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ocuments\NBA_Salary_Performance_Project\"/>
    </mc:Choice>
  </mc:AlternateContent>
  <xr:revisionPtr revIDLastSave="0" documentId="13_ncr:1_{DDB3742F-26AA-4E82-9453-2A935540E17C}" xr6:coauthVersionLast="47" xr6:coauthVersionMax="47" xr10:uidLastSave="{00000000-0000-0000-0000-000000000000}"/>
  <bookViews>
    <workbookView xWindow="825" yWindow="765" windowWidth="13110" windowHeight="15045" xr2:uid="{D60603BC-AB21-4FAB-936E-CE44F78F289B}"/>
  </bookViews>
  <sheets>
    <sheet name="Analysis" sheetId="4" r:id="rId1"/>
    <sheet name="Charts" sheetId="5" r:id="rId2"/>
    <sheet name="Player Stats" sheetId="2" r:id="rId3"/>
    <sheet name="Salary Data" sheetId="1" r:id="rId4"/>
    <sheet name="VORP Data" sheetId="6" r:id="rId5"/>
    <sheet name="Playoff VORP" sheetId="7" r:id="rId6"/>
  </sheets>
  <definedNames>
    <definedName name="_xlnm._FilterDatabase" localSheetId="0" hidden="1">Analysis!$A$1:$W$594</definedName>
    <definedName name="_xlnm._FilterDatabase" localSheetId="3" hidden="1">'Salary Data'!$A$1:$X$641</definedName>
    <definedName name="_xlnm._FilterDatabase" localSheetId="4" hidden="1">'VORP Data'!$A$1:$F$583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E98" i="6" s="1"/>
  <c r="D99" i="6"/>
  <c r="D100" i="6"/>
  <c r="D101" i="6"/>
  <c r="D102" i="6"/>
  <c r="D103" i="6"/>
  <c r="D104" i="6"/>
  <c r="D105" i="6"/>
  <c r="D106" i="6"/>
  <c r="D107" i="6"/>
  <c r="D108" i="6"/>
  <c r="D109" i="6"/>
  <c r="D110" i="6"/>
  <c r="E110" i="6" s="1"/>
  <c r="D111" i="6"/>
  <c r="D112" i="6"/>
  <c r="D113" i="6"/>
  <c r="D114" i="6"/>
  <c r="E114" i="6" s="1"/>
  <c r="D115" i="6"/>
  <c r="D116" i="6"/>
  <c r="D117" i="6"/>
  <c r="D118" i="6"/>
  <c r="D119" i="6"/>
  <c r="D120" i="6"/>
  <c r="D121" i="6"/>
  <c r="D122" i="6"/>
  <c r="D123" i="6"/>
  <c r="D124" i="6"/>
  <c r="E124" i="6" s="1"/>
  <c r="D125" i="6"/>
  <c r="D126" i="6"/>
  <c r="D127" i="6"/>
  <c r="D128" i="6"/>
  <c r="D129" i="6"/>
  <c r="D130" i="6"/>
  <c r="E130" i="6" s="1"/>
  <c r="D131" i="6"/>
  <c r="D132" i="6"/>
  <c r="D133" i="6"/>
  <c r="D134" i="6"/>
  <c r="E134" i="6" s="1"/>
  <c r="D135" i="6"/>
  <c r="D136" i="6"/>
  <c r="E136" i="6" s="1"/>
  <c r="D137" i="6"/>
  <c r="D138" i="6"/>
  <c r="D139" i="6"/>
  <c r="D140" i="6"/>
  <c r="D141" i="6"/>
  <c r="D142" i="6"/>
  <c r="E142" i="6" s="1"/>
  <c r="D143" i="6"/>
  <c r="D144" i="6"/>
  <c r="E144" i="6" s="1"/>
  <c r="D145" i="6"/>
  <c r="D146" i="6"/>
  <c r="E146" i="6" s="1"/>
  <c r="D147" i="6"/>
  <c r="D148" i="6"/>
  <c r="E148" i="6" s="1"/>
  <c r="D149" i="6"/>
  <c r="D150" i="6"/>
  <c r="D151" i="6"/>
  <c r="D152" i="6"/>
  <c r="D153" i="6"/>
  <c r="E153" i="6" s="1"/>
  <c r="D154" i="6"/>
  <c r="E154" i="6" s="1"/>
  <c r="D155" i="6"/>
  <c r="D156" i="6"/>
  <c r="E156" i="6" s="1"/>
  <c r="D157" i="6"/>
  <c r="E157" i="6" s="1"/>
  <c r="D158" i="6"/>
  <c r="E158" i="6" s="1"/>
  <c r="D159" i="6"/>
  <c r="D160" i="6"/>
  <c r="E160" i="6" s="1"/>
  <c r="D161" i="6"/>
  <c r="D162" i="6"/>
  <c r="D163" i="6"/>
  <c r="E163" i="6" s="1"/>
  <c r="D164" i="6"/>
  <c r="D165" i="6"/>
  <c r="E165" i="6" s="1"/>
  <c r="D166" i="6"/>
  <c r="D167" i="6"/>
  <c r="D168" i="6"/>
  <c r="E168" i="6" s="1"/>
  <c r="D169" i="6"/>
  <c r="E169" i="6" s="1"/>
  <c r="D170" i="6"/>
  <c r="E170" i="6" s="1"/>
  <c r="D171" i="6"/>
  <c r="D172" i="6"/>
  <c r="E172" i="6" s="1"/>
  <c r="D173" i="6"/>
  <c r="D174" i="6"/>
  <c r="E174" i="6" s="1"/>
  <c r="D175" i="6"/>
  <c r="E175" i="6" s="1"/>
  <c r="D176" i="6"/>
  <c r="D177" i="6"/>
  <c r="D178" i="6"/>
  <c r="E178" i="6" s="1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D186" i="6"/>
  <c r="D187" i="6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D198" i="6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D210" i="6"/>
  <c r="D211" i="6"/>
  <c r="D212" i="6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D219" i="6"/>
  <c r="E219" i="6" s="1"/>
  <c r="D220" i="6"/>
  <c r="D221" i="6"/>
  <c r="D222" i="6"/>
  <c r="D223" i="6"/>
  <c r="E223" i="6" s="1"/>
  <c r="D224" i="6"/>
  <c r="E224" i="6" s="1"/>
  <c r="D225" i="6"/>
  <c r="D226" i="6"/>
  <c r="E226" i="6" s="1"/>
  <c r="D227" i="6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D234" i="6"/>
  <c r="D235" i="6"/>
  <c r="D236" i="6"/>
  <c r="E236" i="6" s="1"/>
  <c r="D237" i="6"/>
  <c r="E237" i="6" s="1"/>
  <c r="D238" i="6"/>
  <c r="E238" i="6" s="1"/>
  <c r="D239" i="6"/>
  <c r="E239" i="6" s="1"/>
  <c r="D240" i="6"/>
  <c r="E240" i="6" s="1"/>
  <c r="D241" i="6"/>
  <c r="E241" i="6" s="1"/>
  <c r="D242" i="6"/>
  <c r="E242" i="6" s="1"/>
  <c r="D243" i="6"/>
  <c r="E243" i="6" s="1"/>
  <c r="D244" i="6"/>
  <c r="E244" i="6" s="1"/>
  <c r="D245" i="6"/>
  <c r="D246" i="6"/>
  <c r="D247" i="6"/>
  <c r="E247" i="6" s="1"/>
  <c r="D248" i="6"/>
  <c r="E248" i="6" s="1"/>
  <c r="D249" i="6"/>
  <c r="D250" i="6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D258" i="6"/>
  <c r="D259" i="6"/>
  <c r="E259" i="6" s="1"/>
  <c r="D260" i="6"/>
  <c r="E260" i="6" s="1"/>
  <c r="D261" i="6"/>
  <c r="E261" i="6" s="1"/>
  <c r="D262" i="6"/>
  <c r="E262" i="6" s="1"/>
  <c r="D263" i="6"/>
  <c r="E263" i="6" s="1"/>
  <c r="D264" i="6"/>
  <c r="E264" i="6" s="1"/>
  <c r="D265" i="6"/>
  <c r="E265" i="6" s="1"/>
  <c r="D266" i="6"/>
  <c r="E266" i="6" s="1"/>
  <c r="D267" i="6"/>
  <c r="E267" i="6" s="1"/>
  <c r="D268" i="6"/>
  <c r="E268" i="6" s="1"/>
  <c r="D269" i="6"/>
  <c r="D270" i="6"/>
  <c r="D271" i="6"/>
  <c r="E271" i="6" s="1"/>
  <c r="D272" i="6"/>
  <c r="E272" i="6" s="1"/>
  <c r="D273" i="6"/>
  <c r="E273" i="6" s="1"/>
  <c r="D274" i="6"/>
  <c r="E274" i="6" s="1"/>
  <c r="D275" i="6"/>
  <c r="E275" i="6" s="1"/>
  <c r="D276" i="6"/>
  <c r="E276" i="6" s="1"/>
  <c r="D277" i="6"/>
  <c r="E277" i="6" s="1"/>
  <c r="D278" i="6"/>
  <c r="E278" i="6" s="1"/>
  <c r="D279" i="6"/>
  <c r="E279" i="6" s="1"/>
  <c r="D280" i="6"/>
  <c r="E280" i="6" s="1"/>
  <c r="D281" i="6"/>
  <c r="D282" i="6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E292" i="6" s="1"/>
  <c r="D293" i="6"/>
  <c r="D294" i="6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E303" i="6" s="1"/>
  <c r="D304" i="6"/>
  <c r="E304" i="6" s="1"/>
  <c r="D305" i="6"/>
  <c r="D306" i="6"/>
  <c r="D307" i="6"/>
  <c r="D308" i="6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D318" i="6"/>
  <c r="D319" i="6"/>
  <c r="E319" i="6" s="1"/>
  <c r="D320" i="6"/>
  <c r="E320" i="6" s="1"/>
  <c r="D321" i="6"/>
  <c r="D322" i="6"/>
  <c r="E322" i="6" s="1"/>
  <c r="D323" i="6"/>
  <c r="E323" i="6" s="1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D330" i="6"/>
  <c r="E330" i="6" s="1"/>
  <c r="D331" i="6"/>
  <c r="D332" i="6"/>
  <c r="E332" i="6" s="1"/>
  <c r="D333" i="6"/>
  <c r="E333" i="6" s="1"/>
  <c r="D334" i="6"/>
  <c r="E334" i="6" s="1"/>
  <c r="D335" i="6"/>
  <c r="E335" i="6" s="1"/>
  <c r="D336" i="6"/>
  <c r="E336" i="6" s="1"/>
  <c r="D337" i="6"/>
  <c r="E337" i="6" s="1"/>
  <c r="D338" i="6"/>
  <c r="E338" i="6" s="1"/>
  <c r="D339" i="6"/>
  <c r="E339" i="6" s="1"/>
  <c r="D340" i="6"/>
  <c r="E340" i="6" s="1"/>
  <c r="D341" i="6"/>
  <c r="D342" i="6"/>
  <c r="D343" i="6"/>
  <c r="D344" i="6"/>
  <c r="E344" i="6" s="1"/>
  <c r="D345" i="6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D354" i="6"/>
  <c r="D355" i="6"/>
  <c r="D356" i="6"/>
  <c r="E356" i="6" s="1"/>
  <c r="D357" i="6"/>
  <c r="E357" i="6" s="1"/>
  <c r="D358" i="6"/>
  <c r="E358" i="6" s="1"/>
  <c r="D359" i="6"/>
  <c r="E359" i="6" s="1"/>
  <c r="D360" i="6"/>
  <c r="E360" i="6" s="1"/>
  <c r="D361" i="6"/>
  <c r="E361" i="6" s="1"/>
  <c r="D362" i="6"/>
  <c r="E362" i="6" s="1"/>
  <c r="D363" i="6"/>
  <c r="E363" i="6" s="1"/>
  <c r="D364" i="6"/>
  <c r="E364" i="6" s="1"/>
  <c r="D365" i="6"/>
  <c r="D366" i="6"/>
  <c r="E366" i="6" s="1"/>
  <c r="D367" i="6"/>
  <c r="D368" i="6"/>
  <c r="E368" i="6" s="1"/>
  <c r="D369" i="6"/>
  <c r="E369" i="6" s="1"/>
  <c r="D370" i="6"/>
  <c r="D371" i="6"/>
  <c r="E371" i="6" s="1"/>
  <c r="D372" i="6"/>
  <c r="E372" i="6" s="1"/>
  <c r="D373" i="6"/>
  <c r="E373" i="6" s="1"/>
  <c r="D374" i="6"/>
  <c r="E374" i="6" s="1"/>
  <c r="D375" i="6"/>
  <c r="E375" i="6" s="1"/>
  <c r="D376" i="6"/>
  <c r="E376" i="6" s="1"/>
  <c r="D377" i="6"/>
  <c r="D378" i="6"/>
  <c r="E378" i="6" s="1"/>
  <c r="D379" i="6"/>
  <c r="D380" i="6"/>
  <c r="E380" i="6" s="1"/>
  <c r="D381" i="6"/>
  <c r="E381" i="6" s="1"/>
  <c r="D382" i="6"/>
  <c r="E382" i="6" s="1"/>
  <c r="D383" i="6"/>
  <c r="E383" i="6" s="1"/>
  <c r="D384" i="6"/>
  <c r="E384" i="6" s="1"/>
  <c r="D385" i="6"/>
  <c r="E385" i="6" s="1"/>
  <c r="D386" i="6"/>
  <c r="E386" i="6" s="1"/>
  <c r="D387" i="6"/>
  <c r="E387" i="6" s="1"/>
  <c r="D388" i="6"/>
  <c r="D389" i="6"/>
  <c r="D390" i="6"/>
  <c r="D391" i="6"/>
  <c r="E391" i="6" s="1"/>
  <c r="D392" i="6"/>
  <c r="E392" i="6" s="1"/>
  <c r="D393" i="6"/>
  <c r="E393" i="6" s="1"/>
  <c r="D394" i="6"/>
  <c r="D395" i="6"/>
  <c r="D396" i="6"/>
  <c r="E396" i="6" s="1"/>
  <c r="D397" i="6"/>
  <c r="E397" i="6" s="1"/>
  <c r="D398" i="6"/>
  <c r="E398" i="6" s="1"/>
  <c r="D399" i="6"/>
  <c r="E399" i="6" s="1"/>
  <c r="D400" i="6"/>
  <c r="D401" i="6"/>
  <c r="D402" i="6"/>
  <c r="E402" i="6" s="1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D414" i="6"/>
  <c r="D415" i="6"/>
  <c r="D416" i="6"/>
  <c r="E416" i="6" s="1"/>
  <c r="D417" i="6"/>
  <c r="E417" i="6" s="1"/>
  <c r="D418" i="6"/>
  <c r="E418" i="6" s="1"/>
  <c r="D419" i="6"/>
  <c r="E419" i="6" s="1"/>
  <c r="D420" i="6"/>
  <c r="E420" i="6" s="1"/>
  <c r="D421" i="6"/>
  <c r="E421" i="6" s="1"/>
  <c r="D422" i="6"/>
  <c r="E422" i="6" s="1"/>
  <c r="D423" i="6"/>
  <c r="E423" i="6" s="1"/>
  <c r="D424" i="6"/>
  <c r="E424" i="6" s="1"/>
  <c r="D425" i="6"/>
  <c r="D426" i="6"/>
  <c r="D427" i="6"/>
  <c r="D428" i="6"/>
  <c r="E428" i="6" s="1"/>
  <c r="D429" i="6"/>
  <c r="E429" i="6" s="1"/>
  <c r="D430" i="6"/>
  <c r="E430" i="6" s="1"/>
  <c r="D431" i="6"/>
  <c r="E431" i="6" s="1"/>
  <c r="D432" i="6"/>
  <c r="E432" i="6" s="1"/>
  <c r="D433" i="6"/>
  <c r="E433" i="6" s="1"/>
  <c r="D434" i="6"/>
  <c r="E434" i="6" s="1"/>
  <c r="D435" i="6"/>
  <c r="E435" i="6" s="1"/>
  <c r="D436" i="6"/>
  <c r="E436" i="6" s="1"/>
  <c r="D437" i="6"/>
  <c r="D438" i="6"/>
  <c r="D439" i="6"/>
  <c r="E439" i="6" s="1"/>
  <c r="D440" i="6"/>
  <c r="E440" i="6" s="1"/>
  <c r="D441" i="6"/>
  <c r="E441" i="6" s="1"/>
  <c r="D442" i="6"/>
  <c r="E442" i="6" s="1"/>
  <c r="D443" i="6"/>
  <c r="D444" i="6"/>
  <c r="E444" i="6" s="1"/>
  <c r="D445" i="6"/>
  <c r="E445" i="6" s="1"/>
  <c r="D446" i="6"/>
  <c r="E446" i="6" s="1"/>
  <c r="D447" i="6"/>
  <c r="E447" i="6" s="1"/>
  <c r="D448" i="6"/>
  <c r="E448" i="6" s="1"/>
  <c r="D449" i="6"/>
  <c r="D450" i="6"/>
  <c r="E450" i="6" s="1"/>
  <c r="D451" i="6"/>
  <c r="D452" i="6"/>
  <c r="E452" i="6" s="1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E460" i="6" s="1"/>
  <c r="D461" i="6"/>
  <c r="D462" i="6"/>
  <c r="D463" i="6"/>
  <c r="D464" i="6"/>
  <c r="E464" i="6" s="1"/>
  <c r="D465" i="6"/>
  <c r="D466" i="6"/>
  <c r="E466" i="6" s="1"/>
  <c r="D467" i="6"/>
  <c r="E467" i="6" s="1"/>
  <c r="D468" i="6"/>
  <c r="E468" i="6" s="1"/>
  <c r="D469" i="6"/>
  <c r="E469" i="6" s="1"/>
  <c r="D470" i="6"/>
  <c r="E470" i="6" s="1"/>
  <c r="D471" i="6"/>
  <c r="E471" i="6" s="1"/>
  <c r="D472" i="6"/>
  <c r="E472" i="6" s="1"/>
  <c r="D473" i="6"/>
  <c r="D474" i="6"/>
  <c r="D475" i="6"/>
  <c r="E475" i="6" s="1"/>
  <c r="D476" i="6"/>
  <c r="E476" i="6" s="1"/>
  <c r="D477" i="6"/>
  <c r="E477" i="6" s="1"/>
  <c r="D478" i="6"/>
  <c r="E478" i="6" s="1"/>
  <c r="D479" i="6"/>
  <c r="E479" i="6" s="1"/>
  <c r="D480" i="6"/>
  <c r="D481" i="6"/>
  <c r="E481" i="6" s="1"/>
  <c r="D482" i="6"/>
  <c r="E482" i="6" s="1"/>
  <c r="D483" i="6"/>
  <c r="E483" i="6" s="1"/>
  <c r="D484" i="6"/>
  <c r="E484" i="6" s="1"/>
  <c r="D485" i="6"/>
  <c r="D486" i="6"/>
  <c r="D487" i="6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E494" i="6" s="1"/>
  <c r="D495" i="6"/>
  <c r="E495" i="6" s="1"/>
  <c r="D496" i="6"/>
  <c r="E496" i="6" s="1"/>
  <c r="D497" i="6"/>
  <c r="D498" i="6"/>
  <c r="D499" i="6"/>
  <c r="D500" i="6"/>
  <c r="E500" i="6" s="1"/>
  <c r="D501" i="6"/>
  <c r="E501" i="6" s="1"/>
  <c r="D502" i="6"/>
  <c r="E502" i="6" s="1"/>
  <c r="D503" i="6"/>
  <c r="E503" i="6" s="1"/>
  <c r="D504" i="6"/>
  <c r="E504" i="6" s="1"/>
  <c r="D505" i="6"/>
  <c r="E505" i="6" s="1"/>
  <c r="D506" i="6"/>
  <c r="E506" i="6" s="1"/>
  <c r="D507" i="6"/>
  <c r="D508" i="6"/>
  <c r="E508" i="6" s="1"/>
  <c r="D509" i="6"/>
  <c r="D510" i="6"/>
  <c r="D511" i="6"/>
  <c r="E511" i="6" s="1"/>
  <c r="D512" i="6"/>
  <c r="E512" i="6" s="1"/>
  <c r="D513" i="6"/>
  <c r="E513" i="6" s="1"/>
  <c r="D514" i="6"/>
  <c r="E514" i="6" s="1"/>
  <c r="D515" i="6"/>
  <c r="E515" i="6" s="1"/>
  <c r="D516" i="6"/>
  <c r="E516" i="6" s="1"/>
  <c r="D517" i="6"/>
  <c r="E517" i="6" s="1"/>
  <c r="D518" i="6"/>
  <c r="E518" i="6" s="1"/>
  <c r="D519" i="6"/>
  <c r="E519" i="6" s="1"/>
  <c r="D520" i="6"/>
  <c r="E520" i="6" s="1"/>
  <c r="D521" i="6"/>
  <c r="D522" i="6"/>
  <c r="D523" i="6"/>
  <c r="D524" i="6"/>
  <c r="E524" i="6" s="1"/>
  <c r="D525" i="6"/>
  <c r="D526" i="6"/>
  <c r="E526" i="6" s="1"/>
  <c r="D527" i="6"/>
  <c r="E527" i="6" s="1"/>
  <c r="D528" i="6"/>
  <c r="E528" i="6" s="1"/>
  <c r="D529" i="6"/>
  <c r="E529" i="6" s="1"/>
  <c r="D530" i="6"/>
  <c r="E530" i="6" s="1"/>
  <c r="D531" i="6"/>
  <c r="E531" i="6" s="1"/>
  <c r="D532" i="6"/>
  <c r="D533" i="6"/>
  <c r="D534" i="6"/>
  <c r="D535" i="6"/>
  <c r="D536" i="6"/>
  <c r="E536" i="6" s="1"/>
  <c r="D537" i="6"/>
  <c r="E537" i="6" s="1"/>
  <c r="D538" i="6"/>
  <c r="E538" i="6" s="1"/>
  <c r="D539" i="6"/>
  <c r="E539" i="6" s="1"/>
  <c r="D540" i="6"/>
  <c r="E540" i="6" s="1"/>
  <c r="D541" i="6"/>
  <c r="E541" i="6" s="1"/>
  <c r="D542" i="6"/>
  <c r="E542" i="6" s="1"/>
  <c r="D543" i="6"/>
  <c r="E543" i="6" s="1"/>
  <c r="D544" i="6"/>
  <c r="E544" i="6" s="1"/>
  <c r="D545" i="6"/>
  <c r="D546" i="6"/>
  <c r="D547" i="6"/>
  <c r="D548" i="6"/>
  <c r="E548" i="6" s="1"/>
  <c r="D549" i="6"/>
  <c r="E549" i="6" s="1"/>
  <c r="D550" i="6"/>
  <c r="E550" i="6" s="1"/>
  <c r="D551" i="6"/>
  <c r="E551" i="6" s="1"/>
  <c r="D552" i="6"/>
  <c r="D553" i="6"/>
  <c r="E553" i="6" s="1"/>
  <c r="D554" i="6"/>
  <c r="E554" i="6" s="1"/>
  <c r="D555" i="6"/>
  <c r="E555" i="6" s="1"/>
  <c r="D556" i="6"/>
  <c r="E556" i="6" s="1"/>
  <c r="D557" i="6"/>
  <c r="D558" i="6"/>
  <c r="D559" i="6"/>
  <c r="D560" i="6"/>
  <c r="E560" i="6" s="1"/>
  <c r="D561" i="6"/>
  <c r="E561" i="6" s="1"/>
  <c r="D562" i="6"/>
  <c r="E562" i="6" s="1"/>
  <c r="D563" i="6"/>
  <c r="E563" i="6" s="1"/>
  <c r="D564" i="6"/>
  <c r="E564" i="6" s="1"/>
  <c r="D565" i="6"/>
  <c r="E565" i="6" s="1"/>
  <c r="D566" i="6"/>
  <c r="E566" i="6" s="1"/>
  <c r="D567" i="6"/>
  <c r="E567" i="6" s="1"/>
  <c r="D568" i="6"/>
  <c r="E568" i="6" s="1"/>
  <c r="D569" i="6"/>
  <c r="D570" i="6"/>
  <c r="D571" i="6"/>
  <c r="D572" i="6"/>
  <c r="E572" i="6" s="1"/>
  <c r="D573" i="6"/>
  <c r="E573" i="6" s="1"/>
  <c r="D574" i="6"/>
  <c r="E574" i="6" s="1"/>
  <c r="D575" i="6"/>
  <c r="E575" i="6" s="1"/>
  <c r="D576" i="6"/>
  <c r="E576" i="6" s="1"/>
  <c r="D577" i="6"/>
  <c r="E577" i="6" s="1"/>
  <c r="D578" i="6"/>
  <c r="E578" i="6" s="1"/>
  <c r="D579" i="6"/>
  <c r="D580" i="6"/>
  <c r="E580" i="6" s="1"/>
  <c r="D581" i="6"/>
  <c r="D582" i="6"/>
  <c r="D583" i="6"/>
  <c r="E583" i="6" s="1"/>
  <c r="D2" i="6"/>
  <c r="E2" i="6" s="1"/>
  <c r="B2" i="6"/>
  <c r="F2" i="6"/>
  <c r="B3" i="6"/>
  <c r="F3" i="6" s="1"/>
  <c r="E3" i="6"/>
  <c r="B4" i="6"/>
  <c r="F4" i="6" s="1"/>
  <c r="E4" i="6"/>
  <c r="B5" i="6"/>
  <c r="F5" i="6" s="1"/>
  <c r="E5" i="6"/>
  <c r="B6" i="6"/>
  <c r="F6" i="6" s="1"/>
  <c r="E6" i="6"/>
  <c r="B7" i="6"/>
  <c r="F7" i="6" s="1"/>
  <c r="E7" i="6"/>
  <c r="B8" i="6"/>
  <c r="E8" i="6"/>
  <c r="F8" i="6"/>
  <c r="B9" i="6"/>
  <c r="F9" i="6" s="1"/>
  <c r="E9" i="6"/>
  <c r="B10" i="6"/>
  <c r="F10" i="6" s="1"/>
  <c r="E10" i="6"/>
  <c r="B11" i="6"/>
  <c r="F11" i="6" s="1"/>
  <c r="E11" i="6"/>
  <c r="B12" i="6"/>
  <c r="F12" i="6" s="1"/>
  <c r="E12" i="6"/>
  <c r="B13" i="6"/>
  <c r="F13" i="6" s="1"/>
  <c r="E13" i="6"/>
  <c r="B14" i="6"/>
  <c r="E14" i="6"/>
  <c r="F14" i="6"/>
  <c r="B15" i="6"/>
  <c r="F15" i="6" s="1"/>
  <c r="E15" i="6"/>
  <c r="B16" i="6"/>
  <c r="F16" i="6" s="1"/>
  <c r="E16" i="6"/>
  <c r="B17" i="6"/>
  <c r="E17" i="6"/>
  <c r="F17" i="6"/>
  <c r="B18" i="6"/>
  <c r="F18" i="6" s="1"/>
  <c r="E18" i="6"/>
  <c r="B19" i="6"/>
  <c r="F19" i="6" s="1"/>
  <c r="E19" i="6"/>
  <c r="B20" i="6"/>
  <c r="F20" i="6" s="1"/>
  <c r="E20" i="6"/>
  <c r="B21" i="6"/>
  <c r="F21" i="6" s="1"/>
  <c r="E21" i="6"/>
  <c r="B22" i="6"/>
  <c r="F22" i="6" s="1"/>
  <c r="E22" i="6"/>
  <c r="B23" i="6"/>
  <c r="E23" i="6"/>
  <c r="F23" i="6"/>
  <c r="B24" i="6"/>
  <c r="F24" i="6" s="1"/>
  <c r="E24" i="6"/>
  <c r="B25" i="6"/>
  <c r="F25" i="6" s="1"/>
  <c r="E25" i="6"/>
  <c r="B26" i="6"/>
  <c r="F26" i="6" s="1"/>
  <c r="E26" i="6"/>
  <c r="B27" i="6"/>
  <c r="F27" i="6" s="1"/>
  <c r="E27" i="6"/>
  <c r="B28" i="6"/>
  <c r="F28" i="6" s="1"/>
  <c r="E28" i="6"/>
  <c r="B29" i="6"/>
  <c r="E29" i="6"/>
  <c r="F29" i="6"/>
  <c r="B30" i="6"/>
  <c r="F30" i="6" s="1"/>
  <c r="E30" i="6"/>
  <c r="B31" i="6"/>
  <c r="F31" i="6" s="1"/>
  <c r="E31" i="6"/>
  <c r="B32" i="6"/>
  <c r="F32" i="6" s="1"/>
  <c r="E32" i="6"/>
  <c r="B33" i="6"/>
  <c r="F33" i="6" s="1"/>
  <c r="E33" i="6"/>
  <c r="B34" i="6"/>
  <c r="F34" i="6" s="1"/>
  <c r="E34" i="6"/>
  <c r="B35" i="6"/>
  <c r="E35" i="6"/>
  <c r="F35" i="6"/>
  <c r="B36" i="6"/>
  <c r="F36" i="6" s="1"/>
  <c r="E36" i="6"/>
  <c r="B37" i="6"/>
  <c r="F37" i="6" s="1"/>
  <c r="E37" i="6"/>
  <c r="B38" i="6"/>
  <c r="E38" i="6"/>
  <c r="F38" i="6"/>
  <c r="B39" i="6"/>
  <c r="F39" i="6" s="1"/>
  <c r="E39" i="6"/>
  <c r="B40" i="6"/>
  <c r="F40" i="6" s="1"/>
  <c r="E40" i="6"/>
  <c r="B41" i="6"/>
  <c r="F41" i="6" s="1"/>
  <c r="E41" i="6"/>
  <c r="B42" i="6"/>
  <c r="F42" i="6" s="1"/>
  <c r="E42" i="6"/>
  <c r="B43" i="6"/>
  <c r="F43" i="6" s="1"/>
  <c r="E43" i="6"/>
  <c r="B44" i="6"/>
  <c r="E44" i="6"/>
  <c r="F44" i="6"/>
  <c r="B45" i="6"/>
  <c r="F45" i="6" s="1"/>
  <c r="E45" i="6"/>
  <c r="B46" i="6"/>
  <c r="F46" i="6" s="1"/>
  <c r="E46" i="6"/>
  <c r="B47" i="6"/>
  <c r="F47" i="6" s="1"/>
  <c r="E47" i="6"/>
  <c r="B48" i="6"/>
  <c r="F48" i="6" s="1"/>
  <c r="E48" i="6"/>
  <c r="B49" i="6"/>
  <c r="F49" i="6" s="1"/>
  <c r="E49" i="6"/>
  <c r="B50" i="6"/>
  <c r="E50" i="6"/>
  <c r="F50" i="6"/>
  <c r="B51" i="6"/>
  <c r="F51" i="6" s="1"/>
  <c r="E51" i="6"/>
  <c r="B52" i="6"/>
  <c r="F52" i="6" s="1"/>
  <c r="E52" i="6"/>
  <c r="B53" i="6"/>
  <c r="F53" i="6" s="1"/>
  <c r="E53" i="6"/>
  <c r="B54" i="6"/>
  <c r="F54" i="6" s="1"/>
  <c r="E54" i="6"/>
  <c r="B55" i="6"/>
  <c r="F55" i="6" s="1"/>
  <c r="E55" i="6"/>
  <c r="B56" i="6"/>
  <c r="E56" i="6"/>
  <c r="F56" i="6"/>
  <c r="B57" i="6"/>
  <c r="F57" i="6" s="1"/>
  <c r="E57" i="6"/>
  <c r="B58" i="6"/>
  <c r="F58" i="6" s="1"/>
  <c r="E58" i="6"/>
  <c r="B59" i="6"/>
  <c r="E59" i="6"/>
  <c r="F59" i="6"/>
  <c r="B60" i="6"/>
  <c r="F60" i="6" s="1"/>
  <c r="E60" i="6"/>
  <c r="B61" i="6"/>
  <c r="F61" i="6" s="1"/>
  <c r="E61" i="6"/>
  <c r="B62" i="6"/>
  <c r="F62" i="6" s="1"/>
  <c r="E62" i="6"/>
  <c r="B63" i="6"/>
  <c r="F63" i="6" s="1"/>
  <c r="E63" i="6"/>
  <c r="B64" i="6"/>
  <c r="F64" i="6" s="1"/>
  <c r="E64" i="6"/>
  <c r="B65" i="6"/>
  <c r="E65" i="6"/>
  <c r="F65" i="6"/>
  <c r="B66" i="6"/>
  <c r="F66" i="6" s="1"/>
  <c r="E66" i="6"/>
  <c r="B67" i="6"/>
  <c r="F67" i="6" s="1"/>
  <c r="E67" i="6"/>
  <c r="B68" i="6"/>
  <c r="F68" i="6" s="1"/>
  <c r="E68" i="6"/>
  <c r="B69" i="6"/>
  <c r="F69" i="6" s="1"/>
  <c r="E69" i="6"/>
  <c r="B70" i="6"/>
  <c r="F70" i="6" s="1"/>
  <c r="E70" i="6"/>
  <c r="B71" i="6"/>
  <c r="E71" i="6"/>
  <c r="F71" i="6"/>
  <c r="B72" i="6"/>
  <c r="F72" i="6" s="1"/>
  <c r="E72" i="6"/>
  <c r="B73" i="6"/>
  <c r="F73" i="6" s="1"/>
  <c r="E73" i="6"/>
  <c r="B74" i="6"/>
  <c r="F74" i="6" s="1"/>
  <c r="E74" i="6"/>
  <c r="B75" i="6"/>
  <c r="F75" i="6" s="1"/>
  <c r="E75" i="6"/>
  <c r="B76" i="6"/>
  <c r="F76" i="6" s="1"/>
  <c r="E76" i="6"/>
  <c r="B77" i="6"/>
  <c r="F77" i="6" s="1"/>
  <c r="E77" i="6"/>
  <c r="B78" i="6"/>
  <c r="F78" i="6" s="1"/>
  <c r="E78" i="6"/>
  <c r="B79" i="6"/>
  <c r="F79" i="6" s="1"/>
  <c r="E79" i="6"/>
  <c r="B80" i="6"/>
  <c r="F80" i="6" s="1"/>
  <c r="E80" i="6"/>
  <c r="B81" i="6"/>
  <c r="F81" i="6" s="1"/>
  <c r="E81" i="6"/>
  <c r="B82" i="6"/>
  <c r="F82" i="6" s="1"/>
  <c r="E82" i="6"/>
  <c r="B83" i="6"/>
  <c r="E83" i="6"/>
  <c r="F83" i="6"/>
  <c r="B84" i="6"/>
  <c r="F84" i="6" s="1"/>
  <c r="E84" i="6"/>
  <c r="B85" i="6"/>
  <c r="F85" i="6" s="1"/>
  <c r="E85" i="6"/>
  <c r="B86" i="6"/>
  <c r="E86" i="6"/>
  <c r="F86" i="6"/>
  <c r="B87" i="6"/>
  <c r="F87" i="6" s="1"/>
  <c r="E87" i="6"/>
  <c r="B88" i="6"/>
  <c r="F88" i="6" s="1"/>
  <c r="E88" i="6"/>
  <c r="B89" i="6"/>
  <c r="E89" i="6"/>
  <c r="F89" i="6"/>
  <c r="B90" i="6"/>
  <c r="F90" i="6" s="1"/>
  <c r="E90" i="6"/>
  <c r="B91" i="6"/>
  <c r="F91" i="6" s="1"/>
  <c r="E91" i="6"/>
  <c r="B92" i="6"/>
  <c r="E92" i="6"/>
  <c r="F92" i="6"/>
  <c r="B93" i="6"/>
  <c r="F93" i="6" s="1"/>
  <c r="E93" i="6"/>
  <c r="B94" i="6"/>
  <c r="F94" i="6" s="1"/>
  <c r="E94" i="6"/>
  <c r="B95" i="6"/>
  <c r="F95" i="6" s="1"/>
  <c r="E95" i="6"/>
  <c r="B96" i="6"/>
  <c r="F96" i="6" s="1"/>
  <c r="E96" i="6"/>
  <c r="E97" i="6"/>
  <c r="F97" i="6"/>
  <c r="B98" i="6"/>
  <c r="F98" i="6" s="1"/>
  <c r="B99" i="6"/>
  <c r="F99" i="6" s="1"/>
  <c r="E99" i="6"/>
  <c r="B100" i="6"/>
  <c r="E100" i="6"/>
  <c r="F100" i="6"/>
  <c r="B101" i="6"/>
  <c r="F101" i="6" s="1"/>
  <c r="E101" i="6"/>
  <c r="B102" i="6"/>
  <c r="F102" i="6" s="1"/>
  <c r="E102" i="6"/>
  <c r="B103" i="6"/>
  <c r="E103" i="6"/>
  <c r="F103" i="6"/>
  <c r="B104" i="6"/>
  <c r="F104" i="6" s="1"/>
  <c r="E104" i="6"/>
  <c r="B105" i="6"/>
  <c r="F105" i="6" s="1"/>
  <c r="E105" i="6"/>
  <c r="B106" i="6"/>
  <c r="F106" i="6" s="1"/>
  <c r="E106" i="6"/>
  <c r="B107" i="6"/>
  <c r="F107" i="6" s="1"/>
  <c r="E107" i="6"/>
  <c r="B108" i="6"/>
  <c r="F108" i="6" s="1"/>
  <c r="E108" i="6"/>
  <c r="B109" i="6"/>
  <c r="F109" i="6" s="1"/>
  <c r="E109" i="6"/>
  <c r="B110" i="6"/>
  <c r="F110" i="6" s="1"/>
  <c r="B111" i="6"/>
  <c r="F111" i="6" s="1"/>
  <c r="E111" i="6"/>
  <c r="B112" i="6"/>
  <c r="F112" i="6" s="1"/>
  <c r="E112" i="6"/>
  <c r="B113" i="6"/>
  <c r="F113" i="6" s="1"/>
  <c r="E113" i="6"/>
  <c r="B114" i="6"/>
  <c r="F114" i="6" s="1"/>
  <c r="E115" i="6"/>
  <c r="F115" i="6"/>
  <c r="B116" i="6"/>
  <c r="E116" i="6"/>
  <c r="F116" i="6"/>
  <c r="B117" i="6"/>
  <c r="F117" i="6" s="1"/>
  <c r="E117" i="6"/>
  <c r="B118" i="6"/>
  <c r="E118" i="6"/>
  <c r="F118" i="6"/>
  <c r="B119" i="6"/>
  <c r="F119" i="6" s="1"/>
  <c r="E119" i="6"/>
  <c r="B120" i="6"/>
  <c r="E120" i="6"/>
  <c r="F120" i="6"/>
  <c r="B121" i="6"/>
  <c r="F121" i="6" s="1"/>
  <c r="E121" i="6"/>
  <c r="B122" i="6"/>
  <c r="E122" i="6"/>
  <c r="F122" i="6"/>
  <c r="B123" i="6"/>
  <c r="F123" i="6" s="1"/>
  <c r="E123" i="6"/>
  <c r="B124" i="6"/>
  <c r="F124" i="6"/>
  <c r="B125" i="6"/>
  <c r="E125" i="6"/>
  <c r="F125" i="6"/>
  <c r="B126" i="6"/>
  <c r="F126" i="6" s="1"/>
  <c r="E126" i="6"/>
  <c r="B127" i="6"/>
  <c r="F127" i="6" s="1"/>
  <c r="E127" i="6"/>
  <c r="B128" i="6"/>
  <c r="E128" i="6"/>
  <c r="F128" i="6"/>
  <c r="B129" i="6"/>
  <c r="F129" i="6" s="1"/>
  <c r="E129" i="6"/>
  <c r="B130" i="6"/>
  <c r="F130" i="6" s="1"/>
  <c r="B131" i="6"/>
  <c r="F131" i="6" s="1"/>
  <c r="E131" i="6"/>
  <c r="B132" i="6"/>
  <c r="E132" i="6"/>
  <c r="F132" i="6"/>
  <c r="B133" i="6"/>
  <c r="F133" i="6" s="1"/>
  <c r="E133" i="6"/>
  <c r="B134" i="6"/>
  <c r="F134" i="6" s="1"/>
  <c r="B135" i="6"/>
  <c r="F135" i="6" s="1"/>
  <c r="E135" i="6"/>
  <c r="B136" i="6"/>
  <c r="F136" i="6"/>
  <c r="B137" i="6"/>
  <c r="E137" i="6"/>
  <c r="F137" i="6"/>
  <c r="B138" i="6"/>
  <c r="F138" i="6" s="1"/>
  <c r="E138" i="6"/>
  <c r="B139" i="6"/>
  <c r="F139" i="6" s="1"/>
  <c r="E139" i="6"/>
  <c r="B140" i="6"/>
  <c r="E140" i="6"/>
  <c r="F140" i="6"/>
  <c r="B141" i="6"/>
  <c r="E141" i="6"/>
  <c r="F141" i="6"/>
  <c r="B142" i="6"/>
  <c r="F142" i="6"/>
  <c r="B143" i="6"/>
  <c r="F143" i="6" s="1"/>
  <c r="E143" i="6"/>
  <c r="B144" i="6"/>
  <c r="F144" i="6"/>
  <c r="B145" i="6"/>
  <c r="E145" i="6"/>
  <c r="F145" i="6"/>
  <c r="B146" i="6"/>
  <c r="F146" i="6"/>
  <c r="B147" i="6"/>
  <c r="F147" i="6" s="1"/>
  <c r="E147" i="6"/>
  <c r="B148" i="6"/>
  <c r="F148" i="6" s="1"/>
  <c r="B149" i="6"/>
  <c r="E149" i="6"/>
  <c r="F149" i="6"/>
  <c r="B150" i="6"/>
  <c r="E150" i="6"/>
  <c r="F150" i="6"/>
  <c r="B151" i="6"/>
  <c r="E151" i="6"/>
  <c r="F151" i="6"/>
  <c r="B152" i="6"/>
  <c r="F152" i="6" s="1"/>
  <c r="E152" i="6"/>
  <c r="B153" i="6"/>
  <c r="F153" i="6"/>
  <c r="B154" i="6"/>
  <c r="F154" i="6"/>
  <c r="B155" i="6"/>
  <c r="E155" i="6"/>
  <c r="F155" i="6"/>
  <c r="B156" i="6"/>
  <c r="F156" i="6" s="1"/>
  <c r="B157" i="6"/>
  <c r="F157" i="6" s="1"/>
  <c r="B158" i="6"/>
  <c r="F158" i="6" s="1"/>
  <c r="B159" i="6"/>
  <c r="E159" i="6"/>
  <c r="F159" i="6"/>
  <c r="B160" i="6"/>
  <c r="F160" i="6" s="1"/>
  <c r="B161" i="6"/>
  <c r="E161" i="6"/>
  <c r="F161" i="6"/>
  <c r="B162" i="6"/>
  <c r="F162" i="6" s="1"/>
  <c r="E162" i="6"/>
  <c r="B163" i="6"/>
  <c r="F163" i="6"/>
  <c r="B164" i="6"/>
  <c r="E164" i="6"/>
  <c r="F164" i="6"/>
  <c r="B165" i="6"/>
  <c r="F165" i="6"/>
  <c r="B166" i="6"/>
  <c r="E166" i="6"/>
  <c r="F166" i="6"/>
  <c r="B167" i="6"/>
  <c r="F167" i="6" s="1"/>
  <c r="E167" i="6"/>
  <c r="B168" i="6"/>
  <c r="F168" i="6" s="1"/>
  <c r="B169" i="6"/>
  <c r="F169" i="6" s="1"/>
  <c r="B170" i="6"/>
  <c r="F170" i="6"/>
  <c r="B171" i="6"/>
  <c r="E171" i="6"/>
  <c r="F171" i="6"/>
  <c r="B172" i="6"/>
  <c r="F172" i="6"/>
  <c r="B173" i="6"/>
  <c r="F173" i="6" s="1"/>
  <c r="E173" i="6"/>
  <c r="B174" i="6"/>
  <c r="F174" i="6" s="1"/>
  <c r="B175" i="6"/>
  <c r="F175" i="6"/>
  <c r="B176" i="6"/>
  <c r="E176" i="6"/>
  <c r="F176" i="6"/>
  <c r="B177" i="6"/>
  <c r="F177" i="6" s="1"/>
  <c r="E177" i="6"/>
  <c r="B178" i="6"/>
  <c r="F178" i="6" s="1"/>
  <c r="B179" i="6"/>
  <c r="F179" i="6" s="1"/>
  <c r="B180" i="6"/>
  <c r="F180" i="6" s="1"/>
  <c r="B181" i="6"/>
  <c r="F181" i="6"/>
  <c r="B182" i="6"/>
  <c r="F182" i="6"/>
  <c r="B183" i="6"/>
  <c r="F183" i="6"/>
  <c r="B184" i="6"/>
  <c r="F184" i="6"/>
  <c r="B185" i="6"/>
  <c r="F185" i="6" s="1"/>
  <c r="E185" i="6"/>
  <c r="B186" i="6"/>
  <c r="E186" i="6"/>
  <c r="F186" i="6"/>
  <c r="B187" i="6"/>
  <c r="F187" i="6" s="1"/>
  <c r="E187" i="6"/>
  <c r="B188" i="6"/>
  <c r="F188" i="6" s="1"/>
  <c r="B189" i="6"/>
  <c r="F189" i="6"/>
  <c r="B190" i="6"/>
  <c r="F190" i="6"/>
  <c r="B191" i="6"/>
  <c r="F191" i="6"/>
  <c r="B192" i="6"/>
  <c r="F192" i="6"/>
  <c r="B193" i="6"/>
  <c r="F193" i="6" s="1"/>
  <c r="B194" i="6"/>
  <c r="F194" i="6"/>
  <c r="B195" i="6"/>
  <c r="F195" i="6"/>
  <c r="B196" i="6"/>
  <c r="F196" i="6"/>
  <c r="B197" i="6"/>
  <c r="F197" i="6" s="1"/>
  <c r="E197" i="6"/>
  <c r="B198" i="6"/>
  <c r="F198" i="6" s="1"/>
  <c r="E198" i="6"/>
  <c r="B199" i="6"/>
  <c r="F199" i="6"/>
  <c r="B200" i="6"/>
  <c r="F200" i="6" s="1"/>
  <c r="B201" i="6"/>
  <c r="F201" i="6"/>
  <c r="B202" i="6"/>
  <c r="F202" i="6"/>
  <c r="B203" i="6"/>
  <c r="F203" i="6" s="1"/>
  <c r="B204" i="6"/>
  <c r="F204" i="6" s="1"/>
  <c r="B205" i="6"/>
  <c r="F205" i="6"/>
  <c r="B206" i="6"/>
  <c r="F206" i="6"/>
  <c r="B207" i="6"/>
  <c r="F207" i="6"/>
  <c r="B208" i="6"/>
  <c r="F208" i="6"/>
  <c r="B209" i="6"/>
  <c r="F209" i="6" s="1"/>
  <c r="E209" i="6"/>
  <c r="B210" i="6"/>
  <c r="F210" i="6" s="1"/>
  <c r="E210" i="6"/>
  <c r="B211" i="6"/>
  <c r="E211" i="6"/>
  <c r="F211" i="6"/>
  <c r="B212" i="6"/>
  <c r="E212" i="6"/>
  <c r="F212" i="6"/>
  <c r="B213" i="6"/>
  <c r="F213" i="6" s="1"/>
  <c r="B214" i="6"/>
  <c r="F214" i="6"/>
  <c r="B215" i="6"/>
  <c r="F215" i="6" s="1"/>
  <c r="B216" i="6"/>
  <c r="F216" i="6" s="1"/>
  <c r="B217" i="6"/>
  <c r="F217" i="6"/>
  <c r="B218" i="6"/>
  <c r="F218" i="6" s="1"/>
  <c r="B219" i="6"/>
  <c r="F219" i="6"/>
  <c r="B220" i="6"/>
  <c r="E220" i="6"/>
  <c r="F220" i="6"/>
  <c r="B221" i="6"/>
  <c r="F221" i="6" s="1"/>
  <c r="E221" i="6"/>
  <c r="B222" i="6"/>
  <c r="F222" i="6" s="1"/>
  <c r="E222" i="6"/>
  <c r="B223" i="6"/>
  <c r="F223" i="6"/>
  <c r="B224" i="6"/>
  <c r="F224" i="6"/>
  <c r="B225" i="6"/>
  <c r="F225" i="6" s="1"/>
  <c r="E225" i="6"/>
  <c r="B226" i="6"/>
  <c r="F226" i="6" s="1"/>
  <c r="B227" i="6"/>
  <c r="F227" i="6" s="1"/>
  <c r="B228" i="6"/>
  <c r="F228" i="6" s="1"/>
  <c r="B229" i="6"/>
  <c r="F229" i="6" s="1"/>
  <c r="B230" i="6"/>
  <c r="F230" i="6"/>
  <c r="B231" i="6"/>
  <c r="F231" i="6"/>
  <c r="B232" i="6"/>
  <c r="F232" i="6"/>
  <c r="B233" i="6"/>
  <c r="E233" i="6"/>
  <c r="F233" i="6"/>
  <c r="B234" i="6"/>
  <c r="F234" i="6" s="1"/>
  <c r="E234" i="6"/>
  <c r="B235" i="6"/>
  <c r="F235" i="6" s="1"/>
  <c r="E235" i="6"/>
  <c r="B236" i="6"/>
  <c r="F236" i="6"/>
  <c r="B237" i="6"/>
  <c r="F237" i="6"/>
  <c r="B238" i="6"/>
  <c r="F238" i="6"/>
  <c r="B239" i="6"/>
  <c r="F239" i="6" s="1"/>
  <c r="B240" i="6"/>
  <c r="F240" i="6" s="1"/>
  <c r="B241" i="6"/>
  <c r="F241" i="6" s="1"/>
  <c r="B242" i="6"/>
  <c r="F242" i="6" s="1"/>
  <c r="B243" i="6"/>
  <c r="F243" i="6"/>
  <c r="B244" i="6"/>
  <c r="F244" i="6"/>
  <c r="B245" i="6"/>
  <c r="E245" i="6"/>
  <c r="F245" i="6"/>
  <c r="B246" i="6"/>
  <c r="F246" i="6" s="1"/>
  <c r="E246" i="6"/>
  <c r="B247" i="6"/>
  <c r="F247" i="6" s="1"/>
  <c r="B248" i="6"/>
  <c r="F248" i="6"/>
  <c r="B249" i="6"/>
  <c r="E249" i="6"/>
  <c r="F249" i="6"/>
  <c r="B250" i="6"/>
  <c r="E250" i="6"/>
  <c r="F250" i="6"/>
  <c r="B251" i="6"/>
  <c r="F251" i="6" s="1"/>
  <c r="B252" i="6"/>
  <c r="F252" i="6"/>
  <c r="B253" i="6"/>
  <c r="F253" i="6" s="1"/>
  <c r="B254" i="6"/>
  <c r="F254" i="6"/>
  <c r="B255" i="6"/>
  <c r="F255" i="6"/>
  <c r="B256" i="6"/>
  <c r="F256" i="6"/>
  <c r="B257" i="6"/>
  <c r="F257" i="6" s="1"/>
  <c r="E257" i="6"/>
  <c r="B258" i="6"/>
  <c r="F258" i="6" s="1"/>
  <c r="E258" i="6"/>
  <c r="B259" i="6"/>
  <c r="F259" i="6"/>
  <c r="B260" i="6"/>
  <c r="F260" i="6"/>
  <c r="B261" i="6"/>
  <c r="F261" i="6"/>
  <c r="B262" i="6"/>
  <c r="F262" i="6"/>
  <c r="B263" i="6"/>
  <c r="F263" i="6" s="1"/>
  <c r="B264" i="6"/>
  <c r="F264" i="6" s="1"/>
  <c r="B265" i="6"/>
  <c r="F265" i="6" s="1"/>
  <c r="B266" i="6"/>
  <c r="F266" i="6"/>
  <c r="B267" i="6"/>
  <c r="F267" i="6" s="1"/>
  <c r="F268" i="6"/>
  <c r="B269" i="6"/>
  <c r="F269" i="6" s="1"/>
  <c r="E269" i="6"/>
  <c r="B270" i="6"/>
  <c r="E270" i="6"/>
  <c r="F270" i="6"/>
  <c r="B271" i="6"/>
  <c r="F271" i="6"/>
  <c r="B272" i="6"/>
  <c r="F272" i="6" s="1"/>
  <c r="B273" i="6"/>
  <c r="F273" i="6"/>
  <c r="B274" i="6"/>
  <c r="F274" i="6" s="1"/>
  <c r="B275" i="6"/>
  <c r="F275" i="6" s="1"/>
  <c r="B276" i="6"/>
  <c r="F276" i="6"/>
  <c r="B277" i="6"/>
  <c r="F277" i="6"/>
  <c r="B278" i="6"/>
  <c r="F278" i="6"/>
  <c r="B279" i="6"/>
  <c r="F279" i="6"/>
  <c r="B280" i="6"/>
  <c r="F280" i="6" s="1"/>
  <c r="B281" i="6"/>
  <c r="E281" i="6"/>
  <c r="F281" i="6"/>
  <c r="B282" i="6"/>
  <c r="E282" i="6"/>
  <c r="F282" i="6"/>
  <c r="B283" i="6"/>
  <c r="F283" i="6"/>
  <c r="B284" i="6"/>
  <c r="F284" i="6" s="1"/>
  <c r="B285" i="6"/>
  <c r="F285" i="6"/>
  <c r="B286" i="6"/>
  <c r="F286" i="6" s="1"/>
  <c r="B287" i="6"/>
  <c r="F287" i="6"/>
  <c r="B288" i="6"/>
  <c r="F288" i="6"/>
  <c r="B289" i="6"/>
  <c r="F289" i="6" s="1"/>
  <c r="B290" i="6"/>
  <c r="F290" i="6" s="1"/>
  <c r="B291" i="6"/>
  <c r="F291" i="6"/>
  <c r="B292" i="6"/>
  <c r="F292" i="6" s="1"/>
  <c r="B293" i="6"/>
  <c r="E293" i="6"/>
  <c r="F293" i="6"/>
  <c r="B294" i="6"/>
  <c r="E294" i="6"/>
  <c r="F294" i="6"/>
  <c r="B295" i="6"/>
  <c r="F295" i="6" s="1"/>
  <c r="B296" i="6"/>
  <c r="F296" i="6" s="1"/>
  <c r="F297" i="6"/>
  <c r="B298" i="6"/>
  <c r="F298" i="6" s="1"/>
  <c r="B299" i="6"/>
  <c r="F299" i="6"/>
  <c r="B300" i="6"/>
  <c r="F300" i="6"/>
  <c r="B301" i="6"/>
  <c r="F301" i="6" s="1"/>
  <c r="B302" i="6"/>
  <c r="F302" i="6" s="1"/>
  <c r="B303" i="6"/>
  <c r="F303" i="6" s="1"/>
  <c r="B304" i="6"/>
  <c r="F304" i="6" s="1"/>
  <c r="B305" i="6"/>
  <c r="F305" i="6" s="1"/>
  <c r="E305" i="6"/>
  <c r="B306" i="6"/>
  <c r="E306" i="6"/>
  <c r="F306" i="6"/>
  <c r="B307" i="6"/>
  <c r="F307" i="6" s="1"/>
  <c r="E307" i="6"/>
  <c r="B308" i="6"/>
  <c r="F308" i="6" s="1"/>
  <c r="E308" i="6"/>
  <c r="B309" i="6"/>
  <c r="F309" i="6" s="1"/>
  <c r="B310" i="6"/>
  <c r="F310" i="6" s="1"/>
  <c r="B311" i="6"/>
  <c r="F311" i="6"/>
  <c r="B312" i="6"/>
  <c r="F312" i="6"/>
  <c r="B313" i="6"/>
  <c r="F313" i="6" s="1"/>
  <c r="B314" i="6"/>
  <c r="F314" i="6"/>
  <c r="B315" i="6"/>
  <c r="F315" i="6" s="1"/>
  <c r="B316" i="6"/>
  <c r="F316" i="6" s="1"/>
  <c r="B317" i="6"/>
  <c r="E317" i="6"/>
  <c r="F317" i="6"/>
  <c r="B318" i="6"/>
  <c r="F318" i="6" s="1"/>
  <c r="E318" i="6"/>
  <c r="B319" i="6"/>
  <c r="F319" i="6" s="1"/>
  <c r="B320" i="6"/>
  <c r="F320" i="6"/>
  <c r="B321" i="6"/>
  <c r="F321" i="6" s="1"/>
  <c r="E321" i="6"/>
  <c r="B322" i="6"/>
  <c r="F322" i="6" s="1"/>
  <c r="B323" i="6"/>
  <c r="F323" i="6"/>
  <c r="B324" i="6"/>
  <c r="F324" i="6" s="1"/>
  <c r="B325" i="6"/>
  <c r="F325" i="6" s="1"/>
  <c r="B326" i="6"/>
  <c r="F326" i="6" s="1"/>
  <c r="B327" i="6"/>
  <c r="F327" i="6"/>
  <c r="B328" i="6"/>
  <c r="F328" i="6" s="1"/>
  <c r="B329" i="6"/>
  <c r="F329" i="6" s="1"/>
  <c r="E329" i="6"/>
  <c r="B330" i="6"/>
  <c r="F330" i="6"/>
  <c r="B331" i="6"/>
  <c r="F331" i="6" s="1"/>
  <c r="E331" i="6"/>
  <c r="B332" i="6"/>
  <c r="F332" i="6" s="1"/>
  <c r="B333" i="6"/>
  <c r="F333" i="6"/>
  <c r="B334" i="6"/>
  <c r="F334" i="6" s="1"/>
  <c r="B335" i="6"/>
  <c r="F335" i="6"/>
  <c r="B336" i="6"/>
  <c r="F336" i="6" s="1"/>
  <c r="B337" i="6"/>
  <c r="F337" i="6" s="1"/>
  <c r="B338" i="6"/>
  <c r="F338" i="6" s="1"/>
  <c r="B339" i="6"/>
  <c r="F339" i="6" s="1"/>
  <c r="B340" i="6"/>
  <c r="F340" i="6" s="1"/>
  <c r="B341" i="6"/>
  <c r="F341" i="6" s="1"/>
  <c r="E341" i="6"/>
  <c r="B342" i="6"/>
  <c r="F342" i="6" s="1"/>
  <c r="E342" i="6"/>
  <c r="B343" i="6"/>
  <c r="F343" i="6" s="1"/>
  <c r="E343" i="6"/>
  <c r="B344" i="6"/>
  <c r="F344" i="6" s="1"/>
  <c r="B345" i="6"/>
  <c r="F345" i="6" s="1"/>
  <c r="E345" i="6"/>
  <c r="B346" i="6"/>
  <c r="F346" i="6" s="1"/>
  <c r="B347" i="6"/>
  <c r="F347" i="6" s="1"/>
  <c r="B348" i="6"/>
  <c r="F348" i="6"/>
  <c r="B349" i="6"/>
  <c r="F349" i="6" s="1"/>
  <c r="B350" i="6"/>
  <c r="F350" i="6" s="1"/>
  <c r="B351" i="6"/>
  <c r="F351" i="6" s="1"/>
  <c r="B352" i="6"/>
  <c r="F352" i="6" s="1"/>
  <c r="B353" i="6"/>
  <c r="F353" i="6" s="1"/>
  <c r="E353" i="6"/>
  <c r="B354" i="6"/>
  <c r="F354" i="6" s="1"/>
  <c r="E354" i="6"/>
  <c r="B355" i="6"/>
  <c r="F355" i="6" s="1"/>
  <c r="E355" i="6"/>
  <c r="B356" i="6"/>
  <c r="F356" i="6"/>
  <c r="B357" i="6"/>
  <c r="F357" i="6" s="1"/>
  <c r="B358" i="6"/>
  <c r="F358" i="6" s="1"/>
  <c r="B359" i="6"/>
  <c r="F359" i="6"/>
  <c r="B360" i="6"/>
  <c r="F360" i="6" s="1"/>
  <c r="B361" i="6"/>
  <c r="F361" i="6" s="1"/>
  <c r="B362" i="6"/>
  <c r="F362" i="6" s="1"/>
  <c r="B363" i="6"/>
  <c r="F363" i="6"/>
  <c r="B364" i="6"/>
  <c r="F364" i="6" s="1"/>
  <c r="B365" i="6"/>
  <c r="F365" i="6" s="1"/>
  <c r="E365" i="6"/>
  <c r="B366" i="6"/>
  <c r="F366" i="6" s="1"/>
  <c r="B367" i="6"/>
  <c r="F367" i="6" s="1"/>
  <c r="E367" i="6"/>
  <c r="B368" i="6"/>
  <c r="F368" i="6" s="1"/>
  <c r="B369" i="6"/>
  <c r="F369" i="6"/>
  <c r="B370" i="6"/>
  <c r="F370" i="6" s="1"/>
  <c r="E370" i="6"/>
  <c r="B371" i="6"/>
  <c r="F371" i="6" s="1"/>
  <c r="B372" i="6"/>
  <c r="F372" i="6" s="1"/>
  <c r="B373" i="6"/>
  <c r="F373" i="6" s="1"/>
  <c r="B374" i="6"/>
  <c r="F374" i="6" s="1"/>
  <c r="B375" i="6"/>
  <c r="F375" i="6" s="1"/>
  <c r="B376" i="6"/>
  <c r="F376" i="6" s="1"/>
  <c r="B377" i="6"/>
  <c r="F377" i="6" s="1"/>
  <c r="E377" i="6"/>
  <c r="B378" i="6"/>
  <c r="F378" i="6" s="1"/>
  <c r="B379" i="6"/>
  <c r="F379" i="6" s="1"/>
  <c r="E379" i="6"/>
  <c r="B380" i="6"/>
  <c r="F380" i="6" s="1"/>
  <c r="B381" i="6"/>
  <c r="F381" i="6" s="1"/>
  <c r="B382" i="6"/>
  <c r="F382" i="6" s="1"/>
  <c r="B383" i="6"/>
  <c r="F383" i="6" s="1"/>
  <c r="B384" i="6"/>
  <c r="F384" i="6" s="1"/>
  <c r="B385" i="6"/>
  <c r="F385" i="6" s="1"/>
  <c r="B386" i="6"/>
  <c r="F386" i="6" s="1"/>
  <c r="B387" i="6"/>
  <c r="F387" i="6"/>
  <c r="B388" i="6"/>
  <c r="F388" i="6" s="1"/>
  <c r="E388" i="6"/>
  <c r="B389" i="6"/>
  <c r="F389" i="6" s="1"/>
  <c r="E389" i="6"/>
  <c r="B390" i="6"/>
  <c r="F390" i="6" s="1"/>
  <c r="E390" i="6"/>
  <c r="B391" i="6"/>
  <c r="F391" i="6" s="1"/>
  <c r="B392" i="6"/>
  <c r="F392" i="6" s="1"/>
  <c r="B393" i="6"/>
  <c r="F393" i="6"/>
  <c r="B394" i="6"/>
  <c r="F394" i="6" s="1"/>
  <c r="E394" i="6"/>
  <c r="B395" i="6"/>
  <c r="F395" i="6" s="1"/>
  <c r="E395" i="6"/>
  <c r="B396" i="6"/>
  <c r="F396" i="6" s="1"/>
  <c r="B397" i="6"/>
  <c r="F397" i="6" s="1"/>
  <c r="B398" i="6"/>
  <c r="F398" i="6" s="1"/>
  <c r="B399" i="6"/>
  <c r="F399" i="6"/>
  <c r="B400" i="6"/>
  <c r="F400" i="6" s="1"/>
  <c r="E400" i="6"/>
  <c r="B401" i="6"/>
  <c r="F401" i="6" s="1"/>
  <c r="E401" i="6"/>
  <c r="B402" i="6"/>
  <c r="F402" i="6" s="1"/>
  <c r="B403" i="6"/>
  <c r="F403" i="6" s="1"/>
  <c r="B404" i="6"/>
  <c r="F404" i="6" s="1"/>
  <c r="B405" i="6"/>
  <c r="F405" i="6" s="1"/>
  <c r="B406" i="6"/>
  <c r="F406" i="6" s="1"/>
  <c r="B407" i="6"/>
  <c r="F407" i="6" s="1"/>
  <c r="B408" i="6"/>
  <c r="F408" i="6" s="1"/>
  <c r="B409" i="6"/>
  <c r="F409" i="6" s="1"/>
  <c r="B410" i="6"/>
  <c r="F410" i="6" s="1"/>
  <c r="B411" i="6"/>
  <c r="F411" i="6"/>
  <c r="B412" i="6"/>
  <c r="F412" i="6" s="1"/>
  <c r="B413" i="6"/>
  <c r="F413" i="6" s="1"/>
  <c r="E413" i="6"/>
  <c r="B414" i="6"/>
  <c r="E414" i="6"/>
  <c r="F414" i="6"/>
  <c r="B415" i="6"/>
  <c r="F415" i="6" s="1"/>
  <c r="E415" i="6"/>
  <c r="B416" i="6"/>
  <c r="F416" i="6" s="1"/>
  <c r="B417" i="6"/>
  <c r="F417" i="6"/>
  <c r="B418" i="6"/>
  <c r="F418" i="6" s="1"/>
  <c r="B419" i="6"/>
  <c r="F419" i="6" s="1"/>
  <c r="B420" i="6"/>
  <c r="F420" i="6" s="1"/>
  <c r="B421" i="6"/>
  <c r="F421" i="6" s="1"/>
  <c r="B422" i="6"/>
  <c r="F422" i="6" s="1"/>
  <c r="B423" i="6"/>
  <c r="F423" i="6" s="1"/>
  <c r="B424" i="6"/>
  <c r="F424" i="6" s="1"/>
  <c r="B425" i="6"/>
  <c r="F425" i="6" s="1"/>
  <c r="E425" i="6"/>
  <c r="E426" i="6"/>
  <c r="F426" i="6"/>
  <c r="B427" i="6"/>
  <c r="F427" i="6" s="1"/>
  <c r="E427" i="6"/>
  <c r="B428" i="6"/>
  <c r="F428" i="6" s="1"/>
  <c r="B429" i="6"/>
  <c r="F429" i="6" s="1"/>
  <c r="B430" i="6"/>
  <c r="F430" i="6" s="1"/>
  <c r="B431" i="6"/>
  <c r="F431" i="6" s="1"/>
  <c r="B432" i="6"/>
  <c r="F432" i="6" s="1"/>
  <c r="B433" i="6"/>
  <c r="F433" i="6" s="1"/>
  <c r="B434" i="6"/>
  <c r="F434" i="6"/>
  <c r="B435" i="6"/>
  <c r="F435" i="6" s="1"/>
  <c r="B436" i="6"/>
  <c r="F436" i="6" s="1"/>
  <c r="B437" i="6"/>
  <c r="F437" i="6" s="1"/>
  <c r="E437" i="6"/>
  <c r="B438" i="6"/>
  <c r="F438" i="6" s="1"/>
  <c r="E438" i="6"/>
  <c r="B439" i="6"/>
  <c r="F439" i="6" s="1"/>
  <c r="B440" i="6"/>
  <c r="F440" i="6" s="1"/>
  <c r="F441" i="6"/>
  <c r="B442" i="6"/>
  <c r="F442" i="6" s="1"/>
  <c r="B443" i="6"/>
  <c r="E443" i="6"/>
  <c r="F443" i="6"/>
  <c r="B444" i="6"/>
  <c r="F444" i="6" s="1"/>
  <c r="B445" i="6"/>
  <c r="F445" i="6" s="1"/>
  <c r="B446" i="6"/>
  <c r="F446" i="6"/>
  <c r="B447" i="6"/>
  <c r="F447" i="6"/>
  <c r="B448" i="6"/>
  <c r="F448" i="6" s="1"/>
  <c r="B449" i="6"/>
  <c r="E449" i="6"/>
  <c r="F449" i="6"/>
  <c r="B450" i="6"/>
  <c r="F450" i="6" s="1"/>
  <c r="B451" i="6"/>
  <c r="F451" i="6" s="1"/>
  <c r="E451" i="6"/>
  <c r="B452" i="6"/>
  <c r="F452" i="6" s="1"/>
  <c r="B453" i="6"/>
  <c r="F453" i="6" s="1"/>
  <c r="B454" i="6"/>
  <c r="F454" i="6" s="1"/>
  <c r="B455" i="6"/>
  <c r="F455" i="6"/>
  <c r="B456" i="6"/>
  <c r="F456" i="6" s="1"/>
  <c r="B457" i="6"/>
  <c r="F457" i="6" s="1"/>
  <c r="B458" i="6"/>
  <c r="F458" i="6"/>
  <c r="B459" i="6"/>
  <c r="F459" i="6" s="1"/>
  <c r="B460" i="6"/>
  <c r="F460" i="6" s="1"/>
  <c r="B461" i="6"/>
  <c r="F461" i="6" s="1"/>
  <c r="E461" i="6"/>
  <c r="B462" i="6"/>
  <c r="F462" i="6" s="1"/>
  <c r="E462" i="6"/>
  <c r="B463" i="6"/>
  <c r="F463" i="6" s="1"/>
  <c r="E463" i="6"/>
  <c r="B464" i="6"/>
  <c r="F464" i="6"/>
  <c r="B465" i="6"/>
  <c r="F465" i="6" s="1"/>
  <c r="E465" i="6"/>
  <c r="B466" i="6"/>
  <c r="F466" i="6" s="1"/>
  <c r="B467" i="6"/>
  <c r="F467" i="6" s="1"/>
  <c r="B468" i="6"/>
  <c r="F468" i="6" s="1"/>
  <c r="B469" i="6"/>
  <c r="F469" i="6" s="1"/>
  <c r="B470" i="6"/>
  <c r="F470" i="6"/>
  <c r="B471" i="6"/>
  <c r="F471" i="6" s="1"/>
  <c r="B472" i="6"/>
  <c r="F472" i="6" s="1"/>
  <c r="B473" i="6"/>
  <c r="F473" i="6" s="1"/>
  <c r="E473" i="6"/>
  <c r="B474" i="6"/>
  <c r="F474" i="6" s="1"/>
  <c r="E474" i="6"/>
  <c r="B475" i="6"/>
  <c r="F475" i="6" s="1"/>
  <c r="B476" i="6"/>
  <c r="F476" i="6" s="1"/>
  <c r="B477" i="6"/>
  <c r="F477" i="6"/>
  <c r="B478" i="6"/>
  <c r="F478" i="6" s="1"/>
  <c r="B479" i="6"/>
  <c r="F479" i="6"/>
  <c r="B480" i="6"/>
  <c r="F480" i="6" s="1"/>
  <c r="E480" i="6"/>
  <c r="B481" i="6"/>
  <c r="F481" i="6" s="1"/>
  <c r="B482" i="6"/>
  <c r="F482" i="6"/>
  <c r="B483" i="6"/>
  <c r="F483" i="6"/>
  <c r="B484" i="6"/>
  <c r="F484" i="6" s="1"/>
  <c r="B485" i="6"/>
  <c r="F485" i="6" s="1"/>
  <c r="E485" i="6"/>
  <c r="B486" i="6"/>
  <c r="F486" i="6" s="1"/>
  <c r="E486" i="6"/>
  <c r="B487" i="6"/>
  <c r="F487" i="6" s="1"/>
  <c r="E487" i="6"/>
  <c r="B488" i="6"/>
  <c r="F488" i="6" s="1"/>
  <c r="B489" i="6"/>
  <c r="F489" i="6" s="1"/>
  <c r="B490" i="6"/>
  <c r="F490" i="6" s="1"/>
  <c r="B491" i="6"/>
  <c r="F491" i="6"/>
  <c r="B492" i="6"/>
  <c r="F492" i="6" s="1"/>
  <c r="B493" i="6"/>
  <c r="F493" i="6" s="1"/>
  <c r="B494" i="6"/>
  <c r="F494" i="6"/>
  <c r="B495" i="6"/>
  <c r="F495" i="6" s="1"/>
  <c r="B496" i="6"/>
  <c r="F496" i="6" s="1"/>
  <c r="B497" i="6"/>
  <c r="F497" i="6" s="1"/>
  <c r="E497" i="6"/>
  <c r="B498" i="6"/>
  <c r="F498" i="6" s="1"/>
  <c r="E498" i="6"/>
  <c r="B499" i="6"/>
  <c r="F499" i="6" s="1"/>
  <c r="E499" i="6"/>
  <c r="B500" i="6"/>
  <c r="F500" i="6" s="1"/>
  <c r="B501" i="6"/>
  <c r="F501" i="6" s="1"/>
  <c r="B502" i="6"/>
  <c r="F502" i="6" s="1"/>
  <c r="B503" i="6"/>
  <c r="F503" i="6" s="1"/>
  <c r="B504" i="6"/>
  <c r="F504" i="6" s="1"/>
  <c r="B505" i="6"/>
  <c r="F505" i="6" s="1"/>
  <c r="B506" i="6"/>
  <c r="F506" i="6"/>
  <c r="B507" i="6"/>
  <c r="F507" i="6" s="1"/>
  <c r="E507" i="6"/>
  <c r="B508" i="6"/>
  <c r="F508" i="6" s="1"/>
  <c r="B509" i="6"/>
  <c r="E509" i="6"/>
  <c r="F509" i="6"/>
  <c r="B510" i="6"/>
  <c r="F510" i="6" s="1"/>
  <c r="E510" i="6"/>
  <c r="B511" i="6"/>
  <c r="F511" i="6" s="1"/>
  <c r="B512" i="6"/>
  <c r="F512" i="6" s="1"/>
  <c r="B513" i="6"/>
  <c r="F513" i="6" s="1"/>
  <c r="B514" i="6"/>
  <c r="F514" i="6" s="1"/>
  <c r="B515" i="6"/>
  <c r="F515" i="6"/>
  <c r="B516" i="6"/>
  <c r="F516" i="6"/>
  <c r="B517" i="6"/>
  <c r="F517" i="6" s="1"/>
  <c r="B518" i="6"/>
  <c r="F518" i="6"/>
  <c r="B519" i="6"/>
  <c r="F519" i="6" s="1"/>
  <c r="B520" i="6"/>
  <c r="F520" i="6" s="1"/>
  <c r="B521" i="6"/>
  <c r="E521" i="6"/>
  <c r="F521" i="6"/>
  <c r="B522" i="6"/>
  <c r="F522" i="6" s="1"/>
  <c r="E522" i="6"/>
  <c r="B523" i="6"/>
  <c r="F523" i="6" s="1"/>
  <c r="E523" i="6"/>
  <c r="B524" i="6"/>
  <c r="F524" i="6" s="1"/>
  <c r="B525" i="6"/>
  <c r="F525" i="6" s="1"/>
  <c r="E525" i="6"/>
  <c r="B526" i="6"/>
  <c r="F526" i="6" s="1"/>
  <c r="B527" i="6"/>
  <c r="F527" i="6"/>
  <c r="B528" i="6"/>
  <c r="F528" i="6" s="1"/>
  <c r="B529" i="6"/>
  <c r="F529" i="6" s="1"/>
  <c r="B530" i="6"/>
  <c r="F530" i="6"/>
  <c r="B531" i="6"/>
  <c r="F531" i="6" s="1"/>
  <c r="B532" i="6"/>
  <c r="F532" i="6" s="1"/>
  <c r="E532" i="6"/>
  <c r="B533" i="6"/>
  <c r="F533" i="6" s="1"/>
  <c r="E533" i="6"/>
  <c r="B534" i="6"/>
  <c r="F534" i="6" s="1"/>
  <c r="E534" i="6"/>
  <c r="B535" i="6"/>
  <c r="F535" i="6" s="1"/>
  <c r="E535" i="6"/>
  <c r="B536" i="6"/>
  <c r="F536" i="6"/>
  <c r="B537" i="6"/>
  <c r="F537" i="6" s="1"/>
  <c r="B538" i="6"/>
  <c r="F538" i="6" s="1"/>
  <c r="B539" i="6"/>
  <c r="F539" i="6"/>
  <c r="B540" i="6"/>
  <c r="F540" i="6" s="1"/>
  <c r="B541" i="6"/>
  <c r="F541" i="6" s="1"/>
  <c r="B542" i="6"/>
  <c r="F542" i="6"/>
  <c r="B543" i="6"/>
  <c r="F543" i="6"/>
  <c r="B544" i="6"/>
  <c r="F544" i="6" s="1"/>
  <c r="B545" i="6"/>
  <c r="E545" i="6"/>
  <c r="F545" i="6"/>
  <c r="B546" i="6"/>
  <c r="F546" i="6" s="1"/>
  <c r="E546" i="6"/>
  <c r="B547" i="6"/>
  <c r="F547" i="6" s="1"/>
  <c r="E547" i="6"/>
  <c r="B548" i="6"/>
  <c r="F548" i="6"/>
  <c r="B549" i="6"/>
  <c r="F549" i="6" s="1"/>
  <c r="B550" i="6"/>
  <c r="F550" i="6" s="1"/>
  <c r="B551" i="6"/>
  <c r="F551" i="6"/>
  <c r="B552" i="6"/>
  <c r="F552" i="6" s="1"/>
  <c r="E552" i="6"/>
  <c r="B553" i="6"/>
  <c r="F553" i="6" s="1"/>
  <c r="B554" i="6"/>
  <c r="F554" i="6" s="1"/>
  <c r="B555" i="6"/>
  <c r="F555" i="6" s="1"/>
  <c r="B556" i="6"/>
  <c r="F556" i="6" s="1"/>
  <c r="B557" i="6"/>
  <c r="E557" i="6"/>
  <c r="F557" i="6"/>
  <c r="B558" i="6"/>
  <c r="F558" i="6" s="1"/>
  <c r="E558" i="6"/>
  <c r="B559" i="6"/>
  <c r="F559" i="6" s="1"/>
  <c r="E559" i="6"/>
  <c r="B560" i="6"/>
  <c r="F560" i="6" s="1"/>
  <c r="B561" i="6"/>
  <c r="F561" i="6" s="1"/>
  <c r="B562" i="6"/>
  <c r="F562" i="6" s="1"/>
  <c r="B563" i="6"/>
  <c r="F563" i="6"/>
  <c r="B564" i="6"/>
  <c r="F564" i="6" s="1"/>
  <c r="B565" i="6"/>
  <c r="F565" i="6" s="1"/>
  <c r="B566" i="6"/>
  <c r="F566" i="6"/>
  <c r="B567" i="6"/>
  <c r="F567" i="6" s="1"/>
  <c r="B568" i="6"/>
  <c r="F568" i="6" s="1"/>
  <c r="B569" i="6"/>
  <c r="F569" i="6" s="1"/>
  <c r="E569" i="6"/>
  <c r="B570" i="6"/>
  <c r="F570" i="6" s="1"/>
  <c r="E570" i="6"/>
  <c r="B571" i="6"/>
  <c r="F571" i="6" s="1"/>
  <c r="E571" i="6"/>
  <c r="B572" i="6"/>
  <c r="F572" i="6" s="1"/>
  <c r="B573" i="6"/>
  <c r="F573" i="6" s="1"/>
  <c r="B574" i="6"/>
  <c r="F574" i="6" s="1"/>
  <c r="B575" i="6"/>
  <c r="F575" i="6"/>
  <c r="B576" i="6"/>
  <c r="F576" i="6" s="1"/>
  <c r="B577" i="6"/>
  <c r="F577" i="6" s="1"/>
  <c r="B578" i="6"/>
  <c r="F578" i="6"/>
  <c r="B579" i="6"/>
  <c r="F579" i="6" s="1"/>
  <c r="E579" i="6"/>
  <c r="B580" i="6"/>
  <c r="F580" i="6" s="1"/>
  <c r="B581" i="6"/>
  <c r="E581" i="6"/>
  <c r="F581" i="6"/>
  <c r="B582" i="6"/>
  <c r="F582" i="6" s="1"/>
  <c r="E582" i="6"/>
  <c r="B583" i="6"/>
  <c r="F583" i="6" s="1"/>
  <c r="R502" i="4" l="1"/>
  <c r="K390" i="4"/>
  <c r="K41" i="4"/>
  <c r="K418" i="4"/>
  <c r="K75" i="4"/>
  <c r="K182" i="4"/>
  <c r="K311" i="4"/>
  <c r="K26" i="4"/>
  <c r="K345" i="4"/>
  <c r="K43" i="4"/>
  <c r="K202" i="4"/>
  <c r="K385" i="4"/>
  <c r="K139" i="4"/>
  <c r="K300" i="4"/>
  <c r="K415" i="4"/>
  <c r="K20" i="4"/>
  <c r="K171" i="4"/>
  <c r="K232" i="4"/>
  <c r="K146" i="4"/>
  <c r="K307" i="4"/>
  <c r="K320" i="4"/>
  <c r="K76" i="4"/>
  <c r="K391" i="4"/>
  <c r="K433" i="4"/>
  <c r="K23" i="4"/>
  <c r="K134" i="4"/>
  <c r="K347" i="4"/>
  <c r="K7" i="4"/>
  <c r="K237" i="4"/>
  <c r="K153" i="4"/>
  <c r="K321" i="4"/>
  <c r="K58" i="4"/>
  <c r="K159" i="4"/>
  <c r="K439" i="4"/>
  <c r="K273" i="4"/>
  <c r="K369" i="4"/>
  <c r="K169" i="4"/>
  <c r="K421" i="4"/>
  <c r="K386" i="4"/>
  <c r="K419" i="4"/>
  <c r="K150" i="4"/>
  <c r="K380" i="4"/>
  <c r="K257" i="4"/>
  <c r="K180" i="4"/>
  <c r="K327" i="4"/>
  <c r="K78" i="4"/>
  <c r="K374" i="4"/>
  <c r="K220" i="4"/>
  <c r="K340" i="4"/>
  <c r="K403" i="4"/>
  <c r="K135" i="4"/>
  <c r="K36" i="4"/>
  <c r="K370" i="4"/>
  <c r="K354" i="4"/>
  <c r="K107" i="4"/>
  <c r="K441" i="4"/>
  <c r="K157" i="4"/>
  <c r="K141" i="4"/>
  <c r="K424" i="4"/>
  <c r="K178" i="4"/>
  <c r="K111" i="4"/>
  <c r="K190" i="4"/>
  <c r="K400" i="4"/>
  <c r="K357" i="4"/>
  <c r="K229" i="4"/>
  <c r="K422" i="4"/>
  <c r="K431" i="4"/>
  <c r="K395" i="4"/>
  <c r="K437" i="4"/>
  <c r="K272" i="4"/>
  <c r="K402" i="4"/>
  <c r="K91" i="4"/>
  <c r="K475" i="4"/>
  <c r="K295" i="4"/>
  <c r="K102" i="4"/>
  <c r="K414" i="4"/>
  <c r="K228" i="4"/>
  <c r="K305" i="4"/>
  <c r="K81" i="4"/>
  <c r="K117" i="4"/>
  <c r="K156" i="4"/>
  <c r="K138" i="4"/>
  <c r="K372" i="4"/>
  <c r="K450" i="4"/>
  <c r="K66" i="4"/>
  <c r="K384" i="4"/>
  <c r="K309" i="4"/>
  <c r="K353" i="4"/>
  <c r="K376" i="4"/>
  <c r="K128" i="4"/>
  <c r="K2" i="4"/>
  <c r="K187" i="4"/>
  <c r="K52" i="4"/>
  <c r="K470" i="4"/>
  <c r="K109" i="4"/>
  <c r="K392" i="4"/>
  <c r="K408" i="4"/>
  <c r="K118" i="4"/>
  <c r="K82" i="4"/>
  <c r="K16" i="4"/>
  <c r="K406" i="4"/>
  <c r="K244" i="4"/>
  <c r="K84" i="4"/>
  <c r="K80" i="4"/>
  <c r="K582" i="4"/>
  <c r="K277" i="4"/>
  <c r="K405" i="4"/>
  <c r="K264" i="4"/>
  <c r="K417" i="4"/>
  <c r="K35" i="4"/>
  <c r="K262" i="4"/>
  <c r="K167" i="4"/>
  <c r="K434" i="4"/>
  <c r="K279" i="4"/>
  <c r="K207" i="4"/>
  <c r="K401" i="4"/>
  <c r="K438" i="4"/>
  <c r="K210" i="4"/>
  <c r="K428" i="4"/>
  <c r="K480" i="4"/>
  <c r="K19" i="4"/>
  <c r="K89" i="4"/>
  <c r="K108" i="4"/>
  <c r="K59" i="4"/>
  <c r="K119" i="4"/>
  <c r="K282" i="4"/>
  <c r="K72" i="4"/>
  <c r="K132" i="4"/>
  <c r="K394" i="4"/>
  <c r="K68" i="4"/>
  <c r="K496" i="4"/>
  <c r="K179" i="4"/>
  <c r="K426" i="4"/>
  <c r="K449" i="4"/>
  <c r="K371" i="4"/>
  <c r="K8" i="4"/>
  <c r="K485" i="4"/>
  <c r="K137" i="4"/>
  <c r="K186" i="4"/>
  <c r="K436" i="4"/>
  <c r="K77" i="4"/>
  <c r="K458" i="4"/>
  <c r="K147" i="4"/>
  <c r="K503" i="4"/>
  <c r="K302" i="4"/>
  <c r="K70" i="4"/>
  <c r="K96" i="4"/>
  <c r="K11" i="4"/>
  <c r="K211" i="4"/>
  <c r="K176" i="4"/>
  <c r="K42" i="4"/>
  <c r="K544" i="4"/>
  <c r="K368" i="4"/>
  <c r="K209" i="4"/>
  <c r="K145" i="4"/>
  <c r="K413" i="4"/>
  <c r="K268" i="4"/>
  <c r="K454" i="4"/>
  <c r="K448" i="4"/>
  <c r="K249" i="4"/>
  <c r="K546" i="4"/>
  <c r="K115" i="4"/>
  <c r="K452" i="4"/>
  <c r="K382" i="4"/>
  <c r="K430" i="4"/>
  <c r="K110" i="4"/>
  <c r="K181" i="4"/>
  <c r="K331" i="4"/>
  <c r="K203" i="4"/>
  <c r="K481" i="4"/>
  <c r="K502" i="4"/>
  <c r="K30" i="4"/>
  <c r="K377" i="4"/>
  <c r="K463" i="4"/>
  <c r="K79" i="4"/>
  <c r="K399" i="4"/>
  <c r="K373" i="4"/>
  <c r="K444" i="4"/>
  <c r="K468" i="4"/>
  <c r="K24" i="4"/>
  <c r="K398" i="4"/>
  <c r="K149" i="4"/>
  <c r="K527" i="4"/>
  <c r="K266" i="4"/>
  <c r="K217" i="4"/>
  <c r="K160" i="4"/>
  <c r="K185" i="4"/>
  <c r="K29" i="4"/>
  <c r="K483" i="4"/>
  <c r="K48" i="4"/>
  <c r="K416" i="4"/>
  <c r="K498" i="4"/>
  <c r="K453" i="4"/>
  <c r="K432" i="4"/>
  <c r="K477" i="4"/>
  <c r="K451" i="4"/>
  <c r="K219" i="4"/>
  <c r="K456" i="4"/>
  <c r="K47" i="4"/>
  <c r="K560" i="4"/>
  <c r="K513" i="4"/>
  <c r="K158" i="4"/>
  <c r="K455" i="4"/>
  <c r="K499" i="4"/>
  <c r="K410" i="4"/>
  <c r="K393" i="4"/>
  <c r="K379" i="4"/>
  <c r="K389" i="4"/>
  <c r="K512" i="4"/>
  <c r="K294" i="4"/>
  <c r="K495" i="4"/>
  <c r="K85" i="4"/>
  <c r="K314" i="4"/>
  <c r="K103" i="4"/>
  <c r="K493" i="4"/>
  <c r="K569" i="4"/>
  <c r="K484" i="4"/>
  <c r="K478" i="4"/>
  <c r="K214" i="4"/>
  <c r="K226" i="4"/>
  <c r="K479" i="4"/>
  <c r="K465" i="4"/>
  <c r="K440" i="4"/>
  <c r="K500" i="4"/>
  <c r="K99" i="4"/>
  <c r="K508" i="4"/>
  <c r="K164" i="4"/>
  <c r="K459" i="4"/>
  <c r="K83" i="4"/>
  <c r="K429" i="4"/>
  <c r="K337" i="4"/>
  <c r="K199" i="4"/>
  <c r="K366" i="4"/>
  <c r="K92" i="4"/>
  <c r="K469" i="4"/>
  <c r="K255" i="4"/>
  <c r="K472" i="4"/>
  <c r="K482" i="4"/>
  <c r="K247" i="4"/>
  <c r="K445" i="4"/>
  <c r="K95" i="4"/>
  <c r="K308" i="4"/>
  <c r="K466" i="4"/>
  <c r="K67" i="4"/>
  <c r="K276" i="4"/>
  <c r="K329" i="4"/>
  <c r="K545" i="4"/>
  <c r="K521" i="4"/>
  <c r="K174" i="4"/>
  <c r="K407" i="4"/>
  <c r="K409" i="4"/>
  <c r="K396" i="4"/>
  <c r="K45" i="4"/>
  <c r="K423" i="4"/>
  <c r="K173" i="4"/>
  <c r="K387" i="4"/>
  <c r="K263" i="4"/>
  <c r="K576" i="4"/>
  <c r="K462" i="4"/>
  <c r="K425" i="4"/>
  <c r="K194" i="4"/>
  <c r="K127" i="4"/>
  <c r="K542" i="4"/>
  <c r="K227" i="4"/>
  <c r="K223" i="4"/>
  <c r="K38" i="4"/>
  <c r="K411" i="4"/>
  <c r="K358" i="4"/>
  <c r="K332" i="4"/>
  <c r="K165" i="4"/>
  <c r="K486" i="4"/>
  <c r="K129" i="4"/>
  <c r="K365" i="4"/>
  <c r="K388" i="4"/>
  <c r="K62" i="4"/>
  <c r="K216" i="4"/>
  <c r="K56" i="4"/>
  <c r="K397" i="4"/>
  <c r="K260" i="4"/>
  <c r="K32" i="4"/>
  <c r="K328" i="4"/>
  <c r="K427" i="4"/>
  <c r="K489" i="4"/>
  <c r="K284" i="4"/>
  <c r="K349" i="4"/>
  <c r="K155" i="4"/>
  <c r="K464" i="4"/>
  <c r="K522" i="4"/>
  <c r="K168" i="4"/>
  <c r="K65" i="4"/>
  <c r="K348" i="4"/>
  <c r="K93" i="4"/>
  <c r="K525" i="4"/>
  <c r="K350" i="4"/>
  <c r="K338" i="4"/>
  <c r="K435" i="4"/>
  <c r="K487" i="4"/>
  <c r="K88" i="4"/>
  <c r="K303" i="4"/>
  <c r="K198" i="4"/>
  <c r="K116" i="4"/>
  <c r="K519" i="4"/>
  <c r="K474" i="4"/>
  <c r="K183" i="4"/>
  <c r="K550" i="4"/>
  <c r="K442" i="4"/>
  <c r="K106" i="4"/>
  <c r="K420" i="4"/>
  <c r="K330" i="4"/>
  <c r="K9" i="4"/>
  <c r="K233" i="4"/>
  <c r="K189" i="4"/>
  <c r="K529" i="4"/>
  <c r="K344" i="4"/>
  <c r="K518" i="4"/>
  <c r="K17" i="4"/>
  <c r="K166" i="4"/>
  <c r="K460" i="4"/>
  <c r="K515" i="4"/>
  <c r="K514" i="4"/>
  <c r="K584" i="4"/>
  <c r="K326" i="4"/>
  <c r="K306" i="4"/>
  <c r="K562" i="4"/>
  <c r="K516" i="4"/>
  <c r="K446" i="4"/>
  <c r="K535" i="4"/>
  <c r="K175" i="4"/>
  <c r="K383" i="4"/>
  <c r="K524" i="4"/>
  <c r="K113" i="4"/>
  <c r="K290" i="4"/>
  <c r="K197" i="4"/>
  <c r="K124" i="4"/>
  <c r="K170" i="4"/>
  <c r="K104" i="4"/>
  <c r="K208" i="4"/>
  <c r="K549" i="4"/>
  <c r="K378" i="4"/>
  <c r="K539" i="4"/>
  <c r="K193" i="4"/>
  <c r="K510" i="4"/>
  <c r="K231" i="4"/>
  <c r="K318" i="4"/>
  <c r="K280" i="4"/>
  <c r="K224" i="4"/>
  <c r="K49" i="4"/>
  <c r="K568" i="4"/>
  <c r="K537" i="4"/>
  <c r="K238" i="4"/>
  <c r="K355" i="4"/>
  <c r="K363" i="4"/>
  <c r="K501" i="4"/>
  <c r="K581" i="4"/>
  <c r="K532" i="4"/>
  <c r="K114" i="4"/>
  <c r="K473" i="4"/>
  <c r="K531" i="4"/>
  <c r="K112" i="4"/>
  <c r="K297" i="4"/>
  <c r="K63" i="4"/>
  <c r="K534" i="4"/>
  <c r="K558" i="4"/>
  <c r="K54" i="4"/>
  <c r="K497" i="4"/>
  <c r="K536" i="4"/>
  <c r="K240" i="4"/>
  <c r="K375" i="4"/>
  <c r="K143" i="4"/>
  <c r="K412" i="4"/>
  <c r="K572" i="4"/>
  <c r="K548" i="4"/>
  <c r="K361" i="4"/>
  <c r="K222" i="4"/>
  <c r="K570" i="4"/>
  <c r="K533" i="4"/>
  <c r="K261" i="4"/>
  <c r="K583" i="4"/>
  <c r="K33" i="4"/>
  <c r="K256" i="4"/>
  <c r="K154" i="4"/>
  <c r="K310" i="4"/>
  <c r="K360" i="4"/>
  <c r="K574" i="4"/>
  <c r="K540" i="4"/>
  <c r="K561" i="4"/>
  <c r="K142" i="4"/>
  <c r="K242" i="4"/>
  <c r="K575" i="4"/>
  <c r="K364" i="4"/>
  <c r="K250" i="4"/>
  <c r="K136" i="4"/>
  <c r="K580" i="4"/>
  <c r="K57" i="4"/>
  <c r="K577" i="4"/>
  <c r="K317" i="4"/>
  <c r="K225" i="4"/>
  <c r="K351" i="4"/>
  <c r="K100" i="4"/>
  <c r="K316" i="4"/>
  <c r="K281" i="4"/>
  <c r="K523" i="4"/>
  <c r="K447" i="4"/>
  <c r="K404" i="4"/>
  <c r="K285" i="4"/>
  <c r="K205" i="4"/>
  <c r="K491" i="4"/>
  <c r="K538" i="4"/>
  <c r="K566" i="4"/>
  <c r="K526" i="4"/>
  <c r="K471" i="4"/>
  <c r="K488" i="4"/>
  <c r="K64" i="4"/>
  <c r="K543" i="4"/>
  <c r="K236" i="4"/>
  <c r="K241" i="4"/>
  <c r="K528" i="4"/>
  <c r="K334" i="4"/>
  <c r="K192" i="4"/>
  <c r="K53" i="4"/>
  <c r="K335" i="4"/>
  <c r="K28" i="4"/>
  <c r="K356" i="4"/>
  <c r="K248" i="4"/>
  <c r="K541" i="4"/>
  <c r="K506" i="4"/>
  <c r="K37" i="4"/>
  <c r="K476" i="4"/>
  <c r="K221" i="4"/>
  <c r="K148" i="4"/>
  <c r="K592" i="4"/>
  <c r="K547" i="4"/>
  <c r="K51" i="4"/>
  <c r="K230" i="4"/>
  <c r="K140" i="4"/>
  <c r="K492" i="4"/>
  <c r="K44" i="4"/>
  <c r="K267" i="4"/>
  <c r="K490" i="4"/>
  <c r="K579" i="4"/>
  <c r="K457" i="4"/>
  <c r="K15" i="4"/>
  <c r="K288" i="4"/>
  <c r="K467" i="4"/>
  <c r="K27" i="4"/>
  <c r="K253" i="4"/>
  <c r="K50" i="4"/>
  <c r="K443" i="4"/>
  <c r="K494" i="4"/>
  <c r="K195" i="4"/>
  <c r="K504" i="4"/>
  <c r="K554" i="4"/>
  <c r="K563" i="4"/>
  <c r="K511" i="4"/>
  <c r="K520" i="4"/>
  <c r="K586" i="4"/>
  <c r="K509" i="4"/>
  <c r="K125" i="4"/>
  <c r="K571" i="4"/>
  <c r="K362" i="4"/>
  <c r="K298" i="4"/>
  <c r="K461" i="4"/>
  <c r="K585" i="4"/>
  <c r="K312" i="4"/>
  <c r="K559" i="4"/>
  <c r="K552" i="4"/>
  <c r="K336" i="4"/>
  <c r="K352" i="4"/>
  <c r="K286" i="4"/>
  <c r="K589" i="4"/>
  <c r="K565" i="4"/>
  <c r="K555" i="4"/>
  <c r="K517" i="4"/>
  <c r="K367" i="4"/>
  <c r="K553" i="4"/>
  <c r="K133" i="4"/>
  <c r="K61" i="4"/>
  <c r="K191" i="4"/>
  <c r="K5" i="4"/>
  <c r="K3" i="4"/>
  <c r="K161" i="4"/>
  <c r="K588" i="4"/>
  <c r="K283" i="4"/>
  <c r="K87" i="4"/>
  <c r="K333" i="4"/>
  <c r="K315" i="4"/>
  <c r="K130" i="4"/>
  <c r="K557" i="4"/>
  <c r="K265" i="4"/>
  <c r="K530" i="4"/>
  <c r="K73" i="4"/>
  <c r="K188" i="4"/>
  <c r="K593" i="4"/>
  <c r="K69" i="4"/>
  <c r="K234" i="4"/>
  <c r="K505" i="4"/>
  <c r="K25" i="4"/>
  <c r="K259" i="4"/>
  <c r="K126" i="4"/>
  <c r="K252" i="4"/>
  <c r="K556" i="4"/>
  <c r="K31" i="4"/>
  <c r="K275" i="4"/>
  <c r="K278" i="4"/>
  <c r="K12" i="4"/>
  <c r="K591" i="4"/>
  <c r="K304" i="4"/>
  <c r="K270" i="4"/>
  <c r="K289" i="4"/>
  <c r="K578" i="4"/>
  <c r="K381" i="4"/>
  <c r="K567" i="4"/>
  <c r="K254" i="4"/>
  <c r="K212" i="4"/>
  <c r="K74" i="4"/>
  <c r="K594" i="4"/>
  <c r="K507" i="4"/>
  <c r="K573" i="4"/>
  <c r="K590" i="4"/>
  <c r="K10" i="4"/>
  <c r="K201" i="4"/>
  <c r="K258" i="4"/>
  <c r="K324" i="4"/>
  <c r="K101" i="4"/>
  <c r="K122" i="4"/>
  <c r="K46" i="4"/>
  <c r="K564" i="4"/>
  <c r="K4" i="4"/>
  <c r="K34" i="4"/>
  <c r="K587" i="4"/>
  <c r="K342" i="4"/>
  <c r="K246" i="4"/>
  <c r="K213" i="4"/>
  <c r="K293" i="4"/>
  <c r="K13" i="4"/>
  <c r="K123" i="4"/>
  <c r="K551" i="4"/>
  <c r="K200" i="4"/>
  <c r="K245" i="4"/>
  <c r="K204" i="4"/>
  <c r="K322" i="4"/>
  <c r="K172" i="4"/>
  <c r="K343" i="4"/>
  <c r="K14" i="4"/>
  <c r="K323" i="4"/>
  <c r="K359" i="4"/>
  <c r="K90" i="4"/>
  <c r="K98" i="4"/>
  <c r="K184" i="4"/>
  <c r="K206" i="4"/>
  <c r="K86" i="4"/>
  <c r="K94" i="4"/>
  <c r="K215" i="4"/>
  <c r="K341" i="4"/>
  <c r="K274" i="4"/>
  <c r="K177" i="4"/>
  <c r="K163" i="4"/>
  <c r="K196" i="4"/>
  <c r="K346" i="4"/>
  <c r="K243" i="4"/>
  <c r="K121" i="4"/>
  <c r="K313" i="4"/>
  <c r="K292" i="4"/>
  <c r="K18" i="4"/>
  <c r="K162" i="4"/>
  <c r="K287" i="4"/>
  <c r="K235" i="4"/>
  <c r="K325" i="4"/>
  <c r="K39" i="4"/>
  <c r="K291" i="4"/>
  <c r="K55" i="4"/>
  <c r="K6" i="4"/>
  <c r="K269" i="4"/>
  <c r="K120" i="4"/>
  <c r="K152" i="4"/>
  <c r="K251" i="4"/>
  <c r="K296" i="4"/>
  <c r="K71" i="4"/>
  <c r="K144" i="4"/>
  <c r="K60" i="4"/>
  <c r="K218" i="4"/>
  <c r="K271" i="4"/>
  <c r="K105" i="4"/>
  <c r="K301" i="4"/>
  <c r="K339" i="4"/>
  <c r="K97" i="4"/>
  <c r="K319" i="4"/>
  <c r="K239" i="4"/>
  <c r="K40" i="4"/>
  <c r="K22" i="4"/>
  <c r="K131" i="4"/>
  <c r="K151" i="4"/>
  <c r="K299" i="4"/>
  <c r="K21" i="4"/>
  <c r="J390" i="4"/>
  <c r="J41" i="4"/>
  <c r="J418" i="4"/>
  <c r="J75" i="4"/>
  <c r="J182" i="4"/>
  <c r="J311" i="4"/>
  <c r="J26" i="4"/>
  <c r="J345" i="4"/>
  <c r="J43" i="4"/>
  <c r="J202" i="4"/>
  <c r="J385" i="4"/>
  <c r="J139" i="4"/>
  <c r="J300" i="4"/>
  <c r="J415" i="4"/>
  <c r="J20" i="4"/>
  <c r="J171" i="4"/>
  <c r="J232" i="4"/>
  <c r="J146" i="4"/>
  <c r="J307" i="4"/>
  <c r="J320" i="4"/>
  <c r="J76" i="4"/>
  <c r="J391" i="4"/>
  <c r="J433" i="4"/>
  <c r="J23" i="4"/>
  <c r="J134" i="4"/>
  <c r="J347" i="4"/>
  <c r="J7" i="4"/>
  <c r="J237" i="4"/>
  <c r="J153" i="4"/>
  <c r="J321" i="4"/>
  <c r="J58" i="4"/>
  <c r="J159" i="4"/>
  <c r="J439" i="4"/>
  <c r="J273" i="4"/>
  <c r="J369" i="4"/>
  <c r="J169" i="4"/>
  <c r="J421" i="4"/>
  <c r="J386" i="4"/>
  <c r="J419" i="4"/>
  <c r="J150" i="4"/>
  <c r="J380" i="4"/>
  <c r="J257" i="4"/>
  <c r="J180" i="4"/>
  <c r="J327" i="4"/>
  <c r="J78" i="4"/>
  <c r="J374" i="4"/>
  <c r="J220" i="4"/>
  <c r="J340" i="4"/>
  <c r="J403" i="4"/>
  <c r="J135" i="4"/>
  <c r="J36" i="4"/>
  <c r="J370" i="4"/>
  <c r="J354" i="4"/>
  <c r="J107" i="4"/>
  <c r="J441" i="4"/>
  <c r="J157" i="4"/>
  <c r="J141" i="4"/>
  <c r="J424" i="4"/>
  <c r="J178" i="4"/>
  <c r="J111" i="4"/>
  <c r="J190" i="4"/>
  <c r="J400" i="4"/>
  <c r="J357" i="4"/>
  <c r="J229" i="4"/>
  <c r="J422" i="4"/>
  <c r="J431" i="4"/>
  <c r="J395" i="4"/>
  <c r="J437" i="4"/>
  <c r="J272" i="4"/>
  <c r="J402" i="4"/>
  <c r="J91" i="4"/>
  <c r="J475" i="4"/>
  <c r="J295" i="4"/>
  <c r="J102" i="4"/>
  <c r="J414" i="4"/>
  <c r="J228" i="4"/>
  <c r="J305" i="4"/>
  <c r="J81" i="4"/>
  <c r="J117" i="4"/>
  <c r="J156" i="4"/>
  <c r="J138" i="4"/>
  <c r="J372" i="4"/>
  <c r="J450" i="4"/>
  <c r="J66" i="4"/>
  <c r="J384" i="4"/>
  <c r="J309" i="4"/>
  <c r="J353" i="4"/>
  <c r="J376" i="4"/>
  <c r="J128" i="4"/>
  <c r="J2" i="4"/>
  <c r="J187" i="4"/>
  <c r="J52" i="4"/>
  <c r="J470" i="4"/>
  <c r="J109" i="4"/>
  <c r="J392" i="4"/>
  <c r="J408" i="4"/>
  <c r="J118" i="4"/>
  <c r="J82" i="4"/>
  <c r="J16" i="4"/>
  <c r="J406" i="4"/>
  <c r="J244" i="4"/>
  <c r="J84" i="4"/>
  <c r="J80" i="4"/>
  <c r="J582" i="4"/>
  <c r="J277" i="4"/>
  <c r="J405" i="4"/>
  <c r="J264" i="4"/>
  <c r="J417" i="4"/>
  <c r="J35" i="4"/>
  <c r="J262" i="4"/>
  <c r="J167" i="4"/>
  <c r="J434" i="4"/>
  <c r="J279" i="4"/>
  <c r="J207" i="4"/>
  <c r="J401" i="4"/>
  <c r="J438" i="4"/>
  <c r="J210" i="4"/>
  <c r="J428" i="4"/>
  <c r="J480" i="4"/>
  <c r="J19" i="4"/>
  <c r="J89" i="4"/>
  <c r="J108" i="4"/>
  <c r="J59" i="4"/>
  <c r="J119" i="4"/>
  <c r="J282" i="4"/>
  <c r="J72" i="4"/>
  <c r="J132" i="4"/>
  <c r="J394" i="4"/>
  <c r="J68" i="4"/>
  <c r="J496" i="4"/>
  <c r="J179" i="4"/>
  <c r="J426" i="4"/>
  <c r="J449" i="4"/>
  <c r="J371" i="4"/>
  <c r="J8" i="4"/>
  <c r="J485" i="4"/>
  <c r="J137" i="4"/>
  <c r="J186" i="4"/>
  <c r="J436" i="4"/>
  <c r="J77" i="4"/>
  <c r="J458" i="4"/>
  <c r="J147" i="4"/>
  <c r="J503" i="4"/>
  <c r="J302" i="4"/>
  <c r="J70" i="4"/>
  <c r="J96" i="4"/>
  <c r="J11" i="4"/>
  <c r="J211" i="4"/>
  <c r="J176" i="4"/>
  <c r="J42" i="4"/>
  <c r="J544" i="4"/>
  <c r="J368" i="4"/>
  <c r="J209" i="4"/>
  <c r="J145" i="4"/>
  <c r="J413" i="4"/>
  <c r="J268" i="4"/>
  <c r="J454" i="4"/>
  <c r="J448" i="4"/>
  <c r="J249" i="4"/>
  <c r="J546" i="4"/>
  <c r="J115" i="4"/>
  <c r="J452" i="4"/>
  <c r="J382" i="4"/>
  <c r="J430" i="4"/>
  <c r="J110" i="4"/>
  <c r="J181" i="4"/>
  <c r="J331" i="4"/>
  <c r="J203" i="4"/>
  <c r="J481" i="4"/>
  <c r="J502" i="4"/>
  <c r="J30" i="4"/>
  <c r="J377" i="4"/>
  <c r="J463" i="4"/>
  <c r="J79" i="4"/>
  <c r="J399" i="4"/>
  <c r="J373" i="4"/>
  <c r="J444" i="4"/>
  <c r="J468" i="4"/>
  <c r="J24" i="4"/>
  <c r="J398" i="4"/>
  <c r="J149" i="4"/>
  <c r="J527" i="4"/>
  <c r="J266" i="4"/>
  <c r="J217" i="4"/>
  <c r="J160" i="4"/>
  <c r="J185" i="4"/>
  <c r="J29" i="4"/>
  <c r="J483" i="4"/>
  <c r="J48" i="4"/>
  <c r="J416" i="4"/>
  <c r="J498" i="4"/>
  <c r="J453" i="4"/>
  <c r="J432" i="4"/>
  <c r="J477" i="4"/>
  <c r="J451" i="4"/>
  <c r="J219" i="4"/>
  <c r="J456" i="4"/>
  <c r="J47" i="4"/>
  <c r="J560" i="4"/>
  <c r="J513" i="4"/>
  <c r="J158" i="4"/>
  <c r="J455" i="4"/>
  <c r="J499" i="4"/>
  <c r="J410" i="4"/>
  <c r="J393" i="4"/>
  <c r="J379" i="4"/>
  <c r="J389" i="4"/>
  <c r="J512" i="4"/>
  <c r="J294" i="4"/>
  <c r="J495" i="4"/>
  <c r="J85" i="4"/>
  <c r="J314" i="4"/>
  <c r="J103" i="4"/>
  <c r="J493" i="4"/>
  <c r="J569" i="4"/>
  <c r="J484" i="4"/>
  <c r="J478" i="4"/>
  <c r="J214" i="4"/>
  <c r="J226" i="4"/>
  <c r="J479" i="4"/>
  <c r="J465" i="4"/>
  <c r="J440" i="4"/>
  <c r="J500" i="4"/>
  <c r="J99" i="4"/>
  <c r="J508" i="4"/>
  <c r="J164" i="4"/>
  <c r="J459" i="4"/>
  <c r="J83" i="4"/>
  <c r="J429" i="4"/>
  <c r="J337" i="4"/>
  <c r="J199" i="4"/>
  <c r="J366" i="4"/>
  <c r="J92" i="4"/>
  <c r="J469" i="4"/>
  <c r="J255" i="4"/>
  <c r="J472" i="4"/>
  <c r="J482" i="4"/>
  <c r="J247" i="4"/>
  <c r="J445" i="4"/>
  <c r="J95" i="4"/>
  <c r="J308" i="4"/>
  <c r="J466" i="4"/>
  <c r="J67" i="4"/>
  <c r="J276" i="4"/>
  <c r="J329" i="4"/>
  <c r="J545" i="4"/>
  <c r="J521" i="4"/>
  <c r="J174" i="4"/>
  <c r="J407" i="4"/>
  <c r="J409" i="4"/>
  <c r="J396" i="4"/>
  <c r="J45" i="4"/>
  <c r="J423" i="4"/>
  <c r="J173" i="4"/>
  <c r="J387" i="4"/>
  <c r="J263" i="4"/>
  <c r="J576" i="4"/>
  <c r="J462" i="4"/>
  <c r="J425" i="4"/>
  <c r="J194" i="4"/>
  <c r="J127" i="4"/>
  <c r="J542" i="4"/>
  <c r="J227" i="4"/>
  <c r="J223" i="4"/>
  <c r="J38" i="4"/>
  <c r="J411" i="4"/>
  <c r="J358" i="4"/>
  <c r="J332" i="4"/>
  <c r="J165" i="4"/>
  <c r="J486" i="4"/>
  <c r="J129" i="4"/>
  <c r="J365" i="4"/>
  <c r="J388" i="4"/>
  <c r="J62" i="4"/>
  <c r="J216" i="4"/>
  <c r="J56" i="4"/>
  <c r="J397" i="4"/>
  <c r="J260" i="4"/>
  <c r="J32" i="4"/>
  <c r="J328" i="4"/>
  <c r="J427" i="4"/>
  <c r="J489" i="4"/>
  <c r="J284" i="4"/>
  <c r="J349" i="4"/>
  <c r="J155" i="4"/>
  <c r="J464" i="4"/>
  <c r="J522" i="4"/>
  <c r="J168" i="4"/>
  <c r="J65" i="4"/>
  <c r="J348" i="4"/>
  <c r="J93" i="4"/>
  <c r="J525" i="4"/>
  <c r="J350" i="4"/>
  <c r="J338" i="4"/>
  <c r="J435" i="4"/>
  <c r="J487" i="4"/>
  <c r="J88" i="4"/>
  <c r="J303" i="4"/>
  <c r="J198" i="4"/>
  <c r="J116" i="4"/>
  <c r="J519" i="4"/>
  <c r="J474" i="4"/>
  <c r="J183" i="4"/>
  <c r="J550" i="4"/>
  <c r="J442" i="4"/>
  <c r="J106" i="4"/>
  <c r="J420" i="4"/>
  <c r="J330" i="4"/>
  <c r="J9" i="4"/>
  <c r="J233" i="4"/>
  <c r="J189" i="4"/>
  <c r="J529" i="4"/>
  <c r="J344" i="4"/>
  <c r="J518" i="4"/>
  <c r="J17" i="4"/>
  <c r="J166" i="4"/>
  <c r="J460" i="4"/>
  <c r="J515" i="4"/>
  <c r="J514" i="4"/>
  <c r="J584" i="4"/>
  <c r="J326" i="4"/>
  <c r="J306" i="4"/>
  <c r="J562" i="4"/>
  <c r="J516" i="4"/>
  <c r="J446" i="4"/>
  <c r="J535" i="4"/>
  <c r="J175" i="4"/>
  <c r="J383" i="4"/>
  <c r="J524" i="4"/>
  <c r="J113" i="4"/>
  <c r="J290" i="4"/>
  <c r="J197" i="4"/>
  <c r="J124" i="4"/>
  <c r="J170" i="4"/>
  <c r="J104" i="4"/>
  <c r="J208" i="4"/>
  <c r="J549" i="4"/>
  <c r="J378" i="4"/>
  <c r="J539" i="4"/>
  <c r="J193" i="4"/>
  <c r="J510" i="4"/>
  <c r="J231" i="4"/>
  <c r="J318" i="4"/>
  <c r="J280" i="4"/>
  <c r="J224" i="4"/>
  <c r="J49" i="4"/>
  <c r="J568" i="4"/>
  <c r="J537" i="4"/>
  <c r="J238" i="4"/>
  <c r="J355" i="4"/>
  <c r="J363" i="4"/>
  <c r="J501" i="4"/>
  <c r="J581" i="4"/>
  <c r="J532" i="4"/>
  <c r="J114" i="4"/>
  <c r="J473" i="4"/>
  <c r="J531" i="4"/>
  <c r="J112" i="4"/>
  <c r="J297" i="4"/>
  <c r="J63" i="4"/>
  <c r="J534" i="4"/>
  <c r="J558" i="4"/>
  <c r="J54" i="4"/>
  <c r="J497" i="4"/>
  <c r="J536" i="4"/>
  <c r="J240" i="4"/>
  <c r="J375" i="4"/>
  <c r="J143" i="4"/>
  <c r="J412" i="4"/>
  <c r="J572" i="4"/>
  <c r="J548" i="4"/>
  <c r="J361" i="4"/>
  <c r="J222" i="4"/>
  <c r="J570" i="4"/>
  <c r="J533" i="4"/>
  <c r="J261" i="4"/>
  <c r="J583" i="4"/>
  <c r="J33" i="4"/>
  <c r="J256" i="4"/>
  <c r="J154" i="4"/>
  <c r="J310" i="4"/>
  <c r="J360" i="4"/>
  <c r="J574" i="4"/>
  <c r="J540" i="4"/>
  <c r="J561" i="4"/>
  <c r="J142" i="4"/>
  <c r="J242" i="4"/>
  <c r="J575" i="4"/>
  <c r="J364" i="4"/>
  <c r="J250" i="4"/>
  <c r="J136" i="4"/>
  <c r="J580" i="4"/>
  <c r="J57" i="4"/>
  <c r="J577" i="4"/>
  <c r="J317" i="4"/>
  <c r="J225" i="4"/>
  <c r="J351" i="4"/>
  <c r="J100" i="4"/>
  <c r="J316" i="4"/>
  <c r="J281" i="4"/>
  <c r="J523" i="4"/>
  <c r="J447" i="4"/>
  <c r="J404" i="4"/>
  <c r="J285" i="4"/>
  <c r="J205" i="4"/>
  <c r="J491" i="4"/>
  <c r="J538" i="4"/>
  <c r="J566" i="4"/>
  <c r="J526" i="4"/>
  <c r="J471" i="4"/>
  <c r="J488" i="4"/>
  <c r="J64" i="4"/>
  <c r="J543" i="4"/>
  <c r="J236" i="4"/>
  <c r="J241" i="4"/>
  <c r="J528" i="4"/>
  <c r="J334" i="4"/>
  <c r="J192" i="4"/>
  <c r="J53" i="4"/>
  <c r="J335" i="4"/>
  <c r="J28" i="4"/>
  <c r="J356" i="4"/>
  <c r="J248" i="4"/>
  <c r="J541" i="4"/>
  <c r="J506" i="4"/>
  <c r="J37" i="4"/>
  <c r="J476" i="4"/>
  <c r="J221" i="4"/>
  <c r="J148" i="4"/>
  <c r="J592" i="4"/>
  <c r="J547" i="4"/>
  <c r="J51" i="4"/>
  <c r="J230" i="4"/>
  <c r="J140" i="4"/>
  <c r="J492" i="4"/>
  <c r="J44" i="4"/>
  <c r="J267" i="4"/>
  <c r="J490" i="4"/>
  <c r="J579" i="4"/>
  <c r="J457" i="4"/>
  <c r="J15" i="4"/>
  <c r="J288" i="4"/>
  <c r="J467" i="4"/>
  <c r="J27" i="4"/>
  <c r="J253" i="4"/>
  <c r="J50" i="4"/>
  <c r="J443" i="4"/>
  <c r="J494" i="4"/>
  <c r="J195" i="4"/>
  <c r="J504" i="4"/>
  <c r="J554" i="4"/>
  <c r="J563" i="4"/>
  <c r="J511" i="4"/>
  <c r="J520" i="4"/>
  <c r="J586" i="4"/>
  <c r="J509" i="4"/>
  <c r="J125" i="4"/>
  <c r="J571" i="4"/>
  <c r="J362" i="4"/>
  <c r="J298" i="4"/>
  <c r="J461" i="4"/>
  <c r="J585" i="4"/>
  <c r="J312" i="4"/>
  <c r="J559" i="4"/>
  <c r="J552" i="4"/>
  <c r="J336" i="4"/>
  <c r="J352" i="4"/>
  <c r="J286" i="4"/>
  <c r="J589" i="4"/>
  <c r="J565" i="4"/>
  <c r="J555" i="4"/>
  <c r="J517" i="4"/>
  <c r="J367" i="4"/>
  <c r="J553" i="4"/>
  <c r="J133" i="4"/>
  <c r="J61" i="4"/>
  <c r="J191" i="4"/>
  <c r="J5" i="4"/>
  <c r="J3" i="4"/>
  <c r="J161" i="4"/>
  <c r="J588" i="4"/>
  <c r="J283" i="4"/>
  <c r="J87" i="4"/>
  <c r="J333" i="4"/>
  <c r="J315" i="4"/>
  <c r="J130" i="4"/>
  <c r="J557" i="4"/>
  <c r="J265" i="4"/>
  <c r="J530" i="4"/>
  <c r="J73" i="4"/>
  <c r="J188" i="4"/>
  <c r="J593" i="4"/>
  <c r="J69" i="4"/>
  <c r="J234" i="4"/>
  <c r="J505" i="4"/>
  <c r="J25" i="4"/>
  <c r="J259" i="4"/>
  <c r="J126" i="4"/>
  <c r="J252" i="4"/>
  <c r="J556" i="4"/>
  <c r="J31" i="4"/>
  <c r="J275" i="4"/>
  <c r="J278" i="4"/>
  <c r="J12" i="4"/>
  <c r="J591" i="4"/>
  <c r="J304" i="4"/>
  <c r="J270" i="4"/>
  <c r="J289" i="4"/>
  <c r="J578" i="4"/>
  <c r="J381" i="4"/>
  <c r="J567" i="4"/>
  <c r="J254" i="4"/>
  <c r="J212" i="4"/>
  <c r="J74" i="4"/>
  <c r="J594" i="4"/>
  <c r="J507" i="4"/>
  <c r="J573" i="4"/>
  <c r="J590" i="4"/>
  <c r="J10" i="4"/>
  <c r="J201" i="4"/>
  <c r="J258" i="4"/>
  <c r="J324" i="4"/>
  <c r="J101" i="4"/>
  <c r="J122" i="4"/>
  <c r="J46" i="4"/>
  <c r="J564" i="4"/>
  <c r="J4" i="4"/>
  <c r="J34" i="4"/>
  <c r="J587" i="4"/>
  <c r="J342" i="4"/>
  <c r="J246" i="4"/>
  <c r="J213" i="4"/>
  <c r="J293" i="4"/>
  <c r="J13" i="4"/>
  <c r="J123" i="4"/>
  <c r="J551" i="4"/>
  <c r="J200" i="4"/>
  <c r="J245" i="4"/>
  <c r="J204" i="4"/>
  <c r="J322" i="4"/>
  <c r="J172" i="4"/>
  <c r="J343" i="4"/>
  <c r="J14" i="4"/>
  <c r="J323" i="4"/>
  <c r="J359" i="4"/>
  <c r="J90" i="4"/>
  <c r="J98" i="4"/>
  <c r="J184" i="4"/>
  <c r="J206" i="4"/>
  <c r="J86" i="4"/>
  <c r="J94" i="4"/>
  <c r="J215" i="4"/>
  <c r="J341" i="4"/>
  <c r="J274" i="4"/>
  <c r="J177" i="4"/>
  <c r="J163" i="4"/>
  <c r="J196" i="4"/>
  <c r="J346" i="4"/>
  <c r="J243" i="4"/>
  <c r="J121" i="4"/>
  <c r="J313" i="4"/>
  <c r="J292" i="4"/>
  <c r="J18" i="4"/>
  <c r="J162" i="4"/>
  <c r="J287" i="4"/>
  <c r="J235" i="4"/>
  <c r="J325" i="4"/>
  <c r="J39" i="4"/>
  <c r="J291" i="4"/>
  <c r="J55" i="4"/>
  <c r="J6" i="4"/>
  <c r="J269" i="4"/>
  <c r="J120" i="4"/>
  <c r="J152" i="4"/>
  <c r="J251" i="4"/>
  <c r="J296" i="4"/>
  <c r="J71" i="4"/>
  <c r="J144" i="4"/>
  <c r="J60" i="4"/>
  <c r="J218" i="4"/>
  <c r="J271" i="4"/>
  <c r="J105" i="4"/>
  <c r="J301" i="4"/>
  <c r="J339" i="4"/>
  <c r="J97" i="4"/>
  <c r="J319" i="4"/>
  <c r="J239" i="4"/>
  <c r="J40" i="4"/>
  <c r="J22" i="4"/>
  <c r="J131" i="4"/>
  <c r="J151" i="4"/>
  <c r="J299" i="4"/>
  <c r="J21" i="4"/>
  <c r="I21" i="4"/>
  <c r="I390" i="4"/>
  <c r="I41" i="4"/>
  <c r="I418" i="4"/>
  <c r="I75" i="4"/>
  <c r="I182" i="4"/>
  <c r="I311" i="4"/>
  <c r="I26" i="4"/>
  <c r="I345" i="4"/>
  <c r="I43" i="4"/>
  <c r="I202" i="4"/>
  <c r="I385" i="4"/>
  <c r="I139" i="4"/>
  <c r="I300" i="4"/>
  <c r="I415" i="4"/>
  <c r="I20" i="4"/>
  <c r="I171" i="4"/>
  <c r="I232" i="4"/>
  <c r="I146" i="4"/>
  <c r="I307" i="4"/>
  <c r="I320" i="4"/>
  <c r="I76" i="4"/>
  <c r="I391" i="4"/>
  <c r="I433" i="4"/>
  <c r="I23" i="4"/>
  <c r="I134" i="4"/>
  <c r="I347" i="4"/>
  <c r="I7" i="4"/>
  <c r="I237" i="4"/>
  <c r="I153" i="4"/>
  <c r="I321" i="4"/>
  <c r="I58" i="4"/>
  <c r="I159" i="4"/>
  <c r="I439" i="4"/>
  <c r="I273" i="4"/>
  <c r="I369" i="4"/>
  <c r="I169" i="4"/>
  <c r="I421" i="4"/>
  <c r="I386" i="4"/>
  <c r="I419" i="4"/>
  <c r="I150" i="4"/>
  <c r="I380" i="4"/>
  <c r="I257" i="4"/>
  <c r="I180" i="4"/>
  <c r="I327" i="4"/>
  <c r="I78" i="4"/>
  <c r="I374" i="4"/>
  <c r="I220" i="4"/>
  <c r="I340" i="4"/>
  <c r="I403" i="4"/>
  <c r="I135" i="4"/>
  <c r="I36" i="4"/>
  <c r="I370" i="4"/>
  <c r="I354" i="4"/>
  <c r="I107" i="4"/>
  <c r="I441" i="4"/>
  <c r="I157" i="4"/>
  <c r="I141" i="4"/>
  <c r="I424" i="4"/>
  <c r="I178" i="4"/>
  <c r="I111" i="4"/>
  <c r="I190" i="4"/>
  <c r="I400" i="4"/>
  <c r="I357" i="4"/>
  <c r="I229" i="4"/>
  <c r="I422" i="4"/>
  <c r="I431" i="4"/>
  <c r="I395" i="4"/>
  <c r="I437" i="4"/>
  <c r="I272" i="4"/>
  <c r="I402" i="4"/>
  <c r="I91" i="4"/>
  <c r="I475" i="4"/>
  <c r="I295" i="4"/>
  <c r="I102" i="4"/>
  <c r="I414" i="4"/>
  <c r="I228" i="4"/>
  <c r="I305" i="4"/>
  <c r="I81" i="4"/>
  <c r="I117" i="4"/>
  <c r="I156" i="4"/>
  <c r="I138" i="4"/>
  <c r="I372" i="4"/>
  <c r="I450" i="4"/>
  <c r="I66" i="4"/>
  <c r="I384" i="4"/>
  <c r="I309" i="4"/>
  <c r="I353" i="4"/>
  <c r="I376" i="4"/>
  <c r="I128" i="4"/>
  <c r="I2" i="4"/>
  <c r="I187" i="4"/>
  <c r="I52" i="4"/>
  <c r="I470" i="4"/>
  <c r="I109" i="4"/>
  <c r="I392" i="4"/>
  <c r="I408" i="4"/>
  <c r="I118" i="4"/>
  <c r="I82" i="4"/>
  <c r="I16" i="4"/>
  <c r="I406" i="4"/>
  <c r="I244" i="4"/>
  <c r="I84" i="4"/>
  <c r="I80" i="4"/>
  <c r="I582" i="4"/>
  <c r="I277" i="4"/>
  <c r="I405" i="4"/>
  <c r="I264" i="4"/>
  <c r="I417" i="4"/>
  <c r="I35" i="4"/>
  <c r="I262" i="4"/>
  <c r="I167" i="4"/>
  <c r="I434" i="4"/>
  <c r="I279" i="4"/>
  <c r="I207" i="4"/>
  <c r="I401" i="4"/>
  <c r="I438" i="4"/>
  <c r="I210" i="4"/>
  <c r="I428" i="4"/>
  <c r="I480" i="4"/>
  <c r="I19" i="4"/>
  <c r="I89" i="4"/>
  <c r="I108" i="4"/>
  <c r="I59" i="4"/>
  <c r="I119" i="4"/>
  <c r="I282" i="4"/>
  <c r="I72" i="4"/>
  <c r="I132" i="4"/>
  <c r="I394" i="4"/>
  <c r="I68" i="4"/>
  <c r="I496" i="4"/>
  <c r="I179" i="4"/>
  <c r="I426" i="4"/>
  <c r="I449" i="4"/>
  <c r="I371" i="4"/>
  <c r="I8" i="4"/>
  <c r="I485" i="4"/>
  <c r="I137" i="4"/>
  <c r="I186" i="4"/>
  <c r="I436" i="4"/>
  <c r="I77" i="4"/>
  <c r="I458" i="4"/>
  <c r="I147" i="4"/>
  <c r="I503" i="4"/>
  <c r="I302" i="4"/>
  <c r="I70" i="4"/>
  <c r="I96" i="4"/>
  <c r="I11" i="4"/>
  <c r="I211" i="4"/>
  <c r="I176" i="4"/>
  <c r="I42" i="4"/>
  <c r="I544" i="4"/>
  <c r="I368" i="4"/>
  <c r="I209" i="4"/>
  <c r="I145" i="4"/>
  <c r="I413" i="4"/>
  <c r="I268" i="4"/>
  <c r="I454" i="4"/>
  <c r="I448" i="4"/>
  <c r="I249" i="4"/>
  <c r="I546" i="4"/>
  <c r="I115" i="4"/>
  <c r="I452" i="4"/>
  <c r="I382" i="4"/>
  <c r="I430" i="4"/>
  <c r="I110" i="4"/>
  <c r="I181" i="4"/>
  <c r="I331" i="4"/>
  <c r="I203" i="4"/>
  <c r="I481" i="4"/>
  <c r="I502" i="4"/>
  <c r="I30" i="4"/>
  <c r="I377" i="4"/>
  <c r="I463" i="4"/>
  <c r="I79" i="4"/>
  <c r="I399" i="4"/>
  <c r="I373" i="4"/>
  <c r="I444" i="4"/>
  <c r="I468" i="4"/>
  <c r="I24" i="4"/>
  <c r="I398" i="4"/>
  <c r="I149" i="4"/>
  <c r="I527" i="4"/>
  <c r="I266" i="4"/>
  <c r="I217" i="4"/>
  <c r="I160" i="4"/>
  <c r="I185" i="4"/>
  <c r="I29" i="4"/>
  <c r="I483" i="4"/>
  <c r="I48" i="4"/>
  <c r="I416" i="4"/>
  <c r="I498" i="4"/>
  <c r="I453" i="4"/>
  <c r="I432" i="4"/>
  <c r="I477" i="4"/>
  <c r="I451" i="4"/>
  <c r="I219" i="4"/>
  <c r="I456" i="4"/>
  <c r="I47" i="4"/>
  <c r="I560" i="4"/>
  <c r="I513" i="4"/>
  <c r="I158" i="4"/>
  <c r="I455" i="4"/>
  <c r="I499" i="4"/>
  <c r="I410" i="4"/>
  <c r="I393" i="4"/>
  <c r="I379" i="4"/>
  <c r="I389" i="4"/>
  <c r="I512" i="4"/>
  <c r="I294" i="4"/>
  <c r="I495" i="4"/>
  <c r="I85" i="4"/>
  <c r="I314" i="4"/>
  <c r="I103" i="4"/>
  <c r="I493" i="4"/>
  <c r="I569" i="4"/>
  <c r="I484" i="4"/>
  <c r="I478" i="4"/>
  <c r="I214" i="4"/>
  <c r="I226" i="4"/>
  <c r="I479" i="4"/>
  <c r="I465" i="4"/>
  <c r="I440" i="4"/>
  <c r="I500" i="4"/>
  <c r="I99" i="4"/>
  <c r="I508" i="4"/>
  <c r="I164" i="4"/>
  <c r="I459" i="4"/>
  <c r="I83" i="4"/>
  <c r="I429" i="4"/>
  <c r="I337" i="4"/>
  <c r="I199" i="4"/>
  <c r="I366" i="4"/>
  <c r="I92" i="4"/>
  <c r="I469" i="4"/>
  <c r="I255" i="4"/>
  <c r="I472" i="4"/>
  <c r="I482" i="4"/>
  <c r="I247" i="4"/>
  <c r="I445" i="4"/>
  <c r="I95" i="4"/>
  <c r="I308" i="4"/>
  <c r="I466" i="4"/>
  <c r="I67" i="4"/>
  <c r="I276" i="4"/>
  <c r="I329" i="4"/>
  <c r="I545" i="4"/>
  <c r="I521" i="4"/>
  <c r="I174" i="4"/>
  <c r="I407" i="4"/>
  <c r="I409" i="4"/>
  <c r="I396" i="4"/>
  <c r="I45" i="4"/>
  <c r="I423" i="4"/>
  <c r="I173" i="4"/>
  <c r="I387" i="4"/>
  <c r="I263" i="4"/>
  <c r="I576" i="4"/>
  <c r="I462" i="4"/>
  <c r="I425" i="4"/>
  <c r="I194" i="4"/>
  <c r="I127" i="4"/>
  <c r="I542" i="4"/>
  <c r="I227" i="4"/>
  <c r="I223" i="4"/>
  <c r="I38" i="4"/>
  <c r="I411" i="4"/>
  <c r="I358" i="4"/>
  <c r="I332" i="4"/>
  <c r="I165" i="4"/>
  <c r="I486" i="4"/>
  <c r="I129" i="4"/>
  <c r="I365" i="4"/>
  <c r="I388" i="4"/>
  <c r="I62" i="4"/>
  <c r="I216" i="4"/>
  <c r="I56" i="4"/>
  <c r="I397" i="4"/>
  <c r="I260" i="4"/>
  <c r="I32" i="4"/>
  <c r="I328" i="4"/>
  <c r="I427" i="4"/>
  <c r="I489" i="4"/>
  <c r="I284" i="4"/>
  <c r="I349" i="4"/>
  <c r="I155" i="4"/>
  <c r="I464" i="4"/>
  <c r="I522" i="4"/>
  <c r="I168" i="4"/>
  <c r="I65" i="4"/>
  <c r="I348" i="4"/>
  <c r="I93" i="4"/>
  <c r="I525" i="4"/>
  <c r="I350" i="4"/>
  <c r="I338" i="4"/>
  <c r="I435" i="4"/>
  <c r="I487" i="4"/>
  <c r="I88" i="4"/>
  <c r="I303" i="4"/>
  <c r="I198" i="4"/>
  <c r="I116" i="4"/>
  <c r="I519" i="4"/>
  <c r="I474" i="4"/>
  <c r="I183" i="4"/>
  <c r="I550" i="4"/>
  <c r="I442" i="4"/>
  <c r="I106" i="4"/>
  <c r="I420" i="4"/>
  <c r="I330" i="4"/>
  <c r="I9" i="4"/>
  <c r="I233" i="4"/>
  <c r="I189" i="4"/>
  <c r="I529" i="4"/>
  <c r="I344" i="4"/>
  <c r="I518" i="4"/>
  <c r="I17" i="4"/>
  <c r="I166" i="4"/>
  <c r="I460" i="4"/>
  <c r="I515" i="4"/>
  <c r="I514" i="4"/>
  <c r="I584" i="4"/>
  <c r="I326" i="4"/>
  <c r="I306" i="4"/>
  <c r="I562" i="4"/>
  <c r="I516" i="4"/>
  <c r="I446" i="4"/>
  <c r="I535" i="4"/>
  <c r="I175" i="4"/>
  <c r="I383" i="4"/>
  <c r="I524" i="4"/>
  <c r="I113" i="4"/>
  <c r="I290" i="4"/>
  <c r="I197" i="4"/>
  <c r="I124" i="4"/>
  <c r="I170" i="4"/>
  <c r="I104" i="4"/>
  <c r="I208" i="4"/>
  <c r="I549" i="4"/>
  <c r="I378" i="4"/>
  <c r="I539" i="4"/>
  <c r="I193" i="4"/>
  <c r="I510" i="4"/>
  <c r="I231" i="4"/>
  <c r="I318" i="4"/>
  <c r="I280" i="4"/>
  <c r="I224" i="4"/>
  <c r="I49" i="4"/>
  <c r="I568" i="4"/>
  <c r="I537" i="4"/>
  <c r="I238" i="4"/>
  <c r="I355" i="4"/>
  <c r="I363" i="4"/>
  <c r="I501" i="4"/>
  <c r="I581" i="4"/>
  <c r="I532" i="4"/>
  <c r="I114" i="4"/>
  <c r="I473" i="4"/>
  <c r="I531" i="4"/>
  <c r="I112" i="4"/>
  <c r="I297" i="4"/>
  <c r="I63" i="4"/>
  <c r="I534" i="4"/>
  <c r="I558" i="4"/>
  <c r="I54" i="4"/>
  <c r="I497" i="4"/>
  <c r="I536" i="4"/>
  <c r="I240" i="4"/>
  <c r="I375" i="4"/>
  <c r="I143" i="4"/>
  <c r="I412" i="4"/>
  <c r="I572" i="4"/>
  <c r="I548" i="4"/>
  <c r="I361" i="4"/>
  <c r="I222" i="4"/>
  <c r="I570" i="4"/>
  <c r="I533" i="4"/>
  <c r="I261" i="4"/>
  <c r="I583" i="4"/>
  <c r="I33" i="4"/>
  <c r="I256" i="4"/>
  <c r="I154" i="4"/>
  <c r="I310" i="4"/>
  <c r="I360" i="4"/>
  <c r="I574" i="4"/>
  <c r="I540" i="4"/>
  <c r="I561" i="4"/>
  <c r="I142" i="4"/>
  <c r="I242" i="4"/>
  <c r="I575" i="4"/>
  <c r="I364" i="4"/>
  <c r="I250" i="4"/>
  <c r="I136" i="4"/>
  <c r="I580" i="4"/>
  <c r="I57" i="4"/>
  <c r="I577" i="4"/>
  <c r="I317" i="4"/>
  <c r="I225" i="4"/>
  <c r="I351" i="4"/>
  <c r="I100" i="4"/>
  <c r="I316" i="4"/>
  <c r="I281" i="4"/>
  <c r="I523" i="4"/>
  <c r="I447" i="4"/>
  <c r="I404" i="4"/>
  <c r="I285" i="4"/>
  <c r="I205" i="4"/>
  <c r="I491" i="4"/>
  <c r="I538" i="4"/>
  <c r="I566" i="4"/>
  <c r="I526" i="4"/>
  <c r="I471" i="4"/>
  <c r="I488" i="4"/>
  <c r="I64" i="4"/>
  <c r="I543" i="4"/>
  <c r="I236" i="4"/>
  <c r="I241" i="4"/>
  <c r="I528" i="4"/>
  <c r="I334" i="4"/>
  <c r="I192" i="4"/>
  <c r="I53" i="4"/>
  <c r="I335" i="4"/>
  <c r="I28" i="4"/>
  <c r="I356" i="4"/>
  <c r="I248" i="4"/>
  <c r="I541" i="4"/>
  <c r="I506" i="4"/>
  <c r="I37" i="4"/>
  <c r="I476" i="4"/>
  <c r="I221" i="4"/>
  <c r="I148" i="4"/>
  <c r="I592" i="4"/>
  <c r="I547" i="4"/>
  <c r="I51" i="4"/>
  <c r="I230" i="4"/>
  <c r="I140" i="4"/>
  <c r="I492" i="4"/>
  <c r="I44" i="4"/>
  <c r="I267" i="4"/>
  <c r="I490" i="4"/>
  <c r="I579" i="4"/>
  <c r="I457" i="4"/>
  <c r="I15" i="4"/>
  <c r="I288" i="4"/>
  <c r="I467" i="4"/>
  <c r="I27" i="4"/>
  <c r="I253" i="4"/>
  <c r="I50" i="4"/>
  <c r="I443" i="4"/>
  <c r="I494" i="4"/>
  <c r="I195" i="4"/>
  <c r="I504" i="4"/>
  <c r="I554" i="4"/>
  <c r="I563" i="4"/>
  <c r="I511" i="4"/>
  <c r="I520" i="4"/>
  <c r="I586" i="4"/>
  <c r="I509" i="4"/>
  <c r="I125" i="4"/>
  <c r="I571" i="4"/>
  <c r="I362" i="4"/>
  <c r="I298" i="4"/>
  <c r="I461" i="4"/>
  <c r="I585" i="4"/>
  <c r="I312" i="4"/>
  <c r="I559" i="4"/>
  <c r="I552" i="4"/>
  <c r="I336" i="4"/>
  <c r="I352" i="4"/>
  <c r="I286" i="4"/>
  <c r="I589" i="4"/>
  <c r="I565" i="4"/>
  <c r="I555" i="4"/>
  <c r="I517" i="4"/>
  <c r="I367" i="4"/>
  <c r="I553" i="4"/>
  <c r="I133" i="4"/>
  <c r="I61" i="4"/>
  <c r="I191" i="4"/>
  <c r="I5" i="4"/>
  <c r="I3" i="4"/>
  <c r="I161" i="4"/>
  <c r="I588" i="4"/>
  <c r="I283" i="4"/>
  <c r="I87" i="4"/>
  <c r="I333" i="4"/>
  <c r="I315" i="4"/>
  <c r="I130" i="4"/>
  <c r="I557" i="4"/>
  <c r="I265" i="4"/>
  <c r="I530" i="4"/>
  <c r="I73" i="4"/>
  <c r="I188" i="4"/>
  <c r="I593" i="4"/>
  <c r="I69" i="4"/>
  <c r="I234" i="4"/>
  <c r="I505" i="4"/>
  <c r="I25" i="4"/>
  <c r="I259" i="4"/>
  <c r="I126" i="4"/>
  <c r="I252" i="4"/>
  <c r="I556" i="4"/>
  <c r="I31" i="4"/>
  <c r="I275" i="4"/>
  <c r="I278" i="4"/>
  <c r="I12" i="4"/>
  <c r="I591" i="4"/>
  <c r="I304" i="4"/>
  <c r="I270" i="4"/>
  <c r="I289" i="4"/>
  <c r="I578" i="4"/>
  <c r="I381" i="4"/>
  <c r="I567" i="4"/>
  <c r="I254" i="4"/>
  <c r="I212" i="4"/>
  <c r="I74" i="4"/>
  <c r="I594" i="4"/>
  <c r="I507" i="4"/>
  <c r="I573" i="4"/>
  <c r="I590" i="4"/>
  <c r="I10" i="4"/>
  <c r="I201" i="4"/>
  <c r="I258" i="4"/>
  <c r="I324" i="4"/>
  <c r="I101" i="4"/>
  <c r="I122" i="4"/>
  <c r="I46" i="4"/>
  <c r="I564" i="4"/>
  <c r="I4" i="4"/>
  <c r="I34" i="4"/>
  <c r="I587" i="4"/>
  <c r="I342" i="4"/>
  <c r="I246" i="4"/>
  <c r="I213" i="4"/>
  <c r="I293" i="4"/>
  <c r="I13" i="4"/>
  <c r="I123" i="4"/>
  <c r="I551" i="4"/>
  <c r="I200" i="4"/>
  <c r="I245" i="4"/>
  <c r="I204" i="4"/>
  <c r="I322" i="4"/>
  <c r="I172" i="4"/>
  <c r="I343" i="4"/>
  <c r="I14" i="4"/>
  <c r="I323" i="4"/>
  <c r="I359" i="4"/>
  <c r="I90" i="4"/>
  <c r="I98" i="4"/>
  <c r="I184" i="4"/>
  <c r="I206" i="4"/>
  <c r="I86" i="4"/>
  <c r="I94" i="4"/>
  <c r="I215" i="4"/>
  <c r="I341" i="4"/>
  <c r="I274" i="4"/>
  <c r="I177" i="4"/>
  <c r="I163" i="4"/>
  <c r="I196" i="4"/>
  <c r="I346" i="4"/>
  <c r="I243" i="4"/>
  <c r="I121" i="4"/>
  <c r="I313" i="4"/>
  <c r="I292" i="4"/>
  <c r="I18" i="4"/>
  <c r="I162" i="4"/>
  <c r="I287" i="4"/>
  <c r="I235" i="4"/>
  <c r="I325" i="4"/>
  <c r="I39" i="4"/>
  <c r="I291" i="4"/>
  <c r="I55" i="4"/>
  <c r="I6" i="4"/>
  <c r="I269" i="4"/>
  <c r="I120" i="4"/>
  <c r="I152" i="4"/>
  <c r="I251" i="4"/>
  <c r="I296" i="4"/>
  <c r="I71" i="4"/>
  <c r="I144" i="4"/>
  <c r="I60" i="4"/>
  <c r="I218" i="4"/>
  <c r="I271" i="4"/>
  <c r="I105" i="4"/>
  <c r="I301" i="4"/>
  <c r="I339" i="4"/>
  <c r="I97" i="4"/>
  <c r="I319" i="4"/>
  <c r="I239" i="4"/>
  <c r="I40" i="4"/>
  <c r="I22" i="4"/>
  <c r="I131" i="4"/>
  <c r="I151" i="4"/>
  <c r="I299" i="4"/>
  <c r="H390" i="4"/>
  <c r="H41" i="4"/>
  <c r="H418" i="4"/>
  <c r="H75" i="4"/>
  <c r="H182" i="4"/>
  <c r="H311" i="4"/>
  <c r="H26" i="4"/>
  <c r="H345" i="4"/>
  <c r="H43" i="4"/>
  <c r="H202" i="4"/>
  <c r="H385" i="4"/>
  <c r="H139" i="4"/>
  <c r="H300" i="4"/>
  <c r="H415" i="4"/>
  <c r="H20" i="4"/>
  <c r="H171" i="4"/>
  <c r="H232" i="4"/>
  <c r="H146" i="4"/>
  <c r="H307" i="4"/>
  <c r="H320" i="4"/>
  <c r="H76" i="4"/>
  <c r="H391" i="4"/>
  <c r="H433" i="4"/>
  <c r="H23" i="4"/>
  <c r="H134" i="4"/>
  <c r="H347" i="4"/>
  <c r="H7" i="4"/>
  <c r="H237" i="4"/>
  <c r="H153" i="4"/>
  <c r="H321" i="4"/>
  <c r="H58" i="4"/>
  <c r="H159" i="4"/>
  <c r="H439" i="4"/>
  <c r="H273" i="4"/>
  <c r="H369" i="4"/>
  <c r="H169" i="4"/>
  <c r="H421" i="4"/>
  <c r="H386" i="4"/>
  <c r="H419" i="4"/>
  <c r="H150" i="4"/>
  <c r="H380" i="4"/>
  <c r="H257" i="4"/>
  <c r="H180" i="4"/>
  <c r="H327" i="4"/>
  <c r="H78" i="4"/>
  <c r="H374" i="4"/>
  <c r="H220" i="4"/>
  <c r="H340" i="4"/>
  <c r="H403" i="4"/>
  <c r="H135" i="4"/>
  <c r="H36" i="4"/>
  <c r="H370" i="4"/>
  <c r="H354" i="4"/>
  <c r="H107" i="4"/>
  <c r="H441" i="4"/>
  <c r="H157" i="4"/>
  <c r="H141" i="4"/>
  <c r="H424" i="4"/>
  <c r="H178" i="4"/>
  <c r="H111" i="4"/>
  <c r="H190" i="4"/>
  <c r="H400" i="4"/>
  <c r="H357" i="4"/>
  <c r="H229" i="4"/>
  <c r="H422" i="4"/>
  <c r="H431" i="4"/>
  <c r="H395" i="4"/>
  <c r="H437" i="4"/>
  <c r="H272" i="4"/>
  <c r="H402" i="4"/>
  <c r="H91" i="4"/>
  <c r="H475" i="4"/>
  <c r="H295" i="4"/>
  <c r="H102" i="4"/>
  <c r="H414" i="4"/>
  <c r="H228" i="4"/>
  <c r="H305" i="4"/>
  <c r="H81" i="4"/>
  <c r="H117" i="4"/>
  <c r="H156" i="4"/>
  <c r="H138" i="4"/>
  <c r="H372" i="4"/>
  <c r="H450" i="4"/>
  <c r="H66" i="4"/>
  <c r="H384" i="4"/>
  <c r="H309" i="4"/>
  <c r="H353" i="4"/>
  <c r="H376" i="4"/>
  <c r="H128" i="4"/>
  <c r="H2" i="4"/>
  <c r="H187" i="4"/>
  <c r="H52" i="4"/>
  <c r="H470" i="4"/>
  <c r="H109" i="4"/>
  <c r="H392" i="4"/>
  <c r="H408" i="4"/>
  <c r="H118" i="4"/>
  <c r="H82" i="4"/>
  <c r="H16" i="4"/>
  <c r="H406" i="4"/>
  <c r="H244" i="4"/>
  <c r="H84" i="4"/>
  <c r="H80" i="4"/>
  <c r="H582" i="4"/>
  <c r="H277" i="4"/>
  <c r="H405" i="4"/>
  <c r="H264" i="4"/>
  <c r="H417" i="4"/>
  <c r="H35" i="4"/>
  <c r="H262" i="4"/>
  <c r="H167" i="4"/>
  <c r="H434" i="4"/>
  <c r="H279" i="4"/>
  <c r="H207" i="4"/>
  <c r="H401" i="4"/>
  <c r="H438" i="4"/>
  <c r="H210" i="4"/>
  <c r="H428" i="4"/>
  <c r="H480" i="4"/>
  <c r="H19" i="4"/>
  <c r="H89" i="4"/>
  <c r="H108" i="4"/>
  <c r="H59" i="4"/>
  <c r="H119" i="4"/>
  <c r="H282" i="4"/>
  <c r="H72" i="4"/>
  <c r="H132" i="4"/>
  <c r="H394" i="4"/>
  <c r="H68" i="4"/>
  <c r="H496" i="4"/>
  <c r="H179" i="4"/>
  <c r="H426" i="4"/>
  <c r="H449" i="4"/>
  <c r="H371" i="4"/>
  <c r="H8" i="4"/>
  <c r="H485" i="4"/>
  <c r="H137" i="4"/>
  <c r="H186" i="4"/>
  <c r="H436" i="4"/>
  <c r="H77" i="4"/>
  <c r="H458" i="4"/>
  <c r="H147" i="4"/>
  <c r="H503" i="4"/>
  <c r="H302" i="4"/>
  <c r="H70" i="4"/>
  <c r="H96" i="4"/>
  <c r="H11" i="4"/>
  <c r="H211" i="4"/>
  <c r="H176" i="4"/>
  <c r="H42" i="4"/>
  <c r="H544" i="4"/>
  <c r="H368" i="4"/>
  <c r="H209" i="4"/>
  <c r="H145" i="4"/>
  <c r="H413" i="4"/>
  <c r="H268" i="4"/>
  <c r="H454" i="4"/>
  <c r="H448" i="4"/>
  <c r="H249" i="4"/>
  <c r="H546" i="4"/>
  <c r="H115" i="4"/>
  <c r="H452" i="4"/>
  <c r="H382" i="4"/>
  <c r="H430" i="4"/>
  <c r="H110" i="4"/>
  <c r="H181" i="4"/>
  <c r="H331" i="4"/>
  <c r="H203" i="4"/>
  <c r="H481" i="4"/>
  <c r="H502" i="4"/>
  <c r="H30" i="4"/>
  <c r="H377" i="4"/>
  <c r="H463" i="4"/>
  <c r="H79" i="4"/>
  <c r="H399" i="4"/>
  <c r="H373" i="4"/>
  <c r="H444" i="4"/>
  <c r="H468" i="4"/>
  <c r="H24" i="4"/>
  <c r="H398" i="4"/>
  <c r="H149" i="4"/>
  <c r="H527" i="4"/>
  <c r="H266" i="4"/>
  <c r="H217" i="4"/>
  <c r="H160" i="4"/>
  <c r="H185" i="4"/>
  <c r="H29" i="4"/>
  <c r="H483" i="4"/>
  <c r="H48" i="4"/>
  <c r="H416" i="4"/>
  <c r="H498" i="4"/>
  <c r="H453" i="4"/>
  <c r="H432" i="4"/>
  <c r="H477" i="4"/>
  <c r="H451" i="4"/>
  <c r="H219" i="4"/>
  <c r="H456" i="4"/>
  <c r="H47" i="4"/>
  <c r="H560" i="4"/>
  <c r="H513" i="4"/>
  <c r="H158" i="4"/>
  <c r="H455" i="4"/>
  <c r="H499" i="4"/>
  <c r="H410" i="4"/>
  <c r="H393" i="4"/>
  <c r="H379" i="4"/>
  <c r="H389" i="4"/>
  <c r="H512" i="4"/>
  <c r="H294" i="4"/>
  <c r="H495" i="4"/>
  <c r="H85" i="4"/>
  <c r="H314" i="4"/>
  <c r="H103" i="4"/>
  <c r="H493" i="4"/>
  <c r="H569" i="4"/>
  <c r="H484" i="4"/>
  <c r="H478" i="4"/>
  <c r="H214" i="4"/>
  <c r="H226" i="4"/>
  <c r="H479" i="4"/>
  <c r="H465" i="4"/>
  <c r="H440" i="4"/>
  <c r="H500" i="4"/>
  <c r="H99" i="4"/>
  <c r="H508" i="4"/>
  <c r="H164" i="4"/>
  <c r="H459" i="4"/>
  <c r="H83" i="4"/>
  <c r="H429" i="4"/>
  <c r="H337" i="4"/>
  <c r="H199" i="4"/>
  <c r="H366" i="4"/>
  <c r="H92" i="4"/>
  <c r="H469" i="4"/>
  <c r="H255" i="4"/>
  <c r="H472" i="4"/>
  <c r="H482" i="4"/>
  <c r="H247" i="4"/>
  <c r="H445" i="4"/>
  <c r="H95" i="4"/>
  <c r="H308" i="4"/>
  <c r="H466" i="4"/>
  <c r="H67" i="4"/>
  <c r="H276" i="4"/>
  <c r="H329" i="4"/>
  <c r="H545" i="4"/>
  <c r="H521" i="4"/>
  <c r="H174" i="4"/>
  <c r="H407" i="4"/>
  <c r="H409" i="4"/>
  <c r="H396" i="4"/>
  <c r="H45" i="4"/>
  <c r="H423" i="4"/>
  <c r="H173" i="4"/>
  <c r="H387" i="4"/>
  <c r="H263" i="4"/>
  <c r="H576" i="4"/>
  <c r="H462" i="4"/>
  <c r="H425" i="4"/>
  <c r="H194" i="4"/>
  <c r="H127" i="4"/>
  <c r="H542" i="4"/>
  <c r="H227" i="4"/>
  <c r="H223" i="4"/>
  <c r="H38" i="4"/>
  <c r="H411" i="4"/>
  <c r="H358" i="4"/>
  <c r="H332" i="4"/>
  <c r="H165" i="4"/>
  <c r="H486" i="4"/>
  <c r="H129" i="4"/>
  <c r="H365" i="4"/>
  <c r="H388" i="4"/>
  <c r="H62" i="4"/>
  <c r="H216" i="4"/>
  <c r="H56" i="4"/>
  <c r="H397" i="4"/>
  <c r="H260" i="4"/>
  <c r="H32" i="4"/>
  <c r="H328" i="4"/>
  <c r="H427" i="4"/>
  <c r="H489" i="4"/>
  <c r="H284" i="4"/>
  <c r="H349" i="4"/>
  <c r="H155" i="4"/>
  <c r="H464" i="4"/>
  <c r="H522" i="4"/>
  <c r="H168" i="4"/>
  <c r="H65" i="4"/>
  <c r="H348" i="4"/>
  <c r="H93" i="4"/>
  <c r="H525" i="4"/>
  <c r="H350" i="4"/>
  <c r="H338" i="4"/>
  <c r="H435" i="4"/>
  <c r="H487" i="4"/>
  <c r="H88" i="4"/>
  <c r="H303" i="4"/>
  <c r="H198" i="4"/>
  <c r="H116" i="4"/>
  <c r="H519" i="4"/>
  <c r="H474" i="4"/>
  <c r="H183" i="4"/>
  <c r="H550" i="4"/>
  <c r="H442" i="4"/>
  <c r="H106" i="4"/>
  <c r="H420" i="4"/>
  <c r="H330" i="4"/>
  <c r="H9" i="4"/>
  <c r="H233" i="4"/>
  <c r="H189" i="4"/>
  <c r="H529" i="4"/>
  <c r="H344" i="4"/>
  <c r="H518" i="4"/>
  <c r="H17" i="4"/>
  <c r="H166" i="4"/>
  <c r="H460" i="4"/>
  <c r="H515" i="4"/>
  <c r="H514" i="4"/>
  <c r="H584" i="4"/>
  <c r="H326" i="4"/>
  <c r="H306" i="4"/>
  <c r="H562" i="4"/>
  <c r="H516" i="4"/>
  <c r="H446" i="4"/>
  <c r="H535" i="4"/>
  <c r="H175" i="4"/>
  <c r="H383" i="4"/>
  <c r="H524" i="4"/>
  <c r="H113" i="4"/>
  <c r="H290" i="4"/>
  <c r="H197" i="4"/>
  <c r="H124" i="4"/>
  <c r="H170" i="4"/>
  <c r="H104" i="4"/>
  <c r="H208" i="4"/>
  <c r="H549" i="4"/>
  <c r="H378" i="4"/>
  <c r="H539" i="4"/>
  <c r="H193" i="4"/>
  <c r="H510" i="4"/>
  <c r="H231" i="4"/>
  <c r="H318" i="4"/>
  <c r="H280" i="4"/>
  <c r="H224" i="4"/>
  <c r="H49" i="4"/>
  <c r="H568" i="4"/>
  <c r="H537" i="4"/>
  <c r="H238" i="4"/>
  <c r="H355" i="4"/>
  <c r="H363" i="4"/>
  <c r="H501" i="4"/>
  <c r="H581" i="4"/>
  <c r="H532" i="4"/>
  <c r="H114" i="4"/>
  <c r="H473" i="4"/>
  <c r="H531" i="4"/>
  <c r="H112" i="4"/>
  <c r="H297" i="4"/>
  <c r="H63" i="4"/>
  <c r="H534" i="4"/>
  <c r="H558" i="4"/>
  <c r="H54" i="4"/>
  <c r="H497" i="4"/>
  <c r="H536" i="4"/>
  <c r="H240" i="4"/>
  <c r="H375" i="4"/>
  <c r="H143" i="4"/>
  <c r="H412" i="4"/>
  <c r="H572" i="4"/>
  <c r="H548" i="4"/>
  <c r="H361" i="4"/>
  <c r="H222" i="4"/>
  <c r="H570" i="4"/>
  <c r="H533" i="4"/>
  <c r="H261" i="4"/>
  <c r="H583" i="4"/>
  <c r="H33" i="4"/>
  <c r="H256" i="4"/>
  <c r="H154" i="4"/>
  <c r="H310" i="4"/>
  <c r="H360" i="4"/>
  <c r="H574" i="4"/>
  <c r="H540" i="4"/>
  <c r="H561" i="4"/>
  <c r="H142" i="4"/>
  <c r="H242" i="4"/>
  <c r="H575" i="4"/>
  <c r="H364" i="4"/>
  <c r="H250" i="4"/>
  <c r="H136" i="4"/>
  <c r="H580" i="4"/>
  <c r="H57" i="4"/>
  <c r="H577" i="4"/>
  <c r="H317" i="4"/>
  <c r="H225" i="4"/>
  <c r="H351" i="4"/>
  <c r="H100" i="4"/>
  <c r="H316" i="4"/>
  <c r="H281" i="4"/>
  <c r="H523" i="4"/>
  <c r="H447" i="4"/>
  <c r="H404" i="4"/>
  <c r="H285" i="4"/>
  <c r="H205" i="4"/>
  <c r="H491" i="4"/>
  <c r="H538" i="4"/>
  <c r="H566" i="4"/>
  <c r="H526" i="4"/>
  <c r="H471" i="4"/>
  <c r="H488" i="4"/>
  <c r="H64" i="4"/>
  <c r="H543" i="4"/>
  <c r="H236" i="4"/>
  <c r="H241" i="4"/>
  <c r="H528" i="4"/>
  <c r="H334" i="4"/>
  <c r="H192" i="4"/>
  <c r="H53" i="4"/>
  <c r="H335" i="4"/>
  <c r="H28" i="4"/>
  <c r="H356" i="4"/>
  <c r="H248" i="4"/>
  <c r="H541" i="4"/>
  <c r="H506" i="4"/>
  <c r="H37" i="4"/>
  <c r="H476" i="4"/>
  <c r="H221" i="4"/>
  <c r="H148" i="4"/>
  <c r="H592" i="4"/>
  <c r="H547" i="4"/>
  <c r="H51" i="4"/>
  <c r="H230" i="4"/>
  <c r="H140" i="4"/>
  <c r="H492" i="4"/>
  <c r="H44" i="4"/>
  <c r="H267" i="4"/>
  <c r="H490" i="4"/>
  <c r="H579" i="4"/>
  <c r="H457" i="4"/>
  <c r="H15" i="4"/>
  <c r="H288" i="4"/>
  <c r="H467" i="4"/>
  <c r="H27" i="4"/>
  <c r="H253" i="4"/>
  <c r="H50" i="4"/>
  <c r="H443" i="4"/>
  <c r="H494" i="4"/>
  <c r="H195" i="4"/>
  <c r="H504" i="4"/>
  <c r="H554" i="4"/>
  <c r="H563" i="4"/>
  <c r="H511" i="4"/>
  <c r="H520" i="4"/>
  <c r="H586" i="4"/>
  <c r="H509" i="4"/>
  <c r="H125" i="4"/>
  <c r="H571" i="4"/>
  <c r="H362" i="4"/>
  <c r="H298" i="4"/>
  <c r="H461" i="4"/>
  <c r="H585" i="4"/>
  <c r="H312" i="4"/>
  <c r="H559" i="4"/>
  <c r="H552" i="4"/>
  <c r="H336" i="4"/>
  <c r="H352" i="4"/>
  <c r="H286" i="4"/>
  <c r="H589" i="4"/>
  <c r="H565" i="4"/>
  <c r="H555" i="4"/>
  <c r="H517" i="4"/>
  <c r="H367" i="4"/>
  <c r="H553" i="4"/>
  <c r="H133" i="4"/>
  <c r="H61" i="4"/>
  <c r="H191" i="4"/>
  <c r="H5" i="4"/>
  <c r="H3" i="4"/>
  <c r="H161" i="4"/>
  <c r="H588" i="4"/>
  <c r="H283" i="4"/>
  <c r="H87" i="4"/>
  <c r="H333" i="4"/>
  <c r="H315" i="4"/>
  <c r="H130" i="4"/>
  <c r="H557" i="4"/>
  <c r="H265" i="4"/>
  <c r="H530" i="4"/>
  <c r="H73" i="4"/>
  <c r="H188" i="4"/>
  <c r="H593" i="4"/>
  <c r="H69" i="4"/>
  <c r="H234" i="4"/>
  <c r="H505" i="4"/>
  <c r="H25" i="4"/>
  <c r="H259" i="4"/>
  <c r="H126" i="4"/>
  <c r="H252" i="4"/>
  <c r="H556" i="4"/>
  <c r="H31" i="4"/>
  <c r="H275" i="4"/>
  <c r="H278" i="4"/>
  <c r="H12" i="4"/>
  <c r="H591" i="4"/>
  <c r="H304" i="4"/>
  <c r="H270" i="4"/>
  <c r="H289" i="4"/>
  <c r="H578" i="4"/>
  <c r="H381" i="4"/>
  <c r="H567" i="4"/>
  <c r="H254" i="4"/>
  <c r="H212" i="4"/>
  <c r="H74" i="4"/>
  <c r="H594" i="4"/>
  <c r="H507" i="4"/>
  <c r="H573" i="4"/>
  <c r="H590" i="4"/>
  <c r="H10" i="4"/>
  <c r="H201" i="4"/>
  <c r="H258" i="4"/>
  <c r="H324" i="4"/>
  <c r="H101" i="4"/>
  <c r="H122" i="4"/>
  <c r="H46" i="4"/>
  <c r="H564" i="4"/>
  <c r="H4" i="4"/>
  <c r="H34" i="4"/>
  <c r="H587" i="4"/>
  <c r="H342" i="4"/>
  <c r="H246" i="4"/>
  <c r="H213" i="4"/>
  <c r="H293" i="4"/>
  <c r="H13" i="4"/>
  <c r="H123" i="4"/>
  <c r="H551" i="4"/>
  <c r="H200" i="4"/>
  <c r="H245" i="4"/>
  <c r="H204" i="4"/>
  <c r="H322" i="4"/>
  <c r="H172" i="4"/>
  <c r="H343" i="4"/>
  <c r="H14" i="4"/>
  <c r="H323" i="4"/>
  <c r="H359" i="4"/>
  <c r="H90" i="4"/>
  <c r="H98" i="4"/>
  <c r="H184" i="4"/>
  <c r="H206" i="4"/>
  <c r="H86" i="4"/>
  <c r="H94" i="4"/>
  <c r="H215" i="4"/>
  <c r="H341" i="4"/>
  <c r="H274" i="4"/>
  <c r="H177" i="4"/>
  <c r="H163" i="4"/>
  <c r="H196" i="4"/>
  <c r="H346" i="4"/>
  <c r="H243" i="4"/>
  <c r="H121" i="4"/>
  <c r="H313" i="4"/>
  <c r="H292" i="4"/>
  <c r="H18" i="4"/>
  <c r="H162" i="4"/>
  <c r="H287" i="4"/>
  <c r="H235" i="4"/>
  <c r="H325" i="4"/>
  <c r="H39" i="4"/>
  <c r="H291" i="4"/>
  <c r="H55" i="4"/>
  <c r="H6" i="4"/>
  <c r="H269" i="4"/>
  <c r="H120" i="4"/>
  <c r="H152" i="4"/>
  <c r="H251" i="4"/>
  <c r="H296" i="4"/>
  <c r="H71" i="4"/>
  <c r="H144" i="4"/>
  <c r="H60" i="4"/>
  <c r="H218" i="4"/>
  <c r="H271" i="4"/>
  <c r="H105" i="4"/>
  <c r="H301" i="4"/>
  <c r="H339" i="4"/>
  <c r="H97" i="4"/>
  <c r="H319" i="4"/>
  <c r="H239" i="4"/>
  <c r="H40" i="4"/>
  <c r="H22" i="4"/>
  <c r="H131" i="4"/>
  <c r="H151" i="4"/>
  <c r="H299" i="4"/>
  <c r="H21" i="4"/>
  <c r="G390" i="4"/>
  <c r="G41" i="4"/>
  <c r="G418" i="4"/>
  <c r="G75" i="4"/>
  <c r="G182" i="4"/>
  <c r="G311" i="4"/>
  <c r="G26" i="4"/>
  <c r="G345" i="4"/>
  <c r="G43" i="4"/>
  <c r="G202" i="4"/>
  <c r="G385" i="4"/>
  <c r="G139" i="4"/>
  <c r="G300" i="4"/>
  <c r="G415" i="4"/>
  <c r="G20" i="4"/>
  <c r="G171" i="4"/>
  <c r="G232" i="4"/>
  <c r="G146" i="4"/>
  <c r="G307" i="4"/>
  <c r="G320" i="4"/>
  <c r="G76" i="4"/>
  <c r="G391" i="4"/>
  <c r="G433" i="4"/>
  <c r="G23" i="4"/>
  <c r="G134" i="4"/>
  <c r="G347" i="4"/>
  <c r="G7" i="4"/>
  <c r="G237" i="4"/>
  <c r="G153" i="4"/>
  <c r="G321" i="4"/>
  <c r="G58" i="4"/>
  <c r="G159" i="4"/>
  <c r="G439" i="4"/>
  <c r="G273" i="4"/>
  <c r="G369" i="4"/>
  <c r="G169" i="4"/>
  <c r="G421" i="4"/>
  <c r="G386" i="4"/>
  <c r="G419" i="4"/>
  <c r="G150" i="4"/>
  <c r="G380" i="4"/>
  <c r="G257" i="4"/>
  <c r="G180" i="4"/>
  <c r="G327" i="4"/>
  <c r="G78" i="4"/>
  <c r="G374" i="4"/>
  <c r="G220" i="4"/>
  <c r="G340" i="4"/>
  <c r="G403" i="4"/>
  <c r="G135" i="4"/>
  <c r="G36" i="4"/>
  <c r="G370" i="4"/>
  <c r="G354" i="4"/>
  <c r="G107" i="4"/>
  <c r="G441" i="4"/>
  <c r="G157" i="4"/>
  <c r="G141" i="4"/>
  <c r="G424" i="4"/>
  <c r="G178" i="4"/>
  <c r="G111" i="4"/>
  <c r="G190" i="4"/>
  <c r="G400" i="4"/>
  <c r="G357" i="4"/>
  <c r="G229" i="4"/>
  <c r="G422" i="4"/>
  <c r="G431" i="4"/>
  <c r="G395" i="4"/>
  <c r="G437" i="4"/>
  <c r="G272" i="4"/>
  <c r="G402" i="4"/>
  <c r="G91" i="4"/>
  <c r="G475" i="4"/>
  <c r="G295" i="4"/>
  <c r="G102" i="4"/>
  <c r="G414" i="4"/>
  <c r="G228" i="4"/>
  <c r="G305" i="4"/>
  <c r="G81" i="4"/>
  <c r="G117" i="4"/>
  <c r="G156" i="4"/>
  <c r="G138" i="4"/>
  <c r="G372" i="4"/>
  <c r="G450" i="4"/>
  <c r="G66" i="4"/>
  <c r="G384" i="4"/>
  <c r="G309" i="4"/>
  <c r="G353" i="4"/>
  <c r="G376" i="4"/>
  <c r="G128" i="4"/>
  <c r="G2" i="4"/>
  <c r="G187" i="4"/>
  <c r="G52" i="4"/>
  <c r="G470" i="4"/>
  <c r="G109" i="4"/>
  <c r="G392" i="4"/>
  <c r="G408" i="4"/>
  <c r="G118" i="4"/>
  <c r="G82" i="4"/>
  <c r="G16" i="4"/>
  <c r="G406" i="4"/>
  <c r="G244" i="4"/>
  <c r="G84" i="4"/>
  <c r="G80" i="4"/>
  <c r="G582" i="4"/>
  <c r="G277" i="4"/>
  <c r="G405" i="4"/>
  <c r="G264" i="4"/>
  <c r="G417" i="4"/>
  <c r="G35" i="4"/>
  <c r="G262" i="4"/>
  <c r="G167" i="4"/>
  <c r="G434" i="4"/>
  <c r="G279" i="4"/>
  <c r="G207" i="4"/>
  <c r="G401" i="4"/>
  <c r="G438" i="4"/>
  <c r="G210" i="4"/>
  <c r="G428" i="4"/>
  <c r="G480" i="4"/>
  <c r="G19" i="4"/>
  <c r="G89" i="4"/>
  <c r="G108" i="4"/>
  <c r="G59" i="4"/>
  <c r="G119" i="4"/>
  <c r="G282" i="4"/>
  <c r="G72" i="4"/>
  <c r="G132" i="4"/>
  <c r="G394" i="4"/>
  <c r="G68" i="4"/>
  <c r="G496" i="4"/>
  <c r="G179" i="4"/>
  <c r="G426" i="4"/>
  <c r="G449" i="4"/>
  <c r="G371" i="4"/>
  <c r="G8" i="4"/>
  <c r="G485" i="4"/>
  <c r="G137" i="4"/>
  <c r="G186" i="4"/>
  <c r="G436" i="4"/>
  <c r="G77" i="4"/>
  <c r="G458" i="4"/>
  <c r="G147" i="4"/>
  <c r="G503" i="4"/>
  <c r="G302" i="4"/>
  <c r="G70" i="4"/>
  <c r="G96" i="4"/>
  <c r="G11" i="4"/>
  <c r="G211" i="4"/>
  <c r="G176" i="4"/>
  <c r="G42" i="4"/>
  <c r="G544" i="4"/>
  <c r="G368" i="4"/>
  <c r="G209" i="4"/>
  <c r="G145" i="4"/>
  <c r="G413" i="4"/>
  <c r="G268" i="4"/>
  <c r="G454" i="4"/>
  <c r="G448" i="4"/>
  <c r="G249" i="4"/>
  <c r="G546" i="4"/>
  <c r="G115" i="4"/>
  <c r="G452" i="4"/>
  <c r="G382" i="4"/>
  <c r="G430" i="4"/>
  <c r="G110" i="4"/>
  <c r="G181" i="4"/>
  <c r="G331" i="4"/>
  <c r="G203" i="4"/>
  <c r="G481" i="4"/>
  <c r="G502" i="4"/>
  <c r="G30" i="4"/>
  <c r="G377" i="4"/>
  <c r="G463" i="4"/>
  <c r="G79" i="4"/>
  <c r="G399" i="4"/>
  <c r="G373" i="4"/>
  <c r="G444" i="4"/>
  <c r="G468" i="4"/>
  <c r="G24" i="4"/>
  <c r="G398" i="4"/>
  <c r="G149" i="4"/>
  <c r="G527" i="4"/>
  <c r="G266" i="4"/>
  <c r="G217" i="4"/>
  <c r="G160" i="4"/>
  <c r="G185" i="4"/>
  <c r="G29" i="4"/>
  <c r="G483" i="4"/>
  <c r="G48" i="4"/>
  <c r="G416" i="4"/>
  <c r="G498" i="4"/>
  <c r="G453" i="4"/>
  <c r="G432" i="4"/>
  <c r="G477" i="4"/>
  <c r="G451" i="4"/>
  <c r="G219" i="4"/>
  <c r="G456" i="4"/>
  <c r="G47" i="4"/>
  <c r="G560" i="4"/>
  <c r="G513" i="4"/>
  <c r="G158" i="4"/>
  <c r="G455" i="4"/>
  <c r="G499" i="4"/>
  <c r="G410" i="4"/>
  <c r="G393" i="4"/>
  <c r="G379" i="4"/>
  <c r="G389" i="4"/>
  <c r="G512" i="4"/>
  <c r="G294" i="4"/>
  <c r="G495" i="4"/>
  <c r="G85" i="4"/>
  <c r="G314" i="4"/>
  <c r="G103" i="4"/>
  <c r="G493" i="4"/>
  <c r="G569" i="4"/>
  <c r="G484" i="4"/>
  <c r="G478" i="4"/>
  <c r="G214" i="4"/>
  <c r="G226" i="4"/>
  <c r="G479" i="4"/>
  <c r="G465" i="4"/>
  <c r="G440" i="4"/>
  <c r="G500" i="4"/>
  <c r="G99" i="4"/>
  <c r="G508" i="4"/>
  <c r="G164" i="4"/>
  <c r="G459" i="4"/>
  <c r="G83" i="4"/>
  <c r="G429" i="4"/>
  <c r="G337" i="4"/>
  <c r="G199" i="4"/>
  <c r="G366" i="4"/>
  <c r="G92" i="4"/>
  <c r="G469" i="4"/>
  <c r="G255" i="4"/>
  <c r="G472" i="4"/>
  <c r="G482" i="4"/>
  <c r="G247" i="4"/>
  <c r="G445" i="4"/>
  <c r="G95" i="4"/>
  <c r="G308" i="4"/>
  <c r="G466" i="4"/>
  <c r="G67" i="4"/>
  <c r="G276" i="4"/>
  <c r="G329" i="4"/>
  <c r="G545" i="4"/>
  <c r="G521" i="4"/>
  <c r="G174" i="4"/>
  <c r="G407" i="4"/>
  <c r="G409" i="4"/>
  <c r="G396" i="4"/>
  <c r="G45" i="4"/>
  <c r="G423" i="4"/>
  <c r="G173" i="4"/>
  <c r="G387" i="4"/>
  <c r="G263" i="4"/>
  <c r="G576" i="4"/>
  <c r="G462" i="4"/>
  <c r="G425" i="4"/>
  <c r="G194" i="4"/>
  <c r="G127" i="4"/>
  <c r="G542" i="4"/>
  <c r="G227" i="4"/>
  <c r="G223" i="4"/>
  <c r="G38" i="4"/>
  <c r="G411" i="4"/>
  <c r="G358" i="4"/>
  <c r="G332" i="4"/>
  <c r="G165" i="4"/>
  <c r="G486" i="4"/>
  <c r="G129" i="4"/>
  <c r="G365" i="4"/>
  <c r="G388" i="4"/>
  <c r="G62" i="4"/>
  <c r="G216" i="4"/>
  <c r="G56" i="4"/>
  <c r="G397" i="4"/>
  <c r="G260" i="4"/>
  <c r="G32" i="4"/>
  <c r="G328" i="4"/>
  <c r="G427" i="4"/>
  <c r="G489" i="4"/>
  <c r="G284" i="4"/>
  <c r="G349" i="4"/>
  <c r="G155" i="4"/>
  <c r="G464" i="4"/>
  <c r="G522" i="4"/>
  <c r="G168" i="4"/>
  <c r="G65" i="4"/>
  <c r="G348" i="4"/>
  <c r="G93" i="4"/>
  <c r="G525" i="4"/>
  <c r="G350" i="4"/>
  <c r="G338" i="4"/>
  <c r="G435" i="4"/>
  <c r="G487" i="4"/>
  <c r="G88" i="4"/>
  <c r="G303" i="4"/>
  <c r="G198" i="4"/>
  <c r="G116" i="4"/>
  <c r="G519" i="4"/>
  <c r="G474" i="4"/>
  <c r="G183" i="4"/>
  <c r="G550" i="4"/>
  <c r="G442" i="4"/>
  <c r="G106" i="4"/>
  <c r="G420" i="4"/>
  <c r="G330" i="4"/>
  <c r="G9" i="4"/>
  <c r="G233" i="4"/>
  <c r="G189" i="4"/>
  <c r="G529" i="4"/>
  <c r="G344" i="4"/>
  <c r="G518" i="4"/>
  <c r="G17" i="4"/>
  <c r="G166" i="4"/>
  <c r="G460" i="4"/>
  <c r="G515" i="4"/>
  <c r="G514" i="4"/>
  <c r="G584" i="4"/>
  <c r="G326" i="4"/>
  <c r="G306" i="4"/>
  <c r="G562" i="4"/>
  <c r="G516" i="4"/>
  <c r="G446" i="4"/>
  <c r="G535" i="4"/>
  <c r="G175" i="4"/>
  <c r="G383" i="4"/>
  <c r="G524" i="4"/>
  <c r="G113" i="4"/>
  <c r="G290" i="4"/>
  <c r="G197" i="4"/>
  <c r="G124" i="4"/>
  <c r="G170" i="4"/>
  <c r="G104" i="4"/>
  <c r="G208" i="4"/>
  <c r="G549" i="4"/>
  <c r="G378" i="4"/>
  <c r="G539" i="4"/>
  <c r="G193" i="4"/>
  <c r="G510" i="4"/>
  <c r="G231" i="4"/>
  <c r="G318" i="4"/>
  <c r="G280" i="4"/>
  <c r="G224" i="4"/>
  <c r="G49" i="4"/>
  <c r="G568" i="4"/>
  <c r="G537" i="4"/>
  <c r="G238" i="4"/>
  <c r="G355" i="4"/>
  <c r="G363" i="4"/>
  <c r="G501" i="4"/>
  <c r="G581" i="4"/>
  <c r="G532" i="4"/>
  <c r="G114" i="4"/>
  <c r="G473" i="4"/>
  <c r="G531" i="4"/>
  <c r="G112" i="4"/>
  <c r="G297" i="4"/>
  <c r="G63" i="4"/>
  <c r="G534" i="4"/>
  <c r="G558" i="4"/>
  <c r="G54" i="4"/>
  <c r="G497" i="4"/>
  <c r="G536" i="4"/>
  <c r="G240" i="4"/>
  <c r="G375" i="4"/>
  <c r="G143" i="4"/>
  <c r="G412" i="4"/>
  <c r="G572" i="4"/>
  <c r="G548" i="4"/>
  <c r="G361" i="4"/>
  <c r="G222" i="4"/>
  <c r="G570" i="4"/>
  <c r="G533" i="4"/>
  <c r="G261" i="4"/>
  <c r="G583" i="4"/>
  <c r="G33" i="4"/>
  <c r="G256" i="4"/>
  <c r="G154" i="4"/>
  <c r="G310" i="4"/>
  <c r="G360" i="4"/>
  <c r="G574" i="4"/>
  <c r="G540" i="4"/>
  <c r="G561" i="4"/>
  <c r="G142" i="4"/>
  <c r="G242" i="4"/>
  <c r="G575" i="4"/>
  <c r="G364" i="4"/>
  <c r="G250" i="4"/>
  <c r="G136" i="4"/>
  <c r="G580" i="4"/>
  <c r="G57" i="4"/>
  <c r="G577" i="4"/>
  <c r="G317" i="4"/>
  <c r="G225" i="4"/>
  <c r="G351" i="4"/>
  <c r="G100" i="4"/>
  <c r="G316" i="4"/>
  <c r="G281" i="4"/>
  <c r="G523" i="4"/>
  <c r="G447" i="4"/>
  <c r="G404" i="4"/>
  <c r="G285" i="4"/>
  <c r="G205" i="4"/>
  <c r="G491" i="4"/>
  <c r="G538" i="4"/>
  <c r="G566" i="4"/>
  <c r="G526" i="4"/>
  <c r="G471" i="4"/>
  <c r="G488" i="4"/>
  <c r="G64" i="4"/>
  <c r="G543" i="4"/>
  <c r="G236" i="4"/>
  <c r="G241" i="4"/>
  <c r="G528" i="4"/>
  <c r="G334" i="4"/>
  <c r="G192" i="4"/>
  <c r="G53" i="4"/>
  <c r="G335" i="4"/>
  <c r="G28" i="4"/>
  <c r="G356" i="4"/>
  <c r="G248" i="4"/>
  <c r="G541" i="4"/>
  <c r="G506" i="4"/>
  <c r="G37" i="4"/>
  <c r="G476" i="4"/>
  <c r="G221" i="4"/>
  <c r="G148" i="4"/>
  <c r="G592" i="4"/>
  <c r="G547" i="4"/>
  <c r="G51" i="4"/>
  <c r="G230" i="4"/>
  <c r="G140" i="4"/>
  <c r="G492" i="4"/>
  <c r="G44" i="4"/>
  <c r="G267" i="4"/>
  <c r="G490" i="4"/>
  <c r="G579" i="4"/>
  <c r="G457" i="4"/>
  <c r="G15" i="4"/>
  <c r="G288" i="4"/>
  <c r="G467" i="4"/>
  <c r="G27" i="4"/>
  <c r="G253" i="4"/>
  <c r="G50" i="4"/>
  <c r="G443" i="4"/>
  <c r="G494" i="4"/>
  <c r="G195" i="4"/>
  <c r="G504" i="4"/>
  <c r="G554" i="4"/>
  <c r="G563" i="4"/>
  <c r="G511" i="4"/>
  <c r="G520" i="4"/>
  <c r="G586" i="4"/>
  <c r="G509" i="4"/>
  <c r="G125" i="4"/>
  <c r="G571" i="4"/>
  <c r="G362" i="4"/>
  <c r="G298" i="4"/>
  <c r="G461" i="4"/>
  <c r="G585" i="4"/>
  <c r="G312" i="4"/>
  <c r="G559" i="4"/>
  <c r="G552" i="4"/>
  <c r="G336" i="4"/>
  <c r="G352" i="4"/>
  <c r="G286" i="4"/>
  <c r="G589" i="4"/>
  <c r="G565" i="4"/>
  <c r="G555" i="4"/>
  <c r="G517" i="4"/>
  <c r="G367" i="4"/>
  <c r="G553" i="4"/>
  <c r="G133" i="4"/>
  <c r="G61" i="4"/>
  <c r="G191" i="4"/>
  <c r="G5" i="4"/>
  <c r="G3" i="4"/>
  <c r="G161" i="4"/>
  <c r="G588" i="4"/>
  <c r="G283" i="4"/>
  <c r="G87" i="4"/>
  <c r="G333" i="4"/>
  <c r="G315" i="4"/>
  <c r="G130" i="4"/>
  <c r="G557" i="4"/>
  <c r="G265" i="4"/>
  <c r="G530" i="4"/>
  <c r="G73" i="4"/>
  <c r="G188" i="4"/>
  <c r="G593" i="4"/>
  <c r="G69" i="4"/>
  <c r="G234" i="4"/>
  <c r="G505" i="4"/>
  <c r="G25" i="4"/>
  <c r="G259" i="4"/>
  <c r="G126" i="4"/>
  <c r="G252" i="4"/>
  <c r="G556" i="4"/>
  <c r="G31" i="4"/>
  <c r="G275" i="4"/>
  <c r="G278" i="4"/>
  <c r="G12" i="4"/>
  <c r="G591" i="4"/>
  <c r="G304" i="4"/>
  <c r="G270" i="4"/>
  <c r="G289" i="4"/>
  <c r="G578" i="4"/>
  <c r="G381" i="4"/>
  <c r="G567" i="4"/>
  <c r="G254" i="4"/>
  <c r="G212" i="4"/>
  <c r="G74" i="4"/>
  <c r="G594" i="4"/>
  <c r="G507" i="4"/>
  <c r="G573" i="4"/>
  <c r="G590" i="4"/>
  <c r="G10" i="4"/>
  <c r="G201" i="4"/>
  <c r="G258" i="4"/>
  <c r="G324" i="4"/>
  <c r="G101" i="4"/>
  <c r="G122" i="4"/>
  <c r="G46" i="4"/>
  <c r="G564" i="4"/>
  <c r="G4" i="4"/>
  <c r="G34" i="4"/>
  <c r="G587" i="4"/>
  <c r="G342" i="4"/>
  <c r="G246" i="4"/>
  <c r="G213" i="4"/>
  <c r="G293" i="4"/>
  <c r="G13" i="4"/>
  <c r="G123" i="4"/>
  <c r="G551" i="4"/>
  <c r="G200" i="4"/>
  <c r="G245" i="4"/>
  <c r="G204" i="4"/>
  <c r="G322" i="4"/>
  <c r="G172" i="4"/>
  <c r="G343" i="4"/>
  <c r="G14" i="4"/>
  <c r="G323" i="4"/>
  <c r="G359" i="4"/>
  <c r="G90" i="4"/>
  <c r="G98" i="4"/>
  <c r="G184" i="4"/>
  <c r="G206" i="4"/>
  <c r="G86" i="4"/>
  <c r="G94" i="4"/>
  <c r="G215" i="4"/>
  <c r="G341" i="4"/>
  <c r="G274" i="4"/>
  <c r="G177" i="4"/>
  <c r="G163" i="4"/>
  <c r="G196" i="4"/>
  <c r="G346" i="4"/>
  <c r="G243" i="4"/>
  <c r="G121" i="4"/>
  <c r="G313" i="4"/>
  <c r="G292" i="4"/>
  <c r="G18" i="4"/>
  <c r="G162" i="4"/>
  <c r="G287" i="4"/>
  <c r="G235" i="4"/>
  <c r="G325" i="4"/>
  <c r="G39" i="4"/>
  <c r="G291" i="4"/>
  <c r="G55" i="4"/>
  <c r="G6" i="4"/>
  <c r="G269" i="4"/>
  <c r="G120" i="4"/>
  <c r="G152" i="4"/>
  <c r="G251" i="4"/>
  <c r="G296" i="4"/>
  <c r="G71" i="4"/>
  <c r="G144" i="4"/>
  <c r="G60" i="4"/>
  <c r="G218" i="4"/>
  <c r="G271" i="4"/>
  <c r="G105" i="4"/>
  <c r="G301" i="4"/>
  <c r="G339" i="4"/>
  <c r="G97" i="4"/>
  <c r="G319" i="4"/>
  <c r="G239" i="4"/>
  <c r="G40" i="4"/>
  <c r="G22" i="4"/>
  <c r="G131" i="4"/>
  <c r="G151" i="4"/>
  <c r="G299" i="4"/>
  <c r="G21" i="4"/>
  <c r="F390" i="4"/>
  <c r="F41" i="4"/>
  <c r="F418" i="4"/>
  <c r="F75" i="4"/>
  <c r="F182" i="4"/>
  <c r="F311" i="4"/>
  <c r="F26" i="4"/>
  <c r="F345" i="4"/>
  <c r="F43" i="4"/>
  <c r="F202" i="4"/>
  <c r="F385" i="4"/>
  <c r="F139" i="4"/>
  <c r="F300" i="4"/>
  <c r="F415" i="4"/>
  <c r="F20" i="4"/>
  <c r="F171" i="4"/>
  <c r="F232" i="4"/>
  <c r="F146" i="4"/>
  <c r="F307" i="4"/>
  <c r="F320" i="4"/>
  <c r="F76" i="4"/>
  <c r="F391" i="4"/>
  <c r="F433" i="4"/>
  <c r="F23" i="4"/>
  <c r="F134" i="4"/>
  <c r="F347" i="4"/>
  <c r="F7" i="4"/>
  <c r="F237" i="4"/>
  <c r="F153" i="4"/>
  <c r="F321" i="4"/>
  <c r="F58" i="4"/>
  <c r="F159" i="4"/>
  <c r="F439" i="4"/>
  <c r="F273" i="4"/>
  <c r="F369" i="4"/>
  <c r="F169" i="4"/>
  <c r="F421" i="4"/>
  <c r="F386" i="4"/>
  <c r="F419" i="4"/>
  <c r="F150" i="4"/>
  <c r="F380" i="4"/>
  <c r="F257" i="4"/>
  <c r="F180" i="4"/>
  <c r="F327" i="4"/>
  <c r="F78" i="4"/>
  <c r="F374" i="4"/>
  <c r="F220" i="4"/>
  <c r="F340" i="4"/>
  <c r="F403" i="4"/>
  <c r="F135" i="4"/>
  <c r="F36" i="4"/>
  <c r="F370" i="4"/>
  <c r="F354" i="4"/>
  <c r="F107" i="4"/>
  <c r="F441" i="4"/>
  <c r="F157" i="4"/>
  <c r="F141" i="4"/>
  <c r="F424" i="4"/>
  <c r="F178" i="4"/>
  <c r="F111" i="4"/>
  <c r="F190" i="4"/>
  <c r="F400" i="4"/>
  <c r="F357" i="4"/>
  <c r="F229" i="4"/>
  <c r="F422" i="4"/>
  <c r="F431" i="4"/>
  <c r="F395" i="4"/>
  <c r="F437" i="4"/>
  <c r="F272" i="4"/>
  <c r="F402" i="4"/>
  <c r="F91" i="4"/>
  <c r="F475" i="4"/>
  <c r="F295" i="4"/>
  <c r="F102" i="4"/>
  <c r="F414" i="4"/>
  <c r="F228" i="4"/>
  <c r="F305" i="4"/>
  <c r="F81" i="4"/>
  <c r="F117" i="4"/>
  <c r="F156" i="4"/>
  <c r="F138" i="4"/>
  <c r="F372" i="4"/>
  <c r="F450" i="4"/>
  <c r="F66" i="4"/>
  <c r="F384" i="4"/>
  <c r="F309" i="4"/>
  <c r="F353" i="4"/>
  <c r="F376" i="4"/>
  <c r="F128" i="4"/>
  <c r="F2" i="4"/>
  <c r="F187" i="4"/>
  <c r="F52" i="4"/>
  <c r="F470" i="4"/>
  <c r="F109" i="4"/>
  <c r="F392" i="4"/>
  <c r="F408" i="4"/>
  <c r="F118" i="4"/>
  <c r="F82" i="4"/>
  <c r="F16" i="4"/>
  <c r="F406" i="4"/>
  <c r="F244" i="4"/>
  <c r="F84" i="4"/>
  <c r="F80" i="4"/>
  <c r="F582" i="4"/>
  <c r="F277" i="4"/>
  <c r="F405" i="4"/>
  <c r="F264" i="4"/>
  <c r="F417" i="4"/>
  <c r="F35" i="4"/>
  <c r="F262" i="4"/>
  <c r="F167" i="4"/>
  <c r="F434" i="4"/>
  <c r="F279" i="4"/>
  <c r="F207" i="4"/>
  <c r="F401" i="4"/>
  <c r="F438" i="4"/>
  <c r="F210" i="4"/>
  <c r="F428" i="4"/>
  <c r="F480" i="4"/>
  <c r="F19" i="4"/>
  <c r="F89" i="4"/>
  <c r="F108" i="4"/>
  <c r="F59" i="4"/>
  <c r="F119" i="4"/>
  <c r="F282" i="4"/>
  <c r="F72" i="4"/>
  <c r="F132" i="4"/>
  <c r="F394" i="4"/>
  <c r="F68" i="4"/>
  <c r="F496" i="4"/>
  <c r="F179" i="4"/>
  <c r="F426" i="4"/>
  <c r="F449" i="4"/>
  <c r="F371" i="4"/>
  <c r="F8" i="4"/>
  <c r="F485" i="4"/>
  <c r="F137" i="4"/>
  <c r="F186" i="4"/>
  <c r="F436" i="4"/>
  <c r="F77" i="4"/>
  <c r="F458" i="4"/>
  <c r="F147" i="4"/>
  <c r="F503" i="4"/>
  <c r="F302" i="4"/>
  <c r="F70" i="4"/>
  <c r="F96" i="4"/>
  <c r="F11" i="4"/>
  <c r="F211" i="4"/>
  <c r="F176" i="4"/>
  <c r="F42" i="4"/>
  <c r="F544" i="4"/>
  <c r="F368" i="4"/>
  <c r="F209" i="4"/>
  <c r="F145" i="4"/>
  <c r="F413" i="4"/>
  <c r="F268" i="4"/>
  <c r="F454" i="4"/>
  <c r="F448" i="4"/>
  <c r="F249" i="4"/>
  <c r="F546" i="4"/>
  <c r="F115" i="4"/>
  <c r="F452" i="4"/>
  <c r="F382" i="4"/>
  <c r="F430" i="4"/>
  <c r="F110" i="4"/>
  <c r="F181" i="4"/>
  <c r="F331" i="4"/>
  <c r="F203" i="4"/>
  <c r="F481" i="4"/>
  <c r="F502" i="4"/>
  <c r="F30" i="4"/>
  <c r="F377" i="4"/>
  <c r="F463" i="4"/>
  <c r="F79" i="4"/>
  <c r="F399" i="4"/>
  <c r="F373" i="4"/>
  <c r="F444" i="4"/>
  <c r="F468" i="4"/>
  <c r="F24" i="4"/>
  <c r="F398" i="4"/>
  <c r="F149" i="4"/>
  <c r="F527" i="4"/>
  <c r="F266" i="4"/>
  <c r="F217" i="4"/>
  <c r="F160" i="4"/>
  <c r="F185" i="4"/>
  <c r="F29" i="4"/>
  <c r="F483" i="4"/>
  <c r="F48" i="4"/>
  <c r="F416" i="4"/>
  <c r="F498" i="4"/>
  <c r="F453" i="4"/>
  <c r="F432" i="4"/>
  <c r="F477" i="4"/>
  <c r="F451" i="4"/>
  <c r="F219" i="4"/>
  <c r="F456" i="4"/>
  <c r="F47" i="4"/>
  <c r="F560" i="4"/>
  <c r="F513" i="4"/>
  <c r="F158" i="4"/>
  <c r="F455" i="4"/>
  <c r="F499" i="4"/>
  <c r="F410" i="4"/>
  <c r="F393" i="4"/>
  <c r="F379" i="4"/>
  <c r="F389" i="4"/>
  <c r="F512" i="4"/>
  <c r="F294" i="4"/>
  <c r="F495" i="4"/>
  <c r="F85" i="4"/>
  <c r="F314" i="4"/>
  <c r="F103" i="4"/>
  <c r="F493" i="4"/>
  <c r="F569" i="4"/>
  <c r="F484" i="4"/>
  <c r="F478" i="4"/>
  <c r="F214" i="4"/>
  <c r="F226" i="4"/>
  <c r="F479" i="4"/>
  <c r="F465" i="4"/>
  <c r="F440" i="4"/>
  <c r="F500" i="4"/>
  <c r="F99" i="4"/>
  <c r="F508" i="4"/>
  <c r="F164" i="4"/>
  <c r="F459" i="4"/>
  <c r="F83" i="4"/>
  <c r="F429" i="4"/>
  <c r="F337" i="4"/>
  <c r="F199" i="4"/>
  <c r="F366" i="4"/>
  <c r="F92" i="4"/>
  <c r="F469" i="4"/>
  <c r="F255" i="4"/>
  <c r="F472" i="4"/>
  <c r="F482" i="4"/>
  <c r="F247" i="4"/>
  <c r="F445" i="4"/>
  <c r="F95" i="4"/>
  <c r="F308" i="4"/>
  <c r="F466" i="4"/>
  <c r="F67" i="4"/>
  <c r="F276" i="4"/>
  <c r="F329" i="4"/>
  <c r="F545" i="4"/>
  <c r="F521" i="4"/>
  <c r="F174" i="4"/>
  <c r="F407" i="4"/>
  <c r="F409" i="4"/>
  <c r="F396" i="4"/>
  <c r="F45" i="4"/>
  <c r="F423" i="4"/>
  <c r="F173" i="4"/>
  <c r="F387" i="4"/>
  <c r="F263" i="4"/>
  <c r="F576" i="4"/>
  <c r="F462" i="4"/>
  <c r="F425" i="4"/>
  <c r="F194" i="4"/>
  <c r="F127" i="4"/>
  <c r="F542" i="4"/>
  <c r="F227" i="4"/>
  <c r="F223" i="4"/>
  <c r="F38" i="4"/>
  <c r="F411" i="4"/>
  <c r="F358" i="4"/>
  <c r="F332" i="4"/>
  <c r="F165" i="4"/>
  <c r="F486" i="4"/>
  <c r="F129" i="4"/>
  <c r="F365" i="4"/>
  <c r="F388" i="4"/>
  <c r="F62" i="4"/>
  <c r="F216" i="4"/>
  <c r="F56" i="4"/>
  <c r="F397" i="4"/>
  <c r="F260" i="4"/>
  <c r="F32" i="4"/>
  <c r="F328" i="4"/>
  <c r="F427" i="4"/>
  <c r="F489" i="4"/>
  <c r="F284" i="4"/>
  <c r="F349" i="4"/>
  <c r="F155" i="4"/>
  <c r="F464" i="4"/>
  <c r="F522" i="4"/>
  <c r="F168" i="4"/>
  <c r="F65" i="4"/>
  <c r="F348" i="4"/>
  <c r="F93" i="4"/>
  <c r="F525" i="4"/>
  <c r="F350" i="4"/>
  <c r="F338" i="4"/>
  <c r="F435" i="4"/>
  <c r="F487" i="4"/>
  <c r="F88" i="4"/>
  <c r="F303" i="4"/>
  <c r="F198" i="4"/>
  <c r="F116" i="4"/>
  <c r="F519" i="4"/>
  <c r="F474" i="4"/>
  <c r="F183" i="4"/>
  <c r="F550" i="4"/>
  <c r="F442" i="4"/>
  <c r="F106" i="4"/>
  <c r="F420" i="4"/>
  <c r="F330" i="4"/>
  <c r="F9" i="4"/>
  <c r="F233" i="4"/>
  <c r="F189" i="4"/>
  <c r="F529" i="4"/>
  <c r="F344" i="4"/>
  <c r="F518" i="4"/>
  <c r="F17" i="4"/>
  <c r="F166" i="4"/>
  <c r="F460" i="4"/>
  <c r="F515" i="4"/>
  <c r="F514" i="4"/>
  <c r="F584" i="4"/>
  <c r="F326" i="4"/>
  <c r="F306" i="4"/>
  <c r="F562" i="4"/>
  <c r="F516" i="4"/>
  <c r="F446" i="4"/>
  <c r="F535" i="4"/>
  <c r="F175" i="4"/>
  <c r="F383" i="4"/>
  <c r="F524" i="4"/>
  <c r="F113" i="4"/>
  <c r="F290" i="4"/>
  <c r="F197" i="4"/>
  <c r="F124" i="4"/>
  <c r="F170" i="4"/>
  <c r="F104" i="4"/>
  <c r="F208" i="4"/>
  <c r="F549" i="4"/>
  <c r="F378" i="4"/>
  <c r="F539" i="4"/>
  <c r="F193" i="4"/>
  <c r="F510" i="4"/>
  <c r="F231" i="4"/>
  <c r="F318" i="4"/>
  <c r="F280" i="4"/>
  <c r="F224" i="4"/>
  <c r="F49" i="4"/>
  <c r="F568" i="4"/>
  <c r="F537" i="4"/>
  <c r="F238" i="4"/>
  <c r="F355" i="4"/>
  <c r="F363" i="4"/>
  <c r="F501" i="4"/>
  <c r="F581" i="4"/>
  <c r="F532" i="4"/>
  <c r="F114" i="4"/>
  <c r="F473" i="4"/>
  <c r="F531" i="4"/>
  <c r="F112" i="4"/>
  <c r="F297" i="4"/>
  <c r="F63" i="4"/>
  <c r="F534" i="4"/>
  <c r="F558" i="4"/>
  <c r="F54" i="4"/>
  <c r="F497" i="4"/>
  <c r="F536" i="4"/>
  <c r="F240" i="4"/>
  <c r="F375" i="4"/>
  <c r="F143" i="4"/>
  <c r="F412" i="4"/>
  <c r="F572" i="4"/>
  <c r="F548" i="4"/>
  <c r="F361" i="4"/>
  <c r="F222" i="4"/>
  <c r="F570" i="4"/>
  <c r="F533" i="4"/>
  <c r="F261" i="4"/>
  <c r="F583" i="4"/>
  <c r="F33" i="4"/>
  <c r="F256" i="4"/>
  <c r="F154" i="4"/>
  <c r="F310" i="4"/>
  <c r="F360" i="4"/>
  <c r="F574" i="4"/>
  <c r="F540" i="4"/>
  <c r="F561" i="4"/>
  <c r="F142" i="4"/>
  <c r="F242" i="4"/>
  <c r="F575" i="4"/>
  <c r="F364" i="4"/>
  <c r="F250" i="4"/>
  <c r="F136" i="4"/>
  <c r="F580" i="4"/>
  <c r="F57" i="4"/>
  <c r="F577" i="4"/>
  <c r="F317" i="4"/>
  <c r="F225" i="4"/>
  <c r="F351" i="4"/>
  <c r="F100" i="4"/>
  <c r="F316" i="4"/>
  <c r="F281" i="4"/>
  <c r="F523" i="4"/>
  <c r="F447" i="4"/>
  <c r="F404" i="4"/>
  <c r="F285" i="4"/>
  <c r="F205" i="4"/>
  <c r="F491" i="4"/>
  <c r="F538" i="4"/>
  <c r="F566" i="4"/>
  <c r="F526" i="4"/>
  <c r="F471" i="4"/>
  <c r="F488" i="4"/>
  <c r="F64" i="4"/>
  <c r="F543" i="4"/>
  <c r="F236" i="4"/>
  <c r="F241" i="4"/>
  <c r="F528" i="4"/>
  <c r="F334" i="4"/>
  <c r="F192" i="4"/>
  <c r="F53" i="4"/>
  <c r="F335" i="4"/>
  <c r="F28" i="4"/>
  <c r="F356" i="4"/>
  <c r="F248" i="4"/>
  <c r="F541" i="4"/>
  <c r="F506" i="4"/>
  <c r="F37" i="4"/>
  <c r="F476" i="4"/>
  <c r="F221" i="4"/>
  <c r="F148" i="4"/>
  <c r="F592" i="4"/>
  <c r="F547" i="4"/>
  <c r="F51" i="4"/>
  <c r="F230" i="4"/>
  <c r="F140" i="4"/>
  <c r="F492" i="4"/>
  <c r="F44" i="4"/>
  <c r="F267" i="4"/>
  <c r="F490" i="4"/>
  <c r="F579" i="4"/>
  <c r="F457" i="4"/>
  <c r="F15" i="4"/>
  <c r="F288" i="4"/>
  <c r="F467" i="4"/>
  <c r="F27" i="4"/>
  <c r="F253" i="4"/>
  <c r="F50" i="4"/>
  <c r="F443" i="4"/>
  <c r="F494" i="4"/>
  <c r="F195" i="4"/>
  <c r="F504" i="4"/>
  <c r="F554" i="4"/>
  <c r="F563" i="4"/>
  <c r="F511" i="4"/>
  <c r="F520" i="4"/>
  <c r="F586" i="4"/>
  <c r="F509" i="4"/>
  <c r="F125" i="4"/>
  <c r="F571" i="4"/>
  <c r="F362" i="4"/>
  <c r="F298" i="4"/>
  <c r="F461" i="4"/>
  <c r="F585" i="4"/>
  <c r="F312" i="4"/>
  <c r="F559" i="4"/>
  <c r="F552" i="4"/>
  <c r="F336" i="4"/>
  <c r="F352" i="4"/>
  <c r="F286" i="4"/>
  <c r="F589" i="4"/>
  <c r="F565" i="4"/>
  <c r="F555" i="4"/>
  <c r="F517" i="4"/>
  <c r="F367" i="4"/>
  <c r="F553" i="4"/>
  <c r="F133" i="4"/>
  <c r="F61" i="4"/>
  <c r="F191" i="4"/>
  <c r="F5" i="4"/>
  <c r="F3" i="4"/>
  <c r="F161" i="4"/>
  <c r="F588" i="4"/>
  <c r="F283" i="4"/>
  <c r="F87" i="4"/>
  <c r="F333" i="4"/>
  <c r="F315" i="4"/>
  <c r="F130" i="4"/>
  <c r="F557" i="4"/>
  <c r="F265" i="4"/>
  <c r="F530" i="4"/>
  <c r="F73" i="4"/>
  <c r="F188" i="4"/>
  <c r="F593" i="4"/>
  <c r="F69" i="4"/>
  <c r="F234" i="4"/>
  <c r="F505" i="4"/>
  <c r="F25" i="4"/>
  <c r="F259" i="4"/>
  <c r="F126" i="4"/>
  <c r="F252" i="4"/>
  <c r="F556" i="4"/>
  <c r="F31" i="4"/>
  <c r="F275" i="4"/>
  <c r="F278" i="4"/>
  <c r="F12" i="4"/>
  <c r="F591" i="4"/>
  <c r="F304" i="4"/>
  <c r="F270" i="4"/>
  <c r="F289" i="4"/>
  <c r="F578" i="4"/>
  <c r="F381" i="4"/>
  <c r="F567" i="4"/>
  <c r="F254" i="4"/>
  <c r="F212" i="4"/>
  <c r="F74" i="4"/>
  <c r="F594" i="4"/>
  <c r="F507" i="4"/>
  <c r="F573" i="4"/>
  <c r="F590" i="4"/>
  <c r="F10" i="4"/>
  <c r="F201" i="4"/>
  <c r="F258" i="4"/>
  <c r="F324" i="4"/>
  <c r="F101" i="4"/>
  <c r="F122" i="4"/>
  <c r="F46" i="4"/>
  <c r="F564" i="4"/>
  <c r="F4" i="4"/>
  <c r="F34" i="4"/>
  <c r="F587" i="4"/>
  <c r="F342" i="4"/>
  <c r="F246" i="4"/>
  <c r="F213" i="4"/>
  <c r="F293" i="4"/>
  <c r="F13" i="4"/>
  <c r="F123" i="4"/>
  <c r="F551" i="4"/>
  <c r="F200" i="4"/>
  <c r="F245" i="4"/>
  <c r="F204" i="4"/>
  <c r="F322" i="4"/>
  <c r="F172" i="4"/>
  <c r="F343" i="4"/>
  <c r="F14" i="4"/>
  <c r="F323" i="4"/>
  <c r="F359" i="4"/>
  <c r="F90" i="4"/>
  <c r="F98" i="4"/>
  <c r="F184" i="4"/>
  <c r="F206" i="4"/>
  <c r="F86" i="4"/>
  <c r="F94" i="4"/>
  <c r="F215" i="4"/>
  <c r="F341" i="4"/>
  <c r="F274" i="4"/>
  <c r="F177" i="4"/>
  <c r="F163" i="4"/>
  <c r="F196" i="4"/>
  <c r="F346" i="4"/>
  <c r="F243" i="4"/>
  <c r="F121" i="4"/>
  <c r="F313" i="4"/>
  <c r="F292" i="4"/>
  <c r="F18" i="4"/>
  <c r="F162" i="4"/>
  <c r="F287" i="4"/>
  <c r="F235" i="4"/>
  <c r="F325" i="4"/>
  <c r="F39" i="4"/>
  <c r="F291" i="4"/>
  <c r="F55" i="4"/>
  <c r="F6" i="4"/>
  <c r="F269" i="4"/>
  <c r="F120" i="4"/>
  <c r="F152" i="4"/>
  <c r="F251" i="4"/>
  <c r="F296" i="4"/>
  <c r="F71" i="4"/>
  <c r="F144" i="4"/>
  <c r="F60" i="4"/>
  <c r="F218" i="4"/>
  <c r="F271" i="4"/>
  <c r="F105" i="4"/>
  <c r="F301" i="4"/>
  <c r="F339" i="4"/>
  <c r="F97" i="4"/>
  <c r="F319" i="4"/>
  <c r="F239" i="4"/>
  <c r="F40" i="4"/>
  <c r="F22" i="4"/>
  <c r="F131" i="4"/>
  <c r="F151" i="4"/>
  <c r="F299" i="4"/>
  <c r="F21" i="4"/>
  <c r="E390" i="4"/>
  <c r="E41" i="4"/>
  <c r="V41" i="4" s="1"/>
  <c r="E418" i="4"/>
  <c r="E75" i="4"/>
  <c r="V75" i="4" s="1"/>
  <c r="E182" i="4"/>
  <c r="V182" i="4" s="1"/>
  <c r="E311" i="4"/>
  <c r="V311" i="4" s="1"/>
  <c r="E26" i="4"/>
  <c r="V26" i="4" s="1"/>
  <c r="E345" i="4"/>
  <c r="V345" i="4" s="1"/>
  <c r="E43" i="4"/>
  <c r="V43" i="4" s="1"/>
  <c r="E202" i="4"/>
  <c r="V202" i="4" s="1"/>
  <c r="E385" i="4"/>
  <c r="E139" i="4"/>
  <c r="V139" i="4" s="1"/>
  <c r="E300" i="4"/>
  <c r="V300" i="4" s="1"/>
  <c r="E415" i="4"/>
  <c r="E20" i="4"/>
  <c r="V20" i="4" s="1"/>
  <c r="E171" i="4"/>
  <c r="V171" i="4" s="1"/>
  <c r="E232" i="4"/>
  <c r="V232" i="4" s="1"/>
  <c r="E146" i="4"/>
  <c r="V146" i="4" s="1"/>
  <c r="E307" i="4"/>
  <c r="V307" i="4" s="1"/>
  <c r="E320" i="4"/>
  <c r="V320" i="4" s="1"/>
  <c r="E76" i="4"/>
  <c r="V76" i="4" s="1"/>
  <c r="E391" i="4"/>
  <c r="E433" i="4"/>
  <c r="E23" i="4"/>
  <c r="V23" i="4" s="1"/>
  <c r="E134" i="4"/>
  <c r="V134" i="4" s="1"/>
  <c r="E347" i="4"/>
  <c r="V347" i="4" s="1"/>
  <c r="E7" i="4"/>
  <c r="V7" i="4" s="1"/>
  <c r="E237" i="4"/>
  <c r="V237" i="4" s="1"/>
  <c r="E153" i="4"/>
  <c r="V153" i="4" s="1"/>
  <c r="E321" i="4"/>
  <c r="V321" i="4" s="1"/>
  <c r="E58" i="4"/>
  <c r="V58" i="4" s="1"/>
  <c r="E159" i="4"/>
  <c r="V159" i="4" s="1"/>
  <c r="E439" i="4"/>
  <c r="E273" i="4"/>
  <c r="V273" i="4" s="1"/>
  <c r="E369" i="4"/>
  <c r="E169" i="4"/>
  <c r="V169" i="4" s="1"/>
  <c r="E421" i="4"/>
  <c r="E386" i="4"/>
  <c r="E419" i="4"/>
  <c r="E150" i="4"/>
  <c r="V150" i="4" s="1"/>
  <c r="E380" i="4"/>
  <c r="E257" i="4"/>
  <c r="V257" i="4" s="1"/>
  <c r="E180" i="4"/>
  <c r="V180" i="4" s="1"/>
  <c r="E327" i="4"/>
  <c r="V327" i="4" s="1"/>
  <c r="E78" i="4"/>
  <c r="V78" i="4" s="1"/>
  <c r="E374" i="4"/>
  <c r="E220" i="4"/>
  <c r="V220" i="4" s="1"/>
  <c r="E340" i="4"/>
  <c r="V340" i="4" s="1"/>
  <c r="E403" i="4"/>
  <c r="E135" i="4"/>
  <c r="V135" i="4" s="1"/>
  <c r="E36" i="4"/>
  <c r="V36" i="4" s="1"/>
  <c r="E370" i="4"/>
  <c r="E354" i="4"/>
  <c r="V354" i="4" s="1"/>
  <c r="E107" i="4"/>
  <c r="V107" i="4" s="1"/>
  <c r="E441" i="4"/>
  <c r="E157" i="4"/>
  <c r="V157" i="4" s="1"/>
  <c r="E141" i="4"/>
  <c r="V141" i="4" s="1"/>
  <c r="E424" i="4"/>
  <c r="E178" i="4"/>
  <c r="V178" i="4" s="1"/>
  <c r="E111" i="4"/>
  <c r="V111" i="4" s="1"/>
  <c r="E190" i="4"/>
  <c r="V190" i="4" s="1"/>
  <c r="E400" i="4"/>
  <c r="E357" i="4"/>
  <c r="V357" i="4" s="1"/>
  <c r="E229" i="4"/>
  <c r="V229" i="4" s="1"/>
  <c r="E422" i="4"/>
  <c r="E431" i="4"/>
  <c r="E395" i="4"/>
  <c r="E437" i="4"/>
  <c r="E272" i="4"/>
  <c r="V272" i="4" s="1"/>
  <c r="E402" i="4"/>
  <c r="E91" i="4"/>
  <c r="V91" i="4" s="1"/>
  <c r="E475" i="4"/>
  <c r="E295" i="4"/>
  <c r="V295" i="4" s="1"/>
  <c r="E102" i="4"/>
  <c r="V102" i="4" s="1"/>
  <c r="E414" i="4"/>
  <c r="E228" i="4"/>
  <c r="V228" i="4" s="1"/>
  <c r="E305" i="4"/>
  <c r="E81" i="4"/>
  <c r="V81" i="4" s="1"/>
  <c r="E117" i="4"/>
  <c r="V117" i="4" s="1"/>
  <c r="E156" i="4"/>
  <c r="V156" i="4" s="1"/>
  <c r="E138" i="4"/>
  <c r="V138" i="4" s="1"/>
  <c r="E372" i="4"/>
  <c r="E450" i="4"/>
  <c r="E66" i="4"/>
  <c r="V66" i="4" s="1"/>
  <c r="E384" i="4"/>
  <c r="E309" i="4"/>
  <c r="V309" i="4" s="1"/>
  <c r="E353" i="4"/>
  <c r="V353" i="4" s="1"/>
  <c r="E376" i="4"/>
  <c r="E128" i="4"/>
  <c r="V128" i="4" s="1"/>
  <c r="E2" i="4"/>
  <c r="V2" i="4" s="1"/>
  <c r="E187" i="4"/>
  <c r="V187" i="4" s="1"/>
  <c r="E52" i="4"/>
  <c r="V52" i="4" s="1"/>
  <c r="E470" i="4"/>
  <c r="E109" i="4"/>
  <c r="V109" i="4" s="1"/>
  <c r="E392" i="4"/>
  <c r="E408" i="4"/>
  <c r="E118" i="4"/>
  <c r="V118" i="4" s="1"/>
  <c r="E82" i="4"/>
  <c r="V82" i="4" s="1"/>
  <c r="E16" i="4"/>
  <c r="V16" i="4" s="1"/>
  <c r="E406" i="4"/>
  <c r="E244" i="4"/>
  <c r="V244" i="4" s="1"/>
  <c r="E84" i="4"/>
  <c r="V84" i="4" s="1"/>
  <c r="E80" i="4"/>
  <c r="V80" i="4" s="1"/>
  <c r="E582" i="4"/>
  <c r="E277" i="4"/>
  <c r="V277" i="4" s="1"/>
  <c r="E405" i="4"/>
  <c r="E264" i="4"/>
  <c r="V264" i="4" s="1"/>
  <c r="E417" i="4"/>
  <c r="E35" i="4"/>
  <c r="V35" i="4" s="1"/>
  <c r="E262" i="4"/>
  <c r="V262" i="4" s="1"/>
  <c r="E167" i="4"/>
  <c r="V167" i="4" s="1"/>
  <c r="E434" i="4"/>
  <c r="E279" i="4"/>
  <c r="V279" i="4" s="1"/>
  <c r="E207" i="4"/>
  <c r="V207" i="4" s="1"/>
  <c r="E401" i="4"/>
  <c r="E438" i="4"/>
  <c r="E210" i="4"/>
  <c r="V210" i="4" s="1"/>
  <c r="E428" i="4"/>
  <c r="E480" i="4"/>
  <c r="E19" i="4"/>
  <c r="V19" i="4" s="1"/>
  <c r="E89" i="4"/>
  <c r="V89" i="4" s="1"/>
  <c r="E108" i="4"/>
  <c r="V108" i="4" s="1"/>
  <c r="E59" i="4"/>
  <c r="V59" i="4" s="1"/>
  <c r="E119" i="4"/>
  <c r="V119" i="4" s="1"/>
  <c r="E282" i="4"/>
  <c r="V282" i="4" s="1"/>
  <c r="E72" i="4"/>
  <c r="V72" i="4" s="1"/>
  <c r="E132" i="4"/>
  <c r="V132" i="4" s="1"/>
  <c r="E394" i="4"/>
  <c r="E68" i="4"/>
  <c r="V68" i="4" s="1"/>
  <c r="E496" i="4"/>
  <c r="E179" i="4"/>
  <c r="V179" i="4" s="1"/>
  <c r="E426" i="4"/>
  <c r="E449" i="4"/>
  <c r="E371" i="4"/>
  <c r="E8" i="4"/>
  <c r="V8" i="4" s="1"/>
  <c r="E485" i="4"/>
  <c r="E137" i="4"/>
  <c r="V137" i="4" s="1"/>
  <c r="E186" i="4"/>
  <c r="V186" i="4" s="1"/>
  <c r="E436" i="4"/>
  <c r="E77" i="4"/>
  <c r="V77" i="4" s="1"/>
  <c r="E458" i="4"/>
  <c r="E147" i="4"/>
  <c r="V147" i="4" s="1"/>
  <c r="E503" i="4"/>
  <c r="E302" i="4"/>
  <c r="V302" i="4" s="1"/>
  <c r="E70" i="4"/>
  <c r="V70" i="4" s="1"/>
  <c r="E96" i="4"/>
  <c r="V96" i="4" s="1"/>
  <c r="E11" i="4"/>
  <c r="V11" i="4" s="1"/>
  <c r="E211" i="4"/>
  <c r="V211" i="4" s="1"/>
  <c r="E176" i="4"/>
  <c r="V176" i="4" s="1"/>
  <c r="E42" i="4"/>
  <c r="V42" i="4" s="1"/>
  <c r="E544" i="4"/>
  <c r="E368" i="4"/>
  <c r="V368" i="4" s="1"/>
  <c r="E209" i="4"/>
  <c r="V209" i="4" s="1"/>
  <c r="E145" i="4"/>
  <c r="V145" i="4" s="1"/>
  <c r="E413" i="4"/>
  <c r="E268" i="4"/>
  <c r="V268" i="4" s="1"/>
  <c r="E454" i="4"/>
  <c r="E448" i="4"/>
  <c r="E249" i="4"/>
  <c r="V249" i="4" s="1"/>
  <c r="E546" i="4"/>
  <c r="E115" i="4"/>
  <c r="V115" i="4" s="1"/>
  <c r="E452" i="4"/>
  <c r="E382" i="4"/>
  <c r="E430" i="4"/>
  <c r="E110" i="4"/>
  <c r="V110" i="4" s="1"/>
  <c r="E181" i="4"/>
  <c r="V181" i="4" s="1"/>
  <c r="E331" i="4"/>
  <c r="V331" i="4" s="1"/>
  <c r="E203" i="4"/>
  <c r="V203" i="4" s="1"/>
  <c r="E481" i="4"/>
  <c r="E502" i="4"/>
  <c r="V502" i="4" s="1"/>
  <c r="E30" i="4"/>
  <c r="V30" i="4" s="1"/>
  <c r="E377" i="4"/>
  <c r="E463" i="4"/>
  <c r="E79" i="4"/>
  <c r="V79" i="4" s="1"/>
  <c r="E399" i="4"/>
  <c r="E373" i="4"/>
  <c r="E444" i="4"/>
  <c r="E468" i="4"/>
  <c r="E24" i="4"/>
  <c r="V24" i="4" s="1"/>
  <c r="E398" i="4"/>
  <c r="E149" i="4"/>
  <c r="V149" i="4" s="1"/>
  <c r="E527" i="4"/>
  <c r="E266" i="4"/>
  <c r="E217" i="4"/>
  <c r="V217" i="4" s="1"/>
  <c r="E160" i="4"/>
  <c r="E185" i="4"/>
  <c r="V185" i="4" s="1"/>
  <c r="E29" i="4"/>
  <c r="V29" i="4" s="1"/>
  <c r="E483" i="4"/>
  <c r="E48" i="4"/>
  <c r="E416" i="4"/>
  <c r="E498" i="4"/>
  <c r="E453" i="4"/>
  <c r="E432" i="4"/>
  <c r="E477" i="4"/>
  <c r="E451" i="4"/>
  <c r="E219" i="4"/>
  <c r="V219" i="4" s="1"/>
  <c r="E456" i="4"/>
  <c r="E47" i="4"/>
  <c r="V47" i="4" s="1"/>
  <c r="E560" i="4"/>
  <c r="E513" i="4"/>
  <c r="E158" i="4"/>
  <c r="E455" i="4"/>
  <c r="E499" i="4"/>
  <c r="E410" i="4"/>
  <c r="E393" i="4"/>
  <c r="E379" i="4"/>
  <c r="E389" i="4"/>
  <c r="E512" i="4"/>
  <c r="E294" i="4"/>
  <c r="V294" i="4" s="1"/>
  <c r="E495" i="4"/>
  <c r="E85" i="4"/>
  <c r="V85" i="4" s="1"/>
  <c r="E314" i="4"/>
  <c r="V314" i="4" s="1"/>
  <c r="E103" i="4"/>
  <c r="E493" i="4"/>
  <c r="E569" i="4"/>
  <c r="E484" i="4"/>
  <c r="E478" i="4"/>
  <c r="E214" i="4"/>
  <c r="V214" i="4" s="1"/>
  <c r="E226" i="4"/>
  <c r="E479" i="4"/>
  <c r="E465" i="4"/>
  <c r="E440" i="4"/>
  <c r="E500" i="4"/>
  <c r="E99" i="4"/>
  <c r="V99" i="4" s="1"/>
  <c r="E508" i="4"/>
  <c r="E164" i="4"/>
  <c r="V164" i="4" s="1"/>
  <c r="E459" i="4"/>
  <c r="E83" i="4"/>
  <c r="V83" i="4" s="1"/>
  <c r="E429" i="4"/>
  <c r="E337" i="4"/>
  <c r="V337" i="4" s="1"/>
  <c r="E199" i="4"/>
  <c r="E366" i="4"/>
  <c r="V366" i="4" s="1"/>
  <c r="E92" i="4"/>
  <c r="V92" i="4" s="1"/>
  <c r="E469" i="4"/>
  <c r="E255" i="4"/>
  <c r="V255" i="4" s="1"/>
  <c r="E472" i="4"/>
  <c r="E482" i="4"/>
  <c r="E247" i="4"/>
  <c r="V247" i="4" s="1"/>
  <c r="E445" i="4"/>
  <c r="E95" i="4"/>
  <c r="V95" i="4" s="1"/>
  <c r="E308" i="4"/>
  <c r="V308" i="4" s="1"/>
  <c r="E466" i="4"/>
  <c r="E67" i="4"/>
  <c r="E276" i="4"/>
  <c r="V276" i="4" s="1"/>
  <c r="E329" i="4"/>
  <c r="V329" i="4" s="1"/>
  <c r="E545" i="4"/>
  <c r="E521" i="4"/>
  <c r="E174" i="4"/>
  <c r="V174" i="4" s="1"/>
  <c r="E407" i="4"/>
  <c r="E409" i="4"/>
  <c r="E396" i="4"/>
  <c r="E45" i="4"/>
  <c r="E423" i="4"/>
  <c r="E173" i="4"/>
  <c r="V173" i="4" s="1"/>
  <c r="E387" i="4"/>
  <c r="E263" i="4"/>
  <c r="V263" i="4" s="1"/>
  <c r="E576" i="4"/>
  <c r="E462" i="4"/>
  <c r="E425" i="4"/>
  <c r="E194" i="4"/>
  <c r="V194" i="4" s="1"/>
  <c r="E127" i="4"/>
  <c r="E542" i="4"/>
  <c r="E227" i="4"/>
  <c r="V227" i="4" s="1"/>
  <c r="E223" i="4"/>
  <c r="E38" i="4"/>
  <c r="V38" i="4" s="1"/>
  <c r="E411" i="4"/>
  <c r="E358" i="4"/>
  <c r="E332" i="4"/>
  <c r="V332" i="4" s="1"/>
  <c r="E165" i="4"/>
  <c r="V165" i="4" s="1"/>
  <c r="E486" i="4"/>
  <c r="E129" i="4"/>
  <c r="V129" i="4" s="1"/>
  <c r="E365" i="4"/>
  <c r="V365" i="4" s="1"/>
  <c r="E388" i="4"/>
  <c r="E62" i="4"/>
  <c r="V62" i="4" s="1"/>
  <c r="E216" i="4"/>
  <c r="V216" i="4" s="1"/>
  <c r="E56" i="4"/>
  <c r="E397" i="4"/>
  <c r="E260" i="4"/>
  <c r="V260" i="4" s="1"/>
  <c r="E32" i="4"/>
  <c r="E328" i="4"/>
  <c r="V328" i="4" s="1"/>
  <c r="E427" i="4"/>
  <c r="E489" i="4"/>
  <c r="E284" i="4"/>
  <c r="V284" i="4" s="1"/>
  <c r="E349" i="4"/>
  <c r="V349" i="4" s="1"/>
  <c r="E155" i="4"/>
  <c r="E464" i="4"/>
  <c r="E522" i="4"/>
  <c r="E168" i="4"/>
  <c r="E65" i="4"/>
  <c r="V65" i="4" s="1"/>
  <c r="E348" i="4"/>
  <c r="V348" i="4" s="1"/>
  <c r="E93" i="4"/>
  <c r="E525" i="4"/>
  <c r="E350" i="4"/>
  <c r="V350" i="4" s="1"/>
  <c r="E338" i="4"/>
  <c r="V338" i="4" s="1"/>
  <c r="E435" i="4"/>
  <c r="E487" i="4"/>
  <c r="E88" i="4"/>
  <c r="E303" i="4"/>
  <c r="E198" i="4"/>
  <c r="V198" i="4" s="1"/>
  <c r="E116" i="4"/>
  <c r="E519" i="4"/>
  <c r="E474" i="4"/>
  <c r="E183" i="4"/>
  <c r="E550" i="4"/>
  <c r="E442" i="4"/>
  <c r="E106" i="4"/>
  <c r="E420" i="4"/>
  <c r="E330" i="4"/>
  <c r="V330" i="4" s="1"/>
  <c r="E9" i="4"/>
  <c r="E233" i="4"/>
  <c r="E189" i="4"/>
  <c r="V189" i="4" s="1"/>
  <c r="E529" i="4"/>
  <c r="E344" i="4"/>
  <c r="V344" i="4" s="1"/>
  <c r="E518" i="4"/>
  <c r="E17" i="4"/>
  <c r="E166" i="4"/>
  <c r="V166" i="4" s="1"/>
  <c r="E460" i="4"/>
  <c r="E515" i="4"/>
  <c r="E514" i="4"/>
  <c r="E584" i="4"/>
  <c r="E326" i="4"/>
  <c r="E306" i="4"/>
  <c r="E562" i="4"/>
  <c r="E516" i="4"/>
  <c r="E446" i="4"/>
  <c r="E535" i="4"/>
  <c r="E175" i="4"/>
  <c r="E383" i="4"/>
  <c r="E524" i="4"/>
  <c r="E113" i="4"/>
  <c r="E290" i="4"/>
  <c r="V290" i="4" s="1"/>
  <c r="E197" i="4"/>
  <c r="V197" i="4" s="1"/>
  <c r="E124" i="4"/>
  <c r="E170" i="4"/>
  <c r="E104" i="4"/>
  <c r="V104" i="4" s="1"/>
  <c r="E208" i="4"/>
  <c r="E549" i="4"/>
  <c r="E378" i="4"/>
  <c r="E539" i="4"/>
  <c r="E193" i="4"/>
  <c r="V193" i="4" s="1"/>
  <c r="E510" i="4"/>
  <c r="E231" i="4"/>
  <c r="E318" i="4"/>
  <c r="V318" i="4" s="1"/>
  <c r="E280" i="4"/>
  <c r="V280" i="4" s="1"/>
  <c r="E224" i="4"/>
  <c r="E49" i="4"/>
  <c r="E568" i="4"/>
  <c r="E537" i="4"/>
  <c r="E238" i="4"/>
  <c r="V238" i="4" s="1"/>
  <c r="E355" i="4"/>
  <c r="V355" i="4" s="1"/>
  <c r="E363" i="4"/>
  <c r="E501" i="4"/>
  <c r="E581" i="4"/>
  <c r="E532" i="4"/>
  <c r="E114" i="4"/>
  <c r="V114" i="4" s="1"/>
  <c r="E473" i="4"/>
  <c r="E531" i="4"/>
  <c r="E112" i="4"/>
  <c r="E297" i="4"/>
  <c r="V297" i="4" s="1"/>
  <c r="E63" i="4"/>
  <c r="E534" i="4"/>
  <c r="E558" i="4"/>
  <c r="E54" i="4"/>
  <c r="E497" i="4"/>
  <c r="E536" i="4"/>
  <c r="E240" i="4"/>
  <c r="E375" i="4"/>
  <c r="E143" i="4"/>
  <c r="V143" i="4" s="1"/>
  <c r="E412" i="4"/>
  <c r="E572" i="4"/>
  <c r="E548" i="4"/>
  <c r="E361" i="4"/>
  <c r="E222" i="4"/>
  <c r="E570" i="4"/>
  <c r="E533" i="4"/>
  <c r="E261" i="4"/>
  <c r="V261" i="4" s="1"/>
  <c r="E583" i="4"/>
  <c r="E33" i="4"/>
  <c r="E256" i="4"/>
  <c r="V256" i="4" s="1"/>
  <c r="E154" i="4"/>
  <c r="V154" i="4" s="1"/>
  <c r="E310" i="4"/>
  <c r="E360" i="4"/>
  <c r="E574" i="4"/>
  <c r="E540" i="4"/>
  <c r="E561" i="4"/>
  <c r="E142" i="4"/>
  <c r="V142" i="4" s="1"/>
  <c r="E242" i="4"/>
  <c r="E575" i="4"/>
  <c r="E364" i="4"/>
  <c r="V364" i="4" s="1"/>
  <c r="E250" i="4"/>
  <c r="E136" i="4"/>
  <c r="V136" i="4" s="1"/>
  <c r="E580" i="4"/>
  <c r="E57" i="4"/>
  <c r="E577" i="4"/>
  <c r="E317" i="4"/>
  <c r="V317" i="4" s="1"/>
  <c r="E225" i="4"/>
  <c r="E351" i="4"/>
  <c r="E100" i="4"/>
  <c r="E316" i="4"/>
  <c r="E281" i="4"/>
  <c r="V281" i="4" s="1"/>
  <c r="E523" i="4"/>
  <c r="E447" i="4"/>
  <c r="E404" i="4"/>
  <c r="E285" i="4"/>
  <c r="V285" i="4" s="1"/>
  <c r="E205" i="4"/>
  <c r="E491" i="4"/>
  <c r="E538" i="4"/>
  <c r="E566" i="4"/>
  <c r="E526" i="4"/>
  <c r="E471" i="4"/>
  <c r="E488" i="4"/>
  <c r="E64" i="4"/>
  <c r="V64" i="4" s="1"/>
  <c r="E543" i="4"/>
  <c r="E236" i="4"/>
  <c r="E241" i="4"/>
  <c r="V241" i="4" s="1"/>
  <c r="E528" i="4"/>
  <c r="E334" i="4"/>
  <c r="E192" i="4"/>
  <c r="E53" i="4"/>
  <c r="V53" i="4" s="1"/>
  <c r="E335" i="4"/>
  <c r="E28" i="4"/>
  <c r="E356" i="4"/>
  <c r="E248" i="4"/>
  <c r="E541" i="4"/>
  <c r="E506" i="4"/>
  <c r="E37" i="4"/>
  <c r="E476" i="4"/>
  <c r="E221" i="4"/>
  <c r="V221" i="4" s="1"/>
  <c r="E148" i="4"/>
  <c r="E592" i="4"/>
  <c r="E547" i="4"/>
  <c r="E51" i="4"/>
  <c r="E230" i="4"/>
  <c r="E140" i="4"/>
  <c r="E492" i="4"/>
  <c r="E44" i="4"/>
  <c r="V44" i="4" s="1"/>
  <c r="E267" i="4"/>
  <c r="V267" i="4" s="1"/>
  <c r="E490" i="4"/>
  <c r="E579" i="4"/>
  <c r="E457" i="4"/>
  <c r="E15" i="4"/>
  <c r="E288" i="4"/>
  <c r="E467" i="4"/>
  <c r="E27" i="4"/>
  <c r="E253" i="4"/>
  <c r="E50" i="4"/>
  <c r="E443" i="4"/>
  <c r="E494" i="4"/>
  <c r="E195" i="4"/>
  <c r="V195" i="4" s="1"/>
  <c r="E504" i="4"/>
  <c r="E554" i="4"/>
  <c r="E563" i="4"/>
  <c r="E511" i="4"/>
  <c r="E520" i="4"/>
  <c r="E586" i="4"/>
  <c r="E509" i="4"/>
  <c r="E125" i="4"/>
  <c r="E571" i="4"/>
  <c r="E362" i="4"/>
  <c r="E298" i="4"/>
  <c r="V298" i="4" s="1"/>
  <c r="E461" i="4"/>
  <c r="E585" i="4"/>
  <c r="E312" i="4"/>
  <c r="V312" i="4" s="1"/>
  <c r="E559" i="4"/>
  <c r="E552" i="4"/>
  <c r="E336" i="4"/>
  <c r="E352" i="4"/>
  <c r="V352" i="4" s="1"/>
  <c r="E286" i="4"/>
  <c r="E589" i="4"/>
  <c r="E565" i="4"/>
  <c r="E555" i="4"/>
  <c r="E517" i="4"/>
  <c r="E367" i="4"/>
  <c r="V367" i="4" s="1"/>
  <c r="E553" i="4"/>
  <c r="E133" i="4"/>
  <c r="V133" i="4" s="1"/>
  <c r="E61" i="4"/>
  <c r="V61" i="4" s="1"/>
  <c r="E191" i="4"/>
  <c r="E5" i="4"/>
  <c r="E3" i="4"/>
  <c r="V3" i="4" s="1"/>
  <c r="E161" i="4"/>
  <c r="E588" i="4"/>
  <c r="E283" i="4"/>
  <c r="E87" i="4"/>
  <c r="E333" i="4"/>
  <c r="V333" i="4" s="1"/>
  <c r="E315" i="4"/>
  <c r="V315" i="4" s="1"/>
  <c r="E130" i="4"/>
  <c r="E557" i="4"/>
  <c r="E265" i="4"/>
  <c r="V265" i="4" s="1"/>
  <c r="E530" i="4"/>
  <c r="E73" i="4"/>
  <c r="E188" i="4"/>
  <c r="V188" i="4" s="1"/>
  <c r="E593" i="4"/>
  <c r="E69" i="4"/>
  <c r="E234" i="4"/>
  <c r="E505" i="4"/>
  <c r="E25" i="4"/>
  <c r="V25" i="4" s="1"/>
  <c r="E259" i="4"/>
  <c r="V259" i="4" s="1"/>
  <c r="E126" i="4"/>
  <c r="E252" i="4"/>
  <c r="V252" i="4" s="1"/>
  <c r="E556" i="4"/>
  <c r="E31" i="4"/>
  <c r="E275" i="4"/>
  <c r="E278" i="4"/>
  <c r="E12" i="4"/>
  <c r="E591" i="4"/>
  <c r="E304" i="4"/>
  <c r="E270" i="4"/>
  <c r="E289" i="4"/>
  <c r="V289" i="4" s="1"/>
  <c r="E578" i="4"/>
  <c r="E381" i="4"/>
  <c r="E567" i="4"/>
  <c r="E254" i="4"/>
  <c r="V254" i="4" s="1"/>
  <c r="E212" i="4"/>
  <c r="E74" i="4"/>
  <c r="E594" i="4"/>
  <c r="E507" i="4"/>
  <c r="E573" i="4"/>
  <c r="E590" i="4"/>
  <c r="E10" i="4"/>
  <c r="E201" i="4"/>
  <c r="V201" i="4" s="1"/>
  <c r="E258" i="4"/>
  <c r="V258" i="4" s="1"/>
  <c r="E324" i="4"/>
  <c r="E101" i="4"/>
  <c r="V101" i="4" s="1"/>
  <c r="E122" i="4"/>
  <c r="V122" i="4" s="1"/>
  <c r="E46" i="4"/>
  <c r="E564" i="4"/>
  <c r="E4" i="4"/>
  <c r="E34" i="4"/>
  <c r="E587" i="4"/>
  <c r="E342" i="4"/>
  <c r="E246" i="4"/>
  <c r="E213" i="4"/>
  <c r="V213" i="4" s="1"/>
  <c r="E293" i="4"/>
  <c r="V293" i="4" s="1"/>
  <c r="E13" i="4"/>
  <c r="E123" i="4"/>
  <c r="V123" i="4" s="1"/>
  <c r="E551" i="4"/>
  <c r="E200" i="4"/>
  <c r="E245" i="4"/>
  <c r="E204" i="4"/>
  <c r="E322" i="4"/>
  <c r="E172" i="4"/>
  <c r="E343" i="4"/>
  <c r="E14" i="4"/>
  <c r="E323" i="4"/>
  <c r="V323" i="4" s="1"/>
  <c r="E359" i="4"/>
  <c r="V359" i="4" s="1"/>
  <c r="E90" i="4"/>
  <c r="E98" i="4"/>
  <c r="V98" i="4" s="1"/>
  <c r="E184" i="4"/>
  <c r="E206" i="4"/>
  <c r="E86" i="4"/>
  <c r="E94" i="4"/>
  <c r="E215" i="4"/>
  <c r="E341" i="4"/>
  <c r="E274" i="4"/>
  <c r="E177" i="4"/>
  <c r="E163" i="4"/>
  <c r="V163" i="4" s="1"/>
  <c r="E196" i="4"/>
  <c r="V196" i="4" s="1"/>
  <c r="E346" i="4"/>
  <c r="E243" i="4"/>
  <c r="E121" i="4"/>
  <c r="E313" i="4"/>
  <c r="E292" i="4"/>
  <c r="E18" i="4"/>
  <c r="E162" i="4"/>
  <c r="E287" i="4"/>
  <c r="E235" i="4"/>
  <c r="E325" i="4"/>
  <c r="E39" i="4"/>
  <c r="V39" i="4" s="1"/>
  <c r="E291" i="4"/>
  <c r="V291" i="4" s="1"/>
  <c r="E55" i="4"/>
  <c r="E6" i="4"/>
  <c r="E269" i="4"/>
  <c r="E120" i="4"/>
  <c r="E152" i="4"/>
  <c r="E251" i="4"/>
  <c r="E296" i="4"/>
  <c r="E71" i="4"/>
  <c r="E144" i="4"/>
  <c r="E60" i="4"/>
  <c r="E218" i="4"/>
  <c r="V218" i="4" s="1"/>
  <c r="E271" i="4"/>
  <c r="V271" i="4" s="1"/>
  <c r="E105" i="4"/>
  <c r="E301" i="4"/>
  <c r="V301" i="4" s="1"/>
  <c r="E339" i="4"/>
  <c r="E97" i="4"/>
  <c r="E319" i="4"/>
  <c r="E239" i="4"/>
  <c r="E40" i="4"/>
  <c r="E22" i="4"/>
  <c r="E131" i="4"/>
  <c r="E151" i="4"/>
  <c r="E299" i="4"/>
  <c r="V299" i="4" s="1"/>
  <c r="E21" i="4"/>
  <c r="V21" i="4" s="1"/>
  <c r="D390" i="4"/>
  <c r="D41" i="4"/>
  <c r="D418" i="4"/>
  <c r="D75" i="4"/>
  <c r="D182" i="4"/>
  <c r="D311" i="4"/>
  <c r="D26" i="4"/>
  <c r="D345" i="4"/>
  <c r="D43" i="4"/>
  <c r="D202" i="4"/>
  <c r="D385" i="4"/>
  <c r="D139" i="4"/>
  <c r="D300" i="4"/>
  <c r="D415" i="4"/>
  <c r="D20" i="4"/>
  <c r="D171" i="4"/>
  <c r="D232" i="4"/>
  <c r="D146" i="4"/>
  <c r="D307" i="4"/>
  <c r="D320" i="4"/>
  <c r="D76" i="4"/>
  <c r="D391" i="4"/>
  <c r="D433" i="4"/>
  <c r="D23" i="4"/>
  <c r="D134" i="4"/>
  <c r="D347" i="4"/>
  <c r="D7" i="4"/>
  <c r="D237" i="4"/>
  <c r="D153" i="4"/>
  <c r="D321" i="4"/>
  <c r="D58" i="4"/>
  <c r="D159" i="4"/>
  <c r="D439" i="4"/>
  <c r="D273" i="4"/>
  <c r="D369" i="4"/>
  <c r="D169" i="4"/>
  <c r="D421" i="4"/>
  <c r="D386" i="4"/>
  <c r="D419" i="4"/>
  <c r="D150" i="4"/>
  <c r="D380" i="4"/>
  <c r="D257" i="4"/>
  <c r="D180" i="4"/>
  <c r="D327" i="4"/>
  <c r="D78" i="4"/>
  <c r="D374" i="4"/>
  <c r="D220" i="4"/>
  <c r="D340" i="4"/>
  <c r="D403" i="4"/>
  <c r="D135" i="4"/>
  <c r="D36" i="4"/>
  <c r="D370" i="4"/>
  <c r="D354" i="4"/>
  <c r="D107" i="4"/>
  <c r="D441" i="4"/>
  <c r="D157" i="4"/>
  <c r="D141" i="4"/>
  <c r="D424" i="4"/>
  <c r="D178" i="4"/>
  <c r="D111" i="4"/>
  <c r="D190" i="4"/>
  <c r="D400" i="4"/>
  <c r="D357" i="4"/>
  <c r="D229" i="4"/>
  <c r="D422" i="4"/>
  <c r="D431" i="4"/>
  <c r="D395" i="4"/>
  <c r="D437" i="4"/>
  <c r="D272" i="4"/>
  <c r="D402" i="4"/>
  <c r="D91" i="4"/>
  <c r="D475" i="4"/>
  <c r="D295" i="4"/>
  <c r="D102" i="4"/>
  <c r="D414" i="4"/>
  <c r="D228" i="4"/>
  <c r="D305" i="4"/>
  <c r="D81" i="4"/>
  <c r="D117" i="4"/>
  <c r="D156" i="4"/>
  <c r="D138" i="4"/>
  <c r="D372" i="4"/>
  <c r="D450" i="4"/>
  <c r="D66" i="4"/>
  <c r="D384" i="4"/>
  <c r="D309" i="4"/>
  <c r="D353" i="4"/>
  <c r="D376" i="4"/>
  <c r="D128" i="4"/>
  <c r="D2" i="4"/>
  <c r="D187" i="4"/>
  <c r="D52" i="4"/>
  <c r="D470" i="4"/>
  <c r="D109" i="4"/>
  <c r="D392" i="4"/>
  <c r="D408" i="4"/>
  <c r="D118" i="4"/>
  <c r="D82" i="4"/>
  <c r="D16" i="4"/>
  <c r="D406" i="4"/>
  <c r="D244" i="4"/>
  <c r="D84" i="4"/>
  <c r="D80" i="4"/>
  <c r="D582" i="4"/>
  <c r="D277" i="4"/>
  <c r="D405" i="4"/>
  <c r="D264" i="4"/>
  <c r="D417" i="4"/>
  <c r="D35" i="4"/>
  <c r="D262" i="4"/>
  <c r="D167" i="4"/>
  <c r="D434" i="4"/>
  <c r="D279" i="4"/>
  <c r="D207" i="4"/>
  <c r="D401" i="4"/>
  <c r="D438" i="4"/>
  <c r="D210" i="4"/>
  <c r="D428" i="4"/>
  <c r="D480" i="4"/>
  <c r="D19" i="4"/>
  <c r="D89" i="4"/>
  <c r="D108" i="4"/>
  <c r="D59" i="4"/>
  <c r="D119" i="4"/>
  <c r="D282" i="4"/>
  <c r="D72" i="4"/>
  <c r="D132" i="4"/>
  <c r="D394" i="4"/>
  <c r="D68" i="4"/>
  <c r="D496" i="4"/>
  <c r="D179" i="4"/>
  <c r="D426" i="4"/>
  <c r="D449" i="4"/>
  <c r="D371" i="4"/>
  <c r="D8" i="4"/>
  <c r="D485" i="4"/>
  <c r="D137" i="4"/>
  <c r="D186" i="4"/>
  <c r="D436" i="4"/>
  <c r="D77" i="4"/>
  <c r="D458" i="4"/>
  <c r="D147" i="4"/>
  <c r="D503" i="4"/>
  <c r="D302" i="4"/>
  <c r="D70" i="4"/>
  <c r="D96" i="4"/>
  <c r="D11" i="4"/>
  <c r="D211" i="4"/>
  <c r="D176" i="4"/>
  <c r="D42" i="4"/>
  <c r="D544" i="4"/>
  <c r="D368" i="4"/>
  <c r="D209" i="4"/>
  <c r="D145" i="4"/>
  <c r="D413" i="4"/>
  <c r="D268" i="4"/>
  <c r="D454" i="4"/>
  <c r="D448" i="4"/>
  <c r="D249" i="4"/>
  <c r="D546" i="4"/>
  <c r="D115" i="4"/>
  <c r="D452" i="4"/>
  <c r="D382" i="4"/>
  <c r="D430" i="4"/>
  <c r="D110" i="4"/>
  <c r="D181" i="4"/>
  <c r="D331" i="4"/>
  <c r="D203" i="4"/>
  <c r="D481" i="4"/>
  <c r="D502" i="4"/>
  <c r="D30" i="4"/>
  <c r="D377" i="4"/>
  <c r="D463" i="4"/>
  <c r="D79" i="4"/>
  <c r="D399" i="4"/>
  <c r="D373" i="4"/>
  <c r="D444" i="4"/>
  <c r="D468" i="4"/>
  <c r="D24" i="4"/>
  <c r="D398" i="4"/>
  <c r="D149" i="4"/>
  <c r="D527" i="4"/>
  <c r="D266" i="4"/>
  <c r="D217" i="4"/>
  <c r="D160" i="4"/>
  <c r="D185" i="4"/>
  <c r="D29" i="4"/>
  <c r="D483" i="4"/>
  <c r="D48" i="4"/>
  <c r="D416" i="4"/>
  <c r="D498" i="4"/>
  <c r="D453" i="4"/>
  <c r="D432" i="4"/>
  <c r="D477" i="4"/>
  <c r="D451" i="4"/>
  <c r="D219" i="4"/>
  <c r="D456" i="4"/>
  <c r="D47" i="4"/>
  <c r="D560" i="4"/>
  <c r="D513" i="4"/>
  <c r="D158" i="4"/>
  <c r="D455" i="4"/>
  <c r="D499" i="4"/>
  <c r="D410" i="4"/>
  <c r="D393" i="4"/>
  <c r="D379" i="4"/>
  <c r="D389" i="4"/>
  <c r="D512" i="4"/>
  <c r="D294" i="4"/>
  <c r="D495" i="4"/>
  <c r="D85" i="4"/>
  <c r="D314" i="4"/>
  <c r="D103" i="4"/>
  <c r="D493" i="4"/>
  <c r="D569" i="4"/>
  <c r="D484" i="4"/>
  <c r="D478" i="4"/>
  <c r="D214" i="4"/>
  <c r="D226" i="4"/>
  <c r="D479" i="4"/>
  <c r="D465" i="4"/>
  <c r="D440" i="4"/>
  <c r="D500" i="4"/>
  <c r="D99" i="4"/>
  <c r="D508" i="4"/>
  <c r="D164" i="4"/>
  <c r="D459" i="4"/>
  <c r="D83" i="4"/>
  <c r="D429" i="4"/>
  <c r="D337" i="4"/>
  <c r="D199" i="4"/>
  <c r="D366" i="4"/>
  <c r="D92" i="4"/>
  <c r="D469" i="4"/>
  <c r="D255" i="4"/>
  <c r="D472" i="4"/>
  <c r="D482" i="4"/>
  <c r="D247" i="4"/>
  <c r="D445" i="4"/>
  <c r="D95" i="4"/>
  <c r="D308" i="4"/>
  <c r="D466" i="4"/>
  <c r="D67" i="4"/>
  <c r="D276" i="4"/>
  <c r="D329" i="4"/>
  <c r="D545" i="4"/>
  <c r="D521" i="4"/>
  <c r="D174" i="4"/>
  <c r="D407" i="4"/>
  <c r="D409" i="4"/>
  <c r="D396" i="4"/>
  <c r="D45" i="4"/>
  <c r="D423" i="4"/>
  <c r="D173" i="4"/>
  <c r="D387" i="4"/>
  <c r="D263" i="4"/>
  <c r="D576" i="4"/>
  <c r="D462" i="4"/>
  <c r="D425" i="4"/>
  <c r="D194" i="4"/>
  <c r="D127" i="4"/>
  <c r="D542" i="4"/>
  <c r="D227" i="4"/>
  <c r="D223" i="4"/>
  <c r="D38" i="4"/>
  <c r="D411" i="4"/>
  <c r="D358" i="4"/>
  <c r="D332" i="4"/>
  <c r="D165" i="4"/>
  <c r="D486" i="4"/>
  <c r="D129" i="4"/>
  <c r="D365" i="4"/>
  <c r="D388" i="4"/>
  <c r="D62" i="4"/>
  <c r="D216" i="4"/>
  <c r="D56" i="4"/>
  <c r="D397" i="4"/>
  <c r="D260" i="4"/>
  <c r="D32" i="4"/>
  <c r="D328" i="4"/>
  <c r="D427" i="4"/>
  <c r="D489" i="4"/>
  <c r="D284" i="4"/>
  <c r="D349" i="4"/>
  <c r="D155" i="4"/>
  <c r="D464" i="4"/>
  <c r="D522" i="4"/>
  <c r="D168" i="4"/>
  <c r="D65" i="4"/>
  <c r="D348" i="4"/>
  <c r="D93" i="4"/>
  <c r="D525" i="4"/>
  <c r="D350" i="4"/>
  <c r="D338" i="4"/>
  <c r="D435" i="4"/>
  <c r="D487" i="4"/>
  <c r="D88" i="4"/>
  <c r="D303" i="4"/>
  <c r="D198" i="4"/>
  <c r="D116" i="4"/>
  <c r="D519" i="4"/>
  <c r="D474" i="4"/>
  <c r="D183" i="4"/>
  <c r="D550" i="4"/>
  <c r="D442" i="4"/>
  <c r="D106" i="4"/>
  <c r="D420" i="4"/>
  <c r="D330" i="4"/>
  <c r="D9" i="4"/>
  <c r="D233" i="4"/>
  <c r="D189" i="4"/>
  <c r="D529" i="4"/>
  <c r="D344" i="4"/>
  <c r="D518" i="4"/>
  <c r="D17" i="4"/>
  <c r="D166" i="4"/>
  <c r="D460" i="4"/>
  <c r="D515" i="4"/>
  <c r="D514" i="4"/>
  <c r="D584" i="4"/>
  <c r="D326" i="4"/>
  <c r="D306" i="4"/>
  <c r="D562" i="4"/>
  <c r="D516" i="4"/>
  <c r="D446" i="4"/>
  <c r="D535" i="4"/>
  <c r="D175" i="4"/>
  <c r="D383" i="4"/>
  <c r="D524" i="4"/>
  <c r="D113" i="4"/>
  <c r="D290" i="4"/>
  <c r="D197" i="4"/>
  <c r="D124" i="4"/>
  <c r="D170" i="4"/>
  <c r="D104" i="4"/>
  <c r="D208" i="4"/>
  <c r="D549" i="4"/>
  <c r="D378" i="4"/>
  <c r="D539" i="4"/>
  <c r="D193" i="4"/>
  <c r="D510" i="4"/>
  <c r="D231" i="4"/>
  <c r="D318" i="4"/>
  <c r="D280" i="4"/>
  <c r="D224" i="4"/>
  <c r="D49" i="4"/>
  <c r="D568" i="4"/>
  <c r="D537" i="4"/>
  <c r="D238" i="4"/>
  <c r="D355" i="4"/>
  <c r="D363" i="4"/>
  <c r="D501" i="4"/>
  <c r="D581" i="4"/>
  <c r="D532" i="4"/>
  <c r="D114" i="4"/>
  <c r="D473" i="4"/>
  <c r="D531" i="4"/>
  <c r="D112" i="4"/>
  <c r="D297" i="4"/>
  <c r="D63" i="4"/>
  <c r="D534" i="4"/>
  <c r="D558" i="4"/>
  <c r="D54" i="4"/>
  <c r="D497" i="4"/>
  <c r="D536" i="4"/>
  <c r="D240" i="4"/>
  <c r="D375" i="4"/>
  <c r="D143" i="4"/>
  <c r="D412" i="4"/>
  <c r="D572" i="4"/>
  <c r="D548" i="4"/>
  <c r="D361" i="4"/>
  <c r="D222" i="4"/>
  <c r="D570" i="4"/>
  <c r="D533" i="4"/>
  <c r="D261" i="4"/>
  <c r="D583" i="4"/>
  <c r="D33" i="4"/>
  <c r="D256" i="4"/>
  <c r="D154" i="4"/>
  <c r="D310" i="4"/>
  <c r="D360" i="4"/>
  <c r="D574" i="4"/>
  <c r="D540" i="4"/>
  <c r="D561" i="4"/>
  <c r="D142" i="4"/>
  <c r="D242" i="4"/>
  <c r="D575" i="4"/>
  <c r="D364" i="4"/>
  <c r="D250" i="4"/>
  <c r="D136" i="4"/>
  <c r="D580" i="4"/>
  <c r="D57" i="4"/>
  <c r="D577" i="4"/>
  <c r="D317" i="4"/>
  <c r="D225" i="4"/>
  <c r="D351" i="4"/>
  <c r="D100" i="4"/>
  <c r="D316" i="4"/>
  <c r="D281" i="4"/>
  <c r="D523" i="4"/>
  <c r="D447" i="4"/>
  <c r="D404" i="4"/>
  <c r="D285" i="4"/>
  <c r="D205" i="4"/>
  <c r="D491" i="4"/>
  <c r="D538" i="4"/>
  <c r="D566" i="4"/>
  <c r="D526" i="4"/>
  <c r="D471" i="4"/>
  <c r="D488" i="4"/>
  <c r="D64" i="4"/>
  <c r="D543" i="4"/>
  <c r="D236" i="4"/>
  <c r="D241" i="4"/>
  <c r="D528" i="4"/>
  <c r="D334" i="4"/>
  <c r="D192" i="4"/>
  <c r="D53" i="4"/>
  <c r="D335" i="4"/>
  <c r="D28" i="4"/>
  <c r="D356" i="4"/>
  <c r="D248" i="4"/>
  <c r="D541" i="4"/>
  <c r="D506" i="4"/>
  <c r="D37" i="4"/>
  <c r="D476" i="4"/>
  <c r="D221" i="4"/>
  <c r="D148" i="4"/>
  <c r="D592" i="4"/>
  <c r="D547" i="4"/>
  <c r="D51" i="4"/>
  <c r="D230" i="4"/>
  <c r="D140" i="4"/>
  <c r="D492" i="4"/>
  <c r="D44" i="4"/>
  <c r="D267" i="4"/>
  <c r="D490" i="4"/>
  <c r="D579" i="4"/>
  <c r="D457" i="4"/>
  <c r="D15" i="4"/>
  <c r="D288" i="4"/>
  <c r="D467" i="4"/>
  <c r="D27" i="4"/>
  <c r="D253" i="4"/>
  <c r="D50" i="4"/>
  <c r="D443" i="4"/>
  <c r="D494" i="4"/>
  <c r="D195" i="4"/>
  <c r="D504" i="4"/>
  <c r="D554" i="4"/>
  <c r="D563" i="4"/>
  <c r="D511" i="4"/>
  <c r="D520" i="4"/>
  <c r="D586" i="4"/>
  <c r="D509" i="4"/>
  <c r="D125" i="4"/>
  <c r="D571" i="4"/>
  <c r="D362" i="4"/>
  <c r="D298" i="4"/>
  <c r="D461" i="4"/>
  <c r="D585" i="4"/>
  <c r="D312" i="4"/>
  <c r="D559" i="4"/>
  <c r="D552" i="4"/>
  <c r="D336" i="4"/>
  <c r="D352" i="4"/>
  <c r="D286" i="4"/>
  <c r="D589" i="4"/>
  <c r="D565" i="4"/>
  <c r="D555" i="4"/>
  <c r="D517" i="4"/>
  <c r="D367" i="4"/>
  <c r="D553" i="4"/>
  <c r="D133" i="4"/>
  <c r="D61" i="4"/>
  <c r="D191" i="4"/>
  <c r="D5" i="4"/>
  <c r="D3" i="4"/>
  <c r="D161" i="4"/>
  <c r="D588" i="4"/>
  <c r="D283" i="4"/>
  <c r="D87" i="4"/>
  <c r="D333" i="4"/>
  <c r="D315" i="4"/>
  <c r="D130" i="4"/>
  <c r="D557" i="4"/>
  <c r="D265" i="4"/>
  <c r="D530" i="4"/>
  <c r="D73" i="4"/>
  <c r="D188" i="4"/>
  <c r="D593" i="4"/>
  <c r="D69" i="4"/>
  <c r="D234" i="4"/>
  <c r="D505" i="4"/>
  <c r="D25" i="4"/>
  <c r="D259" i="4"/>
  <c r="D126" i="4"/>
  <c r="D252" i="4"/>
  <c r="D556" i="4"/>
  <c r="D31" i="4"/>
  <c r="D275" i="4"/>
  <c r="D278" i="4"/>
  <c r="D12" i="4"/>
  <c r="D591" i="4"/>
  <c r="D304" i="4"/>
  <c r="D270" i="4"/>
  <c r="D289" i="4"/>
  <c r="D578" i="4"/>
  <c r="D381" i="4"/>
  <c r="D567" i="4"/>
  <c r="D254" i="4"/>
  <c r="D212" i="4"/>
  <c r="D74" i="4"/>
  <c r="D594" i="4"/>
  <c r="D507" i="4"/>
  <c r="D573" i="4"/>
  <c r="D590" i="4"/>
  <c r="D10" i="4"/>
  <c r="D201" i="4"/>
  <c r="D258" i="4"/>
  <c r="D324" i="4"/>
  <c r="D101" i="4"/>
  <c r="D122" i="4"/>
  <c r="D46" i="4"/>
  <c r="D564" i="4"/>
  <c r="D4" i="4"/>
  <c r="D34" i="4"/>
  <c r="D587" i="4"/>
  <c r="D342" i="4"/>
  <c r="D246" i="4"/>
  <c r="D213" i="4"/>
  <c r="D293" i="4"/>
  <c r="D13" i="4"/>
  <c r="D123" i="4"/>
  <c r="D551" i="4"/>
  <c r="D200" i="4"/>
  <c r="D245" i="4"/>
  <c r="D204" i="4"/>
  <c r="D322" i="4"/>
  <c r="D172" i="4"/>
  <c r="D343" i="4"/>
  <c r="D14" i="4"/>
  <c r="D323" i="4"/>
  <c r="D359" i="4"/>
  <c r="D90" i="4"/>
  <c r="D98" i="4"/>
  <c r="D184" i="4"/>
  <c r="D206" i="4"/>
  <c r="D86" i="4"/>
  <c r="D94" i="4"/>
  <c r="D215" i="4"/>
  <c r="D341" i="4"/>
  <c r="D274" i="4"/>
  <c r="D177" i="4"/>
  <c r="D163" i="4"/>
  <c r="D196" i="4"/>
  <c r="D346" i="4"/>
  <c r="D243" i="4"/>
  <c r="D121" i="4"/>
  <c r="D313" i="4"/>
  <c r="D292" i="4"/>
  <c r="D18" i="4"/>
  <c r="D162" i="4"/>
  <c r="D287" i="4"/>
  <c r="D235" i="4"/>
  <c r="D325" i="4"/>
  <c r="D39" i="4"/>
  <c r="D291" i="4"/>
  <c r="D55" i="4"/>
  <c r="D6" i="4"/>
  <c r="D269" i="4"/>
  <c r="D120" i="4"/>
  <c r="D152" i="4"/>
  <c r="D251" i="4"/>
  <c r="D296" i="4"/>
  <c r="D71" i="4"/>
  <c r="D144" i="4"/>
  <c r="D60" i="4"/>
  <c r="D218" i="4"/>
  <c r="D271" i="4"/>
  <c r="D105" i="4"/>
  <c r="D301" i="4"/>
  <c r="D339" i="4"/>
  <c r="D97" i="4"/>
  <c r="D319" i="4"/>
  <c r="D239" i="4"/>
  <c r="D40" i="4"/>
  <c r="D22" i="4"/>
  <c r="D131" i="4"/>
  <c r="D151" i="4"/>
  <c r="D299" i="4"/>
  <c r="D21" i="4"/>
  <c r="L442" i="1"/>
  <c r="L463" i="1"/>
  <c r="L407" i="1"/>
  <c r="L506" i="1"/>
  <c r="L591" i="1"/>
  <c r="L595" i="1"/>
  <c r="L529" i="1"/>
  <c r="L424" i="1"/>
  <c r="L499" i="1"/>
  <c r="L546" i="1"/>
  <c r="L489" i="1"/>
  <c r="L533" i="1"/>
  <c r="L509" i="1"/>
  <c r="L568" i="1"/>
  <c r="L613" i="1"/>
  <c r="L521" i="1"/>
  <c r="L510" i="1"/>
  <c r="L400" i="1"/>
  <c r="L278" i="1"/>
  <c r="L493" i="1"/>
  <c r="L487" i="1"/>
  <c r="L508" i="1"/>
  <c r="L2" i="1"/>
  <c r="L420" i="1"/>
  <c r="L609" i="1"/>
  <c r="L364" i="1"/>
  <c r="L570" i="1"/>
  <c r="L473" i="1"/>
  <c r="L579" i="1"/>
  <c r="L446" i="1"/>
  <c r="L267" i="1"/>
  <c r="L551" i="1"/>
  <c r="L550" i="1"/>
  <c r="L365" i="1"/>
  <c r="L381" i="1"/>
  <c r="L513" i="1"/>
  <c r="L380" i="1"/>
  <c r="L486" i="1"/>
  <c r="L404" i="1"/>
  <c r="L440" i="1"/>
  <c r="L43" i="1"/>
  <c r="L559" i="1"/>
  <c r="L347" i="1"/>
  <c r="L233" i="1"/>
  <c r="L414" i="1"/>
  <c r="L557" i="1"/>
  <c r="L327" i="1"/>
  <c r="L535" i="1"/>
  <c r="L577" i="1"/>
  <c r="L567" i="1"/>
  <c r="L426" i="1"/>
  <c r="L516" i="1"/>
  <c r="L537" i="1"/>
  <c r="L503" i="1"/>
  <c r="L606" i="1"/>
  <c r="L410" i="1"/>
  <c r="L399" i="1"/>
  <c r="L438" i="1"/>
  <c r="L376" i="1"/>
  <c r="L330" i="1"/>
  <c r="L241" i="1"/>
  <c r="L485" i="1"/>
  <c r="L552" i="1"/>
  <c r="L382" i="1"/>
  <c r="L394" i="1"/>
  <c r="L350" i="1"/>
  <c r="L375" i="1"/>
  <c r="L281" i="1"/>
  <c r="L284" i="1"/>
  <c r="L216" i="1"/>
  <c r="L73" i="1"/>
  <c r="L385" i="1"/>
  <c r="L441" i="1"/>
  <c r="L458" i="1"/>
  <c r="L312" i="1"/>
  <c r="L464" i="1"/>
  <c r="L266" i="1"/>
  <c r="L558" i="1"/>
  <c r="L512" i="1"/>
  <c r="L416" i="1"/>
  <c r="L83" i="1"/>
  <c r="L502" i="1"/>
  <c r="L528" i="1"/>
  <c r="L541" i="1"/>
  <c r="L244" i="1"/>
  <c r="L346" i="1"/>
  <c r="L439" i="1"/>
  <c r="L490" i="1"/>
  <c r="L235" i="1"/>
  <c r="L351" i="1"/>
  <c r="L434" i="1"/>
  <c r="L629" i="1"/>
  <c r="L433" i="1"/>
  <c r="L511" i="1"/>
  <c r="L488" i="1"/>
  <c r="L415" i="1"/>
  <c r="L368" i="1"/>
  <c r="L389" i="1"/>
  <c r="L401" i="1"/>
  <c r="L339" i="1"/>
  <c r="L530" i="1"/>
  <c r="L616" i="1"/>
  <c r="L391" i="1"/>
  <c r="L484" i="1"/>
  <c r="L356" i="1"/>
  <c r="L366" i="1"/>
  <c r="L472" i="1"/>
  <c r="L384" i="1"/>
  <c r="L405" i="1"/>
  <c r="L571" i="1"/>
  <c r="L565" i="1"/>
  <c r="L457" i="1"/>
  <c r="L280" i="1"/>
  <c r="L279" i="1"/>
  <c r="L155" i="1"/>
  <c r="L193" i="1"/>
  <c r="L601" i="1"/>
  <c r="L337" i="1"/>
  <c r="L207" i="1"/>
  <c r="L275" i="1"/>
  <c r="L225" i="1"/>
  <c r="L392" i="1"/>
  <c r="L449" i="1"/>
  <c r="L125" i="1"/>
  <c r="L265" i="1"/>
  <c r="L593" i="1"/>
  <c r="L501" i="1"/>
  <c r="L353" i="1"/>
  <c r="L352" i="1"/>
  <c r="L212" i="1"/>
  <c r="L91" i="1"/>
  <c r="L532" i="1"/>
  <c r="L406" i="1"/>
  <c r="L468" i="1"/>
  <c r="L583" i="1"/>
  <c r="L38" i="1"/>
  <c r="L158" i="1"/>
  <c r="L313" i="1"/>
  <c r="L175" i="1"/>
  <c r="L536" i="1"/>
  <c r="L507" i="1"/>
  <c r="L632" i="1"/>
  <c r="L333" i="1"/>
  <c r="L456" i="1"/>
  <c r="L183" i="1"/>
  <c r="L306" i="1"/>
  <c r="L240" i="1"/>
  <c r="L129" i="1"/>
  <c r="L443" i="1"/>
  <c r="L294" i="1"/>
  <c r="L373" i="1"/>
  <c r="L360" i="1"/>
  <c r="L548" i="1"/>
  <c r="L274" i="1"/>
  <c r="L239" i="1"/>
  <c r="L477" i="1"/>
  <c r="L318" i="1"/>
  <c r="L149" i="1"/>
  <c r="L604" i="1"/>
  <c r="L345" i="1"/>
  <c r="L187" i="1"/>
  <c r="L412" i="1"/>
  <c r="L445" i="1"/>
  <c r="L592" i="1"/>
  <c r="L444" i="1"/>
  <c r="L195" i="1"/>
  <c r="L359" i="1"/>
  <c r="L452" i="1"/>
  <c r="L273" i="1"/>
  <c r="L395" i="1"/>
  <c r="L331" i="1"/>
  <c r="L355" i="1"/>
  <c r="L467" i="1"/>
  <c r="L204" i="1"/>
  <c r="L296" i="1"/>
  <c r="L190" i="1"/>
  <c r="L524" i="1"/>
  <c r="L297" i="1"/>
  <c r="L453" i="1"/>
  <c r="L393" i="1"/>
  <c r="L198" i="1"/>
  <c r="L211" i="1"/>
  <c r="L498" i="1"/>
  <c r="L478" i="1"/>
  <c r="L94" i="1"/>
  <c r="L99" i="1"/>
  <c r="L238" i="1"/>
  <c r="L263" i="1"/>
  <c r="L474" i="1"/>
  <c r="L200" i="1"/>
  <c r="L460" i="1"/>
  <c r="L257" i="1"/>
  <c r="L115" i="1"/>
  <c r="L425" i="1"/>
  <c r="L277" i="1"/>
  <c r="L341" i="1"/>
  <c r="L199" i="1"/>
  <c r="L519" i="1"/>
  <c r="L112" i="1"/>
  <c r="L459" i="1"/>
  <c r="L608" i="1"/>
  <c r="L398" i="1"/>
  <c r="L176" i="1"/>
  <c r="L469" i="1"/>
  <c r="L253" i="1"/>
  <c r="L224" i="1"/>
  <c r="L173" i="1"/>
  <c r="L232" i="1"/>
  <c r="L301" i="1"/>
  <c r="L148" i="1"/>
  <c r="L396" i="1"/>
  <c r="L44" i="1"/>
  <c r="L361" i="1"/>
  <c r="L517" i="1"/>
  <c r="L495" i="1"/>
  <c r="L328" i="1"/>
  <c r="L390" i="1"/>
  <c r="L427" i="1"/>
  <c r="L323" i="1"/>
  <c r="L234" i="1"/>
  <c r="L248" i="1"/>
  <c r="L369" i="1"/>
  <c r="L88" i="1"/>
  <c r="L317" i="1"/>
  <c r="L108" i="1"/>
  <c r="L114" i="1"/>
  <c r="L226" i="1"/>
  <c r="L262" i="1"/>
  <c r="L435" i="1"/>
  <c r="L182" i="1"/>
  <c r="L205" i="1"/>
  <c r="L518" i="1"/>
  <c r="L520" i="1"/>
  <c r="L448" i="1"/>
  <c r="L153" i="1"/>
  <c r="L496" i="1"/>
  <c r="L186" i="1"/>
  <c r="L217" i="1"/>
  <c r="L210" i="1"/>
  <c r="L547" i="1"/>
  <c r="L116" i="1"/>
  <c r="L192" i="1"/>
  <c r="L611" i="1"/>
  <c r="L230" i="1"/>
  <c r="L363" i="1"/>
  <c r="L302" i="1"/>
  <c r="L36" i="1"/>
  <c r="L633" i="1"/>
  <c r="L631" i="1"/>
  <c r="L321" i="1"/>
  <c r="L471" i="1"/>
  <c r="L597" i="1"/>
  <c r="L247" i="1"/>
  <c r="L614" i="1"/>
  <c r="L589" i="1"/>
  <c r="L70" i="1"/>
  <c r="L174" i="1"/>
  <c r="L245" i="1"/>
  <c r="L362" i="1"/>
  <c r="L386" i="1"/>
  <c r="L93" i="1"/>
  <c r="L276" i="1"/>
  <c r="L514" i="1"/>
  <c r="L358" i="1"/>
  <c r="L259" i="1"/>
  <c r="L305" i="1"/>
  <c r="L575" i="1"/>
  <c r="L367" i="1"/>
  <c r="L246" i="1"/>
  <c r="L272" i="1"/>
  <c r="L594" i="1"/>
  <c r="L338" i="1"/>
  <c r="L242" i="1"/>
  <c r="L41" i="1"/>
  <c r="L538" i="1"/>
  <c r="L72" i="1"/>
  <c r="L289" i="1"/>
  <c r="L271" i="1"/>
  <c r="L428" i="1"/>
  <c r="L437" i="1"/>
  <c r="L206" i="1"/>
  <c r="L343" i="1"/>
  <c r="L349" i="1"/>
  <c r="L140" i="1"/>
  <c r="L372" i="1"/>
  <c r="L208" i="1"/>
  <c r="L189" i="1"/>
  <c r="L184" i="1"/>
  <c r="L168" i="1"/>
  <c r="L62" i="1"/>
  <c r="L291" i="1"/>
  <c r="L374" i="1"/>
  <c r="L482" i="1"/>
  <c r="L222" i="1"/>
  <c r="L481" i="1"/>
  <c r="L354" i="1"/>
  <c r="L221" i="1"/>
  <c r="L598" i="1"/>
  <c r="L596" i="1"/>
  <c r="L582" i="1"/>
  <c r="L270" i="1"/>
  <c r="L602" i="1"/>
  <c r="L436" i="1"/>
  <c r="L619" i="1"/>
  <c r="L300" i="1"/>
  <c r="L269" i="1"/>
  <c r="L470" i="1"/>
  <c r="L462" i="1"/>
  <c r="L617" i="1"/>
  <c r="L282" i="1"/>
  <c r="L580" i="1"/>
  <c r="L554" i="1"/>
  <c r="L574" i="1"/>
  <c r="L334" i="1"/>
  <c r="L322" i="1"/>
  <c r="L123" i="1"/>
  <c r="L51" i="1"/>
  <c r="L76" i="1"/>
  <c r="L227" i="1"/>
  <c r="L30" i="1"/>
  <c r="L418" i="1"/>
  <c r="L324" i="1"/>
  <c r="L612" i="1"/>
  <c r="L492" i="1"/>
  <c r="L203" i="1"/>
  <c r="L310" i="1"/>
  <c r="L497" i="1"/>
  <c r="L151" i="1"/>
  <c r="L142" i="1"/>
  <c r="L332" i="1"/>
  <c r="L379" i="1"/>
  <c r="L74" i="1"/>
  <c r="L172" i="1"/>
  <c r="L202" i="1"/>
  <c r="L309" i="1"/>
  <c r="L170" i="1"/>
  <c r="L251" i="1"/>
  <c r="L177" i="1"/>
  <c r="L80" i="1"/>
  <c r="L56" i="1"/>
  <c r="L286" i="1"/>
  <c r="L69" i="1"/>
  <c r="L295" i="1"/>
  <c r="L307" i="1"/>
  <c r="L378" i="1"/>
  <c r="L566" i="1"/>
  <c r="L451" i="1"/>
  <c r="L523" i="1"/>
  <c r="L89" i="1"/>
  <c r="L344" i="1"/>
  <c r="L254" i="1"/>
  <c r="L515" i="1"/>
  <c r="L397" i="1"/>
  <c r="L627" i="1"/>
  <c r="L335" i="1"/>
  <c r="L303" i="1"/>
  <c r="L219" i="1"/>
  <c r="L180" i="1"/>
  <c r="L215" i="1"/>
  <c r="L229" i="1"/>
  <c r="L377" i="1"/>
  <c r="L90" i="1"/>
  <c r="L218" i="1"/>
  <c r="L145" i="1"/>
  <c r="L316" i="1"/>
  <c r="L560" i="1"/>
  <c r="L223" i="1"/>
  <c r="L66" i="1"/>
  <c r="L417" i="1"/>
  <c r="L50" i="1"/>
  <c r="L166" i="1"/>
  <c r="L117" i="1"/>
  <c r="L87" i="1"/>
  <c r="L40" i="1"/>
  <c r="L97" i="1"/>
  <c r="L340" i="1"/>
  <c r="L146" i="1"/>
  <c r="L144" i="1"/>
  <c r="L3" i="1"/>
  <c r="L46" i="1"/>
  <c r="L164" i="1"/>
  <c r="L39" i="1"/>
  <c r="L256" i="1"/>
  <c r="L626" i="1"/>
  <c r="L120" i="1"/>
  <c r="L13" i="1"/>
  <c r="L388" i="1"/>
  <c r="L540" i="1"/>
  <c r="L288" i="1"/>
  <c r="L167" i="1"/>
  <c r="L329" i="1"/>
  <c r="L432" i="1"/>
  <c r="L104" i="1"/>
  <c r="L53" i="1"/>
  <c r="L42" i="1"/>
  <c r="L336" i="1"/>
  <c r="L65" i="1"/>
  <c r="L231" i="1"/>
  <c r="L466" i="1"/>
  <c r="L179" i="1"/>
  <c r="L403" i="1"/>
  <c r="L308" i="1"/>
  <c r="L194" i="1"/>
  <c r="L213" i="1"/>
  <c r="L620" i="1"/>
  <c r="L564" i="1"/>
  <c r="L630" i="1"/>
  <c r="L268" i="1"/>
  <c r="L143" i="1"/>
  <c r="L49" i="1"/>
  <c r="L237" i="1"/>
  <c r="L584" i="1"/>
  <c r="L162" i="1"/>
  <c r="L319" i="1"/>
  <c r="L250" i="1"/>
  <c r="L500" i="1"/>
  <c r="L292" i="1"/>
  <c r="L214" i="1"/>
  <c r="L483" i="1"/>
  <c r="L24" i="1"/>
  <c r="L126" i="1"/>
  <c r="L320" i="1"/>
  <c r="L314" i="1"/>
  <c r="L255" i="1"/>
  <c r="L59" i="1"/>
  <c r="L105" i="1"/>
  <c r="L348" i="1"/>
  <c r="L160" i="1"/>
  <c r="L430" i="1"/>
  <c r="L599" i="1"/>
  <c r="L421" i="1"/>
  <c r="L152" i="1"/>
  <c r="L135" i="1"/>
  <c r="L159" i="1"/>
  <c r="L25" i="1"/>
  <c r="L578" i="1"/>
  <c r="L130" i="1"/>
  <c r="L5" i="1"/>
  <c r="L228" i="1"/>
  <c r="L122" i="1"/>
  <c r="L85" i="1"/>
  <c r="L491" i="1"/>
  <c r="L181" i="1"/>
  <c r="L450" i="1"/>
  <c r="L109" i="1"/>
  <c r="L128" i="1"/>
  <c r="L102" i="1"/>
  <c r="L84" i="1"/>
  <c r="L58" i="1"/>
  <c r="L34" i="1"/>
  <c r="L188" i="1"/>
  <c r="L16" i="1"/>
  <c r="L81" i="1"/>
  <c r="L581" i="1"/>
  <c r="L402" i="1"/>
  <c r="L75" i="1"/>
  <c r="L465" i="1"/>
  <c r="L220" i="1"/>
  <c r="L32" i="1"/>
  <c r="L82" i="1"/>
  <c r="L561" i="1"/>
  <c r="L455" i="1"/>
  <c r="L86" i="1"/>
  <c r="L409" i="1"/>
  <c r="L107" i="1"/>
  <c r="L68" i="1"/>
  <c r="L127" i="1"/>
  <c r="L133" i="1"/>
  <c r="L201" i="1"/>
  <c r="L315" i="1"/>
  <c r="L132" i="1"/>
  <c r="L576" i="1"/>
  <c r="L475" i="1"/>
  <c r="L165" i="1"/>
  <c r="L141" i="1"/>
  <c r="L447" i="1"/>
  <c r="L79" i="1"/>
  <c r="L461" i="1"/>
  <c r="L243" i="1"/>
  <c r="L494" i="1"/>
  <c r="L134" i="1"/>
  <c r="L542" i="1"/>
  <c r="L293" i="1"/>
  <c r="L325" i="1"/>
  <c r="L121" i="1"/>
  <c r="L605" i="1"/>
  <c r="L562" i="1"/>
  <c r="L543" i="1"/>
  <c r="L92" i="1"/>
  <c r="L422" i="1"/>
  <c r="L429" i="1"/>
  <c r="L586" i="1"/>
  <c r="L387" i="1"/>
  <c r="L588" i="1"/>
  <c r="L411" i="1"/>
  <c r="L71" i="1"/>
  <c r="L290" i="1"/>
  <c r="L52" i="1"/>
  <c r="L258" i="1"/>
  <c r="L100" i="1"/>
  <c r="L572" i="1"/>
  <c r="L311" i="1"/>
  <c r="L607" i="1"/>
  <c r="L304" i="1"/>
  <c r="L249" i="1"/>
  <c r="L553" i="1"/>
  <c r="L326" i="1"/>
  <c r="L423" i="1"/>
  <c r="L585" i="1"/>
  <c r="L197" i="1"/>
  <c r="L480" i="1"/>
  <c r="L178" i="1"/>
  <c r="L634" i="1"/>
  <c r="L525" i="1"/>
  <c r="L131" i="1"/>
  <c r="L98" i="1"/>
  <c r="L534" i="1"/>
  <c r="L113" i="1"/>
  <c r="L196" i="1"/>
  <c r="L236" i="1"/>
  <c r="L371" i="1"/>
  <c r="L563" i="1"/>
  <c r="L545" i="1"/>
  <c r="L31" i="1"/>
  <c r="L527" i="1"/>
  <c r="L169" i="1"/>
  <c r="L136" i="1"/>
  <c r="L37" i="1"/>
  <c r="L531" i="1"/>
  <c r="L61" i="1"/>
  <c r="L139" i="1"/>
  <c r="L615" i="1"/>
  <c r="L505" i="1"/>
  <c r="L111" i="1"/>
  <c r="L95" i="1"/>
  <c r="L47" i="1"/>
  <c r="L342" i="1"/>
  <c r="L163" i="1"/>
  <c r="L124" i="1"/>
  <c r="L454" i="1"/>
  <c r="L357" i="1"/>
  <c r="L544" i="1"/>
  <c r="L147" i="1"/>
  <c r="L21" i="1"/>
  <c r="L103" i="1"/>
  <c r="L101" i="1"/>
  <c r="L549" i="1"/>
  <c r="L476" i="1"/>
  <c r="L23" i="1"/>
  <c r="L636" i="1"/>
  <c r="L283" i="1"/>
  <c r="L569" i="1"/>
  <c r="L555" i="1"/>
  <c r="L185" i="1"/>
  <c r="L18" i="1"/>
  <c r="L370" i="1"/>
  <c r="L191" i="1"/>
  <c r="L29" i="1"/>
  <c r="L77" i="1"/>
  <c r="L504" i="1"/>
  <c r="L638" i="1"/>
  <c r="L27" i="1"/>
  <c r="L522" i="1"/>
  <c r="L479" i="1"/>
  <c r="L10" i="1"/>
  <c r="L383" i="1"/>
  <c r="L157" i="1"/>
  <c r="L539" i="1"/>
  <c r="L419" i="1"/>
  <c r="L54" i="1"/>
  <c r="L413" i="1"/>
  <c r="L573" i="1"/>
  <c r="L408" i="1"/>
  <c r="L17" i="1"/>
  <c r="L35" i="1"/>
  <c r="L298" i="1"/>
  <c r="L137" i="1"/>
  <c r="L287" i="1"/>
  <c r="L641" i="1"/>
  <c r="L260" i="1"/>
  <c r="L156" i="1"/>
  <c r="L431" i="1"/>
  <c r="L20" i="1"/>
  <c r="L138" i="1"/>
  <c r="L264" i="1"/>
  <c r="L587" i="1"/>
  <c r="L285" i="1"/>
  <c r="L590" i="1"/>
  <c r="L8" i="1"/>
  <c r="L9" i="1"/>
  <c r="L610" i="1"/>
  <c r="L48" i="1"/>
  <c r="L12" i="1"/>
  <c r="L7" i="1"/>
  <c r="L19" i="1"/>
  <c r="L261" i="1"/>
  <c r="L161" i="1"/>
  <c r="L171" i="1"/>
  <c r="L600" i="1"/>
  <c r="L67" i="1"/>
  <c r="L106" i="1"/>
  <c r="L603" i="1"/>
  <c r="L15" i="1"/>
  <c r="L110" i="1"/>
  <c r="L60" i="1"/>
  <c r="L252" i="1"/>
  <c r="L33" i="1"/>
  <c r="L299" i="1"/>
  <c r="L28" i="1"/>
  <c r="L55" i="1"/>
  <c r="L78" i="1"/>
  <c r="L150" i="1"/>
  <c r="L209" i="1"/>
  <c r="L4" i="1"/>
  <c r="L22" i="1"/>
  <c r="L618" i="1"/>
  <c r="L14" i="1"/>
  <c r="L26" i="1"/>
  <c r="L621" i="1"/>
  <c r="L622" i="1"/>
  <c r="L526" i="1"/>
  <c r="L623" i="1"/>
  <c r="L624" i="1"/>
  <c r="L625" i="1"/>
  <c r="L96" i="1"/>
  <c r="L11" i="1"/>
  <c r="L57" i="1"/>
  <c r="L118" i="1"/>
  <c r="L63" i="1"/>
  <c r="L154" i="1"/>
  <c r="L119" i="1"/>
  <c r="L628" i="1"/>
  <c r="L635" i="1"/>
  <c r="L6" i="1"/>
  <c r="L637" i="1"/>
  <c r="L64" i="1"/>
  <c r="L639" i="1"/>
  <c r="L640" i="1"/>
  <c r="L45" i="1"/>
  <c r="L556" i="1"/>
  <c r="K442" i="1"/>
  <c r="K463" i="1"/>
  <c r="K407" i="1"/>
  <c r="K506" i="1"/>
  <c r="K591" i="1"/>
  <c r="K595" i="1"/>
  <c r="K529" i="1"/>
  <c r="K424" i="1"/>
  <c r="K499" i="1"/>
  <c r="K546" i="1"/>
  <c r="K489" i="1"/>
  <c r="K533" i="1"/>
  <c r="K509" i="1"/>
  <c r="K568" i="1"/>
  <c r="K613" i="1"/>
  <c r="K521" i="1"/>
  <c r="K510" i="1"/>
  <c r="K400" i="1"/>
  <c r="K278" i="1"/>
  <c r="K493" i="1"/>
  <c r="K487" i="1"/>
  <c r="K508" i="1"/>
  <c r="K2" i="1"/>
  <c r="K420" i="1"/>
  <c r="K609" i="1"/>
  <c r="K364" i="1"/>
  <c r="K570" i="1"/>
  <c r="K473" i="1"/>
  <c r="K579" i="1"/>
  <c r="K446" i="1"/>
  <c r="K267" i="1"/>
  <c r="K551" i="1"/>
  <c r="K550" i="1"/>
  <c r="K365" i="1"/>
  <c r="K381" i="1"/>
  <c r="K513" i="1"/>
  <c r="K380" i="1"/>
  <c r="K486" i="1"/>
  <c r="K404" i="1"/>
  <c r="K440" i="1"/>
  <c r="K43" i="1"/>
  <c r="K559" i="1"/>
  <c r="K347" i="1"/>
  <c r="K233" i="1"/>
  <c r="K414" i="1"/>
  <c r="K557" i="1"/>
  <c r="K327" i="1"/>
  <c r="K535" i="1"/>
  <c r="K577" i="1"/>
  <c r="K567" i="1"/>
  <c r="K426" i="1"/>
  <c r="K516" i="1"/>
  <c r="K537" i="1"/>
  <c r="K503" i="1"/>
  <c r="K606" i="1"/>
  <c r="K410" i="1"/>
  <c r="K399" i="1"/>
  <c r="K438" i="1"/>
  <c r="K376" i="1"/>
  <c r="K330" i="1"/>
  <c r="K241" i="1"/>
  <c r="K485" i="1"/>
  <c r="K552" i="1"/>
  <c r="K382" i="1"/>
  <c r="K394" i="1"/>
  <c r="K350" i="1"/>
  <c r="K375" i="1"/>
  <c r="K281" i="1"/>
  <c r="K284" i="1"/>
  <c r="K216" i="1"/>
  <c r="K73" i="1"/>
  <c r="K385" i="1"/>
  <c r="K441" i="1"/>
  <c r="K458" i="1"/>
  <c r="K312" i="1"/>
  <c r="K464" i="1"/>
  <c r="K266" i="1"/>
  <c r="K558" i="1"/>
  <c r="K512" i="1"/>
  <c r="K416" i="1"/>
  <c r="K83" i="1"/>
  <c r="K502" i="1"/>
  <c r="K528" i="1"/>
  <c r="K541" i="1"/>
  <c r="K244" i="1"/>
  <c r="K346" i="1"/>
  <c r="K439" i="1"/>
  <c r="K490" i="1"/>
  <c r="K235" i="1"/>
  <c r="K351" i="1"/>
  <c r="K434" i="1"/>
  <c r="K629" i="1"/>
  <c r="K433" i="1"/>
  <c r="K511" i="1"/>
  <c r="K488" i="1"/>
  <c r="K415" i="1"/>
  <c r="K368" i="1"/>
  <c r="K389" i="1"/>
  <c r="K401" i="1"/>
  <c r="K339" i="1"/>
  <c r="K530" i="1"/>
  <c r="K616" i="1"/>
  <c r="K391" i="1"/>
  <c r="K484" i="1"/>
  <c r="K356" i="1"/>
  <c r="K366" i="1"/>
  <c r="K472" i="1"/>
  <c r="K384" i="1"/>
  <c r="K405" i="1"/>
  <c r="K571" i="1"/>
  <c r="K565" i="1"/>
  <c r="K457" i="1"/>
  <c r="K280" i="1"/>
  <c r="K279" i="1"/>
  <c r="K155" i="1"/>
  <c r="K193" i="1"/>
  <c r="K601" i="1"/>
  <c r="K337" i="1"/>
  <c r="K207" i="1"/>
  <c r="K275" i="1"/>
  <c r="K225" i="1"/>
  <c r="K392" i="1"/>
  <c r="K449" i="1"/>
  <c r="K125" i="1"/>
  <c r="K265" i="1"/>
  <c r="K593" i="1"/>
  <c r="K501" i="1"/>
  <c r="K353" i="1"/>
  <c r="K352" i="1"/>
  <c r="K212" i="1"/>
  <c r="K91" i="1"/>
  <c r="K532" i="1"/>
  <c r="K406" i="1"/>
  <c r="K468" i="1"/>
  <c r="K583" i="1"/>
  <c r="K38" i="1"/>
  <c r="K158" i="1"/>
  <c r="K313" i="1"/>
  <c r="K175" i="1"/>
  <c r="K536" i="1"/>
  <c r="K507" i="1"/>
  <c r="K632" i="1"/>
  <c r="K333" i="1"/>
  <c r="K456" i="1"/>
  <c r="K183" i="1"/>
  <c r="K306" i="1"/>
  <c r="K240" i="1"/>
  <c r="K129" i="1"/>
  <c r="K443" i="1"/>
  <c r="K294" i="1"/>
  <c r="K373" i="1"/>
  <c r="K360" i="1"/>
  <c r="K548" i="1"/>
  <c r="K274" i="1"/>
  <c r="K239" i="1"/>
  <c r="K477" i="1"/>
  <c r="K318" i="1"/>
  <c r="K149" i="1"/>
  <c r="K604" i="1"/>
  <c r="K345" i="1"/>
  <c r="K187" i="1"/>
  <c r="K412" i="1"/>
  <c r="K445" i="1"/>
  <c r="K592" i="1"/>
  <c r="K444" i="1"/>
  <c r="K195" i="1"/>
  <c r="K359" i="1"/>
  <c r="K452" i="1"/>
  <c r="K273" i="1"/>
  <c r="K395" i="1"/>
  <c r="K331" i="1"/>
  <c r="K355" i="1"/>
  <c r="K467" i="1"/>
  <c r="K204" i="1"/>
  <c r="K296" i="1"/>
  <c r="K190" i="1"/>
  <c r="K524" i="1"/>
  <c r="K297" i="1"/>
  <c r="K453" i="1"/>
  <c r="K393" i="1"/>
  <c r="K198" i="1"/>
  <c r="K211" i="1"/>
  <c r="K498" i="1"/>
  <c r="K478" i="1"/>
  <c r="K94" i="1"/>
  <c r="K99" i="1"/>
  <c r="K238" i="1"/>
  <c r="K263" i="1"/>
  <c r="K474" i="1"/>
  <c r="K200" i="1"/>
  <c r="K460" i="1"/>
  <c r="K257" i="1"/>
  <c r="K115" i="1"/>
  <c r="K425" i="1"/>
  <c r="K277" i="1"/>
  <c r="K341" i="1"/>
  <c r="K199" i="1"/>
  <c r="K519" i="1"/>
  <c r="K112" i="1"/>
  <c r="K459" i="1"/>
  <c r="K608" i="1"/>
  <c r="K398" i="1"/>
  <c r="K176" i="1"/>
  <c r="K469" i="1"/>
  <c r="K253" i="1"/>
  <c r="K224" i="1"/>
  <c r="K173" i="1"/>
  <c r="K232" i="1"/>
  <c r="K301" i="1"/>
  <c r="K148" i="1"/>
  <c r="K396" i="1"/>
  <c r="K44" i="1"/>
  <c r="K361" i="1"/>
  <c r="K517" i="1"/>
  <c r="K495" i="1"/>
  <c r="K328" i="1"/>
  <c r="K390" i="1"/>
  <c r="K427" i="1"/>
  <c r="K323" i="1"/>
  <c r="K234" i="1"/>
  <c r="K248" i="1"/>
  <c r="K369" i="1"/>
  <c r="K88" i="1"/>
  <c r="K317" i="1"/>
  <c r="K108" i="1"/>
  <c r="K114" i="1"/>
  <c r="K226" i="1"/>
  <c r="K262" i="1"/>
  <c r="K435" i="1"/>
  <c r="K182" i="1"/>
  <c r="K205" i="1"/>
  <c r="K518" i="1"/>
  <c r="K520" i="1"/>
  <c r="K448" i="1"/>
  <c r="K153" i="1"/>
  <c r="K496" i="1"/>
  <c r="K186" i="1"/>
  <c r="K217" i="1"/>
  <c r="K210" i="1"/>
  <c r="K547" i="1"/>
  <c r="K116" i="1"/>
  <c r="K192" i="1"/>
  <c r="K611" i="1"/>
  <c r="K230" i="1"/>
  <c r="K363" i="1"/>
  <c r="K302" i="1"/>
  <c r="K36" i="1"/>
  <c r="K633" i="1"/>
  <c r="K631" i="1"/>
  <c r="K321" i="1"/>
  <c r="K471" i="1"/>
  <c r="K597" i="1"/>
  <c r="K247" i="1"/>
  <c r="K614" i="1"/>
  <c r="K589" i="1"/>
  <c r="K70" i="1"/>
  <c r="K174" i="1"/>
  <c r="K245" i="1"/>
  <c r="K362" i="1"/>
  <c r="K386" i="1"/>
  <c r="K93" i="1"/>
  <c r="K276" i="1"/>
  <c r="K514" i="1"/>
  <c r="K358" i="1"/>
  <c r="K259" i="1"/>
  <c r="K305" i="1"/>
  <c r="K575" i="1"/>
  <c r="K367" i="1"/>
  <c r="K246" i="1"/>
  <c r="K272" i="1"/>
  <c r="K594" i="1"/>
  <c r="K338" i="1"/>
  <c r="K242" i="1"/>
  <c r="K41" i="1"/>
  <c r="K538" i="1"/>
  <c r="K72" i="1"/>
  <c r="K289" i="1"/>
  <c r="K271" i="1"/>
  <c r="K428" i="1"/>
  <c r="K437" i="1"/>
  <c r="K206" i="1"/>
  <c r="K343" i="1"/>
  <c r="K349" i="1"/>
  <c r="K140" i="1"/>
  <c r="K372" i="1"/>
  <c r="K208" i="1"/>
  <c r="K189" i="1"/>
  <c r="K184" i="1"/>
  <c r="K168" i="1"/>
  <c r="K62" i="1"/>
  <c r="K291" i="1"/>
  <c r="K374" i="1"/>
  <c r="K482" i="1"/>
  <c r="K222" i="1"/>
  <c r="K481" i="1"/>
  <c r="K354" i="1"/>
  <c r="K221" i="1"/>
  <c r="K598" i="1"/>
  <c r="K596" i="1"/>
  <c r="K582" i="1"/>
  <c r="K270" i="1"/>
  <c r="K602" i="1"/>
  <c r="K436" i="1"/>
  <c r="K619" i="1"/>
  <c r="K300" i="1"/>
  <c r="K269" i="1"/>
  <c r="K470" i="1"/>
  <c r="K462" i="1"/>
  <c r="K617" i="1"/>
  <c r="K282" i="1"/>
  <c r="K580" i="1"/>
  <c r="K554" i="1"/>
  <c r="K574" i="1"/>
  <c r="K334" i="1"/>
  <c r="K322" i="1"/>
  <c r="K123" i="1"/>
  <c r="K51" i="1"/>
  <c r="K76" i="1"/>
  <c r="K227" i="1"/>
  <c r="K30" i="1"/>
  <c r="K418" i="1"/>
  <c r="K324" i="1"/>
  <c r="K612" i="1"/>
  <c r="K492" i="1"/>
  <c r="K203" i="1"/>
  <c r="K310" i="1"/>
  <c r="K497" i="1"/>
  <c r="K151" i="1"/>
  <c r="K142" i="1"/>
  <c r="K332" i="1"/>
  <c r="K379" i="1"/>
  <c r="K74" i="1"/>
  <c r="K172" i="1"/>
  <c r="K202" i="1"/>
  <c r="K309" i="1"/>
  <c r="K170" i="1"/>
  <c r="K251" i="1"/>
  <c r="K177" i="1"/>
  <c r="K80" i="1"/>
  <c r="K56" i="1"/>
  <c r="K286" i="1"/>
  <c r="K69" i="1"/>
  <c r="K295" i="1"/>
  <c r="K307" i="1"/>
  <c r="K378" i="1"/>
  <c r="K566" i="1"/>
  <c r="K451" i="1"/>
  <c r="K523" i="1"/>
  <c r="K89" i="1"/>
  <c r="K344" i="1"/>
  <c r="K254" i="1"/>
  <c r="K515" i="1"/>
  <c r="K397" i="1"/>
  <c r="K627" i="1"/>
  <c r="K335" i="1"/>
  <c r="K303" i="1"/>
  <c r="K219" i="1"/>
  <c r="K180" i="1"/>
  <c r="K215" i="1"/>
  <c r="K229" i="1"/>
  <c r="K377" i="1"/>
  <c r="K90" i="1"/>
  <c r="K218" i="1"/>
  <c r="K145" i="1"/>
  <c r="K316" i="1"/>
  <c r="K560" i="1"/>
  <c r="K223" i="1"/>
  <c r="K66" i="1"/>
  <c r="K417" i="1"/>
  <c r="K50" i="1"/>
  <c r="K166" i="1"/>
  <c r="K117" i="1"/>
  <c r="K87" i="1"/>
  <c r="K40" i="1"/>
  <c r="K97" i="1"/>
  <c r="K340" i="1"/>
  <c r="K146" i="1"/>
  <c r="K144" i="1"/>
  <c r="K3" i="1"/>
  <c r="K46" i="1"/>
  <c r="K164" i="1"/>
  <c r="K39" i="1"/>
  <c r="K256" i="1"/>
  <c r="K626" i="1"/>
  <c r="K120" i="1"/>
  <c r="K13" i="1"/>
  <c r="K388" i="1"/>
  <c r="K540" i="1"/>
  <c r="K288" i="1"/>
  <c r="K167" i="1"/>
  <c r="K329" i="1"/>
  <c r="K432" i="1"/>
  <c r="K104" i="1"/>
  <c r="K53" i="1"/>
  <c r="K42" i="1"/>
  <c r="K336" i="1"/>
  <c r="K65" i="1"/>
  <c r="K231" i="1"/>
  <c r="K466" i="1"/>
  <c r="K179" i="1"/>
  <c r="K403" i="1"/>
  <c r="K308" i="1"/>
  <c r="K194" i="1"/>
  <c r="K213" i="1"/>
  <c r="K620" i="1"/>
  <c r="K564" i="1"/>
  <c r="K630" i="1"/>
  <c r="K268" i="1"/>
  <c r="K143" i="1"/>
  <c r="K49" i="1"/>
  <c r="K237" i="1"/>
  <c r="K584" i="1"/>
  <c r="K162" i="1"/>
  <c r="K319" i="1"/>
  <c r="K250" i="1"/>
  <c r="K500" i="1"/>
  <c r="K292" i="1"/>
  <c r="K214" i="1"/>
  <c r="K483" i="1"/>
  <c r="K24" i="1"/>
  <c r="K126" i="1"/>
  <c r="K320" i="1"/>
  <c r="K314" i="1"/>
  <c r="K255" i="1"/>
  <c r="K59" i="1"/>
  <c r="K105" i="1"/>
  <c r="K348" i="1"/>
  <c r="K160" i="1"/>
  <c r="K430" i="1"/>
  <c r="K599" i="1"/>
  <c r="K421" i="1"/>
  <c r="K152" i="1"/>
  <c r="K135" i="1"/>
  <c r="K159" i="1"/>
  <c r="K25" i="1"/>
  <c r="K578" i="1"/>
  <c r="K130" i="1"/>
  <c r="K5" i="1"/>
  <c r="K228" i="1"/>
  <c r="K122" i="1"/>
  <c r="K85" i="1"/>
  <c r="K491" i="1"/>
  <c r="K181" i="1"/>
  <c r="K450" i="1"/>
  <c r="K109" i="1"/>
  <c r="K128" i="1"/>
  <c r="K102" i="1"/>
  <c r="K84" i="1"/>
  <c r="K58" i="1"/>
  <c r="K34" i="1"/>
  <c r="K188" i="1"/>
  <c r="K16" i="1"/>
  <c r="K81" i="1"/>
  <c r="K581" i="1"/>
  <c r="K402" i="1"/>
  <c r="K75" i="1"/>
  <c r="K465" i="1"/>
  <c r="K220" i="1"/>
  <c r="K32" i="1"/>
  <c r="K82" i="1"/>
  <c r="K561" i="1"/>
  <c r="K455" i="1"/>
  <c r="K86" i="1"/>
  <c r="K409" i="1"/>
  <c r="K107" i="1"/>
  <c r="K68" i="1"/>
  <c r="K127" i="1"/>
  <c r="K133" i="1"/>
  <c r="K201" i="1"/>
  <c r="K315" i="1"/>
  <c r="K132" i="1"/>
  <c r="K576" i="1"/>
  <c r="K475" i="1"/>
  <c r="K165" i="1"/>
  <c r="K141" i="1"/>
  <c r="K447" i="1"/>
  <c r="K79" i="1"/>
  <c r="K461" i="1"/>
  <c r="K243" i="1"/>
  <c r="K494" i="1"/>
  <c r="K134" i="1"/>
  <c r="K542" i="1"/>
  <c r="K293" i="1"/>
  <c r="K325" i="1"/>
  <c r="K121" i="1"/>
  <c r="K605" i="1"/>
  <c r="K562" i="1"/>
  <c r="K543" i="1"/>
  <c r="K92" i="1"/>
  <c r="K422" i="1"/>
  <c r="K429" i="1"/>
  <c r="K586" i="1"/>
  <c r="K387" i="1"/>
  <c r="K588" i="1"/>
  <c r="K411" i="1"/>
  <c r="K71" i="1"/>
  <c r="K290" i="1"/>
  <c r="K52" i="1"/>
  <c r="K258" i="1"/>
  <c r="K100" i="1"/>
  <c r="K572" i="1"/>
  <c r="K311" i="1"/>
  <c r="K607" i="1"/>
  <c r="K304" i="1"/>
  <c r="K249" i="1"/>
  <c r="K553" i="1"/>
  <c r="K326" i="1"/>
  <c r="K423" i="1"/>
  <c r="K585" i="1"/>
  <c r="K197" i="1"/>
  <c r="K480" i="1"/>
  <c r="K178" i="1"/>
  <c r="K634" i="1"/>
  <c r="K525" i="1"/>
  <c r="K131" i="1"/>
  <c r="K98" i="1"/>
  <c r="K534" i="1"/>
  <c r="K113" i="1"/>
  <c r="K196" i="1"/>
  <c r="K236" i="1"/>
  <c r="K371" i="1"/>
  <c r="K563" i="1"/>
  <c r="K545" i="1"/>
  <c r="K31" i="1"/>
  <c r="K527" i="1"/>
  <c r="K169" i="1"/>
  <c r="K136" i="1"/>
  <c r="K37" i="1"/>
  <c r="K531" i="1"/>
  <c r="K61" i="1"/>
  <c r="K139" i="1"/>
  <c r="K615" i="1"/>
  <c r="K505" i="1"/>
  <c r="K111" i="1"/>
  <c r="K95" i="1"/>
  <c r="K47" i="1"/>
  <c r="K342" i="1"/>
  <c r="K163" i="1"/>
  <c r="K124" i="1"/>
  <c r="K454" i="1"/>
  <c r="K357" i="1"/>
  <c r="K544" i="1"/>
  <c r="K147" i="1"/>
  <c r="K21" i="1"/>
  <c r="K103" i="1"/>
  <c r="K101" i="1"/>
  <c r="K549" i="1"/>
  <c r="K476" i="1"/>
  <c r="K23" i="1"/>
  <c r="K636" i="1"/>
  <c r="K283" i="1"/>
  <c r="K569" i="1"/>
  <c r="K555" i="1"/>
  <c r="K185" i="1"/>
  <c r="K18" i="1"/>
  <c r="K370" i="1"/>
  <c r="K191" i="1"/>
  <c r="K29" i="1"/>
  <c r="K77" i="1"/>
  <c r="K504" i="1"/>
  <c r="K638" i="1"/>
  <c r="K27" i="1"/>
  <c r="K522" i="1"/>
  <c r="K479" i="1"/>
  <c r="K10" i="1"/>
  <c r="K383" i="1"/>
  <c r="K157" i="1"/>
  <c r="K539" i="1"/>
  <c r="K419" i="1"/>
  <c r="K54" i="1"/>
  <c r="K413" i="1"/>
  <c r="K573" i="1"/>
  <c r="K408" i="1"/>
  <c r="K17" i="1"/>
  <c r="K35" i="1"/>
  <c r="K298" i="1"/>
  <c r="K137" i="1"/>
  <c r="K287" i="1"/>
  <c r="K641" i="1"/>
  <c r="K260" i="1"/>
  <c r="K156" i="1"/>
  <c r="K431" i="1"/>
  <c r="K20" i="1"/>
  <c r="K138" i="1"/>
  <c r="K264" i="1"/>
  <c r="K587" i="1"/>
  <c r="K285" i="1"/>
  <c r="K590" i="1"/>
  <c r="K8" i="1"/>
  <c r="K9" i="1"/>
  <c r="K610" i="1"/>
  <c r="K48" i="1"/>
  <c r="K12" i="1"/>
  <c r="K7" i="1"/>
  <c r="K19" i="1"/>
  <c r="K261" i="1"/>
  <c r="K161" i="1"/>
  <c r="K171" i="1"/>
  <c r="K600" i="1"/>
  <c r="K67" i="1"/>
  <c r="K106" i="1"/>
  <c r="K603" i="1"/>
  <c r="K15" i="1"/>
  <c r="K110" i="1"/>
  <c r="K60" i="1"/>
  <c r="K252" i="1"/>
  <c r="K33" i="1"/>
  <c r="K299" i="1"/>
  <c r="K28" i="1"/>
  <c r="K55" i="1"/>
  <c r="K78" i="1"/>
  <c r="K150" i="1"/>
  <c r="K209" i="1"/>
  <c r="K4" i="1"/>
  <c r="K22" i="1"/>
  <c r="K618" i="1"/>
  <c r="K14" i="1"/>
  <c r="K26" i="1"/>
  <c r="K621" i="1"/>
  <c r="K622" i="1"/>
  <c r="K526" i="1"/>
  <c r="K623" i="1"/>
  <c r="K624" i="1"/>
  <c r="K625" i="1"/>
  <c r="K96" i="1"/>
  <c r="K11" i="1"/>
  <c r="K57" i="1"/>
  <c r="K118" i="1"/>
  <c r="K63" i="1"/>
  <c r="K154" i="1"/>
  <c r="K119" i="1"/>
  <c r="K628" i="1"/>
  <c r="K635" i="1"/>
  <c r="K6" i="1"/>
  <c r="K637" i="1"/>
  <c r="K64" i="1"/>
  <c r="K639" i="1"/>
  <c r="K640" i="1"/>
  <c r="K45" i="1"/>
  <c r="K556" i="1"/>
  <c r="J442" i="1"/>
  <c r="J463" i="1"/>
  <c r="J407" i="1"/>
  <c r="J506" i="1"/>
  <c r="J591" i="1"/>
  <c r="J595" i="1"/>
  <c r="J529" i="1"/>
  <c r="J424" i="1"/>
  <c r="J499" i="1"/>
  <c r="J546" i="1"/>
  <c r="J489" i="1"/>
  <c r="J533" i="1"/>
  <c r="J509" i="1"/>
  <c r="J568" i="1"/>
  <c r="J613" i="1"/>
  <c r="J521" i="1"/>
  <c r="J510" i="1"/>
  <c r="J400" i="1"/>
  <c r="J278" i="1"/>
  <c r="J493" i="1"/>
  <c r="J487" i="1"/>
  <c r="J508" i="1"/>
  <c r="J2" i="1"/>
  <c r="J420" i="1"/>
  <c r="J609" i="1"/>
  <c r="J364" i="1"/>
  <c r="J570" i="1"/>
  <c r="J473" i="1"/>
  <c r="J579" i="1"/>
  <c r="J446" i="1"/>
  <c r="J267" i="1"/>
  <c r="J551" i="1"/>
  <c r="J550" i="1"/>
  <c r="J365" i="1"/>
  <c r="J381" i="1"/>
  <c r="J513" i="1"/>
  <c r="J380" i="1"/>
  <c r="J486" i="1"/>
  <c r="J404" i="1"/>
  <c r="J440" i="1"/>
  <c r="J43" i="1"/>
  <c r="J559" i="1"/>
  <c r="J347" i="1"/>
  <c r="J233" i="1"/>
  <c r="J414" i="1"/>
  <c r="J557" i="1"/>
  <c r="J327" i="1"/>
  <c r="J535" i="1"/>
  <c r="J577" i="1"/>
  <c r="J567" i="1"/>
  <c r="J426" i="1"/>
  <c r="J516" i="1"/>
  <c r="J537" i="1"/>
  <c r="J503" i="1"/>
  <c r="J606" i="1"/>
  <c r="J410" i="1"/>
  <c r="J399" i="1"/>
  <c r="J438" i="1"/>
  <c r="J376" i="1"/>
  <c r="J330" i="1"/>
  <c r="J241" i="1"/>
  <c r="J485" i="1"/>
  <c r="J552" i="1"/>
  <c r="J382" i="1"/>
  <c r="J394" i="1"/>
  <c r="J350" i="1"/>
  <c r="J375" i="1"/>
  <c r="J281" i="1"/>
  <c r="J284" i="1"/>
  <c r="J216" i="1"/>
  <c r="J73" i="1"/>
  <c r="J385" i="1"/>
  <c r="J441" i="1"/>
  <c r="J458" i="1"/>
  <c r="J312" i="1"/>
  <c r="J464" i="1"/>
  <c r="J266" i="1"/>
  <c r="J558" i="1"/>
  <c r="J512" i="1"/>
  <c r="J416" i="1"/>
  <c r="J83" i="1"/>
  <c r="J502" i="1"/>
  <c r="J528" i="1"/>
  <c r="J541" i="1"/>
  <c r="J244" i="1"/>
  <c r="J346" i="1"/>
  <c r="J439" i="1"/>
  <c r="J490" i="1"/>
  <c r="J235" i="1"/>
  <c r="J351" i="1"/>
  <c r="J434" i="1"/>
  <c r="J629" i="1"/>
  <c r="J433" i="1"/>
  <c r="J511" i="1"/>
  <c r="J488" i="1"/>
  <c r="J415" i="1"/>
  <c r="J368" i="1"/>
  <c r="J389" i="1"/>
  <c r="J401" i="1"/>
  <c r="J339" i="1"/>
  <c r="J530" i="1"/>
  <c r="J616" i="1"/>
  <c r="J391" i="1"/>
  <c r="J484" i="1"/>
  <c r="J356" i="1"/>
  <c r="J366" i="1"/>
  <c r="J472" i="1"/>
  <c r="J384" i="1"/>
  <c r="J405" i="1"/>
  <c r="J571" i="1"/>
  <c r="J565" i="1"/>
  <c r="J457" i="1"/>
  <c r="J280" i="1"/>
  <c r="J279" i="1"/>
  <c r="J155" i="1"/>
  <c r="J193" i="1"/>
  <c r="J601" i="1"/>
  <c r="J337" i="1"/>
  <c r="J207" i="1"/>
  <c r="J275" i="1"/>
  <c r="J225" i="1"/>
  <c r="J392" i="1"/>
  <c r="J449" i="1"/>
  <c r="J125" i="1"/>
  <c r="J265" i="1"/>
  <c r="J593" i="1"/>
  <c r="J501" i="1"/>
  <c r="J353" i="1"/>
  <c r="J352" i="1"/>
  <c r="J212" i="1"/>
  <c r="J91" i="1"/>
  <c r="J532" i="1"/>
  <c r="J406" i="1"/>
  <c r="J468" i="1"/>
  <c r="J583" i="1"/>
  <c r="J38" i="1"/>
  <c r="J158" i="1"/>
  <c r="J313" i="1"/>
  <c r="J175" i="1"/>
  <c r="J536" i="1"/>
  <c r="J507" i="1"/>
  <c r="J632" i="1"/>
  <c r="J333" i="1"/>
  <c r="J456" i="1"/>
  <c r="J183" i="1"/>
  <c r="J306" i="1"/>
  <c r="J240" i="1"/>
  <c r="J129" i="1"/>
  <c r="J443" i="1"/>
  <c r="J294" i="1"/>
  <c r="J373" i="1"/>
  <c r="J360" i="1"/>
  <c r="J548" i="1"/>
  <c r="J274" i="1"/>
  <c r="J239" i="1"/>
  <c r="J477" i="1"/>
  <c r="J318" i="1"/>
  <c r="J149" i="1"/>
  <c r="J604" i="1"/>
  <c r="J345" i="1"/>
  <c r="J187" i="1"/>
  <c r="J412" i="1"/>
  <c r="J445" i="1"/>
  <c r="J592" i="1"/>
  <c r="J444" i="1"/>
  <c r="J195" i="1"/>
  <c r="J359" i="1"/>
  <c r="J452" i="1"/>
  <c r="J273" i="1"/>
  <c r="J395" i="1"/>
  <c r="J331" i="1"/>
  <c r="J355" i="1"/>
  <c r="J467" i="1"/>
  <c r="J204" i="1"/>
  <c r="J296" i="1"/>
  <c r="J190" i="1"/>
  <c r="J524" i="1"/>
  <c r="J297" i="1"/>
  <c r="J453" i="1"/>
  <c r="J393" i="1"/>
  <c r="J198" i="1"/>
  <c r="J211" i="1"/>
  <c r="J498" i="1"/>
  <c r="J478" i="1"/>
  <c r="J94" i="1"/>
  <c r="J99" i="1"/>
  <c r="J238" i="1"/>
  <c r="J263" i="1"/>
  <c r="J474" i="1"/>
  <c r="J200" i="1"/>
  <c r="J460" i="1"/>
  <c r="J257" i="1"/>
  <c r="J115" i="1"/>
  <c r="J425" i="1"/>
  <c r="J277" i="1"/>
  <c r="J341" i="1"/>
  <c r="J199" i="1"/>
  <c r="J519" i="1"/>
  <c r="J112" i="1"/>
  <c r="J459" i="1"/>
  <c r="J608" i="1"/>
  <c r="J398" i="1"/>
  <c r="J176" i="1"/>
  <c r="J469" i="1"/>
  <c r="J253" i="1"/>
  <c r="J224" i="1"/>
  <c r="J173" i="1"/>
  <c r="J232" i="1"/>
  <c r="J301" i="1"/>
  <c r="J148" i="1"/>
  <c r="J396" i="1"/>
  <c r="J44" i="1"/>
  <c r="J361" i="1"/>
  <c r="J517" i="1"/>
  <c r="J495" i="1"/>
  <c r="J328" i="1"/>
  <c r="J390" i="1"/>
  <c r="J427" i="1"/>
  <c r="J323" i="1"/>
  <c r="J234" i="1"/>
  <c r="J248" i="1"/>
  <c r="J369" i="1"/>
  <c r="J88" i="1"/>
  <c r="J317" i="1"/>
  <c r="J108" i="1"/>
  <c r="J114" i="1"/>
  <c r="J226" i="1"/>
  <c r="J262" i="1"/>
  <c r="J435" i="1"/>
  <c r="J182" i="1"/>
  <c r="J205" i="1"/>
  <c r="J518" i="1"/>
  <c r="J520" i="1"/>
  <c r="J448" i="1"/>
  <c r="J153" i="1"/>
  <c r="J496" i="1"/>
  <c r="J186" i="1"/>
  <c r="J217" i="1"/>
  <c r="J210" i="1"/>
  <c r="J547" i="1"/>
  <c r="J116" i="1"/>
  <c r="J192" i="1"/>
  <c r="J611" i="1"/>
  <c r="J230" i="1"/>
  <c r="J363" i="1"/>
  <c r="J302" i="1"/>
  <c r="J36" i="1"/>
  <c r="J633" i="1"/>
  <c r="J631" i="1"/>
  <c r="J321" i="1"/>
  <c r="J471" i="1"/>
  <c r="J597" i="1"/>
  <c r="J247" i="1"/>
  <c r="J614" i="1"/>
  <c r="J589" i="1"/>
  <c r="J70" i="1"/>
  <c r="J174" i="1"/>
  <c r="J245" i="1"/>
  <c r="J362" i="1"/>
  <c r="J386" i="1"/>
  <c r="J93" i="1"/>
  <c r="J276" i="1"/>
  <c r="J514" i="1"/>
  <c r="J358" i="1"/>
  <c r="J259" i="1"/>
  <c r="J305" i="1"/>
  <c r="J575" i="1"/>
  <c r="J367" i="1"/>
  <c r="J246" i="1"/>
  <c r="J272" i="1"/>
  <c r="J594" i="1"/>
  <c r="J338" i="1"/>
  <c r="J242" i="1"/>
  <c r="J41" i="1"/>
  <c r="J538" i="1"/>
  <c r="J72" i="1"/>
  <c r="J289" i="1"/>
  <c r="J271" i="1"/>
  <c r="J428" i="1"/>
  <c r="J437" i="1"/>
  <c r="J206" i="1"/>
  <c r="J343" i="1"/>
  <c r="J349" i="1"/>
  <c r="J140" i="1"/>
  <c r="J372" i="1"/>
  <c r="J208" i="1"/>
  <c r="J189" i="1"/>
  <c r="J184" i="1"/>
  <c r="J168" i="1"/>
  <c r="J62" i="1"/>
  <c r="J291" i="1"/>
  <c r="J374" i="1"/>
  <c r="J482" i="1"/>
  <c r="J222" i="1"/>
  <c r="J481" i="1"/>
  <c r="J354" i="1"/>
  <c r="J221" i="1"/>
  <c r="J598" i="1"/>
  <c r="J596" i="1"/>
  <c r="J582" i="1"/>
  <c r="J270" i="1"/>
  <c r="J602" i="1"/>
  <c r="J436" i="1"/>
  <c r="J619" i="1"/>
  <c r="J300" i="1"/>
  <c r="J269" i="1"/>
  <c r="J470" i="1"/>
  <c r="J462" i="1"/>
  <c r="J617" i="1"/>
  <c r="J282" i="1"/>
  <c r="J580" i="1"/>
  <c r="J554" i="1"/>
  <c r="J574" i="1"/>
  <c r="J334" i="1"/>
  <c r="J322" i="1"/>
  <c r="J123" i="1"/>
  <c r="J51" i="1"/>
  <c r="J76" i="1"/>
  <c r="J227" i="1"/>
  <c r="J30" i="1"/>
  <c r="J418" i="1"/>
  <c r="J324" i="1"/>
  <c r="J612" i="1"/>
  <c r="J492" i="1"/>
  <c r="J203" i="1"/>
  <c r="J310" i="1"/>
  <c r="J497" i="1"/>
  <c r="J151" i="1"/>
  <c r="J142" i="1"/>
  <c r="J332" i="1"/>
  <c r="J379" i="1"/>
  <c r="J74" i="1"/>
  <c r="J172" i="1"/>
  <c r="J202" i="1"/>
  <c r="J309" i="1"/>
  <c r="J170" i="1"/>
  <c r="J251" i="1"/>
  <c r="J177" i="1"/>
  <c r="J80" i="1"/>
  <c r="J56" i="1"/>
  <c r="J286" i="1"/>
  <c r="J69" i="1"/>
  <c r="J295" i="1"/>
  <c r="J307" i="1"/>
  <c r="J378" i="1"/>
  <c r="J566" i="1"/>
  <c r="J451" i="1"/>
  <c r="J523" i="1"/>
  <c r="J89" i="1"/>
  <c r="J344" i="1"/>
  <c r="J254" i="1"/>
  <c r="J515" i="1"/>
  <c r="J397" i="1"/>
  <c r="J627" i="1"/>
  <c r="J335" i="1"/>
  <c r="J303" i="1"/>
  <c r="J219" i="1"/>
  <c r="J180" i="1"/>
  <c r="J215" i="1"/>
  <c r="J229" i="1"/>
  <c r="J377" i="1"/>
  <c r="J90" i="1"/>
  <c r="J218" i="1"/>
  <c r="J145" i="1"/>
  <c r="J316" i="1"/>
  <c r="J560" i="1"/>
  <c r="J223" i="1"/>
  <c r="J66" i="1"/>
  <c r="J417" i="1"/>
  <c r="J50" i="1"/>
  <c r="J166" i="1"/>
  <c r="J117" i="1"/>
  <c r="J87" i="1"/>
  <c r="J40" i="1"/>
  <c r="J97" i="1"/>
  <c r="J340" i="1"/>
  <c r="J146" i="1"/>
  <c r="J144" i="1"/>
  <c r="J3" i="1"/>
  <c r="J46" i="1"/>
  <c r="J164" i="1"/>
  <c r="J39" i="1"/>
  <c r="J256" i="1"/>
  <c r="J626" i="1"/>
  <c r="J120" i="1"/>
  <c r="J13" i="1"/>
  <c r="J388" i="1"/>
  <c r="J540" i="1"/>
  <c r="J288" i="1"/>
  <c r="J167" i="1"/>
  <c r="J329" i="1"/>
  <c r="J432" i="1"/>
  <c r="J104" i="1"/>
  <c r="J53" i="1"/>
  <c r="J42" i="1"/>
  <c r="J336" i="1"/>
  <c r="J65" i="1"/>
  <c r="J231" i="1"/>
  <c r="J466" i="1"/>
  <c r="J179" i="1"/>
  <c r="J403" i="1"/>
  <c r="J308" i="1"/>
  <c r="J194" i="1"/>
  <c r="J213" i="1"/>
  <c r="J620" i="1"/>
  <c r="J564" i="1"/>
  <c r="J630" i="1"/>
  <c r="J268" i="1"/>
  <c r="J143" i="1"/>
  <c r="J49" i="1"/>
  <c r="J237" i="1"/>
  <c r="J584" i="1"/>
  <c r="J162" i="1"/>
  <c r="J319" i="1"/>
  <c r="J250" i="1"/>
  <c r="J500" i="1"/>
  <c r="J292" i="1"/>
  <c r="J214" i="1"/>
  <c r="J483" i="1"/>
  <c r="J24" i="1"/>
  <c r="J126" i="1"/>
  <c r="J320" i="1"/>
  <c r="J314" i="1"/>
  <c r="J255" i="1"/>
  <c r="J59" i="1"/>
  <c r="J105" i="1"/>
  <c r="J348" i="1"/>
  <c r="J160" i="1"/>
  <c r="J430" i="1"/>
  <c r="J599" i="1"/>
  <c r="J421" i="1"/>
  <c r="J152" i="1"/>
  <c r="J135" i="1"/>
  <c r="J159" i="1"/>
  <c r="J25" i="1"/>
  <c r="J578" i="1"/>
  <c r="J130" i="1"/>
  <c r="J5" i="1"/>
  <c r="J228" i="1"/>
  <c r="J122" i="1"/>
  <c r="J85" i="1"/>
  <c r="J491" i="1"/>
  <c r="J181" i="1"/>
  <c r="J450" i="1"/>
  <c r="J109" i="1"/>
  <c r="J128" i="1"/>
  <c r="J102" i="1"/>
  <c r="J84" i="1"/>
  <c r="J58" i="1"/>
  <c r="J34" i="1"/>
  <c r="J188" i="1"/>
  <c r="J16" i="1"/>
  <c r="J81" i="1"/>
  <c r="J581" i="1"/>
  <c r="J402" i="1"/>
  <c r="J75" i="1"/>
  <c r="J465" i="1"/>
  <c r="J220" i="1"/>
  <c r="J32" i="1"/>
  <c r="J82" i="1"/>
  <c r="J561" i="1"/>
  <c r="J455" i="1"/>
  <c r="J86" i="1"/>
  <c r="J409" i="1"/>
  <c r="J107" i="1"/>
  <c r="J68" i="1"/>
  <c r="J127" i="1"/>
  <c r="J133" i="1"/>
  <c r="J201" i="1"/>
  <c r="J315" i="1"/>
  <c r="J132" i="1"/>
  <c r="J576" i="1"/>
  <c r="J475" i="1"/>
  <c r="J165" i="1"/>
  <c r="J141" i="1"/>
  <c r="J447" i="1"/>
  <c r="J79" i="1"/>
  <c r="J461" i="1"/>
  <c r="J243" i="1"/>
  <c r="J494" i="1"/>
  <c r="J134" i="1"/>
  <c r="J542" i="1"/>
  <c r="J293" i="1"/>
  <c r="J325" i="1"/>
  <c r="J121" i="1"/>
  <c r="J605" i="1"/>
  <c r="J562" i="1"/>
  <c r="J543" i="1"/>
  <c r="J92" i="1"/>
  <c r="J422" i="1"/>
  <c r="J429" i="1"/>
  <c r="J586" i="1"/>
  <c r="J387" i="1"/>
  <c r="J588" i="1"/>
  <c r="J411" i="1"/>
  <c r="J71" i="1"/>
  <c r="J290" i="1"/>
  <c r="J52" i="1"/>
  <c r="J258" i="1"/>
  <c r="J100" i="1"/>
  <c r="J572" i="1"/>
  <c r="J311" i="1"/>
  <c r="J607" i="1"/>
  <c r="J304" i="1"/>
  <c r="J249" i="1"/>
  <c r="J553" i="1"/>
  <c r="J326" i="1"/>
  <c r="J423" i="1"/>
  <c r="J585" i="1"/>
  <c r="J197" i="1"/>
  <c r="J480" i="1"/>
  <c r="J178" i="1"/>
  <c r="J634" i="1"/>
  <c r="J525" i="1"/>
  <c r="J131" i="1"/>
  <c r="J98" i="1"/>
  <c r="J534" i="1"/>
  <c r="J113" i="1"/>
  <c r="J196" i="1"/>
  <c r="J236" i="1"/>
  <c r="J371" i="1"/>
  <c r="J563" i="1"/>
  <c r="J545" i="1"/>
  <c r="J31" i="1"/>
  <c r="J527" i="1"/>
  <c r="J169" i="1"/>
  <c r="J136" i="1"/>
  <c r="J37" i="1"/>
  <c r="J531" i="1"/>
  <c r="J61" i="1"/>
  <c r="J139" i="1"/>
  <c r="J615" i="1"/>
  <c r="J505" i="1"/>
  <c r="J111" i="1"/>
  <c r="J95" i="1"/>
  <c r="J47" i="1"/>
  <c r="J342" i="1"/>
  <c r="J163" i="1"/>
  <c r="J124" i="1"/>
  <c r="J454" i="1"/>
  <c r="J357" i="1"/>
  <c r="J544" i="1"/>
  <c r="J147" i="1"/>
  <c r="J21" i="1"/>
  <c r="J103" i="1"/>
  <c r="J101" i="1"/>
  <c r="J549" i="1"/>
  <c r="J476" i="1"/>
  <c r="J23" i="1"/>
  <c r="J636" i="1"/>
  <c r="J283" i="1"/>
  <c r="J569" i="1"/>
  <c r="J555" i="1"/>
  <c r="J185" i="1"/>
  <c r="J18" i="1"/>
  <c r="J370" i="1"/>
  <c r="J191" i="1"/>
  <c r="J29" i="1"/>
  <c r="J77" i="1"/>
  <c r="J504" i="1"/>
  <c r="J638" i="1"/>
  <c r="J27" i="1"/>
  <c r="J522" i="1"/>
  <c r="J479" i="1"/>
  <c r="J10" i="1"/>
  <c r="J383" i="1"/>
  <c r="J157" i="1"/>
  <c r="J539" i="1"/>
  <c r="J419" i="1"/>
  <c r="J54" i="1"/>
  <c r="J413" i="1"/>
  <c r="J573" i="1"/>
  <c r="J408" i="1"/>
  <c r="J17" i="1"/>
  <c r="J35" i="1"/>
  <c r="J298" i="1"/>
  <c r="J137" i="1"/>
  <c r="J287" i="1"/>
  <c r="J641" i="1"/>
  <c r="J260" i="1"/>
  <c r="J156" i="1"/>
  <c r="J431" i="1"/>
  <c r="J20" i="1"/>
  <c r="J138" i="1"/>
  <c r="J264" i="1"/>
  <c r="J587" i="1"/>
  <c r="J285" i="1"/>
  <c r="J590" i="1"/>
  <c r="J8" i="1"/>
  <c r="J9" i="1"/>
  <c r="J610" i="1"/>
  <c r="J48" i="1"/>
  <c r="J12" i="1"/>
  <c r="J7" i="1"/>
  <c r="J19" i="1"/>
  <c r="J261" i="1"/>
  <c r="J161" i="1"/>
  <c r="J171" i="1"/>
  <c r="J600" i="1"/>
  <c r="J67" i="1"/>
  <c r="J106" i="1"/>
  <c r="J603" i="1"/>
  <c r="J15" i="1"/>
  <c r="J110" i="1"/>
  <c r="J60" i="1"/>
  <c r="J252" i="1"/>
  <c r="J33" i="1"/>
  <c r="J299" i="1"/>
  <c r="J28" i="1"/>
  <c r="J55" i="1"/>
  <c r="J78" i="1"/>
  <c r="J150" i="1"/>
  <c r="J209" i="1"/>
  <c r="J4" i="1"/>
  <c r="J22" i="1"/>
  <c r="J618" i="1"/>
  <c r="J14" i="1"/>
  <c r="J26" i="1"/>
  <c r="J621" i="1"/>
  <c r="J622" i="1"/>
  <c r="J526" i="1"/>
  <c r="J623" i="1"/>
  <c r="J624" i="1"/>
  <c r="J625" i="1"/>
  <c r="J96" i="1"/>
  <c r="J11" i="1"/>
  <c r="J57" i="1"/>
  <c r="J118" i="1"/>
  <c r="J63" i="1"/>
  <c r="J154" i="1"/>
  <c r="J119" i="1"/>
  <c r="J628" i="1"/>
  <c r="J635" i="1"/>
  <c r="J6" i="1"/>
  <c r="J637" i="1"/>
  <c r="J64" i="1"/>
  <c r="J639" i="1"/>
  <c r="J640" i="1"/>
  <c r="J45" i="1"/>
  <c r="J556" i="1"/>
  <c r="I442" i="1"/>
  <c r="I463" i="1"/>
  <c r="I407" i="1"/>
  <c r="I506" i="1"/>
  <c r="I591" i="1"/>
  <c r="I595" i="1"/>
  <c r="I529" i="1"/>
  <c r="I424" i="1"/>
  <c r="I499" i="1"/>
  <c r="I546" i="1"/>
  <c r="I489" i="1"/>
  <c r="I533" i="1"/>
  <c r="I509" i="1"/>
  <c r="I568" i="1"/>
  <c r="I613" i="1"/>
  <c r="I521" i="1"/>
  <c r="I510" i="1"/>
  <c r="I400" i="1"/>
  <c r="I278" i="1"/>
  <c r="I493" i="1"/>
  <c r="I487" i="1"/>
  <c r="I508" i="1"/>
  <c r="I2" i="1"/>
  <c r="I420" i="1"/>
  <c r="I609" i="1"/>
  <c r="I364" i="1"/>
  <c r="I570" i="1"/>
  <c r="I473" i="1"/>
  <c r="I579" i="1"/>
  <c r="I446" i="1"/>
  <c r="I267" i="1"/>
  <c r="I551" i="1"/>
  <c r="I550" i="1"/>
  <c r="I365" i="1"/>
  <c r="I381" i="1"/>
  <c r="I513" i="1"/>
  <c r="I380" i="1"/>
  <c r="I486" i="1"/>
  <c r="I404" i="1"/>
  <c r="I440" i="1"/>
  <c r="I43" i="1"/>
  <c r="I559" i="1"/>
  <c r="I347" i="1"/>
  <c r="I233" i="1"/>
  <c r="I414" i="1"/>
  <c r="I557" i="1"/>
  <c r="I327" i="1"/>
  <c r="I535" i="1"/>
  <c r="I577" i="1"/>
  <c r="I567" i="1"/>
  <c r="I426" i="1"/>
  <c r="I516" i="1"/>
  <c r="I537" i="1"/>
  <c r="I503" i="1"/>
  <c r="I606" i="1"/>
  <c r="I410" i="1"/>
  <c r="I399" i="1"/>
  <c r="I438" i="1"/>
  <c r="I376" i="1"/>
  <c r="I330" i="1"/>
  <c r="I241" i="1"/>
  <c r="I485" i="1"/>
  <c r="I552" i="1"/>
  <c r="I382" i="1"/>
  <c r="I394" i="1"/>
  <c r="I350" i="1"/>
  <c r="I375" i="1"/>
  <c r="I281" i="1"/>
  <c r="I284" i="1"/>
  <c r="I216" i="1"/>
  <c r="I73" i="1"/>
  <c r="I385" i="1"/>
  <c r="I441" i="1"/>
  <c r="I458" i="1"/>
  <c r="I312" i="1"/>
  <c r="I464" i="1"/>
  <c r="I266" i="1"/>
  <c r="I558" i="1"/>
  <c r="I512" i="1"/>
  <c r="I416" i="1"/>
  <c r="I83" i="1"/>
  <c r="I502" i="1"/>
  <c r="I528" i="1"/>
  <c r="I541" i="1"/>
  <c r="I244" i="1"/>
  <c r="I346" i="1"/>
  <c r="I439" i="1"/>
  <c r="I490" i="1"/>
  <c r="I235" i="1"/>
  <c r="I351" i="1"/>
  <c r="I434" i="1"/>
  <c r="I629" i="1"/>
  <c r="I433" i="1"/>
  <c r="I511" i="1"/>
  <c r="I488" i="1"/>
  <c r="I415" i="1"/>
  <c r="I368" i="1"/>
  <c r="I389" i="1"/>
  <c r="I401" i="1"/>
  <c r="I339" i="1"/>
  <c r="I530" i="1"/>
  <c r="I616" i="1"/>
  <c r="I391" i="1"/>
  <c r="I484" i="1"/>
  <c r="I356" i="1"/>
  <c r="I366" i="1"/>
  <c r="I472" i="1"/>
  <c r="I384" i="1"/>
  <c r="I405" i="1"/>
  <c r="I571" i="1"/>
  <c r="I565" i="1"/>
  <c r="I457" i="1"/>
  <c r="I280" i="1"/>
  <c r="I279" i="1"/>
  <c r="I155" i="1"/>
  <c r="I193" i="1"/>
  <c r="I601" i="1"/>
  <c r="I337" i="1"/>
  <c r="I207" i="1"/>
  <c r="I275" i="1"/>
  <c r="I225" i="1"/>
  <c r="I392" i="1"/>
  <c r="I449" i="1"/>
  <c r="I125" i="1"/>
  <c r="I265" i="1"/>
  <c r="I593" i="1"/>
  <c r="I501" i="1"/>
  <c r="I353" i="1"/>
  <c r="I352" i="1"/>
  <c r="I212" i="1"/>
  <c r="I91" i="1"/>
  <c r="I532" i="1"/>
  <c r="I406" i="1"/>
  <c r="I468" i="1"/>
  <c r="I583" i="1"/>
  <c r="I38" i="1"/>
  <c r="I158" i="1"/>
  <c r="I313" i="1"/>
  <c r="I175" i="1"/>
  <c r="I536" i="1"/>
  <c r="I507" i="1"/>
  <c r="I632" i="1"/>
  <c r="I333" i="1"/>
  <c r="I456" i="1"/>
  <c r="I183" i="1"/>
  <c r="I306" i="1"/>
  <c r="I240" i="1"/>
  <c r="I129" i="1"/>
  <c r="I443" i="1"/>
  <c r="I294" i="1"/>
  <c r="I373" i="1"/>
  <c r="I360" i="1"/>
  <c r="I548" i="1"/>
  <c r="I274" i="1"/>
  <c r="I239" i="1"/>
  <c r="I477" i="1"/>
  <c r="I318" i="1"/>
  <c r="I149" i="1"/>
  <c r="I604" i="1"/>
  <c r="I345" i="1"/>
  <c r="I187" i="1"/>
  <c r="I412" i="1"/>
  <c r="I445" i="1"/>
  <c r="I592" i="1"/>
  <c r="I444" i="1"/>
  <c r="I195" i="1"/>
  <c r="I359" i="1"/>
  <c r="I452" i="1"/>
  <c r="I273" i="1"/>
  <c r="I395" i="1"/>
  <c r="I331" i="1"/>
  <c r="I355" i="1"/>
  <c r="I467" i="1"/>
  <c r="I204" i="1"/>
  <c r="I296" i="1"/>
  <c r="I190" i="1"/>
  <c r="I524" i="1"/>
  <c r="I297" i="1"/>
  <c r="I453" i="1"/>
  <c r="I393" i="1"/>
  <c r="I198" i="1"/>
  <c r="I211" i="1"/>
  <c r="I498" i="1"/>
  <c r="I478" i="1"/>
  <c r="I94" i="1"/>
  <c r="I99" i="1"/>
  <c r="I238" i="1"/>
  <c r="I263" i="1"/>
  <c r="I474" i="1"/>
  <c r="I200" i="1"/>
  <c r="I460" i="1"/>
  <c r="I257" i="1"/>
  <c r="I115" i="1"/>
  <c r="I425" i="1"/>
  <c r="I277" i="1"/>
  <c r="I341" i="1"/>
  <c r="I199" i="1"/>
  <c r="I519" i="1"/>
  <c r="I112" i="1"/>
  <c r="I459" i="1"/>
  <c r="I608" i="1"/>
  <c r="I398" i="1"/>
  <c r="I176" i="1"/>
  <c r="I469" i="1"/>
  <c r="I253" i="1"/>
  <c r="I224" i="1"/>
  <c r="I173" i="1"/>
  <c r="I232" i="1"/>
  <c r="I301" i="1"/>
  <c r="I148" i="1"/>
  <c r="I396" i="1"/>
  <c r="I44" i="1"/>
  <c r="I361" i="1"/>
  <c r="I517" i="1"/>
  <c r="I495" i="1"/>
  <c r="I328" i="1"/>
  <c r="I390" i="1"/>
  <c r="I427" i="1"/>
  <c r="I323" i="1"/>
  <c r="I234" i="1"/>
  <c r="I248" i="1"/>
  <c r="I369" i="1"/>
  <c r="I88" i="1"/>
  <c r="I317" i="1"/>
  <c r="I108" i="1"/>
  <c r="I114" i="1"/>
  <c r="I226" i="1"/>
  <c r="I262" i="1"/>
  <c r="I435" i="1"/>
  <c r="I182" i="1"/>
  <c r="I205" i="1"/>
  <c r="I518" i="1"/>
  <c r="I520" i="1"/>
  <c r="I448" i="1"/>
  <c r="I153" i="1"/>
  <c r="I496" i="1"/>
  <c r="I186" i="1"/>
  <c r="I217" i="1"/>
  <c r="I210" i="1"/>
  <c r="I547" i="1"/>
  <c r="I116" i="1"/>
  <c r="I192" i="1"/>
  <c r="I611" i="1"/>
  <c r="I230" i="1"/>
  <c r="I363" i="1"/>
  <c r="I302" i="1"/>
  <c r="I36" i="1"/>
  <c r="I633" i="1"/>
  <c r="I631" i="1"/>
  <c r="I321" i="1"/>
  <c r="I471" i="1"/>
  <c r="I597" i="1"/>
  <c r="I247" i="1"/>
  <c r="I614" i="1"/>
  <c r="I589" i="1"/>
  <c r="I70" i="1"/>
  <c r="I174" i="1"/>
  <c r="I245" i="1"/>
  <c r="I362" i="1"/>
  <c r="I386" i="1"/>
  <c r="I93" i="1"/>
  <c r="I276" i="1"/>
  <c r="I514" i="1"/>
  <c r="I358" i="1"/>
  <c r="I259" i="1"/>
  <c r="I305" i="1"/>
  <c r="I575" i="1"/>
  <c r="I367" i="1"/>
  <c r="I246" i="1"/>
  <c r="I272" i="1"/>
  <c r="I594" i="1"/>
  <c r="I338" i="1"/>
  <c r="I242" i="1"/>
  <c r="I41" i="1"/>
  <c r="I538" i="1"/>
  <c r="I72" i="1"/>
  <c r="I289" i="1"/>
  <c r="I271" i="1"/>
  <c r="I428" i="1"/>
  <c r="I437" i="1"/>
  <c r="I206" i="1"/>
  <c r="I343" i="1"/>
  <c r="I349" i="1"/>
  <c r="I140" i="1"/>
  <c r="I372" i="1"/>
  <c r="I208" i="1"/>
  <c r="I189" i="1"/>
  <c r="I184" i="1"/>
  <c r="I168" i="1"/>
  <c r="I62" i="1"/>
  <c r="I291" i="1"/>
  <c r="I374" i="1"/>
  <c r="I482" i="1"/>
  <c r="I222" i="1"/>
  <c r="I481" i="1"/>
  <c r="I354" i="1"/>
  <c r="I221" i="1"/>
  <c r="I598" i="1"/>
  <c r="I596" i="1"/>
  <c r="I582" i="1"/>
  <c r="I270" i="1"/>
  <c r="I602" i="1"/>
  <c r="I436" i="1"/>
  <c r="I619" i="1"/>
  <c r="I300" i="1"/>
  <c r="I269" i="1"/>
  <c r="I470" i="1"/>
  <c r="I462" i="1"/>
  <c r="I617" i="1"/>
  <c r="I282" i="1"/>
  <c r="I580" i="1"/>
  <c r="I554" i="1"/>
  <c r="I574" i="1"/>
  <c r="I334" i="1"/>
  <c r="I322" i="1"/>
  <c r="I123" i="1"/>
  <c r="I51" i="1"/>
  <c r="I76" i="1"/>
  <c r="I227" i="1"/>
  <c r="I30" i="1"/>
  <c r="I418" i="1"/>
  <c r="I324" i="1"/>
  <c r="I612" i="1"/>
  <c r="I492" i="1"/>
  <c r="I203" i="1"/>
  <c r="I310" i="1"/>
  <c r="I497" i="1"/>
  <c r="I151" i="1"/>
  <c r="I142" i="1"/>
  <c r="I332" i="1"/>
  <c r="I379" i="1"/>
  <c r="I74" i="1"/>
  <c r="I172" i="1"/>
  <c r="I202" i="1"/>
  <c r="I309" i="1"/>
  <c r="I170" i="1"/>
  <c r="I251" i="1"/>
  <c r="I177" i="1"/>
  <c r="I80" i="1"/>
  <c r="I56" i="1"/>
  <c r="I286" i="1"/>
  <c r="I69" i="1"/>
  <c r="I295" i="1"/>
  <c r="I307" i="1"/>
  <c r="I378" i="1"/>
  <c r="I566" i="1"/>
  <c r="I451" i="1"/>
  <c r="I523" i="1"/>
  <c r="I89" i="1"/>
  <c r="I344" i="1"/>
  <c r="I254" i="1"/>
  <c r="I515" i="1"/>
  <c r="I397" i="1"/>
  <c r="I627" i="1"/>
  <c r="I335" i="1"/>
  <c r="I303" i="1"/>
  <c r="I219" i="1"/>
  <c r="I180" i="1"/>
  <c r="I215" i="1"/>
  <c r="I229" i="1"/>
  <c r="I377" i="1"/>
  <c r="I90" i="1"/>
  <c r="I218" i="1"/>
  <c r="I145" i="1"/>
  <c r="I316" i="1"/>
  <c r="I560" i="1"/>
  <c r="I223" i="1"/>
  <c r="I66" i="1"/>
  <c r="I417" i="1"/>
  <c r="I50" i="1"/>
  <c r="I166" i="1"/>
  <c r="I117" i="1"/>
  <c r="I87" i="1"/>
  <c r="I40" i="1"/>
  <c r="I97" i="1"/>
  <c r="I340" i="1"/>
  <c r="I146" i="1"/>
  <c r="I144" i="1"/>
  <c r="I3" i="1"/>
  <c r="I46" i="1"/>
  <c r="I164" i="1"/>
  <c r="I39" i="1"/>
  <c r="I256" i="1"/>
  <c r="I626" i="1"/>
  <c r="I120" i="1"/>
  <c r="I13" i="1"/>
  <c r="I388" i="1"/>
  <c r="I540" i="1"/>
  <c r="I288" i="1"/>
  <c r="I167" i="1"/>
  <c r="I329" i="1"/>
  <c r="I432" i="1"/>
  <c r="I104" i="1"/>
  <c r="I53" i="1"/>
  <c r="I42" i="1"/>
  <c r="I336" i="1"/>
  <c r="I65" i="1"/>
  <c r="I231" i="1"/>
  <c r="I466" i="1"/>
  <c r="I179" i="1"/>
  <c r="I403" i="1"/>
  <c r="I308" i="1"/>
  <c r="I194" i="1"/>
  <c r="I213" i="1"/>
  <c r="I620" i="1"/>
  <c r="I564" i="1"/>
  <c r="I630" i="1"/>
  <c r="I268" i="1"/>
  <c r="I143" i="1"/>
  <c r="I49" i="1"/>
  <c r="I237" i="1"/>
  <c r="I584" i="1"/>
  <c r="I162" i="1"/>
  <c r="I319" i="1"/>
  <c r="I250" i="1"/>
  <c r="I500" i="1"/>
  <c r="I292" i="1"/>
  <c r="I214" i="1"/>
  <c r="I483" i="1"/>
  <c r="I24" i="1"/>
  <c r="I126" i="1"/>
  <c r="I320" i="1"/>
  <c r="I314" i="1"/>
  <c r="I255" i="1"/>
  <c r="I59" i="1"/>
  <c r="I105" i="1"/>
  <c r="I348" i="1"/>
  <c r="I160" i="1"/>
  <c r="I430" i="1"/>
  <c r="I599" i="1"/>
  <c r="I421" i="1"/>
  <c r="I152" i="1"/>
  <c r="I135" i="1"/>
  <c r="I159" i="1"/>
  <c r="I25" i="1"/>
  <c r="I578" i="1"/>
  <c r="I130" i="1"/>
  <c r="I5" i="1"/>
  <c r="I228" i="1"/>
  <c r="I122" i="1"/>
  <c r="I85" i="1"/>
  <c r="I491" i="1"/>
  <c r="I181" i="1"/>
  <c r="I450" i="1"/>
  <c r="I109" i="1"/>
  <c r="I128" i="1"/>
  <c r="I102" i="1"/>
  <c r="I84" i="1"/>
  <c r="I58" i="1"/>
  <c r="I34" i="1"/>
  <c r="I188" i="1"/>
  <c r="I16" i="1"/>
  <c r="I81" i="1"/>
  <c r="I581" i="1"/>
  <c r="I402" i="1"/>
  <c r="I75" i="1"/>
  <c r="I465" i="1"/>
  <c r="I220" i="1"/>
  <c r="I32" i="1"/>
  <c r="I82" i="1"/>
  <c r="I561" i="1"/>
  <c r="I455" i="1"/>
  <c r="I86" i="1"/>
  <c r="I409" i="1"/>
  <c r="I107" i="1"/>
  <c r="I68" i="1"/>
  <c r="I127" i="1"/>
  <c r="I133" i="1"/>
  <c r="I201" i="1"/>
  <c r="I315" i="1"/>
  <c r="I132" i="1"/>
  <c r="I576" i="1"/>
  <c r="I475" i="1"/>
  <c r="I165" i="1"/>
  <c r="I141" i="1"/>
  <c r="I447" i="1"/>
  <c r="I79" i="1"/>
  <c r="I461" i="1"/>
  <c r="I243" i="1"/>
  <c r="I494" i="1"/>
  <c r="I134" i="1"/>
  <c r="I542" i="1"/>
  <c r="I293" i="1"/>
  <c r="I325" i="1"/>
  <c r="I121" i="1"/>
  <c r="I605" i="1"/>
  <c r="I562" i="1"/>
  <c r="I543" i="1"/>
  <c r="I92" i="1"/>
  <c r="I422" i="1"/>
  <c r="I429" i="1"/>
  <c r="I586" i="1"/>
  <c r="I387" i="1"/>
  <c r="I588" i="1"/>
  <c r="I411" i="1"/>
  <c r="I71" i="1"/>
  <c r="I290" i="1"/>
  <c r="I52" i="1"/>
  <c r="I258" i="1"/>
  <c r="I100" i="1"/>
  <c r="I572" i="1"/>
  <c r="I311" i="1"/>
  <c r="I607" i="1"/>
  <c r="I304" i="1"/>
  <c r="I249" i="1"/>
  <c r="I553" i="1"/>
  <c r="I326" i="1"/>
  <c r="I423" i="1"/>
  <c r="I585" i="1"/>
  <c r="I197" i="1"/>
  <c r="I480" i="1"/>
  <c r="I178" i="1"/>
  <c r="I634" i="1"/>
  <c r="I525" i="1"/>
  <c r="I131" i="1"/>
  <c r="I98" i="1"/>
  <c r="I534" i="1"/>
  <c r="I113" i="1"/>
  <c r="I196" i="1"/>
  <c r="I236" i="1"/>
  <c r="I371" i="1"/>
  <c r="I563" i="1"/>
  <c r="I545" i="1"/>
  <c r="I31" i="1"/>
  <c r="I527" i="1"/>
  <c r="I169" i="1"/>
  <c r="I136" i="1"/>
  <c r="I37" i="1"/>
  <c r="I531" i="1"/>
  <c r="I61" i="1"/>
  <c r="I139" i="1"/>
  <c r="I615" i="1"/>
  <c r="I505" i="1"/>
  <c r="I111" i="1"/>
  <c r="I95" i="1"/>
  <c r="I47" i="1"/>
  <c r="I342" i="1"/>
  <c r="I163" i="1"/>
  <c r="I124" i="1"/>
  <c r="I454" i="1"/>
  <c r="I357" i="1"/>
  <c r="I544" i="1"/>
  <c r="I147" i="1"/>
  <c r="I21" i="1"/>
  <c r="I103" i="1"/>
  <c r="I101" i="1"/>
  <c r="I549" i="1"/>
  <c r="I476" i="1"/>
  <c r="I23" i="1"/>
  <c r="I636" i="1"/>
  <c r="I283" i="1"/>
  <c r="I569" i="1"/>
  <c r="I555" i="1"/>
  <c r="I185" i="1"/>
  <c r="I18" i="1"/>
  <c r="I370" i="1"/>
  <c r="I191" i="1"/>
  <c r="I29" i="1"/>
  <c r="I77" i="1"/>
  <c r="I504" i="1"/>
  <c r="I638" i="1"/>
  <c r="I27" i="1"/>
  <c r="I522" i="1"/>
  <c r="I479" i="1"/>
  <c r="I10" i="1"/>
  <c r="I383" i="1"/>
  <c r="I157" i="1"/>
  <c r="I539" i="1"/>
  <c r="I419" i="1"/>
  <c r="I54" i="1"/>
  <c r="I413" i="1"/>
  <c r="I573" i="1"/>
  <c r="I408" i="1"/>
  <c r="I17" i="1"/>
  <c r="I35" i="1"/>
  <c r="I298" i="1"/>
  <c r="I137" i="1"/>
  <c r="I287" i="1"/>
  <c r="I641" i="1"/>
  <c r="I260" i="1"/>
  <c r="I156" i="1"/>
  <c r="I431" i="1"/>
  <c r="I20" i="1"/>
  <c r="I138" i="1"/>
  <c r="I264" i="1"/>
  <c r="I587" i="1"/>
  <c r="I285" i="1"/>
  <c r="I590" i="1"/>
  <c r="I8" i="1"/>
  <c r="I9" i="1"/>
  <c r="I610" i="1"/>
  <c r="I48" i="1"/>
  <c r="I12" i="1"/>
  <c r="I7" i="1"/>
  <c r="I19" i="1"/>
  <c r="I261" i="1"/>
  <c r="I161" i="1"/>
  <c r="I171" i="1"/>
  <c r="I600" i="1"/>
  <c r="I67" i="1"/>
  <c r="I106" i="1"/>
  <c r="I603" i="1"/>
  <c r="I15" i="1"/>
  <c r="I110" i="1"/>
  <c r="I60" i="1"/>
  <c r="I252" i="1"/>
  <c r="I33" i="1"/>
  <c r="I299" i="1"/>
  <c r="I28" i="1"/>
  <c r="I55" i="1"/>
  <c r="I78" i="1"/>
  <c r="I150" i="1"/>
  <c r="I209" i="1"/>
  <c r="I4" i="1"/>
  <c r="I22" i="1"/>
  <c r="I618" i="1"/>
  <c r="I14" i="1"/>
  <c r="I26" i="1"/>
  <c r="I621" i="1"/>
  <c r="I622" i="1"/>
  <c r="I526" i="1"/>
  <c r="I623" i="1"/>
  <c r="I624" i="1"/>
  <c r="I625" i="1"/>
  <c r="I96" i="1"/>
  <c r="I11" i="1"/>
  <c r="I57" i="1"/>
  <c r="I118" i="1"/>
  <c r="I63" i="1"/>
  <c r="I154" i="1"/>
  <c r="I119" i="1"/>
  <c r="I628" i="1"/>
  <c r="I635" i="1"/>
  <c r="I6" i="1"/>
  <c r="I637" i="1"/>
  <c r="I64" i="1"/>
  <c r="I639" i="1"/>
  <c r="I640" i="1"/>
  <c r="I45" i="1"/>
  <c r="I556" i="1"/>
  <c r="H442" i="1"/>
  <c r="H463" i="1"/>
  <c r="H407" i="1"/>
  <c r="H506" i="1"/>
  <c r="H591" i="1"/>
  <c r="H595" i="1"/>
  <c r="H529" i="1"/>
  <c r="H424" i="1"/>
  <c r="H499" i="1"/>
  <c r="H546" i="1"/>
  <c r="H489" i="1"/>
  <c r="H533" i="1"/>
  <c r="H509" i="1"/>
  <c r="H568" i="1"/>
  <c r="H613" i="1"/>
  <c r="H521" i="1"/>
  <c r="H510" i="1"/>
  <c r="H400" i="1"/>
  <c r="H278" i="1"/>
  <c r="H493" i="1"/>
  <c r="H487" i="1"/>
  <c r="H508" i="1"/>
  <c r="H2" i="1"/>
  <c r="H420" i="1"/>
  <c r="H609" i="1"/>
  <c r="H364" i="1"/>
  <c r="H570" i="1"/>
  <c r="H473" i="1"/>
  <c r="H579" i="1"/>
  <c r="H446" i="1"/>
  <c r="H267" i="1"/>
  <c r="H551" i="1"/>
  <c r="H550" i="1"/>
  <c r="H365" i="1"/>
  <c r="H381" i="1"/>
  <c r="H513" i="1"/>
  <c r="H380" i="1"/>
  <c r="H486" i="1"/>
  <c r="H404" i="1"/>
  <c r="H440" i="1"/>
  <c r="H43" i="1"/>
  <c r="H559" i="1"/>
  <c r="H347" i="1"/>
  <c r="H233" i="1"/>
  <c r="H414" i="1"/>
  <c r="H557" i="1"/>
  <c r="H327" i="1"/>
  <c r="H535" i="1"/>
  <c r="H577" i="1"/>
  <c r="H567" i="1"/>
  <c r="H426" i="1"/>
  <c r="H516" i="1"/>
  <c r="H537" i="1"/>
  <c r="H503" i="1"/>
  <c r="H606" i="1"/>
  <c r="H410" i="1"/>
  <c r="H399" i="1"/>
  <c r="H438" i="1"/>
  <c r="H376" i="1"/>
  <c r="H330" i="1"/>
  <c r="H241" i="1"/>
  <c r="H485" i="1"/>
  <c r="H552" i="1"/>
  <c r="H382" i="1"/>
  <c r="H394" i="1"/>
  <c r="H350" i="1"/>
  <c r="H375" i="1"/>
  <c r="H281" i="1"/>
  <c r="H284" i="1"/>
  <c r="H216" i="1"/>
  <c r="H73" i="1"/>
  <c r="H385" i="1"/>
  <c r="H441" i="1"/>
  <c r="H458" i="1"/>
  <c r="H312" i="1"/>
  <c r="H464" i="1"/>
  <c r="H266" i="1"/>
  <c r="H558" i="1"/>
  <c r="H512" i="1"/>
  <c r="H416" i="1"/>
  <c r="H83" i="1"/>
  <c r="H502" i="1"/>
  <c r="H528" i="1"/>
  <c r="H541" i="1"/>
  <c r="H244" i="1"/>
  <c r="H346" i="1"/>
  <c r="H439" i="1"/>
  <c r="H490" i="1"/>
  <c r="H235" i="1"/>
  <c r="H351" i="1"/>
  <c r="H434" i="1"/>
  <c r="H629" i="1"/>
  <c r="H433" i="1"/>
  <c r="H511" i="1"/>
  <c r="H488" i="1"/>
  <c r="H415" i="1"/>
  <c r="H368" i="1"/>
  <c r="H389" i="1"/>
  <c r="H401" i="1"/>
  <c r="H339" i="1"/>
  <c r="H530" i="1"/>
  <c r="H616" i="1"/>
  <c r="H391" i="1"/>
  <c r="H484" i="1"/>
  <c r="H356" i="1"/>
  <c r="H366" i="1"/>
  <c r="H472" i="1"/>
  <c r="H384" i="1"/>
  <c r="H405" i="1"/>
  <c r="H571" i="1"/>
  <c r="H565" i="1"/>
  <c r="H457" i="1"/>
  <c r="H280" i="1"/>
  <c r="H279" i="1"/>
  <c r="H155" i="1"/>
  <c r="H193" i="1"/>
  <c r="H601" i="1"/>
  <c r="H337" i="1"/>
  <c r="H207" i="1"/>
  <c r="H275" i="1"/>
  <c r="H225" i="1"/>
  <c r="H392" i="1"/>
  <c r="H449" i="1"/>
  <c r="H125" i="1"/>
  <c r="H265" i="1"/>
  <c r="H593" i="1"/>
  <c r="H501" i="1"/>
  <c r="H353" i="1"/>
  <c r="H352" i="1"/>
  <c r="H212" i="1"/>
  <c r="H91" i="1"/>
  <c r="H532" i="1"/>
  <c r="H406" i="1"/>
  <c r="H468" i="1"/>
  <c r="H583" i="1"/>
  <c r="H38" i="1"/>
  <c r="H158" i="1"/>
  <c r="H313" i="1"/>
  <c r="H175" i="1"/>
  <c r="H536" i="1"/>
  <c r="H507" i="1"/>
  <c r="H632" i="1"/>
  <c r="H333" i="1"/>
  <c r="H456" i="1"/>
  <c r="H183" i="1"/>
  <c r="H306" i="1"/>
  <c r="H240" i="1"/>
  <c r="H129" i="1"/>
  <c r="H443" i="1"/>
  <c r="H294" i="1"/>
  <c r="H373" i="1"/>
  <c r="H360" i="1"/>
  <c r="H548" i="1"/>
  <c r="H274" i="1"/>
  <c r="H239" i="1"/>
  <c r="H477" i="1"/>
  <c r="H318" i="1"/>
  <c r="H149" i="1"/>
  <c r="H604" i="1"/>
  <c r="H345" i="1"/>
  <c r="H187" i="1"/>
  <c r="H412" i="1"/>
  <c r="H445" i="1"/>
  <c r="H592" i="1"/>
  <c r="H444" i="1"/>
  <c r="H195" i="1"/>
  <c r="H359" i="1"/>
  <c r="H452" i="1"/>
  <c r="H273" i="1"/>
  <c r="H395" i="1"/>
  <c r="H331" i="1"/>
  <c r="H355" i="1"/>
  <c r="H467" i="1"/>
  <c r="H204" i="1"/>
  <c r="H296" i="1"/>
  <c r="H190" i="1"/>
  <c r="H524" i="1"/>
  <c r="H297" i="1"/>
  <c r="H453" i="1"/>
  <c r="H393" i="1"/>
  <c r="H198" i="1"/>
  <c r="H211" i="1"/>
  <c r="H498" i="1"/>
  <c r="H478" i="1"/>
  <c r="H94" i="1"/>
  <c r="H99" i="1"/>
  <c r="H238" i="1"/>
  <c r="H263" i="1"/>
  <c r="H474" i="1"/>
  <c r="H200" i="1"/>
  <c r="H460" i="1"/>
  <c r="H257" i="1"/>
  <c r="H115" i="1"/>
  <c r="H425" i="1"/>
  <c r="H277" i="1"/>
  <c r="H341" i="1"/>
  <c r="H199" i="1"/>
  <c r="H519" i="1"/>
  <c r="H112" i="1"/>
  <c r="H459" i="1"/>
  <c r="H608" i="1"/>
  <c r="H398" i="1"/>
  <c r="H176" i="1"/>
  <c r="H469" i="1"/>
  <c r="H253" i="1"/>
  <c r="H224" i="1"/>
  <c r="H173" i="1"/>
  <c r="H232" i="1"/>
  <c r="H301" i="1"/>
  <c r="H148" i="1"/>
  <c r="H396" i="1"/>
  <c r="H44" i="1"/>
  <c r="H361" i="1"/>
  <c r="H517" i="1"/>
  <c r="H495" i="1"/>
  <c r="H328" i="1"/>
  <c r="H390" i="1"/>
  <c r="H427" i="1"/>
  <c r="H323" i="1"/>
  <c r="H234" i="1"/>
  <c r="H248" i="1"/>
  <c r="H369" i="1"/>
  <c r="H88" i="1"/>
  <c r="H317" i="1"/>
  <c r="H108" i="1"/>
  <c r="H114" i="1"/>
  <c r="H226" i="1"/>
  <c r="H262" i="1"/>
  <c r="H435" i="1"/>
  <c r="H182" i="1"/>
  <c r="H205" i="1"/>
  <c r="H518" i="1"/>
  <c r="H520" i="1"/>
  <c r="H448" i="1"/>
  <c r="H153" i="1"/>
  <c r="H496" i="1"/>
  <c r="H186" i="1"/>
  <c r="H217" i="1"/>
  <c r="H210" i="1"/>
  <c r="H547" i="1"/>
  <c r="H116" i="1"/>
  <c r="H192" i="1"/>
  <c r="H611" i="1"/>
  <c r="H230" i="1"/>
  <c r="H363" i="1"/>
  <c r="H302" i="1"/>
  <c r="H36" i="1"/>
  <c r="H633" i="1"/>
  <c r="H631" i="1"/>
  <c r="H321" i="1"/>
  <c r="H471" i="1"/>
  <c r="H597" i="1"/>
  <c r="H247" i="1"/>
  <c r="H614" i="1"/>
  <c r="H589" i="1"/>
  <c r="H70" i="1"/>
  <c r="H174" i="1"/>
  <c r="H245" i="1"/>
  <c r="H362" i="1"/>
  <c r="H386" i="1"/>
  <c r="H93" i="1"/>
  <c r="H276" i="1"/>
  <c r="H514" i="1"/>
  <c r="H358" i="1"/>
  <c r="H259" i="1"/>
  <c r="H305" i="1"/>
  <c r="H575" i="1"/>
  <c r="H367" i="1"/>
  <c r="H246" i="1"/>
  <c r="H272" i="1"/>
  <c r="H594" i="1"/>
  <c r="H338" i="1"/>
  <c r="H242" i="1"/>
  <c r="H41" i="1"/>
  <c r="H538" i="1"/>
  <c r="H72" i="1"/>
  <c r="H289" i="1"/>
  <c r="H271" i="1"/>
  <c r="H428" i="1"/>
  <c r="H437" i="1"/>
  <c r="H206" i="1"/>
  <c r="H343" i="1"/>
  <c r="H349" i="1"/>
  <c r="H140" i="1"/>
  <c r="H372" i="1"/>
  <c r="H208" i="1"/>
  <c r="H189" i="1"/>
  <c r="H184" i="1"/>
  <c r="H168" i="1"/>
  <c r="H62" i="1"/>
  <c r="H291" i="1"/>
  <c r="H374" i="1"/>
  <c r="H482" i="1"/>
  <c r="H222" i="1"/>
  <c r="H481" i="1"/>
  <c r="H354" i="1"/>
  <c r="H221" i="1"/>
  <c r="H598" i="1"/>
  <c r="H596" i="1"/>
  <c r="H582" i="1"/>
  <c r="H270" i="1"/>
  <c r="H602" i="1"/>
  <c r="H436" i="1"/>
  <c r="H619" i="1"/>
  <c r="H300" i="1"/>
  <c r="H269" i="1"/>
  <c r="H470" i="1"/>
  <c r="H462" i="1"/>
  <c r="H617" i="1"/>
  <c r="H282" i="1"/>
  <c r="H580" i="1"/>
  <c r="H554" i="1"/>
  <c r="H574" i="1"/>
  <c r="H334" i="1"/>
  <c r="H322" i="1"/>
  <c r="H123" i="1"/>
  <c r="H51" i="1"/>
  <c r="H76" i="1"/>
  <c r="H227" i="1"/>
  <c r="H30" i="1"/>
  <c r="H418" i="1"/>
  <c r="H324" i="1"/>
  <c r="H612" i="1"/>
  <c r="H492" i="1"/>
  <c r="H203" i="1"/>
  <c r="H310" i="1"/>
  <c r="H497" i="1"/>
  <c r="H151" i="1"/>
  <c r="H142" i="1"/>
  <c r="H332" i="1"/>
  <c r="H379" i="1"/>
  <c r="H74" i="1"/>
  <c r="H172" i="1"/>
  <c r="H202" i="1"/>
  <c r="H309" i="1"/>
  <c r="H170" i="1"/>
  <c r="H251" i="1"/>
  <c r="H177" i="1"/>
  <c r="H80" i="1"/>
  <c r="H56" i="1"/>
  <c r="H286" i="1"/>
  <c r="H69" i="1"/>
  <c r="H295" i="1"/>
  <c r="H307" i="1"/>
  <c r="H378" i="1"/>
  <c r="H566" i="1"/>
  <c r="H451" i="1"/>
  <c r="H523" i="1"/>
  <c r="H89" i="1"/>
  <c r="H344" i="1"/>
  <c r="H254" i="1"/>
  <c r="H515" i="1"/>
  <c r="H397" i="1"/>
  <c r="H627" i="1"/>
  <c r="H335" i="1"/>
  <c r="H303" i="1"/>
  <c r="H219" i="1"/>
  <c r="H180" i="1"/>
  <c r="H215" i="1"/>
  <c r="H229" i="1"/>
  <c r="H377" i="1"/>
  <c r="H90" i="1"/>
  <c r="H218" i="1"/>
  <c r="H145" i="1"/>
  <c r="H316" i="1"/>
  <c r="H560" i="1"/>
  <c r="H223" i="1"/>
  <c r="H66" i="1"/>
  <c r="H417" i="1"/>
  <c r="H50" i="1"/>
  <c r="H166" i="1"/>
  <c r="H117" i="1"/>
  <c r="H87" i="1"/>
  <c r="H40" i="1"/>
  <c r="H97" i="1"/>
  <c r="H340" i="1"/>
  <c r="H146" i="1"/>
  <c r="H144" i="1"/>
  <c r="H3" i="1"/>
  <c r="H46" i="1"/>
  <c r="H164" i="1"/>
  <c r="H39" i="1"/>
  <c r="H256" i="1"/>
  <c r="H626" i="1"/>
  <c r="H120" i="1"/>
  <c r="H13" i="1"/>
  <c r="H388" i="1"/>
  <c r="H540" i="1"/>
  <c r="H288" i="1"/>
  <c r="H167" i="1"/>
  <c r="H329" i="1"/>
  <c r="H432" i="1"/>
  <c r="H104" i="1"/>
  <c r="H53" i="1"/>
  <c r="H42" i="1"/>
  <c r="H336" i="1"/>
  <c r="H65" i="1"/>
  <c r="H231" i="1"/>
  <c r="H466" i="1"/>
  <c r="H179" i="1"/>
  <c r="H403" i="1"/>
  <c r="H308" i="1"/>
  <c r="H194" i="1"/>
  <c r="H213" i="1"/>
  <c r="H620" i="1"/>
  <c r="H564" i="1"/>
  <c r="H630" i="1"/>
  <c r="H268" i="1"/>
  <c r="H143" i="1"/>
  <c r="H49" i="1"/>
  <c r="H237" i="1"/>
  <c r="H584" i="1"/>
  <c r="H162" i="1"/>
  <c r="H319" i="1"/>
  <c r="H250" i="1"/>
  <c r="H500" i="1"/>
  <c r="H292" i="1"/>
  <c r="H214" i="1"/>
  <c r="H483" i="1"/>
  <c r="H24" i="1"/>
  <c r="H126" i="1"/>
  <c r="H320" i="1"/>
  <c r="H314" i="1"/>
  <c r="H255" i="1"/>
  <c r="H59" i="1"/>
  <c r="H105" i="1"/>
  <c r="H348" i="1"/>
  <c r="H160" i="1"/>
  <c r="H430" i="1"/>
  <c r="H599" i="1"/>
  <c r="H421" i="1"/>
  <c r="H152" i="1"/>
  <c r="H135" i="1"/>
  <c r="H159" i="1"/>
  <c r="H25" i="1"/>
  <c r="H578" i="1"/>
  <c r="H130" i="1"/>
  <c r="H5" i="1"/>
  <c r="H228" i="1"/>
  <c r="H122" i="1"/>
  <c r="H85" i="1"/>
  <c r="H491" i="1"/>
  <c r="H181" i="1"/>
  <c r="H450" i="1"/>
  <c r="H109" i="1"/>
  <c r="H128" i="1"/>
  <c r="H102" i="1"/>
  <c r="H84" i="1"/>
  <c r="H58" i="1"/>
  <c r="H34" i="1"/>
  <c r="H188" i="1"/>
  <c r="H16" i="1"/>
  <c r="H81" i="1"/>
  <c r="H581" i="1"/>
  <c r="H402" i="1"/>
  <c r="H75" i="1"/>
  <c r="H465" i="1"/>
  <c r="H220" i="1"/>
  <c r="H32" i="1"/>
  <c r="H82" i="1"/>
  <c r="H561" i="1"/>
  <c r="H455" i="1"/>
  <c r="H86" i="1"/>
  <c r="H409" i="1"/>
  <c r="H107" i="1"/>
  <c r="H68" i="1"/>
  <c r="H127" i="1"/>
  <c r="H133" i="1"/>
  <c r="H201" i="1"/>
  <c r="H315" i="1"/>
  <c r="H132" i="1"/>
  <c r="H576" i="1"/>
  <c r="H475" i="1"/>
  <c r="H165" i="1"/>
  <c r="H141" i="1"/>
  <c r="H447" i="1"/>
  <c r="H79" i="1"/>
  <c r="H461" i="1"/>
  <c r="H243" i="1"/>
  <c r="H494" i="1"/>
  <c r="H134" i="1"/>
  <c r="H542" i="1"/>
  <c r="H293" i="1"/>
  <c r="H325" i="1"/>
  <c r="H121" i="1"/>
  <c r="H605" i="1"/>
  <c r="H562" i="1"/>
  <c r="H543" i="1"/>
  <c r="H92" i="1"/>
  <c r="H422" i="1"/>
  <c r="H429" i="1"/>
  <c r="H586" i="1"/>
  <c r="H387" i="1"/>
  <c r="H588" i="1"/>
  <c r="H411" i="1"/>
  <c r="H71" i="1"/>
  <c r="H290" i="1"/>
  <c r="H52" i="1"/>
  <c r="H258" i="1"/>
  <c r="H100" i="1"/>
  <c r="H572" i="1"/>
  <c r="H311" i="1"/>
  <c r="H607" i="1"/>
  <c r="H304" i="1"/>
  <c r="H249" i="1"/>
  <c r="H553" i="1"/>
  <c r="H326" i="1"/>
  <c r="H423" i="1"/>
  <c r="H585" i="1"/>
  <c r="H197" i="1"/>
  <c r="H480" i="1"/>
  <c r="H178" i="1"/>
  <c r="H634" i="1"/>
  <c r="H525" i="1"/>
  <c r="H131" i="1"/>
  <c r="H98" i="1"/>
  <c r="H534" i="1"/>
  <c r="H113" i="1"/>
  <c r="H196" i="1"/>
  <c r="H236" i="1"/>
  <c r="H371" i="1"/>
  <c r="H563" i="1"/>
  <c r="H545" i="1"/>
  <c r="H31" i="1"/>
  <c r="H527" i="1"/>
  <c r="H169" i="1"/>
  <c r="H136" i="1"/>
  <c r="H37" i="1"/>
  <c r="H531" i="1"/>
  <c r="H61" i="1"/>
  <c r="H139" i="1"/>
  <c r="H615" i="1"/>
  <c r="H505" i="1"/>
  <c r="H111" i="1"/>
  <c r="H95" i="1"/>
  <c r="H47" i="1"/>
  <c r="H342" i="1"/>
  <c r="H163" i="1"/>
  <c r="H124" i="1"/>
  <c r="H454" i="1"/>
  <c r="H357" i="1"/>
  <c r="H544" i="1"/>
  <c r="H147" i="1"/>
  <c r="H21" i="1"/>
  <c r="H103" i="1"/>
  <c r="H101" i="1"/>
  <c r="H549" i="1"/>
  <c r="H476" i="1"/>
  <c r="H23" i="1"/>
  <c r="H636" i="1"/>
  <c r="H283" i="1"/>
  <c r="H569" i="1"/>
  <c r="H555" i="1"/>
  <c r="H185" i="1"/>
  <c r="H18" i="1"/>
  <c r="H370" i="1"/>
  <c r="H191" i="1"/>
  <c r="H29" i="1"/>
  <c r="H77" i="1"/>
  <c r="H504" i="1"/>
  <c r="H638" i="1"/>
  <c r="H27" i="1"/>
  <c r="H522" i="1"/>
  <c r="H479" i="1"/>
  <c r="H10" i="1"/>
  <c r="H383" i="1"/>
  <c r="H157" i="1"/>
  <c r="H539" i="1"/>
  <c r="H419" i="1"/>
  <c r="H54" i="1"/>
  <c r="H413" i="1"/>
  <c r="H573" i="1"/>
  <c r="H408" i="1"/>
  <c r="H17" i="1"/>
  <c r="H35" i="1"/>
  <c r="H298" i="1"/>
  <c r="H137" i="1"/>
  <c r="H287" i="1"/>
  <c r="H641" i="1"/>
  <c r="H260" i="1"/>
  <c r="H156" i="1"/>
  <c r="H431" i="1"/>
  <c r="H20" i="1"/>
  <c r="H138" i="1"/>
  <c r="H264" i="1"/>
  <c r="H587" i="1"/>
  <c r="H285" i="1"/>
  <c r="H590" i="1"/>
  <c r="H8" i="1"/>
  <c r="H9" i="1"/>
  <c r="H610" i="1"/>
  <c r="H48" i="1"/>
  <c r="H12" i="1"/>
  <c r="H7" i="1"/>
  <c r="H19" i="1"/>
  <c r="H261" i="1"/>
  <c r="H161" i="1"/>
  <c r="H171" i="1"/>
  <c r="H600" i="1"/>
  <c r="H67" i="1"/>
  <c r="H106" i="1"/>
  <c r="H603" i="1"/>
  <c r="H15" i="1"/>
  <c r="H110" i="1"/>
  <c r="H60" i="1"/>
  <c r="H252" i="1"/>
  <c r="H33" i="1"/>
  <c r="H299" i="1"/>
  <c r="H28" i="1"/>
  <c r="H55" i="1"/>
  <c r="H78" i="1"/>
  <c r="H150" i="1"/>
  <c r="H209" i="1"/>
  <c r="H4" i="1"/>
  <c r="H22" i="1"/>
  <c r="H618" i="1"/>
  <c r="H14" i="1"/>
  <c r="H26" i="1"/>
  <c r="H621" i="1"/>
  <c r="H622" i="1"/>
  <c r="H526" i="1"/>
  <c r="H623" i="1"/>
  <c r="H624" i="1"/>
  <c r="H625" i="1"/>
  <c r="H96" i="1"/>
  <c r="H11" i="1"/>
  <c r="H57" i="1"/>
  <c r="H118" i="1"/>
  <c r="H63" i="1"/>
  <c r="H154" i="1"/>
  <c r="H119" i="1"/>
  <c r="H628" i="1"/>
  <c r="H635" i="1"/>
  <c r="H6" i="1"/>
  <c r="H637" i="1"/>
  <c r="H64" i="1"/>
  <c r="H639" i="1"/>
  <c r="H640" i="1"/>
  <c r="H45" i="1"/>
  <c r="H556" i="1"/>
  <c r="G556" i="1"/>
  <c r="G442" i="1"/>
  <c r="G463" i="1"/>
  <c r="G407" i="1"/>
  <c r="G506" i="1"/>
  <c r="G591" i="1"/>
  <c r="G595" i="1"/>
  <c r="G529" i="1"/>
  <c r="G424" i="1"/>
  <c r="G499" i="1"/>
  <c r="G546" i="1"/>
  <c r="G489" i="1"/>
  <c r="G533" i="1"/>
  <c r="G509" i="1"/>
  <c r="G568" i="1"/>
  <c r="G613" i="1"/>
  <c r="G521" i="1"/>
  <c r="G510" i="1"/>
  <c r="G400" i="1"/>
  <c r="G278" i="1"/>
  <c r="G493" i="1"/>
  <c r="G487" i="1"/>
  <c r="G508" i="1"/>
  <c r="G2" i="1"/>
  <c r="G420" i="1"/>
  <c r="G609" i="1"/>
  <c r="G364" i="1"/>
  <c r="G570" i="1"/>
  <c r="G473" i="1"/>
  <c r="G579" i="1"/>
  <c r="G446" i="1"/>
  <c r="G267" i="1"/>
  <c r="G551" i="1"/>
  <c r="G550" i="1"/>
  <c r="G365" i="1"/>
  <c r="G381" i="1"/>
  <c r="G513" i="1"/>
  <c r="G380" i="1"/>
  <c r="G486" i="1"/>
  <c r="G404" i="1"/>
  <c r="G440" i="1"/>
  <c r="G43" i="1"/>
  <c r="G559" i="1"/>
  <c r="G347" i="1"/>
  <c r="G233" i="1"/>
  <c r="G414" i="1"/>
  <c r="G557" i="1"/>
  <c r="G327" i="1"/>
  <c r="G535" i="1"/>
  <c r="G577" i="1"/>
  <c r="G567" i="1"/>
  <c r="G426" i="1"/>
  <c r="G516" i="1"/>
  <c r="G537" i="1"/>
  <c r="G503" i="1"/>
  <c r="G606" i="1"/>
  <c r="G410" i="1"/>
  <c r="G399" i="1"/>
  <c r="G438" i="1"/>
  <c r="G376" i="1"/>
  <c r="G330" i="1"/>
  <c r="G241" i="1"/>
  <c r="G485" i="1"/>
  <c r="G552" i="1"/>
  <c r="G382" i="1"/>
  <c r="G394" i="1"/>
  <c r="G350" i="1"/>
  <c r="G375" i="1"/>
  <c r="G281" i="1"/>
  <c r="G284" i="1"/>
  <c r="G216" i="1"/>
  <c r="G73" i="1"/>
  <c r="G385" i="1"/>
  <c r="G441" i="1"/>
  <c r="G458" i="1"/>
  <c r="G312" i="1"/>
  <c r="G464" i="1"/>
  <c r="G266" i="1"/>
  <c r="G558" i="1"/>
  <c r="G512" i="1"/>
  <c r="G416" i="1"/>
  <c r="G83" i="1"/>
  <c r="G502" i="1"/>
  <c r="G528" i="1"/>
  <c r="G541" i="1"/>
  <c r="G244" i="1"/>
  <c r="G346" i="1"/>
  <c r="G439" i="1"/>
  <c r="G490" i="1"/>
  <c r="G235" i="1"/>
  <c r="G351" i="1"/>
  <c r="G434" i="1"/>
  <c r="G629" i="1"/>
  <c r="G433" i="1"/>
  <c r="G511" i="1"/>
  <c r="G488" i="1"/>
  <c r="G415" i="1"/>
  <c r="G368" i="1"/>
  <c r="G389" i="1"/>
  <c r="G401" i="1"/>
  <c r="G339" i="1"/>
  <c r="G530" i="1"/>
  <c r="G616" i="1"/>
  <c r="G391" i="1"/>
  <c r="G484" i="1"/>
  <c r="G356" i="1"/>
  <c r="G366" i="1"/>
  <c r="G472" i="1"/>
  <c r="G384" i="1"/>
  <c r="G405" i="1"/>
  <c r="G571" i="1"/>
  <c r="G565" i="1"/>
  <c r="G457" i="1"/>
  <c r="G280" i="1"/>
  <c r="G279" i="1"/>
  <c r="G155" i="1"/>
  <c r="G193" i="1"/>
  <c r="G601" i="1"/>
  <c r="G337" i="1"/>
  <c r="G207" i="1"/>
  <c r="G275" i="1"/>
  <c r="G225" i="1"/>
  <c r="G392" i="1"/>
  <c r="G449" i="1"/>
  <c r="G125" i="1"/>
  <c r="G265" i="1"/>
  <c r="G593" i="1"/>
  <c r="G501" i="1"/>
  <c r="G353" i="1"/>
  <c r="G352" i="1"/>
  <c r="G212" i="1"/>
  <c r="G91" i="1"/>
  <c r="G532" i="1"/>
  <c r="G406" i="1"/>
  <c r="G468" i="1"/>
  <c r="G583" i="1"/>
  <c r="G38" i="1"/>
  <c r="G158" i="1"/>
  <c r="G313" i="1"/>
  <c r="G175" i="1"/>
  <c r="G536" i="1"/>
  <c r="G507" i="1"/>
  <c r="G632" i="1"/>
  <c r="G333" i="1"/>
  <c r="G456" i="1"/>
  <c r="G183" i="1"/>
  <c r="G306" i="1"/>
  <c r="G240" i="1"/>
  <c r="G129" i="1"/>
  <c r="G443" i="1"/>
  <c r="G294" i="1"/>
  <c r="G373" i="1"/>
  <c r="G360" i="1"/>
  <c r="G548" i="1"/>
  <c r="G274" i="1"/>
  <c r="G239" i="1"/>
  <c r="G477" i="1"/>
  <c r="G318" i="1"/>
  <c r="G149" i="1"/>
  <c r="G604" i="1"/>
  <c r="G345" i="1"/>
  <c r="G187" i="1"/>
  <c r="G412" i="1"/>
  <c r="G445" i="1"/>
  <c r="G592" i="1"/>
  <c r="G444" i="1"/>
  <c r="G195" i="1"/>
  <c r="G359" i="1"/>
  <c r="G452" i="1"/>
  <c r="G273" i="1"/>
  <c r="G395" i="1"/>
  <c r="G331" i="1"/>
  <c r="G355" i="1"/>
  <c r="G467" i="1"/>
  <c r="G204" i="1"/>
  <c r="G296" i="1"/>
  <c r="G190" i="1"/>
  <c r="G524" i="1"/>
  <c r="G297" i="1"/>
  <c r="G453" i="1"/>
  <c r="G393" i="1"/>
  <c r="G198" i="1"/>
  <c r="G211" i="1"/>
  <c r="G498" i="1"/>
  <c r="G478" i="1"/>
  <c r="G94" i="1"/>
  <c r="G99" i="1"/>
  <c r="G238" i="1"/>
  <c r="G263" i="1"/>
  <c r="G474" i="1"/>
  <c r="G200" i="1"/>
  <c r="G460" i="1"/>
  <c r="G257" i="1"/>
  <c r="G115" i="1"/>
  <c r="G425" i="1"/>
  <c r="G277" i="1"/>
  <c r="G341" i="1"/>
  <c r="G199" i="1"/>
  <c r="G519" i="1"/>
  <c r="G112" i="1"/>
  <c r="G459" i="1"/>
  <c r="G608" i="1"/>
  <c r="G398" i="1"/>
  <c r="G176" i="1"/>
  <c r="G469" i="1"/>
  <c r="G253" i="1"/>
  <c r="G224" i="1"/>
  <c r="G173" i="1"/>
  <c r="G232" i="1"/>
  <c r="G301" i="1"/>
  <c r="G148" i="1"/>
  <c r="G396" i="1"/>
  <c r="G44" i="1"/>
  <c r="G361" i="1"/>
  <c r="G517" i="1"/>
  <c r="G495" i="1"/>
  <c r="G328" i="1"/>
  <c r="G390" i="1"/>
  <c r="G427" i="1"/>
  <c r="G323" i="1"/>
  <c r="G234" i="1"/>
  <c r="G248" i="1"/>
  <c r="G369" i="1"/>
  <c r="G88" i="1"/>
  <c r="G317" i="1"/>
  <c r="G108" i="1"/>
  <c r="G114" i="1"/>
  <c r="G226" i="1"/>
  <c r="G262" i="1"/>
  <c r="G435" i="1"/>
  <c r="G182" i="1"/>
  <c r="G205" i="1"/>
  <c r="G518" i="1"/>
  <c r="G520" i="1"/>
  <c r="G448" i="1"/>
  <c r="G153" i="1"/>
  <c r="G496" i="1"/>
  <c r="G186" i="1"/>
  <c r="G217" i="1"/>
  <c r="G210" i="1"/>
  <c r="G547" i="1"/>
  <c r="G116" i="1"/>
  <c r="G192" i="1"/>
  <c r="G611" i="1"/>
  <c r="G230" i="1"/>
  <c r="G363" i="1"/>
  <c r="G302" i="1"/>
  <c r="G36" i="1"/>
  <c r="G633" i="1"/>
  <c r="G631" i="1"/>
  <c r="G321" i="1"/>
  <c r="G471" i="1"/>
  <c r="G597" i="1"/>
  <c r="G247" i="1"/>
  <c r="G614" i="1"/>
  <c r="G589" i="1"/>
  <c r="G70" i="1"/>
  <c r="G174" i="1"/>
  <c r="G245" i="1"/>
  <c r="G362" i="1"/>
  <c r="G386" i="1"/>
  <c r="G93" i="1"/>
  <c r="G276" i="1"/>
  <c r="G514" i="1"/>
  <c r="G358" i="1"/>
  <c r="G259" i="1"/>
  <c r="G305" i="1"/>
  <c r="G575" i="1"/>
  <c r="G367" i="1"/>
  <c r="G246" i="1"/>
  <c r="G272" i="1"/>
  <c r="G594" i="1"/>
  <c r="G338" i="1"/>
  <c r="G242" i="1"/>
  <c r="G41" i="1"/>
  <c r="G538" i="1"/>
  <c r="G72" i="1"/>
  <c r="G289" i="1"/>
  <c r="G271" i="1"/>
  <c r="G428" i="1"/>
  <c r="G437" i="1"/>
  <c r="G206" i="1"/>
  <c r="G343" i="1"/>
  <c r="G349" i="1"/>
  <c r="G140" i="1"/>
  <c r="G372" i="1"/>
  <c r="G208" i="1"/>
  <c r="G189" i="1"/>
  <c r="G184" i="1"/>
  <c r="G168" i="1"/>
  <c r="G62" i="1"/>
  <c r="G291" i="1"/>
  <c r="G374" i="1"/>
  <c r="G482" i="1"/>
  <c r="G222" i="1"/>
  <c r="G481" i="1"/>
  <c r="G354" i="1"/>
  <c r="G221" i="1"/>
  <c r="G598" i="1"/>
  <c r="G596" i="1"/>
  <c r="G582" i="1"/>
  <c r="G270" i="1"/>
  <c r="G602" i="1"/>
  <c r="G436" i="1"/>
  <c r="G619" i="1"/>
  <c r="G300" i="1"/>
  <c r="G269" i="1"/>
  <c r="G470" i="1"/>
  <c r="G462" i="1"/>
  <c r="G617" i="1"/>
  <c r="G282" i="1"/>
  <c r="G580" i="1"/>
  <c r="G554" i="1"/>
  <c r="G574" i="1"/>
  <c r="G334" i="1"/>
  <c r="G322" i="1"/>
  <c r="G123" i="1"/>
  <c r="G51" i="1"/>
  <c r="G76" i="1"/>
  <c r="G227" i="1"/>
  <c r="G30" i="1"/>
  <c r="G418" i="1"/>
  <c r="G324" i="1"/>
  <c r="G612" i="1"/>
  <c r="G492" i="1"/>
  <c r="G203" i="1"/>
  <c r="G310" i="1"/>
  <c r="G497" i="1"/>
  <c r="G151" i="1"/>
  <c r="G142" i="1"/>
  <c r="G332" i="1"/>
  <c r="G379" i="1"/>
  <c r="G74" i="1"/>
  <c r="G172" i="1"/>
  <c r="G202" i="1"/>
  <c r="G309" i="1"/>
  <c r="G170" i="1"/>
  <c r="G251" i="1"/>
  <c r="G177" i="1"/>
  <c r="G80" i="1"/>
  <c r="G56" i="1"/>
  <c r="G286" i="1"/>
  <c r="G69" i="1"/>
  <c r="G295" i="1"/>
  <c r="G307" i="1"/>
  <c r="G378" i="1"/>
  <c r="G566" i="1"/>
  <c r="G451" i="1"/>
  <c r="G523" i="1"/>
  <c r="G89" i="1"/>
  <c r="G344" i="1"/>
  <c r="G254" i="1"/>
  <c r="G515" i="1"/>
  <c r="G397" i="1"/>
  <c r="G627" i="1"/>
  <c r="G335" i="1"/>
  <c r="G303" i="1"/>
  <c r="G219" i="1"/>
  <c r="G180" i="1"/>
  <c r="G215" i="1"/>
  <c r="G229" i="1"/>
  <c r="G377" i="1"/>
  <c r="G90" i="1"/>
  <c r="G218" i="1"/>
  <c r="G145" i="1"/>
  <c r="G316" i="1"/>
  <c r="G560" i="1"/>
  <c r="G223" i="1"/>
  <c r="G66" i="1"/>
  <c r="G417" i="1"/>
  <c r="G50" i="1"/>
  <c r="G166" i="1"/>
  <c r="G117" i="1"/>
  <c r="G87" i="1"/>
  <c r="G40" i="1"/>
  <c r="G97" i="1"/>
  <c r="G340" i="1"/>
  <c r="G146" i="1"/>
  <c r="G144" i="1"/>
  <c r="G3" i="1"/>
  <c r="G46" i="1"/>
  <c r="G164" i="1"/>
  <c r="G39" i="1"/>
  <c r="G256" i="1"/>
  <c r="G626" i="1"/>
  <c r="G120" i="1"/>
  <c r="G13" i="1"/>
  <c r="G388" i="1"/>
  <c r="G540" i="1"/>
  <c r="G288" i="1"/>
  <c r="G167" i="1"/>
  <c r="G329" i="1"/>
  <c r="G432" i="1"/>
  <c r="G104" i="1"/>
  <c r="G53" i="1"/>
  <c r="G42" i="1"/>
  <c r="G336" i="1"/>
  <c r="G65" i="1"/>
  <c r="G231" i="1"/>
  <c r="G466" i="1"/>
  <c r="G179" i="1"/>
  <c r="G403" i="1"/>
  <c r="G308" i="1"/>
  <c r="G194" i="1"/>
  <c r="G213" i="1"/>
  <c r="G620" i="1"/>
  <c r="G564" i="1"/>
  <c r="G630" i="1"/>
  <c r="G268" i="1"/>
  <c r="G143" i="1"/>
  <c r="G49" i="1"/>
  <c r="G237" i="1"/>
  <c r="G584" i="1"/>
  <c r="G162" i="1"/>
  <c r="G319" i="1"/>
  <c r="G250" i="1"/>
  <c r="G500" i="1"/>
  <c r="G292" i="1"/>
  <c r="G214" i="1"/>
  <c r="G483" i="1"/>
  <c r="G24" i="1"/>
  <c r="G126" i="1"/>
  <c r="G320" i="1"/>
  <c r="G314" i="1"/>
  <c r="G255" i="1"/>
  <c r="G59" i="1"/>
  <c r="G105" i="1"/>
  <c r="G348" i="1"/>
  <c r="G160" i="1"/>
  <c r="G430" i="1"/>
  <c r="G599" i="1"/>
  <c r="G421" i="1"/>
  <c r="G152" i="1"/>
  <c r="G135" i="1"/>
  <c r="G159" i="1"/>
  <c r="G25" i="1"/>
  <c r="G578" i="1"/>
  <c r="G130" i="1"/>
  <c r="G5" i="1"/>
  <c r="G228" i="1"/>
  <c r="G122" i="1"/>
  <c r="G85" i="1"/>
  <c r="G491" i="1"/>
  <c r="G181" i="1"/>
  <c r="G450" i="1"/>
  <c r="G109" i="1"/>
  <c r="G128" i="1"/>
  <c r="G102" i="1"/>
  <c r="G84" i="1"/>
  <c r="G58" i="1"/>
  <c r="G34" i="1"/>
  <c r="G188" i="1"/>
  <c r="G16" i="1"/>
  <c r="G81" i="1"/>
  <c r="G581" i="1"/>
  <c r="G402" i="1"/>
  <c r="G75" i="1"/>
  <c r="G465" i="1"/>
  <c r="G220" i="1"/>
  <c r="G32" i="1"/>
  <c r="G82" i="1"/>
  <c r="G561" i="1"/>
  <c r="G455" i="1"/>
  <c r="G86" i="1"/>
  <c r="G409" i="1"/>
  <c r="G107" i="1"/>
  <c r="G68" i="1"/>
  <c r="G127" i="1"/>
  <c r="G133" i="1"/>
  <c r="G201" i="1"/>
  <c r="G315" i="1"/>
  <c r="G132" i="1"/>
  <c r="G576" i="1"/>
  <c r="G475" i="1"/>
  <c r="G165" i="1"/>
  <c r="G141" i="1"/>
  <c r="G447" i="1"/>
  <c r="G79" i="1"/>
  <c r="G461" i="1"/>
  <c r="G243" i="1"/>
  <c r="G494" i="1"/>
  <c r="G134" i="1"/>
  <c r="G542" i="1"/>
  <c r="G293" i="1"/>
  <c r="G325" i="1"/>
  <c r="G121" i="1"/>
  <c r="G605" i="1"/>
  <c r="G562" i="1"/>
  <c r="G543" i="1"/>
  <c r="G92" i="1"/>
  <c r="G422" i="1"/>
  <c r="G429" i="1"/>
  <c r="G586" i="1"/>
  <c r="G387" i="1"/>
  <c r="G588" i="1"/>
  <c r="G411" i="1"/>
  <c r="G71" i="1"/>
  <c r="G290" i="1"/>
  <c r="G52" i="1"/>
  <c r="G258" i="1"/>
  <c r="G100" i="1"/>
  <c r="G572" i="1"/>
  <c r="G311" i="1"/>
  <c r="G607" i="1"/>
  <c r="G304" i="1"/>
  <c r="G249" i="1"/>
  <c r="G553" i="1"/>
  <c r="G326" i="1"/>
  <c r="G423" i="1"/>
  <c r="G585" i="1"/>
  <c r="G197" i="1"/>
  <c r="G480" i="1"/>
  <c r="G178" i="1"/>
  <c r="G634" i="1"/>
  <c r="G525" i="1"/>
  <c r="G131" i="1"/>
  <c r="G98" i="1"/>
  <c r="G534" i="1"/>
  <c r="G113" i="1"/>
  <c r="G196" i="1"/>
  <c r="G236" i="1"/>
  <c r="G371" i="1"/>
  <c r="G563" i="1"/>
  <c r="G545" i="1"/>
  <c r="G31" i="1"/>
  <c r="G527" i="1"/>
  <c r="G169" i="1"/>
  <c r="G136" i="1"/>
  <c r="G37" i="1"/>
  <c r="G531" i="1"/>
  <c r="G61" i="1"/>
  <c r="G139" i="1"/>
  <c r="G615" i="1"/>
  <c r="G505" i="1"/>
  <c r="G111" i="1"/>
  <c r="G95" i="1"/>
  <c r="G47" i="1"/>
  <c r="G342" i="1"/>
  <c r="G163" i="1"/>
  <c r="G124" i="1"/>
  <c r="G454" i="1"/>
  <c r="G357" i="1"/>
  <c r="G544" i="1"/>
  <c r="G147" i="1"/>
  <c r="G21" i="1"/>
  <c r="G103" i="1"/>
  <c r="G101" i="1"/>
  <c r="G549" i="1"/>
  <c r="G476" i="1"/>
  <c r="G23" i="1"/>
  <c r="G636" i="1"/>
  <c r="G283" i="1"/>
  <c r="G569" i="1"/>
  <c r="G555" i="1"/>
  <c r="G185" i="1"/>
  <c r="G18" i="1"/>
  <c r="G370" i="1"/>
  <c r="G191" i="1"/>
  <c r="G29" i="1"/>
  <c r="G77" i="1"/>
  <c r="G504" i="1"/>
  <c r="G638" i="1"/>
  <c r="G27" i="1"/>
  <c r="G522" i="1"/>
  <c r="G479" i="1"/>
  <c r="G10" i="1"/>
  <c r="G383" i="1"/>
  <c r="G157" i="1"/>
  <c r="G539" i="1"/>
  <c r="G419" i="1"/>
  <c r="G54" i="1"/>
  <c r="G413" i="1"/>
  <c r="G573" i="1"/>
  <c r="G408" i="1"/>
  <c r="G17" i="1"/>
  <c r="G35" i="1"/>
  <c r="G298" i="1"/>
  <c r="G137" i="1"/>
  <c r="G287" i="1"/>
  <c r="G641" i="1"/>
  <c r="G260" i="1"/>
  <c r="G156" i="1"/>
  <c r="G431" i="1"/>
  <c r="G20" i="1"/>
  <c r="G138" i="1"/>
  <c r="G264" i="1"/>
  <c r="G587" i="1"/>
  <c r="G285" i="1"/>
  <c r="G590" i="1"/>
  <c r="G8" i="1"/>
  <c r="G9" i="1"/>
  <c r="G610" i="1"/>
  <c r="G48" i="1"/>
  <c r="G12" i="1"/>
  <c r="G7" i="1"/>
  <c r="G19" i="1"/>
  <c r="G261" i="1"/>
  <c r="G161" i="1"/>
  <c r="G171" i="1"/>
  <c r="G600" i="1"/>
  <c r="G67" i="1"/>
  <c r="G106" i="1"/>
  <c r="G603" i="1"/>
  <c r="G15" i="1"/>
  <c r="G110" i="1"/>
  <c r="G60" i="1"/>
  <c r="G252" i="1"/>
  <c r="G33" i="1"/>
  <c r="G299" i="1"/>
  <c r="G28" i="1"/>
  <c r="G55" i="1"/>
  <c r="G78" i="1"/>
  <c r="G150" i="1"/>
  <c r="G209" i="1"/>
  <c r="G4" i="1"/>
  <c r="G22" i="1"/>
  <c r="G618" i="1"/>
  <c r="G14" i="1"/>
  <c r="G26" i="1"/>
  <c r="G621" i="1"/>
  <c r="G622" i="1"/>
  <c r="G526" i="1"/>
  <c r="G623" i="1"/>
  <c r="G624" i="1"/>
  <c r="G625" i="1"/>
  <c r="G96" i="1"/>
  <c r="G11" i="1"/>
  <c r="G57" i="1"/>
  <c r="G118" i="1"/>
  <c r="G63" i="1"/>
  <c r="G154" i="1"/>
  <c r="G119" i="1"/>
  <c r="G628" i="1"/>
  <c r="G635" i="1"/>
  <c r="G6" i="1"/>
  <c r="G637" i="1"/>
  <c r="G64" i="1"/>
  <c r="G639" i="1"/>
  <c r="G640" i="1"/>
  <c r="G45" i="1"/>
  <c r="F640" i="1"/>
  <c r="F639" i="1"/>
  <c r="F637" i="1"/>
  <c r="F635" i="1"/>
  <c r="F628" i="1"/>
  <c r="M628" i="1" s="1"/>
  <c r="S628" i="1" s="1"/>
  <c r="F625" i="1"/>
  <c r="F624" i="1"/>
  <c r="F623" i="1"/>
  <c r="F622" i="1"/>
  <c r="F621" i="1"/>
  <c r="F618" i="1"/>
  <c r="F110" i="1"/>
  <c r="F603" i="1"/>
  <c r="F600" i="1"/>
  <c r="F590" i="1"/>
  <c r="F587" i="1"/>
  <c r="F138" i="1"/>
  <c r="M138" i="1" s="1"/>
  <c r="F641" i="1"/>
  <c r="X641" i="1" s="1"/>
  <c r="F573" i="1"/>
  <c r="F191" i="1"/>
  <c r="F555" i="1"/>
  <c r="F549" i="1"/>
  <c r="F544" i="1"/>
  <c r="M544" i="1" s="1"/>
  <c r="S544" i="1" s="1"/>
  <c r="F342" i="1"/>
  <c r="F531" i="1"/>
  <c r="F527" i="1"/>
  <c r="F545" i="1"/>
  <c r="F480" i="1"/>
  <c r="M480" i="1" s="1"/>
  <c r="S480" i="1" s="1"/>
  <c r="F387" i="1"/>
  <c r="X387" i="1" s="1"/>
  <c r="F586" i="1"/>
  <c r="X586" i="1" s="1"/>
  <c r="F121" i="1"/>
  <c r="F293" i="1"/>
  <c r="X293" i="1" s="1"/>
  <c r="F79" i="1"/>
  <c r="X79" i="1" s="1"/>
  <c r="F141" i="1"/>
  <c r="X141" i="1" s="1"/>
  <c r="F165" i="1"/>
  <c r="F475" i="1"/>
  <c r="F132" i="1"/>
  <c r="X132" i="1" s="1"/>
  <c r="F430" i="1"/>
  <c r="F162" i="1"/>
  <c r="F564" i="1"/>
  <c r="F403" i="1"/>
  <c r="X403" i="1" s="1"/>
  <c r="F42" i="1"/>
  <c r="F388" i="1"/>
  <c r="X388" i="1" s="1"/>
  <c r="F256" i="1"/>
  <c r="F164" i="1"/>
  <c r="X164" i="1" s="1"/>
  <c r="F144" i="1"/>
  <c r="F560" i="1"/>
  <c r="F303" i="1"/>
  <c r="X303" i="1" s="1"/>
  <c r="F335" i="1"/>
  <c r="X335" i="1" s="1"/>
  <c r="F254" i="1"/>
  <c r="X254" i="1" s="1"/>
  <c r="F523" i="1"/>
  <c r="F74" i="1"/>
  <c r="X74" i="1" s="1"/>
  <c r="F332" i="1"/>
  <c r="F324" i="1"/>
  <c r="F334" i="1"/>
  <c r="X334" i="1" s="1"/>
  <c r="F462" i="1"/>
  <c r="X462" i="1" s="1"/>
  <c r="F269" i="1"/>
  <c r="F300" i="1"/>
  <c r="F354" i="1"/>
  <c r="X354" i="1" s="1"/>
  <c r="F481" i="1"/>
  <c r="X481" i="1" s="1"/>
  <c r="F482" i="1"/>
  <c r="F184" i="1"/>
  <c r="X184" i="1" s="1"/>
  <c r="F189" i="1"/>
  <c r="F208" i="1"/>
  <c r="X208" i="1" s="1"/>
  <c r="F538" i="1"/>
  <c r="F242" i="1"/>
  <c r="M242" i="1" s="1"/>
  <c r="F272" i="1"/>
  <c r="F246" i="1"/>
  <c r="F245" i="1"/>
  <c r="X245" i="1" s="1"/>
  <c r="F589" i="1"/>
  <c r="X589" i="1" s="1"/>
  <c r="F614" i="1"/>
  <c r="M614" i="1" s="1"/>
  <c r="F631" i="1"/>
  <c r="F328" i="1"/>
  <c r="X328" i="1" s="1"/>
  <c r="F469" i="1"/>
  <c r="X469" i="1" s="1"/>
  <c r="F199" i="1"/>
  <c r="F257" i="1"/>
  <c r="X257" i="1" s="1"/>
  <c r="F204" i="1"/>
  <c r="X204" i="1" s="1"/>
  <c r="F452" i="1"/>
  <c r="X452" i="1" s="1"/>
  <c r="F359" i="1"/>
  <c r="F187" i="1"/>
  <c r="X187" i="1" s="1"/>
  <c r="F183" i="1"/>
  <c r="X183" i="1" s="1"/>
  <c r="F353" i="1"/>
  <c r="F125" i="1"/>
  <c r="X125" i="1" s="1"/>
  <c r="F449" i="1"/>
  <c r="M449" i="1" s="1"/>
  <c r="F225" i="1"/>
  <c r="X225" i="1" s="1"/>
  <c r="F571" i="1"/>
  <c r="X571" i="1" s="1"/>
  <c r="F368" i="1"/>
  <c r="X368" i="1" s="1"/>
  <c r="F433" i="1"/>
  <c r="X433" i="1" s="1"/>
  <c r="F346" i="1"/>
  <c r="X346" i="1" s="1"/>
  <c r="F83" i="1"/>
  <c r="M83" i="1" s="1"/>
  <c r="S83" i="1" s="1"/>
  <c r="F458" i="1"/>
  <c r="X458" i="1" s="1"/>
  <c r="F73" i="1"/>
  <c r="M73" i="1" s="1"/>
  <c r="S73" i="1" s="1"/>
  <c r="F284" i="1"/>
  <c r="X284" i="1" s="1"/>
  <c r="F410" i="1"/>
  <c r="F327" i="1"/>
  <c r="X327" i="1" s="1"/>
  <c r="F347" i="1"/>
  <c r="X347" i="1" s="1"/>
  <c r="F43" i="1"/>
  <c r="F550" i="1"/>
  <c r="X550" i="1" s="1"/>
  <c r="F2" i="1"/>
  <c r="X2" i="1" s="1"/>
  <c r="F487" i="1"/>
  <c r="X487" i="1" s="1"/>
  <c r="F442" i="1"/>
  <c r="N442" i="1" s="1"/>
  <c r="T442" i="1" s="1"/>
  <c r="F463" i="1"/>
  <c r="X463" i="1" s="1"/>
  <c r="F407" i="1"/>
  <c r="X407" i="1" s="1"/>
  <c r="F506" i="1"/>
  <c r="X506" i="1" s="1"/>
  <c r="F591" i="1"/>
  <c r="X591" i="1" s="1"/>
  <c r="F595" i="1"/>
  <c r="X595" i="1" s="1"/>
  <c r="F529" i="1"/>
  <c r="X529" i="1" s="1"/>
  <c r="F424" i="1"/>
  <c r="X424" i="1" s="1"/>
  <c r="F499" i="1"/>
  <c r="X499" i="1" s="1"/>
  <c r="F546" i="1"/>
  <c r="X546" i="1" s="1"/>
  <c r="F489" i="1"/>
  <c r="X489" i="1" s="1"/>
  <c r="F533" i="1"/>
  <c r="X533" i="1" s="1"/>
  <c r="F509" i="1"/>
  <c r="X509" i="1" s="1"/>
  <c r="F568" i="1"/>
  <c r="X568" i="1" s="1"/>
  <c r="F613" i="1"/>
  <c r="X613" i="1" s="1"/>
  <c r="F521" i="1"/>
  <c r="X521" i="1" s="1"/>
  <c r="F510" i="1"/>
  <c r="X510" i="1" s="1"/>
  <c r="F400" i="1"/>
  <c r="X400" i="1" s="1"/>
  <c r="F278" i="1"/>
  <c r="X278" i="1" s="1"/>
  <c r="F493" i="1"/>
  <c r="X493" i="1" s="1"/>
  <c r="F508" i="1"/>
  <c r="X508" i="1" s="1"/>
  <c r="F420" i="1"/>
  <c r="X420" i="1" s="1"/>
  <c r="F609" i="1"/>
  <c r="X609" i="1" s="1"/>
  <c r="F364" i="1"/>
  <c r="X364" i="1" s="1"/>
  <c r="F570" i="1"/>
  <c r="X570" i="1" s="1"/>
  <c r="F473" i="1"/>
  <c r="X473" i="1" s="1"/>
  <c r="F579" i="1"/>
  <c r="X579" i="1" s="1"/>
  <c r="F446" i="1"/>
  <c r="X446" i="1" s="1"/>
  <c r="F267" i="1"/>
  <c r="X267" i="1" s="1"/>
  <c r="F551" i="1"/>
  <c r="F365" i="1"/>
  <c r="X365" i="1" s="1"/>
  <c r="F381" i="1"/>
  <c r="X381" i="1" s="1"/>
  <c r="F513" i="1"/>
  <c r="X513" i="1" s="1"/>
  <c r="F380" i="1"/>
  <c r="X380" i="1" s="1"/>
  <c r="F486" i="1"/>
  <c r="F404" i="1"/>
  <c r="F440" i="1"/>
  <c r="X440" i="1" s="1"/>
  <c r="F559" i="1"/>
  <c r="X559" i="1" s="1"/>
  <c r="F233" i="1"/>
  <c r="X233" i="1" s="1"/>
  <c r="F414" i="1"/>
  <c r="X414" i="1" s="1"/>
  <c r="F557" i="1"/>
  <c r="F535" i="1"/>
  <c r="X535" i="1" s="1"/>
  <c r="F577" i="1"/>
  <c r="X577" i="1" s="1"/>
  <c r="F567" i="1"/>
  <c r="X567" i="1" s="1"/>
  <c r="F426" i="1"/>
  <c r="X426" i="1" s="1"/>
  <c r="F516" i="1"/>
  <c r="X516" i="1" s="1"/>
  <c r="F537" i="1"/>
  <c r="F503" i="1"/>
  <c r="X503" i="1" s="1"/>
  <c r="F606" i="1"/>
  <c r="X606" i="1" s="1"/>
  <c r="F399" i="1"/>
  <c r="M399" i="1" s="1"/>
  <c r="F438" i="1"/>
  <c r="M438" i="1" s="1"/>
  <c r="F376" i="1"/>
  <c r="M376" i="1" s="1"/>
  <c r="F330" i="1"/>
  <c r="X330" i="1" s="1"/>
  <c r="F241" i="1"/>
  <c r="M241" i="1" s="1"/>
  <c r="F485" i="1"/>
  <c r="X485" i="1" s="1"/>
  <c r="F552" i="1"/>
  <c r="X552" i="1" s="1"/>
  <c r="F382" i="1"/>
  <c r="X382" i="1" s="1"/>
  <c r="F394" i="1"/>
  <c r="X394" i="1" s="1"/>
  <c r="F350" i="1"/>
  <c r="X350" i="1" s="1"/>
  <c r="F375" i="1"/>
  <c r="M375" i="1" s="1"/>
  <c r="F281" i="1"/>
  <c r="M281" i="1" s="1"/>
  <c r="F216" i="1"/>
  <c r="X216" i="1" s="1"/>
  <c r="F385" i="1"/>
  <c r="X385" i="1" s="1"/>
  <c r="F441" i="1"/>
  <c r="X441" i="1" s="1"/>
  <c r="F312" i="1"/>
  <c r="X312" i="1" s="1"/>
  <c r="F464" i="1"/>
  <c r="X464" i="1" s="1"/>
  <c r="F266" i="1"/>
  <c r="X266" i="1" s="1"/>
  <c r="F558" i="1"/>
  <c r="X558" i="1" s="1"/>
  <c r="F512" i="1"/>
  <c r="X512" i="1" s="1"/>
  <c r="F416" i="1"/>
  <c r="X416" i="1" s="1"/>
  <c r="F502" i="1"/>
  <c r="F528" i="1"/>
  <c r="F541" i="1"/>
  <c r="F244" i="1"/>
  <c r="X244" i="1" s="1"/>
  <c r="F439" i="1"/>
  <c r="X439" i="1" s="1"/>
  <c r="F490" i="1"/>
  <c r="X490" i="1" s="1"/>
  <c r="F235" i="1"/>
  <c r="X235" i="1" s="1"/>
  <c r="F351" i="1"/>
  <c r="X351" i="1" s="1"/>
  <c r="F434" i="1"/>
  <c r="X434" i="1" s="1"/>
  <c r="F629" i="1"/>
  <c r="X629" i="1" s="1"/>
  <c r="F511" i="1"/>
  <c r="F488" i="1"/>
  <c r="F415" i="1"/>
  <c r="X415" i="1" s="1"/>
  <c r="F389" i="1"/>
  <c r="X389" i="1" s="1"/>
  <c r="F401" i="1"/>
  <c r="X401" i="1" s="1"/>
  <c r="F339" i="1"/>
  <c r="X339" i="1" s="1"/>
  <c r="F530" i="1"/>
  <c r="X530" i="1" s="1"/>
  <c r="F616" i="1"/>
  <c r="X616" i="1" s="1"/>
  <c r="F391" i="1"/>
  <c r="X391" i="1" s="1"/>
  <c r="F484" i="1"/>
  <c r="F356" i="1"/>
  <c r="X356" i="1" s="1"/>
  <c r="F366" i="1"/>
  <c r="X366" i="1" s="1"/>
  <c r="F472" i="1"/>
  <c r="F384" i="1"/>
  <c r="X384" i="1" s="1"/>
  <c r="F405" i="1"/>
  <c r="X405" i="1" s="1"/>
  <c r="F565" i="1"/>
  <c r="F457" i="1"/>
  <c r="X457" i="1" s="1"/>
  <c r="F280" i="1"/>
  <c r="X280" i="1" s="1"/>
  <c r="F279" i="1"/>
  <c r="X279" i="1" s="1"/>
  <c r="F155" i="1"/>
  <c r="X155" i="1" s="1"/>
  <c r="F193" i="1"/>
  <c r="X193" i="1" s="1"/>
  <c r="F601" i="1"/>
  <c r="X601" i="1" s="1"/>
  <c r="F337" i="1"/>
  <c r="F207" i="1"/>
  <c r="F275" i="1"/>
  <c r="X275" i="1" s="1"/>
  <c r="F392" i="1"/>
  <c r="X392" i="1" s="1"/>
  <c r="F265" i="1"/>
  <c r="F593" i="1"/>
  <c r="X593" i="1" s="1"/>
  <c r="F501" i="1"/>
  <c r="X501" i="1" s="1"/>
  <c r="F352" i="1"/>
  <c r="M352" i="1" s="1"/>
  <c r="F212" i="1"/>
  <c r="M212" i="1" s="1"/>
  <c r="F91" i="1"/>
  <c r="M91" i="1" s="1"/>
  <c r="F532" i="1"/>
  <c r="M532" i="1" s="1"/>
  <c r="F406" i="1"/>
  <c r="M406" i="1" s="1"/>
  <c r="F468" i="1"/>
  <c r="X468" i="1" s="1"/>
  <c r="F583" i="1"/>
  <c r="M583" i="1" s="1"/>
  <c r="F38" i="1"/>
  <c r="X38" i="1" s="1"/>
  <c r="F158" i="1"/>
  <c r="X158" i="1" s="1"/>
  <c r="F313" i="1"/>
  <c r="M313" i="1" s="1"/>
  <c r="F175" i="1"/>
  <c r="M175" i="1" s="1"/>
  <c r="F536" i="1"/>
  <c r="M536" i="1" s="1"/>
  <c r="F507" i="1"/>
  <c r="X507" i="1" s="1"/>
  <c r="F632" i="1"/>
  <c r="M632" i="1" s="1"/>
  <c r="F333" i="1"/>
  <c r="M333" i="1" s="1"/>
  <c r="F456" i="1"/>
  <c r="M456" i="1" s="1"/>
  <c r="F306" i="1"/>
  <c r="X306" i="1" s="1"/>
  <c r="F240" i="1"/>
  <c r="X240" i="1" s="1"/>
  <c r="F129" i="1"/>
  <c r="X129" i="1" s="1"/>
  <c r="F443" i="1"/>
  <c r="X443" i="1" s="1"/>
  <c r="F294" i="1"/>
  <c r="X294" i="1" s="1"/>
  <c r="F373" i="1"/>
  <c r="X373" i="1" s="1"/>
  <c r="F360" i="1"/>
  <c r="X360" i="1" s="1"/>
  <c r="F548" i="1"/>
  <c r="X548" i="1" s="1"/>
  <c r="F274" i="1"/>
  <c r="X274" i="1" s="1"/>
  <c r="F239" i="1"/>
  <c r="F477" i="1"/>
  <c r="X477" i="1" s="1"/>
  <c r="F318" i="1"/>
  <c r="X318" i="1" s="1"/>
  <c r="F149" i="1"/>
  <c r="X149" i="1" s="1"/>
  <c r="F604" i="1"/>
  <c r="X604" i="1" s="1"/>
  <c r="F345" i="1"/>
  <c r="X345" i="1" s="1"/>
  <c r="F412" i="1"/>
  <c r="X412" i="1" s="1"/>
  <c r="F445" i="1"/>
  <c r="X445" i="1" s="1"/>
  <c r="F592" i="1"/>
  <c r="X592" i="1" s="1"/>
  <c r="F444" i="1"/>
  <c r="X444" i="1" s="1"/>
  <c r="F195" i="1"/>
  <c r="X195" i="1" s="1"/>
  <c r="F273" i="1"/>
  <c r="X273" i="1" s="1"/>
  <c r="F395" i="1"/>
  <c r="X395" i="1" s="1"/>
  <c r="F331" i="1"/>
  <c r="X331" i="1" s="1"/>
  <c r="F355" i="1"/>
  <c r="X355" i="1" s="1"/>
  <c r="F467" i="1"/>
  <c r="F296" i="1"/>
  <c r="X296" i="1" s="1"/>
  <c r="F190" i="1"/>
  <c r="X190" i="1" s="1"/>
  <c r="F524" i="1"/>
  <c r="X524" i="1" s="1"/>
  <c r="F297" i="1"/>
  <c r="F453" i="1"/>
  <c r="F393" i="1"/>
  <c r="X393" i="1" s="1"/>
  <c r="F198" i="1"/>
  <c r="X198" i="1" s="1"/>
  <c r="F211" i="1"/>
  <c r="X211" i="1" s="1"/>
  <c r="F498" i="1"/>
  <c r="X498" i="1" s="1"/>
  <c r="F478" i="1"/>
  <c r="F94" i="1"/>
  <c r="F99" i="1"/>
  <c r="X99" i="1" s="1"/>
  <c r="F238" i="1"/>
  <c r="X238" i="1" s="1"/>
  <c r="F263" i="1"/>
  <c r="X263" i="1" s="1"/>
  <c r="F474" i="1"/>
  <c r="F200" i="1"/>
  <c r="F460" i="1"/>
  <c r="F115" i="1"/>
  <c r="X115" i="1" s="1"/>
  <c r="F425" i="1"/>
  <c r="X425" i="1" s="1"/>
  <c r="F277" i="1"/>
  <c r="X277" i="1" s="1"/>
  <c r="F341" i="1"/>
  <c r="F519" i="1"/>
  <c r="X519" i="1" s="1"/>
  <c r="F112" i="1"/>
  <c r="X112" i="1" s="1"/>
  <c r="F459" i="1"/>
  <c r="F608" i="1"/>
  <c r="X608" i="1" s="1"/>
  <c r="F398" i="1"/>
  <c r="X398" i="1" s="1"/>
  <c r="F176" i="1"/>
  <c r="F253" i="1"/>
  <c r="X253" i="1" s="1"/>
  <c r="F224" i="1"/>
  <c r="X224" i="1" s="1"/>
  <c r="F173" i="1"/>
  <c r="F232" i="1"/>
  <c r="F301" i="1"/>
  <c r="F148" i="1"/>
  <c r="X148" i="1" s="1"/>
  <c r="F396" i="1"/>
  <c r="X396" i="1" s="1"/>
  <c r="F44" i="1"/>
  <c r="X44" i="1" s="1"/>
  <c r="F361" i="1"/>
  <c r="F517" i="1"/>
  <c r="F495" i="1"/>
  <c r="F390" i="1"/>
  <c r="X390" i="1" s="1"/>
  <c r="F427" i="1"/>
  <c r="X427" i="1" s="1"/>
  <c r="F323" i="1"/>
  <c r="F234" i="1"/>
  <c r="X234" i="1" s="1"/>
  <c r="F248" i="1"/>
  <c r="X248" i="1" s="1"/>
  <c r="F369" i="1"/>
  <c r="X369" i="1" s="1"/>
  <c r="F88" i="1"/>
  <c r="X88" i="1" s="1"/>
  <c r="F317" i="1"/>
  <c r="X317" i="1" s="1"/>
  <c r="F108" i="1"/>
  <c r="X108" i="1" s="1"/>
  <c r="F114" i="1"/>
  <c r="F226" i="1"/>
  <c r="X226" i="1" s="1"/>
  <c r="F262" i="1"/>
  <c r="X262" i="1" s="1"/>
  <c r="F435" i="1"/>
  <c r="X435" i="1" s="1"/>
  <c r="F182" i="1"/>
  <c r="X182" i="1" s="1"/>
  <c r="F205" i="1"/>
  <c r="F518" i="1"/>
  <c r="X518" i="1" s="1"/>
  <c r="F520" i="1"/>
  <c r="X520" i="1" s="1"/>
  <c r="F448" i="1"/>
  <c r="X448" i="1" s="1"/>
  <c r="F153" i="1"/>
  <c r="X153" i="1" s="1"/>
  <c r="F496" i="1"/>
  <c r="X496" i="1" s="1"/>
  <c r="F186" i="1"/>
  <c r="X186" i="1" s="1"/>
  <c r="F217" i="1"/>
  <c r="F210" i="1"/>
  <c r="X210" i="1" s="1"/>
  <c r="F547" i="1"/>
  <c r="X547" i="1" s="1"/>
  <c r="F116" i="1"/>
  <c r="X116" i="1" s="1"/>
  <c r="F192" i="1"/>
  <c r="X192" i="1" s="1"/>
  <c r="F611" i="1"/>
  <c r="F230" i="1"/>
  <c r="X230" i="1" s="1"/>
  <c r="F363" i="1"/>
  <c r="X363" i="1" s="1"/>
  <c r="F302" i="1"/>
  <c r="X302" i="1" s="1"/>
  <c r="F36" i="1"/>
  <c r="X36" i="1" s="1"/>
  <c r="F633" i="1"/>
  <c r="X633" i="1" s="1"/>
  <c r="F321" i="1"/>
  <c r="X321" i="1" s="1"/>
  <c r="F471" i="1"/>
  <c r="F597" i="1"/>
  <c r="X597" i="1" s="1"/>
  <c r="F247" i="1"/>
  <c r="X247" i="1" s="1"/>
  <c r="F70" i="1"/>
  <c r="F174" i="1"/>
  <c r="F362" i="1"/>
  <c r="X362" i="1" s="1"/>
  <c r="F386" i="1"/>
  <c r="X386" i="1" s="1"/>
  <c r="F93" i="1"/>
  <c r="F276" i="1"/>
  <c r="X276" i="1" s="1"/>
  <c r="F514" i="1"/>
  <c r="F358" i="1"/>
  <c r="X358" i="1" s="1"/>
  <c r="F259" i="1"/>
  <c r="X259" i="1" s="1"/>
  <c r="F305" i="1"/>
  <c r="X305" i="1" s="1"/>
  <c r="F575" i="1"/>
  <c r="X575" i="1" s="1"/>
  <c r="F367" i="1"/>
  <c r="F594" i="1"/>
  <c r="X594" i="1" s="1"/>
  <c r="F338" i="1"/>
  <c r="X338" i="1" s="1"/>
  <c r="F41" i="1"/>
  <c r="F72" i="1"/>
  <c r="X72" i="1" s="1"/>
  <c r="F289" i="1"/>
  <c r="X289" i="1" s="1"/>
  <c r="F271" i="1"/>
  <c r="X271" i="1" s="1"/>
  <c r="F428" i="1"/>
  <c r="X428" i="1" s="1"/>
  <c r="F437" i="1"/>
  <c r="F206" i="1"/>
  <c r="F343" i="1"/>
  <c r="F349" i="1"/>
  <c r="X349" i="1" s="1"/>
  <c r="F140" i="1"/>
  <c r="X140" i="1" s="1"/>
  <c r="F372" i="1"/>
  <c r="F168" i="1"/>
  <c r="X168" i="1" s="1"/>
  <c r="F62" i="1"/>
  <c r="F291" i="1"/>
  <c r="F374" i="1"/>
  <c r="F222" i="1"/>
  <c r="X222" i="1" s="1"/>
  <c r="F221" i="1"/>
  <c r="F598" i="1"/>
  <c r="X598" i="1" s="1"/>
  <c r="F596" i="1"/>
  <c r="F582" i="1"/>
  <c r="X582" i="1" s="1"/>
  <c r="F270" i="1"/>
  <c r="X270" i="1" s="1"/>
  <c r="F602" i="1"/>
  <c r="X602" i="1" s="1"/>
  <c r="F436" i="1"/>
  <c r="X436" i="1" s="1"/>
  <c r="F619" i="1"/>
  <c r="X619" i="1" s="1"/>
  <c r="F470" i="1"/>
  <c r="X470" i="1" s="1"/>
  <c r="F617" i="1"/>
  <c r="F282" i="1"/>
  <c r="X282" i="1" s="1"/>
  <c r="F580" i="1"/>
  <c r="F554" i="1"/>
  <c r="X554" i="1" s="1"/>
  <c r="F574" i="1"/>
  <c r="X574" i="1" s="1"/>
  <c r="F322" i="1"/>
  <c r="X322" i="1" s="1"/>
  <c r="F123" i="1"/>
  <c r="F51" i="1"/>
  <c r="F76" i="1"/>
  <c r="X76" i="1" s="1"/>
  <c r="F227" i="1"/>
  <c r="X227" i="1" s="1"/>
  <c r="F30" i="1"/>
  <c r="X30" i="1" s="1"/>
  <c r="F418" i="1"/>
  <c r="F612" i="1"/>
  <c r="F492" i="1"/>
  <c r="F203" i="1"/>
  <c r="X203" i="1" s="1"/>
  <c r="F310" i="1"/>
  <c r="X310" i="1" s="1"/>
  <c r="F497" i="1"/>
  <c r="X497" i="1" s="1"/>
  <c r="F151" i="1"/>
  <c r="F142" i="1"/>
  <c r="F379" i="1"/>
  <c r="X379" i="1" s="1"/>
  <c r="F172" i="1"/>
  <c r="F202" i="1"/>
  <c r="F309" i="1"/>
  <c r="F170" i="1"/>
  <c r="F251" i="1"/>
  <c r="X251" i="1" s="1"/>
  <c r="F177" i="1"/>
  <c r="X177" i="1" s="1"/>
  <c r="F80" i="1"/>
  <c r="X80" i="1" s="1"/>
  <c r="F56" i="1"/>
  <c r="F286" i="1"/>
  <c r="F69" i="1"/>
  <c r="F295" i="1"/>
  <c r="X295" i="1" s="1"/>
  <c r="F307" i="1"/>
  <c r="X307" i="1" s="1"/>
  <c r="F378" i="1"/>
  <c r="F566" i="1"/>
  <c r="F451" i="1"/>
  <c r="F89" i="1"/>
  <c r="X89" i="1" s="1"/>
  <c r="F344" i="1"/>
  <c r="X344" i="1" s="1"/>
  <c r="F515" i="1"/>
  <c r="F397" i="1"/>
  <c r="F627" i="1"/>
  <c r="X627" i="1" s="1"/>
  <c r="F219" i="1"/>
  <c r="F180" i="1"/>
  <c r="F215" i="1"/>
  <c r="F229" i="1"/>
  <c r="X229" i="1" s="1"/>
  <c r="F377" i="1"/>
  <c r="X377" i="1" s="1"/>
  <c r="F90" i="1"/>
  <c r="X90" i="1" s="1"/>
  <c r="F218" i="1"/>
  <c r="X218" i="1" s="1"/>
  <c r="F145" i="1"/>
  <c r="F316" i="1"/>
  <c r="F223" i="1"/>
  <c r="X223" i="1" s="1"/>
  <c r="F66" i="1"/>
  <c r="X66" i="1" s="1"/>
  <c r="F417" i="1"/>
  <c r="F50" i="1"/>
  <c r="M50" i="1" s="1"/>
  <c r="F166" i="1"/>
  <c r="F117" i="1"/>
  <c r="X117" i="1" s="1"/>
  <c r="F87" i="1"/>
  <c r="X87" i="1" s="1"/>
  <c r="F40" i="1"/>
  <c r="X40" i="1" s="1"/>
  <c r="F97" i="1"/>
  <c r="X97" i="1" s="1"/>
  <c r="F340" i="1"/>
  <c r="F146" i="1"/>
  <c r="F3" i="1"/>
  <c r="X3" i="1" s="1"/>
  <c r="F46" i="1"/>
  <c r="X46" i="1" s="1"/>
  <c r="F39" i="1"/>
  <c r="F626" i="1"/>
  <c r="X626" i="1" s="1"/>
  <c r="F120" i="1"/>
  <c r="X120" i="1" s="1"/>
  <c r="F13" i="1"/>
  <c r="X13" i="1" s="1"/>
  <c r="F540" i="1"/>
  <c r="F288" i="1"/>
  <c r="F167" i="1"/>
  <c r="X167" i="1" s="1"/>
  <c r="F329" i="1"/>
  <c r="X329" i="1" s="1"/>
  <c r="F432" i="1"/>
  <c r="X432" i="1" s="1"/>
  <c r="F104" i="1"/>
  <c r="F53" i="1"/>
  <c r="F336" i="1"/>
  <c r="F65" i="1"/>
  <c r="X65" i="1" s="1"/>
  <c r="F231" i="1"/>
  <c r="X231" i="1" s="1"/>
  <c r="F466" i="1"/>
  <c r="X466" i="1" s="1"/>
  <c r="F179" i="1"/>
  <c r="F308" i="1"/>
  <c r="F194" i="1"/>
  <c r="X194" i="1" s="1"/>
  <c r="F213" i="1"/>
  <c r="X213" i="1" s="1"/>
  <c r="F620" i="1"/>
  <c r="X620" i="1" s="1"/>
  <c r="F630" i="1"/>
  <c r="F268" i="1"/>
  <c r="F143" i="1"/>
  <c r="X143" i="1" s="1"/>
  <c r="F49" i="1"/>
  <c r="X49" i="1" s="1"/>
  <c r="F237" i="1"/>
  <c r="X237" i="1" s="1"/>
  <c r="F584" i="1"/>
  <c r="F319" i="1"/>
  <c r="X319" i="1" s="1"/>
  <c r="F250" i="1"/>
  <c r="X250" i="1" s="1"/>
  <c r="F500" i="1"/>
  <c r="F292" i="1"/>
  <c r="F214" i="1"/>
  <c r="F483" i="1"/>
  <c r="F24" i="1"/>
  <c r="X24" i="1" s="1"/>
  <c r="F126" i="1"/>
  <c r="X126" i="1" s="1"/>
  <c r="F320" i="1"/>
  <c r="X320" i="1" s="1"/>
  <c r="F314" i="1"/>
  <c r="X314" i="1" s="1"/>
  <c r="F255" i="1"/>
  <c r="F59" i="1"/>
  <c r="F105" i="1"/>
  <c r="X105" i="1" s="1"/>
  <c r="F348" i="1"/>
  <c r="X348" i="1" s="1"/>
  <c r="F160" i="1"/>
  <c r="F599" i="1"/>
  <c r="F421" i="1"/>
  <c r="F152" i="1"/>
  <c r="X152" i="1" s="1"/>
  <c r="F135" i="1"/>
  <c r="X135" i="1" s="1"/>
  <c r="F159" i="1"/>
  <c r="F25" i="1"/>
  <c r="F578" i="1"/>
  <c r="F130" i="1"/>
  <c r="F5" i="1"/>
  <c r="X5" i="1" s="1"/>
  <c r="F228" i="1"/>
  <c r="X228" i="1" s="1"/>
  <c r="F122" i="1"/>
  <c r="X122" i="1" s="1"/>
  <c r="F85" i="1"/>
  <c r="F491" i="1"/>
  <c r="F181" i="1"/>
  <c r="F450" i="1"/>
  <c r="X450" i="1" s="1"/>
  <c r="F109" i="1"/>
  <c r="X109" i="1" s="1"/>
  <c r="F128" i="1"/>
  <c r="X128" i="1" s="1"/>
  <c r="F102" i="1"/>
  <c r="F84" i="1"/>
  <c r="F58" i="1"/>
  <c r="F34" i="1"/>
  <c r="X34" i="1" s="1"/>
  <c r="F188" i="1"/>
  <c r="X188" i="1" s="1"/>
  <c r="F16" i="1"/>
  <c r="X16" i="1" s="1"/>
  <c r="F81" i="1"/>
  <c r="F581" i="1"/>
  <c r="F402" i="1"/>
  <c r="F75" i="1"/>
  <c r="X75" i="1" s="1"/>
  <c r="F465" i="1"/>
  <c r="X465" i="1" s="1"/>
  <c r="F220" i="1"/>
  <c r="X220" i="1" s="1"/>
  <c r="F32" i="1"/>
  <c r="F82" i="1"/>
  <c r="F561" i="1"/>
  <c r="F455" i="1"/>
  <c r="X455" i="1" s="1"/>
  <c r="F86" i="1"/>
  <c r="X86" i="1" s="1"/>
  <c r="F409" i="1"/>
  <c r="X409" i="1" s="1"/>
  <c r="F107" i="1"/>
  <c r="F68" i="1"/>
  <c r="F127" i="1"/>
  <c r="F133" i="1"/>
  <c r="X133" i="1" s="1"/>
  <c r="F201" i="1"/>
  <c r="X201" i="1" s="1"/>
  <c r="F315" i="1"/>
  <c r="X315" i="1" s="1"/>
  <c r="F576" i="1"/>
  <c r="X576" i="1" s="1"/>
  <c r="F447" i="1"/>
  <c r="X447" i="1" s="1"/>
  <c r="F461" i="1"/>
  <c r="F243" i="1"/>
  <c r="F494" i="1"/>
  <c r="X494" i="1" s="1"/>
  <c r="F134" i="1"/>
  <c r="X134" i="1" s="1"/>
  <c r="F542" i="1"/>
  <c r="X542" i="1" s="1"/>
  <c r="F325" i="1"/>
  <c r="F605" i="1"/>
  <c r="X605" i="1" s="1"/>
  <c r="F562" i="1"/>
  <c r="X562" i="1" s="1"/>
  <c r="F543" i="1"/>
  <c r="X543" i="1" s="1"/>
  <c r="F92" i="1"/>
  <c r="F422" i="1"/>
  <c r="F429" i="1"/>
  <c r="F588" i="1"/>
  <c r="X588" i="1" s="1"/>
  <c r="F411" i="1"/>
  <c r="X411" i="1" s="1"/>
  <c r="F71" i="1"/>
  <c r="F290" i="1"/>
  <c r="F52" i="1"/>
  <c r="F258" i="1"/>
  <c r="X258" i="1" s="1"/>
  <c r="F100" i="1"/>
  <c r="X100" i="1" s="1"/>
  <c r="F572" i="1"/>
  <c r="F311" i="1"/>
  <c r="F607" i="1"/>
  <c r="F304" i="1"/>
  <c r="X304" i="1" s="1"/>
  <c r="F249" i="1"/>
  <c r="X249" i="1" s="1"/>
  <c r="F553" i="1"/>
  <c r="X553" i="1" s="1"/>
  <c r="F326" i="1"/>
  <c r="X326" i="1" s="1"/>
  <c r="F423" i="1"/>
  <c r="F585" i="1"/>
  <c r="F197" i="1"/>
  <c r="F178" i="1"/>
  <c r="X178" i="1" s="1"/>
  <c r="F634" i="1"/>
  <c r="F525" i="1"/>
  <c r="F131" i="1"/>
  <c r="F98" i="1"/>
  <c r="F534" i="1"/>
  <c r="X534" i="1" s="1"/>
  <c r="F113" i="1"/>
  <c r="X113" i="1" s="1"/>
  <c r="F196" i="1"/>
  <c r="X196" i="1" s="1"/>
  <c r="F236" i="1"/>
  <c r="F371" i="1"/>
  <c r="F563" i="1"/>
  <c r="F31" i="1"/>
  <c r="F169" i="1"/>
  <c r="F136" i="1"/>
  <c r="F37" i="1"/>
  <c r="X37" i="1" s="1"/>
  <c r="F61" i="1"/>
  <c r="X61" i="1" s="1"/>
  <c r="F139" i="1"/>
  <c r="F615" i="1"/>
  <c r="X615" i="1" s="1"/>
  <c r="F505" i="1"/>
  <c r="X505" i="1" s="1"/>
  <c r="F111" i="1"/>
  <c r="X111" i="1" s="1"/>
  <c r="F95" i="1"/>
  <c r="X95" i="1" s="1"/>
  <c r="F47" i="1"/>
  <c r="X47" i="1" s="1"/>
  <c r="F163" i="1"/>
  <c r="F124" i="1"/>
  <c r="F454" i="1"/>
  <c r="X454" i="1" s="1"/>
  <c r="F357" i="1"/>
  <c r="F147" i="1"/>
  <c r="X147" i="1" s="1"/>
  <c r="F21" i="1"/>
  <c r="F103" i="1"/>
  <c r="F101" i="1"/>
  <c r="F476" i="1"/>
  <c r="M476" i="1" s="1"/>
  <c r="F23" i="1"/>
  <c r="M23" i="1" s="1"/>
  <c r="F636" i="1"/>
  <c r="M636" i="1" s="1"/>
  <c r="F283" i="1"/>
  <c r="F569" i="1"/>
  <c r="M569" i="1" s="1"/>
  <c r="F185" i="1"/>
  <c r="X185" i="1" s="1"/>
  <c r="F18" i="1"/>
  <c r="X18" i="1" s="1"/>
  <c r="F370" i="1"/>
  <c r="F29" i="1"/>
  <c r="X29" i="1" s="1"/>
  <c r="F77" i="1"/>
  <c r="F504" i="1"/>
  <c r="X504" i="1" s="1"/>
  <c r="F638" i="1"/>
  <c r="F27" i="1"/>
  <c r="F522" i="1"/>
  <c r="F479" i="1"/>
  <c r="X479" i="1" s="1"/>
  <c r="F10" i="1"/>
  <c r="F383" i="1"/>
  <c r="X383" i="1" s="1"/>
  <c r="F157" i="1"/>
  <c r="X157" i="1" s="1"/>
  <c r="F539" i="1"/>
  <c r="F419" i="1"/>
  <c r="F54" i="1"/>
  <c r="X54" i="1" s="1"/>
  <c r="F413" i="1"/>
  <c r="F408" i="1"/>
  <c r="F17" i="1"/>
  <c r="F35" i="1"/>
  <c r="F298" i="1"/>
  <c r="X298" i="1" s="1"/>
  <c r="F137" i="1"/>
  <c r="F287" i="1"/>
  <c r="F260" i="1"/>
  <c r="F156" i="1"/>
  <c r="F431" i="1"/>
  <c r="F20" i="1"/>
  <c r="F264" i="1"/>
  <c r="F285" i="1"/>
  <c r="F8" i="1"/>
  <c r="F9" i="1"/>
  <c r="F610" i="1"/>
  <c r="X610" i="1" s="1"/>
  <c r="F48" i="1"/>
  <c r="F12" i="1"/>
  <c r="F7" i="1"/>
  <c r="X7" i="1" s="1"/>
  <c r="F19" i="1"/>
  <c r="F261" i="1"/>
  <c r="F161" i="1"/>
  <c r="F171" i="1"/>
  <c r="F67" i="1"/>
  <c r="F106" i="1"/>
  <c r="F15" i="1"/>
  <c r="F60" i="1"/>
  <c r="F252" i="1"/>
  <c r="F33" i="1"/>
  <c r="F299" i="1"/>
  <c r="F28" i="1"/>
  <c r="F55" i="1"/>
  <c r="F78" i="1"/>
  <c r="F150" i="1"/>
  <c r="F209" i="1"/>
  <c r="F4" i="1"/>
  <c r="F22" i="1"/>
  <c r="X22" i="1" s="1"/>
  <c r="F14" i="1"/>
  <c r="F26" i="1"/>
  <c r="F526" i="1"/>
  <c r="F96" i="1"/>
  <c r="F11" i="1"/>
  <c r="F57" i="1"/>
  <c r="X57" i="1" s="1"/>
  <c r="F118" i="1"/>
  <c r="F63" i="1"/>
  <c r="F154" i="1"/>
  <c r="F119" i="1"/>
  <c r="F6" i="1"/>
  <c r="F64" i="1"/>
  <c r="F45" i="1"/>
  <c r="X45" i="1" s="1"/>
  <c r="F556" i="1"/>
  <c r="X556" i="1" s="1"/>
  <c r="V287" i="4" l="1"/>
  <c r="V125" i="4"/>
  <c r="V22" i="4"/>
  <c r="V28" i="4"/>
  <c r="V71" i="4"/>
  <c r="V69" i="4"/>
  <c r="V230" i="4"/>
  <c r="V341" i="4"/>
  <c r="V253" i="4"/>
  <c r="W253" i="4" s="1"/>
  <c r="V172" i="4"/>
  <c r="V351" i="4"/>
  <c r="V6" i="4"/>
  <c r="W6" i="4" s="1"/>
  <c r="V131" i="4"/>
  <c r="V144" i="4"/>
  <c r="V235" i="4"/>
  <c r="V274" i="4"/>
  <c r="V343" i="4"/>
  <c r="V342" i="4"/>
  <c r="V304" i="4"/>
  <c r="V234" i="4"/>
  <c r="V283" i="4"/>
  <c r="W283" i="4" s="1"/>
  <c r="V50" i="4"/>
  <c r="V140" i="4"/>
  <c r="V356" i="4"/>
  <c r="W356" i="4" s="1"/>
  <c r="V100" i="4"/>
  <c r="V151" i="4"/>
  <c r="V60" i="4"/>
  <c r="V325" i="4"/>
  <c r="V177" i="4"/>
  <c r="V14" i="4"/>
  <c r="V246" i="4"/>
  <c r="V10" i="4"/>
  <c r="V270" i="4"/>
  <c r="W270" i="4" s="1"/>
  <c r="V87" i="4"/>
  <c r="V362" i="4"/>
  <c r="V248" i="4"/>
  <c r="W248" i="4" s="1"/>
  <c r="V316" i="4"/>
  <c r="V242" i="4"/>
  <c r="V54" i="4"/>
  <c r="V363" i="4"/>
  <c r="V175" i="4"/>
  <c r="V17" i="4"/>
  <c r="V183" i="4"/>
  <c r="V93" i="4"/>
  <c r="V32" i="4"/>
  <c r="W32" i="4" s="1"/>
  <c r="V358" i="4"/>
  <c r="V67" i="4"/>
  <c r="W67" i="4" s="1"/>
  <c r="V199" i="4"/>
  <c r="W199" i="4" s="1"/>
  <c r="V226" i="4"/>
  <c r="V266" i="4"/>
  <c r="V160" i="4"/>
  <c r="V305" i="4"/>
  <c r="V296" i="4"/>
  <c r="V215" i="4"/>
  <c r="V34" i="4"/>
  <c r="V12" i="4"/>
  <c r="V161" i="4"/>
  <c r="W161" i="4" s="1"/>
  <c r="V51" i="4"/>
  <c r="V225" i="4"/>
  <c r="V361" i="4"/>
  <c r="W361" i="4" s="1"/>
  <c r="V116" i="4"/>
  <c r="V56" i="4"/>
  <c r="V45" i="4"/>
  <c r="V40" i="4"/>
  <c r="V162" i="4"/>
  <c r="V322" i="4"/>
  <c r="V286" i="4"/>
  <c r="V27" i="4"/>
  <c r="V335" i="4"/>
  <c r="W335" i="4" s="1"/>
  <c r="V63" i="4"/>
  <c r="V208" i="4"/>
  <c r="V168" i="4"/>
  <c r="W168" i="4" s="1"/>
  <c r="V223" i="4"/>
  <c r="V97" i="4"/>
  <c r="V120" i="4"/>
  <c r="V313" i="4"/>
  <c r="V206" i="4"/>
  <c r="V200" i="4"/>
  <c r="V46" i="4"/>
  <c r="V212" i="4"/>
  <c r="V31" i="4"/>
  <c r="W31" i="4" s="1"/>
  <c r="V191" i="4"/>
  <c r="V15" i="4"/>
  <c r="V148" i="4"/>
  <c r="W148" i="4" s="1"/>
  <c r="V334" i="4"/>
  <c r="V205" i="4"/>
  <c r="V57" i="4"/>
  <c r="V310" i="4"/>
  <c r="V224" i="4"/>
  <c r="V124" i="4"/>
  <c r="V326" i="4"/>
  <c r="V9" i="4"/>
  <c r="V88" i="4"/>
  <c r="W88" i="4" s="1"/>
  <c r="V155" i="4"/>
  <c r="V127" i="4"/>
  <c r="V103" i="4"/>
  <c r="W103" i="4" s="1"/>
  <c r="V158" i="4"/>
  <c r="V48" i="4"/>
  <c r="V339" i="4"/>
  <c r="V269" i="4"/>
  <c r="W269" i="4" s="1"/>
  <c r="V121" i="4"/>
  <c r="V184" i="4"/>
  <c r="V239" i="4"/>
  <c r="V251" i="4"/>
  <c r="V18" i="4"/>
  <c r="W18" i="4" s="1"/>
  <c r="V94" i="4"/>
  <c r="V204" i="4"/>
  <c r="W204" i="4" s="1"/>
  <c r="V4" i="4"/>
  <c r="W4" i="4" s="1"/>
  <c r="V278" i="4"/>
  <c r="V319" i="4"/>
  <c r="V152" i="4"/>
  <c r="V292" i="4"/>
  <c r="V86" i="4"/>
  <c r="V245" i="4"/>
  <c r="V74" i="4"/>
  <c r="V275" i="4"/>
  <c r="V73" i="4"/>
  <c r="W73" i="4" s="1"/>
  <c r="V5" i="4"/>
  <c r="V336" i="4"/>
  <c r="V288" i="4"/>
  <c r="W288" i="4" s="1"/>
  <c r="V192" i="4"/>
  <c r="V360" i="4"/>
  <c r="V112" i="4"/>
  <c r="V49" i="4"/>
  <c r="V170" i="4"/>
  <c r="V306" i="4"/>
  <c r="V233" i="4"/>
  <c r="V303" i="4"/>
  <c r="V222" i="4"/>
  <c r="W222" i="4" s="1"/>
  <c r="V243" i="4"/>
  <c r="V105" i="4"/>
  <c r="V55" i="4"/>
  <c r="W55" i="4" s="1"/>
  <c r="V346" i="4"/>
  <c r="V90" i="4"/>
  <c r="V13" i="4"/>
  <c r="V324" i="4"/>
  <c r="V126" i="4"/>
  <c r="V130" i="4"/>
  <c r="V37" i="4"/>
  <c r="V236" i="4"/>
  <c r="V250" i="4"/>
  <c r="W250" i="4" s="1"/>
  <c r="V33" i="4"/>
  <c r="V240" i="4"/>
  <c r="V231" i="4"/>
  <c r="W231" i="4" s="1"/>
  <c r="V113" i="4"/>
  <c r="V106" i="4"/>
  <c r="T52" i="4"/>
  <c r="U353" i="4"/>
  <c r="W353" i="4"/>
  <c r="T41" i="4"/>
  <c r="W28" i="4"/>
  <c r="T238" i="4"/>
  <c r="T344" i="4"/>
  <c r="T38" i="4"/>
  <c r="T308" i="4"/>
  <c r="T118" i="4"/>
  <c r="W118" i="4"/>
  <c r="T295" i="4"/>
  <c r="T190" i="4"/>
  <c r="T134" i="4"/>
  <c r="T348" i="4"/>
  <c r="T173" i="4"/>
  <c r="T309" i="4"/>
  <c r="W309" i="4"/>
  <c r="T59" i="4"/>
  <c r="T164" i="4"/>
  <c r="W164" i="4"/>
  <c r="U145" i="4"/>
  <c r="T147" i="4"/>
  <c r="T109" i="4"/>
  <c r="W100" i="4"/>
  <c r="T355" i="4"/>
  <c r="W355" i="4"/>
  <c r="T102" i="4"/>
  <c r="T347" i="4"/>
  <c r="W46" i="4"/>
  <c r="W212" i="4"/>
  <c r="W326" i="4"/>
  <c r="W138" i="4"/>
  <c r="T249" i="4"/>
  <c r="T16" i="4"/>
  <c r="T20" i="4"/>
  <c r="T252" i="4"/>
  <c r="T85" i="4"/>
  <c r="W85" i="4"/>
  <c r="U26" i="4"/>
  <c r="T330" i="4"/>
  <c r="T6" i="4"/>
  <c r="T243" i="4"/>
  <c r="W149" i="4"/>
  <c r="W35" i="4"/>
  <c r="W300" i="4"/>
  <c r="W142" i="4"/>
  <c r="W337" i="4"/>
  <c r="W214" i="4"/>
  <c r="T319" i="4"/>
  <c r="T152" i="4"/>
  <c r="T292" i="4"/>
  <c r="U86" i="4"/>
  <c r="T74" i="4"/>
  <c r="T73" i="4"/>
  <c r="T5" i="4"/>
  <c r="T336" i="4"/>
  <c r="T288" i="4"/>
  <c r="T192" i="4"/>
  <c r="U360" i="4"/>
  <c r="T112" i="4"/>
  <c r="T49" i="4"/>
  <c r="T170" i="4"/>
  <c r="T306" i="4"/>
  <c r="T233" i="4"/>
  <c r="T303" i="4"/>
  <c r="W8" i="4"/>
  <c r="W36" i="4"/>
  <c r="W7" i="4"/>
  <c r="W339" i="4"/>
  <c r="W247" i="4"/>
  <c r="W181" i="4"/>
  <c r="W202" i="4"/>
  <c r="T151" i="4"/>
  <c r="T60" i="4"/>
  <c r="W177" i="4"/>
  <c r="W14" i="4"/>
  <c r="W10" i="4"/>
  <c r="T270" i="4"/>
  <c r="W87" i="4"/>
  <c r="W316" i="4"/>
  <c r="T363" i="4"/>
  <c r="W175" i="4"/>
  <c r="T226" i="4"/>
  <c r="T131" i="4"/>
  <c r="T144" i="4"/>
  <c r="W235" i="4"/>
  <c r="T274" i="4"/>
  <c r="T343" i="4"/>
  <c r="T234" i="4"/>
  <c r="T283" i="4"/>
  <c r="T356" i="4"/>
  <c r="W254" i="4"/>
  <c r="W221" i="4"/>
  <c r="W280" i="4"/>
  <c r="W174" i="4"/>
  <c r="T40" i="4"/>
  <c r="T296" i="4"/>
  <c r="T215" i="4"/>
  <c r="T322" i="4"/>
  <c r="T34" i="4"/>
  <c r="W12" i="4"/>
  <c r="T161" i="4"/>
  <c r="T286" i="4"/>
  <c r="T51" i="4"/>
  <c r="T335" i="4"/>
  <c r="T225" i="4"/>
  <c r="T63" i="4"/>
  <c r="T208" i="4"/>
  <c r="T168" i="4"/>
  <c r="T56" i="4"/>
  <c r="T45" i="4"/>
  <c r="T95" i="4"/>
  <c r="T83" i="4"/>
  <c r="T203" i="4"/>
  <c r="T268" i="4"/>
  <c r="T302" i="4"/>
  <c r="T19" i="4"/>
  <c r="T66" i="4"/>
  <c r="T111" i="4"/>
  <c r="T340" i="4"/>
  <c r="U23" i="4"/>
  <c r="T139" i="4"/>
  <c r="W108" i="4"/>
  <c r="W82" i="4"/>
  <c r="T502" i="4"/>
  <c r="W22" i="4"/>
  <c r="T71" i="4"/>
  <c r="T287" i="4"/>
  <c r="T341" i="4"/>
  <c r="T172" i="4"/>
  <c r="T69" i="4"/>
  <c r="T253" i="4"/>
  <c r="W230" i="4"/>
  <c r="T28" i="4"/>
  <c r="T222" i="4"/>
  <c r="W133" i="4"/>
  <c r="W290" i="4"/>
  <c r="W117" i="4"/>
  <c r="W312" i="4"/>
  <c r="W241" i="4"/>
  <c r="W136" i="4"/>
  <c r="W318" i="4"/>
  <c r="W114" i="4"/>
  <c r="W21" i="4"/>
  <c r="U21" i="4"/>
  <c r="T21" i="4"/>
  <c r="U271" i="4"/>
  <c r="T271" i="4"/>
  <c r="W291" i="4"/>
  <c r="U291" i="4"/>
  <c r="T291" i="4"/>
  <c r="W196" i="4"/>
  <c r="U196" i="4"/>
  <c r="T196" i="4"/>
  <c r="U359" i="4"/>
  <c r="T359" i="4"/>
  <c r="U293" i="4"/>
  <c r="T293" i="4"/>
  <c r="W258" i="4"/>
  <c r="U258" i="4"/>
  <c r="T258" i="4"/>
  <c r="U578" i="4"/>
  <c r="W259" i="4"/>
  <c r="U259" i="4"/>
  <c r="T259" i="4"/>
  <c r="W315" i="4"/>
  <c r="U315" i="4"/>
  <c r="T315" i="4"/>
  <c r="W367" i="4"/>
  <c r="U367" i="4"/>
  <c r="T367" i="4"/>
  <c r="U461" i="4"/>
  <c r="W195" i="4"/>
  <c r="U195" i="4"/>
  <c r="T195" i="4"/>
  <c r="W267" i="4"/>
  <c r="T267" i="4"/>
  <c r="U267" i="4"/>
  <c r="U506" i="4"/>
  <c r="U543" i="4"/>
  <c r="U523" i="4"/>
  <c r="W364" i="4"/>
  <c r="T364" i="4"/>
  <c r="U364" i="4"/>
  <c r="U583" i="4"/>
  <c r="U536" i="4"/>
  <c r="U581" i="4"/>
  <c r="U510" i="4"/>
  <c r="U524" i="4"/>
  <c r="U460" i="4"/>
  <c r="U442" i="4"/>
  <c r="U350" i="4"/>
  <c r="T350" i="4"/>
  <c r="U427" i="4"/>
  <c r="T165" i="4"/>
  <c r="U165" i="4"/>
  <c r="W165" i="4"/>
  <c r="U576" i="4"/>
  <c r="W329" i="4"/>
  <c r="U329" i="4"/>
  <c r="T329" i="4"/>
  <c r="U92" i="4"/>
  <c r="T92" i="4"/>
  <c r="U465" i="4"/>
  <c r="T294" i="4"/>
  <c r="U294" i="4"/>
  <c r="U456" i="4"/>
  <c r="W160" i="4"/>
  <c r="U160" i="4"/>
  <c r="T160" i="4"/>
  <c r="U463" i="4"/>
  <c r="T115" i="4"/>
  <c r="W115" i="4"/>
  <c r="U115" i="4"/>
  <c r="W176" i="4"/>
  <c r="U176" i="4"/>
  <c r="T176" i="4"/>
  <c r="W137" i="4"/>
  <c r="U137" i="4"/>
  <c r="T137" i="4"/>
  <c r="W282" i="4"/>
  <c r="U282" i="4"/>
  <c r="T282" i="4"/>
  <c r="U279" i="4"/>
  <c r="T279" i="4"/>
  <c r="W244" i="4"/>
  <c r="U244" i="4"/>
  <c r="T244" i="4"/>
  <c r="W128" i="4"/>
  <c r="U128" i="4"/>
  <c r="T128" i="4"/>
  <c r="W305" i="4"/>
  <c r="U305" i="4"/>
  <c r="T305" i="4"/>
  <c r="U422" i="4"/>
  <c r="U354" i="4"/>
  <c r="T354" i="4"/>
  <c r="U380" i="4"/>
  <c r="W153" i="4"/>
  <c r="U153" i="4"/>
  <c r="T153" i="4"/>
  <c r="W232" i="4"/>
  <c r="U232" i="4"/>
  <c r="T232" i="4"/>
  <c r="W182" i="4"/>
  <c r="U182" i="4"/>
  <c r="T182" i="4"/>
  <c r="U299" i="4"/>
  <c r="T299" i="4"/>
  <c r="W218" i="4"/>
  <c r="U218" i="4"/>
  <c r="T218" i="4"/>
  <c r="W39" i="4"/>
  <c r="U39" i="4"/>
  <c r="T39" i="4"/>
  <c r="W163" i="4"/>
  <c r="U163" i="4"/>
  <c r="T163" i="4"/>
  <c r="W323" i="4"/>
  <c r="U323" i="4"/>
  <c r="T323" i="4"/>
  <c r="W213" i="4"/>
  <c r="U213" i="4"/>
  <c r="T213" i="4"/>
  <c r="W201" i="4"/>
  <c r="U201" i="4"/>
  <c r="T201" i="4"/>
  <c r="W289" i="4"/>
  <c r="T289" i="4"/>
  <c r="U289" i="4"/>
  <c r="W25" i="4"/>
  <c r="U25" i="4"/>
  <c r="T25" i="4"/>
  <c r="W333" i="4"/>
  <c r="U333" i="4"/>
  <c r="T333" i="4"/>
  <c r="U517" i="4"/>
  <c r="W298" i="4"/>
  <c r="U298" i="4"/>
  <c r="T298" i="4"/>
  <c r="U494" i="4"/>
  <c r="U44" i="4"/>
  <c r="W44" i="4"/>
  <c r="T44" i="4"/>
  <c r="U541" i="4"/>
  <c r="W64" i="4"/>
  <c r="U64" i="4"/>
  <c r="T64" i="4"/>
  <c r="W281" i="4"/>
  <c r="U281" i="4"/>
  <c r="T281" i="4"/>
  <c r="U575" i="4"/>
  <c r="U261" i="4"/>
  <c r="T261" i="4"/>
  <c r="U497" i="4"/>
  <c r="U501" i="4"/>
  <c r="U193" i="4"/>
  <c r="T193" i="4"/>
  <c r="U383" i="4"/>
  <c r="W166" i="4"/>
  <c r="U166" i="4"/>
  <c r="T166" i="4"/>
  <c r="U550" i="4"/>
  <c r="U525" i="4"/>
  <c r="U328" i="4"/>
  <c r="T328" i="4"/>
  <c r="U332" i="4"/>
  <c r="T332" i="4"/>
  <c r="W332" i="4"/>
  <c r="W263" i="4"/>
  <c r="U263" i="4"/>
  <c r="T263" i="4"/>
  <c r="W276" i="4"/>
  <c r="U276" i="4"/>
  <c r="T276" i="4"/>
  <c r="W366" i="4"/>
  <c r="U366" i="4"/>
  <c r="T366" i="4"/>
  <c r="U479" i="4"/>
  <c r="U512" i="4"/>
  <c r="W219" i="4"/>
  <c r="T219" i="4"/>
  <c r="U219" i="4"/>
  <c r="W217" i="4"/>
  <c r="U217" i="4"/>
  <c r="T217" i="4"/>
  <c r="U377" i="4"/>
  <c r="U546" i="4"/>
  <c r="W211" i="4"/>
  <c r="U211" i="4"/>
  <c r="T211" i="4"/>
  <c r="U485" i="4"/>
  <c r="W119" i="4"/>
  <c r="U119" i="4"/>
  <c r="T119" i="4"/>
  <c r="U434" i="4"/>
  <c r="U406" i="4"/>
  <c r="U376" i="4"/>
  <c r="U228" i="4"/>
  <c r="T228" i="4"/>
  <c r="T229" i="4"/>
  <c r="U229" i="4"/>
  <c r="U370" i="4"/>
  <c r="W150" i="4"/>
  <c r="U150" i="4"/>
  <c r="T150" i="4"/>
  <c r="W237" i="4"/>
  <c r="U237" i="4"/>
  <c r="T237" i="4"/>
  <c r="W171" i="4"/>
  <c r="U171" i="4"/>
  <c r="T171" i="4"/>
  <c r="W75" i="4"/>
  <c r="U75" i="4"/>
  <c r="T75" i="4"/>
  <c r="U555" i="4"/>
  <c r="U571" i="4"/>
  <c r="W261" i="4"/>
  <c r="U454" i="4"/>
  <c r="U403" i="4"/>
  <c r="W299" i="4"/>
  <c r="W193" i="4"/>
  <c r="W239" i="4"/>
  <c r="U239" i="4"/>
  <c r="T239" i="4"/>
  <c r="W251" i="4"/>
  <c r="T251" i="4"/>
  <c r="U251" i="4"/>
  <c r="U18" i="4"/>
  <c r="T18" i="4"/>
  <c r="W94" i="4"/>
  <c r="U94" i="4"/>
  <c r="T94" i="4"/>
  <c r="U204" i="4"/>
  <c r="T204" i="4"/>
  <c r="U4" i="4"/>
  <c r="T4" i="4"/>
  <c r="U594" i="4"/>
  <c r="U278" i="4"/>
  <c r="W278" i="4"/>
  <c r="T278" i="4"/>
  <c r="W188" i="4"/>
  <c r="U188" i="4"/>
  <c r="T188" i="4"/>
  <c r="W3" i="4"/>
  <c r="T3" i="4"/>
  <c r="U3" i="4"/>
  <c r="W352" i="4"/>
  <c r="U352" i="4"/>
  <c r="T352" i="4"/>
  <c r="U586" i="4"/>
  <c r="U467" i="4"/>
  <c r="U547" i="4"/>
  <c r="W53" i="4"/>
  <c r="U53" i="4"/>
  <c r="T53" i="4"/>
  <c r="U538" i="4"/>
  <c r="W317" i="4"/>
  <c r="U317" i="4"/>
  <c r="T317" i="4"/>
  <c r="U574" i="4"/>
  <c r="U548" i="4"/>
  <c r="W297" i="4"/>
  <c r="U297" i="4"/>
  <c r="T297" i="4"/>
  <c r="U568" i="4"/>
  <c r="W104" i="4"/>
  <c r="T104" i="4"/>
  <c r="U104" i="4"/>
  <c r="U562" i="4"/>
  <c r="W189" i="4"/>
  <c r="U189" i="4"/>
  <c r="T189" i="4"/>
  <c r="W198" i="4"/>
  <c r="U198" i="4"/>
  <c r="T198" i="4"/>
  <c r="U522" i="4"/>
  <c r="W216" i="4"/>
  <c r="T216" i="4"/>
  <c r="U216" i="4"/>
  <c r="W227" i="4"/>
  <c r="U227" i="4"/>
  <c r="T227" i="4"/>
  <c r="U396" i="4"/>
  <c r="U445" i="4"/>
  <c r="U459" i="4"/>
  <c r="U569" i="4"/>
  <c r="U499" i="4"/>
  <c r="U498" i="4"/>
  <c r="W24" i="4"/>
  <c r="U24" i="4"/>
  <c r="T24" i="4"/>
  <c r="W331" i="4"/>
  <c r="U331" i="4"/>
  <c r="T331" i="4"/>
  <c r="U413" i="4"/>
  <c r="U503" i="4"/>
  <c r="W179" i="4"/>
  <c r="U179" i="4"/>
  <c r="T179" i="4"/>
  <c r="U480" i="4"/>
  <c r="W264" i="4"/>
  <c r="U264" i="4"/>
  <c r="T264" i="4"/>
  <c r="U392" i="4"/>
  <c r="U450" i="4"/>
  <c r="W91" i="4"/>
  <c r="U91" i="4"/>
  <c r="T91" i="4"/>
  <c r="W178" i="4"/>
  <c r="U178" i="4"/>
  <c r="T178" i="4"/>
  <c r="W220" i="4"/>
  <c r="U220" i="4"/>
  <c r="T220" i="4"/>
  <c r="U369" i="4"/>
  <c r="U433" i="4"/>
  <c r="U385" i="4"/>
  <c r="W271" i="4"/>
  <c r="W359" i="4"/>
  <c r="W293" i="4"/>
  <c r="W350" i="4"/>
  <c r="W92" i="4"/>
  <c r="W294" i="4"/>
  <c r="W279" i="4"/>
  <c r="W354" i="4"/>
  <c r="W228" i="4"/>
  <c r="W229" i="4"/>
  <c r="W97" i="4"/>
  <c r="T97" i="4"/>
  <c r="U97" i="4"/>
  <c r="W120" i="4"/>
  <c r="T120" i="4"/>
  <c r="U120" i="4"/>
  <c r="W313" i="4"/>
  <c r="U313" i="4"/>
  <c r="T313" i="4"/>
  <c r="W206" i="4"/>
  <c r="U206" i="4"/>
  <c r="T206" i="4"/>
  <c r="W200" i="4"/>
  <c r="T200" i="4"/>
  <c r="U200" i="4"/>
  <c r="U46" i="4"/>
  <c r="T46" i="4"/>
  <c r="U212" i="4"/>
  <c r="T212" i="4"/>
  <c r="T31" i="4"/>
  <c r="U31" i="4"/>
  <c r="U530" i="4"/>
  <c r="W191" i="4"/>
  <c r="U191" i="4"/>
  <c r="T191" i="4"/>
  <c r="U552" i="4"/>
  <c r="U511" i="4"/>
  <c r="W15" i="4"/>
  <c r="U15" i="4"/>
  <c r="T15" i="4"/>
  <c r="U148" i="4"/>
  <c r="T148" i="4"/>
  <c r="W334" i="4"/>
  <c r="U334" i="4"/>
  <c r="T334" i="4"/>
  <c r="W205" i="4"/>
  <c r="U205" i="4"/>
  <c r="T205" i="4"/>
  <c r="W57" i="4"/>
  <c r="U57" i="4"/>
  <c r="T57" i="4"/>
  <c r="W310" i="4"/>
  <c r="U310" i="4"/>
  <c r="T310" i="4"/>
  <c r="U412" i="4"/>
  <c r="U531" i="4"/>
  <c r="W224" i="4"/>
  <c r="U224" i="4"/>
  <c r="T224" i="4"/>
  <c r="W124" i="4"/>
  <c r="U124" i="4"/>
  <c r="T124" i="4"/>
  <c r="T326" i="4"/>
  <c r="U326" i="4"/>
  <c r="W9" i="4"/>
  <c r="U9" i="4"/>
  <c r="T9" i="4"/>
  <c r="U88" i="4"/>
  <c r="T88" i="4"/>
  <c r="W155" i="4"/>
  <c r="U155" i="4"/>
  <c r="T155" i="4"/>
  <c r="U388" i="4"/>
  <c r="W127" i="4"/>
  <c r="U127" i="4"/>
  <c r="T127" i="4"/>
  <c r="U407" i="4"/>
  <c r="U482" i="4"/>
  <c r="U508" i="4"/>
  <c r="U103" i="4"/>
  <c r="T103" i="4"/>
  <c r="W158" i="4"/>
  <c r="U158" i="4"/>
  <c r="T158" i="4"/>
  <c r="W48" i="4"/>
  <c r="U48" i="4"/>
  <c r="T48" i="4"/>
  <c r="U444" i="4"/>
  <c r="W110" i="4"/>
  <c r="U110" i="4"/>
  <c r="T110" i="4"/>
  <c r="W209" i="4"/>
  <c r="U209" i="4"/>
  <c r="T209" i="4"/>
  <c r="U458" i="4"/>
  <c r="W68" i="4"/>
  <c r="T68" i="4"/>
  <c r="U68" i="4"/>
  <c r="W210" i="4"/>
  <c r="U210" i="4"/>
  <c r="T210" i="4"/>
  <c r="W277" i="4"/>
  <c r="U277" i="4"/>
  <c r="T277" i="4"/>
  <c r="U470" i="4"/>
  <c r="U138" i="4"/>
  <c r="T138" i="4"/>
  <c r="W272" i="4"/>
  <c r="T272" i="4"/>
  <c r="U272" i="4"/>
  <c r="W141" i="4"/>
  <c r="U141" i="4"/>
  <c r="T141" i="4"/>
  <c r="W78" i="4"/>
  <c r="U78" i="4"/>
  <c r="T78" i="4"/>
  <c r="U439" i="4"/>
  <c r="W76" i="4"/>
  <c r="U76" i="4"/>
  <c r="T76" i="4"/>
  <c r="U43" i="4"/>
  <c r="T43" i="4"/>
  <c r="W43" i="4"/>
  <c r="W328" i="4"/>
  <c r="W105" i="4"/>
  <c r="U105" i="4"/>
  <c r="T105" i="4"/>
  <c r="T55" i="4"/>
  <c r="U55" i="4"/>
  <c r="W346" i="4"/>
  <c r="U346" i="4"/>
  <c r="T346" i="4"/>
  <c r="W90" i="4"/>
  <c r="U90" i="4"/>
  <c r="T90" i="4"/>
  <c r="U13" i="4"/>
  <c r="T13" i="4"/>
  <c r="W13" i="4"/>
  <c r="W324" i="4"/>
  <c r="U324" i="4"/>
  <c r="T324" i="4"/>
  <c r="U381" i="4"/>
  <c r="W126" i="4"/>
  <c r="U126" i="4"/>
  <c r="T126" i="4"/>
  <c r="W130" i="4"/>
  <c r="U130" i="4"/>
  <c r="T130" i="4"/>
  <c r="U553" i="4"/>
  <c r="U585" i="4"/>
  <c r="U504" i="4"/>
  <c r="U490" i="4"/>
  <c r="W37" i="4"/>
  <c r="U37" i="4"/>
  <c r="T37" i="4"/>
  <c r="W236" i="4"/>
  <c r="U236" i="4"/>
  <c r="T236" i="4"/>
  <c r="U447" i="4"/>
  <c r="U250" i="4"/>
  <c r="T250" i="4"/>
  <c r="W33" i="4"/>
  <c r="U33" i="4"/>
  <c r="T33" i="4"/>
  <c r="W240" i="4"/>
  <c r="T240" i="4"/>
  <c r="U240" i="4"/>
  <c r="U532" i="4"/>
  <c r="U231" i="4"/>
  <c r="T231" i="4"/>
  <c r="W113" i="4"/>
  <c r="T113" i="4"/>
  <c r="U113" i="4"/>
  <c r="U515" i="4"/>
  <c r="W106" i="4"/>
  <c r="U106" i="4"/>
  <c r="T106" i="4"/>
  <c r="W338" i="4"/>
  <c r="T338" i="4"/>
  <c r="U338" i="4"/>
  <c r="U489" i="4"/>
  <c r="U486" i="4"/>
  <c r="U462" i="4"/>
  <c r="U545" i="4"/>
  <c r="U469" i="4"/>
  <c r="U440" i="4"/>
  <c r="U495" i="4"/>
  <c r="W47" i="4"/>
  <c r="U47" i="4"/>
  <c r="T47" i="4"/>
  <c r="W185" i="4"/>
  <c r="U185" i="4"/>
  <c r="T185" i="4"/>
  <c r="W79" i="4"/>
  <c r="T79" i="4"/>
  <c r="U79" i="4"/>
  <c r="U452" i="4"/>
  <c r="W42" i="4"/>
  <c r="U42" i="4"/>
  <c r="T42" i="4"/>
  <c r="W186" i="4"/>
  <c r="T186" i="4"/>
  <c r="U186" i="4"/>
  <c r="T72" i="4"/>
  <c r="W72" i="4"/>
  <c r="U72" i="4"/>
  <c r="W207" i="4"/>
  <c r="U207" i="4"/>
  <c r="T207" i="4"/>
  <c r="W84" i="4"/>
  <c r="U84" i="4"/>
  <c r="T84" i="4"/>
  <c r="W2" i="4"/>
  <c r="U2" i="4"/>
  <c r="T2" i="4"/>
  <c r="W81" i="4"/>
  <c r="T81" i="4"/>
  <c r="U81" i="4"/>
  <c r="U431" i="4"/>
  <c r="W107" i="4"/>
  <c r="U107" i="4"/>
  <c r="T107" i="4"/>
  <c r="W257" i="4"/>
  <c r="U257" i="4"/>
  <c r="T257" i="4"/>
  <c r="W321" i="4"/>
  <c r="U321" i="4"/>
  <c r="T321" i="4"/>
  <c r="W146" i="4"/>
  <c r="U146" i="4"/>
  <c r="T146" i="4"/>
  <c r="W311" i="4"/>
  <c r="U311" i="4"/>
  <c r="T311" i="4"/>
  <c r="T360" i="4"/>
  <c r="T337" i="4"/>
  <c r="T142" i="4"/>
  <c r="T290" i="4"/>
  <c r="U208" i="4"/>
  <c r="U108" i="4"/>
  <c r="W121" i="4"/>
  <c r="U121" i="4"/>
  <c r="W184" i="4"/>
  <c r="U184" i="4"/>
  <c r="U551" i="4"/>
  <c r="W122" i="4"/>
  <c r="U122" i="4"/>
  <c r="T265" i="4"/>
  <c r="W265" i="4"/>
  <c r="U265" i="4"/>
  <c r="W61" i="4"/>
  <c r="U61" i="4"/>
  <c r="U563" i="4"/>
  <c r="U457" i="4"/>
  <c r="W285" i="4"/>
  <c r="U285" i="4"/>
  <c r="U580" i="4"/>
  <c r="W154" i="4"/>
  <c r="U154" i="4"/>
  <c r="W143" i="4"/>
  <c r="U143" i="4"/>
  <c r="W197" i="4"/>
  <c r="U197" i="4"/>
  <c r="W330" i="4"/>
  <c r="U330" i="4"/>
  <c r="U487" i="4"/>
  <c r="W349" i="4"/>
  <c r="U349" i="4"/>
  <c r="W365" i="4"/>
  <c r="U365" i="4"/>
  <c r="W194" i="4"/>
  <c r="U194" i="4"/>
  <c r="U472" i="4"/>
  <c r="W99" i="4"/>
  <c r="U99" i="4"/>
  <c r="W314" i="4"/>
  <c r="U314" i="4"/>
  <c r="U513" i="4"/>
  <c r="U483" i="4"/>
  <c r="U373" i="4"/>
  <c r="U430" i="4"/>
  <c r="W368" i="4"/>
  <c r="U368" i="4"/>
  <c r="W77" i="4"/>
  <c r="U77" i="4"/>
  <c r="U394" i="4"/>
  <c r="U438" i="4"/>
  <c r="U582" i="4"/>
  <c r="W52" i="4"/>
  <c r="U52" i="4"/>
  <c r="W156" i="4"/>
  <c r="U156" i="4"/>
  <c r="W157" i="4"/>
  <c r="U157" i="4"/>
  <c r="W327" i="4"/>
  <c r="T327" i="4"/>
  <c r="W159" i="4"/>
  <c r="W320" i="4"/>
  <c r="U320" i="4"/>
  <c r="W345" i="4"/>
  <c r="U345" i="4"/>
  <c r="T114" i="4"/>
  <c r="T149" i="4"/>
  <c r="T181" i="4"/>
  <c r="T368" i="4"/>
  <c r="U135" i="4"/>
  <c r="U339" i="4"/>
  <c r="U12" i="4"/>
  <c r="U241" i="4"/>
  <c r="U203" i="4"/>
  <c r="W301" i="4"/>
  <c r="U301" i="4"/>
  <c r="U6" i="4"/>
  <c r="W243" i="4"/>
  <c r="U243" i="4"/>
  <c r="W98" i="4"/>
  <c r="U98" i="4"/>
  <c r="W123" i="4"/>
  <c r="U123" i="4"/>
  <c r="W101" i="4"/>
  <c r="U101" i="4"/>
  <c r="U567" i="4"/>
  <c r="U557" i="4"/>
  <c r="U554" i="4"/>
  <c r="U579" i="4"/>
  <c r="U476" i="4"/>
  <c r="U404" i="4"/>
  <c r="W256" i="4"/>
  <c r="U256" i="4"/>
  <c r="U375" i="4"/>
  <c r="U514" i="4"/>
  <c r="U420" i="4"/>
  <c r="U435" i="4"/>
  <c r="W284" i="4"/>
  <c r="W129" i="4"/>
  <c r="U129" i="4"/>
  <c r="U425" i="4"/>
  <c r="U521" i="4"/>
  <c r="W255" i="4"/>
  <c r="U255" i="4"/>
  <c r="U85" i="4"/>
  <c r="U560" i="4"/>
  <c r="W29" i="4"/>
  <c r="U29" i="4"/>
  <c r="U399" i="4"/>
  <c r="U382" i="4"/>
  <c r="U544" i="4"/>
  <c r="U436" i="4"/>
  <c r="W132" i="4"/>
  <c r="U132" i="4"/>
  <c r="U401" i="4"/>
  <c r="W80" i="4"/>
  <c r="U80" i="4"/>
  <c r="W187" i="4"/>
  <c r="U187" i="4"/>
  <c r="U395" i="4"/>
  <c r="U441" i="4"/>
  <c r="W180" i="4"/>
  <c r="U180" i="4"/>
  <c r="W58" i="4"/>
  <c r="U58" i="4"/>
  <c r="W307" i="4"/>
  <c r="U307" i="4"/>
  <c r="T157" i="4"/>
  <c r="T101" i="4"/>
  <c r="T320" i="4"/>
  <c r="T156" i="4"/>
  <c r="T255" i="4"/>
  <c r="U159" i="4"/>
  <c r="U161" i="4"/>
  <c r="U296" i="4"/>
  <c r="U87" i="4"/>
  <c r="U32" i="4"/>
  <c r="U111" i="4"/>
  <c r="U559" i="4"/>
  <c r="U417" i="4"/>
  <c r="T121" i="4"/>
  <c r="T307" i="4"/>
  <c r="T285" i="4"/>
  <c r="T61" i="4"/>
  <c r="T345" i="4"/>
  <c r="U36" i="4"/>
  <c r="U428" i="4"/>
  <c r="U174" i="4"/>
  <c r="U152" i="4"/>
  <c r="U56" i="4"/>
  <c r="U300" i="4"/>
  <c r="U496" i="4"/>
  <c r="U175" i="4"/>
  <c r="U327" i="4"/>
  <c r="W26" i="4"/>
  <c r="T184" i="4"/>
  <c r="T99" i="4"/>
  <c r="T256" i="4"/>
  <c r="T365" i="4"/>
  <c r="T143" i="4"/>
  <c r="T154" i="4"/>
  <c r="T187" i="4"/>
  <c r="U114" i="4"/>
  <c r="U252" i="4"/>
  <c r="U556" i="4"/>
  <c r="U133" i="4"/>
  <c r="U139" i="4"/>
  <c r="U7" i="4"/>
  <c r="U577" i="4"/>
  <c r="U520" i="4"/>
  <c r="W145" i="4"/>
  <c r="T123" i="4"/>
  <c r="T98" i="4"/>
  <c r="T77" i="4"/>
  <c r="U82" i="4"/>
  <c r="U312" i="4"/>
  <c r="U336" i="4"/>
  <c r="U202" i="4"/>
  <c r="U35" i="4"/>
  <c r="U117" i="4"/>
  <c r="W151" i="4"/>
  <c r="U151" i="4"/>
  <c r="W60" i="4"/>
  <c r="U60" i="4"/>
  <c r="W325" i="4"/>
  <c r="U325" i="4"/>
  <c r="W246" i="4"/>
  <c r="U246" i="4"/>
  <c r="U270" i="4"/>
  <c r="U505" i="4"/>
  <c r="W362" i="4"/>
  <c r="U362" i="4"/>
  <c r="U443" i="4"/>
  <c r="U492" i="4"/>
  <c r="U248" i="4"/>
  <c r="U488" i="4"/>
  <c r="W242" i="4"/>
  <c r="U242" i="4"/>
  <c r="W54" i="4"/>
  <c r="U54" i="4"/>
  <c r="W363" i="4"/>
  <c r="U363" i="4"/>
  <c r="U539" i="4"/>
  <c r="W17" i="4"/>
  <c r="U17" i="4"/>
  <c r="U183" i="4"/>
  <c r="W183" i="4"/>
  <c r="U93" i="4"/>
  <c r="W93" i="4"/>
  <c r="W358" i="4"/>
  <c r="U358" i="4"/>
  <c r="U387" i="4"/>
  <c r="U199" i="4"/>
  <c r="W226" i="4"/>
  <c r="U226" i="4"/>
  <c r="U389" i="4"/>
  <c r="U451" i="4"/>
  <c r="W266" i="4"/>
  <c r="U266" i="4"/>
  <c r="W30" i="4"/>
  <c r="U30" i="4"/>
  <c r="W249" i="4"/>
  <c r="U249" i="4"/>
  <c r="W11" i="4"/>
  <c r="U11" i="4"/>
  <c r="W59" i="4"/>
  <c r="U59" i="4"/>
  <c r="W167" i="4"/>
  <c r="U167" i="4"/>
  <c r="U414" i="4"/>
  <c r="W357" i="4"/>
  <c r="U357" i="4"/>
  <c r="T357" i="4"/>
  <c r="U419" i="4"/>
  <c r="W20" i="4"/>
  <c r="U20" i="4"/>
  <c r="U418" i="4"/>
  <c r="T36" i="4"/>
  <c r="T8" i="4"/>
  <c r="T269" i="4"/>
  <c r="T22" i="4"/>
  <c r="T10" i="4"/>
  <c r="T87" i="4"/>
  <c r="T318" i="4"/>
  <c r="T32" i="4"/>
  <c r="T247" i="4"/>
  <c r="T300" i="4"/>
  <c r="T177" i="4"/>
  <c r="T230" i="4"/>
  <c r="T67" i="4"/>
  <c r="T7" i="4"/>
  <c r="T280" i="4"/>
  <c r="U235" i="4"/>
  <c r="U254" i="4"/>
  <c r="U16" i="4"/>
  <c r="U247" i="4"/>
  <c r="U177" i="4"/>
  <c r="U584" i="4"/>
  <c r="U500" i="4"/>
  <c r="W131" i="4"/>
  <c r="U131" i="4"/>
  <c r="W144" i="4"/>
  <c r="U144" i="4"/>
  <c r="W274" i="4"/>
  <c r="U274" i="4"/>
  <c r="W343" i="4"/>
  <c r="U343" i="4"/>
  <c r="U342" i="4"/>
  <c r="W342" i="4"/>
  <c r="U590" i="4"/>
  <c r="W304" i="4"/>
  <c r="U304" i="4"/>
  <c r="W234" i="4"/>
  <c r="U234" i="4"/>
  <c r="U283" i="4"/>
  <c r="U565" i="4"/>
  <c r="W50" i="4"/>
  <c r="U50" i="4"/>
  <c r="U140" i="4"/>
  <c r="W140" i="4"/>
  <c r="U356" i="4"/>
  <c r="U471" i="4"/>
  <c r="U570" i="4"/>
  <c r="U558" i="4"/>
  <c r="U355" i="4"/>
  <c r="U378" i="4"/>
  <c r="U535" i="4"/>
  <c r="U518" i="4"/>
  <c r="U474" i="4"/>
  <c r="W348" i="4"/>
  <c r="U348" i="4"/>
  <c r="W260" i="4"/>
  <c r="U260" i="4"/>
  <c r="U411" i="4"/>
  <c r="W173" i="4"/>
  <c r="U173" i="4"/>
  <c r="U466" i="4"/>
  <c r="U379" i="4"/>
  <c r="U477" i="4"/>
  <c r="U527" i="4"/>
  <c r="W502" i="4"/>
  <c r="U502" i="4"/>
  <c r="U448" i="4"/>
  <c r="W96" i="4"/>
  <c r="U96" i="4"/>
  <c r="U371" i="4"/>
  <c r="W262" i="4"/>
  <c r="U262" i="4"/>
  <c r="U309" i="4"/>
  <c r="W102" i="4"/>
  <c r="U102" i="4"/>
  <c r="U400" i="4"/>
  <c r="W135" i="4"/>
  <c r="U386" i="4"/>
  <c r="W347" i="4"/>
  <c r="U347" i="4"/>
  <c r="U415" i="4"/>
  <c r="W41" i="4"/>
  <c r="U41" i="4"/>
  <c r="T221" i="4"/>
  <c r="T254" i="4"/>
  <c r="T174" i="4"/>
  <c r="T100" i="4"/>
  <c r="T241" i="4"/>
  <c r="T35" i="4"/>
  <c r="T86" i="4"/>
  <c r="T175" i="4"/>
  <c r="T117" i="4"/>
  <c r="T248" i="4"/>
  <c r="U316" i="4"/>
  <c r="U142" i="4"/>
  <c r="U225" i="4"/>
  <c r="U100" i="4"/>
  <c r="U473" i="4"/>
  <c r="W252" i="4"/>
  <c r="W71" i="4"/>
  <c r="U71" i="4"/>
  <c r="W287" i="4"/>
  <c r="U287" i="4"/>
  <c r="W341" i="4"/>
  <c r="U341" i="4"/>
  <c r="W172" i="4"/>
  <c r="U172" i="4"/>
  <c r="U587" i="4"/>
  <c r="U573" i="4"/>
  <c r="U591" i="4"/>
  <c r="W69" i="4"/>
  <c r="U69" i="4"/>
  <c r="U588" i="4"/>
  <c r="U589" i="4"/>
  <c r="W125" i="4"/>
  <c r="U125" i="4"/>
  <c r="U253" i="4"/>
  <c r="U28" i="4"/>
  <c r="U526" i="4"/>
  <c r="W351" i="4"/>
  <c r="T351" i="4"/>
  <c r="U351" i="4"/>
  <c r="U561" i="4"/>
  <c r="U222" i="4"/>
  <c r="U534" i="4"/>
  <c r="W238" i="4"/>
  <c r="U238" i="4"/>
  <c r="U549" i="4"/>
  <c r="W344" i="4"/>
  <c r="U344" i="4"/>
  <c r="U519" i="4"/>
  <c r="W65" i="4"/>
  <c r="U65" i="4"/>
  <c r="U397" i="4"/>
  <c r="W38" i="4"/>
  <c r="U38" i="4"/>
  <c r="U423" i="4"/>
  <c r="W308" i="4"/>
  <c r="U308" i="4"/>
  <c r="U429" i="4"/>
  <c r="U478" i="4"/>
  <c r="U393" i="4"/>
  <c r="U432" i="4"/>
  <c r="U481" i="4"/>
  <c r="W70" i="4"/>
  <c r="U70" i="4"/>
  <c r="U449" i="4"/>
  <c r="W89" i="4"/>
  <c r="U89" i="4"/>
  <c r="U118" i="4"/>
  <c r="U384" i="4"/>
  <c r="W295" i="4"/>
  <c r="U295" i="4"/>
  <c r="W190" i="4"/>
  <c r="U190" i="4"/>
  <c r="U421" i="4"/>
  <c r="W134" i="4"/>
  <c r="U134" i="4"/>
  <c r="U390" i="4"/>
  <c r="T82" i="4"/>
  <c r="T312" i="4"/>
  <c r="T133" i="4"/>
  <c r="T136" i="4"/>
  <c r="T214" i="4"/>
  <c r="T202" i="4"/>
  <c r="T58" i="4"/>
  <c r="T65" i="4"/>
  <c r="T11" i="4"/>
  <c r="T70" i="4"/>
  <c r="U181" i="4"/>
  <c r="U290" i="4"/>
  <c r="U136" i="4"/>
  <c r="U214" i="4"/>
  <c r="U230" i="4"/>
  <c r="U533" i="4"/>
  <c r="W16" i="4"/>
  <c r="W40" i="4"/>
  <c r="W296" i="4"/>
  <c r="W162" i="4"/>
  <c r="U162" i="4"/>
  <c r="W215" i="4"/>
  <c r="U215" i="4"/>
  <c r="W322" i="4"/>
  <c r="W34" i="4"/>
  <c r="U34" i="4"/>
  <c r="U507" i="4"/>
  <c r="U593" i="4"/>
  <c r="W286" i="4"/>
  <c r="U286" i="4"/>
  <c r="U509" i="4"/>
  <c r="U27" i="4"/>
  <c r="W27" i="4"/>
  <c r="W51" i="4"/>
  <c r="U51" i="4"/>
  <c r="U335" i="4"/>
  <c r="U566" i="4"/>
  <c r="U540" i="4"/>
  <c r="U361" i="4"/>
  <c r="W63" i="4"/>
  <c r="U63" i="4"/>
  <c r="U537" i="4"/>
  <c r="W208" i="4"/>
  <c r="U516" i="4"/>
  <c r="U529" i="4"/>
  <c r="W116" i="4"/>
  <c r="W56" i="4"/>
  <c r="U223" i="4"/>
  <c r="W223" i="4"/>
  <c r="W45" i="4"/>
  <c r="U45" i="4"/>
  <c r="W95" i="4"/>
  <c r="U95" i="4"/>
  <c r="W83" i="4"/>
  <c r="U83" i="4"/>
  <c r="U484" i="4"/>
  <c r="U453" i="4"/>
  <c r="U398" i="4"/>
  <c r="W203" i="4"/>
  <c r="W268" i="4"/>
  <c r="U268" i="4"/>
  <c r="W302" i="4"/>
  <c r="U302" i="4"/>
  <c r="U426" i="4"/>
  <c r="W19" i="4"/>
  <c r="U19" i="4"/>
  <c r="U408" i="4"/>
  <c r="W66" i="4"/>
  <c r="U66" i="4"/>
  <c r="U475" i="4"/>
  <c r="W111" i="4"/>
  <c r="W340" i="4"/>
  <c r="U340" i="4"/>
  <c r="U169" i="4"/>
  <c r="W169" i="4"/>
  <c r="W23" i="4"/>
  <c r="W139" i="4"/>
  <c r="T235" i="4"/>
  <c r="T135" i="4"/>
  <c r="T284" i="4"/>
  <c r="T23" i="4"/>
  <c r="T14" i="4"/>
  <c r="T12" i="4"/>
  <c r="T167" i="4"/>
  <c r="T93" i="4"/>
  <c r="T314" i="4"/>
  <c r="T304" i="4"/>
  <c r="T145" i="4"/>
  <c r="T140" i="4"/>
  <c r="T169" i="4"/>
  <c r="T27" i="4"/>
  <c r="U116" i="4"/>
  <c r="U528" i="4"/>
  <c r="U269" i="4"/>
  <c r="U22" i="4"/>
  <c r="U14" i="4"/>
  <c r="U168" i="4"/>
  <c r="U437" i="4"/>
  <c r="U446" i="4"/>
  <c r="W225" i="4"/>
  <c r="T316" i="4"/>
  <c r="T159" i="4"/>
  <c r="T116" i="4"/>
  <c r="T339" i="4"/>
  <c r="T325" i="4"/>
  <c r="T362" i="4"/>
  <c r="T242" i="4"/>
  <c r="T197" i="4"/>
  <c r="T266" i="4"/>
  <c r="T262" i="4"/>
  <c r="T26" i="4"/>
  <c r="T199" i="4"/>
  <c r="T89" i="4"/>
  <c r="T129" i="4"/>
  <c r="T353" i="4"/>
  <c r="T96" i="4"/>
  <c r="T361" i="4"/>
  <c r="U8" i="4"/>
  <c r="U337" i="4"/>
  <c r="U284" i="4"/>
  <c r="U40" i="4"/>
  <c r="U10" i="4"/>
  <c r="U318" i="4"/>
  <c r="U67" i="4"/>
  <c r="U280" i="4"/>
  <c r="U410" i="4"/>
  <c r="W319" i="4"/>
  <c r="U319" i="4"/>
  <c r="W152" i="4"/>
  <c r="W292" i="4"/>
  <c r="U292" i="4"/>
  <c r="W86" i="4"/>
  <c r="W245" i="4"/>
  <c r="U245" i="4"/>
  <c r="U564" i="4"/>
  <c r="W74" i="4"/>
  <c r="U275" i="4"/>
  <c r="W275" i="4"/>
  <c r="U73" i="4"/>
  <c r="W5" i="4"/>
  <c r="U5" i="4"/>
  <c r="W336" i="4"/>
  <c r="U288" i="4"/>
  <c r="U592" i="4"/>
  <c r="W192" i="4"/>
  <c r="U192" i="4"/>
  <c r="U491" i="4"/>
  <c r="W360" i="4"/>
  <c r="U572" i="4"/>
  <c r="W112" i="4"/>
  <c r="U112" i="4"/>
  <c r="W49" i="4"/>
  <c r="U49" i="4"/>
  <c r="W170" i="4"/>
  <c r="U170" i="4"/>
  <c r="W306" i="4"/>
  <c r="U306" i="4"/>
  <c r="W233" i="4"/>
  <c r="U233" i="4"/>
  <c r="W303" i="4"/>
  <c r="U303" i="4"/>
  <c r="U464" i="4"/>
  <c r="W62" i="4"/>
  <c r="U62" i="4"/>
  <c r="U542" i="4"/>
  <c r="U409" i="4"/>
  <c r="U164" i="4"/>
  <c r="U493" i="4"/>
  <c r="U455" i="4"/>
  <c r="U416" i="4"/>
  <c r="U468" i="4"/>
  <c r="W147" i="4"/>
  <c r="U147" i="4"/>
  <c r="U405" i="4"/>
  <c r="W109" i="4"/>
  <c r="U109" i="4"/>
  <c r="U372" i="4"/>
  <c r="U402" i="4"/>
  <c r="U424" i="4"/>
  <c r="U374" i="4"/>
  <c r="W273" i="4"/>
  <c r="U273" i="4"/>
  <c r="U391" i="4"/>
  <c r="T62" i="4"/>
  <c r="T132" i="4"/>
  <c r="T358" i="4"/>
  <c r="T183" i="4"/>
  <c r="T260" i="4"/>
  <c r="T342" i="4"/>
  <c r="T301" i="4"/>
  <c r="T162" i="4"/>
  <c r="T246" i="4"/>
  <c r="T275" i="4"/>
  <c r="T50" i="4"/>
  <c r="T223" i="4"/>
  <c r="T30" i="4"/>
  <c r="T80" i="4"/>
  <c r="T273" i="4"/>
  <c r="T194" i="4"/>
  <c r="T245" i="4"/>
  <c r="T125" i="4"/>
  <c r="T54" i="4"/>
  <c r="T349" i="4"/>
  <c r="T122" i="4"/>
  <c r="T180" i="4"/>
  <c r="T29" i="4"/>
  <c r="T17" i="4"/>
  <c r="T108" i="4"/>
  <c r="U221" i="4"/>
  <c r="U149" i="4"/>
  <c r="U322" i="4"/>
  <c r="U74" i="4"/>
  <c r="R494" i="4"/>
  <c r="S494" i="4" s="1"/>
  <c r="R131" i="4"/>
  <c r="S131" i="4" s="1"/>
  <c r="R71" i="4"/>
  <c r="R489" i="4"/>
  <c r="V489" i="4" s="1"/>
  <c r="R43" i="4"/>
  <c r="S43" i="4" s="1"/>
  <c r="R184" i="4"/>
  <c r="R314" i="4"/>
  <c r="R259" i="4"/>
  <c r="S259" i="4" s="1"/>
  <c r="R156" i="4"/>
  <c r="R76" i="4"/>
  <c r="R22" i="4"/>
  <c r="R296" i="4"/>
  <c r="R98" i="4"/>
  <c r="R104" i="4"/>
  <c r="R303" i="4"/>
  <c r="R347" i="4"/>
  <c r="R26" i="4"/>
  <c r="R535" i="4"/>
  <c r="V535" i="4" s="1"/>
  <c r="R495" i="4"/>
  <c r="V495" i="4" s="1"/>
  <c r="R475" i="4"/>
  <c r="V475" i="4" s="1"/>
  <c r="R20" i="4"/>
  <c r="R152" i="4"/>
  <c r="R73" i="4"/>
  <c r="S73" i="4" s="1"/>
  <c r="R222" i="4"/>
  <c r="S222" i="4" s="1"/>
  <c r="R332" i="4"/>
  <c r="R211" i="4"/>
  <c r="R272" i="4"/>
  <c r="S272" i="4" s="1"/>
  <c r="R182" i="4"/>
  <c r="R177" i="4"/>
  <c r="R515" i="4"/>
  <c r="V515" i="4" s="1"/>
  <c r="R194" i="4"/>
  <c r="R430" i="4"/>
  <c r="V430" i="4" s="1"/>
  <c r="R239" i="4"/>
  <c r="S239" i="4" s="1"/>
  <c r="R120" i="4"/>
  <c r="S120" i="4" s="1"/>
  <c r="R359" i="4"/>
  <c r="S359" i="4" s="1"/>
  <c r="R372" i="4"/>
  <c r="T372" i="4" s="1"/>
  <c r="R380" i="4"/>
  <c r="V380" i="4" s="1"/>
  <c r="R320" i="4"/>
  <c r="S320" i="4" s="1"/>
  <c r="R580" i="4"/>
  <c r="V580" i="4" s="1"/>
  <c r="R551" i="4"/>
  <c r="S551" i="4" s="1"/>
  <c r="R590" i="4"/>
  <c r="S590" i="4" s="1"/>
  <c r="R230" i="4"/>
  <c r="S230" i="4" s="1"/>
  <c r="R460" i="4"/>
  <c r="S460" i="4" s="1"/>
  <c r="R499" i="4"/>
  <c r="V499" i="4" s="1"/>
  <c r="R209" i="4"/>
  <c r="R441" i="4"/>
  <c r="T441" i="4" s="1"/>
  <c r="R130" i="4"/>
  <c r="R384" i="4"/>
  <c r="T384" i="4" s="1"/>
  <c r="R387" i="4"/>
  <c r="V387" i="4" s="1"/>
  <c r="R160" i="4"/>
  <c r="S160" i="4" s="1"/>
  <c r="R41" i="4"/>
  <c r="R573" i="4"/>
  <c r="V573" i="4" s="1"/>
  <c r="R541" i="4"/>
  <c r="S541" i="4" s="1"/>
  <c r="R518" i="4"/>
  <c r="V518" i="4" s="1"/>
  <c r="R472" i="4"/>
  <c r="V472" i="4" s="1"/>
  <c r="R455" i="4"/>
  <c r="V455" i="4" s="1"/>
  <c r="R496" i="4"/>
  <c r="V496" i="4" s="1"/>
  <c r="R74" i="4"/>
  <c r="R50" i="4"/>
  <c r="S50" i="4" s="1"/>
  <c r="R375" i="4"/>
  <c r="S375" i="4" s="1"/>
  <c r="R297" i="4"/>
  <c r="R266" i="4"/>
  <c r="S266" i="4" s="1"/>
  <c r="R77" i="4"/>
  <c r="R52" i="4"/>
  <c r="S52" i="4" s="1"/>
  <c r="R146" i="4"/>
  <c r="R21" i="4"/>
  <c r="R531" i="4"/>
  <c r="V531" i="4" s="1"/>
  <c r="R528" i="4"/>
  <c r="T528" i="4" s="1"/>
  <c r="R513" i="4"/>
  <c r="V513" i="4" s="1"/>
  <c r="R59" i="4"/>
  <c r="R273" i="4"/>
  <c r="R213" i="4"/>
  <c r="R289" i="4"/>
  <c r="R171" i="4"/>
  <c r="R575" i="4"/>
  <c r="V575" i="4" s="1"/>
  <c r="R563" i="4"/>
  <c r="V563" i="4" s="1"/>
  <c r="R570" i="4"/>
  <c r="T570" i="4" s="1"/>
  <c r="R270" i="4"/>
  <c r="S270" i="4" s="1"/>
  <c r="R241" i="4"/>
  <c r="R519" i="4"/>
  <c r="T519" i="4" s="1"/>
  <c r="R199" i="4"/>
  <c r="S76" i="4"/>
  <c r="R374" i="4"/>
  <c r="T374" i="4" s="1"/>
  <c r="R87" i="4"/>
  <c r="R15" i="4"/>
  <c r="R100" i="4"/>
  <c r="R363" i="4"/>
  <c r="R263" i="4"/>
  <c r="R576" i="4"/>
  <c r="V576" i="4" s="1"/>
  <c r="R88" i="4"/>
  <c r="R459" i="4"/>
  <c r="V459" i="4" s="1"/>
  <c r="S156" i="4"/>
  <c r="R271" i="4"/>
  <c r="R243" i="4"/>
  <c r="S243" i="4" s="1"/>
  <c r="R3" i="4"/>
  <c r="S3" i="4" s="1"/>
  <c r="R330" i="4"/>
  <c r="S330" i="4" s="1"/>
  <c r="R45" i="4"/>
  <c r="R150" i="4"/>
  <c r="R516" i="4"/>
  <c r="T516" i="4" s="1"/>
  <c r="R592" i="4"/>
  <c r="T592" i="4" s="1"/>
  <c r="R581" i="4"/>
  <c r="V581" i="4" s="1"/>
  <c r="R285" i="4"/>
  <c r="R487" i="4"/>
  <c r="V487" i="4" s="1"/>
  <c r="R99" i="4"/>
  <c r="R456" i="4"/>
  <c r="V456" i="4" s="1"/>
  <c r="R218" i="4"/>
  <c r="R163" i="4"/>
  <c r="S163" i="4" s="1"/>
  <c r="R106" i="4"/>
  <c r="S106" i="4" s="1"/>
  <c r="R119" i="4"/>
  <c r="R300" i="4"/>
  <c r="R191" i="4"/>
  <c r="R525" i="4"/>
  <c r="V525" i="4" s="1"/>
  <c r="R493" i="4"/>
  <c r="V493" i="4" s="1"/>
  <c r="R453" i="4"/>
  <c r="V453" i="4" s="1"/>
  <c r="R58" i="4"/>
  <c r="R60" i="4"/>
  <c r="R101" i="4"/>
  <c r="R278" i="4"/>
  <c r="R37" i="4"/>
  <c r="R305" i="4"/>
  <c r="R139" i="4"/>
  <c r="R115" i="4"/>
  <c r="R594" i="4"/>
  <c r="T594" i="4" s="1"/>
  <c r="R286" i="4"/>
  <c r="R558" i="4"/>
  <c r="V558" i="4" s="1"/>
  <c r="R93" i="4"/>
  <c r="R527" i="4"/>
  <c r="T527" i="4" s="1"/>
  <c r="R277" i="4"/>
  <c r="R237" i="4"/>
  <c r="R151" i="4"/>
  <c r="R144" i="4"/>
  <c r="R341" i="4"/>
  <c r="R193" i="4"/>
  <c r="R56" i="4"/>
  <c r="R102" i="4"/>
  <c r="R550" i="4"/>
  <c r="V550" i="4" s="1"/>
  <c r="R65" i="4"/>
  <c r="R309" i="4"/>
  <c r="S502" i="4"/>
  <c r="P286" i="4"/>
  <c r="S184" i="4"/>
  <c r="N131" i="4"/>
  <c r="S314" i="4"/>
  <c r="P32" i="4"/>
  <c r="S182" i="4"/>
  <c r="N246" i="4"/>
  <c r="O561" i="4"/>
  <c r="O22" i="4"/>
  <c r="Q172" i="4"/>
  <c r="L196" i="4"/>
  <c r="L427" i="4"/>
  <c r="L456" i="4"/>
  <c r="L115" i="4"/>
  <c r="L299" i="4"/>
  <c r="L39" i="4"/>
  <c r="L163" i="4"/>
  <c r="L201" i="4"/>
  <c r="L289" i="4"/>
  <c r="L517" i="4"/>
  <c r="L298" i="4"/>
  <c r="L541" i="4"/>
  <c r="L64" i="4"/>
  <c r="L261" i="4"/>
  <c r="L497" i="4"/>
  <c r="L383" i="4"/>
  <c r="L332" i="4"/>
  <c r="L377" i="4"/>
  <c r="M258" i="4"/>
  <c r="M578" i="4"/>
  <c r="M581" i="4"/>
  <c r="M165" i="4"/>
  <c r="N128" i="4"/>
  <c r="O213" i="4"/>
  <c r="N479" i="4"/>
  <c r="L17" i="4"/>
  <c r="L387" i="4"/>
  <c r="L414" i="4"/>
  <c r="L357" i="4"/>
  <c r="L466" i="4"/>
  <c r="L371" i="4"/>
  <c r="N70" i="4"/>
  <c r="L56" i="4"/>
  <c r="L398" i="4"/>
  <c r="L139" i="4"/>
  <c r="L227" i="4"/>
  <c r="L498" i="4"/>
  <c r="L450" i="4"/>
  <c r="M283" i="4"/>
  <c r="M173" i="4"/>
  <c r="M347" i="4"/>
  <c r="M549" i="4"/>
  <c r="M40" i="4"/>
  <c r="M51" i="4"/>
  <c r="M225" i="4"/>
  <c r="M529" i="4"/>
  <c r="M204" i="4"/>
  <c r="M188" i="4"/>
  <c r="L97" i="4"/>
  <c r="L313" i="4"/>
  <c r="L206" i="4"/>
  <c r="L200" i="4"/>
  <c r="L46" i="4"/>
  <c r="L212" i="4"/>
  <c r="L191" i="4"/>
  <c r="L552" i="4"/>
  <c r="O15" i="4"/>
  <c r="L148" i="4"/>
  <c r="L334" i="4"/>
  <c r="L310" i="4"/>
  <c r="L412" i="4"/>
  <c r="L224" i="4"/>
  <c r="L124" i="4"/>
  <c r="M184" i="4"/>
  <c r="L243" i="4"/>
  <c r="L101" i="4"/>
  <c r="L133" i="4"/>
  <c r="L312" i="4"/>
  <c r="L476" i="4"/>
  <c r="L241" i="4"/>
  <c r="L256" i="4"/>
  <c r="L375" i="4"/>
  <c r="L290" i="4"/>
  <c r="M435" i="4"/>
  <c r="M180" i="4"/>
  <c r="L307" i="4"/>
  <c r="L107" i="4"/>
  <c r="Q120" i="4"/>
  <c r="P120" i="4"/>
  <c r="N120" i="4"/>
  <c r="M120" i="4"/>
  <c r="O120" i="4"/>
  <c r="M511" i="4"/>
  <c r="P511" i="4"/>
  <c r="Q511" i="4"/>
  <c r="N511" i="4"/>
  <c r="O511" i="4"/>
  <c r="Q531" i="4"/>
  <c r="M531" i="4"/>
  <c r="P531" i="4"/>
  <c r="O531" i="4"/>
  <c r="N531" i="4"/>
  <c r="P508" i="4"/>
  <c r="M508" i="4"/>
  <c r="Q508" i="4"/>
  <c r="N508" i="4"/>
  <c r="O508" i="4"/>
  <c r="L508" i="4"/>
  <c r="M470" i="4"/>
  <c r="N470" i="4"/>
  <c r="P470" i="4"/>
  <c r="O470" i="4"/>
  <c r="L470" i="4"/>
  <c r="Q470" i="4"/>
  <c r="P162" i="4"/>
  <c r="N162" i="4"/>
  <c r="Q162" i="4"/>
  <c r="O162" i="4"/>
  <c r="L162" i="4"/>
  <c r="M162" i="4"/>
  <c r="Q322" i="4"/>
  <c r="O322" i="4"/>
  <c r="N322" i="4"/>
  <c r="P322" i="4"/>
  <c r="M322" i="4"/>
  <c r="L322" i="4"/>
  <c r="P12" i="4"/>
  <c r="N12" i="4"/>
  <c r="O12" i="4"/>
  <c r="Q12" i="4"/>
  <c r="L12" i="4"/>
  <c r="M12" i="4"/>
  <c r="N161" i="4"/>
  <c r="Q161" i="4"/>
  <c r="P161" i="4"/>
  <c r="M161" i="4"/>
  <c r="O161" i="4"/>
  <c r="L161" i="4"/>
  <c r="Q27" i="4"/>
  <c r="O27" i="4"/>
  <c r="M27" i="4"/>
  <c r="N27" i="4"/>
  <c r="P27" i="4"/>
  <c r="L27" i="4"/>
  <c r="Q566" i="4"/>
  <c r="P566" i="4"/>
  <c r="O566" i="4"/>
  <c r="N566" i="4"/>
  <c r="M566" i="4"/>
  <c r="L566" i="4"/>
  <c r="Q361" i="4"/>
  <c r="P361" i="4"/>
  <c r="N361" i="4"/>
  <c r="O361" i="4"/>
  <c r="M361" i="4"/>
  <c r="L361" i="4"/>
  <c r="Q208" i="4"/>
  <c r="N208" i="4"/>
  <c r="O208" i="4"/>
  <c r="M208" i="4"/>
  <c r="P208" i="4"/>
  <c r="L208" i="4"/>
  <c r="Q116" i="4"/>
  <c r="O116" i="4"/>
  <c r="N116" i="4"/>
  <c r="P116" i="4"/>
  <c r="M116" i="4"/>
  <c r="L116" i="4"/>
  <c r="Q223" i="4"/>
  <c r="P223" i="4"/>
  <c r="O223" i="4"/>
  <c r="N223" i="4"/>
  <c r="L223" i="4"/>
  <c r="M223" i="4"/>
  <c r="Q83" i="4"/>
  <c r="N83" i="4"/>
  <c r="O83" i="4"/>
  <c r="P83" i="4"/>
  <c r="Q453" i="4"/>
  <c r="O453" i="4"/>
  <c r="N453" i="4"/>
  <c r="M453" i="4"/>
  <c r="P453" i="4"/>
  <c r="L453" i="4"/>
  <c r="Q268" i="4"/>
  <c r="O268" i="4"/>
  <c r="N268" i="4"/>
  <c r="M268" i="4"/>
  <c r="L268" i="4"/>
  <c r="Q19" i="4"/>
  <c r="P19" i="4"/>
  <c r="N19" i="4"/>
  <c r="M19" i="4"/>
  <c r="O19" i="4"/>
  <c r="L19" i="4"/>
  <c r="Q66" i="4"/>
  <c r="N66" i="4"/>
  <c r="O66" i="4"/>
  <c r="M66" i="4"/>
  <c r="P66" i="4"/>
  <c r="L66" i="4"/>
  <c r="Q475" i="4"/>
  <c r="P475" i="4"/>
  <c r="O475" i="4"/>
  <c r="N475" i="4"/>
  <c r="L475" i="4"/>
  <c r="Q169" i="4"/>
  <c r="N169" i="4"/>
  <c r="P169" i="4"/>
  <c r="O169" i="4"/>
  <c r="M169" i="4"/>
  <c r="L169" i="4"/>
  <c r="Q319" i="4"/>
  <c r="O319" i="4"/>
  <c r="N319" i="4"/>
  <c r="M319" i="4"/>
  <c r="L319" i="4"/>
  <c r="P319" i="4"/>
  <c r="P152" i="4"/>
  <c r="N152" i="4"/>
  <c r="Q152" i="4"/>
  <c r="O152" i="4"/>
  <c r="L152" i="4"/>
  <c r="O292" i="4"/>
  <c r="Q292" i="4"/>
  <c r="P292" i="4"/>
  <c r="M292" i="4"/>
  <c r="L292" i="4"/>
  <c r="O86" i="4"/>
  <c r="P86" i="4"/>
  <c r="Q86" i="4"/>
  <c r="N86" i="4"/>
  <c r="M86" i="4"/>
  <c r="L86" i="4"/>
  <c r="N245" i="4"/>
  <c r="M245" i="4"/>
  <c r="Q245" i="4"/>
  <c r="O245" i="4"/>
  <c r="L245" i="4"/>
  <c r="P564" i="4"/>
  <c r="Q564" i="4"/>
  <c r="O564" i="4"/>
  <c r="M564" i="4"/>
  <c r="L564" i="4"/>
  <c r="N564" i="4"/>
  <c r="P74" i="4"/>
  <c r="Q74" i="4"/>
  <c r="M74" i="4"/>
  <c r="N74" i="4"/>
  <c r="O74" i="4"/>
  <c r="L74" i="4"/>
  <c r="Q275" i="4"/>
  <c r="O275" i="4"/>
  <c r="P275" i="4"/>
  <c r="N275" i="4"/>
  <c r="L275" i="4"/>
  <c r="M275" i="4"/>
  <c r="Q73" i="4"/>
  <c r="N73" i="4"/>
  <c r="P73" i="4"/>
  <c r="O73" i="4"/>
  <c r="M73" i="4"/>
  <c r="L73" i="4"/>
  <c r="O5" i="4"/>
  <c r="N5" i="4"/>
  <c r="P5" i="4"/>
  <c r="L5" i="4"/>
  <c r="M5" i="4"/>
  <c r="Q5" i="4"/>
  <c r="P336" i="4"/>
  <c r="Q336" i="4"/>
  <c r="O336" i="4"/>
  <c r="N336" i="4"/>
  <c r="M336" i="4"/>
  <c r="L336" i="4"/>
  <c r="Q520" i="4"/>
  <c r="N520" i="4"/>
  <c r="M520" i="4"/>
  <c r="P520" i="4"/>
  <c r="O520" i="4"/>
  <c r="L520" i="4"/>
  <c r="P288" i="4"/>
  <c r="N288" i="4"/>
  <c r="Q288" i="4"/>
  <c r="O288" i="4"/>
  <c r="L288" i="4"/>
  <c r="M288" i="4"/>
  <c r="O592" i="4"/>
  <c r="P592" i="4"/>
  <c r="N592" i="4"/>
  <c r="Q592" i="4"/>
  <c r="M592" i="4"/>
  <c r="L592" i="4"/>
  <c r="Q192" i="4"/>
  <c r="O192" i="4"/>
  <c r="M192" i="4"/>
  <c r="P192" i="4"/>
  <c r="L192" i="4"/>
  <c r="Q491" i="4"/>
  <c r="P491" i="4"/>
  <c r="O491" i="4"/>
  <c r="N491" i="4"/>
  <c r="M491" i="4"/>
  <c r="L491" i="4"/>
  <c r="Q577" i="4"/>
  <c r="P577" i="4"/>
  <c r="O577" i="4"/>
  <c r="M577" i="4"/>
  <c r="L577" i="4"/>
  <c r="N577" i="4"/>
  <c r="P360" i="4"/>
  <c r="Q360" i="4"/>
  <c r="N360" i="4"/>
  <c r="M360" i="4"/>
  <c r="O360" i="4"/>
  <c r="L360" i="4"/>
  <c r="Q572" i="4"/>
  <c r="P572" i="4"/>
  <c r="O572" i="4"/>
  <c r="N572" i="4"/>
  <c r="L572" i="4"/>
  <c r="M572" i="4"/>
  <c r="O112" i="4"/>
  <c r="Q112" i="4"/>
  <c r="M112" i="4"/>
  <c r="N112" i="4"/>
  <c r="L112" i="4"/>
  <c r="O49" i="4"/>
  <c r="Q49" i="4"/>
  <c r="N49" i="4"/>
  <c r="P49" i="4"/>
  <c r="M49" i="4"/>
  <c r="L49" i="4"/>
  <c r="O170" i="4"/>
  <c r="Q170" i="4"/>
  <c r="P170" i="4"/>
  <c r="N170" i="4"/>
  <c r="M170" i="4"/>
  <c r="L170" i="4"/>
  <c r="P306" i="4"/>
  <c r="Q306" i="4"/>
  <c r="O306" i="4"/>
  <c r="M306" i="4"/>
  <c r="N306" i="4"/>
  <c r="L306" i="4"/>
  <c r="N233" i="4"/>
  <c r="Q233" i="4"/>
  <c r="P233" i="4"/>
  <c r="O233" i="4"/>
  <c r="M233" i="4"/>
  <c r="L233" i="4"/>
  <c r="Q303" i="4"/>
  <c r="O303" i="4"/>
  <c r="P303" i="4"/>
  <c r="N303" i="4"/>
  <c r="M303" i="4"/>
  <c r="L303" i="4"/>
  <c r="O464" i="4"/>
  <c r="Q464" i="4"/>
  <c r="P464" i="4"/>
  <c r="N464" i="4"/>
  <c r="M464" i="4"/>
  <c r="L464" i="4"/>
  <c r="Q62" i="4"/>
  <c r="O62" i="4"/>
  <c r="P62" i="4"/>
  <c r="M62" i="4"/>
  <c r="N62" i="4"/>
  <c r="L62" i="4"/>
  <c r="P542" i="4"/>
  <c r="O542" i="4"/>
  <c r="Q542" i="4"/>
  <c r="L542" i="4"/>
  <c r="M542" i="4"/>
  <c r="P409" i="4"/>
  <c r="N409" i="4"/>
  <c r="Q409" i="4"/>
  <c r="M409" i="4"/>
  <c r="O409" i="4"/>
  <c r="P247" i="4"/>
  <c r="Q247" i="4"/>
  <c r="L247" i="4"/>
  <c r="N247" i="4"/>
  <c r="M247" i="4"/>
  <c r="O247" i="4"/>
  <c r="O164" i="4"/>
  <c r="Q164" i="4"/>
  <c r="N164" i="4"/>
  <c r="P164" i="4"/>
  <c r="L164" i="4"/>
  <c r="M164" i="4"/>
  <c r="O493" i="4"/>
  <c r="Q493" i="4"/>
  <c r="N493" i="4"/>
  <c r="P493" i="4"/>
  <c r="L493" i="4"/>
  <c r="M493" i="4"/>
  <c r="P455" i="4"/>
  <c r="O455" i="4"/>
  <c r="Q455" i="4"/>
  <c r="M455" i="4"/>
  <c r="N455" i="4"/>
  <c r="L455" i="4"/>
  <c r="Q416" i="4"/>
  <c r="O416" i="4"/>
  <c r="N416" i="4"/>
  <c r="P416" i="4"/>
  <c r="M416" i="4"/>
  <c r="L416" i="4"/>
  <c r="P468" i="4"/>
  <c r="Q468" i="4"/>
  <c r="N468" i="4"/>
  <c r="O468" i="4"/>
  <c r="M468" i="4"/>
  <c r="L468" i="4"/>
  <c r="N181" i="4"/>
  <c r="Q181" i="4"/>
  <c r="M181" i="4"/>
  <c r="P181" i="4"/>
  <c r="O181" i="4"/>
  <c r="L181" i="4"/>
  <c r="O145" i="4"/>
  <c r="P145" i="4"/>
  <c r="M145" i="4"/>
  <c r="N145" i="4"/>
  <c r="Q145" i="4"/>
  <c r="L145" i="4"/>
  <c r="Q147" i="4"/>
  <c r="P147" i="4"/>
  <c r="N147" i="4"/>
  <c r="L147" i="4"/>
  <c r="O147" i="4"/>
  <c r="M147" i="4"/>
  <c r="Q496" i="4"/>
  <c r="O496" i="4"/>
  <c r="N496" i="4"/>
  <c r="M496" i="4"/>
  <c r="L496" i="4"/>
  <c r="P496" i="4"/>
  <c r="P428" i="4"/>
  <c r="O428" i="4"/>
  <c r="N428" i="4"/>
  <c r="Q428" i="4"/>
  <c r="M428" i="4"/>
  <c r="L428" i="4"/>
  <c r="N405" i="4"/>
  <c r="M405" i="4"/>
  <c r="Q405" i="4"/>
  <c r="P405" i="4"/>
  <c r="L405" i="4"/>
  <c r="O405" i="4"/>
  <c r="P109" i="4"/>
  <c r="O109" i="4"/>
  <c r="Q109" i="4"/>
  <c r="M109" i="4"/>
  <c r="L109" i="4"/>
  <c r="N109" i="4"/>
  <c r="Q372" i="4"/>
  <c r="O372" i="4"/>
  <c r="N372" i="4"/>
  <c r="P372" i="4"/>
  <c r="L372" i="4"/>
  <c r="M372" i="4"/>
  <c r="Q402" i="4"/>
  <c r="O402" i="4"/>
  <c r="P402" i="4"/>
  <c r="M402" i="4"/>
  <c r="N402" i="4"/>
  <c r="L402" i="4"/>
  <c r="Q424" i="4"/>
  <c r="P424" i="4"/>
  <c r="N424" i="4"/>
  <c r="M424" i="4"/>
  <c r="L424" i="4"/>
  <c r="O374" i="4"/>
  <c r="P374" i="4"/>
  <c r="N374" i="4"/>
  <c r="Q374" i="4"/>
  <c r="M374" i="4"/>
  <c r="L374" i="4"/>
  <c r="P273" i="4"/>
  <c r="O273" i="4"/>
  <c r="Q273" i="4"/>
  <c r="N273" i="4"/>
  <c r="M273" i="4"/>
  <c r="L273" i="4"/>
  <c r="N391" i="4"/>
  <c r="O391" i="4"/>
  <c r="M391" i="4"/>
  <c r="Q391" i="4"/>
  <c r="L391" i="4"/>
  <c r="P391" i="4"/>
  <c r="Q202" i="4"/>
  <c r="P202" i="4"/>
  <c r="M202" i="4"/>
  <c r="N202" i="4"/>
  <c r="O202" i="4"/>
  <c r="L202" i="4"/>
  <c r="M128" i="4"/>
  <c r="N542" i="4"/>
  <c r="P245" i="4"/>
  <c r="M475" i="4"/>
  <c r="P112" i="4"/>
  <c r="M46" i="4"/>
  <c r="O46" i="4"/>
  <c r="Q46" i="4"/>
  <c r="P46" i="4"/>
  <c r="N46" i="4"/>
  <c r="Q205" i="4"/>
  <c r="O205" i="4"/>
  <c r="M205" i="4"/>
  <c r="N205" i="4"/>
  <c r="P205" i="4"/>
  <c r="M326" i="4"/>
  <c r="N326" i="4"/>
  <c r="O326" i="4"/>
  <c r="Q326" i="4"/>
  <c r="P326" i="4"/>
  <c r="Q158" i="4"/>
  <c r="M158" i="4"/>
  <c r="O158" i="4"/>
  <c r="N158" i="4"/>
  <c r="P158" i="4"/>
  <c r="L158" i="4"/>
  <c r="M277" i="4"/>
  <c r="Q277" i="4"/>
  <c r="P277" i="4"/>
  <c r="N277" i="4"/>
  <c r="O277" i="4"/>
  <c r="L277" i="4"/>
  <c r="O551" i="4"/>
  <c r="P551" i="4"/>
  <c r="Q551" i="4"/>
  <c r="M551" i="4"/>
  <c r="L551" i="4"/>
  <c r="N551" i="4"/>
  <c r="P559" i="4"/>
  <c r="N559" i="4"/>
  <c r="O559" i="4"/>
  <c r="L559" i="4"/>
  <c r="P285" i="4"/>
  <c r="Q285" i="4"/>
  <c r="M285" i="4"/>
  <c r="O285" i="4"/>
  <c r="N285" i="4"/>
  <c r="L285" i="4"/>
  <c r="Q197" i="4"/>
  <c r="O197" i="4"/>
  <c r="P197" i="4"/>
  <c r="L197" i="4"/>
  <c r="M197" i="4"/>
  <c r="N197" i="4"/>
  <c r="Q472" i="4"/>
  <c r="P472" i="4"/>
  <c r="O472" i="4"/>
  <c r="N472" i="4"/>
  <c r="M472" i="4"/>
  <c r="L472" i="4"/>
  <c r="O430" i="4"/>
  <c r="L430" i="4"/>
  <c r="Q430" i="4"/>
  <c r="N430" i="4"/>
  <c r="P430" i="4"/>
  <c r="Q582" i="4"/>
  <c r="O582" i="4"/>
  <c r="L582" i="4"/>
  <c r="P582" i="4"/>
  <c r="N582" i="4"/>
  <c r="M582" i="4"/>
  <c r="O159" i="4"/>
  <c r="Q159" i="4"/>
  <c r="L159" i="4"/>
  <c r="P159" i="4"/>
  <c r="M159" i="4"/>
  <c r="N159" i="4"/>
  <c r="P243" i="4"/>
  <c r="Q243" i="4"/>
  <c r="O243" i="4"/>
  <c r="N243" i="4"/>
  <c r="M243" i="4"/>
  <c r="P252" i="4"/>
  <c r="Q252" i="4"/>
  <c r="N252" i="4"/>
  <c r="O252" i="4"/>
  <c r="M252" i="4"/>
  <c r="P579" i="4"/>
  <c r="N579" i="4"/>
  <c r="O579" i="4"/>
  <c r="M579" i="4"/>
  <c r="Q579" i="4"/>
  <c r="P114" i="4"/>
  <c r="N114" i="4"/>
  <c r="Q114" i="4"/>
  <c r="O114" i="4"/>
  <c r="M114" i="4"/>
  <c r="P284" i="4"/>
  <c r="O284" i="4"/>
  <c r="Q284" i="4"/>
  <c r="M284" i="4"/>
  <c r="N284" i="4"/>
  <c r="L284" i="4"/>
  <c r="Q255" i="4"/>
  <c r="P255" i="4"/>
  <c r="O255" i="4"/>
  <c r="N255" i="4"/>
  <c r="M255" i="4"/>
  <c r="P399" i="4"/>
  <c r="O399" i="4"/>
  <c r="Q399" i="4"/>
  <c r="N399" i="4"/>
  <c r="M399" i="4"/>
  <c r="L399" i="4"/>
  <c r="P401" i="4"/>
  <c r="Q401" i="4"/>
  <c r="N401" i="4"/>
  <c r="M401" i="4"/>
  <c r="L401" i="4"/>
  <c r="O401" i="4"/>
  <c r="P180" i="4"/>
  <c r="Q180" i="4"/>
  <c r="N180" i="4"/>
  <c r="L180" i="4"/>
  <c r="O180" i="4"/>
  <c r="L326" i="4"/>
  <c r="M31" i="4"/>
  <c r="Q31" i="4"/>
  <c r="O31" i="4"/>
  <c r="P31" i="4"/>
  <c r="M57" i="4"/>
  <c r="O57" i="4"/>
  <c r="N57" i="4"/>
  <c r="P57" i="4"/>
  <c r="Q57" i="4"/>
  <c r="M155" i="4"/>
  <c r="Q155" i="4"/>
  <c r="P155" i="4"/>
  <c r="N155" i="4"/>
  <c r="O155" i="4"/>
  <c r="L155" i="4"/>
  <c r="Q209" i="4"/>
  <c r="N209" i="4"/>
  <c r="M209" i="4"/>
  <c r="P209" i="4"/>
  <c r="O209" i="4"/>
  <c r="M439" i="4"/>
  <c r="Q439" i="4"/>
  <c r="O439" i="4"/>
  <c r="P439" i="4"/>
  <c r="N439" i="4"/>
  <c r="O269" i="4"/>
  <c r="N269" i="4"/>
  <c r="M269" i="4"/>
  <c r="Q269" i="4"/>
  <c r="P269" i="4"/>
  <c r="L269" i="4"/>
  <c r="O265" i="4"/>
  <c r="P265" i="4"/>
  <c r="Q265" i="4"/>
  <c r="N265" i="4"/>
  <c r="L265" i="4"/>
  <c r="M265" i="4"/>
  <c r="Q528" i="4"/>
  <c r="O528" i="4"/>
  <c r="N528" i="4"/>
  <c r="L528" i="4"/>
  <c r="P528" i="4"/>
  <c r="P330" i="4"/>
  <c r="O330" i="4"/>
  <c r="Q330" i="4"/>
  <c r="M330" i="4"/>
  <c r="L330" i="4"/>
  <c r="N330" i="4"/>
  <c r="Q174" i="4"/>
  <c r="O174" i="4"/>
  <c r="P174" i="4"/>
  <c r="N174" i="4"/>
  <c r="L174" i="4"/>
  <c r="M174" i="4"/>
  <c r="Q373" i="4"/>
  <c r="L373" i="4"/>
  <c r="P373" i="4"/>
  <c r="N373" i="4"/>
  <c r="O373" i="4"/>
  <c r="M373" i="4"/>
  <c r="Q52" i="4"/>
  <c r="P52" i="4"/>
  <c r="O52" i="4"/>
  <c r="L52" i="4"/>
  <c r="M52" i="4"/>
  <c r="N52" i="4"/>
  <c r="Q320" i="4"/>
  <c r="N320" i="4"/>
  <c r="O320" i="4"/>
  <c r="P320" i="4"/>
  <c r="L320" i="4"/>
  <c r="M320" i="4"/>
  <c r="P6" i="4"/>
  <c r="Q6" i="4"/>
  <c r="N6" i="4"/>
  <c r="O6" i="4"/>
  <c r="M6" i="4"/>
  <c r="P567" i="4"/>
  <c r="N567" i="4"/>
  <c r="Q567" i="4"/>
  <c r="O567" i="4"/>
  <c r="M567" i="4"/>
  <c r="P554" i="4"/>
  <c r="O554" i="4"/>
  <c r="Q554" i="4"/>
  <c r="P136" i="4"/>
  <c r="Q136" i="4"/>
  <c r="M136" i="4"/>
  <c r="N136" i="4"/>
  <c r="O136" i="4"/>
  <c r="P290" i="4"/>
  <c r="Q290" i="4"/>
  <c r="O290" i="4"/>
  <c r="N290" i="4"/>
  <c r="M290" i="4"/>
  <c r="P129" i="4"/>
  <c r="N129" i="4"/>
  <c r="O129" i="4"/>
  <c r="Q129" i="4"/>
  <c r="M129" i="4"/>
  <c r="L129" i="4"/>
  <c r="P85" i="4"/>
  <c r="O85" i="4"/>
  <c r="Q85" i="4"/>
  <c r="M85" i="4"/>
  <c r="L85" i="4"/>
  <c r="N85" i="4"/>
  <c r="P544" i="4"/>
  <c r="Q544" i="4"/>
  <c r="O544" i="4"/>
  <c r="N544" i="4"/>
  <c r="M544" i="4"/>
  <c r="L544" i="4"/>
  <c r="P80" i="4"/>
  <c r="N80" i="4"/>
  <c r="M80" i="4"/>
  <c r="O80" i="4"/>
  <c r="Q80" i="4"/>
  <c r="P441" i="4"/>
  <c r="Q441" i="4"/>
  <c r="N441" i="4"/>
  <c r="L441" i="4"/>
  <c r="M441" i="4"/>
  <c r="O441" i="4"/>
  <c r="O105" i="4"/>
  <c r="P105" i="4"/>
  <c r="M105" i="4"/>
  <c r="Q105" i="4"/>
  <c r="L105" i="4"/>
  <c r="N105" i="4"/>
  <c r="P55" i="4"/>
  <c r="Q55" i="4"/>
  <c r="M55" i="4"/>
  <c r="O55" i="4"/>
  <c r="N55" i="4"/>
  <c r="L55" i="4"/>
  <c r="P346" i="4"/>
  <c r="M346" i="4"/>
  <c r="Q346" i="4"/>
  <c r="O346" i="4"/>
  <c r="N346" i="4"/>
  <c r="L346" i="4"/>
  <c r="N90" i="4"/>
  <c r="Q90" i="4"/>
  <c r="M90" i="4"/>
  <c r="O90" i="4"/>
  <c r="P90" i="4"/>
  <c r="L90" i="4"/>
  <c r="Q13" i="4"/>
  <c r="O13" i="4"/>
  <c r="P13" i="4"/>
  <c r="N13" i="4"/>
  <c r="M13" i="4"/>
  <c r="L13" i="4"/>
  <c r="N324" i="4"/>
  <c r="Q324" i="4"/>
  <c r="P324" i="4"/>
  <c r="M324" i="4"/>
  <c r="O324" i="4"/>
  <c r="L324" i="4"/>
  <c r="O381" i="4"/>
  <c r="Q381" i="4"/>
  <c r="P381" i="4"/>
  <c r="M381" i="4"/>
  <c r="N381" i="4"/>
  <c r="L381" i="4"/>
  <c r="M126" i="4"/>
  <c r="Q126" i="4"/>
  <c r="P126" i="4"/>
  <c r="O126" i="4"/>
  <c r="N126" i="4"/>
  <c r="L126" i="4"/>
  <c r="P130" i="4"/>
  <c r="Q130" i="4"/>
  <c r="N130" i="4"/>
  <c r="O130" i="4"/>
  <c r="M130" i="4"/>
  <c r="L130" i="4"/>
  <c r="Q553" i="4"/>
  <c r="P553" i="4"/>
  <c r="O553" i="4"/>
  <c r="N553" i="4"/>
  <c r="M553" i="4"/>
  <c r="L553" i="4"/>
  <c r="Q585" i="4"/>
  <c r="O585" i="4"/>
  <c r="N585" i="4"/>
  <c r="P585" i="4"/>
  <c r="M585" i="4"/>
  <c r="L585" i="4"/>
  <c r="O504" i="4"/>
  <c r="P504" i="4"/>
  <c r="N504" i="4"/>
  <c r="M504" i="4"/>
  <c r="Q504" i="4"/>
  <c r="L504" i="4"/>
  <c r="Q490" i="4"/>
  <c r="P490" i="4"/>
  <c r="N490" i="4"/>
  <c r="O490" i="4"/>
  <c r="M490" i="4"/>
  <c r="L490" i="4"/>
  <c r="P37" i="4"/>
  <c r="Q37" i="4"/>
  <c r="N37" i="4"/>
  <c r="M37" i="4"/>
  <c r="O37" i="4"/>
  <c r="L37" i="4"/>
  <c r="Q236" i="4"/>
  <c r="M236" i="4"/>
  <c r="P236" i="4"/>
  <c r="N236" i="4"/>
  <c r="O236" i="4"/>
  <c r="L236" i="4"/>
  <c r="N447" i="4"/>
  <c r="P447" i="4"/>
  <c r="Q447" i="4"/>
  <c r="O447" i="4"/>
  <c r="M447" i="4"/>
  <c r="L447" i="4"/>
  <c r="Q250" i="4"/>
  <c r="M250" i="4"/>
  <c r="O250" i="4"/>
  <c r="N250" i="4"/>
  <c r="P250" i="4"/>
  <c r="L250" i="4"/>
  <c r="Q33" i="4"/>
  <c r="P33" i="4"/>
  <c r="N33" i="4"/>
  <c r="M33" i="4"/>
  <c r="O33" i="4"/>
  <c r="L33" i="4"/>
  <c r="Q240" i="4"/>
  <c r="O240" i="4"/>
  <c r="P240" i="4"/>
  <c r="N240" i="4"/>
  <c r="M240" i="4"/>
  <c r="L240" i="4"/>
  <c r="Q532" i="4"/>
  <c r="P532" i="4"/>
  <c r="M532" i="4"/>
  <c r="O532" i="4"/>
  <c r="L532" i="4"/>
  <c r="N532" i="4"/>
  <c r="Q231" i="4"/>
  <c r="P231" i="4"/>
  <c r="N231" i="4"/>
  <c r="M231" i="4"/>
  <c r="O231" i="4"/>
  <c r="L231" i="4"/>
  <c r="Q113" i="4"/>
  <c r="O113" i="4"/>
  <c r="N113" i="4"/>
  <c r="M113" i="4"/>
  <c r="L113" i="4"/>
  <c r="P113" i="4"/>
  <c r="O515" i="4"/>
  <c r="Q515" i="4"/>
  <c r="M515" i="4"/>
  <c r="P515" i="4"/>
  <c r="N515" i="4"/>
  <c r="O106" i="4"/>
  <c r="Q106" i="4"/>
  <c r="P106" i="4"/>
  <c r="N106" i="4"/>
  <c r="L106" i="4"/>
  <c r="M106" i="4"/>
  <c r="Q338" i="4"/>
  <c r="N338" i="4"/>
  <c r="O338" i="4"/>
  <c r="P338" i="4"/>
  <c r="M338" i="4"/>
  <c r="Q489" i="4"/>
  <c r="P489" i="4"/>
  <c r="N489" i="4"/>
  <c r="O489" i="4"/>
  <c r="L489" i="4"/>
  <c r="M489" i="4"/>
  <c r="Q486" i="4"/>
  <c r="N486" i="4"/>
  <c r="M486" i="4"/>
  <c r="P486" i="4"/>
  <c r="L486" i="4"/>
  <c r="O486" i="4"/>
  <c r="N462" i="4"/>
  <c r="O462" i="4"/>
  <c r="Q462" i="4"/>
  <c r="M462" i="4"/>
  <c r="L462" i="4"/>
  <c r="P462" i="4"/>
  <c r="P545" i="4"/>
  <c r="Q545" i="4"/>
  <c r="M545" i="4"/>
  <c r="O545" i="4"/>
  <c r="N545" i="4"/>
  <c r="L545" i="4"/>
  <c r="M469" i="4"/>
  <c r="O469" i="4"/>
  <c r="N469" i="4"/>
  <c r="Q469" i="4"/>
  <c r="P469" i="4"/>
  <c r="L469" i="4"/>
  <c r="Q440" i="4"/>
  <c r="O440" i="4"/>
  <c r="P440" i="4"/>
  <c r="N440" i="4"/>
  <c r="L440" i="4"/>
  <c r="M440" i="4"/>
  <c r="N495" i="4"/>
  <c r="M495" i="4"/>
  <c r="O495" i="4"/>
  <c r="Q495" i="4"/>
  <c r="P495" i="4"/>
  <c r="L495" i="4"/>
  <c r="P47" i="4"/>
  <c r="Q47" i="4"/>
  <c r="N47" i="4"/>
  <c r="O47" i="4"/>
  <c r="L47" i="4"/>
  <c r="M47" i="4"/>
  <c r="Q185" i="4"/>
  <c r="O185" i="4"/>
  <c r="N185" i="4"/>
  <c r="M185" i="4"/>
  <c r="P185" i="4"/>
  <c r="L185" i="4"/>
  <c r="Q79" i="4"/>
  <c r="N79" i="4"/>
  <c r="O79" i="4"/>
  <c r="P79" i="4"/>
  <c r="M79" i="4"/>
  <c r="L79" i="4"/>
  <c r="O452" i="4"/>
  <c r="Q452" i="4"/>
  <c r="P452" i="4"/>
  <c r="N452" i="4"/>
  <c r="M452" i="4"/>
  <c r="L452" i="4"/>
  <c r="P42" i="4"/>
  <c r="Q42" i="4"/>
  <c r="O42" i="4"/>
  <c r="N42" i="4"/>
  <c r="L42" i="4"/>
  <c r="M42" i="4"/>
  <c r="Q186" i="4"/>
  <c r="P186" i="4"/>
  <c r="O186" i="4"/>
  <c r="N186" i="4"/>
  <c r="M186" i="4"/>
  <c r="L186" i="4"/>
  <c r="Q72" i="4"/>
  <c r="O72" i="4"/>
  <c r="M72" i="4"/>
  <c r="L72" i="4"/>
  <c r="P72" i="4"/>
  <c r="N72" i="4"/>
  <c r="N207" i="4"/>
  <c r="Q207" i="4"/>
  <c r="P207" i="4"/>
  <c r="O207" i="4"/>
  <c r="M207" i="4"/>
  <c r="Q84" i="4"/>
  <c r="P84" i="4"/>
  <c r="N84" i="4"/>
  <c r="M84" i="4"/>
  <c r="L84" i="4"/>
  <c r="O84" i="4"/>
  <c r="Q2" i="4"/>
  <c r="N2" i="4"/>
  <c r="P2" i="4"/>
  <c r="M2" i="4"/>
  <c r="O2" i="4"/>
  <c r="L2" i="4"/>
  <c r="Q81" i="4"/>
  <c r="O81" i="4"/>
  <c r="P81" i="4"/>
  <c r="N81" i="4"/>
  <c r="L81" i="4"/>
  <c r="M81" i="4"/>
  <c r="Q431" i="4"/>
  <c r="P431" i="4"/>
  <c r="M431" i="4"/>
  <c r="O431" i="4"/>
  <c r="N431" i="4"/>
  <c r="L431" i="4"/>
  <c r="P107" i="4"/>
  <c r="N107" i="4"/>
  <c r="Q107" i="4"/>
  <c r="O107" i="4"/>
  <c r="M107" i="4"/>
  <c r="Q257" i="4"/>
  <c r="N257" i="4"/>
  <c r="O257" i="4"/>
  <c r="M257" i="4"/>
  <c r="P257" i="4"/>
  <c r="Q321" i="4"/>
  <c r="P321" i="4"/>
  <c r="N321" i="4"/>
  <c r="O321" i="4"/>
  <c r="M321" i="4"/>
  <c r="L321" i="4"/>
  <c r="Q146" i="4"/>
  <c r="O146" i="4"/>
  <c r="P146" i="4"/>
  <c r="M146" i="4"/>
  <c r="N146" i="4"/>
  <c r="L146" i="4"/>
  <c r="Q311" i="4"/>
  <c r="O311" i="4"/>
  <c r="M311" i="4"/>
  <c r="N311" i="4"/>
  <c r="L311" i="4"/>
  <c r="P311" i="4"/>
  <c r="L567" i="4"/>
  <c r="L515" i="4"/>
  <c r="L257" i="4"/>
  <c r="P268" i="4"/>
  <c r="Q530" i="4"/>
  <c r="M530" i="4"/>
  <c r="O530" i="4"/>
  <c r="P530" i="4"/>
  <c r="N530" i="4"/>
  <c r="P412" i="4"/>
  <c r="M412" i="4"/>
  <c r="Q412" i="4"/>
  <c r="N412" i="4"/>
  <c r="O412" i="4"/>
  <c r="M407" i="4"/>
  <c r="P407" i="4"/>
  <c r="Q407" i="4"/>
  <c r="O407" i="4"/>
  <c r="L407" i="4"/>
  <c r="N407" i="4"/>
  <c r="M68" i="4"/>
  <c r="Q68" i="4"/>
  <c r="O68" i="4"/>
  <c r="P68" i="4"/>
  <c r="N68" i="4"/>
  <c r="L68" i="4"/>
  <c r="N43" i="4"/>
  <c r="M43" i="4"/>
  <c r="Q43" i="4"/>
  <c r="O43" i="4"/>
  <c r="P43" i="4"/>
  <c r="L43" i="4"/>
  <c r="P339" i="4"/>
  <c r="Q339" i="4"/>
  <c r="M339" i="4"/>
  <c r="O339" i="4"/>
  <c r="N339" i="4"/>
  <c r="L339" i="4"/>
  <c r="P556" i="4"/>
  <c r="Q556" i="4"/>
  <c r="O556" i="4"/>
  <c r="N556" i="4"/>
  <c r="M556" i="4"/>
  <c r="L556" i="4"/>
  <c r="P154" i="4"/>
  <c r="M154" i="4"/>
  <c r="N154" i="4"/>
  <c r="Q154" i="4"/>
  <c r="L154" i="4"/>
  <c r="O154" i="4"/>
  <c r="P584" i="4"/>
  <c r="Q584" i="4"/>
  <c r="O584" i="4"/>
  <c r="N584" i="4"/>
  <c r="M584" i="4"/>
  <c r="L584" i="4"/>
  <c r="Q194" i="4"/>
  <c r="M194" i="4"/>
  <c r="P194" i="4"/>
  <c r="N194" i="4"/>
  <c r="L194" i="4"/>
  <c r="O194" i="4"/>
  <c r="O483" i="4"/>
  <c r="P483" i="4"/>
  <c r="L483" i="4"/>
  <c r="M483" i="4"/>
  <c r="N483" i="4"/>
  <c r="Q483" i="4"/>
  <c r="N77" i="4"/>
  <c r="O77" i="4"/>
  <c r="L77" i="4"/>
  <c r="P77" i="4"/>
  <c r="Q77" i="4"/>
  <c r="M77" i="4"/>
  <c r="Q156" i="4"/>
  <c r="N156" i="4"/>
  <c r="P156" i="4"/>
  <c r="L156" i="4"/>
  <c r="O156" i="4"/>
  <c r="M156" i="4"/>
  <c r="P345" i="4"/>
  <c r="M345" i="4"/>
  <c r="L345" i="4"/>
  <c r="N345" i="4"/>
  <c r="Q345" i="4"/>
  <c r="O345" i="4"/>
  <c r="P98" i="4"/>
  <c r="Q98" i="4"/>
  <c r="O98" i="4"/>
  <c r="N98" i="4"/>
  <c r="M98" i="4"/>
  <c r="P557" i="4"/>
  <c r="Q557" i="4"/>
  <c r="O557" i="4"/>
  <c r="N557" i="4"/>
  <c r="M557" i="4"/>
  <c r="Q476" i="4"/>
  <c r="P476" i="4"/>
  <c r="O476" i="4"/>
  <c r="M476" i="4"/>
  <c r="N476" i="4"/>
  <c r="Q256" i="4"/>
  <c r="P256" i="4"/>
  <c r="O256" i="4"/>
  <c r="N256" i="4"/>
  <c r="P420" i="4"/>
  <c r="Q420" i="4"/>
  <c r="N420" i="4"/>
  <c r="O420" i="4"/>
  <c r="M420" i="4"/>
  <c r="P521" i="4"/>
  <c r="Q521" i="4"/>
  <c r="O521" i="4"/>
  <c r="M521" i="4"/>
  <c r="N521" i="4"/>
  <c r="L521" i="4"/>
  <c r="P29" i="4"/>
  <c r="Q29" i="4"/>
  <c r="L29" i="4"/>
  <c r="M29" i="4"/>
  <c r="O29" i="4"/>
  <c r="N29" i="4"/>
  <c r="Q132" i="4"/>
  <c r="P132" i="4"/>
  <c r="N132" i="4"/>
  <c r="O132" i="4"/>
  <c r="L132" i="4"/>
  <c r="M132" i="4"/>
  <c r="P395" i="4"/>
  <c r="Q395" i="4"/>
  <c r="N395" i="4"/>
  <c r="O395" i="4"/>
  <c r="M395" i="4"/>
  <c r="L395" i="4"/>
  <c r="P26" i="4"/>
  <c r="Q26" i="4"/>
  <c r="O26" i="4"/>
  <c r="N26" i="4"/>
  <c r="M26" i="4"/>
  <c r="L26" i="4"/>
  <c r="P21" i="4"/>
  <c r="L21" i="4"/>
  <c r="N21" i="4"/>
  <c r="O21" i="4"/>
  <c r="Q21" i="4"/>
  <c r="Q271" i="4"/>
  <c r="O271" i="4"/>
  <c r="N271" i="4"/>
  <c r="P271" i="4"/>
  <c r="M271" i="4"/>
  <c r="M291" i="4"/>
  <c r="P291" i="4"/>
  <c r="N291" i="4"/>
  <c r="Q291" i="4"/>
  <c r="O291" i="4"/>
  <c r="P196" i="4"/>
  <c r="O196" i="4"/>
  <c r="Q196" i="4"/>
  <c r="M196" i="4"/>
  <c r="N196" i="4"/>
  <c r="Q359" i="4"/>
  <c r="P359" i="4"/>
  <c r="M359" i="4"/>
  <c r="O359" i="4"/>
  <c r="N359" i="4"/>
  <c r="P293" i="4"/>
  <c r="Q293" i="4"/>
  <c r="N293" i="4"/>
  <c r="O293" i="4"/>
  <c r="M293" i="4"/>
  <c r="L293" i="4"/>
  <c r="Q258" i="4"/>
  <c r="P258" i="4"/>
  <c r="O258" i="4"/>
  <c r="N258" i="4"/>
  <c r="L258" i="4"/>
  <c r="O578" i="4"/>
  <c r="Q578" i="4"/>
  <c r="N578" i="4"/>
  <c r="L578" i="4"/>
  <c r="P578" i="4"/>
  <c r="O259" i="4"/>
  <c r="P259" i="4"/>
  <c r="Q259" i="4"/>
  <c r="N259" i="4"/>
  <c r="M259" i="4"/>
  <c r="L259" i="4"/>
  <c r="P315" i="4"/>
  <c r="Q315" i="4"/>
  <c r="N315" i="4"/>
  <c r="M315" i="4"/>
  <c r="O315" i="4"/>
  <c r="L315" i="4"/>
  <c r="P367" i="4"/>
  <c r="Q367" i="4"/>
  <c r="O367" i="4"/>
  <c r="N367" i="4"/>
  <c r="M367" i="4"/>
  <c r="L367" i="4"/>
  <c r="Q461" i="4"/>
  <c r="O461" i="4"/>
  <c r="M461" i="4"/>
  <c r="N461" i="4"/>
  <c r="P461" i="4"/>
  <c r="L461" i="4"/>
  <c r="Q195" i="4"/>
  <c r="P195" i="4"/>
  <c r="O195" i="4"/>
  <c r="N195" i="4"/>
  <c r="M195" i="4"/>
  <c r="L195" i="4"/>
  <c r="O267" i="4"/>
  <c r="P267" i="4"/>
  <c r="Q267" i="4"/>
  <c r="N267" i="4"/>
  <c r="M267" i="4"/>
  <c r="L267" i="4"/>
  <c r="Q506" i="4"/>
  <c r="O506" i="4"/>
  <c r="P506" i="4"/>
  <c r="N506" i="4"/>
  <c r="M506" i="4"/>
  <c r="L506" i="4"/>
  <c r="Q543" i="4"/>
  <c r="P543" i="4"/>
  <c r="O543" i="4"/>
  <c r="N543" i="4"/>
  <c r="M543" i="4"/>
  <c r="L543" i="4"/>
  <c r="Q523" i="4"/>
  <c r="P523" i="4"/>
  <c r="M523" i="4"/>
  <c r="O523" i="4"/>
  <c r="N523" i="4"/>
  <c r="L523" i="4"/>
  <c r="N364" i="4"/>
  <c r="O364" i="4"/>
  <c r="Q364" i="4"/>
  <c r="P364" i="4"/>
  <c r="L364" i="4"/>
  <c r="M364" i="4"/>
  <c r="O583" i="4"/>
  <c r="Q583" i="4"/>
  <c r="P583" i="4"/>
  <c r="M583" i="4"/>
  <c r="N583" i="4"/>
  <c r="L583" i="4"/>
  <c r="M536" i="4"/>
  <c r="O536" i="4"/>
  <c r="N536" i="4"/>
  <c r="P536" i="4"/>
  <c r="Q536" i="4"/>
  <c r="L536" i="4"/>
  <c r="Q581" i="4"/>
  <c r="O581" i="4"/>
  <c r="P581" i="4"/>
  <c r="N581" i="4"/>
  <c r="L581" i="4"/>
  <c r="Q510" i="4"/>
  <c r="P510" i="4"/>
  <c r="O510" i="4"/>
  <c r="M510" i="4"/>
  <c r="N510" i="4"/>
  <c r="L510" i="4"/>
  <c r="P524" i="4"/>
  <c r="O524" i="4"/>
  <c r="M524" i="4"/>
  <c r="N524" i="4"/>
  <c r="Q524" i="4"/>
  <c r="L524" i="4"/>
  <c r="Q460" i="4"/>
  <c r="P460" i="4"/>
  <c r="N460" i="4"/>
  <c r="O460" i="4"/>
  <c r="M460" i="4"/>
  <c r="L460" i="4"/>
  <c r="O442" i="4"/>
  <c r="Q442" i="4"/>
  <c r="P442" i="4"/>
  <c r="N442" i="4"/>
  <c r="M442" i="4"/>
  <c r="O350" i="4"/>
  <c r="N350" i="4"/>
  <c r="M350" i="4"/>
  <c r="P350" i="4"/>
  <c r="Q350" i="4"/>
  <c r="L350" i="4"/>
  <c r="P427" i="4"/>
  <c r="O427" i="4"/>
  <c r="N427" i="4"/>
  <c r="M427" i="4"/>
  <c r="Q427" i="4"/>
  <c r="Q165" i="4"/>
  <c r="P165" i="4"/>
  <c r="O165" i="4"/>
  <c r="N165" i="4"/>
  <c r="L165" i="4"/>
  <c r="P576" i="4"/>
  <c r="M576" i="4"/>
  <c r="Q576" i="4"/>
  <c r="O576" i="4"/>
  <c r="N576" i="4"/>
  <c r="L576" i="4"/>
  <c r="N329" i="4"/>
  <c r="Q329" i="4"/>
  <c r="O329" i="4"/>
  <c r="P329" i="4"/>
  <c r="L329" i="4"/>
  <c r="M329" i="4"/>
  <c r="P92" i="4"/>
  <c r="M92" i="4"/>
  <c r="O92" i="4"/>
  <c r="N92" i="4"/>
  <c r="Q92" i="4"/>
  <c r="L92" i="4"/>
  <c r="P465" i="4"/>
  <c r="M465" i="4"/>
  <c r="Q465" i="4"/>
  <c r="N465" i="4"/>
  <c r="O465" i="4"/>
  <c r="Q294" i="4"/>
  <c r="O294" i="4"/>
  <c r="P294" i="4"/>
  <c r="M294" i="4"/>
  <c r="N294" i="4"/>
  <c r="L294" i="4"/>
  <c r="P456" i="4"/>
  <c r="N456" i="4"/>
  <c r="M456" i="4"/>
  <c r="O456" i="4"/>
  <c r="Q160" i="4"/>
  <c r="P160" i="4"/>
  <c r="N160" i="4"/>
  <c r="O160" i="4"/>
  <c r="M160" i="4"/>
  <c r="L160" i="4"/>
  <c r="O463" i="4"/>
  <c r="Q463" i="4"/>
  <c r="L463" i="4"/>
  <c r="P463" i="4"/>
  <c r="M463" i="4"/>
  <c r="N463" i="4"/>
  <c r="Q115" i="4"/>
  <c r="O115" i="4"/>
  <c r="P115" i="4"/>
  <c r="M115" i="4"/>
  <c r="N115" i="4"/>
  <c r="O176" i="4"/>
  <c r="P176" i="4"/>
  <c r="M176" i="4"/>
  <c r="N176" i="4"/>
  <c r="Q176" i="4"/>
  <c r="L176" i="4"/>
  <c r="Q137" i="4"/>
  <c r="N137" i="4"/>
  <c r="O137" i="4"/>
  <c r="P137" i="4"/>
  <c r="L137" i="4"/>
  <c r="P282" i="4"/>
  <c r="N282" i="4"/>
  <c r="Q282" i="4"/>
  <c r="O282" i="4"/>
  <c r="L282" i="4"/>
  <c r="M282" i="4"/>
  <c r="Q279" i="4"/>
  <c r="M279" i="4"/>
  <c r="P279" i="4"/>
  <c r="O279" i="4"/>
  <c r="N279" i="4"/>
  <c r="L279" i="4"/>
  <c r="N244" i="4"/>
  <c r="Q244" i="4"/>
  <c r="O244" i="4"/>
  <c r="M244" i="4"/>
  <c r="L244" i="4"/>
  <c r="P244" i="4"/>
  <c r="Q128" i="4"/>
  <c r="P128" i="4"/>
  <c r="O128" i="4"/>
  <c r="L128" i="4"/>
  <c r="Q305" i="4"/>
  <c r="M305" i="4"/>
  <c r="N305" i="4"/>
  <c r="O305" i="4"/>
  <c r="L305" i="4"/>
  <c r="Q422" i="4"/>
  <c r="O422" i="4"/>
  <c r="P422" i="4"/>
  <c r="N422" i="4"/>
  <c r="M422" i="4"/>
  <c r="L422" i="4"/>
  <c r="O354" i="4"/>
  <c r="M354" i="4"/>
  <c r="L354" i="4"/>
  <c r="N354" i="4"/>
  <c r="Q354" i="4"/>
  <c r="P354" i="4"/>
  <c r="P380" i="4"/>
  <c r="N380" i="4"/>
  <c r="O380" i="4"/>
  <c r="M380" i="4"/>
  <c r="Q380" i="4"/>
  <c r="L380" i="4"/>
  <c r="O153" i="4"/>
  <c r="N153" i="4"/>
  <c r="Q153" i="4"/>
  <c r="P153" i="4"/>
  <c r="M153" i="4"/>
  <c r="L153" i="4"/>
  <c r="Q232" i="4"/>
  <c r="P232" i="4"/>
  <c r="N232" i="4"/>
  <c r="O232" i="4"/>
  <c r="M232" i="4"/>
  <c r="L232" i="4"/>
  <c r="Q182" i="4"/>
  <c r="O182" i="4"/>
  <c r="P182" i="4"/>
  <c r="N182" i="4"/>
  <c r="L182" i="4"/>
  <c r="M182" i="4"/>
  <c r="L409" i="4"/>
  <c r="L209" i="4"/>
  <c r="L439" i="4"/>
  <c r="N292" i="4"/>
  <c r="P305" i="4"/>
  <c r="P212" i="4"/>
  <c r="M212" i="4"/>
  <c r="Q212" i="4"/>
  <c r="N212" i="4"/>
  <c r="O212" i="4"/>
  <c r="M310" i="4"/>
  <c r="Q310" i="4"/>
  <c r="N310" i="4"/>
  <c r="P310" i="4"/>
  <c r="O310" i="4"/>
  <c r="Q127" i="4"/>
  <c r="O127" i="4"/>
  <c r="M127" i="4"/>
  <c r="N127" i="4"/>
  <c r="P127" i="4"/>
  <c r="L127" i="4"/>
  <c r="Q458" i="4"/>
  <c r="M458" i="4"/>
  <c r="O458" i="4"/>
  <c r="N458" i="4"/>
  <c r="P458" i="4"/>
  <c r="Q78" i="4"/>
  <c r="M78" i="4"/>
  <c r="P78" i="4"/>
  <c r="O78" i="4"/>
  <c r="N78" i="4"/>
  <c r="L78" i="4"/>
  <c r="Q122" i="4"/>
  <c r="M122" i="4"/>
  <c r="P122" i="4"/>
  <c r="N122" i="4"/>
  <c r="O122" i="4"/>
  <c r="L122" i="4"/>
  <c r="N221" i="4"/>
  <c r="P221" i="4"/>
  <c r="Q221" i="4"/>
  <c r="O221" i="4"/>
  <c r="L221" i="4"/>
  <c r="M221" i="4"/>
  <c r="Q280" i="4"/>
  <c r="N280" i="4"/>
  <c r="O280" i="4"/>
  <c r="P280" i="4"/>
  <c r="L280" i="4"/>
  <c r="M280" i="4"/>
  <c r="P365" i="4"/>
  <c r="O365" i="4"/>
  <c r="L365" i="4"/>
  <c r="M365" i="4"/>
  <c r="N365" i="4"/>
  <c r="Q365" i="4"/>
  <c r="L513" i="4"/>
  <c r="N513" i="4"/>
  <c r="Q513" i="4"/>
  <c r="P513" i="4"/>
  <c r="O513" i="4"/>
  <c r="M513" i="4"/>
  <c r="O438" i="4"/>
  <c r="L438" i="4"/>
  <c r="M438" i="4"/>
  <c r="Q438" i="4"/>
  <c r="P438" i="4"/>
  <c r="N438" i="4"/>
  <c r="Q157" i="4"/>
  <c r="P157" i="4"/>
  <c r="L157" i="4"/>
  <c r="O157" i="4"/>
  <c r="N157" i="4"/>
  <c r="M157" i="4"/>
  <c r="P301" i="4"/>
  <c r="O301" i="4"/>
  <c r="Q301" i="4"/>
  <c r="N301" i="4"/>
  <c r="M301" i="4"/>
  <c r="P101" i="4"/>
  <c r="O101" i="4"/>
  <c r="M101" i="4"/>
  <c r="N101" i="4"/>
  <c r="Q101" i="4"/>
  <c r="P312" i="4"/>
  <c r="Q312" i="4"/>
  <c r="O312" i="4"/>
  <c r="N312" i="4"/>
  <c r="M312" i="4"/>
  <c r="P404" i="4"/>
  <c r="Q404" i="4"/>
  <c r="O404" i="4"/>
  <c r="N404" i="4"/>
  <c r="M404" i="4"/>
  <c r="P318" i="4"/>
  <c r="O318" i="4"/>
  <c r="Q318" i="4"/>
  <c r="N318" i="4"/>
  <c r="M318" i="4"/>
  <c r="P435" i="4"/>
  <c r="N435" i="4"/>
  <c r="O435" i="4"/>
  <c r="Q435" i="4"/>
  <c r="L435" i="4"/>
  <c r="P500" i="4"/>
  <c r="Q500" i="4"/>
  <c r="M500" i="4"/>
  <c r="O500" i="4"/>
  <c r="N500" i="4"/>
  <c r="L500" i="4"/>
  <c r="P382" i="4"/>
  <c r="N382" i="4"/>
  <c r="M382" i="4"/>
  <c r="Q382" i="4"/>
  <c r="O382" i="4"/>
  <c r="L382" i="4"/>
  <c r="Q187" i="4"/>
  <c r="P187" i="4"/>
  <c r="O187" i="4"/>
  <c r="N187" i="4"/>
  <c r="M187" i="4"/>
  <c r="L187" i="4"/>
  <c r="P58" i="4"/>
  <c r="O58" i="4"/>
  <c r="Q58" i="4"/>
  <c r="N58" i="4"/>
  <c r="M58" i="4"/>
  <c r="L58" i="4"/>
  <c r="Q299" i="4"/>
  <c r="P299" i="4"/>
  <c r="O299" i="4"/>
  <c r="N299" i="4"/>
  <c r="M299" i="4"/>
  <c r="Q218" i="4"/>
  <c r="P218" i="4"/>
  <c r="N218" i="4"/>
  <c r="O218" i="4"/>
  <c r="M218" i="4"/>
  <c r="Q39" i="4"/>
  <c r="O39" i="4"/>
  <c r="P39" i="4"/>
  <c r="M39" i="4"/>
  <c r="N39" i="4"/>
  <c r="O163" i="4"/>
  <c r="Q163" i="4"/>
  <c r="M163" i="4"/>
  <c r="P163" i="4"/>
  <c r="N163" i="4"/>
  <c r="P323" i="4"/>
  <c r="Q323" i="4"/>
  <c r="N323" i="4"/>
  <c r="O323" i="4"/>
  <c r="M323" i="4"/>
  <c r="Q213" i="4"/>
  <c r="M213" i="4"/>
  <c r="P213" i="4"/>
  <c r="N213" i="4"/>
  <c r="N201" i="4"/>
  <c r="P201" i="4"/>
  <c r="M201" i="4"/>
  <c r="O201" i="4"/>
  <c r="Q201" i="4"/>
  <c r="Q289" i="4"/>
  <c r="N289" i="4"/>
  <c r="M289" i="4"/>
  <c r="O289" i="4"/>
  <c r="P289" i="4"/>
  <c r="P25" i="4"/>
  <c r="Q25" i="4"/>
  <c r="O25" i="4"/>
  <c r="M25" i="4"/>
  <c r="N25" i="4"/>
  <c r="O333" i="4"/>
  <c r="P333" i="4"/>
  <c r="Q333" i="4"/>
  <c r="N333" i="4"/>
  <c r="M333" i="4"/>
  <c r="O517" i="4"/>
  <c r="P517" i="4"/>
  <c r="Q517" i="4"/>
  <c r="M517" i="4"/>
  <c r="N517" i="4"/>
  <c r="P298" i="4"/>
  <c r="Q298" i="4"/>
  <c r="N298" i="4"/>
  <c r="M298" i="4"/>
  <c r="O298" i="4"/>
  <c r="P494" i="4"/>
  <c r="Q494" i="4"/>
  <c r="N494" i="4"/>
  <c r="O494" i="4"/>
  <c r="M494" i="4"/>
  <c r="Q44" i="4"/>
  <c r="N44" i="4"/>
  <c r="P44" i="4"/>
  <c r="M44" i="4"/>
  <c r="O44" i="4"/>
  <c r="O541" i="4"/>
  <c r="Q541" i="4"/>
  <c r="P541" i="4"/>
  <c r="N541" i="4"/>
  <c r="M541" i="4"/>
  <c r="P64" i="4"/>
  <c r="Q64" i="4"/>
  <c r="O64" i="4"/>
  <c r="N64" i="4"/>
  <c r="M64" i="4"/>
  <c r="P281" i="4"/>
  <c r="Q281" i="4"/>
  <c r="O281" i="4"/>
  <c r="N281" i="4"/>
  <c r="M281" i="4"/>
  <c r="Q575" i="4"/>
  <c r="P575" i="4"/>
  <c r="M575" i="4"/>
  <c r="O575" i="4"/>
  <c r="N575" i="4"/>
  <c r="Q261" i="4"/>
  <c r="N261" i="4"/>
  <c r="P261" i="4"/>
  <c r="M261" i="4"/>
  <c r="O261" i="4"/>
  <c r="P497" i="4"/>
  <c r="Q497" i="4"/>
  <c r="O497" i="4"/>
  <c r="M497" i="4"/>
  <c r="Q501" i="4"/>
  <c r="O501" i="4"/>
  <c r="P501" i="4"/>
  <c r="M501" i="4"/>
  <c r="N501" i="4"/>
  <c r="Q193" i="4"/>
  <c r="O193" i="4"/>
  <c r="P193" i="4"/>
  <c r="N193" i="4"/>
  <c r="M193" i="4"/>
  <c r="Q383" i="4"/>
  <c r="N383" i="4"/>
  <c r="P383" i="4"/>
  <c r="M383" i="4"/>
  <c r="O383" i="4"/>
  <c r="P166" i="4"/>
  <c r="O166" i="4"/>
  <c r="Q166" i="4"/>
  <c r="M166" i="4"/>
  <c r="N166" i="4"/>
  <c r="L166" i="4"/>
  <c r="M550" i="4"/>
  <c r="O550" i="4"/>
  <c r="N550" i="4"/>
  <c r="P550" i="4"/>
  <c r="L550" i="4"/>
  <c r="Q525" i="4"/>
  <c r="P525" i="4"/>
  <c r="N525" i="4"/>
  <c r="M525" i="4"/>
  <c r="O328" i="4"/>
  <c r="P328" i="4"/>
  <c r="Q328" i="4"/>
  <c r="N328" i="4"/>
  <c r="M328" i="4"/>
  <c r="L328" i="4"/>
  <c r="O332" i="4"/>
  <c r="N332" i="4"/>
  <c r="M332" i="4"/>
  <c r="Q332" i="4"/>
  <c r="P332" i="4"/>
  <c r="Q263" i="4"/>
  <c r="P263" i="4"/>
  <c r="O263" i="4"/>
  <c r="N263" i="4"/>
  <c r="M263" i="4"/>
  <c r="L263" i="4"/>
  <c r="N276" i="4"/>
  <c r="M276" i="4"/>
  <c r="P276" i="4"/>
  <c r="O276" i="4"/>
  <c r="Q276" i="4"/>
  <c r="L276" i="4"/>
  <c r="Q366" i="4"/>
  <c r="N366" i="4"/>
  <c r="P366" i="4"/>
  <c r="O366" i="4"/>
  <c r="M366" i="4"/>
  <c r="L366" i="4"/>
  <c r="Q479" i="4"/>
  <c r="O479" i="4"/>
  <c r="P479" i="4"/>
  <c r="L479" i="4"/>
  <c r="M479" i="4"/>
  <c r="Q512" i="4"/>
  <c r="N512" i="4"/>
  <c r="O512" i="4"/>
  <c r="M512" i="4"/>
  <c r="P512" i="4"/>
  <c r="L512" i="4"/>
  <c r="Q219" i="4"/>
  <c r="O219" i="4"/>
  <c r="P219" i="4"/>
  <c r="N219" i="4"/>
  <c r="L219" i="4"/>
  <c r="M219" i="4"/>
  <c r="Q217" i="4"/>
  <c r="P217" i="4"/>
  <c r="N217" i="4"/>
  <c r="M217" i="4"/>
  <c r="O217" i="4"/>
  <c r="L217" i="4"/>
  <c r="P377" i="4"/>
  <c r="N377" i="4"/>
  <c r="Q377" i="4"/>
  <c r="O377" i="4"/>
  <c r="M377" i="4"/>
  <c r="P546" i="4"/>
  <c r="N546" i="4"/>
  <c r="O546" i="4"/>
  <c r="Q546" i="4"/>
  <c r="L546" i="4"/>
  <c r="M546" i="4"/>
  <c r="Q211" i="4"/>
  <c r="O211" i="4"/>
  <c r="P211" i="4"/>
  <c r="N211" i="4"/>
  <c r="M211" i="4"/>
  <c r="L211" i="4"/>
  <c r="O485" i="4"/>
  <c r="Q485" i="4"/>
  <c r="N485" i="4"/>
  <c r="M485" i="4"/>
  <c r="P485" i="4"/>
  <c r="L485" i="4"/>
  <c r="Q119" i="4"/>
  <c r="P119" i="4"/>
  <c r="O119" i="4"/>
  <c r="M119" i="4"/>
  <c r="L119" i="4"/>
  <c r="N119" i="4"/>
  <c r="P434" i="4"/>
  <c r="Q434" i="4"/>
  <c r="O434" i="4"/>
  <c r="N434" i="4"/>
  <c r="M434" i="4"/>
  <c r="L434" i="4"/>
  <c r="P406" i="4"/>
  <c r="M406" i="4"/>
  <c r="O406" i="4"/>
  <c r="Q406" i="4"/>
  <c r="N406" i="4"/>
  <c r="L406" i="4"/>
  <c r="N376" i="4"/>
  <c r="Q376" i="4"/>
  <c r="M376" i="4"/>
  <c r="P376" i="4"/>
  <c r="O376" i="4"/>
  <c r="L376" i="4"/>
  <c r="Q228" i="4"/>
  <c r="O228" i="4"/>
  <c r="P228" i="4"/>
  <c r="M228" i="4"/>
  <c r="N228" i="4"/>
  <c r="L228" i="4"/>
  <c r="Q229" i="4"/>
  <c r="P229" i="4"/>
  <c r="M229" i="4"/>
  <c r="L229" i="4"/>
  <c r="N229" i="4"/>
  <c r="O229" i="4"/>
  <c r="Q370" i="4"/>
  <c r="O370" i="4"/>
  <c r="P370" i="4"/>
  <c r="N370" i="4"/>
  <c r="M370" i="4"/>
  <c r="L370" i="4"/>
  <c r="P150" i="4"/>
  <c r="Q150" i="4"/>
  <c r="M150" i="4"/>
  <c r="O150" i="4"/>
  <c r="N150" i="4"/>
  <c r="L150" i="4"/>
  <c r="Q237" i="4"/>
  <c r="P237" i="4"/>
  <c r="N237" i="4"/>
  <c r="O237" i="4"/>
  <c r="M237" i="4"/>
  <c r="L237" i="4"/>
  <c r="O171" i="4"/>
  <c r="Q171" i="4"/>
  <c r="N171" i="4"/>
  <c r="P171" i="4"/>
  <c r="M171" i="4"/>
  <c r="L171" i="4"/>
  <c r="Q75" i="4"/>
  <c r="O75" i="4"/>
  <c r="N75" i="4"/>
  <c r="M75" i="4"/>
  <c r="P75" i="4"/>
  <c r="L75" i="4"/>
  <c r="L301" i="4"/>
  <c r="L98" i="4"/>
  <c r="L31" i="4"/>
  <c r="L511" i="4"/>
  <c r="L205" i="4"/>
  <c r="L531" i="4"/>
  <c r="L420" i="4"/>
  <c r="L458" i="4"/>
  <c r="M559" i="4"/>
  <c r="M83" i="4"/>
  <c r="Q97" i="4"/>
  <c r="O97" i="4"/>
  <c r="N97" i="4"/>
  <c r="P97" i="4"/>
  <c r="M97" i="4"/>
  <c r="M552" i="4"/>
  <c r="Q552" i="4"/>
  <c r="O552" i="4"/>
  <c r="N552" i="4"/>
  <c r="P552" i="4"/>
  <c r="M124" i="4"/>
  <c r="P124" i="4"/>
  <c r="N124" i="4"/>
  <c r="Q124" i="4"/>
  <c r="O124" i="4"/>
  <c r="Q103" i="4"/>
  <c r="M103" i="4"/>
  <c r="N103" i="4"/>
  <c r="P103" i="4"/>
  <c r="O103" i="4"/>
  <c r="P138" i="4"/>
  <c r="M138" i="4"/>
  <c r="Q138" i="4"/>
  <c r="O138" i="4"/>
  <c r="N138" i="4"/>
  <c r="L138" i="4"/>
  <c r="P254" i="4"/>
  <c r="N254" i="4"/>
  <c r="O254" i="4"/>
  <c r="Q254" i="4"/>
  <c r="L254" i="4"/>
  <c r="M254" i="4"/>
  <c r="Q457" i="4"/>
  <c r="P457" i="4"/>
  <c r="O457" i="4"/>
  <c r="M457" i="4"/>
  <c r="L457" i="4"/>
  <c r="N457" i="4"/>
  <c r="O143" i="4"/>
  <c r="N143" i="4"/>
  <c r="Q143" i="4"/>
  <c r="P143" i="4"/>
  <c r="L143" i="4"/>
  <c r="M143" i="4"/>
  <c r="Q349" i="4"/>
  <c r="N349" i="4"/>
  <c r="P349" i="4"/>
  <c r="L349" i="4"/>
  <c r="O349" i="4"/>
  <c r="M349" i="4"/>
  <c r="P314" i="4"/>
  <c r="Q314" i="4"/>
  <c r="O314" i="4"/>
  <c r="L314" i="4"/>
  <c r="N314" i="4"/>
  <c r="P394" i="4"/>
  <c r="L394" i="4"/>
  <c r="M394" i="4"/>
  <c r="N394" i="4"/>
  <c r="Q394" i="4"/>
  <c r="P437" i="4"/>
  <c r="Q437" i="4"/>
  <c r="N437" i="4"/>
  <c r="L437" i="4"/>
  <c r="O437" i="4"/>
  <c r="M437" i="4"/>
  <c r="P123" i="4"/>
  <c r="Q123" i="4"/>
  <c r="N123" i="4"/>
  <c r="O123" i="4"/>
  <c r="M123" i="4"/>
  <c r="P133" i="4"/>
  <c r="Q133" i="4"/>
  <c r="N133" i="4"/>
  <c r="M133" i="4"/>
  <c r="O133" i="4"/>
  <c r="P241" i="4"/>
  <c r="N241" i="4"/>
  <c r="O241" i="4"/>
  <c r="Q241" i="4"/>
  <c r="M241" i="4"/>
  <c r="P375" i="4"/>
  <c r="Q375" i="4"/>
  <c r="M375" i="4"/>
  <c r="O375" i="4"/>
  <c r="N375" i="4"/>
  <c r="P514" i="4"/>
  <c r="O514" i="4"/>
  <c r="Q514" i="4"/>
  <c r="N514" i="4"/>
  <c r="M514" i="4"/>
  <c r="L514" i="4"/>
  <c r="P425" i="4"/>
  <c r="Q425" i="4"/>
  <c r="N425" i="4"/>
  <c r="O425" i="4"/>
  <c r="M425" i="4"/>
  <c r="L425" i="4"/>
  <c r="Q560" i="4"/>
  <c r="P560" i="4"/>
  <c r="N560" i="4"/>
  <c r="M560" i="4"/>
  <c r="O560" i="4"/>
  <c r="L560" i="4"/>
  <c r="P436" i="4"/>
  <c r="O436" i="4"/>
  <c r="M436" i="4"/>
  <c r="N436" i="4"/>
  <c r="Q436" i="4"/>
  <c r="L436" i="4"/>
  <c r="P117" i="4"/>
  <c r="O117" i="4"/>
  <c r="N117" i="4"/>
  <c r="M117" i="4"/>
  <c r="Q117" i="4"/>
  <c r="L117" i="4"/>
  <c r="P307" i="4"/>
  <c r="O307" i="4"/>
  <c r="N307" i="4"/>
  <c r="Q307" i="4"/>
  <c r="M307" i="4"/>
  <c r="O151" i="4"/>
  <c r="P151" i="4"/>
  <c r="N151" i="4"/>
  <c r="Q151" i="4"/>
  <c r="L151" i="4"/>
  <c r="M151" i="4"/>
  <c r="O60" i="4"/>
  <c r="Q60" i="4"/>
  <c r="M60" i="4"/>
  <c r="P60" i="4"/>
  <c r="L60" i="4"/>
  <c r="N60" i="4"/>
  <c r="O325" i="4"/>
  <c r="Q325" i="4"/>
  <c r="P325" i="4"/>
  <c r="N325" i="4"/>
  <c r="L325" i="4"/>
  <c r="M325" i="4"/>
  <c r="O177" i="4"/>
  <c r="Q177" i="4"/>
  <c r="P177" i="4"/>
  <c r="M177" i="4"/>
  <c r="N177" i="4"/>
  <c r="L177" i="4"/>
  <c r="O14" i="4"/>
  <c r="Q14" i="4"/>
  <c r="P14" i="4"/>
  <c r="N14" i="4"/>
  <c r="M14" i="4"/>
  <c r="L14" i="4"/>
  <c r="O246" i="4"/>
  <c r="P246" i="4"/>
  <c r="Q246" i="4"/>
  <c r="M246" i="4"/>
  <c r="L246" i="4"/>
  <c r="O10" i="4"/>
  <c r="M10" i="4"/>
  <c r="N10" i="4"/>
  <c r="P10" i="4"/>
  <c r="L10" i="4"/>
  <c r="Q10" i="4"/>
  <c r="O270" i="4"/>
  <c r="N270" i="4"/>
  <c r="Q270" i="4"/>
  <c r="P270" i="4"/>
  <c r="M270" i="4"/>
  <c r="L270" i="4"/>
  <c r="O505" i="4"/>
  <c r="Q505" i="4"/>
  <c r="P505" i="4"/>
  <c r="M505" i="4"/>
  <c r="N505" i="4"/>
  <c r="L505" i="4"/>
  <c r="O87" i="4"/>
  <c r="Q87" i="4"/>
  <c r="N87" i="4"/>
  <c r="P87" i="4"/>
  <c r="M87" i="4"/>
  <c r="L87" i="4"/>
  <c r="O555" i="4"/>
  <c r="N555" i="4"/>
  <c r="Q555" i="4"/>
  <c r="P555" i="4"/>
  <c r="M555" i="4"/>
  <c r="L555" i="4"/>
  <c r="O362" i="4"/>
  <c r="Q362" i="4"/>
  <c r="P362" i="4"/>
  <c r="M362" i="4"/>
  <c r="N362" i="4"/>
  <c r="L362" i="4"/>
  <c r="O443" i="4"/>
  <c r="P443" i="4"/>
  <c r="Q443" i="4"/>
  <c r="N443" i="4"/>
  <c r="M443" i="4"/>
  <c r="L443" i="4"/>
  <c r="O492" i="4"/>
  <c r="Q492" i="4"/>
  <c r="P492" i="4"/>
  <c r="N492" i="4"/>
  <c r="M492" i="4"/>
  <c r="L492" i="4"/>
  <c r="O248" i="4"/>
  <c r="Q248" i="4"/>
  <c r="P248" i="4"/>
  <c r="N248" i="4"/>
  <c r="M248" i="4"/>
  <c r="L248" i="4"/>
  <c r="O488" i="4"/>
  <c r="N488" i="4"/>
  <c r="Q488" i="4"/>
  <c r="P488" i="4"/>
  <c r="M488" i="4"/>
  <c r="L488" i="4"/>
  <c r="Q316" i="4"/>
  <c r="O316" i="4"/>
  <c r="N316" i="4"/>
  <c r="M316" i="4"/>
  <c r="P316" i="4"/>
  <c r="L316" i="4"/>
  <c r="O242" i="4"/>
  <c r="P242" i="4"/>
  <c r="N242" i="4"/>
  <c r="Q242" i="4"/>
  <c r="L242" i="4"/>
  <c r="M242" i="4"/>
  <c r="O533" i="4"/>
  <c r="M533" i="4"/>
  <c r="Q533" i="4"/>
  <c r="P533" i="4"/>
  <c r="N533" i="4"/>
  <c r="L533" i="4"/>
  <c r="O54" i="4"/>
  <c r="Q54" i="4"/>
  <c r="N54" i="4"/>
  <c r="M54" i="4"/>
  <c r="P54" i="4"/>
  <c r="L54" i="4"/>
  <c r="O363" i="4"/>
  <c r="P363" i="4"/>
  <c r="N363" i="4"/>
  <c r="Q363" i="4"/>
  <c r="M363" i="4"/>
  <c r="L363" i="4"/>
  <c r="O539" i="4"/>
  <c r="M539" i="4"/>
  <c r="Q539" i="4"/>
  <c r="P539" i="4"/>
  <c r="N539" i="4"/>
  <c r="L539" i="4"/>
  <c r="Q175" i="4"/>
  <c r="O175" i="4"/>
  <c r="P175" i="4"/>
  <c r="N175" i="4"/>
  <c r="M175" i="4"/>
  <c r="L175" i="4"/>
  <c r="O17" i="4"/>
  <c r="Q17" i="4"/>
  <c r="M17" i="4"/>
  <c r="P17" i="4"/>
  <c r="N17" i="4"/>
  <c r="O183" i="4"/>
  <c r="P183" i="4"/>
  <c r="Q183" i="4"/>
  <c r="N183" i="4"/>
  <c r="M183" i="4"/>
  <c r="L183" i="4"/>
  <c r="O93" i="4"/>
  <c r="Q93" i="4"/>
  <c r="N93" i="4"/>
  <c r="P93" i="4"/>
  <c r="M93" i="4"/>
  <c r="L93" i="4"/>
  <c r="O32" i="4"/>
  <c r="Q32" i="4"/>
  <c r="N32" i="4"/>
  <c r="M32" i="4"/>
  <c r="L32" i="4"/>
  <c r="O358" i="4"/>
  <c r="Q358" i="4"/>
  <c r="P358" i="4"/>
  <c r="M358" i="4"/>
  <c r="N358" i="4"/>
  <c r="L358" i="4"/>
  <c r="O387" i="4"/>
  <c r="Q387" i="4"/>
  <c r="P387" i="4"/>
  <c r="M387" i="4"/>
  <c r="N387" i="4"/>
  <c r="O67" i="4"/>
  <c r="P67" i="4"/>
  <c r="Q67" i="4"/>
  <c r="N67" i="4"/>
  <c r="L67" i="4"/>
  <c r="M67" i="4"/>
  <c r="O199" i="4"/>
  <c r="Q199" i="4"/>
  <c r="M199" i="4"/>
  <c r="N199" i="4"/>
  <c r="P199" i="4"/>
  <c r="L199" i="4"/>
  <c r="O226" i="4"/>
  <c r="N226" i="4"/>
  <c r="P226" i="4"/>
  <c r="Q226" i="4"/>
  <c r="L226" i="4"/>
  <c r="M226" i="4"/>
  <c r="O389" i="4"/>
  <c r="Q389" i="4"/>
  <c r="P389" i="4"/>
  <c r="N389" i="4"/>
  <c r="M389" i="4"/>
  <c r="O451" i="4"/>
  <c r="P451" i="4"/>
  <c r="M451" i="4"/>
  <c r="Q451" i="4"/>
  <c r="N451" i="4"/>
  <c r="L451" i="4"/>
  <c r="Q266" i="4"/>
  <c r="O266" i="4"/>
  <c r="P266" i="4"/>
  <c r="L266" i="4"/>
  <c r="N266" i="4"/>
  <c r="Q30" i="4"/>
  <c r="O30" i="4"/>
  <c r="P30" i="4"/>
  <c r="M30" i="4"/>
  <c r="N30" i="4"/>
  <c r="L30" i="4"/>
  <c r="O249" i="4"/>
  <c r="P249" i="4"/>
  <c r="Q249" i="4"/>
  <c r="N249" i="4"/>
  <c r="M249" i="4"/>
  <c r="L249" i="4"/>
  <c r="O11" i="4"/>
  <c r="N11" i="4"/>
  <c r="Q11" i="4"/>
  <c r="M11" i="4"/>
  <c r="P11" i="4"/>
  <c r="L11" i="4"/>
  <c r="O8" i="4"/>
  <c r="P8" i="4"/>
  <c r="Q8" i="4"/>
  <c r="N8" i="4"/>
  <c r="M8" i="4"/>
  <c r="L8" i="4"/>
  <c r="O59" i="4"/>
  <c r="Q59" i="4"/>
  <c r="P59" i="4"/>
  <c r="N59" i="4"/>
  <c r="M59" i="4"/>
  <c r="O167" i="4"/>
  <c r="Q167" i="4"/>
  <c r="M167" i="4"/>
  <c r="N167" i="4"/>
  <c r="P167" i="4"/>
  <c r="L167" i="4"/>
  <c r="Q16" i="4"/>
  <c r="O16" i="4"/>
  <c r="P16" i="4"/>
  <c r="N16" i="4"/>
  <c r="L16" i="4"/>
  <c r="M16" i="4"/>
  <c r="O353" i="4"/>
  <c r="Q353" i="4"/>
  <c r="M353" i="4"/>
  <c r="N353" i="4"/>
  <c r="P353" i="4"/>
  <c r="L353" i="4"/>
  <c r="O414" i="4"/>
  <c r="N414" i="4"/>
  <c r="P414" i="4"/>
  <c r="Q414" i="4"/>
  <c r="M414" i="4"/>
  <c r="O357" i="4"/>
  <c r="Q357" i="4"/>
  <c r="P357" i="4"/>
  <c r="N357" i="4"/>
  <c r="M357" i="4"/>
  <c r="O36" i="4"/>
  <c r="Q36" i="4"/>
  <c r="M36" i="4"/>
  <c r="N36" i="4"/>
  <c r="P36" i="4"/>
  <c r="L36" i="4"/>
  <c r="Q419" i="4"/>
  <c r="O419" i="4"/>
  <c r="P419" i="4"/>
  <c r="N419" i="4"/>
  <c r="M419" i="4"/>
  <c r="L419" i="4"/>
  <c r="O7" i="4"/>
  <c r="Q7" i="4"/>
  <c r="P7" i="4"/>
  <c r="N7" i="4"/>
  <c r="M7" i="4"/>
  <c r="L7" i="4"/>
  <c r="O20" i="4"/>
  <c r="Q20" i="4"/>
  <c r="P20" i="4"/>
  <c r="N20" i="4"/>
  <c r="M20" i="4"/>
  <c r="L20" i="4"/>
  <c r="O418" i="4"/>
  <c r="Q418" i="4"/>
  <c r="P418" i="4"/>
  <c r="N418" i="4"/>
  <c r="M418" i="4"/>
  <c r="L418" i="4"/>
  <c r="L271" i="4"/>
  <c r="L359" i="4"/>
  <c r="L252" i="4"/>
  <c r="L554" i="4"/>
  <c r="L404" i="4"/>
  <c r="L114" i="4"/>
  <c r="L442" i="4"/>
  <c r="L255" i="4"/>
  <c r="M554" i="4"/>
  <c r="M314" i="4"/>
  <c r="N31" i="4"/>
  <c r="Q559" i="4"/>
  <c r="P313" i="4"/>
  <c r="N313" i="4"/>
  <c r="O313" i="4"/>
  <c r="M313" i="4"/>
  <c r="Q313" i="4"/>
  <c r="M148" i="4"/>
  <c r="Q148" i="4"/>
  <c r="P148" i="4"/>
  <c r="N148" i="4"/>
  <c r="O148" i="4"/>
  <c r="N88" i="4"/>
  <c r="M88" i="4"/>
  <c r="Q88" i="4"/>
  <c r="O88" i="4"/>
  <c r="P88" i="4"/>
  <c r="L88" i="4"/>
  <c r="M110" i="4"/>
  <c r="P110" i="4"/>
  <c r="Q110" i="4"/>
  <c r="O110" i="4"/>
  <c r="N110" i="4"/>
  <c r="L110" i="4"/>
  <c r="M76" i="4"/>
  <c r="P76" i="4"/>
  <c r="Q76" i="4"/>
  <c r="N76" i="4"/>
  <c r="L76" i="4"/>
  <c r="O76" i="4"/>
  <c r="N184" i="4"/>
  <c r="Q184" i="4"/>
  <c r="P184" i="4"/>
  <c r="O184" i="4"/>
  <c r="L184" i="4"/>
  <c r="Q563" i="4"/>
  <c r="O563" i="4"/>
  <c r="N563" i="4"/>
  <c r="L563" i="4"/>
  <c r="P563" i="4"/>
  <c r="M563" i="4"/>
  <c r="Q473" i="4"/>
  <c r="P473" i="4"/>
  <c r="O473" i="4"/>
  <c r="M473" i="4"/>
  <c r="N473" i="4"/>
  <c r="L473" i="4"/>
  <c r="P368" i="4"/>
  <c r="N368" i="4"/>
  <c r="M368" i="4"/>
  <c r="L368" i="4"/>
  <c r="Q368" i="4"/>
  <c r="O368" i="4"/>
  <c r="P131" i="4"/>
  <c r="Q131" i="4"/>
  <c r="O131" i="4"/>
  <c r="M131" i="4"/>
  <c r="L131" i="4"/>
  <c r="P144" i="4"/>
  <c r="Q144" i="4"/>
  <c r="N144" i="4"/>
  <c r="O144" i="4"/>
  <c r="M144" i="4"/>
  <c r="L144" i="4"/>
  <c r="Q235" i="4"/>
  <c r="O235" i="4"/>
  <c r="N235" i="4"/>
  <c r="P235" i="4"/>
  <c r="L235" i="4"/>
  <c r="M235" i="4"/>
  <c r="O274" i="4"/>
  <c r="Q274" i="4"/>
  <c r="P274" i="4"/>
  <c r="N274" i="4"/>
  <c r="M274" i="4"/>
  <c r="L274" i="4"/>
  <c r="Q343" i="4"/>
  <c r="P343" i="4"/>
  <c r="N343" i="4"/>
  <c r="O343" i="4"/>
  <c r="L343" i="4"/>
  <c r="M343" i="4"/>
  <c r="P342" i="4"/>
  <c r="O342" i="4"/>
  <c r="N342" i="4"/>
  <c r="M342" i="4"/>
  <c r="Q342" i="4"/>
  <c r="L342" i="4"/>
  <c r="P590" i="4"/>
  <c r="O590" i="4"/>
  <c r="Q590" i="4"/>
  <c r="M590" i="4"/>
  <c r="N590" i="4"/>
  <c r="L590" i="4"/>
  <c r="M304" i="4"/>
  <c r="Q304" i="4"/>
  <c r="O304" i="4"/>
  <c r="N304" i="4"/>
  <c r="P304" i="4"/>
  <c r="L304" i="4"/>
  <c r="N234" i="4"/>
  <c r="O234" i="4"/>
  <c r="P234" i="4"/>
  <c r="Q234" i="4"/>
  <c r="M234" i="4"/>
  <c r="L234" i="4"/>
  <c r="Q283" i="4"/>
  <c r="P283" i="4"/>
  <c r="O283" i="4"/>
  <c r="N283" i="4"/>
  <c r="L283" i="4"/>
  <c r="O565" i="4"/>
  <c r="P565" i="4"/>
  <c r="Q565" i="4"/>
  <c r="N565" i="4"/>
  <c r="M565" i="4"/>
  <c r="L565" i="4"/>
  <c r="Q571" i="4"/>
  <c r="N571" i="4"/>
  <c r="P571" i="4"/>
  <c r="O571" i="4"/>
  <c r="L571" i="4"/>
  <c r="M571" i="4"/>
  <c r="Q50" i="4"/>
  <c r="O50" i="4"/>
  <c r="M50" i="4"/>
  <c r="P50" i="4"/>
  <c r="N50" i="4"/>
  <c r="L50" i="4"/>
  <c r="P140" i="4"/>
  <c r="O140" i="4"/>
  <c r="N140" i="4"/>
  <c r="Q140" i="4"/>
  <c r="M140" i="4"/>
  <c r="L140" i="4"/>
  <c r="N356" i="4"/>
  <c r="P356" i="4"/>
  <c r="O356" i="4"/>
  <c r="Q356" i="4"/>
  <c r="L356" i="4"/>
  <c r="M356" i="4"/>
  <c r="Q471" i="4"/>
  <c r="O471" i="4"/>
  <c r="P471" i="4"/>
  <c r="M471" i="4"/>
  <c r="N471" i="4"/>
  <c r="L471" i="4"/>
  <c r="P100" i="4"/>
  <c r="M100" i="4"/>
  <c r="N100" i="4"/>
  <c r="Q100" i="4"/>
  <c r="L100" i="4"/>
  <c r="O100" i="4"/>
  <c r="Q142" i="4"/>
  <c r="O142" i="4"/>
  <c r="P142" i="4"/>
  <c r="N142" i="4"/>
  <c r="L142" i="4"/>
  <c r="M142" i="4"/>
  <c r="P570" i="4"/>
  <c r="O570" i="4"/>
  <c r="Q570" i="4"/>
  <c r="N570" i="4"/>
  <c r="L570" i="4"/>
  <c r="M570" i="4"/>
  <c r="P558" i="4"/>
  <c r="N558" i="4"/>
  <c r="M558" i="4"/>
  <c r="Q558" i="4"/>
  <c r="O558" i="4"/>
  <c r="L558" i="4"/>
  <c r="N355" i="4"/>
  <c r="O355" i="4"/>
  <c r="P355" i="4"/>
  <c r="Q355" i="4"/>
  <c r="M355" i="4"/>
  <c r="L355" i="4"/>
  <c r="Q378" i="4"/>
  <c r="P378" i="4"/>
  <c r="N378" i="4"/>
  <c r="M378" i="4"/>
  <c r="O378" i="4"/>
  <c r="L378" i="4"/>
  <c r="O535" i="4"/>
  <c r="P535" i="4"/>
  <c r="M535" i="4"/>
  <c r="Q535" i="4"/>
  <c r="L535" i="4"/>
  <c r="Q518" i="4"/>
  <c r="P518" i="4"/>
  <c r="O518" i="4"/>
  <c r="N518" i="4"/>
  <c r="M518" i="4"/>
  <c r="L518" i="4"/>
  <c r="Q474" i="4"/>
  <c r="P474" i="4"/>
  <c r="O474" i="4"/>
  <c r="M474" i="4"/>
  <c r="N474" i="4"/>
  <c r="P348" i="4"/>
  <c r="O348" i="4"/>
  <c r="M348" i="4"/>
  <c r="Q348" i="4"/>
  <c r="N348" i="4"/>
  <c r="L348" i="4"/>
  <c r="Q260" i="4"/>
  <c r="N260" i="4"/>
  <c r="P260" i="4"/>
  <c r="M260" i="4"/>
  <c r="L260" i="4"/>
  <c r="O260" i="4"/>
  <c r="O411" i="4"/>
  <c r="N411" i="4"/>
  <c r="Q411" i="4"/>
  <c r="P411" i="4"/>
  <c r="M411" i="4"/>
  <c r="L411" i="4"/>
  <c r="Q173" i="4"/>
  <c r="P173" i="4"/>
  <c r="N173" i="4"/>
  <c r="O173" i="4"/>
  <c r="L173" i="4"/>
  <c r="Q466" i="4"/>
  <c r="O466" i="4"/>
  <c r="N466" i="4"/>
  <c r="P466" i="4"/>
  <c r="M466" i="4"/>
  <c r="P337" i="4"/>
  <c r="Q337" i="4"/>
  <c r="O337" i="4"/>
  <c r="M337" i="4"/>
  <c r="L337" i="4"/>
  <c r="N337" i="4"/>
  <c r="Q214" i="4"/>
  <c r="M214" i="4"/>
  <c r="P214" i="4"/>
  <c r="N214" i="4"/>
  <c r="L214" i="4"/>
  <c r="O214" i="4"/>
  <c r="N379" i="4"/>
  <c r="Q379" i="4"/>
  <c r="M379" i="4"/>
  <c r="O379" i="4"/>
  <c r="P379" i="4"/>
  <c r="L379" i="4"/>
  <c r="N477" i="4"/>
  <c r="Q477" i="4"/>
  <c r="O477" i="4"/>
  <c r="P477" i="4"/>
  <c r="M477" i="4"/>
  <c r="L477" i="4"/>
  <c r="O527" i="4"/>
  <c r="Q527" i="4"/>
  <c r="M527" i="4"/>
  <c r="N527" i="4"/>
  <c r="P527" i="4"/>
  <c r="L527" i="4"/>
  <c r="Q502" i="4"/>
  <c r="P502" i="4"/>
  <c r="N502" i="4"/>
  <c r="M502" i="4"/>
  <c r="O502" i="4"/>
  <c r="L502" i="4"/>
  <c r="Q448" i="4"/>
  <c r="M448" i="4"/>
  <c r="P448" i="4"/>
  <c r="N448" i="4"/>
  <c r="O448" i="4"/>
  <c r="L448" i="4"/>
  <c r="P96" i="4"/>
  <c r="Q96" i="4"/>
  <c r="N96" i="4"/>
  <c r="O96" i="4"/>
  <c r="M96" i="4"/>
  <c r="L96" i="4"/>
  <c r="Q371" i="4"/>
  <c r="N371" i="4"/>
  <c r="O371" i="4"/>
  <c r="P371" i="4"/>
  <c r="M371" i="4"/>
  <c r="O108" i="4"/>
  <c r="N108" i="4"/>
  <c r="Q108" i="4"/>
  <c r="M108" i="4"/>
  <c r="P108" i="4"/>
  <c r="L108" i="4"/>
  <c r="P262" i="4"/>
  <c r="O262" i="4"/>
  <c r="Q262" i="4"/>
  <c r="M262" i="4"/>
  <c r="N262" i="4"/>
  <c r="L262" i="4"/>
  <c r="Q82" i="4"/>
  <c r="O82" i="4"/>
  <c r="N82" i="4"/>
  <c r="P82" i="4"/>
  <c r="M82" i="4"/>
  <c r="L82" i="4"/>
  <c r="P309" i="4"/>
  <c r="N309" i="4"/>
  <c r="O309" i="4"/>
  <c r="M309" i="4"/>
  <c r="L309" i="4"/>
  <c r="Q309" i="4"/>
  <c r="Q102" i="4"/>
  <c r="N102" i="4"/>
  <c r="M102" i="4"/>
  <c r="O102" i="4"/>
  <c r="P102" i="4"/>
  <c r="L102" i="4"/>
  <c r="N400" i="4"/>
  <c r="O400" i="4"/>
  <c r="P400" i="4"/>
  <c r="M400" i="4"/>
  <c r="Q400" i="4"/>
  <c r="L400" i="4"/>
  <c r="Q135" i="4"/>
  <c r="O135" i="4"/>
  <c r="P135" i="4"/>
  <c r="N135" i="4"/>
  <c r="L135" i="4"/>
  <c r="M135" i="4"/>
  <c r="O386" i="4"/>
  <c r="P386" i="4"/>
  <c r="Q386" i="4"/>
  <c r="M386" i="4"/>
  <c r="L386" i="4"/>
  <c r="N386" i="4"/>
  <c r="Q347" i="4"/>
  <c r="P347" i="4"/>
  <c r="N347" i="4"/>
  <c r="O347" i="4"/>
  <c r="L347" i="4"/>
  <c r="Q415" i="4"/>
  <c r="P415" i="4"/>
  <c r="M415" i="4"/>
  <c r="O415" i="4"/>
  <c r="N415" i="4"/>
  <c r="L415" i="4"/>
  <c r="P41" i="4"/>
  <c r="N41" i="4"/>
  <c r="Q41" i="4"/>
  <c r="O41" i="4"/>
  <c r="M41" i="4"/>
  <c r="L41" i="4"/>
  <c r="L218" i="4"/>
  <c r="L323" i="4"/>
  <c r="L25" i="4"/>
  <c r="L494" i="4"/>
  <c r="L281" i="4"/>
  <c r="L501" i="4"/>
  <c r="L474" i="4"/>
  <c r="L83" i="4"/>
  <c r="L59" i="4"/>
  <c r="M21" i="4"/>
  <c r="M266" i="4"/>
  <c r="N554" i="4"/>
  <c r="O525" i="4"/>
  <c r="Q550" i="4"/>
  <c r="O206" i="4"/>
  <c r="M206" i="4"/>
  <c r="Q206" i="4"/>
  <c r="P206" i="4"/>
  <c r="N206" i="4"/>
  <c r="Q15" i="4"/>
  <c r="M15" i="4"/>
  <c r="N15" i="4"/>
  <c r="P15" i="4"/>
  <c r="Q9" i="4"/>
  <c r="M9" i="4"/>
  <c r="P9" i="4"/>
  <c r="N9" i="4"/>
  <c r="O9" i="4"/>
  <c r="L9" i="4"/>
  <c r="M48" i="4"/>
  <c r="Q48" i="4"/>
  <c r="O48" i="4"/>
  <c r="N48" i="4"/>
  <c r="P48" i="4"/>
  <c r="L48" i="4"/>
  <c r="M141" i="4"/>
  <c r="O141" i="4"/>
  <c r="N141" i="4"/>
  <c r="Q141" i="4"/>
  <c r="P141" i="4"/>
  <c r="L141" i="4"/>
  <c r="Q121" i="4"/>
  <c r="N121" i="4"/>
  <c r="P121" i="4"/>
  <c r="O121" i="4"/>
  <c r="L121" i="4"/>
  <c r="M121" i="4"/>
  <c r="Q61" i="4"/>
  <c r="O61" i="4"/>
  <c r="N61" i="4"/>
  <c r="M61" i="4"/>
  <c r="L61" i="4"/>
  <c r="P61" i="4"/>
  <c r="Q580" i="4"/>
  <c r="O580" i="4"/>
  <c r="P580" i="4"/>
  <c r="N580" i="4"/>
  <c r="M580" i="4"/>
  <c r="L580" i="4"/>
  <c r="P487" i="4"/>
  <c r="Q487" i="4"/>
  <c r="M487" i="4"/>
  <c r="L487" i="4"/>
  <c r="O487" i="4"/>
  <c r="N487" i="4"/>
  <c r="O99" i="4"/>
  <c r="P99" i="4"/>
  <c r="N99" i="4"/>
  <c r="M99" i="4"/>
  <c r="L99" i="4"/>
  <c r="Q99" i="4"/>
  <c r="O327" i="4"/>
  <c r="Q327" i="4"/>
  <c r="L327" i="4"/>
  <c r="M327" i="4"/>
  <c r="P327" i="4"/>
  <c r="N327" i="4"/>
  <c r="N22" i="4"/>
  <c r="P22" i="4"/>
  <c r="Q22" i="4"/>
  <c r="M22" i="4"/>
  <c r="L22" i="4"/>
  <c r="N71" i="4"/>
  <c r="Q71" i="4"/>
  <c r="O71" i="4"/>
  <c r="P71" i="4"/>
  <c r="M71" i="4"/>
  <c r="L71" i="4"/>
  <c r="P287" i="4"/>
  <c r="N287" i="4"/>
  <c r="O287" i="4"/>
  <c r="Q287" i="4"/>
  <c r="L287" i="4"/>
  <c r="N341" i="4"/>
  <c r="Q341" i="4"/>
  <c r="P341" i="4"/>
  <c r="O341" i="4"/>
  <c r="M341" i="4"/>
  <c r="L341" i="4"/>
  <c r="N172" i="4"/>
  <c r="O172" i="4"/>
  <c r="P172" i="4"/>
  <c r="L172" i="4"/>
  <c r="M172" i="4"/>
  <c r="Q587" i="4"/>
  <c r="N587" i="4"/>
  <c r="P587" i="4"/>
  <c r="O587" i="4"/>
  <c r="M587" i="4"/>
  <c r="L587" i="4"/>
  <c r="N573" i="4"/>
  <c r="P573" i="4"/>
  <c r="O573" i="4"/>
  <c r="Q573" i="4"/>
  <c r="M573" i="4"/>
  <c r="L573" i="4"/>
  <c r="N591" i="4"/>
  <c r="P591" i="4"/>
  <c r="Q591" i="4"/>
  <c r="O591" i="4"/>
  <c r="M591" i="4"/>
  <c r="L591" i="4"/>
  <c r="N69" i="4"/>
  <c r="Q69" i="4"/>
  <c r="O69" i="4"/>
  <c r="M69" i="4"/>
  <c r="P69" i="4"/>
  <c r="L69" i="4"/>
  <c r="N588" i="4"/>
  <c r="Q588" i="4"/>
  <c r="P588" i="4"/>
  <c r="M588" i="4"/>
  <c r="O588" i="4"/>
  <c r="L588" i="4"/>
  <c r="N589" i="4"/>
  <c r="Q589" i="4"/>
  <c r="P589" i="4"/>
  <c r="M589" i="4"/>
  <c r="O589" i="4"/>
  <c r="L589" i="4"/>
  <c r="O125" i="4"/>
  <c r="N125" i="4"/>
  <c r="P125" i="4"/>
  <c r="M125" i="4"/>
  <c r="Q125" i="4"/>
  <c r="L125" i="4"/>
  <c r="N253" i="4"/>
  <c r="O253" i="4"/>
  <c r="P253" i="4"/>
  <c r="M253" i="4"/>
  <c r="L253" i="4"/>
  <c r="Q253" i="4"/>
  <c r="N230" i="4"/>
  <c r="Q230" i="4"/>
  <c r="M230" i="4"/>
  <c r="P230" i="4"/>
  <c r="O230" i="4"/>
  <c r="L230" i="4"/>
  <c r="P28" i="4"/>
  <c r="N28" i="4"/>
  <c r="O28" i="4"/>
  <c r="M28" i="4"/>
  <c r="Q28" i="4"/>
  <c r="L28" i="4"/>
  <c r="N526" i="4"/>
  <c r="P526" i="4"/>
  <c r="M526" i="4"/>
  <c r="Q526" i="4"/>
  <c r="O526" i="4"/>
  <c r="L526" i="4"/>
  <c r="N351" i="4"/>
  <c r="O351" i="4"/>
  <c r="Q351" i="4"/>
  <c r="M351" i="4"/>
  <c r="P351" i="4"/>
  <c r="L351" i="4"/>
  <c r="Q561" i="4"/>
  <c r="N561" i="4"/>
  <c r="P561" i="4"/>
  <c r="M561" i="4"/>
  <c r="L561" i="4"/>
  <c r="Q222" i="4"/>
  <c r="N222" i="4"/>
  <c r="M222" i="4"/>
  <c r="P222" i="4"/>
  <c r="O222" i="4"/>
  <c r="L222" i="4"/>
  <c r="N534" i="4"/>
  <c r="Q534" i="4"/>
  <c r="P534" i="4"/>
  <c r="O534" i="4"/>
  <c r="M534" i="4"/>
  <c r="L534" i="4"/>
  <c r="N238" i="4"/>
  <c r="Q238" i="4"/>
  <c r="M238" i="4"/>
  <c r="P238" i="4"/>
  <c r="O238" i="4"/>
  <c r="L238" i="4"/>
  <c r="N549" i="4"/>
  <c r="P549" i="4"/>
  <c r="O549" i="4"/>
  <c r="Q549" i="4"/>
  <c r="L549" i="4"/>
  <c r="Q446" i="4"/>
  <c r="N446" i="4"/>
  <c r="O446" i="4"/>
  <c r="M446" i="4"/>
  <c r="L446" i="4"/>
  <c r="P446" i="4"/>
  <c r="Q344" i="4"/>
  <c r="O344" i="4"/>
  <c r="N344" i="4"/>
  <c r="M344" i="4"/>
  <c r="P344" i="4"/>
  <c r="L344" i="4"/>
  <c r="Q519" i="4"/>
  <c r="P519" i="4"/>
  <c r="N519" i="4"/>
  <c r="O519" i="4"/>
  <c r="M519" i="4"/>
  <c r="L519" i="4"/>
  <c r="P65" i="4"/>
  <c r="Q65" i="4"/>
  <c r="O65" i="4"/>
  <c r="M65" i="4"/>
  <c r="N65" i="4"/>
  <c r="P397" i="4"/>
  <c r="Q397" i="4"/>
  <c r="O397" i="4"/>
  <c r="M397" i="4"/>
  <c r="N397" i="4"/>
  <c r="L397" i="4"/>
  <c r="N38" i="4"/>
  <c r="Q38" i="4"/>
  <c r="P38" i="4"/>
  <c r="O38" i="4"/>
  <c r="L38" i="4"/>
  <c r="M38" i="4"/>
  <c r="O423" i="4"/>
  <c r="P423" i="4"/>
  <c r="M423" i="4"/>
  <c r="Q423" i="4"/>
  <c r="N423" i="4"/>
  <c r="L423" i="4"/>
  <c r="Q308" i="4"/>
  <c r="N308" i="4"/>
  <c r="O308" i="4"/>
  <c r="M308" i="4"/>
  <c r="P308" i="4"/>
  <c r="L308" i="4"/>
  <c r="P429" i="4"/>
  <c r="N429" i="4"/>
  <c r="Q429" i="4"/>
  <c r="M429" i="4"/>
  <c r="L429" i="4"/>
  <c r="Q478" i="4"/>
  <c r="P478" i="4"/>
  <c r="N478" i="4"/>
  <c r="O478" i="4"/>
  <c r="M478" i="4"/>
  <c r="L478" i="4"/>
  <c r="Q393" i="4"/>
  <c r="P393" i="4"/>
  <c r="O393" i="4"/>
  <c r="M393" i="4"/>
  <c r="N393" i="4"/>
  <c r="L393" i="4"/>
  <c r="N432" i="4"/>
  <c r="O432" i="4"/>
  <c r="L432" i="4"/>
  <c r="M432" i="4"/>
  <c r="Q432" i="4"/>
  <c r="P432" i="4"/>
  <c r="P149" i="4"/>
  <c r="L149" i="4"/>
  <c r="O149" i="4"/>
  <c r="M149" i="4"/>
  <c r="N149" i="4"/>
  <c r="Q149" i="4"/>
  <c r="Q481" i="4"/>
  <c r="O481" i="4"/>
  <c r="P481" i="4"/>
  <c r="N481" i="4"/>
  <c r="M481" i="4"/>
  <c r="L481" i="4"/>
  <c r="Q454" i="4"/>
  <c r="P454" i="4"/>
  <c r="O454" i="4"/>
  <c r="L454" i="4"/>
  <c r="N454" i="4"/>
  <c r="M454" i="4"/>
  <c r="P70" i="4"/>
  <c r="Q70" i="4"/>
  <c r="O70" i="4"/>
  <c r="M70" i="4"/>
  <c r="L70" i="4"/>
  <c r="P449" i="4"/>
  <c r="N449" i="4"/>
  <c r="L449" i="4"/>
  <c r="M449" i="4"/>
  <c r="O449" i="4"/>
  <c r="Q449" i="4"/>
  <c r="Q89" i="4"/>
  <c r="O89" i="4"/>
  <c r="L89" i="4"/>
  <c r="P89" i="4"/>
  <c r="N89" i="4"/>
  <c r="O35" i="4"/>
  <c r="Q35" i="4"/>
  <c r="L35" i="4"/>
  <c r="N35" i="4"/>
  <c r="P35" i="4"/>
  <c r="M35" i="4"/>
  <c r="Q118" i="4"/>
  <c r="P118" i="4"/>
  <c r="L118" i="4"/>
  <c r="M118" i="4"/>
  <c r="O118" i="4"/>
  <c r="N118" i="4"/>
  <c r="Q384" i="4"/>
  <c r="O384" i="4"/>
  <c r="N384" i="4"/>
  <c r="L384" i="4"/>
  <c r="P384" i="4"/>
  <c r="M384" i="4"/>
  <c r="P295" i="4"/>
  <c r="Q295" i="4"/>
  <c r="L295" i="4"/>
  <c r="O295" i="4"/>
  <c r="N295" i="4"/>
  <c r="M295" i="4"/>
  <c r="Q190" i="4"/>
  <c r="N190" i="4"/>
  <c r="M190" i="4"/>
  <c r="L190" i="4"/>
  <c r="P190" i="4"/>
  <c r="O190" i="4"/>
  <c r="N403" i="4"/>
  <c r="Q403" i="4"/>
  <c r="L403" i="4"/>
  <c r="M403" i="4"/>
  <c r="P403" i="4"/>
  <c r="O403" i="4"/>
  <c r="N421" i="4"/>
  <c r="O421" i="4"/>
  <c r="P421" i="4"/>
  <c r="L421" i="4"/>
  <c r="Q421" i="4"/>
  <c r="M421" i="4"/>
  <c r="O134" i="4"/>
  <c r="Q134" i="4"/>
  <c r="M134" i="4"/>
  <c r="L134" i="4"/>
  <c r="P134" i="4"/>
  <c r="N134" i="4"/>
  <c r="Q300" i="4"/>
  <c r="P300" i="4"/>
  <c r="O300" i="4"/>
  <c r="N300" i="4"/>
  <c r="L300" i="4"/>
  <c r="M300" i="4"/>
  <c r="M390" i="4"/>
  <c r="L390" i="4"/>
  <c r="N390" i="4"/>
  <c r="P390" i="4"/>
  <c r="O390" i="4"/>
  <c r="L120" i="4"/>
  <c r="L530" i="4"/>
  <c r="L15" i="4"/>
  <c r="L57" i="4"/>
  <c r="L338" i="4"/>
  <c r="L465" i="4"/>
  <c r="L207" i="4"/>
  <c r="M528" i="4"/>
  <c r="M430" i="4"/>
  <c r="N192" i="4"/>
  <c r="O429" i="4"/>
  <c r="Q456" i="4"/>
  <c r="M200" i="4"/>
  <c r="Q200" i="4"/>
  <c r="O200" i="4"/>
  <c r="P200" i="4"/>
  <c r="N200" i="4"/>
  <c r="M334" i="4"/>
  <c r="Q334" i="4"/>
  <c r="P334" i="4"/>
  <c r="O334" i="4"/>
  <c r="N334" i="4"/>
  <c r="M388" i="4"/>
  <c r="O388" i="4"/>
  <c r="Q388" i="4"/>
  <c r="N388" i="4"/>
  <c r="P388" i="4"/>
  <c r="L388" i="4"/>
  <c r="M444" i="4"/>
  <c r="N444" i="4"/>
  <c r="O444" i="4"/>
  <c r="P444" i="4"/>
  <c r="Q444" i="4"/>
  <c r="L444" i="4"/>
  <c r="M272" i="4"/>
  <c r="O272" i="4"/>
  <c r="N272" i="4"/>
  <c r="Q272" i="4"/>
  <c r="L272" i="4"/>
  <c r="P272" i="4"/>
  <c r="P296" i="4"/>
  <c r="Q296" i="4"/>
  <c r="M296" i="4"/>
  <c r="O296" i="4"/>
  <c r="L296" i="4"/>
  <c r="N296" i="4"/>
  <c r="O34" i="4"/>
  <c r="Q34" i="4"/>
  <c r="P34" i="4"/>
  <c r="N34" i="4"/>
  <c r="M34" i="4"/>
  <c r="L34" i="4"/>
  <c r="P593" i="4"/>
  <c r="N593" i="4"/>
  <c r="M593" i="4"/>
  <c r="Q593" i="4"/>
  <c r="L593" i="4"/>
  <c r="O593" i="4"/>
  <c r="Q509" i="4"/>
  <c r="P509" i="4"/>
  <c r="N509" i="4"/>
  <c r="O509" i="4"/>
  <c r="M509" i="4"/>
  <c r="L509" i="4"/>
  <c r="Q335" i="4"/>
  <c r="M335" i="4"/>
  <c r="O335" i="4"/>
  <c r="P335" i="4"/>
  <c r="N335" i="4"/>
  <c r="L335" i="4"/>
  <c r="Q540" i="4"/>
  <c r="O540" i="4"/>
  <c r="P540" i="4"/>
  <c r="N540" i="4"/>
  <c r="M540" i="4"/>
  <c r="L540" i="4"/>
  <c r="Q537" i="4"/>
  <c r="P537" i="4"/>
  <c r="O537" i="4"/>
  <c r="N537" i="4"/>
  <c r="L537" i="4"/>
  <c r="M537" i="4"/>
  <c r="Q529" i="4"/>
  <c r="P529" i="4"/>
  <c r="O529" i="4"/>
  <c r="N529" i="4"/>
  <c r="L529" i="4"/>
  <c r="Q56" i="4"/>
  <c r="P56" i="4"/>
  <c r="M56" i="4"/>
  <c r="N56" i="4"/>
  <c r="O56" i="4"/>
  <c r="Q95" i="4"/>
  <c r="O95" i="4"/>
  <c r="P95" i="4"/>
  <c r="N95" i="4"/>
  <c r="M95" i="4"/>
  <c r="L95" i="4"/>
  <c r="Q484" i="4"/>
  <c r="M484" i="4"/>
  <c r="O484" i="4"/>
  <c r="N484" i="4"/>
  <c r="L484" i="4"/>
  <c r="P484" i="4"/>
  <c r="Q398" i="4"/>
  <c r="N398" i="4"/>
  <c r="P398" i="4"/>
  <c r="O398" i="4"/>
  <c r="M398" i="4"/>
  <c r="Q302" i="4"/>
  <c r="P302" i="4"/>
  <c r="N302" i="4"/>
  <c r="O302" i="4"/>
  <c r="L302" i="4"/>
  <c r="M302" i="4"/>
  <c r="Q417" i="4"/>
  <c r="P417" i="4"/>
  <c r="N417" i="4"/>
  <c r="O417" i="4"/>
  <c r="L417" i="4"/>
  <c r="M417" i="4"/>
  <c r="Q111" i="4"/>
  <c r="P111" i="4"/>
  <c r="O111" i="4"/>
  <c r="N111" i="4"/>
  <c r="L111" i="4"/>
  <c r="M111" i="4"/>
  <c r="Q23" i="4"/>
  <c r="N23" i="4"/>
  <c r="P23" i="4"/>
  <c r="M23" i="4"/>
  <c r="L23" i="4"/>
  <c r="O23" i="4"/>
  <c r="L6" i="4"/>
  <c r="L123" i="4"/>
  <c r="L557" i="4"/>
  <c r="L579" i="4"/>
  <c r="L136" i="4"/>
  <c r="L318" i="4"/>
  <c r="L525" i="4"/>
  <c r="L103" i="4"/>
  <c r="L80" i="4"/>
  <c r="M152" i="4"/>
  <c r="M137" i="4"/>
  <c r="N497" i="4"/>
  <c r="O394" i="4"/>
  <c r="Q390" i="4"/>
  <c r="M191" i="4"/>
  <c r="N191" i="4"/>
  <c r="O191" i="4"/>
  <c r="Q191" i="4"/>
  <c r="P191" i="4"/>
  <c r="M224" i="4"/>
  <c r="Q224" i="4"/>
  <c r="O224" i="4"/>
  <c r="P224" i="4"/>
  <c r="N224" i="4"/>
  <c r="M482" i="4"/>
  <c r="Q482" i="4"/>
  <c r="P482" i="4"/>
  <c r="O482" i="4"/>
  <c r="N482" i="4"/>
  <c r="L482" i="4"/>
  <c r="Q210" i="4"/>
  <c r="O210" i="4"/>
  <c r="M210" i="4"/>
  <c r="P210" i="4"/>
  <c r="N210" i="4"/>
  <c r="L210" i="4"/>
  <c r="O40" i="4"/>
  <c r="Q40" i="4"/>
  <c r="P40" i="4"/>
  <c r="N40" i="4"/>
  <c r="L40" i="4"/>
  <c r="P215" i="4"/>
  <c r="Q215" i="4"/>
  <c r="O215" i="4"/>
  <c r="M215" i="4"/>
  <c r="N215" i="4"/>
  <c r="L215" i="4"/>
  <c r="Q507" i="4"/>
  <c r="P507" i="4"/>
  <c r="N507" i="4"/>
  <c r="O507" i="4"/>
  <c r="L507" i="4"/>
  <c r="M507" i="4"/>
  <c r="O286" i="4"/>
  <c r="N286" i="4"/>
  <c r="Q286" i="4"/>
  <c r="M286" i="4"/>
  <c r="L286" i="4"/>
  <c r="Q51" i="4"/>
  <c r="P51" i="4"/>
  <c r="O51" i="4"/>
  <c r="N51" i="4"/>
  <c r="L51" i="4"/>
  <c r="Q225" i="4"/>
  <c r="N225" i="4"/>
  <c r="O225" i="4"/>
  <c r="P225" i="4"/>
  <c r="L225" i="4"/>
  <c r="Q63" i="4"/>
  <c r="P63" i="4"/>
  <c r="O63" i="4"/>
  <c r="N63" i="4"/>
  <c r="M63" i="4"/>
  <c r="L63" i="4"/>
  <c r="Q516" i="4"/>
  <c r="N516" i="4"/>
  <c r="P516" i="4"/>
  <c r="O516" i="4"/>
  <c r="M516" i="4"/>
  <c r="L516" i="4"/>
  <c r="Q168" i="4"/>
  <c r="P168" i="4"/>
  <c r="O168" i="4"/>
  <c r="N168" i="4"/>
  <c r="M168" i="4"/>
  <c r="L168" i="4"/>
  <c r="Q45" i="4"/>
  <c r="O45" i="4"/>
  <c r="N45" i="4"/>
  <c r="M45" i="4"/>
  <c r="P45" i="4"/>
  <c r="L45" i="4"/>
  <c r="Q410" i="4"/>
  <c r="P410" i="4"/>
  <c r="O410" i="4"/>
  <c r="M410" i="4"/>
  <c r="N410" i="4"/>
  <c r="L410" i="4"/>
  <c r="Q203" i="4"/>
  <c r="O203" i="4"/>
  <c r="N203" i="4"/>
  <c r="P203" i="4"/>
  <c r="M203" i="4"/>
  <c r="L203" i="4"/>
  <c r="Q426" i="4"/>
  <c r="P426" i="4"/>
  <c r="O426" i="4"/>
  <c r="M426" i="4"/>
  <c r="N426" i="4"/>
  <c r="L426" i="4"/>
  <c r="Q408" i="4"/>
  <c r="O408" i="4"/>
  <c r="N408" i="4"/>
  <c r="P408" i="4"/>
  <c r="M408" i="4"/>
  <c r="L408" i="4"/>
  <c r="Q340" i="4"/>
  <c r="P340" i="4"/>
  <c r="M340" i="4"/>
  <c r="O340" i="4"/>
  <c r="N340" i="4"/>
  <c r="L340" i="4"/>
  <c r="Q139" i="4"/>
  <c r="O139" i="4"/>
  <c r="P139" i="4"/>
  <c r="N139" i="4"/>
  <c r="M139" i="4"/>
  <c r="Q239" i="4"/>
  <c r="O239" i="4"/>
  <c r="N239" i="4"/>
  <c r="M239" i="4"/>
  <c r="P239" i="4"/>
  <c r="L239" i="4"/>
  <c r="Q251" i="4"/>
  <c r="O251" i="4"/>
  <c r="M251" i="4"/>
  <c r="N251" i="4"/>
  <c r="P251" i="4"/>
  <c r="L251" i="4"/>
  <c r="Q18" i="4"/>
  <c r="O18" i="4"/>
  <c r="M18" i="4"/>
  <c r="P18" i="4"/>
  <c r="N18" i="4"/>
  <c r="L18" i="4"/>
  <c r="Q94" i="4"/>
  <c r="P94" i="4"/>
  <c r="N94" i="4"/>
  <c r="M94" i="4"/>
  <c r="O94" i="4"/>
  <c r="L94" i="4"/>
  <c r="Q204" i="4"/>
  <c r="P204" i="4"/>
  <c r="O204" i="4"/>
  <c r="N204" i="4"/>
  <c r="L204" i="4"/>
  <c r="Q4" i="4"/>
  <c r="P4" i="4"/>
  <c r="N4" i="4"/>
  <c r="O4" i="4"/>
  <c r="M4" i="4"/>
  <c r="L4" i="4"/>
  <c r="Q594" i="4"/>
  <c r="O594" i="4"/>
  <c r="M594" i="4"/>
  <c r="N594" i="4"/>
  <c r="L594" i="4"/>
  <c r="P594" i="4"/>
  <c r="Q278" i="4"/>
  <c r="O278" i="4"/>
  <c r="P278" i="4"/>
  <c r="L278" i="4"/>
  <c r="M278" i="4"/>
  <c r="N278" i="4"/>
  <c r="Q188" i="4"/>
  <c r="O188" i="4"/>
  <c r="P188" i="4"/>
  <c r="N188" i="4"/>
  <c r="L188" i="4"/>
  <c r="Q3" i="4"/>
  <c r="P3" i="4"/>
  <c r="O3" i="4"/>
  <c r="M3" i="4"/>
  <c r="L3" i="4"/>
  <c r="N3" i="4"/>
  <c r="Q352" i="4"/>
  <c r="P352" i="4"/>
  <c r="N352" i="4"/>
  <c r="M352" i="4"/>
  <c r="O352" i="4"/>
  <c r="L352" i="4"/>
  <c r="Q586" i="4"/>
  <c r="O586" i="4"/>
  <c r="P586" i="4"/>
  <c r="N586" i="4"/>
  <c r="L586" i="4"/>
  <c r="M586" i="4"/>
  <c r="Q467" i="4"/>
  <c r="O467" i="4"/>
  <c r="M467" i="4"/>
  <c r="P467" i="4"/>
  <c r="L467" i="4"/>
  <c r="N467" i="4"/>
  <c r="Q547" i="4"/>
  <c r="O547" i="4"/>
  <c r="P547" i="4"/>
  <c r="M547" i="4"/>
  <c r="N547" i="4"/>
  <c r="L547" i="4"/>
  <c r="Q53" i="4"/>
  <c r="P53" i="4"/>
  <c r="N53" i="4"/>
  <c r="M53" i="4"/>
  <c r="O53" i="4"/>
  <c r="L53" i="4"/>
  <c r="Q538" i="4"/>
  <c r="P538" i="4"/>
  <c r="O538" i="4"/>
  <c r="N538" i="4"/>
  <c r="M538" i="4"/>
  <c r="L538" i="4"/>
  <c r="P317" i="4"/>
  <c r="Q317" i="4"/>
  <c r="N317" i="4"/>
  <c r="O317" i="4"/>
  <c r="M317" i="4"/>
  <c r="L317" i="4"/>
  <c r="O574" i="4"/>
  <c r="P574" i="4"/>
  <c r="Q574" i="4"/>
  <c r="M574" i="4"/>
  <c r="N574" i="4"/>
  <c r="L574" i="4"/>
  <c r="O548" i="4"/>
  <c r="Q548" i="4"/>
  <c r="P548" i="4"/>
  <c r="N548" i="4"/>
  <c r="L548" i="4"/>
  <c r="M548" i="4"/>
  <c r="P297" i="4"/>
  <c r="O297" i="4"/>
  <c r="N297" i="4"/>
  <c r="Q297" i="4"/>
  <c r="M297" i="4"/>
  <c r="L297" i="4"/>
  <c r="Q568" i="4"/>
  <c r="P568" i="4"/>
  <c r="N568" i="4"/>
  <c r="L568" i="4"/>
  <c r="O568" i="4"/>
  <c r="M568" i="4"/>
  <c r="N104" i="4"/>
  <c r="P104" i="4"/>
  <c r="O104" i="4"/>
  <c r="M104" i="4"/>
  <c r="Q104" i="4"/>
  <c r="L104" i="4"/>
  <c r="N562" i="4"/>
  <c r="Q562" i="4"/>
  <c r="M562" i="4"/>
  <c r="P562" i="4"/>
  <c r="O562" i="4"/>
  <c r="L562" i="4"/>
  <c r="N189" i="4"/>
  <c r="Q189" i="4"/>
  <c r="P189" i="4"/>
  <c r="O189" i="4"/>
  <c r="M189" i="4"/>
  <c r="L189" i="4"/>
  <c r="N198" i="4"/>
  <c r="P198" i="4"/>
  <c r="O198" i="4"/>
  <c r="Q198" i="4"/>
  <c r="M198" i="4"/>
  <c r="L198" i="4"/>
  <c r="Q522" i="4"/>
  <c r="N522" i="4"/>
  <c r="O522" i="4"/>
  <c r="M522" i="4"/>
  <c r="L522" i="4"/>
  <c r="P522" i="4"/>
  <c r="N216" i="4"/>
  <c r="P216" i="4"/>
  <c r="Q216" i="4"/>
  <c r="O216" i="4"/>
  <c r="M216" i="4"/>
  <c r="L216" i="4"/>
  <c r="N227" i="4"/>
  <c r="Q227" i="4"/>
  <c r="M227" i="4"/>
  <c r="O227" i="4"/>
  <c r="P227" i="4"/>
  <c r="N396" i="4"/>
  <c r="P396" i="4"/>
  <c r="Q396" i="4"/>
  <c r="O396" i="4"/>
  <c r="M396" i="4"/>
  <c r="L396" i="4"/>
  <c r="N445" i="4"/>
  <c r="O445" i="4"/>
  <c r="P445" i="4"/>
  <c r="Q445" i="4"/>
  <c r="M445" i="4"/>
  <c r="L445" i="4"/>
  <c r="Q459" i="4"/>
  <c r="N459" i="4"/>
  <c r="O459" i="4"/>
  <c r="P459" i="4"/>
  <c r="M459" i="4"/>
  <c r="L459" i="4"/>
  <c r="N569" i="4"/>
  <c r="P569" i="4"/>
  <c r="Q569" i="4"/>
  <c r="O569" i="4"/>
  <c r="M569" i="4"/>
  <c r="L569" i="4"/>
  <c r="N499" i="4"/>
  <c r="Q499" i="4"/>
  <c r="P499" i="4"/>
  <c r="O499" i="4"/>
  <c r="L499" i="4"/>
  <c r="M499" i="4"/>
  <c r="N498" i="4"/>
  <c r="Q498" i="4"/>
  <c r="P498" i="4"/>
  <c r="O498" i="4"/>
  <c r="M498" i="4"/>
  <c r="N24" i="4"/>
  <c r="O24" i="4"/>
  <c r="Q24" i="4"/>
  <c r="M24" i="4"/>
  <c r="P24" i="4"/>
  <c r="L24" i="4"/>
  <c r="N331" i="4"/>
  <c r="P331" i="4"/>
  <c r="M331" i="4"/>
  <c r="O331" i="4"/>
  <c r="Q331" i="4"/>
  <c r="L331" i="4"/>
  <c r="Q413" i="4"/>
  <c r="N413" i="4"/>
  <c r="P413" i="4"/>
  <c r="O413" i="4"/>
  <c r="M413" i="4"/>
  <c r="L413" i="4"/>
  <c r="Q503" i="4"/>
  <c r="N503" i="4"/>
  <c r="O503" i="4"/>
  <c r="P503" i="4"/>
  <c r="M503" i="4"/>
  <c r="L503" i="4"/>
  <c r="N179" i="4"/>
  <c r="P179" i="4"/>
  <c r="Q179" i="4"/>
  <c r="O179" i="4"/>
  <c r="L179" i="4"/>
  <c r="M179" i="4"/>
  <c r="N480" i="4"/>
  <c r="Q480" i="4"/>
  <c r="P480" i="4"/>
  <c r="M480" i="4"/>
  <c r="O480" i="4"/>
  <c r="L480" i="4"/>
  <c r="N264" i="4"/>
  <c r="Q264" i="4"/>
  <c r="P264" i="4"/>
  <c r="O264" i="4"/>
  <c r="L264" i="4"/>
  <c r="M264" i="4"/>
  <c r="N392" i="4"/>
  <c r="Q392" i="4"/>
  <c r="M392" i="4"/>
  <c r="P392" i="4"/>
  <c r="O392" i="4"/>
  <c r="N450" i="4"/>
  <c r="O450" i="4"/>
  <c r="P450" i="4"/>
  <c r="Q450" i="4"/>
  <c r="M450" i="4"/>
  <c r="N91" i="4"/>
  <c r="O91" i="4"/>
  <c r="P91" i="4"/>
  <c r="Q91" i="4"/>
  <c r="L91" i="4"/>
  <c r="M91" i="4"/>
  <c r="N178" i="4"/>
  <c r="Q178" i="4"/>
  <c r="M178" i="4"/>
  <c r="O178" i="4"/>
  <c r="P178" i="4"/>
  <c r="L178" i="4"/>
  <c r="N220" i="4"/>
  <c r="P220" i="4"/>
  <c r="O220" i="4"/>
  <c r="Q220" i="4"/>
  <c r="M220" i="4"/>
  <c r="L220" i="4"/>
  <c r="N369" i="4"/>
  <c r="Q369" i="4"/>
  <c r="O369" i="4"/>
  <c r="M369" i="4"/>
  <c r="P369" i="4"/>
  <c r="L369" i="4"/>
  <c r="N433" i="4"/>
  <c r="P433" i="4"/>
  <c r="O433" i="4"/>
  <c r="Q433" i="4"/>
  <c r="M433" i="4"/>
  <c r="L433" i="4"/>
  <c r="N385" i="4"/>
  <c r="O385" i="4"/>
  <c r="P385" i="4"/>
  <c r="Q385" i="4"/>
  <c r="M385" i="4"/>
  <c r="L385" i="4"/>
  <c r="L291" i="4"/>
  <c r="L213" i="4"/>
  <c r="L333" i="4"/>
  <c r="L44" i="4"/>
  <c r="L575" i="4"/>
  <c r="L193" i="4"/>
  <c r="L65" i="4"/>
  <c r="L389" i="4"/>
  <c r="L392" i="4"/>
  <c r="M287" i="4"/>
  <c r="M256" i="4"/>
  <c r="M89" i="4"/>
  <c r="N535" i="4"/>
  <c r="O424" i="4"/>
  <c r="X336" i="1"/>
  <c r="X492" i="1"/>
  <c r="X541" i="1"/>
  <c r="X8" i="1"/>
  <c r="X98" i="1"/>
  <c r="X268" i="1"/>
  <c r="X170" i="1"/>
  <c r="X523" i="1"/>
  <c r="X488" i="1"/>
  <c r="X634" i="1"/>
  <c r="X631" i="1"/>
  <c r="X9" i="1"/>
  <c r="X630" i="1"/>
  <c r="X136" i="1"/>
  <c r="X127" i="1"/>
  <c r="X402" i="1"/>
  <c r="X181" i="1"/>
  <c r="X421" i="1"/>
  <c r="X495" i="1"/>
  <c r="X207" i="1"/>
  <c r="M103" i="1"/>
  <c r="X607" i="1"/>
  <c r="M146" i="1"/>
  <c r="X453" i="1"/>
  <c r="M265" i="1"/>
  <c r="M537" i="1"/>
  <c r="M199" i="1"/>
  <c r="S199" i="1" s="1"/>
  <c r="X189" i="1"/>
  <c r="M162" i="1"/>
  <c r="X637" i="1"/>
  <c r="X131" i="1"/>
  <c r="X309" i="1"/>
  <c r="X285" i="1"/>
  <c r="X451" i="1"/>
  <c r="X600" i="1"/>
  <c r="X287" i="1"/>
  <c r="M15" i="1"/>
  <c r="M139" i="1"/>
  <c r="M611" i="1"/>
  <c r="M323" i="1"/>
  <c r="M205" i="1"/>
  <c r="X623" i="1"/>
  <c r="X618" i="1"/>
  <c r="X67" i="1"/>
  <c r="X483" i="1"/>
  <c r="X176" i="1"/>
  <c r="X472" i="1"/>
  <c r="X640" i="1"/>
  <c r="X460" i="1"/>
  <c r="X256" i="1"/>
  <c r="X283" i="1"/>
  <c r="X243" i="1"/>
  <c r="X239" i="1"/>
  <c r="X624" i="1"/>
  <c r="X11" i="1"/>
  <c r="X514" i="1"/>
  <c r="X359" i="1"/>
  <c r="X96" i="1"/>
  <c r="X522" i="1"/>
  <c r="X580" i="1"/>
  <c r="X42" i="1"/>
  <c r="X625" i="1"/>
  <c r="X35" i="1"/>
  <c r="X429" i="1"/>
  <c r="X538" i="1"/>
  <c r="X43" i="1"/>
  <c r="X119" i="1"/>
  <c r="X20" i="1"/>
  <c r="X154" i="1"/>
  <c r="X431" i="1"/>
  <c r="X78" i="1"/>
  <c r="X124" i="1"/>
  <c r="X215" i="1"/>
  <c r="X471" i="1"/>
  <c r="X467" i="1"/>
  <c r="X549" i="1"/>
  <c r="X621" i="1"/>
  <c r="X19" i="1"/>
  <c r="X622" i="1"/>
  <c r="X252" i="1"/>
  <c r="X26" i="1"/>
  <c r="M17" i="1"/>
  <c r="X638" i="1"/>
  <c r="X101" i="1"/>
  <c r="M422" i="1"/>
  <c r="M32" i="1"/>
  <c r="M102" i="1"/>
  <c r="M25" i="1"/>
  <c r="M53" i="1"/>
  <c r="S53" i="1" s="1"/>
  <c r="M612" i="1"/>
  <c r="X617" i="1"/>
  <c r="M291" i="1"/>
  <c r="M173" i="1"/>
  <c r="M565" i="1"/>
  <c r="S565" i="1" s="1"/>
  <c r="M528" i="1"/>
  <c r="S528" i="1" s="1"/>
  <c r="M404" i="1"/>
  <c r="S404" i="1" s="1"/>
  <c r="X635" i="1"/>
  <c r="M145" i="1"/>
  <c r="M41" i="1"/>
  <c r="M502" i="1"/>
  <c r="X545" i="1"/>
  <c r="X64" i="1"/>
  <c r="X413" i="1"/>
  <c r="X77" i="1"/>
  <c r="M311" i="1"/>
  <c r="M200" i="1"/>
  <c r="S200" i="1" s="1"/>
  <c r="M297" i="1"/>
  <c r="S297" i="1" s="1"/>
  <c r="X639" i="1"/>
  <c r="X560" i="1"/>
  <c r="X165" i="1"/>
  <c r="X332" i="1"/>
  <c r="M169" i="1"/>
  <c r="M68" i="1"/>
  <c r="S68" i="1" s="1"/>
  <c r="M581" i="1"/>
  <c r="M491" i="1"/>
  <c r="M599" i="1"/>
  <c r="M517" i="1"/>
  <c r="M337" i="1"/>
  <c r="S337" i="1" s="1"/>
  <c r="X33" i="1"/>
  <c r="X590" i="1"/>
  <c r="M6" i="1"/>
  <c r="X4" i="1"/>
  <c r="M525" i="1"/>
  <c r="M566" i="1"/>
  <c r="M202" i="1"/>
  <c r="S202" i="1" s="1"/>
  <c r="M511" i="1"/>
  <c r="X603" i="1"/>
  <c r="X118" i="1"/>
  <c r="X260" i="1"/>
  <c r="M163" i="1"/>
  <c r="S163" i="1" s="1"/>
  <c r="X563" i="1"/>
  <c r="X585" i="1"/>
  <c r="X290" i="1"/>
  <c r="X179" i="1"/>
  <c r="X166" i="1"/>
  <c r="X69" i="1"/>
  <c r="X151" i="1"/>
  <c r="X596" i="1"/>
  <c r="X206" i="1"/>
  <c r="M557" i="1"/>
  <c r="X269" i="1"/>
  <c r="X555" i="1"/>
  <c r="X10" i="1"/>
  <c r="X418" i="1"/>
  <c r="X572" i="1"/>
  <c r="X372" i="1"/>
  <c r="X482" i="1"/>
  <c r="X419" i="1"/>
  <c r="X475" i="1"/>
  <c r="X180" i="1"/>
  <c r="X94" i="1"/>
  <c r="X27" i="1"/>
  <c r="X564" i="1"/>
  <c r="X104" i="1"/>
  <c r="X288" i="1"/>
  <c r="X51" i="1"/>
  <c r="X371" i="1"/>
  <c r="X286" i="1"/>
  <c r="X12" i="1"/>
  <c r="X59" i="1"/>
  <c r="X121" i="1"/>
  <c r="X246" i="1"/>
  <c r="X191" i="1"/>
  <c r="X461" i="1"/>
  <c r="X561" i="1"/>
  <c r="X58" i="1"/>
  <c r="X130" i="1"/>
  <c r="X39" i="1"/>
  <c r="X397" i="1"/>
  <c r="X301" i="1"/>
  <c r="X324" i="1"/>
  <c r="X55" i="1"/>
  <c r="X316" i="1"/>
  <c r="X174" i="1"/>
  <c r="X60" i="1"/>
  <c r="X587" i="1"/>
  <c r="X14" i="1"/>
  <c r="X408" i="1"/>
  <c r="X92" i="1"/>
  <c r="X264" i="1"/>
  <c r="X531" i="1"/>
  <c r="X70" i="1"/>
  <c r="X209" i="1"/>
  <c r="X172" i="1"/>
  <c r="X367" i="1"/>
  <c r="X110" i="1"/>
  <c r="X150" i="1"/>
  <c r="X325" i="1"/>
  <c r="X474" i="1"/>
  <c r="X370" i="1"/>
  <c r="X357" i="1"/>
  <c r="X378" i="1"/>
  <c r="X342" i="1"/>
  <c r="X161" i="1"/>
  <c r="X539" i="1"/>
  <c r="X292" i="1"/>
  <c r="X63" i="1"/>
  <c r="M261" i="1"/>
  <c r="S261" i="1" s="1"/>
  <c r="X156" i="1"/>
  <c r="M31" i="1"/>
  <c r="X197" i="1"/>
  <c r="X52" i="1"/>
  <c r="X107" i="1"/>
  <c r="X81" i="1"/>
  <c r="X85" i="1"/>
  <c r="M160" i="1"/>
  <c r="M500" i="1"/>
  <c r="X308" i="1"/>
  <c r="X540" i="1"/>
  <c r="X142" i="1"/>
  <c r="X123" i="1"/>
  <c r="X343" i="1"/>
  <c r="M217" i="1"/>
  <c r="M114" i="1"/>
  <c r="S114" i="1" s="1"/>
  <c r="X361" i="1"/>
  <c r="M459" i="1"/>
  <c r="S459" i="1" s="1"/>
  <c r="M484" i="1"/>
  <c r="M551" i="1"/>
  <c r="M410" i="1"/>
  <c r="M353" i="1"/>
  <c r="X300" i="1"/>
  <c r="X144" i="1"/>
  <c r="X423" i="1"/>
  <c r="X299" i="1"/>
  <c r="X137" i="1"/>
  <c r="X236" i="1"/>
  <c r="X584" i="1"/>
  <c r="X417" i="1"/>
  <c r="X56" i="1"/>
  <c r="X221" i="1"/>
  <c r="X341" i="1"/>
  <c r="X272" i="1"/>
  <c r="X573" i="1"/>
  <c r="X219" i="1"/>
  <c r="X28" i="1"/>
  <c r="X71" i="1"/>
  <c r="X437" i="1"/>
  <c r="X478" i="1"/>
  <c r="X48" i="1"/>
  <c r="X255" i="1"/>
  <c r="X526" i="1"/>
  <c r="X82" i="1"/>
  <c r="X84" i="1"/>
  <c r="X578" i="1"/>
  <c r="X515" i="1"/>
  <c r="X374" i="1"/>
  <c r="X93" i="1"/>
  <c r="X232" i="1"/>
  <c r="X106" i="1"/>
  <c r="X21" i="1"/>
  <c r="X340" i="1"/>
  <c r="X430" i="1"/>
  <c r="X527" i="1"/>
  <c r="X614" i="1"/>
  <c r="X566" i="1"/>
  <c r="X537" i="1"/>
  <c r="X175" i="1"/>
  <c r="X422" i="1"/>
  <c r="X291" i="1"/>
  <c r="X160" i="1"/>
  <c r="X551" i="1"/>
  <c r="X517" i="1"/>
  <c r="X114" i="1"/>
  <c r="X169" i="1"/>
  <c r="X73" i="1"/>
  <c r="X636" i="1"/>
  <c r="X612" i="1"/>
  <c r="X406" i="1"/>
  <c r="X502" i="1"/>
  <c r="X480" i="1"/>
  <c r="X265" i="1"/>
  <c r="X484" i="1"/>
  <c r="X611" i="1"/>
  <c r="X565" i="1"/>
  <c r="X491" i="1"/>
  <c r="X442" i="1"/>
  <c r="X281" i="1"/>
  <c r="X173" i="1"/>
  <c r="X311" i="1"/>
  <c r="X83" i="1"/>
  <c r="X200" i="1"/>
  <c r="X212" i="1"/>
  <c r="X31" i="1"/>
  <c r="X525" i="1"/>
  <c r="X323" i="1"/>
  <c r="X261" i="1"/>
  <c r="M315" i="1"/>
  <c r="S315" i="1" s="1"/>
  <c r="M159" i="1"/>
  <c r="S159" i="1" s="1"/>
  <c r="M224" i="1"/>
  <c r="S224" i="1" s="1"/>
  <c r="M486" i="1"/>
  <c r="X632" i="1"/>
  <c r="X500" i="1"/>
  <c r="X476" i="1"/>
  <c r="X353" i="1"/>
  <c r="X404" i="1"/>
  <c r="X313" i="1"/>
  <c r="X557" i="1"/>
  <c r="X242" i="1"/>
  <c r="X145" i="1"/>
  <c r="X68" i="1"/>
  <c r="M128" i="1"/>
  <c r="S128" i="1" s="1"/>
  <c r="M62" i="1"/>
  <c r="X583" i="1"/>
  <c r="X532" i="1"/>
  <c r="X376" i="1"/>
  <c r="X449" i="1"/>
  <c r="X205" i="1"/>
  <c r="X202" i="1"/>
  <c r="X199" i="1"/>
  <c r="X62" i="1"/>
  <c r="X163" i="1"/>
  <c r="X41" i="1"/>
  <c r="X139" i="1"/>
  <c r="X103" i="1"/>
  <c r="X102" i="1"/>
  <c r="M220" i="1"/>
  <c r="M171" i="1"/>
  <c r="S171" i="1" s="1"/>
  <c r="M214" i="1"/>
  <c r="S214" i="1" s="1"/>
  <c r="M398" i="1"/>
  <c r="M366" i="1"/>
  <c r="X528" i="1"/>
  <c r="X456" i="1"/>
  <c r="X333" i="1"/>
  <c r="X297" i="1"/>
  <c r="X162" i="1"/>
  <c r="X138" i="1"/>
  <c r="X6" i="1"/>
  <c r="X581" i="1"/>
  <c r="X569" i="1"/>
  <c r="X399" i="1"/>
  <c r="X91" i="1"/>
  <c r="X50" i="1"/>
  <c r="X214" i="1"/>
  <c r="X23" i="1"/>
  <c r="X628" i="1"/>
  <c r="X410" i="1"/>
  <c r="X544" i="1"/>
  <c r="X375" i="1"/>
  <c r="X486" i="1"/>
  <c r="X241" i="1"/>
  <c r="X511" i="1"/>
  <c r="X438" i="1"/>
  <c r="X536" i="1"/>
  <c r="X217" i="1"/>
  <c r="X146" i="1"/>
  <c r="X25" i="1"/>
  <c r="X459" i="1"/>
  <c r="X337" i="1"/>
  <c r="X352" i="1"/>
  <c r="X599" i="1"/>
  <c r="X171" i="1"/>
  <c r="X159" i="1"/>
  <c r="X32" i="1"/>
  <c r="X53" i="1"/>
  <c r="X15" i="1"/>
  <c r="X17" i="1"/>
  <c r="M575" i="1"/>
  <c r="M63" i="1"/>
  <c r="S63" i="1" s="1"/>
  <c r="M78" i="1"/>
  <c r="S78" i="1" s="1"/>
  <c r="M156" i="1"/>
  <c r="S156" i="1" s="1"/>
  <c r="M157" i="1"/>
  <c r="S157" i="1" s="1"/>
  <c r="M185" i="1"/>
  <c r="M124" i="1"/>
  <c r="M542" i="1"/>
  <c r="M540" i="1"/>
  <c r="S540" i="1" s="1"/>
  <c r="M117" i="1"/>
  <c r="S117" i="1" s="1"/>
  <c r="M215" i="1"/>
  <c r="M295" i="1"/>
  <c r="S295" i="1" s="1"/>
  <c r="M142" i="1"/>
  <c r="M123" i="1"/>
  <c r="S123" i="1" s="1"/>
  <c r="M582" i="1"/>
  <c r="S582" i="1" s="1"/>
  <c r="M305" i="1"/>
  <c r="S305" i="1" s="1"/>
  <c r="M471" i="1"/>
  <c r="S471" i="1" s="1"/>
  <c r="M467" i="1"/>
  <c r="M149" i="1"/>
  <c r="M306" i="1"/>
  <c r="M464" i="1"/>
  <c r="S464" i="1" s="1"/>
  <c r="M535" i="1"/>
  <c r="S535" i="1" s="1"/>
  <c r="M589" i="1"/>
  <c r="M141" i="1"/>
  <c r="M19" i="1"/>
  <c r="M13" i="1"/>
  <c r="S13" i="1" s="1"/>
  <c r="M312" i="1"/>
  <c r="S312" i="1" s="1"/>
  <c r="M240" i="1"/>
  <c r="S240" i="1" s="1"/>
  <c r="M383" i="1"/>
  <c r="S383" i="1" s="1"/>
  <c r="M57" i="1"/>
  <c r="M331" i="1"/>
  <c r="M293" i="1"/>
  <c r="M411" i="1"/>
  <c r="S411" i="1" s="1"/>
  <c r="M498" i="1"/>
  <c r="S498" i="1" s="1"/>
  <c r="M439" i="1"/>
  <c r="M33" i="1"/>
  <c r="S33" i="1" s="1"/>
  <c r="M522" i="1"/>
  <c r="M111" i="1"/>
  <c r="S111" i="1" s="1"/>
  <c r="M553" i="1"/>
  <c r="S553" i="1" s="1"/>
  <c r="M461" i="1"/>
  <c r="S461" i="1" s="1"/>
  <c r="M58" i="1"/>
  <c r="S58" i="1" s="1"/>
  <c r="M255" i="1"/>
  <c r="M80" i="1"/>
  <c r="M580" i="1"/>
  <c r="M276" i="1"/>
  <c r="S276" i="1" s="1"/>
  <c r="M448" i="1"/>
  <c r="S448" i="1" s="1"/>
  <c r="M369" i="1"/>
  <c r="M211" i="1"/>
  <c r="S211" i="1" s="1"/>
  <c r="M280" i="1"/>
  <c r="M216" i="1"/>
  <c r="S216" i="1" s="1"/>
  <c r="M559" i="1"/>
  <c r="S559" i="1" s="1"/>
  <c r="M568" i="1"/>
  <c r="S568" i="1" s="1"/>
  <c r="M463" i="1"/>
  <c r="S463" i="1" s="1"/>
  <c r="M641" i="1"/>
  <c r="M18" i="1"/>
  <c r="M604" i="1"/>
  <c r="M348" i="1"/>
  <c r="S348" i="1" s="1"/>
  <c r="M322" i="1"/>
  <c r="M466" i="1"/>
  <c r="M497" i="1"/>
  <c r="S497" i="1" s="1"/>
  <c r="M326" i="1"/>
  <c r="M428" i="1"/>
  <c r="S428" i="1" s="1"/>
  <c r="M613" i="1"/>
  <c r="S613" i="1" s="1"/>
  <c r="M388" i="1"/>
  <c r="S388" i="1" s="1"/>
  <c r="M48" i="1"/>
  <c r="S48" i="1" s="1"/>
  <c r="M196" i="1"/>
  <c r="M588" i="1"/>
  <c r="M561" i="1"/>
  <c r="M130" i="1"/>
  <c r="S130" i="1" s="1"/>
  <c r="M237" i="1"/>
  <c r="S237" i="1" s="1"/>
  <c r="M39" i="1"/>
  <c r="M397" i="1"/>
  <c r="S397" i="1" s="1"/>
  <c r="M222" i="1"/>
  <c r="M271" i="1"/>
  <c r="S271" i="1" s="1"/>
  <c r="M302" i="1"/>
  <c r="S302" i="1" s="1"/>
  <c r="M301" i="1"/>
  <c r="S301" i="1" s="1"/>
  <c r="M277" i="1"/>
  <c r="S277" i="1" s="1"/>
  <c r="M274" i="1"/>
  <c r="M339" i="1"/>
  <c r="M42" i="1"/>
  <c r="M252" i="1"/>
  <c r="S252" i="1" s="1"/>
  <c r="M610" i="1"/>
  <c r="M35" i="1"/>
  <c r="M27" i="1"/>
  <c r="S27" i="1" s="1"/>
  <c r="M505" i="1"/>
  <c r="M113" i="1"/>
  <c r="S113" i="1" s="1"/>
  <c r="M429" i="1"/>
  <c r="S429" i="1" s="1"/>
  <c r="M82" i="1"/>
  <c r="S82" i="1" s="1"/>
  <c r="M84" i="1"/>
  <c r="S84" i="1" s="1"/>
  <c r="M578" i="1"/>
  <c r="M314" i="1"/>
  <c r="M49" i="1"/>
  <c r="M336" i="1"/>
  <c r="S336" i="1" s="1"/>
  <c r="M223" i="1"/>
  <c r="S223" i="1" s="1"/>
  <c r="M515" i="1"/>
  <c r="M177" i="1"/>
  <c r="S177" i="1" s="1"/>
  <c r="M492" i="1"/>
  <c r="M282" i="1"/>
  <c r="S282" i="1" s="1"/>
  <c r="M374" i="1"/>
  <c r="S374" i="1" s="1"/>
  <c r="M363" i="1"/>
  <c r="S363" i="1" s="1"/>
  <c r="M520" i="1"/>
  <c r="S520" i="1" s="1"/>
  <c r="M248" i="1"/>
  <c r="M232" i="1"/>
  <c r="M425" i="1"/>
  <c r="M195" i="1"/>
  <c r="S195" i="1" s="1"/>
  <c r="M501" i="1"/>
  <c r="S501" i="1" s="1"/>
  <c r="M457" i="1"/>
  <c r="M401" i="1"/>
  <c r="S401" i="1" s="1"/>
  <c r="M541" i="1"/>
  <c r="M606" i="1"/>
  <c r="S606" i="1" s="1"/>
  <c r="M440" i="1"/>
  <c r="S440" i="1" s="1"/>
  <c r="M570" i="1"/>
  <c r="S570" i="1" s="1"/>
  <c r="M346" i="1"/>
  <c r="S346" i="1" s="1"/>
  <c r="M204" i="1"/>
  <c r="M538" i="1"/>
  <c r="M8" i="1"/>
  <c r="M98" i="1"/>
  <c r="S98" i="1" s="1"/>
  <c r="M268" i="1"/>
  <c r="S268" i="1" s="1"/>
  <c r="M89" i="1"/>
  <c r="M470" i="1"/>
  <c r="S470" i="1" s="1"/>
  <c r="M453" i="1"/>
  <c r="M489" i="1"/>
  <c r="S489" i="1" s="1"/>
  <c r="M523" i="1"/>
  <c r="S523" i="1" s="1"/>
  <c r="M64" i="1"/>
  <c r="S64" i="1" s="1"/>
  <c r="M630" i="1"/>
  <c r="S630" i="1" s="1"/>
  <c r="M445" i="1"/>
  <c r="M469" i="1"/>
  <c r="M37" i="1"/>
  <c r="M133" i="1"/>
  <c r="S133" i="1" s="1"/>
  <c r="M152" i="1"/>
  <c r="S152" i="1" s="1"/>
  <c r="M329" i="1"/>
  <c r="M227" i="1"/>
  <c r="S227" i="1" s="1"/>
  <c r="M594" i="1"/>
  <c r="M176" i="1"/>
  <c r="S176" i="1" s="1"/>
  <c r="M512" i="1"/>
  <c r="S512" i="1" s="1"/>
  <c r="M328" i="1"/>
  <c r="S328" i="1" s="1"/>
  <c r="M20" i="1"/>
  <c r="S20" i="1" s="1"/>
  <c r="M127" i="1"/>
  <c r="M181" i="1"/>
  <c r="M495" i="1"/>
  <c r="M207" i="1"/>
  <c r="S207" i="1" s="1"/>
  <c r="M381" i="1"/>
  <c r="S381" i="1" s="1"/>
  <c r="M347" i="1"/>
  <c r="M481" i="1"/>
  <c r="S481" i="1" s="1"/>
  <c r="M249" i="1"/>
  <c r="M289" i="1"/>
  <c r="S289" i="1" s="1"/>
  <c r="M362" i="1"/>
  <c r="S362" i="1" s="1"/>
  <c r="M373" i="1"/>
  <c r="S373" i="1" s="1"/>
  <c r="M415" i="1"/>
  <c r="S415" i="1" s="1"/>
  <c r="M368" i="1"/>
  <c r="M413" i="1"/>
  <c r="M24" i="1"/>
  <c r="M451" i="1"/>
  <c r="S451" i="1" s="1"/>
  <c r="M488" i="1"/>
  <c r="S488" i="1" s="1"/>
  <c r="M67" i="1"/>
  <c r="M562" i="1"/>
  <c r="S562" i="1" s="1"/>
  <c r="M75" i="1"/>
  <c r="M483" i="1"/>
  <c r="S483" i="1" s="1"/>
  <c r="M275" i="1"/>
  <c r="S275" i="1" s="1"/>
  <c r="M335" i="1"/>
  <c r="S335" i="1" s="1"/>
  <c r="M119" i="1"/>
  <c r="S119" i="1" s="1"/>
  <c r="M136" i="1"/>
  <c r="M402" i="1"/>
  <c r="M421" i="1"/>
  <c r="M258" i="1"/>
  <c r="S258" i="1" s="1"/>
  <c r="M194" i="1"/>
  <c r="S194" i="1" s="1"/>
  <c r="M379" i="1"/>
  <c r="M349" i="1"/>
  <c r="S349" i="1" s="1"/>
  <c r="M210" i="1"/>
  <c r="M226" i="1"/>
  <c r="S226" i="1" s="1"/>
  <c r="M238" i="1"/>
  <c r="S238" i="1" s="1"/>
  <c r="M296" i="1"/>
  <c r="S296" i="1" s="1"/>
  <c r="M434" i="1"/>
  <c r="S434" i="1" s="1"/>
  <c r="M529" i="1"/>
  <c r="M327" i="1"/>
  <c r="M188" i="1"/>
  <c r="M86" i="1"/>
  <c r="S86" i="1" s="1"/>
  <c r="M228" i="1"/>
  <c r="S228" i="1" s="1"/>
  <c r="M95" i="1"/>
  <c r="M243" i="1"/>
  <c r="S243" i="1" s="1"/>
  <c r="M514" i="1"/>
  <c r="M36" i="1"/>
  <c r="S36" i="1" s="1"/>
  <c r="M153" i="1"/>
  <c r="S153" i="1" s="1"/>
  <c r="M88" i="1"/>
  <c r="S88" i="1" s="1"/>
  <c r="M239" i="1"/>
  <c r="S239" i="1" s="1"/>
  <c r="M359" i="1"/>
  <c r="M96" i="1"/>
  <c r="M298" i="1"/>
  <c r="M65" i="1"/>
  <c r="S65" i="1" s="1"/>
  <c r="M66" i="1"/>
  <c r="M203" i="1"/>
  <c r="M273" i="1"/>
  <c r="S273" i="1" s="1"/>
  <c r="M244" i="1"/>
  <c r="M452" i="1"/>
  <c r="S452" i="1" s="1"/>
  <c r="M586" i="1"/>
  <c r="S586" i="1" s="1"/>
  <c r="M387" i="1"/>
  <c r="S387" i="1" s="1"/>
  <c r="M504" i="1"/>
  <c r="S504" i="1" s="1"/>
  <c r="M607" i="1"/>
  <c r="M170" i="1"/>
  <c r="M460" i="1"/>
  <c r="M609" i="1"/>
  <c r="S609" i="1" s="1"/>
  <c r="M189" i="1"/>
  <c r="S189" i="1" s="1"/>
  <c r="M285" i="1"/>
  <c r="M131" i="1"/>
  <c r="S131" i="1" s="1"/>
  <c r="M184" i="1"/>
  <c r="M198" i="1"/>
  <c r="S198" i="1" s="1"/>
  <c r="M126" i="1"/>
  <c r="S126" i="1" s="1"/>
  <c r="M592" i="1"/>
  <c r="S592" i="1" s="1"/>
  <c r="M405" i="1"/>
  <c r="S405" i="1" s="1"/>
  <c r="M545" i="1"/>
  <c r="M77" i="1"/>
  <c r="M309" i="1"/>
  <c r="M384" i="1"/>
  <c r="S384" i="1" s="1"/>
  <c r="M450" i="1"/>
  <c r="S450" i="1" s="1"/>
  <c r="M472" i="1"/>
  <c r="M513" i="1"/>
  <c r="S513" i="1" s="1"/>
  <c r="M294" i="1"/>
  <c r="M264" i="1"/>
  <c r="S264" i="1" s="1"/>
  <c r="M572" i="1"/>
  <c r="S572" i="1" s="1"/>
  <c r="M524" i="1"/>
  <c r="S524" i="1" s="1"/>
  <c r="M209" i="1"/>
  <c r="S209" i="1" s="1"/>
  <c r="M419" i="1"/>
  <c r="M370" i="1"/>
  <c r="M357" i="1"/>
  <c r="M634" i="1"/>
  <c r="S634" i="1" s="1"/>
  <c r="M100" i="1"/>
  <c r="S100" i="1" s="1"/>
  <c r="M605" i="1"/>
  <c r="M213" i="1"/>
  <c r="S213" i="1" s="1"/>
  <c r="M167" i="1"/>
  <c r="M378" i="1"/>
  <c r="S378" i="1" s="1"/>
  <c r="M172" i="1"/>
  <c r="S172" i="1" s="1"/>
  <c r="M76" i="1"/>
  <c r="S76" i="1" s="1"/>
  <c r="M602" i="1"/>
  <c r="S602" i="1" s="1"/>
  <c r="M140" i="1"/>
  <c r="M367" i="1"/>
  <c r="M247" i="1"/>
  <c r="M547" i="1"/>
  <c r="S547" i="1" s="1"/>
  <c r="M262" i="1"/>
  <c r="S262" i="1" s="1"/>
  <c r="M263" i="1"/>
  <c r="M190" i="1"/>
  <c r="S190" i="1" s="1"/>
  <c r="M345" i="1"/>
  <c r="M129" i="1"/>
  <c r="S129" i="1" s="1"/>
  <c r="M629" i="1"/>
  <c r="S629" i="1" s="1"/>
  <c r="M558" i="1"/>
  <c r="S558" i="1" s="1"/>
  <c r="M631" i="1"/>
  <c r="S631" i="1" s="1"/>
  <c r="M303" i="1"/>
  <c r="M342" i="1"/>
  <c r="M110" i="1"/>
  <c r="M432" i="1"/>
  <c r="S432" i="1" s="1"/>
  <c r="M54" i="1"/>
  <c r="S54" i="1" s="1"/>
  <c r="M620" i="1"/>
  <c r="M474" i="1"/>
  <c r="S474" i="1" s="1"/>
  <c r="M443" i="1"/>
  <c r="M482" i="1"/>
  <c r="S482" i="1" s="1"/>
  <c r="M531" i="1"/>
  <c r="S531" i="1" s="1"/>
  <c r="M154" i="1"/>
  <c r="S154" i="1" s="1"/>
  <c r="M150" i="1"/>
  <c r="S150" i="1" s="1"/>
  <c r="M161" i="1"/>
  <c r="M431" i="1"/>
  <c r="M539" i="1"/>
  <c r="M454" i="1"/>
  <c r="S454" i="1" s="1"/>
  <c r="M178" i="1"/>
  <c r="S178" i="1" s="1"/>
  <c r="M325" i="1"/>
  <c r="M292" i="1"/>
  <c r="S292" i="1" s="1"/>
  <c r="M288" i="1"/>
  <c r="M229" i="1"/>
  <c r="S229" i="1" s="1"/>
  <c r="M307" i="1"/>
  <c r="S307" i="1" s="1"/>
  <c r="M51" i="1"/>
  <c r="S51" i="1" s="1"/>
  <c r="M270" i="1"/>
  <c r="S270" i="1" s="1"/>
  <c r="M597" i="1"/>
  <c r="M608" i="1"/>
  <c r="M356" i="1"/>
  <c r="M266" i="1"/>
  <c r="S266" i="1" s="1"/>
  <c r="M354" i="1"/>
  <c r="S354" i="1" s="1"/>
  <c r="M560" i="1"/>
  <c r="M165" i="1"/>
  <c r="S165" i="1" s="1"/>
  <c r="M93" i="1"/>
  <c r="M548" i="1"/>
  <c r="S548" i="1" s="1"/>
  <c r="M92" i="1"/>
  <c r="S92" i="1" s="1"/>
  <c r="M104" i="1"/>
  <c r="S104" i="1" s="1"/>
  <c r="M85" i="1"/>
  <c r="S85" i="1" s="1"/>
  <c r="M308" i="1"/>
  <c r="M99" i="1"/>
  <c r="M351" i="1"/>
  <c r="M595" i="1"/>
  <c r="S595" i="1" s="1"/>
  <c r="M118" i="1"/>
  <c r="S118" i="1" s="1"/>
  <c r="M260" i="1"/>
  <c r="M290" i="1"/>
  <c r="S290" i="1" s="1"/>
  <c r="M16" i="1"/>
  <c r="S16" i="1" s="1"/>
  <c r="M151" i="1"/>
  <c r="S151" i="1" s="1"/>
  <c r="M318" i="1"/>
  <c r="S318" i="1" s="1"/>
  <c r="M235" i="1"/>
  <c r="S235" i="1" s="1"/>
  <c r="M245" i="1"/>
  <c r="S245" i="1" s="1"/>
  <c r="M52" i="1"/>
  <c r="M81" i="1"/>
  <c r="M601" i="1"/>
  <c r="M144" i="1"/>
  <c r="S144" i="1" s="1"/>
  <c r="M585" i="1"/>
  <c r="M122" i="1"/>
  <c r="M179" i="1"/>
  <c r="S179" i="1" s="1"/>
  <c r="M259" i="1"/>
  <c r="S259" i="1" s="1"/>
  <c r="M94" i="1"/>
  <c r="S94" i="1" s="1"/>
  <c r="M284" i="1"/>
  <c r="S284" i="1" s="1"/>
  <c r="M269" i="1"/>
  <c r="S269" i="1" s="1"/>
  <c r="M28" i="1"/>
  <c r="S28" i="1" s="1"/>
  <c r="M7" i="1"/>
  <c r="M287" i="1"/>
  <c r="M10" i="1"/>
  <c r="M371" i="1"/>
  <c r="S371" i="1" s="1"/>
  <c r="M423" i="1"/>
  <c r="S423" i="1" s="1"/>
  <c r="M71" i="1"/>
  <c r="M494" i="1"/>
  <c r="S494" i="1" s="1"/>
  <c r="M105" i="1"/>
  <c r="M319" i="1"/>
  <c r="S319" i="1" s="1"/>
  <c r="M286" i="1"/>
  <c r="S286" i="1" s="1"/>
  <c r="M574" i="1"/>
  <c r="S574" i="1" s="1"/>
  <c r="M437" i="1"/>
  <c r="S437" i="1" s="1"/>
  <c r="M358" i="1"/>
  <c r="M519" i="1"/>
  <c r="M478" i="1"/>
  <c r="M477" i="1"/>
  <c r="S477" i="1" s="1"/>
  <c r="M616" i="1"/>
  <c r="M490" i="1"/>
  <c r="M414" i="1"/>
  <c r="S414" i="1" s="1"/>
  <c r="M521" i="1"/>
  <c r="M506" i="1"/>
  <c r="S506" i="1" s="1"/>
  <c r="M187" i="1"/>
  <c r="S187" i="1" s="1"/>
  <c r="M246" i="1"/>
  <c r="S246" i="1" s="1"/>
  <c r="M462" i="1"/>
  <c r="S462" i="1" s="1"/>
  <c r="M191" i="1"/>
  <c r="M408" i="1"/>
  <c r="M197" i="1"/>
  <c r="M107" i="1"/>
  <c r="S107" i="1" s="1"/>
  <c r="M343" i="1"/>
  <c r="S343" i="1" s="1"/>
  <c r="M361" i="1"/>
  <c r="M563" i="1"/>
  <c r="S563" i="1" s="1"/>
  <c r="M409" i="1"/>
  <c r="M69" i="1"/>
  <c r="S69" i="1" s="1"/>
  <c r="M206" i="1"/>
  <c r="S206" i="1" s="1"/>
  <c r="M355" i="1"/>
  <c r="S355" i="1" s="1"/>
  <c r="M591" i="1"/>
  <c r="S591" i="1" s="1"/>
  <c r="M183" i="1"/>
  <c r="M79" i="1"/>
  <c r="M11" i="1"/>
  <c r="M299" i="1"/>
  <c r="S299" i="1" s="1"/>
  <c r="M12" i="1"/>
  <c r="S12" i="1" s="1"/>
  <c r="M137" i="1"/>
  <c r="M479" i="1"/>
  <c r="S479" i="1" s="1"/>
  <c r="M236" i="1"/>
  <c r="M455" i="1"/>
  <c r="S455" i="1" s="1"/>
  <c r="M34" i="1"/>
  <c r="S34" i="1" s="1"/>
  <c r="M5" i="1"/>
  <c r="S5" i="1" s="1"/>
  <c r="M59" i="1"/>
  <c r="S59" i="1" s="1"/>
  <c r="M584" i="1"/>
  <c r="M231" i="1"/>
  <c r="M626" i="1"/>
  <c r="M627" i="1"/>
  <c r="S627" i="1" s="1"/>
  <c r="M56" i="1"/>
  <c r="S56" i="1" s="1"/>
  <c r="M310" i="1"/>
  <c r="M554" i="1"/>
  <c r="S554" i="1" s="1"/>
  <c r="M148" i="1"/>
  <c r="M341" i="1"/>
  <c r="S341" i="1" s="1"/>
  <c r="M395" i="1"/>
  <c r="S395" i="1" s="1"/>
  <c r="M279" i="1"/>
  <c r="S279" i="1" s="1"/>
  <c r="M530" i="1"/>
  <c r="S530" i="1" s="1"/>
  <c r="M385" i="1"/>
  <c r="M233" i="1"/>
  <c r="M579" i="1"/>
  <c r="M458" i="1"/>
  <c r="S458" i="1" s="1"/>
  <c r="M334" i="1"/>
  <c r="S334" i="1" s="1"/>
  <c r="M121" i="1"/>
  <c r="M573" i="1"/>
  <c r="S573" i="1" s="1"/>
  <c r="M556" i="1"/>
  <c r="M26" i="1"/>
  <c r="S26" i="1" s="1"/>
  <c r="M60" i="1"/>
  <c r="S60" i="1" s="1"/>
  <c r="M9" i="1"/>
  <c r="S9" i="1" s="1"/>
  <c r="M638" i="1"/>
  <c r="S638" i="1" s="1"/>
  <c r="M101" i="1"/>
  <c r="M615" i="1"/>
  <c r="M534" i="1"/>
  <c r="M304" i="1"/>
  <c r="S304" i="1" s="1"/>
  <c r="M576" i="1"/>
  <c r="S576" i="1" s="1"/>
  <c r="M320" i="1"/>
  <c r="M143" i="1"/>
  <c r="S143" i="1" s="1"/>
  <c r="M316" i="1"/>
  <c r="M344" i="1"/>
  <c r="S344" i="1" s="1"/>
  <c r="M617" i="1"/>
  <c r="S617" i="1" s="1"/>
  <c r="M72" i="1"/>
  <c r="S72" i="1" s="1"/>
  <c r="M386" i="1"/>
  <c r="S386" i="1" s="1"/>
  <c r="M230" i="1"/>
  <c r="M518" i="1"/>
  <c r="M234" i="1"/>
  <c r="M115" i="1"/>
  <c r="S115" i="1" s="1"/>
  <c r="M393" i="1"/>
  <c r="S393" i="1" s="1"/>
  <c r="M444" i="1"/>
  <c r="M360" i="1"/>
  <c r="S360" i="1" s="1"/>
  <c r="M593" i="1"/>
  <c r="M389" i="1"/>
  <c r="S389" i="1" s="1"/>
  <c r="M503" i="1"/>
  <c r="S503" i="1" s="1"/>
  <c r="M533" i="1"/>
  <c r="S533" i="1" s="1"/>
  <c r="M433" i="1"/>
  <c r="S433" i="1" s="1"/>
  <c r="M257" i="1"/>
  <c r="M208" i="1"/>
  <c r="M74" i="1"/>
  <c r="M564" i="1"/>
  <c r="S564" i="1" s="1"/>
  <c r="M338" i="1"/>
  <c r="S338" i="1" s="1"/>
  <c r="M526" i="1"/>
  <c r="M418" i="1"/>
  <c r="S418" i="1" s="1"/>
  <c r="M543" i="1"/>
  <c r="M30" i="1"/>
  <c r="S30" i="1" s="1"/>
  <c r="M416" i="1"/>
  <c r="S416" i="1" s="1"/>
  <c r="M29" i="1"/>
  <c r="S29" i="1" s="1"/>
  <c r="M372" i="1"/>
  <c r="S372" i="1" s="1"/>
  <c r="M412" i="1"/>
  <c r="M639" i="1"/>
  <c r="S639" i="1" s="1"/>
  <c r="M254" i="1"/>
  <c r="S254" i="1" s="1"/>
  <c r="M218" i="1"/>
  <c r="S218" i="1" s="1"/>
  <c r="M603" i="1"/>
  <c r="S603" i="1" s="1"/>
  <c r="M640" i="1"/>
  <c r="S640" i="1" s="1"/>
  <c r="M116" i="1"/>
  <c r="S116" i="1" s="1"/>
  <c r="M168" i="1"/>
  <c r="S168" i="1" s="1"/>
  <c r="M97" i="1"/>
  <c r="S97" i="1" s="1"/>
  <c r="M253" i="1"/>
  <c r="S253" i="1" s="1"/>
  <c r="M390" i="1"/>
  <c r="S390" i="1" s="1"/>
  <c r="M435" i="1"/>
  <c r="S435" i="1" s="1"/>
  <c r="M340" i="1"/>
  <c r="S340" i="1" s="1"/>
  <c r="M447" i="1"/>
  <c r="S447" i="1" s="1"/>
  <c r="M427" i="1"/>
  <c r="S427" i="1" s="1"/>
  <c r="M182" i="1"/>
  <c r="S182" i="1" s="1"/>
  <c r="M192" i="1"/>
  <c r="S192" i="1" s="1"/>
  <c r="M3" i="1"/>
  <c r="S3" i="1" s="1"/>
  <c r="M225" i="1"/>
  <c r="S225" i="1" s="1"/>
  <c r="M468" i="1"/>
  <c r="S468" i="1" s="1"/>
  <c r="M46" i="1"/>
  <c r="S46" i="1" s="1"/>
  <c r="S19" i="1"/>
  <c r="S569" i="1"/>
  <c r="S409" i="1"/>
  <c r="S122" i="1"/>
  <c r="S456" i="1"/>
  <c r="S532" i="1"/>
  <c r="S557" i="1"/>
  <c r="S183" i="1"/>
  <c r="S79" i="1"/>
  <c r="M555" i="1"/>
  <c r="S555" i="1" s="1"/>
  <c r="M622" i="1"/>
  <c r="S622" i="1" s="1"/>
  <c r="M330" i="1"/>
  <c r="S330" i="1" s="1"/>
  <c r="M571" i="1"/>
  <c r="S571" i="1" s="1"/>
  <c r="M392" i="1"/>
  <c r="S392" i="1" s="1"/>
  <c r="M70" i="1"/>
  <c r="S70" i="1" s="1"/>
  <c r="M61" i="1"/>
  <c r="S61" i="1" s="1"/>
  <c r="M147" i="1"/>
  <c r="S147" i="1" s="1"/>
  <c r="M55" i="1"/>
  <c r="S55" i="1" s="1"/>
  <c r="S614" i="1"/>
  <c r="S10" i="1"/>
  <c r="S188" i="1"/>
  <c r="S50" i="1"/>
  <c r="S333" i="1"/>
  <c r="S91" i="1"/>
  <c r="S376" i="1"/>
  <c r="M623" i="1"/>
  <c r="S623" i="1" s="1"/>
  <c r="M380" i="1"/>
  <c r="S380" i="1" s="1"/>
  <c r="M577" i="1"/>
  <c r="S577" i="1" s="1"/>
  <c r="M441" i="1"/>
  <c r="S441" i="1" s="1"/>
  <c r="M38" i="1"/>
  <c r="S38" i="1" s="1"/>
  <c r="M174" i="1"/>
  <c r="S174" i="1" s="1"/>
  <c r="M436" i="1"/>
  <c r="S436" i="1" s="1"/>
  <c r="M219" i="1"/>
  <c r="S219" i="1" s="1"/>
  <c r="M87" i="1"/>
  <c r="S87" i="1" s="1"/>
  <c r="M135" i="1"/>
  <c r="S135" i="1" s="1"/>
  <c r="M134" i="1"/>
  <c r="S134" i="1" s="1"/>
  <c r="M21" i="1"/>
  <c r="S21" i="1" s="1"/>
  <c r="S357" i="1"/>
  <c r="S247" i="1"/>
  <c r="S583" i="1"/>
  <c r="S438" i="1"/>
  <c r="M567" i="1"/>
  <c r="S567" i="1" s="1"/>
  <c r="M485" i="1"/>
  <c r="S485" i="1" s="1"/>
  <c r="M158" i="1"/>
  <c r="S158" i="1" s="1"/>
  <c r="M596" i="1"/>
  <c r="S596" i="1" s="1"/>
  <c r="M251" i="1"/>
  <c r="S251" i="1" s="1"/>
  <c r="M180" i="1"/>
  <c r="S180" i="1" s="1"/>
  <c r="M256" i="1"/>
  <c r="S256" i="1" s="1"/>
  <c r="M109" i="1"/>
  <c r="S109" i="1" s="1"/>
  <c r="M426" i="1"/>
  <c r="S426" i="1" s="1"/>
  <c r="M552" i="1"/>
  <c r="S552" i="1" s="1"/>
  <c r="M112" i="1"/>
  <c r="S112" i="1" s="1"/>
  <c r="M396" i="1"/>
  <c r="S396" i="1" s="1"/>
  <c r="M166" i="1"/>
  <c r="S166" i="1" s="1"/>
  <c r="M164" i="1"/>
  <c r="S164" i="1" s="1"/>
  <c r="M250" i="1"/>
  <c r="S250" i="1" s="1"/>
  <c r="M465" i="1"/>
  <c r="S465" i="1" s="1"/>
  <c r="M201" i="1"/>
  <c r="S201" i="1" s="1"/>
  <c r="M516" i="1"/>
  <c r="S516" i="1" s="1"/>
  <c r="M382" i="1"/>
  <c r="S382" i="1" s="1"/>
  <c r="M44" i="1"/>
  <c r="S44" i="1" s="1"/>
  <c r="M317" i="1"/>
  <c r="S317" i="1" s="1"/>
  <c r="M496" i="1"/>
  <c r="S496" i="1" s="1"/>
  <c r="M633" i="1"/>
  <c r="S633" i="1" s="1"/>
  <c r="M221" i="1"/>
  <c r="S221" i="1" s="1"/>
  <c r="M377" i="1"/>
  <c r="S377" i="1" s="1"/>
  <c r="M120" i="1"/>
  <c r="S120" i="1" s="1"/>
  <c r="M106" i="1"/>
  <c r="S106" i="1" s="1"/>
  <c r="M4" i="1"/>
  <c r="S4" i="1" s="1"/>
  <c r="S449" i="1"/>
  <c r="S476" i="1"/>
  <c r="S281" i="1"/>
  <c r="M394" i="1"/>
  <c r="S394" i="1" s="1"/>
  <c r="M193" i="1"/>
  <c r="S193" i="1" s="1"/>
  <c r="M108" i="1"/>
  <c r="S108" i="1" s="1"/>
  <c r="M186" i="1"/>
  <c r="S186" i="1" s="1"/>
  <c r="M321" i="1"/>
  <c r="S321" i="1" s="1"/>
  <c r="M619" i="1"/>
  <c r="S619" i="1" s="1"/>
  <c r="M417" i="1"/>
  <c r="S417" i="1" s="1"/>
  <c r="M132" i="1"/>
  <c r="S132" i="1" s="1"/>
  <c r="M47" i="1"/>
  <c r="S47" i="1" s="1"/>
  <c r="M22" i="1"/>
  <c r="S22" i="1" s="1"/>
  <c r="S23" i="1"/>
  <c r="S66" i="1"/>
  <c r="S352" i="1"/>
  <c r="S399" i="1"/>
  <c r="S242" i="1"/>
  <c r="S536" i="1"/>
  <c r="S138" i="1"/>
  <c r="S175" i="1"/>
  <c r="S8" i="1"/>
  <c r="S103" i="1"/>
  <c r="S139" i="1"/>
  <c r="S220" i="1"/>
  <c r="S145" i="1"/>
  <c r="S89" i="1"/>
  <c r="S62" i="1"/>
  <c r="S611" i="1"/>
  <c r="S205" i="1"/>
  <c r="S323" i="1"/>
  <c r="S313" i="1"/>
  <c r="S265" i="1"/>
  <c r="S537" i="1"/>
  <c r="S486" i="1"/>
  <c r="S368" i="1"/>
  <c r="S162" i="1"/>
  <c r="M350" i="1"/>
  <c r="S350" i="1" s="1"/>
  <c r="M391" i="1"/>
  <c r="S391" i="1" s="1"/>
  <c r="M155" i="1"/>
  <c r="S155" i="1" s="1"/>
  <c r="M507" i="1"/>
  <c r="S507" i="1" s="1"/>
  <c r="M598" i="1"/>
  <c r="S598" i="1" s="1"/>
  <c r="M90" i="1"/>
  <c r="S90" i="1" s="1"/>
  <c r="M40" i="1"/>
  <c r="S40" i="1" s="1"/>
  <c r="M283" i="1"/>
  <c r="S283" i="1" s="1"/>
  <c r="M14" i="1"/>
  <c r="S14" i="1" s="1"/>
  <c r="M45" i="1"/>
  <c r="S45" i="1" s="1"/>
  <c r="S636" i="1"/>
  <c r="S632" i="1"/>
  <c r="S212" i="1"/>
  <c r="S233" i="1"/>
  <c r="S375" i="1"/>
  <c r="S15" i="1"/>
  <c r="S146" i="1"/>
  <c r="S7" i="1"/>
  <c r="S105" i="1"/>
  <c r="S519" i="1"/>
  <c r="S616" i="1"/>
  <c r="S293" i="1"/>
  <c r="S11" i="1"/>
  <c r="S137" i="1"/>
  <c r="S95" i="1"/>
  <c r="S121" i="1"/>
  <c r="S260" i="1"/>
  <c r="S57" i="1"/>
  <c r="S466" i="1"/>
  <c r="S478" i="1"/>
  <c r="S191" i="1"/>
  <c r="S326" i="1"/>
  <c r="S584" i="1"/>
  <c r="S96" i="1"/>
  <c r="S588" i="1"/>
  <c r="S561" i="1"/>
  <c r="S80" i="1"/>
  <c r="S369" i="1"/>
  <c r="S339" i="1"/>
  <c r="M324" i="1"/>
  <c r="S324" i="1" s="1"/>
  <c r="S641" i="1"/>
  <c r="S322" i="1"/>
  <c r="S71" i="1"/>
  <c r="S331" i="1"/>
  <c r="S490" i="1"/>
  <c r="S236" i="1"/>
  <c r="S231" i="1"/>
  <c r="S310" i="1"/>
  <c r="S148" i="1"/>
  <c r="S439" i="1"/>
  <c r="M272" i="1"/>
  <c r="S272" i="1" s="1"/>
  <c r="S196" i="1"/>
  <c r="S255" i="1"/>
  <c r="S39" i="1"/>
  <c r="S203" i="1"/>
  <c r="S222" i="1"/>
  <c r="S274" i="1"/>
  <c r="S280" i="1"/>
  <c r="S244" i="1"/>
  <c r="S610" i="1"/>
  <c r="S505" i="1"/>
  <c r="S249" i="1"/>
  <c r="S578" i="1"/>
  <c r="S314" i="1"/>
  <c r="S49" i="1"/>
  <c r="S515" i="1"/>
  <c r="S248" i="1"/>
  <c r="S232" i="1"/>
  <c r="S425" i="1"/>
  <c r="S457" i="1"/>
  <c r="S204" i="1"/>
  <c r="M332" i="1"/>
  <c r="S332" i="1" s="1"/>
  <c r="M403" i="1"/>
  <c r="S403" i="1" s="1"/>
  <c r="S585" i="1"/>
  <c r="S287" i="1"/>
  <c r="S101" i="1"/>
  <c r="S615" i="1"/>
  <c r="S32" i="1"/>
  <c r="S102" i="1"/>
  <c r="S25" i="1"/>
  <c r="S320" i="1"/>
  <c r="S316" i="1"/>
  <c r="S291" i="1"/>
  <c r="S230" i="1"/>
  <c r="S518" i="1"/>
  <c r="S234" i="1"/>
  <c r="S173" i="1"/>
  <c r="S593" i="1"/>
  <c r="S522" i="1"/>
  <c r="S42" i="1"/>
  <c r="S526" i="1"/>
  <c r="N638" i="1"/>
  <c r="T638" i="1" s="1"/>
  <c r="N257" i="1"/>
  <c r="T257" i="1" s="1"/>
  <c r="S257" i="1"/>
  <c r="S408" i="1"/>
  <c r="S413" i="1"/>
  <c r="S181" i="1"/>
  <c r="S495" i="1"/>
  <c r="S580" i="1"/>
  <c r="S17" i="1"/>
  <c r="S444" i="1"/>
  <c r="S208" i="1"/>
  <c r="S136" i="1"/>
  <c r="S402" i="1"/>
  <c r="S327" i="1"/>
  <c r="S298" i="1"/>
  <c r="S93" i="1"/>
  <c r="S612" i="1"/>
  <c r="S74" i="1"/>
  <c r="M590" i="1"/>
  <c r="S590" i="1" s="1"/>
  <c r="S285" i="1"/>
  <c r="S127" i="1"/>
  <c r="S210" i="1"/>
  <c r="S124" i="1"/>
  <c r="S215" i="1"/>
  <c r="S514" i="1"/>
  <c r="S385" i="1"/>
  <c r="S359" i="1"/>
  <c r="M624" i="1"/>
  <c r="S624" i="1" s="1"/>
  <c r="M625" i="1"/>
  <c r="S625" i="1" s="1"/>
  <c r="S492" i="1"/>
  <c r="S538" i="1"/>
  <c r="O534" i="1"/>
  <c r="U534" i="1" s="1"/>
  <c r="S534" i="1"/>
  <c r="N617" i="1"/>
  <c r="T617" i="1" s="1"/>
  <c r="N635" i="1"/>
  <c r="T635" i="1" s="1"/>
  <c r="M635" i="1"/>
  <c r="S635" i="1" s="1"/>
  <c r="S358" i="1"/>
  <c r="S541" i="1"/>
  <c r="S170" i="1"/>
  <c r="S502" i="1"/>
  <c r="S545" i="1"/>
  <c r="S422" i="1"/>
  <c r="S41" i="1"/>
  <c r="S460" i="1"/>
  <c r="S77" i="1"/>
  <c r="S543" i="1"/>
  <c r="S24" i="1"/>
  <c r="S445" i="1"/>
  <c r="S626" i="1"/>
  <c r="S35" i="1"/>
  <c r="N72" i="1"/>
  <c r="T72" i="1" s="1"/>
  <c r="M587" i="1"/>
  <c r="S587" i="1" s="1"/>
  <c r="S607" i="1"/>
  <c r="S453" i="1"/>
  <c r="M637" i="1"/>
  <c r="S637" i="1" s="1"/>
  <c r="S311" i="1"/>
  <c r="S309" i="1"/>
  <c r="S566" i="1"/>
  <c r="S472" i="1"/>
  <c r="S294" i="1"/>
  <c r="S469" i="1"/>
  <c r="S184" i="1"/>
  <c r="M430" i="1"/>
  <c r="S430" i="1" s="1"/>
  <c r="M527" i="1"/>
  <c r="S527" i="1" s="1"/>
  <c r="M600" i="1"/>
  <c r="S600" i="1" s="1"/>
  <c r="S6" i="1"/>
  <c r="S67" i="1"/>
  <c r="S37" i="1"/>
  <c r="S525" i="1"/>
  <c r="S75" i="1"/>
  <c r="S620" i="1"/>
  <c r="S329" i="1"/>
  <c r="S594" i="1"/>
  <c r="S412" i="1"/>
  <c r="S443" i="1"/>
  <c r="S511" i="1"/>
  <c r="M43" i="1"/>
  <c r="S43" i="1" s="1"/>
  <c r="S419" i="1"/>
  <c r="S370" i="1"/>
  <c r="S605" i="1"/>
  <c r="S421" i="1"/>
  <c r="S167" i="1"/>
  <c r="S140" i="1"/>
  <c r="S367" i="1"/>
  <c r="S398" i="1"/>
  <c r="S263" i="1"/>
  <c r="S345" i="1"/>
  <c r="S366" i="1"/>
  <c r="S347" i="1"/>
  <c r="S303" i="1"/>
  <c r="M475" i="1"/>
  <c r="S475" i="1" s="1"/>
  <c r="S342" i="1"/>
  <c r="S110" i="1"/>
  <c r="S161" i="1"/>
  <c r="S431" i="1"/>
  <c r="S539" i="1"/>
  <c r="S18" i="1"/>
  <c r="S169" i="1"/>
  <c r="S325" i="1"/>
  <c r="S581" i="1"/>
  <c r="S491" i="1"/>
  <c r="S599" i="1"/>
  <c r="S288" i="1"/>
  <c r="S379" i="1"/>
  <c r="S575" i="1"/>
  <c r="S597" i="1"/>
  <c r="S517" i="1"/>
  <c r="S608" i="1"/>
  <c r="S604" i="1"/>
  <c r="S356" i="1"/>
  <c r="M125" i="1"/>
  <c r="S125" i="1" s="1"/>
  <c r="S560" i="1"/>
  <c r="M618" i="1"/>
  <c r="S618" i="1" s="1"/>
  <c r="O63" i="1"/>
  <c r="U63" i="1" s="1"/>
  <c r="O156" i="1"/>
  <c r="U156" i="1" s="1"/>
  <c r="S185" i="1"/>
  <c r="S31" i="1"/>
  <c r="N197" i="1"/>
  <c r="T197" i="1" s="1"/>
  <c r="S197" i="1"/>
  <c r="S52" i="1"/>
  <c r="S542" i="1"/>
  <c r="N107" i="1"/>
  <c r="T107" i="1" s="1"/>
  <c r="N81" i="1"/>
  <c r="T81" i="1" s="1"/>
  <c r="S81" i="1"/>
  <c r="S160" i="1"/>
  <c r="S500" i="1"/>
  <c r="S308" i="1"/>
  <c r="P142" i="1"/>
  <c r="V142" i="1" s="1"/>
  <c r="S142" i="1"/>
  <c r="S217" i="1"/>
  <c r="S361" i="1"/>
  <c r="S99" i="1"/>
  <c r="S467" i="1"/>
  <c r="S149" i="1"/>
  <c r="S306" i="1"/>
  <c r="N406" i="1"/>
  <c r="T406" i="1" s="1"/>
  <c r="S406" i="1"/>
  <c r="S601" i="1"/>
  <c r="S484" i="1"/>
  <c r="S351" i="1"/>
  <c r="N241" i="1"/>
  <c r="T241" i="1" s="1"/>
  <c r="S241" i="1"/>
  <c r="S410" i="1"/>
  <c r="S353" i="1"/>
  <c r="S589" i="1"/>
  <c r="M300" i="1"/>
  <c r="S300" i="1" s="1"/>
  <c r="S141" i="1"/>
  <c r="M549" i="1"/>
  <c r="S549" i="1" s="1"/>
  <c r="M621" i="1"/>
  <c r="S621" i="1" s="1"/>
  <c r="O53" i="1"/>
  <c r="U53" i="1" s="1"/>
  <c r="O422" i="1"/>
  <c r="U422" i="1" s="1"/>
  <c r="N143" i="1"/>
  <c r="T143" i="1" s="1"/>
  <c r="N115" i="1"/>
  <c r="T115" i="1" s="1"/>
  <c r="N582" i="1"/>
  <c r="T582" i="1" s="1"/>
  <c r="N535" i="1"/>
  <c r="T535" i="1" s="1"/>
  <c r="R20" i="1"/>
  <c r="Q20" i="1"/>
  <c r="W20" i="1" s="1"/>
  <c r="P20" i="1"/>
  <c r="V20" i="1" s="1"/>
  <c r="O20" i="1"/>
  <c r="U20" i="1" s="1"/>
  <c r="N20" i="1"/>
  <c r="T20" i="1" s="1"/>
  <c r="R402" i="1"/>
  <c r="Q402" i="1"/>
  <c r="W402" i="1" s="1"/>
  <c r="O402" i="1"/>
  <c r="U402" i="1" s="1"/>
  <c r="P402" i="1"/>
  <c r="V402" i="1" s="1"/>
  <c r="N402" i="1"/>
  <c r="T402" i="1" s="1"/>
  <c r="P140" i="1"/>
  <c r="V140" i="1" s="1"/>
  <c r="Q140" i="1"/>
  <c r="W140" i="1" s="1"/>
  <c r="R140" i="1"/>
  <c r="N140" i="1"/>
  <c r="T140" i="1" s="1"/>
  <c r="O140" i="1"/>
  <c r="U140" i="1" s="1"/>
  <c r="R207" i="1"/>
  <c r="Q207" i="1"/>
  <c r="W207" i="1" s="1"/>
  <c r="O207" i="1"/>
  <c r="U207" i="1" s="1"/>
  <c r="P207" i="1"/>
  <c r="V207" i="1" s="1"/>
  <c r="N207" i="1"/>
  <c r="T207" i="1" s="1"/>
  <c r="R169" i="1"/>
  <c r="Q169" i="1"/>
  <c r="W169" i="1" s="1"/>
  <c r="P169" i="1"/>
  <c r="V169" i="1" s="1"/>
  <c r="O169" i="1"/>
  <c r="U169" i="1" s="1"/>
  <c r="N169" i="1"/>
  <c r="T169" i="1" s="1"/>
  <c r="R194" i="1"/>
  <c r="P194" i="1"/>
  <c r="V194" i="1" s="1"/>
  <c r="Q194" i="1"/>
  <c r="W194" i="1" s="1"/>
  <c r="O194" i="1"/>
  <c r="U194" i="1" s="1"/>
  <c r="N194" i="1"/>
  <c r="T194" i="1" s="1"/>
  <c r="R349" i="1"/>
  <c r="P349" i="1"/>
  <c r="V349" i="1" s="1"/>
  <c r="O349" i="1"/>
  <c r="U349" i="1" s="1"/>
  <c r="Q349" i="1"/>
  <c r="W349" i="1" s="1"/>
  <c r="N349" i="1"/>
  <c r="T349" i="1" s="1"/>
  <c r="R240" i="1"/>
  <c r="Q240" i="1"/>
  <c r="W240" i="1" s="1"/>
  <c r="P240" i="1"/>
  <c r="V240" i="1" s="1"/>
  <c r="O240" i="1"/>
  <c r="U240" i="1" s="1"/>
  <c r="N240" i="1"/>
  <c r="T240" i="1" s="1"/>
  <c r="Q529" i="1"/>
  <c r="W529" i="1" s="1"/>
  <c r="R529" i="1"/>
  <c r="P529" i="1"/>
  <c r="V529" i="1" s="1"/>
  <c r="O529" i="1"/>
  <c r="U529" i="1" s="1"/>
  <c r="N529" i="1"/>
  <c r="T529" i="1" s="1"/>
  <c r="S529" i="1"/>
  <c r="R19" i="1"/>
  <c r="P19" i="1"/>
  <c r="V19" i="1" s="1"/>
  <c r="Q19" i="1"/>
  <c r="W19" i="1" s="1"/>
  <c r="N19" i="1"/>
  <c r="T19" i="1" s="1"/>
  <c r="O19" i="1"/>
  <c r="U19" i="1" s="1"/>
  <c r="P409" i="1"/>
  <c r="V409" i="1" s="1"/>
  <c r="Q409" i="1"/>
  <c r="W409" i="1" s="1"/>
  <c r="O409" i="1"/>
  <c r="U409" i="1" s="1"/>
  <c r="R409" i="1"/>
  <c r="N409" i="1"/>
  <c r="T409" i="1" s="1"/>
  <c r="R180" i="1"/>
  <c r="Q180" i="1"/>
  <c r="W180" i="1" s="1"/>
  <c r="O180" i="1"/>
  <c r="U180" i="1" s="1"/>
  <c r="P180" i="1"/>
  <c r="V180" i="1" s="1"/>
  <c r="N180" i="1"/>
  <c r="T180" i="1" s="1"/>
  <c r="Q596" i="1"/>
  <c r="W596" i="1" s="1"/>
  <c r="R596" i="1"/>
  <c r="P596" i="1"/>
  <c r="V596" i="1" s="1"/>
  <c r="O596" i="1"/>
  <c r="U596" i="1" s="1"/>
  <c r="N596" i="1"/>
  <c r="T596" i="1" s="1"/>
  <c r="R44" i="1"/>
  <c r="Q44" i="1"/>
  <c r="W44" i="1" s="1"/>
  <c r="O44" i="1"/>
  <c r="U44" i="1" s="1"/>
  <c r="P44" i="1"/>
  <c r="V44" i="1" s="1"/>
  <c r="N44" i="1"/>
  <c r="T44" i="1" s="1"/>
  <c r="R532" i="1"/>
  <c r="Q532" i="1"/>
  <c r="W532" i="1" s="1"/>
  <c r="P532" i="1"/>
  <c r="V532" i="1" s="1"/>
  <c r="N532" i="1"/>
  <c r="T532" i="1" s="1"/>
  <c r="O532" i="1"/>
  <c r="U532" i="1" s="1"/>
  <c r="R557" i="1"/>
  <c r="Q557" i="1"/>
  <c r="W557" i="1" s="1"/>
  <c r="O557" i="1"/>
  <c r="U557" i="1" s="1"/>
  <c r="N557" i="1"/>
  <c r="T557" i="1" s="1"/>
  <c r="P557" i="1"/>
  <c r="V557" i="1" s="1"/>
  <c r="R269" i="1"/>
  <c r="Q269" i="1"/>
  <c r="W269" i="1" s="1"/>
  <c r="P269" i="1"/>
  <c r="V269" i="1" s="1"/>
  <c r="O269" i="1"/>
  <c r="U269" i="1" s="1"/>
  <c r="N269" i="1"/>
  <c r="T269" i="1" s="1"/>
  <c r="R57" i="1"/>
  <c r="Q57" i="1"/>
  <c r="W57" i="1" s="1"/>
  <c r="O57" i="1"/>
  <c r="U57" i="1" s="1"/>
  <c r="N57" i="1"/>
  <c r="T57" i="1" s="1"/>
  <c r="P57" i="1"/>
  <c r="V57" i="1" s="1"/>
  <c r="R283" i="1"/>
  <c r="Q283" i="1"/>
  <c r="W283" i="1" s="1"/>
  <c r="P283" i="1"/>
  <c r="V283" i="1" s="1"/>
  <c r="O283" i="1"/>
  <c r="U283" i="1" s="1"/>
  <c r="N283" i="1"/>
  <c r="T283" i="1" s="1"/>
  <c r="R71" i="1"/>
  <c r="Q71" i="1"/>
  <c r="W71" i="1" s="1"/>
  <c r="P71" i="1"/>
  <c r="V71" i="1" s="1"/>
  <c r="O71" i="1"/>
  <c r="U71" i="1" s="1"/>
  <c r="N71" i="1"/>
  <c r="T71" i="1" s="1"/>
  <c r="R319" i="1"/>
  <c r="P319" i="1"/>
  <c r="V319" i="1" s="1"/>
  <c r="Q319" i="1"/>
  <c r="W319" i="1" s="1"/>
  <c r="O319" i="1"/>
  <c r="U319" i="1" s="1"/>
  <c r="N319" i="1"/>
  <c r="T319" i="1" s="1"/>
  <c r="R574" i="1"/>
  <c r="Q574" i="1"/>
  <c r="W574" i="1" s="1"/>
  <c r="P574" i="1"/>
  <c r="V574" i="1" s="1"/>
  <c r="O574" i="1"/>
  <c r="U574" i="1" s="1"/>
  <c r="N574" i="1"/>
  <c r="T574" i="1" s="1"/>
  <c r="Q496" i="1"/>
  <c r="W496" i="1" s="1"/>
  <c r="R496" i="1"/>
  <c r="O496" i="1"/>
  <c r="U496" i="1" s="1"/>
  <c r="P496" i="1"/>
  <c r="V496" i="1" s="1"/>
  <c r="N496" i="1"/>
  <c r="T496" i="1" s="1"/>
  <c r="R331" i="1"/>
  <c r="Q331" i="1"/>
  <c r="W331" i="1" s="1"/>
  <c r="P331" i="1"/>
  <c r="V331" i="1" s="1"/>
  <c r="O331" i="1"/>
  <c r="U331" i="1" s="1"/>
  <c r="N331" i="1"/>
  <c r="T331" i="1" s="1"/>
  <c r="Q616" i="1"/>
  <c r="W616" i="1" s="1"/>
  <c r="P616" i="1"/>
  <c r="V616" i="1" s="1"/>
  <c r="R616" i="1"/>
  <c r="O616" i="1"/>
  <c r="U616" i="1" s="1"/>
  <c r="N616" i="1"/>
  <c r="T616" i="1" s="1"/>
  <c r="Q446" i="1"/>
  <c r="W446" i="1" s="1"/>
  <c r="P446" i="1"/>
  <c r="V446" i="1" s="1"/>
  <c r="R446" i="1"/>
  <c r="O446" i="1"/>
  <c r="U446" i="1" s="1"/>
  <c r="N446" i="1"/>
  <c r="T446" i="1" s="1"/>
  <c r="M446" i="1"/>
  <c r="S446" i="1" s="1"/>
  <c r="Q246" i="1"/>
  <c r="W246" i="1" s="1"/>
  <c r="R246" i="1"/>
  <c r="N246" i="1"/>
  <c r="T246" i="1" s="1"/>
  <c r="P246" i="1"/>
  <c r="V246" i="1" s="1"/>
  <c r="O246" i="1"/>
  <c r="U246" i="1" s="1"/>
  <c r="R623" i="1"/>
  <c r="Q623" i="1"/>
  <c r="W623" i="1" s="1"/>
  <c r="P623" i="1"/>
  <c r="V623" i="1" s="1"/>
  <c r="O623" i="1"/>
  <c r="U623" i="1" s="1"/>
  <c r="N623" i="1"/>
  <c r="T623" i="1" s="1"/>
  <c r="R370" i="1"/>
  <c r="Q370" i="1"/>
  <c r="W370" i="1" s="1"/>
  <c r="P370" i="1"/>
  <c r="V370" i="1" s="1"/>
  <c r="O370" i="1"/>
  <c r="U370" i="1" s="1"/>
  <c r="N370" i="1"/>
  <c r="T370" i="1" s="1"/>
  <c r="R213" i="1"/>
  <c r="Q213" i="1"/>
  <c r="W213" i="1" s="1"/>
  <c r="P213" i="1"/>
  <c r="V213" i="1" s="1"/>
  <c r="N213" i="1"/>
  <c r="T213" i="1" s="1"/>
  <c r="O213" i="1"/>
  <c r="U213" i="1" s="1"/>
  <c r="R262" i="1"/>
  <c r="P262" i="1"/>
  <c r="V262" i="1" s="1"/>
  <c r="O262" i="1"/>
  <c r="U262" i="1" s="1"/>
  <c r="Q262" i="1"/>
  <c r="W262" i="1" s="1"/>
  <c r="N262" i="1"/>
  <c r="T262" i="1" s="1"/>
  <c r="R154" i="1"/>
  <c r="P154" i="1"/>
  <c r="V154" i="1" s="1"/>
  <c r="Q154" i="1"/>
  <c r="W154" i="1" s="1"/>
  <c r="O154" i="1"/>
  <c r="U154" i="1" s="1"/>
  <c r="N154" i="1"/>
  <c r="T154" i="1" s="1"/>
  <c r="R325" i="1"/>
  <c r="Q325" i="1"/>
  <c r="W325" i="1" s="1"/>
  <c r="P325" i="1"/>
  <c r="V325" i="1" s="1"/>
  <c r="O325" i="1"/>
  <c r="U325" i="1" s="1"/>
  <c r="N325" i="1"/>
  <c r="T325" i="1" s="1"/>
  <c r="R307" i="1"/>
  <c r="P307" i="1"/>
  <c r="V307" i="1" s="1"/>
  <c r="Q307" i="1"/>
  <c r="W307" i="1" s="1"/>
  <c r="N307" i="1"/>
  <c r="T307" i="1" s="1"/>
  <c r="O307" i="1"/>
  <c r="U307" i="1" s="1"/>
  <c r="R608" i="1"/>
  <c r="Q608" i="1"/>
  <c r="W608" i="1" s="1"/>
  <c r="P608" i="1"/>
  <c r="V608" i="1" s="1"/>
  <c r="O608" i="1"/>
  <c r="U608" i="1" s="1"/>
  <c r="N608" i="1"/>
  <c r="T608" i="1" s="1"/>
  <c r="R485" i="1"/>
  <c r="Q485" i="1"/>
  <c r="W485" i="1" s="1"/>
  <c r="P485" i="1"/>
  <c r="V485" i="1" s="1"/>
  <c r="N485" i="1"/>
  <c r="T485" i="1" s="1"/>
  <c r="O485" i="1"/>
  <c r="U485" i="1" s="1"/>
  <c r="R560" i="1"/>
  <c r="Q560" i="1"/>
  <c r="W560" i="1" s="1"/>
  <c r="P560" i="1"/>
  <c r="V560" i="1" s="1"/>
  <c r="N560" i="1"/>
  <c r="T560" i="1" s="1"/>
  <c r="O560" i="1"/>
  <c r="U560" i="1" s="1"/>
  <c r="R118" i="1"/>
  <c r="Q118" i="1"/>
  <c r="W118" i="1" s="1"/>
  <c r="P118" i="1"/>
  <c r="V118" i="1" s="1"/>
  <c r="O118" i="1"/>
  <c r="U118" i="1" s="1"/>
  <c r="N118" i="1"/>
  <c r="T118" i="1" s="1"/>
  <c r="R290" i="1"/>
  <c r="Q290" i="1"/>
  <c r="W290" i="1" s="1"/>
  <c r="P290" i="1"/>
  <c r="V290" i="1" s="1"/>
  <c r="O290" i="1"/>
  <c r="U290" i="1" s="1"/>
  <c r="N290" i="1"/>
  <c r="T290" i="1" s="1"/>
  <c r="R13" i="1"/>
  <c r="Q13" i="1"/>
  <c r="W13" i="1" s="1"/>
  <c r="P13" i="1"/>
  <c r="V13" i="1" s="1"/>
  <c r="O13" i="1"/>
  <c r="U13" i="1" s="1"/>
  <c r="N13" i="1"/>
  <c r="T13" i="1" s="1"/>
  <c r="R259" i="1"/>
  <c r="Q259" i="1"/>
  <c r="W259" i="1" s="1"/>
  <c r="P259" i="1"/>
  <c r="V259" i="1" s="1"/>
  <c r="O259" i="1"/>
  <c r="U259" i="1" s="1"/>
  <c r="N259" i="1"/>
  <c r="T259" i="1" s="1"/>
  <c r="Q94" i="1"/>
  <c r="W94" i="1" s="1"/>
  <c r="R94" i="1"/>
  <c r="P94" i="1"/>
  <c r="V94" i="1" s="1"/>
  <c r="N94" i="1"/>
  <c r="T94" i="1" s="1"/>
  <c r="O94" i="1"/>
  <c r="U94" i="1" s="1"/>
  <c r="R391" i="1"/>
  <c r="Q391" i="1"/>
  <c r="W391" i="1" s="1"/>
  <c r="P391" i="1"/>
  <c r="V391" i="1" s="1"/>
  <c r="O391" i="1"/>
  <c r="U391" i="1" s="1"/>
  <c r="N391" i="1"/>
  <c r="T391" i="1" s="1"/>
  <c r="R591" i="1"/>
  <c r="O591" i="1"/>
  <c r="U591" i="1" s="1"/>
  <c r="P591" i="1"/>
  <c r="V591" i="1" s="1"/>
  <c r="Q591" i="1"/>
  <c r="W591" i="1" s="1"/>
  <c r="N591" i="1"/>
  <c r="T591" i="1" s="1"/>
  <c r="R79" i="1"/>
  <c r="Q79" i="1"/>
  <c r="W79" i="1" s="1"/>
  <c r="P79" i="1"/>
  <c r="V79" i="1" s="1"/>
  <c r="O79" i="1"/>
  <c r="U79" i="1" s="1"/>
  <c r="N79" i="1"/>
  <c r="T79" i="1" s="1"/>
  <c r="R287" i="1"/>
  <c r="Q287" i="1"/>
  <c r="W287" i="1" s="1"/>
  <c r="P287" i="1"/>
  <c r="V287" i="1" s="1"/>
  <c r="O287" i="1"/>
  <c r="U287" i="1" s="1"/>
  <c r="N287" i="1"/>
  <c r="T287" i="1" s="1"/>
  <c r="P423" i="1"/>
  <c r="V423" i="1" s="1"/>
  <c r="Q423" i="1"/>
  <c r="W423" i="1" s="1"/>
  <c r="R423" i="1"/>
  <c r="O423" i="1"/>
  <c r="U423" i="1" s="1"/>
  <c r="N423" i="1"/>
  <c r="T423" i="1" s="1"/>
  <c r="R228" i="1"/>
  <c r="P228" i="1"/>
  <c r="V228" i="1" s="1"/>
  <c r="Q228" i="1"/>
  <c r="W228" i="1" s="1"/>
  <c r="O228" i="1"/>
  <c r="U228" i="1" s="1"/>
  <c r="N228" i="1"/>
  <c r="T228" i="1" s="1"/>
  <c r="P50" i="1"/>
  <c r="V50" i="1" s="1"/>
  <c r="R50" i="1"/>
  <c r="Q50" i="1"/>
  <c r="W50" i="1" s="1"/>
  <c r="N50" i="1"/>
  <c r="T50" i="1" s="1"/>
  <c r="O50" i="1"/>
  <c r="U50" i="1" s="1"/>
  <c r="R598" i="1"/>
  <c r="P598" i="1"/>
  <c r="V598" i="1" s="1"/>
  <c r="Q598" i="1"/>
  <c r="W598" i="1" s="1"/>
  <c r="N598" i="1"/>
  <c r="T598" i="1" s="1"/>
  <c r="O598" i="1"/>
  <c r="U598" i="1" s="1"/>
  <c r="R317" i="1"/>
  <c r="Q317" i="1"/>
  <c r="W317" i="1" s="1"/>
  <c r="P317" i="1"/>
  <c r="V317" i="1" s="1"/>
  <c r="O317" i="1"/>
  <c r="U317" i="1" s="1"/>
  <c r="N317" i="1"/>
  <c r="T317" i="1" s="1"/>
  <c r="R477" i="1"/>
  <c r="Q477" i="1"/>
  <c r="W477" i="1" s="1"/>
  <c r="P477" i="1"/>
  <c r="V477" i="1" s="1"/>
  <c r="O477" i="1"/>
  <c r="U477" i="1" s="1"/>
  <c r="N477" i="1"/>
  <c r="T477" i="1" s="1"/>
  <c r="R490" i="1"/>
  <c r="Q490" i="1"/>
  <c r="W490" i="1" s="1"/>
  <c r="O490" i="1"/>
  <c r="U490" i="1" s="1"/>
  <c r="P490" i="1"/>
  <c r="V490" i="1" s="1"/>
  <c r="N490" i="1"/>
  <c r="T490" i="1" s="1"/>
  <c r="Q521" i="1"/>
  <c r="W521" i="1" s="1"/>
  <c r="R521" i="1"/>
  <c r="P521" i="1"/>
  <c r="V521" i="1" s="1"/>
  <c r="O521" i="1"/>
  <c r="U521" i="1" s="1"/>
  <c r="N521" i="1"/>
  <c r="T521" i="1" s="1"/>
  <c r="S521" i="1"/>
  <c r="R256" i="1"/>
  <c r="Q256" i="1"/>
  <c r="W256" i="1" s="1"/>
  <c r="P256" i="1"/>
  <c r="V256" i="1" s="1"/>
  <c r="O256" i="1"/>
  <c r="U256" i="1" s="1"/>
  <c r="N256" i="1"/>
  <c r="T256" i="1" s="1"/>
  <c r="R12" i="1"/>
  <c r="Q12" i="1"/>
  <c r="W12" i="1" s="1"/>
  <c r="N12" i="1"/>
  <c r="T12" i="1" s="1"/>
  <c r="O12" i="1"/>
  <c r="U12" i="1" s="1"/>
  <c r="P12" i="1"/>
  <c r="V12" i="1" s="1"/>
  <c r="R95" i="1"/>
  <c r="P95" i="1"/>
  <c r="V95" i="1" s="1"/>
  <c r="Q95" i="1"/>
  <c r="W95" i="1" s="1"/>
  <c r="O95" i="1"/>
  <c r="U95" i="1" s="1"/>
  <c r="N95" i="1"/>
  <c r="T95" i="1" s="1"/>
  <c r="R411" i="1"/>
  <c r="Q411" i="1"/>
  <c r="W411" i="1" s="1"/>
  <c r="O411" i="1"/>
  <c r="U411" i="1" s="1"/>
  <c r="P411" i="1"/>
  <c r="V411" i="1" s="1"/>
  <c r="N411" i="1"/>
  <c r="T411" i="1" s="1"/>
  <c r="R59" i="1"/>
  <c r="Q59" i="1"/>
  <c r="W59" i="1" s="1"/>
  <c r="N59" i="1"/>
  <c r="T59" i="1" s="1"/>
  <c r="P59" i="1"/>
  <c r="V59" i="1" s="1"/>
  <c r="O59" i="1"/>
  <c r="U59" i="1" s="1"/>
  <c r="R417" i="1"/>
  <c r="Q417" i="1"/>
  <c r="W417" i="1" s="1"/>
  <c r="P417" i="1"/>
  <c r="V417" i="1" s="1"/>
  <c r="O417" i="1"/>
  <c r="U417" i="1" s="1"/>
  <c r="N417" i="1"/>
  <c r="T417" i="1" s="1"/>
  <c r="R310" i="1"/>
  <c r="P310" i="1"/>
  <c r="V310" i="1" s="1"/>
  <c r="Q310" i="1"/>
  <c r="W310" i="1" s="1"/>
  <c r="O310" i="1"/>
  <c r="U310" i="1" s="1"/>
  <c r="N310" i="1"/>
  <c r="T310" i="1" s="1"/>
  <c r="R514" i="1"/>
  <c r="Q514" i="1"/>
  <c r="W514" i="1" s="1"/>
  <c r="O514" i="1"/>
  <c r="U514" i="1" s="1"/>
  <c r="P514" i="1"/>
  <c r="V514" i="1" s="1"/>
  <c r="N514" i="1"/>
  <c r="T514" i="1" s="1"/>
  <c r="R148" i="1"/>
  <c r="P148" i="1"/>
  <c r="V148" i="1" s="1"/>
  <c r="Q148" i="1"/>
  <c r="W148" i="1" s="1"/>
  <c r="N148" i="1"/>
  <c r="T148" i="1" s="1"/>
  <c r="O148" i="1"/>
  <c r="U148" i="1" s="1"/>
  <c r="R239" i="1"/>
  <c r="Q239" i="1"/>
  <c r="W239" i="1" s="1"/>
  <c r="P239" i="1"/>
  <c r="V239" i="1" s="1"/>
  <c r="N239" i="1"/>
  <c r="T239" i="1" s="1"/>
  <c r="O239" i="1"/>
  <c r="U239" i="1" s="1"/>
  <c r="R439" i="1"/>
  <c r="Q439" i="1"/>
  <c r="W439" i="1" s="1"/>
  <c r="P439" i="1"/>
  <c r="V439" i="1" s="1"/>
  <c r="O439" i="1"/>
  <c r="U439" i="1" s="1"/>
  <c r="N439" i="1"/>
  <c r="T439" i="1" s="1"/>
  <c r="Q579" i="1"/>
  <c r="W579" i="1" s="1"/>
  <c r="R579" i="1"/>
  <c r="P579" i="1"/>
  <c r="V579" i="1" s="1"/>
  <c r="O579" i="1"/>
  <c r="U579" i="1" s="1"/>
  <c r="N579" i="1"/>
  <c r="T579" i="1" s="1"/>
  <c r="S579" i="1"/>
  <c r="R359" i="1"/>
  <c r="Q359" i="1"/>
  <c r="W359" i="1" s="1"/>
  <c r="P359" i="1"/>
  <c r="V359" i="1" s="1"/>
  <c r="O359" i="1"/>
  <c r="U359" i="1" s="1"/>
  <c r="N359" i="1"/>
  <c r="T359" i="1" s="1"/>
  <c r="R121" i="1"/>
  <c r="Q121" i="1"/>
  <c r="W121" i="1" s="1"/>
  <c r="P121" i="1"/>
  <c r="V121" i="1" s="1"/>
  <c r="O121" i="1"/>
  <c r="U121" i="1" s="1"/>
  <c r="N121" i="1"/>
  <c r="T121" i="1" s="1"/>
  <c r="R100" i="1"/>
  <c r="Q100" i="1"/>
  <c r="W100" i="1" s="1"/>
  <c r="O100" i="1"/>
  <c r="U100" i="1" s="1"/>
  <c r="N100" i="1"/>
  <c r="T100" i="1" s="1"/>
  <c r="P100" i="1"/>
  <c r="V100" i="1" s="1"/>
  <c r="Q377" i="1"/>
  <c r="W377" i="1" s="1"/>
  <c r="R377" i="1"/>
  <c r="P377" i="1"/>
  <c r="V377" i="1" s="1"/>
  <c r="O377" i="1"/>
  <c r="U377" i="1" s="1"/>
  <c r="N377" i="1"/>
  <c r="T377" i="1" s="1"/>
  <c r="R129" i="1"/>
  <c r="Q129" i="1"/>
  <c r="W129" i="1" s="1"/>
  <c r="P129" i="1"/>
  <c r="V129" i="1" s="1"/>
  <c r="O129" i="1"/>
  <c r="U129" i="1" s="1"/>
  <c r="N129" i="1"/>
  <c r="T129" i="1" s="1"/>
  <c r="R258" i="1"/>
  <c r="Q258" i="1"/>
  <c r="W258" i="1" s="1"/>
  <c r="N258" i="1"/>
  <c r="T258" i="1" s="1"/>
  <c r="P258" i="1"/>
  <c r="V258" i="1" s="1"/>
  <c r="O258" i="1"/>
  <c r="U258" i="1" s="1"/>
  <c r="R229" i="1"/>
  <c r="Q229" i="1"/>
  <c r="W229" i="1" s="1"/>
  <c r="P229" i="1"/>
  <c r="V229" i="1" s="1"/>
  <c r="O229" i="1"/>
  <c r="U229" i="1" s="1"/>
  <c r="N229" i="1"/>
  <c r="T229" i="1" s="1"/>
  <c r="R517" i="1"/>
  <c r="O517" i="1"/>
  <c r="U517" i="1" s="1"/>
  <c r="P517" i="1"/>
  <c r="V517" i="1" s="1"/>
  <c r="N517" i="1"/>
  <c r="T517" i="1" s="1"/>
  <c r="Q517" i="1"/>
  <c r="W517" i="1" s="1"/>
  <c r="Q266" i="1"/>
  <c r="W266" i="1" s="1"/>
  <c r="R266" i="1"/>
  <c r="P266" i="1"/>
  <c r="V266" i="1" s="1"/>
  <c r="O266" i="1"/>
  <c r="U266" i="1" s="1"/>
  <c r="N266" i="1"/>
  <c r="T266" i="1" s="1"/>
  <c r="Q354" i="1"/>
  <c r="W354" i="1" s="1"/>
  <c r="P354" i="1"/>
  <c r="V354" i="1" s="1"/>
  <c r="R354" i="1"/>
  <c r="N354" i="1"/>
  <c r="T354" i="1" s="1"/>
  <c r="O354" i="1"/>
  <c r="U354" i="1" s="1"/>
  <c r="R163" i="1"/>
  <c r="Q163" i="1"/>
  <c r="W163" i="1" s="1"/>
  <c r="O163" i="1"/>
  <c r="U163" i="1" s="1"/>
  <c r="P163" i="1"/>
  <c r="V163" i="1" s="1"/>
  <c r="N163" i="1"/>
  <c r="T163" i="1" s="1"/>
  <c r="Q250" i="1"/>
  <c r="W250" i="1" s="1"/>
  <c r="R250" i="1"/>
  <c r="P250" i="1"/>
  <c r="V250" i="1" s="1"/>
  <c r="O250" i="1"/>
  <c r="U250" i="1" s="1"/>
  <c r="N250" i="1"/>
  <c r="T250" i="1" s="1"/>
  <c r="R151" i="1"/>
  <c r="Q151" i="1"/>
  <c r="W151" i="1" s="1"/>
  <c r="P151" i="1"/>
  <c r="V151" i="1" s="1"/>
  <c r="O151" i="1"/>
  <c r="U151" i="1" s="1"/>
  <c r="N151" i="1"/>
  <c r="T151" i="1" s="1"/>
  <c r="R186" i="1"/>
  <c r="Q186" i="1"/>
  <c r="W186" i="1" s="1"/>
  <c r="P186" i="1"/>
  <c r="V186" i="1" s="1"/>
  <c r="O186" i="1"/>
  <c r="U186" i="1" s="1"/>
  <c r="N186" i="1"/>
  <c r="T186" i="1" s="1"/>
  <c r="R355" i="1"/>
  <c r="P355" i="1"/>
  <c r="V355" i="1" s="1"/>
  <c r="Q355" i="1"/>
  <c r="W355" i="1" s="1"/>
  <c r="O355" i="1"/>
  <c r="U355" i="1" s="1"/>
  <c r="N355" i="1"/>
  <c r="T355" i="1" s="1"/>
  <c r="R312" i="1"/>
  <c r="Q312" i="1"/>
  <c r="W312" i="1" s="1"/>
  <c r="P312" i="1"/>
  <c r="V312" i="1" s="1"/>
  <c r="O312" i="1"/>
  <c r="U312" i="1" s="1"/>
  <c r="N312" i="1"/>
  <c r="T312" i="1" s="1"/>
  <c r="R284" i="1"/>
  <c r="Q284" i="1"/>
  <c r="W284" i="1" s="1"/>
  <c r="P284" i="1"/>
  <c r="V284" i="1" s="1"/>
  <c r="O284" i="1"/>
  <c r="U284" i="1" s="1"/>
  <c r="N284" i="1"/>
  <c r="T284" i="1" s="1"/>
  <c r="R555" i="1"/>
  <c r="Q555" i="1"/>
  <c r="W555" i="1" s="1"/>
  <c r="P555" i="1"/>
  <c r="V555" i="1" s="1"/>
  <c r="O555" i="1"/>
  <c r="U555" i="1" s="1"/>
  <c r="N555" i="1"/>
  <c r="T555" i="1" s="1"/>
  <c r="R28" i="1"/>
  <c r="P28" i="1"/>
  <c r="V28" i="1" s="1"/>
  <c r="O28" i="1"/>
  <c r="U28" i="1" s="1"/>
  <c r="Q28" i="1"/>
  <c r="W28" i="1" s="1"/>
  <c r="N28" i="1"/>
  <c r="T28" i="1" s="1"/>
  <c r="R47" i="1"/>
  <c r="P47" i="1"/>
  <c r="V47" i="1" s="1"/>
  <c r="Q47" i="1"/>
  <c r="W47" i="1" s="1"/>
  <c r="O47" i="1"/>
  <c r="U47" i="1" s="1"/>
  <c r="N47" i="1"/>
  <c r="T47" i="1" s="1"/>
  <c r="R86" i="1"/>
  <c r="P86" i="1"/>
  <c r="V86" i="1" s="1"/>
  <c r="Q86" i="1"/>
  <c r="W86" i="1" s="1"/>
  <c r="O86" i="1"/>
  <c r="U86" i="1" s="1"/>
  <c r="N86" i="1"/>
  <c r="T86" i="1" s="1"/>
  <c r="R466" i="1"/>
  <c r="Q466" i="1"/>
  <c r="W466" i="1" s="1"/>
  <c r="O466" i="1"/>
  <c r="U466" i="1" s="1"/>
  <c r="P466" i="1"/>
  <c r="V466" i="1" s="1"/>
  <c r="N466" i="1"/>
  <c r="T466" i="1" s="1"/>
  <c r="Q286" i="1"/>
  <c r="W286" i="1" s="1"/>
  <c r="R286" i="1"/>
  <c r="N286" i="1"/>
  <c r="T286" i="1" s="1"/>
  <c r="O286" i="1"/>
  <c r="U286" i="1" s="1"/>
  <c r="P286" i="1"/>
  <c r="V286" i="1" s="1"/>
  <c r="R437" i="1"/>
  <c r="P437" i="1"/>
  <c r="V437" i="1" s="1"/>
  <c r="Q437" i="1"/>
  <c r="W437" i="1" s="1"/>
  <c r="O437" i="1"/>
  <c r="U437" i="1" s="1"/>
  <c r="N437" i="1"/>
  <c r="T437" i="1" s="1"/>
  <c r="R396" i="1"/>
  <c r="O396" i="1"/>
  <c r="U396" i="1" s="1"/>
  <c r="P396" i="1"/>
  <c r="V396" i="1" s="1"/>
  <c r="Q396" i="1"/>
  <c r="W396" i="1" s="1"/>
  <c r="N396" i="1"/>
  <c r="T396" i="1" s="1"/>
  <c r="R333" i="1"/>
  <c r="Q333" i="1"/>
  <c r="W333" i="1" s="1"/>
  <c r="P333" i="1"/>
  <c r="V333" i="1" s="1"/>
  <c r="O333" i="1"/>
  <c r="U333" i="1" s="1"/>
  <c r="N333" i="1"/>
  <c r="T333" i="1" s="1"/>
  <c r="R441" i="1"/>
  <c r="Q441" i="1"/>
  <c r="W441" i="1" s="1"/>
  <c r="O441" i="1"/>
  <c r="U441" i="1" s="1"/>
  <c r="P441" i="1"/>
  <c r="V441" i="1" s="1"/>
  <c r="N441" i="1"/>
  <c r="T441" i="1" s="1"/>
  <c r="Q506" i="1"/>
  <c r="W506" i="1" s="1"/>
  <c r="R506" i="1"/>
  <c r="P506" i="1"/>
  <c r="V506" i="1" s="1"/>
  <c r="N506" i="1"/>
  <c r="T506" i="1" s="1"/>
  <c r="O506" i="1"/>
  <c r="U506" i="1" s="1"/>
  <c r="R462" i="1"/>
  <c r="Q462" i="1"/>
  <c r="W462" i="1" s="1"/>
  <c r="P462" i="1"/>
  <c r="V462" i="1" s="1"/>
  <c r="O462" i="1"/>
  <c r="U462" i="1" s="1"/>
  <c r="N462" i="1"/>
  <c r="T462" i="1" s="1"/>
  <c r="R299" i="1"/>
  <c r="P299" i="1"/>
  <c r="V299" i="1" s="1"/>
  <c r="Q299" i="1"/>
  <c r="W299" i="1" s="1"/>
  <c r="O299" i="1"/>
  <c r="U299" i="1" s="1"/>
  <c r="N299" i="1"/>
  <c r="T299" i="1" s="1"/>
  <c r="R636" i="1"/>
  <c r="Q636" i="1"/>
  <c r="W636" i="1" s="1"/>
  <c r="P636" i="1"/>
  <c r="V636" i="1" s="1"/>
  <c r="O636" i="1"/>
  <c r="U636" i="1" s="1"/>
  <c r="N636" i="1"/>
  <c r="T636" i="1" s="1"/>
  <c r="R326" i="1"/>
  <c r="Q326" i="1"/>
  <c r="W326" i="1" s="1"/>
  <c r="P326" i="1"/>
  <c r="V326" i="1" s="1"/>
  <c r="O326" i="1"/>
  <c r="U326" i="1" s="1"/>
  <c r="N326" i="1"/>
  <c r="T326" i="1" s="1"/>
  <c r="R34" i="1"/>
  <c r="Q34" i="1"/>
  <c r="W34" i="1" s="1"/>
  <c r="P34" i="1"/>
  <c r="V34" i="1" s="1"/>
  <c r="N34" i="1"/>
  <c r="T34" i="1" s="1"/>
  <c r="O34" i="1"/>
  <c r="U34" i="1" s="1"/>
  <c r="P231" i="1"/>
  <c r="V231" i="1" s="1"/>
  <c r="R231" i="1"/>
  <c r="Q231" i="1"/>
  <c r="W231" i="1" s="1"/>
  <c r="O231" i="1"/>
  <c r="U231" i="1" s="1"/>
  <c r="N231" i="1"/>
  <c r="T231" i="1" s="1"/>
  <c r="R56" i="1"/>
  <c r="P56" i="1"/>
  <c r="V56" i="1" s="1"/>
  <c r="O56" i="1"/>
  <c r="U56" i="1" s="1"/>
  <c r="Q56" i="1"/>
  <c r="W56" i="1" s="1"/>
  <c r="N56" i="1"/>
  <c r="T56" i="1" s="1"/>
  <c r="R428" i="1"/>
  <c r="Q428" i="1"/>
  <c r="W428" i="1" s="1"/>
  <c r="P428" i="1"/>
  <c r="V428" i="1" s="1"/>
  <c r="O428" i="1"/>
  <c r="U428" i="1" s="1"/>
  <c r="N428" i="1"/>
  <c r="T428" i="1" s="1"/>
  <c r="R88" i="1"/>
  <c r="P88" i="1"/>
  <c r="V88" i="1" s="1"/>
  <c r="Q88" i="1"/>
  <c r="W88" i="1" s="1"/>
  <c r="O88" i="1"/>
  <c r="U88" i="1" s="1"/>
  <c r="N88" i="1"/>
  <c r="T88" i="1" s="1"/>
  <c r="R395" i="1"/>
  <c r="Q395" i="1"/>
  <c r="W395" i="1" s="1"/>
  <c r="O395" i="1"/>
  <c r="U395" i="1" s="1"/>
  <c r="P395" i="1"/>
  <c r="V395" i="1" s="1"/>
  <c r="N395" i="1"/>
  <c r="T395" i="1" s="1"/>
  <c r="R212" i="1"/>
  <c r="Q212" i="1"/>
  <c r="W212" i="1" s="1"/>
  <c r="P212" i="1"/>
  <c r="V212" i="1" s="1"/>
  <c r="O212" i="1"/>
  <c r="U212" i="1" s="1"/>
  <c r="N212" i="1"/>
  <c r="T212" i="1" s="1"/>
  <c r="R438" i="1"/>
  <c r="Q438" i="1"/>
  <c r="W438" i="1" s="1"/>
  <c r="P438" i="1"/>
  <c r="V438" i="1" s="1"/>
  <c r="O438" i="1"/>
  <c r="U438" i="1" s="1"/>
  <c r="N438" i="1"/>
  <c r="T438" i="1" s="1"/>
  <c r="R407" i="1"/>
  <c r="O407" i="1"/>
  <c r="U407" i="1" s="1"/>
  <c r="Q407" i="1"/>
  <c r="W407" i="1" s="1"/>
  <c r="P407" i="1"/>
  <c r="V407" i="1" s="1"/>
  <c r="M407" i="1"/>
  <c r="S407" i="1" s="1"/>
  <c r="N407" i="1"/>
  <c r="T407" i="1" s="1"/>
  <c r="R334" i="1"/>
  <c r="Q334" i="1"/>
  <c r="W334" i="1" s="1"/>
  <c r="P334" i="1"/>
  <c r="V334" i="1" s="1"/>
  <c r="N334" i="1"/>
  <c r="T334" i="1" s="1"/>
  <c r="O334" i="1"/>
  <c r="U334" i="1" s="1"/>
  <c r="R624" i="1"/>
  <c r="Q624" i="1"/>
  <c r="W624" i="1" s="1"/>
  <c r="P624" i="1"/>
  <c r="V624" i="1" s="1"/>
  <c r="O624" i="1"/>
  <c r="U624" i="1" s="1"/>
  <c r="N624" i="1"/>
  <c r="T624" i="1" s="1"/>
  <c r="P48" i="1"/>
  <c r="V48" i="1" s="1"/>
  <c r="R48" i="1"/>
  <c r="Q48" i="1"/>
  <c r="W48" i="1" s="1"/>
  <c r="N48" i="1"/>
  <c r="T48" i="1" s="1"/>
  <c r="O48" i="1"/>
  <c r="U48" i="1" s="1"/>
  <c r="R23" i="1"/>
  <c r="Q23" i="1"/>
  <c r="W23" i="1" s="1"/>
  <c r="P23" i="1"/>
  <c r="V23" i="1" s="1"/>
  <c r="O23" i="1"/>
  <c r="U23" i="1" s="1"/>
  <c r="N23" i="1"/>
  <c r="T23" i="1" s="1"/>
  <c r="R553" i="1"/>
  <c r="Q553" i="1"/>
  <c r="W553" i="1" s="1"/>
  <c r="P553" i="1"/>
  <c r="V553" i="1" s="1"/>
  <c r="O553" i="1"/>
  <c r="U553" i="1" s="1"/>
  <c r="N553" i="1"/>
  <c r="T553" i="1" s="1"/>
  <c r="R561" i="1"/>
  <c r="P561" i="1"/>
  <c r="V561" i="1" s="1"/>
  <c r="Q561" i="1"/>
  <c r="W561" i="1" s="1"/>
  <c r="O561" i="1"/>
  <c r="U561" i="1" s="1"/>
  <c r="N561" i="1"/>
  <c r="T561" i="1" s="1"/>
  <c r="R255" i="1"/>
  <c r="Q255" i="1"/>
  <c r="W255" i="1" s="1"/>
  <c r="P255" i="1"/>
  <c r="V255" i="1" s="1"/>
  <c r="O255" i="1"/>
  <c r="U255" i="1" s="1"/>
  <c r="N255" i="1"/>
  <c r="T255" i="1" s="1"/>
  <c r="R39" i="1"/>
  <c r="Q39" i="1"/>
  <c r="W39" i="1" s="1"/>
  <c r="P39" i="1"/>
  <c r="V39" i="1" s="1"/>
  <c r="O39" i="1"/>
  <c r="U39" i="1" s="1"/>
  <c r="N39" i="1"/>
  <c r="T39" i="1" s="1"/>
  <c r="R80" i="1"/>
  <c r="Q80" i="1"/>
  <c r="W80" i="1" s="1"/>
  <c r="P80" i="1"/>
  <c r="V80" i="1" s="1"/>
  <c r="O80" i="1"/>
  <c r="U80" i="1" s="1"/>
  <c r="N80" i="1"/>
  <c r="T80" i="1" s="1"/>
  <c r="R222" i="1"/>
  <c r="Q222" i="1"/>
  <c r="W222" i="1" s="1"/>
  <c r="P222" i="1"/>
  <c r="V222" i="1" s="1"/>
  <c r="N222" i="1"/>
  <c r="T222" i="1" s="1"/>
  <c r="O222" i="1"/>
  <c r="U222" i="1" s="1"/>
  <c r="Q302" i="1"/>
  <c r="W302" i="1" s="1"/>
  <c r="P302" i="1"/>
  <c r="V302" i="1" s="1"/>
  <c r="N302" i="1"/>
  <c r="T302" i="1" s="1"/>
  <c r="O302" i="1"/>
  <c r="U302" i="1" s="1"/>
  <c r="R302" i="1"/>
  <c r="Q301" i="1"/>
  <c r="W301" i="1" s="1"/>
  <c r="R301" i="1"/>
  <c r="P301" i="1"/>
  <c r="V301" i="1" s="1"/>
  <c r="N301" i="1"/>
  <c r="T301" i="1" s="1"/>
  <c r="O301" i="1"/>
  <c r="U301" i="1" s="1"/>
  <c r="R273" i="1"/>
  <c r="Q273" i="1"/>
  <c r="W273" i="1" s="1"/>
  <c r="P273" i="1"/>
  <c r="V273" i="1" s="1"/>
  <c r="N273" i="1"/>
  <c r="T273" i="1" s="1"/>
  <c r="O273" i="1"/>
  <c r="U273" i="1" s="1"/>
  <c r="Q352" i="1"/>
  <c r="W352" i="1" s="1"/>
  <c r="R352" i="1"/>
  <c r="O352" i="1"/>
  <c r="U352" i="1" s="1"/>
  <c r="P352" i="1"/>
  <c r="V352" i="1" s="1"/>
  <c r="N352" i="1"/>
  <c r="T352" i="1" s="1"/>
  <c r="R216" i="1"/>
  <c r="Q216" i="1"/>
  <c r="W216" i="1" s="1"/>
  <c r="O216" i="1"/>
  <c r="U216" i="1" s="1"/>
  <c r="P216" i="1"/>
  <c r="V216" i="1" s="1"/>
  <c r="N216" i="1"/>
  <c r="T216" i="1" s="1"/>
  <c r="R473" i="1"/>
  <c r="P473" i="1"/>
  <c r="V473" i="1" s="1"/>
  <c r="O473" i="1"/>
  <c r="U473" i="1" s="1"/>
  <c r="Q473" i="1"/>
  <c r="W473" i="1" s="1"/>
  <c r="M473" i="1"/>
  <c r="S473" i="1" s="1"/>
  <c r="N473" i="1"/>
  <c r="T473" i="1" s="1"/>
  <c r="R463" i="1"/>
  <c r="Q463" i="1"/>
  <c r="W463" i="1" s="1"/>
  <c r="P463" i="1"/>
  <c r="V463" i="1" s="1"/>
  <c r="O463" i="1"/>
  <c r="U463" i="1" s="1"/>
  <c r="N463" i="1"/>
  <c r="T463" i="1" s="1"/>
  <c r="R242" i="1"/>
  <c r="Q242" i="1"/>
  <c r="W242" i="1" s="1"/>
  <c r="P242" i="1"/>
  <c r="V242" i="1" s="1"/>
  <c r="N242" i="1"/>
  <c r="T242" i="1" s="1"/>
  <c r="O242" i="1"/>
  <c r="U242" i="1" s="1"/>
  <c r="R586" i="1"/>
  <c r="Q586" i="1"/>
  <c r="W586" i="1" s="1"/>
  <c r="O586" i="1"/>
  <c r="U586" i="1" s="1"/>
  <c r="P586" i="1"/>
  <c r="V586" i="1" s="1"/>
  <c r="N586" i="1"/>
  <c r="T586" i="1" s="1"/>
  <c r="R136" i="1"/>
  <c r="P136" i="1"/>
  <c r="V136" i="1" s="1"/>
  <c r="Q136" i="1"/>
  <c r="W136" i="1" s="1"/>
  <c r="O136" i="1"/>
  <c r="U136" i="1" s="1"/>
  <c r="N136" i="1"/>
  <c r="T136" i="1" s="1"/>
  <c r="R40" i="1"/>
  <c r="Q40" i="1"/>
  <c r="W40" i="1" s="1"/>
  <c r="O40" i="1"/>
  <c r="U40" i="1" s="1"/>
  <c r="P40" i="1"/>
  <c r="V40" i="1" s="1"/>
  <c r="N40" i="1"/>
  <c r="T40" i="1" s="1"/>
  <c r="R398" i="1"/>
  <c r="Q398" i="1"/>
  <c r="W398" i="1" s="1"/>
  <c r="P398" i="1"/>
  <c r="V398" i="1" s="1"/>
  <c r="O398" i="1"/>
  <c r="U398" i="1" s="1"/>
  <c r="N398" i="1"/>
  <c r="T398" i="1" s="1"/>
  <c r="R431" i="1"/>
  <c r="Q431" i="1"/>
  <c r="W431" i="1" s="1"/>
  <c r="P431" i="1"/>
  <c r="V431" i="1" s="1"/>
  <c r="O431" i="1"/>
  <c r="U431" i="1" s="1"/>
  <c r="N431" i="1"/>
  <c r="T431" i="1" s="1"/>
  <c r="R599" i="1"/>
  <c r="Q599" i="1"/>
  <c r="W599" i="1" s="1"/>
  <c r="P599" i="1"/>
  <c r="V599" i="1" s="1"/>
  <c r="O599" i="1"/>
  <c r="U599" i="1" s="1"/>
  <c r="N599" i="1"/>
  <c r="T599" i="1" s="1"/>
  <c r="R210" i="1"/>
  <c r="Q210" i="1"/>
  <c r="W210" i="1" s="1"/>
  <c r="O210" i="1"/>
  <c r="U210" i="1" s="1"/>
  <c r="N210" i="1"/>
  <c r="T210" i="1" s="1"/>
  <c r="P210" i="1"/>
  <c r="V210" i="1" s="1"/>
  <c r="Q434" i="1"/>
  <c r="W434" i="1" s="1"/>
  <c r="R434" i="1"/>
  <c r="N434" i="1"/>
  <c r="T434" i="1" s="1"/>
  <c r="P434" i="1"/>
  <c r="V434" i="1" s="1"/>
  <c r="O434" i="1"/>
  <c r="U434" i="1" s="1"/>
  <c r="R165" i="1"/>
  <c r="Q165" i="1"/>
  <c r="W165" i="1" s="1"/>
  <c r="P165" i="1"/>
  <c r="V165" i="1" s="1"/>
  <c r="O165" i="1"/>
  <c r="U165" i="1" s="1"/>
  <c r="N165" i="1"/>
  <c r="T165" i="1" s="1"/>
  <c r="R383" i="1"/>
  <c r="Q383" i="1"/>
  <c r="W383" i="1" s="1"/>
  <c r="O383" i="1"/>
  <c r="U383" i="1" s="1"/>
  <c r="N383" i="1"/>
  <c r="T383" i="1" s="1"/>
  <c r="P383" i="1"/>
  <c r="V383" i="1" s="1"/>
  <c r="P122" i="1"/>
  <c r="V122" i="1" s="1"/>
  <c r="Q122" i="1"/>
  <c r="W122" i="1" s="1"/>
  <c r="R122" i="1"/>
  <c r="N122" i="1"/>
  <c r="T122" i="1" s="1"/>
  <c r="O122" i="1"/>
  <c r="U122" i="1" s="1"/>
  <c r="R69" i="1"/>
  <c r="Q69" i="1"/>
  <c r="W69" i="1" s="1"/>
  <c r="N69" i="1"/>
  <c r="T69" i="1" s="1"/>
  <c r="P69" i="1"/>
  <c r="V69" i="1" s="1"/>
  <c r="O69" i="1"/>
  <c r="U69" i="1" s="1"/>
  <c r="R321" i="1"/>
  <c r="Q321" i="1"/>
  <c r="W321" i="1" s="1"/>
  <c r="P321" i="1"/>
  <c r="V321" i="1" s="1"/>
  <c r="O321" i="1"/>
  <c r="U321" i="1" s="1"/>
  <c r="N321" i="1"/>
  <c r="T321" i="1" s="1"/>
  <c r="R456" i="1"/>
  <c r="Q456" i="1"/>
  <c r="W456" i="1" s="1"/>
  <c r="P456" i="1"/>
  <c r="V456" i="1" s="1"/>
  <c r="O456" i="1"/>
  <c r="U456" i="1" s="1"/>
  <c r="N456" i="1"/>
  <c r="T456" i="1" s="1"/>
  <c r="Q235" i="1"/>
  <c r="W235" i="1" s="1"/>
  <c r="R235" i="1"/>
  <c r="P235" i="1"/>
  <c r="V235" i="1" s="1"/>
  <c r="O235" i="1"/>
  <c r="U235" i="1" s="1"/>
  <c r="N235" i="1"/>
  <c r="T235" i="1" s="1"/>
  <c r="R510" i="1"/>
  <c r="Q510" i="1"/>
  <c r="W510" i="1" s="1"/>
  <c r="P510" i="1"/>
  <c r="V510" i="1" s="1"/>
  <c r="O510" i="1"/>
  <c r="U510" i="1" s="1"/>
  <c r="N510" i="1"/>
  <c r="T510" i="1" s="1"/>
  <c r="M510" i="1"/>
  <c r="S510" i="1" s="1"/>
  <c r="R164" i="1"/>
  <c r="Q164" i="1"/>
  <c r="W164" i="1" s="1"/>
  <c r="P164" i="1"/>
  <c r="V164" i="1" s="1"/>
  <c r="O164" i="1"/>
  <c r="U164" i="1" s="1"/>
  <c r="N164" i="1"/>
  <c r="T164" i="1" s="1"/>
  <c r="R7" i="1"/>
  <c r="Q7" i="1"/>
  <c r="W7" i="1" s="1"/>
  <c r="P7" i="1"/>
  <c r="V7" i="1" s="1"/>
  <c r="N7" i="1"/>
  <c r="T7" i="1" s="1"/>
  <c r="O7" i="1"/>
  <c r="U7" i="1" s="1"/>
  <c r="R371" i="1"/>
  <c r="Q371" i="1"/>
  <c r="W371" i="1" s="1"/>
  <c r="P371" i="1"/>
  <c r="V371" i="1" s="1"/>
  <c r="N371" i="1"/>
  <c r="T371" i="1" s="1"/>
  <c r="O371" i="1"/>
  <c r="U371" i="1" s="1"/>
  <c r="R188" i="1"/>
  <c r="P188" i="1"/>
  <c r="V188" i="1" s="1"/>
  <c r="Q188" i="1"/>
  <c r="W188" i="1" s="1"/>
  <c r="O188" i="1"/>
  <c r="U188" i="1" s="1"/>
  <c r="N188" i="1"/>
  <c r="T188" i="1" s="1"/>
  <c r="R105" i="1"/>
  <c r="Q105" i="1"/>
  <c r="W105" i="1" s="1"/>
  <c r="N105" i="1"/>
  <c r="T105" i="1" s="1"/>
  <c r="P105" i="1"/>
  <c r="V105" i="1" s="1"/>
  <c r="O105" i="1"/>
  <c r="U105" i="1" s="1"/>
  <c r="R219" i="1"/>
  <c r="Q219" i="1"/>
  <c r="W219" i="1" s="1"/>
  <c r="P219" i="1"/>
  <c r="V219" i="1" s="1"/>
  <c r="N219" i="1"/>
  <c r="T219" i="1" s="1"/>
  <c r="O219" i="1"/>
  <c r="U219" i="1" s="1"/>
  <c r="R358" i="1"/>
  <c r="Q358" i="1"/>
  <c r="W358" i="1" s="1"/>
  <c r="O358" i="1"/>
  <c r="U358" i="1" s="1"/>
  <c r="P358" i="1"/>
  <c r="V358" i="1" s="1"/>
  <c r="N358" i="1"/>
  <c r="T358" i="1" s="1"/>
  <c r="R478" i="1"/>
  <c r="Q478" i="1"/>
  <c r="W478" i="1" s="1"/>
  <c r="P478" i="1"/>
  <c r="V478" i="1" s="1"/>
  <c r="O478" i="1"/>
  <c r="U478" i="1" s="1"/>
  <c r="N478" i="1"/>
  <c r="T478" i="1" s="1"/>
  <c r="R155" i="1"/>
  <c r="Q155" i="1"/>
  <c r="W155" i="1" s="1"/>
  <c r="P155" i="1"/>
  <c r="V155" i="1" s="1"/>
  <c r="O155" i="1"/>
  <c r="U155" i="1" s="1"/>
  <c r="N155" i="1"/>
  <c r="T155" i="1" s="1"/>
  <c r="R414" i="1"/>
  <c r="Q414" i="1"/>
  <c r="W414" i="1" s="1"/>
  <c r="P414" i="1"/>
  <c r="V414" i="1" s="1"/>
  <c r="O414" i="1"/>
  <c r="U414" i="1" s="1"/>
  <c r="N414" i="1"/>
  <c r="T414" i="1" s="1"/>
  <c r="Q187" i="1"/>
  <c r="W187" i="1" s="1"/>
  <c r="R187" i="1"/>
  <c r="P187" i="1"/>
  <c r="V187" i="1" s="1"/>
  <c r="N187" i="1"/>
  <c r="T187" i="1" s="1"/>
  <c r="O187" i="1"/>
  <c r="U187" i="1" s="1"/>
  <c r="Q191" i="1"/>
  <c r="W191" i="1" s="1"/>
  <c r="R191" i="1"/>
  <c r="P191" i="1"/>
  <c r="V191" i="1" s="1"/>
  <c r="O191" i="1"/>
  <c r="U191" i="1" s="1"/>
  <c r="N191" i="1"/>
  <c r="T191" i="1" s="1"/>
  <c r="R11" i="1"/>
  <c r="Q11" i="1"/>
  <c r="W11" i="1" s="1"/>
  <c r="O11" i="1"/>
  <c r="U11" i="1" s="1"/>
  <c r="N11" i="1"/>
  <c r="T11" i="1" s="1"/>
  <c r="P11" i="1"/>
  <c r="V11" i="1" s="1"/>
  <c r="R479" i="1"/>
  <c r="P479" i="1"/>
  <c r="V479" i="1" s="1"/>
  <c r="O479" i="1"/>
  <c r="U479" i="1" s="1"/>
  <c r="Q479" i="1"/>
  <c r="W479" i="1" s="1"/>
  <c r="N479" i="1"/>
  <c r="T479" i="1" s="1"/>
  <c r="R243" i="1"/>
  <c r="P243" i="1"/>
  <c r="V243" i="1" s="1"/>
  <c r="Q243" i="1"/>
  <c r="W243" i="1" s="1"/>
  <c r="N243" i="1"/>
  <c r="T243" i="1" s="1"/>
  <c r="O243" i="1"/>
  <c r="U243" i="1" s="1"/>
  <c r="R5" i="1"/>
  <c r="Q5" i="1"/>
  <c r="W5" i="1" s="1"/>
  <c r="N5" i="1"/>
  <c r="T5" i="1" s="1"/>
  <c r="O5" i="1"/>
  <c r="U5" i="1" s="1"/>
  <c r="P5" i="1"/>
  <c r="V5" i="1" s="1"/>
  <c r="R626" i="1"/>
  <c r="Q626" i="1"/>
  <c r="W626" i="1" s="1"/>
  <c r="P626" i="1"/>
  <c r="V626" i="1" s="1"/>
  <c r="O626" i="1"/>
  <c r="U626" i="1" s="1"/>
  <c r="N626" i="1"/>
  <c r="T626" i="1" s="1"/>
  <c r="Q554" i="1"/>
  <c r="W554" i="1" s="1"/>
  <c r="R554" i="1"/>
  <c r="N554" i="1"/>
  <c r="T554" i="1" s="1"/>
  <c r="P554" i="1"/>
  <c r="V554" i="1" s="1"/>
  <c r="O554" i="1"/>
  <c r="U554" i="1" s="1"/>
  <c r="P36" i="1"/>
  <c r="V36" i="1" s="1"/>
  <c r="O36" i="1"/>
  <c r="U36" i="1" s="1"/>
  <c r="Q36" i="1"/>
  <c r="W36" i="1" s="1"/>
  <c r="R36" i="1"/>
  <c r="N36" i="1"/>
  <c r="T36" i="1" s="1"/>
  <c r="R341" i="1"/>
  <c r="Q341" i="1"/>
  <c r="W341" i="1" s="1"/>
  <c r="P341" i="1"/>
  <c r="V341" i="1" s="1"/>
  <c r="O341" i="1"/>
  <c r="U341" i="1" s="1"/>
  <c r="N341" i="1"/>
  <c r="T341" i="1" s="1"/>
  <c r="R632" i="1"/>
  <c r="O632" i="1"/>
  <c r="U632" i="1" s="1"/>
  <c r="P632" i="1"/>
  <c r="V632" i="1" s="1"/>
  <c r="Q632" i="1"/>
  <c r="W632" i="1" s="1"/>
  <c r="N632" i="1"/>
  <c r="T632" i="1" s="1"/>
  <c r="R530" i="1"/>
  <c r="P530" i="1"/>
  <c r="V530" i="1" s="1"/>
  <c r="O530" i="1"/>
  <c r="U530" i="1" s="1"/>
  <c r="Q530" i="1"/>
  <c r="W530" i="1" s="1"/>
  <c r="N530" i="1"/>
  <c r="T530" i="1" s="1"/>
  <c r="Q233" i="1"/>
  <c r="W233" i="1" s="1"/>
  <c r="R233" i="1"/>
  <c r="P233" i="1"/>
  <c r="V233" i="1" s="1"/>
  <c r="O233" i="1"/>
  <c r="U233" i="1" s="1"/>
  <c r="N233" i="1"/>
  <c r="T233" i="1" s="1"/>
  <c r="R458" i="1"/>
  <c r="Q458" i="1"/>
  <c r="W458" i="1" s="1"/>
  <c r="P458" i="1"/>
  <c r="V458" i="1" s="1"/>
  <c r="O458" i="1"/>
  <c r="U458" i="1" s="1"/>
  <c r="N458" i="1"/>
  <c r="T458" i="1" s="1"/>
  <c r="R388" i="1"/>
  <c r="Q388" i="1"/>
  <c r="W388" i="1" s="1"/>
  <c r="P388" i="1"/>
  <c r="V388" i="1" s="1"/>
  <c r="O388" i="1"/>
  <c r="U388" i="1" s="1"/>
  <c r="N388" i="1"/>
  <c r="T388" i="1" s="1"/>
  <c r="R33" i="1"/>
  <c r="P33" i="1"/>
  <c r="V33" i="1" s="1"/>
  <c r="Q33" i="1"/>
  <c r="W33" i="1" s="1"/>
  <c r="O33" i="1"/>
  <c r="U33" i="1" s="1"/>
  <c r="N33" i="1"/>
  <c r="T33" i="1" s="1"/>
  <c r="R298" i="1"/>
  <c r="Q298" i="1"/>
  <c r="W298" i="1" s="1"/>
  <c r="P298" i="1"/>
  <c r="V298" i="1" s="1"/>
  <c r="O298" i="1"/>
  <c r="U298" i="1" s="1"/>
  <c r="N298" i="1"/>
  <c r="T298" i="1" s="1"/>
  <c r="R196" i="1"/>
  <c r="Q196" i="1"/>
  <c r="W196" i="1" s="1"/>
  <c r="O196" i="1"/>
  <c r="U196" i="1" s="1"/>
  <c r="P196" i="1"/>
  <c r="V196" i="1" s="1"/>
  <c r="N196" i="1"/>
  <c r="T196" i="1" s="1"/>
  <c r="R461" i="1"/>
  <c r="Q461" i="1"/>
  <c r="W461" i="1" s="1"/>
  <c r="P461" i="1"/>
  <c r="V461" i="1" s="1"/>
  <c r="O461" i="1"/>
  <c r="U461" i="1" s="1"/>
  <c r="N461" i="1"/>
  <c r="T461" i="1" s="1"/>
  <c r="R130" i="1"/>
  <c r="Q130" i="1"/>
  <c r="W130" i="1" s="1"/>
  <c r="P130" i="1"/>
  <c r="V130" i="1" s="1"/>
  <c r="O130" i="1"/>
  <c r="U130" i="1" s="1"/>
  <c r="N130" i="1"/>
  <c r="T130" i="1" s="1"/>
  <c r="R237" i="1"/>
  <c r="P237" i="1"/>
  <c r="V237" i="1" s="1"/>
  <c r="N237" i="1"/>
  <c r="T237" i="1" s="1"/>
  <c r="Q237" i="1"/>
  <c r="W237" i="1" s="1"/>
  <c r="O237" i="1"/>
  <c r="U237" i="1" s="1"/>
  <c r="R66" i="1"/>
  <c r="Q66" i="1"/>
  <c r="W66" i="1" s="1"/>
  <c r="P66" i="1"/>
  <c r="V66" i="1" s="1"/>
  <c r="O66" i="1"/>
  <c r="U66" i="1" s="1"/>
  <c r="N66" i="1"/>
  <c r="T66" i="1" s="1"/>
  <c r="R203" i="1"/>
  <c r="Q203" i="1"/>
  <c r="W203" i="1" s="1"/>
  <c r="P203" i="1"/>
  <c r="V203" i="1" s="1"/>
  <c r="O203" i="1"/>
  <c r="U203" i="1" s="1"/>
  <c r="N203" i="1"/>
  <c r="T203" i="1" s="1"/>
  <c r="R271" i="1"/>
  <c r="Q271" i="1"/>
  <c r="W271" i="1" s="1"/>
  <c r="P271" i="1"/>
  <c r="V271" i="1" s="1"/>
  <c r="O271" i="1"/>
  <c r="U271" i="1" s="1"/>
  <c r="N271" i="1"/>
  <c r="T271" i="1" s="1"/>
  <c r="Q448" i="1"/>
  <c r="W448" i="1" s="1"/>
  <c r="R448" i="1"/>
  <c r="O448" i="1"/>
  <c r="U448" i="1" s="1"/>
  <c r="P448" i="1"/>
  <c r="V448" i="1" s="1"/>
  <c r="N448" i="1"/>
  <c r="T448" i="1" s="1"/>
  <c r="R277" i="1"/>
  <c r="Q277" i="1"/>
  <c r="W277" i="1" s="1"/>
  <c r="P277" i="1"/>
  <c r="V277" i="1" s="1"/>
  <c r="O277" i="1"/>
  <c r="U277" i="1" s="1"/>
  <c r="N277" i="1"/>
  <c r="T277" i="1" s="1"/>
  <c r="R274" i="1"/>
  <c r="P274" i="1"/>
  <c r="V274" i="1" s="1"/>
  <c r="O274" i="1"/>
  <c r="U274" i="1" s="1"/>
  <c r="N274" i="1"/>
  <c r="T274" i="1" s="1"/>
  <c r="Q274" i="1"/>
  <c r="W274" i="1" s="1"/>
  <c r="Q280" i="1"/>
  <c r="W280" i="1" s="1"/>
  <c r="R280" i="1"/>
  <c r="P280" i="1"/>
  <c r="V280" i="1" s="1"/>
  <c r="O280" i="1"/>
  <c r="U280" i="1" s="1"/>
  <c r="N280" i="1"/>
  <c r="T280" i="1" s="1"/>
  <c r="R244" i="1"/>
  <c r="P244" i="1"/>
  <c r="V244" i="1" s="1"/>
  <c r="Q244" i="1"/>
  <c r="W244" i="1" s="1"/>
  <c r="O244" i="1"/>
  <c r="U244" i="1" s="1"/>
  <c r="N244" i="1"/>
  <c r="T244" i="1" s="1"/>
  <c r="Q559" i="1"/>
  <c r="W559" i="1" s="1"/>
  <c r="R559" i="1"/>
  <c r="P559" i="1"/>
  <c r="V559" i="1" s="1"/>
  <c r="O559" i="1"/>
  <c r="U559" i="1" s="1"/>
  <c r="N559" i="1"/>
  <c r="T559" i="1" s="1"/>
  <c r="R83" i="1"/>
  <c r="Q83" i="1"/>
  <c r="W83" i="1" s="1"/>
  <c r="P83" i="1"/>
  <c r="V83" i="1" s="1"/>
  <c r="N83" i="1"/>
  <c r="T83" i="1" s="1"/>
  <c r="O83" i="1"/>
  <c r="U83" i="1" s="1"/>
  <c r="R324" i="1"/>
  <c r="Q324" i="1"/>
  <c r="W324" i="1" s="1"/>
  <c r="O324" i="1"/>
  <c r="U324" i="1" s="1"/>
  <c r="P324" i="1"/>
  <c r="V324" i="1" s="1"/>
  <c r="N324" i="1"/>
  <c r="T324" i="1" s="1"/>
  <c r="R641" i="1"/>
  <c r="Q641" i="1"/>
  <c r="W641" i="1" s="1"/>
  <c r="P641" i="1"/>
  <c r="V641" i="1" s="1"/>
  <c r="O641" i="1"/>
  <c r="U641" i="1" s="1"/>
  <c r="N641" i="1"/>
  <c r="T641" i="1" s="1"/>
  <c r="R526" i="1"/>
  <c r="P526" i="1"/>
  <c r="V526" i="1" s="1"/>
  <c r="Q526" i="1"/>
  <c r="W526" i="1" s="1"/>
  <c r="O526" i="1"/>
  <c r="U526" i="1" s="1"/>
  <c r="N526" i="1"/>
  <c r="T526" i="1" s="1"/>
  <c r="R610" i="1"/>
  <c r="P610" i="1"/>
  <c r="V610" i="1" s="1"/>
  <c r="Q610" i="1"/>
  <c r="W610" i="1" s="1"/>
  <c r="N610" i="1"/>
  <c r="T610" i="1" s="1"/>
  <c r="O610" i="1"/>
  <c r="U610" i="1" s="1"/>
  <c r="R27" i="1"/>
  <c r="Q27" i="1"/>
  <c r="W27" i="1" s="1"/>
  <c r="P27" i="1"/>
  <c r="V27" i="1" s="1"/>
  <c r="O27" i="1"/>
  <c r="U27" i="1" s="1"/>
  <c r="N27" i="1"/>
  <c r="T27" i="1" s="1"/>
  <c r="R505" i="1"/>
  <c r="Q505" i="1"/>
  <c r="W505" i="1" s="1"/>
  <c r="P505" i="1"/>
  <c r="V505" i="1" s="1"/>
  <c r="O505" i="1"/>
  <c r="U505" i="1" s="1"/>
  <c r="N505" i="1"/>
  <c r="T505" i="1" s="1"/>
  <c r="R249" i="1"/>
  <c r="Q249" i="1"/>
  <c r="W249" i="1" s="1"/>
  <c r="P249" i="1"/>
  <c r="V249" i="1" s="1"/>
  <c r="N249" i="1"/>
  <c r="T249" i="1" s="1"/>
  <c r="O249" i="1"/>
  <c r="U249" i="1" s="1"/>
  <c r="R447" i="1"/>
  <c r="P447" i="1"/>
  <c r="V447" i="1" s="1"/>
  <c r="Q447" i="1"/>
  <c r="W447" i="1" s="1"/>
  <c r="O447" i="1"/>
  <c r="U447" i="1" s="1"/>
  <c r="N447" i="1"/>
  <c r="T447" i="1" s="1"/>
  <c r="R84" i="1"/>
  <c r="Q84" i="1"/>
  <c r="W84" i="1" s="1"/>
  <c r="P84" i="1"/>
  <c r="V84" i="1" s="1"/>
  <c r="O84" i="1"/>
  <c r="U84" i="1" s="1"/>
  <c r="N84" i="1"/>
  <c r="T84" i="1" s="1"/>
  <c r="R314" i="1"/>
  <c r="Q314" i="1"/>
  <c r="W314" i="1" s="1"/>
  <c r="P314" i="1"/>
  <c r="V314" i="1" s="1"/>
  <c r="O314" i="1"/>
  <c r="U314" i="1" s="1"/>
  <c r="N314" i="1"/>
  <c r="T314" i="1" s="1"/>
  <c r="R336" i="1"/>
  <c r="Q336" i="1"/>
  <c r="W336" i="1" s="1"/>
  <c r="P336" i="1"/>
  <c r="V336" i="1" s="1"/>
  <c r="O336" i="1"/>
  <c r="U336" i="1" s="1"/>
  <c r="N336" i="1"/>
  <c r="T336" i="1" s="1"/>
  <c r="R223" i="1"/>
  <c r="P223" i="1"/>
  <c r="V223" i="1" s="1"/>
  <c r="Q223" i="1"/>
  <c r="W223" i="1" s="1"/>
  <c r="O223" i="1"/>
  <c r="U223" i="1" s="1"/>
  <c r="N223" i="1"/>
  <c r="T223" i="1" s="1"/>
  <c r="R177" i="1"/>
  <c r="Q177" i="1"/>
  <c r="W177" i="1" s="1"/>
  <c r="P177" i="1"/>
  <c r="V177" i="1" s="1"/>
  <c r="O177" i="1"/>
  <c r="U177" i="1" s="1"/>
  <c r="N177" i="1"/>
  <c r="T177" i="1" s="1"/>
  <c r="R282" i="1"/>
  <c r="Q282" i="1"/>
  <c r="W282" i="1" s="1"/>
  <c r="P282" i="1"/>
  <c r="V282" i="1" s="1"/>
  <c r="O282" i="1"/>
  <c r="U282" i="1" s="1"/>
  <c r="N282" i="1"/>
  <c r="T282" i="1" s="1"/>
  <c r="R289" i="1"/>
  <c r="Q289" i="1"/>
  <c r="W289" i="1" s="1"/>
  <c r="P289" i="1"/>
  <c r="V289" i="1" s="1"/>
  <c r="O289" i="1"/>
  <c r="U289" i="1" s="1"/>
  <c r="N289" i="1"/>
  <c r="T289" i="1" s="1"/>
  <c r="Q363" i="1"/>
  <c r="W363" i="1" s="1"/>
  <c r="R363" i="1"/>
  <c r="P363" i="1"/>
  <c r="V363" i="1" s="1"/>
  <c r="N363" i="1"/>
  <c r="T363" i="1" s="1"/>
  <c r="O363" i="1"/>
  <c r="U363" i="1" s="1"/>
  <c r="Q520" i="1"/>
  <c r="W520" i="1" s="1"/>
  <c r="R520" i="1"/>
  <c r="P520" i="1"/>
  <c r="V520" i="1" s="1"/>
  <c r="N520" i="1"/>
  <c r="T520" i="1" s="1"/>
  <c r="O520" i="1"/>
  <c r="U520" i="1" s="1"/>
  <c r="R232" i="1"/>
  <c r="Q232" i="1"/>
  <c r="W232" i="1" s="1"/>
  <c r="P232" i="1"/>
  <c r="V232" i="1" s="1"/>
  <c r="O232" i="1"/>
  <c r="U232" i="1" s="1"/>
  <c r="N232" i="1"/>
  <c r="T232" i="1" s="1"/>
  <c r="R198" i="1"/>
  <c r="Q198" i="1"/>
  <c r="W198" i="1" s="1"/>
  <c r="P198" i="1"/>
  <c r="V198" i="1" s="1"/>
  <c r="O198" i="1"/>
  <c r="U198" i="1" s="1"/>
  <c r="N198" i="1"/>
  <c r="T198" i="1" s="1"/>
  <c r="R548" i="1"/>
  <c r="Q548" i="1"/>
  <c r="W548" i="1" s="1"/>
  <c r="P548" i="1"/>
  <c r="V548" i="1" s="1"/>
  <c r="O548" i="1"/>
  <c r="U548" i="1" s="1"/>
  <c r="N548" i="1"/>
  <c r="T548" i="1" s="1"/>
  <c r="Q536" i="1"/>
  <c r="W536" i="1" s="1"/>
  <c r="R536" i="1"/>
  <c r="O536" i="1"/>
  <c r="U536" i="1" s="1"/>
  <c r="P536" i="1"/>
  <c r="V536" i="1" s="1"/>
  <c r="N536" i="1"/>
  <c r="T536" i="1" s="1"/>
  <c r="Q501" i="1"/>
  <c r="W501" i="1" s="1"/>
  <c r="R501" i="1"/>
  <c r="O501" i="1"/>
  <c r="U501" i="1" s="1"/>
  <c r="P501" i="1"/>
  <c r="V501" i="1" s="1"/>
  <c r="N501" i="1"/>
  <c r="T501" i="1" s="1"/>
  <c r="R401" i="1"/>
  <c r="P401" i="1"/>
  <c r="V401" i="1" s="1"/>
  <c r="O401" i="1"/>
  <c r="U401" i="1" s="1"/>
  <c r="Q401" i="1"/>
  <c r="W401" i="1" s="1"/>
  <c r="N401" i="1"/>
  <c r="T401" i="1" s="1"/>
  <c r="R541" i="1"/>
  <c r="Q541" i="1"/>
  <c r="W541" i="1" s="1"/>
  <c r="O541" i="1"/>
  <c r="U541" i="1" s="1"/>
  <c r="P541" i="1"/>
  <c r="V541" i="1" s="1"/>
  <c r="N541" i="1"/>
  <c r="T541" i="1" s="1"/>
  <c r="R281" i="1"/>
  <c r="P281" i="1"/>
  <c r="V281" i="1" s="1"/>
  <c r="O281" i="1"/>
  <c r="U281" i="1" s="1"/>
  <c r="Q281" i="1"/>
  <c r="W281" i="1" s="1"/>
  <c r="N281" i="1"/>
  <c r="T281" i="1" s="1"/>
  <c r="Q606" i="1"/>
  <c r="W606" i="1" s="1"/>
  <c r="R606" i="1"/>
  <c r="P606" i="1"/>
  <c r="V606" i="1" s="1"/>
  <c r="N606" i="1"/>
  <c r="T606" i="1" s="1"/>
  <c r="O606" i="1"/>
  <c r="U606" i="1" s="1"/>
  <c r="R440" i="1"/>
  <c r="Q440" i="1"/>
  <c r="W440" i="1" s="1"/>
  <c r="O440" i="1"/>
  <c r="U440" i="1" s="1"/>
  <c r="P440" i="1"/>
  <c r="V440" i="1" s="1"/>
  <c r="N440" i="1"/>
  <c r="T440" i="1" s="1"/>
  <c r="R570" i="1"/>
  <c r="P570" i="1"/>
  <c r="V570" i="1" s="1"/>
  <c r="O570" i="1"/>
  <c r="U570" i="1" s="1"/>
  <c r="Q570" i="1"/>
  <c r="W570" i="1" s="1"/>
  <c r="N570" i="1"/>
  <c r="T570" i="1" s="1"/>
  <c r="N538" i="1"/>
  <c r="T538" i="1" s="1"/>
  <c r="N138" i="1"/>
  <c r="T138" i="1" s="1"/>
  <c r="R119" i="1"/>
  <c r="Q119" i="1"/>
  <c r="W119" i="1" s="1"/>
  <c r="P119" i="1"/>
  <c r="V119" i="1" s="1"/>
  <c r="O119" i="1"/>
  <c r="U119" i="1" s="1"/>
  <c r="N119" i="1"/>
  <c r="T119" i="1" s="1"/>
  <c r="R605" i="1"/>
  <c r="Q605" i="1"/>
  <c r="W605" i="1" s="1"/>
  <c r="P605" i="1"/>
  <c r="V605" i="1" s="1"/>
  <c r="O605" i="1"/>
  <c r="U605" i="1" s="1"/>
  <c r="N605" i="1"/>
  <c r="T605" i="1" s="1"/>
  <c r="R602" i="1"/>
  <c r="Q602" i="1"/>
  <c r="W602" i="1" s="1"/>
  <c r="P602" i="1"/>
  <c r="V602" i="1" s="1"/>
  <c r="O602" i="1"/>
  <c r="U602" i="1" s="1"/>
  <c r="N602" i="1"/>
  <c r="T602" i="1" s="1"/>
  <c r="R345" i="1"/>
  <c r="Q345" i="1"/>
  <c r="W345" i="1" s="1"/>
  <c r="P345" i="1"/>
  <c r="V345" i="1" s="1"/>
  <c r="O345" i="1"/>
  <c r="U345" i="1" s="1"/>
  <c r="N345" i="1"/>
  <c r="T345" i="1" s="1"/>
  <c r="R18" i="1"/>
  <c r="Q18" i="1"/>
  <c r="W18" i="1" s="1"/>
  <c r="P18" i="1"/>
  <c r="V18" i="1" s="1"/>
  <c r="O18" i="1"/>
  <c r="U18" i="1" s="1"/>
  <c r="N18" i="1"/>
  <c r="T18" i="1" s="1"/>
  <c r="R288" i="1"/>
  <c r="Q288" i="1"/>
  <c r="W288" i="1" s="1"/>
  <c r="P288" i="1"/>
  <c r="V288" i="1" s="1"/>
  <c r="O288" i="1"/>
  <c r="U288" i="1" s="1"/>
  <c r="N288" i="1"/>
  <c r="T288" i="1" s="1"/>
  <c r="R226" i="1"/>
  <c r="Q226" i="1"/>
  <c r="W226" i="1" s="1"/>
  <c r="P226" i="1"/>
  <c r="V226" i="1" s="1"/>
  <c r="O226" i="1"/>
  <c r="U226" i="1" s="1"/>
  <c r="N226" i="1"/>
  <c r="T226" i="1" s="1"/>
  <c r="R356" i="1"/>
  <c r="Q356" i="1"/>
  <c r="W356" i="1" s="1"/>
  <c r="P356" i="1"/>
  <c r="V356" i="1" s="1"/>
  <c r="N356" i="1"/>
  <c r="T356" i="1" s="1"/>
  <c r="O356" i="1"/>
  <c r="U356" i="1" s="1"/>
  <c r="R614" i="1"/>
  <c r="Q614" i="1"/>
  <c r="W614" i="1" s="1"/>
  <c r="P614" i="1"/>
  <c r="V614" i="1" s="1"/>
  <c r="O614" i="1"/>
  <c r="U614" i="1" s="1"/>
  <c r="N614" i="1"/>
  <c r="T614" i="1" s="1"/>
  <c r="R55" i="1"/>
  <c r="Q55" i="1"/>
  <c r="W55" i="1" s="1"/>
  <c r="P55" i="1"/>
  <c r="V55" i="1" s="1"/>
  <c r="O55" i="1"/>
  <c r="U55" i="1" s="1"/>
  <c r="N55" i="1"/>
  <c r="T55" i="1" s="1"/>
  <c r="R134" i="1"/>
  <c r="Q134" i="1"/>
  <c r="W134" i="1" s="1"/>
  <c r="P134" i="1"/>
  <c r="V134" i="1" s="1"/>
  <c r="O134" i="1"/>
  <c r="U134" i="1" s="1"/>
  <c r="N134" i="1"/>
  <c r="T134" i="1" s="1"/>
  <c r="R166" i="1"/>
  <c r="P166" i="1"/>
  <c r="V166" i="1" s="1"/>
  <c r="O166" i="1"/>
  <c r="U166" i="1" s="1"/>
  <c r="N166" i="1"/>
  <c r="T166" i="1" s="1"/>
  <c r="Q166" i="1"/>
  <c r="W166" i="1" s="1"/>
  <c r="Q206" i="1"/>
  <c r="W206" i="1" s="1"/>
  <c r="R206" i="1"/>
  <c r="P206" i="1"/>
  <c r="V206" i="1" s="1"/>
  <c r="N206" i="1"/>
  <c r="T206" i="1" s="1"/>
  <c r="O206" i="1"/>
  <c r="U206" i="1" s="1"/>
  <c r="R112" i="1"/>
  <c r="P112" i="1"/>
  <c r="V112" i="1" s="1"/>
  <c r="O112" i="1"/>
  <c r="U112" i="1" s="1"/>
  <c r="Q112" i="1"/>
  <c r="W112" i="1" s="1"/>
  <c r="N112" i="1"/>
  <c r="T112" i="1" s="1"/>
  <c r="Q193" i="1"/>
  <c r="W193" i="1" s="1"/>
  <c r="P193" i="1"/>
  <c r="V193" i="1" s="1"/>
  <c r="O193" i="1"/>
  <c r="U193" i="1" s="1"/>
  <c r="R193" i="1"/>
  <c r="N193" i="1"/>
  <c r="T193" i="1" s="1"/>
  <c r="Q267" i="1"/>
  <c r="W267" i="1" s="1"/>
  <c r="R267" i="1"/>
  <c r="P267" i="1"/>
  <c r="V267" i="1" s="1"/>
  <c r="O267" i="1"/>
  <c r="U267" i="1" s="1"/>
  <c r="N267" i="1"/>
  <c r="T267" i="1" s="1"/>
  <c r="M267" i="1"/>
  <c r="S267" i="1" s="1"/>
  <c r="R183" i="1"/>
  <c r="Q183" i="1"/>
  <c r="W183" i="1" s="1"/>
  <c r="P183" i="1"/>
  <c r="V183" i="1" s="1"/>
  <c r="O183" i="1"/>
  <c r="U183" i="1" s="1"/>
  <c r="N183" i="1"/>
  <c r="T183" i="1" s="1"/>
  <c r="Q622" i="1"/>
  <c r="W622" i="1" s="1"/>
  <c r="P622" i="1"/>
  <c r="V622" i="1" s="1"/>
  <c r="R622" i="1"/>
  <c r="N622" i="1"/>
  <c r="T622" i="1" s="1"/>
  <c r="O622" i="1"/>
  <c r="U622" i="1" s="1"/>
  <c r="R10" i="1"/>
  <c r="Q10" i="1"/>
  <c r="W10" i="1" s="1"/>
  <c r="O10" i="1"/>
  <c r="U10" i="1" s="1"/>
  <c r="P10" i="1"/>
  <c r="V10" i="1" s="1"/>
  <c r="N10" i="1"/>
  <c r="T10" i="1" s="1"/>
  <c r="R494" i="1"/>
  <c r="Q494" i="1"/>
  <c r="W494" i="1" s="1"/>
  <c r="N494" i="1"/>
  <c r="T494" i="1" s="1"/>
  <c r="O494" i="1"/>
  <c r="U494" i="1" s="1"/>
  <c r="P494" i="1"/>
  <c r="V494" i="1" s="1"/>
  <c r="Q120" i="1"/>
  <c r="W120" i="1" s="1"/>
  <c r="R120" i="1"/>
  <c r="P120" i="1"/>
  <c r="V120" i="1" s="1"/>
  <c r="N120" i="1"/>
  <c r="T120" i="1" s="1"/>
  <c r="O120" i="1"/>
  <c r="U120" i="1" s="1"/>
  <c r="R497" i="1"/>
  <c r="Q497" i="1"/>
  <c r="W497" i="1" s="1"/>
  <c r="P497" i="1"/>
  <c r="V497" i="1" s="1"/>
  <c r="O497" i="1"/>
  <c r="U497" i="1" s="1"/>
  <c r="N497" i="1"/>
  <c r="T497" i="1" s="1"/>
  <c r="R633" i="1"/>
  <c r="Q633" i="1"/>
  <c r="W633" i="1" s="1"/>
  <c r="O633" i="1"/>
  <c r="U633" i="1" s="1"/>
  <c r="P633" i="1"/>
  <c r="V633" i="1" s="1"/>
  <c r="N633" i="1"/>
  <c r="T633" i="1" s="1"/>
  <c r="P519" i="1"/>
  <c r="V519" i="1" s="1"/>
  <c r="Q519" i="1"/>
  <c r="W519" i="1" s="1"/>
  <c r="R519" i="1"/>
  <c r="N519" i="1"/>
  <c r="T519" i="1" s="1"/>
  <c r="O519" i="1"/>
  <c r="U519" i="1" s="1"/>
  <c r="R91" i="1"/>
  <c r="P91" i="1"/>
  <c r="V91" i="1" s="1"/>
  <c r="O91" i="1"/>
  <c r="U91" i="1" s="1"/>
  <c r="Q91" i="1"/>
  <c r="W91" i="1" s="1"/>
  <c r="N91" i="1"/>
  <c r="T91" i="1" s="1"/>
  <c r="R376" i="1"/>
  <c r="Q376" i="1"/>
  <c r="W376" i="1" s="1"/>
  <c r="P376" i="1"/>
  <c r="V376" i="1" s="1"/>
  <c r="O376" i="1"/>
  <c r="U376" i="1" s="1"/>
  <c r="N376" i="1"/>
  <c r="T376" i="1" s="1"/>
  <c r="R73" i="1"/>
  <c r="Q73" i="1"/>
  <c r="W73" i="1" s="1"/>
  <c r="P73" i="1"/>
  <c r="V73" i="1" s="1"/>
  <c r="O73" i="1"/>
  <c r="U73" i="1" s="1"/>
  <c r="N73" i="1"/>
  <c r="T73" i="1" s="1"/>
  <c r="Q293" i="1"/>
  <c r="W293" i="1" s="1"/>
  <c r="R293" i="1"/>
  <c r="P293" i="1"/>
  <c r="V293" i="1" s="1"/>
  <c r="O293" i="1"/>
  <c r="U293" i="1" s="1"/>
  <c r="N293" i="1"/>
  <c r="T293" i="1" s="1"/>
  <c r="R137" i="1"/>
  <c r="Q137" i="1"/>
  <c r="W137" i="1" s="1"/>
  <c r="P137" i="1"/>
  <c r="V137" i="1" s="1"/>
  <c r="O137" i="1"/>
  <c r="U137" i="1" s="1"/>
  <c r="N137" i="1"/>
  <c r="T137" i="1" s="1"/>
  <c r="R236" i="1"/>
  <c r="Q236" i="1"/>
  <c r="W236" i="1" s="1"/>
  <c r="P236" i="1"/>
  <c r="V236" i="1" s="1"/>
  <c r="O236" i="1"/>
  <c r="U236" i="1" s="1"/>
  <c r="N236" i="1"/>
  <c r="T236" i="1" s="1"/>
  <c r="R455" i="1"/>
  <c r="Q455" i="1"/>
  <c r="W455" i="1" s="1"/>
  <c r="P455" i="1"/>
  <c r="V455" i="1" s="1"/>
  <c r="O455" i="1"/>
  <c r="U455" i="1" s="1"/>
  <c r="N455" i="1"/>
  <c r="T455" i="1" s="1"/>
  <c r="R584" i="1"/>
  <c r="Q584" i="1"/>
  <c r="W584" i="1" s="1"/>
  <c r="O584" i="1"/>
  <c r="U584" i="1" s="1"/>
  <c r="P584" i="1"/>
  <c r="V584" i="1" s="1"/>
  <c r="N584" i="1"/>
  <c r="T584" i="1" s="1"/>
  <c r="R627" i="1"/>
  <c r="Q627" i="1"/>
  <c r="W627" i="1" s="1"/>
  <c r="P627" i="1"/>
  <c r="V627" i="1" s="1"/>
  <c r="N627" i="1"/>
  <c r="T627" i="1" s="1"/>
  <c r="O627" i="1"/>
  <c r="U627" i="1" s="1"/>
  <c r="R221" i="1"/>
  <c r="Q221" i="1"/>
  <c r="W221" i="1" s="1"/>
  <c r="P221" i="1"/>
  <c r="V221" i="1" s="1"/>
  <c r="N221" i="1"/>
  <c r="T221" i="1" s="1"/>
  <c r="O221" i="1"/>
  <c r="U221" i="1" s="1"/>
  <c r="P153" i="1"/>
  <c r="V153" i="1" s="1"/>
  <c r="Q153" i="1"/>
  <c r="W153" i="1" s="1"/>
  <c r="R153" i="1"/>
  <c r="N153" i="1"/>
  <c r="T153" i="1" s="1"/>
  <c r="O153" i="1"/>
  <c r="U153" i="1" s="1"/>
  <c r="R498" i="1"/>
  <c r="Q498" i="1"/>
  <c r="W498" i="1" s="1"/>
  <c r="P498" i="1"/>
  <c r="V498" i="1" s="1"/>
  <c r="O498" i="1"/>
  <c r="U498" i="1" s="1"/>
  <c r="N498" i="1"/>
  <c r="T498" i="1" s="1"/>
  <c r="Q279" i="1"/>
  <c r="W279" i="1" s="1"/>
  <c r="R279" i="1"/>
  <c r="P279" i="1"/>
  <c r="V279" i="1" s="1"/>
  <c r="O279" i="1"/>
  <c r="U279" i="1" s="1"/>
  <c r="N279" i="1"/>
  <c r="T279" i="1" s="1"/>
  <c r="R385" i="1"/>
  <c r="Q385" i="1"/>
  <c r="W385" i="1" s="1"/>
  <c r="P385" i="1"/>
  <c r="V385" i="1" s="1"/>
  <c r="O385" i="1"/>
  <c r="U385" i="1" s="1"/>
  <c r="N385" i="1"/>
  <c r="T385" i="1" s="1"/>
  <c r="Q613" i="1"/>
  <c r="W613" i="1" s="1"/>
  <c r="R613" i="1"/>
  <c r="O613" i="1"/>
  <c r="U613" i="1" s="1"/>
  <c r="N613" i="1"/>
  <c r="T613" i="1" s="1"/>
  <c r="P613" i="1"/>
  <c r="V613" i="1" s="1"/>
  <c r="R272" i="1"/>
  <c r="Q272" i="1"/>
  <c r="W272" i="1" s="1"/>
  <c r="P272" i="1"/>
  <c r="V272" i="1" s="1"/>
  <c r="N272" i="1"/>
  <c r="T272" i="1" s="1"/>
  <c r="O272" i="1"/>
  <c r="U272" i="1" s="1"/>
  <c r="P573" i="1"/>
  <c r="V573" i="1" s="1"/>
  <c r="R573" i="1"/>
  <c r="Q573" i="1"/>
  <c r="W573" i="1" s="1"/>
  <c r="N573" i="1"/>
  <c r="T573" i="1" s="1"/>
  <c r="O573" i="1"/>
  <c r="U573" i="1" s="1"/>
  <c r="R96" i="1"/>
  <c r="Q96" i="1"/>
  <c r="W96" i="1" s="1"/>
  <c r="P96" i="1"/>
  <c r="V96" i="1" s="1"/>
  <c r="O96" i="1"/>
  <c r="U96" i="1" s="1"/>
  <c r="N96" i="1"/>
  <c r="T96" i="1" s="1"/>
  <c r="Q522" i="1"/>
  <c r="W522" i="1" s="1"/>
  <c r="R522" i="1"/>
  <c r="O522" i="1"/>
  <c r="U522" i="1" s="1"/>
  <c r="P522" i="1"/>
  <c r="V522" i="1" s="1"/>
  <c r="N522" i="1"/>
  <c r="T522" i="1" s="1"/>
  <c r="R111" i="1"/>
  <c r="Q111" i="1"/>
  <c r="W111" i="1" s="1"/>
  <c r="P111" i="1"/>
  <c r="V111" i="1" s="1"/>
  <c r="O111" i="1"/>
  <c r="U111" i="1" s="1"/>
  <c r="N111" i="1"/>
  <c r="T111" i="1" s="1"/>
  <c r="R588" i="1"/>
  <c r="Q588" i="1"/>
  <c r="W588" i="1" s="1"/>
  <c r="P588" i="1"/>
  <c r="V588" i="1" s="1"/>
  <c r="O588" i="1"/>
  <c r="U588" i="1" s="1"/>
  <c r="N588" i="1"/>
  <c r="T588" i="1" s="1"/>
  <c r="R58" i="1"/>
  <c r="P58" i="1"/>
  <c r="V58" i="1" s="1"/>
  <c r="Q58" i="1"/>
  <c r="W58" i="1" s="1"/>
  <c r="N58" i="1"/>
  <c r="T58" i="1" s="1"/>
  <c r="O58" i="1"/>
  <c r="U58" i="1" s="1"/>
  <c r="R65" i="1"/>
  <c r="Q65" i="1"/>
  <c r="W65" i="1" s="1"/>
  <c r="O65" i="1"/>
  <c r="U65" i="1" s="1"/>
  <c r="N65" i="1"/>
  <c r="T65" i="1" s="1"/>
  <c r="P65" i="1"/>
  <c r="V65" i="1" s="1"/>
  <c r="R397" i="1"/>
  <c r="Q397" i="1"/>
  <c r="W397" i="1" s="1"/>
  <c r="P397" i="1"/>
  <c r="V397" i="1" s="1"/>
  <c r="N397" i="1"/>
  <c r="T397" i="1" s="1"/>
  <c r="O397" i="1"/>
  <c r="U397" i="1" s="1"/>
  <c r="Q580" i="1"/>
  <c r="W580" i="1" s="1"/>
  <c r="R580" i="1"/>
  <c r="N580" i="1"/>
  <c r="T580" i="1" s="1"/>
  <c r="P580" i="1"/>
  <c r="V580" i="1" s="1"/>
  <c r="O580" i="1"/>
  <c r="U580" i="1" s="1"/>
  <c r="R276" i="1"/>
  <c r="O276" i="1"/>
  <c r="U276" i="1" s="1"/>
  <c r="Q276" i="1"/>
  <c r="W276" i="1" s="1"/>
  <c r="P276" i="1"/>
  <c r="V276" i="1" s="1"/>
  <c r="N276" i="1"/>
  <c r="T276" i="1" s="1"/>
  <c r="P369" i="1"/>
  <c r="V369" i="1" s="1"/>
  <c r="R369" i="1"/>
  <c r="Q369" i="1"/>
  <c r="W369" i="1" s="1"/>
  <c r="N369" i="1"/>
  <c r="T369" i="1" s="1"/>
  <c r="O369" i="1"/>
  <c r="U369" i="1" s="1"/>
  <c r="R211" i="1"/>
  <c r="Q211" i="1"/>
  <c r="W211" i="1" s="1"/>
  <c r="P211" i="1"/>
  <c r="V211" i="1" s="1"/>
  <c r="O211" i="1"/>
  <c r="U211" i="1" s="1"/>
  <c r="N211" i="1"/>
  <c r="T211" i="1" s="1"/>
  <c r="R507" i="1"/>
  <c r="Q507" i="1"/>
  <c r="W507" i="1" s="1"/>
  <c r="O507" i="1"/>
  <c r="U507" i="1" s="1"/>
  <c r="P507" i="1"/>
  <c r="V507" i="1" s="1"/>
  <c r="N507" i="1"/>
  <c r="T507" i="1" s="1"/>
  <c r="Q339" i="1"/>
  <c r="W339" i="1" s="1"/>
  <c r="R339" i="1"/>
  <c r="P339" i="1"/>
  <c r="V339" i="1" s="1"/>
  <c r="O339" i="1"/>
  <c r="U339" i="1" s="1"/>
  <c r="N339" i="1"/>
  <c r="T339" i="1" s="1"/>
  <c r="R399" i="1"/>
  <c r="Q399" i="1"/>
  <c r="W399" i="1" s="1"/>
  <c r="P399" i="1"/>
  <c r="V399" i="1" s="1"/>
  <c r="O399" i="1"/>
  <c r="U399" i="1" s="1"/>
  <c r="N399" i="1"/>
  <c r="T399" i="1" s="1"/>
  <c r="R568" i="1"/>
  <c r="Q568" i="1"/>
  <c r="W568" i="1" s="1"/>
  <c r="P568" i="1"/>
  <c r="V568" i="1" s="1"/>
  <c r="O568" i="1"/>
  <c r="U568" i="1" s="1"/>
  <c r="N568" i="1"/>
  <c r="T568" i="1" s="1"/>
  <c r="R452" i="1"/>
  <c r="Q452" i="1"/>
  <c r="W452" i="1" s="1"/>
  <c r="P452" i="1"/>
  <c r="V452" i="1" s="1"/>
  <c r="N452" i="1"/>
  <c r="T452" i="1" s="1"/>
  <c r="O452" i="1"/>
  <c r="U452" i="1" s="1"/>
  <c r="R42" i="1"/>
  <c r="Q42" i="1"/>
  <c r="W42" i="1" s="1"/>
  <c r="O42" i="1"/>
  <c r="U42" i="1" s="1"/>
  <c r="P42" i="1"/>
  <c r="V42" i="1" s="1"/>
  <c r="N42" i="1"/>
  <c r="T42" i="1" s="1"/>
  <c r="R625" i="1"/>
  <c r="Q625" i="1"/>
  <c r="W625" i="1" s="1"/>
  <c r="P625" i="1"/>
  <c r="V625" i="1" s="1"/>
  <c r="O625" i="1"/>
  <c r="U625" i="1" s="1"/>
  <c r="N625" i="1"/>
  <c r="T625" i="1" s="1"/>
  <c r="R252" i="1"/>
  <c r="Q252" i="1"/>
  <c r="W252" i="1" s="1"/>
  <c r="P252" i="1"/>
  <c r="V252" i="1" s="1"/>
  <c r="O252" i="1"/>
  <c r="U252" i="1" s="1"/>
  <c r="N252" i="1"/>
  <c r="T252" i="1" s="1"/>
  <c r="R35" i="1"/>
  <c r="Q35" i="1"/>
  <c r="W35" i="1" s="1"/>
  <c r="P35" i="1"/>
  <c r="V35" i="1" s="1"/>
  <c r="O35" i="1"/>
  <c r="U35" i="1" s="1"/>
  <c r="N35" i="1"/>
  <c r="T35" i="1" s="1"/>
  <c r="P476" i="1"/>
  <c r="V476" i="1" s="1"/>
  <c r="Q476" i="1"/>
  <c r="W476" i="1" s="1"/>
  <c r="R476" i="1"/>
  <c r="N476" i="1"/>
  <c r="T476" i="1" s="1"/>
  <c r="O476" i="1"/>
  <c r="U476" i="1" s="1"/>
  <c r="Q113" i="1"/>
  <c r="W113" i="1" s="1"/>
  <c r="R113" i="1"/>
  <c r="O113" i="1"/>
  <c r="U113" i="1" s="1"/>
  <c r="N113" i="1"/>
  <c r="T113" i="1" s="1"/>
  <c r="P113" i="1"/>
  <c r="V113" i="1" s="1"/>
  <c r="R429" i="1"/>
  <c r="Q429" i="1"/>
  <c r="W429" i="1" s="1"/>
  <c r="P429" i="1"/>
  <c r="V429" i="1" s="1"/>
  <c r="O429" i="1"/>
  <c r="U429" i="1" s="1"/>
  <c r="N429" i="1"/>
  <c r="T429" i="1" s="1"/>
  <c r="R82" i="1"/>
  <c r="Q82" i="1"/>
  <c r="W82" i="1" s="1"/>
  <c r="P82" i="1"/>
  <c r="V82" i="1" s="1"/>
  <c r="N82" i="1"/>
  <c r="T82" i="1" s="1"/>
  <c r="O82" i="1"/>
  <c r="U82" i="1" s="1"/>
  <c r="R578" i="1"/>
  <c r="Q578" i="1"/>
  <c r="W578" i="1" s="1"/>
  <c r="N578" i="1"/>
  <c r="T578" i="1" s="1"/>
  <c r="O578" i="1"/>
  <c r="U578" i="1" s="1"/>
  <c r="P578" i="1"/>
  <c r="V578" i="1" s="1"/>
  <c r="R49" i="1"/>
  <c r="Q49" i="1"/>
  <c r="W49" i="1" s="1"/>
  <c r="P49" i="1"/>
  <c r="V49" i="1" s="1"/>
  <c r="N49" i="1"/>
  <c r="T49" i="1" s="1"/>
  <c r="O49" i="1"/>
  <c r="U49" i="1" s="1"/>
  <c r="R46" i="1"/>
  <c r="P46" i="1"/>
  <c r="V46" i="1" s="1"/>
  <c r="Q46" i="1"/>
  <c r="W46" i="1" s="1"/>
  <c r="O46" i="1"/>
  <c r="U46" i="1" s="1"/>
  <c r="N46" i="1"/>
  <c r="T46" i="1" s="1"/>
  <c r="R515" i="1"/>
  <c r="Q515" i="1"/>
  <c r="W515" i="1" s="1"/>
  <c r="P515" i="1"/>
  <c r="V515" i="1" s="1"/>
  <c r="O515" i="1"/>
  <c r="U515" i="1" s="1"/>
  <c r="N515" i="1"/>
  <c r="T515" i="1" s="1"/>
  <c r="R492" i="1"/>
  <c r="Q492" i="1"/>
  <c r="W492" i="1" s="1"/>
  <c r="O492" i="1"/>
  <c r="U492" i="1" s="1"/>
  <c r="P492" i="1"/>
  <c r="V492" i="1" s="1"/>
  <c r="N492" i="1"/>
  <c r="T492" i="1" s="1"/>
  <c r="Q374" i="1"/>
  <c r="W374" i="1" s="1"/>
  <c r="R374" i="1"/>
  <c r="P374" i="1"/>
  <c r="V374" i="1" s="1"/>
  <c r="N374" i="1"/>
  <c r="T374" i="1" s="1"/>
  <c r="O374" i="1"/>
  <c r="U374" i="1" s="1"/>
  <c r="Q93" i="1"/>
  <c r="W93" i="1" s="1"/>
  <c r="P93" i="1"/>
  <c r="V93" i="1" s="1"/>
  <c r="R93" i="1"/>
  <c r="O93" i="1"/>
  <c r="U93" i="1" s="1"/>
  <c r="N93" i="1"/>
  <c r="T93" i="1" s="1"/>
  <c r="Q248" i="1"/>
  <c r="W248" i="1" s="1"/>
  <c r="R248" i="1"/>
  <c r="P248" i="1"/>
  <c r="V248" i="1" s="1"/>
  <c r="N248" i="1"/>
  <c r="T248" i="1" s="1"/>
  <c r="O248" i="1"/>
  <c r="U248" i="1" s="1"/>
  <c r="R425" i="1"/>
  <c r="P425" i="1"/>
  <c r="V425" i="1" s="1"/>
  <c r="Q425" i="1"/>
  <c r="W425" i="1" s="1"/>
  <c r="O425" i="1"/>
  <c r="U425" i="1" s="1"/>
  <c r="N425" i="1"/>
  <c r="T425" i="1" s="1"/>
  <c r="R195" i="1"/>
  <c r="Q195" i="1"/>
  <c r="W195" i="1" s="1"/>
  <c r="P195" i="1"/>
  <c r="V195" i="1" s="1"/>
  <c r="O195" i="1"/>
  <c r="U195" i="1" s="1"/>
  <c r="N195" i="1"/>
  <c r="T195" i="1" s="1"/>
  <c r="R457" i="1"/>
  <c r="Q457" i="1"/>
  <c r="W457" i="1" s="1"/>
  <c r="O457" i="1"/>
  <c r="U457" i="1" s="1"/>
  <c r="N457" i="1"/>
  <c r="T457" i="1" s="1"/>
  <c r="P457" i="1"/>
  <c r="V457" i="1" s="1"/>
  <c r="O26" i="1"/>
  <c r="U26" i="1" s="1"/>
  <c r="N17" i="1"/>
  <c r="T17" i="1" s="1"/>
  <c r="O101" i="1"/>
  <c r="U101" i="1" s="1"/>
  <c r="O32" i="1"/>
  <c r="U32" i="1" s="1"/>
  <c r="O25" i="1"/>
  <c r="U25" i="1" s="1"/>
  <c r="Q316" i="1"/>
  <c r="W316" i="1" s="1"/>
  <c r="N612" i="1"/>
  <c r="T612" i="1" s="1"/>
  <c r="N291" i="1"/>
  <c r="T291" i="1" s="1"/>
  <c r="N518" i="1"/>
  <c r="T518" i="1" s="1"/>
  <c r="O173" i="1"/>
  <c r="U173" i="1" s="1"/>
  <c r="N389" i="1"/>
  <c r="T389" i="1" s="1"/>
  <c r="O528" i="1"/>
  <c r="U528" i="1" s="1"/>
  <c r="N364" i="1"/>
  <c r="T364" i="1" s="1"/>
  <c r="P208" i="1"/>
  <c r="V208" i="1" s="1"/>
  <c r="N480" i="1"/>
  <c r="T480" i="1" s="1"/>
  <c r="N587" i="1"/>
  <c r="T587" i="1" s="1"/>
  <c r="R634" i="1"/>
  <c r="Q634" i="1"/>
  <c r="W634" i="1" s="1"/>
  <c r="P634" i="1"/>
  <c r="V634" i="1" s="1"/>
  <c r="O634" i="1"/>
  <c r="U634" i="1" s="1"/>
  <c r="N634" i="1"/>
  <c r="T634" i="1" s="1"/>
  <c r="R378" i="1"/>
  <c r="Q378" i="1"/>
  <c r="W378" i="1" s="1"/>
  <c r="O378" i="1"/>
  <c r="U378" i="1" s="1"/>
  <c r="P378" i="1"/>
  <c r="V378" i="1" s="1"/>
  <c r="N378" i="1"/>
  <c r="T378" i="1" s="1"/>
  <c r="Q263" i="1"/>
  <c r="W263" i="1" s="1"/>
  <c r="R263" i="1"/>
  <c r="P263" i="1"/>
  <c r="V263" i="1" s="1"/>
  <c r="O263" i="1"/>
  <c r="U263" i="1" s="1"/>
  <c r="N263" i="1"/>
  <c r="T263" i="1" s="1"/>
  <c r="Q454" i="1"/>
  <c r="W454" i="1" s="1"/>
  <c r="R454" i="1"/>
  <c r="O454" i="1"/>
  <c r="U454" i="1" s="1"/>
  <c r="N454" i="1"/>
  <c r="T454" i="1" s="1"/>
  <c r="P454" i="1"/>
  <c r="V454" i="1" s="1"/>
  <c r="R292" i="1"/>
  <c r="Q292" i="1"/>
  <c r="W292" i="1" s="1"/>
  <c r="P292" i="1"/>
  <c r="V292" i="1" s="1"/>
  <c r="N292" i="1"/>
  <c r="T292" i="1" s="1"/>
  <c r="O292" i="1"/>
  <c r="U292" i="1" s="1"/>
  <c r="R575" i="1"/>
  <c r="Q575" i="1"/>
  <c r="W575" i="1" s="1"/>
  <c r="P575" i="1"/>
  <c r="V575" i="1" s="1"/>
  <c r="O575" i="1"/>
  <c r="U575" i="1" s="1"/>
  <c r="N575" i="1"/>
  <c r="T575" i="1" s="1"/>
  <c r="R468" i="1"/>
  <c r="Q468" i="1"/>
  <c r="W468" i="1" s="1"/>
  <c r="P468" i="1"/>
  <c r="V468" i="1" s="1"/>
  <c r="N468" i="1"/>
  <c r="T468" i="1" s="1"/>
  <c r="O468" i="1"/>
  <c r="U468" i="1" s="1"/>
  <c r="R125" i="1"/>
  <c r="Q125" i="1"/>
  <c r="W125" i="1" s="1"/>
  <c r="P125" i="1"/>
  <c r="V125" i="1" s="1"/>
  <c r="O125" i="1"/>
  <c r="U125" i="1" s="1"/>
  <c r="N125" i="1"/>
  <c r="T125" i="1" s="1"/>
  <c r="R569" i="1"/>
  <c r="Q569" i="1"/>
  <c r="W569" i="1" s="1"/>
  <c r="P569" i="1"/>
  <c r="V569" i="1" s="1"/>
  <c r="O569" i="1"/>
  <c r="U569" i="1" s="1"/>
  <c r="N569" i="1"/>
  <c r="T569" i="1" s="1"/>
  <c r="R16" i="1"/>
  <c r="P16" i="1"/>
  <c r="V16" i="1" s="1"/>
  <c r="Q16" i="1"/>
  <c r="W16" i="1" s="1"/>
  <c r="O16" i="1"/>
  <c r="U16" i="1" s="1"/>
  <c r="N16" i="1"/>
  <c r="T16" i="1" s="1"/>
  <c r="R14" i="1"/>
  <c r="Q14" i="1"/>
  <c r="W14" i="1" s="1"/>
  <c r="P14" i="1"/>
  <c r="V14" i="1" s="1"/>
  <c r="N14" i="1"/>
  <c r="T14" i="1" s="1"/>
  <c r="O14" i="1"/>
  <c r="U14" i="1" s="1"/>
  <c r="R408" i="1"/>
  <c r="Q408" i="1"/>
  <c r="W408" i="1" s="1"/>
  <c r="P408" i="1"/>
  <c r="V408" i="1" s="1"/>
  <c r="O408" i="1"/>
  <c r="U408" i="1" s="1"/>
  <c r="N408" i="1"/>
  <c r="T408" i="1" s="1"/>
  <c r="R98" i="1"/>
  <c r="Q98" i="1"/>
  <c r="W98" i="1" s="1"/>
  <c r="P98" i="1"/>
  <c r="V98" i="1" s="1"/>
  <c r="O98" i="1"/>
  <c r="U98" i="1" s="1"/>
  <c r="N98" i="1"/>
  <c r="T98" i="1" s="1"/>
  <c r="R315" i="1"/>
  <c r="Q315" i="1"/>
  <c r="W315" i="1" s="1"/>
  <c r="P315" i="1"/>
  <c r="V315" i="1" s="1"/>
  <c r="O315" i="1"/>
  <c r="U315" i="1" s="1"/>
  <c r="N315" i="1"/>
  <c r="T315" i="1" s="1"/>
  <c r="Q159" i="1"/>
  <c r="W159" i="1" s="1"/>
  <c r="P159" i="1"/>
  <c r="V159" i="1" s="1"/>
  <c r="R159" i="1"/>
  <c r="O159" i="1"/>
  <c r="U159" i="1" s="1"/>
  <c r="N159" i="1"/>
  <c r="T159" i="1" s="1"/>
  <c r="R104" i="1"/>
  <c r="P104" i="1"/>
  <c r="V104" i="1" s="1"/>
  <c r="Q104" i="1"/>
  <c r="W104" i="1" s="1"/>
  <c r="O104" i="1"/>
  <c r="U104" i="1" s="1"/>
  <c r="N104" i="1"/>
  <c r="T104" i="1" s="1"/>
  <c r="R89" i="1"/>
  <c r="Q89" i="1"/>
  <c r="W89" i="1" s="1"/>
  <c r="P89" i="1"/>
  <c r="V89" i="1" s="1"/>
  <c r="O89" i="1"/>
  <c r="U89" i="1" s="1"/>
  <c r="N89" i="1"/>
  <c r="T89" i="1" s="1"/>
  <c r="R418" i="1"/>
  <c r="Q418" i="1"/>
  <c r="W418" i="1" s="1"/>
  <c r="P418" i="1"/>
  <c r="V418" i="1" s="1"/>
  <c r="O418" i="1"/>
  <c r="U418" i="1" s="1"/>
  <c r="N418" i="1"/>
  <c r="T418" i="1" s="1"/>
  <c r="R62" i="1"/>
  <c r="P62" i="1"/>
  <c r="V62" i="1" s="1"/>
  <c r="Q62" i="1"/>
  <c r="W62" i="1" s="1"/>
  <c r="O62" i="1"/>
  <c r="U62" i="1" s="1"/>
  <c r="N62" i="1"/>
  <c r="T62" i="1" s="1"/>
  <c r="R611" i="1"/>
  <c r="P611" i="1"/>
  <c r="V611" i="1" s="1"/>
  <c r="Q611" i="1"/>
  <c r="W611" i="1" s="1"/>
  <c r="N611" i="1"/>
  <c r="T611" i="1" s="1"/>
  <c r="O611" i="1"/>
  <c r="U611" i="1" s="1"/>
  <c r="R224" i="1"/>
  <c r="Q224" i="1"/>
  <c r="W224" i="1" s="1"/>
  <c r="P224" i="1"/>
  <c r="V224" i="1" s="1"/>
  <c r="N224" i="1"/>
  <c r="T224" i="1" s="1"/>
  <c r="O224" i="1"/>
  <c r="U224" i="1" s="1"/>
  <c r="R592" i="1"/>
  <c r="Q592" i="1"/>
  <c r="W592" i="1" s="1"/>
  <c r="O592" i="1"/>
  <c r="U592" i="1" s="1"/>
  <c r="N592" i="1"/>
  <c r="T592" i="1" s="1"/>
  <c r="P592" i="1"/>
  <c r="V592" i="1" s="1"/>
  <c r="Q265" i="1"/>
  <c r="W265" i="1" s="1"/>
  <c r="R265" i="1"/>
  <c r="P265" i="1"/>
  <c r="V265" i="1" s="1"/>
  <c r="N265" i="1"/>
  <c r="T265" i="1" s="1"/>
  <c r="O265" i="1"/>
  <c r="U265" i="1" s="1"/>
  <c r="R502" i="1"/>
  <c r="Q502" i="1"/>
  <c r="W502" i="1" s="1"/>
  <c r="P502" i="1"/>
  <c r="V502" i="1" s="1"/>
  <c r="N502" i="1"/>
  <c r="T502" i="1" s="1"/>
  <c r="O502" i="1"/>
  <c r="U502" i="1" s="1"/>
  <c r="R486" i="1"/>
  <c r="Q486" i="1"/>
  <c r="W486" i="1" s="1"/>
  <c r="P486" i="1"/>
  <c r="V486" i="1" s="1"/>
  <c r="O486" i="1"/>
  <c r="U486" i="1" s="1"/>
  <c r="N486" i="1"/>
  <c r="T486" i="1" s="1"/>
  <c r="R2" i="1"/>
  <c r="Q2" i="1"/>
  <c r="W2" i="1" s="1"/>
  <c r="P2" i="1"/>
  <c r="V2" i="1" s="1"/>
  <c r="O2" i="1"/>
  <c r="U2" i="1" s="1"/>
  <c r="N2" i="1"/>
  <c r="T2" i="1" s="1"/>
  <c r="M2" i="1"/>
  <c r="S2" i="1" s="1"/>
  <c r="R189" i="1"/>
  <c r="Q189" i="1"/>
  <c r="W189" i="1" s="1"/>
  <c r="N189" i="1"/>
  <c r="T189" i="1" s="1"/>
  <c r="O189" i="1"/>
  <c r="U189" i="1" s="1"/>
  <c r="P189" i="1"/>
  <c r="V189" i="1" s="1"/>
  <c r="Q590" i="1"/>
  <c r="W590" i="1" s="1"/>
  <c r="R590" i="1"/>
  <c r="O590" i="1"/>
  <c r="U590" i="1" s="1"/>
  <c r="P590" i="1"/>
  <c r="V590" i="1" s="1"/>
  <c r="N590" i="1"/>
  <c r="T590" i="1" s="1"/>
  <c r="Q209" i="1"/>
  <c r="W209" i="1" s="1"/>
  <c r="R209" i="1"/>
  <c r="P209" i="1"/>
  <c r="V209" i="1" s="1"/>
  <c r="O209" i="1"/>
  <c r="U209" i="1" s="1"/>
  <c r="N209" i="1"/>
  <c r="T209" i="1" s="1"/>
  <c r="R421" i="1"/>
  <c r="Q421" i="1"/>
  <c r="W421" i="1" s="1"/>
  <c r="P421" i="1"/>
  <c r="V421" i="1" s="1"/>
  <c r="O421" i="1"/>
  <c r="U421" i="1" s="1"/>
  <c r="N421" i="1"/>
  <c r="T421" i="1" s="1"/>
  <c r="R547" i="1"/>
  <c r="Q547" i="1"/>
  <c r="W547" i="1" s="1"/>
  <c r="N547" i="1"/>
  <c r="T547" i="1" s="1"/>
  <c r="O547" i="1"/>
  <c r="U547" i="1" s="1"/>
  <c r="P547" i="1"/>
  <c r="V547" i="1" s="1"/>
  <c r="P161" i="1"/>
  <c r="V161" i="1" s="1"/>
  <c r="R161" i="1"/>
  <c r="Q161" i="1"/>
  <c r="W161" i="1" s="1"/>
  <c r="N161" i="1"/>
  <c r="T161" i="1" s="1"/>
  <c r="O161" i="1"/>
  <c r="U161" i="1" s="1"/>
  <c r="R581" i="1"/>
  <c r="Q581" i="1"/>
  <c r="W581" i="1" s="1"/>
  <c r="O581" i="1"/>
  <c r="U581" i="1" s="1"/>
  <c r="P581" i="1"/>
  <c r="V581" i="1" s="1"/>
  <c r="N581" i="1"/>
  <c r="T581" i="1" s="1"/>
  <c r="Q51" i="1"/>
  <c r="W51" i="1" s="1"/>
  <c r="R51" i="1"/>
  <c r="P51" i="1"/>
  <c r="V51" i="1" s="1"/>
  <c r="N51" i="1"/>
  <c r="T51" i="1" s="1"/>
  <c r="O51" i="1"/>
  <c r="U51" i="1" s="1"/>
  <c r="Q296" i="1"/>
  <c r="W296" i="1" s="1"/>
  <c r="R296" i="1"/>
  <c r="P296" i="1"/>
  <c r="V296" i="1" s="1"/>
  <c r="O296" i="1"/>
  <c r="U296" i="1" s="1"/>
  <c r="N296" i="1"/>
  <c r="T296" i="1" s="1"/>
  <c r="R365" i="1"/>
  <c r="Q365" i="1"/>
  <c r="W365" i="1" s="1"/>
  <c r="P365" i="1"/>
  <c r="V365" i="1" s="1"/>
  <c r="N365" i="1"/>
  <c r="T365" i="1" s="1"/>
  <c r="O365" i="1"/>
  <c r="U365" i="1" s="1"/>
  <c r="M365" i="1"/>
  <c r="S365" i="1" s="1"/>
  <c r="R618" i="1"/>
  <c r="Q618" i="1"/>
  <c r="W618" i="1" s="1"/>
  <c r="P618" i="1"/>
  <c r="V618" i="1" s="1"/>
  <c r="N618" i="1"/>
  <c r="T618" i="1" s="1"/>
  <c r="O618" i="1"/>
  <c r="U618" i="1" s="1"/>
  <c r="R260" i="1"/>
  <c r="P260" i="1"/>
  <c r="V260" i="1" s="1"/>
  <c r="Q260" i="1"/>
  <c r="W260" i="1" s="1"/>
  <c r="O260" i="1"/>
  <c r="U260" i="1" s="1"/>
  <c r="N260" i="1"/>
  <c r="T260" i="1" s="1"/>
  <c r="R348" i="1"/>
  <c r="P348" i="1"/>
  <c r="V348" i="1" s="1"/>
  <c r="Q348" i="1"/>
  <c r="W348" i="1" s="1"/>
  <c r="O348" i="1"/>
  <c r="U348" i="1" s="1"/>
  <c r="N348" i="1"/>
  <c r="T348" i="1" s="1"/>
  <c r="Q15" i="1"/>
  <c r="W15" i="1" s="1"/>
  <c r="R15" i="1"/>
  <c r="P15" i="1"/>
  <c r="V15" i="1" s="1"/>
  <c r="O15" i="1"/>
  <c r="U15" i="1" s="1"/>
  <c r="N15" i="1"/>
  <c r="T15" i="1" s="1"/>
  <c r="R504" i="1"/>
  <c r="Q504" i="1"/>
  <c r="W504" i="1" s="1"/>
  <c r="P504" i="1"/>
  <c r="V504" i="1" s="1"/>
  <c r="O504" i="1"/>
  <c r="U504" i="1" s="1"/>
  <c r="N504" i="1"/>
  <c r="T504" i="1" s="1"/>
  <c r="R139" i="1"/>
  <c r="Q139" i="1"/>
  <c r="W139" i="1" s="1"/>
  <c r="P139" i="1"/>
  <c r="V139" i="1" s="1"/>
  <c r="O139" i="1"/>
  <c r="U139" i="1" s="1"/>
  <c r="N139" i="1"/>
  <c r="T139" i="1" s="1"/>
  <c r="R92" i="1"/>
  <c r="P92" i="1"/>
  <c r="V92" i="1" s="1"/>
  <c r="Q92" i="1"/>
  <c r="W92" i="1" s="1"/>
  <c r="N92" i="1"/>
  <c r="T92" i="1" s="1"/>
  <c r="O92" i="1"/>
  <c r="U92" i="1" s="1"/>
  <c r="R128" i="1"/>
  <c r="Q128" i="1"/>
  <c r="W128" i="1" s="1"/>
  <c r="P128" i="1"/>
  <c r="V128" i="1" s="1"/>
  <c r="N128" i="1"/>
  <c r="T128" i="1" s="1"/>
  <c r="O128" i="1"/>
  <c r="U128" i="1" s="1"/>
  <c r="R268" i="1"/>
  <c r="Q268" i="1"/>
  <c r="W268" i="1" s="1"/>
  <c r="O268" i="1"/>
  <c r="U268" i="1" s="1"/>
  <c r="P268" i="1"/>
  <c r="V268" i="1" s="1"/>
  <c r="N268" i="1"/>
  <c r="T268" i="1" s="1"/>
  <c r="R145" i="1"/>
  <c r="Q145" i="1"/>
  <c r="W145" i="1" s="1"/>
  <c r="P145" i="1"/>
  <c r="V145" i="1" s="1"/>
  <c r="O145" i="1"/>
  <c r="U145" i="1" s="1"/>
  <c r="N145" i="1"/>
  <c r="T145" i="1" s="1"/>
  <c r="R470" i="1"/>
  <c r="Q470" i="1"/>
  <c r="W470" i="1" s="1"/>
  <c r="P470" i="1"/>
  <c r="V470" i="1" s="1"/>
  <c r="O470" i="1"/>
  <c r="U470" i="1" s="1"/>
  <c r="N470" i="1"/>
  <c r="T470" i="1" s="1"/>
  <c r="Q362" i="1"/>
  <c r="W362" i="1" s="1"/>
  <c r="R362" i="1"/>
  <c r="P362" i="1"/>
  <c r="V362" i="1" s="1"/>
  <c r="N362" i="1"/>
  <c r="T362" i="1" s="1"/>
  <c r="O362" i="1"/>
  <c r="U362" i="1" s="1"/>
  <c r="R323" i="1"/>
  <c r="Q323" i="1"/>
  <c r="W323" i="1" s="1"/>
  <c r="P323" i="1"/>
  <c r="V323" i="1" s="1"/>
  <c r="O323" i="1"/>
  <c r="U323" i="1" s="1"/>
  <c r="N323" i="1"/>
  <c r="T323" i="1" s="1"/>
  <c r="R453" i="1"/>
  <c r="P453" i="1"/>
  <c r="V453" i="1" s="1"/>
  <c r="Q453" i="1"/>
  <c r="W453" i="1" s="1"/>
  <c r="O453" i="1"/>
  <c r="U453" i="1" s="1"/>
  <c r="N453" i="1"/>
  <c r="T453" i="1" s="1"/>
  <c r="Q313" i="1"/>
  <c r="W313" i="1" s="1"/>
  <c r="P313" i="1"/>
  <c r="V313" i="1" s="1"/>
  <c r="R313" i="1"/>
  <c r="N313" i="1"/>
  <c r="T313" i="1" s="1"/>
  <c r="O313" i="1"/>
  <c r="U313" i="1" s="1"/>
  <c r="R415" i="1"/>
  <c r="Q415" i="1"/>
  <c r="W415" i="1" s="1"/>
  <c r="O415" i="1"/>
  <c r="U415" i="1" s="1"/>
  <c r="P415" i="1"/>
  <c r="V415" i="1" s="1"/>
  <c r="N415" i="1"/>
  <c r="T415" i="1" s="1"/>
  <c r="Q537" i="1"/>
  <c r="W537" i="1" s="1"/>
  <c r="R537" i="1"/>
  <c r="P537" i="1"/>
  <c r="V537" i="1" s="1"/>
  <c r="O537" i="1"/>
  <c r="U537" i="1" s="1"/>
  <c r="N537" i="1"/>
  <c r="T537" i="1" s="1"/>
  <c r="R489" i="1"/>
  <c r="Q489" i="1"/>
  <c r="W489" i="1" s="1"/>
  <c r="P489" i="1"/>
  <c r="V489" i="1" s="1"/>
  <c r="N489" i="1"/>
  <c r="T489" i="1" s="1"/>
  <c r="O489" i="1"/>
  <c r="U489" i="1" s="1"/>
  <c r="Q199" i="1"/>
  <c r="W199" i="1" s="1"/>
  <c r="R199" i="1"/>
  <c r="P199" i="1"/>
  <c r="V199" i="1" s="1"/>
  <c r="N199" i="1"/>
  <c r="T199" i="1" s="1"/>
  <c r="O199" i="1"/>
  <c r="U199" i="1" s="1"/>
  <c r="R162" i="1"/>
  <c r="P162" i="1"/>
  <c r="V162" i="1" s="1"/>
  <c r="Q162" i="1"/>
  <c r="W162" i="1" s="1"/>
  <c r="N162" i="1"/>
  <c r="T162" i="1" s="1"/>
  <c r="O162" i="1"/>
  <c r="U162" i="1" s="1"/>
  <c r="R637" i="1"/>
  <c r="Q637" i="1"/>
  <c r="W637" i="1" s="1"/>
  <c r="O637" i="1"/>
  <c r="U637" i="1" s="1"/>
  <c r="P637" i="1"/>
  <c r="V637" i="1" s="1"/>
  <c r="N637" i="1"/>
  <c r="T637" i="1" s="1"/>
  <c r="R22" i="1"/>
  <c r="Q22" i="1"/>
  <c r="W22" i="1" s="1"/>
  <c r="P22" i="1"/>
  <c r="V22" i="1" s="1"/>
  <c r="N22" i="1"/>
  <c r="T22" i="1" s="1"/>
  <c r="O22" i="1"/>
  <c r="U22" i="1" s="1"/>
  <c r="P413" i="1"/>
  <c r="V413" i="1" s="1"/>
  <c r="R413" i="1"/>
  <c r="Q413" i="1"/>
  <c r="W413" i="1" s="1"/>
  <c r="N413" i="1"/>
  <c r="T413" i="1" s="1"/>
  <c r="O413" i="1"/>
  <c r="U413" i="1" s="1"/>
  <c r="R21" i="1"/>
  <c r="Q21" i="1"/>
  <c r="W21" i="1" s="1"/>
  <c r="P21" i="1"/>
  <c r="V21" i="1" s="1"/>
  <c r="O21" i="1"/>
  <c r="U21" i="1" s="1"/>
  <c r="N21" i="1"/>
  <c r="T21" i="1" s="1"/>
  <c r="R131" i="1"/>
  <c r="Q131" i="1"/>
  <c r="W131" i="1" s="1"/>
  <c r="P131" i="1"/>
  <c r="V131" i="1" s="1"/>
  <c r="O131" i="1"/>
  <c r="U131" i="1" s="1"/>
  <c r="N131" i="1"/>
  <c r="T131" i="1" s="1"/>
  <c r="R543" i="1"/>
  <c r="P543" i="1"/>
  <c r="V543" i="1" s="1"/>
  <c r="Q543" i="1"/>
  <c r="W543" i="1" s="1"/>
  <c r="O543" i="1"/>
  <c r="U543" i="1" s="1"/>
  <c r="N543" i="1"/>
  <c r="T543" i="1" s="1"/>
  <c r="R465" i="1"/>
  <c r="Q465" i="1"/>
  <c r="W465" i="1" s="1"/>
  <c r="O465" i="1"/>
  <c r="U465" i="1" s="1"/>
  <c r="N465" i="1"/>
  <c r="T465" i="1" s="1"/>
  <c r="P465" i="1"/>
  <c r="V465" i="1" s="1"/>
  <c r="R135" i="1"/>
  <c r="P135" i="1"/>
  <c r="V135" i="1" s="1"/>
  <c r="Q135" i="1"/>
  <c r="W135" i="1" s="1"/>
  <c r="O135" i="1"/>
  <c r="U135" i="1" s="1"/>
  <c r="N135" i="1"/>
  <c r="T135" i="1" s="1"/>
  <c r="R24" i="1"/>
  <c r="Q24" i="1"/>
  <c r="W24" i="1" s="1"/>
  <c r="O24" i="1"/>
  <c r="U24" i="1" s="1"/>
  <c r="P24" i="1"/>
  <c r="V24" i="1" s="1"/>
  <c r="N24" i="1"/>
  <c r="T24" i="1" s="1"/>
  <c r="R432" i="1"/>
  <c r="P432" i="1"/>
  <c r="V432" i="1" s="1"/>
  <c r="Q432" i="1"/>
  <c r="W432" i="1" s="1"/>
  <c r="O432" i="1"/>
  <c r="U432" i="1" s="1"/>
  <c r="N432" i="1"/>
  <c r="T432" i="1" s="1"/>
  <c r="R218" i="1"/>
  <c r="Q218" i="1"/>
  <c r="W218" i="1" s="1"/>
  <c r="O218" i="1"/>
  <c r="U218" i="1" s="1"/>
  <c r="P218" i="1"/>
  <c r="V218" i="1" s="1"/>
  <c r="N218" i="1"/>
  <c r="T218" i="1" s="1"/>
  <c r="R309" i="1"/>
  <c r="Q309" i="1"/>
  <c r="W309" i="1" s="1"/>
  <c r="P309" i="1"/>
  <c r="V309" i="1" s="1"/>
  <c r="O309" i="1"/>
  <c r="U309" i="1" s="1"/>
  <c r="N309" i="1"/>
  <c r="T309" i="1" s="1"/>
  <c r="R619" i="1"/>
  <c r="Q619" i="1"/>
  <c r="W619" i="1" s="1"/>
  <c r="P619" i="1"/>
  <c r="V619" i="1" s="1"/>
  <c r="O619" i="1"/>
  <c r="U619" i="1" s="1"/>
  <c r="N619" i="1"/>
  <c r="T619" i="1" s="1"/>
  <c r="R338" i="1"/>
  <c r="P338" i="1"/>
  <c r="V338" i="1" s="1"/>
  <c r="Q338" i="1"/>
  <c r="W338" i="1" s="1"/>
  <c r="N338" i="1"/>
  <c r="T338" i="1" s="1"/>
  <c r="O338" i="1"/>
  <c r="U338" i="1" s="1"/>
  <c r="R192" i="1"/>
  <c r="Q192" i="1"/>
  <c r="W192" i="1" s="1"/>
  <c r="P192" i="1"/>
  <c r="V192" i="1" s="1"/>
  <c r="N192" i="1"/>
  <c r="T192" i="1" s="1"/>
  <c r="O192" i="1"/>
  <c r="U192" i="1" s="1"/>
  <c r="R427" i="1"/>
  <c r="Q427" i="1"/>
  <c r="W427" i="1" s="1"/>
  <c r="P427" i="1"/>
  <c r="V427" i="1" s="1"/>
  <c r="O427" i="1"/>
  <c r="U427" i="1" s="1"/>
  <c r="N427" i="1"/>
  <c r="T427" i="1" s="1"/>
  <c r="R200" i="1"/>
  <c r="Q200" i="1"/>
  <c r="W200" i="1" s="1"/>
  <c r="O200" i="1"/>
  <c r="U200" i="1" s="1"/>
  <c r="N200" i="1"/>
  <c r="T200" i="1" s="1"/>
  <c r="P200" i="1"/>
  <c r="V200" i="1" s="1"/>
  <c r="R445" i="1"/>
  <c r="Q445" i="1"/>
  <c r="W445" i="1" s="1"/>
  <c r="O445" i="1"/>
  <c r="U445" i="1" s="1"/>
  <c r="P445" i="1"/>
  <c r="V445" i="1" s="1"/>
  <c r="N445" i="1"/>
  <c r="T445" i="1" s="1"/>
  <c r="Q158" i="1"/>
  <c r="W158" i="1" s="1"/>
  <c r="R158" i="1"/>
  <c r="P158" i="1"/>
  <c r="V158" i="1" s="1"/>
  <c r="N158" i="1"/>
  <c r="T158" i="1" s="1"/>
  <c r="O158" i="1"/>
  <c r="U158" i="1" s="1"/>
  <c r="R384" i="1"/>
  <c r="Q384" i="1"/>
  <c r="W384" i="1" s="1"/>
  <c r="P384" i="1"/>
  <c r="V384" i="1" s="1"/>
  <c r="N384" i="1"/>
  <c r="T384" i="1" s="1"/>
  <c r="O384" i="1"/>
  <c r="U384" i="1" s="1"/>
  <c r="Q416" i="1"/>
  <c r="W416" i="1" s="1"/>
  <c r="R416" i="1"/>
  <c r="P416" i="1"/>
  <c r="V416" i="1" s="1"/>
  <c r="N416" i="1"/>
  <c r="T416" i="1" s="1"/>
  <c r="O416" i="1"/>
  <c r="U416" i="1" s="1"/>
  <c r="R516" i="1"/>
  <c r="O516" i="1"/>
  <c r="U516" i="1" s="1"/>
  <c r="P516" i="1"/>
  <c r="V516" i="1" s="1"/>
  <c r="Q516" i="1"/>
  <c r="W516" i="1" s="1"/>
  <c r="N516" i="1"/>
  <c r="T516" i="1" s="1"/>
  <c r="R420" i="1"/>
  <c r="Q420" i="1"/>
  <c r="W420" i="1" s="1"/>
  <c r="O420" i="1"/>
  <c r="U420" i="1" s="1"/>
  <c r="P420" i="1"/>
  <c r="V420" i="1" s="1"/>
  <c r="M420" i="1"/>
  <c r="S420" i="1" s="1"/>
  <c r="N420" i="1"/>
  <c r="T420" i="1" s="1"/>
  <c r="R550" i="1"/>
  <c r="Q550" i="1"/>
  <c r="W550" i="1" s="1"/>
  <c r="P550" i="1"/>
  <c r="V550" i="1" s="1"/>
  <c r="N550" i="1"/>
  <c r="T550" i="1" s="1"/>
  <c r="M550" i="1"/>
  <c r="S550" i="1" s="1"/>
  <c r="O550" i="1"/>
  <c r="U550" i="1" s="1"/>
  <c r="R469" i="1"/>
  <c r="Q469" i="1"/>
  <c r="W469" i="1" s="1"/>
  <c r="P469" i="1"/>
  <c r="V469" i="1" s="1"/>
  <c r="N469" i="1"/>
  <c r="T469" i="1" s="1"/>
  <c r="O469" i="1"/>
  <c r="U469" i="1" s="1"/>
  <c r="R254" i="1"/>
  <c r="P254" i="1"/>
  <c r="V254" i="1" s="1"/>
  <c r="Q254" i="1"/>
  <c r="W254" i="1" s="1"/>
  <c r="O254" i="1"/>
  <c r="U254" i="1" s="1"/>
  <c r="N254" i="1"/>
  <c r="T254" i="1" s="1"/>
  <c r="R527" i="1"/>
  <c r="Q527" i="1"/>
  <c r="W527" i="1" s="1"/>
  <c r="P527" i="1"/>
  <c r="V527" i="1" s="1"/>
  <c r="O527" i="1"/>
  <c r="U527" i="1" s="1"/>
  <c r="N527" i="1"/>
  <c r="T527" i="1" s="1"/>
  <c r="R639" i="1"/>
  <c r="P639" i="1"/>
  <c r="V639" i="1" s="1"/>
  <c r="Q639" i="1"/>
  <c r="W639" i="1" s="1"/>
  <c r="O639" i="1"/>
  <c r="U639" i="1" s="1"/>
  <c r="N639" i="1"/>
  <c r="T639" i="1" s="1"/>
  <c r="R357" i="1"/>
  <c r="Q357" i="1"/>
  <c r="W357" i="1" s="1"/>
  <c r="P357" i="1"/>
  <c r="V357" i="1" s="1"/>
  <c r="O357" i="1"/>
  <c r="U357" i="1" s="1"/>
  <c r="N357" i="1"/>
  <c r="T357" i="1" s="1"/>
  <c r="R167" i="1"/>
  <c r="Q167" i="1"/>
  <c r="W167" i="1" s="1"/>
  <c r="P167" i="1"/>
  <c r="V167" i="1" s="1"/>
  <c r="O167" i="1"/>
  <c r="U167" i="1" s="1"/>
  <c r="N167" i="1"/>
  <c r="T167" i="1" s="1"/>
  <c r="R247" i="1"/>
  <c r="Q247" i="1"/>
  <c r="W247" i="1" s="1"/>
  <c r="P247" i="1"/>
  <c r="V247" i="1" s="1"/>
  <c r="O247" i="1"/>
  <c r="U247" i="1" s="1"/>
  <c r="N247" i="1"/>
  <c r="T247" i="1" s="1"/>
  <c r="R150" i="1"/>
  <c r="Q150" i="1"/>
  <c r="W150" i="1" s="1"/>
  <c r="P150" i="1"/>
  <c r="V150" i="1" s="1"/>
  <c r="O150" i="1"/>
  <c r="U150" i="1" s="1"/>
  <c r="N150" i="1"/>
  <c r="T150" i="1" s="1"/>
  <c r="R68" i="1"/>
  <c r="Q68" i="1"/>
  <c r="W68" i="1" s="1"/>
  <c r="P68" i="1"/>
  <c r="V68" i="1" s="1"/>
  <c r="O68" i="1"/>
  <c r="U68" i="1" s="1"/>
  <c r="N68" i="1"/>
  <c r="T68" i="1" s="1"/>
  <c r="Q379" i="1"/>
  <c r="W379" i="1" s="1"/>
  <c r="R379" i="1"/>
  <c r="P379" i="1"/>
  <c r="V379" i="1" s="1"/>
  <c r="O379" i="1"/>
  <c r="U379" i="1" s="1"/>
  <c r="N379" i="1"/>
  <c r="T379" i="1" s="1"/>
  <c r="Q238" i="1"/>
  <c r="W238" i="1" s="1"/>
  <c r="R238" i="1"/>
  <c r="P238" i="1"/>
  <c r="V238" i="1" s="1"/>
  <c r="O238" i="1"/>
  <c r="U238" i="1" s="1"/>
  <c r="N238" i="1"/>
  <c r="T238" i="1" s="1"/>
  <c r="R577" i="1"/>
  <c r="Q577" i="1"/>
  <c r="W577" i="1" s="1"/>
  <c r="P577" i="1"/>
  <c r="V577" i="1" s="1"/>
  <c r="O577" i="1"/>
  <c r="U577" i="1" s="1"/>
  <c r="N577" i="1"/>
  <c r="T577" i="1" s="1"/>
  <c r="R544" i="1"/>
  <c r="Q544" i="1"/>
  <c r="W544" i="1" s="1"/>
  <c r="P544" i="1"/>
  <c r="V544" i="1" s="1"/>
  <c r="O544" i="1"/>
  <c r="U544" i="1" s="1"/>
  <c r="N544" i="1"/>
  <c r="T544" i="1" s="1"/>
  <c r="R563" i="1"/>
  <c r="Q563" i="1"/>
  <c r="W563" i="1" s="1"/>
  <c r="P563" i="1"/>
  <c r="V563" i="1" s="1"/>
  <c r="N563" i="1"/>
  <c r="T563" i="1" s="1"/>
  <c r="O563" i="1"/>
  <c r="U563" i="1" s="1"/>
  <c r="R45" i="1"/>
  <c r="Q45" i="1"/>
  <c r="W45" i="1" s="1"/>
  <c r="P45" i="1"/>
  <c r="V45" i="1" s="1"/>
  <c r="N45" i="1"/>
  <c r="T45" i="1" s="1"/>
  <c r="O45" i="1"/>
  <c r="U45" i="1" s="1"/>
  <c r="R8" i="1"/>
  <c r="P8" i="1"/>
  <c r="V8" i="1" s="1"/>
  <c r="Q8" i="1"/>
  <c r="W8" i="1" s="1"/>
  <c r="O8" i="1"/>
  <c r="U8" i="1" s="1"/>
  <c r="N8" i="1"/>
  <c r="T8" i="1" s="1"/>
  <c r="R103" i="1"/>
  <c r="Q103" i="1"/>
  <c r="W103" i="1" s="1"/>
  <c r="P103" i="1"/>
  <c r="V103" i="1" s="1"/>
  <c r="N103" i="1"/>
  <c r="T103" i="1" s="1"/>
  <c r="O103" i="1"/>
  <c r="U103" i="1" s="1"/>
  <c r="R607" i="1"/>
  <c r="Q607" i="1"/>
  <c r="W607" i="1" s="1"/>
  <c r="O607" i="1"/>
  <c r="U607" i="1" s="1"/>
  <c r="P607" i="1"/>
  <c r="V607" i="1" s="1"/>
  <c r="N607" i="1"/>
  <c r="T607" i="1" s="1"/>
  <c r="R220" i="1"/>
  <c r="Q220" i="1"/>
  <c r="W220" i="1" s="1"/>
  <c r="P220" i="1"/>
  <c r="V220" i="1" s="1"/>
  <c r="N220" i="1"/>
  <c r="T220" i="1" s="1"/>
  <c r="O220" i="1"/>
  <c r="U220" i="1" s="1"/>
  <c r="R126" i="1"/>
  <c r="Q126" i="1"/>
  <c r="W126" i="1" s="1"/>
  <c r="O126" i="1"/>
  <c r="U126" i="1" s="1"/>
  <c r="N126" i="1"/>
  <c r="T126" i="1" s="1"/>
  <c r="P126" i="1"/>
  <c r="V126" i="1" s="1"/>
  <c r="R146" i="1"/>
  <c r="Q146" i="1"/>
  <c r="W146" i="1" s="1"/>
  <c r="N146" i="1"/>
  <c r="T146" i="1" s="1"/>
  <c r="O146" i="1"/>
  <c r="U146" i="1" s="1"/>
  <c r="P146" i="1"/>
  <c r="V146" i="1" s="1"/>
  <c r="Q170" i="1"/>
  <c r="W170" i="1" s="1"/>
  <c r="R170" i="1"/>
  <c r="P170" i="1"/>
  <c r="V170" i="1" s="1"/>
  <c r="N170" i="1"/>
  <c r="T170" i="1" s="1"/>
  <c r="O170" i="1"/>
  <c r="U170" i="1" s="1"/>
  <c r="R41" i="1"/>
  <c r="Q41" i="1"/>
  <c r="W41" i="1" s="1"/>
  <c r="P41" i="1"/>
  <c r="V41" i="1" s="1"/>
  <c r="O41" i="1"/>
  <c r="U41" i="1" s="1"/>
  <c r="N41" i="1"/>
  <c r="T41" i="1" s="1"/>
  <c r="R205" i="1"/>
  <c r="Q205" i="1"/>
  <c r="W205" i="1" s="1"/>
  <c r="P205" i="1"/>
  <c r="V205" i="1" s="1"/>
  <c r="O205" i="1"/>
  <c r="U205" i="1" s="1"/>
  <c r="N205" i="1"/>
  <c r="T205" i="1" s="1"/>
  <c r="R460" i="1"/>
  <c r="Q460" i="1"/>
  <c r="W460" i="1" s="1"/>
  <c r="P460" i="1"/>
  <c r="V460" i="1" s="1"/>
  <c r="O460" i="1"/>
  <c r="U460" i="1" s="1"/>
  <c r="N460" i="1"/>
  <c r="T460" i="1" s="1"/>
  <c r="Q373" i="1"/>
  <c r="W373" i="1" s="1"/>
  <c r="P373" i="1"/>
  <c r="V373" i="1" s="1"/>
  <c r="O373" i="1"/>
  <c r="U373" i="1" s="1"/>
  <c r="R373" i="1"/>
  <c r="N373" i="1"/>
  <c r="T373" i="1" s="1"/>
  <c r="R405" i="1"/>
  <c r="Q405" i="1"/>
  <c r="W405" i="1" s="1"/>
  <c r="P405" i="1"/>
  <c r="V405" i="1" s="1"/>
  <c r="O405" i="1"/>
  <c r="U405" i="1" s="1"/>
  <c r="N405" i="1"/>
  <c r="T405" i="1" s="1"/>
  <c r="Q350" i="1"/>
  <c r="W350" i="1" s="1"/>
  <c r="P350" i="1"/>
  <c r="V350" i="1" s="1"/>
  <c r="R350" i="1"/>
  <c r="O350" i="1"/>
  <c r="U350" i="1" s="1"/>
  <c r="N350" i="1"/>
  <c r="T350" i="1" s="1"/>
  <c r="R609" i="1"/>
  <c r="Q609" i="1"/>
  <c r="W609" i="1" s="1"/>
  <c r="P609" i="1"/>
  <c r="V609" i="1" s="1"/>
  <c r="O609" i="1"/>
  <c r="U609" i="1" s="1"/>
  <c r="N609" i="1"/>
  <c r="T609" i="1" s="1"/>
  <c r="R368" i="1"/>
  <c r="Q368" i="1"/>
  <c r="W368" i="1" s="1"/>
  <c r="O368" i="1"/>
  <c r="U368" i="1" s="1"/>
  <c r="P368" i="1"/>
  <c r="V368" i="1" s="1"/>
  <c r="N368" i="1"/>
  <c r="T368" i="1" s="1"/>
  <c r="Q523" i="1"/>
  <c r="W523" i="1" s="1"/>
  <c r="R523" i="1"/>
  <c r="O523" i="1"/>
  <c r="U523" i="1" s="1"/>
  <c r="P523" i="1"/>
  <c r="V523" i="1" s="1"/>
  <c r="N523" i="1"/>
  <c r="T523" i="1" s="1"/>
  <c r="P545" i="1"/>
  <c r="V545" i="1" s="1"/>
  <c r="Q545" i="1"/>
  <c r="W545" i="1" s="1"/>
  <c r="O545" i="1"/>
  <c r="U545" i="1" s="1"/>
  <c r="R545" i="1"/>
  <c r="N545" i="1"/>
  <c r="T545" i="1" s="1"/>
  <c r="Q64" i="1"/>
  <c r="W64" i="1" s="1"/>
  <c r="R64" i="1"/>
  <c r="O64" i="1"/>
  <c r="U64" i="1" s="1"/>
  <c r="P64" i="1"/>
  <c r="V64" i="1" s="1"/>
  <c r="N64" i="1"/>
  <c r="T64" i="1" s="1"/>
  <c r="R106" i="1"/>
  <c r="Q106" i="1"/>
  <c r="W106" i="1" s="1"/>
  <c r="P106" i="1"/>
  <c r="V106" i="1" s="1"/>
  <c r="O106" i="1"/>
  <c r="U106" i="1" s="1"/>
  <c r="N106" i="1"/>
  <c r="T106" i="1" s="1"/>
  <c r="R285" i="1"/>
  <c r="Q285" i="1"/>
  <c r="W285" i="1" s="1"/>
  <c r="O285" i="1"/>
  <c r="U285" i="1" s="1"/>
  <c r="P285" i="1"/>
  <c r="V285" i="1" s="1"/>
  <c r="N285" i="1"/>
  <c r="T285" i="1" s="1"/>
  <c r="R77" i="1"/>
  <c r="P77" i="1"/>
  <c r="V77" i="1" s="1"/>
  <c r="Q77" i="1"/>
  <c r="W77" i="1" s="1"/>
  <c r="O77" i="1"/>
  <c r="U77" i="1" s="1"/>
  <c r="N77" i="1"/>
  <c r="T77" i="1" s="1"/>
  <c r="R61" i="1"/>
  <c r="Q61" i="1"/>
  <c r="W61" i="1" s="1"/>
  <c r="P61" i="1"/>
  <c r="V61" i="1" s="1"/>
  <c r="O61" i="1"/>
  <c r="U61" i="1" s="1"/>
  <c r="N61" i="1"/>
  <c r="T61" i="1" s="1"/>
  <c r="Q311" i="1"/>
  <c r="W311" i="1" s="1"/>
  <c r="R311" i="1"/>
  <c r="P311" i="1"/>
  <c r="V311" i="1" s="1"/>
  <c r="O311" i="1"/>
  <c r="U311" i="1" s="1"/>
  <c r="N311" i="1"/>
  <c r="T311" i="1" s="1"/>
  <c r="R201" i="1"/>
  <c r="Q201" i="1"/>
  <c r="W201" i="1" s="1"/>
  <c r="P201" i="1"/>
  <c r="V201" i="1" s="1"/>
  <c r="O201" i="1"/>
  <c r="U201" i="1" s="1"/>
  <c r="N201" i="1"/>
  <c r="T201" i="1" s="1"/>
  <c r="R109" i="1"/>
  <c r="Q109" i="1"/>
  <c r="W109" i="1" s="1"/>
  <c r="P109" i="1"/>
  <c r="V109" i="1" s="1"/>
  <c r="N109" i="1"/>
  <c r="T109" i="1" s="1"/>
  <c r="O109" i="1"/>
  <c r="U109" i="1" s="1"/>
  <c r="R630" i="1"/>
  <c r="Q630" i="1"/>
  <c r="W630" i="1" s="1"/>
  <c r="O630" i="1"/>
  <c r="U630" i="1" s="1"/>
  <c r="N630" i="1"/>
  <c r="T630" i="1" s="1"/>
  <c r="P630" i="1"/>
  <c r="V630" i="1" s="1"/>
  <c r="R340" i="1"/>
  <c r="N340" i="1"/>
  <c r="T340" i="1" s="1"/>
  <c r="O340" i="1"/>
  <c r="U340" i="1" s="1"/>
  <c r="Q340" i="1"/>
  <c r="W340" i="1" s="1"/>
  <c r="P340" i="1"/>
  <c r="V340" i="1" s="1"/>
  <c r="R451" i="1"/>
  <c r="Q451" i="1"/>
  <c r="W451" i="1" s="1"/>
  <c r="P451" i="1"/>
  <c r="V451" i="1" s="1"/>
  <c r="N451" i="1"/>
  <c r="T451" i="1" s="1"/>
  <c r="O451" i="1"/>
  <c r="U451" i="1" s="1"/>
  <c r="Q30" i="1"/>
  <c r="W30" i="1" s="1"/>
  <c r="P30" i="1"/>
  <c r="V30" i="1" s="1"/>
  <c r="R30" i="1"/>
  <c r="O30" i="1"/>
  <c r="U30" i="1" s="1"/>
  <c r="N30" i="1"/>
  <c r="T30" i="1" s="1"/>
  <c r="R168" i="1"/>
  <c r="Q168" i="1"/>
  <c r="W168" i="1" s="1"/>
  <c r="P168" i="1"/>
  <c r="V168" i="1" s="1"/>
  <c r="O168" i="1"/>
  <c r="U168" i="1" s="1"/>
  <c r="N168" i="1"/>
  <c r="T168" i="1" s="1"/>
  <c r="Q174" i="1"/>
  <c r="W174" i="1" s="1"/>
  <c r="R174" i="1"/>
  <c r="P174" i="1"/>
  <c r="V174" i="1" s="1"/>
  <c r="N174" i="1"/>
  <c r="T174" i="1" s="1"/>
  <c r="O174" i="1"/>
  <c r="U174" i="1" s="1"/>
  <c r="R182" i="1"/>
  <c r="Q182" i="1"/>
  <c r="W182" i="1" s="1"/>
  <c r="P182" i="1"/>
  <c r="V182" i="1" s="1"/>
  <c r="O182" i="1"/>
  <c r="U182" i="1" s="1"/>
  <c r="N182" i="1"/>
  <c r="T182" i="1" s="1"/>
  <c r="R253" i="1"/>
  <c r="Q253" i="1"/>
  <c r="W253" i="1" s="1"/>
  <c r="P253" i="1"/>
  <c r="V253" i="1" s="1"/>
  <c r="N253" i="1"/>
  <c r="T253" i="1" s="1"/>
  <c r="O253" i="1"/>
  <c r="U253" i="1" s="1"/>
  <c r="R297" i="1"/>
  <c r="Q297" i="1"/>
  <c r="W297" i="1" s="1"/>
  <c r="P297" i="1"/>
  <c r="V297" i="1" s="1"/>
  <c r="O297" i="1"/>
  <c r="U297" i="1" s="1"/>
  <c r="N297" i="1"/>
  <c r="T297" i="1" s="1"/>
  <c r="Q294" i="1"/>
  <c r="W294" i="1" s="1"/>
  <c r="P294" i="1"/>
  <c r="V294" i="1" s="1"/>
  <c r="N294" i="1"/>
  <c r="T294" i="1" s="1"/>
  <c r="R294" i="1"/>
  <c r="O294" i="1"/>
  <c r="U294" i="1" s="1"/>
  <c r="R392" i="1"/>
  <c r="Q392" i="1"/>
  <c r="W392" i="1" s="1"/>
  <c r="P392" i="1"/>
  <c r="V392" i="1" s="1"/>
  <c r="O392" i="1"/>
  <c r="U392" i="1" s="1"/>
  <c r="N392" i="1"/>
  <c r="T392" i="1" s="1"/>
  <c r="R488" i="1"/>
  <c r="Q488" i="1"/>
  <c r="W488" i="1" s="1"/>
  <c r="O488" i="1"/>
  <c r="U488" i="1" s="1"/>
  <c r="P488" i="1"/>
  <c r="V488" i="1" s="1"/>
  <c r="N488" i="1"/>
  <c r="T488" i="1" s="1"/>
  <c r="Q394" i="1"/>
  <c r="W394" i="1" s="1"/>
  <c r="R394" i="1"/>
  <c r="P394" i="1"/>
  <c r="V394" i="1" s="1"/>
  <c r="O394" i="1"/>
  <c r="U394" i="1" s="1"/>
  <c r="N394" i="1"/>
  <c r="T394" i="1" s="1"/>
  <c r="R380" i="1"/>
  <c r="Q380" i="1"/>
  <c r="W380" i="1" s="1"/>
  <c r="P380" i="1"/>
  <c r="V380" i="1" s="1"/>
  <c r="O380" i="1"/>
  <c r="U380" i="1" s="1"/>
  <c r="N380" i="1"/>
  <c r="T380" i="1" s="1"/>
  <c r="R546" i="1"/>
  <c r="Q546" i="1"/>
  <c r="W546" i="1" s="1"/>
  <c r="P546" i="1"/>
  <c r="V546" i="1" s="1"/>
  <c r="N546" i="1"/>
  <c r="T546" i="1" s="1"/>
  <c r="M546" i="1"/>
  <c r="S546" i="1" s="1"/>
  <c r="O546" i="1"/>
  <c r="U546" i="1" s="1"/>
  <c r="R571" i="1"/>
  <c r="Q571" i="1"/>
  <c r="W571" i="1" s="1"/>
  <c r="P571" i="1"/>
  <c r="V571" i="1" s="1"/>
  <c r="O571" i="1"/>
  <c r="U571" i="1" s="1"/>
  <c r="N571" i="1"/>
  <c r="T571" i="1" s="1"/>
  <c r="Q184" i="1"/>
  <c r="W184" i="1" s="1"/>
  <c r="R184" i="1"/>
  <c r="P184" i="1"/>
  <c r="V184" i="1" s="1"/>
  <c r="N184" i="1"/>
  <c r="T184" i="1" s="1"/>
  <c r="O184" i="1"/>
  <c r="U184" i="1" s="1"/>
  <c r="P430" i="1"/>
  <c r="V430" i="1" s="1"/>
  <c r="Q430" i="1"/>
  <c r="W430" i="1" s="1"/>
  <c r="R430" i="1"/>
  <c r="N430" i="1"/>
  <c r="T430" i="1" s="1"/>
  <c r="O430" i="1"/>
  <c r="U430" i="1" s="1"/>
  <c r="R600" i="1"/>
  <c r="Q600" i="1"/>
  <c r="W600" i="1" s="1"/>
  <c r="O600" i="1"/>
  <c r="U600" i="1" s="1"/>
  <c r="N600" i="1"/>
  <c r="T600" i="1" s="1"/>
  <c r="P600" i="1"/>
  <c r="V600" i="1" s="1"/>
  <c r="R6" i="1"/>
  <c r="Q6" i="1"/>
  <c r="W6" i="1" s="1"/>
  <c r="O6" i="1"/>
  <c r="U6" i="1" s="1"/>
  <c r="P6" i="1"/>
  <c r="V6" i="1" s="1"/>
  <c r="N6" i="1"/>
  <c r="T6" i="1" s="1"/>
  <c r="R4" i="1"/>
  <c r="Q4" i="1"/>
  <c r="W4" i="1" s="1"/>
  <c r="P4" i="1"/>
  <c r="V4" i="1" s="1"/>
  <c r="O4" i="1"/>
  <c r="U4" i="1" s="1"/>
  <c r="N4" i="1"/>
  <c r="T4" i="1" s="1"/>
  <c r="R67" i="1"/>
  <c r="Q67" i="1"/>
  <c r="W67" i="1" s="1"/>
  <c r="O67" i="1"/>
  <c r="U67" i="1" s="1"/>
  <c r="N67" i="1"/>
  <c r="T67" i="1" s="1"/>
  <c r="P67" i="1"/>
  <c r="V67" i="1" s="1"/>
  <c r="R264" i="1"/>
  <c r="Q264" i="1"/>
  <c r="W264" i="1" s="1"/>
  <c r="O264" i="1"/>
  <c r="U264" i="1" s="1"/>
  <c r="P264" i="1"/>
  <c r="V264" i="1" s="1"/>
  <c r="N264" i="1"/>
  <c r="T264" i="1" s="1"/>
  <c r="R54" i="1"/>
  <c r="Q54" i="1"/>
  <c r="W54" i="1" s="1"/>
  <c r="P54" i="1"/>
  <c r="V54" i="1" s="1"/>
  <c r="N54" i="1"/>
  <c r="T54" i="1" s="1"/>
  <c r="O54" i="1"/>
  <c r="U54" i="1" s="1"/>
  <c r="R29" i="1"/>
  <c r="P29" i="1"/>
  <c r="V29" i="1" s="1"/>
  <c r="Q29" i="1"/>
  <c r="W29" i="1" s="1"/>
  <c r="O29" i="1"/>
  <c r="U29" i="1" s="1"/>
  <c r="N29" i="1"/>
  <c r="T29" i="1" s="1"/>
  <c r="R147" i="1"/>
  <c r="P147" i="1"/>
  <c r="V147" i="1" s="1"/>
  <c r="Q147" i="1"/>
  <c r="W147" i="1" s="1"/>
  <c r="N147" i="1"/>
  <c r="T147" i="1" s="1"/>
  <c r="O147" i="1"/>
  <c r="U147" i="1" s="1"/>
  <c r="R37" i="1"/>
  <c r="Q37" i="1"/>
  <c r="W37" i="1" s="1"/>
  <c r="P37" i="1"/>
  <c r="V37" i="1" s="1"/>
  <c r="O37" i="1"/>
  <c r="U37" i="1" s="1"/>
  <c r="N37" i="1"/>
  <c r="T37" i="1" s="1"/>
  <c r="R525" i="1"/>
  <c r="Q525" i="1"/>
  <c r="W525" i="1" s="1"/>
  <c r="O525" i="1"/>
  <c r="U525" i="1" s="1"/>
  <c r="P525" i="1"/>
  <c r="V525" i="1" s="1"/>
  <c r="N525" i="1"/>
  <c r="T525" i="1" s="1"/>
  <c r="R572" i="1"/>
  <c r="P572" i="1"/>
  <c r="V572" i="1" s="1"/>
  <c r="Q572" i="1"/>
  <c r="W572" i="1" s="1"/>
  <c r="O572" i="1"/>
  <c r="U572" i="1" s="1"/>
  <c r="N572" i="1"/>
  <c r="T572" i="1" s="1"/>
  <c r="R562" i="1"/>
  <c r="Q562" i="1"/>
  <c r="W562" i="1" s="1"/>
  <c r="O562" i="1"/>
  <c r="U562" i="1" s="1"/>
  <c r="P562" i="1"/>
  <c r="V562" i="1" s="1"/>
  <c r="N562" i="1"/>
  <c r="T562" i="1" s="1"/>
  <c r="Q133" i="1"/>
  <c r="W133" i="1" s="1"/>
  <c r="P133" i="1"/>
  <c r="V133" i="1" s="1"/>
  <c r="R133" i="1"/>
  <c r="O133" i="1"/>
  <c r="U133" i="1" s="1"/>
  <c r="N133" i="1"/>
  <c r="T133" i="1" s="1"/>
  <c r="Q75" i="1"/>
  <c r="W75" i="1" s="1"/>
  <c r="R75" i="1"/>
  <c r="N75" i="1"/>
  <c r="T75" i="1" s="1"/>
  <c r="P75" i="1"/>
  <c r="V75" i="1" s="1"/>
  <c r="O75" i="1"/>
  <c r="U75" i="1" s="1"/>
  <c r="R450" i="1"/>
  <c r="Q450" i="1"/>
  <c r="W450" i="1" s="1"/>
  <c r="P450" i="1"/>
  <c r="V450" i="1" s="1"/>
  <c r="N450" i="1"/>
  <c r="T450" i="1" s="1"/>
  <c r="O450" i="1"/>
  <c r="U450" i="1" s="1"/>
  <c r="R152" i="1"/>
  <c r="Q152" i="1"/>
  <c r="W152" i="1" s="1"/>
  <c r="P152" i="1"/>
  <c r="V152" i="1" s="1"/>
  <c r="O152" i="1"/>
  <c r="U152" i="1" s="1"/>
  <c r="N152" i="1"/>
  <c r="T152" i="1" s="1"/>
  <c r="R483" i="1"/>
  <c r="P483" i="1"/>
  <c r="V483" i="1" s="1"/>
  <c r="Q483" i="1"/>
  <c r="W483" i="1" s="1"/>
  <c r="N483" i="1"/>
  <c r="T483" i="1" s="1"/>
  <c r="O483" i="1"/>
  <c r="U483" i="1" s="1"/>
  <c r="R620" i="1"/>
  <c r="Q620" i="1"/>
  <c r="W620" i="1" s="1"/>
  <c r="P620" i="1"/>
  <c r="V620" i="1" s="1"/>
  <c r="O620" i="1"/>
  <c r="U620" i="1" s="1"/>
  <c r="N620" i="1"/>
  <c r="T620" i="1" s="1"/>
  <c r="Q329" i="1"/>
  <c r="W329" i="1" s="1"/>
  <c r="R329" i="1"/>
  <c r="O329" i="1"/>
  <c r="U329" i="1" s="1"/>
  <c r="P329" i="1"/>
  <c r="V329" i="1" s="1"/>
  <c r="N329" i="1"/>
  <c r="T329" i="1" s="1"/>
  <c r="R97" i="1"/>
  <c r="Q97" i="1"/>
  <c r="W97" i="1" s="1"/>
  <c r="O97" i="1"/>
  <c r="U97" i="1" s="1"/>
  <c r="N97" i="1"/>
  <c r="T97" i="1" s="1"/>
  <c r="P97" i="1"/>
  <c r="V97" i="1" s="1"/>
  <c r="R90" i="1"/>
  <c r="Q90" i="1"/>
  <c r="W90" i="1" s="1"/>
  <c r="O90" i="1"/>
  <c r="U90" i="1" s="1"/>
  <c r="P90" i="1"/>
  <c r="V90" i="1" s="1"/>
  <c r="N90" i="1"/>
  <c r="T90" i="1" s="1"/>
  <c r="R566" i="1"/>
  <c r="Q566" i="1"/>
  <c r="W566" i="1" s="1"/>
  <c r="P566" i="1"/>
  <c r="V566" i="1" s="1"/>
  <c r="N566" i="1"/>
  <c r="T566" i="1" s="1"/>
  <c r="O566" i="1"/>
  <c r="U566" i="1" s="1"/>
  <c r="R202" i="1"/>
  <c r="Q202" i="1"/>
  <c r="W202" i="1" s="1"/>
  <c r="P202" i="1"/>
  <c r="V202" i="1" s="1"/>
  <c r="O202" i="1"/>
  <c r="U202" i="1" s="1"/>
  <c r="N202" i="1"/>
  <c r="T202" i="1" s="1"/>
  <c r="R227" i="1"/>
  <c r="P227" i="1"/>
  <c r="V227" i="1" s="1"/>
  <c r="O227" i="1"/>
  <c r="U227" i="1" s="1"/>
  <c r="Q227" i="1"/>
  <c r="W227" i="1" s="1"/>
  <c r="N227" i="1"/>
  <c r="T227" i="1" s="1"/>
  <c r="Q436" i="1"/>
  <c r="W436" i="1" s="1"/>
  <c r="R436" i="1"/>
  <c r="P436" i="1"/>
  <c r="V436" i="1" s="1"/>
  <c r="O436" i="1"/>
  <c r="U436" i="1" s="1"/>
  <c r="N436" i="1"/>
  <c r="T436" i="1" s="1"/>
  <c r="R372" i="1"/>
  <c r="Q372" i="1"/>
  <c r="W372" i="1" s="1"/>
  <c r="P372" i="1"/>
  <c r="V372" i="1" s="1"/>
  <c r="N372" i="1"/>
  <c r="T372" i="1" s="1"/>
  <c r="O372" i="1"/>
  <c r="U372" i="1" s="1"/>
  <c r="R594" i="1"/>
  <c r="P594" i="1"/>
  <c r="V594" i="1" s="1"/>
  <c r="Q594" i="1"/>
  <c r="W594" i="1" s="1"/>
  <c r="O594" i="1"/>
  <c r="U594" i="1" s="1"/>
  <c r="N594" i="1"/>
  <c r="T594" i="1" s="1"/>
  <c r="R70" i="1"/>
  <c r="Q70" i="1"/>
  <c r="W70" i="1" s="1"/>
  <c r="P70" i="1"/>
  <c r="V70" i="1" s="1"/>
  <c r="N70" i="1"/>
  <c r="T70" i="1" s="1"/>
  <c r="O70" i="1"/>
  <c r="U70" i="1" s="1"/>
  <c r="R116" i="1"/>
  <c r="Q116" i="1"/>
  <c r="W116" i="1" s="1"/>
  <c r="N116" i="1"/>
  <c r="T116" i="1" s="1"/>
  <c r="O116" i="1"/>
  <c r="U116" i="1" s="1"/>
  <c r="P116" i="1"/>
  <c r="V116" i="1" s="1"/>
  <c r="R435" i="1"/>
  <c r="P435" i="1"/>
  <c r="V435" i="1" s="1"/>
  <c r="O435" i="1"/>
  <c r="U435" i="1" s="1"/>
  <c r="N435" i="1"/>
  <c r="T435" i="1" s="1"/>
  <c r="Q435" i="1"/>
  <c r="W435" i="1" s="1"/>
  <c r="R390" i="1"/>
  <c r="Q390" i="1"/>
  <c r="W390" i="1" s="1"/>
  <c r="P390" i="1"/>
  <c r="V390" i="1" s="1"/>
  <c r="O390" i="1"/>
  <c r="U390" i="1" s="1"/>
  <c r="N390" i="1"/>
  <c r="T390" i="1" s="1"/>
  <c r="R176" i="1"/>
  <c r="Q176" i="1"/>
  <c r="W176" i="1" s="1"/>
  <c r="P176" i="1"/>
  <c r="V176" i="1" s="1"/>
  <c r="O176" i="1"/>
  <c r="U176" i="1" s="1"/>
  <c r="N176" i="1"/>
  <c r="T176" i="1" s="1"/>
  <c r="R474" i="1"/>
  <c r="Q474" i="1"/>
  <c r="W474" i="1" s="1"/>
  <c r="P474" i="1"/>
  <c r="V474" i="1" s="1"/>
  <c r="O474" i="1"/>
  <c r="U474" i="1" s="1"/>
  <c r="N474" i="1"/>
  <c r="T474" i="1" s="1"/>
  <c r="R524" i="1"/>
  <c r="Q524" i="1"/>
  <c r="W524" i="1" s="1"/>
  <c r="P524" i="1"/>
  <c r="V524" i="1" s="1"/>
  <c r="O524" i="1"/>
  <c r="U524" i="1" s="1"/>
  <c r="N524" i="1"/>
  <c r="T524" i="1" s="1"/>
  <c r="Q412" i="1"/>
  <c r="W412" i="1" s="1"/>
  <c r="R412" i="1"/>
  <c r="P412" i="1"/>
  <c r="V412" i="1" s="1"/>
  <c r="N412" i="1"/>
  <c r="T412" i="1" s="1"/>
  <c r="O412" i="1"/>
  <c r="U412" i="1" s="1"/>
  <c r="Q443" i="1"/>
  <c r="W443" i="1" s="1"/>
  <c r="R443" i="1"/>
  <c r="P443" i="1"/>
  <c r="V443" i="1" s="1"/>
  <c r="N443" i="1"/>
  <c r="T443" i="1" s="1"/>
  <c r="O443" i="1"/>
  <c r="U443" i="1" s="1"/>
  <c r="R38" i="1"/>
  <c r="Q38" i="1"/>
  <c r="W38" i="1" s="1"/>
  <c r="P38" i="1"/>
  <c r="V38" i="1" s="1"/>
  <c r="O38" i="1"/>
  <c r="U38" i="1" s="1"/>
  <c r="N38" i="1"/>
  <c r="T38" i="1" s="1"/>
  <c r="R275" i="1"/>
  <c r="Q275" i="1"/>
  <c r="W275" i="1" s="1"/>
  <c r="O275" i="1"/>
  <c r="U275" i="1" s="1"/>
  <c r="P275" i="1"/>
  <c r="V275" i="1" s="1"/>
  <c r="N275" i="1"/>
  <c r="T275" i="1" s="1"/>
  <c r="R472" i="1"/>
  <c r="Q472" i="1"/>
  <c r="W472" i="1" s="1"/>
  <c r="P472" i="1"/>
  <c r="V472" i="1" s="1"/>
  <c r="N472" i="1"/>
  <c r="T472" i="1" s="1"/>
  <c r="O472" i="1"/>
  <c r="U472" i="1" s="1"/>
  <c r="R511" i="1"/>
  <c r="Q511" i="1"/>
  <c r="W511" i="1" s="1"/>
  <c r="P511" i="1"/>
  <c r="V511" i="1" s="1"/>
  <c r="O511" i="1"/>
  <c r="U511" i="1" s="1"/>
  <c r="N511" i="1"/>
  <c r="T511" i="1" s="1"/>
  <c r="Q512" i="1"/>
  <c r="W512" i="1" s="1"/>
  <c r="R512" i="1"/>
  <c r="P512" i="1"/>
  <c r="V512" i="1" s="1"/>
  <c r="N512" i="1"/>
  <c r="T512" i="1" s="1"/>
  <c r="O512" i="1"/>
  <c r="U512" i="1" s="1"/>
  <c r="R382" i="1"/>
  <c r="Q382" i="1"/>
  <c r="W382" i="1" s="1"/>
  <c r="O382" i="1"/>
  <c r="U382" i="1" s="1"/>
  <c r="P382" i="1"/>
  <c r="V382" i="1" s="1"/>
  <c r="N382" i="1"/>
  <c r="T382" i="1" s="1"/>
  <c r="R426" i="1"/>
  <c r="Q426" i="1"/>
  <c r="W426" i="1" s="1"/>
  <c r="P426" i="1"/>
  <c r="V426" i="1" s="1"/>
  <c r="O426" i="1"/>
  <c r="U426" i="1" s="1"/>
  <c r="N426" i="1"/>
  <c r="T426" i="1" s="1"/>
  <c r="R513" i="1"/>
  <c r="Q513" i="1"/>
  <c r="W513" i="1" s="1"/>
  <c r="P513" i="1"/>
  <c r="V513" i="1" s="1"/>
  <c r="O513" i="1"/>
  <c r="U513" i="1" s="1"/>
  <c r="N513" i="1"/>
  <c r="T513" i="1" s="1"/>
  <c r="R508" i="1"/>
  <c r="Q508" i="1"/>
  <c r="W508" i="1" s="1"/>
  <c r="O508" i="1"/>
  <c r="U508" i="1" s="1"/>
  <c r="P508" i="1"/>
  <c r="V508" i="1" s="1"/>
  <c r="M508" i="1"/>
  <c r="S508" i="1" s="1"/>
  <c r="N508" i="1"/>
  <c r="T508" i="1" s="1"/>
  <c r="R499" i="1"/>
  <c r="Q499" i="1"/>
  <c r="W499" i="1" s="1"/>
  <c r="P499" i="1"/>
  <c r="V499" i="1" s="1"/>
  <c r="N499" i="1"/>
  <c r="T499" i="1" s="1"/>
  <c r="M499" i="1"/>
  <c r="S499" i="1" s="1"/>
  <c r="O499" i="1"/>
  <c r="U499" i="1" s="1"/>
  <c r="Q43" i="1"/>
  <c r="W43" i="1" s="1"/>
  <c r="R43" i="1"/>
  <c r="P43" i="1"/>
  <c r="V43" i="1" s="1"/>
  <c r="O43" i="1"/>
  <c r="U43" i="1" s="1"/>
  <c r="N43" i="1"/>
  <c r="T43" i="1" s="1"/>
  <c r="R225" i="1"/>
  <c r="P225" i="1"/>
  <c r="V225" i="1" s="1"/>
  <c r="Q225" i="1"/>
  <c r="W225" i="1" s="1"/>
  <c r="O225" i="1"/>
  <c r="U225" i="1" s="1"/>
  <c r="N225" i="1"/>
  <c r="T225" i="1" s="1"/>
  <c r="R328" i="1"/>
  <c r="Q328" i="1"/>
  <c r="W328" i="1" s="1"/>
  <c r="P328" i="1"/>
  <c r="V328" i="1" s="1"/>
  <c r="O328" i="1"/>
  <c r="U328" i="1" s="1"/>
  <c r="N328" i="1"/>
  <c r="T328" i="1" s="1"/>
  <c r="R482" i="1"/>
  <c r="Q482" i="1"/>
  <c r="W482" i="1" s="1"/>
  <c r="P482" i="1"/>
  <c r="V482" i="1" s="1"/>
  <c r="O482" i="1"/>
  <c r="U482" i="1" s="1"/>
  <c r="N482" i="1"/>
  <c r="T482" i="1" s="1"/>
  <c r="R335" i="1"/>
  <c r="P335" i="1"/>
  <c r="V335" i="1" s="1"/>
  <c r="Q335" i="1"/>
  <c r="W335" i="1" s="1"/>
  <c r="O335" i="1"/>
  <c r="U335" i="1" s="1"/>
  <c r="N335" i="1"/>
  <c r="T335" i="1" s="1"/>
  <c r="R132" i="1"/>
  <c r="Q132" i="1"/>
  <c r="W132" i="1" s="1"/>
  <c r="P132" i="1"/>
  <c r="V132" i="1" s="1"/>
  <c r="O132" i="1"/>
  <c r="U132" i="1" s="1"/>
  <c r="N132" i="1"/>
  <c r="T132" i="1" s="1"/>
  <c r="R531" i="1"/>
  <c r="Q531" i="1"/>
  <c r="W531" i="1" s="1"/>
  <c r="P531" i="1"/>
  <c r="V531" i="1" s="1"/>
  <c r="O531" i="1"/>
  <c r="U531" i="1" s="1"/>
  <c r="N531" i="1"/>
  <c r="T531" i="1" s="1"/>
  <c r="R603" i="1"/>
  <c r="P603" i="1"/>
  <c r="V603" i="1" s="1"/>
  <c r="O603" i="1"/>
  <c r="U603" i="1" s="1"/>
  <c r="N603" i="1"/>
  <c r="T603" i="1" s="1"/>
  <c r="Q603" i="1"/>
  <c r="W603" i="1" s="1"/>
  <c r="R640" i="1"/>
  <c r="Q640" i="1"/>
  <c r="W640" i="1" s="1"/>
  <c r="P640" i="1"/>
  <c r="V640" i="1" s="1"/>
  <c r="O640" i="1"/>
  <c r="U640" i="1" s="1"/>
  <c r="N640" i="1"/>
  <c r="T640" i="1" s="1"/>
  <c r="R419" i="1"/>
  <c r="Q419" i="1"/>
  <c r="W419" i="1" s="1"/>
  <c r="N419" i="1"/>
  <c r="T419" i="1" s="1"/>
  <c r="O419" i="1"/>
  <c r="U419" i="1" s="1"/>
  <c r="P419" i="1"/>
  <c r="V419" i="1" s="1"/>
  <c r="R214" i="1"/>
  <c r="Q214" i="1"/>
  <c r="W214" i="1" s="1"/>
  <c r="P214" i="1"/>
  <c r="V214" i="1" s="1"/>
  <c r="N214" i="1"/>
  <c r="T214" i="1" s="1"/>
  <c r="O214" i="1"/>
  <c r="U214" i="1" s="1"/>
  <c r="R367" i="1"/>
  <c r="Q367" i="1"/>
  <c r="W367" i="1" s="1"/>
  <c r="P367" i="1"/>
  <c r="V367" i="1" s="1"/>
  <c r="O367" i="1"/>
  <c r="U367" i="1" s="1"/>
  <c r="N367" i="1"/>
  <c r="T367" i="1" s="1"/>
  <c r="Q190" i="1"/>
  <c r="W190" i="1" s="1"/>
  <c r="R190" i="1"/>
  <c r="P190" i="1"/>
  <c r="V190" i="1" s="1"/>
  <c r="O190" i="1"/>
  <c r="U190" i="1" s="1"/>
  <c r="N190" i="1"/>
  <c r="T190" i="1" s="1"/>
  <c r="R366" i="1"/>
  <c r="Q366" i="1"/>
  <c r="W366" i="1" s="1"/>
  <c r="P366" i="1"/>
  <c r="V366" i="1" s="1"/>
  <c r="N366" i="1"/>
  <c r="T366" i="1" s="1"/>
  <c r="O366" i="1"/>
  <c r="U366" i="1" s="1"/>
  <c r="R629" i="1"/>
  <c r="Q629" i="1"/>
  <c r="W629" i="1" s="1"/>
  <c r="P629" i="1"/>
  <c r="V629" i="1" s="1"/>
  <c r="O629" i="1"/>
  <c r="U629" i="1" s="1"/>
  <c r="N629" i="1"/>
  <c r="T629" i="1" s="1"/>
  <c r="Q558" i="1"/>
  <c r="W558" i="1" s="1"/>
  <c r="P558" i="1"/>
  <c r="V558" i="1" s="1"/>
  <c r="R558" i="1"/>
  <c r="N558" i="1"/>
  <c r="T558" i="1" s="1"/>
  <c r="O558" i="1"/>
  <c r="U558" i="1" s="1"/>
  <c r="R552" i="1"/>
  <c r="Q552" i="1"/>
  <c r="W552" i="1" s="1"/>
  <c r="P552" i="1"/>
  <c r="V552" i="1" s="1"/>
  <c r="N552" i="1"/>
  <c r="T552" i="1" s="1"/>
  <c r="O552" i="1"/>
  <c r="U552" i="1" s="1"/>
  <c r="R567" i="1"/>
  <c r="Q567" i="1"/>
  <c r="W567" i="1" s="1"/>
  <c r="P567" i="1"/>
  <c r="V567" i="1" s="1"/>
  <c r="O567" i="1"/>
  <c r="U567" i="1" s="1"/>
  <c r="N567" i="1"/>
  <c r="T567" i="1" s="1"/>
  <c r="R381" i="1"/>
  <c r="Q381" i="1"/>
  <c r="W381" i="1" s="1"/>
  <c r="P381" i="1"/>
  <c r="V381" i="1" s="1"/>
  <c r="N381" i="1"/>
  <c r="T381" i="1" s="1"/>
  <c r="O381" i="1"/>
  <c r="U381" i="1" s="1"/>
  <c r="Q493" i="1"/>
  <c r="W493" i="1" s="1"/>
  <c r="R493" i="1"/>
  <c r="P493" i="1"/>
  <c r="V493" i="1" s="1"/>
  <c r="O493" i="1"/>
  <c r="U493" i="1" s="1"/>
  <c r="N493" i="1"/>
  <c r="T493" i="1" s="1"/>
  <c r="M493" i="1"/>
  <c r="S493" i="1" s="1"/>
  <c r="Q424" i="1"/>
  <c r="W424" i="1" s="1"/>
  <c r="P424" i="1"/>
  <c r="V424" i="1" s="1"/>
  <c r="R424" i="1"/>
  <c r="N424" i="1"/>
  <c r="T424" i="1" s="1"/>
  <c r="M424" i="1"/>
  <c r="S424" i="1" s="1"/>
  <c r="O424" i="1"/>
  <c r="U424" i="1" s="1"/>
  <c r="R347" i="1"/>
  <c r="Q347" i="1"/>
  <c r="W347" i="1" s="1"/>
  <c r="P347" i="1"/>
  <c r="V347" i="1" s="1"/>
  <c r="O347" i="1"/>
  <c r="U347" i="1" s="1"/>
  <c r="N347" i="1"/>
  <c r="T347" i="1" s="1"/>
  <c r="R449" i="1"/>
  <c r="O449" i="1"/>
  <c r="U449" i="1" s="1"/>
  <c r="P449" i="1"/>
  <c r="V449" i="1" s="1"/>
  <c r="Q449" i="1"/>
  <c r="W449" i="1" s="1"/>
  <c r="N449" i="1"/>
  <c r="T449" i="1" s="1"/>
  <c r="R631" i="1"/>
  <c r="Q631" i="1"/>
  <c r="W631" i="1" s="1"/>
  <c r="P631" i="1"/>
  <c r="V631" i="1" s="1"/>
  <c r="O631" i="1"/>
  <c r="U631" i="1" s="1"/>
  <c r="N631" i="1"/>
  <c r="T631" i="1" s="1"/>
  <c r="R481" i="1"/>
  <c r="P481" i="1"/>
  <c r="V481" i="1" s="1"/>
  <c r="O481" i="1"/>
  <c r="U481" i="1" s="1"/>
  <c r="Q481" i="1"/>
  <c r="W481" i="1" s="1"/>
  <c r="N481" i="1"/>
  <c r="T481" i="1" s="1"/>
  <c r="R303" i="1"/>
  <c r="P303" i="1"/>
  <c r="V303" i="1" s="1"/>
  <c r="Q303" i="1"/>
  <c r="W303" i="1" s="1"/>
  <c r="N303" i="1"/>
  <c r="T303" i="1" s="1"/>
  <c r="O303" i="1"/>
  <c r="U303" i="1" s="1"/>
  <c r="R475" i="1"/>
  <c r="Q475" i="1"/>
  <c r="W475" i="1" s="1"/>
  <c r="P475" i="1"/>
  <c r="V475" i="1" s="1"/>
  <c r="O475" i="1"/>
  <c r="U475" i="1" s="1"/>
  <c r="N475" i="1"/>
  <c r="T475" i="1" s="1"/>
  <c r="R342" i="1"/>
  <c r="Q342" i="1"/>
  <c r="W342" i="1" s="1"/>
  <c r="P342" i="1"/>
  <c r="V342" i="1" s="1"/>
  <c r="O342" i="1"/>
  <c r="U342" i="1" s="1"/>
  <c r="N342" i="1"/>
  <c r="T342" i="1" s="1"/>
  <c r="R110" i="1"/>
  <c r="Q110" i="1"/>
  <c r="W110" i="1" s="1"/>
  <c r="P110" i="1"/>
  <c r="V110" i="1" s="1"/>
  <c r="O110" i="1"/>
  <c r="U110" i="1" s="1"/>
  <c r="N110" i="1"/>
  <c r="T110" i="1" s="1"/>
  <c r="R127" i="1"/>
  <c r="Q127" i="1"/>
  <c r="W127" i="1" s="1"/>
  <c r="P127" i="1"/>
  <c r="V127" i="1" s="1"/>
  <c r="O127" i="1"/>
  <c r="U127" i="1" s="1"/>
  <c r="N127" i="1"/>
  <c r="T127" i="1" s="1"/>
  <c r="R172" i="1"/>
  <c r="Q172" i="1"/>
  <c r="W172" i="1" s="1"/>
  <c r="P172" i="1"/>
  <c r="V172" i="1" s="1"/>
  <c r="O172" i="1"/>
  <c r="U172" i="1" s="1"/>
  <c r="N172" i="1"/>
  <c r="T172" i="1" s="1"/>
  <c r="R495" i="1"/>
  <c r="P495" i="1"/>
  <c r="V495" i="1" s="1"/>
  <c r="Q495" i="1"/>
  <c r="W495" i="1" s="1"/>
  <c r="O495" i="1"/>
  <c r="U495" i="1" s="1"/>
  <c r="N495" i="1"/>
  <c r="T495" i="1" s="1"/>
  <c r="R539" i="1"/>
  <c r="Q539" i="1"/>
  <c r="W539" i="1" s="1"/>
  <c r="N539" i="1"/>
  <c r="T539" i="1" s="1"/>
  <c r="O539" i="1"/>
  <c r="U539" i="1" s="1"/>
  <c r="P539" i="1"/>
  <c r="V539" i="1" s="1"/>
  <c r="R491" i="1"/>
  <c r="Q491" i="1"/>
  <c r="W491" i="1" s="1"/>
  <c r="O491" i="1"/>
  <c r="U491" i="1" s="1"/>
  <c r="P491" i="1"/>
  <c r="V491" i="1" s="1"/>
  <c r="N491" i="1"/>
  <c r="T491" i="1" s="1"/>
  <c r="R270" i="1"/>
  <c r="Q270" i="1"/>
  <c r="W270" i="1" s="1"/>
  <c r="P270" i="1"/>
  <c r="V270" i="1" s="1"/>
  <c r="O270" i="1"/>
  <c r="U270" i="1" s="1"/>
  <c r="N270" i="1"/>
  <c r="T270" i="1" s="1"/>
  <c r="R604" i="1"/>
  <c r="Q604" i="1"/>
  <c r="W604" i="1" s="1"/>
  <c r="P604" i="1"/>
  <c r="V604" i="1" s="1"/>
  <c r="O604" i="1"/>
  <c r="U604" i="1" s="1"/>
  <c r="N604" i="1"/>
  <c r="T604" i="1" s="1"/>
  <c r="R278" i="1"/>
  <c r="Q278" i="1"/>
  <c r="W278" i="1" s="1"/>
  <c r="O278" i="1"/>
  <c r="U278" i="1" s="1"/>
  <c r="P278" i="1"/>
  <c r="V278" i="1" s="1"/>
  <c r="N278" i="1"/>
  <c r="T278" i="1" s="1"/>
  <c r="M278" i="1"/>
  <c r="S278" i="1" s="1"/>
  <c r="N78" i="1"/>
  <c r="T78" i="1" s="1"/>
  <c r="N261" i="1"/>
  <c r="T261" i="1" s="1"/>
  <c r="N157" i="1"/>
  <c r="T157" i="1" s="1"/>
  <c r="N185" i="1"/>
  <c r="T185" i="1" s="1"/>
  <c r="P124" i="1"/>
  <c r="V124" i="1" s="1"/>
  <c r="N31" i="1"/>
  <c r="T31" i="1" s="1"/>
  <c r="N542" i="1"/>
  <c r="T542" i="1" s="1"/>
  <c r="O85" i="1"/>
  <c r="U85" i="1" s="1"/>
  <c r="N160" i="1"/>
  <c r="T160" i="1" s="1"/>
  <c r="O308" i="1"/>
  <c r="U308" i="1" s="1"/>
  <c r="N540" i="1"/>
  <c r="T540" i="1" s="1"/>
  <c r="O117" i="1"/>
  <c r="U117" i="1" s="1"/>
  <c r="O215" i="1"/>
  <c r="U215" i="1" s="1"/>
  <c r="N295" i="1"/>
  <c r="T295" i="1" s="1"/>
  <c r="N123" i="1"/>
  <c r="T123" i="1" s="1"/>
  <c r="O343" i="1"/>
  <c r="U343" i="1" s="1"/>
  <c r="N305" i="1"/>
  <c r="T305" i="1" s="1"/>
  <c r="N471" i="1"/>
  <c r="T471" i="1" s="1"/>
  <c r="Q114" i="1"/>
  <c r="W114" i="1" s="1"/>
  <c r="O99" i="1"/>
  <c r="U99" i="1" s="1"/>
  <c r="N306" i="1"/>
  <c r="T306" i="1" s="1"/>
  <c r="N464" i="1"/>
  <c r="T464" i="1" s="1"/>
  <c r="M400" i="1"/>
  <c r="S400" i="1" s="1"/>
  <c r="N589" i="1"/>
  <c r="T589" i="1" s="1"/>
  <c r="N141" i="1"/>
  <c r="T141" i="1" s="1"/>
  <c r="N549" i="1"/>
  <c r="T549" i="1" s="1"/>
  <c r="N621" i="1"/>
  <c r="T621" i="1" s="1"/>
  <c r="R171" i="1"/>
  <c r="Q171" i="1"/>
  <c r="W171" i="1" s="1"/>
  <c r="O171" i="1"/>
  <c r="U171" i="1" s="1"/>
  <c r="P171" i="1"/>
  <c r="V171" i="1" s="1"/>
  <c r="N171" i="1"/>
  <c r="T171" i="1" s="1"/>
  <c r="R181" i="1"/>
  <c r="Q181" i="1"/>
  <c r="W181" i="1" s="1"/>
  <c r="P181" i="1"/>
  <c r="V181" i="1" s="1"/>
  <c r="O181" i="1"/>
  <c r="U181" i="1" s="1"/>
  <c r="N181" i="1"/>
  <c r="T181" i="1" s="1"/>
  <c r="Q76" i="1"/>
  <c r="W76" i="1" s="1"/>
  <c r="R76" i="1"/>
  <c r="P76" i="1"/>
  <c r="V76" i="1" s="1"/>
  <c r="O76" i="1"/>
  <c r="U76" i="1" s="1"/>
  <c r="N76" i="1"/>
  <c r="T76" i="1" s="1"/>
  <c r="R583" i="1"/>
  <c r="Q583" i="1"/>
  <c r="W583" i="1" s="1"/>
  <c r="P583" i="1"/>
  <c r="V583" i="1" s="1"/>
  <c r="N583" i="1"/>
  <c r="T583" i="1" s="1"/>
  <c r="O583" i="1"/>
  <c r="U583" i="1" s="1"/>
  <c r="R178" i="1"/>
  <c r="P178" i="1"/>
  <c r="V178" i="1" s="1"/>
  <c r="Q178" i="1"/>
  <c r="W178" i="1" s="1"/>
  <c r="O178" i="1"/>
  <c r="U178" i="1" s="1"/>
  <c r="N178" i="1"/>
  <c r="T178" i="1" s="1"/>
  <c r="R87" i="1"/>
  <c r="Q87" i="1"/>
  <c r="W87" i="1" s="1"/>
  <c r="P87" i="1"/>
  <c r="V87" i="1" s="1"/>
  <c r="O87" i="1"/>
  <c r="U87" i="1" s="1"/>
  <c r="N87" i="1"/>
  <c r="T87" i="1" s="1"/>
  <c r="R597" i="1"/>
  <c r="P597" i="1"/>
  <c r="V597" i="1" s="1"/>
  <c r="Q597" i="1"/>
  <c r="W597" i="1" s="1"/>
  <c r="O597" i="1"/>
  <c r="U597" i="1" s="1"/>
  <c r="N597" i="1"/>
  <c r="T597" i="1" s="1"/>
  <c r="R337" i="1"/>
  <c r="Q337" i="1"/>
  <c r="W337" i="1" s="1"/>
  <c r="O337" i="1"/>
  <c r="U337" i="1" s="1"/>
  <c r="N337" i="1"/>
  <c r="T337" i="1" s="1"/>
  <c r="P337" i="1"/>
  <c r="V337" i="1" s="1"/>
  <c r="R327" i="1"/>
  <c r="Q327" i="1"/>
  <c r="W327" i="1" s="1"/>
  <c r="O327" i="1"/>
  <c r="U327" i="1" s="1"/>
  <c r="P327" i="1"/>
  <c r="V327" i="1" s="1"/>
  <c r="N327" i="1"/>
  <c r="T327" i="1" s="1"/>
  <c r="R585" i="1"/>
  <c r="O585" i="1"/>
  <c r="U585" i="1" s="1"/>
  <c r="P585" i="1"/>
  <c r="V585" i="1" s="1"/>
  <c r="Q585" i="1"/>
  <c r="W585" i="1" s="1"/>
  <c r="N585" i="1"/>
  <c r="T585" i="1" s="1"/>
  <c r="R179" i="1"/>
  <c r="Q179" i="1"/>
  <c r="W179" i="1" s="1"/>
  <c r="N179" i="1"/>
  <c r="T179" i="1" s="1"/>
  <c r="P179" i="1"/>
  <c r="V179" i="1" s="1"/>
  <c r="O179" i="1"/>
  <c r="U179" i="1" s="1"/>
  <c r="R322" i="1"/>
  <c r="P322" i="1"/>
  <c r="V322" i="1" s="1"/>
  <c r="Q322" i="1"/>
  <c r="W322" i="1" s="1"/>
  <c r="N322" i="1"/>
  <c r="T322" i="1" s="1"/>
  <c r="O322" i="1"/>
  <c r="U322" i="1" s="1"/>
  <c r="R108" i="1"/>
  <c r="Q108" i="1"/>
  <c r="W108" i="1" s="1"/>
  <c r="P108" i="1"/>
  <c r="V108" i="1" s="1"/>
  <c r="O108" i="1"/>
  <c r="U108" i="1" s="1"/>
  <c r="N108" i="1"/>
  <c r="T108" i="1" s="1"/>
  <c r="R318" i="1"/>
  <c r="Q318" i="1"/>
  <c r="W318" i="1" s="1"/>
  <c r="P318" i="1"/>
  <c r="V318" i="1" s="1"/>
  <c r="O318" i="1"/>
  <c r="U318" i="1" s="1"/>
  <c r="N318" i="1"/>
  <c r="T318" i="1" s="1"/>
  <c r="R330" i="1"/>
  <c r="Q330" i="1"/>
  <c r="W330" i="1" s="1"/>
  <c r="P330" i="1"/>
  <c r="V330" i="1" s="1"/>
  <c r="O330" i="1"/>
  <c r="U330" i="1" s="1"/>
  <c r="N330" i="1"/>
  <c r="T330" i="1" s="1"/>
  <c r="R245" i="1"/>
  <c r="P245" i="1"/>
  <c r="V245" i="1" s="1"/>
  <c r="Q245" i="1"/>
  <c r="W245" i="1" s="1"/>
  <c r="N245" i="1"/>
  <c r="T245" i="1" s="1"/>
  <c r="O245" i="1"/>
  <c r="U245" i="1" s="1"/>
  <c r="N124" i="1"/>
  <c r="T124" i="1" s="1"/>
  <c r="N215" i="1"/>
  <c r="T215" i="1" s="1"/>
  <c r="N53" i="1"/>
  <c r="T53" i="1" s="1"/>
  <c r="O621" i="1"/>
  <c r="U621" i="1" s="1"/>
  <c r="O549" i="1"/>
  <c r="U549" i="1" s="1"/>
  <c r="N117" i="1"/>
  <c r="T117" i="1" s="1"/>
  <c r="O123" i="1"/>
  <c r="U123" i="1" s="1"/>
  <c r="P535" i="1"/>
  <c r="V535" i="1" s="1"/>
  <c r="R509" i="1"/>
  <c r="P509" i="1"/>
  <c r="V509" i="1" s="1"/>
  <c r="O509" i="1"/>
  <c r="U509" i="1" s="1"/>
  <c r="Q509" i="1"/>
  <c r="W509" i="1" s="1"/>
  <c r="Q204" i="1"/>
  <c r="W204" i="1" s="1"/>
  <c r="R204" i="1"/>
  <c r="P204" i="1"/>
  <c r="V204" i="1" s="1"/>
  <c r="N204" i="1"/>
  <c r="T204" i="1" s="1"/>
  <c r="O204" i="1"/>
  <c r="U204" i="1" s="1"/>
  <c r="R332" i="1"/>
  <c r="Q332" i="1"/>
  <c r="W332" i="1" s="1"/>
  <c r="N332" i="1"/>
  <c r="T332" i="1" s="1"/>
  <c r="R387" i="1"/>
  <c r="P387" i="1"/>
  <c r="V387" i="1" s="1"/>
  <c r="Q387" i="1"/>
  <c r="W387" i="1" s="1"/>
  <c r="R628" i="1"/>
  <c r="Q628" i="1"/>
  <c r="W628" i="1" s="1"/>
  <c r="P628" i="1"/>
  <c r="V628" i="1" s="1"/>
  <c r="O628" i="1"/>
  <c r="U628" i="1" s="1"/>
  <c r="N387" i="1"/>
  <c r="T387" i="1" s="1"/>
  <c r="R442" i="1"/>
  <c r="Q442" i="1"/>
  <c r="W442" i="1" s="1"/>
  <c r="P442" i="1"/>
  <c r="V442" i="1" s="1"/>
  <c r="O442" i="1"/>
  <c r="U442" i="1" s="1"/>
  <c r="R346" i="1"/>
  <c r="Q346" i="1"/>
  <c r="W346" i="1" s="1"/>
  <c r="P346" i="1"/>
  <c r="V346" i="1" s="1"/>
  <c r="O346" i="1"/>
  <c r="U346" i="1" s="1"/>
  <c r="R538" i="1"/>
  <c r="Q538" i="1"/>
  <c r="W538" i="1" s="1"/>
  <c r="P538" i="1"/>
  <c r="V538" i="1" s="1"/>
  <c r="R403" i="1"/>
  <c r="P403" i="1"/>
  <c r="V403" i="1" s="1"/>
  <c r="Q403" i="1"/>
  <c r="W403" i="1" s="1"/>
  <c r="N403" i="1"/>
  <c r="T403" i="1" s="1"/>
  <c r="R138" i="1"/>
  <c r="Q138" i="1"/>
  <c r="W138" i="1" s="1"/>
  <c r="P138" i="1"/>
  <c r="V138" i="1" s="1"/>
  <c r="R556" i="1"/>
  <c r="Q556" i="1"/>
  <c r="W556" i="1" s="1"/>
  <c r="P556" i="1"/>
  <c r="V556" i="1" s="1"/>
  <c r="R26" i="1"/>
  <c r="Q26" i="1"/>
  <c r="W26" i="1" s="1"/>
  <c r="R60" i="1"/>
  <c r="Q60" i="1"/>
  <c r="W60" i="1" s="1"/>
  <c r="P60" i="1"/>
  <c r="V60" i="1" s="1"/>
  <c r="R9" i="1"/>
  <c r="Q9" i="1"/>
  <c r="W9" i="1" s="1"/>
  <c r="P9" i="1"/>
  <c r="V9" i="1" s="1"/>
  <c r="O9" i="1"/>
  <c r="U9" i="1" s="1"/>
  <c r="R17" i="1"/>
  <c r="Q17" i="1"/>
  <c r="W17" i="1" s="1"/>
  <c r="P17" i="1"/>
  <c r="V17" i="1" s="1"/>
  <c r="O17" i="1"/>
  <c r="U17" i="1" s="1"/>
  <c r="R638" i="1"/>
  <c r="P638" i="1"/>
  <c r="V638" i="1" s="1"/>
  <c r="Q638" i="1"/>
  <c r="W638" i="1" s="1"/>
  <c r="R101" i="1"/>
  <c r="Q101" i="1"/>
  <c r="W101" i="1" s="1"/>
  <c r="R615" i="1"/>
  <c r="Q615" i="1"/>
  <c r="W615" i="1" s="1"/>
  <c r="P615" i="1"/>
  <c r="V615" i="1" s="1"/>
  <c r="O615" i="1"/>
  <c r="U615" i="1" s="1"/>
  <c r="R534" i="1"/>
  <c r="Q534" i="1"/>
  <c r="W534" i="1" s="1"/>
  <c r="P534" i="1"/>
  <c r="V534" i="1" s="1"/>
  <c r="R304" i="1"/>
  <c r="Q304" i="1"/>
  <c r="W304" i="1" s="1"/>
  <c r="O304" i="1"/>
  <c r="U304" i="1" s="1"/>
  <c r="P304" i="1"/>
  <c r="V304" i="1" s="1"/>
  <c r="R422" i="1"/>
  <c r="P422" i="1"/>
  <c r="V422" i="1" s="1"/>
  <c r="R576" i="1"/>
  <c r="Q576" i="1"/>
  <c r="W576" i="1" s="1"/>
  <c r="P576" i="1"/>
  <c r="V576" i="1" s="1"/>
  <c r="R32" i="1"/>
  <c r="P32" i="1"/>
  <c r="V32" i="1" s="1"/>
  <c r="Q32" i="1"/>
  <c r="W32" i="1" s="1"/>
  <c r="R102" i="1"/>
  <c r="P102" i="1"/>
  <c r="V102" i="1" s="1"/>
  <c r="Q102" i="1"/>
  <c r="W102" i="1" s="1"/>
  <c r="R25" i="1"/>
  <c r="Q25" i="1"/>
  <c r="W25" i="1" s="1"/>
  <c r="P25" i="1"/>
  <c r="V25" i="1" s="1"/>
  <c r="R320" i="1"/>
  <c r="Q320" i="1"/>
  <c r="W320" i="1" s="1"/>
  <c r="P320" i="1"/>
  <c r="V320" i="1" s="1"/>
  <c r="O320" i="1"/>
  <c r="U320" i="1" s="1"/>
  <c r="R143" i="1"/>
  <c r="Q143" i="1"/>
  <c r="W143" i="1" s="1"/>
  <c r="O143" i="1"/>
  <c r="U143" i="1" s="1"/>
  <c r="P143" i="1"/>
  <c r="V143" i="1" s="1"/>
  <c r="R53" i="1"/>
  <c r="Q53" i="1"/>
  <c r="W53" i="1" s="1"/>
  <c r="P53" i="1"/>
  <c r="V53" i="1" s="1"/>
  <c r="R3" i="1"/>
  <c r="Q3" i="1"/>
  <c r="W3" i="1" s="1"/>
  <c r="P3" i="1"/>
  <c r="V3" i="1" s="1"/>
  <c r="N3" i="1"/>
  <c r="T3" i="1" s="1"/>
  <c r="O3" i="1"/>
  <c r="U3" i="1" s="1"/>
  <c r="R316" i="1"/>
  <c r="P316" i="1"/>
  <c r="V316" i="1" s="1"/>
  <c r="N316" i="1"/>
  <c r="T316" i="1" s="1"/>
  <c r="O316" i="1"/>
  <c r="U316" i="1" s="1"/>
  <c r="R344" i="1"/>
  <c r="Q344" i="1"/>
  <c r="W344" i="1" s="1"/>
  <c r="P344" i="1"/>
  <c r="V344" i="1" s="1"/>
  <c r="O344" i="1"/>
  <c r="U344" i="1" s="1"/>
  <c r="R251" i="1"/>
  <c r="P251" i="1"/>
  <c r="V251" i="1" s="1"/>
  <c r="O251" i="1"/>
  <c r="U251" i="1" s="1"/>
  <c r="Q251" i="1"/>
  <c r="W251" i="1" s="1"/>
  <c r="R612" i="1"/>
  <c r="Q612" i="1"/>
  <c r="W612" i="1" s="1"/>
  <c r="P612" i="1"/>
  <c r="V612" i="1" s="1"/>
  <c r="O612" i="1"/>
  <c r="U612" i="1" s="1"/>
  <c r="R617" i="1"/>
  <c r="Q617" i="1"/>
  <c r="W617" i="1" s="1"/>
  <c r="P617" i="1"/>
  <c r="V617" i="1" s="1"/>
  <c r="O617" i="1"/>
  <c r="U617" i="1" s="1"/>
  <c r="R291" i="1"/>
  <c r="Q291" i="1"/>
  <c r="W291" i="1" s="1"/>
  <c r="O291" i="1"/>
  <c r="U291" i="1" s="1"/>
  <c r="R72" i="1"/>
  <c r="P72" i="1"/>
  <c r="V72" i="1" s="1"/>
  <c r="Q72" i="1"/>
  <c r="W72" i="1" s="1"/>
  <c r="O72" i="1"/>
  <c r="U72" i="1" s="1"/>
  <c r="R386" i="1"/>
  <c r="Q386" i="1"/>
  <c r="W386" i="1" s="1"/>
  <c r="P386" i="1"/>
  <c r="V386" i="1" s="1"/>
  <c r="O386" i="1"/>
  <c r="U386" i="1" s="1"/>
  <c r="N386" i="1"/>
  <c r="T386" i="1" s="1"/>
  <c r="R230" i="1"/>
  <c r="Q230" i="1"/>
  <c r="W230" i="1" s="1"/>
  <c r="P230" i="1"/>
  <c r="V230" i="1" s="1"/>
  <c r="O230" i="1"/>
  <c r="U230" i="1" s="1"/>
  <c r="R518" i="1"/>
  <c r="Q518" i="1"/>
  <c r="W518" i="1" s="1"/>
  <c r="P518" i="1"/>
  <c r="V518" i="1" s="1"/>
  <c r="O518" i="1"/>
  <c r="U518" i="1" s="1"/>
  <c r="R234" i="1"/>
  <c r="Q234" i="1"/>
  <c r="W234" i="1" s="1"/>
  <c r="R173" i="1"/>
  <c r="Q173" i="1"/>
  <c r="W173" i="1" s="1"/>
  <c r="P173" i="1"/>
  <c r="V173" i="1" s="1"/>
  <c r="R115" i="1"/>
  <c r="Q115" i="1"/>
  <c r="W115" i="1" s="1"/>
  <c r="P115" i="1"/>
  <c r="V115" i="1" s="1"/>
  <c r="O115" i="1"/>
  <c r="U115" i="1" s="1"/>
  <c r="R393" i="1"/>
  <c r="Q393" i="1"/>
  <c r="W393" i="1" s="1"/>
  <c r="P393" i="1"/>
  <c r="V393" i="1" s="1"/>
  <c r="O393" i="1"/>
  <c r="U393" i="1" s="1"/>
  <c r="R444" i="1"/>
  <c r="Q444" i="1"/>
  <c r="W444" i="1" s="1"/>
  <c r="P444" i="1"/>
  <c r="V444" i="1" s="1"/>
  <c r="O444" i="1"/>
  <c r="U444" i="1" s="1"/>
  <c r="N444" i="1"/>
  <c r="T444" i="1" s="1"/>
  <c r="R360" i="1"/>
  <c r="P360" i="1"/>
  <c r="V360" i="1" s="1"/>
  <c r="O360" i="1"/>
  <c r="U360" i="1" s="1"/>
  <c r="N360" i="1"/>
  <c r="T360" i="1" s="1"/>
  <c r="Q360" i="1"/>
  <c r="W360" i="1" s="1"/>
  <c r="Q175" i="1"/>
  <c r="W175" i="1" s="1"/>
  <c r="R175" i="1"/>
  <c r="O175" i="1"/>
  <c r="U175" i="1" s="1"/>
  <c r="P175" i="1"/>
  <c r="V175" i="1" s="1"/>
  <c r="N175" i="1"/>
  <c r="T175" i="1" s="1"/>
  <c r="Q593" i="1"/>
  <c r="W593" i="1" s="1"/>
  <c r="P593" i="1"/>
  <c r="V593" i="1" s="1"/>
  <c r="R593" i="1"/>
  <c r="N593" i="1"/>
  <c r="T593" i="1" s="1"/>
  <c r="O593" i="1"/>
  <c r="U593" i="1" s="1"/>
  <c r="R565" i="1"/>
  <c r="Q565" i="1"/>
  <c r="W565" i="1" s="1"/>
  <c r="P565" i="1"/>
  <c r="V565" i="1" s="1"/>
  <c r="O565" i="1"/>
  <c r="U565" i="1" s="1"/>
  <c r="R389" i="1"/>
  <c r="Q389" i="1"/>
  <c r="W389" i="1" s="1"/>
  <c r="P389" i="1"/>
  <c r="V389" i="1" s="1"/>
  <c r="O389" i="1"/>
  <c r="U389" i="1" s="1"/>
  <c r="R528" i="1"/>
  <c r="Q528" i="1"/>
  <c r="W528" i="1" s="1"/>
  <c r="P528" i="1"/>
  <c r="V528" i="1" s="1"/>
  <c r="Q375" i="1"/>
  <c r="W375" i="1" s="1"/>
  <c r="R375" i="1"/>
  <c r="P375" i="1"/>
  <c r="V375" i="1" s="1"/>
  <c r="O375" i="1"/>
  <c r="U375" i="1" s="1"/>
  <c r="N375" i="1"/>
  <c r="T375" i="1" s="1"/>
  <c r="Q503" i="1"/>
  <c r="W503" i="1" s="1"/>
  <c r="P503" i="1"/>
  <c r="V503" i="1" s="1"/>
  <c r="R503" i="1"/>
  <c r="N503" i="1"/>
  <c r="T503" i="1" s="1"/>
  <c r="O503" i="1"/>
  <c r="U503" i="1" s="1"/>
  <c r="R404" i="1"/>
  <c r="Q404" i="1"/>
  <c r="W404" i="1" s="1"/>
  <c r="O404" i="1"/>
  <c r="U404" i="1" s="1"/>
  <c r="R364" i="1"/>
  <c r="Q364" i="1"/>
  <c r="W364" i="1" s="1"/>
  <c r="O364" i="1"/>
  <c r="U364" i="1" s="1"/>
  <c r="P364" i="1"/>
  <c r="V364" i="1" s="1"/>
  <c r="R533" i="1"/>
  <c r="Q533" i="1"/>
  <c r="W533" i="1" s="1"/>
  <c r="O533" i="1"/>
  <c r="U533" i="1" s="1"/>
  <c r="P533" i="1"/>
  <c r="V533" i="1" s="1"/>
  <c r="R487" i="1"/>
  <c r="Q487" i="1"/>
  <c r="W487" i="1" s="1"/>
  <c r="P487" i="1"/>
  <c r="V487" i="1" s="1"/>
  <c r="O487" i="1"/>
  <c r="U487" i="1" s="1"/>
  <c r="N487" i="1"/>
  <c r="T487" i="1" s="1"/>
  <c r="R433" i="1"/>
  <c r="Q433" i="1"/>
  <c r="W433" i="1" s="1"/>
  <c r="P433" i="1"/>
  <c r="V433" i="1" s="1"/>
  <c r="O433" i="1"/>
  <c r="U433" i="1" s="1"/>
  <c r="N433" i="1"/>
  <c r="T433" i="1" s="1"/>
  <c r="R257" i="1"/>
  <c r="Q257" i="1"/>
  <c r="W257" i="1" s="1"/>
  <c r="O257" i="1"/>
  <c r="U257" i="1" s="1"/>
  <c r="P257" i="1"/>
  <c r="V257" i="1" s="1"/>
  <c r="R208" i="1"/>
  <c r="Q208" i="1"/>
  <c r="W208" i="1" s="1"/>
  <c r="O208" i="1"/>
  <c r="U208" i="1" s="1"/>
  <c r="R74" i="1"/>
  <c r="Q74" i="1"/>
  <c r="W74" i="1" s="1"/>
  <c r="P74" i="1"/>
  <c r="V74" i="1" s="1"/>
  <c r="O74" i="1"/>
  <c r="U74" i="1" s="1"/>
  <c r="R564" i="1"/>
  <c r="Q564" i="1"/>
  <c r="W564" i="1" s="1"/>
  <c r="O564" i="1"/>
  <c r="U564" i="1" s="1"/>
  <c r="P564" i="1"/>
  <c r="V564" i="1" s="1"/>
  <c r="R480" i="1"/>
  <c r="Q480" i="1"/>
  <c r="W480" i="1" s="1"/>
  <c r="P480" i="1"/>
  <c r="V480" i="1" s="1"/>
  <c r="O480" i="1"/>
  <c r="U480" i="1" s="1"/>
  <c r="R587" i="1"/>
  <c r="Q587" i="1"/>
  <c r="W587" i="1" s="1"/>
  <c r="P587" i="1"/>
  <c r="V587" i="1" s="1"/>
  <c r="O587" i="1"/>
  <c r="U587" i="1" s="1"/>
  <c r="R635" i="1"/>
  <c r="Q635" i="1"/>
  <c r="W635" i="1" s="1"/>
  <c r="P635" i="1"/>
  <c r="V635" i="1" s="1"/>
  <c r="O635" i="1"/>
  <c r="U635" i="1" s="1"/>
  <c r="N63" i="1"/>
  <c r="T63" i="1" s="1"/>
  <c r="N320" i="1"/>
  <c r="T320" i="1" s="1"/>
  <c r="N173" i="1"/>
  <c r="T173" i="1" s="1"/>
  <c r="O556" i="1"/>
  <c r="U556" i="1" s="1"/>
  <c r="O197" i="1"/>
  <c r="U197" i="1" s="1"/>
  <c r="O102" i="1"/>
  <c r="U102" i="1" s="1"/>
  <c r="O538" i="1"/>
  <c r="U538" i="1" s="1"/>
  <c r="P157" i="1"/>
  <c r="V157" i="1" s="1"/>
  <c r="P197" i="1"/>
  <c r="V197" i="1" s="1"/>
  <c r="P404" i="1"/>
  <c r="V404" i="1" s="1"/>
  <c r="M364" i="1"/>
  <c r="S364" i="1" s="1"/>
  <c r="N26" i="1"/>
  <c r="T26" i="1" s="1"/>
  <c r="N156" i="1"/>
  <c r="T156" i="1" s="1"/>
  <c r="N101" i="1"/>
  <c r="T101" i="1" s="1"/>
  <c r="N102" i="1"/>
  <c r="T102" i="1" s="1"/>
  <c r="O157" i="1"/>
  <c r="U157" i="1" s="1"/>
  <c r="P234" i="1"/>
  <c r="V234" i="1" s="1"/>
  <c r="M509" i="1"/>
  <c r="S509" i="1" s="1"/>
  <c r="M442" i="1"/>
  <c r="S442" i="1" s="1"/>
  <c r="N344" i="1"/>
  <c r="T344" i="1" s="1"/>
  <c r="N74" i="1"/>
  <c r="T74" i="1" s="1"/>
  <c r="N230" i="1"/>
  <c r="T230" i="1" s="1"/>
  <c r="O138" i="1"/>
  <c r="U138" i="1" s="1"/>
  <c r="O638" i="1"/>
  <c r="U638" i="1" s="1"/>
  <c r="P101" i="1"/>
  <c r="V101" i="1" s="1"/>
  <c r="N556" i="1"/>
  <c r="T556" i="1" s="1"/>
  <c r="N615" i="1"/>
  <c r="T615" i="1" s="1"/>
  <c r="N576" i="1"/>
  <c r="T576" i="1" s="1"/>
  <c r="N251" i="1"/>
  <c r="T251" i="1" s="1"/>
  <c r="N208" i="1"/>
  <c r="T208" i="1" s="1"/>
  <c r="N565" i="1"/>
  <c r="T565" i="1" s="1"/>
  <c r="N404" i="1"/>
  <c r="T404" i="1" s="1"/>
  <c r="S556" i="1"/>
  <c r="N60" i="1"/>
  <c r="T60" i="1" s="1"/>
  <c r="N534" i="1"/>
  <c r="T534" i="1" s="1"/>
  <c r="N422" i="1"/>
  <c r="T422" i="1" s="1"/>
  <c r="N32" i="1"/>
  <c r="T32" i="1" s="1"/>
  <c r="N25" i="1"/>
  <c r="T25" i="1" s="1"/>
  <c r="N234" i="1"/>
  <c r="T234" i="1" s="1"/>
  <c r="N346" i="1"/>
  <c r="T346" i="1" s="1"/>
  <c r="O387" i="1"/>
  <c r="U387" i="1" s="1"/>
  <c r="O406" i="1"/>
  <c r="U406" i="1" s="1"/>
  <c r="O241" i="1"/>
  <c r="U241" i="1" s="1"/>
  <c r="P26" i="1"/>
  <c r="V26" i="1" s="1"/>
  <c r="P332" i="1"/>
  <c r="V332" i="1" s="1"/>
  <c r="N628" i="1"/>
  <c r="T628" i="1" s="1"/>
  <c r="N9" i="1"/>
  <c r="T9" i="1" s="1"/>
  <c r="N393" i="1"/>
  <c r="T393" i="1" s="1"/>
  <c r="N509" i="1"/>
  <c r="T509" i="1" s="1"/>
  <c r="O576" i="1"/>
  <c r="U576" i="1" s="1"/>
  <c r="O403" i="1"/>
  <c r="U403" i="1" s="1"/>
  <c r="O332" i="1"/>
  <c r="U332" i="1" s="1"/>
  <c r="Q422" i="1"/>
  <c r="W422" i="1" s="1"/>
  <c r="R63" i="1"/>
  <c r="P63" i="1"/>
  <c r="V63" i="1" s="1"/>
  <c r="Q63" i="1"/>
  <c r="W63" i="1" s="1"/>
  <c r="R78" i="1"/>
  <c r="Q78" i="1"/>
  <c r="W78" i="1" s="1"/>
  <c r="P78" i="1"/>
  <c r="V78" i="1" s="1"/>
  <c r="O78" i="1"/>
  <c r="U78" i="1" s="1"/>
  <c r="R261" i="1"/>
  <c r="Q261" i="1"/>
  <c r="W261" i="1" s="1"/>
  <c r="P261" i="1"/>
  <c r="V261" i="1" s="1"/>
  <c r="O261" i="1"/>
  <c r="U261" i="1" s="1"/>
  <c r="R156" i="1"/>
  <c r="Q156" i="1"/>
  <c r="W156" i="1" s="1"/>
  <c r="P156" i="1"/>
  <c r="V156" i="1" s="1"/>
  <c r="R157" i="1"/>
  <c r="Q157" i="1"/>
  <c r="W157" i="1" s="1"/>
  <c r="R185" i="1"/>
  <c r="Q185" i="1"/>
  <c r="W185" i="1" s="1"/>
  <c r="P185" i="1"/>
  <c r="V185" i="1" s="1"/>
  <c r="O185" i="1"/>
  <c r="U185" i="1" s="1"/>
  <c r="R124" i="1"/>
  <c r="Q124" i="1"/>
  <c r="W124" i="1" s="1"/>
  <c r="O124" i="1"/>
  <c r="U124" i="1" s="1"/>
  <c r="P31" i="1"/>
  <c r="V31" i="1" s="1"/>
  <c r="Q31" i="1"/>
  <c r="W31" i="1" s="1"/>
  <c r="R31" i="1"/>
  <c r="R197" i="1"/>
  <c r="Q197" i="1"/>
  <c r="W197" i="1" s="1"/>
  <c r="R52" i="1"/>
  <c r="Q52" i="1"/>
  <c r="W52" i="1" s="1"/>
  <c r="P52" i="1"/>
  <c r="V52" i="1" s="1"/>
  <c r="O52" i="1"/>
  <c r="U52" i="1" s="1"/>
  <c r="R542" i="1"/>
  <c r="P542" i="1"/>
  <c r="V542" i="1" s="1"/>
  <c r="Q542" i="1"/>
  <c r="W542" i="1" s="1"/>
  <c r="R107" i="1"/>
  <c r="Q107" i="1"/>
  <c r="W107" i="1" s="1"/>
  <c r="P107" i="1"/>
  <c r="V107" i="1" s="1"/>
  <c r="O107" i="1"/>
  <c r="U107" i="1" s="1"/>
  <c r="R81" i="1"/>
  <c r="Q81" i="1"/>
  <c r="W81" i="1" s="1"/>
  <c r="P81" i="1"/>
  <c r="V81" i="1" s="1"/>
  <c r="O81" i="1"/>
  <c r="U81" i="1" s="1"/>
  <c r="R85" i="1"/>
  <c r="Q85" i="1"/>
  <c r="W85" i="1" s="1"/>
  <c r="P85" i="1"/>
  <c r="V85" i="1" s="1"/>
  <c r="R160" i="1"/>
  <c r="Q160" i="1"/>
  <c r="W160" i="1" s="1"/>
  <c r="P160" i="1"/>
  <c r="V160" i="1" s="1"/>
  <c r="O160" i="1"/>
  <c r="U160" i="1" s="1"/>
  <c r="R500" i="1"/>
  <c r="Q500" i="1"/>
  <c r="W500" i="1" s="1"/>
  <c r="P500" i="1"/>
  <c r="V500" i="1" s="1"/>
  <c r="O500" i="1"/>
  <c r="U500" i="1" s="1"/>
  <c r="P308" i="1"/>
  <c r="V308" i="1" s="1"/>
  <c r="Q308" i="1"/>
  <c r="W308" i="1" s="1"/>
  <c r="R308" i="1"/>
  <c r="N308" i="1"/>
  <c r="T308" i="1" s="1"/>
  <c r="R540" i="1"/>
  <c r="Q540" i="1"/>
  <c r="W540" i="1" s="1"/>
  <c r="P540" i="1"/>
  <c r="V540" i="1" s="1"/>
  <c r="R117" i="1"/>
  <c r="Q117" i="1"/>
  <c r="W117" i="1" s="1"/>
  <c r="P117" i="1"/>
  <c r="V117" i="1" s="1"/>
  <c r="R215" i="1"/>
  <c r="Q215" i="1"/>
  <c r="W215" i="1" s="1"/>
  <c r="P215" i="1"/>
  <c r="V215" i="1" s="1"/>
  <c r="R295" i="1"/>
  <c r="P295" i="1"/>
  <c r="V295" i="1" s="1"/>
  <c r="Q295" i="1"/>
  <c r="W295" i="1" s="1"/>
  <c r="O295" i="1"/>
  <c r="U295" i="1" s="1"/>
  <c r="Q142" i="1"/>
  <c r="W142" i="1" s="1"/>
  <c r="R142" i="1"/>
  <c r="N142" i="1"/>
  <c r="T142" i="1" s="1"/>
  <c r="R123" i="1"/>
  <c r="Q123" i="1"/>
  <c r="W123" i="1" s="1"/>
  <c r="P123" i="1"/>
  <c r="V123" i="1" s="1"/>
  <c r="R582" i="1"/>
  <c r="O582" i="1"/>
  <c r="U582" i="1" s="1"/>
  <c r="Q582" i="1"/>
  <c r="W582" i="1" s="1"/>
  <c r="P582" i="1"/>
  <c r="V582" i="1" s="1"/>
  <c r="Q343" i="1"/>
  <c r="W343" i="1" s="1"/>
  <c r="R343" i="1"/>
  <c r="N343" i="1"/>
  <c r="T343" i="1" s="1"/>
  <c r="P343" i="1"/>
  <c r="V343" i="1" s="1"/>
  <c r="R305" i="1"/>
  <c r="P305" i="1"/>
  <c r="V305" i="1" s="1"/>
  <c r="Q305" i="1"/>
  <c r="W305" i="1" s="1"/>
  <c r="O305" i="1"/>
  <c r="U305" i="1" s="1"/>
  <c r="R471" i="1"/>
  <c r="Q471" i="1"/>
  <c r="W471" i="1" s="1"/>
  <c r="P471" i="1"/>
  <c r="V471" i="1" s="1"/>
  <c r="O471" i="1"/>
  <c r="U471" i="1" s="1"/>
  <c r="R217" i="1"/>
  <c r="Q217" i="1"/>
  <c r="W217" i="1" s="1"/>
  <c r="P217" i="1"/>
  <c r="V217" i="1" s="1"/>
  <c r="O217" i="1"/>
  <c r="U217" i="1" s="1"/>
  <c r="N217" i="1"/>
  <c r="T217" i="1" s="1"/>
  <c r="R114" i="1"/>
  <c r="P114" i="1"/>
  <c r="V114" i="1" s="1"/>
  <c r="O114" i="1"/>
  <c r="U114" i="1" s="1"/>
  <c r="N114" i="1"/>
  <c r="T114" i="1" s="1"/>
  <c r="R361" i="1"/>
  <c r="Q361" i="1"/>
  <c r="W361" i="1" s="1"/>
  <c r="O361" i="1"/>
  <c r="U361" i="1" s="1"/>
  <c r="P361" i="1"/>
  <c r="V361" i="1" s="1"/>
  <c r="N361" i="1"/>
  <c r="T361" i="1" s="1"/>
  <c r="R459" i="1"/>
  <c r="Q459" i="1"/>
  <c r="W459" i="1" s="1"/>
  <c r="P459" i="1"/>
  <c r="V459" i="1" s="1"/>
  <c r="O459" i="1"/>
  <c r="U459" i="1" s="1"/>
  <c r="N459" i="1"/>
  <c r="T459" i="1" s="1"/>
  <c r="Q99" i="1"/>
  <c r="W99" i="1" s="1"/>
  <c r="P99" i="1"/>
  <c r="V99" i="1" s="1"/>
  <c r="R99" i="1"/>
  <c r="N99" i="1"/>
  <c r="T99" i="1" s="1"/>
  <c r="Q467" i="1"/>
  <c r="W467" i="1" s="1"/>
  <c r="P467" i="1"/>
  <c r="V467" i="1" s="1"/>
  <c r="R467" i="1"/>
  <c r="N467" i="1"/>
  <c r="T467" i="1" s="1"/>
  <c r="O467" i="1"/>
  <c r="U467" i="1" s="1"/>
  <c r="R149" i="1"/>
  <c r="Q149" i="1"/>
  <c r="W149" i="1" s="1"/>
  <c r="P149" i="1"/>
  <c r="V149" i="1" s="1"/>
  <c r="O149" i="1"/>
  <c r="U149" i="1" s="1"/>
  <c r="R306" i="1"/>
  <c r="Q306" i="1"/>
  <c r="W306" i="1" s="1"/>
  <c r="P306" i="1"/>
  <c r="V306" i="1" s="1"/>
  <c r="O306" i="1"/>
  <c r="U306" i="1" s="1"/>
  <c r="R406" i="1"/>
  <c r="Q406" i="1"/>
  <c r="W406" i="1" s="1"/>
  <c r="P406" i="1"/>
  <c r="V406" i="1" s="1"/>
  <c r="R601" i="1"/>
  <c r="Q601" i="1"/>
  <c r="W601" i="1" s="1"/>
  <c r="P601" i="1"/>
  <c r="V601" i="1" s="1"/>
  <c r="O601" i="1"/>
  <c r="U601" i="1" s="1"/>
  <c r="N601" i="1"/>
  <c r="T601" i="1" s="1"/>
  <c r="Q484" i="1"/>
  <c r="W484" i="1" s="1"/>
  <c r="P484" i="1"/>
  <c r="V484" i="1" s="1"/>
  <c r="O484" i="1"/>
  <c r="U484" i="1" s="1"/>
  <c r="R484" i="1"/>
  <c r="N484" i="1"/>
  <c r="T484" i="1" s="1"/>
  <c r="Q351" i="1"/>
  <c r="W351" i="1" s="1"/>
  <c r="P351" i="1"/>
  <c r="V351" i="1" s="1"/>
  <c r="R351" i="1"/>
  <c r="O351" i="1"/>
  <c r="U351" i="1" s="1"/>
  <c r="N351" i="1"/>
  <c r="T351" i="1" s="1"/>
  <c r="R464" i="1"/>
  <c r="O464" i="1"/>
  <c r="U464" i="1" s="1"/>
  <c r="Q464" i="1"/>
  <c r="W464" i="1" s="1"/>
  <c r="P464" i="1"/>
  <c r="V464" i="1" s="1"/>
  <c r="R241" i="1"/>
  <c r="P241" i="1"/>
  <c r="V241" i="1" s="1"/>
  <c r="Q241" i="1"/>
  <c r="W241" i="1" s="1"/>
  <c r="R535" i="1"/>
  <c r="Q535" i="1"/>
  <c r="W535" i="1" s="1"/>
  <c r="O535" i="1"/>
  <c r="U535" i="1" s="1"/>
  <c r="Q551" i="1"/>
  <c r="W551" i="1" s="1"/>
  <c r="P551" i="1"/>
  <c r="V551" i="1" s="1"/>
  <c r="R551" i="1"/>
  <c r="O551" i="1"/>
  <c r="U551" i="1" s="1"/>
  <c r="N551" i="1"/>
  <c r="T551" i="1" s="1"/>
  <c r="Q400" i="1"/>
  <c r="W400" i="1" s="1"/>
  <c r="P400" i="1"/>
  <c r="V400" i="1" s="1"/>
  <c r="R400" i="1"/>
  <c r="O400" i="1"/>
  <c r="U400" i="1" s="1"/>
  <c r="N400" i="1"/>
  <c r="T400" i="1" s="1"/>
  <c r="Q595" i="1"/>
  <c r="W595" i="1" s="1"/>
  <c r="P595" i="1"/>
  <c r="V595" i="1" s="1"/>
  <c r="R595" i="1"/>
  <c r="N595" i="1"/>
  <c r="T595" i="1" s="1"/>
  <c r="O595" i="1"/>
  <c r="U595" i="1" s="1"/>
  <c r="Q410" i="1"/>
  <c r="W410" i="1" s="1"/>
  <c r="R410" i="1"/>
  <c r="O410" i="1"/>
  <c r="U410" i="1" s="1"/>
  <c r="P410" i="1"/>
  <c r="V410" i="1" s="1"/>
  <c r="N410" i="1"/>
  <c r="T410" i="1" s="1"/>
  <c r="R353" i="1"/>
  <c r="Q353" i="1"/>
  <c r="W353" i="1" s="1"/>
  <c r="P353" i="1"/>
  <c r="V353" i="1" s="1"/>
  <c r="O353" i="1"/>
  <c r="U353" i="1" s="1"/>
  <c r="N353" i="1"/>
  <c r="T353" i="1" s="1"/>
  <c r="R589" i="1"/>
  <c r="Q589" i="1"/>
  <c r="W589" i="1" s="1"/>
  <c r="P589" i="1"/>
  <c r="V589" i="1" s="1"/>
  <c r="O589" i="1"/>
  <c r="U589" i="1" s="1"/>
  <c r="R300" i="1"/>
  <c r="Q300" i="1"/>
  <c r="W300" i="1" s="1"/>
  <c r="P300" i="1"/>
  <c r="V300" i="1" s="1"/>
  <c r="O300" i="1"/>
  <c r="U300" i="1" s="1"/>
  <c r="R144" i="1"/>
  <c r="P144" i="1"/>
  <c r="V144" i="1" s="1"/>
  <c r="Q144" i="1"/>
  <c r="W144" i="1" s="1"/>
  <c r="O144" i="1"/>
  <c r="U144" i="1" s="1"/>
  <c r="N144" i="1"/>
  <c r="T144" i="1" s="1"/>
  <c r="R141" i="1"/>
  <c r="P141" i="1"/>
  <c r="V141" i="1" s="1"/>
  <c r="Q141" i="1"/>
  <c r="W141" i="1" s="1"/>
  <c r="O141" i="1"/>
  <c r="U141" i="1" s="1"/>
  <c r="P549" i="1"/>
  <c r="V549" i="1" s="1"/>
  <c r="Q549" i="1"/>
  <c r="W549" i="1" s="1"/>
  <c r="R549" i="1"/>
  <c r="Q621" i="1"/>
  <c r="W621" i="1" s="1"/>
  <c r="P621" i="1"/>
  <c r="V621" i="1" s="1"/>
  <c r="R621" i="1"/>
  <c r="M487" i="1"/>
  <c r="S487" i="1" s="1"/>
  <c r="N300" i="1"/>
  <c r="T300" i="1" s="1"/>
  <c r="N149" i="1"/>
  <c r="T149" i="1" s="1"/>
  <c r="N533" i="1"/>
  <c r="T533" i="1" s="1"/>
  <c r="O31" i="1"/>
  <c r="U31" i="1" s="1"/>
  <c r="O540" i="1"/>
  <c r="U540" i="1" s="1"/>
  <c r="O142" i="1"/>
  <c r="U142" i="1" s="1"/>
  <c r="O234" i="1"/>
  <c r="U234" i="1" s="1"/>
  <c r="P291" i="1"/>
  <c r="V291" i="1" s="1"/>
  <c r="S551" i="1"/>
  <c r="N304" i="1"/>
  <c r="T304" i="1" s="1"/>
  <c r="N52" i="1"/>
  <c r="T52" i="1" s="1"/>
  <c r="N85" i="1"/>
  <c r="T85" i="1" s="1"/>
  <c r="N500" i="1"/>
  <c r="T500" i="1" s="1"/>
  <c r="N564" i="1"/>
  <c r="T564" i="1" s="1"/>
  <c r="N528" i="1"/>
  <c r="T528" i="1" s="1"/>
  <c r="O60" i="1"/>
  <c r="U60" i="1" s="1"/>
  <c r="O542" i="1"/>
  <c r="U542" i="1" s="1"/>
  <c r="R378" i="4"/>
  <c r="T378" i="4" s="1"/>
  <c r="R511" i="4"/>
  <c r="V511" i="4" s="1"/>
  <c r="R369" i="4"/>
  <c r="V369" i="4" s="1"/>
  <c r="R565" i="4"/>
  <c r="V565" i="4" s="1"/>
  <c r="R501" i="4"/>
  <c r="V501" i="4" s="1"/>
  <c r="R583" i="4"/>
  <c r="V583" i="4" s="1"/>
  <c r="R548" i="4"/>
  <c r="V548" i="4" s="1"/>
  <c r="R555" i="4"/>
  <c r="V555" i="4" s="1"/>
  <c r="R521" i="4"/>
  <c r="V521" i="4" s="1"/>
  <c r="R571" i="4"/>
  <c r="T571" i="4" s="1"/>
  <c r="R491" i="4"/>
  <c r="T491" i="4" s="1"/>
  <c r="R543" i="4"/>
  <c r="S543" i="4" s="1"/>
  <c r="R500" i="4"/>
  <c r="T500" i="4" s="1"/>
  <c r="R553" i="4"/>
  <c r="V553" i="4" s="1"/>
  <c r="R373" i="4"/>
  <c r="S373" i="4" s="1"/>
  <c r="R585" i="4"/>
  <c r="S585" i="4" s="1"/>
  <c r="R507" i="4"/>
  <c r="T507" i="4" s="1"/>
  <c r="R464" i="4"/>
  <c r="V464" i="4" s="1"/>
  <c r="R383" i="4"/>
  <c r="V383" i="4" s="1"/>
  <c r="R265" i="4"/>
  <c r="R586" i="4"/>
  <c r="T586" i="4" s="1"/>
  <c r="R371" i="4"/>
  <c r="V371" i="4" s="1"/>
  <c r="R506" i="4"/>
  <c r="V506" i="4" s="1"/>
  <c r="R398" i="4"/>
  <c r="T398" i="4" s="1"/>
  <c r="R447" i="4"/>
  <c r="V447" i="4" s="1"/>
  <c r="R376" i="4"/>
  <c r="V376" i="4" s="1"/>
  <c r="R566" i="4"/>
  <c r="V566" i="4" s="1"/>
  <c r="R552" i="4"/>
  <c r="T552" i="4" s="1"/>
  <c r="R591" i="4"/>
  <c r="V591" i="4" s="1"/>
  <c r="R579" i="4"/>
  <c r="V579" i="4" s="1"/>
  <c r="R206" i="4"/>
  <c r="R549" i="4"/>
  <c r="T549" i="4" s="1"/>
  <c r="R425" i="4"/>
  <c r="V425" i="4" s="1"/>
  <c r="R446" i="4"/>
  <c r="V446" i="4" s="1"/>
  <c r="R578" i="4"/>
  <c r="V578" i="4" s="1"/>
  <c r="R462" i="4"/>
  <c r="T462" i="4" s="1"/>
  <c r="R389" i="4"/>
  <c r="T389" i="4" s="1"/>
  <c r="R137" i="4"/>
  <c r="R526" i="4"/>
  <c r="T526" i="4" s="1"/>
  <c r="R451" i="4"/>
  <c r="V451" i="4" s="1"/>
  <c r="R388" i="4"/>
  <c r="T388" i="4" s="1"/>
  <c r="R370" i="4"/>
  <c r="V370" i="4" s="1"/>
  <c r="R379" i="4"/>
  <c r="V379" i="4" s="1"/>
  <c r="R440" i="4"/>
  <c r="V440" i="4" s="1"/>
  <c r="R574" i="4"/>
  <c r="V574" i="4" s="1"/>
  <c r="R569" i="4"/>
  <c r="V569" i="4" s="1"/>
  <c r="R386" i="4"/>
  <c r="T386" i="4" s="1"/>
  <c r="R537" i="4"/>
  <c r="T537" i="4" s="1"/>
  <c r="R478" i="4"/>
  <c r="V478" i="4" s="1"/>
  <c r="R427" i="4"/>
  <c r="V427" i="4" s="1"/>
  <c r="R248" i="4"/>
  <c r="S248" i="4" s="1"/>
  <c r="R377" i="4"/>
  <c r="S377" i="4" s="1"/>
  <c r="R70" i="4"/>
  <c r="R83" i="4"/>
  <c r="R588" i="4"/>
  <c r="V588" i="4" s="1"/>
  <c r="R514" i="4"/>
  <c r="V514" i="4" s="1"/>
  <c r="R468" i="4"/>
  <c r="V468" i="4" s="1"/>
  <c r="R564" i="4"/>
  <c r="T564" i="4" s="1"/>
  <c r="R509" i="4"/>
  <c r="V509" i="4" s="1"/>
  <c r="R217" i="4"/>
  <c r="R423" i="4"/>
  <c r="V423" i="4" s="1"/>
  <c r="R490" i="4"/>
  <c r="V490" i="4" s="1"/>
  <c r="R536" i="4"/>
  <c r="V536" i="4" s="1"/>
  <c r="R473" i="4"/>
  <c r="V473" i="4" s="1"/>
  <c r="R508" i="4"/>
  <c r="T508" i="4" s="1"/>
  <c r="R412" i="4"/>
  <c r="T412" i="4" s="1"/>
  <c r="R397" i="4"/>
  <c r="T397" i="4" s="1"/>
  <c r="R405" i="4"/>
  <c r="T405" i="4" s="1"/>
  <c r="R404" i="4"/>
  <c r="T404" i="4" s="1"/>
  <c r="R382" i="4"/>
  <c r="T382" i="4" s="1"/>
  <c r="R385" i="4"/>
  <c r="V385" i="4" s="1"/>
  <c r="R542" i="4"/>
  <c r="T542" i="4" s="1"/>
  <c r="R589" i="4"/>
  <c r="T589" i="4" s="1"/>
  <c r="R504" i="4"/>
  <c r="T504" i="4" s="1"/>
  <c r="R420" i="4"/>
  <c r="T420" i="4" s="1"/>
  <c r="R394" i="4"/>
  <c r="S394" i="4" s="1"/>
  <c r="R396" i="4"/>
  <c r="V396" i="4" s="1"/>
  <c r="R164" i="4"/>
  <c r="R532" i="4"/>
  <c r="V532" i="4" s="1"/>
  <c r="R393" i="4"/>
  <c r="T393" i="4" s="1"/>
  <c r="R442" i="4"/>
  <c r="V442" i="4" s="1"/>
  <c r="R138" i="4"/>
  <c r="R264" i="4"/>
  <c r="R381" i="4"/>
  <c r="T381" i="4" s="1"/>
  <c r="R547" i="4"/>
  <c r="V547" i="4" s="1"/>
  <c r="R399" i="4"/>
  <c r="T399" i="4" s="1"/>
  <c r="R510" i="4"/>
  <c r="V510" i="4" s="1"/>
  <c r="R53" i="4"/>
  <c r="R593" i="4"/>
  <c r="V593" i="4" s="1"/>
  <c r="R517" i="4"/>
  <c r="V517" i="4" s="1"/>
  <c r="R390" i="4"/>
  <c r="V390" i="4" s="1"/>
  <c r="R25" i="4"/>
  <c r="S25" i="4" s="1"/>
  <c r="R465" i="4"/>
  <c r="V465" i="4" s="1"/>
  <c r="R545" i="4"/>
  <c r="V545" i="4" s="1"/>
  <c r="R361" i="4"/>
  <c r="R294" i="4"/>
  <c r="R572" i="4"/>
  <c r="V572" i="4" s="1"/>
  <c r="R231" i="4"/>
  <c r="R554" i="4"/>
  <c r="V554" i="4" s="1"/>
  <c r="R220" i="4"/>
  <c r="R520" i="4"/>
  <c r="T520" i="4" s="1"/>
  <c r="R187" i="4"/>
  <c r="S187" i="4" s="1"/>
  <c r="R406" i="4"/>
  <c r="T406" i="4" s="1"/>
  <c r="R391" i="4"/>
  <c r="S391" i="4" s="1"/>
  <c r="R401" i="4"/>
  <c r="T401" i="4" s="1"/>
  <c r="R348" i="4"/>
  <c r="R481" i="4"/>
  <c r="V481" i="4" s="1"/>
  <c r="R467" i="4"/>
  <c r="V467" i="4" s="1"/>
  <c r="R367" i="4"/>
  <c r="R215" i="4"/>
  <c r="R417" i="4"/>
  <c r="T417" i="4" s="1"/>
  <c r="R577" i="4"/>
  <c r="T577" i="4" s="1"/>
  <c r="R480" i="4"/>
  <c r="T480" i="4" s="1"/>
  <c r="R411" i="4"/>
  <c r="T411" i="4" s="1"/>
  <c r="R523" i="4"/>
  <c r="V523" i="4" s="1"/>
  <c r="R402" i="4"/>
  <c r="T402" i="4" s="1"/>
  <c r="R27" i="4"/>
  <c r="R463" i="4"/>
  <c r="V463" i="4" s="1"/>
  <c r="R203" i="4"/>
  <c r="R498" i="4"/>
  <c r="S498" i="4" s="1"/>
  <c r="R492" i="4"/>
  <c r="T492" i="4" s="1"/>
  <c r="R461" i="4"/>
  <c r="V461" i="4" s="1"/>
  <c r="R124" i="4"/>
  <c r="S124" i="4" s="1"/>
  <c r="R392" i="4"/>
  <c r="S392" i="4" s="1"/>
  <c r="R154" i="4"/>
  <c r="R562" i="4"/>
  <c r="V562" i="4" s="1"/>
  <c r="R429" i="4"/>
  <c r="V429" i="4" s="1"/>
  <c r="R409" i="4"/>
  <c r="V409" i="4" s="1"/>
  <c r="R486" i="4"/>
  <c r="V486" i="4" s="1"/>
  <c r="R57" i="4"/>
  <c r="R457" i="4"/>
  <c r="T457" i="4" s="1"/>
  <c r="R432" i="4"/>
  <c r="T432" i="4" s="1"/>
  <c r="R452" i="4"/>
  <c r="T452" i="4" s="1"/>
  <c r="R400" i="4"/>
  <c r="V400" i="4" s="1"/>
  <c r="R407" i="4"/>
  <c r="T407" i="4" s="1"/>
  <c r="R352" i="4"/>
  <c r="R190" i="4"/>
  <c r="R403" i="4"/>
  <c r="V403" i="4" s="1"/>
  <c r="R567" i="4"/>
  <c r="T567" i="4" s="1"/>
  <c r="R413" i="4"/>
  <c r="V413" i="4" s="1"/>
  <c r="R503" i="4"/>
  <c r="V503" i="4" s="1"/>
  <c r="R261" i="4"/>
  <c r="S261" i="4" s="1"/>
  <c r="R435" i="4"/>
  <c r="V435" i="4" s="1"/>
  <c r="R529" i="4"/>
  <c r="V529" i="4" s="1"/>
  <c r="R395" i="4"/>
  <c r="T395" i="4" s="1"/>
  <c r="R410" i="4"/>
  <c r="T410" i="4" s="1"/>
  <c r="R118" i="4"/>
  <c r="R431" i="4"/>
  <c r="T431" i="4" s="1"/>
  <c r="R176" i="4"/>
  <c r="R587" i="4"/>
  <c r="V587" i="4" s="1"/>
  <c r="R169" i="4"/>
  <c r="R488" i="4"/>
  <c r="V488" i="4" s="1"/>
  <c r="R538" i="4"/>
  <c r="T538" i="4" s="1"/>
  <c r="R317" i="4"/>
  <c r="R582" i="4"/>
  <c r="V582" i="4" s="1"/>
  <c r="R524" i="4"/>
  <c r="V524" i="4" s="1"/>
  <c r="R180" i="4"/>
  <c r="R530" i="4"/>
  <c r="V530" i="4" s="1"/>
  <c r="R439" i="4"/>
  <c r="T439" i="4" s="1"/>
  <c r="R153" i="4"/>
  <c r="R94" i="4"/>
  <c r="S94" i="4" s="1"/>
  <c r="R408" i="4"/>
  <c r="T408" i="4" s="1"/>
  <c r="R584" i="4"/>
  <c r="T584" i="4" s="1"/>
  <c r="R560" i="4"/>
  <c r="T560" i="4" s="1"/>
  <c r="R329" i="4"/>
  <c r="R416" i="4"/>
  <c r="V416" i="4" s="1"/>
  <c r="R170" i="4"/>
  <c r="R91" i="4"/>
  <c r="R39" i="4"/>
  <c r="S39" i="4" s="1"/>
  <c r="R470" i="4"/>
  <c r="V470" i="4" s="1"/>
  <c r="R483" i="4"/>
  <c r="V483" i="4" s="1"/>
  <c r="R197" i="4"/>
  <c r="R353" i="4"/>
  <c r="R458" i="4"/>
  <c r="S458" i="4" s="1"/>
  <c r="R414" i="4"/>
  <c r="V414" i="4" s="1"/>
  <c r="R424" i="4"/>
  <c r="S424" i="4" s="1"/>
  <c r="R175" i="4"/>
  <c r="R477" i="4"/>
  <c r="T477" i="4" s="1"/>
  <c r="R66" i="4"/>
  <c r="R287" i="4"/>
  <c r="R365" i="4"/>
  <c r="S365" i="4" s="1"/>
  <c r="R340" i="4"/>
  <c r="R240" i="4"/>
  <c r="R189" i="4"/>
  <c r="R166" i="4"/>
  <c r="R29" i="4"/>
  <c r="R292" i="4"/>
  <c r="R437" i="4"/>
  <c r="S437" i="4" s="1"/>
  <c r="R103" i="4"/>
  <c r="R54" i="4"/>
  <c r="R108" i="4"/>
  <c r="R188" i="4"/>
  <c r="R422" i="4"/>
  <c r="S422" i="4" s="1"/>
  <c r="R568" i="4"/>
  <c r="V568" i="4" s="1"/>
  <c r="R445" i="4"/>
  <c r="V445" i="4" s="1"/>
  <c r="R78" i="4"/>
  <c r="R228" i="4"/>
  <c r="R24" i="4"/>
  <c r="R469" i="4"/>
  <c r="V469" i="4" s="1"/>
  <c r="R68" i="4"/>
  <c r="R185" i="4"/>
  <c r="S185" i="4" s="1"/>
  <c r="R540" i="4"/>
  <c r="V540" i="4" s="1"/>
  <c r="R533" i="4"/>
  <c r="V533" i="4" s="1"/>
  <c r="R419" i="4"/>
  <c r="T419" i="4" s="1"/>
  <c r="R479" i="4"/>
  <c r="V479" i="4" s="1"/>
  <c r="R476" i="4"/>
  <c r="T476" i="4" s="1"/>
  <c r="R482" i="4"/>
  <c r="V482" i="4" s="1"/>
  <c r="R331" i="4"/>
  <c r="R505" i="4"/>
  <c r="S505" i="4" s="1"/>
  <c r="R335" i="4"/>
  <c r="R249" i="4"/>
  <c r="R38" i="4"/>
  <c r="R544" i="4"/>
  <c r="V544" i="4" s="1"/>
  <c r="R207" i="4"/>
  <c r="S207" i="4" s="1"/>
  <c r="R13" i="4"/>
  <c r="R205" i="4"/>
  <c r="R179" i="4"/>
  <c r="R421" i="4"/>
  <c r="V421" i="4" s="1"/>
  <c r="R110" i="4"/>
  <c r="S110" i="4" s="1"/>
  <c r="R234" i="4"/>
  <c r="R327" i="4"/>
  <c r="R5" i="4"/>
  <c r="R117" i="4"/>
  <c r="R192" i="4"/>
  <c r="S192" i="4" s="1"/>
  <c r="R44" i="4"/>
  <c r="R172" i="4"/>
  <c r="R436" i="4"/>
  <c r="T436" i="4" s="1"/>
  <c r="R444" i="4"/>
  <c r="T444" i="4" s="1"/>
  <c r="R4" i="4"/>
  <c r="S4" i="4" s="1"/>
  <c r="R86" i="4"/>
  <c r="S86" i="4" s="1"/>
  <c r="R512" i="4"/>
  <c r="V512" i="4" s="1"/>
  <c r="R140" i="4"/>
  <c r="R426" i="4"/>
  <c r="V426" i="4" s="1"/>
  <c r="R224" i="4"/>
  <c r="R256" i="4"/>
  <c r="R280" i="4"/>
  <c r="R145" i="4"/>
  <c r="S145" i="4" s="1"/>
  <c r="R232" i="4"/>
  <c r="R466" i="4"/>
  <c r="V466" i="4" s="1"/>
  <c r="R7" i="4"/>
  <c r="R474" i="4"/>
  <c r="V474" i="4" s="1"/>
  <c r="R255" i="4"/>
  <c r="R134" i="4"/>
  <c r="R125" i="4"/>
  <c r="R6" i="4"/>
  <c r="S6" i="4" s="1"/>
  <c r="R11" i="4"/>
  <c r="R345" i="4"/>
  <c r="R210" i="4"/>
  <c r="S210" i="4" s="1"/>
  <c r="R178" i="4"/>
  <c r="R96" i="4"/>
  <c r="R293" i="4"/>
  <c r="R298" i="4"/>
  <c r="S298" i="4" s="1"/>
  <c r="R204" i="4"/>
  <c r="R17" i="4"/>
  <c r="R311" i="4"/>
  <c r="R274" i="4"/>
  <c r="R195" i="4"/>
  <c r="S195" i="4" s="1"/>
  <c r="R291" i="4"/>
  <c r="S291" i="4" s="1"/>
  <c r="R357" i="4"/>
  <c r="R61" i="4"/>
  <c r="R443" i="4"/>
  <c r="S443" i="4" s="1"/>
  <c r="R281" i="4"/>
  <c r="R229" i="4"/>
  <c r="R42" i="4"/>
  <c r="S42" i="4" s="1"/>
  <c r="R245" i="4"/>
  <c r="R143" i="4"/>
  <c r="S143" i="4" s="1"/>
  <c r="R196" i="4"/>
  <c r="S196" i="4" s="1"/>
  <c r="R368" i="4"/>
  <c r="R122" i="4"/>
  <c r="S122" i="4" s="1"/>
  <c r="R349" i="4"/>
  <c r="R351" i="4"/>
  <c r="R72" i="4"/>
  <c r="R168" i="4"/>
  <c r="S168" i="4" s="1"/>
  <c r="R307" i="4"/>
  <c r="R214" i="4"/>
  <c r="R95" i="4"/>
  <c r="R155" i="4"/>
  <c r="S155" i="4" s="1"/>
  <c r="R92" i="4"/>
  <c r="S92" i="4" s="1"/>
  <c r="R246" i="4"/>
  <c r="R334" i="4"/>
  <c r="R69" i="4"/>
  <c r="R362" i="4"/>
  <c r="R276" i="4"/>
  <c r="R262" i="4"/>
  <c r="R295" i="4"/>
  <c r="R216" i="4"/>
  <c r="R208" i="4"/>
  <c r="R268" i="4"/>
  <c r="R129" i="4"/>
  <c r="R539" i="4"/>
  <c r="V539" i="4" s="1"/>
  <c r="R28" i="4"/>
  <c r="R312" i="4"/>
  <c r="R89" i="4"/>
  <c r="R258" i="4"/>
  <c r="R302" i="4"/>
  <c r="S302" i="4" s="1"/>
  <c r="R79" i="4"/>
  <c r="R323" i="4"/>
  <c r="R30" i="4"/>
  <c r="S30" i="4" s="1"/>
  <c r="R35" i="4"/>
  <c r="R90" i="4"/>
  <c r="R162" i="4"/>
  <c r="R128" i="4"/>
  <c r="R275" i="4"/>
  <c r="R418" i="4"/>
  <c r="V418" i="4" s="1"/>
  <c r="R67" i="4"/>
  <c r="S67" i="4" s="1"/>
  <c r="R434" i="4"/>
  <c r="V434" i="4" s="1"/>
  <c r="R46" i="4"/>
  <c r="R12" i="4"/>
  <c r="R242" i="4"/>
  <c r="R10" i="4"/>
  <c r="S10" i="4" s="1"/>
  <c r="R2" i="4"/>
  <c r="R14" i="4"/>
  <c r="R315" i="4"/>
  <c r="R32" i="4"/>
  <c r="S32" i="4" s="1"/>
  <c r="R55" i="4"/>
  <c r="R559" i="4"/>
  <c r="V559" i="4" s="1"/>
  <c r="R34" i="4"/>
  <c r="S34" i="4" s="1"/>
  <c r="R127" i="4"/>
  <c r="S127" i="4" s="1"/>
  <c r="R324" i="4"/>
  <c r="R288" i="4"/>
  <c r="R356" i="4"/>
  <c r="S356" i="4" s="1"/>
  <c r="R105" i="4"/>
  <c r="R299" i="4"/>
  <c r="R202" i="4"/>
  <c r="R9" i="4"/>
  <c r="R282" i="4"/>
  <c r="R339" i="4"/>
  <c r="R80" i="4"/>
  <c r="R133" i="4"/>
  <c r="R321" i="4"/>
  <c r="R40" i="4"/>
  <c r="R147" i="4"/>
  <c r="S147" i="4" s="1"/>
  <c r="R257" i="4"/>
  <c r="R111" i="4"/>
  <c r="R250" i="4"/>
  <c r="R336" i="4"/>
  <c r="R318" i="4"/>
  <c r="S318" i="4" s="1"/>
  <c r="R112" i="4"/>
  <c r="R325" i="4"/>
  <c r="S325" i="4" s="1"/>
  <c r="R198" i="4"/>
  <c r="R310" i="4"/>
  <c r="R313" i="4"/>
  <c r="R304" i="4"/>
  <c r="R165" i="4"/>
  <c r="R308" i="4"/>
  <c r="R136" i="4"/>
  <c r="S136" i="4" s="1"/>
  <c r="R201" i="4"/>
  <c r="R107" i="4"/>
  <c r="R97" i="4"/>
  <c r="R64" i="4"/>
  <c r="R350" i="4"/>
  <c r="R51" i="4"/>
  <c r="R247" i="4"/>
  <c r="R63" i="4"/>
  <c r="R333" i="4"/>
  <c r="R33" i="4"/>
  <c r="R167" i="4"/>
  <c r="R260" i="4"/>
  <c r="S260" i="4" s="1"/>
  <c r="R269" i="4"/>
  <c r="R251" i="4"/>
  <c r="R233" i="4"/>
  <c r="R253" i="4"/>
  <c r="R485" i="4"/>
  <c r="S485" i="4" s="1"/>
  <c r="R81" i="4"/>
  <c r="R132" i="4"/>
  <c r="R82" i="4"/>
  <c r="R84" i="4"/>
  <c r="R113" i="4"/>
  <c r="S113" i="4" s="1"/>
  <c r="R114" i="4"/>
  <c r="R301" i="4"/>
  <c r="S301" i="4" s="1"/>
  <c r="R226" i="4"/>
  <c r="R236" i="4"/>
  <c r="R223" i="4"/>
  <c r="S223" i="4" s="1"/>
  <c r="R319" i="4"/>
  <c r="R62" i="4"/>
  <c r="R18" i="4"/>
  <c r="R181" i="4"/>
  <c r="R366" i="4"/>
  <c r="R360" i="4"/>
  <c r="R316" i="4"/>
  <c r="R142" i="4"/>
  <c r="R123" i="4"/>
  <c r="R358" i="4"/>
  <c r="R8" i="4"/>
  <c r="R364" i="4"/>
  <c r="R85" i="4"/>
  <c r="R337" i="4"/>
  <c r="R219" i="4"/>
  <c r="R235" i="4"/>
  <c r="R267" i="4"/>
  <c r="R16" i="4"/>
  <c r="R254" i="4"/>
  <c r="R227" i="4"/>
  <c r="R116" i="4"/>
  <c r="R135" i="4"/>
  <c r="R19" i="4"/>
  <c r="S19" i="4" s="1"/>
  <c r="R174" i="4"/>
  <c r="R48" i="4"/>
  <c r="R290" i="4"/>
  <c r="R225" i="4"/>
  <c r="R534" i="4"/>
  <c r="S534" i="4" s="1"/>
  <c r="R23" i="4"/>
  <c r="S23" i="4" s="1"/>
  <c r="R186" i="4"/>
  <c r="R279" i="4"/>
  <c r="R343" i="4"/>
  <c r="R546" i="4"/>
  <c r="V546" i="4" s="1"/>
  <c r="R149" i="4"/>
  <c r="R322" i="4"/>
  <c r="S322" i="4" s="1"/>
  <c r="R283" i="4"/>
  <c r="S283" i="4" s="1"/>
  <c r="R109" i="4"/>
  <c r="R126" i="4"/>
  <c r="R556" i="4"/>
  <c r="V556" i="4" s="1"/>
  <c r="R448" i="4"/>
  <c r="V448" i="4" s="1"/>
  <c r="R244" i="4"/>
  <c r="R31" i="4"/>
  <c r="S31" i="4" s="1"/>
  <c r="R355" i="4"/>
  <c r="R346" i="4"/>
  <c r="R561" i="4"/>
  <c r="T561" i="4" s="1"/>
  <c r="R438" i="4"/>
  <c r="V438" i="4" s="1"/>
  <c r="R415" i="4"/>
  <c r="T415" i="4" s="1"/>
  <c r="R342" i="4"/>
  <c r="R344" i="4"/>
  <c r="R557" i="4"/>
  <c r="V557" i="4" s="1"/>
  <c r="R36" i="4"/>
  <c r="R354" i="4"/>
  <c r="R450" i="4"/>
  <c r="V450" i="4" s="1"/>
  <c r="R148" i="4"/>
  <c r="R212" i="4"/>
  <c r="R158" i="4"/>
  <c r="R449" i="4"/>
  <c r="V449" i="4" s="1"/>
  <c r="R161" i="4"/>
  <c r="R183" i="4"/>
  <c r="R49" i="4"/>
  <c r="R522" i="4"/>
  <c r="V522" i="4" s="1"/>
  <c r="R238" i="4"/>
  <c r="R159" i="4"/>
  <c r="R200" i="4"/>
  <c r="R428" i="4"/>
  <c r="V428" i="4" s="1"/>
  <c r="R252" i="4"/>
  <c r="R328" i="4"/>
  <c r="R326" i="4"/>
  <c r="R47" i="4"/>
  <c r="R75" i="4"/>
  <c r="R497" i="4"/>
  <c r="S497" i="4" s="1"/>
  <c r="R433" i="4"/>
  <c r="T433" i="4" s="1"/>
  <c r="R141" i="4"/>
  <c r="R454" i="4"/>
  <c r="V454" i="4" s="1"/>
  <c r="R338" i="4"/>
  <c r="R121" i="4"/>
  <c r="R484" i="4"/>
  <c r="V484" i="4" s="1"/>
  <c r="R157" i="4"/>
  <c r="R173" i="4"/>
  <c r="R306" i="4"/>
  <c r="R221" i="4"/>
  <c r="R284" i="4"/>
  <c r="R471" i="4"/>
  <c r="S471" i="4" s="1"/>
  <c r="V500" i="4" l="1"/>
  <c r="V567" i="4"/>
  <c r="V584" i="4"/>
  <c r="V508" i="4"/>
  <c r="V372" i="4"/>
  <c r="V520" i="4"/>
  <c r="V480" i="4"/>
  <c r="W480" i="4" s="1"/>
  <c r="V505" i="4"/>
  <c r="W505" i="4" s="1"/>
  <c r="V462" i="4"/>
  <c r="V507" i="4"/>
  <c r="V405" i="4"/>
  <c r="V419" i="4"/>
  <c r="W419" i="4" s="1"/>
  <c r="V437" i="4"/>
  <c r="V384" i="4"/>
  <c r="V407" i="4"/>
  <c r="V538" i="4"/>
  <c r="V417" i="4"/>
  <c r="V415" i="4"/>
  <c r="V377" i="4"/>
  <c r="V528" i="4"/>
  <c r="W528" i="4" s="1"/>
  <c r="V388" i="4"/>
  <c r="W388" i="4" s="1"/>
  <c r="V498" i="4"/>
  <c r="W498" i="4" s="1"/>
  <c r="V398" i="4"/>
  <c r="W398" i="4" s="1"/>
  <c r="V386" i="4"/>
  <c r="W386" i="4" s="1"/>
  <c r="V378" i="4"/>
  <c r="V497" i="4"/>
  <c r="V406" i="4"/>
  <c r="V504" i="4"/>
  <c r="V441" i="4"/>
  <c r="V420" i="4"/>
  <c r="V457" i="4"/>
  <c r="W457" i="4" s="1"/>
  <c r="V393" i="4"/>
  <c r="W393" i="4" s="1"/>
  <c r="V534" i="4"/>
  <c r="V389" i="4"/>
  <c r="V485" i="4"/>
  <c r="V585" i="4"/>
  <c r="W585" i="4" s="1"/>
  <c r="V395" i="4"/>
  <c r="V394" i="4"/>
  <c r="V412" i="4"/>
  <c r="V526" i="4"/>
  <c r="W526" i="4" s="1"/>
  <c r="V586" i="4"/>
  <c r="V570" i="4"/>
  <c r="V422" i="4"/>
  <c r="V401" i="4"/>
  <c r="W401" i="4" s="1"/>
  <c r="V375" i="4"/>
  <c r="V589" i="4"/>
  <c r="W589" i="4" s="1"/>
  <c r="V519" i="4"/>
  <c r="V564" i="4"/>
  <c r="W564" i="4" s="1"/>
  <c r="V471" i="4"/>
  <c r="V541" i="4"/>
  <c r="V494" i="4"/>
  <c r="V431" i="4"/>
  <c r="V436" i="4"/>
  <c r="V404" i="4"/>
  <c r="V373" i="4"/>
  <c r="W373" i="4" s="1"/>
  <c r="V552" i="4"/>
  <c r="W552" i="4" s="1"/>
  <c r="V577" i="4"/>
  <c r="V594" i="4"/>
  <c r="V432" i="4"/>
  <c r="W432" i="4" s="1"/>
  <c r="V527" i="4"/>
  <c r="W527" i="4" s="1"/>
  <c r="V571" i="4"/>
  <c r="V452" i="4"/>
  <c r="V476" i="4"/>
  <c r="V551" i="4"/>
  <c r="V439" i="4"/>
  <c r="V391" i="4"/>
  <c r="V491" i="4"/>
  <c r="W491" i="4" s="1"/>
  <c r="V433" i="4"/>
  <c r="W433" i="4" s="1"/>
  <c r="V477" i="4"/>
  <c r="V381" i="4"/>
  <c r="W381" i="4" s="1"/>
  <c r="V382" i="4"/>
  <c r="V408" i="4"/>
  <c r="W408" i="4" s="1"/>
  <c r="V374" i="4"/>
  <c r="V542" i="4"/>
  <c r="V397" i="4"/>
  <c r="V590" i="4"/>
  <c r="V492" i="4"/>
  <c r="V399" i="4"/>
  <c r="V410" i="4"/>
  <c r="W410" i="4" s="1"/>
  <c r="V458" i="4"/>
  <c r="W458" i="4" s="1"/>
  <c r="V424" i="4"/>
  <c r="W424" i="4" s="1"/>
  <c r="V592" i="4"/>
  <c r="V549" i="4"/>
  <c r="W549" i="4" s="1"/>
  <c r="V543" i="4"/>
  <c r="W543" i="4" s="1"/>
  <c r="V443" i="4"/>
  <c r="V460" i="4"/>
  <c r="V560" i="4"/>
  <c r="V516" i="4"/>
  <c r="V444" i="4"/>
  <c r="W444" i="4" s="1"/>
  <c r="V537" i="4"/>
  <c r="V402" i="4"/>
  <c r="W402" i="4" s="1"/>
  <c r="V392" i="4"/>
  <c r="W392" i="4" s="1"/>
  <c r="V561" i="4"/>
  <c r="V411" i="4"/>
  <c r="W411" i="4" s="1"/>
  <c r="W538" i="4"/>
  <c r="W476" i="4"/>
  <c r="W496" i="4"/>
  <c r="W437" i="4"/>
  <c r="W465" i="4"/>
  <c r="W406" i="4"/>
  <c r="W394" i="4"/>
  <c r="W468" i="4"/>
  <c r="W486" i="4"/>
  <c r="W442" i="4"/>
  <c r="W574" i="4"/>
  <c r="W521" i="4"/>
  <c r="W580" i="4"/>
  <c r="W488" i="4"/>
  <c r="W409" i="4"/>
  <c r="W555" i="4"/>
  <c r="W414" i="4"/>
  <c r="W484" i="4"/>
  <c r="W587" i="4"/>
  <c r="W370" i="4"/>
  <c r="W464" i="4"/>
  <c r="W593" i="4"/>
  <c r="W591" i="4"/>
  <c r="W418" i="4"/>
  <c r="W473" i="4"/>
  <c r="W565" i="4"/>
  <c r="W557" i="4"/>
  <c r="W482" i="4"/>
  <c r="W445" i="4"/>
  <c r="W483" i="4"/>
  <c r="W554" i="4"/>
  <c r="W566" i="4"/>
  <c r="W369" i="4"/>
  <c r="W421" i="4"/>
  <c r="W461" i="4"/>
  <c r="W490" i="4"/>
  <c r="W427" i="4"/>
  <c r="W376" i="4"/>
  <c r="W511" i="4"/>
  <c r="W455" i="4"/>
  <c r="W474" i="4"/>
  <c r="W572" i="4"/>
  <c r="W547" i="4"/>
  <c r="W423" i="4"/>
  <c r="W524" i="4"/>
  <c r="W529" i="4"/>
  <c r="W467" i="4"/>
  <c r="W567" i="4"/>
  <c r="W478" i="4"/>
  <c r="W387" i="4"/>
  <c r="W510" i="4"/>
  <c r="W544" i="4"/>
  <c r="W503" i="4"/>
  <c r="W425" i="4"/>
  <c r="W413" i="4"/>
  <c r="W514" i="4"/>
  <c r="W523" i="4"/>
  <c r="W383" i="4"/>
  <c r="W403" i="4"/>
  <c r="W562" i="4"/>
  <c r="W579" i="4"/>
  <c r="W583" i="4"/>
  <c r="W426" i="4"/>
  <c r="W396" i="4"/>
  <c r="W501" i="4"/>
  <c r="W582" i="4"/>
  <c r="W481" i="4"/>
  <c r="W385" i="4"/>
  <c r="W578" i="4"/>
  <c r="W506" i="4"/>
  <c r="W558" i="4"/>
  <c r="W581" i="4"/>
  <c r="W576" i="4"/>
  <c r="W440" i="4"/>
  <c r="W553" i="4"/>
  <c r="W395" i="4"/>
  <c r="W435" i="4"/>
  <c r="W530" i="4"/>
  <c r="W429" i="4"/>
  <c r="W588" i="4"/>
  <c r="W400" i="4"/>
  <c r="W517" i="4"/>
  <c r="W533" i="4"/>
  <c r="W438" i="4"/>
  <c r="W449" i="4"/>
  <c r="W546" i="4"/>
  <c r="W463" i="4"/>
  <c r="W545" i="4"/>
  <c r="W569" i="4"/>
  <c r="W446" i="4"/>
  <c r="W371" i="4"/>
  <c r="W550" i="4"/>
  <c r="W563" i="4"/>
  <c r="W573" i="4"/>
  <c r="W489" i="4"/>
  <c r="W469" i="4"/>
  <c r="W487" i="4"/>
  <c r="W531" i="4"/>
  <c r="W448" i="4"/>
  <c r="W493" i="4"/>
  <c r="W548" i="4"/>
  <c r="W379" i="4"/>
  <c r="W380" i="4"/>
  <c r="W536" i="4"/>
  <c r="W451" i="4"/>
  <c r="S489" i="4"/>
  <c r="S581" i="4"/>
  <c r="T557" i="4"/>
  <c r="W374" i="4"/>
  <c r="T426" i="4"/>
  <c r="W390" i="4"/>
  <c r="W384" i="4"/>
  <c r="W539" i="4"/>
  <c r="T438" i="4"/>
  <c r="T544" i="4"/>
  <c r="W560" i="4"/>
  <c r="W431" i="4"/>
  <c r="W452" i="4"/>
  <c r="W495" i="4"/>
  <c r="W462" i="4"/>
  <c r="T532" i="4"/>
  <c r="W447" i="4"/>
  <c r="W504" i="4"/>
  <c r="W439" i="4"/>
  <c r="W508" i="4"/>
  <c r="W412" i="4"/>
  <c r="T496" i="4"/>
  <c r="T569" i="4"/>
  <c r="T566" i="4"/>
  <c r="T421" i="4"/>
  <c r="T588" i="4"/>
  <c r="T474" i="4"/>
  <c r="T418" i="4"/>
  <c r="T370" i="4"/>
  <c r="T380" i="4"/>
  <c r="T427" i="4"/>
  <c r="T524" i="4"/>
  <c r="T506" i="4"/>
  <c r="T555" i="4"/>
  <c r="T487" i="4"/>
  <c r="T409" i="4"/>
  <c r="W577" i="4"/>
  <c r="T573" i="4"/>
  <c r="T387" i="4"/>
  <c r="T437" i="4"/>
  <c r="W378" i="4"/>
  <c r="T533" i="4"/>
  <c r="T472" i="4"/>
  <c r="W441" i="4"/>
  <c r="W436" i="4"/>
  <c r="W556" i="4"/>
  <c r="T440" i="4"/>
  <c r="T486" i="4"/>
  <c r="T515" i="4"/>
  <c r="T585" i="4"/>
  <c r="T470" i="4"/>
  <c r="T458" i="4"/>
  <c r="T482" i="4"/>
  <c r="T468" i="4"/>
  <c r="W586" i="4"/>
  <c r="T593" i="4"/>
  <c r="T591" i="4"/>
  <c r="T518" i="4"/>
  <c r="T414" i="4"/>
  <c r="W525" i="4"/>
  <c r="W575" i="4"/>
  <c r="T583" i="4"/>
  <c r="T481" i="4"/>
  <c r="T484" i="4"/>
  <c r="T590" i="4"/>
  <c r="T423" i="4"/>
  <c r="W417" i="4"/>
  <c r="W453" i="4"/>
  <c r="W492" i="4"/>
  <c r="W404" i="4"/>
  <c r="W430" i="4"/>
  <c r="W584" i="4"/>
  <c r="T416" i="4"/>
  <c r="T369" i="4"/>
  <c r="T450" i="4"/>
  <c r="T459" i="4"/>
  <c r="T548" i="4"/>
  <c r="W594" i="4"/>
  <c r="T449" i="4"/>
  <c r="T587" i="4"/>
  <c r="T535" i="4"/>
  <c r="T451" i="4"/>
  <c r="T434" i="4"/>
  <c r="T546" i="4"/>
  <c r="T512" i="4"/>
  <c r="T550" i="4"/>
  <c r="T501" i="4"/>
  <c r="T494" i="4"/>
  <c r="T509" i="4"/>
  <c r="T473" i="4"/>
  <c r="T453" i="4"/>
  <c r="W509" i="4"/>
  <c r="W397" i="4"/>
  <c r="W415" i="4"/>
  <c r="W590" i="4"/>
  <c r="W428" i="4"/>
  <c r="T559" i="4"/>
  <c r="T563" i="4"/>
  <c r="W500" i="4"/>
  <c r="T435" i="4"/>
  <c r="W472" i="4"/>
  <c r="W515" i="4"/>
  <c r="W470" i="4"/>
  <c r="T455" i="4"/>
  <c r="T562" i="4"/>
  <c r="T539" i="4"/>
  <c r="T456" i="4"/>
  <c r="T510" i="4"/>
  <c r="W542" i="4"/>
  <c r="T425" i="4"/>
  <c r="T379" i="4"/>
  <c r="W534" i="4"/>
  <c r="W571" i="4"/>
  <c r="W443" i="4"/>
  <c r="T582" i="4"/>
  <c r="T514" i="4"/>
  <c r="T373" i="4"/>
  <c r="T469" i="4"/>
  <c r="T489" i="4"/>
  <c r="T553" i="4"/>
  <c r="T530" i="4"/>
  <c r="T493" i="4"/>
  <c r="W450" i="4"/>
  <c r="W459" i="4"/>
  <c r="T558" i="4"/>
  <c r="T488" i="4"/>
  <c r="W434" i="4"/>
  <c r="W512" i="4"/>
  <c r="W494" i="4"/>
  <c r="T529" i="4"/>
  <c r="W416" i="4"/>
  <c r="T478" i="4"/>
  <c r="W540" i="4"/>
  <c r="T403" i="4"/>
  <c r="W477" i="4"/>
  <c r="T483" i="4"/>
  <c r="W382" i="4"/>
  <c r="W420" i="4"/>
  <c r="W551" i="4"/>
  <c r="W407" i="4"/>
  <c r="T391" i="4"/>
  <c r="T392" i="4"/>
  <c r="T503" i="4"/>
  <c r="T498" i="4"/>
  <c r="T522" i="4"/>
  <c r="T574" i="4"/>
  <c r="T547" i="4"/>
  <c r="T475" i="4"/>
  <c r="T471" i="4"/>
  <c r="T377" i="4"/>
  <c r="T479" i="4"/>
  <c r="T497" i="4"/>
  <c r="W456" i="4"/>
  <c r="W537" i="4"/>
  <c r="W372" i="4"/>
  <c r="T371" i="4"/>
  <c r="T565" i="4"/>
  <c r="T551" i="4"/>
  <c r="T572" i="4"/>
  <c r="T445" i="4"/>
  <c r="T429" i="4"/>
  <c r="T443" i="4"/>
  <c r="W479" i="4"/>
  <c r="T422" i="4"/>
  <c r="T576" i="4"/>
  <c r="T442" i="4"/>
  <c r="T581" i="4"/>
  <c r="W592" i="4"/>
  <c r="T579" i="4"/>
  <c r="W519" i="4"/>
  <c r="W570" i="4"/>
  <c r="W389" i="4"/>
  <c r="T394" i="4"/>
  <c r="W399" i="4"/>
  <c r="T521" i="4"/>
  <c r="T580" i="4"/>
  <c r="W559" i="4"/>
  <c r="T545" i="4"/>
  <c r="T531" i="4"/>
  <c r="T511" i="4"/>
  <c r="T424" i="4"/>
  <c r="W522" i="4"/>
  <c r="T448" i="4"/>
  <c r="W377" i="4"/>
  <c r="W497" i="4"/>
  <c r="T523" i="4"/>
  <c r="W391" i="4"/>
  <c r="T464" i="4"/>
  <c r="T554" i="4"/>
  <c r="T400" i="4"/>
  <c r="W516" i="4"/>
  <c r="W561" i="4"/>
  <c r="T556" i="4"/>
  <c r="T513" i="4"/>
  <c r="T430" i="4"/>
  <c r="T490" i="4"/>
  <c r="T385" i="4"/>
  <c r="T413" i="4"/>
  <c r="T499" i="4"/>
  <c r="T396" i="4"/>
  <c r="T568" i="4"/>
  <c r="T467" i="4"/>
  <c r="T446" i="4"/>
  <c r="T505" i="4"/>
  <c r="T383" i="4"/>
  <c r="T541" i="4"/>
  <c r="T517" i="4"/>
  <c r="W422" i="4"/>
  <c r="W475" i="4"/>
  <c r="W507" i="4"/>
  <c r="T454" i="4"/>
  <c r="W454" i="4"/>
  <c r="W466" i="4"/>
  <c r="W518" i="4"/>
  <c r="W471" i="4"/>
  <c r="T375" i="4"/>
  <c r="W513" i="4"/>
  <c r="T376" i="4"/>
  <c r="T485" i="4"/>
  <c r="T463" i="4"/>
  <c r="T460" i="4"/>
  <c r="T536" i="4"/>
  <c r="T543" i="4"/>
  <c r="T461" i="4"/>
  <c r="W405" i="4"/>
  <c r="W520" i="4"/>
  <c r="T534" i="4"/>
  <c r="W375" i="4"/>
  <c r="T495" i="4"/>
  <c r="T447" i="4"/>
  <c r="W499" i="4"/>
  <c r="W568" i="4"/>
  <c r="T466" i="4"/>
  <c r="W485" i="4"/>
  <c r="W541" i="4"/>
  <c r="T465" i="4"/>
  <c r="T578" i="4"/>
  <c r="T540" i="4"/>
  <c r="W535" i="4"/>
  <c r="W532" i="4"/>
  <c r="T428" i="4"/>
  <c r="T390" i="4"/>
  <c r="T525" i="4"/>
  <c r="T575" i="4"/>
  <c r="W460" i="4"/>
  <c r="S397" i="4"/>
  <c r="S588" i="4"/>
  <c r="S383" i="4"/>
  <c r="S24" i="4"/>
  <c r="S29" i="4"/>
  <c r="S587" i="4"/>
  <c r="S411" i="4"/>
  <c r="S517" i="4"/>
  <c r="S327" i="4"/>
  <c r="S70" i="4"/>
  <c r="S388" i="4"/>
  <c r="S331" i="4"/>
  <c r="S220" i="4"/>
  <c r="S483" i="4"/>
  <c r="S407" i="4"/>
  <c r="S417" i="4"/>
  <c r="S536" i="4"/>
  <c r="S526" i="4"/>
  <c r="S461" i="4"/>
  <c r="S137" i="4"/>
  <c r="S511" i="4"/>
  <c r="S204" i="4"/>
  <c r="S572" i="4"/>
  <c r="S547" i="4"/>
  <c r="S444" i="4"/>
  <c r="S205" i="4"/>
  <c r="S91" i="4"/>
  <c r="S432" i="4"/>
  <c r="S381" i="4"/>
  <c r="S281" i="4"/>
  <c r="S57" i="4"/>
  <c r="S545" i="4"/>
  <c r="S115" i="4"/>
  <c r="S27" i="4"/>
  <c r="S468" i="4"/>
  <c r="S425" i="4"/>
  <c r="S38" i="4"/>
  <c r="S405" i="4"/>
  <c r="S514" i="4"/>
  <c r="S440" i="4"/>
  <c r="S372" i="4"/>
  <c r="S576" i="4"/>
  <c r="S462" i="4"/>
  <c r="S398" i="4"/>
  <c r="S550" i="4"/>
  <c r="S592" i="4"/>
  <c r="S563" i="4"/>
  <c r="S387" i="4"/>
  <c r="S555" i="4"/>
  <c r="S306" i="4"/>
  <c r="S161" i="4"/>
  <c r="S326" i="4"/>
  <c r="S198" i="4"/>
  <c r="S80" i="4"/>
  <c r="S69" i="4"/>
  <c r="S349" i="4"/>
  <c r="S175" i="4"/>
  <c r="S582" i="4"/>
  <c r="S467" i="4"/>
  <c r="S389" i="4"/>
  <c r="S565" i="4"/>
  <c r="S221" i="4"/>
  <c r="S312" i="4"/>
  <c r="S334" i="4"/>
  <c r="S426" i="4"/>
  <c r="S117" i="4"/>
  <c r="S249" i="4"/>
  <c r="S469" i="4"/>
  <c r="S292" i="4"/>
  <c r="S481" i="4"/>
  <c r="S361" i="4"/>
  <c r="S569" i="4"/>
  <c r="S586" i="4"/>
  <c r="S369" i="4"/>
  <c r="S158" i="4"/>
  <c r="S364" i="4"/>
  <c r="S28" i="4"/>
  <c r="S420" i="4"/>
  <c r="S36" i="4"/>
  <c r="S414" i="4"/>
  <c r="S560" i="4"/>
  <c r="S488" i="4"/>
  <c r="S413" i="4"/>
  <c r="S402" i="4"/>
  <c r="S401" i="4"/>
  <c r="S504" i="4"/>
  <c r="S446" i="4"/>
  <c r="S378" i="4"/>
  <c r="S8" i="4"/>
  <c r="S338" i="4"/>
  <c r="S200" i="4"/>
  <c r="S269" i="4"/>
  <c r="S107" i="4"/>
  <c r="S336" i="4"/>
  <c r="S234" i="4"/>
  <c r="S189" i="4"/>
  <c r="S567" i="4"/>
  <c r="S429" i="4"/>
  <c r="S379" i="4"/>
  <c r="S201" i="4"/>
  <c r="S35" i="4"/>
  <c r="S474" i="4"/>
  <c r="S408" i="4"/>
  <c r="S562" i="4"/>
  <c r="S406" i="4"/>
  <c r="S264" i="4"/>
  <c r="S491" i="4"/>
  <c r="S238" i="4"/>
  <c r="S354" i="4"/>
  <c r="S186" i="4"/>
  <c r="S254" i="4"/>
  <c r="S208" i="4"/>
  <c r="S95" i="4"/>
  <c r="S190" i="4"/>
  <c r="S370" i="4"/>
  <c r="S549" i="4"/>
  <c r="S571" i="4"/>
  <c r="S33" i="4"/>
  <c r="S216" i="4"/>
  <c r="S431" i="4"/>
  <c r="S520" i="4"/>
  <c r="S382" i="4"/>
  <c r="S521" i="4"/>
  <c r="S448" i="4"/>
  <c r="S165" i="4"/>
  <c r="S323" i="4"/>
  <c r="S295" i="4"/>
  <c r="S439" i="4"/>
  <c r="S118" i="4"/>
  <c r="S427" i="4"/>
  <c r="S451" i="4"/>
  <c r="S284" i="4"/>
  <c r="S235" i="4"/>
  <c r="S82" i="4"/>
  <c r="S324" i="4"/>
  <c r="S178" i="4"/>
  <c r="S530" i="4"/>
  <c r="S410" i="4"/>
  <c r="S591" i="4"/>
  <c r="S548" i="4"/>
  <c r="S75" i="4"/>
  <c r="S61" i="4"/>
  <c r="S280" i="4"/>
  <c r="S452" i="4"/>
  <c r="S583" i="4"/>
  <c r="S47" i="4"/>
  <c r="S344" i="4"/>
  <c r="S18" i="4"/>
  <c r="S247" i="4"/>
  <c r="S258" i="4"/>
  <c r="S362" i="4"/>
  <c r="S351" i="4"/>
  <c r="S357" i="4"/>
  <c r="S345" i="4"/>
  <c r="S544" i="4"/>
  <c r="S170" i="4"/>
  <c r="S529" i="4"/>
  <c r="S367" i="4"/>
  <c r="S510" i="4"/>
  <c r="S412" i="4"/>
  <c r="S537" i="4"/>
  <c r="S500" i="4"/>
  <c r="S501" i="4"/>
  <c r="S538" i="4"/>
  <c r="S71" i="4"/>
  <c r="S300" i="4"/>
  <c r="S123" i="4"/>
  <c r="S72" i="4"/>
  <c r="S594" i="4"/>
  <c r="S512" i="4"/>
  <c r="S154" i="4"/>
  <c r="S317" i="4"/>
  <c r="S531" i="4"/>
  <c r="S385" i="4"/>
  <c r="S212" i="4"/>
  <c r="S103" i="4"/>
  <c r="S490" i="4"/>
  <c r="S575" i="4"/>
  <c r="S77" i="4"/>
  <c r="S553" i="4"/>
  <c r="S288" i="4"/>
  <c r="S449" i="4"/>
  <c r="S404" i="4"/>
  <c r="S584" i="4"/>
  <c r="S400" i="4"/>
  <c r="S129" i="4"/>
  <c r="S399" i="4"/>
  <c r="S219" i="4"/>
  <c r="S482" i="4"/>
  <c r="S574" i="4"/>
  <c r="S257" i="4"/>
  <c r="S374" i="4"/>
  <c r="S589" i="4"/>
  <c r="S112" i="4"/>
  <c r="S299" i="4"/>
  <c r="S503" i="4"/>
  <c r="S12" i="4"/>
  <c r="S150" i="4"/>
  <c r="S578" i="4"/>
  <c r="S423" i="4"/>
  <c r="S46" i="4"/>
  <c r="S265" i="4"/>
  <c r="S445" i="4"/>
  <c r="S282" i="4"/>
  <c r="S409" i="4"/>
  <c r="S40" i="4"/>
  <c r="S528" i="4"/>
  <c r="S419" i="4"/>
  <c r="S176" i="4"/>
  <c r="S206" i="4"/>
  <c r="S17" i="4"/>
  <c r="S119" i="4"/>
  <c r="S516" i="4"/>
  <c r="S93" i="4"/>
  <c r="S271" i="4"/>
  <c r="S174" i="4"/>
  <c r="S540" i="4"/>
  <c r="S465" i="4"/>
  <c r="S564" i="4"/>
  <c r="S121" i="4"/>
  <c r="S450" i="4"/>
  <c r="S193" i="4"/>
  <c r="S347" i="4"/>
  <c r="S146" i="4"/>
  <c r="S293" i="4"/>
  <c r="S171" i="4"/>
  <c r="S236" i="4"/>
  <c r="S128" i="4"/>
  <c r="S395" i="4"/>
  <c r="S466" i="4"/>
  <c r="S289" i="4"/>
  <c r="S44" i="4"/>
  <c r="S53" i="4"/>
  <c r="S135" i="4"/>
  <c r="S256" i="4"/>
  <c r="S157" i="4"/>
  <c r="S368" i="4"/>
  <c r="S390" i="4"/>
  <c r="S353" i="4"/>
  <c r="S535" i="4"/>
  <c r="S539" i="4"/>
  <c r="S303" i="4"/>
  <c r="S515" i="4"/>
  <c r="S556" i="4"/>
  <c r="S522" i="4"/>
  <c r="S180" i="4"/>
  <c r="S311" i="4"/>
  <c r="S287" i="4"/>
  <c r="S396" i="4"/>
  <c r="S286" i="4"/>
  <c r="S430" i="4"/>
  <c r="S64" i="4"/>
  <c r="S340" i="4"/>
  <c r="S473" i="4"/>
  <c r="S296" i="4"/>
  <c r="S479" i="4"/>
  <c r="S566" i="4"/>
  <c r="S297" i="4"/>
  <c r="S472" i="4"/>
  <c r="S492" i="4"/>
  <c r="S319" i="4"/>
  <c r="S37" i="4"/>
  <c r="S384" i="4"/>
  <c r="S41" i="4"/>
  <c r="S509" i="4"/>
  <c r="S104" i="4"/>
  <c r="S380" i="4"/>
  <c r="S197" i="4"/>
  <c r="S246" i="4"/>
  <c r="S242" i="4"/>
  <c r="S172" i="4"/>
  <c r="S252" i="4"/>
  <c r="S22" i="4"/>
  <c r="S366" i="4"/>
  <c r="S98" i="4"/>
  <c r="S579" i="4"/>
  <c r="S333" i="4"/>
  <c r="S279" i="4"/>
  <c r="S138" i="4"/>
  <c r="S132" i="4"/>
  <c r="S329" i="4"/>
  <c r="S159" i="4"/>
  <c r="S342" i="4"/>
  <c r="S9" i="4"/>
  <c r="S177" i="4"/>
  <c r="S79" i="4"/>
  <c r="S274" i="4"/>
  <c r="S166" i="4"/>
  <c r="S335" i="4"/>
  <c r="S250" i="4"/>
  <c r="S348" i="4"/>
  <c r="S527" i="4"/>
  <c r="S486" i="4"/>
  <c r="S101" i="4"/>
  <c r="S561" i="4"/>
  <c r="S152" i="4"/>
  <c r="S149" i="4"/>
  <c r="S350" i="4"/>
  <c r="S21" i="4"/>
  <c r="S231" i="4"/>
  <c r="S580" i="4"/>
  <c r="S251" i="4"/>
  <c r="S435" i="4"/>
  <c r="S5" i="4"/>
  <c r="S355" i="4"/>
  <c r="S99" i="4"/>
  <c r="S459" i="4"/>
  <c r="S63" i="4"/>
  <c r="S507" i="4"/>
  <c r="S352" i="4"/>
  <c r="S315" i="4"/>
  <c r="S343" i="4"/>
  <c r="S194" i="4"/>
  <c r="S85" i="4"/>
  <c r="S495" i="4"/>
  <c r="S54" i="4"/>
  <c r="S416" i="4"/>
  <c r="S542" i="4"/>
  <c r="S14" i="4"/>
  <c r="S524" i="4"/>
  <c r="S241" i="4"/>
  <c r="S225" i="4"/>
  <c r="S436" i="4"/>
  <c r="S332" i="4"/>
  <c r="S428" i="4"/>
  <c r="S211" i="4"/>
  <c r="S339" i="4"/>
  <c r="S276" i="4"/>
  <c r="S240" i="4"/>
  <c r="S202" i="4"/>
  <c r="S456" i="4"/>
  <c r="S403" i="4"/>
  <c r="S457" i="4"/>
  <c r="S181" i="4"/>
  <c r="S307" i="4"/>
  <c r="S51" i="4"/>
  <c r="S179" i="4"/>
  <c r="S290" i="4"/>
  <c r="S321" i="4"/>
  <c r="S506" i="4"/>
  <c r="S148" i="4"/>
  <c r="S228" i="4"/>
  <c r="S313" i="4"/>
  <c r="S125" i="4"/>
  <c r="S554" i="4"/>
  <c r="S415" i="4"/>
  <c r="S108" i="4"/>
  <c r="S13" i="4"/>
  <c r="S7" i="4"/>
  <c r="S275" i="4"/>
  <c r="S480" i="4"/>
  <c r="S16" i="4"/>
  <c r="S262" i="4"/>
  <c r="S90" i="4"/>
  <c r="S167" i="4"/>
  <c r="S475" i="4"/>
  <c r="S78" i="4"/>
  <c r="S126" i="4"/>
  <c r="S26" i="4"/>
  <c r="S253" i="4"/>
  <c r="S447" i="4"/>
  <c r="S215" i="4"/>
  <c r="S386" i="4"/>
  <c r="S358" i="4"/>
  <c r="S508" i="4"/>
  <c r="S81" i="4"/>
  <c r="S363" i="4"/>
  <c r="S227" i="4"/>
  <c r="S111" i="4"/>
  <c r="S169" i="4"/>
  <c r="S55" i="4"/>
  <c r="S97" i="4"/>
  <c r="S66" i="4"/>
  <c r="S237" i="4"/>
  <c r="S455" i="4"/>
  <c r="S277" i="4"/>
  <c r="S278" i="4"/>
  <c r="S533" i="4"/>
  <c r="S478" i="4"/>
  <c r="S116" i="4"/>
  <c r="S453" i="4"/>
  <c r="S188" i="4"/>
  <c r="S164" i="4"/>
  <c r="S100" i="4"/>
  <c r="S68" i="4"/>
  <c r="S45" i="4"/>
  <c r="S15" i="4"/>
  <c r="S496" i="4"/>
  <c r="S470" i="4"/>
  <c r="S523" i="4"/>
  <c r="S133" i="4"/>
  <c r="S191" i="4"/>
  <c r="S557" i="4"/>
  <c r="S559" i="4"/>
  <c r="S87" i="4"/>
  <c r="S360" i="4"/>
  <c r="S83" i="4"/>
  <c r="S464" i="4"/>
  <c r="S552" i="4"/>
  <c r="S568" i="4"/>
  <c r="S65" i="4"/>
  <c r="S11" i="4"/>
  <c r="S268" i="4"/>
  <c r="S173" i="4"/>
  <c r="S305" i="4"/>
  <c r="S84" i="4"/>
  <c r="S48" i="4"/>
  <c r="S476" i="4"/>
  <c r="S139" i="4"/>
  <c r="S454" i="4"/>
  <c r="S570" i="4"/>
  <c r="S308" i="4"/>
  <c r="S484" i="4"/>
  <c r="S371" i="4"/>
  <c r="S442" i="4"/>
  <c r="S109" i="4"/>
  <c r="S316" i="4"/>
  <c r="S418" i="4"/>
  <c r="S477" i="4"/>
  <c r="S229" i="4"/>
  <c r="S421" i="4"/>
  <c r="S255" i="4"/>
  <c r="S56" i="4"/>
  <c r="S213" i="4"/>
  <c r="S532" i="4"/>
  <c r="S546" i="4"/>
  <c r="S88" i="4"/>
  <c r="S214" i="4"/>
  <c r="S438" i="4"/>
  <c r="S224" i="4"/>
  <c r="S209" i="4"/>
  <c r="S285" i="4"/>
  <c r="S226" i="4"/>
  <c r="S393" i="4"/>
  <c r="S153" i="4"/>
  <c r="S60" i="4"/>
  <c r="S232" i="4"/>
  <c r="S487" i="4"/>
  <c r="S433" i="4"/>
  <c r="S203" i="4"/>
  <c r="S337" i="4"/>
  <c r="S49" i="4"/>
  <c r="S273" i="4"/>
  <c r="S96" i="4"/>
  <c r="S74" i="4"/>
  <c r="S573" i="4"/>
  <c r="S441" i="4"/>
  <c r="S463" i="4"/>
  <c r="S2" i="4"/>
  <c r="S140" i="4"/>
  <c r="S183" i="4"/>
  <c r="S263" i="4"/>
  <c r="S89" i="4"/>
  <c r="S499" i="4"/>
  <c r="S130" i="4"/>
  <c r="S577" i="4"/>
  <c r="S310" i="4"/>
  <c r="S558" i="4"/>
  <c r="S59" i="4"/>
  <c r="S376" i="4"/>
  <c r="S233" i="4"/>
  <c r="S141" i="4"/>
  <c r="S294" i="4"/>
  <c r="S58" i="4"/>
  <c r="S114" i="4"/>
  <c r="S593" i="4"/>
  <c r="S513" i="4"/>
  <c r="S105" i="4"/>
  <c r="S102" i="4"/>
  <c r="S493" i="4"/>
  <c r="S218" i="4"/>
  <c r="S134" i="4"/>
  <c r="S328" i="4"/>
  <c r="S199" i="4"/>
  <c r="S245" i="4"/>
  <c r="S144" i="4"/>
  <c r="S304" i="4"/>
  <c r="S142" i="4"/>
  <c r="S519" i="4"/>
  <c r="S525" i="4"/>
  <c r="S267" i="4"/>
  <c r="S217" i="4"/>
  <c r="S518" i="4"/>
  <c r="S151" i="4"/>
  <c r="S244" i="4"/>
  <c r="S62" i="4"/>
  <c r="S162" i="4"/>
  <c r="S346" i="4"/>
  <c r="S341" i="4"/>
  <c r="S434" i="4"/>
  <c r="S309" i="4"/>
  <c r="S20" i="4"/>
</calcChain>
</file>

<file path=xl/sharedStrings.xml><?xml version="1.0" encoding="utf-8"?>
<sst xmlns="http://schemas.openxmlformats.org/spreadsheetml/2006/main" count="3989" uniqueCount="720">
  <si>
    <t>season</t>
  </si>
  <si>
    <t>player_id</t>
  </si>
  <si>
    <t>player</t>
  </si>
  <si>
    <t>salary</t>
  </si>
  <si>
    <t>team</t>
  </si>
  <si>
    <t>2025-26</t>
  </si>
  <si>
    <t>Stephen Curry</t>
  </si>
  <si>
    <t>Golden State Warriors</t>
  </si>
  <si>
    <t>Nikola Jokic</t>
  </si>
  <si>
    <t>Denver Nuggets</t>
  </si>
  <si>
    <t>Joel Embiid</t>
  </si>
  <si>
    <t>Philadelphia 76ers</t>
  </si>
  <si>
    <t>Kevin Durant</t>
  </si>
  <si>
    <t>Houston Rockets</t>
  </si>
  <si>
    <t>Anthony Davis</t>
  </si>
  <si>
    <t>Washington Wizards</t>
  </si>
  <si>
    <t>Jimmy Butler</t>
  </si>
  <si>
    <t>Jayson Tatum</t>
  </si>
  <si>
    <t>Boston Celtics</t>
  </si>
  <si>
    <t>Giannis Antetokounmpo</t>
  </si>
  <si>
    <t>Milwaukee Bucks</t>
  </si>
  <si>
    <t>Karl-Anthony Towns</t>
  </si>
  <si>
    <t>New York Knicks</t>
  </si>
  <si>
    <t>Jaylen Brown</t>
  </si>
  <si>
    <t>Devin Booker</t>
  </si>
  <si>
    <t>Phoenix Suns</t>
  </si>
  <si>
    <t>LeBron James</t>
  </si>
  <si>
    <t>Los Angeles Lakers</t>
  </si>
  <si>
    <t>Paul George</t>
  </si>
  <si>
    <t>Kawhi Leonard</t>
  </si>
  <si>
    <t>Los Angeles Clippers</t>
  </si>
  <si>
    <t>Zach LaVine</t>
  </si>
  <si>
    <t>Sacramento Kings</t>
  </si>
  <si>
    <t>Trae Young</t>
  </si>
  <si>
    <t>Lauri Markkanen</t>
  </si>
  <si>
    <t>Utah Jazz</t>
  </si>
  <si>
    <t>Donovan Mitchell</t>
  </si>
  <si>
    <t>Cleveland Cavaliers</t>
  </si>
  <si>
    <t>Cade Cunningham</t>
  </si>
  <si>
    <t>Detroit Pistons</t>
  </si>
  <si>
    <t>Evan Mobley</t>
  </si>
  <si>
    <t>Jamal Murray</t>
  </si>
  <si>
    <t>Luka Doncic</t>
  </si>
  <si>
    <t>Pascal Siakam</t>
  </si>
  <si>
    <t>Indiana Pacers</t>
  </si>
  <si>
    <t>Tyrese Haliburton</t>
  </si>
  <si>
    <t>Anthony Edwards</t>
  </si>
  <si>
    <t>Minnesota Timberwolves</t>
  </si>
  <si>
    <t>Domantas Sabonis</t>
  </si>
  <si>
    <t>OG Anunoby</t>
  </si>
  <si>
    <t>Darius Garland</t>
  </si>
  <si>
    <t>Zion Williamson</t>
  </si>
  <si>
    <t>New Orleans Pelicans</t>
  </si>
  <si>
    <t>Ja Morant</t>
  </si>
  <si>
    <t>Memphis Grizzlies</t>
  </si>
  <si>
    <t>James Harden</t>
  </si>
  <si>
    <t>Scottie Barnes</t>
  </si>
  <si>
    <t>Toronto Raptors</t>
  </si>
  <si>
    <t>Franz Wagner</t>
  </si>
  <si>
    <t>Orlando Magic</t>
  </si>
  <si>
    <t>Brooklyn Nets</t>
  </si>
  <si>
    <t>Shai Gilgeous-Alexander</t>
  </si>
  <si>
    <t>Oklahoma City Thunder</t>
  </si>
  <si>
    <t>Brandon Ingram</t>
  </si>
  <si>
    <t>LaMelo Ball</t>
  </si>
  <si>
    <t>Charlotte Hornets</t>
  </si>
  <si>
    <t>Tyrese Maxey</t>
  </si>
  <si>
    <t>De'Aaron Fox</t>
  </si>
  <si>
    <t>San Antonio Spurs</t>
  </si>
  <si>
    <t>Bam Adebayo</t>
  </si>
  <si>
    <t>Miami Heat</t>
  </si>
  <si>
    <t>Desmond Bane</t>
  </si>
  <si>
    <t>Kyrie Irving</t>
  </si>
  <si>
    <t>Dallas Mavericks</t>
  </si>
  <si>
    <t>Khris Middleton</t>
  </si>
  <si>
    <t>Rudy Gobert</t>
  </si>
  <si>
    <t>Jalen Suggs</t>
  </si>
  <si>
    <t>Jalen Brunson</t>
  </si>
  <si>
    <t>Alperen Sengun</t>
  </si>
  <si>
    <t>Jalen Green</t>
  </si>
  <si>
    <t>Immanuel Quickley</t>
  </si>
  <si>
    <t>Jrue Holiday</t>
  </si>
  <si>
    <t>Portland Trail Blazers</t>
  </si>
  <si>
    <t>Jerami Grant</t>
  </si>
  <si>
    <t>Jordan Poole</t>
  </si>
  <si>
    <t>Tyler Herro</t>
  </si>
  <si>
    <t>Julius Randle</t>
  </si>
  <si>
    <t>Dejounte Murray</t>
  </si>
  <si>
    <t>Kristaps Porzingis</t>
  </si>
  <si>
    <t>CJ McCollum</t>
  </si>
  <si>
    <t>Atlanta Hawks</t>
  </si>
  <si>
    <t>Jalen Johnson</t>
  </si>
  <si>
    <t>Isaiah Hartenstein</t>
  </si>
  <si>
    <t>Andrew Wiggins</t>
  </si>
  <si>
    <t>Derrick White</t>
  </si>
  <si>
    <t>RJ Barrett</t>
  </si>
  <si>
    <t>Anfernee Simons</t>
  </si>
  <si>
    <t>Chicago Bulls</t>
  </si>
  <si>
    <t>Devin Vassell</t>
  </si>
  <si>
    <t>Tobias Harris</t>
  </si>
  <si>
    <t>John Collins</t>
  </si>
  <si>
    <t>Draymond Green</t>
  </si>
  <si>
    <t>Deandre Ayton</t>
  </si>
  <si>
    <t>Nicolas Claxton</t>
  </si>
  <si>
    <t>Myles Turner</t>
  </si>
  <si>
    <t>Fred VanVleet</t>
  </si>
  <si>
    <t>Miles Bridges</t>
  </si>
  <si>
    <t>Josh Giddey</t>
  </si>
  <si>
    <t>Mikal Bridges</t>
  </si>
  <si>
    <t>DeMar DeRozan</t>
  </si>
  <si>
    <t>Jaden McDaniels</t>
  </si>
  <si>
    <t>De'Andre Hunter</t>
  </si>
  <si>
    <t>Aaron Gordon</t>
  </si>
  <si>
    <t>Kyle Kuzma</t>
  </si>
  <si>
    <t>Damian Lillard</t>
  </si>
  <si>
    <t>Jonathan Kuminga</t>
  </si>
  <si>
    <t>Dillon Brooks</t>
  </si>
  <si>
    <t>Kentavious Caldwell-Pope</t>
  </si>
  <si>
    <t>Naz Reid</t>
  </si>
  <si>
    <t>Nikola Vucevic</t>
  </si>
  <si>
    <t>Cameron Johnson</t>
  </si>
  <si>
    <t>Norman Powell</t>
  </si>
  <si>
    <t>Jarrett Allen</t>
  </si>
  <si>
    <t>Jakob Poeltl</t>
  </si>
  <si>
    <t>Josh Hart</t>
  </si>
  <si>
    <t>Bradley Beal</t>
  </si>
  <si>
    <t>Jusuf Nurkic</t>
  </si>
  <si>
    <t>Collin Sexton</t>
  </si>
  <si>
    <t>Harrison Barnes</t>
  </si>
  <si>
    <t>Malik Monk</t>
  </si>
  <si>
    <t>Santiago Aldama</t>
  </si>
  <si>
    <t>Rui Hachimura</t>
  </si>
  <si>
    <t>Alex Caruso</t>
  </si>
  <si>
    <t>Ivica Zubac</t>
  </si>
  <si>
    <t>Andrew Nembhard</t>
  </si>
  <si>
    <t>Zach Collins</t>
  </si>
  <si>
    <t>Patrick Williams</t>
  </si>
  <si>
    <t>Keldon Johnson</t>
  </si>
  <si>
    <t>Kevin Huerter</t>
  </si>
  <si>
    <t>Luguentz Dort</t>
  </si>
  <si>
    <t>Grayson Allen</t>
  </si>
  <si>
    <t>Duncan Robinson</t>
  </si>
  <si>
    <t>Klay Thompson</t>
  </si>
  <si>
    <t>Bogdan Bogdanovic</t>
  </si>
  <si>
    <t>Max Strus</t>
  </si>
  <si>
    <t>Terance Mann</t>
  </si>
  <si>
    <t>Paolo Banchero</t>
  </si>
  <si>
    <t>Nickeil Alexander-Walker</t>
  </si>
  <si>
    <t>Isaiah Stewart</t>
  </si>
  <si>
    <t>Onyeka Okongwu</t>
  </si>
  <si>
    <t>Jonathan Isaac</t>
  </si>
  <si>
    <t>Marcus Smart</t>
  </si>
  <si>
    <t>Daniel Gafford</t>
  </si>
  <si>
    <t>Deni Avdija</t>
  </si>
  <si>
    <t>Steven Adams</t>
  </si>
  <si>
    <t>Dennis Schroeder</t>
  </si>
  <si>
    <t>Caris LeVert</t>
  </si>
  <si>
    <t>Obi Toppin</t>
  </si>
  <si>
    <t>Corey Kispert</t>
  </si>
  <si>
    <t>Austin Reaves</t>
  </si>
  <si>
    <t>Cooper Flagg</t>
  </si>
  <si>
    <t>Chet Holmgren</t>
  </si>
  <si>
    <t>Josh Green</t>
  </si>
  <si>
    <t>Grant Williams</t>
  </si>
  <si>
    <t>Bobby Portis</t>
  </si>
  <si>
    <t>Kelly Olynyk</t>
  </si>
  <si>
    <t>Victor Wembanyama</t>
  </si>
  <si>
    <t>Robert Williams</t>
  </si>
  <si>
    <t>Zaccharie Risacher</t>
  </si>
  <si>
    <t>Mitchell Robinson</t>
  </si>
  <si>
    <t>Coby White</t>
  </si>
  <si>
    <t>Dorian Finney-Smith</t>
  </si>
  <si>
    <t>Brandon Clarke</t>
  </si>
  <si>
    <t>Dylan Harper</t>
  </si>
  <si>
    <t>Isaiah Joe</t>
  </si>
  <si>
    <t>Donte DiVincenzo</t>
  </si>
  <si>
    <t>Brandon Miller</t>
  </si>
  <si>
    <t>Alex Sarr</t>
  </si>
  <si>
    <t>Davion Mitchell</t>
  </si>
  <si>
    <t>Moses Moody</t>
  </si>
  <si>
    <t>Jarred Vanderbilt</t>
  </si>
  <si>
    <t>Matisse Thybulle</t>
  </si>
  <si>
    <t>Gabe Vincent</t>
  </si>
  <si>
    <t>Keegan Murray</t>
  </si>
  <si>
    <t>VJ Edgecombe</t>
  </si>
  <si>
    <t>Luke Kennard</t>
  </si>
  <si>
    <t>Isaac Okoro</t>
  </si>
  <si>
    <t>Luke Kornet</t>
  </si>
  <si>
    <t>Maxi Kleber</t>
  </si>
  <si>
    <t>Aaron Nesmith</t>
  </si>
  <si>
    <t>Mike Conley</t>
  </si>
  <si>
    <t>Scoot Henderson</t>
  </si>
  <si>
    <t>Pat Connaughton</t>
  </si>
  <si>
    <t>Jordan Clarkson</t>
  </si>
  <si>
    <t>Reed Sheppard</t>
  </si>
  <si>
    <t>Jonas Valanciunas</t>
  </si>
  <si>
    <t>Royce O'Neale</t>
  </si>
  <si>
    <t>Jaden Ivey</t>
  </si>
  <si>
    <t>Sam Hauser</t>
  </si>
  <si>
    <t>Kon Knueppel</t>
  </si>
  <si>
    <t>Lonzo Ball</t>
  </si>
  <si>
    <t>Aaron Wiggins</t>
  </si>
  <si>
    <t>Amen Thompson</t>
  </si>
  <si>
    <t>Caleb Martin</t>
  </si>
  <si>
    <t>Stephon Castle</t>
  </si>
  <si>
    <t>Buddy Hield</t>
  </si>
  <si>
    <t>Bennedict Mathurin</t>
  </si>
  <si>
    <t>Ace Bailey</t>
  </si>
  <si>
    <t>Jalen Smith</t>
  </si>
  <si>
    <t>Naji Marshall</t>
  </si>
  <si>
    <t>Ty Jerome</t>
  </si>
  <si>
    <t>Ausar Thompson</t>
  </si>
  <si>
    <t>Brook Lopez</t>
  </si>
  <si>
    <t>Quentin Grimes</t>
  </si>
  <si>
    <t>Ron Holland</t>
  </si>
  <si>
    <t>Sam Merrill</t>
  </si>
  <si>
    <t>Jaylin Williams</t>
  </si>
  <si>
    <t>Shaedon Sharpe</t>
  </si>
  <si>
    <t>Goga Bitadze</t>
  </si>
  <si>
    <t>Simone Fontecchio</t>
  </si>
  <si>
    <t>Kyle Anderson</t>
  </si>
  <si>
    <t>Tre Johnson</t>
  </si>
  <si>
    <t>Georges Niang</t>
  </si>
  <si>
    <t>Zeke Nnaji</t>
  </si>
  <si>
    <t>Tre Mann</t>
  </si>
  <si>
    <t>Kevon Looney</t>
  </si>
  <si>
    <t>Tre Jones</t>
  </si>
  <si>
    <t>Anthony Black</t>
  </si>
  <si>
    <t>Tidjane Salaun</t>
  </si>
  <si>
    <t>Max Christie</t>
  </si>
  <si>
    <t>Dyson Daniels</t>
  </si>
  <si>
    <t>Isaiah Jackson</t>
  </si>
  <si>
    <t>Jeremiah Fears</t>
  </si>
  <si>
    <t>Ayo Dosunmu</t>
  </si>
  <si>
    <t>Bilal Coulibaly</t>
  </si>
  <si>
    <t>Payton Pritchard</t>
  </si>
  <si>
    <t>Donovan Clingan</t>
  </si>
  <si>
    <t>Kenrich Williams</t>
  </si>
  <si>
    <t>Jeremy Sochan</t>
  </si>
  <si>
    <t>Tyus Jones</t>
  </si>
  <si>
    <t>Egor Demin</t>
  </si>
  <si>
    <t>Jevon Carter</t>
  </si>
  <si>
    <t>Clint Capela</t>
  </si>
  <si>
    <t>Ousmane Dieng</t>
  </si>
  <si>
    <t>Jarace Walker</t>
  </si>
  <si>
    <t>Dean Wade</t>
  </si>
  <si>
    <t>Jalen Williams</t>
  </si>
  <si>
    <t>Jalen Duren</t>
  </si>
  <si>
    <t>Ochai Agbaji</t>
  </si>
  <si>
    <t>Collin Murray-Boyles</t>
  </si>
  <si>
    <t>Mark Williams</t>
  </si>
  <si>
    <t>Day'Ron Sharpe</t>
  </si>
  <si>
    <t>Ziaire Williams</t>
  </si>
  <si>
    <t>Saddiq Bey</t>
  </si>
  <si>
    <t>John Konchar</t>
  </si>
  <si>
    <t>Taylor Hendricks</t>
  </si>
  <si>
    <t>Zach Edey</t>
  </si>
  <si>
    <t>Khaman Maluach</t>
  </si>
  <si>
    <t>Jaden Hardy</t>
  </si>
  <si>
    <t>Jake LaRavia</t>
  </si>
  <si>
    <t>Cam Thomas</t>
  </si>
  <si>
    <t>Cason Wallace</t>
  </si>
  <si>
    <t>Cody Williams</t>
  </si>
  <si>
    <t>Cedric Coward</t>
  </si>
  <si>
    <t>D'Angelo Russell</t>
  </si>
  <si>
    <t>Al Horford</t>
  </si>
  <si>
    <t>Tari Eason</t>
  </si>
  <si>
    <t>Haywood Highsmith</t>
  </si>
  <si>
    <t>Nicolas Batum</t>
  </si>
  <si>
    <t>Jett Howard</t>
  </si>
  <si>
    <t>Guerschon Yabusele</t>
  </si>
  <si>
    <t>Matas Buzelis</t>
  </si>
  <si>
    <t>Noa Essengue</t>
  </si>
  <si>
    <t>Dario Saric</t>
  </si>
  <si>
    <t>Kris Dunn</t>
  </si>
  <si>
    <t>Dalen Terry</t>
  </si>
  <si>
    <t>Paul Reed</t>
  </si>
  <si>
    <t>Nikola Topic</t>
  </si>
  <si>
    <t>Derik Queen</t>
  </si>
  <si>
    <t>Nick Richards</t>
  </si>
  <si>
    <t>Moritz Wagner</t>
  </si>
  <si>
    <t>Andre Drummond</t>
  </si>
  <si>
    <t>Gradey Dick</t>
  </si>
  <si>
    <t>Malaki Branham</t>
  </si>
  <si>
    <t>Devin Carter</t>
  </si>
  <si>
    <t>Christian Braun</t>
  </si>
  <si>
    <t>Carter Bryant</t>
  </si>
  <si>
    <t>Walker Kessler</t>
  </si>
  <si>
    <t>Jordan Hawkins</t>
  </si>
  <si>
    <t>Carlton Carrington</t>
  </si>
  <si>
    <t>Thomas Sorber</t>
  </si>
  <si>
    <t>Kobe Bufkin</t>
  </si>
  <si>
    <t>Jose Alvarado</t>
  </si>
  <si>
    <t>Nikola Jovic</t>
  </si>
  <si>
    <t>Kel'el Ware</t>
  </si>
  <si>
    <t>Hansen Yang</t>
  </si>
  <si>
    <t>Peyton Watson</t>
  </si>
  <si>
    <t>Miles McBride</t>
  </si>
  <si>
    <t>Keyonte George</t>
  </si>
  <si>
    <t>Jared McCain</t>
  </si>
  <si>
    <t>Joan Beringer</t>
  </si>
  <si>
    <t>Daniss Jenkins</t>
  </si>
  <si>
    <t>Kevin Love</t>
  </si>
  <si>
    <t>Dalton Knecht</t>
  </si>
  <si>
    <t>Ryan Rollins</t>
  </si>
  <si>
    <t>Dwight Powell</t>
  </si>
  <si>
    <t>Nolan Traore</t>
  </si>
  <si>
    <t>Tristan da Silva</t>
  </si>
  <si>
    <t>Dominick Barlow</t>
  </si>
  <si>
    <t>Cole Anthony</t>
  </si>
  <si>
    <t>Taurean Prince</t>
  </si>
  <si>
    <t>Brandin Podziemski</t>
  </si>
  <si>
    <t>Sviatoslav Mykhailiuk</t>
  </si>
  <si>
    <t>Kasparas Jakucionis</t>
  </si>
  <si>
    <t>Ja'Kobe Walter</t>
  </si>
  <si>
    <t>Eric Gordon</t>
  </si>
  <si>
    <t>Mason Plumlee</t>
  </si>
  <si>
    <t>Chris Paul</t>
  </si>
  <si>
    <t>Russell Westbrook</t>
  </si>
  <si>
    <t>Bismack Biyombo</t>
  </si>
  <si>
    <t>Doug McDermott</t>
  </si>
  <si>
    <t>Kyle Lowry</t>
  </si>
  <si>
    <t>Spencer Dinwiddie</t>
  </si>
  <si>
    <t>Gary Harris</t>
  </si>
  <si>
    <t>Garrett Temple</t>
  </si>
  <si>
    <t>Joe Ingles</t>
  </si>
  <si>
    <t>Jeff Green</t>
  </si>
  <si>
    <t>DeAndre Jordan</t>
  </si>
  <si>
    <t>Cameron Whitmore</t>
  </si>
  <si>
    <t>Will Riley</t>
  </si>
  <si>
    <t>Jaylon Tyson</t>
  </si>
  <si>
    <t>Jaxson Hayes</t>
  </si>
  <si>
    <t>Noah Clowney</t>
  </si>
  <si>
    <t>Drake Powell</t>
  </si>
  <si>
    <t>Yves Missi</t>
  </si>
  <si>
    <t>Blake Wesley</t>
  </si>
  <si>
    <t>Dante Exum</t>
  </si>
  <si>
    <t>Chris Boucher</t>
  </si>
  <si>
    <t>Dariq Whitehead</t>
  </si>
  <si>
    <t>Tristan Vukcevic</t>
  </si>
  <si>
    <t>Asa Newell</t>
  </si>
  <si>
    <t>DaRon Holmes</t>
  </si>
  <si>
    <t>Kris Murray</t>
  </si>
  <si>
    <t>Nique Clifford</t>
  </si>
  <si>
    <t>Nassir Little</t>
  </si>
  <si>
    <t>AJ Johnson</t>
  </si>
  <si>
    <t>De'Anthony Melton</t>
  </si>
  <si>
    <t>Josh Okogie</t>
  </si>
  <si>
    <t>Drew Eubanks</t>
  </si>
  <si>
    <t>Bruce Brown</t>
  </si>
  <si>
    <t>Aaron Holiday</t>
  </si>
  <si>
    <t>Ajay Mitchell</t>
  </si>
  <si>
    <t>Kyle Filipowski</t>
  </si>
  <si>
    <t>Julian Champagnie</t>
  </si>
  <si>
    <t>Jase Richardson</t>
  </si>
  <si>
    <t>Kyshawn George</t>
  </si>
  <si>
    <t>Marcus Sasser</t>
  </si>
  <si>
    <t>Ben Saraf</t>
  </si>
  <si>
    <t>Amir Coffey</t>
  </si>
  <si>
    <t>Thanasis Antetokounmpo</t>
  </si>
  <si>
    <t>Jordan McLaughlin</t>
  </si>
  <si>
    <t>Pacome Dadiet</t>
  </si>
  <si>
    <t>Danny Wolf</t>
  </si>
  <si>
    <t>Ben Sheppard</t>
  </si>
  <si>
    <t>Hugo Gonzalez</t>
  </si>
  <si>
    <t>Seth Curry</t>
  </si>
  <si>
    <t>Liam McNeeley</t>
  </si>
  <si>
    <t>Dillon Jones</t>
  </si>
  <si>
    <t>Brice Sensabaugh</t>
  </si>
  <si>
    <t>Julian Strawther</t>
  </si>
  <si>
    <t>Terrence Shannon Jr.</t>
  </si>
  <si>
    <t>Jae'Sean Tate</t>
  </si>
  <si>
    <t>Ryan Dunn</t>
  </si>
  <si>
    <t>Kobe Brown</t>
  </si>
  <si>
    <t>Isaiah Collier</t>
  </si>
  <si>
    <t>Baylor Scheierman</t>
  </si>
  <si>
    <t>Cam Spencer</t>
  </si>
  <si>
    <t>Jock Landale</t>
  </si>
  <si>
    <t>Lindy Waters III</t>
  </si>
  <si>
    <t>Sandro Mamukelashvili</t>
  </si>
  <si>
    <t>Jericho Sims</t>
  </si>
  <si>
    <t>Trendon Watford</t>
  </si>
  <si>
    <t>Luka Garza</t>
  </si>
  <si>
    <t>Precious Achiuwa</t>
  </si>
  <si>
    <t>Josh Minott</t>
  </si>
  <si>
    <t>Collin Gillespie</t>
  </si>
  <si>
    <t>Vit Krejci</t>
  </si>
  <si>
    <t>Jay Huff</t>
  </si>
  <si>
    <t>Justin Champagnie</t>
  </si>
  <si>
    <t>Keon Ellis</t>
  </si>
  <si>
    <t>Chris Livingston</t>
  </si>
  <si>
    <t>Sion James</t>
  </si>
  <si>
    <t>Ryan Kalkbrenner</t>
  </si>
  <si>
    <t>Hunter Tyson</t>
  </si>
  <si>
    <t>Trayce Jackson-Davis</t>
  </si>
  <si>
    <t>Leonard Miller</t>
  </si>
  <si>
    <t>Julian Phillips</t>
  </si>
  <si>
    <t>Duop Reath</t>
  </si>
  <si>
    <t>Gui Santos</t>
  </si>
  <si>
    <t>Toumani Camara</t>
  </si>
  <si>
    <t>Jalen Pickett</t>
  </si>
  <si>
    <t>Jordan Walsh</t>
  </si>
  <si>
    <t>Rayan Rupert</t>
  </si>
  <si>
    <t>Jalen Wilson</t>
  </si>
  <si>
    <t>Mouhamed Gueye</t>
  </si>
  <si>
    <t>JaVale McGee</t>
  </si>
  <si>
    <t>Tyrese Martin</t>
  </si>
  <si>
    <t>Tyler Kolek</t>
  </si>
  <si>
    <t>Jaylen Clark</t>
  </si>
  <si>
    <t>Isaac Jones</t>
  </si>
  <si>
    <t>N'Faly Dante</t>
  </si>
  <si>
    <t>Keaton Wallace</t>
  </si>
  <si>
    <t>Justin Edwards</t>
  </si>
  <si>
    <t>Quinten Post</t>
  </si>
  <si>
    <t>Jamison Battle</t>
  </si>
  <si>
    <t>Bobi Klintman</t>
  </si>
  <si>
    <t>Karlo Matkovic</t>
  </si>
  <si>
    <t>Ariel Hukporti</t>
  </si>
  <si>
    <t>Johnny Furphy</t>
  </si>
  <si>
    <t>Tyler Smith</t>
  </si>
  <si>
    <t>Cam Christie</t>
  </si>
  <si>
    <t>Jaylen Wells</t>
  </si>
  <si>
    <t>Jonathan Mogbo</t>
  </si>
  <si>
    <t>Oso Ighodaro</t>
  </si>
  <si>
    <t>Jamal Shead</t>
  </si>
  <si>
    <t>Bronny James</t>
  </si>
  <si>
    <t>Keshad Johnson</t>
  </si>
  <si>
    <t>Tony Bradley</t>
  </si>
  <si>
    <t>Jamir Watkins</t>
  </si>
  <si>
    <t>Micah Potter</t>
  </si>
  <si>
    <t>Chaz Lanier</t>
  </si>
  <si>
    <t>Will Richard</t>
  </si>
  <si>
    <t>Nikola Djurisic</t>
  </si>
  <si>
    <t>Kam Jones</t>
  </si>
  <si>
    <t>Adou Thiero</t>
  </si>
  <si>
    <t>Rasheer Fleming</t>
  </si>
  <si>
    <t>Micah Peavy</t>
  </si>
  <si>
    <t>Noah Penda</t>
  </si>
  <si>
    <t>Maxime Raynaud</t>
  </si>
  <si>
    <t>Johni Broome</t>
  </si>
  <si>
    <t>Tyrese Proctor</t>
  </si>
  <si>
    <t>Dylan Cardwell</t>
  </si>
  <si>
    <t>Pat Spencer</t>
  </si>
  <si>
    <t>Cameron Payne</t>
  </si>
  <si>
    <t>Caleb Houstan</t>
  </si>
  <si>
    <t>Jabari Walker</t>
  </si>
  <si>
    <t>Bryce McGowens</t>
  </si>
  <si>
    <t>Jordan Miller</t>
  </si>
  <si>
    <t>Pete Nance</t>
  </si>
  <si>
    <t>Nae'qwan Tomlin</t>
  </si>
  <si>
    <t>Sidy Cissoko</t>
  </si>
  <si>
    <t>Quenton Jackson</t>
  </si>
  <si>
    <t>Spencer Jones</t>
  </si>
  <si>
    <t>Olivier-Maxence Prosper</t>
  </si>
  <si>
    <t>James Wiseman</t>
  </si>
  <si>
    <t>Taj Gibson</t>
  </si>
  <si>
    <t>Jamaree Bouyea</t>
  </si>
  <si>
    <t>John Tonje</t>
  </si>
  <si>
    <t>Amari Williams</t>
  </si>
  <si>
    <t>Kobe Sanders</t>
  </si>
  <si>
    <t>Jamal Cain</t>
  </si>
  <si>
    <t>Myron Gardner</t>
  </si>
  <si>
    <t>Killian Hayes</t>
  </si>
  <si>
    <t>Ryan Nembhard</t>
  </si>
  <si>
    <t>Max Shulga</t>
  </si>
  <si>
    <t>Vasilije Micic</t>
  </si>
  <si>
    <t>Jahmir Young</t>
  </si>
  <si>
    <t>Javonte Cooke</t>
  </si>
  <si>
    <t>Chris Youngblood</t>
  </si>
  <si>
    <t>Alex Antetokounmpo</t>
  </si>
  <si>
    <t>Sharife Cooper</t>
  </si>
  <si>
    <t>Trey Jemison</t>
  </si>
  <si>
    <t>Johnny Juzang</t>
  </si>
  <si>
    <t>Colin Castleton</t>
  </si>
  <si>
    <t>Harrison Ingram</t>
  </si>
  <si>
    <t>Enrique Freeman</t>
  </si>
  <si>
    <t>Daeqwon Plowden</t>
  </si>
  <si>
    <t>Isaiah Crawford</t>
  </si>
  <si>
    <t>Antonio Reeves</t>
  </si>
  <si>
    <t>Chris Manon</t>
  </si>
  <si>
    <t>David Jones</t>
  </si>
  <si>
    <t>Orlando Robinson</t>
  </si>
  <si>
    <t>Curtis Jones</t>
  </si>
  <si>
    <t>Javon Small</t>
  </si>
  <si>
    <t>Alijah Martin</t>
  </si>
  <si>
    <t>Branden Carlson</t>
  </si>
  <si>
    <t>Isaiah Livers</t>
  </si>
  <si>
    <t>Moussa Cisse</t>
  </si>
  <si>
    <t>Isaiah Stevens</t>
  </si>
  <si>
    <t>Koby Brea</t>
  </si>
  <si>
    <t>Tyson Etienne</t>
  </si>
  <si>
    <t>Trey Alexander</t>
  </si>
  <si>
    <t>Brooks Barnhizer</t>
  </si>
  <si>
    <t>Hunter Dickinson</t>
  </si>
  <si>
    <t>Miles Kelly</t>
  </si>
  <si>
    <t>Luke Travers</t>
  </si>
  <si>
    <t>Vladislav Goldin</t>
  </si>
  <si>
    <t>Lachlan Olbrich</t>
  </si>
  <si>
    <t>Tamar Bates</t>
  </si>
  <si>
    <t>Caleb Love</t>
  </si>
  <si>
    <t>Chucky Hepburn</t>
  </si>
  <si>
    <t>Emanuel Miller</t>
  </si>
  <si>
    <t>Oscar Tshiebwe</t>
  </si>
  <si>
    <t>Taelon Peter</t>
  </si>
  <si>
    <t>Rocco Zikarsky</t>
  </si>
  <si>
    <t>Elijah Harkless</t>
  </si>
  <si>
    <t>KJ Simpson</t>
  </si>
  <si>
    <t>JD Davison</t>
  </si>
  <si>
    <t>Jeremiah Robinson-Earl</t>
  </si>
  <si>
    <t>Jahmai Mashack</t>
  </si>
  <si>
    <t>Mamadi Diakite</t>
  </si>
  <si>
    <t>Garrison Mathews</t>
  </si>
  <si>
    <t>Drew Timme</t>
  </si>
  <si>
    <t>Ethan Thompson</t>
  </si>
  <si>
    <t>Ricky Rubio</t>
  </si>
  <si>
    <t>LJ Cryer</t>
  </si>
  <si>
    <t>Malevy Leons</t>
  </si>
  <si>
    <t>Stanley Umude</t>
  </si>
  <si>
    <t>Mo Bamba</t>
  </si>
  <si>
    <t>PJ Hall</t>
  </si>
  <si>
    <t>MarJon Beauchamp</t>
  </si>
  <si>
    <t>Chaney Johnson</t>
  </si>
  <si>
    <t>Tolu Smith</t>
  </si>
  <si>
    <t>RayJ Dennis</t>
  </si>
  <si>
    <t>Tristen Newton</t>
  </si>
  <si>
    <t>Monte Morris</t>
  </si>
  <si>
    <t>Eli Ndiaye</t>
  </si>
  <si>
    <t>Yuki Kawamura</t>
  </si>
  <si>
    <t>Christian Koloko</t>
  </si>
  <si>
    <t>Didi Louzada</t>
  </si>
  <si>
    <t>Tosan Evbuomwan</t>
  </si>
  <si>
    <t>Mark Sears</t>
  </si>
  <si>
    <t>Trentyn Flowers</t>
  </si>
  <si>
    <t>Richaun Holmes</t>
  </si>
  <si>
    <t>Tristan Enaruna</t>
  </si>
  <si>
    <t>Kennedy Chandler</t>
  </si>
  <si>
    <t>CJ Huntley</t>
  </si>
  <si>
    <t>Bez Mbeng</t>
  </si>
  <si>
    <t>Mac McClung</t>
  </si>
  <si>
    <t>Buddy Boeheim</t>
  </si>
  <si>
    <t>Malachi Smith</t>
  </si>
  <si>
    <t>Drew Peterson</t>
  </si>
  <si>
    <t>Hunter Sallis</t>
  </si>
  <si>
    <t>Blake Hinson</t>
  </si>
  <si>
    <t>Riley Minix</t>
  </si>
  <si>
    <t>Markelle Fultz</t>
  </si>
  <si>
    <t>Jacob Toppin</t>
  </si>
  <si>
    <t>Alex Morales</t>
  </si>
  <si>
    <t>Jeenathan Williams</t>
  </si>
  <si>
    <t>Trevor Keels</t>
  </si>
  <si>
    <t>Sean Pedulla</t>
  </si>
  <si>
    <t>Dalano Banton</t>
  </si>
  <si>
    <t>Norchad Omier</t>
  </si>
  <si>
    <t>DaQuan Jeffries</t>
  </si>
  <si>
    <t>Cody Martin</t>
  </si>
  <si>
    <t>Leaky Black</t>
  </si>
  <si>
    <t>Alex Toohey</t>
  </si>
  <si>
    <t>Jules Bernard</t>
  </si>
  <si>
    <t>Cormac Ryan</t>
  </si>
  <si>
    <t>Tyler Burton</t>
  </si>
  <si>
    <t>Jahmyl Telfort</t>
  </si>
  <si>
    <t>John Poulakidas</t>
  </si>
  <si>
    <t>Julian Reese</t>
  </si>
  <si>
    <t>Jalen Slawson</t>
  </si>
  <si>
    <t>Zyon Pullin</t>
  </si>
  <si>
    <t>Kevon Harris</t>
  </si>
  <si>
    <t>Alondes Williams</t>
  </si>
  <si>
    <t>Payton Sandfort</t>
  </si>
  <si>
    <t>Jackson Rowe</t>
  </si>
  <si>
    <t>Olivier Sarr</t>
  </si>
  <si>
    <t>Jayson Kent</t>
  </si>
  <si>
    <t>Tre Scott</t>
  </si>
  <si>
    <t>David Roddy</t>
  </si>
  <si>
    <t>Josh Oduro</t>
  </si>
  <si>
    <t>Keshon Gilbert</t>
  </si>
  <si>
    <t>Maxwell Lewis</t>
  </si>
  <si>
    <t>Lucas Williamson</t>
  </si>
  <si>
    <t>David Muoka</t>
  </si>
  <si>
    <t>RJ Luis Jr</t>
  </si>
  <si>
    <t>Colby Jones</t>
  </si>
  <si>
    <t>Lester Quinones</t>
  </si>
  <si>
    <t>Seth Lundy</t>
  </si>
  <si>
    <t>Jaylen Martin</t>
  </si>
  <si>
    <t>Toby Okani</t>
  </si>
  <si>
    <t>Andersson Garcia</t>
  </si>
  <si>
    <t>Grant Nelson</t>
  </si>
  <si>
    <t>Kadary Richmond</t>
  </si>
  <si>
    <t>Lawson Lovering</t>
  </si>
  <si>
    <t>Gabe McGlothan</t>
  </si>
  <si>
    <t>Jaden Springer</t>
  </si>
  <si>
    <t>Tyreke Key</t>
  </si>
  <si>
    <t>Mouhamadou Gueye</t>
  </si>
  <si>
    <t>Malik Williams</t>
  </si>
  <si>
    <t>Kyle Mangas</t>
  </si>
  <si>
    <t>Hayden Gray</t>
  </si>
  <si>
    <t>Player</t>
  </si>
  <si>
    <t>Games</t>
  </si>
  <si>
    <t>PPG</t>
  </si>
  <si>
    <t>RPG</t>
  </si>
  <si>
    <t>APG</t>
  </si>
  <si>
    <t>SPG</t>
  </si>
  <si>
    <t>BPG</t>
  </si>
  <si>
    <t>Average of MP_decimal</t>
  </si>
  <si>
    <t>A.J. Green</t>
  </si>
  <si>
    <t>A.J. Lawson</t>
  </si>
  <si>
    <t>Adama-Alpha Bal</t>
  </si>
  <si>
    <t>Adem Bona</t>
  </si>
  <si>
    <t>Andre Jackson Jr.</t>
  </si>
  <si>
    <t>Anthony Gill</t>
  </si>
  <si>
    <t>Bones Hyland</t>
  </si>
  <si>
    <t>Brandon Williams</t>
  </si>
  <si>
    <t>Charles Bassey</t>
  </si>
  <si>
    <t>Craig Porter Jr.</t>
  </si>
  <si>
    <t>Darius Brown II</t>
  </si>
  <si>
    <t>DeJon Jarreau</t>
  </si>
  <si>
    <t>Dereck Lively II</t>
  </si>
  <si>
    <t>Derrick Jones Jr.</t>
  </si>
  <si>
    <t>Dru Smith</t>
  </si>
  <si>
    <t>E.J. Liddell</t>
  </si>
  <si>
    <t>Gary Payton II</t>
  </si>
  <si>
    <t>Gary Trent Jr.</t>
  </si>
  <si>
    <t>GG Jackson II</t>
  </si>
  <si>
    <t>Herbert Jones</t>
  </si>
  <si>
    <t>Jabari Smith Jr.</t>
  </si>
  <si>
    <t>Jaime Jaquez Jr.</t>
  </si>
  <si>
    <t>Jaren Jackson Jr.</t>
  </si>
  <si>
    <t>Javonte Green</t>
  </si>
  <si>
    <t>Jordan Goodwin</t>
  </si>
  <si>
    <t>Kelly Oubre Jr.</t>
  </si>
  <si>
    <t>Kevin McCullar Jr.</t>
  </si>
  <si>
    <t>Kevin Porter Jr.</t>
  </si>
  <si>
    <t>Landry Shamet</t>
  </si>
  <si>
    <t>Larry Nance Jr.</t>
  </si>
  <si>
    <t>Marvin Bagley III</t>
  </si>
  <si>
    <t>Michael Porter Jr.</t>
  </si>
  <si>
    <t>Mohamed Diawara</t>
  </si>
  <si>
    <t>Moussa DiabatÃ©</t>
  </si>
  <si>
    <t>Nae'Qwan Tomlin</t>
  </si>
  <si>
    <t>Nate Williams</t>
  </si>
  <si>
    <t>Neemias Queta</t>
  </si>
  <si>
    <t>Nigel Hayes-Davis</t>
  </si>
  <si>
    <t>Omer Yurtseven</t>
  </si>
  <si>
    <t>P.J. Washington</t>
  </si>
  <si>
    <t>Patrick Baldwin Jr.</t>
  </si>
  <si>
    <t>Pelle Larsson</t>
  </si>
  <si>
    <t>Rob Dillingham</t>
  </si>
  <si>
    <t>Ron Harper Jr.</t>
  </si>
  <si>
    <t>Scotty Pippen Jr.</t>
  </si>
  <si>
    <t>Skal LabissiÃ¨re</t>
  </si>
  <si>
    <t>T.J. McConnell</t>
  </si>
  <si>
    <t>Thomas Bryant</t>
  </si>
  <si>
    <t>Tim Hardaway Jr.</t>
  </si>
  <si>
    <t>Trey Murphy III</t>
  </si>
  <si>
    <t>Tristan Da Silva</t>
  </si>
  <si>
    <t>TyTy Washington Jr.</t>
  </si>
  <si>
    <t>Vince Williams Jr.</t>
  </si>
  <si>
    <t>Wendell Carter Jr.</t>
  </si>
  <si>
    <t>Wendell Moore Jr.</t>
  </si>
  <si>
    <t>Xavier Tillman Sr.</t>
  </si>
  <si>
    <t>Grand Total</t>
  </si>
  <si>
    <t>Nicolask Smith Jr.</t>
  </si>
  <si>
    <t>Walter Clayton Jr.</t>
  </si>
  <si>
    <t>Yanic Konan Niederhauser</t>
  </si>
  <si>
    <t>MPG</t>
  </si>
  <si>
    <t>Total_Points</t>
  </si>
  <si>
    <t>Total_Rebounds</t>
  </si>
  <si>
    <t>Total_Assists</t>
  </si>
  <si>
    <t>Total_Steals</t>
  </si>
  <si>
    <t>Total_Blocks</t>
  </si>
  <si>
    <t>Total_Minutes</t>
  </si>
  <si>
    <t>Points_per_$1M</t>
  </si>
  <si>
    <t>Rebounds_per_$1M</t>
  </si>
  <si>
    <t>Assist_per_$1M</t>
  </si>
  <si>
    <t>Steals_per_$1M</t>
  </si>
  <si>
    <t>Blocks_per_$1M</t>
  </si>
  <si>
    <t>Qualified</t>
  </si>
  <si>
    <t>Combined_VORP</t>
  </si>
  <si>
    <t>VORP_per_$1M</t>
  </si>
  <si>
    <t>Combined_VORP_Graph</t>
  </si>
  <si>
    <t>Salary_Graph</t>
  </si>
  <si>
    <t>Predicted_Salary</t>
  </si>
  <si>
    <t>Salary_Residual</t>
  </si>
  <si>
    <t>Nick Smith Jr.</t>
  </si>
  <si>
    <t>Nikola Topić</t>
  </si>
  <si>
    <t>Nikola Jović</t>
  </si>
  <si>
    <t>Yang Hansen</t>
  </si>
  <si>
    <t>Walter Clayton</t>
  </si>
  <si>
    <t>Nolan Traoré</t>
  </si>
  <si>
    <t>Bub Carrington</t>
  </si>
  <si>
    <t>Bogdan Bogdanović</t>
  </si>
  <si>
    <t>Cam Whitmore</t>
  </si>
  <si>
    <t>Dennis Schröder</t>
  </si>
  <si>
    <t>Dario Šarić</t>
  </si>
  <si>
    <t>Pacôme Dadiet</t>
  </si>
  <si>
    <t>Yanic Konan Niederhäuser</t>
  </si>
  <si>
    <t>Skal Labissière</t>
  </si>
  <si>
    <t>Chris Mañon</t>
  </si>
  <si>
    <t>Svi Mykhailiuk</t>
  </si>
  <si>
    <t>Hugo González</t>
  </si>
  <si>
    <t>Egor Dëmin</t>
  </si>
  <si>
    <t>Vít Krejčí</t>
  </si>
  <si>
    <t>David Jones García</t>
  </si>
  <si>
    <t>Tidjane Salaün</t>
  </si>
  <si>
    <t>Kasparas Jakučionis</t>
  </si>
  <si>
    <t>Jonas Valančiūnas</t>
  </si>
  <si>
    <t>Karlo Matković</t>
  </si>
  <si>
    <t>Kristaps Porziņģis</t>
  </si>
  <si>
    <t>Jusuf Nurkić</t>
  </si>
  <si>
    <t>Santi Aldama</t>
  </si>
  <si>
    <t>Nic Claxton</t>
  </si>
  <si>
    <t>Nikola Vučević</t>
  </si>
  <si>
    <t>Moussa Diabaté</t>
  </si>
  <si>
    <t>Alperen Şengün</t>
  </si>
  <si>
    <t>Luka Dončić</t>
  </si>
  <si>
    <t>Nikola Jokić</t>
  </si>
  <si>
    <t>D = Combined_VORP</t>
  </si>
  <si>
    <t>Playoff_VORP</t>
  </si>
  <si>
    <t>Regular_VORP</t>
  </si>
  <si>
    <t>Clean_Player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</si>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</sst>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2025-2026 NBA Salary vs. Combined VORP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70241477104E-2"/>
          <c:y val="0.13626141920828655"/>
          <c:w val="0.88448356238257508"/>
          <c:h val="0.71620637590017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Analysis!$U$1</c:f>
              <c:strCache>
                <c:ptCount val="1"/>
                <c:pt idx="0">
                  <c:v>Salary_Graph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070-4876-AC88-42FF3DD4DE1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070-4876-AC88-42FF3DD4DE1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070-4876-AC88-42FF3DD4DE1D}"/>
              </c:ext>
            </c:extLst>
          </c:dPt>
          <c:dPt>
            <c:idx val="2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070-4876-AC88-42FF3DD4DE1D}"/>
              </c:ext>
            </c:extLst>
          </c:dPt>
          <c:dPt>
            <c:idx val="2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070-4876-AC88-42FF3DD4DE1D}"/>
              </c:ext>
            </c:extLst>
          </c:dPt>
          <c:dPt>
            <c:idx val="2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070-4876-AC88-42FF3DD4DE1D}"/>
              </c:ext>
            </c:extLst>
          </c:dPt>
          <c:dLbls>
            <c:dLbl>
              <c:idx val="0"/>
              <c:layout>
                <c:manualLayout>
                  <c:x val="-4.6417170113264225E-3"/>
                  <c:y val="-1.74291915078391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Victor Wembanyama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070-4876-AC88-42FF3DD4DE1D}"/>
                </c:ext>
              </c:extLst>
            </c:dLbl>
            <c:dLbl>
              <c:idx val="1"/>
              <c:layout>
                <c:manualLayout>
                  <c:x val="-1.0755020844611919E-2"/>
                  <c:y val="-1.5562527372786714E-2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Julian Champagnie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070-4876-AC88-42FF3DD4DE1D}"/>
                </c:ext>
              </c:extLst>
            </c:dLbl>
            <c:dLbl>
              <c:idx val="2"/>
              <c:layout>
                <c:manualLayout>
                  <c:x val="-3.9182089709286105E-2"/>
                  <c:y val="1.3606042711403621E-2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Collin Gillespie 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070-4876-AC88-42FF3DD4DE1D}"/>
                </c:ext>
              </c:extLst>
            </c:dLbl>
            <c:dLbl>
              <c:idx val="221"/>
              <c:layout>
                <c:manualLayout>
                  <c:x val="-6.1866457435714901E-3"/>
                  <c:y val="-1.08848341691229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Joel Embiid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070-4876-AC88-42FF3DD4DE1D}"/>
                </c:ext>
              </c:extLst>
            </c:dLbl>
            <c:dLbl>
              <c:idx val="222"/>
              <c:layout>
                <c:manualLayout>
                  <c:x val="-7.6836574828255441E-2"/>
                  <c:y val="-3.48583830156783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Paul George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070-4876-AC88-42FF3DD4DE1D}"/>
                </c:ext>
              </c:extLst>
            </c:dLbl>
            <c:dLbl>
              <c:idx val="223"/>
              <c:layout>
                <c:manualLayout>
                  <c:x val="-1.1604292528315845E-2"/>
                  <c:y val="-2.09150298094069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Stephen Curry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070-4876-AC88-42FF3DD4DE1D}"/>
                </c:ext>
              </c:extLst>
            </c:dLbl>
            <c:dLbl>
              <c:idx val="225"/>
              <c:layout>
                <c:manualLayout>
                  <c:x val="-1.3925151033979013E-2"/>
                  <c:y val="-1.74291915078391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Stephen Curry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070-4876-AC88-42FF3DD4D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Analysis!$T$2:$T$1048207</c:f>
              <c:numCache>
                <c:formatCode>General</c:formatCode>
                <c:ptCount val="1047837"/>
                <c:pt idx="0">
                  <c:v>8</c:v>
                </c:pt>
                <c:pt idx="1">
                  <c:v>3.0999999999999996</c:v>
                </c:pt>
                <c:pt idx="2">
                  <c:v>2.7</c:v>
                </c:pt>
                <c:pt idx="3">
                  <c:v>3.5</c:v>
                </c:pt>
                <c:pt idx="4">
                  <c:v>3.6999999999999997</c:v>
                </c:pt>
                <c:pt idx="5">
                  <c:v>2.1</c:v>
                </c:pt>
                <c:pt idx="6">
                  <c:v>3</c:v>
                </c:pt>
                <c:pt idx="7">
                  <c:v>3.2</c:v>
                </c:pt>
                <c:pt idx="8">
                  <c:v>2.6</c:v>
                </c:pt>
                <c:pt idx="9">
                  <c:v>9</c:v>
                </c:pt>
                <c:pt idx="10">
                  <c:v>1.8</c:v>
                </c:pt>
                <c:pt idx="11">
                  <c:v>2.6</c:v>
                </c:pt>
                <c:pt idx="12">
                  <c:v>1.7</c:v>
                </c:pt>
                <c:pt idx="13">
                  <c:v>3.1</c:v>
                </c:pt>
                <c:pt idx="14">
                  <c:v>3.7</c:v>
                </c:pt>
                <c:pt idx="15">
                  <c:v>1.4</c:v>
                </c:pt>
                <c:pt idx="16">
                  <c:v>1.8</c:v>
                </c:pt>
                <c:pt idx="17">
                  <c:v>3.7</c:v>
                </c:pt>
                <c:pt idx="18">
                  <c:v>2.7</c:v>
                </c:pt>
                <c:pt idx="19">
                  <c:v>2.3000000000000003</c:v>
                </c:pt>
                <c:pt idx="20">
                  <c:v>1.1000000000000001</c:v>
                </c:pt>
                <c:pt idx="21">
                  <c:v>1</c:v>
                </c:pt>
                <c:pt idx="22">
                  <c:v>0.8</c:v>
                </c:pt>
                <c:pt idx="23">
                  <c:v>1.3</c:v>
                </c:pt>
                <c:pt idx="24">
                  <c:v>1.3</c:v>
                </c:pt>
                <c:pt idx="25">
                  <c:v>0.6</c:v>
                </c:pt>
                <c:pt idx="26">
                  <c:v>1.3</c:v>
                </c:pt>
                <c:pt idx="27">
                  <c:v>1.9</c:v>
                </c:pt>
                <c:pt idx="28">
                  <c:v>2.5</c:v>
                </c:pt>
                <c:pt idx="29">
                  <c:v>1.1000000000000001</c:v>
                </c:pt>
                <c:pt idx="30">
                  <c:v>0.7</c:v>
                </c:pt>
                <c:pt idx="31">
                  <c:v>0.9</c:v>
                </c:pt>
                <c:pt idx="32">
                  <c:v>0.8</c:v>
                </c:pt>
                <c:pt idx="33">
                  <c:v>0.6</c:v>
                </c:pt>
                <c:pt idx="34">
                  <c:v>1.4</c:v>
                </c:pt>
                <c:pt idx="35">
                  <c:v>1.4</c:v>
                </c:pt>
                <c:pt idx="36">
                  <c:v>1.4</c:v>
                </c:pt>
                <c:pt idx="37">
                  <c:v>0.79999999999999993</c:v>
                </c:pt>
                <c:pt idx="38">
                  <c:v>0.5</c:v>
                </c:pt>
                <c:pt idx="39">
                  <c:v>0.7</c:v>
                </c:pt>
                <c:pt idx="40">
                  <c:v>0.7</c:v>
                </c:pt>
                <c:pt idx="41">
                  <c:v>0.8</c:v>
                </c:pt>
                <c:pt idx="42">
                  <c:v>1.5</c:v>
                </c:pt>
                <c:pt idx="43">
                  <c:v>0.6</c:v>
                </c:pt>
                <c:pt idx="44">
                  <c:v>0.4</c:v>
                </c:pt>
                <c:pt idx="45">
                  <c:v>0</c:v>
                </c:pt>
                <c:pt idx="46">
                  <c:v>0.6</c:v>
                </c:pt>
                <c:pt idx="47">
                  <c:v>0.9</c:v>
                </c:pt>
                <c:pt idx="48">
                  <c:v>0</c:v>
                </c:pt>
                <c:pt idx="49">
                  <c:v>0.2</c:v>
                </c:pt>
                <c:pt idx="50">
                  <c:v>2.2000000000000002</c:v>
                </c:pt>
                <c:pt idx="51">
                  <c:v>0.2</c:v>
                </c:pt>
                <c:pt idx="52">
                  <c:v>0.3</c:v>
                </c:pt>
                <c:pt idx="53">
                  <c:v>1.7</c:v>
                </c:pt>
                <c:pt idx="54">
                  <c:v>0.4</c:v>
                </c:pt>
                <c:pt idx="55">
                  <c:v>2.7</c:v>
                </c:pt>
                <c:pt idx="56">
                  <c:v>0.1</c:v>
                </c:pt>
                <c:pt idx="57">
                  <c:v>2</c:v>
                </c:pt>
                <c:pt idx="58">
                  <c:v>-0.2</c:v>
                </c:pt>
                <c:pt idx="59">
                  <c:v>0.89999999999999991</c:v>
                </c:pt>
                <c:pt idx="60">
                  <c:v>-0.3</c:v>
                </c:pt>
                <c:pt idx="61">
                  <c:v>0.6</c:v>
                </c:pt>
                <c:pt idx="62">
                  <c:v>0.7</c:v>
                </c:pt>
                <c:pt idx="63">
                  <c:v>-0.2</c:v>
                </c:pt>
                <c:pt idx="64">
                  <c:v>0</c:v>
                </c:pt>
                <c:pt idx="65">
                  <c:v>0.6</c:v>
                </c:pt>
                <c:pt idx="66">
                  <c:v>0.1</c:v>
                </c:pt>
                <c:pt idx="67">
                  <c:v>0.3</c:v>
                </c:pt>
                <c:pt idx="68">
                  <c:v>-0.2</c:v>
                </c:pt>
                <c:pt idx="69">
                  <c:v>0.5</c:v>
                </c:pt>
                <c:pt idx="70">
                  <c:v>1.8</c:v>
                </c:pt>
                <c:pt idx="71">
                  <c:v>-0.3</c:v>
                </c:pt>
                <c:pt idx="72">
                  <c:v>1.4000000000000001</c:v>
                </c:pt>
                <c:pt idx="73">
                  <c:v>0.1</c:v>
                </c:pt>
                <c:pt idx="74">
                  <c:v>0.5</c:v>
                </c:pt>
                <c:pt idx="75">
                  <c:v>0.3</c:v>
                </c:pt>
                <c:pt idx="76">
                  <c:v>2.1</c:v>
                </c:pt>
                <c:pt idx="77">
                  <c:v>3.2</c:v>
                </c:pt>
                <c:pt idx="78">
                  <c:v>-0.1</c:v>
                </c:pt>
                <c:pt idx="79">
                  <c:v>-0.2</c:v>
                </c:pt>
                <c:pt idx="80">
                  <c:v>-0.2</c:v>
                </c:pt>
                <c:pt idx="81">
                  <c:v>2</c:v>
                </c:pt>
                <c:pt idx="82">
                  <c:v>0.79999999999999993</c:v>
                </c:pt>
                <c:pt idx="83">
                  <c:v>0</c:v>
                </c:pt>
                <c:pt idx="84">
                  <c:v>-0.2</c:v>
                </c:pt>
                <c:pt idx="85">
                  <c:v>-0.3</c:v>
                </c:pt>
                <c:pt idx="86">
                  <c:v>-0.5</c:v>
                </c:pt>
                <c:pt idx="87">
                  <c:v>0.79999999999999993</c:v>
                </c:pt>
                <c:pt idx="88">
                  <c:v>0.30000000000000004</c:v>
                </c:pt>
                <c:pt idx="89">
                  <c:v>0</c:v>
                </c:pt>
                <c:pt idx="90">
                  <c:v>-0.4</c:v>
                </c:pt>
                <c:pt idx="91">
                  <c:v>0.8</c:v>
                </c:pt>
                <c:pt idx="92">
                  <c:v>2</c:v>
                </c:pt>
                <c:pt idx="93">
                  <c:v>1.1000000000000001</c:v>
                </c:pt>
                <c:pt idx="94">
                  <c:v>3.9000000000000004</c:v>
                </c:pt>
                <c:pt idx="95">
                  <c:v>1.1000000000000001</c:v>
                </c:pt>
                <c:pt idx="96">
                  <c:v>0.1</c:v>
                </c:pt>
                <c:pt idx="97">
                  <c:v>1</c:v>
                </c:pt>
                <c:pt idx="98">
                  <c:v>1.8</c:v>
                </c:pt>
                <c:pt idx="99">
                  <c:v>0.3</c:v>
                </c:pt>
                <c:pt idx="100">
                  <c:v>0.5</c:v>
                </c:pt>
                <c:pt idx="101">
                  <c:v>9.7999999999999989</c:v>
                </c:pt>
                <c:pt idx="102">
                  <c:v>-0.8</c:v>
                </c:pt>
                <c:pt idx="103">
                  <c:v>2.1</c:v>
                </c:pt>
                <c:pt idx="104">
                  <c:v>0.1</c:v>
                </c:pt>
                <c:pt idx="105">
                  <c:v>-0.6</c:v>
                </c:pt>
                <c:pt idx="106">
                  <c:v>0.30000000000000004</c:v>
                </c:pt>
                <c:pt idx="107">
                  <c:v>0.4</c:v>
                </c:pt>
                <c:pt idx="108">
                  <c:v>2.6</c:v>
                </c:pt>
                <c:pt idx="109">
                  <c:v>0.30000000000000004</c:v>
                </c:pt>
                <c:pt idx="110">
                  <c:v>0.9</c:v>
                </c:pt>
                <c:pt idx="111">
                  <c:v>1</c:v>
                </c:pt>
                <c:pt idx="112">
                  <c:v>0.2</c:v>
                </c:pt>
                <c:pt idx="113">
                  <c:v>0.5</c:v>
                </c:pt>
                <c:pt idx="114">
                  <c:v>-0.2</c:v>
                </c:pt>
                <c:pt idx="115">
                  <c:v>-0.1</c:v>
                </c:pt>
                <c:pt idx="116">
                  <c:v>0.7</c:v>
                </c:pt>
                <c:pt idx="117">
                  <c:v>-1</c:v>
                </c:pt>
                <c:pt idx="118">
                  <c:v>0.6</c:v>
                </c:pt>
                <c:pt idx="119">
                  <c:v>-1.2</c:v>
                </c:pt>
                <c:pt idx="120">
                  <c:v>1.6</c:v>
                </c:pt>
                <c:pt idx="121">
                  <c:v>4.2</c:v>
                </c:pt>
                <c:pt idx="122">
                  <c:v>0.8</c:v>
                </c:pt>
                <c:pt idx="123">
                  <c:v>-0.4</c:v>
                </c:pt>
                <c:pt idx="124">
                  <c:v>-1.2</c:v>
                </c:pt>
                <c:pt idx="125">
                  <c:v>-1.3</c:v>
                </c:pt>
                <c:pt idx="126">
                  <c:v>-1.4</c:v>
                </c:pt>
                <c:pt idx="127">
                  <c:v>-0.2</c:v>
                </c:pt>
                <c:pt idx="128">
                  <c:v>0.8</c:v>
                </c:pt>
                <c:pt idx="129">
                  <c:v>-0.7</c:v>
                </c:pt>
                <c:pt idx="130">
                  <c:v>3.5</c:v>
                </c:pt>
                <c:pt idx="131">
                  <c:v>5.4</c:v>
                </c:pt>
                <c:pt idx="132">
                  <c:v>-1.5</c:v>
                </c:pt>
                <c:pt idx="133">
                  <c:v>0.7</c:v>
                </c:pt>
                <c:pt idx="134">
                  <c:v>1.2999999999999998</c:v>
                </c:pt>
                <c:pt idx="135">
                  <c:v>0.2</c:v>
                </c:pt>
                <c:pt idx="136">
                  <c:v>2.6</c:v>
                </c:pt>
                <c:pt idx="137">
                  <c:v>4.5</c:v>
                </c:pt>
                <c:pt idx="138">
                  <c:v>1.8</c:v>
                </c:pt>
                <c:pt idx="139">
                  <c:v>1.5</c:v>
                </c:pt>
                <c:pt idx="140">
                  <c:v>1.1000000000000001</c:v>
                </c:pt>
                <c:pt idx="141">
                  <c:v>6.6</c:v>
                </c:pt>
                <c:pt idx="142">
                  <c:v>0.2</c:v>
                </c:pt>
                <c:pt idx="143">
                  <c:v>-1.5</c:v>
                </c:pt>
                <c:pt idx="144">
                  <c:v>1.6</c:v>
                </c:pt>
                <c:pt idx="145">
                  <c:v>-0.5</c:v>
                </c:pt>
                <c:pt idx="146">
                  <c:v>1.2</c:v>
                </c:pt>
                <c:pt idx="147">
                  <c:v>1.1000000000000001</c:v>
                </c:pt>
                <c:pt idx="148">
                  <c:v>-1.1000000000000001</c:v>
                </c:pt>
                <c:pt idx="149">
                  <c:v>4</c:v>
                </c:pt>
                <c:pt idx="150">
                  <c:v>1</c:v>
                </c:pt>
                <c:pt idx="151">
                  <c:v>4.9000000000000004</c:v>
                </c:pt>
                <c:pt idx="152">
                  <c:v>-0.2</c:v>
                </c:pt>
                <c:pt idx="153">
                  <c:v>0.9</c:v>
                </c:pt>
                <c:pt idx="154">
                  <c:v>0.6</c:v>
                </c:pt>
                <c:pt idx="155">
                  <c:v>-0.8</c:v>
                </c:pt>
                <c:pt idx="156">
                  <c:v>2</c:v>
                </c:pt>
                <c:pt idx="157">
                  <c:v>-1.2</c:v>
                </c:pt>
                <c:pt idx="158">
                  <c:v>-0.2</c:v>
                </c:pt>
                <c:pt idx="159">
                  <c:v>0.6</c:v>
                </c:pt>
                <c:pt idx="160">
                  <c:v>0.6</c:v>
                </c:pt>
                <c:pt idx="161">
                  <c:v>1.9</c:v>
                </c:pt>
                <c:pt idx="162">
                  <c:v>2.4000000000000004</c:v>
                </c:pt>
                <c:pt idx="163">
                  <c:v>0.2</c:v>
                </c:pt>
                <c:pt idx="164">
                  <c:v>0.4</c:v>
                </c:pt>
                <c:pt idx="165">
                  <c:v>-0.5</c:v>
                </c:pt>
                <c:pt idx="166">
                  <c:v>2</c:v>
                </c:pt>
                <c:pt idx="167">
                  <c:v>2.2000000000000002</c:v>
                </c:pt>
                <c:pt idx="168">
                  <c:v>0.7</c:v>
                </c:pt>
                <c:pt idx="169">
                  <c:v>-0.1</c:v>
                </c:pt>
                <c:pt idx="170">
                  <c:v>0.2</c:v>
                </c:pt>
                <c:pt idx="171">
                  <c:v>-0.6</c:v>
                </c:pt>
                <c:pt idx="172">
                  <c:v>1.4</c:v>
                </c:pt>
                <c:pt idx="173">
                  <c:v>4.0999999999999996</c:v>
                </c:pt>
                <c:pt idx="174">
                  <c:v>1.1000000000000001</c:v>
                </c:pt>
                <c:pt idx="175">
                  <c:v>0.19999999999999998</c:v>
                </c:pt>
                <c:pt idx="176">
                  <c:v>1.1000000000000001</c:v>
                </c:pt>
                <c:pt idx="177">
                  <c:v>5.3999999999999995</c:v>
                </c:pt>
                <c:pt idx="178">
                  <c:v>4</c:v>
                </c:pt>
                <c:pt idx="179">
                  <c:v>1.7</c:v>
                </c:pt>
                <c:pt idx="180">
                  <c:v>2.5</c:v>
                </c:pt>
                <c:pt idx="181">
                  <c:v>2.0999999999999996</c:v>
                </c:pt>
                <c:pt idx="182">
                  <c:v>3.4</c:v>
                </c:pt>
                <c:pt idx="183">
                  <c:v>1.2</c:v>
                </c:pt>
                <c:pt idx="184">
                  <c:v>4.9000000000000004</c:v>
                </c:pt>
                <c:pt idx="185">
                  <c:v>-0.1</c:v>
                </c:pt>
                <c:pt idx="186">
                  <c:v>0</c:v>
                </c:pt>
                <c:pt idx="187">
                  <c:v>-0.9</c:v>
                </c:pt>
                <c:pt idx="188">
                  <c:v>0</c:v>
                </c:pt>
                <c:pt idx="189">
                  <c:v>0.5</c:v>
                </c:pt>
                <c:pt idx="190">
                  <c:v>-0.1</c:v>
                </c:pt>
                <c:pt idx="191">
                  <c:v>0.7</c:v>
                </c:pt>
                <c:pt idx="192">
                  <c:v>2.8</c:v>
                </c:pt>
                <c:pt idx="193">
                  <c:v>1.8</c:v>
                </c:pt>
                <c:pt idx="194">
                  <c:v>5.3</c:v>
                </c:pt>
                <c:pt idx="195">
                  <c:v>2.5999999999999996</c:v>
                </c:pt>
                <c:pt idx="196">
                  <c:v>0.7</c:v>
                </c:pt>
                <c:pt idx="197">
                  <c:v>0.3</c:v>
                </c:pt>
                <c:pt idx="198">
                  <c:v>2.1</c:v>
                </c:pt>
                <c:pt idx="199">
                  <c:v>2.4</c:v>
                </c:pt>
                <c:pt idx="200">
                  <c:v>4.1999999999999993</c:v>
                </c:pt>
                <c:pt idx="201">
                  <c:v>1</c:v>
                </c:pt>
                <c:pt idx="202">
                  <c:v>-0.6</c:v>
                </c:pt>
                <c:pt idx="203">
                  <c:v>1.7</c:v>
                </c:pt>
                <c:pt idx="204">
                  <c:v>3.8</c:v>
                </c:pt>
                <c:pt idx="205">
                  <c:v>3.8</c:v>
                </c:pt>
                <c:pt idx="206">
                  <c:v>0.9</c:v>
                </c:pt>
                <c:pt idx="207">
                  <c:v>2.1</c:v>
                </c:pt>
                <c:pt idx="208">
                  <c:v>2.2999999999999998</c:v>
                </c:pt>
                <c:pt idx="209">
                  <c:v>4.8</c:v>
                </c:pt>
                <c:pt idx="210">
                  <c:v>1.5999999999999999</c:v>
                </c:pt>
                <c:pt idx="211">
                  <c:v>0.6</c:v>
                </c:pt>
                <c:pt idx="212">
                  <c:v>4.7</c:v>
                </c:pt>
                <c:pt idx="213">
                  <c:v>0.5</c:v>
                </c:pt>
                <c:pt idx="214">
                  <c:v>3.5999999999999996</c:v>
                </c:pt>
                <c:pt idx="215">
                  <c:v>3.3</c:v>
                </c:pt>
                <c:pt idx="216">
                  <c:v>0.6</c:v>
                </c:pt>
                <c:pt idx="217">
                  <c:v>1.6</c:v>
                </c:pt>
                <c:pt idx="218">
                  <c:v>1.4</c:v>
                </c:pt>
                <c:pt idx="219">
                  <c:v>-0.9</c:v>
                </c:pt>
                <c:pt idx="220">
                  <c:v>2.2999999999999998</c:v>
                </c:pt>
                <c:pt idx="221">
                  <c:v>2.6</c:v>
                </c:pt>
                <c:pt idx="222">
                  <c:v>1.5</c:v>
                </c:pt>
                <c:pt idx="223">
                  <c:v>2.5</c:v>
                </c:pt>
              </c:numCache>
            </c:numRef>
          </c:xVal>
          <c:yVal>
            <c:numRef>
              <c:f>Analysis!$U$2:$U$1048207</c:f>
              <c:numCache>
                <c:formatCode>"$"#,##0.00</c:formatCode>
                <c:ptCount val="1047837"/>
                <c:pt idx="0">
                  <c:v>13376695</c:v>
                </c:pt>
                <c:pt idx="1">
                  <c:v>3000000</c:v>
                </c:pt>
                <c:pt idx="2">
                  <c:v>2378870</c:v>
                </c:pt>
                <c:pt idx="3">
                  <c:v>6483144</c:v>
                </c:pt>
                <c:pt idx="4">
                  <c:v>9690212</c:v>
                </c:pt>
                <c:pt idx="5">
                  <c:v>2461463</c:v>
                </c:pt>
                <c:pt idx="6">
                  <c:v>7232143</c:v>
                </c:pt>
                <c:pt idx="7">
                  <c:v>8775162</c:v>
                </c:pt>
                <c:pt idx="8">
                  <c:v>5820487</c:v>
                </c:pt>
                <c:pt idx="9">
                  <c:v>38333050</c:v>
                </c:pt>
                <c:pt idx="10">
                  <c:v>2537989</c:v>
                </c:pt>
                <c:pt idx="11">
                  <c:v>7178400</c:v>
                </c:pt>
                <c:pt idx="12">
                  <c:v>3000000</c:v>
                </c:pt>
                <c:pt idx="13">
                  <c:v>10015680</c:v>
                </c:pt>
                <c:pt idx="14">
                  <c:v>13731368</c:v>
                </c:pt>
                <c:pt idx="15">
                  <c:v>2296274</c:v>
                </c:pt>
                <c:pt idx="16">
                  <c:v>4443360</c:v>
                </c:pt>
                <c:pt idx="17">
                  <c:v>14375000</c:v>
                </c:pt>
                <c:pt idx="18">
                  <c:v>9560520</c:v>
                </c:pt>
                <c:pt idx="19">
                  <c:v>7707709</c:v>
                </c:pt>
                <c:pt idx="20">
                  <c:v>2349578</c:v>
                </c:pt>
                <c:pt idx="21">
                  <c:v>1955377</c:v>
                </c:pt>
                <c:pt idx="22">
                  <c:v>1101910</c:v>
                </c:pt>
                <c:pt idx="23">
                  <c:v>3687960</c:v>
                </c:pt>
                <c:pt idx="24">
                  <c:v>4000000</c:v>
                </c:pt>
                <c:pt idx="25">
                  <c:v>636435</c:v>
                </c:pt>
                <c:pt idx="26">
                  <c:v>4278754</c:v>
                </c:pt>
                <c:pt idx="27">
                  <c:v>7518518</c:v>
                </c:pt>
                <c:pt idx="28">
                  <c:v>10603560</c:v>
                </c:pt>
                <c:pt idx="29">
                  <c:v>3861600</c:v>
                </c:pt>
                <c:pt idx="30">
                  <c:v>2461463</c:v>
                </c:pt>
                <c:pt idx="31">
                  <c:v>3492480</c:v>
                </c:pt>
                <c:pt idx="32">
                  <c:v>3080921</c:v>
                </c:pt>
                <c:pt idx="33">
                  <c:v>2221677</c:v>
                </c:pt>
                <c:pt idx="34">
                  <c:v>6229755</c:v>
                </c:pt>
                <c:pt idx="35">
                  <c:v>6276531</c:v>
                </c:pt>
                <c:pt idx="36">
                  <c:v>6332520</c:v>
                </c:pt>
                <c:pt idx="37">
                  <c:v>3634153</c:v>
                </c:pt>
                <c:pt idx="38">
                  <c:v>2221677</c:v>
                </c:pt>
                <c:pt idx="39">
                  <c:v>3634153</c:v>
                </c:pt>
                <c:pt idx="40">
                  <c:v>3638160</c:v>
                </c:pt>
                <c:pt idx="41">
                  <c:v>4333333</c:v>
                </c:pt>
                <c:pt idx="42">
                  <c:v>8000000</c:v>
                </c:pt>
                <c:pt idx="43">
                  <c:v>3809520</c:v>
                </c:pt>
                <c:pt idx="44">
                  <c:v>3000000</c:v>
                </c:pt>
                <c:pt idx="45">
                  <c:v>1016457</c:v>
                </c:pt>
                <c:pt idx="46">
                  <c:v>4169843</c:v>
                </c:pt>
                <c:pt idx="47">
                  <c:v>5685000</c:v>
                </c:pt>
                <c:pt idx="48">
                  <c:v>1218461</c:v>
                </c:pt>
                <c:pt idx="49">
                  <c:v>2221677</c:v>
                </c:pt>
                <c:pt idx="50">
                  <c:v>12370200</c:v>
                </c:pt>
                <c:pt idx="51">
                  <c:v>2453285</c:v>
                </c:pt>
                <c:pt idx="52">
                  <c:v>2966760</c:v>
                </c:pt>
                <c:pt idx="53">
                  <c:v>10125000</c:v>
                </c:pt>
                <c:pt idx="54">
                  <c:v>3765668</c:v>
                </c:pt>
                <c:pt idx="55">
                  <c:v>15334769</c:v>
                </c:pt>
                <c:pt idx="56">
                  <c:v>2349578</c:v>
                </c:pt>
                <c:pt idx="57">
                  <c:v>11990000</c:v>
                </c:pt>
                <c:pt idx="58">
                  <c:v>1106635</c:v>
                </c:pt>
                <c:pt idx="59">
                  <c:v>6623456</c:v>
                </c:pt>
                <c:pt idx="60">
                  <c:v>636435</c:v>
                </c:pt>
                <c:pt idx="61">
                  <c:v>5157960</c:v>
                </c:pt>
                <c:pt idx="62">
                  <c:v>5715120</c:v>
                </c:pt>
                <c:pt idx="63">
                  <c:v>1272870</c:v>
                </c:pt>
                <c:pt idx="64">
                  <c:v>2296274</c:v>
                </c:pt>
                <c:pt idx="65">
                  <c:v>5426400</c:v>
                </c:pt>
                <c:pt idx="66">
                  <c:v>3132000</c:v>
                </c:pt>
                <c:pt idx="67">
                  <c:v>4356476</c:v>
                </c:pt>
                <c:pt idx="68">
                  <c:v>1955377</c:v>
                </c:pt>
                <c:pt idx="69">
                  <c:v>5455560</c:v>
                </c:pt>
                <c:pt idx="70">
                  <c:v>11968400</c:v>
                </c:pt>
                <c:pt idx="71">
                  <c:v>1546981</c:v>
                </c:pt>
                <c:pt idx="72">
                  <c:v>10044644</c:v>
                </c:pt>
                <c:pt idx="73">
                  <c:v>3675000</c:v>
                </c:pt>
                <c:pt idx="74">
                  <c:v>5675766</c:v>
                </c:pt>
                <c:pt idx="75">
                  <c:v>4921797</c:v>
                </c:pt>
                <c:pt idx="76">
                  <c:v>13937574</c:v>
                </c:pt>
                <c:pt idx="77">
                  <c:v>19472240</c:v>
                </c:pt>
                <c:pt idx="78">
                  <c:v>3080921</c:v>
                </c:pt>
                <c:pt idx="79">
                  <c:v>2638200</c:v>
                </c:pt>
                <c:pt idx="80">
                  <c:v>2801280</c:v>
                </c:pt>
                <c:pt idx="81">
                  <c:v>13825920</c:v>
                </c:pt>
                <c:pt idx="82">
                  <c:v>7970028</c:v>
                </c:pt>
                <c:pt idx="83">
                  <c:v>3991320</c:v>
                </c:pt>
                <c:pt idx="84">
                  <c:v>3080921</c:v>
                </c:pt>
                <c:pt idx="85">
                  <c:v>2693460</c:v>
                </c:pt>
                <c:pt idx="86">
                  <c:v>1955377</c:v>
                </c:pt>
                <c:pt idx="87">
                  <c:v>8482144</c:v>
                </c:pt>
                <c:pt idx="88">
                  <c:v>6000000</c:v>
                </c:pt>
                <c:pt idx="89">
                  <c:v>4677600</c:v>
                </c:pt>
                <c:pt idx="90">
                  <c:v>2790720</c:v>
                </c:pt>
                <c:pt idx="91">
                  <c:v>9000000</c:v>
                </c:pt>
                <c:pt idx="92">
                  <c:v>15161800</c:v>
                </c:pt>
                <c:pt idx="93">
                  <c:v>10850000</c:v>
                </c:pt>
                <c:pt idx="94">
                  <c:v>24900000</c:v>
                </c:pt>
                <c:pt idx="95">
                  <c:v>11108880</c:v>
                </c:pt>
                <c:pt idx="96">
                  <c:v>6250000</c:v>
                </c:pt>
                <c:pt idx="97">
                  <c:v>11000000</c:v>
                </c:pt>
                <c:pt idx="98">
                  <c:v>15000000</c:v>
                </c:pt>
                <c:pt idx="99">
                  <c:v>7714286</c:v>
                </c:pt>
                <c:pt idx="100">
                  <c:v>8750000</c:v>
                </c:pt>
                <c:pt idx="101">
                  <c:v>55224526</c:v>
                </c:pt>
                <c:pt idx="102">
                  <c:v>2301587</c:v>
                </c:pt>
                <c:pt idx="103">
                  <c:v>16834692</c:v>
                </c:pt>
                <c:pt idx="104">
                  <c:v>6889200</c:v>
                </c:pt>
                <c:pt idx="105">
                  <c:v>3398406</c:v>
                </c:pt>
                <c:pt idx="106">
                  <c:v>8399983</c:v>
                </c:pt>
                <c:pt idx="107">
                  <c:v>9000000</c:v>
                </c:pt>
                <c:pt idx="108">
                  <c:v>20000000</c:v>
                </c:pt>
                <c:pt idx="109">
                  <c:v>8741209</c:v>
                </c:pt>
                <c:pt idx="110">
                  <c:v>11808240</c:v>
                </c:pt>
                <c:pt idx="111">
                  <c:v>12350392</c:v>
                </c:pt>
                <c:pt idx="112">
                  <c:v>8382150</c:v>
                </c:pt>
                <c:pt idx="113">
                  <c:v>10000000</c:v>
                </c:pt>
                <c:pt idx="114">
                  <c:v>6665406</c:v>
                </c:pt>
                <c:pt idx="115">
                  <c:v>7275682</c:v>
                </c:pt>
                <c:pt idx="116">
                  <c:v>11574075</c:v>
                </c:pt>
                <c:pt idx="117">
                  <c:v>3512520</c:v>
                </c:pt>
                <c:pt idx="118">
                  <c:v>11600000</c:v>
                </c:pt>
                <c:pt idx="119">
                  <c:v>2884560</c:v>
                </c:pt>
                <c:pt idx="120">
                  <c:v>16875000</c:v>
                </c:pt>
                <c:pt idx="121">
                  <c:v>30000000</c:v>
                </c:pt>
                <c:pt idx="122">
                  <c:v>13445754</c:v>
                </c:pt>
                <c:pt idx="123">
                  <c:v>7520040</c:v>
                </c:pt>
                <c:pt idx="124">
                  <c:v>3697105</c:v>
                </c:pt>
                <c:pt idx="125">
                  <c:v>3372240</c:v>
                </c:pt>
                <c:pt idx="126">
                  <c:v>3108120</c:v>
                </c:pt>
                <c:pt idx="127">
                  <c:v>9187573</c:v>
                </c:pt>
                <c:pt idx="128">
                  <c:v>14386320</c:v>
                </c:pt>
                <c:pt idx="129">
                  <c:v>6898538</c:v>
                </c:pt>
                <c:pt idx="130">
                  <c:v>28100000</c:v>
                </c:pt>
                <c:pt idx="131">
                  <c:v>37958760</c:v>
                </c:pt>
                <c:pt idx="132">
                  <c:v>3811560</c:v>
                </c:pt>
                <c:pt idx="133">
                  <c:v>15000000</c:v>
                </c:pt>
                <c:pt idx="134">
                  <c:v>18000000</c:v>
                </c:pt>
                <c:pt idx="135">
                  <c:v>12888889</c:v>
                </c:pt>
                <c:pt idx="136">
                  <c:v>25000000</c:v>
                </c:pt>
                <c:pt idx="137">
                  <c:v>34944001</c:v>
                </c:pt>
                <c:pt idx="138">
                  <c:v>21551724</c:v>
                </c:pt>
                <c:pt idx="139">
                  <c:v>20482758</c:v>
                </c:pt>
                <c:pt idx="140">
                  <c:v>18485916</c:v>
                </c:pt>
                <c:pt idx="141">
                  <c:v>45999660</c:v>
                </c:pt>
                <c:pt idx="142">
                  <c:v>14152174</c:v>
                </c:pt>
                <c:pt idx="143">
                  <c:v>5742480</c:v>
                </c:pt>
                <c:pt idx="144">
                  <c:v>21481481</c:v>
                </c:pt>
                <c:pt idx="145">
                  <c:v>11000000</c:v>
                </c:pt>
                <c:pt idx="146">
                  <c:v>19500000</c:v>
                </c:pt>
                <c:pt idx="147">
                  <c:v>19175000</c:v>
                </c:pt>
                <c:pt idx="148">
                  <c:v>8237640</c:v>
                </c:pt>
                <c:pt idx="149">
                  <c:v>33944954</c:v>
                </c:pt>
                <c:pt idx="150">
                  <c:v>19000000</c:v>
                </c:pt>
                <c:pt idx="151">
                  <c:v>38661700</c:v>
                </c:pt>
                <c:pt idx="152">
                  <c:v>13197720</c:v>
                </c:pt>
                <c:pt idx="153">
                  <c:v>19375000</c:v>
                </c:pt>
                <c:pt idx="154">
                  <c:v>17991071</c:v>
                </c:pt>
                <c:pt idx="155">
                  <c:v>11000000</c:v>
                </c:pt>
                <c:pt idx="156">
                  <c:v>25000000</c:v>
                </c:pt>
                <c:pt idx="157">
                  <c:v>9069840</c:v>
                </c:pt>
                <c:pt idx="158">
                  <c:v>14104000</c:v>
                </c:pt>
                <c:pt idx="159">
                  <c:v>18102000</c:v>
                </c:pt>
                <c:pt idx="160">
                  <c:v>18102000</c:v>
                </c:pt>
                <c:pt idx="161">
                  <c:v>25000000</c:v>
                </c:pt>
                <c:pt idx="162">
                  <c:v>27500000</c:v>
                </c:pt>
                <c:pt idx="163">
                  <c:v>16666667</c:v>
                </c:pt>
                <c:pt idx="164">
                  <c:v>18259259</c:v>
                </c:pt>
                <c:pt idx="165">
                  <c:v>13937574</c:v>
                </c:pt>
                <c:pt idx="166">
                  <c:v>26634146</c:v>
                </c:pt>
                <c:pt idx="167">
                  <c:v>28500000</c:v>
                </c:pt>
                <c:pt idx="168">
                  <c:v>21057065</c:v>
                </c:pt>
                <c:pt idx="169">
                  <c:v>17222222</c:v>
                </c:pt>
                <c:pt idx="170">
                  <c:v>18797619</c:v>
                </c:pt>
                <c:pt idx="171">
                  <c:v>15500000</c:v>
                </c:pt>
                <c:pt idx="172">
                  <c:v>25541760</c:v>
                </c:pt>
                <c:pt idx="173">
                  <c:v>39182693</c:v>
                </c:pt>
                <c:pt idx="174">
                  <c:v>24393104</c:v>
                </c:pt>
                <c:pt idx="175">
                  <c:v>19920855</c:v>
                </c:pt>
                <c:pt idx="176">
                  <c:v>24570000</c:v>
                </c:pt>
                <c:pt idx="177">
                  <c:v>46394100</c:v>
                </c:pt>
                <c:pt idx="178">
                  <c:v>39568966</c:v>
                </c:pt>
                <c:pt idx="179">
                  <c:v>28223215</c:v>
                </c:pt>
                <c:pt idx="180">
                  <c:v>32500000</c:v>
                </c:pt>
                <c:pt idx="181">
                  <c:v>30864198</c:v>
                </c:pt>
                <c:pt idx="182">
                  <c:v>37958760</c:v>
                </c:pt>
                <c:pt idx="183">
                  <c:v>27705357</c:v>
                </c:pt>
                <c:pt idx="184">
                  <c:v>46394100</c:v>
                </c:pt>
                <c:pt idx="185">
                  <c:v>21621500</c:v>
                </c:pt>
                <c:pt idx="186">
                  <c:v>22124110</c:v>
                </c:pt>
                <c:pt idx="187">
                  <c:v>18000000</c:v>
                </c:pt>
                <c:pt idx="188">
                  <c:v>22500000</c:v>
                </c:pt>
                <c:pt idx="189">
                  <c:v>25318251</c:v>
                </c:pt>
                <c:pt idx="190">
                  <c:v>22560605</c:v>
                </c:pt>
                <c:pt idx="191">
                  <c:v>26580000</c:v>
                </c:pt>
                <c:pt idx="192">
                  <c:v>37096620</c:v>
                </c:pt>
                <c:pt idx="193">
                  <c:v>32400000</c:v>
                </c:pt>
                <c:pt idx="194">
                  <c:v>50000000</c:v>
                </c:pt>
                <c:pt idx="195">
                  <c:v>36725670</c:v>
                </c:pt>
                <c:pt idx="196">
                  <c:v>27678571</c:v>
                </c:pt>
                <c:pt idx="197">
                  <c:v>25892857</c:v>
                </c:pt>
                <c:pt idx="198">
                  <c:v>35000000</c:v>
                </c:pt>
                <c:pt idx="199">
                  <c:v>37096620</c:v>
                </c:pt>
                <c:pt idx="200">
                  <c:v>46394100</c:v>
                </c:pt>
                <c:pt idx="201">
                  <c:v>30666666</c:v>
                </c:pt>
                <c:pt idx="202">
                  <c:v>23303571</c:v>
                </c:pt>
                <c:pt idx="203">
                  <c:v>35000000</c:v>
                </c:pt>
                <c:pt idx="204">
                  <c:v>45550512</c:v>
                </c:pt>
                <c:pt idx="205">
                  <c:v>46394100</c:v>
                </c:pt>
                <c:pt idx="206">
                  <c:v>32000001</c:v>
                </c:pt>
                <c:pt idx="207">
                  <c:v>38333050</c:v>
                </c:pt>
                <c:pt idx="208">
                  <c:v>39446090</c:v>
                </c:pt>
                <c:pt idx="209">
                  <c:v>53142264</c:v>
                </c:pt>
                <c:pt idx="210">
                  <c:v>38095238</c:v>
                </c:pt>
                <c:pt idx="211">
                  <c:v>33654814</c:v>
                </c:pt>
                <c:pt idx="212">
                  <c:v>54708608</c:v>
                </c:pt>
                <c:pt idx="213">
                  <c:v>35000000</c:v>
                </c:pt>
                <c:pt idx="214">
                  <c:v>53142264</c:v>
                </c:pt>
                <c:pt idx="215">
                  <c:v>52627153</c:v>
                </c:pt>
                <c:pt idx="216">
                  <c:v>39446090</c:v>
                </c:pt>
                <c:pt idx="217">
                  <c:v>46394100</c:v>
                </c:pt>
                <c:pt idx="218">
                  <c:v>45550512</c:v>
                </c:pt>
                <c:pt idx="219">
                  <c:v>35086419</c:v>
                </c:pt>
                <c:pt idx="220">
                  <c:v>53142264</c:v>
                </c:pt>
                <c:pt idx="221">
                  <c:v>55224526</c:v>
                </c:pt>
                <c:pt idx="222">
                  <c:v>51666090</c:v>
                </c:pt>
                <c:pt idx="223">
                  <c:v>59606817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876-AC88-42FF3DD4D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890927"/>
        <c:axId val="1572687695"/>
      </c:scatterChart>
      <c:valAx>
        <c:axId val="163889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Combined VORP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687695"/>
        <c:crosses val="autoZero"/>
        <c:crossBetween val="midCat"/>
      </c:valAx>
      <c:valAx>
        <c:axId val="15726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2025-2026 Salary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9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NBA Players by VORP per $1M Salary</a:t>
            </a:r>
            <a:endParaRPr lang="en-US"/>
          </a:p>
        </c:rich>
      </c:tx>
      <c:layout>
        <c:manualLayout>
          <c:xMode val="edge"/>
          <c:yMode val="edge"/>
          <c:x val="0.1444306649168853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Charts!$M$1</c:f>
              <c:strCache>
                <c:ptCount val="1"/>
                <c:pt idx="0">
                  <c:v>VORP_per_$1M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Charts!$L$2:$L$11</c:f>
              <c:strCache>
                <c:ptCount val="10"/>
                <c:pt idx="0">
                  <c:v>Collin Gillespie</c:v>
                </c:pt>
                <c:pt idx="1">
                  <c:v>Julian Champagnie</c:v>
                </c:pt>
                <c:pt idx="2">
                  <c:v>Javon Small</c:v>
                </c:pt>
                <c:pt idx="3">
                  <c:v>Sandro Mamukelashvili</c:v>
                </c:pt>
                <c:pt idx="4">
                  <c:v>Jordan Miller</c:v>
                </c:pt>
                <c:pt idx="5">
                  <c:v>Cam Spencer</c:v>
                </c:pt>
                <c:pt idx="6">
                  <c:v>Ryan Kalkbrenner</c:v>
                </c:pt>
                <c:pt idx="7">
                  <c:v>Victor Wembanyama</c:v>
                </c:pt>
                <c:pt idx="8">
                  <c:v>Ajay Mitchell</c:v>
                </c:pt>
                <c:pt idx="9">
                  <c:v>Jalen Duren</c:v>
                </c:pt>
              </c:strCache>
            </c:strRef>
          </c:cat>
          <c:val>
            <c:numRef>
              <c:f>Charts!$M$2:$M$11</c:f>
              <c:numCache>
                <c:formatCode>0.00</c:formatCode>
                <c:ptCount val="10"/>
                <c:pt idx="0">
                  <c:v>1.1349926645844457</c:v>
                </c:pt>
                <c:pt idx="1">
                  <c:v>1.0333333333333332</c:v>
                </c:pt>
                <c:pt idx="2">
                  <c:v>0.94275142001932644</c:v>
                </c:pt>
                <c:pt idx="3">
                  <c:v>0.8531511544150775</c:v>
                </c:pt>
                <c:pt idx="4">
                  <c:v>0.72601210625187185</c:v>
                </c:pt>
                <c:pt idx="5">
                  <c:v>0.70922293201428377</c:v>
                </c:pt>
                <c:pt idx="6">
                  <c:v>0.60968333918339013</c:v>
                </c:pt>
                <c:pt idx="7">
                  <c:v>0.59805505021980399</c:v>
                </c:pt>
                <c:pt idx="8">
                  <c:v>0.56666666666666665</c:v>
                </c:pt>
                <c:pt idx="9">
                  <c:v>0.53986152397663845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F-407A-88AF-075AEABD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8716079"/>
        <c:axId val="1572717455"/>
      </c:barChart>
      <c:catAx>
        <c:axId val="1778716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717455"/>
        <c:crosses val="autoZero"/>
        <c:auto val="1"/>
        <c:lblAlgn val="ctr"/>
        <c:lblOffset val="100"/>
        <c:noMultiLvlLbl val="0"/>
      </c:catAx>
      <c:valAx>
        <c:axId val="15727174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1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247927</xdr:colOff>
      <xdr:row>1</xdr:row>
      <xdr:rowOff>106173</xdr:rowOff>
    </xdr:from>
    <xdr:to>
      <xdr:col>10</xdr:col>
      <xdr:colOff>403411</xdr:colOff>
      <xdr:row>31</xdr:row>
      <xdr:rowOff>33616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D3396C83-26D7-AF7D-4B82-9081C1B15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532839</xdr:colOff>
      <xdr:row>11</xdr:row>
      <xdr:rowOff>190220</xdr:rowOff>
    </xdr:from>
    <xdr:to>
      <xdr:col>17</xdr:col>
      <xdr:colOff>280633</xdr:colOff>
      <xdr:row>26</xdr:row>
      <xdr:rowOff>75920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DE7C06-BC19-FD78-2A71-22040874E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0.22836</cdr:x>
      <cdr:y>0.90666</cdr:y>
    </cdr:from>
    <cdr:to>
      <cdr:x>0.63394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77D21E-3532-4CB2-AD6D-41B5D619C3B0}"/>
            </a:ext>
          </a:extLst>
        </cdr:cNvPr>
        <cdr:cNvSpPr txBox="1"/>
      </cdr:nvSpPr>
      <cdr:spPr>
        <a:xfrm xmlns:a="http://schemas.openxmlformats.org/drawingml/2006/main">
          <a:off x="1488984" y="5115767"/>
          <a:ext cx="2644589" cy="526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rgbClr val="FF0000"/>
              </a:solidFill>
            </a:rPr>
            <a:t>Red</a:t>
          </a:r>
          <a:r>
            <a:rPr lang="en-US" sz="1100" kern="1200"/>
            <a:t>:</a:t>
          </a:r>
          <a:r>
            <a:rPr lang="en-US" sz="1100" kern="1200" baseline="0"/>
            <a:t> Actual salary above VORP-based prediction</a:t>
          </a:r>
        </a:p>
        <a:p xmlns:a="http://schemas.openxmlformats.org/drawingml/2006/main">
          <a:r>
            <a:rPr lang="en-US" sz="1100" kern="1200" baseline="0">
              <a:solidFill>
                <a:srgbClr val="00B050"/>
              </a:solidFill>
            </a:rPr>
            <a:t>Green</a:t>
          </a:r>
          <a:r>
            <a:rPr lang="en-US" sz="1100" kern="1200" baseline="0"/>
            <a:t>: Actual salary below VORP-based prediction</a:t>
          </a:r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ba_player_stats_2025_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" refreshedDate="46281.959212731483" createdVersion="8" refreshedVersion="8" minRefreshableVersion="3" recordCount="28716" xr:uid="{7DB5D9D8-4806-43D9-A112-823D6BD19993}">
  <cacheSource type="worksheet">
    <worksheetSource ref="A1:AD28717" sheet="nba_dailyleaders_full" r:id="rId2"/>
  </cacheSource>
  <cacheFields count="30">
    <cacheField name="Player" numFmtId="0">
      <sharedItems count="582">
        <s v="Luka DonÄiÄ‡"/>
        <s v="Alperen ÅžengÃ¼n"/>
        <s v="Jimmy Butler"/>
        <s v="Shai Gilgeous-Alexander"/>
        <s v="Austin Reaves"/>
        <s v="Chet Holmgren"/>
        <s v="Stephen Curry"/>
        <s v="Jonathan Kuminga"/>
        <s v="Cason Wallace"/>
        <s v="Kevin Durant"/>
        <s v="Ajay Mitchell"/>
        <s v="Amen Thompson"/>
        <s v="Buddy Hield"/>
        <s v="Jabari Smith Jr."/>
        <s v="Isaiah Hartenstein"/>
        <s v="Draymond Green"/>
        <s v="Alex Caruso"/>
        <s v="Rui Hachimura"/>
        <s v="Josh Okogie"/>
        <s v="Brandin Podziemski"/>
        <s v="Will Richard"/>
        <s v="Aaron Wiggins"/>
        <s v="Reed Sheppard"/>
        <s v="Steven Adams"/>
        <s v="Deandre Ayton"/>
        <s v="Jaxson Hayes"/>
        <s v="Clint Capela"/>
        <s v="Jake LaRavia"/>
        <s v="Luguentz Dort"/>
        <s v="Gary Payton II"/>
        <s v="Marcus Smart"/>
        <s v="Gabe Vincent"/>
        <s v="Quinten Post"/>
        <s v="Jaylin Williams"/>
        <s v="Brooks Barnhizer"/>
        <s v="Chris Youngblood"/>
        <s v="Al Horford"/>
        <s v="Gui Santos"/>
        <s v="Tari Eason"/>
        <s v="Jarred Vanderbilt"/>
        <s v="Victor Wembanyama"/>
        <s v="Tyrese Maxey"/>
        <s v="DeMar DeRozan"/>
        <s v="Giannis Antetokounmpo"/>
        <s v="Walker Kessler"/>
        <s v="Ja Morant"/>
        <s v="Nikola VuÄeviÄ‡"/>
        <s v="Anthony Edwards"/>
        <s v="Scottie Barnes"/>
        <s v="Zion Williamson"/>
        <s v="VJ Edgecombe"/>
        <s v="RJ Barrett"/>
        <s v="Jerami Grant"/>
        <s v="Isaiah Stewart"/>
        <s v="Donovan Mitchell"/>
        <s v="Norman Powell"/>
        <s v="OG Anunoby"/>
        <s v="Jalen Johnson"/>
        <s v="Julius Randle"/>
        <s v="Mikal Bridges"/>
        <s v="Davion Mitchell"/>
        <s v="Lauri Markkanen"/>
        <s v="Miles Bridges"/>
        <s v="Derrick White"/>
        <s v="Gradey Dick"/>
        <s v="Franz Wagner"/>
        <s v="Stephon Castle"/>
        <s v="Brandon Miller"/>
        <s v="Ivica Zubac"/>
        <s v="Devin Booker"/>
        <s v="Khris Middleton"/>
        <s v="Paolo Banchero"/>
        <s v="Anthony Davis"/>
        <s v="Jaylen Brown"/>
        <s v="Matas Buzelis"/>
        <s v="Kyshawn George"/>
        <s v="Ron Holland"/>
        <s v="Zach LaVine"/>
        <s v="Cedric Coward"/>
        <s v="Kristaps PorziÅ†Ä£is"/>
        <s v="Evan Mobley"/>
        <s v="Onyeka Okongwu"/>
        <s v="Keyonte George"/>
        <s v="Herbert Jones"/>
        <s v="Grayson Allen"/>
        <s v="Trae Young"/>
        <s v="Brice Sensabaugh"/>
        <s v="Gary Trent Jr."/>
        <s v="Goga Bitadze"/>
        <s v="James Harden"/>
        <s v="Dominick Barlow"/>
        <s v="Nic Claxton"/>
        <s v="Josh Giddey"/>
        <s v="Tre Jones"/>
        <s v="Ausar Thompson"/>
        <s v="Malik Monk"/>
        <s v="LaMelo Ball"/>
        <s v="Jalen Brunson"/>
        <s v="Cade Cunningham"/>
        <s v="Jaden McDaniels"/>
        <s v="Ryan Dunn"/>
        <s v="Jalen Duren"/>
        <s v="Jalen Suggs"/>
        <s v="Keldon Johnson"/>
        <s v="Karl-Anthony Towns"/>
        <s v="Neemias Queta"/>
        <s v="Moussa DiabatÃ©"/>
        <s v="Tre Mann"/>
        <s v="Desmond Bane"/>
        <s v="Toumani Camara"/>
        <s v="Kyle Kuzma"/>
        <s v="Sam Merrill"/>
        <s v="Andrew Wiggins"/>
        <s v="Egor DÑ‘min"/>
        <s v="Taylor Hendricks"/>
        <s v="Jaime Jaquez Jr."/>
        <s v="P.J. Washington"/>
        <s v="Walter Clayton"/>
        <s v="Jaren Jackson Jr."/>
        <s v="John Collins"/>
        <s v="Jakob Poeltl"/>
        <s v="Collin Sexton"/>
        <s v="Jeremiah Fears"/>
        <s v="Zaccharie Risacher"/>
        <s v="Tristan Da Silva"/>
        <s v="Tre Johnson"/>
        <s v="Devin Vassell"/>
        <s v="Dillon Brooks"/>
        <s v="Anfernee Simons"/>
        <s v="Deni Avdija"/>
        <s v="Saddiq Bey"/>
        <s v="Kevin Huerter"/>
        <s v="Taurean Prince"/>
        <s v="Svi Mykhailiuk"/>
        <s v="Payton Pritchard"/>
        <s v="Cam Whitmore"/>
        <s v="Royce O'Neale"/>
        <s v="Miles McBride"/>
        <s v="Jamal Shead"/>
        <s v="Jaylen Wells"/>
        <s v="Terance Mann"/>
        <s v="Kevin Porter Jr."/>
        <s v="Dennis SchrÃ¶der"/>
        <s v="Myles Turner"/>
        <s v="Ayo Dosunmu"/>
        <s v="Terrence Shannon Jr."/>
        <s v="Jordan Poole"/>
        <s v="Immanuel Quickley"/>
        <s v="Tobias Harris"/>
        <s v="Jrue Holiday"/>
        <s v="Ryan Kalkbrenner"/>
        <s v="Wendell Carter Jr."/>
        <s v="Donovan Clingan"/>
        <s v="Dean Wade"/>
        <s v="Kentavious Caldwell-Pope"/>
        <s v="Simone Fontecchio"/>
        <s v="Cole Anthony"/>
        <s v="Rudy Gobert"/>
        <s v="A.J. Green"/>
        <s v="Olivier-Maxence Prosper"/>
        <s v="Brandon Ingram"/>
        <s v="Alex Sarr"/>
        <s v="Nick Richards"/>
        <s v="Cam Thomas"/>
        <s v="Derrick Jones Jr."/>
        <s v="Bam Adebayo"/>
        <s v="Day'Ron Sharpe"/>
        <s v="Bub Carrington"/>
        <s v="Keon Ellis"/>
        <s v="Jordan Hawkins"/>
        <s v="Landry Shamet"/>
        <s v="Kyle Filipowski"/>
        <s v="Tidjane SalaÃ¼n"/>
        <s v="Corey Kispert"/>
        <s v="Brook Lopez"/>
        <s v="Jusuf NurkiÄ‡"/>
        <s v="Ben Saraf"/>
        <s v="Kon Knueppel"/>
        <s v="Larry Nance Jr."/>
        <s v="Mark Williams"/>
        <s v="Collin Gillespie"/>
        <s v="Michael Porter Jr."/>
        <s v="Chris Boucher"/>
        <s v="Trey Murphy III"/>
        <s v="Max Christie"/>
        <s v="Kawhi Leonard"/>
        <s v="Kelly Oubre Jr."/>
        <s v="Blake Wesley"/>
        <s v="Naz Reid"/>
        <s v="Julian Champagnie"/>
        <s v="Ryan Rollins"/>
        <s v="Ryan Nembhard"/>
        <s v="Kel'el Ware"/>
        <s v="Cam Spencer"/>
        <s v="Jock Landale"/>
        <s v="David Jones GarcÃ­a"/>
        <s v="Nique Clifford"/>
        <s v="Caris LeVert"/>
        <s v="Jabari Walker"/>
        <s v="CJ McCollum"/>
        <s v="Tyler Kolek"/>
        <s v="Anthony Black"/>
        <s v="Drew Eubanks"/>
        <s v="Oso Ighodaro"/>
        <s v="Sandro Mamukelashvili"/>
        <s v="Tyrese Martin"/>
        <s v="Cam Christie"/>
        <s v="Kris Murray"/>
        <s v="Xavier Tillman Sr."/>
        <s v="Jalen Wilson"/>
        <s v="Nickeil Alexander-Walker"/>
        <s v="Dylan Harper"/>
        <s v="Matisse Thybulle"/>
        <s v="Ochai Agbaji"/>
        <s v="Kobe Brown"/>
        <s v="Patrick Williams"/>
        <s v="Jarrett Allen"/>
        <s v="Will Riley"/>
        <s v="Donte DiVincenzo"/>
        <s v="Quentin Grimes"/>
        <s v="Yanic Konan NiederhÃ¤user"/>
        <s v="Chris Paul"/>
        <s v="Nolan TraorÃ©"/>
        <s v="Harrison Ingram"/>
        <s v="Nikola JoviÄ‡"/>
        <s v="Yves Missi"/>
        <s v="Jaylen Clark"/>
        <s v="Sion James"/>
        <s v="Luke Kornet"/>
        <s v="Jonathan Mogbo"/>
        <s v="Tyrese Proctor"/>
        <s v="Amir Coffey"/>
        <s v="Dereck Lively II"/>
        <s v="Shaedon Sharpe"/>
        <s v="Josh Minott"/>
        <s v="Noah Clowney"/>
        <s v="Ariel Hukporti"/>
        <s v="Klay Thompson"/>
        <s v="Cooper Flagg"/>
        <s v="Dru Smith"/>
        <s v="Russell Westbrook"/>
        <s v="Jordan McLaughlin"/>
        <s v="D'Angelo Russell"/>
        <s v="Santi Aldama"/>
        <s v="Nicolas Batum"/>
        <s v="Luke Kennard"/>
        <s v="Jericho Sims"/>
        <s v="Marvin Bagley III"/>
        <s v="Harrison Barnes"/>
        <s v="Jaylon Tyson"/>
        <s v="Dyson Daniels"/>
        <s v="Sam Hauser"/>
        <s v="Jamison Battle"/>
        <s v="Joel Embiid"/>
        <s v="Yang Hansen"/>
        <s v="Derik Queen"/>
        <s v="Paul Reed"/>
        <s v="Naji Marshall"/>
        <s v="Dylan Cardwell"/>
        <s v="Anthony Gill"/>
        <s v="Craig Porter Jr."/>
        <s v="Kobe Sanders"/>
        <s v="Jaden Hardy"/>
        <s v="Bobby Portis"/>
        <s v="Ziaire Williams"/>
        <s v="Bradley Beal"/>
        <s v="Trey Jemison"/>
        <s v="AJ Johnson"/>
        <s v="Mouhamed Gueye"/>
        <s v="Jonathan Isaac"/>
        <s v="John Konchar"/>
        <s v="Ace Bailey"/>
        <s v="Jordan Clarkson"/>
        <s v="Bones Hyland"/>
        <s v="Maxime Raynaud"/>
        <s v="Javon Small"/>
        <s v="Lonzo Ball"/>
        <s v="Justin Champagnie"/>
        <s v="Javonte Green"/>
        <s v="Riley Minix"/>
        <s v="Mike Conley"/>
        <s v="Moussa Cisse"/>
        <s v="Justin Edwards"/>
        <s v="Gary Harris"/>
        <s v="Andre Jackson Jr."/>
        <s v="Tristan Vukcevic"/>
        <s v="Cody Williams"/>
        <s v="Kris Dunn"/>
        <s v="Nigel Hayes-Davis"/>
        <s v="Dwight Powell"/>
        <s v="Dario Å ariÄ‡"/>
        <s v="Brandon Williams"/>
        <s v="Caleb Martin"/>
        <s v="Drake Powell"/>
        <s v="Bismack Biyombo"/>
        <s v="Andre Drummond"/>
        <s v="Thanasis Antetokounmpo"/>
        <s v="Isaac Okoro"/>
        <s v="Jalen Smith"/>
        <s v="Dalen Terry"/>
        <s v="Carter Bryant"/>
        <s v="Keaton Wallace"/>
        <s v="Sharife Cooper"/>
        <s v="Tyus Jones"/>
        <s v="Hunter Dickinson"/>
        <s v="Guerschon Yabusele"/>
        <s v="Adem Bona"/>
        <s v="Pelle Larsson"/>
        <s v="Luka Garza"/>
        <s v="Duncan Robinson"/>
        <s v="Aaron Gordon"/>
        <s v="Pascal Siakam"/>
        <s v="Bennedict Mathurin"/>
        <s v="Jamal Murray"/>
        <s v="Nikola JokiÄ‡"/>
        <s v="Ben Sheppard"/>
        <s v="Obi Toppin"/>
        <s v="Jarace Walker"/>
        <s v="Jonas ValanÄiÅ«nas"/>
        <s v="Tim Hardaway Jr."/>
        <s v="Bruce Brown"/>
        <s v="Jay Huff"/>
        <s v="Taelon Peter"/>
        <s v="Christian Braun"/>
        <s v="Peyton Watson"/>
        <s v="Cameron Johnson"/>
        <s v="Tony Bradley"/>
        <s v="Andrew Nembhard"/>
        <s v="Branden Carlson"/>
        <s v="Johnny Furphy"/>
        <s v="Spencer Jones"/>
        <s v="Aaron Nesmith"/>
        <s v="Ousmane Dieng"/>
        <s v="Isaiah Jackson"/>
        <s v="Domantas Sabonis"/>
        <s v="PJ Hall"/>
        <s v="Hugo GonzÃ¡lez"/>
        <s v="Trayce Jackson-Davis"/>
        <s v="Josh Hart"/>
        <s v="Pat Spencer"/>
        <s v="Keshad Johnson"/>
        <s v="VÃ­t KrejÄÃ­"/>
        <s v="Joan Beringer"/>
        <s v="Daniss Jenkins"/>
        <s v="Asa Newell"/>
        <s v="GG Jackson II"/>
        <s v="Jett Howard"/>
        <s v="Chaz Lanier"/>
        <s v="Moses Moody"/>
        <s v="Isaac Jones"/>
        <s v="Khaman Maluach"/>
        <s v="Duop Reath"/>
        <s v="Amari Williams"/>
        <s v="Leonard Miller"/>
        <s v="N'Faly Dante"/>
        <s v="Baylor Scheierman"/>
        <s v="Rasheer Fleming"/>
        <s v="Jose Alvarado"/>
        <s v="Joe Ingles"/>
        <s v="Rayan Rupert"/>
        <s v="Jordan Walsh"/>
        <s v="Jahmir Young"/>
        <s v="Rob Dillingham"/>
        <s v="Christian Koloko"/>
        <s v="Johnny Juzang"/>
        <s v="Dalton Knecht"/>
        <s v="Bronny James"/>
        <s v="Jordan Goodwin"/>
        <s v="Julian Phillips"/>
        <s v="James Wiseman"/>
        <s v="DaRon Holmes"/>
        <s v="Zeke Nnaji"/>
        <s v="RayJ Dennis"/>
        <s v="Julian Strawther"/>
        <s v="Jalen Pickett"/>
        <s v="Isaiah Livers"/>
        <s v="Mason Plumlee"/>
        <s v="Jacob Toppin"/>
        <s v="Caleb Houstan"/>
        <s v="Jase Richardson"/>
        <s v="De'Andre Hunter"/>
        <s v="Pat Connaughton"/>
        <s v="Quenton Jackson"/>
        <s v="Chris MaÃ±on"/>
        <s v="Liam McNeeley"/>
        <s v="Devin Carter"/>
        <s v="Miles Kelly"/>
        <s v="Mark Sears"/>
        <s v="Collin Murray-Boyles"/>
        <s v="Bogdan BogdanoviÄ‡"/>
        <s v="Tolu Smith"/>
        <s v="DeAndre Jordan"/>
        <s v="Eric Gordon"/>
        <s v="E.J. Liddell"/>
        <s v="Bobi Klintman"/>
        <s v="Aaron Holiday"/>
        <s v="Noah Penda"/>
        <s v="JD Davison"/>
        <s v="Jae'Sean Tate"/>
        <s v="Colby Jones"/>
        <s v="Micah Peavy"/>
        <s v="Jeff Green"/>
        <s v="Thomas Bryant"/>
        <s v="Ja'Kobe Walter"/>
        <s v="Caleb Love"/>
        <s v="Hunter Tyson"/>
        <s v="Sidy Cissoko"/>
        <s v="Ron Harper Jr."/>
        <s v="Nick Smith Jr."/>
        <s v="Hunter Sallis"/>
        <s v="Tyson Etienne"/>
        <s v="Karlo MatkoviÄ‡"/>
        <s v="Bryce McGowens"/>
        <s v="Luke Travers"/>
        <s v="Myron Gardner"/>
        <s v="Trendon Watford"/>
        <s v="Mohamed Diawara"/>
        <s v="Jahmyl Telfort"/>
        <s v="Jamir Watkins"/>
        <s v="Mac McClung"/>
        <s v="Elijah Harkless"/>
        <s v="Isaiah Joe"/>
        <s v="Bilal Coulibaly"/>
        <s v="Orlando Robinson"/>
        <s v="Mitchell Robinson"/>
        <s v="Kyle Anderson"/>
        <s v="Robert Williams"/>
        <s v="Vince Williams Jr."/>
        <s v="Daniel Gafford"/>
        <s v="Jeremiah Robinson-Earl"/>
        <s v="Kevin Love"/>
        <s v="KJ Simpson"/>
        <s v="Kyle Lowry"/>
        <s v="Koby Brea"/>
        <s v="Johni Broome"/>
        <s v="Kevon Looney"/>
        <s v="Jevon Carter"/>
        <s v="PacÃ´me Dadiet"/>
        <s v="Charles Bassey"/>
        <s v="Malaki Branham"/>
        <s v="Danny Wolf"/>
        <s v="Jared McCain"/>
        <s v="Jeremy Sochan"/>
        <s v="Kelly Olynyk"/>
        <s v="Lindy Waters III"/>
        <s v="Precious Achiuwa"/>
        <s v="Cody Martin"/>
        <s v="Darius Garland"/>
        <s v="Nae'Qwan Tomlin"/>
        <s v="Jalen Green"/>
        <s v="Isaiah Collier"/>
        <s v="De'Aaron Fox"/>
        <s v="Maxi Kleber"/>
        <s v="Monte Morris"/>
        <s v="T.J. McConnell"/>
        <s v="Jordan Miller"/>
        <s v="Pete Nance"/>
        <s v="Wendell Moore Jr."/>
        <s v="Doug McDermott"/>
        <s v="Daeqwon Plowden"/>
        <s v="Garrett Temple"/>
        <s v="Jamal Cain"/>
        <s v="Antonio Reeves"/>
        <s v="Zach Edey"/>
        <s v="Adou Thiero"/>
        <s v="Coby White"/>
        <s v="Paul George"/>
        <s v="Drew Peterson"/>
        <s v="LeBron James"/>
        <s v="Jamaree Bouyea"/>
        <s v="Javonte Cooke"/>
        <s v="Jahmai Mashack"/>
        <s v="Keegan Murray"/>
        <s v="Garrison Mathews"/>
        <s v="Jaden Ivey"/>
        <s v="Noa Essengue"/>
        <s v="Tyler Herro"/>
        <s v="Chris Livingston"/>
        <s v="Isaiah Crawford"/>
        <s v="Tosan Evbuomwan"/>
        <s v="Drew Timme"/>
        <s v="Kenrich Williams"/>
        <s v="Jalen Williams"/>
        <s v="Emanuel Miller"/>
        <s v="Curtis Jones"/>
        <s v="Lachlan Olbrich"/>
        <s v="Trey Alexander"/>
        <s v="Chucky Hepburn"/>
        <s v="Ethan Thompson"/>
        <s v="Kasparas JakuÄionis"/>
        <s v="Seth Curry"/>
        <s v="Trentyn Flowers"/>
        <s v="De'Anthony Melton"/>
        <s v="Zach Collins"/>
        <s v="Marcus Sasser"/>
        <s v="A.J. Lawson"/>
        <s v="Alijah Martin"/>
        <s v="Kevin McCullar Jr."/>
        <s v="Josh Green"/>
        <s v="Brandon Clarke"/>
        <s v="Vladislav Goldin"/>
        <s v="Kam Jones"/>
        <s v="Dorian Finney-Smith"/>
        <s v="Micah Potter"/>
        <s v="Mo Bamba"/>
        <s v="Oscar Tshiebwe"/>
        <s v="Grant Williams"/>
        <s v="Moritz Wagner"/>
        <s v="Kobe Bufkin"/>
        <s v="TyTy Washington Jr."/>
        <s v="LJ Cryer"/>
        <s v="Malevy Leons"/>
        <s v="Patrick Baldwin Jr."/>
        <s v="Skal LabissiÃ¨re"/>
        <s v="Isaiah Stevens"/>
        <s v="Dillon Jones"/>
        <s v="Ty Jerome"/>
        <s v="Yuki Kawamura"/>
        <s v="Tristan Enaruna"/>
        <s v="Stanley Umude"/>
        <s v="Max Shulga"/>
        <s v="Scotty Pippen Jr."/>
        <s v="Scoot Henderson"/>
        <s v="Keshon Gilbert"/>
        <s v="Enrique Freeman"/>
        <s v="Dalano Banton"/>
        <s v="MarJon Beauchamp"/>
        <s v="Kadary Richmond"/>
        <s v="Lawson Lovering"/>
        <s v="Buddy Boeheim"/>
        <s v="Blake Hinson"/>
        <s v="Nikola TopiÄ‡"/>
        <s v="Alondes Williams"/>
        <s v="Cameron Payne"/>
        <s v="Trevor Keels"/>
        <s v="Rocco Zikarsky"/>
        <s v="Killian Hayes"/>
        <s v="Dejounte Murray"/>
        <s v="Darius Brown II"/>
        <s v="John Tonje"/>
        <s v="Leaky Black"/>
        <s v="Grant Nelson"/>
        <s v="Nate Williams"/>
        <s v="Norchad Omier"/>
        <s v="Julian Reese"/>
        <s v="John Poulakidas"/>
        <s v="Jayson Tatum"/>
        <s v="Haywood Highsmith"/>
        <s v="David Roddy"/>
        <s v="Chaney Johnson"/>
        <s v="Jalen Slawson"/>
        <s v="Andersson Garcia"/>
        <s v="Sean Pedulla"/>
        <s v="Tyler Burton"/>
        <s v="DeJon Jarreau"/>
        <s v="Bez Mbeng"/>
        <s v="Taj Gibson"/>
        <s v="Tyler Smith"/>
        <s v="Malachi Smith"/>
        <s v="Max Strus"/>
        <s v="Omer Yurtseven"/>
        <s v="Jayson Kent"/>
        <s v="Zyon Pullin"/>
        <s v="Payton Sandfort"/>
        <s v="Cormac Ryan"/>
        <s v="Alex Morales"/>
        <s v="Colin Castleton"/>
        <s v="Kennedy Chandler"/>
        <s v="CJ Huntley"/>
        <s v="Markelle Fultz"/>
        <s v="DaQuan Jeffries"/>
        <s v="Olivier Sarr"/>
        <s v="Adama-Alpha Bal"/>
        <s v="Alex Antetokounmpo"/>
        <s v="Lucas Williamson"/>
        <s v="Toby Okani"/>
        <s v="Tre Scott"/>
        <s v="Dariq Whitehead"/>
        <s v="Josh Oduro"/>
        <s v="Mouhamadou Gueye"/>
        <s v="Tristen Newton"/>
        <s v="Hayden Gray"/>
      </sharedItems>
    </cacheField>
    <cacheField name="Tm" numFmtId="0">
      <sharedItems/>
    </cacheField>
    <cacheField name="Opp" numFmtId="0">
      <sharedItems/>
    </cacheField>
    <cacheField name="Result" numFmtId="0">
      <sharedItems/>
    </cacheField>
    <cacheField name="MP" numFmtId="0">
      <sharedItems containsSemiMixedTypes="0" containsNonDate="0" containsDate="1" containsString="0" minDate="1899-12-30T00:00:00" maxDate="1900-01-01T04:18:00"/>
    </cacheField>
    <cacheField name="FG" numFmtId="0">
      <sharedItems containsSemiMixedTypes="0" containsString="0" containsNumber="1" containsInteger="1" minValue="0" maxValue="20"/>
    </cacheField>
    <cacheField name="FGA" numFmtId="0">
      <sharedItems containsSemiMixedTypes="0" containsString="0" containsNumber="1" containsInteger="1" minValue="0" maxValue="45"/>
    </cacheField>
    <cacheField name="FG%" numFmtId="0">
      <sharedItems containsString="0" containsBlank="1" containsNumber="1" minValue="0" maxValue="1"/>
    </cacheField>
    <cacheField name="3P" numFmtId="0">
      <sharedItems containsSemiMixedTypes="0" containsString="0" containsNumber="1" containsInteger="1" minValue="0" maxValue="12"/>
    </cacheField>
    <cacheField name="3PA" numFmtId="0">
      <sharedItems containsSemiMixedTypes="0" containsString="0" containsNumber="1" containsInteger="1" minValue="0" maxValue="22"/>
    </cacheField>
    <cacheField name="3P%" numFmtId="0">
      <sharedItems containsString="0" containsBlank="1" containsNumber="1" minValue="0" maxValue="1"/>
    </cacheField>
    <cacheField name="FT" numFmtId="0">
      <sharedItems containsSemiMixedTypes="0" containsString="0" containsNumber="1" containsInteger="1" minValue="0" maxValue="36"/>
    </cacheField>
    <cacheField name="FTA" numFmtId="0">
      <sharedItems containsSemiMixedTypes="0" containsString="0" containsNumber="1" containsInteger="1" minValue="0" maxValue="43"/>
    </cacheField>
    <cacheField name="FT%" numFmtId="0">
      <sharedItems containsString="0" containsBlank="1" containsNumber="1" minValue="0" maxValue="1"/>
    </cacheField>
    <cacheField name="ORB" numFmtId="0">
      <sharedItems containsSemiMixedTypes="0" containsString="0" containsNumber="1" containsInteger="1" minValue="0" maxValue="13"/>
    </cacheField>
    <cacheField name="DRB" numFmtId="0">
      <sharedItems containsSemiMixedTypes="0" containsString="0" containsNumber="1" containsInteger="1" minValue="0" maxValue="19"/>
    </cacheField>
    <cacheField name="TRB" numFmtId="0">
      <sharedItems containsSemiMixedTypes="0" containsString="0" containsNumber="1" containsInteger="1" minValue="0" maxValue="25"/>
    </cacheField>
    <cacheField name="AST" numFmtId="0">
      <sharedItems containsSemiMixedTypes="0" containsString="0" containsNumber="1" containsInteger="1" minValue="0" maxValue="23"/>
    </cacheField>
    <cacheField name="STL" numFmtId="0">
      <sharedItems containsSemiMixedTypes="0" containsString="0" containsNumber="1" containsInteger="1" minValue="0" maxValue="8"/>
    </cacheField>
    <cacheField name="BLK" numFmtId="0">
      <sharedItems containsSemiMixedTypes="0" containsString="0" containsNumber="1" containsInteger="1" minValue="0" maxValue="12"/>
    </cacheField>
    <cacheField name="TOV" numFmtId="0">
      <sharedItems containsSemiMixedTypes="0" containsString="0" containsNumber="1" containsInteger="1" minValue="0" maxValue="11"/>
    </cacheField>
    <cacheField name="PF" numFmtId="0">
      <sharedItems containsSemiMixedTypes="0" containsString="0" containsNumber="1" containsInteger="1" minValue="0" maxValue="6"/>
    </cacheField>
    <cacheField name="PTS" numFmtId="0">
      <sharedItems containsSemiMixedTypes="0" containsString="0" containsNumber="1" containsInteger="1" minValue="0" maxValue="83"/>
    </cacheField>
    <cacheField name="+/-" numFmtId="0">
      <sharedItems containsString="0" containsBlank="1" containsNumber="1" containsInteger="1" minValue="-60" maxValue="52"/>
    </cacheField>
    <cacheField name="GmSc" numFmtId="0">
      <sharedItems containsSemiMixedTypes="0" containsString="0" containsNumber="1" minValue="-10.199999999999999" maxValue="60.5"/>
    </cacheField>
    <cacheField name="Date" numFmtId="14">
      <sharedItems containsSemiMixedTypes="0" containsNonDate="0" containsDate="1" containsString="0" minDate="2025-10-21T00:00:00" maxDate="2026-06-14T00:00:00"/>
    </cacheField>
    <cacheField name="Unnamed: 0" numFmtId="0">
      <sharedItems containsNonDate="0" containsString="0" containsBlank="1"/>
    </cacheField>
    <cacheField name="Unnamed: 1" numFmtId="0">
      <sharedItems containsNonDate="0" containsString="0" containsBlank="1"/>
    </cacheField>
    <cacheField name="Unnamed: 2" numFmtId="0">
      <sharedItems containsNonDate="0" containsString="0" containsBlank="1"/>
    </cacheField>
    <cacheField name="MP_decimal" numFmtId="2">
      <sharedItems containsSemiMixedTypes="0" containsString="0" containsNumber="1" minValue="0" maxValue="52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16">
  <r>
    <x v="0"/>
    <s v="LAL"/>
    <s v="GSW"/>
    <s v="L"/>
    <d v="1899-12-31T16:59:00"/>
    <n v="17"/>
    <n v="27"/>
    <n v="0.63"/>
    <n v="2"/>
    <n v="10"/>
    <n v="0.2"/>
    <n v="7"/>
    <n v="10"/>
    <n v="0.7"/>
    <n v="0"/>
    <n v="12"/>
    <n v="12"/>
    <n v="9"/>
    <n v="2"/>
    <n v="1"/>
    <n v="3"/>
    <n v="1"/>
    <n v="43"/>
    <n v="-8"/>
    <n v="38.9"/>
    <d v="2025-10-21T00:00:00"/>
    <m/>
    <m/>
    <m/>
    <n v="40.983333333333334"/>
  </r>
  <r>
    <x v="1"/>
    <s v="HOU"/>
    <s v="OKC"/>
    <s v="L"/>
    <d v="1900-01-01T00:53:00"/>
    <n v="12"/>
    <n v="24"/>
    <n v="0.5"/>
    <n v="5"/>
    <n v="8"/>
    <n v="0.625"/>
    <n v="10"/>
    <n v="11"/>
    <n v="0.90900000000000003"/>
    <n v="4"/>
    <n v="7"/>
    <n v="11"/>
    <n v="7"/>
    <n v="2"/>
    <n v="1"/>
    <n v="4"/>
    <n v="5"/>
    <n v="39"/>
    <n v="9"/>
    <n v="33.1"/>
    <d v="2025-10-21T00:00:00"/>
    <m/>
    <m/>
    <m/>
    <n v="48.883333333333333"/>
  </r>
  <r>
    <x v="2"/>
    <s v="GSW"/>
    <s v="LAL"/>
    <s v="W"/>
    <d v="1899-12-31T10:44:00"/>
    <n v="7"/>
    <n v="14"/>
    <n v="0.5"/>
    <n v="1"/>
    <n v="2"/>
    <n v="0.5"/>
    <n v="16"/>
    <n v="16"/>
    <n v="1"/>
    <n v="2"/>
    <n v="3"/>
    <n v="5"/>
    <n v="4"/>
    <n v="1"/>
    <n v="0"/>
    <n v="1"/>
    <n v="4"/>
    <n v="31"/>
    <n v="20"/>
    <n v="27.5"/>
    <d v="2025-10-21T00:00:00"/>
    <m/>
    <m/>
    <m/>
    <n v="34.733333333333334"/>
  </r>
  <r>
    <x v="3"/>
    <s v="OKC"/>
    <s v="HOU"/>
    <s v="W"/>
    <d v="1899-12-31T23:13:00"/>
    <n v="12"/>
    <n v="26"/>
    <n v="0.46200000000000002"/>
    <n v="1"/>
    <n v="9"/>
    <n v="0.111"/>
    <n v="10"/>
    <n v="14"/>
    <n v="0.71399999999999997"/>
    <n v="0"/>
    <n v="5"/>
    <n v="5"/>
    <n v="5"/>
    <n v="2"/>
    <n v="2"/>
    <n v="3"/>
    <n v="2"/>
    <n v="35"/>
    <n v="3"/>
    <n v="24.6"/>
    <d v="2025-10-21T00:00:00"/>
    <m/>
    <m/>
    <m/>
    <n v="47.216666666666669"/>
  </r>
  <r>
    <x v="4"/>
    <s v="LAL"/>
    <s v="GSW"/>
    <s v="L"/>
    <d v="1899-12-31T12:20:00"/>
    <n v="9"/>
    <n v="16"/>
    <n v="0.56299999999999994"/>
    <n v="1"/>
    <n v="5"/>
    <n v="0.2"/>
    <n v="7"/>
    <n v="10"/>
    <n v="0.7"/>
    <n v="1"/>
    <n v="4"/>
    <n v="5"/>
    <n v="9"/>
    <n v="2"/>
    <n v="0"/>
    <n v="5"/>
    <n v="5"/>
    <n v="26"/>
    <n v="-14"/>
    <n v="20.399999999999999"/>
    <d v="2025-10-21T00:00:00"/>
    <m/>
    <m/>
    <m/>
    <n v="36.333333333333329"/>
  </r>
  <r>
    <x v="5"/>
    <s v="OKC"/>
    <s v="HOU"/>
    <s v="W"/>
    <d v="1899-12-31T14:30:00"/>
    <n v="11"/>
    <n v="17"/>
    <n v="0.64700000000000002"/>
    <n v="2"/>
    <n v="5"/>
    <n v="0.4"/>
    <n v="4"/>
    <n v="4"/>
    <n v="1"/>
    <n v="2"/>
    <n v="5"/>
    <n v="7"/>
    <n v="2"/>
    <n v="0"/>
    <n v="0"/>
    <n v="3"/>
    <n v="6"/>
    <n v="28"/>
    <n v="-1"/>
    <n v="19.399999999999999"/>
    <d v="2025-10-21T00:00:00"/>
    <m/>
    <m/>
    <m/>
    <n v="38.5"/>
  </r>
  <r>
    <x v="6"/>
    <s v="GSW"/>
    <s v="LAL"/>
    <s v="W"/>
    <d v="1899-12-31T08:04:00"/>
    <n v="6"/>
    <n v="14"/>
    <n v="0.42899999999999999"/>
    <n v="3"/>
    <n v="9"/>
    <n v="0.33300000000000002"/>
    <n v="8"/>
    <n v="8"/>
    <n v="1"/>
    <n v="0"/>
    <n v="1"/>
    <n v="1"/>
    <n v="4"/>
    <n v="3"/>
    <n v="1"/>
    <n v="2"/>
    <n v="3"/>
    <n v="23"/>
    <n v="1"/>
    <n v="19.2"/>
    <d v="2025-10-21T00:00:00"/>
    <m/>
    <m/>
    <m/>
    <n v="32.066666666666663"/>
  </r>
  <r>
    <x v="7"/>
    <s v="GSW"/>
    <s v="LAL"/>
    <s v="W"/>
    <d v="1899-12-31T08:54:00"/>
    <n v="6"/>
    <n v="11"/>
    <n v="0.54500000000000004"/>
    <n v="4"/>
    <n v="6"/>
    <n v="0.66700000000000004"/>
    <n v="1"/>
    <n v="2"/>
    <n v="0.5"/>
    <n v="3"/>
    <n v="6"/>
    <n v="9"/>
    <n v="6"/>
    <n v="1"/>
    <n v="0"/>
    <n v="2"/>
    <n v="3"/>
    <n v="17"/>
    <n v="4"/>
    <n v="17.2"/>
    <d v="2025-10-21T00:00:00"/>
    <m/>
    <m/>
    <m/>
    <n v="32.9"/>
  </r>
  <r>
    <x v="8"/>
    <s v="OKC"/>
    <s v="HOU"/>
    <s v="W"/>
    <d v="1899-12-31T17:39:00"/>
    <n v="5"/>
    <n v="10"/>
    <n v="0.5"/>
    <n v="3"/>
    <n v="8"/>
    <n v="0.375"/>
    <n v="1"/>
    <n v="2"/>
    <n v="0.5"/>
    <n v="1"/>
    <n v="6"/>
    <n v="7"/>
    <n v="5"/>
    <n v="4"/>
    <n v="0"/>
    <n v="2"/>
    <n v="3"/>
    <n v="14"/>
    <n v="8"/>
    <n v="15.4"/>
    <d v="2025-10-21T00:00:00"/>
    <m/>
    <m/>
    <m/>
    <n v="41.65"/>
  </r>
  <r>
    <x v="9"/>
    <s v="HOU"/>
    <s v="OKC"/>
    <s v="L"/>
    <d v="1899-12-31T23:03:00"/>
    <n v="9"/>
    <n v="16"/>
    <n v="0.56299999999999994"/>
    <n v="0"/>
    <n v="4"/>
    <n v="0"/>
    <n v="5"/>
    <n v="6"/>
    <n v="0.83299999999999996"/>
    <n v="0"/>
    <n v="9"/>
    <n v="9"/>
    <n v="3"/>
    <n v="0"/>
    <n v="0"/>
    <n v="4"/>
    <n v="6"/>
    <n v="23"/>
    <n v="0"/>
    <n v="13.4"/>
    <d v="2025-10-21T00:00:00"/>
    <m/>
    <m/>
    <m/>
    <n v="47.05"/>
  </r>
  <r>
    <x v="10"/>
    <s v="OKC"/>
    <s v="HOU"/>
    <s v="W"/>
    <d v="1899-12-30T14:36:00"/>
    <n v="6"/>
    <n v="12"/>
    <n v="0.5"/>
    <n v="3"/>
    <n v="6"/>
    <n v="0.5"/>
    <n v="1"/>
    <n v="1"/>
    <n v="1"/>
    <n v="1"/>
    <n v="1"/>
    <n v="2"/>
    <n v="2"/>
    <n v="0"/>
    <n v="1"/>
    <n v="0"/>
    <n v="2"/>
    <n v="16"/>
    <n v="2"/>
    <n v="12.3"/>
    <d v="2025-10-21T00:00:00"/>
    <m/>
    <m/>
    <m/>
    <n v="14.599999999999998"/>
  </r>
  <r>
    <x v="11"/>
    <s v="HOU"/>
    <s v="OKC"/>
    <s v="L"/>
    <d v="1899-12-31T14:36:00"/>
    <n v="8"/>
    <n v="17"/>
    <n v="0.47099999999999997"/>
    <n v="0"/>
    <n v="7"/>
    <n v="0"/>
    <n v="2"/>
    <n v="2"/>
    <n v="1"/>
    <n v="2"/>
    <n v="2"/>
    <n v="4"/>
    <n v="5"/>
    <n v="1"/>
    <n v="1"/>
    <n v="4"/>
    <n v="3"/>
    <n v="18"/>
    <n v="-11"/>
    <n v="11.3"/>
    <d v="2025-10-21T00:00:00"/>
    <m/>
    <m/>
    <m/>
    <n v="38.6"/>
  </r>
  <r>
    <x v="12"/>
    <s v="GSW"/>
    <s v="LAL"/>
    <s v="W"/>
    <d v="1899-12-30T22:15:00"/>
    <n v="6"/>
    <n v="11"/>
    <n v="0.54500000000000004"/>
    <n v="5"/>
    <n v="10"/>
    <n v="0.5"/>
    <n v="0"/>
    <n v="0"/>
    <m/>
    <n v="0"/>
    <n v="1"/>
    <n v="1"/>
    <n v="0"/>
    <n v="1"/>
    <n v="0"/>
    <n v="2"/>
    <n v="0"/>
    <n v="17"/>
    <n v="5"/>
    <n v="11"/>
    <d v="2025-10-21T00:00:00"/>
    <m/>
    <m/>
    <m/>
    <n v="22.25"/>
  </r>
  <r>
    <x v="13"/>
    <s v="HOU"/>
    <s v="OKC"/>
    <s v="L"/>
    <d v="1899-12-31T17:45:00"/>
    <n v="7"/>
    <n v="15"/>
    <n v="0.46700000000000003"/>
    <n v="2"/>
    <n v="6"/>
    <n v="0.33300000000000002"/>
    <n v="0"/>
    <n v="0"/>
    <m/>
    <n v="3"/>
    <n v="2"/>
    <n v="5"/>
    <n v="0"/>
    <n v="1"/>
    <n v="0"/>
    <n v="0"/>
    <n v="4"/>
    <n v="16"/>
    <n v="2"/>
    <n v="10.4"/>
    <d v="2025-10-21T00:00:00"/>
    <m/>
    <m/>
    <m/>
    <n v="41.75"/>
  </r>
  <r>
    <x v="14"/>
    <s v="OKC"/>
    <s v="HOU"/>
    <s v="W"/>
    <d v="1899-12-31T12:51:00"/>
    <n v="2"/>
    <n v="5"/>
    <n v="0.4"/>
    <n v="0"/>
    <n v="1"/>
    <n v="0"/>
    <n v="2"/>
    <n v="2"/>
    <n v="1"/>
    <n v="5"/>
    <n v="3"/>
    <n v="8"/>
    <n v="5"/>
    <n v="2"/>
    <n v="0"/>
    <n v="1"/>
    <n v="6"/>
    <n v="6"/>
    <n v="9"/>
    <n v="9.8000000000000007"/>
    <d v="2025-10-21T00:00:00"/>
    <m/>
    <m/>
    <m/>
    <n v="36.85"/>
  </r>
  <r>
    <x v="15"/>
    <s v="GSW"/>
    <s v="LAL"/>
    <s v="W"/>
    <d v="1899-12-31T04:24:00"/>
    <n v="3"/>
    <n v="6"/>
    <n v="0.5"/>
    <n v="1"/>
    <n v="3"/>
    <n v="0.33300000000000002"/>
    <n v="1"/>
    <n v="3"/>
    <n v="0.33300000000000002"/>
    <n v="1"/>
    <n v="6"/>
    <n v="7"/>
    <n v="9"/>
    <n v="1"/>
    <n v="2"/>
    <n v="4"/>
    <n v="5"/>
    <n v="8"/>
    <n v="20"/>
    <n v="9.4"/>
    <d v="2025-10-21T00:00:00"/>
    <m/>
    <m/>
    <m/>
    <n v="28.4"/>
  </r>
  <r>
    <x v="16"/>
    <s v="OKC"/>
    <s v="HOU"/>
    <s v="W"/>
    <d v="1899-12-31T06:11:00"/>
    <n v="3"/>
    <n v="9"/>
    <n v="0.33300000000000002"/>
    <n v="2"/>
    <n v="6"/>
    <n v="0.33300000000000002"/>
    <n v="0"/>
    <n v="0"/>
    <m/>
    <n v="0"/>
    <n v="2"/>
    <n v="2"/>
    <n v="3"/>
    <n v="2"/>
    <n v="1"/>
    <n v="0"/>
    <n v="2"/>
    <n v="8"/>
    <n v="-15"/>
    <n v="7.5"/>
    <d v="2025-10-21T00:00:00"/>
    <m/>
    <m/>
    <m/>
    <n v="30.183333333333337"/>
  </r>
  <r>
    <x v="17"/>
    <s v="LAL"/>
    <s v="GSW"/>
    <s v="L"/>
    <d v="1899-12-31T11:25:00"/>
    <n v="3"/>
    <n v="6"/>
    <n v="0.5"/>
    <n v="3"/>
    <n v="6"/>
    <n v="0.5"/>
    <n v="0"/>
    <n v="0"/>
    <m/>
    <n v="0"/>
    <n v="4"/>
    <n v="4"/>
    <n v="3"/>
    <n v="0"/>
    <n v="0"/>
    <n v="1"/>
    <n v="2"/>
    <n v="9"/>
    <n v="-6"/>
    <n v="7.5"/>
    <d v="2025-10-21T00:00:00"/>
    <m/>
    <m/>
    <m/>
    <n v="35.416666666666664"/>
  </r>
  <r>
    <x v="18"/>
    <s v="HOU"/>
    <s v="OKC"/>
    <s v="L"/>
    <d v="1899-12-30T19:58:00"/>
    <n v="1"/>
    <n v="3"/>
    <n v="0.33300000000000002"/>
    <n v="1"/>
    <n v="3"/>
    <n v="0.33300000000000002"/>
    <n v="5"/>
    <n v="6"/>
    <n v="0.83299999999999996"/>
    <n v="1"/>
    <n v="1"/>
    <n v="2"/>
    <n v="1"/>
    <n v="0"/>
    <n v="1"/>
    <n v="0"/>
    <n v="2"/>
    <n v="8"/>
    <n v="-8"/>
    <n v="7.5"/>
    <d v="2025-10-21T00:00:00"/>
    <m/>
    <m/>
    <m/>
    <n v="19.966666666666669"/>
  </r>
  <r>
    <x v="19"/>
    <s v="GSW"/>
    <s v="LAL"/>
    <s v="W"/>
    <d v="1899-12-31T08:32:00"/>
    <n v="3"/>
    <n v="7"/>
    <n v="0.42899999999999999"/>
    <n v="1"/>
    <n v="4"/>
    <n v="0.25"/>
    <n v="0"/>
    <n v="0"/>
    <m/>
    <n v="1"/>
    <n v="6"/>
    <n v="7"/>
    <n v="2"/>
    <n v="1"/>
    <n v="0"/>
    <n v="1"/>
    <n v="2"/>
    <n v="7"/>
    <n v="13"/>
    <n v="6.4"/>
    <d v="2025-10-21T00:00:00"/>
    <m/>
    <m/>
    <m/>
    <n v="32.533333333333331"/>
  </r>
  <r>
    <x v="20"/>
    <s v="GSW"/>
    <s v="LAL"/>
    <s v="W"/>
    <d v="1899-12-30T13:35:00"/>
    <n v="2"/>
    <n v="2"/>
    <n v="1"/>
    <n v="1"/>
    <n v="1"/>
    <n v="1"/>
    <n v="0"/>
    <n v="0"/>
    <m/>
    <n v="1"/>
    <n v="0"/>
    <n v="1"/>
    <n v="1"/>
    <n v="1"/>
    <n v="0"/>
    <n v="0"/>
    <n v="2"/>
    <n v="5"/>
    <n v="-11"/>
    <n v="6"/>
    <d v="2025-10-21T00:00:00"/>
    <m/>
    <m/>
    <m/>
    <n v="13.583333333333332"/>
  </r>
  <r>
    <x v="21"/>
    <s v="OKC"/>
    <s v="HOU"/>
    <s v="W"/>
    <d v="1899-12-30T20:32:00"/>
    <n v="4"/>
    <n v="8"/>
    <n v="0.5"/>
    <n v="2"/>
    <n v="5"/>
    <n v="0.4"/>
    <n v="0"/>
    <n v="0"/>
    <m/>
    <n v="0"/>
    <n v="1"/>
    <n v="1"/>
    <n v="1"/>
    <n v="0"/>
    <n v="0"/>
    <n v="1"/>
    <n v="1"/>
    <n v="10"/>
    <n v="2"/>
    <n v="5.6"/>
    <d v="2025-10-21T00:00:00"/>
    <m/>
    <m/>
    <m/>
    <n v="20.533333333333331"/>
  </r>
  <r>
    <x v="22"/>
    <s v="HOU"/>
    <s v="OKC"/>
    <s v="L"/>
    <d v="1899-12-31T03:47:00"/>
    <n v="3"/>
    <n v="11"/>
    <n v="0.27300000000000002"/>
    <n v="2"/>
    <n v="7"/>
    <n v="0.28599999999999998"/>
    <n v="1"/>
    <n v="2"/>
    <n v="0.5"/>
    <n v="1"/>
    <n v="1"/>
    <n v="2"/>
    <n v="4"/>
    <n v="1"/>
    <n v="1"/>
    <n v="2"/>
    <n v="1"/>
    <n v="9"/>
    <n v="0"/>
    <n v="5.2"/>
    <d v="2025-10-21T00:00:00"/>
    <m/>
    <m/>
    <m/>
    <n v="27.783333333333331"/>
  </r>
  <r>
    <x v="23"/>
    <s v="HOU"/>
    <s v="OKC"/>
    <s v="L"/>
    <d v="1899-12-31T12:30:00"/>
    <n v="1"/>
    <n v="4"/>
    <n v="0.25"/>
    <n v="0"/>
    <n v="0"/>
    <m/>
    <n v="2"/>
    <n v="2"/>
    <n v="1"/>
    <n v="5"/>
    <n v="8"/>
    <n v="13"/>
    <n v="3"/>
    <n v="0"/>
    <n v="0"/>
    <n v="3"/>
    <n v="4"/>
    <n v="4"/>
    <n v="2"/>
    <n v="5"/>
    <d v="2025-10-21T00:00:00"/>
    <m/>
    <m/>
    <m/>
    <n v="36.5"/>
  </r>
  <r>
    <x v="24"/>
    <s v="LAL"/>
    <s v="GSW"/>
    <s v="L"/>
    <d v="1899-12-31T09:53:00"/>
    <n v="5"/>
    <n v="7"/>
    <n v="0.71399999999999997"/>
    <n v="0"/>
    <n v="0"/>
    <m/>
    <n v="0"/>
    <n v="2"/>
    <n v="0"/>
    <n v="2"/>
    <n v="4"/>
    <n v="6"/>
    <n v="0"/>
    <n v="0"/>
    <n v="1"/>
    <n v="4"/>
    <n v="3"/>
    <n v="10"/>
    <n v="-4"/>
    <n v="4.4000000000000004"/>
    <d v="2025-10-21T00:00:00"/>
    <m/>
    <m/>
    <m/>
    <n v="33.883333333333333"/>
  </r>
  <r>
    <x v="25"/>
    <s v="LAL"/>
    <s v="GSW"/>
    <s v="L"/>
    <d v="1899-12-30T14:07:00"/>
    <n v="2"/>
    <n v="3"/>
    <n v="0.66700000000000004"/>
    <n v="0"/>
    <n v="0"/>
    <m/>
    <n v="0"/>
    <n v="0"/>
    <m/>
    <n v="2"/>
    <n v="4"/>
    <n v="6"/>
    <n v="1"/>
    <n v="0"/>
    <n v="0"/>
    <n v="1"/>
    <n v="2"/>
    <n v="4"/>
    <n v="-6"/>
    <n v="4.2"/>
    <d v="2025-10-21T00:00:00"/>
    <m/>
    <m/>
    <m/>
    <n v="14.116666666666667"/>
  </r>
  <r>
    <x v="26"/>
    <s v="HOU"/>
    <s v="OKC"/>
    <s v="L"/>
    <d v="1899-12-30T07:52:00"/>
    <n v="1"/>
    <n v="1"/>
    <n v="1"/>
    <n v="0"/>
    <n v="0"/>
    <m/>
    <n v="2"/>
    <n v="2"/>
    <n v="1"/>
    <n v="0"/>
    <n v="0"/>
    <n v="0"/>
    <n v="0"/>
    <n v="1"/>
    <n v="0"/>
    <n v="1"/>
    <n v="0"/>
    <n v="4"/>
    <n v="5"/>
    <n v="3.7"/>
    <d v="2025-10-21T00:00:00"/>
    <m/>
    <m/>
    <m/>
    <n v="7.8666666666666671"/>
  </r>
  <r>
    <x v="27"/>
    <s v="LAL"/>
    <s v="GSW"/>
    <s v="L"/>
    <d v="1899-12-30T15:50:00"/>
    <n v="2"/>
    <n v="4"/>
    <n v="0.5"/>
    <n v="1"/>
    <n v="2"/>
    <n v="0.5"/>
    <n v="0"/>
    <n v="2"/>
    <n v="0"/>
    <n v="2"/>
    <n v="1"/>
    <n v="3"/>
    <n v="0"/>
    <n v="0"/>
    <n v="0"/>
    <n v="0"/>
    <n v="1"/>
    <n v="5"/>
    <n v="-5"/>
    <n v="3.5"/>
    <d v="2025-10-21T00:00:00"/>
    <m/>
    <m/>
    <m/>
    <n v="15.833333333333332"/>
  </r>
  <r>
    <x v="28"/>
    <s v="OKC"/>
    <s v="HOU"/>
    <s v="W"/>
    <d v="1899-12-31T21:15:00"/>
    <n v="2"/>
    <n v="12"/>
    <n v="0.16700000000000001"/>
    <n v="0"/>
    <n v="8"/>
    <n v="0"/>
    <n v="2"/>
    <n v="2"/>
    <n v="1"/>
    <n v="2"/>
    <n v="4"/>
    <n v="6"/>
    <n v="5"/>
    <n v="1"/>
    <n v="0"/>
    <n v="1"/>
    <n v="4"/>
    <n v="6"/>
    <n v="2"/>
    <n v="2.9"/>
    <d v="2025-10-21T00:00:00"/>
    <m/>
    <m/>
    <m/>
    <n v="45.25"/>
  </r>
  <r>
    <x v="29"/>
    <s v="GSW"/>
    <s v="LAL"/>
    <s v="W"/>
    <d v="1899-12-30T12:04:00"/>
    <n v="3"/>
    <n v="6"/>
    <n v="0.5"/>
    <n v="0"/>
    <n v="1"/>
    <n v="0"/>
    <n v="0"/>
    <n v="0"/>
    <m/>
    <n v="1"/>
    <n v="1"/>
    <n v="2"/>
    <n v="1"/>
    <n v="1"/>
    <n v="1"/>
    <n v="3"/>
    <n v="3"/>
    <n v="6"/>
    <n v="3"/>
    <n v="2.2000000000000002"/>
    <d v="2025-10-21T00:00:00"/>
    <m/>
    <m/>
    <m/>
    <n v="12.066666666666666"/>
  </r>
  <r>
    <x v="30"/>
    <s v="LAL"/>
    <s v="GSW"/>
    <s v="L"/>
    <d v="1899-12-30T22:46:00"/>
    <n v="3"/>
    <n v="6"/>
    <n v="0.5"/>
    <n v="0"/>
    <n v="3"/>
    <n v="0"/>
    <n v="3"/>
    <n v="4"/>
    <n v="0.75"/>
    <n v="0"/>
    <n v="0"/>
    <n v="0"/>
    <n v="0"/>
    <n v="1"/>
    <n v="0"/>
    <n v="3"/>
    <n v="4"/>
    <n v="9"/>
    <n v="2"/>
    <n v="2"/>
    <d v="2025-10-21T00:00:00"/>
    <m/>
    <m/>
    <m/>
    <n v="22.766666666666666"/>
  </r>
  <r>
    <x v="31"/>
    <s v="LAL"/>
    <s v="GSW"/>
    <s v="L"/>
    <d v="1899-12-31T04:44:00"/>
    <n v="1"/>
    <n v="4"/>
    <n v="0.25"/>
    <n v="1"/>
    <n v="4"/>
    <n v="0.25"/>
    <n v="0"/>
    <n v="0"/>
    <m/>
    <n v="0"/>
    <n v="0"/>
    <n v="0"/>
    <n v="1"/>
    <n v="1"/>
    <n v="0"/>
    <n v="0"/>
    <n v="3"/>
    <n v="3"/>
    <n v="-5"/>
    <n v="1.1000000000000001"/>
    <d v="2025-10-21T00:00:00"/>
    <m/>
    <m/>
    <m/>
    <n v="28.733333333333334"/>
  </r>
  <r>
    <x v="32"/>
    <s v="GSW"/>
    <s v="LAL"/>
    <s v="W"/>
    <d v="1899-12-30T08:34:00"/>
    <n v="0"/>
    <n v="0"/>
    <m/>
    <n v="0"/>
    <n v="0"/>
    <m/>
    <n v="0"/>
    <n v="0"/>
    <m/>
    <n v="0"/>
    <n v="2"/>
    <n v="2"/>
    <n v="1"/>
    <n v="0"/>
    <n v="0"/>
    <n v="0"/>
    <n v="1"/>
    <n v="0"/>
    <n v="5"/>
    <n v="0.9"/>
    <d v="2025-10-21T00:00:00"/>
    <m/>
    <m/>
    <m/>
    <n v="8.5666666666666664"/>
  </r>
  <r>
    <x v="33"/>
    <s v="OKC"/>
    <s v="HOU"/>
    <s v="W"/>
    <d v="1899-12-30T12:53:00"/>
    <n v="1"/>
    <n v="5"/>
    <n v="0.2"/>
    <n v="0"/>
    <n v="4"/>
    <n v="0"/>
    <n v="0"/>
    <n v="0"/>
    <m/>
    <n v="0"/>
    <n v="0"/>
    <n v="0"/>
    <n v="1"/>
    <n v="1"/>
    <n v="0"/>
    <n v="0"/>
    <n v="1"/>
    <n v="2"/>
    <n v="-3"/>
    <n v="0.2"/>
    <d v="2025-10-21T00:00:00"/>
    <m/>
    <m/>
    <m/>
    <n v="12.883333333333333"/>
  </r>
  <r>
    <x v="34"/>
    <s v="OKC"/>
    <s v="HOU"/>
    <s v="W"/>
    <d v="1899-12-30T02:1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1T00:00:00"/>
    <m/>
    <m/>
    <m/>
    <n v="2.25"/>
  </r>
  <r>
    <x v="35"/>
    <s v="OKC"/>
    <s v="HOU"/>
    <s v="W"/>
    <d v="1899-12-30T00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1T00:00:00"/>
    <m/>
    <m/>
    <m/>
    <n v="0.1"/>
  </r>
  <r>
    <x v="36"/>
    <s v="GSW"/>
    <s v="LAL"/>
    <s v="W"/>
    <d v="1899-12-30T20:15:00"/>
    <n v="2"/>
    <n v="7"/>
    <n v="0.28599999999999998"/>
    <n v="1"/>
    <n v="4"/>
    <n v="0.25"/>
    <n v="0"/>
    <n v="0"/>
    <m/>
    <n v="0"/>
    <n v="5"/>
    <n v="5"/>
    <n v="1"/>
    <n v="0"/>
    <n v="0"/>
    <n v="2"/>
    <n v="4"/>
    <n v="5"/>
    <n v="-10"/>
    <n v="-0.5"/>
    <d v="2025-10-21T00:00:00"/>
    <m/>
    <m/>
    <m/>
    <n v="20.25"/>
  </r>
  <r>
    <x v="37"/>
    <s v="GSW"/>
    <s v="LAL"/>
    <s v="W"/>
    <d v="1899-12-30T02:39:00"/>
    <n v="0"/>
    <n v="0"/>
    <m/>
    <n v="0"/>
    <n v="0"/>
    <m/>
    <n v="0"/>
    <n v="0"/>
    <m/>
    <n v="0"/>
    <n v="0"/>
    <n v="0"/>
    <n v="0"/>
    <n v="0"/>
    <n v="0"/>
    <n v="1"/>
    <n v="0"/>
    <n v="0"/>
    <n v="0"/>
    <n v="-1"/>
    <d v="2025-10-21T00:00:00"/>
    <m/>
    <m/>
    <m/>
    <n v="2.65"/>
  </r>
  <r>
    <x v="38"/>
    <s v="HOU"/>
    <s v="OKC"/>
    <s v="L"/>
    <d v="1899-12-30T21:36:00"/>
    <n v="1"/>
    <n v="6"/>
    <n v="0.16700000000000001"/>
    <n v="1"/>
    <n v="4"/>
    <n v="0.25"/>
    <n v="0"/>
    <n v="0"/>
    <m/>
    <n v="0"/>
    <n v="6"/>
    <n v="6"/>
    <n v="0"/>
    <n v="0"/>
    <n v="1"/>
    <n v="4"/>
    <n v="1"/>
    <n v="3"/>
    <n v="-4"/>
    <n v="-2.7"/>
    <d v="2025-10-21T00:00:00"/>
    <m/>
    <m/>
    <m/>
    <n v="21.6"/>
  </r>
  <r>
    <x v="39"/>
    <s v="LAL"/>
    <s v="GSW"/>
    <s v="L"/>
    <d v="1899-12-30T11:56:00"/>
    <n v="0"/>
    <n v="4"/>
    <n v="0"/>
    <n v="0"/>
    <n v="2"/>
    <n v="0"/>
    <n v="0"/>
    <n v="0"/>
    <m/>
    <n v="0"/>
    <n v="3"/>
    <n v="3"/>
    <n v="0"/>
    <n v="1"/>
    <n v="0"/>
    <n v="2"/>
    <n v="0"/>
    <n v="0"/>
    <n v="-4"/>
    <n v="-2.9"/>
    <d v="2025-10-21T00:00:00"/>
    <m/>
    <m/>
    <m/>
    <n v="11.933333333333334"/>
  </r>
  <r>
    <x v="40"/>
    <s v="SAS"/>
    <s v="DAL"/>
    <s v="W"/>
    <d v="1899-12-31T05:41:00"/>
    <n v="15"/>
    <n v="21"/>
    <n v="0.71399999999999997"/>
    <n v="1"/>
    <n v="2"/>
    <n v="0.5"/>
    <n v="9"/>
    <n v="11"/>
    <n v="0.81799999999999995"/>
    <n v="1"/>
    <n v="14"/>
    <n v="15"/>
    <n v="1"/>
    <n v="1"/>
    <n v="3"/>
    <n v="0"/>
    <n v="4"/>
    <n v="40"/>
    <n v="31"/>
    <n v="37.6"/>
    <d v="2025-10-22T00:00:00"/>
    <m/>
    <m/>
    <m/>
    <n v="29.68333333333333"/>
  </r>
  <r>
    <x v="41"/>
    <s v="PHI"/>
    <s v="BOS"/>
    <s v="W"/>
    <d v="1899-12-31T17:24:00"/>
    <n v="13"/>
    <n v="24"/>
    <n v="0.54200000000000004"/>
    <n v="7"/>
    <n v="9"/>
    <n v="0.77800000000000002"/>
    <n v="7"/>
    <n v="8"/>
    <n v="0.875"/>
    <n v="0"/>
    <n v="2"/>
    <n v="2"/>
    <n v="6"/>
    <n v="2"/>
    <n v="1"/>
    <n v="1"/>
    <n v="5"/>
    <n v="40"/>
    <n v="3"/>
    <n v="32.5"/>
    <d v="2025-10-22T00:00:00"/>
    <m/>
    <m/>
    <m/>
    <n v="41.400000000000006"/>
  </r>
  <r>
    <x v="42"/>
    <s v="SAC"/>
    <s v="PHO"/>
    <s v="L"/>
    <d v="1899-12-31T13:25:00"/>
    <n v="12"/>
    <n v="17"/>
    <n v="0.70599999999999996"/>
    <n v="1"/>
    <n v="2"/>
    <n v="0.5"/>
    <n v="4"/>
    <n v="9"/>
    <n v="0.44400000000000001"/>
    <n v="2"/>
    <n v="4"/>
    <n v="6"/>
    <n v="9"/>
    <n v="2"/>
    <n v="1"/>
    <n v="1"/>
    <n v="2"/>
    <n v="29"/>
    <n v="9"/>
    <n v="29.7"/>
    <d v="2025-10-22T00:00:00"/>
    <m/>
    <m/>
    <m/>
    <n v="37.416666666666664"/>
  </r>
  <r>
    <x v="43"/>
    <s v="MIL"/>
    <s v="WAS"/>
    <s v="W"/>
    <d v="1899-12-31T02:45:00"/>
    <n v="16"/>
    <n v="26"/>
    <n v="0.61499999999999999"/>
    <n v="1"/>
    <n v="3"/>
    <n v="0.33300000000000002"/>
    <n v="4"/>
    <n v="7"/>
    <n v="0.57099999999999995"/>
    <n v="2"/>
    <n v="12"/>
    <n v="14"/>
    <n v="5"/>
    <n v="0"/>
    <n v="0"/>
    <n v="2"/>
    <n v="4"/>
    <n v="37"/>
    <n v="10"/>
    <n v="28.9"/>
    <d v="2025-10-22T00:00:00"/>
    <m/>
    <m/>
    <m/>
    <n v="26.75"/>
  </r>
  <r>
    <x v="44"/>
    <s v="UTA"/>
    <s v="LAC"/>
    <s v="W"/>
    <d v="1899-12-31T04:40:00"/>
    <n v="7"/>
    <n v="7"/>
    <n v="1"/>
    <n v="2"/>
    <n v="2"/>
    <n v="1"/>
    <n v="6"/>
    <n v="8"/>
    <n v="0.75"/>
    <n v="2"/>
    <n v="7"/>
    <n v="9"/>
    <n v="4"/>
    <n v="2"/>
    <n v="4"/>
    <n v="1"/>
    <n v="5"/>
    <n v="22"/>
    <n v="13"/>
    <n v="27.2"/>
    <d v="2025-10-22T00:00:00"/>
    <m/>
    <m/>
    <m/>
    <n v="28.666666666666664"/>
  </r>
  <r>
    <x v="45"/>
    <s v="MEM"/>
    <s v="NOP"/>
    <s v="W"/>
    <d v="1899-12-31T04:41:00"/>
    <n v="13"/>
    <n v="20"/>
    <n v="0.65"/>
    <n v="2"/>
    <n v="6"/>
    <n v="0.33300000000000002"/>
    <n v="7"/>
    <n v="8"/>
    <n v="0.875"/>
    <n v="0"/>
    <n v="3"/>
    <n v="3"/>
    <n v="3"/>
    <n v="1"/>
    <n v="0"/>
    <n v="2"/>
    <n v="2"/>
    <n v="35"/>
    <n v="0"/>
    <n v="27"/>
    <d v="2025-10-22T00:00:00"/>
    <m/>
    <m/>
    <m/>
    <n v="28.683333333333337"/>
  </r>
  <r>
    <x v="46"/>
    <s v="CHI"/>
    <s v="DET"/>
    <s v="W"/>
    <d v="1899-12-31T08:35:00"/>
    <n v="11"/>
    <n v="18"/>
    <n v="0.61099999999999999"/>
    <n v="4"/>
    <n v="6"/>
    <n v="0.66700000000000004"/>
    <n v="2"/>
    <n v="2"/>
    <n v="1"/>
    <n v="4"/>
    <n v="10"/>
    <n v="14"/>
    <n v="2"/>
    <n v="1"/>
    <n v="0"/>
    <n v="1"/>
    <n v="2"/>
    <n v="28"/>
    <n v="8"/>
    <n v="26.2"/>
    <d v="2025-10-22T00:00:00"/>
    <m/>
    <m/>
    <m/>
    <n v="32.583333333333329"/>
  </r>
  <r>
    <x v="47"/>
    <s v="MIN"/>
    <s v="POR"/>
    <s v="W"/>
    <d v="1899-12-31T15:15:00"/>
    <n v="14"/>
    <n v="28"/>
    <n v="0.5"/>
    <n v="5"/>
    <n v="10"/>
    <n v="0.5"/>
    <n v="8"/>
    <n v="8"/>
    <n v="1"/>
    <n v="1"/>
    <n v="6"/>
    <n v="7"/>
    <n v="1"/>
    <n v="0"/>
    <n v="1"/>
    <n v="4"/>
    <n v="4"/>
    <n v="41"/>
    <n v="9"/>
    <n v="25.3"/>
    <d v="2025-10-22T00:00:00"/>
    <m/>
    <m/>
    <m/>
    <n v="39.25"/>
  </r>
  <r>
    <x v="48"/>
    <s v="TOR"/>
    <s v="ATL"/>
    <s v="W"/>
    <d v="1899-12-31T07:53:00"/>
    <n v="9"/>
    <n v="14"/>
    <n v="0.64300000000000002"/>
    <n v="0"/>
    <n v="0"/>
    <m/>
    <n v="4"/>
    <n v="4"/>
    <n v="1"/>
    <n v="0"/>
    <n v="6"/>
    <n v="6"/>
    <n v="9"/>
    <n v="1"/>
    <n v="2"/>
    <n v="1"/>
    <n v="4"/>
    <n v="22"/>
    <n v="9"/>
    <n v="23.7"/>
    <d v="2025-10-22T00:00:00"/>
    <m/>
    <m/>
    <m/>
    <n v="31.883333333333333"/>
  </r>
  <r>
    <x v="49"/>
    <s v="NOP"/>
    <s v="MEM"/>
    <s v="L"/>
    <d v="1899-12-31T09:28:00"/>
    <n v="10"/>
    <n v="21"/>
    <n v="0.47599999999999998"/>
    <n v="0"/>
    <n v="0"/>
    <m/>
    <n v="7"/>
    <n v="12"/>
    <n v="0.58299999999999996"/>
    <n v="5"/>
    <n v="4"/>
    <n v="9"/>
    <n v="5"/>
    <n v="5"/>
    <n v="0"/>
    <n v="3"/>
    <n v="2"/>
    <n v="27"/>
    <n v="0"/>
    <n v="23.7"/>
    <d v="2025-10-22T00:00:00"/>
    <m/>
    <m/>
    <m/>
    <n v="33.466666666666669"/>
  </r>
  <r>
    <x v="50"/>
    <s v="PHI"/>
    <s v="BOS"/>
    <s v="W"/>
    <d v="1899-12-31T18:12:00"/>
    <n v="13"/>
    <n v="26"/>
    <n v="0.5"/>
    <n v="5"/>
    <n v="13"/>
    <n v="0.38500000000000001"/>
    <n v="3"/>
    <n v="6"/>
    <n v="0.5"/>
    <n v="1"/>
    <n v="6"/>
    <n v="7"/>
    <n v="3"/>
    <n v="1"/>
    <n v="0"/>
    <n v="2"/>
    <n v="1"/>
    <n v="34"/>
    <n v="-2"/>
    <n v="23"/>
    <d v="2025-10-22T00:00:00"/>
    <m/>
    <m/>
    <m/>
    <n v="42.2"/>
  </r>
  <r>
    <x v="51"/>
    <s v="TOR"/>
    <s v="ATL"/>
    <s v="W"/>
    <d v="1899-12-31T05:58:00"/>
    <n v="9"/>
    <n v="12"/>
    <n v="0.75"/>
    <n v="2"/>
    <n v="4"/>
    <n v="0.5"/>
    <n v="5"/>
    <n v="5"/>
    <n v="1"/>
    <n v="2"/>
    <n v="6"/>
    <n v="8"/>
    <n v="5"/>
    <n v="2"/>
    <n v="0"/>
    <n v="4"/>
    <n v="5"/>
    <n v="25"/>
    <n v="0"/>
    <n v="22.9"/>
    <d v="2025-10-22T00:00:00"/>
    <m/>
    <m/>
    <m/>
    <n v="29.966666666666669"/>
  </r>
  <r>
    <x v="52"/>
    <s v="POR"/>
    <s v="MIN"/>
    <s v="L"/>
    <d v="1899-12-31T03:46:00"/>
    <n v="10"/>
    <n v="14"/>
    <n v="0.71399999999999997"/>
    <n v="4"/>
    <n v="7"/>
    <n v="0.57099999999999995"/>
    <n v="5"/>
    <n v="6"/>
    <n v="0.83299999999999996"/>
    <n v="0"/>
    <n v="3"/>
    <n v="3"/>
    <n v="1"/>
    <n v="0"/>
    <n v="1"/>
    <n v="1"/>
    <n v="3"/>
    <n v="29"/>
    <n v="-6"/>
    <n v="22.9"/>
    <d v="2025-10-22T00:00:00"/>
    <m/>
    <m/>
    <m/>
    <n v="27.766666666666669"/>
  </r>
  <r>
    <x v="53"/>
    <s v="DET"/>
    <s v="CHI"/>
    <s v="L"/>
    <d v="1899-12-31T00:54:00"/>
    <n v="8"/>
    <n v="14"/>
    <n v="0.57099999999999995"/>
    <n v="2"/>
    <n v="2"/>
    <n v="1"/>
    <n v="2"/>
    <n v="2"/>
    <n v="1"/>
    <n v="5"/>
    <n v="5"/>
    <n v="10"/>
    <n v="2"/>
    <n v="0"/>
    <n v="4"/>
    <n v="0"/>
    <n v="3"/>
    <n v="20"/>
    <n v="8"/>
    <n v="21.4"/>
    <d v="2025-10-22T00:00:00"/>
    <m/>
    <m/>
    <m/>
    <n v="24.900000000000002"/>
  </r>
  <r>
    <x v="54"/>
    <s v="CLE"/>
    <s v="NYK"/>
    <s v="L"/>
    <d v="1899-12-31T11:53:00"/>
    <n v="12"/>
    <n v="25"/>
    <n v="0.48"/>
    <n v="2"/>
    <n v="9"/>
    <n v="0.222"/>
    <n v="5"/>
    <n v="5"/>
    <n v="1"/>
    <n v="0"/>
    <n v="2"/>
    <n v="2"/>
    <n v="5"/>
    <n v="2"/>
    <n v="1"/>
    <n v="3"/>
    <n v="2"/>
    <n v="31"/>
    <n v="-14"/>
    <n v="21.3"/>
    <d v="2025-10-22T00:00:00"/>
    <m/>
    <m/>
    <m/>
    <n v="35.883333333333333"/>
  </r>
  <r>
    <x v="55"/>
    <s v="MIA"/>
    <s v="ORL"/>
    <s v="L"/>
    <d v="1899-12-31T12:25:00"/>
    <n v="9"/>
    <n v="19"/>
    <n v="0.47399999999999998"/>
    <n v="4"/>
    <n v="8"/>
    <n v="0.5"/>
    <n v="6"/>
    <n v="7"/>
    <n v="0.85699999999999998"/>
    <n v="2"/>
    <n v="7"/>
    <n v="9"/>
    <n v="4"/>
    <n v="1"/>
    <n v="1"/>
    <n v="3"/>
    <n v="4"/>
    <n v="28"/>
    <n v="12"/>
    <n v="21.3"/>
    <d v="2025-10-22T00:00:00"/>
    <m/>
    <m/>
    <m/>
    <n v="36.416666666666671"/>
  </r>
  <r>
    <x v="56"/>
    <s v="NYK"/>
    <s v="CLE"/>
    <s v="W"/>
    <d v="1899-12-31T13:30:00"/>
    <n v="9"/>
    <n v="17"/>
    <n v="0.52900000000000003"/>
    <n v="4"/>
    <n v="9"/>
    <n v="0.44400000000000001"/>
    <n v="2"/>
    <n v="4"/>
    <n v="0.5"/>
    <n v="2"/>
    <n v="12"/>
    <n v="14"/>
    <n v="2"/>
    <n v="3"/>
    <n v="1"/>
    <n v="4"/>
    <n v="0"/>
    <n v="24"/>
    <n v="10"/>
    <n v="21"/>
    <d v="2025-10-22T00:00:00"/>
    <m/>
    <m/>
    <m/>
    <n v="37.5"/>
  </r>
  <r>
    <x v="57"/>
    <s v="ATL"/>
    <s v="TOR"/>
    <s v="L"/>
    <d v="1899-12-31T10:49:00"/>
    <n v="7"/>
    <n v="13"/>
    <n v="0.53800000000000003"/>
    <n v="0"/>
    <n v="2"/>
    <n v="0"/>
    <n v="8"/>
    <n v="10"/>
    <n v="0.8"/>
    <n v="0"/>
    <n v="7"/>
    <n v="7"/>
    <n v="8"/>
    <n v="1"/>
    <n v="1"/>
    <n v="3"/>
    <n v="1"/>
    <n v="22"/>
    <n v="-15"/>
    <n v="20.9"/>
    <d v="2025-10-22T00:00:00"/>
    <m/>
    <m/>
    <m/>
    <n v="34.81666666666667"/>
  </r>
  <r>
    <x v="58"/>
    <s v="MIN"/>
    <s v="POR"/>
    <s v="W"/>
    <d v="1899-12-31T13:20:00"/>
    <n v="7"/>
    <n v="13"/>
    <n v="0.53800000000000003"/>
    <n v="3"/>
    <n v="5"/>
    <n v="0.6"/>
    <n v="2"/>
    <n v="4"/>
    <n v="0.5"/>
    <n v="1"/>
    <n v="6"/>
    <n v="7"/>
    <n v="6"/>
    <n v="2"/>
    <n v="1"/>
    <n v="0"/>
    <n v="3"/>
    <n v="19"/>
    <n v="6"/>
    <n v="20.100000000000001"/>
    <d v="2025-10-22T00:00:00"/>
    <m/>
    <m/>
    <m/>
    <n v="37.333333333333336"/>
  </r>
  <r>
    <x v="59"/>
    <s v="NYK"/>
    <s v="CLE"/>
    <s v="W"/>
    <d v="1899-12-31T09:12:00"/>
    <n v="6"/>
    <n v="11"/>
    <n v="0.54500000000000004"/>
    <n v="1"/>
    <n v="3"/>
    <n v="0.33300000000000002"/>
    <n v="3"/>
    <n v="3"/>
    <n v="1"/>
    <n v="1"/>
    <n v="4"/>
    <n v="5"/>
    <n v="6"/>
    <n v="3"/>
    <n v="2"/>
    <n v="0"/>
    <n v="3"/>
    <n v="16"/>
    <n v="1"/>
    <n v="20"/>
    <d v="2025-10-22T00:00:00"/>
    <m/>
    <m/>
    <m/>
    <n v="33.200000000000003"/>
  </r>
  <r>
    <x v="60"/>
    <s v="MIA"/>
    <s v="ORL"/>
    <s v="L"/>
    <d v="1899-12-31T10:46:00"/>
    <n v="7"/>
    <n v="15"/>
    <n v="0.46700000000000003"/>
    <n v="2"/>
    <n v="6"/>
    <n v="0.33300000000000002"/>
    <n v="0"/>
    <n v="0"/>
    <m/>
    <n v="2"/>
    <n v="4"/>
    <n v="6"/>
    <n v="12"/>
    <n v="2"/>
    <n v="1"/>
    <n v="1"/>
    <n v="4"/>
    <n v="16"/>
    <n v="2"/>
    <n v="19.399999999999999"/>
    <d v="2025-10-22T00:00:00"/>
    <m/>
    <m/>
    <m/>
    <n v="34.766666666666666"/>
  </r>
  <r>
    <x v="61"/>
    <s v="UTA"/>
    <s v="LAC"/>
    <s v="W"/>
    <d v="1899-12-31T09:29:00"/>
    <n v="8"/>
    <n v="13"/>
    <n v="0.61499999999999999"/>
    <n v="4"/>
    <n v="7"/>
    <n v="0.57099999999999995"/>
    <n v="0"/>
    <n v="0"/>
    <m/>
    <n v="2"/>
    <n v="4"/>
    <n v="6"/>
    <n v="5"/>
    <n v="0"/>
    <n v="0"/>
    <n v="1"/>
    <n v="0"/>
    <n v="20"/>
    <n v="19"/>
    <n v="19.2"/>
    <d v="2025-10-22T00:00:00"/>
    <m/>
    <m/>
    <m/>
    <n v="33.483333333333334"/>
  </r>
  <r>
    <x v="62"/>
    <s v="CHO"/>
    <s v="BRK"/>
    <s v="W"/>
    <d v="1899-12-31T06:51:00"/>
    <n v="6"/>
    <n v="11"/>
    <n v="0.54500000000000004"/>
    <n v="3"/>
    <n v="6"/>
    <n v="0.5"/>
    <n v="3"/>
    <n v="4"/>
    <n v="0.75"/>
    <n v="2"/>
    <n v="9"/>
    <n v="11"/>
    <n v="4"/>
    <n v="1"/>
    <n v="0"/>
    <n v="1"/>
    <n v="1"/>
    <n v="18"/>
    <n v="7"/>
    <n v="18.8"/>
    <d v="2025-10-22T00:00:00"/>
    <m/>
    <m/>
    <m/>
    <n v="30.85"/>
  </r>
  <r>
    <x v="63"/>
    <s v="BOS"/>
    <s v="PHI"/>
    <s v="L"/>
    <d v="1899-12-31T11:25:00"/>
    <n v="7"/>
    <n v="20"/>
    <n v="0.35"/>
    <n v="4"/>
    <n v="13"/>
    <n v="0.308"/>
    <n v="7"/>
    <n v="7"/>
    <n v="1"/>
    <n v="0"/>
    <n v="3"/>
    <n v="3"/>
    <n v="4"/>
    <n v="1"/>
    <n v="1"/>
    <n v="0"/>
    <n v="1"/>
    <n v="25"/>
    <n v="-3"/>
    <n v="18.8"/>
    <d v="2025-10-22T00:00:00"/>
    <m/>
    <m/>
    <m/>
    <n v="35.416666666666664"/>
  </r>
  <r>
    <x v="64"/>
    <s v="TOR"/>
    <s v="ATL"/>
    <s v="W"/>
    <d v="1899-12-30T23:58:00"/>
    <n v="6"/>
    <n v="10"/>
    <n v="0.6"/>
    <n v="2"/>
    <n v="4"/>
    <n v="0.5"/>
    <n v="7"/>
    <n v="8"/>
    <n v="0.875"/>
    <n v="1"/>
    <n v="4"/>
    <n v="5"/>
    <n v="0"/>
    <n v="1"/>
    <n v="0"/>
    <n v="0"/>
    <n v="1"/>
    <n v="21"/>
    <n v="18"/>
    <n v="18.5"/>
    <d v="2025-10-22T00:00:00"/>
    <m/>
    <m/>
    <m/>
    <n v="23.966666666666669"/>
  </r>
  <r>
    <x v="65"/>
    <s v="ORL"/>
    <s v="MIA"/>
    <s v="W"/>
    <d v="1899-12-31T11:30:00"/>
    <n v="9"/>
    <n v="17"/>
    <n v="0.52900000000000003"/>
    <n v="2"/>
    <n v="5"/>
    <n v="0.4"/>
    <n v="4"/>
    <n v="6"/>
    <n v="0.66700000000000004"/>
    <n v="0"/>
    <n v="4"/>
    <n v="4"/>
    <n v="6"/>
    <n v="2"/>
    <n v="0"/>
    <n v="2"/>
    <n v="5"/>
    <n v="24"/>
    <n v="5"/>
    <n v="18.3"/>
    <d v="2025-10-22T00:00:00"/>
    <m/>
    <m/>
    <m/>
    <n v="35.5"/>
  </r>
  <r>
    <x v="66"/>
    <s v="SAS"/>
    <s v="DAL"/>
    <s v="W"/>
    <d v="1899-12-31T04:32:00"/>
    <n v="8"/>
    <n v="12"/>
    <n v="0.66700000000000004"/>
    <n v="1"/>
    <n v="3"/>
    <n v="0.33300000000000002"/>
    <n v="5"/>
    <n v="10"/>
    <n v="0.5"/>
    <n v="2"/>
    <n v="5"/>
    <n v="7"/>
    <n v="6"/>
    <n v="2"/>
    <n v="0"/>
    <n v="5"/>
    <n v="2"/>
    <n v="22"/>
    <n v="24"/>
    <n v="18.100000000000001"/>
    <d v="2025-10-22T00:00:00"/>
    <m/>
    <m/>
    <m/>
    <n v="28.533333333333331"/>
  </r>
  <r>
    <x v="67"/>
    <s v="CHO"/>
    <s v="BRK"/>
    <s v="W"/>
    <d v="1899-12-31T06:30:00"/>
    <n v="8"/>
    <n v="19"/>
    <n v="0.42099999999999999"/>
    <n v="2"/>
    <n v="9"/>
    <n v="0.222"/>
    <n v="7"/>
    <n v="10"/>
    <n v="0.7"/>
    <n v="0"/>
    <n v="0"/>
    <n v="0"/>
    <n v="7"/>
    <n v="1"/>
    <n v="1"/>
    <n v="1"/>
    <n v="4"/>
    <n v="25"/>
    <n v="14"/>
    <n v="17.7"/>
    <d v="2025-10-22T00:00:00"/>
    <m/>
    <m/>
    <m/>
    <n v="30.5"/>
  </r>
  <r>
    <x v="68"/>
    <s v="LAC"/>
    <s v="UTA"/>
    <s v="L"/>
    <d v="1899-12-31T03:11:00"/>
    <n v="9"/>
    <n v="13"/>
    <n v="0.69199999999999995"/>
    <n v="0"/>
    <n v="0"/>
    <m/>
    <n v="1"/>
    <n v="1"/>
    <n v="1"/>
    <n v="3"/>
    <n v="4"/>
    <n v="7"/>
    <n v="3"/>
    <n v="0"/>
    <n v="1"/>
    <n v="2"/>
    <n v="0"/>
    <n v="19"/>
    <n v="-21"/>
    <n v="17.600000000000001"/>
    <d v="2025-10-22T00:00:00"/>
    <m/>
    <m/>
    <m/>
    <n v="27.183333333333337"/>
  </r>
  <r>
    <x v="69"/>
    <s v="PHO"/>
    <s v="SAC"/>
    <s v="W"/>
    <d v="1899-12-31T12:22:00"/>
    <n v="10"/>
    <n v="19"/>
    <n v="0.52600000000000002"/>
    <n v="1"/>
    <n v="3"/>
    <n v="0.33300000000000002"/>
    <n v="10"/>
    <n v="15"/>
    <n v="0.66700000000000004"/>
    <n v="2"/>
    <n v="3"/>
    <n v="5"/>
    <n v="3"/>
    <n v="1"/>
    <n v="0"/>
    <n v="6"/>
    <n v="5"/>
    <n v="31"/>
    <n v="1"/>
    <n v="17.100000000000001"/>
    <d v="2025-10-22T00:00:00"/>
    <m/>
    <m/>
    <m/>
    <n v="36.366666666666667"/>
  </r>
  <r>
    <x v="70"/>
    <s v="WAS"/>
    <s v="MIL"/>
    <s v="L"/>
    <d v="1899-12-31T04:31:00"/>
    <n v="9"/>
    <n v="14"/>
    <n v="0.64300000000000002"/>
    <n v="3"/>
    <n v="5"/>
    <n v="0.6"/>
    <n v="2"/>
    <n v="3"/>
    <n v="0.66700000000000004"/>
    <n v="1"/>
    <n v="5"/>
    <n v="6"/>
    <n v="3"/>
    <n v="0"/>
    <n v="0"/>
    <n v="2"/>
    <n v="4"/>
    <n v="23"/>
    <n v="-15"/>
    <n v="17.100000000000001"/>
    <d v="2025-10-22T00:00:00"/>
    <m/>
    <m/>
    <m/>
    <n v="28.516666666666669"/>
  </r>
  <r>
    <x v="71"/>
    <s v="ORL"/>
    <s v="MIA"/>
    <s v="W"/>
    <d v="1899-12-31T11:23:00"/>
    <n v="7"/>
    <n v="17"/>
    <n v="0.41199999999999998"/>
    <n v="1"/>
    <n v="3"/>
    <n v="0.33300000000000002"/>
    <n v="9"/>
    <n v="12"/>
    <n v="0.75"/>
    <n v="0"/>
    <n v="11"/>
    <n v="11"/>
    <n v="1"/>
    <n v="1"/>
    <n v="1"/>
    <n v="2"/>
    <n v="1"/>
    <n v="24"/>
    <n v="-2"/>
    <n v="17"/>
    <d v="2025-10-22T00:00:00"/>
    <m/>
    <m/>
    <m/>
    <n v="35.383333333333333"/>
  </r>
  <r>
    <x v="72"/>
    <s v="DAL"/>
    <s v="SAS"/>
    <s v="L"/>
    <d v="1899-12-31T08:29:00"/>
    <n v="7"/>
    <n v="22"/>
    <n v="0.318"/>
    <n v="2"/>
    <n v="4"/>
    <n v="0.5"/>
    <n v="6"/>
    <n v="6"/>
    <n v="1"/>
    <n v="4"/>
    <n v="9"/>
    <n v="13"/>
    <n v="1"/>
    <n v="2"/>
    <n v="1"/>
    <n v="0"/>
    <n v="4"/>
    <n v="22"/>
    <n v="-24"/>
    <n v="16.7"/>
    <d v="2025-10-22T00:00:00"/>
    <m/>
    <m/>
    <m/>
    <n v="32.483333333333334"/>
  </r>
  <r>
    <x v="73"/>
    <s v="BOS"/>
    <s v="PHI"/>
    <s v="L"/>
    <d v="1899-12-31T12:14:00"/>
    <n v="9"/>
    <n v="18"/>
    <n v="0.5"/>
    <n v="2"/>
    <n v="4"/>
    <n v="0.5"/>
    <n v="5"/>
    <n v="6"/>
    <n v="0.83299999999999996"/>
    <n v="0"/>
    <n v="6"/>
    <n v="6"/>
    <n v="4"/>
    <n v="0"/>
    <n v="0"/>
    <n v="2"/>
    <n v="4"/>
    <n v="25"/>
    <n v="0"/>
    <n v="16.600000000000001"/>
    <d v="2025-10-22T00:00:00"/>
    <m/>
    <m/>
    <m/>
    <n v="36.233333333333334"/>
  </r>
  <r>
    <x v="74"/>
    <s v="CHI"/>
    <s v="DET"/>
    <s v="W"/>
    <d v="1899-12-31T09:46:00"/>
    <n v="7"/>
    <n v="12"/>
    <n v="0.58299999999999996"/>
    <n v="0"/>
    <n v="3"/>
    <n v="0"/>
    <n v="7"/>
    <n v="7"/>
    <n v="1"/>
    <n v="2"/>
    <n v="4"/>
    <n v="6"/>
    <n v="1"/>
    <n v="0"/>
    <n v="3"/>
    <n v="3"/>
    <n v="3"/>
    <n v="21"/>
    <n v="-10"/>
    <n v="16.600000000000001"/>
    <d v="2025-10-22T00:00:00"/>
    <m/>
    <m/>
    <m/>
    <n v="33.766666666666666"/>
  </r>
  <r>
    <x v="75"/>
    <s v="WAS"/>
    <s v="MIL"/>
    <s v="L"/>
    <d v="1899-12-31T08:05:00"/>
    <n v="7"/>
    <n v="15"/>
    <n v="0.46700000000000003"/>
    <n v="3"/>
    <n v="6"/>
    <n v="0.5"/>
    <n v="4"/>
    <n v="8"/>
    <n v="0.5"/>
    <n v="1"/>
    <n v="8"/>
    <n v="9"/>
    <n v="4"/>
    <n v="1"/>
    <n v="2"/>
    <n v="2"/>
    <n v="4"/>
    <n v="21"/>
    <n v="0"/>
    <n v="16.399999999999999"/>
    <d v="2025-10-22T00:00:00"/>
    <m/>
    <m/>
    <m/>
    <n v="32.083333333333336"/>
  </r>
  <r>
    <x v="76"/>
    <s v="DET"/>
    <s v="CHI"/>
    <s v="L"/>
    <d v="1899-12-31T02:58:00"/>
    <n v="6"/>
    <n v="10"/>
    <n v="0.6"/>
    <n v="1"/>
    <n v="4"/>
    <n v="0.25"/>
    <n v="6"/>
    <n v="6"/>
    <n v="1"/>
    <n v="0"/>
    <n v="4"/>
    <n v="4"/>
    <n v="3"/>
    <n v="2"/>
    <n v="1"/>
    <n v="2"/>
    <n v="5"/>
    <n v="19"/>
    <n v="2"/>
    <n v="16.399999999999999"/>
    <d v="2025-10-22T00:00:00"/>
    <m/>
    <m/>
    <m/>
    <n v="26.966666666666669"/>
  </r>
  <r>
    <x v="77"/>
    <s v="SAC"/>
    <s v="PHO"/>
    <s v="L"/>
    <d v="1899-12-31T10:33:00"/>
    <n v="13"/>
    <n v="24"/>
    <n v="0.54200000000000004"/>
    <n v="2"/>
    <n v="10"/>
    <n v="0.2"/>
    <n v="2"/>
    <n v="3"/>
    <n v="0.66700000000000004"/>
    <n v="0"/>
    <n v="2"/>
    <n v="2"/>
    <n v="1"/>
    <n v="0"/>
    <n v="0"/>
    <n v="2"/>
    <n v="3"/>
    <n v="30"/>
    <n v="-6"/>
    <n v="16.100000000000001"/>
    <d v="2025-10-22T00:00:00"/>
    <m/>
    <m/>
    <m/>
    <n v="34.550000000000004"/>
  </r>
  <r>
    <x v="78"/>
    <s v="MEM"/>
    <s v="NOP"/>
    <s v="W"/>
    <d v="1899-12-30T22:13:00"/>
    <n v="5"/>
    <n v="5"/>
    <n v="1"/>
    <n v="0"/>
    <n v="0"/>
    <m/>
    <n v="4"/>
    <n v="4"/>
    <n v="1"/>
    <n v="0"/>
    <n v="3"/>
    <n v="3"/>
    <n v="1"/>
    <n v="2"/>
    <n v="1"/>
    <n v="0"/>
    <n v="2"/>
    <n v="14"/>
    <n v="24"/>
    <n v="16"/>
    <d v="2025-10-22T00:00:00"/>
    <m/>
    <m/>
    <m/>
    <n v="22.216666666666669"/>
  </r>
  <r>
    <x v="79"/>
    <s v="ATL"/>
    <s v="TOR"/>
    <s v="L"/>
    <d v="1899-12-31T01:34:00"/>
    <n v="5"/>
    <n v="12"/>
    <n v="0.41699999999999998"/>
    <n v="4"/>
    <n v="7"/>
    <n v="0.57099999999999995"/>
    <n v="6"/>
    <n v="6"/>
    <n v="1"/>
    <n v="2"/>
    <n v="5"/>
    <n v="7"/>
    <n v="2"/>
    <n v="0"/>
    <n v="2"/>
    <n v="2"/>
    <n v="4"/>
    <n v="20"/>
    <n v="-11"/>
    <n v="15.7"/>
    <d v="2025-10-22T00:00:00"/>
    <m/>
    <m/>
    <m/>
    <n v="25.566666666666666"/>
  </r>
  <r>
    <x v="80"/>
    <s v="CLE"/>
    <s v="NYK"/>
    <s v="L"/>
    <d v="1899-12-31T11:56:00"/>
    <n v="8"/>
    <n v="18"/>
    <n v="0.44400000000000001"/>
    <n v="4"/>
    <n v="8"/>
    <n v="0.5"/>
    <n v="2"/>
    <n v="5"/>
    <n v="0.4"/>
    <n v="0"/>
    <n v="8"/>
    <n v="8"/>
    <n v="3"/>
    <n v="3"/>
    <n v="1"/>
    <n v="3"/>
    <n v="3"/>
    <n v="22"/>
    <n v="0"/>
    <n v="15.4"/>
    <d v="2025-10-22T00:00:00"/>
    <m/>
    <m/>
    <m/>
    <n v="35.933333333333337"/>
  </r>
  <r>
    <x v="81"/>
    <s v="ATL"/>
    <s v="TOR"/>
    <s v="L"/>
    <d v="1899-12-31T05:45:00"/>
    <n v="8"/>
    <n v="12"/>
    <n v="0.66700000000000004"/>
    <n v="1"/>
    <n v="2"/>
    <n v="0.5"/>
    <n v="1"/>
    <n v="1"/>
    <n v="1"/>
    <n v="2"/>
    <n v="4"/>
    <n v="6"/>
    <n v="1"/>
    <n v="0"/>
    <n v="0"/>
    <n v="0"/>
    <n v="2"/>
    <n v="18"/>
    <n v="-19"/>
    <n v="15.3"/>
    <d v="2025-10-22T00:00:00"/>
    <m/>
    <m/>
    <m/>
    <n v="29.75"/>
  </r>
  <r>
    <x v="82"/>
    <s v="UTA"/>
    <s v="LAC"/>
    <s v="W"/>
    <d v="1899-12-31T05:55:00"/>
    <n v="6"/>
    <n v="12"/>
    <n v="0.5"/>
    <n v="1"/>
    <n v="7"/>
    <n v="0.14299999999999999"/>
    <n v="3"/>
    <n v="4"/>
    <n v="0.75"/>
    <n v="0"/>
    <n v="2"/>
    <n v="2"/>
    <n v="9"/>
    <n v="2"/>
    <n v="0"/>
    <n v="3"/>
    <n v="1"/>
    <n v="16"/>
    <n v="18"/>
    <n v="15.1"/>
    <d v="2025-10-22T00:00:00"/>
    <m/>
    <m/>
    <m/>
    <n v="29.916666666666664"/>
  </r>
  <r>
    <x v="83"/>
    <s v="NOP"/>
    <s v="MEM"/>
    <s v="L"/>
    <d v="1899-12-31T12:10:00"/>
    <n v="6"/>
    <n v="14"/>
    <n v="0.42899999999999999"/>
    <n v="3"/>
    <n v="5"/>
    <n v="0.6"/>
    <n v="2"/>
    <n v="2"/>
    <n v="1"/>
    <n v="3"/>
    <n v="6"/>
    <n v="9"/>
    <n v="3"/>
    <n v="3"/>
    <n v="1"/>
    <n v="2"/>
    <n v="6"/>
    <n v="17"/>
    <n v="11"/>
    <n v="14.9"/>
    <d v="2025-10-22T00:00:00"/>
    <m/>
    <m/>
    <m/>
    <n v="36.166666666666664"/>
  </r>
  <r>
    <x v="84"/>
    <s v="PHO"/>
    <s v="SAC"/>
    <s v="W"/>
    <d v="1899-12-31T11:35:00"/>
    <n v="6"/>
    <n v="12"/>
    <n v="0.5"/>
    <n v="3"/>
    <n v="7"/>
    <n v="0.42899999999999999"/>
    <n v="3"/>
    <n v="3"/>
    <n v="1"/>
    <n v="1"/>
    <n v="4"/>
    <n v="5"/>
    <n v="7"/>
    <n v="1"/>
    <n v="0"/>
    <n v="4"/>
    <n v="3"/>
    <n v="18"/>
    <n v="1"/>
    <n v="14.6"/>
    <d v="2025-10-22T00:00:00"/>
    <m/>
    <m/>
    <m/>
    <n v="35.583333333333329"/>
  </r>
  <r>
    <x v="85"/>
    <s v="ATL"/>
    <s v="TOR"/>
    <s v="L"/>
    <d v="1899-12-31T10:18:00"/>
    <n v="5"/>
    <n v="14"/>
    <n v="0.35699999999999998"/>
    <n v="1"/>
    <n v="7"/>
    <n v="0.14299999999999999"/>
    <n v="11"/>
    <n v="13"/>
    <n v="0.84599999999999997"/>
    <n v="0"/>
    <n v="1"/>
    <n v="1"/>
    <n v="5"/>
    <n v="1"/>
    <n v="0"/>
    <n v="2"/>
    <n v="4"/>
    <n v="22"/>
    <n v="-14"/>
    <n v="14.6"/>
    <d v="2025-10-22T00:00:00"/>
    <m/>
    <m/>
    <m/>
    <n v="34.299999999999997"/>
  </r>
  <r>
    <x v="86"/>
    <s v="UTA"/>
    <s v="LAC"/>
    <s v="W"/>
    <d v="1899-12-30T22:41:00"/>
    <n v="7"/>
    <n v="13"/>
    <n v="0.53800000000000003"/>
    <n v="3"/>
    <n v="7"/>
    <n v="0.42899999999999999"/>
    <n v="3"/>
    <n v="3"/>
    <n v="1"/>
    <n v="0"/>
    <n v="4"/>
    <n v="4"/>
    <n v="2"/>
    <n v="1"/>
    <n v="0"/>
    <n v="1"/>
    <n v="5"/>
    <n v="20"/>
    <n v="8"/>
    <n v="14.3"/>
    <d v="2025-10-22T00:00:00"/>
    <m/>
    <m/>
    <m/>
    <n v="22.683333333333334"/>
  </r>
  <r>
    <x v="87"/>
    <s v="MIL"/>
    <s v="WAS"/>
    <s v="W"/>
    <d v="1899-12-31T00:21:00"/>
    <n v="6"/>
    <n v="12"/>
    <n v="0.5"/>
    <n v="5"/>
    <n v="11"/>
    <n v="0.45500000000000002"/>
    <n v="0"/>
    <n v="0"/>
    <m/>
    <n v="0"/>
    <n v="4"/>
    <n v="4"/>
    <n v="2"/>
    <n v="2"/>
    <n v="0"/>
    <n v="1"/>
    <n v="1"/>
    <n v="17"/>
    <n v="3"/>
    <n v="14.2"/>
    <d v="2025-10-22T00:00:00"/>
    <m/>
    <m/>
    <m/>
    <n v="24.35"/>
  </r>
  <r>
    <x v="88"/>
    <s v="ORL"/>
    <s v="MIA"/>
    <s v="W"/>
    <d v="1899-12-30T18:30:00"/>
    <n v="3"/>
    <n v="4"/>
    <n v="0.75"/>
    <n v="0"/>
    <n v="1"/>
    <n v="0"/>
    <n v="2"/>
    <n v="2"/>
    <n v="1"/>
    <n v="3"/>
    <n v="5"/>
    <n v="8"/>
    <n v="4"/>
    <n v="1"/>
    <n v="1"/>
    <n v="0"/>
    <n v="1"/>
    <n v="8"/>
    <n v="11"/>
    <n v="14.1"/>
    <d v="2025-10-22T00:00:00"/>
    <m/>
    <m/>
    <m/>
    <n v="18.5"/>
  </r>
  <r>
    <x v="89"/>
    <s v="LAC"/>
    <s v="UTA"/>
    <s v="L"/>
    <d v="1899-12-31T05:11:00"/>
    <n v="5"/>
    <n v="12"/>
    <n v="0.41699999999999998"/>
    <n v="2"/>
    <n v="9"/>
    <n v="0.222"/>
    <n v="3"/>
    <n v="4"/>
    <n v="0.75"/>
    <n v="0"/>
    <n v="2"/>
    <n v="2"/>
    <n v="11"/>
    <n v="0"/>
    <n v="0"/>
    <n v="2"/>
    <n v="1"/>
    <n v="15"/>
    <n v="-21"/>
    <n v="14.1"/>
    <d v="2025-10-22T00:00:00"/>
    <m/>
    <m/>
    <m/>
    <n v="29.183333333333334"/>
  </r>
  <r>
    <x v="90"/>
    <s v="PHI"/>
    <s v="BOS"/>
    <s v="W"/>
    <d v="1899-12-31T10:24:00"/>
    <n v="4"/>
    <n v="8"/>
    <n v="0.5"/>
    <n v="0"/>
    <n v="3"/>
    <n v="0"/>
    <n v="5"/>
    <n v="6"/>
    <n v="0.83299999999999996"/>
    <n v="5"/>
    <n v="3"/>
    <n v="8"/>
    <n v="5"/>
    <n v="0"/>
    <n v="1"/>
    <n v="2"/>
    <n v="3"/>
    <n v="13"/>
    <n v="1"/>
    <n v="14"/>
    <d v="2025-10-22T00:00:00"/>
    <m/>
    <m/>
    <m/>
    <n v="34.4"/>
  </r>
  <r>
    <x v="91"/>
    <s v="BRK"/>
    <s v="CHO"/>
    <s v="L"/>
    <d v="1899-12-30T22:59:00"/>
    <n v="8"/>
    <n v="12"/>
    <n v="0.66700000000000004"/>
    <n v="0"/>
    <n v="1"/>
    <n v="0"/>
    <n v="1"/>
    <n v="2"/>
    <n v="0.5"/>
    <n v="2"/>
    <n v="2"/>
    <n v="4"/>
    <n v="2"/>
    <n v="0"/>
    <n v="0"/>
    <n v="1"/>
    <n v="0"/>
    <n v="17"/>
    <n v="-11"/>
    <n v="13.8"/>
    <d v="2025-10-22T00:00:00"/>
    <m/>
    <m/>
    <m/>
    <n v="22.983333333333334"/>
  </r>
  <r>
    <x v="92"/>
    <s v="CHI"/>
    <s v="DET"/>
    <s v="W"/>
    <d v="1899-12-31T04:48:00"/>
    <n v="5"/>
    <n v="12"/>
    <n v="0.41699999999999998"/>
    <n v="1"/>
    <n v="2"/>
    <n v="0.5"/>
    <n v="8"/>
    <n v="11"/>
    <n v="0.72699999999999998"/>
    <n v="1"/>
    <n v="4"/>
    <n v="5"/>
    <n v="11"/>
    <n v="0"/>
    <n v="1"/>
    <n v="6"/>
    <n v="5"/>
    <n v="19"/>
    <n v="6"/>
    <n v="13.7"/>
    <d v="2025-10-22T00:00:00"/>
    <m/>
    <m/>
    <m/>
    <n v="28.799999999999997"/>
  </r>
  <r>
    <x v="93"/>
    <s v="CHI"/>
    <s v="DET"/>
    <s v="W"/>
    <d v="1899-12-31T07:38:00"/>
    <n v="5"/>
    <n v="8"/>
    <n v="0.625"/>
    <n v="1"/>
    <n v="1"/>
    <n v="1"/>
    <n v="1"/>
    <n v="2"/>
    <n v="0.5"/>
    <n v="0"/>
    <n v="1"/>
    <n v="1"/>
    <n v="8"/>
    <n v="3"/>
    <n v="0"/>
    <n v="2"/>
    <n v="3"/>
    <n v="12"/>
    <n v="6"/>
    <n v="13.7"/>
    <d v="2025-10-22T00:00:00"/>
    <m/>
    <m/>
    <m/>
    <n v="31.633333333333333"/>
  </r>
  <r>
    <x v="94"/>
    <s v="DET"/>
    <s v="CHI"/>
    <s v="L"/>
    <d v="1899-12-31T09:02:00"/>
    <n v="5"/>
    <n v="8"/>
    <n v="0.625"/>
    <n v="0"/>
    <n v="0"/>
    <m/>
    <n v="1"/>
    <n v="3"/>
    <n v="0.33300000000000002"/>
    <n v="0"/>
    <n v="9"/>
    <n v="9"/>
    <n v="7"/>
    <n v="1"/>
    <n v="1"/>
    <n v="1"/>
    <n v="3"/>
    <n v="11"/>
    <n v="6"/>
    <n v="13.7"/>
    <d v="2025-10-22T00:00:00"/>
    <m/>
    <m/>
    <m/>
    <n v="33.033333333333331"/>
  </r>
  <r>
    <x v="95"/>
    <s v="SAC"/>
    <s v="PHO"/>
    <s v="L"/>
    <d v="1899-12-31T03:23:00"/>
    <n v="7"/>
    <n v="13"/>
    <n v="0.53800000000000003"/>
    <n v="3"/>
    <n v="4"/>
    <n v="0.75"/>
    <n v="2"/>
    <n v="2"/>
    <n v="1"/>
    <n v="0"/>
    <n v="1"/>
    <n v="1"/>
    <n v="2"/>
    <n v="0"/>
    <n v="0"/>
    <n v="0"/>
    <n v="2"/>
    <n v="19"/>
    <n v="-9"/>
    <n v="13.6"/>
    <d v="2025-10-22T00:00:00"/>
    <m/>
    <m/>
    <m/>
    <n v="27.383333333333333"/>
  </r>
  <r>
    <x v="96"/>
    <s v="CHO"/>
    <s v="BRK"/>
    <s v="W"/>
    <d v="1899-12-31T09:34:00"/>
    <n v="7"/>
    <n v="15"/>
    <n v="0.46700000000000003"/>
    <n v="4"/>
    <n v="8"/>
    <n v="0.5"/>
    <n v="2"/>
    <n v="5"/>
    <n v="0.4"/>
    <n v="1"/>
    <n v="1"/>
    <n v="2"/>
    <n v="8"/>
    <n v="0"/>
    <n v="0"/>
    <n v="3"/>
    <n v="3"/>
    <n v="20"/>
    <n v="10"/>
    <n v="13.5"/>
    <d v="2025-10-22T00:00:00"/>
    <m/>
    <m/>
    <m/>
    <n v="33.566666666666663"/>
  </r>
  <r>
    <x v="97"/>
    <s v="NYK"/>
    <s v="CLE"/>
    <s v="W"/>
    <d v="1899-12-31T10:23:00"/>
    <n v="5"/>
    <n v="18"/>
    <n v="0.27800000000000002"/>
    <n v="1"/>
    <n v="9"/>
    <n v="0.111"/>
    <n v="12"/>
    <n v="13"/>
    <n v="0.92300000000000004"/>
    <n v="0"/>
    <n v="4"/>
    <n v="4"/>
    <n v="5"/>
    <n v="0"/>
    <n v="0"/>
    <n v="2"/>
    <n v="3"/>
    <n v="23"/>
    <n v="6"/>
    <n v="13.5"/>
    <d v="2025-10-22T00:00:00"/>
    <m/>
    <m/>
    <m/>
    <n v="34.383333333333333"/>
  </r>
  <r>
    <x v="98"/>
    <s v="DET"/>
    <s v="CHI"/>
    <s v="L"/>
    <d v="1899-12-31T10:16:00"/>
    <n v="8"/>
    <n v="24"/>
    <n v="0.33300000000000002"/>
    <n v="1"/>
    <n v="6"/>
    <n v="0.16700000000000001"/>
    <n v="6"/>
    <n v="10"/>
    <n v="0.6"/>
    <n v="2"/>
    <n v="5"/>
    <n v="7"/>
    <n v="10"/>
    <n v="1"/>
    <n v="0"/>
    <n v="3"/>
    <n v="6"/>
    <n v="23"/>
    <n v="-6"/>
    <n v="13.3"/>
    <d v="2025-10-22T00:00:00"/>
    <m/>
    <m/>
    <m/>
    <n v="34.266666666666666"/>
  </r>
  <r>
    <x v="99"/>
    <s v="MIN"/>
    <s v="POR"/>
    <s v="W"/>
    <d v="1899-12-31T04:59:00"/>
    <n v="6"/>
    <n v="12"/>
    <n v="0.5"/>
    <n v="3"/>
    <n v="4"/>
    <n v="0.75"/>
    <n v="3"/>
    <n v="4"/>
    <n v="0.75"/>
    <n v="0"/>
    <n v="5"/>
    <n v="5"/>
    <n v="2"/>
    <n v="1"/>
    <n v="3"/>
    <n v="3"/>
    <n v="4"/>
    <n v="18"/>
    <n v="3"/>
    <n v="13"/>
    <d v="2025-10-22T00:00:00"/>
    <m/>
    <m/>
    <m/>
    <n v="28.983333333333334"/>
  </r>
  <r>
    <x v="100"/>
    <s v="PHO"/>
    <s v="SAC"/>
    <s v="W"/>
    <d v="1899-12-31T00:43:00"/>
    <n v="4"/>
    <n v="9"/>
    <n v="0.44400000000000001"/>
    <n v="1"/>
    <n v="4"/>
    <n v="0.25"/>
    <n v="0"/>
    <n v="2"/>
    <n v="0"/>
    <n v="5"/>
    <n v="5"/>
    <n v="10"/>
    <n v="3"/>
    <n v="1"/>
    <n v="3"/>
    <n v="0"/>
    <n v="2"/>
    <n v="9"/>
    <n v="-7"/>
    <n v="12.9"/>
    <d v="2025-10-22T00:00:00"/>
    <m/>
    <m/>
    <m/>
    <n v="24.716666666666669"/>
  </r>
  <r>
    <x v="101"/>
    <s v="DET"/>
    <s v="CHI"/>
    <s v="L"/>
    <d v="1899-12-30T19:45:00"/>
    <n v="7"/>
    <n v="12"/>
    <n v="0.58299999999999996"/>
    <n v="0"/>
    <n v="0"/>
    <m/>
    <n v="1"/>
    <n v="2"/>
    <n v="0.5"/>
    <n v="4"/>
    <n v="2"/>
    <n v="6"/>
    <n v="1"/>
    <n v="1"/>
    <n v="2"/>
    <n v="1"/>
    <n v="4"/>
    <n v="15"/>
    <n v="-9"/>
    <n v="12.9"/>
    <d v="2025-10-22T00:00:00"/>
    <m/>
    <m/>
    <m/>
    <n v="19.75"/>
  </r>
  <r>
    <x v="102"/>
    <s v="ORL"/>
    <s v="MIA"/>
    <s v="W"/>
    <d v="1899-12-30T16:30:00"/>
    <n v="6"/>
    <n v="7"/>
    <n v="0.85699999999999998"/>
    <n v="2"/>
    <n v="3"/>
    <n v="0.66700000000000004"/>
    <n v="0"/>
    <n v="0"/>
    <m/>
    <n v="0"/>
    <n v="4"/>
    <n v="4"/>
    <n v="2"/>
    <n v="2"/>
    <n v="0"/>
    <n v="2"/>
    <n v="3"/>
    <n v="14"/>
    <n v="15"/>
    <n v="12.9"/>
    <d v="2025-10-22T00:00:00"/>
    <m/>
    <m/>
    <m/>
    <n v="16.5"/>
  </r>
  <r>
    <x v="103"/>
    <s v="SAS"/>
    <s v="DAL"/>
    <s v="W"/>
    <d v="1899-12-31T00:39:00"/>
    <n v="5"/>
    <n v="6"/>
    <n v="0.83299999999999996"/>
    <n v="1"/>
    <n v="1"/>
    <n v="1"/>
    <n v="0"/>
    <n v="0"/>
    <m/>
    <n v="2"/>
    <n v="3"/>
    <n v="5"/>
    <n v="2"/>
    <n v="1"/>
    <n v="0"/>
    <n v="0"/>
    <n v="2"/>
    <n v="11"/>
    <n v="10"/>
    <n v="12.7"/>
    <d v="2025-10-22T00:00:00"/>
    <m/>
    <m/>
    <m/>
    <n v="24.65"/>
  </r>
  <r>
    <x v="104"/>
    <s v="NYK"/>
    <s v="CLE"/>
    <s v="W"/>
    <d v="1899-12-31T07:00:00"/>
    <n v="5"/>
    <n v="12"/>
    <n v="0.41699999999999998"/>
    <n v="1"/>
    <n v="4"/>
    <n v="0.25"/>
    <n v="8"/>
    <n v="9"/>
    <n v="0.88900000000000001"/>
    <n v="1"/>
    <n v="10"/>
    <n v="11"/>
    <n v="2"/>
    <n v="0"/>
    <n v="0"/>
    <n v="3"/>
    <n v="4"/>
    <n v="19"/>
    <n v="2"/>
    <n v="12.7"/>
    <d v="2025-10-22T00:00:00"/>
    <m/>
    <m/>
    <m/>
    <n v="31"/>
  </r>
  <r>
    <x v="105"/>
    <s v="BOS"/>
    <s v="PHI"/>
    <s v="L"/>
    <d v="1899-12-31T01:07:00"/>
    <n v="7"/>
    <n v="8"/>
    <n v="0.875"/>
    <n v="0"/>
    <n v="0"/>
    <m/>
    <n v="3"/>
    <n v="4"/>
    <n v="0.75"/>
    <n v="2"/>
    <n v="6"/>
    <n v="8"/>
    <n v="0"/>
    <n v="0"/>
    <n v="0"/>
    <n v="2"/>
    <n v="6"/>
    <n v="17"/>
    <n v="2"/>
    <n v="12.6"/>
    <d v="2025-10-22T00:00:00"/>
    <m/>
    <m/>
    <m/>
    <n v="25.116666666666667"/>
  </r>
  <r>
    <x v="106"/>
    <s v="CHO"/>
    <s v="BRK"/>
    <s v="W"/>
    <d v="1899-12-30T21:14:00"/>
    <n v="5"/>
    <n v="7"/>
    <n v="0.71399999999999997"/>
    <n v="0"/>
    <n v="0"/>
    <m/>
    <n v="3"/>
    <n v="4"/>
    <n v="0.75"/>
    <n v="4"/>
    <n v="5"/>
    <n v="9"/>
    <n v="0"/>
    <n v="1"/>
    <n v="1"/>
    <n v="2"/>
    <n v="3"/>
    <n v="13"/>
    <n v="8"/>
    <n v="12.5"/>
    <d v="2025-10-22T00:00:00"/>
    <m/>
    <m/>
    <m/>
    <n v="21.233333333333334"/>
  </r>
  <r>
    <x v="107"/>
    <s v="CHO"/>
    <s v="BRK"/>
    <s v="W"/>
    <d v="1899-12-30T20:39:00"/>
    <n v="4"/>
    <n v="7"/>
    <n v="0.57099999999999995"/>
    <n v="2"/>
    <n v="3"/>
    <n v="0.66700000000000004"/>
    <n v="2"/>
    <n v="3"/>
    <n v="0.66700000000000004"/>
    <n v="1"/>
    <n v="2"/>
    <n v="3"/>
    <n v="6"/>
    <n v="1"/>
    <n v="0"/>
    <n v="2"/>
    <n v="1"/>
    <n v="12"/>
    <n v="15"/>
    <n v="12.4"/>
    <d v="2025-10-22T00:00:00"/>
    <m/>
    <m/>
    <m/>
    <n v="20.650000000000002"/>
  </r>
  <r>
    <x v="108"/>
    <s v="ORL"/>
    <s v="MIA"/>
    <s v="W"/>
    <d v="1899-12-31T08:31:00"/>
    <n v="7"/>
    <n v="18"/>
    <n v="0.38900000000000001"/>
    <n v="3"/>
    <n v="6"/>
    <n v="0.5"/>
    <n v="6"/>
    <n v="6"/>
    <n v="1"/>
    <n v="0"/>
    <n v="4"/>
    <n v="4"/>
    <n v="3"/>
    <n v="0"/>
    <n v="2"/>
    <n v="4"/>
    <n v="4"/>
    <n v="23"/>
    <n v="-3"/>
    <n v="12.3"/>
    <d v="2025-10-22T00:00:00"/>
    <m/>
    <m/>
    <m/>
    <n v="32.516666666666666"/>
  </r>
  <r>
    <x v="109"/>
    <s v="POR"/>
    <s v="MIN"/>
    <s v="L"/>
    <d v="1899-12-31T10:44:00"/>
    <n v="3"/>
    <n v="9"/>
    <n v="0.33300000000000002"/>
    <n v="2"/>
    <n v="5"/>
    <n v="0.4"/>
    <n v="2"/>
    <n v="2"/>
    <n v="1"/>
    <n v="4"/>
    <n v="5"/>
    <n v="9"/>
    <n v="5"/>
    <n v="0"/>
    <n v="0"/>
    <n v="0"/>
    <n v="1"/>
    <n v="10"/>
    <n v="-1"/>
    <n v="12.3"/>
    <d v="2025-10-22T00:00:00"/>
    <m/>
    <m/>
    <m/>
    <n v="34.733333333333334"/>
  </r>
  <r>
    <x v="110"/>
    <s v="MIL"/>
    <s v="WAS"/>
    <s v="W"/>
    <d v="1899-12-30T23:18:00"/>
    <n v="5"/>
    <n v="10"/>
    <n v="0.5"/>
    <n v="0"/>
    <n v="2"/>
    <n v="0"/>
    <n v="2"/>
    <n v="2"/>
    <n v="1"/>
    <n v="0"/>
    <n v="4"/>
    <n v="4"/>
    <n v="3"/>
    <n v="2"/>
    <n v="2"/>
    <n v="1"/>
    <n v="1"/>
    <n v="12"/>
    <n v="7"/>
    <n v="12.3"/>
    <d v="2025-10-22T00:00:00"/>
    <m/>
    <m/>
    <m/>
    <n v="23.3"/>
  </r>
  <r>
    <x v="111"/>
    <s v="CLE"/>
    <s v="NYK"/>
    <s v="L"/>
    <d v="1899-12-31T04:22:00"/>
    <n v="6"/>
    <n v="11"/>
    <n v="0.54500000000000004"/>
    <n v="5"/>
    <n v="10"/>
    <n v="0.5"/>
    <n v="2"/>
    <n v="2"/>
    <n v="1"/>
    <n v="1"/>
    <n v="2"/>
    <n v="3"/>
    <n v="1"/>
    <n v="0"/>
    <n v="0"/>
    <n v="1"/>
    <n v="6"/>
    <n v="19"/>
    <n v="-1"/>
    <n v="12.3"/>
    <d v="2025-10-22T00:00:00"/>
    <m/>
    <m/>
    <m/>
    <n v="28.366666666666667"/>
  </r>
  <r>
    <x v="112"/>
    <s v="MIA"/>
    <s v="ORL"/>
    <s v="L"/>
    <d v="1899-12-31T07:51:00"/>
    <n v="6"/>
    <n v="12"/>
    <n v="0.5"/>
    <n v="1"/>
    <n v="5"/>
    <n v="0.2"/>
    <n v="5"/>
    <n v="7"/>
    <n v="0.71399999999999997"/>
    <n v="0"/>
    <n v="4"/>
    <n v="4"/>
    <n v="1"/>
    <n v="1"/>
    <n v="1"/>
    <n v="1"/>
    <n v="4"/>
    <n v="18"/>
    <n v="-21"/>
    <n v="12.2"/>
    <d v="2025-10-22T00:00:00"/>
    <m/>
    <m/>
    <m/>
    <n v="31.85"/>
  </r>
  <r>
    <x v="113"/>
    <s v="BRK"/>
    <s v="CHO"/>
    <s v="L"/>
    <d v="1899-12-30T22:19:00"/>
    <n v="4"/>
    <n v="6"/>
    <n v="0.66700000000000004"/>
    <n v="4"/>
    <n v="6"/>
    <n v="0.66700000000000004"/>
    <n v="2"/>
    <n v="2"/>
    <n v="1"/>
    <n v="0"/>
    <n v="5"/>
    <n v="5"/>
    <n v="2"/>
    <n v="1"/>
    <n v="0"/>
    <n v="2"/>
    <n v="3"/>
    <n v="14"/>
    <n v="-6"/>
    <n v="12.1"/>
    <d v="2025-10-22T00:00:00"/>
    <m/>
    <m/>
    <m/>
    <n v="22.316666666666666"/>
  </r>
  <r>
    <x v="114"/>
    <s v="UTA"/>
    <s v="LAC"/>
    <s v="W"/>
    <d v="1899-12-30T18:42:00"/>
    <n v="4"/>
    <n v="6"/>
    <n v="0.66700000000000004"/>
    <n v="2"/>
    <n v="3"/>
    <n v="0.66700000000000004"/>
    <n v="3"/>
    <n v="4"/>
    <n v="0.75"/>
    <n v="2"/>
    <n v="4"/>
    <n v="6"/>
    <n v="0"/>
    <n v="1"/>
    <n v="1"/>
    <n v="2"/>
    <n v="1"/>
    <n v="13"/>
    <n v="4"/>
    <n v="11.9"/>
    <d v="2025-10-22T00:00:00"/>
    <m/>
    <m/>
    <m/>
    <n v="18.7"/>
  </r>
  <r>
    <x v="115"/>
    <s v="MIA"/>
    <s v="ORL"/>
    <s v="L"/>
    <d v="1899-12-31T05:49:00"/>
    <n v="6"/>
    <n v="7"/>
    <n v="0.85699999999999998"/>
    <n v="0"/>
    <n v="1"/>
    <n v="0"/>
    <n v="1"/>
    <n v="2"/>
    <n v="0.5"/>
    <n v="1"/>
    <n v="5"/>
    <n v="6"/>
    <n v="1"/>
    <n v="2"/>
    <n v="0"/>
    <n v="2"/>
    <n v="3"/>
    <n v="13"/>
    <n v="-1"/>
    <n v="11.8"/>
    <d v="2025-10-22T00:00:00"/>
    <m/>
    <m/>
    <m/>
    <n v="29.816666666666663"/>
  </r>
  <r>
    <x v="116"/>
    <s v="DAL"/>
    <s v="SAS"/>
    <s v="L"/>
    <d v="1899-12-31T05:25:00"/>
    <n v="7"/>
    <n v="11"/>
    <n v="0.63600000000000001"/>
    <n v="2"/>
    <n v="3"/>
    <n v="0.66700000000000004"/>
    <n v="1"/>
    <n v="1"/>
    <n v="1"/>
    <n v="1"/>
    <n v="4"/>
    <n v="5"/>
    <n v="1"/>
    <n v="0"/>
    <n v="1"/>
    <n v="2"/>
    <n v="4"/>
    <n v="17"/>
    <n v="-20"/>
    <n v="11.8"/>
    <d v="2025-10-22T00:00:00"/>
    <m/>
    <m/>
    <m/>
    <n v="29.416666666666664"/>
  </r>
  <r>
    <x v="117"/>
    <s v="UTA"/>
    <s v="LAC"/>
    <s v="W"/>
    <d v="1899-12-30T18:05:00"/>
    <n v="4"/>
    <n v="8"/>
    <n v="0.5"/>
    <n v="1"/>
    <n v="3"/>
    <n v="0.33300000000000002"/>
    <n v="1"/>
    <n v="1"/>
    <n v="1"/>
    <n v="3"/>
    <n v="3"/>
    <n v="6"/>
    <n v="5"/>
    <n v="2"/>
    <n v="0"/>
    <n v="2"/>
    <n v="2"/>
    <n v="10"/>
    <n v="3"/>
    <n v="11.7"/>
    <d v="2025-10-22T00:00:00"/>
    <m/>
    <m/>
    <m/>
    <n v="18.083333333333332"/>
  </r>
  <r>
    <x v="118"/>
    <s v="MEM"/>
    <s v="NOP"/>
    <s v="W"/>
    <d v="1899-12-31T02:37:00"/>
    <n v="7"/>
    <n v="14"/>
    <n v="0.5"/>
    <n v="0"/>
    <n v="4"/>
    <n v="0"/>
    <n v="4"/>
    <n v="4"/>
    <n v="1"/>
    <n v="2"/>
    <n v="6"/>
    <n v="8"/>
    <n v="1"/>
    <n v="0"/>
    <n v="6"/>
    <n v="5"/>
    <n v="6"/>
    <n v="18"/>
    <n v="5"/>
    <n v="11.7"/>
    <d v="2025-10-22T00:00:00"/>
    <m/>
    <m/>
    <m/>
    <n v="26.616666666666667"/>
  </r>
  <r>
    <x v="119"/>
    <s v="LAC"/>
    <s v="UTA"/>
    <s v="L"/>
    <d v="1899-12-31T03:51:00"/>
    <n v="6"/>
    <n v="12"/>
    <n v="0.5"/>
    <n v="1"/>
    <n v="2"/>
    <n v="0.5"/>
    <n v="1"/>
    <n v="2"/>
    <n v="0.5"/>
    <n v="3"/>
    <n v="4"/>
    <n v="7"/>
    <n v="1"/>
    <n v="1"/>
    <n v="2"/>
    <n v="2"/>
    <n v="1"/>
    <n v="14"/>
    <n v="0"/>
    <n v="11.6"/>
    <d v="2025-10-22T00:00:00"/>
    <m/>
    <m/>
    <m/>
    <n v="27.85"/>
  </r>
  <r>
    <x v="120"/>
    <s v="TOR"/>
    <s v="ATL"/>
    <s v="W"/>
    <d v="1899-12-30T22:22:00"/>
    <n v="7"/>
    <n v="8"/>
    <n v="0.875"/>
    <n v="0"/>
    <n v="0"/>
    <m/>
    <n v="0"/>
    <n v="1"/>
    <n v="0"/>
    <n v="3"/>
    <n v="3"/>
    <n v="6"/>
    <n v="2"/>
    <n v="0"/>
    <n v="1"/>
    <n v="2"/>
    <n v="6"/>
    <n v="14"/>
    <n v="-3"/>
    <n v="11.5"/>
    <d v="2025-10-22T00:00:00"/>
    <m/>
    <m/>
    <m/>
    <n v="22.366666666666667"/>
  </r>
  <r>
    <x v="121"/>
    <s v="CHO"/>
    <s v="BRK"/>
    <s v="W"/>
    <d v="1899-12-30T17:11:00"/>
    <n v="4"/>
    <n v="9"/>
    <n v="0.44400000000000001"/>
    <n v="1"/>
    <n v="2"/>
    <n v="0.5"/>
    <n v="6"/>
    <n v="7"/>
    <n v="0.85699999999999998"/>
    <n v="0"/>
    <n v="1"/>
    <n v="1"/>
    <n v="3"/>
    <n v="1"/>
    <n v="0"/>
    <n v="1"/>
    <n v="2"/>
    <n v="15"/>
    <n v="5"/>
    <n v="11.5"/>
    <d v="2025-10-22T00:00:00"/>
    <m/>
    <m/>
    <m/>
    <n v="17.183333333333334"/>
  </r>
  <r>
    <x v="122"/>
    <s v="NOP"/>
    <s v="MEM"/>
    <s v="L"/>
    <d v="1899-12-30T18:19:00"/>
    <n v="7"/>
    <n v="10"/>
    <n v="0.7"/>
    <n v="0"/>
    <n v="1"/>
    <n v="0"/>
    <n v="3"/>
    <n v="3"/>
    <n v="1"/>
    <n v="0"/>
    <n v="0"/>
    <n v="0"/>
    <n v="2"/>
    <n v="0"/>
    <n v="0"/>
    <n v="2"/>
    <n v="2"/>
    <n v="17"/>
    <n v="-10"/>
    <n v="11.4"/>
    <d v="2025-10-22T00:00:00"/>
    <m/>
    <m/>
    <m/>
    <n v="18.316666666666666"/>
  </r>
  <r>
    <x v="123"/>
    <s v="ATL"/>
    <s v="TOR"/>
    <s v="L"/>
    <d v="1899-12-30T20:36:00"/>
    <n v="7"/>
    <n v="13"/>
    <n v="0.53800000000000003"/>
    <n v="2"/>
    <n v="6"/>
    <n v="0.33300000000000002"/>
    <n v="0"/>
    <n v="0"/>
    <m/>
    <n v="2"/>
    <n v="0"/>
    <n v="2"/>
    <n v="0"/>
    <n v="0"/>
    <n v="1"/>
    <n v="0"/>
    <n v="1"/>
    <n v="16"/>
    <n v="-14"/>
    <n v="11.4"/>
    <d v="2025-10-22T00:00:00"/>
    <m/>
    <m/>
    <m/>
    <n v="20.599999999999998"/>
  </r>
  <r>
    <x v="124"/>
    <s v="ORL"/>
    <s v="MIA"/>
    <s v="W"/>
    <d v="1899-12-30T18:15:00"/>
    <n v="5"/>
    <n v="8"/>
    <n v="0.625"/>
    <n v="3"/>
    <n v="5"/>
    <n v="0.6"/>
    <n v="3"/>
    <n v="4"/>
    <n v="0.75"/>
    <n v="0"/>
    <n v="1"/>
    <n v="1"/>
    <n v="0"/>
    <n v="0"/>
    <n v="0"/>
    <n v="1"/>
    <n v="0"/>
    <n v="16"/>
    <n v="11"/>
    <n v="11.3"/>
    <d v="2025-10-22T00:00:00"/>
    <m/>
    <m/>
    <m/>
    <n v="18.25"/>
  </r>
  <r>
    <x v="125"/>
    <s v="WAS"/>
    <s v="MIL"/>
    <s v="L"/>
    <d v="1899-12-31T02:14:00"/>
    <n v="5"/>
    <n v="11"/>
    <n v="0.45500000000000002"/>
    <n v="4"/>
    <n v="8"/>
    <n v="0.5"/>
    <n v="2"/>
    <n v="2"/>
    <n v="1"/>
    <n v="2"/>
    <n v="3"/>
    <n v="5"/>
    <n v="2"/>
    <n v="1"/>
    <n v="1"/>
    <n v="4"/>
    <n v="1"/>
    <n v="16"/>
    <n v="-8"/>
    <n v="11.3"/>
    <d v="2025-10-22T00:00:00"/>
    <m/>
    <m/>
    <m/>
    <n v="26.233333333333331"/>
  </r>
  <r>
    <x v="126"/>
    <s v="SAS"/>
    <s v="DAL"/>
    <s v="W"/>
    <d v="1899-12-31T06:56:00"/>
    <n v="6"/>
    <n v="14"/>
    <n v="0.42899999999999999"/>
    <n v="1"/>
    <n v="4"/>
    <n v="0.25"/>
    <n v="0"/>
    <n v="1"/>
    <n v="0"/>
    <n v="1"/>
    <n v="2"/>
    <n v="3"/>
    <n v="4"/>
    <n v="2"/>
    <n v="0"/>
    <n v="0"/>
    <n v="0"/>
    <n v="13"/>
    <n v="25"/>
    <n v="11.3"/>
    <d v="2025-10-22T00:00:00"/>
    <m/>
    <m/>
    <m/>
    <n v="30.933333333333337"/>
  </r>
  <r>
    <x v="127"/>
    <s v="PHO"/>
    <s v="SAC"/>
    <s v="W"/>
    <d v="1899-12-31T09:54:00"/>
    <n v="9"/>
    <n v="24"/>
    <n v="0.375"/>
    <n v="1"/>
    <n v="8"/>
    <n v="0.125"/>
    <n v="3"/>
    <n v="3"/>
    <n v="1"/>
    <n v="1"/>
    <n v="3"/>
    <n v="4"/>
    <n v="3"/>
    <n v="2"/>
    <n v="1"/>
    <n v="2"/>
    <n v="5"/>
    <n v="22"/>
    <n v="2"/>
    <n v="11.2"/>
    <d v="2025-10-22T00:00:00"/>
    <m/>
    <m/>
    <m/>
    <n v="33.900000000000006"/>
  </r>
  <r>
    <x v="128"/>
    <s v="BOS"/>
    <s v="PHI"/>
    <s v="L"/>
    <d v="1899-12-31T08:17:00"/>
    <n v="5"/>
    <n v="10"/>
    <n v="0.5"/>
    <n v="2"/>
    <n v="6"/>
    <n v="0.33300000000000002"/>
    <n v="1"/>
    <n v="1"/>
    <n v="1"/>
    <n v="1"/>
    <n v="3"/>
    <n v="4"/>
    <n v="1"/>
    <n v="1"/>
    <n v="1"/>
    <n v="0"/>
    <n v="2"/>
    <n v="13"/>
    <n v="-5"/>
    <n v="11.2"/>
    <d v="2025-10-22T00:00:00"/>
    <m/>
    <m/>
    <m/>
    <n v="32.283333333333331"/>
  </r>
  <r>
    <x v="129"/>
    <s v="POR"/>
    <s v="MIN"/>
    <s v="L"/>
    <d v="1899-12-31T08:59:00"/>
    <n v="6"/>
    <n v="16"/>
    <n v="0.375"/>
    <n v="0"/>
    <n v="6"/>
    <n v="0"/>
    <n v="8"/>
    <n v="10"/>
    <n v="0.8"/>
    <n v="0"/>
    <n v="7"/>
    <n v="7"/>
    <n v="1"/>
    <n v="0"/>
    <n v="1"/>
    <n v="2"/>
    <n v="2"/>
    <n v="20"/>
    <n v="-2"/>
    <n v="11.1"/>
    <d v="2025-10-22T00:00:00"/>
    <m/>
    <m/>
    <m/>
    <n v="32.983333333333334"/>
  </r>
  <r>
    <x v="130"/>
    <s v="NOP"/>
    <s v="MEM"/>
    <s v="L"/>
    <d v="1899-12-31T05:35:00"/>
    <n v="5"/>
    <n v="12"/>
    <n v="0.41699999999999998"/>
    <n v="1"/>
    <n v="5"/>
    <n v="0.2"/>
    <n v="2"/>
    <n v="4"/>
    <n v="0.5"/>
    <n v="3"/>
    <n v="3"/>
    <n v="6"/>
    <n v="3"/>
    <n v="1"/>
    <n v="0"/>
    <n v="0"/>
    <n v="2"/>
    <n v="13"/>
    <n v="-13"/>
    <n v="11.1"/>
    <d v="2025-10-22T00:00:00"/>
    <m/>
    <m/>
    <m/>
    <n v="29.583333333333332"/>
  </r>
  <r>
    <x v="131"/>
    <s v="CHI"/>
    <s v="DET"/>
    <s v="W"/>
    <d v="1899-12-31T03:14:00"/>
    <n v="4"/>
    <n v="11"/>
    <n v="0.36399999999999999"/>
    <n v="2"/>
    <n v="6"/>
    <n v="0.33300000000000002"/>
    <n v="5"/>
    <n v="6"/>
    <n v="0.83299999999999996"/>
    <n v="1"/>
    <n v="4"/>
    <n v="5"/>
    <n v="0"/>
    <n v="1"/>
    <n v="2"/>
    <n v="1"/>
    <n v="2"/>
    <n v="15"/>
    <n v="9"/>
    <n v="11"/>
    <d v="2025-10-22T00:00:00"/>
    <m/>
    <m/>
    <m/>
    <n v="27.233333333333334"/>
  </r>
  <r>
    <x v="132"/>
    <s v="MIL"/>
    <s v="WAS"/>
    <s v="W"/>
    <d v="1899-12-30T21:57:00"/>
    <n v="4"/>
    <n v="5"/>
    <n v="0.8"/>
    <n v="3"/>
    <n v="4"/>
    <n v="0.75"/>
    <n v="0"/>
    <n v="0"/>
    <m/>
    <n v="0"/>
    <n v="1"/>
    <n v="1"/>
    <n v="2"/>
    <n v="1"/>
    <n v="0"/>
    <n v="0"/>
    <n v="2"/>
    <n v="11"/>
    <n v="12"/>
    <n v="11"/>
    <d v="2025-10-22T00:00:00"/>
    <m/>
    <m/>
    <m/>
    <n v="21.95"/>
  </r>
  <r>
    <x v="133"/>
    <s v="UTA"/>
    <s v="LAC"/>
    <s v="W"/>
    <d v="1899-12-31T00:26:00"/>
    <n v="3"/>
    <n v="4"/>
    <n v="0.75"/>
    <n v="3"/>
    <n v="4"/>
    <n v="0.75"/>
    <n v="0"/>
    <n v="0"/>
    <m/>
    <n v="0"/>
    <n v="1"/>
    <n v="1"/>
    <n v="3"/>
    <n v="1"/>
    <n v="0"/>
    <n v="0"/>
    <n v="0"/>
    <n v="9"/>
    <n v="20"/>
    <n v="10.8"/>
    <d v="2025-10-22T00:00:00"/>
    <m/>
    <m/>
    <m/>
    <n v="24.43333333333333"/>
  </r>
  <r>
    <x v="134"/>
    <s v="BOS"/>
    <s v="PHI"/>
    <s v="L"/>
    <d v="1899-12-31T13:09:00"/>
    <n v="6"/>
    <n v="14"/>
    <n v="0.42899999999999999"/>
    <n v="1"/>
    <n v="7"/>
    <n v="0.14299999999999999"/>
    <n v="3"/>
    <n v="4"/>
    <n v="0.75"/>
    <n v="2"/>
    <n v="3"/>
    <n v="5"/>
    <n v="2"/>
    <n v="2"/>
    <n v="0"/>
    <n v="2"/>
    <n v="3"/>
    <n v="16"/>
    <n v="6"/>
    <n v="10.7"/>
    <d v="2025-10-22T00:00:00"/>
    <m/>
    <m/>
    <m/>
    <n v="37.15"/>
  </r>
  <r>
    <x v="135"/>
    <s v="WAS"/>
    <s v="MIL"/>
    <s v="L"/>
    <d v="1899-12-30T19:27:00"/>
    <n v="6"/>
    <n v="12"/>
    <n v="0.5"/>
    <n v="1"/>
    <n v="5"/>
    <n v="0.2"/>
    <n v="1"/>
    <n v="1"/>
    <n v="1"/>
    <n v="2"/>
    <n v="3"/>
    <n v="5"/>
    <n v="1"/>
    <n v="0"/>
    <n v="0"/>
    <n v="0"/>
    <n v="1"/>
    <n v="14"/>
    <n v="-1"/>
    <n v="10.6"/>
    <d v="2025-10-22T00:00:00"/>
    <m/>
    <m/>
    <m/>
    <n v="19.45"/>
  </r>
  <r>
    <x v="136"/>
    <s v="PHO"/>
    <s v="SAC"/>
    <s v="W"/>
    <d v="1899-12-31T05:03:00"/>
    <n v="4"/>
    <n v="8"/>
    <n v="0.5"/>
    <n v="3"/>
    <n v="7"/>
    <n v="0.42899999999999999"/>
    <n v="1"/>
    <n v="2"/>
    <n v="0.5"/>
    <n v="2"/>
    <n v="3"/>
    <n v="5"/>
    <n v="2"/>
    <n v="1"/>
    <n v="0"/>
    <n v="1"/>
    <n v="2"/>
    <n v="12"/>
    <n v="3"/>
    <n v="10.5"/>
    <d v="2025-10-22T00:00:00"/>
    <m/>
    <m/>
    <m/>
    <n v="29.05"/>
  </r>
  <r>
    <x v="137"/>
    <s v="NYK"/>
    <s v="CLE"/>
    <s v="W"/>
    <d v="1899-12-31T01:52:00"/>
    <n v="4"/>
    <n v="7"/>
    <n v="0.57099999999999995"/>
    <n v="4"/>
    <n v="6"/>
    <n v="0.66700000000000004"/>
    <n v="3"/>
    <n v="4"/>
    <n v="0.75"/>
    <n v="1"/>
    <n v="1"/>
    <n v="2"/>
    <n v="1"/>
    <n v="1"/>
    <n v="0"/>
    <n v="2"/>
    <n v="4"/>
    <n v="15"/>
    <n v="17"/>
    <n v="10.4"/>
    <d v="2025-10-22T00:00:00"/>
    <m/>
    <m/>
    <m/>
    <n v="25.866666666666667"/>
  </r>
  <r>
    <x v="138"/>
    <s v="TOR"/>
    <s v="ATL"/>
    <s v="W"/>
    <d v="1899-12-30T19:18:00"/>
    <n v="3"/>
    <n v="5"/>
    <n v="0.6"/>
    <n v="1"/>
    <n v="2"/>
    <n v="0.5"/>
    <n v="3"/>
    <n v="4"/>
    <n v="0.75"/>
    <n v="1"/>
    <n v="1"/>
    <n v="2"/>
    <n v="5"/>
    <n v="1"/>
    <n v="0"/>
    <n v="2"/>
    <n v="1"/>
    <n v="10"/>
    <n v="11"/>
    <n v="10.4"/>
    <d v="2025-10-22T00:00:00"/>
    <m/>
    <m/>
    <m/>
    <n v="19.3"/>
  </r>
  <r>
    <x v="139"/>
    <s v="MEM"/>
    <s v="NOP"/>
    <s v="W"/>
    <d v="1899-12-31T03:32:00"/>
    <n v="4"/>
    <n v="8"/>
    <n v="0.5"/>
    <n v="4"/>
    <n v="8"/>
    <n v="0.5"/>
    <n v="2"/>
    <n v="5"/>
    <n v="0.4"/>
    <n v="0"/>
    <n v="3"/>
    <n v="3"/>
    <n v="4"/>
    <n v="1"/>
    <n v="0"/>
    <n v="2"/>
    <n v="3"/>
    <n v="14"/>
    <n v="11"/>
    <n v="10.3"/>
    <d v="2025-10-22T00:00:00"/>
    <m/>
    <m/>
    <m/>
    <n v="27.533333333333331"/>
  </r>
  <r>
    <x v="140"/>
    <s v="BRK"/>
    <s v="CHO"/>
    <s v="L"/>
    <d v="1899-12-30T19:27:00"/>
    <n v="4"/>
    <n v="6"/>
    <n v="0.66700000000000004"/>
    <n v="2"/>
    <n v="3"/>
    <n v="0.66700000000000004"/>
    <n v="3"/>
    <n v="3"/>
    <n v="1"/>
    <n v="1"/>
    <n v="0"/>
    <n v="1"/>
    <n v="1"/>
    <n v="1"/>
    <n v="0"/>
    <n v="1"/>
    <n v="4"/>
    <n v="13"/>
    <n v="4"/>
    <n v="10.199999999999999"/>
    <d v="2025-10-22T00:00:00"/>
    <m/>
    <m/>
    <m/>
    <n v="19.45"/>
  </r>
  <r>
    <x v="141"/>
    <s v="MIL"/>
    <s v="WAS"/>
    <s v="W"/>
    <d v="1899-12-30T09:25:00"/>
    <n v="3"/>
    <n v="5"/>
    <n v="0.6"/>
    <n v="2"/>
    <n v="3"/>
    <n v="0.66700000000000004"/>
    <n v="2"/>
    <n v="2"/>
    <n v="1"/>
    <n v="0"/>
    <n v="0"/>
    <n v="0"/>
    <n v="2"/>
    <n v="1"/>
    <n v="0"/>
    <n v="0"/>
    <n v="0"/>
    <n v="10"/>
    <n v="15"/>
    <n v="10.1"/>
    <d v="2025-10-22T00:00:00"/>
    <m/>
    <m/>
    <m/>
    <n v="9.4166666666666661"/>
  </r>
  <r>
    <x v="142"/>
    <s v="SAC"/>
    <s v="PHO"/>
    <s v="L"/>
    <d v="1899-12-31T05:44:00"/>
    <n v="6"/>
    <n v="13"/>
    <n v="0.46200000000000002"/>
    <n v="2"/>
    <n v="4"/>
    <n v="0.5"/>
    <n v="0"/>
    <n v="0"/>
    <m/>
    <n v="0"/>
    <n v="1"/>
    <n v="1"/>
    <n v="7"/>
    <n v="2"/>
    <n v="1"/>
    <n v="4"/>
    <n v="3"/>
    <n v="14"/>
    <n v="-8"/>
    <n v="10"/>
    <d v="2025-10-22T00:00:00"/>
    <m/>
    <m/>
    <m/>
    <n v="29.733333333333334"/>
  </r>
  <r>
    <x v="143"/>
    <s v="MIL"/>
    <s v="WAS"/>
    <s v="W"/>
    <d v="1899-12-31T05:03:00"/>
    <n v="4"/>
    <n v="12"/>
    <n v="0.33300000000000002"/>
    <n v="2"/>
    <n v="8"/>
    <n v="0.25"/>
    <n v="1"/>
    <n v="2"/>
    <n v="0.5"/>
    <n v="1"/>
    <n v="7"/>
    <n v="8"/>
    <n v="5"/>
    <n v="0"/>
    <n v="3"/>
    <n v="1"/>
    <n v="3"/>
    <n v="11"/>
    <n v="9"/>
    <n v="10"/>
    <d v="2025-10-22T00:00:00"/>
    <m/>
    <m/>
    <m/>
    <n v="29.05"/>
  </r>
  <r>
    <x v="144"/>
    <s v="CHI"/>
    <s v="DET"/>
    <s v="W"/>
    <d v="1899-12-31T02:30:00"/>
    <n v="6"/>
    <n v="14"/>
    <n v="0.42899999999999999"/>
    <n v="2"/>
    <n v="5"/>
    <n v="0.4"/>
    <n v="0"/>
    <n v="0"/>
    <m/>
    <n v="2"/>
    <n v="3"/>
    <n v="5"/>
    <n v="2"/>
    <n v="0"/>
    <n v="0"/>
    <n v="0"/>
    <n v="1"/>
    <n v="14"/>
    <n v="-5"/>
    <n v="9.9"/>
    <d v="2025-10-22T00:00:00"/>
    <m/>
    <m/>
    <m/>
    <n v="26.5"/>
  </r>
  <r>
    <x v="145"/>
    <s v="MIN"/>
    <s v="POR"/>
    <s v="W"/>
    <d v="1899-12-31T01:28:00"/>
    <n v="4"/>
    <n v="7"/>
    <n v="0.57099999999999995"/>
    <n v="2"/>
    <n v="2"/>
    <n v="1"/>
    <n v="0"/>
    <n v="0"/>
    <m/>
    <n v="1"/>
    <n v="4"/>
    <n v="5"/>
    <n v="5"/>
    <n v="1"/>
    <n v="0"/>
    <n v="2"/>
    <n v="3"/>
    <n v="10"/>
    <n v="5"/>
    <n v="9.9"/>
    <d v="2025-10-22T00:00:00"/>
    <m/>
    <m/>
    <m/>
    <n v="25.466666666666669"/>
  </r>
  <r>
    <x v="146"/>
    <s v="NOP"/>
    <s v="MEM"/>
    <s v="L"/>
    <d v="1899-12-31T07:13:00"/>
    <n v="6"/>
    <n v="14"/>
    <n v="0.42899999999999999"/>
    <n v="3"/>
    <n v="7"/>
    <n v="0.42899999999999999"/>
    <n v="2"/>
    <n v="2"/>
    <n v="1"/>
    <n v="0"/>
    <n v="0"/>
    <n v="0"/>
    <n v="2"/>
    <n v="0"/>
    <n v="0"/>
    <n v="0"/>
    <n v="3"/>
    <n v="17"/>
    <n v="1"/>
    <n v="9.8000000000000007"/>
    <d v="2025-10-22T00:00:00"/>
    <m/>
    <m/>
    <m/>
    <n v="31.216666666666665"/>
  </r>
  <r>
    <x v="147"/>
    <s v="TOR"/>
    <s v="ATL"/>
    <s v="W"/>
    <d v="1899-12-31T04:42:00"/>
    <n v="5"/>
    <n v="12"/>
    <n v="0.41699999999999998"/>
    <n v="0"/>
    <n v="7"/>
    <n v="0"/>
    <n v="3"/>
    <n v="4"/>
    <n v="0.75"/>
    <n v="0"/>
    <n v="4"/>
    <n v="4"/>
    <n v="8"/>
    <n v="1"/>
    <n v="0"/>
    <n v="3"/>
    <n v="3"/>
    <n v="13"/>
    <n v="9"/>
    <n v="9.8000000000000007"/>
    <d v="2025-10-22T00:00:00"/>
    <m/>
    <m/>
    <m/>
    <n v="28.7"/>
  </r>
  <r>
    <x v="148"/>
    <s v="DET"/>
    <s v="CHI"/>
    <s v="L"/>
    <d v="1899-12-31T10:24:00"/>
    <n v="4"/>
    <n v="12"/>
    <n v="0.33300000000000002"/>
    <n v="1"/>
    <n v="3"/>
    <n v="0.33300000000000002"/>
    <n v="1"/>
    <n v="1"/>
    <n v="1"/>
    <n v="2"/>
    <n v="7"/>
    <n v="9"/>
    <n v="4"/>
    <n v="1"/>
    <n v="0"/>
    <n v="0"/>
    <n v="2"/>
    <n v="10"/>
    <n v="-8"/>
    <n v="9.6999999999999993"/>
    <d v="2025-10-22T00:00:00"/>
    <m/>
    <m/>
    <m/>
    <n v="34.4"/>
  </r>
  <r>
    <x v="149"/>
    <s v="POR"/>
    <s v="MIN"/>
    <s v="L"/>
    <d v="1899-12-31T09:04:00"/>
    <n v="5"/>
    <n v="15"/>
    <n v="0.33300000000000002"/>
    <n v="1"/>
    <n v="7"/>
    <n v="0.14299999999999999"/>
    <n v="3"/>
    <n v="4"/>
    <n v="0.75"/>
    <n v="0"/>
    <n v="6"/>
    <n v="6"/>
    <n v="7"/>
    <n v="3"/>
    <n v="0"/>
    <n v="4"/>
    <n v="3"/>
    <n v="14"/>
    <n v="-2"/>
    <n v="9.6"/>
    <d v="2025-10-22T00:00:00"/>
    <m/>
    <m/>
    <m/>
    <n v="33.066666666666663"/>
  </r>
  <r>
    <x v="150"/>
    <s v="CHO"/>
    <s v="BRK"/>
    <s v="W"/>
    <d v="1899-12-31T02:46:00"/>
    <n v="5"/>
    <n v="6"/>
    <n v="0.83299999999999996"/>
    <n v="0"/>
    <n v="0"/>
    <m/>
    <n v="0"/>
    <n v="0"/>
    <m/>
    <n v="5"/>
    <n v="6"/>
    <n v="11"/>
    <n v="1"/>
    <n v="0"/>
    <n v="2"/>
    <n v="4"/>
    <n v="4"/>
    <n v="10"/>
    <n v="11"/>
    <n v="9.6"/>
    <d v="2025-10-22T00:00:00"/>
    <m/>
    <m/>
    <m/>
    <n v="26.766666666666666"/>
  </r>
  <r>
    <x v="151"/>
    <s v="ORL"/>
    <s v="MIA"/>
    <s v="W"/>
    <d v="1899-12-31T05:30:00"/>
    <n v="2"/>
    <n v="5"/>
    <n v="0.4"/>
    <n v="0"/>
    <n v="1"/>
    <n v="0"/>
    <n v="5"/>
    <n v="5"/>
    <n v="1"/>
    <n v="5"/>
    <n v="3"/>
    <n v="8"/>
    <n v="1"/>
    <n v="1"/>
    <n v="1"/>
    <n v="2"/>
    <n v="4"/>
    <n v="9"/>
    <n v="-7"/>
    <n v="9.5"/>
    <d v="2025-10-22T00:00:00"/>
    <m/>
    <m/>
    <m/>
    <n v="29.5"/>
  </r>
  <r>
    <x v="152"/>
    <s v="POR"/>
    <s v="MIN"/>
    <s v="L"/>
    <d v="1899-12-31T06:01:00"/>
    <n v="3"/>
    <n v="5"/>
    <n v="0.6"/>
    <n v="2"/>
    <n v="4"/>
    <n v="0.5"/>
    <n v="0"/>
    <n v="0"/>
    <m/>
    <n v="2"/>
    <n v="4"/>
    <n v="6"/>
    <n v="1"/>
    <n v="2"/>
    <n v="1"/>
    <n v="1"/>
    <n v="3"/>
    <n v="8"/>
    <n v="-2"/>
    <n v="9.5"/>
    <d v="2025-10-22T00:00:00"/>
    <m/>
    <m/>
    <m/>
    <n v="30.016666666666669"/>
  </r>
  <r>
    <x v="153"/>
    <s v="CLE"/>
    <s v="NYK"/>
    <s v="L"/>
    <d v="1899-12-31T04:07:00"/>
    <n v="3"/>
    <n v="3"/>
    <n v="1"/>
    <n v="3"/>
    <n v="3"/>
    <n v="1"/>
    <n v="1"/>
    <n v="2"/>
    <n v="0.5"/>
    <n v="0"/>
    <n v="2"/>
    <n v="2"/>
    <n v="0"/>
    <n v="1"/>
    <n v="1"/>
    <n v="0"/>
    <n v="4"/>
    <n v="10"/>
    <n v="0"/>
    <n v="9.4"/>
    <d v="2025-10-22T00:00:00"/>
    <m/>
    <m/>
    <m/>
    <n v="28.116666666666667"/>
  </r>
  <r>
    <x v="154"/>
    <s v="MEM"/>
    <s v="NOP"/>
    <s v="W"/>
    <d v="1899-12-31T06:43:00"/>
    <n v="2"/>
    <n v="8"/>
    <n v="0.25"/>
    <n v="2"/>
    <n v="7"/>
    <n v="0.28599999999999998"/>
    <n v="9"/>
    <n v="9"/>
    <n v="1"/>
    <n v="0"/>
    <n v="4"/>
    <n v="4"/>
    <n v="3"/>
    <n v="0"/>
    <n v="0"/>
    <n v="3"/>
    <n v="3"/>
    <n v="15"/>
    <n v="-2"/>
    <n v="9.3000000000000007"/>
    <d v="2025-10-22T00:00:00"/>
    <m/>
    <m/>
    <m/>
    <n v="30.716666666666669"/>
  </r>
  <r>
    <x v="155"/>
    <s v="MIA"/>
    <s v="ORL"/>
    <s v="L"/>
    <d v="1899-12-30T18:58:00"/>
    <n v="6"/>
    <n v="9"/>
    <n v="0.66700000000000004"/>
    <n v="1"/>
    <n v="3"/>
    <n v="0.33300000000000002"/>
    <n v="0"/>
    <n v="0"/>
    <m/>
    <n v="1"/>
    <n v="1"/>
    <n v="2"/>
    <n v="1"/>
    <n v="0"/>
    <n v="0"/>
    <n v="1"/>
    <n v="2"/>
    <n v="13"/>
    <n v="-9"/>
    <n v="9"/>
    <d v="2025-10-22T00:00:00"/>
    <m/>
    <m/>
    <m/>
    <n v="18.966666666666665"/>
  </r>
  <r>
    <x v="156"/>
    <s v="MIL"/>
    <s v="WAS"/>
    <s v="W"/>
    <d v="1899-12-30T11:57:00"/>
    <n v="4"/>
    <n v="5"/>
    <n v="0.8"/>
    <n v="1"/>
    <n v="2"/>
    <n v="0.5"/>
    <n v="0"/>
    <n v="0"/>
    <m/>
    <n v="0"/>
    <n v="2"/>
    <n v="2"/>
    <n v="5"/>
    <n v="0"/>
    <n v="1"/>
    <n v="1"/>
    <n v="5"/>
    <n v="9"/>
    <n v="8"/>
    <n v="8.9"/>
    <d v="2025-10-22T00:00:00"/>
    <m/>
    <m/>
    <m/>
    <n v="11.95"/>
  </r>
  <r>
    <x v="157"/>
    <s v="MIN"/>
    <s v="POR"/>
    <s v="W"/>
    <d v="1899-12-31T07:51:00"/>
    <n v="3"/>
    <n v="4"/>
    <n v="0.75"/>
    <n v="0"/>
    <n v="0"/>
    <m/>
    <n v="4"/>
    <n v="6"/>
    <n v="0.66700000000000004"/>
    <n v="3"/>
    <n v="3"/>
    <n v="6"/>
    <n v="0"/>
    <n v="0"/>
    <n v="1"/>
    <n v="0"/>
    <n v="6"/>
    <n v="10"/>
    <n v="0"/>
    <n v="8.9"/>
    <d v="2025-10-22T00:00:00"/>
    <m/>
    <m/>
    <m/>
    <n v="31.85"/>
  </r>
  <r>
    <x v="158"/>
    <s v="MIL"/>
    <s v="WAS"/>
    <s v="W"/>
    <d v="1899-12-31T03:12:00"/>
    <n v="4"/>
    <n v="6"/>
    <n v="0.66700000000000004"/>
    <n v="3"/>
    <n v="5"/>
    <n v="0.6"/>
    <n v="0"/>
    <n v="0"/>
    <m/>
    <n v="0"/>
    <n v="3"/>
    <n v="3"/>
    <n v="1"/>
    <n v="0"/>
    <n v="0"/>
    <n v="0"/>
    <n v="3"/>
    <n v="11"/>
    <n v="9"/>
    <n v="8.8000000000000007"/>
    <d v="2025-10-22T00:00:00"/>
    <m/>
    <m/>
    <m/>
    <n v="27.2"/>
  </r>
  <r>
    <x v="159"/>
    <s v="MEM"/>
    <s v="NOP"/>
    <s v="W"/>
    <d v="1899-12-30T15:29:00"/>
    <n v="3"/>
    <n v="5"/>
    <n v="0.6"/>
    <n v="0"/>
    <n v="1"/>
    <n v="0"/>
    <n v="4"/>
    <n v="4"/>
    <n v="1"/>
    <n v="1"/>
    <n v="4"/>
    <n v="5"/>
    <n v="0"/>
    <n v="0"/>
    <n v="0"/>
    <n v="0"/>
    <n v="2"/>
    <n v="10"/>
    <n v="-10"/>
    <n v="8.8000000000000007"/>
    <d v="2025-10-22T00:00:00"/>
    <m/>
    <m/>
    <m/>
    <n v="15.483333333333334"/>
  </r>
  <r>
    <x v="160"/>
    <s v="TOR"/>
    <s v="ATL"/>
    <s v="W"/>
    <d v="1899-12-31T02:52:00"/>
    <n v="7"/>
    <n v="16"/>
    <n v="0.438"/>
    <n v="0"/>
    <n v="2"/>
    <n v="0"/>
    <n v="2"/>
    <n v="3"/>
    <n v="0.66700000000000004"/>
    <n v="2"/>
    <n v="7"/>
    <n v="9"/>
    <n v="3"/>
    <n v="2"/>
    <n v="0"/>
    <n v="5"/>
    <n v="3"/>
    <n v="16"/>
    <n v="14"/>
    <n v="8.6"/>
    <d v="2025-10-22T00:00:00"/>
    <m/>
    <m/>
    <m/>
    <n v="26.866666666666667"/>
  </r>
  <r>
    <x v="161"/>
    <s v="WAS"/>
    <s v="MIL"/>
    <s v="L"/>
    <d v="1899-12-31T01:32:00"/>
    <n v="5"/>
    <n v="10"/>
    <n v="0.5"/>
    <n v="0"/>
    <n v="0"/>
    <m/>
    <n v="0"/>
    <n v="2"/>
    <n v="0"/>
    <n v="1"/>
    <n v="10"/>
    <n v="11"/>
    <n v="3"/>
    <n v="0"/>
    <n v="0"/>
    <n v="1"/>
    <n v="1"/>
    <n v="10"/>
    <n v="-6"/>
    <n v="8.6"/>
    <d v="2025-10-22T00:00:00"/>
    <m/>
    <m/>
    <m/>
    <n v="25.533333333333331"/>
  </r>
  <r>
    <x v="162"/>
    <s v="PHO"/>
    <s v="SAC"/>
    <s v="W"/>
    <d v="1899-12-30T04:42:00"/>
    <n v="3"/>
    <n v="3"/>
    <n v="1"/>
    <n v="0"/>
    <n v="0"/>
    <m/>
    <n v="2"/>
    <n v="2"/>
    <n v="1"/>
    <n v="2"/>
    <n v="1"/>
    <n v="3"/>
    <n v="0"/>
    <n v="0"/>
    <n v="0"/>
    <n v="0"/>
    <n v="1"/>
    <n v="8"/>
    <n v="-6"/>
    <n v="8.4"/>
    <d v="2025-10-22T00:00:00"/>
    <m/>
    <m/>
    <m/>
    <n v="4.7"/>
  </r>
  <r>
    <x v="163"/>
    <s v="BRK"/>
    <s v="CHO"/>
    <s v="L"/>
    <d v="1899-12-31T00:04:00"/>
    <n v="2"/>
    <n v="9"/>
    <n v="0.222"/>
    <n v="0"/>
    <n v="2"/>
    <n v="0"/>
    <n v="11"/>
    <n v="13"/>
    <n v="0.84599999999999997"/>
    <n v="0"/>
    <n v="1"/>
    <n v="1"/>
    <n v="2"/>
    <n v="0"/>
    <n v="1"/>
    <n v="2"/>
    <n v="2"/>
    <n v="15"/>
    <n v="-19"/>
    <n v="8.3000000000000007"/>
    <d v="2025-10-22T00:00:00"/>
    <m/>
    <m/>
    <m/>
    <n v="24.066666666666666"/>
  </r>
  <r>
    <x v="164"/>
    <s v="LAC"/>
    <s v="UTA"/>
    <s v="L"/>
    <d v="1899-12-30T17:40:00"/>
    <n v="5"/>
    <n v="7"/>
    <n v="0.71399999999999997"/>
    <n v="1"/>
    <n v="3"/>
    <n v="0.33300000000000002"/>
    <n v="1"/>
    <n v="2"/>
    <n v="0.5"/>
    <n v="1"/>
    <n v="0"/>
    <n v="1"/>
    <n v="1"/>
    <n v="0"/>
    <n v="1"/>
    <n v="1"/>
    <n v="4"/>
    <n v="12"/>
    <n v="-12"/>
    <n v="8.1999999999999993"/>
    <d v="2025-10-22T00:00:00"/>
    <m/>
    <m/>
    <m/>
    <n v="17.666666666666668"/>
  </r>
  <r>
    <x v="165"/>
    <s v="MIA"/>
    <s v="ORL"/>
    <s v="L"/>
    <d v="1899-12-31T10:12:00"/>
    <n v="4"/>
    <n v="13"/>
    <n v="0.308"/>
    <n v="1"/>
    <n v="5"/>
    <n v="0.2"/>
    <n v="6"/>
    <n v="7"/>
    <n v="0.85699999999999998"/>
    <n v="3"/>
    <n v="9"/>
    <n v="12"/>
    <n v="2"/>
    <n v="0"/>
    <n v="0"/>
    <n v="4"/>
    <n v="3"/>
    <n v="15"/>
    <n v="-2"/>
    <n v="8.1"/>
    <d v="2025-10-22T00:00:00"/>
    <m/>
    <m/>
    <m/>
    <n v="34.200000000000003"/>
  </r>
  <r>
    <x v="166"/>
    <s v="BRK"/>
    <s v="CHO"/>
    <s v="L"/>
    <d v="1899-12-30T14:04:00"/>
    <n v="6"/>
    <n v="7"/>
    <n v="0.85699999999999998"/>
    <n v="1"/>
    <n v="2"/>
    <n v="0.5"/>
    <n v="1"/>
    <n v="2"/>
    <n v="0.5"/>
    <n v="1"/>
    <n v="3"/>
    <n v="4"/>
    <n v="0"/>
    <n v="1"/>
    <n v="2"/>
    <n v="5"/>
    <n v="5"/>
    <n v="14"/>
    <n v="-13"/>
    <n v="8.1"/>
    <d v="2025-10-22T00:00:00"/>
    <m/>
    <m/>
    <m/>
    <n v="14.066666666666666"/>
  </r>
  <r>
    <x v="167"/>
    <s v="WAS"/>
    <s v="MIL"/>
    <s v="L"/>
    <d v="1899-12-31T05:01:00"/>
    <n v="4"/>
    <n v="9"/>
    <n v="0.44400000000000001"/>
    <n v="3"/>
    <n v="4"/>
    <n v="0.75"/>
    <n v="0"/>
    <n v="0"/>
    <m/>
    <n v="0"/>
    <n v="5"/>
    <n v="5"/>
    <n v="2"/>
    <n v="1"/>
    <n v="0"/>
    <n v="1"/>
    <n v="3"/>
    <n v="11"/>
    <n v="-14"/>
    <n v="8"/>
    <d v="2025-10-22T00:00:00"/>
    <m/>
    <m/>
    <m/>
    <n v="29.016666666666666"/>
  </r>
  <r>
    <x v="168"/>
    <s v="SAC"/>
    <s v="PHO"/>
    <s v="L"/>
    <d v="1899-12-30T12:58:00"/>
    <n v="4"/>
    <n v="5"/>
    <n v="0.8"/>
    <n v="1"/>
    <n v="2"/>
    <n v="0.5"/>
    <n v="0"/>
    <n v="0"/>
    <m/>
    <n v="0"/>
    <n v="1"/>
    <n v="1"/>
    <n v="0"/>
    <n v="1"/>
    <n v="0"/>
    <n v="0"/>
    <n v="1"/>
    <n v="9"/>
    <n v="-2"/>
    <n v="8"/>
    <d v="2025-10-22T00:00:00"/>
    <m/>
    <m/>
    <m/>
    <n v="12.966666666666665"/>
  </r>
  <r>
    <x v="169"/>
    <s v="NOP"/>
    <s v="MEM"/>
    <s v="L"/>
    <d v="1899-12-30T17:01:00"/>
    <n v="2"/>
    <n v="2"/>
    <n v="1"/>
    <n v="2"/>
    <n v="2"/>
    <n v="1"/>
    <n v="2"/>
    <n v="2"/>
    <n v="1"/>
    <n v="0"/>
    <n v="4"/>
    <n v="4"/>
    <n v="1"/>
    <n v="0"/>
    <n v="0"/>
    <n v="1"/>
    <n v="1"/>
    <n v="8"/>
    <n v="-7"/>
    <n v="7.9"/>
    <d v="2025-10-22T00:00:00"/>
    <m/>
    <m/>
    <m/>
    <n v="17.016666666666666"/>
  </r>
  <r>
    <x v="170"/>
    <s v="NYK"/>
    <s v="CLE"/>
    <s v="W"/>
    <d v="1899-12-30T13:49:00"/>
    <n v="2"/>
    <n v="4"/>
    <n v="0.5"/>
    <n v="2"/>
    <n v="3"/>
    <n v="0.66700000000000004"/>
    <n v="3"/>
    <n v="3"/>
    <n v="1"/>
    <n v="0"/>
    <n v="2"/>
    <n v="2"/>
    <n v="1"/>
    <n v="1"/>
    <n v="0"/>
    <n v="1"/>
    <n v="1"/>
    <n v="9"/>
    <n v="-5"/>
    <n v="7.9"/>
    <d v="2025-10-22T00:00:00"/>
    <m/>
    <m/>
    <m/>
    <n v="13.816666666666666"/>
  </r>
  <r>
    <x v="171"/>
    <s v="UTA"/>
    <s v="LAC"/>
    <s v="W"/>
    <d v="1899-12-31T00:32:00"/>
    <n v="4"/>
    <n v="10"/>
    <n v="0.4"/>
    <n v="1"/>
    <n v="6"/>
    <n v="0.16700000000000001"/>
    <n v="0"/>
    <n v="0"/>
    <m/>
    <n v="2"/>
    <n v="2"/>
    <n v="4"/>
    <n v="5"/>
    <n v="0"/>
    <n v="1"/>
    <n v="0"/>
    <n v="5"/>
    <n v="9"/>
    <n v="7"/>
    <n v="7.8"/>
    <d v="2025-10-22T00:00:00"/>
    <m/>
    <m/>
    <m/>
    <n v="24.533333333333331"/>
  </r>
  <r>
    <x v="172"/>
    <s v="CHO"/>
    <s v="BRK"/>
    <s v="W"/>
    <d v="1899-12-30T17:09:00"/>
    <n v="4"/>
    <n v="7"/>
    <n v="0.57099999999999995"/>
    <n v="2"/>
    <n v="3"/>
    <n v="0.66700000000000004"/>
    <n v="0"/>
    <n v="0"/>
    <m/>
    <n v="0"/>
    <n v="4"/>
    <n v="4"/>
    <n v="1"/>
    <n v="0"/>
    <n v="0"/>
    <n v="0"/>
    <n v="2"/>
    <n v="10"/>
    <n v="12"/>
    <n v="7.8"/>
    <d v="2025-10-22T00:00:00"/>
    <m/>
    <m/>
    <m/>
    <n v="17.149999999999999"/>
  </r>
  <r>
    <x v="173"/>
    <s v="WAS"/>
    <s v="MIL"/>
    <s v="L"/>
    <d v="1899-12-30T18:02:00"/>
    <n v="4"/>
    <n v="8"/>
    <n v="0.5"/>
    <n v="3"/>
    <n v="7"/>
    <n v="0.42899999999999999"/>
    <n v="0"/>
    <n v="0"/>
    <m/>
    <n v="0"/>
    <n v="1"/>
    <n v="1"/>
    <n v="1"/>
    <n v="0"/>
    <n v="1"/>
    <n v="1"/>
    <n v="0"/>
    <n v="11"/>
    <n v="-1"/>
    <n v="7.7"/>
    <d v="2025-10-22T00:00:00"/>
    <m/>
    <m/>
    <m/>
    <n v="18.033333333333331"/>
  </r>
  <r>
    <x v="174"/>
    <s v="LAC"/>
    <s v="UTA"/>
    <s v="L"/>
    <d v="1899-12-30T16:58:00"/>
    <n v="5"/>
    <n v="12"/>
    <n v="0.41699999999999998"/>
    <n v="5"/>
    <n v="11"/>
    <n v="0.45500000000000002"/>
    <n v="0"/>
    <n v="0"/>
    <m/>
    <n v="1"/>
    <n v="2"/>
    <n v="3"/>
    <n v="0"/>
    <n v="1"/>
    <n v="0"/>
    <n v="2"/>
    <n v="3"/>
    <n v="15"/>
    <n v="-6"/>
    <n v="7.7"/>
    <d v="2025-10-22T00:00:00"/>
    <m/>
    <m/>
    <m/>
    <n v="16.966666666666669"/>
  </r>
  <r>
    <x v="175"/>
    <s v="UTA"/>
    <s v="LAC"/>
    <s v="W"/>
    <d v="1899-12-30T16:56:00"/>
    <n v="4"/>
    <n v="9"/>
    <n v="0.44400000000000001"/>
    <n v="0"/>
    <n v="3"/>
    <n v="0"/>
    <n v="0"/>
    <n v="0"/>
    <m/>
    <n v="1"/>
    <n v="3"/>
    <n v="4"/>
    <n v="3"/>
    <n v="2"/>
    <n v="0"/>
    <n v="1"/>
    <n v="1"/>
    <n v="8"/>
    <n v="9"/>
    <n v="7.6"/>
    <d v="2025-10-22T00:00:00"/>
    <m/>
    <m/>
    <m/>
    <n v="16.933333333333334"/>
  </r>
  <r>
    <x v="176"/>
    <s v="BRK"/>
    <s v="CHO"/>
    <s v="L"/>
    <d v="1899-12-30T20:01:00"/>
    <n v="2"/>
    <n v="7"/>
    <n v="0.28599999999999998"/>
    <n v="0"/>
    <n v="3"/>
    <n v="0"/>
    <n v="4"/>
    <n v="6"/>
    <n v="0.66700000000000004"/>
    <n v="1"/>
    <n v="6"/>
    <n v="7"/>
    <n v="4"/>
    <n v="0"/>
    <n v="0"/>
    <n v="0"/>
    <n v="2"/>
    <n v="8"/>
    <n v="-6"/>
    <n v="7.6"/>
    <d v="2025-10-22T00:00:00"/>
    <m/>
    <m/>
    <m/>
    <n v="20.016666666666666"/>
  </r>
  <r>
    <x v="177"/>
    <s v="CHO"/>
    <s v="BRK"/>
    <s v="W"/>
    <d v="1899-12-31T01:29:00"/>
    <n v="4"/>
    <n v="6"/>
    <n v="0.66700000000000004"/>
    <n v="3"/>
    <n v="4"/>
    <n v="0.75"/>
    <n v="0"/>
    <n v="0"/>
    <m/>
    <n v="0"/>
    <n v="5"/>
    <n v="5"/>
    <n v="1"/>
    <n v="0"/>
    <n v="0"/>
    <n v="2"/>
    <n v="3"/>
    <n v="11"/>
    <n v="10"/>
    <n v="7.4"/>
    <d v="2025-10-22T00:00:00"/>
    <m/>
    <m/>
    <m/>
    <n v="25.483333333333331"/>
  </r>
  <r>
    <x v="178"/>
    <s v="CLE"/>
    <s v="NYK"/>
    <s v="L"/>
    <d v="1899-12-30T16:59:00"/>
    <n v="4"/>
    <n v="7"/>
    <n v="0.57099999999999995"/>
    <n v="2"/>
    <n v="2"/>
    <n v="1"/>
    <n v="0"/>
    <n v="0"/>
    <m/>
    <n v="1"/>
    <n v="5"/>
    <n v="6"/>
    <n v="1"/>
    <n v="0"/>
    <n v="0"/>
    <n v="1"/>
    <n v="3"/>
    <n v="10"/>
    <n v="-2"/>
    <n v="7.4"/>
    <d v="2025-10-22T00:00:00"/>
    <m/>
    <m/>
    <m/>
    <n v="16.983333333333334"/>
  </r>
  <r>
    <x v="179"/>
    <s v="PHO"/>
    <s v="SAC"/>
    <s v="W"/>
    <d v="1899-12-30T23:39:00"/>
    <n v="3"/>
    <n v="5"/>
    <n v="0.6"/>
    <n v="0"/>
    <n v="0"/>
    <m/>
    <n v="0"/>
    <n v="0"/>
    <m/>
    <n v="2"/>
    <n v="9"/>
    <n v="11"/>
    <n v="0"/>
    <n v="0"/>
    <n v="2"/>
    <n v="1"/>
    <n v="2"/>
    <n v="6"/>
    <n v="15"/>
    <n v="7.4"/>
    <d v="2025-10-22T00:00:00"/>
    <m/>
    <m/>
    <m/>
    <n v="23.650000000000002"/>
  </r>
  <r>
    <x v="180"/>
    <s v="PHO"/>
    <s v="SAC"/>
    <s v="W"/>
    <d v="1899-12-30T22:20:00"/>
    <n v="3"/>
    <n v="9"/>
    <n v="0.33300000000000002"/>
    <n v="1"/>
    <n v="4"/>
    <n v="0.25"/>
    <n v="0"/>
    <n v="0"/>
    <m/>
    <n v="2"/>
    <n v="0"/>
    <n v="2"/>
    <n v="4"/>
    <n v="1"/>
    <n v="1"/>
    <n v="0"/>
    <n v="2"/>
    <n v="7"/>
    <n v="9"/>
    <n v="7"/>
    <d v="2025-10-22T00:00:00"/>
    <m/>
    <m/>
    <m/>
    <n v="22.333333333333336"/>
  </r>
  <r>
    <x v="181"/>
    <s v="BRK"/>
    <s v="CHO"/>
    <s v="L"/>
    <d v="1899-12-31T01:18:00"/>
    <n v="5"/>
    <n v="15"/>
    <n v="0.33300000000000002"/>
    <n v="2"/>
    <n v="7"/>
    <n v="0.28599999999999998"/>
    <n v="0"/>
    <n v="2"/>
    <n v="0"/>
    <n v="1"/>
    <n v="3"/>
    <n v="4"/>
    <n v="5"/>
    <n v="0"/>
    <n v="0"/>
    <n v="0"/>
    <n v="2"/>
    <n v="12"/>
    <n v="-19"/>
    <n v="7"/>
    <d v="2025-10-22T00:00:00"/>
    <m/>
    <m/>
    <m/>
    <n v="25.3"/>
  </r>
  <r>
    <x v="182"/>
    <s v="BOS"/>
    <s v="PHI"/>
    <s v="L"/>
    <d v="1899-12-30T15:50:00"/>
    <n v="2"/>
    <n v="4"/>
    <n v="0.5"/>
    <n v="0"/>
    <n v="2"/>
    <n v="0"/>
    <n v="2"/>
    <n v="2"/>
    <n v="1"/>
    <n v="0"/>
    <n v="4"/>
    <n v="4"/>
    <n v="1"/>
    <n v="1"/>
    <n v="0"/>
    <n v="0"/>
    <n v="0"/>
    <n v="6"/>
    <n v="-4"/>
    <n v="6.9"/>
    <d v="2025-10-22T00:00:00"/>
    <m/>
    <m/>
    <m/>
    <n v="15.833333333333332"/>
  </r>
  <r>
    <x v="183"/>
    <s v="NOP"/>
    <s v="MEM"/>
    <s v="L"/>
    <d v="1899-12-31T07:52:00"/>
    <n v="5"/>
    <n v="15"/>
    <n v="0.33300000000000002"/>
    <n v="1"/>
    <n v="6"/>
    <n v="0.16700000000000001"/>
    <n v="2"/>
    <n v="2"/>
    <n v="1"/>
    <n v="2"/>
    <n v="5"/>
    <n v="7"/>
    <n v="3"/>
    <n v="0"/>
    <n v="0"/>
    <n v="1"/>
    <n v="4"/>
    <n v="13"/>
    <n v="-3"/>
    <n v="6.9"/>
    <d v="2025-10-22T00:00:00"/>
    <m/>
    <m/>
    <m/>
    <n v="31.866666666666667"/>
  </r>
  <r>
    <x v="184"/>
    <s v="DAL"/>
    <s v="SAS"/>
    <s v="L"/>
    <d v="1899-12-31T01:57:00"/>
    <n v="3"/>
    <n v="4"/>
    <n v="0.75"/>
    <n v="3"/>
    <n v="4"/>
    <n v="0.75"/>
    <n v="0"/>
    <n v="0"/>
    <m/>
    <n v="0"/>
    <n v="0"/>
    <n v="0"/>
    <n v="1"/>
    <n v="0"/>
    <n v="1"/>
    <n v="2"/>
    <n v="0"/>
    <n v="9"/>
    <n v="-13"/>
    <n v="6.8"/>
    <d v="2025-10-22T00:00:00"/>
    <m/>
    <m/>
    <m/>
    <n v="25.950000000000003"/>
  </r>
  <r>
    <x v="185"/>
    <s v="LAC"/>
    <s v="UTA"/>
    <s v="L"/>
    <d v="1899-12-31T05:06:00"/>
    <n v="3"/>
    <n v="9"/>
    <n v="0.33300000000000002"/>
    <n v="1"/>
    <n v="5"/>
    <n v="0.2"/>
    <n v="3"/>
    <n v="3"/>
    <n v="1"/>
    <n v="1"/>
    <n v="3"/>
    <n v="4"/>
    <n v="2"/>
    <n v="1"/>
    <n v="1"/>
    <n v="2"/>
    <n v="2"/>
    <n v="10"/>
    <n v="-25"/>
    <n v="6.8"/>
    <d v="2025-10-22T00:00:00"/>
    <m/>
    <m/>
    <m/>
    <n v="29.099999999999998"/>
  </r>
  <r>
    <x v="186"/>
    <s v="PHI"/>
    <s v="BOS"/>
    <s v="W"/>
    <d v="1899-12-31T09:33:00"/>
    <n v="2"/>
    <n v="6"/>
    <n v="0.33300000000000002"/>
    <n v="2"/>
    <n v="6"/>
    <n v="0.33300000000000002"/>
    <n v="4"/>
    <n v="4"/>
    <n v="1"/>
    <n v="0"/>
    <n v="4"/>
    <n v="4"/>
    <n v="1"/>
    <n v="0"/>
    <n v="1"/>
    <n v="2"/>
    <n v="1"/>
    <n v="10"/>
    <n v="-8"/>
    <n v="6.8"/>
    <d v="2025-10-22T00:00:00"/>
    <m/>
    <m/>
    <m/>
    <n v="33.549999999999997"/>
  </r>
  <r>
    <x v="187"/>
    <s v="POR"/>
    <s v="MIN"/>
    <s v="L"/>
    <d v="1899-12-30T14:56:00"/>
    <n v="2"/>
    <n v="5"/>
    <n v="0.4"/>
    <n v="0"/>
    <n v="1"/>
    <n v="0"/>
    <n v="3"/>
    <n v="5"/>
    <n v="0.6"/>
    <n v="0"/>
    <n v="3"/>
    <n v="3"/>
    <n v="4"/>
    <n v="2"/>
    <n v="0"/>
    <n v="2"/>
    <n v="1"/>
    <n v="7"/>
    <n v="-2"/>
    <n v="6.8"/>
    <d v="2025-10-22T00:00:00"/>
    <m/>
    <m/>
    <m/>
    <n v="14.933333333333334"/>
  </r>
  <r>
    <x v="188"/>
    <s v="MIN"/>
    <s v="POR"/>
    <s v="W"/>
    <d v="1899-12-30T19:51:00"/>
    <n v="2"/>
    <n v="4"/>
    <n v="0.5"/>
    <n v="0"/>
    <n v="1"/>
    <n v="0"/>
    <n v="2"/>
    <n v="2"/>
    <n v="1"/>
    <n v="1"/>
    <n v="2"/>
    <n v="3"/>
    <n v="1"/>
    <n v="1"/>
    <n v="2"/>
    <n v="1"/>
    <n v="2"/>
    <n v="6"/>
    <n v="1"/>
    <n v="6.6"/>
    <d v="2025-10-22T00:00:00"/>
    <m/>
    <m/>
    <m/>
    <n v="19.849999999999998"/>
  </r>
  <r>
    <x v="189"/>
    <s v="SAS"/>
    <s v="DAL"/>
    <s v="W"/>
    <d v="1899-12-31T01:24:00"/>
    <n v="1"/>
    <n v="3"/>
    <n v="0.33300000000000002"/>
    <n v="1"/>
    <n v="2"/>
    <n v="0.5"/>
    <n v="2"/>
    <n v="3"/>
    <n v="0.66700000000000004"/>
    <n v="1"/>
    <n v="3"/>
    <n v="4"/>
    <n v="2"/>
    <n v="1"/>
    <n v="0"/>
    <n v="0"/>
    <n v="1"/>
    <n v="5"/>
    <n v="15"/>
    <n v="6.5"/>
    <d v="2025-10-22T00:00:00"/>
    <m/>
    <m/>
    <m/>
    <n v="25.4"/>
  </r>
  <r>
    <x v="190"/>
    <s v="MIL"/>
    <s v="WAS"/>
    <s v="W"/>
    <d v="1899-12-31T05:29:00"/>
    <n v="2"/>
    <n v="9"/>
    <n v="0.222"/>
    <n v="1"/>
    <n v="6"/>
    <n v="0.16700000000000001"/>
    <n v="4"/>
    <n v="4"/>
    <n v="1"/>
    <n v="2"/>
    <n v="2"/>
    <n v="4"/>
    <n v="3"/>
    <n v="2"/>
    <n v="0"/>
    <n v="2"/>
    <n v="3"/>
    <n v="9"/>
    <n v="-1"/>
    <n v="6.4"/>
    <d v="2025-10-22T00:00:00"/>
    <m/>
    <m/>
    <m/>
    <n v="29.483333333333334"/>
  </r>
  <r>
    <x v="191"/>
    <s v="DAL"/>
    <s v="SAS"/>
    <s v="L"/>
    <d v="1899-12-30T15:31:00"/>
    <n v="3"/>
    <n v="5"/>
    <n v="0.6"/>
    <n v="0"/>
    <n v="1"/>
    <n v="0"/>
    <n v="2"/>
    <n v="2"/>
    <n v="1"/>
    <n v="0"/>
    <n v="0"/>
    <n v="0"/>
    <n v="5"/>
    <n v="0"/>
    <n v="0"/>
    <n v="3"/>
    <n v="0"/>
    <n v="8"/>
    <n v="-4"/>
    <n v="6.2"/>
    <d v="2025-10-22T00:00:00"/>
    <m/>
    <m/>
    <m/>
    <n v="15.516666666666667"/>
  </r>
  <r>
    <x v="192"/>
    <s v="MIA"/>
    <s v="ORL"/>
    <s v="L"/>
    <d v="1899-12-30T13:48:00"/>
    <n v="3"/>
    <n v="5"/>
    <n v="0.6"/>
    <n v="1"/>
    <n v="2"/>
    <n v="0.5"/>
    <n v="0"/>
    <n v="0"/>
    <m/>
    <n v="1"/>
    <n v="3"/>
    <n v="4"/>
    <n v="0"/>
    <n v="1"/>
    <n v="1"/>
    <n v="1"/>
    <n v="2"/>
    <n v="7"/>
    <n v="-2"/>
    <n v="6.2"/>
    <d v="2025-10-22T00:00:00"/>
    <m/>
    <m/>
    <m/>
    <n v="13.799999999999999"/>
  </r>
  <r>
    <x v="193"/>
    <s v="MEM"/>
    <s v="NOP"/>
    <s v="W"/>
    <d v="1899-12-30T12:14:00"/>
    <n v="2"/>
    <n v="4"/>
    <n v="0.5"/>
    <n v="2"/>
    <n v="3"/>
    <n v="0.66700000000000004"/>
    <n v="1"/>
    <n v="2"/>
    <n v="0.5"/>
    <n v="0"/>
    <n v="0"/>
    <n v="0"/>
    <n v="2"/>
    <n v="0"/>
    <n v="0"/>
    <n v="0"/>
    <n v="0"/>
    <n v="7"/>
    <n v="-4"/>
    <n v="6"/>
    <d v="2025-10-22T00:00:00"/>
    <m/>
    <m/>
    <m/>
    <n v="12.233333333333333"/>
  </r>
  <r>
    <x v="194"/>
    <s v="MEM"/>
    <s v="NOP"/>
    <s v="W"/>
    <d v="1899-12-31T01:21:00"/>
    <n v="3"/>
    <n v="7"/>
    <n v="0.42899999999999999"/>
    <n v="1"/>
    <n v="3"/>
    <n v="0.33300000000000002"/>
    <n v="3"/>
    <n v="4"/>
    <n v="0.75"/>
    <n v="2"/>
    <n v="2"/>
    <n v="4"/>
    <n v="0"/>
    <n v="0"/>
    <n v="2"/>
    <n v="1"/>
    <n v="6"/>
    <n v="10"/>
    <n v="-4"/>
    <n v="5.9"/>
    <d v="2025-10-22T00:00:00"/>
    <m/>
    <m/>
    <m/>
    <n v="25.349999999999998"/>
  </r>
  <r>
    <x v="195"/>
    <s v="SAS"/>
    <s v="DAL"/>
    <s v="W"/>
    <d v="1899-12-30T04:04:00"/>
    <n v="2"/>
    <n v="2"/>
    <n v="1"/>
    <n v="0"/>
    <n v="0"/>
    <m/>
    <n v="1"/>
    <n v="1"/>
    <n v="1"/>
    <n v="1"/>
    <n v="0"/>
    <n v="1"/>
    <n v="2"/>
    <n v="0"/>
    <n v="0"/>
    <n v="0"/>
    <n v="2"/>
    <n v="5"/>
    <n v="4"/>
    <n v="5.7"/>
    <d v="2025-10-22T00:00:00"/>
    <m/>
    <m/>
    <m/>
    <n v="4.0666666666666664"/>
  </r>
  <r>
    <x v="196"/>
    <s v="SAC"/>
    <s v="PHO"/>
    <s v="L"/>
    <d v="1899-12-30T23:41:00"/>
    <n v="1"/>
    <n v="3"/>
    <n v="0.33300000000000002"/>
    <n v="0"/>
    <n v="0"/>
    <m/>
    <n v="0"/>
    <n v="0"/>
    <m/>
    <n v="3"/>
    <n v="5"/>
    <n v="8"/>
    <n v="2"/>
    <n v="2"/>
    <n v="1"/>
    <n v="1"/>
    <n v="4"/>
    <n v="2"/>
    <n v="3"/>
    <n v="5.4"/>
    <d v="2025-10-22T00:00:00"/>
    <m/>
    <m/>
    <m/>
    <n v="23.683333333333334"/>
  </r>
  <r>
    <x v="197"/>
    <s v="DET"/>
    <s v="CHI"/>
    <s v="L"/>
    <d v="1899-12-30T21:27:00"/>
    <n v="3"/>
    <n v="7"/>
    <n v="0.42899999999999999"/>
    <n v="1"/>
    <n v="3"/>
    <n v="0.33300000000000002"/>
    <n v="1"/>
    <n v="2"/>
    <n v="0.5"/>
    <n v="0"/>
    <n v="1"/>
    <n v="1"/>
    <n v="2"/>
    <n v="1"/>
    <n v="0"/>
    <n v="1"/>
    <n v="1"/>
    <n v="8"/>
    <n v="-7"/>
    <n v="5.2"/>
    <d v="2025-10-22T00:00:00"/>
    <m/>
    <m/>
    <m/>
    <n v="21.450000000000003"/>
  </r>
  <r>
    <x v="198"/>
    <s v="PHI"/>
    <s v="BOS"/>
    <s v="W"/>
    <d v="1899-12-30T18:57:00"/>
    <n v="3"/>
    <n v="4"/>
    <n v="0.75"/>
    <n v="0"/>
    <n v="1"/>
    <n v="0"/>
    <n v="0"/>
    <n v="0"/>
    <m/>
    <n v="2"/>
    <n v="2"/>
    <n v="4"/>
    <n v="0"/>
    <n v="0"/>
    <n v="0"/>
    <n v="0"/>
    <n v="3"/>
    <n v="6"/>
    <n v="3"/>
    <n v="5.2"/>
    <d v="2025-10-22T00:00:00"/>
    <m/>
    <m/>
    <m/>
    <n v="18.95"/>
  </r>
  <r>
    <x v="199"/>
    <s v="WAS"/>
    <s v="MIL"/>
    <s v="L"/>
    <d v="1899-12-31T05:06:00"/>
    <n v="4"/>
    <n v="14"/>
    <n v="0.28599999999999998"/>
    <n v="0"/>
    <n v="6"/>
    <n v="0"/>
    <n v="1"/>
    <n v="1"/>
    <n v="1"/>
    <n v="2"/>
    <n v="4"/>
    <n v="6"/>
    <n v="3"/>
    <n v="0"/>
    <n v="0"/>
    <n v="0"/>
    <n v="1"/>
    <n v="9"/>
    <n v="-19"/>
    <n v="5.0999999999999996"/>
    <d v="2025-10-22T00:00:00"/>
    <m/>
    <m/>
    <m/>
    <n v="29.099999999999998"/>
  </r>
  <r>
    <x v="200"/>
    <s v="NYK"/>
    <s v="CLE"/>
    <s v="W"/>
    <d v="1899-12-30T13:37:00"/>
    <n v="3"/>
    <n v="6"/>
    <n v="0.5"/>
    <n v="1"/>
    <n v="3"/>
    <n v="0.33300000000000002"/>
    <n v="0"/>
    <n v="0"/>
    <m/>
    <n v="0"/>
    <n v="1"/>
    <n v="1"/>
    <n v="2"/>
    <n v="0"/>
    <n v="0"/>
    <n v="0"/>
    <n v="2"/>
    <n v="7"/>
    <n v="2"/>
    <n v="4.9000000000000004"/>
    <d v="2025-10-22T00:00:00"/>
    <m/>
    <m/>
    <m/>
    <n v="13.616666666666667"/>
  </r>
  <r>
    <x v="201"/>
    <s v="ORL"/>
    <s v="MIA"/>
    <s v="W"/>
    <d v="1899-12-30T23:19:00"/>
    <n v="3"/>
    <n v="9"/>
    <n v="0.33300000000000002"/>
    <n v="1"/>
    <n v="2"/>
    <n v="0.5"/>
    <n v="0"/>
    <n v="0"/>
    <m/>
    <n v="0"/>
    <n v="3"/>
    <n v="3"/>
    <n v="3"/>
    <n v="0"/>
    <n v="1"/>
    <n v="0"/>
    <n v="2"/>
    <n v="7"/>
    <n v="13"/>
    <n v="4.8"/>
    <d v="2025-10-22T00:00:00"/>
    <m/>
    <m/>
    <m/>
    <n v="23.316666666666666"/>
  </r>
  <r>
    <x v="202"/>
    <s v="SAC"/>
    <s v="PHO"/>
    <s v="L"/>
    <d v="1899-12-30T21:54:00"/>
    <n v="1"/>
    <n v="4"/>
    <n v="0.25"/>
    <n v="0"/>
    <n v="0"/>
    <m/>
    <n v="2"/>
    <n v="4"/>
    <n v="0.5"/>
    <n v="1"/>
    <n v="3"/>
    <n v="4"/>
    <n v="0"/>
    <n v="2"/>
    <n v="4"/>
    <n v="2"/>
    <n v="1"/>
    <n v="4"/>
    <n v="-7"/>
    <n v="4.8"/>
    <d v="2025-10-22T00:00:00"/>
    <m/>
    <m/>
    <m/>
    <n v="21.9"/>
  </r>
  <r>
    <x v="203"/>
    <s v="PHO"/>
    <s v="SAC"/>
    <s v="W"/>
    <d v="1899-12-30T19:23:00"/>
    <n v="3"/>
    <n v="5"/>
    <n v="0.6"/>
    <n v="0"/>
    <n v="0"/>
    <m/>
    <n v="1"/>
    <n v="1"/>
    <n v="1"/>
    <n v="1"/>
    <n v="3"/>
    <n v="4"/>
    <n v="1"/>
    <n v="0"/>
    <n v="0"/>
    <n v="1"/>
    <n v="3"/>
    <n v="7"/>
    <n v="-2"/>
    <n v="4.8"/>
    <d v="2025-10-22T00:00:00"/>
    <m/>
    <m/>
    <m/>
    <n v="19.383333333333333"/>
  </r>
  <r>
    <x v="204"/>
    <s v="TOR"/>
    <s v="ATL"/>
    <s v="W"/>
    <d v="1899-12-30T17:09:00"/>
    <n v="3"/>
    <n v="6"/>
    <n v="0.5"/>
    <n v="1"/>
    <n v="1"/>
    <n v="1"/>
    <n v="0"/>
    <n v="0"/>
    <m/>
    <n v="0"/>
    <n v="4"/>
    <n v="4"/>
    <n v="3"/>
    <n v="0"/>
    <n v="1"/>
    <n v="2"/>
    <n v="4"/>
    <n v="7"/>
    <n v="21"/>
    <n v="4.4000000000000004"/>
    <d v="2025-10-22T00:00:00"/>
    <m/>
    <m/>
    <m/>
    <n v="17.149999999999999"/>
  </r>
  <r>
    <x v="205"/>
    <s v="BRK"/>
    <s v="CHO"/>
    <s v="L"/>
    <d v="1899-12-31T01:55:00"/>
    <n v="2"/>
    <n v="8"/>
    <n v="0.25"/>
    <n v="1"/>
    <n v="5"/>
    <n v="0.2"/>
    <n v="0"/>
    <n v="0"/>
    <m/>
    <n v="3"/>
    <n v="0"/>
    <n v="3"/>
    <n v="5"/>
    <n v="2"/>
    <n v="0"/>
    <n v="3"/>
    <n v="1"/>
    <n v="5"/>
    <n v="0"/>
    <n v="4.4000000000000004"/>
    <d v="2025-10-22T00:00:00"/>
    <m/>
    <m/>
    <m/>
    <n v="25.916666666666668"/>
  </r>
  <r>
    <x v="206"/>
    <s v="LAC"/>
    <s v="UTA"/>
    <s v="L"/>
    <d v="1899-12-30T08:11:00"/>
    <n v="1"/>
    <n v="4"/>
    <n v="0.25"/>
    <n v="1"/>
    <n v="2"/>
    <n v="0.5"/>
    <n v="2"/>
    <n v="2"/>
    <n v="1"/>
    <n v="1"/>
    <n v="1"/>
    <n v="2"/>
    <n v="1"/>
    <n v="0"/>
    <n v="0"/>
    <n v="0"/>
    <n v="0"/>
    <n v="5"/>
    <n v="11"/>
    <n v="4.3"/>
    <d v="2025-10-22T00:00:00"/>
    <m/>
    <m/>
    <m/>
    <n v="8.1833333333333336"/>
  </r>
  <r>
    <x v="207"/>
    <s v="POR"/>
    <s v="MIN"/>
    <s v="L"/>
    <d v="1899-12-30T18:33:00"/>
    <n v="2"/>
    <n v="3"/>
    <n v="0.66700000000000004"/>
    <n v="1"/>
    <n v="2"/>
    <n v="0.5"/>
    <n v="2"/>
    <n v="2"/>
    <n v="1"/>
    <n v="0"/>
    <n v="0"/>
    <n v="0"/>
    <n v="0"/>
    <n v="0"/>
    <n v="0"/>
    <n v="1"/>
    <n v="1"/>
    <n v="7"/>
    <n v="2"/>
    <n v="4.3"/>
    <d v="2025-10-22T00:00:00"/>
    <m/>
    <m/>
    <m/>
    <n v="18.55"/>
  </r>
  <r>
    <x v="208"/>
    <s v="BOS"/>
    <s v="PHI"/>
    <s v="L"/>
    <d v="1899-12-30T15:39:00"/>
    <n v="2"/>
    <n v="8"/>
    <n v="0.25"/>
    <n v="0"/>
    <n v="3"/>
    <n v="0"/>
    <n v="0"/>
    <n v="0"/>
    <m/>
    <n v="3"/>
    <n v="4"/>
    <n v="7"/>
    <n v="1"/>
    <n v="2"/>
    <n v="1"/>
    <n v="0"/>
    <n v="4"/>
    <n v="4"/>
    <n v="0"/>
    <n v="4.3"/>
    <d v="2025-10-22T00:00:00"/>
    <m/>
    <m/>
    <m/>
    <n v="15.65"/>
  </r>
  <r>
    <x v="209"/>
    <s v="BRK"/>
    <s v="CHO"/>
    <s v="L"/>
    <d v="1899-12-30T14:42:00"/>
    <n v="3"/>
    <n v="5"/>
    <n v="0.6"/>
    <n v="2"/>
    <n v="4"/>
    <n v="0.5"/>
    <n v="0"/>
    <n v="0"/>
    <m/>
    <n v="0"/>
    <n v="0"/>
    <n v="0"/>
    <n v="0"/>
    <n v="0"/>
    <n v="0"/>
    <n v="1"/>
    <n v="1"/>
    <n v="8"/>
    <n v="10"/>
    <n v="4.3"/>
    <d v="2025-10-22T00:00:00"/>
    <m/>
    <m/>
    <m/>
    <n v="14.700000000000001"/>
  </r>
  <r>
    <x v="210"/>
    <s v="ATL"/>
    <s v="TOR"/>
    <s v="L"/>
    <d v="1899-12-31T04:05:00"/>
    <n v="2"/>
    <n v="15"/>
    <n v="0.13300000000000001"/>
    <n v="1"/>
    <n v="5"/>
    <n v="0.2"/>
    <n v="5"/>
    <n v="6"/>
    <n v="0.83299999999999996"/>
    <n v="1"/>
    <n v="3"/>
    <n v="4"/>
    <n v="4"/>
    <n v="1"/>
    <n v="1"/>
    <n v="1"/>
    <n v="2"/>
    <n v="10"/>
    <n v="-2"/>
    <n v="4.2"/>
    <d v="2025-10-22T00:00:00"/>
    <m/>
    <m/>
    <m/>
    <n v="28.083333333333332"/>
  </r>
  <r>
    <x v="211"/>
    <s v="SAS"/>
    <s v="DAL"/>
    <s v="W"/>
    <d v="1899-12-30T22:41:00"/>
    <n v="7"/>
    <n v="14"/>
    <n v="0.5"/>
    <n v="1"/>
    <n v="2"/>
    <n v="0.5"/>
    <n v="0"/>
    <n v="2"/>
    <n v="0"/>
    <n v="1"/>
    <n v="3"/>
    <n v="4"/>
    <n v="2"/>
    <n v="0"/>
    <n v="0"/>
    <n v="4"/>
    <n v="5"/>
    <n v="15"/>
    <n v="5"/>
    <n v="4.2"/>
    <d v="2025-10-22T00:00:00"/>
    <m/>
    <m/>
    <m/>
    <n v="22.683333333333334"/>
  </r>
  <r>
    <x v="212"/>
    <s v="POR"/>
    <s v="MIN"/>
    <s v="L"/>
    <d v="1899-12-30T13:49:00"/>
    <n v="0"/>
    <n v="2"/>
    <n v="0"/>
    <n v="0"/>
    <n v="1"/>
    <n v="0"/>
    <n v="2"/>
    <n v="2"/>
    <n v="1"/>
    <n v="0"/>
    <n v="2"/>
    <n v="2"/>
    <n v="2"/>
    <n v="2"/>
    <n v="0"/>
    <n v="0"/>
    <n v="1"/>
    <n v="2"/>
    <n v="-2"/>
    <n v="4.2"/>
    <d v="2025-10-22T00:00:00"/>
    <m/>
    <m/>
    <m/>
    <n v="13.816666666666666"/>
  </r>
  <r>
    <x v="213"/>
    <s v="TOR"/>
    <s v="ATL"/>
    <s v="W"/>
    <d v="1899-12-30T19:57:00"/>
    <n v="2"/>
    <n v="5"/>
    <n v="0.4"/>
    <n v="0"/>
    <n v="3"/>
    <n v="0"/>
    <n v="0"/>
    <n v="0"/>
    <m/>
    <n v="1"/>
    <n v="2"/>
    <n v="3"/>
    <n v="1"/>
    <n v="2"/>
    <n v="0"/>
    <n v="0"/>
    <n v="3"/>
    <n v="4"/>
    <n v="15"/>
    <n v="4.0999999999999996"/>
    <d v="2025-10-22T00:00:00"/>
    <m/>
    <m/>
    <m/>
    <n v="19.950000000000003"/>
  </r>
  <r>
    <x v="214"/>
    <s v="LAC"/>
    <s v="UTA"/>
    <s v="L"/>
    <d v="1899-12-30T03:51:00"/>
    <n v="0"/>
    <n v="0"/>
    <m/>
    <n v="0"/>
    <n v="0"/>
    <m/>
    <n v="2"/>
    <n v="2"/>
    <n v="1"/>
    <n v="1"/>
    <n v="0"/>
    <n v="1"/>
    <n v="2"/>
    <n v="0"/>
    <n v="0"/>
    <n v="0"/>
    <n v="0"/>
    <n v="2"/>
    <n v="6"/>
    <n v="4.0999999999999996"/>
    <d v="2025-10-22T00:00:00"/>
    <m/>
    <m/>
    <m/>
    <n v="3.8500000000000005"/>
  </r>
  <r>
    <x v="215"/>
    <s v="CHI"/>
    <s v="DET"/>
    <s v="W"/>
    <d v="1899-12-30T17:00:00"/>
    <n v="1"/>
    <n v="2"/>
    <n v="0.5"/>
    <n v="1"/>
    <n v="2"/>
    <n v="0.5"/>
    <n v="1"/>
    <n v="2"/>
    <n v="0.5"/>
    <n v="0"/>
    <n v="4"/>
    <n v="4"/>
    <n v="0"/>
    <n v="1"/>
    <n v="2"/>
    <n v="2"/>
    <n v="1"/>
    <n v="4"/>
    <n v="1"/>
    <n v="3.8"/>
    <d v="2025-10-22T00:00:00"/>
    <m/>
    <m/>
    <m/>
    <n v="17"/>
  </r>
  <r>
    <x v="216"/>
    <s v="CLE"/>
    <s v="NYK"/>
    <s v="L"/>
    <d v="1899-12-31T04:13:00"/>
    <n v="1"/>
    <n v="4"/>
    <n v="0.25"/>
    <n v="0"/>
    <n v="0"/>
    <m/>
    <n v="2"/>
    <n v="4"/>
    <n v="0.5"/>
    <n v="0"/>
    <n v="4"/>
    <n v="4"/>
    <n v="1"/>
    <n v="2"/>
    <n v="0"/>
    <n v="1"/>
    <n v="0"/>
    <n v="4"/>
    <n v="-4"/>
    <n v="3.7"/>
    <d v="2025-10-22T00:00:00"/>
    <m/>
    <m/>
    <m/>
    <n v="28.216666666666665"/>
  </r>
  <r>
    <x v="217"/>
    <s v="WAS"/>
    <s v="MIL"/>
    <s v="L"/>
    <d v="1899-12-30T04:28:00"/>
    <n v="1"/>
    <n v="1"/>
    <n v="1"/>
    <n v="0"/>
    <n v="0"/>
    <m/>
    <n v="0"/>
    <n v="0"/>
    <m/>
    <n v="0"/>
    <n v="1"/>
    <n v="1"/>
    <n v="1"/>
    <n v="1"/>
    <n v="0"/>
    <n v="0"/>
    <n v="0"/>
    <n v="2"/>
    <n v="0"/>
    <n v="3.7"/>
    <d v="2025-10-22T00:00:00"/>
    <m/>
    <m/>
    <m/>
    <n v="4.4666666666666668"/>
  </r>
  <r>
    <x v="218"/>
    <s v="MIN"/>
    <s v="POR"/>
    <s v="W"/>
    <d v="1899-12-30T20:22:00"/>
    <n v="3"/>
    <n v="6"/>
    <n v="0.5"/>
    <n v="1"/>
    <n v="3"/>
    <n v="0.33300000000000002"/>
    <n v="0"/>
    <n v="0"/>
    <m/>
    <n v="0"/>
    <n v="4"/>
    <n v="4"/>
    <n v="2"/>
    <n v="2"/>
    <n v="2"/>
    <n v="6"/>
    <n v="1"/>
    <n v="7"/>
    <n v="-4"/>
    <n v="3.6"/>
    <d v="2025-10-22T00:00:00"/>
    <m/>
    <m/>
    <m/>
    <n v="20.366666666666667"/>
  </r>
  <r>
    <x v="219"/>
    <s v="PHI"/>
    <s v="BOS"/>
    <s v="W"/>
    <d v="1899-12-31T07:38:00"/>
    <n v="3"/>
    <n v="8"/>
    <n v="0.375"/>
    <n v="2"/>
    <n v="5"/>
    <n v="0.4"/>
    <n v="2"/>
    <n v="4"/>
    <n v="0.5"/>
    <n v="0"/>
    <n v="5"/>
    <n v="5"/>
    <n v="5"/>
    <n v="0"/>
    <n v="0"/>
    <n v="5"/>
    <n v="3"/>
    <n v="10"/>
    <n v="18"/>
    <n v="3.6"/>
    <d v="2025-10-22T00:00:00"/>
    <m/>
    <m/>
    <m/>
    <n v="31.633333333333333"/>
  </r>
  <r>
    <x v="220"/>
    <s v="LAC"/>
    <s v="UTA"/>
    <s v="L"/>
    <d v="1899-12-30T03:51:00"/>
    <n v="1"/>
    <n v="1"/>
    <n v="1"/>
    <n v="0"/>
    <n v="0"/>
    <m/>
    <n v="2"/>
    <n v="4"/>
    <n v="0.5"/>
    <n v="1"/>
    <n v="0"/>
    <n v="1"/>
    <n v="0"/>
    <n v="0"/>
    <n v="0"/>
    <n v="0"/>
    <n v="0"/>
    <n v="4"/>
    <n v="6"/>
    <n v="3.6"/>
    <d v="2025-10-22T00:00:00"/>
    <m/>
    <m/>
    <m/>
    <n v="3.8500000000000005"/>
  </r>
  <r>
    <x v="221"/>
    <s v="LAC"/>
    <s v="UTA"/>
    <s v="L"/>
    <d v="1899-12-30T14:58:00"/>
    <n v="1"/>
    <n v="5"/>
    <n v="0.2"/>
    <n v="1"/>
    <n v="4"/>
    <n v="0.25"/>
    <n v="1"/>
    <n v="1"/>
    <n v="1"/>
    <n v="1"/>
    <n v="0"/>
    <n v="1"/>
    <n v="4"/>
    <n v="1"/>
    <n v="0"/>
    <n v="1"/>
    <n v="2"/>
    <n v="4"/>
    <n v="-6"/>
    <n v="3.6"/>
    <d v="2025-10-22T00:00:00"/>
    <m/>
    <m/>
    <m/>
    <n v="14.966666666666667"/>
  </r>
  <r>
    <x v="222"/>
    <s v="BRK"/>
    <s v="CHO"/>
    <s v="L"/>
    <d v="1899-12-30T08:53:00"/>
    <n v="1"/>
    <n v="3"/>
    <n v="0.33300000000000002"/>
    <n v="1"/>
    <n v="2"/>
    <n v="0.5"/>
    <n v="0"/>
    <n v="0"/>
    <m/>
    <n v="0"/>
    <n v="0"/>
    <n v="0"/>
    <n v="1"/>
    <n v="2"/>
    <n v="0"/>
    <n v="0"/>
    <n v="1"/>
    <n v="3"/>
    <n v="-8"/>
    <n v="3.6"/>
    <d v="2025-10-22T00:00:00"/>
    <m/>
    <m/>
    <m/>
    <n v="8.8833333333333329"/>
  </r>
  <r>
    <x v="223"/>
    <s v="SAS"/>
    <s v="DAL"/>
    <s v="W"/>
    <d v="1899-12-30T04:04:00"/>
    <n v="1"/>
    <n v="1"/>
    <n v="1"/>
    <n v="1"/>
    <n v="1"/>
    <n v="1"/>
    <n v="0"/>
    <n v="0"/>
    <m/>
    <n v="1"/>
    <n v="0"/>
    <n v="1"/>
    <n v="0"/>
    <n v="0"/>
    <n v="0"/>
    <n v="0"/>
    <n v="0"/>
    <n v="3"/>
    <n v="4"/>
    <n v="3.4"/>
    <d v="2025-10-22T00:00:00"/>
    <m/>
    <m/>
    <m/>
    <n v="4.0666666666666664"/>
  </r>
  <r>
    <x v="224"/>
    <s v="MIA"/>
    <s v="ORL"/>
    <s v="L"/>
    <d v="1899-12-30T23:07:00"/>
    <n v="2"/>
    <n v="6"/>
    <n v="0.33300000000000002"/>
    <n v="2"/>
    <n v="3"/>
    <n v="0.66700000000000004"/>
    <n v="3"/>
    <n v="4"/>
    <n v="0.75"/>
    <n v="0"/>
    <n v="3"/>
    <n v="3"/>
    <n v="0"/>
    <n v="1"/>
    <n v="0"/>
    <n v="3"/>
    <n v="2"/>
    <n v="9"/>
    <n v="8"/>
    <n v="3.3"/>
    <d v="2025-10-22T00:00:00"/>
    <m/>
    <m/>
    <m/>
    <n v="23.116666666666667"/>
  </r>
  <r>
    <x v="225"/>
    <s v="NOP"/>
    <s v="MEM"/>
    <s v="L"/>
    <d v="1899-12-30T23:09:00"/>
    <n v="2"/>
    <n v="4"/>
    <n v="0.5"/>
    <n v="0"/>
    <n v="0"/>
    <m/>
    <n v="1"/>
    <n v="2"/>
    <n v="0.5"/>
    <n v="3"/>
    <n v="4"/>
    <n v="7"/>
    <n v="1"/>
    <n v="1"/>
    <n v="1"/>
    <n v="3"/>
    <n v="5"/>
    <n v="5"/>
    <n v="14"/>
    <n v="3.3"/>
    <d v="2025-10-22T00:00:00"/>
    <m/>
    <m/>
    <m/>
    <n v="23.15"/>
  </r>
  <r>
    <x v="226"/>
    <s v="MIN"/>
    <s v="POR"/>
    <s v="W"/>
    <d v="1899-12-30T16:28:00"/>
    <n v="1"/>
    <n v="5"/>
    <n v="0.2"/>
    <n v="0"/>
    <n v="2"/>
    <n v="0"/>
    <n v="0"/>
    <n v="0"/>
    <m/>
    <n v="2"/>
    <n v="2"/>
    <n v="4"/>
    <n v="3"/>
    <n v="2"/>
    <n v="0"/>
    <n v="1"/>
    <n v="2"/>
    <n v="2"/>
    <n v="-2"/>
    <n v="3.2"/>
    <d v="2025-10-22T00:00:00"/>
    <m/>
    <m/>
    <m/>
    <n v="16.466666666666669"/>
  </r>
  <r>
    <x v="227"/>
    <s v="CHO"/>
    <s v="BRK"/>
    <s v="W"/>
    <d v="1899-12-30T16:37:00"/>
    <n v="1"/>
    <n v="3"/>
    <n v="0.33300000000000002"/>
    <n v="0"/>
    <n v="1"/>
    <n v="0"/>
    <n v="0"/>
    <n v="0"/>
    <m/>
    <n v="1"/>
    <n v="3"/>
    <n v="4"/>
    <n v="2"/>
    <n v="0"/>
    <n v="1"/>
    <n v="0"/>
    <n v="2"/>
    <n v="2"/>
    <n v="3"/>
    <n v="3.2"/>
    <d v="2025-10-22T00:00:00"/>
    <m/>
    <m/>
    <m/>
    <n v="16.616666666666667"/>
  </r>
  <r>
    <x v="228"/>
    <s v="SAS"/>
    <s v="DAL"/>
    <s v="W"/>
    <d v="1899-12-30T15:47:00"/>
    <n v="1"/>
    <n v="3"/>
    <n v="0.33300000000000002"/>
    <n v="0"/>
    <n v="0"/>
    <m/>
    <n v="0"/>
    <n v="0"/>
    <m/>
    <n v="1"/>
    <n v="3"/>
    <n v="4"/>
    <n v="3"/>
    <n v="0"/>
    <n v="2"/>
    <n v="1"/>
    <n v="3"/>
    <n v="2"/>
    <n v="5"/>
    <n v="3.2"/>
    <d v="2025-10-22T00:00:00"/>
    <m/>
    <m/>
    <m/>
    <n v="15.783333333333333"/>
  </r>
  <r>
    <x v="229"/>
    <s v="TOR"/>
    <s v="ATL"/>
    <s v="W"/>
    <d v="1899-12-30T10:46:00"/>
    <n v="2"/>
    <n v="4"/>
    <n v="0.5"/>
    <n v="0"/>
    <n v="0"/>
    <m/>
    <n v="0"/>
    <n v="0"/>
    <m/>
    <n v="1"/>
    <n v="3"/>
    <n v="4"/>
    <n v="0"/>
    <n v="0"/>
    <n v="0"/>
    <n v="0"/>
    <n v="1"/>
    <n v="4"/>
    <n v="2"/>
    <n v="3.2"/>
    <d v="2025-10-22T00:00:00"/>
    <m/>
    <m/>
    <m/>
    <n v="10.766666666666667"/>
  </r>
  <r>
    <x v="230"/>
    <s v="CLE"/>
    <s v="NYK"/>
    <s v="L"/>
    <d v="1899-12-30T16:06:00"/>
    <n v="2"/>
    <n v="5"/>
    <n v="0.4"/>
    <n v="1"/>
    <n v="3"/>
    <n v="0.33300000000000002"/>
    <n v="0"/>
    <n v="0"/>
    <m/>
    <n v="0"/>
    <n v="1"/>
    <n v="1"/>
    <n v="2"/>
    <n v="0"/>
    <n v="0"/>
    <n v="0"/>
    <n v="2"/>
    <n v="5"/>
    <n v="-1"/>
    <n v="3.2"/>
    <d v="2025-10-22T00:00:00"/>
    <m/>
    <m/>
    <m/>
    <n v="16.099999999999998"/>
  </r>
  <r>
    <x v="231"/>
    <s v="MIL"/>
    <s v="WAS"/>
    <s v="W"/>
    <d v="1899-12-30T12:30:00"/>
    <n v="1"/>
    <n v="1"/>
    <n v="1"/>
    <n v="0"/>
    <n v="0"/>
    <m/>
    <n v="0"/>
    <n v="0"/>
    <m/>
    <n v="0"/>
    <n v="0"/>
    <n v="0"/>
    <n v="2"/>
    <n v="0"/>
    <n v="0"/>
    <n v="0"/>
    <n v="0"/>
    <n v="2"/>
    <n v="-5"/>
    <n v="3.1"/>
    <d v="2025-10-22T00:00:00"/>
    <m/>
    <m/>
    <m/>
    <n v="12.5"/>
  </r>
  <r>
    <x v="232"/>
    <s v="DAL"/>
    <s v="SAS"/>
    <s v="L"/>
    <d v="1899-12-30T10:19:00"/>
    <n v="1"/>
    <n v="2"/>
    <n v="0.5"/>
    <n v="0"/>
    <n v="0"/>
    <m/>
    <n v="2"/>
    <n v="2"/>
    <n v="1"/>
    <n v="1"/>
    <n v="1"/>
    <n v="2"/>
    <n v="3"/>
    <n v="0"/>
    <n v="0"/>
    <n v="1"/>
    <n v="5"/>
    <n v="4"/>
    <n v="-5"/>
    <n v="3.1"/>
    <d v="2025-10-22T00:00:00"/>
    <m/>
    <m/>
    <m/>
    <n v="10.316666666666666"/>
  </r>
  <r>
    <x v="233"/>
    <s v="POR"/>
    <s v="MIN"/>
    <s v="L"/>
    <d v="1899-12-31T04:52:00"/>
    <n v="5"/>
    <n v="20"/>
    <n v="0.25"/>
    <n v="3"/>
    <n v="9"/>
    <n v="0.33300000000000002"/>
    <n v="2"/>
    <n v="2"/>
    <n v="1"/>
    <n v="0"/>
    <n v="2"/>
    <n v="2"/>
    <n v="4"/>
    <n v="1"/>
    <n v="0"/>
    <n v="4"/>
    <n v="1"/>
    <n v="15"/>
    <n v="0"/>
    <n v="3"/>
    <d v="2025-10-22T00:00:00"/>
    <m/>
    <m/>
    <m/>
    <n v="28.866666666666667"/>
  </r>
  <r>
    <x v="234"/>
    <s v="BOS"/>
    <s v="PHI"/>
    <s v="L"/>
    <d v="1899-12-30T14:11:00"/>
    <n v="1"/>
    <n v="1"/>
    <n v="1"/>
    <n v="0"/>
    <n v="0"/>
    <m/>
    <n v="0"/>
    <n v="0"/>
    <m/>
    <n v="2"/>
    <n v="0"/>
    <n v="2"/>
    <n v="2"/>
    <n v="0"/>
    <n v="0"/>
    <n v="0"/>
    <n v="4"/>
    <n v="2"/>
    <n v="-6"/>
    <n v="2.9"/>
    <d v="2025-10-22T00:00:00"/>
    <m/>
    <m/>
    <m/>
    <n v="14.183333333333334"/>
  </r>
  <r>
    <x v="235"/>
    <s v="BRK"/>
    <s v="CHO"/>
    <s v="L"/>
    <d v="1899-12-30T20:15:00"/>
    <n v="1"/>
    <n v="6"/>
    <n v="0.16700000000000001"/>
    <n v="1"/>
    <n v="3"/>
    <n v="0.33300000000000002"/>
    <n v="2"/>
    <n v="2"/>
    <n v="1"/>
    <n v="2"/>
    <n v="2"/>
    <n v="4"/>
    <n v="2"/>
    <n v="0"/>
    <n v="0"/>
    <n v="1"/>
    <n v="2"/>
    <n v="5"/>
    <n v="-7"/>
    <n v="2.8"/>
    <d v="2025-10-22T00:00:00"/>
    <m/>
    <m/>
    <m/>
    <n v="20.25"/>
  </r>
  <r>
    <x v="236"/>
    <s v="NYK"/>
    <s v="CLE"/>
    <s v="W"/>
    <d v="1899-12-30T17:45:00"/>
    <n v="1"/>
    <n v="2"/>
    <n v="0.5"/>
    <n v="0"/>
    <n v="0"/>
    <m/>
    <n v="0"/>
    <n v="0"/>
    <m/>
    <n v="1"/>
    <n v="4"/>
    <n v="5"/>
    <n v="2"/>
    <n v="0"/>
    <n v="1"/>
    <n v="1"/>
    <n v="3"/>
    <n v="2"/>
    <n v="-4"/>
    <n v="2.8"/>
    <d v="2025-10-22T00:00:00"/>
    <m/>
    <m/>
    <m/>
    <n v="17.75"/>
  </r>
  <r>
    <x v="237"/>
    <s v="DAL"/>
    <s v="SAS"/>
    <s v="L"/>
    <d v="1899-12-30T22:20:00"/>
    <n v="4"/>
    <n v="13"/>
    <n v="0.308"/>
    <n v="1"/>
    <n v="5"/>
    <n v="0.2"/>
    <n v="1"/>
    <n v="1"/>
    <n v="1"/>
    <n v="1"/>
    <n v="1"/>
    <n v="2"/>
    <n v="1"/>
    <n v="0"/>
    <n v="0"/>
    <n v="1"/>
    <n v="1"/>
    <n v="10"/>
    <n v="-23"/>
    <n v="2.8"/>
    <d v="2025-10-22T00:00:00"/>
    <m/>
    <m/>
    <m/>
    <n v="22.333333333333336"/>
  </r>
  <r>
    <x v="238"/>
    <s v="DAL"/>
    <s v="SAS"/>
    <s v="L"/>
    <d v="1899-12-31T07:32:00"/>
    <n v="4"/>
    <n v="13"/>
    <n v="0.308"/>
    <n v="0"/>
    <n v="1"/>
    <n v="0"/>
    <n v="2"/>
    <n v="2"/>
    <n v="1"/>
    <n v="1"/>
    <n v="9"/>
    <n v="10"/>
    <n v="0"/>
    <n v="1"/>
    <n v="0"/>
    <n v="3"/>
    <n v="3"/>
    <n v="10"/>
    <n v="-29"/>
    <n v="2.7"/>
    <d v="2025-10-22T00:00:00"/>
    <m/>
    <m/>
    <m/>
    <n v="31.533333333333331"/>
  </r>
  <r>
    <x v="239"/>
    <s v="MIA"/>
    <s v="ORL"/>
    <s v="L"/>
    <d v="1899-12-30T13:14:00"/>
    <n v="1"/>
    <n v="4"/>
    <n v="0.25"/>
    <n v="0"/>
    <n v="1"/>
    <n v="0"/>
    <n v="0"/>
    <n v="0"/>
    <m/>
    <n v="0"/>
    <n v="1"/>
    <n v="1"/>
    <n v="5"/>
    <n v="1"/>
    <n v="0"/>
    <n v="1"/>
    <n v="2"/>
    <n v="2"/>
    <n v="-6"/>
    <n v="2.6"/>
    <d v="2025-10-22T00:00:00"/>
    <m/>
    <m/>
    <m/>
    <n v="13.233333333333334"/>
  </r>
  <r>
    <x v="240"/>
    <s v="SAC"/>
    <s v="PHO"/>
    <s v="L"/>
    <d v="1899-12-30T18:48:00"/>
    <n v="2"/>
    <n v="8"/>
    <n v="0.25"/>
    <n v="0"/>
    <n v="2"/>
    <n v="0"/>
    <n v="2"/>
    <n v="3"/>
    <n v="0.66700000000000004"/>
    <n v="1"/>
    <n v="5"/>
    <n v="6"/>
    <n v="1"/>
    <n v="0"/>
    <n v="1"/>
    <n v="2"/>
    <n v="0"/>
    <n v="6"/>
    <n v="2"/>
    <n v="2.4"/>
    <d v="2025-10-22T00:00:00"/>
    <m/>
    <m/>
    <m/>
    <n v="18.8"/>
  </r>
  <r>
    <x v="241"/>
    <s v="SAS"/>
    <s v="DAL"/>
    <s v="W"/>
    <d v="1899-12-30T08:08:00"/>
    <n v="1"/>
    <n v="2"/>
    <n v="0.5"/>
    <n v="0"/>
    <n v="1"/>
    <n v="0"/>
    <n v="0"/>
    <n v="0"/>
    <m/>
    <n v="0"/>
    <n v="0"/>
    <n v="0"/>
    <n v="1"/>
    <n v="1"/>
    <n v="0"/>
    <n v="0"/>
    <n v="1"/>
    <n v="2"/>
    <n v="3"/>
    <n v="2.2999999999999998"/>
    <d v="2025-10-22T00:00:00"/>
    <m/>
    <m/>
    <m/>
    <n v="8.1333333333333329"/>
  </r>
  <r>
    <x v="242"/>
    <s v="DAL"/>
    <s v="SAS"/>
    <s v="L"/>
    <d v="1899-12-30T15:04:00"/>
    <n v="1"/>
    <n v="6"/>
    <n v="0.16700000000000001"/>
    <n v="0"/>
    <n v="1"/>
    <n v="0"/>
    <n v="4"/>
    <n v="6"/>
    <n v="0.66700000000000004"/>
    <n v="0"/>
    <n v="2"/>
    <n v="2"/>
    <n v="3"/>
    <n v="0"/>
    <n v="0"/>
    <n v="1"/>
    <n v="2"/>
    <n v="6"/>
    <n v="-4"/>
    <n v="2.2999999999999998"/>
    <d v="2025-10-22T00:00:00"/>
    <m/>
    <m/>
    <m/>
    <n v="15.066666666666666"/>
  </r>
  <r>
    <x v="243"/>
    <s v="MEM"/>
    <s v="NOP"/>
    <s v="W"/>
    <d v="1899-12-31T00:13:00"/>
    <n v="2"/>
    <n v="7"/>
    <n v="0.28599999999999998"/>
    <n v="0"/>
    <n v="3"/>
    <n v="0"/>
    <n v="1"/>
    <n v="3"/>
    <n v="0.33300000000000002"/>
    <n v="1"/>
    <n v="5"/>
    <n v="6"/>
    <n v="2"/>
    <n v="1"/>
    <n v="2"/>
    <n v="2"/>
    <n v="5"/>
    <n v="5"/>
    <n v="9"/>
    <n v="2.1"/>
    <d v="2025-10-22T00:00:00"/>
    <m/>
    <m/>
    <m/>
    <n v="24.216666666666669"/>
  </r>
  <r>
    <x v="244"/>
    <s v="LAC"/>
    <s v="UTA"/>
    <s v="L"/>
    <d v="1899-12-30T14:59:00"/>
    <n v="1"/>
    <n v="4"/>
    <n v="0.25"/>
    <n v="1"/>
    <n v="4"/>
    <n v="0.25"/>
    <n v="0"/>
    <n v="0"/>
    <m/>
    <n v="0"/>
    <n v="2"/>
    <n v="2"/>
    <n v="1"/>
    <n v="1"/>
    <n v="1"/>
    <n v="0"/>
    <n v="4"/>
    <n v="3"/>
    <n v="-14"/>
    <n v="2"/>
    <d v="2025-10-22T00:00:00"/>
    <m/>
    <m/>
    <m/>
    <n v="14.983333333333334"/>
  </r>
  <r>
    <x v="245"/>
    <s v="ATL"/>
    <s v="TOR"/>
    <s v="L"/>
    <d v="1899-12-31T06:27:00"/>
    <n v="2"/>
    <n v="7"/>
    <n v="0.28599999999999998"/>
    <n v="1"/>
    <n v="5"/>
    <n v="0.2"/>
    <n v="1"/>
    <n v="1"/>
    <n v="1"/>
    <n v="0"/>
    <n v="4"/>
    <n v="4"/>
    <n v="3"/>
    <n v="1"/>
    <n v="0"/>
    <n v="3"/>
    <n v="3"/>
    <n v="6"/>
    <n v="-16"/>
    <n v="2"/>
    <d v="2025-10-22T00:00:00"/>
    <m/>
    <m/>
    <m/>
    <n v="30.450000000000003"/>
  </r>
  <r>
    <x v="246"/>
    <s v="MIL"/>
    <s v="WAS"/>
    <s v="W"/>
    <d v="1899-12-30T01:42:00"/>
    <n v="0"/>
    <n v="0"/>
    <m/>
    <n v="0"/>
    <n v="0"/>
    <m/>
    <n v="2"/>
    <n v="2"/>
    <n v="1"/>
    <n v="0"/>
    <n v="0"/>
    <n v="0"/>
    <n v="0"/>
    <n v="0"/>
    <n v="0"/>
    <n v="0"/>
    <n v="0"/>
    <n v="2"/>
    <n v="-2"/>
    <n v="2"/>
    <d v="2025-10-22T00:00:00"/>
    <m/>
    <m/>
    <m/>
    <n v="1.7"/>
  </r>
  <r>
    <x v="247"/>
    <s v="WAS"/>
    <s v="MIL"/>
    <s v="L"/>
    <d v="1899-12-30T14:58:00"/>
    <n v="0"/>
    <n v="0"/>
    <m/>
    <n v="0"/>
    <n v="0"/>
    <m/>
    <n v="1"/>
    <n v="2"/>
    <n v="0.5"/>
    <n v="1"/>
    <n v="2"/>
    <n v="3"/>
    <n v="1"/>
    <n v="1"/>
    <n v="0"/>
    <n v="1"/>
    <n v="2"/>
    <n v="1"/>
    <n v="-11"/>
    <n v="1.8"/>
    <d v="2025-10-22T00:00:00"/>
    <m/>
    <m/>
    <m/>
    <n v="14.966666666666667"/>
  </r>
  <r>
    <x v="248"/>
    <s v="SAS"/>
    <s v="DAL"/>
    <s v="W"/>
    <d v="1899-12-31T06:18:00"/>
    <n v="3"/>
    <n v="7"/>
    <n v="0.42899999999999999"/>
    <n v="1"/>
    <n v="3"/>
    <n v="0.33300000000000002"/>
    <n v="0"/>
    <n v="0"/>
    <m/>
    <n v="0"/>
    <n v="2"/>
    <n v="2"/>
    <n v="1"/>
    <n v="0"/>
    <n v="0"/>
    <n v="2"/>
    <n v="2"/>
    <n v="7"/>
    <n v="27"/>
    <n v="1.8"/>
    <d v="2025-10-22T00:00:00"/>
    <m/>
    <m/>
    <m/>
    <n v="30.299999999999997"/>
  </r>
  <r>
    <x v="249"/>
    <s v="CLE"/>
    <s v="NYK"/>
    <s v="L"/>
    <d v="1899-12-30T20:13:00"/>
    <n v="2"/>
    <n v="4"/>
    <n v="0.5"/>
    <n v="1"/>
    <n v="3"/>
    <n v="0.33300000000000002"/>
    <n v="0"/>
    <n v="0"/>
    <m/>
    <n v="1"/>
    <n v="1"/>
    <n v="2"/>
    <n v="1"/>
    <n v="0"/>
    <n v="1"/>
    <n v="2"/>
    <n v="4"/>
    <n v="5"/>
    <n v="-6"/>
    <n v="1.8"/>
    <d v="2025-10-22T00:00:00"/>
    <m/>
    <m/>
    <m/>
    <n v="20.216666666666669"/>
  </r>
  <r>
    <x v="250"/>
    <s v="ATL"/>
    <s v="TOR"/>
    <s v="L"/>
    <d v="1899-12-30T22:44:00"/>
    <n v="2"/>
    <n v="4"/>
    <n v="0.5"/>
    <n v="0"/>
    <n v="1"/>
    <n v="0"/>
    <n v="0"/>
    <n v="0"/>
    <m/>
    <n v="1"/>
    <n v="2"/>
    <n v="3"/>
    <n v="2"/>
    <n v="2"/>
    <n v="0"/>
    <n v="3"/>
    <n v="5"/>
    <n v="4"/>
    <n v="-3"/>
    <n v="1.7"/>
    <d v="2025-10-22T00:00:00"/>
    <m/>
    <m/>
    <m/>
    <n v="22.733333333333334"/>
  </r>
  <r>
    <x v="251"/>
    <s v="BOS"/>
    <s v="PHI"/>
    <s v="L"/>
    <d v="1899-12-30T22:24:00"/>
    <n v="2"/>
    <n v="6"/>
    <n v="0.33300000000000002"/>
    <n v="2"/>
    <n v="6"/>
    <n v="0.33300000000000002"/>
    <n v="2"/>
    <n v="2"/>
    <n v="1"/>
    <n v="0"/>
    <n v="2"/>
    <n v="2"/>
    <n v="1"/>
    <n v="0"/>
    <n v="0"/>
    <n v="3"/>
    <n v="3"/>
    <n v="8"/>
    <n v="8"/>
    <n v="1.7"/>
    <d v="2025-10-22T00:00:00"/>
    <m/>
    <m/>
    <m/>
    <n v="22.4"/>
  </r>
  <r>
    <x v="252"/>
    <s v="TOR"/>
    <s v="ATL"/>
    <s v="W"/>
    <d v="1899-12-30T09:05:00"/>
    <n v="1"/>
    <n v="3"/>
    <n v="0.33300000000000002"/>
    <n v="0"/>
    <n v="2"/>
    <n v="0"/>
    <n v="0"/>
    <n v="0"/>
    <m/>
    <n v="1"/>
    <n v="2"/>
    <n v="3"/>
    <n v="0"/>
    <n v="0"/>
    <n v="0"/>
    <n v="0"/>
    <n v="0"/>
    <n v="2"/>
    <n v="4"/>
    <n v="1.6"/>
    <d v="2025-10-22T00:00:00"/>
    <m/>
    <m/>
    <m/>
    <n v="9.0833333333333321"/>
  </r>
  <r>
    <x v="253"/>
    <s v="PHI"/>
    <s v="BOS"/>
    <s v="W"/>
    <d v="1899-12-30T20:18:00"/>
    <n v="1"/>
    <n v="9"/>
    <n v="0.111"/>
    <n v="0"/>
    <n v="4"/>
    <n v="0"/>
    <n v="2"/>
    <n v="2"/>
    <n v="1"/>
    <n v="1"/>
    <n v="5"/>
    <n v="6"/>
    <n v="2"/>
    <n v="0"/>
    <n v="1"/>
    <n v="0"/>
    <n v="2"/>
    <n v="4"/>
    <n v="-16"/>
    <n v="1.6"/>
    <d v="2025-10-22T00:00:00"/>
    <m/>
    <m/>
    <m/>
    <n v="20.3"/>
  </r>
  <r>
    <x v="254"/>
    <s v="POR"/>
    <s v="MIN"/>
    <s v="L"/>
    <d v="1899-12-30T05:16:00"/>
    <n v="0"/>
    <n v="1"/>
    <n v="0"/>
    <n v="0"/>
    <n v="0"/>
    <m/>
    <n v="2"/>
    <n v="2"/>
    <n v="1"/>
    <n v="1"/>
    <n v="0"/>
    <n v="1"/>
    <n v="0"/>
    <n v="0"/>
    <n v="0"/>
    <n v="0"/>
    <n v="1"/>
    <n v="2"/>
    <n v="-5"/>
    <n v="1.6"/>
    <d v="2025-10-22T00:00:00"/>
    <m/>
    <m/>
    <m/>
    <n v="5.2666666666666666"/>
  </r>
  <r>
    <x v="255"/>
    <s v="NOP"/>
    <s v="MEM"/>
    <s v="L"/>
    <d v="1899-12-30T14:30:00"/>
    <n v="1"/>
    <n v="4"/>
    <n v="0.25"/>
    <n v="0"/>
    <n v="1"/>
    <n v="0"/>
    <n v="1"/>
    <n v="2"/>
    <n v="0.5"/>
    <n v="1"/>
    <n v="4"/>
    <n v="5"/>
    <n v="0"/>
    <n v="0"/>
    <n v="1"/>
    <n v="0"/>
    <n v="3"/>
    <n v="3"/>
    <n v="-11"/>
    <n v="1.6"/>
    <d v="2025-10-22T00:00:00"/>
    <m/>
    <m/>
    <m/>
    <n v="14.5"/>
  </r>
  <r>
    <x v="256"/>
    <s v="DET"/>
    <s v="CHI"/>
    <s v="L"/>
    <d v="1899-12-30T03:21:00"/>
    <n v="1"/>
    <n v="1"/>
    <n v="1"/>
    <n v="1"/>
    <n v="1"/>
    <n v="1"/>
    <n v="0"/>
    <n v="0"/>
    <m/>
    <n v="0"/>
    <n v="0"/>
    <n v="0"/>
    <n v="0"/>
    <n v="0"/>
    <n v="1"/>
    <n v="1"/>
    <n v="2"/>
    <n v="3"/>
    <n v="-3"/>
    <n v="1.6"/>
    <d v="2025-10-22T00:00:00"/>
    <m/>
    <m/>
    <m/>
    <n v="3.35"/>
  </r>
  <r>
    <x v="257"/>
    <s v="DAL"/>
    <s v="SAS"/>
    <s v="L"/>
    <d v="1899-12-30T22:34:00"/>
    <n v="0"/>
    <n v="2"/>
    <n v="0"/>
    <n v="0"/>
    <n v="0"/>
    <m/>
    <n v="3"/>
    <n v="4"/>
    <n v="0.75"/>
    <n v="0"/>
    <n v="1"/>
    <n v="1"/>
    <n v="1"/>
    <n v="0"/>
    <n v="0"/>
    <n v="0"/>
    <n v="2"/>
    <n v="3"/>
    <n v="-17"/>
    <n v="1.4"/>
    <d v="2025-10-22T00:00:00"/>
    <m/>
    <m/>
    <m/>
    <n v="22.566666666666666"/>
  </r>
  <r>
    <x v="258"/>
    <s v="SAC"/>
    <s v="PHO"/>
    <s v="L"/>
    <d v="1899-12-30T14:37:00"/>
    <n v="1"/>
    <n v="4"/>
    <n v="0.25"/>
    <n v="0"/>
    <n v="0"/>
    <m/>
    <n v="1"/>
    <n v="2"/>
    <n v="0.5"/>
    <n v="1"/>
    <n v="0"/>
    <n v="1"/>
    <n v="0"/>
    <n v="1"/>
    <n v="2"/>
    <n v="0"/>
    <n v="5"/>
    <n v="3"/>
    <n v="6"/>
    <n v="1.3"/>
    <d v="2025-10-22T00:00:00"/>
    <m/>
    <m/>
    <m/>
    <n v="14.616666666666665"/>
  </r>
  <r>
    <x v="259"/>
    <s v="WAS"/>
    <s v="MIL"/>
    <s v="L"/>
    <d v="1899-12-30T01:42:00"/>
    <n v="1"/>
    <n v="1"/>
    <n v="1"/>
    <n v="0"/>
    <n v="0"/>
    <m/>
    <n v="0"/>
    <n v="0"/>
    <m/>
    <n v="0"/>
    <n v="0"/>
    <n v="0"/>
    <n v="0"/>
    <n v="0"/>
    <n v="0"/>
    <n v="0"/>
    <n v="1"/>
    <n v="2"/>
    <n v="2"/>
    <n v="1.3"/>
    <d v="2025-10-22T00:00:00"/>
    <m/>
    <m/>
    <m/>
    <n v="1.7"/>
  </r>
  <r>
    <x v="260"/>
    <s v="CLE"/>
    <s v="NYK"/>
    <s v="L"/>
    <d v="1899-12-30T06:43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-9"/>
    <n v="1.3"/>
    <d v="2025-10-22T00:00:00"/>
    <m/>
    <m/>
    <m/>
    <n v="6.7166666666666668"/>
  </r>
  <r>
    <x v="261"/>
    <s v="LAC"/>
    <s v="UTA"/>
    <s v="L"/>
    <d v="1899-12-30T03:51:00"/>
    <n v="0"/>
    <n v="1"/>
    <n v="0"/>
    <n v="0"/>
    <n v="0"/>
    <m/>
    <n v="0"/>
    <n v="0"/>
    <m/>
    <n v="0"/>
    <n v="1"/>
    <n v="1"/>
    <n v="1"/>
    <n v="1"/>
    <n v="0"/>
    <n v="0"/>
    <n v="0"/>
    <n v="0"/>
    <n v="6"/>
    <n v="1.3"/>
    <d v="2025-10-22T00:00:00"/>
    <m/>
    <m/>
    <m/>
    <n v="3.8500000000000005"/>
  </r>
  <r>
    <x v="262"/>
    <s v="DAL"/>
    <s v="SAS"/>
    <s v="L"/>
    <d v="1899-12-30T07:15:00"/>
    <n v="1"/>
    <n v="3"/>
    <n v="0.33300000000000002"/>
    <n v="1"/>
    <n v="2"/>
    <n v="0.5"/>
    <n v="0"/>
    <n v="0"/>
    <m/>
    <n v="0"/>
    <n v="1"/>
    <n v="1"/>
    <n v="0"/>
    <n v="0"/>
    <n v="0"/>
    <n v="0"/>
    <n v="1"/>
    <n v="3"/>
    <n v="-5"/>
    <n v="1.2"/>
    <d v="2025-10-22T00:00:00"/>
    <m/>
    <m/>
    <m/>
    <n v="7.25"/>
  </r>
  <r>
    <x v="263"/>
    <s v="MIL"/>
    <s v="WAS"/>
    <s v="W"/>
    <d v="1899-12-30T17:15:00"/>
    <n v="1"/>
    <n v="6"/>
    <n v="0.16700000000000001"/>
    <n v="0"/>
    <n v="0"/>
    <m/>
    <n v="0"/>
    <n v="0"/>
    <m/>
    <n v="1"/>
    <n v="5"/>
    <n v="6"/>
    <n v="1"/>
    <n v="0"/>
    <n v="0"/>
    <n v="0"/>
    <n v="0"/>
    <n v="2"/>
    <n v="6"/>
    <n v="1.1000000000000001"/>
    <d v="2025-10-22T00:00:00"/>
    <m/>
    <m/>
    <m/>
    <n v="17.25"/>
  </r>
  <r>
    <x v="264"/>
    <s v="BRK"/>
    <s v="CHO"/>
    <s v="L"/>
    <d v="1899-12-30T14:51:00"/>
    <n v="0"/>
    <n v="3"/>
    <n v="0"/>
    <n v="0"/>
    <n v="2"/>
    <n v="0"/>
    <n v="1"/>
    <n v="2"/>
    <n v="0.5"/>
    <n v="1"/>
    <n v="2"/>
    <n v="3"/>
    <n v="1"/>
    <n v="1"/>
    <n v="0"/>
    <n v="0"/>
    <n v="1"/>
    <n v="1"/>
    <n v="-18"/>
    <n v="1.1000000000000001"/>
    <d v="2025-10-22T00:00:00"/>
    <m/>
    <m/>
    <m/>
    <n v="14.850000000000001"/>
  </r>
  <r>
    <x v="265"/>
    <s v="LAC"/>
    <s v="UTA"/>
    <s v="L"/>
    <d v="1899-12-30T20:13:00"/>
    <n v="2"/>
    <n v="5"/>
    <n v="0.4"/>
    <n v="1"/>
    <n v="4"/>
    <n v="0.25"/>
    <n v="0"/>
    <n v="0"/>
    <m/>
    <n v="0"/>
    <n v="1"/>
    <n v="1"/>
    <n v="0"/>
    <n v="1"/>
    <n v="0"/>
    <n v="1"/>
    <n v="4"/>
    <n v="5"/>
    <n v="-9"/>
    <n v="1"/>
    <d v="2025-10-22T00:00:00"/>
    <m/>
    <m/>
    <m/>
    <n v="20.216666666666669"/>
  </r>
  <r>
    <x v="266"/>
    <s v="NYK"/>
    <s v="CLE"/>
    <s v="W"/>
    <d v="1899-12-30T07:41:00"/>
    <n v="0"/>
    <n v="0"/>
    <m/>
    <n v="0"/>
    <n v="0"/>
    <m/>
    <n v="0"/>
    <n v="0"/>
    <m/>
    <n v="1"/>
    <n v="1"/>
    <n v="2"/>
    <n v="0"/>
    <n v="0"/>
    <n v="0"/>
    <n v="0"/>
    <n v="0"/>
    <n v="0"/>
    <n v="3"/>
    <n v="1"/>
    <d v="2025-10-22T00:00:00"/>
    <m/>
    <m/>
    <m/>
    <n v="7.6833333333333327"/>
  </r>
  <r>
    <x v="267"/>
    <s v="WAS"/>
    <s v="MIL"/>
    <s v="L"/>
    <d v="1899-12-30T01:42:00"/>
    <n v="0"/>
    <n v="0"/>
    <m/>
    <n v="0"/>
    <n v="0"/>
    <m/>
    <n v="0"/>
    <n v="0"/>
    <m/>
    <n v="0"/>
    <n v="1"/>
    <n v="1"/>
    <n v="1"/>
    <n v="0"/>
    <n v="0"/>
    <n v="0"/>
    <n v="0"/>
    <n v="0"/>
    <n v="2"/>
    <n v="1"/>
    <d v="2025-10-22T00:00:00"/>
    <m/>
    <m/>
    <m/>
    <n v="1.7"/>
  </r>
  <r>
    <x v="268"/>
    <s v="ATL"/>
    <s v="TOR"/>
    <s v="L"/>
    <d v="1899-12-30T05:01:00"/>
    <n v="0"/>
    <n v="0"/>
    <m/>
    <n v="0"/>
    <n v="0"/>
    <m/>
    <n v="0"/>
    <n v="0"/>
    <m/>
    <n v="0"/>
    <n v="0"/>
    <n v="0"/>
    <n v="0"/>
    <n v="0"/>
    <n v="1"/>
    <n v="0"/>
    <n v="0"/>
    <n v="0"/>
    <n v="5"/>
    <n v="0.7"/>
    <d v="2025-10-22T00:00:00"/>
    <m/>
    <m/>
    <m/>
    <n v="5.0166666666666666"/>
  </r>
  <r>
    <x v="269"/>
    <s v="ORL"/>
    <s v="MIA"/>
    <s v="W"/>
    <d v="1899-12-30T07:02:00"/>
    <n v="0"/>
    <n v="1"/>
    <n v="0"/>
    <n v="0"/>
    <n v="1"/>
    <n v="0"/>
    <n v="0"/>
    <n v="0"/>
    <m/>
    <n v="0"/>
    <n v="1"/>
    <n v="1"/>
    <n v="0"/>
    <n v="1"/>
    <n v="0"/>
    <n v="0"/>
    <n v="0"/>
    <n v="0"/>
    <n v="-6"/>
    <n v="0.6"/>
    <d v="2025-10-22T00:00:00"/>
    <m/>
    <m/>
    <m/>
    <n v="7.0333333333333332"/>
  </r>
  <r>
    <x v="270"/>
    <s v="MEM"/>
    <s v="NOP"/>
    <s v="W"/>
    <d v="1899-12-30T07:38:00"/>
    <n v="0"/>
    <n v="0"/>
    <m/>
    <n v="0"/>
    <n v="0"/>
    <m/>
    <n v="0"/>
    <n v="0"/>
    <m/>
    <n v="0"/>
    <n v="3"/>
    <n v="3"/>
    <n v="1"/>
    <n v="0"/>
    <n v="0"/>
    <n v="1"/>
    <n v="0"/>
    <n v="0"/>
    <n v="-5"/>
    <n v="0.6"/>
    <d v="2025-10-22T00:00:00"/>
    <m/>
    <m/>
    <m/>
    <n v="7.6333333333333329"/>
  </r>
  <r>
    <x v="271"/>
    <s v="UTA"/>
    <s v="LAC"/>
    <s v="W"/>
    <d v="1899-12-30T20:10:00"/>
    <n v="1"/>
    <n v="5"/>
    <n v="0.2"/>
    <n v="0"/>
    <n v="2"/>
    <n v="0"/>
    <n v="0"/>
    <n v="0"/>
    <m/>
    <n v="1"/>
    <n v="3"/>
    <n v="4"/>
    <n v="2"/>
    <n v="0"/>
    <n v="0"/>
    <n v="1"/>
    <n v="1"/>
    <n v="2"/>
    <n v="5"/>
    <n v="0.5"/>
    <d v="2025-10-22T00:00:00"/>
    <m/>
    <m/>
    <m/>
    <n v="20.166666666666668"/>
  </r>
  <r>
    <x v="272"/>
    <s v="NYK"/>
    <s v="CLE"/>
    <s v="W"/>
    <d v="1899-12-30T13:09:00"/>
    <n v="2"/>
    <n v="7"/>
    <n v="0.28599999999999998"/>
    <n v="0"/>
    <n v="2"/>
    <n v="0"/>
    <n v="0"/>
    <n v="0"/>
    <m/>
    <n v="1"/>
    <n v="0"/>
    <n v="1"/>
    <n v="1"/>
    <n v="0"/>
    <n v="0"/>
    <n v="0"/>
    <n v="2"/>
    <n v="4"/>
    <n v="4"/>
    <n v="0.5"/>
    <d v="2025-10-22T00:00:00"/>
    <m/>
    <m/>
    <m/>
    <n v="13.150000000000002"/>
  </r>
  <r>
    <x v="273"/>
    <s v="MIN"/>
    <s v="POR"/>
    <s v="W"/>
    <d v="1899-12-30T07:43:00"/>
    <n v="1"/>
    <n v="2"/>
    <n v="0.5"/>
    <n v="0"/>
    <n v="1"/>
    <n v="0"/>
    <n v="0"/>
    <n v="0"/>
    <m/>
    <n v="0"/>
    <n v="2"/>
    <n v="2"/>
    <n v="1"/>
    <n v="0"/>
    <n v="0"/>
    <n v="1"/>
    <n v="2"/>
    <n v="2"/>
    <n v="5"/>
    <n v="0.5"/>
    <d v="2025-10-22T00:00:00"/>
    <m/>
    <m/>
    <m/>
    <n v="7.7166666666666668"/>
  </r>
  <r>
    <x v="274"/>
    <s v="SAC"/>
    <s v="PHO"/>
    <s v="L"/>
    <d v="1899-12-30T11:29:00"/>
    <n v="0"/>
    <n v="1"/>
    <n v="0"/>
    <n v="0"/>
    <n v="0"/>
    <m/>
    <n v="0"/>
    <n v="0"/>
    <m/>
    <n v="0"/>
    <n v="4"/>
    <n v="4"/>
    <n v="2"/>
    <n v="0"/>
    <n v="0"/>
    <n v="1"/>
    <n v="1"/>
    <n v="0"/>
    <n v="-3"/>
    <n v="0.5"/>
    <d v="2025-10-22T00:00:00"/>
    <m/>
    <m/>
    <m/>
    <n v="11.483333333333334"/>
  </r>
  <r>
    <x v="275"/>
    <s v="MEM"/>
    <s v="NOP"/>
    <s v="W"/>
    <d v="1899-12-30T19:19:00"/>
    <n v="0"/>
    <n v="2"/>
    <n v="0"/>
    <n v="0"/>
    <n v="2"/>
    <n v="0"/>
    <n v="0"/>
    <n v="0"/>
    <m/>
    <n v="0"/>
    <n v="0"/>
    <n v="0"/>
    <n v="3"/>
    <n v="0"/>
    <n v="1"/>
    <n v="1"/>
    <n v="0"/>
    <n v="0"/>
    <n v="6"/>
    <n v="0.4"/>
    <d v="2025-10-22T00:00:00"/>
    <m/>
    <m/>
    <m/>
    <n v="19.316666666666666"/>
  </r>
  <r>
    <x v="276"/>
    <s v="CLE"/>
    <s v="NYK"/>
    <s v="L"/>
    <d v="1899-12-30T23:29:00"/>
    <n v="1"/>
    <n v="7"/>
    <n v="0.14299999999999999"/>
    <n v="1"/>
    <n v="7"/>
    <n v="0.14299999999999999"/>
    <n v="0"/>
    <n v="0"/>
    <m/>
    <n v="1"/>
    <n v="3"/>
    <n v="4"/>
    <n v="6"/>
    <n v="0"/>
    <n v="0"/>
    <n v="4"/>
    <n v="0"/>
    <n v="3"/>
    <n v="-3"/>
    <n v="0.3"/>
    <d v="2025-10-22T00:00:00"/>
    <m/>
    <m/>
    <m/>
    <n v="23.483333333333334"/>
  </r>
  <r>
    <x v="277"/>
    <s v="WAS"/>
    <s v="MIL"/>
    <s v="L"/>
    <d v="1899-12-30T05:48:00"/>
    <n v="0"/>
    <n v="3"/>
    <n v="0"/>
    <n v="0"/>
    <n v="1"/>
    <n v="0"/>
    <n v="0"/>
    <n v="0"/>
    <m/>
    <n v="3"/>
    <n v="0"/>
    <n v="3"/>
    <n v="1"/>
    <n v="0"/>
    <n v="0"/>
    <n v="0"/>
    <n v="1"/>
    <n v="0"/>
    <n v="2"/>
    <n v="0.3"/>
    <d v="2025-10-22T00:00:00"/>
    <m/>
    <m/>
    <m/>
    <n v="5.8"/>
  </r>
  <r>
    <x v="278"/>
    <s v="DET"/>
    <s v="CHI"/>
    <s v="L"/>
    <d v="1899-12-30T09:31:00"/>
    <n v="0"/>
    <n v="2"/>
    <n v="0"/>
    <n v="0"/>
    <n v="0"/>
    <m/>
    <n v="0"/>
    <n v="0"/>
    <m/>
    <n v="0"/>
    <n v="0"/>
    <n v="0"/>
    <n v="0"/>
    <n v="1"/>
    <n v="1"/>
    <n v="0"/>
    <n v="0"/>
    <n v="0"/>
    <n v="4"/>
    <n v="0.3"/>
    <d v="2025-10-22T00:00:00"/>
    <m/>
    <m/>
    <m/>
    <n v="9.5166666666666657"/>
  </r>
  <r>
    <x v="279"/>
    <s v="SAS"/>
    <s v="DAL"/>
    <s v="W"/>
    <d v="1899-12-30T01:34:00"/>
    <n v="0"/>
    <n v="0"/>
    <m/>
    <n v="0"/>
    <n v="0"/>
    <m/>
    <n v="0"/>
    <n v="0"/>
    <m/>
    <n v="0"/>
    <n v="1"/>
    <n v="1"/>
    <n v="0"/>
    <n v="0"/>
    <n v="0"/>
    <n v="0"/>
    <n v="0"/>
    <n v="0"/>
    <n v="4"/>
    <n v="0.3"/>
    <d v="2025-10-22T00:00:00"/>
    <m/>
    <m/>
    <m/>
    <n v="1.5666666666666669"/>
  </r>
  <r>
    <x v="280"/>
    <s v="MIN"/>
    <s v="POR"/>
    <s v="W"/>
    <d v="1899-12-30T12:43:00"/>
    <n v="1"/>
    <n v="5"/>
    <n v="0.2"/>
    <n v="1"/>
    <n v="2"/>
    <n v="0.5"/>
    <n v="0"/>
    <n v="0"/>
    <m/>
    <n v="1"/>
    <n v="1"/>
    <n v="2"/>
    <n v="0"/>
    <n v="1"/>
    <n v="0"/>
    <n v="1"/>
    <n v="2"/>
    <n v="3"/>
    <n v="-3"/>
    <n v="0.1"/>
    <d v="2025-10-22T00:00:00"/>
    <m/>
    <m/>
    <m/>
    <n v="12.716666666666667"/>
  </r>
  <r>
    <x v="281"/>
    <s v="DAL"/>
    <s v="SAS"/>
    <s v="L"/>
    <d v="1899-12-30T04:0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0-22T00:00:00"/>
    <m/>
    <m/>
    <m/>
    <n v="4.0666666666666664"/>
  </r>
  <r>
    <x v="282"/>
    <s v="PHI"/>
    <s v="BOS"/>
    <s v="W"/>
    <d v="1899-12-30T00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2T00:00:00"/>
    <m/>
    <m/>
    <m/>
    <n v="0.1"/>
  </r>
  <r>
    <x v="283"/>
    <s v="MIL"/>
    <s v="WAS"/>
    <s v="W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2T00:00:00"/>
    <m/>
    <m/>
    <m/>
    <n v="1.7"/>
  </r>
  <r>
    <x v="284"/>
    <s v="MIL"/>
    <s v="WAS"/>
    <s v="W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2T00:00:00"/>
    <m/>
    <m/>
    <m/>
    <n v="1.7"/>
  </r>
  <r>
    <x v="285"/>
    <s v="WAS"/>
    <s v="MIL"/>
    <s v="L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0-22T00:00:00"/>
    <m/>
    <m/>
    <m/>
    <n v="1.7"/>
  </r>
  <r>
    <x v="286"/>
    <s v="UTA"/>
    <s v="LAC"/>
    <s v="W"/>
    <d v="1899-12-30T02:24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0-22T00:00:00"/>
    <m/>
    <m/>
    <m/>
    <n v="2.4000000000000004"/>
  </r>
  <r>
    <x v="287"/>
    <s v="LAC"/>
    <s v="UTA"/>
    <s v="L"/>
    <d v="1899-12-30T22:09:00"/>
    <n v="0"/>
    <n v="3"/>
    <n v="0"/>
    <n v="0"/>
    <n v="1"/>
    <n v="0"/>
    <n v="0"/>
    <n v="0"/>
    <m/>
    <n v="2"/>
    <n v="3"/>
    <n v="5"/>
    <n v="1"/>
    <n v="1"/>
    <n v="0"/>
    <n v="2"/>
    <n v="0"/>
    <n v="0"/>
    <n v="-20"/>
    <n v="-0.1"/>
    <d v="2025-10-22T00:00:00"/>
    <m/>
    <m/>
    <m/>
    <n v="22.150000000000002"/>
  </r>
  <r>
    <x v="288"/>
    <s v="PHO"/>
    <s v="SAC"/>
    <s v="W"/>
    <d v="1899-12-30T10:19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4"/>
    <n v="-0.1"/>
    <d v="2025-10-22T00:00:00"/>
    <m/>
    <m/>
    <m/>
    <n v="10.316666666666666"/>
  </r>
  <r>
    <x v="289"/>
    <s v="DAL"/>
    <s v="SAS"/>
    <s v="L"/>
    <d v="1899-12-30T07:52:00"/>
    <n v="0"/>
    <n v="0"/>
    <m/>
    <n v="0"/>
    <n v="0"/>
    <m/>
    <n v="0"/>
    <n v="0"/>
    <m/>
    <n v="0"/>
    <n v="0"/>
    <n v="0"/>
    <n v="1"/>
    <n v="1"/>
    <n v="0"/>
    <n v="1"/>
    <n v="2"/>
    <n v="0"/>
    <n v="-5"/>
    <n v="-0.1"/>
    <d v="2025-10-22T00:00:00"/>
    <m/>
    <m/>
    <m/>
    <n v="7.8666666666666671"/>
  </r>
  <r>
    <x v="290"/>
    <s v="SAC"/>
    <s v="PHO"/>
    <s v="L"/>
    <d v="1899-12-30T07:28:00"/>
    <n v="0"/>
    <n v="2"/>
    <n v="0"/>
    <n v="0"/>
    <n v="0"/>
    <m/>
    <n v="0"/>
    <n v="0"/>
    <m/>
    <n v="1"/>
    <n v="2"/>
    <n v="3"/>
    <n v="0"/>
    <n v="0"/>
    <n v="0"/>
    <n v="0"/>
    <n v="0"/>
    <n v="0"/>
    <n v="-5"/>
    <n v="-0.1"/>
    <d v="2025-10-22T00:00:00"/>
    <m/>
    <m/>
    <m/>
    <n v="7.4666666666666668"/>
  </r>
  <r>
    <x v="291"/>
    <s v="DAL"/>
    <s v="SAS"/>
    <s v="L"/>
    <d v="1899-12-30T11:34:00"/>
    <n v="0"/>
    <n v="1"/>
    <n v="0"/>
    <n v="0"/>
    <n v="0"/>
    <m/>
    <n v="0"/>
    <n v="2"/>
    <n v="0"/>
    <n v="0"/>
    <n v="0"/>
    <n v="0"/>
    <n v="2"/>
    <n v="1"/>
    <n v="0"/>
    <n v="1"/>
    <n v="0"/>
    <n v="0"/>
    <n v="-8"/>
    <n v="-0.1"/>
    <d v="2025-10-22T00:00:00"/>
    <m/>
    <m/>
    <m/>
    <n v="11.566666666666666"/>
  </r>
  <r>
    <x v="292"/>
    <s v="DAL"/>
    <s v="SAS"/>
    <s v="L"/>
    <d v="1899-12-30T04:04:00"/>
    <n v="0"/>
    <n v="1"/>
    <n v="0"/>
    <n v="0"/>
    <n v="0"/>
    <m/>
    <n v="0"/>
    <n v="0"/>
    <m/>
    <n v="1"/>
    <n v="0"/>
    <n v="1"/>
    <n v="1"/>
    <n v="0"/>
    <n v="0"/>
    <n v="1"/>
    <n v="0"/>
    <n v="0"/>
    <n v="-4"/>
    <n v="-0.3"/>
    <d v="2025-10-22T00:00:00"/>
    <m/>
    <m/>
    <m/>
    <n v="4.0666666666666664"/>
  </r>
  <r>
    <x v="293"/>
    <s v="BRK"/>
    <s v="CHO"/>
    <s v="L"/>
    <d v="1899-12-30T07:12:00"/>
    <n v="1"/>
    <n v="1"/>
    <n v="1"/>
    <n v="0"/>
    <n v="0"/>
    <m/>
    <n v="0"/>
    <n v="0"/>
    <m/>
    <n v="0"/>
    <n v="2"/>
    <n v="2"/>
    <n v="0"/>
    <n v="0"/>
    <n v="0"/>
    <n v="1"/>
    <n v="4"/>
    <n v="2"/>
    <n v="-2"/>
    <n v="-0.3"/>
    <d v="2025-10-22T00:00:00"/>
    <m/>
    <m/>
    <m/>
    <n v="7.1999999999999993"/>
  </r>
  <r>
    <x v="294"/>
    <s v="SAS"/>
    <s v="DAL"/>
    <s v="W"/>
    <d v="1899-12-30T04:56:00"/>
    <n v="0"/>
    <n v="0"/>
    <m/>
    <n v="0"/>
    <n v="0"/>
    <m/>
    <n v="0"/>
    <n v="0"/>
    <m/>
    <n v="0"/>
    <n v="1"/>
    <n v="1"/>
    <n v="0"/>
    <n v="2"/>
    <n v="0"/>
    <n v="2"/>
    <n v="2"/>
    <n v="0"/>
    <n v="3"/>
    <n v="-0.5"/>
    <d v="2025-10-22T00:00:00"/>
    <m/>
    <m/>
    <m/>
    <n v="4.9333333333333336"/>
  </r>
  <r>
    <x v="295"/>
    <s v="PHI"/>
    <s v="BOS"/>
    <s v="W"/>
    <d v="1899-12-30T02:43:00"/>
    <n v="0"/>
    <n v="0"/>
    <m/>
    <n v="0"/>
    <n v="0"/>
    <m/>
    <n v="0"/>
    <n v="0"/>
    <m/>
    <n v="0"/>
    <n v="1"/>
    <n v="1"/>
    <n v="0"/>
    <n v="0"/>
    <n v="0"/>
    <n v="0"/>
    <n v="2"/>
    <n v="0"/>
    <n v="2"/>
    <n v="-0.5"/>
    <d v="2025-10-22T00:00:00"/>
    <m/>
    <m/>
    <m/>
    <n v="2.7166666666666668"/>
  </r>
  <r>
    <x v="296"/>
    <s v="MIL"/>
    <s v="WAS"/>
    <s v="W"/>
    <d v="1899-12-30T01:42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5-10-22T00:00:00"/>
    <m/>
    <m/>
    <m/>
    <n v="1.7"/>
  </r>
  <r>
    <x v="297"/>
    <s v="CHI"/>
    <s v="DET"/>
    <s v="W"/>
    <d v="1899-12-30T22:31:00"/>
    <n v="0"/>
    <n v="2"/>
    <n v="0"/>
    <n v="0"/>
    <n v="0"/>
    <m/>
    <n v="0"/>
    <n v="0"/>
    <m/>
    <n v="1"/>
    <n v="4"/>
    <n v="5"/>
    <n v="4"/>
    <n v="0"/>
    <n v="0"/>
    <n v="2"/>
    <n v="5"/>
    <n v="0"/>
    <n v="17"/>
    <n v="-0.7"/>
    <d v="2025-10-22T00:00:00"/>
    <m/>
    <m/>
    <m/>
    <n v="22.516666666666666"/>
  </r>
  <r>
    <x v="298"/>
    <s v="CHI"/>
    <s v="DET"/>
    <s v="W"/>
    <d v="1899-12-30T13:38:00"/>
    <n v="0"/>
    <n v="7"/>
    <n v="0"/>
    <n v="0"/>
    <n v="5"/>
    <n v="0"/>
    <n v="2"/>
    <n v="2"/>
    <n v="1"/>
    <n v="1"/>
    <n v="4"/>
    <n v="5"/>
    <n v="1"/>
    <n v="0"/>
    <n v="0"/>
    <n v="0"/>
    <n v="1"/>
    <n v="2"/>
    <n v="-2"/>
    <n v="-0.7"/>
    <d v="2025-10-22T00:00:00"/>
    <m/>
    <m/>
    <m/>
    <n v="13.633333333333333"/>
  </r>
  <r>
    <x v="299"/>
    <s v="CHI"/>
    <s v="DET"/>
    <s v="W"/>
    <d v="1899-12-30T06:20:00"/>
    <n v="0"/>
    <n v="1"/>
    <n v="0"/>
    <n v="0"/>
    <n v="0"/>
    <m/>
    <n v="0"/>
    <n v="0"/>
    <m/>
    <n v="0"/>
    <n v="0"/>
    <n v="0"/>
    <n v="0"/>
    <n v="0"/>
    <n v="0"/>
    <n v="0"/>
    <n v="0"/>
    <n v="0"/>
    <n v="-10"/>
    <n v="-0.7"/>
    <d v="2025-10-22T00:00:00"/>
    <m/>
    <m/>
    <m/>
    <n v="6.3333333333333339"/>
  </r>
  <r>
    <x v="300"/>
    <s v="SAS"/>
    <s v="DAL"/>
    <s v="W"/>
    <d v="1899-12-30T09:16:00"/>
    <n v="0"/>
    <n v="2"/>
    <n v="0"/>
    <n v="0"/>
    <n v="1"/>
    <n v="0"/>
    <n v="0"/>
    <n v="0"/>
    <m/>
    <n v="0"/>
    <n v="2"/>
    <n v="2"/>
    <n v="0"/>
    <n v="0"/>
    <n v="0"/>
    <n v="0"/>
    <n v="0"/>
    <n v="0"/>
    <n v="5"/>
    <n v="-0.8"/>
    <d v="2025-10-22T00:00:00"/>
    <m/>
    <m/>
    <m/>
    <n v="9.2666666666666675"/>
  </r>
  <r>
    <x v="301"/>
    <s v="ATL"/>
    <s v="TOR"/>
    <s v="L"/>
    <d v="1899-12-30T08:41:00"/>
    <n v="0"/>
    <n v="0"/>
    <m/>
    <n v="0"/>
    <n v="0"/>
    <m/>
    <n v="0"/>
    <n v="0"/>
    <m/>
    <n v="0"/>
    <n v="0"/>
    <n v="0"/>
    <n v="0"/>
    <n v="1"/>
    <n v="0"/>
    <n v="1"/>
    <n v="2"/>
    <n v="0"/>
    <n v="-11"/>
    <n v="-0.8"/>
    <d v="2025-10-22T00:00:00"/>
    <m/>
    <m/>
    <m/>
    <n v="8.6833333333333336"/>
  </r>
  <r>
    <x v="302"/>
    <s v="WAS"/>
    <s v="MIL"/>
    <s v="L"/>
    <d v="1899-12-30T01:42:00"/>
    <n v="0"/>
    <n v="0"/>
    <m/>
    <n v="0"/>
    <n v="0"/>
    <m/>
    <n v="0"/>
    <n v="0"/>
    <m/>
    <n v="0"/>
    <n v="0"/>
    <n v="0"/>
    <n v="0"/>
    <n v="0"/>
    <n v="0"/>
    <n v="1"/>
    <n v="0"/>
    <n v="0"/>
    <n v="2"/>
    <n v="-1"/>
    <d v="2025-10-22T00:00:00"/>
    <m/>
    <m/>
    <m/>
    <n v="1.7"/>
  </r>
  <r>
    <x v="303"/>
    <s v="ORL"/>
    <s v="MIA"/>
    <s v="W"/>
    <d v="1899-12-30T23:30:00"/>
    <n v="0"/>
    <n v="4"/>
    <n v="0"/>
    <n v="0"/>
    <n v="3"/>
    <n v="0"/>
    <n v="0"/>
    <n v="0"/>
    <m/>
    <n v="1"/>
    <n v="1"/>
    <n v="2"/>
    <n v="3"/>
    <n v="0"/>
    <n v="1"/>
    <n v="2"/>
    <n v="0"/>
    <n v="0"/>
    <n v="-17"/>
    <n v="-1"/>
    <d v="2025-10-22T00:00:00"/>
    <m/>
    <m/>
    <m/>
    <n v="23.5"/>
  </r>
  <r>
    <x v="304"/>
    <s v="NOP"/>
    <s v="MEM"/>
    <s v="L"/>
    <d v="1899-12-30T04:43:00"/>
    <n v="1"/>
    <n v="2"/>
    <n v="0.5"/>
    <n v="0"/>
    <n v="0"/>
    <m/>
    <n v="0"/>
    <n v="0"/>
    <m/>
    <n v="0"/>
    <n v="0"/>
    <n v="0"/>
    <n v="0"/>
    <n v="0"/>
    <n v="1"/>
    <n v="2"/>
    <n v="2"/>
    <n v="2"/>
    <n v="-12"/>
    <n v="-1.1000000000000001"/>
    <d v="2025-10-22T00:00:00"/>
    <m/>
    <m/>
    <m/>
    <n v="4.7166666666666668"/>
  </r>
  <r>
    <x v="305"/>
    <s v="NYK"/>
    <s v="CLE"/>
    <s v="W"/>
    <d v="1899-12-30T12:02:00"/>
    <n v="0"/>
    <n v="2"/>
    <n v="0"/>
    <n v="0"/>
    <n v="1"/>
    <n v="0"/>
    <n v="0"/>
    <n v="0"/>
    <m/>
    <n v="1"/>
    <n v="0"/>
    <n v="1"/>
    <n v="0"/>
    <n v="0"/>
    <n v="0"/>
    <n v="0"/>
    <n v="1"/>
    <n v="0"/>
    <n v="4"/>
    <n v="-1.1000000000000001"/>
    <d v="2025-10-22T00:00:00"/>
    <m/>
    <m/>
    <m/>
    <n v="12.033333333333333"/>
  </r>
  <r>
    <x v="306"/>
    <s v="PHI"/>
    <s v="BOS"/>
    <s v="W"/>
    <d v="1899-12-30T14:45:00"/>
    <n v="0"/>
    <n v="0"/>
    <m/>
    <n v="0"/>
    <n v="0"/>
    <m/>
    <n v="0"/>
    <n v="0"/>
    <m/>
    <n v="1"/>
    <n v="2"/>
    <n v="3"/>
    <n v="1"/>
    <n v="0"/>
    <n v="0"/>
    <n v="2"/>
    <n v="3"/>
    <n v="0"/>
    <n v="4"/>
    <n v="-1.2"/>
    <d v="2025-10-22T00:00:00"/>
    <m/>
    <m/>
    <m/>
    <n v="14.75"/>
  </r>
  <r>
    <x v="307"/>
    <s v="MIA"/>
    <s v="ORL"/>
    <s v="L"/>
    <d v="1899-12-30T03:50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1"/>
    <n v="-1.5"/>
    <d v="2025-10-22T00:00:00"/>
    <m/>
    <m/>
    <m/>
    <n v="3.833333333333333"/>
  </r>
  <r>
    <x v="308"/>
    <s v="BOS"/>
    <s v="PHI"/>
    <s v="L"/>
    <d v="1899-12-30T05:44:00"/>
    <n v="0"/>
    <n v="2"/>
    <n v="0"/>
    <n v="0"/>
    <n v="2"/>
    <n v="0"/>
    <n v="0"/>
    <n v="0"/>
    <m/>
    <n v="0"/>
    <n v="1"/>
    <n v="1"/>
    <n v="0"/>
    <n v="0"/>
    <n v="1"/>
    <n v="2"/>
    <n v="1"/>
    <n v="0"/>
    <n v="-3"/>
    <n v="-2.8"/>
    <d v="2025-10-22T00:00:00"/>
    <m/>
    <m/>
    <m/>
    <n v="5.7333333333333334"/>
  </r>
  <r>
    <x v="309"/>
    <s v="DET"/>
    <s v="CHI"/>
    <s v="L"/>
    <d v="1899-12-31T08:22:00"/>
    <n v="1"/>
    <n v="7"/>
    <n v="0.14299999999999999"/>
    <n v="0"/>
    <n v="5"/>
    <n v="0"/>
    <n v="0"/>
    <n v="0"/>
    <m/>
    <n v="0"/>
    <n v="0"/>
    <n v="0"/>
    <n v="0"/>
    <n v="0"/>
    <n v="0"/>
    <n v="1"/>
    <n v="3"/>
    <n v="2"/>
    <n v="-7"/>
    <n v="-4.7"/>
    <d v="2025-10-22T00:00:00"/>
    <m/>
    <m/>
    <m/>
    <n v="32.366666666666667"/>
  </r>
  <r>
    <x v="310"/>
    <s v="DEN"/>
    <s v="GSW"/>
    <s v="L"/>
    <d v="1899-12-31T14:39:00"/>
    <n v="17"/>
    <n v="21"/>
    <n v="0.81"/>
    <n v="10"/>
    <n v="11"/>
    <n v="0.90900000000000003"/>
    <n v="6"/>
    <n v="6"/>
    <n v="1"/>
    <n v="0"/>
    <n v="8"/>
    <n v="8"/>
    <n v="2"/>
    <n v="0"/>
    <n v="1"/>
    <n v="2"/>
    <n v="1"/>
    <n v="50"/>
    <n v="-1"/>
    <n v="44.2"/>
    <d v="2025-10-23T00:00:00"/>
    <m/>
    <m/>
    <m/>
    <n v="38.65"/>
  </r>
  <r>
    <x v="3"/>
    <s v="OKC"/>
    <s v="IND"/>
    <s v="W"/>
    <d v="1899-12-31T21:21:00"/>
    <n v="15"/>
    <n v="31"/>
    <n v="0.48399999999999999"/>
    <n v="2"/>
    <n v="7"/>
    <n v="0.28599999999999998"/>
    <n v="23"/>
    <n v="26"/>
    <n v="0.88500000000000001"/>
    <n v="0"/>
    <n v="8"/>
    <n v="8"/>
    <n v="5"/>
    <n v="2"/>
    <n v="1"/>
    <n v="2"/>
    <n v="4"/>
    <n v="55"/>
    <n v="9"/>
    <n v="43.1"/>
    <d v="2025-10-23T00:00:00"/>
    <m/>
    <m/>
    <m/>
    <n v="45.35"/>
  </r>
  <r>
    <x v="6"/>
    <s v="GSW"/>
    <s v="DEN"/>
    <s v="W"/>
    <d v="1899-12-31T12:58:00"/>
    <n v="14"/>
    <n v="25"/>
    <n v="0.56000000000000005"/>
    <n v="6"/>
    <n v="12"/>
    <n v="0.5"/>
    <n v="8"/>
    <n v="8"/>
    <n v="1"/>
    <n v="0"/>
    <n v="6"/>
    <n v="6"/>
    <n v="7"/>
    <n v="3"/>
    <n v="1"/>
    <n v="2"/>
    <n v="1"/>
    <n v="42"/>
    <n v="15"/>
    <n v="38.1"/>
    <d v="2025-10-23T00:00:00"/>
    <m/>
    <m/>
    <m/>
    <n v="36.966666666666669"/>
  </r>
  <r>
    <x v="311"/>
    <s v="IND"/>
    <s v="OKC"/>
    <s v="L"/>
    <d v="1899-12-31T20:06:00"/>
    <n v="12"/>
    <n v="25"/>
    <n v="0.48"/>
    <n v="3"/>
    <n v="6"/>
    <n v="0.5"/>
    <n v="5"/>
    <n v="12"/>
    <n v="0.41699999999999998"/>
    <n v="3"/>
    <n v="12"/>
    <n v="15"/>
    <n v="4"/>
    <n v="1"/>
    <n v="0"/>
    <n v="1"/>
    <n v="1"/>
    <n v="32"/>
    <n v="-8"/>
    <n v="24.6"/>
    <d v="2025-10-23T00:00:00"/>
    <m/>
    <m/>
    <m/>
    <n v="44.099999999999994"/>
  </r>
  <r>
    <x v="312"/>
    <s v="IND"/>
    <s v="OKC"/>
    <s v="L"/>
    <d v="1899-12-31T21:07:00"/>
    <n v="9"/>
    <n v="19"/>
    <n v="0.47399999999999998"/>
    <n v="3"/>
    <n v="8"/>
    <n v="0.375"/>
    <n v="15"/>
    <n v="17"/>
    <n v="0.88200000000000001"/>
    <n v="3"/>
    <n v="8"/>
    <n v="11"/>
    <n v="1"/>
    <n v="0"/>
    <n v="0"/>
    <n v="4"/>
    <n v="6"/>
    <n v="36"/>
    <n v="9"/>
    <n v="24.3"/>
    <d v="2025-10-23T00:00:00"/>
    <m/>
    <m/>
    <m/>
    <n v="45.116666666666667"/>
  </r>
  <r>
    <x v="313"/>
    <s v="DEN"/>
    <s v="GSW"/>
    <s v="L"/>
    <d v="1899-12-31T16:01:00"/>
    <n v="11"/>
    <n v="20"/>
    <n v="0.55000000000000004"/>
    <n v="1"/>
    <n v="4"/>
    <n v="0.25"/>
    <n v="2"/>
    <n v="2"/>
    <n v="1"/>
    <n v="1"/>
    <n v="2"/>
    <n v="3"/>
    <n v="10"/>
    <n v="3"/>
    <n v="0"/>
    <n v="3"/>
    <n v="2"/>
    <n v="25"/>
    <n v="-13"/>
    <n v="22.9"/>
    <d v="2025-10-23T00:00:00"/>
    <m/>
    <m/>
    <m/>
    <n v="40.016666666666666"/>
  </r>
  <r>
    <x v="2"/>
    <s v="GSW"/>
    <s v="DEN"/>
    <s v="W"/>
    <d v="1899-12-31T14:34:00"/>
    <n v="6"/>
    <n v="16"/>
    <n v="0.375"/>
    <n v="2"/>
    <n v="4"/>
    <n v="0.5"/>
    <n v="7"/>
    <n v="8"/>
    <n v="0.875"/>
    <n v="3"/>
    <n v="2"/>
    <n v="5"/>
    <n v="6"/>
    <n v="3"/>
    <n v="0"/>
    <n v="0"/>
    <n v="1"/>
    <n v="21"/>
    <n v="8"/>
    <n v="21.3"/>
    <d v="2025-10-23T00:00:00"/>
    <m/>
    <m/>
    <m/>
    <n v="38.56666666666667"/>
  </r>
  <r>
    <x v="10"/>
    <s v="OKC"/>
    <s v="IND"/>
    <s v="W"/>
    <d v="1899-12-31T14:08:00"/>
    <n v="9"/>
    <n v="19"/>
    <n v="0.47399999999999998"/>
    <n v="0"/>
    <n v="3"/>
    <n v="0"/>
    <n v="8"/>
    <n v="8"/>
    <n v="1"/>
    <n v="1"/>
    <n v="2"/>
    <n v="3"/>
    <n v="4"/>
    <n v="1"/>
    <n v="0"/>
    <n v="1"/>
    <n v="2"/>
    <n v="26"/>
    <n v="12"/>
    <n v="19.600000000000001"/>
    <d v="2025-10-23T00:00:00"/>
    <m/>
    <m/>
    <m/>
    <n v="38.133333333333333"/>
  </r>
  <r>
    <x v="314"/>
    <s v="DEN"/>
    <s v="GSW"/>
    <s v="L"/>
    <d v="1899-12-31T16:50:00"/>
    <n v="8"/>
    <n v="23"/>
    <n v="0.34799999999999998"/>
    <n v="2"/>
    <n v="13"/>
    <n v="0.154"/>
    <n v="3"/>
    <n v="4"/>
    <n v="0.75"/>
    <n v="1"/>
    <n v="12"/>
    <n v="13"/>
    <n v="10"/>
    <n v="1"/>
    <n v="1"/>
    <n v="2"/>
    <n v="3"/>
    <n v="21"/>
    <n v="-10"/>
    <n v="17.5"/>
    <d v="2025-10-23T00:00:00"/>
    <m/>
    <m/>
    <m/>
    <n v="40.833333333333329"/>
  </r>
  <r>
    <x v="21"/>
    <s v="OKC"/>
    <s v="IND"/>
    <s v="W"/>
    <d v="1899-12-31T11:45:00"/>
    <n v="7"/>
    <n v="14"/>
    <n v="0.5"/>
    <n v="5"/>
    <n v="9"/>
    <n v="0.55600000000000005"/>
    <n v="4"/>
    <n v="4"/>
    <n v="1"/>
    <n v="0"/>
    <n v="9"/>
    <n v="9"/>
    <n v="0"/>
    <n v="0"/>
    <n v="1"/>
    <n v="1"/>
    <n v="4"/>
    <n v="23"/>
    <n v="8"/>
    <n v="16.8"/>
    <d v="2025-10-23T00:00:00"/>
    <m/>
    <m/>
    <m/>
    <n v="35.75"/>
  </r>
  <r>
    <x v="15"/>
    <s v="GSW"/>
    <s v="DEN"/>
    <s v="W"/>
    <d v="1899-12-31T10:18:00"/>
    <n v="5"/>
    <n v="8"/>
    <n v="0.625"/>
    <n v="2"/>
    <n v="5"/>
    <n v="0.4"/>
    <n v="1"/>
    <n v="2"/>
    <n v="0.5"/>
    <n v="0"/>
    <n v="8"/>
    <n v="8"/>
    <n v="8"/>
    <n v="0"/>
    <n v="1"/>
    <n v="1"/>
    <n v="2"/>
    <n v="13"/>
    <n v="11"/>
    <n v="15.9"/>
    <d v="2025-10-23T00:00:00"/>
    <m/>
    <m/>
    <m/>
    <n v="34.299999999999997"/>
  </r>
  <r>
    <x v="315"/>
    <s v="IND"/>
    <s v="OKC"/>
    <s v="L"/>
    <d v="1899-12-31T15:03:00"/>
    <n v="5"/>
    <n v="11"/>
    <n v="0.45500000000000002"/>
    <n v="3"/>
    <n v="7"/>
    <n v="0.42899999999999999"/>
    <n v="2"/>
    <n v="2"/>
    <n v="1"/>
    <n v="2"/>
    <n v="6"/>
    <n v="8"/>
    <n v="4"/>
    <n v="1"/>
    <n v="1"/>
    <n v="0"/>
    <n v="6"/>
    <n v="15"/>
    <n v="-5"/>
    <n v="14.6"/>
    <d v="2025-10-23T00:00:00"/>
    <m/>
    <m/>
    <m/>
    <n v="39.050000000000004"/>
  </r>
  <r>
    <x v="316"/>
    <s v="IND"/>
    <s v="OKC"/>
    <s v="L"/>
    <d v="1899-12-31T15:58:00"/>
    <n v="8"/>
    <n v="18"/>
    <n v="0.44400000000000001"/>
    <n v="0"/>
    <n v="8"/>
    <n v="0"/>
    <n v="4"/>
    <n v="4"/>
    <n v="1"/>
    <n v="0"/>
    <n v="5"/>
    <n v="5"/>
    <n v="3"/>
    <n v="2"/>
    <n v="0"/>
    <n v="1"/>
    <n v="3"/>
    <n v="20"/>
    <n v="-2"/>
    <n v="14"/>
    <d v="2025-10-23T00:00:00"/>
    <m/>
    <m/>
    <m/>
    <n v="39.966666666666669"/>
  </r>
  <r>
    <x v="5"/>
    <s v="OKC"/>
    <s v="IND"/>
    <s v="W"/>
    <d v="1899-12-31T14:57:00"/>
    <n v="4"/>
    <n v="12"/>
    <n v="0.33300000000000002"/>
    <n v="0"/>
    <n v="6"/>
    <n v="0"/>
    <n v="7"/>
    <n v="8"/>
    <n v="0.875"/>
    <n v="3"/>
    <n v="9"/>
    <n v="12"/>
    <n v="2"/>
    <n v="2"/>
    <n v="0"/>
    <n v="3"/>
    <n v="3"/>
    <n v="15"/>
    <n v="1"/>
    <n v="11.8"/>
    <d v="2025-10-23T00:00:00"/>
    <m/>
    <m/>
    <m/>
    <n v="38.949999999999996"/>
  </r>
  <r>
    <x v="36"/>
    <s v="GSW"/>
    <s v="DEN"/>
    <s v="W"/>
    <d v="1899-12-31T05:00:00"/>
    <n v="5"/>
    <n v="7"/>
    <n v="0.71399999999999997"/>
    <n v="3"/>
    <n v="4"/>
    <n v="0.75"/>
    <n v="0"/>
    <n v="0"/>
    <m/>
    <n v="1"/>
    <n v="2"/>
    <n v="3"/>
    <n v="2"/>
    <n v="1"/>
    <n v="1"/>
    <n v="2"/>
    <n v="2"/>
    <n v="13"/>
    <n v="6"/>
    <n v="11.7"/>
    <d v="2025-10-23T00:00:00"/>
    <m/>
    <m/>
    <m/>
    <n v="29"/>
  </r>
  <r>
    <x v="7"/>
    <s v="GSW"/>
    <s v="DEN"/>
    <s v="W"/>
    <d v="1899-12-31T12:15:00"/>
    <n v="6"/>
    <n v="11"/>
    <n v="0.54500000000000004"/>
    <n v="1"/>
    <n v="4"/>
    <n v="0.25"/>
    <n v="1"/>
    <n v="3"/>
    <n v="0.33300000000000002"/>
    <n v="1"/>
    <n v="4"/>
    <n v="5"/>
    <n v="3"/>
    <n v="0"/>
    <n v="0"/>
    <n v="1"/>
    <n v="3"/>
    <n v="14"/>
    <n v="8"/>
    <n v="9.6999999999999993"/>
    <d v="2025-10-23T00:00:00"/>
    <m/>
    <m/>
    <m/>
    <n v="36.25"/>
  </r>
  <r>
    <x v="317"/>
    <s v="IND"/>
    <s v="OKC"/>
    <s v="L"/>
    <d v="1899-12-31T06:19:00"/>
    <n v="6"/>
    <n v="11"/>
    <n v="0.54500000000000004"/>
    <n v="1"/>
    <n v="5"/>
    <n v="0.2"/>
    <n v="0"/>
    <n v="0"/>
    <m/>
    <n v="1"/>
    <n v="3"/>
    <n v="4"/>
    <n v="4"/>
    <n v="1"/>
    <n v="0"/>
    <n v="2"/>
    <n v="4"/>
    <n v="13"/>
    <n v="-7"/>
    <n v="9.5"/>
    <d v="2025-10-23T00:00:00"/>
    <m/>
    <m/>
    <m/>
    <n v="30.31666666666667"/>
  </r>
  <r>
    <x v="318"/>
    <s v="DEN"/>
    <s v="GSW"/>
    <s v="L"/>
    <d v="1899-12-30T12:10:00"/>
    <n v="4"/>
    <n v="5"/>
    <n v="0.8"/>
    <n v="0"/>
    <n v="0"/>
    <m/>
    <n v="0"/>
    <n v="0"/>
    <m/>
    <n v="0"/>
    <n v="3"/>
    <n v="3"/>
    <n v="2"/>
    <n v="0"/>
    <n v="1"/>
    <n v="0"/>
    <n v="1"/>
    <n v="8"/>
    <n v="4"/>
    <n v="8.6999999999999993"/>
    <d v="2025-10-23T00:00:00"/>
    <m/>
    <m/>
    <m/>
    <n v="12.166666666666666"/>
  </r>
  <r>
    <x v="319"/>
    <s v="DEN"/>
    <s v="GSW"/>
    <s v="L"/>
    <d v="1899-12-30T21:45:00"/>
    <n v="4"/>
    <n v="8"/>
    <n v="0.5"/>
    <n v="2"/>
    <n v="5"/>
    <n v="0.4"/>
    <n v="0"/>
    <n v="0"/>
    <m/>
    <n v="1"/>
    <n v="1"/>
    <n v="2"/>
    <n v="0"/>
    <n v="1"/>
    <n v="0"/>
    <n v="0"/>
    <n v="1"/>
    <n v="10"/>
    <n v="5"/>
    <n v="7.6"/>
    <d v="2025-10-23T00:00:00"/>
    <m/>
    <m/>
    <m/>
    <n v="21.75"/>
  </r>
  <r>
    <x v="29"/>
    <s v="GSW"/>
    <s v="DEN"/>
    <s v="W"/>
    <d v="1899-12-30T11:30:00"/>
    <n v="3"/>
    <n v="5"/>
    <n v="0.6"/>
    <n v="0"/>
    <n v="1"/>
    <n v="0"/>
    <n v="0"/>
    <n v="0"/>
    <m/>
    <n v="3"/>
    <n v="3"/>
    <n v="6"/>
    <n v="1"/>
    <n v="1"/>
    <n v="0"/>
    <n v="0"/>
    <n v="2"/>
    <n v="6"/>
    <n v="-6"/>
    <n v="7.6"/>
    <d v="2025-10-23T00:00:00"/>
    <m/>
    <m/>
    <m/>
    <n v="11.5"/>
  </r>
  <r>
    <x v="20"/>
    <s v="GSW"/>
    <s v="DEN"/>
    <s v="W"/>
    <d v="1899-12-30T16:42:00"/>
    <n v="2"/>
    <n v="5"/>
    <n v="0.4"/>
    <n v="1"/>
    <n v="4"/>
    <n v="0.25"/>
    <n v="1"/>
    <n v="2"/>
    <n v="0.5"/>
    <n v="1"/>
    <n v="4"/>
    <n v="5"/>
    <n v="3"/>
    <n v="1"/>
    <n v="0"/>
    <n v="0"/>
    <n v="1"/>
    <n v="6"/>
    <n v="-3"/>
    <n v="7.5"/>
    <d v="2025-10-23T00:00:00"/>
    <m/>
    <m/>
    <m/>
    <n v="16.7"/>
  </r>
  <r>
    <x v="19"/>
    <s v="GSW"/>
    <s v="DEN"/>
    <s v="W"/>
    <d v="1899-12-31T10:24:00"/>
    <n v="4"/>
    <n v="9"/>
    <n v="0.44400000000000001"/>
    <n v="2"/>
    <n v="6"/>
    <n v="0.33300000000000002"/>
    <n v="1"/>
    <n v="2"/>
    <n v="0.5"/>
    <n v="1"/>
    <n v="2"/>
    <n v="3"/>
    <n v="1"/>
    <n v="1"/>
    <n v="0"/>
    <n v="1"/>
    <n v="3"/>
    <n v="11"/>
    <n v="-1"/>
    <n v="6.7"/>
    <d v="2025-10-23T00:00:00"/>
    <m/>
    <m/>
    <m/>
    <n v="34.4"/>
  </r>
  <r>
    <x v="320"/>
    <s v="DEN"/>
    <s v="GSW"/>
    <s v="L"/>
    <d v="1899-12-30T19:22:00"/>
    <n v="2"/>
    <n v="3"/>
    <n v="0.66700000000000004"/>
    <n v="0"/>
    <n v="0"/>
    <m/>
    <n v="0"/>
    <n v="0"/>
    <m/>
    <n v="1"/>
    <n v="4"/>
    <n v="5"/>
    <n v="3"/>
    <n v="1"/>
    <n v="0"/>
    <n v="0"/>
    <n v="4"/>
    <n v="4"/>
    <n v="6"/>
    <n v="6.1"/>
    <d v="2025-10-23T00:00:00"/>
    <m/>
    <m/>
    <m/>
    <n v="19.366666666666667"/>
  </r>
  <r>
    <x v="12"/>
    <s v="GSW"/>
    <s v="DEN"/>
    <s v="W"/>
    <d v="1899-12-30T22:57:00"/>
    <n v="5"/>
    <n v="13"/>
    <n v="0.38500000000000001"/>
    <n v="1"/>
    <n v="7"/>
    <n v="0.14299999999999999"/>
    <n v="0"/>
    <n v="0"/>
    <m/>
    <n v="0"/>
    <n v="2"/>
    <n v="2"/>
    <n v="2"/>
    <n v="1"/>
    <n v="0"/>
    <n v="1"/>
    <n v="1"/>
    <n v="11"/>
    <n v="-5"/>
    <n v="5.5"/>
    <d v="2025-10-23T00:00:00"/>
    <m/>
    <m/>
    <m/>
    <n v="22.950000000000003"/>
  </r>
  <r>
    <x v="28"/>
    <s v="OKC"/>
    <s v="IND"/>
    <s v="W"/>
    <d v="1899-12-31T19:26:00"/>
    <n v="2"/>
    <n v="6"/>
    <n v="0.33300000000000002"/>
    <n v="1"/>
    <n v="4"/>
    <n v="0.25"/>
    <n v="2"/>
    <n v="2"/>
    <n v="1"/>
    <n v="4"/>
    <n v="4"/>
    <n v="8"/>
    <n v="2"/>
    <n v="1"/>
    <n v="0"/>
    <n v="3"/>
    <n v="4"/>
    <n v="7"/>
    <n v="1"/>
    <n v="5.4"/>
    <d v="2025-10-23T00:00:00"/>
    <m/>
    <m/>
    <m/>
    <n v="43.433333333333337"/>
  </r>
  <r>
    <x v="321"/>
    <s v="IND"/>
    <s v="OKC"/>
    <s v="L"/>
    <d v="1899-12-30T11:49:00"/>
    <n v="2"/>
    <n v="4"/>
    <n v="0.5"/>
    <n v="1"/>
    <n v="2"/>
    <n v="0.5"/>
    <n v="0"/>
    <n v="0"/>
    <m/>
    <n v="1"/>
    <n v="2"/>
    <n v="3"/>
    <n v="0"/>
    <n v="0"/>
    <n v="2"/>
    <n v="0"/>
    <n v="1"/>
    <n v="5"/>
    <n v="6"/>
    <n v="5.3"/>
    <d v="2025-10-23T00:00:00"/>
    <m/>
    <m/>
    <m/>
    <n v="11.816666666666666"/>
  </r>
  <r>
    <x v="14"/>
    <s v="OKC"/>
    <s v="IND"/>
    <s v="W"/>
    <d v="1899-12-31T12:53:00"/>
    <n v="2"/>
    <n v="4"/>
    <n v="0.5"/>
    <n v="0"/>
    <n v="0"/>
    <m/>
    <n v="1"/>
    <n v="3"/>
    <n v="0.33300000000000002"/>
    <n v="0"/>
    <n v="14"/>
    <n v="14"/>
    <n v="2"/>
    <n v="0"/>
    <n v="0"/>
    <n v="2"/>
    <n v="5"/>
    <n v="5"/>
    <n v="6"/>
    <n v="3.8"/>
    <d v="2025-10-23T00:00:00"/>
    <m/>
    <m/>
    <m/>
    <n v="36.883333333333333"/>
  </r>
  <r>
    <x v="322"/>
    <s v="IND"/>
    <s v="OKC"/>
    <s v="L"/>
    <d v="1899-12-30T16:37:00"/>
    <n v="1"/>
    <n v="2"/>
    <n v="0.5"/>
    <n v="1"/>
    <n v="2"/>
    <n v="0.5"/>
    <n v="0"/>
    <n v="0"/>
    <m/>
    <n v="0"/>
    <n v="0"/>
    <n v="0"/>
    <n v="1"/>
    <n v="1"/>
    <n v="0"/>
    <n v="1"/>
    <n v="1"/>
    <n v="3"/>
    <n v="-7"/>
    <n v="2.2999999999999998"/>
    <d v="2025-10-23T00:00:00"/>
    <m/>
    <m/>
    <m/>
    <n v="16.616666666666667"/>
  </r>
  <r>
    <x v="33"/>
    <s v="OKC"/>
    <s v="IND"/>
    <s v="W"/>
    <d v="1899-12-30T14:31:00"/>
    <n v="2"/>
    <n v="3"/>
    <n v="0.66700000000000004"/>
    <n v="1"/>
    <n v="2"/>
    <n v="0.5"/>
    <n v="0"/>
    <n v="0"/>
    <m/>
    <n v="0"/>
    <n v="2"/>
    <n v="2"/>
    <n v="2"/>
    <n v="0"/>
    <n v="0"/>
    <n v="2"/>
    <n v="4"/>
    <n v="5"/>
    <n v="-9"/>
    <n v="2.1"/>
    <d v="2025-10-23T00:00:00"/>
    <m/>
    <m/>
    <m/>
    <n v="14.516666666666666"/>
  </r>
  <r>
    <x v="35"/>
    <s v="OKC"/>
    <s v="IND"/>
    <s v="W"/>
    <d v="1899-12-30T06:20:00"/>
    <n v="1"/>
    <n v="1"/>
    <n v="1"/>
    <n v="1"/>
    <n v="1"/>
    <n v="1"/>
    <n v="0"/>
    <n v="0"/>
    <m/>
    <n v="0"/>
    <n v="0"/>
    <n v="0"/>
    <n v="0"/>
    <n v="0"/>
    <n v="0"/>
    <n v="0"/>
    <n v="2"/>
    <n v="3"/>
    <n v="8"/>
    <n v="1.9"/>
    <d v="2025-10-23T00:00:00"/>
    <m/>
    <m/>
    <m/>
    <n v="6.3333333333333339"/>
  </r>
  <r>
    <x v="323"/>
    <s v="DEN"/>
    <s v="GSW"/>
    <s v="L"/>
    <d v="1899-12-31T14:27:00"/>
    <n v="3"/>
    <n v="7"/>
    <n v="0.42899999999999999"/>
    <n v="0"/>
    <n v="1"/>
    <n v="0"/>
    <n v="0"/>
    <n v="0"/>
    <m/>
    <n v="2"/>
    <n v="2"/>
    <n v="4"/>
    <n v="2"/>
    <n v="0"/>
    <n v="0"/>
    <n v="2"/>
    <n v="5"/>
    <n v="6"/>
    <n v="-9"/>
    <n v="1.7"/>
    <d v="2025-10-23T00:00:00"/>
    <m/>
    <m/>
    <m/>
    <n v="38.450000000000003"/>
  </r>
  <r>
    <x v="324"/>
    <s v="DEN"/>
    <s v="GSW"/>
    <s v="L"/>
    <d v="1899-12-30T15:58:00"/>
    <n v="0"/>
    <n v="0"/>
    <m/>
    <n v="0"/>
    <n v="0"/>
    <m/>
    <n v="2"/>
    <n v="2"/>
    <n v="1"/>
    <n v="1"/>
    <n v="1"/>
    <n v="2"/>
    <n v="1"/>
    <n v="0"/>
    <n v="1"/>
    <n v="2"/>
    <n v="2"/>
    <n v="2"/>
    <n v="0"/>
    <n v="1.6"/>
    <d v="2025-10-23T00:00:00"/>
    <m/>
    <m/>
    <m/>
    <n v="15.966666666666665"/>
  </r>
  <r>
    <x v="325"/>
    <s v="DEN"/>
    <s v="GSW"/>
    <s v="L"/>
    <d v="1899-12-31T08:01:00"/>
    <n v="2"/>
    <n v="8"/>
    <n v="0.25"/>
    <n v="1"/>
    <n v="6"/>
    <n v="0.16700000000000001"/>
    <n v="0"/>
    <n v="0"/>
    <m/>
    <n v="0"/>
    <n v="3"/>
    <n v="3"/>
    <n v="2"/>
    <n v="1"/>
    <n v="0"/>
    <n v="1"/>
    <n v="3"/>
    <n v="5"/>
    <n v="-17"/>
    <n v="1.3"/>
    <d v="2025-10-23T00:00:00"/>
    <m/>
    <m/>
    <m/>
    <n v="32.016666666666666"/>
  </r>
  <r>
    <x v="34"/>
    <s v="OKC"/>
    <s v="IND"/>
    <s v="W"/>
    <d v="1899-12-30T14:15:00"/>
    <n v="1"/>
    <n v="2"/>
    <n v="0.5"/>
    <n v="0"/>
    <n v="0"/>
    <m/>
    <n v="0"/>
    <n v="0"/>
    <m/>
    <n v="1"/>
    <n v="2"/>
    <n v="3"/>
    <n v="0"/>
    <n v="0"/>
    <n v="0"/>
    <n v="0"/>
    <n v="3"/>
    <n v="2"/>
    <n v="-6"/>
    <n v="1.1000000000000001"/>
    <d v="2025-10-23T00:00:00"/>
    <m/>
    <m/>
    <m/>
    <n v="14.25"/>
  </r>
  <r>
    <x v="326"/>
    <s v="IND"/>
    <s v="OKC"/>
    <s v="L"/>
    <d v="1899-12-30T09:55:00"/>
    <n v="1"/>
    <n v="1"/>
    <n v="1"/>
    <n v="0"/>
    <n v="0"/>
    <m/>
    <n v="0"/>
    <n v="1"/>
    <n v="0"/>
    <n v="0"/>
    <n v="0"/>
    <n v="0"/>
    <n v="0"/>
    <n v="0"/>
    <n v="1"/>
    <n v="0"/>
    <n v="3"/>
    <n v="2"/>
    <n v="-9"/>
    <n v="0.8"/>
    <d v="2025-10-23T00:00:00"/>
    <m/>
    <m/>
    <m/>
    <n v="9.9166666666666661"/>
  </r>
  <r>
    <x v="327"/>
    <s v="IND"/>
    <s v="OKC"/>
    <s v="L"/>
    <d v="1899-12-30T16:52:00"/>
    <n v="0"/>
    <n v="5"/>
    <n v="0"/>
    <n v="0"/>
    <n v="2"/>
    <n v="0"/>
    <n v="4"/>
    <n v="4"/>
    <n v="1"/>
    <n v="0"/>
    <n v="1"/>
    <n v="1"/>
    <n v="4"/>
    <n v="0"/>
    <n v="0"/>
    <n v="2"/>
    <n v="2"/>
    <n v="4"/>
    <n v="-3"/>
    <n v="0.8"/>
    <d v="2025-10-23T00:00:00"/>
    <m/>
    <m/>
    <m/>
    <n v="16.866666666666667"/>
  </r>
  <r>
    <x v="328"/>
    <s v="OKC"/>
    <s v="IND"/>
    <s v="W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0-23T00:00:00"/>
    <m/>
    <m/>
    <m/>
    <n v="1.0999999999999999"/>
  </r>
  <r>
    <x v="329"/>
    <s v="IND"/>
    <s v="OKC"/>
    <s v="L"/>
    <d v="1899-12-30T01:0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3T00:00:00"/>
    <m/>
    <m/>
    <m/>
    <n v="1"/>
  </r>
  <r>
    <x v="330"/>
    <s v="DEN"/>
    <s v="GSW"/>
    <s v="L"/>
    <d v="1899-12-30T05:47:00"/>
    <n v="0"/>
    <n v="0"/>
    <m/>
    <n v="0"/>
    <n v="0"/>
    <m/>
    <n v="0"/>
    <n v="0"/>
    <m/>
    <n v="0"/>
    <n v="0"/>
    <n v="0"/>
    <n v="0"/>
    <n v="1"/>
    <n v="0"/>
    <n v="1"/>
    <n v="0"/>
    <n v="0"/>
    <n v="5"/>
    <n v="0"/>
    <d v="2025-10-23T00:00:00"/>
    <m/>
    <m/>
    <m/>
    <n v="5.7833333333333332"/>
  </r>
  <r>
    <x v="32"/>
    <s v="GSW"/>
    <s v="DEN"/>
    <s v="W"/>
    <d v="1899-12-30T04:22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0-23T00:00:00"/>
    <m/>
    <m/>
    <m/>
    <n v="4.3666666666666663"/>
  </r>
  <r>
    <x v="331"/>
    <s v="IND"/>
    <s v="OKC"/>
    <s v="L"/>
    <d v="1899-12-31T02:46:00"/>
    <n v="2"/>
    <n v="7"/>
    <n v="0.28599999999999998"/>
    <n v="1"/>
    <n v="3"/>
    <n v="0.33300000000000002"/>
    <n v="0"/>
    <n v="0"/>
    <m/>
    <n v="0"/>
    <n v="7"/>
    <n v="7"/>
    <n v="0"/>
    <n v="0"/>
    <n v="0"/>
    <n v="1"/>
    <n v="6"/>
    <n v="5"/>
    <n v="-4"/>
    <n v="-0.4"/>
    <d v="2025-10-23T00:00:00"/>
    <m/>
    <m/>
    <m/>
    <n v="26.766666666666666"/>
  </r>
  <r>
    <x v="332"/>
    <s v="OKC"/>
    <s v="IND"/>
    <s v="W"/>
    <d v="1899-12-30T15:18:00"/>
    <n v="0"/>
    <n v="3"/>
    <n v="0"/>
    <n v="0"/>
    <n v="3"/>
    <n v="0"/>
    <n v="0"/>
    <n v="0"/>
    <m/>
    <n v="0"/>
    <n v="1"/>
    <n v="1"/>
    <n v="0"/>
    <n v="0"/>
    <n v="0"/>
    <n v="0"/>
    <n v="2"/>
    <n v="0"/>
    <n v="-1"/>
    <n v="-2.6"/>
    <d v="2025-10-23T00:00:00"/>
    <m/>
    <m/>
    <m/>
    <n v="15.299999999999999"/>
  </r>
  <r>
    <x v="333"/>
    <s v="IND"/>
    <s v="OKC"/>
    <s v="L"/>
    <d v="1899-12-30T08:29:00"/>
    <n v="0"/>
    <n v="2"/>
    <n v="0"/>
    <n v="0"/>
    <n v="0"/>
    <m/>
    <n v="0"/>
    <n v="0"/>
    <m/>
    <n v="1"/>
    <n v="0"/>
    <n v="1"/>
    <n v="0"/>
    <n v="0"/>
    <n v="0"/>
    <n v="2"/>
    <n v="4"/>
    <n v="0"/>
    <n v="2"/>
    <n v="-4.3"/>
    <d v="2025-10-23T00:00:00"/>
    <m/>
    <m/>
    <m/>
    <n v="8.4833333333333343"/>
  </r>
  <r>
    <x v="0"/>
    <s v="LAL"/>
    <s v="MIN"/>
    <s v="W"/>
    <d v="1899-12-31T10:55:00"/>
    <n v="14"/>
    <n v="23"/>
    <n v="0.60899999999999999"/>
    <n v="5"/>
    <n v="12"/>
    <n v="0.41699999999999998"/>
    <n v="16"/>
    <n v="19"/>
    <n v="0.84199999999999997"/>
    <n v="1"/>
    <n v="10"/>
    <n v="11"/>
    <n v="8"/>
    <n v="0"/>
    <n v="0"/>
    <n v="3"/>
    <n v="4"/>
    <n v="49"/>
    <n v="18"/>
    <n v="42"/>
    <d v="2025-10-24T00:00:00"/>
    <m/>
    <m/>
    <m/>
    <n v="34.916666666666671"/>
  </r>
  <r>
    <x v="43"/>
    <s v="MIL"/>
    <s v="TOR"/>
    <s v="W"/>
    <d v="1899-12-31T13:36:00"/>
    <n v="11"/>
    <n v="14"/>
    <n v="0.78600000000000003"/>
    <n v="2"/>
    <n v="2"/>
    <n v="1"/>
    <n v="7"/>
    <n v="12"/>
    <n v="0.58299999999999996"/>
    <n v="7"/>
    <n v="13"/>
    <n v="20"/>
    <n v="7"/>
    <n v="0"/>
    <n v="1"/>
    <n v="5"/>
    <n v="2"/>
    <n v="31"/>
    <n v="18"/>
    <n v="32.200000000000003"/>
    <d v="2025-10-24T00:00:00"/>
    <m/>
    <m/>
    <m/>
    <n v="37.6"/>
  </r>
  <r>
    <x v="75"/>
    <s v="WAS"/>
    <s v="DAL"/>
    <s v="W"/>
    <d v="1899-12-31T11:18:00"/>
    <n v="11"/>
    <n v="15"/>
    <n v="0.73299999999999998"/>
    <n v="7"/>
    <n v="9"/>
    <n v="0.77800000000000002"/>
    <n v="5"/>
    <n v="5"/>
    <n v="1"/>
    <n v="2"/>
    <n v="9"/>
    <n v="11"/>
    <n v="4"/>
    <n v="2"/>
    <n v="3"/>
    <n v="5"/>
    <n v="5"/>
    <n v="34"/>
    <n v="14"/>
    <n v="31.9"/>
    <d v="2025-10-24T00:00:00"/>
    <m/>
    <m/>
    <m/>
    <n v="35.300000000000004"/>
  </r>
  <r>
    <x v="9"/>
    <s v="HOU"/>
    <s v="DET"/>
    <s v="L"/>
    <d v="1899-12-31T12:48:00"/>
    <n v="9"/>
    <n v="18"/>
    <n v="0.5"/>
    <n v="3"/>
    <n v="3"/>
    <n v="1"/>
    <n v="16"/>
    <n v="18"/>
    <n v="0.88900000000000001"/>
    <n v="1"/>
    <n v="2"/>
    <n v="3"/>
    <n v="1"/>
    <n v="3"/>
    <n v="1"/>
    <n v="0"/>
    <n v="3"/>
    <n v="37"/>
    <n v="-1"/>
    <n v="31.7"/>
    <d v="2025-10-24T00:00:00"/>
    <m/>
    <m/>
    <m/>
    <n v="36.800000000000004"/>
  </r>
  <r>
    <x v="54"/>
    <s v="CLE"/>
    <s v="BRK"/>
    <s v="W"/>
    <d v="1899-12-31T10:52:00"/>
    <n v="10"/>
    <n v="15"/>
    <n v="0.66700000000000004"/>
    <n v="6"/>
    <n v="10"/>
    <n v="0.6"/>
    <n v="9"/>
    <n v="12"/>
    <n v="0.75"/>
    <n v="0"/>
    <n v="2"/>
    <n v="2"/>
    <n v="5"/>
    <n v="3"/>
    <n v="0"/>
    <n v="3"/>
    <n v="3"/>
    <n v="35"/>
    <n v="22"/>
    <n v="30.2"/>
    <d v="2025-10-24T00:00:00"/>
    <m/>
    <m/>
    <m/>
    <n v="34.866666666666667"/>
  </r>
  <r>
    <x v="40"/>
    <s v="SAS"/>
    <s v="NOP"/>
    <s v="W"/>
    <d v="1899-12-31T08:18:00"/>
    <n v="13"/>
    <n v="23"/>
    <n v="0.56499999999999995"/>
    <n v="0"/>
    <n v="3"/>
    <n v="0"/>
    <n v="3"/>
    <n v="4"/>
    <n v="0.75"/>
    <n v="3"/>
    <n v="8"/>
    <n v="11"/>
    <n v="2"/>
    <n v="1"/>
    <n v="9"/>
    <n v="0"/>
    <n v="6"/>
    <n v="29"/>
    <n v="-12"/>
    <n v="28.5"/>
    <d v="2025-10-24T00:00:00"/>
    <m/>
    <m/>
    <m/>
    <n v="32.300000000000004"/>
  </r>
  <r>
    <x v="89"/>
    <s v="LAC"/>
    <s v="PHO"/>
    <s v="W"/>
    <d v="1899-12-31T04:25:00"/>
    <n v="8"/>
    <n v="12"/>
    <n v="0.66700000000000004"/>
    <n v="5"/>
    <n v="7"/>
    <n v="0.71399999999999997"/>
    <n v="9"/>
    <n v="9"/>
    <n v="1"/>
    <n v="0"/>
    <n v="7"/>
    <n v="7"/>
    <n v="7"/>
    <n v="0"/>
    <n v="1"/>
    <n v="4"/>
    <n v="2"/>
    <n v="30"/>
    <n v="22"/>
    <n v="27.7"/>
    <d v="2025-10-24T00:00:00"/>
    <m/>
    <m/>
    <m/>
    <n v="28.416666666666664"/>
  </r>
  <r>
    <x v="6"/>
    <s v="GSW"/>
    <s v="POR"/>
    <s v="L"/>
    <d v="1899-12-31T03:19:00"/>
    <n v="12"/>
    <n v="22"/>
    <n v="0.54500000000000004"/>
    <n v="7"/>
    <n v="14"/>
    <n v="0.5"/>
    <n v="4"/>
    <n v="4"/>
    <n v="1"/>
    <n v="1"/>
    <n v="5"/>
    <n v="6"/>
    <n v="3"/>
    <n v="1"/>
    <n v="2"/>
    <n v="4"/>
    <n v="1"/>
    <n v="35"/>
    <n v="-13"/>
    <n v="26.7"/>
    <d v="2025-10-24T00:00:00"/>
    <m/>
    <m/>
    <m/>
    <n v="27.31666666666667"/>
  </r>
  <r>
    <x v="4"/>
    <s v="LAL"/>
    <s v="MIN"/>
    <s v="W"/>
    <d v="1899-12-31T12:35:00"/>
    <n v="9"/>
    <n v="15"/>
    <n v="0.6"/>
    <n v="2"/>
    <n v="5"/>
    <n v="0.4"/>
    <n v="5"/>
    <n v="5"/>
    <n v="1"/>
    <n v="0"/>
    <n v="7"/>
    <n v="7"/>
    <n v="11"/>
    <n v="0"/>
    <n v="0"/>
    <n v="1"/>
    <n v="1"/>
    <n v="25"/>
    <n v="17"/>
    <n v="26.5"/>
    <d v="2025-10-24T00:00:00"/>
    <m/>
    <m/>
    <m/>
    <n v="36.583333333333336"/>
  </r>
  <r>
    <x v="47"/>
    <s v="MIN"/>
    <s v="LAL"/>
    <s v="L"/>
    <d v="1899-12-31T10:41:00"/>
    <n v="11"/>
    <n v="19"/>
    <n v="0.57899999999999996"/>
    <n v="3"/>
    <n v="6"/>
    <n v="0.5"/>
    <n v="6"/>
    <n v="9"/>
    <n v="0.66700000000000004"/>
    <n v="0"/>
    <n v="4"/>
    <n v="4"/>
    <n v="5"/>
    <n v="0"/>
    <n v="1"/>
    <n v="2"/>
    <n v="0"/>
    <n v="31"/>
    <n v="-17"/>
    <n v="24.3"/>
    <d v="2025-10-24T00:00:00"/>
    <m/>
    <m/>
    <m/>
    <n v="34.683333333333337"/>
  </r>
  <r>
    <x v="183"/>
    <s v="NOP"/>
    <s v="SAS"/>
    <s v="L"/>
    <d v="1899-12-31T21:50:00"/>
    <n v="9"/>
    <n v="18"/>
    <n v="0.5"/>
    <n v="3"/>
    <n v="8"/>
    <n v="0.375"/>
    <n v="3"/>
    <n v="3"/>
    <n v="1"/>
    <n v="3"/>
    <n v="7"/>
    <n v="10"/>
    <n v="5"/>
    <n v="3"/>
    <n v="0"/>
    <n v="1"/>
    <n v="2"/>
    <n v="24"/>
    <n v="-2"/>
    <n v="23.9"/>
    <d v="2025-10-24T00:00:00"/>
    <m/>
    <m/>
    <m/>
    <n v="45.833333333333336"/>
  </r>
  <r>
    <x v="163"/>
    <s v="BRK"/>
    <s v="CLE"/>
    <s v="L"/>
    <d v="1899-12-31T10:30:00"/>
    <n v="12"/>
    <n v="24"/>
    <n v="0.5"/>
    <n v="3"/>
    <n v="11"/>
    <n v="0.27300000000000002"/>
    <n v="6"/>
    <n v="6"/>
    <n v="1"/>
    <n v="0"/>
    <n v="2"/>
    <n v="2"/>
    <n v="9"/>
    <n v="0"/>
    <n v="0"/>
    <n v="3"/>
    <n v="3"/>
    <n v="33"/>
    <n v="-11"/>
    <n v="23.7"/>
    <d v="2025-10-24T00:00:00"/>
    <m/>
    <m/>
    <m/>
    <n v="34.5"/>
  </r>
  <r>
    <x v="49"/>
    <s v="NOP"/>
    <s v="SAS"/>
    <s v="L"/>
    <d v="1899-12-31T12:59:00"/>
    <n v="8"/>
    <n v="18"/>
    <n v="0.44400000000000001"/>
    <n v="0"/>
    <n v="0"/>
    <m/>
    <n v="11"/>
    <n v="16"/>
    <n v="0.68799999999999994"/>
    <n v="5"/>
    <n v="5"/>
    <n v="10"/>
    <n v="7"/>
    <n v="3"/>
    <n v="0"/>
    <n v="4"/>
    <n v="2"/>
    <n v="27"/>
    <n v="6"/>
    <n v="23.7"/>
    <d v="2025-10-24T00:00:00"/>
    <m/>
    <m/>
    <m/>
    <n v="36.983333333333334"/>
  </r>
  <r>
    <x v="97"/>
    <s v="NYK"/>
    <s v="BOS"/>
    <s v="W"/>
    <d v="1899-12-31T10:46:00"/>
    <n v="10"/>
    <n v="20"/>
    <n v="0.5"/>
    <n v="3"/>
    <n v="7"/>
    <n v="0.42899999999999999"/>
    <n v="8"/>
    <n v="9"/>
    <n v="0.88900000000000001"/>
    <n v="0"/>
    <n v="3"/>
    <n v="3"/>
    <n v="5"/>
    <n v="0"/>
    <n v="0"/>
    <n v="1"/>
    <n v="1"/>
    <n v="31"/>
    <n v="7"/>
    <n v="23.6"/>
    <d v="2025-10-24T00:00:00"/>
    <m/>
    <m/>
    <m/>
    <n v="34.766666666666666"/>
  </r>
  <r>
    <x v="181"/>
    <s v="BRK"/>
    <s v="CLE"/>
    <s v="L"/>
    <d v="1899-12-31T12:25:00"/>
    <n v="13"/>
    <n v="22"/>
    <n v="0.59099999999999997"/>
    <n v="5"/>
    <n v="10"/>
    <n v="0.5"/>
    <n v="0"/>
    <n v="0"/>
    <m/>
    <n v="0"/>
    <n v="8"/>
    <n v="8"/>
    <n v="3"/>
    <n v="1"/>
    <n v="0"/>
    <n v="2"/>
    <n v="3"/>
    <n v="31"/>
    <n v="-1"/>
    <n v="23.1"/>
    <d v="2025-10-24T00:00:00"/>
    <m/>
    <m/>
    <m/>
    <n v="36.416666666666671"/>
  </r>
  <r>
    <x v="58"/>
    <s v="MIN"/>
    <s v="LAL"/>
    <s v="L"/>
    <d v="1899-12-31T05:37:00"/>
    <n v="9"/>
    <n v="16"/>
    <n v="0.56299999999999994"/>
    <n v="4"/>
    <n v="8"/>
    <n v="0.5"/>
    <n v="4"/>
    <n v="5"/>
    <n v="0.8"/>
    <n v="3"/>
    <n v="6"/>
    <n v="9"/>
    <n v="6"/>
    <n v="0"/>
    <n v="0"/>
    <n v="3"/>
    <n v="0"/>
    <n v="26"/>
    <n v="-15"/>
    <n v="23.1"/>
    <d v="2025-10-24T00:00:00"/>
    <m/>
    <m/>
    <m/>
    <n v="29.616666666666667"/>
  </r>
  <r>
    <x v="77"/>
    <s v="SAC"/>
    <s v="UTA"/>
    <s v="W"/>
    <d v="1899-12-31T13:03:00"/>
    <n v="10"/>
    <n v="18"/>
    <n v="0.55600000000000005"/>
    <n v="4"/>
    <n v="9"/>
    <n v="0.44400000000000001"/>
    <n v="7"/>
    <n v="7"/>
    <n v="1"/>
    <n v="0"/>
    <n v="2"/>
    <n v="2"/>
    <n v="1"/>
    <n v="0"/>
    <n v="1"/>
    <n v="1"/>
    <n v="3"/>
    <n v="31"/>
    <n v="2"/>
    <n v="22.2"/>
    <d v="2025-10-24T00:00:00"/>
    <m/>
    <m/>
    <m/>
    <n v="37.049999999999997"/>
  </r>
  <r>
    <x v="61"/>
    <s v="UTA"/>
    <s v="SAC"/>
    <s v="L"/>
    <d v="1899-12-31T12:26:00"/>
    <n v="12"/>
    <n v="23"/>
    <n v="0.52200000000000002"/>
    <n v="4"/>
    <n v="13"/>
    <n v="0.308"/>
    <n v="5"/>
    <n v="6"/>
    <n v="0.83299999999999996"/>
    <n v="1"/>
    <n v="3"/>
    <n v="4"/>
    <n v="1"/>
    <n v="0"/>
    <n v="0"/>
    <n v="1"/>
    <n v="1"/>
    <n v="33"/>
    <n v="4"/>
    <n v="22.2"/>
    <d v="2025-10-24T00:00:00"/>
    <m/>
    <m/>
    <m/>
    <n v="36.43333333333333"/>
  </r>
  <r>
    <x v="216"/>
    <s v="CLE"/>
    <s v="BRK"/>
    <s v="W"/>
    <d v="1899-12-31T06:25:00"/>
    <n v="8"/>
    <n v="11"/>
    <n v="0.72699999999999998"/>
    <n v="0"/>
    <n v="1"/>
    <n v="0"/>
    <n v="6"/>
    <n v="9"/>
    <n v="0.66700000000000004"/>
    <n v="2"/>
    <n v="5"/>
    <n v="7"/>
    <n v="4"/>
    <n v="2"/>
    <n v="1"/>
    <n v="2"/>
    <n v="2"/>
    <n v="22"/>
    <n v="24"/>
    <n v="21.9"/>
    <d v="2025-10-24T00:00:00"/>
    <m/>
    <m/>
    <m/>
    <n v="30.416666666666668"/>
  </r>
  <r>
    <x v="156"/>
    <s v="MIL"/>
    <s v="TOR"/>
    <s v="W"/>
    <d v="1899-12-31T02:40:00"/>
    <n v="9"/>
    <n v="14"/>
    <n v="0.64300000000000002"/>
    <n v="2"/>
    <n v="5"/>
    <n v="0.4"/>
    <n v="3"/>
    <n v="7"/>
    <n v="0.42899999999999999"/>
    <n v="2"/>
    <n v="2"/>
    <n v="4"/>
    <n v="7"/>
    <n v="2"/>
    <n v="0"/>
    <n v="1"/>
    <n v="3"/>
    <n v="23"/>
    <n v="5"/>
    <n v="21.9"/>
    <d v="2025-10-24T00:00:00"/>
    <m/>
    <m/>
    <m/>
    <n v="26.666666666666668"/>
  </r>
  <r>
    <x v="185"/>
    <s v="LAC"/>
    <s v="PHO"/>
    <s v="W"/>
    <d v="1899-12-31T08:43:00"/>
    <n v="11"/>
    <n v="21"/>
    <n v="0.52400000000000002"/>
    <n v="1"/>
    <n v="4"/>
    <n v="0.25"/>
    <n v="4"/>
    <n v="5"/>
    <n v="0.8"/>
    <n v="1"/>
    <n v="4"/>
    <n v="5"/>
    <n v="5"/>
    <n v="1"/>
    <n v="1"/>
    <n v="2"/>
    <n v="0"/>
    <n v="27"/>
    <n v="9"/>
    <n v="21.4"/>
    <d v="2025-10-24T00:00:00"/>
    <m/>
    <m/>
    <m/>
    <n v="32.716666666666669"/>
  </r>
  <r>
    <x v="72"/>
    <s v="DAL"/>
    <s v="WAS"/>
    <s v="L"/>
    <d v="1899-12-31T13:39:00"/>
    <n v="9"/>
    <n v="19"/>
    <n v="0.47399999999999998"/>
    <n v="0"/>
    <n v="4"/>
    <n v="0"/>
    <n v="9"/>
    <n v="12"/>
    <n v="0.75"/>
    <n v="3"/>
    <n v="10"/>
    <n v="13"/>
    <n v="4"/>
    <n v="2"/>
    <n v="2"/>
    <n v="5"/>
    <n v="3"/>
    <n v="27"/>
    <n v="-3"/>
    <n v="21.2"/>
    <d v="2025-10-24T00:00:00"/>
    <m/>
    <m/>
    <m/>
    <n v="37.650000000000006"/>
  </r>
  <r>
    <x v="224"/>
    <s v="MIA"/>
    <s v="MEM"/>
    <s v="W"/>
    <d v="1899-12-31T02:56:00"/>
    <n v="6"/>
    <n v="9"/>
    <n v="0.66700000000000004"/>
    <n v="3"/>
    <n v="6"/>
    <n v="0.5"/>
    <n v="5"/>
    <n v="5"/>
    <n v="1"/>
    <n v="1"/>
    <n v="5"/>
    <n v="6"/>
    <n v="4"/>
    <n v="1"/>
    <n v="1"/>
    <n v="1"/>
    <n v="2"/>
    <n v="20"/>
    <n v="33"/>
    <n v="21"/>
    <d v="2025-10-24T00:00:00"/>
    <m/>
    <m/>
    <m/>
    <n v="26.933333333333334"/>
  </r>
  <r>
    <x v="264"/>
    <s v="BRK"/>
    <s v="CLE"/>
    <s v="L"/>
    <d v="1899-12-31T03:27:00"/>
    <n v="9"/>
    <n v="13"/>
    <n v="0.69199999999999995"/>
    <n v="6"/>
    <n v="9"/>
    <n v="0.66700000000000004"/>
    <n v="1"/>
    <n v="1"/>
    <n v="1"/>
    <n v="1"/>
    <n v="1"/>
    <n v="2"/>
    <n v="0"/>
    <n v="2"/>
    <n v="0"/>
    <n v="0"/>
    <n v="4"/>
    <n v="25"/>
    <n v="12"/>
    <n v="20.9"/>
    <d v="2025-10-24T00:00:00"/>
    <m/>
    <m/>
    <m/>
    <n v="27.450000000000003"/>
  </r>
  <r>
    <x v="85"/>
    <s v="ATL"/>
    <s v="ORL"/>
    <s v="W"/>
    <d v="1899-12-31T09:32:00"/>
    <n v="7"/>
    <n v="18"/>
    <n v="0.38900000000000001"/>
    <n v="1"/>
    <n v="6"/>
    <n v="0.16700000000000001"/>
    <n v="10"/>
    <n v="12"/>
    <n v="0.83299999999999996"/>
    <n v="0"/>
    <n v="1"/>
    <n v="1"/>
    <n v="6"/>
    <n v="3"/>
    <n v="0"/>
    <n v="1"/>
    <n v="0"/>
    <n v="25"/>
    <n v="8"/>
    <n v="20.9"/>
    <d v="2025-10-24T00:00:00"/>
    <m/>
    <m/>
    <m/>
    <n v="33.533333333333331"/>
  </r>
  <r>
    <x v="104"/>
    <s v="NYK"/>
    <s v="BOS"/>
    <s v="W"/>
    <d v="1899-12-31T09:04:00"/>
    <n v="6"/>
    <n v="16"/>
    <n v="0.375"/>
    <n v="4"/>
    <n v="6"/>
    <n v="0.66700000000000004"/>
    <n v="10"/>
    <n v="12"/>
    <n v="0.83299999999999996"/>
    <n v="6"/>
    <n v="7"/>
    <n v="13"/>
    <n v="3"/>
    <n v="1"/>
    <n v="1"/>
    <n v="5"/>
    <n v="2"/>
    <n v="26"/>
    <n v="6"/>
    <n v="20.7"/>
    <d v="2025-10-24T00:00:00"/>
    <m/>
    <m/>
    <m/>
    <n v="33.066666666666663"/>
  </r>
  <r>
    <x v="129"/>
    <s v="POR"/>
    <s v="GSW"/>
    <s v="W"/>
    <d v="1899-12-31T05:29:00"/>
    <n v="11"/>
    <n v="18"/>
    <n v="0.61099999999999999"/>
    <n v="4"/>
    <n v="6"/>
    <n v="0.66700000000000004"/>
    <n v="0"/>
    <n v="0"/>
    <m/>
    <n v="2"/>
    <n v="3"/>
    <n v="5"/>
    <n v="6"/>
    <n v="0"/>
    <n v="0"/>
    <n v="3"/>
    <n v="4"/>
    <n v="26"/>
    <n v="16"/>
    <n v="19.7"/>
    <d v="2025-10-24T00:00:00"/>
    <m/>
    <m/>
    <m/>
    <n v="29.483333333333334"/>
  </r>
  <r>
    <x v="228"/>
    <s v="SAS"/>
    <s v="NOP"/>
    <s v="W"/>
    <d v="1899-12-31T10:33:00"/>
    <n v="6"/>
    <n v="9"/>
    <n v="0.66700000000000004"/>
    <n v="0"/>
    <n v="0"/>
    <m/>
    <n v="2"/>
    <n v="4"/>
    <n v="0.5"/>
    <n v="9"/>
    <n v="3"/>
    <n v="12"/>
    <n v="4"/>
    <n v="0"/>
    <n v="1"/>
    <n v="0"/>
    <n v="1"/>
    <n v="14"/>
    <n v="11"/>
    <n v="19.600000000000001"/>
    <d v="2025-10-24T00:00:00"/>
    <m/>
    <m/>
    <m/>
    <n v="34.550000000000004"/>
  </r>
  <r>
    <x v="160"/>
    <s v="TOR"/>
    <s v="MIL"/>
    <s v="L"/>
    <d v="1899-12-31T13:21:00"/>
    <n v="10"/>
    <n v="20"/>
    <n v="0.5"/>
    <n v="3"/>
    <n v="7"/>
    <n v="0.42899999999999999"/>
    <n v="6"/>
    <n v="7"/>
    <n v="0.85699999999999998"/>
    <n v="1"/>
    <n v="5"/>
    <n v="6"/>
    <n v="3"/>
    <n v="0"/>
    <n v="1"/>
    <n v="4"/>
    <n v="1"/>
    <n v="29"/>
    <n v="-9"/>
    <n v="19.2"/>
    <d v="2025-10-24T00:00:00"/>
    <m/>
    <m/>
    <m/>
    <n v="37.349999999999994"/>
  </r>
  <r>
    <x v="164"/>
    <s v="LAC"/>
    <s v="PHO"/>
    <s v="W"/>
    <d v="1899-12-30T23:14:00"/>
    <n v="6"/>
    <n v="6"/>
    <n v="1"/>
    <n v="5"/>
    <n v="5"/>
    <n v="1"/>
    <n v="0"/>
    <n v="0"/>
    <m/>
    <n v="1"/>
    <n v="3"/>
    <n v="4"/>
    <n v="2"/>
    <n v="1"/>
    <n v="1"/>
    <n v="0"/>
    <n v="2"/>
    <n v="17"/>
    <n v="12"/>
    <n v="19.100000000000001"/>
    <d v="2025-10-24T00:00:00"/>
    <m/>
    <m/>
    <m/>
    <n v="23.233333333333334"/>
  </r>
  <r>
    <x v="115"/>
    <s v="MIA"/>
    <s v="MEM"/>
    <s v="W"/>
    <d v="1899-12-31T02:56:00"/>
    <n v="8"/>
    <n v="12"/>
    <n v="0.66700000000000004"/>
    <n v="0"/>
    <n v="1"/>
    <n v="0"/>
    <n v="1"/>
    <n v="1"/>
    <n v="1"/>
    <n v="3"/>
    <n v="7"/>
    <n v="10"/>
    <n v="6"/>
    <n v="2"/>
    <n v="0"/>
    <n v="3"/>
    <n v="2"/>
    <n v="17"/>
    <n v="43"/>
    <n v="18.399999999999999"/>
    <d v="2025-10-24T00:00:00"/>
    <m/>
    <m/>
    <m/>
    <n v="26.933333333333334"/>
  </r>
  <r>
    <x v="51"/>
    <s v="TOR"/>
    <s v="MIL"/>
    <s v="L"/>
    <d v="1899-12-31T08:52:00"/>
    <n v="9"/>
    <n v="12"/>
    <n v="0.75"/>
    <n v="1"/>
    <n v="3"/>
    <n v="0.33300000000000002"/>
    <n v="1"/>
    <n v="3"/>
    <n v="0.33300000000000002"/>
    <n v="0"/>
    <n v="6"/>
    <n v="6"/>
    <n v="2"/>
    <n v="2"/>
    <n v="2"/>
    <n v="2"/>
    <n v="2"/>
    <n v="20"/>
    <n v="-6"/>
    <n v="18.2"/>
    <d v="2025-10-24T00:00:00"/>
    <m/>
    <m/>
    <m/>
    <n v="32.866666666666667"/>
  </r>
  <r>
    <x v="17"/>
    <s v="LAL"/>
    <s v="MIN"/>
    <s v="W"/>
    <d v="1899-12-31T07:51:00"/>
    <n v="10"/>
    <n v="13"/>
    <n v="0.76900000000000002"/>
    <n v="2"/>
    <n v="4"/>
    <n v="0.5"/>
    <n v="1"/>
    <n v="2"/>
    <n v="0.5"/>
    <n v="1"/>
    <n v="1"/>
    <n v="2"/>
    <n v="0"/>
    <n v="0"/>
    <n v="0"/>
    <n v="0"/>
    <n v="1"/>
    <n v="23"/>
    <n v="11"/>
    <n v="18.100000000000001"/>
    <d v="2025-10-24T00:00:00"/>
    <m/>
    <m/>
    <m/>
    <n v="31.85"/>
  </r>
  <r>
    <x v="147"/>
    <s v="TOR"/>
    <s v="MIL"/>
    <s v="L"/>
    <d v="1899-12-31T12:30:00"/>
    <n v="6"/>
    <n v="14"/>
    <n v="0.42899999999999999"/>
    <n v="1"/>
    <n v="4"/>
    <n v="0.25"/>
    <n v="6"/>
    <n v="10"/>
    <n v="0.6"/>
    <n v="3"/>
    <n v="4"/>
    <n v="7"/>
    <n v="8"/>
    <n v="2"/>
    <n v="0"/>
    <n v="2"/>
    <n v="2"/>
    <n v="19"/>
    <n v="-4"/>
    <n v="18.100000000000001"/>
    <d v="2025-10-24T00:00:00"/>
    <m/>
    <m/>
    <m/>
    <n v="36.5"/>
  </r>
  <r>
    <x v="165"/>
    <s v="MIA"/>
    <s v="MEM"/>
    <s v="W"/>
    <d v="1899-12-31T04:21:00"/>
    <n v="8"/>
    <n v="19"/>
    <n v="0.42099999999999999"/>
    <n v="4"/>
    <n v="8"/>
    <n v="0.5"/>
    <n v="4"/>
    <n v="4"/>
    <n v="1"/>
    <n v="1"/>
    <n v="4"/>
    <n v="5"/>
    <n v="4"/>
    <n v="1"/>
    <n v="0"/>
    <n v="1"/>
    <n v="2"/>
    <n v="24"/>
    <n v="25"/>
    <n v="17.8"/>
    <d v="2025-10-24T00:00:00"/>
    <m/>
    <m/>
    <m/>
    <n v="28.349999999999998"/>
  </r>
  <r>
    <x v="65"/>
    <s v="ORL"/>
    <s v="ATL"/>
    <s v="L"/>
    <d v="1899-12-31T11:06:00"/>
    <n v="10"/>
    <n v="17"/>
    <n v="0.58799999999999997"/>
    <n v="2"/>
    <n v="5"/>
    <n v="0.4"/>
    <n v="5"/>
    <n v="6"/>
    <n v="0.83299999999999996"/>
    <n v="2"/>
    <n v="4"/>
    <n v="6"/>
    <n v="2"/>
    <n v="1"/>
    <n v="0"/>
    <n v="4"/>
    <n v="5"/>
    <n v="27"/>
    <n v="-2"/>
    <n v="17.7"/>
    <d v="2025-10-24T00:00:00"/>
    <m/>
    <m/>
    <m/>
    <n v="35.099999999999994"/>
  </r>
  <r>
    <x v="109"/>
    <s v="POR"/>
    <s v="GSW"/>
    <s v="W"/>
    <d v="1899-12-31T08:44:00"/>
    <n v="7"/>
    <n v="13"/>
    <n v="0.53800000000000003"/>
    <n v="3"/>
    <n v="7"/>
    <n v="0.42899999999999999"/>
    <n v="2"/>
    <n v="2"/>
    <n v="1"/>
    <n v="2"/>
    <n v="5"/>
    <n v="7"/>
    <n v="2"/>
    <n v="3"/>
    <n v="0"/>
    <n v="1"/>
    <n v="4"/>
    <n v="19"/>
    <n v="23"/>
    <n v="17.399999999999999"/>
    <d v="2025-10-24T00:00:00"/>
    <m/>
    <m/>
    <m/>
    <n v="32.733333333333334"/>
  </r>
  <r>
    <x v="192"/>
    <s v="MIA"/>
    <s v="MEM"/>
    <s v="W"/>
    <d v="1899-12-30T22:50:00"/>
    <n v="8"/>
    <n v="12"/>
    <n v="0.66700000000000004"/>
    <n v="1"/>
    <n v="1"/>
    <n v="1"/>
    <n v="2"/>
    <n v="3"/>
    <n v="0.66700000000000004"/>
    <n v="5"/>
    <n v="4"/>
    <n v="9"/>
    <n v="1"/>
    <n v="1"/>
    <n v="1"/>
    <n v="2"/>
    <n v="3"/>
    <n v="19"/>
    <n v="15"/>
    <n v="17.3"/>
    <d v="2025-10-24T00:00:00"/>
    <m/>
    <m/>
    <m/>
    <n v="22.833333333333332"/>
  </r>
  <r>
    <x v="111"/>
    <s v="CLE"/>
    <s v="BRK"/>
    <s v="W"/>
    <d v="1899-12-31T02:20:00"/>
    <n v="6"/>
    <n v="11"/>
    <n v="0.54500000000000004"/>
    <n v="6"/>
    <n v="10"/>
    <n v="0.6"/>
    <n v="4"/>
    <n v="4"/>
    <n v="1"/>
    <n v="1"/>
    <n v="0"/>
    <n v="1"/>
    <n v="5"/>
    <n v="1"/>
    <n v="1"/>
    <n v="4"/>
    <n v="4"/>
    <n v="22"/>
    <n v="14"/>
    <n v="17"/>
    <d v="2025-10-24T00:00:00"/>
    <m/>
    <m/>
    <m/>
    <n v="26.333333333333336"/>
  </r>
  <r>
    <x v="95"/>
    <s v="SAC"/>
    <s v="UTA"/>
    <s v="W"/>
    <d v="1899-12-30T20:50:00"/>
    <n v="7"/>
    <n v="14"/>
    <n v="0.5"/>
    <n v="6"/>
    <n v="9"/>
    <n v="0.66700000000000004"/>
    <n v="0"/>
    <n v="0"/>
    <m/>
    <n v="0"/>
    <n v="1"/>
    <n v="1"/>
    <n v="3"/>
    <n v="2"/>
    <n v="2"/>
    <n v="1"/>
    <n v="2"/>
    <n v="20"/>
    <n v="10"/>
    <n v="17"/>
    <d v="2025-10-24T00:00:00"/>
    <m/>
    <m/>
    <m/>
    <n v="20.833333333333336"/>
  </r>
  <r>
    <x v="124"/>
    <s v="ORL"/>
    <s v="ATL"/>
    <s v="L"/>
    <d v="1899-12-31T00:23:00"/>
    <n v="5"/>
    <n v="10"/>
    <n v="0.5"/>
    <n v="2"/>
    <n v="4"/>
    <n v="0.5"/>
    <n v="3"/>
    <n v="4"/>
    <n v="0.75"/>
    <n v="3"/>
    <n v="3"/>
    <n v="6"/>
    <n v="3"/>
    <n v="3"/>
    <n v="0"/>
    <n v="1"/>
    <n v="1"/>
    <n v="15"/>
    <n v="8"/>
    <n v="16.3"/>
    <d v="2025-10-24T00:00:00"/>
    <m/>
    <m/>
    <m/>
    <n v="24.383333333333333"/>
  </r>
  <r>
    <x v="309"/>
    <s v="DET"/>
    <s v="HOU"/>
    <s v="W"/>
    <d v="1899-12-31T14:14:00"/>
    <n v="5"/>
    <n v="9"/>
    <n v="0.55600000000000005"/>
    <n v="4"/>
    <n v="8"/>
    <n v="0.5"/>
    <n v="3"/>
    <n v="3"/>
    <n v="1"/>
    <n v="2"/>
    <n v="1"/>
    <n v="3"/>
    <n v="2"/>
    <n v="0"/>
    <n v="3"/>
    <n v="0"/>
    <n v="4"/>
    <n v="17"/>
    <n v="15"/>
    <n v="16.3"/>
    <d v="2025-10-24T00:00:00"/>
    <m/>
    <m/>
    <m/>
    <n v="38.233333333333334"/>
  </r>
  <r>
    <x v="23"/>
    <s v="HOU"/>
    <s v="DET"/>
    <s v="L"/>
    <d v="1899-12-31T01:14:00"/>
    <n v="4"/>
    <n v="4"/>
    <n v="1"/>
    <n v="0"/>
    <n v="0"/>
    <m/>
    <n v="3"/>
    <n v="4"/>
    <n v="0.75"/>
    <n v="6"/>
    <n v="4"/>
    <n v="10"/>
    <n v="0"/>
    <n v="3"/>
    <n v="0"/>
    <n v="1"/>
    <n v="2"/>
    <n v="11"/>
    <n v="-4"/>
    <n v="16"/>
    <d v="2025-10-24T00:00:00"/>
    <m/>
    <m/>
    <m/>
    <n v="25.233333333333334"/>
  </r>
  <r>
    <x v="52"/>
    <s v="POR"/>
    <s v="GSW"/>
    <s v="W"/>
    <d v="1899-12-31T03:36:00"/>
    <n v="6"/>
    <n v="10"/>
    <n v="0.6"/>
    <n v="2"/>
    <n v="4"/>
    <n v="0.5"/>
    <n v="8"/>
    <n v="10"/>
    <n v="0.8"/>
    <n v="0"/>
    <n v="2"/>
    <n v="2"/>
    <n v="2"/>
    <n v="1"/>
    <n v="0"/>
    <n v="2"/>
    <n v="4"/>
    <n v="22"/>
    <n v="19"/>
    <n v="16"/>
    <d v="2025-10-24T00:00:00"/>
    <m/>
    <m/>
    <m/>
    <n v="27.599999999999998"/>
  </r>
  <r>
    <x v="152"/>
    <s v="POR"/>
    <s v="GSW"/>
    <s v="W"/>
    <d v="1899-12-30T21:39:00"/>
    <n v="4"/>
    <n v="6"/>
    <n v="0.66700000000000004"/>
    <n v="1"/>
    <n v="2"/>
    <n v="0.5"/>
    <n v="5"/>
    <n v="5"/>
    <n v="1"/>
    <n v="4"/>
    <n v="4"/>
    <n v="8"/>
    <n v="2"/>
    <n v="0"/>
    <n v="1"/>
    <n v="0"/>
    <n v="4"/>
    <n v="14"/>
    <n v="2"/>
    <n v="15.9"/>
    <d v="2025-10-24T00:00:00"/>
    <m/>
    <m/>
    <m/>
    <n v="21.65"/>
  </r>
  <r>
    <x v="7"/>
    <s v="GSW"/>
    <s v="POR"/>
    <s v="L"/>
    <d v="1899-12-31T00:08:00"/>
    <n v="4"/>
    <n v="7"/>
    <n v="0.57099999999999995"/>
    <n v="1"/>
    <n v="2"/>
    <n v="0.5"/>
    <n v="7"/>
    <n v="7"/>
    <n v="1"/>
    <n v="3"/>
    <n v="5"/>
    <n v="8"/>
    <n v="3"/>
    <n v="2"/>
    <n v="0"/>
    <n v="4"/>
    <n v="3"/>
    <n v="16"/>
    <n v="-11"/>
    <n v="15.2"/>
    <d v="2025-10-24T00:00:00"/>
    <m/>
    <m/>
    <m/>
    <n v="24.133333333333333"/>
  </r>
  <r>
    <x v="260"/>
    <s v="CLE"/>
    <s v="BRK"/>
    <s v="W"/>
    <d v="1899-12-30T14:25:00"/>
    <n v="6"/>
    <n v="6"/>
    <n v="1"/>
    <n v="2"/>
    <n v="2"/>
    <n v="1"/>
    <n v="0"/>
    <n v="0"/>
    <m/>
    <n v="0"/>
    <n v="2"/>
    <n v="2"/>
    <n v="2"/>
    <n v="1"/>
    <n v="0"/>
    <n v="0"/>
    <n v="0"/>
    <n v="14"/>
    <n v="8"/>
    <n v="15.2"/>
    <d v="2025-10-24T00:00:00"/>
    <m/>
    <m/>
    <m/>
    <n v="14.416666666666666"/>
  </r>
  <r>
    <x v="69"/>
    <s v="PHO"/>
    <s v="LAC"/>
    <s v="L"/>
    <d v="1899-12-31T03:56:00"/>
    <n v="5"/>
    <n v="10"/>
    <n v="0.5"/>
    <n v="1"/>
    <n v="4"/>
    <n v="0.25"/>
    <n v="7"/>
    <n v="7"/>
    <n v="1"/>
    <n v="0"/>
    <n v="3"/>
    <n v="3"/>
    <n v="7"/>
    <n v="0"/>
    <n v="0"/>
    <n v="3"/>
    <n v="2"/>
    <n v="18"/>
    <n v="-22"/>
    <n v="15"/>
    <d v="2025-10-24T00:00:00"/>
    <m/>
    <m/>
    <m/>
    <n v="27.933333333333337"/>
  </r>
  <r>
    <x v="78"/>
    <s v="MEM"/>
    <s v="MIA"/>
    <s v="L"/>
    <d v="1899-12-30T22:12:00"/>
    <n v="5"/>
    <n v="9"/>
    <n v="0.55600000000000005"/>
    <n v="2"/>
    <n v="5"/>
    <n v="0.4"/>
    <n v="4"/>
    <n v="4"/>
    <n v="1"/>
    <n v="0"/>
    <n v="2"/>
    <n v="2"/>
    <n v="2"/>
    <n v="2"/>
    <n v="0"/>
    <n v="0"/>
    <n v="2"/>
    <n v="16"/>
    <n v="-9"/>
    <n v="14.9"/>
    <d v="2025-10-24T00:00:00"/>
    <m/>
    <m/>
    <m/>
    <n v="22.200000000000003"/>
  </r>
  <r>
    <x v="287"/>
    <s v="LAC"/>
    <s v="PHO"/>
    <s v="W"/>
    <d v="1899-12-30T21:29:00"/>
    <n v="5"/>
    <n v="8"/>
    <n v="0.625"/>
    <n v="2"/>
    <n v="4"/>
    <n v="0.5"/>
    <n v="2"/>
    <n v="2"/>
    <n v="1"/>
    <n v="1"/>
    <n v="1"/>
    <n v="2"/>
    <n v="1"/>
    <n v="3"/>
    <n v="0"/>
    <n v="0"/>
    <n v="1"/>
    <n v="14"/>
    <n v="18"/>
    <n v="14.7"/>
    <d v="2025-10-24T00:00:00"/>
    <m/>
    <m/>
    <m/>
    <n v="21.483333333333334"/>
  </r>
  <r>
    <x v="161"/>
    <s v="WAS"/>
    <s v="DAL"/>
    <s v="W"/>
    <d v="1899-12-31T01:42:00"/>
    <n v="5"/>
    <n v="10"/>
    <n v="0.5"/>
    <n v="0"/>
    <n v="1"/>
    <n v="0"/>
    <n v="4"/>
    <n v="4"/>
    <n v="1"/>
    <n v="3"/>
    <n v="6"/>
    <n v="9"/>
    <n v="5"/>
    <n v="1"/>
    <n v="3"/>
    <n v="4"/>
    <n v="2"/>
    <n v="14"/>
    <n v="5"/>
    <n v="14.7"/>
    <d v="2025-10-24T00:00:00"/>
    <m/>
    <m/>
    <m/>
    <n v="25.7"/>
  </r>
  <r>
    <x v="251"/>
    <s v="BOS"/>
    <s v="NYK"/>
    <s v="L"/>
    <d v="1899-12-31T03:44:00"/>
    <n v="6"/>
    <n v="10"/>
    <n v="0.6"/>
    <n v="6"/>
    <n v="10"/>
    <n v="0.6"/>
    <n v="0"/>
    <n v="0"/>
    <m/>
    <n v="0"/>
    <n v="3"/>
    <n v="3"/>
    <n v="0"/>
    <n v="1"/>
    <n v="1"/>
    <n v="1"/>
    <n v="1"/>
    <n v="18"/>
    <n v="-14"/>
    <n v="14.6"/>
    <d v="2025-10-24T00:00:00"/>
    <m/>
    <m/>
    <m/>
    <n v="27.733333333333331"/>
  </r>
  <r>
    <x v="81"/>
    <s v="ATL"/>
    <s v="ORL"/>
    <s v="W"/>
    <d v="1899-12-31T09:02:00"/>
    <n v="5"/>
    <n v="10"/>
    <n v="0.5"/>
    <n v="1"/>
    <n v="3"/>
    <n v="0.33300000000000002"/>
    <n v="6"/>
    <n v="7"/>
    <n v="0.85699999999999998"/>
    <n v="0"/>
    <n v="4"/>
    <n v="4"/>
    <n v="3"/>
    <n v="1"/>
    <n v="3"/>
    <n v="2"/>
    <n v="5"/>
    <n v="17"/>
    <n v="-11"/>
    <n v="14"/>
    <d v="2025-10-24T00:00:00"/>
    <m/>
    <m/>
    <m/>
    <n v="33.033333333333331"/>
  </r>
  <r>
    <x v="94"/>
    <s v="DET"/>
    <s v="HOU"/>
    <s v="W"/>
    <d v="1899-12-31T00:19:00"/>
    <n v="9"/>
    <n v="16"/>
    <n v="0.56299999999999994"/>
    <n v="1"/>
    <n v="3"/>
    <n v="0.33300000000000002"/>
    <n v="0"/>
    <n v="2"/>
    <n v="0"/>
    <n v="0"/>
    <n v="2"/>
    <n v="2"/>
    <n v="4"/>
    <n v="1"/>
    <n v="1"/>
    <n v="1"/>
    <n v="3"/>
    <n v="19"/>
    <n v="-10"/>
    <n v="13.5"/>
    <d v="2025-10-24T00:00:00"/>
    <m/>
    <m/>
    <m/>
    <n v="24.31666666666667"/>
  </r>
  <r>
    <x v="125"/>
    <s v="WAS"/>
    <s v="DAL"/>
    <s v="W"/>
    <d v="1899-12-31T02:16:00"/>
    <n v="7"/>
    <n v="13"/>
    <n v="0.53800000000000003"/>
    <n v="3"/>
    <n v="6"/>
    <n v="0.5"/>
    <n v="0"/>
    <n v="0"/>
    <m/>
    <n v="1"/>
    <n v="2"/>
    <n v="3"/>
    <n v="2"/>
    <n v="0"/>
    <n v="1"/>
    <n v="0"/>
    <n v="2"/>
    <n v="17"/>
    <n v="7"/>
    <n v="13.3"/>
    <d v="2025-10-24T00:00:00"/>
    <m/>
    <m/>
    <m/>
    <n v="26.266666666666669"/>
  </r>
  <r>
    <x v="2"/>
    <s v="GSW"/>
    <s v="POR"/>
    <s v="L"/>
    <d v="1899-12-31T02:43:00"/>
    <n v="3"/>
    <n v="7"/>
    <n v="0.42899999999999999"/>
    <n v="0"/>
    <n v="2"/>
    <n v="0"/>
    <n v="8"/>
    <n v="10"/>
    <n v="0.8"/>
    <n v="1"/>
    <n v="2"/>
    <n v="3"/>
    <n v="4"/>
    <n v="1"/>
    <n v="0"/>
    <n v="1"/>
    <n v="1"/>
    <n v="14"/>
    <n v="-10"/>
    <n v="13.2"/>
    <d v="2025-10-24T00:00:00"/>
    <m/>
    <m/>
    <m/>
    <n v="26.716666666666665"/>
  </r>
  <r>
    <x v="239"/>
    <s v="MIA"/>
    <s v="MEM"/>
    <s v="W"/>
    <d v="1899-12-30T20:35:00"/>
    <n v="4"/>
    <n v="8"/>
    <n v="0.5"/>
    <n v="2"/>
    <n v="3"/>
    <n v="0.66700000000000004"/>
    <n v="0"/>
    <n v="0"/>
    <m/>
    <n v="2"/>
    <n v="1"/>
    <n v="3"/>
    <n v="5"/>
    <n v="3"/>
    <n v="1"/>
    <n v="1"/>
    <n v="2"/>
    <n v="10"/>
    <n v="35"/>
    <n v="13.1"/>
    <d v="2025-10-24T00:00:00"/>
    <m/>
    <m/>
    <m/>
    <n v="20.583333333333332"/>
  </r>
  <r>
    <x v="82"/>
    <s v="UTA"/>
    <s v="SAC"/>
    <s v="L"/>
    <d v="1899-12-31T09:38:00"/>
    <n v="5"/>
    <n v="15"/>
    <n v="0.33300000000000002"/>
    <n v="1"/>
    <n v="6"/>
    <n v="0.16700000000000001"/>
    <n v="7"/>
    <n v="7"/>
    <n v="1"/>
    <n v="0"/>
    <n v="2"/>
    <n v="2"/>
    <n v="10"/>
    <n v="0"/>
    <n v="1"/>
    <n v="4"/>
    <n v="2"/>
    <n v="18"/>
    <n v="5"/>
    <n v="13"/>
    <d v="2025-10-24T00:00:00"/>
    <m/>
    <m/>
    <m/>
    <n v="33.633333333333333"/>
  </r>
  <r>
    <x v="210"/>
    <s v="ATL"/>
    <s v="ORL"/>
    <s v="W"/>
    <d v="1899-12-31T06:31:00"/>
    <n v="8"/>
    <n v="18"/>
    <n v="0.44400000000000001"/>
    <n v="1"/>
    <n v="10"/>
    <n v="0.1"/>
    <n v="2"/>
    <n v="2"/>
    <n v="1"/>
    <n v="0"/>
    <n v="1"/>
    <n v="1"/>
    <n v="4"/>
    <n v="1"/>
    <n v="0"/>
    <n v="1"/>
    <n v="0"/>
    <n v="19"/>
    <n v="-1"/>
    <n v="12.7"/>
    <d v="2025-10-24T00:00:00"/>
    <m/>
    <m/>
    <m/>
    <n v="30.516666666666666"/>
  </r>
  <r>
    <x v="218"/>
    <s v="MIN"/>
    <s v="LAL"/>
    <s v="L"/>
    <d v="1899-12-31T04:16:00"/>
    <n v="4"/>
    <n v="8"/>
    <n v="0.5"/>
    <n v="3"/>
    <n v="7"/>
    <n v="0.42899999999999999"/>
    <n v="2"/>
    <n v="3"/>
    <n v="0.66700000000000004"/>
    <n v="0"/>
    <n v="0"/>
    <n v="0"/>
    <n v="4"/>
    <n v="2"/>
    <n v="0"/>
    <n v="0"/>
    <n v="2"/>
    <n v="13"/>
    <n v="-6"/>
    <n v="12.6"/>
    <d v="2025-10-24T00:00:00"/>
    <m/>
    <m/>
    <m/>
    <n v="28.266666666666666"/>
  </r>
  <r>
    <x v="98"/>
    <s v="DET"/>
    <s v="HOU"/>
    <s v="W"/>
    <d v="1899-12-31T15:18:00"/>
    <n v="7"/>
    <n v="16"/>
    <n v="0.438"/>
    <n v="3"/>
    <n v="8"/>
    <n v="0.375"/>
    <n v="4"/>
    <n v="5"/>
    <n v="0.8"/>
    <n v="1"/>
    <n v="6"/>
    <n v="7"/>
    <n v="9"/>
    <n v="0"/>
    <n v="1"/>
    <n v="8"/>
    <n v="3"/>
    <n v="21"/>
    <n v="7"/>
    <n v="12.5"/>
    <d v="2025-10-24T00:00:00"/>
    <m/>
    <m/>
    <m/>
    <n v="39.299999999999997"/>
  </r>
  <r>
    <x v="207"/>
    <s v="POR"/>
    <s v="GSW"/>
    <s v="W"/>
    <d v="1899-12-31T02:33:00"/>
    <n v="6"/>
    <n v="7"/>
    <n v="0.85699999999999998"/>
    <n v="1"/>
    <n v="1"/>
    <n v="1"/>
    <n v="0"/>
    <n v="0"/>
    <m/>
    <n v="0"/>
    <n v="1"/>
    <n v="1"/>
    <n v="1"/>
    <n v="2"/>
    <n v="1"/>
    <n v="1"/>
    <n v="2"/>
    <n v="13"/>
    <n v="7"/>
    <n v="12.4"/>
    <d v="2025-10-24T00:00:00"/>
    <m/>
    <m/>
    <m/>
    <n v="26.549999999999997"/>
  </r>
  <r>
    <x v="243"/>
    <s v="MEM"/>
    <s v="MIA"/>
    <s v="L"/>
    <d v="1899-12-30T19:44:00"/>
    <n v="6"/>
    <n v="9"/>
    <n v="0.66700000000000004"/>
    <n v="1"/>
    <n v="2"/>
    <n v="0.5"/>
    <n v="0"/>
    <n v="1"/>
    <n v="0"/>
    <n v="3"/>
    <n v="5"/>
    <n v="8"/>
    <n v="0"/>
    <n v="1"/>
    <n v="0"/>
    <n v="1"/>
    <n v="0"/>
    <n v="13"/>
    <n v="-12"/>
    <n v="12.3"/>
    <d v="2025-10-24T00:00:00"/>
    <m/>
    <m/>
    <m/>
    <n v="19.733333333333334"/>
  </r>
  <r>
    <x v="238"/>
    <s v="DAL"/>
    <s v="WAS"/>
    <s v="L"/>
    <d v="1899-12-31T10:39:00"/>
    <n v="6"/>
    <n v="14"/>
    <n v="0.42899999999999999"/>
    <n v="2"/>
    <n v="5"/>
    <n v="0.4"/>
    <n v="4"/>
    <n v="4"/>
    <n v="1"/>
    <n v="1"/>
    <n v="4"/>
    <n v="5"/>
    <n v="6"/>
    <n v="1"/>
    <n v="1"/>
    <n v="5"/>
    <n v="3"/>
    <n v="18"/>
    <n v="-6"/>
    <n v="12.2"/>
    <d v="2025-10-24T00:00:00"/>
    <m/>
    <m/>
    <m/>
    <n v="34.650000000000006"/>
  </r>
  <r>
    <x v="55"/>
    <s v="MIA"/>
    <s v="MEM"/>
    <s v="W"/>
    <d v="1899-12-31T00:35:00"/>
    <n v="5"/>
    <n v="10"/>
    <n v="0.5"/>
    <n v="2"/>
    <n v="4"/>
    <n v="0.5"/>
    <n v="3"/>
    <n v="4"/>
    <n v="0.75"/>
    <n v="0"/>
    <n v="6"/>
    <n v="6"/>
    <n v="2"/>
    <n v="2"/>
    <n v="0"/>
    <n v="2"/>
    <n v="2"/>
    <n v="15"/>
    <n v="7"/>
    <n v="12"/>
    <d v="2025-10-24T00:00:00"/>
    <m/>
    <m/>
    <m/>
    <n v="24.583333333333336"/>
  </r>
  <r>
    <x v="87"/>
    <s v="MIL"/>
    <s v="TOR"/>
    <s v="W"/>
    <d v="1899-12-31T05:24:00"/>
    <n v="7"/>
    <n v="15"/>
    <n v="0.46700000000000003"/>
    <n v="4"/>
    <n v="11"/>
    <n v="0.36399999999999999"/>
    <n v="2"/>
    <n v="4"/>
    <n v="0.5"/>
    <n v="0"/>
    <n v="2"/>
    <n v="2"/>
    <n v="4"/>
    <n v="0"/>
    <n v="0"/>
    <n v="1"/>
    <n v="5"/>
    <n v="20"/>
    <n v="-5"/>
    <n v="11.9"/>
    <d v="2025-10-24T00:00:00"/>
    <m/>
    <m/>
    <m/>
    <n v="29.400000000000002"/>
  </r>
  <r>
    <x v="149"/>
    <s v="POR"/>
    <s v="GSW"/>
    <s v="W"/>
    <d v="1899-12-31T04:01:00"/>
    <n v="5"/>
    <n v="12"/>
    <n v="0.41699999999999998"/>
    <n v="2"/>
    <n v="4"/>
    <n v="0.5"/>
    <n v="0"/>
    <n v="0"/>
    <m/>
    <n v="1"/>
    <n v="4"/>
    <n v="5"/>
    <n v="11"/>
    <n v="1"/>
    <n v="0"/>
    <n v="4"/>
    <n v="1"/>
    <n v="12"/>
    <n v="19"/>
    <n v="11.8"/>
    <d v="2025-10-24T00:00:00"/>
    <m/>
    <m/>
    <m/>
    <n v="28.016666666666666"/>
  </r>
  <r>
    <x v="155"/>
    <s v="MIA"/>
    <s v="MEM"/>
    <s v="W"/>
    <d v="1899-12-30T23:25:00"/>
    <n v="5"/>
    <n v="9"/>
    <n v="0.55600000000000005"/>
    <n v="4"/>
    <n v="8"/>
    <n v="0.5"/>
    <n v="0"/>
    <n v="0"/>
    <m/>
    <n v="0"/>
    <n v="4"/>
    <n v="4"/>
    <n v="2"/>
    <n v="2"/>
    <n v="0"/>
    <n v="1"/>
    <n v="4"/>
    <n v="14"/>
    <n v="25"/>
    <n v="11.7"/>
    <d v="2025-10-24T00:00:00"/>
    <m/>
    <m/>
    <m/>
    <n v="23.416666666666664"/>
  </r>
  <r>
    <x v="256"/>
    <s v="DET"/>
    <s v="HOU"/>
    <s v="W"/>
    <d v="1899-12-30T19:22:00"/>
    <n v="6"/>
    <n v="10"/>
    <n v="0.6"/>
    <n v="1"/>
    <n v="1"/>
    <n v="1"/>
    <n v="0"/>
    <n v="0"/>
    <m/>
    <n v="5"/>
    <n v="4"/>
    <n v="9"/>
    <n v="1"/>
    <n v="0"/>
    <n v="2"/>
    <n v="2"/>
    <n v="4"/>
    <n v="13"/>
    <n v="6"/>
    <n v="11.6"/>
    <d v="2025-10-24T00:00:00"/>
    <m/>
    <m/>
    <m/>
    <n v="19.366666666666667"/>
  </r>
  <r>
    <x v="127"/>
    <s v="PHO"/>
    <s v="LAC"/>
    <s v="L"/>
    <d v="1899-12-31T02:34:00"/>
    <n v="7"/>
    <n v="17"/>
    <n v="0.41199999999999998"/>
    <n v="5"/>
    <n v="10"/>
    <n v="0.5"/>
    <n v="2"/>
    <n v="2"/>
    <n v="1"/>
    <n v="3"/>
    <n v="0"/>
    <n v="3"/>
    <n v="2"/>
    <n v="2"/>
    <n v="0"/>
    <n v="4"/>
    <n v="5"/>
    <n v="21"/>
    <n v="-15"/>
    <n v="11.4"/>
    <d v="2025-10-24T00:00:00"/>
    <m/>
    <m/>
    <m/>
    <n v="26.56666666666667"/>
  </r>
  <r>
    <x v="146"/>
    <s v="NOP"/>
    <s v="SAS"/>
    <s v="L"/>
    <d v="1899-12-31T17:22:00"/>
    <n v="8"/>
    <n v="20"/>
    <n v="0.4"/>
    <n v="3"/>
    <n v="9"/>
    <n v="0.33300000000000002"/>
    <n v="2"/>
    <n v="2"/>
    <n v="1"/>
    <n v="1"/>
    <n v="3"/>
    <n v="4"/>
    <n v="5"/>
    <n v="0"/>
    <n v="1"/>
    <n v="3"/>
    <n v="4"/>
    <n v="21"/>
    <n v="-15"/>
    <n v="11.4"/>
    <d v="2025-10-24T00:00:00"/>
    <m/>
    <m/>
    <m/>
    <n v="41.366666666666667"/>
  </r>
  <r>
    <x v="48"/>
    <s v="TOR"/>
    <s v="MIL"/>
    <s v="L"/>
    <d v="1899-12-31T11:47:00"/>
    <n v="6"/>
    <n v="15"/>
    <n v="0.4"/>
    <n v="2"/>
    <n v="4"/>
    <n v="0.5"/>
    <n v="3"/>
    <n v="4"/>
    <n v="0.75"/>
    <n v="1"/>
    <n v="4"/>
    <n v="5"/>
    <n v="3"/>
    <n v="3"/>
    <n v="0"/>
    <n v="3"/>
    <n v="3"/>
    <n v="17"/>
    <n v="-17"/>
    <n v="11.3"/>
    <d v="2025-10-24T00:00:00"/>
    <m/>
    <m/>
    <m/>
    <n v="35.783333333333331"/>
  </r>
  <r>
    <x v="190"/>
    <s v="MIL"/>
    <s v="TOR"/>
    <s v="W"/>
    <d v="1899-12-31T05:40:00"/>
    <n v="5"/>
    <n v="11"/>
    <n v="0.45500000000000002"/>
    <n v="1"/>
    <n v="5"/>
    <n v="0.2"/>
    <n v="2"/>
    <n v="2"/>
    <n v="1"/>
    <n v="2"/>
    <n v="3"/>
    <n v="5"/>
    <n v="2"/>
    <n v="3"/>
    <n v="1"/>
    <n v="3"/>
    <n v="1"/>
    <n v="13"/>
    <n v="3"/>
    <n v="11.3"/>
    <d v="2025-10-24T00:00:00"/>
    <m/>
    <m/>
    <m/>
    <n v="29.666666666666668"/>
  </r>
  <r>
    <x v="255"/>
    <s v="NOP"/>
    <s v="SAS"/>
    <s v="L"/>
    <d v="1899-12-31T10:45:00"/>
    <n v="6"/>
    <n v="11"/>
    <n v="0.54500000000000004"/>
    <n v="0"/>
    <n v="1"/>
    <n v="0"/>
    <n v="3"/>
    <n v="4"/>
    <n v="0.75"/>
    <n v="1"/>
    <n v="5"/>
    <n v="6"/>
    <n v="1"/>
    <n v="1"/>
    <n v="2"/>
    <n v="1"/>
    <n v="6"/>
    <n v="15"/>
    <n v="5"/>
    <n v="11.2"/>
    <d v="2025-10-24T00:00:00"/>
    <m/>
    <m/>
    <m/>
    <n v="34.75"/>
  </r>
  <r>
    <x v="1"/>
    <s v="HOU"/>
    <s v="DET"/>
    <s v="L"/>
    <d v="1899-12-31T14:07:00"/>
    <n v="5"/>
    <n v="18"/>
    <n v="0.27800000000000002"/>
    <n v="0"/>
    <n v="2"/>
    <n v="0"/>
    <n v="7"/>
    <n v="10"/>
    <n v="0.7"/>
    <n v="2"/>
    <n v="5"/>
    <n v="7"/>
    <n v="7"/>
    <n v="3"/>
    <n v="0"/>
    <n v="3"/>
    <n v="5"/>
    <n v="17"/>
    <n v="3"/>
    <n v="11"/>
    <d v="2025-10-24T00:00:00"/>
    <m/>
    <m/>
    <m/>
    <n v="38.116666666666667"/>
  </r>
  <r>
    <x v="59"/>
    <s v="NYK"/>
    <s v="BOS"/>
    <s v="W"/>
    <d v="1899-12-31T12:04:00"/>
    <n v="5"/>
    <n v="10"/>
    <n v="0.5"/>
    <n v="2"/>
    <n v="4"/>
    <n v="0.5"/>
    <n v="0"/>
    <n v="0"/>
    <m/>
    <n v="2"/>
    <n v="4"/>
    <n v="6"/>
    <n v="2"/>
    <n v="2"/>
    <n v="1"/>
    <n v="2"/>
    <n v="2"/>
    <n v="12"/>
    <n v="15"/>
    <n v="10.9"/>
    <d v="2025-10-24T00:00:00"/>
    <m/>
    <m/>
    <m/>
    <n v="36.066666666666663"/>
  </r>
  <r>
    <x v="268"/>
    <s v="ATL"/>
    <s v="ORL"/>
    <s v="W"/>
    <d v="1899-12-31T05:46:00"/>
    <n v="5"/>
    <n v="9"/>
    <n v="0.55600000000000005"/>
    <n v="2"/>
    <n v="5"/>
    <n v="0.4"/>
    <n v="1"/>
    <n v="3"/>
    <n v="0.33300000000000002"/>
    <n v="4"/>
    <n v="4"/>
    <n v="8"/>
    <n v="3"/>
    <n v="0"/>
    <n v="1"/>
    <n v="3"/>
    <n v="2"/>
    <n v="13"/>
    <n v="21"/>
    <n v="10.9"/>
    <d v="2025-10-24T00:00:00"/>
    <m/>
    <m/>
    <m/>
    <n v="29.766666666666666"/>
  </r>
  <r>
    <x v="212"/>
    <s v="POR"/>
    <s v="GSW"/>
    <s v="W"/>
    <d v="1899-12-30T15:11:00"/>
    <n v="3"/>
    <n v="3"/>
    <n v="1"/>
    <n v="2"/>
    <n v="2"/>
    <n v="1"/>
    <n v="2"/>
    <n v="2"/>
    <n v="1"/>
    <n v="0"/>
    <n v="2"/>
    <n v="2"/>
    <n v="0"/>
    <n v="3"/>
    <n v="0"/>
    <n v="1"/>
    <n v="2"/>
    <n v="10"/>
    <n v="22"/>
    <n v="10.9"/>
    <d v="2025-10-24T00:00:00"/>
    <m/>
    <m/>
    <m/>
    <n v="15.183333333333334"/>
  </r>
  <r>
    <x v="24"/>
    <s v="LAL"/>
    <s v="MIN"/>
    <s v="W"/>
    <d v="1899-12-31T06:52:00"/>
    <n v="7"/>
    <n v="11"/>
    <n v="0.63600000000000001"/>
    <n v="0"/>
    <n v="0"/>
    <m/>
    <n v="1"/>
    <n v="2"/>
    <n v="0.5"/>
    <n v="3"/>
    <n v="5"/>
    <n v="8"/>
    <n v="0"/>
    <n v="0"/>
    <n v="1"/>
    <n v="2"/>
    <n v="3"/>
    <n v="15"/>
    <n v="9"/>
    <n v="10.8"/>
    <d v="2025-10-24T00:00:00"/>
    <m/>
    <m/>
    <m/>
    <n v="30.866666666666667"/>
  </r>
  <r>
    <x v="118"/>
    <s v="MEM"/>
    <s v="MIA"/>
    <s v="L"/>
    <d v="1899-12-30T21:23:00"/>
    <n v="7"/>
    <n v="14"/>
    <n v="0.5"/>
    <n v="1"/>
    <n v="4"/>
    <n v="0.25"/>
    <n v="4"/>
    <n v="4"/>
    <n v="1"/>
    <n v="0"/>
    <n v="3"/>
    <n v="3"/>
    <n v="1"/>
    <n v="1"/>
    <n v="1"/>
    <n v="3"/>
    <n v="4"/>
    <n v="19"/>
    <n v="-18"/>
    <n v="10.7"/>
    <d v="2025-10-24T00:00:00"/>
    <m/>
    <m/>
    <m/>
    <n v="21.383333333333333"/>
  </r>
  <r>
    <x v="86"/>
    <s v="UTA"/>
    <s v="SAC"/>
    <s v="L"/>
    <d v="1899-12-30T22:06:00"/>
    <n v="6"/>
    <n v="11"/>
    <n v="0.54500000000000004"/>
    <n v="3"/>
    <n v="7"/>
    <n v="0.42899999999999999"/>
    <n v="0"/>
    <n v="0"/>
    <m/>
    <n v="0"/>
    <n v="4"/>
    <n v="4"/>
    <n v="1"/>
    <n v="1"/>
    <n v="0"/>
    <n v="2"/>
    <n v="0"/>
    <n v="15"/>
    <n v="-9"/>
    <n v="10.6"/>
    <d v="2025-10-24T00:00:00"/>
    <m/>
    <m/>
    <m/>
    <n v="22.099999999999998"/>
  </r>
  <r>
    <x v="122"/>
    <s v="NOP"/>
    <s v="SAS"/>
    <s v="L"/>
    <d v="1899-12-31T04:39:00"/>
    <n v="5"/>
    <n v="8"/>
    <n v="0.625"/>
    <n v="0"/>
    <n v="1"/>
    <n v="0"/>
    <n v="3"/>
    <n v="4"/>
    <n v="0.75"/>
    <n v="1"/>
    <n v="3"/>
    <n v="4"/>
    <n v="1"/>
    <n v="2"/>
    <n v="0"/>
    <n v="2"/>
    <n v="2"/>
    <n v="13"/>
    <n v="7"/>
    <n v="10.5"/>
    <d v="2025-10-24T00:00:00"/>
    <m/>
    <m/>
    <m/>
    <n v="28.650000000000002"/>
  </r>
  <r>
    <x v="80"/>
    <s v="CLE"/>
    <s v="BRK"/>
    <s v="W"/>
    <d v="1899-12-31T10:14:00"/>
    <n v="5"/>
    <n v="12"/>
    <n v="0.41699999999999998"/>
    <n v="1"/>
    <n v="4"/>
    <n v="0.25"/>
    <n v="2"/>
    <n v="4"/>
    <n v="0.5"/>
    <n v="3"/>
    <n v="5"/>
    <n v="8"/>
    <n v="5"/>
    <n v="0"/>
    <n v="2"/>
    <n v="3"/>
    <n v="2"/>
    <n v="13"/>
    <n v="-8"/>
    <n v="10.5"/>
    <d v="2025-10-24T00:00:00"/>
    <m/>
    <m/>
    <m/>
    <n v="34.233333333333334"/>
  </r>
  <r>
    <x v="126"/>
    <s v="SAS"/>
    <s v="NOP"/>
    <s v="W"/>
    <d v="1899-12-31T15:49:00"/>
    <n v="8"/>
    <n v="19"/>
    <n v="0.42099999999999999"/>
    <n v="6"/>
    <n v="14"/>
    <n v="0.42899999999999999"/>
    <n v="1"/>
    <n v="2"/>
    <n v="0.5"/>
    <n v="1"/>
    <n v="4"/>
    <n v="5"/>
    <n v="1"/>
    <n v="1"/>
    <n v="0"/>
    <n v="4"/>
    <n v="4"/>
    <n v="23"/>
    <n v="22"/>
    <n v="10.5"/>
    <d v="2025-10-24T00:00:00"/>
    <m/>
    <m/>
    <m/>
    <n v="39.816666666666663"/>
  </r>
  <r>
    <x v="232"/>
    <s v="DAL"/>
    <s v="WAS"/>
    <s v="L"/>
    <d v="1899-12-30T19:17:00"/>
    <n v="4"/>
    <n v="5"/>
    <n v="0.8"/>
    <n v="0"/>
    <n v="0"/>
    <m/>
    <n v="0"/>
    <n v="0"/>
    <m/>
    <n v="2"/>
    <n v="4"/>
    <n v="6"/>
    <n v="2"/>
    <n v="2"/>
    <n v="1"/>
    <n v="2"/>
    <n v="1"/>
    <n v="8"/>
    <n v="3"/>
    <n v="10.4"/>
    <d v="2025-10-24T00:00:00"/>
    <m/>
    <m/>
    <m/>
    <n v="19.283333333333335"/>
  </r>
  <r>
    <x v="84"/>
    <s v="PHO"/>
    <s v="LAC"/>
    <s v="L"/>
    <d v="1899-12-31T04:43:00"/>
    <n v="4"/>
    <n v="12"/>
    <n v="0.33300000000000002"/>
    <n v="3"/>
    <n v="9"/>
    <n v="0.33300000000000002"/>
    <n v="1"/>
    <n v="1"/>
    <n v="1"/>
    <n v="1"/>
    <n v="0"/>
    <n v="1"/>
    <n v="5"/>
    <n v="1"/>
    <n v="1"/>
    <n v="0"/>
    <n v="2"/>
    <n v="12"/>
    <n v="-11"/>
    <n v="10.3"/>
    <d v="2025-10-24T00:00:00"/>
    <m/>
    <m/>
    <m/>
    <n v="28.716666666666669"/>
  </r>
  <r>
    <x v="180"/>
    <s v="PHO"/>
    <s v="LAC"/>
    <s v="L"/>
    <d v="1899-12-31T04:05:00"/>
    <n v="5"/>
    <n v="12"/>
    <n v="0.41699999999999998"/>
    <n v="3"/>
    <n v="8"/>
    <n v="0.375"/>
    <n v="0"/>
    <n v="0"/>
    <m/>
    <n v="1"/>
    <n v="4"/>
    <n v="5"/>
    <n v="5"/>
    <n v="1"/>
    <n v="1"/>
    <n v="3"/>
    <n v="1"/>
    <n v="13"/>
    <n v="-18"/>
    <n v="10.3"/>
    <d v="2025-10-24T00:00:00"/>
    <m/>
    <m/>
    <m/>
    <n v="28.083333333333332"/>
  </r>
  <r>
    <x v="142"/>
    <s v="SAC"/>
    <s v="UTA"/>
    <s v="W"/>
    <d v="1899-12-31T09:27:00"/>
    <n v="8"/>
    <n v="16"/>
    <n v="0.5"/>
    <n v="1"/>
    <n v="5"/>
    <n v="0.2"/>
    <n v="0"/>
    <n v="0"/>
    <m/>
    <n v="0"/>
    <n v="5"/>
    <n v="5"/>
    <n v="3"/>
    <n v="2"/>
    <n v="0"/>
    <n v="4"/>
    <n v="1"/>
    <n v="17"/>
    <n v="-7"/>
    <n v="10.199999999999999"/>
    <d v="2025-10-24T00:00:00"/>
    <m/>
    <m/>
    <m/>
    <n v="33.450000000000003"/>
  </r>
  <r>
    <x v="249"/>
    <s v="CLE"/>
    <s v="BRK"/>
    <s v="W"/>
    <d v="1899-12-30T22:35:00"/>
    <n v="3"/>
    <n v="4"/>
    <n v="0.75"/>
    <n v="2"/>
    <n v="3"/>
    <n v="0.66700000000000004"/>
    <n v="0"/>
    <n v="0"/>
    <m/>
    <n v="1"/>
    <n v="3"/>
    <n v="4"/>
    <n v="1"/>
    <n v="3"/>
    <n v="1"/>
    <n v="1"/>
    <n v="3"/>
    <n v="8"/>
    <n v="-1"/>
    <n v="10.199999999999999"/>
    <d v="2025-10-24T00:00:00"/>
    <m/>
    <m/>
    <m/>
    <n v="22.583333333333332"/>
  </r>
  <r>
    <x v="119"/>
    <s v="LAC"/>
    <s v="PHO"/>
    <s v="W"/>
    <d v="1899-12-30T23:59:00"/>
    <n v="3"/>
    <n v="5"/>
    <n v="0.6"/>
    <n v="0"/>
    <n v="1"/>
    <n v="0"/>
    <n v="4"/>
    <n v="5"/>
    <n v="0.8"/>
    <n v="2"/>
    <n v="4"/>
    <n v="6"/>
    <n v="2"/>
    <n v="2"/>
    <n v="0"/>
    <n v="2"/>
    <n v="3"/>
    <n v="10"/>
    <n v="23"/>
    <n v="10.1"/>
    <d v="2025-10-24T00:00:00"/>
    <m/>
    <m/>
    <m/>
    <n v="23.983333333333334"/>
  </r>
  <r>
    <x v="334"/>
    <s v="SAC"/>
    <s v="UTA"/>
    <s v="W"/>
    <d v="1899-12-31T12:38:00"/>
    <n v="6"/>
    <n v="9"/>
    <n v="0.66700000000000004"/>
    <n v="0"/>
    <n v="1"/>
    <n v="0"/>
    <n v="0"/>
    <n v="1"/>
    <n v="0"/>
    <n v="3"/>
    <n v="9"/>
    <n v="12"/>
    <n v="1"/>
    <n v="0"/>
    <n v="0"/>
    <n v="2"/>
    <n v="3"/>
    <n v="12"/>
    <n v="-15"/>
    <n v="10"/>
    <d v="2025-10-24T00:00:00"/>
    <m/>
    <m/>
    <m/>
    <n v="36.633333333333333"/>
  </r>
  <r>
    <x v="248"/>
    <s v="SAS"/>
    <s v="NOP"/>
    <s v="W"/>
    <d v="1899-12-31T10:13:00"/>
    <n v="2"/>
    <n v="5"/>
    <n v="0.4"/>
    <n v="1"/>
    <n v="3"/>
    <n v="0.33300000000000002"/>
    <n v="2"/>
    <n v="2"/>
    <n v="1"/>
    <n v="0"/>
    <n v="1"/>
    <n v="1"/>
    <n v="5"/>
    <n v="1"/>
    <n v="2"/>
    <n v="0"/>
    <n v="2"/>
    <n v="7"/>
    <n v="12"/>
    <n v="9.6999999999999993"/>
    <d v="2025-10-24T00:00:00"/>
    <m/>
    <m/>
    <m/>
    <n v="34.216666666666669"/>
  </r>
  <r>
    <x v="108"/>
    <s v="ORL"/>
    <s v="ATL"/>
    <s v="L"/>
    <d v="1899-12-31T09:26:00"/>
    <n v="5"/>
    <n v="14"/>
    <n v="0.35699999999999998"/>
    <n v="1"/>
    <n v="7"/>
    <n v="0.14299999999999999"/>
    <n v="4"/>
    <n v="5"/>
    <n v="0.8"/>
    <n v="2"/>
    <n v="5"/>
    <n v="7"/>
    <n v="5"/>
    <n v="0"/>
    <n v="0"/>
    <n v="3"/>
    <n v="2"/>
    <n v="15"/>
    <n v="-7"/>
    <n v="9.4"/>
    <d v="2025-10-24T00:00:00"/>
    <m/>
    <m/>
    <m/>
    <n v="33.43333333333333"/>
  </r>
  <r>
    <x v="151"/>
    <s v="ORL"/>
    <s v="ATL"/>
    <s v="L"/>
    <d v="1899-12-31T07:07:00"/>
    <n v="2"/>
    <n v="4"/>
    <n v="0.5"/>
    <n v="0"/>
    <n v="1"/>
    <n v="0"/>
    <n v="6"/>
    <n v="11"/>
    <n v="0.54500000000000004"/>
    <n v="3"/>
    <n v="5"/>
    <n v="8"/>
    <n v="2"/>
    <n v="2"/>
    <n v="0"/>
    <n v="2"/>
    <n v="4"/>
    <n v="10"/>
    <n v="-10"/>
    <n v="9.4"/>
    <d v="2025-10-24T00:00:00"/>
    <m/>
    <m/>
    <m/>
    <n v="31.116666666666667"/>
  </r>
  <r>
    <x v="288"/>
    <s v="PHO"/>
    <s v="LAC"/>
    <s v="L"/>
    <d v="1899-12-30T21:19:00"/>
    <n v="3"/>
    <n v="4"/>
    <n v="0.75"/>
    <n v="1"/>
    <n v="2"/>
    <n v="0.5"/>
    <n v="0"/>
    <n v="0"/>
    <m/>
    <n v="1"/>
    <n v="1"/>
    <n v="2"/>
    <n v="0"/>
    <n v="3"/>
    <n v="0"/>
    <n v="0"/>
    <n v="0"/>
    <n v="7"/>
    <n v="-12"/>
    <n v="9.4"/>
    <d v="2025-10-24T00:00:00"/>
    <m/>
    <m/>
    <m/>
    <n v="21.316666666666666"/>
  </r>
  <r>
    <x v="117"/>
    <s v="UTA"/>
    <s v="SAC"/>
    <s v="L"/>
    <d v="1899-12-30T20:18:00"/>
    <n v="4"/>
    <n v="7"/>
    <n v="0.57099999999999995"/>
    <n v="1"/>
    <n v="3"/>
    <n v="0.33300000000000002"/>
    <n v="1"/>
    <n v="1"/>
    <n v="1"/>
    <n v="1"/>
    <n v="4"/>
    <n v="5"/>
    <n v="3"/>
    <n v="1"/>
    <n v="0"/>
    <n v="2"/>
    <n v="1"/>
    <n v="10"/>
    <n v="-8"/>
    <n v="9.3000000000000007"/>
    <d v="2025-10-24T00:00:00"/>
    <m/>
    <m/>
    <m/>
    <n v="20.3"/>
  </r>
  <r>
    <x v="18"/>
    <s v="HOU"/>
    <s v="DET"/>
    <s v="L"/>
    <d v="1899-12-30T17:27:00"/>
    <n v="3"/>
    <n v="4"/>
    <n v="0.75"/>
    <n v="1"/>
    <n v="2"/>
    <n v="0.5"/>
    <n v="3"/>
    <n v="4"/>
    <n v="0.75"/>
    <n v="2"/>
    <n v="2"/>
    <n v="4"/>
    <n v="1"/>
    <n v="0"/>
    <n v="0"/>
    <n v="1"/>
    <n v="1"/>
    <n v="10"/>
    <n v="4"/>
    <n v="9.3000000000000007"/>
    <d v="2025-10-24T00:00:00"/>
    <m/>
    <m/>
    <m/>
    <n v="17.45"/>
  </r>
  <r>
    <x v="73"/>
    <s v="BOS"/>
    <s v="NYK"/>
    <s v="L"/>
    <d v="1899-12-31T11:28:00"/>
    <n v="9"/>
    <n v="18"/>
    <n v="0.5"/>
    <n v="3"/>
    <n v="7"/>
    <n v="0.42899999999999999"/>
    <n v="2"/>
    <n v="4"/>
    <n v="0.5"/>
    <n v="0"/>
    <n v="4"/>
    <n v="4"/>
    <n v="3"/>
    <n v="1"/>
    <n v="1"/>
    <n v="7"/>
    <n v="5"/>
    <n v="23"/>
    <n v="-14"/>
    <n v="9.1999999999999993"/>
    <d v="2025-10-24T00:00:00"/>
    <m/>
    <m/>
    <m/>
    <n v="35.466666666666669"/>
  </r>
  <r>
    <x v="137"/>
    <s v="NYK"/>
    <s v="BOS"/>
    <s v="W"/>
    <d v="1899-12-31T08:17:00"/>
    <n v="3"/>
    <n v="11"/>
    <n v="0.27300000000000002"/>
    <n v="2"/>
    <n v="9"/>
    <n v="0.222"/>
    <n v="2"/>
    <n v="2"/>
    <n v="1"/>
    <n v="2"/>
    <n v="2"/>
    <n v="4"/>
    <n v="4"/>
    <n v="1"/>
    <n v="1"/>
    <n v="0"/>
    <n v="2"/>
    <n v="10"/>
    <n v="3"/>
    <n v="9.1999999999999993"/>
    <d v="2025-10-24T00:00:00"/>
    <m/>
    <m/>
    <m/>
    <n v="32.283333333333331"/>
  </r>
  <r>
    <x v="112"/>
    <s v="MIA"/>
    <s v="MEM"/>
    <s v="W"/>
    <d v="1899-12-30T23:41:00"/>
    <n v="4"/>
    <n v="8"/>
    <n v="0.5"/>
    <n v="0"/>
    <n v="1"/>
    <n v="0"/>
    <n v="2"/>
    <n v="5"/>
    <n v="0.4"/>
    <n v="4"/>
    <n v="3"/>
    <n v="7"/>
    <n v="3"/>
    <n v="1"/>
    <n v="1"/>
    <n v="2"/>
    <n v="3"/>
    <n v="10"/>
    <n v="0"/>
    <n v="9.1"/>
    <d v="2025-10-24T00:00:00"/>
    <m/>
    <m/>
    <m/>
    <n v="23.683333333333334"/>
  </r>
  <r>
    <x v="76"/>
    <s v="DET"/>
    <s v="HOU"/>
    <s v="W"/>
    <d v="1899-12-30T12:39:00"/>
    <n v="3"/>
    <n v="7"/>
    <n v="0.42899999999999999"/>
    <n v="2"/>
    <n v="5"/>
    <n v="0.4"/>
    <n v="3"/>
    <n v="4"/>
    <n v="0.75"/>
    <n v="2"/>
    <n v="3"/>
    <n v="5"/>
    <n v="3"/>
    <n v="2"/>
    <n v="0"/>
    <n v="2"/>
    <n v="6"/>
    <n v="11"/>
    <n v="6"/>
    <n v="8.9"/>
    <d v="2025-10-24T00:00:00"/>
    <m/>
    <m/>
    <m/>
    <n v="12.65"/>
  </r>
  <r>
    <x v="91"/>
    <s v="BRK"/>
    <s v="CLE"/>
    <s v="L"/>
    <d v="1899-12-31T07:10:00"/>
    <n v="5"/>
    <n v="14"/>
    <n v="0.35699999999999998"/>
    <n v="0"/>
    <n v="1"/>
    <n v="0"/>
    <n v="0"/>
    <n v="0"/>
    <m/>
    <n v="5"/>
    <n v="4"/>
    <n v="9"/>
    <n v="4"/>
    <n v="3"/>
    <n v="0"/>
    <n v="2"/>
    <n v="5"/>
    <n v="10"/>
    <n v="-18"/>
    <n v="8.6999999999999993"/>
    <d v="2025-10-24T00:00:00"/>
    <m/>
    <m/>
    <m/>
    <n v="31.166666666666668"/>
  </r>
  <r>
    <x v="171"/>
    <s v="UTA"/>
    <s v="SAC"/>
    <s v="L"/>
    <d v="1899-12-31T01:15:00"/>
    <n v="4"/>
    <n v="7"/>
    <n v="0.57099999999999995"/>
    <n v="2"/>
    <n v="4"/>
    <n v="0.5"/>
    <n v="0"/>
    <n v="0"/>
    <m/>
    <n v="1"/>
    <n v="5"/>
    <n v="6"/>
    <n v="4"/>
    <n v="0"/>
    <n v="0"/>
    <n v="1"/>
    <n v="5"/>
    <n v="10"/>
    <n v="19"/>
    <n v="8.6999999999999993"/>
    <d v="2025-10-24T00:00:00"/>
    <m/>
    <m/>
    <m/>
    <n v="25.25"/>
  </r>
  <r>
    <x v="130"/>
    <s v="NOP"/>
    <s v="SAS"/>
    <s v="L"/>
    <d v="1899-12-31T03:47:00"/>
    <n v="3"/>
    <n v="7"/>
    <n v="0.42899999999999999"/>
    <n v="3"/>
    <n v="4"/>
    <n v="0.75"/>
    <n v="0"/>
    <n v="0"/>
    <m/>
    <n v="2"/>
    <n v="1"/>
    <n v="3"/>
    <n v="2"/>
    <n v="0"/>
    <n v="0"/>
    <n v="0"/>
    <n v="0"/>
    <n v="9"/>
    <n v="-15"/>
    <n v="8.4"/>
    <d v="2025-10-24T00:00:00"/>
    <m/>
    <m/>
    <m/>
    <n v="27.783333333333331"/>
  </r>
  <r>
    <x v="273"/>
    <s v="MIN"/>
    <s v="LAL"/>
    <s v="L"/>
    <d v="1899-12-30T16:23:00"/>
    <n v="4"/>
    <n v="6"/>
    <n v="0.66700000000000004"/>
    <n v="1"/>
    <n v="3"/>
    <n v="0.33300000000000002"/>
    <n v="0"/>
    <n v="0"/>
    <m/>
    <n v="0"/>
    <n v="0"/>
    <n v="0"/>
    <n v="2"/>
    <n v="1"/>
    <n v="0"/>
    <n v="0"/>
    <n v="1"/>
    <n v="9"/>
    <n v="-3"/>
    <n v="8.4"/>
    <d v="2025-10-24T00:00:00"/>
    <m/>
    <m/>
    <m/>
    <n v="16.383333333333333"/>
  </r>
  <r>
    <x v="252"/>
    <s v="TOR"/>
    <s v="MIL"/>
    <s v="L"/>
    <d v="1899-12-30T10:33:00"/>
    <n v="3"/>
    <n v="3"/>
    <n v="1"/>
    <n v="3"/>
    <n v="3"/>
    <n v="1"/>
    <n v="0"/>
    <n v="0"/>
    <m/>
    <n v="0"/>
    <n v="2"/>
    <n v="2"/>
    <n v="0"/>
    <n v="1"/>
    <n v="0"/>
    <n v="1"/>
    <n v="1"/>
    <n v="9"/>
    <n v="11"/>
    <n v="8.3000000000000007"/>
    <d v="2025-10-24T00:00:00"/>
    <m/>
    <m/>
    <m/>
    <n v="10.55"/>
  </r>
  <r>
    <x v="154"/>
    <s v="MEM"/>
    <s v="MIA"/>
    <s v="L"/>
    <d v="1899-12-30T23:04:00"/>
    <n v="2"/>
    <n v="6"/>
    <n v="0.33300000000000002"/>
    <n v="2"/>
    <n v="5"/>
    <n v="0.4"/>
    <n v="1"/>
    <n v="1"/>
    <n v="1"/>
    <n v="0"/>
    <n v="3"/>
    <n v="3"/>
    <n v="6"/>
    <n v="2"/>
    <n v="0"/>
    <n v="2"/>
    <n v="1"/>
    <n v="7"/>
    <n v="-11"/>
    <n v="8.3000000000000007"/>
    <d v="2025-10-24T00:00:00"/>
    <m/>
    <m/>
    <m/>
    <n v="23.066666666666666"/>
  </r>
  <r>
    <x v="116"/>
    <s v="DAL"/>
    <s v="WAS"/>
    <s v="L"/>
    <d v="1899-12-31T15:17:00"/>
    <n v="8"/>
    <n v="14"/>
    <n v="0.57099999999999995"/>
    <n v="2"/>
    <n v="5"/>
    <n v="0.4"/>
    <n v="0"/>
    <n v="1"/>
    <n v="0"/>
    <n v="1"/>
    <n v="8"/>
    <n v="9"/>
    <n v="1"/>
    <n v="2"/>
    <n v="1"/>
    <n v="8"/>
    <n v="3"/>
    <n v="18"/>
    <n v="-9"/>
    <n v="8.3000000000000007"/>
    <d v="2025-10-24T00:00:00"/>
    <m/>
    <m/>
    <m/>
    <n v="39.283333333333331"/>
  </r>
  <r>
    <x v="128"/>
    <s v="BOS"/>
    <s v="NYK"/>
    <s v="L"/>
    <d v="1899-12-31T03:03:00"/>
    <n v="4"/>
    <n v="9"/>
    <n v="0.44400000000000001"/>
    <n v="1"/>
    <n v="4"/>
    <n v="0.25"/>
    <n v="1"/>
    <n v="2"/>
    <n v="0.5"/>
    <n v="0"/>
    <n v="1"/>
    <n v="1"/>
    <n v="4"/>
    <n v="3"/>
    <n v="0"/>
    <n v="2"/>
    <n v="2"/>
    <n v="10"/>
    <n v="-9"/>
    <n v="8.1999999999999993"/>
    <d v="2025-10-24T00:00:00"/>
    <m/>
    <m/>
    <m/>
    <n v="27.050000000000004"/>
  </r>
  <r>
    <x v="247"/>
    <s v="WAS"/>
    <s v="DAL"/>
    <s v="W"/>
    <d v="1899-12-30T14:54:00"/>
    <n v="4"/>
    <n v="6"/>
    <n v="0.66700000000000004"/>
    <n v="1"/>
    <n v="2"/>
    <n v="0.5"/>
    <n v="1"/>
    <n v="2"/>
    <n v="0.5"/>
    <n v="2"/>
    <n v="2"/>
    <n v="4"/>
    <n v="1"/>
    <n v="0"/>
    <n v="0"/>
    <n v="0"/>
    <n v="4"/>
    <n v="10"/>
    <n v="-6"/>
    <n v="8.1"/>
    <d v="2025-10-24T00:00:00"/>
    <m/>
    <m/>
    <m/>
    <n v="14.9"/>
  </r>
  <r>
    <x v="257"/>
    <s v="DAL"/>
    <s v="WAS"/>
    <s v="L"/>
    <d v="1899-12-31T01:20:00"/>
    <n v="2"/>
    <n v="6"/>
    <n v="0.33300000000000002"/>
    <n v="0"/>
    <n v="1"/>
    <n v="0"/>
    <n v="3"/>
    <n v="3"/>
    <n v="1"/>
    <n v="1"/>
    <n v="5"/>
    <n v="6"/>
    <n v="4"/>
    <n v="2"/>
    <n v="0"/>
    <n v="1"/>
    <n v="4"/>
    <n v="7"/>
    <n v="-1"/>
    <n v="8"/>
    <d v="2025-10-24T00:00:00"/>
    <m/>
    <m/>
    <m/>
    <n v="25.333333333333336"/>
  </r>
  <r>
    <x v="233"/>
    <s v="POR"/>
    <s v="GSW"/>
    <s v="W"/>
    <d v="1899-12-31T01:00:00"/>
    <n v="5"/>
    <n v="15"/>
    <n v="0.33300000000000002"/>
    <n v="1"/>
    <n v="6"/>
    <n v="0.16700000000000001"/>
    <n v="6"/>
    <n v="6"/>
    <n v="1"/>
    <n v="0"/>
    <n v="4"/>
    <n v="4"/>
    <n v="1"/>
    <n v="1"/>
    <n v="0"/>
    <n v="2"/>
    <n v="4"/>
    <n v="17"/>
    <n v="0"/>
    <n v="7.8"/>
    <d v="2025-10-24T00:00:00"/>
    <m/>
    <m/>
    <m/>
    <n v="25"/>
  </r>
  <r>
    <x v="42"/>
    <s v="SAC"/>
    <s v="UTA"/>
    <s v="W"/>
    <d v="1899-12-31T12:32:00"/>
    <n v="3"/>
    <n v="9"/>
    <n v="0.33300000000000002"/>
    <n v="0"/>
    <n v="0"/>
    <m/>
    <n v="1"/>
    <n v="1"/>
    <n v="1"/>
    <n v="0"/>
    <n v="3"/>
    <n v="3"/>
    <n v="6"/>
    <n v="2"/>
    <n v="0"/>
    <n v="1"/>
    <n v="1"/>
    <n v="7"/>
    <n v="-15"/>
    <n v="7.6"/>
    <d v="2025-10-24T00:00:00"/>
    <m/>
    <m/>
    <m/>
    <n v="36.533333333333331"/>
  </r>
  <r>
    <x v="189"/>
    <s v="SAS"/>
    <s v="NOP"/>
    <s v="W"/>
    <d v="1899-12-31T11:58:00"/>
    <n v="3"/>
    <n v="8"/>
    <n v="0.375"/>
    <n v="1"/>
    <n v="6"/>
    <n v="0.16700000000000001"/>
    <n v="0"/>
    <n v="0"/>
    <m/>
    <n v="1"/>
    <n v="7"/>
    <n v="8"/>
    <n v="3"/>
    <n v="1"/>
    <n v="0"/>
    <n v="1"/>
    <n v="0"/>
    <n v="7"/>
    <n v="11"/>
    <n v="7.5"/>
    <d v="2025-10-24T00:00:00"/>
    <m/>
    <m/>
    <m/>
    <n v="35.966666666666669"/>
  </r>
  <r>
    <x v="226"/>
    <s v="MIN"/>
    <s v="LAL"/>
    <s v="L"/>
    <d v="1899-12-30T13:27:00"/>
    <n v="3"/>
    <n v="5"/>
    <n v="0.6"/>
    <n v="1"/>
    <n v="1"/>
    <n v="1"/>
    <n v="2"/>
    <n v="2"/>
    <n v="1"/>
    <n v="2"/>
    <n v="1"/>
    <n v="3"/>
    <n v="1"/>
    <n v="0"/>
    <n v="0"/>
    <n v="0"/>
    <n v="4"/>
    <n v="9"/>
    <n v="-8"/>
    <n v="7.5"/>
    <d v="2025-10-24T00:00:00"/>
    <m/>
    <m/>
    <m/>
    <n v="13.45"/>
  </r>
  <r>
    <x v="101"/>
    <s v="DET"/>
    <s v="HOU"/>
    <s v="W"/>
    <d v="1899-12-30T12:00:00"/>
    <n v="3"/>
    <n v="4"/>
    <n v="0.75"/>
    <n v="0"/>
    <n v="0"/>
    <m/>
    <n v="0"/>
    <n v="0"/>
    <m/>
    <n v="3"/>
    <n v="3"/>
    <n v="6"/>
    <n v="0"/>
    <n v="1"/>
    <n v="1"/>
    <n v="1"/>
    <n v="2"/>
    <n v="6"/>
    <n v="5"/>
    <n v="7.3"/>
    <d v="2025-10-24T00:00:00"/>
    <m/>
    <m/>
    <m/>
    <n v="12"/>
  </r>
  <r>
    <x v="148"/>
    <s v="DET"/>
    <s v="HOU"/>
    <s v="W"/>
    <d v="1899-12-31T16:05:00"/>
    <n v="4"/>
    <n v="12"/>
    <n v="0.33300000000000002"/>
    <n v="1"/>
    <n v="4"/>
    <n v="0.25"/>
    <n v="0"/>
    <n v="0"/>
    <m/>
    <n v="1"/>
    <n v="7"/>
    <n v="8"/>
    <n v="4"/>
    <n v="1"/>
    <n v="1"/>
    <n v="1"/>
    <n v="3"/>
    <n v="9"/>
    <n v="-3"/>
    <n v="7.3"/>
    <d v="2025-10-24T00:00:00"/>
    <m/>
    <m/>
    <m/>
    <n v="40.083333333333329"/>
  </r>
  <r>
    <x v="103"/>
    <s v="SAS"/>
    <s v="NOP"/>
    <s v="W"/>
    <d v="1899-12-30T19:14:00"/>
    <n v="4"/>
    <n v="7"/>
    <n v="0.57099999999999995"/>
    <n v="0"/>
    <n v="1"/>
    <n v="0"/>
    <n v="0"/>
    <n v="2"/>
    <n v="0"/>
    <n v="5"/>
    <n v="5"/>
    <n v="10"/>
    <n v="1"/>
    <n v="0"/>
    <n v="0"/>
    <n v="0"/>
    <n v="6"/>
    <n v="8"/>
    <n v="-13"/>
    <n v="7.2"/>
    <d v="2025-10-24T00:00:00"/>
    <m/>
    <m/>
    <m/>
    <n v="19.233333333333334"/>
  </r>
  <r>
    <x v="178"/>
    <s v="CLE"/>
    <s v="BRK"/>
    <s v="W"/>
    <d v="1899-12-30T15:46:00"/>
    <n v="4"/>
    <n v="8"/>
    <n v="0.5"/>
    <n v="0"/>
    <n v="1"/>
    <n v="0"/>
    <n v="1"/>
    <n v="3"/>
    <n v="0.33300000000000002"/>
    <n v="1"/>
    <n v="2"/>
    <n v="3"/>
    <n v="1"/>
    <n v="1"/>
    <n v="0"/>
    <n v="0"/>
    <n v="0"/>
    <n v="9"/>
    <n v="-5"/>
    <n v="7.2"/>
    <d v="2025-10-24T00:00:00"/>
    <m/>
    <m/>
    <m/>
    <n v="15.766666666666666"/>
  </r>
  <r>
    <x v="102"/>
    <s v="ORL"/>
    <s v="ATL"/>
    <s v="L"/>
    <d v="1899-12-30T19:08:00"/>
    <n v="4"/>
    <n v="5"/>
    <n v="0.8"/>
    <n v="3"/>
    <n v="4"/>
    <n v="0.75"/>
    <n v="0"/>
    <n v="0"/>
    <m/>
    <n v="0"/>
    <n v="3"/>
    <n v="3"/>
    <n v="4"/>
    <n v="0"/>
    <n v="0"/>
    <n v="4"/>
    <n v="4"/>
    <n v="11"/>
    <n v="4"/>
    <n v="7.2"/>
    <d v="2025-10-24T00:00:00"/>
    <m/>
    <m/>
    <m/>
    <n v="19.133333333333333"/>
  </r>
  <r>
    <x v="63"/>
    <s v="BOS"/>
    <s v="NYK"/>
    <s v="L"/>
    <d v="1899-12-31T09:10:00"/>
    <n v="5"/>
    <n v="18"/>
    <n v="0.27800000000000002"/>
    <n v="3"/>
    <n v="11"/>
    <n v="0.27300000000000002"/>
    <n v="2"/>
    <n v="3"/>
    <n v="0.66700000000000004"/>
    <n v="1"/>
    <n v="3"/>
    <n v="4"/>
    <n v="4"/>
    <n v="1"/>
    <n v="0"/>
    <n v="1"/>
    <n v="3"/>
    <n v="15"/>
    <n v="0"/>
    <n v="7.2"/>
    <d v="2025-10-24T00:00:00"/>
    <m/>
    <m/>
    <m/>
    <n v="33.166666666666664"/>
  </r>
  <r>
    <x v="113"/>
    <s v="BRK"/>
    <s v="CLE"/>
    <s v="L"/>
    <d v="1899-12-31T00:36:00"/>
    <n v="3"/>
    <n v="5"/>
    <n v="0.6"/>
    <n v="3"/>
    <n v="5"/>
    <n v="0.6"/>
    <n v="0"/>
    <n v="0"/>
    <m/>
    <n v="1"/>
    <n v="5"/>
    <n v="6"/>
    <n v="4"/>
    <n v="0"/>
    <n v="0"/>
    <n v="3"/>
    <n v="4"/>
    <n v="9"/>
    <n v="4"/>
    <n v="7.1"/>
    <d v="2025-10-24T00:00:00"/>
    <m/>
    <m/>
    <m/>
    <n v="24.599999999999998"/>
  </r>
  <r>
    <x v="173"/>
    <s v="WAS"/>
    <s v="DAL"/>
    <s v="W"/>
    <d v="1899-12-30T21:19:00"/>
    <n v="3"/>
    <n v="5"/>
    <n v="0.6"/>
    <n v="1"/>
    <n v="3"/>
    <n v="0.33300000000000002"/>
    <n v="0"/>
    <n v="1"/>
    <n v="0"/>
    <n v="0"/>
    <n v="4"/>
    <n v="4"/>
    <n v="4"/>
    <n v="0"/>
    <n v="0"/>
    <n v="0"/>
    <n v="3"/>
    <n v="7"/>
    <n v="5"/>
    <n v="7.1"/>
    <d v="2025-10-24T00:00:00"/>
    <m/>
    <m/>
    <m/>
    <n v="21.316666666666666"/>
  </r>
  <r>
    <x v="57"/>
    <s v="ATL"/>
    <s v="ORL"/>
    <s v="W"/>
    <d v="1899-12-31T01:58:00"/>
    <n v="5"/>
    <n v="10"/>
    <n v="0.5"/>
    <n v="0"/>
    <n v="0"/>
    <m/>
    <n v="2"/>
    <n v="2"/>
    <n v="1"/>
    <n v="2"/>
    <n v="6"/>
    <n v="8"/>
    <n v="1"/>
    <n v="1"/>
    <n v="0"/>
    <n v="3"/>
    <n v="5"/>
    <n v="12"/>
    <n v="-12"/>
    <n v="6.9"/>
    <d v="2025-10-24T00:00:00"/>
    <m/>
    <m/>
    <m/>
    <n v="25.966666666666665"/>
  </r>
  <r>
    <x v="159"/>
    <s v="MEM"/>
    <s v="MIA"/>
    <s v="L"/>
    <d v="1899-12-30T16:56:00"/>
    <n v="2"/>
    <n v="3"/>
    <n v="0.66700000000000004"/>
    <n v="0"/>
    <n v="0"/>
    <m/>
    <n v="4"/>
    <n v="4"/>
    <n v="1"/>
    <n v="3"/>
    <n v="1"/>
    <n v="4"/>
    <n v="1"/>
    <n v="0"/>
    <n v="0"/>
    <n v="3"/>
    <n v="0"/>
    <n v="8"/>
    <n v="-17"/>
    <n v="6.8"/>
    <d v="2025-10-24T00:00:00"/>
    <m/>
    <m/>
    <m/>
    <n v="16.933333333333334"/>
  </r>
  <r>
    <x v="136"/>
    <s v="PHO"/>
    <s v="LAC"/>
    <s v="L"/>
    <d v="1899-12-31T03:55:00"/>
    <n v="4"/>
    <n v="11"/>
    <n v="0.36399999999999999"/>
    <n v="3"/>
    <n v="10"/>
    <n v="0.3"/>
    <n v="0"/>
    <n v="0"/>
    <m/>
    <n v="1"/>
    <n v="3"/>
    <n v="4"/>
    <n v="1"/>
    <n v="2"/>
    <n v="1"/>
    <n v="2"/>
    <n v="3"/>
    <n v="11"/>
    <n v="-22"/>
    <n v="6.7"/>
    <d v="2025-10-24T00:00:00"/>
    <m/>
    <m/>
    <m/>
    <n v="27.916666666666664"/>
  </r>
  <r>
    <x v="31"/>
    <s v="LAL"/>
    <s v="MIN"/>
    <s v="W"/>
    <d v="1899-12-31T00:06:00"/>
    <n v="2"/>
    <n v="5"/>
    <n v="0.4"/>
    <n v="1"/>
    <n v="3"/>
    <n v="0.33300000000000002"/>
    <n v="0"/>
    <n v="0"/>
    <m/>
    <n v="1"/>
    <n v="1"/>
    <n v="2"/>
    <n v="5"/>
    <n v="1"/>
    <n v="0"/>
    <n v="0"/>
    <n v="3"/>
    <n v="5"/>
    <n v="-1"/>
    <n v="6.6"/>
    <d v="2025-10-24T00:00:00"/>
    <m/>
    <m/>
    <m/>
    <n v="24.1"/>
  </r>
  <r>
    <x v="110"/>
    <s v="MIL"/>
    <s v="TOR"/>
    <s v="W"/>
    <d v="1899-12-30T17:45:00"/>
    <n v="4"/>
    <n v="5"/>
    <n v="0.8"/>
    <n v="0"/>
    <n v="1"/>
    <n v="0"/>
    <n v="0"/>
    <n v="0"/>
    <m/>
    <n v="0"/>
    <n v="3"/>
    <n v="3"/>
    <n v="0"/>
    <n v="1"/>
    <n v="1"/>
    <n v="1"/>
    <n v="3"/>
    <n v="8"/>
    <n v="-5"/>
    <n v="6.5"/>
    <d v="2025-10-24T00:00:00"/>
    <m/>
    <m/>
    <m/>
    <n v="17.75"/>
  </r>
  <r>
    <x v="221"/>
    <s v="LAC"/>
    <s v="PHO"/>
    <s v="W"/>
    <d v="1899-12-30T19:35:00"/>
    <n v="0"/>
    <n v="1"/>
    <n v="0"/>
    <n v="0"/>
    <n v="1"/>
    <n v="0"/>
    <n v="0"/>
    <n v="0"/>
    <m/>
    <n v="2"/>
    <n v="1"/>
    <n v="3"/>
    <n v="8"/>
    <n v="3"/>
    <n v="0"/>
    <n v="2"/>
    <n v="3"/>
    <n v="0"/>
    <n v="5"/>
    <n v="6.4"/>
    <d v="2025-10-24T00:00:00"/>
    <m/>
    <m/>
    <m/>
    <n v="19.583333333333332"/>
  </r>
  <r>
    <x v="105"/>
    <s v="BOS"/>
    <s v="NYK"/>
    <s v="L"/>
    <d v="1899-12-30T21:39:00"/>
    <n v="3"/>
    <n v="5"/>
    <n v="0.6"/>
    <n v="0"/>
    <n v="0"/>
    <m/>
    <n v="2"/>
    <n v="3"/>
    <n v="0.66700000000000004"/>
    <n v="2"/>
    <n v="5"/>
    <n v="7"/>
    <n v="1"/>
    <n v="0"/>
    <n v="1"/>
    <n v="2"/>
    <n v="3"/>
    <n v="8"/>
    <n v="-2"/>
    <n v="6.4"/>
    <d v="2025-10-24T00:00:00"/>
    <m/>
    <m/>
    <m/>
    <n v="21.65"/>
  </r>
  <r>
    <x v="134"/>
    <s v="BOS"/>
    <s v="NYK"/>
    <s v="L"/>
    <d v="1899-12-31T11:52:00"/>
    <n v="2"/>
    <n v="10"/>
    <n v="0.2"/>
    <n v="1"/>
    <n v="7"/>
    <n v="0.14299999999999999"/>
    <n v="3"/>
    <n v="3"/>
    <n v="1"/>
    <n v="0"/>
    <n v="5"/>
    <n v="5"/>
    <n v="6"/>
    <n v="1"/>
    <n v="0"/>
    <n v="1"/>
    <n v="3"/>
    <n v="8"/>
    <n v="-7"/>
    <n v="6.3"/>
    <d v="2025-10-24T00:00:00"/>
    <m/>
    <m/>
    <m/>
    <n v="35.866666666666667"/>
  </r>
  <r>
    <x v="184"/>
    <s v="DAL"/>
    <s v="WAS"/>
    <s v="L"/>
    <d v="1899-12-31T05:29:00"/>
    <n v="3"/>
    <n v="7"/>
    <n v="0.42899999999999999"/>
    <n v="3"/>
    <n v="6"/>
    <n v="0.5"/>
    <n v="0"/>
    <n v="0"/>
    <m/>
    <n v="0"/>
    <n v="1"/>
    <n v="1"/>
    <n v="2"/>
    <n v="0"/>
    <n v="0"/>
    <n v="0"/>
    <n v="2"/>
    <n v="9"/>
    <n v="-5"/>
    <n v="6.2"/>
    <d v="2025-10-24T00:00:00"/>
    <m/>
    <m/>
    <m/>
    <n v="29.483333333333334"/>
  </r>
  <r>
    <x v="158"/>
    <s v="MIL"/>
    <s v="TOR"/>
    <s v="W"/>
    <d v="1899-12-31T01:34:00"/>
    <n v="3"/>
    <n v="5"/>
    <n v="0.6"/>
    <n v="3"/>
    <n v="5"/>
    <n v="0.6"/>
    <n v="0"/>
    <n v="0"/>
    <m/>
    <n v="0"/>
    <n v="1"/>
    <n v="1"/>
    <n v="0"/>
    <n v="1"/>
    <n v="0"/>
    <n v="1"/>
    <n v="2"/>
    <n v="9"/>
    <n v="8"/>
    <n v="6.2"/>
    <d v="2025-10-24T00:00:00"/>
    <m/>
    <m/>
    <m/>
    <n v="25.566666666666666"/>
  </r>
  <r>
    <x v="250"/>
    <s v="ATL"/>
    <s v="ORL"/>
    <s v="W"/>
    <d v="1899-12-31T08:09:00"/>
    <n v="3"/>
    <n v="7"/>
    <n v="0.42899999999999999"/>
    <n v="0"/>
    <n v="0"/>
    <m/>
    <n v="0"/>
    <n v="2"/>
    <n v="0"/>
    <n v="0"/>
    <n v="9"/>
    <n v="9"/>
    <n v="4"/>
    <n v="2"/>
    <n v="1"/>
    <n v="2"/>
    <n v="4"/>
    <n v="6"/>
    <n v="10"/>
    <n v="6.1"/>
    <d v="2025-10-24T00:00:00"/>
    <m/>
    <m/>
    <m/>
    <n v="32.15"/>
  </r>
  <r>
    <x v="15"/>
    <s v="GSW"/>
    <s v="POR"/>
    <s v="L"/>
    <d v="1899-12-30T20:32:00"/>
    <n v="4"/>
    <n v="7"/>
    <n v="0.57099999999999995"/>
    <n v="3"/>
    <n v="4"/>
    <n v="0.75"/>
    <n v="1"/>
    <n v="2"/>
    <n v="0.5"/>
    <n v="0"/>
    <n v="3"/>
    <n v="3"/>
    <n v="5"/>
    <n v="0"/>
    <n v="0"/>
    <n v="5"/>
    <n v="4"/>
    <n v="12"/>
    <n v="-13"/>
    <n v="6.1"/>
    <d v="2025-10-24T00:00:00"/>
    <m/>
    <m/>
    <m/>
    <n v="20.533333333333331"/>
  </r>
  <r>
    <x v="174"/>
    <s v="LAC"/>
    <s v="PHO"/>
    <s v="W"/>
    <d v="1899-12-30T18:27:00"/>
    <n v="2"/>
    <n v="5"/>
    <n v="0.4"/>
    <n v="2"/>
    <n v="4"/>
    <n v="0.5"/>
    <n v="0"/>
    <n v="0"/>
    <m/>
    <n v="1"/>
    <n v="6"/>
    <n v="7"/>
    <n v="1"/>
    <n v="0"/>
    <n v="2"/>
    <n v="1"/>
    <n v="2"/>
    <n v="6"/>
    <n v="11"/>
    <n v="6.1"/>
    <d v="2025-10-24T00:00:00"/>
    <m/>
    <m/>
    <m/>
    <n v="18.450000000000003"/>
  </r>
  <r>
    <x v="237"/>
    <s v="DAL"/>
    <s v="WAS"/>
    <s v="L"/>
    <d v="1899-12-30T17:16:00"/>
    <n v="2"/>
    <n v="7"/>
    <n v="0.28599999999999998"/>
    <n v="1"/>
    <n v="6"/>
    <n v="0.16700000000000001"/>
    <n v="3"/>
    <n v="3"/>
    <n v="1"/>
    <n v="0"/>
    <n v="4"/>
    <n v="4"/>
    <n v="0"/>
    <n v="1"/>
    <n v="0"/>
    <n v="0"/>
    <n v="0"/>
    <n v="8"/>
    <n v="-14"/>
    <n v="6.1"/>
    <d v="2025-10-24T00:00:00"/>
    <m/>
    <m/>
    <m/>
    <n v="17.266666666666666"/>
  </r>
  <r>
    <x v="203"/>
    <s v="PHO"/>
    <s v="LAC"/>
    <s v="L"/>
    <d v="1899-12-30T20:21:00"/>
    <n v="4"/>
    <n v="7"/>
    <n v="0.57099999999999995"/>
    <n v="0"/>
    <n v="0"/>
    <m/>
    <n v="1"/>
    <n v="3"/>
    <n v="0.33300000000000002"/>
    <n v="1"/>
    <n v="5"/>
    <n v="6"/>
    <n v="1"/>
    <n v="0"/>
    <n v="0"/>
    <n v="1"/>
    <n v="2"/>
    <n v="9"/>
    <n v="-1"/>
    <n v="6"/>
    <d v="2025-10-24T00:00:00"/>
    <m/>
    <m/>
    <m/>
    <n v="20.350000000000001"/>
  </r>
  <r>
    <x v="290"/>
    <s v="SAC"/>
    <s v="UTA"/>
    <s v="W"/>
    <d v="1899-12-30T15:42:00"/>
    <n v="1"/>
    <n v="2"/>
    <n v="0.5"/>
    <n v="1"/>
    <n v="2"/>
    <n v="0.5"/>
    <n v="2"/>
    <n v="2"/>
    <n v="1"/>
    <n v="0"/>
    <n v="2"/>
    <n v="2"/>
    <n v="2"/>
    <n v="0"/>
    <n v="0"/>
    <n v="0"/>
    <n v="0"/>
    <n v="5"/>
    <n v="17"/>
    <n v="6"/>
    <d v="2025-10-24T00:00:00"/>
    <m/>
    <m/>
    <m/>
    <n v="15.7"/>
  </r>
  <r>
    <x v="208"/>
    <s v="BOS"/>
    <s v="NYK"/>
    <s v="L"/>
    <d v="1899-12-30T13:45:00"/>
    <n v="3"/>
    <n v="3"/>
    <n v="1"/>
    <n v="1"/>
    <n v="1"/>
    <n v="1"/>
    <n v="0"/>
    <n v="0"/>
    <m/>
    <n v="2"/>
    <n v="1"/>
    <n v="3"/>
    <n v="0"/>
    <n v="0"/>
    <n v="0"/>
    <n v="1"/>
    <n v="2"/>
    <n v="7"/>
    <n v="-9"/>
    <n v="6"/>
    <d v="2025-10-24T00:00:00"/>
    <m/>
    <m/>
    <m/>
    <n v="13.75"/>
  </r>
  <r>
    <x v="240"/>
    <s v="SAC"/>
    <s v="UTA"/>
    <s v="W"/>
    <d v="1899-12-30T17:26:00"/>
    <n v="3"/>
    <n v="5"/>
    <n v="0.6"/>
    <n v="1"/>
    <n v="2"/>
    <n v="0.5"/>
    <n v="0"/>
    <n v="0"/>
    <m/>
    <n v="0"/>
    <n v="1"/>
    <n v="1"/>
    <n v="4"/>
    <n v="1"/>
    <n v="0"/>
    <n v="2"/>
    <n v="2"/>
    <n v="7"/>
    <n v="5"/>
    <n v="6"/>
    <d v="2025-10-24T00:00:00"/>
    <m/>
    <m/>
    <m/>
    <n v="17.433333333333334"/>
  </r>
  <r>
    <x v="278"/>
    <s v="DET"/>
    <s v="HOU"/>
    <s v="W"/>
    <d v="1899-12-30T19:58:00"/>
    <n v="2"/>
    <n v="6"/>
    <n v="0.33300000000000002"/>
    <n v="1"/>
    <n v="2"/>
    <n v="0.5"/>
    <n v="2"/>
    <n v="3"/>
    <n v="0.66700000000000004"/>
    <n v="0"/>
    <n v="4"/>
    <n v="4"/>
    <n v="2"/>
    <n v="1"/>
    <n v="0"/>
    <n v="1"/>
    <n v="0"/>
    <n v="7"/>
    <n v="-7"/>
    <n v="5.8"/>
    <d v="2025-10-24T00:00:00"/>
    <m/>
    <m/>
    <m/>
    <n v="19.966666666666669"/>
  </r>
  <r>
    <x v="335"/>
    <s v="MEM"/>
    <s v="MIA"/>
    <s v="L"/>
    <d v="1899-12-30T14:07:00"/>
    <n v="3"/>
    <n v="4"/>
    <n v="0.75"/>
    <n v="1"/>
    <n v="2"/>
    <n v="0.5"/>
    <n v="0"/>
    <n v="0"/>
    <m/>
    <n v="0"/>
    <n v="3"/>
    <n v="3"/>
    <n v="0"/>
    <n v="0"/>
    <n v="1"/>
    <n v="0"/>
    <n v="3"/>
    <n v="7"/>
    <n v="5"/>
    <n v="5.8"/>
    <d v="2025-10-24T00:00:00"/>
    <m/>
    <m/>
    <m/>
    <n v="14.116666666666667"/>
  </r>
  <r>
    <x v="211"/>
    <s v="SAS"/>
    <s v="NOP"/>
    <s v="W"/>
    <d v="1899-12-31T01:36:00"/>
    <n v="3"/>
    <n v="12"/>
    <n v="0.25"/>
    <n v="1"/>
    <n v="5"/>
    <n v="0.2"/>
    <n v="6"/>
    <n v="6"/>
    <n v="1"/>
    <n v="1"/>
    <n v="4"/>
    <n v="5"/>
    <n v="3"/>
    <n v="1"/>
    <n v="0"/>
    <n v="3"/>
    <n v="5"/>
    <n v="13"/>
    <n v="5"/>
    <n v="5.8"/>
    <d v="2025-10-24T00:00:00"/>
    <m/>
    <m/>
    <m/>
    <n v="25.6"/>
  </r>
  <r>
    <x v="68"/>
    <s v="LAC"/>
    <s v="PHO"/>
    <s v="W"/>
    <d v="1899-12-31T00:40:00"/>
    <n v="3"/>
    <n v="5"/>
    <n v="0.6"/>
    <n v="0"/>
    <n v="0"/>
    <m/>
    <n v="2"/>
    <n v="3"/>
    <n v="0.66700000000000004"/>
    <n v="0"/>
    <n v="5"/>
    <n v="5"/>
    <n v="4"/>
    <n v="0"/>
    <n v="0"/>
    <n v="3"/>
    <n v="2"/>
    <n v="8"/>
    <n v="15"/>
    <n v="5.8"/>
    <d v="2025-10-24T00:00:00"/>
    <m/>
    <m/>
    <m/>
    <n v="24.666666666666664"/>
  </r>
  <r>
    <x v="56"/>
    <s v="NYK"/>
    <s v="BOS"/>
    <s v="W"/>
    <d v="1899-12-31T05:07:00"/>
    <n v="3"/>
    <n v="10"/>
    <n v="0.3"/>
    <n v="2"/>
    <n v="7"/>
    <n v="0.28599999999999998"/>
    <n v="2"/>
    <n v="2"/>
    <n v="1"/>
    <n v="1"/>
    <n v="1"/>
    <n v="2"/>
    <n v="1"/>
    <n v="2"/>
    <n v="0"/>
    <n v="1"/>
    <n v="3"/>
    <n v="10"/>
    <n v="10"/>
    <n v="5.7"/>
    <d v="2025-10-24T00:00:00"/>
    <m/>
    <m/>
    <m/>
    <n v="29.116666666666667"/>
  </r>
  <r>
    <x v="336"/>
    <s v="BOS"/>
    <s v="NYK"/>
    <s v="L"/>
    <d v="1899-12-30T22:36:00"/>
    <n v="3"/>
    <n v="6"/>
    <n v="0.5"/>
    <n v="0"/>
    <n v="2"/>
    <n v="0"/>
    <n v="0"/>
    <n v="0"/>
    <m/>
    <n v="1"/>
    <n v="3"/>
    <n v="4"/>
    <n v="1"/>
    <n v="2"/>
    <n v="0"/>
    <n v="0"/>
    <n v="4"/>
    <n v="6"/>
    <n v="7"/>
    <n v="5.7"/>
    <d v="2025-10-24T00:00:00"/>
    <m/>
    <m/>
    <m/>
    <n v="22.6"/>
  </r>
  <r>
    <x v="275"/>
    <s v="MEM"/>
    <s v="MIA"/>
    <s v="L"/>
    <d v="1899-12-30T22:02:00"/>
    <n v="2"/>
    <n v="9"/>
    <n v="0.222"/>
    <n v="2"/>
    <n v="6"/>
    <n v="0.33300000000000002"/>
    <n v="3"/>
    <n v="4"/>
    <n v="0.75"/>
    <n v="0"/>
    <n v="2"/>
    <n v="2"/>
    <n v="8"/>
    <n v="0"/>
    <n v="0"/>
    <n v="3"/>
    <n v="2"/>
    <n v="9"/>
    <n v="-6"/>
    <n v="5.5"/>
    <d v="2025-10-24T00:00:00"/>
    <m/>
    <m/>
    <m/>
    <n v="22.033333333333331"/>
  </r>
  <r>
    <x v="276"/>
    <s v="CLE"/>
    <s v="BRK"/>
    <s v="W"/>
    <d v="1899-12-30T22:30:00"/>
    <n v="0"/>
    <n v="4"/>
    <n v="0"/>
    <n v="0"/>
    <n v="2"/>
    <n v="0"/>
    <n v="2"/>
    <n v="2"/>
    <n v="1"/>
    <n v="0"/>
    <n v="2"/>
    <n v="2"/>
    <n v="8"/>
    <n v="2"/>
    <n v="0"/>
    <n v="2"/>
    <n v="0"/>
    <n v="2"/>
    <n v="0"/>
    <n v="5.4"/>
    <d v="2025-10-24T00:00:00"/>
    <m/>
    <m/>
    <m/>
    <n v="22.5"/>
  </r>
  <r>
    <x v="220"/>
    <s v="LAC"/>
    <s v="PHO"/>
    <s v="W"/>
    <d v="1899-12-30T04:46:00"/>
    <n v="3"/>
    <n v="3"/>
    <n v="1"/>
    <n v="0"/>
    <n v="0"/>
    <m/>
    <n v="0"/>
    <n v="0"/>
    <m/>
    <n v="1"/>
    <n v="0"/>
    <n v="1"/>
    <n v="0"/>
    <n v="0"/>
    <n v="0"/>
    <n v="0"/>
    <n v="1"/>
    <n v="6"/>
    <n v="1"/>
    <n v="5.4"/>
    <d v="2025-10-24T00:00:00"/>
    <m/>
    <m/>
    <m/>
    <n v="4.7666666666666666"/>
  </r>
  <r>
    <x v="270"/>
    <s v="MEM"/>
    <s v="MIA"/>
    <s v="L"/>
    <d v="1899-12-30T07:38:00"/>
    <n v="1"/>
    <n v="1"/>
    <n v="1"/>
    <n v="1"/>
    <n v="1"/>
    <n v="1"/>
    <n v="0"/>
    <n v="0"/>
    <m/>
    <n v="0"/>
    <n v="1"/>
    <n v="1"/>
    <n v="1"/>
    <n v="1"/>
    <n v="1"/>
    <n v="0"/>
    <n v="0"/>
    <n v="3"/>
    <n v="10"/>
    <n v="5.4"/>
    <d v="2025-10-24T00:00:00"/>
    <m/>
    <m/>
    <m/>
    <n v="7.6333333333333329"/>
  </r>
  <r>
    <x v="20"/>
    <s v="GSW"/>
    <s v="POR"/>
    <s v="L"/>
    <d v="1899-12-31T00:37:00"/>
    <n v="2"/>
    <n v="4"/>
    <n v="0.5"/>
    <n v="1"/>
    <n v="3"/>
    <n v="0.33300000000000002"/>
    <n v="2"/>
    <n v="2"/>
    <n v="1"/>
    <n v="0"/>
    <n v="2"/>
    <n v="2"/>
    <n v="2"/>
    <n v="2"/>
    <n v="0"/>
    <n v="2"/>
    <n v="4"/>
    <n v="7"/>
    <n v="-13"/>
    <n v="5.4"/>
    <d v="2025-10-24T00:00:00"/>
    <m/>
    <m/>
    <m/>
    <n v="24.616666666666667"/>
  </r>
  <r>
    <x v="305"/>
    <s v="NYK"/>
    <s v="BOS"/>
    <s v="W"/>
    <d v="1899-12-30T13:09:00"/>
    <n v="1"/>
    <n v="2"/>
    <n v="0.5"/>
    <n v="1"/>
    <n v="2"/>
    <n v="0.5"/>
    <n v="0"/>
    <n v="0"/>
    <m/>
    <n v="3"/>
    <n v="2"/>
    <n v="5"/>
    <n v="1"/>
    <n v="0"/>
    <n v="0"/>
    <n v="0"/>
    <n v="0"/>
    <n v="3"/>
    <n v="4"/>
    <n v="5.4"/>
    <d v="2025-10-24T00:00:00"/>
    <m/>
    <m/>
    <m/>
    <n v="13.150000000000002"/>
  </r>
  <r>
    <x v="263"/>
    <s v="MIL"/>
    <s v="TOR"/>
    <s v="W"/>
    <d v="1899-12-30T21:10:00"/>
    <n v="5"/>
    <n v="13"/>
    <n v="0.38500000000000001"/>
    <n v="1"/>
    <n v="5"/>
    <n v="0.2"/>
    <n v="0"/>
    <n v="0"/>
    <m/>
    <n v="3"/>
    <n v="5"/>
    <n v="8"/>
    <n v="0"/>
    <n v="0"/>
    <n v="0"/>
    <n v="1"/>
    <n v="3"/>
    <n v="11"/>
    <n v="-5"/>
    <n v="5.3"/>
    <d v="2025-10-24T00:00:00"/>
    <m/>
    <m/>
    <m/>
    <n v="21.166666666666664"/>
  </r>
  <r>
    <x v="337"/>
    <s v="GSW"/>
    <s v="POR"/>
    <s v="L"/>
    <d v="1899-12-30T16:33:00"/>
    <n v="2"/>
    <n v="5"/>
    <n v="0.4"/>
    <n v="0"/>
    <n v="0"/>
    <m/>
    <n v="2"/>
    <n v="2"/>
    <n v="1"/>
    <n v="1"/>
    <n v="3"/>
    <n v="4"/>
    <n v="1"/>
    <n v="1"/>
    <n v="1"/>
    <n v="1"/>
    <n v="3"/>
    <n v="6"/>
    <n v="-1"/>
    <n v="5.0999999999999996"/>
    <d v="2025-10-24T00:00:00"/>
    <m/>
    <m/>
    <m/>
    <n v="16.55"/>
  </r>
  <r>
    <x v="70"/>
    <s v="WAS"/>
    <s v="DAL"/>
    <s v="W"/>
    <d v="1899-12-31T05:50:00"/>
    <n v="4"/>
    <n v="13"/>
    <n v="0.308"/>
    <n v="1"/>
    <n v="5"/>
    <n v="0.2"/>
    <n v="0"/>
    <n v="2"/>
    <n v="0"/>
    <n v="0"/>
    <n v="4"/>
    <n v="4"/>
    <n v="2"/>
    <n v="3"/>
    <n v="0"/>
    <n v="0"/>
    <n v="3"/>
    <n v="9"/>
    <n v="3"/>
    <n v="5.0999999999999996"/>
    <d v="2025-10-24T00:00:00"/>
    <m/>
    <m/>
    <m/>
    <n v="29.833333333333336"/>
  </r>
  <r>
    <x v="32"/>
    <s v="GSW"/>
    <s v="POR"/>
    <s v="L"/>
    <d v="1899-12-30T15:54:00"/>
    <n v="2"/>
    <n v="4"/>
    <n v="0.5"/>
    <n v="1"/>
    <n v="2"/>
    <n v="0.5"/>
    <n v="0"/>
    <n v="0"/>
    <m/>
    <n v="3"/>
    <n v="1"/>
    <n v="4"/>
    <n v="1"/>
    <n v="0"/>
    <n v="0"/>
    <n v="1"/>
    <n v="0"/>
    <n v="5"/>
    <n v="-3"/>
    <n v="5.0999999999999996"/>
    <d v="2025-10-24T00:00:00"/>
    <m/>
    <m/>
    <m/>
    <n v="15.899999999999999"/>
  </r>
  <r>
    <x v="175"/>
    <s v="UTA"/>
    <s v="SAC"/>
    <s v="L"/>
    <d v="1899-12-30T18:12:00"/>
    <n v="2"/>
    <n v="7"/>
    <n v="0.28599999999999998"/>
    <n v="0"/>
    <n v="1"/>
    <n v="0"/>
    <n v="0"/>
    <n v="0"/>
    <m/>
    <n v="2"/>
    <n v="9"/>
    <n v="11"/>
    <n v="2"/>
    <n v="1"/>
    <n v="0"/>
    <n v="1"/>
    <n v="1"/>
    <n v="4"/>
    <n v="-8"/>
    <n v="5"/>
    <d v="2025-10-24T00:00:00"/>
    <m/>
    <m/>
    <m/>
    <n v="18.2"/>
  </r>
  <r>
    <x v="66"/>
    <s v="SAS"/>
    <s v="NOP"/>
    <s v="W"/>
    <d v="1899-12-31T09:27:00"/>
    <n v="5"/>
    <n v="12"/>
    <n v="0.41699999999999998"/>
    <n v="3"/>
    <n v="8"/>
    <n v="0.375"/>
    <n v="3"/>
    <n v="6"/>
    <n v="0.5"/>
    <n v="0"/>
    <n v="6"/>
    <n v="6"/>
    <n v="6"/>
    <n v="1"/>
    <n v="1"/>
    <n v="10"/>
    <n v="3"/>
    <n v="16"/>
    <n v="-6"/>
    <n v="4.9000000000000004"/>
    <d v="2025-10-24T00:00:00"/>
    <m/>
    <m/>
    <m/>
    <n v="33.450000000000003"/>
  </r>
  <r>
    <x v="307"/>
    <s v="MIA"/>
    <s v="MEM"/>
    <s v="W"/>
    <d v="1899-12-30T07:38:00"/>
    <n v="3"/>
    <n v="5"/>
    <n v="0.6"/>
    <n v="2"/>
    <n v="3"/>
    <n v="0.66700000000000004"/>
    <n v="0"/>
    <n v="0"/>
    <m/>
    <n v="1"/>
    <n v="1"/>
    <n v="2"/>
    <n v="0"/>
    <n v="1"/>
    <n v="0"/>
    <n v="2"/>
    <n v="2"/>
    <n v="8"/>
    <n v="-10"/>
    <n v="4.9000000000000004"/>
    <d v="2025-10-24T00:00:00"/>
    <m/>
    <m/>
    <m/>
    <n v="7.6333333333333329"/>
  </r>
  <r>
    <x v="133"/>
    <s v="UTA"/>
    <s v="SAC"/>
    <s v="L"/>
    <d v="1899-12-31T00:22:00"/>
    <n v="3"/>
    <n v="7"/>
    <n v="0.42899999999999999"/>
    <n v="2"/>
    <n v="5"/>
    <n v="0.4"/>
    <n v="1"/>
    <n v="1"/>
    <n v="1"/>
    <n v="2"/>
    <n v="2"/>
    <n v="4"/>
    <n v="0"/>
    <n v="0"/>
    <n v="0"/>
    <n v="2"/>
    <n v="1"/>
    <n v="9"/>
    <n v="14"/>
    <n v="4.9000000000000004"/>
    <d v="2025-10-24T00:00:00"/>
    <m/>
    <m/>
    <m/>
    <n v="24.366666666666667"/>
  </r>
  <r>
    <x v="135"/>
    <s v="WAS"/>
    <s v="DAL"/>
    <s v="W"/>
    <d v="1899-12-30T16:10:00"/>
    <n v="3"/>
    <n v="9"/>
    <n v="0.33300000000000002"/>
    <n v="0"/>
    <n v="3"/>
    <n v="0"/>
    <n v="2"/>
    <n v="2"/>
    <n v="1"/>
    <n v="1"/>
    <n v="2"/>
    <n v="3"/>
    <n v="1"/>
    <n v="1"/>
    <n v="0"/>
    <n v="1"/>
    <n v="0"/>
    <n v="8"/>
    <n v="3"/>
    <n v="4.9000000000000004"/>
    <d v="2025-10-24T00:00:00"/>
    <m/>
    <m/>
    <m/>
    <n v="16.166666666666668"/>
  </r>
  <r>
    <x v="262"/>
    <s v="DAL"/>
    <s v="WAS"/>
    <s v="L"/>
    <d v="1899-12-30T11:18:00"/>
    <n v="3"/>
    <n v="7"/>
    <n v="0.42899999999999999"/>
    <n v="2"/>
    <n v="5"/>
    <n v="0.4"/>
    <n v="1"/>
    <n v="2"/>
    <n v="0.5"/>
    <n v="0"/>
    <n v="1"/>
    <n v="1"/>
    <n v="0"/>
    <n v="0"/>
    <n v="0"/>
    <n v="0"/>
    <n v="1"/>
    <n v="9"/>
    <n v="-3"/>
    <n v="4.8"/>
    <d v="2025-10-24T00:00:00"/>
    <m/>
    <m/>
    <m/>
    <n v="11.3"/>
  </r>
  <r>
    <x v="265"/>
    <s v="LAC"/>
    <s v="PHO"/>
    <s v="W"/>
    <d v="1899-12-30T20:06:00"/>
    <n v="2"/>
    <n v="4"/>
    <n v="0.5"/>
    <n v="0"/>
    <n v="0"/>
    <m/>
    <n v="2"/>
    <n v="2"/>
    <n v="1"/>
    <n v="1"/>
    <n v="0"/>
    <n v="1"/>
    <n v="2"/>
    <n v="0"/>
    <n v="0"/>
    <n v="1"/>
    <n v="1"/>
    <n v="6"/>
    <n v="2"/>
    <n v="4.7"/>
    <d v="2025-10-24T00:00:00"/>
    <m/>
    <m/>
    <m/>
    <n v="20.100000000000001"/>
  </r>
  <r>
    <x v="169"/>
    <s v="NOP"/>
    <s v="SAS"/>
    <s v="L"/>
    <d v="1899-12-30T17:48:00"/>
    <n v="3"/>
    <n v="7"/>
    <n v="0.42899999999999999"/>
    <n v="1"/>
    <n v="4"/>
    <n v="0.25"/>
    <n v="0"/>
    <n v="0"/>
    <m/>
    <n v="1"/>
    <n v="0"/>
    <n v="1"/>
    <n v="1"/>
    <n v="0"/>
    <n v="0"/>
    <n v="0"/>
    <n v="0"/>
    <n v="7"/>
    <n v="16"/>
    <n v="4.7"/>
    <d v="2025-10-24T00:00:00"/>
    <m/>
    <m/>
    <m/>
    <n v="17.8"/>
  </r>
  <r>
    <x v="39"/>
    <s v="LAL"/>
    <s v="MIN"/>
    <s v="W"/>
    <d v="1899-12-30T19:36:00"/>
    <n v="0"/>
    <n v="2"/>
    <n v="0"/>
    <n v="0"/>
    <n v="1"/>
    <n v="0"/>
    <n v="2"/>
    <n v="2"/>
    <n v="1"/>
    <n v="1"/>
    <n v="6"/>
    <n v="7"/>
    <n v="0"/>
    <n v="2"/>
    <n v="2"/>
    <n v="1"/>
    <n v="2"/>
    <n v="2"/>
    <n v="12"/>
    <n v="4.7"/>
    <d v="2025-10-24T00:00:00"/>
    <m/>
    <m/>
    <m/>
    <n v="19.600000000000001"/>
  </r>
  <r>
    <x v="38"/>
    <s v="HOU"/>
    <s v="DET"/>
    <s v="L"/>
    <d v="1899-12-31T04:25:00"/>
    <n v="2"/>
    <n v="5"/>
    <n v="0.4"/>
    <n v="0"/>
    <n v="1"/>
    <n v="0"/>
    <n v="0"/>
    <n v="0"/>
    <m/>
    <n v="3"/>
    <n v="2"/>
    <n v="5"/>
    <n v="2"/>
    <n v="1"/>
    <n v="0"/>
    <n v="1"/>
    <n v="2"/>
    <n v="4"/>
    <n v="-5"/>
    <n v="4.5999999999999996"/>
    <d v="2025-10-24T00:00:00"/>
    <m/>
    <m/>
    <m/>
    <n v="28.416666666666664"/>
  </r>
  <r>
    <x v="245"/>
    <s v="ATL"/>
    <s v="ORL"/>
    <s v="W"/>
    <d v="1899-12-30T22:54:00"/>
    <n v="3"/>
    <n v="5"/>
    <n v="0.6"/>
    <n v="0"/>
    <n v="0"/>
    <m/>
    <n v="0"/>
    <n v="0"/>
    <m/>
    <n v="2"/>
    <n v="1"/>
    <n v="3"/>
    <n v="2"/>
    <n v="1"/>
    <n v="0"/>
    <n v="2"/>
    <n v="3"/>
    <n v="6"/>
    <n v="11"/>
    <n v="4.5999999999999996"/>
    <d v="2025-10-24T00:00:00"/>
    <m/>
    <m/>
    <m/>
    <n v="22.900000000000002"/>
  </r>
  <r>
    <x v="217"/>
    <s v="WAS"/>
    <s v="DAL"/>
    <s v="W"/>
    <d v="1899-12-30T03:44:00"/>
    <n v="0"/>
    <n v="0"/>
    <m/>
    <n v="0"/>
    <n v="0"/>
    <m/>
    <n v="3"/>
    <n v="4"/>
    <n v="0.75"/>
    <n v="0"/>
    <n v="3"/>
    <n v="3"/>
    <n v="0"/>
    <n v="1"/>
    <n v="0"/>
    <n v="0"/>
    <n v="0"/>
    <n v="3"/>
    <n v="3"/>
    <n v="4.5"/>
    <d v="2025-10-24T00:00:00"/>
    <m/>
    <m/>
    <m/>
    <n v="3.7333333333333334"/>
  </r>
  <r>
    <x v="235"/>
    <s v="BRK"/>
    <s v="CLE"/>
    <s v="L"/>
    <d v="1899-12-30T20:04:00"/>
    <n v="2"/>
    <n v="4"/>
    <n v="0.5"/>
    <n v="1"/>
    <n v="3"/>
    <n v="0.33300000000000002"/>
    <n v="0"/>
    <n v="0"/>
    <m/>
    <n v="2"/>
    <n v="3"/>
    <n v="5"/>
    <n v="3"/>
    <n v="1"/>
    <n v="0"/>
    <n v="4"/>
    <n v="0"/>
    <n v="5"/>
    <n v="4"/>
    <n v="4.4000000000000004"/>
    <d v="2025-10-24T00:00:00"/>
    <m/>
    <m/>
    <m/>
    <n v="20.066666666666666"/>
  </r>
  <r>
    <x v="139"/>
    <s v="MEM"/>
    <s v="MIA"/>
    <s v="L"/>
    <d v="1899-12-30T22:29:00"/>
    <n v="3"/>
    <n v="9"/>
    <n v="0.33300000000000002"/>
    <n v="3"/>
    <n v="7"/>
    <n v="0.42899999999999999"/>
    <n v="0"/>
    <n v="0"/>
    <m/>
    <n v="1"/>
    <n v="3"/>
    <n v="4"/>
    <n v="1"/>
    <n v="0"/>
    <n v="0"/>
    <n v="1"/>
    <n v="2"/>
    <n v="9"/>
    <n v="-26"/>
    <n v="4.4000000000000004"/>
    <d v="2025-10-24T00:00:00"/>
    <m/>
    <m/>
    <m/>
    <n v="22.483333333333334"/>
  </r>
  <r>
    <x v="157"/>
    <s v="MIN"/>
    <s v="LAL"/>
    <s v="L"/>
    <d v="1899-12-31T04:10:00"/>
    <n v="1"/>
    <n v="2"/>
    <n v="0.5"/>
    <n v="0"/>
    <n v="0"/>
    <m/>
    <n v="0"/>
    <n v="0"/>
    <m/>
    <n v="5"/>
    <n v="2"/>
    <n v="7"/>
    <n v="2"/>
    <n v="0"/>
    <n v="0"/>
    <n v="1"/>
    <n v="3"/>
    <n v="2"/>
    <n v="-6"/>
    <n v="4.3"/>
    <d v="2025-10-24T00:00:00"/>
    <m/>
    <m/>
    <m/>
    <n v="28.166666666666668"/>
  </r>
  <r>
    <x v="338"/>
    <s v="NYK"/>
    <s v="BOS"/>
    <s v="W"/>
    <d v="1899-12-30T18:58:00"/>
    <n v="1"/>
    <n v="8"/>
    <n v="0.125"/>
    <n v="0"/>
    <n v="3"/>
    <n v="0"/>
    <n v="0"/>
    <n v="0"/>
    <m/>
    <n v="6"/>
    <n v="8"/>
    <n v="14"/>
    <n v="3"/>
    <n v="0"/>
    <n v="0"/>
    <n v="0"/>
    <n v="3"/>
    <n v="2"/>
    <n v="-2"/>
    <n v="4.3"/>
    <d v="2025-10-24T00:00:00"/>
    <m/>
    <m/>
    <m/>
    <n v="18.966666666666665"/>
  </r>
  <r>
    <x v="339"/>
    <s v="GSW"/>
    <s v="POR"/>
    <s v="L"/>
    <d v="1899-12-30T10:55:00"/>
    <n v="2"/>
    <n v="4"/>
    <n v="0.5"/>
    <n v="0"/>
    <n v="1"/>
    <n v="0"/>
    <n v="0"/>
    <n v="0"/>
    <m/>
    <n v="1"/>
    <n v="1"/>
    <n v="2"/>
    <n v="1"/>
    <n v="1"/>
    <n v="0"/>
    <n v="0"/>
    <n v="1"/>
    <n v="4"/>
    <n v="-7"/>
    <n v="4.3"/>
    <d v="2025-10-24T00:00:00"/>
    <m/>
    <m/>
    <m/>
    <n v="10.916666666666666"/>
  </r>
  <r>
    <x v="88"/>
    <s v="ORL"/>
    <s v="ATL"/>
    <s v="L"/>
    <d v="1899-12-30T16:53:00"/>
    <n v="1"/>
    <n v="3"/>
    <n v="0.33300000000000002"/>
    <n v="0"/>
    <n v="1"/>
    <n v="0"/>
    <n v="1"/>
    <n v="1"/>
    <n v="1"/>
    <n v="2"/>
    <n v="3"/>
    <n v="5"/>
    <n v="0"/>
    <n v="0"/>
    <n v="2"/>
    <n v="0"/>
    <n v="2"/>
    <n v="3"/>
    <n v="6"/>
    <n v="4.2"/>
    <d v="2025-10-24T00:00:00"/>
    <m/>
    <m/>
    <m/>
    <n v="16.883333333333333"/>
  </r>
  <r>
    <x v="340"/>
    <s v="MIA"/>
    <s v="MEM"/>
    <s v="W"/>
    <d v="1899-12-30T07:38:00"/>
    <n v="2"/>
    <n v="5"/>
    <n v="0.4"/>
    <n v="1"/>
    <n v="3"/>
    <n v="0.33300000000000002"/>
    <n v="0"/>
    <n v="0"/>
    <m/>
    <n v="0"/>
    <n v="3"/>
    <n v="3"/>
    <n v="0"/>
    <n v="1"/>
    <n v="0"/>
    <n v="0"/>
    <n v="0"/>
    <n v="5"/>
    <n v="-10"/>
    <n v="4.2"/>
    <d v="2025-10-24T00:00:00"/>
    <m/>
    <m/>
    <m/>
    <n v="7.6333333333333329"/>
  </r>
  <r>
    <x v="27"/>
    <s v="LAL"/>
    <s v="MIN"/>
    <s v="W"/>
    <d v="1899-12-31T03:42:00"/>
    <n v="2"/>
    <n v="3"/>
    <n v="0.66700000000000004"/>
    <n v="1"/>
    <n v="2"/>
    <n v="0.5"/>
    <n v="1"/>
    <n v="2"/>
    <n v="0.5"/>
    <n v="0"/>
    <n v="0"/>
    <n v="0"/>
    <n v="1"/>
    <n v="1"/>
    <n v="0"/>
    <n v="1"/>
    <n v="2"/>
    <n v="6"/>
    <n v="14"/>
    <n v="4.2"/>
    <d v="2025-10-24T00:00:00"/>
    <m/>
    <m/>
    <m/>
    <n v="27.699999999999996"/>
  </r>
  <r>
    <x v="138"/>
    <s v="TOR"/>
    <s v="MIL"/>
    <s v="L"/>
    <d v="1899-12-30T11:30:00"/>
    <n v="1"/>
    <n v="6"/>
    <n v="0.16700000000000001"/>
    <n v="0"/>
    <n v="2"/>
    <n v="0"/>
    <n v="2"/>
    <n v="2"/>
    <n v="1"/>
    <n v="0"/>
    <n v="0"/>
    <n v="0"/>
    <n v="4"/>
    <n v="1"/>
    <n v="0"/>
    <n v="0"/>
    <n v="0"/>
    <n v="4"/>
    <n v="-2"/>
    <n v="4"/>
    <d v="2025-10-24T00:00:00"/>
    <m/>
    <m/>
    <m/>
    <n v="11.5"/>
  </r>
  <r>
    <x v="153"/>
    <s v="CLE"/>
    <s v="BRK"/>
    <s v="W"/>
    <d v="1899-12-31T02:57:00"/>
    <n v="2"/>
    <n v="7"/>
    <n v="0.28599999999999998"/>
    <n v="1"/>
    <n v="6"/>
    <n v="0.16700000000000001"/>
    <n v="1"/>
    <n v="1"/>
    <n v="1"/>
    <n v="1"/>
    <n v="5"/>
    <n v="6"/>
    <n v="1"/>
    <n v="0"/>
    <n v="0"/>
    <n v="0"/>
    <n v="2"/>
    <n v="6"/>
    <n v="-8"/>
    <n v="4"/>
    <d v="2025-10-24T00:00:00"/>
    <m/>
    <m/>
    <m/>
    <n v="26.949999999999996"/>
  </r>
  <r>
    <x v="100"/>
    <s v="PHO"/>
    <s v="LAC"/>
    <s v="L"/>
    <d v="1899-12-30T16:50:00"/>
    <n v="3"/>
    <n v="5"/>
    <n v="0.6"/>
    <n v="0"/>
    <n v="1"/>
    <n v="0"/>
    <n v="0"/>
    <n v="0"/>
    <m/>
    <n v="3"/>
    <n v="2"/>
    <n v="5"/>
    <n v="0"/>
    <n v="0"/>
    <n v="0"/>
    <n v="1"/>
    <n v="4"/>
    <n v="6"/>
    <n v="-7"/>
    <n v="3.8"/>
    <d v="2025-10-24T00:00:00"/>
    <m/>
    <m/>
    <m/>
    <n v="16.833333333333332"/>
  </r>
  <r>
    <x v="204"/>
    <s v="TOR"/>
    <s v="MIL"/>
    <s v="L"/>
    <d v="1899-12-30T15:40:00"/>
    <n v="1"/>
    <n v="2"/>
    <n v="0.5"/>
    <n v="0"/>
    <n v="1"/>
    <n v="0"/>
    <n v="2"/>
    <n v="2"/>
    <n v="1"/>
    <n v="1"/>
    <n v="2"/>
    <n v="3"/>
    <n v="1"/>
    <n v="0"/>
    <n v="0"/>
    <n v="0"/>
    <n v="3"/>
    <n v="4"/>
    <n v="-1"/>
    <n v="3.8"/>
    <d v="2025-10-24T00:00:00"/>
    <m/>
    <m/>
    <m/>
    <n v="15.666666666666668"/>
  </r>
  <r>
    <x v="45"/>
    <s v="MEM"/>
    <s v="MIA"/>
    <s v="L"/>
    <d v="1899-12-30T21:36:00"/>
    <n v="4"/>
    <n v="16"/>
    <n v="0.25"/>
    <n v="0"/>
    <n v="4"/>
    <n v="0"/>
    <n v="4"/>
    <n v="4"/>
    <n v="1"/>
    <n v="1"/>
    <n v="1"/>
    <n v="2"/>
    <n v="6"/>
    <n v="0"/>
    <n v="0"/>
    <n v="3"/>
    <n v="2"/>
    <n v="12"/>
    <n v="-22"/>
    <n v="3.8"/>
    <d v="2025-10-24T00:00:00"/>
    <m/>
    <m/>
    <m/>
    <n v="21.6"/>
  </r>
  <r>
    <x v="26"/>
    <s v="HOU"/>
    <s v="DET"/>
    <s v="L"/>
    <d v="1899-12-30T03:46:00"/>
    <n v="1"/>
    <n v="1"/>
    <n v="1"/>
    <n v="0"/>
    <n v="0"/>
    <m/>
    <n v="0"/>
    <n v="0"/>
    <m/>
    <n v="2"/>
    <n v="2"/>
    <n v="4"/>
    <n v="0"/>
    <n v="0"/>
    <n v="0"/>
    <n v="0"/>
    <n v="0"/>
    <n v="2"/>
    <n v="8"/>
    <n v="3.7"/>
    <d v="2025-10-24T00:00:00"/>
    <m/>
    <m/>
    <m/>
    <n v="3.7666666666666666"/>
  </r>
  <r>
    <x v="168"/>
    <s v="SAC"/>
    <s v="UTA"/>
    <s v="W"/>
    <d v="1899-12-30T17:00:00"/>
    <n v="1"/>
    <n v="3"/>
    <n v="0.33300000000000002"/>
    <n v="1"/>
    <n v="2"/>
    <n v="0.5"/>
    <n v="1"/>
    <n v="2"/>
    <n v="0.5"/>
    <n v="0"/>
    <n v="3"/>
    <n v="3"/>
    <n v="1"/>
    <n v="3"/>
    <n v="0"/>
    <n v="2"/>
    <n v="2"/>
    <n v="4"/>
    <n v="4"/>
    <n v="3.7"/>
    <d v="2025-10-24T00:00:00"/>
    <m/>
    <m/>
    <m/>
    <n v="17"/>
  </r>
  <r>
    <x v="13"/>
    <s v="HOU"/>
    <s v="DET"/>
    <s v="L"/>
    <d v="1899-12-31T15:52:00"/>
    <n v="3"/>
    <n v="14"/>
    <n v="0.214"/>
    <n v="3"/>
    <n v="9"/>
    <n v="0.33300000000000002"/>
    <n v="2"/>
    <n v="2"/>
    <n v="1"/>
    <n v="0"/>
    <n v="6"/>
    <n v="6"/>
    <n v="2"/>
    <n v="1"/>
    <n v="1"/>
    <n v="2"/>
    <n v="4"/>
    <n v="11"/>
    <n v="-6"/>
    <n v="3.7"/>
    <d v="2025-10-24T00:00:00"/>
    <m/>
    <m/>
    <m/>
    <n v="39.866666666666667"/>
  </r>
  <r>
    <x v="301"/>
    <s v="ATL"/>
    <s v="ORL"/>
    <s v="W"/>
    <d v="1899-12-30T11:04:00"/>
    <n v="1"/>
    <n v="2"/>
    <n v="0.5"/>
    <n v="1"/>
    <n v="2"/>
    <n v="0.5"/>
    <n v="0"/>
    <n v="0"/>
    <m/>
    <n v="0"/>
    <n v="1"/>
    <n v="1"/>
    <n v="2"/>
    <n v="0"/>
    <n v="0"/>
    <n v="0"/>
    <n v="0"/>
    <n v="3"/>
    <n v="-7"/>
    <n v="3.7"/>
    <d v="2025-10-24T00:00:00"/>
    <m/>
    <m/>
    <m/>
    <n v="11.066666666666666"/>
  </r>
  <r>
    <x v="341"/>
    <s v="ATL"/>
    <s v="ORL"/>
    <s v="W"/>
    <d v="1899-12-30T13:34:00"/>
    <n v="2"/>
    <n v="3"/>
    <n v="0.66700000000000004"/>
    <n v="1"/>
    <n v="2"/>
    <n v="0.5"/>
    <n v="0"/>
    <n v="0"/>
    <m/>
    <n v="0"/>
    <n v="2"/>
    <n v="2"/>
    <n v="1"/>
    <n v="0"/>
    <n v="0"/>
    <n v="1"/>
    <n v="1"/>
    <n v="5"/>
    <n v="-9"/>
    <n v="3.6"/>
    <d v="2025-10-24T00:00:00"/>
    <m/>
    <m/>
    <m/>
    <n v="13.566666666666666"/>
  </r>
  <r>
    <x v="19"/>
    <s v="GSW"/>
    <s v="POR"/>
    <s v="L"/>
    <d v="1899-12-30T22:28:00"/>
    <n v="2"/>
    <n v="9"/>
    <n v="0.222"/>
    <n v="1"/>
    <n v="3"/>
    <n v="0.33300000000000002"/>
    <n v="3"/>
    <n v="4"/>
    <n v="0.75"/>
    <n v="1"/>
    <n v="4"/>
    <n v="5"/>
    <n v="0"/>
    <n v="2"/>
    <n v="0"/>
    <n v="2"/>
    <n v="1"/>
    <n v="8"/>
    <n v="-17"/>
    <n v="3.6"/>
    <d v="2025-10-24T00:00:00"/>
    <m/>
    <m/>
    <m/>
    <n v="22.466666666666669"/>
  </r>
  <r>
    <x v="120"/>
    <s v="TOR"/>
    <s v="MIL"/>
    <s v="L"/>
    <d v="1899-12-31T02:34:00"/>
    <n v="3"/>
    <n v="5"/>
    <n v="0.6"/>
    <n v="0"/>
    <n v="0"/>
    <m/>
    <n v="0"/>
    <n v="2"/>
    <n v="0"/>
    <n v="2"/>
    <n v="3"/>
    <n v="5"/>
    <n v="2"/>
    <n v="0"/>
    <n v="0"/>
    <n v="1"/>
    <n v="5"/>
    <n v="6"/>
    <n v="-1"/>
    <n v="3.6"/>
    <d v="2025-10-24T00:00:00"/>
    <m/>
    <m/>
    <m/>
    <n v="26.56666666666667"/>
  </r>
  <r>
    <x v="167"/>
    <s v="WAS"/>
    <s v="DAL"/>
    <s v="W"/>
    <d v="1899-12-31T02:13:00"/>
    <n v="1"/>
    <n v="7"/>
    <n v="0.14299999999999999"/>
    <n v="1"/>
    <n v="1"/>
    <n v="1"/>
    <n v="4"/>
    <n v="6"/>
    <n v="0.66700000000000004"/>
    <n v="0"/>
    <n v="3"/>
    <n v="3"/>
    <n v="3"/>
    <n v="2"/>
    <n v="0"/>
    <n v="2"/>
    <n v="3"/>
    <n v="7"/>
    <n v="-5"/>
    <n v="3.5"/>
    <d v="2025-10-24T00:00:00"/>
    <m/>
    <m/>
    <m/>
    <n v="26.216666666666669"/>
  </r>
  <r>
    <x v="272"/>
    <s v="NYK"/>
    <s v="BOS"/>
    <s v="W"/>
    <d v="1899-12-30T15:34:00"/>
    <n v="2"/>
    <n v="5"/>
    <n v="0.4"/>
    <n v="2"/>
    <n v="4"/>
    <n v="0.5"/>
    <n v="0"/>
    <n v="0"/>
    <m/>
    <n v="1"/>
    <n v="2"/>
    <n v="3"/>
    <n v="0"/>
    <n v="0"/>
    <n v="1"/>
    <n v="1"/>
    <n v="2"/>
    <n v="6"/>
    <n v="12"/>
    <n v="3.5"/>
    <d v="2025-10-24T00:00:00"/>
    <m/>
    <m/>
    <m/>
    <n v="15.566666666666666"/>
  </r>
  <r>
    <x v="199"/>
    <s v="WAS"/>
    <s v="DAL"/>
    <s v="W"/>
    <d v="1899-12-31T09:27:00"/>
    <n v="2"/>
    <n v="8"/>
    <n v="0.25"/>
    <n v="1"/>
    <n v="4"/>
    <n v="0.25"/>
    <n v="1"/>
    <n v="2"/>
    <n v="0.5"/>
    <n v="1"/>
    <n v="1"/>
    <n v="2"/>
    <n v="5"/>
    <n v="1"/>
    <n v="0"/>
    <n v="2"/>
    <n v="2"/>
    <n v="6"/>
    <n v="10"/>
    <n v="3.5"/>
    <d v="2025-10-24T00:00:00"/>
    <m/>
    <m/>
    <m/>
    <n v="33.450000000000003"/>
  </r>
  <r>
    <x v="342"/>
    <s v="MIN"/>
    <s v="LAL"/>
    <s v="L"/>
    <d v="1899-12-30T04:47:00"/>
    <n v="1"/>
    <n v="1"/>
    <n v="1"/>
    <n v="0"/>
    <n v="0"/>
    <m/>
    <n v="0"/>
    <n v="0"/>
    <m/>
    <n v="1"/>
    <n v="3"/>
    <n v="4"/>
    <n v="0"/>
    <n v="0"/>
    <n v="0"/>
    <n v="0"/>
    <n v="0"/>
    <n v="2"/>
    <n v="5"/>
    <n v="3.3"/>
    <d v="2025-10-24T00:00:00"/>
    <m/>
    <m/>
    <m/>
    <n v="4.7833333333333332"/>
  </r>
  <r>
    <x v="343"/>
    <s v="DET"/>
    <s v="HOU"/>
    <s v="W"/>
    <d v="1899-12-30T05:13:00"/>
    <n v="1"/>
    <n v="3"/>
    <n v="0.33300000000000002"/>
    <n v="1"/>
    <n v="2"/>
    <n v="0.5"/>
    <n v="2"/>
    <n v="2"/>
    <n v="1"/>
    <n v="0"/>
    <n v="0"/>
    <n v="0"/>
    <n v="0"/>
    <n v="0"/>
    <n v="0"/>
    <n v="0"/>
    <n v="0"/>
    <n v="5"/>
    <n v="5"/>
    <n v="3.3"/>
    <d v="2025-10-24T00:00:00"/>
    <m/>
    <m/>
    <m/>
    <n v="5.2166666666666668"/>
  </r>
  <r>
    <x v="99"/>
    <s v="MIN"/>
    <s v="LAL"/>
    <s v="L"/>
    <d v="1899-12-31T03:02:00"/>
    <n v="5"/>
    <n v="12"/>
    <n v="0.41699999999999998"/>
    <n v="0"/>
    <n v="4"/>
    <n v="0"/>
    <n v="0"/>
    <n v="0"/>
    <m/>
    <n v="1"/>
    <n v="1"/>
    <n v="2"/>
    <n v="0"/>
    <n v="0"/>
    <n v="1"/>
    <n v="0"/>
    <n v="5"/>
    <n v="10"/>
    <n v="-14"/>
    <n v="3.3"/>
    <d v="2025-10-24T00:00:00"/>
    <m/>
    <m/>
    <m/>
    <n v="27.033333333333331"/>
  </r>
  <r>
    <x v="344"/>
    <s v="ATL"/>
    <s v="ORL"/>
    <s v="W"/>
    <d v="1899-12-30T03:48:00"/>
    <n v="2"/>
    <n v="3"/>
    <n v="0.66700000000000004"/>
    <n v="1"/>
    <n v="1"/>
    <n v="1"/>
    <n v="0"/>
    <n v="0"/>
    <m/>
    <n v="0"/>
    <n v="0"/>
    <n v="0"/>
    <n v="0"/>
    <n v="0"/>
    <n v="0"/>
    <n v="0"/>
    <n v="1"/>
    <n v="5"/>
    <n v="9"/>
    <n v="3.3"/>
    <d v="2025-10-24T00:00:00"/>
    <m/>
    <m/>
    <m/>
    <n v="3.8"/>
  </r>
  <r>
    <x v="132"/>
    <s v="MIL"/>
    <s v="TOR"/>
    <s v="W"/>
    <d v="1899-12-30T21:09:00"/>
    <n v="1"/>
    <n v="4"/>
    <n v="0.25"/>
    <n v="1"/>
    <n v="3"/>
    <n v="0.33300000000000002"/>
    <n v="0"/>
    <n v="0"/>
    <m/>
    <n v="0"/>
    <n v="3"/>
    <n v="3"/>
    <n v="3"/>
    <n v="1"/>
    <n v="0"/>
    <n v="1"/>
    <n v="1"/>
    <n v="3"/>
    <n v="0"/>
    <n v="3.2"/>
    <d v="2025-10-24T00:00:00"/>
    <m/>
    <m/>
    <m/>
    <n v="21.15"/>
  </r>
  <r>
    <x v="187"/>
    <s v="POR"/>
    <s v="GSW"/>
    <s v="W"/>
    <d v="1899-12-30T19:54:00"/>
    <n v="2"/>
    <n v="6"/>
    <n v="0.33300000000000002"/>
    <n v="0"/>
    <n v="2"/>
    <n v="0"/>
    <n v="0"/>
    <n v="0"/>
    <m/>
    <n v="1"/>
    <n v="1"/>
    <n v="2"/>
    <n v="4"/>
    <n v="2"/>
    <n v="0"/>
    <n v="2"/>
    <n v="3"/>
    <n v="4"/>
    <n v="1"/>
    <n v="3.2"/>
    <d v="2025-10-24T00:00:00"/>
    <m/>
    <m/>
    <m/>
    <n v="19.900000000000002"/>
  </r>
  <r>
    <x v="303"/>
    <s v="ORL"/>
    <s v="ATL"/>
    <s v="L"/>
    <d v="1899-12-30T19:34:00"/>
    <n v="2"/>
    <n v="4"/>
    <n v="0.5"/>
    <n v="0"/>
    <n v="2"/>
    <n v="0"/>
    <n v="0"/>
    <n v="0"/>
    <m/>
    <n v="0"/>
    <n v="1"/>
    <n v="1"/>
    <n v="2"/>
    <n v="0"/>
    <n v="1"/>
    <n v="1"/>
    <n v="1"/>
    <n v="4"/>
    <n v="-9"/>
    <n v="3"/>
    <d v="2025-10-24T00:00:00"/>
    <m/>
    <m/>
    <m/>
    <n v="19.566666666666666"/>
  </r>
  <r>
    <x v="22"/>
    <s v="HOU"/>
    <s v="DET"/>
    <s v="L"/>
    <d v="1899-12-30T20:21:00"/>
    <n v="3"/>
    <n v="11"/>
    <n v="0.27300000000000002"/>
    <n v="3"/>
    <n v="4"/>
    <n v="0.75"/>
    <n v="0"/>
    <n v="0"/>
    <m/>
    <n v="0"/>
    <n v="2"/>
    <n v="2"/>
    <n v="1"/>
    <n v="3"/>
    <n v="0"/>
    <n v="3"/>
    <n v="2"/>
    <n v="9"/>
    <n v="-13"/>
    <n v="3"/>
    <d v="2025-10-24T00:00:00"/>
    <m/>
    <m/>
    <m/>
    <n v="20.350000000000001"/>
  </r>
  <r>
    <x v="201"/>
    <s v="ORL"/>
    <s v="ATL"/>
    <s v="L"/>
    <d v="1899-12-30T21:03:00"/>
    <n v="3"/>
    <n v="4"/>
    <n v="0.75"/>
    <n v="0"/>
    <n v="0"/>
    <m/>
    <n v="2"/>
    <n v="5"/>
    <n v="0.4"/>
    <n v="0"/>
    <n v="3"/>
    <n v="3"/>
    <n v="2"/>
    <n v="1"/>
    <n v="0"/>
    <n v="4"/>
    <n v="4"/>
    <n v="8"/>
    <n v="2"/>
    <n v="2.9"/>
    <d v="2025-10-24T00:00:00"/>
    <m/>
    <m/>
    <m/>
    <n v="21.05"/>
  </r>
  <r>
    <x v="194"/>
    <s v="MEM"/>
    <s v="MIA"/>
    <s v="L"/>
    <d v="1899-12-30T17:42:00"/>
    <n v="1"/>
    <n v="3"/>
    <n v="0.33300000000000002"/>
    <n v="0"/>
    <n v="2"/>
    <n v="0"/>
    <n v="2"/>
    <n v="2"/>
    <n v="1"/>
    <n v="3"/>
    <n v="2"/>
    <n v="5"/>
    <n v="0"/>
    <n v="0"/>
    <n v="1"/>
    <n v="2"/>
    <n v="2"/>
    <n v="4"/>
    <n v="-14"/>
    <n v="2.9"/>
    <d v="2025-10-24T00:00:00"/>
    <m/>
    <m/>
    <m/>
    <n v="17.700000000000003"/>
  </r>
  <r>
    <x v="64"/>
    <s v="TOR"/>
    <s v="MIL"/>
    <s v="L"/>
    <d v="1899-12-30T17:36:00"/>
    <n v="2"/>
    <n v="7"/>
    <n v="0.28599999999999998"/>
    <n v="1"/>
    <n v="3"/>
    <n v="0.33300000000000002"/>
    <n v="0"/>
    <n v="0"/>
    <m/>
    <n v="1"/>
    <n v="3"/>
    <n v="4"/>
    <n v="1"/>
    <n v="1"/>
    <n v="0"/>
    <n v="1"/>
    <n v="1"/>
    <n v="5"/>
    <n v="1"/>
    <n v="2.8"/>
    <d v="2025-10-24T00:00:00"/>
    <m/>
    <m/>
    <m/>
    <n v="17.599999999999998"/>
  </r>
  <r>
    <x v="44"/>
    <s v="UTA"/>
    <s v="SAC"/>
    <s v="L"/>
    <d v="1899-12-31T05:42:00"/>
    <n v="1"/>
    <n v="1"/>
    <n v="1"/>
    <n v="0"/>
    <n v="0"/>
    <m/>
    <n v="1"/>
    <n v="2"/>
    <n v="0.5"/>
    <n v="2"/>
    <n v="7"/>
    <n v="9"/>
    <n v="2"/>
    <n v="3"/>
    <n v="0"/>
    <n v="6"/>
    <n v="4"/>
    <n v="3"/>
    <n v="7"/>
    <n v="2.6"/>
    <d v="2025-10-24T00:00:00"/>
    <m/>
    <m/>
    <m/>
    <n v="29.700000000000003"/>
  </r>
  <r>
    <x v="244"/>
    <s v="LAC"/>
    <s v="PHO"/>
    <s v="W"/>
    <d v="1899-12-30T08:18:00"/>
    <n v="1"/>
    <n v="2"/>
    <n v="0.5"/>
    <n v="1"/>
    <n v="2"/>
    <n v="0.5"/>
    <n v="0"/>
    <n v="0"/>
    <m/>
    <n v="0"/>
    <n v="1"/>
    <n v="1"/>
    <n v="0"/>
    <n v="1"/>
    <n v="0"/>
    <n v="0"/>
    <n v="2"/>
    <n v="3"/>
    <n v="14"/>
    <n v="2.5"/>
    <d v="2025-10-24T00:00:00"/>
    <m/>
    <m/>
    <m/>
    <n v="8.3000000000000007"/>
  </r>
  <r>
    <x v="182"/>
    <s v="BOS"/>
    <s v="NYK"/>
    <s v="L"/>
    <d v="1899-12-30T15:25:00"/>
    <n v="0"/>
    <n v="3"/>
    <n v="0"/>
    <n v="0"/>
    <n v="2"/>
    <n v="0"/>
    <n v="0"/>
    <n v="0"/>
    <m/>
    <n v="1"/>
    <n v="3"/>
    <n v="4"/>
    <n v="0"/>
    <n v="1"/>
    <n v="4"/>
    <n v="0"/>
    <n v="2"/>
    <n v="0"/>
    <n v="5"/>
    <n v="2.5"/>
    <d v="2025-10-24T00:00:00"/>
    <m/>
    <m/>
    <m/>
    <n v="15.416666666666668"/>
  </r>
  <r>
    <x v="114"/>
    <s v="UTA"/>
    <s v="SAC"/>
    <s v="L"/>
    <d v="1899-12-30T16:33:00"/>
    <n v="1"/>
    <n v="3"/>
    <n v="0.33300000000000002"/>
    <n v="0"/>
    <n v="2"/>
    <n v="0"/>
    <n v="0"/>
    <n v="0"/>
    <m/>
    <n v="1"/>
    <n v="2"/>
    <n v="3"/>
    <n v="1"/>
    <n v="0"/>
    <n v="0"/>
    <n v="0"/>
    <n v="0"/>
    <n v="2"/>
    <n v="-13"/>
    <n v="2.2999999999999998"/>
    <d v="2025-10-24T00:00:00"/>
    <m/>
    <m/>
    <m/>
    <n v="16.55"/>
  </r>
  <r>
    <x v="188"/>
    <s v="MIN"/>
    <s v="LAL"/>
    <s v="L"/>
    <d v="1899-12-30T22:46:00"/>
    <n v="2"/>
    <n v="9"/>
    <n v="0.222"/>
    <n v="1"/>
    <n v="4"/>
    <n v="0.25"/>
    <n v="0"/>
    <n v="0"/>
    <m/>
    <n v="1"/>
    <n v="4"/>
    <n v="5"/>
    <n v="2"/>
    <n v="1"/>
    <n v="1"/>
    <n v="1"/>
    <n v="3"/>
    <n v="5"/>
    <n v="-15"/>
    <n v="2.2999999999999998"/>
    <d v="2025-10-24T00:00:00"/>
    <m/>
    <m/>
    <m/>
    <n v="22.766666666666666"/>
  </r>
  <r>
    <x v="30"/>
    <s v="LAL"/>
    <s v="MIN"/>
    <s v="W"/>
    <d v="1899-12-30T20:40:00"/>
    <n v="1"/>
    <n v="2"/>
    <n v="0.5"/>
    <n v="1"/>
    <n v="1"/>
    <n v="1"/>
    <n v="0"/>
    <n v="0"/>
    <m/>
    <n v="0"/>
    <n v="0"/>
    <n v="0"/>
    <n v="1"/>
    <n v="2"/>
    <n v="0"/>
    <n v="2"/>
    <n v="1"/>
    <n v="3"/>
    <n v="24"/>
    <n v="2.2999999999999998"/>
    <d v="2025-10-24T00:00:00"/>
    <m/>
    <m/>
    <m/>
    <n v="20.666666666666668"/>
  </r>
  <r>
    <x v="205"/>
    <s v="BRK"/>
    <s v="CLE"/>
    <s v="L"/>
    <d v="1899-12-30T08:45:00"/>
    <n v="1"/>
    <n v="4"/>
    <n v="0.25"/>
    <n v="1"/>
    <n v="2"/>
    <n v="0.5"/>
    <n v="0"/>
    <n v="0"/>
    <m/>
    <n v="0"/>
    <n v="3"/>
    <n v="3"/>
    <n v="1"/>
    <n v="0"/>
    <n v="0"/>
    <n v="0"/>
    <n v="0"/>
    <n v="3"/>
    <n v="-8"/>
    <n v="2.2000000000000002"/>
    <d v="2025-10-24T00:00:00"/>
    <m/>
    <m/>
    <m/>
    <n v="8.75"/>
  </r>
  <r>
    <x v="345"/>
    <s v="MEM"/>
    <s v="MIA"/>
    <s v="L"/>
    <d v="1899-12-30T16:15:00"/>
    <n v="2"/>
    <n v="7"/>
    <n v="0.28599999999999998"/>
    <n v="0"/>
    <n v="3"/>
    <n v="0"/>
    <n v="1"/>
    <n v="2"/>
    <n v="0.5"/>
    <n v="1"/>
    <n v="1"/>
    <n v="2"/>
    <n v="0"/>
    <n v="1"/>
    <n v="0"/>
    <n v="0"/>
    <n v="1"/>
    <n v="5"/>
    <n v="-22"/>
    <n v="2.1"/>
    <d v="2025-10-24T00:00:00"/>
    <m/>
    <m/>
    <m/>
    <n v="16.25"/>
  </r>
  <r>
    <x v="140"/>
    <s v="BRK"/>
    <s v="CLE"/>
    <s v="L"/>
    <d v="1899-12-31T00:12:00"/>
    <n v="2"/>
    <n v="6"/>
    <n v="0.33300000000000002"/>
    <n v="0"/>
    <n v="4"/>
    <n v="0"/>
    <n v="0"/>
    <n v="0"/>
    <m/>
    <n v="1"/>
    <n v="0"/>
    <n v="1"/>
    <n v="2"/>
    <n v="1"/>
    <n v="0"/>
    <n v="0"/>
    <n v="4"/>
    <n v="4"/>
    <n v="-12"/>
    <n v="2.1"/>
    <d v="2025-10-24T00:00:00"/>
    <m/>
    <m/>
    <m/>
    <n v="24.2"/>
  </r>
  <r>
    <x v="346"/>
    <s v="ORL"/>
    <s v="ATL"/>
    <s v="L"/>
    <d v="1899-12-30T03:34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-2"/>
    <n v="2"/>
    <d v="2025-10-24T00:00:00"/>
    <m/>
    <m/>
    <m/>
    <n v="3.5666666666666664"/>
  </r>
  <r>
    <x v="347"/>
    <s v="DET"/>
    <s v="HOU"/>
    <s v="W"/>
    <d v="1899-12-30T11:30:00"/>
    <n v="1"/>
    <n v="3"/>
    <n v="0.33300000000000002"/>
    <n v="1"/>
    <n v="3"/>
    <n v="0.33300000000000002"/>
    <n v="0"/>
    <n v="0"/>
    <m/>
    <n v="0"/>
    <n v="0"/>
    <n v="0"/>
    <n v="1"/>
    <n v="0"/>
    <n v="0"/>
    <n v="0"/>
    <n v="0"/>
    <n v="3"/>
    <n v="-6"/>
    <n v="2"/>
    <d v="2025-10-24T00:00:00"/>
    <m/>
    <m/>
    <m/>
    <n v="11.5"/>
  </r>
  <r>
    <x v="241"/>
    <s v="SAS"/>
    <s v="NOP"/>
    <s v="W"/>
    <d v="1899-12-30T06:25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-5"/>
    <n v="2"/>
    <d v="2025-10-24T00:00:00"/>
    <m/>
    <m/>
    <m/>
    <n v="6.4166666666666661"/>
  </r>
  <r>
    <x v="11"/>
    <s v="HOU"/>
    <s v="DET"/>
    <s v="L"/>
    <d v="1899-12-31T06:01:00"/>
    <n v="2"/>
    <n v="8"/>
    <n v="0.25"/>
    <n v="0"/>
    <n v="1"/>
    <n v="0"/>
    <n v="6"/>
    <n v="10"/>
    <n v="0.6"/>
    <n v="1"/>
    <n v="3"/>
    <n v="4"/>
    <n v="1"/>
    <n v="0"/>
    <n v="0"/>
    <n v="2"/>
    <n v="5"/>
    <n v="10"/>
    <n v="-6"/>
    <n v="1.9"/>
    <d v="2025-10-24T00:00:00"/>
    <m/>
    <m/>
    <m/>
    <n v="30.016666666666669"/>
  </r>
  <r>
    <x v="60"/>
    <s v="MIA"/>
    <s v="MEM"/>
    <s v="W"/>
    <d v="1899-12-30T20:33:00"/>
    <n v="1"/>
    <n v="2"/>
    <n v="0.5"/>
    <n v="0"/>
    <n v="1"/>
    <n v="0"/>
    <n v="0"/>
    <n v="0"/>
    <m/>
    <n v="0"/>
    <n v="1"/>
    <n v="1"/>
    <n v="6"/>
    <n v="0"/>
    <n v="0"/>
    <n v="3"/>
    <n v="2"/>
    <n v="2"/>
    <n v="6"/>
    <n v="1.7"/>
    <d v="2025-10-24T00:00:00"/>
    <m/>
    <m/>
    <m/>
    <n v="20.549999999999997"/>
  </r>
  <r>
    <x v="348"/>
    <s v="GSW"/>
    <s v="POR"/>
    <s v="L"/>
    <d v="1899-12-30T21:16:00"/>
    <n v="1"/>
    <n v="6"/>
    <n v="0.16700000000000001"/>
    <n v="1"/>
    <n v="3"/>
    <n v="0.33300000000000002"/>
    <n v="4"/>
    <n v="6"/>
    <n v="0.66700000000000004"/>
    <n v="0"/>
    <n v="2"/>
    <n v="2"/>
    <n v="0"/>
    <n v="1"/>
    <n v="0"/>
    <n v="2"/>
    <n v="1"/>
    <n v="7"/>
    <n v="-12"/>
    <n v="1.6"/>
    <d v="2025-10-24T00:00:00"/>
    <m/>
    <m/>
    <m/>
    <n v="21.266666666666666"/>
  </r>
  <r>
    <x v="37"/>
    <s v="GSW"/>
    <s v="POR"/>
    <s v="L"/>
    <d v="1899-12-30T10:57:00"/>
    <n v="1"/>
    <n v="2"/>
    <n v="0.5"/>
    <n v="1"/>
    <n v="2"/>
    <n v="0.5"/>
    <n v="0"/>
    <n v="0"/>
    <m/>
    <n v="1"/>
    <n v="0"/>
    <n v="1"/>
    <n v="1"/>
    <n v="1"/>
    <n v="0"/>
    <n v="2"/>
    <n v="2"/>
    <n v="3"/>
    <n v="-4"/>
    <n v="1.6"/>
    <d v="2025-10-24T00:00:00"/>
    <m/>
    <m/>
    <m/>
    <n v="10.95"/>
  </r>
  <r>
    <x v="349"/>
    <s v="SAC"/>
    <s v="UTA"/>
    <s v="W"/>
    <d v="1899-12-30T14:00:00"/>
    <n v="1"/>
    <n v="2"/>
    <n v="0.5"/>
    <n v="0"/>
    <n v="1"/>
    <n v="0"/>
    <n v="0"/>
    <n v="0"/>
    <m/>
    <n v="2"/>
    <n v="0"/>
    <n v="2"/>
    <n v="1"/>
    <n v="0"/>
    <n v="0"/>
    <n v="0"/>
    <n v="4"/>
    <n v="2"/>
    <n v="-12"/>
    <n v="1.5"/>
    <d v="2025-10-24T00:00:00"/>
    <m/>
    <m/>
    <m/>
    <n v="14"/>
  </r>
  <r>
    <x v="166"/>
    <s v="BRK"/>
    <s v="CLE"/>
    <s v="L"/>
    <d v="1899-12-30T14:24:00"/>
    <n v="1"/>
    <n v="2"/>
    <n v="0.5"/>
    <n v="0"/>
    <n v="0"/>
    <m/>
    <n v="0"/>
    <n v="0"/>
    <m/>
    <n v="0"/>
    <n v="2"/>
    <n v="2"/>
    <n v="3"/>
    <n v="1"/>
    <n v="0"/>
    <n v="2"/>
    <n v="3"/>
    <n v="2"/>
    <n v="6"/>
    <n v="1.5"/>
    <d v="2025-10-24T00:00:00"/>
    <m/>
    <m/>
    <m/>
    <n v="14.399999999999999"/>
  </r>
  <r>
    <x v="200"/>
    <s v="NYK"/>
    <s v="BOS"/>
    <s v="W"/>
    <d v="1899-12-30T13:08:00"/>
    <n v="1"/>
    <n v="2"/>
    <n v="0.5"/>
    <n v="0"/>
    <n v="1"/>
    <n v="0"/>
    <n v="0"/>
    <n v="0"/>
    <m/>
    <n v="0"/>
    <n v="0"/>
    <n v="0"/>
    <n v="4"/>
    <n v="1"/>
    <n v="0"/>
    <n v="3"/>
    <n v="1"/>
    <n v="2"/>
    <n v="3"/>
    <n v="1.4"/>
    <d v="2025-10-24T00:00:00"/>
    <m/>
    <m/>
    <m/>
    <n v="13.133333333333335"/>
  </r>
  <r>
    <x v="12"/>
    <s v="GSW"/>
    <s v="POR"/>
    <s v="L"/>
    <d v="1899-12-30T11:38:00"/>
    <n v="0"/>
    <n v="2"/>
    <n v="0"/>
    <n v="0"/>
    <n v="1"/>
    <n v="0"/>
    <n v="2"/>
    <n v="2"/>
    <n v="1"/>
    <n v="0"/>
    <n v="0"/>
    <n v="0"/>
    <n v="3"/>
    <n v="0"/>
    <n v="0"/>
    <n v="1"/>
    <n v="1"/>
    <n v="2"/>
    <n v="5"/>
    <n v="1.3"/>
    <d v="2025-10-24T00:00:00"/>
    <m/>
    <m/>
    <m/>
    <n v="11.633333333333333"/>
  </r>
  <r>
    <x v="350"/>
    <s v="PHO"/>
    <s v="LAC"/>
    <s v="L"/>
    <d v="1899-12-30T04:46:00"/>
    <n v="0"/>
    <n v="0"/>
    <m/>
    <n v="0"/>
    <n v="0"/>
    <m/>
    <n v="1"/>
    <n v="2"/>
    <n v="0.5"/>
    <n v="0"/>
    <n v="0"/>
    <n v="0"/>
    <n v="0"/>
    <n v="0"/>
    <n v="1"/>
    <n v="0"/>
    <n v="0"/>
    <n v="1"/>
    <n v="-1"/>
    <n v="1.3"/>
    <d v="2025-10-24T00:00:00"/>
    <m/>
    <m/>
    <m/>
    <n v="4.7666666666666666"/>
  </r>
  <r>
    <x v="242"/>
    <s v="DAL"/>
    <s v="WAS"/>
    <s v="L"/>
    <d v="1899-12-30T08:30:00"/>
    <n v="0"/>
    <n v="3"/>
    <n v="0"/>
    <n v="0"/>
    <n v="1"/>
    <n v="0"/>
    <n v="1"/>
    <n v="2"/>
    <n v="0.5"/>
    <n v="0"/>
    <n v="2"/>
    <n v="2"/>
    <n v="3"/>
    <n v="0"/>
    <n v="0"/>
    <n v="0"/>
    <n v="0"/>
    <n v="1"/>
    <n v="2"/>
    <n v="1.2"/>
    <d v="2025-10-24T00:00:00"/>
    <m/>
    <m/>
    <m/>
    <n v="8.5"/>
  </r>
  <r>
    <x v="213"/>
    <s v="TOR"/>
    <s v="MIL"/>
    <s v="L"/>
    <d v="1899-12-30T11:39:00"/>
    <n v="1"/>
    <n v="1"/>
    <n v="1"/>
    <n v="0"/>
    <n v="0"/>
    <m/>
    <n v="1"/>
    <n v="2"/>
    <n v="0.5"/>
    <n v="0"/>
    <n v="1"/>
    <n v="1"/>
    <n v="1"/>
    <n v="0"/>
    <n v="0"/>
    <n v="1"/>
    <n v="3"/>
    <n v="3"/>
    <n v="-2"/>
    <n v="1.1000000000000001"/>
    <d v="2025-10-24T00:00:00"/>
    <m/>
    <m/>
    <m/>
    <n v="11.65"/>
  </r>
  <r>
    <x v="254"/>
    <s v="POR"/>
    <s v="GSW"/>
    <s v="W"/>
    <d v="1899-12-30T07:14:00"/>
    <n v="1"/>
    <n v="3"/>
    <n v="0.33300000000000002"/>
    <n v="0"/>
    <n v="0"/>
    <m/>
    <n v="0"/>
    <n v="0"/>
    <m/>
    <n v="0"/>
    <n v="1"/>
    <n v="1"/>
    <n v="0"/>
    <n v="0"/>
    <n v="2"/>
    <n v="1"/>
    <n v="0"/>
    <n v="2"/>
    <n v="-3"/>
    <n v="1"/>
    <d v="2025-10-24T00:00:00"/>
    <m/>
    <m/>
    <m/>
    <n v="7.2333333333333325"/>
  </r>
  <r>
    <x v="162"/>
    <s v="PHO"/>
    <s v="LAC"/>
    <s v="L"/>
    <d v="1899-12-30T08:57:00"/>
    <n v="1"/>
    <n v="3"/>
    <n v="0.33300000000000002"/>
    <n v="0"/>
    <n v="0"/>
    <m/>
    <n v="0"/>
    <n v="0"/>
    <m/>
    <n v="1"/>
    <n v="0"/>
    <n v="1"/>
    <n v="0"/>
    <n v="1"/>
    <n v="0"/>
    <n v="1"/>
    <n v="0"/>
    <n v="2"/>
    <n v="-7"/>
    <n v="1"/>
    <d v="2025-10-24T00:00:00"/>
    <m/>
    <m/>
    <m/>
    <n v="8.9499999999999993"/>
  </r>
  <r>
    <x v="229"/>
    <s v="TOR"/>
    <s v="MIL"/>
    <s v="L"/>
    <d v="1899-12-30T03:58:00"/>
    <n v="0"/>
    <n v="0"/>
    <m/>
    <n v="0"/>
    <n v="0"/>
    <m/>
    <n v="0"/>
    <n v="0"/>
    <m/>
    <n v="1"/>
    <n v="1"/>
    <n v="2"/>
    <n v="0"/>
    <n v="0"/>
    <n v="1"/>
    <n v="1"/>
    <n v="0"/>
    <n v="0"/>
    <n v="0"/>
    <n v="0.7"/>
    <d v="2025-10-24T00:00:00"/>
    <m/>
    <m/>
    <m/>
    <n v="3.9666666666666668"/>
  </r>
  <r>
    <x v="351"/>
    <s v="POR"/>
    <s v="GSW"/>
    <s v="W"/>
    <d v="1899-12-30T02:56:00"/>
    <n v="0"/>
    <n v="0"/>
    <m/>
    <n v="0"/>
    <n v="0"/>
    <m/>
    <n v="0"/>
    <n v="0"/>
    <m/>
    <n v="0"/>
    <n v="0"/>
    <n v="0"/>
    <n v="0"/>
    <n v="0"/>
    <n v="1"/>
    <n v="0"/>
    <n v="0"/>
    <n v="0"/>
    <n v="-3"/>
    <n v="0.7"/>
    <d v="2025-10-24T00:00:00"/>
    <m/>
    <m/>
    <m/>
    <n v="2.9333333333333331"/>
  </r>
  <r>
    <x v="352"/>
    <s v="BOS"/>
    <s v="NYK"/>
    <s v="L"/>
    <d v="1899-12-30T00:40:00"/>
    <n v="0"/>
    <n v="0"/>
    <m/>
    <n v="0"/>
    <n v="0"/>
    <m/>
    <n v="0"/>
    <n v="0"/>
    <m/>
    <n v="1"/>
    <n v="0"/>
    <n v="1"/>
    <n v="0"/>
    <n v="0"/>
    <n v="0"/>
    <n v="0"/>
    <n v="0"/>
    <n v="0"/>
    <n v="0"/>
    <n v="0.7"/>
    <d v="2025-10-24T00:00:00"/>
    <m/>
    <m/>
    <m/>
    <n v="0.66666666666666663"/>
  </r>
  <r>
    <x v="353"/>
    <s v="MIN"/>
    <s v="LAL"/>
    <s v="L"/>
    <d v="1899-12-30T03:59:00"/>
    <n v="1"/>
    <n v="1"/>
    <n v="1"/>
    <n v="0"/>
    <n v="0"/>
    <m/>
    <n v="0"/>
    <n v="0"/>
    <m/>
    <n v="0"/>
    <n v="1"/>
    <n v="1"/>
    <n v="0"/>
    <n v="0"/>
    <n v="0"/>
    <n v="1"/>
    <n v="1"/>
    <n v="2"/>
    <n v="5"/>
    <n v="0.6"/>
    <d v="2025-10-24T00:00:00"/>
    <m/>
    <m/>
    <m/>
    <n v="3.9833333333333334"/>
  </r>
  <r>
    <x v="170"/>
    <s v="NYK"/>
    <s v="BOS"/>
    <s v="W"/>
    <d v="1899-12-30T13:53:00"/>
    <n v="1"/>
    <n v="2"/>
    <n v="0.5"/>
    <n v="1"/>
    <n v="2"/>
    <n v="0.5"/>
    <n v="0"/>
    <n v="0"/>
    <m/>
    <n v="0"/>
    <n v="3"/>
    <n v="3"/>
    <n v="0"/>
    <n v="0"/>
    <n v="0"/>
    <n v="2"/>
    <n v="1"/>
    <n v="3"/>
    <n v="-8"/>
    <n v="0.5"/>
    <d v="2025-10-24T00:00:00"/>
    <m/>
    <m/>
    <m/>
    <n v="13.883333333333335"/>
  </r>
  <r>
    <x v="214"/>
    <s v="LAC"/>
    <s v="PHO"/>
    <s v="W"/>
    <d v="1899-12-30T04:46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5-10-24T00:00:00"/>
    <m/>
    <m/>
    <m/>
    <n v="4.7666666666666666"/>
  </r>
  <r>
    <x v="354"/>
    <s v="ATL"/>
    <s v="ORL"/>
    <s v="W"/>
    <d v="1899-12-30T03:42:00"/>
    <n v="0"/>
    <n v="0"/>
    <m/>
    <n v="0"/>
    <n v="0"/>
    <m/>
    <n v="0"/>
    <n v="0"/>
    <m/>
    <n v="1"/>
    <n v="2"/>
    <n v="3"/>
    <n v="0"/>
    <n v="0"/>
    <n v="0"/>
    <n v="1"/>
    <n v="0"/>
    <n v="0"/>
    <n v="1"/>
    <n v="0.3"/>
    <d v="2025-10-24T00:00:00"/>
    <m/>
    <m/>
    <m/>
    <n v="3.7"/>
  </r>
  <r>
    <x v="261"/>
    <s v="LAC"/>
    <s v="PHO"/>
    <s v="W"/>
    <d v="1899-12-30T04:46:00"/>
    <n v="1"/>
    <n v="3"/>
    <n v="0.33300000000000002"/>
    <n v="0"/>
    <n v="1"/>
    <n v="0"/>
    <n v="0"/>
    <n v="0"/>
    <m/>
    <n v="0"/>
    <n v="0"/>
    <n v="0"/>
    <n v="0"/>
    <n v="1"/>
    <n v="0"/>
    <n v="1"/>
    <n v="0"/>
    <n v="2"/>
    <n v="1"/>
    <n v="0.3"/>
    <d v="2025-10-24T00:00:00"/>
    <m/>
    <m/>
    <m/>
    <n v="4.7666666666666666"/>
  </r>
  <r>
    <x v="355"/>
    <s v="BOS"/>
    <s v="NYK"/>
    <s v="L"/>
    <d v="1899-12-30T04:12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5-10-24T00:00:00"/>
    <m/>
    <m/>
    <m/>
    <n v="4.1999999999999993"/>
  </r>
  <r>
    <x v="179"/>
    <s v="PHO"/>
    <s v="LAC"/>
    <s v="L"/>
    <d v="1899-12-30T13:56:00"/>
    <n v="1"/>
    <n v="5"/>
    <n v="0.2"/>
    <n v="0"/>
    <n v="0"/>
    <m/>
    <n v="0"/>
    <n v="0"/>
    <m/>
    <n v="3"/>
    <n v="3"/>
    <n v="6"/>
    <n v="0"/>
    <n v="0"/>
    <n v="0"/>
    <n v="0"/>
    <n v="4"/>
    <n v="2"/>
    <n v="-18"/>
    <n v="0.3"/>
    <d v="2025-10-24T00:00:00"/>
    <m/>
    <m/>
    <m/>
    <n v="13.933333333333334"/>
  </r>
  <r>
    <x v="356"/>
    <s v="PHO"/>
    <s v="LAC"/>
    <s v="L"/>
    <d v="1899-12-30T08:33:00"/>
    <n v="0"/>
    <n v="2"/>
    <n v="0"/>
    <n v="0"/>
    <n v="1"/>
    <n v="0"/>
    <n v="0"/>
    <n v="0"/>
    <m/>
    <n v="0"/>
    <n v="0"/>
    <n v="0"/>
    <n v="2"/>
    <n v="1"/>
    <n v="0"/>
    <n v="0"/>
    <n v="2"/>
    <n v="0"/>
    <n v="0"/>
    <n v="0.2"/>
    <d v="2025-10-24T00:00:00"/>
    <m/>
    <m/>
    <m/>
    <n v="8.5500000000000007"/>
  </r>
  <r>
    <x v="357"/>
    <s v="NOP"/>
    <s v="SAS"/>
    <s v="L"/>
    <d v="1899-12-30T03:2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4T00:00:00"/>
    <m/>
    <m/>
    <m/>
    <n v="3.4666666666666663"/>
  </r>
  <r>
    <x v="281"/>
    <s v="DAL"/>
    <s v="WAS"/>
    <s v="L"/>
    <d v="1899-12-30T00:17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5-10-24T00:00:00"/>
    <m/>
    <m/>
    <m/>
    <n v="0.28333333333333333"/>
  </r>
  <r>
    <x v="358"/>
    <s v="MIN"/>
    <s v="LAL"/>
    <s v="L"/>
    <d v="1899-12-30T03:59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5"/>
    <n v="0"/>
    <d v="2025-10-24T00:00:00"/>
    <m/>
    <m/>
    <m/>
    <n v="3.9833333333333334"/>
  </r>
  <r>
    <x v="269"/>
    <s v="ORL"/>
    <s v="ATL"/>
    <s v="L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4T00:00:00"/>
    <m/>
    <m/>
    <m/>
    <n v="0.15000000000000002"/>
  </r>
  <r>
    <x v="289"/>
    <s v="DAL"/>
    <s v="WAS"/>
    <s v="L"/>
    <d v="1899-12-30T00:17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5-10-24T00:00:00"/>
    <m/>
    <m/>
    <m/>
    <n v="0.28333333333333333"/>
  </r>
  <r>
    <x v="359"/>
    <s v="POR"/>
    <s v="GSW"/>
    <s v="W"/>
    <d v="1899-12-30T03:43:00"/>
    <n v="0"/>
    <n v="0"/>
    <m/>
    <n v="0"/>
    <n v="0"/>
    <m/>
    <n v="0"/>
    <n v="0"/>
    <m/>
    <n v="0"/>
    <n v="1"/>
    <n v="1"/>
    <n v="1"/>
    <n v="0"/>
    <n v="0"/>
    <n v="1"/>
    <n v="0"/>
    <n v="0"/>
    <n v="-3"/>
    <n v="0"/>
    <d v="2025-10-24T00:00:00"/>
    <m/>
    <m/>
    <m/>
    <n v="3.7166666666666668"/>
  </r>
  <r>
    <x v="53"/>
    <s v="DET"/>
    <s v="HOU"/>
    <s v="W"/>
    <d v="1899-12-30T17:23:00"/>
    <n v="1"/>
    <n v="4"/>
    <n v="0.25"/>
    <n v="1"/>
    <n v="3"/>
    <n v="0.33300000000000002"/>
    <n v="1"/>
    <n v="4"/>
    <n v="0.25"/>
    <n v="1"/>
    <n v="3"/>
    <n v="4"/>
    <n v="0"/>
    <n v="0"/>
    <n v="2"/>
    <n v="1"/>
    <n v="6"/>
    <n v="4"/>
    <n v="2"/>
    <n v="0"/>
    <d v="2025-10-24T00:00:00"/>
    <m/>
    <m/>
    <m/>
    <n v="17.383333333333333"/>
  </r>
  <r>
    <x v="360"/>
    <s v="BOS"/>
    <s v="NYK"/>
    <s v="L"/>
    <d v="1899-12-30T02:26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5-10-24T00:00:00"/>
    <m/>
    <m/>
    <m/>
    <n v="2.4333333333333336"/>
  </r>
  <r>
    <x v="191"/>
    <s v="DAL"/>
    <s v="WAS"/>
    <s v="L"/>
    <d v="1899-12-30T09:45:00"/>
    <n v="1"/>
    <n v="4"/>
    <n v="0.25"/>
    <n v="0"/>
    <n v="1"/>
    <n v="0"/>
    <n v="0"/>
    <n v="0"/>
    <m/>
    <n v="1"/>
    <n v="0"/>
    <n v="1"/>
    <n v="0"/>
    <n v="0"/>
    <n v="0"/>
    <n v="0"/>
    <n v="1"/>
    <n v="2"/>
    <n v="-15"/>
    <n v="-0.1"/>
    <d v="2025-10-24T00:00:00"/>
    <m/>
    <m/>
    <m/>
    <n v="9.75"/>
  </r>
  <r>
    <x v="143"/>
    <s v="MIL"/>
    <s v="TOR"/>
    <s v="W"/>
    <d v="1899-12-31T04:15:00"/>
    <n v="2"/>
    <n v="8"/>
    <n v="0.25"/>
    <n v="0"/>
    <n v="3"/>
    <n v="0"/>
    <n v="0"/>
    <n v="0"/>
    <m/>
    <n v="0"/>
    <n v="5"/>
    <n v="5"/>
    <n v="2"/>
    <n v="1"/>
    <n v="2"/>
    <n v="3"/>
    <n v="4"/>
    <n v="4"/>
    <n v="12"/>
    <n v="-0.1"/>
    <d v="2025-10-24T00:00:00"/>
    <m/>
    <m/>
    <m/>
    <n v="28.25"/>
  </r>
  <r>
    <x v="291"/>
    <s v="DAL"/>
    <s v="WAS"/>
    <s v="L"/>
    <d v="1899-12-30T06:56:00"/>
    <n v="0"/>
    <n v="2"/>
    <n v="0"/>
    <n v="0"/>
    <n v="0"/>
    <m/>
    <n v="0"/>
    <n v="0"/>
    <m/>
    <n v="0"/>
    <n v="0"/>
    <n v="0"/>
    <n v="1"/>
    <n v="1"/>
    <n v="0"/>
    <n v="0"/>
    <n v="1"/>
    <n v="0"/>
    <n v="1"/>
    <n v="-0.1"/>
    <d v="2025-10-24T00:00:00"/>
    <m/>
    <m/>
    <m/>
    <n v="6.9333333333333327"/>
  </r>
  <r>
    <x v="361"/>
    <s v="MIA"/>
    <s v="MEM"/>
    <s v="W"/>
    <d v="1899-12-30T06:52:00"/>
    <n v="1"/>
    <n v="3"/>
    <n v="0.33300000000000002"/>
    <n v="0"/>
    <n v="1"/>
    <n v="0"/>
    <n v="0"/>
    <n v="0"/>
    <m/>
    <n v="0"/>
    <n v="1"/>
    <n v="1"/>
    <n v="1"/>
    <n v="0"/>
    <n v="0"/>
    <n v="1"/>
    <n v="1"/>
    <n v="2"/>
    <n v="-9"/>
    <n v="-0.1"/>
    <d v="2025-10-24T00:00:00"/>
    <m/>
    <m/>
    <m/>
    <n v="6.8666666666666663"/>
  </r>
  <r>
    <x v="71"/>
    <s v="ORL"/>
    <s v="ATL"/>
    <s v="L"/>
    <d v="1899-12-31T11:37:00"/>
    <n v="4"/>
    <n v="15"/>
    <n v="0.26700000000000002"/>
    <n v="0"/>
    <n v="5"/>
    <n v="0"/>
    <n v="3"/>
    <n v="5"/>
    <n v="0.6"/>
    <n v="0"/>
    <n v="6"/>
    <n v="6"/>
    <n v="1"/>
    <n v="0"/>
    <n v="0"/>
    <n v="3"/>
    <n v="3"/>
    <n v="11"/>
    <n v="-10"/>
    <n v="-0.4"/>
    <d v="2025-10-24T00:00:00"/>
    <m/>
    <m/>
    <m/>
    <n v="35.616666666666667"/>
  </r>
  <r>
    <x v="300"/>
    <s v="SAS"/>
    <s v="NOP"/>
    <s v="W"/>
    <d v="1899-12-30T03:28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5"/>
    <n v="-0.4"/>
    <d v="2025-10-24T00:00:00"/>
    <m/>
    <m/>
    <m/>
    <n v="3.4666666666666663"/>
  </r>
  <r>
    <x v="362"/>
    <s v="MIN"/>
    <s v="LAL"/>
    <s v="L"/>
    <d v="1899-12-30T00:59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5-10-24T00:00:00"/>
    <m/>
    <m/>
    <m/>
    <n v="0.98333333333333339"/>
  </r>
  <r>
    <x v="363"/>
    <s v="LAL"/>
    <s v="MIN"/>
    <s v="W"/>
    <d v="1899-12-30T03:01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5-10-24T00:00:00"/>
    <m/>
    <m/>
    <m/>
    <n v="3.0166666666666666"/>
  </r>
  <r>
    <x v="29"/>
    <s v="GSW"/>
    <s v="POR"/>
    <s v="L"/>
    <d v="1899-12-30T07:0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1"/>
    <n v="-0.4"/>
    <d v="2025-10-24T00:00:00"/>
    <m/>
    <m/>
    <m/>
    <n v="7"/>
  </r>
  <r>
    <x v="364"/>
    <s v="MIN"/>
    <s v="LAL"/>
    <s v="L"/>
    <d v="1899-12-30T03:14:00"/>
    <n v="0"/>
    <n v="2"/>
    <n v="0"/>
    <n v="0"/>
    <n v="2"/>
    <n v="0"/>
    <n v="1"/>
    <n v="2"/>
    <n v="0.5"/>
    <n v="1"/>
    <n v="0"/>
    <n v="1"/>
    <n v="0"/>
    <n v="0"/>
    <n v="0"/>
    <n v="0"/>
    <n v="1"/>
    <n v="1"/>
    <n v="5"/>
    <n v="-0.5"/>
    <d v="2025-10-24T00:00:00"/>
    <m/>
    <m/>
    <m/>
    <n v="3.2333333333333334"/>
  </r>
  <r>
    <x v="285"/>
    <s v="WAS"/>
    <s v="DAL"/>
    <s v="W"/>
    <d v="1899-12-30T07:07:00"/>
    <n v="1"/>
    <n v="4"/>
    <n v="0.25"/>
    <n v="0"/>
    <n v="2"/>
    <n v="0"/>
    <n v="0"/>
    <n v="1"/>
    <n v="0"/>
    <n v="0"/>
    <n v="2"/>
    <n v="2"/>
    <n v="0"/>
    <n v="0"/>
    <n v="1"/>
    <n v="1"/>
    <n v="0"/>
    <n v="2"/>
    <n v="11"/>
    <n v="-0.5"/>
    <d v="2025-10-24T00:00:00"/>
    <m/>
    <m/>
    <m/>
    <n v="7.1166666666666671"/>
  </r>
  <r>
    <x v="365"/>
    <s v="LAL"/>
    <s v="MIN"/>
    <s v="W"/>
    <d v="1899-12-30T07:28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3"/>
    <n v="-0.8"/>
    <d v="2025-10-24T00:00:00"/>
    <m/>
    <m/>
    <m/>
    <n v="7.4666666666666668"/>
  </r>
  <r>
    <x v="193"/>
    <s v="MEM"/>
    <s v="MIA"/>
    <s v="L"/>
    <d v="1899-12-30T14:52:00"/>
    <n v="0"/>
    <n v="5"/>
    <n v="0"/>
    <n v="0"/>
    <n v="4"/>
    <n v="0"/>
    <n v="2"/>
    <n v="2"/>
    <n v="1"/>
    <n v="0"/>
    <n v="2"/>
    <n v="2"/>
    <n v="3"/>
    <n v="0"/>
    <n v="0"/>
    <n v="2"/>
    <n v="0"/>
    <n v="2"/>
    <n v="-18"/>
    <n v="-0.8"/>
    <d v="2025-10-24T00:00:00"/>
    <m/>
    <m/>
    <m/>
    <n v="14.866666666666667"/>
  </r>
  <r>
    <x v="206"/>
    <s v="LAC"/>
    <s v="PHO"/>
    <s v="W"/>
    <d v="1899-12-30T04:46:00"/>
    <n v="0"/>
    <n v="1"/>
    <n v="0"/>
    <n v="0"/>
    <n v="0"/>
    <m/>
    <n v="0"/>
    <n v="0"/>
    <m/>
    <n v="0"/>
    <n v="2"/>
    <n v="2"/>
    <n v="0"/>
    <n v="0"/>
    <n v="0"/>
    <n v="1"/>
    <n v="0"/>
    <n v="0"/>
    <n v="1"/>
    <n v="-1.1000000000000001"/>
    <d v="2025-10-24T00:00:00"/>
    <m/>
    <m/>
    <m/>
    <n v="4.7666666666666666"/>
  </r>
  <r>
    <x v="366"/>
    <s v="LAL"/>
    <s v="MIN"/>
    <s v="W"/>
    <d v="1899-12-30T03:14:00"/>
    <n v="0"/>
    <n v="1"/>
    <n v="0"/>
    <n v="0"/>
    <n v="0"/>
    <m/>
    <n v="0"/>
    <n v="0"/>
    <m/>
    <n v="0"/>
    <n v="0"/>
    <n v="0"/>
    <n v="0"/>
    <n v="0"/>
    <n v="0"/>
    <n v="0"/>
    <n v="1"/>
    <n v="0"/>
    <n v="-5"/>
    <n v="-1.1000000000000001"/>
    <d v="2025-10-24T00:00:00"/>
    <m/>
    <m/>
    <m/>
    <n v="3.2333333333333334"/>
  </r>
  <r>
    <x v="231"/>
    <s v="MIL"/>
    <s v="TOR"/>
    <s v="W"/>
    <d v="1899-12-30T02:47:00"/>
    <n v="0"/>
    <n v="1"/>
    <n v="0"/>
    <n v="0"/>
    <n v="0"/>
    <m/>
    <n v="0"/>
    <n v="0"/>
    <m/>
    <n v="0"/>
    <n v="0"/>
    <n v="0"/>
    <n v="0"/>
    <n v="0"/>
    <n v="0"/>
    <n v="1"/>
    <n v="0"/>
    <n v="0"/>
    <n v="-1"/>
    <n v="-1.7"/>
    <d v="2025-10-24T00:00:00"/>
    <m/>
    <m/>
    <m/>
    <n v="2.7833333333333332"/>
  </r>
  <r>
    <x v="176"/>
    <s v="BRK"/>
    <s v="CLE"/>
    <s v="L"/>
    <d v="1899-12-30T18:28:00"/>
    <n v="1"/>
    <n v="2"/>
    <n v="0.5"/>
    <n v="0"/>
    <n v="0"/>
    <m/>
    <n v="0"/>
    <n v="0"/>
    <m/>
    <n v="0"/>
    <n v="0"/>
    <n v="0"/>
    <n v="1"/>
    <n v="0"/>
    <n v="0"/>
    <n v="3"/>
    <n v="2"/>
    <n v="2"/>
    <n v="-11"/>
    <n v="-2.1"/>
    <d v="2025-10-24T00:00:00"/>
    <m/>
    <m/>
    <m/>
    <n v="18.466666666666669"/>
  </r>
  <r>
    <x v="271"/>
    <s v="UTA"/>
    <s v="SAC"/>
    <s v="L"/>
    <d v="1899-12-30T13:28:00"/>
    <n v="0"/>
    <n v="5"/>
    <n v="0"/>
    <n v="0"/>
    <n v="0"/>
    <m/>
    <n v="0"/>
    <n v="0"/>
    <m/>
    <n v="1"/>
    <n v="1"/>
    <n v="2"/>
    <n v="1"/>
    <n v="0"/>
    <n v="0"/>
    <n v="0"/>
    <n v="1"/>
    <n v="0"/>
    <n v="-16"/>
    <n v="-2.2000000000000002"/>
    <d v="2025-10-24T00:00:00"/>
    <m/>
    <m/>
    <m/>
    <n v="13.466666666666667"/>
  </r>
  <r>
    <x v="202"/>
    <s v="SAC"/>
    <s v="UTA"/>
    <s v="W"/>
    <d v="1899-12-30T11:22:00"/>
    <n v="0"/>
    <n v="5"/>
    <n v="0"/>
    <n v="0"/>
    <n v="1"/>
    <n v="0"/>
    <n v="0"/>
    <n v="2"/>
    <n v="0"/>
    <n v="0"/>
    <n v="2"/>
    <n v="2"/>
    <n v="1"/>
    <n v="0"/>
    <n v="1"/>
    <n v="0"/>
    <n v="0"/>
    <n v="0"/>
    <n v="16"/>
    <n v="-2.2999999999999998"/>
    <d v="2025-10-24T00:00:00"/>
    <m/>
    <m/>
    <m/>
    <n v="11.366666666666667"/>
  </r>
  <r>
    <x v="367"/>
    <s v="PHO"/>
    <s v="LAC"/>
    <s v="L"/>
    <d v="1899-12-30T06:05:00"/>
    <n v="0"/>
    <n v="2"/>
    <n v="0"/>
    <n v="0"/>
    <n v="2"/>
    <n v="0"/>
    <n v="0"/>
    <n v="0"/>
    <m/>
    <n v="0"/>
    <n v="1"/>
    <n v="1"/>
    <n v="0"/>
    <n v="1"/>
    <n v="0"/>
    <n v="3"/>
    <n v="0"/>
    <n v="0"/>
    <n v="-1"/>
    <n v="-3.1"/>
    <d v="2025-10-24T00:00:00"/>
    <m/>
    <m/>
    <m/>
    <n v="6.083333333333333"/>
  </r>
  <r>
    <x v="280"/>
    <s v="MIN"/>
    <s v="LAL"/>
    <s v="L"/>
    <d v="1899-12-30T09:12:00"/>
    <n v="0"/>
    <n v="3"/>
    <n v="0"/>
    <n v="0"/>
    <n v="1"/>
    <n v="0"/>
    <n v="0"/>
    <n v="0"/>
    <m/>
    <n v="1"/>
    <n v="1"/>
    <n v="2"/>
    <n v="1"/>
    <n v="0"/>
    <n v="0"/>
    <n v="2"/>
    <n v="4"/>
    <n v="0"/>
    <n v="-11"/>
    <n v="-4"/>
    <d v="2025-10-24T00:00:00"/>
    <m/>
    <m/>
    <m/>
    <n v="9.2000000000000011"/>
  </r>
  <r>
    <x v="83"/>
    <s v="NOP"/>
    <s v="SAS"/>
    <s v="L"/>
    <d v="1899-12-31T04:22:00"/>
    <n v="0"/>
    <n v="8"/>
    <n v="0"/>
    <n v="0"/>
    <n v="5"/>
    <n v="0"/>
    <n v="0"/>
    <n v="0"/>
    <m/>
    <n v="2"/>
    <n v="5"/>
    <n v="7"/>
    <n v="2"/>
    <n v="1"/>
    <n v="0"/>
    <n v="2"/>
    <n v="5"/>
    <n v="0"/>
    <n v="-20"/>
    <n v="-4.3"/>
    <d v="2025-10-24T00:00:00"/>
    <m/>
    <m/>
    <m/>
    <n v="28.366666666666667"/>
  </r>
  <r>
    <x v="230"/>
    <s v="CLE"/>
    <s v="BRK"/>
    <s v="W"/>
    <d v="1899-12-30T11:57:00"/>
    <n v="0"/>
    <n v="4"/>
    <n v="0"/>
    <n v="0"/>
    <n v="3"/>
    <n v="0"/>
    <n v="0"/>
    <n v="0"/>
    <m/>
    <n v="0"/>
    <n v="1"/>
    <n v="1"/>
    <n v="0"/>
    <n v="1"/>
    <n v="0"/>
    <n v="2"/>
    <n v="2"/>
    <n v="0"/>
    <n v="-11"/>
    <n v="-4.3"/>
    <d v="2025-10-24T00:00:00"/>
    <m/>
    <m/>
    <m/>
    <n v="11.95"/>
  </r>
  <r>
    <x v="145"/>
    <s v="MIN"/>
    <s v="LAL"/>
    <s v="L"/>
    <d v="1899-12-30T13:28:00"/>
    <n v="0"/>
    <n v="3"/>
    <n v="0"/>
    <n v="0"/>
    <n v="1"/>
    <n v="0"/>
    <n v="0"/>
    <n v="0"/>
    <m/>
    <n v="0"/>
    <n v="2"/>
    <n v="2"/>
    <n v="0"/>
    <n v="0"/>
    <n v="0"/>
    <n v="2"/>
    <n v="2"/>
    <n v="0"/>
    <n v="-13"/>
    <n v="-4.3"/>
    <d v="2025-10-24T00:00:00"/>
    <m/>
    <m/>
    <m/>
    <n v="13.466666666666667"/>
  </r>
  <r>
    <x v="5"/>
    <s v="OKC"/>
    <s v="ATL"/>
    <s v="W"/>
    <d v="1899-12-31T03:13:00"/>
    <n v="8"/>
    <n v="12"/>
    <n v="0.66700000000000004"/>
    <n v="6"/>
    <n v="8"/>
    <n v="0.75"/>
    <n v="9"/>
    <n v="10"/>
    <n v="0.9"/>
    <n v="3"/>
    <n v="8"/>
    <n v="11"/>
    <n v="1"/>
    <n v="3"/>
    <n v="1"/>
    <n v="3"/>
    <n v="3"/>
    <n v="31"/>
    <n v="16"/>
    <n v="30.1"/>
    <d v="2025-10-25T00:00:00"/>
    <m/>
    <m/>
    <m/>
    <n v="27.216666666666669"/>
  </r>
  <r>
    <x v="3"/>
    <s v="OKC"/>
    <s v="ATL"/>
    <s v="W"/>
    <d v="1899-12-31T04:44:00"/>
    <n v="12"/>
    <n v="17"/>
    <n v="0.70599999999999996"/>
    <n v="2"/>
    <n v="6"/>
    <n v="0.33300000000000002"/>
    <n v="4"/>
    <n v="4"/>
    <n v="1"/>
    <n v="1"/>
    <n v="4"/>
    <n v="5"/>
    <n v="5"/>
    <n v="1"/>
    <n v="1"/>
    <n v="2"/>
    <n v="2"/>
    <n v="30"/>
    <n v="16"/>
    <n v="27.2"/>
    <d v="2025-10-25T00:00:00"/>
    <m/>
    <m/>
    <m/>
    <n v="28.733333333333334"/>
  </r>
  <r>
    <x v="78"/>
    <s v="MEM"/>
    <s v="IND"/>
    <s v="W"/>
    <d v="1899-12-30T23:39:00"/>
    <n v="9"/>
    <n v="13"/>
    <n v="0.69199999999999995"/>
    <n v="6"/>
    <n v="6"/>
    <n v="1"/>
    <n v="3"/>
    <n v="4"/>
    <n v="0.75"/>
    <n v="2"/>
    <n v="4"/>
    <n v="6"/>
    <n v="4"/>
    <n v="1"/>
    <n v="0"/>
    <n v="0"/>
    <n v="1"/>
    <n v="27"/>
    <n v="36"/>
    <n v="27.1"/>
    <d v="2025-10-25T00:00:00"/>
    <m/>
    <m/>
    <m/>
    <n v="23.650000000000002"/>
  </r>
  <r>
    <x v="96"/>
    <s v="CHO"/>
    <s v="PHI"/>
    <s v="L"/>
    <d v="1899-12-31T09:37:00"/>
    <n v="8"/>
    <n v="18"/>
    <n v="0.44400000000000001"/>
    <n v="4"/>
    <n v="11"/>
    <n v="0.36399999999999999"/>
    <n v="7"/>
    <n v="8"/>
    <n v="0.875"/>
    <n v="2"/>
    <n v="8"/>
    <n v="10"/>
    <n v="8"/>
    <n v="3"/>
    <n v="1"/>
    <n v="4"/>
    <n v="5"/>
    <n v="27"/>
    <n v="12"/>
    <n v="24.3"/>
    <d v="2025-10-25T00:00:00"/>
    <m/>
    <m/>
    <m/>
    <n v="33.616666666666667"/>
  </r>
  <r>
    <x v="312"/>
    <s v="IND"/>
    <s v="MEM"/>
    <s v="L"/>
    <d v="1899-12-31T03:43:00"/>
    <n v="8"/>
    <n v="12"/>
    <n v="0.66700000000000004"/>
    <n v="2"/>
    <n v="2"/>
    <n v="1"/>
    <n v="8"/>
    <n v="9"/>
    <n v="0.88900000000000001"/>
    <n v="0"/>
    <n v="3"/>
    <n v="3"/>
    <n v="4"/>
    <n v="0"/>
    <n v="0"/>
    <n v="1"/>
    <n v="0"/>
    <n v="26"/>
    <n v="-18"/>
    <n v="23.1"/>
    <d v="2025-10-25T00:00:00"/>
    <m/>
    <m/>
    <m/>
    <n v="27.716666666666669"/>
  </r>
  <r>
    <x v="314"/>
    <s v="DEN"/>
    <s v="PHO"/>
    <s v="W"/>
    <d v="1899-12-31T08:02:00"/>
    <n v="5"/>
    <n v="8"/>
    <n v="0.625"/>
    <n v="0"/>
    <n v="3"/>
    <n v="0"/>
    <n v="4"/>
    <n v="4"/>
    <n v="1"/>
    <n v="1"/>
    <n v="13"/>
    <n v="14"/>
    <n v="15"/>
    <n v="3"/>
    <n v="0"/>
    <n v="5"/>
    <n v="3"/>
    <n v="14"/>
    <n v="27"/>
    <n v="22.3"/>
    <d v="2025-10-25T00:00:00"/>
    <m/>
    <m/>
    <m/>
    <n v="32.033333333333331"/>
  </r>
  <r>
    <x v="41"/>
    <s v="PHI"/>
    <s v="CHO"/>
    <s v="W"/>
    <d v="1899-12-31T17:43:00"/>
    <n v="7"/>
    <n v="20"/>
    <n v="0.35"/>
    <n v="4"/>
    <n v="9"/>
    <n v="0.44400000000000001"/>
    <n v="10"/>
    <n v="12"/>
    <n v="0.83299999999999996"/>
    <n v="1"/>
    <n v="5"/>
    <n v="6"/>
    <n v="9"/>
    <n v="0"/>
    <n v="1"/>
    <n v="2"/>
    <n v="3"/>
    <n v="28"/>
    <n v="3"/>
    <n v="22"/>
    <d v="2025-10-25T00:00:00"/>
    <m/>
    <m/>
    <m/>
    <n v="41.716666666666669"/>
  </r>
  <r>
    <x v="69"/>
    <s v="PHO"/>
    <s v="DEN"/>
    <s v="L"/>
    <d v="1899-12-31T12:36:00"/>
    <n v="10"/>
    <n v="16"/>
    <n v="0.625"/>
    <n v="2"/>
    <n v="5"/>
    <n v="0.4"/>
    <n v="9"/>
    <n v="9"/>
    <n v="1"/>
    <n v="1"/>
    <n v="2"/>
    <n v="3"/>
    <n v="7"/>
    <n v="0"/>
    <n v="0"/>
    <n v="9"/>
    <n v="1"/>
    <n v="31"/>
    <n v="-13"/>
    <n v="20.6"/>
    <d v="2025-10-25T00:00:00"/>
    <m/>
    <m/>
    <m/>
    <n v="36.599999999999994"/>
  </r>
  <r>
    <x v="323"/>
    <s v="DEN"/>
    <s v="PHO"/>
    <s v="W"/>
    <d v="1899-12-31T07:07:00"/>
    <n v="6"/>
    <n v="10"/>
    <n v="0.6"/>
    <n v="0"/>
    <n v="1"/>
    <n v="0"/>
    <n v="8"/>
    <n v="8"/>
    <n v="1"/>
    <n v="2"/>
    <n v="1"/>
    <n v="3"/>
    <n v="3"/>
    <n v="2"/>
    <n v="0"/>
    <n v="1"/>
    <n v="3"/>
    <n v="20"/>
    <n v="23"/>
    <n v="19"/>
    <d v="2025-10-25T00:00:00"/>
    <m/>
    <m/>
    <m/>
    <n v="31.116666666666667"/>
  </r>
  <r>
    <x v="313"/>
    <s v="DEN"/>
    <s v="PHO"/>
    <s v="W"/>
    <d v="1899-12-31T07:45:00"/>
    <n v="8"/>
    <n v="17"/>
    <n v="0.47099999999999997"/>
    <n v="3"/>
    <n v="8"/>
    <n v="0.375"/>
    <n v="4"/>
    <n v="4"/>
    <n v="1"/>
    <n v="1"/>
    <n v="5"/>
    <n v="6"/>
    <n v="5"/>
    <n v="1"/>
    <n v="0"/>
    <n v="2"/>
    <n v="2"/>
    <n v="23"/>
    <n v="15"/>
    <n v="18.2"/>
    <d v="2025-10-25T00:00:00"/>
    <m/>
    <m/>
    <m/>
    <n v="31.75"/>
  </r>
  <r>
    <x v="121"/>
    <s v="CHO"/>
    <s v="PHI"/>
    <s v="L"/>
    <d v="1899-12-31T06:05:00"/>
    <n v="7"/>
    <n v="13"/>
    <n v="0.53800000000000003"/>
    <n v="3"/>
    <n v="5"/>
    <n v="0.6"/>
    <n v="4"/>
    <n v="6"/>
    <n v="0.66700000000000004"/>
    <n v="0"/>
    <n v="2"/>
    <n v="2"/>
    <n v="7"/>
    <n v="1"/>
    <n v="0"/>
    <n v="1"/>
    <n v="4"/>
    <n v="21"/>
    <n v="-19"/>
    <n v="17.8"/>
    <d v="2025-10-25T00:00:00"/>
    <m/>
    <m/>
    <m/>
    <n v="30.083333333333336"/>
  </r>
  <r>
    <x v="219"/>
    <s v="PHI"/>
    <s v="CHO"/>
    <s v="W"/>
    <d v="1899-12-31T06:16:00"/>
    <n v="7"/>
    <n v="14"/>
    <n v="0.5"/>
    <n v="5"/>
    <n v="8"/>
    <n v="0.625"/>
    <n v="5"/>
    <n v="5"/>
    <n v="1"/>
    <n v="1"/>
    <n v="2"/>
    <n v="3"/>
    <n v="4"/>
    <n v="0"/>
    <n v="0"/>
    <n v="2"/>
    <n v="4"/>
    <n v="24"/>
    <n v="-5"/>
    <n v="17.5"/>
    <d v="2025-10-25T00:00:00"/>
    <m/>
    <m/>
    <m/>
    <n v="30.266666666666666"/>
  </r>
  <r>
    <x v="45"/>
    <s v="MEM"/>
    <s v="IND"/>
    <s v="W"/>
    <d v="1899-12-31T03:14:00"/>
    <n v="5"/>
    <n v="14"/>
    <n v="0.35699999999999998"/>
    <n v="0"/>
    <n v="2"/>
    <n v="0"/>
    <n v="9"/>
    <n v="9"/>
    <n v="1"/>
    <n v="0"/>
    <n v="3"/>
    <n v="3"/>
    <n v="8"/>
    <n v="1"/>
    <n v="0"/>
    <n v="0"/>
    <n v="3"/>
    <n v="19"/>
    <n v="7"/>
    <n v="17.5"/>
    <d v="2025-10-25T00:00:00"/>
    <m/>
    <m/>
    <m/>
    <n v="27.233333333333334"/>
  </r>
  <r>
    <x v="275"/>
    <s v="MEM"/>
    <s v="IND"/>
    <s v="W"/>
    <d v="1899-12-30T20:46:00"/>
    <n v="5"/>
    <n v="6"/>
    <n v="0.83299999999999996"/>
    <n v="3"/>
    <n v="4"/>
    <n v="0.75"/>
    <n v="3"/>
    <n v="4"/>
    <n v="0.75"/>
    <n v="0"/>
    <n v="2"/>
    <n v="2"/>
    <n v="6"/>
    <n v="0"/>
    <n v="0"/>
    <n v="0"/>
    <n v="3"/>
    <n v="16"/>
    <n v="18"/>
    <n v="17"/>
    <d v="2025-10-25T00:00:00"/>
    <m/>
    <m/>
    <m/>
    <n v="20.766666666666666"/>
  </r>
  <r>
    <x v="93"/>
    <s v="CHI"/>
    <s v="ORL"/>
    <s v="W"/>
    <d v="1899-12-31T05:01:00"/>
    <n v="3"/>
    <n v="7"/>
    <n v="0.42899999999999999"/>
    <n v="1"/>
    <n v="2"/>
    <n v="0.5"/>
    <n v="6"/>
    <n v="8"/>
    <n v="0.75"/>
    <n v="1"/>
    <n v="4"/>
    <n v="5"/>
    <n v="8"/>
    <n v="5"/>
    <n v="0"/>
    <n v="3"/>
    <n v="3"/>
    <n v="13"/>
    <n v="17"/>
    <n v="16.8"/>
    <d v="2025-10-25T00:00:00"/>
    <m/>
    <m/>
    <m/>
    <n v="29.016666666666666"/>
  </r>
  <r>
    <x v="186"/>
    <s v="PHI"/>
    <s v="CHO"/>
    <s v="W"/>
    <d v="1899-12-31T13:26:00"/>
    <n v="7"/>
    <n v="10"/>
    <n v="0.7"/>
    <n v="2"/>
    <n v="3"/>
    <n v="0.66700000000000004"/>
    <n v="3"/>
    <n v="3"/>
    <n v="1"/>
    <n v="0"/>
    <n v="1"/>
    <n v="1"/>
    <n v="1"/>
    <n v="2"/>
    <n v="0"/>
    <n v="0"/>
    <n v="3"/>
    <n v="19"/>
    <n v="18"/>
    <n v="16.600000000000001"/>
    <d v="2025-10-25T00:00:00"/>
    <m/>
    <m/>
    <m/>
    <n v="37.433333333333337"/>
  </r>
  <r>
    <x v="310"/>
    <s v="DEN"/>
    <s v="PHO"/>
    <s v="W"/>
    <d v="1899-12-31T01:12:00"/>
    <n v="5"/>
    <n v="11"/>
    <n v="0.45500000000000002"/>
    <n v="1"/>
    <n v="6"/>
    <n v="0.16700000000000001"/>
    <n v="6"/>
    <n v="6"/>
    <n v="1"/>
    <n v="1"/>
    <n v="1"/>
    <n v="2"/>
    <n v="1"/>
    <n v="3"/>
    <n v="0"/>
    <n v="0"/>
    <n v="0"/>
    <n v="17"/>
    <n v="17"/>
    <n v="16"/>
    <d v="2025-10-25T00:00:00"/>
    <m/>
    <m/>
    <m/>
    <n v="25.200000000000003"/>
  </r>
  <r>
    <x v="210"/>
    <s v="ATL"/>
    <s v="OKC"/>
    <s v="L"/>
    <d v="1899-12-31T05:32:00"/>
    <n v="6"/>
    <n v="10"/>
    <n v="0.6"/>
    <n v="3"/>
    <n v="6"/>
    <n v="0.5"/>
    <n v="2"/>
    <n v="2"/>
    <n v="1"/>
    <n v="1"/>
    <n v="2"/>
    <n v="3"/>
    <n v="2"/>
    <n v="2"/>
    <n v="1"/>
    <n v="2"/>
    <n v="0"/>
    <n v="17"/>
    <n v="-18"/>
    <n v="15.8"/>
    <d v="2025-10-25T00:00:00"/>
    <m/>
    <m/>
    <m/>
    <n v="29.533333333333335"/>
  </r>
  <r>
    <x v="150"/>
    <s v="CHO"/>
    <s v="PHI"/>
    <s v="L"/>
    <d v="1899-12-31T02:06:00"/>
    <n v="7"/>
    <n v="7"/>
    <n v="1"/>
    <n v="0"/>
    <n v="0"/>
    <m/>
    <n v="0"/>
    <n v="0"/>
    <m/>
    <n v="4"/>
    <n v="3"/>
    <n v="7"/>
    <n v="1"/>
    <n v="1"/>
    <n v="1"/>
    <n v="1"/>
    <n v="3"/>
    <n v="14"/>
    <n v="1"/>
    <n v="15.8"/>
    <d v="2025-10-25T00:00:00"/>
    <m/>
    <m/>
    <m/>
    <n v="26.099999999999998"/>
  </r>
  <r>
    <x v="253"/>
    <s v="PHI"/>
    <s v="CHO"/>
    <s v="W"/>
    <d v="1899-12-30T20:07:00"/>
    <n v="7"/>
    <n v="11"/>
    <n v="0.63600000000000001"/>
    <n v="3"/>
    <n v="6"/>
    <n v="0.5"/>
    <n v="3"/>
    <n v="5"/>
    <n v="0.6"/>
    <n v="0"/>
    <n v="2"/>
    <n v="2"/>
    <n v="4"/>
    <n v="2"/>
    <n v="0"/>
    <n v="4"/>
    <n v="0"/>
    <n v="20"/>
    <n v="-2"/>
    <n v="15.7"/>
    <d v="2025-10-25T00:00:00"/>
    <m/>
    <m/>
    <m/>
    <n v="20.116666666666667"/>
  </r>
  <r>
    <x v="84"/>
    <s v="PHO"/>
    <s v="DEN"/>
    <s v="L"/>
    <d v="1899-12-31T09:08:00"/>
    <n v="6"/>
    <n v="12"/>
    <n v="0.5"/>
    <n v="5"/>
    <n v="10"/>
    <n v="0.5"/>
    <n v="0"/>
    <n v="0"/>
    <m/>
    <n v="0"/>
    <n v="4"/>
    <n v="4"/>
    <n v="5"/>
    <n v="1"/>
    <n v="0"/>
    <n v="0"/>
    <n v="3"/>
    <n v="17"/>
    <n v="-10"/>
    <n v="15.5"/>
    <d v="2025-10-25T00:00:00"/>
    <m/>
    <m/>
    <m/>
    <n v="33.133333333333333"/>
  </r>
  <r>
    <x v="10"/>
    <s v="OKC"/>
    <s v="ATL"/>
    <s v="W"/>
    <d v="1899-12-31T04:45:00"/>
    <n v="6"/>
    <n v="14"/>
    <n v="0.42899999999999999"/>
    <n v="2"/>
    <n v="3"/>
    <n v="0.66700000000000004"/>
    <n v="0"/>
    <n v="0"/>
    <m/>
    <n v="2"/>
    <n v="5"/>
    <n v="7"/>
    <n v="7"/>
    <n v="2"/>
    <n v="0"/>
    <n v="0"/>
    <n v="3"/>
    <n v="14"/>
    <n v="-1"/>
    <n v="15.2"/>
    <d v="2025-10-25T00:00:00"/>
    <m/>
    <m/>
    <m/>
    <n v="28.75"/>
  </r>
  <r>
    <x v="50"/>
    <s v="PHI"/>
    <s v="CHO"/>
    <s v="W"/>
    <d v="1899-12-31T15:36:00"/>
    <n v="6"/>
    <n v="15"/>
    <n v="0.4"/>
    <n v="1"/>
    <n v="3"/>
    <n v="0.33300000000000002"/>
    <n v="2"/>
    <n v="2"/>
    <n v="1"/>
    <n v="1"/>
    <n v="5"/>
    <n v="6"/>
    <n v="8"/>
    <n v="3"/>
    <n v="1"/>
    <n v="2"/>
    <n v="4"/>
    <n v="15"/>
    <n v="9"/>
    <n v="14.8"/>
    <d v="2025-10-25T00:00:00"/>
    <m/>
    <m/>
    <m/>
    <n v="39.599999999999994"/>
  </r>
  <r>
    <x v="62"/>
    <s v="CHO"/>
    <s v="PHI"/>
    <s v="L"/>
    <d v="1899-12-31T10:49:00"/>
    <n v="6"/>
    <n v="18"/>
    <n v="0.33300000000000002"/>
    <n v="3"/>
    <n v="9"/>
    <n v="0.33300000000000002"/>
    <n v="3"/>
    <n v="3"/>
    <n v="1"/>
    <n v="2"/>
    <n v="7"/>
    <n v="9"/>
    <n v="7"/>
    <n v="0"/>
    <n v="0"/>
    <n v="1"/>
    <n v="2"/>
    <n v="18"/>
    <n v="-4"/>
    <n v="14.4"/>
    <d v="2025-10-25T00:00:00"/>
    <m/>
    <m/>
    <m/>
    <n v="34.81666666666667"/>
  </r>
  <r>
    <x v="71"/>
    <s v="ORL"/>
    <s v="CHI"/>
    <s v="L"/>
    <d v="1899-12-31T11:57:00"/>
    <n v="7"/>
    <n v="21"/>
    <n v="0.33300000000000002"/>
    <n v="1"/>
    <n v="4"/>
    <n v="0.25"/>
    <n v="9"/>
    <n v="11"/>
    <n v="0.81799999999999995"/>
    <n v="1"/>
    <n v="9"/>
    <n v="10"/>
    <n v="1"/>
    <n v="1"/>
    <n v="2"/>
    <n v="3"/>
    <n v="2"/>
    <n v="24"/>
    <n v="-2"/>
    <n v="14"/>
    <d v="2025-10-25T00:00:00"/>
    <m/>
    <m/>
    <m/>
    <n v="35.949999999999996"/>
  </r>
  <r>
    <x v="92"/>
    <s v="CHI"/>
    <s v="ORL"/>
    <s v="W"/>
    <d v="1899-12-31T08:05:00"/>
    <n v="7"/>
    <n v="18"/>
    <n v="0.38900000000000001"/>
    <n v="2"/>
    <n v="5"/>
    <n v="0.4"/>
    <n v="5"/>
    <n v="6"/>
    <n v="0.83299999999999996"/>
    <n v="1"/>
    <n v="7"/>
    <n v="8"/>
    <n v="3"/>
    <n v="1"/>
    <n v="0"/>
    <n v="2"/>
    <n v="2"/>
    <n v="21"/>
    <n v="-10"/>
    <n v="13.9"/>
    <d v="2025-10-25T00:00:00"/>
    <m/>
    <m/>
    <m/>
    <n v="32.083333333333336"/>
  </r>
  <r>
    <x v="270"/>
    <s v="MEM"/>
    <s v="IND"/>
    <s v="W"/>
    <d v="1899-12-31T00:37:00"/>
    <n v="4"/>
    <n v="6"/>
    <n v="0.66700000000000004"/>
    <n v="0"/>
    <n v="2"/>
    <n v="0"/>
    <n v="1"/>
    <n v="1"/>
    <n v="1"/>
    <n v="1"/>
    <n v="4"/>
    <n v="5"/>
    <n v="2"/>
    <n v="3"/>
    <n v="2"/>
    <n v="0"/>
    <n v="2"/>
    <n v="9"/>
    <n v="29"/>
    <n v="13.3"/>
    <d v="2025-10-25T00:00:00"/>
    <m/>
    <m/>
    <m/>
    <n v="24.616666666666667"/>
  </r>
  <r>
    <x v="201"/>
    <s v="ORL"/>
    <s v="CHI"/>
    <s v="L"/>
    <d v="1899-12-31T05:44:00"/>
    <n v="6"/>
    <n v="9"/>
    <n v="0.66700000000000004"/>
    <n v="1"/>
    <n v="3"/>
    <n v="0.33300000000000002"/>
    <n v="6"/>
    <n v="6"/>
    <n v="1"/>
    <n v="1"/>
    <n v="4"/>
    <n v="5"/>
    <n v="1"/>
    <n v="1"/>
    <n v="1"/>
    <n v="5"/>
    <n v="3"/>
    <n v="19"/>
    <n v="4"/>
    <n v="13.2"/>
    <d v="2025-10-25T00:00:00"/>
    <m/>
    <m/>
    <m/>
    <n v="29.733333333333334"/>
  </r>
  <r>
    <x v="14"/>
    <s v="OKC"/>
    <s v="ATL"/>
    <s v="W"/>
    <d v="1899-12-31T05:01:00"/>
    <n v="7"/>
    <n v="13"/>
    <n v="0.53800000000000003"/>
    <n v="0"/>
    <n v="1"/>
    <n v="0"/>
    <n v="0"/>
    <n v="1"/>
    <n v="0"/>
    <n v="3"/>
    <n v="7"/>
    <n v="10"/>
    <n v="2"/>
    <n v="2"/>
    <n v="0"/>
    <n v="2"/>
    <n v="0"/>
    <n v="14"/>
    <n v="16"/>
    <n v="12.9"/>
    <d v="2025-10-25T00:00:00"/>
    <m/>
    <m/>
    <m/>
    <n v="29.016666666666666"/>
  </r>
  <r>
    <x v="325"/>
    <s v="DEN"/>
    <s v="PHO"/>
    <s v="W"/>
    <d v="1899-12-31T00:39:00"/>
    <n v="4"/>
    <n v="9"/>
    <n v="0.44400000000000001"/>
    <n v="1"/>
    <n v="3"/>
    <n v="0.33300000000000002"/>
    <n v="6"/>
    <n v="6"/>
    <n v="1"/>
    <n v="2"/>
    <n v="2"/>
    <n v="4"/>
    <n v="1"/>
    <n v="1"/>
    <n v="0"/>
    <n v="0"/>
    <n v="3"/>
    <n v="15"/>
    <n v="15"/>
    <n v="12.8"/>
    <d v="2025-10-25T00:00:00"/>
    <m/>
    <m/>
    <m/>
    <n v="24.65"/>
  </r>
  <r>
    <x v="131"/>
    <s v="CHI"/>
    <s v="ORL"/>
    <s v="W"/>
    <d v="1899-12-31T05:22:00"/>
    <n v="4"/>
    <n v="10"/>
    <n v="0.4"/>
    <n v="0"/>
    <n v="4"/>
    <n v="0"/>
    <n v="3"/>
    <n v="3"/>
    <n v="1"/>
    <n v="2"/>
    <n v="5"/>
    <n v="7"/>
    <n v="6"/>
    <n v="1"/>
    <n v="0"/>
    <n v="0"/>
    <n v="3"/>
    <n v="11"/>
    <n v="14"/>
    <n v="12.5"/>
    <d v="2025-10-25T00:00:00"/>
    <m/>
    <m/>
    <m/>
    <n v="29.366666666666667"/>
  </r>
  <r>
    <x v="298"/>
    <s v="CHI"/>
    <s v="ORL"/>
    <s v="W"/>
    <d v="1899-12-30T16:45:00"/>
    <n v="6"/>
    <n v="8"/>
    <n v="0.75"/>
    <n v="2"/>
    <n v="2"/>
    <n v="1"/>
    <n v="2"/>
    <n v="4"/>
    <n v="0.5"/>
    <n v="0"/>
    <n v="3"/>
    <n v="3"/>
    <n v="1"/>
    <n v="1"/>
    <n v="0"/>
    <n v="2"/>
    <n v="1"/>
    <n v="16"/>
    <n v="16"/>
    <n v="12.2"/>
    <d v="2025-10-25T00:00:00"/>
    <m/>
    <m/>
    <m/>
    <n v="16.75"/>
  </r>
  <r>
    <x v="215"/>
    <s v="CHI"/>
    <s v="ORL"/>
    <s v="W"/>
    <d v="1899-12-31T05:04:00"/>
    <n v="5"/>
    <n v="7"/>
    <n v="0.71399999999999997"/>
    <n v="1"/>
    <n v="2"/>
    <n v="0.5"/>
    <n v="1"/>
    <n v="2"/>
    <n v="0.5"/>
    <n v="0"/>
    <n v="5"/>
    <n v="5"/>
    <n v="4"/>
    <n v="2"/>
    <n v="0"/>
    <n v="2"/>
    <n v="2"/>
    <n v="12"/>
    <n v="12"/>
    <n v="12.2"/>
    <d v="2025-10-25T00:00:00"/>
    <m/>
    <m/>
    <m/>
    <n v="29.066666666666663"/>
  </r>
  <r>
    <x v="295"/>
    <s v="PHI"/>
    <s v="CHO"/>
    <s v="W"/>
    <d v="1899-12-30T15:49:00"/>
    <n v="3"/>
    <n v="6"/>
    <n v="0.5"/>
    <n v="0"/>
    <n v="1"/>
    <n v="0"/>
    <n v="1"/>
    <n v="3"/>
    <n v="0.33300000000000002"/>
    <n v="6"/>
    <n v="7"/>
    <n v="13"/>
    <n v="2"/>
    <n v="2"/>
    <n v="0"/>
    <n v="0"/>
    <n v="2"/>
    <n v="7"/>
    <n v="12"/>
    <n v="12.1"/>
    <d v="2025-10-25T00:00:00"/>
    <m/>
    <m/>
    <m/>
    <n v="15.816666666666666"/>
  </r>
  <r>
    <x v="46"/>
    <s v="CHI"/>
    <s v="ORL"/>
    <s v="W"/>
    <d v="1899-12-31T07:15:00"/>
    <n v="5"/>
    <n v="7"/>
    <n v="0.71399999999999997"/>
    <n v="1"/>
    <n v="1"/>
    <n v="1"/>
    <n v="4"/>
    <n v="4"/>
    <n v="1"/>
    <n v="1"/>
    <n v="7"/>
    <n v="8"/>
    <n v="2"/>
    <n v="0"/>
    <n v="1"/>
    <n v="4"/>
    <n v="3"/>
    <n v="15"/>
    <n v="-4"/>
    <n v="11.8"/>
    <d v="2025-10-25T00:00:00"/>
    <m/>
    <m/>
    <m/>
    <n v="31.25"/>
  </r>
  <r>
    <x v="81"/>
    <s v="ATL"/>
    <s v="OKC"/>
    <s v="L"/>
    <d v="1899-12-31T10:53:00"/>
    <n v="5"/>
    <n v="12"/>
    <n v="0.41699999999999998"/>
    <n v="1"/>
    <n v="5"/>
    <n v="0.2"/>
    <n v="0"/>
    <n v="0"/>
    <m/>
    <n v="1"/>
    <n v="11"/>
    <n v="12"/>
    <n v="4"/>
    <n v="1"/>
    <n v="1"/>
    <n v="0"/>
    <n v="4"/>
    <n v="11"/>
    <n v="-22"/>
    <n v="11.5"/>
    <d v="2025-10-25T00:00:00"/>
    <m/>
    <m/>
    <m/>
    <n v="34.883333333333333"/>
  </r>
  <r>
    <x v="85"/>
    <s v="ATL"/>
    <s v="OKC"/>
    <s v="L"/>
    <d v="1899-12-31T06:15:00"/>
    <n v="5"/>
    <n v="12"/>
    <n v="0.41699999999999998"/>
    <n v="2"/>
    <n v="3"/>
    <n v="0.66700000000000004"/>
    <n v="3"/>
    <n v="4"/>
    <n v="0.75"/>
    <n v="0"/>
    <n v="4"/>
    <n v="4"/>
    <n v="10"/>
    <n v="0"/>
    <n v="0"/>
    <n v="5"/>
    <n v="2"/>
    <n v="15"/>
    <n v="-12"/>
    <n v="10.6"/>
    <d v="2025-10-25T00:00:00"/>
    <m/>
    <m/>
    <m/>
    <n v="30.25"/>
  </r>
  <r>
    <x v="320"/>
    <s v="DEN"/>
    <s v="PHO"/>
    <s v="W"/>
    <d v="1899-12-30T21:31:00"/>
    <n v="4"/>
    <n v="6"/>
    <n v="0.66700000000000004"/>
    <n v="2"/>
    <n v="4"/>
    <n v="0.5"/>
    <n v="1"/>
    <n v="2"/>
    <n v="0.5"/>
    <n v="1"/>
    <n v="2"/>
    <n v="3"/>
    <n v="3"/>
    <n v="1"/>
    <n v="1"/>
    <n v="2"/>
    <n v="2"/>
    <n v="11"/>
    <n v="8"/>
    <n v="10.3"/>
    <d v="2025-10-25T00:00:00"/>
    <m/>
    <m/>
    <m/>
    <n v="21.516666666666666"/>
  </r>
  <r>
    <x v="311"/>
    <s v="IND"/>
    <s v="MEM"/>
    <s v="L"/>
    <d v="1899-12-31T01:46:00"/>
    <n v="5"/>
    <n v="12"/>
    <n v="0.41699999999999998"/>
    <n v="2"/>
    <n v="7"/>
    <n v="0.28599999999999998"/>
    <n v="1"/>
    <n v="2"/>
    <n v="0.5"/>
    <n v="1"/>
    <n v="5"/>
    <n v="6"/>
    <n v="6"/>
    <n v="0"/>
    <n v="1"/>
    <n v="2"/>
    <n v="3"/>
    <n v="13"/>
    <n v="-8"/>
    <n v="10.1"/>
    <d v="2025-10-25T00:00:00"/>
    <m/>
    <m/>
    <m/>
    <n v="25.766666666666666"/>
  </r>
  <r>
    <x v="118"/>
    <s v="MEM"/>
    <s v="IND"/>
    <s v="W"/>
    <d v="1899-12-31T01:03:00"/>
    <n v="6"/>
    <n v="11"/>
    <n v="0.54500000000000004"/>
    <n v="1"/>
    <n v="3"/>
    <n v="0.33300000000000002"/>
    <n v="4"/>
    <n v="6"/>
    <n v="0.66700000000000004"/>
    <n v="0"/>
    <n v="2"/>
    <n v="2"/>
    <n v="1"/>
    <n v="0"/>
    <n v="0"/>
    <n v="1"/>
    <n v="3"/>
    <n v="17"/>
    <n v="6"/>
    <n v="10"/>
    <d v="2025-10-25T00:00:00"/>
    <m/>
    <m/>
    <m/>
    <n v="25.049999999999997"/>
  </r>
  <r>
    <x v="331"/>
    <s v="IND"/>
    <s v="MEM"/>
    <s v="L"/>
    <d v="1899-12-31T07:10:00"/>
    <n v="5"/>
    <n v="11"/>
    <n v="0.45500000000000002"/>
    <n v="4"/>
    <n v="6"/>
    <n v="0.66700000000000004"/>
    <n v="1"/>
    <n v="2"/>
    <n v="0.5"/>
    <n v="0"/>
    <n v="1"/>
    <n v="1"/>
    <n v="1"/>
    <n v="0"/>
    <n v="1"/>
    <n v="0"/>
    <n v="2"/>
    <n v="15"/>
    <n v="-10"/>
    <n v="9.8000000000000007"/>
    <d v="2025-10-25T00:00:00"/>
    <m/>
    <m/>
    <m/>
    <n v="31.166666666666668"/>
  </r>
  <r>
    <x v="144"/>
    <s v="CHI"/>
    <s v="ORL"/>
    <s v="W"/>
    <d v="1899-12-31T02:46:00"/>
    <n v="6"/>
    <n v="10"/>
    <n v="0.6"/>
    <n v="3"/>
    <n v="4"/>
    <n v="0.75"/>
    <n v="0"/>
    <n v="0"/>
    <m/>
    <n v="0"/>
    <n v="1"/>
    <n v="1"/>
    <n v="2"/>
    <n v="0"/>
    <n v="0"/>
    <n v="2"/>
    <n v="1"/>
    <n v="15"/>
    <n v="6"/>
    <n v="9.6999999999999993"/>
    <d v="2025-10-25T00:00:00"/>
    <m/>
    <m/>
    <m/>
    <n v="26.766666666666666"/>
  </r>
  <r>
    <x v="243"/>
    <s v="MEM"/>
    <s v="IND"/>
    <s v="W"/>
    <d v="1899-12-30T20:54:00"/>
    <n v="4"/>
    <n v="9"/>
    <n v="0.44400000000000001"/>
    <n v="1"/>
    <n v="3"/>
    <n v="0.33300000000000002"/>
    <n v="0"/>
    <n v="0"/>
    <m/>
    <n v="3"/>
    <n v="5"/>
    <n v="8"/>
    <n v="1"/>
    <n v="0"/>
    <n v="2"/>
    <n v="0"/>
    <n v="1"/>
    <n v="9"/>
    <n v="13"/>
    <n v="9.6"/>
    <d v="2025-10-25T00:00:00"/>
    <m/>
    <m/>
    <m/>
    <n v="20.9"/>
  </r>
  <r>
    <x v="127"/>
    <s v="PHO"/>
    <s v="DEN"/>
    <s v="L"/>
    <d v="1899-12-31T07:01:00"/>
    <n v="6"/>
    <n v="18"/>
    <n v="0.33300000000000002"/>
    <n v="3"/>
    <n v="13"/>
    <n v="0.23100000000000001"/>
    <n v="0"/>
    <n v="0"/>
    <m/>
    <n v="0"/>
    <n v="3"/>
    <n v="3"/>
    <n v="2"/>
    <n v="4"/>
    <n v="1"/>
    <n v="1"/>
    <n v="3"/>
    <n v="15"/>
    <n v="-16"/>
    <n v="9.6"/>
    <d v="2025-10-25T00:00:00"/>
    <m/>
    <m/>
    <m/>
    <n v="31.016666666666666"/>
  </r>
  <r>
    <x v="65"/>
    <s v="ORL"/>
    <s v="CHI"/>
    <s v="L"/>
    <d v="1899-12-31T10:21:00"/>
    <n v="7"/>
    <n v="15"/>
    <n v="0.46700000000000003"/>
    <n v="0"/>
    <n v="1"/>
    <n v="0"/>
    <n v="3"/>
    <n v="4"/>
    <n v="0.75"/>
    <n v="1"/>
    <n v="6"/>
    <n v="7"/>
    <n v="1"/>
    <n v="2"/>
    <n v="0"/>
    <n v="3"/>
    <n v="4"/>
    <n v="17"/>
    <n v="-16"/>
    <n v="9.5"/>
    <d v="2025-10-25T00:00:00"/>
    <m/>
    <m/>
    <m/>
    <n v="34.349999999999994"/>
  </r>
  <r>
    <x v="344"/>
    <s v="ATL"/>
    <s v="OKC"/>
    <s v="L"/>
    <d v="1899-12-31T00:50:00"/>
    <n v="4"/>
    <n v="9"/>
    <n v="0.44400000000000001"/>
    <n v="3"/>
    <n v="5"/>
    <n v="0.6"/>
    <n v="1"/>
    <n v="2"/>
    <n v="0.5"/>
    <n v="7"/>
    <n v="3"/>
    <n v="10"/>
    <n v="1"/>
    <n v="0"/>
    <n v="0"/>
    <n v="2"/>
    <n v="5"/>
    <n v="12"/>
    <n v="-2"/>
    <n v="9.4"/>
    <d v="2025-10-25T00:00:00"/>
    <m/>
    <m/>
    <m/>
    <n v="24.833333333333336"/>
  </r>
  <r>
    <x v="100"/>
    <s v="PHO"/>
    <s v="DEN"/>
    <s v="L"/>
    <d v="1899-12-30T23:13:00"/>
    <n v="4"/>
    <n v="8"/>
    <n v="0.5"/>
    <n v="1"/>
    <n v="3"/>
    <n v="0.33300000000000002"/>
    <n v="0"/>
    <n v="0"/>
    <m/>
    <n v="2"/>
    <n v="5"/>
    <n v="7"/>
    <n v="2"/>
    <n v="0"/>
    <n v="2"/>
    <n v="0"/>
    <n v="4"/>
    <n v="9"/>
    <n v="0"/>
    <n v="9.1"/>
    <d v="2025-10-25T00:00:00"/>
    <m/>
    <m/>
    <m/>
    <n v="23.216666666666669"/>
  </r>
  <r>
    <x v="227"/>
    <s v="CHO"/>
    <s v="PHI"/>
    <s v="L"/>
    <d v="1899-12-30T18:46:00"/>
    <n v="4"/>
    <n v="5"/>
    <n v="0.8"/>
    <n v="2"/>
    <n v="2"/>
    <n v="1"/>
    <n v="0"/>
    <n v="0"/>
    <m/>
    <n v="1"/>
    <n v="1"/>
    <n v="2"/>
    <n v="1"/>
    <n v="0"/>
    <n v="0"/>
    <n v="1"/>
    <n v="0"/>
    <n v="10"/>
    <n v="3"/>
    <n v="8.8000000000000007"/>
    <d v="2025-10-25T00:00:00"/>
    <m/>
    <m/>
    <m/>
    <n v="18.766666666666666"/>
  </r>
  <r>
    <x v="315"/>
    <s v="IND"/>
    <s v="MEM"/>
    <s v="L"/>
    <d v="1899-12-31T00:15:00"/>
    <n v="4"/>
    <n v="8"/>
    <n v="0.5"/>
    <n v="1"/>
    <n v="3"/>
    <n v="0.33300000000000002"/>
    <n v="0"/>
    <n v="0"/>
    <m/>
    <n v="0"/>
    <n v="5"/>
    <n v="5"/>
    <n v="3"/>
    <n v="1"/>
    <n v="0"/>
    <n v="0"/>
    <n v="2"/>
    <n v="9"/>
    <n v="-24"/>
    <n v="8.8000000000000007"/>
    <d v="2025-10-25T00:00:00"/>
    <m/>
    <m/>
    <m/>
    <n v="24.25"/>
  </r>
  <r>
    <x v="341"/>
    <s v="ATL"/>
    <s v="OKC"/>
    <s v="L"/>
    <d v="1899-12-30T22:15:00"/>
    <n v="4"/>
    <n v="10"/>
    <n v="0.4"/>
    <n v="3"/>
    <n v="7"/>
    <n v="0.42899999999999999"/>
    <n v="2"/>
    <n v="3"/>
    <n v="0.66700000000000004"/>
    <n v="1"/>
    <n v="1"/>
    <n v="2"/>
    <n v="1"/>
    <n v="2"/>
    <n v="0"/>
    <n v="1"/>
    <n v="3"/>
    <n v="13"/>
    <n v="-4"/>
    <n v="8.6999999999999993"/>
    <d v="2025-10-25T00:00:00"/>
    <m/>
    <m/>
    <m/>
    <n v="22.25"/>
  </r>
  <r>
    <x v="108"/>
    <s v="ORL"/>
    <s v="CHI"/>
    <s v="L"/>
    <d v="1899-12-31T06:56:00"/>
    <n v="7"/>
    <n v="12"/>
    <n v="0.58299999999999996"/>
    <n v="0"/>
    <n v="2"/>
    <n v="0"/>
    <n v="0"/>
    <n v="0"/>
    <m/>
    <n v="3"/>
    <n v="2"/>
    <n v="5"/>
    <n v="3"/>
    <n v="1"/>
    <n v="0"/>
    <n v="4"/>
    <n v="4"/>
    <n v="14"/>
    <n v="-13"/>
    <n v="8.6"/>
    <d v="2025-10-25T00:00:00"/>
    <m/>
    <m/>
    <m/>
    <n v="30.933333333333337"/>
  </r>
  <r>
    <x v="318"/>
    <s v="DEN"/>
    <s v="PHO"/>
    <s v="W"/>
    <d v="1899-12-30T12:45:00"/>
    <n v="4"/>
    <n v="10"/>
    <n v="0.4"/>
    <n v="0"/>
    <n v="0"/>
    <m/>
    <n v="4"/>
    <n v="5"/>
    <n v="0.8"/>
    <n v="2"/>
    <n v="5"/>
    <n v="7"/>
    <n v="1"/>
    <n v="0"/>
    <n v="0"/>
    <n v="1"/>
    <n v="2"/>
    <n v="12"/>
    <n v="-5"/>
    <n v="8"/>
    <d v="2025-10-25T00:00:00"/>
    <m/>
    <m/>
    <m/>
    <n v="12.75"/>
  </r>
  <r>
    <x v="268"/>
    <s v="ATL"/>
    <s v="OKC"/>
    <s v="L"/>
    <d v="1899-12-30T23:09:00"/>
    <n v="4"/>
    <n v="10"/>
    <n v="0.4"/>
    <n v="2"/>
    <n v="6"/>
    <n v="0.33300000000000002"/>
    <n v="1"/>
    <n v="3"/>
    <n v="0.33300000000000002"/>
    <n v="2"/>
    <n v="4"/>
    <n v="6"/>
    <n v="2"/>
    <n v="0"/>
    <n v="2"/>
    <n v="1"/>
    <n v="4"/>
    <n v="11"/>
    <n v="-16"/>
    <n v="7.6"/>
    <d v="2025-10-25T00:00:00"/>
    <m/>
    <m/>
    <m/>
    <n v="23.15"/>
  </r>
  <r>
    <x v="154"/>
    <s v="MEM"/>
    <s v="IND"/>
    <s v="W"/>
    <d v="1899-12-30T23:17:00"/>
    <n v="3"/>
    <n v="11"/>
    <n v="0.27300000000000002"/>
    <n v="1"/>
    <n v="5"/>
    <n v="0.2"/>
    <n v="3"/>
    <n v="4"/>
    <n v="0.75"/>
    <n v="0"/>
    <n v="4"/>
    <n v="4"/>
    <n v="5"/>
    <n v="1"/>
    <n v="0"/>
    <n v="1"/>
    <n v="1"/>
    <n v="10"/>
    <n v="-7"/>
    <n v="7.4"/>
    <d v="2025-10-25T00:00:00"/>
    <m/>
    <m/>
    <m/>
    <n v="23.283333333333331"/>
  </r>
  <r>
    <x v="151"/>
    <s v="ORL"/>
    <s v="CHI"/>
    <s v="L"/>
    <d v="1899-12-31T07:00:00"/>
    <n v="1"/>
    <n v="7"/>
    <n v="0.14299999999999999"/>
    <n v="1"/>
    <n v="2"/>
    <n v="0.5"/>
    <n v="5"/>
    <n v="6"/>
    <n v="0.83299999999999996"/>
    <n v="5"/>
    <n v="8"/>
    <n v="13"/>
    <n v="1"/>
    <n v="1"/>
    <n v="0"/>
    <n v="2"/>
    <n v="5"/>
    <n v="8"/>
    <n v="6"/>
    <n v="6.7"/>
    <d v="2025-10-25T00:00:00"/>
    <m/>
    <m/>
    <m/>
    <n v="31"/>
  </r>
  <r>
    <x v="194"/>
    <s v="MEM"/>
    <s v="IND"/>
    <s v="W"/>
    <d v="1899-12-31T01:56:00"/>
    <n v="3"/>
    <n v="8"/>
    <n v="0.375"/>
    <n v="1"/>
    <n v="2"/>
    <n v="0.5"/>
    <n v="1"/>
    <n v="2"/>
    <n v="0.5"/>
    <n v="4"/>
    <n v="4"/>
    <n v="8"/>
    <n v="1"/>
    <n v="0"/>
    <n v="0"/>
    <n v="0"/>
    <n v="3"/>
    <n v="8"/>
    <n v="19"/>
    <n v="6.7"/>
    <d v="2025-10-25T00:00:00"/>
    <m/>
    <m/>
    <m/>
    <n v="25.93333333333333"/>
  </r>
  <r>
    <x v="193"/>
    <s v="MEM"/>
    <s v="IND"/>
    <s v="W"/>
    <d v="1899-12-30T15:32:00"/>
    <n v="3"/>
    <n v="8"/>
    <n v="0.375"/>
    <n v="2"/>
    <n v="4"/>
    <n v="0.5"/>
    <n v="0"/>
    <n v="0"/>
    <m/>
    <n v="0"/>
    <n v="6"/>
    <n v="6"/>
    <n v="3"/>
    <n v="0"/>
    <n v="0"/>
    <n v="0"/>
    <n v="2"/>
    <n v="8"/>
    <n v="12"/>
    <n v="6.7"/>
    <d v="2025-10-25T00:00:00"/>
    <m/>
    <m/>
    <m/>
    <n v="15.533333333333335"/>
  </r>
  <r>
    <x v="316"/>
    <s v="IND"/>
    <s v="MEM"/>
    <s v="L"/>
    <d v="1899-12-31T01:39:00"/>
    <n v="5"/>
    <n v="12"/>
    <n v="0.41699999999999998"/>
    <n v="2"/>
    <n v="6"/>
    <n v="0.33300000000000002"/>
    <n v="1"/>
    <n v="1"/>
    <n v="1"/>
    <n v="1"/>
    <n v="8"/>
    <n v="9"/>
    <n v="2"/>
    <n v="0"/>
    <n v="0"/>
    <n v="3"/>
    <n v="4"/>
    <n v="13"/>
    <n v="-11"/>
    <n v="6.5"/>
    <d v="2025-10-25T00:00:00"/>
    <m/>
    <m/>
    <m/>
    <n v="25.650000000000002"/>
  </r>
  <r>
    <x v="88"/>
    <s v="ORL"/>
    <s v="CHI"/>
    <s v="L"/>
    <d v="1899-12-30T17:00:00"/>
    <n v="1"/>
    <n v="1"/>
    <n v="1"/>
    <n v="0"/>
    <n v="0"/>
    <m/>
    <n v="1"/>
    <n v="2"/>
    <n v="0.5"/>
    <n v="2"/>
    <n v="7"/>
    <n v="9"/>
    <n v="2"/>
    <n v="0"/>
    <n v="0"/>
    <n v="1"/>
    <n v="1"/>
    <n v="3"/>
    <n v="-18"/>
    <n v="5.8"/>
    <d v="2025-10-25T00:00:00"/>
    <m/>
    <m/>
    <m/>
    <n v="17"/>
  </r>
  <r>
    <x v="177"/>
    <s v="CHO"/>
    <s v="PHI"/>
    <s v="L"/>
    <d v="1899-12-31T06:15:00"/>
    <n v="5"/>
    <n v="11"/>
    <n v="0.45500000000000002"/>
    <n v="3"/>
    <n v="6"/>
    <n v="0.5"/>
    <n v="1"/>
    <n v="2"/>
    <n v="0.5"/>
    <n v="2"/>
    <n v="1"/>
    <n v="3"/>
    <n v="1"/>
    <n v="0"/>
    <n v="0"/>
    <n v="3"/>
    <n v="4"/>
    <n v="14"/>
    <n v="0"/>
    <n v="5.7"/>
    <d v="2025-10-25T00:00:00"/>
    <m/>
    <m/>
    <m/>
    <n v="30.25"/>
  </r>
  <r>
    <x v="250"/>
    <s v="ATL"/>
    <s v="OKC"/>
    <s v="L"/>
    <d v="1899-12-31T03:14:00"/>
    <n v="2"/>
    <n v="6"/>
    <n v="0.33300000000000002"/>
    <n v="1"/>
    <n v="1"/>
    <n v="1"/>
    <n v="3"/>
    <n v="4"/>
    <n v="0.75"/>
    <n v="1"/>
    <n v="3"/>
    <n v="4"/>
    <n v="1"/>
    <n v="1"/>
    <n v="1"/>
    <n v="2"/>
    <n v="2"/>
    <n v="8"/>
    <n v="-12"/>
    <n v="5.4"/>
    <d v="2025-10-25T00:00:00"/>
    <m/>
    <m/>
    <m/>
    <n v="27.233333333333334"/>
  </r>
  <r>
    <x v="21"/>
    <s v="OKC"/>
    <s v="ATL"/>
    <s v="W"/>
    <d v="1899-12-31T03:10:00"/>
    <n v="4"/>
    <n v="11"/>
    <n v="0.36399999999999999"/>
    <n v="1"/>
    <n v="4"/>
    <n v="0.25"/>
    <n v="0"/>
    <n v="0"/>
    <m/>
    <n v="4"/>
    <n v="1"/>
    <n v="5"/>
    <n v="2"/>
    <n v="0"/>
    <n v="0"/>
    <n v="1"/>
    <n v="3"/>
    <n v="9"/>
    <n v="14"/>
    <n v="5.2"/>
    <d v="2025-10-25T00:00:00"/>
    <m/>
    <m/>
    <m/>
    <n v="27.166666666666664"/>
  </r>
  <r>
    <x v="180"/>
    <s v="PHO"/>
    <s v="DEN"/>
    <s v="L"/>
    <d v="1899-12-30T14:09:00"/>
    <n v="2"/>
    <n v="4"/>
    <n v="0.5"/>
    <n v="2"/>
    <n v="4"/>
    <n v="0.5"/>
    <n v="0"/>
    <n v="0"/>
    <m/>
    <n v="2"/>
    <n v="0"/>
    <n v="2"/>
    <n v="1"/>
    <n v="0"/>
    <n v="0"/>
    <n v="1"/>
    <n v="0"/>
    <n v="6"/>
    <n v="-16"/>
    <n v="5.0999999999999996"/>
    <d v="2025-10-25T00:00:00"/>
    <m/>
    <m/>
    <m/>
    <n v="14.15"/>
  </r>
  <r>
    <x v="106"/>
    <s v="CHO"/>
    <s v="PHI"/>
    <s v="L"/>
    <d v="1899-12-30T16:56:00"/>
    <n v="2"/>
    <n v="2"/>
    <n v="1"/>
    <n v="0"/>
    <n v="0"/>
    <m/>
    <n v="2"/>
    <n v="7"/>
    <n v="0.28599999999999998"/>
    <n v="0"/>
    <n v="2"/>
    <n v="2"/>
    <n v="0"/>
    <n v="1"/>
    <n v="1"/>
    <n v="0"/>
    <n v="2"/>
    <n v="6"/>
    <n v="-4"/>
    <n v="4.9000000000000004"/>
    <d v="2025-10-25T00:00:00"/>
    <m/>
    <m/>
    <m/>
    <n v="16.933333333333334"/>
  </r>
  <r>
    <x v="324"/>
    <s v="DEN"/>
    <s v="PHO"/>
    <s v="W"/>
    <d v="1899-12-30T19:49:00"/>
    <n v="3"/>
    <n v="4"/>
    <n v="0.75"/>
    <n v="0"/>
    <n v="0"/>
    <m/>
    <n v="1"/>
    <n v="1"/>
    <n v="1"/>
    <n v="1"/>
    <n v="1"/>
    <n v="2"/>
    <n v="1"/>
    <n v="1"/>
    <n v="0"/>
    <n v="2"/>
    <n v="3"/>
    <n v="7"/>
    <n v="5"/>
    <n v="4.9000000000000004"/>
    <d v="2025-10-25T00:00:00"/>
    <m/>
    <m/>
    <m/>
    <n v="19.816666666666666"/>
  </r>
  <r>
    <x v="368"/>
    <s v="CHI"/>
    <s v="ORL"/>
    <s v="W"/>
    <d v="1899-12-30T09:50:00"/>
    <n v="2"/>
    <n v="4"/>
    <n v="0.5"/>
    <n v="0"/>
    <n v="1"/>
    <n v="0"/>
    <n v="0"/>
    <n v="0"/>
    <m/>
    <n v="1"/>
    <n v="1"/>
    <n v="2"/>
    <n v="0"/>
    <n v="2"/>
    <n v="0"/>
    <n v="0"/>
    <n v="1"/>
    <n v="4"/>
    <n v="9"/>
    <n v="4.5999999999999996"/>
    <d v="2025-10-25T00:00:00"/>
    <m/>
    <m/>
    <m/>
    <n v="9.8333333333333321"/>
  </r>
  <r>
    <x v="28"/>
    <s v="OKC"/>
    <s v="ATL"/>
    <s v="W"/>
    <d v="1899-12-31T03:09:00"/>
    <n v="2"/>
    <n v="7"/>
    <n v="0.28599999999999998"/>
    <n v="1"/>
    <n v="4"/>
    <n v="0.25"/>
    <n v="0"/>
    <n v="0"/>
    <m/>
    <n v="1"/>
    <n v="1"/>
    <n v="2"/>
    <n v="1"/>
    <n v="2"/>
    <n v="0"/>
    <n v="0"/>
    <n v="1"/>
    <n v="5"/>
    <n v="12"/>
    <n v="4.2"/>
    <d v="2025-10-25T00:00:00"/>
    <m/>
    <m/>
    <m/>
    <n v="27.150000000000002"/>
  </r>
  <r>
    <x v="172"/>
    <s v="CHO"/>
    <s v="PHI"/>
    <s v="L"/>
    <d v="1899-12-30T13:11:00"/>
    <n v="1"/>
    <n v="2"/>
    <n v="0.5"/>
    <n v="1"/>
    <n v="2"/>
    <n v="0.5"/>
    <n v="0"/>
    <n v="0"/>
    <m/>
    <n v="1"/>
    <n v="4"/>
    <n v="5"/>
    <n v="1"/>
    <n v="0"/>
    <n v="0"/>
    <n v="0"/>
    <n v="1"/>
    <n v="3"/>
    <n v="0"/>
    <n v="4.2"/>
    <d v="2025-10-25T00:00:00"/>
    <m/>
    <m/>
    <m/>
    <n v="13.183333333333334"/>
  </r>
  <r>
    <x v="124"/>
    <s v="ORL"/>
    <s v="CHI"/>
    <s v="L"/>
    <d v="1899-12-30T23:40:00"/>
    <n v="3"/>
    <n v="11"/>
    <n v="0.27300000000000002"/>
    <n v="0"/>
    <n v="6"/>
    <n v="0"/>
    <n v="2"/>
    <n v="2"/>
    <n v="1"/>
    <n v="1"/>
    <n v="2"/>
    <n v="3"/>
    <n v="1"/>
    <n v="0"/>
    <n v="1"/>
    <n v="0"/>
    <n v="1"/>
    <n v="8"/>
    <n v="5"/>
    <n v="3.8"/>
    <d v="2025-10-25T00:00:00"/>
    <m/>
    <m/>
    <m/>
    <n v="23.666666666666668"/>
  </r>
  <r>
    <x v="333"/>
    <s v="IND"/>
    <s v="MEM"/>
    <s v="L"/>
    <d v="1899-12-30T11:59:00"/>
    <n v="1"/>
    <n v="4"/>
    <n v="0.25"/>
    <n v="0"/>
    <n v="0"/>
    <m/>
    <n v="1"/>
    <n v="1"/>
    <n v="1"/>
    <n v="3"/>
    <n v="2"/>
    <n v="5"/>
    <n v="0"/>
    <n v="0"/>
    <n v="1"/>
    <n v="0"/>
    <n v="1"/>
    <n v="3"/>
    <n v="4"/>
    <n v="3.6"/>
    <d v="2025-10-25T00:00:00"/>
    <m/>
    <m/>
    <m/>
    <n v="11.983333333333334"/>
  </r>
  <r>
    <x v="136"/>
    <s v="PHO"/>
    <s v="DEN"/>
    <s v="L"/>
    <d v="1899-12-31T04:25:00"/>
    <n v="2"/>
    <n v="6"/>
    <n v="0.33300000000000002"/>
    <n v="2"/>
    <n v="6"/>
    <n v="0.33300000000000002"/>
    <n v="1"/>
    <n v="2"/>
    <n v="0.5"/>
    <n v="1"/>
    <n v="3"/>
    <n v="4"/>
    <n v="2"/>
    <n v="0"/>
    <n v="0"/>
    <n v="1"/>
    <n v="4"/>
    <n v="7"/>
    <n v="-23"/>
    <n v="3.6"/>
    <d v="2025-10-25T00:00:00"/>
    <m/>
    <m/>
    <m/>
    <n v="28.416666666666664"/>
  </r>
  <r>
    <x v="282"/>
    <s v="PHI"/>
    <s v="CHO"/>
    <s v="W"/>
    <d v="1899-12-30T12:29:00"/>
    <n v="3"/>
    <n v="5"/>
    <n v="0.6"/>
    <n v="3"/>
    <n v="5"/>
    <n v="0.6"/>
    <n v="0"/>
    <n v="0"/>
    <m/>
    <n v="0"/>
    <n v="1"/>
    <n v="1"/>
    <n v="0"/>
    <n v="0"/>
    <n v="0"/>
    <n v="2"/>
    <n v="4"/>
    <n v="9"/>
    <n v="-5"/>
    <n v="3.4"/>
    <d v="2025-10-25T00:00:00"/>
    <m/>
    <m/>
    <m/>
    <n v="12.483333333333334"/>
  </r>
  <r>
    <x v="245"/>
    <s v="ATL"/>
    <s v="OKC"/>
    <s v="L"/>
    <d v="1899-12-30T20:42:00"/>
    <n v="2"/>
    <n v="5"/>
    <n v="0.4"/>
    <n v="1"/>
    <n v="4"/>
    <n v="0.25"/>
    <n v="0"/>
    <n v="0"/>
    <m/>
    <n v="0"/>
    <n v="0"/>
    <n v="0"/>
    <n v="3"/>
    <n v="0"/>
    <n v="0"/>
    <n v="1"/>
    <n v="0"/>
    <n v="5"/>
    <n v="-14"/>
    <n v="3.4"/>
    <d v="2025-10-25T00:00:00"/>
    <m/>
    <m/>
    <m/>
    <n v="20.700000000000003"/>
  </r>
  <r>
    <x v="350"/>
    <s v="PHO"/>
    <s v="DEN"/>
    <s v="L"/>
    <d v="1899-12-30T12:39:00"/>
    <n v="1"/>
    <n v="3"/>
    <n v="0.33300000000000002"/>
    <n v="0"/>
    <n v="1"/>
    <n v="0"/>
    <n v="4"/>
    <n v="4"/>
    <n v="1"/>
    <n v="1"/>
    <n v="1"/>
    <n v="2"/>
    <n v="1"/>
    <n v="0"/>
    <n v="0"/>
    <n v="1"/>
    <n v="4"/>
    <n v="6"/>
    <n v="-1"/>
    <n v="3.4"/>
    <d v="2025-10-25T00:00:00"/>
    <m/>
    <m/>
    <m/>
    <n v="12.65"/>
  </r>
  <r>
    <x v="8"/>
    <s v="OKC"/>
    <s v="ATL"/>
    <s v="W"/>
    <d v="1899-12-31T01:36:00"/>
    <n v="1"/>
    <n v="7"/>
    <n v="0.14299999999999999"/>
    <n v="1"/>
    <n v="3"/>
    <n v="0.33300000000000002"/>
    <n v="0"/>
    <n v="0"/>
    <m/>
    <n v="1"/>
    <n v="2"/>
    <n v="3"/>
    <n v="3"/>
    <n v="3"/>
    <n v="1"/>
    <n v="1"/>
    <n v="3"/>
    <n v="3"/>
    <n v="21"/>
    <n v="3.4"/>
    <d v="2025-10-25T00:00:00"/>
    <m/>
    <m/>
    <m/>
    <n v="25.6"/>
  </r>
  <r>
    <x v="288"/>
    <s v="PHO"/>
    <s v="DEN"/>
    <s v="L"/>
    <d v="1899-12-30T14:04:00"/>
    <n v="2"/>
    <n v="6"/>
    <n v="0.33300000000000002"/>
    <n v="0"/>
    <n v="2"/>
    <n v="0"/>
    <n v="0"/>
    <n v="0"/>
    <m/>
    <n v="2"/>
    <n v="3"/>
    <n v="5"/>
    <n v="2"/>
    <n v="0"/>
    <n v="0"/>
    <n v="1"/>
    <n v="1"/>
    <n v="4"/>
    <n v="-6"/>
    <n v="2.9"/>
    <d v="2025-10-25T00:00:00"/>
    <m/>
    <m/>
    <m/>
    <n v="14.066666666666666"/>
  </r>
  <r>
    <x v="356"/>
    <s v="PHO"/>
    <s v="DEN"/>
    <s v="L"/>
    <d v="1899-12-30T04:40:00"/>
    <n v="1"/>
    <n v="3"/>
    <n v="0.33300000000000002"/>
    <n v="1"/>
    <n v="2"/>
    <n v="0.5"/>
    <n v="0"/>
    <n v="0"/>
    <m/>
    <n v="2"/>
    <n v="0"/>
    <n v="2"/>
    <n v="0"/>
    <n v="0"/>
    <n v="0"/>
    <n v="0"/>
    <n v="0"/>
    <n v="3"/>
    <n v="-2"/>
    <n v="2.7"/>
    <d v="2025-10-25T00:00:00"/>
    <m/>
    <m/>
    <m/>
    <n v="4.666666666666667"/>
  </r>
  <r>
    <x v="269"/>
    <s v="ORL"/>
    <s v="CHI"/>
    <s v="L"/>
    <d v="1899-12-30T05:36:00"/>
    <n v="1"/>
    <n v="2"/>
    <n v="0.5"/>
    <n v="0"/>
    <n v="1"/>
    <n v="0"/>
    <n v="0"/>
    <n v="0"/>
    <m/>
    <n v="1"/>
    <n v="0"/>
    <n v="1"/>
    <n v="0"/>
    <n v="1"/>
    <n v="0"/>
    <n v="0"/>
    <n v="0"/>
    <n v="2"/>
    <n v="-6"/>
    <n v="2.7"/>
    <d v="2025-10-25T00:00:00"/>
    <m/>
    <m/>
    <m/>
    <n v="5.6"/>
  </r>
  <r>
    <x v="369"/>
    <s v="IND"/>
    <s v="MEM"/>
    <s v="L"/>
    <d v="1899-12-30T19:51:00"/>
    <n v="2"/>
    <n v="3"/>
    <n v="0.66700000000000004"/>
    <n v="0"/>
    <n v="0"/>
    <m/>
    <n v="0"/>
    <n v="0"/>
    <m/>
    <n v="4"/>
    <n v="0"/>
    <n v="4"/>
    <n v="0"/>
    <n v="0"/>
    <n v="1"/>
    <n v="3"/>
    <n v="2"/>
    <n v="4"/>
    <n v="-15"/>
    <n v="2.4"/>
    <d v="2025-10-25T00:00:00"/>
    <m/>
    <m/>
    <m/>
    <n v="19.849999999999998"/>
  </r>
  <r>
    <x v="370"/>
    <s v="DEN"/>
    <s v="PHO"/>
    <s v="W"/>
    <d v="1899-12-30T02:59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0"/>
    <n v="2.2999999999999998"/>
    <d v="2025-10-25T00:00:00"/>
    <m/>
    <m/>
    <m/>
    <n v="2.9833333333333334"/>
  </r>
  <r>
    <x v="371"/>
    <s v="DEN"/>
    <s v="PHO"/>
    <s v="W"/>
    <d v="1899-12-30T02:59:00"/>
    <n v="0"/>
    <n v="0"/>
    <m/>
    <n v="0"/>
    <n v="0"/>
    <m/>
    <n v="2"/>
    <n v="2"/>
    <n v="1"/>
    <n v="0"/>
    <n v="0"/>
    <n v="0"/>
    <n v="1"/>
    <n v="0"/>
    <n v="0"/>
    <n v="0"/>
    <n v="1"/>
    <n v="2"/>
    <n v="0"/>
    <n v="2.2999999999999998"/>
    <d v="2025-10-25T00:00:00"/>
    <m/>
    <m/>
    <m/>
    <n v="2.9833333333333334"/>
  </r>
  <r>
    <x v="367"/>
    <s v="PHO"/>
    <s v="DEN"/>
    <s v="L"/>
    <d v="1899-12-30T04:40:00"/>
    <n v="0"/>
    <n v="2"/>
    <n v="0"/>
    <n v="0"/>
    <n v="1"/>
    <n v="0"/>
    <n v="2"/>
    <n v="3"/>
    <n v="0.66700000000000004"/>
    <n v="0"/>
    <n v="1"/>
    <n v="1"/>
    <n v="1"/>
    <n v="2"/>
    <n v="0"/>
    <n v="1"/>
    <n v="0"/>
    <n v="2"/>
    <n v="-2"/>
    <n v="2.2000000000000002"/>
    <d v="2025-10-25T00:00:00"/>
    <m/>
    <m/>
    <m/>
    <n v="4.666666666666667"/>
  </r>
  <r>
    <x v="35"/>
    <s v="OKC"/>
    <s v="ATL"/>
    <s v="W"/>
    <d v="1899-12-30T10:32:00"/>
    <n v="0"/>
    <n v="3"/>
    <n v="0"/>
    <n v="0"/>
    <n v="3"/>
    <n v="0"/>
    <n v="4"/>
    <n v="4"/>
    <n v="1"/>
    <n v="0"/>
    <n v="1"/>
    <n v="1"/>
    <n v="0"/>
    <n v="0"/>
    <n v="0"/>
    <n v="0"/>
    <n v="0"/>
    <n v="4"/>
    <n v="0"/>
    <n v="2.2000000000000002"/>
    <d v="2025-10-25T00:00:00"/>
    <m/>
    <m/>
    <m/>
    <n v="10.533333333333333"/>
  </r>
  <r>
    <x v="326"/>
    <s v="IND"/>
    <s v="MEM"/>
    <s v="L"/>
    <d v="1899-12-30T07:02:00"/>
    <n v="2"/>
    <n v="3"/>
    <n v="0.66700000000000004"/>
    <n v="0"/>
    <n v="1"/>
    <n v="0"/>
    <n v="1"/>
    <n v="4"/>
    <n v="0.25"/>
    <n v="0"/>
    <n v="0"/>
    <n v="0"/>
    <n v="0"/>
    <n v="1"/>
    <n v="0"/>
    <n v="1"/>
    <n v="1"/>
    <n v="5"/>
    <n v="-8"/>
    <n v="2.1"/>
    <d v="2025-10-25T00:00:00"/>
    <m/>
    <m/>
    <m/>
    <n v="7.0333333333333332"/>
  </r>
  <r>
    <x v="321"/>
    <s v="IND"/>
    <s v="MEM"/>
    <s v="L"/>
    <d v="1899-12-30T09:55:00"/>
    <n v="1"/>
    <n v="2"/>
    <n v="0.5"/>
    <n v="0"/>
    <n v="1"/>
    <n v="0"/>
    <n v="0"/>
    <n v="0"/>
    <m/>
    <n v="1"/>
    <n v="1"/>
    <n v="2"/>
    <n v="0"/>
    <n v="0"/>
    <n v="0"/>
    <n v="0"/>
    <n v="0"/>
    <n v="2"/>
    <n v="-12"/>
    <n v="2"/>
    <d v="2025-10-25T00:00:00"/>
    <m/>
    <m/>
    <m/>
    <n v="9.9166666666666661"/>
  </r>
  <r>
    <x v="317"/>
    <s v="IND"/>
    <s v="MEM"/>
    <s v="L"/>
    <d v="1899-12-31T02:41:00"/>
    <n v="2"/>
    <n v="13"/>
    <n v="0.154"/>
    <n v="2"/>
    <n v="8"/>
    <n v="0.25"/>
    <n v="0"/>
    <n v="0"/>
    <m/>
    <n v="1"/>
    <n v="6"/>
    <n v="7"/>
    <n v="3"/>
    <n v="0"/>
    <n v="1"/>
    <n v="1"/>
    <n v="0"/>
    <n v="6"/>
    <n v="-14"/>
    <n v="2"/>
    <d v="2025-10-25T00:00:00"/>
    <m/>
    <m/>
    <m/>
    <n v="26.68333333333333"/>
  </r>
  <r>
    <x v="306"/>
    <s v="PHI"/>
    <s v="CHO"/>
    <s v="W"/>
    <d v="1899-12-30T11:58:00"/>
    <n v="0"/>
    <n v="1"/>
    <n v="0"/>
    <n v="0"/>
    <n v="0"/>
    <m/>
    <n v="1"/>
    <n v="2"/>
    <n v="0.5"/>
    <n v="0"/>
    <n v="0"/>
    <n v="0"/>
    <n v="1"/>
    <n v="1"/>
    <n v="1"/>
    <n v="0"/>
    <n v="1"/>
    <n v="1"/>
    <n v="-6"/>
    <n v="1.9"/>
    <d v="2025-10-25T00:00:00"/>
    <m/>
    <m/>
    <m/>
    <n v="11.966666666666667"/>
  </r>
  <r>
    <x v="354"/>
    <s v="ATL"/>
    <s v="OKC"/>
    <s v="L"/>
    <d v="1899-12-30T08:40:00"/>
    <n v="0"/>
    <n v="3"/>
    <n v="0"/>
    <n v="0"/>
    <n v="0"/>
    <m/>
    <n v="1"/>
    <n v="1"/>
    <n v="1"/>
    <n v="2"/>
    <n v="2"/>
    <n v="4"/>
    <n v="0"/>
    <n v="1"/>
    <n v="0"/>
    <n v="0"/>
    <n v="0"/>
    <n v="1"/>
    <n v="7"/>
    <n v="1.9"/>
    <d v="2025-10-25T00:00:00"/>
    <m/>
    <m/>
    <m/>
    <n v="8.6666666666666661"/>
  </r>
  <r>
    <x v="372"/>
    <s v="IND"/>
    <s v="MEM"/>
    <s v="L"/>
    <d v="1899-12-31T03:52:00"/>
    <n v="1"/>
    <n v="9"/>
    <n v="0.111"/>
    <n v="1"/>
    <n v="6"/>
    <n v="0.16700000000000001"/>
    <n v="4"/>
    <n v="4"/>
    <n v="1"/>
    <n v="0"/>
    <n v="2"/>
    <n v="2"/>
    <n v="6"/>
    <n v="0"/>
    <n v="0"/>
    <n v="2"/>
    <n v="5"/>
    <n v="7"/>
    <n v="-8"/>
    <n v="1.9"/>
    <d v="2025-10-25T00:00:00"/>
    <m/>
    <m/>
    <m/>
    <n v="27.866666666666667"/>
  </r>
  <r>
    <x v="373"/>
    <s v="DEN"/>
    <s v="PHO"/>
    <s v="W"/>
    <d v="1899-12-30T02:59:00"/>
    <n v="1"/>
    <n v="1"/>
    <n v="1"/>
    <n v="0"/>
    <n v="0"/>
    <m/>
    <n v="1"/>
    <n v="2"/>
    <n v="0.5"/>
    <n v="0"/>
    <n v="2"/>
    <n v="2"/>
    <n v="0"/>
    <n v="0"/>
    <n v="0"/>
    <n v="1"/>
    <n v="0"/>
    <n v="3"/>
    <n v="0"/>
    <n v="1.9"/>
    <d v="2025-10-25T00:00:00"/>
    <m/>
    <m/>
    <m/>
    <n v="2.9833333333333334"/>
  </r>
  <r>
    <x v="374"/>
    <s v="DEN"/>
    <s v="PHO"/>
    <s v="W"/>
    <d v="1899-12-30T02:59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5-10-25T00:00:00"/>
    <m/>
    <m/>
    <m/>
    <n v="2.9833333333333334"/>
  </r>
  <r>
    <x v="162"/>
    <s v="PHO"/>
    <s v="DEN"/>
    <s v="L"/>
    <d v="1899-12-30T09:34:00"/>
    <n v="1"/>
    <n v="1"/>
    <n v="1"/>
    <n v="0"/>
    <n v="0"/>
    <m/>
    <n v="2"/>
    <n v="2"/>
    <n v="1"/>
    <n v="1"/>
    <n v="3"/>
    <n v="4"/>
    <n v="0"/>
    <n v="0"/>
    <n v="0"/>
    <n v="2"/>
    <n v="4"/>
    <n v="4"/>
    <n v="-10"/>
    <n v="1.7"/>
    <d v="2025-10-25T00:00:00"/>
    <m/>
    <m/>
    <m/>
    <n v="9.5666666666666664"/>
  </r>
  <r>
    <x v="33"/>
    <s v="OKC"/>
    <s v="ATL"/>
    <s v="W"/>
    <d v="1899-12-30T18:09:00"/>
    <n v="3"/>
    <n v="7"/>
    <n v="0.42899999999999999"/>
    <n v="1"/>
    <n v="5"/>
    <n v="0.2"/>
    <n v="0"/>
    <n v="0"/>
    <m/>
    <n v="0"/>
    <n v="3"/>
    <n v="3"/>
    <n v="0"/>
    <n v="0"/>
    <n v="0"/>
    <n v="2"/>
    <n v="2"/>
    <n v="7"/>
    <n v="3"/>
    <n v="1.4"/>
    <d v="2025-10-25T00:00:00"/>
    <m/>
    <m/>
    <m/>
    <n v="18.149999999999999"/>
  </r>
  <r>
    <x v="375"/>
    <s v="PHO"/>
    <s v="DEN"/>
    <s v="L"/>
    <d v="1899-12-30T04:40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0"/>
    <n v="3"/>
    <n v="-2"/>
    <n v="1.3"/>
    <d v="2025-10-25T00:00:00"/>
    <m/>
    <m/>
    <m/>
    <n v="4.666666666666667"/>
  </r>
  <r>
    <x v="90"/>
    <s v="PHI"/>
    <s v="CHO"/>
    <s v="W"/>
    <d v="1899-12-30T15:45:00"/>
    <n v="1"/>
    <n v="2"/>
    <n v="0.5"/>
    <n v="0"/>
    <n v="1"/>
    <n v="0"/>
    <n v="0"/>
    <n v="0"/>
    <m/>
    <n v="1"/>
    <n v="3"/>
    <n v="4"/>
    <n v="0"/>
    <n v="0"/>
    <n v="0"/>
    <n v="1"/>
    <n v="1"/>
    <n v="2"/>
    <n v="7"/>
    <n v="1.2"/>
    <d v="2025-10-25T00:00:00"/>
    <m/>
    <m/>
    <m/>
    <n v="15.75"/>
  </r>
  <r>
    <x v="376"/>
    <s v="CHO"/>
    <s v="PHI"/>
    <s v="L"/>
    <d v="1899-12-30T04:58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5-10-25T00:00:00"/>
    <m/>
    <m/>
    <m/>
    <n v="4.9666666666666668"/>
  </r>
  <r>
    <x v="377"/>
    <s v="ATL"/>
    <s v="OKC"/>
    <s v="L"/>
    <d v="1899-12-30T04:46:00"/>
    <n v="1"/>
    <n v="2"/>
    <n v="0.5"/>
    <n v="0"/>
    <n v="0"/>
    <m/>
    <n v="0"/>
    <n v="0"/>
    <m/>
    <n v="0"/>
    <n v="0"/>
    <n v="0"/>
    <n v="0"/>
    <n v="0"/>
    <n v="0"/>
    <n v="0"/>
    <n v="1"/>
    <n v="2"/>
    <n v="6"/>
    <n v="0.6"/>
    <d v="2025-10-25T00:00:00"/>
    <m/>
    <m/>
    <m/>
    <n v="4.7666666666666666"/>
  </r>
  <r>
    <x v="346"/>
    <s v="ORL"/>
    <s v="CHI"/>
    <s v="L"/>
    <d v="1899-12-30T09:08:00"/>
    <n v="0"/>
    <n v="1"/>
    <n v="0"/>
    <n v="0"/>
    <n v="1"/>
    <n v="0"/>
    <n v="0"/>
    <n v="0"/>
    <m/>
    <n v="0"/>
    <n v="0"/>
    <n v="0"/>
    <n v="1"/>
    <n v="0"/>
    <n v="1"/>
    <n v="0"/>
    <n v="1"/>
    <n v="0"/>
    <n v="-5"/>
    <n v="0.3"/>
    <d v="2025-10-25T00:00:00"/>
    <m/>
    <m/>
    <m/>
    <n v="9.1333333333333329"/>
  </r>
  <r>
    <x v="378"/>
    <s v="ATL"/>
    <s v="OKC"/>
    <s v="L"/>
    <d v="1899-12-30T02:04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0-25T00:00:00"/>
    <m/>
    <m/>
    <m/>
    <n v="2.0666666666666664"/>
  </r>
  <r>
    <x v="330"/>
    <s v="DEN"/>
    <s v="PHO"/>
    <s v="W"/>
    <d v="1899-12-30T03:13:00"/>
    <n v="0"/>
    <n v="0"/>
    <m/>
    <n v="0"/>
    <n v="0"/>
    <m/>
    <n v="0"/>
    <n v="0"/>
    <m/>
    <n v="0"/>
    <n v="0"/>
    <n v="0"/>
    <n v="0"/>
    <n v="1"/>
    <n v="0"/>
    <n v="1"/>
    <n v="0"/>
    <n v="0"/>
    <n v="0"/>
    <n v="0"/>
    <d v="2025-10-25T00:00:00"/>
    <m/>
    <m/>
    <m/>
    <n v="3.2166666666666668"/>
  </r>
  <r>
    <x v="159"/>
    <s v="MEM"/>
    <s v="IND"/>
    <s v="W"/>
    <d v="1899-12-30T01:56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-5"/>
    <n v="-0.1"/>
    <d v="2025-10-25T00:00:00"/>
    <m/>
    <m/>
    <m/>
    <n v="1.9333333333333336"/>
  </r>
  <r>
    <x v="34"/>
    <s v="OKC"/>
    <s v="ATL"/>
    <s v="W"/>
    <d v="1899-12-30T10:51:00"/>
    <n v="0"/>
    <n v="1"/>
    <n v="0"/>
    <n v="0"/>
    <n v="0"/>
    <m/>
    <n v="0"/>
    <n v="0"/>
    <m/>
    <n v="0"/>
    <n v="1"/>
    <n v="1"/>
    <n v="0"/>
    <n v="0"/>
    <n v="0"/>
    <n v="0"/>
    <n v="0"/>
    <n v="0"/>
    <n v="-5"/>
    <n v="-0.4"/>
    <d v="2025-10-25T00:00:00"/>
    <m/>
    <m/>
    <m/>
    <n v="10.85"/>
  </r>
  <r>
    <x v="328"/>
    <s v="OKC"/>
    <s v="ATL"/>
    <s v="W"/>
    <d v="1899-12-30T02:04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0-25T00:00:00"/>
    <m/>
    <m/>
    <m/>
    <n v="2.0666666666666664"/>
  </r>
  <r>
    <x v="345"/>
    <s v="MEM"/>
    <s v="IND"/>
    <s v="W"/>
    <d v="1899-12-30T01:56:00"/>
    <n v="0"/>
    <n v="0"/>
    <m/>
    <n v="0"/>
    <n v="0"/>
    <m/>
    <n v="0"/>
    <n v="0"/>
    <m/>
    <n v="0"/>
    <n v="0"/>
    <n v="0"/>
    <n v="0"/>
    <n v="0"/>
    <n v="0"/>
    <n v="0"/>
    <n v="1"/>
    <n v="0"/>
    <n v="-5"/>
    <n v="-0.4"/>
    <d v="2025-10-25T00:00:00"/>
    <m/>
    <m/>
    <m/>
    <n v="1.9333333333333336"/>
  </r>
  <r>
    <x v="322"/>
    <s v="IND"/>
    <s v="MEM"/>
    <s v="L"/>
    <d v="1899-12-30T02:07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0-25T00:00:00"/>
    <m/>
    <m/>
    <m/>
    <n v="2.1166666666666667"/>
  </r>
  <r>
    <x v="379"/>
    <s v="ORL"/>
    <s v="CHI"/>
    <s v="L"/>
    <d v="1899-12-30T08:12:00"/>
    <n v="1"/>
    <n v="3"/>
    <n v="0.33300000000000002"/>
    <n v="0"/>
    <n v="2"/>
    <n v="0"/>
    <n v="1"/>
    <n v="2"/>
    <n v="0.5"/>
    <n v="0"/>
    <n v="0"/>
    <n v="0"/>
    <n v="0"/>
    <n v="0"/>
    <n v="0"/>
    <n v="1"/>
    <n v="1"/>
    <n v="3"/>
    <n v="-5"/>
    <n v="-0.5"/>
    <d v="2025-10-25T00:00:00"/>
    <m/>
    <m/>
    <m/>
    <n v="8.1999999999999993"/>
  </r>
  <r>
    <x v="301"/>
    <s v="ATL"/>
    <s v="OKC"/>
    <s v="L"/>
    <d v="1899-12-30T11:40:00"/>
    <n v="2"/>
    <n v="6"/>
    <n v="0.33300000000000002"/>
    <n v="0"/>
    <n v="2"/>
    <n v="0"/>
    <n v="1"/>
    <n v="2"/>
    <n v="0.5"/>
    <n v="0"/>
    <n v="1"/>
    <n v="1"/>
    <n v="1"/>
    <n v="0"/>
    <n v="0"/>
    <n v="2"/>
    <n v="2"/>
    <n v="5"/>
    <n v="1"/>
    <n v="-0.6"/>
    <d v="2025-10-25T00:00:00"/>
    <m/>
    <m/>
    <m/>
    <n v="11.666666666666666"/>
  </r>
  <r>
    <x v="299"/>
    <s v="CHI"/>
    <s v="ORL"/>
    <s v="W"/>
    <d v="1899-12-30T01:5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5-10-25T00:00:00"/>
    <m/>
    <m/>
    <m/>
    <n v="1.8666666666666667"/>
  </r>
  <r>
    <x v="335"/>
    <s v="MEM"/>
    <s v="IND"/>
    <s v="W"/>
    <d v="1899-12-30T01:56:00"/>
    <n v="0"/>
    <n v="0"/>
    <m/>
    <n v="0"/>
    <n v="0"/>
    <m/>
    <n v="0"/>
    <n v="0"/>
    <m/>
    <n v="0"/>
    <n v="0"/>
    <n v="0"/>
    <n v="0"/>
    <n v="0"/>
    <n v="0"/>
    <n v="1"/>
    <n v="0"/>
    <n v="0"/>
    <n v="-5"/>
    <n v="-1"/>
    <d v="2025-10-25T00:00:00"/>
    <m/>
    <m/>
    <m/>
    <n v="1.9333333333333336"/>
  </r>
  <r>
    <x v="67"/>
    <s v="CHO"/>
    <s v="PHI"/>
    <s v="L"/>
    <d v="1899-12-30T09:14:00"/>
    <n v="2"/>
    <n v="6"/>
    <n v="0.33300000000000002"/>
    <n v="0"/>
    <n v="2"/>
    <n v="0"/>
    <n v="0"/>
    <n v="0"/>
    <m/>
    <n v="0"/>
    <n v="0"/>
    <n v="0"/>
    <n v="1"/>
    <n v="0"/>
    <n v="0"/>
    <n v="2"/>
    <n v="1"/>
    <n v="4"/>
    <n v="-12"/>
    <n v="-1.1000000000000001"/>
    <d v="2025-10-25T00:00:00"/>
    <m/>
    <m/>
    <m/>
    <n v="9.2333333333333343"/>
  </r>
  <r>
    <x v="319"/>
    <s v="DEN"/>
    <s v="PHO"/>
    <s v="W"/>
    <d v="1899-12-31T02:01:00"/>
    <n v="1"/>
    <n v="6"/>
    <n v="0.16700000000000001"/>
    <n v="1"/>
    <n v="5"/>
    <n v="0.2"/>
    <n v="1"/>
    <n v="2"/>
    <n v="0.5"/>
    <n v="0"/>
    <n v="0"/>
    <n v="0"/>
    <n v="0"/>
    <n v="1"/>
    <n v="0"/>
    <n v="1"/>
    <n v="3"/>
    <n v="4"/>
    <n v="5"/>
    <n v="-1.4"/>
    <d v="2025-10-25T00:00:00"/>
    <m/>
    <m/>
    <m/>
    <n v="26.016666666666666"/>
  </r>
  <r>
    <x v="332"/>
    <s v="OKC"/>
    <s v="ATL"/>
    <s v="W"/>
    <d v="1899-12-30T04:46:00"/>
    <n v="0"/>
    <n v="1"/>
    <n v="0"/>
    <n v="0"/>
    <n v="0"/>
    <m/>
    <n v="0"/>
    <n v="0"/>
    <m/>
    <n v="0"/>
    <n v="2"/>
    <n v="2"/>
    <n v="0"/>
    <n v="0"/>
    <n v="0"/>
    <n v="1"/>
    <n v="1"/>
    <n v="0"/>
    <n v="-6"/>
    <n v="-1.5"/>
    <d v="2025-10-25T00:00:00"/>
    <m/>
    <m/>
    <m/>
    <n v="4.7666666666666666"/>
  </r>
  <r>
    <x v="107"/>
    <s v="CHO"/>
    <s v="PHI"/>
    <s v="L"/>
    <d v="1899-12-30T22:03:00"/>
    <n v="1"/>
    <n v="7"/>
    <n v="0.14299999999999999"/>
    <n v="0"/>
    <n v="5"/>
    <n v="0"/>
    <n v="2"/>
    <n v="2"/>
    <n v="1"/>
    <n v="1"/>
    <n v="4"/>
    <n v="5"/>
    <n v="2"/>
    <n v="0"/>
    <n v="0"/>
    <n v="3"/>
    <n v="4"/>
    <n v="4"/>
    <n v="4"/>
    <n v="-1.8"/>
    <d v="2025-10-25T00:00:00"/>
    <m/>
    <m/>
    <m/>
    <n v="22.049999999999997"/>
  </r>
  <r>
    <x v="198"/>
    <s v="PHI"/>
    <s v="CHO"/>
    <s v="W"/>
    <d v="1899-12-30T14:51:00"/>
    <n v="0"/>
    <n v="3"/>
    <n v="0"/>
    <n v="0"/>
    <n v="3"/>
    <n v="0"/>
    <n v="0"/>
    <n v="0"/>
    <m/>
    <n v="1"/>
    <n v="3"/>
    <n v="4"/>
    <n v="0"/>
    <n v="0"/>
    <n v="2"/>
    <n v="2"/>
    <n v="3"/>
    <n v="0"/>
    <n v="-11"/>
    <n v="-2.2999999999999998"/>
    <d v="2025-10-25T00:00:00"/>
    <m/>
    <m/>
    <m/>
    <n v="14.850000000000001"/>
  </r>
  <r>
    <x v="203"/>
    <s v="PHO"/>
    <s v="DEN"/>
    <s v="L"/>
    <d v="1899-12-30T23:11:00"/>
    <n v="2"/>
    <n v="6"/>
    <n v="0.33300000000000002"/>
    <n v="0"/>
    <n v="0"/>
    <m/>
    <n v="0"/>
    <n v="2"/>
    <n v="0"/>
    <n v="0"/>
    <n v="1"/>
    <n v="1"/>
    <n v="1"/>
    <n v="0"/>
    <n v="1"/>
    <n v="2"/>
    <n v="5"/>
    <n v="4"/>
    <n v="-9"/>
    <n v="-2.5"/>
    <d v="2025-10-25T00:00:00"/>
    <m/>
    <m/>
    <m/>
    <n v="23.183333333333334"/>
  </r>
  <r>
    <x v="139"/>
    <s v="MEM"/>
    <s v="IND"/>
    <s v="W"/>
    <d v="1899-12-31T03:14:00"/>
    <n v="2"/>
    <n v="10"/>
    <n v="0.2"/>
    <n v="0"/>
    <n v="7"/>
    <n v="0"/>
    <n v="1"/>
    <n v="2"/>
    <n v="0.5"/>
    <n v="0"/>
    <n v="3"/>
    <n v="3"/>
    <n v="0"/>
    <n v="0"/>
    <n v="0"/>
    <n v="1"/>
    <n v="2"/>
    <n v="5"/>
    <n v="7"/>
    <n v="-2.5"/>
    <d v="2025-10-25T00:00:00"/>
    <m/>
    <m/>
    <m/>
    <n v="27.233333333333334"/>
  </r>
  <r>
    <x v="74"/>
    <s v="CHI"/>
    <s v="ORL"/>
    <s v="W"/>
    <d v="1899-12-30T12:24:00"/>
    <n v="1"/>
    <n v="5"/>
    <n v="0.2"/>
    <n v="0"/>
    <n v="2"/>
    <n v="0"/>
    <n v="1"/>
    <n v="2"/>
    <n v="0.5"/>
    <n v="1"/>
    <n v="2"/>
    <n v="3"/>
    <n v="0"/>
    <n v="1"/>
    <n v="0"/>
    <n v="2"/>
    <n v="6"/>
    <n v="3"/>
    <n v="3"/>
    <n v="-2.6"/>
    <d v="2025-10-25T00:00:00"/>
    <m/>
    <m/>
    <m/>
    <n v="12.400000000000002"/>
  </r>
  <r>
    <x v="303"/>
    <s v="ORL"/>
    <s v="CHI"/>
    <s v="L"/>
    <d v="1899-12-30T14:26:00"/>
    <n v="0"/>
    <n v="5"/>
    <n v="0"/>
    <n v="0"/>
    <n v="2"/>
    <n v="0"/>
    <n v="0"/>
    <n v="0"/>
    <m/>
    <n v="0"/>
    <n v="0"/>
    <n v="0"/>
    <n v="1"/>
    <n v="1"/>
    <n v="0"/>
    <n v="1"/>
    <n v="3"/>
    <n v="0"/>
    <n v="-10"/>
    <n v="-4"/>
    <d v="2025-10-25T00:00:00"/>
    <m/>
    <m/>
    <m/>
    <n v="14.433333333333334"/>
  </r>
  <r>
    <x v="297"/>
    <s v="CHI"/>
    <s v="ORL"/>
    <s v="W"/>
    <d v="1899-12-30T21:36:00"/>
    <n v="0"/>
    <n v="6"/>
    <n v="0"/>
    <n v="0"/>
    <n v="3"/>
    <n v="0"/>
    <n v="0"/>
    <n v="0"/>
    <m/>
    <n v="2"/>
    <n v="2"/>
    <n v="4"/>
    <n v="0"/>
    <n v="0"/>
    <n v="1"/>
    <n v="1"/>
    <n v="4"/>
    <n v="0"/>
    <n v="-5"/>
    <n v="-4.0999999999999996"/>
    <d v="2025-10-25T00:00:00"/>
    <m/>
    <m/>
    <m/>
    <n v="21.6"/>
  </r>
  <r>
    <x v="4"/>
    <s v="LAL"/>
    <s v="SAC"/>
    <s v="W"/>
    <d v="1899-12-31T15:04:00"/>
    <n v="12"/>
    <n v="22"/>
    <n v="0.54500000000000004"/>
    <n v="6"/>
    <n v="10"/>
    <n v="0.6"/>
    <n v="21"/>
    <n v="22"/>
    <n v="0.95499999999999996"/>
    <n v="1"/>
    <n v="10"/>
    <n v="11"/>
    <n v="9"/>
    <n v="2"/>
    <n v="0"/>
    <n v="2"/>
    <n v="1"/>
    <n v="51"/>
    <n v="22"/>
    <n v="49.6"/>
    <d v="2025-10-26T00:00:00"/>
    <m/>
    <m/>
    <m/>
    <n v="39.066666666666663"/>
  </r>
  <r>
    <x v="43"/>
    <s v="MIL"/>
    <s v="CLE"/>
    <s v="L"/>
    <d v="1899-12-31T09:18:00"/>
    <n v="14"/>
    <n v="20"/>
    <n v="0.7"/>
    <n v="1"/>
    <n v="1"/>
    <n v="1"/>
    <n v="11"/>
    <n v="16"/>
    <n v="0.68799999999999994"/>
    <n v="5"/>
    <n v="9"/>
    <n v="14"/>
    <n v="9"/>
    <n v="2"/>
    <n v="2"/>
    <n v="2"/>
    <n v="1"/>
    <n v="40"/>
    <n v="-5"/>
    <n v="43.1"/>
    <d v="2025-10-26T00:00:00"/>
    <m/>
    <m/>
    <m/>
    <n v="33.299999999999997"/>
  </r>
  <r>
    <x v="96"/>
    <s v="CHO"/>
    <s v="WAS"/>
    <s v="W"/>
    <d v="1899-12-31T10:38:00"/>
    <n v="13"/>
    <n v="25"/>
    <n v="0.52"/>
    <n v="5"/>
    <n v="12"/>
    <n v="0.41699999999999998"/>
    <n v="7"/>
    <n v="7"/>
    <n v="1"/>
    <n v="4"/>
    <n v="9"/>
    <n v="13"/>
    <n v="13"/>
    <n v="3"/>
    <n v="0"/>
    <n v="4"/>
    <n v="3"/>
    <n v="38"/>
    <n v="32"/>
    <n v="38.1"/>
    <d v="2025-10-26T00:00:00"/>
    <m/>
    <m/>
    <m/>
    <n v="34.633333333333333"/>
  </r>
  <r>
    <x v="97"/>
    <s v="NYK"/>
    <s v="MIA"/>
    <s v="L"/>
    <d v="1899-12-31T11:04:00"/>
    <n v="14"/>
    <n v="26"/>
    <n v="0.53800000000000003"/>
    <n v="5"/>
    <n v="11"/>
    <n v="0.45500000000000002"/>
    <n v="4"/>
    <n v="4"/>
    <n v="1"/>
    <n v="2"/>
    <n v="3"/>
    <n v="5"/>
    <n v="7"/>
    <n v="3"/>
    <n v="0"/>
    <n v="3"/>
    <n v="3"/>
    <n v="37"/>
    <n v="6"/>
    <n v="30.4"/>
    <d v="2025-10-26T00:00:00"/>
    <m/>
    <m/>
    <m/>
    <n v="35.066666666666663"/>
  </r>
  <r>
    <x v="40"/>
    <s v="SAS"/>
    <s v="BRK"/>
    <s v="W"/>
    <d v="1899-12-31T12:28:00"/>
    <n v="9"/>
    <n v="21"/>
    <n v="0.42899999999999999"/>
    <n v="3"/>
    <n v="6"/>
    <n v="0.5"/>
    <n v="10"/>
    <n v="15"/>
    <n v="0.66700000000000004"/>
    <n v="1"/>
    <n v="13"/>
    <n v="14"/>
    <n v="4"/>
    <n v="3"/>
    <n v="6"/>
    <n v="2"/>
    <n v="3"/>
    <n v="31"/>
    <n v="13"/>
    <n v="29.3"/>
    <d v="2025-10-26T00:00:00"/>
    <m/>
    <m/>
    <m/>
    <n v="36.466666666666669"/>
  </r>
  <r>
    <x v="311"/>
    <s v="IND"/>
    <s v="MIN"/>
    <s v="L"/>
    <d v="1899-12-31T12:31:00"/>
    <n v="11"/>
    <n v="24"/>
    <n v="0.45800000000000002"/>
    <n v="3"/>
    <n v="6"/>
    <n v="0.5"/>
    <n v="8"/>
    <n v="12"/>
    <n v="0.66700000000000004"/>
    <n v="1"/>
    <n v="9"/>
    <n v="10"/>
    <n v="8"/>
    <n v="3"/>
    <n v="0"/>
    <n v="2"/>
    <n v="4"/>
    <n v="33"/>
    <n v="3"/>
    <n v="27.4"/>
    <d v="2025-10-26T00:00:00"/>
    <m/>
    <m/>
    <m/>
    <n v="36.516666666666666"/>
  </r>
  <r>
    <x v="73"/>
    <s v="BOS"/>
    <s v="DET"/>
    <s v="L"/>
    <d v="1899-12-31T11:29:00"/>
    <n v="12"/>
    <n v="25"/>
    <n v="0.48"/>
    <n v="5"/>
    <n v="9"/>
    <n v="0.55600000000000005"/>
    <n v="12"/>
    <n v="15"/>
    <n v="0.8"/>
    <n v="2"/>
    <n v="4"/>
    <n v="6"/>
    <n v="4"/>
    <n v="0"/>
    <n v="0"/>
    <n v="4"/>
    <n v="3"/>
    <n v="41"/>
    <n v="-1"/>
    <n v="27.3"/>
    <d v="2025-10-26T00:00:00"/>
    <m/>
    <m/>
    <m/>
    <n v="35.483333333333334"/>
  </r>
  <r>
    <x v="55"/>
    <s v="MIA"/>
    <s v="NYK"/>
    <s v="W"/>
    <d v="1899-12-31T07:44:00"/>
    <n v="7"/>
    <n v="15"/>
    <n v="0.46700000000000003"/>
    <n v="3"/>
    <n v="6"/>
    <n v="0.5"/>
    <n v="12"/>
    <n v="12"/>
    <n v="1"/>
    <n v="1"/>
    <n v="6"/>
    <n v="7"/>
    <n v="3"/>
    <n v="3"/>
    <n v="0"/>
    <n v="1"/>
    <n v="3"/>
    <n v="29"/>
    <n v="-7"/>
    <n v="26.7"/>
    <d v="2025-10-26T00:00:00"/>
    <m/>
    <m/>
    <m/>
    <n v="31.733333333333334"/>
  </r>
  <r>
    <x v="72"/>
    <s v="DAL"/>
    <s v="TOR"/>
    <s v="W"/>
    <d v="1899-12-31T10:32:00"/>
    <n v="11"/>
    <n v="14"/>
    <n v="0.78600000000000003"/>
    <n v="0"/>
    <n v="1"/>
    <n v="0"/>
    <n v="3"/>
    <n v="8"/>
    <n v="0.375"/>
    <n v="6"/>
    <n v="4"/>
    <n v="10"/>
    <n v="3"/>
    <n v="3"/>
    <n v="2"/>
    <n v="3"/>
    <n v="2"/>
    <n v="25"/>
    <n v="0"/>
    <n v="25.7"/>
    <d v="2025-10-26T00:00:00"/>
    <m/>
    <m/>
    <m/>
    <n v="34.533333333333331"/>
  </r>
  <r>
    <x v="163"/>
    <s v="BRK"/>
    <s v="SAS"/>
    <s v="L"/>
    <d v="1899-12-31T08:17:00"/>
    <n v="11"/>
    <n v="25"/>
    <n v="0.44"/>
    <n v="5"/>
    <n v="12"/>
    <n v="0.41699999999999998"/>
    <n v="14"/>
    <n v="14"/>
    <n v="1"/>
    <n v="0"/>
    <n v="2"/>
    <n v="2"/>
    <n v="0"/>
    <n v="0"/>
    <n v="0"/>
    <n v="3"/>
    <n v="0"/>
    <n v="41"/>
    <n v="-7"/>
    <n v="25.5"/>
    <d v="2025-10-26T00:00:00"/>
    <m/>
    <m/>
    <m/>
    <n v="32.283333333333331"/>
  </r>
  <r>
    <x v="185"/>
    <s v="LAC"/>
    <s v="POR"/>
    <s v="W"/>
    <d v="1899-12-31T11:18:00"/>
    <n v="11"/>
    <n v="21"/>
    <n v="0.52400000000000002"/>
    <n v="4"/>
    <n v="6"/>
    <n v="0.66700000000000004"/>
    <n v="4"/>
    <n v="4"/>
    <n v="1"/>
    <n v="0"/>
    <n v="10"/>
    <n v="10"/>
    <n v="4"/>
    <n v="2"/>
    <n v="0"/>
    <n v="2"/>
    <n v="2"/>
    <n v="30"/>
    <n v="0"/>
    <n v="24.7"/>
    <d v="2025-10-26T00:00:00"/>
    <m/>
    <m/>
    <m/>
    <n v="35.300000000000004"/>
  </r>
  <r>
    <x v="58"/>
    <s v="MIN"/>
    <s v="IND"/>
    <s v="W"/>
    <d v="1899-12-31T14:43:00"/>
    <n v="11"/>
    <n v="18"/>
    <n v="0.61099999999999999"/>
    <n v="1"/>
    <n v="4"/>
    <n v="0.25"/>
    <n v="8"/>
    <n v="10"/>
    <n v="0.8"/>
    <n v="0"/>
    <n v="4"/>
    <n v="4"/>
    <n v="6"/>
    <n v="1"/>
    <n v="0"/>
    <n v="3"/>
    <n v="2"/>
    <n v="31"/>
    <n v="-1"/>
    <n v="24.6"/>
    <d v="2025-10-26T00:00:00"/>
    <m/>
    <m/>
    <m/>
    <n v="38.716666666666669"/>
  </r>
  <r>
    <x v="48"/>
    <s v="TOR"/>
    <s v="DAL"/>
    <s v="L"/>
    <d v="1899-12-31T09:44:00"/>
    <n v="13"/>
    <n v="24"/>
    <n v="0.54200000000000004"/>
    <n v="3"/>
    <n v="5"/>
    <n v="0.6"/>
    <n v="4"/>
    <n v="5"/>
    <n v="0.8"/>
    <n v="4"/>
    <n v="7"/>
    <n v="11"/>
    <n v="6"/>
    <n v="1"/>
    <n v="0"/>
    <n v="5"/>
    <n v="4"/>
    <n v="33"/>
    <n v="5"/>
    <n v="24.5"/>
    <d v="2025-10-26T00:00:00"/>
    <m/>
    <m/>
    <m/>
    <n v="33.733333333333334"/>
  </r>
  <r>
    <x v="211"/>
    <s v="SAS"/>
    <s v="BRK"/>
    <s v="W"/>
    <d v="1899-12-31T05:19:00"/>
    <n v="8"/>
    <n v="11"/>
    <n v="0.72699999999999998"/>
    <n v="0"/>
    <n v="0"/>
    <m/>
    <n v="4"/>
    <n v="4"/>
    <n v="1"/>
    <n v="1"/>
    <n v="5"/>
    <n v="6"/>
    <n v="8"/>
    <n v="2"/>
    <n v="0"/>
    <n v="0"/>
    <n v="4"/>
    <n v="20"/>
    <n v="33"/>
    <n v="23.7"/>
    <d v="2025-10-26T00:00:00"/>
    <m/>
    <m/>
    <m/>
    <n v="29.316666666666666"/>
  </r>
  <r>
    <x v="80"/>
    <s v="CLE"/>
    <s v="MIL"/>
    <s v="W"/>
    <d v="1899-12-31T10:02:00"/>
    <n v="5"/>
    <n v="13"/>
    <n v="0.38500000000000001"/>
    <n v="1"/>
    <n v="5"/>
    <n v="0.2"/>
    <n v="12"/>
    <n v="12"/>
    <n v="1"/>
    <n v="1"/>
    <n v="7"/>
    <n v="8"/>
    <n v="6"/>
    <n v="3"/>
    <n v="2"/>
    <n v="2"/>
    <n v="4"/>
    <n v="23"/>
    <n v="16"/>
    <n v="23.7"/>
    <d v="2025-10-26T00:00:00"/>
    <m/>
    <m/>
    <m/>
    <n v="34.033333333333331"/>
  </r>
  <r>
    <x v="101"/>
    <s v="DET"/>
    <s v="BOS"/>
    <s v="W"/>
    <d v="1899-12-31T04:13:00"/>
    <n v="6"/>
    <n v="12"/>
    <n v="0.5"/>
    <n v="0"/>
    <n v="0"/>
    <m/>
    <n v="12"/>
    <n v="13"/>
    <n v="0.92300000000000004"/>
    <n v="8"/>
    <n v="10"/>
    <n v="18"/>
    <n v="1"/>
    <n v="0"/>
    <n v="2"/>
    <n v="4"/>
    <n v="4"/>
    <n v="24"/>
    <n v="2"/>
    <n v="22.7"/>
    <d v="2025-10-26T00:00:00"/>
    <m/>
    <m/>
    <m/>
    <n v="28.216666666666665"/>
  </r>
  <r>
    <x v="161"/>
    <s v="WAS"/>
    <s v="CHO"/>
    <s v="L"/>
    <d v="1899-12-31T01:09:00"/>
    <n v="9"/>
    <n v="15"/>
    <n v="0.6"/>
    <n v="1"/>
    <n v="3"/>
    <n v="0.33300000000000002"/>
    <n v="4"/>
    <n v="4"/>
    <n v="1"/>
    <n v="1"/>
    <n v="3"/>
    <n v="4"/>
    <n v="5"/>
    <n v="0"/>
    <n v="3"/>
    <n v="2"/>
    <n v="1"/>
    <n v="23"/>
    <n v="-7"/>
    <n v="20.9"/>
    <d v="2025-10-26T00:00:00"/>
    <m/>
    <m/>
    <m/>
    <n v="25.15"/>
  </r>
  <r>
    <x v="242"/>
    <s v="DAL"/>
    <s v="TOR"/>
    <s v="W"/>
    <d v="1899-12-31T05:13:00"/>
    <n v="8"/>
    <n v="18"/>
    <n v="0.44400000000000001"/>
    <n v="2"/>
    <n v="7"/>
    <n v="0.28599999999999998"/>
    <n v="6"/>
    <n v="8"/>
    <n v="0.75"/>
    <n v="2"/>
    <n v="3"/>
    <n v="5"/>
    <n v="6"/>
    <n v="3"/>
    <n v="0"/>
    <n v="2"/>
    <n v="2"/>
    <n v="24"/>
    <n v="26"/>
    <n v="20.5"/>
    <d v="2025-10-26T00:00:00"/>
    <m/>
    <m/>
    <m/>
    <n v="29.216666666666669"/>
  </r>
  <r>
    <x v="89"/>
    <s v="LAC"/>
    <s v="POR"/>
    <s v="W"/>
    <d v="1899-12-31T13:33:00"/>
    <n v="6"/>
    <n v="12"/>
    <n v="0.5"/>
    <n v="2"/>
    <n v="7"/>
    <n v="0.28599999999999998"/>
    <n v="6"/>
    <n v="7"/>
    <n v="0.85699999999999998"/>
    <n v="0"/>
    <n v="6"/>
    <n v="6"/>
    <n v="13"/>
    <n v="3"/>
    <n v="0"/>
    <n v="7"/>
    <n v="3"/>
    <n v="20"/>
    <n v="12"/>
    <n v="19.3"/>
    <d v="2025-10-26T00:00:00"/>
    <m/>
    <m/>
    <m/>
    <n v="37.550000000000004"/>
  </r>
  <r>
    <x v="94"/>
    <s v="DET"/>
    <s v="BOS"/>
    <s v="W"/>
    <d v="1899-12-31T12:08:00"/>
    <n v="7"/>
    <n v="16"/>
    <n v="0.438"/>
    <n v="0"/>
    <n v="2"/>
    <n v="0"/>
    <n v="7"/>
    <n v="8"/>
    <n v="0.875"/>
    <n v="5"/>
    <n v="7"/>
    <n v="12"/>
    <n v="3"/>
    <n v="2"/>
    <n v="0"/>
    <n v="1"/>
    <n v="4"/>
    <n v="21"/>
    <n v="15"/>
    <n v="19.3"/>
    <d v="2025-10-26T00:00:00"/>
    <m/>
    <m/>
    <m/>
    <n v="36.133333333333333"/>
  </r>
  <r>
    <x v="68"/>
    <s v="LAC"/>
    <s v="POR"/>
    <s v="W"/>
    <d v="1899-12-31T10:36:00"/>
    <n v="9"/>
    <n v="14"/>
    <n v="0.64300000000000002"/>
    <n v="0"/>
    <n v="0"/>
    <m/>
    <n v="3"/>
    <n v="3"/>
    <n v="1"/>
    <n v="2"/>
    <n v="6"/>
    <n v="8"/>
    <n v="3"/>
    <n v="0"/>
    <n v="2"/>
    <n v="1"/>
    <n v="3"/>
    <n v="21"/>
    <n v="8"/>
    <n v="19.3"/>
    <d v="2025-10-26T00:00:00"/>
    <m/>
    <m/>
    <m/>
    <n v="34.6"/>
  </r>
  <r>
    <x v="77"/>
    <s v="SAC"/>
    <s v="LAL"/>
    <s v="L"/>
    <d v="1899-12-31T15:58:00"/>
    <n v="12"/>
    <n v="24"/>
    <n v="0.5"/>
    <n v="4"/>
    <n v="9"/>
    <n v="0.44400000000000001"/>
    <n v="4"/>
    <n v="4"/>
    <n v="1"/>
    <n v="1"/>
    <n v="3"/>
    <n v="4"/>
    <n v="0"/>
    <n v="0"/>
    <n v="0"/>
    <n v="2"/>
    <n v="1"/>
    <n v="32"/>
    <n v="-8"/>
    <n v="19.2"/>
    <d v="2025-10-26T00:00:00"/>
    <m/>
    <m/>
    <m/>
    <n v="39.966666666666669"/>
  </r>
  <r>
    <x v="103"/>
    <s v="SAS"/>
    <s v="BRK"/>
    <s v="W"/>
    <d v="1899-12-31T04:41:00"/>
    <n v="5"/>
    <n v="9"/>
    <n v="0.55600000000000005"/>
    <n v="2"/>
    <n v="4"/>
    <n v="0.5"/>
    <n v="7"/>
    <n v="7"/>
    <n v="1"/>
    <n v="3"/>
    <n v="3"/>
    <n v="6"/>
    <n v="1"/>
    <n v="1"/>
    <n v="0"/>
    <n v="0"/>
    <n v="1"/>
    <n v="19"/>
    <n v="19"/>
    <n v="19"/>
    <d v="2025-10-26T00:00:00"/>
    <m/>
    <m/>
    <m/>
    <n v="28.683333333333337"/>
  </r>
  <r>
    <x v="24"/>
    <s v="LAL"/>
    <s v="SAC"/>
    <s v="W"/>
    <d v="1899-12-31T11:57:00"/>
    <n v="10"/>
    <n v="17"/>
    <n v="0.58799999999999997"/>
    <n v="0"/>
    <n v="0"/>
    <m/>
    <n v="2"/>
    <n v="4"/>
    <n v="0.5"/>
    <n v="5"/>
    <n v="10"/>
    <n v="15"/>
    <n v="2"/>
    <n v="1"/>
    <n v="1"/>
    <n v="3"/>
    <n v="4"/>
    <n v="22"/>
    <n v="-6"/>
    <n v="18.3"/>
    <d v="2025-10-26T00:00:00"/>
    <m/>
    <m/>
    <m/>
    <n v="35.949999999999996"/>
  </r>
  <r>
    <x v="149"/>
    <s v="POR"/>
    <s v="LAC"/>
    <s v="L"/>
    <d v="1899-12-31T10:19:00"/>
    <n v="7"/>
    <n v="14"/>
    <n v="0.5"/>
    <n v="3"/>
    <n v="8"/>
    <n v="0.375"/>
    <n v="4"/>
    <n v="5"/>
    <n v="0.8"/>
    <n v="2"/>
    <n v="4"/>
    <n v="6"/>
    <n v="7"/>
    <n v="0"/>
    <n v="0"/>
    <n v="2"/>
    <n v="2"/>
    <n v="21"/>
    <n v="-5"/>
    <n v="18.3"/>
    <d v="2025-10-26T00:00:00"/>
    <m/>
    <m/>
    <m/>
    <n v="34.316666666666663"/>
  </r>
  <r>
    <x v="238"/>
    <s v="DAL"/>
    <s v="TOR"/>
    <s v="W"/>
    <d v="1899-12-31T04:53:00"/>
    <n v="8"/>
    <n v="14"/>
    <n v="0.57099999999999995"/>
    <n v="2"/>
    <n v="6"/>
    <n v="0.33300000000000002"/>
    <n v="4"/>
    <n v="4"/>
    <n v="1"/>
    <n v="0"/>
    <n v="4"/>
    <n v="4"/>
    <n v="4"/>
    <n v="0"/>
    <n v="1"/>
    <n v="0"/>
    <n v="5"/>
    <n v="22"/>
    <n v="5"/>
    <n v="18.100000000000001"/>
    <d v="2025-10-26T00:00:00"/>
    <m/>
    <m/>
    <m/>
    <n v="28.883333333333333"/>
  </r>
  <r>
    <x v="134"/>
    <s v="BOS"/>
    <s v="DET"/>
    <s v="L"/>
    <d v="1899-12-31T09:57:00"/>
    <n v="8"/>
    <n v="16"/>
    <n v="0.5"/>
    <n v="2"/>
    <n v="8"/>
    <n v="0.25"/>
    <n v="3"/>
    <n v="5"/>
    <n v="0.6"/>
    <n v="3"/>
    <n v="7"/>
    <n v="10"/>
    <n v="4"/>
    <n v="0"/>
    <n v="0"/>
    <n v="1"/>
    <n v="1"/>
    <n v="21"/>
    <n v="-4"/>
    <n v="17.8"/>
    <d v="2025-10-26T00:00:00"/>
    <m/>
    <m/>
    <m/>
    <n v="33.950000000000003"/>
  </r>
  <r>
    <x v="59"/>
    <s v="NYK"/>
    <s v="MIA"/>
    <s v="L"/>
    <d v="1899-12-31T13:18:00"/>
    <n v="7"/>
    <n v="11"/>
    <n v="0.63600000000000001"/>
    <n v="3"/>
    <n v="5"/>
    <n v="0.6"/>
    <n v="3"/>
    <n v="4"/>
    <n v="0.75"/>
    <n v="1"/>
    <n v="4"/>
    <n v="5"/>
    <n v="4"/>
    <n v="0"/>
    <n v="0"/>
    <n v="1"/>
    <n v="3"/>
    <n v="20"/>
    <n v="-7"/>
    <n v="17.2"/>
    <d v="2025-10-26T00:00:00"/>
    <m/>
    <m/>
    <m/>
    <n v="37.299999999999997"/>
  </r>
  <r>
    <x v="62"/>
    <s v="CHO"/>
    <s v="WAS"/>
    <s v="W"/>
    <d v="1899-12-31T08:04:00"/>
    <n v="6"/>
    <n v="16"/>
    <n v="0.375"/>
    <n v="1"/>
    <n v="7"/>
    <n v="0.14299999999999999"/>
    <n v="9"/>
    <n v="10"/>
    <n v="0.9"/>
    <n v="0"/>
    <n v="4"/>
    <n v="4"/>
    <n v="3"/>
    <n v="1"/>
    <n v="0"/>
    <n v="0"/>
    <n v="0"/>
    <n v="22"/>
    <n v="4"/>
    <n v="17.100000000000001"/>
    <d v="2025-10-26T00:00:00"/>
    <m/>
    <m/>
    <m/>
    <n v="32.066666666666663"/>
  </r>
  <r>
    <x v="142"/>
    <s v="SAC"/>
    <s v="LAL"/>
    <s v="L"/>
    <d v="1899-12-31T11:00:00"/>
    <n v="7"/>
    <n v="18"/>
    <n v="0.38900000000000001"/>
    <n v="3"/>
    <n v="9"/>
    <n v="0.33300000000000002"/>
    <n v="1"/>
    <n v="1"/>
    <n v="1"/>
    <n v="2"/>
    <n v="0"/>
    <n v="2"/>
    <n v="12"/>
    <n v="1"/>
    <n v="1"/>
    <n v="2"/>
    <n v="2"/>
    <n v="18"/>
    <n v="-16"/>
    <n v="16.899999999999999"/>
    <d v="2025-10-26T00:00:00"/>
    <m/>
    <m/>
    <m/>
    <n v="35"/>
  </r>
  <r>
    <x v="157"/>
    <s v="MIN"/>
    <s v="IND"/>
    <s v="W"/>
    <d v="1899-12-31T10:00:00"/>
    <n v="6"/>
    <n v="7"/>
    <n v="0.85699999999999998"/>
    <n v="0"/>
    <n v="0"/>
    <m/>
    <n v="2"/>
    <n v="7"/>
    <n v="0.28599999999999998"/>
    <n v="4"/>
    <n v="14"/>
    <n v="18"/>
    <n v="1"/>
    <n v="0"/>
    <n v="2"/>
    <n v="1"/>
    <n v="2"/>
    <n v="14"/>
    <n v="6"/>
    <n v="16.8"/>
    <d v="2025-10-26T00:00:00"/>
    <m/>
    <m/>
    <m/>
    <n v="34"/>
  </r>
  <r>
    <x v="240"/>
    <s v="SAC"/>
    <s v="LAL"/>
    <s v="L"/>
    <d v="1899-12-31T03:11:00"/>
    <n v="6"/>
    <n v="12"/>
    <n v="0.5"/>
    <n v="4"/>
    <n v="6"/>
    <n v="0.66700000000000004"/>
    <n v="2"/>
    <n v="6"/>
    <n v="0.33300000000000002"/>
    <n v="4"/>
    <n v="2"/>
    <n v="6"/>
    <n v="6"/>
    <n v="1"/>
    <n v="0"/>
    <n v="2"/>
    <n v="1"/>
    <n v="18"/>
    <n v="0"/>
    <n v="16.600000000000001"/>
    <d v="2025-10-26T00:00:00"/>
    <m/>
    <m/>
    <m/>
    <n v="27.183333333333337"/>
  </r>
  <r>
    <x v="199"/>
    <s v="WAS"/>
    <s v="CHO"/>
    <s v="L"/>
    <d v="1899-12-31T05:57:00"/>
    <n v="8"/>
    <n v="20"/>
    <n v="0.4"/>
    <n v="4"/>
    <n v="11"/>
    <n v="0.36399999999999999"/>
    <n v="4"/>
    <n v="6"/>
    <n v="0.66700000000000004"/>
    <n v="1"/>
    <n v="5"/>
    <n v="6"/>
    <n v="5"/>
    <n v="0"/>
    <n v="0"/>
    <n v="1"/>
    <n v="2"/>
    <n v="24"/>
    <n v="-5"/>
    <n v="16.3"/>
    <d v="2025-10-26T00:00:00"/>
    <m/>
    <m/>
    <m/>
    <n v="29.949999999999996"/>
  </r>
  <r>
    <x v="121"/>
    <s v="CHO"/>
    <s v="WAS"/>
    <s v="W"/>
    <d v="1899-12-31T08:59:00"/>
    <n v="7"/>
    <n v="10"/>
    <n v="0.7"/>
    <n v="0"/>
    <n v="1"/>
    <n v="0"/>
    <n v="6"/>
    <n v="7"/>
    <n v="0.85699999999999998"/>
    <n v="0"/>
    <n v="2"/>
    <n v="2"/>
    <n v="3"/>
    <n v="2"/>
    <n v="0"/>
    <n v="3"/>
    <n v="2"/>
    <n v="20"/>
    <n v="4"/>
    <n v="16.3"/>
    <d v="2025-10-26T00:00:00"/>
    <m/>
    <m/>
    <m/>
    <n v="32.983333333333334"/>
  </r>
  <r>
    <x v="160"/>
    <s v="TOR"/>
    <s v="DAL"/>
    <s v="L"/>
    <d v="1899-12-31T07:50:00"/>
    <n v="10"/>
    <n v="16"/>
    <n v="0.625"/>
    <n v="2"/>
    <n v="3"/>
    <n v="0.66700000000000004"/>
    <n v="0"/>
    <n v="0"/>
    <m/>
    <n v="0"/>
    <n v="6"/>
    <n v="6"/>
    <n v="3"/>
    <n v="2"/>
    <n v="0"/>
    <n v="3"/>
    <n v="4"/>
    <n v="22"/>
    <n v="-15"/>
    <n v="16.100000000000001"/>
    <d v="2025-10-26T00:00:00"/>
    <m/>
    <m/>
    <m/>
    <n v="31.833333333333332"/>
  </r>
  <r>
    <x v="190"/>
    <s v="MIL"/>
    <s v="CLE"/>
    <s v="L"/>
    <d v="1899-12-31T09:53:00"/>
    <n v="5"/>
    <n v="11"/>
    <n v="0.45500000000000002"/>
    <n v="1"/>
    <n v="5"/>
    <n v="0.2"/>
    <n v="3"/>
    <n v="3"/>
    <n v="1"/>
    <n v="2"/>
    <n v="2"/>
    <n v="4"/>
    <n v="8"/>
    <n v="3"/>
    <n v="0"/>
    <n v="2"/>
    <n v="3"/>
    <n v="14"/>
    <n v="7"/>
    <n v="15.7"/>
    <d v="2025-10-26T00:00:00"/>
    <m/>
    <m/>
    <m/>
    <n v="33.883333333333333"/>
  </r>
  <r>
    <x v="129"/>
    <s v="POR"/>
    <s v="LAC"/>
    <s v="L"/>
    <d v="1899-12-31T08:50:00"/>
    <n v="7"/>
    <n v="16"/>
    <n v="0.438"/>
    <n v="3"/>
    <n v="7"/>
    <n v="0.42899999999999999"/>
    <n v="6"/>
    <n v="7"/>
    <n v="0.85699999999999998"/>
    <n v="1"/>
    <n v="6"/>
    <n v="7"/>
    <n v="5"/>
    <n v="1"/>
    <n v="0"/>
    <n v="5"/>
    <n v="2"/>
    <n v="23"/>
    <n v="-6"/>
    <n v="15.4"/>
    <d v="2025-10-26T00:00:00"/>
    <m/>
    <m/>
    <m/>
    <n v="32.833333333333336"/>
  </r>
  <r>
    <x v="177"/>
    <s v="CHO"/>
    <s v="WAS"/>
    <s v="W"/>
    <d v="1899-12-31T10:55:00"/>
    <n v="7"/>
    <n v="12"/>
    <n v="0.58299999999999996"/>
    <n v="5"/>
    <n v="9"/>
    <n v="0.55600000000000005"/>
    <n v="1"/>
    <n v="2"/>
    <n v="0.5"/>
    <n v="0"/>
    <n v="6"/>
    <n v="6"/>
    <n v="2"/>
    <n v="1"/>
    <n v="0"/>
    <n v="2"/>
    <n v="2"/>
    <n v="20"/>
    <n v="19"/>
    <n v="15.4"/>
    <d v="2025-10-26T00:00:00"/>
    <m/>
    <m/>
    <m/>
    <n v="34.916666666666671"/>
  </r>
  <r>
    <x v="98"/>
    <s v="DET"/>
    <s v="BOS"/>
    <s v="W"/>
    <d v="1899-12-31T13:44:00"/>
    <n v="8"/>
    <n v="18"/>
    <n v="0.44400000000000001"/>
    <n v="2"/>
    <n v="5"/>
    <n v="0.4"/>
    <n v="7"/>
    <n v="7"/>
    <n v="1"/>
    <n v="0"/>
    <n v="3"/>
    <n v="3"/>
    <n v="8"/>
    <n v="0"/>
    <n v="1"/>
    <n v="6"/>
    <n v="4"/>
    <n v="25"/>
    <n v="0"/>
    <n v="15.2"/>
    <d v="2025-10-26T00:00:00"/>
    <m/>
    <m/>
    <m/>
    <n v="37.733333333333334"/>
  </r>
  <r>
    <x v="17"/>
    <s v="LAL"/>
    <s v="SAC"/>
    <s v="W"/>
    <d v="1899-12-31T16:14:00"/>
    <n v="7"/>
    <n v="10"/>
    <n v="0.7"/>
    <n v="0"/>
    <n v="1"/>
    <n v="0"/>
    <n v="4"/>
    <n v="4"/>
    <n v="1"/>
    <n v="0"/>
    <n v="3"/>
    <n v="3"/>
    <n v="2"/>
    <n v="2"/>
    <n v="0"/>
    <n v="2"/>
    <n v="3"/>
    <n v="18"/>
    <n v="5"/>
    <n v="14.9"/>
    <d v="2025-10-26T00:00:00"/>
    <m/>
    <m/>
    <m/>
    <n v="40.233333333333334"/>
  </r>
  <r>
    <x v="148"/>
    <s v="DET"/>
    <s v="BOS"/>
    <s v="W"/>
    <d v="1899-12-31T11:08:00"/>
    <n v="7"/>
    <n v="14"/>
    <n v="0.5"/>
    <n v="2"/>
    <n v="7"/>
    <n v="0.28599999999999998"/>
    <n v="2"/>
    <n v="2"/>
    <n v="1"/>
    <n v="2"/>
    <n v="6"/>
    <n v="8"/>
    <n v="4"/>
    <n v="0"/>
    <n v="0"/>
    <n v="1"/>
    <n v="3"/>
    <n v="18"/>
    <n v="7"/>
    <n v="14.8"/>
    <d v="2025-10-26T00:00:00"/>
    <m/>
    <m/>
    <m/>
    <n v="35.133333333333333"/>
  </r>
  <r>
    <x v="204"/>
    <s v="TOR"/>
    <s v="DAL"/>
    <s v="L"/>
    <d v="1899-12-30T21:44:00"/>
    <n v="6"/>
    <n v="8"/>
    <n v="0.75"/>
    <n v="1"/>
    <n v="3"/>
    <n v="0.33300000000000002"/>
    <n v="3"/>
    <n v="3"/>
    <n v="1"/>
    <n v="0"/>
    <n v="1"/>
    <n v="1"/>
    <n v="3"/>
    <n v="0"/>
    <n v="0"/>
    <n v="0"/>
    <n v="1"/>
    <n v="16"/>
    <n v="-6"/>
    <n v="14.8"/>
    <d v="2025-10-26T00:00:00"/>
    <m/>
    <m/>
    <m/>
    <n v="21.733333333333334"/>
  </r>
  <r>
    <x v="257"/>
    <s v="DAL"/>
    <s v="TOR"/>
    <s v="W"/>
    <d v="1899-12-31T00:52:00"/>
    <n v="4"/>
    <n v="4"/>
    <n v="1"/>
    <n v="0"/>
    <n v="0"/>
    <m/>
    <n v="4"/>
    <n v="4"/>
    <n v="1"/>
    <n v="1"/>
    <n v="5"/>
    <n v="6"/>
    <n v="3"/>
    <n v="2"/>
    <n v="0"/>
    <n v="2"/>
    <n v="1"/>
    <n v="12"/>
    <n v="8"/>
    <n v="14.7"/>
    <d v="2025-10-26T00:00:00"/>
    <m/>
    <m/>
    <m/>
    <n v="24.866666666666667"/>
  </r>
  <r>
    <x v="115"/>
    <s v="MIA"/>
    <s v="NYK"/>
    <s v="W"/>
    <d v="1899-12-31T02:45:00"/>
    <n v="8"/>
    <n v="12"/>
    <n v="0.66700000000000004"/>
    <n v="0"/>
    <n v="2"/>
    <n v="0"/>
    <n v="1"/>
    <n v="2"/>
    <n v="0.5"/>
    <n v="0"/>
    <n v="5"/>
    <n v="5"/>
    <n v="5"/>
    <n v="0"/>
    <n v="0"/>
    <n v="1"/>
    <n v="2"/>
    <n v="17"/>
    <n v="18"/>
    <n v="14.6"/>
    <d v="2025-10-26T00:00:00"/>
    <m/>
    <m/>
    <m/>
    <n v="26.75"/>
  </r>
  <r>
    <x v="227"/>
    <s v="CHO"/>
    <s v="WAS"/>
    <s v="W"/>
    <d v="1899-12-30T20:17:00"/>
    <n v="4"/>
    <n v="7"/>
    <n v="0.57099999999999995"/>
    <n v="3"/>
    <n v="4"/>
    <n v="0.75"/>
    <n v="2"/>
    <n v="2"/>
    <n v="1"/>
    <n v="0"/>
    <n v="0"/>
    <n v="0"/>
    <n v="3"/>
    <n v="2"/>
    <n v="1"/>
    <n v="0"/>
    <n v="0"/>
    <n v="13"/>
    <n v="13"/>
    <n v="14.5"/>
    <d v="2025-10-26T00:00:00"/>
    <m/>
    <m/>
    <m/>
    <n v="20.283333333333331"/>
  </r>
  <r>
    <x v="184"/>
    <s v="DAL"/>
    <s v="TOR"/>
    <s v="W"/>
    <d v="1899-12-31T02:38:00"/>
    <n v="5"/>
    <n v="8"/>
    <n v="0.625"/>
    <n v="3"/>
    <n v="5"/>
    <n v="0.6"/>
    <n v="4"/>
    <n v="4"/>
    <n v="1"/>
    <n v="0"/>
    <n v="2"/>
    <n v="2"/>
    <n v="2"/>
    <n v="1"/>
    <n v="0"/>
    <n v="2"/>
    <n v="1"/>
    <n v="17"/>
    <n v="17"/>
    <n v="14"/>
    <d v="2025-10-26T00:00:00"/>
    <m/>
    <m/>
    <m/>
    <n v="26.633333333333333"/>
  </r>
  <r>
    <x v="152"/>
    <s v="POR"/>
    <s v="LAC"/>
    <s v="L"/>
    <d v="1899-12-30T23:59:00"/>
    <n v="3"/>
    <n v="6"/>
    <n v="0.5"/>
    <n v="1"/>
    <n v="3"/>
    <n v="0.33300000000000002"/>
    <n v="2"/>
    <n v="2"/>
    <n v="1"/>
    <n v="6"/>
    <n v="4"/>
    <n v="10"/>
    <n v="3"/>
    <n v="1"/>
    <n v="1"/>
    <n v="1"/>
    <n v="1"/>
    <n v="9"/>
    <n v="-2"/>
    <n v="13.8"/>
    <d v="2025-10-26T00:00:00"/>
    <m/>
    <m/>
    <m/>
    <n v="23.983333333333334"/>
  </r>
  <r>
    <x v="119"/>
    <s v="LAC"/>
    <s v="POR"/>
    <s v="W"/>
    <d v="1899-12-31T02:29:00"/>
    <n v="7"/>
    <n v="8"/>
    <n v="0.875"/>
    <n v="1"/>
    <n v="1"/>
    <n v="1"/>
    <n v="1"/>
    <n v="1"/>
    <n v="1"/>
    <n v="2"/>
    <n v="4"/>
    <n v="6"/>
    <n v="1"/>
    <n v="2"/>
    <n v="0"/>
    <n v="4"/>
    <n v="2"/>
    <n v="16"/>
    <n v="4"/>
    <n v="13.7"/>
    <d v="2025-10-26T00:00:00"/>
    <m/>
    <m/>
    <m/>
    <n v="26.483333333333334"/>
  </r>
  <r>
    <x v="326"/>
    <s v="IND"/>
    <s v="MIN"/>
    <s v="L"/>
    <d v="1899-12-31T01:11:00"/>
    <n v="6"/>
    <n v="7"/>
    <n v="0.85699999999999998"/>
    <n v="0"/>
    <n v="0"/>
    <m/>
    <n v="0"/>
    <n v="0"/>
    <m/>
    <n v="4"/>
    <n v="1"/>
    <n v="5"/>
    <n v="1"/>
    <n v="1"/>
    <n v="1"/>
    <n v="0"/>
    <n v="4"/>
    <n v="12"/>
    <n v="4"/>
    <n v="13.4"/>
    <d v="2025-10-26T00:00:00"/>
    <m/>
    <m/>
    <m/>
    <n v="25.18333333333333"/>
  </r>
  <r>
    <x v="188"/>
    <s v="MIN"/>
    <s v="IND"/>
    <s v="W"/>
    <d v="1899-12-30T23:08:00"/>
    <n v="6"/>
    <n v="12"/>
    <n v="0.5"/>
    <n v="1"/>
    <n v="4"/>
    <n v="0.25"/>
    <n v="3"/>
    <n v="4"/>
    <n v="0.75"/>
    <n v="4"/>
    <n v="6"/>
    <n v="10"/>
    <n v="2"/>
    <n v="2"/>
    <n v="0"/>
    <n v="3"/>
    <n v="3"/>
    <n v="16"/>
    <n v="5"/>
    <n v="13.4"/>
    <d v="2025-10-26T00:00:00"/>
    <m/>
    <m/>
    <m/>
    <n v="23.133333333333333"/>
  </r>
  <r>
    <x v="116"/>
    <s v="DAL"/>
    <s v="TOR"/>
    <s v="W"/>
    <d v="1899-12-31T07:53:00"/>
    <n v="6"/>
    <n v="14"/>
    <n v="0.42899999999999999"/>
    <n v="1"/>
    <n v="3"/>
    <n v="0.33300000000000002"/>
    <n v="4"/>
    <n v="5"/>
    <n v="0.8"/>
    <n v="1"/>
    <n v="6"/>
    <n v="7"/>
    <n v="5"/>
    <n v="1"/>
    <n v="0"/>
    <n v="2"/>
    <n v="2"/>
    <n v="17"/>
    <n v="6"/>
    <n v="13.4"/>
    <d v="2025-10-26T00:00:00"/>
    <m/>
    <m/>
    <m/>
    <n v="31.883333333333333"/>
  </r>
  <r>
    <x v="95"/>
    <s v="SAC"/>
    <s v="LAL"/>
    <s v="L"/>
    <d v="1899-12-31T00:29:00"/>
    <n v="5"/>
    <n v="9"/>
    <n v="0.55600000000000005"/>
    <n v="3"/>
    <n v="6"/>
    <n v="0.5"/>
    <n v="2"/>
    <n v="2"/>
    <n v="1"/>
    <n v="0"/>
    <n v="1"/>
    <n v="1"/>
    <n v="2"/>
    <n v="2"/>
    <n v="2"/>
    <n v="1"/>
    <n v="4"/>
    <n v="15"/>
    <n v="7"/>
    <n v="13.2"/>
    <d v="2025-10-26T00:00:00"/>
    <m/>
    <m/>
    <m/>
    <n v="24.483333333333334"/>
  </r>
  <r>
    <x v="158"/>
    <s v="MIL"/>
    <s v="CLE"/>
    <s v="L"/>
    <d v="1899-12-31T06:57:00"/>
    <n v="6"/>
    <n v="9"/>
    <n v="0.66700000000000004"/>
    <n v="4"/>
    <n v="7"/>
    <n v="0.57099999999999995"/>
    <n v="4"/>
    <n v="5"/>
    <n v="0.8"/>
    <n v="0"/>
    <n v="2"/>
    <n v="2"/>
    <n v="2"/>
    <n v="0"/>
    <n v="0"/>
    <n v="3"/>
    <n v="4"/>
    <n v="20"/>
    <n v="3"/>
    <n v="13.1"/>
    <d v="2025-10-26T00:00:00"/>
    <m/>
    <m/>
    <m/>
    <n v="30.95"/>
  </r>
  <r>
    <x v="189"/>
    <s v="SAS"/>
    <s v="BRK"/>
    <s v="W"/>
    <d v="1899-12-31T07:20:00"/>
    <n v="4"/>
    <n v="5"/>
    <n v="0.8"/>
    <n v="3"/>
    <n v="4"/>
    <n v="0.75"/>
    <n v="2"/>
    <n v="3"/>
    <n v="0.66700000000000004"/>
    <n v="0"/>
    <n v="6"/>
    <n v="6"/>
    <n v="2"/>
    <n v="0"/>
    <n v="0"/>
    <n v="0"/>
    <n v="3"/>
    <n v="13"/>
    <n v="1"/>
    <n v="12.7"/>
    <d v="2025-10-26T00:00:00"/>
    <m/>
    <m/>
    <m/>
    <n v="31.333333333333336"/>
  </r>
  <r>
    <x v="42"/>
    <s v="SAC"/>
    <s v="LAL"/>
    <s v="L"/>
    <d v="1899-12-31T15:52:00"/>
    <n v="9"/>
    <n v="22"/>
    <n v="0.40899999999999997"/>
    <n v="2"/>
    <n v="6"/>
    <n v="0.33300000000000002"/>
    <n v="1"/>
    <n v="1"/>
    <n v="1"/>
    <n v="0"/>
    <n v="6"/>
    <n v="6"/>
    <n v="3"/>
    <n v="1"/>
    <n v="0"/>
    <n v="1"/>
    <n v="1"/>
    <n v="21"/>
    <n v="-4"/>
    <n v="12.7"/>
    <d v="2025-10-26T00:00:00"/>
    <m/>
    <m/>
    <m/>
    <n v="39.866666666666667"/>
  </r>
  <r>
    <x v="331"/>
    <s v="IND"/>
    <s v="MIN"/>
    <s v="L"/>
    <d v="1899-12-31T11:21:00"/>
    <n v="6"/>
    <n v="17"/>
    <n v="0.35299999999999998"/>
    <n v="5"/>
    <n v="12"/>
    <n v="0.41699999999999998"/>
    <n v="1"/>
    <n v="3"/>
    <n v="0.33300000000000002"/>
    <n v="4"/>
    <n v="4"/>
    <n v="8"/>
    <n v="2"/>
    <n v="0"/>
    <n v="0"/>
    <n v="0"/>
    <n v="1"/>
    <n v="18"/>
    <n v="7"/>
    <n v="12.7"/>
    <d v="2025-10-26T00:00:00"/>
    <m/>
    <m/>
    <m/>
    <n v="35.35"/>
  </r>
  <r>
    <x v="372"/>
    <s v="IND"/>
    <s v="MIN"/>
    <s v="L"/>
    <d v="1899-12-31T03:28:00"/>
    <n v="5"/>
    <n v="9"/>
    <n v="0.55600000000000005"/>
    <n v="2"/>
    <n v="4"/>
    <n v="0.5"/>
    <n v="0"/>
    <n v="0"/>
    <m/>
    <n v="2"/>
    <n v="0"/>
    <n v="2"/>
    <n v="5"/>
    <n v="2"/>
    <n v="3"/>
    <n v="3"/>
    <n v="3"/>
    <n v="12"/>
    <n v="-8"/>
    <n v="12.5"/>
    <d v="2025-10-26T00:00:00"/>
    <m/>
    <m/>
    <m/>
    <n v="27.466666666666665"/>
  </r>
  <r>
    <x v="334"/>
    <s v="SAC"/>
    <s v="LAL"/>
    <s v="L"/>
    <d v="1899-12-31T06:30:00"/>
    <n v="4"/>
    <n v="8"/>
    <n v="0.5"/>
    <n v="1"/>
    <n v="2"/>
    <n v="0.5"/>
    <n v="1"/>
    <n v="2"/>
    <n v="0.5"/>
    <n v="4"/>
    <n v="10"/>
    <n v="14"/>
    <n v="3"/>
    <n v="3"/>
    <n v="0"/>
    <n v="2"/>
    <n v="5"/>
    <n v="10"/>
    <n v="0"/>
    <n v="12.5"/>
    <d v="2025-10-26T00:00:00"/>
    <m/>
    <m/>
    <m/>
    <n v="30.5"/>
  </r>
  <r>
    <x v="63"/>
    <s v="BOS"/>
    <s v="DET"/>
    <s v="L"/>
    <d v="1899-12-31T12:54:00"/>
    <n v="6"/>
    <n v="18"/>
    <n v="0.33300000000000002"/>
    <n v="3"/>
    <n v="11"/>
    <n v="0.27300000000000002"/>
    <n v="0"/>
    <n v="0"/>
    <m/>
    <n v="1"/>
    <n v="3"/>
    <n v="4"/>
    <n v="3"/>
    <n v="4"/>
    <n v="3"/>
    <n v="1"/>
    <n v="3"/>
    <n v="15"/>
    <n v="11"/>
    <n v="12.4"/>
    <d v="2025-10-26T00:00:00"/>
    <m/>
    <m/>
    <m/>
    <n v="36.900000000000006"/>
  </r>
  <r>
    <x v="106"/>
    <s v="CHO"/>
    <s v="WAS"/>
    <s v="W"/>
    <d v="1899-12-30T22:58:00"/>
    <n v="4"/>
    <n v="9"/>
    <n v="0.44400000000000001"/>
    <n v="0"/>
    <n v="0"/>
    <m/>
    <n v="4"/>
    <n v="5"/>
    <n v="0.8"/>
    <n v="4"/>
    <n v="6"/>
    <n v="10"/>
    <n v="1"/>
    <n v="0"/>
    <n v="2"/>
    <n v="1"/>
    <n v="1"/>
    <n v="12"/>
    <n v="12"/>
    <n v="12.2"/>
    <d v="2025-10-26T00:00:00"/>
    <m/>
    <m/>
    <m/>
    <n v="22.966666666666669"/>
  </r>
  <r>
    <x v="111"/>
    <s v="CLE"/>
    <s v="MIL"/>
    <s v="W"/>
    <d v="1899-12-31T06:21:00"/>
    <n v="5"/>
    <n v="11"/>
    <n v="0.45500000000000002"/>
    <n v="4"/>
    <n v="9"/>
    <n v="0.44400000000000001"/>
    <n v="3"/>
    <n v="3"/>
    <n v="1"/>
    <n v="1"/>
    <n v="2"/>
    <n v="3"/>
    <n v="1"/>
    <n v="0"/>
    <n v="0"/>
    <n v="0"/>
    <n v="3"/>
    <n v="17"/>
    <n v="17"/>
    <n v="12.1"/>
    <d v="2025-10-26T00:00:00"/>
    <m/>
    <m/>
    <m/>
    <n v="30.35"/>
  </r>
  <r>
    <x v="54"/>
    <s v="CLE"/>
    <s v="MIL"/>
    <s v="W"/>
    <d v="1899-12-31T09:24:00"/>
    <n v="9"/>
    <n v="20"/>
    <n v="0.45"/>
    <n v="1"/>
    <n v="8"/>
    <n v="0.125"/>
    <n v="5"/>
    <n v="8"/>
    <n v="0.625"/>
    <n v="0"/>
    <n v="3"/>
    <n v="3"/>
    <n v="4"/>
    <n v="1"/>
    <n v="0"/>
    <n v="5"/>
    <n v="0"/>
    <n v="24"/>
    <n v="2"/>
    <n v="12.1"/>
    <d v="2025-10-26T00:00:00"/>
    <m/>
    <m/>
    <m/>
    <n v="33.4"/>
  </r>
  <r>
    <x v="181"/>
    <s v="BRK"/>
    <s v="SAS"/>
    <s v="L"/>
    <d v="1899-12-31T13:36:00"/>
    <n v="5"/>
    <n v="15"/>
    <n v="0.33300000000000002"/>
    <n v="3"/>
    <n v="9"/>
    <n v="0.33300000000000002"/>
    <n v="2"/>
    <n v="3"/>
    <n v="0.66700000000000004"/>
    <n v="0"/>
    <n v="6"/>
    <n v="6"/>
    <n v="4"/>
    <n v="2"/>
    <n v="0"/>
    <n v="0"/>
    <n v="2"/>
    <n v="15"/>
    <n v="-6"/>
    <n v="11.9"/>
    <d v="2025-10-26T00:00:00"/>
    <m/>
    <m/>
    <m/>
    <n v="37.6"/>
  </r>
  <r>
    <x v="104"/>
    <s v="NYK"/>
    <s v="MIA"/>
    <s v="L"/>
    <d v="1899-12-31T11:51:00"/>
    <n v="6"/>
    <n v="14"/>
    <n v="0.42899999999999999"/>
    <n v="2"/>
    <n v="8"/>
    <n v="0.25"/>
    <n v="1"/>
    <n v="2"/>
    <n v="0.5"/>
    <n v="1"/>
    <n v="17"/>
    <n v="18"/>
    <n v="2"/>
    <n v="1"/>
    <n v="2"/>
    <n v="3"/>
    <n v="5"/>
    <n v="15"/>
    <n v="2"/>
    <n v="11.8"/>
    <d v="2025-10-26T00:00:00"/>
    <m/>
    <m/>
    <m/>
    <n v="35.849999999999994"/>
  </r>
  <r>
    <x v="52"/>
    <s v="POR"/>
    <s v="LAC"/>
    <s v="L"/>
    <d v="1899-12-31T05:01:00"/>
    <n v="4"/>
    <n v="10"/>
    <n v="0.4"/>
    <n v="2"/>
    <n v="5"/>
    <n v="0.4"/>
    <n v="7"/>
    <n v="9"/>
    <n v="0.77800000000000002"/>
    <n v="2"/>
    <n v="0"/>
    <n v="2"/>
    <n v="0"/>
    <n v="1"/>
    <n v="1"/>
    <n v="1"/>
    <n v="3"/>
    <n v="17"/>
    <n v="-13"/>
    <n v="11.7"/>
    <d v="2025-10-26T00:00:00"/>
    <m/>
    <m/>
    <m/>
    <n v="29.016666666666666"/>
  </r>
  <r>
    <x v="165"/>
    <s v="MIA"/>
    <s v="NYK"/>
    <s v="W"/>
    <d v="1899-12-31T14:19:00"/>
    <n v="5"/>
    <n v="15"/>
    <n v="0.33300000000000002"/>
    <n v="1"/>
    <n v="5"/>
    <n v="0.2"/>
    <n v="8"/>
    <n v="8"/>
    <n v="1"/>
    <n v="1"/>
    <n v="12"/>
    <n v="13"/>
    <n v="3"/>
    <n v="1"/>
    <n v="0"/>
    <n v="6"/>
    <n v="1"/>
    <n v="19"/>
    <n v="10"/>
    <n v="11.5"/>
    <d v="2025-10-26T00:00:00"/>
    <m/>
    <m/>
    <m/>
    <n v="38.316666666666663"/>
  </r>
  <r>
    <x v="155"/>
    <s v="MIA"/>
    <s v="NYK"/>
    <s v="W"/>
    <d v="1899-12-30T18:33:00"/>
    <n v="5"/>
    <n v="8"/>
    <n v="0.625"/>
    <n v="3"/>
    <n v="5"/>
    <n v="0.6"/>
    <n v="1"/>
    <n v="2"/>
    <n v="0.5"/>
    <n v="1"/>
    <n v="3"/>
    <n v="4"/>
    <n v="1"/>
    <n v="0"/>
    <n v="0"/>
    <n v="0"/>
    <n v="2"/>
    <n v="14"/>
    <n v="11"/>
    <n v="11.5"/>
    <d v="2025-10-26T00:00:00"/>
    <m/>
    <m/>
    <m/>
    <n v="18.55"/>
  </r>
  <r>
    <x v="218"/>
    <s v="MIN"/>
    <s v="IND"/>
    <s v="W"/>
    <d v="1899-12-31T13:37:00"/>
    <n v="5"/>
    <n v="13"/>
    <n v="0.38500000000000001"/>
    <n v="3"/>
    <n v="8"/>
    <n v="0.375"/>
    <n v="4"/>
    <n v="5"/>
    <n v="0.8"/>
    <n v="1"/>
    <n v="1"/>
    <n v="2"/>
    <n v="3"/>
    <n v="1"/>
    <n v="0"/>
    <n v="1"/>
    <n v="3"/>
    <n v="17"/>
    <n v="6"/>
    <n v="11.4"/>
    <d v="2025-10-26T00:00:00"/>
    <m/>
    <m/>
    <m/>
    <n v="37.616666666666667"/>
  </r>
  <r>
    <x v="234"/>
    <s v="BOS"/>
    <s v="DET"/>
    <s v="L"/>
    <d v="1899-12-30T14:19:00"/>
    <n v="3"/>
    <n v="5"/>
    <n v="0.6"/>
    <n v="1"/>
    <n v="3"/>
    <n v="0.33300000000000002"/>
    <n v="3"/>
    <n v="3"/>
    <n v="1"/>
    <n v="0"/>
    <n v="1"/>
    <n v="1"/>
    <n v="1"/>
    <n v="3"/>
    <n v="0"/>
    <n v="0"/>
    <n v="1"/>
    <n v="10"/>
    <n v="-11"/>
    <n v="11.3"/>
    <d v="2025-10-26T00:00:00"/>
    <m/>
    <m/>
    <m/>
    <n v="14.316666666666666"/>
  </r>
  <r>
    <x v="276"/>
    <s v="CLE"/>
    <s v="MIL"/>
    <s v="W"/>
    <d v="1899-12-30T23:08:00"/>
    <n v="4"/>
    <n v="7"/>
    <n v="0.57099999999999995"/>
    <n v="2"/>
    <n v="4"/>
    <n v="0.5"/>
    <n v="1"/>
    <n v="3"/>
    <n v="0.33300000000000002"/>
    <n v="3"/>
    <n v="3"/>
    <n v="6"/>
    <n v="5"/>
    <n v="1"/>
    <n v="0"/>
    <n v="3"/>
    <n v="1"/>
    <n v="11"/>
    <n v="-5"/>
    <n v="11"/>
    <d v="2025-10-26T00:00:00"/>
    <m/>
    <m/>
    <m/>
    <n v="23.133333333333333"/>
  </r>
  <r>
    <x v="125"/>
    <s v="WAS"/>
    <s v="CHO"/>
    <s v="L"/>
    <d v="1899-12-31T05:04:00"/>
    <n v="6"/>
    <n v="14"/>
    <n v="0.42899999999999999"/>
    <n v="2"/>
    <n v="7"/>
    <n v="0.28599999999999998"/>
    <n v="2"/>
    <n v="2"/>
    <n v="1"/>
    <n v="1"/>
    <n v="3"/>
    <n v="4"/>
    <n v="2"/>
    <n v="0"/>
    <n v="1"/>
    <n v="0"/>
    <n v="4"/>
    <n v="16"/>
    <n v="-16"/>
    <n v="10.7"/>
    <d v="2025-10-26T00:00:00"/>
    <m/>
    <m/>
    <m/>
    <n v="29.066666666666663"/>
  </r>
  <r>
    <x v="147"/>
    <s v="TOR"/>
    <s v="DAL"/>
    <s v="L"/>
    <d v="1899-12-31T07:42:00"/>
    <n v="5"/>
    <n v="16"/>
    <n v="0.313"/>
    <n v="1"/>
    <n v="7"/>
    <n v="0.14299999999999999"/>
    <n v="3"/>
    <n v="3"/>
    <n v="1"/>
    <n v="2"/>
    <n v="3"/>
    <n v="5"/>
    <n v="5"/>
    <n v="2"/>
    <n v="0"/>
    <n v="1"/>
    <n v="3"/>
    <n v="14"/>
    <n v="-15"/>
    <n v="10.4"/>
    <d v="2025-10-26T00:00:00"/>
    <m/>
    <m/>
    <m/>
    <n v="31.7"/>
  </r>
  <r>
    <x v="51"/>
    <s v="TOR"/>
    <s v="DAL"/>
    <s v="L"/>
    <d v="1899-12-31T03:56:00"/>
    <n v="7"/>
    <n v="13"/>
    <n v="0.53800000000000003"/>
    <n v="1"/>
    <n v="3"/>
    <n v="0.33300000000000002"/>
    <n v="1"/>
    <n v="2"/>
    <n v="0.5"/>
    <n v="0"/>
    <n v="4"/>
    <n v="4"/>
    <n v="3"/>
    <n v="0"/>
    <n v="0"/>
    <n v="1"/>
    <n v="4"/>
    <n v="16"/>
    <n v="10"/>
    <n v="10"/>
    <d v="2025-10-26T00:00:00"/>
    <m/>
    <m/>
    <m/>
    <n v="27.933333333333337"/>
  </r>
  <r>
    <x v="91"/>
    <s v="BRK"/>
    <s v="SAS"/>
    <s v="L"/>
    <d v="1899-12-31T02:15:00"/>
    <n v="4"/>
    <n v="7"/>
    <n v="0.57099999999999995"/>
    <n v="0"/>
    <n v="1"/>
    <n v="0"/>
    <n v="2"/>
    <n v="2"/>
    <n v="1"/>
    <n v="3"/>
    <n v="2"/>
    <n v="5"/>
    <n v="2"/>
    <n v="1"/>
    <n v="0"/>
    <n v="0"/>
    <n v="5"/>
    <n v="10"/>
    <n v="-25"/>
    <n v="9.8000000000000007"/>
    <d v="2025-10-26T00:00:00"/>
    <m/>
    <m/>
    <m/>
    <n v="26.25"/>
  </r>
  <r>
    <x v="126"/>
    <s v="SAS"/>
    <s v="BRK"/>
    <s v="W"/>
    <d v="1899-12-31T11:26:00"/>
    <n v="6"/>
    <n v="12"/>
    <n v="0.5"/>
    <n v="4"/>
    <n v="6"/>
    <n v="0.66700000000000004"/>
    <n v="0"/>
    <n v="0"/>
    <m/>
    <n v="0"/>
    <n v="3"/>
    <n v="3"/>
    <n v="1"/>
    <n v="1"/>
    <n v="0"/>
    <n v="2"/>
    <n v="2"/>
    <n v="16"/>
    <n v="12"/>
    <n v="9.8000000000000007"/>
    <d v="2025-10-26T00:00:00"/>
    <m/>
    <m/>
    <m/>
    <n v="35.433333333333337"/>
  </r>
  <r>
    <x v="140"/>
    <s v="BRK"/>
    <s v="SAS"/>
    <s v="L"/>
    <d v="1899-12-31T06:34:00"/>
    <n v="3"/>
    <n v="7"/>
    <n v="0.42899999999999999"/>
    <n v="1"/>
    <n v="3"/>
    <n v="0.33300000000000002"/>
    <n v="0"/>
    <n v="0"/>
    <m/>
    <n v="3"/>
    <n v="3"/>
    <n v="6"/>
    <n v="3"/>
    <n v="2"/>
    <n v="0"/>
    <n v="0"/>
    <n v="2"/>
    <n v="7"/>
    <n v="-11"/>
    <n v="9.6"/>
    <d v="2025-10-26T00:00:00"/>
    <m/>
    <m/>
    <m/>
    <n v="30.566666666666663"/>
  </r>
  <r>
    <x v="30"/>
    <s v="LAL"/>
    <s v="SAC"/>
    <s v="W"/>
    <d v="1899-12-31T06:48:00"/>
    <n v="3"/>
    <n v="8"/>
    <n v="0.375"/>
    <n v="0"/>
    <n v="3"/>
    <n v="0"/>
    <n v="5"/>
    <n v="6"/>
    <n v="0.83299999999999996"/>
    <n v="1"/>
    <n v="2"/>
    <n v="3"/>
    <n v="5"/>
    <n v="0"/>
    <n v="0"/>
    <n v="1"/>
    <n v="1"/>
    <n v="11"/>
    <n v="7"/>
    <n v="9.6"/>
    <d v="2025-10-26T00:00:00"/>
    <m/>
    <m/>
    <m/>
    <n v="30.800000000000004"/>
  </r>
  <r>
    <x v="56"/>
    <s v="NYK"/>
    <s v="MIA"/>
    <s v="L"/>
    <d v="1899-12-31T12:32:00"/>
    <n v="4"/>
    <n v="13"/>
    <n v="0.308"/>
    <n v="4"/>
    <n v="12"/>
    <n v="0.33300000000000002"/>
    <n v="2"/>
    <n v="2"/>
    <n v="1"/>
    <n v="1"/>
    <n v="5"/>
    <n v="6"/>
    <n v="1"/>
    <n v="3"/>
    <n v="1"/>
    <n v="2"/>
    <n v="4"/>
    <n v="14"/>
    <n v="4"/>
    <n v="9.5"/>
    <d v="2025-10-26T00:00:00"/>
    <m/>
    <m/>
    <m/>
    <n v="36.533333333333331"/>
  </r>
  <r>
    <x v="138"/>
    <s v="TOR"/>
    <s v="DAL"/>
    <s v="L"/>
    <d v="1899-12-30T16:18:00"/>
    <n v="2"/>
    <n v="3"/>
    <n v="0.66700000000000004"/>
    <n v="1"/>
    <n v="2"/>
    <n v="0.5"/>
    <n v="1"/>
    <n v="2"/>
    <n v="0.5"/>
    <n v="0"/>
    <n v="0"/>
    <n v="0"/>
    <n v="8"/>
    <n v="1"/>
    <n v="0"/>
    <n v="1"/>
    <n v="1"/>
    <n v="6"/>
    <n v="5"/>
    <n v="9.5"/>
    <d v="2025-10-26T00:00:00"/>
    <m/>
    <m/>
    <m/>
    <n v="16.3"/>
  </r>
  <r>
    <x v="53"/>
    <s v="DET"/>
    <s v="BOS"/>
    <s v="W"/>
    <d v="1899-12-30T21:18:00"/>
    <n v="3"/>
    <n v="6"/>
    <n v="0.5"/>
    <n v="2"/>
    <n v="2"/>
    <n v="1"/>
    <n v="1"/>
    <n v="2"/>
    <n v="0.5"/>
    <n v="1"/>
    <n v="5"/>
    <n v="6"/>
    <n v="1"/>
    <n v="1"/>
    <n v="1"/>
    <n v="0"/>
    <n v="2"/>
    <n v="9"/>
    <n v="4"/>
    <n v="9.4"/>
    <d v="2025-10-26T00:00:00"/>
    <m/>
    <m/>
    <m/>
    <n v="21.299999999999997"/>
  </r>
  <r>
    <x v="27"/>
    <s v="LAL"/>
    <s v="SAC"/>
    <s v="W"/>
    <d v="1899-12-31T08:33:00"/>
    <n v="3"/>
    <n v="10"/>
    <n v="0.3"/>
    <n v="2"/>
    <n v="5"/>
    <n v="0.4"/>
    <n v="3"/>
    <n v="3"/>
    <n v="1"/>
    <n v="2"/>
    <n v="4"/>
    <n v="6"/>
    <n v="5"/>
    <n v="1"/>
    <n v="0"/>
    <n v="2"/>
    <n v="3"/>
    <n v="11"/>
    <n v="-5"/>
    <n v="9.1"/>
    <d v="2025-10-26T00:00:00"/>
    <m/>
    <m/>
    <m/>
    <n v="32.549999999999997"/>
  </r>
  <r>
    <x v="216"/>
    <s v="CLE"/>
    <s v="MIL"/>
    <s v="W"/>
    <d v="1899-12-31T02:10:00"/>
    <n v="3"/>
    <n v="6"/>
    <n v="0.5"/>
    <n v="0"/>
    <n v="0"/>
    <m/>
    <n v="2"/>
    <n v="2"/>
    <n v="1"/>
    <n v="2"/>
    <n v="9"/>
    <n v="11"/>
    <n v="1"/>
    <n v="1"/>
    <n v="0"/>
    <n v="1"/>
    <n v="2"/>
    <n v="8"/>
    <n v="12"/>
    <n v="9"/>
    <d v="2025-10-26T00:00:00"/>
    <m/>
    <m/>
    <m/>
    <n v="26.166666666666664"/>
  </r>
  <r>
    <x v="380"/>
    <s v="CLE"/>
    <s v="MIL"/>
    <s v="W"/>
    <d v="1899-12-31T02:42:00"/>
    <n v="6"/>
    <n v="13"/>
    <n v="0.46200000000000002"/>
    <n v="1"/>
    <n v="4"/>
    <n v="0.25"/>
    <n v="3"/>
    <n v="5"/>
    <n v="0.6"/>
    <n v="1"/>
    <n v="3"/>
    <n v="4"/>
    <n v="2"/>
    <n v="0"/>
    <n v="0"/>
    <n v="1"/>
    <n v="4"/>
    <n v="16"/>
    <n v="3"/>
    <n v="8.9"/>
    <d v="2025-10-26T00:00:00"/>
    <m/>
    <m/>
    <m/>
    <n v="26.700000000000003"/>
  </r>
  <r>
    <x v="64"/>
    <s v="TOR"/>
    <s v="DAL"/>
    <s v="L"/>
    <d v="1899-12-30T13:25:00"/>
    <n v="2"/>
    <n v="6"/>
    <n v="0.33300000000000002"/>
    <n v="2"/>
    <n v="4"/>
    <n v="0.5"/>
    <n v="4"/>
    <n v="5"/>
    <n v="0.8"/>
    <n v="1"/>
    <n v="1"/>
    <n v="2"/>
    <n v="1"/>
    <n v="1"/>
    <n v="0"/>
    <n v="0"/>
    <n v="1"/>
    <n v="10"/>
    <n v="-2"/>
    <n v="8.5"/>
    <d v="2025-10-26T00:00:00"/>
    <m/>
    <m/>
    <m/>
    <n v="13.416666666666668"/>
  </r>
  <r>
    <x v="60"/>
    <s v="MIA"/>
    <s v="NYK"/>
    <s v="W"/>
    <d v="1899-12-30T23:57:00"/>
    <n v="3"/>
    <n v="6"/>
    <n v="0.5"/>
    <n v="1"/>
    <n v="1"/>
    <n v="1"/>
    <n v="2"/>
    <n v="4"/>
    <n v="0.5"/>
    <n v="1"/>
    <n v="0"/>
    <n v="1"/>
    <n v="6"/>
    <n v="1"/>
    <n v="0"/>
    <n v="1"/>
    <n v="4"/>
    <n v="9"/>
    <n v="-12"/>
    <n v="8.5"/>
    <d v="2025-10-26T00:00:00"/>
    <m/>
    <m/>
    <m/>
    <n v="23.95"/>
  </r>
  <r>
    <x v="70"/>
    <s v="WAS"/>
    <s v="CHO"/>
    <s v="L"/>
    <d v="1899-12-30T20:17:00"/>
    <n v="4"/>
    <n v="6"/>
    <n v="0.66700000000000004"/>
    <n v="0"/>
    <n v="1"/>
    <n v="0"/>
    <n v="3"/>
    <n v="3"/>
    <n v="1"/>
    <n v="1"/>
    <n v="2"/>
    <n v="3"/>
    <n v="1"/>
    <n v="1"/>
    <n v="0"/>
    <n v="2"/>
    <n v="3"/>
    <n v="11"/>
    <n v="-4"/>
    <n v="8.1999999999999993"/>
    <d v="2025-10-26T00:00:00"/>
    <m/>
    <m/>
    <m/>
    <n v="20.283333333333331"/>
  </r>
  <r>
    <x v="172"/>
    <s v="CHO"/>
    <s v="WAS"/>
    <s v="W"/>
    <d v="1899-12-30T16:21:00"/>
    <n v="1"/>
    <n v="1"/>
    <n v="1"/>
    <n v="1"/>
    <n v="1"/>
    <n v="1"/>
    <n v="1"/>
    <n v="2"/>
    <n v="0.5"/>
    <n v="1"/>
    <n v="6"/>
    <n v="7"/>
    <n v="1"/>
    <n v="2"/>
    <n v="1"/>
    <n v="0"/>
    <n v="3"/>
    <n v="4"/>
    <n v="22"/>
    <n v="8"/>
    <d v="2025-10-26T00:00:00"/>
    <m/>
    <m/>
    <m/>
    <n v="16.350000000000001"/>
  </r>
  <r>
    <x v="143"/>
    <s v="MIL"/>
    <s v="CLE"/>
    <s v="L"/>
    <d v="1899-12-31T07:10:00"/>
    <n v="5"/>
    <n v="12"/>
    <n v="0.41699999999999998"/>
    <n v="2"/>
    <n v="6"/>
    <n v="0.33300000000000002"/>
    <n v="1"/>
    <n v="2"/>
    <n v="0.5"/>
    <n v="1"/>
    <n v="5"/>
    <n v="6"/>
    <n v="2"/>
    <n v="1"/>
    <n v="2"/>
    <n v="3"/>
    <n v="4"/>
    <n v="13"/>
    <n v="1"/>
    <n v="7.6"/>
    <d v="2025-10-26T00:00:00"/>
    <m/>
    <m/>
    <m/>
    <n v="31.166666666666668"/>
  </r>
  <r>
    <x v="237"/>
    <s v="DAL"/>
    <s v="TOR"/>
    <s v="W"/>
    <d v="1899-12-30T20:00:00"/>
    <n v="4"/>
    <n v="7"/>
    <n v="0.57099999999999995"/>
    <n v="2"/>
    <n v="4"/>
    <n v="0.5"/>
    <n v="0"/>
    <n v="0"/>
    <m/>
    <n v="0"/>
    <n v="4"/>
    <n v="4"/>
    <n v="3"/>
    <n v="0"/>
    <n v="1"/>
    <n v="2"/>
    <n v="3"/>
    <n v="10"/>
    <n v="-3"/>
    <n v="7.5"/>
    <d v="2025-10-26T00:00:00"/>
    <m/>
    <m/>
    <m/>
    <n v="20"/>
  </r>
  <r>
    <x v="39"/>
    <s v="LAL"/>
    <s v="SAC"/>
    <s v="W"/>
    <d v="1899-12-31T02:52:00"/>
    <n v="3"/>
    <n v="5"/>
    <n v="0.6"/>
    <n v="0"/>
    <n v="0"/>
    <m/>
    <n v="3"/>
    <n v="4"/>
    <n v="0.75"/>
    <n v="1"/>
    <n v="4"/>
    <n v="5"/>
    <n v="2"/>
    <n v="2"/>
    <n v="0"/>
    <n v="3"/>
    <n v="3"/>
    <n v="9"/>
    <n v="15"/>
    <n v="7.4"/>
    <d v="2025-10-26T00:00:00"/>
    <m/>
    <m/>
    <m/>
    <n v="26.866666666666667"/>
  </r>
  <r>
    <x v="132"/>
    <s v="MIL"/>
    <s v="CLE"/>
    <s v="L"/>
    <d v="1899-12-31T07:13:00"/>
    <n v="3"/>
    <n v="6"/>
    <n v="0.5"/>
    <n v="2"/>
    <n v="3"/>
    <n v="0.66700000000000004"/>
    <n v="0"/>
    <n v="0"/>
    <m/>
    <n v="0"/>
    <n v="3"/>
    <n v="3"/>
    <n v="1"/>
    <n v="3"/>
    <n v="1"/>
    <n v="1"/>
    <n v="5"/>
    <n v="8"/>
    <n v="5"/>
    <n v="7.3"/>
    <d v="2025-10-26T00:00:00"/>
    <m/>
    <m/>
    <m/>
    <n v="31.216666666666665"/>
  </r>
  <r>
    <x v="105"/>
    <s v="BOS"/>
    <s v="DET"/>
    <s v="L"/>
    <d v="1899-12-31T02:28:00"/>
    <n v="2"/>
    <n v="4"/>
    <n v="0.5"/>
    <n v="0"/>
    <n v="0"/>
    <m/>
    <n v="0"/>
    <n v="0"/>
    <m/>
    <n v="3"/>
    <n v="3"/>
    <n v="6"/>
    <n v="3"/>
    <n v="2"/>
    <n v="3"/>
    <n v="2"/>
    <n v="5"/>
    <n v="4"/>
    <n v="12"/>
    <n v="7.2"/>
    <d v="2025-10-26T00:00:00"/>
    <m/>
    <m/>
    <m/>
    <n v="26.466666666666669"/>
  </r>
  <r>
    <x v="316"/>
    <s v="IND"/>
    <s v="MIN"/>
    <s v="L"/>
    <d v="1899-12-30T16:33:00"/>
    <n v="2"/>
    <n v="6"/>
    <n v="0.33300000000000002"/>
    <n v="1"/>
    <n v="3"/>
    <n v="0.33300000000000002"/>
    <n v="4"/>
    <n v="4"/>
    <n v="1"/>
    <n v="2"/>
    <n v="4"/>
    <n v="6"/>
    <n v="0"/>
    <n v="1"/>
    <n v="0"/>
    <n v="2"/>
    <n v="0"/>
    <n v="9"/>
    <n v="5"/>
    <n v="7.2"/>
    <d v="2025-10-26T00:00:00"/>
    <m/>
    <m/>
    <m/>
    <n v="16.55"/>
  </r>
  <r>
    <x v="120"/>
    <s v="TOR"/>
    <s v="DAL"/>
    <s v="L"/>
    <d v="1899-12-30T18:59:00"/>
    <n v="2"/>
    <n v="3"/>
    <n v="0.66700000000000004"/>
    <n v="0"/>
    <n v="0"/>
    <m/>
    <n v="0"/>
    <n v="2"/>
    <n v="0"/>
    <n v="5"/>
    <n v="3"/>
    <n v="8"/>
    <n v="4"/>
    <n v="1"/>
    <n v="0"/>
    <n v="1"/>
    <n v="5"/>
    <n v="4"/>
    <n v="-15"/>
    <n v="7.1"/>
    <d v="2025-10-26T00:00:00"/>
    <m/>
    <m/>
    <m/>
    <n v="18.983333333333334"/>
  </r>
  <r>
    <x v="244"/>
    <s v="LAC"/>
    <s v="POR"/>
    <s v="W"/>
    <d v="1899-12-30T14:47:00"/>
    <n v="1"/>
    <n v="3"/>
    <n v="0.33300000000000002"/>
    <n v="1"/>
    <n v="3"/>
    <n v="0.33300000000000002"/>
    <n v="0"/>
    <n v="0"/>
    <m/>
    <n v="0"/>
    <n v="3"/>
    <n v="3"/>
    <n v="1"/>
    <n v="3"/>
    <n v="2"/>
    <n v="0"/>
    <n v="1"/>
    <n v="3"/>
    <n v="4"/>
    <n v="6.9"/>
    <d v="2025-10-26T00:00:00"/>
    <m/>
    <m/>
    <m/>
    <n v="14.783333333333335"/>
  </r>
  <r>
    <x v="232"/>
    <s v="DAL"/>
    <s v="TOR"/>
    <s v="W"/>
    <d v="1899-12-30T21:00:00"/>
    <n v="2"/>
    <n v="2"/>
    <n v="1"/>
    <n v="0"/>
    <n v="0"/>
    <m/>
    <n v="0"/>
    <n v="2"/>
    <n v="0"/>
    <n v="1"/>
    <n v="6"/>
    <n v="7"/>
    <n v="4"/>
    <n v="0"/>
    <n v="3"/>
    <n v="2"/>
    <n v="3"/>
    <n v="4"/>
    <n v="17"/>
    <n v="6.8"/>
    <d v="2025-10-26T00:00:00"/>
    <m/>
    <m/>
    <m/>
    <n v="21"/>
  </r>
  <r>
    <x v="209"/>
    <s v="BRK"/>
    <s v="SAS"/>
    <s v="L"/>
    <d v="1899-12-30T15:20:00"/>
    <n v="3"/>
    <n v="4"/>
    <n v="0.75"/>
    <n v="3"/>
    <n v="4"/>
    <n v="0.75"/>
    <n v="0"/>
    <n v="0"/>
    <m/>
    <n v="0"/>
    <n v="1"/>
    <n v="1"/>
    <n v="1"/>
    <n v="0"/>
    <n v="0"/>
    <n v="1"/>
    <n v="2"/>
    <n v="9"/>
    <n v="-3"/>
    <n v="6.6"/>
    <d v="2025-10-26T00:00:00"/>
    <m/>
    <m/>
    <m/>
    <n v="15.333333333333332"/>
  </r>
  <r>
    <x v="99"/>
    <s v="MIN"/>
    <s v="IND"/>
    <s v="W"/>
    <d v="1899-12-31T11:09:00"/>
    <n v="3"/>
    <n v="13"/>
    <n v="0.23100000000000001"/>
    <n v="1"/>
    <n v="6"/>
    <n v="0.16700000000000001"/>
    <n v="4"/>
    <n v="6"/>
    <n v="0.66700000000000004"/>
    <n v="3"/>
    <n v="2"/>
    <n v="5"/>
    <n v="1"/>
    <n v="1"/>
    <n v="2"/>
    <n v="0"/>
    <n v="4"/>
    <n v="11"/>
    <n v="-6"/>
    <n v="6.5"/>
    <d v="2025-10-26T00:00:00"/>
    <m/>
    <m/>
    <m/>
    <n v="35.15"/>
  </r>
  <r>
    <x v="338"/>
    <s v="NYK"/>
    <s v="MIA"/>
    <s v="L"/>
    <d v="1899-12-31T04:39:00"/>
    <n v="2"/>
    <n v="5"/>
    <n v="0.4"/>
    <n v="0"/>
    <n v="2"/>
    <n v="0"/>
    <n v="2"/>
    <n v="4"/>
    <n v="0.5"/>
    <n v="3"/>
    <n v="2"/>
    <n v="5"/>
    <n v="5"/>
    <n v="1"/>
    <n v="0"/>
    <n v="3"/>
    <n v="1"/>
    <n v="6"/>
    <n v="2"/>
    <n v="6.3"/>
    <d v="2025-10-26T00:00:00"/>
    <m/>
    <m/>
    <m/>
    <n v="28.650000000000002"/>
  </r>
  <r>
    <x v="192"/>
    <s v="MIA"/>
    <s v="NYK"/>
    <s v="W"/>
    <d v="1899-12-30T21:36:00"/>
    <n v="2"/>
    <n v="4"/>
    <n v="0.5"/>
    <n v="1"/>
    <n v="2"/>
    <n v="0.5"/>
    <n v="0"/>
    <n v="0"/>
    <m/>
    <n v="2"/>
    <n v="6"/>
    <n v="8"/>
    <n v="0"/>
    <n v="1"/>
    <n v="0"/>
    <n v="1"/>
    <n v="1"/>
    <n v="5"/>
    <n v="-1"/>
    <n v="5.8"/>
    <d v="2025-10-26T00:00:00"/>
    <m/>
    <m/>
    <m/>
    <n v="21.6"/>
  </r>
  <r>
    <x v="309"/>
    <s v="DET"/>
    <s v="BOS"/>
    <s v="W"/>
    <d v="1899-12-31T05:51:00"/>
    <n v="2"/>
    <n v="7"/>
    <n v="0.28599999999999998"/>
    <n v="2"/>
    <n v="7"/>
    <n v="0.28599999999999998"/>
    <n v="2"/>
    <n v="3"/>
    <n v="0.66700000000000004"/>
    <n v="0"/>
    <n v="4"/>
    <n v="4"/>
    <n v="1"/>
    <n v="1"/>
    <n v="0"/>
    <n v="0"/>
    <n v="2"/>
    <n v="8"/>
    <n v="-6"/>
    <n v="5.6"/>
    <d v="2025-10-26T00:00:00"/>
    <m/>
    <m/>
    <m/>
    <n v="29.849999999999998"/>
  </r>
  <r>
    <x v="178"/>
    <s v="CLE"/>
    <s v="MIL"/>
    <s v="W"/>
    <d v="1899-12-30T12:00:00"/>
    <n v="2"/>
    <n v="3"/>
    <n v="0.66700000000000004"/>
    <n v="1"/>
    <n v="1"/>
    <n v="1"/>
    <n v="0"/>
    <n v="0"/>
    <m/>
    <n v="1"/>
    <n v="4"/>
    <n v="5"/>
    <n v="1"/>
    <n v="1"/>
    <n v="0"/>
    <n v="1"/>
    <n v="2"/>
    <n v="5"/>
    <n v="-1"/>
    <n v="5.5"/>
    <d v="2025-10-26T00:00:00"/>
    <m/>
    <m/>
    <m/>
    <n v="12"/>
  </r>
  <r>
    <x v="66"/>
    <s v="SAS"/>
    <s v="BRK"/>
    <s v="W"/>
    <d v="1899-12-31T06:05:00"/>
    <n v="5"/>
    <n v="10"/>
    <n v="0.5"/>
    <n v="0"/>
    <n v="2"/>
    <n v="0"/>
    <n v="3"/>
    <n v="5"/>
    <n v="0.6"/>
    <n v="2"/>
    <n v="4"/>
    <n v="6"/>
    <n v="3"/>
    <n v="0"/>
    <n v="0"/>
    <n v="5"/>
    <n v="4"/>
    <n v="13"/>
    <n v="-7"/>
    <n v="5.3"/>
    <d v="2025-10-26T00:00:00"/>
    <m/>
    <m/>
    <m/>
    <n v="30.083333333333336"/>
  </r>
  <r>
    <x v="187"/>
    <s v="POR"/>
    <s v="LAC"/>
    <s v="L"/>
    <d v="1899-12-30T17:28:00"/>
    <n v="2"/>
    <n v="7"/>
    <n v="0.28599999999999998"/>
    <n v="0"/>
    <n v="1"/>
    <n v="0"/>
    <n v="2"/>
    <n v="3"/>
    <n v="0.66700000000000004"/>
    <n v="1"/>
    <n v="5"/>
    <n v="6"/>
    <n v="3"/>
    <n v="2"/>
    <n v="0"/>
    <n v="1"/>
    <n v="4"/>
    <n v="6"/>
    <n v="-3"/>
    <n v="5.2"/>
    <d v="2025-10-26T00:00:00"/>
    <m/>
    <m/>
    <m/>
    <n v="17.466666666666665"/>
  </r>
  <r>
    <x v="287"/>
    <s v="LAC"/>
    <s v="POR"/>
    <s v="W"/>
    <d v="1899-12-30T21:36:00"/>
    <n v="4"/>
    <n v="6"/>
    <n v="0.66700000000000004"/>
    <n v="1"/>
    <n v="3"/>
    <n v="0.33300000000000002"/>
    <n v="0"/>
    <n v="0"/>
    <m/>
    <n v="0"/>
    <n v="2"/>
    <n v="2"/>
    <n v="1"/>
    <n v="0"/>
    <n v="0"/>
    <n v="1"/>
    <n v="4"/>
    <n v="9"/>
    <n v="6"/>
    <n v="5.0999999999999996"/>
    <d v="2025-10-26T00:00:00"/>
    <m/>
    <m/>
    <m/>
    <n v="21.6"/>
  </r>
  <r>
    <x v="260"/>
    <s v="CLE"/>
    <s v="MIL"/>
    <s v="W"/>
    <d v="1899-12-30T16:21:00"/>
    <n v="2"/>
    <n v="5"/>
    <n v="0.4"/>
    <n v="1"/>
    <n v="3"/>
    <n v="0.33300000000000002"/>
    <n v="0"/>
    <n v="0"/>
    <m/>
    <n v="1"/>
    <n v="2"/>
    <n v="3"/>
    <n v="1"/>
    <n v="3"/>
    <n v="0"/>
    <n v="2"/>
    <n v="1"/>
    <n v="5"/>
    <n v="4"/>
    <n v="4.9000000000000004"/>
    <d v="2025-10-26T00:00:00"/>
    <m/>
    <m/>
    <m/>
    <n v="16.350000000000001"/>
  </r>
  <r>
    <x v="112"/>
    <s v="MIA"/>
    <s v="NYK"/>
    <s v="W"/>
    <d v="1899-12-31T07:12:00"/>
    <n v="4"/>
    <n v="9"/>
    <n v="0.44400000000000001"/>
    <n v="1"/>
    <n v="4"/>
    <n v="0.25"/>
    <n v="0"/>
    <n v="0"/>
    <m/>
    <n v="1"/>
    <n v="4"/>
    <n v="5"/>
    <n v="2"/>
    <n v="0"/>
    <n v="1"/>
    <n v="3"/>
    <n v="1"/>
    <n v="9"/>
    <n v="-9"/>
    <n v="4.9000000000000004"/>
    <d v="2025-10-26T00:00:00"/>
    <m/>
    <m/>
    <m/>
    <n v="31.200000000000003"/>
  </r>
  <r>
    <x v="277"/>
    <s v="WAS"/>
    <s v="CHO"/>
    <s v="L"/>
    <d v="1899-12-30T05:56:00"/>
    <n v="0"/>
    <n v="1"/>
    <n v="0"/>
    <n v="0"/>
    <n v="0"/>
    <m/>
    <n v="4"/>
    <n v="4"/>
    <n v="1"/>
    <n v="2"/>
    <n v="1"/>
    <n v="3"/>
    <n v="0"/>
    <n v="0"/>
    <n v="0"/>
    <n v="0"/>
    <n v="1"/>
    <n v="4"/>
    <n v="-6"/>
    <n v="4.5999999999999996"/>
    <d v="2025-10-26T00:00:00"/>
    <m/>
    <m/>
    <m/>
    <n v="5.9333333333333336"/>
  </r>
  <r>
    <x v="167"/>
    <s v="WAS"/>
    <s v="CHO"/>
    <s v="L"/>
    <d v="1899-12-31T01:56:00"/>
    <n v="2"/>
    <n v="7"/>
    <n v="0.28599999999999998"/>
    <n v="0"/>
    <n v="1"/>
    <n v="0"/>
    <n v="0"/>
    <n v="0"/>
    <m/>
    <n v="1"/>
    <n v="2"/>
    <n v="3"/>
    <n v="5"/>
    <n v="2"/>
    <n v="0"/>
    <n v="1"/>
    <n v="3"/>
    <n v="4"/>
    <n v="-8"/>
    <n v="4.5"/>
    <d v="2025-10-26T00:00:00"/>
    <m/>
    <m/>
    <m/>
    <n v="25.93333333333333"/>
  </r>
  <r>
    <x v="251"/>
    <s v="BOS"/>
    <s v="DET"/>
    <s v="L"/>
    <d v="1899-12-30T23:41:00"/>
    <n v="3"/>
    <n v="7"/>
    <n v="0.42899999999999999"/>
    <n v="2"/>
    <n v="5"/>
    <n v="0.4"/>
    <n v="0"/>
    <n v="0"/>
    <m/>
    <n v="1"/>
    <n v="3"/>
    <n v="4"/>
    <n v="0"/>
    <n v="0"/>
    <n v="0"/>
    <n v="1"/>
    <n v="1"/>
    <n v="8"/>
    <n v="5"/>
    <n v="4.5"/>
    <d v="2025-10-26T00:00:00"/>
    <m/>
    <m/>
    <m/>
    <n v="23.683333333333334"/>
  </r>
  <r>
    <x v="224"/>
    <s v="MIA"/>
    <s v="NYK"/>
    <s v="W"/>
    <d v="1899-12-31T00:39:00"/>
    <n v="2"/>
    <n v="7"/>
    <n v="0.28599999999999998"/>
    <n v="1"/>
    <n v="6"/>
    <n v="0.16700000000000001"/>
    <n v="1"/>
    <n v="1"/>
    <n v="1"/>
    <n v="0"/>
    <n v="5"/>
    <n v="5"/>
    <n v="5"/>
    <n v="0"/>
    <n v="0"/>
    <n v="2"/>
    <n v="1"/>
    <n v="6"/>
    <n v="10"/>
    <n v="4.5"/>
    <d v="2025-10-26T00:00:00"/>
    <m/>
    <m/>
    <m/>
    <n v="24.65"/>
  </r>
  <r>
    <x v="174"/>
    <s v="LAC"/>
    <s v="POR"/>
    <s v="W"/>
    <d v="1899-12-30T12:38:00"/>
    <n v="2"/>
    <n v="5"/>
    <n v="0.4"/>
    <n v="1"/>
    <n v="4"/>
    <n v="0.25"/>
    <n v="0"/>
    <n v="0"/>
    <m/>
    <n v="0"/>
    <n v="3"/>
    <n v="3"/>
    <n v="0"/>
    <n v="0"/>
    <n v="3"/>
    <n v="0"/>
    <n v="2"/>
    <n v="5"/>
    <n v="1"/>
    <n v="4.5"/>
    <d v="2025-10-26T00:00:00"/>
    <m/>
    <m/>
    <m/>
    <n v="12.633333333333333"/>
  </r>
  <r>
    <x v="226"/>
    <s v="MIN"/>
    <s v="IND"/>
    <s v="W"/>
    <d v="1899-12-30T15:21:00"/>
    <n v="2"/>
    <n v="4"/>
    <n v="0.5"/>
    <n v="0"/>
    <n v="1"/>
    <n v="0"/>
    <n v="2"/>
    <n v="2"/>
    <n v="1"/>
    <n v="1"/>
    <n v="1"/>
    <n v="2"/>
    <n v="0"/>
    <n v="1"/>
    <n v="0"/>
    <n v="0"/>
    <n v="4"/>
    <n v="6"/>
    <n v="5"/>
    <n v="4.4000000000000004"/>
    <d v="2025-10-26T00:00:00"/>
    <m/>
    <m/>
    <m/>
    <n v="15.349999999999998"/>
  </r>
  <r>
    <x v="233"/>
    <s v="POR"/>
    <s v="LAC"/>
    <s v="L"/>
    <d v="1899-12-31T08:18:00"/>
    <n v="7"/>
    <n v="24"/>
    <n v="0.29199999999999998"/>
    <n v="1"/>
    <n v="9"/>
    <n v="0.111"/>
    <n v="4"/>
    <n v="4"/>
    <n v="1"/>
    <n v="4"/>
    <n v="1"/>
    <n v="5"/>
    <n v="1"/>
    <n v="2"/>
    <n v="0"/>
    <n v="6"/>
    <n v="1"/>
    <n v="19"/>
    <n v="-5"/>
    <n v="4.4000000000000004"/>
    <d v="2025-10-26T00:00:00"/>
    <m/>
    <m/>
    <m/>
    <n v="32.300000000000004"/>
  </r>
  <r>
    <x v="212"/>
    <s v="POR"/>
    <s v="LAC"/>
    <s v="L"/>
    <d v="1899-12-30T15:04:00"/>
    <n v="2"/>
    <n v="4"/>
    <n v="0.5"/>
    <n v="1"/>
    <n v="2"/>
    <n v="0.5"/>
    <n v="0"/>
    <n v="0"/>
    <m/>
    <n v="0"/>
    <n v="0"/>
    <n v="0"/>
    <n v="0"/>
    <n v="3"/>
    <n v="0"/>
    <n v="0"/>
    <n v="4"/>
    <n v="5"/>
    <n v="9"/>
    <n v="4.4000000000000004"/>
    <d v="2025-10-26T00:00:00"/>
    <m/>
    <m/>
    <m/>
    <n v="15.066666666666666"/>
  </r>
  <r>
    <x v="278"/>
    <s v="DET"/>
    <s v="BOS"/>
    <s v="W"/>
    <d v="1899-12-30T16:50:00"/>
    <n v="3"/>
    <n v="9"/>
    <n v="0.33300000000000002"/>
    <n v="1"/>
    <n v="5"/>
    <n v="0.2"/>
    <n v="0"/>
    <n v="0"/>
    <m/>
    <n v="3"/>
    <n v="0"/>
    <n v="3"/>
    <n v="1"/>
    <n v="0"/>
    <n v="0"/>
    <n v="0"/>
    <n v="1"/>
    <n v="7"/>
    <n v="0"/>
    <n v="4.3"/>
    <d v="2025-10-26T00:00:00"/>
    <m/>
    <m/>
    <m/>
    <n v="16.833333333333332"/>
  </r>
  <r>
    <x v="221"/>
    <s v="LAC"/>
    <s v="POR"/>
    <s v="W"/>
    <d v="1899-12-30T11:04:00"/>
    <n v="2"/>
    <n v="4"/>
    <n v="0.5"/>
    <n v="2"/>
    <n v="4"/>
    <n v="0.5"/>
    <n v="0"/>
    <n v="0"/>
    <m/>
    <n v="0"/>
    <n v="1"/>
    <n v="1"/>
    <n v="2"/>
    <n v="0"/>
    <n v="0"/>
    <n v="0"/>
    <n v="4"/>
    <n v="6"/>
    <n v="-7"/>
    <n v="4.0999999999999996"/>
    <d v="2025-10-26T00:00:00"/>
    <m/>
    <m/>
    <m/>
    <n v="11.066666666666666"/>
  </r>
  <r>
    <x v="285"/>
    <s v="WAS"/>
    <s v="CHO"/>
    <s v="L"/>
    <d v="1899-12-30T10:56:00"/>
    <n v="2"/>
    <n v="3"/>
    <n v="0.66700000000000004"/>
    <n v="1"/>
    <n v="1"/>
    <n v="1"/>
    <n v="1"/>
    <n v="2"/>
    <n v="0.5"/>
    <n v="0"/>
    <n v="2"/>
    <n v="2"/>
    <n v="0"/>
    <n v="0"/>
    <n v="0"/>
    <n v="0"/>
    <n v="2"/>
    <n v="6"/>
    <n v="-1"/>
    <n v="4.0999999999999996"/>
    <d v="2025-10-26T00:00:00"/>
    <m/>
    <m/>
    <m/>
    <n v="10.933333333333334"/>
  </r>
  <r>
    <x v="150"/>
    <s v="CHO"/>
    <s v="WAS"/>
    <s v="W"/>
    <d v="1899-12-30T22:07:00"/>
    <n v="2"/>
    <n v="3"/>
    <n v="0.66700000000000004"/>
    <n v="0"/>
    <n v="0"/>
    <m/>
    <n v="0"/>
    <n v="0"/>
    <m/>
    <n v="2"/>
    <n v="3"/>
    <n v="5"/>
    <n v="1"/>
    <n v="0"/>
    <n v="0"/>
    <n v="1"/>
    <n v="2"/>
    <n v="4"/>
    <n v="9"/>
    <n v="3.9"/>
    <d v="2025-10-26T00:00:00"/>
    <m/>
    <m/>
    <m/>
    <n v="22.116666666666667"/>
  </r>
  <r>
    <x v="381"/>
    <s v="CHO"/>
    <s v="WAS"/>
    <s v="W"/>
    <d v="1899-12-30T02:21:00"/>
    <n v="2"/>
    <n v="2"/>
    <n v="1"/>
    <n v="0"/>
    <n v="0"/>
    <m/>
    <n v="0"/>
    <n v="1"/>
    <n v="0"/>
    <n v="0"/>
    <n v="0"/>
    <n v="0"/>
    <n v="1"/>
    <n v="0"/>
    <n v="0"/>
    <n v="0"/>
    <n v="0"/>
    <n v="4"/>
    <n v="7"/>
    <n v="3.7"/>
    <d v="2025-10-26T00:00:00"/>
    <m/>
    <m/>
    <m/>
    <n v="2.35"/>
  </r>
  <r>
    <x v="239"/>
    <s v="MIA"/>
    <s v="NYK"/>
    <s v="W"/>
    <d v="1899-12-30T18:24:00"/>
    <n v="2"/>
    <n v="6"/>
    <n v="0.33300000000000002"/>
    <n v="2"/>
    <n v="5"/>
    <n v="0.4"/>
    <n v="0"/>
    <n v="0"/>
    <m/>
    <n v="2"/>
    <n v="0"/>
    <n v="2"/>
    <n v="0"/>
    <n v="1"/>
    <n v="0"/>
    <n v="1"/>
    <n v="1"/>
    <n v="6"/>
    <n v="18"/>
    <n v="3.6"/>
    <d v="2025-10-26T00:00:00"/>
    <m/>
    <m/>
    <m/>
    <n v="18.400000000000002"/>
  </r>
  <r>
    <x v="289"/>
    <s v="DAL"/>
    <s v="TOR"/>
    <s v="W"/>
    <d v="1899-12-30T02:11:00"/>
    <n v="0"/>
    <n v="0"/>
    <m/>
    <n v="0"/>
    <n v="0"/>
    <m/>
    <n v="2"/>
    <n v="2"/>
    <n v="1"/>
    <n v="1"/>
    <n v="1"/>
    <n v="2"/>
    <n v="2"/>
    <n v="0"/>
    <n v="0"/>
    <n v="1"/>
    <n v="0"/>
    <n v="2"/>
    <n v="-6"/>
    <n v="3.4"/>
    <d v="2025-10-26T00:00:00"/>
    <m/>
    <m/>
    <m/>
    <n v="2.1833333333333331"/>
  </r>
  <r>
    <x v="317"/>
    <s v="IND"/>
    <s v="MIN"/>
    <s v="L"/>
    <d v="1899-12-31T02:20:00"/>
    <n v="2"/>
    <n v="8"/>
    <n v="0.25"/>
    <n v="1"/>
    <n v="5"/>
    <n v="0.2"/>
    <n v="0"/>
    <n v="0"/>
    <m/>
    <n v="1"/>
    <n v="6"/>
    <n v="7"/>
    <n v="4"/>
    <n v="0"/>
    <n v="1"/>
    <n v="2"/>
    <n v="2"/>
    <n v="5"/>
    <n v="-11"/>
    <n v="3.4"/>
    <d v="2025-10-26T00:00:00"/>
    <m/>
    <m/>
    <m/>
    <n v="26.333333333333336"/>
  </r>
  <r>
    <x v="135"/>
    <s v="WAS"/>
    <s v="CHO"/>
    <s v="L"/>
    <d v="1899-12-30T20:32:00"/>
    <n v="4"/>
    <n v="10"/>
    <n v="0.4"/>
    <n v="1"/>
    <n v="3"/>
    <n v="0.33300000000000002"/>
    <n v="1"/>
    <n v="2"/>
    <n v="0.5"/>
    <n v="0"/>
    <n v="4"/>
    <n v="4"/>
    <n v="2"/>
    <n v="1"/>
    <n v="0"/>
    <n v="4"/>
    <n v="1"/>
    <n v="10"/>
    <n v="-16"/>
    <n v="3.4"/>
    <d v="2025-10-26T00:00:00"/>
    <m/>
    <m/>
    <m/>
    <n v="20.533333333333331"/>
  </r>
  <r>
    <x v="235"/>
    <s v="BRK"/>
    <s v="SAS"/>
    <s v="L"/>
    <d v="1899-12-30T23:48:00"/>
    <n v="2"/>
    <n v="8"/>
    <n v="0.25"/>
    <n v="2"/>
    <n v="7"/>
    <n v="0.28599999999999998"/>
    <n v="1"/>
    <n v="1"/>
    <n v="1"/>
    <n v="0"/>
    <n v="3"/>
    <n v="3"/>
    <n v="2"/>
    <n v="0"/>
    <n v="0"/>
    <n v="0"/>
    <n v="3"/>
    <n v="7"/>
    <n v="-5"/>
    <n v="3.3"/>
    <d v="2025-10-26T00:00:00"/>
    <m/>
    <m/>
    <m/>
    <n v="23.8"/>
  </r>
  <r>
    <x v="205"/>
    <s v="BRK"/>
    <s v="SAS"/>
    <s v="L"/>
    <d v="1899-12-30T12:18:00"/>
    <n v="1"/>
    <n v="4"/>
    <n v="0.25"/>
    <n v="0"/>
    <n v="2"/>
    <n v="0"/>
    <n v="2"/>
    <n v="2"/>
    <n v="1"/>
    <n v="1"/>
    <n v="1"/>
    <n v="2"/>
    <n v="3"/>
    <n v="0"/>
    <n v="0"/>
    <n v="1"/>
    <n v="1"/>
    <n v="4"/>
    <n v="2"/>
    <n v="3.3"/>
    <d v="2025-10-26T00:00:00"/>
    <m/>
    <m/>
    <m/>
    <n v="12.299999999999999"/>
  </r>
  <r>
    <x v="166"/>
    <s v="BRK"/>
    <s v="SAS"/>
    <s v="L"/>
    <d v="1899-12-30T15:18:00"/>
    <n v="3"/>
    <n v="4"/>
    <n v="0.75"/>
    <n v="0"/>
    <n v="1"/>
    <n v="0"/>
    <n v="0"/>
    <n v="0"/>
    <m/>
    <n v="2"/>
    <n v="1"/>
    <n v="3"/>
    <n v="1"/>
    <n v="2"/>
    <n v="0"/>
    <n v="4"/>
    <n v="4"/>
    <n v="6"/>
    <n v="15"/>
    <n v="3.2"/>
    <d v="2025-10-26T00:00:00"/>
    <m/>
    <m/>
    <m/>
    <n v="15.299999999999999"/>
  </r>
  <r>
    <x v="280"/>
    <s v="MIN"/>
    <s v="IND"/>
    <s v="W"/>
    <d v="1899-12-31T00:30:00"/>
    <n v="1"/>
    <n v="4"/>
    <n v="0.25"/>
    <n v="1"/>
    <n v="4"/>
    <n v="0.25"/>
    <n v="3"/>
    <n v="3"/>
    <n v="1"/>
    <n v="0"/>
    <n v="1"/>
    <n v="1"/>
    <n v="4"/>
    <n v="0"/>
    <n v="0"/>
    <n v="2"/>
    <n v="4"/>
    <n v="6"/>
    <n v="0"/>
    <n v="3.1"/>
    <d v="2025-10-26T00:00:00"/>
    <m/>
    <m/>
    <m/>
    <n v="24.5"/>
  </r>
  <r>
    <x v="333"/>
    <s v="IND"/>
    <s v="MIN"/>
    <s v="L"/>
    <d v="1899-12-30T14:38:00"/>
    <n v="2"/>
    <n v="4"/>
    <n v="0.5"/>
    <n v="0"/>
    <n v="0"/>
    <m/>
    <n v="2"/>
    <n v="2"/>
    <n v="1"/>
    <n v="2"/>
    <n v="1"/>
    <n v="3"/>
    <n v="2"/>
    <n v="0"/>
    <n v="0"/>
    <n v="2"/>
    <n v="5"/>
    <n v="6"/>
    <n v="-9"/>
    <n v="3.1"/>
    <d v="2025-10-26T00:00:00"/>
    <m/>
    <m/>
    <m/>
    <n v="14.633333333333335"/>
  </r>
  <r>
    <x v="213"/>
    <s v="TOR"/>
    <s v="DAL"/>
    <s v="L"/>
    <d v="1899-12-30T21:58:00"/>
    <n v="1"/>
    <n v="5"/>
    <n v="0.2"/>
    <n v="1"/>
    <n v="4"/>
    <n v="0.25"/>
    <n v="2"/>
    <n v="2"/>
    <n v="1"/>
    <n v="0"/>
    <n v="3"/>
    <n v="3"/>
    <n v="0"/>
    <n v="1"/>
    <n v="0"/>
    <n v="0"/>
    <n v="2"/>
    <n v="5"/>
    <n v="-10"/>
    <n v="3"/>
    <d v="2025-10-26T00:00:00"/>
    <m/>
    <m/>
    <m/>
    <n v="21.966666666666665"/>
  </r>
  <r>
    <x v="109"/>
    <s v="POR"/>
    <s v="LAC"/>
    <s v="L"/>
    <d v="1899-12-31T09:00:00"/>
    <n v="2"/>
    <n v="8"/>
    <n v="0.25"/>
    <n v="0"/>
    <n v="3"/>
    <n v="0"/>
    <n v="1"/>
    <n v="2"/>
    <n v="0.5"/>
    <n v="0"/>
    <n v="2"/>
    <n v="2"/>
    <n v="4"/>
    <n v="1"/>
    <n v="0"/>
    <n v="0"/>
    <n v="3"/>
    <n v="5"/>
    <n v="-8"/>
    <n v="3"/>
    <d v="2025-10-26T00:00:00"/>
    <m/>
    <m/>
    <m/>
    <n v="33"/>
  </r>
  <r>
    <x v="263"/>
    <s v="MIL"/>
    <s v="CLE"/>
    <s v="L"/>
    <d v="1899-12-30T22:50:00"/>
    <n v="4"/>
    <n v="10"/>
    <n v="0.4"/>
    <n v="2"/>
    <n v="4"/>
    <n v="0.5"/>
    <n v="0"/>
    <n v="0"/>
    <m/>
    <n v="1"/>
    <n v="7"/>
    <n v="8"/>
    <n v="1"/>
    <n v="0"/>
    <n v="0"/>
    <n v="4"/>
    <n v="3"/>
    <n v="10"/>
    <n v="0"/>
    <n v="2.9"/>
    <d v="2025-10-26T00:00:00"/>
    <m/>
    <m/>
    <m/>
    <n v="22.833333333333332"/>
  </r>
  <r>
    <x v="168"/>
    <s v="SAC"/>
    <s v="LAL"/>
    <s v="L"/>
    <d v="1899-12-30T17:59:00"/>
    <n v="2"/>
    <n v="5"/>
    <n v="0.4"/>
    <n v="1"/>
    <n v="4"/>
    <n v="0.25"/>
    <n v="1"/>
    <n v="2"/>
    <n v="0.5"/>
    <n v="0"/>
    <n v="2"/>
    <n v="2"/>
    <n v="1"/>
    <n v="2"/>
    <n v="0"/>
    <n v="1"/>
    <n v="6"/>
    <n v="6"/>
    <n v="2"/>
    <n v="2.8"/>
    <d v="2025-10-26T00:00:00"/>
    <m/>
    <m/>
    <m/>
    <n v="17.983333333333334"/>
  </r>
  <r>
    <x v="75"/>
    <s v="WAS"/>
    <s v="CHO"/>
    <s v="L"/>
    <d v="1899-12-31T00:51:00"/>
    <n v="3"/>
    <n v="7"/>
    <n v="0.42899999999999999"/>
    <n v="0"/>
    <n v="4"/>
    <n v="0"/>
    <n v="0"/>
    <n v="0"/>
    <m/>
    <n v="0"/>
    <n v="8"/>
    <n v="8"/>
    <n v="5"/>
    <n v="0"/>
    <n v="0"/>
    <n v="3"/>
    <n v="6"/>
    <n v="6"/>
    <n v="-22"/>
    <n v="2.8"/>
    <d v="2025-10-26T00:00:00"/>
    <m/>
    <m/>
    <m/>
    <n v="24.85"/>
  </r>
  <r>
    <x v="47"/>
    <s v="MIN"/>
    <s v="IND"/>
    <s v="W"/>
    <d v="1899-12-30T03:08:00"/>
    <n v="2"/>
    <n v="5"/>
    <n v="0.4"/>
    <n v="1"/>
    <n v="3"/>
    <n v="0.33300000000000002"/>
    <n v="0"/>
    <n v="0"/>
    <m/>
    <n v="0"/>
    <n v="1"/>
    <n v="1"/>
    <n v="0"/>
    <n v="0"/>
    <n v="0"/>
    <n v="0"/>
    <n v="0"/>
    <n v="5"/>
    <n v="8"/>
    <n v="2.6"/>
    <d v="2025-10-26T00:00:00"/>
    <m/>
    <m/>
    <m/>
    <n v="3.1333333333333337"/>
  </r>
  <r>
    <x v="217"/>
    <s v="WAS"/>
    <s v="CHO"/>
    <s v="L"/>
    <d v="1899-12-30T09:12:00"/>
    <n v="2"/>
    <n v="5"/>
    <n v="0.4"/>
    <n v="1"/>
    <n v="3"/>
    <n v="0.33300000000000002"/>
    <n v="0"/>
    <n v="0"/>
    <m/>
    <n v="0"/>
    <n v="1"/>
    <n v="1"/>
    <n v="0"/>
    <n v="0"/>
    <n v="0"/>
    <n v="0"/>
    <n v="0"/>
    <n v="5"/>
    <n v="-3"/>
    <n v="2.6"/>
    <d v="2025-10-26T00:00:00"/>
    <m/>
    <m/>
    <m/>
    <n v="9.2000000000000011"/>
  </r>
  <r>
    <x v="145"/>
    <s v="MIN"/>
    <s v="IND"/>
    <s v="W"/>
    <d v="1899-12-30T09:44:00"/>
    <n v="1"/>
    <n v="3"/>
    <n v="0.33300000000000002"/>
    <n v="1"/>
    <n v="1"/>
    <n v="1"/>
    <n v="0"/>
    <n v="0"/>
    <m/>
    <n v="0"/>
    <n v="4"/>
    <n v="4"/>
    <n v="0"/>
    <n v="1"/>
    <n v="0"/>
    <n v="1"/>
    <n v="0"/>
    <n v="3"/>
    <n v="-4"/>
    <n v="2.5"/>
    <d v="2025-10-26T00:00:00"/>
    <m/>
    <m/>
    <m/>
    <n v="9.7333333333333343"/>
  </r>
  <r>
    <x v="246"/>
    <s v="MIL"/>
    <s v="CLE"/>
    <s v="L"/>
    <d v="1899-12-30T07:56:00"/>
    <n v="1"/>
    <n v="1"/>
    <n v="1"/>
    <n v="0"/>
    <n v="0"/>
    <m/>
    <n v="0"/>
    <n v="0"/>
    <m/>
    <n v="0"/>
    <n v="0"/>
    <n v="0"/>
    <n v="0"/>
    <n v="0"/>
    <n v="1"/>
    <n v="0"/>
    <n v="0"/>
    <n v="2"/>
    <n v="-6"/>
    <n v="2.4"/>
    <d v="2025-10-26T00:00:00"/>
    <m/>
    <m/>
    <m/>
    <n v="7.9333333333333336"/>
  </r>
  <r>
    <x v="376"/>
    <s v="CHO"/>
    <s v="WAS"/>
    <s v="W"/>
    <d v="1899-12-30T02:55:00"/>
    <n v="1"/>
    <n v="1"/>
    <n v="1"/>
    <n v="0"/>
    <n v="0"/>
    <m/>
    <n v="0"/>
    <n v="0"/>
    <m/>
    <n v="0"/>
    <n v="2"/>
    <n v="2"/>
    <n v="0"/>
    <n v="0"/>
    <n v="0"/>
    <n v="0"/>
    <n v="0"/>
    <n v="2"/>
    <n v="5"/>
    <n v="2.2999999999999998"/>
    <d v="2025-10-26T00:00:00"/>
    <m/>
    <m/>
    <m/>
    <n v="2.9166666666666665"/>
  </r>
  <r>
    <x v="264"/>
    <s v="BRK"/>
    <s v="SAS"/>
    <s v="L"/>
    <d v="1899-12-30T13:07:00"/>
    <n v="1"/>
    <n v="4"/>
    <n v="0.25"/>
    <n v="1"/>
    <n v="4"/>
    <n v="0.25"/>
    <n v="2"/>
    <n v="2"/>
    <n v="1"/>
    <n v="1"/>
    <n v="0"/>
    <n v="1"/>
    <n v="0"/>
    <n v="1"/>
    <n v="0"/>
    <n v="0"/>
    <n v="5"/>
    <n v="5"/>
    <n v="-1"/>
    <n v="2.2999999999999998"/>
    <d v="2025-10-26T00:00:00"/>
    <m/>
    <m/>
    <m/>
    <n v="13.116666666666665"/>
  </r>
  <r>
    <x v="273"/>
    <s v="MIN"/>
    <s v="IND"/>
    <s v="W"/>
    <d v="1899-12-30T18:40:00"/>
    <n v="2"/>
    <n v="5"/>
    <n v="0.4"/>
    <n v="1"/>
    <n v="2"/>
    <n v="0.5"/>
    <n v="0"/>
    <n v="0"/>
    <m/>
    <n v="0"/>
    <n v="1"/>
    <n v="1"/>
    <n v="2"/>
    <n v="2"/>
    <n v="0"/>
    <n v="3"/>
    <n v="2"/>
    <n v="5"/>
    <n v="-1"/>
    <n v="2.2000000000000002"/>
    <d v="2025-10-26T00:00:00"/>
    <m/>
    <m/>
    <m/>
    <n v="18.666666666666668"/>
  </r>
  <r>
    <x v="272"/>
    <s v="NYK"/>
    <s v="MIA"/>
    <s v="L"/>
    <d v="1899-12-30T14:58:00"/>
    <n v="2"/>
    <n v="11"/>
    <n v="0.182"/>
    <n v="0"/>
    <n v="4"/>
    <n v="0"/>
    <n v="4"/>
    <n v="5"/>
    <n v="0.8"/>
    <n v="1"/>
    <n v="2"/>
    <n v="3"/>
    <n v="2"/>
    <n v="0"/>
    <n v="0"/>
    <n v="1"/>
    <n v="1"/>
    <n v="8"/>
    <n v="-12"/>
    <n v="2"/>
    <d v="2025-10-26T00:00:00"/>
    <m/>
    <m/>
    <m/>
    <n v="14.966666666666667"/>
  </r>
  <r>
    <x v="292"/>
    <s v="DAL"/>
    <s v="TOR"/>
    <s v="W"/>
    <d v="1899-12-30T11:45:00"/>
    <n v="2"/>
    <n v="3"/>
    <n v="0.66700000000000004"/>
    <n v="0"/>
    <n v="0"/>
    <m/>
    <n v="0"/>
    <n v="0"/>
    <m/>
    <n v="0"/>
    <n v="1"/>
    <n v="1"/>
    <n v="0"/>
    <n v="2"/>
    <n v="0"/>
    <n v="1"/>
    <n v="5"/>
    <n v="4"/>
    <n v="0"/>
    <n v="2"/>
    <d v="2025-10-26T00:00:00"/>
    <m/>
    <m/>
    <m/>
    <n v="11.75"/>
  </r>
  <r>
    <x v="128"/>
    <s v="BOS"/>
    <s v="DET"/>
    <s v="L"/>
    <d v="1899-12-30T22:56:00"/>
    <n v="5"/>
    <n v="13"/>
    <n v="0.38500000000000001"/>
    <n v="2"/>
    <n v="7"/>
    <n v="0.28599999999999998"/>
    <n v="0"/>
    <n v="0"/>
    <m/>
    <n v="0"/>
    <n v="1"/>
    <n v="1"/>
    <n v="0"/>
    <n v="0"/>
    <n v="0"/>
    <n v="2"/>
    <n v="3"/>
    <n v="12"/>
    <n v="-13"/>
    <n v="2"/>
    <d v="2025-10-26T00:00:00"/>
    <m/>
    <m/>
    <m/>
    <n v="22.933333333333334"/>
  </r>
  <r>
    <x v="76"/>
    <s v="DET"/>
    <s v="BOS"/>
    <s v="W"/>
    <d v="1899-12-30T19:13:00"/>
    <n v="3"/>
    <n v="9"/>
    <n v="0.33300000000000002"/>
    <n v="0"/>
    <n v="4"/>
    <n v="0"/>
    <n v="1"/>
    <n v="1"/>
    <n v="1"/>
    <n v="0"/>
    <n v="1"/>
    <n v="1"/>
    <n v="1"/>
    <n v="2"/>
    <n v="1"/>
    <n v="3"/>
    <n v="2"/>
    <n v="7"/>
    <n v="3"/>
    <n v="1.8"/>
    <d v="2025-10-26T00:00:00"/>
    <m/>
    <m/>
    <m/>
    <n v="19.216666666666669"/>
  </r>
  <r>
    <x v="382"/>
    <s v="IND"/>
    <s v="MIN"/>
    <s v="L"/>
    <d v="1899-12-30T09:51:00"/>
    <n v="1"/>
    <n v="2"/>
    <n v="0.5"/>
    <n v="1"/>
    <n v="1"/>
    <n v="1"/>
    <n v="1"/>
    <n v="2"/>
    <n v="0.5"/>
    <n v="0"/>
    <n v="2"/>
    <n v="2"/>
    <n v="0"/>
    <n v="0"/>
    <n v="0"/>
    <n v="1"/>
    <n v="1"/>
    <n v="4"/>
    <n v="-4"/>
    <n v="1.8"/>
    <d v="2025-10-26T00:00:00"/>
    <m/>
    <m/>
    <m/>
    <n v="9.85"/>
  </r>
  <r>
    <x v="164"/>
    <s v="LAC"/>
    <s v="POR"/>
    <s v="W"/>
    <d v="1899-12-30T22:21:00"/>
    <n v="2"/>
    <n v="3"/>
    <n v="0.66700000000000004"/>
    <n v="0"/>
    <n v="1"/>
    <n v="0"/>
    <n v="0"/>
    <n v="0"/>
    <m/>
    <n v="1"/>
    <n v="1"/>
    <n v="2"/>
    <n v="0"/>
    <n v="1"/>
    <n v="1"/>
    <n v="2"/>
    <n v="4"/>
    <n v="4"/>
    <n v="2"/>
    <n v="1.8"/>
    <d v="2025-10-26T00:00:00"/>
    <m/>
    <m/>
    <m/>
    <n v="22.35"/>
  </r>
  <r>
    <x v="254"/>
    <s v="POR"/>
    <s v="LAC"/>
    <s v="L"/>
    <d v="1899-12-30T04:20:00"/>
    <n v="0"/>
    <n v="1"/>
    <n v="0"/>
    <n v="0"/>
    <n v="1"/>
    <n v="0"/>
    <n v="2"/>
    <n v="2"/>
    <n v="1"/>
    <n v="1"/>
    <n v="0"/>
    <n v="1"/>
    <n v="0"/>
    <n v="0"/>
    <n v="0"/>
    <n v="0"/>
    <n v="1"/>
    <n v="2"/>
    <n v="-2"/>
    <n v="1.6"/>
    <d v="2025-10-26T00:00:00"/>
    <m/>
    <m/>
    <m/>
    <n v="4.333333333333333"/>
  </r>
  <r>
    <x v="262"/>
    <s v="DAL"/>
    <s v="TOR"/>
    <s v="W"/>
    <d v="1899-12-30T04:41:00"/>
    <n v="0"/>
    <n v="1"/>
    <n v="0"/>
    <n v="0"/>
    <n v="0"/>
    <m/>
    <n v="2"/>
    <n v="2"/>
    <n v="1"/>
    <n v="0"/>
    <n v="1"/>
    <n v="1"/>
    <n v="0"/>
    <n v="0"/>
    <n v="0"/>
    <n v="0"/>
    <n v="0"/>
    <n v="2"/>
    <n v="-8"/>
    <n v="1.6"/>
    <d v="2025-10-26T00:00:00"/>
    <m/>
    <m/>
    <m/>
    <n v="4.6833333333333336"/>
  </r>
  <r>
    <x v="207"/>
    <s v="POR"/>
    <s v="LAC"/>
    <s v="L"/>
    <d v="1899-12-30T17:41:00"/>
    <n v="0"/>
    <n v="2"/>
    <n v="0"/>
    <n v="0"/>
    <n v="2"/>
    <n v="0"/>
    <n v="0"/>
    <n v="0"/>
    <m/>
    <n v="1"/>
    <n v="2"/>
    <n v="3"/>
    <n v="1"/>
    <n v="1"/>
    <n v="0"/>
    <n v="0"/>
    <n v="0"/>
    <n v="0"/>
    <n v="0"/>
    <n v="1.6"/>
    <d v="2025-10-26T00:00:00"/>
    <m/>
    <m/>
    <m/>
    <n v="17.683333333333334"/>
  </r>
  <r>
    <x v="249"/>
    <s v="CLE"/>
    <s v="MIL"/>
    <s v="W"/>
    <d v="1899-12-30T14:53:00"/>
    <n v="2"/>
    <n v="4"/>
    <n v="0.5"/>
    <n v="1"/>
    <n v="2"/>
    <n v="0.5"/>
    <n v="0"/>
    <n v="0"/>
    <m/>
    <n v="0"/>
    <n v="0"/>
    <n v="0"/>
    <n v="1"/>
    <n v="0"/>
    <n v="0"/>
    <n v="1"/>
    <n v="3"/>
    <n v="5"/>
    <n v="-13"/>
    <n v="1.5"/>
    <d v="2025-10-26T00:00:00"/>
    <m/>
    <m/>
    <m/>
    <n v="14.883333333333333"/>
  </r>
  <r>
    <x v="202"/>
    <s v="SAC"/>
    <s v="LAL"/>
    <s v="L"/>
    <d v="1899-12-30T03:41:00"/>
    <n v="0"/>
    <n v="1"/>
    <n v="0"/>
    <n v="0"/>
    <n v="0"/>
    <m/>
    <n v="0"/>
    <n v="0"/>
    <m/>
    <n v="1"/>
    <n v="1"/>
    <n v="2"/>
    <n v="0"/>
    <n v="1"/>
    <n v="0"/>
    <n v="0"/>
    <n v="0"/>
    <n v="0"/>
    <n v="-4"/>
    <n v="1.3"/>
    <d v="2025-10-26T00:00:00"/>
    <m/>
    <m/>
    <m/>
    <n v="3.6833333333333336"/>
  </r>
  <r>
    <x v="229"/>
    <s v="TOR"/>
    <s v="DAL"/>
    <s v="L"/>
    <d v="1899-12-30T02:11:00"/>
    <n v="0"/>
    <n v="0"/>
    <m/>
    <n v="0"/>
    <n v="0"/>
    <m/>
    <n v="0"/>
    <n v="0"/>
    <m/>
    <n v="0"/>
    <n v="0"/>
    <n v="0"/>
    <n v="0"/>
    <n v="1"/>
    <n v="1"/>
    <n v="0"/>
    <n v="1"/>
    <n v="0"/>
    <n v="6"/>
    <n v="1.3"/>
    <d v="2025-10-26T00:00:00"/>
    <m/>
    <m/>
    <m/>
    <n v="2.1833333333333331"/>
  </r>
  <r>
    <x v="259"/>
    <s v="WAS"/>
    <s v="CHO"/>
    <s v="L"/>
    <d v="1899-12-30T01:58:00"/>
    <n v="0"/>
    <n v="0"/>
    <m/>
    <n v="0"/>
    <n v="0"/>
    <m/>
    <n v="2"/>
    <n v="2"/>
    <n v="1"/>
    <n v="0"/>
    <n v="0"/>
    <n v="0"/>
    <n v="0"/>
    <n v="0"/>
    <n v="0"/>
    <n v="1"/>
    <n v="0"/>
    <n v="2"/>
    <n v="-4"/>
    <n v="1"/>
    <d v="2025-10-26T00:00:00"/>
    <m/>
    <m/>
    <m/>
    <n v="1.9666666666666668"/>
  </r>
  <r>
    <x v="284"/>
    <s v="MIL"/>
    <s v="CLE"/>
    <s v="L"/>
    <d v="1899-12-30T05:09:00"/>
    <n v="0"/>
    <n v="0"/>
    <m/>
    <n v="0"/>
    <n v="0"/>
    <m/>
    <n v="0"/>
    <n v="0"/>
    <m/>
    <n v="0"/>
    <n v="0"/>
    <n v="0"/>
    <n v="0"/>
    <n v="1"/>
    <n v="0"/>
    <n v="0"/>
    <n v="0"/>
    <n v="0"/>
    <n v="2"/>
    <n v="1"/>
    <d v="2025-10-26T00:00:00"/>
    <m/>
    <m/>
    <m/>
    <n v="5.1499999999999995"/>
  </r>
  <r>
    <x v="252"/>
    <s v="TOR"/>
    <s v="DAL"/>
    <s v="L"/>
    <d v="1899-12-30T06:49:00"/>
    <n v="1"/>
    <n v="2"/>
    <n v="0.5"/>
    <n v="1"/>
    <n v="1"/>
    <n v="1"/>
    <n v="0"/>
    <n v="0"/>
    <m/>
    <n v="0"/>
    <n v="1"/>
    <n v="1"/>
    <n v="0"/>
    <n v="0"/>
    <n v="0"/>
    <n v="1"/>
    <n v="1"/>
    <n v="3"/>
    <n v="-2"/>
    <n v="0.9"/>
    <d v="2025-10-26T00:00:00"/>
    <m/>
    <m/>
    <m/>
    <n v="6.8166666666666664"/>
  </r>
  <r>
    <x v="200"/>
    <s v="NYK"/>
    <s v="MIA"/>
    <s v="L"/>
    <d v="1899-12-30T09:47:00"/>
    <n v="2"/>
    <n v="6"/>
    <n v="0.33300000000000002"/>
    <n v="1"/>
    <n v="4"/>
    <n v="0.25"/>
    <n v="0"/>
    <n v="0"/>
    <m/>
    <n v="1"/>
    <n v="0"/>
    <n v="1"/>
    <n v="0"/>
    <n v="0"/>
    <n v="0"/>
    <n v="1"/>
    <n v="1"/>
    <n v="5"/>
    <n v="-12"/>
    <n v="0.9"/>
    <d v="2025-10-26T00:00:00"/>
    <m/>
    <m/>
    <m/>
    <n v="9.7833333333333332"/>
  </r>
  <r>
    <x v="336"/>
    <s v="BOS"/>
    <s v="DET"/>
    <s v="L"/>
    <d v="1899-12-30T18:23:00"/>
    <n v="0"/>
    <n v="2"/>
    <n v="0"/>
    <n v="0"/>
    <n v="0"/>
    <m/>
    <n v="0"/>
    <n v="0"/>
    <m/>
    <n v="0"/>
    <n v="1"/>
    <n v="1"/>
    <n v="0"/>
    <n v="2"/>
    <n v="1"/>
    <n v="0"/>
    <n v="2"/>
    <n v="0"/>
    <n v="-7"/>
    <n v="0.8"/>
    <d v="2025-10-26T00:00:00"/>
    <m/>
    <m/>
    <m/>
    <n v="18.383333333333333"/>
  </r>
  <r>
    <x v="176"/>
    <s v="BRK"/>
    <s v="SAS"/>
    <s v="L"/>
    <d v="1899-12-30T14:41:00"/>
    <n v="0"/>
    <n v="4"/>
    <n v="0"/>
    <n v="0"/>
    <n v="2"/>
    <n v="0"/>
    <n v="0"/>
    <n v="0"/>
    <m/>
    <n v="0"/>
    <n v="1"/>
    <n v="1"/>
    <n v="5"/>
    <n v="1"/>
    <n v="0"/>
    <n v="0"/>
    <n v="3"/>
    <n v="0"/>
    <n v="-8"/>
    <n v="0.8"/>
    <d v="2025-10-26T00:00:00"/>
    <m/>
    <m/>
    <m/>
    <n v="14.683333333333334"/>
  </r>
  <r>
    <x v="305"/>
    <s v="NYK"/>
    <s v="MIA"/>
    <s v="L"/>
    <d v="1899-12-30T15:56:00"/>
    <n v="1"/>
    <n v="6"/>
    <n v="0.16700000000000001"/>
    <n v="0"/>
    <n v="4"/>
    <n v="0"/>
    <n v="0"/>
    <n v="0"/>
    <m/>
    <n v="5"/>
    <n v="1"/>
    <n v="6"/>
    <n v="0"/>
    <n v="1"/>
    <n v="0"/>
    <n v="1"/>
    <n v="3"/>
    <n v="2"/>
    <n v="-15"/>
    <n v="0.8"/>
    <d v="2025-10-26T00:00:00"/>
    <m/>
    <m/>
    <m/>
    <n v="15.933333333333334"/>
  </r>
  <r>
    <x v="153"/>
    <s v="CLE"/>
    <s v="MIL"/>
    <s v="W"/>
    <d v="1899-12-30T23:00:00"/>
    <n v="1"/>
    <n v="5"/>
    <n v="0.2"/>
    <n v="0"/>
    <n v="4"/>
    <n v="0"/>
    <n v="2"/>
    <n v="2"/>
    <n v="1"/>
    <n v="0"/>
    <n v="1"/>
    <n v="1"/>
    <n v="1"/>
    <n v="0"/>
    <n v="0"/>
    <n v="0"/>
    <n v="3"/>
    <n v="4"/>
    <n v="-10"/>
    <n v="0.7"/>
    <d v="2025-10-26T00:00:00"/>
    <m/>
    <m/>
    <m/>
    <n v="23"/>
  </r>
  <r>
    <x v="355"/>
    <s v="BOS"/>
    <s v="DET"/>
    <s v="L"/>
    <d v="1899-12-30T05:16:00"/>
    <n v="0"/>
    <n v="0"/>
    <m/>
    <n v="0"/>
    <n v="0"/>
    <m/>
    <n v="0"/>
    <n v="0"/>
    <m/>
    <n v="1"/>
    <n v="1"/>
    <n v="2"/>
    <n v="0"/>
    <n v="0"/>
    <n v="0"/>
    <n v="0"/>
    <n v="1"/>
    <n v="0"/>
    <n v="-4"/>
    <n v="0.6"/>
    <d v="2025-10-26T00:00:00"/>
    <m/>
    <m/>
    <m/>
    <n v="5.2666666666666666"/>
  </r>
  <r>
    <x v="87"/>
    <s v="MIL"/>
    <s v="CLE"/>
    <s v="L"/>
    <d v="1899-12-31T04:23:00"/>
    <n v="2"/>
    <n v="9"/>
    <n v="0.222"/>
    <n v="1"/>
    <n v="7"/>
    <n v="0.14299999999999999"/>
    <n v="1"/>
    <n v="2"/>
    <n v="0.5"/>
    <n v="0"/>
    <n v="0"/>
    <n v="0"/>
    <n v="2"/>
    <n v="2"/>
    <n v="0"/>
    <n v="1"/>
    <n v="5"/>
    <n v="6"/>
    <n v="-23"/>
    <n v="0.5"/>
    <d v="2025-10-26T00:00:00"/>
    <m/>
    <m/>
    <m/>
    <n v="28.383333333333333"/>
  </r>
  <r>
    <x v="383"/>
    <s v="LAL"/>
    <s v="SAC"/>
    <s v="W"/>
    <d v="1899-12-30T02:59:00"/>
    <n v="0"/>
    <n v="1"/>
    <n v="0"/>
    <n v="0"/>
    <n v="1"/>
    <n v="0"/>
    <n v="0"/>
    <n v="0"/>
    <m/>
    <n v="0"/>
    <n v="1"/>
    <n v="1"/>
    <n v="0"/>
    <n v="0"/>
    <n v="1"/>
    <n v="0"/>
    <n v="0"/>
    <n v="0"/>
    <n v="-1"/>
    <n v="0.3"/>
    <d v="2025-10-26T00:00:00"/>
    <m/>
    <m/>
    <m/>
    <n v="2.9833333333333334"/>
  </r>
  <r>
    <x v="247"/>
    <s v="WAS"/>
    <s v="CHO"/>
    <s v="L"/>
    <d v="1899-12-30T09:50:00"/>
    <n v="1"/>
    <n v="1"/>
    <n v="1"/>
    <n v="0"/>
    <n v="0"/>
    <m/>
    <n v="0"/>
    <n v="0"/>
    <m/>
    <n v="0"/>
    <n v="1"/>
    <n v="1"/>
    <n v="0"/>
    <n v="0"/>
    <n v="0"/>
    <n v="1"/>
    <n v="2"/>
    <n v="2"/>
    <n v="-14"/>
    <n v="0.2"/>
    <d v="2025-10-26T00:00:00"/>
    <m/>
    <m/>
    <m/>
    <n v="9.8333333333333321"/>
  </r>
  <r>
    <x v="300"/>
    <s v="SAS"/>
    <s v="BRK"/>
    <s v="W"/>
    <d v="1899-12-30T04:32:00"/>
    <n v="0"/>
    <n v="0"/>
    <m/>
    <n v="0"/>
    <n v="0"/>
    <m/>
    <n v="2"/>
    <n v="2"/>
    <n v="1"/>
    <n v="0"/>
    <n v="0"/>
    <n v="0"/>
    <n v="0"/>
    <n v="0"/>
    <n v="0"/>
    <n v="1"/>
    <n v="2"/>
    <n v="2"/>
    <n v="-1"/>
    <n v="0.2"/>
    <d v="2025-10-26T00:00:00"/>
    <m/>
    <m/>
    <m/>
    <n v="4.5333333333333332"/>
  </r>
  <r>
    <x v="173"/>
    <s v="WAS"/>
    <s v="CHO"/>
    <s v="L"/>
    <d v="1899-12-30T19:51:00"/>
    <n v="0"/>
    <n v="1"/>
    <n v="0"/>
    <n v="0"/>
    <n v="0"/>
    <m/>
    <n v="0"/>
    <n v="0"/>
    <m/>
    <n v="0"/>
    <n v="1"/>
    <n v="1"/>
    <n v="0"/>
    <n v="1"/>
    <n v="0"/>
    <n v="0"/>
    <n v="1"/>
    <n v="0"/>
    <n v="-13"/>
    <n v="0.2"/>
    <d v="2025-10-26T00:00:00"/>
    <m/>
    <m/>
    <m/>
    <n v="19.849999999999998"/>
  </r>
  <r>
    <x v="231"/>
    <s v="MIL"/>
    <s v="CLE"/>
    <s v="L"/>
    <d v="1899-12-30T07:4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0-26T00:00:00"/>
    <m/>
    <m/>
    <m/>
    <n v="7.8166666666666664"/>
  </r>
  <r>
    <x v="302"/>
    <s v="WAS"/>
    <s v="CHO"/>
    <s v="L"/>
    <d v="1899-12-30T02:21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5-10-26T00:00:00"/>
    <m/>
    <m/>
    <m/>
    <n v="2.35"/>
  </r>
  <r>
    <x v="358"/>
    <s v="MIN"/>
    <s v="IND"/>
    <s v="W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0-26T00:00:00"/>
    <m/>
    <m/>
    <m/>
    <n v="1.6666666666666666E-2"/>
  </r>
  <r>
    <x v="349"/>
    <s v="SAC"/>
    <s v="LAL"/>
    <s v="L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6T00:00:00"/>
    <m/>
    <m/>
    <m/>
    <n v="1.2666666666666666"/>
  </r>
  <r>
    <x v="294"/>
    <s v="SAS"/>
    <s v="BRK"/>
    <s v="W"/>
    <d v="1899-12-30T11:32:00"/>
    <n v="0"/>
    <n v="0"/>
    <m/>
    <n v="0"/>
    <n v="0"/>
    <m/>
    <n v="0"/>
    <n v="0"/>
    <m/>
    <n v="1"/>
    <n v="0"/>
    <n v="1"/>
    <n v="0"/>
    <n v="0"/>
    <n v="0"/>
    <n v="0"/>
    <n v="2"/>
    <n v="0"/>
    <n v="-2"/>
    <n v="-0.1"/>
    <d v="2025-10-26T00:00:00"/>
    <m/>
    <m/>
    <m/>
    <n v="11.533333333333333"/>
  </r>
  <r>
    <x v="343"/>
    <s v="DET"/>
    <s v="BOS"/>
    <s v="W"/>
    <d v="1899-12-30T10:15:00"/>
    <n v="0"/>
    <n v="0"/>
    <m/>
    <n v="0"/>
    <n v="0"/>
    <m/>
    <n v="0"/>
    <n v="0"/>
    <m/>
    <n v="0"/>
    <n v="0"/>
    <n v="0"/>
    <n v="1"/>
    <n v="1"/>
    <n v="0"/>
    <n v="1"/>
    <n v="2"/>
    <n v="0"/>
    <n v="1"/>
    <n v="-0.1"/>
    <d v="2025-10-26T00:00:00"/>
    <m/>
    <m/>
    <m/>
    <n v="10.25"/>
  </r>
  <r>
    <x v="307"/>
    <s v="MIA"/>
    <s v="NYK"/>
    <s v="W"/>
    <d v="1899-12-30T04:52:00"/>
    <n v="0"/>
    <n v="1"/>
    <n v="0"/>
    <n v="0"/>
    <n v="1"/>
    <n v="0"/>
    <n v="1"/>
    <n v="2"/>
    <n v="0.5"/>
    <n v="0"/>
    <n v="0"/>
    <n v="0"/>
    <n v="0"/>
    <n v="0"/>
    <n v="0"/>
    <n v="0"/>
    <n v="0"/>
    <n v="1"/>
    <n v="2"/>
    <n v="-0.1"/>
    <d v="2025-10-26T00:00:00"/>
    <m/>
    <m/>
    <m/>
    <n v="4.8666666666666671"/>
  </r>
  <r>
    <x v="384"/>
    <s v="CHO"/>
    <s v="WAS"/>
    <s v="W"/>
    <d v="1899-12-30T06:18:00"/>
    <n v="0"/>
    <n v="2"/>
    <n v="0"/>
    <n v="0"/>
    <n v="2"/>
    <n v="0"/>
    <n v="0"/>
    <n v="0"/>
    <m/>
    <n v="0"/>
    <n v="1"/>
    <n v="1"/>
    <n v="2"/>
    <n v="0"/>
    <n v="0"/>
    <n v="0"/>
    <n v="1"/>
    <n v="0"/>
    <n v="7"/>
    <n v="-0.1"/>
    <d v="2025-10-26T00:00:00"/>
    <m/>
    <m/>
    <m/>
    <n v="6.3000000000000007"/>
  </r>
  <r>
    <x v="31"/>
    <s v="LAL"/>
    <s v="SAC"/>
    <s v="W"/>
    <d v="1899-12-30T18:53:00"/>
    <n v="0"/>
    <n v="4"/>
    <n v="0"/>
    <n v="0"/>
    <n v="3"/>
    <n v="0"/>
    <n v="3"/>
    <n v="3"/>
    <n v="1"/>
    <n v="0"/>
    <n v="1"/>
    <n v="1"/>
    <n v="1"/>
    <n v="1"/>
    <n v="0"/>
    <n v="2"/>
    <n v="1"/>
    <n v="3"/>
    <n v="5"/>
    <n v="-0.2"/>
    <d v="2025-10-26T00:00:00"/>
    <m/>
    <m/>
    <m/>
    <n v="18.883333333333333"/>
  </r>
  <r>
    <x v="308"/>
    <s v="BOS"/>
    <s v="DET"/>
    <s v="L"/>
    <d v="1899-12-30T13:23:00"/>
    <n v="1"/>
    <n v="2"/>
    <n v="0.5"/>
    <n v="0"/>
    <n v="1"/>
    <n v="0"/>
    <n v="0"/>
    <n v="1"/>
    <n v="0"/>
    <n v="1"/>
    <n v="1"/>
    <n v="2"/>
    <n v="1"/>
    <n v="0"/>
    <n v="0"/>
    <n v="1"/>
    <n v="4"/>
    <n v="2"/>
    <n v="-12"/>
    <n v="-0.3"/>
    <d v="2025-10-26T00:00:00"/>
    <m/>
    <m/>
    <m/>
    <n v="13.383333333333333"/>
  </r>
  <r>
    <x v="315"/>
    <s v="IND"/>
    <s v="MIN"/>
    <s v="L"/>
    <d v="1899-12-31T08:09:00"/>
    <n v="2"/>
    <n v="9"/>
    <n v="0.222"/>
    <n v="0"/>
    <n v="5"/>
    <n v="0"/>
    <n v="2"/>
    <n v="4"/>
    <n v="0.5"/>
    <n v="0"/>
    <n v="6"/>
    <n v="6"/>
    <n v="2"/>
    <n v="0"/>
    <n v="0"/>
    <n v="2"/>
    <n v="3"/>
    <n v="6"/>
    <n v="0"/>
    <n v="-0.3"/>
    <d v="2025-10-26T00:00:00"/>
    <m/>
    <m/>
    <m/>
    <n v="32.15"/>
  </r>
  <r>
    <x v="182"/>
    <s v="BOS"/>
    <s v="DET"/>
    <s v="L"/>
    <d v="1899-12-30T09:14:00"/>
    <n v="0"/>
    <n v="2"/>
    <n v="0"/>
    <n v="0"/>
    <n v="1"/>
    <n v="0"/>
    <n v="0"/>
    <n v="0"/>
    <m/>
    <n v="0"/>
    <n v="1"/>
    <n v="1"/>
    <n v="1"/>
    <n v="0"/>
    <n v="1"/>
    <n v="0"/>
    <n v="2"/>
    <n v="0"/>
    <n v="-6"/>
    <n v="-0.5"/>
    <d v="2025-10-26T00:00:00"/>
    <m/>
    <m/>
    <m/>
    <n v="9.2333333333333343"/>
  </r>
  <r>
    <x v="236"/>
    <s v="NYK"/>
    <s v="MIA"/>
    <s v="L"/>
    <d v="1899-12-30T10:22:00"/>
    <n v="0"/>
    <n v="2"/>
    <n v="0"/>
    <n v="0"/>
    <n v="0"/>
    <m/>
    <n v="0"/>
    <n v="0"/>
    <m/>
    <n v="1"/>
    <n v="1"/>
    <n v="2"/>
    <n v="1"/>
    <n v="0"/>
    <n v="0"/>
    <n v="0"/>
    <n v="2"/>
    <n v="0"/>
    <n v="1"/>
    <n v="-0.5"/>
    <d v="2025-10-26T00:00:00"/>
    <m/>
    <m/>
    <m/>
    <n v="10.366666666666667"/>
  </r>
  <r>
    <x v="347"/>
    <s v="DET"/>
    <s v="BOS"/>
    <s v="W"/>
    <d v="1899-12-30T05:20:00"/>
    <n v="0"/>
    <n v="2"/>
    <n v="0"/>
    <n v="0"/>
    <n v="2"/>
    <n v="0"/>
    <n v="0"/>
    <n v="0"/>
    <m/>
    <n v="0"/>
    <n v="0"/>
    <n v="0"/>
    <n v="1"/>
    <n v="0"/>
    <n v="0"/>
    <n v="0"/>
    <n v="0"/>
    <n v="0"/>
    <n v="4"/>
    <n v="-0.7"/>
    <d v="2025-10-26T00:00:00"/>
    <m/>
    <m/>
    <m/>
    <n v="5.333333333333333"/>
  </r>
  <r>
    <x v="385"/>
    <s v="SAC"/>
    <s v="LAL"/>
    <s v="L"/>
    <d v="1899-12-30T02:45:00"/>
    <n v="0"/>
    <n v="0"/>
    <m/>
    <n v="0"/>
    <n v="0"/>
    <m/>
    <n v="0"/>
    <n v="0"/>
    <m/>
    <n v="0"/>
    <n v="0"/>
    <n v="0"/>
    <n v="0"/>
    <n v="1"/>
    <n v="0"/>
    <n v="1"/>
    <n v="2"/>
    <n v="0"/>
    <n v="-6"/>
    <n v="-0.8"/>
    <d v="2025-10-26T00:00:00"/>
    <m/>
    <m/>
    <m/>
    <n v="2.75"/>
  </r>
  <r>
    <x v="365"/>
    <s v="LAL"/>
    <s v="SAC"/>
    <s v="W"/>
    <d v="1899-12-30T12:41:00"/>
    <n v="1"/>
    <n v="3"/>
    <n v="0.33300000000000002"/>
    <n v="0"/>
    <n v="2"/>
    <n v="0"/>
    <n v="0"/>
    <n v="0"/>
    <m/>
    <n v="0"/>
    <n v="2"/>
    <n v="2"/>
    <n v="0"/>
    <n v="0"/>
    <n v="1"/>
    <n v="2"/>
    <n v="1"/>
    <n v="2"/>
    <n v="-7"/>
    <n v="-0.8"/>
    <d v="2025-10-26T00:00:00"/>
    <m/>
    <m/>
    <m/>
    <n v="12.683333333333334"/>
  </r>
  <r>
    <x v="113"/>
    <s v="BRK"/>
    <s v="SAS"/>
    <s v="L"/>
    <d v="1899-12-30T18:46:00"/>
    <n v="1"/>
    <n v="5"/>
    <n v="0.2"/>
    <n v="1"/>
    <n v="5"/>
    <n v="0.2"/>
    <n v="0"/>
    <n v="0"/>
    <m/>
    <n v="1"/>
    <n v="3"/>
    <n v="4"/>
    <n v="1"/>
    <n v="0"/>
    <n v="0"/>
    <n v="2"/>
    <n v="3"/>
    <n v="3"/>
    <n v="-6"/>
    <n v="-1"/>
    <d v="2025-10-26T00:00:00"/>
    <m/>
    <m/>
    <m/>
    <n v="18.766666666666666"/>
  </r>
  <r>
    <x v="248"/>
    <s v="SAS"/>
    <s v="BRK"/>
    <s v="W"/>
    <d v="1899-12-31T01:12:00"/>
    <n v="2"/>
    <n v="9"/>
    <n v="0.222"/>
    <n v="0"/>
    <n v="5"/>
    <n v="0"/>
    <n v="0"/>
    <n v="0"/>
    <m/>
    <n v="3"/>
    <n v="0"/>
    <n v="3"/>
    <n v="1"/>
    <n v="0"/>
    <n v="0"/>
    <n v="2"/>
    <n v="1"/>
    <n v="4"/>
    <n v="-6"/>
    <n v="-1.1000000000000001"/>
    <d v="2025-10-26T00:00:00"/>
    <m/>
    <m/>
    <m/>
    <n v="25.200000000000003"/>
  </r>
  <r>
    <x v="267"/>
    <s v="WAS"/>
    <s v="CHO"/>
    <s v="L"/>
    <d v="1899-12-30T04:10:00"/>
    <n v="0"/>
    <n v="1"/>
    <n v="0"/>
    <n v="0"/>
    <n v="0"/>
    <m/>
    <n v="0"/>
    <n v="0"/>
    <m/>
    <n v="0"/>
    <n v="0"/>
    <n v="0"/>
    <n v="0"/>
    <n v="0"/>
    <n v="0"/>
    <n v="0"/>
    <n v="1"/>
    <n v="0"/>
    <n v="-4"/>
    <n v="-1.1000000000000001"/>
    <d v="2025-10-26T00:00:00"/>
    <m/>
    <m/>
    <m/>
    <n v="4.1666666666666661"/>
  </r>
  <r>
    <x v="241"/>
    <s v="SAS"/>
    <s v="BRK"/>
    <s v="W"/>
    <d v="1899-12-30T07:25:00"/>
    <n v="0"/>
    <n v="1"/>
    <n v="0"/>
    <n v="0"/>
    <n v="0"/>
    <m/>
    <n v="0"/>
    <n v="0"/>
    <m/>
    <n v="0"/>
    <n v="0"/>
    <n v="0"/>
    <n v="0"/>
    <n v="0"/>
    <n v="0"/>
    <n v="0"/>
    <n v="1"/>
    <n v="0"/>
    <n v="-7"/>
    <n v="-1.1000000000000001"/>
    <d v="2025-10-26T00:00:00"/>
    <m/>
    <m/>
    <m/>
    <n v="7.416666666666667"/>
  </r>
  <r>
    <x v="258"/>
    <s v="SAC"/>
    <s v="LAL"/>
    <s v="L"/>
    <d v="1899-12-30T12:51:00"/>
    <n v="0"/>
    <n v="1"/>
    <n v="0"/>
    <n v="0"/>
    <n v="1"/>
    <n v="0"/>
    <n v="0"/>
    <n v="0"/>
    <m/>
    <n v="1"/>
    <n v="2"/>
    <n v="3"/>
    <n v="0"/>
    <n v="1"/>
    <n v="1"/>
    <n v="2"/>
    <n v="4"/>
    <n v="0"/>
    <n v="-2"/>
    <n v="-1.3"/>
    <d v="2025-10-26T00:00:00"/>
    <m/>
    <m/>
    <m/>
    <n v="12.85"/>
  </r>
  <r>
    <x v="321"/>
    <s v="IND"/>
    <s v="MIN"/>
    <s v="L"/>
    <d v="1899-12-30T15:58:00"/>
    <n v="2"/>
    <n v="5"/>
    <n v="0.4"/>
    <n v="1"/>
    <n v="4"/>
    <n v="0.25"/>
    <n v="0"/>
    <n v="0"/>
    <m/>
    <n v="0"/>
    <n v="0"/>
    <n v="0"/>
    <n v="0"/>
    <n v="0"/>
    <n v="0"/>
    <n v="2"/>
    <n v="4"/>
    <n v="5"/>
    <n v="-7"/>
    <n v="-1.3"/>
    <d v="2025-10-26T00:00:00"/>
    <m/>
    <m/>
    <m/>
    <n v="15.966666666666665"/>
  </r>
  <r>
    <x v="386"/>
    <s v="DAL"/>
    <s v="TOR"/>
    <s v="W"/>
    <d v="1899-12-30T02:11:00"/>
    <n v="0"/>
    <n v="0"/>
    <m/>
    <n v="0"/>
    <n v="0"/>
    <m/>
    <n v="0"/>
    <n v="0"/>
    <m/>
    <n v="0"/>
    <n v="0"/>
    <n v="0"/>
    <n v="0"/>
    <n v="0"/>
    <n v="0"/>
    <n v="1"/>
    <n v="1"/>
    <n v="0"/>
    <n v="-6"/>
    <n v="-1.4"/>
    <d v="2025-10-26T00:00:00"/>
    <m/>
    <m/>
    <m/>
    <n v="2.1833333333333331"/>
  </r>
  <r>
    <x v="290"/>
    <s v="SAC"/>
    <s v="LAL"/>
    <s v="L"/>
    <d v="1899-12-30T04:28:00"/>
    <n v="0"/>
    <n v="1"/>
    <n v="0"/>
    <n v="0"/>
    <n v="0"/>
    <m/>
    <n v="0"/>
    <n v="0"/>
    <m/>
    <n v="0"/>
    <n v="0"/>
    <n v="0"/>
    <n v="0"/>
    <n v="0"/>
    <n v="0"/>
    <n v="1"/>
    <n v="0"/>
    <n v="0"/>
    <n v="-4"/>
    <n v="-1.7"/>
    <d v="2025-10-26T00:00:00"/>
    <m/>
    <m/>
    <m/>
    <n v="4.4666666666666668"/>
  </r>
  <r>
    <x v="107"/>
    <s v="CHO"/>
    <s v="WAS"/>
    <s v="W"/>
    <d v="1899-12-30T12:07:00"/>
    <n v="0"/>
    <n v="4"/>
    <n v="0"/>
    <n v="0"/>
    <n v="2"/>
    <n v="0"/>
    <n v="0"/>
    <n v="0"/>
    <m/>
    <n v="0"/>
    <n v="2"/>
    <n v="2"/>
    <n v="0"/>
    <n v="1"/>
    <n v="0"/>
    <n v="0"/>
    <n v="2"/>
    <n v="0"/>
    <n v="-4"/>
    <n v="-2"/>
    <d v="2025-10-26T00:00:00"/>
    <m/>
    <m/>
    <m/>
    <n v="12.116666666666667"/>
  </r>
  <r>
    <x v="387"/>
    <s v="MIL"/>
    <s v="CLE"/>
    <s v="L"/>
    <d v="1899-12-30T07:23:00"/>
    <n v="0"/>
    <n v="1"/>
    <n v="0"/>
    <n v="0"/>
    <n v="0"/>
    <m/>
    <n v="0"/>
    <n v="0"/>
    <m/>
    <n v="0"/>
    <n v="0"/>
    <n v="0"/>
    <n v="0"/>
    <n v="0"/>
    <n v="0"/>
    <n v="1"/>
    <n v="1"/>
    <n v="0"/>
    <n v="-5"/>
    <n v="-2.1"/>
    <d v="2025-10-26T00:00:00"/>
    <m/>
    <m/>
    <m/>
    <n v="7.3833333333333337"/>
  </r>
  <r>
    <x v="170"/>
    <s v="NYK"/>
    <s v="MIA"/>
    <s v="L"/>
    <d v="1899-12-30T15:33:00"/>
    <n v="0"/>
    <n v="4"/>
    <n v="0"/>
    <n v="0"/>
    <n v="4"/>
    <n v="0"/>
    <n v="0"/>
    <n v="0"/>
    <m/>
    <n v="0"/>
    <n v="1"/>
    <n v="1"/>
    <n v="1"/>
    <n v="0"/>
    <n v="0"/>
    <n v="0"/>
    <n v="1"/>
    <n v="0"/>
    <n v="-9"/>
    <n v="-2.2000000000000002"/>
    <d v="2025-10-26T00:00:00"/>
    <m/>
    <m/>
    <m/>
    <n v="15.55"/>
  </r>
  <r>
    <x v="191"/>
    <s v="DAL"/>
    <s v="TOR"/>
    <s v="W"/>
    <d v="1899-12-30T02:11:00"/>
    <n v="0"/>
    <n v="0"/>
    <m/>
    <n v="0"/>
    <n v="0"/>
    <m/>
    <n v="0"/>
    <n v="0"/>
    <m/>
    <n v="0"/>
    <n v="0"/>
    <n v="0"/>
    <n v="0"/>
    <n v="0"/>
    <n v="0"/>
    <n v="2"/>
    <n v="1"/>
    <n v="0"/>
    <n v="-6"/>
    <n v="-2.4"/>
    <d v="2025-10-26T00:00:00"/>
    <m/>
    <m/>
    <m/>
    <n v="2.1833333333333331"/>
  </r>
  <r>
    <x v="388"/>
    <s v="TOR"/>
    <s v="DAL"/>
    <s v="L"/>
    <d v="1899-12-30T13:24:00"/>
    <n v="0"/>
    <n v="4"/>
    <n v="0"/>
    <n v="0"/>
    <n v="1"/>
    <n v="0"/>
    <n v="0"/>
    <n v="0"/>
    <m/>
    <n v="2"/>
    <n v="0"/>
    <n v="2"/>
    <n v="0"/>
    <n v="0"/>
    <n v="0"/>
    <n v="1"/>
    <n v="1"/>
    <n v="0"/>
    <n v="-11"/>
    <n v="-2.8"/>
    <d v="2025-10-26T00:00:00"/>
    <m/>
    <m/>
    <m/>
    <n v="13.4"/>
  </r>
  <r>
    <x v="389"/>
    <s v="LAC"/>
    <s v="POR"/>
    <s v="W"/>
    <d v="1899-12-30T23:39:00"/>
    <n v="0"/>
    <n v="4"/>
    <n v="0"/>
    <n v="0"/>
    <n v="2"/>
    <n v="0"/>
    <n v="0"/>
    <n v="0"/>
    <m/>
    <n v="2"/>
    <n v="3"/>
    <n v="5"/>
    <n v="1"/>
    <n v="0"/>
    <n v="0"/>
    <n v="5"/>
    <n v="2"/>
    <n v="0"/>
    <n v="5"/>
    <n v="-5.6"/>
    <d v="2025-10-26T00:00:00"/>
    <m/>
    <m/>
    <m/>
    <n v="23.650000000000002"/>
  </r>
  <r>
    <x v="61"/>
    <s v="UTA"/>
    <s v="PHO"/>
    <s v="W"/>
    <d v="1899-12-31T21:00:00"/>
    <n v="14"/>
    <n v="32"/>
    <n v="0.438"/>
    <n v="6"/>
    <n v="13"/>
    <n v="0.46200000000000002"/>
    <n v="17"/>
    <n v="17"/>
    <n v="1"/>
    <n v="5"/>
    <n v="9"/>
    <n v="14"/>
    <n v="3"/>
    <n v="0"/>
    <n v="0"/>
    <n v="1"/>
    <n v="2"/>
    <n v="51"/>
    <n v="26"/>
    <n v="40.700000000000003"/>
    <d v="2025-10-27T00:00:00"/>
    <m/>
    <m/>
    <m/>
    <n v="45"/>
  </r>
  <r>
    <x v="314"/>
    <s v="DEN"/>
    <s v="MIN"/>
    <s v="W"/>
    <d v="1899-12-31T12:08:00"/>
    <n v="9"/>
    <n v="10"/>
    <n v="0.9"/>
    <n v="0"/>
    <n v="0"/>
    <m/>
    <n v="7"/>
    <n v="7"/>
    <n v="1"/>
    <n v="6"/>
    <n v="13"/>
    <n v="19"/>
    <n v="10"/>
    <n v="2"/>
    <n v="1"/>
    <n v="3"/>
    <n v="4"/>
    <n v="25"/>
    <n v="17"/>
    <n v="34.799999999999997"/>
    <d v="2025-10-27T00:00:00"/>
    <m/>
    <m/>
    <m/>
    <n v="36.133333333333333"/>
  </r>
  <r>
    <x v="41"/>
    <s v="PHI"/>
    <s v="ORL"/>
    <s v="W"/>
    <d v="1899-12-31T17:31:00"/>
    <n v="15"/>
    <n v="32"/>
    <n v="0.46899999999999997"/>
    <n v="4"/>
    <n v="11"/>
    <n v="0.36399999999999999"/>
    <n v="9"/>
    <n v="10"/>
    <n v="0.9"/>
    <n v="0"/>
    <n v="4"/>
    <n v="4"/>
    <n v="8"/>
    <n v="1"/>
    <n v="0"/>
    <n v="1"/>
    <n v="1"/>
    <n v="43"/>
    <n v="14"/>
    <n v="32.6"/>
    <d v="2025-10-27T00:00:00"/>
    <m/>
    <m/>
    <m/>
    <n v="41.516666666666666"/>
  </r>
  <r>
    <x v="313"/>
    <s v="DEN"/>
    <s v="MIN"/>
    <s v="W"/>
    <d v="1899-12-31T13:13:00"/>
    <n v="16"/>
    <n v="29"/>
    <n v="0.55200000000000005"/>
    <n v="5"/>
    <n v="9"/>
    <n v="0.55600000000000005"/>
    <n v="6"/>
    <n v="7"/>
    <n v="0.85699999999999998"/>
    <n v="0"/>
    <n v="6"/>
    <n v="6"/>
    <n v="3"/>
    <n v="0"/>
    <n v="0"/>
    <n v="2"/>
    <n v="2"/>
    <n v="43"/>
    <n v="30"/>
    <n v="29.8"/>
    <d v="2025-10-27T00:00:00"/>
    <m/>
    <m/>
    <m/>
    <n v="37.216666666666669"/>
  </r>
  <r>
    <x v="4"/>
    <s v="LAL"/>
    <s v="POR"/>
    <s v="L"/>
    <d v="1899-12-31T15:09:00"/>
    <n v="13"/>
    <n v="22"/>
    <n v="0.59099999999999997"/>
    <n v="3"/>
    <n v="8"/>
    <n v="0.375"/>
    <n v="12"/>
    <n v="14"/>
    <n v="0.85699999999999998"/>
    <n v="0"/>
    <n v="4"/>
    <n v="4"/>
    <n v="5"/>
    <n v="3"/>
    <n v="0"/>
    <n v="8"/>
    <n v="2"/>
    <n v="41"/>
    <n v="0"/>
    <n v="28.9"/>
    <d v="2025-10-27T00:00:00"/>
    <m/>
    <m/>
    <m/>
    <n v="39.150000000000006"/>
  </r>
  <r>
    <x v="71"/>
    <s v="ORL"/>
    <s v="PHI"/>
    <s v="L"/>
    <d v="1899-12-31T14:06:00"/>
    <n v="10"/>
    <n v="18"/>
    <n v="0.55600000000000005"/>
    <n v="1"/>
    <n v="4"/>
    <n v="0.25"/>
    <n v="11"/>
    <n v="11"/>
    <n v="1"/>
    <n v="1"/>
    <n v="6"/>
    <n v="7"/>
    <n v="5"/>
    <n v="0"/>
    <n v="3"/>
    <n v="2"/>
    <n v="3"/>
    <n v="32"/>
    <n v="-15"/>
    <n v="28.3"/>
    <d v="2025-10-27T00:00:00"/>
    <m/>
    <m/>
    <m/>
    <n v="38.099999999999994"/>
  </r>
  <r>
    <x v="44"/>
    <s v="UTA"/>
    <s v="PHO"/>
    <s v="W"/>
    <d v="1899-12-31T11:19:00"/>
    <n v="9"/>
    <n v="12"/>
    <n v="0.75"/>
    <n v="1"/>
    <n v="2"/>
    <n v="0.5"/>
    <n v="6"/>
    <n v="7"/>
    <n v="0.85699999999999998"/>
    <n v="8"/>
    <n v="3"/>
    <n v="11"/>
    <n v="4"/>
    <n v="0"/>
    <n v="4"/>
    <n v="3"/>
    <n v="5"/>
    <n v="25"/>
    <n v="1"/>
    <n v="26.9"/>
    <d v="2025-10-27T00:00:00"/>
    <m/>
    <m/>
    <m/>
    <n v="35.316666666666663"/>
  </r>
  <r>
    <x v="186"/>
    <s v="PHI"/>
    <s v="ORL"/>
    <s v="W"/>
    <d v="1899-12-31T15:46:00"/>
    <n v="9"/>
    <n v="16"/>
    <n v="0.56299999999999994"/>
    <n v="2"/>
    <n v="6"/>
    <n v="0.33300000000000002"/>
    <n v="5"/>
    <n v="5"/>
    <n v="1"/>
    <n v="4"/>
    <n v="6"/>
    <n v="10"/>
    <n v="4"/>
    <n v="1"/>
    <n v="2"/>
    <n v="0"/>
    <n v="1"/>
    <n v="25"/>
    <n v="10"/>
    <n v="26.8"/>
    <d v="2025-10-27T00:00:00"/>
    <m/>
    <m/>
    <m/>
    <n v="39.766666666666666"/>
  </r>
  <r>
    <x v="40"/>
    <s v="SAS"/>
    <s v="TOR"/>
    <s v="W"/>
    <d v="1899-12-31T06:39:00"/>
    <n v="7"/>
    <n v="8"/>
    <n v="0.875"/>
    <n v="0"/>
    <n v="0"/>
    <m/>
    <n v="10"/>
    <n v="10"/>
    <n v="1"/>
    <n v="2"/>
    <n v="13"/>
    <n v="15"/>
    <n v="4"/>
    <n v="1"/>
    <n v="1"/>
    <n v="4"/>
    <n v="1"/>
    <n v="24"/>
    <n v="35"/>
    <n v="26.6"/>
    <d v="2025-10-27T00:00:00"/>
    <m/>
    <m/>
    <m/>
    <n v="30.65"/>
  </r>
  <r>
    <x v="69"/>
    <s v="PHO"/>
    <s v="UTA"/>
    <s v="L"/>
    <d v="1899-12-31T20:10:00"/>
    <n v="11"/>
    <n v="26"/>
    <n v="0.42299999999999999"/>
    <n v="5"/>
    <n v="12"/>
    <n v="0.41699999999999998"/>
    <n v="7"/>
    <n v="10"/>
    <n v="0.7"/>
    <n v="1"/>
    <n v="4"/>
    <n v="5"/>
    <n v="10"/>
    <n v="0"/>
    <n v="1"/>
    <n v="2"/>
    <n v="4"/>
    <n v="34"/>
    <n v="-5"/>
    <n v="25"/>
    <d v="2025-10-27T00:00:00"/>
    <m/>
    <m/>
    <m/>
    <n v="44.166666666666664"/>
  </r>
  <r>
    <x v="179"/>
    <s v="PHO"/>
    <s v="UTA"/>
    <s v="L"/>
    <d v="1899-12-31T06:53:00"/>
    <n v="9"/>
    <n v="14"/>
    <n v="0.64300000000000002"/>
    <n v="0"/>
    <n v="0"/>
    <m/>
    <n v="7"/>
    <n v="9"/>
    <n v="0.77800000000000002"/>
    <n v="5"/>
    <n v="6"/>
    <n v="11"/>
    <n v="0"/>
    <n v="2"/>
    <n v="0"/>
    <n v="0"/>
    <n v="3"/>
    <n v="25"/>
    <n v="13"/>
    <n v="24.1"/>
    <d v="2025-10-27T00:00:00"/>
    <m/>
    <m/>
    <m/>
    <n v="30.883333333333333"/>
  </r>
  <r>
    <x v="54"/>
    <s v="CLE"/>
    <s v="DET"/>
    <s v="W"/>
    <d v="1899-12-31T05:29:00"/>
    <n v="13"/>
    <n v="18"/>
    <n v="0.72199999999999998"/>
    <n v="2"/>
    <n v="4"/>
    <n v="0.5"/>
    <n v="7"/>
    <n v="8"/>
    <n v="0.875"/>
    <n v="0"/>
    <n v="1"/>
    <n v="1"/>
    <n v="2"/>
    <n v="0"/>
    <n v="0"/>
    <n v="5"/>
    <n v="0"/>
    <n v="35"/>
    <n v="38"/>
    <n v="23.9"/>
    <d v="2025-10-27T00:00:00"/>
    <m/>
    <m/>
    <m/>
    <n v="29.483333333333334"/>
  </r>
  <r>
    <x v="72"/>
    <s v="DAL"/>
    <s v="OKC"/>
    <s v="L"/>
    <d v="1899-12-31T14:05:00"/>
    <n v="10"/>
    <n v="16"/>
    <n v="0.625"/>
    <n v="1"/>
    <n v="2"/>
    <n v="0.5"/>
    <n v="5"/>
    <n v="5"/>
    <n v="1"/>
    <n v="3"/>
    <n v="8"/>
    <n v="11"/>
    <n v="3"/>
    <n v="0"/>
    <n v="1"/>
    <n v="1"/>
    <n v="4"/>
    <n v="26"/>
    <n v="3"/>
    <n v="23.5"/>
    <d v="2025-10-27T00:00:00"/>
    <m/>
    <m/>
    <m/>
    <n v="38.083333333333336"/>
  </r>
  <r>
    <x v="50"/>
    <s v="PHI"/>
    <s v="ORL"/>
    <s v="W"/>
    <d v="1899-12-31T15:11:00"/>
    <n v="10"/>
    <n v="17"/>
    <n v="0.58799999999999997"/>
    <n v="2"/>
    <n v="4"/>
    <n v="0.5"/>
    <n v="4"/>
    <n v="4"/>
    <n v="1"/>
    <n v="2"/>
    <n v="2"/>
    <n v="4"/>
    <n v="7"/>
    <n v="1"/>
    <n v="1"/>
    <n v="2"/>
    <n v="4"/>
    <n v="26"/>
    <n v="13"/>
    <n v="23.1"/>
    <d v="2025-10-27T00:00:00"/>
    <m/>
    <m/>
    <m/>
    <n v="39.183333333333337"/>
  </r>
  <r>
    <x v="46"/>
    <s v="CHI"/>
    <s v="ATL"/>
    <s v="W"/>
    <d v="1899-12-31T09:47:00"/>
    <n v="7"/>
    <n v="11"/>
    <n v="0.63600000000000001"/>
    <n v="1"/>
    <n v="4"/>
    <n v="0.25"/>
    <n v="2"/>
    <n v="2"/>
    <n v="1"/>
    <n v="4"/>
    <n v="13"/>
    <n v="17"/>
    <n v="9"/>
    <n v="2"/>
    <n v="0"/>
    <n v="3"/>
    <n v="3"/>
    <n v="17"/>
    <n v="11"/>
    <n v="22.9"/>
    <d v="2025-10-27T00:00:00"/>
    <m/>
    <m/>
    <m/>
    <n v="33.783333333333331"/>
  </r>
  <r>
    <x v="57"/>
    <s v="ATL"/>
    <s v="CHI"/>
    <s v="L"/>
    <d v="1899-12-31T07:44:00"/>
    <n v="11"/>
    <n v="18"/>
    <n v="0.61099999999999999"/>
    <n v="0"/>
    <n v="3"/>
    <n v="0"/>
    <n v="3"/>
    <n v="3"/>
    <n v="1"/>
    <n v="2"/>
    <n v="4"/>
    <n v="6"/>
    <n v="3"/>
    <n v="3"/>
    <n v="0"/>
    <n v="1"/>
    <n v="2"/>
    <n v="25"/>
    <n v="-14"/>
    <n v="22.7"/>
    <d v="2025-10-27T00:00:00"/>
    <m/>
    <m/>
    <m/>
    <n v="31.733333333333334"/>
  </r>
  <r>
    <x v="149"/>
    <s v="POR"/>
    <s v="LAL"/>
    <s v="W"/>
    <d v="1899-12-31T06:23:00"/>
    <n v="10"/>
    <n v="15"/>
    <n v="0.66700000000000004"/>
    <n v="4"/>
    <n v="7"/>
    <n v="0.57099999999999995"/>
    <n v="0"/>
    <n v="0"/>
    <m/>
    <n v="0"/>
    <n v="5"/>
    <n v="5"/>
    <n v="6"/>
    <n v="1"/>
    <n v="2"/>
    <n v="2"/>
    <n v="3"/>
    <n v="24"/>
    <n v="19"/>
    <n v="22.4"/>
    <d v="2025-10-27T00:00:00"/>
    <m/>
    <m/>
    <m/>
    <n v="30.383333333333333"/>
  </r>
  <r>
    <x v="7"/>
    <s v="GSW"/>
    <s v="MEM"/>
    <s v="W"/>
    <d v="1899-12-31T07:33:00"/>
    <n v="9"/>
    <n v="14"/>
    <n v="0.64300000000000002"/>
    <n v="0"/>
    <n v="2"/>
    <n v="0"/>
    <n v="7"/>
    <n v="8"/>
    <n v="0.875"/>
    <n v="3"/>
    <n v="7"/>
    <n v="10"/>
    <n v="4"/>
    <n v="0"/>
    <n v="1"/>
    <n v="3"/>
    <n v="2"/>
    <n v="25"/>
    <n v="15"/>
    <n v="22.3"/>
    <d v="2025-10-27T00:00:00"/>
    <m/>
    <m/>
    <m/>
    <n v="31.550000000000004"/>
  </r>
  <r>
    <x v="19"/>
    <s v="GSW"/>
    <s v="MEM"/>
    <s v="W"/>
    <d v="1899-12-31T07:47:00"/>
    <n v="8"/>
    <n v="14"/>
    <n v="0.57099999999999995"/>
    <n v="5"/>
    <n v="7"/>
    <n v="0.71399999999999997"/>
    <n v="2"/>
    <n v="4"/>
    <n v="0.5"/>
    <n v="2"/>
    <n v="2"/>
    <n v="4"/>
    <n v="6"/>
    <n v="1"/>
    <n v="0"/>
    <n v="0"/>
    <n v="3"/>
    <n v="23"/>
    <n v="17"/>
    <n v="21.6"/>
    <d v="2025-10-27T00:00:00"/>
    <m/>
    <m/>
    <m/>
    <n v="31.783333333333335"/>
  </r>
  <r>
    <x v="38"/>
    <s v="HOU"/>
    <s v="BRK"/>
    <s v="W"/>
    <d v="1899-12-31T01:38:00"/>
    <n v="8"/>
    <n v="12"/>
    <n v="0.66700000000000004"/>
    <n v="5"/>
    <n v="7"/>
    <n v="0.71399999999999997"/>
    <n v="1"/>
    <n v="3"/>
    <n v="0.33300000000000002"/>
    <n v="0"/>
    <n v="5"/>
    <n v="5"/>
    <n v="5"/>
    <n v="0"/>
    <n v="1"/>
    <n v="0"/>
    <n v="2"/>
    <n v="22"/>
    <n v="21"/>
    <n v="20.9"/>
    <d v="2025-10-27T00:00:00"/>
    <m/>
    <m/>
    <m/>
    <n v="25.633333333333333"/>
  </r>
  <r>
    <x v="1"/>
    <s v="HOU"/>
    <s v="BRK"/>
    <s v="W"/>
    <d v="1899-12-31T06:01:00"/>
    <n v="7"/>
    <n v="11"/>
    <n v="0.63600000000000001"/>
    <n v="2"/>
    <n v="2"/>
    <n v="1"/>
    <n v="5"/>
    <n v="5"/>
    <n v="1"/>
    <n v="2"/>
    <n v="4"/>
    <n v="6"/>
    <n v="6"/>
    <n v="1"/>
    <n v="0"/>
    <n v="3"/>
    <n v="0"/>
    <n v="21"/>
    <n v="25"/>
    <n v="20.9"/>
    <d v="2025-10-27T00:00:00"/>
    <m/>
    <m/>
    <m/>
    <n v="30.016666666666669"/>
  </r>
  <r>
    <x v="65"/>
    <s v="ORL"/>
    <s v="PHI"/>
    <s v="L"/>
    <d v="1899-12-31T12:14:00"/>
    <n v="8"/>
    <n v="12"/>
    <n v="0.66700000000000004"/>
    <n v="1"/>
    <n v="4"/>
    <n v="0.25"/>
    <n v="5"/>
    <n v="7"/>
    <n v="0.71399999999999997"/>
    <n v="1"/>
    <n v="3"/>
    <n v="4"/>
    <n v="4"/>
    <n v="0"/>
    <n v="1"/>
    <n v="0"/>
    <n v="1"/>
    <n v="22"/>
    <n v="-12"/>
    <n v="20.7"/>
    <d v="2025-10-27T00:00:00"/>
    <m/>
    <m/>
    <m/>
    <n v="36.233333333333334"/>
  </r>
  <r>
    <x v="52"/>
    <s v="POR"/>
    <s v="LAL"/>
    <s v="W"/>
    <d v="1899-12-31T04:12:00"/>
    <n v="7"/>
    <n v="13"/>
    <n v="0.53800000000000003"/>
    <n v="3"/>
    <n v="7"/>
    <n v="0.42899999999999999"/>
    <n v="5"/>
    <n v="5"/>
    <n v="1"/>
    <n v="1"/>
    <n v="2"/>
    <n v="3"/>
    <n v="3"/>
    <n v="3"/>
    <n v="1"/>
    <n v="2"/>
    <n v="1"/>
    <n v="22"/>
    <n v="1"/>
    <n v="20.399999999999999"/>
    <d v="2025-10-27T00:00:00"/>
    <m/>
    <m/>
    <m/>
    <n v="28.200000000000003"/>
  </r>
  <r>
    <x v="82"/>
    <s v="UTA"/>
    <s v="PHO"/>
    <s v="W"/>
    <d v="1899-12-31T18:48:00"/>
    <n v="8"/>
    <n v="18"/>
    <n v="0.44400000000000001"/>
    <n v="2"/>
    <n v="9"/>
    <n v="0.222"/>
    <n v="8"/>
    <n v="8"/>
    <n v="1"/>
    <n v="0"/>
    <n v="5"/>
    <n v="5"/>
    <n v="10"/>
    <n v="1"/>
    <n v="0"/>
    <n v="4"/>
    <n v="5"/>
    <n v="26"/>
    <n v="3"/>
    <n v="20.100000000000001"/>
    <d v="2025-10-27T00:00:00"/>
    <m/>
    <m/>
    <m/>
    <n v="42.800000000000004"/>
  </r>
  <r>
    <x v="79"/>
    <s v="ATL"/>
    <s v="CHI"/>
    <s v="L"/>
    <d v="1899-12-31T01:31:00"/>
    <n v="11"/>
    <n v="17"/>
    <n v="0.64700000000000002"/>
    <n v="3"/>
    <n v="6"/>
    <n v="0.5"/>
    <n v="2"/>
    <n v="2"/>
    <n v="1"/>
    <n v="0"/>
    <n v="2"/>
    <n v="2"/>
    <n v="2"/>
    <n v="0"/>
    <n v="0"/>
    <n v="1"/>
    <n v="1"/>
    <n v="27"/>
    <n v="-8"/>
    <n v="20.100000000000001"/>
    <d v="2025-10-27T00:00:00"/>
    <m/>
    <m/>
    <m/>
    <n v="25.516666666666669"/>
  </r>
  <r>
    <x v="129"/>
    <s v="POR"/>
    <s v="LAL"/>
    <s v="W"/>
    <d v="1899-12-31T08:24:00"/>
    <n v="8"/>
    <n v="17"/>
    <n v="0.47099999999999997"/>
    <n v="5"/>
    <n v="8"/>
    <n v="0.625"/>
    <n v="4"/>
    <n v="4"/>
    <n v="1"/>
    <n v="1"/>
    <n v="3"/>
    <n v="4"/>
    <n v="4"/>
    <n v="1"/>
    <n v="3"/>
    <n v="3"/>
    <n v="2"/>
    <n v="25"/>
    <n v="-2"/>
    <n v="20"/>
    <d v="2025-10-27T00:00:00"/>
    <m/>
    <m/>
    <m/>
    <n v="32.400000000000006"/>
  </r>
  <r>
    <x v="58"/>
    <s v="MIN"/>
    <s v="DEN"/>
    <s v="L"/>
    <d v="1899-12-31T10:33:00"/>
    <n v="8"/>
    <n v="15"/>
    <n v="0.53300000000000003"/>
    <n v="1"/>
    <n v="4"/>
    <n v="0.25"/>
    <n v="7"/>
    <n v="8"/>
    <n v="0.875"/>
    <n v="1"/>
    <n v="6"/>
    <n v="7"/>
    <n v="3"/>
    <n v="2"/>
    <n v="1"/>
    <n v="2"/>
    <n v="4"/>
    <n v="24"/>
    <n v="-5"/>
    <n v="20"/>
    <d v="2025-10-27T00:00:00"/>
    <m/>
    <m/>
    <m/>
    <n v="34.550000000000004"/>
  </r>
  <r>
    <x v="99"/>
    <s v="MIN"/>
    <s v="DEN"/>
    <s v="L"/>
    <d v="1899-12-31T11:26:00"/>
    <n v="10"/>
    <n v="16"/>
    <n v="0.625"/>
    <n v="1"/>
    <n v="3"/>
    <n v="0.33300000000000002"/>
    <n v="4"/>
    <n v="4"/>
    <n v="1"/>
    <n v="0"/>
    <n v="3"/>
    <n v="3"/>
    <n v="1"/>
    <n v="0"/>
    <n v="4"/>
    <n v="2"/>
    <n v="1"/>
    <n v="25"/>
    <n v="-13"/>
    <n v="19.8"/>
    <d v="2025-10-27T00:00:00"/>
    <m/>
    <m/>
    <m/>
    <n v="35.433333333333337"/>
  </r>
  <r>
    <x v="166"/>
    <s v="BRK"/>
    <s v="HOU"/>
    <s v="L"/>
    <d v="1899-12-30T22:16:00"/>
    <n v="6"/>
    <n v="7"/>
    <n v="0.85699999999999998"/>
    <n v="1"/>
    <n v="2"/>
    <n v="0.5"/>
    <n v="4"/>
    <n v="5"/>
    <n v="0.8"/>
    <n v="5"/>
    <n v="7"/>
    <n v="12"/>
    <n v="2"/>
    <n v="0"/>
    <n v="0"/>
    <n v="0"/>
    <n v="4"/>
    <n v="17"/>
    <n v="-10"/>
    <n v="19.5"/>
    <d v="2025-10-27T00:00:00"/>
    <m/>
    <m/>
    <m/>
    <n v="22.266666666666666"/>
  </r>
  <r>
    <x v="147"/>
    <s v="TOR"/>
    <s v="SAS"/>
    <s v="L"/>
    <d v="1899-12-31T07:39:00"/>
    <n v="4"/>
    <n v="7"/>
    <n v="0.57099999999999995"/>
    <n v="2"/>
    <n v="4"/>
    <n v="0.5"/>
    <n v="5"/>
    <n v="6"/>
    <n v="0.83299999999999996"/>
    <n v="0"/>
    <n v="3"/>
    <n v="3"/>
    <n v="7"/>
    <n v="3"/>
    <n v="0"/>
    <n v="0"/>
    <n v="2"/>
    <n v="15"/>
    <n v="-9"/>
    <n v="19.3"/>
    <d v="2025-10-27T00:00:00"/>
    <m/>
    <m/>
    <m/>
    <n v="31.650000000000002"/>
  </r>
  <r>
    <x v="85"/>
    <s v="ATL"/>
    <s v="CHI"/>
    <s v="L"/>
    <d v="1899-12-31T09:59:00"/>
    <n v="7"/>
    <n v="22"/>
    <n v="0.318"/>
    <n v="1"/>
    <n v="10"/>
    <n v="0.1"/>
    <n v="6"/>
    <n v="7"/>
    <n v="0.85699999999999998"/>
    <n v="0"/>
    <n v="3"/>
    <n v="3"/>
    <n v="17"/>
    <n v="0"/>
    <n v="0"/>
    <n v="1"/>
    <n v="2"/>
    <n v="21"/>
    <n v="-5"/>
    <n v="19"/>
    <d v="2025-10-27T00:00:00"/>
    <m/>
    <m/>
    <m/>
    <n v="33.983333333333334"/>
  </r>
  <r>
    <x v="152"/>
    <s v="POR"/>
    <s v="LAL"/>
    <s v="W"/>
    <d v="1899-12-31T02:16:00"/>
    <n v="8"/>
    <n v="12"/>
    <n v="0.66700000000000004"/>
    <n v="0"/>
    <n v="3"/>
    <n v="0"/>
    <n v="0"/>
    <n v="0"/>
    <m/>
    <n v="7"/>
    <n v="7"/>
    <n v="14"/>
    <n v="2"/>
    <n v="1"/>
    <n v="2"/>
    <n v="2"/>
    <n v="2"/>
    <n v="16"/>
    <n v="21"/>
    <n v="18.8"/>
    <d v="2025-10-27T00:00:00"/>
    <m/>
    <m/>
    <m/>
    <n v="26.266666666666669"/>
  </r>
  <r>
    <x v="140"/>
    <s v="BRK"/>
    <s v="HOU"/>
    <s v="L"/>
    <d v="1899-12-30T22:49:00"/>
    <n v="8"/>
    <n v="11"/>
    <n v="0.72699999999999998"/>
    <n v="3"/>
    <n v="5"/>
    <n v="0.6"/>
    <n v="2"/>
    <n v="3"/>
    <n v="0.66700000000000004"/>
    <n v="3"/>
    <n v="3"/>
    <n v="6"/>
    <n v="0"/>
    <n v="0"/>
    <n v="0"/>
    <n v="0"/>
    <n v="2"/>
    <n v="21"/>
    <n v="-24"/>
    <n v="18.3"/>
    <d v="2025-10-27T00:00:00"/>
    <m/>
    <m/>
    <m/>
    <n v="22.816666666666666"/>
  </r>
  <r>
    <x v="180"/>
    <s v="PHO"/>
    <s v="UTA"/>
    <s v="L"/>
    <d v="1899-12-31T07:59:00"/>
    <n v="5"/>
    <n v="13"/>
    <n v="0.38500000000000001"/>
    <n v="4"/>
    <n v="12"/>
    <n v="0.33300000000000002"/>
    <n v="1"/>
    <n v="1"/>
    <n v="1"/>
    <n v="0"/>
    <n v="3"/>
    <n v="3"/>
    <n v="13"/>
    <n v="3"/>
    <n v="1"/>
    <n v="3"/>
    <n v="1"/>
    <n v="15"/>
    <n v="19"/>
    <n v="18.2"/>
    <d v="2025-10-27T00:00:00"/>
    <m/>
    <m/>
    <m/>
    <n v="31.983333333333334"/>
  </r>
  <r>
    <x v="93"/>
    <s v="CHI"/>
    <s v="ATL"/>
    <s v="W"/>
    <d v="1899-12-31T06:42:00"/>
    <n v="5"/>
    <n v="10"/>
    <n v="0.5"/>
    <n v="2"/>
    <n v="4"/>
    <n v="0.5"/>
    <n v="2"/>
    <n v="2"/>
    <n v="1"/>
    <n v="2"/>
    <n v="5"/>
    <n v="7"/>
    <n v="9"/>
    <n v="2"/>
    <n v="1"/>
    <n v="2"/>
    <n v="2"/>
    <n v="14"/>
    <n v="-1"/>
    <n v="18.100000000000001"/>
    <d v="2025-10-27T00:00:00"/>
    <m/>
    <m/>
    <m/>
    <n v="30.699999999999996"/>
  </r>
  <r>
    <x v="194"/>
    <s v="MEM"/>
    <s v="GSW"/>
    <s v="L"/>
    <d v="1899-12-31T00:23:00"/>
    <n v="6"/>
    <n v="6"/>
    <n v="1"/>
    <n v="2"/>
    <n v="2"/>
    <n v="1"/>
    <n v="3"/>
    <n v="3"/>
    <n v="1"/>
    <n v="3"/>
    <n v="3"/>
    <n v="6"/>
    <n v="3"/>
    <n v="0"/>
    <n v="0"/>
    <n v="1"/>
    <n v="3"/>
    <n v="17"/>
    <n v="-17"/>
    <n v="18.100000000000001"/>
    <d v="2025-10-27T00:00:00"/>
    <m/>
    <m/>
    <m/>
    <n v="24.383333333333333"/>
  </r>
  <r>
    <x v="144"/>
    <s v="CHI"/>
    <s v="ATL"/>
    <s v="W"/>
    <d v="1899-12-31T02:51:00"/>
    <n v="7"/>
    <n v="10"/>
    <n v="0.7"/>
    <n v="4"/>
    <n v="6"/>
    <n v="0.66700000000000004"/>
    <n v="3"/>
    <n v="4"/>
    <n v="0.75"/>
    <n v="0"/>
    <n v="3"/>
    <n v="3"/>
    <n v="2"/>
    <n v="0"/>
    <n v="0"/>
    <n v="0"/>
    <n v="2"/>
    <n v="21"/>
    <n v="12"/>
    <n v="17.899999999999999"/>
    <d v="2025-10-27T00:00:00"/>
    <m/>
    <m/>
    <m/>
    <n v="26.849999999999998"/>
  </r>
  <r>
    <x v="128"/>
    <s v="BOS"/>
    <s v="NOP"/>
    <s v="W"/>
    <d v="1899-12-31T08:08:00"/>
    <n v="9"/>
    <n v="17"/>
    <n v="0.52900000000000003"/>
    <n v="6"/>
    <n v="13"/>
    <n v="0.46200000000000002"/>
    <n v="1"/>
    <n v="1"/>
    <n v="1"/>
    <n v="2"/>
    <n v="4"/>
    <n v="6"/>
    <n v="1"/>
    <n v="1"/>
    <n v="0"/>
    <n v="2"/>
    <n v="3"/>
    <n v="25"/>
    <n v="9"/>
    <n v="17.8"/>
    <d v="2025-10-27T00:00:00"/>
    <m/>
    <m/>
    <m/>
    <n v="32.133333333333333"/>
  </r>
  <r>
    <x v="81"/>
    <s v="ATL"/>
    <s v="CHI"/>
    <s v="L"/>
    <d v="1899-12-31T05:12:00"/>
    <n v="8"/>
    <n v="11"/>
    <n v="0.72699999999999998"/>
    <n v="2"/>
    <n v="3"/>
    <n v="0.66700000000000004"/>
    <n v="0"/>
    <n v="4"/>
    <n v="0"/>
    <n v="1"/>
    <n v="9"/>
    <n v="10"/>
    <n v="2"/>
    <n v="1"/>
    <n v="1"/>
    <n v="0"/>
    <n v="2"/>
    <n v="18"/>
    <n v="4"/>
    <n v="17.600000000000001"/>
    <d v="2025-10-27T00:00:00"/>
    <m/>
    <m/>
    <m/>
    <n v="29.199999999999996"/>
  </r>
  <r>
    <x v="136"/>
    <s v="PHO"/>
    <s v="UTA"/>
    <s v="L"/>
    <d v="1899-12-31T22:05:00"/>
    <n v="6"/>
    <n v="17"/>
    <n v="0.35299999999999998"/>
    <n v="5"/>
    <n v="12"/>
    <n v="0.41699999999999998"/>
    <n v="0"/>
    <n v="0"/>
    <m/>
    <n v="5"/>
    <n v="8"/>
    <n v="13"/>
    <n v="7"/>
    <n v="5"/>
    <n v="0"/>
    <n v="4"/>
    <n v="5"/>
    <n v="17"/>
    <n v="1"/>
    <n v="17.3"/>
    <d v="2025-10-27T00:00:00"/>
    <m/>
    <m/>
    <m/>
    <n v="46.083333333333329"/>
  </r>
  <r>
    <x v="146"/>
    <s v="NOP"/>
    <s v="BOS"/>
    <s v="L"/>
    <d v="1899-12-31T10:20:00"/>
    <n v="5"/>
    <n v="14"/>
    <n v="0.35699999999999998"/>
    <n v="3"/>
    <n v="8"/>
    <n v="0.375"/>
    <n v="9"/>
    <n v="9"/>
    <n v="1"/>
    <n v="1"/>
    <n v="1"/>
    <n v="2"/>
    <n v="4"/>
    <n v="1"/>
    <n v="0"/>
    <n v="1"/>
    <n v="3"/>
    <n v="22"/>
    <n v="-16"/>
    <n v="16.8"/>
    <d v="2025-10-27T00:00:00"/>
    <m/>
    <m/>
    <m/>
    <n v="34.333333333333336"/>
  </r>
  <r>
    <x v="134"/>
    <s v="BOS"/>
    <s v="NOP"/>
    <s v="W"/>
    <d v="1899-12-31T06:41:00"/>
    <n v="7"/>
    <n v="15"/>
    <n v="0.46700000000000003"/>
    <n v="2"/>
    <n v="7"/>
    <n v="0.28599999999999998"/>
    <n v="2"/>
    <n v="2"/>
    <n v="1"/>
    <n v="2"/>
    <n v="1"/>
    <n v="3"/>
    <n v="8"/>
    <n v="1"/>
    <n v="0"/>
    <n v="1"/>
    <n v="2"/>
    <n v="18"/>
    <n v="27"/>
    <n v="16.8"/>
    <d v="2025-10-27T00:00:00"/>
    <m/>
    <m/>
    <m/>
    <n v="30.683333333333334"/>
  </r>
  <r>
    <x v="92"/>
    <s v="CHI"/>
    <s v="ATL"/>
    <s v="W"/>
    <d v="1899-12-31T08:56:00"/>
    <n v="7"/>
    <n v="14"/>
    <n v="0.5"/>
    <n v="2"/>
    <n v="5"/>
    <n v="0.4"/>
    <n v="2"/>
    <n v="4"/>
    <n v="0.5"/>
    <n v="1"/>
    <n v="12"/>
    <n v="13"/>
    <n v="5"/>
    <n v="1"/>
    <n v="1"/>
    <n v="3"/>
    <n v="0"/>
    <n v="18"/>
    <n v="3"/>
    <n v="16.7"/>
    <d v="2025-10-27T00:00:00"/>
    <m/>
    <m/>
    <m/>
    <n v="32.933333333333337"/>
  </r>
  <r>
    <x v="319"/>
    <s v="DEN"/>
    <s v="MIN"/>
    <s v="W"/>
    <d v="1899-12-31T07:37:00"/>
    <n v="7"/>
    <n v="11"/>
    <n v="0.63600000000000001"/>
    <n v="4"/>
    <n v="6"/>
    <n v="0.66700000000000004"/>
    <n v="2"/>
    <n v="2"/>
    <n v="1"/>
    <n v="0"/>
    <n v="1"/>
    <n v="1"/>
    <n v="3"/>
    <n v="0"/>
    <n v="0"/>
    <n v="0"/>
    <n v="2"/>
    <n v="20"/>
    <n v="25"/>
    <n v="16.7"/>
    <d v="2025-10-27T00:00:00"/>
    <m/>
    <m/>
    <m/>
    <n v="31.616666666666667"/>
  </r>
  <r>
    <x v="80"/>
    <s v="CLE"/>
    <s v="DET"/>
    <s v="W"/>
    <d v="1899-12-31T06:21:00"/>
    <n v="5"/>
    <n v="10"/>
    <n v="0.5"/>
    <n v="1"/>
    <n v="5"/>
    <n v="0.2"/>
    <n v="4"/>
    <n v="6"/>
    <n v="0.66700000000000004"/>
    <n v="2"/>
    <n v="9"/>
    <n v="11"/>
    <n v="5"/>
    <n v="1"/>
    <n v="3"/>
    <n v="2"/>
    <n v="3"/>
    <n v="15"/>
    <n v="27"/>
    <n v="16.7"/>
    <d v="2025-10-27T00:00:00"/>
    <m/>
    <m/>
    <m/>
    <n v="30.35"/>
  </r>
  <r>
    <x v="51"/>
    <s v="TOR"/>
    <s v="SAS"/>
    <s v="L"/>
    <d v="1899-12-31T08:12:00"/>
    <n v="9"/>
    <n v="18"/>
    <n v="0.5"/>
    <n v="2"/>
    <n v="7"/>
    <n v="0.28599999999999998"/>
    <n v="5"/>
    <n v="5"/>
    <n v="1"/>
    <n v="0"/>
    <n v="2"/>
    <n v="2"/>
    <n v="2"/>
    <n v="1"/>
    <n v="0"/>
    <n v="2"/>
    <n v="1"/>
    <n v="25"/>
    <n v="-13"/>
    <n v="16.600000000000001"/>
    <d v="2025-10-27T00:00:00"/>
    <m/>
    <m/>
    <m/>
    <n v="32.199999999999996"/>
  </r>
  <r>
    <x v="39"/>
    <s v="LAL"/>
    <s v="POR"/>
    <s v="L"/>
    <d v="1899-12-31T04:02:00"/>
    <n v="6"/>
    <n v="11"/>
    <n v="0.54500000000000004"/>
    <n v="0"/>
    <n v="1"/>
    <n v="0"/>
    <n v="2"/>
    <n v="2"/>
    <n v="1"/>
    <n v="4"/>
    <n v="4"/>
    <n v="8"/>
    <n v="3"/>
    <n v="3"/>
    <n v="0"/>
    <n v="1"/>
    <n v="1"/>
    <n v="14"/>
    <n v="-6"/>
    <n v="16.399999999999999"/>
    <d v="2025-10-27T00:00:00"/>
    <m/>
    <m/>
    <m/>
    <n v="28.033333333333335"/>
  </r>
  <r>
    <x v="348"/>
    <s v="GSW"/>
    <s v="MEM"/>
    <s v="W"/>
    <d v="1899-12-30T22:08:00"/>
    <n v="6"/>
    <n v="10"/>
    <n v="0.6"/>
    <n v="5"/>
    <n v="7"/>
    <n v="0.71399999999999997"/>
    <n v="3"/>
    <n v="3"/>
    <n v="1"/>
    <n v="0"/>
    <n v="2"/>
    <n v="2"/>
    <n v="1"/>
    <n v="1"/>
    <n v="2"/>
    <n v="2"/>
    <n v="2"/>
    <n v="20"/>
    <n v="-3"/>
    <n v="16.3"/>
    <d v="2025-10-27T00:00:00"/>
    <m/>
    <m/>
    <m/>
    <n v="22.133333333333333"/>
  </r>
  <r>
    <x v="248"/>
    <s v="SAS"/>
    <s v="TOR"/>
    <s v="W"/>
    <d v="1899-12-31T07:59:00"/>
    <n v="6"/>
    <n v="7"/>
    <n v="0.85699999999999998"/>
    <n v="4"/>
    <n v="5"/>
    <n v="0.8"/>
    <n v="2"/>
    <n v="2"/>
    <n v="1"/>
    <n v="0"/>
    <n v="0"/>
    <n v="0"/>
    <n v="5"/>
    <n v="1"/>
    <n v="0"/>
    <n v="3"/>
    <n v="2"/>
    <n v="18"/>
    <n v="12"/>
    <n v="16.2"/>
    <d v="2025-10-27T00:00:00"/>
    <m/>
    <m/>
    <m/>
    <n v="31.983333333333334"/>
  </r>
  <r>
    <x v="2"/>
    <s v="GSW"/>
    <s v="MEM"/>
    <s v="W"/>
    <d v="1899-12-31T07:22:00"/>
    <n v="6"/>
    <n v="8"/>
    <n v="0.75"/>
    <n v="2"/>
    <n v="2"/>
    <n v="1"/>
    <n v="6"/>
    <n v="8"/>
    <n v="0.75"/>
    <n v="0"/>
    <n v="5"/>
    <n v="5"/>
    <n v="5"/>
    <n v="0"/>
    <n v="0"/>
    <n v="5"/>
    <n v="0"/>
    <n v="20"/>
    <n v="8"/>
    <n v="16"/>
    <d v="2025-10-27T00:00:00"/>
    <m/>
    <m/>
    <m/>
    <n v="31.366666666666667"/>
  </r>
  <r>
    <x v="5"/>
    <s v="OKC"/>
    <s v="DAL"/>
    <s v="W"/>
    <d v="1899-12-31T08:09:00"/>
    <n v="6"/>
    <n v="10"/>
    <n v="0.6"/>
    <n v="2"/>
    <n v="5"/>
    <n v="0.4"/>
    <n v="4"/>
    <n v="6"/>
    <n v="0.66700000000000004"/>
    <n v="1"/>
    <n v="10"/>
    <n v="11"/>
    <n v="2"/>
    <n v="0"/>
    <n v="4"/>
    <n v="3"/>
    <n v="4"/>
    <n v="18"/>
    <n v="15"/>
    <n v="15.9"/>
    <d v="2025-10-27T00:00:00"/>
    <m/>
    <m/>
    <m/>
    <n v="32.15"/>
  </r>
  <r>
    <x v="234"/>
    <s v="BOS"/>
    <s v="NOP"/>
    <s v="W"/>
    <d v="1899-12-31T04:04:00"/>
    <n v="6"/>
    <n v="9"/>
    <n v="0.66700000000000004"/>
    <n v="1"/>
    <n v="3"/>
    <n v="0.33300000000000002"/>
    <n v="2"/>
    <n v="2"/>
    <n v="1"/>
    <n v="2"/>
    <n v="7"/>
    <n v="9"/>
    <n v="1"/>
    <n v="1"/>
    <n v="1"/>
    <n v="0"/>
    <n v="3"/>
    <n v="15"/>
    <n v="42"/>
    <n v="15.8"/>
    <d v="2025-10-27T00:00:00"/>
    <m/>
    <m/>
    <m/>
    <n v="28.06666666666667"/>
  </r>
  <r>
    <x v="108"/>
    <s v="ORL"/>
    <s v="PHI"/>
    <s v="L"/>
    <d v="1899-12-31T10:25:00"/>
    <n v="10"/>
    <n v="17"/>
    <n v="0.58799999999999997"/>
    <n v="2"/>
    <n v="7"/>
    <n v="0.28599999999999998"/>
    <n v="2"/>
    <n v="2"/>
    <n v="1"/>
    <n v="1"/>
    <n v="2"/>
    <n v="3"/>
    <n v="1"/>
    <n v="0"/>
    <n v="0"/>
    <n v="0"/>
    <n v="6"/>
    <n v="24"/>
    <n v="-14"/>
    <n v="15.7"/>
    <d v="2025-10-27T00:00:00"/>
    <m/>
    <m/>
    <m/>
    <n v="34.416666666666664"/>
  </r>
  <r>
    <x v="66"/>
    <s v="SAS"/>
    <s v="TOR"/>
    <s v="W"/>
    <d v="1899-12-31T06:39:00"/>
    <n v="6"/>
    <n v="12"/>
    <n v="0.5"/>
    <n v="1"/>
    <n v="4"/>
    <n v="0.25"/>
    <n v="9"/>
    <n v="14"/>
    <n v="0.64300000000000002"/>
    <n v="2"/>
    <n v="3"/>
    <n v="5"/>
    <n v="4"/>
    <n v="2"/>
    <n v="0"/>
    <n v="5"/>
    <n v="1"/>
    <n v="22"/>
    <n v="17"/>
    <n v="15.7"/>
    <d v="2025-10-27T00:00:00"/>
    <m/>
    <m/>
    <m/>
    <n v="30.65"/>
  </r>
  <r>
    <x v="22"/>
    <s v="HOU"/>
    <s v="BRK"/>
    <s v="W"/>
    <d v="1899-12-30T23:59:00"/>
    <n v="6"/>
    <n v="11"/>
    <n v="0.54500000000000004"/>
    <n v="3"/>
    <n v="7"/>
    <n v="0.42899999999999999"/>
    <n v="0"/>
    <n v="0"/>
    <m/>
    <n v="1"/>
    <n v="3"/>
    <n v="4"/>
    <n v="8"/>
    <n v="1"/>
    <n v="0"/>
    <n v="2"/>
    <n v="1"/>
    <n v="15"/>
    <n v="9"/>
    <n v="15.5"/>
    <d v="2025-10-27T00:00:00"/>
    <m/>
    <m/>
    <m/>
    <n v="23.983333333333334"/>
  </r>
  <r>
    <x v="3"/>
    <s v="OKC"/>
    <s v="DAL"/>
    <s v="W"/>
    <d v="1899-12-31T11:28:00"/>
    <n v="10"/>
    <n v="22"/>
    <n v="0.45500000000000002"/>
    <n v="1"/>
    <n v="3"/>
    <n v="0.33300000000000002"/>
    <n v="2"/>
    <n v="2"/>
    <n v="1"/>
    <n v="0"/>
    <n v="4"/>
    <n v="4"/>
    <n v="8"/>
    <n v="1"/>
    <n v="0"/>
    <n v="4"/>
    <n v="0"/>
    <n v="23"/>
    <n v="7"/>
    <n v="15.4"/>
    <d v="2025-10-27T00:00:00"/>
    <m/>
    <m/>
    <m/>
    <n v="35.466666666666669"/>
  </r>
  <r>
    <x v="45"/>
    <s v="MEM"/>
    <s v="GSW"/>
    <s v="L"/>
    <d v="1899-12-31T07:18:00"/>
    <n v="8"/>
    <n v="23"/>
    <n v="0.34799999999999998"/>
    <n v="0"/>
    <n v="6"/>
    <n v="0"/>
    <n v="7"/>
    <n v="7"/>
    <n v="1"/>
    <n v="0"/>
    <n v="3"/>
    <n v="3"/>
    <n v="9"/>
    <n v="1"/>
    <n v="0"/>
    <n v="3"/>
    <n v="0"/>
    <n v="23"/>
    <n v="-16"/>
    <n v="15.3"/>
    <d v="2025-10-27T00:00:00"/>
    <m/>
    <m/>
    <m/>
    <n v="31.3"/>
  </r>
  <r>
    <x v="216"/>
    <s v="CLE"/>
    <s v="DET"/>
    <s v="W"/>
    <d v="1899-12-31T01:11:00"/>
    <n v="7"/>
    <n v="12"/>
    <n v="0.58299999999999996"/>
    <n v="0"/>
    <n v="0"/>
    <m/>
    <n v="6"/>
    <n v="7"/>
    <n v="0.85699999999999998"/>
    <n v="2"/>
    <n v="5"/>
    <n v="7"/>
    <n v="2"/>
    <n v="1"/>
    <n v="0"/>
    <n v="3"/>
    <n v="3"/>
    <n v="20"/>
    <n v="18"/>
    <n v="15.1"/>
    <d v="2025-10-27T00:00:00"/>
    <m/>
    <m/>
    <m/>
    <n v="25.18333333333333"/>
  </r>
  <r>
    <x v="14"/>
    <s v="OKC"/>
    <s v="DAL"/>
    <s v="W"/>
    <d v="1899-12-31T05:53:00"/>
    <n v="8"/>
    <n v="11"/>
    <n v="0.72699999999999998"/>
    <n v="0"/>
    <n v="0"/>
    <m/>
    <n v="0"/>
    <n v="0"/>
    <m/>
    <n v="5"/>
    <n v="7"/>
    <n v="12"/>
    <n v="0"/>
    <n v="1"/>
    <n v="0"/>
    <n v="1"/>
    <n v="5"/>
    <n v="16"/>
    <n v="-7"/>
    <n v="15.1"/>
    <d v="2025-10-27T00:00:00"/>
    <m/>
    <m/>
    <m/>
    <n v="29.883333333333333"/>
  </r>
  <r>
    <x v="210"/>
    <s v="ATL"/>
    <s v="CHI"/>
    <s v="L"/>
    <d v="1899-12-31T06:09:00"/>
    <n v="6"/>
    <n v="11"/>
    <n v="0.54500000000000004"/>
    <n v="4"/>
    <n v="6"/>
    <n v="0.66700000000000004"/>
    <n v="1"/>
    <n v="2"/>
    <n v="0.5"/>
    <n v="2"/>
    <n v="1"/>
    <n v="3"/>
    <n v="3"/>
    <n v="1"/>
    <n v="0"/>
    <n v="0"/>
    <n v="3"/>
    <n v="17"/>
    <n v="-13"/>
    <n v="14.9"/>
    <d v="2025-10-27T00:00:00"/>
    <m/>
    <m/>
    <m/>
    <n v="30.150000000000002"/>
  </r>
  <r>
    <x v="388"/>
    <s v="TOR"/>
    <s v="SAS"/>
    <s v="L"/>
    <d v="1899-12-30T23:37:00"/>
    <n v="7"/>
    <n v="13"/>
    <n v="0.53800000000000003"/>
    <n v="3"/>
    <n v="5"/>
    <n v="0.6"/>
    <n v="2"/>
    <n v="4"/>
    <n v="0.5"/>
    <n v="1"/>
    <n v="2"/>
    <n v="3"/>
    <n v="1"/>
    <n v="3"/>
    <n v="1"/>
    <n v="2"/>
    <n v="2"/>
    <n v="19"/>
    <n v="-17"/>
    <n v="14.8"/>
    <d v="2025-10-27T00:00:00"/>
    <m/>
    <m/>
    <m/>
    <n v="23.616666666666667"/>
  </r>
  <r>
    <x v="116"/>
    <s v="DAL"/>
    <s v="OKC"/>
    <s v="L"/>
    <d v="1899-12-31T13:57:00"/>
    <n v="5"/>
    <n v="10"/>
    <n v="0.5"/>
    <n v="2"/>
    <n v="5"/>
    <n v="0.4"/>
    <n v="3"/>
    <n v="7"/>
    <n v="0.42899999999999999"/>
    <n v="2"/>
    <n v="7"/>
    <n v="9"/>
    <n v="3"/>
    <n v="1"/>
    <n v="1"/>
    <n v="1"/>
    <n v="0"/>
    <n v="15"/>
    <n v="-17"/>
    <n v="14.7"/>
    <d v="2025-10-27T00:00:00"/>
    <m/>
    <m/>
    <m/>
    <n v="37.950000000000003"/>
  </r>
  <r>
    <x v="188"/>
    <s v="MIN"/>
    <s v="DEN"/>
    <s v="L"/>
    <d v="1899-12-31T03:21:00"/>
    <n v="7"/>
    <n v="12"/>
    <n v="0.58299999999999996"/>
    <n v="2"/>
    <n v="6"/>
    <n v="0.33300000000000002"/>
    <n v="2"/>
    <n v="4"/>
    <n v="0.5"/>
    <n v="2"/>
    <n v="5"/>
    <n v="7"/>
    <n v="2"/>
    <n v="1"/>
    <n v="1"/>
    <n v="2"/>
    <n v="4"/>
    <n v="18"/>
    <n v="0"/>
    <n v="14"/>
    <d v="2025-10-27T00:00:00"/>
    <m/>
    <m/>
    <m/>
    <n v="27.35"/>
  </r>
  <r>
    <x v="308"/>
    <s v="BOS"/>
    <s v="NOP"/>
    <s v="W"/>
    <d v="1899-12-30T19:18:00"/>
    <n v="5"/>
    <n v="7"/>
    <n v="0.71399999999999997"/>
    <n v="3"/>
    <n v="4"/>
    <n v="0.75"/>
    <n v="3"/>
    <n v="4"/>
    <n v="0.75"/>
    <n v="3"/>
    <n v="3"/>
    <n v="6"/>
    <n v="1"/>
    <n v="0"/>
    <n v="0"/>
    <n v="1"/>
    <n v="4"/>
    <n v="16"/>
    <n v="14"/>
    <n v="13.8"/>
    <d v="2025-10-27T00:00:00"/>
    <m/>
    <m/>
    <m/>
    <n v="19.3"/>
  </r>
  <r>
    <x v="11"/>
    <s v="HOU"/>
    <s v="BRK"/>
    <s v="W"/>
    <d v="1899-12-31T01:15:00"/>
    <n v="5"/>
    <n v="10"/>
    <n v="0.5"/>
    <n v="0"/>
    <n v="1"/>
    <n v="0"/>
    <n v="2"/>
    <n v="3"/>
    <n v="0.66700000000000004"/>
    <n v="0"/>
    <n v="4"/>
    <n v="4"/>
    <n v="8"/>
    <n v="1"/>
    <n v="0"/>
    <n v="0"/>
    <n v="3"/>
    <n v="12"/>
    <n v="33"/>
    <n v="13.2"/>
    <d v="2025-10-27T00:00:00"/>
    <m/>
    <m/>
    <m/>
    <n v="25.25"/>
  </r>
  <r>
    <x v="225"/>
    <s v="NOP"/>
    <s v="BOS"/>
    <s v="L"/>
    <d v="1899-12-30T19:26:00"/>
    <n v="3"/>
    <n v="4"/>
    <n v="0.75"/>
    <n v="0"/>
    <n v="0"/>
    <m/>
    <n v="5"/>
    <n v="5"/>
    <n v="1"/>
    <n v="3"/>
    <n v="4"/>
    <n v="7"/>
    <n v="3"/>
    <n v="0"/>
    <n v="0"/>
    <n v="1"/>
    <n v="2"/>
    <n v="11"/>
    <n v="-9"/>
    <n v="13"/>
    <d v="2025-10-27T00:00:00"/>
    <m/>
    <m/>
    <m/>
    <n v="19.433333333333334"/>
  </r>
  <r>
    <x v="118"/>
    <s v="MEM"/>
    <s v="GSW"/>
    <s v="L"/>
    <d v="1899-12-31T05:11:00"/>
    <n v="4"/>
    <n v="9"/>
    <n v="0.44400000000000001"/>
    <n v="2"/>
    <n v="3"/>
    <n v="0.66700000000000004"/>
    <n v="6"/>
    <n v="6"/>
    <n v="1"/>
    <n v="0"/>
    <n v="7"/>
    <n v="7"/>
    <n v="0"/>
    <n v="1"/>
    <n v="0"/>
    <n v="0"/>
    <n v="4"/>
    <n v="16"/>
    <n v="-6"/>
    <n v="12.8"/>
    <d v="2025-10-27T00:00:00"/>
    <m/>
    <m/>
    <m/>
    <n v="29.183333333333334"/>
  </r>
  <r>
    <x v="24"/>
    <s v="LAL"/>
    <s v="POR"/>
    <s v="L"/>
    <d v="1899-12-31T11:33:00"/>
    <n v="8"/>
    <n v="15"/>
    <n v="0.53300000000000003"/>
    <n v="0"/>
    <n v="0"/>
    <m/>
    <n v="0"/>
    <n v="0"/>
    <m/>
    <n v="5"/>
    <n v="3"/>
    <n v="8"/>
    <n v="2"/>
    <n v="2"/>
    <n v="1"/>
    <n v="3"/>
    <n v="4"/>
    <n v="16"/>
    <n v="-10"/>
    <n v="12.6"/>
    <d v="2025-10-27T00:00:00"/>
    <m/>
    <m/>
    <m/>
    <n v="35.549999999999997"/>
  </r>
  <r>
    <x v="133"/>
    <s v="UTA"/>
    <s v="PHO"/>
    <s v="W"/>
    <d v="1899-12-31T12:37:00"/>
    <n v="4"/>
    <n v="8"/>
    <n v="0.5"/>
    <n v="2"/>
    <n v="5"/>
    <n v="0.4"/>
    <n v="1"/>
    <n v="1"/>
    <n v="1"/>
    <n v="2"/>
    <n v="1"/>
    <n v="3"/>
    <n v="3"/>
    <n v="4"/>
    <n v="0"/>
    <n v="1"/>
    <n v="3"/>
    <n v="11"/>
    <n v="28"/>
    <n v="12.6"/>
    <d v="2025-10-27T00:00:00"/>
    <m/>
    <m/>
    <m/>
    <n v="36.616666666666667"/>
  </r>
  <r>
    <x v="84"/>
    <s v="PHO"/>
    <s v="UTA"/>
    <s v="L"/>
    <d v="1899-12-31T17:52:00"/>
    <n v="7"/>
    <n v="19"/>
    <n v="0.36799999999999999"/>
    <n v="4"/>
    <n v="13"/>
    <n v="0.308"/>
    <n v="5"/>
    <n v="7"/>
    <n v="0.71399999999999997"/>
    <n v="1"/>
    <n v="1"/>
    <n v="2"/>
    <n v="5"/>
    <n v="1"/>
    <n v="0"/>
    <n v="3"/>
    <n v="5"/>
    <n v="23"/>
    <n v="-8"/>
    <n v="12.2"/>
    <d v="2025-10-27T00:00:00"/>
    <m/>
    <m/>
    <m/>
    <n v="41.866666666666667"/>
  </r>
  <r>
    <x v="126"/>
    <s v="SAS"/>
    <s v="TOR"/>
    <s v="W"/>
    <d v="1899-12-31T06:02:00"/>
    <n v="5"/>
    <n v="10"/>
    <n v="0.5"/>
    <n v="2"/>
    <n v="6"/>
    <n v="0.33300000000000002"/>
    <n v="3"/>
    <n v="3"/>
    <n v="1"/>
    <n v="0"/>
    <n v="3"/>
    <n v="3"/>
    <n v="5"/>
    <n v="2"/>
    <n v="0"/>
    <n v="3"/>
    <n v="3"/>
    <n v="15"/>
    <n v="20"/>
    <n v="12.2"/>
    <d v="2025-10-27T00:00:00"/>
    <m/>
    <m/>
    <m/>
    <n v="30.033333333333331"/>
  </r>
  <r>
    <x v="243"/>
    <s v="MEM"/>
    <s v="GSW"/>
    <s v="L"/>
    <d v="1899-12-30T22:24:00"/>
    <n v="6"/>
    <n v="13"/>
    <n v="0.46200000000000002"/>
    <n v="2"/>
    <n v="6"/>
    <n v="0.33300000000000002"/>
    <n v="0"/>
    <n v="2"/>
    <n v="0"/>
    <n v="1"/>
    <n v="5"/>
    <n v="6"/>
    <n v="4"/>
    <n v="3"/>
    <n v="0"/>
    <n v="2"/>
    <n v="1"/>
    <n v="14"/>
    <n v="2"/>
    <n v="12.1"/>
    <d v="2025-10-27T00:00:00"/>
    <m/>
    <m/>
    <m/>
    <n v="22.4"/>
  </r>
  <r>
    <x v="324"/>
    <s v="DEN"/>
    <s v="MIN"/>
    <s v="W"/>
    <d v="1899-12-31T00:42:00"/>
    <n v="4"/>
    <n v="6"/>
    <n v="0.66700000000000004"/>
    <n v="2"/>
    <n v="2"/>
    <n v="1"/>
    <n v="2"/>
    <n v="2"/>
    <n v="1"/>
    <n v="0"/>
    <n v="2"/>
    <n v="2"/>
    <n v="1"/>
    <n v="1"/>
    <n v="2"/>
    <n v="1"/>
    <n v="0"/>
    <n v="12"/>
    <n v="14"/>
    <n v="12.1"/>
    <d v="2025-10-27T00:00:00"/>
    <m/>
    <m/>
    <m/>
    <n v="24.699999999999996"/>
  </r>
  <r>
    <x v="9"/>
    <s v="HOU"/>
    <s v="BRK"/>
    <s v="W"/>
    <d v="1899-12-31T00:48:00"/>
    <n v="6"/>
    <n v="14"/>
    <n v="0.42899999999999999"/>
    <n v="0"/>
    <n v="4"/>
    <n v="0"/>
    <n v="7"/>
    <n v="7"/>
    <n v="1"/>
    <n v="0"/>
    <n v="6"/>
    <n v="6"/>
    <n v="3"/>
    <n v="1"/>
    <n v="0"/>
    <n v="3"/>
    <n v="4"/>
    <n v="19"/>
    <n v="10"/>
    <n v="11.9"/>
    <d v="2025-10-27T00:00:00"/>
    <m/>
    <m/>
    <m/>
    <n v="24.800000000000004"/>
  </r>
  <r>
    <x v="6"/>
    <s v="GSW"/>
    <s v="MEM"/>
    <s v="W"/>
    <d v="1899-12-31T05:42:00"/>
    <n v="5"/>
    <n v="11"/>
    <n v="0.45500000000000002"/>
    <n v="4"/>
    <n v="9"/>
    <n v="0.44400000000000001"/>
    <n v="2"/>
    <n v="2"/>
    <n v="1"/>
    <n v="0"/>
    <n v="4"/>
    <n v="4"/>
    <n v="3"/>
    <n v="0"/>
    <n v="0"/>
    <n v="1"/>
    <n v="2"/>
    <n v="16"/>
    <n v="17"/>
    <n v="11.8"/>
    <d v="2025-10-27T00:00:00"/>
    <m/>
    <m/>
    <m/>
    <n v="29.700000000000003"/>
  </r>
  <r>
    <x v="211"/>
    <s v="SAS"/>
    <s v="TOR"/>
    <s v="W"/>
    <d v="1899-12-31T02:43:00"/>
    <n v="4"/>
    <n v="9"/>
    <n v="0.44400000000000001"/>
    <n v="1"/>
    <n v="2"/>
    <n v="0.5"/>
    <n v="2"/>
    <n v="2"/>
    <n v="1"/>
    <n v="1"/>
    <n v="5"/>
    <n v="6"/>
    <n v="6"/>
    <n v="1"/>
    <n v="0"/>
    <n v="1"/>
    <n v="3"/>
    <n v="11"/>
    <n v="6"/>
    <n v="11.5"/>
    <d v="2025-10-27T00:00:00"/>
    <m/>
    <m/>
    <m/>
    <n v="26.716666666666665"/>
  </r>
  <r>
    <x v="160"/>
    <s v="TOR"/>
    <s v="SAS"/>
    <s v="L"/>
    <d v="1899-12-31T08:10:00"/>
    <n v="5"/>
    <n v="11"/>
    <n v="0.45500000000000002"/>
    <n v="0"/>
    <n v="3"/>
    <n v="0"/>
    <n v="4"/>
    <n v="4"/>
    <n v="1"/>
    <n v="0"/>
    <n v="3"/>
    <n v="3"/>
    <n v="5"/>
    <n v="0"/>
    <n v="0"/>
    <n v="0"/>
    <n v="3"/>
    <n v="14"/>
    <n v="-21"/>
    <n v="11.5"/>
    <d v="2025-10-27T00:00:00"/>
    <m/>
    <m/>
    <m/>
    <n v="32.166666666666664"/>
  </r>
  <r>
    <x v="280"/>
    <s v="MIN"/>
    <s v="DEN"/>
    <s v="L"/>
    <d v="1899-12-31T01:39:00"/>
    <n v="3"/>
    <n v="8"/>
    <n v="0.375"/>
    <n v="1"/>
    <n v="3"/>
    <n v="0.33300000000000002"/>
    <n v="3"/>
    <n v="3"/>
    <n v="1"/>
    <n v="1"/>
    <n v="2"/>
    <n v="3"/>
    <n v="4"/>
    <n v="1"/>
    <n v="1"/>
    <n v="0"/>
    <n v="0"/>
    <n v="10"/>
    <n v="-2"/>
    <n v="11.4"/>
    <d v="2025-10-27T00:00:00"/>
    <m/>
    <m/>
    <m/>
    <n v="25.650000000000002"/>
  </r>
  <r>
    <x v="10"/>
    <s v="OKC"/>
    <s v="DAL"/>
    <s v="W"/>
    <d v="1899-12-31T03:15:00"/>
    <n v="7"/>
    <n v="14"/>
    <n v="0.5"/>
    <n v="0"/>
    <n v="4"/>
    <n v="0"/>
    <n v="3"/>
    <n v="3"/>
    <n v="1"/>
    <n v="2"/>
    <n v="5"/>
    <n v="7"/>
    <n v="1"/>
    <n v="1"/>
    <n v="0"/>
    <n v="2"/>
    <n v="3"/>
    <n v="17"/>
    <n v="-2"/>
    <n v="11.4"/>
    <d v="2025-10-27T00:00:00"/>
    <m/>
    <m/>
    <m/>
    <n v="27.25"/>
  </r>
  <r>
    <x v="13"/>
    <s v="HOU"/>
    <s v="BRK"/>
    <s v="W"/>
    <d v="1899-12-31T00:02:00"/>
    <n v="4"/>
    <n v="7"/>
    <n v="0.57099999999999995"/>
    <n v="1"/>
    <n v="3"/>
    <n v="0.33300000000000002"/>
    <n v="2"/>
    <n v="2"/>
    <n v="1"/>
    <n v="1"/>
    <n v="3"/>
    <n v="4"/>
    <n v="0"/>
    <n v="2"/>
    <n v="0"/>
    <n v="0"/>
    <n v="0"/>
    <n v="11"/>
    <n v="19"/>
    <n v="11.3"/>
    <d v="2025-10-27T00:00:00"/>
    <m/>
    <m/>
    <m/>
    <n v="24.033333333333331"/>
  </r>
  <r>
    <x v="193"/>
    <s v="MEM"/>
    <s v="GSW"/>
    <s v="L"/>
    <d v="1899-12-30T14:16:00"/>
    <n v="3"/>
    <n v="3"/>
    <n v="1"/>
    <n v="3"/>
    <n v="3"/>
    <n v="1"/>
    <n v="2"/>
    <n v="2"/>
    <n v="1"/>
    <n v="1"/>
    <n v="1"/>
    <n v="2"/>
    <n v="3"/>
    <n v="1"/>
    <n v="0"/>
    <n v="2"/>
    <n v="3"/>
    <n v="11"/>
    <n v="-3"/>
    <n v="11"/>
    <d v="2025-10-27T00:00:00"/>
    <m/>
    <m/>
    <m/>
    <n v="14.266666666666666"/>
  </r>
  <r>
    <x v="181"/>
    <s v="BRK"/>
    <s v="HOU"/>
    <s v="L"/>
    <d v="1899-12-31T03:41:00"/>
    <n v="8"/>
    <n v="13"/>
    <n v="0.61499999999999999"/>
    <n v="2"/>
    <n v="4"/>
    <n v="0.5"/>
    <n v="0"/>
    <n v="0"/>
    <m/>
    <n v="1"/>
    <n v="3"/>
    <n v="4"/>
    <n v="2"/>
    <n v="0"/>
    <n v="0"/>
    <n v="3"/>
    <n v="3"/>
    <n v="18"/>
    <n v="-13"/>
    <n v="10.9"/>
    <d v="2025-10-27T00:00:00"/>
    <m/>
    <m/>
    <m/>
    <n v="27.683333333333334"/>
  </r>
  <r>
    <x v="380"/>
    <s v="CLE"/>
    <s v="DET"/>
    <s v="W"/>
    <d v="1899-12-31T00:22:00"/>
    <n v="4"/>
    <n v="11"/>
    <n v="0.36399999999999999"/>
    <n v="2"/>
    <n v="6"/>
    <n v="0.33300000000000002"/>
    <n v="3"/>
    <n v="3"/>
    <n v="1"/>
    <n v="1"/>
    <n v="4"/>
    <n v="5"/>
    <n v="6"/>
    <n v="1"/>
    <n v="0"/>
    <n v="2"/>
    <n v="3"/>
    <n v="13"/>
    <n v="5"/>
    <n v="10.8"/>
    <d v="2025-10-27T00:00:00"/>
    <m/>
    <m/>
    <m/>
    <n v="24.366666666666667"/>
  </r>
  <r>
    <x v="390"/>
    <s v="DET"/>
    <s v="CLE"/>
    <s v="L"/>
    <d v="1899-12-30T06:04:00"/>
    <n v="3"/>
    <n v="4"/>
    <n v="0.75"/>
    <n v="0"/>
    <n v="0"/>
    <m/>
    <n v="5"/>
    <n v="7"/>
    <n v="0.71399999999999997"/>
    <n v="2"/>
    <n v="2"/>
    <n v="4"/>
    <n v="0"/>
    <n v="1"/>
    <n v="0"/>
    <n v="1"/>
    <n v="0"/>
    <n v="11"/>
    <n v="12"/>
    <n v="10.6"/>
    <d v="2025-10-27T00:00:00"/>
    <m/>
    <m/>
    <m/>
    <n v="6.0666666666666664"/>
  </r>
  <r>
    <x v="365"/>
    <s v="LAL"/>
    <s v="POR"/>
    <s v="L"/>
    <d v="1899-12-31T00:42:00"/>
    <n v="5"/>
    <n v="13"/>
    <n v="0.38500000000000001"/>
    <n v="2"/>
    <n v="8"/>
    <n v="0.25"/>
    <n v="4"/>
    <n v="4"/>
    <n v="1"/>
    <n v="0"/>
    <n v="2"/>
    <n v="2"/>
    <n v="1"/>
    <n v="2"/>
    <n v="1"/>
    <n v="2"/>
    <n v="1"/>
    <n v="16"/>
    <n v="-1"/>
    <n v="10.5"/>
    <d v="2025-10-27T00:00:00"/>
    <m/>
    <m/>
    <m/>
    <n v="24.699999999999996"/>
  </r>
  <r>
    <x v="74"/>
    <s v="CHI"/>
    <s v="ATL"/>
    <s v="W"/>
    <d v="1899-12-31T08:21:00"/>
    <n v="6"/>
    <n v="14"/>
    <n v="0.42899999999999999"/>
    <n v="2"/>
    <n v="7"/>
    <n v="0.28599999999999998"/>
    <n v="2"/>
    <n v="3"/>
    <n v="0.66700000000000004"/>
    <n v="1"/>
    <n v="4"/>
    <n v="5"/>
    <n v="3"/>
    <n v="0"/>
    <n v="0"/>
    <n v="1"/>
    <n v="2"/>
    <n v="16"/>
    <n v="3"/>
    <n v="10.4"/>
    <d v="2025-10-27T00:00:00"/>
    <m/>
    <m/>
    <m/>
    <n v="32.35"/>
  </r>
  <r>
    <x v="131"/>
    <s v="CHI"/>
    <s v="ATL"/>
    <s v="W"/>
    <d v="1899-12-30T20:39:00"/>
    <n v="6"/>
    <n v="8"/>
    <n v="0.75"/>
    <n v="1"/>
    <n v="3"/>
    <n v="0.33300000000000002"/>
    <n v="2"/>
    <n v="2"/>
    <n v="1"/>
    <n v="0"/>
    <n v="0"/>
    <n v="0"/>
    <n v="2"/>
    <n v="0"/>
    <n v="1"/>
    <n v="2"/>
    <n v="4"/>
    <n v="15"/>
    <n v="8"/>
    <n v="10.3"/>
    <d v="2025-10-27T00:00:00"/>
    <m/>
    <m/>
    <m/>
    <n v="20.650000000000002"/>
  </r>
  <r>
    <x v="111"/>
    <s v="CLE"/>
    <s v="DET"/>
    <s v="W"/>
    <d v="1899-12-30T17:59:00"/>
    <n v="4"/>
    <n v="7"/>
    <n v="0.57099999999999995"/>
    <n v="3"/>
    <n v="6"/>
    <n v="0.5"/>
    <n v="0"/>
    <n v="0"/>
    <m/>
    <n v="0"/>
    <n v="1"/>
    <n v="1"/>
    <n v="1"/>
    <n v="2"/>
    <n v="0"/>
    <n v="0"/>
    <n v="1"/>
    <n v="11"/>
    <n v="13"/>
    <n v="10.3"/>
    <d v="2025-10-27T00:00:00"/>
    <m/>
    <m/>
    <m/>
    <n v="17.983333333333334"/>
  </r>
  <r>
    <x v="102"/>
    <s v="ORL"/>
    <s v="PHI"/>
    <s v="L"/>
    <d v="1899-12-30T20:32:00"/>
    <n v="4"/>
    <n v="7"/>
    <n v="0.57099999999999995"/>
    <n v="1"/>
    <n v="3"/>
    <n v="0.33300000000000002"/>
    <n v="3"/>
    <n v="4"/>
    <n v="0.75"/>
    <n v="2"/>
    <n v="4"/>
    <n v="6"/>
    <n v="6"/>
    <n v="0"/>
    <n v="0"/>
    <n v="4"/>
    <n v="3"/>
    <n v="12"/>
    <n v="-9"/>
    <n v="9.9"/>
    <d v="2025-10-27T00:00:00"/>
    <m/>
    <m/>
    <m/>
    <n v="20.533333333333331"/>
  </r>
  <r>
    <x v="73"/>
    <s v="BOS"/>
    <s v="NOP"/>
    <s v="W"/>
    <d v="1899-12-31T00:19:00"/>
    <n v="5"/>
    <n v="9"/>
    <n v="0.55600000000000005"/>
    <n v="1"/>
    <n v="3"/>
    <n v="0.33300000000000002"/>
    <n v="4"/>
    <n v="6"/>
    <n v="0.66700000000000004"/>
    <n v="0"/>
    <n v="7"/>
    <n v="7"/>
    <n v="4"/>
    <n v="0"/>
    <n v="0"/>
    <n v="3"/>
    <n v="5"/>
    <n v="15"/>
    <n v="4"/>
    <n v="9.8000000000000007"/>
    <d v="2025-10-27T00:00:00"/>
    <m/>
    <m/>
    <m/>
    <n v="24.31666666666667"/>
  </r>
  <r>
    <x v="233"/>
    <s v="POR"/>
    <s v="LAL"/>
    <s v="W"/>
    <d v="1899-12-31T04:44:00"/>
    <n v="6"/>
    <n v="16"/>
    <n v="0.375"/>
    <n v="0"/>
    <n v="6"/>
    <n v="0"/>
    <n v="4"/>
    <n v="4"/>
    <n v="1"/>
    <n v="2"/>
    <n v="5"/>
    <n v="7"/>
    <n v="2"/>
    <n v="4"/>
    <n v="0"/>
    <n v="5"/>
    <n v="2"/>
    <n v="16"/>
    <n v="21"/>
    <n v="9.6999999999999993"/>
    <d v="2025-10-27T00:00:00"/>
    <m/>
    <m/>
    <m/>
    <n v="28.733333333333334"/>
  </r>
  <r>
    <x v="103"/>
    <s v="SAS"/>
    <s v="TOR"/>
    <s v="W"/>
    <d v="1899-12-31T00:16:00"/>
    <n v="4"/>
    <n v="6"/>
    <n v="0.66700000000000004"/>
    <n v="2"/>
    <n v="3"/>
    <n v="0.66700000000000004"/>
    <n v="0"/>
    <n v="0"/>
    <m/>
    <n v="2"/>
    <n v="3"/>
    <n v="5"/>
    <n v="0"/>
    <n v="1"/>
    <n v="0"/>
    <n v="1"/>
    <n v="1"/>
    <n v="10"/>
    <n v="-2"/>
    <n v="9.3000000000000007"/>
    <d v="2025-10-27T00:00:00"/>
    <m/>
    <m/>
    <m/>
    <n v="24.266666666666666"/>
  </r>
  <r>
    <x v="215"/>
    <s v="CHI"/>
    <s v="ATL"/>
    <s v="W"/>
    <d v="1899-12-30T21:43:00"/>
    <n v="4"/>
    <n v="9"/>
    <n v="0.44400000000000001"/>
    <n v="2"/>
    <n v="7"/>
    <n v="0.28599999999999998"/>
    <n v="2"/>
    <n v="3"/>
    <n v="0.66700000000000004"/>
    <n v="1"/>
    <n v="2"/>
    <n v="3"/>
    <n v="2"/>
    <n v="0"/>
    <n v="0"/>
    <n v="0"/>
    <n v="1"/>
    <n v="12"/>
    <n v="1"/>
    <n v="9.1999999999999993"/>
    <d v="2025-10-27T00:00:00"/>
    <m/>
    <m/>
    <m/>
    <n v="21.716666666666669"/>
  </r>
  <r>
    <x v="218"/>
    <s v="MIN"/>
    <s v="DEN"/>
    <s v="L"/>
    <d v="1899-12-31T05:53:00"/>
    <n v="3"/>
    <n v="10"/>
    <n v="0.3"/>
    <n v="3"/>
    <n v="8"/>
    <n v="0.375"/>
    <n v="3"/>
    <n v="3"/>
    <n v="1"/>
    <n v="0"/>
    <n v="3"/>
    <n v="3"/>
    <n v="4"/>
    <n v="1"/>
    <n v="0"/>
    <n v="1"/>
    <n v="2"/>
    <n v="12"/>
    <n v="-7"/>
    <n v="9.1"/>
    <d v="2025-10-27T00:00:00"/>
    <m/>
    <m/>
    <m/>
    <n v="29.883333333333333"/>
  </r>
  <r>
    <x v="343"/>
    <s v="DET"/>
    <s v="CLE"/>
    <s v="L"/>
    <d v="1899-12-30T22:29:00"/>
    <n v="4"/>
    <n v="6"/>
    <n v="0.66700000000000004"/>
    <n v="1"/>
    <n v="1"/>
    <n v="1"/>
    <n v="0"/>
    <n v="0"/>
    <m/>
    <n v="0"/>
    <n v="0"/>
    <n v="0"/>
    <n v="5"/>
    <n v="3"/>
    <n v="0"/>
    <n v="3"/>
    <n v="2"/>
    <n v="9"/>
    <n v="-4"/>
    <n v="9.1"/>
    <d v="2025-10-27T00:00:00"/>
    <m/>
    <m/>
    <m/>
    <n v="22.483333333333334"/>
  </r>
  <r>
    <x v="17"/>
    <s v="LAL"/>
    <s v="POR"/>
    <s v="L"/>
    <d v="1899-12-31T12:25:00"/>
    <n v="6"/>
    <n v="12"/>
    <n v="0.5"/>
    <n v="2"/>
    <n v="5"/>
    <n v="0.4"/>
    <n v="2"/>
    <n v="4"/>
    <n v="0.5"/>
    <n v="1"/>
    <n v="5"/>
    <n v="6"/>
    <n v="1"/>
    <n v="0"/>
    <n v="1"/>
    <n v="3"/>
    <n v="2"/>
    <n v="16"/>
    <n v="-8"/>
    <n v="9"/>
    <d v="2025-10-27T00:00:00"/>
    <m/>
    <m/>
    <m/>
    <n v="36.416666666666671"/>
  </r>
  <r>
    <x v="306"/>
    <s v="PHI"/>
    <s v="ORL"/>
    <s v="W"/>
    <d v="1899-12-31T00:38:00"/>
    <n v="2"/>
    <n v="3"/>
    <n v="0.66700000000000004"/>
    <n v="0"/>
    <n v="0"/>
    <m/>
    <n v="3"/>
    <n v="5"/>
    <n v="0.6"/>
    <n v="2"/>
    <n v="2"/>
    <n v="4"/>
    <n v="1"/>
    <n v="0"/>
    <n v="3"/>
    <n v="0"/>
    <n v="2"/>
    <n v="7"/>
    <n v="21"/>
    <n v="8.9"/>
    <d v="2025-10-27T00:00:00"/>
    <m/>
    <m/>
    <m/>
    <n v="24.633333333333333"/>
  </r>
  <r>
    <x v="184"/>
    <s v="DAL"/>
    <s v="OKC"/>
    <s v="L"/>
    <d v="1899-12-31T07:18:00"/>
    <n v="5"/>
    <n v="10"/>
    <n v="0.5"/>
    <n v="4"/>
    <n v="8"/>
    <n v="0.5"/>
    <n v="0"/>
    <n v="0"/>
    <m/>
    <n v="0"/>
    <n v="2"/>
    <n v="2"/>
    <n v="0"/>
    <n v="0"/>
    <n v="0"/>
    <n v="0"/>
    <n v="2"/>
    <n v="14"/>
    <n v="10"/>
    <n v="8.8000000000000007"/>
    <d v="2025-10-27T00:00:00"/>
    <m/>
    <m/>
    <m/>
    <n v="31.3"/>
  </r>
  <r>
    <x v="18"/>
    <s v="HOU"/>
    <s v="BRK"/>
    <s v="W"/>
    <d v="1899-12-31T06:41:00"/>
    <n v="3"/>
    <n v="5"/>
    <n v="0.6"/>
    <n v="2"/>
    <n v="2"/>
    <n v="1"/>
    <n v="2"/>
    <n v="2"/>
    <n v="1"/>
    <n v="0"/>
    <n v="0"/>
    <n v="0"/>
    <n v="1"/>
    <n v="2"/>
    <n v="0"/>
    <n v="0"/>
    <n v="4"/>
    <n v="10"/>
    <n v="11"/>
    <n v="8.8000000000000007"/>
    <d v="2025-10-27T00:00:00"/>
    <m/>
    <m/>
    <m/>
    <n v="30.683333333333334"/>
  </r>
  <r>
    <x v="260"/>
    <s v="CLE"/>
    <s v="DET"/>
    <s v="W"/>
    <d v="1899-12-30T23:49:00"/>
    <n v="1"/>
    <n v="4"/>
    <n v="0.25"/>
    <n v="0"/>
    <n v="2"/>
    <n v="0"/>
    <n v="2"/>
    <n v="3"/>
    <n v="0.66700000000000004"/>
    <n v="3"/>
    <n v="4"/>
    <n v="7"/>
    <n v="3"/>
    <n v="3"/>
    <n v="0"/>
    <n v="1"/>
    <n v="0"/>
    <n v="4"/>
    <n v="18"/>
    <n v="8.6"/>
    <d v="2025-10-27T00:00:00"/>
    <m/>
    <m/>
    <m/>
    <n v="23.816666666666666"/>
  </r>
  <r>
    <x v="175"/>
    <s v="UTA"/>
    <s v="PHO"/>
    <s v="W"/>
    <d v="1899-12-30T17:39:00"/>
    <n v="3"/>
    <n v="6"/>
    <n v="0.5"/>
    <n v="0"/>
    <n v="1"/>
    <n v="0"/>
    <n v="1"/>
    <n v="2"/>
    <n v="0.5"/>
    <n v="5"/>
    <n v="8"/>
    <n v="13"/>
    <n v="2"/>
    <n v="2"/>
    <n v="0"/>
    <n v="4"/>
    <n v="1"/>
    <n v="7"/>
    <n v="3"/>
    <n v="8.5"/>
    <d v="2025-10-27T00:00:00"/>
    <m/>
    <m/>
    <m/>
    <n v="17.650000000000002"/>
  </r>
  <r>
    <x v="219"/>
    <s v="PHI"/>
    <s v="ORL"/>
    <s v="W"/>
    <d v="1899-12-31T01:46:00"/>
    <n v="3"/>
    <n v="8"/>
    <n v="0.375"/>
    <n v="3"/>
    <n v="4"/>
    <n v="0.75"/>
    <n v="5"/>
    <n v="6"/>
    <n v="0.83299999999999996"/>
    <n v="0"/>
    <n v="5"/>
    <n v="5"/>
    <n v="3"/>
    <n v="0"/>
    <n v="0"/>
    <n v="2"/>
    <n v="6"/>
    <n v="14"/>
    <n v="4"/>
    <n v="8.4"/>
    <d v="2025-10-27T00:00:00"/>
    <m/>
    <m/>
    <m/>
    <n v="25.766666666666666"/>
  </r>
  <r>
    <x v="151"/>
    <s v="ORL"/>
    <s v="PHI"/>
    <s v="L"/>
    <d v="1899-12-31T09:57:00"/>
    <n v="4"/>
    <n v="11"/>
    <n v="0.36399999999999999"/>
    <n v="1"/>
    <n v="2"/>
    <n v="0.5"/>
    <n v="1"/>
    <n v="3"/>
    <n v="0.33300000000000002"/>
    <n v="4"/>
    <n v="6"/>
    <n v="10"/>
    <n v="2"/>
    <n v="1"/>
    <n v="2"/>
    <n v="2"/>
    <n v="3"/>
    <n v="10"/>
    <n v="-19"/>
    <n v="8.3000000000000007"/>
    <d v="2025-10-27T00:00:00"/>
    <m/>
    <m/>
    <m/>
    <n v="33.950000000000003"/>
  </r>
  <r>
    <x v="105"/>
    <s v="BOS"/>
    <s v="NOP"/>
    <s v="W"/>
    <d v="1899-12-30T22:10:00"/>
    <n v="3"/>
    <n v="8"/>
    <n v="0.375"/>
    <n v="0"/>
    <n v="0"/>
    <m/>
    <n v="0"/>
    <n v="0"/>
    <m/>
    <n v="7"/>
    <n v="4"/>
    <n v="11"/>
    <n v="0"/>
    <n v="0"/>
    <n v="4"/>
    <n v="1"/>
    <n v="3"/>
    <n v="6"/>
    <n v="10"/>
    <n v="8.3000000000000007"/>
    <d v="2025-10-27T00:00:00"/>
    <m/>
    <m/>
    <m/>
    <n v="22.166666666666668"/>
  </r>
  <r>
    <x v="205"/>
    <s v="BRK"/>
    <s v="HOU"/>
    <s v="L"/>
    <d v="1899-12-30T23:14:00"/>
    <n v="4"/>
    <n v="10"/>
    <n v="0.4"/>
    <n v="3"/>
    <n v="8"/>
    <n v="0.375"/>
    <n v="0"/>
    <n v="0"/>
    <m/>
    <n v="2"/>
    <n v="2"/>
    <n v="4"/>
    <n v="2"/>
    <n v="0"/>
    <n v="0"/>
    <n v="0"/>
    <n v="2"/>
    <n v="11"/>
    <n v="-10"/>
    <n v="8.1999999999999993"/>
    <d v="2025-10-27T00:00:00"/>
    <m/>
    <m/>
    <m/>
    <n v="23.233333333333334"/>
  </r>
  <r>
    <x v="201"/>
    <s v="ORL"/>
    <s v="PHI"/>
    <s v="L"/>
    <d v="1899-12-31T05:50:00"/>
    <n v="5"/>
    <n v="10"/>
    <n v="0.5"/>
    <n v="1"/>
    <n v="3"/>
    <n v="0.33300000000000002"/>
    <n v="3"/>
    <n v="7"/>
    <n v="0.42899999999999999"/>
    <n v="1"/>
    <n v="2"/>
    <n v="3"/>
    <n v="2"/>
    <n v="1"/>
    <n v="1"/>
    <n v="3"/>
    <n v="2"/>
    <n v="14"/>
    <n v="-4"/>
    <n v="8"/>
    <d v="2025-10-27T00:00:00"/>
    <m/>
    <m/>
    <m/>
    <n v="29.833333333333336"/>
  </r>
  <r>
    <x v="189"/>
    <s v="SAS"/>
    <s v="TOR"/>
    <s v="W"/>
    <d v="1899-12-30T23:26:00"/>
    <n v="3"/>
    <n v="7"/>
    <n v="0.42899999999999999"/>
    <n v="1"/>
    <n v="4"/>
    <n v="0.25"/>
    <n v="2"/>
    <n v="3"/>
    <n v="0.66700000000000004"/>
    <n v="0"/>
    <n v="9"/>
    <n v="9"/>
    <n v="1"/>
    <n v="0"/>
    <n v="1"/>
    <n v="1"/>
    <n v="0"/>
    <n v="9"/>
    <n v="5"/>
    <n v="8"/>
    <d v="2025-10-27T00:00:00"/>
    <m/>
    <m/>
    <m/>
    <n v="23.433333333333334"/>
  </r>
  <r>
    <x v="255"/>
    <s v="NOP"/>
    <s v="BOS"/>
    <s v="L"/>
    <d v="1899-12-30T21:41:00"/>
    <n v="3"/>
    <n v="7"/>
    <n v="0.42899999999999999"/>
    <n v="0"/>
    <n v="1"/>
    <n v="0"/>
    <n v="6"/>
    <n v="6"/>
    <n v="1"/>
    <n v="1"/>
    <n v="2"/>
    <n v="3"/>
    <n v="0"/>
    <n v="1"/>
    <n v="0"/>
    <n v="1"/>
    <n v="4"/>
    <n v="12"/>
    <n v="-7"/>
    <n v="8"/>
    <d v="2025-10-27T00:00:00"/>
    <m/>
    <m/>
    <m/>
    <n v="21.683333333333334"/>
  </r>
  <r>
    <x v="78"/>
    <s v="MEM"/>
    <s v="GSW"/>
    <s v="L"/>
    <d v="1899-12-31T01:15:00"/>
    <n v="4"/>
    <n v="6"/>
    <n v="0.66700000000000004"/>
    <n v="1"/>
    <n v="3"/>
    <n v="0.33300000000000002"/>
    <n v="0"/>
    <n v="0"/>
    <m/>
    <n v="1"/>
    <n v="3"/>
    <n v="4"/>
    <n v="2"/>
    <n v="0"/>
    <n v="1"/>
    <n v="1"/>
    <n v="3"/>
    <n v="9"/>
    <n v="-1"/>
    <n v="7.9"/>
    <d v="2025-10-27T00:00:00"/>
    <m/>
    <m/>
    <m/>
    <n v="25.25"/>
  </r>
  <r>
    <x v="162"/>
    <s v="PHO"/>
    <s v="UTA"/>
    <s v="L"/>
    <d v="1899-12-30T15:19:00"/>
    <n v="2"/>
    <n v="6"/>
    <n v="0.33300000000000002"/>
    <n v="0"/>
    <n v="0"/>
    <m/>
    <n v="2"/>
    <n v="2"/>
    <n v="1"/>
    <n v="5"/>
    <n v="5"/>
    <n v="10"/>
    <n v="0"/>
    <n v="0"/>
    <n v="3"/>
    <n v="1"/>
    <n v="2"/>
    <n v="6"/>
    <n v="5"/>
    <n v="7.9"/>
    <d v="2025-10-27T00:00:00"/>
    <m/>
    <m/>
    <m/>
    <n v="15.316666666666666"/>
  </r>
  <r>
    <x v="63"/>
    <s v="BOS"/>
    <s v="NOP"/>
    <s v="W"/>
    <d v="1899-12-31T07:03:00"/>
    <n v="5"/>
    <n v="14"/>
    <n v="0.35699999999999998"/>
    <n v="1"/>
    <n v="9"/>
    <n v="0.111"/>
    <n v="0"/>
    <n v="0"/>
    <m/>
    <n v="0"/>
    <n v="3"/>
    <n v="3"/>
    <n v="7"/>
    <n v="0"/>
    <n v="1"/>
    <n v="1"/>
    <n v="2"/>
    <n v="11"/>
    <n v="21"/>
    <n v="7.9"/>
    <d v="2025-10-27T00:00:00"/>
    <m/>
    <m/>
    <m/>
    <n v="31.049999999999997"/>
  </r>
  <r>
    <x v="23"/>
    <s v="HOU"/>
    <s v="BRK"/>
    <s v="W"/>
    <d v="1899-12-30T16:04:00"/>
    <n v="0"/>
    <n v="1"/>
    <n v="0"/>
    <n v="0"/>
    <n v="0"/>
    <m/>
    <n v="4"/>
    <n v="4"/>
    <n v="1"/>
    <n v="5"/>
    <n v="3"/>
    <n v="8"/>
    <n v="1"/>
    <n v="0"/>
    <n v="1"/>
    <n v="1"/>
    <n v="1"/>
    <n v="4"/>
    <n v="20"/>
    <n v="7.7"/>
    <d v="2025-10-27T00:00:00"/>
    <m/>
    <m/>
    <m/>
    <n v="16.066666666666666"/>
  </r>
  <r>
    <x v="245"/>
    <s v="ATL"/>
    <s v="CHI"/>
    <s v="L"/>
    <d v="1899-12-30T20:43:00"/>
    <n v="2"/>
    <n v="2"/>
    <n v="1"/>
    <n v="1"/>
    <n v="1"/>
    <n v="1"/>
    <n v="2"/>
    <n v="2"/>
    <n v="1"/>
    <n v="1"/>
    <n v="2"/>
    <n v="3"/>
    <n v="2"/>
    <n v="0"/>
    <n v="0"/>
    <n v="1"/>
    <n v="1"/>
    <n v="7"/>
    <n v="4"/>
    <n v="7.7"/>
    <d v="2025-10-27T00:00:00"/>
    <m/>
    <m/>
    <m/>
    <n v="20.716666666666669"/>
  </r>
  <r>
    <x v="26"/>
    <s v="HOU"/>
    <s v="BRK"/>
    <s v="W"/>
    <d v="1899-12-30T13:54:00"/>
    <n v="4"/>
    <n v="4"/>
    <n v="1"/>
    <n v="0"/>
    <n v="0"/>
    <m/>
    <n v="0"/>
    <n v="0"/>
    <m/>
    <n v="0"/>
    <n v="1"/>
    <n v="1"/>
    <n v="0"/>
    <n v="0"/>
    <n v="2"/>
    <n v="0"/>
    <n v="3"/>
    <n v="8"/>
    <n v="0"/>
    <n v="7.3"/>
    <d v="2025-10-27T00:00:00"/>
    <m/>
    <m/>
    <m/>
    <n v="13.900000000000002"/>
  </r>
  <r>
    <x v="157"/>
    <s v="MIN"/>
    <s v="DEN"/>
    <s v="L"/>
    <d v="1899-12-31T02:27:00"/>
    <n v="3"/>
    <n v="7"/>
    <n v="0.42899999999999999"/>
    <n v="0"/>
    <n v="0"/>
    <m/>
    <n v="2"/>
    <n v="2"/>
    <n v="1"/>
    <n v="2"/>
    <n v="3"/>
    <n v="5"/>
    <n v="1"/>
    <n v="1"/>
    <n v="2"/>
    <n v="1"/>
    <n v="4"/>
    <n v="8"/>
    <n v="-18"/>
    <n v="7.1"/>
    <d v="2025-10-27T00:00:00"/>
    <m/>
    <m/>
    <m/>
    <n v="26.45"/>
  </r>
  <r>
    <x v="262"/>
    <s v="DAL"/>
    <s v="OKC"/>
    <s v="L"/>
    <d v="1899-12-30T20:54:00"/>
    <n v="4"/>
    <n v="9"/>
    <n v="0.44400000000000001"/>
    <n v="2"/>
    <n v="4"/>
    <n v="0.5"/>
    <n v="1"/>
    <n v="1"/>
    <n v="1"/>
    <n v="0"/>
    <n v="1"/>
    <n v="1"/>
    <n v="1"/>
    <n v="2"/>
    <n v="0"/>
    <n v="1"/>
    <n v="4"/>
    <n v="11"/>
    <n v="10"/>
    <n v="6.7"/>
    <d v="2025-10-27T00:00:00"/>
    <m/>
    <m/>
    <m/>
    <n v="20.9"/>
  </r>
  <r>
    <x v="257"/>
    <s v="DAL"/>
    <s v="OKC"/>
    <s v="L"/>
    <d v="1899-12-30T23:15:00"/>
    <n v="2"/>
    <n v="7"/>
    <n v="0.28599999999999998"/>
    <n v="0"/>
    <n v="2"/>
    <n v="0"/>
    <n v="5"/>
    <n v="5"/>
    <n v="1"/>
    <n v="1"/>
    <n v="3"/>
    <n v="4"/>
    <n v="0"/>
    <n v="1"/>
    <n v="0"/>
    <n v="0"/>
    <n v="2"/>
    <n v="9"/>
    <n v="-15"/>
    <n v="6.7"/>
    <d v="2025-10-27T00:00:00"/>
    <m/>
    <m/>
    <m/>
    <n v="23.25"/>
  </r>
  <r>
    <x v="241"/>
    <s v="SAS"/>
    <s v="TOR"/>
    <s v="W"/>
    <d v="1899-12-30T10:08:00"/>
    <n v="1"/>
    <n v="2"/>
    <n v="0.5"/>
    <n v="1"/>
    <n v="2"/>
    <n v="0.5"/>
    <n v="2"/>
    <n v="2"/>
    <n v="1"/>
    <n v="0"/>
    <n v="0"/>
    <n v="0"/>
    <n v="2"/>
    <n v="2"/>
    <n v="0"/>
    <n v="0"/>
    <n v="2"/>
    <n v="5"/>
    <n v="4"/>
    <n v="6.6"/>
    <d v="2025-10-27T00:00:00"/>
    <m/>
    <m/>
    <m/>
    <n v="10.133333333333333"/>
  </r>
  <r>
    <x v="295"/>
    <s v="PHI"/>
    <s v="ORL"/>
    <s v="W"/>
    <d v="1899-12-30T23:22:00"/>
    <n v="2"/>
    <n v="4"/>
    <n v="0.5"/>
    <n v="0"/>
    <n v="1"/>
    <n v="0"/>
    <n v="0"/>
    <n v="2"/>
    <n v="0"/>
    <n v="4"/>
    <n v="2"/>
    <n v="6"/>
    <n v="1"/>
    <n v="1"/>
    <n v="2"/>
    <n v="0"/>
    <n v="3"/>
    <n v="4"/>
    <n v="-9"/>
    <n v="6.5"/>
    <d v="2025-10-27T00:00:00"/>
    <m/>
    <m/>
    <m/>
    <n v="23.366666666666667"/>
  </r>
  <r>
    <x v="391"/>
    <s v="NOP"/>
    <s v="BOS"/>
    <s v="L"/>
    <d v="1899-12-30T10:58:00"/>
    <n v="3"/>
    <n v="4"/>
    <n v="0.75"/>
    <n v="0"/>
    <n v="0"/>
    <m/>
    <n v="1"/>
    <n v="2"/>
    <n v="0.5"/>
    <n v="1"/>
    <n v="4"/>
    <n v="5"/>
    <n v="0"/>
    <n v="0"/>
    <n v="0"/>
    <n v="0"/>
    <n v="1"/>
    <n v="7"/>
    <n v="-5"/>
    <n v="6.5"/>
    <d v="2025-10-27T00:00:00"/>
    <m/>
    <m/>
    <m/>
    <n v="10.966666666666667"/>
  </r>
  <r>
    <x v="153"/>
    <s v="CLE"/>
    <s v="DET"/>
    <s v="W"/>
    <d v="1899-12-30T19:50:00"/>
    <n v="1"/>
    <n v="3"/>
    <n v="0.33300000000000002"/>
    <n v="1"/>
    <n v="2"/>
    <n v="0.5"/>
    <n v="2"/>
    <n v="4"/>
    <n v="0.5"/>
    <n v="3"/>
    <n v="3"/>
    <n v="6"/>
    <n v="2"/>
    <n v="2"/>
    <n v="0"/>
    <n v="2"/>
    <n v="1"/>
    <n v="5"/>
    <n v="13"/>
    <n v="6.5"/>
    <d v="2025-10-27T00:00:00"/>
    <m/>
    <m/>
    <m/>
    <n v="19.833333333333332"/>
  </r>
  <r>
    <x v="139"/>
    <s v="MEM"/>
    <s v="GSW"/>
    <s v="L"/>
    <d v="1899-12-31T03:45:00"/>
    <n v="3"/>
    <n v="8"/>
    <n v="0.375"/>
    <n v="0"/>
    <n v="3"/>
    <n v="0"/>
    <n v="4"/>
    <n v="4"/>
    <n v="1"/>
    <n v="0"/>
    <n v="1"/>
    <n v="1"/>
    <n v="2"/>
    <n v="1"/>
    <n v="0"/>
    <n v="1"/>
    <n v="2"/>
    <n v="10"/>
    <n v="-19"/>
    <n v="6.5"/>
    <d v="2025-10-27T00:00:00"/>
    <m/>
    <m/>
    <m/>
    <n v="27.75"/>
  </r>
  <r>
    <x v="323"/>
    <s v="DEN"/>
    <s v="MIN"/>
    <s v="W"/>
    <d v="1899-12-31T03:29:00"/>
    <n v="3"/>
    <n v="9"/>
    <n v="0.33300000000000002"/>
    <n v="1"/>
    <n v="3"/>
    <n v="0.33300000000000002"/>
    <n v="0"/>
    <n v="0"/>
    <m/>
    <n v="1"/>
    <n v="2"/>
    <n v="3"/>
    <n v="2"/>
    <n v="2"/>
    <n v="0"/>
    <n v="0"/>
    <n v="1"/>
    <n v="7"/>
    <n v="-1"/>
    <n v="6.2"/>
    <d v="2025-10-27T00:00:00"/>
    <m/>
    <m/>
    <m/>
    <n v="27.483333333333334"/>
  </r>
  <r>
    <x v="392"/>
    <s v="PHI"/>
    <s v="ORL"/>
    <s v="W"/>
    <d v="1899-12-30T10:57:00"/>
    <n v="3"/>
    <n v="4"/>
    <n v="0.75"/>
    <n v="2"/>
    <n v="3"/>
    <n v="0.66700000000000004"/>
    <n v="0"/>
    <n v="0"/>
    <m/>
    <n v="0"/>
    <n v="0"/>
    <n v="0"/>
    <n v="0"/>
    <n v="1"/>
    <n v="0"/>
    <n v="1"/>
    <n v="1"/>
    <n v="8"/>
    <n v="0"/>
    <n v="6"/>
    <d v="2025-10-27T00:00:00"/>
    <m/>
    <m/>
    <m/>
    <n v="10.95"/>
  </r>
  <r>
    <x v="15"/>
    <s v="GSW"/>
    <s v="MEM"/>
    <s v="W"/>
    <d v="1899-12-31T03:34:00"/>
    <n v="2"/>
    <n v="6"/>
    <n v="0.33300000000000002"/>
    <n v="2"/>
    <n v="5"/>
    <n v="0.4"/>
    <n v="1"/>
    <n v="2"/>
    <n v="0.5"/>
    <n v="0"/>
    <n v="4"/>
    <n v="4"/>
    <n v="10"/>
    <n v="1"/>
    <n v="0"/>
    <n v="4"/>
    <n v="6"/>
    <n v="7"/>
    <n v="18"/>
    <n v="6"/>
    <d v="2025-10-27T00:00:00"/>
    <m/>
    <m/>
    <m/>
    <n v="27.566666666666663"/>
  </r>
  <r>
    <x v="130"/>
    <s v="NOP"/>
    <s v="BOS"/>
    <s v="L"/>
    <d v="1899-12-31T00:15:00"/>
    <n v="4"/>
    <n v="9"/>
    <n v="0.44400000000000001"/>
    <n v="3"/>
    <n v="7"/>
    <n v="0.42899999999999999"/>
    <n v="0"/>
    <n v="0"/>
    <m/>
    <n v="0"/>
    <n v="2"/>
    <n v="2"/>
    <n v="0"/>
    <n v="2"/>
    <n v="0"/>
    <n v="3"/>
    <n v="0"/>
    <n v="11"/>
    <n v="-7"/>
    <n v="5.9"/>
    <d v="2025-10-27T00:00:00"/>
    <m/>
    <m/>
    <m/>
    <n v="24.25"/>
  </r>
  <r>
    <x v="100"/>
    <s v="PHO"/>
    <s v="UTA"/>
    <s v="L"/>
    <d v="1899-12-30T17:04:00"/>
    <n v="3"/>
    <n v="4"/>
    <n v="0.75"/>
    <n v="1"/>
    <n v="2"/>
    <n v="0.5"/>
    <n v="0"/>
    <n v="0"/>
    <m/>
    <n v="1"/>
    <n v="1"/>
    <n v="2"/>
    <n v="1"/>
    <n v="0"/>
    <n v="0"/>
    <n v="0"/>
    <n v="3"/>
    <n v="7"/>
    <n v="-29"/>
    <n v="5.9"/>
    <d v="2025-10-27T00:00:00"/>
    <m/>
    <m/>
    <m/>
    <n v="17.066666666666666"/>
  </r>
  <r>
    <x v="251"/>
    <s v="BOS"/>
    <s v="NOP"/>
    <s v="W"/>
    <d v="1899-12-31T02:00:00"/>
    <n v="3"/>
    <n v="10"/>
    <n v="0.3"/>
    <n v="3"/>
    <n v="10"/>
    <n v="0.3"/>
    <n v="0"/>
    <n v="0"/>
    <m/>
    <n v="0"/>
    <n v="3"/>
    <n v="3"/>
    <n v="2"/>
    <n v="1"/>
    <n v="1"/>
    <n v="1"/>
    <n v="1"/>
    <n v="9"/>
    <n v="16"/>
    <n v="5.8"/>
    <d v="2025-10-27T00:00:00"/>
    <m/>
    <m/>
    <m/>
    <n v="26"/>
  </r>
  <r>
    <x v="303"/>
    <s v="ORL"/>
    <s v="PHI"/>
    <s v="L"/>
    <d v="1899-12-30T10:19:00"/>
    <n v="1"/>
    <n v="1"/>
    <n v="1"/>
    <n v="0"/>
    <n v="0"/>
    <m/>
    <n v="0"/>
    <n v="0"/>
    <m/>
    <n v="2"/>
    <n v="1"/>
    <n v="3"/>
    <n v="2"/>
    <n v="1"/>
    <n v="0"/>
    <n v="0"/>
    <n v="0"/>
    <n v="2"/>
    <n v="5"/>
    <n v="5.8"/>
    <d v="2025-10-27T00:00:00"/>
    <m/>
    <m/>
    <m/>
    <n v="10.316666666666666"/>
  </r>
  <r>
    <x v="375"/>
    <s v="PHO"/>
    <s v="UTA"/>
    <s v="L"/>
    <d v="1899-12-30T21:21:00"/>
    <n v="1"/>
    <n v="3"/>
    <n v="0.33300000000000002"/>
    <n v="1"/>
    <n v="3"/>
    <n v="0.33300000000000002"/>
    <n v="2"/>
    <n v="2"/>
    <n v="1"/>
    <n v="0"/>
    <n v="1"/>
    <n v="1"/>
    <n v="0"/>
    <n v="2"/>
    <n v="2"/>
    <n v="0"/>
    <n v="3"/>
    <n v="5"/>
    <n v="0"/>
    <n v="5.8"/>
    <d v="2025-10-27T00:00:00"/>
    <m/>
    <m/>
    <m/>
    <n v="21.349999999999998"/>
  </r>
  <r>
    <x v="21"/>
    <s v="OKC"/>
    <s v="DAL"/>
    <s v="W"/>
    <d v="1899-12-31T02:45:00"/>
    <n v="5"/>
    <n v="12"/>
    <n v="0.41699999999999998"/>
    <n v="1"/>
    <n v="6"/>
    <n v="0.16700000000000001"/>
    <n v="0"/>
    <n v="0"/>
    <m/>
    <n v="0"/>
    <n v="3"/>
    <n v="3"/>
    <n v="3"/>
    <n v="0"/>
    <n v="0"/>
    <n v="1"/>
    <n v="2"/>
    <n v="11"/>
    <n v="0"/>
    <n v="5.8"/>
    <d v="2025-10-27T00:00:00"/>
    <m/>
    <m/>
    <m/>
    <n v="26.75"/>
  </r>
  <r>
    <x v="393"/>
    <s v="BRK"/>
    <s v="HOU"/>
    <s v="L"/>
    <d v="1899-12-30T05:25:00"/>
    <n v="2"/>
    <n v="3"/>
    <n v="0.66700000000000004"/>
    <n v="1"/>
    <n v="2"/>
    <n v="0.5"/>
    <n v="1"/>
    <n v="1"/>
    <n v="1"/>
    <n v="1"/>
    <n v="1"/>
    <n v="2"/>
    <n v="0"/>
    <n v="0"/>
    <n v="0"/>
    <n v="0"/>
    <n v="0"/>
    <n v="6"/>
    <n v="2"/>
    <n v="5.7"/>
    <d v="2025-10-27T00:00:00"/>
    <m/>
    <m/>
    <m/>
    <n v="5.416666666666667"/>
  </r>
  <r>
    <x v="33"/>
    <s v="OKC"/>
    <s v="DAL"/>
    <s v="W"/>
    <d v="1899-12-30T17:24:00"/>
    <n v="1"/>
    <n v="2"/>
    <n v="0.5"/>
    <n v="0"/>
    <n v="1"/>
    <n v="0"/>
    <n v="2"/>
    <n v="2"/>
    <n v="1"/>
    <n v="0"/>
    <n v="7"/>
    <n v="7"/>
    <n v="1"/>
    <n v="1"/>
    <n v="1"/>
    <n v="1"/>
    <n v="2"/>
    <n v="4"/>
    <n v="7"/>
    <n v="5.7"/>
    <d v="2025-10-27T00:00:00"/>
    <m/>
    <m/>
    <m/>
    <n v="17.399999999999999"/>
  </r>
  <r>
    <x v="154"/>
    <s v="MEM"/>
    <s v="GSW"/>
    <s v="L"/>
    <d v="1899-12-31T02:09:00"/>
    <n v="3"/>
    <n v="7"/>
    <n v="0.42899999999999999"/>
    <n v="1"/>
    <n v="4"/>
    <n v="0.25"/>
    <n v="0"/>
    <n v="0"/>
    <m/>
    <n v="0"/>
    <n v="2"/>
    <n v="2"/>
    <n v="4"/>
    <n v="0"/>
    <n v="1"/>
    <n v="1"/>
    <n v="2"/>
    <n v="7"/>
    <n v="-6"/>
    <n v="5.6"/>
    <d v="2025-10-27T00:00:00"/>
    <m/>
    <m/>
    <m/>
    <n v="26.15"/>
  </r>
  <r>
    <x v="101"/>
    <s v="DET"/>
    <s v="CLE"/>
    <s v="L"/>
    <d v="1899-12-30T20:35:00"/>
    <n v="3"/>
    <n v="5"/>
    <n v="0.6"/>
    <n v="0"/>
    <n v="0"/>
    <m/>
    <n v="2"/>
    <n v="4"/>
    <n v="0.5"/>
    <n v="1"/>
    <n v="6"/>
    <n v="7"/>
    <n v="2"/>
    <n v="1"/>
    <n v="2"/>
    <n v="4"/>
    <n v="4"/>
    <n v="8"/>
    <n v="-9"/>
    <n v="5.6"/>
    <d v="2025-10-27T00:00:00"/>
    <m/>
    <m/>
    <m/>
    <n v="20.583333333333332"/>
  </r>
  <r>
    <x v="76"/>
    <s v="DET"/>
    <s v="CLE"/>
    <s v="L"/>
    <d v="1899-12-31T02:26:00"/>
    <n v="4"/>
    <n v="9"/>
    <n v="0.44400000000000001"/>
    <n v="2"/>
    <n v="3"/>
    <n v="0.66700000000000004"/>
    <n v="1"/>
    <n v="2"/>
    <n v="0.5"/>
    <n v="1"/>
    <n v="3"/>
    <n v="4"/>
    <n v="1"/>
    <n v="1"/>
    <n v="0"/>
    <n v="2"/>
    <n v="4"/>
    <n v="11"/>
    <n v="-20"/>
    <n v="5.6"/>
    <d v="2025-10-27T00:00:00"/>
    <m/>
    <m/>
    <m/>
    <n v="26.433333333333337"/>
  </r>
  <r>
    <x v="242"/>
    <s v="DAL"/>
    <s v="OKC"/>
    <s v="L"/>
    <d v="1899-12-31T06:22:00"/>
    <n v="3"/>
    <n v="14"/>
    <n v="0.214"/>
    <n v="1"/>
    <n v="8"/>
    <n v="0.125"/>
    <n v="2"/>
    <n v="4"/>
    <n v="0.5"/>
    <n v="0"/>
    <n v="2"/>
    <n v="2"/>
    <n v="10"/>
    <n v="0"/>
    <n v="1"/>
    <n v="2"/>
    <n v="1"/>
    <n v="9"/>
    <n v="7"/>
    <n v="5.5"/>
    <d v="2025-10-27T00:00:00"/>
    <m/>
    <m/>
    <m/>
    <n v="30.366666666666667"/>
  </r>
  <r>
    <x v="145"/>
    <s v="MIN"/>
    <s v="DEN"/>
    <s v="L"/>
    <d v="1899-12-31T01:14:00"/>
    <n v="3"/>
    <n v="8"/>
    <n v="0.375"/>
    <n v="1"/>
    <n v="3"/>
    <n v="0.33300000000000002"/>
    <n v="2"/>
    <n v="3"/>
    <n v="0.66700000000000004"/>
    <n v="1"/>
    <n v="2"/>
    <n v="3"/>
    <n v="1"/>
    <n v="1"/>
    <n v="0"/>
    <n v="1"/>
    <n v="2"/>
    <n v="9"/>
    <n v="-11"/>
    <n v="5.4"/>
    <d v="2025-10-27T00:00:00"/>
    <m/>
    <m/>
    <m/>
    <n v="25.233333333333334"/>
  </r>
  <r>
    <x v="357"/>
    <s v="NOP"/>
    <s v="BOS"/>
    <s v="L"/>
    <d v="1899-12-30T21:40:00"/>
    <n v="2"/>
    <n v="6"/>
    <n v="0.33300000000000002"/>
    <n v="1"/>
    <n v="4"/>
    <n v="0.25"/>
    <n v="0"/>
    <n v="0"/>
    <m/>
    <n v="1"/>
    <n v="2"/>
    <n v="3"/>
    <n v="2"/>
    <n v="2"/>
    <n v="0"/>
    <n v="1"/>
    <n v="0"/>
    <n v="5"/>
    <n v="-3"/>
    <n v="5.3"/>
    <d v="2025-10-27T00:00:00"/>
    <m/>
    <m/>
    <m/>
    <n v="21.666666666666668"/>
  </r>
  <r>
    <x v="297"/>
    <s v="CHI"/>
    <s v="ATL"/>
    <s v="W"/>
    <d v="1899-12-31T00:17:00"/>
    <n v="4"/>
    <n v="8"/>
    <n v="0.5"/>
    <n v="1"/>
    <n v="4"/>
    <n v="0.25"/>
    <n v="1"/>
    <n v="1"/>
    <n v="1"/>
    <n v="0"/>
    <n v="0"/>
    <n v="0"/>
    <n v="1"/>
    <n v="0"/>
    <n v="0"/>
    <n v="1"/>
    <n v="2"/>
    <n v="10"/>
    <n v="-1"/>
    <n v="4.9000000000000004"/>
    <d v="2025-10-27T00:00:00"/>
    <m/>
    <m/>
    <m/>
    <n v="24.283333333333335"/>
  </r>
  <r>
    <x v="209"/>
    <s v="BRK"/>
    <s v="HOU"/>
    <s v="L"/>
    <d v="1899-12-30T23:00:00"/>
    <n v="3"/>
    <n v="8"/>
    <n v="0.375"/>
    <n v="1"/>
    <n v="4"/>
    <n v="0.25"/>
    <n v="2"/>
    <n v="2"/>
    <n v="1"/>
    <n v="0"/>
    <n v="1"/>
    <n v="1"/>
    <n v="2"/>
    <n v="1"/>
    <n v="0"/>
    <n v="2"/>
    <n v="1"/>
    <n v="9"/>
    <n v="-14"/>
    <n v="4.9000000000000004"/>
    <d v="2025-10-27T00:00:00"/>
    <m/>
    <m/>
    <m/>
    <n v="23"/>
  </r>
  <r>
    <x v="213"/>
    <s v="TOR"/>
    <s v="SAS"/>
    <s v="L"/>
    <d v="1899-12-30T12:19:00"/>
    <n v="2"/>
    <n v="4"/>
    <n v="0.5"/>
    <n v="0"/>
    <n v="0"/>
    <m/>
    <n v="0"/>
    <n v="0"/>
    <m/>
    <n v="0"/>
    <n v="1"/>
    <n v="1"/>
    <n v="2"/>
    <n v="1"/>
    <n v="0"/>
    <n v="0"/>
    <n v="0"/>
    <n v="4"/>
    <n v="5"/>
    <n v="4.7"/>
    <d v="2025-10-27T00:00:00"/>
    <m/>
    <m/>
    <m/>
    <n v="12.316666666666666"/>
  </r>
  <r>
    <x v="91"/>
    <s v="BRK"/>
    <s v="HOU"/>
    <s v="L"/>
    <d v="1899-12-30T23:09:00"/>
    <n v="3"/>
    <n v="5"/>
    <n v="0.6"/>
    <n v="0"/>
    <n v="0"/>
    <m/>
    <n v="0"/>
    <n v="0"/>
    <m/>
    <n v="2"/>
    <n v="1"/>
    <n v="3"/>
    <n v="3"/>
    <n v="0"/>
    <n v="0"/>
    <n v="1"/>
    <n v="5"/>
    <n v="6"/>
    <n v="-11"/>
    <n v="4.5"/>
    <d v="2025-10-27T00:00:00"/>
    <m/>
    <m/>
    <m/>
    <n v="23.15"/>
  </r>
  <r>
    <x v="183"/>
    <s v="NOP"/>
    <s v="BOS"/>
    <s v="L"/>
    <d v="1899-12-31T09:37:00"/>
    <n v="3"/>
    <n v="11"/>
    <n v="0.27300000000000002"/>
    <n v="0"/>
    <n v="4"/>
    <n v="0"/>
    <n v="1"/>
    <n v="2"/>
    <n v="0.5"/>
    <n v="0"/>
    <n v="5"/>
    <n v="5"/>
    <n v="5"/>
    <n v="0"/>
    <n v="0"/>
    <n v="0"/>
    <n v="2"/>
    <n v="7"/>
    <n v="-15"/>
    <n v="4.3"/>
    <d v="2025-10-27T00:00:00"/>
    <m/>
    <m/>
    <m/>
    <n v="33.616666666666667"/>
  </r>
  <r>
    <x v="355"/>
    <s v="BOS"/>
    <s v="NOP"/>
    <s v="W"/>
    <d v="1899-12-30T13:58:00"/>
    <n v="1"/>
    <n v="3"/>
    <n v="0.33300000000000002"/>
    <n v="1"/>
    <n v="3"/>
    <n v="0.33300000000000002"/>
    <n v="0"/>
    <n v="0"/>
    <m/>
    <n v="0"/>
    <n v="6"/>
    <n v="6"/>
    <n v="0"/>
    <n v="1"/>
    <n v="0"/>
    <n v="0"/>
    <n v="0"/>
    <n v="3"/>
    <n v="7"/>
    <n v="4.0999999999999996"/>
    <d v="2025-10-27T00:00:00"/>
    <m/>
    <m/>
    <m/>
    <n v="13.966666666666669"/>
  </r>
  <r>
    <x v="208"/>
    <s v="BOS"/>
    <s v="NOP"/>
    <s v="W"/>
    <d v="1899-12-30T06:30:00"/>
    <n v="2"/>
    <n v="2"/>
    <n v="1"/>
    <n v="0"/>
    <n v="0"/>
    <m/>
    <n v="0"/>
    <n v="0"/>
    <m/>
    <n v="0"/>
    <n v="0"/>
    <n v="0"/>
    <n v="1"/>
    <n v="0"/>
    <n v="0"/>
    <n v="0"/>
    <n v="0"/>
    <n v="4"/>
    <n v="8"/>
    <n v="4.0999999999999996"/>
    <d v="2025-10-27T00:00:00"/>
    <m/>
    <m/>
    <m/>
    <n v="6.5"/>
  </r>
  <r>
    <x v="394"/>
    <s v="DET"/>
    <s v="CLE"/>
    <s v="L"/>
    <d v="1899-12-30T06:49:00"/>
    <n v="1"/>
    <n v="2"/>
    <n v="0.5"/>
    <n v="0"/>
    <n v="0"/>
    <m/>
    <n v="0"/>
    <n v="1"/>
    <n v="0"/>
    <n v="1"/>
    <n v="2"/>
    <n v="3"/>
    <n v="0"/>
    <n v="2"/>
    <n v="0"/>
    <n v="0"/>
    <n v="0"/>
    <n v="2"/>
    <n v="12"/>
    <n v="3.9"/>
    <d v="2025-10-27T00:00:00"/>
    <m/>
    <m/>
    <m/>
    <n v="6.8166666666666664"/>
  </r>
  <r>
    <x v="309"/>
    <s v="DET"/>
    <s v="CLE"/>
    <s v="L"/>
    <d v="1899-12-31T02:00:00"/>
    <n v="3"/>
    <n v="8"/>
    <n v="0.375"/>
    <n v="2"/>
    <n v="5"/>
    <n v="0.4"/>
    <n v="0"/>
    <n v="0"/>
    <m/>
    <n v="0"/>
    <n v="0"/>
    <n v="0"/>
    <n v="1"/>
    <n v="0"/>
    <n v="0"/>
    <n v="0"/>
    <n v="1"/>
    <n v="8"/>
    <n v="-15"/>
    <n v="3.9"/>
    <d v="2025-10-27T00:00:00"/>
    <m/>
    <m/>
    <m/>
    <n v="26"/>
  </r>
  <r>
    <x v="148"/>
    <s v="DET"/>
    <s v="CLE"/>
    <s v="L"/>
    <d v="1899-12-30T17:49:00"/>
    <n v="2"/>
    <n v="8"/>
    <n v="0.25"/>
    <n v="2"/>
    <n v="5"/>
    <n v="0.4"/>
    <n v="4"/>
    <n v="4"/>
    <n v="1"/>
    <n v="0"/>
    <n v="3"/>
    <n v="3"/>
    <n v="1"/>
    <n v="1"/>
    <n v="0"/>
    <n v="2"/>
    <n v="5"/>
    <n v="10"/>
    <n v="-18"/>
    <n v="3.8"/>
    <d v="2025-10-27T00:00:00"/>
    <m/>
    <m/>
    <m/>
    <n v="17.816666666666666"/>
  </r>
  <r>
    <x v="395"/>
    <s v="HOU"/>
    <s v="BRK"/>
    <s v="W"/>
    <d v="1899-12-30T07:14:00"/>
    <n v="2"/>
    <n v="3"/>
    <n v="0.66700000000000004"/>
    <n v="1"/>
    <n v="2"/>
    <n v="0.5"/>
    <n v="0"/>
    <n v="0"/>
    <m/>
    <n v="0"/>
    <n v="0"/>
    <n v="0"/>
    <n v="0"/>
    <n v="0"/>
    <n v="0"/>
    <n v="0"/>
    <n v="0"/>
    <n v="5"/>
    <n v="-1"/>
    <n v="3.7"/>
    <d v="2025-10-27T00:00:00"/>
    <m/>
    <m/>
    <m/>
    <n v="7.2333333333333325"/>
  </r>
  <r>
    <x v="159"/>
    <s v="MEM"/>
    <s v="GSW"/>
    <s v="L"/>
    <d v="1899-12-30T01:07:00"/>
    <n v="1"/>
    <n v="1"/>
    <n v="1"/>
    <n v="0"/>
    <n v="0"/>
    <m/>
    <n v="2"/>
    <n v="2"/>
    <n v="1"/>
    <n v="0"/>
    <n v="0"/>
    <n v="0"/>
    <n v="0"/>
    <n v="0"/>
    <n v="0"/>
    <n v="0"/>
    <n v="0"/>
    <n v="4"/>
    <n v="4"/>
    <n v="3.7"/>
    <d v="2025-10-27T00:00:00"/>
    <m/>
    <m/>
    <m/>
    <n v="1.1166666666666667"/>
  </r>
  <r>
    <x v="204"/>
    <s v="TOR"/>
    <s v="SAS"/>
    <s v="L"/>
    <d v="1899-12-30T17:03:00"/>
    <n v="2"/>
    <n v="2"/>
    <n v="1"/>
    <n v="1"/>
    <n v="1"/>
    <n v="1"/>
    <n v="0"/>
    <n v="2"/>
    <n v="0"/>
    <n v="0"/>
    <n v="0"/>
    <n v="0"/>
    <n v="2"/>
    <n v="1"/>
    <n v="0"/>
    <n v="2"/>
    <n v="1"/>
    <n v="5"/>
    <n v="-4"/>
    <n v="3.6"/>
    <d v="2025-10-27T00:00:00"/>
    <m/>
    <m/>
    <m/>
    <n v="17.05"/>
  </r>
  <r>
    <x v="396"/>
    <s v="ORL"/>
    <s v="PHI"/>
    <s v="L"/>
    <d v="1899-12-30T06:46:00"/>
    <n v="1"/>
    <n v="1"/>
    <n v="1"/>
    <n v="1"/>
    <n v="1"/>
    <n v="1"/>
    <n v="0"/>
    <n v="0"/>
    <m/>
    <n v="1"/>
    <n v="1"/>
    <n v="2"/>
    <n v="1"/>
    <n v="0"/>
    <n v="0"/>
    <n v="0"/>
    <n v="2"/>
    <n v="3"/>
    <n v="-6"/>
    <n v="3.6"/>
    <d v="2025-10-27T00:00:00"/>
    <m/>
    <m/>
    <m/>
    <n v="6.7666666666666666"/>
  </r>
  <r>
    <x v="20"/>
    <s v="GSW"/>
    <s v="MEM"/>
    <s v="W"/>
    <d v="1899-12-30T09:26:00"/>
    <n v="2"/>
    <n v="3"/>
    <n v="0.66700000000000004"/>
    <n v="0"/>
    <n v="1"/>
    <n v="0"/>
    <n v="0"/>
    <n v="0"/>
    <m/>
    <n v="1"/>
    <n v="1"/>
    <n v="2"/>
    <n v="1"/>
    <n v="1"/>
    <n v="0"/>
    <n v="1"/>
    <n v="2"/>
    <n v="4"/>
    <n v="1"/>
    <n v="3.6"/>
    <d v="2025-10-27T00:00:00"/>
    <m/>
    <m/>
    <m/>
    <n v="9.4333333333333336"/>
  </r>
  <r>
    <x v="37"/>
    <s v="GSW"/>
    <s v="MEM"/>
    <s v="W"/>
    <d v="1899-12-30T06:20:00"/>
    <n v="1"/>
    <n v="1"/>
    <n v="1"/>
    <n v="1"/>
    <n v="1"/>
    <n v="1"/>
    <n v="0"/>
    <n v="0"/>
    <m/>
    <n v="0"/>
    <n v="1"/>
    <n v="1"/>
    <n v="0"/>
    <n v="1"/>
    <n v="0"/>
    <n v="0"/>
    <n v="1"/>
    <n v="3"/>
    <n v="-2"/>
    <n v="3.6"/>
    <d v="2025-10-27T00:00:00"/>
    <m/>
    <m/>
    <m/>
    <n v="6.3333333333333339"/>
  </r>
  <r>
    <x v="138"/>
    <s v="TOR"/>
    <s v="SAS"/>
    <s v="L"/>
    <d v="1899-12-30T16:21:00"/>
    <n v="2"/>
    <n v="6"/>
    <n v="0.33300000000000002"/>
    <n v="1"/>
    <n v="4"/>
    <n v="0.25"/>
    <n v="1"/>
    <n v="1"/>
    <n v="1"/>
    <n v="0"/>
    <n v="2"/>
    <n v="2"/>
    <n v="5"/>
    <n v="0"/>
    <n v="0"/>
    <n v="2"/>
    <n v="3"/>
    <n v="6"/>
    <n v="-9"/>
    <n v="3.5"/>
    <d v="2025-10-27T00:00:00"/>
    <m/>
    <m/>
    <m/>
    <n v="16.350000000000001"/>
  </r>
  <r>
    <x v="29"/>
    <s v="GSW"/>
    <s v="MEM"/>
    <s v="W"/>
    <d v="1899-12-30T10:29:00"/>
    <n v="2"/>
    <n v="3"/>
    <n v="0.66700000000000004"/>
    <n v="0"/>
    <n v="1"/>
    <n v="0"/>
    <n v="0"/>
    <n v="0"/>
    <m/>
    <n v="0"/>
    <n v="0"/>
    <n v="0"/>
    <n v="1"/>
    <n v="0"/>
    <n v="0"/>
    <n v="0"/>
    <n v="0"/>
    <n v="4"/>
    <n v="6"/>
    <n v="3.4"/>
    <d v="2025-10-27T00:00:00"/>
    <m/>
    <m/>
    <m/>
    <n v="10.483333333333334"/>
  </r>
  <r>
    <x v="48"/>
    <s v="TOR"/>
    <s v="SAS"/>
    <s v="L"/>
    <d v="1899-12-31T05:40:00"/>
    <n v="3"/>
    <n v="7"/>
    <n v="0.42899999999999999"/>
    <n v="2"/>
    <n v="4"/>
    <n v="0.5"/>
    <n v="0"/>
    <n v="1"/>
    <n v="0"/>
    <n v="0"/>
    <n v="3"/>
    <n v="3"/>
    <n v="2"/>
    <n v="0"/>
    <n v="1"/>
    <n v="2"/>
    <n v="4"/>
    <n v="8"/>
    <n v="-8"/>
    <n v="3.3"/>
    <d v="2025-10-27T00:00:00"/>
    <m/>
    <m/>
    <m/>
    <n v="29.666666666666668"/>
  </r>
  <r>
    <x v="368"/>
    <s v="CHI"/>
    <s v="ATL"/>
    <s v="W"/>
    <d v="1899-12-30T09:31:00"/>
    <n v="2"/>
    <n v="4"/>
    <n v="0.5"/>
    <n v="1"/>
    <n v="2"/>
    <n v="0.5"/>
    <n v="0"/>
    <n v="0"/>
    <m/>
    <n v="0"/>
    <n v="0"/>
    <n v="0"/>
    <n v="0"/>
    <n v="0"/>
    <n v="1"/>
    <n v="0"/>
    <n v="1"/>
    <n v="5"/>
    <n v="-3"/>
    <n v="3.3"/>
    <d v="2025-10-27T00:00:00"/>
    <m/>
    <m/>
    <m/>
    <n v="9.5166666666666657"/>
  </r>
  <r>
    <x v="176"/>
    <s v="BRK"/>
    <s v="HOU"/>
    <s v="L"/>
    <d v="1899-12-31T01:16:00"/>
    <n v="2"/>
    <n v="8"/>
    <n v="0.25"/>
    <n v="2"/>
    <n v="5"/>
    <n v="0.4"/>
    <n v="0"/>
    <n v="0"/>
    <m/>
    <n v="0"/>
    <n v="1"/>
    <n v="1"/>
    <n v="5"/>
    <n v="1"/>
    <n v="0"/>
    <n v="2"/>
    <n v="2"/>
    <n v="6"/>
    <n v="-9"/>
    <n v="3.2"/>
    <d v="2025-10-27T00:00:00"/>
    <m/>
    <m/>
    <m/>
    <n v="25.266666666666666"/>
  </r>
  <r>
    <x v="12"/>
    <s v="GSW"/>
    <s v="MEM"/>
    <s v="W"/>
    <d v="1899-12-30T18:24:00"/>
    <n v="2"/>
    <n v="7"/>
    <n v="0.28599999999999998"/>
    <n v="0"/>
    <n v="5"/>
    <n v="0"/>
    <n v="1"/>
    <n v="1"/>
    <n v="1"/>
    <n v="1"/>
    <n v="1"/>
    <n v="2"/>
    <n v="2"/>
    <n v="1"/>
    <n v="0"/>
    <n v="0"/>
    <n v="3"/>
    <n v="5"/>
    <n v="1"/>
    <n v="3.1"/>
    <d v="2025-10-27T00:00:00"/>
    <m/>
    <m/>
    <m/>
    <n v="18.400000000000002"/>
  </r>
  <r>
    <x v="8"/>
    <s v="OKC"/>
    <s v="DAL"/>
    <s v="W"/>
    <d v="1899-12-31T08:48:00"/>
    <n v="2"/>
    <n v="9"/>
    <n v="0.222"/>
    <n v="0"/>
    <n v="5"/>
    <n v="0"/>
    <n v="0"/>
    <n v="0"/>
    <m/>
    <n v="1"/>
    <n v="4"/>
    <n v="5"/>
    <n v="5"/>
    <n v="1"/>
    <n v="0"/>
    <n v="1"/>
    <n v="2"/>
    <n v="4"/>
    <n v="4"/>
    <n v="3.1"/>
    <d v="2025-10-27T00:00:00"/>
    <m/>
    <m/>
    <m/>
    <n v="32.799999999999997"/>
  </r>
  <r>
    <x v="88"/>
    <s v="ORL"/>
    <s v="PHI"/>
    <s v="L"/>
    <d v="1899-12-30T14:03:00"/>
    <n v="2"/>
    <n v="3"/>
    <n v="0.66700000000000004"/>
    <n v="0"/>
    <n v="0"/>
    <m/>
    <n v="1"/>
    <n v="4"/>
    <n v="0.25"/>
    <n v="0"/>
    <n v="3"/>
    <n v="3"/>
    <n v="2"/>
    <n v="1"/>
    <n v="0"/>
    <n v="2"/>
    <n v="2"/>
    <n v="5"/>
    <n v="7"/>
    <n v="3"/>
    <d v="2025-10-27T00:00:00"/>
    <m/>
    <m/>
    <m/>
    <n v="14.05"/>
  </r>
  <r>
    <x v="397"/>
    <s v="HOU"/>
    <s v="BRK"/>
    <s v="W"/>
    <d v="1899-12-30T07:14:00"/>
    <n v="1"/>
    <n v="3"/>
    <n v="0.33300000000000002"/>
    <n v="1"/>
    <n v="3"/>
    <n v="0.33300000000000002"/>
    <n v="0"/>
    <n v="0"/>
    <m/>
    <n v="0"/>
    <n v="0"/>
    <n v="0"/>
    <n v="1"/>
    <n v="1"/>
    <n v="0"/>
    <n v="0"/>
    <n v="0"/>
    <n v="3"/>
    <n v="-1"/>
    <n v="3"/>
    <d v="2025-10-27T00:00:00"/>
    <m/>
    <m/>
    <m/>
    <n v="7.2333333333333325"/>
  </r>
  <r>
    <x v="310"/>
    <s v="DEN"/>
    <s v="MIN"/>
    <s v="W"/>
    <d v="1899-12-31T08:49:00"/>
    <n v="3"/>
    <n v="10"/>
    <n v="0.3"/>
    <n v="0"/>
    <n v="2"/>
    <n v="0"/>
    <n v="3"/>
    <n v="3"/>
    <n v="1"/>
    <n v="0"/>
    <n v="3"/>
    <n v="3"/>
    <n v="3"/>
    <n v="0"/>
    <n v="0"/>
    <n v="2"/>
    <n v="3"/>
    <n v="9"/>
    <n v="8"/>
    <n v="3"/>
    <d v="2025-10-27T00:00:00"/>
    <m/>
    <m/>
    <m/>
    <n v="32.816666666666663"/>
  </r>
  <r>
    <x v="347"/>
    <s v="DET"/>
    <s v="CLE"/>
    <s v="L"/>
    <d v="1899-12-30T12:00:00"/>
    <n v="2"/>
    <n v="5"/>
    <n v="0.4"/>
    <n v="2"/>
    <n v="4"/>
    <n v="0.5"/>
    <n v="0"/>
    <n v="0"/>
    <m/>
    <n v="1"/>
    <n v="0"/>
    <n v="1"/>
    <n v="0"/>
    <n v="0"/>
    <n v="0"/>
    <n v="1"/>
    <n v="0"/>
    <n v="6"/>
    <n v="3"/>
    <n v="3"/>
    <d v="2025-10-27T00:00:00"/>
    <m/>
    <m/>
    <m/>
    <n v="12"/>
  </r>
  <r>
    <x v="163"/>
    <s v="BRK"/>
    <s v="HOU"/>
    <s v="L"/>
    <d v="1899-12-31T01:17:00"/>
    <n v="3"/>
    <n v="9"/>
    <n v="0.33300000000000002"/>
    <n v="1"/>
    <n v="2"/>
    <n v="0.5"/>
    <n v="2"/>
    <n v="5"/>
    <n v="0.4"/>
    <n v="0"/>
    <n v="1"/>
    <n v="1"/>
    <n v="2"/>
    <n v="1"/>
    <n v="0"/>
    <n v="2"/>
    <n v="1"/>
    <n v="9"/>
    <n v="-18"/>
    <n v="3"/>
    <d v="2025-10-27T00:00:00"/>
    <m/>
    <m/>
    <m/>
    <n v="25.283333333333331"/>
  </r>
  <r>
    <x v="337"/>
    <s v="GSW"/>
    <s v="MEM"/>
    <s v="W"/>
    <d v="1899-12-30T06:50:00"/>
    <n v="0"/>
    <n v="1"/>
    <n v="0"/>
    <n v="0"/>
    <n v="0"/>
    <m/>
    <n v="2"/>
    <n v="2"/>
    <n v="1"/>
    <n v="0"/>
    <n v="1"/>
    <n v="1"/>
    <n v="1"/>
    <n v="1"/>
    <n v="0"/>
    <n v="0"/>
    <n v="1"/>
    <n v="2"/>
    <n v="-5"/>
    <n v="2.9"/>
    <d v="2025-10-27T00:00:00"/>
    <m/>
    <m/>
    <m/>
    <n v="6.833333333333333"/>
  </r>
  <r>
    <x v="83"/>
    <s v="NOP"/>
    <s v="BOS"/>
    <s v="L"/>
    <d v="1899-12-30T22:40:00"/>
    <n v="3"/>
    <n v="8"/>
    <n v="0.375"/>
    <n v="2"/>
    <n v="4"/>
    <n v="0.5"/>
    <n v="3"/>
    <n v="4"/>
    <n v="0.75"/>
    <n v="0"/>
    <n v="2"/>
    <n v="2"/>
    <n v="0"/>
    <n v="0"/>
    <n v="0"/>
    <n v="2"/>
    <n v="5"/>
    <n v="11"/>
    <n v="-29"/>
    <n v="2.8"/>
    <d v="2025-10-27T00:00:00"/>
    <m/>
    <m/>
    <m/>
    <n v="22.666666666666664"/>
  </r>
  <r>
    <x v="207"/>
    <s v="POR"/>
    <s v="LAL"/>
    <s v="W"/>
    <d v="1899-12-30T23:58:00"/>
    <n v="1"/>
    <n v="5"/>
    <n v="0.2"/>
    <n v="0"/>
    <n v="1"/>
    <n v="0"/>
    <n v="0"/>
    <n v="0"/>
    <m/>
    <n v="3"/>
    <n v="2"/>
    <n v="5"/>
    <n v="0"/>
    <n v="2"/>
    <n v="0"/>
    <n v="0"/>
    <n v="2"/>
    <n v="2"/>
    <n v="7"/>
    <n v="2.8"/>
    <d v="2025-10-27T00:00:00"/>
    <m/>
    <m/>
    <m/>
    <n v="23.966666666666669"/>
  </r>
  <r>
    <x v="32"/>
    <s v="GSW"/>
    <s v="MEM"/>
    <s v="W"/>
    <d v="1899-12-30T13:18:00"/>
    <n v="1"/>
    <n v="4"/>
    <n v="0.25"/>
    <n v="0"/>
    <n v="3"/>
    <n v="0"/>
    <n v="0"/>
    <n v="0"/>
    <m/>
    <n v="0"/>
    <n v="4"/>
    <n v="4"/>
    <n v="2"/>
    <n v="0"/>
    <n v="2"/>
    <n v="0"/>
    <n v="2"/>
    <n v="2"/>
    <n v="-4"/>
    <n v="2.8"/>
    <d v="2025-10-27T00:00:00"/>
    <m/>
    <m/>
    <m/>
    <n v="13.3"/>
  </r>
  <r>
    <x v="398"/>
    <s v="HOU"/>
    <s v="BRK"/>
    <s v="W"/>
    <d v="1899-12-30T07:14:00"/>
    <n v="2"/>
    <n v="3"/>
    <n v="0.66700000000000004"/>
    <n v="0"/>
    <n v="0"/>
    <m/>
    <n v="0"/>
    <n v="0"/>
    <m/>
    <n v="0"/>
    <n v="1"/>
    <n v="1"/>
    <n v="0"/>
    <n v="1"/>
    <n v="0"/>
    <n v="0"/>
    <n v="3"/>
    <n v="4"/>
    <n v="-1"/>
    <n v="2.8"/>
    <d v="2025-10-27T00:00:00"/>
    <m/>
    <m/>
    <m/>
    <n v="7.2333333333333325"/>
  </r>
  <r>
    <x v="237"/>
    <s v="DAL"/>
    <s v="OKC"/>
    <s v="L"/>
    <d v="1899-12-30T22:26:00"/>
    <n v="3"/>
    <n v="11"/>
    <n v="0.27300000000000002"/>
    <n v="2"/>
    <n v="6"/>
    <n v="0.33300000000000002"/>
    <n v="0"/>
    <n v="0"/>
    <m/>
    <n v="0"/>
    <n v="4"/>
    <n v="4"/>
    <n v="2"/>
    <n v="0"/>
    <n v="1"/>
    <n v="2"/>
    <n v="0"/>
    <n v="8"/>
    <n v="-12"/>
    <n v="2.8"/>
    <d v="2025-10-27T00:00:00"/>
    <m/>
    <m/>
    <m/>
    <n v="22.433333333333334"/>
  </r>
  <r>
    <x v="268"/>
    <s v="ATL"/>
    <s v="CHI"/>
    <s v="L"/>
    <d v="1899-12-30T09:33:00"/>
    <n v="2"/>
    <n v="3"/>
    <n v="0.66700000000000004"/>
    <n v="0"/>
    <n v="1"/>
    <n v="0"/>
    <n v="0"/>
    <n v="0"/>
    <m/>
    <n v="0"/>
    <n v="0"/>
    <n v="0"/>
    <n v="0"/>
    <n v="0"/>
    <n v="0"/>
    <n v="0"/>
    <n v="0"/>
    <n v="4"/>
    <n v="8"/>
    <n v="2.7"/>
    <d v="2025-10-27T00:00:00"/>
    <m/>
    <m/>
    <m/>
    <n v="9.5499999999999989"/>
  </r>
  <r>
    <x v="27"/>
    <s v="LAL"/>
    <s v="POR"/>
    <s v="L"/>
    <d v="1899-12-31T05:05:00"/>
    <n v="1"/>
    <n v="6"/>
    <n v="0.16700000000000001"/>
    <n v="0"/>
    <n v="3"/>
    <n v="0"/>
    <n v="1"/>
    <n v="2"/>
    <n v="0.5"/>
    <n v="1"/>
    <n v="5"/>
    <n v="6"/>
    <n v="5"/>
    <n v="0"/>
    <n v="0"/>
    <n v="1"/>
    <n v="2"/>
    <n v="3"/>
    <n v="-27"/>
    <n v="2.7"/>
    <d v="2025-10-27T00:00:00"/>
    <m/>
    <m/>
    <m/>
    <n v="29.083333333333336"/>
  </r>
  <r>
    <x v="351"/>
    <s v="POR"/>
    <s v="LAL"/>
    <s v="W"/>
    <d v="1899-12-30T01:1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0"/>
    <n v="2.7"/>
    <d v="2025-10-27T00:00:00"/>
    <m/>
    <m/>
    <m/>
    <n v="1.2333333333333334"/>
  </r>
  <r>
    <x v="256"/>
    <s v="DET"/>
    <s v="CLE"/>
    <s v="L"/>
    <d v="1899-12-30T08:24:00"/>
    <n v="2"/>
    <n v="3"/>
    <n v="0.66700000000000004"/>
    <n v="0"/>
    <n v="1"/>
    <n v="0"/>
    <n v="0"/>
    <n v="0"/>
    <m/>
    <n v="1"/>
    <n v="1"/>
    <n v="2"/>
    <n v="0"/>
    <n v="1"/>
    <n v="0"/>
    <n v="2"/>
    <n v="0"/>
    <n v="4"/>
    <n v="5"/>
    <n v="2.7"/>
    <d v="2025-10-27T00:00:00"/>
    <m/>
    <m/>
    <m/>
    <n v="8.3999999999999986"/>
  </r>
  <r>
    <x v="98"/>
    <s v="DET"/>
    <s v="CLE"/>
    <s v="L"/>
    <d v="1899-12-31T04:47:00"/>
    <n v="3"/>
    <n v="14"/>
    <n v="0.214"/>
    <n v="1"/>
    <n v="7"/>
    <n v="0.14299999999999999"/>
    <n v="5"/>
    <n v="6"/>
    <n v="0.83299999999999996"/>
    <n v="2"/>
    <n v="3"/>
    <n v="5"/>
    <n v="4"/>
    <n v="0"/>
    <n v="1"/>
    <n v="5"/>
    <n v="3"/>
    <n v="12"/>
    <n v="-16"/>
    <n v="2.6"/>
    <d v="2025-10-27T00:00:00"/>
    <m/>
    <m/>
    <m/>
    <n v="28.783333333333335"/>
  </r>
  <r>
    <x v="275"/>
    <s v="MEM"/>
    <s v="GSW"/>
    <s v="L"/>
    <d v="1899-12-30T16:19:00"/>
    <n v="1"/>
    <n v="7"/>
    <n v="0.14299999999999999"/>
    <n v="0"/>
    <n v="5"/>
    <n v="0"/>
    <n v="2"/>
    <n v="2"/>
    <n v="1"/>
    <n v="1"/>
    <n v="2"/>
    <n v="3"/>
    <n v="4"/>
    <n v="0"/>
    <n v="0"/>
    <n v="1"/>
    <n v="0"/>
    <n v="4"/>
    <n v="6"/>
    <n v="2.6"/>
    <d v="2025-10-27T00:00:00"/>
    <m/>
    <m/>
    <m/>
    <n v="16.316666666666666"/>
  </r>
  <r>
    <x v="294"/>
    <s v="SAS"/>
    <s v="TOR"/>
    <s v="W"/>
    <d v="1899-12-30T14:25:00"/>
    <n v="1"/>
    <n v="1"/>
    <n v="1"/>
    <n v="0"/>
    <n v="0"/>
    <m/>
    <n v="0"/>
    <n v="0"/>
    <m/>
    <n v="0"/>
    <n v="1"/>
    <n v="1"/>
    <n v="1"/>
    <n v="1"/>
    <n v="0"/>
    <n v="0"/>
    <n v="3"/>
    <n v="2"/>
    <n v="-14"/>
    <n v="2.5"/>
    <d v="2025-10-27T00:00:00"/>
    <m/>
    <m/>
    <m/>
    <n v="14.416666666666666"/>
  </r>
  <r>
    <x v="399"/>
    <s v="DET"/>
    <s v="CLE"/>
    <s v="L"/>
    <d v="1899-12-30T06:49:00"/>
    <n v="1"/>
    <n v="3"/>
    <n v="0.33300000000000002"/>
    <n v="0"/>
    <n v="2"/>
    <n v="0"/>
    <n v="0"/>
    <n v="0"/>
    <m/>
    <n v="0"/>
    <n v="4"/>
    <n v="4"/>
    <n v="2"/>
    <n v="0"/>
    <n v="0"/>
    <n v="0"/>
    <n v="1"/>
    <n v="2"/>
    <n v="12"/>
    <n v="2.5"/>
    <d v="2025-10-27T00:00:00"/>
    <m/>
    <m/>
    <m/>
    <n v="6.8166666666666664"/>
  </r>
  <r>
    <x v="229"/>
    <s v="TOR"/>
    <s v="SAS"/>
    <s v="L"/>
    <d v="1899-12-30T02:36:00"/>
    <n v="1"/>
    <n v="1"/>
    <n v="1"/>
    <n v="0"/>
    <n v="0"/>
    <m/>
    <n v="0"/>
    <n v="0"/>
    <m/>
    <n v="0"/>
    <n v="0"/>
    <n v="0"/>
    <n v="1"/>
    <n v="0"/>
    <n v="0"/>
    <n v="0"/>
    <n v="0"/>
    <n v="2"/>
    <n v="0"/>
    <n v="2.4"/>
    <d v="2025-10-27T00:00:00"/>
    <m/>
    <m/>
    <m/>
    <n v="2.6"/>
  </r>
  <r>
    <x v="400"/>
    <s v="NOP"/>
    <s v="BOS"/>
    <s v="L"/>
    <d v="1899-12-30T03:16:00"/>
    <n v="1"/>
    <n v="2"/>
    <n v="0.5"/>
    <n v="0"/>
    <n v="0"/>
    <m/>
    <n v="0"/>
    <n v="0"/>
    <m/>
    <n v="2"/>
    <n v="0"/>
    <n v="2"/>
    <n v="0"/>
    <n v="0"/>
    <n v="0"/>
    <n v="0"/>
    <n v="0"/>
    <n v="2"/>
    <n v="-9"/>
    <n v="2.4"/>
    <d v="2025-10-27T00:00:00"/>
    <m/>
    <m/>
    <m/>
    <n v="3.2666666666666666"/>
  </r>
  <r>
    <x v="109"/>
    <s v="POR"/>
    <s v="LAL"/>
    <s v="W"/>
    <d v="1899-12-31T06:17:00"/>
    <n v="2"/>
    <n v="7"/>
    <n v="0.28599999999999998"/>
    <n v="0"/>
    <n v="3"/>
    <n v="0"/>
    <n v="0"/>
    <n v="0"/>
    <m/>
    <n v="3"/>
    <n v="1"/>
    <n v="4"/>
    <n v="3"/>
    <n v="0"/>
    <n v="1"/>
    <n v="2"/>
    <n v="2"/>
    <n v="4"/>
    <n v="4"/>
    <n v="2.2999999999999998"/>
    <d v="2025-10-27T00:00:00"/>
    <m/>
    <m/>
    <m/>
    <n v="30.283333333333335"/>
  </r>
  <r>
    <x v="401"/>
    <s v="HOU"/>
    <s v="BRK"/>
    <s v="W"/>
    <d v="1899-12-30T03:58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-5"/>
    <n v="2.2999999999999998"/>
    <d v="2025-10-27T00:00:00"/>
    <m/>
    <m/>
    <m/>
    <n v="3.9666666666666668"/>
  </r>
  <r>
    <x v="187"/>
    <s v="POR"/>
    <s v="LAL"/>
    <s v="W"/>
    <d v="1899-12-30T16:19:00"/>
    <n v="2"/>
    <n v="4"/>
    <n v="0.5"/>
    <n v="0"/>
    <n v="0"/>
    <m/>
    <n v="0"/>
    <n v="0"/>
    <m/>
    <n v="0"/>
    <n v="1"/>
    <n v="1"/>
    <n v="3"/>
    <n v="0"/>
    <n v="0"/>
    <n v="1"/>
    <n v="3"/>
    <n v="4"/>
    <n v="-5"/>
    <n v="2.2000000000000002"/>
    <d v="2025-10-27T00:00:00"/>
    <m/>
    <m/>
    <m/>
    <n v="16.316666666666666"/>
  </r>
  <r>
    <x v="282"/>
    <s v="PHI"/>
    <s v="ORL"/>
    <s v="W"/>
    <d v="1899-12-30T19:05:00"/>
    <n v="2"/>
    <n v="5"/>
    <n v="0.4"/>
    <n v="1"/>
    <n v="3"/>
    <n v="0.33300000000000002"/>
    <n v="0"/>
    <n v="0"/>
    <m/>
    <n v="0"/>
    <n v="1"/>
    <n v="1"/>
    <n v="1"/>
    <n v="0"/>
    <n v="0"/>
    <n v="0"/>
    <n v="3"/>
    <n v="5"/>
    <n v="3"/>
    <n v="2.1"/>
    <d v="2025-10-27T00:00:00"/>
    <m/>
    <m/>
    <m/>
    <n v="19.083333333333332"/>
  </r>
  <r>
    <x v="362"/>
    <s v="MIN"/>
    <s v="DEN"/>
    <s v="L"/>
    <d v="1899-12-30T12:03:00"/>
    <n v="2"/>
    <n v="2"/>
    <n v="1"/>
    <n v="0"/>
    <n v="0"/>
    <m/>
    <n v="0"/>
    <n v="0"/>
    <m/>
    <n v="0"/>
    <n v="0"/>
    <n v="0"/>
    <n v="2"/>
    <n v="1"/>
    <n v="0"/>
    <n v="3"/>
    <n v="2"/>
    <n v="4"/>
    <n v="-5"/>
    <n v="2"/>
    <d v="2025-10-27T00:00:00"/>
    <m/>
    <m/>
    <m/>
    <n v="12.05"/>
  </r>
  <r>
    <x v="53"/>
    <s v="DET"/>
    <s v="CLE"/>
    <s v="L"/>
    <d v="1899-12-31T01:54:00"/>
    <n v="1"/>
    <n v="9"/>
    <n v="0.111"/>
    <n v="1"/>
    <n v="4"/>
    <n v="0.25"/>
    <n v="1"/>
    <n v="2"/>
    <n v="0.5"/>
    <n v="5"/>
    <n v="4"/>
    <n v="9"/>
    <n v="3"/>
    <n v="1"/>
    <n v="1"/>
    <n v="3"/>
    <n v="3"/>
    <n v="4"/>
    <n v="-30"/>
    <n v="2"/>
    <d v="2025-10-27T00:00:00"/>
    <m/>
    <m/>
    <m/>
    <n v="25.9"/>
  </r>
  <r>
    <x v="402"/>
    <s v="CLE"/>
    <s v="DET"/>
    <s v="W"/>
    <d v="1899-12-30T06:49:00"/>
    <n v="2"/>
    <n v="4"/>
    <n v="0.5"/>
    <n v="0"/>
    <n v="2"/>
    <n v="0"/>
    <n v="0"/>
    <n v="0"/>
    <m/>
    <n v="1"/>
    <n v="1"/>
    <n v="2"/>
    <n v="0"/>
    <n v="0"/>
    <n v="0"/>
    <n v="0"/>
    <n v="3"/>
    <n v="4"/>
    <n v="-12"/>
    <n v="1.8"/>
    <d v="2025-10-27T00:00:00"/>
    <m/>
    <m/>
    <m/>
    <n v="6.8166666666666664"/>
  </r>
  <r>
    <x v="178"/>
    <s v="CLE"/>
    <s v="DET"/>
    <s v="W"/>
    <d v="1899-12-30T17:38:00"/>
    <n v="1"/>
    <n v="3"/>
    <n v="0.33300000000000002"/>
    <n v="1"/>
    <n v="2"/>
    <n v="0.5"/>
    <n v="0"/>
    <n v="0"/>
    <m/>
    <n v="0"/>
    <n v="4"/>
    <n v="4"/>
    <n v="2"/>
    <n v="0"/>
    <n v="1"/>
    <n v="1"/>
    <n v="5"/>
    <n v="3"/>
    <n v="4"/>
    <n v="1.6"/>
    <d v="2025-10-27T00:00:00"/>
    <m/>
    <m/>
    <m/>
    <n v="17.633333333333333"/>
  </r>
  <r>
    <x v="318"/>
    <s v="DEN"/>
    <s v="MIN"/>
    <s v="W"/>
    <d v="1899-12-30T10:18:00"/>
    <n v="1"/>
    <n v="3"/>
    <n v="0.33300000000000002"/>
    <n v="0"/>
    <n v="0"/>
    <m/>
    <n v="2"/>
    <n v="4"/>
    <n v="0.5"/>
    <n v="1"/>
    <n v="3"/>
    <n v="4"/>
    <n v="0"/>
    <n v="0"/>
    <n v="1"/>
    <n v="1"/>
    <n v="3"/>
    <n v="4"/>
    <n v="0"/>
    <n v="1.6"/>
    <d v="2025-10-27T00:00:00"/>
    <m/>
    <m/>
    <m/>
    <n v="10.299999999999999"/>
  </r>
  <r>
    <x v="271"/>
    <s v="UTA"/>
    <s v="PHO"/>
    <s v="W"/>
    <d v="1899-12-30T13:31:00"/>
    <n v="2"/>
    <n v="9"/>
    <n v="0.222"/>
    <n v="2"/>
    <n v="5"/>
    <n v="0.4"/>
    <n v="0"/>
    <n v="0"/>
    <m/>
    <n v="1"/>
    <n v="0"/>
    <n v="1"/>
    <n v="1"/>
    <n v="0"/>
    <n v="0"/>
    <n v="0"/>
    <n v="1"/>
    <n v="6"/>
    <n v="-15"/>
    <n v="1.5"/>
    <d v="2025-10-27T00:00:00"/>
    <m/>
    <m/>
    <m/>
    <n v="13.516666666666666"/>
  </r>
  <r>
    <x v="250"/>
    <s v="ATL"/>
    <s v="CHI"/>
    <s v="L"/>
    <d v="1899-12-31T09:45:00"/>
    <n v="1"/>
    <n v="8"/>
    <n v="0.125"/>
    <n v="0"/>
    <n v="0"/>
    <m/>
    <n v="0"/>
    <n v="0"/>
    <m/>
    <n v="2"/>
    <n v="5"/>
    <n v="7"/>
    <n v="2"/>
    <n v="3"/>
    <n v="0"/>
    <n v="1"/>
    <n v="4"/>
    <n v="2"/>
    <n v="-15"/>
    <n v="1.5"/>
    <d v="2025-10-27T00:00:00"/>
    <m/>
    <m/>
    <m/>
    <n v="33.75"/>
  </r>
  <r>
    <x v="28"/>
    <s v="OKC"/>
    <s v="DAL"/>
    <s v="W"/>
    <d v="1899-12-31T07:32:00"/>
    <n v="2"/>
    <n v="9"/>
    <n v="0.222"/>
    <n v="2"/>
    <n v="6"/>
    <n v="0.33300000000000002"/>
    <n v="0"/>
    <n v="0"/>
    <m/>
    <n v="0"/>
    <n v="5"/>
    <n v="5"/>
    <n v="1"/>
    <n v="0"/>
    <n v="0"/>
    <n v="0"/>
    <n v="3"/>
    <n v="6"/>
    <n v="3"/>
    <n v="1.5"/>
    <d v="2025-10-27T00:00:00"/>
    <m/>
    <m/>
    <m/>
    <n v="31.533333333333331"/>
  </r>
  <r>
    <x v="403"/>
    <s v="TOR"/>
    <s v="SAS"/>
    <s v="L"/>
    <d v="1899-12-30T10:29:00"/>
    <n v="1"/>
    <n v="2"/>
    <n v="0.5"/>
    <n v="1"/>
    <n v="2"/>
    <n v="0.5"/>
    <n v="0"/>
    <n v="0"/>
    <m/>
    <n v="0"/>
    <n v="1"/>
    <n v="1"/>
    <n v="1"/>
    <n v="0"/>
    <n v="1"/>
    <n v="1"/>
    <n v="3"/>
    <n v="3"/>
    <n v="-10"/>
    <n v="1.5"/>
    <d v="2025-10-27T00:00:00"/>
    <m/>
    <m/>
    <m/>
    <n v="10.483333333333334"/>
  </r>
  <r>
    <x v="94"/>
    <s v="DET"/>
    <s v="CLE"/>
    <s v="L"/>
    <d v="1899-12-30T15:04:00"/>
    <n v="3"/>
    <n v="6"/>
    <n v="0.5"/>
    <n v="0"/>
    <n v="1"/>
    <n v="0"/>
    <n v="0"/>
    <n v="1"/>
    <n v="0"/>
    <n v="1"/>
    <n v="2"/>
    <n v="3"/>
    <n v="0"/>
    <n v="0"/>
    <n v="0"/>
    <n v="1"/>
    <n v="4"/>
    <n v="6"/>
    <n v="-16"/>
    <n v="1.3"/>
    <d v="2025-10-27T00:00:00"/>
    <m/>
    <m/>
    <m/>
    <n v="15.066666666666666"/>
  </r>
  <r>
    <x v="34"/>
    <s v="OKC"/>
    <s v="DAL"/>
    <s v="W"/>
    <d v="1899-12-30T06:25:00"/>
    <n v="1"/>
    <n v="1"/>
    <n v="1"/>
    <n v="0"/>
    <n v="0"/>
    <m/>
    <n v="0"/>
    <n v="0"/>
    <m/>
    <n v="0"/>
    <n v="1"/>
    <n v="1"/>
    <n v="0"/>
    <n v="0"/>
    <n v="0"/>
    <n v="0"/>
    <n v="2"/>
    <n v="2"/>
    <n v="5"/>
    <n v="1.2"/>
    <d v="2025-10-27T00:00:00"/>
    <m/>
    <m/>
    <m/>
    <n v="6.4166666666666661"/>
  </r>
  <r>
    <x v="335"/>
    <s v="MEM"/>
    <s v="GSW"/>
    <s v="L"/>
    <d v="1899-12-30T01:07:00"/>
    <n v="0"/>
    <n v="0"/>
    <m/>
    <n v="0"/>
    <n v="0"/>
    <m/>
    <n v="0"/>
    <n v="0"/>
    <m/>
    <n v="0"/>
    <n v="1"/>
    <n v="1"/>
    <n v="0"/>
    <n v="0"/>
    <n v="1"/>
    <n v="0"/>
    <n v="0"/>
    <n v="0"/>
    <n v="4"/>
    <n v="1"/>
    <d v="2025-10-27T00:00:00"/>
    <m/>
    <m/>
    <m/>
    <n v="1.1166666666666667"/>
  </r>
  <r>
    <x v="195"/>
    <s v="SAS"/>
    <s v="TOR"/>
    <s v="W"/>
    <d v="1899-12-30T02:10:00"/>
    <n v="1"/>
    <n v="2"/>
    <n v="0.5"/>
    <n v="0"/>
    <n v="0"/>
    <m/>
    <n v="0"/>
    <n v="0"/>
    <m/>
    <n v="0"/>
    <n v="0"/>
    <n v="0"/>
    <n v="0"/>
    <n v="0"/>
    <n v="0"/>
    <n v="0"/>
    <n v="0"/>
    <n v="2"/>
    <n v="0"/>
    <n v="1"/>
    <d v="2025-10-27T00:00:00"/>
    <m/>
    <m/>
    <m/>
    <n v="2.1666666666666665"/>
  </r>
  <r>
    <x v="270"/>
    <s v="MEM"/>
    <s v="GSW"/>
    <s v="L"/>
    <d v="1899-12-30T20:47:00"/>
    <n v="1"/>
    <n v="5"/>
    <n v="0.2"/>
    <n v="1"/>
    <n v="4"/>
    <n v="0.25"/>
    <n v="0"/>
    <n v="0"/>
    <m/>
    <n v="0"/>
    <n v="4"/>
    <n v="4"/>
    <n v="1"/>
    <n v="1"/>
    <n v="0"/>
    <n v="1"/>
    <n v="2"/>
    <n v="3"/>
    <n v="-13"/>
    <n v="1"/>
    <d v="2025-10-27T00:00:00"/>
    <m/>
    <m/>
    <m/>
    <n v="20.783333333333335"/>
  </r>
  <r>
    <x v="114"/>
    <s v="UTA"/>
    <s v="PHO"/>
    <s v="W"/>
    <d v="1899-12-30T19:06:00"/>
    <n v="0"/>
    <n v="4"/>
    <n v="0"/>
    <n v="0"/>
    <n v="1"/>
    <n v="0"/>
    <n v="0"/>
    <n v="0"/>
    <m/>
    <n v="3"/>
    <n v="3"/>
    <n v="6"/>
    <n v="0"/>
    <n v="1"/>
    <n v="0"/>
    <n v="0"/>
    <n v="1"/>
    <n v="0"/>
    <n v="1"/>
    <n v="0.8"/>
    <d v="2025-10-27T00:00:00"/>
    <m/>
    <m/>
    <m/>
    <n v="19.099999999999998"/>
  </r>
  <r>
    <x v="404"/>
    <s v="POR"/>
    <s v="LAL"/>
    <s v="W"/>
    <d v="1899-12-30T11:09:00"/>
    <n v="2"/>
    <n v="10"/>
    <n v="0.2"/>
    <n v="1"/>
    <n v="5"/>
    <n v="0.2"/>
    <n v="0"/>
    <n v="0"/>
    <m/>
    <n v="0"/>
    <n v="4"/>
    <n v="4"/>
    <n v="1"/>
    <n v="0"/>
    <n v="0"/>
    <n v="0"/>
    <n v="0"/>
    <n v="5"/>
    <n v="5"/>
    <n v="0.7"/>
    <d v="2025-10-27T00:00:00"/>
    <m/>
    <m/>
    <m/>
    <n v="11.15"/>
  </r>
  <r>
    <x v="279"/>
    <s v="SAS"/>
    <s v="TOR"/>
    <s v="W"/>
    <d v="1899-12-30T02:10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5-10-27T00:00:00"/>
    <m/>
    <m/>
    <m/>
    <n v="2.1666666666666665"/>
  </r>
  <r>
    <x v="379"/>
    <s v="ORL"/>
    <s v="PHI"/>
    <s v="L"/>
    <d v="1899-12-30T00:55:00"/>
    <n v="0"/>
    <n v="0"/>
    <m/>
    <n v="0"/>
    <n v="0"/>
    <m/>
    <n v="0"/>
    <n v="0"/>
    <m/>
    <n v="0"/>
    <n v="0"/>
    <n v="0"/>
    <n v="1"/>
    <n v="0"/>
    <n v="0"/>
    <n v="0"/>
    <n v="0"/>
    <n v="0"/>
    <n v="-2"/>
    <n v="0.7"/>
    <d v="2025-10-27T00:00:00"/>
    <m/>
    <m/>
    <m/>
    <n v="0.91666666666666674"/>
  </r>
  <r>
    <x v="359"/>
    <s v="POR"/>
    <s v="LAL"/>
    <s v="W"/>
    <d v="1899-12-30T01:14:00"/>
    <n v="0"/>
    <n v="0"/>
    <m/>
    <n v="0"/>
    <n v="0"/>
    <m/>
    <n v="0"/>
    <n v="0"/>
    <m/>
    <n v="1"/>
    <n v="0"/>
    <n v="1"/>
    <n v="0"/>
    <n v="0"/>
    <n v="0"/>
    <n v="0"/>
    <n v="0"/>
    <n v="0"/>
    <n v="0"/>
    <n v="0.7"/>
    <d v="2025-10-27T00:00:00"/>
    <m/>
    <m/>
    <m/>
    <n v="1.2333333333333334"/>
  </r>
  <r>
    <x v="325"/>
    <s v="DEN"/>
    <s v="MIN"/>
    <s v="W"/>
    <d v="1899-12-30T18:56:00"/>
    <n v="2"/>
    <n v="5"/>
    <n v="0.4"/>
    <n v="1"/>
    <n v="3"/>
    <n v="0.33300000000000002"/>
    <n v="0"/>
    <n v="0"/>
    <m/>
    <n v="0"/>
    <n v="2"/>
    <n v="2"/>
    <n v="2"/>
    <n v="0"/>
    <n v="0"/>
    <n v="2"/>
    <n v="5"/>
    <n v="5"/>
    <n v="-14"/>
    <n v="0.3"/>
    <d v="2025-10-27T00:00:00"/>
    <m/>
    <m/>
    <m/>
    <n v="18.933333333333334"/>
  </r>
  <r>
    <x v="363"/>
    <s v="LAL"/>
    <s v="POR"/>
    <s v="L"/>
    <d v="1899-12-30T03:20:00"/>
    <n v="0"/>
    <n v="0"/>
    <m/>
    <n v="0"/>
    <n v="0"/>
    <m/>
    <n v="0"/>
    <n v="0"/>
    <m/>
    <n v="0"/>
    <n v="1"/>
    <n v="1"/>
    <n v="0"/>
    <n v="0"/>
    <n v="0"/>
    <n v="0"/>
    <n v="0"/>
    <n v="0"/>
    <n v="-6"/>
    <n v="0.3"/>
    <d v="2025-10-27T00:00:00"/>
    <m/>
    <m/>
    <m/>
    <n v="3.3333333333333335"/>
  </r>
  <r>
    <x v="405"/>
    <s v="DEN"/>
    <s v="MIN"/>
    <s v="W"/>
    <d v="1899-12-30T01:25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5-10-27T00:00:00"/>
    <m/>
    <m/>
    <m/>
    <n v="1.4166666666666665"/>
  </r>
  <r>
    <x v="117"/>
    <s v="UTA"/>
    <s v="PHO"/>
    <s v="W"/>
    <d v="1899-12-30T23:16:00"/>
    <n v="2"/>
    <n v="7"/>
    <n v="0.28599999999999998"/>
    <n v="2"/>
    <n v="6"/>
    <n v="0.33300000000000002"/>
    <n v="0"/>
    <n v="0"/>
    <m/>
    <n v="1"/>
    <n v="2"/>
    <n v="3"/>
    <n v="2"/>
    <n v="0"/>
    <n v="0"/>
    <n v="2"/>
    <n v="6"/>
    <n v="6"/>
    <n v="-9"/>
    <n v="0.2"/>
    <d v="2025-10-27T00:00:00"/>
    <m/>
    <m/>
    <m/>
    <n v="23.266666666666666"/>
  </r>
  <r>
    <x v="203"/>
    <s v="PHO"/>
    <s v="UTA"/>
    <s v="L"/>
    <d v="1899-12-30T13:17:00"/>
    <n v="1"/>
    <n v="3"/>
    <n v="0.33300000000000002"/>
    <n v="0"/>
    <n v="0"/>
    <m/>
    <n v="0"/>
    <n v="0"/>
    <m/>
    <n v="0"/>
    <n v="1"/>
    <n v="1"/>
    <n v="1"/>
    <n v="0"/>
    <n v="1"/>
    <n v="1"/>
    <n v="2"/>
    <n v="2"/>
    <n v="-15"/>
    <n v="0.2"/>
    <d v="2025-10-27T00:00:00"/>
    <m/>
    <m/>
    <m/>
    <n v="13.283333333333335"/>
  </r>
  <r>
    <x v="198"/>
    <s v="PHI"/>
    <s v="ORL"/>
    <s v="W"/>
    <d v="1899-12-30T14:21:00"/>
    <n v="2"/>
    <n v="8"/>
    <n v="0.25"/>
    <n v="0"/>
    <n v="1"/>
    <n v="0"/>
    <n v="0"/>
    <n v="0"/>
    <m/>
    <n v="2"/>
    <n v="3"/>
    <n v="5"/>
    <n v="0"/>
    <n v="0"/>
    <n v="1"/>
    <n v="0"/>
    <n v="5"/>
    <n v="4"/>
    <n v="6"/>
    <n v="0.2"/>
    <d v="2025-10-27T00:00:00"/>
    <m/>
    <m/>
    <m/>
    <n v="14.35"/>
  </r>
  <r>
    <x v="301"/>
    <s v="ATL"/>
    <s v="CHI"/>
    <s v="L"/>
    <d v="1899-12-30T05:05:00"/>
    <n v="0"/>
    <n v="1"/>
    <n v="0"/>
    <n v="0"/>
    <n v="0"/>
    <m/>
    <n v="0"/>
    <n v="0"/>
    <m/>
    <n v="0"/>
    <n v="2"/>
    <n v="2"/>
    <n v="1"/>
    <n v="0"/>
    <n v="0"/>
    <n v="0"/>
    <n v="1"/>
    <n v="0"/>
    <n v="1"/>
    <n v="0.2"/>
    <d v="2025-10-27T00:00:00"/>
    <m/>
    <m/>
    <m/>
    <n v="5.083333333333333"/>
  </r>
  <r>
    <x v="278"/>
    <s v="DET"/>
    <s v="CLE"/>
    <s v="L"/>
    <d v="1899-12-30T16:51:00"/>
    <n v="1"/>
    <n v="5"/>
    <n v="0.2"/>
    <n v="0"/>
    <n v="1"/>
    <n v="0"/>
    <n v="0"/>
    <n v="0"/>
    <m/>
    <n v="1"/>
    <n v="2"/>
    <n v="3"/>
    <n v="1"/>
    <n v="1"/>
    <n v="0"/>
    <n v="1"/>
    <n v="2"/>
    <n v="2"/>
    <n v="-21"/>
    <n v="0.1"/>
    <d v="2025-10-27T00:00:00"/>
    <m/>
    <m/>
    <m/>
    <n v="16.849999999999998"/>
  </r>
  <r>
    <x v="406"/>
    <s v="POR"/>
    <s v="LAL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7T00:00:00"/>
    <m/>
    <m/>
    <m/>
    <n v="1.2333333333333334"/>
  </r>
  <r>
    <x v="407"/>
    <s v="BOS"/>
    <s v="NOP"/>
    <s v="W"/>
    <d v="1899-12-30T01:24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5-10-27T00:00:00"/>
    <m/>
    <m/>
    <m/>
    <n v="1.4"/>
  </r>
  <r>
    <x v="370"/>
    <s v="DEN"/>
    <s v="MIN"/>
    <s v="W"/>
    <d v="1899-12-30T01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7T00:00:00"/>
    <m/>
    <m/>
    <m/>
    <n v="1.4166666666666665"/>
  </r>
  <r>
    <x v="223"/>
    <s v="SAS"/>
    <s v="TOR"/>
    <s v="W"/>
    <d v="1899-12-30T02:1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7T00:00:00"/>
    <m/>
    <m/>
    <m/>
    <n v="2.1666666666666665"/>
  </r>
  <r>
    <x v="353"/>
    <s v="MIN"/>
    <s v="DEN"/>
    <s v="L"/>
    <d v="1899-12-30T02:4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27T00:00:00"/>
    <m/>
    <m/>
    <m/>
    <n v="2.7666666666666666"/>
  </r>
  <r>
    <x v="374"/>
    <s v="DEN"/>
    <s v="MIN"/>
    <s v="W"/>
    <d v="1899-12-30T01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7T00:00:00"/>
    <m/>
    <m/>
    <m/>
    <n v="1.4166666666666665"/>
  </r>
  <r>
    <x v="373"/>
    <s v="DEN"/>
    <s v="MIN"/>
    <s v="W"/>
    <d v="1899-12-30T01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7T00:00:00"/>
    <m/>
    <m/>
    <m/>
    <n v="1.4166666666666665"/>
  </r>
  <r>
    <x v="360"/>
    <s v="BOS"/>
    <s v="NOP"/>
    <s v="W"/>
    <d v="1899-12-30T01:24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5-10-27T00:00:00"/>
    <m/>
    <m/>
    <m/>
    <n v="1.4"/>
  </r>
  <r>
    <x v="35"/>
    <s v="OKC"/>
    <s v="DAL"/>
    <s v="W"/>
    <d v="1899-12-30T00:21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0-27T00:00:00"/>
    <m/>
    <m/>
    <m/>
    <n v="0.35"/>
  </r>
  <r>
    <x v="235"/>
    <s v="BRK"/>
    <s v="HOU"/>
    <s v="L"/>
    <d v="1899-12-30T15:49:00"/>
    <n v="1"/>
    <n v="6"/>
    <n v="0.16700000000000001"/>
    <n v="0"/>
    <n v="4"/>
    <n v="0"/>
    <n v="0"/>
    <n v="0"/>
    <m/>
    <n v="1"/>
    <n v="1"/>
    <n v="2"/>
    <n v="1"/>
    <n v="0"/>
    <n v="0"/>
    <n v="0"/>
    <n v="0"/>
    <n v="2"/>
    <n v="-21"/>
    <n v="-0.1"/>
    <d v="2025-10-27T00:00:00"/>
    <m/>
    <m/>
    <m/>
    <n v="15.816666666666666"/>
  </r>
  <r>
    <x v="124"/>
    <s v="ORL"/>
    <s v="PHI"/>
    <s v="L"/>
    <d v="1899-12-30T14:54:00"/>
    <n v="0"/>
    <n v="2"/>
    <n v="0"/>
    <n v="0"/>
    <n v="1"/>
    <n v="0"/>
    <n v="0"/>
    <n v="0"/>
    <m/>
    <n v="0"/>
    <n v="2"/>
    <n v="2"/>
    <n v="1"/>
    <n v="0"/>
    <n v="0"/>
    <n v="0"/>
    <n v="0"/>
    <n v="0"/>
    <n v="9"/>
    <n v="-0.1"/>
    <d v="2025-10-27T00:00:00"/>
    <m/>
    <m/>
    <m/>
    <n v="14.9"/>
  </r>
  <r>
    <x v="230"/>
    <s v="CLE"/>
    <s v="DET"/>
    <s v="W"/>
    <d v="1899-12-30T10:08:00"/>
    <n v="1"/>
    <n v="5"/>
    <n v="0.2"/>
    <n v="1"/>
    <n v="3"/>
    <n v="0.33300000000000002"/>
    <n v="0"/>
    <n v="0"/>
    <m/>
    <n v="0"/>
    <n v="2"/>
    <n v="2"/>
    <n v="1"/>
    <n v="1"/>
    <n v="0"/>
    <n v="2"/>
    <n v="1"/>
    <n v="3"/>
    <n v="-10"/>
    <n v="-0.2"/>
    <d v="2025-10-27T00:00:00"/>
    <m/>
    <m/>
    <m/>
    <n v="10.133333333333333"/>
  </r>
  <r>
    <x v="86"/>
    <s v="UTA"/>
    <s v="PHO"/>
    <s v="W"/>
    <d v="1899-12-30T11:33:00"/>
    <n v="1"/>
    <n v="5"/>
    <n v="0.2"/>
    <n v="0"/>
    <n v="4"/>
    <n v="0"/>
    <n v="1"/>
    <n v="1"/>
    <n v="1"/>
    <n v="0"/>
    <n v="2"/>
    <n v="2"/>
    <n v="1"/>
    <n v="0"/>
    <n v="0"/>
    <n v="1"/>
    <n v="1"/>
    <n v="3"/>
    <n v="-25"/>
    <n v="-0.2"/>
    <d v="2025-10-27T00:00:00"/>
    <m/>
    <m/>
    <m/>
    <n v="11.55"/>
  </r>
  <r>
    <x v="408"/>
    <s v="LAL"/>
    <s v="POR"/>
    <s v="L"/>
    <d v="1899-12-30T20:04:00"/>
    <n v="1"/>
    <n v="5"/>
    <n v="0.2"/>
    <n v="0"/>
    <n v="2"/>
    <n v="0"/>
    <n v="0"/>
    <n v="0"/>
    <m/>
    <n v="0"/>
    <n v="3"/>
    <n v="3"/>
    <n v="3"/>
    <n v="0"/>
    <n v="1"/>
    <n v="2"/>
    <n v="2"/>
    <n v="2"/>
    <n v="-13"/>
    <n v="-0.2"/>
    <d v="2025-10-27T00:00:00"/>
    <m/>
    <m/>
    <m/>
    <n v="20.066666666666666"/>
  </r>
  <r>
    <x v="320"/>
    <s v="DEN"/>
    <s v="MIN"/>
    <s v="W"/>
    <d v="1899-12-30T13:24:00"/>
    <n v="1"/>
    <n v="4"/>
    <n v="0.25"/>
    <n v="0"/>
    <n v="0"/>
    <m/>
    <n v="0"/>
    <n v="0"/>
    <m/>
    <n v="2"/>
    <n v="3"/>
    <n v="5"/>
    <n v="0"/>
    <n v="0"/>
    <n v="0"/>
    <n v="1"/>
    <n v="3"/>
    <n v="2"/>
    <n v="0"/>
    <n v="-0.3"/>
    <d v="2025-10-27T00:00:00"/>
    <m/>
    <m/>
    <m/>
    <n v="13.4"/>
  </r>
  <r>
    <x v="342"/>
    <s v="MIN"/>
    <s v="DEN"/>
    <s v="L"/>
    <d v="1899-12-30T02:15:00"/>
    <n v="0"/>
    <n v="0"/>
    <m/>
    <n v="0"/>
    <n v="0"/>
    <m/>
    <n v="0"/>
    <n v="0"/>
    <m/>
    <n v="0"/>
    <n v="0"/>
    <n v="0"/>
    <n v="0"/>
    <n v="0"/>
    <n v="0"/>
    <n v="0"/>
    <n v="1"/>
    <n v="0"/>
    <n v="0"/>
    <n v="-0.4"/>
    <d v="2025-10-27T00:00:00"/>
    <m/>
    <m/>
    <m/>
    <n v="2.25"/>
  </r>
  <r>
    <x v="300"/>
    <s v="SAS"/>
    <s v="TOR"/>
    <s v="W"/>
    <d v="1899-12-30T11:13:00"/>
    <n v="1"/>
    <n v="3"/>
    <n v="0.33300000000000002"/>
    <n v="1"/>
    <n v="1"/>
    <n v="1"/>
    <n v="0"/>
    <n v="0"/>
    <m/>
    <n v="0"/>
    <n v="0"/>
    <n v="0"/>
    <n v="0"/>
    <n v="0"/>
    <n v="1"/>
    <n v="2"/>
    <n v="1"/>
    <n v="3"/>
    <n v="7"/>
    <n v="-0.4"/>
    <d v="2025-10-27T00:00:00"/>
    <m/>
    <m/>
    <m/>
    <n v="11.216666666666667"/>
  </r>
  <r>
    <x v="330"/>
    <s v="DEN"/>
    <s v="MIN"/>
    <s v="W"/>
    <d v="1899-12-30T00:20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5-10-27T00:00:00"/>
    <m/>
    <m/>
    <m/>
    <n v="0.33333333333333331"/>
  </r>
  <r>
    <x v="409"/>
    <s v="PHI"/>
    <s v="ORL"/>
    <s v="W"/>
    <d v="1899-12-30T01:24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5-10-27T00:00:00"/>
    <m/>
    <m/>
    <m/>
    <n v="1.4"/>
  </r>
  <r>
    <x v="366"/>
    <s v="LAL"/>
    <s v="POR"/>
    <s v="L"/>
    <d v="1899-12-30T19:41:00"/>
    <n v="0"/>
    <n v="2"/>
    <n v="0"/>
    <n v="0"/>
    <n v="0"/>
    <m/>
    <n v="0"/>
    <n v="0"/>
    <m/>
    <n v="1"/>
    <n v="2"/>
    <n v="3"/>
    <n v="3"/>
    <n v="1"/>
    <n v="1"/>
    <n v="3"/>
    <n v="3"/>
    <n v="0"/>
    <n v="-2"/>
    <n v="-0.5"/>
    <d v="2025-10-27T00:00:00"/>
    <m/>
    <m/>
    <m/>
    <n v="19.683333333333334"/>
  </r>
  <r>
    <x v="383"/>
    <s v="LAL"/>
    <s v="POR"/>
    <s v="L"/>
    <d v="1899-12-30T03:59:00"/>
    <n v="0"/>
    <n v="0"/>
    <m/>
    <n v="0"/>
    <n v="0"/>
    <m/>
    <n v="0"/>
    <n v="0"/>
    <m/>
    <n v="0"/>
    <n v="1"/>
    <n v="1"/>
    <n v="0"/>
    <n v="0"/>
    <n v="0"/>
    <n v="0"/>
    <n v="2"/>
    <n v="0"/>
    <n v="3"/>
    <n v="-0.5"/>
    <d v="2025-10-27T00:00:00"/>
    <m/>
    <m/>
    <m/>
    <n v="3.9833333333333334"/>
  </r>
  <r>
    <x v="171"/>
    <s v="UTA"/>
    <s v="PHO"/>
    <s v="W"/>
    <d v="1899-12-30T20:11:00"/>
    <n v="1"/>
    <n v="7"/>
    <n v="0.14299999999999999"/>
    <n v="1"/>
    <n v="3"/>
    <n v="0.33300000000000002"/>
    <n v="0"/>
    <n v="0"/>
    <m/>
    <n v="3"/>
    <n v="3"/>
    <n v="6"/>
    <n v="1"/>
    <n v="0"/>
    <n v="0"/>
    <n v="2"/>
    <n v="2"/>
    <n v="3"/>
    <n v="7"/>
    <n v="-0.6"/>
    <d v="2025-10-27T00:00:00"/>
    <m/>
    <m/>
    <m/>
    <n v="20.183333333333334"/>
  </r>
  <r>
    <x v="410"/>
    <s v="BRK"/>
    <s v="HOU"/>
    <s v="L"/>
    <d v="1899-12-30T05:2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5-10-27T00:00:00"/>
    <m/>
    <m/>
    <m/>
    <n v="5.416666666666667"/>
  </r>
  <r>
    <x v="364"/>
    <s v="MIN"/>
    <s v="DEN"/>
    <s v="L"/>
    <d v="1899-12-30T02:46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5-10-27T00:00:00"/>
    <m/>
    <m/>
    <m/>
    <n v="2.7666666666666666"/>
  </r>
  <r>
    <x v="411"/>
    <s v="NOP"/>
    <s v="BOS"/>
    <s v="L"/>
    <d v="1899-12-30T03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9"/>
    <n v="-0.7"/>
    <d v="2025-10-27T00:00:00"/>
    <m/>
    <m/>
    <m/>
    <n v="3.2666666666666666"/>
  </r>
  <r>
    <x v="371"/>
    <s v="DEN"/>
    <s v="MIN"/>
    <s v="W"/>
    <d v="1899-12-30T01:2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5-10-27T00:00:00"/>
    <m/>
    <m/>
    <m/>
    <n v="1.4166666666666665"/>
  </r>
  <r>
    <x v="339"/>
    <s v="GSW"/>
    <s v="MEM"/>
    <s v="W"/>
    <d v="1899-12-30T01:07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5-10-27T00:00:00"/>
    <m/>
    <m/>
    <m/>
    <n v="1.1166666666666667"/>
  </r>
  <r>
    <x v="222"/>
    <s v="BRK"/>
    <s v="HOU"/>
    <s v="L"/>
    <d v="1899-12-30T20:39:00"/>
    <n v="1"/>
    <n v="5"/>
    <n v="0.2"/>
    <n v="1"/>
    <n v="3"/>
    <n v="0.33300000000000002"/>
    <n v="1"/>
    <n v="2"/>
    <n v="0.5"/>
    <n v="0"/>
    <n v="1"/>
    <n v="1"/>
    <n v="3"/>
    <n v="0"/>
    <n v="0"/>
    <n v="2"/>
    <n v="4"/>
    <n v="4"/>
    <n v="-14"/>
    <n v="-0.7"/>
    <d v="2025-10-27T00:00:00"/>
    <m/>
    <m/>
    <m/>
    <n v="20.650000000000002"/>
  </r>
  <r>
    <x v="288"/>
    <s v="PHO"/>
    <s v="UTA"/>
    <s v="L"/>
    <d v="1899-12-30T03:00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1"/>
    <n v="-1.1000000000000001"/>
    <d v="2025-10-27T00:00:00"/>
    <m/>
    <m/>
    <m/>
    <n v="3"/>
  </r>
  <r>
    <x v="238"/>
    <s v="DAL"/>
    <s v="OKC"/>
    <s v="L"/>
    <d v="1899-12-31T07:08:00"/>
    <n v="1"/>
    <n v="9"/>
    <n v="0.111"/>
    <n v="0"/>
    <n v="3"/>
    <n v="0"/>
    <n v="0"/>
    <n v="0"/>
    <m/>
    <n v="0"/>
    <n v="2"/>
    <n v="2"/>
    <n v="0"/>
    <n v="2"/>
    <n v="0"/>
    <n v="0"/>
    <n v="0"/>
    <n v="2"/>
    <n v="-20"/>
    <n v="-1.3"/>
    <d v="2025-10-27T00:00:00"/>
    <m/>
    <m/>
    <m/>
    <n v="31.133333333333333"/>
  </r>
  <r>
    <x v="412"/>
    <s v="NOP"/>
    <s v="BOS"/>
    <s v="L"/>
    <d v="1899-12-30T03:16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9"/>
    <n v="-1.4"/>
    <d v="2025-10-27T00:00:00"/>
    <m/>
    <m/>
    <m/>
    <n v="3.2666666666666666"/>
  </r>
  <r>
    <x v="292"/>
    <s v="DAL"/>
    <s v="OKC"/>
    <s v="L"/>
    <d v="1899-12-30T04:35:00"/>
    <n v="0"/>
    <n v="1"/>
    <n v="0"/>
    <n v="0"/>
    <n v="1"/>
    <n v="0"/>
    <n v="0"/>
    <n v="0"/>
    <m/>
    <n v="0"/>
    <n v="1"/>
    <n v="1"/>
    <n v="1"/>
    <n v="0"/>
    <n v="0"/>
    <n v="1"/>
    <n v="2"/>
    <n v="0"/>
    <n v="-1"/>
    <n v="-1.5"/>
    <d v="2025-10-27T00:00:00"/>
    <m/>
    <m/>
    <m/>
    <n v="4.583333333333333"/>
  </r>
  <r>
    <x v="273"/>
    <s v="MIN"/>
    <s v="DEN"/>
    <s v="L"/>
    <d v="1899-12-30T15:37:00"/>
    <n v="1"/>
    <n v="6"/>
    <n v="0.16700000000000001"/>
    <n v="1"/>
    <n v="5"/>
    <n v="0.2"/>
    <n v="1"/>
    <n v="2"/>
    <n v="0.5"/>
    <n v="0"/>
    <n v="2"/>
    <n v="2"/>
    <n v="1"/>
    <n v="0"/>
    <n v="0"/>
    <n v="2"/>
    <n v="2"/>
    <n v="4"/>
    <n v="-4"/>
    <n v="-1.7"/>
    <d v="2025-10-27T00:00:00"/>
    <m/>
    <m/>
    <m/>
    <n v="15.616666666666667"/>
  </r>
  <r>
    <x v="64"/>
    <s v="TOR"/>
    <s v="SAS"/>
    <s v="L"/>
    <d v="1899-12-30T07:55:00"/>
    <n v="0"/>
    <n v="2"/>
    <n v="0"/>
    <n v="0"/>
    <n v="2"/>
    <n v="0"/>
    <n v="0"/>
    <n v="0"/>
    <m/>
    <n v="0"/>
    <n v="0"/>
    <n v="0"/>
    <n v="0"/>
    <n v="0"/>
    <n v="0"/>
    <n v="0"/>
    <n v="1"/>
    <n v="0"/>
    <n v="5"/>
    <n v="-1.8"/>
    <d v="2025-10-27T00:00:00"/>
    <m/>
    <m/>
    <m/>
    <n v="7.9166666666666661"/>
  </r>
  <r>
    <x v="254"/>
    <s v="POR"/>
    <s v="LAL"/>
    <s v="W"/>
    <d v="1899-12-30T08:36:00"/>
    <n v="0"/>
    <n v="3"/>
    <n v="0"/>
    <n v="0"/>
    <n v="2"/>
    <n v="0"/>
    <n v="1"/>
    <n v="2"/>
    <n v="0.5"/>
    <n v="1"/>
    <n v="0"/>
    <n v="1"/>
    <n v="0"/>
    <n v="0"/>
    <n v="0"/>
    <n v="1"/>
    <n v="0"/>
    <n v="1"/>
    <n v="-1"/>
    <n v="-1.8"/>
    <d v="2025-10-27T00:00:00"/>
    <m/>
    <m/>
    <m/>
    <n v="8.6"/>
  </r>
  <r>
    <x v="169"/>
    <s v="NOP"/>
    <s v="BOS"/>
    <s v="L"/>
    <d v="1899-12-30T15:05:00"/>
    <n v="0"/>
    <n v="5"/>
    <n v="0"/>
    <n v="0"/>
    <n v="2"/>
    <n v="0"/>
    <n v="0"/>
    <n v="0"/>
    <m/>
    <n v="1"/>
    <n v="1"/>
    <n v="2"/>
    <n v="1"/>
    <n v="0"/>
    <n v="0"/>
    <n v="0"/>
    <n v="0"/>
    <n v="0"/>
    <n v="-11"/>
    <n v="-1.8"/>
    <d v="2025-10-27T00:00:00"/>
    <m/>
    <m/>
    <m/>
    <n v="15.083333333333332"/>
  </r>
  <r>
    <x v="182"/>
    <s v="BOS"/>
    <s v="NOP"/>
    <s v="W"/>
    <d v="1899-12-30T03:01:00"/>
    <n v="0"/>
    <n v="1"/>
    <n v="0"/>
    <n v="0"/>
    <n v="1"/>
    <n v="0"/>
    <n v="0"/>
    <n v="0"/>
    <m/>
    <n v="0"/>
    <n v="0"/>
    <n v="0"/>
    <n v="0"/>
    <n v="0"/>
    <n v="0"/>
    <n v="1"/>
    <n v="1"/>
    <n v="0"/>
    <n v="-6"/>
    <n v="-2.1"/>
    <d v="2025-10-27T00:00:00"/>
    <m/>
    <m/>
    <m/>
    <n v="3.0166666666666666"/>
  </r>
  <r>
    <x v="413"/>
    <s v="CLE"/>
    <s v="DET"/>
    <s v="W"/>
    <d v="1899-12-30T06:49:00"/>
    <n v="0"/>
    <n v="3"/>
    <n v="0"/>
    <n v="0"/>
    <n v="1"/>
    <n v="0"/>
    <n v="0"/>
    <n v="0"/>
    <m/>
    <n v="0"/>
    <n v="0"/>
    <n v="0"/>
    <n v="0"/>
    <n v="0"/>
    <n v="0"/>
    <n v="0"/>
    <n v="0"/>
    <n v="0"/>
    <n v="-12"/>
    <n v="-2.1"/>
    <d v="2025-10-27T00:00:00"/>
    <m/>
    <m/>
    <m/>
    <n v="6.8166666666666664"/>
  </r>
  <r>
    <x v="123"/>
    <s v="ATL"/>
    <s v="CHI"/>
    <s v="L"/>
    <d v="1899-12-30T20:19:00"/>
    <n v="1"/>
    <n v="5"/>
    <n v="0.2"/>
    <n v="0"/>
    <n v="2"/>
    <n v="0"/>
    <n v="0"/>
    <n v="0"/>
    <m/>
    <n v="0"/>
    <n v="0"/>
    <n v="0"/>
    <n v="0"/>
    <n v="0"/>
    <n v="0"/>
    <n v="1"/>
    <n v="1"/>
    <n v="2"/>
    <n v="13"/>
    <n v="-2.5"/>
    <d v="2025-10-27T00:00:00"/>
    <m/>
    <m/>
    <m/>
    <n v="20.316666666666666"/>
  </r>
  <r>
    <x v="249"/>
    <s v="CLE"/>
    <s v="DET"/>
    <s v="W"/>
    <d v="1899-12-31T03:34:00"/>
    <n v="0"/>
    <n v="5"/>
    <n v="0"/>
    <n v="0"/>
    <n v="2"/>
    <n v="0"/>
    <n v="3"/>
    <n v="4"/>
    <n v="0.75"/>
    <n v="0"/>
    <n v="2"/>
    <n v="2"/>
    <n v="1"/>
    <n v="0"/>
    <n v="0"/>
    <n v="1"/>
    <n v="5"/>
    <n v="3"/>
    <n v="3"/>
    <n v="-2.6"/>
    <d v="2025-10-27T00:00:00"/>
    <m/>
    <m/>
    <m/>
    <n v="27.566666666666663"/>
  </r>
  <r>
    <x v="298"/>
    <s v="CHI"/>
    <s v="ATL"/>
    <s v="W"/>
    <d v="1899-12-30T07:13:00"/>
    <n v="0"/>
    <n v="4"/>
    <n v="0"/>
    <n v="0"/>
    <n v="1"/>
    <n v="0"/>
    <n v="0"/>
    <n v="0"/>
    <m/>
    <n v="3"/>
    <n v="0"/>
    <n v="3"/>
    <n v="0"/>
    <n v="0"/>
    <n v="0"/>
    <n v="2"/>
    <n v="3"/>
    <n v="0"/>
    <n v="-8"/>
    <n v="-3.9"/>
    <d v="2025-10-27T00:00:00"/>
    <m/>
    <m/>
    <m/>
    <n v="7.2166666666666668"/>
  </r>
  <r>
    <x v="120"/>
    <s v="TOR"/>
    <s v="SAS"/>
    <s v="L"/>
    <d v="1899-12-30T23:59:00"/>
    <n v="1"/>
    <n v="6"/>
    <n v="0.16700000000000001"/>
    <n v="0"/>
    <n v="0"/>
    <m/>
    <n v="0"/>
    <n v="0"/>
    <m/>
    <n v="0"/>
    <n v="2"/>
    <n v="2"/>
    <n v="1"/>
    <n v="0"/>
    <n v="1"/>
    <n v="4"/>
    <n v="3"/>
    <n v="2"/>
    <n v="-9"/>
    <n v="-5"/>
    <d v="2025-10-27T00:00:00"/>
    <m/>
    <m/>
    <m/>
    <n v="23.983333333333334"/>
  </r>
  <r>
    <x v="122"/>
    <s v="NOP"/>
    <s v="BOS"/>
    <s v="L"/>
    <d v="1899-12-31T02:31:00"/>
    <n v="1"/>
    <n v="11"/>
    <n v="9.0999999999999998E-2"/>
    <n v="0"/>
    <n v="4"/>
    <n v="0"/>
    <n v="0"/>
    <n v="0"/>
    <m/>
    <n v="1"/>
    <n v="1"/>
    <n v="2"/>
    <n v="2"/>
    <n v="1"/>
    <n v="0"/>
    <n v="4"/>
    <n v="2"/>
    <n v="2"/>
    <n v="-31"/>
    <n v="-6.7"/>
    <d v="2025-10-27T00:00:00"/>
    <m/>
    <m/>
    <m/>
    <n v="26.516666666666666"/>
  </r>
  <r>
    <x v="43"/>
    <s v="MIL"/>
    <s v="NYK"/>
    <s v="W"/>
    <d v="1899-12-31T09:10:00"/>
    <n v="16"/>
    <n v="22"/>
    <n v="0.72699999999999998"/>
    <n v="0"/>
    <n v="1"/>
    <n v="0"/>
    <n v="5"/>
    <n v="7"/>
    <n v="0.71399999999999997"/>
    <n v="2"/>
    <n v="6"/>
    <n v="8"/>
    <n v="7"/>
    <n v="1"/>
    <n v="2"/>
    <n v="4"/>
    <n v="3"/>
    <n v="37"/>
    <n v="18"/>
    <n v="32.5"/>
    <d v="2025-10-28T00:00:00"/>
    <m/>
    <m/>
    <m/>
    <n v="33.166666666666664"/>
  </r>
  <r>
    <x v="41"/>
    <s v="PHI"/>
    <s v="WAS"/>
    <s v="W"/>
    <d v="1899-12-31T23:26:00"/>
    <n v="11"/>
    <n v="25"/>
    <n v="0.44"/>
    <n v="3"/>
    <n v="9"/>
    <n v="0.33300000000000002"/>
    <n v="14"/>
    <n v="16"/>
    <n v="0.875"/>
    <n v="0"/>
    <n v="3"/>
    <n v="3"/>
    <n v="10"/>
    <n v="1"/>
    <n v="1"/>
    <n v="4"/>
    <n v="3"/>
    <n v="39"/>
    <n v="3"/>
    <n v="29.5"/>
    <d v="2025-10-28T00:00:00"/>
    <m/>
    <m/>
    <m/>
    <n v="47.433333333333337"/>
  </r>
  <r>
    <x v="97"/>
    <s v="NYK"/>
    <s v="MIL"/>
    <s v="L"/>
    <d v="1899-12-31T10:45:00"/>
    <n v="14"/>
    <n v="25"/>
    <n v="0.56000000000000005"/>
    <n v="1"/>
    <n v="5"/>
    <n v="0.2"/>
    <n v="7"/>
    <n v="9"/>
    <n v="0.77800000000000002"/>
    <n v="0"/>
    <n v="4"/>
    <n v="4"/>
    <n v="3"/>
    <n v="2"/>
    <n v="0"/>
    <n v="2"/>
    <n v="3"/>
    <n v="36"/>
    <n v="-11"/>
    <n v="25.4"/>
    <d v="2025-10-28T00:00:00"/>
    <m/>
    <m/>
    <m/>
    <n v="34.75"/>
  </r>
  <r>
    <x v="3"/>
    <s v="OKC"/>
    <s v="SAC"/>
    <s v="W"/>
    <d v="1899-12-31T11:47:00"/>
    <n v="14"/>
    <n v="26"/>
    <n v="0.53800000000000003"/>
    <n v="1"/>
    <n v="5"/>
    <n v="0.2"/>
    <n v="2"/>
    <n v="2"/>
    <n v="1"/>
    <n v="0"/>
    <n v="9"/>
    <n v="9"/>
    <n v="4"/>
    <n v="1"/>
    <n v="3"/>
    <n v="1"/>
    <n v="2"/>
    <n v="31"/>
    <n v="-1"/>
    <n v="25.2"/>
    <d v="2025-10-28T00:00:00"/>
    <m/>
    <m/>
    <m/>
    <n v="35.783333333333331"/>
  </r>
  <r>
    <x v="161"/>
    <s v="WAS"/>
    <s v="PHI"/>
    <s v="L"/>
    <d v="1899-12-31T10:05:00"/>
    <n v="13"/>
    <n v="23"/>
    <n v="0.56499999999999995"/>
    <n v="3"/>
    <n v="7"/>
    <n v="0.42899999999999999"/>
    <n v="2"/>
    <n v="2"/>
    <n v="1"/>
    <n v="3"/>
    <n v="8"/>
    <n v="11"/>
    <n v="5"/>
    <n v="2"/>
    <n v="2"/>
    <n v="5"/>
    <n v="4"/>
    <n v="31"/>
    <n v="3"/>
    <n v="24.9"/>
    <d v="2025-10-28T00:00:00"/>
    <m/>
    <m/>
    <m/>
    <n v="34.083333333333329"/>
  </r>
  <r>
    <x v="190"/>
    <s v="MIL"/>
    <s v="NYK"/>
    <s v="W"/>
    <d v="1899-12-31T02:05:00"/>
    <n v="8"/>
    <n v="11"/>
    <n v="0.72699999999999998"/>
    <n v="4"/>
    <n v="4"/>
    <n v="1"/>
    <n v="5"/>
    <n v="5"/>
    <n v="1"/>
    <n v="0"/>
    <n v="2"/>
    <n v="2"/>
    <n v="4"/>
    <n v="4"/>
    <n v="0"/>
    <n v="2"/>
    <n v="3"/>
    <n v="25"/>
    <n v="12"/>
    <n v="24.7"/>
    <d v="2025-10-28T00:00:00"/>
    <m/>
    <m/>
    <m/>
    <n v="26.083333333333336"/>
  </r>
  <r>
    <x v="59"/>
    <s v="NYK"/>
    <s v="MIL"/>
    <s v="L"/>
    <d v="1899-12-31T15:15:00"/>
    <n v="8"/>
    <n v="16"/>
    <n v="0.5"/>
    <n v="3"/>
    <n v="7"/>
    <n v="0.42899999999999999"/>
    <n v="5"/>
    <n v="5"/>
    <n v="1"/>
    <n v="3"/>
    <n v="8"/>
    <n v="11"/>
    <n v="6"/>
    <n v="1"/>
    <n v="0"/>
    <n v="0"/>
    <n v="4"/>
    <n v="24"/>
    <n v="-10"/>
    <n v="24.1"/>
    <d v="2025-10-28T00:00:00"/>
    <m/>
    <m/>
    <m/>
    <n v="39.25"/>
  </r>
  <r>
    <x v="115"/>
    <s v="MIA"/>
    <s v="CHO"/>
    <s v="W"/>
    <d v="1899-12-31T04:14:00"/>
    <n v="9"/>
    <n v="14"/>
    <n v="0.64300000000000002"/>
    <n v="2"/>
    <n v="4"/>
    <n v="0.5"/>
    <n v="8"/>
    <n v="8"/>
    <n v="1"/>
    <n v="1"/>
    <n v="3"/>
    <n v="4"/>
    <n v="5"/>
    <n v="1"/>
    <n v="0"/>
    <n v="3"/>
    <n v="2"/>
    <n v="28"/>
    <n v="43"/>
    <n v="24.1"/>
    <d v="2025-10-28T00:00:00"/>
    <m/>
    <m/>
    <m/>
    <n v="28.233333333333334"/>
  </r>
  <r>
    <x v="2"/>
    <s v="GSW"/>
    <s v="LAC"/>
    <s v="W"/>
    <d v="1899-12-31T07:53:00"/>
    <n v="9"/>
    <n v="12"/>
    <n v="0.75"/>
    <n v="3"/>
    <n v="4"/>
    <n v="0.75"/>
    <n v="0"/>
    <n v="0"/>
    <m/>
    <n v="2"/>
    <n v="3"/>
    <n v="5"/>
    <n v="5"/>
    <n v="0"/>
    <n v="0"/>
    <n v="1"/>
    <n v="0"/>
    <n v="21"/>
    <n v="20"/>
    <n v="21"/>
    <d v="2025-10-28T00:00:00"/>
    <m/>
    <m/>
    <m/>
    <n v="31.883333333333333"/>
  </r>
  <r>
    <x v="165"/>
    <s v="MIA"/>
    <s v="CHO"/>
    <s v="W"/>
    <d v="1899-12-31T06:16:00"/>
    <n v="10"/>
    <n v="16"/>
    <n v="0.625"/>
    <n v="3"/>
    <n v="5"/>
    <n v="0.6"/>
    <n v="3"/>
    <n v="4"/>
    <n v="0.75"/>
    <n v="1"/>
    <n v="5"/>
    <n v="6"/>
    <n v="2"/>
    <n v="0"/>
    <n v="0"/>
    <n v="1"/>
    <n v="2"/>
    <n v="26"/>
    <n v="29"/>
    <n v="20.2"/>
    <d v="2025-10-28T00:00:00"/>
    <m/>
    <m/>
    <m/>
    <n v="30.266666666666666"/>
  </r>
  <r>
    <x v="219"/>
    <s v="PHI"/>
    <s v="WAS"/>
    <s v="W"/>
    <d v="1899-12-31T14:45:00"/>
    <n v="7"/>
    <n v="17"/>
    <n v="0.41199999999999998"/>
    <n v="3"/>
    <n v="10"/>
    <n v="0.3"/>
    <n v="6"/>
    <n v="6"/>
    <n v="1"/>
    <n v="1"/>
    <n v="6"/>
    <n v="7"/>
    <n v="3"/>
    <n v="3"/>
    <n v="2"/>
    <n v="2"/>
    <n v="2"/>
    <n v="23"/>
    <n v="19"/>
    <n v="20.100000000000001"/>
    <d v="2025-10-28T00:00:00"/>
    <m/>
    <m/>
    <m/>
    <n v="38.75"/>
  </r>
  <r>
    <x v="253"/>
    <s v="PHI"/>
    <s v="WAS"/>
    <s v="W"/>
    <d v="1899-12-30T23:02:00"/>
    <n v="9"/>
    <n v="17"/>
    <n v="0.52900000000000003"/>
    <n v="3"/>
    <n v="6"/>
    <n v="0.5"/>
    <n v="4"/>
    <n v="6"/>
    <n v="0.66700000000000004"/>
    <n v="3"/>
    <n v="4"/>
    <n v="7"/>
    <n v="5"/>
    <n v="0"/>
    <n v="1"/>
    <n v="3"/>
    <n v="4"/>
    <n v="25"/>
    <n v="9"/>
    <n v="18.8"/>
    <d v="2025-10-28T00:00:00"/>
    <m/>
    <m/>
    <m/>
    <n v="23.033333333333335"/>
  </r>
  <r>
    <x v="75"/>
    <s v="WAS"/>
    <s v="PHI"/>
    <s v="L"/>
    <d v="1899-12-31T16:11:00"/>
    <n v="8"/>
    <n v="17"/>
    <n v="0.47099999999999997"/>
    <n v="4"/>
    <n v="7"/>
    <n v="0.57099999999999995"/>
    <n v="0"/>
    <n v="2"/>
    <n v="0"/>
    <n v="1"/>
    <n v="8"/>
    <n v="9"/>
    <n v="7"/>
    <n v="2"/>
    <n v="1"/>
    <n v="1"/>
    <n v="5"/>
    <n v="20"/>
    <n v="-21"/>
    <n v="18.2"/>
    <d v="2025-10-28T00:00:00"/>
    <m/>
    <m/>
    <m/>
    <n v="40.18333333333333"/>
  </r>
  <r>
    <x v="21"/>
    <s v="OKC"/>
    <s v="SAC"/>
    <s v="W"/>
    <d v="1899-12-31T09:41:00"/>
    <n v="7"/>
    <n v="15"/>
    <n v="0.46700000000000003"/>
    <n v="4"/>
    <n v="10"/>
    <n v="0.4"/>
    <n v="0"/>
    <n v="0"/>
    <m/>
    <n v="4"/>
    <n v="2"/>
    <n v="6"/>
    <n v="6"/>
    <n v="1"/>
    <n v="3"/>
    <n v="3"/>
    <n v="1"/>
    <n v="18"/>
    <n v="6"/>
    <n v="17.600000000000001"/>
    <d v="2025-10-28T00:00:00"/>
    <m/>
    <m/>
    <m/>
    <n v="33.683333333333337"/>
  </r>
  <r>
    <x v="307"/>
    <s v="MIA"/>
    <s v="CHO"/>
    <s v="W"/>
    <d v="1899-12-31T06:44:00"/>
    <n v="6"/>
    <n v="10"/>
    <n v="0.6"/>
    <n v="3"/>
    <n v="6"/>
    <n v="0.5"/>
    <n v="2"/>
    <n v="2"/>
    <n v="1"/>
    <n v="1"/>
    <n v="4"/>
    <n v="5"/>
    <n v="3"/>
    <n v="1"/>
    <n v="0"/>
    <n v="0"/>
    <n v="0"/>
    <n v="17"/>
    <n v="7"/>
    <n v="17.399999999999999"/>
    <d v="2025-10-28T00:00:00"/>
    <m/>
    <m/>
    <m/>
    <n v="30.733333333333331"/>
  </r>
  <r>
    <x v="112"/>
    <s v="MIA"/>
    <s v="CHO"/>
    <s v="W"/>
    <d v="1899-12-31T05:41:00"/>
    <n v="8"/>
    <n v="15"/>
    <n v="0.53300000000000003"/>
    <n v="3"/>
    <n v="6"/>
    <n v="0.5"/>
    <n v="2"/>
    <n v="2"/>
    <n v="1"/>
    <n v="1"/>
    <n v="1"/>
    <n v="2"/>
    <n v="2"/>
    <n v="3"/>
    <n v="1"/>
    <n v="2"/>
    <n v="1"/>
    <n v="21"/>
    <n v="13"/>
    <n v="17.399999999999999"/>
    <d v="2025-10-28T00:00:00"/>
    <m/>
    <m/>
    <m/>
    <n v="29.68333333333333"/>
  </r>
  <r>
    <x v="6"/>
    <s v="GSW"/>
    <s v="LAC"/>
    <s v="W"/>
    <d v="1899-12-31T01:32:00"/>
    <n v="7"/>
    <n v="15"/>
    <n v="0.46700000000000003"/>
    <n v="2"/>
    <n v="8"/>
    <n v="0.25"/>
    <n v="3"/>
    <n v="3"/>
    <n v="1"/>
    <n v="0"/>
    <n v="2"/>
    <n v="2"/>
    <n v="8"/>
    <n v="2"/>
    <n v="0"/>
    <n v="2"/>
    <n v="1"/>
    <n v="19"/>
    <n v="16"/>
    <n v="17.100000000000001"/>
    <d v="2025-10-28T00:00:00"/>
    <m/>
    <m/>
    <m/>
    <n v="25.533333333333331"/>
  </r>
  <r>
    <x v="247"/>
    <s v="WAS"/>
    <s v="PHI"/>
    <s v="L"/>
    <d v="1899-12-30T18:40:00"/>
    <n v="6"/>
    <n v="7"/>
    <n v="0.85699999999999998"/>
    <n v="0"/>
    <n v="0"/>
    <m/>
    <n v="2"/>
    <n v="4"/>
    <n v="0.5"/>
    <n v="3"/>
    <n v="4"/>
    <n v="7"/>
    <n v="3"/>
    <n v="2"/>
    <n v="1"/>
    <n v="1"/>
    <n v="3"/>
    <n v="14"/>
    <n v="-4"/>
    <n v="16.600000000000001"/>
    <d v="2025-10-28T00:00:00"/>
    <m/>
    <m/>
    <m/>
    <n v="18.666666666666668"/>
  </r>
  <r>
    <x v="42"/>
    <s v="SAC"/>
    <s v="OKC"/>
    <s v="L"/>
    <d v="1899-12-31T09:21:00"/>
    <n v="7"/>
    <n v="14"/>
    <n v="0.5"/>
    <n v="0"/>
    <n v="2"/>
    <n v="0"/>
    <n v="5"/>
    <n v="6"/>
    <n v="0.83299999999999996"/>
    <n v="0"/>
    <n v="1"/>
    <n v="1"/>
    <n v="3"/>
    <n v="2"/>
    <n v="0"/>
    <n v="0"/>
    <n v="1"/>
    <n v="19"/>
    <n v="0"/>
    <n v="15.6"/>
    <d v="2025-10-28T00:00:00"/>
    <m/>
    <m/>
    <m/>
    <n v="33.35"/>
  </r>
  <r>
    <x v="77"/>
    <s v="SAC"/>
    <s v="OKC"/>
    <s v="L"/>
    <d v="1899-12-31T11:12:00"/>
    <n v="6"/>
    <n v="13"/>
    <n v="0.46200000000000002"/>
    <n v="4"/>
    <n v="6"/>
    <n v="0.66700000000000004"/>
    <n v="7"/>
    <n v="7"/>
    <n v="1"/>
    <n v="0"/>
    <n v="4"/>
    <n v="4"/>
    <n v="3"/>
    <n v="0"/>
    <n v="0"/>
    <n v="4"/>
    <n v="1"/>
    <n v="23"/>
    <n v="-15"/>
    <n v="15.2"/>
    <d v="2025-10-28T00:00:00"/>
    <m/>
    <m/>
    <m/>
    <n v="35.199999999999996"/>
  </r>
  <r>
    <x v="177"/>
    <s v="CHO"/>
    <s v="MIA"/>
    <s v="L"/>
    <d v="1899-12-31T03:14:00"/>
    <n v="7"/>
    <n v="15"/>
    <n v="0.46700000000000003"/>
    <n v="5"/>
    <n v="11"/>
    <n v="0.45500000000000002"/>
    <n v="0"/>
    <n v="0"/>
    <m/>
    <n v="0"/>
    <n v="3"/>
    <n v="3"/>
    <n v="4"/>
    <n v="1"/>
    <n v="0"/>
    <n v="1"/>
    <n v="1"/>
    <n v="19"/>
    <n v="-9"/>
    <n v="14.6"/>
    <d v="2025-10-28T00:00:00"/>
    <m/>
    <m/>
    <m/>
    <n v="27.233333333333334"/>
  </r>
  <r>
    <x v="186"/>
    <s v="PHI"/>
    <s v="WAS"/>
    <s v="W"/>
    <d v="1899-12-31T19:49:00"/>
    <n v="5"/>
    <n v="13"/>
    <n v="0.38500000000000001"/>
    <n v="3"/>
    <n v="5"/>
    <n v="0.6"/>
    <n v="4"/>
    <n v="5"/>
    <n v="0.8"/>
    <n v="3"/>
    <n v="8"/>
    <n v="11"/>
    <n v="1"/>
    <n v="1"/>
    <n v="1"/>
    <n v="1"/>
    <n v="2"/>
    <n v="17"/>
    <n v="2"/>
    <n v="14.6"/>
    <d v="2025-10-28T00:00:00"/>
    <m/>
    <m/>
    <m/>
    <n v="43.81666666666667"/>
  </r>
  <r>
    <x v="150"/>
    <s v="CHO"/>
    <s v="MIA"/>
    <s v="L"/>
    <d v="1899-12-31T06:54:00"/>
    <n v="5"/>
    <n v="5"/>
    <n v="1"/>
    <n v="0"/>
    <n v="0"/>
    <m/>
    <n v="0"/>
    <n v="0"/>
    <m/>
    <n v="3"/>
    <n v="3"/>
    <n v="6"/>
    <n v="0"/>
    <n v="3"/>
    <n v="1"/>
    <n v="0"/>
    <n v="2"/>
    <n v="10"/>
    <n v="-10"/>
    <n v="14.4"/>
    <d v="2025-10-28T00:00:00"/>
    <m/>
    <m/>
    <m/>
    <n v="30.900000000000002"/>
  </r>
  <r>
    <x v="121"/>
    <s v="CHO"/>
    <s v="MIA"/>
    <s v="L"/>
    <d v="1899-12-31T02:54:00"/>
    <n v="7"/>
    <n v="11"/>
    <n v="0.63600000000000001"/>
    <n v="2"/>
    <n v="2"/>
    <n v="1"/>
    <n v="2"/>
    <n v="2"/>
    <n v="1"/>
    <n v="1"/>
    <n v="4"/>
    <n v="5"/>
    <n v="6"/>
    <n v="0"/>
    <n v="0"/>
    <n v="4"/>
    <n v="2"/>
    <n v="18"/>
    <n v="6"/>
    <n v="14.4"/>
    <d v="2025-10-28T00:00:00"/>
    <m/>
    <m/>
    <m/>
    <n v="26.9"/>
  </r>
  <r>
    <x v="96"/>
    <s v="CHO"/>
    <s v="MIA"/>
    <s v="L"/>
    <d v="1899-12-31T04:29:00"/>
    <n v="6"/>
    <n v="18"/>
    <n v="0.33300000000000002"/>
    <n v="4"/>
    <n v="12"/>
    <n v="0.33300000000000002"/>
    <n v="4"/>
    <n v="5"/>
    <n v="0.8"/>
    <n v="0"/>
    <n v="8"/>
    <n v="8"/>
    <n v="9"/>
    <n v="1"/>
    <n v="0"/>
    <n v="5"/>
    <n v="4"/>
    <n v="20"/>
    <n v="-19"/>
    <n v="12.5"/>
    <d v="2025-10-28T00:00:00"/>
    <m/>
    <m/>
    <m/>
    <n v="28.483333333333331"/>
  </r>
  <r>
    <x v="89"/>
    <s v="LAC"/>
    <s v="GSW"/>
    <s v="L"/>
    <d v="1899-12-31T07:56:00"/>
    <n v="6"/>
    <n v="15"/>
    <n v="0.4"/>
    <n v="1"/>
    <n v="5"/>
    <n v="0.2"/>
    <n v="7"/>
    <n v="7"/>
    <n v="1"/>
    <n v="0"/>
    <n v="4"/>
    <n v="4"/>
    <n v="1"/>
    <n v="2"/>
    <n v="0"/>
    <n v="3"/>
    <n v="1"/>
    <n v="20"/>
    <n v="-3"/>
    <n v="12.4"/>
    <d v="2025-10-28T00:00:00"/>
    <m/>
    <m/>
    <m/>
    <n v="31.93333333333333"/>
  </r>
  <r>
    <x v="68"/>
    <s v="LAC"/>
    <s v="GSW"/>
    <s v="L"/>
    <d v="1899-12-31T00:08:00"/>
    <n v="7"/>
    <n v="12"/>
    <n v="0.58299999999999996"/>
    <n v="0"/>
    <n v="0"/>
    <m/>
    <n v="0"/>
    <n v="0"/>
    <m/>
    <n v="5"/>
    <n v="7"/>
    <n v="12"/>
    <n v="1"/>
    <n v="0"/>
    <n v="1"/>
    <n v="3"/>
    <n v="0"/>
    <n v="14"/>
    <n v="-14"/>
    <n v="12.4"/>
    <d v="2025-10-28T00:00:00"/>
    <m/>
    <m/>
    <m/>
    <n v="24.133333333333333"/>
  </r>
  <r>
    <x v="170"/>
    <s v="NYK"/>
    <s v="MIL"/>
    <s v="L"/>
    <d v="1899-12-31T05:46:00"/>
    <n v="5"/>
    <n v="11"/>
    <n v="0.45500000000000002"/>
    <n v="4"/>
    <n v="9"/>
    <n v="0.44400000000000001"/>
    <n v="2"/>
    <n v="2"/>
    <n v="1"/>
    <n v="2"/>
    <n v="1"/>
    <n v="3"/>
    <n v="1"/>
    <n v="1"/>
    <n v="0"/>
    <n v="1"/>
    <n v="1"/>
    <n v="16"/>
    <n v="3"/>
    <n v="12.3"/>
    <d v="2025-10-28T00:00:00"/>
    <m/>
    <m/>
    <m/>
    <n v="29.766666666666666"/>
  </r>
  <r>
    <x v="19"/>
    <s v="GSW"/>
    <s v="LAC"/>
    <s v="W"/>
    <d v="1899-12-31T02:35:00"/>
    <n v="5"/>
    <n v="10"/>
    <n v="0.5"/>
    <n v="2"/>
    <n v="6"/>
    <n v="0.33300000000000002"/>
    <n v="0"/>
    <n v="0"/>
    <m/>
    <n v="0"/>
    <n v="5"/>
    <n v="5"/>
    <n v="4"/>
    <n v="1"/>
    <n v="1"/>
    <n v="1"/>
    <n v="0"/>
    <n v="12"/>
    <n v="10"/>
    <n v="12"/>
    <d v="2025-10-28T00:00:00"/>
    <m/>
    <m/>
    <m/>
    <n v="26.583333333333332"/>
  </r>
  <r>
    <x v="185"/>
    <s v="LAC"/>
    <s v="GSW"/>
    <s v="L"/>
    <d v="1899-12-31T06:43:00"/>
    <n v="7"/>
    <n v="17"/>
    <n v="0.41199999999999998"/>
    <n v="1"/>
    <n v="4"/>
    <n v="0.25"/>
    <n v="3"/>
    <n v="3"/>
    <n v="1"/>
    <n v="1"/>
    <n v="5"/>
    <n v="6"/>
    <n v="1"/>
    <n v="1"/>
    <n v="0"/>
    <n v="1"/>
    <n v="0"/>
    <n v="18"/>
    <n v="-29"/>
    <n v="11.8"/>
    <d v="2025-10-28T00:00:00"/>
    <m/>
    <m/>
    <m/>
    <n v="30.716666666666669"/>
  </r>
  <r>
    <x v="240"/>
    <s v="SAC"/>
    <s v="OKC"/>
    <s v="L"/>
    <d v="1899-12-31T06:19:00"/>
    <n v="6"/>
    <n v="16"/>
    <n v="0.375"/>
    <n v="4"/>
    <n v="8"/>
    <n v="0.5"/>
    <n v="0"/>
    <n v="0"/>
    <m/>
    <n v="1"/>
    <n v="8"/>
    <n v="9"/>
    <n v="4"/>
    <n v="1"/>
    <n v="0"/>
    <n v="2"/>
    <n v="2"/>
    <n v="16"/>
    <n v="-16"/>
    <n v="11.3"/>
    <d v="2025-10-28T00:00:00"/>
    <m/>
    <m/>
    <m/>
    <n v="30.31666666666667"/>
  </r>
  <r>
    <x v="15"/>
    <s v="GSW"/>
    <s v="LAC"/>
    <s v="W"/>
    <d v="1899-12-31T06:39:00"/>
    <n v="3"/>
    <n v="7"/>
    <n v="0.42899999999999999"/>
    <n v="1"/>
    <n v="3"/>
    <n v="0.33300000000000002"/>
    <n v="0"/>
    <n v="0"/>
    <m/>
    <n v="2"/>
    <n v="5"/>
    <n v="7"/>
    <n v="4"/>
    <n v="3"/>
    <n v="0"/>
    <n v="0"/>
    <n v="3"/>
    <n v="7"/>
    <n v="29"/>
    <n v="10.8"/>
    <d v="2025-10-28T00:00:00"/>
    <m/>
    <m/>
    <m/>
    <n v="30.65"/>
  </r>
  <r>
    <x v="70"/>
    <s v="WAS"/>
    <s v="PHI"/>
    <s v="L"/>
    <d v="1899-12-31T06:36:00"/>
    <n v="4"/>
    <n v="11"/>
    <n v="0.36399999999999999"/>
    <n v="1"/>
    <n v="3"/>
    <n v="0.33300000000000002"/>
    <n v="4"/>
    <n v="4"/>
    <n v="1"/>
    <n v="5"/>
    <n v="5"/>
    <n v="10"/>
    <n v="3"/>
    <n v="0"/>
    <n v="0"/>
    <n v="2"/>
    <n v="4"/>
    <n v="13"/>
    <n v="-5"/>
    <n v="10.4"/>
    <d v="2025-10-28T00:00:00"/>
    <m/>
    <m/>
    <m/>
    <n v="30.599999999999998"/>
  </r>
  <r>
    <x v="167"/>
    <s v="WAS"/>
    <s v="PHI"/>
    <s v="L"/>
    <d v="1899-12-31T13:43:00"/>
    <n v="3"/>
    <n v="6"/>
    <n v="0.5"/>
    <n v="2"/>
    <n v="3"/>
    <n v="0.66700000000000004"/>
    <n v="2"/>
    <n v="2"/>
    <n v="1"/>
    <n v="0"/>
    <n v="5"/>
    <n v="5"/>
    <n v="5"/>
    <n v="1"/>
    <n v="1"/>
    <n v="2"/>
    <n v="4"/>
    <n v="10"/>
    <n v="4"/>
    <n v="10.1"/>
    <d v="2025-10-28T00:00:00"/>
    <m/>
    <m/>
    <m/>
    <n v="37.716666666666669"/>
  </r>
  <r>
    <x v="16"/>
    <s v="OKC"/>
    <s v="SAC"/>
    <s v="W"/>
    <d v="1899-12-30T23:39:00"/>
    <n v="2"/>
    <n v="5"/>
    <n v="0.4"/>
    <n v="2"/>
    <n v="5"/>
    <n v="0.4"/>
    <n v="2"/>
    <n v="2"/>
    <n v="1"/>
    <n v="1"/>
    <n v="1"/>
    <n v="2"/>
    <n v="3"/>
    <n v="2"/>
    <n v="1"/>
    <n v="1"/>
    <n v="1"/>
    <n v="8"/>
    <n v="16"/>
    <n v="9.6999999999999993"/>
    <d v="2025-10-28T00:00:00"/>
    <m/>
    <m/>
    <m/>
    <n v="23.650000000000002"/>
  </r>
  <r>
    <x v="28"/>
    <s v="OKC"/>
    <s v="SAC"/>
    <s v="W"/>
    <d v="1899-12-31T10:55:00"/>
    <n v="4"/>
    <n v="9"/>
    <n v="0.44400000000000001"/>
    <n v="1"/>
    <n v="6"/>
    <n v="0.16700000000000001"/>
    <n v="4"/>
    <n v="4"/>
    <n v="1"/>
    <n v="1"/>
    <n v="4"/>
    <n v="5"/>
    <n v="1"/>
    <n v="1"/>
    <n v="0"/>
    <n v="1"/>
    <n v="3"/>
    <n v="13"/>
    <n v="18"/>
    <n v="9.6999999999999993"/>
    <d v="2025-10-28T00:00:00"/>
    <m/>
    <m/>
    <m/>
    <n v="34.916666666666671"/>
  </r>
  <r>
    <x v="155"/>
    <s v="MIA"/>
    <s v="CHO"/>
    <s v="W"/>
    <d v="1899-12-30T18:56:00"/>
    <n v="3"/>
    <n v="5"/>
    <n v="0.6"/>
    <n v="3"/>
    <n v="4"/>
    <n v="0.75"/>
    <n v="1"/>
    <n v="1"/>
    <n v="1"/>
    <n v="0"/>
    <n v="0"/>
    <n v="0"/>
    <n v="3"/>
    <n v="1"/>
    <n v="1"/>
    <n v="1"/>
    <n v="2"/>
    <n v="10"/>
    <n v="21"/>
    <n v="9.6999999999999993"/>
    <d v="2025-10-28T00:00:00"/>
    <m/>
    <m/>
    <m/>
    <n v="18.933333333333334"/>
  </r>
  <r>
    <x v="227"/>
    <s v="CHO"/>
    <s v="MIA"/>
    <s v="L"/>
    <d v="1899-12-30T23:16:00"/>
    <n v="2"/>
    <n v="2"/>
    <n v="1"/>
    <n v="2"/>
    <n v="2"/>
    <n v="1"/>
    <n v="2"/>
    <n v="2"/>
    <n v="1"/>
    <n v="1"/>
    <n v="2"/>
    <n v="3"/>
    <n v="0"/>
    <n v="1"/>
    <n v="0"/>
    <n v="0"/>
    <n v="0"/>
    <n v="8"/>
    <n v="-18"/>
    <n v="9.6999999999999993"/>
    <d v="2025-10-28T00:00:00"/>
    <m/>
    <m/>
    <m/>
    <n v="23.266666666666666"/>
  </r>
  <r>
    <x v="224"/>
    <s v="MIA"/>
    <s v="CHO"/>
    <s v="W"/>
    <d v="1899-12-30T21:58:00"/>
    <n v="4"/>
    <n v="7"/>
    <n v="0.57099999999999995"/>
    <n v="2"/>
    <n v="4"/>
    <n v="0.5"/>
    <n v="0"/>
    <n v="0"/>
    <m/>
    <n v="1"/>
    <n v="5"/>
    <n v="6"/>
    <n v="2"/>
    <n v="0"/>
    <n v="0"/>
    <n v="0"/>
    <n v="2"/>
    <n v="10"/>
    <n v="9"/>
    <n v="9.5"/>
    <d v="2025-10-28T00:00:00"/>
    <m/>
    <m/>
    <m/>
    <n v="21.966666666666665"/>
  </r>
  <r>
    <x v="14"/>
    <s v="OKC"/>
    <s v="SAC"/>
    <s v="W"/>
    <d v="1899-12-31T06:49:00"/>
    <n v="2"/>
    <n v="3"/>
    <n v="0.66700000000000004"/>
    <n v="0"/>
    <n v="0"/>
    <m/>
    <n v="0"/>
    <n v="1"/>
    <n v="0"/>
    <n v="2"/>
    <n v="12"/>
    <n v="14"/>
    <n v="3"/>
    <n v="1"/>
    <n v="2"/>
    <n v="2"/>
    <n v="1"/>
    <n v="4"/>
    <n v="-5"/>
    <n v="9.4"/>
    <d v="2025-10-28T00:00:00"/>
    <m/>
    <m/>
    <m/>
    <n v="30.816666666666666"/>
  </r>
  <r>
    <x v="199"/>
    <s v="WAS"/>
    <s v="PHI"/>
    <s v="L"/>
    <d v="1899-12-31T15:40:00"/>
    <n v="4"/>
    <n v="14"/>
    <n v="0.28599999999999998"/>
    <n v="2"/>
    <n v="6"/>
    <n v="0.33300000000000002"/>
    <n v="4"/>
    <n v="4"/>
    <n v="1"/>
    <n v="0"/>
    <n v="1"/>
    <n v="1"/>
    <n v="7"/>
    <n v="1"/>
    <n v="0"/>
    <n v="1"/>
    <n v="4"/>
    <n v="14"/>
    <n v="7"/>
    <n v="9.4"/>
    <d v="2025-10-28T00:00:00"/>
    <m/>
    <m/>
    <m/>
    <n v="39.666666666666664"/>
  </r>
  <r>
    <x v="32"/>
    <s v="GSW"/>
    <s v="LAC"/>
    <s v="W"/>
    <d v="1899-12-31T00:34:00"/>
    <n v="4"/>
    <n v="9"/>
    <n v="0.44400000000000001"/>
    <n v="4"/>
    <n v="7"/>
    <n v="0.57099999999999995"/>
    <n v="0"/>
    <n v="0"/>
    <m/>
    <n v="1"/>
    <n v="7"/>
    <n v="8"/>
    <n v="0"/>
    <n v="1"/>
    <n v="1"/>
    <n v="2"/>
    <n v="1"/>
    <n v="12"/>
    <n v="34"/>
    <n v="9.4"/>
    <d v="2025-10-28T00:00:00"/>
    <m/>
    <m/>
    <m/>
    <n v="24.566666666666663"/>
  </r>
  <r>
    <x v="295"/>
    <s v="PHI"/>
    <s v="WAS"/>
    <s v="W"/>
    <d v="1899-12-30T11:31:00"/>
    <n v="3"/>
    <n v="4"/>
    <n v="0.75"/>
    <n v="0"/>
    <n v="0"/>
    <m/>
    <n v="0"/>
    <n v="0"/>
    <m/>
    <n v="4"/>
    <n v="6"/>
    <n v="10"/>
    <n v="0"/>
    <n v="0"/>
    <n v="1"/>
    <n v="0"/>
    <n v="1"/>
    <n v="6"/>
    <n v="-5"/>
    <n v="9.3000000000000007"/>
    <d v="2025-10-28T00:00:00"/>
    <m/>
    <m/>
    <m/>
    <n v="11.516666666666667"/>
  </r>
  <r>
    <x v="50"/>
    <s v="PHI"/>
    <s v="WAS"/>
    <s v="W"/>
    <d v="1899-12-31T15:59:00"/>
    <n v="4"/>
    <n v="12"/>
    <n v="0.33300000000000002"/>
    <n v="4"/>
    <n v="8"/>
    <n v="0.5"/>
    <n v="2"/>
    <n v="2"/>
    <n v="1"/>
    <n v="1"/>
    <n v="5"/>
    <n v="6"/>
    <n v="4"/>
    <n v="1"/>
    <n v="0"/>
    <n v="2"/>
    <n v="5"/>
    <n v="14"/>
    <n v="11"/>
    <n v="9.1999999999999993"/>
    <d v="2025-10-28T00:00:00"/>
    <m/>
    <m/>
    <m/>
    <n v="39.983333333333334"/>
  </r>
  <r>
    <x v="168"/>
    <s v="SAC"/>
    <s v="OKC"/>
    <s v="L"/>
    <d v="1899-12-31T02:52:00"/>
    <n v="4"/>
    <n v="10"/>
    <n v="0.4"/>
    <n v="2"/>
    <n v="5"/>
    <n v="0.4"/>
    <n v="2"/>
    <n v="2"/>
    <n v="1"/>
    <n v="0"/>
    <n v="2"/>
    <n v="2"/>
    <n v="0"/>
    <n v="2"/>
    <n v="1"/>
    <n v="0"/>
    <n v="2"/>
    <n v="12"/>
    <n v="5"/>
    <n v="9.1"/>
    <d v="2025-10-28T00:00:00"/>
    <m/>
    <m/>
    <m/>
    <n v="26.866666666666667"/>
  </r>
  <r>
    <x v="87"/>
    <s v="MIL"/>
    <s v="NYK"/>
    <s v="W"/>
    <d v="1899-12-31T06:45:00"/>
    <n v="4"/>
    <n v="9"/>
    <n v="0.44400000000000001"/>
    <n v="2"/>
    <n v="5"/>
    <n v="0.4"/>
    <n v="1"/>
    <n v="1"/>
    <n v="1"/>
    <n v="0"/>
    <n v="3"/>
    <n v="3"/>
    <n v="3"/>
    <n v="1"/>
    <n v="0"/>
    <n v="1"/>
    <n v="1"/>
    <n v="11"/>
    <n v="9"/>
    <n v="8.9"/>
    <d v="2025-10-28T00:00:00"/>
    <m/>
    <m/>
    <m/>
    <n v="30.75"/>
  </r>
  <r>
    <x v="198"/>
    <s v="PHI"/>
    <s v="WAS"/>
    <s v="W"/>
    <d v="1899-12-30T05:52:00"/>
    <n v="3"/>
    <n v="3"/>
    <n v="1"/>
    <n v="0"/>
    <n v="0"/>
    <m/>
    <n v="2"/>
    <n v="2"/>
    <n v="1"/>
    <n v="2"/>
    <n v="0"/>
    <n v="2"/>
    <n v="0"/>
    <n v="1"/>
    <n v="0"/>
    <n v="0"/>
    <n v="2"/>
    <n v="8"/>
    <n v="2"/>
    <n v="8.6999999999999993"/>
    <d v="2025-10-28T00:00:00"/>
    <m/>
    <m/>
    <m/>
    <n v="5.8666666666666663"/>
  </r>
  <r>
    <x v="62"/>
    <s v="CHO"/>
    <s v="MIA"/>
    <s v="L"/>
    <d v="1899-12-31T07:00:00"/>
    <n v="6"/>
    <n v="16"/>
    <n v="0.375"/>
    <n v="2"/>
    <n v="7"/>
    <n v="0.28599999999999998"/>
    <n v="3"/>
    <n v="4"/>
    <n v="0.75"/>
    <n v="0"/>
    <n v="4"/>
    <n v="4"/>
    <n v="1"/>
    <n v="1"/>
    <n v="1"/>
    <n v="2"/>
    <n v="2"/>
    <n v="17"/>
    <n v="-10"/>
    <n v="8.6"/>
    <d v="2025-10-28T00:00:00"/>
    <m/>
    <m/>
    <m/>
    <n v="31"/>
  </r>
  <r>
    <x v="143"/>
    <s v="MIL"/>
    <s v="NYK"/>
    <s v="W"/>
    <d v="1899-12-31T06:10:00"/>
    <n v="1"/>
    <n v="6"/>
    <n v="0.16700000000000001"/>
    <n v="1"/>
    <n v="5"/>
    <n v="0.2"/>
    <n v="2"/>
    <n v="2"/>
    <n v="1"/>
    <n v="2"/>
    <n v="6"/>
    <n v="8"/>
    <n v="3"/>
    <n v="0"/>
    <n v="3"/>
    <n v="0"/>
    <n v="0"/>
    <n v="5"/>
    <n v="18"/>
    <n v="8.6"/>
    <d v="2025-10-28T00:00:00"/>
    <m/>
    <m/>
    <m/>
    <n v="30.166666666666664"/>
  </r>
  <r>
    <x v="60"/>
    <s v="MIA"/>
    <s v="CHO"/>
    <s v="W"/>
    <d v="1899-12-31T05:41:00"/>
    <n v="4"/>
    <n v="10"/>
    <n v="0.4"/>
    <n v="0"/>
    <n v="5"/>
    <n v="0"/>
    <n v="0"/>
    <n v="0"/>
    <m/>
    <n v="0"/>
    <n v="4"/>
    <n v="4"/>
    <n v="9"/>
    <n v="0"/>
    <n v="0"/>
    <n v="1"/>
    <n v="2"/>
    <n v="8"/>
    <n v="13"/>
    <n v="8.3000000000000007"/>
    <d v="2025-10-28T00:00:00"/>
    <m/>
    <m/>
    <m/>
    <n v="29.68333333333333"/>
  </r>
  <r>
    <x v="192"/>
    <s v="MIA"/>
    <s v="CHO"/>
    <s v="W"/>
    <d v="1899-12-31T02:43:00"/>
    <n v="4"/>
    <n v="13"/>
    <n v="0.308"/>
    <n v="2"/>
    <n v="8"/>
    <n v="0.25"/>
    <n v="4"/>
    <n v="5"/>
    <n v="0.8"/>
    <n v="3"/>
    <n v="6"/>
    <n v="9"/>
    <n v="1"/>
    <n v="0"/>
    <n v="0"/>
    <n v="2"/>
    <n v="1"/>
    <n v="14"/>
    <n v="-14"/>
    <n v="8.3000000000000007"/>
    <d v="2025-10-28T00:00:00"/>
    <m/>
    <m/>
    <m/>
    <n v="26.716666666666665"/>
  </r>
  <r>
    <x v="239"/>
    <s v="MIA"/>
    <s v="CHO"/>
    <s v="W"/>
    <d v="1899-12-30T15:35:00"/>
    <n v="2"/>
    <n v="3"/>
    <n v="0.66700000000000004"/>
    <n v="1"/>
    <n v="2"/>
    <n v="0.5"/>
    <n v="0"/>
    <n v="0"/>
    <m/>
    <n v="0"/>
    <n v="0"/>
    <n v="0"/>
    <n v="5"/>
    <n v="2"/>
    <n v="0"/>
    <n v="1"/>
    <n v="1"/>
    <n v="5"/>
    <n v="14"/>
    <n v="7.8"/>
    <d v="2025-10-28T00:00:00"/>
    <m/>
    <m/>
    <m/>
    <n v="15.583333333333334"/>
  </r>
  <r>
    <x v="231"/>
    <s v="MIL"/>
    <s v="NYK"/>
    <s v="W"/>
    <d v="1899-12-30T14:42:00"/>
    <n v="2"/>
    <n v="3"/>
    <n v="0.66700000000000004"/>
    <n v="1"/>
    <n v="2"/>
    <n v="0.5"/>
    <n v="3"/>
    <n v="3"/>
    <n v="1"/>
    <n v="0"/>
    <n v="2"/>
    <n v="2"/>
    <n v="0"/>
    <n v="0"/>
    <n v="0"/>
    <n v="0"/>
    <n v="0"/>
    <n v="8"/>
    <n v="-5"/>
    <n v="7.3"/>
    <d v="2025-10-28T00:00:00"/>
    <m/>
    <m/>
    <m/>
    <n v="14.700000000000001"/>
  </r>
  <r>
    <x v="173"/>
    <s v="WAS"/>
    <s v="PHI"/>
    <s v="L"/>
    <d v="1899-12-31T00:45:00"/>
    <n v="5"/>
    <n v="11"/>
    <n v="0.45500000000000002"/>
    <n v="2"/>
    <n v="8"/>
    <n v="0.25"/>
    <n v="1"/>
    <n v="3"/>
    <n v="0.33300000000000002"/>
    <n v="0"/>
    <n v="5"/>
    <n v="5"/>
    <n v="1"/>
    <n v="0"/>
    <n v="0"/>
    <n v="1"/>
    <n v="1"/>
    <n v="13"/>
    <n v="4"/>
    <n v="7.3"/>
    <d v="2025-10-28T00:00:00"/>
    <m/>
    <m/>
    <m/>
    <n v="24.75"/>
  </r>
  <r>
    <x v="10"/>
    <s v="OKC"/>
    <s v="SAC"/>
    <s v="W"/>
    <d v="1899-12-31T00:08:00"/>
    <n v="7"/>
    <n v="15"/>
    <n v="0.46700000000000003"/>
    <n v="3"/>
    <n v="7"/>
    <n v="0.42899999999999999"/>
    <n v="1"/>
    <n v="1"/>
    <n v="1"/>
    <n v="0"/>
    <n v="0"/>
    <n v="0"/>
    <n v="1"/>
    <n v="2"/>
    <n v="0"/>
    <n v="4"/>
    <n v="5"/>
    <n v="18"/>
    <n v="7"/>
    <n v="7"/>
    <d v="2025-10-28T00:00:00"/>
    <m/>
    <m/>
    <m/>
    <n v="24.133333333333333"/>
  </r>
  <r>
    <x v="95"/>
    <s v="SAC"/>
    <s v="OKC"/>
    <s v="L"/>
    <d v="1899-12-31T01:42:00"/>
    <n v="3"/>
    <n v="7"/>
    <n v="0.42899999999999999"/>
    <n v="0"/>
    <n v="3"/>
    <n v="0"/>
    <n v="3"/>
    <n v="4"/>
    <n v="0.75"/>
    <n v="0"/>
    <n v="2"/>
    <n v="2"/>
    <n v="4"/>
    <n v="1"/>
    <n v="0"/>
    <n v="2"/>
    <n v="2"/>
    <n v="9"/>
    <n v="4"/>
    <n v="6.5"/>
    <d v="2025-10-28T00:00:00"/>
    <m/>
    <m/>
    <m/>
    <n v="25.7"/>
  </r>
  <r>
    <x v="334"/>
    <s v="SAC"/>
    <s v="OKC"/>
    <s v="L"/>
    <d v="1899-12-31T11:12:00"/>
    <n v="5"/>
    <n v="15"/>
    <n v="0.33300000000000002"/>
    <n v="0"/>
    <n v="2"/>
    <n v="0"/>
    <n v="0"/>
    <n v="0"/>
    <m/>
    <n v="6"/>
    <n v="12"/>
    <n v="18"/>
    <n v="3"/>
    <n v="1"/>
    <n v="1"/>
    <n v="5"/>
    <n v="4"/>
    <n v="10"/>
    <n v="-15"/>
    <n v="6.5"/>
    <d v="2025-10-28T00:00:00"/>
    <m/>
    <m/>
    <m/>
    <n v="35.199999999999996"/>
  </r>
  <r>
    <x v="56"/>
    <s v="NYK"/>
    <s v="MIL"/>
    <s v="L"/>
    <d v="1899-12-31T09:30:00"/>
    <n v="3"/>
    <n v="11"/>
    <n v="0.27300000000000002"/>
    <n v="1"/>
    <n v="6"/>
    <n v="0.16700000000000001"/>
    <n v="2"/>
    <n v="3"/>
    <n v="0.66700000000000004"/>
    <n v="2"/>
    <n v="4"/>
    <n v="6"/>
    <n v="5"/>
    <n v="1"/>
    <n v="1"/>
    <n v="2"/>
    <n v="4"/>
    <n v="9"/>
    <n v="-6"/>
    <n v="6.3"/>
    <d v="2025-10-28T00:00:00"/>
    <m/>
    <m/>
    <m/>
    <n v="33.5"/>
  </r>
  <r>
    <x v="385"/>
    <s v="SAC"/>
    <s v="OKC"/>
    <s v="L"/>
    <d v="1899-12-30T08:51:00"/>
    <n v="1"/>
    <n v="1"/>
    <n v="1"/>
    <n v="0"/>
    <n v="0"/>
    <m/>
    <n v="2"/>
    <n v="2"/>
    <n v="1"/>
    <n v="1"/>
    <n v="0"/>
    <n v="1"/>
    <n v="1"/>
    <n v="2"/>
    <n v="0"/>
    <n v="1"/>
    <n v="0"/>
    <n v="4"/>
    <n v="8"/>
    <n v="6.1"/>
    <d v="2025-10-28T00:00:00"/>
    <m/>
    <m/>
    <m/>
    <n v="8.8500000000000014"/>
  </r>
  <r>
    <x v="272"/>
    <s v="NYK"/>
    <s v="MIL"/>
    <s v="L"/>
    <d v="1899-12-30T17:01:00"/>
    <n v="4"/>
    <n v="7"/>
    <n v="0.57099999999999995"/>
    <n v="2"/>
    <n v="3"/>
    <n v="0.66700000000000004"/>
    <n v="0"/>
    <n v="0"/>
    <m/>
    <n v="1"/>
    <n v="0"/>
    <n v="1"/>
    <n v="1"/>
    <n v="0"/>
    <n v="0"/>
    <n v="2"/>
    <n v="0"/>
    <n v="10"/>
    <n v="-2"/>
    <n v="6.1"/>
    <d v="2025-10-28T00:00:00"/>
    <m/>
    <m/>
    <m/>
    <n v="17.016666666666666"/>
  </r>
  <r>
    <x v="33"/>
    <s v="OKC"/>
    <s v="SAC"/>
    <s v="W"/>
    <d v="1899-12-30T17:11:00"/>
    <n v="1"/>
    <n v="6"/>
    <n v="0.16700000000000001"/>
    <n v="1"/>
    <n v="6"/>
    <n v="0.16700000000000001"/>
    <n v="0"/>
    <n v="0"/>
    <m/>
    <n v="2"/>
    <n v="3"/>
    <n v="5"/>
    <n v="4"/>
    <n v="2"/>
    <n v="1"/>
    <n v="1"/>
    <n v="0"/>
    <n v="3"/>
    <n v="11"/>
    <n v="6"/>
    <d v="2025-10-28T00:00:00"/>
    <m/>
    <m/>
    <m/>
    <n v="17.183333333333334"/>
  </r>
  <r>
    <x v="106"/>
    <s v="CHO"/>
    <s v="MIA"/>
    <s v="L"/>
    <d v="1899-12-30T19:11:00"/>
    <n v="3"/>
    <n v="4"/>
    <n v="0.75"/>
    <n v="0"/>
    <n v="0"/>
    <m/>
    <n v="2"/>
    <n v="2"/>
    <n v="1"/>
    <n v="1"/>
    <n v="1"/>
    <n v="2"/>
    <n v="0"/>
    <n v="0"/>
    <n v="1"/>
    <n v="1"/>
    <n v="3"/>
    <n v="8"/>
    <n v="-22"/>
    <n v="5.9"/>
    <d v="2025-10-28T00:00:00"/>
    <m/>
    <m/>
    <m/>
    <n v="19.183333333333334"/>
  </r>
  <r>
    <x v="135"/>
    <s v="WAS"/>
    <s v="PHI"/>
    <s v="L"/>
    <d v="1899-12-30T13:05:00"/>
    <n v="4"/>
    <n v="7"/>
    <n v="0.57099999999999995"/>
    <n v="1"/>
    <n v="2"/>
    <n v="0.5"/>
    <n v="0"/>
    <n v="0"/>
    <m/>
    <n v="0"/>
    <n v="0"/>
    <n v="0"/>
    <n v="0"/>
    <n v="2"/>
    <n v="0"/>
    <n v="1"/>
    <n v="2"/>
    <n v="9"/>
    <n v="-8"/>
    <n v="5.9"/>
    <d v="2025-10-28T00:00:00"/>
    <m/>
    <m/>
    <m/>
    <n v="13.083333333333332"/>
  </r>
  <r>
    <x v="156"/>
    <s v="MIL"/>
    <s v="NYK"/>
    <s v="W"/>
    <d v="1899-12-31T00:23:00"/>
    <n v="2"/>
    <n v="7"/>
    <n v="0.28599999999999998"/>
    <n v="0"/>
    <n v="4"/>
    <n v="0"/>
    <n v="0"/>
    <n v="0"/>
    <m/>
    <n v="0"/>
    <n v="4"/>
    <n v="4"/>
    <n v="9"/>
    <n v="0"/>
    <n v="1"/>
    <n v="1"/>
    <n v="4"/>
    <n v="4"/>
    <n v="1"/>
    <n v="5.5"/>
    <d v="2025-10-28T00:00:00"/>
    <m/>
    <m/>
    <m/>
    <n v="24.383333333333333"/>
  </r>
  <r>
    <x v="306"/>
    <s v="PHI"/>
    <s v="WAS"/>
    <s v="W"/>
    <d v="1899-12-30T17:31:00"/>
    <n v="1"/>
    <n v="3"/>
    <n v="0.33300000000000002"/>
    <n v="0"/>
    <n v="0"/>
    <m/>
    <n v="0"/>
    <n v="0"/>
    <m/>
    <n v="3"/>
    <n v="2"/>
    <n v="5"/>
    <n v="0"/>
    <n v="0"/>
    <n v="5"/>
    <n v="1"/>
    <n v="0"/>
    <n v="2"/>
    <n v="5"/>
    <n v="5.5"/>
    <d v="2025-10-28T00:00:00"/>
    <m/>
    <m/>
    <m/>
    <n v="17.516666666666666"/>
  </r>
  <r>
    <x v="263"/>
    <s v="MIL"/>
    <s v="NYK"/>
    <s v="W"/>
    <d v="1899-12-30T16:16:00"/>
    <n v="4"/>
    <n v="10"/>
    <n v="0.4"/>
    <n v="1"/>
    <n v="4"/>
    <n v="0.25"/>
    <n v="0"/>
    <n v="0"/>
    <m/>
    <n v="0"/>
    <n v="2"/>
    <n v="2"/>
    <n v="0"/>
    <n v="1"/>
    <n v="1"/>
    <n v="0"/>
    <n v="1"/>
    <n v="9"/>
    <n v="-8"/>
    <n v="5.5"/>
    <d v="2025-10-28T00:00:00"/>
    <m/>
    <m/>
    <m/>
    <n v="16.266666666666666"/>
  </r>
  <r>
    <x v="158"/>
    <s v="MIL"/>
    <s v="NYK"/>
    <s v="W"/>
    <d v="1899-12-30T23:38:00"/>
    <n v="3"/>
    <n v="5"/>
    <n v="0.6"/>
    <n v="3"/>
    <n v="5"/>
    <n v="0.6"/>
    <n v="0"/>
    <n v="0"/>
    <m/>
    <n v="0"/>
    <n v="4"/>
    <n v="4"/>
    <n v="0"/>
    <n v="0"/>
    <n v="0"/>
    <n v="1"/>
    <n v="4"/>
    <n v="9"/>
    <n v="13"/>
    <n v="5.3"/>
    <d v="2025-10-28T00:00:00"/>
    <m/>
    <m/>
    <m/>
    <n v="23.633333333333333"/>
  </r>
  <r>
    <x v="384"/>
    <s v="CHO"/>
    <s v="MIA"/>
    <s v="L"/>
    <d v="1899-12-30T10:54:00"/>
    <n v="1"/>
    <n v="1"/>
    <n v="1"/>
    <n v="1"/>
    <n v="1"/>
    <n v="1"/>
    <n v="3"/>
    <n v="4"/>
    <n v="0.75"/>
    <n v="0"/>
    <n v="1"/>
    <n v="1"/>
    <n v="0"/>
    <n v="0"/>
    <n v="0"/>
    <n v="0"/>
    <n v="2"/>
    <n v="6"/>
    <n v="-8"/>
    <n v="4.8"/>
    <d v="2025-10-28T00:00:00"/>
    <m/>
    <m/>
    <m/>
    <n v="10.9"/>
  </r>
  <r>
    <x v="348"/>
    <s v="GSW"/>
    <s v="LAC"/>
    <s v="W"/>
    <d v="1899-12-30T21:52:00"/>
    <n v="3"/>
    <n v="9"/>
    <n v="0.33300000000000002"/>
    <n v="3"/>
    <n v="7"/>
    <n v="0.42899999999999999"/>
    <n v="0"/>
    <n v="0"/>
    <m/>
    <n v="0"/>
    <n v="3"/>
    <n v="3"/>
    <n v="2"/>
    <n v="1"/>
    <n v="0"/>
    <n v="2"/>
    <n v="2"/>
    <n v="9"/>
    <n v="18"/>
    <n v="4.4000000000000004"/>
    <d v="2025-10-28T00:00:00"/>
    <m/>
    <m/>
    <m/>
    <n v="21.866666666666667"/>
  </r>
  <r>
    <x v="338"/>
    <s v="NYK"/>
    <s v="MIL"/>
    <s v="L"/>
    <d v="1899-12-31T02:19:00"/>
    <n v="1"/>
    <n v="5"/>
    <n v="0.2"/>
    <n v="1"/>
    <n v="4"/>
    <n v="0.25"/>
    <n v="0"/>
    <n v="0"/>
    <m/>
    <n v="1"/>
    <n v="3"/>
    <n v="4"/>
    <n v="4"/>
    <n v="2"/>
    <n v="0"/>
    <n v="2"/>
    <n v="0"/>
    <n v="3"/>
    <n v="-18"/>
    <n v="4.3"/>
    <d v="2025-10-28T00:00:00"/>
    <m/>
    <m/>
    <m/>
    <n v="26.316666666666666"/>
  </r>
  <r>
    <x v="132"/>
    <s v="MIL"/>
    <s v="NYK"/>
    <s v="W"/>
    <d v="1899-12-30T21:17:00"/>
    <n v="3"/>
    <n v="4"/>
    <n v="0.75"/>
    <n v="2"/>
    <n v="3"/>
    <n v="0.66700000000000004"/>
    <n v="0"/>
    <n v="0"/>
    <m/>
    <n v="0"/>
    <n v="0"/>
    <n v="0"/>
    <n v="0"/>
    <n v="0"/>
    <n v="1"/>
    <n v="2"/>
    <n v="2"/>
    <n v="8"/>
    <n v="-7"/>
    <n v="4.3"/>
    <d v="2025-10-28T00:00:00"/>
    <m/>
    <m/>
    <m/>
    <n v="21.283333333333331"/>
  </r>
  <r>
    <x v="142"/>
    <s v="SAC"/>
    <s v="OKC"/>
    <s v="L"/>
    <d v="1899-12-31T07:43:00"/>
    <n v="4"/>
    <n v="9"/>
    <n v="0.44400000000000001"/>
    <n v="0"/>
    <n v="3"/>
    <n v="0"/>
    <n v="0"/>
    <n v="0"/>
    <m/>
    <n v="0"/>
    <n v="5"/>
    <n v="5"/>
    <n v="3"/>
    <n v="1"/>
    <n v="0"/>
    <n v="2"/>
    <n v="4"/>
    <n v="8"/>
    <n v="-10"/>
    <n v="4.3"/>
    <d v="2025-10-28T00:00:00"/>
    <m/>
    <m/>
    <m/>
    <n v="31.716666666666669"/>
  </r>
  <r>
    <x v="125"/>
    <s v="WAS"/>
    <s v="PHI"/>
    <s v="L"/>
    <d v="1899-12-31T01:47:00"/>
    <n v="4"/>
    <n v="11"/>
    <n v="0.36399999999999999"/>
    <n v="2"/>
    <n v="7"/>
    <n v="0.28599999999999998"/>
    <n v="0"/>
    <n v="0"/>
    <m/>
    <n v="1"/>
    <n v="1"/>
    <n v="2"/>
    <n v="2"/>
    <n v="0"/>
    <n v="0"/>
    <n v="1"/>
    <n v="3"/>
    <n v="10"/>
    <n v="3"/>
    <n v="4.0999999999999996"/>
    <d v="2025-10-28T00:00:00"/>
    <m/>
    <m/>
    <m/>
    <n v="25.783333333333335"/>
  </r>
  <r>
    <x v="244"/>
    <s v="LAC"/>
    <s v="GSW"/>
    <s v="L"/>
    <d v="1899-12-30T19:46:00"/>
    <n v="1"/>
    <n v="4"/>
    <n v="0.25"/>
    <n v="1"/>
    <n v="4"/>
    <n v="0.25"/>
    <n v="0"/>
    <n v="0"/>
    <m/>
    <n v="2"/>
    <n v="4"/>
    <n v="6"/>
    <n v="1"/>
    <n v="0"/>
    <n v="0"/>
    <n v="0"/>
    <n v="0"/>
    <n v="3"/>
    <n v="4"/>
    <n v="3.9"/>
    <d v="2025-10-28T00:00:00"/>
    <m/>
    <m/>
    <m/>
    <n v="19.766666666666666"/>
  </r>
  <r>
    <x v="119"/>
    <s v="LAC"/>
    <s v="GSW"/>
    <s v="L"/>
    <d v="1899-12-30T23:14:00"/>
    <n v="2"/>
    <n v="6"/>
    <n v="0.33300000000000002"/>
    <n v="0"/>
    <n v="2"/>
    <n v="0"/>
    <n v="1"/>
    <n v="2"/>
    <n v="0.5"/>
    <n v="2"/>
    <n v="5"/>
    <n v="7"/>
    <n v="0"/>
    <n v="1"/>
    <n v="1"/>
    <n v="2"/>
    <n v="0"/>
    <n v="5"/>
    <n v="-11"/>
    <n v="3.8"/>
    <d v="2025-10-28T00:00:00"/>
    <m/>
    <m/>
    <m/>
    <n v="23.233333333333334"/>
  </r>
  <r>
    <x v="8"/>
    <s v="OKC"/>
    <s v="SAC"/>
    <s v="W"/>
    <d v="1899-12-31T02:33:00"/>
    <n v="3"/>
    <n v="9"/>
    <n v="0.33300000000000002"/>
    <n v="2"/>
    <n v="5"/>
    <n v="0.4"/>
    <n v="0"/>
    <n v="0"/>
    <m/>
    <n v="0"/>
    <n v="1"/>
    <n v="1"/>
    <n v="3"/>
    <n v="1"/>
    <n v="0"/>
    <n v="2"/>
    <n v="2"/>
    <n v="8"/>
    <n v="-17"/>
    <n v="3.5"/>
    <d v="2025-10-28T00:00:00"/>
    <m/>
    <m/>
    <m/>
    <n v="26.549999999999997"/>
  </r>
  <r>
    <x v="104"/>
    <s v="NYK"/>
    <s v="MIL"/>
    <s v="L"/>
    <d v="1899-12-31T11:23:00"/>
    <n v="2"/>
    <n v="12"/>
    <n v="0.16700000000000001"/>
    <n v="0"/>
    <n v="3"/>
    <n v="0"/>
    <n v="4"/>
    <n v="4"/>
    <n v="1"/>
    <n v="5"/>
    <n v="7"/>
    <n v="12"/>
    <n v="1"/>
    <n v="1"/>
    <n v="1"/>
    <n v="3"/>
    <n v="5"/>
    <n v="8"/>
    <n v="0"/>
    <n v="3.4"/>
    <d v="2025-10-28T00:00:00"/>
    <m/>
    <m/>
    <m/>
    <n v="35.383333333333333"/>
  </r>
  <r>
    <x v="20"/>
    <s v="GSW"/>
    <s v="LAC"/>
    <s v="W"/>
    <d v="1899-12-30T06:20:00"/>
    <n v="2"/>
    <n v="3"/>
    <n v="0.66700000000000004"/>
    <n v="1"/>
    <n v="2"/>
    <n v="0.5"/>
    <n v="0"/>
    <n v="0"/>
    <m/>
    <n v="0"/>
    <n v="0"/>
    <n v="0"/>
    <n v="0"/>
    <n v="1"/>
    <n v="0"/>
    <n v="1"/>
    <n v="1"/>
    <n v="5"/>
    <n v="-9"/>
    <n v="3.3"/>
    <d v="2025-10-28T00:00:00"/>
    <m/>
    <m/>
    <m/>
    <n v="6.3333333333333339"/>
  </r>
  <r>
    <x v="200"/>
    <s v="NYK"/>
    <s v="MIL"/>
    <s v="L"/>
    <d v="1899-12-30T11:24:00"/>
    <n v="2"/>
    <n v="5"/>
    <n v="0.4"/>
    <n v="1"/>
    <n v="3"/>
    <n v="0.33300000000000002"/>
    <n v="0"/>
    <n v="0"/>
    <m/>
    <n v="1"/>
    <n v="0"/>
    <n v="1"/>
    <n v="2"/>
    <n v="0"/>
    <n v="0"/>
    <n v="0"/>
    <n v="3"/>
    <n v="5"/>
    <n v="4"/>
    <n v="3.2"/>
    <d v="2025-10-28T00:00:00"/>
    <m/>
    <m/>
    <m/>
    <n v="11.399999999999999"/>
  </r>
  <r>
    <x v="414"/>
    <s v="MIA"/>
    <s v="CHO"/>
    <s v="W"/>
    <d v="1899-12-30T02:44:00"/>
    <n v="1"/>
    <n v="1"/>
    <n v="1"/>
    <n v="1"/>
    <n v="1"/>
    <n v="1"/>
    <n v="0"/>
    <n v="0"/>
    <m/>
    <n v="0"/>
    <n v="1"/>
    <n v="1"/>
    <n v="1"/>
    <n v="0"/>
    <n v="0"/>
    <n v="0"/>
    <n v="2"/>
    <n v="3"/>
    <n v="0"/>
    <n v="2.9"/>
    <d v="2025-10-28T00:00:00"/>
    <m/>
    <m/>
    <m/>
    <n v="2.7333333333333334"/>
  </r>
  <r>
    <x v="7"/>
    <s v="GSW"/>
    <s v="LAC"/>
    <s v="W"/>
    <d v="1899-12-31T02:07:00"/>
    <n v="4"/>
    <n v="11"/>
    <n v="0.36399999999999999"/>
    <n v="1"/>
    <n v="2"/>
    <n v="0.5"/>
    <n v="0"/>
    <n v="1"/>
    <n v="0"/>
    <n v="1"/>
    <n v="4"/>
    <n v="5"/>
    <n v="1"/>
    <n v="1"/>
    <n v="0"/>
    <n v="2"/>
    <n v="3"/>
    <n v="9"/>
    <n v="9"/>
    <n v="2.9"/>
    <d v="2025-10-28T00:00:00"/>
    <m/>
    <m/>
    <m/>
    <n v="26.116666666666667"/>
  </r>
  <r>
    <x v="206"/>
    <s v="LAC"/>
    <s v="GSW"/>
    <s v="L"/>
    <d v="1899-12-30T05:38:00"/>
    <n v="1"/>
    <n v="2"/>
    <n v="0.5"/>
    <n v="1"/>
    <n v="2"/>
    <n v="0.5"/>
    <n v="1"/>
    <n v="2"/>
    <n v="0.5"/>
    <n v="0"/>
    <n v="0"/>
    <n v="0"/>
    <n v="0"/>
    <n v="0"/>
    <n v="0"/>
    <n v="0"/>
    <n v="0"/>
    <n v="4"/>
    <n v="1"/>
    <n v="2.6"/>
    <d v="2025-10-28T00:00:00"/>
    <m/>
    <m/>
    <m/>
    <n v="5.6333333333333329"/>
  </r>
  <r>
    <x v="415"/>
    <s v="PHI"/>
    <s v="WAS"/>
    <s v="W"/>
    <d v="1899-12-30T18:20:00"/>
    <n v="1"/>
    <n v="3"/>
    <n v="0.33300000000000002"/>
    <n v="0"/>
    <n v="1"/>
    <n v="0"/>
    <n v="0"/>
    <n v="0"/>
    <m/>
    <n v="1"/>
    <n v="3"/>
    <n v="4"/>
    <n v="3"/>
    <n v="0"/>
    <n v="0"/>
    <n v="1"/>
    <n v="1"/>
    <n v="2"/>
    <n v="7"/>
    <n v="2.6"/>
    <d v="2025-10-28T00:00:00"/>
    <m/>
    <m/>
    <m/>
    <n v="18.333333333333332"/>
  </r>
  <r>
    <x v="172"/>
    <s v="CHO"/>
    <s v="MIA"/>
    <s v="L"/>
    <d v="1899-12-30T15:14:00"/>
    <n v="0"/>
    <n v="3"/>
    <n v="0"/>
    <n v="0"/>
    <n v="2"/>
    <n v="0"/>
    <n v="3"/>
    <n v="4"/>
    <n v="0.75"/>
    <n v="2"/>
    <n v="4"/>
    <n v="6"/>
    <n v="1"/>
    <n v="0"/>
    <n v="0"/>
    <n v="1"/>
    <n v="1"/>
    <n v="3"/>
    <n v="-14"/>
    <n v="2.4"/>
    <d v="2025-10-28T00:00:00"/>
    <m/>
    <m/>
    <m/>
    <n v="15.233333333333333"/>
  </r>
  <r>
    <x v="202"/>
    <s v="SAC"/>
    <s v="OKC"/>
    <s v="L"/>
    <d v="1899-12-30T12:48:00"/>
    <n v="0"/>
    <n v="0"/>
    <m/>
    <n v="0"/>
    <n v="0"/>
    <m/>
    <n v="0"/>
    <n v="0"/>
    <m/>
    <n v="1"/>
    <n v="3"/>
    <n v="4"/>
    <n v="0"/>
    <n v="1"/>
    <n v="1"/>
    <n v="1"/>
    <n v="0"/>
    <n v="0"/>
    <n v="9"/>
    <n v="2.2999999999999998"/>
    <d v="2025-10-28T00:00:00"/>
    <m/>
    <m/>
    <m/>
    <n v="12.8"/>
  </r>
  <r>
    <x v="12"/>
    <s v="GSW"/>
    <s v="LAC"/>
    <s v="W"/>
    <d v="1899-12-30T10:14:00"/>
    <n v="1"/>
    <n v="2"/>
    <n v="0.5"/>
    <n v="0"/>
    <n v="1"/>
    <n v="0"/>
    <n v="0"/>
    <n v="0"/>
    <m/>
    <n v="1"/>
    <n v="2"/>
    <n v="3"/>
    <n v="0"/>
    <n v="0"/>
    <n v="0"/>
    <n v="0"/>
    <n v="0"/>
    <n v="2"/>
    <n v="7"/>
    <n v="2.2999999999999998"/>
    <d v="2025-10-28T00:00:00"/>
    <m/>
    <m/>
    <m/>
    <n v="10.233333333333333"/>
  </r>
  <r>
    <x v="221"/>
    <s v="LAC"/>
    <s v="GSW"/>
    <s v="L"/>
    <d v="1899-12-30T13:53:00"/>
    <n v="0"/>
    <n v="2"/>
    <n v="0"/>
    <n v="0"/>
    <n v="1"/>
    <n v="0"/>
    <n v="0"/>
    <n v="0"/>
    <m/>
    <n v="0"/>
    <n v="1"/>
    <n v="1"/>
    <n v="2"/>
    <n v="3"/>
    <n v="0"/>
    <n v="1"/>
    <n v="0"/>
    <n v="0"/>
    <n v="-11"/>
    <n v="2.2999999999999998"/>
    <d v="2025-10-28T00:00:00"/>
    <m/>
    <m/>
    <m/>
    <n v="13.883333333333335"/>
  </r>
  <r>
    <x v="110"/>
    <s v="MIL"/>
    <s v="NYK"/>
    <s v="W"/>
    <d v="1899-12-30T19:34:00"/>
    <n v="0"/>
    <n v="2"/>
    <n v="0"/>
    <n v="0"/>
    <n v="1"/>
    <n v="0"/>
    <n v="5"/>
    <n v="6"/>
    <n v="0.83299999999999996"/>
    <n v="0"/>
    <n v="5"/>
    <n v="5"/>
    <n v="1"/>
    <n v="0"/>
    <n v="0"/>
    <n v="2"/>
    <n v="3"/>
    <n v="5"/>
    <n v="-1"/>
    <n v="2.2000000000000002"/>
    <d v="2025-10-28T00:00:00"/>
    <m/>
    <m/>
    <m/>
    <n v="19.566666666666666"/>
  </r>
  <r>
    <x v="107"/>
    <s v="CHO"/>
    <s v="MIA"/>
    <s v="L"/>
    <d v="1899-12-31T02:53:00"/>
    <n v="3"/>
    <n v="15"/>
    <n v="0.2"/>
    <n v="2"/>
    <n v="8"/>
    <n v="0.25"/>
    <n v="0"/>
    <n v="0"/>
    <m/>
    <n v="1"/>
    <n v="2"/>
    <n v="3"/>
    <n v="5"/>
    <n v="2"/>
    <n v="0"/>
    <n v="3"/>
    <n v="1"/>
    <n v="8"/>
    <n v="-31"/>
    <n v="2.1"/>
    <d v="2025-10-28T00:00:00"/>
    <m/>
    <m/>
    <m/>
    <n v="26.883333333333333"/>
  </r>
  <r>
    <x v="236"/>
    <s v="NYK"/>
    <s v="MIL"/>
    <s v="L"/>
    <d v="1899-12-30T12:03:00"/>
    <n v="0"/>
    <n v="0"/>
    <m/>
    <n v="0"/>
    <n v="0"/>
    <m/>
    <n v="0"/>
    <n v="0"/>
    <m/>
    <n v="2"/>
    <n v="1"/>
    <n v="3"/>
    <n v="1"/>
    <n v="1"/>
    <n v="0"/>
    <n v="1"/>
    <n v="1"/>
    <n v="0"/>
    <n v="-8"/>
    <n v="2"/>
    <d v="2025-10-28T00:00:00"/>
    <m/>
    <m/>
    <m/>
    <n v="12.05"/>
  </r>
  <r>
    <x v="220"/>
    <s v="LAC"/>
    <s v="GSW"/>
    <s v="L"/>
    <d v="1899-12-30T04:37:00"/>
    <n v="0"/>
    <n v="0"/>
    <m/>
    <n v="0"/>
    <n v="0"/>
    <m/>
    <n v="0"/>
    <n v="0"/>
    <m/>
    <n v="0"/>
    <n v="1"/>
    <n v="1"/>
    <n v="2"/>
    <n v="0"/>
    <n v="0"/>
    <n v="0"/>
    <n v="0"/>
    <n v="0"/>
    <n v="4"/>
    <n v="1.7"/>
    <d v="2025-10-28T00:00:00"/>
    <m/>
    <m/>
    <m/>
    <n v="4.6166666666666671"/>
  </r>
  <r>
    <x v="328"/>
    <s v="OKC"/>
    <s v="SAC"/>
    <s v="W"/>
    <d v="1899-12-30T03:30:00"/>
    <n v="1"/>
    <n v="1"/>
    <n v="1"/>
    <n v="0"/>
    <n v="0"/>
    <m/>
    <n v="0"/>
    <n v="0"/>
    <m/>
    <n v="0"/>
    <n v="1"/>
    <n v="1"/>
    <n v="0"/>
    <n v="0"/>
    <n v="0"/>
    <n v="0"/>
    <n v="1"/>
    <n v="2"/>
    <n v="5"/>
    <n v="1.6"/>
    <d v="2025-10-28T00:00:00"/>
    <m/>
    <m/>
    <m/>
    <n v="3.5"/>
  </r>
  <r>
    <x v="287"/>
    <s v="LAC"/>
    <s v="GSW"/>
    <s v="L"/>
    <d v="1899-12-31T01:50:00"/>
    <n v="2"/>
    <n v="6"/>
    <n v="0.33300000000000002"/>
    <n v="1"/>
    <n v="2"/>
    <n v="0.5"/>
    <n v="0"/>
    <n v="0"/>
    <m/>
    <n v="3"/>
    <n v="1"/>
    <n v="4"/>
    <n v="0"/>
    <n v="0"/>
    <n v="0"/>
    <n v="2"/>
    <n v="2"/>
    <n v="5"/>
    <n v="-12"/>
    <n v="1.2"/>
    <d v="2025-10-28T00:00:00"/>
    <m/>
    <m/>
    <m/>
    <n v="25.833333333333332"/>
  </r>
  <r>
    <x v="214"/>
    <s v="LAC"/>
    <s v="GSW"/>
    <s v="L"/>
    <d v="1899-12-30T05:38:00"/>
    <n v="1"/>
    <n v="1"/>
    <n v="1"/>
    <n v="0"/>
    <n v="0"/>
    <m/>
    <n v="0"/>
    <n v="0"/>
    <m/>
    <n v="0"/>
    <n v="1"/>
    <n v="1"/>
    <n v="0"/>
    <n v="0"/>
    <n v="0"/>
    <n v="1"/>
    <n v="0"/>
    <n v="2"/>
    <n v="1"/>
    <n v="1"/>
    <d v="2025-10-28T00:00:00"/>
    <m/>
    <m/>
    <m/>
    <n v="5.6333333333333329"/>
  </r>
  <r>
    <x v="340"/>
    <s v="MIA"/>
    <s v="CHO"/>
    <s v="W"/>
    <d v="1899-12-30T02:44:00"/>
    <n v="1"/>
    <n v="2"/>
    <n v="0.5"/>
    <n v="0"/>
    <n v="0"/>
    <m/>
    <n v="0"/>
    <n v="0"/>
    <m/>
    <n v="0"/>
    <n v="0"/>
    <n v="0"/>
    <n v="0"/>
    <n v="0"/>
    <n v="0"/>
    <n v="0"/>
    <n v="0"/>
    <n v="2"/>
    <n v="0"/>
    <n v="1"/>
    <d v="2025-10-28T00:00:00"/>
    <m/>
    <m/>
    <m/>
    <n v="2.7333333333333334"/>
  </r>
  <r>
    <x v="282"/>
    <s v="PHI"/>
    <s v="WAS"/>
    <s v="W"/>
    <d v="1899-12-30T14:12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1"/>
    <n v="3"/>
    <n v="-22"/>
    <n v="0.9"/>
    <d v="2025-10-28T00:00:00"/>
    <m/>
    <m/>
    <m/>
    <n v="14.2"/>
  </r>
  <r>
    <x v="36"/>
    <s v="GSW"/>
    <s v="LAC"/>
    <s v="W"/>
    <d v="1899-12-30T20:30:00"/>
    <n v="1"/>
    <n v="5"/>
    <n v="0.2"/>
    <n v="0"/>
    <n v="3"/>
    <n v="0"/>
    <n v="0"/>
    <n v="0"/>
    <m/>
    <n v="3"/>
    <n v="1"/>
    <n v="4"/>
    <n v="0"/>
    <n v="1"/>
    <n v="0"/>
    <n v="1"/>
    <n v="1"/>
    <n v="2"/>
    <n v="-12"/>
    <n v="0.9"/>
    <d v="2025-10-28T00:00:00"/>
    <m/>
    <m/>
    <m/>
    <n v="20.5"/>
  </r>
  <r>
    <x v="29"/>
    <s v="GSW"/>
    <s v="LAC"/>
    <s v="W"/>
    <d v="1899-12-30T05:22:00"/>
    <n v="0"/>
    <n v="0"/>
    <m/>
    <n v="0"/>
    <n v="0"/>
    <m/>
    <n v="0"/>
    <n v="0"/>
    <m/>
    <n v="0"/>
    <n v="0"/>
    <n v="0"/>
    <n v="0"/>
    <n v="0"/>
    <n v="1"/>
    <n v="0"/>
    <n v="1"/>
    <n v="0"/>
    <n v="-17"/>
    <n v="0.3"/>
    <d v="2025-10-28T00:00:00"/>
    <m/>
    <m/>
    <m/>
    <n v="5.3666666666666671"/>
  </r>
  <r>
    <x v="361"/>
    <s v="MIA"/>
    <s v="CHO"/>
    <s v="W"/>
    <d v="1899-12-30T02:44:00"/>
    <n v="0"/>
    <n v="0"/>
    <m/>
    <n v="0"/>
    <n v="0"/>
    <m/>
    <n v="0"/>
    <n v="0"/>
    <m/>
    <n v="0"/>
    <n v="0"/>
    <n v="0"/>
    <n v="1"/>
    <n v="0"/>
    <n v="0"/>
    <n v="0"/>
    <n v="1"/>
    <n v="0"/>
    <n v="0"/>
    <n v="0.3"/>
    <d v="2025-10-28T00:00:00"/>
    <m/>
    <m/>
    <m/>
    <n v="2.7333333333333334"/>
  </r>
  <r>
    <x v="34"/>
    <s v="OKC"/>
    <s v="SAC"/>
    <s v="W"/>
    <d v="1899-12-30T06:51:00"/>
    <n v="1"/>
    <n v="3"/>
    <n v="0.33300000000000002"/>
    <n v="0"/>
    <n v="0"/>
    <m/>
    <n v="0"/>
    <n v="0"/>
    <m/>
    <n v="0"/>
    <n v="1"/>
    <n v="1"/>
    <n v="0"/>
    <n v="0"/>
    <n v="0"/>
    <n v="0"/>
    <n v="1"/>
    <n v="2"/>
    <n v="-9"/>
    <n v="0.2"/>
    <d v="2025-10-28T00:00:00"/>
    <m/>
    <m/>
    <m/>
    <n v="6.85"/>
  </r>
  <r>
    <x v="164"/>
    <s v="LAC"/>
    <s v="GSW"/>
    <s v="L"/>
    <d v="1899-12-30T23:17:00"/>
    <n v="1"/>
    <n v="6"/>
    <n v="0.16700000000000001"/>
    <n v="1"/>
    <n v="6"/>
    <n v="0.16700000000000001"/>
    <n v="0"/>
    <n v="0"/>
    <m/>
    <n v="0"/>
    <n v="2"/>
    <n v="2"/>
    <n v="1"/>
    <n v="0"/>
    <n v="0"/>
    <n v="0"/>
    <n v="1"/>
    <n v="3"/>
    <n v="-19"/>
    <n v="0.1"/>
    <d v="2025-10-28T00:00:00"/>
    <m/>
    <m/>
    <m/>
    <n v="23.283333333333331"/>
  </r>
  <r>
    <x v="174"/>
    <s v="LAC"/>
    <s v="GSW"/>
    <s v="L"/>
    <d v="1899-12-30T19:05:00"/>
    <n v="1"/>
    <n v="6"/>
    <n v="0.16700000000000001"/>
    <n v="0"/>
    <n v="4"/>
    <n v="0"/>
    <n v="1"/>
    <n v="2"/>
    <n v="0.5"/>
    <n v="0"/>
    <n v="2"/>
    <n v="2"/>
    <n v="1"/>
    <n v="0"/>
    <n v="0"/>
    <n v="0"/>
    <n v="0"/>
    <n v="3"/>
    <n v="-6"/>
    <n v="0.1"/>
    <d v="2025-10-28T00:00:00"/>
    <m/>
    <m/>
    <m/>
    <n v="19.083333333333332"/>
  </r>
  <r>
    <x v="277"/>
    <s v="WAS"/>
    <s v="PHI"/>
    <s v="L"/>
    <d v="1899-12-30T00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0-28T00:00:00"/>
    <m/>
    <m/>
    <m/>
    <n v="0.23333333333333334"/>
  </r>
  <r>
    <x v="416"/>
    <s v="NYK"/>
    <s v="MIL"/>
    <s v="L"/>
    <d v="1899-12-30T00:3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8T00:00:00"/>
    <m/>
    <m/>
    <m/>
    <n v="0.56666666666666665"/>
  </r>
  <r>
    <x v="392"/>
    <s v="PHI"/>
    <s v="WAS"/>
    <s v="W"/>
    <d v="1899-12-30T04:33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0-28T00:00:00"/>
    <m/>
    <m/>
    <m/>
    <n v="4.55"/>
  </r>
  <r>
    <x v="337"/>
    <s v="GSW"/>
    <s v="LAC"/>
    <s v="W"/>
    <d v="1899-12-30T02:53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0-28T00:00:00"/>
    <m/>
    <m/>
    <m/>
    <n v="2.8833333333333333"/>
  </r>
  <r>
    <x v="417"/>
    <s v="LAC"/>
    <s v="GSW"/>
    <s v="L"/>
    <d v="1899-12-30T02:53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0-28T00:00:00"/>
    <m/>
    <m/>
    <m/>
    <n v="2.8833333333333333"/>
  </r>
  <r>
    <x v="418"/>
    <s v="WAS"/>
    <s v="PHI"/>
    <s v="L"/>
    <d v="1899-12-30T00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0-28T00:00:00"/>
    <m/>
    <m/>
    <m/>
    <n v="0.23333333333333334"/>
  </r>
  <r>
    <x v="35"/>
    <s v="OKC"/>
    <s v="SAC"/>
    <s v="W"/>
    <d v="1899-12-30T02:56:00"/>
    <n v="0"/>
    <n v="0"/>
    <m/>
    <n v="0"/>
    <n v="0"/>
    <m/>
    <n v="0"/>
    <n v="0"/>
    <m/>
    <n v="0"/>
    <n v="0"/>
    <n v="0"/>
    <n v="1"/>
    <n v="0"/>
    <n v="0"/>
    <n v="0"/>
    <n v="2"/>
    <n v="0"/>
    <n v="-1"/>
    <n v="-0.1"/>
    <d v="2025-10-28T00:00:00"/>
    <m/>
    <m/>
    <m/>
    <n v="2.9333333333333331"/>
  </r>
  <r>
    <x v="339"/>
    <s v="GSW"/>
    <s v="LAC"/>
    <s v="W"/>
    <d v="1899-12-30T02:53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5-10-28T00:00:00"/>
    <m/>
    <m/>
    <m/>
    <n v="2.8833333333333333"/>
  </r>
  <r>
    <x v="389"/>
    <s v="LAC"/>
    <s v="GSW"/>
    <s v="L"/>
    <d v="1899-12-30T09:22:00"/>
    <n v="1"/>
    <n v="5"/>
    <n v="0.2"/>
    <n v="0"/>
    <n v="3"/>
    <n v="0"/>
    <n v="0"/>
    <n v="0"/>
    <m/>
    <n v="0"/>
    <n v="1"/>
    <n v="1"/>
    <n v="0"/>
    <n v="0"/>
    <n v="0"/>
    <n v="0"/>
    <n v="1"/>
    <n v="2"/>
    <n v="-3"/>
    <n v="-1.2"/>
    <d v="2025-10-28T00:00:00"/>
    <m/>
    <m/>
    <m/>
    <n v="9.3666666666666671"/>
  </r>
  <r>
    <x v="37"/>
    <s v="GSW"/>
    <s v="LAC"/>
    <s v="W"/>
    <d v="1899-12-30T04:37:00"/>
    <n v="0"/>
    <n v="2"/>
    <n v="0"/>
    <n v="0"/>
    <n v="2"/>
    <n v="0"/>
    <n v="0"/>
    <n v="0"/>
    <m/>
    <n v="0"/>
    <n v="0"/>
    <n v="0"/>
    <n v="0"/>
    <n v="0"/>
    <n v="0"/>
    <n v="1"/>
    <n v="2"/>
    <n v="0"/>
    <n v="-4"/>
    <n v="-3.2"/>
    <d v="2025-10-28T00:00:00"/>
    <m/>
    <m/>
    <m/>
    <n v="4.6166666666666671"/>
  </r>
  <r>
    <x v="98"/>
    <s v="DET"/>
    <s v="ORL"/>
    <s v="W"/>
    <d v="1899-12-31T11:45:00"/>
    <n v="12"/>
    <n v="24"/>
    <n v="0.5"/>
    <n v="1"/>
    <n v="7"/>
    <n v="0.14299999999999999"/>
    <n v="5"/>
    <n v="5"/>
    <n v="1"/>
    <n v="1"/>
    <n v="5"/>
    <n v="6"/>
    <n v="10"/>
    <n v="3"/>
    <n v="3"/>
    <n v="0"/>
    <n v="2"/>
    <n v="30"/>
    <n v="27"/>
    <n v="31.5"/>
    <d v="2025-10-29T00:00:00"/>
    <m/>
    <m/>
    <m/>
    <n v="35.75"/>
  </r>
  <r>
    <x v="61"/>
    <s v="UTA"/>
    <s v="POR"/>
    <s v="L"/>
    <d v="1899-12-31T13:52:00"/>
    <n v="10"/>
    <n v="19"/>
    <n v="0.52600000000000002"/>
    <n v="2"/>
    <n v="7"/>
    <n v="0.28599999999999998"/>
    <n v="10"/>
    <n v="12"/>
    <n v="0.83299999999999996"/>
    <n v="1"/>
    <n v="4"/>
    <n v="5"/>
    <n v="2"/>
    <n v="3"/>
    <n v="3"/>
    <n v="1"/>
    <n v="2"/>
    <n v="32"/>
    <n v="-4"/>
    <n v="28.5"/>
    <d v="2025-10-29T00:00:00"/>
    <m/>
    <m/>
    <m/>
    <n v="37.866666666666667"/>
  </r>
  <r>
    <x v="48"/>
    <s v="TOR"/>
    <s v="HOU"/>
    <s v="L"/>
    <d v="1899-12-31T08:50:00"/>
    <n v="11"/>
    <n v="18"/>
    <n v="0.61099999999999999"/>
    <n v="4"/>
    <n v="7"/>
    <n v="0.57099999999999995"/>
    <n v="5"/>
    <n v="6"/>
    <n v="0.83299999999999996"/>
    <n v="1"/>
    <n v="4"/>
    <n v="5"/>
    <n v="2"/>
    <n v="2"/>
    <n v="1"/>
    <n v="0"/>
    <n v="4"/>
    <n v="31"/>
    <n v="-12"/>
    <n v="26.8"/>
    <d v="2025-10-29T00:00:00"/>
    <m/>
    <m/>
    <m/>
    <n v="32.833333333333336"/>
  </r>
  <r>
    <x v="58"/>
    <s v="MIN"/>
    <s v="LAL"/>
    <s v="L"/>
    <d v="1899-12-31T11:31:00"/>
    <n v="10"/>
    <n v="20"/>
    <n v="0.5"/>
    <n v="4"/>
    <n v="7"/>
    <n v="0.57099999999999995"/>
    <n v="9"/>
    <n v="10"/>
    <n v="0.9"/>
    <n v="0"/>
    <n v="5"/>
    <n v="5"/>
    <n v="6"/>
    <n v="1"/>
    <n v="0"/>
    <n v="3"/>
    <n v="2"/>
    <n v="33"/>
    <n v="-1"/>
    <n v="25.5"/>
    <d v="2025-10-29T00:00:00"/>
    <m/>
    <m/>
    <m/>
    <n v="35.516666666666666"/>
  </r>
  <r>
    <x v="4"/>
    <s v="LAL"/>
    <s v="MIN"/>
    <s v="W"/>
    <d v="1899-12-31T15:39:00"/>
    <n v="9"/>
    <n v="24"/>
    <n v="0.375"/>
    <n v="3"/>
    <n v="11"/>
    <n v="0.27300000000000002"/>
    <n v="7"/>
    <n v="7"/>
    <n v="1"/>
    <n v="0"/>
    <n v="1"/>
    <n v="1"/>
    <n v="16"/>
    <n v="2"/>
    <n v="0"/>
    <n v="3"/>
    <n v="1"/>
    <n v="28"/>
    <n v="-1"/>
    <n v="24.9"/>
    <d v="2025-10-29T00:00:00"/>
    <m/>
    <m/>
    <m/>
    <n v="39.65"/>
  </r>
  <r>
    <x v="149"/>
    <s v="POR"/>
    <s v="UTA"/>
    <s v="W"/>
    <d v="1899-12-31T11:29:00"/>
    <n v="10"/>
    <n v="16"/>
    <n v="0.625"/>
    <n v="3"/>
    <n v="8"/>
    <n v="0.375"/>
    <n v="4"/>
    <n v="4"/>
    <n v="1"/>
    <n v="3"/>
    <n v="2"/>
    <n v="5"/>
    <n v="8"/>
    <n v="2"/>
    <n v="0"/>
    <n v="4"/>
    <n v="4"/>
    <n v="27"/>
    <n v="9"/>
    <n v="24.5"/>
    <d v="2025-10-29T00:00:00"/>
    <m/>
    <m/>
    <m/>
    <n v="35.483333333333334"/>
  </r>
  <r>
    <x v="314"/>
    <s v="DEN"/>
    <s v="NOP"/>
    <s v="W"/>
    <d v="1899-12-31T03:33:00"/>
    <n v="10"/>
    <n v="15"/>
    <n v="0.66700000000000004"/>
    <n v="1"/>
    <n v="2"/>
    <n v="0.5"/>
    <n v="0"/>
    <n v="0"/>
    <m/>
    <n v="2"/>
    <n v="10"/>
    <n v="12"/>
    <n v="10"/>
    <n v="2"/>
    <n v="0"/>
    <n v="2"/>
    <n v="4"/>
    <n v="21"/>
    <n v="25"/>
    <n v="24.3"/>
    <d v="2025-10-29T00:00:00"/>
    <m/>
    <m/>
    <m/>
    <n v="27.55"/>
  </r>
  <r>
    <x v="13"/>
    <s v="HOU"/>
    <s v="TOR"/>
    <s v="W"/>
    <d v="1899-12-31T13:49:00"/>
    <n v="8"/>
    <n v="16"/>
    <n v="0.5"/>
    <n v="4"/>
    <n v="9"/>
    <n v="0.44400000000000001"/>
    <n v="5"/>
    <n v="6"/>
    <n v="0.83299999999999996"/>
    <n v="1"/>
    <n v="4"/>
    <n v="5"/>
    <n v="5"/>
    <n v="2"/>
    <n v="1"/>
    <n v="0"/>
    <n v="1"/>
    <n v="25"/>
    <n v="14"/>
    <n v="24.3"/>
    <d v="2025-10-29T00:00:00"/>
    <m/>
    <m/>
    <m/>
    <n v="37.81666666666667"/>
  </r>
  <r>
    <x v="77"/>
    <s v="SAC"/>
    <s v="CHI"/>
    <s v="L"/>
    <d v="1899-12-31T12:12:00"/>
    <n v="12"/>
    <n v="19"/>
    <n v="0.63200000000000001"/>
    <n v="2"/>
    <n v="8"/>
    <n v="0.25"/>
    <n v="4"/>
    <n v="4"/>
    <n v="1"/>
    <n v="0"/>
    <n v="3"/>
    <n v="3"/>
    <n v="3"/>
    <n v="2"/>
    <n v="0"/>
    <n v="2"/>
    <n v="1"/>
    <n v="30"/>
    <n v="-23"/>
    <n v="24.1"/>
    <d v="2025-10-29T00:00:00"/>
    <m/>
    <m/>
    <m/>
    <n v="36.200000000000003"/>
  </r>
  <r>
    <x v="181"/>
    <s v="BRK"/>
    <s v="ATL"/>
    <s v="L"/>
    <d v="1899-12-31T08:58:00"/>
    <n v="12"/>
    <n v="20"/>
    <n v="0.6"/>
    <n v="4"/>
    <n v="9"/>
    <n v="0.44400000000000001"/>
    <n v="4"/>
    <n v="4"/>
    <n v="1"/>
    <n v="2"/>
    <n v="7"/>
    <n v="9"/>
    <n v="2"/>
    <n v="0"/>
    <n v="1"/>
    <n v="4"/>
    <n v="1"/>
    <n v="32"/>
    <n v="-3"/>
    <n v="24"/>
    <d v="2025-10-29T00:00:00"/>
    <m/>
    <m/>
    <m/>
    <n v="32.966666666666669"/>
  </r>
  <r>
    <x v="99"/>
    <s v="MIN"/>
    <s v="LAL"/>
    <s v="L"/>
    <d v="1899-12-31T16:57:00"/>
    <n v="11"/>
    <n v="19"/>
    <n v="0.57899999999999996"/>
    <n v="3"/>
    <n v="4"/>
    <n v="0.75"/>
    <n v="5"/>
    <n v="5"/>
    <n v="1"/>
    <n v="3"/>
    <n v="4"/>
    <n v="7"/>
    <n v="1"/>
    <n v="1"/>
    <n v="0"/>
    <n v="2"/>
    <n v="1"/>
    <n v="30"/>
    <n v="10"/>
    <n v="23.7"/>
    <d v="2025-10-29T00:00:00"/>
    <m/>
    <m/>
    <m/>
    <n v="40.950000000000003"/>
  </r>
  <r>
    <x v="1"/>
    <s v="HOU"/>
    <s v="TOR"/>
    <s v="W"/>
    <d v="1899-12-31T11:07:00"/>
    <n v="6"/>
    <n v="8"/>
    <n v="0.75"/>
    <n v="1"/>
    <n v="2"/>
    <n v="0.5"/>
    <n v="5"/>
    <n v="8"/>
    <n v="0.625"/>
    <n v="1"/>
    <n v="7"/>
    <n v="8"/>
    <n v="9"/>
    <n v="2"/>
    <n v="2"/>
    <n v="2"/>
    <n v="1"/>
    <n v="18"/>
    <n v="24"/>
    <n v="23.7"/>
    <d v="2025-10-29T00:00:00"/>
    <m/>
    <m/>
    <m/>
    <n v="35.116666666666667"/>
  </r>
  <r>
    <x v="27"/>
    <s v="LAL"/>
    <s v="MIN"/>
    <s v="W"/>
    <d v="1899-12-31T13:16:00"/>
    <n v="10"/>
    <n v="11"/>
    <n v="0.90900000000000003"/>
    <n v="5"/>
    <n v="6"/>
    <n v="0.83299999999999996"/>
    <n v="2"/>
    <n v="5"/>
    <n v="0.4"/>
    <n v="2"/>
    <n v="6"/>
    <n v="8"/>
    <n v="2"/>
    <n v="1"/>
    <n v="1"/>
    <n v="3"/>
    <n v="5"/>
    <n v="27"/>
    <n v="3"/>
    <n v="23.4"/>
    <d v="2025-10-29T00:00:00"/>
    <m/>
    <m/>
    <m/>
    <n v="37.266666666666666"/>
  </r>
  <r>
    <x v="73"/>
    <s v="BOS"/>
    <s v="CLE"/>
    <s v="W"/>
    <d v="1899-12-31T07:50:00"/>
    <n v="12"/>
    <n v="20"/>
    <n v="0.6"/>
    <n v="4"/>
    <n v="9"/>
    <n v="0.44400000000000001"/>
    <n v="2"/>
    <n v="2"/>
    <n v="1"/>
    <n v="0"/>
    <n v="5"/>
    <n v="5"/>
    <n v="4"/>
    <n v="1"/>
    <n v="1"/>
    <n v="2"/>
    <n v="4"/>
    <n v="30"/>
    <n v="20"/>
    <n v="23.2"/>
    <d v="2025-10-29T00:00:00"/>
    <m/>
    <m/>
    <m/>
    <n v="31.833333333333332"/>
  </r>
  <r>
    <x v="9"/>
    <s v="HOU"/>
    <s v="TOR"/>
    <s v="W"/>
    <d v="1899-12-31T12:45:00"/>
    <n v="11"/>
    <n v="19"/>
    <n v="0.57899999999999996"/>
    <n v="4"/>
    <n v="8"/>
    <n v="0.5"/>
    <n v="5"/>
    <n v="8"/>
    <n v="0.625"/>
    <n v="0"/>
    <n v="5"/>
    <n v="5"/>
    <n v="1"/>
    <n v="0"/>
    <n v="3"/>
    <n v="2"/>
    <n v="2"/>
    <n v="31"/>
    <n v="20"/>
    <n v="22.4"/>
    <d v="2025-10-29T00:00:00"/>
    <m/>
    <m/>
    <m/>
    <n v="36.75"/>
  </r>
  <r>
    <x v="179"/>
    <s v="PHO"/>
    <s v="MEM"/>
    <s v="L"/>
    <d v="1899-12-31T03:43:00"/>
    <n v="9"/>
    <n v="12"/>
    <n v="0.75"/>
    <n v="0"/>
    <n v="0"/>
    <m/>
    <n v="2"/>
    <n v="2"/>
    <n v="1"/>
    <n v="4"/>
    <n v="8"/>
    <n v="12"/>
    <n v="1"/>
    <n v="4"/>
    <n v="1"/>
    <n v="2"/>
    <n v="4"/>
    <n v="20"/>
    <n v="6"/>
    <n v="22.2"/>
    <d v="2025-10-29T00:00:00"/>
    <m/>
    <m/>
    <m/>
    <n v="27.716666666666669"/>
  </r>
  <r>
    <x v="82"/>
    <s v="UTA"/>
    <s v="POR"/>
    <s v="L"/>
    <d v="1899-12-31T08:02:00"/>
    <n v="6"/>
    <n v="14"/>
    <n v="0.42899999999999999"/>
    <n v="2"/>
    <n v="5"/>
    <n v="0.4"/>
    <n v="15"/>
    <n v="15"/>
    <n v="1"/>
    <n v="1"/>
    <n v="1"/>
    <n v="2"/>
    <n v="8"/>
    <n v="1"/>
    <n v="0"/>
    <n v="6"/>
    <n v="3"/>
    <n v="29"/>
    <n v="-2"/>
    <n v="22"/>
    <d v="2025-10-29T00:00:00"/>
    <m/>
    <m/>
    <m/>
    <n v="32.033333333333331"/>
  </r>
  <r>
    <x v="45"/>
    <s v="MEM"/>
    <s v="PHO"/>
    <s v="W"/>
    <d v="1899-12-31T07:33:00"/>
    <n v="10"/>
    <n v="19"/>
    <n v="0.52600000000000002"/>
    <n v="3"/>
    <n v="8"/>
    <n v="0.375"/>
    <n v="5"/>
    <n v="5"/>
    <n v="1"/>
    <n v="1"/>
    <n v="7"/>
    <n v="8"/>
    <n v="7"/>
    <n v="2"/>
    <n v="0"/>
    <n v="6"/>
    <n v="1"/>
    <n v="28"/>
    <n v="13"/>
    <n v="22"/>
    <d v="2025-10-29T00:00:00"/>
    <m/>
    <m/>
    <m/>
    <n v="31.550000000000004"/>
  </r>
  <r>
    <x v="160"/>
    <s v="TOR"/>
    <s v="HOU"/>
    <s v="L"/>
    <d v="1899-12-31T09:26:00"/>
    <n v="11"/>
    <n v="16"/>
    <n v="0.68799999999999994"/>
    <n v="5"/>
    <n v="7"/>
    <n v="0.71399999999999997"/>
    <n v="2"/>
    <n v="2"/>
    <n v="1"/>
    <n v="0"/>
    <n v="2"/>
    <n v="2"/>
    <n v="4"/>
    <n v="1"/>
    <n v="1"/>
    <n v="4"/>
    <n v="4"/>
    <n v="29"/>
    <n v="-17"/>
    <n v="21.7"/>
    <d v="2025-10-29T00:00:00"/>
    <m/>
    <m/>
    <m/>
    <n v="33.43333333333333"/>
  </r>
  <r>
    <x v="57"/>
    <s v="ATL"/>
    <s v="BRK"/>
    <s v="W"/>
    <d v="1899-12-31T05:25:00"/>
    <n v="10"/>
    <n v="16"/>
    <n v="0.625"/>
    <n v="1"/>
    <n v="3"/>
    <n v="0.33300000000000002"/>
    <n v="2"/>
    <n v="2"/>
    <n v="1"/>
    <n v="4"/>
    <n v="3"/>
    <n v="7"/>
    <n v="5"/>
    <n v="1"/>
    <n v="0"/>
    <n v="2"/>
    <n v="4"/>
    <n v="23"/>
    <n v="-11"/>
    <n v="20.399999999999999"/>
    <d v="2025-10-29T00:00:00"/>
    <m/>
    <m/>
    <m/>
    <n v="29.416666666666664"/>
  </r>
  <r>
    <x v="69"/>
    <s v="PHO"/>
    <s v="MEM"/>
    <s v="L"/>
    <d v="1899-12-31T12:15:00"/>
    <n v="10"/>
    <n v="26"/>
    <n v="0.38500000000000001"/>
    <n v="4"/>
    <n v="11"/>
    <n v="0.36399999999999999"/>
    <n v="8"/>
    <n v="9"/>
    <n v="0.88900000000000001"/>
    <n v="4"/>
    <n v="0"/>
    <n v="4"/>
    <n v="3"/>
    <n v="1"/>
    <n v="1"/>
    <n v="3"/>
    <n v="2"/>
    <n v="32"/>
    <n v="4"/>
    <n v="20.2"/>
    <d v="2025-10-29T00:00:00"/>
    <m/>
    <m/>
    <m/>
    <n v="36.25"/>
  </r>
  <r>
    <x v="74"/>
    <s v="CHI"/>
    <s v="SAC"/>
    <s v="W"/>
    <d v="1899-12-31T09:44:00"/>
    <n v="11"/>
    <n v="18"/>
    <n v="0.61099999999999999"/>
    <n v="4"/>
    <n v="6"/>
    <n v="0.66700000000000004"/>
    <n v="1"/>
    <n v="1"/>
    <n v="1"/>
    <n v="2"/>
    <n v="3"/>
    <n v="5"/>
    <n v="2"/>
    <n v="2"/>
    <n v="1"/>
    <n v="3"/>
    <n v="5"/>
    <n v="27"/>
    <n v="18"/>
    <n v="20.2"/>
    <d v="2025-10-29T00:00:00"/>
    <m/>
    <m/>
    <m/>
    <n v="33.733333333333334"/>
  </r>
  <r>
    <x v="71"/>
    <s v="ORL"/>
    <s v="DET"/>
    <s v="L"/>
    <d v="1899-12-31T10:33:00"/>
    <n v="7"/>
    <n v="16"/>
    <n v="0.438"/>
    <n v="0"/>
    <n v="3"/>
    <n v="0"/>
    <n v="10"/>
    <n v="17"/>
    <n v="0.58799999999999997"/>
    <n v="4"/>
    <n v="7"/>
    <n v="11"/>
    <n v="7"/>
    <n v="1"/>
    <n v="1"/>
    <n v="4"/>
    <n v="3"/>
    <n v="24"/>
    <n v="-10"/>
    <n v="19.100000000000001"/>
    <d v="2025-10-29T00:00:00"/>
    <m/>
    <m/>
    <m/>
    <n v="34.550000000000004"/>
  </r>
  <r>
    <x v="101"/>
    <s v="DET"/>
    <s v="ORL"/>
    <s v="W"/>
    <d v="1899-12-31T08:41:00"/>
    <n v="5"/>
    <n v="9"/>
    <n v="0.55600000000000005"/>
    <n v="0"/>
    <n v="0"/>
    <m/>
    <n v="11"/>
    <n v="12"/>
    <n v="0.91700000000000004"/>
    <n v="6"/>
    <n v="7"/>
    <n v="13"/>
    <n v="2"/>
    <n v="0"/>
    <n v="1"/>
    <n v="5"/>
    <n v="3"/>
    <n v="21"/>
    <n v="18"/>
    <n v="18.5"/>
    <d v="2025-10-29T00:00:00"/>
    <m/>
    <m/>
    <m/>
    <n v="32.68333333333333"/>
  </r>
  <r>
    <x v="122"/>
    <s v="NOP"/>
    <s v="DEN"/>
    <s v="L"/>
    <d v="1899-12-31T06:21:00"/>
    <n v="10"/>
    <n v="15"/>
    <n v="0.66700000000000004"/>
    <n v="1"/>
    <n v="3"/>
    <n v="0.33300000000000002"/>
    <n v="0"/>
    <n v="2"/>
    <n v="0"/>
    <n v="1"/>
    <n v="0"/>
    <n v="1"/>
    <n v="6"/>
    <n v="2"/>
    <n v="0"/>
    <n v="1"/>
    <n v="3"/>
    <n v="21"/>
    <n v="-12"/>
    <n v="18.399999999999999"/>
    <d v="2025-10-29T00:00:00"/>
    <m/>
    <m/>
    <m/>
    <n v="30.35"/>
  </r>
  <r>
    <x v="92"/>
    <s v="CHI"/>
    <s v="SAC"/>
    <s v="W"/>
    <d v="1899-12-31T07:07:00"/>
    <n v="7"/>
    <n v="14"/>
    <n v="0.5"/>
    <n v="1"/>
    <n v="2"/>
    <n v="0.5"/>
    <n v="5"/>
    <n v="7"/>
    <n v="0.71399999999999997"/>
    <n v="2"/>
    <n v="6"/>
    <n v="8"/>
    <n v="12"/>
    <n v="0"/>
    <n v="0"/>
    <n v="5"/>
    <n v="1"/>
    <n v="20"/>
    <n v="24"/>
    <n v="18.399999999999999"/>
    <d v="2025-10-29T00:00:00"/>
    <m/>
    <m/>
    <m/>
    <n v="31.116666666666667"/>
  </r>
  <r>
    <x v="148"/>
    <s v="DET"/>
    <s v="ORL"/>
    <s v="W"/>
    <d v="1899-12-31T06:23:00"/>
    <n v="8"/>
    <n v="13"/>
    <n v="0.61499999999999999"/>
    <n v="1"/>
    <n v="4"/>
    <n v="0.25"/>
    <n v="6"/>
    <n v="6"/>
    <n v="1"/>
    <n v="0"/>
    <n v="2"/>
    <n v="2"/>
    <n v="3"/>
    <n v="2"/>
    <n v="0"/>
    <n v="3"/>
    <n v="2"/>
    <n v="23"/>
    <n v="8"/>
    <n v="18"/>
    <d v="2025-10-29T00:00:00"/>
    <m/>
    <m/>
    <m/>
    <n v="30.383333333333333"/>
  </r>
  <r>
    <x v="44"/>
    <s v="UTA"/>
    <s v="POR"/>
    <s v="L"/>
    <d v="1899-12-31T07:47:00"/>
    <n v="7"/>
    <n v="12"/>
    <n v="0.58299999999999996"/>
    <n v="3"/>
    <n v="4"/>
    <n v="0.75"/>
    <n v="1"/>
    <n v="3"/>
    <n v="0.33300000000000002"/>
    <n v="7"/>
    <n v="5"/>
    <n v="12"/>
    <n v="4"/>
    <n v="1"/>
    <n v="1"/>
    <n v="3"/>
    <n v="4"/>
    <n v="18"/>
    <n v="-1"/>
    <n v="17.899999999999999"/>
    <d v="2025-10-29T00:00:00"/>
    <m/>
    <m/>
    <m/>
    <n v="31.783333333333335"/>
  </r>
  <r>
    <x v="23"/>
    <s v="HOU"/>
    <s v="TOR"/>
    <s v="W"/>
    <d v="1899-12-30T19:42:00"/>
    <n v="5"/>
    <n v="6"/>
    <n v="0.83299999999999996"/>
    <n v="0"/>
    <n v="0"/>
    <m/>
    <n v="2"/>
    <n v="2"/>
    <n v="1"/>
    <n v="8"/>
    <n v="4"/>
    <n v="12"/>
    <n v="2"/>
    <n v="1"/>
    <n v="1"/>
    <n v="1"/>
    <n v="3"/>
    <n v="12"/>
    <n v="14"/>
    <n v="17.5"/>
    <d v="2025-10-29T00:00:00"/>
    <m/>
    <m/>
    <m/>
    <n v="19.7"/>
  </r>
  <r>
    <x v="46"/>
    <s v="CHI"/>
    <s v="SAC"/>
    <s v="W"/>
    <d v="1899-12-31T08:35:00"/>
    <n v="5"/>
    <n v="12"/>
    <n v="0.41699999999999998"/>
    <n v="1"/>
    <n v="3"/>
    <n v="0.33300000000000002"/>
    <n v="2"/>
    <n v="2"/>
    <n v="1"/>
    <n v="3"/>
    <n v="11"/>
    <n v="14"/>
    <n v="7"/>
    <n v="1"/>
    <n v="0"/>
    <n v="0"/>
    <n v="1"/>
    <n v="13"/>
    <n v="16"/>
    <n v="17.5"/>
    <d v="2025-10-29T00:00:00"/>
    <m/>
    <m/>
    <m/>
    <n v="32.583333333333329"/>
  </r>
  <r>
    <x v="311"/>
    <s v="IND"/>
    <s v="DAL"/>
    <s v="L"/>
    <d v="1899-12-31T12:54:00"/>
    <n v="9"/>
    <n v="23"/>
    <n v="0.39100000000000001"/>
    <n v="2"/>
    <n v="5"/>
    <n v="0.4"/>
    <n v="7"/>
    <n v="12"/>
    <n v="0.58299999999999996"/>
    <n v="3"/>
    <n v="10"/>
    <n v="13"/>
    <n v="3"/>
    <n v="2"/>
    <n v="0"/>
    <n v="3"/>
    <n v="4"/>
    <n v="27"/>
    <n v="7"/>
    <n v="17.100000000000001"/>
    <d v="2025-10-29T00:00:00"/>
    <m/>
    <m/>
    <m/>
    <n v="36.900000000000006"/>
  </r>
  <r>
    <x v="243"/>
    <s v="MEM"/>
    <s v="PHO"/>
    <s v="W"/>
    <d v="1899-12-31T06:44:00"/>
    <n v="6"/>
    <n v="12"/>
    <n v="0.5"/>
    <n v="2"/>
    <n v="5"/>
    <n v="0.4"/>
    <n v="0"/>
    <n v="0"/>
    <m/>
    <n v="2"/>
    <n v="8"/>
    <n v="10"/>
    <n v="5"/>
    <n v="3"/>
    <n v="0"/>
    <n v="1"/>
    <n v="1"/>
    <n v="14"/>
    <n v="8"/>
    <n v="16.899999999999999"/>
    <d v="2025-10-29T00:00:00"/>
    <m/>
    <m/>
    <m/>
    <n v="30.733333333333331"/>
  </r>
  <r>
    <x v="11"/>
    <s v="HOU"/>
    <s v="TOR"/>
    <s v="W"/>
    <d v="1899-12-31T16:02:00"/>
    <n v="7"/>
    <n v="13"/>
    <n v="0.53800000000000003"/>
    <n v="0"/>
    <n v="1"/>
    <n v="0"/>
    <n v="4"/>
    <n v="5"/>
    <n v="0.8"/>
    <n v="3"/>
    <n v="6"/>
    <n v="9"/>
    <n v="7"/>
    <n v="2"/>
    <n v="0"/>
    <n v="4"/>
    <n v="3"/>
    <n v="18"/>
    <n v="17"/>
    <n v="16.899999999999999"/>
    <d v="2025-10-29T00:00:00"/>
    <m/>
    <m/>
    <m/>
    <n v="40.033333333333331"/>
  </r>
  <r>
    <x v="323"/>
    <s v="DEN"/>
    <s v="NOP"/>
    <s v="W"/>
    <d v="1899-12-31T03:09:00"/>
    <n v="8"/>
    <n v="13"/>
    <n v="0.61499999999999999"/>
    <n v="1"/>
    <n v="3"/>
    <n v="0.33300000000000002"/>
    <n v="0"/>
    <n v="0"/>
    <m/>
    <n v="4"/>
    <n v="2"/>
    <n v="6"/>
    <n v="4"/>
    <n v="0"/>
    <n v="1"/>
    <n v="1"/>
    <n v="1"/>
    <n v="17"/>
    <n v="22"/>
    <n v="16.600000000000001"/>
    <d v="2025-10-29T00:00:00"/>
    <m/>
    <m/>
    <m/>
    <n v="27.150000000000002"/>
  </r>
  <r>
    <x v="289"/>
    <s v="DAL"/>
    <s v="IND"/>
    <s v="W"/>
    <d v="1899-12-31T05:23:00"/>
    <n v="4"/>
    <n v="6"/>
    <n v="0.66700000000000004"/>
    <n v="0"/>
    <n v="0"/>
    <m/>
    <n v="10"/>
    <n v="12"/>
    <n v="0.83299999999999996"/>
    <n v="1"/>
    <n v="5"/>
    <n v="6"/>
    <n v="0"/>
    <n v="1"/>
    <n v="2"/>
    <n v="1"/>
    <n v="4"/>
    <n v="18"/>
    <n v="12"/>
    <n v="16.600000000000001"/>
    <d v="2025-10-29T00:00:00"/>
    <m/>
    <m/>
    <m/>
    <n v="29.383333333333333"/>
  </r>
  <r>
    <x v="42"/>
    <s v="SAC"/>
    <s v="CHI"/>
    <s v="L"/>
    <d v="1899-12-31T10:44:00"/>
    <n v="5"/>
    <n v="10"/>
    <n v="0.5"/>
    <n v="0"/>
    <n v="0"/>
    <m/>
    <n v="9"/>
    <n v="10"/>
    <n v="0.9"/>
    <n v="1"/>
    <n v="5"/>
    <n v="6"/>
    <n v="5"/>
    <n v="0"/>
    <n v="0"/>
    <n v="2"/>
    <n v="2"/>
    <n v="19"/>
    <n v="-21"/>
    <n v="16.5"/>
    <d v="2025-10-29T00:00:00"/>
    <m/>
    <m/>
    <m/>
    <n v="34.733333333333334"/>
  </r>
  <r>
    <x v="105"/>
    <s v="BOS"/>
    <s v="CLE"/>
    <s v="W"/>
    <d v="1899-12-31T01:39:00"/>
    <n v="3"/>
    <n v="5"/>
    <n v="0.6"/>
    <n v="0"/>
    <n v="1"/>
    <n v="0"/>
    <n v="4"/>
    <n v="6"/>
    <n v="0.66700000000000004"/>
    <n v="5"/>
    <n v="8"/>
    <n v="13"/>
    <n v="3"/>
    <n v="3"/>
    <n v="0"/>
    <n v="1"/>
    <n v="1"/>
    <n v="10"/>
    <n v="25"/>
    <n v="16.5"/>
    <d v="2025-10-29T00:00:00"/>
    <m/>
    <m/>
    <m/>
    <n v="25.650000000000002"/>
  </r>
  <r>
    <x v="216"/>
    <s v="CLE"/>
    <s v="BOS"/>
    <s v="L"/>
    <d v="1899-12-31T01:02:00"/>
    <n v="4"/>
    <n v="7"/>
    <n v="0.57099999999999995"/>
    <n v="0"/>
    <n v="0"/>
    <m/>
    <n v="8"/>
    <n v="8"/>
    <n v="1"/>
    <n v="2"/>
    <n v="4"/>
    <n v="6"/>
    <n v="1"/>
    <n v="1"/>
    <n v="1"/>
    <n v="1"/>
    <n v="1"/>
    <n v="16"/>
    <n v="-4"/>
    <n v="16.3"/>
    <d v="2025-10-29T00:00:00"/>
    <m/>
    <m/>
    <m/>
    <n v="25.033333333333335"/>
  </r>
  <r>
    <x v="334"/>
    <s v="SAC"/>
    <s v="CHI"/>
    <s v="L"/>
    <d v="1899-12-31T07:31:00"/>
    <n v="8"/>
    <n v="14"/>
    <n v="0.57099999999999995"/>
    <n v="1"/>
    <n v="4"/>
    <n v="0.25"/>
    <n v="1"/>
    <n v="2"/>
    <n v="0.5"/>
    <n v="1"/>
    <n v="10"/>
    <n v="11"/>
    <n v="6"/>
    <n v="1"/>
    <n v="0"/>
    <n v="2"/>
    <n v="4"/>
    <n v="18"/>
    <n v="-21"/>
    <n v="16.3"/>
    <d v="2025-10-29T00:00:00"/>
    <m/>
    <m/>
    <m/>
    <n v="31.516666666666669"/>
  </r>
  <r>
    <x v="245"/>
    <s v="ATL"/>
    <s v="BRK"/>
    <s v="W"/>
    <d v="1899-12-31T04:05:00"/>
    <n v="5"/>
    <n v="8"/>
    <n v="0.625"/>
    <n v="4"/>
    <n v="5"/>
    <n v="0.8"/>
    <n v="3"/>
    <n v="4"/>
    <n v="0.75"/>
    <n v="0"/>
    <n v="1"/>
    <n v="1"/>
    <n v="2"/>
    <n v="1"/>
    <n v="1"/>
    <n v="0"/>
    <n v="1"/>
    <n v="17"/>
    <n v="16"/>
    <n v="16"/>
    <d v="2025-10-29T00:00:00"/>
    <m/>
    <m/>
    <m/>
    <n v="28.083333333333332"/>
  </r>
  <r>
    <x v="251"/>
    <s v="BOS"/>
    <s v="CLE"/>
    <s v="W"/>
    <d v="1899-12-30T21:12:00"/>
    <n v="7"/>
    <n v="13"/>
    <n v="0.53800000000000003"/>
    <n v="7"/>
    <n v="13"/>
    <n v="0.53800000000000003"/>
    <n v="0"/>
    <n v="0"/>
    <m/>
    <n v="1"/>
    <n v="2"/>
    <n v="3"/>
    <n v="1"/>
    <n v="0"/>
    <n v="0"/>
    <n v="0"/>
    <n v="2"/>
    <n v="21"/>
    <n v="4"/>
    <n v="15.9"/>
    <d v="2025-10-29T00:00:00"/>
    <m/>
    <m/>
    <m/>
    <n v="21.2"/>
  </r>
  <r>
    <x v="65"/>
    <s v="ORL"/>
    <s v="DET"/>
    <s v="L"/>
    <d v="1899-12-31T09:24:00"/>
    <n v="6"/>
    <n v="14"/>
    <n v="0.42899999999999999"/>
    <n v="3"/>
    <n v="4"/>
    <n v="0.75"/>
    <n v="7"/>
    <n v="11"/>
    <n v="0.63600000000000001"/>
    <n v="1"/>
    <n v="6"/>
    <n v="7"/>
    <n v="2"/>
    <n v="0"/>
    <n v="1"/>
    <n v="1"/>
    <n v="2"/>
    <n v="22"/>
    <n v="-15"/>
    <n v="15.8"/>
    <d v="2025-10-29T00:00:00"/>
    <m/>
    <m/>
    <m/>
    <n v="33.4"/>
  </r>
  <r>
    <x v="180"/>
    <s v="PHO"/>
    <s v="MEM"/>
    <s v="L"/>
    <d v="1899-12-31T06:39:00"/>
    <n v="5"/>
    <n v="10"/>
    <n v="0.5"/>
    <n v="3"/>
    <n v="7"/>
    <n v="0.42899999999999999"/>
    <n v="1"/>
    <n v="2"/>
    <n v="0.5"/>
    <n v="0"/>
    <n v="6"/>
    <n v="6"/>
    <n v="5"/>
    <n v="2"/>
    <n v="1"/>
    <n v="1"/>
    <n v="0"/>
    <n v="14"/>
    <n v="1"/>
    <n v="15.6"/>
    <d v="2025-10-29T00:00:00"/>
    <m/>
    <m/>
    <m/>
    <n v="30.65"/>
  </r>
  <r>
    <x v="131"/>
    <s v="CHI"/>
    <s v="SAC"/>
    <s v="W"/>
    <d v="1899-12-31T01:06:00"/>
    <n v="6"/>
    <n v="8"/>
    <n v="0.75"/>
    <n v="3"/>
    <n v="5"/>
    <n v="0.6"/>
    <n v="3"/>
    <n v="4"/>
    <n v="0.75"/>
    <n v="0"/>
    <n v="4"/>
    <n v="4"/>
    <n v="4"/>
    <n v="0"/>
    <n v="0"/>
    <n v="2"/>
    <n v="2"/>
    <n v="18"/>
    <n v="6"/>
    <n v="15.6"/>
    <d v="2025-10-29T00:00:00"/>
    <m/>
    <m/>
    <m/>
    <n v="25.1"/>
  </r>
  <r>
    <x v="291"/>
    <s v="DAL"/>
    <s v="IND"/>
    <s v="W"/>
    <d v="1899-12-30T22:15:00"/>
    <n v="9"/>
    <n v="14"/>
    <n v="0.64300000000000002"/>
    <n v="0"/>
    <n v="2"/>
    <n v="0"/>
    <n v="2"/>
    <n v="2"/>
    <n v="1"/>
    <n v="1"/>
    <n v="6"/>
    <n v="7"/>
    <n v="2"/>
    <n v="0"/>
    <n v="1"/>
    <n v="2"/>
    <n v="3"/>
    <n v="20"/>
    <n v="3"/>
    <n v="15.2"/>
    <d v="2025-10-29T00:00:00"/>
    <m/>
    <m/>
    <m/>
    <n v="22.25"/>
  </r>
  <r>
    <x v="24"/>
    <s v="LAL"/>
    <s v="MIN"/>
    <s v="W"/>
    <d v="1899-12-31T11:18:00"/>
    <n v="8"/>
    <n v="11"/>
    <n v="0.72699999999999998"/>
    <n v="0"/>
    <n v="0"/>
    <m/>
    <n v="1"/>
    <n v="2"/>
    <n v="0.5"/>
    <n v="1"/>
    <n v="9"/>
    <n v="10"/>
    <n v="3"/>
    <n v="0"/>
    <n v="1"/>
    <n v="2"/>
    <n v="3"/>
    <n v="17"/>
    <n v="0"/>
    <n v="15.1"/>
    <d v="2025-10-29T00:00:00"/>
    <m/>
    <m/>
    <m/>
    <n v="35.300000000000004"/>
  </r>
  <r>
    <x v="91"/>
    <s v="BRK"/>
    <s v="ATL"/>
    <s v="L"/>
    <d v="1899-12-31T04:34:00"/>
    <n v="8"/>
    <n v="14"/>
    <n v="0.57099999999999995"/>
    <n v="0"/>
    <n v="0"/>
    <m/>
    <n v="2"/>
    <n v="4"/>
    <n v="0.5"/>
    <n v="3"/>
    <n v="8"/>
    <n v="11"/>
    <n v="1"/>
    <n v="0"/>
    <n v="1"/>
    <n v="1"/>
    <n v="1"/>
    <n v="18"/>
    <n v="10"/>
    <n v="15.1"/>
    <d v="2025-10-29T00:00:00"/>
    <m/>
    <m/>
    <m/>
    <n v="28.566666666666666"/>
  </r>
  <r>
    <x v="317"/>
    <s v="IND"/>
    <s v="DAL"/>
    <s v="L"/>
    <d v="1899-12-31T11:43:00"/>
    <n v="5"/>
    <n v="19"/>
    <n v="0.26300000000000001"/>
    <n v="4"/>
    <n v="10"/>
    <n v="0.4"/>
    <n v="6"/>
    <n v="7"/>
    <n v="0.85699999999999998"/>
    <n v="0"/>
    <n v="6"/>
    <n v="6"/>
    <n v="5"/>
    <n v="3"/>
    <n v="1"/>
    <n v="1"/>
    <n v="3"/>
    <n v="20"/>
    <n v="-3"/>
    <n v="15.1"/>
    <d v="2025-10-29T00:00:00"/>
    <m/>
    <m/>
    <m/>
    <n v="35.716666666666669"/>
  </r>
  <r>
    <x v="249"/>
    <s v="CLE"/>
    <s v="BOS"/>
    <s v="L"/>
    <d v="1899-12-31T02:31:00"/>
    <n v="8"/>
    <n v="11"/>
    <n v="0.72699999999999998"/>
    <n v="2"/>
    <n v="5"/>
    <n v="0.4"/>
    <n v="1"/>
    <n v="2"/>
    <n v="0.5"/>
    <n v="2"/>
    <n v="3"/>
    <n v="5"/>
    <n v="1"/>
    <n v="3"/>
    <n v="0"/>
    <n v="3"/>
    <n v="6"/>
    <n v="19"/>
    <n v="-10"/>
    <n v="14.7"/>
    <d v="2025-10-29T00:00:00"/>
    <m/>
    <m/>
    <m/>
    <n v="26.516666666666666"/>
  </r>
  <r>
    <x v="210"/>
    <s v="ATL"/>
    <s v="BRK"/>
    <s v="W"/>
    <d v="1899-12-31T08:03:00"/>
    <n v="7"/>
    <n v="17"/>
    <n v="0.41199999999999998"/>
    <n v="2"/>
    <n v="8"/>
    <n v="0.25"/>
    <n v="2"/>
    <n v="2"/>
    <n v="1"/>
    <n v="0"/>
    <n v="3"/>
    <n v="3"/>
    <n v="3"/>
    <n v="2"/>
    <n v="3"/>
    <n v="1"/>
    <n v="1"/>
    <n v="18"/>
    <n v="-2"/>
    <n v="14.6"/>
    <d v="2025-10-29T00:00:00"/>
    <m/>
    <m/>
    <m/>
    <n v="32.049999999999997"/>
  </r>
  <r>
    <x v="80"/>
    <s v="CLE"/>
    <s v="BOS"/>
    <s v="L"/>
    <d v="1899-12-31T10:06:00"/>
    <n v="7"/>
    <n v="19"/>
    <n v="0.36799999999999999"/>
    <n v="2"/>
    <n v="8"/>
    <n v="0.25"/>
    <n v="3"/>
    <n v="5"/>
    <n v="0.6"/>
    <n v="4"/>
    <n v="7"/>
    <n v="11"/>
    <n v="4"/>
    <n v="1"/>
    <n v="2"/>
    <n v="3"/>
    <n v="1"/>
    <n v="19"/>
    <n v="-22"/>
    <n v="14.4"/>
    <d v="2025-10-29T00:00:00"/>
    <m/>
    <m/>
    <m/>
    <n v="34.1"/>
  </r>
  <r>
    <x v="313"/>
    <s v="DEN"/>
    <s v="NOP"/>
    <s v="W"/>
    <d v="1899-12-31T01:16:00"/>
    <n v="5"/>
    <n v="14"/>
    <n v="0.35699999999999998"/>
    <n v="3"/>
    <n v="8"/>
    <n v="0.375"/>
    <n v="4"/>
    <n v="4"/>
    <n v="1"/>
    <n v="1"/>
    <n v="1"/>
    <n v="2"/>
    <n v="6"/>
    <n v="1"/>
    <n v="0"/>
    <n v="1"/>
    <n v="0"/>
    <n v="17"/>
    <n v="29"/>
    <n v="14.4"/>
    <d v="2025-10-29T00:00:00"/>
    <m/>
    <m/>
    <m/>
    <n v="25.266666666666666"/>
  </r>
  <r>
    <x v="118"/>
    <s v="MEM"/>
    <s v="PHO"/>
    <s v="W"/>
    <d v="1899-12-31T07:56:00"/>
    <n v="7"/>
    <n v="14"/>
    <n v="0.5"/>
    <n v="2"/>
    <n v="6"/>
    <n v="0.33300000000000002"/>
    <n v="2"/>
    <n v="4"/>
    <n v="0.5"/>
    <n v="1"/>
    <n v="5"/>
    <n v="6"/>
    <n v="3"/>
    <n v="3"/>
    <n v="1"/>
    <n v="3"/>
    <n v="3"/>
    <n v="18"/>
    <n v="-2"/>
    <n v="14"/>
    <d v="2025-10-29T00:00:00"/>
    <m/>
    <m/>
    <m/>
    <n v="31.93333333333333"/>
  </r>
  <r>
    <x v="109"/>
    <s v="POR"/>
    <s v="UTA"/>
    <s v="W"/>
    <d v="1899-12-31T07:25:00"/>
    <n v="6"/>
    <n v="14"/>
    <n v="0.42899999999999999"/>
    <n v="3"/>
    <n v="8"/>
    <n v="0.375"/>
    <n v="2"/>
    <n v="2"/>
    <n v="1"/>
    <n v="3"/>
    <n v="1"/>
    <n v="4"/>
    <n v="5"/>
    <n v="2"/>
    <n v="0"/>
    <n v="2"/>
    <n v="4"/>
    <n v="17"/>
    <n v="-3"/>
    <n v="13.9"/>
    <d v="2025-10-29T00:00:00"/>
    <m/>
    <m/>
    <m/>
    <n v="31.416666666666664"/>
  </r>
  <r>
    <x v="372"/>
    <s v="IND"/>
    <s v="DAL"/>
    <s v="L"/>
    <d v="1899-12-31T06:02:00"/>
    <n v="6"/>
    <n v="13"/>
    <n v="0.46200000000000002"/>
    <n v="4"/>
    <n v="7"/>
    <n v="0.57099999999999995"/>
    <n v="1"/>
    <n v="2"/>
    <n v="0.5"/>
    <n v="3"/>
    <n v="2"/>
    <n v="5"/>
    <n v="5"/>
    <n v="0"/>
    <n v="0"/>
    <n v="1"/>
    <n v="3"/>
    <n v="17"/>
    <n v="13"/>
    <n v="13.9"/>
    <d v="2025-10-29T00:00:00"/>
    <m/>
    <m/>
    <m/>
    <n v="30.033333333333331"/>
  </r>
  <r>
    <x v="234"/>
    <s v="BOS"/>
    <s v="CLE"/>
    <s v="W"/>
    <d v="1899-12-31T08:55:00"/>
    <n v="4"/>
    <n v="9"/>
    <n v="0.44400000000000001"/>
    <n v="2"/>
    <n v="6"/>
    <n v="0.33300000000000002"/>
    <n v="1"/>
    <n v="2"/>
    <n v="0.5"/>
    <n v="5"/>
    <n v="10"/>
    <n v="15"/>
    <n v="2"/>
    <n v="3"/>
    <n v="1"/>
    <n v="2"/>
    <n v="4"/>
    <n v="11"/>
    <n v="8"/>
    <n v="13.9"/>
    <d v="2025-10-29T00:00:00"/>
    <m/>
    <m/>
    <m/>
    <n v="32.916666666666664"/>
  </r>
  <r>
    <x v="238"/>
    <s v="DAL"/>
    <s v="IND"/>
    <s v="W"/>
    <d v="1899-12-31T11:04:00"/>
    <n v="6"/>
    <n v="11"/>
    <n v="0.54500000000000004"/>
    <n v="0"/>
    <n v="0"/>
    <m/>
    <n v="3"/>
    <n v="3"/>
    <n v="1"/>
    <n v="1"/>
    <n v="9"/>
    <n v="10"/>
    <n v="4"/>
    <n v="0"/>
    <n v="1"/>
    <n v="2"/>
    <n v="2"/>
    <n v="15"/>
    <n v="-7"/>
    <n v="13.8"/>
    <d v="2025-10-29T00:00:00"/>
    <m/>
    <m/>
    <m/>
    <n v="35.066666666666663"/>
  </r>
  <r>
    <x v="136"/>
    <s v="PHO"/>
    <s v="MEM"/>
    <s v="L"/>
    <d v="1899-12-31T10:49:00"/>
    <n v="6"/>
    <n v="12"/>
    <n v="0.5"/>
    <n v="6"/>
    <n v="11"/>
    <n v="0.54500000000000004"/>
    <n v="0"/>
    <n v="0"/>
    <m/>
    <n v="0"/>
    <n v="3"/>
    <n v="3"/>
    <n v="5"/>
    <n v="0"/>
    <n v="0"/>
    <n v="2"/>
    <n v="2"/>
    <n v="18"/>
    <n v="7"/>
    <n v="13.6"/>
    <d v="2025-10-29T00:00:00"/>
    <m/>
    <m/>
    <m/>
    <n v="34.81666666666667"/>
  </r>
  <r>
    <x v="79"/>
    <s v="ATL"/>
    <s v="BRK"/>
    <s v="W"/>
    <d v="1899-12-31T00:35:00"/>
    <n v="6"/>
    <n v="14"/>
    <n v="0.42899999999999999"/>
    <n v="2"/>
    <n v="7"/>
    <n v="0.28599999999999998"/>
    <n v="0"/>
    <n v="1"/>
    <n v="0"/>
    <n v="3"/>
    <n v="3"/>
    <n v="6"/>
    <n v="7"/>
    <n v="2"/>
    <n v="1"/>
    <n v="1"/>
    <n v="6"/>
    <n v="14"/>
    <n v="-4"/>
    <n v="13.4"/>
    <d v="2025-10-29T00:00:00"/>
    <m/>
    <m/>
    <m/>
    <n v="24.583333333333336"/>
  </r>
  <r>
    <x v="129"/>
    <s v="POR"/>
    <s v="UTA"/>
    <s v="W"/>
    <d v="1899-12-31T10:03:00"/>
    <n v="6"/>
    <n v="12"/>
    <n v="0.5"/>
    <n v="0"/>
    <n v="5"/>
    <n v="0"/>
    <n v="7"/>
    <n v="10"/>
    <n v="0.7"/>
    <n v="2"/>
    <n v="7"/>
    <n v="9"/>
    <n v="5"/>
    <n v="1"/>
    <n v="1"/>
    <n v="6"/>
    <n v="3"/>
    <n v="19"/>
    <n v="6"/>
    <n v="13.3"/>
    <d v="2025-10-29T00:00:00"/>
    <m/>
    <m/>
    <m/>
    <n v="34.049999999999997"/>
  </r>
  <r>
    <x v="205"/>
    <s v="BRK"/>
    <s v="ATL"/>
    <s v="L"/>
    <d v="1899-12-30T19:54:00"/>
    <n v="5"/>
    <n v="7"/>
    <n v="0.71399999999999997"/>
    <n v="2"/>
    <n v="3"/>
    <n v="0.66700000000000004"/>
    <n v="1"/>
    <n v="1"/>
    <n v="1"/>
    <n v="2"/>
    <n v="3"/>
    <n v="5"/>
    <n v="1"/>
    <n v="0"/>
    <n v="0"/>
    <n v="0"/>
    <n v="0"/>
    <n v="13"/>
    <n v="-1"/>
    <n v="13.1"/>
    <d v="2025-10-29T00:00:00"/>
    <m/>
    <m/>
    <m/>
    <n v="19.900000000000002"/>
  </r>
  <r>
    <x v="309"/>
    <s v="DET"/>
    <s v="ORL"/>
    <s v="W"/>
    <d v="1899-12-31T05:21:00"/>
    <n v="4"/>
    <n v="7"/>
    <n v="0.57099999999999995"/>
    <n v="4"/>
    <n v="6"/>
    <n v="0.66700000000000004"/>
    <n v="3"/>
    <n v="4"/>
    <n v="0.75"/>
    <n v="1"/>
    <n v="4"/>
    <n v="5"/>
    <n v="2"/>
    <n v="0"/>
    <n v="1"/>
    <n v="1"/>
    <n v="4"/>
    <n v="15"/>
    <n v="22"/>
    <n v="12.7"/>
    <d v="2025-10-29T00:00:00"/>
    <m/>
    <m/>
    <m/>
    <n v="29.35"/>
  </r>
  <r>
    <x v="124"/>
    <s v="ORL"/>
    <s v="DET"/>
    <s v="L"/>
    <d v="1899-12-30T20:38:00"/>
    <n v="6"/>
    <n v="9"/>
    <n v="0.66700000000000004"/>
    <n v="3"/>
    <n v="6"/>
    <n v="0.5"/>
    <n v="0"/>
    <n v="0"/>
    <m/>
    <n v="0"/>
    <n v="3"/>
    <n v="3"/>
    <n v="0"/>
    <n v="1"/>
    <n v="0"/>
    <n v="0"/>
    <n v="1"/>
    <n v="15"/>
    <n v="-3"/>
    <n v="12.6"/>
    <d v="2025-10-29T00:00:00"/>
    <m/>
    <m/>
    <m/>
    <n v="20.633333333333333"/>
  </r>
  <r>
    <x v="52"/>
    <s v="POR"/>
    <s v="UTA"/>
    <s v="W"/>
    <d v="1899-12-31T00:47:00"/>
    <n v="4"/>
    <n v="12"/>
    <n v="0.33300000000000002"/>
    <n v="3"/>
    <n v="7"/>
    <n v="0.42899999999999999"/>
    <n v="7"/>
    <n v="7"/>
    <n v="1"/>
    <n v="2"/>
    <n v="1"/>
    <n v="3"/>
    <n v="1"/>
    <n v="2"/>
    <n v="0"/>
    <n v="1"/>
    <n v="5"/>
    <n v="18"/>
    <n v="-10"/>
    <n v="12.6"/>
    <d v="2025-10-29T00:00:00"/>
    <m/>
    <m/>
    <m/>
    <n v="24.783333333333331"/>
  </r>
  <r>
    <x v="218"/>
    <s v="MIN"/>
    <s v="LAL"/>
    <s v="L"/>
    <d v="1899-12-31T09:43:00"/>
    <n v="4"/>
    <n v="7"/>
    <n v="0.57099999999999995"/>
    <n v="3"/>
    <n v="5"/>
    <n v="0.6"/>
    <n v="3"/>
    <n v="3"/>
    <n v="1"/>
    <n v="1"/>
    <n v="3"/>
    <n v="4"/>
    <n v="6"/>
    <n v="1"/>
    <n v="0"/>
    <n v="3"/>
    <n v="5"/>
    <n v="14"/>
    <n v="7"/>
    <n v="12.5"/>
    <d v="2025-10-29T00:00:00"/>
    <m/>
    <m/>
    <m/>
    <n v="33.716666666666669"/>
  </r>
  <r>
    <x v="324"/>
    <s v="DEN"/>
    <s v="NOP"/>
    <s v="W"/>
    <d v="1899-12-30T22:41:00"/>
    <n v="2"/>
    <n v="2"/>
    <n v="1"/>
    <n v="0"/>
    <n v="0"/>
    <m/>
    <n v="1"/>
    <n v="1"/>
    <n v="1"/>
    <n v="0"/>
    <n v="5"/>
    <n v="5"/>
    <n v="5"/>
    <n v="1"/>
    <n v="3"/>
    <n v="0"/>
    <n v="0"/>
    <n v="5"/>
    <n v="28"/>
    <n v="12.5"/>
    <d v="2025-10-29T00:00:00"/>
    <m/>
    <m/>
    <m/>
    <n v="22.683333333333334"/>
  </r>
  <r>
    <x v="88"/>
    <s v="ORL"/>
    <s v="DET"/>
    <s v="L"/>
    <d v="1899-12-31T02:31:00"/>
    <n v="5"/>
    <n v="5"/>
    <n v="1"/>
    <n v="0"/>
    <n v="0"/>
    <m/>
    <n v="0"/>
    <n v="0"/>
    <m/>
    <n v="4"/>
    <n v="2"/>
    <n v="6"/>
    <n v="2"/>
    <n v="0"/>
    <n v="1"/>
    <n v="0"/>
    <n v="4"/>
    <n v="10"/>
    <n v="-12"/>
    <n v="12.4"/>
    <d v="2025-10-29T00:00:00"/>
    <m/>
    <m/>
    <m/>
    <n v="26.516666666666666"/>
  </r>
  <r>
    <x v="280"/>
    <s v="MIN"/>
    <s v="LAL"/>
    <s v="L"/>
    <d v="1899-12-31T04:23:00"/>
    <n v="3"/>
    <n v="6"/>
    <n v="0.5"/>
    <n v="2"/>
    <n v="4"/>
    <n v="0.5"/>
    <n v="0"/>
    <n v="0"/>
    <m/>
    <n v="0"/>
    <n v="4"/>
    <n v="4"/>
    <n v="6"/>
    <n v="3"/>
    <n v="2"/>
    <n v="2"/>
    <n v="1"/>
    <n v="8"/>
    <n v="2"/>
    <n v="12.4"/>
    <d v="2025-10-29T00:00:00"/>
    <m/>
    <m/>
    <m/>
    <n v="28.383333333333333"/>
  </r>
  <r>
    <x v="308"/>
    <s v="BOS"/>
    <s v="CLE"/>
    <s v="W"/>
    <d v="1899-12-30T16:20:00"/>
    <n v="3"/>
    <n v="6"/>
    <n v="0.5"/>
    <n v="0"/>
    <n v="2"/>
    <n v="0"/>
    <n v="4"/>
    <n v="4"/>
    <n v="1"/>
    <n v="5"/>
    <n v="0"/>
    <n v="5"/>
    <n v="2"/>
    <n v="1"/>
    <n v="1"/>
    <n v="0"/>
    <n v="3"/>
    <n v="10"/>
    <n v="-1"/>
    <n v="12.4"/>
    <d v="2025-10-29T00:00:00"/>
    <m/>
    <m/>
    <m/>
    <n v="16.333333333333336"/>
  </r>
  <r>
    <x v="365"/>
    <s v="LAL"/>
    <s v="MIN"/>
    <s v="W"/>
    <d v="1899-12-31T12:20:00"/>
    <n v="7"/>
    <n v="12"/>
    <n v="0.58299999999999996"/>
    <n v="1"/>
    <n v="5"/>
    <n v="0.2"/>
    <n v="0"/>
    <n v="1"/>
    <n v="0"/>
    <n v="0"/>
    <n v="1"/>
    <n v="1"/>
    <n v="1"/>
    <n v="1"/>
    <n v="2"/>
    <n v="0"/>
    <n v="0"/>
    <n v="15"/>
    <n v="-1"/>
    <n v="12.4"/>
    <d v="2025-10-29T00:00:00"/>
    <m/>
    <m/>
    <m/>
    <n v="36.333333333333329"/>
  </r>
  <r>
    <x v="94"/>
    <s v="DET"/>
    <s v="ORL"/>
    <s v="W"/>
    <d v="1899-12-31T05:10:00"/>
    <n v="4"/>
    <n v="14"/>
    <n v="0.28599999999999998"/>
    <n v="1"/>
    <n v="3"/>
    <n v="0.33300000000000002"/>
    <n v="3"/>
    <n v="4"/>
    <n v="0.75"/>
    <n v="5"/>
    <n v="6"/>
    <n v="11"/>
    <n v="6"/>
    <n v="1"/>
    <n v="1"/>
    <n v="1"/>
    <n v="4"/>
    <n v="12"/>
    <n v="2"/>
    <n v="12"/>
    <d v="2025-10-29T00:00:00"/>
    <m/>
    <m/>
    <m/>
    <n v="29.166666666666664"/>
  </r>
  <r>
    <x v="95"/>
    <s v="SAC"/>
    <s v="CHI"/>
    <s v="L"/>
    <d v="1899-12-31T03:39:00"/>
    <n v="7"/>
    <n v="10"/>
    <n v="0.7"/>
    <n v="1"/>
    <n v="3"/>
    <n v="0.33300000000000002"/>
    <n v="0"/>
    <n v="0"/>
    <m/>
    <n v="0"/>
    <n v="1"/>
    <n v="1"/>
    <n v="1"/>
    <n v="1"/>
    <n v="0"/>
    <n v="1"/>
    <n v="0"/>
    <n v="15"/>
    <n v="17"/>
    <n v="11.8"/>
    <d v="2025-10-29T00:00:00"/>
    <m/>
    <m/>
    <m/>
    <n v="27.65"/>
  </r>
  <r>
    <x v="81"/>
    <s v="ATL"/>
    <s v="BRK"/>
    <s v="W"/>
    <d v="1899-12-31T04:06:00"/>
    <n v="4"/>
    <n v="10"/>
    <n v="0.4"/>
    <n v="1"/>
    <n v="4"/>
    <n v="0.25"/>
    <n v="3"/>
    <n v="4"/>
    <n v="0.75"/>
    <n v="5"/>
    <n v="9"/>
    <n v="14"/>
    <n v="2"/>
    <n v="0"/>
    <n v="0"/>
    <n v="0"/>
    <n v="5"/>
    <n v="12"/>
    <n v="16"/>
    <n v="11.8"/>
    <d v="2025-10-29T00:00:00"/>
    <m/>
    <m/>
    <m/>
    <n v="28.1"/>
  </r>
  <r>
    <x v="93"/>
    <s v="CHI"/>
    <s v="SAC"/>
    <s v="W"/>
    <d v="1899-12-31T05:37:00"/>
    <n v="5"/>
    <n v="6"/>
    <n v="0.83299999999999996"/>
    <n v="1"/>
    <n v="1"/>
    <n v="1"/>
    <n v="0"/>
    <n v="0"/>
    <m/>
    <n v="0"/>
    <n v="1"/>
    <n v="1"/>
    <n v="5"/>
    <n v="2"/>
    <n v="0"/>
    <n v="3"/>
    <n v="0"/>
    <n v="11"/>
    <n v="16"/>
    <n v="11.6"/>
    <d v="2025-10-29T00:00:00"/>
    <m/>
    <m/>
    <m/>
    <n v="29.616666666666667"/>
  </r>
  <r>
    <x v="147"/>
    <s v="TOR"/>
    <s v="HOU"/>
    <s v="L"/>
    <d v="1899-12-31T06:36:00"/>
    <n v="5"/>
    <n v="11"/>
    <n v="0.45500000000000002"/>
    <n v="4"/>
    <n v="7"/>
    <n v="0.57099999999999995"/>
    <n v="1"/>
    <n v="2"/>
    <n v="0.5"/>
    <n v="0"/>
    <n v="3"/>
    <n v="3"/>
    <n v="7"/>
    <n v="0"/>
    <n v="0"/>
    <n v="3"/>
    <n v="2"/>
    <n v="15"/>
    <n v="-13"/>
    <n v="10.9"/>
    <d v="2025-10-29T00:00:00"/>
    <m/>
    <m/>
    <m/>
    <n v="30.599999999999998"/>
  </r>
  <r>
    <x v="17"/>
    <s v="LAL"/>
    <s v="MIN"/>
    <s v="W"/>
    <d v="1899-12-31T13:12:00"/>
    <n v="7"/>
    <n v="14"/>
    <n v="0.5"/>
    <n v="1"/>
    <n v="4"/>
    <n v="0.25"/>
    <n v="2"/>
    <n v="2"/>
    <n v="1"/>
    <n v="2"/>
    <n v="3"/>
    <n v="5"/>
    <n v="4"/>
    <n v="0"/>
    <n v="0"/>
    <n v="3"/>
    <n v="4"/>
    <n v="17"/>
    <n v="-7"/>
    <n v="10.5"/>
    <d v="2025-10-29T00:00:00"/>
    <m/>
    <m/>
    <m/>
    <n v="37.200000000000003"/>
  </r>
  <r>
    <x v="380"/>
    <s v="CLE"/>
    <s v="BOS"/>
    <s v="L"/>
    <d v="1899-12-31T06:14:00"/>
    <n v="5"/>
    <n v="17"/>
    <n v="0.29399999999999998"/>
    <n v="3"/>
    <n v="12"/>
    <n v="0.25"/>
    <n v="5"/>
    <n v="5"/>
    <n v="1"/>
    <n v="1"/>
    <n v="5"/>
    <n v="6"/>
    <n v="2"/>
    <n v="0"/>
    <n v="0"/>
    <n v="1"/>
    <n v="1"/>
    <n v="18"/>
    <n v="-25"/>
    <n v="10.3"/>
    <d v="2025-10-29T00:00:00"/>
    <m/>
    <m/>
    <m/>
    <n v="30.233333333333334"/>
  </r>
  <r>
    <x v="63"/>
    <s v="BOS"/>
    <s v="CLE"/>
    <s v="W"/>
    <d v="1899-12-31T10:49:00"/>
    <n v="5"/>
    <n v="20"/>
    <n v="0.25"/>
    <n v="3"/>
    <n v="12"/>
    <n v="0.25"/>
    <n v="6"/>
    <n v="6"/>
    <n v="1"/>
    <n v="1"/>
    <n v="4"/>
    <n v="5"/>
    <n v="4"/>
    <n v="1"/>
    <n v="0"/>
    <n v="2"/>
    <n v="1"/>
    <n v="19"/>
    <n v="15"/>
    <n v="10.3"/>
    <d v="2025-10-29T00:00:00"/>
    <m/>
    <m/>
    <m/>
    <n v="34.81666666666667"/>
  </r>
  <r>
    <x v="140"/>
    <s v="BRK"/>
    <s v="ATL"/>
    <s v="L"/>
    <d v="1899-12-31T05:31:00"/>
    <n v="5"/>
    <n v="9"/>
    <n v="0.55600000000000005"/>
    <n v="1"/>
    <n v="4"/>
    <n v="0.25"/>
    <n v="0"/>
    <n v="0"/>
    <m/>
    <n v="2"/>
    <n v="3"/>
    <n v="5"/>
    <n v="6"/>
    <n v="1"/>
    <n v="0"/>
    <n v="2"/>
    <n v="5"/>
    <n v="11"/>
    <n v="7"/>
    <n v="10.199999999999999"/>
    <d v="2025-10-29T00:00:00"/>
    <m/>
    <m/>
    <m/>
    <n v="29.516666666666666"/>
  </r>
  <r>
    <x v="134"/>
    <s v="BOS"/>
    <s v="CLE"/>
    <s v="W"/>
    <d v="1899-12-31T07:43:00"/>
    <n v="4"/>
    <n v="13"/>
    <n v="0.308"/>
    <n v="1"/>
    <n v="8"/>
    <n v="0.125"/>
    <n v="1"/>
    <n v="2"/>
    <n v="0.5"/>
    <n v="0"/>
    <n v="3"/>
    <n v="3"/>
    <n v="10"/>
    <n v="2"/>
    <n v="0"/>
    <n v="1"/>
    <n v="2"/>
    <n v="10"/>
    <n v="18"/>
    <n v="10.199999999999999"/>
    <d v="2025-10-29T00:00:00"/>
    <m/>
    <m/>
    <m/>
    <n v="31.716666666666669"/>
  </r>
  <r>
    <x v="240"/>
    <s v="SAC"/>
    <s v="CHI"/>
    <s v="L"/>
    <d v="1899-12-31T04:42:00"/>
    <n v="4"/>
    <n v="9"/>
    <n v="0.44400000000000001"/>
    <n v="1"/>
    <n v="4"/>
    <n v="0.25"/>
    <n v="3"/>
    <n v="4"/>
    <n v="0.75"/>
    <n v="1"/>
    <n v="1"/>
    <n v="2"/>
    <n v="4"/>
    <n v="3"/>
    <n v="0"/>
    <n v="2"/>
    <n v="4"/>
    <n v="12"/>
    <n v="-3"/>
    <n v="10.1"/>
    <d v="2025-10-29T00:00:00"/>
    <m/>
    <m/>
    <m/>
    <n v="28.7"/>
  </r>
  <r>
    <x v="187"/>
    <s v="POR"/>
    <s v="UTA"/>
    <s v="W"/>
    <d v="1899-12-30T19:51:00"/>
    <n v="4"/>
    <n v="7"/>
    <n v="0.57099999999999995"/>
    <n v="2"/>
    <n v="5"/>
    <n v="0.4"/>
    <n v="0"/>
    <n v="0"/>
    <m/>
    <n v="0"/>
    <n v="2"/>
    <n v="2"/>
    <n v="3"/>
    <n v="2"/>
    <n v="1"/>
    <n v="1"/>
    <n v="3"/>
    <n v="10"/>
    <n v="5"/>
    <n v="9.9"/>
    <d v="2025-10-29T00:00:00"/>
    <m/>
    <m/>
    <m/>
    <n v="19.849999999999998"/>
  </r>
  <r>
    <x v="154"/>
    <s v="MEM"/>
    <s v="PHO"/>
    <s v="W"/>
    <d v="1899-12-30T18:46:00"/>
    <n v="5"/>
    <n v="12"/>
    <n v="0.41699999999999998"/>
    <n v="1"/>
    <n v="2"/>
    <n v="0.5"/>
    <n v="0"/>
    <n v="0"/>
    <m/>
    <n v="0"/>
    <n v="2"/>
    <n v="2"/>
    <n v="5"/>
    <n v="1"/>
    <n v="0"/>
    <n v="0"/>
    <n v="0"/>
    <n v="11"/>
    <n v="6"/>
    <n v="9.6999999999999993"/>
    <d v="2025-10-29T00:00:00"/>
    <m/>
    <m/>
    <m/>
    <n v="18.766666666666666"/>
  </r>
  <r>
    <x v="38"/>
    <s v="HOU"/>
    <s v="TOR"/>
    <s v="W"/>
    <d v="1899-12-30T22:53:00"/>
    <n v="6"/>
    <n v="11"/>
    <n v="0.54500000000000004"/>
    <n v="2"/>
    <n v="3"/>
    <n v="0.66700000000000004"/>
    <n v="0"/>
    <n v="0"/>
    <m/>
    <n v="1"/>
    <n v="4"/>
    <n v="5"/>
    <n v="4"/>
    <n v="2"/>
    <n v="0"/>
    <n v="5"/>
    <n v="2"/>
    <n v="14"/>
    <n v="4"/>
    <n v="9.6"/>
    <d v="2025-10-29T00:00:00"/>
    <m/>
    <m/>
    <m/>
    <n v="22.883333333333333"/>
  </r>
  <r>
    <x v="388"/>
    <s v="TOR"/>
    <s v="HOU"/>
    <s v="L"/>
    <d v="1899-12-31T01:15:00"/>
    <n v="5"/>
    <n v="8"/>
    <n v="0.625"/>
    <n v="3"/>
    <n v="4"/>
    <n v="0.75"/>
    <n v="0"/>
    <n v="0"/>
    <m/>
    <n v="0"/>
    <n v="1"/>
    <n v="1"/>
    <n v="2"/>
    <n v="0"/>
    <n v="0"/>
    <n v="0"/>
    <n v="4"/>
    <n v="13"/>
    <n v="-14"/>
    <n v="9.5"/>
    <d v="2025-10-29T00:00:00"/>
    <m/>
    <m/>
    <m/>
    <n v="25.25"/>
  </r>
  <r>
    <x v="54"/>
    <s v="CLE"/>
    <s v="BOS"/>
    <s v="L"/>
    <d v="1899-12-31T07:56:00"/>
    <n v="5"/>
    <n v="12"/>
    <n v="0.41699999999999998"/>
    <n v="5"/>
    <n v="9"/>
    <n v="0.55600000000000005"/>
    <n v="0"/>
    <n v="2"/>
    <n v="0"/>
    <n v="0"/>
    <n v="4"/>
    <n v="4"/>
    <n v="6"/>
    <n v="0"/>
    <n v="1"/>
    <n v="3"/>
    <n v="4"/>
    <n v="15"/>
    <n v="-6"/>
    <n v="9.3000000000000007"/>
    <d v="2025-10-29T00:00:00"/>
    <m/>
    <m/>
    <m/>
    <n v="31.93333333333333"/>
  </r>
  <r>
    <x v="128"/>
    <s v="BOS"/>
    <s v="CLE"/>
    <s v="W"/>
    <d v="1899-12-31T02:22:00"/>
    <n v="4"/>
    <n v="9"/>
    <n v="0.44400000000000001"/>
    <n v="4"/>
    <n v="6"/>
    <n v="0.66700000000000004"/>
    <n v="2"/>
    <n v="2"/>
    <n v="1"/>
    <n v="0"/>
    <n v="0"/>
    <n v="0"/>
    <n v="2"/>
    <n v="0"/>
    <n v="0"/>
    <n v="1"/>
    <n v="1"/>
    <n v="14"/>
    <n v="6"/>
    <n v="9.3000000000000007"/>
    <d v="2025-10-29T00:00:00"/>
    <m/>
    <m/>
    <m/>
    <n v="26.366666666666667"/>
  </r>
  <r>
    <x v="152"/>
    <s v="POR"/>
    <s v="UTA"/>
    <s v="W"/>
    <d v="1899-12-31T03:40:00"/>
    <n v="2"/>
    <n v="6"/>
    <n v="0.33300000000000002"/>
    <n v="0"/>
    <n v="2"/>
    <n v="0"/>
    <n v="1"/>
    <n v="2"/>
    <n v="0.5"/>
    <n v="4"/>
    <n v="3"/>
    <n v="7"/>
    <n v="4"/>
    <n v="1"/>
    <n v="3"/>
    <n v="0"/>
    <n v="4"/>
    <n v="5"/>
    <n v="-1"/>
    <n v="9.1999999999999993"/>
    <d v="2025-10-29T00:00:00"/>
    <m/>
    <m/>
    <m/>
    <n v="27.666666666666664"/>
  </r>
  <r>
    <x v="233"/>
    <s v="POR"/>
    <s v="UTA"/>
    <s v="W"/>
    <d v="1899-12-31T00:20:00"/>
    <n v="6"/>
    <n v="14"/>
    <n v="0.42899999999999999"/>
    <n v="4"/>
    <n v="8"/>
    <n v="0.5"/>
    <n v="2"/>
    <n v="2"/>
    <n v="1"/>
    <n v="0"/>
    <n v="4"/>
    <n v="4"/>
    <n v="0"/>
    <n v="0"/>
    <n v="0"/>
    <n v="1"/>
    <n v="4"/>
    <n v="18"/>
    <n v="2"/>
    <n v="9.1999999999999993"/>
    <d v="2025-10-29T00:00:00"/>
    <m/>
    <m/>
    <m/>
    <n v="24.333333333333332"/>
  </r>
  <r>
    <x v="102"/>
    <s v="ORL"/>
    <s v="DET"/>
    <s v="L"/>
    <d v="1899-12-30T20:41:00"/>
    <n v="1"/>
    <n v="4"/>
    <n v="0.25"/>
    <n v="1"/>
    <n v="3"/>
    <n v="0.33300000000000002"/>
    <n v="5"/>
    <n v="5"/>
    <n v="1"/>
    <n v="0"/>
    <n v="2"/>
    <n v="2"/>
    <n v="5"/>
    <n v="2"/>
    <n v="1"/>
    <n v="2"/>
    <n v="3"/>
    <n v="8"/>
    <n v="10"/>
    <n v="9.1999999999999993"/>
    <d v="2025-10-29T00:00:00"/>
    <m/>
    <m/>
    <m/>
    <n v="20.683333333333334"/>
  </r>
  <r>
    <x v="171"/>
    <s v="UTA"/>
    <s v="POR"/>
    <s v="L"/>
    <d v="1899-12-30T15:37:00"/>
    <n v="2"/>
    <n v="4"/>
    <n v="0.5"/>
    <n v="1"/>
    <n v="2"/>
    <n v="0.5"/>
    <n v="3"/>
    <n v="5"/>
    <n v="0.6"/>
    <n v="1"/>
    <n v="3"/>
    <n v="4"/>
    <n v="3"/>
    <n v="1"/>
    <n v="0"/>
    <n v="0"/>
    <n v="2"/>
    <n v="8"/>
    <n v="-9"/>
    <n v="9.1"/>
    <d v="2025-10-29T00:00:00"/>
    <m/>
    <m/>
    <m/>
    <n v="15.616666666666667"/>
  </r>
  <r>
    <x v="242"/>
    <s v="DAL"/>
    <s v="IND"/>
    <s v="W"/>
    <d v="1899-12-30T19:43:00"/>
    <n v="5"/>
    <n v="11"/>
    <n v="0.45500000000000002"/>
    <n v="1"/>
    <n v="5"/>
    <n v="0.2"/>
    <n v="3"/>
    <n v="3"/>
    <n v="1"/>
    <n v="0"/>
    <n v="2"/>
    <n v="2"/>
    <n v="5"/>
    <n v="1"/>
    <n v="0"/>
    <n v="4"/>
    <n v="1"/>
    <n v="14"/>
    <n v="5"/>
    <n v="9"/>
    <d v="2025-10-29T00:00:00"/>
    <m/>
    <m/>
    <m/>
    <n v="19.716666666666665"/>
  </r>
  <r>
    <x v="318"/>
    <s v="DEN"/>
    <s v="NOP"/>
    <s v="W"/>
    <d v="1899-12-30T14:20:00"/>
    <n v="5"/>
    <n v="7"/>
    <n v="0.71399999999999997"/>
    <n v="0"/>
    <n v="0"/>
    <m/>
    <n v="0"/>
    <n v="0"/>
    <m/>
    <n v="1"/>
    <n v="5"/>
    <n v="6"/>
    <n v="3"/>
    <n v="0"/>
    <n v="0"/>
    <n v="2"/>
    <n v="1"/>
    <n v="10"/>
    <n v="14"/>
    <n v="9"/>
    <d v="2025-10-29T00:00:00"/>
    <m/>
    <m/>
    <m/>
    <n v="14.333333333333332"/>
  </r>
  <r>
    <x v="225"/>
    <s v="NOP"/>
    <s v="DEN"/>
    <s v="L"/>
    <d v="1899-12-30T23:57:00"/>
    <n v="5"/>
    <n v="6"/>
    <n v="0.83299999999999996"/>
    <n v="0"/>
    <n v="0"/>
    <m/>
    <n v="0"/>
    <n v="5"/>
    <n v="0"/>
    <n v="1"/>
    <n v="3"/>
    <n v="4"/>
    <n v="0"/>
    <n v="0"/>
    <n v="2"/>
    <n v="0"/>
    <n v="1"/>
    <n v="10"/>
    <n v="-13"/>
    <n v="8.4"/>
    <d v="2025-10-29T00:00:00"/>
    <m/>
    <m/>
    <m/>
    <n v="23.95"/>
  </r>
  <r>
    <x v="310"/>
    <s v="DEN"/>
    <s v="NOP"/>
    <s v="W"/>
    <d v="1899-12-30T22:31:00"/>
    <n v="2"/>
    <n v="5"/>
    <n v="0.4"/>
    <n v="1"/>
    <n v="4"/>
    <n v="0.25"/>
    <n v="4"/>
    <n v="4"/>
    <n v="1"/>
    <n v="0"/>
    <n v="9"/>
    <n v="9"/>
    <n v="3"/>
    <n v="0"/>
    <n v="0"/>
    <n v="2"/>
    <n v="2"/>
    <n v="9"/>
    <n v="19"/>
    <n v="8.3000000000000007"/>
    <d v="2025-10-29T00:00:00"/>
    <m/>
    <m/>
    <m/>
    <n v="22.516666666666666"/>
  </r>
  <r>
    <x v="278"/>
    <s v="DET"/>
    <s v="ORL"/>
    <s v="W"/>
    <d v="1899-12-30T17:29:00"/>
    <n v="3"/>
    <n v="5"/>
    <n v="0.6"/>
    <n v="3"/>
    <n v="4"/>
    <n v="0.75"/>
    <n v="0"/>
    <n v="0"/>
    <m/>
    <n v="0"/>
    <n v="2"/>
    <n v="2"/>
    <n v="1"/>
    <n v="1"/>
    <n v="0"/>
    <n v="0"/>
    <n v="2"/>
    <n v="9"/>
    <n v="10"/>
    <n v="8.1999999999999993"/>
    <d v="2025-10-29T00:00:00"/>
    <m/>
    <m/>
    <m/>
    <n v="17.483333333333334"/>
  </r>
  <r>
    <x v="268"/>
    <s v="ATL"/>
    <s v="BRK"/>
    <s v="W"/>
    <d v="1899-12-30T14:09:00"/>
    <n v="4"/>
    <n v="6"/>
    <n v="0.66700000000000004"/>
    <n v="1"/>
    <n v="2"/>
    <n v="0.5"/>
    <n v="0"/>
    <n v="0"/>
    <m/>
    <n v="1"/>
    <n v="3"/>
    <n v="4"/>
    <n v="2"/>
    <n v="1"/>
    <n v="0"/>
    <n v="1"/>
    <n v="3"/>
    <n v="9"/>
    <n v="9"/>
    <n v="8.1999999999999993"/>
    <d v="2025-10-29T00:00:00"/>
    <m/>
    <m/>
    <m/>
    <n v="14.15"/>
  </r>
  <r>
    <x v="319"/>
    <s v="DEN"/>
    <s v="NOP"/>
    <s v="W"/>
    <d v="1899-12-30T14:25:00"/>
    <n v="4"/>
    <n v="6"/>
    <n v="0.66700000000000004"/>
    <n v="3"/>
    <n v="5"/>
    <n v="0.6"/>
    <n v="0"/>
    <n v="0"/>
    <m/>
    <n v="0"/>
    <n v="1"/>
    <n v="1"/>
    <n v="1"/>
    <n v="0"/>
    <n v="0"/>
    <n v="0"/>
    <n v="3"/>
    <n v="11"/>
    <n v="9"/>
    <n v="8.1999999999999993"/>
    <d v="2025-10-29T00:00:00"/>
    <m/>
    <m/>
    <m/>
    <n v="14.416666666666666"/>
  </r>
  <r>
    <x v="250"/>
    <s v="ATL"/>
    <s v="BRK"/>
    <s v="W"/>
    <d v="1899-12-31T10:36:00"/>
    <n v="3"/>
    <n v="10"/>
    <n v="0.3"/>
    <n v="0"/>
    <n v="1"/>
    <n v="0"/>
    <n v="1"/>
    <n v="2"/>
    <n v="0.5"/>
    <n v="0"/>
    <n v="4"/>
    <n v="4"/>
    <n v="6"/>
    <n v="3"/>
    <n v="1"/>
    <n v="1"/>
    <n v="2"/>
    <n v="7"/>
    <n v="-5"/>
    <n v="8.1"/>
    <d v="2025-10-29T00:00:00"/>
    <m/>
    <m/>
    <m/>
    <n v="34.6"/>
  </r>
  <r>
    <x v="157"/>
    <s v="MIN"/>
    <s v="LAL"/>
    <s v="L"/>
    <d v="1899-12-31T14:13:00"/>
    <n v="4"/>
    <n v="5"/>
    <n v="0.8"/>
    <n v="0"/>
    <n v="0"/>
    <m/>
    <n v="1"/>
    <n v="2"/>
    <n v="0.5"/>
    <n v="2"/>
    <n v="4"/>
    <n v="6"/>
    <n v="2"/>
    <n v="0"/>
    <n v="2"/>
    <n v="3"/>
    <n v="3"/>
    <n v="9"/>
    <n v="7"/>
    <n v="7.9"/>
    <d v="2025-10-29T00:00:00"/>
    <m/>
    <m/>
    <m/>
    <n v="38.216666666666669"/>
  </r>
  <r>
    <x v="193"/>
    <s v="MEM"/>
    <s v="PHO"/>
    <s v="W"/>
    <d v="1899-12-30T18:55:00"/>
    <n v="2"/>
    <n v="5"/>
    <n v="0.4"/>
    <n v="2"/>
    <n v="4"/>
    <n v="0.5"/>
    <n v="0"/>
    <n v="0"/>
    <m/>
    <n v="0"/>
    <n v="2"/>
    <n v="2"/>
    <n v="6"/>
    <n v="1"/>
    <n v="0"/>
    <n v="0"/>
    <n v="3"/>
    <n v="6"/>
    <n v="6"/>
    <n v="7.9"/>
    <d v="2025-10-29T00:00:00"/>
    <m/>
    <m/>
    <m/>
    <n v="18.916666666666664"/>
  </r>
  <r>
    <x v="78"/>
    <s v="MEM"/>
    <s v="PHO"/>
    <s v="W"/>
    <d v="1899-12-31T04:29:00"/>
    <n v="5"/>
    <n v="10"/>
    <n v="0.5"/>
    <n v="2"/>
    <n v="3"/>
    <n v="0.66700000000000004"/>
    <n v="2"/>
    <n v="2"/>
    <n v="1"/>
    <n v="2"/>
    <n v="2"/>
    <n v="4"/>
    <n v="1"/>
    <n v="0"/>
    <n v="1"/>
    <n v="3"/>
    <n v="4"/>
    <n v="14"/>
    <n v="4"/>
    <n v="7.8"/>
    <d v="2025-10-29T00:00:00"/>
    <m/>
    <m/>
    <m/>
    <n v="28.483333333333331"/>
  </r>
  <r>
    <x v="76"/>
    <s v="DET"/>
    <s v="ORL"/>
    <s v="W"/>
    <d v="1899-12-30T22:58:00"/>
    <n v="4"/>
    <n v="8"/>
    <n v="0.5"/>
    <n v="2"/>
    <n v="5"/>
    <n v="0.4"/>
    <n v="0"/>
    <n v="0"/>
    <m/>
    <n v="0"/>
    <n v="2"/>
    <n v="2"/>
    <n v="1"/>
    <n v="3"/>
    <n v="0"/>
    <n v="1"/>
    <n v="4"/>
    <n v="10"/>
    <n v="0"/>
    <n v="7.7"/>
    <d v="2025-10-29T00:00:00"/>
    <m/>
    <m/>
    <m/>
    <n v="22.966666666666669"/>
  </r>
  <r>
    <x v="18"/>
    <s v="HOU"/>
    <s v="TOR"/>
    <s v="W"/>
    <d v="1899-12-30T23:29:00"/>
    <n v="4"/>
    <n v="5"/>
    <n v="0.8"/>
    <n v="2"/>
    <n v="3"/>
    <n v="0.66700000000000004"/>
    <n v="0"/>
    <n v="0"/>
    <m/>
    <n v="0"/>
    <n v="1"/>
    <n v="1"/>
    <n v="2"/>
    <n v="0"/>
    <n v="0"/>
    <n v="1"/>
    <n v="3"/>
    <n v="10"/>
    <n v="6"/>
    <n v="7.6"/>
    <d v="2025-10-29T00:00:00"/>
    <m/>
    <m/>
    <m/>
    <n v="23.483333333333334"/>
  </r>
  <r>
    <x v="298"/>
    <s v="CHI"/>
    <s v="SAC"/>
    <s v="W"/>
    <d v="1899-12-30T15:25:00"/>
    <n v="5"/>
    <n v="9"/>
    <n v="0.55600000000000005"/>
    <n v="0"/>
    <n v="4"/>
    <n v="0"/>
    <n v="0"/>
    <n v="1"/>
    <n v="0"/>
    <n v="3"/>
    <n v="2"/>
    <n v="5"/>
    <n v="0"/>
    <n v="0"/>
    <n v="0"/>
    <n v="0"/>
    <n v="1"/>
    <n v="10"/>
    <n v="-3"/>
    <n v="7.6"/>
    <d v="2025-10-29T00:00:00"/>
    <m/>
    <m/>
    <m/>
    <n v="15.416666666666668"/>
  </r>
  <r>
    <x v="204"/>
    <s v="TOR"/>
    <s v="HOU"/>
    <s v="L"/>
    <d v="1899-12-30T16:19:00"/>
    <n v="4"/>
    <n v="6"/>
    <n v="0.66700000000000004"/>
    <n v="1"/>
    <n v="2"/>
    <n v="0.5"/>
    <n v="1"/>
    <n v="2"/>
    <n v="0.5"/>
    <n v="0"/>
    <n v="1"/>
    <n v="1"/>
    <n v="2"/>
    <n v="0"/>
    <n v="0"/>
    <n v="0"/>
    <n v="3"/>
    <n v="10"/>
    <n v="-3"/>
    <n v="7.5"/>
    <d v="2025-10-29T00:00:00"/>
    <m/>
    <m/>
    <m/>
    <n v="16.316666666666666"/>
  </r>
  <r>
    <x v="163"/>
    <s v="BRK"/>
    <s v="ATL"/>
    <s v="L"/>
    <d v="1899-12-31T11:14:00"/>
    <n v="6"/>
    <n v="20"/>
    <n v="0.3"/>
    <n v="2"/>
    <n v="7"/>
    <n v="0.28599999999999998"/>
    <n v="5"/>
    <n v="6"/>
    <n v="0.83299999999999996"/>
    <n v="1"/>
    <n v="1"/>
    <n v="2"/>
    <n v="3"/>
    <n v="1"/>
    <n v="0"/>
    <n v="2"/>
    <n v="4"/>
    <n v="19"/>
    <n v="3"/>
    <n v="7.5"/>
    <d v="2025-10-29T00:00:00"/>
    <m/>
    <m/>
    <m/>
    <n v="35.233333333333334"/>
  </r>
  <r>
    <x v="260"/>
    <s v="CLE"/>
    <s v="BOS"/>
    <s v="L"/>
    <d v="1899-12-30T22:15:00"/>
    <n v="2"/>
    <n v="4"/>
    <n v="0.5"/>
    <n v="2"/>
    <n v="3"/>
    <n v="0.66700000000000004"/>
    <n v="1"/>
    <n v="2"/>
    <n v="0.5"/>
    <n v="2"/>
    <n v="0"/>
    <n v="2"/>
    <n v="4"/>
    <n v="0"/>
    <n v="0"/>
    <n v="1"/>
    <n v="1"/>
    <n v="7"/>
    <n v="-3"/>
    <n v="7.4"/>
    <d v="2025-10-29T00:00:00"/>
    <m/>
    <m/>
    <m/>
    <n v="22.25"/>
  </r>
  <r>
    <x v="53"/>
    <s v="DET"/>
    <s v="ORL"/>
    <s v="W"/>
    <d v="1899-12-30T17:55:00"/>
    <n v="4"/>
    <n v="5"/>
    <n v="0.8"/>
    <n v="1"/>
    <n v="1"/>
    <n v="1"/>
    <n v="0"/>
    <n v="0"/>
    <m/>
    <n v="1"/>
    <n v="3"/>
    <n v="4"/>
    <n v="1"/>
    <n v="0"/>
    <n v="2"/>
    <n v="1"/>
    <n v="6"/>
    <n v="9"/>
    <n v="9"/>
    <n v="7.4"/>
    <d v="2025-10-29T00:00:00"/>
    <m/>
    <m/>
    <m/>
    <n v="17.916666666666668"/>
  </r>
  <r>
    <x v="271"/>
    <s v="UTA"/>
    <s v="POR"/>
    <s v="L"/>
    <d v="1899-12-30T15:22:00"/>
    <n v="3"/>
    <n v="5"/>
    <n v="0.6"/>
    <n v="0"/>
    <n v="2"/>
    <n v="0"/>
    <n v="2"/>
    <n v="2"/>
    <n v="1"/>
    <n v="1"/>
    <n v="2"/>
    <n v="3"/>
    <n v="2"/>
    <n v="0"/>
    <n v="1"/>
    <n v="1"/>
    <n v="2"/>
    <n v="8"/>
    <n v="-17"/>
    <n v="7.3"/>
    <d v="2025-10-29T00:00:00"/>
    <m/>
    <m/>
    <m/>
    <n v="15.366666666666665"/>
  </r>
  <r>
    <x v="320"/>
    <s v="DEN"/>
    <s v="NOP"/>
    <s v="W"/>
    <d v="1899-12-30T18:34:00"/>
    <n v="2"/>
    <n v="3"/>
    <n v="0.66700000000000004"/>
    <n v="1"/>
    <n v="2"/>
    <n v="0.5"/>
    <n v="0"/>
    <n v="0"/>
    <m/>
    <n v="2"/>
    <n v="2"/>
    <n v="4"/>
    <n v="2"/>
    <n v="2"/>
    <n v="0"/>
    <n v="1"/>
    <n v="2"/>
    <n v="5"/>
    <n v="13"/>
    <n v="7.3"/>
    <d v="2025-10-29T00:00:00"/>
    <m/>
    <m/>
    <m/>
    <n v="18.566666666666666"/>
  </r>
  <r>
    <x v="326"/>
    <s v="IND"/>
    <s v="DAL"/>
    <s v="L"/>
    <d v="1899-12-30T12:47:00"/>
    <n v="3"/>
    <n v="5"/>
    <n v="0.6"/>
    <n v="0"/>
    <n v="0"/>
    <m/>
    <n v="0"/>
    <n v="0"/>
    <m/>
    <n v="4"/>
    <n v="4"/>
    <n v="8"/>
    <n v="1"/>
    <n v="0"/>
    <n v="0"/>
    <n v="0"/>
    <n v="3"/>
    <n v="6"/>
    <n v="-2"/>
    <n v="7.2"/>
    <d v="2025-10-29T00:00:00"/>
    <m/>
    <m/>
    <m/>
    <n v="12.783333333333333"/>
  </r>
  <r>
    <x v="184"/>
    <s v="DAL"/>
    <s v="IND"/>
    <s v="W"/>
    <d v="1899-12-31T09:20:00"/>
    <n v="3"/>
    <n v="7"/>
    <n v="0.42899999999999999"/>
    <n v="1"/>
    <n v="4"/>
    <n v="0.25"/>
    <n v="3"/>
    <n v="3"/>
    <n v="1"/>
    <n v="0"/>
    <n v="2"/>
    <n v="2"/>
    <n v="4"/>
    <n v="0"/>
    <n v="1"/>
    <n v="2"/>
    <n v="3"/>
    <n v="10"/>
    <n v="3"/>
    <n v="7.2"/>
    <d v="2025-10-29T00:00:00"/>
    <m/>
    <m/>
    <m/>
    <n v="33.333333333333329"/>
  </r>
  <r>
    <x v="139"/>
    <s v="MEM"/>
    <s v="PHO"/>
    <s v="W"/>
    <d v="1899-12-31T05:09:00"/>
    <n v="3"/>
    <n v="9"/>
    <n v="0.33300000000000002"/>
    <n v="1"/>
    <n v="5"/>
    <n v="0.2"/>
    <n v="2"/>
    <n v="2"/>
    <n v="1"/>
    <n v="1"/>
    <n v="2"/>
    <n v="3"/>
    <n v="1"/>
    <n v="2"/>
    <n v="0"/>
    <n v="0"/>
    <n v="2"/>
    <n v="9"/>
    <n v="-2"/>
    <n v="7.1"/>
    <d v="2025-10-29T00:00:00"/>
    <m/>
    <m/>
    <m/>
    <n v="29.15"/>
  </r>
  <r>
    <x v="175"/>
    <s v="UTA"/>
    <s v="POR"/>
    <s v="L"/>
    <d v="1899-12-30T16:15:00"/>
    <n v="4"/>
    <n v="10"/>
    <n v="0.4"/>
    <n v="1"/>
    <n v="3"/>
    <n v="0.33300000000000002"/>
    <n v="4"/>
    <n v="4"/>
    <n v="1"/>
    <n v="1"/>
    <n v="3"/>
    <n v="4"/>
    <n v="4"/>
    <n v="1"/>
    <n v="0"/>
    <n v="5"/>
    <n v="3"/>
    <n v="13"/>
    <n v="-2"/>
    <n v="6.8"/>
    <d v="2025-10-29T00:00:00"/>
    <m/>
    <m/>
    <m/>
    <n v="16.25"/>
  </r>
  <r>
    <x v="100"/>
    <s v="PHO"/>
    <s v="MEM"/>
    <s v="L"/>
    <d v="1899-12-31T03:52:00"/>
    <n v="4"/>
    <n v="9"/>
    <n v="0.44400000000000001"/>
    <n v="1"/>
    <n v="4"/>
    <n v="0.25"/>
    <n v="0"/>
    <n v="0"/>
    <m/>
    <n v="0"/>
    <n v="6"/>
    <n v="6"/>
    <n v="3"/>
    <n v="2"/>
    <n v="1"/>
    <n v="3"/>
    <n v="3"/>
    <n v="9"/>
    <n v="4"/>
    <n v="6.7"/>
    <d v="2025-10-29T00:00:00"/>
    <m/>
    <m/>
    <m/>
    <n v="27.866666666666667"/>
  </r>
  <r>
    <x v="419"/>
    <s v="IND"/>
    <s v="DAL"/>
    <s v="L"/>
    <d v="1899-12-30T12:36:00"/>
    <n v="2"/>
    <n v="5"/>
    <n v="0.4"/>
    <n v="1"/>
    <n v="3"/>
    <n v="0.33300000000000002"/>
    <n v="2"/>
    <n v="3"/>
    <n v="0.66700000000000004"/>
    <n v="0"/>
    <n v="2"/>
    <n v="2"/>
    <n v="1"/>
    <n v="2"/>
    <n v="1"/>
    <n v="0"/>
    <n v="3"/>
    <n v="7"/>
    <n v="-2"/>
    <n v="6.7"/>
    <d v="2025-10-29T00:00:00"/>
    <m/>
    <m/>
    <m/>
    <n v="12.600000000000001"/>
  </r>
  <r>
    <x v="374"/>
    <s v="DEN"/>
    <s v="NOP"/>
    <s v="W"/>
    <d v="1899-12-30T12:00:00"/>
    <n v="3"/>
    <n v="6"/>
    <n v="0.5"/>
    <n v="1"/>
    <n v="4"/>
    <n v="0.25"/>
    <n v="1"/>
    <n v="1"/>
    <n v="1"/>
    <n v="1"/>
    <n v="1"/>
    <n v="2"/>
    <n v="3"/>
    <n v="0"/>
    <n v="0"/>
    <n v="1"/>
    <n v="1"/>
    <n v="8"/>
    <n v="0"/>
    <n v="6.7"/>
    <d v="2025-10-29T00:00:00"/>
    <m/>
    <m/>
    <m/>
    <n v="12"/>
  </r>
  <r>
    <x v="168"/>
    <s v="SAC"/>
    <s v="CHI"/>
    <s v="L"/>
    <d v="1899-12-30T23:13:00"/>
    <n v="3"/>
    <n v="6"/>
    <n v="0.5"/>
    <n v="1"/>
    <n v="4"/>
    <n v="0.25"/>
    <n v="1"/>
    <n v="2"/>
    <n v="0.5"/>
    <n v="1"/>
    <n v="0"/>
    <n v="1"/>
    <n v="1"/>
    <n v="1"/>
    <n v="0"/>
    <n v="0"/>
    <n v="1"/>
    <n v="8"/>
    <n v="-7"/>
    <n v="6.6"/>
    <d v="2025-10-29T00:00:00"/>
    <m/>
    <m/>
    <m/>
    <n v="23.216666666666669"/>
  </r>
  <r>
    <x v="84"/>
    <s v="PHO"/>
    <s v="MEM"/>
    <s v="L"/>
    <d v="1899-12-31T12:19:00"/>
    <n v="4"/>
    <n v="10"/>
    <n v="0.4"/>
    <n v="2"/>
    <n v="6"/>
    <n v="0.33300000000000002"/>
    <n v="4"/>
    <n v="4"/>
    <n v="1"/>
    <n v="0"/>
    <n v="3"/>
    <n v="3"/>
    <n v="4"/>
    <n v="0"/>
    <n v="0"/>
    <n v="5"/>
    <n v="2"/>
    <n v="14"/>
    <n v="-2"/>
    <n v="6.5"/>
    <d v="2025-10-29T00:00:00"/>
    <m/>
    <m/>
    <m/>
    <n v="36.31666666666667"/>
  </r>
  <r>
    <x v="166"/>
    <s v="BRK"/>
    <s v="ATL"/>
    <s v="L"/>
    <d v="1899-12-30T19:24:00"/>
    <n v="1"/>
    <n v="3"/>
    <n v="0.33300000000000002"/>
    <n v="0"/>
    <n v="1"/>
    <n v="0"/>
    <n v="0"/>
    <n v="0"/>
    <m/>
    <n v="4"/>
    <n v="2"/>
    <n v="6"/>
    <n v="4"/>
    <n v="1"/>
    <n v="2"/>
    <n v="2"/>
    <n v="1"/>
    <n v="2"/>
    <n v="-15"/>
    <n v="6.5"/>
    <d v="2025-10-29T00:00:00"/>
    <m/>
    <m/>
    <m/>
    <n v="19.399999999999999"/>
  </r>
  <r>
    <x v="133"/>
    <s v="UTA"/>
    <s v="POR"/>
    <s v="L"/>
    <d v="1899-12-30T22:59:00"/>
    <n v="3"/>
    <n v="5"/>
    <n v="0.6"/>
    <n v="1"/>
    <n v="3"/>
    <n v="0.33300000000000002"/>
    <n v="0"/>
    <n v="0"/>
    <m/>
    <n v="1"/>
    <n v="1"/>
    <n v="2"/>
    <n v="1"/>
    <n v="1"/>
    <n v="0"/>
    <n v="1"/>
    <n v="0"/>
    <n v="7"/>
    <n v="-1"/>
    <n v="6.4"/>
    <d v="2025-10-29T00:00:00"/>
    <m/>
    <m/>
    <m/>
    <n v="22.983333333333334"/>
  </r>
  <r>
    <x v="292"/>
    <s v="DAL"/>
    <s v="IND"/>
    <s v="W"/>
    <d v="1899-12-30T13:00:00"/>
    <n v="2"/>
    <n v="3"/>
    <n v="0.66700000000000004"/>
    <n v="1"/>
    <n v="2"/>
    <n v="0.5"/>
    <n v="1"/>
    <n v="2"/>
    <n v="0.5"/>
    <n v="1"/>
    <n v="0"/>
    <n v="1"/>
    <n v="1"/>
    <n v="1"/>
    <n v="0"/>
    <n v="0"/>
    <n v="1"/>
    <n v="6"/>
    <n v="-2"/>
    <n v="6.3"/>
    <d v="2025-10-29T00:00:00"/>
    <m/>
    <m/>
    <m/>
    <n v="13"/>
  </r>
  <r>
    <x v="362"/>
    <s v="MIN"/>
    <s v="LAL"/>
    <s v="L"/>
    <d v="1899-12-30T16:16:00"/>
    <n v="4"/>
    <n v="8"/>
    <n v="0.5"/>
    <n v="0"/>
    <n v="0"/>
    <m/>
    <n v="0"/>
    <n v="0"/>
    <m/>
    <n v="0"/>
    <n v="1"/>
    <n v="1"/>
    <n v="5"/>
    <n v="1"/>
    <n v="0"/>
    <n v="1"/>
    <n v="4"/>
    <n v="8"/>
    <n v="-7"/>
    <n v="6.2"/>
    <d v="2025-10-29T00:00:00"/>
    <m/>
    <m/>
    <m/>
    <n v="16.266666666666666"/>
  </r>
  <r>
    <x v="351"/>
    <s v="POR"/>
    <s v="UTA"/>
    <s v="W"/>
    <d v="1899-12-30T12:10:00"/>
    <n v="3"/>
    <n v="7"/>
    <n v="0.42899999999999999"/>
    <n v="3"/>
    <n v="6"/>
    <n v="0.5"/>
    <n v="0"/>
    <n v="0"/>
    <m/>
    <n v="0"/>
    <n v="1"/>
    <n v="1"/>
    <n v="2"/>
    <n v="0"/>
    <n v="0"/>
    <n v="0"/>
    <n v="2"/>
    <n v="9"/>
    <n v="4"/>
    <n v="6.2"/>
    <d v="2025-10-29T00:00:00"/>
    <m/>
    <m/>
    <m/>
    <n v="12.166666666666666"/>
  </r>
  <r>
    <x v="51"/>
    <s v="TOR"/>
    <s v="HOU"/>
    <s v="L"/>
    <d v="1899-12-31T08:49:00"/>
    <n v="4"/>
    <n v="11"/>
    <n v="0.36399999999999999"/>
    <n v="2"/>
    <n v="5"/>
    <n v="0.4"/>
    <n v="0"/>
    <n v="0"/>
    <m/>
    <n v="0"/>
    <n v="2"/>
    <n v="2"/>
    <n v="4"/>
    <n v="2"/>
    <n v="0"/>
    <n v="2"/>
    <n v="3"/>
    <n v="10"/>
    <n v="-24"/>
    <n v="6.1"/>
    <d v="2025-10-29T00:00:00"/>
    <m/>
    <m/>
    <m/>
    <n v="32.816666666666663"/>
  </r>
  <r>
    <x v="404"/>
    <s v="POR"/>
    <s v="UTA"/>
    <s v="W"/>
    <d v="1899-12-30T08:03:00"/>
    <n v="2"/>
    <n v="4"/>
    <n v="0.5"/>
    <n v="1"/>
    <n v="3"/>
    <n v="0.33300000000000002"/>
    <n v="0"/>
    <n v="0"/>
    <m/>
    <n v="0"/>
    <n v="1"/>
    <n v="1"/>
    <n v="4"/>
    <n v="0"/>
    <n v="0"/>
    <n v="0"/>
    <n v="0"/>
    <n v="5"/>
    <n v="-5"/>
    <n v="6.1"/>
    <d v="2025-10-29T00:00:00"/>
    <m/>
    <m/>
    <m/>
    <n v="8.0499999999999989"/>
  </r>
  <r>
    <x v="321"/>
    <s v="IND"/>
    <s v="DAL"/>
    <s v="L"/>
    <d v="1899-12-30T21:06:00"/>
    <n v="2"/>
    <n v="6"/>
    <n v="0.33300000000000002"/>
    <n v="1"/>
    <n v="5"/>
    <n v="0.2"/>
    <n v="0"/>
    <n v="0"/>
    <m/>
    <n v="0"/>
    <n v="2"/>
    <n v="2"/>
    <n v="2"/>
    <n v="0"/>
    <n v="4"/>
    <n v="0"/>
    <n v="1"/>
    <n v="5"/>
    <n v="3"/>
    <n v="6"/>
    <d v="2025-10-29T00:00:00"/>
    <m/>
    <m/>
    <m/>
    <n v="21.1"/>
  </r>
  <r>
    <x v="49"/>
    <s v="NOP"/>
    <s v="DEN"/>
    <s v="L"/>
    <d v="1899-12-31T02:14:00"/>
    <n v="4"/>
    <n v="8"/>
    <n v="0.5"/>
    <n v="0"/>
    <n v="0"/>
    <m/>
    <n v="3"/>
    <n v="4"/>
    <n v="0.75"/>
    <n v="0"/>
    <n v="0"/>
    <n v="0"/>
    <n v="2"/>
    <n v="1"/>
    <n v="1"/>
    <n v="3"/>
    <n v="2"/>
    <n v="11"/>
    <n v="-12"/>
    <n v="5.9"/>
    <d v="2025-10-29T00:00:00"/>
    <m/>
    <m/>
    <m/>
    <n v="26.233333333333331"/>
  </r>
  <r>
    <x v="209"/>
    <s v="BRK"/>
    <s v="ATL"/>
    <s v="L"/>
    <d v="1899-12-30T21:07:00"/>
    <n v="1"/>
    <n v="3"/>
    <n v="0.33300000000000002"/>
    <n v="1"/>
    <n v="2"/>
    <n v="0.5"/>
    <n v="3"/>
    <n v="4"/>
    <n v="0.75"/>
    <n v="0"/>
    <n v="2"/>
    <n v="2"/>
    <n v="2"/>
    <n v="0"/>
    <n v="0"/>
    <n v="0"/>
    <n v="0"/>
    <n v="6"/>
    <n v="-4"/>
    <n v="5.9"/>
    <d v="2025-10-29T00:00:00"/>
    <m/>
    <m/>
    <m/>
    <n v="21.116666666666667"/>
  </r>
  <r>
    <x v="130"/>
    <s v="NOP"/>
    <s v="DEN"/>
    <s v="L"/>
    <d v="1899-12-30T19:08:00"/>
    <n v="2"/>
    <n v="9"/>
    <n v="0.222"/>
    <n v="2"/>
    <n v="6"/>
    <n v="0.33300000000000002"/>
    <n v="1"/>
    <n v="2"/>
    <n v="0.5"/>
    <n v="1"/>
    <n v="2"/>
    <n v="3"/>
    <n v="2"/>
    <n v="2"/>
    <n v="0"/>
    <n v="0"/>
    <n v="0"/>
    <n v="7"/>
    <n v="-28"/>
    <n v="5.8"/>
    <d v="2025-10-29T00:00:00"/>
    <m/>
    <m/>
    <m/>
    <n v="19.133333333333333"/>
  </r>
  <r>
    <x v="297"/>
    <s v="CHI"/>
    <s v="SAC"/>
    <s v="W"/>
    <d v="1899-12-31T04:41:00"/>
    <n v="4"/>
    <n v="9"/>
    <n v="0.44400000000000001"/>
    <n v="1"/>
    <n v="4"/>
    <n v="0.25"/>
    <n v="0"/>
    <n v="0"/>
    <m/>
    <n v="1"/>
    <n v="3"/>
    <n v="4"/>
    <n v="2"/>
    <n v="1"/>
    <n v="1"/>
    <n v="2"/>
    <n v="3"/>
    <n v="9"/>
    <n v="20"/>
    <n v="5.8"/>
    <d v="2025-10-29T00:00:00"/>
    <m/>
    <m/>
    <m/>
    <n v="28.683333333333337"/>
  </r>
  <r>
    <x v="86"/>
    <s v="UTA"/>
    <s v="POR"/>
    <s v="L"/>
    <d v="1899-12-30T13:34:00"/>
    <n v="1"/>
    <n v="3"/>
    <n v="0.33300000000000002"/>
    <n v="1"/>
    <n v="3"/>
    <n v="0.33300000000000002"/>
    <n v="2"/>
    <n v="2"/>
    <n v="1"/>
    <n v="0"/>
    <n v="5"/>
    <n v="5"/>
    <n v="1"/>
    <n v="0"/>
    <n v="1"/>
    <n v="0"/>
    <n v="1"/>
    <n v="5"/>
    <n v="-7"/>
    <n v="5.8"/>
    <d v="2025-10-29T00:00:00"/>
    <m/>
    <m/>
    <m/>
    <n v="13.566666666666666"/>
  </r>
  <r>
    <x v="22"/>
    <s v="HOU"/>
    <s v="TOR"/>
    <s v="W"/>
    <d v="1899-12-30T18:05:00"/>
    <n v="2"/>
    <n v="7"/>
    <n v="0.28599999999999998"/>
    <n v="0"/>
    <n v="4"/>
    <n v="0"/>
    <n v="3"/>
    <n v="3"/>
    <n v="1"/>
    <n v="1"/>
    <n v="4"/>
    <n v="5"/>
    <n v="1"/>
    <n v="0"/>
    <n v="1"/>
    <n v="0"/>
    <n v="1"/>
    <n v="7"/>
    <n v="0"/>
    <n v="5.8"/>
    <d v="2025-10-29T00:00:00"/>
    <m/>
    <m/>
    <m/>
    <n v="18.083333333333332"/>
  </r>
  <r>
    <x v="215"/>
    <s v="CHI"/>
    <s v="SAC"/>
    <s v="W"/>
    <d v="1899-12-30T19:39:00"/>
    <n v="3"/>
    <n v="6"/>
    <n v="0.5"/>
    <n v="3"/>
    <n v="3"/>
    <n v="1"/>
    <n v="0"/>
    <n v="0"/>
    <m/>
    <n v="0"/>
    <n v="3"/>
    <n v="3"/>
    <n v="0"/>
    <n v="0"/>
    <n v="0"/>
    <n v="0"/>
    <n v="3"/>
    <n v="9"/>
    <n v="-15"/>
    <n v="5.7"/>
    <d v="2025-10-29T00:00:00"/>
    <m/>
    <m/>
    <m/>
    <n v="19.649999999999999"/>
  </r>
  <r>
    <x v="212"/>
    <s v="POR"/>
    <s v="UTA"/>
    <s v="W"/>
    <d v="1899-12-30T04:42:00"/>
    <n v="1"/>
    <n v="1"/>
    <n v="1"/>
    <n v="1"/>
    <n v="1"/>
    <n v="1"/>
    <n v="0"/>
    <n v="0"/>
    <m/>
    <n v="0"/>
    <n v="0"/>
    <n v="0"/>
    <n v="1"/>
    <n v="2"/>
    <n v="0"/>
    <n v="0"/>
    <n v="0"/>
    <n v="3"/>
    <n v="-6"/>
    <n v="5.4"/>
    <d v="2025-10-29T00:00:00"/>
    <m/>
    <m/>
    <m/>
    <n v="4.7"/>
  </r>
  <r>
    <x v="273"/>
    <s v="MIN"/>
    <s v="LAL"/>
    <s v="L"/>
    <d v="1899-12-30T08:23:00"/>
    <n v="3"/>
    <n v="4"/>
    <n v="0.75"/>
    <n v="2"/>
    <n v="3"/>
    <n v="0.66700000000000004"/>
    <n v="0"/>
    <n v="0"/>
    <m/>
    <n v="1"/>
    <n v="0"/>
    <n v="1"/>
    <n v="2"/>
    <n v="0"/>
    <n v="0"/>
    <n v="2"/>
    <n v="3"/>
    <n v="8"/>
    <n v="-1"/>
    <n v="5.3"/>
    <d v="2025-10-29T00:00:00"/>
    <m/>
    <m/>
    <m/>
    <n v="8.3833333333333329"/>
  </r>
  <r>
    <x v="123"/>
    <s v="ATL"/>
    <s v="BRK"/>
    <s v="W"/>
    <d v="1899-12-31T03:48:00"/>
    <n v="2"/>
    <n v="7"/>
    <n v="0.28599999999999998"/>
    <n v="1"/>
    <n v="2"/>
    <n v="0.5"/>
    <n v="3"/>
    <n v="4"/>
    <n v="0.75"/>
    <n v="0"/>
    <n v="3"/>
    <n v="3"/>
    <n v="0"/>
    <n v="1"/>
    <n v="1"/>
    <n v="0"/>
    <n v="2"/>
    <n v="8"/>
    <n v="-3"/>
    <n v="5.3"/>
    <d v="2025-10-29T00:00:00"/>
    <m/>
    <m/>
    <m/>
    <n v="27.800000000000004"/>
  </r>
  <r>
    <x v="142"/>
    <s v="SAC"/>
    <s v="CHI"/>
    <s v="L"/>
    <d v="1899-12-31T03:47:00"/>
    <n v="2"/>
    <n v="9"/>
    <n v="0.222"/>
    <n v="1"/>
    <n v="3"/>
    <n v="0.33300000000000002"/>
    <n v="0"/>
    <n v="0"/>
    <m/>
    <n v="0"/>
    <n v="2"/>
    <n v="2"/>
    <n v="7"/>
    <n v="2"/>
    <n v="0"/>
    <n v="1"/>
    <n v="2"/>
    <n v="5"/>
    <n v="-20"/>
    <n v="5.2"/>
    <d v="2025-10-29T00:00:00"/>
    <m/>
    <m/>
    <m/>
    <n v="27.783333333333331"/>
  </r>
  <r>
    <x v="144"/>
    <s v="CHI"/>
    <s v="SAC"/>
    <s v="W"/>
    <d v="1899-12-30T21:15:00"/>
    <n v="3"/>
    <n v="8"/>
    <n v="0.375"/>
    <n v="0"/>
    <n v="3"/>
    <n v="0"/>
    <n v="3"/>
    <n v="3"/>
    <n v="1"/>
    <n v="1"/>
    <n v="1"/>
    <n v="2"/>
    <n v="1"/>
    <n v="0"/>
    <n v="0"/>
    <n v="0"/>
    <n v="3"/>
    <n v="9"/>
    <n v="-13"/>
    <n v="5.0999999999999996"/>
    <d v="2025-10-29T00:00:00"/>
    <m/>
    <m/>
    <m/>
    <n v="21.25"/>
  </r>
  <r>
    <x v="39"/>
    <s v="LAL"/>
    <s v="MIN"/>
    <s v="W"/>
    <d v="1899-12-31T02:26:00"/>
    <n v="1"/>
    <n v="3"/>
    <n v="0.33300000000000002"/>
    <n v="0"/>
    <n v="1"/>
    <n v="0"/>
    <n v="1"/>
    <n v="2"/>
    <n v="0.5"/>
    <n v="6"/>
    <n v="6"/>
    <n v="12"/>
    <n v="4"/>
    <n v="1"/>
    <n v="0"/>
    <n v="4"/>
    <n v="4"/>
    <n v="3"/>
    <n v="4"/>
    <n v="5.0999999999999996"/>
    <d v="2025-10-29T00:00:00"/>
    <m/>
    <m/>
    <m/>
    <n v="26.433333333333337"/>
  </r>
  <r>
    <x v="301"/>
    <s v="ATL"/>
    <s v="BRK"/>
    <s v="W"/>
    <d v="1899-12-30T14:05:00"/>
    <n v="1"/>
    <n v="1"/>
    <n v="1"/>
    <n v="1"/>
    <n v="1"/>
    <n v="1"/>
    <n v="0"/>
    <n v="0"/>
    <m/>
    <n v="0"/>
    <n v="1"/>
    <n v="1"/>
    <n v="5"/>
    <n v="0"/>
    <n v="0"/>
    <n v="1"/>
    <n v="1"/>
    <n v="3"/>
    <n v="10"/>
    <n v="5.0999999999999996"/>
    <d v="2025-10-29T00:00:00"/>
    <m/>
    <m/>
    <m/>
    <n v="14.083333333333334"/>
  </r>
  <r>
    <x v="108"/>
    <s v="ORL"/>
    <s v="DET"/>
    <s v="L"/>
    <d v="1899-12-31T06:47:00"/>
    <n v="4"/>
    <n v="15"/>
    <n v="0.26700000000000002"/>
    <n v="1"/>
    <n v="4"/>
    <n v="0.25"/>
    <n v="3"/>
    <n v="3"/>
    <n v="1"/>
    <n v="2"/>
    <n v="3"/>
    <n v="5"/>
    <n v="2"/>
    <n v="0"/>
    <n v="0"/>
    <n v="1"/>
    <n v="2"/>
    <n v="12"/>
    <n v="-21"/>
    <n v="5"/>
    <d v="2025-10-29T00:00:00"/>
    <m/>
    <m/>
    <m/>
    <n v="30.783333333333331"/>
  </r>
  <r>
    <x v="194"/>
    <s v="MEM"/>
    <s v="PHO"/>
    <s v="W"/>
    <d v="1899-12-30T23:32:00"/>
    <n v="3"/>
    <n v="7"/>
    <n v="0.42899999999999999"/>
    <n v="0"/>
    <n v="2"/>
    <n v="0"/>
    <n v="0"/>
    <n v="0"/>
    <m/>
    <n v="2"/>
    <n v="1"/>
    <n v="3"/>
    <n v="3"/>
    <n v="0"/>
    <n v="1"/>
    <n v="1"/>
    <n v="2"/>
    <n v="6"/>
    <n v="0"/>
    <n v="5"/>
    <d v="2025-10-29T00:00:00"/>
    <m/>
    <m/>
    <m/>
    <n v="23.533333333333331"/>
  </r>
  <r>
    <x v="116"/>
    <s v="DAL"/>
    <s v="IND"/>
    <s v="W"/>
    <d v="1899-12-31T04:37:00"/>
    <n v="2"/>
    <n v="8"/>
    <n v="0.25"/>
    <n v="0"/>
    <n v="2"/>
    <n v="0"/>
    <n v="5"/>
    <n v="8"/>
    <n v="0.625"/>
    <n v="2"/>
    <n v="9"/>
    <n v="11"/>
    <n v="2"/>
    <n v="0"/>
    <n v="2"/>
    <n v="3"/>
    <n v="5"/>
    <n v="9"/>
    <n v="-3"/>
    <n v="4.9000000000000004"/>
    <d v="2025-10-29T00:00:00"/>
    <m/>
    <m/>
    <m/>
    <n v="28.616666666666667"/>
  </r>
  <r>
    <x v="202"/>
    <s v="SAC"/>
    <s v="CHI"/>
    <s v="L"/>
    <d v="1899-12-30T16:29:00"/>
    <n v="2"/>
    <n v="2"/>
    <n v="1"/>
    <n v="0"/>
    <n v="0"/>
    <m/>
    <n v="1"/>
    <n v="2"/>
    <n v="0.5"/>
    <n v="0"/>
    <n v="3"/>
    <n v="3"/>
    <n v="0"/>
    <n v="0"/>
    <n v="1"/>
    <n v="0"/>
    <n v="2"/>
    <n v="5"/>
    <n v="8"/>
    <n v="4.8"/>
    <d v="2025-10-29T00:00:00"/>
    <m/>
    <m/>
    <m/>
    <n v="16.483333333333334"/>
  </r>
  <r>
    <x v="382"/>
    <s v="IND"/>
    <s v="DAL"/>
    <s v="L"/>
    <d v="1899-12-30T17:35:00"/>
    <n v="4"/>
    <n v="7"/>
    <n v="0.57099999999999995"/>
    <n v="0"/>
    <n v="2"/>
    <n v="0"/>
    <n v="0"/>
    <n v="0"/>
    <m/>
    <n v="1"/>
    <n v="2"/>
    <n v="3"/>
    <n v="0"/>
    <n v="1"/>
    <n v="0"/>
    <n v="1"/>
    <n v="3"/>
    <n v="8"/>
    <n v="-1"/>
    <n v="4.8"/>
    <d v="2025-10-29T00:00:00"/>
    <m/>
    <m/>
    <m/>
    <n v="17.583333333333332"/>
  </r>
  <r>
    <x v="359"/>
    <s v="POR"/>
    <s v="UTA"/>
    <s v="W"/>
    <d v="1899-12-30T13:43:00"/>
    <n v="1"/>
    <n v="2"/>
    <n v="0.5"/>
    <n v="1"/>
    <n v="2"/>
    <n v="0.5"/>
    <n v="0"/>
    <n v="0"/>
    <m/>
    <n v="0"/>
    <n v="3"/>
    <n v="3"/>
    <n v="1"/>
    <n v="2"/>
    <n v="0"/>
    <n v="0"/>
    <n v="2"/>
    <n v="3"/>
    <n v="13"/>
    <n v="4.8"/>
    <d v="2025-10-29T00:00:00"/>
    <m/>
    <m/>
    <m/>
    <n v="13.716666666666665"/>
  </r>
  <r>
    <x v="26"/>
    <s v="HOU"/>
    <s v="TOR"/>
    <s v="W"/>
    <d v="1899-12-30T06:08:00"/>
    <n v="1"/>
    <n v="2"/>
    <n v="0.5"/>
    <n v="0"/>
    <n v="0"/>
    <m/>
    <n v="2"/>
    <n v="2"/>
    <n v="1"/>
    <n v="2"/>
    <n v="1"/>
    <n v="3"/>
    <n v="0"/>
    <n v="0"/>
    <n v="0"/>
    <n v="0"/>
    <n v="0"/>
    <n v="4"/>
    <n v="-9"/>
    <n v="4.7"/>
    <d v="2025-10-29T00:00:00"/>
    <m/>
    <m/>
    <m/>
    <n v="6.1333333333333329"/>
  </r>
  <r>
    <x v="151"/>
    <s v="ORL"/>
    <s v="DET"/>
    <s v="L"/>
    <d v="1899-12-30T15:12:00"/>
    <n v="3"/>
    <n v="3"/>
    <n v="1"/>
    <n v="2"/>
    <n v="2"/>
    <n v="1"/>
    <n v="0"/>
    <n v="0"/>
    <m/>
    <n v="1"/>
    <n v="1"/>
    <n v="2"/>
    <n v="1"/>
    <n v="0"/>
    <n v="0"/>
    <n v="2"/>
    <n v="6"/>
    <n v="8"/>
    <n v="2"/>
    <n v="4.4000000000000004"/>
    <d v="2025-10-29T00:00:00"/>
    <m/>
    <m/>
    <m/>
    <n v="15.2"/>
  </r>
  <r>
    <x v="235"/>
    <s v="BRK"/>
    <s v="ATL"/>
    <s v="L"/>
    <d v="1899-12-31T00:37:00"/>
    <n v="1"/>
    <n v="4"/>
    <n v="0.25"/>
    <n v="0"/>
    <n v="3"/>
    <n v="0"/>
    <n v="5"/>
    <n v="6"/>
    <n v="0.83299999999999996"/>
    <n v="0"/>
    <n v="4"/>
    <n v="4"/>
    <n v="0"/>
    <n v="0"/>
    <n v="0"/>
    <n v="1"/>
    <n v="0"/>
    <n v="7"/>
    <n v="-10"/>
    <n v="4.4000000000000004"/>
    <d v="2025-10-29T00:00:00"/>
    <m/>
    <m/>
    <m/>
    <n v="24.616666666666667"/>
  </r>
  <r>
    <x v="201"/>
    <s v="ORL"/>
    <s v="DET"/>
    <s v="L"/>
    <d v="1899-12-31T00:01:00"/>
    <n v="3"/>
    <n v="10"/>
    <n v="0.3"/>
    <n v="1"/>
    <n v="6"/>
    <n v="0.16700000000000001"/>
    <n v="3"/>
    <n v="4"/>
    <n v="0.75"/>
    <n v="1"/>
    <n v="3"/>
    <n v="4"/>
    <n v="1"/>
    <n v="1"/>
    <n v="0"/>
    <n v="2"/>
    <n v="2"/>
    <n v="10"/>
    <n v="-28"/>
    <n v="4.3"/>
    <d v="2025-10-29T00:00:00"/>
    <m/>
    <m/>
    <m/>
    <n v="24.016666666666669"/>
  </r>
  <r>
    <x v="183"/>
    <s v="NOP"/>
    <s v="DEN"/>
    <s v="L"/>
    <d v="1899-12-31T07:43:00"/>
    <n v="1"/>
    <n v="8"/>
    <n v="0.125"/>
    <n v="1"/>
    <n v="5"/>
    <n v="0.2"/>
    <n v="4"/>
    <n v="4"/>
    <n v="1"/>
    <n v="1"/>
    <n v="6"/>
    <n v="7"/>
    <n v="0"/>
    <n v="1"/>
    <n v="0"/>
    <n v="1"/>
    <n v="1"/>
    <n v="7"/>
    <n v="-32"/>
    <n v="3.9"/>
    <d v="2025-10-29T00:00:00"/>
    <m/>
    <m/>
    <m/>
    <n v="31.716666666666669"/>
  </r>
  <r>
    <x v="403"/>
    <s v="TOR"/>
    <s v="HOU"/>
    <s v="L"/>
    <d v="1899-12-30T16:07:00"/>
    <n v="0"/>
    <n v="2"/>
    <n v="0"/>
    <n v="0"/>
    <n v="2"/>
    <n v="0"/>
    <n v="2"/>
    <n v="2"/>
    <n v="1"/>
    <n v="1"/>
    <n v="1"/>
    <n v="2"/>
    <n v="3"/>
    <n v="1"/>
    <n v="0"/>
    <n v="0"/>
    <n v="2"/>
    <n v="2"/>
    <n v="7"/>
    <n v="3.9"/>
    <d v="2025-10-29T00:00:00"/>
    <m/>
    <m/>
    <m/>
    <n v="16.116666666666667"/>
  </r>
  <r>
    <x v="85"/>
    <s v="ATL"/>
    <s v="BRK"/>
    <s v="W"/>
    <d v="1899-12-30T07:08:00"/>
    <n v="2"/>
    <n v="4"/>
    <n v="0.5"/>
    <n v="0"/>
    <n v="0"/>
    <m/>
    <n v="2"/>
    <n v="3"/>
    <n v="0.66700000000000004"/>
    <n v="0"/>
    <n v="1"/>
    <n v="1"/>
    <n v="1"/>
    <n v="0"/>
    <n v="1"/>
    <n v="1"/>
    <n v="1"/>
    <n v="6"/>
    <n v="-1"/>
    <n v="3.9"/>
    <d v="2025-10-29T00:00:00"/>
    <m/>
    <m/>
    <m/>
    <n v="7.1333333333333329"/>
  </r>
  <r>
    <x v="325"/>
    <s v="DEN"/>
    <s v="NOP"/>
    <s v="W"/>
    <d v="1899-12-31T03:15:00"/>
    <n v="2"/>
    <n v="4"/>
    <n v="0.5"/>
    <n v="2"/>
    <n v="4"/>
    <n v="0.5"/>
    <n v="1"/>
    <n v="2"/>
    <n v="0.5"/>
    <n v="0"/>
    <n v="1"/>
    <n v="1"/>
    <n v="1"/>
    <n v="0"/>
    <n v="0"/>
    <n v="1"/>
    <n v="2"/>
    <n v="7"/>
    <n v="22"/>
    <n v="3.8"/>
    <d v="2025-10-29T00:00:00"/>
    <m/>
    <m/>
    <m/>
    <n v="27.25"/>
  </r>
  <r>
    <x v="138"/>
    <s v="TOR"/>
    <s v="HOU"/>
    <s v="L"/>
    <d v="1899-12-30T18:38:00"/>
    <n v="2"/>
    <n v="6"/>
    <n v="0.33300000000000002"/>
    <n v="2"/>
    <n v="2"/>
    <n v="1"/>
    <n v="0"/>
    <n v="0"/>
    <m/>
    <n v="0"/>
    <n v="2"/>
    <n v="2"/>
    <n v="4"/>
    <n v="0"/>
    <n v="0"/>
    <n v="1"/>
    <n v="3"/>
    <n v="6"/>
    <n v="-7"/>
    <n v="3.8"/>
    <d v="2025-10-29T00:00:00"/>
    <m/>
    <m/>
    <m/>
    <n v="18.633333333333333"/>
  </r>
  <r>
    <x v="288"/>
    <s v="PHO"/>
    <s v="MEM"/>
    <s v="L"/>
    <d v="1899-12-30T14:21:00"/>
    <n v="2"/>
    <n v="2"/>
    <n v="1"/>
    <n v="0"/>
    <n v="0"/>
    <m/>
    <n v="0"/>
    <n v="0"/>
    <m/>
    <n v="0"/>
    <n v="0"/>
    <n v="0"/>
    <n v="2"/>
    <n v="1"/>
    <n v="0"/>
    <n v="1"/>
    <n v="3"/>
    <n v="4"/>
    <n v="-9"/>
    <n v="3.6"/>
    <d v="2025-10-29T00:00:00"/>
    <m/>
    <m/>
    <m/>
    <n v="14.35"/>
  </r>
  <r>
    <x v="270"/>
    <s v="MEM"/>
    <s v="PHO"/>
    <s v="W"/>
    <d v="1899-12-30T16:31:00"/>
    <n v="2"/>
    <n v="3"/>
    <n v="0.66700000000000004"/>
    <n v="1"/>
    <n v="2"/>
    <n v="0.5"/>
    <n v="0"/>
    <n v="0"/>
    <m/>
    <n v="0"/>
    <n v="3"/>
    <n v="3"/>
    <n v="0"/>
    <n v="0"/>
    <n v="0"/>
    <n v="1"/>
    <n v="0"/>
    <n v="5"/>
    <n v="-13"/>
    <n v="3.6"/>
    <d v="2025-10-29T00:00:00"/>
    <m/>
    <m/>
    <m/>
    <n v="16.516666666666666"/>
  </r>
  <r>
    <x v="420"/>
    <s v="UTA"/>
    <s v="POR"/>
    <s v="L"/>
    <d v="1899-12-30T11:56:00"/>
    <n v="0"/>
    <n v="1"/>
    <n v="0"/>
    <n v="0"/>
    <n v="1"/>
    <n v="0"/>
    <n v="1"/>
    <n v="2"/>
    <n v="0.5"/>
    <n v="1"/>
    <n v="2"/>
    <n v="3"/>
    <n v="1"/>
    <n v="2"/>
    <n v="0"/>
    <n v="0"/>
    <n v="1"/>
    <n v="1"/>
    <n v="17"/>
    <n v="3.5"/>
    <d v="2025-10-29T00:00:00"/>
    <m/>
    <m/>
    <m/>
    <n v="11.933333333333334"/>
  </r>
  <r>
    <x v="391"/>
    <s v="NOP"/>
    <s v="DEN"/>
    <s v="L"/>
    <d v="1899-12-30T12:20:00"/>
    <n v="1"/>
    <n v="1"/>
    <n v="1"/>
    <n v="0"/>
    <n v="0"/>
    <m/>
    <n v="0"/>
    <n v="0"/>
    <m/>
    <n v="3"/>
    <n v="2"/>
    <n v="5"/>
    <n v="0"/>
    <n v="0"/>
    <n v="0"/>
    <n v="1"/>
    <n v="0"/>
    <n v="2"/>
    <n v="-21"/>
    <n v="3.4"/>
    <d v="2025-10-29T00:00:00"/>
    <m/>
    <m/>
    <m/>
    <n v="12.333333333333332"/>
  </r>
  <r>
    <x v="153"/>
    <s v="CLE"/>
    <s v="BOS"/>
    <s v="L"/>
    <d v="1899-12-30T17:36:00"/>
    <n v="2"/>
    <n v="5"/>
    <n v="0.4"/>
    <n v="2"/>
    <n v="5"/>
    <n v="0.4"/>
    <n v="0"/>
    <n v="0"/>
    <m/>
    <n v="0"/>
    <n v="3"/>
    <n v="3"/>
    <n v="0"/>
    <n v="0"/>
    <n v="0"/>
    <n v="0"/>
    <n v="2"/>
    <n v="6"/>
    <n v="-5"/>
    <n v="3.4"/>
    <d v="2025-10-29T00:00:00"/>
    <m/>
    <m/>
    <m/>
    <n v="17.599999999999998"/>
  </r>
  <r>
    <x v="400"/>
    <s v="NOP"/>
    <s v="DEN"/>
    <s v="L"/>
    <d v="1899-12-30T07:48:00"/>
    <n v="1"/>
    <n v="3"/>
    <n v="0.33300000000000002"/>
    <n v="0"/>
    <n v="1"/>
    <n v="0"/>
    <n v="1"/>
    <n v="2"/>
    <n v="0.5"/>
    <n v="1"/>
    <n v="0"/>
    <n v="1"/>
    <n v="1"/>
    <n v="1"/>
    <n v="0"/>
    <n v="0"/>
    <n v="0"/>
    <n v="3"/>
    <n v="4"/>
    <n v="3.3"/>
    <d v="2025-10-29T00:00:00"/>
    <m/>
    <m/>
    <m/>
    <n v="7.8000000000000007"/>
  </r>
  <r>
    <x v="114"/>
    <s v="UTA"/>
    <s v="POR"/>
    <s v="L"/>
    <d v="1899-12-30T14:42:00"/>
    <n v="2"/>
    <n v="5"/>
    <n v="0.4"/>
    <n v="0"/>
    <n v="3"/>
    <n v="0"/>
    <n v="1"/>
    <n v="2"/>
    <n v="0.5"/>
    <n v="2"/>
    <n v="2"/>
    <n v="4"/>
    <n v="0"/>
    <n v="0"/>
    <n v="1"/>
    <n v="1"/>
    <n v="1"/>
    <n v="5"/>
    <n v="1"/>
    <n v="3.2"/>
    <d v="2025-10-29T00:00:00"/>
    <m/>
    <m/>
    <m/>
    <n v="14.700000000000001"/>
  </r>
  <r>
    <x v="373"/>
    <s v="DEN"/>
    <s v="NOP"/>
    <s v="W"/>
    <d v="1899-12-30T10:43:00"/>
    <n v="2"/>
    <n v="7"/>
    <n v="0.28599999999999998"/>
    <n v="1"/>
    <n v="5"/>
    <n v="0.2"/>
    <n v="1"/>
    <n v="2"/>
    <n v="0.5"/>
    <n v="0"/>
    <n v="2"/>
    <n v="2"/>
    <n v="2"/>
    <n v="0"/>
    <n v="0"/>
    <n v="0"/>
    <n v="1"/>
    <n v="6"/>
    <n v="4"/>
    <n v="3.1"/>
    <d v="2025-10-29T00:00:00"/>
    <m/>
    <m/>
    <m/>
    <n v="10.716666666666667"/>
  </r>
  <r>
    <x v="276"/>
    <s v="CLE"/>
    <s v="BOS"/>
    <s v="L"/>
    <d v="1899-12-31T00:23:00"/>
    <n v="1"/>
    <n v="5"/>
    <n v="0.2"/>
    <n v="1"/>
    <n v="5"/>
    <n v="0.2"/>
    <n v="0"/>
    <n v="0"/>
    <m/>
    <n v="0"/>
    <n v="3"/>
    <n v="3"/>
    <n v="5"/>
    <n v="1"/>
    <n v="0"/>
    <n v="2"/>
    <n v="1"/>
    <n v="3"/>
    <n v="1"/>
    <n v="2.9"/>
    <d v="2025-10-29T00:00:00"/>
    <m/>
    <m/>
    <m/>
    <n v="24.383333333333333"/>
  </r>
  <r>
    <x v="25"/>
    <s v="LAL"/>
    <s v="MIN"/>
    <s v="W"/>
    <d v="1899-12-30T12:42:00"/>
    <n v="1"/>
    <n v="2"/>
    <n v="0.5"/>
    <n v="0"/>
    <n v="0"/>
    <m/>
    <n v="0"/>
    <n v="0"/>
    <m/>
    <n v="0"/>
    <n v="2"/>
    <n v="2"/>
    <n v="3"/>
    <n v="1"/>
    <n v="1"/>
    <n v="1"/>
    <n v="4"/>
    <n v="2"/>
    <n v="1"/>
    <n v="2.8"/>
    <d v="2025-10-29T00:00:00"/>
    <m/>
    <m/>
    <m/>
    <n v="12.7"/>
  </r>
  <r>
    <x v="408"/>
    <s v="LAL"/>
    <s v="MIN"/>
    <s v="W"/>
    <d v="1899-12-30T10:08:00"/>
    <n v="2"/>
    <n v="6"/>
    <n v="0.33300000000000002"/>
    <n v="1"/>
    <n v="4"/>
    <n v="0.25"/>
    <n v="2"/>
    <n v="3"/>
    <n v="0.66700000000000004"/>
    <n v="0"/>
    <n v="1"/>
    <n v="1"/>
    <n v="1"/>
    <n v="0"/>
    <n v="0"/>
    <n v="1"/>
    <n v="1"/>
    <n v="7"/>
    <n v="1"/>
    <n v="2.8"/>
    <d v="2025-10-29T00:00:00"/>
    <m/>
    <m/>
    <m/>
    <n v="10.133333333333333"/>
  </r>
  <r>
    <x v="347"/>
    <s v="DET"/>
    <s v="ORL"/>
    <s v="W"/>
    <d v="1899-12-30T02:42:00"/>
    <n v="1"/>
    <n v="1"/>
    <n v="1"/>
    <n v="0"/>
    <n v="0"/>
    <m/>
    <n v="0"/>
    <n v="0"/>
    <m/>
    <n v="0"/>
    <n v="0"/>
    <n v="0"/>
    <n v="0"/>
    <n v="1"/>
    <n v="0"/>
    <n v="0"/>
    <n v="0"/>
    <n v="2"/>
    <n v="-3"/>
    <n v="2.7"/>
    <d v="2025-10-29T00:00:00"/>
    <m/>
    <m/>
    <m/>
    <n v="2.7"/>
  </r>
  <r>
    <x v="412"/>
    <s v="NOP"/>
    <s v="DEN"/>
    <s v="L"/>
    <d v="1899-12-30T06:07:00"/>
    <n v="0"/>
    <n v="0"/>
    <m/>
    <n v="0"/>
    <n v="0"/>
    <m/>
    <n v="2"/>
    <n v="2"/>
    <n v="1"/>
    <n v="0"/>
    <n v="0"/>
    <n v="0"/>
    <n v="1"/>
    <n v="0"/>
    <n v="0"/>
    <n v="0"/>
    <n v="0"/>
    <n v="2"/>
    <n v="5"/>
    <n v="2.7"/>
    <d v="2025-10-29T00:00:00"/>
    <m/>
    <m/>
    <m/>
    <n v="6.1166666666666663"/>
  </r>
  <r>
    <x v="72"/>
    <s v="DAL"/>
    <s v="IND"/>
    <s v="W"/>
    <d v="1899-12-30T06:36:00"/>
    <n v="2"/>
    <n v="4"/>
    <n v="0.5"/>
    <n v="0"/>
    <n v="0"/>
    <m/>
    <n v="0"/>
    <n v="0"/>
    <m/>
    <n v="1"/>
    <n v="3"/>
    <n v="4"/>
    <n v="0"/>
    <n v="1"/>
    <n v="0"/>
    <n v="2"/>
    <n v="0"/>
    <n v="4"/>
    <n v="-3"/>
    <n v="2.6"/>
    <d v="2025-10-29T00:00:00"/>
    <m/>
    <m/>
    <m/>
    <n v="6.6000000000000005"/>
  </r>
  <r>
    <x v="146"/>
    <s v="NOP"/>
    <s v="DEN"/>
    <s v="L"/>
    <d v="1899-12-30T21:54:00"/>
    <n v="2"/>
    <n v="11"/>
    <n v="0.182"/>
    <n v="1"/>
    <n v="7"/>
    <n v="0.14299999999999999"/>
    <n v="4"/>
    <n v="4"/>
    <n v="1"/>
    <n v="1"/>
    <n v="0"/>
    <n v="1"/>
    <n v="2"/>
    <n v="0"/>
    <n v="0"/>
    <n v="1"/>
    <n v="2"/>
    <n v="9"/>
    <n v="-35"/>
    <n v="2.4"/>
    <d v="2025-10-29T00:00:00"/>
    <m/>
    <m/>
    <m/>
    <n v="21.9"/>
  </r>
  <r>
    <x v="117"/>
    <s v="UTA"/>
    <s v="POR"/>
    <s v="L"/>
    <d v="1899-12-30T15:58:00"/>
    <n v="1"/>
    <n v="4"/>
    <n v="0.25"/>
    <n v="0"/>
    <n v="2"/>
    <n v="0"/>
    <n v="2"/>
    <n v="2"/>
    <n v="1"/>
    <n v="0"/>
    <n v="1"/>
    <n v="1"/>
    <n v="2"/>
    <n v="0"/>
    <n v="0"/>
    <n v="1"/>
    <n v="0"/>
    <n v="4"/>
    <n v="0"/>
    <n v="2.2999999999999998"/>
    <d v="2025-10-29T00:00:00"/>
    <m/>
    <m/>
    <m/>
    <n v="15.966666666666665"/>
  </r>
  <r>
    <x v="303"/>
    <s v="ORL"/>
    <s v="DET"/>
    <s v="L"/>
    <d v="1899-12-30T08:53:00"/>
    <n v="1"/>
    <n v="2"/>
    <n v="0.5"/>
    <n v="1"/>
    <n v="2"/>
    <n v="0.5"/>
    <n v="0"/>
    <n v="0"/>
    <m/>
    <n v="0"/>
    <n v="0"/>
    <n v="0"/>
    <n v="1"/>
    <n v="0"/>
    <n v="0"/>
    <n v="0"/>
    <n v="1"/>
    <n v="3"/>
    <n v="-7"/>
    <n v="2.2999999999999998"/>
    <d v="2025-10-29T00:00:00"/>
    <m/>
    <m/>
    <m/>
    <n v="8.8833333333333329"/>
  </r>
  <r>
    <x v="396"/>
    <s v="ORL"/>
    <s v="DET"/>
    <s v="L"/>
    <d v="1899-12-30T11:45:00"/>
    <n v="2"/>
    <n v="3"/>
    <n v="0.66700000000000004"/>
    <n v="0"/>
    <n v="0"/>
    <m/>
    <n v="0"/>
    <n v="0"/>
    <m/>
    <n v="2"/>
    <n v="0"/>
    <n v="2"/>
    <n v="0"/>
    <n v="0"/>
    <n v="0"/>
    <n v="1"/>
    <n v="2"/>
    <n v="4"/>
    <n v="0"/>
    <n v="2.2999999999999998"/>
    <d v="2025-10-29T00:00:00"/>
    <m/>
    <m/>
    <m/>
    <n v="11.75"/>
  </r>
  <r>
    <x v="113"/>
    <s v="BRK"/>
    <s v="ATL"/>
    <s v="L"/>
    <d v="1899-12-30T16:15:00"/>
    <n v="1"/>
    <n v="6"/>
    <n v="0.16700000000000001"/>
    <n v="1"/>
    <n v="6"/>
    <n v="0.16700000000000001"/>
    <n v="1"/>
    <n v="2"/>
    <n v="0.5"/>
    <n v="1"/>
    <n v="0"/>
    <n v="1"/>
    <n v="3"/>
    <n v="1"/>
    <n v="0"/>
    <n v="1"/>
    <n v="1"/>
    <n v="4"/>
    <n v="-18"/>
    <n v="2.2000000000000002"/>
    <d v="2025-10-29T00:00:00"/>
    <m/>
    <m/>
    <m/>
    <n v="16.25"/>
  </r>
  <r>
    <x v="315"/>
    <s v="IND"/>
    <s v="DAL"/>
    <s v="L"/>
    <d v="1899-12-31T00:58:00"/>
    <n v="1"/>
    <n v="7"/>
    <n v="0.14299999999999999"/>
    <n v="0"/>
    <n v="4"/>
    <n v="0"/>
    <n v="2"/>
    <n v="2"/>
    <n v="1"/>
    <n v="5"/>
    <n v="3"/>
    <n v="8"/>
    <n v="2"/>
    <n v="0"/>
    <n v="0"/>
    <n v="2"/>
    <n v="3"/>
    <n v="4"/>
    <n v="-8"/>
    <n v="2.1"/>
    <d v="2025-10-29T00:00:00"/>
    <m/>
    <m/>
    <m/>
    <n v="24.966666666666669"/>
  </r>
  <r>
    <x v="355"/>
    <s v="BOS"/>
    <s v="CLE"/>
    <s v="W"/>
    <d v="1899-12-30T10:14:00"/>
    <n v="0"/>
    <n v="0"/>
    <m/>
    <n v="0"/>
    <n v="0"/>
    <m/>
    <n v="0"/>
    <n v="0"/>
    <m/>
    <n v="1"/>
    <n v="2"/>
    <n v="3"/>
    <n v="1"/>
    <n v="0"/>
    <n v="0"/>
    <n v="0"/>
    <n v="1"/>
    <n v="0"/>
    <n v="5"/>
    <n v="1.6"/>
    <d v="2025-10-29T00:00:00"/>
    <m/>
    <m/>
    <m/>
    <n v="10.233333333333333"/>
  </r>
  <r>
    <x v="229"/>
    <s v="TOR"/>
    <s v="HOU"/>
    <s v="L"/>
    <d v="1899-12-30T07:26:00"/>
    <n v="0"/>
    <n v="0"/>
    <m/>
    <n v="0"/>
    <n v="0"/>
    <m/>
    <n v="0"/>
    <n v="0"/>
    <m/>
    <n v="1"/>
    <n v="0"/>
    <n v="1"/>
    <n v="1"/>
    <n v="0"/>
    <n v="0"/>
    <n v="0"/>
    <n v="0"/>
    <n v="0"/>
    <n v="0"/>
    <n v="1.4"/>
    <d v="2025-10-29T00:00:00"/>
    <m/>
    <m/>
    <m/>
    <n v="7.4333333333333336"/>
  </r>
  <r>
    <x v="255"/>
    <s v="NOP"/>
    <s v="DEN"/>
    <s v="L"/>
    <d v="1899-12-30T14:26:00"/>
    <n v="2"/>
    <n v="5"/>
    <n v="0.4"/>
    <n v="0"/>
    <n v="0"/>
    <m/>
    <n v="0"/>
    <n v="2"/>
    <n v="0"/>
    <n v="3"/>
    <n v="5"/>
    <n v="8"/>
    <n v="0"/>
    <n v="1"/>
    <n v="0"/>
    <n v="3"/>
    <n v="2"/>
    <n v="4"/>
    <n v="-5"/>
    <n v="1.3"/>
    <d v="2025-10-29T00:00:00"/>
    <m/>
    <m/>
    <m/>
    <n v="14.433333333333334"/>
  </r>
  <r>
    <x v="371"/>
    <s v="DEN"/>
    <s v="NOP"/>
    <s v="W"/>
    <d v="1899-12-30T06:07:00"/>
    <n v="2"/>
    <n v="3"/>
    <n v="0.66700000000000004"/>
    <n v="0"/>
    <n v="1"/>
    <n v="0"/>
    <n v="0"/>
    <n v="0"/>
    <m/>
    <n v="1"/>
    <n v="0"/>
    <n v="1"/>
    <n v="0"/>
    <n v="0"/>
    <n v="0"/>
    <n v="1"/>
    <n v="3"/>
    <n v="4"/>
    <n v="-5"/>
    <n v="1.2"/>
    <d v="2025-10-29T00:00:00"/>
    <m/>
    <m/>
    <m/>
    <n v="6.1166666666666663"/>
  </r>
  <r>
    <x v="64"/>
    <s v="TOR"/>
    <s v="HOU"/>
    <s v="L"/>
    <d v="1899-12-30T19:47:00"/>
    <n v="1"/>
    <n v="6"/>
    <n v="0.16700000000000001"/>
    <n v="0"/>
    <n v="3"/>
    <n v="0"/>
    <n v="2"/>
    <n v="3"/>
    <n v="0.66700000000000004"/>
    <n v="1"/>
    <n v="2"/>
    <n v="3"/>
    <n v="0"/>
    <n v="0"/>
    <n v="0"/>
    <n v="0"/>
    <n v="0"/>
    <n v="4"/>
    <n v="2"/>
    <n v="1.1000000000000001"/>
    <d v="2025-10-29T00:00:00"/>
    <m/>
    <m/>
    <m/>
    <n v="19.783333333333331"/>
  </r>
  <r>
    <x v="203"/>
    <s v="PHO"/>
    <s v="MEM"/>
    <s v="L"/>
    <d v="1899-12-30T12:16:00"/>
    <n v="1"/>
    <n v="3"/>
    <n v="0.33300000000000002"/>
    <n v="0"/>
    <n v="0"/>
    <m/>
    <n v="0"/>
    <n v="0"/>
    <m/>
    <n v="0"/>
    <n v="4"/>
    <n v="4"/>
    <n v="2"/>
    <n v="0"/>
    <n v="0"/>
    <n v="1"/>
    <n v="2"/>
    <n v="2"/>
    <n v="-7"/>
    <n v="1.1000000000000001"/>
    <d v="2025-10-29T00:00:00"/>
    <m/>
    <m/>
    <m/>
    <n v="12.266666666666666"/>
  </r>
  <r>
    <x v="286"/>
    <s v="UTA"/>
    <s v="POR"/>
    <s v="L"/>
    <d v="1899-12-30T11:56:00"/>
    <n v="2"/>
    <n v="2"/>
    <n v="1"/>
    <n v="0"/>
    <n v="0"/>
    <m/>
    <n v="0"/>
    <n v="0"/>
    <m/>
    <n v="0"/>
    <n v="1"/>
    <n v="1"/>
    <n v="2"/>
    <n v="0"/>
    <n v="0"/>
    <n v="2"/>
    <n v="5"/>
    <n v="4"/>
    <n v="15"/>
    <n v="1.1000000000000001"/>
    <d v="2025-10-29T00:00:00"/>
    <m/>
    <m/>
    <m/>
    <n v="11.933333333333334"/>
  </r>
  <r>
    <x v="257"/>
    <s v="DAL"/>
    <s v="IND"/>
    <s v="W"/>
    <d v="1899-12-30T22:28:00"/>
    <n v="0"/>
    <n v="2"/>
    <n v="0"/>
    <n v="0"/>
    <n v="1"/>
    <n v="0"/>
    <n v="3"/>
    <n v="4"/>
    <n v="0.75"/>
    <n v="0"/>
    <n v="2"/>
    <n v="2"/>
    <n v="2"/>
    <n v="0"/>
    <n v="0"/>
    <n v="1"/>
    <n v="3"/>
    <n v="3"/>
    <n v="3"/>
    <n v="1"/>
    <d v="2025-10-29T00:00:00"/>
    <m/>
    <m/>
    <m/>
    <n v="22.466666666666669"/>
  </r>
  <r>
    <x v="411"/>
    <s v="NOP"/>
    <s v="DEN"/>
    <s v="L"/>
    <d v="1899-12-30T03:42:00"/>
    <n v="1"/>
    <n v="2"/>
    <n v="0.5"/>
    <n v="0"/>
    <n v="0"/>
    <m/>
    <n v="0"/>
    <n v="0"/>
    <m/>
    <n v="0"/>
    <n v="0"/>
    <n v="0"/>
    <n v="0"/>
    <n v="0"/>
    <n v="0"/>
    <n v="0"/>
    <n v="0"/>
    <n v="2"/>
    <n v="3"/>
    <n v="1"/>
    <d v="2025-10-29T00:00:00"/>
    <m/>
    <m/>
    <m/>
    <n v="3.7"/>
  </r>
  <r>
    <x v="357"/>
    <s v="NOP"/>
    <s v="DEN"/>
    <s v="L"/>
    <d v="1899-12-30T13:57:00"/>
    <n v="1"/>
    <n v="5"/>
    <n v="0.2"/>
    <n v="1"/>
    <n v="4"/>
    <n v="0.25"/>
    <n v="0"/>
    <n v="0"/>
    <m/>
    <n v="0"/>
    <n v="2"/>
    <n v="2"/>
    <n v="1"/>
    <n v="1"/>
    <n v="0"/>
    <n v="1"/>
    <n v="1"/>
    <n v="3"/>
    <n v="-25"/>
    <n v="0.8"/>
    <d v="2025-10-29T00:00:00"/>
    <m/>
    <m/>
    <m/>
    <n v="13.950000000000001"/>
  </r>
  <r>
    <x v="197"/>
    <s v="DET"/>
    <s v="ORL"/>
    <s v="W"/>
    <d v="1899-12-30T15:35:00"/>
    <n v="1"/>
    <n v="5"/>
    <n v="0.2"/>
    <n v="0"/>
    <n v="2"/>
    <n v="0"/>
    <n v="2"/>
    <n v="3"/>
    <n v="0.66700000000000004"/>
    <n v="0"/>
    <n v="1"/>
    <n v="1"/>
    <n v="2"/>
    <n v="0"/>
    <n v="0"/>
    <n v="1"/>
    <n v="1"/>
    <n v="4"/>
    <n v="6"/>
    <n v="0.8"/>
    <d v="2025-10-29T00:00:00"/>
    <m/>
    <m/>
    <m/>
    <n v="15.583333333333334"/>
  </r>
  <r>
    <x v="262"/>
    <s v="DAL"/>
    <s v="IND"/>
    <s v="W"/>
    <d v="1899-12-30T07:53:00"/>
    <n v="1"/>
    <n v="3"/>
    <n v="0.33300000000000002"/>
    <n v="1"/>
    <n v="2"/>
    <n v="0.5"/>
    <n v="0"/>
    <n v="0"/>
    <m/>
    <n v="0"/>
    <n v="1"/>
    <n v="1"/>
    <n v="0"/>
    <n v="0"/>
    <n v="0"/>
    <n v="1"/>
    <n v="0"/>
    <n v="3"/>
    <n v="-2"/>
    <n v="0.6"/>
    <d v="2025-10-29T00:00:00"/>
    <m/>
    <m/>
    <m/>
    <n v="7.8833333333333329"/>
  </r>
  <r>
    <x v="349"/>
    <s v="SAC"/>
    <s v="CHI"/>
    <s v="L"/>
    <d v="1899-12-30T01:39:00"/>
    <n v="0"/>
    <n v="0"/>
    <m/>
    <n v="0"/>
    <n v="0"/>
    <m/>
    <n v="1"/>
    <n v="2"/>
    <n v="0.5"/>
    <n v="0"/>
    <n v="0"/>
    <n v="0"/>
    <n v="0"/>
    <n v="0"/>
    <n v="0"/>
    <n v="0"/>
    <n v="0"/>
    <n v="1"/>
    <n v="-1"/>
    <n v="0.6"/>
    <d v="2025-10-29T00:00:00"/>
    <m/>
    <m/>
    <m/>
    <n v="1.6500000000000001"/>
  </r>
  <r>
    <x v="230"/>
    <s v="CLE"/>
    <s v="BOS"/>
    <s v="L"/>
    <d v="1899-12-30T08:33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-9"/>
    <n v="0.6"/>
    <d v="2025-10-29T00:00:00"/>
    <m/>
    <m/>
    <m/>
    <n v="8.5500000000000007"/>
  </r>
  <r>
    <x v="169"/>
    <s v="NOP"/>
    <s v="DEN"/>
    <s v="L"/>
    <d v="1899-12-30T07:48:00"/>
    <n v="0"/>
    <n v="5"/>
    <n v="0"/>
    <n v="0"/>
    <n v="4"/>
    <n v="0"/>
    <n v="2"/>
    <n v="2"/>
    <n v="1"/>
    <n v="1"/>
    <n v="2"/>
    <n v="3"/>
    <n v="1"/>
    <n v="0"/>
    <n v="0"/>
    <n v="0"/>
    <n v="0"/>
    <n v="2"/>
    <n v="4"/>
    <n v="0.5"/>
    <d v="2025-10-29T00:00:00"/>
    <m/>
    <m/>
    <m/>
    <n v="7.8000000000000007"/>
  </r>
  <r>
    <x v="208"/>
    <s v="BOS"/>
    <s v="CLE"/>
    <s v="W"/>
    <d v="1899-12-30T03:30:00"/>
    <n v="0"/>
    <n v="0"/>
    <m/>
    <n v="0"/>
    <n v="0"/>
    <m/>
    <n v="0"/>
    <n v="0"/>
    <m/>
    <n v="0"/>
    <n v="1"/>
    <n v="1"/>
    <n v="0"/>
    <n v="0"/>
    <n v="0"/>
    <n v="0"/>
    <n v="0"/>
    <n v="0"/>
    <n v="-1"/>
    <n v="0.3"/>
    <d v="2025-10-29T00:00:00"/>
    <m/>
    <m/>
    <m/>
    <n v="3.5"/>
  </r>
  <r>
    <x v="333"/>
    <s v="IND"/>
    <s v="DAL"/>
    <s v="L"/>
    <d v="1899-12-30T11:24:00"/>
    <n v="3"/>
    <n v="5"/>
    <n v="0.6"/>
    <n v="0"/>
    <n v="0"/>
    <m/>
    <n v="0"/>
    <n v="0"/>
    <m/>
    <n v="1"/>
    <n v="1"/>
    <n v="2"/>
    <n v="0"/>
    <n v="0"/>
    <n v="0"/>
    <n v="3"/>
    <n v="4"/>
    <n v="6"/>
    <n v="-13"/>
    <n v="0.1"/>
    <d v="2025-10-29T00:00:00"/>
    <m/>
    <m/>
    <m/>
    <n v="11.399999999999999"/>
  </r>
  <r>
    <x v="336"/>
    <s v="BOS"/>
    <s v="CLE"/>
    <s v="W"/>
    <d v="1899-12-30T03:5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29T00:00:00"/>
    <m/>
    <m/>
    <m/>
    <n v="3.9666666666666668"/>
  </r>
  <r>
    <x v="256"/>
    <s v="DET"/>
    <s v="ORL"/>
    <s v="W"/>
    <d v="1899-12-30T02:42:00"/>
    <n v="0"/>
    <n v="1"/>
    <n v="0"/>
    <n v="0"/>
    <n v="0"/>
    <m/>
    <n v="0"/>
    <n v="0"/>
    <m/>
    <n v="0"/>
    <n v="0"/>
    <n v="0"/>
    <n v="1"/>
    <n v="0"/>
    <n v="0"/>
    <n v="0"/>
    <n v="0"/>
    <n v="0"/>
    <n v="-3"/>
    <n v="0"/>
    <d v="2025-10-29T00:00:00"/>
    <m/>
    <m/>
    <m/>
    <n v="2.7"/>
  </r>
  <r>
    <x v="413"/>
    <s v="CLE"/>
    <s v="BOS"/>
    <s v="L"/>
    <d v="1899-12-30T02:4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0-29T00:00:00"/>
    <m/>
    <m/>
    <m/>
    <n v="2.7833333333333332"/>
  </r>
  <r>
    <x v="360"/>
    <s v="BOS"/>
    <s v="CLE"/>
    <s v="W"/>
    <d v="1899-12-30T01:28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0-29T00:00:00"/>
    <m/>
    <m/>
    <m/>
    <n v="1.4666666666666666"/>
  </r>
  <r>
    <x v="385"/>
    <s v="SAC"/>
    <s v="CHI"/>
    <s v="L"/>
    <d v="1899-12-30T12:04:00"/>
    <n v="0"/>
    <n v="3"/>
    <n v="0"/>
    <n v="0"/>
    <n v="2"/>
    <n v="0"/>
    <n v="0"/>
    <n v="0"/>
    <m/>
    <n v="1"/>
    <n v="1"/>
    <n v="2"/>
    <n v="1"/>
    <n v="0"/>
    <n v="1"/>
    <n v="0"/>
    <n v="1"/>
    <n v="0"/>
    <n v="6"/>
    <n v="-0.1"/>
    <d v="2025-10-29T00:00:00"/>
    <m/>
    <m/>
    <m/>
    <n v="12.066666666666666"/>
  </r>
  <r>
    <x v="254"/>
    <s v="POR"/>
    <s v="UTA"/>
    <s v="W"/>
    <d v="1899-12-30T03:47:00"/>
    <n v="1"/>
    <n v="1"/>
    <n v="1"/>
    <n v="0"/>
    <n v="0"/>
    <m/>
    <n v="0"/>
    <n v="0"/>
    <m/>
    <n v="0"/>
    <n v="0"/>
    <n v="0"/>
    <n v="0"/>
    <n v="0"/>
    <n v="0"/>
    <n v="1"/>
    <n v="2"/>
    <n v="2"/>
    <n v="-4"/>
    <n v="-0.1"/>
    <d v="2025-10-29T00:00:00"/>
    <m/>
    <m/>
    <m/>
    <n v="3.7833333333333332"/>
  </r>
  <r>
    <x v="379"/>
    <s v="ORL"/>
    <s v="DET"/>
    <s v="L"/>
    <d v="1899-12-30T03:41:00"/>
    <n v="0"/>
    <n v="0"/>
    <m/>
    <n v="0"/>
    <n v="0"/>
    <m/>
    <n v="0"/>
    <n v="0"/>
    <m/>
    <n v="0"/>
    <n v="0"/>
    <n v="0"/>
    <n v="1"/>
    <n v="0"/>
    <n v="0"/>
    <n v="1"/>
    <n v="0"/>
    <n v="0"/>
    <n v="-1"/>
    <n v="-0.3"/>
    <d v="2025-10-29T00:00:00"/>
    <m/>
    <m/>
    <m/>
    <n v="3.6833333333333336"/>
  </r>
  <r>
    <x v="368"/>
    <s v="CHI"/>
    <s v="SAC"/>
    <s v="W"/>
    <d v="1899-12-30T02:51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4"/>
    <n v="-0.4"/>
    <d v="2025-10-29T00:00:00"/>
    <m/>
    <m/>
    <m/>
    <n v="2.8499999999999996"/>
  </r>
  <r>
    <x v="275"/>
    <s v="MEM"/>
    <s v="PHO"/>
    <s v="W"/>
    <d v="1899-12-30T10:25:00"/>
    <n v="1"/>
    <n v="2"/>
    <n v="0.5"/>
    <n v="1"/>
    <n v="1"/>
    <n v="1"/>
    <n v="0"/>
    <n v="0"/>
    <m/>
    <n v="0"/>
    <n v="0"/>
    <n v="0"/>
    <n v="0"/>
    <n v="0"/>
    <n v="0"/>
    <n v="2"/>
    <n v="1"/>
    <n v="3"/>
    <n v="-15"/>
    <n v="-0.4"/>
    <d v="2025-10-29T00:00:00"/>
    <m/>
    <m/>
    <m/>
    <n v="10.416666666666668"/>
  </r>
  <r>
    <x v="213"/>
    <s v="TOR"/>
    <s v="HOU"/>
    <s v="L"/>
    <d v="1899-12-30T06:47:00"/>
    <n v="0"/>
    <n v="1"/>
    <n v="0"/>
    <n v="0"/>
    <n v="1"/>
    <n v="0"/>
    <n v="1"/>
    <n v="2"/>
    <n v="0.5"/>
    <n v="0"/>
    <n v="0"/>
    <n v="0"/>
    <n v="0"/>
    <n v="0"/>
    <n v="0"/>
    <n v="0"/>
    <n v="1"/>
    <n v="1"/>
    <n v="-9"/>
    <n v="-0.5"/>
    <d v="2025-10-29T00:00:00"/>
    <m/>
    <m/>
    <m/>
    <n v="6.7833333333333332"/>
  </r>
  <r>
    <x v="405"/>
    <s v="DEN"/>
    <s v="NOP"/>
    <s v="W"/>
    <d v="1899-12-30T05:43:00"/>
    <n v="0"/>
    <n v="2"/>
    <n v="0"/>
    <n v="0"/>
    <n v="2"/>
    <n v="0"/>
    <n v="0"/>
    <n v="0"/>
    <m/>
    <n v="0"/>
    <n v="4"/>
    <n v="4"/>
    <n v="0"/>
    <n v="0"/>
    <n v="0"/>
    <n v="0"/>
    <n v="1"/>
    <n v="0"/>
    <n v="-5"/>
    <n v="-0.6"/>
    <d v="2025-10-29T00:00:00"/>
    <m/>
    <m/>
    <m/>
    <n v="5.7166666666666668"/>
  </r>
  <r>
    <x v="269"/>
    <s v="ORL"/>
    <s v="DET"/>
    <s v="L"/>
    <d v="1899-12-30T06:13:00"/>
    <n v="0"/>
    <n v="0"/>
    <m/>
    <n v="0"/>
    <n v="0"/>
    <m/>
    <n v="0"/>
    <n v="0"/>
    <m/>
    <n v="0"/>
    <n v="0"/>
    <n v="0"/>
    <n v="0"/>
    <n v="0"/>
    <n v="1"/>
    <n v="1"/>
    <n v="1"/>
    <n v="0"/>
    <n v="-9"/>
    <n v="-0.7"/>
    <d v="2025-10-29T00:00:00"/>
    <m/>
    <m/>
    <m/>
    <n v="6.2166666666666668"/>
  </r>
  <r>
    <x v="343"/>
    <s v="DET"/>
    <s v="ORL"/>
    <s v="W"/>
    <d v="1899-12-30T03:19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5-10-29T00:00:00"/>
    <m/>
    <m/>
    <m/>
    <n v="3.3166666666666669"/>
  </r>
  <r>
    <x v="375"/>
    <s v="PHO"/>
    <s v="MEM"/>
    <s v="L"/>
    <d v="1899-12-30T08:0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2"/>
    <n v="-0.7"/>
    <d v="2025-10-29T00:00:00"/>
    <m/>
    <m/>
    <m/>
    <n v="8.1166666666666671"/>
  </r>
  <r>
    <x v="145"/>
    <s v="MIN"/>
    <s v="LAL"/>
    <s v="L"/>
    <d v="1899-12-30T16:19:00"/>
    <n v="0"/>
    <n v="3"/>
    <n v="0"/>
    <n v="0"/>
    <n v="2"/>
    <n v="0"/>
    <n v="0"/>
    <n v="0"/>
    <m/>
    <n v="1"/>
    <n v="0"/>
    <n v="1"/>
    <n v="1"/>
    <n v="1"/>
    <n v="0"/>
    <n v="0"/>
    <n v="3"/>
    <n v="0"/>
    <n v="-14"/>
    <n v="-0.9"/>
    <d v="2025-10-29T00:00:00"/>
    <m/>
    <m/>
    <m/>
    <n v="16.316666666666666"/>
  </r>
  <r>
    <x v="366"/>
    <s v="LAL"/>
    <s v="MIN"/>
    <s v="W"/>
    <d v="1899-12-30T04:59:00"/>
    <n v="0"/>
    <n v="0"/>
    <m/>
    <n v="0"/>
    <n v="0"/>
    <m/>
    <n v="0"/>
    <n v="0"/>
    <m/>
    <n v="0"/>
    <n v="0"/>
    <n v="0"/>
    <n v="0"/>
    <n v="0"/>
    <n v="0"/>
    <n v="1"/>
    <n v="0"/>
    <n v="0"/>
    <n v="5"/>
    <n v="-1"/>
    <d v="2025-10-29T00:00:00"/>
    <m/>
    <m/>
    <m/>
    <n v="4.9833333333333334"/>
  </r>
  <r>
    <x v="188"/>
    <s v="MIN"/>
    <s v="LAL"/>
    <s v="L"/>
    <d v="1899-12-30T22:16:00"/>
    <n v="2"/>
    <n v="10"/>
    <n v="0.2"/>
    <n v="1"/>
    <n v="5"/>
    <n v="0.2"/>
    <n v="0"/>
    <n v="2"/>
    <n v="0"/>
    <n v="1"/>
    <n v="4"/>
    <n v="5"/>
    <n v="1"/>
    <n v="0"/>
    <n v="1"/>
    <n v="2"/>
    <n v="1"/>
    <n v="5"/>
    <n v="-8"/>
    <n v="-1.1000000000000001"/>
    <d v="2025-10-29T00:00:00"/>
    <m/>
    <m/>
    <m/>
    <n v="22.266666666666666"/>
  </r>
  <r>
    <x v="237"/>
    <s v="DAL"/>
    <s v="IND"/>
    <s v="W"/>
    <d v="1899-12-30T21:41:00"/>
    <n v="2"/>
    <n v="10"/>
    <n v="0.2"/>
    <n v="1"/>
    <n v="6"/>
    <n v="0.16700000000000001"/>
    <n v="0"/>
    <n v="0"/>
    <m/>
    <n v="0"/>
    <n v="1"/>
    <n v="1"/>
    <n v="1"/>
    <n v="0"/>
    <n v="0"/>
    <n v="1"/>
    <n v="0"/>
    <n v="5"/>
    <n v="1"/>
    <n v="-1.2"/>
    <d v="2025-10-29T00:00:00"/>
    <m/>
    <m/>
    <m/>
    <n v="21.683333333333334"/>
  </r>
  <r>
    <x v="83"/>
    <s v="NOP"/>
    <s v="DEN"/>
    <s v="L"/>
    <d v="1899-12-30T20:36:00"/>
    <n v="2"/>
    <n v="7"/>
    <n v="0.28599999999999998"/>
    <n v="1"/>
    <n v="4"/>
    <n v="0.25"/>
    <n v="0"/>
    <n v="0"/>
    <m/>
    <n v="0"/>
    <n v="1"/>
    <n v="1"/>
    <n v="1"/>
    <n v="0"/>
    <n v="0"/>
    <n v="2"/>
    <n v="3"/>
    <n v="5"/>
    <n v="-3"/>
    <n v="-1.3"/>
    <d v="2025-10-29T00:00:00"/>
    <m/>
    <m/>
    <m/>
    <n v="20.599999999999998"/>
  </r>
  <r>
    <x v="178"/>
    <s v="CLE"/>
    <s v="BOS"/>
    <s v="L"/>
    <d v="1899-12-30T13:49:00"/>
    <n v="0"/>
    <n v="3"/>
    <n v="0"/>
    <n v="0"/>
    <n v="3"/>
    <n v="0"/>
    <n v="0"/>
    <n v="0"/>
    <m/>
    <n v="0"/>
    <n v="2"/>
    <n v="2"/>
    <n v="2"/>
    <n v="0"/>
    <n v="0"/>
    <n v="0"/>
    <n v="3"/>
    <n v="0"/>
    <n v="-7"/>
    <n v="-1.3"/>
    <d v="2025-10-29T00:00:00"/>
    <m/>
    <m/>
    <m/>
    <n v="13.816666666666666"/>
  </r>
  <r>
    <x v="402"/>
    <s v="CLE"/>
    <s v="BOS"/>
    <s v="L"/>
    <d v="1899-12-30T02:47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5"/>
    <n v="-1.8"/>
    <d v="2025-10-29T00:00:00"/>
    <m/>
    <m/>
    <m/>
    <n v="2.7833333333333332"/>
  </r>
  <r>
    <x v="330"/>
    <s v="DEN"/>
    <s v="NOP"/>
    <s v="W"/>
    <d v="1899-12-30T05:43:00"/>
    <n v="1"/>
    <n v="3"/>
    <n v="0.33300000000000002"/>
    <n v="0"/>
    <n v="2"/>
    <n v="0"/>
    <n v="0"/>
    <n v="0"/>
    <m/>
    <n v="1"/>
    <n v="0"/>
    <n v="1"/>
    <n v="0"/>
    <n v="0"/>
    <n v="0"/>
    <n v="2"/>
    <n v="2"/>
    <n v="2"/>
    <n v="-5"/>
    <n v="-1.8"/>
    <d v="2025-10-29T00:00:00"/>
    <m/>
    <m/>
    <m/>
    <n v="5.7166666666666668"/>
  </r>
  <r>
    <x v="162"/>
    <s v="PHO"/>
    <s v="MEM"/>
    <s v="L"/>
    <d v="1899-12-30T11:39:00"/>
    <n v="0"/>
    <n v="1"/>
    <n v="0"/>
    <n v="0"/>
    <n v="0"/>
    <m/>
    <n v="0"/>
    <n v="0"/>
    <m/>
    <n v="0"/>
    <n v="2"/>
    <n v="2"/>
    <n v="0"/>
    <n v="1"/>
    <n v="0"/>
    <n v="2"/>
    <n v="2"/>
    <n v="0"/>
    <n v="3"/>
    <n v="-1.9"/>
    <d v="2025-10-29T00:00:00"/>
    <m/>
    <m/>
    <m/>
    <n v="11.65"/>
  </r>
  <r>
    <x v="346"/>
    <s v="ORL"/>
    <s v="DET"/>
    <s v="L"/>
    <d v="1899-12-30T03:41:00"/>
    <n v="0"/>
    <n v="2"/>
    <n v="0"/>
    <n v="0"/>
    <n v="1"/>
    <n v="0"/>
    <n v="0"/>
    <n v="0"/>
    <m/>
    <n v="0"/>
    <n v="1"/>
    <n v="1"/>
    <n v="0"/>
    <n v="0"/>
    <n v="0"/>
    <n v="1"/>
    <n v="0"/>
    <n v="0"/>
    <n v="-1"/>
    <n v="-2.1"/>
    <d v="2025-10-29T00:00:00"/>
    <m/>
    <m/>
    <m/>
    <n v="3.6833333333333336"/>
  </r>
  <r>
    <x v="176"/>
    <s v="BRK"/>
    <s v="ATL"/>
    <s v="L"/>
    <d v="1899-12-30T12:26:00"/>
    <n v="0"/>
    <n v="2"/>
    <n v="0"/>
    <n v="0"/>
    <n v="2"/>
    <n v="0"/>
    <n v="0"/>
    <n v="0"/>
    <m/>
    <n v="0"/>
    <n v="2"/>
    <n v="2"/>
    <n v="1"/>
    <n v="0"/>
    <n v="0"/>
    <n v="3"/>
    <n v="4"/>
    <n v="0"/>
    <n v="6"/>
    <n v="-4.7"/>
    <d v="2025-10-29T00:00:00"/>
    <m/>
    <m/>
    <m/>
    <n v="12.433333333333334"/>
  </r>
  <r>
    <x v="331"/>
    <s v="IND"/>
    <s v="DAL"/>
    <s v="L"/>
    <d v="1899-12-31T12:55:00"/>
    <n v="2"/>
    <n v="16"/>
    <n v="0.125"/>
    <n v="1"/>
    <n v="9"/>
    <n v="0.111"/>
    <n v="0"/>
    <n v="2"/>
    <n v="0"/>
    <n v="2"/>
    <n v="1"/>
    <n v="3"/>
    <n v="1"/>
    <n v="0"/>
    <n v="1"/>
    <n v="1"/>
    <n v="2"/>
    <n v="5"/>
    <n v="-4"/>
    <n v="-4.9000000000000004"/>
    <d v="2025-10-29T00:00:00"/>
    <m/>
    <m/>
    <m/>
    <n v="36.916666666666664"/>
  </r>
  <r>
    <x v="3"/>
    <s v="OKC"/>
    <s v="WAS"/>
    <s v="W"/>
    <d v="1899-12-31T05:02:00"/>
    <n v="11"/>
    <n v="20"/>
    <n v="0.55000000000000004"/>
    <n v="3"/>
    <n v="6"/>
    <n v="0.5"/>
    <n v="6"/>
    <n v="6"/>
    <n v="1"/>
    <n v="0"/>
    <n v="3"/>
    <n v="3"/>
    <n v="7"/>
    <n v="0"/>
    <n v="1"/>
    <n v="0"/>
    <n v="1"/>
    <n v="31"/>
    <n v="8"/>
    <n v="27.5"/>
    <d v="2025-10-30T00:00:00"/>
    <m/>
    <m/>
    <m/>
    <n v="29.033333333333331"/>
  </r>
  <r>
    <x v="190"/>
    <s v="MIL"/>
    <s v="GSW"/>
    <s v="W"/>
    <d v="1899-12-31T12:17:00"/>
    <n v="13"/>
    <n v="21"/>
    <n v="0.61899999999999999"/>
    <n v="5"/>
    <n v="7"/>
    <n v="0.71399999999999997"/>
    <n v="1"/>
    <n v="3"/>
    <n v="0.33300000000000002"/>
    <n v="1"/>
    <n v="2"/>
    <n v="3"/>
    <n v="8"/>
    <n v="0"/>
    <n v="0"/>
    <n v="1"/>
    <n v="5"/>
    <n v="32"/>
    <n v="8"/>
    <n v="25.6"/>
    <d v="2025-10-30T00:00:00"/>
    <m/>
    <m/>
    <m/>
    <n v="36.283333333333331"/>
  </r>
  <r>
    <x v="40"/>
    <s v="SAS"/>
    <s v="MIA"/>
    <s v="W"/>
    <d v="1899-12-31T15:42:00"/>
    <n v="10"/>
    <n v="23"/>
    <n v="0.435"/>
    <n v="1"/>
    <n v="5"/>
    <n v="0.2"/>
    <n v="6"/>
    <n v="8"/>
    <n v="0.75"/>
    <n v="2"/>
    <n v="16"/>
    <n v="18"/>
    <n v="6"/>
    <n v="1"/>
    <n v="5"/>
    <n v="3"/>
    <n v="3"/>
    <n v="27"/>
    <n v="3"/>
    <n v="24.8"/>
    <d v="2025-10-30T00:00:00"/>
    <m/>
    <m/>
    <m/>
    <n v="39.699999999999996"/>
  </r>
  <r>
    <x v="66"/>
    <s v="SAS"/>
    <s v="MIA"/>
    <s v="W"/>
    <d v="1899-12-31T11:18:00"/>
    <n v="7"/>
    <n v="12"/>
    <n v="0.58299999999999996"/>
    <n v="2"/>
    <n v="4"/>
    <n v="0.5"/>
    <n v="5"/>
    <n v="7"/>
    <n v="0.71399999999999997"/>
    <n v="1"/>
    <n v="5"/>
    <n v="6"/>
    <n v="8"/>
    <n v="4"/>
    <n v="1"/>
    <n v="2"/>
    <n v="4"/>
    <n v="21"/>
    <n v="9"/>
    <n v="23.5"/>
    <d v="2025-10-30T00:00:00"/>
    <m/>
    <m/>
    <m/>
    <n v="35.300000000000004"/>
  </r>
  <r>
    <x v="71"/>
    <s v="ORL"/>
    <s v="CHO"/>
    <s v="W"/>
    <d v="1899-12-31T08:44:00"/>
    <n v="8"/>
    <n v="12"/>
    <n v="0.66700000000000004"/>
    <n v="2"/>
    <n v="4"/>
    <n v="0.5"/>
    <n v="2"/>
    <n v="6"/>
    <n v="0.33300000000000002"/>
    <n v="1"/>
    <n v="8"/>
    <n v="9"/>
    <n v="9"/>
    <n v="2"/>
    <n v="0"/>
    <n v="1"/>
    <n v="2"/>
    <n v="20"/>
    <n v="9"/>
    <n v="22.8"/>
    <d v="2025-10-30T00:00:00"/>
    <m/>
    <m/>
    <m/>
    <n v="32.733333333333334"/>
  </r>
  <r>
    <x v="165"/>
    <s v="MIA"/>
    <s v="SAS"/>
    <s v="L"/>
    <d v="1899-12-31T13:10:00"/>
    <n v="12"/>
    <n v="27"/>
    <n v="0.44400000000000001"/>
    <n v="4"/>
    <n v="13"/>
    <n v="0.308"/>
    <n v="3"/>
    <n v="4"/>
    <n v="0.75"/>
    <n v="1"/>
    <n v="9"/>
    <n v="10"/>
    <n v="3"/>
    <n v="1"/>
    <n v="1"/>
    <n v="2"/>
    <n v="2"/>
    <n v="31"/>
    <n v="7"/>
    <n v="20.9"/>
    <d v="2025-10-30T00:00:00"/>
    <m/>
    <m/>
    <m/>
    <n v="37.166666666666671"/>
  </r>
  <r>
    <x v="2"/>
    <s v="GSW"/>
    <s v="MIL"/>
    <s v="L"/>
    <d v="1899-12-31T12:45:00"/>
    <n v="7"/>
    <n v="18"/>
    <n v="0.38900000000000001"/>
    <n v="1"/>
    <n v="2"/>
    <n v="0.5"/>
    <n v="8"/>
    <n v="8"/>
    <n v="1"/>
    <n v="6"/>
    <n v="4"/>
    <n v="10"/>
    <n v="3"/>
    <n v="1"/>
    <n v="1"/>
    <n v="2"/>
    <n v="2"/>
    <n v="23"/>
    <n v="-7"/>
    <n v="19.600000000000001"/>
    <d v="2025-10-30T00:00:00"/>
    <m/>
    <m/>
    <m/>
    <n v="36.75"/>
  </r>
  <r>
    <x v="7"/>
    <s v="GSW"/>
    <s v="MIL"/>
    <s v="L"/>
    <d v="1899-12-31T09:50:00"/>
    <n v="7"/>
    <n v="11"/>
    <n v="0.63600000000000001"/>
    <n v="2"/>
    <n v="4"/>
    <n v="0.5"/>
    <n v="8"/>
    <n v="8"/>
    <n v="1"/>
    <n v="1"/>
    <n v="7"/>
    <n v="8"/>
    <n v="4"/>
    <n v="0"/>
    <n v="1"/>
    <n v="5"/>
    <n v="2"/>
    <n v="24"/>
    <n v="-1"/>
    <n v="19.600000000000001"/>
    <d v="2025-10-30T00:00:00"/>
    <m/>
    <m/>
    <m/>
    <n v="33.833333333333336"/>
  </r>
  <r>
    <x v="151"/>
    <s v="ORL"/>
    <s v="CHO"/>
    <s v="W"/>
    <d v="1899-12-31T02:53:00"/>
    <n v="6"/>
    <n v="9"/>
    <n v="0.66700000000000004"/>
    <n v="3"/>
    <n v="5"/>
    <n v="0.6"/>
    <n v="3"/>
    <n v="4"/>
    <n v="0.75"/>
    <n v="5"/>
    <n v="3"/>
    <n v="8"/>
    <n v="3"/>
    <n v="0"/>
    <n v="1"/>
    <n v="1"/>
    <n v="3"/>
    <n v="18"/>
    <n v="10"/>
    <n v="18.7"/>
    <d v="2025-10-30T00:00:00"/>
    <m/>
    <m/>
    <m/>
    <n v="26.883333333333333"/>
  </r>
  <r>
    <x v="112"/>
    <s v="MIA"/>
    <s v="SAS"/>
    <s v="L"/>
    <d v="1899-12-31T11:25:00"/>
    <n v="11"/>
    <n v="18"/>
    <n v="0.61099999999999999"/>
    <n v="2"/>
    <n v="5"/>
    <n v="0.4"/>
    <n v="0"/>
    <n v="2"/>
    <n v="0"/>
    <n v="3"/>
    <n v="3"/>
    <n v="6"/>
    <n v="2"/>
    <n v="2"/>
    <n v="0"/>
    <n v="2"/>
    <n v="2"/>
    <n v="24"/>
    <n v="0"/>
    <n v="18.600000000000001"/>
    <d v="2025-10-30T00:00:00"/>
    <m/>
    <m/>
    <m/>
    <n v="35.416666666666664"/>
  </r>
  <r>
    <x v="14"/>
    <s v="OKC"/>
    <s v="WAS"/>
    <s v="W"/>
    <d v="1899-12-31T01:44:00"/>
    <n v="7"/>
    <n v="11"/>
    <n v="0.63600000000000001"/>
    <n v="0"/>
    <n v="0"/>
    <m/>
    <n v="3"/>
    <n v="4"/>
    <n v="0.75"/>
    <n v="5"/>
    <n v="3"/>
    <n v="8"/>
    <n v="5"/>
    <n v="2"/>
    <n v="0"/>
    <n v="3"/>
    <n v="2"/>
    <n v="17"/>
    <n v="15"/>
    <n v="17.8"/>
    <d v="2025-10-30T00:00:00"/>
    <m/>
    <m/>
    <m/>
    <n v="25.733333333333334"/>
  </r>
  <r>
    <x v="421"/>
    <s v="OKC"/>
    <s v="WAS"/>
    <s v="W"/>
    <d v="1899-12-31T00:06:00"/>
    <n v="7"/>
    <n v="12"/>
    <n v="0.58299999999999996"/>
    <n v="5"/>
    <n v="9"/>
    <n v="0.55600000000000005"/>
    <n v="1"/>
    <n v="2"/>
    <n v="0.5"/>
    <n v="1"/>
    <n v="5"/>
    <n v="6"/>
    <n v="1"/>
    <n v="1"/>
    <n v="0"/>
    <n v="0"/>
    <n v="2"/>
    <n v="20"/>
    <n v="11"/>
    <n v="17.100000000000001"/>
    <d v="2025-10-30T00:00:00"/>
    <m/>
    <m/>
    <m/>
    <n v="24.1"/>
  </r>
  <r>
    <x v="8"/>
    <s v="OKC"/>
    <s v="WAS"/>
    <s v="W"/>
    <d v="1899-12-31T03:18:00"/>
    <n v="3"/>
    <n v="7"/>
    <n v="0.42899999999999999"/>
    <n v="2"/>
    <n v="4"/>
    <n v="0.5"/>
    <n v="4"/>
    <n v="4"/>
    <n v="1"/>
    <n v="1"/>
    <n v="4"/>
    <n v="5"/>
    <n v="3"/>
    <n v="4"/>
    <n v="2"/>
    <n v="0"/>
    <n v="2"/>
    <n v="12"/>
    <n v="14"/>
    <n v="16.899999999999999"/>
    <d v="2025-10-30T00:00:00"/>
    <m/>
    <m/>
    <m/>
    <n v="27.299999999999997"/>
  </r>
  <r>
    <x v="150"/>
    <s v="CHO"/>
    <s v="ORL"/>
    <s v="L"/>
    <d v="1899-12-31T07:32:00"/>
    <n v="8"/>
    <n v="9"/>
    <n v="0.88900000000000001"/>
    <n v="0"/>
    <n v="0"/>
    <m/>
    <n v="1"/>
    <n v="1"/>
    <n v="1"/>
    <n v="3"/>
    <n v="4"/>
    <n v="7"/>
    <n v="0"/>
    <n v="1"/>
    <n v="3"/>
    <n v="3"/>
    <n v="2"/>
    <n v="17"/>
    <n v="-14"/>
    <n v="16.5"/>
    <d v="2025-10-30T00:00:00"/>
    <m/>
    <m/>
    <m/>
    <n v="31.533333333333331"/>
  </r>
  <r>
    <x v="6"/>
    <s v="GSW"/>
    <s v="MIL"/>
    <s v="L"/>
    <d v="1899-12-31T10:57:00"/>
    <n v="8"/>
    <n v="19"/>
    <n v="0.42099999999999999"/>
    <n v="4"/>
    <n v="10"/>
    <n v="0.4"/>
    <n v="7"/>
    <n v="8"/>
    <n v="0.875"/>
    <n v="0"/>
    <n v="6"/>
    <n v="6"/>
    <n v="4"/>
    <n v="1"/>
    <n v="0"/>
    <n v="5"/>
    <n v="2"/>
    <n v="27"/>
    <n v="-6"/>
    <n v="16.3"/>
    <d v="2025-10-30T00:00:00"/>
    <m/>
    <m/>
    <m/>
    <n v="34.950000000000003"/>
  </r>
  <r>
    <x v="201"/>
    <s v="ORL"/>
    <s v="CHO"/>
    <s v="W"/>
    <d v="1899-12-31T06:38:00"/>
    <n v="8"/>
    <n v="13"/>
    <n v="0.61499999999999999"/>
    <n v="3"/>
    <n v="6"/>
    <n v="0.5"/>
    <n v="1"/>
    <n v="1"/>
    <n v="1"/>
    <n v="1"/>
    <n v="0"/>
    <n v="1"/>
    <n v="2"/>
    <n v="2"/>
    <n v="2"/>
    <n v="3"/>
    <n v="1"/>
    <n v="20"/>
    <n v="8"/>
    <n v="16.2"/>
    <d v="2025-10-30T00:00:00"/>
    <m/>
    <m/>
    <m/>
    <n v="30.633333333333333"/>
  </r>
  <r>
    <x v="65"/>
    <s v="ORL"/>
    <s v="CHO"/>
    <s v="W"/>
    <d v="1899-12-31T10:14:00"/>
    <n v="8"/>
    <n v="16"/>
    <n v="0.5"/>
    <n v="3"/>
    <n v="6"/>
    <n v="0.5"/>
    <n v="2"/>
    <n v="2"/>
    <n v="1"/>
    <n v="2"/>
    <n v="3"/>
    <n v="5"/>
    <n v="3"/>
    <n v="1"/>
    <n v="0"/>
    <n v="2"/>
    <n v="1"/>
    <n v="21"/>
    <n v="23"/>
    <n v="16"/>
    <d v="2025-10-30T00:00:00"/>
    <m/>
    <m/>
    <m/>
    <n v="34.233333333333334"/>
  </r>
  <r>
    <x v="96"/>
    <s v="CHO"/>
    <s v="ORL"/>
    <s v="L"/>
    <d v="1899-12-31T12:16:00"/>
    <n v="8"/>
    <n v="19"/>
    <n v="0.42099999999999999"/>
    <n v="1"/>
    <n v="9"/>
    <n v="0.111"/>
    <n v="0"/>
    <n v="0"/>
    <m/>
    <n v="1"/>
    <n v="6"/>
    <n v="7"/>
    <n v="13"/>
    <n v="2"/>
    <n v="0"/>
    <n v="3"/>
    <n v="4"/>
    <n v="17"/>
    <n v="-4"/>
    <n v="15.9"/>
    <d v="2025-10-30T00:00:00"/>
    <m/>
    <m/>
    <m/>
    <n v="36.266666666666666"/>
  </r>
  <r>
    <x v="143"/>
    <s v="MIL"/>
    <s v="GSW"/>
    <s v="W"/>
    <d v="1899-12-31T05:28:00"/>
    <n v="7"/>
    <n v="12"/>
    <n v="0.58299999999999996"/>
    <n v="3"/>
    <n v="6"/>
    <n v="0.5"/>
    <n v="0"/>
    <n v="0"/>
    <m/>
    <n v="2"/>
    <n v="5"/>
    <n v="7"/>
    <n v="3"/>
    <n v="0"/>
    <n v="1"/>
    <n v="1"/>
    <n v="1"/>
    <n v="17"/>
    <n v="-4"/>
    <n v="15.7"/>
    <d v="2025-10-30T00:00:00"/>
    <m/>
    <m/>
    <m/>
    <n v="29.466666666666669"/>
  </r>
  <r>
    <x v="124"/>
    <s v="ORL"/>
    <s v="CHO"/>
    <s v="W"/>
    <d v="1899-12-30T22:24:00"/>
    <n v="5"/>
    <n v="11"/>
    <n v="0.45500000000000002"/>
    <n v="3"/>
    <n v="7"/>
    <n v="0.42899999999999999"/>
    <n v="6"/>
    <n v="6"/>
    <n v="1"/>
    <n v="1"/>
    <n v="2"/>
    <n v="3"/>
    <n v="1"/>
    <n v="3"/>
    <n v="0"/>
    <n v="2"/>
    <n v="2"/>
    <n v="19"/>
    <n v="5"/>
    <n v="15.5"/>
    <d v="2025-10-30T00:00:00"/>
    <m/>
    <m/>
    <m/>
    <n v="22.4"/>
  </r>
  <r>
    <x v="422"/>
    <s v="WAS"/>
    <s v="OKC"/>
    <s v="L"/>
    <d v="1899-12-31T00:24:00"/>
    <n v="6"/>
    <n v="12"/>
    <n v="0.5"/>
    <n v="2"/>
    <n v="7"/>
    <n v="0.28599999999999998"/>
    <n v="2"/>
    <n v="2"/>
    <n v="1"/>
    <n v="1"/>
    <n v="7"/>
    <n v="8"/>
    <n v="4"/>
    <n v="1"/>
    <n v="3"/>
    <n v="4"/>
    <n v="0"/>
    <n v="16"/>
    <n v="-12"/>
    <n v="14.7"/>
    <d v="2025-10-30T00:00:00"/>
    <m/>
    <m/>
    <m/>
    <n v="24.4"/>
  </r>
  <r>
    <x v="10"/>
    <s v="OKC"/>
    <s v="WAS"/>
    <s v="W"/>
    <d v="1899-12-31T06:04:00"/>
    <n v="6"/>
    <n v="15"/>
    <n v="0.4"/>
    <n v="2"/>
    <n v="7"/>
    <n v="0.28599999999999998"/>
    <n v="6"/>
    <n v="6"/>
    <n v="1"/>
    <n v="0"/>
    <n v="1"/>
    <n v="1"/>
    <n v="2"/>
    <n v="2"/>
    <n v="0"/>
    <n v="0"/>
    <n v="3"/>
    <n v="20"/>
    <n v="9"/>
    <n v="14.4"/>
    <d v="2025-10-30T00:00:00"/>
    <m/>
    <m/>
    <m/>
    <n v="30.066666666666666"/>
  </r>
  <r>
    <x v="155"/>
    <s v="MIA"/>
    <s v="SAS"/>
    <s v="L"/>
    <d v="1899-12-31T03:38:00"/>
    <n v="5"/>
    <n v="9"/>
    <n v="0.55600000000000005"/>
    <n v="5"/>
    <n v="7"/>
    <n v="0.71399999999999997"/>
    <n v="3"/>
    <n v="3"/>
    <n v="1"/>
    <n v="1"/>
    <n v="2"/>
    <n v="3"/>
    <n v="2"/>
    <n v="0"/>
    <n v="0"/>
    <n v="1"/>
    <n v="3"/>
    <n v="18"/>
    <n v="3"/>
    <n v="14.2"/>
    <d v="2025-10-30T00:00:00"/>
    <m/>
    <m/>
    <m/>
    <n v="27.633333333333333"/>
  </r>
  <r>
    <x v="199"/>
    <s v="WAS"/>
    <s v="OKC"/>
    <s v="L"/>
    <d v="1899-12-31T00:00:00"/>
    <n v="6"/>
    <n v="10"/>
    <n v="0.6"/>
    <n v="5"/>
    <n v="8"/>
    <n v="0.625"/>
    <n v="2"/>
    <n v="2"/>
    <n v="1"/>
    <n v="0"/>
    <n v="2"/>
    <n v="2"/>
    <n v="1"/>
    <n v="0"/>
    <n v="0"/>
    <n v="1"/>
    <n v="2"/>
    <n v="19"/>
    <n v="-5"/>
    <n v="13.9"/>
    <d v="2025-10-30T00:00:00"/>
    <m/>
    <m/>
    <m/>
    <n v="24"/>
  </r>
  <r>
    <x v="121"/>
    <s v="CHO"/>
    <s v="ORL"/>
    <s v="L"/>
    <d v="1899-12-31T01:27:00"/>
    <n v="5"/>
    <n v="7"/>
    <n v="0.71399999999999997"/>
    <n v="3"/>
    <n v="4"/>
    <n v="0.75"/>
    <n v="6"/>
    <n v="8"/>
    <n v="0.75"/>
    <n v="0"/>
    <n v="2"/>
    <n v="2"/>
    <n v="4"/>
    <n v="0"/>
    <n v="0"/>
    <n v="3"/>
    <n v="5"/>
    <n v="19"/>
    <n v="3"/>
    <n v="13.7"/>
    <d v="2025-10-30T00:00:00"/>
    <m/>
    <m/>
    <m/>
    <n v="25.449999999999996"/>
  </r>
  <r>
    <x v="161"/>
    <s v="WAS"/>
    <s v="OKC"/>
    <s v="L"/>
    <d v="1899-12-31T02:01:00"/>
    <n v="5"/>
    <n v="11"/>
    <n v="0.45500000000000002"/>
    <n v="2"/>
    <n v="3"/>
    <n v="0.66700000000000004"/>
    <n v="2"/>
    <n v="2"/>
    <n v="1"/>
    <n v="3"/>
    <n v="5"/>
    <n v="8"/>
    <n v="2"/>
    <n v="1"/>
    <n v="2"/>
    <n v="3"/>
    <n v="2"/>
    <n v="14"/>
    <n v="-8"/>
    <n v="11.9"/>
    <d v="2025-10-30T00:00:00"/>
    <m/>
    <m/>
    <m/>
    <n v="26.016666666666666"/>
  </r>
  <r>
    <x v="106"/>
    <s v="CHO"/>
    <s v="ORL"/>
    <s v="L"/>
    <d v="1899-12-30T20:11:00"/>
    <n v="4"/>
    <n v="8"/>
    <n v="0.5"/>
    <n v="0"/>
    <n v="0"/>
    <m/>
    <n v="2"/>
    <n v="2"/>
    <n v="1"/>
    <n v="4"/>
    <n v="2"/>
    <n v="6"/>
    <n v="1"/>
    <n v="0"/>
    <n v="2"/>
    <n v="0"/>
    <n v="2"/>
    <n v="10"/>
    <n v="-1"/>
    <n v="10.7"/>
    <d v="2025-10-30T00:00:00"/>
    <m/>
    <m/>
    <m/>
    <n v="20.183333333333334"/>
  </r>
  <r>
    <x v="87"/>
    <s v="MIL"/>
    <s v="GSW"/>
    <s v="W"/>
    <d v="1899-12-31T05:56:00"/>
    <n v="4"/>
    <n v="14"/>
    <n v="0.28599999999999998"/>
    <n v="2"/>
    <n v="7"/>
    <n v="0.28599999999999998"/>
    <n v="3"/>
    <n v="3"/>
    <n v="1"/>
    <n v="0"/>
    <n v="2"/>
    <n v="2"/>
    <n v="3"/>
    <n v="4"/>
    <n v="0"/>
    <n v="0"/>
    <n v="2"/>
    <n v="13"/>
    <n v="-1"/>
    <n v="10.7"/>
    <d v="2025-10-30T00:00:00"/>
    <m/>
    <m/>
    <m/>
    <n v="29.933333333333334"/>
  </r>
  <r>
    <x v="33"/>
    <s v="OKC"/>
    <s v="WAS"/>
    <s v="W"/>
    <d v="1899-12-30T22:11:00"/>
    <n v="2"/>
    <n v="6"/>
    <n v="0.33300000000000002"/>
    <n v="2"/>
    <n v="6"/>
    <n v="0.33300000000000002"/>
    <n v="1"/>
    <n v="2"/>
    <n v="0.5"/>
    <n v="2"/>
    <n v="7"/>
    <n v="9"/>
    <n v="4"/>
    <n v="2"/>
    <n v="1"/>
    <n v="0"/>
    <n v="4"/>
    <n v="7"/>
    <n v="4"/>
    <n v="10.6"/>
    <d v="2025-10-30T00:00:00"/>
    <m/>
    <m/>
    <m/>
    <n v="22.183333333333334"/>
  </r>
  <r>
    <x v="126"/>
    <s v="SAS"/>
    <s v="MIA"/>
    <s v="W"/>
    <d v="1899-12-31T13:12:00"/>
    <n v="6"/>
    <n v="16"/>
    <n v="0.375"/>
    <n v="4"/>
    <n v="12"/>
    <n v="0.33300000000000002"/>
    <n v="1"/>
    <n v="2"/>
    <n v="0.5"/>
    <n v="1"/>
    <n v="8"/>
    <n v="9"/>
    <n v="1"/>
    <n v="0"/>
    <n v="1"/>
    <n v="1"/>
    <n v="2"/>
    <n v="17"/>
    <n v="5"/>
    <n v="10.5"/>
    <d v="2025-10-30T00:00:00"/>
    <m/>
    <m/>
    <m/>
    <n v="37.200000000000003"/>
  </r>
  <r>
    <x v="28"/>
    <s v="OKC"/>
    <s v="WAS"/>
    <s v="W"/>
    <d v="1899-12-31T01:49:00"/>
    <n v="3"/>
    <n v="7"/>
    <n v="0.42899999999999999"/>
    <n v="1"/>
    <n v="5"/>
    <n v="0.2"/>
    <n v="0"/>
    <n v="0"/>
    <m/>
    <n v="5"/>
    <n v="1"/>
    <n v="6"/>
    <n v="1"/>
    <n v="2"/>
    <n v="0"/>
    <n v="0"/>
    <n v="0"/>
    <n v="7"/>
    <n v="16"/>
    <n v="9.8000000000000007"/>
    <d v="2025-10-30T00:00:00"/>
    <m/>
    <m/>
    <m/>
    <n v="25.81666666666667"/>
  </r>
  <r>
    <x v="103"/>
    <s v="SAS"/>
    <s v="MIA"/>
    <s v="W"/>
    <d v="1899-12-30T23:27:00"/>
    <n v="4"/>
    <n v="7"/>
    <n v="0.57099999999999995"/>
    <n v="1"/>
    <n v="2"/>
    <n v="0.5"/>
    <n v="2"/>
    <n v="2"/>
    <n v="1"/>
    <n v="2"/>
    <n v="1"/>
    <n v="3"/>
    <n v="1"/>
    <n v="0"/>
    <n v="0"/>
    <n v="0"/>
    <n v="1"/>
    <n v="11"/>
    <n v="-9"/>
    <n v="9.6999999999999993"/>
    <d v="2025-10-30T00:00:00"/>
    <m/>
    <m/>
    <m/>
    <n v="23.45"/>
  </r>
  <r>
    <x v="19"/>
    <s v="GSW"/>
    <s v="MIL"/>
    <s v="L"/>
    <d v="1899-12-31T01:53:00"/>
    <n v="4"/>
    <n v="8"/>
    <n v="0.5"/>
    <n v="1"/>
    <n v="3"/>
    <n v="0.33300000000000002"/>
    <n v="0"/>
    <n v="0"/>
    <m/>
    <n v="0"/>
    <n v="5"/>
    <n v="5"/>
    <n v="3"/>
    <n v="3"/>
    <n v="0"/>
    <n v="2"/>
    <n v="1"/>
    <n v="9"/>
    <n v="-8"/>
    <n v="9.1999999999999993"/>
    <d v="2025-10-30T00:00:00"/>
    <m/>
    <m/>
    <m/>
    <n v="25.883333333333333"/>
  </r>
  <r>
    <x v="20"/>
    <s v="GSW"/>
    <s v="MIL"/>
    <s v="L"/>
    <d v="1899-12-30T11:45:00"/>
    <n v="2"/>
    <n v="2"/>
    <n v="1"/>
    <n v="1"/>
    <n v="1"/>
    <n v="1"/>
    <n v="2"/>
    <n v="2"/>
    <n v="1"/>
    <n v="0"/>
    <n v="0"/>
    <n v="0"/>
    <n v="1"/>
    <n v="2"/>
    <n v="0"/>
    <n v="0"/>
    <n v="0"/>
    <n v="7"/>
    <n v="-10"/>
    <n v="9.1"/>
    <d v="2025-10-30T00:00:00"/>
    <m/>
    <m/>
    <m/>
    <n v="11.75"/>
  </r>
  <r>
    <x v="211"/>
    <s v="SAS"/>
    <s v="MIA"/>
    <s v="W"/>
    <d v="1899-12-31T00:50:00"/>
    <n v="5"/>
    <n v="10"/>
    <n v="0.5"/>
    <n v="2"/>
    <n v="5"/>
    <n v="0.4"/>
    <n v="1"/>
    <n v="2"/>
    <n v="0.5"/>
    <n v="0"/>
    <n v="2"/>
    <n v="2"/>
    <n v="4"/>
    <n v="0"/>
    <n v="0"/>
    <n v="2"/>
    <n v="1"/>
    <n v="13"/>
    <n v="6"/>
    <n v="8.6"/>
    <d v="2025-10-30T00:00:00"/>
    <m/>
    <m/>
    <m/>
    <n v="24.833333333333336"/>
  </r>
  <r>
    <x v="75"/>
    <s v="WAS"/>
    <s v="OKC"/>
    <s v="L"/>
    <d v="1899-12-31T06:31:00"/>
    <n v="4"/>
    <n v="8"/>
    <n v="0.5"/>
    <n v="3"/>
    <n v="5"/>
    <n v="0.6"/>
    <n v="1"/>
    <n v="1"/>
    <n v="1"/>
    <n v="1"/>
    <n v="6"/>
    <n v="7"/>
    <n v="6"/>
    <n v="0"/>
    <n v="1"/>
    <n v="5"/>
    <n v="5"/>
    <n v="12"/>
    <n v="-14"/>
    <n v="8.4"/>
    <d v="2025-10-30T00:00:00"/>
    <m/>
    <m/>
    <m/>
    <n v="30.516666666666666"/>
  </r>
  <r>
    <x v="384"/>
    <s v="CHO"/>
    <s v="ORL"/>
    <s v="L"/>
    <d v="1899-12-30T14:19:00"/>
    <n v="2"/>
    <n v="4"/>
    <n v="0.5"/>
    <n v="0"/>
    <n v="1"/>
    <n v="0"/>
    <n v="2"/>
    <n v="3"/>
    <n v="0.66700000000000004"/>
    <n v="1"/>
    <n v="2"/>
    <n v="3"/>
    <n v="4"/>
    <n v="1"/>
    <n v="0"/>
    <n v="0"/>
    <n v="1"/>
    <n v="6"/>
    <n v="-11"/>
    <n v="8.3000000000000007"/>
    <d v="2025-10-30T00:00:00"/>
    <m/>
    <m/>
    <m/>
    <n v="14.316666666666666"/>
  </r>
  <r>
    <x v="263"/>
    <s v="MIL"/>
    <s v="GSW"/>
    <s v="W"/>
    <d v="1899-12-30T18:44:00"/>
    <n v="5"/>
    <n v="10"/>
    <n v="0.5"/>
    <n v="2"/>
    <n v="3"/>
    <n v="0.66700000000000004"/>
    <n v="0"/>
    <n v="0"/>
    <m/>
    <n v="1"/>
    <n v="4"/>
    <n v="5"/>
    <n v="2"/>
    <n v="0"/>
    <n v="0"/>
    <n v="2"/>
    <n v="0"/>
    <n v="12"/>
    <n v="14"/>
    <n v="8.3000000000000007"/>
    <d v="2025-10-30T00:00:00"/>
    <m/>
    <m/>
    <m/>
    <n v="18.733333333333334"/>
  </r>
  <r>
    <x v="132"/>
    <s v="MIL"/>
    <s v="GSW"/>
    <s v="W"/>
    <d v="1899-12-30T18:16:00"/>
    <n v="3"/>
    <n v="6"/>
    <n v="0.5"/>
    <n v="1"/>
    <n v="4"/>
    <n v="0.25"/>
    <n v="3"/>
    <n v="3"/>
    <n v="1"/>
    <n v="0"/>
    <n v="0"/>
    <n v="0"/>
    <n v="1"/>
    <n v="0"/>
    <n v="0"/>
    <n v="0"/>
    <n v="1"/>
    <n v="10"/>
    <n v="11"/>
    <n v="7.3"/>
    <d v="2025-10-30T00:00:00"/>
    <m/>
    <m/>
    <m/>
    <n v="18.266666666666666"/>
  </r>
  <r>
    <x v="15"/>
    <s v="GSW"/>
    <s v="MIL"/>
    <s v="L"/>
    <d v="1899-12-31T08:38:00"/>
    <n v="3"/>
    <n v="7"/>
    <n v="0.42899999999999999"/>
    <n v="1"/>
    <n v="3"/>
    <n v="0.33300000000000002"/>
    <n v="0"/>
    <n v="0"/>
    <m/>
    <n v="0"/>
    <n v="4"/>
    <n v="4"/>
    <n v="6"/>
    <n v="0"/>
    <n v="1"/>
    <n v="1"/>
    <n v="3"/>
    <n v="7"/>
    <n v="4"/>
    <n v="7.2"/>
    <d v="2025-10-30T00:00:00"/>
    <m/>
    <m/>
    <m/>
    <n v="32.633333333333333"/>
  </r>
  <r>
    <x v="156"/>
    <s v="MIL"/>
    <s v="GSW"/>
    <s v="W"/>
    <d v="1899-12-30T21:12:00"/>
    <n v="7"/>
    <n v="15"/>
    <n v="0.46700000000000003"/>
    <n v="2"/>
    <n v="7"/>
    <n v="0.28599999999999998"/>
    <n v="0"/>
    <n v="0"/>
    <m/>
    <n v="0"/>
    <n v="3"/>
    <n v="3"/>
    <n v="2"/>
    <n v="1"/>
    <n v="1"/>
    <n v="3"/>
    <n v="6"/>
    <n v="16"/>
    <n v="6"/>
    <n v="6.9"/>
    <d v="2025-10-30T00:00:00"/>
    <m/>
    <m/>
    <m/>
    <n v="21.2"/>
  </r>
  <r>
    <x v="247"/>
    <s v="WAS"/>
    <s v="OKC"/>
    <s v="L"/>
    <d v="1899-12-30T16:12:00"/>
    <n v="3"/>
    <n v="4"/>
    <n v="0.75"/>
    <n v="1"/>
    <n v="1"/>
    <n v="1"/>
    <n v="1"/>
    <n v="2"/>
    <n v="0.5"/>
    <n v="2"/>
    <n v="1"/>
    <n v="3"/>
    <n v="2"/>
    <n v="0"/>
    <n v="0"/>
    <n v="1"/>
    <n v="3"/>
    <n v="8"/>
    <n v="-7"/>
    <n v="6.9"/>
    <d v="2025-10-30T00:00:00"/>
    <m/>
    <m/>
    <m/>
    <n v="16.200000000000003"/>
  </r>
  <r>
    <x v="248"/>
    <s v="SAS"/>
    <s v="MIA"/>
    <s v="W"/>
    <d v="1899-12-31T06:40:00"/>
    <n v="3"/>
    <n v="8"/>
    <n v="0.375"/>
    <n v="2"/>
    <n v="6"/>
    <n v="0.33300000000000002"/>
    <n v="2"/>
    <n v="2"/>
    <n v="1"/>
    <n v="0"/>
    <n v="2"/>
    <n v="2"/>
    <n v="2"/>
    <n v="2"/>
    <n v="0"/>
    <n v="2"/>
    <n v="2"/>
    <n v="10"/>
    <n v="-15"/>
    <n v="6.8"/>
    <d v="2025-10-30T00:00:00"/>
    <m/>
    <m/>
    <m/>
    <n v="30.666666666666664"/>
  </r>
  <r>
    <x v="115"/>
    <s v="MIA"/>
    <s v="SAS"/>
    <s v="L"/>
    <d v="1899-12-31T10:12:00"/>
    <n v="2"/>
    <n v="8"/>
    <n v="0.25"/>
    <n v="0"/>
    <n v="0"/>
    <m/>
    <n v="2"/>
    <n v="2"/>
    <n v="1"/>
    <n v="0"/>
    <n v="8"/>
    <n v="8"/>
    <n v="6"/>
    <n v="0"/>
    <n v="0"/>
    <n v="1"/>
    <n v="1"/>
    <n v="6"/>
    <n v="-1"/>
    <n v="6.4"/>
    <d v="2025-10-30T00:00:00"/>
    <m/>
    <m/>
    <m/>
    <n v="34.200000000000003"/>
  </r>
  <r>
    <x v="62"/>
    <s v="CHO"/>
    <s v="ORL"/>
    <s v="L"/>
    <d v="1899-12-31T08:58:00"/>
    <n v="6"/>
    <n v="15"/>
    <n v="0.4"/>
    <n v="4"/>
    <n v="6"/>
    <n v="0.66700000000000004"/>
    <n v="0"/>
    <n v="0"/>
    <m/>
    <n v="0"/>
    <n v="5"/>
    <n v="5"/>
    <n v="0"/>
    <n v="0"/>
    <n v="1"/>
    <n v="3"/>
    <n v="2"/>
    <n v="16"/>
    <n v="-17"/>
    <n v="6.3"/>
    <d v="2025-10-30T00:00:00"/>
    <m/>
    <m/>
    <m/>
    <n v="32.966666666666669"/>
  </r>
  <r>
    <x v="12"/>
    <s v="GSW"/>
    <s v="MIL"/>
    <s v="L"/>
    <d v="1899-12-30T16:55:00"/>
    <n v="3"/>
    <n v="6"/>
    <n v="0.5"/>
    <n v="2"/>
    <n v="4"/>
    <n v="0.5"/>
    <n v="0"/>
    <n v="0"/>
    <m/>
    <n v="0"/>
    <n v="1"/>
    <n v="1"/>
    <n v="0"/>
    <n v="1"/>
    <n v="0"/>
    <n v="0"/>
    <n v="0"/>
    <n v="8"/>
    <n v="-8"/>
    <n v="6.3"/>
    <d v="2025-10-30T00:00:00"/>
    <m/>
    <m/>
    <m/>
    <n v="16.916666666666668"/>
  </r>
  <r>
    <x v="241"/>
    <s v="SAS"/>
    <s v="MIA"/>
    <s v="W"/>
    <d v="1899-12-30T11:08:00"/>
    <n v="2"/>
    <n v="4"/>
    <n v="0.5"/>
    <n v="2"/>
    <n v="3"/>
    <n v="0.66700000000000004"/>
    <n v="0"/>
    <n v="0"/>
    <m/>
    <n v="0"/>
    <n v="2"/>
    <n v="2"/>
    <n v="2"/>
    <n v="1"/>
    <n v="0"/>
    <n v="0"/>
    <n v="2"/>
    <n v="6"/>
    <n v="4"/>
    <n v="6.2"/>
    <d v="2025-10-30T00:00:00"/>
    <m/>
    <m/>
    <m/>
    <n v="11.133333333333333"/>
  </r>
  <r>
    <x v="125"/>
    <s v="WAS"/>
    <s v="OKC"/>
    <s v="L"/>
    <d v="1899-12-31T02:43:00"/>
    <n v="3"/>
    <n v="7"/>
    <n v="0.42899999999999999"/>
    <n v="2"/>
    <n v="5"/>
    <n v="0.4"/>
    <n v="2"/>
    <n v="2"/>
    <n v="1"/>
    <n v="0"/>
    <n v="3"/>
    <n v="3"/>
    <n v="2"/>
    <n v="0"/>
    <n v="0"/>
    <n v="1"/>
    <n v="4"/>
    <n v="10"/>
    <n v="-2"/>
    <n v="6"/>
    <d v="2025-10-30T00:00:00"/>
    <m/>
    <m/>
    <m/>
    <n v="26.716666666666665"/>
  </r>
  <r>
    <x v="110"/>
    <s v="MIL"/>
    <s v="GSW"/>
    <s v="W"/>
    <d v="1899-12-31T11:39:00"/>
    <n v="4"/>
    <n v="10"/>
    <n v="0.4"/>
    <n v="1"/>
    <n v="4"/>
    <n v="0.25"/>
    <n v="1"/>
    <n v="2"/>
    <n v="0.5"/>
    <n v="1"/>
    <n v="7"/>
    <n v="8"/>
    <n v="4"/>
    <n v="1"/>
    <n v="0"/>
    <n v="4"/>
    <n v="2"/>
    <n v="10"/>
    <n v="10"/>
    <n v="6"/>
    <d v="2025-10-30T00:00:00"/>
    <m/>
    <m/>
    <m/>
    <n v="35.65"/>
  </r>
  <r>
    <x v="239"/>
    <s v="MIA"/>
    <s v="SAS"/>
    <s v="L"/>
    <d v="1899-12-30T20:28:00"/>
    <n v="3"/>
    <n v="4"/>
    <n v="0.75"/>
    <n v="0"/>
    <n v="1"/>
    <n v="0"/>
    <n v="0"/>
    <n v="0"/>
    <m/>
    <n v="0"/>
    <n v="2"/>
    <n v="2"/>
    <n v="5"/>
    <n v="1"/>
    <n v="0"/>
    <n v="2"/>
    <n v="4"/>
    <n v="6"/>
    <n v="4"/>
    <n v="5.9"/>
    <d v="2025-10-30T00:00:00"/>
    <m/>
    <m/>
    <m/>
    <n v="20.466666666666665"/>
  </r>
  <r>
    <x v="227"/>
    <s v="CHO"/>
    <s v="ORL"/>
    <s v="L"/>
    <d v="1899-12-31T03:39:00"/>
    <n v="3"/>
    <n v="5"/>
    <n v="0.6"/>
    <n v="1"/>
    <n v="2"/>
    <n v="0.5"/>
    <n v="1"/>
    <n v="1"/>
    <n v="1"/>
    <n v="0"/>
    <n v="4"/>
    <n v="4"/>
    <n v="1"/>
    <n v="1"/>
    <n v="0"/>
    <n v="2"/>
    <n v="2"/>
    <n v="8"/>
    <n v="-9"/>
    <n v="5.8"/>
    <d v="2025-10-30T00:00:00"/>
    <m/>
    <m/>
    <m/>
    <n v="27.65"/>
  </r>
  <r>
    <x v="173"/>
    <s v="WAS"/>
    <s v="OKC"/>
    <s v="L"/>
    <d v="1899-12-30T19:35:00"/>
    <n v="2"/>
    <n v="6"/>
    <n v="0.33300000000000002"/>
    <n v="1"/>
    <n v="4"/>
    <n v="0.25"/>
    <n v="3"/>
    <n v="3"/>
    <n v="1"/>
    <n v="1"/>
    <n v="5"/>
    <n v="6"/>
    <n v="2"/>
    <n v="0"/>
    <n v="0"/>
    <n v="2"/>
    <n v="1"/>
    <n v="8"/>
    <n v="-12"/>
    <n v="5.8"/>
    <d v="2025-10-30T00:00:00"/>
    <m/>
    <m/>
    <m/>
    <n v="19.583333333333332"/>
  </r>
  <r>
    <x v="88"/>
    <s v="ORL"/>
    <s v="CHO"/>
    <s v="W"/>
    <d v="1899-12-30T13:21:00"/>
    <n v="2"/>
    <n v="4"/>
    <n v="0.5"/>
    <n v="1"/>
    <n v="1"/>
    <n v="1"/>
    <n v="1"/>
    <n v="1"/>
    <n v="1"/>
    <n v="1"/>
    <n v="2"/>
    <n v="3"/>
    <n v="0"/>
    <n v="0"/>
    <n v="1"/>
    <n v="0"/>
    <n v="1"/>
    <n v="6"/>
    <n v="7"/>
    <n v="5.6"/>
    <d v="2025-10-30T00:00:00"/>
    <m/>
    <m/>
    <m/>
    <n v="13.350000000000001"/>
  </r>
  <r>
    <x v="60"/>
    <s v="MIA"/>
    <s v="SAS"/>
    <s v="L"/>
    <d v="1899-12-31T04:22:00"/>
    <n v="4"/>
    <n v="10"/>
    <n v="0.4"/>
    <n v="3"/>
    <n v="4"/>
    <n v="0.75"/>
    <n v="0"/>
    <n v="0"/>
    <m/>
    <n v="0"/>
    <n v="1"/>
    <n v="1"/>
    <n v="4"/>
    <n v="1"/>
    <n v="0"/>
    <n v="3"/>
    <n v="3"/>
    <n v="11"/>
    <n v="-8"/>
    <n v="5.5"/>
    <d v="2025-10-30T00:00:00"/>
    <m/>
    <m/>
    <m/>
    <n v="28.366666666666667"/>
  </r>
  <r>
    <x v="135"/>
    <s v="WAS"/>
    <s v="OKC"/>
    <s v="L"/>
    <d v="1899-12-30T15:05:00"/>
    <n v="3"/>
    <n v="9"/>
    <n v="0.33300000000000002"/>
    <n v="1"/>
    <n v="1"/>
    <n v="1"/>
    <n v="0"/>
    <n v="0"/>
    <m/>
    <n v="2"/>
    <n v="3"/>
    <n v="5"/>
    <n v="1"/>
    <n v="1"/>
    <n v="0"/>
    <n v="0"/>
    <n v="1"/>
    <n v="7"/>
    <n v="-8"/>
    <n v="5.5"/>
    <d v="2025-10-30T00:00:00"/>
    <m/>
    <m/>
    <m/>
    <n v="15.083333333333332"/>
  </r>
  <r>
    <x v="158"/>
    <s v="MIL"/>
    <s v="GSW"/>
    <s v="W"/>
    <d v="1899-12-31T08:57:00"/>
    <n v="3"/>
    <n v="7"/>
    <n v="0.42899999999999999"/>
    <n v="3"/>
    <n v="7"/>
    <n v="0.42899999999999999"/>
    <n v="1"/>
    <n v="2"/>
    <n v="0.5"/>
    <n v="0"/>
    <n v="2"/>
    <n v="2"/>
    <n v="0"/>
    <n v="1"/>
    <n v="0"/>
    <n v="1"/>
    <n v="3"/>
    <n v="10"/>
    <n v="4"/>
    <n v="5.3"/>
    <d v="2025-10-30T00:00:00"/>
    <m/>
    <m/>
    <m/>
    <n v="32.949999999999996"/>
  </r>
  <r>
    <x v="108"/>
    <s v="ORL"/>
    <s v="CHO"/>
    <s v="W"/>
    <d v="1899-12-31T03:51:00"/>
    <n v="4"/>
    <n v="11"/>
    <n v="0.36399999999999999"/>
    <n v="0"/>
    <n v="2"/>
    <n v="0"/>
    <n v="1"/>
    <n v="1"/>
    <n v="1"/>
    <n v="2"/>
    <n v="2"/>
    <n v="4"/>
    <n v="7"/>
    <n v="0"/>
    <n v="0"/>
    <n v="4"/>
    <n v="4"/>
    <n v="9"/>
    <n v="9"/>
    <n v="4.2"/>
    <d v="2025-10-30T00:00:00"/>
    <m/>
    <m/>
    <m/>
    <n v="27.85"/>
  </r>
  <r>
    <x v="328"/>
    <s v="OKC"/>
    <s v="WAS"/>
    <s v="W"/>
    <d v="1899-12-30T03:40:00"/>
    <n v="1"/>
    <n v="1"/>
    <n v="1"/>
    <n v="1"/>
    <n v="1"/>
    <n v="1"/>
    <n v="0"/>
    <n v="0"/>
    <m/>
    <n v="0"/>
    <n v="2"/>
    <n v="2"/>
    <n v="1"/>
    <n v="0"/>
    <n v="0"/>
    <n v="0"/>
    <n v="0"/>
    <n v="3"/>
    <n v="-1"/>
    <n v="4"/>
    <d v="2025-10-30T00:00:00"/>
    <m/>
    <m/>
    <m/>
    <n v="3.666666666666667"/>
  </r>
  <r>
    <x v="303"/>
    <s v="ORL"/>
    <s v="CHO"/>
    <s v="W"/>
    <d v="1899-12-30T13:57:00"/>
    <n v="2"/>
    <n v="4"/>
    <n v="0.5"/>
    <n v="1"/>
    <n v="3"/>
    <n v="0.33300000000000002"/>
    <n v="0"/>
    <n v="0"/>
    <m/>
    <n v="0"/>
    <n v="0"/>
    <n v="0"/>
    <n v="0"/>
    <n v="1"/>
    <n v="0"/>
    <n v="0"/>
    <n v="0"/>
    <n v="5"/>
    <n v="10"/>
    <n v="4"/>
    <d v="2025-10-30T00:00:00"/>
    <m/>
    <m/>
    <m/>
    <n v="13.950000000000001"/>
  </r>
  <r>
    <x v="307"/>
    <s v="MIA"/>
    <s v="SAS"/>
    <s v="L"/>
    <d v="1899-12-31T02:21:00"/>
    <n v="2"/>
    <n v="5"/>
    <n v="0.4"/>
    <n v="1"/>
    <n v="3"/>
    <n v="0.33300000000000002"/>
    <n v="0"/>
    <n v="0"/>
    <m/>
    <n v="0"/>
    <n v="3"/>
    <n v="3"/>
    <n v="3"/>
    <n v="0"/>
    <n v="0"/>
    <n v="1"/>
    <n v="2"/>
    <n v="5"/>
    <n v="-2"/>
    <n v="3.5"/>
    <d v="2025-10-30T00:00:00"/>
    <m/>
    <m/>
    <m/>
    <n v="26.35"/>
  </r>
  <r>
    <x v="21"/>
    <s v="OKC"/>
    <s v="WAS"/>
    <s v="W"/>
    <d v="1899-12-31T00:18:00"/>
    <n v="3"/>
    <n v="11"/>
    <n v="0.27300000000000002"/>
    <n v="0"/>
    <n v="6"/>
    <n v="0"/>
    <n v="2"/>
    <n v="4"/>
    <n v="0.5"/>
    <n v="0"/>
    <n v="4"/>
    <n v="4"/>
    <n v="3"/>
    <n v="0"/>
    <n v="2"/>
    <n v="2"/>
    <n v="0"/>
    <n v="8"/>
    <n v="3"/>
    <n v="3.4"/>
    <d v="2025-10-30T00:00:00"/>
    <m/>
    <m/>
    <m/>
    <n v="24.299999999999997"/>
  </r>
  <r>
    <x v="189"/>
    <s v="SAS"/>
    <s v="MIA"/>
    <s v="W"/>
    <d v="1899-12-31T06:33:00"/>
    <n v="1"/>
    <n v="6"/>
    <n v="0.16700000000000001"/>
    <n v="0"/>
    <n v="4"/>
    <n v="0"/>
    <n v="0"/>
    <n v="0"/>
    <m/>
    <n v="2"/>
    <n v="3"/>
    <n v="5"/>
    <n v="2"/>
    <n v="2"/>
    <n v="1"/>
    <n v="1"/>
    <n v="1"/>
    <n v="2"/>
    <n v="24"/>
    <n v="3.2"/>
    <d v="2025-10-30T00:00:00"/>
    <m/>
    <m/>
    <m/>
    <n v="30.55"/>
  </r>
  <r>
    <x v="269"/>
    <s v="ORL"/>
    <s v="CHO"/>
    <s v="W"/>
    <d v="1899-12-30T15:15:00"/>
    <n v="1"/>
    <n v="5"/>
    <n v="0.2"/>
    <n v="0"/>
    <n v="4"/>
    <n v="0"/>
    <n v="0"/>
    <n v="0"/>
    <m/>
    <n v="1"/>
    <n v="2"/>
    <n v="3"/>
    <n v="1"/>
    <n v="1"/>
    <n v="3"/>
    <n v="0"/>
    <n v="2"/>
    <n v="2"/>
    <n v="9"/>
    <n v="3.2"/>
    <d v="2025-10-30T00:00:00"/>
    <m/>
    <m/>
    <m/>
    <n v="15.25"/>
  </r>
  <r>
    <x v="285"/>
    <s v="WAS"/>
    <s v="OKC"/>
    <s v="L"/>
    <d v="1899-12-30T03:40:00"/>
    <n v="1"/>
    <n v="2"/>
    <n v="0.5"/>
    <n v="0"/>
    <n v="0"/>
    <m/>
    <n v="1"/>
    <n v="1"/>
    <n v="1"/>
    <n v="0"/>
    <n v="1"/>
    <n v="1"/>
    <n v="1"/>
    <n v="0"/>
    <n v="0"/>
    <n v="0"/>
    <n v="0"/>
    <n v="3"/>
    <n v="1"/>
    <n v="3"/>
    <d v="2025-10-30T00:00:00"/>
    <m/>
    <m/>
    <m/>
    <n v="3.666666666666667"/>
  </r>
  <r>
    <x v="107"/>
    <s v="CHO"/>
    <s v="ORL"/>
    <s v="L"/>
    <d v="1899-12-30T15:44:00"/>
    <n v="4"/>
    <n v="9"/>
    <n v="0.44400000000000001"/>
    <n v="1"/>
    <n v="4"/>
    <n v="0.25"/>
    <n v="0"/>
    <n v="0"/>
    <m/>
    <n v="1"/>
    <n v="1"/>
    <n v="2"/>
    <n v="0"/>
    <n v="0"/>
    <n v="0"/>
    <n v="2"/>
    <n v="2"/>
    <n v="9"/>
    <n v="-11"/>
    <n v="2.5"/>
    <d v="2025-10-30T00:00:00"/>
    <m/>
    <m/>
    <m/>
    <n v="15.733333333333334"/>
  </r>
  <r>
    <x v="396"/>
    <s v="ORL"/>
    <s v="CHO"/>
    <s v="W"/>
    <d v="1899-12-30T17:01:00"/>
    <n v="1"/>
    <n v="2"/>
    <n v="0.5"/>
    <n v="0"/>
    <n v="0"/>
    <m/>
    <n v="1"/>
    <n v="2"/>
    <n v="0.5"/>
    <n v="0"/>
    <n v="2"/>
    <n v="2"/>
    <n v="1"/>
    <n v="0"/>
    <n v="0"/>
    <n v="0"/>
    <n v="2"/>
    <n v="3"/>
    <n v="-4"/>
    <n v="2.1"/>
    <d v="2025-10-30T00:00:00"/>
    <m/>
    <m/>
    <m/>
    <n v="17.016666666666666"/>
  </r>
  <r>
    <x v="332"/>
    <s v="OKC"/>
    <s v="WAS"/>
    <s v="W"/>
    <d v="1899-12-30T05:24:00"/>
    <n v="1"/>
    <n v="2"/>
    <n v="0.5"/>
    <n v="0"/>
    <n v="1"/>
    <n v="0"/>
    <n v="0"/>
    <n v="0"/>
    <m/>
    <n v="0"/>
    <n v="0"/>
    <n v="0"/>
    <n v="0"/>
    <n v="0"/>
    <n v="2"/>
    <n v="0"/>
    <n v="1"/>
    <n v="2"/>
    <n v="-3"/>
    <n v="2"/>
    <d v="2025-10-30T00:00:00"/>
    <m/>
    <m/>
    <m/>
    <n v="5.4"/>
  </r>
  <r>
    <x v="283"/>
    <s v="MIL"/>
    <s v="GSW"/>
    <s v="W"/>
    <d v="1899-12-30T04:03:00"/>
    <n v="0"/>
    <n v="0"/>
    <m/>
    <n v="0"/>
    <n v="0"/>
    <m/>
    <n v="0"/>
    <n v="0"/>
    <m/>
    <n v="1"/>
    <n v="0"/>
    <n v="1"/>
    <n v="2"/>
    <n v="0"/>
    <n v="0"/>
    <n v="0"/>
    <n v="1"/>
    <n v="0"/>
    <n v="-5"/>
    <n v="1.7"/>
    <d v="2025-10-30T00:00:00"/>
    <m/>
    <m/>
    <m/>
    <n v="4.0500000000000007"/>
  </r>
  <r>
    <x v="217"/>
    <s v="WAS"/>
    <s v="OKC"/>
    <s v="L"/>
    <d v="1899-12-30T04:52:00"/>
    <n v="1"/>
    <n v="2"/>
    <n v="0.5"/>
    <n v="0"/>
    <n v="0"/>
    <m/>
    <n v="0"/>
    <n v="0"/>
    <m/>
    <n v="0"/>
    <n v="0"/>
    <n v="0"/>
    <n v="1"/>
    <n v="0"/>
    <n v="0"/>
    <n v="0"/>
    <n v="0"/>
    <n v="2"/>
    <n v="0"/>
    <n v="1.7"/>
    <d v="2025-10-30T00:00:00"/>
    <m/>
    <m/>
    <m/>
    <n v="4.8666666666666671"/>
  </r>
  <r>
    <x v="192"/>
    <s v="MIA"/>
    <s v="SAS"/>
    <s v="L"/>
    <d v="1899-12-30T20:54:00"/>
    <n v="0"/>
    <n v="4"/>
    <n v="0"/>
    <n v="0"/>
    <n v="4"/>
    <n v="0"/>
    <n v="0"/>
    <n v="0"/>
    <m/>
    <n v="0"/>
    <n v="7"/>
    <n v="7"/>
    <n v="3"/>
    <n v="1"/>
    <n v="1"/>
    <n v="1"/>
    <n v="1"/>
    <n v="0"/>
    <n v="-20"/>
    <n v="1.7"/>
    <d v="2025-10-30T00:00:00"/>
    <m/>
    <m/>
    <m/>
    <n v="20.9"/>
  </r>
  <r>
    <x v="70"/>
    <s v="WAS"/>
    <s v="OKC"/>
    <s v="L"/>
    <d v="1899-12-30T19:35:00"/>
    <n v="3"/>
    <n v="6"/>
    <n v="0.5"/>
    <n v="0"/>
    <n v="1"/>
    <n v="0"/>
    <n v="0"/>
    <n v="0"/>
    <m/>
    <n v="1"/>
    <n v="0"/>
    <n v="1"/>
    <n v="2"/>
    <n v="0"/>
    <n v="0"/>
    <n v="2"/>
    <n v="4"/>
    <n v="6"/>
    <n v="-19"/>
    <n v="1.5"/>
    <d v="2025-10-30T00:00:00"/>
    <m/>
    <m/>
    <m/>
    <n v="19.583333333333332"/>
  </r>
  <r>
    <x v="379"/>
    <s v="ORL"/>
    <s v="CHO"/>
    <s v="W"/>
    <d v="1899-12-30T01:54:00"/>
    <n v="0"/>
    <n v="0"/>
    <m/>
    <n v="0"/>
    <n v="0"/>
    <m/>
    <n v="0"/>
    <n v="0"/>
    <m/>
    <n v="0"/>
    <n v="0"/>
    <n v="0"/>
    <n v="2"/>
    <n v="0"/>
    <n v="0"/>
    <n v="0"/>
    <n v="0"/>
    <n v="0"/>
    <n v="-2"/>
    <n v="1.4"/>
    <d v="2025-10-30T00:00:00"/>
    <m/>
    <m/>
    <m/>
    <n v="1.9"/>
  </r>
  <r>
    <x v="37"/>
    <s v="GSW"/>
    <s v="MIL"/>
    <s v="L"/>
    <d v="1899-12-30T04:03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5"/>
    <n v="0.6"/>
    <d v="2025-10-30T00:00:00"/>
    <m/>
    <m/>
    <m/>
    <n v="4.0500000000000007"/>
  </r>
  <r>
    <x v="16"/>
    <s v="OKC"/>
    <s v="WAS"/>
    <s v="W"/>
    <d v="1899-12-30T16:40:00"/>
    <n v="0"/>
    <n v="5"/>
    <n v="0"/>
    <n v="0"/>
    <n v="3"/>
    <n v="0"/>
    <n v="0"/>
    <n v="0"/>
    <m/>
    <n v="0"/>
    <n v="2"/>
    <n v="2"/>
    <n v="2"/>
    <n v="3"/>
    <n v="0"/>
    <n v="1"/>
    <n v="0"/>
    <n v="0"/>
    <n v="11"/>
    <n v="0.5"/>
    <d v="2025-10-30T00:00:00"/>
    <m/>
    <m/>
    <m/>
    <n v="16.666666666666664"/>
  </r>
  <r>
    <x v="294"/>
    <s v="SAS"/>
    <s v="MIA"/>
    <s v="W"/>
    <d v="1899-12-30T07:10:00"/>
    <n v="0"/>
    <n v="0"/>
    <m/>
    <n v="0"/>
    <n v="0"/>
    <m/>
    <n v="0"/>
    <n v="0"/>
    <m/>
    <n v="1"/>
    <n v="0"/>
    <n v="1"/>
    <n v="0"/>
    <n v="0"/>
    <n v="0"/>
    <n v="0"/>
    <n v="1"/>
    <n v="0"/>
    <n v="3"/>
    <n v="0.3"/>
    <d v="2025-10-30T00:00:00"/>
    <m/>
    <m/>
    <m/>
    <n v="7.1666666666666661"/>
  </r>
  <r>
    <x v="231"/>
    <s v="MIL"/>
    <s v="GSW"/>
    <s v="W"/>
    <d v="1899-12-30T13:28:00"/>
    <n v="0"/>
    <n v="1"/>
    <n v="0"/>
    <n v="0"/>
    <n v="1"/>
    <n v="0"/>
    <n v="0"/>
    <n v="0"/>
    <m/>
    <n v="1"/>
    <n v="2"/>
    <n v="3"/>
    <n v="0"/>
    <n v="0"/>
    <n v="0"/>
    <n v="0"/>
    <n v="1"/>
    <n v="0"/>
    <n v="7"/>
    <n v="0.2"/>
    <d v="2025-10-30T00:00:00"/>
    <m/>
    <m/>
    <m/>
    <n v="13.466666666666667"/>
  </r>
  <r>
    <x v="36"/>
    <s v="GSW"/>
    <s v="MIL"/>
    <s v="L"/>
    <d v="1899-12-30T20:17:00"/>
    <n v="1"/>
    <n v="6"/>
    <n v="0.16700000000000001"/>
    <n v="1"/>
    <n v="4"/>
    <n v="0.25"/>
    <n v="0"/>
    <n v="0"/>
    <m/>
    <n v="1"/>
    <n v="1"/>
    <n v="2"/>
    <n v="2"/>
    <n v="0"/>
    <n v="2"/>
    <n v="2"/>
    <n v="2"/>
    <n v="3"/>
    <n v="-20"/>
    <n v="0.2"/>
    <d v="2025-10-30T00:00:00"/>
    <m/>
    <m/>
    <m/>
    <n v="20.283333333333331"/>
  </r>
  <r>
    <x v="277"/>
    <s v="WAS"/>
    <s v="OKC"/>
    <s v="L"/>
    <d v="1899-12-30T03:45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1"/>
    <n v="0"/>
    <d v="2025-10-30T00:00:00"/>
    <m/>
    <m/>
    <m/>
    <n v="3.75"/>
  </r>
  <r>
    <x v="381"/>
    <s v="CHO"/>
    <s v="ORL"/>
    <s v="L"/>
    <d v="1899-12-30T01:54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0-30T00:00:00"/>
    <m/>
    <m/>
    <m/>
    <n v="1.9"/>
  </r>
  <r>
    <x v="346"/>
    <s v="ORL"/>
    <s v="CHO"/>
    <s v="W"/>
    <d v="1899-12-30T01:5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0-30T00:00:00"/>
    <m/>
    <m/>
    <m/>
    <n v="1.9"/>
  </r>
  <r>
    <x v="423"/>
    <s v="ORL"/>
    <s v="CHO"/>
    <s v="W"/>
    <d v="1899-12-30T01:54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5-10-30T00:00:00"/>
    <m/>
    <m/>
    <m/>
    <n v="1.9"/>
  </r>
  <r>
    <x v="35"/>
    <s v="OKC"/>
    <s v="WAS"/>
    <s v="W"/>
    <d v="1899-12-30T05:44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8"/>
    <n v="-0.4"/>
    <d v="2025-10-30T00:00:00"/>
    <m/>
    <m/>
    <m/>
    <n v="5.7333333333333334"/>
  </r>
  <r>
    <x v="29"/>
    <s v="GSW"/>
    <s v="MIL"/>
    <s v="L"/>
    <d v="1899-12-30T03:27:00"/>
    <n v="0"/>
    <n v="1"/>
    <n v="0"/>
    <n v="0"/>
    <n v="1"/>
    <n v="0"/>
    <n v="0"/>
    <n v="0"/>
    <m/>
    <n v="0"/>
    <n v="2"/>
    <n v="2"/>
    <n v="0"/>
    <n v="0"/>
    <n v="0"/>
    <n v="0"/>
    <n v="1"/>
    <n v="0"/>
    <n v="4"/>
    <n v="-0.5"/>
    <d v="2025-10-30T00:00:00"/>
    <m/>
    <m/>
    <m/>
    <n v="3.4499999999999997"/>
  </r>
  <r>
    <x v="267"/>
    <s v="WAS"/>
    <s v="OKC"/>
    <s v="L"/>
    <d v="1899-12-30T03:40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5-10-30T00:00:00"/>
    <m/>
    <m/>
    <m/>
    <n v="3.666666666666667"/>
  </r>
  <r>
    <x v="172"/>
    <s v="CHO"/>
    <s v="ORL"/>
    <s v="L"/>
    <d v="1899-12-30T07:14:00"/>
    <n v="0"/>
    <n v="1"/>
    <n v="0"/>
    <n v="0"/>
    <n v="0"/>
    <m/>
    <n v="0"/>
    <n v="0"/>
    <m/>
    <n v="1"/>
    <n v="1"/>
    <n v="2"/>
    <n v="0"/>
    <n v="0"/>
    <n v="0"/>
    <n v="1"/>
    <n v="0"/>
    <n v="0"/>
    <n v="2"/>
    <n v="-0.7"/>
    <d v="2025-10-30T00:00:00"/>
    <m/>
    <m/>
    <m/>
    <n v="7.2333333333333325"/>
  </r>
  <r>
    <x v="348"/>
    <s v="GSW"/>
    <s v="MIL"/>
    <s v="L"/>
    <d v="1899-12-30T09:52:00"/>
    <n v="0"/>
    <n v="3"/>
    <n v="0"/>
    <n v="0"/>
    <n v="3"/>
    <n v="0"/>
    <n v="0"/>
    <n v="0"/>
    <m/>
    <n v="0"/>
    <n v="3"/>
    <n v="3"/>
    <n v="0"/>
    <n v="0"/>
    <n v="1"/>
    <n v="0"/>
    <n v="1"/>
    <n v="0"/>
    <n v="-6"/>
    <n v="-0.9"/>
    <d v="2025-10-30T00:00:00"/>
    <m/>
    <m/>
    <m/>
    <n v="9.8666666666666671"/>
  </r>
  <r>
    <x v="177"/>
    <s v="CHO"/>
    <s v="ORL"/>
    <s v="L"/>
    <d v="1899-12-31T02:46:00"/>
    <n v="2"/>
    <n v="6"/>
    <n v="0.33300000000000002"/>
    <n v="1"/>
    <n v="4"/>
    <n v="0.25"/>
    <n v="0"/>
    <n v="0"/>
    <m/>
    <n v="1"/>
    <n v="2"/>
    <n v="3"/>
    <n v="1"/>
    <n v="0"/>
    <n v="0"/>
    <n v="4"/>
    <n v="2"/>
    <n v="5"/>
    <n v="-20"/>
    <n v="-1.2"/>
    <d v="2025-10-30T00:00:00"/>
    <m/>
    <m/>
    <m/>
    <n v="26.766666666666666"/>
  </r>
  <r>
    <x v="32"/>
    <s v="GSW"/>
    <s v="MIL"/>
    <s v="L"/>
    <d v="1899-12-30T09:39:00"/>
    <n v="0"/>
    <n v="2"/>
    <n v="0"/>
    <n v="0"/>
    <n v="2"/>
    <n v="0"/>
    <n v="0"/>
    <n v="0"/>
    <m/>
    <n v="1"/>
    <n v="2"/>
    <n v="3"/>
    <n v="0"/>
    <n v="0"/>
    <n v="0"/>
    <n v="2"/>
    <n v="2"/>
    <n v="0"/>
    <n v="3"/>
    <n v="-2.9"/>
    <d v="2025-10-30T00:00:00"/>
    <m/>
    <m/>
    <m/>
    <n v="9.65"/>
  </r>
  <r>
    <x v="167"/>
    <s v="WAS"/>
    <s v="OKC"/>
    <s v="L"/>
    <d v="1899-12-30T21:57:00"/>
    <n v="1"/>
    <n v="5"/>
    <n v="0.2"/>
    <n v="0"/>
    <n v="4"/>
    <n v="0"/>
    <n v="1"/>
    <n v="2"/>
    <n v="0.5"/>
    <n v="0"/>
    <n v="4"/>
    <n v="4"/>
    <n v="1"/>
    <n v="0"/>
    <n v="0"/>
    <n v="3"/>
    <n v="4"/>
    <n v="3"/>
    <n v="-11"/>
    <n v="-3.2"/>
    <d v="2025-10-30T00:00:00"/>
    <m/>
    <m/>
    <m/>
    <n v="21.95"/>
  </r>
  <r>
    <x v="224"/>
    <s v="MIA"/>
    <s v="SAS"/>
    <s v="L"/>
    <d v="1899-12-30T09:30:00"/>
    <n v="0"/>
    <n v="5"/>
    <n v="0"/>
    <n v="0"/>
    <n v="1"/>
    <n v="0"/>
    <n v="0"/>
    <n v="0"/>
    <m/>
    <n v="0"/>
    <n v="1"/>
    <n v="1"/>
    <n v="1"/>
    <n v="0"/>
    <n v="0"/>
    <n v="1"/>
    <n v="2"/>
    <n v="0"/>
    <n v="-13"/>
    <n v="-4.3"/>
    <d v="2025-10-30T00:00:00"/>
    <m/>
    <m/>
    <m/>
    <n v="9.5"/>
  </r>
  <r>
    <x v="185"/>
    <s v="LAC"/>
    <s v="NOP"/>
    <s v="W"/>
    <d v="1899-12-31T12:14:00"/>
    <n v="11"/>
    <n v="16"/>
    <n v="0.68799999999999994"/>
    <n v="5"/>
    <n v="8"/>
    <n v="0.625"/>
    <n v="7"/>
    <n v="7"/>
    <n v="1"/>
    <n v="0"/>
    <n v="5"/>
    <n v="5"/>
    <n v="5"/>
    <n v="6"/>
    <n v="0"/>
    <n v="2"/>
    <n v="2"/>
    <n v="34"/>
    <n v="6"/>
    <n v="35.4"/>
    <d v="2025-10-31T00:00:00"/>
    <m/>
    <m/>
    <m/>
    <n v="36.233333333333334"/>
  </r>
  <r>
    <x v="69"/>
    <s v="PHO"/>
    <s v="UTA"/>
    <s v="W"/>
    <d v="1899-12-31T14:37:00"/>
    <n v="13"/>
    <n v="23"/>
    <n v="0.56499999999999995"/>
    <n v="6"/>
    <n v="9"/>
    <n v="0.66700000000000004"/>
    <n v="4"/>
    <n v="5"/>
    <n v="0.8"/>
    <n v="2"/>
    <n v="4"/>
    <n v="6"/>
    <n v="9"/>
    <n v="0"/>
    <n v="1"/>
    <n v="1"/>
    <n v="4"/>
    <n v="36"/>
    <n v="19"/>
    <n v="31.7"/>
    <d v="2025-10-31T00:00:00"/>
    <m/>
    <m/>
    <m/>
    <n v="38.616666666666667"/>
  </r>
  <r>
    <x v="0"/>
    <s v="LAL"/>
    <s v="MEM"/>
    <s v="W"/>
    <d v="1899-12-31T14:50:00"/>
    <n v="14"/>
    <n v="27"/>
    <n v="0.51900000000000002"/>
    <n v="6"/>
    <n v="15"/>
    <n v="0.4"/>
    <n v="10"/>
    <n v="13"/>
    <n v="0.76900000000000002"/>
    <n v="1"/>
    <n v="11"/>
    <n v="12"/>
    <n v="6"/>
    <n v="0"/>
    <n v="0"/>
    <n v="5"/>
    <n v="3"/>
    <n v="44"/>
    <n v="-2"/>
    <n v="31.5"/>
    <d v="2025-10-31T00:00:00"/>
    <m/>
    <m/>
    <m/>
    <n v="38.833333333333336"/>
  </r>
  <r>
    <x v="92"/>
    <s v="CHI"/>
    <s v="NYK"/>
    <s v="W"/>
    <d v="1899-12-31T14:29:00"/>
    <n v="12"/>
    <n v="21"/>
    <n v="0.57099999999999995"/>
    <n v="4"/>
    <n v="8"/>
    <n v="0.5"/>
    <n v="4"/>
    <n v="6"/>
    <n v="0.66700000000000004"/>
    <n v="0"/>
    <n v="10"/>
    <n v="10"/>
    <n v="9"/>
    <n v="1"/>
    <n v="0"/>
    <n v="0"/>
    <n v="1"/>
    <n v="32"/>
    <n v="5"/>
    <n v="31.2"/>
    <d v="2025-10-31T00:00:00"/>
    <m/>
    <m/>
    <m/>
    <n v="38.483333333333334"/>
  </r>
  <r>
    <x v="41"/>
    <s v="PHI"/>
    <s v="BOS"/>
    <s v="L"/>
    <d v="1899-12-31T19:38:00"/>
    <n v="8"/>
    <n v="16"/>
    <n v="0.5"/>
    <n v="4"/>
    <n v="9"/>
    <n v="0.44400000000000001"/>
    <n v="6"/>
    <n v="7"/>
    <n v="0.85699999999999998"/>
    <n v="1"/>
    <n v="7"/>
    <n v="8"/>
    <n v="14"/>
    <n v="2"/>
    <n v="2"/>
    <n v="5"/>
    <n v="2"/>
    <n v="26"/>
    <n v="10"/>
    <n v="27.8"/>
    <d v="2025-10-31T00:00:00"/>
    <m/>
    <m/>
    <m/>
    <n v="43.633333333333333"/>
  </r>
  <r>
    <x v="314"/>
    <s v="DEN"/>
    <s v="POR"/>
    <s v="L"/>
    <d v="1899-12-31T13:03:00"/>
    <n v="7"/>
    <n v="10"/>
    <n v="0.7"/>
    <n v="2"/>
    <n v="3"/>
    <n v="0.66700000000000004"/>
    <n v="5"/>
    <n v="7"/>
    <n v="0.71399999999999997"/>
    <n v="2"/>
    <n v="12"/>
    <n v="14"/>
    <n v="9"/>
    <n v="1"/>
    <n v="2"/>
    <n v="3"/>
    <n v="1"/>
    <n v="21"/>
    <n v="9"/>
    <n v="26.3"/>
    <d v="2025-10-31T00:00:00"/>
    <m/>
    <m/>
    <m/>
    <n v="37.049999999999997"/>
  </r>
  <r>
    <x v="80"/>
    <s v="CLE"/>
    <s v="TOR"/>
    <s v="L"/>
    <d v="1899-12-31T11:35:00"/>
    <n v="11"/>
    <n v="17"/>
    <n v="0.64700000000000002"/>
    <n v="2"/>
    <n v="5"/>
    <n v="0.4"/>
    <n v="5"/>
    <n v="8"/>
    <n v="0.625"/>
    <n v="3"/>
    <n v="5"/>
    <n v="8"/>
    <n v="3"/>
    <n v="3"/>
    <n v="1"/>
    <n v="3"/>
    <n v="2"/>
    <n v="29"/>
    <n v="-7"/>
    <n v="25.9"/>
    <d v="2025-10-31T00:00:00"/>
    <m/>
    <m/>
    <m/>
    <n v="35.583333333333329"/>
  </r>
  <r>
    <x v="57"/>
    <s v="ATL"/>
    <s v="IND"/>
    <s v="W"/>
    <d v="1899-12-31T09:17:00"/>
    <n v="9"/>
    <n v="16"/>
    <n v="0.56299999999999994"/>
    <n v="0"/>
    <n v="3"/>
    <n v="0"/>
    <n v="4"/>
    <n v="4"/>
    <n v="1"/>
    <n v="1"/>
    <n v="12"/>
    <n v="13"/>
    <n v="8"/>
    <n v="2"/>
    <n v="1"/>
    <n v="1"/>
    <n v="2"/>
    <n v="22"/>
    <n v="13"/>
    <n v="25.2"/>
    <d v="2025-10-31T00:00:00"/>
    <m/>
    <m/>
    <m/>
    <n v="33.283333333333331"/>
  </r>
  <r>
    <x v="73"/>
    <s v="BOS"/>
    <s v="PHI"/>
    <s v="W"/>
    <d v="1899-12-31T07:44:00"/>
    <n v="13"/>
    <n v="19"/>
    <n v="0.68400000000000005"/>
    <n v="4"/>
    <n v="7"/>
    <n v="0.57099999999999995"/>
    <n v="2"/>
    <n v="3"/>
    <n v="0.66700000000000004"/>
    <n v="1"/>
    <n v="2"/>
    <n v="3"/>
    <n v="6"/>
    <n v="1"/>
    <n v="1"/>
    <n v="5"/>
    <n v="4"/>
    <n v="32"/>
    <n v="-11"/>
    <n v="24.1"/>
    <d v="2025-10-31T00:00:00"/>
    <m/>
    <m/>
    <m/>
    <n v="31.733333333333334"/>
  </r>
  <r>
    <x v="144"/>
    <s v="CHI"/>
    <s v="NYK"/>
    <s v="W"/>
    <d v="1899-12-31T05:18:00"/>
    <n v="8"/>
    <n v="10"/>
    <n v="0.8"/>
    <n v="1"/>
    <n v="3"/>
    <n v="0.33300000000000002"/>
    <n v="5"/>
    <n v="6"/>
    <n v="0.83299999999999996"/>
    <n v="0"/>
    <n v="4"/>
    <n v="4"/>
    <n v="9"/>
    <n v="1"/>
    <n v="0"/>
    <n v="1"/>
    <n v="3"/>
    <n v="22"/>
    <n v="19"/>
    <n v="24.1"/>
    <d v="2025-10-31T00:00:00"/>
    <m/>
    <m/>
    <m/>
    <n v="29.300000000000004"/>
  </r>
  <r>
    <x v="56"/>
    <s v="NYK"/>
    <s v="CHI"/>
    <s v="L"/>
    <d v="1899-12-31T12:28:00"/>
    <n v="10"/>
    <n v="13"/>
    <n v="0.76900000000000002"/>
    <n v="5"/>
    <n v="7"/>
    <n v="0.71399999999999997"/>
    <n v="1"/>
    <n v="2"/>
    <n v="0.5"/>
    <n v="1"/>
    <n v="3"/>
    <n v="4"/>
    <n v="3"/>
    <n v="1"/>
    <n v="1"/>
    <n v="1"/>
    <n v="4"/>
    <n v="26"/>
    <n v="6"/>
    <n v="23.3"/>
    <d v="2025-10-31T00:00:00"/>
    <m/>
    <m/>
    <m/>
    <n v="36.466666666666669"/>
  </r>
  <r>
    <x v="89"/>
    <s v="LAC"/>
    <s v="NOP"/>
    <s v="W"/>
    <d v="1899-12-31T15:03:00"/>
    <n v="8"/>
    <n v="19"/>
    <n v="0.42099999999999999"/>
    <n v="4"/>
    <n v="13"/>
    <n v="0.308"/>
    <n v="4"/>
    <n v="5"/>
    <n v="0.8"/>
    <n v="1"/>
    <n v="4"/>
    <n v="5"/>
    <n v="14"/>
    <n v="2"/>
    <n v="0"/>
    <n v="4"/>
    <n v="2"/>
    <n v="24"/>
    <n v="3"/>
    <n v="22.4"/>
    <d v="2025-10-31T00:00:00"/>
    <m/>
    <m/>
    <m/>
    <n v="39.050000000000004"/>
  </r>
  <r>
    <x v="61"/>
    <s v="UTA"/>
    <s v="PHO"/>
    <s v="L"/>
    <d v="1899-12-31T10:41:00"/>
    <n v="10"/>
    <n v="20"/>
    <n v="0.5"/>
    <n v="4"/>
    <n v="11"/>
    <n v="0.36399999999999999"/>
    <n v="9"/>
    <n v="12"/>
    <n v="0.75"/>
    <n v="1"/>
    <n v="3"/>
    <n v="4"/>
    <n v="0"/>
    <n v="0"/>
    <n v="1"/>
    <n v="2"/>
    <n v="1"/>
    <n v="33"/>
    <n v="-9"/>
    <n v="21.7"/>
    <d v="2025-10-31T00:00:00"/>
    <m/>
    <m/>
    <m/>
    <n v="34.683333333333337"/>
  </r>
  <r>
    <x v="250"/>
    <s v="ATL"/>
    <s v="IND"/>
    <s v="W"/>
    <d v="1899-12-31T13:41:00"/>
    <n v="8"/>
    <n v="13"/>
    <n v="0.61499999999999999"/>
    <n v="0"/>
    <n v="0"/>
    <m/>
    <n v="2"/>
    <n v="2"/>
    <n v="1"/>
    <n v="2"/>
    <n v="7"/>
    <n v="9"/>
    <n v="6"/>
    <n v="3"/>
    <n v="0"/>
    <n v="1"/>
    <n v="2"/>
    <n v="18"/>
    <n v="13"/>
    <n v="21"/>
    <d v="2025-10-31T00:00:00"/>
    <m/>
    <m/>
    <m/>
    <n v="37.683333333333337"/>
  </r>
  <r>
    <x v="49"/>
    <s v="NOP"/>
    <s v="LAC"/>
    <s v="L"/>
    <d v="1899-12-31T08:37:00"/>
    <n v="9"/>
    <n v="17"/>
    <n v="0.52900000000000003"/>
    <n v="0"/>
    <n v="0"/>
    <m/>
    <n v="11"/>
    <n v="13"/>
    <n v="0.84599999999999997"/>
    <n v="3"/>
    <n v="3"/>
    <n v="6"/>
    <n v="3"/>
    <n v="0"/>
    <n v="0"/>
    <n v="3"/>
    <n v="3"/>
    <n v="29"/>
    <n v="-5"/>
    <n v="20.8"/>
    <d v="2025-10-31T00:00:00"/>
    <m/>
    <m/>
    <m/>
    <n v="32.616666666666667"/>
  </r>
  <r>
    <x v="146"/>
    <s v="NOP"/>
    <s v="LAC"/>
    <s v="L"/>
    <d v="1899-12-31T08:32:00"/>
    <n v="9"/>
    <n v="15"/>
    <n v="0.6"/>
    <n v="7"/>
    <n v="13"/>
    <n v="0.53800000000000003"/>
    <n v="5"/>
    <n v="5"/>
    <n v="1"/>
    <n v="0"/>
    <n v="2"/>
    <n v="2"/>
    <n v="2"/>
    <n v="0"/>
    <n v="1"/>
    <n v="5"/>
    <n v="2"/>
    <n v="30"/>
    <n v="1"/>
    <n v="20"/>
    <d v="2025-10-31T00:00:00"/>
    <m/>
    <m/>
    <m/>
    <n v="32.533333333333331"/>
  </r>
  <r>
    <x v="59"/>
    <s v="NYK"/>
    <s v="CHI"/>
    <s v="L"/>
    <d v="1899-12-31T13:43:00"/>
    <n v="9"/>
    <n v="14"/>
    <n v="0.64300000000000002"/>
    <n v="4"/>
    <n v="8"/>
    <n v="0.5"/>
    <n v="1"/>
    <n v="2"/>
    <n v="0.5"/>
    <n v="0"/>
    <n v="4"/>
    <n v="4"/>
    <n v="6"/>
    <n v="0"/>
    <n v="1"/>
    <n v="1"/>
    <n v="4"/>
    <n v="23"/>
    <n v="-1"/>
    <n v="19.899999999999999"/>
    <d v="2025-10-31T00:00:00"/>
    <m/>
    <m/>
    <m/>
    <n v="37.716666666666669"/>
  </r>
  <r>
    <x v="104"/>
    <s v="NYK"/>
    <s v="CHI"/>
    <s v="L"/>
    <d v="1899-12-31T07:43:00"/>
    <n v="6"/>
    <n v="14"/>
    <n v="0.42899999999999999"/>
    <n v="1"/>
    <n v="5"/>
    <n v="0.2"/>
    <n v="9"/>
    <n v="9"/>
    <n v="1"/>
    <n v="2"/>
    <n v="8"/>
    <n v="10"/>
    <n v="4"/>
    <n v="0"/>
    <n v="1"/>
    <n v="2"/>
    <n v="2"/>
    <n v="22"/>
    <n v="7"/>
    <n v="19.100000000000001"/>
    <d v="2025-10-31T00:00:00"/>
    <m/>
    <m/>
    <m/>
    <n v="31.716666666666669"/>
  </r>
  <r>
    <x v="46"/>
    <s v="CHI"/>
    <s v="NYK"/>
    <s v="W"/>
    <d v="1899-12-31T06:52:00"/>
    <n v="10"/>
    <n v="17"/>
    <n v="0.58799999999999997"/>
    <n v="4"/>
    <n v="8"/>
    <n v="0.5"/>
    <n v="2"/>
    <n v="5"/>
    <n v="0.4"/>
    <n v="2"/>
    <n v="5"/>
    <n v="7"/>
    <n v="2"/>
    <n v="0"/>
    <n v="0"/>
    <n v="1"/>
    <n v="3"/>
    <n v="26"/>
    <n v="-3"/>
    <n v="19"/>
    <d v="2025-10-31T00:00:00"/>
    <m/>
    <m/>
    <m/>
    <n v="30.866666666666667"/>
  </r>
  <r>
    <x v="252"/>
    <s v="TOR"/>
    <s v="CLE"/>
    <s v="W"/>
    <d v="1899-12-30T15:03:00"/>
    <n v="7"/>
    <n v="7"/>
    <n v="1"/>
    <n v="6"/>
    <n v="6"/>
    <n v="1"/>
    <n v="0"/>
    <n v="0"/>
    <m/>
    <n v="0"/>
    <n v="1"/>
    <n v="1"/>
    <n v="0"/>
    <n v="0"/>
    <n v="1"/>
    <n v="1"/>
    <n v="1"/>
    <n v="20"/>
    <n v="28"/>
    <n v="17.5"/>
    <d v="2025-10-31T00:00:00"/>
    <m/>
    <m/>
    <m/>
    <n v="15.05"/>
  </r>
  <r>
    <x v="97"/>
    <s v="NYK"/>
    <s v="CHI"/>
    <s v="L"/>
    <d v="1899-12-31T11:08:00"/>
    <n v="12"/>
    <n v="25"/>
    <n v="0.48"/>
    <n v="3"/>
    <n v="8"/>
    <n v="0.375"/>
    <n v="2"/>
    <n v="5"/>
    <n v="0.4"/>
    <n v="1"/>
    <n v="1"/>
    <n v="2"/>
    <n v="7"/>
    <n v="0"/>
    <n v="0"/>
    <n v="2"/>
    <n v="4"/>
    <n v="29"/>
    <n v="-6"/>
    <n v="17.399999999999999"/>
    <d v="2025-10-31T00:00:00"/>
    <m/>
    <m/>
    <m/>
    <n v="35.133333333333333"/>
  </r>
  <r>
    <x v="313"/>
    <s v="DEN"/>
    <s v="POR"/>
    <s v="L"/>
    <d v="1899-12-31T10:24:00"/>
    <n v="9"/>
    <n v="15"/>
    <n v="0.6"/>
    <n v="1"/>
    <n v="4"/>
    <n v="0.25"/>
    <n v="3"/>
    <n v="3"/>
    <n v="1"/>
    <n v="0"/>
    <n v="6"/>
    <n v="6"/>
    <n v="3"/>
    <n v="1"/>
    <n v="0"/>
    <n v="2"/>
    <n v="2"/>
    <n v="22"/>
    <n v="-15"/>
    <n v="17.2"/>
    <d v="2025-10-31T00:00:00"/>
    <m/>
    <m/>
    <m/>
    <n v="34.4"/>
  </r>
  <r>
    <x v="82"/>
    <s v="UTA"/>
    <s v="PHO"/>
    <s v="L"/>
    <d v="1899-12-31T08:37:00"/>
    <n v="3"/>
    <n v="10"/>
    <n v="0.3"/>
    <n v="2"/>
    <n v="4"/>
    <n v="0.5"/>
    <n v="9"/>
    <n v="11"/>
    <n v="0.81799999999999995"/>
    <n v="1"/>
    <n v="7"/>
    <n v="8"/>
    <n v="9"/>
    <n v="1"/>
    <n v="1"/>
    <n v="3"/>
    <n v="3"/>
    <n v="17"/>
    <n v="3"/>
    <n v="17"/>
    <d v="2025-10-31T00:00:00"/>
    <m/>
    <m/>
    <m/>
    <n v="32.616666666666667"/>
  </r>
  <r>
    <x v="160"/>
    <s v="TOR"/>
    <s v="CLE"/>
    <s v="W"/>
    <d v="1899-12-31T11:06:00"/>
    <n v="7"/>
    <n v="15"/>
    <n v="0.46700000000000003"/>
    <n v="0"/>
    <n v="3"/>
    <n v="0"/>
    <n v="6"/>
    <n v="7"/>
    <n v="0.85699999999999998"/>
    <n v="1"/>
    <n v="7"/>
    <n v="8"/>
    <n v="5"/>
    <n v="2"/>
    <n v="0"/>
    <n v="2"/>
    <n v="3"/>
    <n v="20"/>
    <n v="7"/>
    <n v="17"/>
    <d v="2025-10-31T00:00:00"/>
    <m/>
    <m/>
    <m/>
    <n v="35.099999999999994"/>
  </r>
  <r>
    <x v="50"/>
    <s v="PHI"/>
    <s v="BOS"/>
    <s v="L"/>
    <d v="1899-12-31T15:44:00"/>
    <n v="7"/>
    <n v="11"/>
    <n v="0.63600000000000001"/>
    <n v="2"/>
    <n v="4"/>
    <n v="0.5"/>
    <n v="1"/>
    <n v="1"/>
    <n v="1"/>
    <n v="3"/>
    <n v="2"/>
    <n v="5"/>
    <n v="5"/>
    <n v="0"/>
    <n v="0"/>
    <n v="1"/>
    <n v="2"/>
    <n v="17"/>
    <n v="3"/>
    <n v="16.5"/>
    <d v="2025-10-31T00:00:00"/>
    <m/>
    <m/>
    <m/>
    <n v="39.733333333333334"/>
  </r>
  <r>
    <x v="210"/>
    <s v="ATL"/>
    <s v="IND"/>
    <s v="W"/>
    <d v="1899-12-31T08:06:00"/>
    <n v="8"/>
    <n v="14"/>
    <n v="0.57099999999999995"/>
    <n v="1"/>
    <n v="5"/>
    <n v="0.2"/>
    <n v="4"/>
    <n v="5"/>
    <n v="0.8"/>
    <n v="1"/>
    <n v="2"/>
    <n v="3"/>
    <n v="3"/>
    <n v="2"/>
    <n v="0"/>
    <n v="3"/>
    <n v="1"/>
    <n v="21"/>
    <n v="17"/>
    <n v="16"/>
    <d v="2025-10-31T00:00:00"/>
    <m/>
    <m/>
    <m/>
    <n v="32.099999999999994"/>
  </r>
  <r>
    <x v="380"/>
    <s v="CLE"/>
    <s v="TOR"/>
    <s v="L"/>
    <d v="1899-12-31T09:56:00"/>
    <n v="8"/>
    <n v="18"/>
    <n v="0.44400000000000001"/>
    <n v="4"/>
    <n v="12"/>
    <n v="0.33300000000000002"/>
    <n v="6"/>
    <n v="8"/>
    <n v="0.75"/>
    <n v="1"/>
    <n v="5"/>
    <n v="6"/>
    <n v="2"/>
    <n v="0"/>
    <n v="1"/>
    <n v="3"/>
    <n v="3"/>
    <n v="26"/>
    <n v="-3"/>
    <n v="15.9"/>
    <d v="2025-10-31T00:00:00"/>
    <m/>
    <m/>
    <m/>
    <n v="33.933333333333337"/>
  </r>
  <r>
    <x v="68"/>
    <s v="LAC"/>
    <s v="NOP"/>
    <s v="W"/>
    <d v="1899-12-31T09:37:00"/>
    <n v="5"/>
    <n v="7"/>
    <n v="0.71399999999999997"/>
    <n v="0"/>
    <n v="0"/>
    <m/>
    <n v="4"/>
    <n v="4"/>
    <n v="1"/>
    <n v="1"/>
    <n v="10"/>
    <n v="11"/>
    <n v="1"/>
    <n v="0"/>
    <n v="3"/>
    <n v="0"/>
    <n v="5"/>
    <n v="14"/>
    <n v="2"/>
    <n v="15.6"/>
    <d v="2025-10-31T00:00:00"/>
    <m/>
    <m/>
    <m/>
    <n v="33.616666666666667"/>
  </r>
  <r>
    <x v="183"/>
    <s v="NOP"/>
    <s v="LAC"/>
    <s v="L"/>
    <d v="1899-12-31T09:33:00"/>
    <n v="6"/>
    <n v="14"/>
    <n v="0.42899999999999999"/>
    <n v="5"/>
    <n v="10"/>
    <n v="0.5"/>
    <n v="0"/>
    <n v="0"/>
    <m/>
    <n v="1"/>
    <n v="4"/>
    <n v="5"/>
    <n v="6"/>
    <n v="2"/>
    <n v="0"/>
    <n v="1"/>
    <n v="3"/>
    <n v="17"/>
    <n v="-3"/>
    <n v="15.5"/>
    <d v="2025-10-31T00:00:00"/>
    <m/>
    <m/>
    <m/>
    <n v="33.549999999999997"/>
  </r>
  <r>
    <x v="4"/>
    <s v="LAL"/>
    <s v="MEM"/>
    <s v="W"/>
    <d v="1899-12-31T12:09:00"/>
    <n v="5"/>
    <n v="14"/>
    <n v="0.35699999999999998"/>
    <n v="2"/>
    <n v="8"/>
    <n v="0.25"/>
    <n v="9"/>
    <n v="9"/>
    <n v="1"/>
    <n v="0"/>
    <n v="4"/>
    <n v="4"/>
    <n v="4"/>
    <n v="1"/>
    <n v="0"/>
    <n v="2"/>
    <n v="2"/>
    <n v="21"/>
    <n v="15"/>
    <n v="15.4"/>
    <d v="2025-10-31T00:00:00"/>
    <m/>
    <m/>
    <m/>
    <n v="36.150000000000006"/>
  </r>
  <r>
    <x v="122"/>
    <s v="NOP"/>
    <s v="LAC"/>
    <s v="L"/>
    <d v="1899-12-31T05:13:00"/>
    <n v="4"/>
    <n v="14"/>
    <n v="0.28599999999999998"/>
    <n v="2"/>
    <n v="5"/>
    <n v="0.4"/>
    <n v="3"/>
    <n v="3"/>
    <n v="1"/>
    <n v="1"/>
    <n v="3"/>
    <n v="4"/>
    <n v="8"/>
    <n v="4"/>
    <n v="0"/>
    <n v="0"/>
    <n v="2"/>
    <n v="13"/>
    <n v="4"/>
    <n v="15.2"/>
    <d v="2025-10-31T00:00:00"/>
    <m/>
    <m/>
    <m/>
    <n v="29.216666666666669"/>
  </r>
  <r>
    <x v="164"/>
    <s v="LAC"/>
    <s v="NOP"/>
    <s v="W"/>
    <d v="1899-12-31T04:42:00"/>
    <n v="7"/>
    <n v="10"/>
    <n v="0.7"/>
    <n v="2"/>
    <n v="5"/>
    <n v="0.4"/>
    <n v="0"/>
    <n v="0"/>
    <m/>
    <n v="2"/>
    <n v="1"/>
    <n v="3"/>
    <n v="1"/>
    <n v="0"/>
    <n v="2"/>
    <n v="0"/>
    <n v="1"/>
    <n v="16"/>
    <n v="9"/>
    <n v="15.2"/>
    <d v="2025-10-31T00:00:00"/>
    <m/>
    <m/>
    <m/>
    <n v="28.7"/>
  </r>
  <r>
    <x v="301"/>
    <s v="ATL"/>
    <s v="IND"/>
    <s v="W"/>
    <d v="1899-12-30T16:44:00"/>
    <n v="4"/>
    <n v="5"/>
    <n v="0.8"/>
    <n v="3"/>
    <n v="3"/>
    <n v="1"/>
    <n v="0"/>
    <n v="0"/>
    <m/>
    <n v="0"/>
    <n v="3"/>
    <n v="3"/>
    <n v="7"/>
    <n v="1"/>
    <n v="0"/>
    <n v="0"/>
    <n v="2"/>
    <n v="11"/>
    <n v="4"/>
    <n v="15.1"/>
    <d v="2025-10-31T00:00:00"/>
    <m/>
    <m/>
    <m/>
    <n v="16.733333333333334"/>
  </r>
  <r>
    <x v="194"/>
    <s v="MEM"/>
    <s v="LAL"/>
    <s v="L"/>
    <d v="1899-12-31T01:23:00"/>
    <n v="6"/>
    <n v="8"/>
    <n v="0.75"/>
    <n v="2"/>
    <n v="2"/>
    <n v="1"/>
    <n v="2"/>
    <n v="2"/>
    <n v="1"/>
    <n v="1"/>
    <n v="4"/>
    <n v="5"/>
    <n v="1"/>
    <n v="1"/>
    <n v="0"/>
    <n v="0"/>
    <n v="4"/>
    <n v="16"/>
    <n v="0"/>
    <n v="14.8"/>
    <d v="2025-10-31T00:00:00"/>
    <m/>
    <m/>
    <m/>
    <n v="25.383333333333333"/>
  </r>
  <r>
    <x v="129"/>
    <s v="POR"/>
    <s v="DEN"/>
    <s v="W"/>
    <d v="1899-12-31T08:33:00"/>
    <n v="7"/>
    <n v="13"/>
    <n v="0.53800000000000003"/>
    <n v="2"/>
    <n v="4"/>
    <n v="0.5"/>
    <n v="7"/>
    <n v="9"/>
    <n v="0.77800000000000002"/>
    <n v="1"/>
    <n v="3"/>
    <n v="4"/>
    <n v="4"/>
    <n v="0"/>
    <n v="0"/>
    <n v="4"/>
    <n v="5"/>
    <n v="23"/>
    <n v="17"/>
    <n v="14.3"/>
    <d v="2025-10-31T00:00:00"/>
    <m/>
    <m/>
    <m/>
    <n v="32.549999999999997"/>
  </r>
  <r>
    <x v="27"/>
    <s v="LAL"/>
    <s v="MEM"/>
    <s v="W"/>
    <d v="1899-12-30T23:14:00"/>
    <n v="5"/>
    <n v="8"/>
    <n v="0.625"/>
    <n v="1"/>
    <n v="3"/>
    <n v="0.33300000000000002"/>
    <n v="2"/>
    <n v="3"/>
    <n v="0.66700000000000004"/>
    <n v="1"/>
    <n v="4"/>
    <n v="5"/>
    <n v="2"/>
    <n v="3"/>
    <n v="0"/>
    <n v="1"/>
    <n v="0"/>
    <n v="13"/>
    <n v="-4"/>
    <n v="14.3"/>
    <d v="2025-10-31T00:00:00"/>
    <m/>
    <m/>
    <m/>
    <n v="23.233333333333334"/>
  </r>
  <r>
    <x v="51"/>
    <s v="TOR"/>
    <s v="CLE"/>
    <s v="W"/>
    <d v="1899-12-31T12:11:00"/>
    <n v="8"/>
    <n v="15"/>
    <n v="0.53300000000000003"/>
    <n v="3"/>
    <n v="5"/>
    <n v="0.6"/>
    <n v="1"/>
    <n v="1"/>
    <n v="1"/>
    <n v="0"/>
    <n v="3"/>
    <n v="3"/>
    <n v="2"/>
    <n v="2"/>
    <n v="0"/>
    <n v="2"/>
    <n v="2"/>
    <n v="20"/>
    <n v="2"/>
    <n v="14.2"/>
    <d v="2025-10-31T00:00:00"/>
    <m/>
    <m/>
    <m/>
    <n v="36.183333333333337"/>
  </r>
  <r>
    <x v="253"/>
    <s v="PHI"/>
    <s v="BOS"/>
    <s v="L"/>
    <d v="1899-12-31T01:04:00"/>
    <n v="6"/>
    <n v="13"/>
    <n v="0.46200000000000002"/>
    <n v="1"/>
    <n v="2"/>
    <n v="0.5"/>
    <n v="7"/>
    <n v="7"/>
    <n v="1"/>
    <n v="1"/>
    <n v="5"/>
    <n v="6"/>
    <n v="3"/>
    <n v="0"/>
    <n v="2"/>
    <n v="4"/>
    <n v="2"/>
    <n v="20"/>
    <n v="2"/>
    <n v="14.2"/>
    <d v="2025-10-31T00:00:00"/>
    <m/>
    <m/>
    <m/>
    <n v="25.06666666666667"/>
  </r>
  <r>
    <x v="298"/>
    <s v="CHI"/>
    <s v="NYK"/>
    <s v="W"/>
    <d v="1899-12-30T17:08:00"/>
    <n v="3"/>
    <n v="5"/>
    <n v="0.6"/>
    <n v="2"/>
    <n v="4"/>
    <n v="0.5"/>
    <n v="2"/>
    <n v="2"/>
    <n v="1"/>
    <n v="2"/>
    <n v="7"/>
    <n v="9"/>
    <n v="2"/>
    <n v="1"/>
    <n v="2"/>
    <n v="0"/>
    <n v="3"/>
    <n v="10"/>
    <n v="13"/>
    <n v="13.8"/>
    <d v="2025-10-31T00:00:00"/>
    <m/>
    <m/>
    <m/>
    <n v="17.133333333333333"/>
  </r>
  <r>
    <x v="382"/>
    <s v="IND"/>
    <s v="ATL"/>
    <s v="L"/>
    <d v="1899-12-30T22:16:00"/>
    <n v="4"/>
    <n v="8"/>
    <n v="0.5"/>
    <n v="2"/>
    <n v="4"/>
    <n v="0.5"/>
    <n v="5"/>
    <n v="6"/>
    <n v="0.83299999999999996"/>
    <n v="1"/>
    <n v="3"/>
    <n v="4"/>
    <n v="4"/>
    <n v="1"/>
    <n v="1"/>
    <n v="3"/>
    <n v="0"/>
    <n v="15"/>
    <n v="6"/>
    <n v="13.7"/>
    <d v="2025-10-31T00:00:00"/>
    <m/>
    <m/>
    <m/>
    <n v="22.266666666666666"/>
  </r>
  <r>
    <x v="233"/>
    <s v="POR"/>
    <s v="DEN"/>
    <s v="W"/>
    <d v="1899-12-31T00:08:00"/>
    <n v="7"/>
    <n v="14"/>
    <n v="0.5"/>
    <n v="3"/>
    <n v="7"/>
    <n v="0.42899999999999999"/>
    <n v="2"/>
    <n v="3"/>
    <n v="0.66700000000000004"/>
    <n v="2"/>
    <n v="2"/>
    <n v="4"/>
    <n v="1"/>
    <n v="0"/>
    <n v="1"/>
    <n v="1"/>
    <n v="1"/>
    <n v="19"/>
    <n v="9"/>
    <n v="13.6"/>
    <d v="2025-10-31T00:00:00"/>
    <m/>
    <m/>
    <m/>
    <n v="24.133333333333333"/>
  </r>
  <r>
    <x v="249"/>
    <s v="CLE"/>
    <s v="TOR"/>
    <s v="L"/>
    <d v="1899-12-31T09:20:00"/>
    <n v="7"/>
    <n v="14"/>
    <n v="0.5"/>
    <n v="4"/>
    <n v="8"/>
    <n v="0.5"/>
    <n v="0"/>
    <n v="0"/>
    <m/>
    <n v="1"/>
    <n v="2"/>
    <n v="3"/>
    <n v="4"/>
    <n v="0"/>
    <n v="3"/>
    <n v="2"/>
    <n v="4"/>
    <n v="18"/>
    <n v="2"/>
    <n v="13.6"/>
    <d v="2025-10-31T00:00:00"/>
    <m/>
    <m/>
    <m/>
    <n v="33.333333333333329"/>
  </r>
  <r>
    <x v="78"/>
    <s v="MEM"/>
    <s v="LAL"/>
    <s v="L"/>
    <d v="1899-12-31T02:12:00"/>
    <n v="4"/>
    <n v="11"/>
    <n v="0.36399999999999999"/>
    <n v="0"/>
    <n v="4"/>
    <n v="0"/>
    <n v="5"/>
    <n v="6"/>
    <n v="0.83299999999999996"/>
    <n v="4"/>
    <n v="6"/>
    <n v="10"/>
    <n v="3"/>
    <n v="3"/>
    <n v="0"/>
    <n v="2"/>
    <n v="2"/>
    <n v="13"/>
    <n v="-13"/>
    <n v="13.4"/>
    <d v="2025-10-31T00:00:00"/>
    <m/>
    <m/>
    <m/>
    <n v="26.199999999999996"/>
  </r>
  <r>
    <x v="84"/>
    <s v="PHO"/>
    <s v="UTA"/>
    <s v="W"/>
    <d v="1899-12-31T07:58:00"/>
    <n v="5"/>
    <n v="15"/>
    <n v="0.33300000000000002"/>
    <n v="2"/>
    <n v="9"/>
    <n v="0.222"/>
    <n v="2"/>
    <n v="3"/>
    <n v="0.66700000000000004"/>
    <n v="1"/>
    <n v="6"/>
    <n v="7"/>
    <n v="6"/>
    <n v="3"/>
    <n v="1"/>
    <n v="1"/>
    <n v="3"/>
    <n v="14"/>
    <n v="17"/>
    <n v="13.3"/>
    <d v="2025-10-31T00:00:00"/>
    <m/>
    <m/>
    <m/>
    <n v="31.966666666666665"/>
  </r>
  <r>
    <x v="81"/>
    <s v="ATL"/>
    <s v="IND"/>
    <s v="W"/>
    <d v="1899-12-31T01:30:00"/>
    <n v="5"/>
    <n v="8"/>
    <n v="0.625"/>
    <n v="2"/>
    <n v="4"/>
    <n v="0.5"/>
    <n v="2"/>
    <n v="4"/>
    <n v="0.5"/>
    <n v="2"/>
    <n v="7"/>
    <n v="9"/>
    <n v="2"/>
    <n v="0"/>
    <n v="2"/>
    <n v="1"/>
    <n v="4"/>
    <n v="14"/>
    <n v="15"/>
    <n v="13.3"/>
    <d v="2025-10-31T00:00:00"/>
    <m/>
    <m/>
    <m/>
    <n v="25.5"/>
  </r>
  <r>
    <x v="180"/>
    <s v="PHO"/>
    <s v="UTA"/>
    <s v="W"/>
    <d v="1899-12-31T03:22:00"/>
    <n v="4"/>
    <n v="8"/>
    <n v="0.5"/>
    <n v="4"/>
    <n v="7"/>
    <n v="0.57099999999999995"/>
    <n v="0"/>
    <n v="0"/>
    <m/>
    <n v="0"/>
    <n v="3"/>
    <n v="3"/>
    <n v="6"/>
    <n v="1"/>
    <n v="1"/>
    <n v="0"/>
    <n v="4"/>
    <n v="12"/>
    <n v="16"/>
    <n v="13.2"/>
    <d v="2025-10-31T00:00:00"/>
    <m/>
    <m/>
    <m/>
    <n v="27.366666666666667"/>
  </r>
  <r>
    <x v="131"/>
    <s v="CHI"/>
    <s v="NYK"/>
    <s v="W"/>
    <d v="1899-12-31T01:35:00"/>
    <n v="4"/>
    <n v="7"/>
    <n v="0.57099999999999995"/>
    <n v="1"/>
    <n v="3"/>
    <n v="0.33300000000000002"/>
    <n v="3"/>
    <n v="3"/>
    <n v="1"/>
    <n v="1"/>
    <n v="5"/>
    <n v="6"/>
    <n v="2"/>
    <n v="2"/>
    <n v="1"/>
    <n v="2"/>
    <n v="0"/>
    <n v="12"/>
    <n v="13"/>
    <n v="13"/>
    <d v="2025-10-31T00:00:00"/>
    <m/>
    <m/>
    <m/>
    <n v="25.583333333333336"/>
  </r>
  <r>
    <x v="149"/>
    <s v="POR"/>
    <s v="DEN"/>
    <s v="W"/>
    <d v="1899-12-31T08:29:00"/>
    <n v="4"/>
    <n v="13"/>
    <n v="0.308"/>
    <n v="2"/>
    <n v="7"/>
    <n v="0.28599999999999998"/>
    <n v="1"/>
    <n v="2"/>
    <n v="0.5"/>
    <n v="0"/>
    <n v="3"/>
    <n v="3"/>
    <n v="13"/>
    <n v="2"/>
    <n v="0"/>
    <n v="2"/>
    <n v="2"/>
    <n v="11"/>
    <n v="4"/>
    <n v="12.3"/>
    <d v="2025-10-31T00:00:00"/>
    <m/>
    <m/>
    <m/>
    <n v="32.483333333333334"/>
  </r>
  <r>
    <x v="83"/>
    <s v="NOP"/>
    <s v="LAC"/>
    <s v="L"/>
    <d v="1899-12-31T06:13:00"/>
    <n v="4"/>
    <n v="5"/>
    <n v="0.8"/>
    <n v="3"/>
    <n v="4"/>
    <n v="0.75"/>
    <n v="0"/>
    <n v="0"/>
    <m/>
    <n v="0"/>
    <n v="4"/>
    <n v="4"/>
    <n v="4"/>
    <n v="1"/>
    <n v="0"/>
    <n v="2"/>
    <n v="0"/>
    <n v="11"/>
    <n v="-5"/>
    <n v="12.1"/>
    <d v="2025-10-31T00:00:00"/>
    <m/>
    <m/>
    <m/>
    <n v="30.216666666666669"/>
  </r>
  <r>
    <x v="100"/>
    <s v="PHO"/>
    <s v="UTA"/>
    <s v="W"/>
    <d v="1899-12-31T07:16:00"/>
    <n v="5"/>
    <n v="12"/>
    <n v="0.41699999999999998"/>
    <n v="1"/>
    <n v="7"/>
    <n v="0.14299999999999999"/>
    <n v="2"/>
    <n v="2"/>
    <n v="1"/>
    <n v="2"/>
    <n v="8"/>
    <n v="10"/>
    <n v="2"/>
    <n v="2"/>
    <n v="0"/>
    <n v="1"/>
    <n v="2"/>
    <n v="13"/>
    <n v="2"/>
    <n v="12"/>
    <d v="2025-10-31T00:00:00"/>
    <m/>
    <m/>
    <m/>
    <n v="31.266666666666666"/>
  </r>
  <r>
    <x v="204"/>
    <s v="TOR"/>
    <s v="CLE"/>
    <s v="W"/>
    <d v="1899-12-30T18:35:00"/>
    <n v="2"/>
    <n v="4"/>
    <n v="0.5"/>
    <n v="1"/>
    <n v="3"/>
    <n v="0.33300000000000002"/>
    <n v="6"/>
    <n v="6"/>
    <n v="1"/>
    <n v="1"/>
    <n v="5"/>
    <n v="6"/>
    <n v="3"/>
    <n v="1"/>
    <n v="1"/>
    <n v="3"/>
    <n v="0"/>
    <n v="11"/>
    <n v="13"/>
    <n v="12"/>
    <d v="2025-10-31T00:00:00"/>
    <m/>
    <m/>
    <m/>
    <n v="18.583333333333336"/>
  </r>
  <r>
    <x v="154"/>
    <s v="MEM"/>
    <s v="LAL"/>
    <s v="L"/>
    <d v="1899-12-31T00:21:00"/>
    <n v="4"/>
    <n v="7"/>
    <n v="0.57099999999999995"/>
    <n v="2"/>
    <n v="4"/>
    <n v="0.5"/>
    <n v="2"/>
    <n v="2"/>
    <n v="1"/>
    <n v="0"/>
    <n v="2"/>
    <n v="2"/>
    <n v="5"/>
    <n v="0"/>
    <n v="0"/>
    <n v="1"/>
    <n v="0"/>
    <n v="12"/>
    <n v="5"/>
    <n v="11.8"/>
    <d v="2025-10-31T00:00:00"/>
    <m/>
    <m/>
    <m/>
    <n v="24.35"/>
  </r>
  <r>
    <x v="136"/>
    <s v="PHO"/>
    <s v="UTA"/>
    <s v="W"/>
    <d v="1899-12-31T09:17:00"/>
    <n v="5"/>
    <n v="10"/>
    <n v="0.5"/>
    <n v="3"/>
    <n v="8"/>
    <n v="0.375"/>
    <n v="0"/>
    <n v="0"/>
    <m/>
    <n v="0"/>
    <n v="5"/>
    <n v="5"/>
    <n v="2"/>
    <n v="2"/>
    <n v="0"/>
    <n v="1"/>
    <n v="1"/>
    <n v="13"/>
    <n v="13"/>
    <n v="11.5"/>
    <d v="2025-10-31T00:00:00"/>
    <m/>
    <m/>
    <m/>
    <n v="33.283333333333331"/>
  </r>
  <r>
    <x v="317"/>
    <s v="IND"/>
    <s v="ATL"/>
    <s v="L"/>
    <d v="1899-12-31T03:54:00"/>
    <n v="6"/>
    <n v="13"/>
    <n v="0.46200000000000002"/>
    <n v="4"/>
    <n v="6"/>
    <n v="0.66700000000000004"/>
    <n v="1"/>
    <n v="2"/>
    <n v="0.5"/>
    <n v="1"/>
    <n v="2"/>
    <n v="3"/>
    <n v="3"/>
    <n v="0"/>
    <n v="0"/>
    <n v="1"/>
    <n v="2"/>
    <n v="17"/>
    <n v="-8"/>
    <n v="11.5"/>
    <d v="2025-10-31T00:00:00"/>
    <m/>
    <m/>
    <m/>
    <n v="27.900000000000002"/>
  </r>
  <r>
    <x v="134"/>
    <s v="BOS"/>
    <s v="PHI"/>
    <s v="W"/>
    <d v="1899-12-31T09:09:00"/>
    <n v="7"/>
    <n v="17"/>
    <n v="0.41199999999999998"/>
    <n v="1"/>
    <n v="9"/>
    <n v="0.111"/>
    <n v="0"/>
    <n v="0"/>
    <m/>
    <n v="1"/>
    <n v="1"/>
    <n v="2"/>
    <n v="5"/>
    <n v="2"/>
    <n v="0"/>
    <n v="1"/>
    <n v="0"/>
    <n v="15"/>
    <n v="-4"/>
    <n v="11.4"/>
    <d v="2025-10-31T00:00:00"/>
    <m/>
    <m/>
    <m/>
    <n v="33.150000000000006"/>
  </r>
  <r>
    <x v="193"/>
    <s v="MEM"/>
    <s v="LAL"/>
    <s v="L"/>
    <d v="1899-12-30T18:37:00"/>
    <n v="3"/>
    <n v="6"/>
    <n v="0.5"/>
    <n v="2"/>
    <n v="5"/>
    <n v="0.4"/>
    <n v="4"/>
    <n v="4"/>
    <n v="1"/>
    <n v="0"/>
    <n v="0"/>
    <n v="0"/>
    <n v="3"/>
    <n v="2"/>
    <n v="0"/>
    <n v="1"/>
    <n v="2"/>
    <n v="12"/>
    <n v="1"/>
    <n v="11.3"/>
    <d v="2025-10-31T00:00:00"/>
    <m/>
    <m/>
    <m/>
    <n v="18.616666666666667"/>
  </r>
  <r>
    <x v="52"/>
    <s v="POR"/>
    <s v="DEN"/>
    <s v="W"/>
    <d v="1899-12-31T07:48:00"/>
    <n v="4"/>
    <n v="11"/>
    <n v="0.36399999999999999"/>
    <n v="1"/>
    <n v="6"/>
    <n v="0.16700000000000001"/>
    <n v="7"/>
    <n v="7"/>
    <n v="1"/>
    <n v="0"/>
    <n v="5"/>
    <n v="5"/>
    <n v="0"/>
    <n v="2"/>
    <n v="1"/>
    <n v="2"/>
    <n v="3"/>
    <n v="16"/>
    <n v="-4"/>
    <n v="10.9"/>
    <d v="2025-10-31T00:00:00"/>
    <m/>
    <m/>
    <m/>
    <n v="31.799999999999997"/>
  </r>
  <r>
    <x v="333"/>
    <s v="IND"/>
    <s v="ATL"/>
    <s v="L"/>
    <d v="1899-12-31T03:03:00"/>
    <n v="4"/>
    <n v="7"/>
    <n v="0.57099999999999995"/>
    <n v="0"/>
    <n v="0"/>
    <m/>
    <n v="1"/>
    <n v="2"/>
    <n v="0.5"/>
    <n v="5"/>
    <n v="6"/>
    <n v="11"/>
    <n v="2"/>
    <n v="0"/>
    <n v="0"/>
    <n v="0"/>
    <n v="3"/>
    <n v="9"/>
    <n v="8"/>
    <n v="10.8"/>
    <d v="2025-10-31T00:00:00"/>
    <m/>
    <m/>
    <m/>
    <n v="27.050000000000004"/>
  </r>
  <r>
    <x v="186"/>
    <s v="PHI"/>
    <s v="BOS"/>
    <s v="L"/>
    <d v="1899-12-31T16:34:00"/>
    <n v="6"/>
    <n v="12"/>
    <n v="0.5"/>
    <n v="3"/>
    <n v="7"/>
    <n v="0.42899999999999999"/>
    <n v="2"/>
    <n v="6"/>
    <n v="0.33300000000000002"/>
    <n v="1"/>
    <n v="8"/>
    <n v="9"/>
    <n v="0"/>
    <n v="2"/>
    <n v="0"/>
    <n v="3"/>
    <n v="2"/>
    <n v="17"/>
    <n v="5"/>
    <n v="10.7"/>
    <d v="2025-10-31T00:00:00"/>
    <m/>
    <m/>
    <m/>
    <n v="40.566666666666663"/>
  </r>
  <r>
    <x v="48"/>
    <s v="TOR"/>
    <s v="CLE"/>
    <s v="W"/>
    <d v="1899-12-31T10:36:00"/>
    <n v="6"/>
    <n v="14"/>
    <n v="0.42899999999999999"/>
    <n v="1"/>
    <n v="4"/>
    <n v="0.25"/>
    <n v="1"/>
    <n v="4"/>
    <n v="0.25"/>
    <n v="2"/>
    <n v="8"/>
    <n v="10"/>
    <n v="5"/>
    <n v="1"/>
    <n v="1"/>
    <n v="3"/>
    <n v="2"/>
    <n v="14"/>
    <n v="-7"/>
    <n v="10.6"/>
    <d v="2025-10-31T00:00:00"/>
    <m/>
    <m/>
    <m/>
    <n v="34.6"/>
  </r>
  <r>
    <x v="79"/>
    <s v="ATL"/>
    <s v="IND"/>
    <s v="W"/>
    <d v="1899-12-30T23:29:00"/>
    <n v="6"/>
    <n v="12"/>
    <n v="0.5"/>
    <n v="1"/>
    <n v="3"/>
    <n v="0.33300000000000002"/>
    <n v="2"/>
    <n v="3"/>
    <n v="0.66700000000000004"/>
    <n v="4"/>
    <n v="4"/>
    <n v="8"/>
    <n v="1"/>
    <n v="0"/>
    <n v="1"/>
    <n v="3"/>
    <n v="1"/>
    <n v="15"/>
    <n v="0"/>
    <n v="10.6"/>
    <d v="2025-10-31T00:00:00"/>
    <m/>
    <m/>
    <m/>
    <n v="23.483333333333334"/>
  </r>
  <r>
    <x v="138"/>
    <s v="TOR"/>
    <s v="CLE"/>
    <s v="W"/>
    <d v="1899-12-30T21:17:00"/>
    <n v="3"/>
    <n v="4"/>
    <n v="0.75"/>
    <n v="1"/>
    <n v="1"/>
    <n v="1"/>
    <n v="2"/>
    <n v="2"/>
    <n v="1"/>
    <n v="2"/>
    <n v="5"/>
    <n v="7"/>
    <n v="4"/>
    <n v="0"/>
    <n v="0"/>
    <n v="1"/>
    <n v="4"/>
    <n v="9"/>
    <n v="10"/>
    <n v="10.5"/>
    <d v="2025-10-31T00:00:00"/>
    <m/>
    <m/>
    <m/>
    <n v="21.283333333333331"/>
  </r>
  <r>
    <x v="119"/>
    <s v="LAC"/>
    <s v="NOP"/>
    <s v="W"/>
    <d v="1899-12-30T18:50:00"/>
    <n v="6"/>
    <n v="10"/>
    <n v="0.6"/>
    <n v="1"/>
    <n v="3"/>
    <n v="0.33300000000000002"/>
    <n v="1"/>
    <n v="1"/>
    <n v="1"/>
    <n v="1"/>
    <n v="2"/>
    <n v="3"/>
    <n v="1"/>
    <n v="0"/>
    <n v="0"/>
    <n v="1"/>
    <n v="0"/>
    <n v="14"/>
    <n v="-4"/>
    <n v="10.4"/>
    <d v="2025-10-31T00:00:00"/>
    <m/>
    <m/>
    <m/>
    <n v="18.833333333333332"/>
  </r>
  <r>
    <x v="311"/>
    <s v="IND"/>
    <s v="ATL"/>
    <s v="L"/>
    <d v="1899-12-31T05:47:00"/>
    <n v="5"/>
    <n v="15"/>
    <n v="0.33300000000000002"/>
    <n v="2"/>
    <n v="6"/>
    <n v="0.33300000000000002"/>
    <n v="6"/>
    <n v="10"/>
    <n v="0.6"/>
    <n v="0"/>
    <n v="5"/>
    <n v="5"/>
    <n v="5"/>
    <n v="0"/>
    <n v="0"/>
    <n v="2"/>
    <n v="2"/>
    <n v="18"/>
    <n v="-15"/>
    <n v="10.1"/>
    <d v="2025-10-31T00:00:00"/>
    <m/>
    <m/>
    <m/>
    <n v="29.783333333333331"/>
  </r>
  <r>
    <x v="139"/>
    <s v="MEM"/>
    <s v="LAL"/>
    <s v="L"/>
    <d v="1899-12-31T02:50:00"/>
    <n v="7"/>
    <n v="16"/>
    <n v="0.438"/>
    <n v="2"/>
    <n v="9"/>
    <n v="0.222"/>
    <n v="0"/>
    <n v="1"/>
    <n v="0"/>
    <n v="4"/>
    <n v="3"/>
    <n v="7"/>
    <n v="0"/>
    <n v="0"/>
    <n v="0"/>
    <n v="0"/>
    <n v="2"/>
    <n v="16"/>
    <n v="-3"/>
    <n v="10.1"/>
    <d v="2025-10-31T00:00:00"/>
    <m/>
    <m/>
    <m/>
    <n v="26.833333333333336"/>
  </r>
  <r>
    <x v="109"/>
    <s v="POR"/>
    <s v="DEN"/>
    <s v="W"/>
    <d v="1899-12-31T06:26:00"/>
    <n v="5"/>
    <n v="12"/>
    <n v="0.41699999999999998"/>
    <n v="2"/>
    <n v="5"/>
    <n v="0.4"/>
    <n v="2"/>
    <n v="4"/>
    <n v="0.5"/>
    <n v="0"/>
    <n v="2"/>
    <n v="2"/>
    <n v="3"/>
    <n v="2"/>
    <n v="2"/>
    <n v="1"/>
    <n v="5"/>
    <n v="14"/>
    <n v="-2"/>
    <n v="9.9"/>
    <d v="2025-10-31T00:00:00"/>
    <m/>
    <m/>
    <m/>
    <n v="30.43333333333333"/>
  </r>
  <r>
    <x v="30"/>
    <s v="LAL"/>
    <s v="MEM"/>
    <s v="W"/>
    <d v="1899-12-31T10:46:00"/>
    <n v="5"/>
    <n v="8"/>
    <n v="0.625"/>
    <n v="1"/>
    <n v="4"/>
    <n v="0.25"/>
    <n v="1"/>
    <n v="1"/>
    <n v="1"/>
    <n v="0"/>
    <n v="3"/>
    <n v="3"/>
    <n v="4"/>
    <n v="2"/>
    <n v="0"/>
    <n v="3"/>
    <n v="3"/>
    <n v="12"/>
    <n v="12"/>
    <n v="9.9"/>
    <d v="2025-10-31T00:00:00"/>
    <m/>
    <m/>
    <m/>
    <n v="34.766666666666666"/>
  </r>
  <r>
    <x v="63"/>
    <s v="BOS"/>
    <s v="PHI"/>
    <s v="W"/>
    <d v="1899-12-31T11:05:00"/>
    <n v="6"/>
    <n v="16"/>
    <n v="0.375"/>
    <n v="2"/>
    <n v="7"/>
    <n v="0.28599999999999998"/>
    <n v="1"/>
    <n v="2"/>
    <n v="0.5"/>
    <n v="1"/>
    <n v="3"/>
    <n v="4"/>
    <n v="4"/>
    <n v="2"/>
    <n v="1"/>
    <n v="2"/>
    <n v="3"/>
    <n v="15"/>
    <n v="-15"/>
    <n v="9.6999999999999993"/>
    <d v="2025-10-31T00:00:00"/>
    <m/>
    <m/>
    <m/>
    <n v="35.083333333333336"/>
  </r>
  <r>
    <x v="308"/>
    <s v="BOS"/>
    <s v="PHI"/>
    <s v="W"/>
    <d v="1899-12-30T15:28:00"/>
    <n v="4"/>
    <n v="5"/>
    <n v="0.8"/>
    <n v="1"/>
    <n v="1"/>
    <n v="1"/>
    <n v="0"/>
    <n v="0"/>
    <m/>
    <n v="2"/>
    <n v="3"/>
    <n v="5"/>
    <n v="1"/>
    <n v="0"/>
    <n v="0"/>
    <n v="0"/>
    <n v="2"/>
    <n v="9"/>
    <n v="5"/>
    <n v="9.3000000000000007"/>
    <d v="2025-10-31T00:00:00"/>
    <m/>
    <m/>
    <m/>
    <n v="15.466666666666669"/>
  </r>
  <r>
    <x v="128"/>
    <s v="BOS"/>
    <s v="PHI"/>
    <s v="W"/>
    <d v="1899-12-31T04:37:00"/>
    <n v="7"/>
    <n v="21"/>
    <n v="0.33300000000000002"/>
    <n v="3"/>
    <n v="9"/>
    <n v="0.33300000000000002"/>
    <n v="2"/>
    <n v="3"/>
    <n v="0.66700000000000004"/>
    <n v="1"/>
    <n v="3"/>
    <n v="4"/>
    <n v="2"/>
    <n v="0"/>
    <n v="1"/>
    <n v="1"/>
    <n v="1"/>
    <n v="19"/>
    <n v="23"/>
    <n v="9"/>
    <d v="2025-10-31T00:00:00"/>
    <m/>
    <m/>
    <m/>
    <n v="28.616666666666667"/>
  </r>
  <r>
    <x v="118"/>
    <s v="MEM"/>
    <s v="LAL"/>
    <s v="L"/>
    <d v="1899-12-31T07:30:00"/>
    <n v="6"/>
    <n v="8"/>
    <n v="0.75"/>
    <n v="2"/>
    <n v="2"/>
    <n v="1"/>
    <n v="1"/>
    <n v="2"/>
    <n v="0.5"/>
    <n v="0"/>
    <n v="4"/>
    <n v="4"/>
    <n v="1"/>
    <n v="0"/>
    <n v="0"/>
    <n v="2"/>
    <n v="6"/>
    <n v="15"/>
    <n v="-4"/>
    <n v="8.9"/>
    <d v="2025-10-31T00:00:00"/>
    <m/>
    <m/>
    <m/>
    <n v="31.5"/>
  </r>
  <r>
    <x v="153"/>
    <s v="CLE"/>
    <s v="TOR"/>
    <s v="L"/>
    <d v="1899-12-31T06:17:00"/>
    <n v="1"/>
    <n v="7"/>
    <n v="0.14299999999999999"/>
    <n v="1"/>
    <n v="5"/>
    <n v="0.2"/>
    <n v="2"/>
    <n v="2"/>
    <n v="1"/>
    <n v="1"/>
    <n v="3"/>
    <n v="4"/>
    <n v="4"/>
    <n v="3"/>
    <n v="2"/>
    <n v="0"/>
    <n v="1"/>
    <n v="5"/>
    <n v="4"/>
    <n v="8.9"/>
    <d v="2025-10-31T00:00:00"/>
    <m/>
    <m/>
    <m/>
    <n v="30.283333333333335"/>
  </r>
  <r>
    <x v="219"/>
    <s v="PHI"/>
    <s v="BOS"/>
    <s v="L"/>
    <d v="1899-12-31T09:12:00"/>
    <n v="6"/>
    <n v="13"/>
    <n v="0.46200000000000002"/>
    <n v="2"/>
    <n v="7"/>
    <n v="0.28599999999999998"/>
    <n v="2"/>
    <n v="4"/>
    <n v="0.5"/>
    <n v="0"/>
    <n v="2"/>
    <n v="2"/>
    <n v="3"/>
    <n v="1"/>
    <n v="0"/>
    <n v="3"/>
    <n v="1"/>
    <n v="16"/>
    <n v="-15"/>
    <n v="8.8000000000000007"/>
    <d v="2025-10-31T00:00:00"/>
    <m/>
    <m/>
    <m/>
    <n v="33.200000000000003"/>
  </r>
  <r>
    <x v="276"/>
    <s v="CLE"/>
    <s v="TOR"/>
    <s v="L"/>
    <d v="1899-12-31T01:57:00"/>
    <n v="3"/>
    <n v="7"/>
    <n v="0.42899999999999999"/>
    <n v="2"/>
    <n v="4"/>
    <n v="0.5"/>
    <n v="0"/>
    <n v="0"/>
    <m/>
    <n v="1"/>
    <n v="4"/>
    <n v="5"/>
    <n v="5"/>
    <n v="1"/>
    <n v="0"/>
    <n v="2"/>
    <n v="0"/>
    <n v="8"/>
    <n v="5"/>
    <n v="8.6999999999999993"/>
    <d v="2025-10-31T00:00:00"/>
    <m/>
    <m/>
    <m/>
    <n v="25.950000000000003"/>
  </r>
  <r>
    <x v="207"/>
    <s v="POR"/>
    <s v="DEN"/>
    <s v="W"/>
    <d v="1899-12-31T05:28:00"/>
    <n v="4"/>
    <n v="8"/>
    <n v="0.5"/>
    <n v="1"/>
    <n v="3"/>
    <n v="0.33300000000000002"/>
    <n v="1"/>
    <n v="2"/>
    <n v="0.5"/>
    <n v="3"/>
    <n v="3"/>
    <n v="6"/>
    <n v="1"/>
    <n v="3"/>
    <n v="0"/>
    <n v="2"/>
    <n v="4"/>
    <n v="10"/>
    <n v="5"/>
    <n v="8.6999999999999993"/>
    <d v="2025-10-31T00:00:00"/>
    <m/>
    <m/>
    <m/>
    <n v="29.466666666666669"/>
  </r>
  <r>
    <x v="179"/>
    <s v="PHO"/>
    <s v="UTA"/>
    <s v="W"/>
    <d v="1899-12-31T01:22:00"/>
    <n v="3"/>
    <n v="6"/>
    <n v="0.5"/>
    <n v="0"/>
    <n v="0"/>
    <m/>
    <n v="3"/>
    <n v="4"/>
    <n v="0.75"/>
    <n v="1"/>
    <n v="6"/>
    <n v="7"/>
    <n v="0"/>
    <n v="0"/>
    <n v="2"/>
    <n v="0"/>
    <n v="2"/>
    <n v="9"/>
    <n v="3"/>
    <n v="8.6999999999999993"/>
    <d v="2025-10-31T00:00:00"/>
    <m/>
    <m/>
    <m/>
    <n v="25.366666666666667"/>
  </r>
  <r>
    <x v="324"/>
    <s v="DEN"/>
    <s v="POR"/>
    <s v="L"/>
    <d v="1899-12-30T22:39:00"/>
    <n v="3"/>
    <n v="7"/>
    <n v="0.42899999999999999"/>
    <n v="0"/>
    <n v="2"/>
    <n v="0"/>
    <n v="4"/>
    <n v="6"/>
    <n v="0.66700000000000004"/>
    <n v="3"/>
    <n v="1"/>
    <n v="4"/>
    <n v="1"/>
    <n v="2"/>
    <n v="1"/>
    <n v="2"/>
    <n v="2"/>
    <n v="10"/>
    <n v="-8"/>
    <n v="8.5"/>
    <d v="2025-10-31T00:00:00"/>
    <m/>
    <m/>
    <m/>
    <n v="22.65"/>
  </r>
  <r>
    <x v="93"/>
    <s v="CHI"/>
    <s v="NYK"/>
    <s v="W"/>
    <d v="1899-12-31T00:02:00"/>
    <n v="0"/>
    <n v="4"/>
    <n v="0"/>
    <n v="0"/>
    <n v="0"/>
    <m/>
    <n v="8"/>
    <n v="8"/>
    <n v="1"/>
    <n v="1"/>
    <n v="3"/>
    <n v="4"/>
    <n v="3"/>
    <n v="0"/>
    <n v="1"/>
    <n v="0"/>
    <n v="3"/>
    <n v="8"/>
    <n v="-3"/>
    <n v="8.4"/>
    <d v="2025-10-31T00:00:00"/>
    <m/>
    <m/>
    <m/>
    <n v="24.033333333333331"/>
  </r>
  <r>
    <x v="319"/>
    <s v="DEN"/>
    <s v="POR"/>
    <s v="L"/>
    <d v="1899-12-30T22:29:00"/>
    <n v="3"/>
    <n v="10"/>
    <n v="0.3"/>
    <n v="2"/>
    <n v="6"/>
    <n v="0.33300000000000002"/>
    <n v="3"/>
    <n v="3"/>
    <n v="1"/>
    <n v="0"/>
    <n v="2"/>
    <n v="2"/>
    <n v="2"/>
    <n v="1"/>
    <n v="0"/>
    <n v="0"/>
    <n v="0"/>
    <n v="11"/>
    <n v="2"/>
    <n v="8.1999999999999993"/>
    <d v="2025-10-31T00:00:00"/>
    <m/>
    <m/>
    <m/>
    <n v="22.483333333333334"/>
  </r>
  <r>
    <x v="310"/>
    <s v="DEN"/>
    <s v="POR"/>
    <s v="L"/>
    <d v="1899-12-31T07:40:00"/>
    <n v="5"/>
    <n v="11"/>
    <n v="0.45500000000000002"/>
    <n v="0"/>
    <n v="2"/>
    <n v="0"/>
    <n v="4"/>
    <n v="4"/>
    <n v="1"/>
    <n v="2"/>
    <n v="3"/>
    <n v="5"/>
    <n v="1"/>
    <n v="1"/>
    <n v="0"/>
    <n v="3"/>
    <n v="3"/>
    <n v="14"/>
    <n v="4"/>
    <n v="8.1"/>
    <d v="2025-10-31T00:00:00"/>
    <m/>
    <m/>
    <m/>
    <n v="31.666666666666664"/>
  </r>
  <r>
    <x v="225"/>
    <s v="NOP"/>
    <s v="LAC"/>
    <s v="L"/>
    <d v="1899-12-31T03:35:00"/>
    <n v="3"/>
    <n v="4"/>
    <n v="0.75"/>
    <n v="0"/>
    <n v="0"/>
    <m/>
    <n v="0"/>
    <n v="0"/>
    <m/>
    <n v="5"/>
    <n v="4"/>
    <n v="9"/>
    <n v="3"/>
    <n v="0"/>
    <n v="1"/>
    <n v="3"/>
    <n v="2"/>
    <n v="6"/>
    <n v="0"/>
    <n v="8.1"/>
    <d v="2025-10-31T00:00:00"/>
    <m/>
    <m/>
    <m/>
    <n v="27.583333333333336"/>
  </r>
  <r>
    <x v="321"/>
    <s v="IND"/>
    <s v="ATL"/>
    <s v="L"/>
    <d v="1899-12-30T21:39:00"/>
    <n v="2"/>
    <n v="8"/>
    <n v="0.25"/>
    <n v="0"/>
    <n v="4"/>
    <n v="0"/>
    <n v="4"/>
    <n v="4"/>
    <n v="1"/>
    <n v="4"/>
    <n v="1"/>
    <n v="5"/>
    <n v="2"/>
    <n v="0"/>
    <n v="2"/>
    <n v="1"/>
    <n v="1"/>
    <n v="8"/>
    <n v="-18"/>
    <n v="7.7"/>
    <d v="2025-10-31T00:00:00"/>
    <m/>
    <m/>
    <m/>
    <n v="21.65"/>
  </r>
  <r>
    <x v="325"/>
    <s v="DEN"/>
    <s v="POR"/>
    <s v="L"/>
    <d v="1899-12-31T07:06:00"/>
    <n v="3"/>
    <n v="7"/>
    <n v="0.42899999999999999"/>
    <n v="1"/>
    <n v="3"/>
    <n v="0.33300000000000002"/>
    <n v="2"/>
    <n v="2"/>
    <n v="1"/>
    <n v="0"/>
    <n v="6"/>
    <n v="6"/>
    <n v="1"/>
    <n v="0"/>
    <n v="1"/>
    <n v="0"/>
    <n v="2"/>
    <n v="9"/>
    <n v="14"/>
    <n v="7.7"/>
    <d v="2025-10-31T00:00:00"/>
    <m/>
    <m/>
    <m/>
    <n v="31.1"/>
  </r>
  <r>
    <x v="424"/>
    <s v="NYK"/>
    <s v="CHI"/>
    <s v="L"/>
    <d v="1899-12-30T19:35:00"/>
    <n v="2"/>
    <n v="3"/>
    <n v="0.66700000000000004"/>
    <n v="0"/>
    <n v="0"/>
    <m/>
    <n v="0"/>
    <n v="0"/>
    <m/>
    <n v="6"/>
    <n v="5"/>
    <n v="11"/>
    <n v="2"/>
    <n v="0"/>
    <n v="0"/>
    <n v="1"/>
    <n v="3"/>
    <n v="4"/>
    <n v="0"/>
    <n v="7.6"/>
    <d v="2025-10-31T00:00:00"/>
    <m/>
    <m/>
    <m/>
    <n v="19.583333333333332"/>
  </r>
  <r>
    <x v="152"/>
    <s v="POR"/>
    <s v="DEN"/>
    <s v="W"/>
    <d v="1899-12-31T00:21:00"/>
    <n v="2"/>
    <n v="8"/>
    <n v="0.25"/>
    <n v="0"/>
    <n v="3"/>
    <n v="0"/>
    <n v="1"/>
    <n v="1"/>
    <n v="1"/>
    <n v="7"/>
    <n v="8"/>
    <n v="15"/>
    <n v="1"/>
    <n v="0"/>
    <n v="0"/>
    <n v="0"/>
    <n v="2"/>
    <n v="5"/>
    <n v="-4"/>
    <n v="7.4"/>
    <d v="2025-10-31T00:00:00"/>
    <m/>
    <m/>
    <m/>
    <n v="24.35"/>
  </r>
  <r>
    <x v="17"/>
    <s v="LAL"/>
    <s v="MEM"/>
    <s v="W"/>
    <d v="1899-12-31T14:05:00"/>
    <n v="2"/>
    <n v="4"/>
    <n v="0.5"/>
    <n v="2"/>
    <n v="4"/>
    <n v="0.5"/>
    <n v="3"/>
    <n v="4"/>
    <n v="0.75"/>
    <n v="0"/>
    <n v="3"/>
    <n v="3"/>
    <n v="1"/>
    <n v="1"/>
    <n v="1"/>
    <n v="1"/>
    <n v="4"/>
    <n v="9"/>
    <n v="7"/>
    <n v="7.3"/>
    <d v="2025-10-31T00:00:00"/>
    <m/>
    <m/>
    <m/>
    <n v="38.083333333333336"/>
  </r>
  <r>
    <x v="130"/>
    <s v="NOP"/>
    <s v="LAC"/>
    <s v="L"/>
    <d v="1899-12-30T21:54:00"/>
    <n v="2"/>
    <n v="5"/>
    <n v="0.4"/>
    <n v="0"/>
    <n v="2"/>
    <n v="0"/>
    <n v="4"/>
    <n v="4"/>
    <n v="1"/>
    <n v="0"/>
    <n v="4"/>
    <n v="4"/>
    <n v="1"/>
    <n v="0"/>
    <n v="0"/>
    <n v="0"/>
    <n v="0"/>
    <n v="8"/>
    <n v="4"/>
    <n v="7.2"/>
    <d v="2025-10-31T00:00:00"/>
    <m/>
    <m/>
    <m/>
    <n v="21.9"/>
  </r>
  <r>
    <x v="123"/>
    <s v="ATL"/>
    <s v="IND"/>
    <s v="W"/>
    <d v="1899-12-30T22:35:00"/>
    <n v="5"/>
    <n v="12"/>
    <n v="0.41699999999999998"/>
    <n v="3"/>
    <n v="7"/>
    <n v="0.42899999999999999"/>
    <n v="0"/>
    <n v="0"/>
    <m/>
    <n v="1"/>
    <n v="0"/>
    <n v="1"/>
    <n v="1"/>
    <n v="1"/>
    <n v="1"/>
    <n v="1"/>
    <n v="4"/>
    <n v="13"/>
    <n v="6"/>
    <n v="7.1"/>
    <d v="2025-10-31T00:00:00"/>
    <m/>
    <m/>
    <m/>
    <n v="22.583333333333332"/>
  </r>
  <r>
    <x v="74"/>
    <s v="CHI"/>
    <s v="NYK"/>
    <s v="W"/>
    <d v="1899-12-31T05:11:00"/>
    <n v="4"/>
    <n v="10"/>
    <n v="0.4"/>
    <n v="2"/>
    <n v="5"/>
    <n v="0.4"/>
    <n v="3"/>
    <n v="4"/>
    <n v="0.75"/>
    <n v="0"/>
    <n v="0"/>
    <n v="0"/>
    <n v="1"/>
    <n v="1"/>
    <n v="1"/>
    <n v="1"/>
    <n v="4"/>
    <n v="13"/>
    <n v="-5"/>
    <n v="7"/>
    <d v="2025-10-31T00:00:00"/>
    <m/>
    <m/>
    <m/>
    <n v="29.183333333333334"/>
  </r>
  <r>
    <x v="331"/>
    <s v="IND"/>
    <s v="ATL"/>
    <s v="L"/>
    <d v="1899-12-31T01:10:00"/>
    <n v="3"/>
    <n v="11"/>
    <n v="0.27300000000000002"/>
    <n v="2"/>
    <n v="8"/>
    <n v="0.25"/>
    <n v="4"/>
    <n v="5"/>
    <n v="0.8"/>
    <n v="0"/>
    <n v="2"/>
    <n v="2"/>
    <n v="1"/>
    <n v="1"/>
    <n v="0"/>
    <n v="0"/>
    <n v="1"/>
    <n v="12"/>
    <n v="-17"/>
    <n v="7"/>
    <d v="2025-10-31T00:00:00"/>
    <m/>
    <m/>
    <m/>
    <n v="25.166666666666668"/>
  </r>
  <r>
    <x v="215"/>
    <s v="CHI"/>
    <s v="NYK"/>
    <s v="W"/>
    <d v="1899-12-30T23:26:00"/>
    <n v="3"/>
    <n v="6"/>
    <n v="0.5"/>
    <n v="2"/>
    <n v="4"/>
    <n v="0.5"/>
    <n v="1"/>
    <n v="1"/>
    <n v="1"/>
    <n v="0"/>
    <n v="1"/>
    <n v="1"/>
    <n v="3"/>
    <n v="1"/>
    <n v="1"/>
    <n v="2"/>
    <n v="3"/>
    <n v="9"/>
    <n v="13"/>
    <n v="6.9"/>
    <d v="2025-10-31T00:00:00"/>
    <m/>
    <m/>
    <m/>
    <n v="23.433333333333334"/>
  </r>
  <r>
    <x v="270"/>
    <s v="MEM"/>
    <s v="LAL"/>
    <s v="L"/>
    <d v="1899-12-30T12:44:00"/>
    <n v="2"/>
    <n v="2"/>
    <n v="1"/>
    <n v="2"/>
    <n v="2"/>
    <n v="1"/>
    <n v="0"/>
    <n v="0"/>
    <m/>
    <n v="0"/>
    <n v="1"/>
    <n v="1"/>
    <n v="2"/>
    <n v="0"/>
    <n v="0"/>
    <n v="0"/>
    <n v="1"/>
    <n v="6"/>
    <n v="3"/>
    <n v="6.7"/>
    <d v="2025-10-31T00:00:00"/>
    <m/>
    <m/>
    <m/>
    <n v="12.733333333333334"/>
  </r>
  <r>
    <x v="25"/>
    <s v="LAL"/>
    <s v="MEM"/>
    <s v="W"/>
    <d v="1899-12-30T23:21:00"/>
    <n v="1"/>
    <n v="2"/>
    <n v="0.5"/>
    <n v="0"/>
    <n v="0"/>
    <m/>
    <n v="0"/>
    <n v="2"/>
    <n v="0"/>
    <n v="1"/>
    <n v="6"/>
    <n v="7"/>
    <n v="5"/>
    <n v="0"/>
    <n v="1"/>
    <n v="0"/>
    <n v="1"/>
    <n v="2"/>
    <n v="15"/>
    <n v="6.5"/>
    <d v="2025-10-31T00:00:00"/>
    <m/>
    <m/>
    <m/>
    <n v="23.35"/>
  </r>
  <r>
    <x v="336"/>
    <s v="BOS"/>
    <s v="PHI"/>
    <s v="W"/>
    <d v="1899-12-30T14:33:00"/>
    <n v="2"/>
    <n v="5"/>
    <n v="0.4"/>
    <n v="1"/>
    <n v="2"/>
    <n v="0.5"/>
    <n v="0"/>
    <n v="0"/>
    <m/>
    <n v="3"/>
    <n v="2"/>
    <n v="5"/>
    <n v="2"/>
    <n v="2"/>
    <n v="0"/>
    <n v="0"/>
    <n v="5"/>
    <n v="5"/>
    <n v="10"/>
    <n v="6.4"/>
    <d v="2025-10-31T00:00:00"/>
    <m/>
    <m/>
    <m/>
    <n v="14.549999999999999"/>
  </r>
  <r>
    <x v="419"/>
    <s v="IND"/>
    <s v="ATL"/>
    <s v="L"/>
    <d v="1899-12-30T19:00:00"/>
    <n v="5"/>
    <n v="12"/>
    <n v="0.41699999999999998"/>
    <n v="1"/>
    <n v="6"/>
    <n v="0.16700000000000001"/>
    <n v="1"/>
    <n v="1"/>
    <n v="1"/>
    <n v="0"/>
    <n v="2"/>
    <n v="2"/>
    <n v="0"/>
    <n v="3"/>
    <n v="0"/>
    <n v="2"/>
    <n v="2"/>
    <n v="12"/>
    <n v="-4"/>
    <n v="6.4"/>
    <d v="2025-10-31T00:00:00"/>
    <m/>
    <m/>
    <m/>
    <n v="19"/>
  </r>
  <r>
    <x v="425"/>
    <s v="UTA"/>
    <s v="PHO"/>
    <s v="L"/>
    <d v="1899-12-31T01:18:00"/>
    <n v="3"/>
    <n v="6"/>
    <n v="0.5"/>
    <n v="0"/>
    <n v="0"/>
    <m/>
    <n v="2"/>
    <n v="3"/>
    <n v="0.66700000000000004"/>
    <n v="1"/>
    <n v="2"/>
    <n v="3"/>
    <n v="3"/>
    <n v="0"/>
    <n v="0"/>
    <n v="1"/>
    <n v="2"/>
    <n v="8"/>
    <n v="-5"/>
    <n v="6.2"/>
    <d v="2025-10-31T00:00:00"/>
    <m/>
    <m/>
    <m/>
    <n v="25.3"/>
  </r>
  <r>
    <x v="105"/>
    <s v="BOS"/>
    <s v="PHI"/>
    <s v="W"/>
    <d v="1899-12-30T19:29:00"/>
    <n v="2"/>
    <n v="2"/>
    <n v="1"/>
    <n v="0"/>
    <n v="0"/>
    <m/>
    <n v="0"/>
    <n v="0"/>
    <m/>
    <n v="0"/>
    <n v="4"/>
    <n v="4"/>
    <n v="1"/>
    <n v="0"/>
    <n v="3"/>
    <n v="0"/>
    <n v="3"/>
    <n v="4"/>
    <n v="-3"/>
    <n v="6.2"/>
    <d v="2025-10-31T00:00:00"/>
    <m/>
    <m/>
    <m/>
    <n v="19.483333333333334"/>
  </r>
  <r>
    <x v="426"/>
    <s v="POR"/>
    <s v="DEN"/>
    <s v="W"/>
    <d v="1899-12-30T11:15:00"/>
    <n v="2"/>
    <n v="2"/>
    <n v="1"/>
    <n v="0"/>
    <n v="0"/>
    <m/>
    <n v="0"/>
    <n v="1"/>
    <n v="0"/>
    <n v="3"/>
    <n v="1"/>
    <n v="4"/>
    <n v="1"/>
    <n v="0"/>
    <n v="1"/>
    <n v="0"/>
    <n v="2"/>
    <n v="4"/>
    <n v="-6"/>
    <n v="6"/>
    <d v="2025-10-31T00:00:00"/>
    <m/>
    <m/>
    <m/>
    <n v="11.25"/>
  </r>
  <r>
    <x v="295"/>
    <s v="PHI"/>
    <s v="BOS"/>
    <s v="L"/>
    <d v="1899-12-30T11:42:00"/>
    <n v="1"/>
    <n v="3"/>
    <n v="0.33300000000000002"/>
    <n v="1"/>
    <n v="2"/>
    <n v="0.5"/>
    <n v="3"/>
    <n v="4"/>
    <n v="0.75"/>
    <n v="0"/>
    <n v="2"/>
    <n v="2"/>
    <n v="0"/>
    <n v="1"/>
    <n v="1"/>
    <n v="0"/>
    <n v="1"/>
    <n v="6"/>
    <n v="7"/>
    <n v="5.8"/>
    <d v="2025-10-31T00:00:00"/>
    <m/>
    <m/>
    <m/>
    <n v="11.7"/>
  </r>
  <r>
    <x v="318"/>
    <s v="DEN"/>
    <s v="POR"/>
    <s v="L"/>
    <d v="1899-12-30T10:53:00"/>
    <n v="4"/>
    <n v="8"/>
    <n v="0.5"/>
    <n v="0"/>
    <n v="0"/>
    <m/>
    <n v="2"/>
    <n v="2"/>
    <n v="1"/>
    <n v="2"/>
    <n v="1"/>
    <n v="3"/>
    <n v="1"/>
    <n v="0"/>
    <n v="1"/>
    <n v="2"/>
    <n v="4"/>
    <n v="10"/>
    <n v="-11"/>
    <n v="5.5"/>
    <d v="2025-10-31T00:00:00"/>
    <m/>
    <m/>
    <m/>
    <n v="10.883333333333333"/>
  </r>
  <r>
    <x v="243"/>
    <s v="MEM"/>
    <s v="LAL"/>
    <s v="L"/>
    <d v="1899-12-31T02:24:00"/>
    <n v="3"/>
    <n v="12"/>
    <n v="0.25"/>
    <n v="1"/>
    <n v="5"/>
    <n v="0.2"/>
    <n v="0"/>
    <n v="0"/>
    <m/>
    <n v="4"/>
    <n v="6"/>
    <n v="10"/>
    <n v="4"/>
    <n v="1"/>
    <n v="0"/>
    <n v="2"/>
    <n v="2"/>
    <n v="7"/>
    <n v="-9"/>
    <n v="5.4"/>
    <d v="2025-10-31T00:00:00"/>
    <m/>
    <m/>
    <m/>
    <n v="26.400000000000002"/>
  </r>
  <r>
    <x v="24"/>
    <s v="LAL"/>
    <s v="MEM"/>
    <s v="W"/>
    <d v="1899-12-30T16:43:00"/>
    <n v="4"/>
    <n v="6"/>
    <n v="0.66700000000000004"/>
    <n v="0"/>
    <n v="0"/>
    <m/>
    <n v="1"/>
    <n v="1"/>
    <n v="1"/>
    <n v="0"/>
    <n v="0"/>
    <n v="0"/>
    <n v="0"/>
    <n v="0"/>
    <n v="0"/>
    <n v="1"/>
    <n v="0"/>
    <n v="9"/>
    <n v="-17"/>
    <n v="5.4"/>
    <d v="2025-10-31T00:00:00"/>
    <m/>
    <m/>
    <m/>
    <n v="16.716666666666665"/>
  </r>
  <r>
    <x v="187"/>
    <s v="POR"/>
    <s v="DEN"/>
    <s v="W"/>
    <d v="1899-12-30T09:37:00"/>
    <n v="2"/>
    <n v="5"/>
    <n v="0.4"/>
    <n v="0"/>
    <n v="1"/>
    <n v="0"/>
    <n v="1"/>
    <n v="2"/>
    <n v="0.5"/>
    <n v="0"/>
    <n v="0"/>
    <n v="0"/>
    <n v="2"/>
    <n v="2"/>
    <n v="0"/>
    <n v="0"/>
    <n v="0"/>
    <n v="5"/>
    <n v="-4"/>
    <n v="5.3"/>
    <d v="2025-10-31T00:00:00"/>
    <m/>
    <m/>
    <m/>
    <n v="9.6166666666666671"/>
  </r>
  <r>
    <x v="260"/>
    <s v="CLE"/>
    <s v="TOR"/>
    <s v="L"/>
    <d v="1899-12-30T20:51:00"/>
    <n v="2"/>
    <n v="5"/>
    <n v="0.4"/>
    <n v="1"/>
    <n v="2"/>
    <n v="0.5"/>
    <n v="0"/>
    <n v="2"/>
    <n v="0"/>
    <n v="2"/>
    <n v="2"/>
    <n v="4"/>
    <n v="1"/>
    <n v="1"/>
    <n v="2"/>
    <n v="1"/>
    <n v="1"/>
    <n v="5"/>
    <n v="-17"/>
    <n v="5.2"/>
    <d v="2025-10-31T00:00:00"/>
    <m/>
    <m/>
    <m/>
    <n v="20.85"/>
  </r>
  <r>
    <x v="402"/>
    <s v="CLE"/>
    <s v="TOR"/>
    <s v="L"/>
    <d v="1899-12-30T12:02:00"/>
    <n v="2"/>
    <n v="4"/>
    <n v="0.5"/>
    <n v="0"/>
    <n v="1"/>
    <n v="0"/>
    <n v="0"/>
    <n v="1"/>
    <n v="0"/>
    <n v="2"/>
    <n v="1"/>
    <n v="3"/>
    <n v="1"/>
    <n v="1"/>
    <n v="0"/>
    <n v="0"/>
    <n v="0"/>
    <n v="4"/>
    <n v="-4"/>
    <n v="5"/>
    <d v="2025-10-31T00:00:00"/>
    <m/>
    <m/>
    <m/>
    <n v="12.033333333333333"/>
  </r>
  <r>
    <x v="208"/>
    <s v="BOS"/>
    <s v="PHI"/>
    <s v="W"/>
    <d v="1899-12-30T12:54:00"/>
    <n v="2"/>
    <n v="4"/>
    <n v="0.5"/>
    <n v="1"/>
    <n v="3"/>
    <n v="0.33300000000000002"/>
    <n v="0"/>
    <n v="0"/>
    <m/>
    <n v="1"/>
    <n v="3"/>
    <n v="4"/>
    <n v="1"/>
    <n v="0"/>
    <n v="0"/>
    <n v="0"/>
    <n v="1"/>
    <n v="5"/>
    <n v="-1"/>
    <n v="4.9000000000000004"/>
    <d v="2025-10-31T00:00:00"/>
    <m/>
    <m/>
    <m/>
    <n v="12.899999999999999"/>
  </r>
  <r>
    <x v="286"/>
    <s v="UTA"/>
    <s v="PHO"/>
    <s v="L"/>
    <d v="1899-12-30T14:52:00"/>
    <n v="3"/>
    <n v="6"/>
    <n v="0.5"/>
    <n v="2"/>
    <n v="4"/>
    <n v="0.5"/>
    <n v="0"/>
    <n v="0"/>
    <m/>
    <n v="0"/>
    <n v="1"/>
    <n v="1"/>
    <n v="0"/>
    <n v="0"/>
    <n v="0"/>
    <n v="0"/>
    <n v="1"/>
    <n v="8"/>
    <n v="-8"/>
    <n v="4.9000000000000004"/>
    <d v="2025-10-31T00:00:00"/>
    <m/>
    <m/>
    <m/>
    <n v="14.866666666666667"/>
  </r>
  <r>
    <x v="271"/>
    <s v="UTA"/>
    <s v="PHO"/>
    <s v="L"/>
    <d v="1899-12-30T22:32:00"/>
    <n v="2"/>
    <n v="8"/>
    <n v="0.25"/>
    <n v="0"/>
    <n v="3"/>
    <n v="0"/>
    <n v="2"/>
    <n v="2"/>
    <n v="1"/>
    <n v="3"/>
    <n v="5"/>
    <n v="8"/>
    <n v="3"/>
    <n v="1"/>
    <n v="0"/>
    <n v="3"/>
    <n v="1"/>
    <n v="6"/>
    <n v="-15"/>
    <n v="4.5"/>
    <d v="2025-10-31T00:00:00"/>
    <m/>
    <m/>
    <m/>
    <n v="22.533333333333331"/>
  </r>
  <r>
    <x v="265"/>
    <s v="LAC"/>
    <s v="NOP"/>
    <s v="W"/>
    <d v="1899-12-30T21:11:00"/>
    <n v="3"/>
    <n v="8"/>
    <n v="0.375"/>
    <n v="1"/>
    <n v="2"/>
    <n v="0.5"/>
    <n v="2"/>
    <n v="2"/>
    <n v="1"/>
    <n v="0"/>
    <n v="1"/>
    <n v="1"/>
    <n v="2"/>
    <n v="0"/>
    <n v="0"/>
    <n v="1"/>
    <n v="2"/>
    <n v="9"/>
    <n v="5"/>
    <n v="4.5"/>
    <d v="2025-10-31T00:00:00"/>
    <m/>
    <m/>
    <m/>
    <n v="21.183333333333334"/>
  </r>
  <r>
    <x v="367"/>
    <s v="PHO"/>
    <s v="UTA"/>
    <s v="W"/>
    <d v="1899-12-30T16:49:00"/>
    <n v="3"/>
    <n v="8"/>
    <n v="0.375"/>
    <n v="1"/>
    <n v="5"/>
    <n v="0.2"/>
    <n v="0"/>
    <n v="0"/>
    <m/>
    <n v="1"/>
    <n v="3"/>
    <n v="4"/>
    <n v="3"/>
    <n v="1"/>
    <n v="0"/>
    <n v="2"/>
    <n v="2"/>
    <n v="7"/>
    <n v="11"/>
    <n v="4.5"/>
    <d v="2025-10-31T00:00:00"/>
    <m/>
    <m/>
    <m/>
    <n v="16.816666666666666"/>
  </r>
  <r>
    <x v="251"/>
    <s v="BOS"/>
    <s v="PHI"/>
    <s v="W"/>
    <d v="1899-12-31T00:03:00"/>
    <n v="1"/>
    <n v="6"/>
    <n v="0.16700000000000001"/>
    <n v="1"/>
    <n v="4"/>
    <n v="0.25"/>
    <n v="0"/>
    <n v="0"/>
    <m/>
    <n v="3"/>
    <n v="3"/>
    <n v="6"/>
    <n v="3"/>
    <n v="1"/>
    <n v="0"/>
    <n v="0"/>
    <n v="2"/>
    <n v="3"/>
    <n v="3"/>
    <n v="4.5"/>
    <d v="2025-10-31T00:00:00"/>
    <m/>
    <m/>
    <m/>
    <n v="24.050000000000004"/>
  </r>
  <r>
    <x v="137"/>
    <s v="NYK"/>
    <s v="CHI"/>
    <s v="L"/>
    <d v="1899-12-31T05:01:00"/>
    <n v="3"/>
    <n v="9"/>
    <n v="0.33300000000000002"/>
    <n v="2"/>
    <n v="5"/>
    <n v="0.4"/>
    <n v="0"/>
    <n v="0"/>
    <m/>
    <n v="1"/>
    <n v="1"/>
    <n v="2"/>
    <n v="2"/>
    <n v="1"/>
    <n v="0"/>
    <n v="1"/>
    <n v="2"/>
    <n v="8"/>
    <n v="-22"/>
    <n v="4.5"/>
    <d v="2025-10-31T00:00:00"/>
    <m/>
    <m/>
    <m/>
    <n v="29.016666666666666"/>
  </r>
  <r>
    <x v="175"/>
    <s v="UTA"/>
    <s v="PHO"/>
    <s v="L"/>
    <d v="1899-12-30T17:20:00"/>
    <n v="2"/>
    <n v="3"/>
    <n v="0.66700000000000004"/>
    <n v="1"/>
    <n v="2"/>
    <n v="0.5"/>
    <n v="2"/>
    <n v="4"/>
    <n v="0.5"/>
    <n v="1"/>
    <n v="5"/>
    <n v="6"/>
    <n v="2"/>
    <n v="1"/>
    <n v="1"/>
    <n v="5"/>
    <n v="2"/>
    <n v="7"/>
    <n v="-13"/>
    <n v="4.4000000000000004"/>
    <d v="2025-10-31T00:00:00"/>
    <m/>
    <m/>
    <m/>
    <n v="17.333333333333332"/>
  </r>
  <r>
    <x v="213"/>
    <s v="TOR"/>
    <s v="CLE"/>
    <s v="W"/>
    <d v="1899-12-30T16:50:00"/>
    <n v="1"/>
    <n v="3"/>
    <n v="0.33300000000000002"/>
    <n v="0"/>
    <n v="1"/>
    <n v="0"/>
    <n v="1"/>
    <n v="2"/>
    <n v="0.5"/>
    <n v="1"/>
    <n v="6"/>
    <n v="7"/>
    <n v="2"/>
    <n v="1"/>
    <n v="1"/>
    <n v="1"/>
    <n v="3"/>
    <n v="3"/>
    <n v="21"/>
    <n v="4.3"/>
    <d v="2025-10-31T00:00:00"/>
    <m/>
    <m/>
    <m/>
    <n v="16.833333333333332"/>
  </r>
  <r>
    <x v="365"/>
    <s v="LAL"/>
    <s v="MEM"/>
    <s v="W"/>
    <d v="1899-12-30T15:19:00"/>
    <n v="2"/>
    <n v="5"/>
    <n v="0.4"/>
    <n v="1"/>
    <n v="3"/>
    <n v="0.33300000000000002"/>
    <n v="0"/>
    <n v="0"/>
    <m/>
    <n v="1"/>
    <n v="1"/>
    <n v="2"/>
    <n v="1"/>
    <n v="1"/>
    <n v="0"/>
    <n v="0"/>
    <n v="2"/>
    <n v="5"/>
    <n v="-10"/>
    <n v="4.2"/>
    <d v="2025-10-31T00:00:00"/>
    <m/>
    <m/>
    <m/>
    <n v="15.316666666666666"/>
  </r>
  <r>
    <x v="45"/>
    <s v="MEM"/>
    <s v="LAL"/>
    <s v="L"/>
    <d v="1899-12-31T06:58:00"/>
    <n v="3"/>
    <n v="14"/>
    <n v="0.214"/>
    <n v="0"/>
    <n v="6"/>
    <n v="0"/>
    <n v="2"/>
    <n v="2"/>
    <n v="1"/>
    <n v="0"/>
    <n v="1"/>
    <n v="1"/>
    <n v="7"/>
    <n v="1"/>
    <n v="0"/>
    <n v="1"/>
    <n v="1"/>
    <n v="8"/>
    <n v="-4"/>
    <n v="4.2"/>
    <d v="2025-10-31T00:00:00"/>
    <m/>
    <m/>
    <m/>
    <n v="30.966666666666669"/>
  </r>
  <r>
    <x v="388"/>
    <s v="TOR"/>
    <s v="CLE"/>
    <s v="W"/>
    <d v="1899-12-30T20:02:00"/>
    <n v="2"/>
    <n v="5"/>
    <n v="0.4"/>
    <n v="0"/>
    <n v="0"/>
    <m/>
    <n v="2"/>
    <n v="2"/>
    <n v="1"/>
    <n v="2"/>
    <n v="2"/>
    <n v="4"/>
    <n v="0"/>
    <n v="0"/>
    <n v="0"/>
    <n v="0"/>
    <n v="3"/>
    <n v="6"/>
    <n v="-16"/>
    <n v="4.0999999999999996"/>
    <d v="2025-10-31T00:00:00"/>
    <m/>
    <m/>
    <m/>
    <n v="20.033333333333335"/>
  </r>
  <r>
    <x v="221"/>
    <s v="LAC"/>
    <s v="NOP"/>
    <s v="W"/>
    <d v="1899-12-30T08:57:00"/>
    <n v="1"/>
    <n v="4"/>
    <n v="0.25"/>
    <n v="1"/>
    <n v="2"/>
    <n v="0.5"/>
    <n v="0"/>
    <n v="0"/>
    <m/>
    <n v="1"/>
    <n v="0"/>
    <n v="1"/>
    <n v="4"/>
    <n v="0"/>
    <n v="0"/>
    <n v="0"/>
    <n v="0"/>
    <n v="3"/>
    <n v="-1"/>
    <n v="4.0999999999999996"/>
    <d v="2025-10-31T00:00:00"/>
    <m/>
    <m/>
    <m/>
    <n v="8.9499999999999993"/>
  </r>
  <r>
    <x v="255"/>
    <s v="NOP"/>
    <s v="LAC"/>
    <s v="L"/>
    <d v="1899-12-30T12:39:00"/>
    <n v="2"/>
    <n v="5"/>
    <n v="0.4"/>
    <n v="0"/>
    <n v="0"/>
    <m/>
    <n v="2"/>
    <n v="2"/>
    <n v="1"/>
    <n v="2"/>
    <n v="3"/>
    <n v="5"/>
    <n v="0"/>
    <n v="0"/>
    <n v="1"/>
    <n v="1"/>
    <n v="3"/>
    <n v="6"/>
    <n v="2"/>
    <n v="4.0999999999999996"/>
    <d v="2025-10-31T00:00:00"/>
    <m/>
    <m/>
    <m/>
    <n v="12.65"/>
  </r>
  <r>
    <x v="268"/>
    <s v="ATL"/>
    <s v="IND"/>
    <s v="W"/>
    <d v="1899-12-30T15:54:00"/>
    <n v="3"/>
    <n v="5"/>
    <n v="0.6"/>
    <n v="0"/>
    <n v="2"/>
    <n v="0"/>
    <n v="0"/>
    <n v="0"/>
    <m/>
    <n v="0"/>
    <n v="6"/>
    <n v="6"/>
    <n v="0"/>
    <n v="0"/>
    <n v="0"/>
    <n v="0"/>
    <n v="4"/>
    <n v="6"/>
    <n v="14"/>
    <n v="3.9"/>
    <d v="2025-10-31T00:00:00"/>
    <m/>
    <m/>
    <m/>
    <n v="15.899999999999999"/>
  </r>
  <r>
    <x v="44"/>
    <s v="UTA"/>
    <s v="PHO"/>
    <s v="L"/>
    <d v="1899-12-31T04:31:00"/>
    <n v="2"/>
    <n v="5"/>
    <n v="0.4"/>
    <n v="0"/>
    <n v="0"/>
    <m/>
    <n v="0"/>
    <n v="0"/>
    <m/>
    <n v="4"/>
    <n v="9"/>
    <n v="13"/>
    <n v="1"/>
    <n v="1"/>
    <n v="0"/>
    <n v="3"/>
    <n v="4"/>
    <n v="4"/>
    <n v="-6"/>
    <n v="3.9"/>
    <d v="2025-10-31T00:00:00"/>
    <m/>
    <m/>
    <m/>
    <n v="28.516666666666669"/>
  </r>
  <r>
    <x v="245"/>
    <s v="ATL"/>
    <s v="IND"/>
    <s v="W"/>
    <d v="1899-12-31T03:20:00"/>
    <n v="2"/>
    <n v="7"/>
    <n v="0.28599999999999998"/>
    <n v="0"/>
    <n v="2"/>
    <n v="0"/>
    <n v="2"/>
    <n v="2"/>
    <n v="1"/>
    <n v="1"/>
    <n v="2"/>
    <n v="3"/>
    <n v="2"/>
    <n v="0"/>
    <n v="0"/>
    <n v="0"/>
    <n v="2"/>
    <n v="6"/>
    <n v="18"/>
    <n v="3.8"/>
    <d v="2025-10-31T00:00:00"/>
    <m/>
    <m/>
    <m/>
    <n v="27.333333333333332"/>
  </r>
  <r>
    <x v="203"/>
    <s v="PHO"/>
    <s v="UTA"/>
    <s v="W"/>
    <d v="1899-12-30T19:02:00"/>
    <n v="3"/>
    <n v="3"/>
    <n v="1"/>
    <n v="0"/>
    <n v="0"/>
    <m/>
    <n v="2"/>
    <n v="2"/>
    <n v="1"/>
    <n v="0"/>
    <n v="1"/>
    <n v="1"/>
    <n v="1"/>
    <n v="1"/>
    <n v="0"/>
    <n v="3"/>
    <n v="6"/>
    <n v="8"/>
    <n v="18"/>
    <n v="3.7"/>
    <d v="2025-10-31T00:00:00"/>
    <m/>
    <m/>
    <m/>
    <n v="19.033333333333331"/>
  </r>
  <r>
    <x v="272"/>
    <s v="NYK"/>
    <s v="CHI"/>
    <s v="L"/>
    <d v="1899-12-30T12:57:00"/>
    <n v="1"/>
    <n v="4"/>
    <n v="0.25"/>
    <n v="1"/>
    <n v="4"/>
    <n v="0.25"/>
    <n v="3"/>
    <n v="3"/>
    <n v="1"/>
    <n v="0"/>
    <n v="1"/>
    <n v="1"/>
    <n v="2"/>
    <n v="0"/>
    <n v="1"/>
    <n v="2"/>
    <n v="1"/>
    <n v="6"/>
    <n v="-5"/>
    <n v="3.6"/>
    <d v="2025-10-31T00:00:00"/>
    <m/>
    <m/>
    <m/>
    <n v="12.95"/>
  </r>
  <r>
    <x v="39"/>
    <s v="LAL"/>
    <s v="MEM"/>
    <s v="W"/>
    <d v="1899-12-30T13:36:00"/>
    <n v="1"/>
    <n v="2"/>
    <n v="0.5"/>
    <n v="0"/>
    <n v="1"/>
    <n v="0"/>
    <n v="0"/>
    <n v="0"/>
    <m/>
    <n v="1"/>
    <n v="3"/>
    <n v="4"/>
    <n v="1"/>
    <n v="0"/>
    <n v="1"/>
    <n v="0"/>
    <n v="1"/>
    <n v="2"/>
    <n v="9"/>
    <n v="3.6"/>
    <d v="2025-10-31T00:00:00"/>
    <m/>
    <m/>
    <m/>
    <n v="13.6"/>
  </r>
  <r>
    <x v="357"/>
    <s v="NOP"/>
    <s v="LAC"/>
    <s v="L"/>
    <d v="1899-12-30T16:16:00"/>
    <n v="1"/>
    <n v="3"/>
    <n v="0.33300000000000002"/>
    <n v="1"/>
    <n v="3"/>
    <n v="0.33300000000000002"/>
    <n v="1"/>
    <n v="2"/>
    <n v="0.5"/>
    <n v="0"/>
    <n v="2"/>
    <n v="2"/>
    <n v="1"/>
    <n v="1"/>
    <n v="0"/>
    <n v="0"/>
    <n v="2"/>
    <n v="4"/>
    <n v="-3"/>
    <n v="3.4"/>
    <d v="2025-10-31T00:00:00"/>
    <m/>
    <m/>
    <m/>
    <n v="16.266666666666666"/>
  </r>
  <r>
    <x v="326"/>
    <s v="IND"/>
    <s v="ATL"/>
    <s v="L"/>
    <d v="1899-12-30T04:40:00"/>
    <n v="1"/>
    <n v="1"/>
    <n v="1"/>
    <n v="0"/>
    <n v="0"/>
    <m/>
    <n v="0"/>
    <n v="0"/>
    <m/>
    <n v="3"/>
    <n v="0"/>
    <n v="3"/>
    <n v="0"/>
    <n v="0"/>
    <n v="0"/>
    <n v="0"/>
    <n v="1"/>
    <n v="2"/>
    <n v="-2"/>
    <n v="3.4"/>
    <d v="2025-10-31T00:00:00"/>
    <m/>
    <m/>
    <m/>
    <n v="4.666666666666667"/>
  </r>
  <r>
    <x v="287"/>
    <s v="LAC"/>
    <s v="NOP"/>
    <s v="W"/>
    <d v="1899-12-30T22:45:00"/>
    <n v="3"/>
    <n v="6"/>
    <n v="0.5"/>
    <n v="0"/>
    <n v="1"/>
    <n v="0"/>
    <n v="0"/>
    <n v="0"/>
    <m/>
    <n v="0"/>
    <n v="0"/>
    <n v="0"/>
    <n v="0"/>
    <n v="3"/>
    <n v="0"/>
    <n v="1"/>
    <n v="4"/>
    <n v="6"/>
    <n v="-2"/>
    <n v="3.4"/>
    <d v="2025-10-31T00:00:00"/>
    <m/>
    <m/>
    <m/>
    <n v="22.75"/>
  </r>
  <r>
    <x v="147"/>
    <s v="TOR"/>
    <s v="CLE"/>
    <s v="W"/>
    <d v="1899-12-31T02:43:00"/>
    <n v="2"/>
    <n v="9"/>
    <n v="0.222"/>
    <n v="0"/>
    <n v="3"/>
    <n v="0"/>
    <n v="0"/>
    <n v="0"/>
    <m/>
    <n v="0"/>
    <n v="1"/>
    <n v="1"/>
    <n v="6"/>
    <n v="2"/>
    <n v="0"/>
    <n v="2"/>
    <n v="0"/>
    <n v="4"/>
    <n v="1"/>
    <n v="3"/>
    <d v="2025-10-31T00:00:00"/>
    <m/>
    <m/>
    <m/>
    <n v="26.716666666666665"/>
  </r>
  <r>
    <x v="320"/>
    <s v="DEN"/>
    <s v="POR"/>
    <s v="L"/>
    <d v="1899-12-30T19:37:00"/>
    <n v="2"/>
    <n v="5"/>
    <n v="0.4"/>
    <n v="0"/>
    <n v="2"/>
    <n v="0"/>
    <n v="1"/>
    <n v="2"/>
    <n v="0.5"/>
    <n v="0"/>
    <n v="3"/>
    <n v="3"/>
    <n v="0"/>
    <n v="0"/>
    <n v="1"/>
    <n v="0"/>
    <n v="2"/>
    <n v="5"/>
    <n v="-4"/>
    <n v="2.7"/>
    <d v="2025-10-31T00:00:00"/>
    <m/>
    <m/>
    <m/>
    <n v="19.616666666666667"/>
  </r>
  <r>
    <x v="372"/>
    <s v="IND"/>
    <s v="ATL"/>
    <s v="L"/>
    <d v="1899-12-31T01:44:00"/>
    <n v="3"/>
    <n v="14"/>
    <n v="0.214"/>
    <n v="2"/>
    <n v="7"/>
    <n v="0.28599999999999998"/>
    <n v="0"/>
    <n v="0"/>
    <m/>
    <n v="1"/>
    <n v="4"/>
    <n v="5"/>
    <n v="5"/>
    <n v="1"/>
    <n v="0"/>
    <n v="2"/>
    <n v="3"/>
    <n v="8"/>
    <n v="-26"/>
    <n v="2.6"/>
    <d v="2025-10-31T00:00:00"/>
    <m/>
    <m/>
    <m/>
    <n v="25.733333333333334"/>
  </r>
  <r>
    <x v="162"/>
    <s v="PHO"/>
    <s v="UTA"/>
    <s v="W"/>
    <d v="1899-12-30T06:39:00"/>
    <n v="1"/>
    <n v="2"/>
    <n v="0.5"/>
    <n v="0"/>
    <n v="0"/>
    <m/>
    <n v="2"/>
    <n v="2"/>
    <n v="1"/>
    <n v="0"/>
    <n v="0"/>
    <n v="0"/>
    <n v="0"/>
    <n v="0"/>
    <n v="0"/>
    <n v="0"/>
    <n v="1"/>
    <n v="4"/>
    <n v="-3"/>
    <n v="2.6"/>
    <d v="2025-10-31T00:00:00"/>
    <m/>
    <m/>
    <m/>
    <n v="6.65"/>
  </r>
  <r>
    <x v="288"/>
    <s v="PHO"/>
    <s v="UTA"/>
    <s v="W"/>
    <d v="1899-12-30T03:49:00"/>
    <n v="1"/>
    <n v="1"/>
    <n v="1"/>
    <n v="0"/>
    <n v="0"/>
    <m/>
    <n v="0"/>
    <n v="0"/>
    <m/>
    <n v="1"/>
    <n v="0"/>
    <n v="1"/>
    <n v="0"/>
    <n v="0"/>
    <n v="0"/>
    <n v="0"/>
    <n v="0"/>
    <n v="2"/>
    <n v="-2"/>
    <n v="2.4"/>
    <d v="2025-10-31T00:00:00"/>
    <m/>
    <m/>
    <m/>
    <n v="3.8166666666666664"/>
  </r>
  <r>
    <x v="306"/>
    <s v="PHI"/>
    <s v="BOS"/>
    <s v="L"/>
    <d v="1899-12-30T11:05:00"/>
    <n v="1"/>
    <n v="2"/>
    <n v="0.5"/>
    <n v="0"/>
    <n v="0"/>
    <m/>
    <n v="0"/>
    <n v="0"/>
    <m/>
    <n v="1"/>
    <n v="2"/>
    <n v="3"/>
    <n v="0"/>
    <n v="0"/>
    <n v="2"/>
    <n v="1"/>
    <n v="1"/>
    <n v="2"/>
    <n v="-10"/>
    <n v="2.2999999999999998"/>
    <d v="2025-10-31T00:00:00"/>
    <m/>
    <m/>
    <m/>
    <n v="11.083333333333334"/>
  </r>
  <r>
    <x v="117"/>
    <s v="UTA"/>
    <s v="PHO"/>
    <s v="L"/>
    <d v="1899-12-30T08:40:00"/>
    <n v="1"/>
    <n v="3"/>
    <n v="0.33300000000000002"/>
    <n v="1"/>
    <n v="1"/>
    <n v="1"/>
    <n v="0"/>
    <n v="0"/>
    <m/>
    <n v="0"/>
    <n v="0"/>
    <n v="0"/>
    <n v="2"/>
    <n v="0"/>
    <n v="0"/>
    <n v="0"/>
    <n v="1"/>
    <n v="3"/>
    <n v="-22"/>
    <n v="2.2999999999999998"/>
    <d v="2025-10-31T00:00:00"/>
    <m/>
    <m/>
    <m/>
    <n v="8.6666666666666661"/>
  </r>
  <r>
    <x v="354"/>
    <s v="ATL"/>
    <s v="IND"/>
    <s v="W"/>
    <d v="1899-12-30T01:21:00"/>
    <n v="1"/>
    <n v="1"/>
    <n v="1"/>
    <n v="0"/>
    <n v="0"/>
    <m/>
    <n v="0"/>
    <n v="0"/>
    <m/>
    <n v="0"/>
    <n v="0"/>
    <n v="0"/>
    <n v="0"/>
    <n v="1"/>
    <n v="0"/>
    <n v="0"/>
    <n v="1"/>
    <n v="2"/>
    <n v="0"/>
    <n v="2.2999999999999998"/>
    <d v="2025-10-31T00:00:00"/>
    <m/>
    <m/>
    <m/>
    <n v="1.35"/>
  </r>
  <r>
    <x v="322"/>
    <s v="IND"/>
    <s v="ATL"/>
    <s v="L"/>
    <d v="1899-12-30T08:04:00"/>
    <n v="0"/>
    <n v="1"/>
    <n v="0"/>
    <n v="0"/>
    <n v="1"/>
    <n v="0"/>
    <n v="3"/>
    <n v="3"/>
    <n v="1"/>
    <n v="1"/>
    <n v="1"/>
    <n v="2"/>
    <n v="0"/>
    <n v="0"/>
    <n v="0"/>
    <n v="1"/>
    <n v="0"/>
    <n v="3"/>
    <n v="-1"/>
    <n v="2.2999999999999998"/>
    <d v="2025-10-31T00:00:00"/>
    <m/>
    <m/>
    <m/>
    <n v="8.0666666666666664"/>
  </r>
  <r>
    <x v="230"/>
    <s v="CLE"/>
    <s v="TOR"/>
    <s v="L"/>
    <d v="1899-12-30T14:00:00"/>
    <n v="2"/>
    <n v="7"/>
    <n v="0.28599999999999998"/>
    <n v="0"/>
    <n v="3"/>
    <n v="0"/>
    <n v="0"/>
    <n v="0"/>
    <m/>
    <n v="1"/>
    <n v="1"/>
    <n v="2"/>
    <n v="2"/>
    <n v="1"/>
    <n v="0"/>
    <n v="1"/>
    <n v="0"/>
    <n v="4"/>
    <n v="-11"/>
    <n v="2.2999999999999998"/>
    <d v="2025-10-31T00:00:00"/>
    <m/>
    <m/>
    <m/>
    <n v="14"/>
  </r>
  <r>
    <x v="420"/>
    <s v="UTA"/>
    <s v="PHO"/>
    <s v="L"/>
    <d v="1899-12-30T12:12:00"/>
    <n v="2"/>
    <n v="5"/>
    <n v="0.4"/>
    <n v="1"/>
    <n v="3"/>
    <n v="0.33300000000000002"/>
    <n v="0"/>
    <n v="0"/>
    <m/>
    <n v="0"/>
    <n v="0"/>
    <n v="0"/>
    <n v="1"/>
    <n v="0"/>
    <n v="0"/>
    <n v="0"/>
    <n v="2"/>
    <n v="5"/>
    <n v="0"/>
    <n v="2.2000000000000002"/>
    <d v="2025-10-31T00:00:00"/>
    <m/>
    <m/>
    <m/>
    <n v="12.2"/>
  </r>
  <r>
    <x v="305"/>
    <s v="NYK"/>
    <s v="CHI"/>
    <s v="L"/>
    <d v="1899-12-30T03:26:00"/>
    <n v="1"/>
    <n v="3"/>
    <n v="0.33300000000000002"/>
    <n v="1"/>
    <n v="2"/>
    <n v="0.5"/>
    <n v="0"/>
    <n v="0"/>
    <m/>
    <n v="0"/>
    <n v="2"/>
    <n v="2"/>
    <n v="0"/>
    <n v="0"/>
    <n v="1"/>
    <n v="0"/>
    <n v="1"/>
    <n v="3"/>
    <n v="-2"/>
    <n v="2.2000000000000002"/>
    <d v="2025-10-31T00:00:00"/>
    <m/>
    <m/>
    <m/>
    <n v="3.4333333333333331"/>
  </r>
  <r>
    <x v="234"/>
    <s v="BOS"/>
    <s v="PHI"/>
    <s v="W"/>
    <d v="1899-12-30T22:08:00"/>
    <n v="0"/>
    <n v="5"/>
    <n v="0"/>
    <n v="0"/>
    <n v="2"/>
    <n v="0"/>
    <n v="2"/>
    <n v="4"/>
    <n v="0.5"/>
    <n v="3"/>
    <n v="5"/>
    <n v="8"/>
    <n v="1"/>
    <n v="0"/>
    <n v="1"/>
    <n v="0"/>
    <n v="2"/>
    <n v="2"/>
    <n v="-4"/>
    <n v="1.9"/>
    <d v="2025-10-31T00:00:00"/>
    <m/>
    <m/>
    <m/>
    <n v="22.133333333333333"/>
  </r>
  <r>
    <x v="170"/>
    <s v="NYK"/>
    <s v="CHI"/>
    <s v="L"/>
    <d v="1899-12-30T14:34:00"/>
    <n v="1"/>
    <n v="5"/>
    <n v="0.2"/>
    <n v="1"/>
    <n v="5"/>
    <n v="0.2"/>
    <n v="1"/>
    <n v="2"/>
    <n v="0.5"/>
    <n v="1"/>
    <n v="0"/>
    <n v="1"/>
    <n v="0"/>
    <n v="1"/>
    <n v="0"/>
    <n v="0"/>
    <n v="1"/>
    <n v="4"/>
    <n v="-7"/>
    <n v="1.8"/>
    <d v="2025-10-31T00:00:00"/>
    <m/>
    <m/>
    <m/>
    <n v="14.566666666666666"/>
  </r>
  <r>
    <x v="315"/>
    <s v="IND"/>
    <s v="ATL"/>
    <s v="L"/>
    <d v="1899-12-31T04:43:00"/>
    <n v="2"/>
    <n v="9"/>
    <n v="0.222"/>
    <n v="0"/>
    <n v="5"/>
    <n v="0"/>
    <n v="0"/>
    <n v="0"/>
    <m/>
    <n v="2"/>
    <n v="5"/>
    <n v="7"/>
    <n v="1"/>
    <n v="0"/>
    <n v="0"/>
    <n v="0"/>
    <n v="1"/>
    <n v="4"/>
    <n v="-23"/>
    <n v="1.7"/>
    <d v="2025-10-31T00:00:00"/>
    <m/>
    <m/>
    <m/>
    <n v="28.716666666666669"/>
  </r>
  <r>
    <x v="198"/>
    <s v="PHI"/>
    <s v="BOS"/>
    <s v="L"/>
    <d v="1899-12-30T11:27:00"/>
    <n v="1"/>
    <n v="2"/>
    <n v="0.5"/>
    <n v="0"/>
    <n v="0"/>
    <m/>
    <n v="0"/>
    <n v="0"/>
    <m/>
    <n v="1"/>
    <n v="0"/>
    <n v="1"/>
    <n v="0"/>
    <n v="0"/>
    <n v="0"/>
    <n v="0"/>
    <n v="0"/>
    <n v="2"/>
    <n v="3"/>
    <n v="1.7"/>
    <d v="2025-10-31T00:00:00"/>
    <m/>
    <m/>
    <m/>
    <n v="11.450000000000001"/>
  </r>
  <r>
    <x v="174"/>
    <s v="LAC"/>
    <s v="NOP"/>
    <s v="W"/>
    <d v="1899-12-30T14:17:00"/>
    <n v="1"/>
    <n v="5"/>
    <n v="0.2"/>
    <n v="0"/>
    <n v="3"/>
    <n v="0"/>
    <n v="1"/>
    <n v="2"/>
    <n v="0.5"/>
    <n v="1"/>
    <n v="2"/>
    <n v="3"/>
    <n v="0"/>
    <n v="1"/>
    <n v="1"/>
    <n v="1"/>
    <n v="0"/>
    <n v="3"/>
    <n v="0"/>
    <n v="1.5"/>
    <d v="2025-10-31T00:00:00"/>
    <m/>
    <m/>
    <m/>
    <n v="14.283333333333333"/>
  </r>
  <r>
    <x v="297"/>
    <s v="CHI"/>
    <s v="NYK"/>
    <s v="W"/>
    <d v="1899-12-30T16:07:00"/>
    <n v="1"/>
    <n v="3"/>
    <n v="0.33300000000000002"/>
    <n v="1"/>
    <n v="2"/>
    <n v="0.5"/>
    <n v="0"/>
    <n v="0"/>
    <m/>
    <n v="0"/>
    <n v="0"/>
    <n v="0"/>
    <n v="0"/>
    <n v="1"/>
    <n v="0"/>
    <n v="0"/>
    <n v="2"/>
    <n v="3"/>
    <n v="-11"/>
    <n v="1.5"/>
    <d v="2025-10-31T00:00:00"/>
    <m/>
    <m/>
    <m/>
    <n v="16.116666666666667"/>
  </r>
  <r>
    <x v="413"/>
    <s v="CLE"/>
    <s v="TOR"/>
    <s v="L"/>
    <d v="1899-12-30T14:32:00"/>
    <n v="0"/>
    <n v="5"/>
    <n v="0"/>
    <n v="0"/>
    <n v="2"/>
    <n v="0"/>
    <n v="2"/>
    <n v="2"/>
    <n v="1"/>
    <n v="2"/>
    <n v="3"/>
    <n v="5"/>
    <n v="2"/>
    <n v="0"/>
    <n v="1"/>
    <n v="1"/>
    <n v="1"/>
    <n v="2"/>
    <n v="-14"/>
    <n v="1.5"/>
    <d v="2025-10-31T00:00:00"/>
    <m/>
    <m/>
    <m/>
    <n v="14.533333333333331"/>
  </r>
  <r>
    <x v="64"/>
    <s v="TOR"/>
    <s v="CLE"/>
    <s v="W"/>
    <d v="1899-12-30T05:23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5"/>
    <n v="1"/>
    <d v="2025-10-31T00:00:00"/>
    <m/>
    <m/>
    <m/>
    <n v="5.3833333333333337"/>
  </r>
  <r>
    <x v="427"/>
    <s v="MEM"/>
    <s v="LAL"/>
    <s v="L"/>
    <d v="1899-12-30T17:02:00"/>
    <n v="3"/>
    <n v="9"/>
    <n v="0.33300000000000002"/>
    <n v="1"/>
    <n v="6"/>
    <n v="0.16700000000000001"/>
    <n v="0"/>
    <n v="0"/>
    <m/>
    <n v="0"/>
    <n v="2"/>
    <n v="2"/>
    <n v="2"/>
    <n v="1"/>
    <n v="0"/>
    <n v="2"/>
    <n v="5"/>
    <n v="7"/>
    <n v="-1"/>
    <n v="0.9"/>
    <d v="2025-10-31T00:00:00"/>
    <m/>
    <m/>
    <m/>
    <n v="17.033333333333335"/>
  </r>
  <r>
    <x v="350"/>
    <s v="PHO"/>
    <s v="UTA"/>
    <s v="W"/>
    <d v="1899-12-30T01:19:00"/>
    <n v="0"/>
    <n v="0"/>
    <m/>
    <n v="0"/>
    <n v="0"/>
    <m/>
    <n v="0"/>
    <n v="0"/>
    <m/>
    <n v="0"/>
    <n v="0"/>
    <n v="0"/>
    <n v="0"/>
    <n v="0"/>
    <n v="1"/>
    <n v="0"/>
    <n v="0"/>
    <n v="0"/>
    <n v="2"/>
    <n v="0.7"/>
    <d v="2025-10-31T00:00:00"/>
    <m/>
    <m/>
    <m/>
    <n v="1.3166666666666667"/>
  </r>
  <r>
    <x v="282"/>
    <s v="PHI"/>
    <s v="BOS"/>
    <s v="L"/>
    <d v="1899-12-30T12:23:00"/>
    <n v="1"/>
    <n v="5"/>
    <n v="0.2"/>
    <n v="0"/>
    <n v="3"/>
    <n v="0"/>
    <n v="0"/>
    <n v="0"/>
    <m/>
    <n v="1"/>
    <n v="3"/>
    <n v="4"/>
    <n v="1"/>
    <n v="0"/>
    <n v="0"/>
    <n v="0"/>
    <n v="2"/>
    <n v="2"/>
    <n v="-3"/>
    <n v="0.4"/>
    <d v="2025-10-31T00:00:00"/>
    <m/>
    <m/>
    <m/>
    <n v="12.383333333333335"/>
  </r>
  <r>
    <x v="359"/>
    <s v="POR"/>
    <s v="DEN"/>
    <s v="W"/>
    <d v="1899-12-30T06:27:00"/>
    <n v="1"/>
    <n v="3"/>
    <n v="0.33300000000000002"/>
    <n v="0"/>
    <n v="1"/>
    <n v="0"/>
    <n v="0"/>
    <n v="0"/>
    <m/>
    <n v="0"/>
    <n v="0"/>
    <n v="0"/>
    <n v="0"/>
    <n v="0"/>
    <n v="0"/>
    <n v="0"/>
    <n v="0"/>
    <n v="2"/>
    <n v="-9"/>
    <n v="0.3"/>
    <d v="2025-10-31T00:00:00"/>
    <m/>
    <m/>
    <m/>
    <n v="6.4499999999999993"/>
  </r>
  <r>
    <x v="403"/>
    <s v="TOR"/>
    <s v="CLE"/>
    <s v="W"/>
    <d v="1899-12-30T10:15:00"/>
    <n v="1"/>
    <n v="4"/>
    <n v="0.25"/>
    <n v="1"/>
    <n v="3"/>
    <n v="0.33300000000000002"/>
    <n v="0"/>
    <n v="0"/>
    <m/>
    <n v="1"/>
    <n v="0"/>
    <n v="1"/>
    <n v="0"/>
    <n v="0"/>
    <n v="0"/>
    <n v="1"/>
    <n v="0"/>
    <n v="3"/>
    <n v="-9"/>
    <n v="0.3"/>
    <d v="2025-10-31T00:00:00"/>
    <m/>
    <m/>
    <m/>
    <n v="10.25"/>
  </r>
  <r>
    <x v="411"/>
    <s v="NOP"/>
    <s v="LAC"/>
    <s v="L"/>
    <d v="1899-12-30T03:28:00"/>
    <n v="0"/>
    <n v="1"/>
    <n v="0"/>
    <n v="0"/>
    <n v="0"/>
    <m/>
    <n v="0"/>
    <n v="0"/>
    <m/>
    <n v="0"/>
    <n v="2"/>
    <n v="2"/>
    <n v="0"/>
    <n v="0"/>
    <n v="1"/>
    <n v="0"/>
    <n v="1"/>
    <n v="0"/>
    <n v="-5"/>
    <n v="0.2"/>
    <d v="2025-10-31T00:00:00"/>
    <m/>
    <m/>
    <m/>
    <n v="3.4666666666666663"/>
  </r>
  <r>
    <x v="244"/>
    <s v="LAC"/>
    <s v="NOP"/>
    <s v="W"/>
    <d v="1899-12-30T16:25:00"/>
    <n v="1"/>
    <n v="4"/>
    <n v="0.25"/>
    <n v="1"/>
    <n v="2"/>
    <n v="0.5"/>
    <n v="0"/>
    <n v="0"/>
    <m/>
    <n v="3"/>
    <n v="2"/>
    <n v="5"/>
    <n v="0"/>
    <n v="0"/>
    <n v="0"/>
    <n v="2"/>
    <n v="3"/>
    <n v="3"/>
    <n v="-8"/>
    <n v="0.1"/>
    <d v="2025-10-31T00:00:00"/>
    <m/>
    <m/>
    <m/>
    <n v="16.416666666666668"/>
  </r>
  <r>
    <x v="114"/>
    <s v="UTA"/>
    <s v="PHO"/>
    <s v="L"/>
    <d v="1899-12-30T05:01:00"/>
    <n v="0"/>
    <n v="0"/>
    <m/>
    <n v="0"/>
    <n v="0"/>
    <m/>
    <n v="0"/>
    <n v="0"/>
    <m/>
    <n v="0"/>
    <n v="0"/>
    <n v="0"/>
    <n v="0"/>
    <n v="0"/>
    <n v="0"/>
    <n v="0"/>
    <n v="0"/>
    <n v="0"/>
    <n v="-18"/>
    <n v="0"/>
    <d v="2025-10-31T00:00:00"/>
    <m/>
    <m/>
    <m/>
    <n v="5.0166666666666666"/>
  </r>
  <r>
    <x v="378"/>
    <s v="ATL"/>
    <s v="IND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31T00:00:00"/>
    <m/>
    <m/>
    <m/>
    <n v="1.35"/>
  </r>
  <r>
    <x v="375"/>
    <s v="PHO"/>
    <s v="UTA"/>
    <s v="W"/>
    <d v="1899-12-30T03:11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12"/>
    <n v="0"/>
    <d v="2025-10-31T00:00:00"/>
    <m/>
    <m/>
    <m/>
    <n v="3.1833333333333336"/>
  </r>
  <r>
    <x v="377"/>
    <s v="ATL"/>
    <s v="IND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0-31T00:00:00"/>
    <m/>
    <m/>
    <m/>
    <n v="1.35"/>
  </r>
  <r>
    <x v="344"/>
    <s v="ATL"/>
    <s v="IND"/>
    <s v="W"/>
    <d v="1899-12-30T01:2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5-10-31T00:00:00"/>
    <m/>
    <m/>
    <m/>
    <n v="1.35"/>
  </r>
  <r>
    <x v="368"/>
    <s v="CHI"/>
    <s v="NYK"/>
    <s v="W"/>
    <d v="1899-12-30T05:52:00"/>
    <n v="0"/>
    <n v="1"/>
    <n v="0"/>
    <n v="0"/>
    <n v="0"/>
    <m/>
    <n v="0"/>
    <n v="0"/>
    <m/>
    <n v="0"/>
    <n v="0"/>
    <n v="0"/>
    <n v="0"/>
    <n v="0"/>
    <n v="0"/>
    <n v="0"/>
    <n v="0"/>
    <n v="0"/>
    <n v="9"/>
    <n v="-0.7"/>
    <d v="2025-10-31T00:00:00"/>
    <m/>
    <m/>
    <m/>
    <n v="5.8666666666666663"/>
  </r>
  <r>
    <x v="415"/>
    <s v="PHI"/>
    <s v="BOS"/>
    <s v="L"/>
    <d v="1899-12-30T11:12:00"/>
    <n v="0"/>
    <n v="1"/>
    <n v="0"/>
    <n v="0"/>
    <n v="0"/>
    <m/>
    <n v="0"/>
    <n v="0"/>
    <m/>
    <n v="0"/>
    <n v="0"/>
    <n v="0"/>
    <n v="1"/>
    <n v="0"/>
    <n v="0"/>
    <n v="1"/>
    <n v="0"/>
    <n v="0"/>
    <n v="-7"/>
    <n v="-1"/>
    <d v="2025-10-31T00:00:00"/>
    <m/>
    <m/>
    <m/>
    <n v="11.2"/>
  </r>
  <r>
    <x v="200"/>
    <s v="NYK"/>
    <s v="CHI"/>
    <s v="L"/>
    <d v="1899-12-30T04:18:00"/>
    <n v="0"/>
    <n v="0"/>
    <m/>
    <n v="0"/>
    <n v="0"/>
    <m/>
    <n v="0"/>
    <n v="0"/>
    <m/>
    <n v="0"/>
    <n v="1"/>
    <n v="1"/>
    <n v="0"/>
    <n v="0"/>
    <n v="0"/>
    <n v="1"/>
    <n v="1"/>
    <n v="0"/>
    <n v="-2"/>
    <n v="-1.1000000000000001"/>
    <d v="2025-10-31T00:00:00"/>
    <m/>
    <m/>
    <m/>
    <n v="4.3"/>
  </r>
  <r>
    <x v="355"/>
    <s v="BOS"/>
    <s v="PHI"/>
    <s v="W"/>
    <d v="1899-12-30T02:50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2"/>
    <n v="-1.1000000000000001"/>
    <d v="2025-10-31T00:00:00"/>
    <m/>
    <m/>
    <m/>
    <n v="2.833333333333333"/>
  </r>
  <r>
    <x v="86"/>
    <s v="UTA"/>
    <s v="PHO"/>
    <s v="L"/>
    <d v="1899-12-30T05:24:00"/>
    <n v="1"/>
    <n v="4"/>
    <n v="0.25"/>
    <n v="1"/>
    <n v="3"/>
    <n v="0.33300000000000002"/>
    <n v="0"/>
    <n v="0"/>
    <m/>
    <n v="0"/>
    <n v="0"/>
    <n v="0"/>
    <n v="0"/>
    <n v="0"/>
    <n v="0"/>
    <n v="1"/>
    <n v="2"/>
    <n v="3"/>
    <n v="-6"/>
    <n v="-1.2"/>
    <d v="2025-10-31T00:00:00"/>
    <m/>
    <m/>
    <m/>
    <n v="5.4"/>
  </r>
  <r>
    <x v="356"/>
    <s v="PHO"/>
    <s v="UTA"/>
    <s v="W"/>
    <d v="1899-12-30T01:19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2"/>
    <n v="-1.4"/>
    <d v="2025-10-31T00:00:00"/>
    <m/>
    <m/>
    <m/>
    <n v="1.3166666666666667"/>
  </r>
  <r>
    <x v="351"/>
    <s v="POR"/>
    <s v="DEN"/>
    <s v="W"/>
    <d v="1899-12-30T07:28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4"/>
    <n v="-1.4"/>
    <d v="2025-10-31T00:00:00"/>
    <m/>
    <m/>
    <m/>
    <n v="7.4666666666666668"/>
  </r>
  <r>
    <x v="338"/>
    <s v="NYK"/>
    <s v="CHI"/>
    <s v="L"/>
    <d v="1899-12-30T15:09:00"/>
    <n v="0"/>
    <n v="1"/>
    <n v="0"/>
    <n v="0"/>
    <n v="1"/>
    <n v="0"/>
    <n v="0"/>
    <n v="0"/>
    <m/>
    <n v="0"/>
    <n v="1"/>
    <n v="1"/>
    <n v="1"/>
    <n v="0"/>
    <n v="0"/>
    <n v="1"/>
    <n v="2"/>
    <n v="0"/>
    <n v="-18"/>
    <n v="-1.5"/>
    <d v="2025-10-31T00:00:00"/>
    <m/>
    <m/>
    <m/>
    <n v="15.149999999999999"/>
  </r>
  <r>
    <x v="323"/>
    <s v="DEN"/>
    <s v="POR"/>
    <s v="L"/>
    <d v="1899-12-31T06:09:00"/>
    <n v="2"/>
    <n v="6"/>
    <n v="0.33300000000000002"/>
    <n v="0"/>
    <n v="3"/>
    <n v="0"/>
    <n v="1"/>
    <n v="2"/>
    <n v="0.5"/>
    <n v="1"/>
    <n v="2"/>
    <n v="3"/>
    <n v="1"/>
    <n v="0"/>
    <n v="1"/>
    <n v="4"/>
    <n v="5"/>
    <n v="5"/>
    <n v="-1"/>
    <n v="-2.1"/>
    <d v="2025-10-31T00:00:00"/>
    <m/>
    <m/>
    <m/>
    <n v="30.150000000000002"/>
  </r>
  <r>
    <x v="171"/>
    <s v="UTA"/>
    <s v="PHO"/>
    <s v="L"/>
    <d v="1899-12-30T10:01:00"/>
    <n v="1"/>
    <n v="5"/>
    <n v="0.2"/>
    <n v="0"/>
    <n v="1"/>
    <n v="0"/>
    <n v="0"/>
    <n v="0"/>
    <m/>
    <n v="0"/>
    <n v="2"/>
    <n v="2"/>
    <n v="1"/>
    <n v="0"/>
    <n v="0"/>
    <n v="2"/>
    <n v="2"/>
    <n v="2"/>
    <n v="-10"/>
    <n v="-2.6"/>
    <d v="2025-10-31T00:00:00"/>
    <m/>
    <m/>
    <m/>
    <n v="10.016666666666667"/>
  </r>
  <r>
    <x v="133"/>
    <s v="UTA"/>
    <s v="PHO"/>
    <s v="L"/>
    <d v="1899-12-30T22:51:00"/>
    <n v="0"/>
    <n v="5"/>
    <n v="0"/>
    <n v="0"/>
    <n v="5"/>
    <n v="0"/>
    <n v="0"/>
    <n v="0"/>
    <m/>
    <n v="1"/>
    <n v="2"/>
    <n v="3"/>
    <n v="1"/>
    <n v="0"/>
    <n v="0"/>
    <n v="1"/>
    <n v="1"/>
    <n v="0"/>
    <n v="-1"/>
    <n v="-2.9"/>
    <d v="2025-10-31T00:00:00"/>
    <m/>
    <m/>
    <m/>
    <n v="22.849999999999998"/>
  </r>
  <r>
    <x v="178"/>
    <s v="CLE"/>
    <s v="TOR"/>
    <s v="L"/>
    <d v="1899-12-30T19:30:00"/>
    <n v="0"/>
    <n v="6"/>
    <n v="0"/>
    <n v="0"/>
    <n v="4"/>
    <n v="0"/>
    <n v="0"/>
    <n v="0"/>
    <m/>
    <n v="1"/>
    <n v="1"/>
    <n v="2"/>
    <n v="0"/>
    <n v="0"/>
    <n v="0"/>
    <n v="0"/>
    <n v="3"/>
    <n v="0"/>
    <n v="-10"/>
    <n v="-4.4000000000000004"/>
    <d v="2025-10-31T00:00:00"/>
    <m/>
    <m/>
    <m/>
    <n v="19.5"/>
  </r>
  <r>
    <x v="101"/>
    <s v="DET"/>
    <s v="DAL"/>
    <s v="W"/>
    <d v="1899-12-31T05:06:00"/>
    <n v="13"/>
    <n v="16"/>
    <n v="0.81299999999999994"/>
    <n v="0"/>
    <n v="0"/>
    <m/>
    <n v="7"/>
    <n v="8"/>
    <n v="0.875"/>
    <n v="5"/>
    <n v="5"/>
    <n v="10"/>
    <n v="2"/>
    <n v="1"/>
    <n v="1"/>
    <n v="0"/>
    <n v="5"/>
    <n v="33"/>
    <n v="28"/>
    <n v="32.700000000000003"/>
    <d v="2025-11-01T00:00:00"/>
    <m/>
    <m/>
    <m/>
    <n v="29.099999999999998"/>
  </r>
  <r>
    <x v="382"/>
    <s v="IND"/>
    <s v="GSW"/>
    <s v="W"/>
    <d v="1899-12-31T07:09:00"/>
    <n v="10"/>
    <n v="16"/>
    <n v="0.625"/>
    <n v="3"/>
    <n v="4"/>
    <n v="0.75"/>
    <n v="2"/>
    <n v="3"/>
    <n v="0.66700000000000004"/>
    <n v="3"/>
    <n v="3"/>
    <n v="6"/>
    <n v="10"/>
    <n v="3"/>
    <n v="0"/>
    <n v="0"/>
    <n v="3"/>
    <n v="25"/>
    <n v="20"/>
    <n v="29.2"/>
    <d v="2025-11-01T00:00:00"/>
    <m/>
    <m/>
    <m/>
    <n v="31.15"/>
  </r>
  <r>
    <x v="43"/>
    <s v="MIL"/>
    <s v="SAC"/>
    <s v="L"/>
    <d v="1899-12-31T08:11:00"/>
    <n v="8"/>
    <n v="13"/>
    <n v="0.61499999999999999"/>
    <n v="1"/>
    <n v="1"/>
    <n v="1"/>
    <n v="9"/>
    <n v="14"/>
    <n v="0.64300000000000002"/>
    <n v="4"/>
    <n v="7"/>
    <n v="11"/>
    <n v="8"/>
    <n v="1"/>
    <n v="1"/>
    <n v="1"/>
    <n v="3"/>
    <n v="26"/>
    <n v="-1"/>
    <n v="28.1"/>
    <d v="2025-11-01T00:00:00"/>
    <m/>
    <m/>
    <m/>
    <n v="32.183333333333337"/>
  </r>
  <r>
    <x v="62"/>
    <s v="CHO"/>
    <s v="MIN"/>
    <s v="L"/>
    <d v="1899-12-31T12:41:00"/>
    <n v="10"/>
    <n v="16"/>
    <n v="0.625"/>
    <n v="6"/>
    <n v="11"/>
    <n v="0.54500000000000004"/>
    <n v="4"/>
    <n v="4"/>
    <n v="1"/>
    <n v="0"/>
    <n v="8"/>
    <n v="8"/>
    <n v="4"/>
    <n v="1"/>
    <n v="0"/>
    <n v="1"/>
    <n v="3"/>
    <n v="30"/>
    <n v="-5"/>
    <n v="26.8"/>
    <d v="2025-11-01T00:00:00"/>
    <m/>
    <m/>
    <m/>
    <n v="36.683333333333337"/>
  </r>
  <r>
    <x v="98"/>
    <s v="DET"/>
    <s v="DAL"/>
    <s v="W"/>
    <d v="1899-12-31T13:19:00"/>
    <n v="7"/>
    <n v="16"/>
    <n v="0.438"/>
    <n v="2"/>
    <n v="4"/>
    <n v="0.5"/>
    <n v="5"/>
    <n v="8"/>
    <n v="0.625"/>
    <n v="0"/>
    <n v="6"/>
    <n v="6"/>
    <n v="18"/>
    <n v="3"/>
    <n v="0"/>
    <n v="1"/>
    <n v="3"/>
    <n v="21"/>
    <n v="11"/>
    <n v="26.6"/>
    <d v="2025-11-01T00:00:00"/>
    <m/>
    <m/>
    <m/>
    <n v="37.316666666666663"/>
  </r>
  <r>
    <x v="71"/>
    <s v="ORL"/>
    <s v="WAS"/>
    <s v="W"/>
    <d v="1899-12-31T02:09:00"/>
    <n v="9"/>
    <n v="15"/>
    <n v="0.6"/>
    <n v="3"/>
    <n v="6"/>
    <n v="0.5"/>
    <n v="7"/>
    <n v="7"/>
    <n v="1"/>
    <n v="1"/>
    <n v="10"/>
    <n v="11"/>
    <n v="4"/>
    <n v="0"/>
    <n v="2"/>
    <n v="3"/>
    <n v="2"/>
    <n v="28"/>
    <n v="19"/>
    <n v="25.2"/>
    <d v="2025-11-01T00:00:00"/>
    <m/>
    <m/>
    <m/>
    <n v="26.15"/>
  </r>
  <r>
    <x v="58"/>
    <s v="MIN"/>
    <s v="CHO"/>
    <s v="W"/>
    <d v="1899-12-31T08:17:00"/>
    <n v="12"/>
    <n v="19"/>
    <n v="0.63200000000000001"/>
    <n v="3"/>
    <n v="6"/>
    <n v="0.5"/>
    <n v="3"/>
    <n v="3"/>
    <n v="1"/>
    <n v="1"/>
    <n v="6"/>
    <n v="7"/>
    <n v="4"/>
    <n v="1"/>
    <n v="0"/>
    <n v="2"/>
    <n v="2"/>
    <n v="30"/>
    <n v="8"/>
    <n v="25"/>
    <d v="2025-11-01T00:00:00"/>
    <m/>
    <m/>
    <m/>
    <n v="32.283333333333331"/>
  </r>
  <r>
    <x v="77"/>
    <s v="SAC"/>
    <s v="MIL"/>
    <s v="W"/>
    <d v="1899-12-31T14:49:00"/>
    <n v="8"/>
    <n v="17"/>
    <n v="0.47099999999999997"/>
    <n v="6"/>
    <n v="13"/>
    <n v="0.46200000000000002"/>
    <n v="9"/>
    <n v="10"/>
    <n v="0.9"/>
    <n v="0"/>
    <n v="4"/>
    <n v="4"/>
    <n v="2"/>
    <n v="1"/>
    <n v="0"/>
    <n v="0"/>
    <n v="2"/>
    <n v="31"/>
    <n v="-4"/>
    <n v="24.7"/>
    <d v="2025-11-01T00:00:00"/>
    <m/>
    <m/>
    <m/>
    <n v="38.816666666666663"/>
  </r>
  <r>
    <x v="65"/>
    <s v="ORL"/>
    <s v="WAS"/>
    <s v="W"/>
    <d v="1899-12-31T06:50:00"/>
    <n v="8"/>
    <n v="19"/>
    <n v="0.42099999999999999"/>
    <n v="2"/>
    <n v="5"/>
    <n v="0.4"/>
    <n v="7"/>
    <n v="7"/>
    <n v="1"/>
    <n v="3"/>
    <n v="3"/>
    <n v="6"/>
    <n v="6"/>
    <n v="3"/>
    <n v="0"/>
    <n v="1"/>
    <n v="1"/>
    <n v="25"/>
    <n v="24"/>
    <n v="23.7"/>
    <d v="2025-11-01T00:00:00"/>
    <m/>
    <m/>
    <m/>
    <n v="30.833333333333336"/>
  </r>
  <r>
    <x v="334"/>
    <s v="SAC"/>
    <s v="MIL"/>
    <s v="W"/>
    <d v="1899-12-31T12:57:00"/>
    <n v="8"/>
    <n v="13"/>
    <n v="0.61499999999999999"/>
    <n v="0"/>
    <n v="2"/>
    <n v="0"/>
    <n v="8"/>
    <n v="10"/>
    <n v="0.8"/>
    <n v="5"/>
    <n v="8"/>
    <n v="13"/>
    <n v="6"/>
    <n v="1"/>
    <n v="0"/>
    <n v="3"/>
    <n v="5"/>
    <n v="24"/>
    <n v="5"/>
    <n v="23.4"/>
    <d v="2025-11-01T00:00:00"/>
    <m/>
    <m/>
    <m/>
    <n v="36.950000000000003"/>
  </r>
  <r>
    <x v="142"/>
    <s v="SAC"/>
    <s v="MIL"/>
    <s v="W"/>
    <d v="1899-12-31T13:06:00"/>
    <n v="8"/>
    <n v="13"/>
    <n v="0.61499999999999999"/>
    <n v="3"/>
    <n v="5"/>
    <n v="0.6"/>
    <n v="5"/>
    <n v="5"/>
    <n v="1"/>
    <n v="0"/>
    <n v="5"/>
    <n v="5"/>
    <n v="7"/>
    <n v="2"/>
    <n v="0"/>
    <n v="3"/>
    <n v="1"/>
    <n v="24"/>
    <n v="0"/>
    <n v="23.1"/>
    <d v="2025-11-01T00:00:00"/>
    <m/>
    <m/>
    <m/>
    <n v="37.1"/>
  </r>
  <r>
    <x v="9"/>
    <s v="HOU"/>
    <s v="BOS"/>
    <s v="W"/>
    <d v="1899-12-31T05:33:00"/>
    <n v="8"/>
    <n v="11"/>
    <n v="0.72699999999999998"/>
    <n v="2"/>
    <n v="3"/>
    <n v="0.66700000000000004"/>
    <n v="8"/>
    <n v="9"/>
    <n v="0.88900000000000001"/>
    <n v="0"/>
    <n v="4"/>
    <n v="4"/>
    <n v="1"/>
    <n v="2"/>
    <n v="1"/>
    <n v="2"/>
    <n v="2"/>
    <n v="26"/>
    <n v="21"/>
    <n v="22.9"/>
    <d v="2025-11-01T00:00:00"/>
    <m/>
    <m/>
    <m/>
    <n v="29.549999999999997"/>
  </r>
  <r>
    <x v="331"/>
    <s v="IND"/>
    <s v="GSW"/>
    <s v="W"/>
    <d v="1899-12-31T11:08:00"/>
    <n v="10"/>
    <n v="19"/>
    <n v="0.52600000000000002"/>
    <n v="5"/>
    <n v="11"/>
    <n v="0.45500000000000002"/>
    <n v="6"/>
    <n v="6"/>
    <n v="1"/>
    <n v="1"/>
    <n v="5"/>
    <n v="6"/>
    <n v="1"/>
    <n v="0"/>
    <n v="0"/>
    <n v="1"/>
    <n v="2"/>
    <n v="31"/>
    <n v="13"/>
    <n v="22.8"/>
    <d v="2025-11-01T00:00:00"/>
    <m/>
    <m/>
    <m/>
    <n v="35.133333333333333"/>
  </r>
  <r>
    <x v="242"/>
    <s v="DAL"/>
    <s v="DET"/>
    <s v="L"/>
    <d v="1899-12-31T05:52:00"/>
    <n v="10"/>
    <n v="17"/>
    <n v="0.58799999999999997"/>
    <n v="7"/>
    <n v="13"/>
    <n v="0.53800000000000003"/>
    <n v="4"/>
    <n v="5"/>
    <n v="0.8"/>
    <n v="1"/>
    <n v="6"/>
    <n v="7"/>
    <n v="3"/>
    <n v="0"/>
    <n v="0"/>
    <n v="4"/>
    <n v="3"/>
    <n v="31"/>
    <n v="-1"/>
    <n v="22.1"/>
    <d v="2025-11-01T00:00:00"/>
    <m/>
    <m/>
    <m/>
    <n v="29.866666666666667"/>
  </r>
  <r>
    <x v="2"/>
    <s v="GSW"/>
    <s v="IND"/>
    <s v="L"/>
    <d v="1899-12-31T10:26:00"/>
    <n v="6"/>
    <n v="14"/>
    <n v="0.42899999999999999"/>
    <n v="0"/>
    <n v="2"/>
    <n v="0"/>
    <n v="8"/>
    <n v="9"/>
    <n v="0.88900000000000001"/>
    <n v="3"/>
    <n v="3"/>
    <n v="6"/>
    <n v="7"/>
    <n v="3"/>
    <n v="2"/>
    <n v="2"/>
    <n v="2"/>
    <n v="20"/>
    <n v="-6"/>
    <n v="21.7"/>
    <d v="2025-11-01T00:00:00"/>
    <m/>
    <m/>
    <m/>
    <n v="34.433333333333337"/>
  </r>
  <r>
    <x v="157"/>
    <s v="MIN"/>
    <s v="CHO"/>
    <s v="W"/>
    <d v="1899-12-31T11:20:00"/>
    <n v="6"/>
    <n v="9"/>
    <n v="0.66700000000000004"/>
    <n v="0"/>
    <n v="0"/>
    <m/>
    <n v="2"/>
    <n v="3"/>
    <n v="0.66700000000000004"/>
    <n v="3"/>
    <n v="12"/>
    <n v="15"/>
    <n v="5"/>
    <n v="2"/>
    <n v="2"/>
    <n v="1"/>
    <n v="0"/>
    <n v="14"/>
    <n v="31"/>
    <n v="21.3"/>
    <d v="2025-11-01T00:00:00"/>
    <m/>
    <m/>
    <m/>
    <n v="35.333333333333336"/>
  </r>
  <r>
    <x v="42"/>
    <s v="SAC"/>
    <s v="MIL"/>
    <s v="W"/>
    <d v="1899-12-31T17:25:00"/>
    <n v="10"/>
    <n v="19"/>
    <n v="0.52600000000000002"/>
    <n v="0"/>
    <n v="1"/>
    <n v="0"/>
    <n v="9"/>
    <n v="10"/>
    <n v="0.9"/>
    <n v="0"/>
    <n v="4"/>
    <n v="4"/>
    <n v="3"/>
    <n v="0"/>
    <n v="0"/>
    <n v="2"/>
    <n v="2"/>
    <n v="29"/>
    <n v="4"/>
    <n v="19.8"/>
    <d v="2025-11-01T00:00:00"/>
    <m/>
    <m/>
    <m/>
    <n v="41.416666666666664"/>
  </r>
  <r>
    <x v="355"/>
    <s v="BOS"/>
    <s v="HOU"/>
    <s v="L"/>
    <d v="1899-12-30T22:32:00"/>
    <n v="6"/>
    <n v="7"/>
    <n v="0.85699999999999998"/>
    <n v="4"/>
    <n v="5"/>
    <n v="0.8"/>
    <n v="1"/>
    <n v="1"/>
    <n v="1"/>
    <n v="1"/>
    <n v="4"/>
    <n v="5"/>
    <n v="1"/>
    <n v="2"/>
    <n v="0"/>
    <n v="0"/>
    <n v="1"/>
    <n v="17"/>
    <n v="-2"/>
    <n v="18.7"/>
    <d v="2025-11-01T00:00:00"/>
    <m/>
    <m/>
    <m/>
    <n v="22.533333333333331"/>
  </r>
  <r>
    <x v="88"/>
    <s v="ORL"/>
    <s v="WAS"/>
    <s v="W"/>
    <d v="1899-12-30T19:58:00"/>
    <n v="7"/>
    <n v="8"/>
    <n v="0.875"/>
    <n v="1"/>
    <n v="2"/>
    <n v="0.5"/>
    <n v="0"/>
    <n v="0"/>
    <m/>
    <n v="1"/>
    <n v="5"/>
    <n v="6"/>
    <n v="0"/>
    <n v="1"/>
    <n v="3"/>
    <n v="0"/>
    <n v="0"/>
    <n v="15"/>
    <n v="5"/>
    <n v="17.5"/>
    <d v="2025-11-01T00:00:00"/>
    <m/>
    <m/>
    <m/>
    <n v="19.966666666666669"/>
  </r>
  <r>
    <x v="311"/>
    <s v="IND"/>
    <s v="GSW"/>
    <s v="W"/>
    <d v="1899-12-31T14:01:00"/>
    <n v="12"/>
    <n v="23"/>
    <n v="0.52200000000000002"/>
    <n v="1"/>
    <n v="5"/>
    <n v="0.2"/>
    <n v="2"/>
    <n v="3"/>
    <n v="0.66700000000000004"/>
    <n v="1"/>
    <n v="4"/>
    <n v="5"/>
    <n v="3"/>
    <n v="2"/>
    <n v="1"/>
    <n v="3"/>
    <n v="5"/>
    <n v="27"/>
    <n v="11"/>
    <n v="17"/>
    <d v="2025-11-01T00:00:00"/>
    <m/>
    <m/>
    <m/>
    <n v="38.016666666666666"/>
  </r>
  <r>
    <x v="110"/>
    <s v="MIL"/>
    <s v="SAC"/>
    <s v="L"/>
    <d v="1899-12-30T21:30:00"/>
    <n v="9"/>
    <n v="13"/>
    <n v="0.69199999999999995"/>
    <n v="0"/>
    <n v="2"/>
    <n v="0"/>
    <n v="4"/>
    <n v="4"/>
    <n v="1"/>
    <n v="0"/>
    <n v="1"/>
    <n v="1"/>
    <n v="1"/>
    <n v="0"/>
    <n v="0"/>
    <n v="0"/>
    <n v="2"/>
    <n v="22"/>
    <n v="2"/>
    <n v="16.7"/>
    <d v="2025-11-01T00:00:00"/>
    <m/>
    <m/>
    <m/>
    <n v="21.5"/>
  </r>
  <r>
    <x v="11"/>
    <s v="HOU"/>
    <s v="BOS"/>
    <s v="W"/>
    <d v="1899-12-31T08:10:00"/>
    <n v="6"/>
    <n v="12"/>
    <n v="0.5"/>
    <n v="1"/>
    <n v="1"/>
    <n v="1"/>
    <n v="4"/>
    <n v="6"/>
    <n v="0.66700000000000004"/>
    <n v="3"/>
    <n v="6"/>
    <n v="9"/>
    <n v="8"/>
    <n v="0"/>
    <n v="0"/>
    <n v="3"/>
    <n v="0"/>
    <n v="17"/>
    <n v="27"/>
    <n v="16.7"/>
    <d v="2025-11-01T00:00:00"/>
    <m/>
    <m/>
    <m/>
    <n v="32.166666666666664"/>
  </r>
  <r>
    <x v="309"/>
    <s v="DET"/>
    <s v="DAL"/>
    <s v="W"/>
    <d v="1899-12-31T10:21:00"/>
    <n v="6"/>
    <n v="11"/>
    <n v="0.54500000000000004"/>
    <n v="3"/>
    <n v="6"/>
    <n v="0.5"/>
    <n v="3"/>
    <n v="3"/>
    <n v="1"/>
    <n v="1"/>
    <n v="5"/>
    <n v="6"/>
    <n v="1"/>
    <n v="0"/>
    <n v="0"/>
    <n v="0"/>
    <n v="1"/>
    <n v="18"/>
    <n v="19"/>
    <n v="15.2"/>
    <d v="2025-11-01T00:00:00"/>
    <m/>
    <m/>
    <m/>
    <n v="34.349999999999994"/>
  </r>
  <r>
    <x v="1"/>
    <s v="HOU"/>
    <s v="BOS"/>
    <s v="W"/>
    <d v="1899-12-31T06:36:00"/>
    <n v="5"/>
    <n v="13"/>
    <n v="0.38500000000000001"/>
    <n v="1"/>
    <n v="3"/>
    <n v="0.33300000000000002"/>
    <n v="5"/>
    <n v="7"/>
    <n v="0.71399999999999997"/>
    <n v="1"/>
    <n v="9"/>
    <n v="10"/>
    <n v="9"/>
    <n v="1"/>
    <n v="2"/>
    <n v="4"/>
    <n v="3"/>
    <n v="16"/>
    <n v="24"/>
    <n v="15"/>
    <d v="2025-11-01T00:00:00"/>
    <m/>
    <m/>
    <m/>
    <n v="30.599999999999998"/>
  </r>
  <r>
    <x v="190"/>
    <s v="MIL"/>
    <s v="SAC"/>
    <s v="L"/>
    <d v="1899-12-31T12:21:00"/>
    <n v="8"/>
    <n v="13"/>
    <n v="0.61499999999999999"/>
    <n v="0"/>
    <n v="3"/>
    <n v="0"/>
    <n v="0"/>
    <n v="0"/>
    <m/>
    <n v="0"/>
    <n v="4"/>
    <n v="4"/>
    <n v="8"/>
    <n v="2"/>
    <n v="0"/>
    <n v="3"/>
    <n v="3"/>
    <n v="16"/>
    <n v="-1"/>
    <n v="14.7"/>
    <d v="2025-11-01T00:00:00"/>
    <m/>
    <m/>
    <m/>
    <n v="36.35"/>
  </r>
  <r>
    <x v="19"/>
    <s v="GSW"/>
    <s v="IND"/>
    <s v="L"/>
    <d v="1899-12-31T11:19:00"/>
    <n v="6"/>
    <n v="10"/>
    <n v="0.6"/>
    <n v="1"/>
    <n v="4"/>
    <n v="0.25"/>
    <n v="3"/>
    <n v="4"/>
    <n v="0.75"/>
    <n v="0"/>
    <n v="4"/>
    <n v="4"/>
    <n v="3"/>
    <n v="1"/>
    <n v="1"/>
    <n v="0"/>
    <n v="4"/>
    <n v="16"/>
    <n v="7"/>
    <n v="14.4"/>
    <d v="2025-11-01T00:00:00"/>
    <m/>
    <m/>
    <m/>
    <n v="35.316666666666663"/>
  </r>
  <r>
    <x v="263"/>
    <s v="MIL"/>
    <s v="SAC"/>
    <s v="L"/>
    <d v="1899-12-30T23:03:00"/>
    <n v="6"/>
    <n v="9"/>
    <n v="0.66700000000000004"/>
    <n v="2"/>
    <n v="3"/>
    <n v="0.66700000000000004"/>
    <n v="2"/>
    <n v="2"/>
    <n v="1"/>
    <n v="1"/>
    <n v="5"/>
    <n v="6"/>
    <n v="2"/>
    <n v="0"/>
    <n v="0"/>
    <n v="1"/>
    <n v="1"/>
    <n v="16"/>
    <n v="-5"/>
    <n v="14.3"/>
    <d v="2025-11-01T00:00:00"/>
    <m/>
    <m/>
    <m/>
    <n v="23.05"/>
  </r>
  <r>
    <x v="218"/>
    <s v="MIN"/>
    <s v="CHO"/>
    <s v="W"/>
    <d v="1899-12-31T07:19:00"/>
    <n v="6"/>
    <n v="14"/>
    <n v="0.42899999999999999"/>
    <n v="5"/>
    <n v="12"/>
    <n v="0.41699999999999998"/>
    <n v="1"/>
    <n v="2"/>
    <n v="0.5"/>
    <n v="0"/>
    <n v="3"/>
    <n v="3"/>
    <n v="4"/>
    <n v="1"/>
    <n v="0"/>
    <n v="0"/>
    <n v="2"/>
    <n v="18"/>
    <n v="12"/>
    <n v="14.1"/>
    <d v="2025-11-01T00:00:00"/>
    <m/>
    <m/>
    <m/>
    <n v="31.316666666666663"/>
  </r>
  <r>
    <x v="151"/>
    <s v="ORL"/>
    <s v="WAS"/>
    <s v="W"/>
    <d v="1899-12-31T04:02:00"/>
    <n v="7"/>
    <n v="10"/>
    <n v="0.7"/>
    <n v="2"/>
    <n v="3"/>
    <n v="0.66700000000000004"/>
    <n v="0"/>
    <n v="0"/>
    <m/>
    <n v="2"/>
    <n v="10"/>
    <n v="12"/>
    <n v="0"/>
    <n v="0"/>
    <n v="2"/>
    <n v="2"/>
    <n v="5"/>
    <n v="16"/>
    <n v="26"/>
    <n v="13.6"/>
    <d v="2025-11-01T00:00:00"/>
    <m/>
    <m/>
    <m/>
    <n v="28.033333333333335"/>
  </r>
  <r>
    <x v="106"/>
    <s v="CHO"/>
    <s v="MIN"/>
    <s v="L"/>
    <d v="1899-12-30T18:33:00"/>
    <n v="3"/>
    <n v="5"/>
    <n v="0.6"/>
    <n v="0"/>
    <n v="0"/>
    <m/>
    <n v="5"/>
    <n v="6"/>
    <n v="0.83299999999999996"/>
    <n v="5"/>
    <n v="4"/>
    <n v="9"/>
    <n v="1"/>
    <n v="0"/>
    <n v="0"/>
    <n v="0"/>
    <n v="2"/>
    <n v="11"/>
    <n v="5"/>
    <n v="12.9"/>
    <d v="2025-11-01T00:00:00"/>
    <m/>
    <m/>
    <m/>
    <n v="18.55"/>
  </r>
  <r>
    <x v="87"/>
    <s v="MIL"/>
    <s v="SAC"/>
    <s v="L"/>
    <d v="1899-12-31T08:10:00"/>
    <n v="5"/>
    <n v="7"/>
    <n v="0.71399999999999997"/>
    <n v="4"/>
    <n v="6"/>
    <n v="0.66700000000000004"/>
    <n v="3"/>
    <n v="5"/>
    <n v="0.6"/>
    <n v="0"/>
    <n v="0"/>
    <n v="0"/>
    <n v="2"/>
    <n v="0"/>
    <n v="0"/>
    <n v="1"/>
    <n v="2"/>
    <n v="17"/>
    <n v="0"/>
    <n v="12.9"/>
    <d v="2025-11-01T00:00:00"/>
    <m/>
    <m/>
    <m/>
    <n v="32.166666666666664"/>
  </r>
  <r>
    <x v="96"/>
    <s v="CHO"/>
    <s v="MIN"/>
    <s v="L"/>
    <d v="1899-12-31T09:28:00"/>
    <n v="7"/>
    <n v="19"/>
    <n v="0.36799999999999999"/>
    <n v="2"/>
    <n v="8"/>
    <n v="0.25"/>
    <n v="2"/>
    <n v="2"/>
    <n v="1"/>
    <n v="1"/>
    <n v="6"/>
    <n v="7"/>
    <n v="8"/>
    <n v="1"/>
    <n v="0"/>
    <n v="3"/>
    <n v="2"/>
    <n v="18"/>
    <n v="-8"/>
    <n v="12.8"/>
    <d v="2025-11-01T00:00:00"/>
    <m/>
    <m/>
    <m/>
    <n v="33.466666666666669"/>
  </r>
  <r>
    <x v="240"/>
    <s v="SAC"/>
    <s v="MIL"/>
    <s v="W"/>
    <d v="1899-12-31T09:33:00"/>
    <n v="4"/>
    <n v="14"/>
    <n v="0.28599999999999998"/>
    <n v="0"/>
    <n v="5"/>
    <n v="0"/>
    <n v="4"/>
    <n v="4"/>
    <n v="1"/>
    <n v="3"/>
    <n v="2"/>
    <n v="5"/>
    <n v="10"/>
    <n v="2"/>
    <n v="0"/>
    <n v="1"/>
    <n v="5"/>
    <n v="12"/>
    <n v="14"/>
    <n v="12.5"/>
    <d v="2025-11-01T00:00:00"/>
    <m/>
    <m/>
    <m/>
    <n v="33.549999999999997"/>
  </r>
  <r>
    <x v="134"/>
    <s v="BOS"/>
    <s v="HOU"/>
    <s v="L"/>
    <d v="1899-12-31T02:19:00"/>
    <n v="5"/>
    <n v="10"/>
    <n v="0.5"/>
    <n v="1"/>
    <n v="4"/>
    <n v="0.25"/>
    <n v="3"/>
    <n v="3"/>
    <n v="1"/>
    <n v="1"/>
    <n v="0"/>
    <n v="1"/>
    <n v="4"/>
    <n v="1"/>
    <n v="0"/>
    <n v="1"/>
    <n v="1"/>
    <n v="14"/>
    <n v="-19"/>
    <n v="12.1"/>
    <d v="2025-11-01T00:00:00"/>
    <m/>
    <m/>
    <m/>
    <n v="26.316666666666666"/>
  </r>
  <r>
    <x v="184"/>
    <s v="DAL"/>
    <s v="DET"/>
    <s v="L"/>
    <d v="1899-12-31T09:09:00"/>
    <n v="5"/>
    <n v="9"/>
    <n v="0.55600000000000005"/>
    <n v="2"/>
    <n v="5"/>
    <n v="0.4"/>
    <n v="1"/>
    <n v="2"/>
    <n v="0.5"/>
    <n v="0"/>
    <n v="6"/>
    <n v="6"/>
    <n v="5"/>
    <n v="0"/>
    <n v="0"/>
    <n v="1"/>
    <n v="2"/>
    <n v="13"/>
    <n v="-7"/>
    <n v="11.8"/>
    <d v="2025-11-01T00:00:00"/>
    <m/>
    <m/>
    <m/>
    <n v="33.150000000000006"/>
  </r>
  <r>
    <x v="238"/>
    <s v="DAL"/>
    <s v="DET"/>
    <s v="L"/>
    <d v="1899-12-31T09:30:00"/>
    <n v="3"/>
    <n v="14"/>
    <n v="0.214"/>
    <n v="2"/>
    <n v="6"/>
    <n v="0.33300000000000002"/>
    <n v="8"/>
    <n v="8"/>
    <n v="1"/>
    <n v="2"/>
    <n v="6"/>
    <n v="8"/>
    <n v="4"/>
    <n v="1"/>
    <n v="0"/>
    <n v="1"/>
    <n v="4"/>
    <n v="16"/>
    <n v="-12"/>
    <n v="11.8"/>
    <d v="2025-11-01T00:00:00"/>
    <m/>
    <m/>
    <m/>
    <n v="33.5"/>
  </r>
  <r>
    <x v="13"/>
    <s v="HOU"/>
    <s v="BOS"/>
    <s v="W"/>
    <d v="1899-12-31T02:21:00"/>
    <n v="5"/>
    <n v="10"/>
    <n v="0.5"/>
    <n v="1"/>
    <n v="3"/>
    <n v="0.33300000000000002"/>
    <n v="1"/>
    <n v="1"/>
    <n v="1"/>
    <n v="0"/>
    <n v="6"/>
    <n v="6"/>
    <n v="0"/>
    <n v="1"/>
    <n v="4"/>
    <n v="1"/>
    <n v="0"/>
    <n v="12"/>
    <n v="19"/>
    <n v="11.6"/>
    <d v="2025-11-01T00:00:00"/>
    <m/>
    <m/>
    <m/>
    <n v="26.35"/>
  </r>
  <r>
    <x v="7"/>
    <s v="GSW"/>
    <s v="IND"/>
    <s v="L"/>
    <d v="1899-12-31T07:49:00"/>
    <n v="7"/>
    <n v="16"/>
    <n v="0.438"/>
    <n v="1"/>
    <n v="3"/>
    <n v="0.33300000000000002"/>
    <n v="2"/>
    <n v="2"/>
    <n v="1"/>
    <n v="1"/>
    <n v="4"/>
    <n v="5"/>
    <n v="2"/>
    <n v="0"/>
    <n v="0"/>
    <n v="0"/>
    <n v="1"/>
    <n v="17"/>
    <n v="-20"/>
    <n v="11.5"/>
    <d v="2025-11-01T00:00:00"/>
    <m/>
    <m/>
    <m/>
    <n v="31.81666666666667"/>
  </r>
  <r>
    <x v="18"/>
    <s v="HOU"/>
    <s v="BOS"/>
    <s v="W"/>
    <d v="1899-12-30T21:02:00"/>
    <n v="3"/>
    <n v="5"/>
    <n v="0.6"/>
    <n v="3"/>
    <n v="5"/>
    <n v="0.6"/>
    <n v="3"/>
    <n v="4"/>
    <n v="0.75"/>
    <n v="0"/>
    <n v="0"/>
    <n v="0"/>
    <n v="2"/>
    <n v="1"/>
    <n v="0"/>
    <n v="0"/>
    <n v="1"/>
    <n v="12"/>
    <n v="7"/>
    <n v="11.3"/>
    <d v="2025-11-01T00:00:00"/>
    <m/>
    <m/>
    <m/>
    <n v="21.033333333333331"/>
  </r>
  <r>
    <x v="158"/>
    <s v="MIL"/>
    <s v="SAC"/>
    <s v="L"/>
    <d v="1899-12-31T05:48:00"/>
    <n v="6"/>
    <n v="12"/>
    <n v="0.5"/>
    <n v="4"/>
    <n v="10"/>
    <n v="0.4"/>
    <n v="1"/>
    <n v="2"/>
    <n v="0.5"/>
    <n v="0"/>
    <n v="4"/>
    <n v="4"/>
    <n v="2"/>
    <n v="0"/>
    <n v="0"/>
    <n v="0"/>
    <n v="5"/>
    <n v="17"/>
    <n v="-2"/>
    <n v="11.2"/>
    <d v="2025-11-01T00:00:00"/>
    <m/>
    <m/>
    <m/>
    <n v="29.8"/>
  </r>
  <r>
    <x v="94"/>
    <s v="DET"/>
    <s v="DAL"/>
    <s v="W"/>
    <d v="1899-12-31T04:02:00"/>
    <n v="6"/>
    <n v="12"/>
    <n v="0.5"/>
    <n v="1"/>
    <n v="2"/>
    <n v="0.5"/>
    <n v="2"/>
    <n v="6"/>
    <n v="0.33300000000000002"/>
    <n v="3"/>
    <n v="4"/>
    <n v="7"/>
    <n v="1"/>
    <n v="2"/>
    <n v="0"/>
    <n v="2"/>
    <n v="1"/>
    <n v="15"/>
    <n v="8"/>
    <n v="11"/>
    <d v="2025-11-01T00:00:00"/>
    <m/>
    <m/>
    <m/>
    <n v="28.033333333333335"/>
  </r>
  <r>
    <x v="333"/>
    <s v="IND"/>
    <s v="GSW"/>
    <s v="W"/>
    <d v="1899-12-30T20:57:00"/>
    <n v="2"/>
    <n v="5"/>
    <n v="0.4"/>
    <n v="0"/>
    <n v="0"/>
    <m/>
    <n v="6"/>
    <n v="6"/>
    <n v="1"/>
    <n v="2"/>
    <n v="6"/>
    <n v="8"/>
    <n v="1"/>
    <n v="0"/>
    <n v="1"/>
    <n v="0"/>
    <n v="3"/>
    <n v="10"/>
    <n v="18"/>
    <n v="10.7"/>
    <d v="2025-11-01T00:00:00"/>
    <m/>
    <m/>
    <m/>
    <n v="20.95"/>
  </r>
  <r>
    <x v="22"/>
    <s v="HOU"/>
    <s v="BOS"/>
    <s v="W"/>
    <d v="1899-12-30T16:46:00"/>
    <n v="4"/>
    <n v="6"/>
    <n v="0.66700000000000004"/>
    <n v="4"/>
    <n v="5"/>
    <n v="0.8"/>
    <n v="0"/>
    <n v="0"/>
    <m/>
    <n v="0"/>
    <n v="0"/>
    <n v="0"/>
    <n v="3"/>
    <n v="0"/>
    <n v="0"/>
    <n v="0"/>
    <n v="2"/>
    <n v="12"/>
    <n v="19"/>
    <n v="10.7"/>
    <d v="2025-11-01T00:00:00"/>
    <m/>
    <m/>
    <m/>
    <n v="16.766666666666666"/>
  </r>
  <r>
    <x v="280"/>
    <s v="MIN"/>
    <s v="CHO"/>
    <s v="W"/>
    <d v="1899-12-31T04:55:00"/>
    <n v="3"/>
    <n v="6"/>
    <n v="0.5"/>
    <n v="2"/>
    <n v="3"/>
    <n v="0.66700000000000004"/>
    <n v="2"/>
    <n v="2"/>
    <n v="1"/>
    <n v="0"/>
    <n v="3"/>
    <n v="3"/>
    <n v="6"/>
    <n v="1"/>
    <n v="0"/>
    <n v="1"/>
    <n v="4"/>
    <n v="10"/>
    <n v="18"/>
    <n v="10.5"/>
    <d v="2025-11-01T00:00:00"/>
    <m/>
    <m/>
    <m/>
    <n v="28.916666666666668"/>
  </r>
  <r>
    <x v="107"/>
    <s v="CHO"/>
    <s v="MIN"/>
    <s v="L"/>
    <d v="1899-12-30T22:36:00"/>
    <n v="6"/>
    <n v="15"/>
    <n v="0.4"/>
    <n v="2"/>
    <n v="7"/>
    <n v="0.28599999999999998"/>
    <n v="2"/>
    <n v="2"/>
    <n v="1"/>
    <n v="0"/>
    <n v="1"/>
    <n v="1"/>
    <n v="5"/>
    <n v="1"/>
    <n v="0"/>
    <n v="1"/>
    <n v="3"/>
    <n v="16"/>
    <n v="-4"/>
    <n v="10.5"/>
    <d v="2025-11-01T00:00:00"/>
    <m/>
    <m/>
    <m/>
    <n v="22.6"/>
  </r>
  <r>
    <x v="188"/>
    <s v="MIN"/>
    <s v="CHO"/>
    <s v="W"/>
    <d v="1899-12-30T21:55:00"/>
    <n v="7"/>
    <n v="13"/>
    <n v="0.53800000000000003"/>
    <n v="3"/>
    <n v="5"/>
    <n v="0.6"/>
    <n v="1"/>
    <n v="2"/>
    <n v="0.5"/>
    <n v="0"/>
    <n v="3"/>
    <n v="3"/>
    <n v="1"/>
    <n v="0"/>
    <n v="0"/>
    <n v="1"/>
    <n v="4"/>
    <n v="18"/>
    <n v="0"/>
    <n v="10.3"/>
    <d v="2025-11-01T00:00:00"/>
    <m/>
    <m/>
    <m/>
    <n v="21.916666666666664"/>
  </r>
  <r>
    <x v="234"/>
    <s v="BOS"/>
    <s v="HOU"/>
    <s v="L"/>
    <d v="1899-12-30T19:19:00"/>
    <n v="3"/>
    <n v="11"/>
    <n v="0.27300000000000002"/>
    <n v="2"/>
    <n v="6"/>
    <n v="0.33300000000000002"/>
    <n v="2"/>
    <n v="2"/>
    <n v="1"/>
    <n v="3"/>
    <n v="3"/>
    <n v="6"/>
    <n v="3"/>
    <n v="2"/>
    <n v="0"/>
    <n v="1"/>
    <n v="0"/>
    <n v="10"/>
    <n v="-20"/>
    <n v="9.6"/>
    <d v="2025-11-01T00:00:00"/>
    <m/>
    <m/>
    <m/>
    <n v="19.316666666666666"/>
  </r>
  <r>
    <x v="161"/>
    <s v="WAS"/>
    <s v="ORL"/>
    <s v="L"/>
    <d v="1899-12-31T03:59:00"/>
    <n v="4"/>
    <n v="8"/>
    <n v="0.5"/>
    <n v="0"/>
    <n v="0"/>
    <m/>
    <n v="2"/>
    <n v="4"/>
    <n v="0.5"/>
    <n v="2"/>
    <n v="6"/>
    <n v="8"/>
    <n v="2"/>
    <n v="0"/>
    <n v="3"/>
    <n v="2"/>
    <n v="1"/>
    <n v="10"/>
    <n v="-17"/>
    <n v="9.5"/>
    <d v="2025-11-01T00:00:00"/>
    <m/>
    <m/>
    <m/>
    <n v="27.983333333333334"/>
  </r>
  <r>
    <x v="99"/>
    <s v="MIN"/>
    <s v="CHO"/>
    <s v="W"/>
    <d v="1899-12-31T07:53:00"/>
    <n v="6"/>
    <n v="10"/>
    <n v="0.6"/>
    <n v="2"/>
    <n v="2"/>
    <n v="1"/>
    <n v="0"/>
    <n v="0"/>
    <m/>
    <n v="0"/>
    <n v="4"/>
    <n v="4"/>
    <n v="6"/>
    <n v="0"/>
    <n v="0"/>
    <n v="3"/>
    <n v="6"/>
    <n v="14"/>
    <n v="5"/>
    <n v="9.4"/>
    <d v="2025-11-01T00:00:00"/>
    <m/>
    <m/>
    <m/>
    <n v="31.883333333333333"/>
  </r>
  <r>
    <x v="53"/>
    <s v="DET"/>
    <s v="DAL"/>
    <s v="W"/>
    <d v="1899-12-31T01:02:00"/>
    <n v="4"/>
    <n v="7"/>
    <n v="0.57099999999999995"/>
    <n v="0"/>
    <n v="2"/>
    <n v="0"/>
    <n v="2"/>
    <n v="4"/>
    <n v="0.5"/>
    <n v="2"/>
    <n v="2"/>
    <n v="4"/>
    <n v="1"/>
    <n v="0"/>
    <n v="2"/>
    <n v="0"/>
    <n v="3"/>
    <n v="10"/>
    <n v="-13"/>
    <n v="8.8000000000000007"/>
    <d v="2025-11-01T00:00:00"/>
    <m/>
    <m/>
    <m/>
    <n v="25.033333333333335"/>
  </r>
  <r>
    <x v="247"/>
    <s v="WAS"/>
    <s v="ORL"/>
    <s v="L"/>
    <d v="1899-12-30T14:51:00"/>
    <n v="4"/>
    <n v="7"/>
    <n v="0.57099999999999995"/>
    <n v="0"/>
    <n v="1"/>
    <n v="0"/>
    <n v="0"/>
    <n v="0"/>
    <m/>
    <n v="3"/>
    <n v="0"/>
    <n v="3"/>
    <n v="3"/>
    <n v="0"/>
    <n v="1"/>
    <n v="0"/>
    <n v="3"/>
    <n v="8"/>
    <n v="-7"/>
    <n v="8.4"/>
    <d v="2025-11-01T00:00:00"/>
    <m/>
    <m/>
    <m/>
    <n v="14.850000000000001"/>
  </r>
  <r>
    <x v="105"/>
    <s v="BOS"/>
    <s v="HOU"/>
    <s v="L"/>
    <d v="1899-12-30T15:26:00"/>
    <n v="4"/>
    <n v="6"/>
    <n v="0.66700000000000004"/>
    <n v="0"/>
    <n v="1"/>
    <n v="0"/>
    <n v="1"/>
    <n v="1"/>
    <n v="1"/>
    <n v="1"/>
    <n v="3"/>
    <n v="4"/>
    <n v="1"/>
    <n v="0"/>
    <n v="0"/>
    <n v="0"/>
    <n v="1"/>
    <n v="9"/>
    <n v="-7"/>
    <n v="8.3000000000000007"/>
    <d v="2025-11-01T00:00:00"/>
    <m/>
    <m/>
    <m/>
    <n v="15.433333333333334"/>
  </r>
  <r>
    <x v="75"/>
    <s v="WAS"/>
    <s v="ORL"/>
    <s v="L"/>
    <d v="1899-12-31T00:12:00"/>
    <n v="8"/>
    <n v="12"/>
    <n v="0.66700000000000004"/>
    <n v="1"/>
    <n v="2"/>
    <n v="0.5"/>
    <n v="0"/>
    <n v="0"/>
    <m/>
    <n v="0"/>
    <n v="3"/>
    <n v="3"/>
    <n v="1"/>
    <n v="0"/>
    <n v="1"/>
    <n v="4"/>
    <n v="5"/>
    <n v="17"/>
    <n v="-8"/>
    <n v="8.1"/>
    <d v="2025-11-01T00:00:00"/>
    <m/>
    <m/>
    <m/>
    <n v="24.2"/>
  </r>
  <r>
    <x v="202"/>
    <s v="SAC"/>
    <s v="MIL"/>
    <s v="W"/>
    <d v="1899-12-30T11:04:00"/>
    <n v="5"/>
    <n v="6"/>
    <n v="0.83299999999999996"/>
    <n v="0"/>
    <n v="0"/>
    <m/>
    <n v="0"/>
    <n v="1"/>
    <n v="0"/>
    <n v="0"/>
    <n v="1"/>
    <n v="1"/>
    <n v="1"/>
    <n v="0"/>
    <n v="0"/>
    <n v="0"/>
    <n v="1"/>
    <n v="10"/>
    <n v="-3"/>
    <n v="8"/>
    <d v="2025-11-01T00:00:00"/>
    <m/>
    <m/>
    <m/>
    <n v="11.066666666666666"/>
  </r>
  <r>
    <x v="278"/>
    <s v="DET"/>
    <s v="DAL"/>
    <s v="W"/>
    <d v="1899-12-30T13:51:00"/>
    <n v="3"/>
    <n v="6"/>
    <n v="0.5"/>
    <n v="1"/>
    <n v="2"/>
    <n v="0.5"/>
    <n v="0"/>
    <n v="0"/>
    <m/>
    <n v="0"/>
    <n v="2"/>
    <n v="2"/>
    <n v="1"/>
    <n v="2"/>
    <n v="1"/>
    <n v="0"/>
    <n v="0"/>
    <n v="7"/>
    <n v="12"/>
    <n v="8"/>
    <d v="2025-11-01T00:00:00"/>
    <m/>
    <m/>
    <m/>
    <n v="13.849999999999998"/>
  </r>
  <r>
    <x v="237"/>
    <s v="DAL"/>
    <s v="DET"/>
    <s v="L"/>
    <d v="1899-12-30T19:56:00"/>
    <n v="4"/>
    <n v="9"/>
    <n v="0.44400000000000001"/>
    <n v="3"/>
    <n v="7"/>
    <n v="0.42899999999999999"/>
    <n v="0"/>
    <n v="0"/>
    <m/>
    <n v="0"/>
    <n v="3"/>
    <n v="3"/>
    <n v="1"/>
    <n v="0"/>
    <n v="0"/>
    <n v="0"/>
    <n v="0"/>
    <n v="11"/>
    <n v="-21"/>
    <n v="7.9"/>
    <d v="2025-11-01T00:00:00"/>
    <m/>
    <m/>
    <m/>
    <n v="19.933333333333334"/>
  </r>
  <r>
    <x v="38"/>
    <s v="HOU"/>
    <s v="BOS"/>
    <s v="W"/>
    <d v="1899-12-30T20:03:00"/>
    <n v="4"/>
    <n v="7"/>
    <n v="0.57099999999999995"/>
    <n v="4"/>
    <n v="6"/>
    <n v="0.66700000000000004"/>
    <n v="0"/>
    <n v="0"/>
    <m/>
    <n v="1"/>
    <n v="5"/>
    <n v="6"/>
    <n v="0"/>
    <n v="0"/>
    <n v="1"/>
    <n v="3"/>
    <n v="2"/>
    <n v="12"/>
    <n v="15"/>
    <n v="7.8"/>
    <d v="2025-11-01T00:00:00"/>
    <m/>
    <m/>
    <m/>
    <n v="20.05"/>
  </r>
  <r>
    <x v="428"/>
    <s v="DAL"/>
    <s v="DET"/>
    <s v="L"/>
    <d v="1899-12-30T17:22:00"/>
    <n v="2"/>
    <n v="3"/>
    <n v="0.66700000000000004"/>
    <n v="0"/>
    <n v="0"/>
    <m/>
    <n v="3"/>
    <n v="3"/>
    <n v="1"/>
    <n v="1"/>
    <n v="3"/>
    <n v="4"/>
    <n v="3"/>
    <n v="0"/>
    <n v="0"/>
    <n v="0"/>
    <n v="4"/>
    <n v="7"/>
    <n v="1"/>
    <n v="7.8"/>
    <d v="2025-11-01T00:00:00"/>
    <m/>
    <m/>
    <m/>
    <n v="17.366666666666667"/>
  </r>
  <r>
    <x v="422"/>
    <s v="WAS"/>
    <s v="ORL"/>
    <s v="L"/>
    <d v="1899-12-31T02:31:00"/>
    <n v="3"/>
    <n v="10"/>
    <n v="0.3"/>
    <n v="0"/>
    <n v="2"/>
    <n v="0"/>
    <n v="4"/>
    <n v="6"/>
    <n v="0.66700000000000004"/>
    <n v="1"/>
    <n v="1"/>
    <n v="2"/>
    <n v="4"/>
    <n v="1"/>
    <n v="1"/>
    <n v="0"/>
    <n v="3"/>
    <n v="10"/>
    <n v="-18"/>
    <n v="7.7"/>
    <d v="2025-11-01T00:00:00"/>
    <m/>
    <m/>
    <m/>
    <n v="26.516666666666666"/>
  </r>
  <r>
    <x v="150"/>
    <s v="CHO"/>
    <s v="MIN"/>
    <s v="L"/>
    <d v="1899-12-31T05:27:00"/>
    <n v="2"/>
    <n v="4"/>
    <n v="0.5"/>
    <n v="0"/>
    <n v="0"/>
    <m/>
    <n v="2"/>
    <n v="4"/>
    <n v="0.5"/>
    <n v="3"/>
    <n v="3"/>
    <n v="6"/>
    <n v="0"/>
    <n v="0"/>
    <n v="4"/>
    <n v="1"/>
    <n v="1"/>
    <n v="6"/>
    <n v="-22"/>
    <n v="7.6"/>
    <d v="2025-11-01T00:00:00"/>
    <m/>
    <m/>
    <m/>
    <n v="29.45"/>
  </r>
  <r>
    <x v="199"/>
    <s v="WAS"/>
    <s v="ORL"/>
    <s v="L"/>
    <d v="1899-12-30T22:29:00"/>
    <n v="5"/>
    <n v="12"/>
    <n v="0.41699999999999998"/>
    <n v="3"/>
    <n v="4"/>
    <n v="0.75"/>
    <n v="0"/>
    <n v="0"/>
    <m/>
    <n v="1"/>
    <n v="4"/>
    <n v="5"/>
    <n v="1"/>
    <n v="2"/>
    <n v="0"/>
    <n v="3"/>
    <n v="2"/>
    <n v="13"/>
    <n v="-20"/>
    <n v="7.4"/>
    <d v="2025-11-01T00:00:00"/>
    <m/>
    <m/>
    <m/>
    <n v="22.483333333333334"/>
  </r>
  <r>
    <x v="6"/>
    <s v="GSW"/>
    <s v="IND"/>
    <s v="L"/>
    <d v="1899-12-31T05:07:00"/>
    <n v="8"/>
    <n v="23"/>
    <n v="0.34799999999999998"/>
    <n v="4"/>
    <n v="16"/>
    <n v="0.25"/>
    <n v="4"/>
    <n v="5"/>
    <n v="0.8"/>
    <n v="0"/>
    <n v="0"/>
    <n v="0"/>
    <n v="2"/>
    <n v="1"/>
    <n v="0"/>
    <n v="5"/>
    <n v="2"/>
    <n v="24"/>
    <n v="-21"/>
    <n v="7.3"/>
    <d v="2025-11-01T00:00:00"/>
    <m/>
    <m/>
    <m/>
    <n v="29.116666666666667"/>
  </r>
  <r>
    <x v="227"/>
    <s v="CHO"/>
    <s v="MIN"/>
    <s v="L"/>
    <d v="1899-12-31T03:25:00"/>
    <n v="2"/>
    <n v="3"/>
    <n v="0.66700000000000004"/>
    <n v="2"/>
    <n v="2"/>
    <n v="1"/>
    <n v="2"/>
    <n v="2"/>
    <n v="1"/>
    <n v="0"/>
    <n v="2"/>
    <n v="2"/>
    <n v="0"/>
    <n v="0"/>
    <n v="0"/>
    <n v="0"/>
    <n v="1"/>
    <n v="8"/>
    <n v="11"/>
    <n v="6.9"/>
    <d v="2025-11-01T00:00:00"/>
    <m/>
    <m/>
    <m/>
    <n v="27.416666666666668"/>
  </r>
  <r>
    <x v="26"/>
    <s v="HOU"/>
    <s v="BOS"/>
    <s v="W"/>
    <d v="1899-12-30T18:04:00"/>
    <n v="1"/>
    <n v="3"/>
    <n v="0.33300000000000002"/>
    <n v="0"/>
    <n v="0"/>
    <m/>
    <n v="2"/>
    <n v="4"/>
    <n v="0.5"/>
    <n v="4"/>
    <n v="6"/>
    <n v="10"/>
    <n v="1"/>
    <n v="1"/>
    <n v="1"/>
    <n v="1"/>
    <n v="2"/>
    <n v="4"/>
    <n v="8"/>
    <n v="6.7"/>
    <d v="2025-11-01T00:00:00"/>
    <m/>
    <m/>
    <m/>
    <n v="18.066666666666666"/>
  </r>
  <r>
    <x v="231"/>
    <s v="MIL"/>
    <s v="SAC"/>
    <s v="L"/>
    <d v="1899-12-30T14:42:00"/>
    <n v="2"/>
    <n v="3"/>
    <n v="0.66700000000000004"/>
    <n v="0"/>
    <n v="1"/>
    <n v="0"/>
    <n v="0"/>
    <n v="0"/>
    <m/>
    <n v="2"/>
    <n v="1"/>
    <n v="3"/>
    <n v="2"/>
    <n v="0"/>
    <n v="1"/>
    <n v="0"/>
    <n v="0"/>
    <n v="4"/>
    <n v="-2"/>
    <n v="6.5"/>
    <d v="2025-11-01T00:00:00"/>
    <m/>
    <m/>
    <m/>
    <n v="14.700000000000001"/>
  </r>
  <r>
    <x v="360"/>
    <s v="BOS"/>
    <s v="HOU"/>
    <s v="L"/>
    <d v="1899-12-30T18:42:00"/>
    <n v="4"/>
    <n v="10"/>
    <n v="0.4"/>
    <n v="2"/>
    <n v="5"/>
    <n v="0.4"/>
    <n v="0"/>
    <n v="0"/>
    <m/>
    <n v="3"/>
    <n v="1"/>
    <n v="4"/>
    <n v="1"/>
    <n v="0"/>
    <n v="0"/>
    <n v="0"/>
    <n v="3"/>
    <n v="10"/>
    <n v="-7"/>
    <n v="6.5"/>
    <d v="2025-11-01T00:00:00"/>
    <m/>
    <m/>
    <m/>
    <n v="18.7"/>
  </r>
  <r>
    <x v="201"/>
    <s v="ORL"/>
    <s v="WAS"/>
    <s v="W"/>
    <d v="1899-12-31T00:35:00"/>
    <n v="3"/>
    <n v="6"/>
    <n v="0.5"/>
    <n v="0"/>
    <n v="2"/>
    <n v="0"/>
    <n v="2"/>
    <n v="2"/>
    <n v="1"/>
    <n v="0"/>
    <n v="2"/>
    <n v="2"/>
    <n v="5"/>
    <n v="0"/>
    <n v="1"/>
    <n v="3"/>
    <n v="1"/>
    <n v="8"/>
    <n v="1"/>
    <n v="6.4"/>
    <d v="2025-11-01T00:00:00"/>
    <m/>
    <m/>
    <m/>
    <n v="24.583333333333336"/>
  </r>
  <r>
    <x v="23"/>
    <s v="HOU"/>
    <s v="BOS"/>
    <s v="W"/>
    <d v="1899-12-30T14:27:00"/>
    <n v="2"/>
    <n v="3"/>
    <n v="0.66700000000000004"/>
    <n v="0"/>
    <n v="0"/>
    <m/>
    <n v="0"/>
    <n v="0"/>
    <m/>
    <n v="3"/>
    <n v="2"/>
    <n v="5"/>
    <n v="3"/>
    <n v="0"/>
    <n v="0"/>
    <n v="1"/>
    <n v="1"/>
    <n v="4"/>
    <n v="13"/>
    <n v="6.1"/>
    <d v="2025-11-01T00:00:00"/>
    <m/>
    <m/>
    <m/>
    <n v="14.45"/>
  </r>
  <r>
    <x v="401"/>
    <s v="HOU"/>
    <s v="BOS"/>
    <s v="W"/>
    <d v="1899-12-30T07:31:00"/>
    <n v="2"/>
    <n v="2"/>
    <n v="1"/>
    <n v="2"/>
    <n v="2"/>
    <n v="1"/>
    <n v="0"/>
    <n v="0"/>
    <m/>
    <n v="0"/>
    <n v="0"/>
    <n v="0"/>
    <n v="0"/>
    <n v="0"/>
    <n v="1"/>
    <n v="0"/>
    <n v="0"/>
    <n v="6"/>
    <n v="-4"/>
    <n v="6.1"/>
    <d v="2025-11-01T00:00:00"/>
    <m/>
    <m/>
    <m/>
    <n v="7.5166666666666666"/>
  </r>
  <r>
    <x v="396"/>
    <s v="ORL"/>
    <s v="WAS"/>
    <s v="W"/>
    <d v="1899-12-30T06:46:00"/>
    <n v="1"/>
    <n v="2"/>
    <n v="0.5"/>
    <n v="1"/>
    <n v="1"/>
    <n v="1"/>
    <n v="0"/>
    <n v="0"/>
    <m/>
    <n v="0"/>
    <n v="2"/>
    <n v="2"/>
    <n v="3"/>
    <n v="1"/>
    <n v="2"/>
    <n v="1"/>
    <n v="0"/>
    <n v="3"/>
    <n v="7"/>
    <n v="6.1"/>
    <d v="2025-11-01T00:00:00"/>
    <m/>
    <m/>
    <m/>
    <n v="6.7666666666666666"/>
  </r>
  <r>
    <x v="108"/>
    <s v="ORL"/>
    <s v="WAS"/>
    <s v="W"/>
    <d v="1899-12-30T19:56:00"/>
    <n v="2"/>
    <n v="6"/>
    <n v="0.33300000000000002"/>
    <n v="1"/>
    <n v="3"/>
    <n v="0.33300000000000002"/>
    <n v="0"/>
    <n v="0"/>
    <m/>
    <n v="0"/>
    <n v="0"/>
    <n v="0"/>
    <n v="5"/>
    <n v="2"/>
    <n v="0"/>
    <n v="0"/>
    <n v="3"/>
    <n v="5"/>
    <n v="17"/>
    <n v="5.9"/>
    <d v="2025-11-01T00:00:00"/>
    <m/>
    <m/>
    <m/>
    <n v="19.933333333333334"/>
  </r>
  <r>
    <x v="269"/>
    <s v="ORL"/>
    <s v="WAS"/>
    <s v="W"/>
    <d v="1899-12-30T15:52:00"/>
    <n v="2"/>
    <n v="3"/>
    <n v="0.66700000000000004"/>
    <n v="1"/>
    <n v="1"/>
    <n v="1"/>
    <n v="3"/>
    <n v="6"/>
    <n v="0.5"/>
    <n v="0"/>
    <n v="6"/>
    <n v="6"/>
    <n v="0"/>
    <n v="0"/>
    <n v="0"/>
    <n v="1"/>
    <n v="1"/>
    <n v="8"/>
    <n v="3"/>
    <n v="5.9"/>
    <d v="2025-11-01T00:00:00"/>
    <m/>
    <m/>
    <m/>
    <n v="15.866666666666667"/>
  </r>
  <r>
    <x v="102"/>
    <s v="ORL"/>
    <s v="WAS"/>
    <s v="W"/>
    <d v="1899-12-30T19:16:00"/>
    <n v="3"/>
    <n v="10"/>
    <n v="0.3"/>
    <n v="0"/>
    <n v="7"/>
    <n v="0"/>
    <n v="0"/>
    <n v="0"/>
    <m/>
    <n v="0"/>
    <n v="2"/>
    <n v="2"/>
    <n v="5"/>
    <n v="5"/>
    <n v="0"/>
    <n v="3"/>
    <n v="1"/>
    <n v="6"/>
    <n v="22"/>
    <n v="5.9"/>
    <d v="2025-11-01T00:00:00"/>
    <m/>
    <m/>
    <m/>
    <n v="19.266666666666666"/>
  </r>
  <r>
    <x v="251"/>
    <s v="BOS"/>
    <s v="HOU"/>
    <s v="L"/>
    <d v="1899-12-30T16:53:00"/>
    <n v="2"/>
    <n v="4"/>
    <n v="0.5"/>
    <n v="2"/>
    <n v="3"/>
    <n v="0.66700000000000004"/>
    <n v="0"/>
    <n v="0"/>
    <m/>
    <n v="1"/>
    <n v="1"/>
    <n v="2"/>
    <n v="2"/>
    <n v="0"/>
    <n v="0"/>
    <n v="1"/>
    <n v="0"/>
    <n v="6"/>
    <n v="-10"/>
    <n v="5.4"/>
    <d v="2025-11-01T00:00:00"/>
    <m/>
    <m/>
    <m/>
    <n v="16.883333333333333"/>
  </r>
  <r>
    <x v="37"/>
    <s v="GSW"/>
    <s v="IND"/>
    <s v="L"/>
    <d v="1899-12-30T11:14:00"/>
    <n v="2"/>
    <n v="2"/>
    <n v="1"/>
    <n v="1"/>
    <n v="1"/>
    <n v="1"/>
    <n v="0"/>
    <n v="0"/>
    <m/>
    <n v="3"/>
    <n v="1"/>
    <n v="4"/>
    <n v="1"/>
    <n v="0"/>
    <n v="0"/>
    <n v="1"/>
    <n v="3"/>
    <n v="5"/>
    <n v="6"/>
    <n v="5.3"/>
    <d v="2025-11-01T00:00:00"/>
    <m/>
    <m/>
    <m/>
    <n v="11.233333333333334"/>
  </r>
  <r>
    <x v="135"/>
    <s v="WAS"/>
    <s v="ORL"/>
    <s v="L"/>
    <d v="1899-12-30T15:37:00"/>
    <n v="3"/>
    <n v="7"/>
    <n v="0.42899999999999999"/>
    <n v="2"/>
    <n v="3"/>
    <n v="0.66700000000000004"/>
    <n v="0"/>
    <n v="2"/>
    <n v="0"/>
    <n v="0"/>
    <n v="2"/>
    <n v="2"/>
    <n v="0"/>
    <n v="2"/>
    <n v="0"/>
    <n v="0"/>
    <n v="2"/>
    <n v="8"/>
    <n v="-4"/>
    <n v="5.3"/>
    <d v="2025-11-01T00:00:00"/>
    <m/>
    <m/>
    <m/>
    <n v="15.616666666666667"/>
  </r>
  <r>
    <x v="326"/>
    <s v="IND"/>
    <s v="GSW"/>
    <s v="W"/>
    <d v="1899-12-30T18:05:00"/>
    <n v="1"/>
    <n v="3"/>
    <n v="0.33300000000000002"/>
    <n v="0"/>
    <n v="0"/>
    <m/>
    <n v="3"/>
    <n v="4"/>
    <n v="0.75"/>
    <n v="2"/>
    <n v="4"/>
    <n v="6"/>
    <n v="0"/>
    <n v="0"/>
    <n v="0"/>
    <n v="0"/>
    <n v="1"/>
    <n v="5"/>
    <n v="-12"/>
    <n v="5.0999999999999996"/>
    <d v="2025-11-01T00:00:00"/>
    <m/>
    <m/>
    <m/>
    <n v="18.083333333333332"/>
  </r>
  <r>
    <x v="397"/>
    <s v="HOU"/>
    <s v="BOS"/>
    <s v="W"/>
    <d v="1899-12-30T07:31:00"/>
    <n v="2"/>
    <n v="2"/>
    <n v="1"/>
    <n v="1"/>
    <n v="1"/>
    <n v="1"/>
    <n v="0"/>
    <n v="2"/>
    <n v="0"/>
    <n v="0"/>
    <n v="0"/>
    <n v="0"/>
    <n v="1"/>
    <n v="0"/>
    <n v="1"/>
    <n v="0"/>
    <n v="0"/>
    <n v="5"/>
    <n v="-4"/>
    <n v="5"/>
    <d v="2025-11-01T00:00:00"/>
    <m/>
    <m/>
    <m/>
    <n v="7.5166666666666666"/>
  </r>
  <r>
    <x v="168"/>
    <s v="SAC"/>
    <s v="MIL"/>
    <s v="W"/>
    <d v="1899-12-30T16:10:00"/>
    <n v="1"/>
    <n v="2"/>
    <n v="0.5"/>
    <n v="1"/>
    <n v="2"/>
    <n v="0.5"/>
    <n v="0"/>
    <n v="0"/>
    <m/>
    <n v="1"/>
    <n v="0"/>
    <n v="1"/>
    <n v="1"/>
    <n v="2"/>
    <n v="0"/>
    <n v="0"/>
    <n v="1"/>
    <n v="3"/>
    <n v="-2"/>
    <n v="5"/>
    <d v="2025-11-01T00:00:00"/>
    <m/>
    <m/>
    <m/>
    <n v="16.166666666666668"/>
  </r>
  <r>
    <x v="303"/>
    <s v="ORL"/>
    <s v="WAS"/>
    <s v="W"/>
    <d v="1899-12-30T14:44:00"/>
    <n v="3"/>
    <n v="4"/>
    <n v="0.75"/>
    <n v="0"/>
    <n v="1"/>
    <n v="0"/>
    <n v="0"/>
    <n v="0"/>
    <m/>
    <n v="0"/>
    <n v="2"/>
    <n v="2"/>
    <n v="1"/>
    <n v="0"/>
    <n v="0"/>
    <n v="0"/>
    <n v="2"/>
    <n v="6"/>
    <n v="4"/>
    <n v="4.9000000000000004"/>
    <d v="2025-11-01T00:00:00"/>
    <m/>
    <m/>
    <m/>
    <n v="14.733333333333334"/>
  </r>
  <r>
    <x v="143"/>
    <s v="MIL"/>
    <s v="SAC"/>
    <s v="L"/>
    <d v="1899-12-30T23:50:00"/>
    <n v="3"/>
    <n v="6"/>
    <n v="0.5"/>
    <n v="3"/>
    <n v="4"/>
    <n v="0.75"/>
    <n v="0"/>
    <n v="2"/>
    <n v="0"/>
    <n v="2"/>
    <n v="1"/>
    <n v="3"/>
    <n v="0"/>
    <n v="2"/>
    <n v="0"/>
    <n v="2"/>
    <n v="5"/>
    <n v="9"/>
    <n v="2"/>
    <n v="4.9000000000000004"/>
    <d v="2025-11-01T00:00:00"/>
    <m/>
    <m/>
    <m/>
    <n v="23.833333333333336"/>
  </r>
  <r>
    <x v="70"/>
    <s v="WAS"/>
    <s v="ORL"/>
    <s v="L"/>
    <d v="1899-12-30T20:24:00"/>
    <n v="2"/>
    <n v="4"/>
    <n v="0.5"/>
    <n v="2"/>
    <n v="2"/>
    <n v="1"/>
    <n v="0"/>
    <n v="2"/>
    <n v="0"/>
    <n v="1"/>
    <n v="2"/>
    <n v="3"/>
    <n v="2"/>
    <n v="0"/>
    <n v="1"/>
    <n v="1"/>
    <n v="2"/>
    <n v="6"/>
    <n v="-21"/>
    <n v="4.8"/>
    <d v="2025-11-01T00:00:00"/>
    <m/>
    <m/>
    <m/>
    <n v="20.399999999999999"/>
  </r>
  <r>
    <x v="121"/>
    <s v="CHO"/>
    <s v="MIN"/>
    <s v="L"/>
    <d v="1899-12-30T19:58:00"/>
    <n v="2"/>
    <n v="7"/>
    <n v="0.28599999999999998"/>
    <n v="0"/>
    <n v="3"/>
    <n v="0"/>
    <n v="5"/>
    <n v="5"/>
    <n v="1"/>
    <n v="0"/>
    <n v="2"/>
    <n v="2"/>
    <n v="2"/>
    <n v="0"/>
    <n v="0"/>
    <n v="2"/>
    <n v="1"/>
    <n v="9"/>
    <n v="-22"/>
    <n v="4.5"/>
    <d v="2025-11-01T00:00:00"/>
    <m/>
    <m/>
    <m/>
    <n v="19.966666666666669"/>
  </r>
  <r>
    <x v="15"/>
    <s v="GSW"/>
    <s v="IND"/>
    <s v="L"/>
    <d v="1899-12-31T05:44:00"/>
    <n v="2"/>
    <n v="5"/>
    <n v="0.4"/>
    <n v="2"/>
    <n v="4"/>
    <n v="0.5"/>
    <n v="2"/>
    <n v="2"/>
    <n v="1"/>
    <n v="1"/>
    <n v="9"/>
    <n v="10"/>
    <n v="1"/>
    <n v="0"/>
    <n v="0"/>
    <n v="3"/>
    <n v="5"/>
    <n v="8"/>
    <n v="-13"/>
    <n v="4.4000000000000004"/>
    <d v="2025-11-01T00:00:00"/>
    <m/>
    <m/>
    <m/>
    <n v="29.733333333333334"/>
  </r>
  <r>
    <x v="289"/>
    <s v="DAL"/>
    <s v="DET"/>
    <s v="L"/>
    <d v="1899-12-30T18:33:00"/>
    <n v="1"/>
    <n v="1"/>
    <n v="1"/>
    <n v="0"/>
    <n v="0"/>
    <m/>
    <n v="3"/>
    <n v="3"/>
    <n v="1"/>
    <n v="3"/>
    <n v="3"/>
    <n v="6"/>
    <n v="1"/>
    <n v="0"/>
    <n v="0"/>
    <n v="2"/>
    <n v="5"/>
    <n v="5"/>
    <n v="2"/>
    <n v="4.4000000000000004"/>
    <d v="2025-11-01T00:00:00"/>
    <m/>
    <m/>
    <m/>
    <n v="18.55"/>
  </r>
  <r>
    <x v="291"/>
    <s v="DAL"/>
    <s v="DET"/>
    <s v="L"/>
    <d v="1899-12-30T16:38:00"/>
    <n v="3"/>
    <n v="7"/>
    <n v="0.42899999999999999"/>
    <n v="1"/>
    <n v="4"/>
    <n v="0.25"/>
    <n v="5"/>
    <n v="8"/>
    <n v="0.625"/>
    <n v="0"/>
    <n v="0"/>
    <n v="0"/>
    <n v="0"/>
    <n v="1"/>
    <n v="0"/>
    <n v="3"/>
    <n v="2"/>
    <n v="12"/>
    <n v="2"/>
    <n v="4.3"/>
    <d v="2025-11-01T00:00:00"/>
    <m/>
    <m/>
    <m/>
    <n v="16.633333333333333"/>
  </r>
  <r>
    <x v="167"/>
    <s v="WAS"/>
    <s v="ORL"/>
    <s v="L"/>
    <d v="1899-12-30T21:56:00"/>
    <n v="3"/>
    <n v="9"/>
    <n v="0.33300000000000002"/>
    <n v="1"/>
    <n v="3"/>
    <n v="0.33300000000000002"/>
    <n v="0"/>
    <n v="0"/>
    <m/>
    <n v="0"/>
    <n v="4"/>
    <n v="4"/>
    <n v="5"/>
    <n v="1"/>
    <n v="0"/>
    <n v="3"/>
    <n v="1"/>
    <n v="7"/>
    <n v="-5"/>
    <n v="4.2"/>
    <d v="2025-11-01T00:00:00"/>
    <m/>
    <m/>
    <m/>
    <n v="21.933333333333334"/>
  </r>
  <r>
    <x v="32"/>
    <s v="GSW"/>
    <s v="IND"/>
    <s v="L"/>
    <d v="1899-12-30T12:49:00"/>
    <n v="4"/>
    <n v="8"/>
    <n v="0.5"/>
    <n v="1"/>
    <n v="5"/>
    <n v="0.2"/>
    <n v="0"/>
    <n v="0"/>
    <m/>
    <n v="1"/>
    <n v="2"/>
    <n v="3"/>
    <n v="0"/>
    <n v="0"/>
    <n v="0"/>
    <n v="1"/>
    <n v="3"/>
    <n v="9"/>
    <n v="4"/>
    <n v="4.0999999999999996"/>
    <d v="2025-11-01T00:00:00"/>
    <m/>
    <m/>
    <m/>
    <n v="12.816666666666666"/>
  </r>
  <r>
    <x v="226"/>
    <s v="MIN"/>
    <s v="CHO"/>
    <s v="W"/>
    <d v="1899-12-30T19:02:00"/>
    <n v="3"/>
    <n v="6"/>
    <n v="0.5"/>
    <n v="0"/>
    <n v="3"/>
    <n v="0"/>
    <n v="0"/>
    <n v="0"/>
    <m/>
    <n v="0"/>
    <n v="1"/>
    <n v="1"/>
    <n v="0"/>
    <n v="1"/>
    <n v="0"/>
    <n v="0"/>
    <n v="1"/>
    <n v="6"/>
    <n v="19"/>
    <n v="3.9"/>
    <d v="2025-11-01T00:00:00"/>
    <m/>
    <m/>
    <m/>
    <n v="19.033333333333331"/>
  </r>
  <r>
    <x v="257"/>
    <s v="DAL"/>
    <s v="DET"/>
    <s v="L"/>
    <d v="1899-12-30T22:53:00"/>
    <n v="3"/>
    <n v="5"/>
    <n v="0.6"/>
    <n v="1"/>
    <n v="3"/>
    <n v="0.33300000000000002"/>
    <n v="0"/>
    <n v="0"/>
    <m/>
    <n v="0"/>
    <n v="2"/>
    <n v="2"/>
    <n v="0"/>
    <n v="1"/>
    <n v="0"/>
    <n v="2"/>
    <n v="1"/>
    <n v="7"/>
    <n v="-21"/>
    <n v="3.9"/>
    <d v="2025-11-01T00:00:00"/>
    <m/>
    <m/>
    <m/>
    <n v="22.883333333333333"/>
  </r>
  <r>
    <x v="348"/>
    <s v="GSW"/>
    <s v="IND"/>
    <s v="L"/>
    <d v="1899-12-30T16:06:00"/>
    <n v="1"/>
    <n v="3"/>
    <n v="0.33300000000000002"/>
    <n v="1"/>
    <n v="2"/>
    <n v="0.5"/>
    <n v="0"/>
    <n v="0"/>
    <m/>
    <n v="0"/>
    <n v="2"/>
    <n v="2"/>
    <n v="3"/>
    <n v="0"/>
    <n v="1"/>
    <n v="0"/>
    <n v="2"/>
    <n v="3"/>
    <n v="15"/>
    <n v="3.9"/>
    <d v="2025-11-01T00:00:00"/>
    <m/>
    <m/>
    <m/>
    <n v="16.099999999999998"/>
  </r>
  <r>
    <x v="362"/>
    <s v="MIN"/>
    <s v="CHO"/>
    <s v="W"/>
    <d v="1899-12-30T15:31:00"/>
    <n v="2"/>
    <n v="5"/>
    <n v="0.4"/>
    <n v="0"/>
    <n v="0"/>
    <m/>
    <n v="0"/>
    <n v="0"/>
    <m/>
    <n v="0"/>
    <n v="0"/>
    <n v="0"/>
    <n v="4"/>
    <n v="2"/>
    <n v="0"/>
    <n v="2"/>
    <n v="1"/>
    <n v="4"/>
    <n v="4"/>
    <n v="3.7"/>
    <d v="2025-11-01T00:00:00"/>
    <m/>
    <m/>
    <m/>
    <n v="15.516666666666667"/>
  </r>
  <r>
    <x v="148"/>
    <s v="DET"/>
    <s v="DAL"/>
    <s v="W"/>
    <d v="1899-12-31T11:31:00"/>
    <n v="3"/>
    <n v="12"/>
    <n v="0.25"/>
    <n v="1"/>
    <n v="5"/>
    <n v="0.2"/>
    <n v="4"/>
    <n v="5"/>
    <n v="0.8"/>
    <n v="0"/>
    <n v="6"/>
    <n v="6"/>
    <n v="1"/>
    <n v="0"/>
    <n v="0"/>
    <n v="1"/>
    <n v="3"/>
    <n v="11"/>
    <n v="8"/>
    <n v="3.7"/>
    <d v="2025-11-01T00:00:00"/>
    <m/>
    <m/>
    <m/>
    <n v="35.516666666666666"/>
  </r>
  <r>
    <x v="73"/>
    <s v="BOS"/>
    <s v="HOU"/>
    <s v="L"/>
    <d v="1899-12-30T21:43:00"/>
    <n v="6"/>
    <n v="14"/>
    <n v="0.42899999999999999"/>
    <n v="0"/>
    <n v="2"/>
    <n v="0"/>
    <n v="0"/>
    <n v="0"/>
    <m/>
    <n v="0"/>
    <n v="2"/>
    <n v="2"/>
    <n v="5"/>
    <n v="1"/>
    <n v="0"/>
    <n v="5"/>
    <n v="3"/>
    <n v="12"/>
    <n v="-20"/>
    <n v="3.5"/>
    <d v="2025-11-01T00:00:00"/>
    <m/>
    <m/>
    <m/>
    <n v="21.716666666666669"/>
  </r>
  <r>
    <x v="346"/>
    <s v="ORL"/>
    <s v="WAS"/>
    <s v="W"/>
    <d v="1899-12-30T05:59:00"/>
    <n v="1"/>
    <n v="3"/>
    <n v="0.33300000000000002"/>
    <n v="1"/>
    <n v="3"/>
    <n v="0.33300000000000002"/>
    <n v="0"/>
    <n v="0"/>
    <m/>
    <n v="1"/>
    <n v="0"/>
    <n v="1"/>
    <n v="2"/>
    <n v="0"/>
    <n v="0"/>
    <n v="0"/>
    <n v="0"/>
    <n v="3"/>
    <n v="9"/>
    <n v="3.4"/>
    <d v="2025-11-01T00:00:00"/>
    <m/>
    <m/>
    <m/>
    <n v="5.9833333333333334"/>
  </r>
  <r>
    <x v="315"/>
    <s v="IND"/>
    <s v="GSW"/>
    <s v="W"/>
    <d v="1899-12-30T12:52:00"/>
    <n v="0"/>
    <n v="1"/>
    <n v="0"/>
    <n v="0"/>
    <n v="1"/>
    <n v="0"/>
    <n v="3"/>
    <n v="4"/>
    <n v="0.75"/>
    <n v="0"/>
    <n v="3"/>
    <n v="3"/>
    <n v="2"/>
    <n v="0"/>
    <n v="0"/>
    <n v="1"/>
    <n v="0"/>
    <n v="3"/>
    <n v="-8"/>
    <n v="3.2"/>
    <d v="2025-11-01T00:00:00"/>
    <m/>
    <m/>
    <m/>
    <n v="12.866666666666667"/>
  </r>
  <r>
    <x v="329"/>
    <s v="IND"/>
    <s v="GSW"/>
    <s v="W"/>
    <d v="1899-12-30T22:51:00"/>
    <n v="2"/>
    <n v="4"/>
    <n v="0.5"/>
    <n v="1"/>
    <n v="2"/>
    <n v="0.5"/>
    <n v="0"/>
    <n v="0"/>
    <m/>
    <n v="0"/>
    <n v="3"/>
    <n v="3"/>
    <n v="0"/>
    <n v="2"/>
    <n v="0"/>
    <n v="2"/>
    <n v="2"/>
    <n v="5"/>
    <n v="-8"/>
    <n v="3.1"/>
    <d v="2025-11-01T00:00:00"/>
    <m/>
    <m/>
    <m/>
    <n v="22.849999999999998"/>
  </r>
  <r>
    <x v="36"/>
    <s v="GSW"/>
    <s v="IND"/>
    <s v="L"/>
    <d v="1899-12-30T15:13:00"/>
    <n v="2"/>
    <n v="4"/>
    <n v="0.5"/>
    <n v="0"/>
    <n v="2"/>
    <n v="0"/>
    <n v="0"/>
    <n v="0"/>
    <m/>
    <n v="0"/>
    <n v="6"/>
    <n v="6"/>
    <n v="1"/>
    <n v="0"/>
    <n v="0"/>
    <n v="1"/>
    <n v="1"/>
    <n v="4"/>
    <n v="2"/>
    <n v="3.1"/>
    <d v="2025-11-01T00:00:00"/>
    <m/>
    <m/>
    <m/>
    <n v="15.216666666666665"/>
  </r>
  <r>
    <x v="364"/>
    <s v="MIN"/>
    <s v="CHO"/>
    <s v="W"/>
    <d v="1899-12-30T00:58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0"/>
    <n v="2.7"/>
    <d v="2025-11-01T00:00:00"/>
    <m/>
    <m/>
    <m/>
    <n v="0.96666666666666679"/>
  </r>
  <r>
    <x v="317"/>
    <s v="IND"/>
    <s v="GSW"/>
    <s v="W"/>
    <d v="1899-12-31T05:57:00"/>
    <n v="2"/>
    <n v="9"/>
    <n v="0.222"/>
    <n v="0"/>
    <n v="5"/>
    <n v="0"/>
    <n v="2"/>
    <n v="2"/>
    <n v="1"/>
    <n v="2"/>
    <n v="7"/>
    <n v="9"/>
    <n v="5"/>
    <n v="0"/>
    <n v="0"/>
    <n v="4"/>
    <n v="2"/>
    <n v="6"/>
    <n v="13"/>
    <n v="2.7"/>
    <d v="2025-11-01T00:00:00"/>
    <m/>
    <m/>
    <m/>
    <n v="29.949999999999996"/>
  </r>
  <r>
    <x v="352"/>
    <s v="BOS"/>
    <s v="HOU"/>
    <s v="L"/>
    <d v="1899-12-30T06:12:00"/>
    <n v="1"/>
    <n v="2"/>
    <n v="0.5"/>
    <n v="0"/>
    <n v="0"/>
    <m/>
    <n v="0"/>
    <n v="0"/>
    <m/>
    <n v="0"/>
    <n v="1"/>
    <n v="1"/>
    <n v="1"/>
    <n v="1"/>
    <n v="0"/>
    <n v="0"/>
    <n v="1"/>
    <n v="2"/>
    <n v="9"/>
    <n v="2.6"/>
    <d v="2025-11-01T00:00:00"/>
    <m/>
    <m/>
    <m/>
    <n v="6.2000000000000011"/>
  </r>
  <r>
    <x v="116"/>
    <s v="DAL"/>
    <s v="DET"/>
    <s v="L"/>
    <d v="1899-12-31T11:50:00"/>
    <n v="3"/>
    <n v="13"/>
    <n v="0.23100000000000001"/>
    <n v="0"/>
    <n v="6"/>
    <n v="0"/>
    <n v="0"/>
    <n v="0"/>
    <m/>
    <n v="0"/>
    <n v="5"/>
    <n v="5"/>
    <n v="5"/>
    <n v="0"/>
    <n v="3"/>
    <n v="2"/>
    <n v="2"/>
    <n v="6"/>
    <n v="-4"/>
    <n v="2.4"/>
    <d v="2025-11-01T00:00:00"/>
    <m/>
    <m/>
    <m/>
    <n v="35.833333333333336"/>
  </r>
  <r>
    <x v="63"/>
    <s v="BOS"/>
    <s v="HOU"/>
    <s v="L"/>
    <d v="1899-12-30T19:09:00"/>
    <n v="2"/>
    <n v="11"/>
    <n v="0.182"/>
    <n v="1"/>
    <n v="5"/>
    <n v="0.2"/>
    <n v="0"/>
    <n v="0"/>
    <m/>
    <n v="1"/>
    <n v="1"/>
    <n v="2"/>
    <n v="2"/>
    <n v="1"/>
    <n v="1"/>
    <n v="0"/>
    <n v="0"/>
    <n v="5"/>
    <n v="-20"/>
    <n v="2.2000000000000002"/>
    <d v="2025-11-01T00:00:00"/>
    <m/>
    <m/>
    <m/>
    <n v="19.150000000000002"/>
  </r>
  <r>
    <x v="132"/>
    <s v="MIL"/>
    <s v="SAC"/>
    <s v="L"/>
    <d v="1899-12-30T13:16:00"/>
    <n v="1"/>
    <n v="2"/>
    <n v="0.5"/>
    <n v="1"/>
    <n v="2"/>
    <n v="0.5"/>
    <n v="0"/>
    <n v="0"/>
    <m/>
    <n v="0"/>
    <n v="3"/>
    <n v="3"/>
    <n v="0"/>
    <n v="0"/>
    <n v="0"/>
    <n v="0"/>
    <n v="2"/>
    <n v="3"/>
    <n v="-5"/>
    <n v="2.1"/>
    <d v="2025-11-01T00:00:00"/>
    <m/>
    <m/>
    <m/>
    <n v="13.266666666666667"/>
  </r>
  <r>
    <x v="407"/>
    <s v="BOS"/>
    <s v="HOU"/>
    <s v="L"/>
    <d v="1899-12-30T09:49:00"/>
    <n v="1"/>
    <n v="5"/>
    <n v="0.2"/>
    <n v="0"/>
    <n v="4"/>
    <n v="0"/>
    <n v="0"/>
    <n v="0"/>
    <m/>
    <n v="1"/>
    <n v="2"/>
    <n v="3"/>
    <n v="3"/>
    <n v="0"/>
    <n v="0"/>
    <n v="0"/>
    <n v="1"/>
    <n v="2"/>
    <n v="1"/>
    <n v="1.9"/>
    <d v="2025-11-01T00:00:00"/>
    <m/>
    <m/>
    <m/>
    <n v="9.8166666666666664"/>
  </r>
  <r>
    <x v="76"/>
    <s v="DET"/>
    <s v="DAL"/>
    <s v="W"/>
    <d v="1899-12-30T18:12:00"/>
    <n v="1"/>
    <n v="5"/>
    <n v="0.2"/>
    <n v="0"/>
    <n v="2"/>
    <n v="0"/>
    <n v="0"/>
    <n v="0"/>
    <m/>
    <n v="3"/>
    <n v="2"/>
    <n v="5"/>
    <n v="2"/>
    <n v="2"/>
    <n v="0"/>
    <n v="2"/>
    <n v="3"/>
    <n v="2"/>
    <n v="-13"/>
    <n v="1.8"/>
    <d v="2025-11-01T00:00:00"/>
    <m/>
    <m/>
    <m/>
    <n v="18.2"/>
  </r>
  <r>
    <x v="258"/>
    <s v="SAC"/>
    <s v="MIL"/>
    <s v="W"/>
    <d v="1899-12-30T05:04:00"/>
    <n v="1"/>
    <n v="1"/>
    <n v="1"/>
    <n v="0"/>
    <n v="0"/>
    <m/>
    <n v="0"/>
    <n v="0"/>
    <m/>
    <n v="0"/>
    <n v="1"/>
    <n v="1"/>
    <n v="0"/>
    <n v="0"/>
    <n v="0"/>
    <n v="0"/>
    <n v="1"/>
    <n v="2"/>
    <n v="-12"/>
    <n v="1.6"/>
    <d v="2025-11-01T00:00:00"/>
    <m/>
    <m/>
    <m/>
    <n v="5.0666666666666664"/>
  </r>
  <r>
    <x v="277"/>
    <s v="WAS"/>
    <s v="ORL"/>
    <s v="L"/>
    <d v="1899-12-30T05:10:00"/>
    <n v="1"/>
    <n v="3"/>
    <n v="0.33300000000000002"/>
    <n v="0"/>
    <n v="0"/>
    <m/>
    <n v="0"/>
    <n v="0"/>
    <m/>
    <n v="1"/>
    <n v="2"/>
    <n v="3"/>
    <n v="0"/>
    <n v="0"/>
    <n v="0"/>
    <n v="0"/>
    <n v="0"/>
    <n v="2"/>
    <n v="-7"/>
    <n v="1.6"/>
    <d v="2025-11-01T00:00:00"/>
    <m/>
    <m/>
    <m/>
    <n v="5.166666666666667"/>
  </r>
  <r>
    <x v="145"/>
    <s v="MIN"/>
    <s v="CHO"/>
    <s v="W"/>
    <d v="1899-12-30T11:36:00"/>
    <n v="0"/>
    <n v="1"/>
    <n v="0"/>
    <n v="0"/>
    <n v="1"/>
    <n v="0"/>
    <n v="2"/>
    <n v="2"/>
    <n v="1"/>
    <n v="0"/>
    <n v="1"/>
    <n v="1"/>
    <n v="0"/>
    <n v="0"/>
    <n v="0"/>
    <n v="0"/>
    <n v="0"/>
    <n v="2"/>
    <n v="-10"/>
    <n v="1.6"/>
    <d v="2025-11-01T00:00:00"/>
    <m/>
    <m/>
    <m/>
    <n v="11.6"/>
  </r>
  <r>
    <x v="273"/>
    <s v="MIN"/>
    <s v="CHO"/>
    <s v="W"/>
    <d v="1899-12-30T09:58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2"/>
    <n v="3"/>
    <n v="-2"/>
    <n v="1.5"/>
    <d v="2025-11-01T00:00:00"/>
    <m/>
    <m/>
    <m/>
    <n v="9.9666666666666668"/>
  </r>
  <r>
    <x v="12"/>
    <s v="GSW"/>
    <s v="IND"/>
    <s v="L"/>
    <d v="1899-12-30T15:25:00"/>
    <n v="1"/>
    <n v="4"/>
    <n v="0.25"/>
    <n v="1"/>
    <n v="4"/>
    <n v="0.25"/>
    <n v="0"/>
    <n v="0"/>
    <m/>
    <n v="0"/>
    <n v="1"/>
    <n v="1"/>
    <n v="4"/>
    <n v="0"/>
    <n v="0"/>
    <n v="2"/>
    <n v="1"/>
    <n v="3"/>
    <n v="1"/>
    <n v="1.3"/>
    <d v="2025-11-01T00:00:00"/>
    <m/>
    <m/>
    <m/>
    <n v="15.416666666666668"/>
  </r>
  <r>
    <x v="395"/>
    <s v="HOU"/>
    <s v="BOS"/>
    <s v="W"/>
    <d v="1899-12-30T07:31:00"/>
    <n v="0"/>
    <n v="1"/>
    <n v="0"/>
    <n v="0"/>
    <n v="0"/>
    <m/>
    <n v="2"/>
    <n v="2"/>
    <n v="1"/>
    <n v="0"/>
    <n v="2"/>
    <n v="2"/>
    <n v="2"/>
    <n v="0"/>
    <n v="0"/>
    <n v="2"/>
    <n v="0"/>
    <n v="2"/>
    <n v="-4"/>
    <n v="1.3"/>
    <d v="2025-11-01T00:00:00"/>
    <m/>
    <m/>
    <m/>
    <n v="7.5166666666666666"/>
  </r>
  <r>
    <x v="217"/>
    <s v="WAS"/>
    <s v="ORL"/>
    <s v="L"/>
    <d v="1899-12-30T05:59:00"/>
    <n v="1"/>
    <n v="3"/>
    <n v="0.33300000000000002"/>
    <n v="0"/>
    <n v="1"/>
    <n v="0"/>
    <n v="0"/>
    <n v="0"/>
    <m/>
    <n v="0"/>
    <n v="2"/>
    <n v="2"/>
    <n v="1"/>
    <n v="0"/>
    <n v="0"/>
    <n v="0"/>
    <n v="1"/>
    <n v="2"/>
    <n v="-9"/>
    <n v="1.2"/>
    <d v="2025-11-01T00:00:00"/>
    <m/>
    <m/>
    <m/>
    <n v="5.9833333333333334"/>
  </r>
  <r>
    <x v="125"/>
    <s v="WAS"/>
    <s v="ORL"/>
    <s v="L"/>
    <d v="1899-12-31T00:41:00"/>
    <n v="3"/>
    <n v="12"/>
    <n v="0.25"/>
    <n v="0"/>
    <n v="5"/>
    <n v="0"/>
    <n v="1"/>
    <n v="1"/>
    <n v="1"/>
    <n v="0"/>
    <n v="3"/>
    <n v="3"/>
    <n v="0"/>
    <n v="1"/>
    <n v="2"/>
    <n v="2"/>
    <n v="0"/>
    <n v="7"/>
    <n v="-9"/>
    <n v="1.1000000000000001"/>
    <d v="2025-11-01T00:00:00"/>
    <m/>
    <m/>
    <m/>
    <n v="24.683333333333334"/>
  </r>
  <r>
    <x v="197"/>
    <s v="DET"/>
    <s v="DAL"/>
    <s v="W"/>
    <d v="1899-12-30T18:14:00"/>
    <n v="2"/>
    <n v="6"/>
    <n v="0.33300000000000002"/>
    <n v="1"/>
    <n v="1"/>
    <n v="1"/>
    <n v="0"/>
    <n v="0"/>
    <m/>
    <n v="0"/>
    <n v="1"/>
    <n v="1"/>
    <n v="2"/>
    <n v="0"/>
    <n v="0"/>
    <n v="1"/>
    <n v="3"/>
    <n v="5"/>
    <n v="-2"/>
    <n v="1.1000000000000001"/>
    <d v="2025-11-01T00:00:00"/>
    <m/>
    <m/>
    <m/>
    <n v="18.233333333333334"/>
  </r>
  <r>
    <x v="292"/>
    <s v="DAL"/>
    <s v="DET"/>
    <s v="L"/>
    <d v="1899-12-30T12:17:00"/>
    <n v="0"/>
    <n v="2"/>
    <n v="0"/>
    <n v="0"/>
    <n v="1"/>
    <n v="0"/>
    <n v="2"/>
    <n v="2"/>
    <n v="1"/>
    <n v="0"/>
    <n v="2"/>
    <n v="2"/>
    <n v="1"/>
    <n v="0"/>
    <n v="0"/>
    <n v="0"/>
    <n v="2"/>
    <n v="2"/>
    <n v="1"/>
    <n v="1.1000000000000001"/>
    <d v="2025-11-01T00:00:00"/>
    <m/>
    <m/>
    <m/>
    <n v="12.283333333333331"/>
  </r>
  <r>
    <x v="267"/>
    <s v="WAS"/>
    <s v="ORL"/>
    <s v="L"/>
    <d v="1899-12-30T05:59:00"/>
    <n v="1"/>
    <n v="3"/>
    <n v="0.33300000000000002"/>
    <n v="0"/>
    <n v="0"/>
    <m/>
    <n v="0"/>
    <n v="0"/>
    <m/>
    <n v="1"/>
    <n v="0"/>
    <n v="1"/>
    <n v="0"/>
    <n v="0"/>
    <n v="0"/>
    <n v="0"/>
    <n v="0"/>
    <n v="2"/>
    <n v="-9"/>
    <n v="1"/>
    <d v="2025-11-01T00:00:00"/>
    <m/>
    <m/>
    <m/>
    <n v="5.9833333333333334"/>
  </r>
  <r>
    <x v="196"/>
    <s v="SAC"/>
    <s v="MIL"/>
    <s v="W"/>
    <d v="1899-12-30T15:53:00"/>
    <n v="0"/>
    <n v="1"/>
    <n v="0"/>
    <n v="0"/>
    <n v="0"/>
    <m/>
    <n v="0"/>
    <n v="0"/>
    <m/>
    <n v="1"/>
    <n v="2"/>
    <n v="3"/>
    <n v="0"/>
    <n v="0"/>
    <n v="1"/>
    <n v="0"/>
    <n v="2"/>
    <n v="0"/>
    <n v="8"/>
    <n v="0.5"/>
    <d v="2025-11-01T00:00:00"/>
    <m/>
    <m/>
    <m/>
    <n v="15.883333333333333"/>
  </r>
  <r>
    <x v="336"/>
    <s v="BOS"/>
    <s v="HOU"/>
    <s v="L"/>
    <d v="1899-12-30T16:57:00"/>
    <n v="3"/>
    <n v="8"/>
    <n v="0.375"/>
    <n v="1"/>
    <n v="3"/>
    <n v="0.33300000000000002"/>
    <n v="0"/>
    <n v="0"/>
    <m/>
    <n v="0"/>
    <n v="1"/>
    <n v="1"/>
    <n v="1"/>
    <n v="0"/>
    <n v="0"/>
    <n v="2"/>
    <n v="3"/>
    <n v="7"/>
    <n v="-7"/>
    <n v="0.4"/>
    <d v="2025-11-01T00:00:00"/>
    <m/>
    <m/>
    <m/>
    <n v="16.950000000000003"/>
  </r>
  <r>
    <x v="124"/>
    <s v="ORL"/>
    <s v="WAS"/>
    <s v="W"/>
    <d v="1899-12-30T21:54:00"/>
    <n v="1"/>
    <n v="5"/>
    <n v="0.2"/>
    <n v="0"/>
    <n v="2"/>
    <n v="0"/>
    <n v="0"/>
    <n v="0"/>
    <m/>
    <n v="0"/>
    <n v="2"/>
    <n v="2"/>
    <n v="1"/>
    <n v="1"/>
    <n v="0"/>
    <n v="1"/>
    <n v="0"/>
    <n v="2"/>
    <n v="9"/>
    <n v="0.2"/>
    <d v="2025-11-01T00:00:00"/>
    <m/>
    <m/>
    <m/>
    <n v="21.9"/>
  </r>
  <r>
    <x v="156"/>
    <s v="MIL"/>
    <s v="SAC"/>
    <s v="L"/>
    <d v="1899-12-30T13:08:00"/>
    <n v="1"/>
    <n v="4"/>
    <n v="0.25"/>
    <n v="0"/>
    <n v="0"/>
    <m/>
    <n v="1"/>
    <n v="2"/>
    <n v="0.5"/>
    <n v="0"/>
    <n v="2"/>
    <n v="2"/>
    <n v="5"/>
    <n v="0"/>
    <n v="0"/>
    <n v="3"/>
    <n v="3"/>
    <n v="3"/>
    <n v="2"/>
    <n v="0.1"/>
    <d v="2025-11-01T00:00:00"/>
    <m/>
    <m/>
    <m/>
    <n v="13.133333333333335"/>
  </r>
  <r>
    <x v="177"/>
    <s v="CHO"/>
    <s v="MIN"/>
    <s v="L"/>
    <d v="1899-12-31T06:57:00"/>
    <n v="1"/>
    <n v="9"/>
    <n v="0.111"/>
    <n v="1"/>
    <n v="8"/>
    <n v="0.125"/>
    <n v="2"/>
    <n v="2"/>
    <n v="1"/>
    <n v="0"/>
    <n v="8"/>
    <n v="8"/>
    <n v="2"/>
    <n v="1"/>
    <n v="0"/>
    <n v="3"/>
    <n v="2"/>
    <n v="5"/>
    <n v="-20"/>
    <n v="0.1"/>
    <d v="2025-11-01T00:00:00"/>
    <m/>
    <m/>
    <m/>
    <n v="30.95"/>
  </r>
  <r>
    <x v="342"/>
    <s v="MIN"/>
    <s v="CHO"/>
    <s v="W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1T00:00:00"/>
    <m/>
    <m/>
    <m/>
    <n v="1.2666666666666666"/>
  </r>
  <r>
    <x v="182"/>
    <s v="BOS"/>
    <s v="HOU"/>
    <s v="L"/>
    <d v="1899-12-30T12:45:00"/>
    <n v="2"/>
    <n v="6"/>
    <n v="0.33300000000000002"/>
    <n v="0"/>
    <n v="2"/>
    <n v="0"/>
    <n v="0"/>
    <n v="0"/>
    <m/>
    <n v="0"/>
    <n v="0"/>
    <n v="0"/>
    <n v="0"/>
    <n v="1"/>
    <n v="0"/>
    <n v="0"/>
    <n v="4"/>
    <n v="4"/>
    <n v="-7"/>
    <n v="0"/>
    <d v="2025-11-01T00:00:00"/>
    <m/>
    <m/>
    <m/>
    <n v="12.75"/>
  </r>
  <r>
    <x v="259"/>
    <s v="WAS"/>
    <s v="ORL"/>
    <s v="L"/>
    <d v="1899-12-30T04:05:00"/>
    <n v="0"/>
    <n v="1"/>
    <n v="0"/>
    <n v="0"/>
    <n v="0"/>
    <m/>
    <n v="0"/>
    <n v="0"/>
    <m/>
    <n v="1"/>
    <n v="0"/>
    <n v="1"/>
    <n v="0"/>
    <n v="0"/>
    <n v="0"/>
    <n v="0"/>
    <n v="0"/>
    <n v="0"/>
    <n v="-7"/>
    <n v="0"/>
    <d v="2025-11-01T00:00:00"/>
    <m/>
    <m/>
    <m/>
    <n v="4.0833333333333339"/>
  </r>
  <r>
    <x v="321"/>
    <s v="IND"/>
    <s v="GSW"/>
    <s v="W"/>
    <d v="1899-12-30T03:2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01T00:00:00"/>
    <m/>
    <m/>
    <m/>
    <n v="3.3333333333333335"/>
  </r>
  <r>
    <x v="347"/>
    <s v="DET"/>
    <s v="DAL"/>
    <s v="W"/>
    <d v="1899-12-30T00:2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1-01T00:00:00"/>
    <m/>
    <m/>
    <m/>
    <n v="0.36666666666666664"/>
  </r>
  <r>
    <x v="246"/>
    <s v="MIL"/>
    <s v="SAC"/>
    <s v="L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1T00:00:00"/>
    <m/>
    <m/>
    <m/>
    <n v="1.6666666666666666E-2"/>
  </r>
  <r>
    <x v="208"/>
    <s v="BOS"/>
    <s v="HOU"/>
    <s v="L"/>
    <d v="1899-12-30T01:5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1-01T00:00:00"/>
    <m/>
    <m/>
    <m/>
    <n v="1.9"/>
  </r>
  <r>
    <x v="274"/>
    <s v="SAC"/>
    <s v="MIL"/>
    <s v="W"/>
    <d v="1899-12-30T03:59:00"/>
    <n v="0"/>
    <n v="1"/>
    <n v="0"/>
    <n v="0"/>
    <n v="0"/>
    <m/>
    <n v="0"/>
    <n v="0"/>
    <m/>
    <n v="1"/>
    <n v="0"/>
    <n v="1"/>
    <n v="0"/>
    <n v="0"/>
    <n v="0"/>
    <n v="0"/>
    <n v="1"/>
    <n v="0"/>
    <n v="0"/>
    <n v="-0.4"/>
    <d v="2025-11-01T00:00:00"/>
    <m/>
    <m/>
    <m/>
    <n v="3.9833333333333334"/>
  </r>
  <r>
    <x v="379"/>
    <s v="ORL"/>
    <s v="WAS"/>
    <s v="W"/>
    <d v="1899-12-30T05:59:00"/>
    <n v="0"/>
    <n v="1"/>
    <n v="0"/>
    <n v="0"/>
    <n v="0"/>
    <m/>
    <n v="0"/>
    <n v="0"/>
    <m/>
    <n v="0"/>
    <n v="1"/>
    <n v="1"/>
    <n v="0"/>
    <n v="0"/>
    <n v="0"/>
    <n v="0"/>
    <n v="0"/>
    <n v="0"/>
    <n v="9"/>
    <n v="-0.4"/>
    <d v="2025-11-01T00:00:00"/>
    <m/>
    <m/>
    <m/>
    <n v="5.9833333333333334"/>
  </r>
  <r>
    <x v="429"/>
    <s v="IND"/>
    <s v="GSW"/>
    <s v="W"/>
    <d v="1899-12-30T06:17:00"/>
    <n v="0"/>
    <n v="1"/>
    <n v="0"/>
    <n v="0"/>
    <n v="0"/>
    <m/>
    <n v="0"/>
    <n v="0"/>
    <m/>
    <n v="0"/>
    <n v="1"/>
    <n v="1"/>
    <n v="0"/>
    <n v="0"/>
    <n v="0"/>
    <n v="0"/>
    <n v="0"/>
    <n v="0"/>
    <n v="-2"/>
    <n v="-0.4"/>
    <d v="2025-11-01T00:00:00"/>
    <m/>
    <m/>
    <m/>
    <n v="6.2833333333333332"/>
  </r>
  <r>
    <x v="372"/>
    <s v="IND"/>
    <s v="GSW"/>
    <s v="W"/>
    <d v="1899-12-30T16:51:00"/>
    <n v="1"/>
    <n v="7"/>
    <n v="0.14299999999999999"/>
    <n v="0"/>
    <n v="4"/>
    <n v="0"/>
    <n v="0"/>
    <n v="0"/>
    <m/>
    <n v="0"/>
    <n v="0"/>
    <n v="0"/>
    <n v="2"/>
    <n v="0"/>
    <n v="1"/>
    <n v="0"/>
    <n v="1"/>
    <n v="2"/>
    <n v="-15"/>
    <n v="-0.8"/>
    <d v="2025-11-01T00:00:00"/>
    <m/>
    <m/>
    <m/>
    <n v="16.849999999999998"/>
  </r>
  <r>
    <x v="29"/>
    <s v="GSW"/>
    <s v="IND"/>
    <s v="L"/>
    <d v="1899-12-30T08:48:00"/>
    <n v="0"/>
    <n v="1"/>
    <n v="0"/>
    <n v="0"/>
    <n v="1"/>
    <n v="0"/>
    <n v="0"/>
    <n v="0"/>
    <m/>
    <n v="1"/>
    <n v="2"/>
    <n v="3"/>
    <n v="1"/>
    <n v="0"/>
    <n v="0"/>
    <n v="1"/>
    <n v="3"/>
    <n v="0"/>
    <n v="0"/>
    <n v="-0.9"/>
    <d v="2025-11-01T00:00:00"/>
    <m/>
    <m/>
    <m/>
    <n v="8.7999999999999989"/>
  </r>
  <r>
    <x v="308"/>
    <s v="BOS"/>
    <s v="HOU"/>
    <s v="L"/>
    <d v="1899-12-30T15:29:00"/>
    <n v="0"/>
    <n v="3"/>
    <n v="0"/>
    <n v="0"/>
    <n v="1"/>
    <n v="0"/>
    <n v="0"/>
    <n v="0"/>
    <m/>
    <n v="2"/>
    <n v="2"/>
    <n v="4"/>
    <n v="0"/>
    <n v="0"/>
    <n v="1"/>
    <n v="0"/>
    <n v="4"/>
    <n v="0"/>
    <n v="-12"/>
    <n v="-1"/>
    <d v="2025-11-01T00:00:00"/>
    <m/>
    <m/>
    <m/>
    <n v="15.483333333333334"/>
  </r>
  <r>
    <x v="172"/>
    <s v="CHO"/>
    <s v="MIN"/>
    <s v="L"/>
    <d v="1899-12-30T11:19:00"/>
    <n v="1"/>
    <n v="5"/>
    <n v="0.2"/>
    <n v="0"/>
    <n v="4"/>
    <n v="0"/>
    <n v="0"/>
    <n v="0"/>
    <m/>
    <n v="0"/>
    <n v="1"/>
    <n v="1"/>
    <n v="1"/>
    <n v="0"/>
    <n v="0"/>
    <n v="1"/>
    <n v="1"/>
    <n v="2"/>
    <n v="-12"/>
    <n v="-1.5"/>
    <d v="2025-11-01T00:00:00"/>
    <m/>
    <m/>
    <m/>
    <n v="11.316666666666666"/>
  </r>
  <r>
    <x v="322"/>
    <s v="IND"/>
    <s v="GSW"/>
    <s v="W"/>
    <d v="1899-12-30T04:32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3"/>
    <n v="-1.7"/>
    <d v="2025-11-01T00:00:00"/>
    <m/>
    <m/>
    <m/>
    <n v="4.5333333333333332"/>
  </r>
  <r>
    <x v="128"/>
    <s v="BOS"/>
    <s v="HOU"/>
    <s v="L"/>
    <d v="1899-12-30T16:50:00"/>
    <n v="1"/>
    <n v="6"/>
    <n v="0.16700000000000001"/>
    <n v="1"/>
    <n v="3"/>
    <n v="0.33300000000000002"/>
    <n v="0"/>
    <n v="0"/>
    <m/>
    <n v="0"/>
    <n v="1"/>
    <n v="1"/>
    <n v="0"/>
    <n v="0"/>
    <n v="0"/>
    <n v="0"/>
    <n v="3"/>
    <n v="3"/>
    <n v="-10"/>
    <n v="-1.7"/>
    <d v="2025-11-01T00:00:00"/>
    <m/>
    <m/>
    <m/>
    <n v="16.833333333333332"/>
  </r>
  <r>
    <x v="398"/>
    <s v="HOU"/>
    <s v="BOS"/>
    <s v="W"/>
    <d v="1899-12-30T08:25:00"/>
    <n v="0"/>
    <n v="2"/>
    <n v="0"/>
    <n v="0"/>
    <n v="0"/>
    <m/>
    <n v="0"/>
    <n v="0"/>
    <m/>
    <n v="0"/>
    <n v="1"/>
    <n v="1"/>
    <n v="0"/>
    <n v="0"/>
    <n v="0"/>
    <n v="1"/>
    <n v="1"/>
    <n v="0"/>
    <n v="-6"/>
    <n v="-2.5"/>
    <d v="2025-11-01T00:00:00"/>
    <m/>
    <m/>
    <m/>
    <n v="8.4166666666666661"/>
  </r>
  <r>
    <x v="285"/>
    <s v="WAS"/>
    <s v="ORL"/>
    <s v="L"/>
    <d v="1899-12-30T05:10:00"/>
    <n v="0"/>
    <n v="2"/>
    <n v="0"/>
    <n v="0"/>
    <n v="1"/>
    <n v="0"/>
    <n v="0"/>
    <n v="0"/>
    <m/>
    <n v="0"/>
    <n v="0"/>
    <n v="0"/>
    <n v="0"/>
    <n v="0"/>
    <n v="0"/>
    <n v="1"/>
    <n v="1"/>
    <n v="0"/>
    <n v="-7"/>
    <n v="-2.8"/>
    <d v="2025-11-01T00:00:00"/>
    <m/>
    <m/>
    <m/>
    <n v="5.166666666666667"/>
  </r>
  <r>
    <x v="173"/>
    <s v="WAS"/>
    <s v="ORL"/>
    <s v="L"/>
    <d v="1899-12-30T14:57:00"/>
    <n v="1"/>
    <n v="5"/>
    <n v="0.2"/>
    <n v="0"/>
    <n v="3"/>
    <n v="0"/>
    <n v="0"/>
    <n v="0"/>
    <m/>
    <n v="0"/>
    <n v="0"/>
    <n v="0"/>
    <n v="0"/>
    <n v="0"/>
    <n v="0"/>
    <n v="1"/>
    <n v="2"/>
    <n v="2"/>
    <n v="-7"/>
    <n v="-2.9"/>
    <d v="2025-11-01T00:00:00"/>
    <m/>
    <m/>
    <m/>
    <n v="14.95"/>
  </r>
  <r>
    <x v="384"/>
    <s v="CHO"/>
    <s v="MIN"/>
    <s v="L"/>
    <d v="1899-12-30T09:36:00"/>
    <n v="0"/>
    <n v="3"/>
    <n v="0"/>
    <n v="0"/>
    <n v="2"/>
    <n v="0"/>
    <n v="0"/>
    <n v="0"/>
    <m/>
    <n v="1"/>
    <n v="0"/>
    <n v="1"/>
    <n v="0"/>
    <n v="0"/>
    <n v="0"/>
    <n v="2"/>
    <n v="0"/>
    <n v="0"/>
    <n v="-8"/>
    <n v="-3.4"/>
    <d v="2025-11-01T00:00:00"/>
    <m/>
    <m/>
    <m/>
    <n v="9.6000000000000014"/>
  </r>
  <r>
    <x v="54"/>
    <s v="CLE"/>
    <s v="ATL"/>
    <s v="W"/>
    <d v="1899-12-31T11:57:00"/>
    <n v="12"/>
    <n v="21"/>
    <n v="0.57099999999999995"/>
    <n v="8"/>
    <n v="15"/>
    <n v="0.53300000000000003"/>
    <n v="5"/>
    <n v="5"/>
    <n v="1"/>
    <n v="0"/>
    <n v="2"/>
    <n v="2"/>
    <n v="5"/>
    <n v="2"/>
    <n v="1"/>
    <n v="3"/>
    <n v="5"/>
    <n v="37"/>
    <n v="9"/>
    <n v="28.9"/>
    <d v="2025-11-02T00:00:00"/>
    <m/>
    <m/>
    <m/>
    <n v="35.949999999999996"/>
  </r>
  <r>
    <x v="27"/>
    <s v="LAL"/>
    <s v="MIA"/>
    <s v="W"/>
    <d v="1899-12-31T10:35:00"/>
    <n v="10"/>
    <n v="13"/>
    <n v="0.76900000000000002"/>
    <n v="2"/>
    <n v="3"/>
    <n v="0.66700000000000004"/>
    <n v="3"/>
    <n v="4"/>
    <n v="0.75"/>
    <n v="3"/>
    <n v="5"/>
    <n v="8"/>
    <n v="3"/>
    <n v="4"/>
    <n v="0"/>
    <n v="1"/>
    <n v="4"/>
    <n v="25"/>
    <n v="8"/>
    <n v="26.6"/>
    <d v="2025-11-02T00:00:00"/>
    <m/>
    <m/>
    <m/>
    <n v="34.583333333333336"/>
  </r>
  <r>
    <x v="3"/>
    <s v="OKC"/>
    <s v="NOP"/>
    <s v="W"/>
    <d v="1899-12-31T05:59:00"/>
    <n v="8"/>
    <n v="14"/>
    <n v="0.57099999999999995"/>
    <n v="1"/>
    <n v="5"/>
    <n v="0.2"/>
    <n v="13"/>
    <n v="13"/>
    <n v="1"/>
    <n v="0"/>
    <n v="2"/>
    <n v="2"/>
    <n v="7"/>
    <n v="1"/>
    <n v="0"/>
    <n v="3"/>
    <n v="1"/>
    <n v="30"/>
    <n v="24"/>
    <n v="26.5"/>
    <d v="2025-11-02T00:00:00"/>
    <m/>
    <m/>
    <m/>
    <n v="29.983333333333331"/>
  </r>
  <r>
    <x v="69"/>
    <s v="PHO"/>
    <s v="SAS"/>
    <s v="W"/>
    <d v="1899-12-31T10:49:00"/>
    <n v="10"/>
    <n v="15"/>
    <n v="0.66700000000000004"/>
    <n v="2"/>
    <n v="2"/>
    <n v="1"/>
    <n v="6"/>
    <n v="6"/>
    <n v="1"/>
    <n v="0"/>
    <n v="2"/>
    <n v="2"/>
    <n v="13"/>
    <n v="1"/>
    <n v="0"/>
    <n v="5"/>
    <n v="3"/>
    <n v="28"/>
    <n v="26"/>
    <n v="26"/>
    <d v="2025-11-02T00:00:00"/>
    <m/>
    <m/>
    <m/>
    <n v="34.81666666666667"/>
  </r>
  <r>
    <x v="0"/>
    <s v="LAL"/>
    <s v="MIA"/>
    <s v="W"/>
    <d v="1899-12-31T14:20:00"/>
    <n v="9"/>
    <n v="22"/>
    <n v="0.40899999999999997"/>
    <n v="1"/>
    <n v="11"/>
    <n v="9.0999999999999998E-2"/>
    <n v="10"/>
    <n v="12"/>
    <n v="0.83299999999999996"/>
    <n v="0"/>
    <n v="11"/>
    <n v="11"/>
    <n v="10"/>
    <n v="3"/>
    <n v="0"/>
    <n v="5"/>
    <n v="1"/>
    <n v="29"/>
    <n v="14"/>
    <n v="24.3"/>
    <d v="2025-11-02T00:00:00"/>
    <m/>
    <m/>
    <m/>
    <n v="38.333333333333336"/>
  </r>
  <r>
    <x v="66"/>
    <s v="SAS"/>
    <s v="PHO"/>
    <s v="L"/>
    <d v="1899-12-31T10:06:00"/>
    <n v="10"/>
    <n v="16"/>
    <n v="0.625"/>
    <n v="2"/>
    <n v="5"/>
    <n v="0.4"/>
    <n v="4"/>
    <n v="4"/>
    <n v="1"/>
    <n v="2"/>
    <n v="5"/>
    <n v="7"/>
    <n v="5"/>
    <n v="2"/>
    <n v="1"/>
    <n v="2"/>
    <n v="5"/>
    <n v="26"/>
    <n v="-15"/>
    <n v="23.9"/>
    <d v="2025-11-02T00:00:00"/>
    <m/>
    <m/>
    <m/>
    <n v="34.1"/>
  </r>
  <r>
    <x v="62"/>
    <s v="CHO"/>
    <s v="UTA"/>
    <s v="W"/>
    <d v="1899-12-31T09:13:00"/>
    <n v="7"/>
    <n v="18"/>
    <n v="0.38900000000000001"/>
    <n v="3"/>
    <n v="10"/>
    <n v="0.3"/>
    <n v="12"/>
    <n v="12"/>
    <n v="1"/>
    <n v="0"/>
    <n v="4"/>
    <n v="4"/>
    <n v="6"/>
    <n v="0"/>
    <n v="0"/>
    <n v="0"/>
    <n v="2"/>
    <n v="29"/>
    <n v="10"/>
    <n v="23.8"/>
    <d v="2025-11-02T00:00:00"/>
    <m/>
    <m/>
    <m/>
    <n v="33.216666666666669"/>
  </r>
  <r>
    <x v="115"/>
    <s v="MIA"/>
    <s v="LAL"/>
    <s v="L"/>
    <d v="1899-12-31T10:44:00"/>
    <n v="11"/>
    <n v="16"/>
    <n v="0.68799999999999994"/>
    <n v="0"/>
    <n v="0"/>
    <m/>
    <n v="9"/>
    <n v="13"/>
    <n v="0.69199999999999995"/>
    <n v="3"/>
    <n v="5"/>
    <n v="8"/>
    <n v="4"/>
    <n v="0"/>
    <n v="0"/>
    <n v="4"/>
    <n v="3"/>
    <n v="31"/>
    <n v="7"/>
    <n v="23.8"/>
    <d v="2025-11-02T00:00:00"/>
    <m/>
    <m/>
    <m/>
    <n v="34.733333333333334"/>
  </r>
  <r>
    <x v="219"/>
    <s v="PHI"/>
    <s v="BRK"/>
    <s v="W"/>
    <d v="1899-12-31T07:42:00"/>
    <n v="7"/>
    <n v="13"/>
    <n v="0.53800000000000003"/>
    <n v="4"/>
    <n v="8"/>
    <n v="0.5"/>
    <n v="4"/>
    <n v="6"/>
    <n v="0.66700000000000004"/>
    <n v="1"/>
    <n v="5"/>
    <n v="6"/>
    <n v="13"/>
    <n v="1"/>
    <n v="1"/>
    <n v="4"/>
    <n v="1"/>
    <n v="22"/>
    <n v="32"/>
    <n v="23.5"/>
    <d v="2025-11-02T00:00:00"/>
    <m/>
    <m/>
    <m/>
    <n v="31.7"/>
  </r>
  <r>
    <x v="104"/>
    <s v="NYK"/>
    <s v="CHI"/>
    <s v="W"/>
    <d v="1899-12-31T12:08:00"/>
    <n v="5"/>
    <n v="11"/>
    <n v="0.45500000000000002"/>
    <n v="2"/>
    <n v="2"/>
    <n v="1"/>
    <n v="8"/>
    <n v="8"/>
    <n v="1"/>
    <n v="3"/>
    <n v="12"/>
    <n v="15"/>
    <n v="5"/>
    <n v="0"/>
    <n v="2"/>
    <n v="1"/>
    <n v="1"/>
    <n v="20"/>
    <n v="12"/>
    <n v="23.5"/>
    <d v="2025-11-02T00:00:00"/>
    <m/>
    <m/>
    <m/>
    <n v="36.133333333333333"/>
  </r>
  <r>
    <x v="92"/>
    <s v="CHI"/>
    <s v="NYK"/>
    <s v="L"/>
    <d v="1899-12-31T14:17:00"/>
    <n v="10"/>
    <n v="19"/>
    <n v="0.52600000000000002"/>
    <n v="1"/>
    <n v="5"/>
    <n v="0.2"/>
    <n v="2"/>
    <n v="2"/>
    <n v="1"/>
    <n v="2"/>
    <n v="9"/>
    <n v="11"/>
    <n v="12"/>
    <n v="2"/>
    <n v="0"/>
    <n v="4"/>
    <n v="2"/>
    <n v="23"/>
    <n v="0"/>
    <n v="23.4"/>
    <d v="2025-11-02T00:00:00"/>
    <m/>
    <m/>
    <m/>
    <n v="38.283333333333331"/>
  </r>
  <r>
    <x v="97"/>
    <s v="NYK"/>
    <s v="CHI"/>
    <s v="W"/>
    <d v="1899-12-31T08:27:00"/>
    <n v="10"/>
    <n v="22"/>
    <n v="0.45500000000000002"/>
    <n v="4"/>
    <n v="11"/>
    <n v="0.36399999999999999"/>
    <n v="7"/>
    <n v="7"/>
    <n v="1"/>
    <n v="0"/>
    <n v="5"/>
    <n v="5"/>
    <n v="3"/>
    <n v="2"/>
    <n v="0"/>
    <n v="2"/>
    <n v="2"/>
    <n v="31"/>
    <n v="5"/>
    <n v="22.4"/>
    <d v="2025-11-02T00:00:00"/>
    <m/>
    <m/>
    <m/>
    <n v="32.450000000000003"/>
  </r>
  <r>
    <x v="41"/>
    <s v="PHI"/>
    <s v="BRK"/>
    <s v="W"/>
    <d v="1899-12-31T14:49:00"/>
    <n v="9"/>
    <n v="19"/>
    <n v="0.47399999999999998"/>
    <n v="4"/>
    <n v="9"/>
    <n v="0.44400000000000001"/>
    <n v="4"/>
    <n v="4"/>
    <n v="1"/>
    <n v="0"/>
    <n v="6"/>
    <n v="6"/>
    <n v="7"/>
    <n v="1"/>
    <n v="0"/>
    <n v="1"/>
    <n v="3"/>
    <n v="26"/>
    <n v="21"/>
    <n v="21.8"/>
    <d v="2025-11-02T00:00:00"/>
    <m/>
    <m/>
    <m/>
    <n v="38.816666666666663"/>
  </r>
  <r>
    <x v="48"/>
    <s v="TOR"/>
    <s v="MEM"/>
    <s v="W"/>
    <d v="1899-12-31T08:17:00"/>
    <n v="8"/>
    <n v="19"/>
    <n v="0.42099999999999999"/>
    <n v="3"/>
    <n v="8"/>
    <n v="0.375"/>
    <n v="0"/>
    <n v="0"/>
    <m/>
    <n v="5"/>
    <n v="7"/>
    <n v="12"/>
    <n v="8"/>
    <n v="1"/>
    <n v="5"/>
    <n v="2"/>
    <n v="3"/>
    <n v="19"/>
    <n v="9"/>
    <n v="21.4"/>
    <d v="2025-11-02T00:00:00"/>
    <m/>
    <m/>
    <m/>
    <n v="32.283333333333331"/>
  </r>
  <r>
    <x v="165"/>
    <s v="MIA"/>
    <s v="LAL"/>
    <s v="L"/>
    <d v="1899-12-31T12:20:00"/>
    <n v="6"/>
    <n v="11"/>
    <n v="0.54500000000000004"/>
    <n v="1"/>
    <n v="5"/>
    <n v="0.2"/>
    <n v="4"/>
    <n v="4"/>
    <n v="1"/>
    <n v="1"/>
    <n v="7"/>
    <n v="8"/>
    <n v="5"/>
    <n v="3"/>
    <n v="1"/>
    <n v="0"/>
    <n v="1"/>
    <n v="17"/>
    <n v="-13"/>
    <n v="21.3"/>
    <d v="2025-11-02T00:00:00"/>
    <m/>
    <m/>
    <m/>
    <n v="36.333333333333329"/>
  </r>
  <r>
    <x v="177"/>
    <s v="CHO"/>
    <s v="UTA"/>
    <s v="W"/>
    <d v="1899-12-31T11:29:00"/>
    <n v="9"/>
    <n v="17"/>
    <n v="0.52900000000000003"/>
    <n v="4"/>
    <n v="9"/>
    <n v="0.44400000000000001"/>
    <n v="2"/>
    <n v="2"/>
    <n v="1"/>
    <n v="0"/>
    <n v="6"/>
    <n v="6"/>
    <n v="5"/>
    <n v="1"/>
    <n v="0"/>
    <n v="0"/>
    <n v="2"/>
    <n v="24"/>
    <n v="20"/>
    <n v="21.2"/>
    <d v="2025-11-02T00:00:00"/>
    <m/>
    <m/>
    <m/>
    <n v="35.483333333333334"/>
  </r>
  <r>
    <x v="14"/>
    <s v="OKC"/>
    <s v="NOP"/>
    <s v="W"/>
    <d v="1899-12-31T01:48:00"/>
    <n v="6"/>
    <n v="7"/>
    <n v="0.85699999999999998"/>
    <n v="0"/>
    <n v="0"/>
    <m/>
    <n v="2"/>
    <n v="3"/>
    <n v="0.66700000000000004"/>
    <n v="4"/>
    <n v="10"/>
    <n v="14"/>
    <n v="8"/>
    <n v="1"/>
    <n v="1"/>
    <n v="2"/>
    <n v="4"/>
    <n v="14"/>
    <n v="13"/>
    <n v="20.6"/>
    <d v="2025-11-02T00:00:00"/>
    <m/>
    <m/>
    <m/>
    <n v="25.799999999999997"/>
  </r>
  <r>
    <x v="51"/>
    <s v="TOR"/>
    <s v="MEM"/>
    <s v="W"/>
    <d v="1899-12-31T11:32:00"/>
    <n v="10"/>
    <n v="19"/>
    <n v="0.52600000000000002"/>
    <n v="2"/>
    <n v="8"/>
    <n v="0.25"/>
    <n v="5"/>
    <n v="7"/>
    <n v="0.71399999999999997"/>
    <n v="1"/>
    <n v="5"/>
    <n v="6"/>
    <n v="6"/>
    <n v="0"/>
    <n v="0"/>
    <n v="2"/>
    <n v="2"/>
    <n v="27"/>
    <n v="19"/>
    <n v="20.5"/>
    <d v="2025-11-02T00:00:00"/>
    <m/>
    <m/>
    <m/>
    <n v="35.533333333333331"/>
  </r>
  <r>
    <x v="61"/>
    <s v="UTA"/>
    <s v="CHO"/>
    <s v="L"/>
    <d v="1899-12-31T08:51:00"/>
    <n v="12"/>
    <n v="28"/>
    <n v="0.42899999999999999"/>
    <n v="3"/>
    <n v="10"/>
    <n v="0.3"/>
    <n v="2"/>
    <n v="2"/>
    <n v="1"/>
    <n v="3"/>
    <n v="4"/>
    <n v="7"/>
    <n v="3"/>
    <n v="0"/>
    <n v="0"/>
    <n v="0"/>
    <n v="0"/>
    <n v="29"/>
    <n v="-19"/>
    <n v="19.600000000000001"/>
    <d v="2025-11-02T00:00:00"/>
    <m/>
    <m/>
    <m/>
    <n v="32.849999999999994"/>
  </r>
  <r>
    <x v="160"/>
    <s v="TOR"/>
    <s v="MEM"/>
    <s v="W"/>
    <d v="1899-12-31T08:58:00"/>
    <n v="10"/>
    <n v="15"/>
    <n v="0.66700000000000004"/>
    <n v="1"/>
    <n v="3"/>
    <n v="0.33300000000000002"/>
    <n v="5"/>
    <n v="6"/>
    <n v="0.83299999999999996"/>
    <n v="0"/>
    <n v="7"/>
    <n v="7"/>
    <n v="4"/>
    <n v="0"/>
    <n v="1"/>
    <n v="4"/>
    <n v="3"/>
    <n v="26"/>
    <n v="4"/>
    <n v="19.5"/>
    <d v="2025-11-02T00:00:00"/>
    <m/>
    <m/>
    <m/>
    <n v="32.966666666666669"/>
  </r>
  <r>
    <x v="4"/>
    <s v="LAL"/>
    <s v="MIA"/>
    <s v="W"/>
    <d v="1899-12-31T13:43:00"/>
    <n v="9"/>
    <n v="22"/>
    <n v="0.40899999999999997"/>
    <n v="4"/>
    <n v="14"/>
    <n v="0.28599999999999998"/>
    <n v="4"/>
    <n v="5"/>
    <n v="0.8"/>
    <n v="2"/>
    <n v="2"/>
    <n v="4"/>
    <n v="11"/>
    <n v="0"/>
    <n v="0"/>
    <n v="3"/>
    <n v="3"/>
    <n v="26"/>
    <n v="7"/>
    <n v="19.3"/>
    <d v="2025-11-02T00:00:00"/>
    <m/>
    <m/>
    <m/>
    <n v="37.716666666666669"/>
  </r>
  <r>
    <x v="91"/>
    <s v="BRK"/>
    <s v="PHI"/>
    <s v="L"/>
    <d v="1899-12-31T10:13:00"/>
    <n v="8"/>
    <n v="11"/>
    <n v="0.72699999999999998"/>
    <n v="0"/>
    <n v="1"/>
    <n v="0"/>
    <n v="3"/>
    <n v="6"/>
    <n v="0.5"/>
    <n v="0"/>
    <n v="7"/>
    <n v="7"/>
    <n v="5"/>
    <n v="1"/>
    <n v="3"/>
    <n v="2"/>
    <n v="2"/>
    <n v="19"/>
    <n v="-9"/>
    <n v="19.2"/>
    <d v="2025-11-02T00:00:00"/>
    <m/>
    <m/>
    <m/>
    <n v="34.216666666666669"/>
  </r>
  <r>
    <x v="106"/>
    <s v="CHO"/>
    <s v="UTA"/>
    <s v="W"/>
    <d v="1899-12-30T22:16:00"/>
    <n v="7"/>
    <n v="9"/>
    <n v="0.77800000000000002"/>
    <n v="0"/>
    <n v="0"/>
    <m/>
    <n v="3"/>
    <n v="3"/>
    <n v="1"/>
    <n v="6"/>
    <n v="6"/>
    <n v="12"/>
    <n v="0"/>
    <n v="0"/>
    <n v="1"/>
    <n v="0"/>
    <n v="3"/>
    <n v="17"/>
    <n v="-1"/>
    <n v="19"/>
    <d v="2025-11-02T00:00:00"/>
    <m/>
    <m/>
    <m/>
    <n v="22.266666666666666"/>
  </r>
  <r>
    <x v="57"/>
    <s v="ATL"/>
    <s v="CLE"/>
    <s v="L"/>
    <d v="1899-12-31T10:46:00"/>
    <n v="10"/>
    <n v="16"/>
    <n v="0.625"/>
    <n v="1"/>
    <n v="2"/>
    <n v="0.5"/>
    <n v="2"/>
    <n v="5"/>
    <n v="0.4"/>
    <n v="1"/>
    <n v="12"/>
    <n v="13"/>
    <n v="5"/>
    <n v="1"/>
    <n v="0"/>
    <n v="4"/>
    <n v="1"/>
    <n v="23"/>
    <n v="-12"/>
    <n v="19"/>
    <d v="2025-11-02T00:00:00"/>
    <m/>
    <m/>
    <m/>
    <n v="34.766666666666666"/>
  </r>
  <r>
    <x v="186"/>
    <s v="PHI"/>
    <s v="BRK"/>
    <s v="W"/>
    <d v="1899-12-31T09:17:00"/>
    <n v="12"/>
    <n v="21"/>
    <n v="0.57099999999999995"/>
    <n v="3"/>
    <n v="9"/>
    <n v="0.33300000000000002"/>
    <n v="2"/>
    <n v="2"/>
    <n v="1"/>
    <n v="0"/>
    <n v="3"/>
    <n v="3"/>
    <n v="0"/>
    <n v="1"/>
    <n v="1"/>
    <n v="2"/>
    <n v="2"/>
    <n v="29"/>
    <n v="9"/>
    <n v="18.899999999999999"/>
    <d v="2025-11-02T00:00:00"/>
    <m/>
    <m/>
    <m/>
    <n v="33.283333333333331"/>
  </r>
  <r>
    <x v="140"/>
    <s v="BRK"/>
    <s v="PHI"/>
    <s v="L"/>
    <d v="1899-12-31T09:36:00"/>
    <n v="7"/>
    <n v="10"/>
    <n v="0.7"/>
    <n v="0"/>
    <n v="2"/>
    <n v="0"/>
    <n v="3"/>
    <n v="5"/>
    <n v="0.6"/>
    <n v="4"/>
    <n v="1"/>
    <n v="5"/>
    <n v="4"/>
    <n v="3"/>
    <n v="0"/>
    <n v="1"/>
    <n v="4"/>
    <n v="17"/>
    <n v="-12"/>
    <n v="18.3"/>
    <d v="2025-11-02T00:00:00"/>
    <m/>
    <m/>
    <m/>
    <n v="33.599999999999994"/>
  </r>
  <r>
    <x v="250"/>
    <s v="ATL"/>
    <s v="CLE"/>
    <s v="L"/>
    <d v="1899-12-31T12:11:00"/>
    <n v="8"/>
    <n v="12"/>
    <n v="0.66700000000000004"/>
    <n v="0"/>
    <n v="1"/>
    <n v="0"/>
    <n v="2"/>
    <n v="4"/>
    <n v="0.5"/>
    <n v="1"/>
    <n v="3"/>
    <n v="4"/>
    <n v="3"/>
    <n v="4"/>
    <n v="1"/>
    <n v="2"/>
    <n v="1"/>
    <n v="18"/>
    <n v="-7"/>
    <n v="18"/>
    <d v="2025-11-02T00:00:00"/>
    <m/>
    <m/>
    <m/>
    <n v="36.183333333333337"/>
  </r>
  <r>
    <x v="415"/>
    <s v="PHI"/>
    <s v="BRK"/>
    <s v="W"/>
    <d v="1899-12-31T01:29:00"/>
    <n v="7"/>
    <n v="9"/>
    <n v="0.77800000000000002"/>
    <n v="1"/>
    <n v="2"/>
    <n v="0.5"/>
    <n v="1"/>
    <n v="1"/>
    <n v="1"/>
    <n v="4"/>
    <n v="5"/>
    <n v="9"/>
    <n v="7"/>
    <n v="0"/>
    <n v="1"/>
    <n v="2"/>
    <n v="6"/>
    <n v="16"/>
    <n v="19"/>
    <n v="18"/>
    <d v="2025-11-02T00:00:00"/>
    <m/>
    <m/>
    <m/>
    <n v="25.483333333333331"/>
  </r>
  <r>
    <x v="82"/>
    <s v="UTA"/>
    <s v="CHO"/>
    <s v="L"/>
    <d v="1899-12-31T09:15:00"/>
    <n v="8"/>
    <n v="18"/>
    <n v="0.44400000000000001"/>
    <n v="1"/>
    <n v="5"/>
    <n v="0.2"/>
    <n v="8"/>
    <n v="9"/>
    <n v="0.88900000000000001"/>
    <n v="0"/>
    <n v="2"/>
    <n v="2"/>
    <n v="7"/>
    <n v="1"/>
    <n v="1"/>
    <n v="4"/>
    <n v="2"/>
    <n v="25"/>
    <n v="-17"/>
    <n v="17.600000000000001"/>
    <d v="2025-11-02T00:00:00"/>
    <m/>
    <m/>
    <m/>
    <n v="33.25"/>
  </r>
  <r>
    <x v="46"/>
    <s v="CHI"/>
    <s v="NYK"/>
    <s v="L"/>
    <d v="1899-12-31T08:00:00"/>
    <n v="6"/>
    <n v="10"/>
    <n v="0.6"/>
    <n v="3"/>
    <n v="4"/>
    <n v="0.75"/>
    <n v="2"/>
    <n v="2"/>
    <n v="1"/>
    <n v="4"/>
    <n v="10"/>
    <n v="14"/>
    <n v="4"/>
    <n v="0"/>
    <n v="1"/>
    <n v="3"/>
    <n v="3"/>
    <n v="17"/>
    <n v="-11"/>
    <n v="17.5"/>
    <d v="2025-11-02T00:00:00"/>
    <m/>
    <m/>
    <m/>
    <n v="32"/>
  </r>
  <r>
    <x v="56"/>
    <s v="NYK"/>
    <s v="CHI"/>
    <s v="W"/>
    <d v="1899-12-31T10:48:00"/>
    <n v="8"/>
    <n v="17"/>
    <n v="0.47099999999999997"/>
    <n v="3"/>
    <n v="7"/>
    <n v="0.42899999999999999"/>
    <n v="2"/>
    <n v="2"/>
    <n v="1"/>
    <n v="0"/>
    <n v="2"/>
    <n v="2"/>
    <n v="4"/>
    <n v="2"/>
    <n v="1"/>
    <n v="1"/>
    <n v="1"/>
    <n v="21"/>
    <n v="22"/>
    <n v="17"/>
    <d v="2025-11-02T00:00:00"/>
    <m/>
    <m/>
    <m/>
    <n v="34.799999999999997"/>
  </r>
  <r>
    <x v="163"/>
    <s v="BRK"/>
    <s v="PHI"/>
    <s v="L"/>
    <d v="1899-12-31T10:41:00"/>
    <n v="9"/>
    <n v="19"/>
    <n v="0.47399999999999998"/>
    <n v="4"/>
    <n v="7"/>
    <n v="0.57099999999999995"/>
    <n v="7"/>
    <n v="7"/>
    <n v="1"/>
    <n v="1"/>
    <n v="0"/>
    <n v="1"/>
    <n v="1"/>
    <n v="0"/>
    <n v="0"/>
    <n v="3"/>
    <n v="2"/>
    <n v="29"/>
    <n v="-5"/>
    <n v="16.899999999999999"/>
    <d v="2025-11-02T00:00:00"/>
    <m/>
    <m/>
    <m/>
    <n v="34.683333333333337"/>
  </r>
  <r>
    <x v="388"/>
    <s v="TOR"/>
    <s v="MEM"/>
    <s v="W"/>
    <d v="1899-12-31T07:09:00"/>
    <n v="7"/>
    <n v="14"/>
    <n v="0.5"/>
    <n v="0"/>
    <n v="3"/>
    <n v="0"/>
    <n v="1"/>
    <n v="1"/>
    <n v="1"/>
    <n v="6"/>
    <n v="3"/>
    <n v="9"/>
    <n v="5"/>
    <n v="3"/>
    <n v="0"/>
    <n v="3"/>
    <n v="1"/>
    <n v="15"/>
    <n v="10"/>
    <n v="16.2"/>
    <d v="2025-11-02T00:00:00"/>
    <m/>
    <m/>
    <m/>
    <n v="31.15"/>
  </r>
  <r>
    <x v="380"/>
    <s v="CLE"/>
    <s v="ATL"/>
    <s v="W"/>
    <d v="1899-12-31T06:40:00"/>
    <n v="5"/>
    <n v="14"/>
    <n v="0.35699999999999998"/>
    <n v="2"/>
    <n v="9"/>
    <n v="0.222"/>
    <n v="7"/>
    <n v="7"/>
    <n v="1"/>
    <n v="1"/>
    <n v="6"/>
    <n v="7"/>
    <n v="3"/>
    <n v="3"/>
    <n v="0"/>
    <n v="2"/>
    <n v="2"/>
    <n v="19"/>
    <n v="15"/>
    <n v="16"/>
    <d v="2025-11-02T00:00:00"/>
    <m/>
    <m/>
    <m/>
    <n v="30.666666666666664"/>
  </r>
  <r>
    <x v="307"/>
    <s v="MIA"/>
    <s v="LAL"/>
    <s v="L"/>
    <d v="1899-12-31T02:02:00"/>
    <n v="6"/>
    <n v="10"/>
    <n v="0.6"/>
    <n v="1"/>
    <n v="4"/>
    <n v="0.25"/>
    <n v="4"/>
    <n v="4"/>
    <n v="1"/>
    <n v="1"/>
    <n v="4"/>
    <n v="5"/>
    <n v="6"/>
    <n v="0"/>
    <n v="0"/>
    <n v="1"/>
    <n v="4"/>
    <n v="17"/>
    <n v="-12"/>
    <n v="15.9"/>
    <d v="2025-11-02T00:00:00"/>
    <m/>
    <m/>
    <m/>
    <n v="26.033333333333331"/>
  </r>
  <r>
    <x v="100"/>
    <s v="PHO"/>
    <s v="SAS"/>
    <s v="W"/>
    <d v="1899-12-31T03:21:00"/>
    <n v="6"/>
    <n v="8"/>
    <n v="0.75"/>
    <n v="3"/>
    <n v="4"/>
    <n v="0.75"/>
    <n v="2"/>
    <n v="2"/>
    <n v="1"/>
    <n v="0"/>
    <n v="5"/>
    <n v="5"/>
    <n v="1"/>
    <n v="1"/>
    <n v="0"/>
    <n v="1"/>
    <n v="1"/>
    <n v="17"/>
    <n v="32"/>
    <n v="15.6"/>
    <d v="2025-11-02T00:00:00"/>
    <m/>
    <m/>
    <m/>
    <n v="27.35"/>
  </r>
  <r>
    <x v="8"/>
    <s v="OKC"/>
    <s v="NOP"/>
    <s v="W"/>
    <d v="1899-12-31T02:03:00"/>
    <n v="4"/>
    <n v="5"/>
    <n v="0.8"/>
    <n v="3"/>
    <n v="4"/>
    <n v="0.75"/>
    <n v="2"/>
    <n v="2"/>
    <n v="1"/>
    <n v="0"/>
    <n v="0"/>
    <n v="0"/>
    <n v="1"/>
    <n v="5"/>
    <n v="0"/>
    <n v="0"/>
    <n v="3"/>
    <n v="13"/>
    <n v="18"/>
    <n v="15.6"/>
    <d v="2025-11-02T00:00:00"/>
    <m/>
    <m/>
    <m/>
    <n v="26.05"/>
  </r>
  <r>
    <x v="25"/>
    <s v="LAL"/>
    <s v="MIA"/>
    <s v="W"/>
    <d v="1899-12-31T08:24:00"/>
    <n v="7"/>
    <n v="7"/>
    <n v="1"/>
    <n v="1"/>
    <n v="1"/>
    <n v="1"/>
    <n v="0"/>
    <n v="0"/>
    <m/>
    <n v="1"/>
    <n v="4"/>
    <n v="5"/>
    <n v="1"/>
    <n v="1"/>
    <n v="1"/>
    <n v="1"/>
    <n v="3"/>
    <n v="15"/>
    <n v="17"/>
    <n v="15"/>
    <d v="2025-11-02T00:00:00"/>
    <m/>
    <m/>
    <m/>
    <n v="32.400000000000006"/>
  </r>
  <r>
    <x v="183"/>
    <s v="NOP"/>
    <s v="OKC"/>
    <s v="L"/>
    <d v="1899-12-31T08:04:00"/>
    <n v="7"/>
    <n v="13"/>
    <n v="0.53800000000000003"/>
    <n v="5"/>
    <n v="10"/>
    <n v="0.5"/>
    <n v="0"/>
    <n v="0"/>
    <m/>
    <n v="0"/>
    <n v="5"/>
    <n v="5"/>
    <n v="2"/>
    <n v="1"/>
    <n v="0"/>
    <n v="0"/>
    <n v="5"/>
    <n v="19"/>
    <n v="-22"/>
    <n v="14.6"/>
    <d v="2025-11-02T00:00:00"/>
    <m/>
    <m/>
    <m/>
    <n v="32.066666666666663"/>
  </r>
  <r>
    <x v="49"/>
    <s v="NOP"/>
    <s v="OKC"/>
    <s v="L"/>
    <d v="1899-12-31T04:03:00"/>
    <n v="7"/>
    <n v="14"/>
    <n v="0.5"/>
    <n v="0"/>
    <n v="0"/>
    <m/>
    <n v="6"/>
    <n v="12"/>
    <n v="0.5"/>
    <n v="3"/>
    <n v="6"/>
    <n v="9"/>
    <n v="6"/>
    <n v="1"/>
    <n v="0"/>
    <n v="4"/>
    <n v="3"/>
    <n v="20"/>
    <n v="-17"/>
    <n v="14.5"/>
    <d v="2025-11-02T00:00:00"/>
    <m/>
    <m/>
    <m/>
    <n v="28.049999999999997"/>
  </r>
  <r>
    <x v="114"/>
    <s v="UTA"/>
    <s v="CHO"/>
    <s v="L"/>
    <d v="1899-12-31T01:08:00"/>
    <n v="5"/>
    <n v="8"/>
    <n v="0.625"/>
    <n v="2"/>
    <n v="3"/>
    <n v="0.66700000000000004"/>
    <n v="2"/>
    <n v="2"/>
    <n v="1"/>
    <n v="4"/>
    <n v="3"/>
    <n v="7"/>
    <n v="1"/>
    <n v="0"/>
    <n v="0"/>
    <n v="0"/>
    <n v="1"/>
    <n v="14"/>
    <n v="-7"/>
    <n v="14.4"/>
    <d v="2025-11-02T00:00:00"/>
    <m/>
    <m/>
    <m/>
    <n v="25.133333333333333"/>
  </r>
  <r>
    <x v="427"/>
    <s v="MEM"/>
    <s v="TOR"/>
    <s v="L"/>
    <d v="1899-12-30T21:07:00"/>
    <n v="5"/>
    <n v="7"/>
    <n v="0.71399999999999997"/>
    <n v="2"/>
    <n v="4"/>
    <n v="0.5"/>
    <n v="2"/>
    <n v="2"/>
    <n v="1"/>
    <n v="1"/>
    <n v="2"/>
    <n v="3"/>
    <n v="3"/>
    <n v="2"/>
    <n v="0"/>
    <n v="2"/>
    <n v="1"/>
    <n v="14"/>
    <n v="-5"/>
    <n v="14.1"/>
    <d v="2025-11-02T00:00:00"/>
    <m/>
    <m/>
    <m/>
    <n v="21.116666666666667"/>
  </r>
  <r>
    <x v="118"/>
    <s v="MEM"/>
    <s v="TOR"/>
    <s v="L"/>
    <d v="1899-12-31T08:27:00"/>
    <n v="8"/>
    <n v="15"/>
    <n v="0.53300000000000003"/>
    <n v="1"/>
    <n v="4"/>
    <n v="0.25"/>
    <n v="3"/>
    <n v="4"/>
    <n v="0.75"/>
    <n v="2"/>
    <n v="7"/>
    <n v="9"/>
    <n v="3"/>
    <n v="0"/>
    <n v="0"/>
    <n v="2"/>
    <n v="5"/>
    <n v="20"/>
    <n v="-7"/>
    <n v="13.9"/>
    <d v="2025-11-02T00:00:00"/>
    <m/>
    <m/>
    <m/>
    <n v="32.450000000000003"/>
  </r>
  <r>
    <x v="79"/>
    <s v="ATL"/>
    <s v="CLE"/>
    <s v="L"/>
    <d v="1899-12-31T03:32:00"/>
    <n v="5"/>
    <n v="11"/>
    <n v="0.45500000000000002"/>
    <n v="0"/>
    <n v="4"/>
    <n v="0"/>
    <n v="5"/>
    <n v="7"/>
    <n v="0.71399999999999997"/>
    <n v="3"/>
    <n v="9"/>
    <n v="12"/>
    <n v="5"/>
    <n v="0"/>
    <n v="1"/>
    <n v="2"/>
    <n v="4"/>
    <n v="15"/>
    <n v="-9"/>
    <n v="13.9"/>
    <d v="2025-11-02T00:00:00"/>
    <m/>
    <m/>
    <m/>
    <n v="27.533333333333331"/>
  </r>
  <r>
    <x v="227"/>
    <s v="CHO"/>
    <s v="UTA"/>
    <s v="W"/>
    <d v="1899-12-31T04:49:00"/>
    <n v="6"/>
    <n v="8"/>
    <n v="0.75"/>
    <n v="3"/>
    <n v="5"/>
    <n v="0.6"/>
    <n v="0"/>
    <n v="0"/>
    <m/>
    <n v="0"/>
    <n v="5"/>
    <n v="5"/>
    <n v="3"/>
    <n v="0"/>
    <n v="0"/>
    <n v="0"/>
    <n v="4"/>
    <n v="15"/>
    <n v="27"/>
    <n v="13.8"/>
    <d v="2025-11-02T00:00:00"/>
    <m/>
    <m/>
    <m/>
    <n v="28.81666666666667"/>
  </r>
  <r>
    <x v="180"/>
    <s v="PHO"/>
    <s v="SAS"/>
    <s v="W"/>
    <d v="1899-12-30T21:38:00"/>
    <n v="5"/>
    <n v="10"/>
    <n v="0.5"/>
    <n v="3"/>
    <n v="7"/>
    <n v="0.42899999999999999"/>
    <n v="2"/>
    <n v="2"/>
    <n v="1"/>
    <n v="1"/>
    <n v="1"/>
    <n v="2"/>
    <n v="4"/>
    <n v="1"/>
    <n v="1"/>
    <n v="2"/>
    <n v="1"/>
    <n v="15"/>
    <n v="-1"/>
    <n v="13.1"/>
    <d v="2025-11-02T00:00:00"/>
    <m/>
    <m/>
    <m/>
    <n v="21.633333333333333"/>
  </r>
  <r>
    <x v="248"/>
    <s v="SAS"/>
    <s v="PHO"/>
    <s v="L"/>
    <d v="1899-12-31T03:25:00"/>
    <n v="3"/>
    <n v="6"/>
    <n v="0.5"/>
    <n v="3"/>
    <n v="6"/>
    <n v="0.5"/>
    <n v="4"/>
    <n v="4"/>
    <n v="1"/>
    <n v="2"/>
    <n v="2"/>
    <n v="4"/>
    <n v="2"/>
    <n v="1"/>
    <n v="0"/>
    <n v="1"/>
    <n v="1"/>
    <n v="13"/>
    <n v="-25"/>
    <n v="13"/>
    <d v="2025-11-02T00:00:00"/>
    <m/>
    <m/>
    <m/>
    <n v="27.416666666666668"/>
  </r>
  <r>
    <x v="338"/>
    <s v="NYK"/>
    <s v="CHI"/>
    <s v="W"/>
    <d v="1899-12-31T02:01:00"/>
    <n v="5"/>
    <n v="10"/>
    <n v="0.5"/>
    <n v="1"/>
    <n v="4"/>
    <n v="0.25"/>
    <n v="3"/>
    <n v="3"/>
    <n v="1"/>
    <n v="3"/>
    <n v="6"/>
    <n v="9"/>
    <n v="3"/>
    <n v="1"/>
    <n v="0"/>
    <n v="3"/>
    <n v="1"/>
    <n v="14"/>
    <n v="1"/>
    <n v="12.6"/>
    <d v="2025-11-02T00:00:00"/>
    <m/>
    <m/>
    <m/>
    <n v="26.016666666666666"/>
  </r>
  <r>
    <x v="245"/>
    <s v="ATL"/>
    <s v="CLE"/>
    <s v="L"/>
    <d v="1899-12-31T07:46:00"/>
    <n v="5"/>
    <n v="6"/>
    <n v="0.83299999999999996"/>
    <n v="3"/>
    <n v="4"/>
    <n v="0.75"/>
    <n v="2"/>
    <n v="2"/>
    <n v="1"/>
    <n v="0"/>
    <n v="2"/>
    <n v="2"/>
    <n v="2"/>
    <n v="1"/>
    <n v="0"/>
    <n v="2"/>
    <n v="3"/>
    <n v="15"/>
    <n v="5"/>
    <n v="12.6"/>
    <d v="2025-11-02T00:00:00"/>
    <m/>
    <m/>
    <m/>
    <n v="31.766666666666666"/>
  </r>
  <r>
    <x v="194"/>
    <s v="MEM"/>
    <s v="TOR"/>
    <s v="L"/>
    <d v="1899-12-30T22:49:00"/>
    <n v="6"/>
    <n v="8"/>
    <n v="0.75"/>
    <n v="2"/>
    <n v="2"/>
    <n v="1"/>
    <n v="0"/>
    <n v="0"/>
    <m/>
    <n v="3"/>
    <n v="3"/>
    <n v="6"/>
    <n v="2"/>
    <n v="1"/>
    <n v="0"/>
    <n v="2"/>
    <n v="4"/>
    <n v="14"/>
    <n v="-11"/>
    <n v="12.6"/>
    <d v="2025-11-02T00:00:00"/>
    <m/>
    <m/>
    <m/>
    <n v="22.816666666666666"/>
  </r>
  <r>
    <x v="136"/>
    <s v="PHO"/>
    <s v="SAS"/>
    <s v="W"/>
    <d v="1899-12-31T05:53:00"/>
    <n v="4"/>
    <n v="6"/>
    <n v="0.66700000000000004"/>
    <n v="3"/>
    <n v="5"/>
    <n v="0.6"/>
    <n v="0"/>
    <n v="0"/>
    <m/>
    <n v="0"/>
    <n v="6"/>
    <n v="6"/>
    <n v="4"/>
    <n v="2"/>
    <n v="0"/>
    <n v="1"/>
    <n v="4"/>
    <n v="11"/>
    <n v="21"/>
    <n v="12.4"/>
    <d v="2025-11-02T00:00:00"/>
    <m/>
    <m/>
    <m/>
    <n v="29.883333333333333"/>
  </r>
  <r>
    <x v="33"/>
    <s v="OKC"/>
    <s v="NOP"/>
    <s v="W"/>
    <d v="1899-12-30T22:53:00"/>
    <n v="4"/>
    <n v="9"/>
    <n v="0.44400000000000001"/>
    <n v="4"/>
    <n v="9"/>
    <n v="0.44400000000000001"/>
    <n v="0"/>
    <n v="0"/>
    <m/>
    <n v="0"/>
    <n v="3"/>
    <n v="3"/>
    <n v="4"/>
    <n v="1"/>
    <n v="1"/>
    <n v="0"/>
    <n v="1"/>
    <n v="12"/>
    <n v="15"/>
    <n v="12.3"/>
    <d v="2025-11-02T00:00:00"/>
    <m/>
    <m/>
    <m/>
    <n v="22.883333333333333"/>
  </r>
  <r>
    <x v="59"/>
    <s v="NYK"/>
    <s v="CHI"/>
    <s v="W"/>
    <d v="1899-12-31T10:40:00"/>
    <n v="3"/>
    <n v="7"/>
    <n v="0.42899999999999999"/>
    <n v="2"/>
    <n v="5"/>
    <n v="0.4"/>
    <n v="2"/>
    <n v="2"/>
    <n v="1"/>
    <n v="3"/>
    <n v="2"/>
    <n v="5"/>
    <n v="9"/>
    <n v="1"/>
    <n v="0"/>
    <n v="4"/>
    <n v="1"/>
    <n v="10"/>
    <n v="6"/>
    <n v="11.9"/>
    <d v="2025-11-02T00:00:00"/>
    <m/>
    <m/>
    <m/>
    <n v="34.666666666666664"/>
  </r>
  <r>
    <x v="50"/>
    <s v="PHI"/>
    <s v="BRK"/>
    <s v="W"/>
    <d v="1899-12-31T08:51:00"/>
    <n v="6"/>
    <n v="12"/>
    <n v="0.5"/>
    <n v="2"/>
    <n v="6"/>
    <n v="0.33300000000000002"/>
    <n v="2"/>
    <n v="2"/>
    <n v="1"/>
    <n v="1"/>
    <n v="1"/>
    <n v="2"/>
    <n v="3"/>
    <n v="3"/>
    <n v="0"/>
    <n v="3"/>
    <n v="3"/>
    <n v="16"/>
    <n v="7"/>
    <n v="11.9"/>
    <d v="2025-11-02T00:00:00"/>
    <m/>
    <m/>
    <m/>
    <n v="32.849999999999994"/>
  </r>
  <r>
    <x v="103"/>
    <s v="SAS"/>
    <s v="PHO"/>
    <s v="L"/>
    <d v="1899-12-31T00:26:00"/>
    <n v="8"/>
    <n v="14"/>
    <n v="0.57099999999999995"/>
    <n v="1"/>
    <n v="4"/>
    <n v="0.25"/>
    <n v="2"/>
    <n v="5"/>
    <n v="0.4"/>
    <n v="1"/>
    <n v="2"/>
    <n v="3"/>
    <n v="2"/>
    <n v="0"/>
    <n v="0"/>
    <n v="2"/>
    <n v="0"/>
    <n v="19"/>
    <n v="-2"/>
    <n v="11.9"/>
    <d v="2025-11-02T00:00:00"/>
    <m/>
    <m/>
    <m/>
    <n v="24.43333333333333"/>
  </r>
  <r>
    <x v="83"/>
    <s v="NOP"/>
    <s v="OKC"/>
    <s v="L"/>
    <d v="1899-12-31T00:09:00"/>
    <n v="4"/>
    <n v="6"/>
    <n v="0.66700000000000004"/>
    <n v="3"/>
    <n v="4"/>
    <n v="0.75"/>
    <n v="1"/>
    <n v="2"/>
    <n v="0.5"/>
    <n v="0"/>
    <n v="1"/>
    <n v="1"/>
    <n v="3"/>
    <n v="2"/>
    <n v="0"/>
    <n v="0"/>
    <n v="4"/>
    <n v="12"/>
    <n v="-18"/>
    <n v="11.8"/>
    <d v="2025-11-02T00:00:00"/>
    <m/>
    <m/>
    <m/>
    <n v="24.150000000000002"/>
  </r>
  <r>
    <x v="80"/>
    <s v="CLE"/>
    <s v="ATL"/>
    <s v="W"/>
    <d v="1899-12-31T10:34:00"/>
    <n v="6"/>
    <n v="16"/>
    <n v="0.375"/>
    <n v="1"/>
    <n v="3"/>
    <n v="0.33300000000000002"/>
    <n v="1"/>
    <n v="2"/>
    <n v="0.5"/>
    <n v="2"/>
    <n v="6"/>
    <n v="8"/>
    <n v="5"/>
    <n v="3"/>
    <n v="1"/>
    <n v="3"/>
    <n v="1"/>
    <n v="14"/>
    <n v="13"/>
    <n v="11.8"/>
    <d v="2025-11-02T00:00:00"/>
    <m/>
    <m/>
    <m/>
    <n v="34.566666666666663"/>
  </r>
  <r>
    <x v="78"/>
    <s v="MEM"/>
    <s v="TOR"/>
    <s v="L"/>
    <d v="1899-12-31T05:19:00"/>
    <n v="5"/>
    <n v="9"/>
    <n v="0.55600000000000005"/>
    <n v="0"/>
    <n v="2"/>
    <n v="0"/>
    <n v="2"/>
    <n v="2"/>
    <n v="1"/>
    <n v="1"/>
    <n v="4"/>
    <n v="5"/>
    <n v="5"/>
    <n v="0"/>
    <n v="0"/>
    <n v="1"/>
    <n v="1"/>
    <n v="12"/>
    <n v="-7"/>
    <n v="11.7"/>
    <d v="2025-11-02T00:00:00"/>
    <m/>
    <m/>
    <m/>
    <n v="29.316666666666666"/>
  </r>
  <r>
    <x v="30"/>
    <s v="LAL"/>
    <s v="MIA"/>
    <s v="W"/>
    <d v="1899-12-31T02:42:00"/>
    <n v="4"/>
    <n v="9"/>
    <n v="0.44400000000000001"/>
    <n v="3"/>
    <n v="7"/>
    <n v="0.42899999999999999"/>
    <n v="0"/>
    <n v="0"/>
    <m/>
    <n v="0"/>
    <n v="3"/>
    <n v="3"/>
    <n v="4"/>
    <n v="2"/>
    <n v="1"/>
    <n v="0"/>
    <n v="4"/>
    <n v="11"/>
    <n v="11"/>
    <n v="11.1"/>
    <d v="2025-11-02T00:00:00"/>
    <m/>
    <m/>
    <m/>
    <n v="26.700000000000003"/>
  </r>
  <r>
    <x v="93"/>
    <s v="CHI"/>
    <s v="NYK"/>
    <s v="L"/>
    <d v="1899-12-31T09:53:00"/>
    <n v="6"/>
    <n v="13"/>
    <n v="0.46200000000000002"/>
    <n v="1"/>
    <n v="2"/>
    <n v="0.5"/>
    <n v="2"/>
    <n v="2"/>
    <n v="1"/>
    <n v="1"/>
    <n v="1"/>
    <n v="2"/>
    <n v="5"/>
    <n v="1"/>
    <n v="0"/>
    <n v="2"/>
    <n v="2"/>
    <n v="15"/>
    <n v="-18"/>
    <n v="11"/>
    <d v="2025-11-02T00:00:00"/>
    <m/>
    <m/>
    <m/>
    <n v="33.883333333333333"/>
  </r>
  <r>
    <x v="17"/>
    <s v="LAL"/>
    <s v="MIA"/>
    <s v="W"/>
    <d v="1899-12-31T06:58:00"/>
    <n v="6"/>
    <n v="12"/>
    <n v="0.5"/>
    <n v="3"/>
    <n v="5"/>
    <n v="0.6"/>
    <n v="0"/>
    <n v="0"/>
    <m/>
    <n v="2"/>
    <n v="4"/>
    <n v="6"/>
    <n v="2"/>
    <n v="0"/>
    <n v="0"/>
    <n v="1"/>
    <n v="3"/>
    <n v="15"/>
    <n v="7"/>
    <n v="10.8"/>
    <d v="2025-11-02T00:00:00"/>
    <m/>
    <m/>
    <m/>
    <n v="30.966666666666669"/>
  </r>
  <r>
    <x v="74"/>
    <s v="CHI"/>
    <s v="NYK"/>
    <s v="L"/>
    <d v="1899-12-31T07:23:00"/>
    <n v="5"/>
    <n v="11"/>
    <n v="0.45500000000000002"/>
    <n v="4"/>
    <n v="6"/>
    <n v="0.66700000000000004"/>
    <n v="0"/>
    <n v="0"/>
    <m/>
    <n v="1"/>
    <n v="7"/>
    <n v="8"/>
    <n v="0"/>
    <n v="1"/>
    <n v="0"/>
    <n v="1"/>
    <n v="1"/>
    <n v="14"/>
    <n v="5"/>
    <n v="10.7"/>
    <d v="2025-11-02T00:00:00"/>
    <m/>
    <m/>
    <m/>
    <n v="31.383333333333333"/>
  </r>
  <r>
    <x v="367"/>
    <s v="PHO"/>
    <s v="SAS"/>
    <s v="W"/>
    <d v="1899-12-30T20:16:00"/>
    <n v="3"/>
    <n v="5"/>
    <n v="0.6"/>
    <n v="3"/>
    <n v="5"/>
    <n v="0.6"/>
    <n v="2"/>
    <n v="2"/>
    <n v="1"/>
    <n v="1"/>
    <n v="2"/>
    <n v="3"/>
    <n v="2"/>
    <n v="2"/>
    <n v="0"/>
    <n v="2"/>
    <n v="2"/>
    <n v="11"/>
    <n v="-11"/>
    <n v="10.6"/>
    <d v="2025-11-02T00:00:00"/>
    <m/>
    <m/>
    <m/>
    <n v="20.266666666666666"/>
  </r>
  <r>
    <x v="21"/>
    <s v="OKC"/>
    <s v="NOP"/>
    <s v="W"/>
    <d v="1899-12-31T02:29:00"/>
    <n v="6"/>
    <n v="11"/>
    <n v="0.54500000000000004"/>
    <n v="3"/>
    <n v="6"/>
    <n v="0.5"/>
    <n v="0"/>
    <n v="0"/>
    <m/>
    <n v="0"/>
    <n v="1"/>
    <n v="1"/>
    <n v="1"/>
    <n v="0"/>
    <n v="1"/>
    <n v="0"/>
    <n v="2"/>
    <n v="15"/>
    <n v="19"/>
    <n v="10.6"/>
    <d v="2025-11-02T00:00:00"/>
    <m/>
    <m/>
    <m/>
    <n v="26.483333333333334"/>
  </r>
  <r>
    <x v="10"/>
    <s v="OKC"/>
    <s v="NOP"/>
    <s v="W"/>
    <d v="1899-12-31T06:15:00"/>
    <n v="2"/>
    <n v="8"/>
    <n v="0.25"/>
    <n v="0"/>
    <n v="3"/>
    <n v="0"/>
    <n v="6"/>
    <n v="8"/>
    <n v="0.75"/>
    <n v="1"/>
    <n v="4"/>
    <n v="5"/>
    <n v="8"/>
    <n v="1"/>
    <n v="0"/>
    <n v="2"/>
    <n v="1"/>
    <n v="10"/>
    <n v="19"/>
    <n v="10.5"/>
    <d v="2025-11-02T00:00:00"/>
    <m/>
    <m/>
    <m/>
    <n v="30.25"/>
  </r>
  <r>
    <x v="272"/>
    <s v="NYK"/>
    <s v="CHI"/>
    <s v="W"/>
    <d v="1899-12-30T17:44:00"/>
    <n v="6"/>
    <n v="11"/>
    <n v="0.54500000000000004"/>
    <n v="3"/>
    <n v="6"/>
    <n v="0.5"/>
    <n v="0"/>
    <n v="0"/>
    <m/>
    <n v="0"/>
    <n v="0"/>
    <n v="0"/>
    <n v="2"/>
    <n v="0"/>
    <n v="0"/>
    <n v="0"/>
    <n v="2"/>
    <n v="15"/>
    <n v="-5"/>
    <n v="10.3"/>
    <d v="2025-11-02T00:00:00"/>
    <m/>
    <m/>
    <m/>
    <n v="17.733333333333334"/>
  </r>
  <r>
    <x v="249"/>
    <s v="CLE"/>
    <s v="ATL"/>
    <s v="W"/>
    <d v="1899-12-31T00:44:00"/>
    <n v="6"/>
    <n v="14"/>
    <n v="0.42899999999999999"/>
    <n v="5"/>
    <n v="11"/>
    <n v="0.45500000000000002"/>
    <n v="1"/>
    <n v="1"/>
    <n v="1"/>
    <n v="1"/>
    <n v="2"/>
    <n v="3"/>
    <n v="2"/>
    <n v="0"/>
    <n v="0"/>
    <n v="1"/>
    <n v="5"/>
    <n v="18"/>
    <n v="16"/>
    <n v="10.3"/>
    <d v="2025-11-02T00:00:00"/>
    <m/>
    <m/>
    <m/>
    <n v="24.733333333333331"/>
  </r>
  <r>
    <x v="153"/>
    <s v="CLE"/>
    <s v="ATL"/>
    <s v="W"/>
    <d v="1899-12-31T01:18:00"/>
    <n v="4"/>
    <n v="9"/>
    <n v="0.44400000000000001"/>
    <n v="2"/>
    <n v="6"/>
    <n v="0.33300000000000002"/>
    <n v="1"/>
    <n v="1"/>
    <n v="1"/>
    <n v="2"/>
    <n v="4"/>
    <n v="6"/>
    <n v="3"/>
    <n v="0"/>
    <n v="0"/>
    <n v="0"/>
    <n v="2"/>
    <n v="11"/>
    <n v="-10"/>
    <n v="10.199999999999999"/>
    <d v="2025-11-02T00:00:00"/>
    <m/>
    <m/>
    <m/>
    <n v="25.3"/>
  </r>
  <r>
    <x v="84"/>
    <s v="PHO"/>
    <s v="SAS"/>
    <s v="W"/>
    <d v="1899-12-31T10:11:00"/>
    <n v="6"/>
    <n v="13"/>
    <n v="0.46200000000000002"/>
    <n v="5"/>
    <n v="9"/>
    <n v="0.55600000000000005"/>
    <n v="0"/>
    <n v="0"/>
    <m/>
    <n v="0"/>
    <n v="3"/>
    <n v="3"/>
    <n v="3"/>
    <n v="0"/>
    <n v="0"/>
    <n v="2"/>
    <n v="3"/>
    <n v="17"/>
    <n v="17"/>
    <n v="10.1"/>
    <d v="2025-11-02T00:00:00"/>
    <m/>
    <m/>
    <m/>
    <n v="34.18333333333333"/>
  </r>
  <r>
    <x v="298"/>
    <s v="CHI"/>
    <s v="NYK"/>
    <s v="L"/>
    <d v="1899-12-30T16:00:00"/>
    <n v="5"/>
    <n v="7"/>
    <n v="0.71399999999999997"/>
    <n v="2"/>
    <n v="4"/>
    <n v="0.5"/>
    <n v="0"/>
    <n v="1"/>
    <n v="0"/>
    <n v="2"/>
    <n v="3"/>
    <n v="5"/>
    <n v="0"/>
    <n v="0"/>
    <n v="0"/>
    <n v="0"/>
    <n v="3"/>
    <n v="12"/>
    <n v="-1"/>
    <n v="9.8000000000000007"/>
    <d v="2025-11-02T00:00:00"/>
    <m/>
    <m/>
    <m/>
    <n v="16"/>
  </r>
  <r>
    <x v="215"/>
    <s v="CHI"/>
    <s v="NYK"/>
    <s v="L"/>
    <d v="1899-12-31T01:56:00"/>
    <n v="3"/>
    <n v="9"/>
    <n v="0.33300000000000002"/>
    <n v="2"/>
    <n v="7"/>
    <n v="0.28599999999999998"/>
    <n v="3"/>
    <n v="4"/>
    <n v="0.75"/>
    <n v="1"/>
    <n v="1"/>
    <n v="2"/>
    <n v="3"/>
    <n v="2"/>
    <n v="0"/>
    <n v="0"/>
    <n v="2"/>
    <n v="11"/>
    <n v="-8"/>
    <n v="9.8000000000000007"/>
    <d v="2025-11-02T00:00:00"/>
    <m/>
    <m/>
    <m/>
    <n v="25.93333333333333"/>
  </r>
  <r>
    <x v="264"/>
    <s v="BRK"/>
    <s v="PHI"/>
    <s v="L"/>
    <d v="1899-12-30T20:28:00"/>
    <n v="4"/>
    <n v="9"/>
    <n v="0.44400000000000001"/>
    <n v="1"/>
    <n v="6"/>
    <n v="0.16700000000000001"/>
    <n v="4"/>
    <n v="4"/>
    <n v="1"/>
    <n v="2"/>
    <n v="3"/>
    <n v="5"/>
    <n v="0"/>
    <n v="2"/>
    <n v="0"/>
    <n v="2"/>
    <n v="2"/>
    <n v="13"/>
    <n v="-23"/>
    <n v="9.8000000000000007"/>
    <d v="2025-11-02T00:00:00"/>
    <m/>
    <m/>
    <m/>
    <n v="20.466666666666665"/>
  </r>
  <r>
    <x v="138"/>
    <s v="TOR"/>
    <s v="MEM"/>
    <s v="W"/>
    <d v="1899-12-30T16:12:00"/>
    <n v="3"/>
    <n v="4"/>
    <n v="0.75"/>
    <n v="2"/>
    <n v="3"/>
    <n v="0.66700000000000004"/>
    <n v="1"/>
    <n v="1"/>
    <n v="1"/>
    <n v="0"/>
    <n v="0"/>
    <n v="0"/>
    <n v="5"/>
    <n v="0"/>
    <n v="0"/>
    <n v="0"/>
    <n v="3"/>
    <n v="9"/>
    <n v="7"/>
    <n v="9.6999999999999993"/>
    <d v="2025-11-02T00:00:00"/>
    <m/>
    <m/>
    <m/>
    <n v="16.200000000000003"/>
  </r>
  <r>
    <x v="189"/>
    <s v="SAS"/>
    <s v="PHO"/>
    <s v="L"/>
    <d v="1899-12-31T04:54:00"/>
    <n v="2"/>
    <n v="4"/>
    <n v="0.5"/>
    <n v="1"/>
    <n v="3"/>
    <n v="0.33300000000000002"/>
    <n v="4"/>
    <n v="4"/>
    <n v="1"/>
    <n v="2"/>
    <n v="2"/>
    <n v="4"/>
    <n v="1"/>
    <n v="2"/>
    <n v="0"/>
    <n v="1"/>
    <n v="3"/>
    <n v="9"/>
    <n v="-17"/>
    <n v="9.5"/>
    <d v="2025-11-02T00:00:00"/>
    <m/>
    <m/>
    <m/>
    <n v="28.9"/>
  </r>
  <r>
    <x v="243"/>
    <s v="MEM"/>
    <s v="TOR"/>
    <s v="L"/>
    <d v="1899-12-31T04:25:00"/>
    <n v="5"/>
    <n v="14"/>
    <n v="0.35699999999999998"/>
    <n v="2"/>
    <n v="7"/>
    <n v="0.28599999999999998"/>
    <n v="3"/>
    <n v="4"/>
    <n v="0.75"/>
    <n v="1"/>
    <n v="3"/>
    <n v="4"/>
    <n v="2"/>
    <n v="0"/>
    <n v="0"/>
    <n v="0"/>
    <n v="1"/>
    <n v="15"/>
    <n v="-6"/>
    <n v="9.4"/>
    <d v="2025-11-02T00:00:00"/>
    <m/>
    <m/>
    <m/>
    <n v="28.416666666666664"/>
  </r>
  <r>
    <x v="60"/>
    <s v="MIA"/>
    <s v="LAL"/>
    <s v="L"/>
    <d v="1899-12-31T07:37:00"/>
    <n v="3"/>
    <n v="5"/>
    <n v="0.6"/>
    <n v="1"/>
    <n v="1"/>
    <n v="1"/>
    <n v="1"/>
    <n v="4"/>
    <n v="0.25"/>
    <n v="0"/>
    <n v="0"/>
    <n v="0"/>
    <n v="8"/>
    <n v="1"/>
    <n v="0"/>
    <n v="1"/>
    <n v="2"/>
    <n v="8"/>
    <n v="-14"/>
    <n v="9.3000000000000007"/>
    <d v="2025-11-02T00:00:00"/>
    <m/>
    <m/>
    <m/>
    <n v="31.616666666666667"/>
  </r>
  <r>
    <x v="123"/>
    <s v="ATL"/>
    <s v="CLE"/>
    <s v="L"/>
    <d v="1899-12-31T00:00:00"/>
    <n v="4"/>
    <n v="8"/>
    <n v="0.5"/>
    <n v="0"/>
    <n v="2"/>
    <n v="0"/>
    <n v="0"/>
    <n v="0"/>
    <m/>
    <n v="0"/>
    <n v="2"/>
    <n v="2"/>
    <n v="5"/>
    <n v="3"/>
    <n v="0"/>
    <n v="2"/>
    <n v="1"/>
    <n v="8"/>
    <n v="-8"/>
    <n v="8.6999999999999993"/>
    <d v="2025-11-02T00:00:00"/>
    <m/>
    <m/>
    <m/>
    <n v="24"/>
  </r>
  <r>
    <x v="421"/>
    <s v="OKC"/>
    <s v="NOP"/>
    <s v="W"/>
    <d v="1899-12-31T03:00:00"/>
    <n v="5"/>
    <n v="12"/>
    <n v="0.41699999999999998"/>
    <n v="3"/>
    <n v="10"/>
    <n v="0.3"/>
    <n v="0"/>
    <n v="0"/>
    <m/>
    <n v="1"/>
    <n v="4"/>
    <n v="5"/>
    <n v="1"/>
    <n v="1"/>
    <n v="0"/>
    <n v="0"/>
    <n v="4"/>
    <n v="13"/>
    <n v="18"/>
    <n v="8.6"/>
    <d v="2025-11-02T00:00:00"/>
    <m/>
    <m/>
    <m/>
    <n v="27"/>
  </r>
  <r>
    <x v="181"/>
    <s v="BRK"/>
    <s v="PHI"/>
    <s v="L"/>
    <d v="1899-12-31T07:21:00"/>
    <n v="7"/>
    <n v="23"/>
    <n v="0.30399999999999999"/>
    <n v="1"/>
    <n v="12"/>
    <n v="8.3000000000000004E-2"/>
    <n v="2"/>
    <n v="2"/>
    <n v="1"/>
    <n v="3"/>
    <n v="14"/>
    <n v="17"/>
    <n v="2"/>
    <n v="1"/>
    <n v="0"/>
    <n v="3"/>
    <n v="2"/>
    <n v="17"/>
    <n v="-6"/>
    <n v="8.6"/>
    <d v="2025-11-02T00:00:00"/>
    <m/>
    <m/>
    <m/>
    <n v="31.349999999999998"/>
  </r>
  <r>
    <x v="179"/>
    <s v="PHO"/>
    <s v="SAS"/>
    <s v="W"/>
    <d v="1899-12-31T01:10:00"/>
    <n v="3"/>
    <n v="5"/>
    <n v="0.6"/>
    <n v="0"/>
    <n v="0"/>
    <m/>
    <n v="1"/>
    <n v="4"/>
    <n v="0.25"/>
    <n v="1"/>
    <n v="6"/>
    <n v="7"/>
    <n v="2"/>
    <n v="1"/>
    <n v="2"/>
    <n v="0"/>
    <n v="3"/>
    <n v="7"/>
    <n v="24"/>
    <n v="8.6"/>
    <d v="2025-11-02T00:00:00"/>
    <m/>
    <m/>
    <m/>
    <n v="25.166666666666668"/>
  </r>
  <r>
    <x v="225"/>
    <s v="NOP"/>
    <s v="OKC"/>
    <s v="L"/>
    <d v="1899-12-30T21:57:00"/>
    <n v="2"/>
    <n v="4"/>
    <n v="0.5"/>
    <n v="0"/>
    <n v="0"/>
    <m/>
    <n v="3"/>
    <n v="4"/>
    <n v="0.75"/>
    <n v="5"/>
    <n v="1"/>
    <n v="6"/>
    <n v="0"/>
    <n v="0"/>
    <n v="2"/>
    <n v="1"/>
    <n v="1"/>
    <n v="7"/>
    <n v="-14"/>
    <n v="8.4"/>
    <d v="2025-11-02T00:00:00"/>
    <m/>
    <m/>
    <m/>
    <n v="21.95"/>
  </r>
  <r>
    <x v="211"/>
    <s v="SAS"/>
    <s v="PHO"/>
    <s v="L"/>
    <d v="1899-12-30T11:01:00"/>
    <n v="5"/>
    <n v="8"/>
    <n v="0.625"/>
    <n v="0"/>
    <n v="0"/>
    <m/>
    <n v="2"/>
    <n v="2"/>
    <n v="1"/>
    <n v="1"/>
    <n v="0"/>
    <n v="1"/>
    <n v="0"/>
    <n v="0"/>
    <n v="0"/>
    <n v="1"/>
    <n v="0"/>
    <n v="12"/>
    <n v="-7"/>
    <n v="8.1"/>
    <d v="2025-11-02T00:00:00"/>
    <m/>
    <m/>
    <m/>
    <n v="11.016666666666666"/>
  </r>
  <r>
    <x v="210"/>
    <s v="ATL"/>
    <s v="CLE"/>
    <s v="L"/>
    <d v="1899-12-31T10:03:00"/>
    <n v="3"/>
    <n v="11"/>
    <n v="0.27300000000000002"/>
    <n v="0"/>
    <n v="4"/>
    <n v="0"/>
    <n v="10"/>
    <n v="11"/>
    <n v="0.90900000000000003"/>
    <n v="0"/>
    <n v="3"/>
    <n v="3"/>
    <n v="5"/>
    <n v="0"/>
    <n v="1"/>
    <n v="5"/>
    <n v="3"/>
    <n v="16"/>
    <n v="-12"/>
    <n v="8"/>
    <d v="2025-11-02T00:00:00"/>
    <m/>
    <m/>
    <m/>
    <n v="34.049999999999997"/>
  </r>
  <r>
    <x v="300"/>
    <s v="SAS"/>
    <s v="PHO"/>
    <s v="L"/>
    <d v="1899-12-30T09:42:00"/>
    <n v="4"/>
    <n v="8"/>
    <n v="0.5"/>
    <n v="1"/>
    <n v="3"/>
    <n v="0.33300000000000002"/>
    <n v="1"/>
    <n v="1"/>
    <n v="1"/>
    <n v="0"/>
    <n v="1"/>
    <n v="1"/>
    <n v="0"/>
    <n v="2"/>
    <n v="0"/>
    <n v="0"/>
    <n v="1"/>
    <n v="10"/>
    <n v="8"/>
    <n v="7.9"/>
    <d v="2025-11-02T00:00:00"/>
    <m/>
    <m/>
    <m/>
    <n v="9.6999999999999993"/>
  </r>
  <r>
    <x v="137"/>
    <s v="NYK"/>
    <s v="CHI"/>
    <s v="W"/>
    <d v="1899-12-30T23:03:00"/>
    <n v="3"/>
    <n v="8"/>
    <n v="0.375"/>
    <n v="2"/>
    <n v="4"/>
    <n v="0.5"/>
    <n v="0"/>
    <n v="0"/>
    <m/>
    <n v="1"/>
    <n v="3"/>
    <n v="4"/>
    <n v="3"/>
    <n v="1"/>
    <n v="0"/>
    <n v="0"/>
    <n v="1"/>
    <n v="8"/>
    <n v="10"/>
    <n v="7.9"/>
    <d v="2025-11-02T00:00:00"/>
    <m/>
    <m/>
    <m/>
    <n v="23.05"/>
  </r>
  <r>
    <x v="162"/>
    <s v="PHO"/>
    <s v="SAS"/>
    <s v="W"/>
    <d v="1899-12-30T10:42:00"/>
    <n v="4"/>
    <n v="6"/>
    <n v="0.66700000000000004"/>
    <n v="0"/>
    <n v="0"/>
    <m/>
    <n v="2"/>
    <n v="2"/>
    <n v="1"/>
    <n v="0"/>
    <n v="3"/>
    <n v="3"/>
    <n v="2"/>
    <n v="0"/>
    <n v="0"/>
    <n v="1"/>
    <n v="2"/>
    <n v="10"/>
    <n v="1"/>
    <n v="7.9"/>
    <d v="2025-11-02T00:00:00"/>
    <m/>
    <m/>
    <m/>
    <n v="10.700000000000001"/>
  </r>
  <r>
    <x v="279"/>
    <s v="SAS"/>
    <s v="PHO"/>
    <s v="L"/>
    <d v="1899-12-30T04:32:00"/>
    <n v="4"/>
    <n v="6"/>
    <n v="0.66700000000000004"/>
    <n v="1"/>
    <n v="3"/>
    <n v="0.33300000000000002"/>
    <n v="0"/>
    <n v="0"/>
    <m/>
    <n v="1"/>
    <n v="0"/>
    <n v="1"/>
    <n v="0"/>
    <n v="1"/>
    <n v="0"/>
    <n v="0"/>
    <n v="1"/>
    <n v="9"/>
    <n v="9"/>
    <n v="7.7"/>
    <d v="2025-11-02T00:00:00"/>
    <m/>
    <m/>
    <m/>
    <n v="4.5333333333333332"/>
  </r>
  <r>
    <x v="328"/>
    <s v="OKC"/>
    <s v="NOP"/>
    <s v="W"/>
    <d v="1899-12-30T19:40:00"/>
    <n v="5"/>
    <n v="8"/>
    <n v="0.625"/>
    <n v="1"/>
    <n v="4"/>
    <n v="0.25"/>
    <n v="0"/>
    <n v="0"/>
    <m/>
    <n v="1"/>
    <n v="4"/>
    <n v="5"/>
    <n v="1"/>
    <n v="0"/>
    <n v="0"/>
    <n v="2"/>
    <n v="1"/>
    <n v="11"/>
    <n v="17"/>
    <n v="7.6"/>
    <d v="2025-11-02T00:00:00"/>
    <m/>
    <m/>
    <m/>
    <n v="19.666666666666664"/>
  </r>
  <r>
    <x v="122"/>
    <s v="NOP"/>
    <s v="OKC"/>
    <s v="L"/>
    <d v="1899-12-31T01:38:00"/>
    <n v="6"/>
    <n v="13"/>
    <n v="0.46200000000000002"/>
    <n v="4"/>
    <n v="8"/>
    <n v="0.5"/>
    <n v="0"/>
    <n v="0"/>
    <m/>
    <n v="0"/>
    <n v="4"/>
    <n v="4"/>
    <n v="4"/>
    <n v="0"/>
    <n v="0"/>
    <n v="5"/>
    <n v="2"/>
    <n v="16"/>
    <n v="-15"/>
    <n v="7.5"/>
    <d v="2025-11-02T00:00:00"/>
    <m/>
    <m/>
    <m/>
    <n v="25.633333333333333"/>
  </r>
  <r>
    <x v="260"/>
    <s v="CLE"/>
    <s v="ATL"/>
    <s v="W"/>
    <d v="1899-12-30T21:12:00"/>
    <n v="2"/>
    <n v="2"/>
    <n v="1"/>
    <n v="0"/>
    <n v="0"/>
    <m/>
    <n v="0"/>
    <n v="0"/>
    <m/>
    <n v="3"/>
    <n v="4"/>
    <n v="7"/>
    <n v="3"/>
    <n v="1"/>
    <n v="0"/>
    <n v="2"/>
    <n v="1"/>
    <n v="4"/>
    <n v="-6"/>
    <n v="7.4"/>
    <d v="2025-11-02T00:00:00"/>
    <m/>
    <m/>
    <m/>
    <n v="21.2"/>
  </r>
  <r>
    <x v="121"/>
    <s v="CHO"/>
    <s v="UTA"/>
    <s v="W"/>
    <d v="1899-12-31T05:13:00"/>
    <n v="4"/>
    <n v="11"/>
    <n v="0.36399999999999999"/>
    <n v="1"/>
    <n v="4"/>
    <n v="0.25"/>
    <n v="1"/>
    <n v="1"/>
    <n v="1"/>
    <n v="1"/>
    <n v="3"/>
    <n v="4"/>
    <n v="12"/>
    <n v="0"/>
    <n v="0"/>
    <n v="6"/>
    <n v="2"/>
    <n v="10"/>
    <n v="17"/>
    <n v="7.1"/>
    <d v="2025-11-02T00:00:00"/>
    <m/>
    <m/>
    <m/>
    <n v="29.216666666666669"/>
  </r>
  <r>
    <x v="192"/>
    <s v="MIA"/>
    <s v="LAL"/>
    <s v="L"/>
    <d v="1899-12-30T11:30:00"/>
    <n v="3"/>
    <n v="3"/>
    <n v="1"/>
    <n v="1"/>
    <n v="1"/>
    <n v="1"/>
    <n v="0"/>
    <n v="0"/>
    <m/>
    <n v="0"/>
    <n v="4"/>
    <n v="4"/>
    <n v="0"/>
    <n v="0"/>
    <n v="1"/>
    <n v="1"/>
    <n v="0"/>
    <n v="7"/>
    <n v="-6"/>
    <n v="7"/>
    <d v="2025-11-02T00:00:00"/>
    <m/>
    <m/>
    <m/>
    <n v="11.5"/>
  </r>
  <r>
    <x v="150"/>
    <s v="CHO"/>
    <s v="UTA"/>
    <s v="W"/>
    <d v="1899-12-30T22:06:00"/>
    <n v="1"/>
    <n v="3"/>
    <n v="0.33300000000000002"/>
    <n v="0"/>
    <n v="0"/>
    <m/>
    <n v="0"/>
    <n v="0"/>
    <m/>
    <n v="0"/>
    <n v="4"/>
    <n v="4"/>
    <n v="0"/>
    <n v="4"/>
    <n v="4"/>
    <n v="1"/>
    <n v="1"/>
    <n v="2"/>
    <n v="25"/>
    <n v="6.9"/>
    <d v="2025-11-02T00:00:00"/>
    <m/>
    <m/>
    <m/>
    <n v="22.099999999999998"/>
  </r>
  <r>
    <x v="107"/>
    <s v="CHO"/>
    <s v="UTA"/>
    <s v="W"/>
    <d v="1899-12-30T22:06:00"/>
    <n v="4"/>
    <n v="11"/>
    <n v="0.36399999999999999"/>
    <n v="3"/>
    <n v="7"/>
    <n v="0.42899999999999999"/>
    <n v="2"/>
    <n v="2"/>
    <n v="1"/>
    <n v="1"/>
    <n v="3"/>
    <n v="4"/>
    <n v="0"/>
    <n v="0"/>
    <n v="0"/>
    <n v="0"/>
    <n v="4"/>
    <n v="13"/>
    <n v="-2"/>
    <n v="6.9"/>
    <d v="2025-11-02T00:00:00"/>
    <m/>
    <m/>
    <m/>
    <n v="22.099999999999998"/>
  </r>
  <r>
    <x v="112"/>
    <s v="MIA"/>
    <s v="LAL"/>
    <s v="L"/>
    <d v="1899-12-31T12:57:00"/>
    <n v="6"/>
    <n v="16"/>
    <n v="0.375"/>
    <n v="1"/>
    <n v="6"/>
    <n v="0.16700000000000001"/>
    <n v="2"/>
    <n v="3"/>
    <n v="0.66700000000000004"/>
    <n v="3"/>
    <n v="6"/>
    <n v="9"/>
    <n v="1"/>
    <n v="1"/>
    <n v="1"/>
    <n v="4"/>
    <n v="3"/>
    <n v="15"/>
    <n v="-15"/>
    <n v="6.9"/>
    <d v="2025-11-02T00:00:00"/>
    <m/>
    <m/>
    <m/>
    <n v="36.950000000000003"/>
  </r>
  <r>
    <x v="159"/>
    <s v="MEM"/>
    <s v="TOR"/>
    <s v="L"/>
    <d v="1899-12-30T11:48:00"/>
    <n v="2"/>
    <n v="3"/>
    <n v="0.66700000000000004"/>
    <n v="0"/>
    <n v="1"/>
    <n v="0"/>
    <n v="2"/>
    <n v="2"/>
    <n v="1"/>
    <n v="1"/>
    <n v="1"/>
    <n v="2"/>
    <n v="0"/>
    <n v="1"/>
    <n v="0"/>
    <n v="0"/>
    <n v="0"/>
    <n v="6"/>
    <n v="6"/>
    <n v="6.7"/>
    <d v="2025-11-02T00:00:00"/>
    <m/>
    <m/>
    <m/>
    <n v="11.799999999999999"/>
  </r>
  <r>
    <x v="239"/>
    <s v="MIA"/>
    <s v="LAL"/>
    <s v="L"/>
    <d v="1899-12-30T16:23:00"/>
    <n v="3"/>
    <n v="5"/>
    <n v="0.6"/>
    <n v="1"/>
    <n v="3"/>
    <n v="0.33300000000000002"/>
    <n v="0"/>
    <n v="0"/>
    <m/>
    <n v="0"/>
    <n v="1"/>
    <n v="1"/>
    <n v="3"/>
    <n v="2"/>
    <n v="0"/>
    <n v="2"/>
    <n v="1"/>
    <n v="7"/>
    <n v="4"/>
    <n v="6.7"/>
    <d v="2025-11-02T00:00:00"/>
    <m/>
    <m/>
    <m/>
    <n v="16.383333333333333"/>
  </r>
  <r>
    <x v="16"/>
    <s v="OKC"/>
    <s v="NOP"/>
    <s v="W"/>
    <d v="1899-12-30T12:10:00"/>
    <n v="3"/>
    <n v="5"/>
    <n v="0.6"/>
    <n v="2"/>
    <n v="3"/>
    <n v="0.66700000000000004"/>
    <n v="0"/>
    <n v="0"/>
    <m/>
    <n v="0"/>
    <n v="2"/>
    <n v="2"/>
    <n v="0"/>
    <n v="1"/>
    <n v="1"/>
    <n v="1"/>
    <n v="1"/>
    <n v="8"/>
    <n v="12"/>
    <n v="6.6"/>
    <d v="2025-11-02T00:00:00"/>
    <m/>
    <m/>
    <m/>
    <n v="12.166666666666666"/>
  </r>
  <r>
    <x v="170"/>
    <s v="NYK"/>
    <s v="CHI"/>
    <s v="W"/>
    <d v="1899-12-30T18:18:00"/>
    <n v="3"/>
    <n v="6"/>
    <n v="0.5"/>
    <n v="3"/>
    <n v="3"/>
    <n v="1"/>
    <n v="0"/>
    <n v="0"/>
    <m/>
    <n v="0"/>
    <n v="1"/>
    <n v="1"/>
    <n v="1"/>
    <n v="0"/>
    <n v="0"/>
    <n v="0"/>
    <n v="1"/>
    <n v="9"/>
    <n v="17"/>
    <n v="6.6"/>
    <d v="2025-11-02T00:00:00"/>
    <m/>
    <m/>
    <m/>
    <n v="18.299999999999997"/>
  </r>
  <r>
    <x v="86"/>
    <s v="UTA"/>
    <s v="CHO"/>
    <s v="L"/>
    <d v="1899-12-30T08:39:00"/>
    <n v="1"/>
    <n v="1"/>
    <n v="1"/>
    <n v="0"/>
    <n v="0"/>
    <m/>
    <n v="5"/>
    <n v="6"/>
    <n v="0.83299999999999996"/>
    <n v="0"/>
    <n v="1"/>
    <n v="1"/>
    <n v="0"/>
    <n v="1"/>
    <n v="0"/>
    <n v="0"/>
    <n v="3"/>
    <n v="7"/>
    <n v="-4"/>
    <n v="6.4"/>
    <d v="2025-11-02T00:00:00"/>
    <m/>
    <m/>
    <m/>
    <n v="8.65"/>
  </r>
  <r>
    <x v="147"/>
    <s v="TOR"/>
    <s v="MEM"/>
    <s v="W"/>
    <d v="1899-12-31T07:49:00"/>
    <n v="2"/>
    <n v="5"/>
    <n v="0.4"/>
    <n v="2"/>
    <n v="4"/>
    <n v="0.5"/>
    <n v="3"/>
    <n v="3"/>
    <n v="1"/>
    <n v="1"/>
    <n v="3"/>
    <n v="4"/>
    <n v="3"/>
    <n v="0"/>
    <n v="0"/>
    <n v="2"/>
    <n v="5"/>
    <n v="9"/>
    <n v="6"/>
    <n v="6"/>
    <d v="2025-11-02T00:00:00"/>
    <m/>
    <m/>
    <m/>
    <n v="31.81666666666667"/>
  </r>
  <r>
    <x v="64"/>
    <s v="TOR"/>
    <s v="MEM"/>
    <s v="W"/>
    <d v="1899-12-30T19:52:00"/>
    <n v="3"/>
    <n v="6"/>
    <n v="0.5"/>
    <n v="1"/>
    <n v="4"/>
    <n v="0.25"/>
    <n v="1"/>
    <n v="2"/>
    <n v="0.5"/>
    <n v="0"/>
    <n v="4"/>
    <n v="4"/>
    <n v="0"/>
    <n v="0"/>
    <n v="0"/>
    <n v="0"/>
    <n v="0"/>
    <n v="8"/>
    <n v="10"/>
    <n v="5.8"/>
    <d v="2025-11-02T00:00:00"/>
    <m/>
    <m/>
    <m/>
    <n v="19.866666666666667"/>
  </r>
  <r>
    <x v="297"/>
    <s v="CHI"/>
    <s v="NYK"/>
    <s v="L"/>
    <d v="1899-12-30T21:56:00"/>
    <n v="6"/>
    <n v="11"/>
    <n v="0.54500000000000004"/>
    <n v="2"/>
    <n v="4"/>
    <n v="0.5"/>
    <n v="0"/>
    <n v="0"/>
    <m/>
    <n v="1"/>
    <n v="0"/>
    <n v="1"/>
    <n v="0"/>
    <n v="0"/>
    <n v="0"/>
    <n v="3"/>
    <n v="3"/>
    <n v="14"/>
    <n v="-18"/>
    <n v="5.2"/>
    <d v="2025-11-02T00:00:00"/>
    <m/>
    <m/>
    <m/>
    <n v="21.933333333333334"/>
  </r>
  <r>
    <x v="131"/>
    <s v="CHI"/>
    <s v="NYK"/>
    <s v="L"/>
    <d v="1899-12-30T21:26:00"/>
    <n v="3"/>
    <n v="8"/>
    <n v="0.375"/>
    <n v="1"/>
    <n v="5"/>
    <n v="0.2"/>
    <n v="0"/>
    <n v="0"/>
    <m/>
    <n v="0"/>
    <n v="3"/>
    <n v="3"/>
    <n v="2"/>
    <n v="1"/>
    <n v="2"/>
    <n v="1"/>
    <n v="3"/>
    <n v="7"/>
    <n v="-15"/>
    <n v="5.0999999999999996"/>
    <d v="2025-11-02T00:00:00"/>
    <m/>
    <m/>
    <m/>
    <n v="21.433333333333334"/>
  </r>
  <r>
    <x v="146"/>
    <s v="NOP"/>
    <s v="OKC"/>
    <s v="L"/>
    <d v="1899-12-31T00:03:00"/>
    <n v="2"/>
    <n v="11"/>
    <n v="0.182"/>
    <n v="2"/>
    <n v="9"/>
    <n v="0.222"/>
    <n v="5"/>
    <n v="6"/>
    <n v="0.83299999999999996"/>
    <n v="0"/>
    <n v="1"/>
    <n v="1"/>
    <n v="3"/>
    <n v="1"/>
    <n v="0"/>
    <n v="2"/>
    <n v="0"/>
    <n v="11"/>
    <n v="-26"/>
    <n v="5.0999999999999996"/>
    <d v="2025-11-02T00:00:00"/>
    <m/>
    <m/>
    <m/>
    <n v="24.050000000000004"/>
  </r>
  <r>
    <x v="295"/>
    <s v="PHI"/>
    <s v="BRK"/>
    <s v="W"/>
    <d v="1899-12-30T23:16:00"/>
    <n v="2"/>
    <n v="4"/>
    <n v="0.5"/>
    <n v="0"/>
    <n v="1"/>
    <n v="0"/>
    <n v="1"/>
    <n v="2"/>
    <n v="0.5"/>
    <n v="1"/>
    <n v="7"/>
    <n v="8"/>
    <n v="0"/>
    <n v="1"/>
    <n v="1"/>
    <n v="1"/>
    <n v="3"/>
    <n v="5"/>
    <n v="20"/>
    <n v="4.9000000000000004"/>
    <d v="2025-11-02T00:00:00"/>
    <m/>
    <m/>
    <m/>
    <n v="23.266666666666666"/>
  </r>
  <r>
    <x v="430"/>
    <s v="UTA"/>
    <s v="CHO"/>
    <s v="L"/>
    <d v="1899-12-30T14:28:00"/>
    <n v="0"/>
    <n v="2"/>
    <n v="0"/>
    <n v="0"/>
    <n v="2"/>
    <n v="0"/>
    <n v="3"/>
    <n v="4"/>
    <n v="0.75"/>
    <n v="2"/>
    <n v="3"/>
    <n v="5"/>
    <n v="5"/>
    <n v="0"/>
    <n v="0"/>
    <n v="2"/>
    <n v="1"/>
    <n v="3"/>
    <n v="-5"/>
    <n v="4.5999999999999996"/>
    <d v="2025-11-02T00:00:00"/>
    <m/>
    <m/>
    <m/>
    <n v="14.466666666666665"/>
  </r>
  <r>
    <x v="241"/>
    <s v="SAS"/>
    <s v="PHO"/>
    <s v="L"/>
    <d v="1899-12-30T18:40:00"/>
    <n v="1"/>
    <n v="7"/>
    <n v="0.14299999999999999"/>
    <n v="0"/>
    <n v="6"/>
    <n v="0"/>
    <n v="1"/>
    <n v="1"/>
    <n v="1"/>
    <n v="2"/>
    <n v="1"/>
    <n v="3"/>
    <n v="4"/>
    <n v="2"/>
    <n v="0"/>
    <n v="0"/>
    <n v="1"/>
    <n v="3"/>
    <n v="12"/>
    <n v="4.5999999999999996"/>
    <d v="2025-11-02T00:00:00"/>
    <m/>
    <m/>
    <m/>
    <n v="18.666666666666668"/>
  </r>
  <r>
    <x v="35"/>
    <s v="OKC"/>
    <s v="NOP"/>
    <s v="W"/>
    <d v="1899-12-30T06:51:00"/>
    <n v="2"/>
    <n v="3"/>
    <n v="0.66700000000000004"/>
    <n v="2"/>
    <n v="3"/>
    <n v="0.66700000000000004"/>
    <n v="0"/>
    <n v="0"/>
    <m/>
    <n v="0"/>
    <n v="1"/>
    <n v="1"/>
    <n v="0"/>
    <n v="0"/>
    <n v="0"/>
    <n v="0"/>
    <n v="1"/>
    <n v="6"/>
    <n v="-1"/>
    <n v="4.5999999999999996"/>
    <d v="2025-11-02T00:00:00"/>
    <m/>
    <m/>
    <m/>
    <n v="6.85"/>
  </r>
  <r>
    <x v="154"/>
    <s v="MEM"/>
    <s v="TOR"/>
    <s v="L"/>
    <d v="1899-12-31T03:24:00"/>
    <n v="3"/>
    <n v="13"/>
    <n v="0.23100000000000001"/>
    <n v="2"/>
    <n v="5"/>
    <n v="0.4"/>
    <n v="4"/>
    <n v="4"/>
    <n v="1"/>
    <n v="0"/>
    <n v="0"/>
    <n v="0"/>
    <n v="2"/>
    <n v="0"/>
    <n v="0"/>
    <n v="1"/>
    <n v="0"/>
    <n v="12"/>
    <n v="-21"/>
    <n v="4.5"/>
    <d v="2025-11-02T00:00:00"/>
    <m/>
    <m/>
    <m/>
    <n v="27.4"/>
  </r>
  <r>
    <x v="431"/>
    <s v="CHO"/>
    <s v="UTA"/>
    <s v="W"/>
    <d v="1899-12-30T16:37:00"/>
    <n v="2"/>
    <n v="5"/>
    <n v="0.4"/>
    <n v="1"/>
    <n v="3"/>
    <n v="0.33300000000000002"/>
    <n v="2"/>
    <n v="2"/>
    <n v="1"/>
    <n v="1"/>
    <n v="3"/>
    <n v="4"/>
    <n v="4"/>
    <n v="1"/>
    <n v="0"/>
    <n v="4"/>
    <n v="3"/>
    <n v="7"/>
    <n v="6"/>
    <n v="4.5"/>
    <d v="2025-11-02T00:00:00"/>
    <m/>
    <m/>
    <m/>
    <n v="16.616666666666667"/>
  </r>
  <r>
    <x v="113"/>
    <s v="BRK"/>
    <s v="PHI"/>
    <s v="L"/>
    <d v="1899-12-30T15:25:00"/>
    <n v="2"/>
    <n v="4"/>
    <n v="0.5"/>
    <n v="1"/>
    <n v="2"/>
    <n v="0.5"/>
    <n v="0"/>
    <n v="0"/>
    <m/>
    <n v="0"/>
    <n v="0"/>
    <n v="0"/>
    <n v="2"/>
    <n v="1"/>
    <n v="0"/>
    <n v="1"/>
    <n v="0"/>
    <n v="5"/>
    <n v="-15"/>
    <n v="4.4000000000000004"/>
    <d v="2025-11-02T00:00:00"/>
    <m/>
    <m/>
    <m/>
    <n v="15.416666666666668"/>
  </r>
  <r>
    <x v="432"/>
    <s v="PHI"/>
    <s v="BRK"/>
    <s v="W"/>
    <d v="1899-12-30T03:12:00"/>
    <n v="1"/>
    <n v="1"/>
    <n v="1"/>
    <n v="1"/>
    <n v="1"/>
    <n v="1"/>
    <n v="0"/>
    <n v="0"/>
    <m/>
    <n v="0"/>
    <n v="0"/>
    <n v="0"/>
    <n v="1"/>
    <n v="1"/>
    <n v="0"/>
    <n v="0"/>
    <n v="0"/>
    <n v="3"/>
    <n v="-2"/>
    <n v="4.4000000000000004"/>
    <d v="2025-11-02T00:00:00"/>
    <m/>
    <m/>
    <m/>
    <n v="3.2"/>
  </r>
  <r>
    <x v="34"/>
    <s v="OKC"/>
    <s v="NOP"/>
    <s v="W"/>
    <d v="1899-12-30T06:51:00"/>
    <n v="1"/>
    <n v="1"/>
    <n v="1"/>
    <n v="0"/>
    <n v="0"/>
    <m/>
    <n v="0"/>
    <n v="0"/>
    <m/>
    <n v="1"/>
    <n v="2"/>
    <n v="3"/>
    <n v="1"/>
    <n v="1"/>
    <n v="0"/>
    <n v="0"/>
    <n v="1"/>
    <n v="2"/>
    <n v="-1"/>
    <n v="4.3"/>
    <d v="2025-11-02T00:00:00"/>
    <m/>
    <m/>
    <m/>
    <n v="6.85"/>
  </r>
  <r>
    <x v="224"/>
    <s v="MIA"/>
    <s v="LAL"/>
    <s v="L"/>
    <d v="1899-12-31T03:42:00"/>
    <n v="3"/>
    <n v="8"/>
    <n v="0.375"/>
    <n v="1"/>
    <n v="5"/>
    <n v="0.2"/>
    <n v="2"/>
    <n v="4"/>
    <n v="0.5"/>
    <n v="1"/>
    <n v="2"/>
    <n v="3"/>
    <n v="2"/>
    <n v="0"/>
    <n v="0"/>
    <n v="1"/>
    <n v="3"/>
    <n v="9"/>
    <n v="0"/>
    <n v="4.3"/>
    <d v="2025-11-02T00:00:00"/>
    <m/>
    <m/>
    <m/>
    <n v="27.699999999999996"/>
  </r>
  <r>
    <x v="255"/>
    <s v="NOP"/>
    <s v="OKC"/>
    <s v="L"/>
    <d v="1899-12-30T06:51:00"/>
    <n v="1"/>
    <n v="2"/>
    <n v="0.5"/>
    <n v="0"/>
    <n v="0"/>
    <m/>
    <n v="2"/>
    <n v="2"/>
    <n v="1"/>
    <n v="1"/>
    <n v="1"/>
    <n v="2"/>
    <n v="0"/>
    <n v="0"/>
    <n v="0"/>
    <n v="0"/>
    <n v="0"/>
    <n v="4"/>
    <n v="1"/>
    <n v="4"/>
    <d v="2025-11-02T00:00:00"/>
    <m/>
    <m/>
    <m/>
    <n v="6.85"/>
  </r>
  <r>
    <x v="39"/>
    <s v="LAL"/>
    <s v="MIA"/>
    <s v="W"/>
    <d v="1899-12-30T09:42:00"/>
    <n v="1"/>
    <n v="2"/>
    <n v="0.5"/>
    <n v="0"/>
    <n v="0"/>
    <m/>
    <n v="2"/>
    <n v="2"/>
    <n v="1"/>
    <n v="0"/>
    <n v="4"/>
    <n v="4"/>
    <n v="0"/>
    <n v="1"/>
    <n v="0"/>
    <n v="0"/>
    <n v="3"/>
    <n v="4"/>
    <n v="-9"/>
    <n v="4"/>
    <d v="2025-11-02T00:00:00"/>
    <m/>
    <m/>
    <m/>
    <n v="9.6999999999999993"/>
  </r>
  <r>
    <x v="276"/>
    <s v="CLE"/>
    <s v="ATL"/>
    <s v="W"/>
    <d v="1899-12-31T02:32:00"/>
    <n v="3"/>
    <n v="8"/>
    <n v="0.375"/>
    <n v="2"/>
    <n v="6"/>
    <n v="0.33300000000000002"/>
    <n v="0"/>
    <n v="0"/>
    <m/>
    <n v="3"/>
    <n v="3"/>
    <n v="6"/>
    <n v="3"/>
    <n v="1"/>
    <n v="0"/>
    <n v="4"/>
    <n v="5"/>
    <n v="8"/>
    <n v="6"/>
    <n v="3.7"/>
    <d v="2025-11-02T00:00:00"/>
    <m/>
    <m/>
    <m/>
    <n v="26.533333333333335"/>
  </r>
  <r>
    <x v="433"/>
    <s v="PHO"/>
    <s v="SAS"/>
    <s v="W"/>
    <d v="1899-12-30T04:04:00"/>
    <n v="1"/>
    <n v="2"/>
    <n v="0.5"/>
    <n v="0"/>
    <n v="1"/>
    <n v="0"/>
    <n v="2"/>
    <n v="2"/>
    <n v="1"/>
    <n v="0"/>
    <n v="0"/>
    <n v="0"/>
    <n v="1"/>
    <n v="0"/>
    <n v="0"/>
    <n v="0"/>
    <n v="0"/>
    <n v="4"/>
    <n v="-11"/>
    <n v="3.7"/>
    <d v="2025-11-02T00:00:00"/>
    <m/>
    <m/>
    <m/>
    <n v="4.0666666666666664"/>
  </r>
  <r>
    <x v="411"/>
    <s v="NOP"/>
    <s v="OKC"/>
    <s v="L"/>
    <d v="1899-12-30T06:51:00"/>
    <n v="2"/>
    <n v="2"/>
    <n v="1"/>
    <n v="0"/>
    <n v="0"/>
    <m/>
    <n v="0"/>
    <n v="2"/>
    <n v="0"/>
    <n v="1"/>
    <n v="1"/>
    <n v="2"/>
    <n v="0"/>
    <n v="0"/>
    <n v="0"/>
    <n v="0"/>
    <n v="0"/>
    <n v="4"/>
    <n v="1"/>
    <n v="3.6"/>
    <d v="2025-11-02T00:00:00"/>
    <m/>
    <m/>
    <m/>
    <n v="6.85"/>
  </r>
  <r>
    <x v="357"/>
    <s v="NOP"/>
    <s v="OKC"/>
    <s v="L"/>
    <d v="1899-12-30T18:10:00"/>
    <n v="1"/>
    <n v="3"/>
    <n v="0.33300000000000002"/>
    <n v="1"/>
    <n v="2"/>
    <n v="0.5"/>
    <n v="0"/>
    <n v="0"/>
    <m/>
    <n v="0"/>
    <n v="2"/>
    <n v="2"/>
    <n v="2"/>
    <n v="1"/>
    <n v="0"/>
    <n v="0"/>
    <n v="2"/>
    <n v="3"/>
    <n v="-12"/>
    <n v="3.5"/>
    <d v="2025-11-02T00:00:00"/>
    <m/>
    <m/>
    <m/>
    <n v="18.166666666666664"/>
  </r>
  <r>
    <x v="230"/>
    <s v="CLE"/>
    <s v="ATL"/>
    <s v="W"/>
    <d v="1899-12-30T11:09:00"/>
    <n v="1"/>
    <n v="3"/>
    <n v="0.33300000000000002"/>
    <n v="0"/>
    <n v="2"/>
    <n v="0"/>
    <n v="2"/>
    <n v="2"/>
    <n v="1"/>
    <n v="0"/>
    <n v="0"/>
    <n v="0"/>
    <n v="2"/>
    <n v="1"/>
    <n v="0"/>
    <n v="0"/>
    <n v="3"/>
    <n v="4"/>
    <n v="-2"/>
    <n v="3.5"/>
    <d v="2025-11-02T00:00:00"/>
    <m/>
    <m/>
    <m/>
    <n v="11.15"/>
  </r>
  <r>
    <x v="434"/>
    <s v="PHI"/>
    <s v="BRK"/>
    <s v="W"/>
    <d v="1899-12-30T04:43:00"/>
    <n v="2"/>
    <n v="5"/>
    <n v="0.4"/>
    <n v="0"/>
    <n v="1"/>
    <n v="0"/>
    <n v="0"/>
    <n v="0"/>
    <m/>
    <n v="2"/>
    <n v="0"/>
    <n v="2"/>
    <n v="1"/>
    <n v="0"/>
    <n v="0"/>
    <n v="0"/>
    <n v="0"/>
    <n v="4"/>
    <n v="-1"/>
    <n v="3.4"/>
    <d v="2025-11-02T00:00:00"/>
    <m/>
    <m/>
    <m/>
    <n v="4.7166666666666668"/>
  </r>
  <r>
    <x v="412"/>
    <s v="NOP"/>
    <s v="OKC"/>
    <s v="L"/>
    <d v="1899-12-30T03:05:00"/>
    <n v="0"/>
    <n v="0"/>
    <m/>
    <n v="0"/>
    <n v="0"/>
    <m/>
    <n v="2"/>
    <n v="2"/>
    <n v="1"/>
    <n v="0"/>
    <n v="0"/>
    <n v="0"/>
    <n v="2"/>
    <n v="0"/>
    <n v="0"/>
    <n v="0"/>
    <n v="0"/>
    <n v="2"/>
    <n v="2"/>
    <n v="3.4"/>
    <d v="2025-11-02T00:00:00"/>
    <m/>
    <m/>
    <m/>
    <n v="3.083333333333333"/>
  </r>
  <r>
    <x v="293"/>
    <s v="BRK"/>
    <s v="PHI"/>
    <s v="L"/>
    <d v="1899-12-30T04:28:00"/>
    <n v="1"/>
    <n v="1"/>
    <n v="1"/>
    <n v="0"/>
    <n v="0"/>
    <m/>
    <n v="0"/>
    <n v="0"/>
    <m/>
    <n v="0"/>
    <n v="0"/>
    <n v="0"/>
    <n v="1"/>
    <n v="1"/>
    <n v="0"/>
    <n v="0"/>
    <n v="0"/>
    <n v="2"/>
    <n v="1"/>
    <n v="3.4"/>
    <d v="2025-11-02T00:00:00"/>
    <m/>
    <m/>
    <m/>
    <n v="4.4666666666666668"/>
  </r>
  <r>
    <x v="425"/>
    <s v="UTA"/>
    <s v="CHO"/>
    <s v="L"/>
    <d v="1899-12-30T11:34:00"/>
    <n v="2"/>
    <n v="4"/>
    <n v="0.5"/>
    <n v="0"/>
    <n v="0"/>
    <m/>
    <n v="1"/>
    <n v="2"/>
    <n v="0.5"/>
    <n v="0"/>
    <n v="0"/>
    <n v="0"/>
    <n v="2"/>
    <n v="1"/>
    <n v="0"/>
    <n v="1"/>
    <n v="2"/>
    <n v="5"/>
    <n v="4"/>
    <n v="3.2"/>
    <d v="2025-11-02T00:00:00"/>
    <m/>
    <m/>
    <m/>
    <n v="11.566666666666666"/>
  </r>
  <r>
    <x v="268"/>
    <s v="ATL"/>
    <s v="CLE"/>
    <s v="L"/>
    <d v="1899-12-30T08:24:00"/>
    <n v="1"/>
    <n v="1"/>
    <n v="1"/>
    <n v="0"/>
    <n v="0"/>
    <m/>
    <n v="2"/>
    <n v="2"/>
    <n v="1"/>
    <n v="0"/>
    <n v="3"/>
    <n v="3"/>
    <n v="0"/>
    <n v="0"/>
    <n v="0"/>
    <n v="1"/>
    <n v="1"/>
    <n v="4"/>
    <n v="5"/>
    <n v="3.2"/>
    <d v="2025-11-02T00:00:00"/>
    <m/>
    <m/>
    <m/>
    <n v="8.3999999999999986"/>
  </r>
  <r>
    <x v="366"/>
    <s v="LAL"/>
    <s v="MIA"/>
    <s v="W"/>
    <d v="1899-12-30T18:03:00"/>
    <n v="1"/>
    <n v="4"/>
    <n v="0.25"/>
    <n v="0"/>
    <n v="2"/>
    <n v="0"/>
    <n v="0"/>
    <n v="0"/>
    <m/>
    <n v="0"/>
    <n v="0"/>
    <n v="0"/>
    <n v="2"/>
    <n v="3"/>
    <n v="0"/>
    <n v="0"/>
    <n v="3"/>
    <n v="2"/>
    <n v="1"/>
    <n v="2.8"/>
    <d v="2025-11-02T00:00:00"/>
    <m/>
    <m/>
    <m/>
    <n v="18.05"/>
  </r>
  <r>
    <x v="424"/>
    <s v="NYK"/>
    <s v="CHI"/>
    <s v="W"/>
    <d v="1899-12-30T13:21:00"/>
    <n v="0"/>
    <n v="3"/>
    <n v="0"/>
    <n v="0"/>
    <n v="0"/>
    <m/>
    <n v="0"/>
    <n v="0"/>
    <m/>
    <n v="4"/>
    <n v="1"/>
    <n v="5"/>
    <n v="1"/>
    <n v="0"/>
    <n v="2"/>
    <n v="0"/>
    <n v="1"/>
    <n v="0"/>
    <n v="-1"/>
    <n v="2.7"/>
    <d v="2025-11-02T00:00:00"/>
    <m/>
    <m/>
    <m/>
    <n v="13.350000000000001"/>
  </r>
  <r>
    <x v="193"/>
    <s v="MEM"/>
    <s v="TOR"/>
    <s v="L"/>
    <d v="1899-12-31T02:22:00"/>
    <n v="1"/>
    <n v="7"/>
    <n v="0.14299999999999999"/>
    <n v="1"/>
    <n v="6"/>
    <n v="0.16700000000000001"/>
    <n v="1"/>
    <n v="2"/>
    <n v="0.5"/>
    <n v="0"/>
    <n v="4"/>
    <n v="4"/>
    <n v="4"/>
    <n v="2"/>
    <n v="0"/>
    <n v="2"/>
    <n v="1"/>
    <n v="4"/>
    <n v="-5"/>
    <n v="2.7"/>
    <d v="2025-11-02T00:00:00"/>
    <m/>
    <m/>
    <m/>
    <n v="26.366666666666667"/>
  </r>
  <r>
    <x v="332"/>
    <s v="OKC"/>
    <s v="NOP"/>
    <s v="W"/>
    <d v="1899-12-30T06:01:00"/>
    <n v="1"/>
    <n v="1"/>
    <n v="1"/>
    <n v="1"/>
    <n v="1"/>
    <n v="1"/>
    <n v="0"/>
    <n v="0"/>
    <m/>
    <n v="0"/>
    <n v="1"/>
    <n v="1"/>
    <n v="1"/>
    <n v="0"/>
    <n v="1"/>
    <n v="1"/>
    <n v="2"/>
    <n v="3"/>
    <n v="2"/>
    <n v="2.6"/>
    <d v="2025-11-02T00:00:00"/>
    <m/>
    <m/>
    <m/>
    <n v="6.0166666666666666"/>
  </r>
  <r>
    <x v="139"/>
    <s v="MEM"/>
    <s v="TOR"/>
    <s v="L"/>
    <d v="1899-12-31T02:13:00"/>
    <n v="3"/>
    <n v="11"/>
    <n v="0.27300000000000002"/>
    <n v="1"/>
    <n v="4"/>
    <n v="0.25"/>
    <n v="0"/>
    <n v="0"/>
    <m/>
    <n v="2"/>
    <n v="3"/>
    <n v="5"/>
    <n v="2"/>
    <n v="0"/>
    <n v="0"/>
    <n v="0"/>
    <n v="4"/>
    <n v="7"/>
    <n v="4"/>
    <n v="2.6"/>
    <d v="2025-11-02T00:00:00"/>
    <m/>
    <m/>
    <m/>
    <n v="26.216666666666669"/>
  </r>
  <r>
    <x v="381"/>
    <s v="CHO"/>
    <s v="UTA"/>
    <s v="W"/>
    <d v="1899-12-30T14:24:00"/>
    <n v="2"/>
    <n v="5"/>
    <n v="0.4"/>
    <n v="2"/>
    <n v="4"/>
    <n v="0.5"/>
    <n v="0"/>
    <n v="0"/>
    <m/>
    <n v="0"/>
    <n v="1"/>
    <n v="1"/>
    <n v="0"/>
    <n v="0"/>
    <n v="1"/>
    <n v="1"/>
    <n v="2"/>
    <n v="6"/>
    <n v="2"/>
    <n v="2.5"/>
    <d v="2025-11-02T00:00:00"/>
    <m/>
    <m/>
    <m/>
    <n v="14.399999999999999"/>
  </r>
  <r>
    <x v="306"/>
    <s v="PHI"/>
    <s v="BRK"/>
    <s v="W"/>
    <d v="1899-12-30T14:17:00"/>
    <n v="1"/>
    <n v="2"/>
    <n v="0.5"/>
    <n v="0"/>
    <n v="0"/>
    <m/>
    <n v="0"/>
    <n v="0"/>
    <m/>
    <n v="1"/>
    <n v="2"/>
    <n v="3"/>
    <n v="0"/>
    <n v="1"/>
    <n v="1"/>
    <n v="0"/>
    <n v="4"/>
    <n v="2"/>
    <n v="-4"/>
    <n v="2.4"/>
    <d v="2025-11-02T00:00:00"/>
    <m/>
    <m/>
    <m/>
    <n v="14.283333333333333"/>
  </r>
  <r>
    <x v="117"/>
    <s v="UTA"/>
    <s v="CHO"/>
    <s v="L"/>
    <d v="1899-12-30T18:49:00"/>
    <n v="1"/>
    <n v="4"/>
    <n v="0.25"/>
    <n v="0"/>
    <n v="1"/>
    <n v="0"/>
    <n v="2"/>
    <n v="2"/>
    <n v="1"/>
    <n v="0"/>
    <n v="2"/>
    <n v="2"/>
    <n v="2"/>
    <n v="0"/>
    <n v="0"/>
    <n v="0"/>
    <n v="3"/>
    <n v="4"/>
    <n v="-9"/>
    <n v="2.4"/>
    <d v="2025-11-02T00:00:00"/>
    <m/>
    <m/>
    <m/>
    <n v="18.816666666666666"/>
  </r>
  <r>
    <x v="171"/>
    <s v="UTA"/>
    <s v="CHO"/>
    <s v="L"/>
    <d v="1899-12-30T15:51:00"/>
    <n v="2"/>
    <n v="5"/>
    <n v="0.4"/>
    <n v="0"/>
    <n v="1"/>
    <n v="0"/>
    <n v="0"/>
    <n v="0"/>
    <m/>
    <n v="0"/>
    <n v="1"/>
    <n v="1"/>
    <n v="2"/>
    <n v="1"/>
    <n v="0"/>
    <n v="0"/>
    <n v="4"/>
    <n v="4"/>
    <n v="-6"/>
    <n v="2.4"/>
    <d v="2025-11-02T00:00:00"/>
    <m/>
    <m/>
    <m/>
    <n v="15.85"/>
  </r>
  <r>
    <x v="350"/>
    <s v="PHO"/>
    <s v="SAS"/>
    <s v="W"/>
    <d v="1899-12-30T04:08:00"/>
    <n v="1"/>
    <n v="1"/>
    <n v="1"/>
    <n v="0"/>
    <n v="0"/>
    <m/>
    <n v="2"/>
    <n v="2"/>
    <n v="1"/>
    <n v="0"/>
    <n v="0"/>
    <n v="0"/>
    <n v="0"/>
    <n v="0"/>
    <n v="0"/>
    <n v="1"/>
    <n v="1"/>
    <n v="4"/>
    <n v="-9"/>
    <n v="2.2999999999999998"/>
    <d v="2025-11-02T00:00:00"/>
    <m/>
    <m/>
    <m/>
    <n v="4.1333333333333329"/>
  </r>
  <r>
    <x v="384"/>
    <s v="CHO"/>
    <s v="UTA"/>
    <s v="W"/>
    <d v="1899-12-30T09:24:00"/>
    <n v="1"/>
    <n v="1"/>
    <n v="1"/>
    <n v="1"/>
    <n v="1"/>
    <n v="1"/>
    <n v="0"/>
    <n v="0"/>
    <m/>
    <n v="0"/>
    <n v="1"/>
    <n v="1"/>
    <n v="1"/>
    <n v="0"/>
    <n v="0"/>
    <n v="1"/>
    <n v="1"/>
    <n v="3"/>
    <n v="3"/>
    <n v="2.2999999999999998"/>
    <d v="2025-11-02T00:00:00"/>
    <m/>
    <m/>
    <m/>
    <n v="9.4"/>
  </r>
  <r>
    <x v="175"/>
    <s v="UTA"/>
    <s v="CHO"/>
    <s v="L"/>
    <d v="1899-12-30T21:58:00"/>
    <n v="1"/>
    <n v="6"/>
    <n v="0.16700000000000001"/>
    <n v="0"/>
    <n v="3"/>
    <n v="0"/>
    <n v="1"/>
    <n v="2"/>
    <n v="0.5"/>
    <n v="0"/>
    <n v="9"/>
    <n v="9"/>
    <n v="2"/>
    <n v="2"/>
    <n v="0"/>
    <n v="1"/>
    <n v="4"/>
    <n v="3"/>
    <n v="-22"/>
    <n v="2.2999999999999998"/>
    <d v="2025-11-02T00:00:00"/>
    <m/>
    <m/>
    <m/>
    <n v="21.966666666666665"/>
  </r>
  <r>
    <x v="133"/>
    <s v="UTA"/>
    <s v="CHO"/>
    <s v="L"/>
    <d v="1899-12-31T05:07:00"/>
    <n v="1"/>
    <n v="4"/>
    <n v="0.25"/>
    <n v="1"/>
    <n v="4"/>
    <n v="0.25"/>
    <n v="0"/>
    <n v="0"/>
    <m/>
    <n v="0"/>
    <n v="2"/>
    <n v="2"/>
    <n v="2"/>
    <n v="0"/>
    <n v="1"/>
    <n v="0"/>
    <n v="3"/>
    <n v="3"/>
    <n v="-15"/>
    <n v="2.1"/>
    <d v="2025-11-02T00:00:00"/>
    <m/>
    <m/>
    <m/>
    <n v="29.116666666666667"/>
  </r>
  <r>
    <x v="271"/>
    <s v="UTA"/>
    <s v="CHO"/>
    <s v="L"/>
    <d v="1899-12-30T19:08:00"/>
    <n v="3"/>
    <n v="8"/>
    <n v="0.375"/>
    <n v="0"/>
    <n v="3"/>
    <n v="0"/>
    <n v="0"/>
    <n v="0"/>
    <m/>
    <n v="0"/>
    <n v="0"/>
    <n v="0"/>
    <n v="1"/>
    <n v="1"/>
    <n v="0"/>
    <n v="1"/>
    <n v="1"/>
    <n v="6"/>
    <n v="-17"/>
    <n v="1.9"/>
    <d v="2025-11-02T00:00:00"/>
    <m/>
    <m/>
    <m/>
    <n v="19.133333333333333"/>
  </r>
  <r>
    <x v="195"/>
    <s v="SAS"/>
    <s v="PHO"/>
    <s v="L"/>
    <d v="1899-12-30T04:32:00"/>
    <n v="1"/>
    <n v="3"/>
    <n v="0.33300000000000002"/>
    <n v="0"/>
    <n v="0"/>
    <m/>
    <n v="0"/>
    <n v="2"/>
    <n v="0"/>
    <n v="1"/>
    <n v="1"/>
    <n v="2"/>
    <n v="2"/>
    <n v="0"/>
    <n v="0"/>
    <n v="0"/>
    <n v="0"/>
    <n v="2"/>
    <n v="9"/>
    <n v="1.9"/>
    <d v="2025-11-02T00:00:00"/>
    <m/>
    <m/>
    <m/>
    <n v="4.5333333333333332"/>
  </r>
  <r>
    <x v="40"/>
    <s v="SAS"/>
    <s v="PHO"/>
    <s v="L"/>
    <d v="1899-12-31T10:27:00"/>
    <n v="4"/>
    <n v="14"/>
    <n v="0.28599999999999998"/>
    <n v="1"/>
    <n v="5"/>
    <n v="0.2"/>
    <n v="0"/>
    <n v="0"/>
    <m/>
    <n v="2"/>
    <n v="7"/>
    <n v="9"/>
    <n v="2"/>
    <n v="1"/>
    <n v="4"/>
    <n v="6"/>
    <n v="4"/>
    <n v="9"/>
    <n v="-3"/>
    <n v="1.9"/>
    <d v="2025-11-02T00:00:00"/>
    <m/>
    <m/>
    <m/>
    <n v="34.449999999999996"/>
  </r>
  <r>
    <x v="409"/>
    <s v="PHI"/>
    <s v="BRK"/>
    <s v="W"/>
    <d v="1899-12-30T04:06:00"/>
    <n v="1"/>
    <n v="1"/>
    <n v="1"/>
    <n v="0"/>
    <n v="0"/>
    <m/>
    <n v="0"/>
    <n v="0"/>
    <m/>
    <n v="0"/>
    <n v="1"/>
    <n v="1"/>
    <n v="1"/>
    <n v="0"/>
    <n v="0"/>
    <n v="1"/>
    <n v="0"/>
    <n v="2"/>
    <n v="1"/>
    <n v="1.7"/>
    <d v="2025-11-02T00:00:00"/>
    <m/>
    <m/>
    <m/>
    <n v="4.0999999999999996"/>
  </r>
  <r>
    <x v="356"/>
    <s v="PHO"/>
    <s v="SAS"/>
    <s v="W"/>
    <d v="1899-12-30T04:08:00"/>
    <n v="1"/>
    <n v="2"/>
    <n v="0.5"/>
    <n v="0"/>
    <n v="0"/>
    <m/>
    <n v="0"/>
    <n v="0"/>
    <m/>
    <n v="1"/>
    <n v="1"/>
    <n v="2"/>
    <n v="0"/>
    <n v="0"/>
    <n v="0"/>
    <n v="0"/>
    <n v="1"/>
    <n v="2"/>
    <n v="-9"/>
    <n v="1.6"/>
    <d v="2025-11-02T00:00:00"/>
    <m/>
    <m/>
    <m/>
    <n v="4.1333333333333329"/>
  </r>
  <r>
    <x v="223"/>
    <s v="SAS"/>
    <s v="PHO"/>
    <s v="L"/>
    <d v="1899-12-30T04:32:00"/>
    <n v="1"/>
    <n v="2"/>
    <n v="0.5"/>
    <n v="0"/>
    <n v="0"/>
    <m/>
    <n v="0"/>
    <n v="0"/>
    <m/>
    <n v="2"/>
    <n v="0"/>
    <n v="2"/>
    <n v="0"/>
    <n v="0"/>
    <n v="0"/>
    <n v="0"/>
    <n v="2"/>
    <n v="2"/>
    <n v="9"/>
    <n v="1.6"/>
    <d v="2025-11-02T00:00:00"/>
    <m/>
    <m/>
    <m/>
    <n v="4.5333333333333332"/>
  </r>
  <r>
    <x v="155"/>
    <s v="MIA"/>
    <s v="LAL"/>
    <s v="L"/>
    <d v="1899-12-30T18:45:00"/>
    <n v="2"/>
    <n v="10"/>
    <n v="0.2"/>
    <n v="2"/>
    <n v="8"/>
    <n v="0.25"/>
    <n v="3"/>
    <n v="4"/>
    <n v="0.75"/>
    <n v="0"/>
    <n v="4"/>
    <n v="4"/>
    <n v="0"/>
    <n v="0"/>
    <n v="0"/>
    <n v="1"/>
    <n v="3"/>
    <n v="9"/>
    <n v="-1"/>
    <n v="1.4"/>
    <d v="2025-11-02T00:00:00"/>
    <m/>
    <m/>
    <m/>
    <n v="18.75"/>
  </r>
  <r>
    <x v="400"/>
    <s v="NOP"/>
    <s v="OKC"/>
    <s v="L"/>
    <d v="1899-12-30T06:51:00"/>
    <n v="1"/>
    <n v="4"/>
    <n v="0.25"/>
    <n v="1"/>
    <n v="2"/>
    <n v="0.5"/>
    <n v="0"/>
    <n v="0"/>
    <m/>
    <n v="0"/>
    <n v="1"/>
    <n v="1"/>
    <n v="2"/>
    <n v="0"/>
    <n v="0"/>
    <n v="1"/>
    <n v="0"/>
    <n v="3"/>
    <n v="1"/>
    <n v="1.3"/>
    <d v="2025-11-02T00:00:00"/>
    <m/>
    <m/>
    <m/>
    <n v="6.85"/>
  </r>
  <r>
    <x v="299"/>
    <s v="CHI"/>
    <s v="NYK"/>
    <s v="L"/>
    <d v="1899-12-30T01:12:00"/>
    <n v="1"/>
    <n v="3"/>
    <n v="0.33300000000000002"/>
    <n v="1"/>
    <n v="1"/>
    <n v="1"/>
    <n v="0"/>
    <n v="0"/>
    <m/>
    <n v="0"/>
    <n v="0"/>
    <n v="0"/>
    <n v="0"/>
    <n v="0"/>
    <n v="0"/>
    <n v="0"/>
    <n v="0"/>
    <n v="3"/>
    <n v="3"/>
    <n v="1.3"/>
    <d v="2025-11-02T00:00:00"/>
    <m/>
    <m/>
    <m/>
    <n v="1.2000000000000002"/>
  </r>
  <r>
    <x v="203"/>
    <s v="PHO"/>
    <s v="SAS"/>
    <s v="W"/>
    <d v="1899-12-30T14:11:00"/>
    <n v="2"/>
    <n v="5"/>
    <n v="0.4"/>
    <n v="0"/>
    <n v="0"/>
    <m/>
    <n v="0"/>
    <n v="0"/>
    <m/>
    <n v="0"/>
    <n v="5"/>
    <n v="5"/>
    <n v="2"/>
    <n v="0"/>
    <n v="1"/>
    <n v="3"/>
    <n v="2"/>
    <n v="4"/>
    <n v="-3"/>
    <n v="1.1000000000000001"/>
    <d v="2025-11-02T00:00:00"/>
    <m/>
    <m/>
    <m/>
    <n v="14.183333333333334"/>
  </r>
  <r>
    <x v="435"/>
    <s v="NOP"/>
    <s v="OKC"/>
    <s v="L"/>
    <d v="1899-12-30T16:28:00"/>
    <n v="1"/>
    <n v="3"/>
    <n v="0.33300000000000002"/>
    <n v="0"/>
    <n v="1"/>
    <n v="0"/>
    <n v="1"/>
    <n v="2"/>
    <n v="0.5"/>
    <n v="1"/>
    <n v="2"/>
    <n v="3"/>
    <n v="2"/>
    <n v="0"/>
    <n v="1"/>
    <n v="2"/>
    <n v="3"/>
    <n v="3"/>
    <n v="-15"/>
    <n v="1.1000000000000001"/>
    <d v="2025-11-02T00:00:00"/>
    <m/>
    <m/>
    <m/>
    <n v="16.466666666666669"/>
  </r>
  <r>
    <x v="402"/>
    <s v="CLE"/>
    <s v="ATL"/>
    <s v="W"/>
    <d v="1899-12-30T05:22:00"/>
    <n v="0"/>
    <n v="1"/>
    <n v="0"/>
    <n v="0"/>
    <n v="1"/>
    <n v="0"/>
    <n v="0"/>
    <n v="0"/>
    <m/>
    <n v="0"/>
    <n v="1"/>
    <n v="1"/>
    <n v="0"/>
    <n v="0"/>
    <n v="2"/>
    <n v="0"/>
    <n v="0"/>
    <n v="0"/>
    <n v="-6"/>
    <n v="1"/>
    <d v="2025-11-02T00:00:00"/>
    <m/>
    <m/>
    <m/>
    <n v="5.3666666666666671"/>
  </r>
  <r>
    <x v="204"/>
    <s v="TOR"/>
    <s v="MEM"/>
    <s v="W"/>
    <d v="1899-12-30T10:33:00"/>
    <n v="0"/>
    <n v="1"/>
    <n v="0"/>
    <n v="0"/>
    <n v="0"/>
    <m/>
    <n v="0"/>
    <n v="0"/>
    <m/>
    <n v="2"/>
    <n v="1"/>
    <n v="3"/>
    <n v="1"/>
    <n v="0"/>
    <n v="1"/>
    <n v="1"/>
    <n v="1"/>
    <n v="0"/>
    <n v="2"/>
    <n v="1"/>
    <d v="2025-11-02T00:00:00"/>
    <m/>
    <m/>
    <m/>
    <n v="10.55"/>
  </r>
  <r>
    <x v="282"/>
    <s v="PHI"/>
    <s v="BRK"/>
    <s v="W"/>
    <d v="1899-12-30T10:12:00"/>
    <n v="1"/>
    <n v="5"/>
    <n v="0.2"/>
    <n v="0"/>
    <n v="2"/>
    <n v="0"/>
    <n v="0"/>
    <n v="0"/>
    <m/>
    <n v="0"/>
    <n v="0"/>
    <n v="0"/>
    <n v="1"/>
    <n v="1"/>
    <n v="1"/>
    <n v="0"/>
    <n v="1"/>
    <n v="2"/>
    <n v="11"/>
    <n v="0.9"/>
    <d v="2025-11-02T00:00:00"/>
    <m/>
    <m/>
    <m/>
    <n v="10.199999999999999"/>
  </r>
  <r>
    <x v="213"/>
    <s v="TOR"/>
    <s v="MEM"/>
    <s v="W"/>
    <d v="1899-12-30T16:02:00"/>
    <n v="2"/>
    <n v="4"/>
    <n v="0.5"/>
    <n v="0"/>
    <n v="2"/>
    <n v="0"/>
    <n v="0"/>
    <n v="0"/>
    <m/>
    <n v="0"/>
    <n v="2"/>
    <n v="2"/>
    <n v="0"/>
    <n v="0"/>
    <n v="0"/>
    <n v="1"/>
    <n v="2"/>
    <n v="4"/>
    <n v="-1"/>
    <n v="0.8"/>
    <d v="2025-11-02T00:00:00"/>
    <m/>
    <m/>
    <m/>
    <n v="16.033333333333331"/>
  </r>
  <r>
    <x v="286"/>
    <s v="UTA"/>
    <s v="CHO"/>
    <s v="L"/>
    <d v="1899-12-30T09:12:00"/>
    <n v="0"/>
    <n v="0"/>
    <m/>
    <n v="0"/>
    <n v="0"/>
    <m/>
    <n v="0"/>
    <n v="0"/>
    <m/>
    <n v="1"/>
    <n v="1"/>
    <n v="2"/>
    <n v="0"/>
    <n v="0"/>
    <n v="1"/>
    <n v="1"/>
    <n v="0"/>
    <n v="0"/>
    <n v="2"/>
    <n v="0.7"/>
    <d v="2025-11-02T00:00:00"/>
    <m/>
    <m/>
    <m/>
    <n v="9.2000000000000011"/>
  </r>
  <r>
    <x v="270"/>
    <s v="MEM"/>
    <s v="TOR"/>
    <s v="L"/>
    <d v="1899-12-30T06:14:00"/>
    <n v="0"/>
    <n v="0"/>
    <m/>
    <n v="0"/>
    <n v="0"/>
    <m/>
    <n v="0"/>
    <n v="0"/>
    <m/>
    <n v="0"/>
    <n v="2"/>
    <n v="2"/>
    <n v="0"/>
    <n v="0"/>
    <n v="0"/>
    <n v="0"/>
    <n v="0"/>
    <n v="0"/>
    <n v="-5"/>
    <n v="0.6"/>
    <d v="2025-11-02T00:00:00"/>
    <m/>
    <m/>
    <m/>
    <n v="6.2333333333333343"/>
  </r>
  <r>
    <x v="341"/>
    <s v="ATL"/>
    <s v="CLE"/>
    <s v="L"/>
    <d v="1899-12-30T17:26:00"/>
    <n v="1"/>
    <n v="5"/>
    <n v="0.2"/>
    <n v="1"/>
    <n v="4"/>
    <n v="0.25"/>
    <n v="0"/>
    <n v="0"/>
    <m/>
    <n v="1"/>
    <n v="1"/>
    <n v="2"/>
    <n v="1"/>
    <n v="0"/>
    <n v="0"/>
    <n v="0"/>
    <n v="3"/>
    <n v="3"/>
    <n v="-4"/>
    <n v="0.4"/>
    <d v="2025-11-02T00:00:00"/>
    <m/>
    <m/>
    <m/>
    <n v="17.433333333333334"/>
  </r>
  <r>
    <x v="436"/>
    <s v="CHI"/>
    <s v="NYK"/>
    <s v="L"/>
    <d v="1899-12-30T12:12:00"/>
    <n v="0"/>
    <n v="1"/>
    <n v="0"/>
    <n v="0"/>
    <n v="1"/>
    <n v="0"/>
    <n v="0"/>
    <n v="0"/>
    <m/>
    <n v="0"/>
    <n v="0"/>
    <n v="0"/>
    <n v="2"/>
    <n v="0"/>
    <n v="0"/>
    <n v="0"/>
    <n v="1"/>
    <n v="0"/>
    <n v="1"/>
    <n v="0.3"/>
    <d v="2025-11-02T00:00:00"/>
    <m/>
    <m/>
    <m/>
    <n v="12.2"/>
  </r>
  <r>
    <x v="81"/>
    <s v="ATL"/>
    <s v="CLE"/>
    <s v="L"/>
    <d v="1899-12-31T01:53:00"/>
    <n v="2"/>
    <n v="7"/>
    <n v="0.28599999999999998"/>
    <n v="1"/>
    <n v="2"/>
    <n v="0.5"/>
    <n v="2"/>
    <n v="4"/>
    <n v="0.5"/>
    <n v="2"/>
    <n v="3"/>
    <n v="5"/>
    <n v="2"/>
    <n v="0"/>
    <n v="0"/>
    <n v="4"/>
    <n v="4"/>
    <n v="7"/>
    <n v="2"/>
    <n v="0.2"/>
    <d v="2025-11-02T00:00:00"/>
    <m/>
    <m/>
    <m/>
    <n v="25.883333333333333"/>
  </r>
  <r>
    <x v="166"/>
    <s v="BRK"/>
    <s v="PHI"/>
    <s v="L"/>
    <d v="1899-12-30T09:41:00"/>
    <n v="0"/>
    <n v="2"/>
    <n v="0"/>
    <n v="0"/>
    <n v="1"/>
    <n v="0"/>
    <n v="1"/>
    <n v="2"/>
    <n v="0.5"/>
    <n v="1"/>
    <n v="1"/>
    <n v="2"/>
    <n v="0"/>
    <n v="1"/>
    <n v="0"/>
    <n v="1"/>
    <n v="0"/>
    <n v="1"/>
    <n v="-14"/>
    <n v="0.2"/>
    <d v="2025-11-02T00:00:00"/>
    <m/>
    <m/>
    <m/>
    <n v="9.6833333333333336"/>
  </r>
  <r>
    <x v="437"/>
    <s v="NYK"/>
    <s v="CHI"/>
    <s v="W"/>
    <d v="1899-12-30T00:31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02T00:00:00"/>
    <m/>
    <m/>
    <m/>
    <n v="0.51666666666666661"/>
  </r>
  <r>
    <x v="416"/>
    <s v="NYK"/>
    <s v="CHI"/>
    <s v="W"/>
    <d v="1899-12-30T00:31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02T00:00:00"/>
    <m/>
    <m/>
    <m/>
    <n v="0.51666666666666661"/>
  </r>
  <r>
    <x v="200"/>
    <s v="NYK"/>
    <s v="CHI"/>
    <s v="W"/>
    <d v="1899-12-30T00:31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02T00:00:00"/>
    <m/>
    <m/>
    <m/>
    <n v="0.51666666666666661"/>
  </r>
  <r>
    <x v="172"/>
    <s v="CHO"/>
    <s v="UTA"/>
    <s v="W"/>
    <d v="1899-12-30T02:45:00"/>
    <n v="0"/>
    <n v="0"/>
    <m/>
    <n v="0"/>
    <n v="0"/>
    <m/>
    <n v="0"/>
    <n v="0"/>
    <m/>
    <n v="0"/>
    <n v="0"/>
    <n v="0"/>
    <n v="0"/>
    <n v="0"/>
    <n v="0"/>
    <n v="0"/>
    <n v="0"/>
    <n v="0"/>
    <n v="9"/>
    <n v="0"/>
    <d v="2025-11-02T00:00:00"/>
    <m/>
    <m/>
    <m/>
    <n v="2.75"/>
  </r>
  <r>
    <x v="294"/>
    <s v="SAS"/>
    <s v="PHO"/>
    <s v="L"/>
    <d v="1899-12-30T05:52:00"/>
    <n v="0"/>
    <n v="1"/>
    <n v="0"/>
    <n v="0"/>
    <n v="0"/>
    <m/>
    <n v="0"/>
    <n v="0"/>
    <m/>
    <n v="0"/>
    <n v="1"/>
    <n v="1"/>
    <n v="1"/>
    <n v="0"/>
    <n v="0"/>
    <n v="0"/>
    <n v="1"/>
    <n v="0"/>
    <n v="-15"/>
    <n v="-0.1"/>
    <d v="2025-11-02T00:00:00"/>
    <m/>
    <m/>
    <m/>
    <n v="5.8666666666666663"/>
  </r>
  <r>
    <x v="235"/>
    <s v="BRK"/>
    <s v="PHI"/>
    <s v="L"/>
    <d v="1899-12-30T15:04:00"/>
    <n v="0"/>
    <n v="2"/>
    <n v="0"/>
    <n v="0"/>
    <n v="2"/>
    <n v="0"/>
    <n v="0"/>
    <n v="0"/>
    <m/>
    <n v="2"/>
    <n v="3"/>
    <n v="5"/>
    <n v="2"/>
    <n v="0"/>
    <n v="0"/>
    <n v="2"/>
    <n v="1"/>
    <n v="0"/>
    <n v="-6"/>
    <n v="-0.1"/>
    <d v="2025-11-02T00:00:00"/>
    <m/>
    <m/>
    <m/>
    <n v="15.066666666666666"/>
  </r>
  <r>
    <x v="305"/>
    <s v="NYK"/>
    <s v="CHI"/>
    <s v="W"/>
    <d v="1899-12-30T01:58:00"/>
    <n v="0"/>
    <n v="0"/>
    <m/>
    <n v="0"/>
    <n v="0"/>
    <m/>
    <n v="0"/>
    <n v="0"/>
    <m/>
    <n v="0"/>
    <n v="1"/>
    <n v="1"/>
    <n v="0"/>
    <n v="0"/>
    <n v="0"/>
    <n v="0"/>
    <n v="1"/>
    <n v="0"/>
    <n v="2"/>
    <n v="-0.1"/>
    <d v="2025-11-02T00:00:00"/>
    <m/>
    <m/>
    <m/>
    <n v="1.9666666666666668"/>
  </r>
  <r>
    <x v="365"/>
    <s v="LAL"/>
    <s v="MIA"/>
    <s v="W"/>
    <d v="1899-12-30T11:33:00"/>
    <n v="1"/>
    <n v="4"/>
    <n v="0.25"/>
    <n v="1"/>
    <n v="3"/>
    <n v="0.33300000000000002"/>
    <n v="0"/>
    <n v="0"/>
    <m/>
    <n v="0"/>
    <n v="0"/>
    <n v="0"/>
    <n v="0"/>
    <n v="0"/>
    <n v="0"/>
    <n v="0"/>
    <n v="2"/>
    <n v="3"/>
    <n v="-6"/>
    <n v="-0.2"/>
    <d v="2025-11-02T00:00:00"/>
    <m/>
    <m/>
    <m/>
    <n v="11.55"/>
  </r>
  <r>
    <x v="198"/>
    <s v="PHI"/>
    <s v="BRK"/>
    <s v="W"/>
    <d v="1899-12-30T18:06:00"/>
    <n v="1"/>
    <n v="4"/>
    <n v="0.25"/>
    <n v="0"/>
    <n v="1"/>
    <n v="0"/>
    <n v="0"/>
    <n v="0"/>
    <m/>
    <n v="2"/>
    <n v="2"/>
    <n v="4"/>
    <n v="0"/>
    <n v="0"/>
    <n v="0"/>
    <n v="1"/>
    <n v="2"/>
    <n v="2"/>
    <n v="7"/>
    <n v="-0.2"/>
    <d v="2025-11-02T00:00:00"/>
    <m/>
    <m/>
    <m/>
    <n v="18.100000000000001"/>
  </r>
  <r>
    <x v="252"/>
    <s v="TOR"/>
    <s v="MEM"/>
    <s v="W"/>
    <d v="1899-12-30T02:10:00"/>
    <n v="0"/>
    <n v="0"/>
    <m/>
    <n v="0"/>
    <n v="0"/>
    <m/>
    <n v="0"/>
    <n v="0"/>
    <m/>
    <n v="0"/>
    <n v="0"/>
    <n v="0"/>
    <n v="0"/>
    <n v="0"/>
    <n v="0"/>
    <n v="0"/>
    <n v="1"/>
    <n v="0"/>
    <n v="4"/>
    <n v="-0.4"/>
    <d v="2025-11-02T00:00:00"/>
    <m/>
    <m/>
    <m/>
    <n v="2.1666666666666665"/>
  </r>
  <r>
    <x v="275"/>
    <s v="MEM"/>
    <s v="TOR"/>
    <s v="L"/>
    <d v="1899-12-30T07:52:00"/>
    <n v="0"/>
    <n v="0"/>
    <m/>
    <n v="0"/>
    <n v="0"/>
    <m/>
    <n v="0"/>
    <n v="0"/>
    <m/>
    <n v="0"/>
    <n v="1"/>
    <n v="1"/>
    <n v="1"/>
    <n v="0"/>
    <n v="0"/>
    <n v="1"/>
    <n v="1"/>
    <n v="0"/>
    <n v="-8"/>
    <n v="-0.4"/>
    <d v="2025-11-02T00:00:00"/>
    <m/>
    <m/>
    <m/>
    <n v="7.8666666666666671"/>
  </r>
  <r>
    <x v="403"/>
    <s v="TOR"/>
    <s v="MEM"/>
    <s v="W"/>
    <d v="1899-12-30T11:27:00"/>
    <n v="0"/>
    <n v="2"/>
    <n v="0"/>
    <n v="0"/>
    <n v="2"/>
    <n v="0"/>
    <n v="0"/>
    <n v="0"/>
    <m/>
    <n v="0"/>
    <n v="2"/>
    <n v="2"/>
    <n v="0"/>
    <n v="1"/>
    <n v="0"/>
    <n v="0"/>
    <n v="2"/>
    <n v="0"/>
    <n v="-5"/>
    <n v="-0.6"/>
    <d v="2025-11-02T00:00:00"/>
    <m/>
    <m/>
    <m/>
    <n v="11.450000000000001"/>
  </r>
  <r>
    <x v="169"/>
    <s v="NOP"/>
    <s v="OKC"/>
    <s v="L"/>
    <d v="1899-12-30T06:5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5-11-02T00:00:00"/>
    <m/>
    <m/>
    <m/>
    <n v="6.85"/>
  </r>
  <r>
    <x v="368"/>
    <s v="CHI"/>
    <s v="NYK"/>
    <s v="L"/>
    <d v="1899-12-30T05:4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5-11-02T00:00:00"/>
    <m/>
    <m/>
    <m/>
    <n v="5.75"/>
  </r>
  <r>
    <x v="126"/>
    <s v="SAS"/>
    <s v="PHO"/>
    <s v="L"/>
    <d v="1899-12-31T07:51:00"/>
    <n v="2"/>
    <n v="9"/>
    <n v="0.222"/>
    <n v="0"/>
    <n v="6"/>
    <n v="0"/>
    <n v="0"/>
    <n v="0"/>
    <m/>
    <n v="0"/>
    <n v="3"/>
    <n v="3"/>
    <n v="2"/>
    <n v="0"/>
    <n v="0"/>
    <n v="1"/>
    <n v="2"/>
    <n v="4"/>
    <n v="-23"/>
    <n v="-1"/>
    <d v="2025-11-02T00:00:00"/>
    <m/>
    <m/>
    <m/>
    <n v="31.85"/>
  </r>
  <r>
    <x v="178"/>
    <s v="CLE"/>
    <s v="ATL"/>
    <s v="W"/>
    <d v="1899-12-31T00:33:00"/>
    <n v="1"/>
    <n v="9"/>
    <n v="0.111"/>
    <n v="0"/>
    <n v="4"/>
    <n v="0"/>
    <n v="0"/>
    <n v="0"/>
    <m/>
    <n v="1"/>
    <n v="3"/>
    <n v="4"/>
    <n v="4"/>
    <n v="1"/>
    <n v="0"/>
    <n v="1"/>
    <n v="4"/>
    <n v="2"/>
    <n v="5"/>
    <n v="-1.1000000000000001"/>
    <d v="2025-11-02T00:00:00"/>
    <m/>
    <m/>
    <m/>
    <n v="24.55"/>
  </r>
  <r>
    <x v="376"/>
    <s v="CHO"/>
    <s v="UTA"/>
    <s v="W"/>
    <d v="1899-12-30T03:38:00"/>
    <n v="0"/>
    <n v="0"/>
    <m/>
    <n v="0"/>
    <n v="0"/>
    <m/>
    <n v="0"/>
    <n v="0"/>
    <m/>
    <n v="0"/>
    <n v="1"/>
    <n v="1"/>
    <n v="0"/>
    <n v="0"/>
    <n v="0"/>
    <n v="1"/>
    <n v="1"/>
    <n v="0"/>
    <n v="-1"/>
    <n v="-1.1000000000000001"/>
    <d v="2025-11-02T00:00:00"/>
    <m/>
    <m/>
    <m/>
    <n v="3.6333333333333329"/>
  </r>
  <r>
    <x v="130"/>
    <s v="NOP"/>
    <s v="OKC"/>
    <s v="L"/>
    <d v="1899-12-30T19:00:00"/>
    <n v="1"/>
    <n v="4"/>
    <n v="0.25"/>
    <n v="0"/>
    <n v="3"/>
    <n v="0"/>
    <n v="0"/>
    <n v="0"/>
    <m/>
    <n v="1"/>
    <n v="1"/>
    <n v="2"/>
    <n v="0"/>
    <n v="0"/>
    <n v="0"/>
    <n v="1"/>
    <n v="2"/>
    <n v="2"/>
    <n v="-22"/>
    <n v="-1.2"/>
    <d v="2025-11-02T00:00:00"/>
    <m/>
    <m/>
    <m/>
    <n v="19"/>
  </r>
  <r>
    <x v="205"/>
    <s v="BRK"/>
    <s v="PHI"/>
    <s v="L"/>
    <d v="1899-12-31T03:23:00"/>
    <n v="0"/>
    <n v="6"/>
    <n v="0"/>
    <n v="0"/>
    <n v="4"/>
    <n v="0"/>
    <n v="0"/>
    <n v="0"/>
    <m/>
    <n v="0"/>
    <n v="2"/>
    <n v="2"/>
    <n v="4"/>
    <n v="0"/>
    <n v="1"/>
    <n v="2"/>
    <n v="0"/>
    <n v="0"/>
    <n v="-7"/>
    <n v="-2.1"/>
    <d v="2025-11-02T00:00:00"/>
    <m/>
    <m/>
    <m/>
    <n v="27.383333333333333"/>
  </r>
  <r>
    <x v="209"/>
    <s v="BRK"/>
    <s v="PHI"/>
    <s v="L"/>
    <d v="1899-12-30T13:40:00"/>
    <n v="1"/>
    <n v="4"/>
    <n v="0.25"/>
    <n v="0"/>
    <n v="2"/>
    <n v="0"/>
    <n v="0"/>
    <n v="0"/>
    <m/>
    <n v="0"/>
    <n v="0"/>
    <n v="0"/>
    <n v="0"/>
    <n v="0"/>
    <n v="0"/>
    <n v="1"/>
    <n v="2"/>
    <n v="2"/>
    <n v="-24"/>
    <n v="-2.2000000000000002"/>
    <d v="2025-11-02T00:00:00"/>
    <m/>
    <m/>
    <m/>
    <n v="13.666666666666666"/>
  </r>
  <r>
    <x v="288"/>
    <s v="PHO"/>
    <s v="SAS"/>
    <s v="W"/>
    <d v="1899-12-30T09:28:00"/>
    <n v="0"/>
    <n v="1"/>
    <n v="0"/>
    <n v="0"/>
    <n v="0"/>
    <m/>
    <n v="0"/>
    <n v="0"/>
    <m/>
    <n v="1"/>
    <n v="0"/>
    <n v="1"/>
    <n v="0"/>
    <n v="0"/>
    <n v="0"/>
    <n v="2"/>
    <n v="3"/>
    <n v="0"/>
    <n v="-17"/>
    <n v="-3.2"/>
    <d v="2025-11-02T00:00:00"/>
    <m/>
    <m/>
    <m/>
    <n v="9.4666666666666668"/>
  </r>
  <r>
    <x v="314"/>
    <s v="DEN"/>
    <s v="SAC"/>
    <s v="W"/>
    <d v="1899-12-31T12:01:00"/>
    <n v="14"/>
    <n v="22"/>
    <n v="0.63600000000000001"/>
    <n v="4"/>
    <n v="10"/>
    <n v="0.4"/>
    <n v="2"/>
    <n v="3"/>
    <n v="0.66700000000000004"/>
    <n v="2"/>
    <n v="5"/>
    <n v="7"/>
    <n v="14"/>
    <n v="4"/>
    <n v="2"/>
    <n v="1"/>
    <n v="3"/>
    <n v="34"/>
    <n v="18"/>
    <n v="39.700000000000003"/>
    <d v="2025-11-03T00:00:00"/>
    <m/>
    <m/>
    <m/>
    <n v="36.016666666666666"/>
  </r>
  <r>
    <x v="43"/>
    <s v="MIL"/>
    <s v="IND"/>
    <s v="W"/>
    <d v="1899-12-31T07:44:00"/>
    <n v="14"/>
    <n v="21"/>
    <n v="0.66700000000000004"/>
    <n v="1"/>
    <n v="2"/>
    <n v="0.5"/>
    <n v="4"/>
    <n v="9"/>
    <n v="0.44400000000000001"/>
    <n v="5"/>
    <n v="8"/>
    <n v="13"/>
    <n v="5"/>
    <n v="2"/>
    <n v="0"/>
    <n v="3"/>
    <n v="4"/>
    <n v="33"/>
    <n v="8"/>
    <n v="28.7"/>
    <d v="2025-11-03T00:00:00"/>
    <m/>
    <m/>
    <m/>
    <n v="31.733333333333334"/>
  </r>
  <r>
    <x v="53"/>
    <s v="DET"/>
    <s v="MEM"/>
    <s v="W"/>
    <d v="1899-12-31T09:57:00"/>
    <n v="9"/>
    <n v="18"/>
    <n v="0.5"/>
    <n v="2"/>
    <n v="8"/>
    <n v="0.25"/>
    <n v="6"/>
    <n v="6"/>
    <n v="1"/>
    <n v="5"/>
    <n v="9"/>
    <n v="14"/>
    <n v="4"/>
    <n v="0"/>
    <n v="4"/>
    <n v="1"/>
    <n v="1"/>
    <n v="26"/>
    <n v="9"/>
    <n v="27.4"/>
    <d v="2025-11-03T00:00:00"/>
    <m/>
    <m/>
    <m/>
    <n v="33.950000000000003"/>
  </r>
  <r>
    <x v="104"/>
    <s v="NYK"/>
    <s v="WAS"/>
    <s v="W"/>
    <d v="1899-12-31T06:29:00"/>
    <n v="12"/>
    <n v="24"/>
    <n v="0.5"/>
    <n v="3"/>
    <n v="8"/>
    <n v="0.375"/>
    <n v="6"/>
    <n v="7"/>
    <n v="0.85699999999999998"/>
    <n v="5"/>
    <n v="8"/>
    <n v="13"/>
    <n v="5"/>
    <n v="2"/>
    <n v="0"/>
    <n v="3"/>
    <n v="4"/>
    <n v="33"/>
    <n v="13"/>
    <n v="27.4"/>
    <d v="2025-11-03T00:00:00"/>
    <m/>
    <m/>
    <m/>
    <n v="30.483333333333334"/>
  </r>
  <r>
    <x v="82"/>
    <s v="UTA"/>
    <s v="BOS"/>
    <s v="W"/>
    <d v="1899-12-31T13:58:00"/>
    <n v="9"/>
    <n v="16"/>
    <n v="0.56299999999999994"/>
    <n v="2"/>
    <n v="5"/>
    <n v="0.4"/>
    <n v="11"/>
    <n v="13"/>
    <n v="0.84599999999999997"/>
    <n v="1"/>
    <n v="4"/>
    <n v="5"/>
    <n v="4"/>
    <n v="1"/>
    <n v="0"/>
    <n v="1"/>
    <n v="2"/>
    <n v="31"/>
    <n v="-11"/>
    <n v="26.5"/>
    <d v="2025-11-03T00:00:00"/>
    <m/>
    <m/>
    <m/>
    <n v="37.966666666666669"/>
  </r>
  <r>
    <x v="311"/>
    <s v="IND"/>
    <s v="MIL"/>
    <s v="L"/>
    <d v="1899-12-31T13:55:00"/>
    <n v="11"/>
    <n v="24"/>
    <n v="0.45800000000000002"/>
    <n v="1"/>
    <n v="6"/>
    <n v="0.16700000000000001"/>
    <n v="9"/>
    <n v="12"/>
    <n v="0.75"/>
    <n v="2"/>
    <n v="3"/>
    <n v="5"/>
    <n v="8"/>
    <n v="3"/>
    <n v="1"/>
    <n v="3"/>
    <n v="3"/>
    <n v="32"/>
    <n v="-8"/>
    <n v="25.8"/>
    <d v="2025-11-03T00:00:00"/>
    <m/>
    <m/>
    <m/>
    <n v="37.916666666666671"/>
  </r>
  <r>
    <x v="98"/>
    <s v="DET"/>
    <s v="MEM"/>
    <s v="W"/>
    <d v="1899-12-31T14:52:00"/>
    <n v="12"/>
    <n v="20"/>
    <n v="0.6"/>
    <n v="3"/>
    <n v="6"/>
    <n v="0.5"/>
    <n v="6"/>
    <n v="10"/>
    <n v="0.6"/>
    <n v="0"/>
    <n v="5"/>
    <n v="5"/>
    <n v="8"/>
    <n v="0"/>
    <n v="1"/>
    <n v="3"/>
    <n v="5"/>
    <n v="33"/>
    <n v="12"/>
    <n v="25"/>
    <d v="2025-11-03T00:00:00"/>
    <m/>
    <m/>
    <m/>
    <n v="38.866666666666667"/>
  </r>
  <r>
    <x v="185"/>
    <s v="LAC"/>
    <s v="MIA"/>
    <s v="L"/>
    <d v="1899-12-31T13:09:00"/>
    <n v="10"/>
    <n v="21"/>
    <n v="0.47599999999999998"/>
    <n v="2"/>
    <n v="8"/>
    <n v="0.25"/>
    <n v="5"/>
    <n v="5"/>
    <n v="1"/>
    <n v="2"/>
    <n v="2"/>
    <n v="4"/>
    <n v="4"/>
    <n v="4"/>
    <n v="2"/>
    <n v="2"/>
    <n v="1"/>
    <n v="27"/>
    <n v="-7"/>
    <n v="24.1"/>
    <d v="2025-11-03T00:00:00"/>
    <m/>
    <m/>
    <m/>
    <n v="37.15"/>
  </r>
  <r>
    <x v="24"/>
    <s v="LAL"/>
    <s v="POR"/>
    <s v="W"/>
    <d v="1899-12-31T06:35:00"/>
    <n v="14"/>
    <n v="19"/>
    <n v="0.73699999999999999"/>
    <n v="0"/>
    <n v="0"/>
    <m/>
    <n v="1"/>
    <n v="2"/>
    <n v="0.5"/>
    <n v="4"/>
    <n v="6"/>
    <n v="10"/>
    <n v="2"/>
    <n v="0"/>
    <n v="3"/>
    <n v="3"/>
    <n v="5"/>
    <n v="29"/>
    <n v="8"/>
    <n v="24"/>
    <d v="2025-11-03T00:00:00"/>
    <m/>
    <m/>
    <m/>
    <n v="30.583333333333336"/>
  </r>
  <r>
    <x v="116"/>
    <s v="DAL"/>
    <s v="HOU"/>
    <s v="L"/>
    <d v="1899-12-31T11:54:00"/>
    <n v="11"/>
    <n v="20"/>
    <n v="0.55000000000000004"/>
    <n v="1"/>
    <n v="5"/>
    <n v="0.2"/>
    <n v="6"/>
    <n v="10"/>
    <n v="0.6"/>
    <n v="0"/>
    <n v="12"/>
    <n v="12"/>
    <n v="3"/>
    <n v="2"/>
    <n v="1"/>
    <n v="2"/>
    <n v="3"/>
    <n v="29"/>
    <n v="0"/>
    <n v="23"/>
    <d v="2025-11-03T00:00:00"/>
    <m/>
    <m/>
    <m/>
    <n v="35.9"/>
  </r>
  <r>
    <x v="73"/>
    <s v="BOS"/>
    <s v="UTA"/>
    <s v="L"/>
    <d v="1899-12-31T13:36:00"/>
    <n v="13"/>
    <n v="28"/>
    <n v="0.46400000000000002"/>
    <n v="0"/>
    <n v="9"/>
    <n v="0"/>
    <n v="10"/>
    <n v="11"/>
    <n v="0.90900000000000003"/>
    <n v="1"/>
    <n v="1"/>
    <n v="2"/>
    <n v="4"/>
    <n v="2"/>
    <n v="0"/>
    <n v="3"/>
    <n v="3"/>
    <n v="36"/>
    <n v="21"/>
    <n v="22.8"/>
    <d v="2025-11-03T00:00:00"/>
    <m/>
    <m/>
    <m/>
    <n v="37.6"/>
  </r>
  <r>
    <x v="91"/>
    <s v="BRK"/>
    <s v="MIN"/>
    <s v="L"/>
    <d v="1899-12-31T05:52:00"/>
    <n v="6"/>
    <n v="6"/>
    <n v="1"/>
    <n v="0"/>
    <n v="0"/>
    <m/>
    <n v="7"/>
    <n v="12"/>
    <n v="0.58299999999999996"/>
    <n v="5"/>
    <n v="3"/>
    <n v="8"/>
    <n v="7"/>
    <n v="0"/>
    <n v="1"/>
    <n v="2"/>
    <n v="1"/>
    <n v="19"/>
    <n v="-4"/>
    <n v="22.8"/>
    <d v="2025-11-03T00:00:00"/>
    <m/>
    <m/>
    <m/>
    <n v="29.866666666666667"/>
  </r>
  <r>
    <x v="218"/>
    <s v="MIN"/>
    <s v="BRK"/>
    <s v="W"/>
    <d v="1899-12-31T06:27:00"/>
    <n v="8"/>
    <n v="17"/>
    <n v="0.47099999999999997"/>
    <n v="6"/>
    <n v="13"/>
    <n v="0.46200000000000002"/>
    <n v="3"/>
    <n v="4"/>
    <n v="0.75"/>
    <n v="3"/>
    <n v="6"/>
    <n v="9"/>
    <n v="5"/>
    <n v="0"/>
    <n v="1"/>
    <n v="0"/>
    <n v="4"/>
    <n v="25"/>
    <n v="12"/>
    <n v="22.4"/>
    <d v="2025-11-03T00:00:00"/>
    <m/>
    <m/>
    <m/>
    <n v="30.450000000000003"/>
  </r>
  <r>
    <x v="17"/>
    <s v="LAL"/>
    <s v="POR"/>
    <s v="W"/>
    <d v="1899-12-31T13:37:00"/>
    <n v="10"/>
    <n v="15"/>
    <n v="0.66700000000000004"/>
    <n v="2"/>
    <n v="4"/>
    <n v="0.5"/>
    <n v="6"/>
    <n v="6"/>
    <n v="1"/>
    <n v="0"/>
    <n v="4"/>
    <n v="4"/>
    <n v="1"/>
    <n v="1"/>
    <n v="1"/>
    <n v="2"/>
    <n v="2"/>
    <n v="28"/>
    <n v="10"/>
    <n v="22.3"/>
    <d v="2025-11-03T00:00:00"/>
    <m/>
    <m/>
    <m/>
    <n v="37.616666666666667"/>
  </r>
  <r>
    <x v="129"/>
    <s v="POR"/>
    <s v="LAL"/>
    <s v="L"/>
    <d v="1899-12-31T12:12:00"/>
    <n v="10"/>
    <n v="20"/>
    <n v="0.5"/>
    <n v="3"/>
    <n v="9"/>
    <n v="0.33300000000000002"/>
    <n v="10"/>
    <n v="11"/>
    <n v="0.90900000000000003"/>
    <n v="1"/>
    <n v="5"/>
    <n v="6"/>
    <n v="2"/>
    <n v="1"/>
    <n v="1"/>
    <n v="5"/>
    <n v="2"/>
    <n v="33"/>
    <n v="-2"/>
    <n v="22.1"/>
    <d v="2025-11-03T00:00:00"/>
    <m/>
    <m/>
    <m/>
    <n v="36.200000000000003"/>
  </r>
  <r>
    <x v="89"/>
    <s v="LAC"/>
    <s v="MIA"/>
    <s v="L"/>
    <d v="1899-12-31T14:50:00"/>
    <n v="8"/>
    <n v="15"/>
    <n v="0.53300000000000003"/>
    <n v="6"/>
    <n v="10"/>
    <n v="0.6"/>
    <n v="7"/>
    <n v="7"/>
    <n v="1"/>
    <n v="0"/>
    <n v="7"/>
    <n v="7"/>
    <n v="8"/>
    <n v="1"/>
    <n v="0"/>
    <n v="7"/>
    <n v="4"/>
    <n v="29"/>
    <n v="1"/>
    <n v="21.8"/>
    <d v="2025-11-03T00:00:00"/>
    <m/>
    <m/>
    <m/>
    <n v="38.833333333333336"/>
  </r>
  <r>
    <x v="240"/>
    <s v="SAC"/>
    <s v="DEN"/>
    <s v="L"/>
    <d v="1899-12-31T13:28:00"/>
    <n v="10"/>
    <n v="17"/>
    <n v="0.58799999999999997"/>
    <n v="3"/>
    <n v="6"/>
    <n v="0.5"/>
    <n v="3"/>
    <n v="3"/>
    <n v="1"/>
    <n v="1"/>
    <n v="11"/>
    <n v="12"/>
    <n v="6"/>
    <n v="2"/>
    <n v="0"/>
    <n v="6"/>
    <n v="2"/>
    <n v="26"/>
    <n v="-5"/>
    <n v="21.5"/>
    <d v="2025-11-03T00:00:00"/>
    <m/>
    <m/>
    <m/>
    <n v="37.466666666666669"/>
  </r>
  <r>
    <x v="333"/>
    <s v="IND"/>
    <s v="MIL"/>
    <s v="L"/>
    <d v="1899-12-31T05:20:00"/>
    <n v="8"/>
    <n v="12"/>
    <n v="0.66700000000000004"/>
    <n v="0"/>
    <n v="0"/>
    <m/>
    <n v="5"/>
    <n v="6"/>
    <n v="0.83299999999999996"/>
    <n v="4"/>
    <n v="6"/>
    <n v="10"/>
    <n v="1"/>
    <n v="2"/>
    <n v="1"/>
    <n v="1"/>
    <n v="3"/>
    <n v="21"/>
    <n v="-7"/>
    <n v="21.2"/>
    <d v="2025-11-03T00:00:00"/>
    <m/>
    <m/>
    <m/>
    <n v="29.333333333333336"/>
  </r>
  <r>
    <x v="165"/>
    <s v="MIA"/>
    <s v="LAC"/>
    <s v="W"/>
    <d v="1899-12-31T06:13:00"/>
    <n v="10"/>
    <n v="18"/>
    <n v="0.55600000000000005"/>
    <n v="2"/>
    <n v="4"/>
    <n v="0.5"/>
    <n v="3"/>
    <n v="5"/>
    <n v="0.6"/>
    <n v="0"/>
    <n v="10"/>
    <n v="10"/>
    <n v="4"/>
    <n v="2"/>
    <n v="0"/>
    <n v="2"/>
    <n v="1"/>
    <n v="25"/>
    <n v="2"/>
    <n v="21"/>
    <d v="2025-11-03T00:00:00"/>
    <m/>
    <m/>
    <m/>
    <n v="30.216666666666669"/>
  </r>
  <r>
    <x v="408"/>
    <s v="LAL"/>
    <s v="POR"/>
    <s v="W"/>
    <d v="1899-12-31T02:52:00"/>
    <n v="10"/>
    <n v="15"/>
    <n v="0.66700000000000004"/>
    <n v="5"/>
    <n v="6"/>
    <n v="0.83299999999999996"/>
    <n v="0"/>
    <n v="0"/>
    <m/>
    <n v="0"/>
    <n v="1"/>
    <n v="1"/>
    <n v="6"/>
    <n v="1"/>
    <n v="0"/>
    <n v="3"/>
    <n v="0"/>
    <n v="25"/>
    <n v="9"/>
    <n v="21"/>
    <d v="2025-11-03T00:00:00"/>
    <m/>
    <m/>
    <m/>
    <n v="26.866666666666667"/>
  </r>
  <r>
    <x v="11"/>
    <s v="HOU"/>
    <s v="DAL"/>
    <s v="W"/>
    <d v="1899-12-31T15:05:00"/>
    <n v="11"/>
    <n v="18"/>
    <n v="0.61099999999999999"/>
    <n v="1"/>
    <n v="3"/>
    <n v="0.33300000000000002"/>
    <n v="4"/>
    <n v="7"/>
    <n v="0.57099999999999995"/>
    <n v="3"/>
    <n v="2"/>
    <n v="5"/>
    <n v="4"/>
    <n v="1"/>
    <n v="1"/>
    <n v="3"/>
    <n v="2"/>
    <n v="27"/>
    <n v="3"/>
    <n v="21"/>
    <d v="2025-11-03T00:00:00"/>
    <m/>
    <m/>
    <m/>
    <n v="39.083333333333336"/>
  </r>
  <r>
    <x v="58"/>
    <s v="MIN"/>
    <s v="BRK"/>
    <s v="W"/>
    <d v="1899-12-31T09:31:00"/>
    <n v="6"/>
    <n v="12"/>
    <n v="0.5"/>
    <n v="0"/>
    <n v="3"/>
    <n v="0"/>
    <n v="7"/>
    <n v="8"/>
    <n v="0.875"/>
    <n v="2"/>
    <n v="9"/>
    <n v="11"/>
    <n v="10"/>
    <n v="2"/>
    <n v="0"/>
    <n v="4"/>
    <n v="3"/>
    <n v="19"/>
    <n v="13"/>
    <n v="20.5"/>
    <d v="2025-11-03T00:00:00"/>
    <m/>
    <m/>
    <m/>
    <n v="33.516666666666666"/>
  </r>
  <r>
    <x v="161"/>
    <s v="WAS"/>
    <s v="NYK"/>
    <s v="L"/>
    <d v="1899-12-31T05:29:00"/>
    <n v="8"/>
    <n v="16"/>
    <n v="0.5"/>
    <n v="0"/>
    <n v="3"/>
    <n v="0"/>
    <n v="3"/>
    <n v="3"/>
    <n v="1"/>
    <n v="3"/>
    <n v="5"/>
    <n v="8"/>
    <n v="7"/>
    <n v="1"/>
    <n v="2"/>
    <n v="2"/>
    <n v="1"/>
    <n v="19"/>
    <n v="-11"/>
    <n v="19.5"/>
    <d v="2025-11-03T00:00:00"/>
    <m/>
    <m/>
    <m/>
    <n v="29.483333333333334"/>
  </r>
  <r>
    <x v="188"/>
    <s v="MIN"/>
    <s v="BRK"/>
    <s v="W"/>
    <d v="1899-12-31T00:08:00"/>
    <n v="7"/>
    <n v="10"/>
    <n v="0.7"/>
    <n v="4"/>
    <n v="6"/>
    <n v="0.66700000000000004"/>
    <n v="3"/>
    <n v="3"/>
    <n v="1"/>
    <n v="1"/>
    <n v="2"/>
    <n v="3"/>
    <n v="2"/>
    <n v="1"/>
    <n v="1"/>
    <n v="1"/>
    <n v="2"/>
    <n v="21"/>
    <n v="14"/>
    <n v="19.399999999999999"/>
    <d v="2025-11-03T00:00:00"/>
    <m/>
    <m/>
    <m/>
    <n v="24.133333333333333"/>
  </r>
  <r>
    <x v="99"/>
    <s v="MIN"/>
    <s v="BRK"/>
    <s v="W"/>
    <d v="1899-12-31T05:21:00"/>
    <n v="9"/>
    <n v="11"/>
    <n v="0.81799999999999995"/>
    <n v="2"/>
    <n v="3"/>
    <n v="0.66700000000000004"/>
    <n v="2"/>
    <n v="3"/>
    <n v="0.66700000000000004"/>
    <n v="0"/>
    <n v="3"/>
    <n v="3"/>
    <n v="3"/>
    <n v="2"/>
    <n v="1"/>
    <n v="2"/>
    <n v="5"/>
    <n v="22"/>
    <n v="23"/>
    <n v="19.2"/>
    <d v="2025-11-03T00:00:00"/>
    <m/>
    <m/>
    <m/>
    <n v="29.35"/>
  </r>
  <r>
    <x v="1"/>
    <s v="HOU"/>
    <s v="DAL"/>
    <s v="W"/>
    <d v="1899-12-31T15:49:00"/>
    <n v="10"/>
    <n v="20"/>
    <n v="0.5"/>
    <n v="0"/>
    <n v="2"/>
    <n v="0"/>
    <n v="6"/>
    <n v="11"/>
    <n v="0.54500000000000004"/>
    <n v="2"/>
    <n v="9"/>
    <n v="11"/>
    <n v="6"/>
    <n v="1"/>
    <n v="0"/>
    <n v="3"/>
    <n v="5"/>
    <n v="26"/>
    <n v="9"/>
    <n v="18.3"/>
    <d v="2025-11-03T00:00:00"/>
    <m/>
    <m/>
    <m/>
    <n v="39.816666666666663"/>
  </r>
  <r>
    <x v="323"/>
    <s v="DEN"/>
    <s v="SAC"/>
    <s v="W"/>
    <d v="1899-12-31T07:25:00"/>
    <n v="7"/>
    <n v="10"/>
    <n v="0.7"/>
    <n v="1"/>
    <n v="3"/>
    <n v="0.33300000000000002"/>
    <n v="6"/>
    <n v="9"/>
    <n v="0.66700000000000004"/>
    <n v="0"/>
    <n v="4"/>
    <n v="4"/>
    <n v="3"/>
    <n v="0"/>
    <n v="0"/>
    <n v="0"/>
    <n v="3"/>
    <n v="21"/>
    <n v="21"/>
    <n v="17.7"/>
    <d v="2025-11-03T00:00:00"/>
    <m/>
    <m/>
    <m/>
    <n v="31.416666666666664"/>
  </r>
  <r>
    <x v="233"/>
    <s v="POR"/>
    <s v="LAL"/>
    <s v="L"/>
    <d v="1899-12-31T03:57:00"/>
    <n v="8"/>
    <n v="17"/>
    <n v="0.47099999999999997"/>
    <n v="1"/>
    <n v="7"/>
    <n v="0.14299999999999999"/>
    <n v="6"/>
    <n v="8"/>
    <n v="0.75"/>
    <n v="1"/>
    <n v="6"/>
    <n v="7"/>
    <n v="2"/>
    <n v="3"/>
    <n v="0"/>
    <n v="2"/>
    <n v="2"/>
    <n v="23"/>
    <n v="-1"/>
    <n v="17.600000000000001"/>
    <d v="2025-11-03T00:00:00"/>
    <m/>
    <m/>
    <m/>
    <n v="27.95"/>
  </r>
  <r>
    <x v="310"/>
    <s v="DEN"/>
    <s v="SAC"/>
    <s v="W"/>
    <d v="1899-12-31T06:15:00"/>
    <n v="6"/>
    <n v="11"/>
    <n v="0.54500000000000004"/>
    <n v="3"/>
    <n v="6"/>
    <n v="0.5"/>
    <n v="5"/>
    <n v="6"/>
    <n v="0.83299999999999996"/>
    <n v="3"/>
    <n v="4"/>
    <n v="7"/>
    <n v="1"/>
    <n v="1"/>
    <n v="0"/>
    <n v="1"/>
    <n v="2"/>
    <n v="20"/>
    <n v="5"/>
    <n v="17.5"/>
    <d v="2025-11-03T00:00:00"/>
    <m/>
    <m/>
    <m/>
    <n v="30.25"/>
  </r>
  <r>
    <x v="142"/>
    <s v="SAC"/>
    <s v="DEN"/>
    <s v="L"/>
    <d v="1899-12-31T10:55:00"/>
    <n v="7"/>
    <n v="14"/>
    <n v="0.5"/>
    <n v="0"/>
    <n v="5"/>
    <n v="0"/>
    <n v="4"/>
    <n v="4"/>
    <n v="1"/>
    <n v="1"/>
    <n v="3"/>
    <n v="4"/>
    <n v="9"/>
    <n v="1"/>
    <n v="0"/>
    <n v="2"/>
    <n v="1"/>
    <n v="18"/>
    <n v="-2"/>
    <n v="17.5"/>
    <d v="2025-11-03T00:00:00"/>
    <m/>
    <m/>
    <m/>
    <n v="34.916666666666671"/>
  </r>
  <r>
    <x v="428"/>
    <s v="DAL"/>
    <s v="HOU"/>
    <s v="L"/>
    <d v="1899-12-31T00:51:00"/>
    <n v="7"/>
    <n v="9"/>
    <n v="0.77800000000000002"/>
    <n v="0"/>
    <n v="0"/>
    <m/>
    <n v="0"/>
    <n v="0"/>
    <m/>
    <n v="3"/>
    <n v="1"/>
    <n v="4"/>
    <n v="1"/>
    <n v="2"/>
    <n v="3"/>
    <n v="0"/>
    <n v="1"/>
    <n v="14"/>
    <n v="1"/>
    <n v="17.3"/>
    <d v="2025-11-03T00:00:00"/>
    <m/>
    <m/>
    <m/>
    <n v="24.85"/>
  </r>
  <r>
    <x v="56"/>
    <s v="NYK"/>
    <s v="WAS"/>
    <s v="W"/>
    <d v="1899-12-31T08:02:00"/>
    <n v="7"/>
    <n v="13"/>
    <n v="0.53800000000000003"/>
    <n v="2"/>
    <n v="5"/>
    <n v="0.4"/>
    <n v="0"/>
    <n v="0"/>
    <m/>
    <n v="1"/>
    <n v="5"/>
    <n v="6"/>
    <n v="2"/>
    <n v="5"/>
    <n v="0"/>
    <n v="2"/>
    <n v="1"/>
    <n v="16"/>
    <n v="9"/>
    <n v="15.9"/>
    <d v="2025-11-03T00:00:00"/>
    <m/>
    <m/>
    <m/>
    <n v="32.033333333333331"/>
  </r>
  <r>
    <x v="334"/>
    <s v="SAC"/>
    <s v="DEN"/>
    <s v="L"/>
    <d v="1899-12-31T12:52:00"/>
    <n v="5"/>
    <n v="10"/>
    <n v="0.5"/>
    <n v="0"/>
    <n v="0"/>
    <m/>
    <n v="3"/>
    <n v="4"/>
    <n v="0.75"/>
    <n v="4"/>
    <n v="13"/>
    <n v="17"/>
    <n v="5"/>
    <n v="1"/>
    <n v="0"/>
    <n v="2"/>
    <n v="3"/>
    <n v="13"/>
    <n v="-14"/>
    <n v="15.6"/>
    <d v="2025-11-03T00:00:00"/>
    <m/>
    <m/>
    <m/>
    <n v="36.866666666666667"/>
  </r>
  <r>
    <x v="38"/>
    <s v="HOU"/>
    <s v="DAL"/>
    <s v="W"/>
    <d v="1899-12-31T05:38:00"/>
    <n v="6"/>
    <n v="9"/>
    <n v="0.66700000000000004"/>
    <n v="3"/>
    <n v="5"/>
    <n v="0.6"/>
    <n v="0"/>
    <n v="0"/>
    <m/>
    <n v="0"/>
    <n v="4"/>
    <n v="4"/>
    <n v="2"/>
    <n v="2"/>
    <n v="1"/>
    <n v="1"/>
    <n v="0"/>
    <n v="15"/>
    <n v="8"/>
    <n v="15.4"/>
    <d v="2025-11-03T00:00:00"/>
    <m/>
    <m/>
    <m/>
    <n v="29.633333333333333"/>
  </r>
  <r>
    <x v="184"/>
    <s v="DAL"/>
    <s v="HOU"/>
    <s v="L"/>
    <d v="1899-12-31T08:39:00"/>
    <n v="6"/>
    <n v="10"/>
    <n v="0.6"/>
    <n v="3"/>
    <n v="6"/>
    <n v="0.5"/>
    <n v="2"/>
    <n v="4"/>
    <n v="0.5"/>
    <n v="0"/>
    <n v="4"/>
    <n v="4"/>
    <n v="6"/>
    <n v="0"/>
    <n v="0"/>
    <n v="1"/>
    <n v="2"/>
    <n v="17"/>
    <n v="-5"/>
    <n v="15.2"/>
    <d v="2025-11-03T00:00:00"/>
    <m/>
    <m/>
    <m/>
    <n v="32.65"/>
  </r>
  <r>
    <x v="118"/>
    <s v="MEM"/>
    <s v="DET"/>
    <s v="L"/>
    <d v="1899-12-31T07:06:00"/>
    <n v="8"/>
    <n v="14"/>
    <n v="0.57099999999999995"/>
    <n v="4"/>
    <n v="7"/>
    <n v="0.57099999999999995"/>
    <n v="1"/>
    <n v="1"/>
    <n v="1"/>
    <n v="1"/>
    <n v="3"/>
    <n v="4"/>
    <n v="1"/>
    <n v="0"/>
    <n v="2"/>
    <n v="1"/>
    <n v="5"/>
    <n v="21"/>
    <n v="-9"/>
    <n v="15.1"/>
    <d v="2025-11-03T00:00:00"/>
    <m/>
    <m/>
    <m/>
    <n v="31.1"/>
  </r>
  <r>
    <x v="163"/>
    <s v="BRK"/>
    <s v="MIN"/>
    <s v="L"/>
    <d v="1899-12-31T10:40:00"/>
    <n v="10"/>
    <n v="24"/>
    <n v="0.41699999999999998"/>
    <n v="1"/>
    <n v="4"/>
    <n v="0.25"/>
    <n v="4"/>
    <n v="5"/>
    <n v="0.8"/>
    <n v="1"/>
    <n v="1"/>
    <n v="2"/>
    <n v="3"/>
    <n v="2"/>
    <n v="0"/>
    <n v="1"/>
    <n v="3"/>
    <n v="25"/>
    <n v="-13"/>
    <n v="14.7"/>
    <d v="2025-11-03T00:00:00"/>
    <m/>
    <m/>
    <m/>
    <n v="34.666666666666664"/>
  </r>
  <r>
    <x v="192"/>
    <s v="MIA"/>
    <s v="LAC"/>
    <s v="W"/>
    <d v="1899-12-30T17:47:00"/>
    <n v="6"/>
    <n v="8"/>
    <n v="0.75"/>
    <n v="2"/>
    <n v="2"/>
    <n v="1"/>
    <n v="2"/>
    <n v="2"/>
    <n v="1"/>
    <n v="1"/>
    <n v="4"/>
    <n v="5"/>
    <n v="0"/>
    <n v="0"/>
    <n v="2"/>
    <n v="1"/>
    <n v="1"/>
    <n v="16"/>
    <n v="-1"/>
    <n v="14.7"/>
    <d v="2025-11-03T00:00:00"/>
    <m/>
    <m/>
    <m/>
    <n v="17.783333333333335"/>
  </r>
  <r>
    <x v="9"/>
    <s v="HOU"/>
    <s v="DAL"/>
    <s v="W"/>
    <d v="1899-12-31T14:24:00"/>
    <n v="6"/>
    <n v="18"/>
    <n v="0.33300000000000002"/>
    <n v="2"/>
    <n v="8"/>
    <n v="0.25"/>
    <n v="7"/>
    <n v="7"/>
    <n v="1"/>
    <n v="1"/>
    <n v="5"/>
    <n v="6"/>
    <n v="5"/>
    <n v="1"/>
    <n v="1"/>
    <n v="3"/>
    <n v="2"/>
    <n v="21"/>
    <n v="-1"/>
    <n v="14.4"/>
    <d v="2025-11-03T00:00:00"/>
    <m/>
    <m/>
    <m/>
    <n v="38.400000000000006"/>
  </r>
  <r>
    <x v="59"/>
    <s v="NYK"/>
    <s v="WAS"/>
    <s v="W"/>
    <d v="1899-12-31T05:29:00"/>
    <n v="4"/>
    <n v="8"/>
    <n v="0.5"/>
    <n v="2"/>
    <n v="3"/>
    <n v="0.66700000000000004"/>
    <n v="0"/>
    <n v="0"/>
    <m/>
    <n v="0"/>
    <n v="2"/>
    <n v="2"/>
    <n v="4"/>
    <n v="3"/>
    <n v="3"/>
    <n v="0"/>
    <n v="1"/>
    <n v="10"/>
    <n v="21"/>
    <n v="14.1"/>
    <d v="2025-11-03T00:00:00"/>
    <m/>
    <m/>
    <m/>
    <n v="29.483333333333334"/>
  </r>
  <r>
    <x v="157"/>
    <s v="MIN"/>
    <s v="BRK"/>
    <s v="W"/>
    <d v="1899-12-31T09:41:00"/>
    <n v="6"/>
    <n v="6"/>
    <n v="1"/>
    <n v="0"/>
    <n v="0"/>
    <m/>
    <n v="3"/>
    <n v="6"/>
    <n v="0.5"/>
    <n v="4"/>
    <n v="8"/>
    <n v="12"/>
    <n v="1"/>
    <n v="0"/>
    <n v="1"/>
    <n v="3"/>
    <n v="4"/>
    <n v="15"/>
    <n v="27"/>
    <n v="14"/>
    <d v="2025-11-03T00:00:00"/>
    <m/>
    <m/>
    <m/>
    <n v="33.683333333333337"/>
  </r>
  <r>
    <x v="338"/>
    <s v="NYK"/>
    <s v="WAS"/>
    <s v="W"/>
    <d v="1899-12-31T02:23:00"/>
    <n v="5"/>
    <n v="7"/>
    <n v="0.71399999999999997"/>
    <n v="2"/>
    <n v="4"/>
    <n v="0.5"/>
    <n v="0"/>
    <n v="0"/>
    <m/>
    <n v="0"/>
    <n v="10"/>
    <n v="10"/>
    <n v="5"/>
    <n v="0"/>
    <n v="0"/>
    <n v="1"/>
    <n v="2"/>
    <n v="12"/>
    <n v="21"/>
    <n v="13.8"/>
    <d v="2025-11-03T00:00:00"/>
    <m/>
    <m/>
    <m/>
    <n v="26.383333333333333"/>
  </r>
  <r>
    <x v="173"/>
    <s v="WAS"/>
    <s v="NYK"/>
    <s v="L"/>
    <d v="1899-12-30T14:47:00"/>
    <n v="5"/>
    <n v="6"/>
    <n v="0.83299999999999996"/>
    <n v="3"/>
    <n v="4"/>
    <n v="0.75"/>
    <n v="2"/>
    <n v="2"/>
    <n v="1"/>
    <n v="0"/>
    <n v="0"/>
    <n v="0"/>
    <n v="4"/>
    <n v="0"/>
    <n v="0"/>
    <n v="1"/>
    <n v="2"/>
    <n v="15"/>
    <n v="7"/>
    <n v="13.8"/>
    <d v="2025-11-03T00:00:00"/>
    <m/>
    <m/>
    <m/>
    <n v="14.783333333333335"/>
  </r>
  <r>
    <x v="60"/>
    <s v="MIA"/>
    <s v="LAC"/>
    <s v="W"/>
    <d v="1899-12-31T10:21:00"/>
    <n v="4"/>
    <n v="9"/>
    <n v="0.44400000000000001"/>
    <n v="0"/>
    <n v="2"/>
    <n v="0"/>
    <n v="0"/>
    <n v="1"/>
    <n v="0"/>
    <n v="2"/>
    <n v="3"/>
    <n v="5"/>
    <n v="9"/>
    <n v="3"/>
    <n v="0"/>
    <n v="0"/>
    <n v="2"/>
    <n v="8"/>
    <n v="9"/>
    <n v="13.7"/>
    <d v="2025-11-03T00:00:00"/>
    <m/>
    <m/>
    <m/>
    <n v="34.349999999999994"/>
  </r>
  <r>
    <x v="55"/>
    <s v="MIA"/>
    <s v="LAC"/>
    <s v="W"/>
    <d v="1899-12-31T04:22:00"/>
    <n v="6"/>
    <n v="10"/>
    <n v="0.6"/>
    <n v="2"/>
    <n v="3"/>
    <n v="0.66700000000000004"/>
    <n v="7"/>
    <n v="7"/>
    <n v="1"/>
    <n v="0"/>
    <n v="2"/>
    <n v="2"/>
    <n v="2"/>
    <n v="1"/>
    <n v="0"/>
    <n v="5"/>
    <n v="2"/>
    <n v="21"/>
    <n v="4"/>
    <n v="13.6"/>
    <d v="2025-11-03T00:00:00"/>
    <m/>
    <m/>
    <m/>
    <n v="28.366666666666667"/>
  </r>
  <r>
    <x v="52"/>
    <s v="POR"/>
    <s v="LAL"/>
    <s v="L"/>
    <d v="1899-12-31T06:53:00"/>
    <n v="6"/>
    <n v="10"/>
    <n v="0.6"/>
    <n v="2"/>
    <n v="3"/>
    <n v="0.66700000000000004"/>
    <n v="4"/>
    <n v="7"/>
    <n v="0.57099999999999995"/>
    <n v="1"/>
    <n v="2"/>
    <n v="3"/>
    <n v="4"/>
    <n v="2"/>
    <n v="0"/>
    <n v="4"/>
    <n v="2"/>
    <n v="18"/>
    <n v="-6"/>
    <n v="13.5"/>
    <d v="2025-11-03T00:00:00"/>
    <m/>
    <m/>
    <m/>
    <n v="30.883333333333333"/>
  </r>
  <r>
    <x v="101"/>
    <s v="DET"/>
    <s v="MEM"/>
    <s v="W"/>
    <d v="1899-12-31T10:22:00"/>
    <n v="5"/>
    <n v="11"/>
    <n v="0.45500000000000002"/>
    <n v="0"/>
    <n v="0"/>
    <m/>
    <n v="4"/>
    <n v="4"/>
    <n v="1"/>
    <n v="3"/>
    <n v="6"/>
    <n v="9"/>
    <n v="3"/>
    <n v="1"/>
    <n v="1"/>
    <n v="2"/>
    <n v="2"/>
    <n v="14"/>
    <n v="13"/>
    <n v="13.2"/>
    <d v="2025-11-03T00:00:00"/>
    <m/>
    <m/>
    <m/>
    <n v="34.366666666666667"/>
  </r>
  <r>
    <x v="63"/>
    <s v="BOS"/>
    <s v="UTA"/>
    <s v="L"/>
    <d v="1899-12-31T08:38:00"/>
    <n v="3"/>
    <n v="9"/>
    <n v="0.33300000000000002"/>
    <n v="3"/>
    <n v="8"/>
    <n v="0.375"/>
    <n v="1"/>
    <n v="1"/>
    <n v="1"/>
    <n v="1"/>
    <n v="4"/>
    <n v="5"/>
    <n v="6"/>
    <n v="3"/>
    <n v="2"/>
    <n v="2"/>
    <n v="1"/>
    <n v="10"/>
    <n v="-8"/>
    <n v="13"/>
    <d v="2025-11-03T00:00:00"/>
    <m/>
    <m/>
    <m/>
    <n v="32.633333333333333"/>
  </r>
  <r>
    <x v="287"/>
    <s v="LAC"/>
    <s v="MIA"/>
    <s v="L"/>
    <d v="1899-12-30T23:02:00"/>
    <n v="4"/>
    <n v="6"/>
    <n v="0.66700000000000004"/>
    <n v="2"/>
    <n v="2"/>
    <n v="1"/>
    <n v="0"/>
    <n v="0"/>
    <m/>
    <n v="2"/>
    <n v="1"/>
    <n v="3"/>
    <n v="4"/>
    <n v="3"/>
    <n v="0"/>
    <n v="1"/>
    <n v="3"/>
    <n v="10"/>
    <n v="-2"/>
    <n v="12.7"/>
    <d v="2025-11-03T00:00:00"/>
    <m/>
    <m/>
    <m/>
    <n v="23.033333333333335"/>
  </r>
  <r>
    <x v="317"/>
    <s v="IND"/>
    <s v="MIL"/>
    <s v="L"/>
    <d v="1899-12-31T14:10:00"/>
    <n v="7"/>
    <n v="15"/>
    <n v="0.46700000000000003"/>
    <n v="2"/>
    <n v="6"/>
    <n v="0.33300000000000002"/>
    <n v="2"/>
    <n v="4"/>
    <n v="0.5"/>
    <n v="1"/>
    <n v="7"/>
    <n v="8"/>
    <n v="5"/>
    <n v="0"/>
    <n v="0"/>
    <n v="2"/>
    <n v="3"/>
    <n v="18"/>
    <n v="-10"/>
    <n v="12.6"/>
    <d v="2025-11-03T00:00:00"/>
    <m/>
    <m/>
    <m/>
    <n v="38.166666666666664"/>
  </r>
  <r>
    <x v="117"/>
    <s v="UTA"/>
    <s v="BOS"/>
    <s v="W"/>
    <d v="1899-12-30T15:43:00"/>
    <n v="3"/>
    <n v="4"/>
    <n v="0.75"/>
    <n v="1"/>
    <n v="2"/>
    <n v="0.5"/>
    <n v="0"/>
    <n v="0"/>
    <m/>
    <n v="0"/>
    <n v="3"/>
    <n v="3"/>
    <n v="6"/>
    <n v="2"/>
    <n v="0"/>
    <n v="0"/>
    <n v="0"/>
    <n v="7"/>
    <n v="7"/>
    <n v="12.5"/>
    <d v="2025-11-03T00:00:00"/>
    <m/>
    <m/>
    <m/>
    <n v="15.716666666666667"/>
  </r>
  <r>
    <x v="194"/>
    <s v="MEM"/>
    <s v="DET"/>
    <s v="L"/>
    <d v="1899-12-31T05:38:00"/>
    <n v="5"/>
    <n v="9"/>
    <n v="0.55600000000000005"/>
    <n v="2"/>
    <n v="3"/>
    <n v="0.66700000000000004"/>
    <n v="1"/>
    <n v="2"/>
    <n v="0.5"/>
    <n v="3"/>
    <n v="2"/>
    <n v="5"/>
    <n v="1"/>
    <n v="4"/>
    <n v="0"/>
    <n v="2"/>
    <n v="3"/>
    <n v="13"/>
    <n v="-2"/>
    <n v="12.5"/>
    <d v="2025-11-03T00:00:00"/>
    <m/>
    <m/>
    <m/>
    <n v="29.633333333333333"/>
  </r>
  <r>
    <x v="27"/>
    <s v="LAL"/>
    <s v="POR"/>
    <s v="W"/>
    <d v="1899-12-31T12:27:00"/>
    <n v="5"/>
    <n v="10"/>
    <n v="0.5"/>
    <n v="0"/>
    <n v="3"/>
    <n v="0"/>
    <n v="1"/>
    <n v="2"/>
    <n v="0.5"/>
    <n v="1"/>
    <n v="4"/>
    <n v="5"/>
    <n v="6"/>
    <n v="3"/>
    <n v="0"/>
    <n v="1"/>
    <n v="3"/>
    <n v="11"/>
    <n v="14"/>
    <n v="12.5"/>
    <d v="2025-11-03T00:00:00"/>
    <m/>
    <m/>
    <m/>
    <n v="36.450000000000003"/>
  </r>
  <r>
    <x v="112"/>
    <s v="MIA"/>
    <s v="LAC"/>
    <s v="W"/>
    <d v="1899-12-31T07:50:00"/>
    <n v="7"/>
    <n v="12"/>
    <n v="0.58299999999999996"/>
    <n v="3"/>
    <n v="5"/>
    <n v="0.6"/>
    <n v="0"/>
    <n v="0"/>
    <m/>
    <n v="1"/>
    <n v="1"/>
    <n v="2"/>
    <n v="2"/>
    <n v="1"/>
    <n v="1"/>
    <n v="2"/>
    <n v="3"/>
    <n v="17"/>
    <n v="9"/>
    <n v="12.3"/>
    <d v="2025-11-03T00:00:00"/>
    <m/>
    <m/>
    <m/>
    <n v="31.833333333333332"/>
  </r>
  <r>
    <x v="272"/>
    <s v="NYK"/>
    <s v="WAS"/>
    <s v="W"/>
    <d v="1899-12-30T21:21:00"/>
    <n v="5"/>
    <n v="8"/>
    <n v="0.625"/>
    <n v="2"/>
    <n v="5"/>
    <n v="0.4"/>
    <n v="3"/>
    <n v="3"/>
    <n v="1"/>
    <n v="0"/>
    <n v="1"/>
    <n v="1"/>
    <n v="2"/>
    <n v="0"/>
    <n v="0"/>
    <n v="1"/>
    <n v="0"/>
    <n v="15"/>
    <n v="17"/>
    <n v="12.1"/>
    <d v="2025-11-03T00:00:00"/>
    <m/>
    <m/>
    <m/>
    <n v="21.349999999999998"/>
  </r>
  <r>
    <x v="45"/>
    <s v="MEM"/>
    <s v="DET"/>
    <s v="L"/>
    <d v="1899-12-31T10:58:00"/>
    <n v="5"/>
    <n v="16"/>
    <n v="0.313"/>
    <n v="0"/>
    <n v="4"/>
    <n v="0"/>
    <n v="8"/>
    <n v="9"/>
    <n v="0.88900000000000001"/>
    <n v="0"/>
    <n v="5"/>
    <n v="5"/>
    <n v="10"/>
    <n v="1"/>
    <n v="0"/>
    <n v="5"/>
    <n v="2"/>
    <n v="18"/>
    <n v="-5"/>
    <n v="12.1"/>
    <d v="2025-11-03T00:00:00"/>
    <m/>
    <m/>
    <m/>
    <n v="34.966666666666669"/>
  </r>
  <r>
    <x v="134"/>
    <s v="BOS"/>
    <s v="UTA"/>
    <s v="L"/>
    <d v="1899-12-31T10:32:00"/>
    <n v="7"/>
    <n v="15"/>
    <n v="0.46700000000000003"/>
    <n v="4"/>
    <n v="11"/>
    <n v="0.36399999999999999"/>
    <n v="0"/>
    <n v="0"/>
    <m/>
    <n v="1"/>
    <n v="4"/>
    <n v="5"/>
    <n v="3"/>
    <n v="0"/>
    <n v="0"/>
    <n v="1"/>
    <n v="3"/>
    <n v="18"/>
    <n v="2"/>
    <n v="12.1"/>
    <d v="2025-11-03T00:00:00"/>
    <m/>
    <m/>
    <m/>
    <n v="34.533333333333331"/>
  </r>
  <r>
    <x v="168"/>
    <s v="SAC"/>
    <s v="DEN"/>
    <s v="L"/>
    <d v="1899-12-31T01:08:00"/>
    <n v="5"/>
    <n v="8"/>
    <n v="0.625"/>
    <n v="5"/>
    <n v="8"/>
    <n v="0.625"/>
    <n v="0"/>
    <n v="0"/>
    <m/>
    <n v="1"/>
    <n v="2"/>
    <n v="3"/>
    <n v="0"/>
    <n v="0"/>
    <n v="0"/>
    <n v="0"/>
    <n v="2"/>
    <n v="15"/>
    <n v="-12"/>
    <n v="11.9"/>
    <d v="2025-11-03T00:00:00"/>
    <m/>
    <m/>
    <m/>
    <n v="25.133333333333333"/>
  </r>
  <r>
    <x v="75"/>
    <s v="WAS"/>
    <s v="NYK"/>
    <s v="L"/>
    <d v="1899-12-31T06:27:00"/>
    <n v="6"/>
    <n v="11"/>
    <n v="0.54500000000000004"/>
    <n v="3"/>
    <n v="6"/>
    <n v="0.5"/>
    <n v="0"/>
    <n v="0"/>
    <m/>
    <n v="0"/>
    <n v="5"/>
    <n v="5"/>
    <n v="2"/>
    <n v="3"/>
    <n v="1"/>
    <n v="4"/>
    <n v="1"/>
    <n v="15"/>
    <n v="-25"/>
    <n v="11.9"/>
    <d v="2025-11-03T00:00:00"/>
    <m/>
    <m/>
    <m/>
    <n v="30.450000000000003"/>
  </r>
  <r>
    <x v="61"/>
    <s v="UTA"/>
    <s v="BOS"/>
    <s v="W"/>
    <d v="1899-12-31T12:48:00"/>
    <n v="7"/>
    <n v="17"/>
    <n v="0.41199999999999998"/>
    <n v="2"/>
    <n v="6"/>
    <n v="0.33300000000000002"/>
    <n v="4"/>
    <n v="4"/>
    <n v="1"/>
    <n v="4"/>
    <n v="5"/>
    <n v="9"/>
    <n v="2"/>
    <n v="0"/>
    <n v="0"/>
    <n v="4"/>
    <n v="2"/>
    <n v="20"/>
    <n v="-1"/>
    <n v="11.8"/>
    <d v="2025-11-03T00:00:00"/>
    <m/>
    <m/>
    <m/>
    <n v="36.800000000000004"/>
  </r>
  <r>
    <x v="97"/>
    <s v="NYK"/>
    <s v="WAS"/>
    <s v="W"/>
    <d v="1899-12-31T08:28:00"/>
    <n v="6"/>
    <n v="17"/>
    <n v="0.35299999999999998"/>
    <n v="1"/>
    <n v="5"/>
    <n v="0.2"/>
    <n v="3"/>
    <n v="3"/>
    <n v="1"/>
    <n v="0"/>
    <n v="1"/>
    <n v="1"/>
    <n v="9"/>
    <n v="1"/>
    <n v="0"/>
    <n v="2"/>
    <n v="1"/>
    <n v="16"/>
    <n v="21"/>
    <n v="11.7"/>
    <d v="2025-11-03T00:00:00"/>
    <m/>
    <m/>
    <m/>
    <n v="32.466666666666669"/>
  </r>
  <r>
    <x v="110"/>
    <s v="MIL"/>
    <s v="IND"/>
    <s v="W"/>
    <d v="1899-12-30T16:16:00"/>
    <n v="5"/>
    <n v="10"/>
    <n v="0.5"/>
    <n v="1"/>
    <n v="3"/>
    <n v="0.33300000000000002"/>
    <n v="4"/>
    <n v="4"/>
    <n v="1"/>
    <n v="1"/>
    <n v="4"/>
    <n v="5"/>
    <n v="0"/>
    <n v="0"/>
    <n v="0"/>
    <n v="0"/>
    <n v="1"/>
    <n v="15"/>
    <n v="-6"/>
    <n v="11.5"/>
    <d v="2025-11-03T00:00:00"/>
    <m/>
    <m/>
    <m/>
    <n v="16.266666666666666"/>
  </r>
  <r>
    <x v="78"/>
    <s v="MEM"/>
    <s v="DET"/>
    <s v="L"/>
    <d v="1899-12-31T06:38:00"/>
    <n v="5"/>
    <n v="9"/>
    <n v="0.55600000000000005"/>
    <n v="3"/>
    <n v="6"/>
    <n v="0.5"/>
    <n v="4"/>
    <n v="4"/>
    <n v="1"/>
    <n v="1"/>
    <n v="5"/>
    <n v="6"/>
    <n v="2"/>
    <n v="0"/>
    <n v="0"/>
    <n v="3"/>
    <n v="5"/>
    <n v="17"/>
    <n v="-2"/>
    <n v="11.3"/>
    <d v="2025-11-03T00:00:00"/>
    <m/>
    <m/>
    <m/>
    <n v="30.633333333333333"/>
  </r>
  <r>
    <x v="76"/>
    <s v="DET"/>
    <s v="MEM"/>
    <s v="W"/>
    <d v="1899-12-30T19:51:00"/>
    <n v="5"/>
    <n v="8"/>
    <n v="0.625"/>
    <n v="1"/>
    <n v="2"/>
    <n v="0.5"/>
    <n v="3"/>
    <n v="3"/>
    <n v="1"/>
    <n v="1"/>
    <n v="1"/>
    <n v="2"/>
    <n v="3"/>
    <n v="0"/>
    <n v="0"/>
    <n v="1"/>
    <n v="3"/>
    <n v="14"/>
    <n v="3"/>
    <n v="11.3"/>
    <d v="2025-11-03T00:00:00"/>
    <m/>
    <m/>
    <m/>
    <n v="19.849999999999998"/>
  </r>
  <r>
    <x v="313"/>
    <s v="DEN"/>
    <s v="SAC"/>
    <s v="W"/>
    <d v="1899-12-31T08:05:00"/>
    <n v="6"/>
    <n v="17"/>
    <n v="0.35299999999999998"/>
    <n v="0"/>
    <n v="5"/>
    <n v="0"/>
    <n v="3"/>
    <n v="3"/>
    <n v="1"/>
    <n v="0"/>
    <n v="7"/>
    <n v="7"/>
    <n v="7"/>
    <n v="0"/>
    <n v="1"/>
    <n v="2"/>
    <n v="0"/>
    <n v="15"/>
    <n v="1"/>
    <n v="11.2"/>
    <d v="2025-11-03T00:00:00"/>
    <m/>
    <m/>
    <m/>
    <n v="32.083333333333336"/>
  </r>
  <r>
    <x v="42"/>
    <s v="SAC"/>
    <s v="DEN"/>
    <s v="L"/>
    <d v="1899-12-31T11:36:00"/>
    <n v="8"/>
    <n v="17"/>
    <n v="0.47099999999999997"/>
    <n v="0"/>
    <n v="1"/>
    <n v="0"/>
    <n v="3"/>
    <n v="4"/>
    <n v="0.75"/>
    <n v="0"/>
    <n v="3"/>
    <n v="3"/>
    <n v="0"/>
    <n v="1"/>
    <n v="0"/>
    <n v="0"/>
    <n v="2"/>
    <n v="19"/>
    <n v="11"/>
    <n v="11"/>
    <d v="2025-11-03T00:00:00"/>
    <m/>
    <m/>
    <m/>
    <n v="35.6"/>
  </r>
  <r>
    <x v="320"/>
    <s v="DEN"/>
    <s v="SAC"/>
    <s v="W"/>
    <d v="1899-12-30T22:27:00"/>
    <n v="5"/>
    <n v="10"/>
    <n v="0.5"/>
    <n v="2"/>
    <n v="2"/>
    <n v="1"/>
    <n v="1"/>
    <n v="1"/>
    <n v="1"/>
    <n v="1"/>
    <n v="5"/>
    <n v="6"/>
    <n v="3"/>
    <n v="0"/>
    <n v="0"/>
    <n v="1"/>
    <n v="2"/>
    <n v="13"/>
    <n v="-5"/>
    <n v="10.5"/>
    <d v="2025-11-03T00:00:00"/>
    <m/>
    <m/>
    <m/>
    <n v="22.45"/>
  </r>
  <r>
    <x v="164"/>
    <s v="LAC"/>
    <s v="MIA"/>
    <s v="L"/>
    <d v="1899-12-31T03:10:00"/>
    <n v="5"/>
    <n v="6"/>
    <n v="0.83299999999999996"/>
    <n v="1"/>
    <n v="2"/>
    <n v="0.5"/>
    <n v="1"/>
    <n v="2"/>
    <n v="0.5"/>
    <n v="0"/>
    <n v="3"/>
    <n v="3"/>
    <n v="0"/>
    <n v="1"/>
    <n v="1"/>
    <n v="1"/>
    <n v="2"/>
    <n v="12"/>
    <n v="3"/>
    <n v="10.199999999999999"/>
    <d v="2025-11-03T00:00:00"/>
    <m/>
    <m/>
    <m/>
    <n v="27.166666666666664"/>
  </r>
  <r>
    <x v="331"/>
    <s v="IND"/>
    <s v="MIL"/>
    <s v="L"/>
    <d v="1899-12-31T09:46:00"/>
    <n v="5"/>
    <n v="16"/>
    <n v="0.313"/>
    <n v="2"/>
    <n v="9"/>
    <n v="0.222"/>
    <n v="5"/>
    <n v="6"/>
    <n v="0.83299999999999996"/>
    <n v="3"/>
    <n v="4"/>
    <n v="7"/>
    <n v="1"/>
    <n v="1"/>
    <n v="0"/>
    <n v="1"/>
    <n v="3"/>
    <n v="17"/>
    <n v="-9"/>
    <n v="10.199999999999999"/>
    <d v="2025-11-03T00:00:00"/>
    <m/>
    <m/>
    <m/>
    <n v="33.766666666666666"/>
  </r>
  <r>
    <x v="242"/>
    <s v="DAL"/>
    <s v="HOU"/>
    <s v="L"/>
    <d v="1899-12-31T04:53:00"/>
    <n v="2"/>
    <n v="10"/>
    <n v="0.2"/>
    <n v="1"/>
    <n v="6"/>
    <n v="0.16700000000000001"/>
    <n v="5"/>
    <n v="6"/>
    <n v="0.83299999999999996"/>
    <n v="0"/>
    <n v="4"/>
    <n v="4"/>
    <n v="12"/>
    <n v="0"/>
    <n v="0"/>
    <n v="2"/>
    <n v="2"/>
    <n v="10"/>
    <n v="-4"/>
    <n v="10.199999999999999"/>
    <d v="2025-11-03T00:00:00"/>
    <m/>
    <m/>
    <m/>
    <n v="28.883333333333333"/>
  </r>
  <r>
    <x v="193"/>
    <s v="MEM"/>
    <s v="DET"/>
    <s v="L"/>
    <d v="1899-12-30T14:36:00"/>
    <n v="4"/>
    <n v="6"/>
    <n v="0.66700000000000004"/>
    <n v="4"/>
    <n v="6"/>
    <n v="0.66700000000000004"/>
    <n v="1"/>
    <n v="1"/>
    <n v="1"/>
    <n v="0"/>
    <n v="2"/>
    <n v="2"/>
    <n v="3"/>
    <n v="0"/>
    <n v="0"/>
    <n v="3"/>
    <n v="0"/>
    <n v="13"/>
    <n v="9"/>
    <n v="10.1"/>
    <d v="2025-11-03T00:00:00"/>
    <m/>
    <m/>
    <m/>
    <n v="14.599999999999998"/>
  </r>
  <r>
    <x v="68"/>
    <s v="LAC"/>
    <s v="MIA"/>
    <s v="L"/>
    <d v="1899-12-31T09:26:00"/>
    <n v="4"/>
    <n v="9"/>
    <n v="0.44400000000000001"/>
    <n v="0"/>
    <n v="0"/>
    <m/>
    <n v="1"/>
    <n v="2"/>
    <n v="0.5"/>
    <n v="5"/>
    <n v="13"/>
    <n v="18"/>
    <n v="3"/>
    <n v="1"/>
    <n v="1"/>
    <n v="3"/>
    <n v="5"/>
    <n v="9"/>
    <n v="-6"/>
    <n v="10.1"/>
    <d v="2025-11-03T00:00:00"/>
    <m/>
    <m/>
    <m/>
    <n v="33.43333333333333"/>
  </r>
  <r>
    <x v="280"/>
    <s v="MIN"/>
    <s v="BRK"/>
    <s v="W"/>
    <d v="1899-12-31T00:00:00"/>
    <n v="3"/>
    <n v="5"/>
    <n v="0.6"/>
    <n v="2"/>
    <n v="4"/>
    <n v="0.5"/>
    <n v="1"/>
    <n v="1"/>
    <n v="1"/>
    <n v="0"/>
    <n v="3"/>
    <n v="3"/>
    <n v="7"/>
    <n v="0"/>
    <n v="0"/>
    <n v="2"/>
    <n v="2"/>
    <n v="9"/>
    <n v="10"/>
    <n v="9.6999999999999993"/>
    <d v="2025-11-03T00:00:00"/>
    <m/>
    <m/>
    <m/>
    <n v="24"/>
  </r>
  <r>
    <x v="105"/>
    <s v="BOS"/>
    <s v="UTA"/>
    <s v="L"/>
    <d v="1899-12-31T02:12:00"/>
    <n v="4"/>
    <n v="4"/>
    <n v="1"/>
    <n v="0"/>
    <n v="0"/>
    <m/>
    <n v="1"/>
    <n v="3"/>
    <n v="0.33300000000000002"/>
    <n v="1"/>
    <n v="7"/>
    <n v="8"/>
    <n v="1"/>
    <n v="2"/>
    <n v="0"/>
    <n v="2"/>
    <n v="2"/>
    <n v="9"/>
    <n v="15"/>
    <n v="9.6999999999999993"/>
    <d v="2025-11-03T00:00:00"/>
    <m/>
    <m/>
    <m/>
    <n v="26.199999999999996"/>
  </r>
  <r>
    <x v="264"/>
    <s v="BRK"/>
    <s v="MIN"/>
    <s v="L"/>
    <d v="1899-12-30T22:39:00"/>
    <n v="4"/>
    <n v="9"/>
    <n v="0.44400000000000001"/>
    <n v="3"/>
    <n v="7"/>
    <n v="0.42899999999999999"/>
    <n v="3"/>
    <n v="3"/>
    <n v="1"/>
    <n v="1"/>
    <n v="1"/>
    <n v="2"/>
    <n v="0"/>
    <n v="0"/>
    <n v="1"/>
    <n v="0"/>
    <n v="4"/>
    <n v="14"/>
    <n v="-19"/>
    <n v="9.4"/>
    <d v="2025-11-03T00:00:00"/>
    <m/>
    <m/>
    <m/>
    <n v="22.65"/>
  </r>
  <r>
    <x v="235"/>
    <s v="BRK"/>
    <s v="MIN"/>
    <s v="L"/>
    <d v="1899-12-31T07:41:00"/>
    <n v="5"/>
    <n v="14"/>
    <n v="0.35699999999999998"/>
    <n v="4"/>
    <n v="12"/>
    <n v="0.33300000000000002"/>
    <n v="1"/>
    <n v="2"/>
    <n v="0.5"/>
    <n v="2"/>
    <n v="4"/>
    <n v="6"/>
    <n v="1"/>
    <n v="2"/>
    <n v="0"/>
    <n v="2"/>
    <n v="2"/>
    <n v="15"/>
    <n v="-1"/>
    <n v="9.3000000000000007"/>
    <d v="2025-11-03T00:00:00"/>
    <m/>
    <m/>
    <m/>
    <n v="31.683333333333337"/>
  </r>
  <r>
    <x v="171"/>
    <s v="UTA"/>
    <s v="BOS"/>
    <s v="W"/>
    <d v="1899-12-30T19:29:00"/>
    <n v="4"/>
    <n v="7"/>
    <n v="0.57099999999999995"/>
    <n v="2"/>
    <n v="3"/>
    <n v="0.66700000000000004"/>
    <n v="3"/>
    <n v="5"/>
    <n v="0.6"/>
    <n v="2"/>
    <n v="6"/>
    <n v="8"/>
    <n v="0"/>
    <n v="0"/>
    <n v="1"/>
    <n v="2"/>
    <n v="4"/>
    <n v="13"/>
    <n v="19"/>
    <n v="9.1999999999999993"/>
    <d v="2025-11-03T00:00:00"/>
    <m/>
    <m/>
    <m/>
    <n v="19.483333333333334"/>
  </r>
  <r>
    <x v="128"/>
    <s v="BOS"/>
    <s v="UTA"/>
    <s v="L"/>
    <d v="1899-12-31T02:16:00"/>
    <n v="5"/>
    <n v="13"/>
    <n v="0.38500000000000001"/>
    <n v="2"/>
    <n v="8"/>
    <n v="0.25"/>
    <n v="3"/>
    <n v="3"/>
    <n v="1"/>
    <n v="0"/>
    <n v="1"/>
    <n v="1"/>
    <n v="2"/>
    <n v="0"/>
    <n v="0"/>
    <n v="0"/>
    <n v="1"/>
    <n v="15"/>
    <n v="-11"/>
    <n v="9.1999999999999993"/>
    <d v="2025-11-03T00:00:00"/>
    <m/>
    <m/>
    <m/>
    <n v="26.266666666666669"/>
  </r>
  <r>
    <x v="422"/>
    <s v="WAS"/>
    <s v="NYK"/>
    <s v="L"/>
    <d v="1899-12-31T03:48:00"/>
    <n v="5"/>
    <n v="11"/>
    <n v="0.45500000000000002"/>
    <n v="3"/>
    <n v="5"/>
    <n v="0.6"/>
    <n v="2"/>
    <n v="3"/>
    <n v="0.66700000000000004"/>
    <n v="1"/>
    <n v="6"/>
    <n v="7"/>
    <n v="2"/>
    <n v="2"/>
    <n v="0"/>
    <n v="4"/>
    <n v="5"/>
    <n v="15"/>
    <n v="-13"/>
    <n v="8.8000000000000007"/>
    <d v="2025-11-03T00:00:00"/>
    <m/>
    <m/>
    <m/>
    <n v="27.800000000000004"/>
  </r>
  <r>
    <x v="109"/>
    <s v="POR"/>
    <s v="LAL"/>
    <s v="L"/>
    <d v="1899-12-31T10:15:00"/>
    <n v="5"/>
    <n v="13"/>
    <n v="0.38500000000000001"/>
    <n v="3"/>
    <n v="11"/>
    <n v="0.27300000000000002"/>
    <n v="1"/>
    <n v="2"/>
    <n v="0.5"/>
    <n v="2"/>
    <n v="5"/>
    <n v="7"/>
    <n v="2"/>
    <n v="2"/>
    <n v="0"/>
    <n v="3"/>
    <n v="3"/>
    <n v="14"/>
    <n v="-1"/>
    <n v="8.6"/>
    <d v="2025-11-03T00:00:00"/>
    <m/>
    <m/>
    <m/>
    <n v="34.25"/>
  </r>
  <r>
    <x v="158"/>
    <s v="MIL"/>
    <s v="IND"/>
    <s v="W"/>
    <d v="1899-12-31T05:18:00"/>
    <n v="4"/>
    <n v="8"/>
    <n v="0.5"/>
    <n v="4"/>
    <n v="8"/>
    <n v="0.5"/>
    <n v="1"/>
    <n v="2"/>
    <n v="0.5"/>
    <n v="0"/>
    <n v="1"/>
    <n v="1"/>
    <n v="3"/>
    <n v="0"/>
    <n v="0"/>
    <n v="1"/>
    <n v="4"/>
    <n v="13"/>
    <n v="3"/>
    <n v="8.4"/>
    <d v="2025-11-03T00:00:00"/>
    <m/>
    <m/>
    <m/>
    <n v="29.300000000000004"/>
  </r>
  <r>
    <x v="143"/>
    <s v="MIL"/>
    <s v="IND"/>
    <s v="W"/>
    <d v="1899-12-31T08:14:00"/>
    <n v="3"/>
    <n v="7"/>
    <n v="0.42899999999999999"/>
    <n v="2"/>
    <n v="6"/>
    <n v="0.33300000000000002"/>
    <n v="1"/>
    <n v="2"/>
    <n v="0.5"/>
    <n v="1"/>
    <n v="6"/>
    <n v="7"/>
    <n v="1"/>
    <n v="0"/>
    <n v="5"/>
    <n v="2"/>
    <n v="3"/>
    <n v="9"/>
    <n v="7"/>
    <n v="8.4"/>
    <d v="2025-11-03T00:00:00"/>
    <m/>
    <m/>
    <m/>
    <n v="32.233333333333334"/>
  </r>
  <r>
    <x v="426"/>
    <s v="POR"/>
    <s v="LAL"/>
    <s v="L"/>
    <d v="1899-12-30T14:31:00"/>
    <n v="3"/>
    <n v="3"/>
    <n v="1"/>
    <n v="0"/>
    <n v="0"/>
    <m/>
    <n v="0"/>
    <n v="0"/>
    <m/>
    <n v="2"/>
    <n v="1"/>
    <n v="3"/>
    <n v="2"/>
    <n v="1"/>
    <n v="0"/>
    <n v="0"/>
    <n v="2"/>
    <n v="6"/>
    <n v="-4"/>
    <n v="8.4"/>
    <d v="2025-11-03T00:00:00"/>
    <m/>
    <m/>
    <m/>
    <n v="14.516666666666666"/>
  </r>
  <r>
    <x v="156"/>
    <s v="MIL"/>
    <s v="IND"/>
    <s v="W"/>
    <d v="1899-12-30T22:56:00"/>
    <n v="4"/>
    <n v="8"/>
    <n v="0.5"/>
    <n v="3"/>
    <n v="4"/>
    <n v="0.75"/>
    <n v="0"/>
    <n v="0"/>
    <m/>
    <n v="1"/>
    <n v="3"/>
    <n v="4"/>
    <n v="4"/>
    <n v="1"/>
    <n v="0"/>
    <n v="3"/>
    <n v="3"/>
    <n v="11"/>
    <n v="4"/>
    <n v="8.1999999999999993"/>
    <d v="2025-11-03T00:00:00"/>
    <m/>
    <m/>
    <m/>
    <n v="22.933333333333334"/>
  </r>
  <r>
    <x v="307"/>
    <s v="MIA"/>
    <s v="LAC"/>
    <s v="W"/>
    <d v="1899-12-30T23:45:00"/>
    <n v="2"/>
    <n v="4"/>
    <n v="0.5"/>
    <n v="1"/>
    <n v="2"/>
    <n v="0.5"/>
    <n v="2"/>
    <n v="4"/>
    <n v="0.5"/>
    <n v="0"/>
    <n v="1"/>
    <n v="1"/>
    <n v="3"/>
    <n v="3"/>
    <n v="0"/>
    <n v="1"/>
    <n v="1"/>
    <n v="7"/>
    <n v="11"/>
    <n v="8.1999999999999993"/>
    <d v="2025-11-03T00:00:00"/>
    <m/>
    <m/>
    <m/>
    <n v="23.75"/>
  </r>
  <r>
    <x v="170"/>
    <s v="NYK"/>
    <s v="WAS"/>
    <s v="W"/>
    <d v="1899-12-31T00:35:00"/>
    <n v="3"/>
    <n v="8"/>
    <n v="0.375"/>
    <n v="2"/>
    <n v="6"/>
    <n v="0.33300000000000002"/>
    <n v="3"/>
    <n v="3"/>
    <n v="1"/>
    <n v="1"/>
    <n v="4"/>
    <n v="5"/>
    <n v="0"/>
    <n v="0"/>
    <n v="1"/>
    <n v="1"/>
    <n v="0"/>
    <n v="11"/>
    <n v="-6"/>
    <n v="8.1999999999999993"/>
    <d v="2025-11-03T00:00:00"/>
    <m/>
    <m/>
    <m/>
    <n v="24.583333333333336"/>
  </r>
  <r>
    <x v="94"/>
    <s v="DET"/>
    <s v="MEM"/>
    <s v="W"/>
    <d v="1899-12-31T02:32:00"/>
    <n v="4"/>
    <n v="7"/>
    <n v="0.57099999999999995"/>
    <n v="0"/>
    <n v="1"/>
    <n v="0"/>
    <n v="1"/>
    <n v="6"/>
    <n v="0.16700000000000001"/>
    <n v="1"/>
    <n v="3"/>
    <n v="4"/>
    <n v="1"/>
    <n v="4"/>
    <n v="2"/>
    <n v="2"/>
    <n v="3"/>
    <n v="9"/>
    <n v="10"/>
    <n v="8.1999999999999993"/>
    <d v="2025-11-03T00:00:00"/>
    <m/>
    <m/>
    <m/>
    <n v="26.533333333333335"/>
  </r>
  <r>
    <x v="366"/>
    <s v="LAL"/>
    <s v="POR"/>
    <s v="W"/>
    <d v="1899-12-30T19:29:00"/>
    <n v="1"/>
    <n v="4"/>
    <n v="0.25"/>
    <n v="1"/>
    <n v="2"/>
    <n v="0.5"/>
    <n v="2"/>
    <n v="2"/>
    <n v="1"/>
    <n v="1"/>
    <n v="0"/>
    <n v="1"/>
    <n v="6"/>
    <n v="1"/>
    <n v="0"/>
    <n v="0"/>
    <n v="1"/>
    <n v="5"/>
    <n v="0"/>
    <n v="8.1"/>
    <d v="2025-11-03T00:00:00"/>
    <m/>
    <m/>
    <m/>
    <n v="19.483333333333334"/>
  </r>
  <r>
    <x v="406"/>
    <s v="POR"/>
    <s v="LAL"/>
    <s v="L"/>
    <d v="1899-12-30T13:45:00"/>
    <n v="2"/>
    <n v="2"/>
    <n v="1"/>
    <n v="0"/>
    <n v="0"/>
    <m/>
    <n v="1"/>
    <n v="2"/>
    <n v="0.5"/>
    <n v="2"/>
    <n v="0"/>
    <n v="2"/>
    <n v="2"/>
    <n v="2"/>
    <n v="0"/>
    <n v="0"/>
    <n v="2"/>
    <n v="5"/>
    <n v="-7"/>
    <n v="8"/>
    <d v="2025-11-03T00:00:00"/>
    <m/>
    <m/>
    <m/>
    <n v="13.75"/>
  </r>
  <r>
    <x v="175"/>
    <s v="UTA"/>
    <s v="BOS"/>
    <s v="W"/>
    <d v="1899-12-31T07:15:00"/>
    <n v="5"/>
    <n v="12"/>
    <n v="0.41699999999999998"/>
    <n v="0"/>
    <n v="2"/>
    <n v="0"/>
    <n v="1"/>
    <n v="2"/>
    <n v="0.5"/>
    <n v="4"/>
    <n v="7"/>
    <n v="11"/>
    <n v="4"/>
    <n v="0"/>
    <n v="1"/>
    <n v="3"/>
    <n v="4"/>
    <n v="11"/>
    <n v="1"/>
    <n v="8"/>
    <d v="2025-11-03T00:00:00"/>
    <m/>
    <m/>
    <m/>
    <n v="31.25"/>
  </r>
  <r>
    <x v="318"/>
    <s v="DEN"/>
    <s v="SAC"/>
    <s v="W"/>
    <d v="1899-12-30T11:59:00"/>
    <n v="4"/>
    <n v="5"/>
    <n v="0.8"/>
    <n v="0"/>
    <n v="1"/>
    <n v="0"/>
    <n v="0"/>
    <n v="0"/>
    <m/>
    <n v="0"/>
    <n v="3"/>
    <n v="3"/>
    <n v="0"/>
    <n v="1"/>
    <n v="2"/>
    <n v="0"/>
    <n v="4"/>
    <n v="8"/>
    <n v="-12"/>
    <n v="7.8"/>
    <d v="2025-11-03T00:00:00"/>
    <m/>
    <m/>
    <m/>
    <n v="11.983333333333334"/>
  </r>
  <r>
    <x v="23"/>
    <s v="HOU"/>
    <s v="DAL"/>
    <s v="W"/>
    <d v="1899-12-30T23:08:00"/>
    <n v="2"/>
    <n v="3"/>
    <n v="0.66700000000000004"/>
    <n v="0"/>
    <n v="0"/>
    <m/>
    <n v="0"/>
    <n v="2"/>
    <n v="0"/>
    <n v="3"/>
    <n v="6"/>
    <n v="9"/>
    <n v="1"/>
    <n v="2"/>
    <n v="2"/>
    <n v="1"/>
    <n v="3"/>
    <n v="4"/>
    <n v="6"/>
    <n v="7.7"/>
    <d v="2025-11-03T00:00:00"/>
    <m/>
    <m/>
    <m/>
    <n v="23.133333333333333"/>
  </r>
  <r>
    <x v="205"/>
    <s v="BRK"/>
    <s v="MIN"/>
    <s v="L"/>
    <d v="1899-12-30T22:03:00"/>
    <n v="4"/>
    <n v="10"/>
    <n v="0.4"/>
    <n v="2"/>
    <n v="5"/>
    <n v="0.4"/>
    <n v="2"/>
    <n v="3"/>
    <n v="0.66700000000000004"/>
    <n v="0"/>
    <n v="3"/>
    <n v="3"/>
    <n v="2"/>
    <n v="0"/>
    <n v="0"/>
    <n v="0"/>
    <n v="2"/>
    <n v="12"/>
    <n v="-3"/>
    <n v="7.7"/>
    <d v="2025-11-03T00:00:00"/>
    <m/>
    <m/>
    <m/>
    <n v="22.049999999999997"/>
  </r>
  <r>
    <x v="77"/>
    <s v="SAC"/>
    <s v="DEN"/>
    <s v="L"/>
    <d v="1899-12-31T12:52:00"/>
    <n v="4"/>
    <n v="11"/>
    <n v="0.36399999999999999"/>
    <n v="1"/>
    <n v="5"/>
    <n v="0.2"/>
    <n v="6"/>
    <n v="7"/>
    <n v="0.85699999999999998"/>
    <n v="0"/>
    <n v="5"/>
    <n v="5"/>
    <n v="4"/>
    <n v="0"/>
    <n v="0"/>
    <n v="3"/>
    <n v="6"/>
    <n v="15"/>
    <n v="-14"/>
    <n v="7.4"/>
    <d v="2025-11-03T00:00:00"/>
    <m/>
    <m/>
    <m/>
    <n v="36.866666666666667"/>
  </r>
  <r>
    <x v="115"/>
    <s v="MIA"/>
    <s v="LAC"/>
    <s v="W"/>
    <d v="1899-12-31T01:46:00"/>
    <n v="3"/>
    <n v="9"/>
    <n v="0.33300000000000002"/>
    <n v="0"/>
    <n v="2"/>
    <n v="0"/>
    <n v="0"/>
    <n v="0"/>
    <m/>
    <n v="1"/>
    <n v="5"/>
    <n v="6"/>
    <n v="5"/>
    <n v="1"/>
    <n v="0"/>
    <n v="0"/>
    <n v="1"/>
    <n v="6"/>
    <n v="-1"/>
    <n v="7.2"/>
    <d v="2025-11-03T00:00:00"/>
    <m/>
    <m/>
    <m/>
    <n v="25.766666666666666"/>
  </r>
  <r>
    <x v="125"/>
    <s v="WAS"/>
    <s v="NYK"/>
    <s v="L"/>
    <d v="1899-12-30T21:07:00"/>
    <n v="4"/>
    <n v="9"/>
    <n v="0.44400000000000001"/>
    <n v="2"/>
    <n v="4"/>
    <n v="0.5"/>
    <n v="0"/>
    <n v="0"/>
    <m/>
    <n v="0"/>
    <n v="4"/>
    <n v="4"/>
    <n v="1"/>
    <n v="0"/>
    <n v="1"/>
    <n v="1"/>
    <n v="0"/>
    <n v="10"/>
    <n v="4"/>
    <n v="6.9"/>
    <d v="2025-11-03T00:00:00"/>
    <m/>
    <m/>
    <m/>
    <n v="21.116666666666667"/>
  </r>
  <r>
    <x v="265"/>
    <s v="LAC"/>
    <s v="MIA"/>
    <s v="L"/>
    <d v="1899-12-30T20:09:00"/>
    <n v="5"/>
    <n v="8"/>
    <n v="0.625"/>
    <n v="2"/>
    <n v="4"/>
    <n v="0.5"/>
    <n v="0"/>
    <n v="2"/>
    <n v="0"/>
    <n v="1"/>
    <n v="0"/>
    <n v="1"/>
    <n v="2"/>
    <n v="1"/>
    <n v="0"/>
    <n v="3"/>
    <n v="3"/>
    <n v="12"/>
    <n v="-2"/>
    <n v="6.5"/>
    <d v="2025-11-03T00:00:00"/>
    <m/>
    <m/>
    <m/>
    <n v="20.149999999999999"/>
  </r>
  <r>
    <x v="238"/>
    <s v="DAL"/>
    <s v="HOU"/>
    <s v="L"/>
    <d v="1899-12-31T09:57:00"/>
    <n v="5"/>
    <n v="10"/>
    <n v="0.5"/>
    <n v="2"/>
    <n v="5"/>
    <n v="0.4"/>
    <n v="0"/>
    <n v="0"/>
    <m/>
    <n v="2"/>
    <n v="3"/>
    <n v="5"/>
    <n v="2"/>
    <n v="1"/>
    <n v="0"/>
    <n v="4"/>
    <n v="3"/>
    <n v="12"/>
    <n v="-9"/>
    <n v="6.5"/>
    <d v="2025-11-03T00:00:00"/>
    <m/>
    <m/>
    <m/>
    <n v="33.950000000000003"/>
  </r>
  <r>
    <x v="224"/>
    <s v="MIA"/>
    <s v="LAC"/>
    <s v="W"/>
    <d v="1899-12-30T17:37:00"/>
    <n v="2"/>
    <n v="5"/>
    <n v="0.4"/>
    <n v="0"/>
    <n v="1"/>
    <n v="0"/>
    <n v="3"/>
    <n v="4"/>
    <n v="0.75"/>
    <n v="1"/>
    <n v="3"/>
    <n v="4"/>
    <n v="4"/>
    <n v="0"/>
    <n v="0"/>
    <n v="1"/>
    <n v="2"/>
    <n v="7"/>
    <n v="-18"/>
    <n v="6.5"/>
    <d v="2025-11-03T00:00:00"/>
    <m/>
    <m/>
    <m/>
    <n v="17.616666666666667"/>
  </r>
  <r>
    <x v="26"/>
    <s v="HOU"/>
    <s v="DAL"/>
    <s v="W"/>
    <d v="1899-12-30T10:36:00"/>
    <n v="2"/>
    <n v="4"/>
    <n v="0.5"/>
    <n v="0"/>
    <n v="0"/>
    <m/>
    <n v="0"/>
    <n v="0"/>
    <m/>
    <n v="5"/>
    <n v="3"/>
    <n v="8"/>
    <n v="0"/>
    <n v="0"/>
    <n v="2"/>
    <n v="1"/>
    <n v="1"/>
    <n v="4"/>
    <n v="5"/>
    <n v="6.4"/>
    <d v="2025-11-03T00:00:00"/>
    <m/>
    <m/>
    <m/>
    <n v="10.6"/>
  </r>
  <r>
    <x v="243"/>
    <s v="MEM"/>
    <s v="DET"/>
    <s v="L"/>
    <d v="1899-12-30T22:44:00"/>
    <n v="5"/>
    <n v="9"/>
    <n v="0.55600000000000005"/>
    <n v="1"/>
    <n v="3"/>
    <n v="0.33300000000000002"/>
    <n v="0"/>
    <n v="0"/>
    <m/>
    <n v="2"/>
    <n v="3"/>
    <n v="5"/>
    <n v="1"/>
    <n v="0"/>
    <n v="0"/>
    <n v="3"/>
    <n v="1"/>
    <n v="11"/>
    <n v="-14"/>
    <n v="6.3"/>
    <d v="2025-11-03T00:00:00"/>
    <m/>
    <m/>
    <m/>
    <n v="22.733333333333334"/>
  </r>
  <r>
    <x v="155"/>
    <s v="MIA"/>
    <s v="LAC"/>
    <s v="W"/>
    <d v="1899-12-30T16:40:00"/>
    <n v="4"/>
    <n v="6"/>
    <n v="0.66700000000000004"/>
    <n v="2"/>
    <n v="4"/>
    <n v="0.5"/>
    <n v="1"/>
    <n v="1"/>
    <n v="1"/>
    <n v="0"/>
    <n v="1"/>
    <n v="1"/>
    <n v="0"/>
    <n v="1"/>
    <n v="0"/>
    <n v="3"/>
    <n v="1"/>
    <n v="11"/>
    <n v="-2"/>
    <n v="6.3"/>
    <d v="2025-11-03T00:00:00"/>
    <m/>
    <m/>
    <m/>
    <n v="16.666666666666664"/>
  </r>
  <r>
    <x v="438"/>
    <s v="MEM"/>
    <s v="DET"/>
    <s v="L"/>
    <d v="1899-12-30T15:11:00"/>
    <n v="1"/>
    <n v="3"/>
    <n v="0.33300000000000002"/>
    <n v="0"/>
    <n v="0"/>
    <m/>
    <n v="1"/>
    <n v="2"/>
    <n v="0.5"/>
    <n v="5"/>
    <n v="5"/>
    <n v="10"/>
    <n v="1"/>
    <n v="1"/>
    <n v="1"/>
    <n v="1"/>
    <n v="3"/>
    <n v="3"/>
    <n v="-8"/>
    <n v="6.1"/>
    <d v="2025-11-03T00:00:00"/>
    <m/>
    <m/>
    <m/>
    <n v="15.183333333333334"/>
  </r>
  <r>
    <x v="257"/>
    <s v="DAL"/>
    <s v="HOU"/>
    <s v="L"/>
    <d v="1899-12-30T21:51:00"/>
    <n v="4"/>
    <n v="11"/>
    <n v="0.36399999999999999"/>
    <n v="1"/>
    <n v="4"/>
    <n v="0.25"/>
    <n v="0"/>
    <n v="0"/>
    <m/>
    <n v="1"/>
    <n v="1"/>
    <n v="2"/>
    <n v="2"/>
    <n v="2"/>
    <n v="0"/>
    <n v="0"/>
    <n v="3"/>
    <n v="9"/>
    <n v="-2"/>
    <n v="6.1"/>
    <d v="2025-11-03T00:00:00"/>
    <m/>
    <m/>
    <m/>
    <n v="21.85"/>
  </r>
  <r>
    <x v="247"/>
    <s v="WAS"/>
    <s v="NYK"/>
    <s v="L"/>
    <d v="1899-12-30T14:15:00"/>
    <n v="2"/>
    <n v="3"/>
    <n v="0.66700000000000004"/>
    <n v="0"/>
    <n v="1"/>
    <n v="0"/>
    <n v="2"/>
    <n v="2"/>
    <n v="1"/>
    <n v="1"/>
    <n v="6"/>
    <n v="7"/>
    <n v="0"/>
    <n v="0"/>
    <n v="0"/>
    <n v="0"/>
    <n v="3"/>
    <n v="6"/>
    <n v="-10"/>
    <n v="6"/>
    <d v="2025-11-03T00:00:00"/>
    <m/>
    <m/>
    <m/>
    <n v="14.25"/>
  </r>
  <r>
    <x v="39"/>
    <s v="LAL"/>
    <s v="POR"/>
    <s v="W"/>
    <d v="1899-12-30T21:14:00"/>
    <n v="1"/>
    <n v="1"/>
    <n v="1"/>
    <n v="0"/>
    <n v="0"/>
    <m/>
    <n v="2"/>
    <n v="2"/>
    <n v="1"/>
    <n v="0"/>
    <n v="4"/>
    <n v="4"/>
    <n v="2"/>
    <n v="1"/>
    <n v="1"/>
    <n v="2"/>
    <n v="0"/>
    <n v="4"/>
    <n v="1"/>
    <n v="6"/>
    <d v="2025-11-03T00:00:00"/>
    <m/>
    <m/>
    <m/>
    <n v="21.233333333333334"/>
  </r>
  <r>
    <x v="430"/>
    <s v="UTA"/>
    <s v="BOS"/>
    <s v="W"/>
    <d v="1899-12-30T16:36:00"/>
    <n v="2"/>
    <n v="3"/>
    <n v="0.66700000000000004"/>
    <n v="1"/>
    <n v="2"/>
    <n v="0.5"/>
    <n v="0"/>
    <n v="0"/>
    <m/>
    <n v="1"/>
    <n v="6"/>
    <n v="7"/>
    <n v="3"/>
    <n v="0"/>
    <n v="0"/>
    <n v="2"/>
    <n v="1"/>
    <n v="5"/>
    <n v="1"/>
    <n v="5.9"/>
    <d v="2025-11-03T00:00:00"/>
    <m/>
    <m/>
    <m/>
    <n v="16.600000000000001"/>
  </r>
  <r>
    <x v="202"/>
    <s v="SAC"/>
    <s v="DEN"/>
    <s v="L"/>
    <d v="1899-12-30T11:08:00"/>
    <n v="4"/>
    <n v="4"/>
    <n v="1"/>
    <n v="0"/>
    <n v="0"/>
    <m/>
    <n v="2"/>
    <n v="3"/>
    <n v="0.66700000000000004"/>
    <n v="0"/>
    <n v="2"/>
    <n v="2"/>
    <n v="0"/>
    <n v="0"/>
    <n v="0"/>
    <n v="2"/>
    <n v="3"/>
    <n v="10"/>
    <n v="8"/>
    <n v="5.8"/>
    <d v="2025-11-03T00:00:00"/>
    <m/>
    <m/>
    <m/>
    <n v="11.133333333333333"/>
  </r>
  <r>
    <x v="207"/>
    <s v="POR"/>
    <s v="LAL"/>
    <s v="L"/>
    <d v="1899-12-30T22:34:00"/>
    <n v="3"/>
    <n v="5"/>
    <n v="0.6"/>
    <n v="0"/>
    <n v="2"/>
    <n v="0"/>
    <n v="0"/>
    <n v="0"/>
    <m/>
    <n v="0"/>
    <n v="0"/>
    <n v="0"/>
    <n v="2"/>
    <n v="1"/>
    <n v="1"/>
    <n v="1"/>
    <n v="0"/>
    <n v="6"/>
    <n v="-5"/>
    <n v="5.8"/>
    <d v="2025-11-03T00:00:00"/>
    <m/>
    <m/>
    <m/>
    <n v="22.566666666666666"/>
  </r>
  <r>
    <x v="309"/>
    <s v="DET"/>
    <s v="MEM"/>
    <s v="W"/>
    <d v="1899-12-31T15:50:00"/>
    <n v="4"/>
    <n v="10"/>
    <n v="0.4"/>
    <n v="3"/>
    <n v="9"/>
    <n v="0.33300000000000002"/>
    <n v="0"/>
    <n v="0"/>
    <m/>
    <n v="0"/>
    <n v="4"/>
    <n v="4"/>
    <n v="1"/>
    <n v="0"/>
    <n v="0"/>
    <n v="1"/>
    <n v="2"/>
    <n v="11"/>
    <n v="6"/>
    <n v="5.7"/>
    <d v="2025-11-03T00:00:00"/>
    <m/>
    <m/>
    <m/>
    <n v="39.833333333333336"/>
  </r>
  <r>
    <x v="319"/>
    <s v="DEN"/>
    <s v="SAC"/>
    <s v="W"/>
    <d v="1899-12-30T22:35:00"/>
    <n v="2"/>
    <n v="4"/>
    <n v="0.5"/>
    <n v="1"/>
    <n v="2"/>
    <n v="0.5"/>
    <n v="0"/>
    <n v="0"/>
    <m/>
    <n v="0"/>
    <n v="2"/>
    <n v="2"/>
    <n v="2"/>
    <n v="1"/>
    <n v="0"/>
    <n v="0"/>
    <n v="1"/>
    <n v="5"/>
    <n v="-3"/>
    <n v="5.6"/>
    <d v="2025-11-03T00:00:00"/>
    <m/>
    <m/>
    <m/>
    <n v="22.583333333333332"/>
  </r>
  <r>
    <x v="149"/>
    <s v="POR"/>
    <s v="LAL"/>
    <s v="L"/>
    <d v="1899-12-31T11:33:00"/>
    <n v="4"/>
    <n v="11"/>
    <n v="0.36399999999999999"/>
    <n v="0"/>
    <n v="6"/>
    <n v="0"/>
    <n v="0"/>
    <n v="0"/>
    <m/>
    <n v="2"/>
    <n v="1"/>
    <n v="3"/>
    <n v="6"/>
    <n v="1"/>
    <n v="0"/>
    <n v="2"/>
    <n v="3"/>
    <n v="8"/>
    <n v="-9"/>
    <n v="5.6"/>
    <d v="2025-11-03T00:00:00"/>
    <m/>
    <m/>
    <m/>
    <n v="35.549999999999997"/>
  </r>
  <r>
    <x v="190"/>
    <s v="MIL"/>
    <s v="IND"/>
    <s v="W"/>
    <d v="1899-12-31T04:27:00"/>
    <n v="4"/>
    <n v="8"/>
    <n v="0.5"/>
    <n v="2"/>
    <n v="4"/>
    <n v="0.5"/>
    <n v="0"/>
    <n v="1"/>
    <n v="0"/>
    <n v="0"/>
    <n v="5"/>
    <n v="5"/>
    <n v="7"/>
    <n v="1"/>
    <n v="0"/>
    <n v="7"/>
    <n v="1"/>
    <n v="10"/>
    <n v="-4"/>
    <n v="5.6"/>
    <d v="2025-11-03T00:00:00"/>
    <m/>
    <m/>
    <m/>
    <n v="28.449999999999996"/>
  </r>
  <r>
    <x v="325"/>
    <s v="DEN"/>
    <s v="SAC"/>
    <s v="W"/>
    <d v="1899-12-31T05:49:00"/>
    <n v="5"/>
    <n v="12"/>
    <n v="0.41699999999999998"/>
    <n v="0"/>
    <n v="5"/>
    <n v="0"/>
    <n v="0"/>
    <n v="0"/>
    <m/>
    <n v="1"/>
    <n v="2"/>
    <n v="3"/>
    <n v="2"/>
    <n v="1"/>
    <n v="0"/>
    <n v="1"/>
    <n v="2"/>
    <n v="10"/>
    <n v="11"/>
    <n v="5.5"/>
    <d v="2025-11-03T00:00:00"/>
    <m/>
    <m/>
    <m/>
    <n v="29.816666666666663"/>
  </r>
  <r>
    <x v="87"/>
    <s v="MIL"/>
    <s v="IND"/>
    <s v="W"/>
    <d v="1899-12-31T09:35:00"/>
    <n v="3"/>
    <n v="12"/>
    <n v="0.25"/>
    <n v="3"/>
    <n v="10"/>
    <n v="0.3"/>
    <n v="2"/>
    <n v="2"/>
    <n v="1"/>
    <n v="0"/>
    <n v="2"/>
    <n v="2"/>
    <n v="2"/>
    <n v="1"/>
    <n v="0"/>
    <n v="0"/>
    <n v="4"/>
    <n v="11"/>
    <n v="8"/>
    <n v="5.2"/>
    <d v="2025-11-03T00:00:00"/>
    <m/>
    <m/>
    <m/>
    <n v="33.583333333333336"/>
  </r>
  <r>
    <x v="382"/>
    <s v="IND"/>
    <s v="MIL"/>
    <s v="L"/>
    <d v="1899-12-30T19:43:00"/>
    <n v="1"/>
    <n v="4"/>
    <n v="0.25"/>
    <n v="0"/>
    <n v="1"/>
    <n v="0"/>
    <n v="5"/>
    <n v="7"/>
    <n v="0.71399999999999997"/>
    <n v="0"/>
    <n v="2"/>
    <n v="2"/>
    <n v="4"/>
    <n v="0"/>
    <n v="0"/>
    <n v="1"/>
    <n v="3"/>
    <n v="7"/>
    <n v="11"/>
    <n v="5"/>
    <d v="2025-11-03T00:00:00"/>
    <m/>
    <m/>
    <m/>
    <n v="19.716666666666665"/>
  </r>
  <r>
    <x v="137"/>
    <s v="NYK"/>
    <s v="WAS"/>
    <s v="W"/>
    <d v="1899-12-30T14:10:00"/>
    <n v="1"/>
    <n v="3"/>
    <n v="0.33300000000000002"/>
    <n v="1"/>
    <n v="2"/>
    <n v="0.5"/>
    <n v="0"/>
    <n v="0"/>
    <m/>
    <n v="1"/>
    <n v="2"/>
    <n v="3"/>
    <n v="3"/>
    <n v="1"/>
    <n v="0"/>
    <n v="0"/>
    <n v="2"/>
    <n v="3"/>
    <n v="1"/>
    <n v="4.9000000000000004"/>
    <d v="2025-11-03T00:00:00"/>
    <m/>
    <m/>
    <m/>
    <n v="14.166666666666668"/>
  </r>
  <r>
    <x v="196"/>
    <s v="SAC"/>
    <s v="DEN"/>
    <s v="L"/>
    <d v="1899-12-30T18:37:00"/>
    <n v="4"/>
    <n v="9"/>
    <n v="0.44400000000000001"/>
    <n v="0"/>
    <n v="2"/>
    <n v="0"/>
    <n v="0"/>
    <n v="0"/>
    <m/>
    <n v="1"/>
    <n v="0"/>
    <n v="1"/>
    <n v="3"/>
    <n v="0"/>
    <n v="1"/>
    <n v="0"/>
    <n v="5"/>
    <n v="8"/>
    <n v="3"/>
    <n v="4.8"/>
    <d v="2025-11-03T00:00:00"/>
    <m/>
    <m/>
    <m/>
    <n v="18.616666666666667"/>
  </r>
  <r>
    <x v="140"/>
    <s v="BRK"/>
    <s v="MIN"/>
    <s v="L"/>
    <d v="1899-12-31T03:54:00"/>
    <n v="3"/>
    <n v="10"/>
    <n v="0.3"/>
    <n v="1"/>
    <n v="4"/>
    <n v="0.25"/>
    <n v="0"/>
    <n v="0"/>
    <m/>
    <n v="2"/>
    <n v="2"/>
    <n v="4"/>
    <n v="5"/>
    <n v="1"/>
    <n v="0"/>
    <n v="1"/>
    <n v="5"/>
    <n v="7"/>
    <n v="-10"/>
    <n v="4.7"/>
    <d v="2025-11-03T00:00:00"/>
    <m/>
    <m/>
    <m/>
    <n v="27.900000000000002"/>
  </r>
  <r>
    <x v="133"/>
    <s v="UTA"/>
    <s v="BOS"/>
    <s v="W"/>
    <d v="1899-12-31T05:21:00"/>
    <n v="4"/>
    <n v="12"/>
    <n v="0.33300000000000002"/>
    <n v="1"/>
    <n v="8"/>
    <n v="0.125"/>
    <n v="0"/>
    <n v="0"/>
    <m/>
    <n v="0"/>
    <n v="6"/>
    <n v="6"/>
    <n v="1"/>
    <n v="0"/>
    <n v="0"/>
    <n v="0"/>
    <n v="0"/>
    <n v="9"/>
    <n v="-7"/>
    <n v="4.7"/>
    <d v="2025-11-03T00:00:00"/>
    <m/>
    <m/>
    <m/>
    <n v="29.35"/>
  </r>
  <r>
    <x v="119"/>
    <s v="LAC"/>
    <s v="MIA"/>
    <s v="L"/>
    <d v="1899-12-31T01:03:00"/>
    <n v="5"/>
    <n v="11"/>
    <n v="0.45500000000000002"/>
    <n v="2"/>
    <n v="5"/>
    <n v="0.4"/>
    <n v="0"/>
    <n v="1"/>
    <n v="0"/>
    <n v="0"/>
    <n v="3"/>
    <n v="3"/>
    <n v="0"/>
    <n v="0"/>
    <n v="0"/>
    <n v="1"/>
    <n v="3"/>
    <n v="12"/>
    <n v="2"/>
    <n v="4.5999999999999996"/>
    <d v="2025-11-03T00:00:00"/>
    <m/>
    <m/>
    <m/>
    <n v="25.049999999999997"/>
  </r>
  <r>
    <x v="166"/>
    <s v="BRK"/>
    <s v="MIN"/>
    <s v="L"/>
    <d v="1899-12-30T19:48:00"/>
    <n v="1"/>
    <n v="1"/>
    <n v="1"/>
    <n v="0"/>
    <n v="0"/>
    <m/>
    <n v="1"/>
    <n v="4"/>
    <n v="0.25"/>
    <n v="5"/>
    <n v="2"/>
    <n v="7"/>
    <n v="0"/>
    <n v="2"/>
    <n v="1"/>
    <n v="3"/>
    <n v="2"/>
    <n v="3"/>
    <n v="-18"/>
    <n v="4.5"/>
    <d v="2025-11-03T00:00:00"/>
    <m/>
    <m/>
    <m/>
    <n v="19.799999999999997"/>
  </r>
  <r>
    <x v="365"/>
    <s v="LAL"/>
    <s v="POR"/>
    <s v="W"/>
    <d v="1899-12-30T23:00:00"/>
    <n v="4"/>
    <n v="7"/>
    <n v="0.57099999999999995"/>
    <n v="0"/>
    <n v="3"/>
    <n v="0"/>
    <n v="0"/>
    <n v="0"/>
    <m/>
    <n v="1"/>
    <n v="3"/>
    <n v="4"/>
    <n v="1"/>
    <n v="0"/>
    <n v="0"/>
    <n v="1"/>
    <n v="4"/>
    <n v="8"/>
    <n v="-10"/>
    <n v="4.4000000000000004"/>
    <d v="2025-11-03T00:00:00"/>
    <m/>
    <m/>
    <m/>
    <n v="23"/>
  </r>
  <r>
    <x v="315"/>
    <s v="IND"/>
    <s v="MIL"/>
    <s v="L"/>
    <d v="1899-12-30T20:06:00"/>
    <n v="2"/>
    <n v="5"/>
    <n v="0.4"/>
    <n v="1"/>
    <n v="2"/>
    <n v="0.5"/>
    <n v="0"/>
    <n v="0"/>
    <m/>
    <n v="0"/>
    <n v="1"/>
    <n v="1"/>
    <n v="2"/>
    <n v="1"/>
    <n v="0"/>
    <n v="0"/>
    <n v="2"/>
    <n v="5"/>
    <n v="9"/>
    <n v="4.2"/>
    <d v="2025-11-03T00:00:00"/>
    <m/>
    <m/>
    <m/>
    <n v="20.100000000000001"/>
  </r>
  <r>
    <x v="285"/>
    <s v="WAS"/>
    <s v="NYK"/>
    <s v="L"/>
    <d v="1899-12-30T04:16:00"/>
    <n v="1"/>
    <n v="3"/>
    <n v="0.33300000000000002"/>
    <n v="0"/>
    <n v="1"/>
    <n v="0"/>
    <n v="2"/>
    <n v="3"/>
    <n v="0.66700000000000004"/>
    <n v="0"/>
    <n v="0"/>
    <n v="0"/>
    <n v="2"/>
    <n v="1"/>
    <n v="1"/>
    <n v="0"/>
    <n v="2"/>
    <n v="4"/>
    <n v="4"/>
    <n v="4.2"/>
    <d v="2025-11-03T00:00:00"/>
    <m/>
    <m/>
    <m/>
    <n v="4.2666666666666666"/>
  </r>
  <r>
    <x v="427"/>
    <s v="MEM"/>
    <s v="DET"/>
    <s v="L"/>
    <d v="1899-12-30T14:35:00"/>
    <n v="0"/>
    <n v="3"/>
    <n v="0"/>
    <n v="0"/>
    <n v="2"/>
    <n v="0"/>
    <n v="4"/>
    <n v="4"/>
    <n v="1"/>
    <n v="1"/>
    <n v="1"/>
    <n v="2"/>
    <n v="2"/>
    <n v="1"/>
    <n v="1"/>
    <n v="1"/>
    <n v="2"/>
    <n v="4"/>
    <n v="-3"/>
    <n v="4.2"/>
    <d v="2025-11-03T00:00:00"/>
    <m/>
    <m/>
    <m/>
    <n v="14.583333333333332"/>
  </r>
  <r>
    <x v="182"/>
    <s v="BOS"/>
    <s v="UTA"/>
    <s v="L"/>
    <d v="1899-12-30T07:16:00"/>
    <n v="2"/>
    <n v="3"/>
    <n v="0.66700000000000004"/>
    <n v="1"/>
    <n v="2"/>
    <n v="0.5"/>
    <n v="0"/>
    <n v="0"/>
    <m/>
    <n v="0"/>
    <n v="1"/>
    <n v="1"/>
    <n v="0"/>
    <n v="1"/>
    <n v="0"/>
    <n v="0"/>
    <n v="3"/>
    <n v="5"/>
    <n v="2"/>
    <n v="3.8"/>
    <d v="2025-11-03T00:00:00"/>
    <m/>
    <m/>
    <m/>
    <n v="7.2666666666666657"/>
  </r>
  <r>
    <x v="278"/>
    <s v="DET"/>
    <s v="MEM"/>
    <s v="W"/>
    <d v="1899-12-30T21:24:00"/>
    <n v="1"/>
    <n v="4"/>
    <n v="0.25"/>
    <n v="1"/>
    <n v="3"/>
    <n v="0.33300000000000002"/>
    <n v="0"/>
    <n v="0"/>
    <m/>
    <n v="0"/>
    <n v="3"/>
    <n v="3"/>
    <n v="1"/>
    <n v="2"/>
    <n v="1"/>
    <n v="0"/>
    <n v="3"/>
    <n v="3"/>
    <n v="-13"/>
    <n v="3.7"/>
    <d v="2025-11-03T00:00:00"/>
    <m/>
    <m/>
    <m/>
    <n v="21.400000000000002"/>
  </r>
  <r>
    <x v="326"/>
    <s v="IND"/>
    <s v="MIL"/>
    <s v="L"/>
    <d v="1899-12-30T07:08:00"/>
    <n v="1"/>
    <n v="1"/>
    <n v="1"/>
    <n v="0"/>
    <n v="0"/>
    <m/>
    <n v="2"/>
    <n v="2"/>
    <n v="1"/>
    <n v="2"/>
    <n v="1"/>
    <n v="3"/>
    <n v="0"/>
    <n v="0"/>
    <n v="0"/>
    <n v="1"/>
    <n v="2"/>
    <n v="4"/>
    <n v="1"/>
    <n v="3.6"/>
    <d v="2025-11-03T00:00:00"/>
    <m/>
    <m/>
    <m/>
    <n v="7.1333333333333329"/>
  </r>
  <r>
    <x v="321"/>
    <s v="IND"/>
    <s v="MIL"/>
    <s v="L"/>
    <d v="1899-12-30T13:51:00"/>
    <n v="0"/>
    <n v="1"/>
    <n v="0"/>
    <n v="0"/>
    <n v="1"/>
    <n v="0"/>
    <n v="0"/>
    <n v="0"/>
    <m/>
    <n v="0"/>
    <n v="3"/>
    <n v="3"/>
    <n v="2"/>
    <n v="1"/>
    <n v="2"/>
    <n v="0"/>
    <n v="1"/>
    <n v="0"/>
    <n v="3"/>
    <n v="3.6"/>
    <d v="2025-11-03T00:00:00"/>
    <m/>
    <m/>
    <m/>
    <n v="13.849999999999998"/>
  </r>
  <r>
    <x v="30"/>
    <s v="LAL"/>
    <s v="POR"/>
    <s v="W"/>
    <d v="1899-12-31T07:51:00"/>
    <n v="3"/>
    <n v="11"/>
    <n v="0.27300000000000002"/>
    <n v="1"/>
    <n v="5"/>
    <n v="0.2"/>
    <n v="2"/>
    <n v="2"/>
    <n v="1"/>
    <n v="0"/>
    <n v="2"/>
    <n v="2"/>
    <n v="5"/>
    <n v="4"/>
    <n v="0"/>
    <n v="5"/>
    <n v="5"/>
    <n v="9"/>
    <n v="10"/>
    <n v="3.6"/>
    <d v="2025-11-03T00:00:00"/>
    <m/>
    <m/>
    <m/>
    <n v="31.85"/>
  </r>
  <r>
    <x v="209"/>
    <s v="BRK"/>
    <s v="MIN"/>
    <s v="L"/>
    <d v="1899-12-30T15:53:00"/>
    <n v="1"/>
    <n v="4"/>
    <n v="0.25"/>
    <n v="0"/>
    <n v="2"/>
    <n v="0"/>
    <n v="5"/>
    <n v="7"/>
    <n v="0.71399999999999997"/>
    <n v="0"/>
    <n v="1"/>
    <n v="1"/>
    <n v="1"/>
    <n v="0"/>
    <n v="0"/>
    <n v="0"/>
    <n v="3"/>
    <n v="7"/>
    <n v="-9"/>
    <n v="3.6"/>
    <d v="2025-11-03T00:00:00"/>
    <m/>
    <m/>
    <m/>
    <n v="15.883333333333333"/>
  </r>
  <r>
    <x v="113"/>
    <s v="BRK"/>
    <s v="MIN"/>
    <s v="L"/>
    <d v="1899-12-30T21:18:00"/>
    <n v="1"/>
    <n v="4"/>
    <n v="0.25"/>
    <n v="0"/>
    <n v="2"/>
    <n v="0"/>
    <n v="0"/>
    <n v="0"/>
    <m/>
    <n v="1"/>
    <n v="1"/>
    <n v="2"/>
    <n v="4"/>
    <n v="2"/>
    <n v="1"/>
    <n v="2"/>
    <n v="2"/>
    <n v="2"/>
    <n v="-7"/>
    <n v="3.3"/>
    <d v="2025-11-03T00:00:00"/>
    <m/>
    <m/>
    <m/>
    <n v="21.299999999999997"/>
  </r>
  <r>
    <x v="197"/>
    <s v="DET"/>
    <s v="MEM"/>
    <s v="W"/>
    <d v="1899-12-30T20:15:00"/>
    <n v="2"/>
    <n v="4"/>
    <n v="0.5"/>
    <n v="0"/>
    <n v="2"/>
    <n v="0"/>
    <n v="0"/>
    <n v="0"/>
    <m/>
    <n v="0"/>
    <n v="1"/>
    <n v="1"/>
    <n v="2"/>
    <n v="2"/>
    <n v="0"/>
    <n v="2"/>
    <n v="1"/>
    <n v="4"/>
    <n v="3"/>
    <n v="3.3"/>
    <d v="2025-11-03T00:00:00"/>
    <m/>
    <m/>
    <m/>
    <n v="20.25"/>
  </r>
  <r>
    <x v="132"/>
    <s v="MIL"/>
    <s v="IND"/>
    <s v="W"/>
    <d v="1899-12-30T20:57:00"/>
    <n v="2"/>
    <n v="6"/>
    <n v="0.33300000000000002"/>
    <n v="2"/>
    <n v="4"/>
    <n v="0.5"/>
    <n v="0"/>
    <n v="0"/>
    <m/>
    <n v="0"/>
    <n v="3"/>
    <n v="3"/>
    <n v="0"/>
    <n v="1"/>
    <n v="0"/>
    <n v="0"/>
    <n v="3"/>
    <n v="6"/>
    <n v="6"/>
    <n v="3.3"/>
    <d v="2025-11-03T00:00:00"/>
    <m/>
    <m/>
    <m/>
    <n v="20.95"/>
  </r>
  <r>
    <x v="439"/>
    <s v="WAS"/>
    <s v="NYK"/>
    <s v="L"/>
    <d v="1899-12-30T04:16:00"/>
    <n v="2"/>
    <n v="3"/>
    <n v="0.66700000000000004"/>
    <n v="1"/>
    <n v="2"/>
    <n v="0.5"/>
    <n v="0"/>
    <n v="2"/>
    <n v="0"/>
    <n v="0"/>
    <n v="1"/>
    <n v="1"/>
    <n v="0"/>
    <n v="0"/>
    <n v="0"/>
    <n v="0"/>
    <n v="0"/>
    <n v="5"/>
    <n v="4"/>
    <n v="3.2"/>
    <d v="2025-11-03T00:00:00"/>
    <m/>
    <m/>
    <m/>
    <n v="4.2666666666666666"/>
  </r>
  <r>
    <x v="25"/>
    <s v="LAL"/>
    <s v="POR"/>
    <s v="W"/>
    <d v="1899-12-30T12:55:00"/>
    <n v="2"/>
    <n v="3"/>
    <n v="0.66700000000000004"/>
    <n v="0"/>
    <n v="0"/>
    <m/>
    <n v="0"/>
    <n v="0"/>
    <m/>
    <n v="1"/>
    <n v="2"/>
    <n v="3"/>
    <n v="0"/>
    <n v="0"/>
    <n v="0"/>
    <n v="0"/>
    <n v="2"/>
    <n v="4"/>
    <n v="-2"/>
    <n v="3.2"/>
    <d v="2025-11-03T00:00:00"/>
    <m/>
    <m/>
    <m/>
    <n v="12.916666666666666"/>
  </r>
  <r>
    <x v="176"/>
    <s v="BRK"/>
    <s v="MIN"/>
    <s v="L"/>
    <d v="1899-12-30T03:33:00"/>
    <n v="1"/>
    <n v="3"/>
    <n v="0.33300000000000002"/>
    <n v="1"/>
    <n v="1"/>
    <n v="1"/>
    <n v="2"/>
    <n v="2"/>
    <n v="1"/>
    <n v="1"/>
    <n v="0"/>
    <n v="1"/>
    <n v="0"/>
    <n v="0"/>
    <n v="0"/>
    <n v="1"/>
    <n v="0"/>
    <n v="5"/>
    <n v="1"/>
    <n v="3"/>
    <d v="2025-11-03T00:00:00"/>
    <m/>
    <m/>
    <m/>
    <n v="3.55"/>
  </r>
  <r>
    <x v="395"/>
    <s v="HOU"/>
    <s v="DAL"/>
    <s v="W"/>
    <d v="1899-12-30T09:42:00"/>
    <n v="2"/>
    <n v="3"/>
    <n v="0.66700000000000004"/>
    <n v="1"/>
    <n v="2"/>
    <n v="0.5"/>
    <n v="1"/>
    <n v="1"/>
    <n v="1"/>
    <n v="0"/>
    <n v="1"/>
    <n v="1"/>
    <n v="1"/>
    <n v="0"/>
    <n v="0"/>
    <n v="2"/>
    <n v="2"/>
    <n v="6"/>
    <n v="7"/>
    <n v="2.9"/>
    <d v="2025-11-03T00:00:00"/>
    <m/>
    <m/>
    <m/>
    <n v="9.6999999999999993"/>
  </r>
  <r>
    <x v="263"/>
    <s v="MIL"/>
    <s v="IND"/>
    <s v="W"/>
    <d v="1899-12-30T15:46:00"/>
    <n v="3"/>
    <n v="7"/>
    <n v="0.42899999999999999"/>
    <n v="2"/>
    <n v="5"/>
    <n v="0.4"/>
    <n v="0"/>
    <n v="0"/>
    <m/>
    <n v="1"/>
    <n v="1"/>
    <n v="2"/>
    <n v="1"/>
    <n v="0"/>
    <n v="0"/>
    <n v="2"/>
    <n v="3"/>
    <n v="8"/>
    <n v="-5"/>
    <n v="2.8"/>
    <d v="2025-11-03T00:00:00"/>
    <m/>
    <m/>
    <m/>
    <n v="15.766666666666666"/>
  </r>
  <r>
    <x v="239"/>
    <s v="MIA"/>
    <s v="LAC"/>
    <s v="W"/>
    <d v="1899-12-30T13:39:00"/>
    <n v="1"/>
    <n v="2"/>
    <n v="0.5"/>
    <n v="0"/>
    <n v="0"/>
    <m/>
    <n v="0"/>
    <n v="0"/>
    <m/>
    <n v="0"/>
    <n v="1"/>
    <n v="1"/>
    <n v="4"/>
    <n v="0"/>
    <n v="0"/>
    <n v="1"/>
    <n v="1"/>
    <n v="2"/>
    <n v="-8"/>
    <n v="2.7"/>
    <d v="2025-11-03T00:00:00"/>
    <m/>
    <m/>
    <m/>
    <n v="13.649999999999999"/>
  </r>
  <r>
    <x v="152"/>
    <s v="POR"/>
    <s v="LAL"/>
    <s v="L"/>
    <d v="1899-12-30T17:31:00"/>
    <n v="1"/>
    <n v="3"/>
    <n v="0.33300000000000002"/>
    <n v="0"/>
    <n v="1"/>
    <n v="0"/>
    <n v="0"/>
    <n v="0"/>
    <m/>
    <n v="3"/>
    <n v="1"/>
    <n v="4"/>
    <n v="0"/>
    <n v="0"/>
    <n v="1"/>
    <n v="0"/>
    <n v="2"/>
    <n v="2"/>
    <n v="-7"/>
    <n v="2.6"/>
    <d v="2025-11-03T00:00:00"/>
    <m/>
    <m/>
    <m/>
    <n v="17.516666666666666"/>
  </r>
  <r>
    <x v="259"/>
    <s v="WAS"/>
    <s v="NYK"/>
    <s v="L"/>
    <d v="1899-12-30T03:37:00"/>
    <n v="1"/>
    <n v="1"/>
    <n v="1"/>
    <n v="0"/>
    <n v="0"/>
    <m/>
    <n v="0"/>
    <n v="0"/>
    <m/>
    <n v="0"/>
    <n v="3"/>
    <n v="3"/>
    <n v="0"/>
    <n v="0"/>
    <n v="0"/>
    <n v="0"/>
    <n v="0"/>
    <n v="2"/>
    <n v="6"/>
    <n v="2.6"/>
    <d v="2025-11-03T00:00:00"/>
    <m/>
    <m/>
    <m/>
    <n v="3.6166666666666663"/>
  </r>
  <r>
    <x v="221"/>
    <s v="LAC"/>
    <s v="MIA"/>
    <s v="L"/>
    <d v="1899-12-30T13:46:00"/>
    <n v="1"/>
    <n v="5"/>
    <n v="0.2"/>
    <n v="1"/>
    <n v="4"/>
    <n v="0.25"/>
    <n v="0"/>
    <n v="0"/>
    <m/>
    <n v="1"/>
    <n v="3"/>
    <n v="4"/>
    <n v="4"/>
    <n v="1"/>
    <n v="0"/>
    <n v="2"/>
    <n v="2"/>
    <n v="3"/>
    <n v="6"/>
    <n v="2.5"/>
    <d v="2025-11-03T00:00:00"/>
    <m/>
    <m/>
    <m/>
    <n v="13.766666666666666"/>
  </r>
  <r>
    <x v="234"/>
    <s v="BOS"/>
    <s v="UTA"/>
    <s v="L"/>
    <d v="1899-12-30T15:01:00"/>
    <n v="1"/>
    <n v="5"/>
    <n v="0.2"/>
    <n v="0"/>
    <n v="2"/>
    <n v="0"/>
    <n v="0"/>
    <n v="0"/>
    <m/>
    <n v="3"/>
    <n v="3"/>
    <n v="6"/>
    <n v="2"/>
    <n v="0"/>
    <n v="1"/>
    <n v="0"/>
    <n v="4"/>
    <n v="2"/>
    <n v="6"/>
    <n v="2.4"/>
    <d v="2025-11-03T00:00:00"/>
    <m/>
    <m/>
    <m/>
    <n v="15.016666666666666"/>
  </r>
  <r>
    <x v="154"/>
    <s v="MEM"/>
    <s v="DET"/>
    <s v="L"/>
    <d v="1899-12-31T01:16:00"/>
    <n v="0"/>
    <n v="4"/>
    <n v="0"/>
    <n v="0"/>
    <n v="3"/>
    <n v="0"/>
    <n v="2"/>
    <n v="2"/>
    <n v="1"/>
    <n v="1"/>
    <n v="3"/>
    <n v="4"/>
    <n v="1"/>
    <n v="1"/>
    <n v="1"/>
    <n v="1"/>
    <n v="0"/>
    <n v="2"/>
    <n v="2"/>
    <n v="2.2000000000000002"/>
    <d v="2025-11-03T00:00:00"/>
    <m/>
    <m/>
    <m/>
    <n v="25.266666666666666"/>
  </r>
  <r>
    <x v="277"/>
    <s v="WAS"/>
    <s v="NYK"/>
    <s v="L"/>
    <d v="1899-12-30T17:19:00"/>
    <n v="1"/>
    <n v="3"/>
    <n v="0.33300000000000002"/>
    <n v="0"/>
    <n v="2"/>
    <n v="0"/>
    <n v="2"/>
    <n v="2"/>
    <n v="1"/>
    <n v="0"/>
    <n v="1"/>
    <n v="1"/>
    <n v="1"/>
    <n v="0"/>
    <n v="0"/>
    <n v="0"/>
    <n v="3"/>
    <n v="4"/>
    <n v="-24"/>
    <n v="2.1"/>
    <d v="2025-11-03T00:00:00"/>
    <m/>
    <m/>
    <m/>
    <n v="17.316666666666666"/>
  </r>
  <r>
    <x v="308"/>
    <s v="BOS"/>
    <s v="UTA"/>
    <s v="L"/>
    <d v="1899-12-30T10:54:00"/>
    <n v="0"/>
    <n v="2"/>
    <n v="0"/>
    <n v="0"/>
    <n v="2"/>
    <n v="0"/>
    <n v="2"/>
    <n v="2"/>
    <n v="1"/>
    <n v="1"/>
    <n v="1"/>
    <n v="2"/>
    <n v="1"/>
    <n v="1"/>
    <n v="0"/>
    <n v="0"/>
    <n v="3"/>
    <n v="2"/>
    <n v="-12"/>
    <n v="2.1"/>
    <d v="2025-11-03T00:00:00"/>
    <m/>
    <m/>
    <m/>
    <n v="10.9"/>
  </r>
  <r>
    <x v="22"/>
    <s v="HOU"/>
    <s v="DAL"/>
    <s v="W"/>
    <d v="1899-12-30T16:31:00"/>
    <n v="2"/>
    <n v="7"/>
    <n v="0.28599999999999998"/>
    <n v="1"/>
    <n v="4"/>
    <n v="0.25"/>
    <n v="0"/>
    <n v="0"/>
    <m/>
    <n v="0"/>
    <n v="5"/>
    <n v="5"/>
    <n v="3"/>
    <n v="0"/>
    <n v="0"/>
    <n v="2"/>
    <n v="1"/>
    <n v="5"/>
    <n v="5"/>
    <n v="2.1"/>
    <d v="2025-11-03T00:00:00"/>
    <m/>
    <m/>
    <m/>
    <n v="16.516666666666666"/>
  </r>
  <r>
    <x v="336"/>
    <s v="BOS"/>
    <s v="UTA"/>
    <s v="L"/>
    <d v="1899-12-30T07:59:00"/>
    <n v="1"/>
    <n v="1"/>
    <n v="1"/>
    <n v="0"/>
    <n v="0"/>
    <m/>
    <n v="0"/>
    <n v="0"/>
    <m/>
    <n v="1"/>
    <n v="0"/>
    <n v="1"/>
    <n v="0"/>
    <n v="0"/>
    <n v="0"/>
    <n v="0"/>
    <n v="1"/>
    <n v="2"/>
    <n v="-11"/>
    <n v="2"/>
    <d v="2025-11-03T00:00:00"/>
    <m/>
    <m/>
    <m/>
    <n v="7.9833333333333325"/>
  </r>
  <r>
    <x v="236"/>
    <s v="NYK"/>
    <s v="WAS"/>
    <s v="W"/>
    <d v="1899-12-30T03:37:00"/>
    <n v="0"/>
    <n v="1"/>
    <n v="0"/>
    <n v="0"/>
    <n v="0"/>
    <m/>
    <n v="0"/>
    <n v="0"/>
    <m/>
    <n v="2"/>
    <n v="2"/>
    <n v="4"/>
    <n v="1"/>
    <n v="0"/>
    <n v="0"/>
    <n v="0"/>
    <n v="0"/>
    <n v="0"/>
    <n v="-6"/>
    <n v="2"/>
    <d v="2025-11-03T00:00:00"/>
    <m/>
    <m/>
    <m/>
    <n v="3.6166666666666663"/>
  </r>
  <r>
    <x v="208"/>
    <s v="BOS"/>
    <s v="UTA"/>
    <s v="L"/>
    <d v="1899-12-30T06:24:00"/>
    <n v="0"/>
    <n v="1"/>
    <n v="0"/>
    <n v="0"/>
    <n v="1"/>
    <n v="0"/>
    <n v="0"/>
    <n v="0"/>
    <m/>
    <n v="1"/>
    <n v="1"/>
    <n v="2"/>
    <n v="1"/>
    <n v="1"/>
    <n v="0"/>
    <n v="0"/>
    <n v="0"/>
    <n v="0"/>
    <n v="-10"/>
    <n v="2"/>
    <d v="2025-11-03T00:00:00"/>
    <m/>
    <m/>
    <m/>
    <n v="6.4"/>
  </r>
  <r>
    <x v="322"/>
    <s v="IND"/>
    <s v="MIL"/>
    <s v="L"/>
    <d v="1899-12-30T10:34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1"/>
    <n v="3"/>
    <n v="0"/>
    <n v="1.9"/>
    <d v="2025-11-03T00:00:00"/>
    <m/>
    <m/>
    <m/>
    <n v="10.566666666666666"/>
  </r>
  <r>
    <x v="174"/>
    <s v="LAC"/>
    <s v="MIA"/>
    <s v="L"/>
    <d v="1899-12-30T14:34:00"/>
    <n v="2"/>
    <n v="7"/>
    <n v="0.28599999999999998"/>
    <n v="1"/>
    <n v="6"/>
    <n v="0.16700000000000001"/>
    <n v="0"/>
    <n v="0"/>
    <m/>
    <n v="0"/>
    <n v="1"/>
    <n v="1"/>
    <n v="0"/>
    <n v="1"/>
    <n v="0"/>
    <n v="0"/>
    <n v="1"/>
    <n v="5"/>
    <n v="5"/>
    <n v="1.8"/>
    <d v="2025-11-03T00:00:00"/>
    <m/>
    <m/>
    <m/>
    <n v="14.566666666666666"/>
  </r>
  <r>
    <x v="291"/>
    <s v="DAL"/>
    <s v="HOU"/>
    <s v="L"/>
    <d v="1899-12-30T08:18:00"/>
    <n v="1"/>
    <n v="2"/>
    <n v="0.5"/>
    <n v="0"/>
    <n v="1"/>
    <n v="0"/>
    <n v="0"/>
    <n v="0"/>
    <m/>
    <n v="0"/>
    <n v="2"/>
    <n v="2"/>
    <n v="0"/>
    <n v="3"/>
    <n v="0"/>
    <n v="2"/>
    <n v="2"/>
    <n v="2"/>
    <n v="-11"/>
    <n v="1.8"/>
    <d v="2025-11-03T00:00:00"/>
    <m/>
    <m/>
    <m/>
    <n v="8.3000000000000007"/>
  </r>
  <r>
    <x v="429"/>
    <s v="IND"/>
    <s v="MIL"/>
    <s v="L"/>
    <d v="1899-12-30T06:30:00"/>
    <n v="1"/>
    <n v="2"/>
    <n v="0.5"/>
    <n v="0"/>
    <n v="1"/>
    <n v="0"/>
    <n v="0"/>
    <n v="0"/>
    <m/>
    <n v="1"/>
    <n v="0"/>
    <n v="1"/>
    <n v="0"/>
    <n v="0"/>
    <n v="0"/>
    <n v="0"/>
    <n v="0"/>
    <n v="2"/>
    <n v="8"/>
    <n v="1.7"/>
    <d v="2025-11-03T00:00:00"/>
    <m/>
    <m/>
    <m/>
    <n v="6.5"/>
  </r>
  <r>
    <x v="199"/>
    <s v="WAS"/>
    <s v="NYK"/>
    <s v="L"/>
    <d v="1899-12-30T21:53:00"/>
    <n v="2"/>
    <n v="9"/>
    <n v="0.222"/>
    <n v="1"/>
    <n v="6"/>
    <n v="0.16700000000000001"/>
    <n v="0"/>
    <n v="0"/>
    <m/>
    <n v="1"/>
    <n v="0"/>
    <n v="1"/>
    <n v="2"/>
    <n v="0"/>
    <n v="0"/>
    <n v="0"/>
    <n v="0"/>
    <n v="5"/>
    <n v="-15"/>
    <n v="1.6"/>
    <d v="2025-11-03T00:00:00"/>
    <m/>
    <m/>
    <m/>
    <n v="21.883333333333333"/>
  </r>
  <r>
    <x v="373"/>
    <s v="DEN"/>
    <s v="SAC"/>
    <s v="W"/>
    <d v="1899-12-30T07:15:00"/>
    <n v="1"/>
    <n v="2"/>
    <n v="0.5"/>
    <n v="1"/>
    <n v="1"/>
    <n v="1"/>
    <n v="1"/>
    <n v="2"/>
    <n v="0.5"/>
    <n v="0"/>
    <n v="0"/>
    <n v="0"/>
    <n v="0"/>
    <n v="0"/>
    <n v="0"/>
    <n v="1"/>
    <n v="0"/>
    <n v="4"/>
    <n v="-4"/>
    <n v="1.6"/>
    <d v="2025-11-03T00:00:00"/>
    <m/>
    <m/>
    <m/>
    <n v="7.25"/>
  </r>
  <r>
    <x v="281"/>
    <s v="DAL"/>
    <s v="HOU"/>
    <s v="L"/>
    <d v="1899-12-30T13:53:00"/>
    <n v="2"/>
    <n v="4"/>
    <n v="0.5"/>
    <n v="0"/>
    <n v="0"/>
    <m/>
    <n v="0"/>
    <n v="0"/>
    <m/>
    <n v="2"/>
    <n v="0"/>
    <n v="2"/>
    <n v="0"/>
    <n v="1"/>
    <n v="1"/>
    <n v="2"/>
    <n v="4"/>
    <n v="4"/>
    <n v="-3"/>
    <n v="1.5"/>
    <d v="2025-11-03T00:00:00"/>
    <m/>
    <m/>
    <m/>
    <n v="13.883333333333335"/>
  </r>
  <r>
    <x v="329"/>
    <s v="IND"/>
    <s v="MIL"/>
    <s v="L"/>
    <d v="1899-12-30T12:50:00"/>
    <n v="1"/>
    <n v="2"/>
    <n v="0.5"/>
    <n v="1"/>
    <n v="1"/>
    <n v="1"/>
    <n v="0"/>
    <n v="0"/>
    <m/>
    <n v="1"/>
    <n v="2"/>
    <n v="3"/>
    <n v="0"/>
    <n v="0"/>
    <n v="0"/>
    <n v="1"/>
    <n v="2"/>
    <n v="3"/>
    <n v="12"/>
    <n v="1.5"/>
    <d v="2025-11-03T00:00:00"/>
    <m/>
    <m/>
    <m/>
    <n v="12.833333333333332"/>
  </r>
  <r>
    <x v="145"/>
    <s v="MIN"/>
    <s v="BRK"/>
    <s v="W"/>
    <d v="1899-12-30T13:22:00"/>
    <n v="1"/>
    <n v="3"/>
    <n v="0.33300000000000002"/>
    <n v="0"/>
    <n v="1"/>
    <n v="0"/>
    <n v="1"/>
    <n v="2"/>
    <n v="0.5"/>
    <n v="0"/>
    <n v="1"/>
    <n v="1"/>
    <n v="1"/>
    <n v="0"/>
    <n v="0"/>
    <n v="0"/>
    <n v="1"/>
    <n v="3"/>
    <n v="-1"/>
    <n v="1.5"/>
    <d v="2025-11-03T00:00:00"/>
    <m/>
    <m/>
    <m/>
    <n v="13.366666666666667"/>
  </r>
  <r>
    <x v="226"/>
    <s v="MIN"/>
    <s v="BRK"/>
    <s v="W"/>
    <d v="1899-12-30T20:19:00"/>
    <n v="1"/>
    <n v="3"/>
    <n v="0.33300000000000002"/>
    <n v="0"/>
    <n v="1"/>
    <n v="0"/>
    <n v="0"/>
    <n v="4"/>
    <n v="0"/>
    <n v="4"/>
    <n v="1"/>
    <n v="5"/>
    <n v="2"/>
    <n v="0"/>
    <n v="0"/>
    <n v="1"/>
    <n v="2"/>
    <n v="2"/>
    <n v="-1"/>
    <n v="1.4"/>
    <d v="2025-11-03T00:00:00"/>
    <m/>
    <m/>
    <m/>
    <n v="20.316666666666666"/>
  </r>
  <r>
    <x v="362"/>
    <s v="MIN"/>
    <s v="BRK"/>
    <s v="W"/>
    <d v="1899-12-30T20:02:00"/>
    <n v="2"/>
    <n v="6"/>
    <n v="0.33300000000000002"/>
    <n v="0"/>
    <n v="1"/>
    <n v="0"/>
    <n v="3"/>
    <n v="4"/>
    <n v="0.75"/>
    <n v="0"/>
    <n v="3"/>
    <n v="3"/>
    <n v="1"/>
    <n v="0"/>
    <n v="0"/>
    <n v="3"/>
    <n v="1"/>
    <n v="7"/>
    <n v="-4"/>
    <n v="1.4"/>
    <d v="2025-11-03T00:00:00"/>
    <m/>
    <m/>
    <m/>
    <n v="20.033333333333335"/>
  </r>
  <r>
    <x v="251"/>
    <s v="BOS"/>
    <s v="UTA"/>
    <s v="L"/>
    <d v="1899-12-31T04:01:00"/>
    <n v="1"/>
    <n v="8"/>
    <n v="0.125"/>
    <n v="1"/>
    <n v="8"/>
    <n v="0.125"/>
    <n v="1"/>
    <n v="2"/>
    <n v="0.5"/>
    <n v="0"/>
    <n v="2"/>
    <n v="2"/>
    <n v="1"/>
    <n v="2"/>
    <n v="1"/>
    <n v="1"/>
    <n v="0"/>
    <n v="4"/>
    <n v="-1"/>
    <n v="1.4"/>
    <d v="2025-11-03T00:00:00"/>
    <m/>
    <m/>
    <m/>
    <n v="28.016666666666666"/>
  </r>
  <r>
    <x v="262"/>
    <s v="DAL"/>
    <s v="HOU"/>
    <s v="L"/>
    <d v="1899-12-30T07:52:00"/>
    <n v="0"/>
    <n v="1"/>
    <n v="0"/>
    <n v="0"/>
    <n v="1"/>
    <n v="0"/>
    <n v="0"/>
    <n v="0"/>
    <m/>
    <n v="0"/>
    <n v="1"/>
    <n v="1"/>
    <n v="1"/>
    <n v="1"/>
    <n v="0"/>
    <n v="0"/>
    <n v="0"/>
    <n v="0"/>
    <n v="6"/>
    <n v="1.3"/>
    <d v="2025-11-03T00:00:00"/>
    <m/>
    <m/>
    <m/>
    <n v="7.8666666666666671"/>
  </r>
  <r>
    <x v="256"/>
    <s v="DET"/>
    <s v="MEM"/>
    <s v="W"/>
    <d v="1899-12-30T04:58:00"/>
    <n v="0"/>
    <n v="1"/>
    <n v="0"/>
    <n v="0"/>
    <n v="0"/>
    <m/>
    <n v="0"/>
    <n v="0"/>
    <m/>
    <n v="0"/>
    <n v="1"/>
    <n v="1"/>
    <n v="0"/>
    <n v="2"/>
    <n v="0"/>
    <n v="0"/>
    <n v="1"/>
    <n v="0"/>
    <n v="-3"/>
    <n v="1.2"/>
    <d v="2025-11-03T00:00:00"/>
    <m/>
    <m/>
    <m/>
    <n v="4.9666666666666668"/>
  </r>
  <r>
    <x v="237"/>
    <s v="DAL"/>
    <s v="HOU"/>
    <s v="L"/>
    <d v="1899-12-30T18:00:00"/>
    <n v="2"/>
    <n v="9"/>
    <n v="0.222"/>
    <n v="1"/>
    <n v="8"/>
    <n v="0.125"/>
    <n v="0"/>
    <n v="0"/>
    <m/>
    <n v="1"/>
    <n v="2"/>
    <n v="3"/>
    <n v="3"/>
    <n v="0"/>
    <n v="1"/>
    <n v="2"/>
    <n v="1"/>
    <n v="5"/>
    <n v="-2"/>
    <n v="1.2"/>
    <d v="2025-11-03T00:00:00"/>
    <m/>
    <m/>
    <m/>
    <n v="18"/>
  </r>
  <r>
    <x v="18"/>
    <s v="HOU"/>
    <s v="DAL"/>
    <s v="W"/>
    <d v="1899-12-31T00:39:00"/>
    <n v="0"/>
    <n v="5"/>
    <n v="0"/>
    <n v="0"/>
    <n v="3"/>
    <n v="0"/>
    <n v="2"/>
    <n v="2"/>
    <n v="1"/>
    <n v="1"/>
    <n v="2"/>
    <n v="3"/>
    <n v="1"/>
    <n v="2"/>
    <n v="0"/>
    <n v="1"/>
    <n v="1"/>
    <n v="2"/>
    <n v="0"/>
    <n v="1.1000000000000001"/>
    <d v="2025-11-03T00:00:00"/>
    <m/>
    <m/>
    <m/>
    <n v="24.65"/>
  </r>
  <r>
    <x v="200"/>
    <s v="NYK"/>
    <s v="WAS"/>
    <s v="W"/>
    <d v="1899-12-30T03:40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6"/>
    <n v="1"/>
    <d v="2025-11-03T00:00:00"/>
    <m/>
    <m/>
    <m/>
    <n v="3.666666666666667"/>
  </r>
  <r>
    <x v="440"/>
    <s v="BRK"/>
    <s v="MIN"/>
    <s v="L"/>
    <d v="1899-12-30T03:33:00"/>
    <n v="0"/>
    <n v="1"/>
    <n v="0"/>
    <n v="0"/>
    <n v="0"/>
    <m/>
    <n v="0"/>
    <n v="0"/>
    <m/>
    <n v="0"/>
    <n v="1"/>
    <n v="1"/>
    <n v="2"/>
    <n v="0"/>
    <n v="0"/>
    <n v="0"/>
    <n v="0"/>
    <n v="0"/>
    <n v="1"/>
    <n v="1"/>
    <d v="2025-11-03T00:00:00"/>
    <m/>
    <m/>
    <m/>
    <n v="3.55"/>
  </r>
  <r>
    <x v="353"/>
    <s v="MIN"/>
    <s v="BRK"/>
    <s v="W"/>
    <d v="1899-12-30T02:59:00"/>
    <n v="1"/>
    <n v="2"/>
    <n v="0.5"/>
    <n v="0"/>
    <n v="1"/>
    <n v="0"/>
    <n v="0"/>
    <n v="0"/>
    <m/>
    <n v="0"/>
    <n v="1"/>
    <n v="1"/>
    <n v="0"/>
    <n v="0"/>
    <n v="0"/>
    <n v="0"/>
    <n v="1"/>
    <n v="2"/>
    <n v="-4"/>
    <n v="0.9"/>
    <d v="2025-11-03T00:00:00"/>
    <m/>
    <m/>
    <m/>
    <n v="2.9833333333333334"/>
  </r>
  <r>
    <x v="273"/>
    <s v="MIN"/>
    <s v="BRK"/>
    <s v="W"/>
    <d v="1899-12-30T05:11:00"/>
    <n v="0"/>
    <n v="2"/>
    <n v="0"/>
    <n v="0"/>
    <n v="2"/>
    <n v="0"/>
    <n v="0"/>
    <n v="0"/>
    <m/>
    <n v="0"/>
    <n v="1"/>
    <n v="1"/>
    <n v="1"/>
    <n v="1"/>
    <n v="0"/>
    <n v="0"/>
    <n v="0"/>
    <n v="0"/>
    <n v="-5"/>
    <n v="0.6"/>
    <d v="2025-11-03T00:00:00"/>
    <m/>
    <m/>
    <m/>
    <n v="5.1833333333333336"/>
  </r>
  <r>
    <x v="246"/>
    <s v="MIL"/>
    <s v="IND"/>
    <s v="W"/>
    <d v="1899-12-30T05:04:00"/>
    <n v="0"/>
    <n v="0"/>
    <m/>
    <n v="0"/>
    <n v="0"/>
    <m/>
    <n v="1"/>
    <n v="2"/>
    <n v="0.5"/>
    <n v="0"/>
    <n v="1"/>
    <n v="1"/>
    <n v="0"/>
    <n v="0"/>
    <n v="0"/>
    <n v="0"/>
    <n v="1"/>
    <n v="1"/>
    <n v="-7"/>
    <n v="0.5"/>
    <d v="2025-11-03T00:00:00"/>
    <m/>
    <m/>
    <m/>
    <n v="5.0666666666666664"/>
  </r>
  <r>
    <x v="437"/>
    <s v="NYK"/>
    <s v="WAS"/>
    <s v="W"/>
    <d v="1899-12-30T03:37:00"/>
    <n v="0"/>
    <n v="0"/>
    <m/>
    <n v="0"/>
    <n v="0"/>
    <m/>
    <n v="0"/>
    <n v="0"/>
    <m/>
    <n v="0"/>
    <n v="1"/>
    <n v="1"/>
    <n v="0"/>
    <n v="0"/>
    <n v="0"/>
    <n v="0"/>
    <n v="0"/>
    <n v="0"/>
    <n v="-6"/>
    <n v="0.3"/>
    <d v="2025-11-03T00:00:00"/>
    <m/>
    <m/>
    <m/>
    <n v="3.6166666666666663"/>
  </r>
  <r>
    <x v="404"/>
    <s v="POR"/>
    <s v="LAL"/>
    <s v="L"/>
    <d v="1899-12-30T06:49:00"/>
    <n v="0"/>
    <n v="1"/>
    <n v="0"/>
    <n v="0"/>
    <n v="1"/>
    <n v="0"/>
    <n v="0"/>
    <n v="0"/>
    <m/>
    <n v="1"/>
    <n v="2"/>
    <n v="3"/>
    <n v="1"/>
    <n v="0"/>
    <n v="0"/>
    <n v="1"/>
    <n v="0"/>
    <n v="0"/>
    <n v="2"/>
    <n v="0.3"/>
    <d v="2025-11-03T00:00:00"/>
    <m/>
    <m/>
    <m/>
    <n v="6.8166666666666664"/>
  </r>
  <r>
    <x v="217"/>
    <s v="WAS"/>
    <s v="NYK"/>
    <s v="L"/>
    <d v="1899-12-30T10:19:00"/>
    <n v="0"/>
    <n v="0"/>
    <m/>
    <n v="0"/>
    <n v="0"/>
    <m/>
    <n v="0"/>
    <n v="2"/>
    <n v="0"/>
    <n v="0"/>
    <n v="2"/>
    <n v="2"/>
    <n v="2"/>
    <n v="0"/>
    <n v="0"/>
    <n v="1"/>
    <n v="0"/>
    <n v="0"/>
    <n v="0"/>
    <n v="0.2"/>
    <d v="2025-11-03T00:00:00"/>
    <m/>
    <m/>
    <m/>
    <n v="10.316666666666666"/>
  </r>
  <r>
    <x v="139"/>
    <s v="MEM"/>
    <s v="DET"/>
    <s v="L"/>
    <d v="1899-12-30T21:17:00"/>
    <n v="2"/>
    <n v="14"/>
    <n v="0.14299999999999999"/>
    <n v="0"/>
    <n v="7"/>
    <n v="0"/>
    <n v="0"/>
    <n v="0"/>
    <m/>
    <n v="4"/>
    <n v="2"/>
    <n v="6"/>
    <n v="3"/>
    <n v="0"/>
    <n v="0"/>
    <n v="0"/>
    <n v="1"/>
    <n v="4"/>
    <n v="-8"/>
    <n v="0.1"/>
    <d v="2025-11-03T00:00:00"/>
    <m/>
    <m/>
    <m/>
    <n v="21.283333333333331"/>
  </r>
  <r>
    <x v="244"/>
    <s v="LAC"/>
    <s v="MIA"/>
    <s v="L"/>
    <d v="1899-12-30T06:51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1-03T00:00:00"/>
    <m/>
    <m/>
    <m/>
    <n v="6.85"/>
  </r>
  <r>
    <x v="385"/>
    <s v="SAC"/>
    <s v="DEN"/>
    <s v="L"/>
    <d v="1899-12-30T03:24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1-03T00:00:00"/>
    <m/>
    <m/>
    <m/>
    <n v="3.4"/>
  </r>
  <r>
    <x v="372"/>
    <s v="IND"/>
    <s v="MIL"/>
    <s v="L"/>
    <d v="1899-12-30T07:50:00"/>
    <n v="1"/>
    <n v="4"/>
    <n v="0.25"/>
    <n v="0"/>
    <n v="2"/>
    <n v="0"/>
    <n v="1"/>
    <n v="1"/>
    <n v="1"/>
    <n v="0"/>
    <n v="1"/>
    <n v="1"/>
    <n v="0"/>
    <n v="0"/>
    <n v="0"/>
    <n v="1"/>
    <n v="0"/>
    <n v="3"/>
    <n v="-13"/>
    <n v="-0.1"/>
    <d v="2025-11-03T00:00:00"/>
    <m/>
    <m/>
    <m/>
    <n v="7.8333333333333339"/>
  </r>
  <r>
    <x v="114"/>
    <s v="UTA"/>
    <s v="BOS"/>
    <s v="W"/>
    <d v="1899-12-30T13:50:00"/>
    <n v="1"/>
    <n v="5"/>
    <n v="0.2"/>
    <n v="0"/>
    <n v="1"/>
    <n v="0"/>
    <n v="0"/>
    <n v="0"/>
    <m/>
    <n v="1"/>
    <n v="2"/>
    <n v="3"/>
    <n v="1"/>
    <n v="0"/>
    <n v="0"/>
    <n v="1"/>
    <n v="0"/>
    <n v="2"/>
    <n v="-15"/>
    <n v="-0.1"/>
    <d v="2025-11-03T00:00:00"/>
    <m/>
    <m/>
    <m/>
    <n v="13.833333333333332"/>
  </r>
  <r>
    <x v="271"/>
    <s v="UTA"/>
    <s v="BOS"/>
    <s v="W"/>
    <d v="1899-12-30T18:14:00"/>
    <n v="2"/>
    <n v="4"/>
    <n v="0.5"/>
    <n v="0"/>
    <n v="0"/>
    <m/>
    <n v="0"/>
    <n v="0"/>
    <m/>
    <n v="1"/>
    <n v="1"/>
    <n v="2"/>
    <n v="0"/>
    <n v="0"/>
    <n v="0"/>
    <n v="2"/>
    <n v="3"/>
    <n v="4"/>
    <n v="11"/>
    <n v="-0.2"/>
    <d v="2025-11-03T00:00:00"/>
    <m/>
    <m/>
    <m/>
    <n v="18.233333333333334"/>
  </r>
  <r>
    <x v="231"/>
    <s v="MIL"/>
    <s v="IND"/>
    <s v="W"/>
    <d v="1899-12-30T03:43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4"/>
    <n v="-0.4"/>
    <d v="2025-11-03T00:00:00"/>
    <m/>
    <m/>
    <m/>
    <n v="3.7166666666666668"/>
  </r>
  <r>
    <x v="393"/>
    <s v="BRK"/>
    <s v="MIN"/>
    <s v="L"/>
    <d v="1899-12-30T03:33:00"/>
    <n v="0"/>
    <n v="2"/>
    <n v="0"/>
    <n v="0"/>
    <n v="2"/>
    <n v="0"/>
    <n v="0"/>
    <n v="0"/>
    <m/>
    <n v="0"/>
    <n v="3"/>
    <n v="3"/>
    <n v="0"/>
    <n v="0"/>
    <n v="0"/>
    <n v="0"/>
    <n v="0"/>
    <n v="0"/>
    <n v="1"/>
    <n v="-0.5"/>
    <d v="2025-11-03T00:00:00"/>
    <m/>
    <m/>
    <m/>
    <n v="3.55"/>
  </r>
  <r>
    <x v="267"/>
    <s v="WAS"/>
    <s v="NYK"/>
    <s v="L"/>
    <d v="1899-12-30T04:16:00"/>
    <n v="0"/>
    <n v="1"/>
    <n v="0"/>
    <n v="0"/>
    <n v="0"/>
    <m/>
    <n v="0"/>
    <n v="0"/>
    <m/>
    <n v="0"/>
    <n v="0"/>
    <n v="0"/>
    <n v="0"/>
    <n v="0"/>
    <n v="0"/>
    <n v="0"/>
    <n v="0"/>
    <n v="0"/>
    <n v="4"/>
    <n v="-0.7"/>
    <d v="2025-11-03T00:00:00"/>
    <m/>
    <m/>
    <m/>
    <n v="4.2666666666666666"/>
  </r>
  <r>
    <x v="292"/>
    <s v="DAL"/>
    <s v="HOU"/>
    <s v="L"/>
    <d v="1899-12-30T04:42:00"/>
    <n v="0"/>
    <n v="2"/>
    <n v="0"/>
    <n v="0"/>
    <n v="0"/>
    <m/>
    <n v="0"/>
    <n v="0"/>
    <m/>
    <n v="1"/>
    <n v="0"/>
    <n v="1"/>
    <n v="0"/>
    <n v="0"/>
    <n v="0"/>
    <n v="0"/>
    <n v="0"/>
    <n v="0"/>
    <n v="-5"/>
    <n v="-0.7"/>
    <d v="2025-11-03T00:00:00"/>
    <m/>
    <m/>
    <m/>
    <n v="4.7"/>
  </r>
  <r>
    <x v="222"/>
    <s v="BRK"/>
    <s v="MIN"/>
    <s v="L"/>
    <d v="1899-12-30T03:3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5-11-03T00:00:00"/>
    <m/>
    <m/>
    <m/>
    <n v="3.55"/>
  </r>
  <r>
    <x v="342"/>
    <s v="MIN"/>
    <s v="BRK"/>
    <s v="W"/>
    <d v="1899-12-30T02:59:00"/>
    <n v="0"/>
    <n v="1"/>
    <n v="0"/>
    <n v="0"/>
    <n v="0"/>
    <m/>
    <n v="0"/>
    <n v="0"/>
    <m/>
    <n v="0"/>
    <n v="1"/>
    <n v="1"/>
    <n v="0"/>
    <n v="0"/>
    <n v="0"/>
    <n v="0"/>
    <n v="1"/>
    <n v="0"/>
    <n v="-4"/>
    <n v="-0.8"/>
    <d v="2025-11-03T00:00:00"/>
    <m/>
    <m/>
    <m/>
    <n v="2.9833333333333334"/>
  </r>
  <r>
    <x v="398"/>
    <s v="HOU"/>
    <s v="DAL"/>
    <s v="W"/>
    <d v="1899-12-30T08:29:00"/>
    <n v="0"/>
    <n v="2"/>
    <n v="0"/>
    <n v="0"/>
    <n v="2"/>
    <n v="0"/>
    <n v="0"/>
    <n v="0"/>
    <m/>
    <n v="0"/>
    <n v="2"/>
    <n v="2"/>
    <n v="0"/>
    <n v="0"/>
    <n v="0"/>
    <n v="0"/>
    <n v="0"/>
    <n v="0"/>
    <n v="-2"/>
    <n v="-0.8"/>
    <d v="2025-11-03T00:00:00"/>
    <m/>
    <m/>
    <m/>
    <n v="8.4833333333333343"/>
  </r>
  <r>
    <x v="324"/>
    <s v="DEN"/>
    <s v="SAC"/>
    <s v="W"/>
    <d v="1899-12-30T16:09:00"/>
    <n v="0"/>
    <n v="4"/>
    <n v="0"/>
    <n v="0"/>
    <n v="3"/>
    <n v="0"/>
    <n v="0"/>
    <n v="0"/>
    <m/>
    <n v="1"/>
    <n v="0"/>
    <n v="1"/>
    <n v="1"/>
    <n v="1"/>
    <n v="0"/>
    <n v="0"/>
    <n v="1"/>
    <n v="0"/>
    <n v="-2"/>
    <n v="-0.8"/>
    <d v="2025-11-03T00:00:00"/>
    <m/>
    <m/>
    <m/>
    <n v="16.150000000000002"/>
  </r>
  <r>
    <x v="419"/>
    <s v="IND"/>
    <s v="MIL"/>
    <s v="L"/>
    <d v="1899-12-30T02:17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7"/>
    <n v="-1.1000000000000001"/>
    <d v="2025-11-03T00:00:00"/>
    <m/>
    <m/>
    <m/>
    <n v="2.2833333333333332"/>
  </r>
  <r>
    <x v="355"/>
    <s v="BOS"/>
    <s v="UTA"/>
    <s v="L"/>
    <d v="1899-12-30T07:11:00"/>
    <n v="0"/>
    <n v="0"/>
    <m/>
    <n v="0"/>
    <n v="0"/>
    <m/>
    <n v="0"/>
    <n v="0"/>
    <m/>
    <n v="0"/>
    <n v="1"/>
    <n v="1"/>
    <n v="0"/>
    <n v="0"/>
    <n v="0"/>
    <n v="1"/>
    <n v="1"/>
    <n v="0"/>
    <n v="-3"/>
    <n v="-1.1000000000000001"/>
    <d v="2025-11-03T00:00:00"/>
    <m/>
    <m/>
    <m/>
    <n v="7.1833333333333336"/>
  </r>
  <r>
    <x v="420"/>
    <s v="UTA"/>
    <s v="BOS"/>
    <s v="W"/>
    <d v="1899-12-30T20:46:00"/>
    <n v="1"/>
    <n v="4"/>
    <n v="0.25"/>
    <n v="0"/>
    <n v="2"/>
    <n v="0"/>
    <n v="1"/>
    <n v="1"/>
    <n v="1"/>
    <n v="1"/>
    <n v="0"/>
    <n v="1"/>
    <n v="2"/>
    <n v="1"/>
    <n v="0"/>
    <n v="3"/>
    <n v="5"/>
    <n v="3"/>
    <n v="5"/>
    <n v="-1.3"/>
    <d v="2025-11-03T00:00:00"/>
    <m/>
    <m/>
    <m/>
    <n v="20.766666666666666"/>
  </r>
  <r>
    <x v="305"/>
    <s v="NYK"/>
    <s v="WAS"/>
    <s v="W"/>
    <d v="1899-12-30T13:54:00"/>
    <n v="0"/>
    <n v="2"/>
    <n v="0"/>
    <n v="0"/>
    <n v="2"/>
    <n v="0"/>
    <n v="1"/>
    <n v="2"/>
    <n v="0.5"/>
    <n v="2"/>
    <n v="1"/>
    <n v="3"/>
    <n v="0"/>
    <n v="0"/>
    <n v="0"/>
    <n v="1"/>
    <n v="3"/>
    <n v="1"/>
    <n v="10"/>
    <n v="-1.3"/>
    <d v="2025-11-03T00:00:00"/>
    <m/>
    <m/>
    <m/>
    <n v="13.900000000000002"/>
  </r>
  <r>
    <x v="135"/>
    <s v="WAS"/>
    <s v="NYK"/>
    <s v="L"/>
    <d v="1899-12-30T11:10:00"/>
    <n v="1"/>
    <n v="3"/>
    <n v="0.33300000000000002"/>
    <n v="0"/>
    <n v="1"/>
    <n v="0"/>
    <n v="0"/>
    <n v="0"/>
    <m/>
    <n v="0"/>
    <n v="1"/>
    <n v="1"/>
    <n v="0"/>
    <n v="0"/>
    <n v="0"/>
    <n v="2"/>
    <n v="0"/>
    <n v="2"/>
    <n v="4"/>
    <n v="-1.4"/>
    <d v="2025-11-03T00:00:00"/>
    <m/>
    <m/>
    <m/>
    <n v="11.166666666666668"/>
  </r>
  <r>
    <x v="167"/>
    <s v="WAS"/>
    <s v="NYK"/>
    <s v="L"/>
    <d v="1899-12-31T01:01:00"/>
    <n v="0"/>
    <n v="2"/>
    <n v="0"/>
    <n v="0"/>
    <n v="0"/>
    <m/>
    <n v="0"/>
    <n v="0"/>
    <m/>
    <n v="1"/>
    <n v="3"/>
    <n v="4"/>
    <n v="7"/>
    <n v="0"/>
    <n v="0"/>
    <n v="5"/>
    <n v="4"/>
    <n v="0"/>
    <n v="-20"/>
    <n v="-1.5"/>
    <d v="2025-11-03T00:00:00"/>
    <m/>
    <m/>
    <m/>
    <n v="25.016666666666666"/>
  </r>
  <r>
    <x v="289"/>
    <s v="DAL"/>
    <s v="HOU"/>
    <s v="L"/>
    <d v="1899-12-30T09:10:00"/>
    <n v="0"/>
    <n v="1"/>
    <n v="0"/>
    <n v="0"/>
    <n v="0"/>
    <m/>
    <n v="0"/>
    <n v="0"/>
    <m/>
    <n v="0"/>
    <n v="0"/>
    <n v="0"/>
    <n v="0"/>
    <n v="0"/>
    <n v="0"/>
    <n v="0"/>
    <n v="4"/>
    <n v="0"/>
    <n v="-6"/>
    <n v="-2.2999999999999998"/>
    <d v="2025-11-03T00:00:00"/>
    <m/>
    <m/>
    <m/>
    <n v="9.1666666666666661"/>
  </r>
  <r>
    <x v="416"/>
    <s v="NYK"/>
    <s v="WAS"/>
    <s v="W"/>
    <d v="1899-12-30T04:16:00"/>
    <n v="0"/>
    <n v="1"/>
    <n v="0"/>
    <n v="0"/>
    <n v="0"/>
    <m/>
    <n v="0"/>
    <n v="2"/>
    <n v="0"/>
    <n v="0"/>
    <n v="0"/>
    <n v="0"/>
    <n v="1"/>
    <n v="0"/>
    <n v="0"/>
    <n v="1"/>
    <n v="2"/>
    <n v="0"/>
    <n v="-4"/>
    <n v="-2.6"/>
    <d v="2025-11-03T00:00:00"/>
    <m/>
    <m/>
    <m/>
    <n v="4.2666666666666666"/>
  </r>
  <r>
    <x v="3"/>
    <s v="OKC"/>
    <s v="LAC"/>
    <s v="W"/>
    <d v="1899-12-31T05:03:00"/>
    <n v="9"/>
    <n v="14"/>
    <n v="0.64300000000000002"/>
    <n v="4"/>
    <n v="5"/>
    <n v="0.8"/>
    <n v="8"/>
    <n v="9"/>
    <n v="0.88900000000000001"/>
    <n v="0"/>
    <n v="4"/>
    <n v="4"/>
    <n v="12"/>
    <n v="0"/>
    <n v="3"/>
    <n v="2"/>
    <n v="2"/>
    <n v="30"/>
    <n v="2"/>
    <n v="32.299999999999997"/>
    <d v="2025-11-04T00:00:00"/>
    <m/>
    <m/>
    <m/>
    <n v="29.05"/>
  </r>
  <r>
    <x v="41"/>
    <s v="PHI"/>
    <s v="CHI"/>
    <s v="L"/>
    <d v="1899-12-31T15:16:00"/>
    <n v="14"/>
    <n v="26"/>
    <n v="0.53800000000000003"/>
    <n v="6"/>
    <n v="10"/>
    <n v="0.6"/>
    <n v="5"/>
    <n v="5"/>
    <n v="1"/>
    <n v="0"/>
    <n v="5"/>
    <n v="5"/>
    <n v="5"/>
    <n v="1"/>
    <n v="3"/>
    <n v="4"/>
    <n v="2"/>
    <n v="39"/>
    <n v="3"/>
    <n v="29.7"/>
    <d v="2025-11-04T00:00:00"/>
    <m/>
    <m/>
    <m/>
    <n v="39.266666666666666"/>
  </r>
  <r>
    <x v="92"/>
    <s v="CHI"/>
    <s v="PHI"/>
    <s v="W"/>
    <d v="1899-12-31T13:24:00"/>
    <n v="10"/>
    <n v="19"/>
    <n v="0.52600000000000002"/>
    <n v="2"/>
    <n v="4"/>
    <n v="0.5"/>
    <n v="7"/>
    <n v="8"/>
    <n v="0.875"/>
    <n v="3"/>
    <n v="12"/>
    <n v="15"/>
    <n v="12"/>
    <n v="1"/>
    <n v="0"/>
    <n v="5"/>
    <n v="3"/>
    <n v="29"/>
    <n v="8"/>
    <n v="28.2"/>
    <d v="2025-11-04T00:00:00"/>
    <m/>
    <m/>
    <m/>
    <n v="37.4"/>
  </r>
  <r>
    <x v="69"/>
    <s v="PHO"/>
    <s v="GSW"/>
    <s v="L"/>
    <d v="1899-12-31T15:24:00"/>
    <n v="13"/>
    <n v="24"/>
    <n v="0.54200000000000004"/>
    <n v="1"/>
    <n v="5"/>
    <n v="0.2"/>
    <n v="11"/>
    <n v="11"/>
    <n v="1"/>
    <n v="1"/>
    <n v="2"/>
    <n v="3"/>
    <n v="4"/>
    <n v="1"/>
    <n v="0"/>
    <n v="5"/>
    <n v="1"/>
    <n v="38"/>
    <n v="8"/>
    <n v="26.1"/>
    <d v="2025-11-04T00:00:00"/>
    <m/>
    <m/>
    <m/>
    <n v="39.4"/>
  </r>
  <r>
    <x v="48"/>
    <s v="TOR"/>
    <s v="MIL"/>
    <s v="W"/>
    <d v="1899-12-31T03:30:00"/>
    <n v="9"/>
    <n v="16"/>
    <n v="0.56299999999999994"/>
    <n v="3"/>
    <n v="5"/>
    <n v="0.6"/>
    <n v="2"/>
    <n v="2"/>
    <n v="1"/>
    <n v="1"/>
    <n v="2"/>
    <n v="3"/>
    <n v="6"/>
    <n v="4"/>
    <n v="2"/>
    <n v="1"/>
    <n v="2"/>
    <n v="23"/>
    <n v="24"/>
    <n v="24.5"/>
    <d v="2025-11-04T00:00:00"/>
    <m/>
    <m/>
    <m/>
    <n v="27.5"/>
  </r>
  <r>
    <x v="51"/>
    <s v="TOR"/>
    <s v="MIL"/>
    <s v="W"/>
    <d v="1899-12-31T07:06:00"/>
    <n v="6"/>
    <n v="12"/>
    <n v="0.5"/>
    <n v="4"/>
    <n v="8"/>
    <n v="0.5"/>
    <n v="7"/>
    <n v="12"/>
    <n v="0.58299999999999996"/>
    <n v="0"/>
    <n v="8"/>
    <n v="8"/>
    <n v="4"/>
    <n v="1"/>
    <n v="2"/>
    <n v="1"/>
    <n v="1"/>
    <n v="23"/>
    <n v="6"/>
    <n v="21.2"/>
    <d v="2025-11-04T00:00:00"/>
    <m/>
    <m/>
    <m/>
    <n v="31.1"/>
  </r>
  <r>
    <x v="348"/>
    <s v="GSW"/>
    <s v="PHO"/>
    <s v="W"/>
    <d v="1899-12-31T09:54:00"/>
    <n v="7"/>
    <n v="11"/>
    <n v="0.63600000000000001"/>
    <n v="5"/>
    <n v="8"/>
    <n v="0.625"/>
    <n v="5"/>
    <n v="6"/>
    <n v="0.83299999999999996"/>
    <n v="1"/>
    <n v="4"/>
    <n v="5"/>
    <n v="2"/>
    <n v="1"/>
    <n v="0"/>
    <n v="1"/>
    <n v="2"/>
    <n v="24"/>
    <n v="15"/>
    <n v="21.2"/>
    <d v="2025-11-04T00:00:00"/>
    <m/>
    <m/>
    <m/>
    <n v="33.900000000000006"/>
  </r>
  <r>
    <x v="89"/>
    <s v="LAC"/>
    <s v="OKC"/>
    <s v="L"/>
    <d v="1899-12-31T06:06:00"/>
    <n v="7"/>
    <n v="17"/>
    <n v="0.41199999999999998"/>
    <n v="5"/>
    <n v="9"/>
    <n v="0.55600000000000005"/>
    <n v="6"/>
    <n v="6"/>
    <n v="1"/>
    <n v="0"/>
    <n v="6"/>
    <n v="6"/>
    <n v="6"/>
    <n v="1"/>
    <n v="0"/>
    <n v="2"/>
    <n v="2"/>
    <n v="25"/>
    <n v="2"/>
    <n v="20.100000000000001"/>
    <d v="2025-11-04T00:00:00"/>
    <m/>
    <m/>
    <m/>
    <n v="30.1"/>
  </r>
  <r>
    <x v="250"/>
    <s v="ATL"/>
    <s v="ORL"/>
    <s v="W"/>
    <d v="1899-12-31T11:15:00"/>
    <n v="8"/>
    <n v="9"/>
    <n v="0.88900000000000001"/>
    <n v="1"/>
    <n v="1"/>
    <n v="1"/>
    <n v="1"/>
    <n v="2"/>
    <n v="0.5"/>
    <n v="1"/>
    <n v="5"/>
    <n v="6"/>
    <n v="6"/>
    <n v="2"/>
    <n v="0"/>
    <n v="3"/>
    <n v="1"/>
    <n v="18"/>
    <n v="25"/>
    <n v="19.5"/>
    <d v="2025-11-04T00:00:00"/>
    <m/>
    <m/>
    <m/>
    <n v="35.25"/>
  </r>
  <r>
    <x v="179"/>
    <s v="PHO"/>
    <s v="GSW"/>
    <s v="L"/>
    <d v="1899-12-31T03:21:00"/>
    <n v="6"/>
    <n v="12"/>
    <n v="0.5"/>
    <n v="0"/>
    <n v="0"/>
    <m/>
    <n v="4"/>
    <n v="5"/>
    <n v="0.8"/>
    <n v="9"/>
    <n v="7"/>
    <n v="16"/>
    <n v="4"/>
    <n v="1"/>
    <n v="0"/>
    <n v="2"/>
    <n v="1"/>
    <n v="16"/>
    <n v="1"/>
    <n v="19.399999999999999"/>
    <d v="2025-11-04T00:00:00"/>
    <m/>
    <m/>
    <m/>
    <n v="27.35"/>
  </r>
  <r>
    <x v="357"/>
    <s v="NOP"/>
    <s v="CHO"/>
    <s v="W"/>
    <d v="1899-12-31T06:33:00"/>
    <n v="7"/>
    <n v="11"/>
    <n v="0.63600000000000001"/>
    <n v="4"/>
    <n v="7"/>
    <n v="0.57099999999999995"/>
    <n v="0"/>
    <n v="0"/>
    <m/>
    <n v="1"/>
    <n v="2"/>
    <n v="3"/>
    <n v="6"/>
    <n v="2"/>
    <n v="0"/>
    <n v="1"/>
    <n v="1"/>
    <n v="18"/>
    <n v="21"/>
    <n v="19.2"/>
    <d v="2025-11-04T00:00:00"/>
    <m/>
    <m/>
    <m/>
    <n v="30.55"/>
  </r>
  <r>
    <x v="43"/>
    <s v="MIL"/>
    <s v="TOR"/>
    <s v="L"/>
    <d v="1899-12-30T23:43:00"/>
    <n v="9"/>
    <n v="14"/>
    <n v="0.64300000000000002"/>
    <n v="0"/>
    <n v="0"/>
    <m/>
    <n v="4"/>
    <n v="6"/>
    <n v="0.66700000000000004"/>
    <n v="3"/>
    <n v="5"/>
    <n v="8"/>
    <n v="3"/>
    <n v="0"/>
    <n v="1"/>
    <n v="1"/>
    <n v="3"/>
    <n v="22"/>
    <n v="-8"/>
    <n v="19.2"/>
    <d v="2025-11-04T00:00:00"/>
    <m/>
    <m/>
    <m/>
    <n v="23.716666666666669"/>
  </r>
  <r>
    <x v="71"/>
    <s v="ORL"/>
    <s v="ATL"/>
    <s v="L"/>
    <d v="1899-12-31T12:51:00"/>
    <n v="6"/>
    <n v="16"/>
    <n v="0.375"/>
    <n v="0"/>
    <n v="4"/>
    <n v="0"/>
    <n v="10"/>
    <n v="12"/>
    <n v="0.83299999999999996"/>
    <n v="1"/>
    <n v="10"/>
    <n v="11"/>
    <n v="8"/>
    <n v="1"/>
    <n v="0"/>
    <n v="3"/>
    <n v="4"/>
    <n v="22"/>
    <n v="2"/>
    <n v="18.100000000000001"/>
    <d v="2025-11-04T00:00:00"/>
    <m/>
    <m/>
    <m/>
    <n v="36.85"/>
  </r>
  <r>
    <x v="6"/>
    <s v="GSW"/>
    <s v="PHO"/>
    <s v="W"/>
    <d v="1899-12-31T09:32:00"/>
    <n v="9"/>
    <n v="23"/>
    <n v="0.39100000000000001"/>
    <n v="5"/>
    <n v="12"/>
    <n v="0.41699999999999998"/>
    <n v="5"/>
    <n v="5"/>
    <n v="1"/>
    <n v="1"/>
    <n v="3"/>
    <n v="4"/>
    <n v="3"/>
    <n v="1"/>
    <n v="1"/>
    <n v="2"/>
    <n v="3"/>
    <n v="28"/>
    <n v="7"/>
    <n v="17.7"/>
    <d v="2025-11-04T00:00:00"/>
    <m/>
    <m/>
    <m/>
    <n v="33.533333333333331"/>
  </r>
  <r>
    <x v="124"/>
    <s v="ORL"/>
    <s v="ATL"/>
    <s v="L"/>
    <d v="1899-12-31T01:20:00"/>
    <n v="8"/>
    <n v="11"/>
    <n v="0.72699999999999998"/>
    <n v="4"/>
    <n v="5"/>
    <n v="0.8"/>
    <n v="0"/>
    <n v="0"/>
    <m/>
    <n v="2"/>
    <n v="2"/>
    <n v="4"/>
    <n v="2"/>
    <n v="2"/>
    <n v="0"/>
    <n v="3"/>
    <n v="2"/>
    <n v="20"/>
    <n v="0"/>
    <n v="17.100000000000001"/>
    <d v="2025-11-04T00:00:00"/>
    <m/>
    <m/>
    <m/>
    <n v="25.333333333333336"/>
  </r>
  <r>
    <x v="297"/>
    <s v="CHI"/>
    <s v="PHI"/>
    <s v="W"/>
    <d v="1899-12-31T08:57:00"/>
    <n v="5"/>
    <n v="8"/>
    <n v="0.625"/>
    <n v="3"/>
    <n v="6"/>
    <n v="0.5"/>
    <n v="3"/>
    <n v="4"/>
    <n v="0.75"/>
    <n v="1"/>
    <n v="1"/>
    <n v="2"/>
    <n v="5"/>
    <n v="2"/>
    <n v="1"/>
    <n v="1"/>
    <n v="3"/>
    <n v="16"/>
    <n v="4"/>
    <n v="17"/>
    <d v="2025-11-04T00:00:00"/>
    <m/>
    <m/>
    <m/>
    <n v="32.949999999999996"/>
  </r>
  <r>
    <x v="255"/>
    <s v="NOP"/>
    <s v="CHO"/>
    <s v="W"/>
    <d v="1899-12-30T17:58:00"/>
    <n v="5"/>
    <n v="7"/>
    <n v="0.71399999999999997"/>
    <n v="0"/>
    <n v="0"/>
    <m/>
    <n v="2"/>
    <n v="3"/>
    <n v="0.66700000000000004"/>
    <n v="3"/>
    <n v="5"/>
    <n v="8"/>
    <n v="7"/>
    <n v="4"/>
    <n v="0"/>
    <n v="3"/>
    <n v="3"/>
    <n v="12"/>
    <n v="13"/>
    <n v="17"/>
    <d v="2025-11-04T00:00:00"/>
    <m/>
    <m/>
    <m/>
    <n v="17.966666666666669"/>
  </r>
  <r>
    <x v="46"/>
    <s v="CHI"/>
    <s v="PHI"/>
    <s v="W"/>
    <d v="1899-12-31T07:04:00"/>
    <n v="8"/>
    <n v="14"/>
    <n v="0.57099999999999995"/>
    <n v="1"/>
    <n v="5"/>
    <n v="0.2"/>
    <n v="2"/>
    <n v="2"/>
    <n v="1"/>
    <n v="3"/>
    <n v="7"/>
    <n v="10"/>
    <n v="0"/>
    <n v="1"/>
    <n v="1"/>
    <n v="1"/>
    <n v="1"/>
    <n v="19"/>
    <n v="8"/>
    <n v="16.899999999999999"/>
    <d v="2025-11-04T00:00:00"/>
    <m/>
    <m/>
    <m/>
    <n v="31.06666666666667"/>
  </r>
  <r>
    <x v="183"/>
    <s v="NOP"/>
    <s v="CHO"/>
    <s v="W"/>
    <d v="1899-12-31T13:14:00"/>
    <n v="7"/>
    <n v="16"/>
    <n v="0.438"/>
    <n v="5"/>
    <n v="10"/>
    <n v="0.5"/>
    <n v="2"/>
    <n v="2"/>
    <n v="1"/>
    <n v="1"/>
    <n v="2"/>
    <n v="3"/>
    <n v="3"/>
    <n v="1"/>
    <n v="1"/>
    <n v="1"/>
    <n v="0"/>
    <n v="21"/>
    <n v="3"/>
    <n v="16.7"/>
    <d v="2025-11-04T00:00:00"/>
    <m/>
    <m/>
    <m/>
    <n v="37.233333333333334"/>
  </r>
  <r>
    <x v="123"/>
    <s v="ATL"/>
    <s v="ORL"/>
    <s v="W"/>
    <d v="1899-12-31T01:30:00"/>
    <n v="7"/>
    <n v="14"/>
    <n v="0.5"/>
    <n v="3"/>
    <n v="8"/>
    <n v="0.375"/>
    <n v="4"/>
    <n v="4"/>
    <n v="1"/>
    <n v="1"/>
    <n v="3"/>
    <n v="4"/>
    <n v="1"/>
    <n v="1"/>
    <n v="0"/>
    <n v="0"/>
    <n v="2"/>
    <n v="21"/>
    <n v="14"/>
    <n v="16.5"/>
    <d v="2025-11-04T00:00:00"/>
    <m/>
    <m/>
    <m/>
    <n v="25.5"/>
  </r>
  <r>
    <x v="32"/>
    <s v="GSW"/>
    <s v="PHO"/>
    <s v="W"/>
    <d v="1899-12-31T03:10:00"/>
    <n v="5"/>
    <n v="7"/>
    <n v="0.71399999999999997"/>
    <n v="4"/>
    <n v="6"/>
    <n v="0.66700000000000004"/>
    <n v="0"/>
    <n v="0"/>
    <m/>
    <n v="1"/>
    <n v="6"/>
    <n v="7"/>
    <n v="3"/>
    <n v="1"/>
    <n v="2"/>
    <n v="1"/>
    <n v="2"/>
    <n v="14"/>
    <n v="16"/>
    <n v="16.3"/>
    <d v="2025-11-04T00:00:00"/>
    <m/>
    <m/>
    <m/>
    <n v="27.166666666666664"/>
  </r>
  <r>
    <x v="186"/>
    <s v="PHI"/>
    <s v="CHI"/>
    <s v="L"/>
    <d v="1899-12-31T08:37:00"/>
    <n v="7"/>
    <n v="11"/>
    <n v="0.63600000000000001"/>
    <n v="2"/>
    <n v="4"/>
    <n v="0.5"/>
    <n v="2"/>
    <n v="2"/>
    <n v="1"/>
    <n v="0"/>
    <n v="3"/>
    <n v="3"/>
    <n v="2"/>
    <n v="2"/>
    <n v="2"/>
    <n v="1"/>
    <n v="4"/>
    <n v="18"/>
    <n v="2"/>
    <n v="16.2"/>
    <d v="2025-11-04T00:00:00"/>
    <m/>
    <m/>
    <m/>
    <n v="32.616666666666667"/>
  </r>
  <r>
    <x v="150"/>
    <s v="CHO"/>
    <s v="NOP"/>
    <s v="L"/>
    <d v="1899-12-31T06:09:00"/>
    <n v="4"/>
    <n v="4"/>
    <n v="1"/>
    <n v="0"/>
    <n v="0"/>
    <m/>
    <n v="2"/>
    <n v="2"/>
    <n v="1"/>
    <n v="6"/>
    <n v="5"/>
    <n v="11"/>
    <n v="2"/>
    <n v="1"/>
    <n v="4"/>
    <n v="2"/>
    <n v="4"/>
    <n v="10"/>
    <n v="8"/>
    <n v="16.100000000000001"/>
    <d v="2025-11-04T00:00:00"/>
    <m/>
    <m/>
    <m/>
    <n v="30.150000000000002"/>
  </r>
  <r>
    <x v="421"/>
    <s v="OKC"/>
    <s v="LAC"/>
    <s v="W"/>
    <d v="1899-12-30T21:25:00"/>
    <n v="7"/>
    <n v="12"/>
    <n v="0.58299999999999996"/>
    <n v="6"/>
    <n v="10"/>
    <n v="0.6"/>
    <n v="2"/>
    <n v="2"/>
    <n v="1"/>
    <n v="1"/>
    <n v="2"/>
    <n v="3"/>
    <n v="0"/>
    <n v="0"/>
    <n v="0"/>
    <n v="1"/>
    <n v="2"/>
    <n v="22"/>
    <n v="7"/>
    <n v="15.9"/>
    <d v="2025-11-04T00:00:00"/>
    <m/>
    <m/>
    <m/>
    <n v="21.416666666666668"/>
  </r>
  <r>
    <x v="62"/>
    <s v="CHO"/>
    <s v="NOP"/>
    <s v="L"/>
    <d v="1899-12-31T13:02:00"/>
    <n v="7"/>
    <n v="19"/>
    <n v="0.36799999999999999"/>
    <n v="3"/>
    <n v="11"/>
    <n v="0.27300000000000002"/>
    <n v="5"/>
    <n v="7"/>
    <n v="0.71399999999999997"/>
    <n v="2"/>
    <n v="6"/>
    <n v="8"/>
    <n v="3"/>
    <n v="1"/>
    <n v="0"/>
    <n v="1"/>
    <n v="2"/>
    <n v="22"/>
    <n v="0"/>
    <n v="15.2"/>
    <d v="2025-11-04T00:00:00"/>
    <m/>
    <m/>
    <m/>
    <n v="37.033333333333331"/>
  </r>
  <r>
    <x v="81"/>
    <s v="ATL"/>
    <s v="ORL"/>
    <s v="W"/>
    <d v="1899-12-31T02:35:00"/>
    <n v="3"/>
    <n v="5"/>
    <n v="0.6"/>
    <n v="2"/>
    <n v="4"/>
    <n v="0.5"/>
    <n v="6"/>
    <n v="7"/>
    <n v="0.85699999999999998"/>
    <n v="1"/>
    <n v="6"/>
    <n v="7"/>
    <n v="3"/>
    <n v="1"/>
    <n v="1"/>
    <n v="1"/>
    <n v="4"/>
    <n v="14"/>
    <n v="-1"/>
    <n v="15"/>
    <d v="2025-11-04T00:00:00"/>
    <m/>
    <m/>
    <m/>
    <n v="26.583333333333332"/>
  </r>
  <r>
    <x v="14"/>
    <s v="OKC"/>
    <s v="LAC"/>
    <s v="W"/>
    <d v="1899-12-30T23:32:00"/>
    <n v="4"/>
    <n v="6"/>
    <n v="0.66700000000000004"/>
    <n v="0"/>
    <n v="0"/>
    <m/>
    <n v="2"/>
    <n v="2"/>
    <n v="1"/>
    <n v="2"/>
    <n v="5"/>
    <n v="7"/>
    <n v="3"/>
    <n v="4"/>
    <n v="0"/>
    <n v="1"/>
    <n v="2"/>
    <n v="10"/>
    <n v="11"/>
    <n v="14.6"/>
    <d v="2025-11-04T00:00:00"/>
    <m/>
    <m/>
    <m/>
    <n v="23.533333333333331"/>
  </r>
  <r>
    <x v="177"/>
    <s v="CHO"/>
    <s v="NOP"/>
    <s v="L"/>
    <d v="1899-12-31T08:21:00"/>
    <n v="7"/>
    <n v="16"/>
    <n v="0.438"/>
    <n v="3"/>
    <n v="10"/>
    <n v="0.3"/>
    <n v="3"/>
    <n v="3"/>
    <n v="1"/>
    <n v="1"/>
    <n v="11"/>
    <n v="12"/>
    <n v="2"/>
    <n v="0"/>
    <n v="0"/>
    <n v="2"/>
    <n v="3"/>
    <n v="20"/>
    <n v="7"/>
    <n v="13.8"/>
    <d v="2025-11-04T00:00:00"/>
    <m/>
    <m/>
    <m/>
    <n v="32.35"/>
  </r>
  <r>
    <x v="253"/>
    <s v="PHI"/>
    <s v="CHI"/>
    <s v="L"/>
    <d v="1899-12-31T01:33:00"/>
    <n v="7"/>
    <n v="21"/>
    <n v="0.33300000000000002"/>
    <n v="1"/>
    <n v="6"/>
    <n v="0.16700000000000001"/>
    <n v="5"/>
    <n v="6"/>
    <n v="0.83299999999999996"/>
    <n v="2"/>
    <n v="4"/>
    <n v="6"/>
    <n v="2"/>
    <n v="3"/>
    <n v="4"/>
    <n v="3"/>
    <n v="2"/>
    <n v="20"/>
    <n v="1"/>
    <n v="13.7"/>
    <d v="2025-11-04T00:00:00"/>
    <m/>
    <m/>
    <m/>
    <n v="25.550000000000004"/>
  </r>
  <r>
    <x v="79"/>
    <s v="ATL"/>
    <s v="ORL"/>
    <s v="W"/>
    <d v="1899-12-31T02:25:00"/>
    <n v="2"/>
    <n v="8"/>
    <n v="0.25"/>
    <n v="0"/>
    <n v="1"/>
    <n v="0"/>
    <n v="11"/>
    <n v="13"/>
    <n v="0.84599999999999997"/>
    <n v="0"/>
    <n v="2"/>
    <n v="2"/>
    <n v="3"/>
    <n v="3"/>
    <n v="0"/>
    <n v="0"/>
    <n v="4"/>
    <n v="15"/>
    <n v="18"/>
    <n v="13.5"/>
    <d v="2025-11-04T00:00:00"/>
    <m/>
    <m/>
    <m/>
    <n v="26.416666666666664"/>
  </r>
  <r>
    <x v="84"/>
    <s v="PHO"/>
    <s v="GSW"/>
    <s v="L"/>
    <d v="1899-12-31T11:07:00"/>
    <n v="6"/>
    <n v="15"/>
    <n v="0.4"/>
    <n v="4"/>
    <n v="9"/>
    <n v="0.44400000000000001"/>
    <n v="0"/>
    <n v="0"/>
    <m/>
    <n v="0"/>
    <n v="4"/>
    <n v="4"/>
    <n v="5"/>
    <n v="3"/>
    <n v="0"/>
    <n v="1"/>
    <n v="4"/>
    <n v="16"/>
    <n v="-20"/>
    <n v="13"/>
    <d v="2025-11-04T00:00:00"/>
    <m/>
    <m/>
    <m/>
    <n v="35.116666666666667"/>
  </r>
  <r>
    <x v="57"/>
    <s v="ATL"/>
    <s v="ORL"/>
    <s v="W"/>
    <d v="1899-12-31T08:59:00"/>
    <n v="6"/>
    <n v="11"/>
    <n v="0.54500000000000004"/>
    <n v="1"/>
    <n v="2"/>
    <n v="0.5"/>
    <n v="4"/>
    <n v="5"/>
    <n v="0.8"/>
    <n v="0"/>
    <n v="6"/>
    <n v="6"/>
    <n v="5"/>
    <n v="1"/>
    <n v="0"/>
    <n v="3"/>
    <n v="4"/>
    <n v="17"/>
    <n v="-1"/>
    <n v="13"/>
    <d v="2025-11-04T00:00:00"/>
    <m/>
    <m/>
    <m/>
    <n v="32.983333333333334"/>
  </r>
  <r>
    <x v="411"/>
    <s v="NOP"/>
    <s v="CHO"/>
    <s v="W"/>
    <d v="1899-12-30T15:04:00"/>
    <n v="6"/>
    <n v="7"/>
    <n v="0.85699999999999998"/>
    <n v="0"/>
    <n v="0"/>
    <m/>
    <n v="1"/>
    <n v="4"/>
    <n v="0.25"/>
    <n v="4"/>
    <n v="2"/>
    <n v="6"/>
    <n v="2"/>
    <n v="0"/>
    <n v="1"/>
    <n v="1"/>
    <n v="2"/>
    <n v="13"/>
    <n v="13"/>
    <n v="13"/>
    <d v="2025-11-04T00:00:00"/>
    <m/>
    <m/>
    <m/>
    <n v="15.066666666666666"/>
  </r>
  <r>
    <x v="164"/>
    <s v="LAC"/>
    <s v="OKC"/>
    <s v="L"/>
    <d v="1899-12-31T04:21:00"/>
    <n v="5"/>
    <n v="12"/>
    <n v="0.41699999999999998"/>
    <n v="3"/>
    <n v="7"/>
    <n v="0.42899999999999999"/>
    <n v="3"/>
    <n v="3"/>
    <n v="1"/>
    <n v="2"/>
    <n v="2"/>
    <n v="4"/>
    <n v="2"/>
    <n v="1"/>
    <n v="1"/>
    <n v="1"/>
    <n v="2"/>
    <n v="16"/>
    <n v="1"/>
    <n v="12.9"/>
    <d v="2025-11-04T00:00:00"/>
    <m/>
    <m/>
    <m/>
    <n v="28.349999999999998"/>
  </r>
  <r>
    <x v="147"/>
    <s v="TOR"/>
    <s v="MIL"/>
    <s v="W"/>
    <d v="1899-12-31T02:23:00"/>
    <n v="5"/>
    <n v="15"/>
    <n v="0.33300000000000002"/>
    <n v="2"/>
    <n v="7"/>
    <n v="0.28599999999999998"/>
    <n v="3"/>
    <n v="3"/>
    <n v="1"/>
    <n v="0"/>
    <n v="6"/>
    <n v="6"/>
    <n v="7"/>
    <n v="1"/>
    <n v="0"/>
    <n v="1"/>
    <n v="1"/>
    <n v="15"/>
    <n v="11"/>
    <n v="12.8"/>
    <d v="2025-11-04T00:00:00"/>
    <m/>
    <m/>
    <m/>
    <n v="26.383333333333333"/>
  </r>
  <r>
    <x v="130"/>
    <s v="NOP"/>
    <s v="CHO"/>
    <s v="W"/>
    <d v="1899-12-31T02:47:00"/>
    <n v="6"/>
    <n v="9"/>
    <n v="0.66700000000000004"/>
    <n v="3"/>
    <n v="5"/>
    <n v="0.6"/>
    <n v="2"/>
    <n v="4"/>
    <n v="0.5"/>
    <n v="1"/>
    <n v="3"/>
    <n v="4"/>
    <n v="0"/>
    <n v="0"/>
    <n v="0"/>
    <n v="0"/>
    <n v="3"/>
    <n v="17"/>
    <n v="8"/>
    <n v="12.7"/>
    <d v="2025-11-04T00:00:00"/>
    <m/>
    <m/>
    <m/>
    <n v="26.783333333333331"/>
  </r>
  <r>
    <x v="156"/>
    <s v="MIL"/>
    <s v="TOR"/>
    <s v="L"/>
    <d v="1899-12-31T00:13:00"/>
    <n v="5"/>
    <n v="9"/>
    <n v="0.55600000000000005"/>
    <n v="0"/>
    <n v="2"/>
    <n v="0"/>
    <n v="2"/>
    <n v="3"/>
    <n v="0.66700000000000004"/>
    <n v="1"/>
    <n v="3"/>
    <n v="4"/>
    <n v="4"/>
    <n v="1"/>
    <n v="1"/>
    <n v="0"/>
    <n v="3"/>
    <n v="12"/>
    <n v="-20"/>
    <n v="12.2"/>
    <d v="2025-11-04T00:00:00"/>
    <m/>
    <m/>
    <m/>
    <n v="24.216666666666669"/>
  </r>
  <r>
    <x v="50"/>
    <s v="PHI"/>
    <s v="CHI"/>
    <s v="L"/>
    <d v="1899-12-31T13:43:00"/>
    <n v="4"/>
    <n v="12"/>
    <n v="0.33300000000000002"/>
    <n v="2"/>
    <n v="3"/>
    <n v="0.66700000000000004"/>
    <n v="2"/>
    <n v="2"/>
    <n v="1"/>
    <n v="5"/>
    <n v="6"/>
    <n v="11"/>
    <n v="4"/>
    <n v="2"/>
    <n v="0"/>
    <n v="2"/>
    <n v="3"/>
    <n v="12"/>
    <n v="-5"/>
    <n v="12.1"/>
    <d v="2025-11-04T00:00:00"/>
    <m/>
    <m/>
    <m/>
    <n v="37.716666666666669"/>
  </r>
  <r>
    <x v="143"/>
    <s v="MIL"/>
    <s v="TOR"/>
    <s v="L"/>
    <d v="1899-12-30T22:46:00"/>
    <n v="3"/>
    <n v="7"/>
    <n v="0.42899999999999999"/>
    <n v="2"/>
    <n v="4"/>
    <n v="0.5"/>
    <n v="2"/>
    <n v="2"/>
    <n v="1"/>
    <n v="0"/>
    <n v="8"/>
    <n v="8"/>
    <n v="3"/>
    <n v="2"/>
    <n v="1"/>
    <n v="1"/>
    <n v="1"/>
    <n v="10"/>
    <n v="-11"/>
    <n v="12.1"/>
    <d v="2025-11-04T00:00:00"/>
    <m/>
    <m/>
    <m/>
    <n v="22.766666666666666"/>
  </r>
  <r>
    <x v="64"/>
    <s v="TOR"/>
    <s v="MIL"/>
    <s v="W"/>
    <d v="1899-12-30T21:55:00"/>
    <n v="3"/>
    <n v="4"/>
    <n v="0.75"/>
    <n v="3"/>
    <n v="4"/>
    <n v="0.75"/>
    <n v="5"/>
    <n v="6"/>
    <n v="0.83299999999999996"/>
    <n v="0"/>
    <n v="1"/>
    <n v="1"/>
    <n v="0"/>
    <n v="0"/>
    <n v="0"/>
    <n v="0"/>
    <n v="1"/>
    <n v="14"/>
    <n v="15"/>
    <n v="11.9"/>
    <d v="2025-11-04T00:00:00"/>
    <m/>
    <m/>
    <m/>
    <n v="21.916666666666664"/>
  </r>
  <r>
    <x v="107"/>
    <s v="CHO"/>
    <s v="NOP"/>
    <s v="L"/>
    <d v="1899-12-31T00:24:00"/>
    <n v="8"/>
    <n v="13"/>
    <n v="0.61499999999999999"/>
    <n v="2"/>
    <n v="6"/>
    <n v="0.33300000000000002"/>
    <n v="0"/>
    <n v="0"/>
    <m/>
    <n v="1"/>
    <n v="1"/>
    <n v="2"/>
    <n v="2"/>
    <n v="2"/>
    <n v="0"/>
    <n v="4"/>
    <n v="2"/>
    <n v="18"/>
    <n v="-9"/>
    <n v="11.7"/>
    <d v="2025-11-04T00:00:00"/>
    <m/>
    <m/>
    <m/>
    <n v="24.4"/>
  </r>
  <r>
    <x v="204"/>
    <s v="TOR"/>
    <s v="MIL"/>
    <s v="W"/>
    <d v="1899-12-30T23:28:00"/>
    <n v="6"/>
    <n v="12"/>
    <n v="0.5"/>
    <n v="3"/>
    <n v="5"/>
    <n v="0.6"/>
    <n v="0"/>
    <n v="0"/>
    <m/>
    <n v="4"/>
    <n v="3"/>
    <n v="7"/>
    <n v="1"/>
    <n v="0"/>
    <n v="0"/>
    <n v="1"/>
    <n v="2"/>
    <n v="15"/>
    <n v="28"/>
    <n v="11.6"/>
    <d v="2025-11-04T00:00:00"/>
    <m/>
    <m/>
    <m/>
    <n v="23.466666666666665"/>
  </r>
  <r>
    <x v="389"/>
    <s v="LAC"/>
    <s v="OKC"/>
    <s v="L"/>
    <d v="1899-12-31T05:34:00"/>
    <n v="3"/>
    <n v="8"/>
    <n v="0.375"/>
    <n v="2"/>
    <n v="6"/>
    <n v="0.33300000000000002"/>
    <n v="3"/>
    <n v="4"/>
    <n v="0.75"/>
    <n v="0"/>
    <n v="6"/>
    <n v="6"/>
    <n v="4"/>
    <n v="2"/>
    <n v="0"/>
    <n v="1"/>
    <n v="1"/>
    <n v="11"/>
    <n v="-17"/>
    <n v="11.4"/>
    <d v="2025-11-04T00:00:00"/>
    <m/>
    <m/>
    <m/>
    <n v="29.56666666666667"/>
  </r>
  <r>
    <x v="102"/>
    <s v="ORL"/>
    <s v="ATL"/>
    <s v="L"/>
    <d v="1899-12-30T20:23:00"/>
    <n v="4"/>
    <n v="8"/>
    <n v="0.5"/>
    <n v="2"/>
    <n v="3"/>
    <n v="0.66700000000000004"/>
    <n v="2"/>
    <n v="2"/>
    <n v="1"/>
    <n v="1"/>
    <n v="1"/>
    <n v="2"/>
    <n v="4"/>
    <n v="3"/>
    <n v="0"/>
    <n v="2"/>
    <n v="5"/>
    <n v="12"/>
    <n v="-6"/>
    <n v="10.8"/>
    <d v="2025-11-04T00:00:00"/>
    <m/>
    <m/>
    <m/>
    <n v="20.383333333333333"/>
  </r>
  <r>
    <x v="119"/>
    <s v="LAC"/>
    <s v="OKC"/>
    <s v="L"/>
    <d v="1899-12-31T00:56:00"/>
    <n v="5"/>
    <n v="8"/>
    <n v="0.625"/>
    <n v="1"/>
    <n v="2"/>
    <n v="0.5"/>
    <n v="6"/>
    <n v="6"/>
    <n v="1"/>
    <n v="1"/>
    <n v="3"/>
    <n v="4"/>
    <n v="1"/>
    <n v="1"/>
    <n v="0"/>
    <n v="5"/>
    <n v="3"/>
    <n v="17"/>
    <n v="-25"/>
    <n v="10.5"/>
    <d v="2025-11-04T00:00:00"/>
    <m/>
    <m/>
    <m/>
    <n v="24.933333333333337"/>
  </r>
  <r>
    <x v="160"/>
    <s v="TOR"/>
    <s v="MIL"/>
    <s v="W"/>
    <d v="1899-12-31T06:49:00"/>
    <n v="6"/>
    <n v="12"/>
    <n v="0.5"/>
    <n v="0"/>
    <n v="2"/>
    <n v="0"/>
    <n v="1"/>
    <n v="1"/>
    <n v="1"/>
    <n v="0"/>
    <n v="8"/>
    <n v="8"/>
    <n v="4"/>
    <n v="0"/>
    <n v="2"/>
    <n v="2"/>
    <n v="3"/>
    <n v="13"/>
    <n v="17"/>
    <n v="10.4"/>
    <d v="2025-11-04T00:00:00"/>
    <m/>
    <m/>
    <m/>
    <n v="30.816666666666666"/>
  </r>
  <r>
    <x v="12"/>
    <s v="GSW"/>
    <s v="PHO"/>
    <s v="W"/>
    <d v="1899-12-30T19:55:00"/>
    <n v="4"/>
    <n v="7"/>
    <n v="0.57099999999999995"/>
    <n v="3"/>
    <n v="5"/>
    <n v="0.6"/>
    <n v="1"/>
    <n v="1"/>
    <n v="1"/>
    <n v="1"/>
    <n v="1"/>
    <n v="2"/>
    <n v="2"/>
    <n v="1"/>
    <n v="0"/>
    <n v="1"/>
    <n v="2"/>
    <n v="12"/>
    <n v="-13"/>
    <n v="10.3"/>
    <d v="2025-11-04T00:00:00"/>
    <m/>
    <m/>
    <m/>
    <n v="19.916666666666668"/>
  </r>
  <r>
    <x v="339"/>
    <s v="GSW"/>
    <s v="PHO"/>
    <s v="W"/>
    <d v="1899-12-30T11:15:00"/>
    <n v="2"/>
    <n v="5"/>
    <n v="0.4"/>
    <n v="1"/>
    <n v="2"/>
    <n v="0.5"/>
    <n v="2"/>
    <n v="2"/>
    <n v="1"/>
    <n v="1"/>
    <n v="2"/>
    <n v="3"/>
    <n v="4"/>
    <n v="2"/>
    <n v="0"/>
    <n v="0"/>
    <n v="1"/>
    <n v="7"/>
    <n v="5"/>
    <n v="10"/>
    <d v="2025-11-04T00:00:00"/>
    <m/>
    <m/>
    <m/>
    <n v="11.25"/>
  </r>
  <r>
    <x v="19"/>
    <s v="GSW"/>
    <s v="PHO"/>
    <s v="W"/>
    <d v="1899-12-31T00:12:00"/>
    <n v="5"/>
    <n v="11"/>
    <n v="0.45500000000000002"/>
    <n v="1"/>
    <n v="6"/>
    <n v="0.16700000000000001"/>
    <n v="2"/>
    <n v="2"/>
    <n v="1"/>
    <n v="0"/>
    <n v="2"/>
    <n v="2"/>
    <n v="4"/>
    <n v="1"/>
    <n v="0"/>
    <n v="1"/>
    <n v="3"/>
    <n v="13"/>
    <n v="3"/>
    <n v="9.5"/>
    <d v="2025-11-04T00:00:00"/>
    <m/>
    <m/>
    <m/>
    <n v="24.2"/>
  </r>
  <r>
    <x v="138"/>
    <s v="TOR"/>
    <s v="MIL"/>
    <s v="W"/>
    <d v="1899-12-30T17:06:00"/>
    <n v="1"/>
    <n v="4"/>
    <n v="0.25"/>
    <n v="1"/>
    <n v="3"/>
    <n v="0.33300000000000002"/>
    <n v="2"/>
    <n v="2"/>
    <n v="1"/>
    <n v="1"/>
    <n v="1"/>
    <n v="2"/>
    <n v="8"/>
    <n v="2"/>
    <n v="0"/>
    <n v="1"/>
    <n v="3"/>
    <n v="5"/>
    <n v="17"/>
    <n v="9"/>
    <d v="2025-11-04T00:00:00"/>
    <m/>
    <m/>
    <m/>
    <n v="17.100000000000001"/>
  </r>
  <r>
    <x v="8"/>
    <s v="OKC"/>
    <s v="LAC"/>
    <s v="W"/>
    <d v="1899-12-31T00:55:00"/>
    <n v="5"/>
    <n v="9"/>
    <n v="0.55600000000000005"/>
    <n v="2"/>
    <n v="4"/>
    <n v="0.5"/>
    <n v="0"/>
    <n v="0"/>
    <m/>
    <n v="0"/>
    <n v="3"/>
    <n v="3"/>
    <n v="1"/>
    <n v="1"/>
    <n v="0"/>
    <n v="1"/>
    <n v="1"/>
    <n v="12"/>
    <n v="-6"/>
    <n v="8.9"/>
    <d v="2025-11-04T00:00:00"/>
    <m/>
    <m/>
    <m/>
    <n v="24.916666666666664"/>
  </r>
  <r>
    <x v="65"/>
    <s v="ORL"/>
    <s v="ATL"/>
    <s v="L"/>
    <d v="1899-12-31T10:03:00"/>
    <n v="6"/>
    <n v="15"/>
    <n v="0.4"/>
    <n v="0"/>
    <n v="3"/>
    <n v="0"/>
    <n v="6"/>
    <n v="6"/>
    <n v="1"/>
    <n v="3"/>
    <n v="2"/>
    <n v="5"/>
    <n v="2"/>
    <n v="0"/>
    <n v="0"/>
    <n v="4"/>
    <n v="3"/>
    <n v="18"/>
    <n v="-19"/>
    <n v="8.8000000000000007"/>
    <d v="2025-11-04T00:00:00"/>
    <m/>
    <m/>
    <m/>
    <n v="34.049999999999997"/>
  </r>
  <r>
    <x v="5"/>
    <s v="OKC"/>
    <s v="LAC"/>
    <s v="W"/>
    <d v="1899-12-31T06:03:00"/>
    <n v="4"/>
    <n v="8"/>
    <n v="0.5"/>
    <n v="0"/>
    <n v="1"/>
    <n v="0"/>
    <n v="3"/>
    <n v="4"/>
    <n v="0.75"/>
    <n v="0"/>
    <n v="5"/>
    <n v="5"/>
    <n v="3"/>
    <n v="1"/>
    <n v="3"/>
    <n v="3"/>
    <n v="4"/>
    <n v="11"/>
    <n v="22"/>
    <n v="8.6999999999999993"/>
    <d v="2025-11-04T00:00:00"/>
    <m/>
    <m/>
    <m/>
    <n v="30.050000000000004"/>
  </r>
  <r>
    <x v="16"/>
    <s v="OKC"/>
    <s v="LAC"/>
    <s v="W"/>
    <d v="1899-12-30T23:41:00"/>
    <n v="3"/>
    <n v="6"/>
    <n v="0.5"/>
    <n v="2"/>
    <n v="5"/>
    <n v="0.4"/>
    <n v="0"/>
    <n v="0"/>
    <m/>
    <n v="0"/>
    <n v="1"/>
    <n v="1"/>
    <n v="3"/>
    <n v="2"/>
    <n v="0"/>
    <n v="0"/>
    <n v="2"/>
    <n v="8"/>
    <n v="22"/>
    <n v="8.6"/>
    <d v="2025-11-04T00:00:00"/>
    <m/>
    <m/>
    <m/>
    <n v="23.683333333333334"/>
  </r>
  <r>
    <x v="106"/>
    <s v="CHO"/>
    <s v="NOP"/>
    <s v="L"/>
    <d v="1899-12-30T17:51:00"/>
    <n v="2"/>
    <n v="3"/>
    <n v="0.66700000000000004"/>
    <n v="0"/>
    <n v="0"/>
    <m/>
    <n v="2"/>
    <n v="4"/>
    <n v="0.5"/>
    <n v="3"/>
    <n v="2"/>
    <n v="5"/>
    <n v="2"/>
    <n v="2"/>
    <n v="1"/>
    <n v="1"/>
    <n v="3"/>
    <n v="6"/>
    <n v="-12"/>
    <n v="8.5"/>
    <d v="2025-11-04T00:00:00"/>
    <m/>
    <m/>
    <m/>
    <n v="17.850000000000001"/>
  </r>
  <r>
    <x v="120"/>
    <s v="TOR"/>
    <s v="MIL"/>
    <s v="W"/>
    <d v="1899-12-30T20:01:00"/>
    <n v="4"/>
    <n v="6"/>
    <n v="0.66700000000000004"/>
    <n v="0"/>
    <n v="0"/>
    <m/>
    <n v="0"/>
    <n v="0"/>
    <m/>
    <n v="3"/>
    <n v="6"/>
    <n v="9"/>
    <n v="0"/>
    <n v="0"/>
    <n v="0"/>
    <n v="0"/>
    <n v="2"/>
    <n v="8"/>
    <n v="0"/>
    <n v="8.5"/>
    <d v="2025-11-04T00:00:00"/>
    <m/>
    <m/>
    <m/>
    <n v="20.016666666666666"/>
  </r>
  <r>
    <x v="151"/>
    <s v="ORL"/>
    <s v="ATL"/>
    <s v="L"/>
    <d v="1899-12-31T06:00:00"/>
    <n v="4"/>
    <n v="8"/>
    <n v="0.5"/>
    <n v="1"/>
    <n v="4"/>
    <n v="0.25"/>
    <n v="2"/>
    <n v="2"/>
    <n v="1"/>
    <n v="3"/>
    <n v="2"/>
    <n v="5"/>
    <n v="1"/>
    <n v="0"/>
    <n v="0"/>
    <n v="0"/>
    <n v="5"/>
    <n v="11"/>
    <n v="-7"/>
    <n v="8.4"/>
    <d v="2025-11-04T00:00:00"/>
    <m/>
    <m/>
    <m/>
    <n v="30"/>
  </r>
  <r>
    <x v="110"/>
    <s v="MIL"/>
    <s v="TOR"/>
    <s v="L"/>
    <d v="1899-12-31T02:36:00"/>
    <n v="7"/>
    <n v="14"/>
    <n v="0.5"/>
    <n v="2"/>
    <n v="5"/>
    <n v="0.4"/>
    <n v="2"/>
    <n v="4"/>
    <n v="0.5"/>
    <n v="2"/>
    <n v="1"/>
    <n v="3"/>
    <n v="0"/>
    <n v="0"/>
    <n v="1"/>
    <n v="4"/>
    <n v="1"/>
    <n v="18"/>
    <n v="-16"/>
    <n v="8.1999999999999993"/>
    <d v="2025-11-04T00:00:00"/>
    <m/>
    <m/>
    <m/>
    <n v="26.6"/>
  </r>
  <r>
    <x v="21"/>
    <s v="OKC"/>
    <s v="LAC"/>
    <s v="W"/>
    <d v="1899-12-31T01:55:00"/>
    <n v="5"/>
    <n v="10"/>
    <n v="0.5"/>
    <n v="2"/>
    <n v="4"/>
    <n v="0.5"/>
    <n v="0"/>
    <n v="1"/>
    <n v="0"/>
    <n v="1"/>
    <n v="1"/>
    <n v="2"/>
    <n v="2"/>
    <n v="0"/>
    <n v="0"/>
    <n v="0"/>
    <n v="2"/>
    <n v="12"/>
    <n v="26"/>
    <n v="8.1999999999999993"/>
    <d v="2025-11-04T00:00:00"/>
    <m/>
    <m/>
    <m/>
    <n v="25.916666666666668"/>
  </r>
  <r>
    <x v="210"/>
    <s v="ATL"/>
    <s v="ORL"/>
    <s v="W"/>
    <d v="1899-12-31T07:57:00"/>
    <n v="6"/>
    <n v="11"/>
    <n v="0.54500000000000004"/>
    <n v="3"/>
    <n v="5"/>
    <n v="0.6"/>
    <n v="5"/>
    <n v="6"/>
    <n v="0.83299999999999996"/>
    <n v="0"/>
    <n v="1"/>
    <n v="1"/>
    <n v="2"/>
    <n v="0"/>
    <n v="1"/>
    <n v="7"/>
    <n v="4"/>
    <n v="20"/>
    <n v="5"/>
    <n v="8.1"/>
    <d v="2025-11-04T00:00:00"/>
    <m/>
    <m/>
    <m/>
    <n v="31.950000000000003"/>
  </r>
  <r>
    <x v="93"/>
    <s v="CHI"/>
    <s v="PHI"/>
    <s v="W"/>
    <d v="1899-12-31T02:50:00"/>
    <n v="4"/>
    <n v="9"/>
    <n v="0.44400000000000001"/>
    <n v="0"/>
    <n v="0"/>
    <m/>
    <n v="0"/>
    <n v="0"/>
    <m/>
    <n v="0"/>
    <n v="4"/>
    <n v="4"/>
    <n v="2"/>
    <n v="3"/>
    <n v="0"/>
    <n v="1"/>
    <n v="0"/>
    <n v="8"/>
    <n v="-10"/>
    <n v="7.9"/>
    <d v="2025-11-04T00:00:00"/>
    <m/>
    <m/>
    <m/>
    <n v="26.833333333333336"/>
  </r>
  <r>
    <x v="10"/>
    <s v="OKC"/>
    <s v="LAC"/>
    <s v="W"/>
    <d v="1899-12-30T19:39:00"/>
    <n v="4"/>
    <n v="10"/>
    <n v="0.4"/>
    <n v="0"/>
    <n v="1"/>
    <n v="0"/>
    <n v="0"/>
    <n v="0"/>
    <m/>
    <n v="2"/>
    <n v="2"/>
    <n v="4"/>
    <n v="3"/>
    <n v="4"/>
    <n v="0"/>
    <n v="2"/>
    <n v="2"/>
    <n v="8"/>
    <n v="31"/>
    <n v="7.9"/>
    <d v="2025-11-04T00:00:00"/>
    <m/>
    <m/>
    <m/>
    <n v="19.649999999999999"/>
  </r>
  <r>
    <x v="121"/>
    <s v="CHO"/>
    <s v="NOP"/>
    <s v="L"/>
    <d v="1899-12-31T05:39:00"/>
    <n v="6"/>
    <n v="14"/>
    <n v="0.42899999999999999"/>
    <n v="2"/>
    <n v="6"/>
    <n v="0.33300000000000002"/>
    <n v="3"/>
    <n v="4"/>
    <n v="0.75"/>
    <n v="0"/>
    <n v="0"/>
    <n v="0"/>
    <n v="5"/>
    <n v="1"/>
    <n v="0"/>
    <n v="5"/>
    <n v="2"/>
    <n v="17"/>
    <n v="12"/>
    <n v="7.9"/>
    <d v="2025-11-04T00:00:00"/>
    <m/>
    <m/>
    <m/>
    <n v="29.65"/>
  </r>
  <r>
    <x v="100"/>
    <s v="PHO"/>
    <s v="GSW"/>
    <s v="L"/>
    <d v="1899-12-31T07:23:00"/>
    <n v="4"/>
    <n v="12"/>
    <n v="0.33300000000000002"/>
    <n v="2"/>
    <n v="7"/>
    <n v="0.28599999999999998"/>
    <n v="0"/>
    <n v="0"/>
    <m/>
    <n v="1"/>
    <n v="1"/>
    <n v="2"/>
    <n v="1"/>
    <n v="3"/>
    <n v="2"/>
    <n v="1"/>
    <n v="2"/>
    <n v="10"/>
    <n v="2"/>
    <n v="7.5"/>
    <d v="2025-11-04T00:00:00"/>
    <m/>
    <m/>
    <m/>
    <n v="31.383333333333333"/>
  </r>
  <r>
    <x v="122"/>
    <s v="NOP"/>
    <s v="CHO"/>
    <s v="W"/>
    <d v="1899-12-30T17:27:00"/>
    <n v="4"/>
    <n v="10"/>
    <n v="0.4"/>
    <n v="1"/>
    <n v="2"/>
    <n v="0.5"/>
    <n v="2"/>
    <n v="2"/>
    <n v="1"/>
    <n v="1"/>
    <n v="2"/>
    <n v="3"/>
    <n v="0"/>
    <n v="1"/>
    <n v="0"/>
    <n v="0"/>
    <n v="1"/>
    <n v="11"/>
    <n v="-17"/>
    <n v="7.5"/>
    <d v="2025-11-04T00:00:00"/>
    <m/>
    <m/>
    <m/>
    <n v="17.45"/>
  </r>
  <r>
    <x v="219"/>
    <s v="PHI"/>
    <s v="CHI"/>
    <s v="L"/>
    <d v="1899-12-31T05:34:00"/>
    <n v="4"/>
    <n v="11"/>
    <n v="0.36399999999999999"/>
    <n v="0"/>
    <n v="5"/>
    <n v="0"/>
    <n v="2"/>
    <n v="3"/>
    <n v="0.66700000000000004"/>
    <n v="1"/>
    <n v="2"/>
    <n v="3"/>
    <n v="4"/>
    <n v="4"/>
    <n v="1"/>
    <n v="4"/>
    <n v="2"/>
    <n v="10"/>
    <n v="-13"/>
    <n v="7.5"/>
    <d v="2025-11-04T00:00:00"/>
    <m/>
    <m/>
    <m/>
    <n v="29.56666666666667"/>
  </r>
  <r>
    <x v="83"/>
    <s v="NOP"/>
    <s v="CHO"/>
    <s v="W"/>
    <d v="1899-12-31T11:55:00"/>
    <n v="4"/>
    <n v="9"/>
    <n v="0.44400000000000001"/>
    <n v="3"/>
    <n v="5"/>
    <n v="0.6"/>
    <n v="0"/>
    <n v="0"/>
    <m/>
    <n v="2"/>
    <n v="3"/>
    <n v="5"/>
    <n v="1"/>
    <n v="1"/>
    <n v="0"/>
    <n v="2"/>
    <n v="3"/>
    <n v="11"/>
    <n v="1"/>
    <n v="7.1"/>
    <d v="2025-11-04T00:00:00"/>
    <m/>
    <m/>
    <m/>
    <n v="35.916666666666664"/>
  </r>
  <r>
    <x v="180"/>
    <s v="PHO"/>
    <s v="GSW"/>
    <s v="L"/>
    <d v="1899-12-30T21:20:00"/>
    <n v="3"/>
    <n v="8"/>
    <n v="0.375"/>
    <n v="2"/>
    <n v="4"/>
    <n v="0.5"/>
    <n v="0"/>
    <n v="0"/>
    <m/>
    <n v="0"/>
    <n v="5"/>
    <n v="5"/>
    <n v="4"/>
    <n v="1"/>
    <n v="0"/>
    <n v="2"/>
    <n v="0"/>
    <n v="8"/>
    <n v="-11"/>
    <n v="6.9"/>
    <d v="2025-11-04T00:00:00"/>
    <m/>
    <m/>
    <m/>
    <n v="21.333333333333332"/>
  </r>
  <r>
    <x v="174"/>
    <s v="LAC"/>
    <s v="OKC"/>
    <s v="L"/>
    <d v="1899-12-30T15:48:00"/>
    <n v="4"/>
    <n v="7"/>
    <n v="0.57099999999999995"/>
    <n v="4"/>
    <n v="4"/>
    <n v="1"/>
    <n v="0"/>
    <n v="0"/>
    <m/>
    <n v="1"/>
    <n v="1"/>
    <n v="2"/>
    <n v="0"/>
    <n v="0"/>
    <n v="0"/>
    <n v="2"/>
    <n v="2"/>
    <n v="12"/>
    <n v="-29"/>
    <n v="6.9"/>
    <d v="2025-11-04T00:00:00"/>
    <m/>
    <m/>
    <m/>
    <n v="15.8"/>
  </r>
  <r>
    <x v="158"/>
    <s v="MIL"/>
    <s v="TOR"/>
    <s v="L"/>
    <d v="1899-12-30T16:47:00"/>
    <n v="3"/>
    <n v="4"/>
    <n v="0.75"/>
    <n v="3"/>
    <n v="4"/>
    <n v="0.75"/>
    <n v="0"/>
    <n v="0"/>
    <m/>
    <n v="0"/>
    <n v="1"/>
    <n v="1"/>
    <n v="1"/>
    <n v="0"/>
    <n v="0"/>
    <n v="0"/>
    <n v="4"/>
    <n v="9"/>
    <n v="-17"/>
    <n v="6.8"/>
    <d v="2025-11-04T00:00:00"/>
    <m/>
    <m/>
    <m/>
    <n v="16.783333333333331"/>
  </r>
  <r>
    <x v="298"/>
    <s v="CHI"/>
    <s v="PHI"/>
    <s v="W"/>
    <d v="1899-12-30T16:56:00"/>
    <n v="4"/>
    <n v="8"/>
    <n v="0.5"/>
    <n v="3"/>
    <n v="7"/>
    <n v="0.42899999999999999"/>
    <n v="3"/>
    <n v="4"/>
    <n v="0.75"/>
    <n v="2"/>
    <n v="2"/>
    <n v="4"/>
    <n v="0"/>
    <n v="0"/>
    <n v="0"/>
    <n v="4"/>
    <n v="2"/>
    <n v="14"/>
    <n v="-6"/>
    <n v="6.8"/>
    <d v="2025-11-04T00:00:00"/>
    <m/>
    <m/>
    <m/>
    <n v="16.933333333333334"/>
  </r>
  <r>
    <x v="341"/>
    <s v="ATL"/>
    <s v="ORL"/>
    <s v="W"/>
    <d v="1899-12-30T10:40:00"/>
    <n v="3"/>
    <n v="3"/>
    <n v="1"/>
    <n v="1"/>
    <n v="1"/>
    <n v="1"/>
    <n v="0"/>
    <n v="0"/>
    <m/>
    <n v="0"/>
    <n v="1"/>
    <n v="1"/>
    <n v="1"/>
    <n v="0"/>
    <n v="0"/>
    <n v="0"/>
    <n v="1"/>
    <n v="7"/>
    <n v="13"/>
    <n v="6.7"/>
    <d v="2025-11-04T00:00:00"/>
    <m/>
    <m/>
    <m/>
    <n v="10.666666666666666"/>
  </r>
  <r>
    <x v="337"/>
    <s v="GSW"/>
    <s v="PHO"/>
    <s v="W"/>
    <d v="1899-12-30T15:30:00"/>
    <n v="3"/>
    <n v="5"/>
    <n v="0.6"/>
    <n v="0"/>
    <n v="0"/>
    <m/>
    <n v="1"/>
    <n v="1"/>
    <n v="1"/>
    <n v="0"/>
    <n v="2"/>
    <n v="2"/>
    <n v="3"/>
    <n v="0"/>
    <n v="0"/>
    <n v="0"/>
    <n v="2"/>
    <n v="7"/>
    <n v="2"/>
    <n v="6.6"/>
    <d v="2025-11-04T00:00:00"/>
    <m/>
    <m/>
    <m/>
    <n v="15.5"/>
  </r>
  <r>
    <x v="201"/>
    <s v="ORL"/>
    <s v="ATL"/>
    <s v="L"/>
    <d v="1899-12-31T02:09:00"/>
    <n v="2"/>
    <n v="7"/>
    <n v="0.28599999999999998"/>
    <n v="1"/>
    <n v="4"/>
    <n v="0.25"/>
    <n v="2"/>
    <n v="2"/>
    <n v="1"/>
    <n v="1"/>
    <n v="3"/>
    <n v="4"/>
    <n v="3"/>
    <n v="1"/>
    <n v="1"/>
    <n v="1"/>
    <n v="2"/>
    <n v="7"/>
    <n v="-12"/>
    <n v="6.5"/>
    <d v="2025-11-04T00:00:00"/>
    <m/>
    <m/>
    <m/>
    <n v="26.15"/>
  </r>
  <r>
    <x v="68"/>
    <s v="LAC"/>
    <s v="OKC"/>
    <s v="L"/>
    <d v="1899-12-31T01:37:00"/>
    <n v="3"/>
    <n v="8"/>
    <n v="0.375"/>
    <n v="0"/>
    <n v="0"/>
    <m/>
    <n v="1"/>
    <n v="2"/>
    <n v="0.5"/>
    <n v="4"/>
    <n v="3"/>
    <n v="7"/>
    <n v="2"/>
    <n v="2"/>
    <n v="0"/>
    <n v="2"/>
    <n v="2"/>
    <n v="7"/>
    <n v="7"/>
    <n v="6.5"/>
    <d v="2025-11-04T00:00:00"/>
    <m/>
    <m/>
    <m/>
    <n v="25.616666666666667"/>
  </r>
  <r>
    <x v="131"/>
    <s v="CHI"/>
    <s v="PHI"/>
    <s v="W"/>
    <d v="1899-12-31T01:00:00"/>
    <n v="5"/>
    <n v="13"/>
    <n v="0.38500000000000001"/>
    <n v="2"/>
    <n v="6"/>
    <n v="0.33300000000000002"/>
    <n v="0"/>
    <n v="0"/>
    <m/>
    <n v="1"/>
    <n v="4"/>
    <n v="5"/>
    <n v="2"/>
    <n v="1"/>
    <n v="2"/>
    <n v="4"/>
    <n v="1"/>
    <n v="12"/>
    <n v="5"/>
    <n v="6.2"/>
    <d v="2025-11-04T00:00:00"/>
    <m/>
    <m/>
    <m/>
    <n v="25"/>
  </r>
  <r>
    <x v="403"/>
    <s v="TOR"/>
    <s v="MIL"/>
    <s v="W"/>
    <d v="1899-12-30T11:23:00"/>
    <n v="2"/>
    <n v="3"/>
    <n v="0.66700000000000004"/>
    <n v="1"/>
    <n v="2"/>
    <n v="0.5"/>
    <n v="3"/>
    <n v="3"/>
    <n v="1"/>
    <n v="1"/>
    <n v="2"/>
    <n v="3"/>
    <n v="0"/>
    <n v="0"/>
    <n v="0"/>
    <n v="1"/>
    <n v="2"/>
    <n v="8"/>
    <n v="14"/>
    <n v="6.2"/>
    <d v="2025-11-04T00:00:00"/>
    <m/>
    <m/>
    <m/>
    <n v="11.383333333333333"/>
  </r>
  <r>
    <x v="287"/>
    <s v="LAC"/>
    <s v="OKC"/>
    <s v="L"/>
    <d v="1899-12-31T06:09:00"/>
    <n v="2"/>
    <n v="4"/>
    <n v="0.5"/>
    <n v="1"/>
    <n v="3"/>
    <n v="0.33300000000000002"/>
    <n v="1"/>
    <n v="2"/>
    <n v="0.5"/>
    <n v="0"/>
    <n v="5"/>
    <n v="5"/>
    <n v="3"/>
    <n v="2"/>
    <n v="1"/>
    <n v="3"/>
    <n v="2"/>
    <n v="6"/>
    <n v="-24"/>
    <n v="6.1"/>
    <d v="2025-11-04T00:00:00"/>
    <m/>
    <m/>
    <m/>
    <n v="30.150000000000002"/>
  </r>
  <r>
    <x v="268"/>
    <s v="ATL"/>
    <s v="ORL"/>
    <s v="W"/>
    <d v="1899-12-30T18:01:00"/>
    <n v="2"/>
    <n v="4"/>
    <n v="0.5"/>
    <n v="1"/>
    <n v="3"/>
    <n v="0.33300000000000002"/>
    <n v="0"/>
    <n v="1"/>
    <n v="0"/>
    <n v="2"/>
    <n v="1"/>
    <n v="3"/>
    <n v="0"/>
    <n v="0"/>
    <n v="3"/>
    <n v="0"/>
    <n v="2"/>
    <n v="5"/>
    <n v="-1"/>
    <n v="5.6"/>
    <d v="2025-11-04T00:00:00"/>
    <m/>
    <m/>
    <m/>
    <n v="18.016666666666666"/>
  </r>
  <r>
    <x v="7"/>
    <s v="GSW"/>
    <s v="PHO"/>
    <s v="W"/>
    <d v="1899-12-31T00:39:00"/>
    <n v="4"/>
    <n v="7"/>
    <n v="0.57099999999999995"/>
    <n v="0"/>
    <n v="1"/>
    <n v="0"/>
    <n v="1"/>
    <n v="1"/>
    <n v="1"/>
    <n v="2"/>
    <n v="3"/>
    <n v="5"/>
    <n v="2"/>
    <n v="1"/>
    <n v="0"/>
    <n v="4"/>
    <n v="2"/>
    <n v="9"/>
    <n v="0"/>
    <n v="5.6"/>
    <d v="2025-11-04T00:00:00"/>
    <m/>
    <m/>
    <m/>
    <n v="24.65"/>
  </r>
  <r>
    <x v="87"/>
    <s v="MIL"/>
    <s v="TOR"/>
    <s v="L"/>
    <d v="1899-12-30T21:26:00"/>
    <n v="2"/>
    <n v="4"/>
    <n v="0.5"/>
    <n v="2"/>
    <n v="4"/>
    <n v="0.5"/>
    <n v="0"/>
    <n v="0"/>
    <m/>
    <n v="0"/>
    <n v="2"/>
    <n v="2"/>
    <n v="4"/>
    <n v="0"/>
    <n v="0"/>
    <n v="1"/>
    <n v="2"/>
    <n v="6"/>
    <n v="-7"/>
    <n v="5.6"/>
    <d v="2025-11-04T00:00:00"/>
    <m/>
    <m/>
    <m/>
    <n v="21.433333333333334"/>
  </r>
  <r>
    <x v="136"/>
    <s v="PHO"/>
    <s v="GSW"/>
    <s v="L"/>
    <d v="1899-12-31T03:56:00"/>
    <n v="3"/>
    <n v="8"/>
    <n v="0.375"/>
    <n v="2"/>
    <n v="6"/>
    <n v="0.33300000000000002"/>
    <n v="0"/>
    <n v="0"/>
    <m/>
    <n v="2"/>
    <n v="4"/>
    <n v="6"/>
    <n v="3"/>
    <n v="1"/>
    <n v="0"/>
    <n v="3"/>
    <n v="2"/>
    <n v="8"/>
    <n v="-20"/>
    <n v="5.5"/>
    <d v="2025-11-04T00:00:00"/>
    <m/>
    <m/>
    <m/>
    <n v="27.933333333333337"/>
  </r>
  <r>
    <x v="387"/>
    <s v="MIL"/>
    <s v="TOR"/>
    <s v="L"/>
    <d v="1899-12-30T04:41:00"/>
    <n v="1"/>
    <n v="3"/>
    <n v="0.33300000000000002"/>
    <n v="1"/>
    <n v="2"/>
    <n v="0.5"/>
    <n v="5"/>
    <n v="6"/>
    <n v="0.83299999999999996"/>
    <n v="0"/>
    <n v="0"/>
    <n v="0"/>
    <n v="0"/>
    <n v="0"/>
    <n v="0"/>
    <n v="0"/>
    <n v="1"/>
    <n v="8"/>
    <n v="0"/>
    <n v="5.5"/>
    <d v="2025-11-04T00:00:00"/>
    <m/>
    <m/>
    <m/>
    <n v="4.6833333333333336"/>
  </r>
  <r>
    <x v="74"/>
    <s v="CHI"/>
    <s v="PHI"/>
    <s v="W"/>
    <d v="1899-12-31T06:25:00"/>
    <n v="4"/>
    <n v="11"/>
    <n v="0.36399999999999999"/>
    <n v="2"/>
    <n v="4"/>
    <n v="0.5"/>
    <n v="0"/>
    <n v="0"/>
    <m/>
    <n v="0"/>
    <n v="5"/>
    <n v="5"/>
    <n v="1"/>
    <n v="1"/>
    <n v="2"/>
    <n v="2"/>
    <n v="3"/>
    <n v="10"/>
    <n v="9"/>
    <n v="5.3"/>
    <d v="2025-11-04T00:00:00"/>
    <m/>
    <m/>
    <m/>
    <n v="30.416666666666668"/>
  </r>
  <r>
    <x v="301"/>
    <s v="ATL"/>
    <s v="ORL"/>
    <s v="W"/>
    <d v="1899-12-30T10:48:00"/>
    <n v="1"/>
    <n v="2"/>
    <n v="0.5"/>
    <n v="1"/>
    <n v="2"/>
    <n v="0.5"/>
    <n v="1"/>
    <n v="2"/>
    <n v="0.5"/>
    <n v="1"/>
    <n v="2"/>
    <n v="3"/>
    <n v="2"/>
    <n v="0"/>
    <n v="1"/>
    <n v="1"/>
    <n v="0"/>
    <n v="4"/>
    <n v="-1"/>
    <n v="5"/>
    <d v="2025-11-04T00:00:00"/>
    <m/>
    <m/>
    <m/>
    <n v="10.8"/>
  </r>
  <r>
    <x v="15"/>
    <s v="GSW"/>
    <s v="PHO"/>
    <s v="W"/>
    <d v="1899-12-31T08:50:00"/>
    <n v="1"/>
    <n v="2"/>
    <n v="0.5"/>
    <n v="0"/>
    <n v="1"/>
    <n v="0"/>
    <n v="0"/>
    <n v="2"/>
    <n v="0"/>
    <n v="0"/>
    <n v="5"/>
    <n v="5"/>
    <n v="8"/>
    <n v="1"/>
    <n v="1"/>
    <n v="4"/>
    <n v="1"/>
    <n v="2"/>
    <n v="13"/>
    <n v="4.5999999999999996"/>
    <d v="2025-11-04T00:00:00"/>
    <m/>
    <m/>
    <m/>
    <n v="32.833333333333336"/>
  </r>
  <r>
    <x v="227"/>
    <s v="CHO"/>
    <s v="NOP"/>
    <s v="L"/>
    <d v="1899-12-31T07:19:00"/>
    <n v="1"/>
    <n v="4"/>
    <n v="0.25"/>
    <n v="1"/>
    <n v="2"/>
    <n v="0.5"/>
    <n v="3"/>
    <n v="4"/>
    <n v="0.75"/>
    <n v="0"/>
    <n v="5"/>
    <n v="5"/>
    <n v="2"/>
    <n v="1"/>
    <n v="1"/>
    <n v="2"/>
    <n v="3"/>
    <n v="6"/>
    <n v="-7"/>
    <n v="4.5999999999999996"/>
    <d v="2025-11-04T00:00:00"/>
    <m/>
    <m/>
    <m/>
    <n v="31.316666666666663"/>
  </r>
  <r>
    <x v="415"/>
    <s v="PHI"/>
    <s v="CHI"/>
    <s v="L"/>
    <d v="1899-12-30T18:59:00"/>
    <n v="2"/>
    <n v="4"/>
    <n v="0.5"/>
    <n v="0"/>
    <n v="0"/>
    <m/>
    <n v="4"/>
    <n v="5"/>
    <n v="0.8"/>
    <n v="0"/>
    <n v="4"/>
    <n v="4"/>
    <n v="2"/>
    <n v="0"/>
    <n v="0"/>
    <n v="2"/>
    <n v="4"/>
    <n v="8"/>
    <n v="2"/>
    <n v="4.5999999999999996"/>
    <d v="2025-11-04T00:00:00"/>
    <m/>
    <m/>
    <m/>
    <n v="18.983333333333334"/>
  </r>
  <r>
    <x v="88"/>
    <s v="ORL"/>
    <s v="ATL"/>
    <s v="L"/>
    <d v="1899-12-30T12:54:00"/>
    <n v="1"/>
    <n v="1"/>
    <n v="1"/>
    <n v="0"/>
    <n v="0"/>
    <m/>
    <n v="2"/>
    <n v="2"/>
    <n v="1"/>
    <n v="0"/>
    <n v="2"/>
    <n v="2"/>
    <n v="2"/>
    <n v="0"/>
    <n v="0"/>
    <n v="0"/>
    <n v="3"/>
    <n v="4"/>
    <n v="0"/>
    <n v="4.5"/>
    <d v="2025-11-04T00:00:00"/>
    <m/>
    <m/>
    <m/>
    <n v="12.899999999999999"/>
  </r>
  <r>
    <x v="431"/>
    <s v="CHO"/>
    <s v="NOP"/>
    <s v="L"/>
    <d v="1899-12-30T13:17:00"/>
    <n v="3"/>
    <n v="6"/>
    <n v="0.5"/>
    <n v="1"/>
    <n v="2"/>
    <n v="0.5"/>
    <n v="1"/>
    <n v="2"/>
    <n v="0.5"/>
    <n v="2"/>
    <n v="1"/>
    <n v="3"/>
    <n v="0"/>
    <n v="0"/>
    <n v="0"/>
    <n v="1"/>
    <n v="2"/>
    <n v="8"/>
    <n v="-13"/>
    <n v="4.5"/>
    <d v="2025-11-04T00:00:00"/>
    <m/>
    <m/>
    <m/>
    <n v="13.283333333333335"/>
  </r>
  <r>
    <x v="190"/>
    <s v="MIL"/>
    <s v="TOR"/>
    <s v="L"/>
    <d v="1899-12-31T04:13:00"/>
    <n v="5"/>
    <n v="13"/>
    <n v="0.38500000000000001"/>
    <n v="1"/>
    <n v="5"/>
    <n v="0.2"/>
    <n v="0"/>
    <n v="0"/>
    <m/>
    <n v="0"/>
    <n v="0"/>
    <n v="0"/>
    <n v="5"/>
    <n v="0"/>
    <n v="0"/>
    <n v="2"/>
    <n v="3"/>
    <n v="11"/>
    <n v="-13"/>
    <n v="4.2"/>
    <d v="2025-11-04T00:00:00"/>
    <m/>
    <m/>
    <m/>
    <n v="28.216666666666665"/>
  </r>
  <r>
    <x v="206"/>
    <s v="LAC"/>
    <s v="OKC"/>
    <s v="L"/>
    <d v="1899-12-30T06:35:00"/>
    <n v="2"/>
    <n v="4"/>
    <n v="0.5"/>
    <n v="1"/>
    <n v="2"/>
    <n v="0.5"/>
    <n v="0"/>
    <n v="0"/>
    <m/>
    <n v="1"/>
    <n v="1"/>
    <n v="2"/>
    <n v="0"/>
    <n v="0"/>
    <n v="0"/>
    <n v="0"/>
    <n v="0"/>
    <n v="5"/>
    <n v="3"/>
    <n v="4"/>
    <d v="2025-11-04T00:00:00"/>
    <m/>
    <m/>
    <m/>
    <n v="6.5833333333333339"/>
  </r>
  <r>
    <x v="108"/>
    <s v="ORL"/>
    <s v="ATL"/>
    <s v="L"/>
    <d v="1899-12-30T22:33:00"/>
    <n v="2"/>
    <n v="6"/>
    <n v="0.33300000000000002"/>
    <n v="2"/>
    <n v="4"/>
    <n v="0.5"/>
    <n v="3"/>
    <n v="5"/>
    <n v="0.6"/>
    <n v="1"/>
    <n v="2"/>
    <n v="3"/>
    <n v="2"/>
    <n v="1"/>
    <n v="0"/>
    <n v="3"/>
    <n v="4"/>
    <n v="9"/>
    <n v="-13"/>
    <n v="3.9"/>
    <d v="2025-11-04T00:00:00"/>
    <m/>
    <m/>
    <m/>
    <n v="22.55"/>
  </r>
  <r>
    <x v="396"/>
    <s v="ORL"/>
    <s v="ATL"/>
    <s v="L"/>
    <d v="1899-12-30T02:15:00"/>
    <n v="1"/>
    <n v="3"/>
    <n v="0.33300000000000002"/>
    <n v="0"/>
    <n v="0"/>
    <m/>
    <n v="2"/>
    <n v="2"/>
    <n v="1"/>
    <n v="2"/>
    <n v="0"/>
    <n v="2"/>
    <n v="0"/>
    <n v="0"/>
    <n v="0"/>
    <n v="0"/>
    <n v="0"/>
    <n v="4"/>
    <n v="1"/>
    <n v="3.7"/>
    <d v="2025-11-04T00:00:00"/>
    <m/>
    <m/>
    <m/>
    <n v="2.25"/>
  </r>
  <r>
    <x v="215"/>
    <s v="CHI"/>
    <s v="PHI"/>
    <s v="W"/>
    <d v="1899-12-30T20:35:00"/>
    <n v="1"/>
    <n v="5"/>
    <n v="0.2"/>
    <n v="0"/>
    <n v="2"/>
    <n v="0"/>
    <n v="1"/>
    <n v="2"/>
    <n v="0.5"/>
    <n v="2"/>
    <n v="0"/>
    <n v="2"/>
    <n v="2"/>
    <n v="1"/>
    <n v="1"/>
    <n v="0"/>
    <n v="1"/>
    <n v="3"/>
    <n v="-8"/>
    <n v="3.6"/>
    <d v="2025-11-04T00:00:00"/>
    <m/>
    <m/>
    <m/>
    <n v="20.583333333333332"/>
  </r>
  <r>
    <x v="306"/>
    <s v="PHI"/>
    <s v="CHI"/>
    <s v="L"/>
    <d v="1899-12-30T22:27:00"/>
    <n v="1"/>
    <n v="2"/>
    <n v="0.5"/>
    <n v="0"/>
    <n v="0"/>
    <m/>
    <n v="0"/>
    <n v="0"/>
    <m/>
    <n v="2"/>
    <n v="2"/>
    <n v="4"/>
    <n v="0"/>
    <n v="0"/>
    <n v="1"/>
    <n v="0"/>
    <n v="1"/>
    <n v="2"/>
    <n v="-3"/>
    <n v="3.3"/>
    <d v="2025-11-04T00:00:00"/>
    <m/>
    <m/>
    <m/>
    <n v="22.45"/>
  </r>
  <r>
    <x v="245"/>
    <s v="ATL"/>
    <s v="ORL"/>
    <s v="W"/>
    <d v="1899-12-30T19:43:00"/>
    <n v="2"/>
    <n v="5"/>
    <n v="0.4"/>
    <n v="0"/>
    <n v="3"/>
    <n v="0"/>
    <n v="2"/>
    <n v="2"/>
    <n v="1"/>
    <n v="0"/>
    <n v="1"/>
    <n v="1"/>
    <n v="0"/>
    <n v="3"/>
    <n v="0"/>
    <n v="3"/>
    <n v="1"/>
    <n v="6"/>
    <n v="6"/>
    <n v="3.2"/>
    <d v="2025-11-04T00:00:00"/>
    <m/>
    <m/>
    <m/>
    <n v="19.716666666666665"/>
  </r>
  <r>
    <x v="220"/>
    <s v="LAC"/>
    <s v="OKC"/>
    <s v="L"/>
    <d v="1899-12-30T06:35:00"/>
    <n v="1"/>
    <n v="2"/>
    <n v="0.5"/>
    <n v="0"/>
    <n v="0"/>
    <m/>
    <n v="3"/>
    <n v="4"/>
    <n v="0.75"/>
    <n v="1"/>
    <n v="1"/>
    <n v="2"/>
    <n v="0"/>
    <n v="0"/>
    <n v="0"/>
    <n v="1"/>
    <n v="1"/>
    <n v="5"/>
    <n v="3"/>
    <n v="3.2"/>
    <d v="2025-11-04T00:00:00"/>
    <m/>
    <m/>
    <m/>
    <n v="6.5833333333333339"/>
  </r>
  <r>
    <x v="367"/>
    <s v="PHO"/>
    <s v="GSW"/>
    <s v="L"/>
    <d v="1899-12-31T00:00:00"/>
    <n v="2"/>
    <n v="4"/>
    <n v="0.5"/>
    <n v="1"/>
    <n v="2"/>
    <n v="0.5"/>
    <n v="0"/>
    <n v="0"/>
    <m/>
    <n v="1"/>
    <n v="2"/>
    <n v="3"/>
    <n v="1"/>
    <n v="0"/>
    <n v="1"/>
    <n v="1"/>
    <n v="4"/>
    <n v="5"/>
    <n v="6"/>
    <n v="3.1"/>
    <d v="2025-11-04T00:00:00"/>
    <m/>
    <m/>
    <m/>
    <n v="24"/>
  </r>
  <r>
    <x v="381"/>
    <s v="CHO"/>
    <s v="NOP"/>
    <s v="L"/>
    <d v="1899-12-30T10:58:00"/>
    <n v="1"/>
    <n v="2"/>
    <n v="0.5"/>
    <n v="1"/>
    <n v="1"/>
    <n v="1"/>
    <n v="0"/>
    <n v="0"/>
    <m/>
    <n v="0"/>
    <n v="1"/>
    <n v="1"/>
    <n v="1"/>
    <n v="0"/>
    <n v="0"/>
    <n v="0"/>
    <n v="0"/>
    <n v="3"/>
    <n v="-4"/>
    <n v="3"/>
    <d v="2025-11-04T00:00:00"/>
    <m/>
    <m/>
    <m/>
    <n v="10.966666666666667"/>
  </r>
  <r>
    <x v="28"/>
    <s v="OKC"/>
    <s v="LAC"/>
    <s v="W"/>
    <d v="1899-12-30T14:45:00"/>
    <n v="2"/>
    <n v="4"/>
    <n v="0.5"/>
    <n v="1"/>
    <n v="3"/>
    <n v="0.33300000000000002"/>
    <n v="1"/>
    <n v="2"/>
    <n v="0.5"/>
    <n v="0"/>
    <n v="3"/>
    <n v="3"/>
    <n v="0"/>
    <n v="0"/>
    <n v="0"/>
    <n v="0"/>
    <n v="4"/>
    <n v="6"/>
    <n v="-3"/>
    <n v="2.9"/>
    <d v="2025-11-04T00:00:00"/>
    <m/>
    <m/>
    <m/>
    <n v="14.75"/>
  </r>
  <r>
    <x v="375"/>
    <s v="PHO"/>
    <s v="GSW"/>
    <s v="L"/>
    <d v="1899-12-30T06:30:00"/>
    <n v="1"/>
    <n v="1"/>
    <n v="1"/>
    <n v="0"/>
    <n v="0"/>
    <m/>
    <n v="0"/>
    <n v="0"/>
    <m/>
    <n v="2"/>
    <n v="0"/>
    <n v="2"/>
    <n v="1"/>
    <n v="0"/>
    <n v="0"/>
    <n v="1"/>
    <n v="0"/>
    <n v="2"/>
    <n v="5"/>
    <n v="2.8"/>
    <d v="2025-11-04T00:00:00"/>
    <m/>
    <m/>
    <m/>
    <n v="6.5"/>
  </r>
  <r>
    <x v="33"/>
    <s v="OKC"/>
    <s v="LAC"/>
    <s v="W"/>
    <d v="1899-12-30T13:37:00"/>
    <n v="1"/>
    <n v="3"/>
    <n v="0.33300000000000002"/>
    <n v="1"/>
    <n v="3"/>
    <n v="0.33300000000000002"/>
    <n v="0"/>
    <n v="0"/>
    <m/>
    <n v="1"/>
    <n v="4"/>
    <n v="5"/>
    <n v="0"/>
    <n v="0"/>
    <n v="0"/>
    <n v="0"/>
    <n v="1"/>
    <n v="3"/>
    <n v="-5"/>
    <n v="2.8"/>
    <d v="2025-11-04T00:00:00"/>
    <m/>
    <m/>
    <m/>
    <n v="13.616666666666667"/>
  </r>
  <r>
    <x v="146"/>
    <s v="NOP"/>
    <s v="CHO"/>
    <s v="W"/>
    <d v="1899-12-31T03:02:00"/>
    <n v="3"/>
    <n v="14"/>
    <n v="0.214"/>
    <n v="1"/>
    <n v="6"/>
    <n v="0.16700000000000001"/>
    <n v="4"/>
    <n v="4"/>
    <n v="1"/>
    <n v="0"/>
    <n v="2"/>
    <n v="2"/>
    <n v="6"/>
    <n v="0"/>
    <n v="0"/>
    <n v="3"/>
    <n v="4"/>
    <n v="11"/>
    <n v="-1"/>
    <n v="2.6"/>
    <d v="2025-11-04T00:00:00"/>
    <m/>
    <m/>
    <m/>
    <n v="27.033333333333331"/>
  </r>
  <r>
    <x v="299"/>
    <s v="CHI"/>
    <s v="PHI"/>
    <s v="W"/>
    <d v="1899-12-30T13:44:00"/>
    <n v="1"/>
    <n v="2"/>
    <n v="0.5"/>
    <n v="0"/>
    <n v="0"/>
    <m/>
    <n v="0"/>
    <n v="0"/>
    <m/>
    <n v="0"/>
    <n v="1"/>
    <n v="1"/>
    <n v="2"/>
    <n v="0"/>
    <n v="2"/>
    <n v="0"/>
    <n v="4"/>
    <n v="2"/>
    <n v="2"/>
    <n v="2.5"/>
    <d v="2025-11-04T00:00:00"/>
    <m/>
    <m/>
    <m/>
    <n v="13.733333333333333"/>
  </r>
  <r>
    <x v="284"/>
    <s v="MIL"/>
    <s v="TOR"/>
    <s v="L"/>
    <d v="1899-12-30T05:49:00"/>
    <n v="0"/>
    <n v="1"/>
    <n v="0"/>
    <n v="0"/>
    <n v="0"/>
    <m/>
    <n v="0"/>
    <n v="0"/>
    <m/>
    <n v="1"/>
    <n v="0"/>
    <n v="1"/>
    <n v="2"/>
    <n v="1"/>
    <n v="0"/>
    <n v="0"/>
    <n v="0"/>
    <n v="0"/>
    <n v="-6"/>
    <n v="2.4"/>
    <d v="2025-11-04T00:00:00"/>
    <m/>
    <m/>
    <m/>
    <n v="5.8166666666666664"/>
  </r>
  <r>
    <x v="198"/>
    <s v="PHI"/>
    <s v="CHI"/>
    <s v="L"/>
    <d v="1899-12-30T18:42:00"/>
    <n v="1"/>
    <n v="3"/>
    <n v="0.33300000000000002"/>
    <n v="0"/>
    <n v="0"/>
    <m/>
    <n v="0"/>
    <n v="1"/>
    <n v="0"/>
    <n v="2"/>
    <n v="1"/>
    <n v="3"/>
    <n v="1"/>
    <n v="0"/>
    <n v="0"/>
    <n v="0"/>
    <n v="1"/>
    <n v="2"/>
    <n v="8"/>
    <n v="1.9"/>
    <d v="2025-11-04T00:00:00"/>
    <m/>
    <m/>
    <m/>
    <n v="18.7"/>
  </r>
  <r>
    <x v="35"/>
    <s v="OKC"/>
    <s v="LAC"/>
    <s v="W"/>
    <d v="1899-12-30T03:50:00"/>
    <n v="0"/>
    <n v="2"/>
    <n v="0"/>
    <n v="0"/>
    <n v="1"/>
    <n v="0"/>
    <n v="2"/>
    <n v="2"/>
    <n v="1"/>
    <n v="1"/>
    <n v="1"/>
    <n v="2"/>
    <n v="0"/>
    <n v="0"/>
    <n v="0"/>
    <n v="0"/>
    <n v="0"/>
    <n v="2"/>
    <n v="-3"/>
    <n v="1.6"/>
    <d v="2025-11-04T00:00:00"/>
    <m/>
    <m/>
    <m/>
    <n v="3.833333333333333"/>
  </r>
  <r>
    <x v="252"/>
    <s v="TOR"/>
    <s v="MIL"/>
    <s v="W"/>
    <d v="1899-12-30T04:31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0"/>
    <n v="1.3"/>
    <d v="2025-11-04T00:00:00"/>
    <m/>
    <m/>
    <m/>
    <n v="4.5166666666666666"/>
  </r>
  <r>
    <x v="283"/>
    <s v="MIL"/>
    <s v="TOR"/>
    <s v="L"/>
    <d v="1899-12-30T07:41:00"/>
    <n v="1"/>
    <n v="3"/>
    <n v="0.33300000000000002"/>
    <n v="0"/>
    <n v="1"/>
    <n v="0"/>
    <n v="0"/>
    <n v="0"/>
    <m/>
    <n v="0"/>
    <n v="1"/>
    <n v="1"/>
    <n v="0"/>
    <n v="1"/>
    <n v="0"/>
    <n v="0"/>
    <n v="1"/>
    <n v="2"/>
    <n v="-5"/>
    <n v="1.2"/>
    <d v="2025-11-04T00:00:00"/>
    <m/>
    <m/>
    <m/>
    <n v="7.6833333333333327"/>
  </r>
  <r>
    <x v="346"/>
    <s v="ORL"/>
    <s v="ATL"/>
    <s v="L"/>
    <d v="1899-12-30T05:59:00"/>
    <n v="1"/>
    <n v="2"/>
    <n v="0.5"/>
    <n v="1"/>
    <n v="2"/>
    <n v="0.5"/>
    <n v="0"/>
    <n v="0"/>
    <m/>
    <n v="0"/>
    <n v="0"/>
    <n v="0"/>
    <n v="0"/>
    <n v="0"/>
    <n v="0"/>
    <n v="0"/>
    <n v="2"/>
    <n v="3"/>
    <n v="-1"/>
    <n v="1.2"/>
    <d v="2025-11-04T00:00:00"/>
    <m/>
    <m/>
    <m/>
    <n v="5.9833333333333334"/>
  </r>
  <r>
    <x v="269"/>
    <s v="ORL"/>
    <s v="ATL"/>
    <s v="L"/>
    <d v="1899-12-30T08:53:00"/>
    <n v="1"/>
    <n v="3"/>
    <n v="0.33300000000000002"/>
    <n v="0"/>
    <n v="2"/>
    <n v="0"/>
    <n v="0"/>
    <n v="0"/>
    <m/>
    <n v="0"/>
    <n v="3"/>
    <n v="3"/>
    <n v="0"/>
    <n v="0"/>
    <n v="0"/>
    <n v="0"/>
    <n v="0"/>
    <n v="2"/>
    <n v="-12"/>
    <n v="1.2"/>
    <d v="2025-11-04T00:00:00"/>
    <m/>
    <m/>
    <m/>
    <n v="8.8833333333333329"/>
  </r>
  <r>
    <x v="203"/>
    <s v="PHO"/>
    <s v="GSW"/>
    <s v="L"/>
    <d v="1899-12-30T20:20:00"/>
    <n v="1"/>
    <n v="4"/>
    <n v="0.25"/>
    <n v="0"/>
    <n v="0"/>
    <m/>
    <n v="0"/>
    <n v="0"/>
    <m/>
    <n v="0"/>
    <n v="5"/>
    <n v="5"/>
    <n v="1"/>
    <n v="0"/>
    <n v="2"/>
    <n v="1"/>
    <n v="3"/>
    <n v="2"/>
    <n v="-14"/>
    <n v="1"/>
    <d v="2025-11-04T00:00:00"/>
    <m/>
    <m/>
    <m/>
    <n v="20.333333333333332"/>
  </r>
  <r>
    <x v="162"/>
    <s v="PHO"/>
    <s v="GSW"/>
    <s v="L"/>
    <d v="1899-12-30T03:45:00"/>
    <n v="1"/>
    <n v="3"/>
    <n v="0.33300000000000002"/>
    <n v="0"/>
    <n v="0"/>
    <m/>
    <n v="0"/>
    <n v="0"/>
    <m/>
    <n v="0"/>
    <n v="0"/>
    <n v="0"/>
    <n v="1"/>
    <n v="0"/>
    <n v="0"/>
    <n v="0"/>
    <n v="0"/>
    <n v="2"/>
    <n v="-4"/>
    <n v="1"/>
    <d v="2025-11-04T00:00:00"/>
    <m/>
    <m/>
    <m/>
    <n v="3.75"/>
  </r>
  <r>
    <x v="2"/>
    <s v="GSW"/>
    <s v="PHO"/>
    <s v="W"/>
    <d v="1899-12-30T14:06:00"/>
    <n v="1"/>
    <n v="5"/>
    <n v="0.2"/>
    <n v="0"/>
    <n v="1"/>
    <n v="0"/>
    <n v="0"/>
    <n v="0"/>
    <m/>
    <n v="1"/>
    <n v="3"/>
    <n v="4"/>
    <n v="2"/>
    <n v="0"/>
    <n v="0"/>
    <n v="1"/>
    <n v="0"/>
    <n v="2"/>
    <n v="17"/>
    <n v="0.9"/>
    <d v="2025-11-04T00:00:00"/>
    <m/>
    <m/>
    <m/>
    <n v="14.100000000000001"/>
  </r>
  <r>
    <x v="328"/>
    <s v="OKC"/>
    <s v="LAC"/>
    <s v="W"/>
    <d v="1899-12-30T03:50:00"/>
    <n v="1"/>
    <n v="2"/>
    <n v="0.5"/>
    <n v="0"/>
    <n v="1"/>
    <n v="0"/>
    <n v="0"/>
    <n v="0"/>
    <m/>
    <n v="0"/>
    <n v="1"/>
    <n v="1"/>
    <n v="0"/>
    <n v="0"/>
    <n v="0"/>
    <n v="0"/>
    <n v="1"/>
    <n v="2"/>
    <n v="-3"/>
    <n v="0.9"/>
    <d v="2025-11-04T00:00:00"/>
    <m/>
    <m/>
    <m/>
    <n v="3.833333333333333"/>
  </r>
  <r>
    <x v="384"/>
    <s v="CHO"/>
    <s v="NOP"/>
    <s v="L"/>
    <d v="1899-12-30T12:59:00"/>
    <n v="0"/>
    <n v="1"/>
    <n v="0"/>
    <n v="0"/>
    <n v="0"/>
    <m/>
    <n v="2"/>
    <n v="2"/>
    <n v="1"/>
    <n v="0"/>
    <n v="2"/>
    <n v="2"/>
    <n v="1"/>
    <n v="0"/>
    <n v="0"/>
    <n v="1"/>
    <n v="2"/>
    <n v="2"/>
    <n v="-2"/>
    <n v="0.8"/>
    <d v="2025-11-04T00:00:00"/>
    <m/>
    <m/>
    <m/>
    <n v="12.983333333333333"/>
  </r>
  <r>
    <x v="332"/>
    <s v="OKC"/>
    <s v="LAC"/>
    <s v="W"/>
    <d v="1899-12-30T05:45:00"/>
    <n v="0"/>
    <n v="0"/>
    <m/>
    <n v="0"/>
    <n v="0"/>
    <m/>
    <n v="0"/>
    <n v="0"/>
    <m/>
    <n v="0"/>
    <n v="0"/>
    <n v="0"/>
    <n v="1"/>
    <n v="0"/>
    <n v="0"/>
    <n v="0"/>
    <n v="0"/>
    <n v="0"/>
    <n v="-6"/>
    <n v="0.7"/>
    <d v="2025-11-04T00:00:00"/>
    <m/>
    <m/>
    <m/>
    <n v="5.75"/>
  </r>
  <r>
    <x v="368"/>
    <s v="CHI"/>
    <s v="PHI"/>
    <s v="W"/>
    <d v="1899-12-30T05:05:00"/>
    <n v="0"/>
    <n v="0"/>
    <m/>
    <n v="0"/>
    <n v="0"/>
    <m/>
    <n v="0"/>
    <n v="0"/>
    <m/>
    <n v="0"/>
    <n v="0"/>
    <n v="0"/>
    <n v="0"/>
    <n v="1"/>
    <n v="0"/>
    <n v="0"/>
    <n v="1"/>
    <n v="0"/>
    <n v="-2"/>
    <n v="0.6"/>
    <d v="2025-11-04T00:00:00"/>
    <m/>
    <m/>
    <m/>
    <n v="5.083333333333333"/>
  </r>
  <r>
    <x v="229"/>
    <s v="TOR"/>
    <s v="MIL"/>
    <s v="W"/>
    <d v="1899-12-30T06:30:00"/>
    <n v="0"/>
    <n v="1"/>
    <n v="0"/>
    <n v="0"/>
    <n v="0"/>
    <m/>
    <n v="0"/>
    <n v="0"/>
    <m/>
    <n v="0"/>
    <n v="2"/>
    <n v="2"/>
    <n v="2"/>
    <n v="0"/>
    <n v="0"/>
    <n v="0"/>
    <n v="2"/>
    <n v="0"/>
    <n v="0"/>
    <n v="0.5"/>
    <d v="2025-11-04T00:00:00"/>
    <m/>
    <m/>
    <m/>
    <n v="6.5"/>
  </r>
  <r>
    <x v="303"/>
    <s v="ORL"/>
    <s v="ATL"/>
    <s v="L"/>
    <d v="1899-12-30T07:31:00"/>
    <n v="0"/>
    <n v="2"/>
    <n v="0"/>
    <n v="0"/>
    <n v="2"/>
    <n v="0"/>
    <n v="0"/>
    <n v="0"/>
    <m/>
    <n v="0"/>
    <n v="0"/>
    <n v="0"/>
    <n v="1"/>
    <n v="1"/>
    <n v="0"/>
    <n v="0"/>
    <n v="0"/>
    <n v="0"/>
    <n v="-7"/>
    <n v="0.3"/>
    <d v="2025-11-04T00:00:00"/>
    <m/>
    <m/>
    <m/>
    <n v="7.5166666666666666"/>
  </r>
  <r>
    <x v="246"/>
    <s v="MIL"/>
    <s v="TOR"/>
    <s v="L"/>
    <d v="1899-12-30T06:53:00"/>
    <n v="0"/>
    <n v="0"/>
    <m/>
    <n v="0"/>
    <n v="0"/>
    <m/>
    <n v="0"/>
    <n v="0"/>
    <m/>
    <n v="2"/>
    <n v="1"/>
    <n v="3"/>
    <n v="0"/>
    <n v="0"/>
    <n v="0"/>
    <n v="1"/>
    <n v="1"/>
    <n v="0"/>
    <n v="-8"/>
    <n v="0.3"/>
    <d v="2025-11-04T00:00:00"/>
    <m/>
    <m/>
    <m/>
    <n v="6.8833333333333329"/>
  </r>
  <r>
    <x v="244"/>
    <s v="LAC"/>
    <s v="OKC"/>
    <s v="L"/>
    <d v="1899-12-30T17:50:00"/>
    <n v="1"/>
    <n v="5"/>
    <n v="0.2"/>
    <n v="1"/>
    <n v="5"/>
    <n v="0.2"/>
    <n v="0"/>
    <n v="0"/>
    <m/>
    <n v="0"/>
    <n v="1"/>
    <n v="1"/>
    <n v="3"/>
    <n v="0"/>
    <n v="0"/>
    <n v="1"/>
    <n v="3"/>
    <n v="3"/>
    <n v="2"/>
    <n v="0.1"/>
    <d v="2025-11-04T00:00:00"/>
    <m/>
    <m/>
    <m/>
    <n v="17.833333333333336"/>
  </r>
  <r>
    <x v="288"/>
    <s v="PHO"/>
    <s v="GSW"/>
    <s v="L"/>
    <d v="1899-12-30T02:56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5-11-04T00:00:00"/>
    <m/>
    <m/>
    <m/>
    <n v="2.9333333333333331"/>
  </r>
  <r>
    <x v="378"/>
    <s v="ATL"/>
    <s v="ORL"/>
    <s v="W"/>
    <d v="1899-12-30T00:5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4T00:00:00"/>
    <m/>
    <m/>
    <m/>
    <n v="0.91666666666666674"/>
  </r>
  <r>
    <x v="37"/>
    <s v="GSW"/>
    <s v="PHO"/>
    <s v="W"/>
    <d v="1899-12-30T02:58:00"/>
    <n v="0"/>
    <n v="0"/>
    <m/>
    <n v="0"/>
    <n v="0"/>
    <m/>
    <n v="0"/>
    <n v="0"/>
    <m/>
    <n v="0"/>
    <n v="0"/>
    <n v="0"/>
    <n v="0"/>
    <n v="0"/>
    <n v="0"/>
    <n v="0"/>
    <n v="0"/>
    <n v="0"/>
    <n v="-10"/>
    <n v="0"/>
    <d v="2025-11-04T00:00:00"/>
    <m/>
    <m/>
    <m/>
    <n v="2.9666666666666668"/>
  </r>
  <r>
    <x v="231"/>
    <s v="MIL"/>
    <s v="TOR"/>
    <s v="L"/>
    <d v="1899-12-30T10:10:00"/>
    <n v="0"/>
    <n v="1"/>
    <n v="0"/>
    <n v="0"/>
    <n v="1"/>
    <n v="0"/>
    <n v="0"/>
    <n v="0"/>
    <m/>
    <n v="0"/>
    <n v="1"/>
    <n v="1"/>
    <n v="1"/>
    <n v="0"/>
    <n v="0"/>
    <n v="0"/>
    <n v="1"/>
    <n v="0"/>
    <n v="-7"/>
    <n v="-0.1"/>
    <d v="2025-11-04T00:00:00"/>
    <m/>
    <m/>
    <m/>
    <n v="10.166666666666666"/>
  </r>
  <r>
    <x v="221"/>
    <s v="LAC"/>
    <s v="OKC"/>
    <s v="L"/>
    <d v="1899-12-30T11:19:00"/>
    <n v="0"/>
    <n v="1"/>
    <n v="0"/>
    <n v="0"/>
    <n v="1"/>
    <n v="0"/>
    <n v="0"/>
    <n v="0"/>
    <m/>
    <n v="0"/>
    <n v="1"/>
    <n v="1"/>
    <n v="3"/>
    <n v="0"/>
    <n v="0"/>
    <n v="1"/>
    <n v="2"/>
    <n v="0"/>
    <n v="-24"/>
    <n v="-0.1"/>
    <d v="2025-11-04T00:00:00"/>
    <m/>
    <m/>
    <m/>
    <n v="11.316666666666666"/>
  </r>
  <r>
    <x v="214"/>
    <s v="LAC"/>
    <s v="OKC"/>
    <s v="L"/>
    <d v="1899-12-30T06:35:00"/>
    <n v="0"/>
    <n v="3"/>
    <n v="0"/>
    <n v="0"/>
    <n v="3"/>
    <n v="0"/>
    <n v="0"/>
    <n v="0"/>
    <m/>
    <n v="0"/>
    <n v="1"/>
    <n v="1"/>
    <n v="2"/>
    <n v="0"/>
    <n v="0"/>
    <n v="0"/>
    <n v="0"/>
    <n v="0"/>
    <n v="3"/>
    <n v="-0.4"/>
    <d v="2025-11-04T00:00:00"/>
    <m/>
    <m/>
    <m/>
    <n v="6.5833333333333339"/>
  </r>
  <r>
    <x v="344"/>
    <s v="ATL"/>
    <s v="ORL"/>
    <s v="W"/>
    <d v="1899-12-30T01:12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5-11-04T00:00:00"/>
    <m/>
    <m/>
    <m/>
    <n v="1.2000000000000002"/>
  </r>
  <r>
    <x v="417"/>
    <s v="LAC"/>
    <s v="OKC"/>
    <s v="L"/>
    <d v="1899-12-30T06:35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3"/>
    <n v="-0.4"/>
    <d v="2025-11-04T00:00:00"/>
    <m/>
    <m/>
    <m/>
    <n v="6.5833333333333339"/>
  </r>
  <r>
    <x v="169"/>
    <s v="NOP"/>
    <s v="CHO"/>
    <s v="W"/>
    <d v="1899-12-30T17:02:00"/>
    <n v="1"/>
    <n v="4"/>
    <n v="0.25"/>
    <n v="0"/>
    <n v="2"/>
    <n v="0"/>
    <n v="0"/>
    <n v="0"/>
    <m/>
    <n v="0"/>
    <n v="1"/>
    <n v="1"/>
    <n v="0"/>
    <n v="0"/>
    <n v="0"/>
    <n v="0"/>
    <n v="1"/>
    <n v="2"/>
    <n v="1"/>
    <n v="-0.5"/>
    <d v="2025-11-04T00:00:00"/>
    <m/>
    <m/>
    <m/>
    <n v="17.033333333333335"/>
  </r>
  <r>
    <x v="263"/>
    <s v="MIL"/>
    <s v="TOR"/>
    <s v="L"/>
    <d v="1899-12-30T20:11:00"/>
    <n v="1"/>
    <n v="8"/>
    <n v="0.125"/>
    <n v="0"/>
    <n v="5"/>
    <n v="0"/>
    <n v="0"/>
    <n v="0"/>
    <m/>
    <n v="0"/>
    <n v="9"/>
    <n v="9"/>
    <n v="2"/>
    <n v="0"/>
    <n v="0"/>
    <n v="1"/>
    <n v="1"/>
    <n v="2"/>
    <n v="-13"/>
    <n v="-0.5"/>
    <d v="2025-11-04T00:00:00"/>
    <m/>
    <m/>
    <m/>
    <n v="20.183333333333334"/>
  </r>
  <r>
    <x v="435"/>
    <s v="NOP"/>
    <s v="CHO"/>
    <s v="W"/>
    <d v="1899-12-30T14:58:00"/>
    <n v="0"/>
    <n v="3"/>
    <n v="0"/>
    <n v="0"/>
    <n v="1"/>
    <n v="0"/>
    <n v="0"/>
    <n v="0"/>
    <m/>
    <n v="0"/>
    <n v="4"/>
    <n v="4"/>
    <n v="2"/>
    <n v="0"/>
    <n v="1"/>
    <n v="1"/>
    <n v="2"/>
    <n v="0"/>
    <n v="-22"/>
    <n v="-0.6"/>
    <d v="2025-11-04T00:00:00"/>
    <m/>
    <m/>
    <m/>
    <n v="14.966666666666667"/>
  </r>
  <r>
    <x v="213"/>
    <s v="TOR"/>
    <s v="MIL"/>
    <s v="W"/>
    <d v="1899-12-30T04:31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5-11-04T00:00:00"/>
    <m/>
    <m/>
    <m/>
    <n v="4.5166666666666666"/>
  </r>
  <r>
    <x v="379"/>
    <s v="ORL"/>
    <s v="ATL"/>
    <s v="L"/>
    <d v="1899-12-30T07:08:00"/>
    <n v="0"/>
    <n v="1"/>
    <n v="0"/>
    <n v="0"/>
    <n v="1"/>
    <n v="0"/>
    <n v="0"/>
    <n v="0"/>
    <m/>
    <n v="0"/>
    <n v="0"/>
    <n v="0"/>
    <n v="1"/>
    <n v="0"/>
    <n v="0"/>
    <n v="1"/>
    <n v="0"/>
    <n v="0"/>
    <n v="-1"/>
    <n v="-1"/>
    <d v="2025-11-04T00:00:00"/>
    <m/>
    <m/>
    <m/>
    <n v="7.1333333333333329"/>
  </r>
  <r>
    <x v="388"/>
    <s v="TOR"/>
    <s v="MIL"/>
    <s v="W"/>
    <d v="1899-12-30T14:47:00"/>
    <n v="1"/>
    <n v="3"/>
    <n v="0.33300000000000002"/>
    <n v="0"/>
    <n v="1"/>
    <n v="0"/>
    <n v="0"/>
    <n v="0"/>
    <m/>
    <n v="0"/>
    <n v="1"/>
    <n v="1"/>
    <n v="0"/>
    <n v="0"/>
    <n v="0"/>
    <n v="1"/>
    <n v="3"/>
    <n v="2"/>
    <n v="8"/>
    <n v="-1.6"/>
    <d v="2025-11-04T00:00:00"/>
    <m/>
    <m/>
    <m/>
    <n v="14.783333333333335"/>
  </r>
  <r>
    <x v="441"/>
    <s v="PHI"/>
    <s v="CHI"/>
    <s v="L"/>
    <d v="1899-12-30T15:09:00"/>
    <n v="0"/>
    <n v="4"/>
    <n v="0"/>
    <n v="0"/>
    <n v="2"/>
    <n v="0"/>
    <n v="0"/>
    <n v="0"/>
    <m/>
    <n v="0"/>
    <n v="1"/>
    <n v="1"/>
    <n v="2"/>
    <n v="0"/>
    <n v="0"/>
    <n v="0"/>
    <n v="2"/>
    <n v="0"/>
    <n v="-5"/>
    <n v="-1.9"/>
    <d v="2025-11-04T00:00:00"/>
    <m/>
    <m/>
    <m/>
    <n v="15.149999999999999"/>
  </r>
  <r>
    <x v="132"/>
    <s v="MIL"/>
    <s v="TOR"/>
    <s v="L"/>
    <d v="1899-12-30T20:51:00"/>
    <n v="0"/>
    <n v="5"/>
    <n v="0"/>
    <n v="0"/>
    <n v="5"/>
    <n v="0"/>
    <n v="0"/>
    <n v="0"/>
    <m/>
    <n v="0"/>
    <n v="0"/>
    <n v="0"/>
    <n v="1"/>
    <n v="0"/>
    <n v="0"/>
    <n v="1"/>
    <n v="4"/>
    <n v="0"/>
    <n v="-9"/>
    <n v="-5.4"/>
    <d v="2025-11-04T00:00:00"/>
    <m/>
    <m/>
    <m/>
    <n v="20.85"/>
  </r>
  <r>
    <x v="54"/>
    <s v="CLE"/>
    <s v="PHI"/>
    <s v="W"/>
    <d v="1899-12-31T11:04:00"/>
    <n v="15"/>
    <n v="21"/>
    <n v="0.71399999999999997"/>
    <n v="6"/>
    <n v="11"/>
    <n v="0.54500000000000004"/>
    <n v="10"/>
    <n v="10"/>
    <n v="1"/>
    <n v="0"/>
    <n v="4"/>
    <n v="4"/>
    <n v="8"/>
    <n v="1"/>
    <n v="0"/>
    <n v="2"/>
    <n v="0"/>
    <n v="46"/>
    <n v="17"/>
    <n v="43.1"/>
    <d v="2025-11-05T00:00:00"/>
    <m/>
    <m/>
    <m/>
    <n v="35.066666666666663"/>
  </r>
  <r>
    <x v="314"/>
    <s v="DEN"/>
    <s v="MIA"/>
    <s v="W"/>
    <d v="1899-12-31T12:35:00"/>
    <n v="12"/>
    <n v="18"/>
    <n v="0.66700000000000004"/>
    <n v="2"/>
    <n v="5"/>
    <n v="0.4"/>
    <n v="7"/>
    <n v="8"/>
    <n v="0.875"/>
    <n v="5"/>
    <n v="10"/>
    <n v="15"/>
    <n v="16"/>
    <n v="3"/>
    <n v="0"/>
    <n v="3"/>
    <n v="1"/>
    <n v="33"/>
    <n v="18"/>
    <n v="42.1"/>
    <d v="2025-11-05T00:00:00"/>
    <m/>
    <m/>
    <m/>
    <n v="36.583333333333336"/>
  </r>
  <r>
    <x v="0"/>
    <s v="LAL"/>
    <s v="SAS"/>
    <s v="W"/>
    <d v="1899-12-31T17:37:00"/>
    <n v="9"/>
    <n v="27"/>
    <n v="0.33300000000000002"/>
    <n v="4"/>
    <n v="11"/>
    <n v="0.36399999999999999"/>
    <n v="13"/>
    <n v="17"/>
    <n v="0.76500000000000001"/>
    <n v="3"/>
    <n v="6"/>
    <n v="9"/>
    <n v="13"/>
    <n v="5"/>
    <n v="2"/>
    <n v="4"/>
    <n v="5"/>
    <n v="35"/>
    <n v="4"/>
    <n v="31.5"/>
    <d v="2025-11-05T00:00:00"/>
    <m/>
    <m/>
    <m/>
    <n v="41.616666666666667"/>
  </r>
  <r>
    <x v="73"/>
    <s v="BOS"/>
    <s v="WAS"/>
    <s v="W"/>
    <d v="1899-12-31T01:53:00"/>
    <n v="13"/>
    <n v="21"/>
    <n v="0.61899999999999999"/>
    <n v="2"/>
    <n v="4"/>
    <n v="0.5"/>
    <n v="7"/>
    <n v="9"/>
    <n v="0.77800000000000002"/>
    <n v="1"/>
    <n v="4"/>
    <n v="5"/>
    <n v="5"/>
    <n v="1"/>
    <n v="0"/>
    <n v="1"/>
    <n v="2"/>
    <n v="35"/>
    <n v="11"/>
    <n v="29.3"/>
    <d v="2025-11-05T00:00:00"/>
    <m/>
    <m/>
    <m/>
    <n v="25.883333333333333"/>
  </r>
  <r>
    <x v="240"/>
    <s v="SAC"/>
    <s v="GSW"/>
    <s v="W"/>
    <d v="1899-12-31T11:25:00"/>
    <n v="9"/>
    <n v="13"/>
    <n v="0.69199999999999995"/>
    <n v="3"/>
    <n v="4"/>
    <n v="0.75"/>
    <n v="2"/>
    <n v="2"/>
    <n v="1"/>
    <n v="4"/>
    <n v="12"/>
    <n v="16"/>
    <n v="10"/>
    <n v="1"/>
    <n v="0"/>
    <n v="3"/>
    <n v="1"/>
    <n v="23"/>
    <n v="4"/>
    <n v="28.5"/>
    <d v="2025-11-05T00:00:00"/>
    <m/>
    <m/>
    <m/>
    <n v="35.416666666666664"/>
  </r>
  <r>
    <x v="20"/>
    <s v="GSW"/>
    <s v="SAC"/>
    <s v="L"/>
    <d v="1899-12-31T10:30:00"/>
    <n v="10"/>
    <n v="15"/>
    <n v="0.66700000000000004"/>
    <n v="5"/>
    <n v="8"/>
    <n v="0.625"/>
    <n v="5"/>
    <n v="7"/>
    <n v="0.71399999999999997"/>
    <n v="5"/>
    <n v="2"/>
    <n v="7"/>
    <n v="3"/>
    <n v="1"/>
    <n v="0"/>
    <n v="1"/>
    <n v="3"/>
    <n v="30"/>
    <n v="1"/>
    <n v="27.7"/>
    <d v="2025-11-05T00:00:00"/>
    <m/>
    <m/>
    <m/>
    <n v="34.5"/>
  </r>
  <r>
    <x v="161"/>
    <s v="WAS"/>
    <s v="BOS"/>
    <s v="L"/>
    <d v="1899-12-31T05:00:00"/>
    <n v="12"/>
    <n v="20"/>
    <n v="0.6"/>
    <n v="4"/>
    <n v="5"/>
    <n v="0.8"/>
    <n v="3"/>
    <n v="4"/>
    <n v="0.75"/>
    <n v="3"/>
    <n v="5"/>
    <n v="8"/>
    <n v="2"/>
    <n v="0"/>
    <n v="3"/>
    <n v="2"/>
    <n v="0"/>
    <n v="31"/>
    <n v="-26"/>
    <n v="26.5"/>
    <d v="2025-11-05T00:00:00"/>
    <m/>
    <m/>
    <m/>
    <n v="29"/>
  </r>
  <r>
    <x v="216"/>
    <s v="CLE"/>
    <s v="PHI"/>
    <s v="W"/>
    <d v="1899-12-31T05:31:00"/>
    <n v="11"/>
    <n v="17"/>
    <n v="0.64700000000000002"/>
    <n v="0"/>
    <n v="2"/>
    <n v="0"/>
    <n v="2"/>
    <n v="2"/>
    <n v="1"/>
    <n v="3"/>
    <n v="7"/>
    <n v="10"/>
    <n v="1"/>
    <n v="3"/>
    <n v="3"/>
    <n v="0"/>
    <n v="2"/>
    <n v="24"/>
    <n v="24"/>
    <n v="25.7"/>
    <d v="2025-11-05T00:00:00"/>
    <m/>
    <m/>
    <m/>
    <n v="29.516666666666666"/>
  </r>
  <r>
    <x v="101"/>
    <s v="DET"/>
    <s v="UTA"/>
    <s v="W"/>
    <d v="1899-12-31T10:37:00"/>
    <n v="10"/>
    <n v="15"/>
    <n v="0.66700000000000004"/>
    <n v="0"/>
    <n v="0"/>
    <m/>
    <n v="2"/>
    <n v="4"/>
    <n v="0.5"/>
    <n v="7"/>
    <n v="15"/>
    <n v="22"/>
    <n v="3"/>
    <n v="0"/>
    <n v="1"/>
    <n v="1"/>
    <n v="2"/>
    <n v="22"/>
    <n v="18"/>
    <n v="25.1"/>
    <d v="2025-11-05T00:00:00"/>
    <m/>
    <m/>
    <m/>
    <n v="34.616666666666667"/>
  </r>
  <r>
    <x v="348"/>
    <s v="GSW"/>
    <s v="SAC"/>
    <s v="L"/>
    <d v="1899-12-31T14:32:00"/>
    <n v="9"/>
    <n v="15"/>
    <n v="0.6"/>
    <n v="6"/>
    <n v="11"/>
    <n v="0.54500000000000004"/>
    <n v="4"/>
    <n v="4"/>
    <n v="1"/>
    <n v="1"/>
    <n v="2"/>
    <n v="3"/>
    <n v="3"/>
    <n v="2"/>
    <n v="4"/>
    <n v="3"/>
    <n v="3"/>
    <n v="28"/>
    <n v="5"/>
    <n v="25.1"/>
    <d v="2025-11-05T00:00:00"/>
    <m/>
    <m/>
    <m/>
    <n v="38.533333333333331"/>
  </r>
  <r>
    <x v="91"/>
    <s v="BRK"/>
    <s v="IND"/>
    <s v="W"/>
    <d v="1899-12-31T09:34:00"/>
    <n v="5"/>
    <n v="9"/>
    <n v="0.55600000000000005"/>
    <n v="0"/>
    <n v="0"/>
    <m/>
    <n v="8"/>
    <n v="10"/>
    <n v="0.8"/>
    <n v="4"/>
    <n v="6"/>
    <n v="10"/>
    <n v="6"/>
    <n v="3"/>
    <n v="2"/>
    <n v="0"/>
    <n v="3"/>
    <n v="18"/>
    <n v="-4"/>
    <n v="24.9"/>
    <d v="2025-11-05T00:00:00"/>
    <m/>
    <m/>
    <m/>
    <n v="33.566666666666663"/>
  </r>
  <r>
    <x v="129"/>
    <s v="POR"/>
    <s v="OKC"/>
    <s v="W"/>
    <d v="1899-12-31T12:52:00"/>
    <n v="5"/>
    <n v="17"/>
    <n v="0.29399999999999998"/>
    <n v="1"/>
    <n v="5"/>
    <n v="0.2"/>
    <n v="15"/>
    <n v="16"/>
    <n v="0.93799999999999994"/>
    <n v="3"/>
    <n v="7"/>
    <n v="10"/>
    <n v="9"/>
    <n v="2"/>
    <n v="1"/>
    <n v="3"/>
    <n v="3"/>
    <n v="26"/>
    <n v="6"/>
    <n v="24.7"/>
    <d v="2025-11-05T00:00:00"/>
    <m/>
    <m/>
    <m/>
    <n v="36.866666666666667"/>
  </r>
  <r>
    <x v="3"/>
    <s v="OKC"/>
    <s v="POR"/>
    <s v="L"/>
    <d v="1899-12-31T13:33:00"/>
    <n v="10"/>
    <n v="26"/>
    <n v="0.38500000000000001"/>
    <n v="3"/>
    <n v="5"/>
    <n v="0.6"/>
    <n v="12"/>
    <n v="13"/>
    <n v="0.92300000000000004"/>
    <n v="2"/>
    <n v="7"/>
    <n v="9"/>
    <n v="4"/>
    <n v="0"/>
    <n v="0"/>
    <n v="0"/>
    <n v="5"/>
    <n v="35"/>
    <n v="1"/>
    <n v="24.7"/>
    <d v="2025-11-05T00:00:00"/>
    <m/>
    <m/>
    <m/>
    <n v="37.550000000000004"/>
  </r>
  <r>
    <x v="56"/>
    <s v="NYK"/>
    <s v="MIN"/>
    <s v="W"/>
    <d v="1899-12-31T07:30:00"/>
    <n v="10"/>
    <n v="17"/>
    <n v="0.58799999999999997"/>
    <n v="3"/>
    <n v="5"/>
    <n v="0.6"/>
    <n v="2"/>
    <n v="2"/>
    <n v="1"/>
    <n v="5"/>
    <n v="3"/>
    <n v="8"/>
    <n v="1"/>
    <n v="2"/>
    <n v="1"/>
    <n v="1"/>
    <n v="1"/>
    <n v="25"/>
    <n v="14"/>
    <n v="23.5"/>
    <d v="2025-11-05T00:00:00"/>
    <m/>
    <m/>
    <m/>
    <n v="31.5"/>
  </r>
  <r>
    <x v="58"/>
    <s v="MIN"/>
    <s v="NYK"/>
    <s v="L"/>
    <d v="1899-12-31T14:02:00"/>
    <n v="12"/>
    <n v="21"/>
    <n v="0.57099999999999995"/>
    <n v="3"/>
    <n v="6"/>
    <n v="0.5"/>
    <n v="5"/>
    <n v="5"/>
    <n v="1"/>
    <n v="1"/>
    <n v="4"/>
    <n v="5"/>
    <n v="4"/>
    <n v="0"/>
    <n v="1"/>
    <n v="3"/>
    <n v="3"/>
    <n v="32"/>
    <n v="-16"/>
    <n v="23.3"/>
    <d v="2025-11-05T00:00:00"/>
    <m/>
    <m/>
    <m/>
    <n v="38.033333333333331"/>
  </r>
  <r>
    <x v="11"/>
    <s v="HOU"/>
    <s v="MEM"/>
    <s v="W"/>
    <d v="1899-12-31T14:50:00"/>
    <n v="13"/>
    <n v="26"/>
    <n v="0.5"/>
    <n v="1"/>
    <n v="3"/>
    <n v="0.33300000000000002"/>
    <n v="1"/>
    <n v="1"/>
    <n v="1"/>
    <n v="4"/>
    <n v="6"/>
    <n v="10"/>
    <n v="7"/>
    <n v="2"/>
    <n v="0"/>
    <n v="2"/>
    <n v="3"/>
    <n v="28"/>
    <n v="22"/>
    <n v="23.3"/>
    <d v="2025-11-05T00:00:00"/>
    <m/>
    <m/>
    <m/>
    <n v="38.833333333333336"/>
  </r>
  <r>
    <x v="24"/>
    <s v="LAL"/>
    <s v="SAS"/>
    <s v="W"/>
    <d v="1899-12-31T09:07:00"/>
    <n v="9"/>
    <n v="13"/>
    <n v="0.69199999999999995"/>
    <n v="0"/>
    <n v="0"/>
    <m/>
    <n v="4"/>
    <n v="4"/>
    <n v="1"/>
    <n v="4"/>
    <n v="6"/>
    <n v="10"/>
    <n v="0"/>
    <n v="1"/>
    <n v="2"/>
    <n v="0"/>
    <n v="3"/>
    <n v="22"/>
    <n v="1"/>
    <n v="22.3"/>
    <d v="2025-11-05T00:00:00"/>
    <m/>
    <m/>
    <m/>
    <n v="33.116666666666667"/>
  </r>
  <r>
    <x v="133"/>
    <s v="UTA"/>
    <s v="DET"/>
    <s v="L"/>
    <d v="1899-12-31T12:03:00"/>
    <n v="10"/>
    <n v="16"/>
    <n v="0.625"/>
    <n v="6"/>
    <n v="11"/>
    <n v="0.54500000000000004"/>
    <n v="2"/>
    <n v="3"/>
    <n v="0.66700000000000004"/>
    <n v="0"/>
    <n v="2"/>
    <n v="2"/>
    <n v="2"/>
    <n v="1"/>
    <n v="0"/>
    <n v="1"/>
    <n v="1"/>
    <n v="28"/>
    <n v="-7"/>
    <n v="22"/>
    <d v="2025-11-05T00:00:00"/>
    <m/>
    <m/>
    <m/>
    <n v="36.050000000000004"/>
  </r>
  <r>
    <x v="112"/>
    <s v="MIA"/>
    <s v="DEN"/>
    <s v="L"/>
    <d v="1899-12-31T07:43:00"/>
    <n v="9"/>
    <n v="13"/>
    <n v="0.69199999999999995"/>
    <n v="3"/>
    <n v="4"/>
    <n v="0.75"/>
    <n v="1"/>
    <n v="2"/>
    <n v="0.5"/>
    <n v="0"/>
    <n v="4"/>
    <n v="4"/>
    <n v="5"/>
    <n v="2"/>
    <n v="1"/>
    <n v="0"/>
    <n v="4"/>
    <n v="22"/>
    <n v="-1"/>
    <n v="21.9"/>
    <d v="2025-11-05T00:00:00"/>
    <m/>
    <m/>
    <m/>
    <n v="31.716666666666669"/>
  </r>
  <r>
    <x v="181"/>
    <s v="BRK"/>
    <s v="IND"/>
    <s v="W"/>
    <d v="1899-12-31T11:24:00"/>
    <n v="10"/>
    <n v="20"/>
    <n v="0.5"/>
    <n v="4"/>
    <n v="11"/>
    <n v="0.36399999999999999"/>
    <n v="8"/>
    <n v="11"/>
    <n v="0.72699999999999998"/>
    <n v="2"/>
    <n v="9"/>
    <n v="11"/>
    <n v="3"/>
    <n v="1"/>
    <n v="0"/>
    <n v="5"/>
    <n v="4"/>
    <n v="32"/>
    <n v="2"/>
    <n v="21.4"/>
    <d v="2025-11-05T00:00:00"/>
    <m/>
    <m/>
    <m/>
    <n v="35.400000000000006"/>
  </r>
  <r>
    <x v="98"/>
    <s v="DET"/>
    <s v="UTA"/>
    <s v="W"/>
    <d v="1899-12-31T12:56:00"/>
    <n v="13"/>
    <n v="28"/>
    <n v="0.46400000000000002"/>
    <n v="3"/>
    <n v="9"/>
    <n v="0.33300000000000002"/>
    <n v="2"/>
    <n v="2"/>
    <n v="1"/>
    <n v="1"/>
    <n v="2"/>
    <n v="3"/>
    <n v="10"/>
    <n v="1"/>
    <n v="0"/>
    <n v="3"/>
    <n v="4"/>
    <n v="31"/>
    <n v="8"/>
    <n v="21.3"/>
    <d v="2025-11-05T00:00:00"/>
    <m/>
    <m/>
    <m/>
    <n v="36.933333333333337"/>
  </r>
  <r>
    <x v="105"/>
    <s v="BOS"/>
    <s v="WAS"/>
    <s v="W"/>
    <d v="1899-12-31T00:13:00"/>
    <n v="7"/>
    <n v="7"/>
    <n v="1"/>
    <n v="0"/>
    <n v="0"/>
    <m/>
    <n v="1"/>
    <n v="2"/>
    <n v="0.5"/>
    <n v="4"/>
    <n v="8"/>
    <n v="12"/>
    <n v="5"/>
    <n v="1"/>
    <n v="1"/>
    <n v="0"/>
    <n v="4"/>
    <n v="15"/>
    <n v="23"/>
    <n v="21.3"/>
    <d v="2025-11-05T00:00:00"/>
    <m/>
    <m/>
    <m/>
    <n v="24.216666666666669"/>
  </r>
  <r>
    <x v="21"/>
    <s v="OKC"/>
    <s v="POR"/>
    <s v="L"/>
    <d v="1899-12-31T03:25:00"/>
    <n v="10"/>
    <n v="19"/>
    <n v="0.52600000000000002"/>
    <n v="7"/>
    <n v="10"/>
    <n v="0.7"/>
    <n v="0"/>
    <n v="0"/>
    <m/>
    <n v="0"/>
    <n v="2"/>
    <n v="2"/>
    <n v="2"/>
    <n v="3"/>
    <n v="0"/>
    <n v="0"/>
    <n v="5"/>
    <n v="27"/>
    <n v="12"/>
    <n v="20.7"/>
    <d v="2025-11-05T00:00:00"/>
    <m/>
    <m/>
    <m/>
    <n v="27.416666666666668"/>
  </r>
  <r>
    <x v="41"/>
    <s v="PHI"/>
    <s v="CLE"/>
    <s v="L"/>
    <d v="1899-12-31T12:27:00"/>
    <n v="10"/>
    <n v="20"/>
    <n v="0.5"/>
    <n v="2"/>
    <n v="5"/>
    <n v="0.4"/>
    <n v="5"/>
    <n v="8"/>
    <n v="0.625"/>
    <n v="1"/>
    <n v="6"/>
    <n v="7"/>
    <n v="9"/>
    <n v="1"/>
    <n v="0"/>
    <n v="5"/>
    <n v="2"/>
    <n v="27"/>
    <n v="-7"/>
    <n v="19.8"/>
    <d v="2025-11-05T00:00:00"/>
    <m/>
    <m/>
    <m/>
    <n v="36.450000000000003"/>
  </r>
  <r>
    <x v="130"/>
    <s v="NOP"/>
    <s v="DAL"/>
    <s v="W"/>
    <d v="1899-12-31T05:34:00"/>
    <n v="9"/>
    <n v="14"/>
    <n v="0.64300000000000002"/>
    <n v="4"/>
    <n v="6"/>
    <n v="0.66700000000000004"/>
    <n v="0"/>
    <n v="0"/>
    <m/>
    <n v="1"/>
    <n v="8"/>
    <n v="9"/>
    <n v="1"/>
    <n v="0"/>
    <n v="0"/>
    <n v="1"/>
    <n v="0"/>
    <n v="22"/>
    <n v="-1"/>
    <n v="18.600000000000001"/>
    <d v="2025-11-05T00:00:00"/>
    <m/>
    <m/>
    <m/>
    <n v="29.56666666666667"/>
  </r>
  <r>
    <x v="234"/>
    <s v="BOS"/>
    <s v="WAS"/>
    <s v="W"/>
    <d v="1899-12-31T09:43:00"/>
    <n v="8"/>
    <n v="12"/>
    <n v="0.66700000000000004"/>
    <n v="3"/>
    <n v="6"/>
    <n v="0.5"/>
    <n v="2"/>
    <n v="2"/>
    <n v="1"/>
    <n v="1"/>
    <n v="4"/>
    <n v="5"/>
    <n v="0"/>
    <n v="3"/>
    <n v="0"/>
    <n v="1"/>
    <n v="3"/>
    <n v="21"/>
    <n v="18"/>
    <n v="18.5"/>
    <d v="2025-11-05T00:00:00"/>
    <m/>
    <m/>
    <m/>
    <n v="33.716666666666669"/>
  </r>
  <r>
    <x v="63"/>
    <s v="BOS"/>
    <s v="WAS"/>
    <s v="W"/>
    <d v="1899-12-31T04:47:00"/>
    <n v="4"/>
    <n v="8"/>
    <n v="0.5"/>
    <n v="2"/>
    <n v="5"/>
    <n v="0.4"/>
    <n v="2"/>
    <n v="4"/>
    <n v="0.5"/>
    <n v="0"/>
    <n v="3"/>
    <n v="3"/>
    <n v="8"/>
    <n v="3"/>
    <n v="2"/>
    <n v="0"/>
    <n v="0"/>
    <n v="12"/>
    <n v="22"/>
    <n v="18.100000000000001"/>
    <d v="2025-11-05T00:00:00"/>
    <m/>
    <m/>
    <m/>
    <n v="28.783333333333335"/>
  </r>
  <r>
    <x v="1"/>
    <s v="HOU"/>
    <s v="MEM"/>
    <s v="W"/>
    <d v="1899-12-31T10:44:00"/>
    <n v="6"/>
    <n v="14"/>
    <n v="0.42899999999999999"/>
    <n v="0"/>
    <n v="2"/>
    <n v="0"/>
    <n v="8"/>
    <n v="10"/>
    <n v="0.8"/>
    <n v="3"/>
    <n v="13"/>
    <n v="16"/>
    <n v="7"/>
    <n v="1"/>
    <n v="1"/>
    <n v="6"/>
    <n v="1"/>
    <n v="20"/>
    <n v="10"/>
    <n v="18"/>
    <d v="2025-11-05T00:00:00"/>
    <m/>
    <m/>
    <m/>
    <n v="34.733333333333334"/>
  </r>
  <r>
    <x v="97"/>
    <s v="NYK"/>
    <s v="MIN"/>
    <s v="W"/>
    <d v="1899-12-31T08:37:00"/>
    <n v="9"/>
    <n v="20"/>
    <n v="0.45"/>
    <n v="3"/>
    <n v="7"/>
    <n v="0.42899999999999999"/>
    <n v="2"/>
    <n v="2"/>
    <n v="1"/>
    <n v="1"/>
    <n v="6"/>
    <n v="7"/>
    <n v="10"/>
    <n v="1"/>
    <n v="0"/>
    <n v="4"/>
    <n v="4"/>
    <n v="23"/>
    <n v="16"/>
    <n v="17.5"/>
    <d v="2025-11-05T00:00:00"/>
    <m/>
    <m/>
    <m/>
    <n v="32.616666666666667"/>
  </r>
  <r>
    <x v="219"/>
    <s v="PHI"/>
    <s v="CLE"/>
    <s v="L"/>
    <d v="1899-12-31T07:58:00"/>
    <n v="9"/>
    <n v="15"/>
    <n v="0.6"/>
    <n v="1"/>
    <n v="5"/>
    <n v="0.2"/>
    <n v="8"/>
    <n v="9"/>
    <n v="0.88900000000000001"/>
    <n v="1"/>
    <n v="2"/>
    <n v="3"/>
    <n v="3"/>
    <n v="0"/>
    <n v="0"/>
    <n v="4"/>
    <n v="4"/>
    <n v="27"/>
    <n v="4"/>
    <n v="17.5"/>
    <d v="2025-11-05T00:00:00"/>
    <m/>
    <m/>
    <m/>
    <n v="31.966666666666665"/>
  </r>
  <r>
    <x v="295"/>
    <s v="PHI"/>
    <s v="CLE"/>
    <s v="L"/>
    <d v="1899-12-31T04:09:00"/>
    <n v="6"/>
    <n v="7"/>
    <n v="0.85699999999999998"/>
    <n v="1"/>
    <n v="1"/>
    <n v="1"/>
    <n v="0"/>
    <n v="0"/>
    <m/>
    <n v="4"/>
    <n v="9"/>
    <n v="13"/>
    <n v="1"/>
    <n v="1"/>
    <n v="2"/>
    <n v="1"/>
    <n v="2"/>
    <n v="13"/>
    <n v="3"/>
    <n v="17.3"/>
    <d v="2025-11-05T00:00:00"/>
    <m/>
    <m/>
    <m/>
    <n v="28.15"/>
  </r>
  <r>
    <x v="192"/>
    <s v="MIA"/>
    <s v="DEN"/>
    <s v="L"/>
    <d v="1899-12-31T03:10:00"/>
    <n v="4"/>
    <n v="6"/>
    <n v="0.66700000000000004"/>
    <n v="2"/>
    <n v="4"/>
    <n v="0.5"/>
    <n v="3"/>
    <n v="4"/>
    <n v="0.75"/>
    <n v="2"/>
    <n v="11"/>
    <n v="13"/>
    <n v="0"/>
    <n v="4"/>
    <n v="1"/>
    <n v="1"/>
    <n v="4"/>
    <n v="13"/>
    <n v="-14"/>
    <n v="16.8"/>
    <d v="2025-11-05T00:00:00"/>
    <m/>
    <m/>
    <m/>
    <n v="27.166666666666664"/>
  </r>
  <r>
    <x v="310"/>
    <s v="DEN"/>
    <s v="MIA"/>
    <s v="W"/>
    <d v="1899-12-31T06:50:00"/>
    <n v="9"/>
    <n v="16"/>
    <n v="0.56299999999999994"/>
    <n v="1"/>
    <n v="5"/>
    <n v="0.2"/>
    <n v="5"/>
    <n v="6"/>
    <n v="0.83299999999999996"/>
    <n v="1"/>
    <n v="5"/>
    <n v="6"/>
    <n v="1"/>
    <n v="1"/>
    <n v="0"/>
    <n v="3"/>
    <n v="1"/>
    <n v="24"/>
    <n v="8"/>
    <n v="16.5"/>
    <d v="2025-11-05T00:00:00"/>
    <m/>
    <m/>
    <m/>
    <n v="30.833333333333336"/>
  </r>
  <r>
    <x v="115"/>
    <s v="MIA"/>
    <s v="DEN"/>
    <s v="L"/>
    <d v="1899-12-31T02:24:00"/>
    <n v="9"/>
    <n v="14"/>
    <n v="0.64300000000000002"/>
    <n v="1"/>
    <n v="5"/>
    <n v="0.2"/>
    <n v="2"/>
    <n v="2"/>
    <n v="1"/>
    <n v="0"/>
    <n v="3"/>
    <n v="3"/>
    <n v="2"/>
    <n v="1"/>
    <n v="0"/>
    <n v="1"/>
    <n v="2"/>
    <n v="21"/>
    <n v="-5"/>
    <n v="16.3"/>
    <d v="2025-11-05T00:00:00"/>
    <m/>
    <m/>
    <m/>
    <n v="26.400000000000002"/>
  </r>
  <r>
    <x v="80"/>
    <s v="CLE"/>
    <s v="PHI"/>
    <s v="W"/>
    <d v="1899-12-31T10:02:00"/>
    <n v="9"/>
    <n v="17"/>
    <n v="0.52900000000000003"/>
    <n v="3"/>
    <n v="5"/>
    <n v="0.6"/>
    <n v="2"/>
    <n v="3"/>
    <n v="0.66700000000000004"/>
    <n v="1"/>
    <n v="4"/>
    <n v="5"/>
    <n v="3"/>
    <n v="1"/>
    <n v="2"/>
    <n v="4"/>
    <n v="1"/>
    <n v="23"/>
    <n v="-2"/>
    <n v="16.3"/>
    <d v="2025-11-05T00:00:00"/>
    <m/>
    <m/>
    <m/>
    <n v="34.033333333333331"/>
  </r>
  <r>
    <x v="94"/>
    <s v="DET"/>
    <s v="UTA"/>
    <s v="W"/>
    <d v="1899-12-31T07:00:00"/>
    <n v="7"/>
    <n v="12"/>
    <n v="0.58299999999999996"/>
    <n v="0"/>
    <n v="0"/>
    <m/>
    <n v="4"/>
    <n v="6"/>
    <n v="0.66700000000000004"/>
    <n v="3"/>
    <n v="4"/>
    <n v="7"/>
    <n v="4"/>
    <n v="1"/>
    <n v="1"/>
    <n v="2"/>
    <n v="3"/>
    <n v="18"/>
    <n v="22"/>
    <n v="16.2"/>
    <d v="2025-11-05T00:00:00"/>
    <m/>
    <m/>
    <m/>
    <n v="31"/>
  </r>
  <r>
    <x v="218"/>
    <s v="MIN"/>
    <s v="NYK"/>
    <s v="L"/>
    <d v="1899-12-31T12:02:00"/>
    <n v="7"/>
    <n v="15"/>
    <n v="0.46700000000000003"/>
    <n v="5"/>
    <n v="11"/>
    <n v="0.45500000000000002"/>
    <n v="2"/>
    <n v="2"/>
    <n v="1"/>
    <n v="1"/>
    <n v="2"/>
    <n v="3"/>
    <n v="4"/>
    <n v="1"/>
    <n v="0"/>
    <n v="2"/>
    <n v="1"/>
    <n v="21"/>
    <n v="-14"/>
    <n v="16"/>
    <d v="2025-11-05T00:00:00"/>
    <m/>
    <m/>
    <m/>
    <n v="36.033333333333331"/>
  </r>
  <r>
    <x v="238"/>
    <s v="DAL"/>
    <s v="NOP"/>
    <s v="L"/>
    <d v="1899-12-31T11:02:00"/>
    <n v="8"/>
    <n v="19"/>
    <n v="0.42099999999999999"/>
    <n v="1"/>
    <n v="5"/>
    <n v="0.2"/>
    <n v="3"/>
    <n v="3"/>
    <n v="1"/>
    <n v="0"/>
    <n v="9"/>
    <n v="9"/>
    <n v="2"/>
    <n v="3"/>
    <n v="2"/>
    <n v="2"/>
    <n v="1"/>
    <n v="20"/>
    <n v="1"/>
    <n v="16"/>
    <d v="2025-11-05T00:00:00"/>
    <m/>
    <m/>
    <m/>
    <n v="35.033333333333331"/>
  </r>
  <r>
    <x v="428"/>
    <s v="DAL"/>
    <s v="NOP"/>
    <s v="L"/>
    <d v="1899-12-31T00:44:00"/>
    <n v="6"/>
    <n v="8"/>
    <n v="0.75"/>
    <n v="0"/>
    <n v="0"/>
    <m/>
    <n v="3"/>
    <n v="3"/>
    <n v="1"/>
    <n v="4"/>
    <n v="4"/>
    <n v="8"/>
    <n v="0"/>
    <n v="2"/>
    <n v="2"/>
    <n v="2"/>
    <n v="3"/>
    <n v="15"/>
    <n v="8"/>
    <n v="16"/>
    <d v="2025-11-05T00:00:00"/>
    <m/>
    <m/>
    <m/>
    <n v="24.733333333333331"/>
  </r>
  <r>
    <x v="415"/>
    <s v="PHI"/>
    <s v="CLE"/>
    <s v="L"/>
    <d v="1899-12-30T23:03:00"/>
    <n v="5"/>
    <n v="9"/>
    <n v="0.55600000000000005"/>
    <n v="2"/>
    <n v="2"/>
    <n v="1"/>
    <n v="4"/>
    <n v="4"/>
    <n v="1"/>
    <n v="1"/>
    <n v="2"/>
    <n v="3"/>
    <n v="6"/>
    <n v="2"/>
    <n v="0"/>
    <n v="2"/>
    <n v="3"/>
    <n v="16"/>
    <n v="6"/>
    <n v="16"/>
    <d v="2025-11-05T00:00:00"/>
    <m/>
    <m/>
    <m/>
    <n v="23.05"/>
  </r>
  <r>
    <x v="42"/>
    <s v="SAC"/>
    <s v="GSW"/>
    <s v="W"/>
    <d v="1899-12-31T11:43:00"/>
    <n v="8"/>
    <n v="20"/>
    <n v="0.4"/>
    <n v="0"/>
    <n v="1"/>
    <n v="0"/>
    <n v="9"/>
    <n v="9"/>
    <n v="1"/>
    <n v="0"/>
    <n v="2"/>
    <n v="2"/>
    <n v="2"/>
    <n v="1"/>
    <n v="0"/>
    <n v="1"/>
    <n v="1"/>
    <n v="25"/>
    <n v="1"/>
    <n v="15.8"/>
    <d v="2025-11-05T00:00:00"/>
    <m/>
    <m/>
    <m/>
    <n v="35.716666666666669"/>
  </r>
  <r>
    <x v="193"/>
    <s v="MEM"/>
    <s v="HOU"/>
    <s v="L"/>
    <d v="1899-12-30T19:29:00"/>
    <n v="5"/>
    <n v="10"/>
    <n v="0.5"/>
    <n v="5"/>
    <n v="9"/>
    <n v="0.55600000000000005"/>
    <n v="4"/>
    <n v="4"/>
    <n v="1"/>
    <n v="0"/>
    <n v="2"/>
    <n v="2"/>
    <n v="2"/>
    <n v="0"/>
    <n v="0"/>
    <n v="0"/>
    <n v="1"/>
    <n v="19"/>
    <n v="-6"/>
    <n v="15.6"/>
    <d v="2025-11-05T00:00:00"/>
    <m/>
    <m/>
    <m/>
    <n v="19.483333333333334"/>
  </r>
  <r>
    <x v="52"/>
    <s v="POR"/>
    <s v="OKC"/>
    <s v="W"/>
    <d v="1899-12-31T09:49:00"/>
    <n v="6"/>
    <n v="14"/>
    <n v="0.42899999999999999"/>
    <n v="2"/>
    <n v="6"/>
    <n v="0.33300000000000002"/>
    <n v="6"/>
    <n v="6"/>
    <n v="1"/>
    <n v="0"/>
    <n v="5"/>
    <n v="5"/>
    <n v="5"/>
    <n v="0"/>
    <n v="1"/>
    <n v="1"/>
    <n v="5"/>
    <n v="20"/>
    <n v="9"/>
    <n v="15.3"/>
    <d v="2025-11-05T00:00:00"/>
    <m/>
    <m/>
    <m/>
    <n v="33.816666666666663"/>
  </r>
  <r>
    <x v="338"/>
    <s v="NYK"/>
    <s v="MIN"/>
    <s v="W"/>
    <d v="1899-12-31T03:29:00"/>
    <n v="7"/>
    <n v="12"/>
    <n v="0.58299999999999996"/>
    <n v="4"/>
    <n v="5"/>
    <n v="0.8"/>
    <n v="0"/>
    <n v="0"/>
    <m/>
    <n v="0"/>
    <n v="5"/>
    <n v="5"/>
    <n v="4"/>
    <n v="0"/>
    <n v="0"/>
    <n v="1"/>
    <n v="1"/>
    <n v="18"/>
    <n v="12"/>
    <n v="15.3"/>
    <d v="2025-11-05T00:00:00"/>
    <m/>
    <m/>
    <m/>
    <n v="27.483333333333334"/>
  </r>
  <r>
    <x v="149"/>
    <s v="POR"/>
    <s v="OKC"/>
    <s v="W"/>
    <d v="1899-12-31T10:51:00"/>
    <n v="7"/>
    <n v="16"/>
    <n v="0.438"/>
    <n v="6"/>
    <n v="10"/>
    <n v="0.6"/>
    <n v="2"/>
    <n v="2"/>
    <n v="1"/>
    <n v="1"/>
    <n v="5"/>
    <n v="6"/>
    <n v="3"/>
    <n v="1"/>
    <n v="0"/>
    <n v="4"/>
    <n v="0"/>
    <n v="22"/>
    <n v="-5"/>
    <n v="14.9"/>
    <d v="2025-11-05T00:00:00"/>
    <m/>
    <m/>
    <m/>
    <n v="34.85"/>
  </r>
  <r>
    <x v="233"/>
    <s v="POR"/>
    <s v="OKC"/>
    <s v="W"/>
    <d v="1899-12-30T22:39:00"/>
    <n v="6"/>
    <n v="15"/>
    <n v="0.4"/>
    <n v="2"/>
    <n v="5"/>
    <n v="0.4"/>
    <n v="4"/>
    <n v="4"/>
    <n v="1"/>
    <n v="2"/>
    <n v="4"/>
    <n v="6"/>
    <n v="1"/>
    <n v="3"/>
    <n v="1"/>
    <n v="2"/>
    <n v="0"/>
    <n v="18"/>
    <n v="-5"/>
    <n v="14.9"/>
    <d v="2025-11-05T00:00:00"/>
    <m/>
    <m/>
    <m/>
    <n v="22.65"/>
  </r>
  <r>
    <x v="95"/>
    <s v="SAC"/>
    <s v="GSW"/>
    <s v="W"/>
    <d v="1899-12-31T01:16:00"/>
    <n v="6"/>
    <n v="12"/>
    <n v="0.5"/>
    <n v="2"/>
    <n v="5"/>
    <n v="0.4"/>
    <n v="7"/>
    <n v="8"/>
    <n v="0.875"/>
    <n v="1"/>
    <n v="3"/>
    <n v="4"/>
    <n v="2"/>
    <n v="0"/>
    <n v="0"/>
    <n v="2"/>
    <n v="2"/>
    <n v="21"/>
    <n v="2"/>
    <n v="14.8"/>
    <d v="2025-11-05T00:00:00"/>
    <m/>
    <m/>
    <m/>
    <n v="25.266666666666666"/>
  </r>
  <r>
    <x v="424"/>
    <s v="NYK"/>
    <s v="MIN"/>
    <s v="W"/>
    <d v="1899-12-30T16:12:00"/>
    <n v="4"/>
    <n v="5"/>
    <n v="0.8"/>
    <n v="0"/>
    <n v="0"/>
    <m/>
    <n v="0"/>
    <n v="1"/>
    <n v="0"/>
    <n v="9"/>
    <n v="1"/>
    <n v="10"/>
    <n v="1"/>
    <n v="1"/>
    <n v="3"/>
    <n v="1"/>
    <n v="1"/>
    <n v="8"/>
    <n v="7"/>
    <n v="14.7"/>
    <d v="2025-11-05T00:00:00"/>
    <m/>
    <m/>
    <m/>
    <n v="16.200000000000003"/>
  </r>
  <r>
    <x v="137"/>
    <s v="NYK"/>
    <s v="MIN"/>
    <s v="W"/>
    <d v="1899-12-30T21:20:00"/>
    <n v="6"/>
    <n v="10"/>
    <n v="0.6"/>
    <n v="2"/>
    <n v="5"/>
    <n v="0.4"/>
    <n v="0"/>
    <n v="0"/>
    <m/>
    <n v="2"/>
    <n v="1"/>
    <n v="3"/>
    <n v="4"/>
    <n v="1"/>
    <n v="0"/>
    <n v="0"/>
    <n v="1"/>
    <n v="14"/>
    <n v="26"/>
    <n v="14.5"/>
    <d v="2025-11-05T00:00:00"/>
    <m/>
    <m/>
    <m/>
    <n v="21.333333333333332"/>
  </r>
  <r>
    <x v="315"/>
    <s v="IND"/>
    <s v="BRK"/>
    <s v="L"/>
    <d v="1899-12-31T10:58:00"/>
    <n v="7"/>
    <n v="13"/>
    <n v="0.53800000000000003"/>
    <n v="3"/>
    <n v="7"/>
    <n v="0.42899999999999999"/>
    <n v="1"/>
    <n v="1"/>
    <n v="1"/>
    <n v="0"/>
    <n v="4"/>
    <n v="4"/>
    <n v="3"/>
    <n v="1"/>
    <n v="1"/>
    <n v="1"/>
    <n v="3"/>
    <n v="18"/>
    <n v="5"/>
    <n v="14.5"/>
    <d v="2025-11-05T00:00:00"/>
    <m/>
    <m/>
    <m/>
    <n v="34.966666666666669"/>
  </r>
  <r>
    <x v="243"/>
    <s v="MEM"/>
    <s v="HOU"/>
    <s v="L"/>
    <d v="1899-12-31T02:17:00"/>
    <n v="5"/>
    <n v="12"/>
    <n v="0.41699999999999998"/>
    <n v="1"/>
    <n v="5"/>
    <n v="0.2"/>
    <n v="5"/>
    <n v="6"/>
    <n v="0.83299999999999996"/>
    <n v="1"/>
    <n v="3"/>
    <n v="4"/>
    <n v="1"/>
    <n v="2"/>
    <n v="1"/>
    <n v="0"/>
    <n v="0"/>
    <n v="16"/>
    <n v="-7"/>
    <n v="14.2"/>
    <d v="2025-11-05T00:00:00"/>
    <m/>
    <m/>
    <m/>
    <n v="26.283333333333331"/>
  </r>
  <r>
    <x v="10"/>
    <s v="OKC"/>
    <s v="POR"/>
    <s v="L"/>
    <d v="1899-12-31T07:29:00"/>
    <n v="7"/>
    <n v="11"/>
    <n v="0.63600000000000001"/>
    <n v="0"/>
    <n v="1"/>
    <n v="0"/>
    <n v="7"/>
    <n v="7"/>
    <n v="1"/>
    <n v="0"/>
    <n v="4"/>
    <n v="4"/>
    <n v="3"/>
    <n v="1"/>
    <n v="0"/>
    <n v="5"/>
    <n v="3"/>
    <n v="21"/>
    <n v="-3"/>
    <n v="14.2"/>
    <d v="2025-11-05T00:00:00"/>
    <m/>
    <m/>
    <m/>
    <n v="31.483333333333331"/>
  </r>
  <r>
    <x v="134"/>
    <s v="BOS"/>
    <s v="WAS"/>
    <s v="W"/>
    <d v="1899-12-30T23:55:00"/>
    <n v="7"/>
    <n v="12"/>
    <n v="0.58299999999999996"/>
    <n v="2"/>
    <n v="6"/>
    <n v="0.33300000000000002"/>
    <n v="2"/>
    <n v="2"/>
    <n v="1"/>
    <n v="1"/>
    <n v="1"/>
    <n v="2"/>
    <n v="5"/>
    <n v="0"/>
    <n v="0"/>
    <n v="2"/>
    <n v="2"/>
    <n v="18"/>
    <n v="36"/>
    <n v="14.1"/>
    <d v="2025-11-05T00:00:00"/>
    <m/>
    <m/>
    <m/>
    <n v="23.916666666666668"/>
  </r>
  <r>
    <x v="323"/>
    <s v="DEN"/>
    <s v="MIA"/>
    <s v="W"/>
    <d v="1899-12-31T11:18:00"/>
    <n v="5"/>
    <n v="14"/>
    <n v="0.35699999999999998"/>
    <n v="0"/>
    <n v="3"/>
    <n v="0"/>
    <n v="1"/>
    <n v="1"/>
    <n v="1"/>
    <n v="4"/>
    <n v="4"/>
    <n v="8"/>
    <n v="7"/>
    <n v="2"/>
    <n v="1"/>
    <n v="0"/>
    <n v="2"/>
    <n v="11"/>
    <n v="14"/>
    <n v="14"/>
    <d v="2025-11-05T00:00:00"/>
    <m/>
    <m/>
    <m/>
    <n v="35.300000000000004"/>
  </r>
  <r>
    <x v="30"/>
    <s v="LAL"/>
    <s v="SAS"/>
    <s v="W"/>
    <d v="1899-12-31T09:34:00"/>
    <n v="3"/>
    <n v="10"/>
    <n v="0.3"/>
    <n v="1"/>
    <n v="7"/>
    <n v="0.14299999999999999"/>
    <n v="10"/>
    <n v="10"/>
    <n v="1"/>
    <n v="2"/>
    <n v="3"/>
    <n v="5"/>
    <n v="5"/>
    <n v="1"/>
    <n v="1"/>
    <n v="3"/>
    <n v="5"/>
    <n v="17"/>
    <n v="3"/>
    <n v="13.7"/>
    <d v="2025-11-05T00:00:00"/>
    <m/>
    <m/>
    <m/>
    <n v="33.566666666666663"/>
  </r>
  <r>
    <x v="248"/>
    <s v="SAS"/>
    <s v="LAL"/>
    <s v="L"/>
    <d v="1899-12-31T03:53:00"/>
    <n v="4"/>
    <n v="6"/>
    <n v="0.66700000000000004"/>
    <n v="4"/>
    <n v="6"/>
    <n v="0.66700000000000004"/>
    <n v="2"/>
    <n v="2"/>
    <n v="1"/>
    <n v="1"/>
    <n v="5"/>
    <n v="6"/>
    <n v="3"/>
    <n v="0"/>
    <n v="0"/>
    <n v="0"/>
    <n v="6"/>
    <n v="14"/>
    <n v="0"/>
    <n v="13.3"/>
    <d v="2025-11-05T00:00:00"/>
    <m/>
    <m/>
    <m/>
    <n v="27.883333333333333"/>
  </r>
  <r>
    <x v="61"/>
    <s v="UTA"/>
    <s v="DET"/>
    <s v="L"/>
    <d v="1899-12-31T15:53:00"/>
    <n v="8"/>
    <n v="22"/>
    <n v="0.36399999999999999"/>
    <n v="3"/>
    <n v="12"/>
    <n v="0.25"/>
    <n v="6"/>
    <n v="6"/>
    <n v="1"/>
    <n v="0"/>
    <n v="4"/>
    <n v="4"/>
    <n v="0"/>
    <n v="2"/>
    <n v="0"/>
    <n v="2"/>
    <n v="2"/>
    <n v="25"/>
    <n v="-6"/>
    <n v="13.2"/>
    <d v="2025-11-05T00:00:00"/>
    <m/>
    <m/>
    <m/>
    <n v="39.883333333333333"/>
  </r>
  <r>
    <x v="19"/>
    <s v="GSW"/>
    <s v="SAC"/>
    <s v="L"/>
    <d v="1899-12-31T07:02:00"/>
    <n v="5"/>
    <n v="10"/>
    <n v="0.5"/>
    <n v="2"/>
    <n v="4"/>
    <n v="0.5"/>
    <n v="2"/>
    <n v="2"/>
    <n v="1"/>
    <n v="1"/>
    <n v="8"/>
    <n v="9"/>
    <n v="9"/>
    <n v="0"/>
    <n v="0"/>
    <n v="4"/>
    <n v="3"/>
    <n v="14"/>
    <n v="14"/>
    <n v="13.2"/>
    <d v="2025-11-05T00:00:00"/>
    <m/>
    <m/>
    <m/>
    <n v="31.033333333333335"/>
  </r>
  <r>
    <x v="55"/>
    <s v="MIA"/>
    <s v="DEN"/>
    <s v="L"/>
    <d v="1899-12-31T06:30:00"/>
    <n v="5"/>
    <n v="15"/>
    <n v="0.33300000000000002"/>
    <n v="4"/>
    <n v="8"/>
    <n v="0.5"/>
    <n v="9"/>
    <n v="9"/>
    <n v="1"/>
    <n v="0"/>
    <n v="2"/>
    <n v="2"/>
    <n v="0"/>
    <n v="1"/>
    <n v="0"/>
    <n v="3"/>
    <n v="0"/>
    <n v="23"/>
    <n v="-5"/>
    <n v="13.1"/>
    <d v="2025-11-05T00:00:00"/>
    <m/>
    <m/>
    <m/>
    <n v="30.5"/>
  </r>
  <r>
    <x v="140"/>
    <s v="BRK"/>
    <s v="IND"/>
    <s v="W"/>
    <d v="1899-12-31T11:07:00"/>
    <n v="5"/>
    <n v="12"/>
    <n v="0.41699999999999998"/>
    <n v="1"/>
    <n v="3"/>
    <n v="0.33300000000000002"/>
    <n v="4"/>
    <n v="4"/>
    <n v="1"/>
    <n v="0"/>
    <n v="1"/>
    <n v="1"/>
    <n v="6"/>
    <n v="2"/>
    <n v="0"/>
    <n v="1"/>
    <n v="3"/>
    <n v="15"/>
    <n v="15"/>
    <n v="12.9"/>
    <d v="2025-11-05T00:00:00"/>
    <m/>
    <m/>
    <m/>
    <n v="35.116666666666667"/>
  </r>
  <r>
    <x v="18"/>
    <s v="HOU"/>
    <s v="MEM"/>
    <s v="W"/>
    <d v="1899-12-30T23:32:00"/>
    <n v="5"/>
    <n v="9"/>
    <n v="0.55600000000000005"/>
    <n v="3"/>
    <n v="5"/>
    <n v="0.6"/>
    <n v="0"/>
    <n v="0"/>
    <m/>
    <n v="1"/>
    <n v="2"/>
    <n v="3"/>
    <n v="3"/>
    <n v="2"/>
    <n v="0"/>
    <n v="0"/>
    <n v="3"/>
    <n v="13"/>
    <n v="13"/>
    <n v="12.9"/>
    <d v="2025-11-05T00:00:00"/>
    <m/>
    <m/>
    <m/>
    <n v="23.533333333333331"/>
  </r>
  <r>
    <x v="205"/>
    <s v="BRK"/>
    <s v="IND"/>
    <s v="W"/>
    <d v="1899-12-31T03:27:00"/>
    <n v="6"/>
    <n v="11"/>
    <n v="0.54500000000000004"/>
    <n v="4"/>
    <n v="7"/>
    <n v="0.57099999999999995"/>
    <n v="0"/>
    <n v="2"/>
    <n v="0"/>
    <n v="0"/>
    <n v="5"/>
    <n v="5"/>
    <n v="2"/>
    <n v="1"/>
    <n v="0"/>
    <n v="1"/>
    <n v="0"/>
    <n v="16"/>
    <n v="10"/>
    <n v="12.8"/>
    <d v="2025-11-05T00:00:00"/>
    <m/>
    <m/>
    <m/>
    <n v="27.450000000000003"/>
  </r>
  <r>
    <x v="442"/>
    <s v="SAS"/>
    <s v="LAL"/>
    <s v="L"/>
    <d v="1899-12-30T22:35:00"/>
    <n v="6"/>
    <n v="7"/>
    <n v="0.85699999999999998"/>
    <n v="1"/>
    <n v="2"/>
    <n v="0.5"/>
    <n v="3"/>
    <n v="4"/>
    <n v="0.75"/>
    <n v="1"/>
    <n v="1"/>
    <n v="2"/>
    <n v="0"/>
    <n v="1"/>
    <n v="0"/>
    <n v="0"/>
    <n v="6"/>
    <n v="16"/>
    <n v="-6"/>
    <n v="12.7"/>
    <d v="2025-11-05T00:00:00"/>
    <m/>
    <m/>
    <m/>
    <n v="22.583333333333332"/>
  </r>
  <r>
    <x v="277"/>
    <s v="WAS"/>
    <s v="BOS"/>
    <s v="L"/>
    <d v="1899-12-30T19:03:00"/>
    <n v="4"/>
    <n v="4"/>
    <n v="1"/>
    <n v="2"/>
    <n v="2"/>
    <n v="1"/>
    <n v="2"/>
    <n v="3"/>
    <n v="0.66700000000000004"/>
    <n v="3"/>
    <n v="3"/>
    <n v="6"/>
    <n v="0"/>
    <n v="1"/>
    <n v="0"/>
    <n v="1"/>
    <n v="2"/>
    <n v="12"/>
    <n v="-9"/>
    <n v="12.6"/>
    <d v="2025-11-05T00:00:00"/>
    <m/>
    <m/>
    <m/>
    <n v="19.049999999999997"/>
  </r>
  <r>
    <x v="76"/>
    <s v="DET"/>
    <s v="UTA"/>
    <s v="W"/>
    <d v="1899-12-31T03:57:00"/>
    <n v="4"/>
    <n v="7"/>
    <n v="0.57099999999999995"/>
    <n v="1"/>
    <n v="1"/>
    <n v="1"/>
    <n v="0"/>
    <n v="0"/>
    <m/>
    <n v="1"/>
    <n v="5"/>
    <n v="6"/>
    <n v="4"/>
    <n v="2"/>
    <n v="1"/>
    <n v="0"/>
    <n v="2"/>
    <n v="9"/>
    <n v="-3"/>
    <n v="12.6"/>
    <d v="2025-11-05T00:00:00"/>
    <m/>
    <m/>
    <m/>
    <n v="27.95"/>
  </r>
  <r>
    <x v="249"/>
    <s v="CLE"/>
    <s v="PHI"/>
    <s v="W"/>
    <d v="1899-12-31T04:42:00"/>
    <n v="4"/>
    <n v="7"/>
    <n v="0.57099999999999995"/>
    <n v="2"/>
    <n v="5"/>
    <n v="0.4"/>
    <n v="0"/>
    <n v="0"/>
    <m/>
    <n v="2"/>
    <n v="3"/>
    <n v="5"/>
    <n v="3"/>
    <n v="2"/>
    <n v="1"/>
    <n v="0"/>
    <n v="3"/>
    <n v="10"/>
    <n v="12"/>
    <n v="12.6"/>
    <d v="2025-11-05T00:00:00"/>
    <m/>
    <m/>
    <m/>
    <n v="28.7"/>
  </r>
  <r>
    <x v="186"/>
    <s v="PHI"/>
    <s v="CLE"/>
    <s v="L"/>
    <d v="1899-12-31T13:58:00"/>
    <n v="7"/>
    <n v="16"/>
    <n v="0.438"/>
    <n v="4"/>
    <n v="8"/>
    <n v="0.5"/>
    <n v="1"/>
    <n v="2"/>
    <n v="0.5"/>
    <n v="1"/>
    <n v="2"/>
    <n v="3"/>
    <n v="2"/>
    <n v="2"/>
    <n v="0"/>
    <n v="1"/>
    <n v="4"/>
    <n v="19"/>
    <n v="-5"/>
    <n v="12.3"/>
    <d v="2025-11-05T00:00:00"/>
    <m/>
    <m/>
    <m/>
    <n v="37.966666666666669"/>
  </r>
  <r>
    <x v="429"/>
    <s v="IND"/>
    <s v="BRK"/>
    <s v="L"/>
    <d v="1899-12-30T23:30:00"/>
    <n v="3"/>
    <n v="9"/>
    <n v="0.33300000000000002"/>
    <n v="1"/>
    <n v="2"/>
    <n v="0.5"/>
    <n v="1"/>
    <n v="1"/>
    <n v="1"/>
    <n v="7"/>
    <n v="8"/>
    <n v="15"/>
    <n v="2"/>
    <n v="1"/>
    <n v="0"/>
    <n v="0"/>
    <n v="1"/>
    <n v="8"/>
    <n v="-9"/>
    <n v="12.2"/>
    <d v="2025-11-05T00:00:00"/>
    <m/>
    <m/>
    <m/>
    <n v="23.5"/>
  </r>
  <r>
    <x v="38"/>
    <s v="HOU"/>
    <s v="MEM"/>
    <s v="W"/>
    <d v="1899-12-31T07:43:00"/>
    <n v="5"/>
    <n v="13"/>
    <n v="0.38500000000000001"/>
    <n v="4"/>
    <n v="8"/>
    <n v="0.5"/>
    <n v="2"/>
    <n v="2"/>
    <n v="1"/>
    <n v="1"/>
    <n v="4"/>
    <n v="5"/>
    <n v="1"/>
    <n v="1"/>
    <n v="1"/>
    <n v="0"/>
    <n v="3"/>
    <n v="16"/>
    <n v="5"/>
    <n v="12"/>
    <d v="2025-11-05T00:00:00"/>
    <m/>
    <m/>
    <m/>
    <n v="31.716666666666669"/>
  </r>
  <r>
    <x v="319"/>
    <s v="DEN"/>
    <s v="MIA"/>
    <s v="W"/>
    <d v="1899-12-31T00:25:00"/>
    <n v="7"/>
    <n v="12"/>
    <n v="0.58299999999999996"/>
    <n v="4"/>
    <n v="9"/>
    <n v="0.44400000000000001"/>
    <n v="0"/>
    <n v="0"/>
    <m/>
    <n v="1"/>
    <n v="2"/>
    <n v="3"/>
    <n v="0"/>
    <n v="0"/>
    <n v="0"/>
    <n v="1"/>
    <n v="2"/>
    <n v="18"/>
    <n v="-1"/>
    <n v="11.9"/>
    <d v="2025-11-05T00:00:00"/>
    <m/>
    <m/>
    <m/>
    <n v="24.416666666666668"/>
  </r>
  <r>
    <x v="357"/>
    <s v="NOP"/>
    <s v="DAL"/>
    <s v="W"/>
    <d v="1899-12-30T22:35:00"/>
    <n v="4"/>
    <n v="8"/>
    <n v="0.5"/>
    <n v="3"/>
    <n v="5"/>
    <n v="0.6"/>
    <n v="2"/>
    <n v="2"/>
    <n v="1"/>
    <n v="1"/>
    <n v="7"/>
    <n v="8"/>
    <n v="2"/>
    <n v="0"/>
    <n v="0"/>
    <n v="1"/>
    <n v="1"/>
    <n v="13"/>
    <n v="12"/>
    <n v="11.8"/>
    <d v="2025-11-05T00:00:00"/>
    <m/>
    <m/>
    <m/>
    <n v="22.583333333333332"/>
  </r>
  <r>
    <x v="14"/>
    <s v="OKC"/>
    <s v="POR"/>
    <s v="L"/>
    <d v="1899-12-31T07:10:00"/>
    <n v="3"/>
    <n v="4"/>
    <n v="0.75"/>
    <n v="0"/>
    <n v="1"/>
    <n v="0"/>
    <n v="4"/>
    <n v="5"/>
    <n v="0.8"/>
    <n v="4"/>
    <n v="7"/>
    <n v="11"/>
    <n v="3"/>
    <n v="2"/>
    <n v="0"/>
    <n v="4"/>
    <n v="3"/>
    <n v="10"/>
    <n v="-3"/>
    <n v="11.8"/>
    <d v="2025-11-05T00:00:00"/>
    <m/>
    <m/>
    <m/>
    <n v="31.166666666666668"/>
  </r>
  <r>
    <x v="175"/>
    <s v="UTA"/>
    <s v="DET"/>
    <s v="L"/>
    <d v="1899-12-31T08:34:00"/>
    <n v="2"/>
    <n v="8"/>
    <n v="0.25"/>
    <n v="0"/>
    <n v="2"/>
    <n v="0"/>
    <n v="2"/>
    <n v="2"/>
    <n v="1"/>
    <n v="3"/>
    <n v="14"/>
    <n v="17"/>
    <n v="4"/>
    <n v="4"/>
    <n v="1"/>
    <n v="2"/>
    <n v="3"/>
    <n v="6"/>
    <n v="-2"/>
    <n v="11.8"/>
    <d v="2025-11-05T00:00:00"/>
    <m/>
    <m/>
    <m/>
    <n v="32.56666666666667"/>
  </r>
  <r>
    <x v="7"/>
    <s v="GSW"/>
    <s v="SAC"/>
    <s v="L"/>
    <d v="1899-12-31T11:36:00"/>
    <n v="8"/>
    <n v="19"/>
    <n v="0.42099999999999999"/>
    <n v="2"/>
    <n v="5"/>
    <n v="0.4"/>
    <n v="6"/>
    <n v="8"/>
    <n v="0.75"/>
    <n v="2"/>
    <n v="7"/>
    <n v="9"/>
    <n v="3"/>
    <n v="0"/>
    <n v="0"/>
    <n v="5"/>
    <n v="5"/>
    <n v="24"/>
    <n v="2"/>
    <n v="11.7"/>
    <d v="2025-11-05T00:00:00"/>
    <m/>
    <m/>
    <m/>
    <n v="35.6"/>
  </r>
  <r>
    <x v="104"/>
    <s v="NYK"/>
    <s v="MIN"/>
    <s v="W"/>
    <d v="1899-12-31T07:16:00"/>
    <n v="5"/>
    <n v="11"/>
    <n v="0.45500000000000002"/>
    <n v="1"/>
    <n v="5"/>
    <n v="0.2"/>
    <n v="4"/>
    <n v="4"/>
    <n v="1"/>
    <n v="3"/>
    <n v="7"/>
    <n v="10"/>
    <n v="4"/>
    <n v="0"/>
    <n v="2"/>
    <n v="4"/>
    <n v="5"/>
    <n v="15"/>
    <n v="15"/>
    <n v="11.7"/>
    <d v="2025-11-05T00:00:00"/>
    <m/>
    <m/>
    <m/>
    <n v="31.266666666666666"/>
  </r>
  <r>
    <x v="351"/>
    <s v="POR"/>
    <s v="OKC"/>
    <s v="W"/>
    <d v="1899-12-30T20:13:00"/>
    <n v="4"/>
    <n v="5"/>
    <n v="0.8"/>
    <n v="4"/>
    <n v="5"/>
    <n v="0.8"/>
    <n v="0"/>
    <n v="0"/>
    <m/>
    <n v="0"/>
    <n v="0"/>
    <n v="0"/>
    <n v="2"/>
    <n v="0"/>
    <n v="0"/>
    <n v="0"/>
    <n v="0"/>
    <n v="12"/>
    <n v="21"/>
    <n v="11.5"/>
    <d v="2025-11-05T00:00:00"/>
    <m/>
    <m/>
    <m/>
    <n v="20.216666666666669"/>
  </r>
  <r>
    <x v="311"/>
    <s v="IND"/>
    <s v="BRK"/>
    <s v="L"/>
    <d v="1899-12-31T12:04:00"/>
    <n v="10"/>
    <n v="21"/>
    <n v="0.47599999999999998"/>
    <n v="1"/>
    <n v="3"/>
    <n v="0.33300000000000002"/>
    <n v="2"/>
    <n v="6"/>
    <n v="0.33300000000000002"/>
    <n v="0"/>
    <n v="6"/>
    <n v="6"/>
    <n v="10"/>
    <n v="1"/>
    <n v="0"/>
    <n v="7"/>
    <n v="5"/>
    <n v="23"/>
    <n v="-10"/>
    <n v="11.5"/>
    <d v="2025-11-05T00:00:00"/>
    <m/>
    <m/>
    <m/>
    <n v="36.066666666666663"/>
  </r>
  <r>
    <x v="47"/>
    <s v="MIN"/>
    <s v="NYK"/>
    <s v="L"/>
    <d v="1899-12-31T04:45:00"/>
    <n v="5"/>
    <n v="13"/>
    <n v="0.38500000000000001"/>
    <n v="3"/>
    <n v="7"/>
    <n v="0.42899999999999999"/>
    <n v="2"/>
    <n v="3"/>
    <n v="0.66700000000000004"/>
    <n v="2"/>
    <n v="0"/>
    <n v="2"/>
    <n v="5"/>
    <n v="2"/>
    <n v="0"/>
    <n v="3"/>
    <n v="0"/>
    <n v="15"/>
    <n v="-25"/>
    <n v="11.4"/>
    <d v="2025-11-05T00:00:00"/>
    <m/>
    <m/>
    <m/>
    <n v="28.75"/>
  </r>
  <r>
    <x v="22"/>
    <s v="HOU"/>
    <s v="MEM"/>
    <s v="W"/>
    <d v="1899-12-30T16:49:00"/>
    <n v="5"/>
    <n v="7"/>
    <n v="0.71399999999999997"/>
    <n v="2"/>
    <n v="4"/>
    <n v="0.5"/>
    <n v="0"/>
    <n v="1"/>
    <n v="0"/>
    <n v="0"/>
    <n v="1"/>
    <n v="1"/>
    <n v="1"/>
    <n v="2"/>
    <n v="0"/>
    <n v="0"/>
    <n v="1"/>
    <n v="12"/>
    <n v="-3"/>
    <n v="11.3"/>
    <d v="2025-11-05T00:00:00"/>
    <m/>
    <m/>
    <m/>
    <n v="16.816666666666666"/>
  </r>
  <r>
    <x v="66"/>
    <s v="SAS"/>
    <s v="LAL"/>
    <s v="L"/>
    <d v="1899-12-31T13:13:00"/>
    <n v="3"/>
    <n v="11"/>
    <n v="0.27300000000000002"/>
    <n v="1"/>
    <n v="5"/>
    <n v="0.2"/>
    <n v="9"/>
    <n v="11"/>
    <n v="0.81799999999999995"/>
    <n v="0"/>
    <n v="5"/>
    <n v="5"/>
    <n v="8"/>
    <n v="3"/>
    <n v="0"/>
    <n v="6"/>
    <n v="4"/>
    <n v="16"/>
    <n v="7"/>
    <n v="11.2"/>
    <d v="2025-11-05T00:00:00"/>
    <m/>
    <m/>
    <m/>
    <n v="37.216666666666669"/>
  </r>
  <r>
    <x v="82"/>
    <s v="UTA"/>
    <s v="DET"/>
    <s v="L"/>
    <d v="1899-12-31T10:52:00"/>
    <n v="6"/>
    <n v="18"/>
    <n v="0.33300000000000002"/>
    <n v="1"/>
    <n v="5"/>
    <n v="0.2"/>
    <n v="6"/>
    <n v="7"/>
    <n v="0.85699999999999998"/>
    <n v="0"/>
    <n v="2"/>
    <n v="2"/>
    <n v="6"/>
    <n v="0"/>
    <n v="0"/>
    <n v="2"/>
    <n v="0"/>
    <n v="19"/>
    <n v="-11"/>
    <n v="11.2"/>
    <d v="2025-11-05T00:00:00"/>
    <m/>
    <m/>
    <m/>
    <n v="34.866666666666667"/>
  </r>
  <r>
    <x v="142"/>
    <s v="SAC"/>
    <s v="GSW"/>
    <s v="W"/>
    <d v="1899-12-31T08:17:00"/>
    <n v="6"/>
    <n v="17"/>
    <n v="0.35299999999999998"/>
    <n v="3"/>
    <n v="5"/>
    <n v="0.6"/>
    <n v="3"/>
    <n v="4"/>
    <n v="0.75"/>
    <n v="0"/>
    <n v="7"/>
    <n v="7"/>
    <n v="7"/>
    <n v="0"/>
    <n v="1"/>
    <n v="3"/>
    <n v="4"/>
    <n v="18"/>
    <n v="3"/>
    <n v="11.2"/>
    <d v="2025-11-05T00:00:00"/>
    <m/>
    <m/>
    <m/>
    <n v="32.283333333333331"/>
  </r>
  <r>
    <x v="118"/>
    <s v="MEM"/>
    <s v="HOU"/>
    <s v="L"/>
    <d v="1899-12-31T05:20:00"/>
    <n v="2"/>
    <n v="6"/>
    <n v="0.33300000000000002"/>
    <n v="0"/>
    <n v="1"/>
    <n v="0"/>
    <n v="5"/>
    <n v="6"/>
    <n v="0.83299999999999996"/>
    <n v="1"/>
    <n v="5"/>
    <n v="6"/>
    <n v="1"/>
    <n v="1"/>
    <n v="5"/>
    <n v="0"/>
    <n v="4"/>
    <n v="9"/>
    <n v="-20"/>
    <n v="11"/>
    <d v="2025-11-05T00:00:00"/>
    <m/>
    <m/>
    <m/>
    <n v="29.333333333333336"/>
  </r>
  <r>
    <x v="109"/>
    <s v="POR"/>
    <s v="OKC"/>
    <s v="W"/>
    <d v="1899-12-31T13:15:00"/>
    <n v="6"/>
    <n v="9"/>
    <n v="0.66700000000000004"/>
    <n v="3"/>
    <n v="5"/>
    <n v="0.6"/>
    <n v="1"/>
    <n v="2"/>
    <n v="0.5"/>
    <n v="2"/>
    <n v="3"/>
    <n v="5"/>
    <n v="2"/>
    <n v="0"/>
    <n v="1"/>
    <n v="3"/>
    <n v="6"/>
    <n v="16"/>
    <n v="-12"/>
    <n v="10.7"/>
    <d v="2025-11-05T00:00:00"/>
    <m/>
    <m/>
    <m/>
    <n v="37.25"/>
  </r>
  <r>
    <x v="59"/>
    <s v="NYK"/>
    <s v="MIN"/>
    <s v="W"/>
    <d v="1899-12-31T09:07:00"/>
    <n v="5"/>
    <n v="12"/>
    <n v="0.41699999999999998"/>
    <n v="3"/>
    <n v="8"/>
    <n v="0.375"/>
    <n v="0"/>
    <n v="0"/>
    <m/>
    <n v="0"/>
    <n v="1"/>
    <n v="1"/>
    <n v="5"/>
    <n v="1"/>
    <n v="2"/>
    <n v="1"/>
    <n v="3"/>
    <n v="13"/>
    <n v="13"/>
    <n v="10.6"/>
    <d v="2025-11-05T00:00:00"/>
    <m/>
    <m/>
    <m/>
    <n v="33.116666666666667"/>
  </r>
  <r>
    <x v="26"/>
    <s v="HOU"/>
    <s v="MEM"/>
    <s v="W"/>
    <d v="1899-12-30T16:01:00"/>
    <n v="2"/>
    <n v="2"/>
    <n v="1"/>
    <n v="0"/>
    <n v="0"/>
    <m/>
    <n v="2"/>
    <n v="2"/>
    <n v="1"/>
    <n v="4"/>
    <n v="6"/>
    <n v="10"/>
    <n v="2"/>
    <n v="0"/>
    <n v="0"/>
    <n v="0"/>
    <n v="2"/>
    <n v="6"/>
    <n v="-2"/>
    <n v="10.6"/>
    <d v="2025-11-05T00:00:00"/>
    <m/>
    <m/>
    <m/>
    <n v="16.016666666666666"/>
  </r>
  <r>
    <x v="280"/>
    <s v="MIN"/>
    <s v="NYK"/>
    <s v="L"/>
    <d v="1899-12-30T18:19:00"/>
    <n v="2"/>
    <n v="2"/>
    <n v="1"/>
    <n v="2"/>
    <n v="2"/>
    <n v="1"/>
    <n v="2"/>
    <n v="2"/>
    <n v="1"/>
    <n v="0"/>
    <n v="0"/>
    <n v="0"/>
    <n v="6"/>
    <n v="0"/>
    <n v="0"/>
    <n v="1"/>
    <n v="0"/>
    <n v="8"/>
    <n v="-4"/>
    <n v="10.6"/>
    <d v="2025-11-05T00:00:00"/>
    <m/>
    <m/>
    <m/>
    <n v="18.316666666666666"/>
  </r>
  <r>
    <x v="83"/>
    <s v="NOP"/>
    <s v="DAL"/>
    <s v="W"/>
    <d v="1899-12-31T11:00:00"/>
    <n v="6"/>
    <n v="10"/>
    <n v="0.6"/>
    <n v="0"/>
    <n v="2"/>
    <n v="0"/>
    <n v="0"/>
    <n v="1"/>
    <n v="0"/>
    <n v="2"/>
    <n v="3"/>
    <n v="5"/>
    <n v="2"/>
    <n v="2"/>
    <n v="1"/>
    <n v="2"/>
    <n v="2"/>
    <n v="12"/>
    <n v="10"/>
    <n v="10.6"/>
    <d v="2025-11-05T00:00:00"/>
    <m/>
    <m/>
    <m/>
    <n v="35"/>
  </r>
  <r>
    <x v="247"/>
    <s v="WAS"/>
    <s v="BOS"/>
    <s v="L"/>
    <d v="1899-12-30T12:43:00"/>
    <n v="5"/>
    <n v="6"/>
    <n v="0.83299999999999996"/>
    <n v="0"/>
    <n v="0"/>
    <m/>
    <n v="1"/>
    <n v="1"/>
    <n v="1"/>
    <n v="2"/>
    <n v="3"/>
    <n v="5"/>
    <n v="2"/>
    <n v="0"/>
    <n v="1"/>
    <n v="2"/>
    <n v="2"/>
    <n v="11"/>
    <n v="-1"/>
    <n v="10.4"/>
    <d v="2025-11-05T00:00:00"/>
    <m/>
    <m/>
    <m/>
    <n v="12.716666666666667"/>
  </r>
  <r>
    <x v="235"/>
    <s v="BRK"/>
    <s v="IND"/>
    <s v="W"/>
    <d v="1899-12-31T05:38:00"/>
    <n v="6"/>
    <n v="9"/>
    <n v="0.66700000000000004"/>
    <n v="2"/>
    <n v="5"/>
    <n v="0.4"/>
    <n v="3"/>
    <n v="4"/>
    <n v="0.75"/>
    <n v="0"/>
    <n v="4"/>
    <n v="4"/>
    <n v="1"/>
    <n v="0"/>
    <n v="0"/>
    <n v="3"/>
    <n v="3"/>
    <n v="17"/>
    <n v="8"/>
    <n v="10.4"/>
    <d v="2025-11-05T00:00:00"/>
    <m/>
    <m/>
    <m/>
    <n v="29.633333333333333"/>
  </r>
  <r>
    <x v="321"/>
    <s v="IND"/>
    <s v="BRK"/>
    <s v="L"/>
    <d v="1899-12-30T17:42:00"/>
    <n v="5"/>
    <n v="10"/>
    <n v="0.5"/>
    <n v="4"/>
    <n v="9"/>
    <n v="0.44400000000000001"/>
    <n v="2"/>
    <n v="2"/>
    <n v="1"/>
    <n v="0"/>
    <n v="2"/>
    <n v="2"/>
    <n v="0"/>
    <n v="0"/>
    <n v="2"/>
    <n v="1"/>
    <n v="4"/>
    <n v="16"/>
    <n v="7"/>
    <n v="10.4"/>
    <d v="2025-11-05T00:00:00"/>
    <m/>
    <m/>
    <m/>
    <n v="17.700000000000003"/>
  </r>
  <r>
    <x v="13"/>
    <s v="HOU"/>
    <s v="MEM"/>
    <s v="W"/>
    <d v="1899-12-31T11:31:00"/>
    <n v="6"/>
    <n v="8"/>
    <n v="0.75"/>
    <n v="2"/>
    <n v="3"/>
    <n v="0.66700000000000004"/>
    <n v="2"/>
    <n v="2"/>
    <n v="1"/>
    <n v="0"/>
    <n v="4"/>
    <n v="4"/>
    <n v="2"/>
    <n v="0"/>
    <n v="0"/>
    <n v="3"/>
    <n v="5"/>
    <n v="16"/>
    <n v="22"/>
    <n v="10.4"/>
    <d v="2025-11-05T00:00:00"/>
    <m/>
    <m/>
    <m/>
    <n v="35.516666666666666"/>
  </r>
  <r>
    <x v="17"/>
    <s v="LAL"/>
    <s v="SAS"/>
    <s v="W"/>
    <d v="1899-12-31T10:46:00"/>
    <n v="5"/>
    <n v="9"/>
    <n v="0.55600000000000005"/>
    <n v="2"/>
    <n v="3"/>
    <n v="0.66700000000000004"/>
    <n v="3"/>
    <n v="6"/>
    <n v="0.5"/>
    <n v="0"/>
    <n v="2"/>
    <n v="2"/>
    <n v="0"/>
    <n v="1"/>
    <n v="0"/>
    <n v="0"/>
    <n v="2"/>
    <n v="15"/>
    <n v="6"/>
    <n v="10.3"/>
    <d v="2025-11-05T00:00:00"/>
    <m/>
    <m/>
    <m/>
    <n v="34.766666666666666"/>
  </r>
  <r>
    <x v="313"/>
    <s v="DEN"/>
    <s v="MIA"/>
    <s v="W"/>
    <d v="1899-12-31T09:37:00"/>
    <n v="4"/>
    <n v="15"/>
    <n v="0.26700000000000002"/>
    <n v="1"/>
    <n v="8"/>
    <n v="0.125"/>
    <n v="5"/>
    <n v="5"/>
    <n v="1"/>
    <n v="2"/>
    <n v="6"/>
    <n v="8"/>
    <n v="3"/>
    <n v="2"/>
    <n v="1"/>
    <n v="2"/>
    <n v="2"/>
    <n v="14"/>
    <n v="6"/>
    <n v="10.3"/>
    <d v="2025-11-05T00:00:00"/>
    <m/>
    <m/>
    <m/>
    <n v="33.616666666666667"/>
  </r>
  <r>
    <x v="116"/>
    <s v="DAL"/>
    <s v="NOP"/>
    <s v="L"/>
    <d v="1899-12-31T14:04:00"/>
    <n v="5"/>
    <n v="13"/>
    <n v="0.38500000000000001"/>
    <n v="1"/>
    <n v="3"/>
    <n v="0.33300000000000002"/>
    <n v="4"/>
    <n v="7"/>
    <n v="0.57099999999999995"/>
    <n v="3"/>
    <n v="8"/>
    <n v="11"/>
    <n v="1"/>
    <n v="1"/>
    <n v="2"/>
    <n v="4"/>
    <n v="0"/>
    <n v="15"/>
    <n v="-2"/>
    <n v="10.3"/>
    <d v="2025-11-05T00:00:00"/>
    <m/>
    <m/>
    <m/>
    <n v="38.066666666666663"/>
  </r>
  <r>
    <x v="103"/>
    <s v="SAS"/>
    <s v="LAL"/>
    <s v="L"/>
    <d v="1899-12-31T00:04:00"/>
    <n v="4"/>
    <n v="4"/>
    <n v="1"/>
    <n v="0"/>
    <n v="0"/>
    <m/>
    <n v="4"/>
    <n v="4"/>
    <n v="1"/>
    <n v="0"/>
    <n v="1"/>
    <n v="1"/>
    <n v="1"/>
    <n v="1"/>
    <n v="0"/>
    <n v="1"/>
    <n v="4"/>
    <n v="12"/>
    <n v="0"/>
    <n v="10.199999999999999"/>
    <d v="2025-11-05T00:00:00"/>
    <m/>
    <m/>
    <m/>
    <n v="24.066666666666666"/>
  </r>
  <r>
    <x v="183"/>
    <s v="NOP"/>
    <s v="DAL"/>
    <s v="W"/>
    <d v="1899-12-31T14:09:00"/>
    <n v="3"/>
    <n v="12"/>
    <n v="0.25"/>
    <n v="1"/>
    <n v="6"/>
    <n v="0.16700000000000001"/>
    <n v="4"/>
    <n v="4"/>
    <n v="1"/>
    <n v="3"/>
    <n v="6"/>
    <n v="9"/>
    <n v="5"/>
    <n v="2"/>
    <n v="1"/>
    <n v="3"/>
    <n v="2"/>
    <n v="11"/>
    <n v="1"/>
    <n v="10.1"/>
    <d v="2025-11-05T00:00:00"/>
    <m/>
    <m/>
    <m/>
    <n v="38.15"/>
  </r>
  <r>
    <x v="60"/>
    <s v="MIA"/>
    <s v="DEN"/>
    <s v="L"/>
    <d v="1899-12-31T07:19:00"/>
    <n v="4"/>
    <n v="6"/>
    <n v="0.66700000000000004"/>
    <n v="1"/>
    <n v="2"/>
    <n v="0.5"/>
    <n v="1"/>
    <n v="2"/>
    <n v="0.5"/>
    <n v="0"/>
    <n v="3"/>
    <n v="3"/>
    <n v="9"/>
    <n v="0"/>
    <n v="0"/>
    <n v="3"/>
    <n v="3"/>
    <n v="10"/>
    <n v="-1"/>
    <n v="10"/>
    <d v="2025-11-05T00:00:00"/>
    <m/>
    <m/>
    <m/>
    <n v="31.316666666666663"/>
  </r>
  <r>
    <x v="40"/>
    <s v="SAS"/>
    <s v="LAL"/>
    <s v="L"/>
    <d v="1899-12-31T08:41:00"/>
    <n v="5"/>
    <n v="14"/>
    <n v="0.35699999999999998"/>
    <n v="0"/>
    <n v="2"/>
    <n v="0"/>
    <n v="9"/>
    <n v="11"/>
    <n v="0.81799999999999995"/>
    <n v="2"/>
    <n v="6"/>
    <n v="8"/>
    <n v="3"/>
    <n v="1"/>
    <n v="1"/>
    <n v="5"/>
    <n v="6"/>
    <n v="19"/>
    <n v="-2"/>
    <n v="10"/>
    <d v="2025-11-05T00:00:00"/>
    <m/>
    <m/>
    <m/>
    <n v="32.68333333333333"/>
  </r>
  <r>
    <x v="196"/>
    <s v="SAC"/>
    <s v="GSW"/>
    <s v="W"/>
    <d v="1899-12-31T08:53:00"/>
    <n v="4"/>
    <n v="8"/>
    <n v="0.5"/>
    <n v="3"/>
    <n v="6"/>
    <n v="0.5"/>
    <n v="1"/>
    <n v="2"/>
    <n v="0.5"/>
    <n v="0"/>
    <n v="3"/>
    <n v="3"/>
    <n v="3"/>
    <n v="1"/>
    <n v="0"/>
    <n v="1"/>
    <n v="2"/>
    <n v="12"/>
    <n v="1"/>
    <n v="9.8000000000000007"/>
    <d v="2025-11-05T00:00:00"/>
    <m/>
    <m/>
    <m/>
    <n v="32.883333333333333"/>
  </r>
  <r>
    <x v="202"/>
    <s v="SAC"/>
    <s v="GSW"/>
    <s v="W"/>
    <d v="1899-12-31T08:10:00"/>
    <n v="5"/>
    <n v="6"/>
    <n v="0.83299999999999996"/>
    <n v="0"/>
    <n v="0"/>
    <m/>
    <n v="2"/>
    <n v="4"/>
    <n v="0.5"/>
    <n v="1"/>
    <n v="5"/>
    <n v="6"/>
    <n v="0"/>
    <n v="1"/>
    <n v="2"/>
    <n v="3"/>
    <n v="3"/>
    <n v="12"/>
    <n v="2"/>
    <n v="9.4"/>
    <d v="2025-11-05T00:00:00"/>
    <m/>
    <m/>
    <m/>
    <n v="32.166666666666664"/>
  </r>
  <r>
    <x v="128"/>
    <s v="BOS"/>
    <s v="WAS"/>
    <s v="W"/>
    <d v="1899-12-31T05:50:00"/>
    <n v="7"/>
    <n v="16"/>
    <n v="0.438"/>
    <n v="4"/>
    <n v="10"/>
    <n v="0.4"/>
    <n v="0"/>
    <n v="0"/>
    <m/>
    <n v="0"/>
    <n v="0"/>
    <n v="0"/>
    <n v="2"/>
    <n v="1"/>
    <n v="0"/>
    <n v="1"/>
    <n v="4"/>
    <n v="18"/>
    <n v="6"/>
    <n v="9.4"/>
    <d v="2025-11-05T00:00:00"/>
    <m/>
    <m/>
    <m/>
    <n v="29.833333333333336"/>
  </r>
  <r>
    <x v="360"/>
    <s v="BOS"/>
    <s v="WAS"/>
    <s v="W"/>
    <d v="1899-12-30T23:51:00"/>
    <n v="3"/>
    <n v="4"/>
    <n v="0.75"/>
    <n v="1"/>
    <n v="2"/>
    <n v="0.5"/>
    <n v="0"/>
    <n v="0"/>
    <m/>
    <n v="2"/>
    <n v="5"/>
    <n v="7"/>
    <n v="1"/>
    <n v="2"/>
    <n v="0"/>
    <n v="0"/>
    <n v="4"/>
    <n v="7"/>
    <n v="27"/>
    <n v="9.4"/>
    <d v="2025-11-05T00:00:00"/>
    <m/>
    <m/>
    <m/>
    <n v="23.85"/>
  </r>
  <r>
    <x v="126"/>
    <s v="SAS"/>
    <s v="LAL"/>
    <s v="L"/>
    <d v="1899-12-31T13:05:00"/>
    <n v="5"/>
    <n v="14"/>
    <n v="0.35699999999999998"/>
    <n v="2"/>
    <n v="8"/>
    <n v="0.25"/>
    <n v="3"/>
    <n v="4"/>
    <n v="0.75"/>
    <n v="0"/>
    <n v="3"/>
    <n v="3"/>
    <n v="4"/>
    <n v="0"/>
    <n v="0"/>
    <n v="0"/>
    <n v="3"/>
    <n v="15"/>
    <n v="2"/>
    <n v="9.3000000000000007"/>
    <d v="2025-11-05T00:00:00"/>
    <m/>
    <m/>
    <m/>
    <n v="37.083333333333329"/>
  </r>
  <r>
    <x v="435"/>
    <s v="NOP"/>
    <s v="DAL"/>
    <s v="W"/>
    <d v="1899-12-30T14:59:00"/>
    <n v="4"/>
    <n v="8"/>
    <n v="0.5"/>
    <n v="0"/>
    <n v="1"/>
    <n v="0"/>
    <n v="0"/>
    <n v="0"/>
    <m/>
    <n v="4"/>
    <n v="2"/>
    <n v="6"/>
    <n v="2"/>
    <n v="0"/>
    <n v="1"/>
    <n v="0"/>
    <n v="1"/>
    <n v="8"/>
    <n v="-1"/>
    <n v="9.1"/>
    <d v="2025-11-05T00:00:00"/>
    <m/>
    <m/>
    <m/>
    <n v="14.983333333333334"/>
  </r>
  <r>
    <x v="439"/>
    <s v="WAS"/>
    <s v="BOS"/>
    <s v="L"/>
    <d v="1899-12-30T16:42:00"/>
    <n v="3"/>
    <n v="5"/>
    <n v="0.6"/>
    <n v="0"/>
    <n v="2"/>
    <n v="0"/>
    <n v="4"/>
    <n v="4"/>
    <n v="1"/>
    <n v="1"/>
    <n v="2"/>
    <n v="3"/>
    <n v="0"/>
    <n v="0"/>
    <n v="0"/>
    <n v="0"/>
    <n v="0"/>
    <n v="10"/>
    <n v="-9"/>
    <n v="9"/>
    <d v="2025-11-05T00:00:00"/>
    <m/>
    <m/>
    <m/>
    <n v="16.7"/>
  </r>
  <r>
    <x v="237"/>
    <s v="DAL"/>
    <s v="NOP"/>
    <s v="L"/>
    <d v="1899-12-30T21:25:00"/>
    <n v="4"/>
    <n v="7"/>
    <n v="0.57099999999999995"/>
    <n v="3"/>
    <n v="6"/>
    <n v="0.5"/>
    <n v="0"/>
    <n v="0"/>
    <m/>
    <n v="0"/>
    <n v="4"/>
    <n v="4"/>
    <n v="3"/>
    <n v="1"/>
    <n v="0"/>
    <n v="3"/>
    <n v="0"/>
    <n v="11"/>
    <n v="4"/>
    <n v="9"/>
    <d v="2025-11-05T00:00:00"/>
    <m/>
    <m/>
    <m/>
    <n v="21.416666666666668"/>
  </r>
  <r>
    <x v="25"/>
    <s v="LAL"/>
    <s v="SAS"/>
    <s v="W"/>
    <d v="1899-12-30T14:53:00"/>
    <n v="3"/>
    <n v="4"/>
    <n v="0.75"/>
    <n v="0"/>
    <n v="0"/>
    <m/>
    <n v="3"/>
    <n v="5"/>
    <n v="0.6"/>
    <n v="2"/>
    <n v="2"/>
    <n v="4"/>
    <n v="1"/>
    <n v="0"/>
    <n v="0"/>
    <n v="0"/>
    <n v="1"/>
    <n v="9"/>
    <n v="1"/>
    <n v="8.9"/>
    <d v="2025-11-05T00:00:00"/>
    <m/>
    <m/>
    <m/>
    <n v="14.883333333333333"/>
  </r>
  <r>
    <x v="111"/>
    <s v="CLE"/>
    <s v="PHI"/>
    <s v="W"/>
    <d v="1899-12-31T02:48:00"/>
    <n v="4"/>
    <n v="6"/>
    <n v="0.66700000000000004"/>
    <n v="4"/>
    <n v="5"/>
    <n v="0.8"/>
    <n v="2"/>
    <n v="2"/>
    <n v="1"/>
    <n v="0"/>
    <n v="0"/>
    <n v="0"/>
    <n v="0"/>
    <n v="0"/>
    <n v="0"/>
    <n v="1"/>
    <n v="4"/>
    <n v="14"/>
    <n v="1"/>
    <n v="8.8000000000000007"/>
    <d v="2025-11-05T00:00:00"/>
    <m/>
    <m/>
    <m/>
    <n v="26.8"/>
  </r>
  <r>
    <x v="427"/>
    <s v="MEM"/>
    <s v="HOU"/>
    <s v="L"/>
    <d v="1899-12-30T15:11:00"/>
    <n v="3"/>
    <n v="5"/>
    <n v="0.6"/>
    <n v="2"/>
    <n v="4"/>
    <n v="0.5"/>
    <n v="2"/>
    <n v="2"/>
    <n v="1"/>
    <n v="0"/>
    <n v="4"/>
    <n v="4"/>
    <n v="3"/>
    <n v="1"/>
    <n v="0"/>
    <n v="2"/>
    <n v="3"/>
    <n v="10"/>
    <n v="1"/>
    <n v="8.8000000000000007"/>
    <d v="2025-11-05T00:00:00"/>
    <m/>
    <m/>
    <m/>
    <n v="15.183333333333334"/>
  </r>
  <r>
    <x v="45"/>
    <s v="MEM"/>
    <s v="HOU"/>
    <s v="L"/>
    <d v="1899-12-31T09:41:00"/>
    <n v="6"/>
    <n v="19"/>
    <n v="0.316"/>
    <n v="1"/>
    <n v="7"/>
    <n v="0.14299999999999999"/>
    <n v="4"/>
    <n v="4"/>
    <n v="1"/>
    <n v="2"/>
    <n v="3"/>
    <n v="5"/>
    <n v="8"/>
    <n v="1"/>
    <n v="1"/>
    <n v="6"/>
    <n v="3"/>
    <n v="17"/>
    <n v="-15"/>
    <n v="8.5"/>
    <d v="2025-11-05T00:00:00"/>
    <m/>
    <m/>
    <m/>
    <n v="33.683333333333337"/>
  </r>
  <r>
    <x v="255"/>
    <s v="NOP"/>
    <s v="DAL"/>
    <s v="W"/>
    <d v="1899-12-31T01:52:00"/>
    <n v="3"/>
    <n v="8"/>
    <n v="0.375"/>
    <n v="0"/>
    <n v="0"/>
    <m/>
    <n v="5"/>
    <n v="7"/>
    <n v="0.71399999999999997"/>
    <n v="1"/>
    <n v="6"/>
    <n v="7"/>
    <n v="2"/>
    <n v="3"/>
    <n v="0"/>
    <n v="3"/>
    <n v="3"/>
    <n v="11"/>
    <n v="-3"/>
    <n v="8.5"/>
    <d v="2025-11-05T00:00:00"/>
    <m/>
    <m/>
    <m/>
    <n v="25.866666666666667"/>
  </r>
  <r>
    <x v="53"/>
    <s v="DET"/>
    <s v="UTA"/>
    <s v="W"/>
    <d v="1899-12-31T07:27:00"/>
    <n v="4"/>
    <n v="9"/>
    <n v="0.44400000000000001"/>
    <n v="2"/>
    <n v="6"/>
    <n v="0.33300000000000002"/>
    <n v="0"/>
    <n v="0"/>
    <m/>
    <n v="0"/>
    <n v="6"/>
    <n v="6"/>
    <n v="1"/>
    <n v="0"/>
    <n v="3"/>
    <n v="1"/>
    <n v="1"/>
    <n v="10"/>
    <n v="12"/>
    <n v="8.5"/>
    <d v="2025-11-05T00:00:00"/>
    <m/>
    <m/>
    <m/>
    <n v="31.449999999999996"/>
  </r>
  <r>
    <x v="8"/>
    <s v="OKC"/>
    <s v="POR"/>
    <s v="L"/>
    <d v="1899-12-31T12:10:00"/>
    <n v="2"/>
    <n v="4"/>
    <n v="0.5"/>
    <n v="1"/>
    <n v="3"/>
    <n v="0.33300000000000002"/>
    <n v="0"/>
    <n v="0"/>
    <m/>
    <n v="4"/>
    <n v="4"/>
    <n v="8"/>
    <n v="5"/>
    <n v="3"/>
    <n v="0"/>
    <n v="3"/>
    <n v="5"/>
    <n v="5"/>
    <n v="5"/>
    <n v="8.5"/>
    <d v="2025-11-05T00:00:00"/>
    <m/>
    <m/>
    <m/>
    <n v="36.166666666666664"/>
  </r>
  <r>
    <x v="184"/>
    <s v="DAL"/>
    <s v="NOP"/>
    <s v="L"/>
    <d v="1899-12-31T03:28:00"/>
    <n v="5"/>
    <n v="12"/>
    <n v="0.41699999999999998"/>
    <n v="2"/>
    <n v="6"/>
    <n v="0.33300000000000002"/>
    <n v="0"/>
    <n v="0"/>
    <m/>
    <n v="1"/>
    <n v="2"/>
    <n v="3"/>
    <n v="1"/>
    <n v="1"/>
    <n v="0"/>
    <n v="0"/>
    <n v="1"/>
    <n v="12"/>
    <n v="-3"/>
    <n v="8.1999999999999993"/>
    <d v="2025-11-05T00:00:00"/>
    <m/>
    <m/>
    <m/>
    <n v="27.466666666666665"/>
  </r>
  <r>
    <x v="194"/>
    <s v="MEM"/>
    <s v="HOU"/>
    <s v="L"/>
    <d v="1899-12-30T20:32:00"/>
    <n v="4"/>
    <n v="7"/>
    <n v="0.57099999999999995"/>
    <n v="3"/>
    <n v="4"/>
    <n v="0.75"/>
    <n v="0"/>
    <n v="0"/>
    <m/>
    <n v="1"/>
    <n v="2"/>
    <n v="3"/>
    <n v="1"/>
    <n v="1"/>
    <n v="1"/>
    <n v="2"/>
    <n v="3"/>
    <n v="11"/>
    <n v="-9"/>
    <n v="8.1999999999999993"/>
    <d v="2025-11-05T00:00:00"/>
    <m/>
    <m/>
    <m/>
    <n v="20.533333333333331"/>
  </r>
  <r>
    <x v="331"/>
    <s v="IND"/>
    <s v="BRK"/>
    <s v="L"/>
    <d v="1899-12-31T08:09:00"/>
    <n v="6"/>
    <n v="17"/>
    <n v="0.35299999999999998"/>
    <n v="3"/>
    <n v="9"/>
    <n v="0.33300000000000002"/>
    <n v="0"/>
    <n v="1"/>
    <n v="0"/>
    <n v="5"/>
    <n v="2"/>
    <n v="7"/>
    <n v="2"/>
    <n v="1"/>
    <n v="0"/>
    <n v="3"/>
    <n v="2"/>
    <n v="15"/>
    <n v="-6"/>
    <n v="7.8"/>
    <d v="2025-11-05T00:00:00"/>
    <m/>
    <m/>
    <m/>
    <n v="32.15"/>
  </r>
  <r>
    <x v="257"/>
    <s v="DAL"/>
    <s v="NOP"/>
    <s v="L"/>
    <d v="1899-12-31T01:52:00"/>
    <n v="2"/>
    <n v="5"/>
    <n v="0.4"/>
    <n v="0"/>
    <n v="2"/>
    <n v="0"/>
    <n v="3"/>
    <n v="4"/>
    <n v="0.75"/>
    <n v="0"/>
    <n v="5"/>
    <n v="5"/>
    <n v="5"/>
    <n v="1"/>
    <n v="0"/>
    <n v="1"/>
    <n v="3"/>
    <n v="7"/>
    <n v="-10"/>
    <n v="7.7"/>
    <d v="2025-11-05T00:00:00"/>
    <m/>
    <m/>
    <m/>
    <n v="25.866666666666667"/>
  </r>
  <r>
    <x v="239"/>
    <s v="MIA"/>
    <s v="DEN"/>
    <s v="L"/>
    <d v="1899-12-30T16:41:00"/>
    <n v="2"/>
    <n v="6"/>
    <n v="0.33300000000000002"/>
    <n v="1"/>
    <n v="4"/>
    <n v="0.25"/>
    <n v="0"/>
    <n v="0"/>
    <m/>
    <n v="1"/>
    <n v="1"/>
    <n v="2"/>
    <n v="2"/>
    <n v="3"/>
    <n v="1"/>
    <n v="0"/>
    <n v="0"/>
    <n v="5"/>
    <n v="-9"/>
    <n v="7.7"/>
    <d v="2025-11-05T00:00:00"/>
    <m/>
    <m/>
    <m/>
    <n v="16.683333333333334"/>
  </r>
  <r>
    <x v="139"/>
    <s v="MEM"/>
    <s v="HOU"/>
    <s v="L"/>
    <d v="1899-12-30T19:36:00"/>
    <n v="3"/>
    <n v="3"/>
    <n v="1"/>
    <n v="1"/>
    <n v="1"/>
    <n v="1"/>
    <n v="1"/>
    <n v="2"/>
    <n v="0.5"/>
    <n v="1"/>
    <n v="2"/>
    <n v="3"/>
    <n v="1"/>
    <n v="0"/>
    <n v="0"/>
    <n v="1"/>
    <n v="0"/>
    <n v="8"/>
    <n v="-8"/>
    <n v="7.7"/>
    <d v="2025-11-05T00:00:00"/>
    <m/>
    <m/>
    <m/>
    <n v="19.600000000000001"/>
  </r>
  <r>
    <x v="291"/>
    <s v="DAL"/>
    <s v="NOP"/>
    <s v="L"/>
    <d v="1899-12-30T18:43:00"/>
    <n v="4"/>
    <n v="9"/>
    <n v="0.44400000000000001"/>
    <n v="1"/>
    <n v="3"/>
    <n v="0.33300000000000002"/>
    <n v="1"/>
    <n v="2"/>
    <n v="0.5"/>
    <n v="0"/>
    <n v="1"/>
    <n v="1"/>
    <n v="3"/>
    <n v="2"/>
    <n v="0"/>
    <n v="1"/>
    <n v="2"/>
    <n v="10"/>
    <n v="6"/>
    <n v="7.5"/>
    <d v="2025-11-05T00:00:00"/>
    <m/>
    <m/>
    <m/>
    <n v="18.716666666666669"/>
  </r>
  <r>
    <x v="152"/>
    <s v="POR"/>
    <s v="OKC"/>
    <s v="W"/>
    <d v="1899-12-31T01:08:00"/>
    <n v="2"/>
    <n v="7"/>
    <n v="0.28599999999999998"/>
    <n v="1"/>
    <n v="4"/>
    <n v="0.25"/>
    <n v="2"/>
    <n v="2"/>
    <n v="1"/>
    <n v="2"/>
    <n v="6"/>
    <n v="8"/>
    <n v="0"/>
    <n v="2"/>
    <n v="2"/>
    <n v="1"/>
    <n v="3"/>
    <n v="7"/>
    <n v="1"/>
    <n v="7.3"/>
    <d v="2025-11-05T00:00:00"/>
    <m/>
    <m/>
    <m/>
    <n v="25.133333333333333"/>
  </r>
  <r>
    <x v="78"/>
    <s v="MEM"/>
    <s v="HOU"/>
    <s v="L"/>
    <d v="1899-12-31T04:42:00"/>
    <n v="2"/>
    <n v="10"/>
    <n v="0.2"/>
    <n v="0"/>
    <n v="5"/>
    <n v="0"/>
    <n v="3"/>
    <n v="4"/>
    <n v="0.75"/>
    <n v="1"/>
    <n v="8"/>
    <n v="9"/>
    <n v="4"/>
    <n v="2"/>
    <n v="0"/>
    <n v="1"/>
    <n v="0"/>
    <n v="7"/>
    <n v="-4"/>
    <n v="7.3"/>
    <d v="2025-11-05T00:00:00"/>
    <m/>
    <m/>
    <m/>
    <n v="28.7"/>
  </r>
  <r>
    <x v="12"/>
    <s v="GSW"/>
    <s v="SAC"/>
    <s v="L"/>
    <d v="1899-12-30T13:49:00"/>
    <n v="3"/>
    <n v="5"/>
    <n v="0.6"/>
    <n v="1"/>
    <n v="3"/>
    <n v="0.33300000000000002"/>
    <n v="2"/>
    <n v="2"/>
    <n v="1"/>
    <n v="0"/>
    <n v="1"/>
    <n v="1"/>
    <n v="2"/>
    <n v="1"/>
    <n v="0"/>
    <n v="1"/>
    <n v="3"/>
    <n v="9"/>
    <n v="-13"/>
    <n v="7.2"/>
    <d v="2025-11-05T00:00:00"/>
    <m/>
    <m/>
    <m/>
    <n v="13.816666666666666"/>
  </r>
  <r>
    <x v="157"/>
    <s v="MIN"/>
    <s v="NYK"/>
    <s v="L"/>
    <d v="1899-12-31T04:12:00"/>
    <n v="3"/>
    <n v="3"/>
    <n v="1"/>
    <n v="0"/>
    <n v="0"/>
    <m/>
    <n v="1"/>
    <n v="2"/>
    <n v="0.5"/>
    <n v="3"/>
    <n v="6"/>
    <n v="9"/>
    <n v="0"/>
    <n v="0"/>
    <n v="0"/>
    <n v="2"/>
    <n v="2"/>
    <n v="7"/>
    <n v="-8"/>
    <n v="6.8"/>
    <d v="2025-11-05T00:00:00"/>
    <m/>
    <m/>
    <m/>
    <n v="28.200000000000003"/>
  </r>
  <r>
    <x v="33"/>
    <s v="OKC"/>
    <s v="POR"/>
    <s v="L"/>
    <d v="1899-12-30T20:52:00"/>
    <n v="1"/>
    <n v="5"/>
    <n v="0.2"/>
    <n v="1"/>
    <n v="5"/>
    <n v="0.2"/>
    <n v="0"/>
    <n v="0"/>
    <m/>
    <n v="1"/>
    <n v="8"/>
    <n v="9"/>
    <n v="4"/>
    <n v="0"/>
    <n v="2"/>
    <n v="0"/>
    <n v="1"/>
    <n v="3"/>
    <n v="-10"/>
    <n v="6.8"/>
    <d v="2025-11-05T00:00:00"/>
    <m/>
    <m/>
    <m/>
    <n v="20.866666666666667"/>
  </r>
  <r>
    <x v="99"/>
    <s v="MIN"/>
    <s v="NYK"/>
    <s v="L"/>
    <d v="1899-12-31T07:38:00"/>
    <n v="4"/>
    <n v="10"/>
    <n v="0.4"/>
    <n v="3"/>
    <n v="5"/>
    <n v="0.6"/>
    <n v="2"/>
    <n v="2"/>
    <n v="1"/>
    <n v="1"/>
    <n v="3"/>
    <n v="4"/>
    <n v="3"/>
    <n v="0"/>
    <n v="0"/>
    <n v="3"/>
    <n v="4"/>
    <n v="13"/>
    <n v="-7"/>
    <n v="6.7"/>
    <d v="2025-11-05T00:00:00"/>
    <m/>
    <m/>
    <m/>
    <n v="31.633333333333333"/>
  </r>
  <r>
    <x v="166"/>
    <s v="BRK"/>
    <s v="IND"/>
    <s v="W"/>
    <d v="1899-12-30T14:26:00"/>
    <n v="1"/>
    <n v="5"/>
    <n v="0.2"/>
    <n v="0"/>
    <n v="0"/>
    <m/>
    <n v="3"/>
    <n v="4"/>
    <n v="0.75"/>
    <n v="2"/>
    <n v="5"/>
    <n v="7"/>
    <n v="3"/>
    <n v="0"/>
    <n v="0"/>
    <n v="0"/>
    <n v="0"/>
    <n v="5"/>
    <n v="13"/>
    <n v="6.5"/>
    <d v="2025-11-05T00:00:00"/>
    <m/>
    <m/>
    <m/>
    <n v="14.433333333333334"/>
  </r>
  <r>
    <x v="333"/>
    <s v="IND"/>
    <s v="BRK"/>
    <s v="L"/>
    <d v="1899-12-30T20:26:00"/>
    <n v="4"/>
    <n v="6"/>
    <n v="0.66700000000000004"/>
    <n v="0"/>
    <n v="0"/>
    <m/>
    <n v="0"/>
    <n v="0"/>
    <m/>
    <n v="1"/>
    <n v="6"/>
    <n v="7"/>
    <n v="1"/>
    <n v="1"/>
    <n v="0"/>
    <n v="2"/>
    <n v="4"/>
    <n v="8"/>
    <n v="-9"/>
    <n v="6"/>
    <d v="2025-11-05T00:00:00"/>
    <m/>
    <m/>
    <m/>
    <n v="20.433333333333334"/>
  </r>
  <r>
    <x v="274"/>
    <s v="SAC"/>
    <s v="GSW"/>
    <s v="W"/>
    <d v="1899-12-30T15:06:00"/>
    <n v="1"/>
    <n v="3"/>
    <n v="0.33300000000000002"/>
    <n v="0"/>
    <n v="1"/>
    <n v="0"/>
    <n v="4"/>
    <n v="4"/>
    <n v="1"/>
    <n v="1"/>
    <n v="2"/>
    <n v="3"/>
    <n v="0"/>
    <n v="1"/>
    <n v="1"/>
    <n v="1"/>
    <n v="1"/>
    <n v="6"/>
    <n v="1"/>
    <n v="5.9"/>
    <d v="2025-11-05T00:00:00"/>
    <m/>
    <m/>
    <m/>
    <n v="15.1"/>
  </r>
  <r>
    <x v="421"/>
    <s v="OKC"/>
    <s v="POR"/>
    <s v="L"/>
    <d v="1899-12-31T01:40:00"/>
    <n v="4"/>
    <n v="12"/>
    <n v="0.33300000000000002"/>
    <n v="3"/>
    <n v="10"/>
    <n v="0.3"/>
    <n v="3"/>
    <n v="4"/>
    <n v="0.75"/>
    <n v="0"/>
    <n v="0"/>
    <n v="0"/>
    <n v="2"/>
    <n v="0"/>
    <n v="0"/>
    <n v="2"/>
    <n v="1"/>
    <n v="14"/>
    <n v="3"/>
    <n v="5.8"/>
    <d v="2025-11-05T00:00:00"/>
    <m/>
    <m/>
    <m/>
    <n v="25.666666666666664"/>
  </r>
  <r>
    <x v="271"/>
    <s v="UTA"/>
    <s v="DET"/>
    <s v="L"/>
    <d v="1899-12-30T19:11:00"/>
    <n v="3"/>
    <n v="6"/>
    <n v="0.5"/>
    <n v="0"/>
    <n v="0"/>
    <m/>
    <n v="3"/>
    <n v="4"/>
    <n v="0.75"/>
    <n v="3"/>
    <n v="1"/>
    <n v="4"/>
    <n v="1"/>
    <n v="0"/>
    <n v="0"/>
    <n v="1"/>
    <n v="5"/>
    <n v="9"/>
    <n v="-15"/>
    <n v="5.7"/>
    <d v="2025-11-05T00:00:00"/>
    <m/>
    <m/>
    <m/>
    <n v="19.183333333333334"/>
  </r>
  <r>
    <x v="173"/>
    <s v="WAS"/>
    <s v="BOS"/>
    <s v="L"/>
    <d v="1899-12-30T12:43:00"/>
    <n v="3"/>
    <n v="5"/>
    <n v="0.6"/>
    <n v="1"/>
    <n v="2"/>
    <n v="0.5"/>
    <n v="1"/>
    <n v="2"/>
    <n v="0.5"/>
    <n v="0"/>
    <n v="2"/>
    <n v="2"/>
    <n v="1"/>
    <n v="0"/>
    <n v="0"/>
    <n v="1"/>
    <n v="0"/>
    <n v="8"/>
    <n v="-1"/>
    <n v="5.6"/>
    <d v="2025-11-05T00:00:00"/>
    <m/>
    <m/>
    <m/>
    <n v="12.716666666666667"/>
  </r>
  <r>
    <x v="178"/>
    <s v="CLE"/>
    <s v="PHI"/>
    <s v="W"/>
    <d v="1899-12-30T15:05:00"/>
    <n v="3"/>
    <n v="6"/>
    <n v="0.5"/>
    <n v="1"/>
    <n v="3"/>
    <n v="0.33300000000000002"/>
    <n v="0"/>
    <n v="0"/>
    <m/>
    <n v="3"/>
    <n v="2"/>
    <n v="5"/>
    <n v="1"/>
    <n v="1"/>
    <n v="0"/>
    <n v="1"/>
    <n v="5"/>
    <n v="7"/>
    <n v="-6"/>
    <n v="5.4"/>
    <d v="2025-11-05T00:00:00"/>
    <m/>
    <m/>
    <m/>
    <n v="15.083333333333332"/>
  </r>
  <r>
    <x v="122"/>
    <s v="NOP"/>
    <s v="DAL"/>
    <s v="W"/>
    <d v="1899-12-31T01:25:00"/>
    <n v="5"/>
    <n v="15"/>
    <n v="0.33300000000000002"/>
    <n v="1"/>
    <n v="6"/>
    <n v="0.16700000000000001"/>
    <n v="2"/>
    <n v="2"/>
    <n v="1"/>
    <n v="1"/>
    <n v="4"/>
    <n v="5"/>
    <n v="3"/>
    <n v="1"/>
    <n v="0"/>
    <n v="3"/>
    <n v="3"/>
    <n v="13"/>
    <n v="-10"/>
    <n v="5.3"/>
    <d v="2025-11-05T00:00:00"/>
    <m/>
    <m/>
    <m/>
    <n v="25.416666666666664"/>
  </r>
  <r>
    <x v="443"/>
    <s v="SAS"/>
    <s v="LAL"/>
    <s v="L"/>
    <d v="1899-12-30T09:17:00"/>
    <n v="2"/>
    <n v="2"/>
    <n v="1"/>
    <n v="0"/>
    <n v="0"/>
    <m/>
    <n v="0"/>
    <n v="0"/>
    <m/>
    <n v="2"/>
    <n v="2"/>
    <n v="4"/>
    <n v="3"/>
    <n v="0"/>
    <n v="0"/>
    <n v="1"/>
    <n v="3"/>
    <n v="4"/>
    <n v="1"/>
    <n v="5.3"/>
    <d v="2025-11-05T00:00:00"/>
    <m/>
    <m/>
    <m/>
    <n v="9.2833333333333332"/>
  </r>
  <r>
    <x v="444"/>
    <s v="SAS"/>
    <s v="LAL"/>
    <s v="L"/>
    <d v="1899-12-30T13:32:00"/>
    <n v="2"/>
    <n v="2"/>
    <n v="1"/>
    <n v="2"/>
    <n v="2"/>
    <n v="1"/>
    <n v="0"/>
    <n v="0"/>
    <m/>
    <n v="0"/>
    <n v="1"/>
    <n v="1"/>
    <n v="0"/>
    <n v="0"/>
    <n v="0"/>
    <n v="0"/>
    <n v="1"/>
    <n v="6"/>
    <n v="-9"/>
    <n v="5.3"/>
    <d v="2025-11-05T00:00:00"/>
    <m/>
    <m/>
    <m/>
    <n v="13.533333333333333"/>
  </r>
  <r>
    <x v="307"/>
    <s v="MIA"/>
    <s v="DEN"/>
    <s v="L"/>
    <d v="1899-12-30T23:30:00"/>
    <n v="1"/>
    <n v="4"/>
    <n v="0.25"/>
    <n v="0"/>
    <n v="3"/>
    <n v="0"/>
    <n v="4"/>
    <n v="4"/>
    <n v="1"/>
    <n v="0"/>
    <n v="3"/>
    <n v="3"/>
    <n v="3"/>
    <n v="0"/>
    <n v="0"/>
    <n v="1"/>
    <n v="1"/>
    <n v="6"/>
    <n v="-8"/>
    <n v="5.2"/>
    <d v="2025-11-05T00:00:00"/>
    <m/>
    <m/>
    <m/>
    <n v="23.5"/>
  </r>
  <r>
    <x v="282"/>
    <s v="PHI"/>
    <s v="CLE"/>
    <s v="L"/>
    <d v="1899-12-30T16:23:00"/>
    <n v="3"/>
    <n v="6"/>
    <n v="0.5"/>
    <n v="2"/>
    <n v="4"/>
    <n v="0.5"/>
    <n v="0"/>
    <n v="0"/>
    <m/>
    <n v="1"/>
    <n v="2"/>
    <n v="3"/>
    <n v="1"/>
    <n v="0"/>
    <n v="0"/>
    <n v="0"/>
    <n v="5"/>
    <n v="8"/>
    <n v="-13"/>
    <n v="5"/>
    <d v="2025-11-05T00:00:00"/>
    <m/>
    <m/>
    <m/>
    <n v="16.383333333333333"/>
  </r>
  <r>
    <x v="29"/>
    <s v="GSW"/>
    <s v="SAC"/>
    <s v="L"/>
    <d v="1899-12-30T11:22:00"/>
    <n v="1"/>
    <n v="1"/>
    <n v="1"/>
    <n v="1"/>
    <n v="1"/>
    <n v="1"/>
    <n v="0"/>
    <n v="0"/>
    <m/>
    <n v="0"/>
    <n v="2"/>
    <n v="2"/>
    <n v="3"/>
    <n v="1"/>
    <n v="0"/>
    <n v="1"/>
    <n v="1"/>
    <n v="3"/>
    <n v="-12"/>
    <n v="5"/>
    <d v="2025-11-05T00:00:00"/>
    <m/>
    <m/>
    <m/>
    <n v="11.366666666666667"/>
  </r>
  <r>
    <x v="9"/>
    <s v="HOU"/>
    <s v="MEM"/>
    <s v="W"/>
    <d v="1899-12-31T10:27:00"/>
    <n v="5"/>
    <n v="18"/>
    <n v="0.27800000000000002"/>
    <n v="1"/>
    <n v="2"/>
    <n v="0.5"/>
    <n v="0"/>
    <n v="0"/>
    <m/>
    <n v="1"/>
    <n v="3"/>
    <n v="4"/>
    <n v="5"/>
    <n v="1"/>
    <n v="1"/>
    <n v="2"/>
    <n v="1"/>
    <n v="11"/>
    <n v="20"/>
    <n v="4.8"/>
    <d v="2025-11-05T00:00:00"/>
    <m/>
    <m/>
    <m/>
    <n v="34.449999999999996"/>
  </r>
  <r>
    <x v="169"/>
    <s v="NOP"/>
    <s v="DAL"/>
    <s v="W"/>
    <d v="1899-12-30T19:52:00"/>
    <n v="4"/>
    <n v="13"/>
    <n v="0.308"/>
    <n v="1"/>
    <n v="4"/>
    <n v="0.25"/>
    <n v="0"/>
    <n v="0"/>
    <m/>
    <n v="1"/>
    <n v="1"/>
    <n v="2"/>
    <n v="1"/>
    <n v="2"/>
    <n v="0"/>
    <n v="0"/>
    <n v="1"/>
    <n v="9"/>
    <n v="0"/>
    <n v="4.8"/>
    <d v="2025-11-05T00:00:00"/>
    <m/>
    <m/>
    <m/>
    <n v="19.866666666666667"/>
  </r>
  <r>
    <x v="285"/>
    <s v="WAS"/>
    <s v="BOS"/>
    <s v="L"/>
    <d v="1899-12-30T06:17:00"/>
    <n v="2"/>
    <n v="3"/>
    <n v="0.66700000000000004"/>
    <n v="0"/>
    <n v="1"/>
    <n v="0"/>
    <n v="1"/>
    <n v="1"/>
    <n v="1"/>
    <n v="0"/>
    <n v="1"/>
    <n v="1"/>
    <n v="1"/>
    <n v="0"/>
    <n v="0"/>
    <n v="0"/>
    <n v="0"/>
    <n v="5"/>
    <n v="-2"/>
    <n v="4.7"/>
    <d v="2025-11-05T00:00:00"/>
    <m/>
    <m/>
    <m/>
    <n v="6.2833333333333332"/>
  </r>
  <r>
    <x v="445"/>
    <s v="SAC"/>
    <s v="GSW"/>
    <s v="W"/>
    <d v="1899-12-30T09:17:00"/>
    <n v="2"/>
    <n v="2"/>
    <n v="1"/>
    <n v="0"/>
    <n v="0"/>
    <m/>
    <n v="0"/>
    <n v="0"/>
    <m/>
    <n v="1"/>
    <n v="2"/>
    <n v="3"/>
    <n v="0"/>
    <n v="0"/>
    <n v="1"/>
    <n v="1"/>
    <n v="0"/>
    <n v="4"/>
    <n v="5"/>
    <n v="4.4000000000000004"/>
    <d v="2025-11-05T00:00:00"/>
    <m/>
    <m/>
    <m/>
    <n v="9.2833333333333332"/>
  </r>
  <r>
    <x v="322"/>
    <s v="IND"/>
    <s v="BRK"/>
    <s v="L"/>
    <d v="1899-12-30T16:29:00"/>
    <n v="1"/>
    <n v="4"/>
    <n v="0.25"/>
    <n v="1"/>
    <n v="3"/>
    <n v="0.33300000000000002"/>
    <n v="0"/>
    <n v="0"/>
    <m/>
    <n v="1"/>
    <n v="2"/>
    <n v="3"/>
    <n v="4"/>
    <n v="0"/>
    <n v="1"/>
    <n v="1"/>
    <n v="0"/>
    <n v="3"/>
    <n v="-5"/>
    <n v="4.4000000000000004"/>
    <d v="2025-11-05T00:00:00"/>
    <m/>
    <m/>
    <m/>
    <n v="16.483333333333334"/>
  </r>
  <r>
    <x v="317"/>
    <s v="IND"/>
    <s v="BRK"/>
    <s v="L"/>
    <d v="1899-12-31T08:11:00"/>
    <n v="3"/>
    <n v="11"/>
    <n v="0.27300000000000002"/>
    <n v="0"/>
    <n v="1"/>
    <n v="0"/>
    <n v="0"/>
    <n v="0"/>
    <m/>
    <n v="0"/>
    <n v="6"/>
    <n v="6"/>
    <n v="6"/>
    <n v="0"/>
    <n v="1"/>
    <n v="1"/>
    <n v="2"/>
    <n v="6"/>
    <n v="-9"/>
    <n v="4.4000000000000004"/>
    <d v="2025-11-05T00:00:00"/>
    <m/>
    <m/>
    <m/>
    <n v="32.183333333333337"/>
  </r>
  <r>
    <x v="167"/>
    <s v="WAS"/>
    <s v="BOS"/>
    <s v="L"/>
    <d v="1899-12-31T06:38:00"/>
    <n v="1"/>
    <n v="2"/>
    <n v="0.5"/>
    <n v="1"/>
    <n v="2"/>
    <n v="0.5"/>
    <n v="0"/>
    <n v="0"/>
    <m/>
    <n v="0"/>
    <n v="5"/>
    <n v="5"/>
    <n v="6"/>
    <n v="0"/>
    <n v="0"/>
    <n v="3"/>
    <n v="1"/>
    <n v="3"/>
    <n v="-30"/>
    <n v="4.3"/>
    <d v="2025-11-05T00:00:00"/>
    <m/>
    <m/>
    <m/>
    <n v="30.633333333333333"/>
  </r>
  <r>
    <x v="362"/>
    <s v="MIN"/>
    <s v="NYK"/>
    <s v="L"/>
    <d v="1899-12-30T11:52:00"/>
    <n v="2"/>
    <n v="7"/>
    <n v="0.28599999999999998"/>
    <n v="1"/>
    <n v="3"/>
    <n v="0.33300000000000002"/>
    <n v="1"/>
    <n v="1"/>
    <n v="1"/>
    <n v="0"/>
    <n v="0"/>
    <n v="0"/>
    <n v="4"/>
    <n v="1"/>
    <n v="0"/>
    <n v="1"/>
    <n v="1"/>
    <n v="6"/>
    <n v="-6"/>
    <n v="4.3"/>
    <d v="2025-11-05T00:00:00"/>
    <m/>
    <m/>
    <m/>
    <n v="11.866666666666667"/>
  </r>
  <r>
    <x v="332"/>
    <s v="OKC"/>
    <s v="POR"/>
    <s v="L"/>
    <d v="1899-12-30T19:56:00"/>
    <n v="1"/>
    <n v="6"/>
    <n v="0.16700000000000001"/>
    <n v="0"/>
    <n v="2"/>
    <n v="0"/>
    <n v="2"/>
    <n v="2"/>
    <n v="1"/>
    <n v="2"/>
    <n v="4"/>
    <n v="6"/>
    <n v="1"/>
    <n v="0"/>
    <n v="2"/>
    <n v="0"/>
    <n v="2"/>
    <n v="4"/>
    <n v="1"/>
    <n v="4.0999999999999996"/>
    <d v="2025-11-05T00:00:00"/>
    <m/>
    <m/>
    <m/>
    <n v="19.933333333333334"/>
  </r>
  <r>
    <x v="236"/>
    <s v="NYK"/>
    <s v="MIN"/>
    <s v="W"/>
    <d v="1899-12-30T02:26:00"/>
    <n v="2"/>
    <n v="2"/>
    <n v="1"/>
    <n v="0"/>
    <n v="0"/>
    <m/>
    <n v="0"/>
    <n v="0"/>
    <m/>
    <n v="1"/>
    <n v="0"/>
    <n v="1"/>
    <n v="0"/>
    <n v="0"/>
    <n v="0"/>
    <n v="0"/>
    <n v="0"/>
    <n v="4"/>
    <n v="1"/>
    <n v="4.0999999999999996"/>
    <d v="2025-11-05T00:00:00"/>
    <m/>
    <m/>
    <m/>
    <n v="2.4333333333333336"/>
  </r>
  <r>
    <x v="324"/>
    <s v="DEN"/>
    <s v="MIA"/>
    <s v="W"/>
    <d v="1899-12-30T17:42:00"/>
    <n v="0"/>
    <n v="4"/>
    <n v="0"/>
    <n v="0"/>
    <n v="1"/>
    <n v="0"/>
    <n v="2"/>
    <n v="2"/>
    <n v="1"/>
    <n v="2"/>
    <n v="8"/>
    <n v="10"/>
    <n v="3"/>
    <n v="0"/>
    <n v="2"/>
    <n v="2"/>
    <n v="1"/>
    <n v="2"/>
    <n v="2"/>
    <n v="4.0999999999999996"/>
    <d v="2025-11-05T00:00:00"/>
    <m/>
    <m/>
    <m/>
    <n v="17.700000000000003"/>
  </r>
  <r>
    <x v="326"/>
    <s v="IND"/>
    <s v="BRK"/>
    <s v="L"/>
    <d v="1899-12-30T13:37:00"/>
    <n v="1"/>
    <n v="3"/>
    <n v="0.33300000000000002"/>
    <n v="0"/>
    <n v="0"/>
    <m/>
    <n v="2"/>
    <n v="2"/>
    <n v="1"/>
    <n v="2"/>
    <n v="0"/>
    <n v="2"/>
    <n v="1"/>
    <n v="0"/>
    <n v="0"/>
    <n v="0"/>
    <n v="1"/>
    <n v="4"/>
    <n v="-6"/>
    <n v="4"/>
    <d v="2025-11-05T00:00:00"/>
    <m/>
    <m/>
    <m/>
    <n v="13.616666666666667"/>
  </r>
  <r>
    <x v="155"/>
    <s v="MIA"/>
    <s v="DEN"/>
    <s v="L"/>
    <d v="1899-12-30T15:37:00"/>
    <n v="2"/>
    <n v="7"/>
    <n v="0.28599999999999998"/>
    <n v="1"/>
    <n v="2"/>
    <n v="0.5"/>
    <n v="0"/>
    <n v="0"/>
    <m/>
    <n v="2"/>
    <n v="0"/>
    <n v="2"/>
    <n v="2"/>
    <n v="1"/>
    <n v="1"/>
    <n v="1"/>
    <n v="1"/>
    <n v="5"/>
    <n v="-2"/>
    <n v="4"/>
    <d v="2025-11-05T00:00:00"/>
    <m/>
    <m/>
    <m/>
    <n v="15.616666666666667"/>
  </r>
  <r>
    <x v="336"/>
    <s v="BOS"/>
    <s v="WAS"/>
    <s v="W"/>
    <d v="1899-12-30T16:39:00"/>
    <n v="2"/>
    <n v="4"/>
    <n v="0.5"/>
    <n v="1"/>
    <n v="1"/>
    <n v="1"/>
    <n v="0"/>
    <n v="0"/>
    <m/>
    <n v="0"/>
    <n v="2"/>
    <n v="2"/>
    <n v="1"/>
    <n v="0"/>
    <n v="0"/>
    <n v="0"/>
    <n v="1"/>
    <n v="5"/>
    <n v="0"/>
    <n v="3.9"/>
    <d v="2025-11-05T00:00:00"/>
    <m/>
    <m/>
    <m/>
    <n v="16.649999999999999"/>
  </r>
  <r>
    <x v="189"/>
    <s v="SAS"/>
    <s v="LAL"/>
    <s v="L"/>
    <d v="1899-12-31T09:07:00"/>
    <n v="5"/>
    <n v="14"/>
    <n v="0.35699999999999998"/>
    <n v="3"/>
    <n v="8"/>
    <n v="0.375"/>
    <n v="1"/>
    <n v="4"/>
    <n v="0.25"/>
    <n v="2"/>
    <n v="5"/>
    <n v="7"/>
    <n v="0"/>
    <n v="1"/>
    <n v="0"/>
    <n v="4"/>
    <n v="3"/>
    <n v="14"/>
    <n v="-1"/>
    <n v="3.7"/>
    <d v="2025-11-05T00:00:00"/>
    <m/>
    <m/>
    <m/>
    <n v="33.116666666666667"/>
  </r>
  <r>
    <x v="318"/>
    <s v="DEN"/>
    <s v="MIA"/>
    <s v="W"/>
    <d v="1899-12-30T10:53:00"/>
    <n v="1"/>
    <n v="5"/>
    <n v="0.2"/>
    <n v="0"/>
    <n v="1"/>
    <n v="0"/>
    <n v="4"/>
    <n v="4"/>
    <n v="1"/>
    <n v="3"/>
    <n v="3"/>
    <n v="6"/>
    <n v="0"/>
    <n v="0"/>
    <n v="0"/>
    <n v="2"/>
    <n v="1"/>
    <n v="6"/>
    <n v="-8"/>
    <n v="3.5"/>
    <d v="2025-11-05T00:00:00"/>
    <m/>
    <m/>
    <m/>
    <n v="10.883333333333333"/>
  </r>
  <r>
    <x v="39"/>
    <s v="LAL"/>
    <s v="SAS"/>
    <s v="W"/>
    <d v="1899-12-30T17:13:00"/>
    <n v="2"/>
    <n v="3"/>
    <n v="0.66700000000000004"/>
    <n v="1"/>
    <n v="2"/>
    <n v="0.5"/>
    <n v="0"/>
    <n v="0"/>
    <m/>
    <n v="0"/>
    <n v="0"/>
    <n v="0"/>
    <n v="2"/>
    <n v="0"/>
    <n v="0"/>
    <n v="0"/>
    <n v="4"/>
    <n v="5"/>
    <n v="-2"/>
    <n v="3.5"/>
    <d v="2025-11-05T00:00:00"/>
    <m/>
    <m/>
    <m/>
    <n v="17.216666666666669"/>
  </r>
  <r>
    <x v="209"/>
    <s v="BRK"/>
    <s v="IND"/>
    <s v="W"/>
    <d v="1899-12-30T20:59:00"/>
    <n v="2"/>
    <n v="4"/>
    <n v="0.5"/>
    <n v="2"/>
    <n v="4"/>
    <n v="0.5"/>
    <n v="0"/>
    <n v="0"/>
    <m/>
    <n v="0"/>
    <n v="1"/>
    <n v="1"/>
    <n v="0"/>
    <n v="0"/>
    <n v="0"/>
    <n v="0"/>
    <n v="2"/>
    <n v="6"/>
    <n v="1"/>
    <n v="3.5"/>
    <d v="2025-11-05T00:00:00"/>
    <m/>
    <m/>
    <m/>
    <n v="20.983333333333334"/>
  </r>
  <r>
    <x v="335"/>
    <s v="MEM"/>
    <s v="HOU"/>
    <s v="L"/>
    <d v="1899-12-30T01:59:00"/>
    <n v="0"/>
    <n v="1"/>
    <n v="0"/>
    <n v="0"/>
    <n v="0"/>
    <m/>
    <n v="2"/>
    <n v="2"/>
    <n v="1"/>
    <n v="2"/>
    <n v="0"/>
    <n v="2"/>
    <n v="1"/>
    <n v="0"/>
    <n v="0"/>
    <n v="0"/>
    <n v="0"/>
    <n v="2"/>
    <n v="3"/>
    <n v="3.4"/>
    <d v="2025-11-05T00:00:00"/>
    <m/>
    <m/>
    <m/>
    <n v="1.9833333333333334"/>
  </r>
  <r>
    <x v="276"/>
    <s v="CLE"/>
    <s v="PHI"/>
    <s v="W"/>
    <d v="1899-12-30T22:44:00"/>
    <n v="0"/>
    <n v="3"/>
    <n v="0"/>
    <n v="0"/>
    <n v="3"/>
    <n v="0"/>
    <n v="0"/>
    <n v="0"/>
    <m/>
    <n v="0"/>
    <n v="1"/>
    <n v="1"/>
    <n v="8"/>
    <n v="1"/>
    <n v="1"/>
    <n v="1"/>
    <n v="3"/>
    <n v="0"/>
    <n v="3"/>
    <n v="3.3"/>
    <d v="2025-11-05T00:00:00"/>
    <m/>
    <m/>
    <m/>
    <n v="22.733333333333334"/>
  </r>
  <r>
    <x v="325"/>
    <s v="DEN"/>
    <s v="MIA"/>
    <s v="W"/>
    <d v="1899-12-30T23:02:00"/>
    <n v="3"/>
    <n v="10"/>
    <n v="0.3"/>
    <n v="2"/>
    <n v="5"/>
    <n v="0.4"/>
    <n v="1"/>
    <n v="2"/>
    <n v="0.5"/>
    <n v="1"/>
    <n v="1"/>
    <n v="2"/>
    <n v="1"/>
    <n v="0"/>
    <n v="0"/>
    <n v="0"/>
    <n v="3"/>
    <n v="9"/>
    <n v="8"/>
    <n v="3.3"/>
    <d v="2025-11-05T00:00:00"/>
    <m/>
    <m/>
    <m/>
    <n v="23.033333333333335"/>
  </r>
  <r>
    <x v="197"/>
    <s v="DET"/>
    <s v="UTA"/>
    <s v="W"/>
    <d v="1899-12-30T19:28:00"/>
    <n v="3"/>
    <n v="8"/>
    <n v="0.375"/>
    <n v="2"/>
    <n v="5"/>
    <n v="0.4"/>
    <n v="2"/>
    <n v="4"/>
    <n v="0.5"/>
    <n v="0"/>
    <n v="2"/>
    <n v="2"/>
    <n v="1"/>
    <n v="1"/>
    <n v="0"/>
    <n v="3"/>
    <n v="2"/>
    <n v="10"/>
    <n v="-3"/>
    <n v="3.3"/>
    <d v="2025-11-05T00:00:00"/>
    <m/>
    <m/>
    <m/>
    <n v="19.466666666666669"/>
  </r>
  <r>
    <x v="272"/>
    <s v="NYK"/>
    <s v="MIN"/>
    <s v="W"/>
    <d v="1899-12-30T15:43:00"/>
    <n v="3"/>
    <n v="6"/>
    <n v="0.5"/>
    <n v="1"/>
    <n v="3"/>
    <n v="0.33300000000000002"/>
    <n v="0"/>
    <n v="0"/>
    <m/>
    <n v="0"/>
    <n v="0"/>
    <n v="0"/>
    <n v="0"/>
    <n v="1"/>
    <n v="0"/>
    <n v="1"/>
    <n v="2"/>
    <n v="7"/>
    <n v="2"/>
    <n v="3.2"/>
    <d v="2025-11-05T00:00:00"/>
    <m/>
    <m/>
    <m/>
    <n v="15.716666666666667"/>
  </r>
  <r>
    <x v="305"/>
    <s v="NYK"/>
    <s v="MIN"/>
    <s v="W"/>
    <d v="1899-12-30T08:37:00"/>
    <n v="2"/>
    <n v="3"/>
    <n v="0.66700000000000004"/>
    <n v="1"/>
    <n v="2"/>
    <n v="0.5"/>
    <n v="0"/>
    <n v="0"/>
    <m/>
    <n v="0"/>
    <n v="1"/>
    <n v="1"/>
    <n v="0"/>
    <n v="0"/>
    <n v="0"/>
    <n v="0"/>
    <n v="2"/>
    <n v="5"/>
    <n v="1"/>
    <n v="3.2"/>
    <d v="2025-11-05T00:00:00"/>
    <m/>
    <m/>
    <m/>
    <n v="8.6166666666666671"/>
  </r>
  <r>
    <x v="438"/>
    <s v="MEM"/>
    <s v="HOU"/>
    <s v="L"/>
    <d v="1899-12-30T15:20:00"/>
    <n v="2"/>
    <n v="5"/>
    <n v="0.4"/>
    <n v="0"/>
    <n v="0"/>
    <m/>
    <n v="0"/>
    <n v="1"/>
    <n v="0"/>
    <n v="2"/>
    <n v="3"/>
    <n v="5"/>
    <n v="1"/>
    <n v="0"/>
    <n v="0"/>
    <n v="0"/>
    <n v="2"/>
    <n v="4"/>
    <n v="0"/>
    <n v="3.1"/>
    <d v="2025-11-05T00:00:00"/>
    <m/>
    <m/>
    <m/>
    <n v="15.333333333333332"/>
  </r>
  <r>
    <x v="430"/>
    <s v="UTA"/>
    <s v="DET"/>
    <s v="L"/>
    <d v="1899-12-30T13:55:00"/>
    <n v="0"/>
    <n v="3"/>
    <n v="0"/>
    <n v="0"/>
    <n v="3"/>
    <n v="0"/>
    <n v="3"/>
    <n v="4"/>
    <n v="0.75"/>
    <n v="1"/>
    <n v="2"/>
    <n v="3"/>
    <n v="3"/>
    <n v="0"/>
    <n v="0"/>
    <n v="0"/>
    <n v="2"/>
    <n v="3"/>
    <n v="-10"/>
    <n v="3.1"/>
    <d v="2025-11-05T00:00:00"/>
    <m/>
    <m/>
    <m/>
    <n v="13.916666666666668"/>
  </r>
  <r>
    <x v="117"/>
    <s v="UTA"/>
    <s v="DET"/>
    <s v="L"/>
    <d v="1899-12-30T15:12:00"/>
    <n v="2"/>
    <n v="4"/>
    <n v="0.5"/>
    <n v="1"/>
    <n v="2"/>
    <n v="0.5"/>
    <n v="1"/>
    <n v="1"/>
    <n v="1"/>
    <n v="0"/>
    <n v="0"/>
    <n v="0"/>
    <n v="6"/>
    <n v="0"/>
    <n v="0"/>
    <n v="4"/>
    <n v="3"/>
    <n v="6"/>
    <n v="3"/>
    <n v="3"/>
    <d v="2025-11-05T00:00:00"/>
    <m/>
    <m/>
    <m/>
    <n v="15.2"/>
  </r>
  <r>
    <x v="171"/>
    <s v="UTA"/>
    <s v="DET"/>
    <s v="L"/>
    <d v="1899-12-30T20:06:00"/>
    <n v="1"/>
    <n v="5"/>
    <n v="0.2"/>
    <n v="0"/>
    <n v="2"/>
    <n v="0"/>
    <n v="2"/>
    <n v="2"/>
    <n v="1"/>
    <n v="2"/>
    <n v="2"/>
    <n v="4"/>
    <n v="2"/>
    <n v="0"/>
    <n v="1"/>
    <n v="2"/>
    <n v="0"/>
    <n v="4"/>
    <n v="-10"/>
    <n v="3"/>
    <d v="2025-11-05T00:00:00"/>
    <m/>
    <m/>
    <m/>
    <n v="20.100000000000001"/>
  </r>
  <r>
    <x v="217"/>
    <s v="WAS"/>
    <s v="BOS"/>
    <s v="L"/>
    <d v="1899-12-30T12:00:00"/>
    <n v="2"/>
    <n v="3"/>
    <n v="0.66700000000000004"/>
    <n v="0"/>
    <n v="0"/>
    <m/>
    <n v="0"/>
    <n v="0"/>
    <m/>
    <n v="0"/>
    <n v="2"/>
    <n v="2"/>
    <n v="1"/>
    <n v="0"/>
    <n v="0"/>
    <n v="1"/>
    <n v="0"/>
    <n v="4"/>
    <n v="-7"/>
    <n v="3"/>
    <d v="2025-11-05T00:00:00"/>
    <m/>
    <m/>
    <m/>
    <n v="12"/>
  </r>
  <r>
    <x v="170"/>
    <s v="NYK"/>
    <s v="MIN"/>
    <s v="W"/>
    <d v="1899-12-30T11:33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5"/>
    <n v="3"/>
    <d v="2025-11-05T00:00:00"/>
    <m/>
    <m/>
    <m/>
    <n v="11.55"/>
  </r>
  <r>
    <x v="226"/>
    <s v="MIN"/>
    <s v="NYK"/>
    <s v="L"/>
    <d v="1899-12-30T12:47:00"/>
    <n v="1"/>
    <n v="2"/>
    <n v="0.5"/>
    <n v="1"/>
    <n v="1"/>
    <n v="1"/>
    <n v="0"/>
    <n v="0"/>
    <m/>
    <n v="0"/>
    <n v="1"/>
    <n v="1"/>
    <n v="0"/>
    <n v="1"/>
    <n v="0"/>
    <n v="0"/>
    <n v="1"/>
    <n v="3"/>
    <n v="-12"/>
    <n v="2.9"/>
    <d v="2025-11-05T00:00:00"/>
    <m/>
    <m/>
    <m/>
    <n v="12.783333333333333"/>
  </r>
  <r>
    <x v="308"/>
    <s v="BOS"/>
    <s v="WAS"/>
    <s v="W"/>
    <d v="1899-12-30T07:06:00"/>
    <n v="0"/>
    <n v="2"/>
    <n v="0"/>
    <n v="0"/>
    <n v="0"/>
    <m/>
    <n v="2"/>
    <n v="2"/>
    <n v="1"/>
    <n v="2"/>
    <n v="0"/>
    <n v="2"/>
    <n v="1"/>
    <n v="1"/>
    <n v="0"/>
    <n v="0"/>
    <n v="2"/>
    <n v="2"/>
    <n v="-3"/>
    <n v="2.9"/>
    <d v="2025-11-05T00:00:00"/>
    <m/>
    <m/>
    <m/>
    <n v="7.1"/>
  </r>
  <r>
    <x v="242"/>
    <s v="DAL"/>
    <s v="NOP"/>
    <s v="L"/>
    <d v="1899-12-30T20:42:00"/>
    <n v="3"/>
    <n v="10"/>
    <n v="0.3"/>
    <n v="2"/>
    <n v="4"/>
    <n v="0.5"/>
    <n v="1"/>
    <n v="1"/>
    <n v="1"/>
    <n v="0"/>
    <n v="0"/>
    <n v="0"/>
    <n v="3"/>
    <n v="0"/>
    <n v="1"/>
    <n v="2"/>
    <n v="3"/>
    <n v="9"/>
    <n v="-11"/>
    <n v="2.8"/>
    <d v="2025-11-05T00:00:00"/>
    <m/>
    <m/>
    <m/>
    <n v="20.700000000000003"/>
  </r>
  <r>
    <x v="420"/>
    <s v="UTA"/>
    <s v="DET"/>
    <s v="L"/>
    <d v="1899-12-30T10:28:00"/>
    <n v="1"/>
    <n v="1"/>
    <n v="1"/>
    <n v="1"/>
    <n v="1"/>
    <n v="1"/>
    <n v="0"/>
    <n v="0"/>
    <m/>
    <n v="0"/>
    <n v="1"/>
    <n v="1"/>
    <n v="0"/>
    <n v="0"/>
    <n v="0"/>
    <n v="0"/>
    <n v="1"/>
    <n v="3"/>
    <n v="-9"/>
    <n v="2.6"/>
    <d v="2025-11-05T00:00:00"/>
    <m/>
    <m/>
    <m/>
    <n v="10.466666666666667"/>
  </r>
  <r>
    <x v="337"/>
    <s v="GSW"/>
    <s v="SAC"/>
    <s v="L"/>
    <d v="1899-12-30T09:02:00"/>
    <n v="1"/>
    <n v="2"/>
    <n v="0.5"/>
    <n v="0"/>
    <n v="0"/>
    <m/>
    <n v="0"/>
    <n v="0"/>
    <m/>
    <n v="0"/>
    <n v="0"/>
    <n v="0"/>
    <n v="1"/>
    <n v="1"/>
    <n v="0"/>
    <n v="0"/>
    <n v="1"/>
    <n v="2"/>
    <n v="-2"/>
    <n v="2.2999999999999998"/>
    <d v="2025-11-05T00:00:00"/>
    <m/>
    <m/>
    <m/>
    <n v="9.0333333333333332"/>
  </r>
  <r>
    <x v="267"/>
    <s v="WAS"/>
    <s v="BOS"/>
    <s v="L"/>
    <d v="1899-12-30T06:17:00"/>
    <n v="0"/>
    <n v="0"/>
    <m/>
    <n v="0"/>
    <n v="0"/>
    <m/>
    <n v="1"/>
    <n v="2"/>
    <n v="0.5"/>
    <n v="1"/>
    <n v="1"/>
    <n v="2"/>
    <n v="1"/>
    <n v="0"/>
    <n v="0"/>
    <n v="0"/>
    <n v="0"/>
    <n v="1"/>
    <n v="-2"/>
    <n v="2.2999999999999998"/>
    <d v="2025-11-05T00:00:00"/>
    <m/>
    <m/>
    <m/>
    <n v="6.2833333333333332"/>
  </r>
  <r>
    <x v="353"/>
    <s v="MIN"/>
    <s v="NYK"/>
    <s v="L"/>
    <d v="1899-12-30T03:18:00"/>
    <n v="1"/>
    <n v="2"/>
    <n v="0.5"/>
    <n v="0"/>
    <n v="0"/>
    <m/>
    <n v="0"/>
    <n v="0"/>
    <m/>
    <n v="0"/>
    <n v="1"/>
    <n v="1"/>
    <n v="0"/>
    <n v="1"/>
    <n v="0"/>
    <n v="0"/>
    <n v="0"/>
    <n v="2"/>
    <n v="-1"/>
    <n v="2.2999999999999998"/>
    <d v="2025-11-05T00:00:00"/>
    <m/>
    <m/>
    <m/>
    <n v="3.3000000000000003"/>
  </r>
  <r>
    <x v="198"/>
    <s v="PHI"/>
    <s v="CLE"/>
    <s v="L"/>
    <d v="1899-12-30T08:19:00"/>
    <n v="0"/>
    <n v="0"/>
    <m/>
    <n v="0"/>
    <n v="0"/>
    <m/>
    <n v="0"/>
    <n v="0"/>
    <m/>
    <n v="1"/>
    <n v="2"/>
    <n v="3"/>
    <n v="0"/>
    <n v="1"/>
    <n v="0"/>
    <n v="0"/>
    <n v="0"/>
    <n v="0"/>
    <n v="-17"/>
    <n v="2.2999999999999998"/>
    <d v="2025-11-05T00:00:00"/>
    <m/>
    <m/>
    <m/>
    <n v="8.3166666666666664"/>
  </r>
  <r>
    <x v="446"/>
    <s v="IND"/>
    <s v="BRK"/>
    <s v="L"/>
    <d v="1899-12-30T07:42:00"/>
    <n v="1"/>
    <n v="3"/>
    <n v="0.33300000000000002"/>
    <n v="0"/>
    <n v="2"/>
    <n v="0"/>
    <n v="0"/>
    <n v="0"/>
    <m/>
    <n v="0"/>
    <n v="4"/>
    <n v="4"/>
    <n v="0"/>
    <n v="1"/>
    <n v="0"/>
    <n v="0"/>
    <n v="1"/>
    <n v="2"/>
    <n v="2"/>
    <n v="2.1"/>
    <d v="2025-11-05T00:00:00"/>
    <m/>
    <m/>
    <m/>
    <n v="7.7000000000000011"/>
  </r>
  <r>
    <x v="416"/>
    <s v="NYK"/>
    <s v="MIN"/>
    <s v="W"/>
    <d v="1899-12-30T02:26:00"/>
    <n v="1"/>
    <n v="1"/>
    <n v="1"/>
    <n v="0"/>
    <n v="0"/>
    <m/>
    <n v="0"/>
    <n v="0"/>
    <m/>
    <n v="0"/>
    <n v="1"/>
    <n v="1"/>
    <n v="0"/>
    <n v="0"/>
    <n v="0"/>
    <n v="0"/>
    <n v="0"/>
    <n v="2"/>
    <n v="1"/>
    <n v="2"/>
    <d v="2025-11-05T00:00:00"/>
    <m/>
    <m/>
    <m/>
    <n v="2.4333333333333336"/>
  </r>
  <r>
    <x v="309"/>
    <s v="DET"/>
    <s v="UTA"/>
    <s v="W"/>
    <d v="1899-12-31T04:22:00"/>
    <n v="3"/>
    <n v="7"/>
    <n v="0.42899999999999999"/>
    <n v="3"/>
    <n v="6"/>
    <n v="0.5"/>
    <n v="0"/>
    <n v="2"/>
    <n v="0"/>
    <n v="0"/>
    <n v="2"/>
    <n v="2"/>
    <n v="0"/>
    <n v="0"/>
    <n v="0"/>
    <n v="2"/>
    <n v="3"/>
    <n v="9"/>
    <n v="8"/>
    <n v="1.9"/>
    <d v="2025-11-05T00:00:00"/>
    <m/>
    <m/>
    <m/>
    <n v="28.366666666666667"/>
  </r>
  <r>
    <x v="320"/>
    <s v="DEN"/>
    <s v="MIA"/>
    <s v="W"/>
    <d v="1899-12-31T03:38:00"/>
    <n v="2"/>
    <n v="7"/>
    <n v="0.28599999999999998"/>
    <n v="1"/>
    <n v="3"/>
    <n v="0.33300000000000002"/>
    <n v="0"/>
    <n v="0"/>
    <m/>
    <n v="2"/>
    <n v="1"/>
    <n v="3"/>
    <n v="2"/>
    <n v="2"/>
    <n v="0"/>
    <n v="3"/>
    <n v="3"/>
    <n v="5"/>
    <n v="3"/>
    <n v="1.8"/>
    <d v="2025-11-05T00:00:00"/>
    <m/>
    <m/>
    <m/>
    <n v="27.633333333333333"/>
  </r>
  <r>
    <x v="50"/>
    <s v="PHI"/>
    <s v="CLE"/>
    <s v="L"/>
    <d v="1899-12-31T13:13:00"/>
    <n v="3"/>
    <n v="14"/>
    <n v="0.214"/>
    <n v="0"/>
    <n v="5"/>
    <n v="0"/>
    <n v="1"/>
    <n v="2"/>
    <n v="0.5"/>
    <n v="3"/>
    <n v="1"/>
    <n v="4"/>
    <n v="4"/>
    <n v="0"/>
    <n v="0"/>
    <n v="1"/>
    <n v="1"/>
    <n v="7"/>
    <n v="-10"/>
    <n v="1.8"/>
    <d v="2025-11-05T00:00:00"/>
    <m/>
    <m/>
    <m/>
    <n v="37.216666666666669"/>
  </r>
  <r>
    <x v="342"/>
    <s v="MIN"/>
    <s v="NYK"/>
    <s v="L"/>
    <d v="1899-12-30T03:18:00"/>
    <n v="1"/>
    <n v="1"/>
    <n v="1"/>
    <n v="0"/>
    <n v="0"/>
    <m/>
    <n v="0"/>
    <n v="0"/>
    <m/>
    <n v="0"/>
    <n v="0"/>
    <n v="0"/>
    <n v="0"/>
    <n v="0"/>
    <n v="0"/>
    <n v="0"/>
    <n v="0"/>
    <n v="2"/>
    <n v="-1"/>
    <n v="1.7"/>
    <d v="2025-11-05T00:00:00"/>
    <m/>
    <m/>
    <m/>
    <n v="3.3000000000000003"/>
  </r>
  <r>
    <x v="188"/>
    <s v="MIN"/>
    <s v="NYK"/>
    <s v="L"/>
    <d v="1899-12-30T21:11:00"/>
    <n v="2"/>
    <n v="7"/>
    <n v="0.28599999999999998"/>
    <n v="1"/>
    <n v="5"/>
    <n v="0.2"/>
    <n v="0"/>
    <n v="0"/>
    <m/>
    <n v="1"/>
    <n v="5"/>
    <n v="6"/>
    <n v="1"/>
    <n v="0"/>
    <n v="1"/>
    <n v="2"/>
    <n v="2"/>
    <n v="5"/>
    <n v="-19"/>
    <n v="1.7"/>
    <d v="2025-11-05T00:00:00"/>
    <m/>
    <m/>
    <m/>
    <n v="21.183333333333334"/>
  </r>
  <r>
    <x v="278"/>
    <s v="DET"/>
    <s v="UTA"/>
    <s v="W"/>
    <d v="1899-12-30T22:57:00"/>
    <n v="0"/>
    <n v="3"/>
    <n v="0"/>
    <n v="0"/>
    <n v="3"/>
    <n v="0"/>
    <n v="3"/>
    <n v="4"/>
    <n v="0.75"/>
    <n v="1"/>
    <n v="3"/>
    <n v="4"/>
    <n v="1"/>
    <n v="0"/>
    <n v="0"/>
    <n v="0"/>
    <n v="3"/>
    <n v="3"/>
    <n v="-1"/>
    <n v="1.6"/>
    <d v="2025-11-05T00:00:00"/>
    <m/>
    <m/>
    <m/>
    <n v="22.950000000000003"/>
  </r>
  <r>
    <x v="273"/>
    <s v="MIN"/>
    <s v="NYK"/>
    <s v="L"/>
    <d v="1899-12-30T03:18:00"/>
    <n v="0"/>
    <n v="0"/>
    <m/>
    <n v="0"/>
    <n v="0"/>
    <m/>
    <n v="0"/>
    <n v="0"/>
    <m/>
    <n v="0"/>
    <n v="0"/>
    <n v="0"/>
    <n v="2"/>
    <n v="0"/>
    <n v="0"/>
    <n v="0"/>
    <n v="0"/>
    <n v="0"/>
    <n v="-1"/>
    <n v="1.4"/>
    <d v="2025-11-05T00:00:00"/>
    <m/>
    <m/>
    <m/>
    <n v="3.3000000000000003"/>
  </r>
  <r>
    <x v="27"/>
    <s v="LAL"/>
    <s v="SAS"/>
    <s v="W"/>
    <d v="1899-12-31T13:31:00"/>
    <n v="3"/>
    <n v="9"/>
    <n v="0.33300000000000002"/>
    <n v="1"/>
    <n v="5"/>
    <n v="0.2"/>
    <n v="1"/>
    <n v="2"/>
    <n v="0.5"/>
    <n v="1"/>
    <n v="5"/>
    <n v="6"/>
    <n v="1"/>
    <n v="0"/>
    <n v="0"/>
    <n v="2"/>
    <n v="5"/>
    <n v="8"/>
    <n v="-5"/>
    <n v="1.4"/>
    <d v="2025-11-05T00:00:00"/>
    <m/>
    <m/>
    <m/>
    <n v="37.516666666666666"/>
  </r>
  <r>
    <x v="306"/>
    <s v="PHI"/>
    <s v="CLE"/>
    <s v="L"/>
    <d v="1899-12-30T18:18:00"/>
    <n v="1"/>
    <n v="3"/>
    <n v="0.33300000000000002"/>
    <n v="0"/>
    <n v="1"/>
    <n v="0"/>
    <n v="2"/>
    <n v="5"/>
    <n v="0.4"/>
    <n v="2"/>
    <n v="2"/>
    <n v="4"/>
    <n v="0"/>
    <n v="2"/>
    <n v="0"/>
    <n v="3"/>
    <n v="2"/>
    <n v="4"/>
    <n v="-16"/>
    <n v="1.3"/>
    <d v="2025-11-05T00:00:00"/>
    <m/>
    <m/>
    <m/>
    <n v="18.299999999999997"/>
  </r>
  <r>
    <x v="447"/>
    <s v="CLE"/>
    <s v="PHI"/>
    <s v="W"/>
    <d v="1899-12-31T02:05:00"/>
    <n v="3"/>
    <n v="11"/>
    <n v="0.27300000000000002"/>
    <n v="2"/>
    <n v="7"/>
    <n v="0.28599999999999998"/>
    <n v="0"/>
    <n v="0"/>
    <m/>
    <n v="1"/>
    <n v="1"/>
    <n v="2"/>
    <n v="4"/>
    <n v="0"/>
    <n v="0"/>
    <n v="3"/>
    <n v="3"/>
    <n v="8"/>
    <n v="5"/>
    <n v="1.1000000000000001"/>
    <d v="2025-11-05T00:00:00"/>
    <m/>
    <m/>
    <m/>
    <n v="26.083333333333336"/>
  </r>
  <r>
    <x v="125"/>
    <s v="WAS"/>
    <s v="BOS"/>
    <s v="L"/>
    <d v="1899-12-31T00:10:00"/>
    <n v="2"/>
    <n v="5"/>
    <n v="0.4"/>
    <n v="1"/>
    <n v="2"/>
    <n v="0.5"/>
    <n v="2"/>
    <n v="2"/>
    <n v="1"/>
    <n v="0"/>
    <n v="1"/>
    <n v="1"/>
    <n v="1"/>
    <n v="0"/>
    <n v="0"/>
    <n v="3"/>
    <n v="3"/>
    <n v="7"/>
    <n v="-15"/>
    <n v="1.1000000000000001"/>
    <d v="2025-11-05T00:00:00"/>
    <m/>
    <m/>
    <m/>
    <n v="24.166666666666664"/>
  </r>
  <r>
    <x v="32"/>
    <s v="GSW"/>
    <s v="SAC"/>
    <s v="L"/>
    <d v="1899-12-30T15:39:00"/>
    <n v="0"/>
    <n v="5"/>
    <n v="0"/>
    <n v="0"/>
    <n v="3"/>
    <n v="0"/>
    <n v="0"/>
    <n v="0"/>
    <m/>
    <n v="0"/>
    <n v="4"/>
    <n v="4"/>
    <n v="1"/>
    <n v="2"/>
    <n v="2"/>
    <n v="0"/>
    <n v="2"/>
    <n v="0"/>
    <n v="4"/>
    <n v="1"/>
    <d v="2025-11-05T00:00:00"/>
    <m/>
    <m/>
    <m/>
    <n v="15.65"/>
  </r>
  <r>
    <x v="275"/>
    <s v="MEM"/>
    <s v="HOU"/>
    <s v="L"/>
    <d v="1899-12-30T01:59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3"/>
    <n v="1"/>
    <d v="2025-11-05T00:00:00"/>
    <m/>
    <m/>
    <m/>
    <n v="1.9833333333333334"/>
  </r>
  <r>
    <x v="398"/>
    <s v="HOU"/>
    <s v="MEM"/>
    <s v="W"/>
    <d v="1899-12-30T02:26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3"/>
    <n v="1"/>
    <d v="2025-11-05T00:00:00"/>
    <m/>
    <m/>
    <m/>
    <n v="2.4333333333333336"/>
  </r>
  <r>
    <x v="135"/>
    <s v="WAS"/>
    <s v="BOS"/>
    <s v="L"/>
    <d v="1899-12-30T07:57:00"/>
    <n v="1"/>
    <n v="3"/>
    <n v="0.33300000000000002"/>
    <n v="0"/>
    <n v="1"/>
    <n v="0"/>
    <n v="0"/>
    <n v="0"/>
    <m/>
    <n v="0"/>
    <n v="0"/>
    <n v="0"/>
    <n v="0"/>
    <n v="1"/>
    <n v="1"/>
    <n v="1"/>
    <n v="0"/>
    <n v="2"/>
    <n v="-8"/>
    <n v="1"/>
    <d v="2025-11-05T00:00:00"/>
    <m/>
    <m/>
    <m/>
    <n v="7.9499999999999993"/>
  </r>
  <r>
    <x v="113"/>
    <s v="BRK"/>
    <s v="IND"/>
    <s v="W"/>
    <d v="1899-12-30T13:24:00"/>
    <n v="0"/>
    <n v="6"/>
    <n v="0"/>
    <n v="0"/>
    <n v="5"/>
    <n v="0"/>
    <n v="0"/>
    <n v="0"/>
    <m/>
    <n v="0"/>
    <n v="3"/>
    <n v="3"/>
    <n v="2"/>
    <n v="2"/>
    <n v="1"/>
    <n v="0"/>
    <n v="0"/>
    <n v="0"/>
    <n v="-2"/>
    <n v="0.8"/>
    <d v="2025-11-05T00:00:00"/>
    <m/>
    <m/>
    <m/>
    <n v="13.4"/>
  </r>
  <r>
    <x v="75"/>
    <s v="WAS"/>
    <s v="BOS"/>
    <s v="L"/>
    <d v="1899-12-31T04:29:00"/>
    <n v="3"/>
    <n v="9"/>
    <n v="0.33300000000000002"/>
    <n v="0"/>
    <n v="3"/>
    <n v="0"/>
    <n v="3"/>
    <n v="5"/>
    <n v="0.6"/>
    <n v="0"/>
    <n v="2"/>
    <n v="2"/>
    <n v="3"/>
    <n v="0"/>
    <n v="0"/>
    <n v="3"/>
    <n v="5"/>
    <n v="9"/>
    <n v="-18"/>
    <n v="0.8"/>
    <d v="2025-11-05T00:00:00"/>
    <m/>
    <m/>
    <m/>
    <n v="28.483333333333331"/>
  </r>
  <r>
    <x v="411"/>
    <s v="NOP"/>
    <s v="DAL"/>
    <s v="W"/>
    <d v="1899-12-30T10:16:00"/>
    <n v="1"/>
    <n v="2"/>
    <n v="0.5"/>
    <n v="0"/>
    <n v="0"/>
    <m/>
    <n v="0"/>
    <n v="0"/>
    <m/>
    <n v="0"/>
    <n v="2"/>
    <n v="2"/>
    <n v="0"/>
    <n v="0"/>
    <n v="0"/>
    <n v="0"/>
    <n v="2"/>
    <n v="2"/>
    <n v="1"/>
    <n v="0.8"/>
    <d v="2025-11-05T00:00:00"/>
    <m/>
    <m/>
    <m/>
    <n v="10.266666666666666"/>
  </r>
  <r>
    <x v="168"/>
    <s v="SAC"/>
    <s v="GSW"/>
    <s v="W"/>
    <d v="1899-12-30T17:04:00"/>
    <n v="0"/>
    <n v="1"/>
    <n v="0"/>
    <n v="0"/>
    <n v="0"/>
    <m/>
    <n v="0"/>
    <n v="0"/>
    <m/>
    <n v="0"/>
    <n v="2"/>
    <n v="2"/>
    <n v="2"/>
    <n v="2"/>
    <n v="0"/>
    <n v="1"/>
    <n v="4"/>
    <n v="0"/>
    <n v="5"/>
    <n v="0.7"/>
    <d v="2025-11-05T00:00:00"/>
    <m/>
    <m/>
    <m/>
    <n v="17.066666666666666"/>
  </r>
  <r>
    <x v="358"/>
    <s v="MIN"/>
    <s v="NYK"/>
    <s v="L"/>
    <d v="1899-12-30T03:18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5-11-05T00:00:00"/>
    <m/>
    <m/>
    <m/>
    <n v="3.3000000000000003"/>
  </r>
  <r>
    <x v="153"/>
    <s v="CLE"/>
    <s v="PHI"/>
    <s v="W"/>
    <d v="1899-12-30T00:38:00"/>
    <n v="0"/>
    <n v="0"/>
    <m/>
    <n v="0"/>
    <n v="0"/>
    <m/>
    <n v="0"/>
    <n v="0"/>
    <m/>
    <n v="0"/>
    <n v="0"/>
    <n v="0"/>
    <n v="1"/>
    <n v="0"/>
    <n v="0"/>
    <n v="0"/>
    <n v="0"/>
    <n v="0"/>
    <n v="-3"/>
    <n v="0.7"/>
    <d v="2025-11-05T00:00:00"/>
    <m/>
    <m/>
    <m/>
    <n v="0.6333333333333333"/>
  </r>
  <r>
    <x v="437"/>
    <s v="NYK"/>
    <s v="MIN"/>
    <s v="W"/>
    <d v="1899-12-30T02:26:00"/>
    <n v="0"/>
    <n v="0"/>
    <m/>
    <n v="0"/>
    <n v="0"/>
    <m/>
    <n v="0"/>
    <n v="0"/>
    <m/>
    <n v="0"/>
    <n v="1"/>
    <n v="1"/>
    <n v="1"/>
    <n v="0"/>
    <n v="0"/>
    <n v="0"/>
    <n v="1"/>
    <n v="0"/>
    <n v="1"/>
    <n v="0.6"/>
    <d v="2025-11-05T00:00:00"/>
    <m/>
    <m/>
    <m/>
    <n v="2.4333333333333336"/>
  </r>
  <r>
    <x v="251"/>
    <s v="BOS"/>
    <s v="WAS"/>
    <s v="W"/>
    <d v="1899-12-30T22:20:00"/>
    <n v="1"/>
    <n v="8"/>
    <n v="0.125"/>
    <n v="1"/>
    <n v="6"/>
    <n v="0.16700000000000001"/>
    <n v="0"/>
    <n v="0"/>
    <m/>
    <n v="1"/>
    <n v="1"/>
    <n v="2"/>
    <n v="3"/>
    <n v="0"/>
    <n v="0"/>
    <n v="0"/>
    <n v="1"/>
    <n v="3"/>
    <n v="3"/>
    <n v="0.5"/>
    <d v="2025-11-05T00:00:00"/>
    <m/>
    <m/>
    <m/>
    <n v="22.333333333333336"/>
  </r>
  <r>
    <x v="339"/>
    <s v="GSW"/>
    <s v="SAC"/>
    <s v="L"/>
    <d v="1899-12-30T16:58:00"/>
    <n v="3"/>
    <n v="7"/>
    <n v="0.42899999999999999"/>
    <n v="0"/>
    <n v="0"/>
    <m/>
    <n v="0"/>
    <n v="0"/>
    <m/>
    <n v="0"/>
    <n v="1"/>
    <n v="1"/>
    <n v="1"/>
    <n v="0"/>
    <n v="0"/>
    <n v="2"/>
    <n v="2"/>
    <n v="6"/>
    <n v="-19"/>
    <n v="0.5"/>
    <d v="2025-11-05T00:00:00"/>
    <m/>
    <m/>
    <m/>
    <n v="16.966666666666669"/>
  </r>
  <r>
    <x v="224"/>
    <s v="MIA"/>
    <s v="DEN"/>
    <s v="L"/>
    <d v="1899-12-30T19:34:00"/>
    <n v="1"/>
    <n v="6"/>
    <n v="0.16700000000000001"/>
    <n v="1"/>
    <n v="4"/>
    <n v="0.25"/>
    <n v="2"/>
    <n v="2"/>
    <n v="1"/>
    <n v="0"/>
    <n v="3"/>
    <n v="3"/>
    <n v="3"/>
    <n v="0"/>
    <n v="0"/>
    <n v="3"/>
    <n v="2"/>
    <n v="5"/>
    <n v="-8"/>
    <n v="0.4"/>
    <d v="2025-11-05T00:00:00"/>
    <m/>
    <m/>
    <m/>
    <n v="19.566666666666666"/>
  </r>
  <r>
    <x v="385"/>
    <s v="SAC"/>
    <s v="GSW"/>
    <s v="W"/>
    <d v="1899-12-30T04:49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1"/>
    <n v="0.3"/>
    <d v="2025-11-05T00:00:00"/>
    <m/>
    <m/>
    <m/>
    <n v="4.8166666666666664"/>
  </r>
  <r>
    <x v="395"/>
    <s v="HOU"/>
    <s v="MEM"/>
    <s v="W"/>
    <d v="1899-12-30T01:59:00"/>
    <n v="0"/>
    <n v="0"/>
    <m/>
    <n v="0"/>
    <n v="0"/>
    <m/>
    <n v="0"/>
    <n v="0"/>
    <m/>
    <n v="0"/>
    <n v="0"/>
    <n v="0"/>
    <n v="1"/>
    <n v="0"/>
    <n v="0"/>
    <n v="0"/>
    <n v="1"/>
    <n v="0"/>
    <n v="-3"/>
    <n v="0.3"/>
    <d v="2025-11-05T00:00:00"/>
    <m/>
    <m/>
    <m/>
    <n v="1.9833333333333334"/>
  </r>
  <r>
    <x v="159"/>
    <s v="MEM"/>
    <s v="HOU"/>
    <s v="L"/>
    <d v="1899-12-30T01:59:00"/>
    <n v="0"/>
    <n v="0"/>
    <m/>
    <n v="0"/>
    <n v="0"/>
    <m/>
    <n v="0"/>
    <n v="0"/>
    <m/>
    <n v="0"/>
    <n v="1"/>
    <n v="1"/>
    <n v="0"/>
    <n v="0"/>
    <n v="0"/>
    <n v="0"/>
    <n v="0"/>
    <n v="0"/>
    <n v="3"/>
    <n v="0.3"/>
    <d v="2025-11-05T00:00:00"/>
    <m/>
    <m/>
    <m/>
    <n v="1.9833333333333334"/>
  </r>
  <r>
    <x v="34"/>
    <s v="OKC"/>
    <s v="POR"/>
    <s v="L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05T00:00:00"/>
    <m/>
    <m/>
    <m/>
    <n v="1.5166666666666666"/>
  </r>
  <r>
    <x v="434"/>
    <s v="PHI"/>
    <s v="CLE"/>
    <s v="L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5T00:00:00"/>
    <m/>
    <m/>
    <m/>
    <n v="1.0999999999999999"/>
  </r>
  <r>
    <x v="281"/>
    <s v="DAL"/>
    <s v="NOP"/>
    <s v="L"/>
    <d v="1899-12-30T03:3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5T00:00:00"/>
    <m/>
    <m/>
    <m/>
    <n v="3.5166666666666666"/>
  </r>
  <r>
    <x v="401"/>
    <s v="HOU"/>
    <s v="MEM"/>
    <s v="W"/>
    <d v="1899-12-30T01:59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-3"/>
    <n v="0"/>
    <d v="2025-11-05T00:00:00"/>
    <m/>
    <m/>
    <m/>
    <n v="1.9833333333333334"/>
  </r>
  <r>
    <x v="292"/>
    <s v="DAL"/>
    <s v="NOP"/>
    <s v="L"/>
    <d v="1899-12-30T04:14:00"/>
    <n v="0"/>
    <n v="1"/>
    <n v="0"/>
    <n v="0"/>
    <n v="0"/>
    <m/>
    <n v="0"/>
    <n v="0"/>
    <m/>
    <n v="1"/>
    <n v="0"/>
    <n v="1"/>
    <n v="0"/>
    <n v="0"/>
    <n v="0"/>
    <n v="0"/>
    <n v="0"/>
    <n v="0"/>
    <n v="-7"/>
    <n v="0"/>
    <d v="2025-11-05T00:00:00"/>
    <m/>
    <m/>
    <m/>
    <n v="4.2333333333333334"/>
  </r>
  <r>
    <x v="230"/>
    <s v="CLE"/>
    <s v="PHI"/>
    <s v="W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5T00:00:00"/>
    <m/>
    <m/>
    <m/>
    <n v="1.0999999999999999"/>
  </r>
  <r>
    <x v="86"/>
    <s v="UTA"/>
    <s v="DET"/>
    <s v="L"/>
    <d v="1899-12-30T00:0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1-05T00:00:00"/>
    <m/>
    <m/>
    <m/>
    <n v="0.11666666666666667"/>
  </r>
  <r>
    <x v="448"/>
    <s v="CLE"/>
    <s v="PHI"/>
    <s v="W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5T00:00:00"/>
    <m/>
    <m/>
    <m/>
    <n v="1.0999999999999999"/>
  </r>
  <r>
    <x v="406"/>
    <s v="POR"/>
    <s v="OKC"/>
    <s v="W"/>
    <d v="1899-12-30T07:55:00"/>
    <n v="0"/>
    <n v="1"/>
    <n v="0"/>
    <n v="0"/>
    <n v="1"/>
    <n v="0"/>
    <n v="0"/>
    <n v="0"/>
    <m/>
    <n v="1"/>
    <n v="2"/>
    <n v="3"/>
    <n v="0"/>
    <n v="0"/>
    <n v="0"/>
    <n v="0"/>
    <n v="2"/>
    <n v="0"/>
    <n v="4"/>
    <n v="-0.2"/>
    <d v="2025-11-05T00:00:00"/>
    <m/>
    <m/>
    <m/>
    <n v="7.9166666666666661"/>
  </r>
  <r>
    <x v="114"/>
    <s v="UTA"/>
    <s v="DET"/>
    <s v="L"/>
    <d v="1899-12-30T17:39:00"/>
    <n v="0"/>
    <n v="3"/>
    <n v="0"/>
    <n v="0"/>
    <n v="1"/>
    <n v="0"/>
    <n v="0"/>
    <n v="0"/>
    <m/>
    <n v="2"/>
    <n v="5"/>
    <n v="7"/>
    <n v="0"/>
    <n v="0"/>
    <n v="0"/>
    <n v="1"/>
    <n v="0"/>
    <n v="0"/>
    <n v="10"/>
    <n v="-0.2"/>
    <d v="2025-11-05T00:00:00"/>
    <m/>
    <m/>
    <m/>
    <n v="17.650000000000002"/>
  </r>
  <r>
    <x v="366"/>
    <s v="LAL"/>
    <s v="SAS"/>
    <s v="W"/>
    <d v="1899-12-30T05:10:00"/>
    <n v="1"/>
    <n v="3"/>
    <n v="0.33300000000000002"/>
    <n v="0"/>
    <n v="0"/>
    <m/>
    <n v="0"/>
    <n v="0"/>
    <m/>
    <n v="0"/>
    <n v="1"/>
    <n v="1"/>
    <n v="0"/>
    <n v="0"/>
    <n v="0"/>
    <n v="0"/>
    <n v="2"/>
    <n v="2"/>
    <n v="-1"/>
    <n v="-0.2"/>
    <d v="2025-11-05T00:00:00"/>
    <m/>
    <m/>
    <m/>
    <n v="5.166666666666667"/>
  </r>
  <r>
    <x v="408"/>
    <s v="LAL"/>
    <s v="SAS"/>
    <s v="W"/>
    <d v="1899-12-30T06:31:00"/>
    <n v="1"/>
    <n v="1"/>
    <n v="1"/>
    <n v="0"/>
    <n v="0"/>
    <m/>
    <n v="0"/>
    <n v="0"/>
    <m/>
    <n v="0"/>
    <n v="0"/>
    <n v="0"/>
    <n v="0"/>
    <n v="0"/>
    <n v="0"/>
    <n v="2"/>
    <n v="0"/>
    <n v="2"/>
    <n v="9"/>
    <n v="-0.3"/>
    <d v="2025-11-05T00:00:00"/>
    <m/>
    <m/>
    <m/>
    <n v="6.5166666666666657"/>
  </r>
  <r>
    <x v="154"/>
    <s v="MEM"/>
    <s v="HOU"/>
    <s v="L"/>
    <d v="1899-12-30T23:56:00"/>
    <n v="1"/>
    <n v="8"/>
    <n v="0.125"/>
    <n v="0"/>
    <n v="1"/>
    <n v="0"/>
    <n v="2"/>
    <n v="4"/>
    <n v="0.5"/>
    <n v="2"/>
    <n v="1"/>
    <n v="3"/>
    <n v="2"/>
    <n v="2"/>
    <n v="1"/>
    <n v="3"/>
    <n v="3"/>
    <n v="4"/>
    <n v="-19"/>
    <n v="-0.4"/>
    <d v="2025-11-05T00:00:00"/>
    <m/>
    <m/>
    <m/>
    <n v="23.933333333333334"/>
  </r>
  <r>
    <x v="426"/>
    <s v="POR"/>
    <s v="OKC"/>
    <s v="W"/>
    <d v="1899-12-30T03:46:00"/>
    <n v="0"/>
    <n v="2"/>
    <n v="0"/>
    <n v="0"/>
    <n v="1"/>
    <n v="0"/>
    <n v="0"/>
    <n v="0"/>
    <m/>
    <n v="0"/>
    <n v="3"/>
    <n v="3"/>
    <n v="0"/>
    <n v="0"/>
    <n v="0"/>
    <n v="0"/>
    <n v="0"/>
    <n v="0"/>
    <n v="-9"/>
    <n v="-0.5"/>
    <d v="2025-11-05T00:00:00"/>
    <m/>
    <m/>
    <m/>
    <n v="3.7666666666666666"/>
  </r>
  <r>
    <x v="264"/>
    <s v="BRK"/>
    <s v="IND"/>
    <s v="W"/>
    <d v="1899-12-31T00:26:00"/>
    <n v="1"/>
    <n v="8"/>
    <n v="0.125"/>
    <n v="1"/>
    <n v="5"/>
    <n v="0.2"/>
    <n v="0"/>
    <n v="0"/>
    <m/>
    <n v="2"/>
    <n v="1"/>
    <n v="3"/>
    <n v="2"/>
    <n v="0"/>
    <n v="2"/>
    <n v="2"/>
    <n v="2"/>
    <n v="3"/>
    <n v="-2"/>
    <n v="-0.5"/>
    <d v="2025-11-05T00:00:00"/>
    <m/>
    <m/>
    <m/>
    <n v="24.43333333333333"/>
  </r>
  <r>
    <x v="365"/>
    <s v="LAL"/>
    <s v="SAS"/>
    <s v="W"/>
    <d v="1899-12-30T15:38:00"/>
    <n v="1"/>
    <n v="4"/>
    <n v="0.25"/>
    <n v="1"/>
    <n v="3"/>
    <n v="0.33300000000000002"/>
    <n v="0"/>
    <n v="0"/>
    <m/>
    <n v="0"/>
    <n v="1"/>
    <n v="1"/>
    <n v="1"/>
    <n v="0"/>
    <n v="0"/>
    <n v="1"/>
    <n v="3"/>
    <n v="3"/>
    <n v="-6"/>
    <n v="-0.6"/>
    <d v="2025-11-05T00:00:00"/>
    <m/>
    <m/>
    <m/>
    <n v="15.633333333333333"/>
  </r>
  <r>
    <x v="345"/>
    <s v="MEM"/>
    <s v="HOU"/>
    <s v="L"/>
    <d v="1899-12-30T01:5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3"/>
    <n v="-0.7"/>
    <d v="2025-11-05T00:00:00"/>
    <m/>
    <m/>
    <m/>
    <n v="1.9833333333333334"/>
  </r>
  <r>
    <x v="200"/>
    <s v="NYK"/>
    <s v="MIN"/>
    <s v="W"/>
    <d v="1899-12-30T03:18:00"/>
    <n v="0"/>
    <n v="2"/>
    <n v="0"/>
    <n v="0"/>
    <n v="1"/>
    <n v="0"/>
    <n v="0"/>
    <n v="0"/>
    <m/>
    <n v="0"/>
    <n v="1"/>
    <n v="1"/>
    <n v="2"/>
    <n v="0"/>
    <n v="0"/>
    <n v="1"/>
    <n v="0"/>
    <n v="0"/>
    <n v="1"/>
    <n v="-0.7"/>
    <d v="2025-11-05T00:00:00"/>
    <m/>
    <m/>
    <m/>
    <n v="3.3000000000000003"/>
  </r>
  <r>
    <x v="163"/>
    <s v="BRK"/>
    <s v="IND"/>
    <s v="W"/>
    <d v="1899-12-30T05:35:00"/>
    <n v="0"/>
    <n v="2"/>
    <n v="0"/>
    <n v="0"/>
    <n v="0"/>
    <m/>
    <n v="0"/>
    <n v="0"/>
    <m/>
    <n v="0"/>
    <n v="0"/>
    <n v="0"/>
    <n v="1"/>
    <n v="0"/>
    <n v="0"/>
    <n v="0"/>
    <n v="0"/>
    <n v="0"/>
    <n v="4"/>
    <n v="-0.7"/>
    <d v="2025-11-05T00:00:00"/>
    <m/>
    <m/>
    <m/>
    <n v="5.5833333333333339"/>
  </r>
  <r>
    <x v="260"/>
    <s v="CLE"/>
    <s v="PHI"/>
    <s v="W"/>
    <d v="1899-12-30T18:04:00"/>
    <n v="0"/>
    <n v="4"/>
    <n v="0"/>
    <n v="0"/>
    <n v="3"/>
    <n v="0"/>
    <n v="0"/>
    <n v="0"/>
    <m/>
    <n v="0"/>
    <n v="2"/>
    <n v="2"/>
    <n v="4"/>
    <n v="0"/>
    <n v="0"/>
    <n v="1"/>
    <n v="1"/>
    <n v="0"/>
    <n v="4"/>
    <n v="-0.8"/>
    <d v="2025-11-05T00:00:00"/>
    <m/>
    <m/>
    <m/>
    <n v="18.066666666666666"/>
  </r>
  <r>
    <x v="289"/>
    <s v="DAL"/>
    <s v="NOP"/>
    <s v="L"/>
    <d v="1899-12-30T10:07:00"/>
    <n v="0"/>
    <n v="1"/>
    <n v="0"/>
    <n v="0"/>
    <n v="0"/>
    <m/>
    <n v="0"/>
    <n v="0"/>
    <m/>
    <n v="1"/>
    <n v="0"/>
    <n v="1"/>
    <n v="0"/>
    <n v="0"/>
    <n v="0"/>
    <n v="0"/>
    <n v="2"/>
    <n v="0"/>
    <n v="-1"/>
    <n v="-0.8"/>
    <d v="2025-11-05T00:00:00"/>
    <m/>
    <m/>
    <m/>
    <n v="10.116666666666667"/>
  </r>
  <r>
    <x v="402"/>
    <s v="CLE"/>
    <s v="PHI"/>
    <s v="W"/>
    <d v="1899-12-30T01:06:00"/>
    <n v="0"/>
    <n v="0"/>
    <m/>
    <n v="0"/>
    <n v="0"/>
    <m/>
    <n v="0"/>
    <n v="0"/>
    <m/>
    <n v="0"/>
    <n v="0"/>
    <n v="0"/>
    <n v="0"/>
    <n v="0"/>
    <n v="0"/>
    <n v="1"/>
    <n v="0"/>
    <n v="0"/>
    <n v="0"/>
    <n v="-1"/>
    <d v="2025-11-05T00:00:00"/>
    <m/>
    <m/>
    <m/>
    <n v="1.0999999999999999"/>
  </r>
  <r>
    <x v="400"/>
    <s v="NOP"/>
    <s v="DAL"/>
    <s v="W"/>
    <d v="1899-12-30T18:19:00"/>
    <n v="0"/>
    <n v="1"/>
    <n v="0"/>
    <n v="0"/>
    <n v="1"/>
    <n v="0"/>
    <n v="0"/>
    <n v="0"/>
    <m/>
    <n v="0"/>
    <n v="3"/>
    <n v="3"/>
    <n v="0"/>
    <n v="0"/>
    <n v="0"/>
    <n v="0"/>
    <n v="3"/>
    <n v="0"/>
    <n v="1"/>
    <n v="-1"/>
    <d v="2025-11-05T00:00:00"/>
    <m/>
    <m/>
    <m/>
    <n v="18.316666666666666"/>
  </r>
  <r>
    <x v="409"/>
    <s v="PHI"/>
    <s v="CLE"/>
    <s v="L"/>
    <d v="1899-12-30T01:06:00"/>
    <n v="0"/>
    <n v="0"/>
    <m/>
    <n v="0"/>
    <n v="0"/>
    <m/>
    <n v="0"/>
    <n v="0"/>
    <m/>
    <n v="0"/>
    <n v="0"/>
    <n v="0"/>
    <n v="0"/>
    <n v="0"/>
    <n v="0"/>
    <n v="1"/>
    <n v="0"/>
    <n v="0"/>
    <n v="0"/>
    <n v="-1"/>
    <d v="2025-11-05T00:00:00"/>
    <m/>
    <m/>
    <m/>
    <n v="1.0999999999999999"/>
  </r>
  <r>
    <x v="397"/>
    <s v="HOU"/>
    <s v="MEM"/>
    <s v="W"/>
    <d v="1899-12-30T01:59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3"/>
    <n v="-1.1000000000000001"/>
    <d v="2025-11-05T00:00:00"/>
    <m/>
    <m/>
    <m/>
    <n v="1.9833333333333334"/>
  </r>
  <r>
    <x v="355"/>
    <s v="BOS"/>
    <s v="WAS"/>
    <s v="W"/>
    <d v="1899-12-30T03:43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2"/>
    <n v="-1.1000000000000001"/>
    <d v="2025-11-05T00:00:00"/>
    <m/>
    <m/>
    <m/>
    <n v="3.7166666666666668"/>
  </r>
  <r>
    <x v="165"/>
    <s v="MIA"/>
    <s v="DEN"/>
    <s v="L"/>
    <d v="1899-12-30T08:12:00"/>
    <n v="1"/>
    <n v="5"/>
    <n v="0.2"/>
    <n v="0"/>
    <n v="2"/>
    <n v="0"/>
    <n v="0"/>
    <n v="0"/>
    <m/>
    <n v="0"/>
    <n v="1"/>
    <n v="1"/>
    <n v="0"/>
    <n v="0"/>
    <n v="0"/>
    <n v="0"/>
    <n v="1"/>
    <n v="2"/>
    <n v="4"/>
    <n v="-1.2"/>
    <d v="2025-11-05T00:00:00"/>
    <m/>
    <m/>
    <m/>
    <n v="8.1999999999999993"/>
  </r>
  <r>
    <x v="256"/>
    <s v="DET"/>
    <s v="UTA"/>
    <s v="W"/>
    <d v="1899-12-30T07:16:00"/>
    <n v="1"/>
    <n v="2"/>
    <n v="0.5"/>
    <n v="0"/>
    <n v="0"/>
    <m/>
    <n v="0"/>
    <n v="0"/>
    <m/>
    <n v="0"/>
    <n v="0"/>
    <n v="0"/>
    <n v="0"/>
    <n v="0"/>
    <n v="0"/>
    <n v="1"/>
    <n v="3"/>
    <n v="2"/>
    <n v="-6"/>
    <n v="-1.2"/>
    <d v="2025-11-05T00:00:00"/>
    <m/>
    <m/>
    <m/>
    <n v="7.2666666666666657"/>
  </r>
  <r>
    <x v="372"/>
    <s v="IND"/>
    <s v="BRK"/>
    <s v="L"/>
    <d v="1899-12-30T05:12:00"/>
    <n v="0"/>
    <n v="2"/>
    <n v="0"/>
    <n v="0"/>
    <n v="0"/>
    <m/>
    <n v="0"/>
    <n v="0"/>
    <m/>
    <n v="0"/>
    <n v="0"/>
    <n v="0"/>
    <n v="0"/>
    <n v="0"/>
    <n v="0"/>
    <n v="0"/>
    <n v="0"/>
    <n v="0"/>
    <n v="-5"/>
    <n v="-1.4"/>
    <d v="2025-11-05T00:00:00"/>
    <m/>
    <m/>
    <m/>
    <n v="5.2"/>
  </r>
  <r>
    <x v="36"/>
    <s v="GSW"/>
    <s v="SAC"/>
    <s v="L"/>
    <d v="1899-12-31T02:31:00"/>
    <n v="0"/>
    <n v="8"/>
    <n v="0"/>
    <n v="0"/>
    <n v="7"/>
    <n v="0"/>
    <n v="0"/>
    <n v="0"/>
    <m/>
    <n v="1"/>
    <n v="6"/>
    <n v="7"/>
    <n v="2"/>
    <n v="2"/>
    <n v="0"/>
    <n v="1"/>
    <n v="2"/>
    <n v="0"/>
    <n v="-3"/>
    <n v="-1.5"/>
    <d v="2025-11-05T00:00:00"/>
    <m/>
    <m/>
    <m/>
    <n v="26.516666666666666"/>
  </r>
  <r>
    <x v="37"/>
    <s v="GSW"/>
    <s v="SAC"/>
    <s v="L"/>
    <d v="1899-12-30T06:59:00"/>
    <n v="0"/>
    <n v="2"/>
    <n v="0"/>
    <n v="0"/>
    <n v="1"/>
    <n v="0"/>
    <n v="0"/>
    <n v="0"/>
    <m/>
    <n v="0"/>
    <n v="1"/>
    <n v="1"/>
    <n v="0"/>
    <n v="0"/>
    <n v="0"/>
    <n v="0"/>
    <n v="1"/>
    <n v="0"/>
    <n v="-2"/>
    <n v="-1.5"/>
    <d v="2025-11-05T00:00:00"/>
    <m/>
    <m/>
    <m/>
    <n v="6.9833333333333343"/>
  </r>
  <r>
    <x v="199"/>
    <s v="WAS"/>
    <s v="BOS"/>
    <s v="L"/>
    <d v="1899-12-30T17:33:00"/>
    <n v="1"/>
    <n v="10"/>
    <n v="0.1"/>
    <n v="0"/>
    <n v="4"/>
    <n v="0"/>
    <n v="1"/>
    <n v="1"/>
    <n v="1"/>
    <n v="0"/>
    <n v="1"/>
    <n v="1"/>
    <n v="4"/>
    <n v="0"/>
    <n v="0"/>
    <n v="0"/>
    <n v="3"/>
    <n v="3"/>
    <n v="-9"/>
    <n v="-1.7"/>
    <d v="2025-11-05T00:00:00"/>
    <m/>
    <m/>
    <m/>
    <n v="17.549999999999997"/>
  </r>
  <r>
    <x v="241"/>
    <s v="SAS"/>
    <s v="LAL"/>
    <s v="L"/>
    <d v="1899-12-30T02:33:00"/>
    <n v="0"/>
    <n v="0"/>
    <m/>
    <n v="0"/>
    <n v="0"/>
    <m/>
    <n v="0"/>
    <n v="0"/>
    <m/>
    <n v="0"/>
    <n v="0"/>
    <n v="0"/>
    <n v="0"/>
    <n v="0"/>
    <n v="0"/>
    <n v="2"/>
    <n v="0"/>
    <n v="0"/>
    <n v="-2"/>
    <n v="-2"/>
    <d v="2025-11-05T00:00:00"/>
    <m/>
    <m/>
    <m/>
    <n v="2.5499999999999998"/>
  </r>
  <r>
    <x v="207"/>
    <s v="POR"/>
    <s v="OKC"/>
    <s v="W"/>
    <d v="1899-12-30T17:32:00"/>
    <n v="0"/>
    <n v="2"/>
    <n v="0"/>
    <n v="0"/>
    <n v="1"/>
    <n v="0"/>
    <n v="0"/>
    <n v="0"/>
    <m/>
    <n v="0"/>
    <n v="3"/>
    <n v="3"/>
    <n v="2"/>
    <n v="0"/>
    <n v="0"/>
    <n v="1"/>
    <n v="5"/>
    <n v="0"/>
    <n v="0"/>
    <n v="-2.1"/>
    <d v="2025-11-05T00:00:00"/>
    <m/>
    <m/>
    <m/>
    <n v="17.533333333333331"/>
  </r>
  <r>
    <x v="262"/>
    <s v="DAL"/>
    <s v="NOP"/>
    <s v="L"/>
    <d v="1899-12-30T10:08:00"/>
    <n v="0"/>
    <n v="4"/>
    <n v="0"/>
    <n v="0"/>
    <n v="3"/>
    <n v="0"/>
    <n v="0"/>
    <n v="0"/>
    <m/>
    <n v="0"/>
    <n v="1"/>
    <n v="1"/>
    <n v="0"/>
    <n v="0"/>
    <n v="0"/>
    <n v="0"/>
    <n v="0"/>
    <n v="0"/>
    <n v="5"/>
    <n v="-2.5"/>
    <d v="2025-11-05T00:00:00"/>
    <m/>
    <m/>
    <m/>
    <n v="10.133333333333333"/>
  </r>
  <r>
    <x v="328"/>
    <s v="OKC"/>
    <s v="POR"/>
    <s v="L"/>
    <d v="1899-12-30T08:15:00"/>
    <n v="0"/>
    <n v="4"/>
    <n v="0"/>
    <n v="0"/>
    <n v="1"/>
    <n v="0"/>
    <n v="0"/>
    <n v="0"/>
    <m/>
    <n v="0"/>
    <n v="1"/>
    <n v="1"/>
    <n v="0"/>
    <n v="0"/>
    <n v="1"/>
    <n v="0"/>
    <n v="2"/>
    <n v="0"/>
    <n v="-13"/>
    <n v="-2.6"/>
    <d v="2025-11-05T00:00:00"/>
    <m/>
    <m/>
    <m/>
    <n v="8.25"/>
  </r>
  <r>
    <x v="422"/>
    <s v="WAS"/>
    <s v="BOS"/>
    <s v="L"/>
    <d v="1899-12-30T16:28:00"/>
    <n v="0"/>
    <n v="5"/>
    <n v="0"/>
    <n v="0"/>
    <n v="3"/>
    <n v="0"/>
    <n v="1"/>
    <n v="2"/>
    <n v="0.5"/>
    <n v="1"/>
    <n v="1"/>
    <n v="2"/>
    <n v="3"/>
    <n v="0"/>
    <n v="0"/>
    <n v="2"/>
    <n v="2"/>
    <n v="1"/>
    <n v="-8"/>
    <n v="-2.6"/>
    <d v="2025-11-05T00:00:00"/>
    <m/>
    <m/>
    <m/>
    <n v="16.466666666666669"/>
  </r>
  <r>
    <x v="340"/>
    <s v="MIA"/>
    <s v="DEN"/>
    <s v="L"/>
    <d v="1899-12-30T09:21:00"/>
    <n v="0"/>
    <n v="4"/>
    <n v="0"/>
    <n v="0"/>
    <n v="3"/>
    <n v="0"/>
    <n v="0"/>
    <n v="0"/>
    <m/>
    <n v="0"/>
    <n v="2"/>
    <n v="2"/>
    <n v="0"/>
    <n v="1"/>
    <n v="0"/>
    <n v="1"/>
    <n v="2"/>
    <n v="0"/>
    <n v="-1"/>
    <n v="-3"/>
    <d v="2025-11-05T00:00:00"/>
    <m/>
    <m/>
    <m/>
    <n v="9.35"/>
  </r>
  <r>
    <x v="68"/>
    <s v="LAC"/>
    <s v="PHO"/>
    <s v="L"/>
    <d v="1899-12-31T03:09:00"/>
    <n v="8"/>
    <n v="14"/>
    <n v="0.57099999999999995"/>
    <n v="0"/>
    <n v="0"/>
    <m/>
    <n v="7"/>
    <n v="8"/>
    <n v="0.875"/>
    <n v="5"/>
    <n v="6"/>
    <n v="11"/>
    <n v="2"/>
    <n v="2"/>
    <n v="0"/>
    <n v="2"/>
    <n v="2"/>
    <n v="23"/>
    <n v="-11"/>
    <n v="21.9"/>
    <d v="2025-11-06T00:00:00"/>
    <m/>
    <m/>
    <m/>
    <n v="27.150000000000002"/>
  </r>
  <r>
    <x v="449"/>
    <s v="PHO"/>
    <s v="LAC"/>
    <s v="W"/>
    <d v="1899-12-30T22:59:00"/>
    <n v="10"/>
    <n v="20"/>
    <n v="0.5"/>
    <n v="6"/>
    <n v="13"/>
    <n v="0.46200000000000002"/>
    <n v="3"/>
    <n v="5"/>
    <n v="0.6"/>
    <n v="1"/>
    <n v="2"/>
    <n v="3"/>
    <n v="3"/>
    <n v="2"/>
    <n v="0"/>
    <n v="2"/>
    <n v="1"/>
    <n v="29"/>
    <n v="30"/>
    <n v="21.2"/>
    <d v="2025-11-06T00:00:00"/>
    <m/>
    <m/>
    <m/>
    <n v="22.983333333333334"/>
  </r>
  <r>
    <x v="69"/>
    <s v="PHO"/>
    <s v="LAC"/>
    <s v="W"/>
    <d v="1899-12-31T13:16:00"/>
    <n v="10"/>
    <n v="22"/>
    <n v="0.45500000000000002"/>
    <n v="3"/>
    <n v="7"/>
    <n v="0.42899999999999999"/>
    <n v="1"/>
    <n v="1"/>
    <n v="1"/>
    <n v="0"/>
    <n v="6"/>
    <n v="6"/>
    <n v="7"/>
    <n v="3"/>
    <n v="0"/>
    <n v="3"/>
    <n v="4"/>
    <n v="24"/>
    <n v="11"/>
    <n v="17.7"/>
    <d v="2025-11-06T00:00:00"/>
    <m/>
    <m/>
    <m/>
    <n v="37.266666666666666"/>
  </r>
  <r>
    <x v="206"/>
    <s v="LAC"/>
    <s v="PHO"/>
    <s v="L"/>
    <d v="1899-12-31T01:07:00"/>
    <n v="5"/>
    <n v="7"/>
    <n v="0.71399999999999997"/>
    <n v="2"/>
    <n v="3"/>
    <n v="0.66700000000000004"/>
    <n v="5"/>
    <n v="7"/>
    <n v="0.71399999999999997"/>
    <n v="0"/>
    <n v="2"/>
    <n v="2"/>
    <n v="3"/>
    <n v="1"/>
    <n v="0"/>
    <n v="0"/>
    <n v="0"/>
    <n v="17"/>
    <n v="13"/>
    <n v="17"/>
    <d v="2025-11-06T00:00:00"/>
    <m/>
    <m/>
    <m/>
    <n v="25.116666666666667"/>
  </r>
  <r>
    <x v="84"/>
    <s v="PHO"/>
    <s v="LAC"/>
    <s v="W"/>
    <d v="1899-12-31T12:28:00"/>
    <n v="7"/>
    <n v="13"/>
    <n v="0.53800000000000003"/>
    <n v="4"/>
    <n v="9"/>
    <n v="0.44400000000000001"/>
    <n v="0"/>
    <n v="0"/>
    <m/>
    <n v="0"/>
    <n v="3"/>
    <n v="3"/>
    <n v="4"/>
    <n v="3"/>
    <n v="1"/>
    <n v="2"/>
    <n v="4"/>
    <n v="18"/>
    <n v="22"/>
    <n v="15.5"/>
    <d v="2025-11-06T00:00:00"/>
    <m/>
    <m/>
    <m/>
    <n v="36.466666666666669"/>
  </r>
  <r>
    <x v="179"/>
    <s v="PHO"/>
    <s v="LAC"/>
    <s v="W"/>
    <d v="1899-12-31T03:37:00"/>
    <n v="4"/>
    <n v="8"/>
    <n v="0.5"/>
    <n v="0"/>
    <n v="0"/>
    <m/>
    <n v="5"/>
    <n v="6"/>
    <n v="0.83299999999999996"/>
    <n v="3"/>
    <n v="7"/>
    <n v="10"/>
    <n v="0"/>
    <n v="2"/>
    <n v="0"/>
    <n v="0"/>
    <n v="4"/>
    <n v="13"/>
    <n v="18"/>
    <n v="13.2"/>
    <d v="2025-11-06T00:00:00"/>
    <m/>
    <m/>
    <m/>
    <n v="27.616666666666667"/>
  </r>
  <r>
    <x v="136"/>
    <s v="PHO"/>
    <s v="LAC"/>
    <s v="W"/>
    <d v="1899-12-31T04:27:00"/>
    <n v="6"/>
    <n v="11"/>
    <n v="0.54500000000000004"/>
    <n v="5"/>
    <n v="10"/>
    <n v="0.5"/>
    <n v="0"/>
    <n v="0"/>
    <m/>
    <n v="1"/>
    <n v="3"/>
    <n v="4"/>
    <n v="2"/>
    <n v="0"/>
    <n v="0"/>
    <n v="1"/>
    <n v="2"/>
    <n v="17"/>
    <n v="8"/>
    <n v="12.9"/>
    <d v="2025-11-06T00:00:00"/>
    <m/>
    <m/>
    <m/>
    <n v="28.449999999999996"/>
  </r>
  <r>
    <x v="287"/>
    <s v="LAC"/>
    <s v="PHO"/>
    <s v="L"/>
    <d v="1899-12-30T23:48:00"/>
    <n v="3"/>
    <n v="4"/>
    <n v="0.75"/>
    <n v="1"/>
    <n v="1"/>
    <n v="1"/>
    <n v="2"/>
    <n v="2"/>
    <n v="1"/>
    <n v="1"/>
    <n v="1"/>
    <n v="2"/>
    <n v="6"/>
    <n v="1"/>
    <n v="0"/>
    <n v="2"/>
    <n v="0"/>
    <n v="9"/>
    <n v="-27"/>
    <n v="11.6"/>
    <d v="2025-11-06T00:00:00"/>
    <m/>
    <m/>
    <m/>
    <n v="23.8"/>
  </r>
  <r>
    <x v="100"/>
    <s v="PHO"/>
    <s v="LAC"/>
    <s v="W"/>
    <d v="1899-12-31T00:56:00"/>
    <n v="3"/>
    <n v="7"/>
    <n v="0.42899999999999999"/>
    <n v="1"/>
    <n v="3"/>
    <n v="0.33300000000000002"/>
    <n v="3"/>
    <n v="3"/>
    <n v="1"/>
    <n v="5"/>
    <n v="0"/>
    <n v="5"/>
    <n v="3"/>
    <n v="1"/>
    <n v="1"/>
    <n v="2"/>
    <n v="1"/>
    <n v="10"/>
    <n v="12"/>
    <n v="11.2"/>
    <d v="2025-11-06T00:00:00"/>
    <m/>
    <m/>
    <m/>
    <n v="24.933333333333337"/>
  </r>
  <r>
    <x v="389"/>
    <s v="LAC"/>
    <s v="PHO"/>
    <s v="L"/>
    <d v="1899-12-31T04:21:00"/>
    <n v="3"/>
    <n v="8"/>
    <n v="0.375"/>
    <n v="2"/>
    <n v="6"/>
    <n v="0.33300000000000002"/>
    <n v="4"/>
    <n v="4"/>
    <n v="1"/>
    <n v="0"/>
    <n v="4"/>
    <n v="4"/>
    <n v="5"/>
    <n v="0"/>
    <n v="1"/>
    <n v="1"/>
    <n v="3"/>
    <n v="12"/>
    <n v="10"/>
    <n v="10.8"/>
    <d v="2025-11-06T00:00:00"/>
    <m/>
    <m/>
    <m/>
    <n v="28.349999999999998"/>
  </r>
  <r>
    <x v="164"/>
    <s v="LAC"/>
    <s v="PHO"/>
    <s v="L"/>
    <d v="1899-12-30T22:07:00"/>
    <n v="3"/>
    <n v="4"/>
    <n v="0.75"/>
    <n v="2"/>
    <n v="3"/>
    <n v="0.66700000000000004"/>
    <n v="2"/>
    <n v="2"/>
    <n v="1"/>
    <n v="0"/>
    <n v="1"/>
    <n v="1"/>
    <n v="0"/>
    <n v="1"/>
    <n v="1"/>
    <n v="0"/>
    <n v="4"/>
    <n v="10"/>
    <n v="-25"/>
    <n v="8.8000000000000007"/>
    <d v="2025-11-06T00:00:00"/>
    <m/>
    <m/>
    <m/>
    <n v="22.116666666666667"/>
  </r>
  <r>
    <x v="119"/>
    <s v="LAC"/>
    <s v="PHO"/>
    <s v="L"/>
    <d v="1899-12-30T23:03:00"/>
    <n v="5"/>
    <n v="11"/>
    <n v="0.45500000000000002"/>
    <n v="2"/>
    <n v="3"/>
    <n v="0.66700000000000004"/>
    <n v="1"/>
    <n v="3"/>
    <n v="0.33300000000000002"/>
    <n v="3"/>
    <n v="1"/>
    <n v="4"/>
    <n v="1"/>
    <n v="1"/>
    <n v="1"/>
    <n v="4"/>
    <n v="1"/>
    <n v="13"/>
    <n v="-6"/>
    <n v="6.9"/>
    <d v="2025-11-06T00:00:00"/>
    <m/>
    <m/>
    <m/>
    <n v="23.05"/>
  </r>
  <r>
    <x v="220"/>
    <s v="LAC"/>
    <s v="PHO"/>
    <s v="L"/>
    <d v="1899-12-30T02:37:00"/>
    <n v="2"/>
    <n v="2"/>
    <n v="1"/>
    <n v="0"/>
    <n v="0"/>
    <m/>
    <n v="0"/>
    <n v="0"/>
    <m/>
    <n v="0"/>
    <n v="1"/>
    <n v="1"/>
    <n v="0"/>
    <n v="0"/>
    <n v="1"/>
    <n v="0"/>
    <n v="0"/>
    <n v="4"/>
    <n v="1"/>
    <n v="4.4000000000000004"/>
    <d v="2025-11-06T00:00:00"/>
    <m/>
    <m/>
    <m/>
    <n v="2.6166666666666667"/>
  </r>
  <r>
    <x v="180"/>
    <s v="PHO"/>
    <s v="LAC"/>
    <s v="W"/>
    <d v="1899-12-31T01:18:00"/>
    <n v="0"/>
    <n v="5"/>
    <n v="0"/>
    <n v="0"/>
    <n v="5"/>
    <n v="0"/>
    <n v="1"/>
    <n v="2"/>
    <n v="0.5"/>
    <n v="2"/>
    <n v="3"/>
    <n v="5"/>
    <n v="7"/>
    <n v="1"/>
    <n v="0"/>
    <n v="2"/>
    <n v="0"/>
    <n v="1"/>
    <n v="-1"/>
    <n v="3.3"/>
    <d v="2025-11-06T00:00:00"/>
    <m/>
    <m/>
    <m/>
    <n v="25.3"/>
  </r>
  <r>
    <x v="221"/>
    <s v="LAC"/>
    <s v="PHO"/>
    <s v="L"/>
    <d v="1899-12-30T09:30:00"/>
    <n v="1"/>
    <n v="3"/>
    <n v="0.33300000000000002"/>
    <n v="0"/>
    <n v="2"/>
    <n v="0"/>
    <n v="0"/>
    <n v="0"/>
    <m/>
    <n v="0"/>
    <n v="2"/>
    <n v="2"/>
    <n v="2"/>
    <n v="1"/>
    <n v="0"/>
    <n v="0"/>
    <n v="0"/>
    <n v="2"/>
    <n v="4"/>
    <n v="3.3"/>
    <d v="2025-11-06T00:00:00"/>
    <m/>
    <m/>
    <m/>
    <n v="9.5"/>
  </r>
  <r>
    <x v="174"/>
    <s v="LAC"/>
    <s v="PHO"/>
    <s v="L"/>
    <d v="1899-12-30T17:49:00"/>
    <n v="3"/>
    <n v="6"/>
    <n v="0.5"/>
    <n v="0"/>
    <n v="3"/>
    <n v="0"/>
    <n v="0"/>
    <n v="0"/>
    <m/>
    <n v="0"/>
    <n v="3"/>
    <n v="3"/>
    <n v="0"/>
    <n v="1"/>
    <n v="0"/>
    <n v="2"/>
    <n v="2"/>
    <n v="6"/>
    <n v="0"/>
    <n v="2.1"/>
    <d v="2025-11-06T00:00:00"/>
    <m/>
    <m/>
    <m/>
    <n v="17.816666666666666"/>
  </r>
  <r>
    <x v="162"/>
    <s v="PHO"/>
    <s v="LAC"/>
    <s v="W"/>
    <d v="1899-12-30T11:22:00"/>
    <n v="1"/>
    <n v="1"/>
    <n v="1"/>
    <n v="0"/>
    <n v="0"/>
    <m/>
    <n v="1"/>
    <n v="2"/>
    <n v="0.5"/>
    <n v="1"/>
    <n v="2"/>
    <n v="3"/>
    <n v="0"/>
    <n v="0"/>
    <n v="0"/>
    <n v="2"/>
    <n v="0"/>
    <n v="3"/>
    <n v="3"/>
    <n v="1.6"/>
    <d v="2025-11-06T00:00:00"/>
    <m/>
    <m/>
    <m/>
    <n v="11.366666666666667"/>
  </r>
  <r>
    <x v="214"/>
    <s v="LAC"/>
    <s v="PHO"/>
    <s v="L"/>
    <d v="1899-12-30T15:53:00"/>
    <n v="0"/>
    <n v="2"/>
    <n v="0"/>
    <n v="0"/>
    <n v="1"/>
    <n v="0"/>
    <n v="0"/>
    <n v="0"/>
    <m/>
    <n v="2"/>
    <n v="5"/>
    <n v="7"/>
    <n v="2"/>
    <n v="0"/>
    <n v="0"/>
    <n v="1"/>
    <n v="1"/>
    <n v="0"/>
    <n v="6"/>
    <n v="1.5"/>
    <d v="2025-11-06T00:00:00"/>
    <m/>
    <m/>
    <m/>
    <n v="15.883333333333333"/>
  </r>
  <r>
    <x v="203"/>
    <s v="PHO"/>
    <s v="LAC"/>
    <s v="W"/>
    <d v="1899-12-30T11:34:00"/>
    <n v="0"/>
    <n v="1"/>
    <n v="0"/>
    <n v="0"/>
    <n v="0"/>
    <m/>
    <n v="0"/>
    <n v="0"/>
    <m/>
    <n v="1"/>
    <n v="2"/>
    <n v="3"/>
    <n v="1"/>
    <n v="1"/>
    <n v="0"/>
    <n v="0"/>
    <n v="4"/>
    <n v="0"/>
    <n v="-12"/>
    <n v="0.7"/>
    <d v="2025-11-06T00:00:00"/>
    <m/>
    <m/>
    <m/>
    <n v="11.566666666666666"/>
  </r>
  <r>
    <x v="288"/>
    <s v="PHO"/>
    <s v="LAC"/>
    <s v="W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06T00:00:00"/>
    <m/>
    <m/>
    <m/>
    <n v="1.1500000000000001"/>
  </r>
  <r>
    <x v="350"/>
    <s v="PHO"/>
    <s v="LAC"/>
    <s v="W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06T00:00:00"/>
    <m/>
    <m/>
    <m/>
    <n v="1.1500000000000001"/>
  </r>
  <r>
    <x v="356"/>
    <s v="PHO"/>
    <s v="LAC"/>
    <s v="W"/>
    <d v="1899-12-30T01:09:00"/>
    <n v="0"/>
    <n v="0"/>
    <m/>
    <n v="0"/>
    <n v="0"/>
    <m/>
    <n v="0"/>
    <n v="0"/>
    <m/>
    <n v="0"/>
    <n v="1"/>
    <n v="1"/>
    <n v="0"/>
    <n v="0"/>
    <n v="0"/>
    <n v="0"/>
    <n v="1"/>
    <n v="0"/>
    <n v="-2"/>
    <n v="-0.1"/>
    <d v="2025-11-06T00:00:00"/>
    <m/>
    <m/>
    <m/>
    <n v="1.1500000000000001"/>
  </r>
  <r>
    <x v="244"/>
    <s v="LAC"/>
    <s v="PHO"/>
    <s v="L"/>
    <d v="1899-12-30T18:24:00"/>
    <n v="0"/>
    <n v="3"/>
    <n v="0"/>
    <n v="0"/>
    <n v="3"/>
    <n v="0"/>
    <n v="0"/>
    <n v="0"/>
    <m/>
    <n v="0"/>
    <n v="2"/>
    <n v="2"/>
    <n v="1"/>
    <n v="0"/>
    <n v="0"/>
    <n v="0"/>
    <n v="1"/>
    <n v="0"/>
    <n v="-14"/>
    <n v="-1.2"/>
    <d v="2025-11-06T00:00:00"/>
    <m/>
    <m/>
    <m/>
    <n v="18.400000000000002"/>
  </r>
  <r>
    <x v="417"/>
    <s v="LAC"/>
    <s v="PHO"/>
    <s v="L"/>
    <d v="1899-12-30T06:33:00"/>
    <n v="0"/>
    <n v="1"/>
    <n v="0"/>
    <n v="0"/>
    <n v="1"/>
    <n v="0"/>
    <n v="1"/>
    <n v="4"/>
    <n v="0.25"/>
    <n v="0"/>
    <n v="1"/>
    <n v="1"/>
    <n v="1"/>
    <n v="0"/>
    <n v="0"/>
    <n v="1"/>
    <n v="2"/>
    <n v="1"/>
    <n v="7"/>
    <n v="-1.7"/>
    <d v="2025-11-06T00:00:00"/>
    <m/>
    <m/>
    <m/>
    <n v="6.5499999999999989"/>
  </r>
  <r>
    <x v="367"/>
    <s v="PHO"/>
    <s v="LAC"/>
    <s v="W"/>
    <d v="1899-12-30T10:37:00"/>
    <n v="0"/>
    <n v="4"/>
    <n v="0"/>
    <n v="0"/>
    <n v="2"/>
    <n v="0"/>
    <n v="0"/>
    <n v="0"/>
    <m/>
    <n v="1"/>
    <n v="0"/>
    <n v="1"/>
    <n v="0"/>
    <n v="0"/>
    <n v="0"/>
    <n v="1"/>
    <n v="2"/>
    <n v="0"/>
    <n v="-20"/>
    <n v="-3.9"/>
    <d v="2025-11-06T00:00:00"/>
    <m/>
    <m/>
    <m/>
    <n v="10.616666666666667"/>
  </r>
  <r>
    <x v="265"/>
    <s v="LAC"/>
    <s v="PHO"/>
    <s v="L"/>
    <d v="1899-12-30T19:39:00"/>
    <n v="2"/>
    <n v="14"/>
    <n v="0.14299999999999999"/>
    <n v="1"/>
    <n v="5"/>
    <n v="0.2"/>
    <n v="0"/>
    <n v="0"/>
    <m/>
    <n v="0"/>
    <n v="1"/>
    <n v="1"/>
    <n v="1"/>
    <n v="0"/>
    <n v="0"/>
    <n v="2"/>
    <n v="3"/>
    <n v="5"/>
    <n v="-23"/>
    <n v="-6.2"/>
    <d v="2025-11-06T00:00:00"/>
    <m/>
    <m/>
    <m/>
    <n v="19.649999999999999"/>
  </r>
  <r>
    <x v="14"/>
    <s v="OKC"/>
    <s v="SAC"/>
    <s v="W"/>
    <d v="1899-12-31T06:37:00"/>
    <n v="14"/>
    <n v="17"/>
    <n v="0.82399999999999995"/>
    <n v="0"/>
    <n v="0"/>
    <m/>
    <n v="5"/>
    <n v="6"/>
    <n v="0.83299999999999996"/>
    <n v="3"/>
    <n v="16"/>
    <n v="19"/>
    <n v="3"/>
    <n v="1"/>
    <n v="3"/>
    <n v="2"/>
    <n v="2"/>
    <n v="33"/>
    <n v="32"/>
    <n v="35.6"/>
    <d v="2025-11-07T00:00:00"/>
    <m/>
    <m/>
    <m/>
    <n v="30.616666666666667"/>
  </r>
  <r>
    <x v="43"/>
    <s v="MIL"/>
    <s v="CHI"/>
    <s v="W"/>
    <d v="1899-12-31T13:17:00"/>
    <n v="16"/>
    <n v="32"/>
    <n v="0.5"/>
    <n v="1"/>
    <n v="3"/>
    <n v="0.33300000000000002"/>
    <n v="8"/>
    <n v="11"/>
    <n v="0.72699999999999998"/>
    <n v="4"/>
    <n v="11"/>
    <n v="15"/>
    <n v="9"/>
    <n v="2"/>
    <n v="2"/>
    <n v="4"/>
    <n v="1"/>
    <n v="41"/>
    <n v="16"/>
    <n v="35.200000000000003"/>
    <d v="2025-11-07T00:00:00"/>
    <m/>
    <m/>
    <m/>
    <n v="37.283333333333331"/>
  </r>
  <r>
    <x v="98"/>
    <s v="DET"/>
    <s v="BRK"/>
    <s v="W"/>
    <d v="1899-12-31T08:44:00"/>
    <n v="13"/>
    <n v="18"/>
    <n v="0.72199999999999998"/>
    <n v="2"/>
    <n v="6"/>
    <n v="0.33300000000000002"/>
    <n v="6"/>
    <n v="6"/>
    <n v="1"/>
    <n v="0"/>
    <n v="1"/>
    <n v="1"/>
    <n v="10"/>
    <n v="1"/>
    <n v="0"/>
    <n v="4"/>
    <n v="3"/>
    <n v="34"/>
    <n v="13"/>
    <n v="29.7"/>
    <d v="2025-11-07T00:00:00"/>
    <m/>
    <m/>
    <m/>
    <n v="32.733333333333334"/>
  </r>
  <r>
    <x v="101"/>
    <s v="DET"/>
    <s v="BRK"/>
    <s v="W"/>
    <d v="1899-12-31T06:09:00"/>
    <n v="11"/>
    <n v="14"/>
    <n v="0.78600000000000003"/>
    <n v="0"/>
    <n v="0"/>
    <m/>
    <n v="8"/>
    <n v="8"/>
    <n v="1"/>
    <n v="2"/>
    <n v="9"/>
    <n v="11"/>
    <n v="0"/>
    <n v="3"/>
    <n v="0"/>
    <n v="1"/>
    <n v="4"/>
    <n v="30"/>
    <n v="8"/>
    <n v="29.1"/>
    <d v="2025-11-07T00:00:00"/>
    <m/>
    <m/>
    <m/>
    <n v="30.150000000000002"/>
  </r>
  <r>
    <x v="314"/>
    <s v="DEN"/>
    <s v="GSW"/>
    <s v="W"/>
    <d v="1899-12-31T04:16:00"/>
    <n v="12"/>
    <n v="15"/>
    <n v="0.8"/>
    <n v="2"/>
    <n v="3"/>
    <n v="0.66700000000000004"/>
    <n v="0"/>
    <n v="0"/>
    <m/>
    <n v="2"/>
    <n v="7"/>
    <n v="9"/>
    <n v="9"/>
    <n v="0"/>
    <n v="1"/>
    <n v="1"/>
    <n v="2"/>
    <n v="26"/>
    <n v="16"/>
    <n v="29"/>
    <d v="2025-11-07T00:00:00"/>
    <m/>
    <m/>
    <m/>
    <n v="28.266666666666666"/>
  </r>
  <r>
    <x v="47"/>
    <s v="MIN"/>
    <s v="UTA"/>
    <s v="W"/>
    <d v="1899-12-31T02:01:00"/>
    <n v="12"/>
    <n v="21"/>
    <n v="0.57099999999999995"/>
    <n v="7"/>
    <n v="12"/>
    <n v="0.58299999999999996"/>
    <n v="6"/>
    <n v="7"/>
    <n v="0.85699999999999998"/>
    <n v="2"/>
    <n v="3"/>
    <n v="5"/>
    <n v="1"/>
    <n v="1"/>
    <n v="1"/>
    <n v="4"/>
    <n v="2"/>
    <n v="37"/>
    <n v="32"/>
    <n v="26.6"/>
    <d v="2025-11-07T00:00:00"/>
    <m/>
    <m/>
    <m/>
    <n v="26.016666666666666"/>
  </r>
  <r>
    <x v="3"/>
    <s v="OKC"/>
    <s v="SAC"/>
    <s v="W"/>
    <d v="1899-12-31T05:27:00"/>
    <n v="12"/>
    <n v="20"/>
    <n v="0.6"/>
    <n v="2"/>
    <n v="6"/>
    <n v="0.33300000000000002"/>
    <n v="4"/>
    <n v="4"/>
    <n v="1"/>
    <n v="0"/>
    <n v="1"/>
    <n v="1"/>
    <n v="3"/>
    <n v="2"/>
    <n v="1"/>
    <n v="1"/>
    <n v="2"/>
    <n v="30"/>
    <n v="10"/>
    <n v="24.1"/>
    <d v="2025-11-07T00:00:00"/>
    <m/>
    <m/>
    <m/>
    <n v="29.45"/>
  </r>
  <r>
    <x v="313"/>
    <s v="DEN"/>
    <s v="GSW"/>
    <s v="W"/>
    <d v="1899-12-31T06:57:00"/>
    <n v="8"/>
    <n v="12"/>
    <n v="0.66700000000000004"/>
    <n v="5"/>
    <n v="7"/>
    <n v="0.71399999999999997"/>
    <n v="2"/>
    <n v="2"/>
    <n v="1"/>
    <n v="1"/>
    <n v="3"/>
    <n v="4"/>
    <n v="8"/>
    <n v="2"/>
    <n v="1"/>
    <n v="3"/>
    <n v="2"/>
    <n v="23"/>
    <n v="25"/>
    <n v="23.9"/>
    <d v="2025-11-07T00:00:00"/>
    <m/>
    <m/>
    <m/>
    <n v="30.95"/>
  </r>
  <r>
    <x v="78"/>
    <s v="MEM"/>
    <s v="DAL"/>
    <s v="W"/>
    <d v="1899-12-31T03:56:00"/>
    <n v="7"/>
    <n v="10"/>
    <n v="0.7"/>
    <n v="3"/>
    <n v="5"/>
    <n v="0.6"/>
    <n v="4"/>
    <n v="4"/>
    <n v="1"/>
    <n v="2"/>
    <n v="7"/>
    <n v="9"/>
    <n v="4"/>
    <n v="0"/>
    <n v="0"/>
    <n v="0"/>
    <n v="2"/>
    <n v="21"/>
    <n v="-3"/>
    <n v="22.3"/>
    <d v="2025-11-07T00:00:00"/>
    <m/>
    <m/>
    <m/>
    <n v="27.933333333333337"/>
  </r>
  <r>
    <x v="65"/>
    <s v="ORL"/>
    <s v="BOS"/>
    <s v="W"/>
    <d v="1899-12-31T13:17:00"/>
    <n v="9"/>
    <n v="18"/>
    <n v="0.5"/>
    <n v="2"/>
    <n v="7"/>
    <n v="0.28599999999999998"/>
    <n v="7"/>
    <n v="7"/>
    <n v="1"/>
    <n v="3"/>
    <n v="3"/>
    <n v="6"/>
    <n v="6"/>
    <n v="0"/>
    <n v="1"/>
    <n v="3"/>
    <n v="2"/>
    <n v="27"/>
    <n v="0"/>
    <n v="22.1"/>
    <d v="2025-11-07T00:00:00"/>
    <m/>
    <m/>
    <m/>
    <n v="37.283333333333331"/>
  </r>
  <r>
    <x v="10"/>
    <s v="OKC"/>
    <s v="SAC"/>
    <s v="W"/>
    <d v="1899-12-31T07:24:00"/>
    <n v="5"/>
    <n v="12"/>
    <n v="0.41699999999999998"/>
    <n v="2"/>
    <n v="2"/>
    <n v="1"/>
    <n v="6"/>
    <n v="6"/>
    <n v="1"/>
    <n v="1"/>
    <n v="4"/>
    <n v="5"/>
    <n v="10"/>
    <n v="3"/>
    <n v="1"/>
    <n v="2"/>
    <n v="1"/>
    <n v="18"/>
    <n v="26"/>
    <n v="21.8"/>
    <d v="2025-11-07T00:00:00"/>
    <m/>
    <m/>
    <m/>
    <n v="31.4"/>
  </r>
  <r>
    <x v="54"/>
    <s v="CLE"/>
    <s v="WAS"/>
    <s v="W"/>
    <d v="1899-12-31T01:37:00"/>
    <n v="8"/>
    <n v="20"/>
    <n v="0.4"/>
    <n v="4"/>
    <n v="10"/>
    <n v="0.4"/>
    <n v="4"/>
    <n v="4"/>
    <n v="1"/>
    <n v="2"/>
    <n v="3"/>
    <n v="5"/>
    <n v="5"/>
    <n v="4"/>
    <n v="1"/>
    <n v="2"/>
    <n v="0"/>
    <n v="24"/>
    <n v="22"/>
    <n v="21.7"/>
    <d v="2025-11-07T00:00:00"/>
    <m/>
    <m/>
    <m/>
    <n v="25.616666666666667"/>
  </r>
  <r>
    <x v="108"/>
    <s v="ORL"/>
    <s v="BOS"/>
    <s v="W"/>
    <d v="1899-12-31T12:05:00"/>
    <n v="8"/>
    <n v="15"/>
    <n v="0.53300000000000003"/>
    <n v="2"/>
    <n v="5"/>
    <n v="0.4"/>
    <n v="4"/>
    <n v="5"/>
    <n v="0.8"/>
    <n v="0"/>
    <n v="6"/>
    <n v="6"/>
    <n v="7"/>
    <n v="1"/>
    <n v="2"/>
    <n v="1"/>
    <n v="3"/>
    <n v="22"/>
    <n v="25"/>
    <n v="21.2"/>
    <d v="2025-11-07T00:00:00"/>
    <m/>
    <m/>
    <m/>
    <n v="36.083333333333336"/>
  </r>
  <r>
    <x v="99"/>
    <s v="MIN"/>
    <s v="UTA"/>
    <s v="W"/>
    <d v="1899-12-31T03:08:00"/>
    <n v="9"/>
    <n v="14"/>
    <n v="0.64300000000000002"/>
    <n v="3"/>
    <n v="3"/>
    <n v="1"/>
    <n v="1"/>
    <n v="2"/>
    <n v="0.5"/>
    <n v="3"/>
    <n v="4"/>
    <n v="7"/>
    <n v="1"/>
    <n v="3"/>
    <n v="2"/>
    <n v="2"/>
    <n v="2"/>
    <n v="22"/>
    <n v="35"/>
    <n v="21"/>
    <d v="2025-11-07T00:00:00"/>
    <m/>
    <m/>
    <m/>
    <n v="27.133333333333333"/>
  </r>
  <r>
    <x v="143"/>
    <s v="MIL"/>
    <s v="CHI"/>
    <s v="W"/>
    <d v="1899-12-31T07:19:00"/>
    <n v="8"/>
    <n v="14"/>
    <n v="0.57099999999999995"/>
    <n v="5"/>
    <n v="8"/>
    <n v="0.625"/>
    <n v="2"/>
    <n v="3"/>
    <n v="0.66700000000000004"/>
    <n v="3"/>
    <n v="5"/>
    <n v="8"/>
    <n v="0"/>
    <n v="4"/>
    <n v="1"/>
    <n v="2"/>
    <n v="4"/>
    <n v="23"/>
    <n v="19"/>
    <n v="20.7"/>
    <d v="2025-11-07T00:00:00"/>
    <m/>
    <m/>
    <m/>
    <n v="31.316666666666663"/>
  </r>
  <r>
    <x v="190"/>
    <s v="MIL"/>
    <s v="CHI"/>
    <s v="W"/>
    <d v="1899-12-31T06:53:00"/>
    <n v="7"/>
    <n v="13"/>
    <n v="0.53800000000000003"/>
    <n v="4"/>
    <n v="6"/>
    <n v="0.66700000000000004"/>
    <n v="2"/>
    <n v="2"/>
    <n v="1"/>
    <n v="1"/>
    <n v="5"/>
    <n v="6"/>
    <n v="4"/>
    <n v="3"/>
    <n v="1"/>
    <n v="1"/>
    <n v="2"/>
    <n v="20"/>
    <n v="11"/>
    <n v="20.6"/>
    <d v="2025-11-07T00:00:00"/>
    <m/>
    <m/>
    <m/>
    <n v="30.883333333333333"/>
  </r>
  <r>
    <x v="189"/>
    <s v="SAS"/>
    <s v="HOU"/>
    <s v="W"/>
    <d v="1899-12-31T07:14:00"/>
    <n v="6"/>
    <n v="14"/>
    <n v="0.42899999999999999"/>
    <n v="6"/>
    <n v="13"/>
    <n v="0.46200000000000002"/>
    <n v="4"/>
    <n v="4"/>
    <n v="1"/>
    <n v="1"/>
    <n v="6"/>
    <n v="7"/>
    <n v="1"/>
    <n v="4"/>
    <n v="1"/>
    <n v="2"/>
    <n v="0"/>
    <n v="22"/>
    <n v="13"/>
    <n v="20.5"/>
    <d v="2025-11-07T00:00:00"/>
    <m/>
    <m/>
    <m/>
    <n v="31.233333333333334"/>
  </r>
  <r>
    <x v="177"/>
    <s v="CHO"/>
    <s v="MIA"/>
    <s v="L"/>
    <d v="1899-12-31T16:07:00"/>
    <n v="9"/>
    <n v="23"/>
    <n v="0.39100000000000001"/>
    <n v="5"/>
    <n v="13"/>
    <n v="0.38500000000000001"/>
    <n v="7"/>
    <n v="7"/>
    <n v="1"/>
    <n v="1"/>
    <n v="7"/>
    <n v="8"/>
    <n v="3"/>
    <n v="1"/>
    <n v="1"/>
    <n v="2"/>
    <n v="4"/>
    <n v="30"/>
    <n v="-3"/>
    <n v="20.5"/>
    <d v="2025-11-07T00:00:00"/>
    <m/>
    <m/>
    <m/>
    <n v="40.116666666666667"/>
  </r>
  <r>
    <x v="248"/>
    <s v="SAS"/>
    <s v="HOU"/>
    <s v="W"/>
    <d v="1899-12-31T14:48:00"/>
    <n v="8"/>
    <n v="11"/>
    <n v="0.72699999999999998"/>
    <n v="6"/>
    <n v="9"/>
    <n v="0.66700000000000004"/>
    <n v="2"/>
    <n v="2"/>
    <n v="1"/>
    <n v="1"/>
    <n v="4"/>
    <n v="5"/>
    <n v="2"/>
    <n v="2"/>
    <n v="0"/>
    <n v="3"/>
    <n v="4"/>
    <n v="24"/>
    <n v="18"/>
    <n v="20.2"/>
    <d v="2025-11-07T00:00:00"/>
    <m/>
    <m/>
    <m/>
    <n v="38.799999999999997"/>
  </r>
  <r>
    <x v="216"/>
    <s v="CLE"/>
    <s v="WAS"/>
    <s v="W"/>
    <d v="1899-12-31T02:00:00"/>
    <n v="7"/>
    <n v="13"/>
    <n v="0.53800000000000003"/>
    <n v="0"/>
    <n v="0"/>
    <m/>
    <n v="2"/>
    <n v="4"/>
    <n v="0.5"/>
    <n v="8"/>
    <n v="6"/>
    <n v="14"/>
    <n v="3"/>
    <n v="2"/>
    <n v="1"/>
    <n v="1"/>
    <n v="2"/>
    <n v="16"/>
    <n v="27"/>
    <n v="19.3"/>
    <d v="2025-11-07T00:00:00"/>
    <m/>
    <m/>
    <m/>
    <n v="26"/>
  </r>
  <r>
    <x v="181"/>
    <s v="BRK"/>
    <s v="DET"/>
    <s v="L"/>
    <d v="1899-12-31T07:44:00"/>
    <n v="8"/>
    <n v="17"/>
    <n v="0.47099999999999997"/>
    <n v="5"/>
    <n v="10"/>
    <n v="0.5"/>
    <n v="7"/>
    <n v="7"/>
    <n v="1"/>
    <n v="1"/>
    <n v="4"/>
    <n v="5"/>
    <n v="2"/>
    <n v="1"/>
    <n v="0"/>
    <n v="4"/>
    <n v="1"/>
    <n v="28"/>
    <n v="-11"/>
    <n v="19.2"/>
    <d v="2025-11-07T00:00:00"/>
    <m/>
    <m/>
    <m/>
    <n v="31.733333333333334"/>
  </r>
  <r>
    <x v="1"/>
    <s v="HOU"/>
    <s v="SAS"/>
    <s v="L"/>
    <d v="1899-12-31T11:59:00"/>
    <n v="10"/>
    <n v="22"/>
    <n v="0.45500000000000002"/>
    <n v="1"/>
    <n v="6"/>
    <n v="0.16700000000000001"/>
    <n v="4"/>
    <n v="5"/>
    <n v="0.8"/>
    <n v="3"/>
    <n v="5"/>
    <n v="8"/>
    <n v="8"/>
    <n v="1"/>
    <n v="1"/>
    <n v="3"/>
    <n v="5"/>
    <n v="25"/>
    <n v="-12"/>
    <n v="19.100000000000001"/>
    <d v="2025-11-07T00:00:00"/>
    <m/>
    <m/>
    <m/>
    <n v="35.983333333333334"/>
  </r>
  <r>
    <x v="115"/>
    <s v="MIA"/>
    <s v="CHO"/>
    <s v="W"/>
    <d v="1899-12-31T08:40:00"/>
    <n v="8"/>
    <n v="15"/>
    <n v="0.53300000000000003"/>
    <n v="1"/>
    <n v="1"/>
    <n v="1"/>
    <n v="1"/>
    <n v="2"/>
    <n v="0.5"/>
    <n v="3"/>
    <n v="5"/>
    <n v="8"/>
    <n v="9"/>
    <n v="0"/>
    <n v="2"/>
    <n v="2"/>
    <n v="2"/>
    <n v="18"/>
    <n v="18"/>
    <n v="18.8"/>
    <d v="2025-11-07T00:00:00"/>
    <m/>
    <m/>
    <m/>
    <n v="32.666666666666671"/>
  </r>
  <r>
    <x v="74"/>
    <s v="CHI"/>
    <s v="MIL"/>
    <s v="L"/>
    <d v="1899-12-31T11:47:00"/>
    <n v="8"/>
    <n v="13"/>
    <n v="0.61499999999999999"/>
    <n v="2"/>
    <n v="6"/>
    <n v="0.33300000000000002"/>
    <n v="2"/>
    <n v="2"/>
    <n v="1"/>
    <n v="2"/>
    <n v="6"/>
    <n v="8"/>
    <n v="3"/>
    <n v="2"/>
    <n v="1"/>
    <n v="3"/>
    <n v="1"/>
    <n v="20"/>
    <n v="-2"/>
    <n v="18.7"/>
    <d v="2025-11-07T00:00:00"/>
    <m/>
    <m/>
    <m/>
    <n v="35.783333333333331"/>
  </r>
  <r>
    <x v="73"/>
    <s v="BOS"/>
    <s v="ORL"/>
    <s v="L"/>
    <d v="1899-12-31T12:30:00"/>
    <n v="15"/>
    <n v="28"/>
    <n v="0.53600000000000003"/>
    <n v="1"/>
    <n v="6"/>
    <n v="0.16700000000000001"/>
    <n v="1"/>
    <n v="2"/>
    <n v="0.5"/>
    <n v="0"/>
    <n v="9"/>
    <n v="9"/>
    <n v="3"/>
    <n v="1"/>
    <n v="0"/>
    <n v="4"/>
    <n v="3"/>
    <n v="32"/>
    <n v="-21"/>
    <n v="18.600000000000001"/>
    <d v="2025-11-07T00:00:00"/>
    <m/>
    <m/>
    <m/>
    <n v="36.5"/>
  </r>
  <r>
    <x v="134"/>
    <s v="BOS"/>
    <s v="ORL"/>
    <s v="L"/>
    <d v="1899-12-31T07:55:00"/>
    <n v="8"/>
    <n v="16"/>
    <n v="0.5"/>
    <n v="5"/>
    <n v="8"/>
    <n v="0.625"/>
    <n v="6"/>
    <n v="8"/>
    <n v="0.75"/>
    <n v="0"/>
    <n v="2"/>
    <n v="2"/>
    <n v="4"/>
    <n v="1"/>
    <n v="0"/>
    <n v="3"/>
    <n v="3"/>
    <n v="27"/>
    <n v="-11"/>
    <n v="18.399999999999999"/>
    <d v="2025-11-07T00:00:00"/>
    <m/>
    <m/>
    <m/>
    <n v="31.916666666666668"/>
  </r>
  <r>
    <x v="58"/>
    <s v="MIN"/>
    <s v="UTA"/>
    <s v="W"/>
    <d v="1899-12-31T02:11:00"/>
    <n v="6"/>
    <n v="12"/>
    <n v="0.5"/>
    <n v="1"/>
    <n v="4"/>
    <n v="0.25"/>
    <n v="6"/>
    <n v="6"/>
    <n v="1"/>
    <n v="3"/>
    <n v="7"/>
    <n v="10"/>
    <n v="12"/>
    <n v="1"/>
    <n v="0"/>
    <n v="7"/>
    <n v="3"/>
    <n v="19"/>
    <n v="43"/>
    <n v="18.399999999999999"/>
    <d v="2025-11-07T00:00:00"/>
    <m/>
    <m/>
    <m/>
    <n v="26.183333333333334"/>
  </r>
  <r>
    <x v="447"/>
    <s v="CLE"/>
    <s v="WAS"/>
    <s v="W"/>
    <d v="1899-12-31T04:20:00"/>
    <n v="7"/>
    <n v="16"/>
    <n v="0.438"/>
    <n v="4"/>
    <n v="9"/>
    <n v="0.44400000000000001"/>
    <n v="2"/>
    <n v="2"/>
    <n v="1"/>
    <n v="1"/>
    <n v="1"/>
    <n v="2"/>
    <n v="9"/>
    <n v="1"/>
    <n v="0"/>
    <n v="2"/>
    <n v="0"/>
    <n v="20"/>
    <n v="24"/>
    <n v="17.899999999999999"/>
    <d v="2025-11-07T00:00:00"/>
    <m/>
    <m/>
    <m/>
    <n v="28.333333333333336"/>
  </r>
  <r>
    <x v="147"/>
    <s v="TOR"/>
    <s v="ATL"/>
    <s v="W"/>
    <d v="1899-12-31T10:14:00"/>
    <n v="5"/>
    <n v="11"/>
    <n v="0.45500000000000002"/>
    <n v="3"/>
    <n v="7"/>
    <n v="0.42899999999999999"/>
    <n v="5"/>
    <n v="6"/>
    <n v="0.83299999999999996"/>
    <n v="0"/>
    <n v="5"/>
    <n v="5"/>
    <n v="6"/>
    <n v="3"/>
    <n v="0"/>
    <n v="2"/>
    <n v="2"/>
    <n v="18"/>
    <n v="5"/>
    <n v="17.8"/>
    <d v="2025-11-07T00:00:00"/>
    <m/>
    <m/>
    <m/>
    <n v="34.233333333333334"/>
  </r>
  <r>
    <x v="112"/>
    <s v="MIA"/>
    <s v="CHO"/>
    <s v="W"/>
    <d v="1899-12-31T12:28:00"/>
    <n v="9"/>
    <n v="16"/>
    <n v="0.56299999999999994"/>
    <n v="4"/>
    <n v="6"/>
    <n v="0.66700000000000004"/>
    <n v="0"/>
    <n v="0"/>
    <m/>
    <n v="0"/>
    <n v="4"/>
    <n v="4"/>
    <n v="4"/>
    <n v="1"/>
    <n v="1"/>
    <n v="2"/>
    <n v="1"/>
    <n v="22"/>
    <n v="21"/>
    <n v="17.7"/>
    <d v="2025-11-07T00:00:00"/>
    <m/>
    <m/>
    <m/>
    <n v="36.466666666666669"/>
  </r>
  <r>
    <x v="93"/>
    <s v="CHI"/>
    <s v="MIL"/>
    <s v="L"/>
    <d v="1899-12-31T05:22:00"/>
    <n v="6"/>
    <n v="10"/>
    <n v="0.6"/>
    <n v="0"/>
    <n v="2"/>
    <n v="0"/>
    <n v="5"/>
    <n v="6"/>
    <n v="0.83299999999999996"/>
    <n v="2"/>
    <n v="3"/>
    <n v="5"/>
    <n v="4"/>
    <n v="1"/>
    <n v="0"/>
    <n v="0"/>
    <n v="2"/>
    <n v="17"/>
    <n v="-10"/>
    <n v="17.3"/>
    <d v="2025-11-07T00:00:00"/>
    <m/>
    <m/>
    <m/>
    <n v="29.366666666666667"/>
  </r>
  <r>
    <x v="63"/>
    <s v="BOS"/>
    <s v="ORL"/>
    <s v="L"/>
    <d v="1899-12-31T13:08:00"/>
    <n v="7"/>
    <n v="16"/>
    <n v="0.438"/>
    <n v="1"/>
    <n v="6"/>
    <n v="0.16700000000000001"/>
    <n v="1"/>
    <n v="1"/>
    <n v="1"/>
    <n v="1"/>
    <n v="1"/>
    <n v="2"/>
    <n v="10"/>
    <n v="3"/>
    <n v="1"/>
    <n v="1"/>
    <n v="4"/>
    <n v="16"/>
    <n v="-9"/>
    <n v="16.7"/>
    <d v="2025-11-07T00:00:00"/>
    <m/>
    <m/>
    <m/>
    <n v="37.133333333333333"/>
  </r>
  <r>
    <x v="91"/>
    <s v="BRK"/>
    <s v="DET"/>
    <s v="L"/>
    <d v="1899-12-31T06:43:00"/>
    <n v="6"/>
    <n v="8"/>
    <n v="0.75"/>
    <n v="0"/>
    <n v="0"/>
    <m/>
    <n v="5"/>
    <n v="6"/>
    <n v="0.83299999999999996"/>
    <n v="3"/>
    <n v="5"/>
    <n v="8"/>
    <n v="2"/>
    <n v="1"/>
    <n v="1"/>
    <n v="2"/>
    <n v="4"/>
    <n v="17"/>
    <n v="-10"/>
    <n v="16.5"/>
    <d v="2025-11-07T00:00:00"/>
    <m/>
    <m/>
    <m/>
    <n v="30.716666666666669"/>
  </r>
  <r>
    <x v="307"/>
    <s v="MIA"/>
    <s v="CHO"/>
    <s v="W"/>
    <d v="1899-12-31T02:48:00"/>
    <n v="8"/>
    <n v="11"/>
    <n v="0.72699999999999998"/>
    <n v="1"/>
    <n v="3"/>
    <n v="0.33300000000000002"/>
    <n v="2"/>
    <n v="3"/>
    <n v="0.66700000000000004"/>
    <n v="0"/>
    <n v="4"/>
    <n v="4"/>
    <n v="2"/>
    <n v="1"/>
    <n v="0"/>
    <n v="0"/>
    <n v="3"/>
    <n v="19"/>
    <n v="8"/>
    <n v="16.5"/>
    <d v="2025-11-07T00:00:00"/>
    <m/>
    <m/>
    <m/>
    <n v="26.8"/>
  </r>
  <r>
    <x v="161"/>
    <s v="WAS"/>
    <s v="CLE"/>
    <s v="L"/>
    <d v="1899-12-31T06:27:00"/>
    <n v="10"/>
    <n v="17"/>
    <n v="0.58799999999999997"/>
    <n v="0"/>
    <n v="4"/>
    <n v="0"/>
    <n v="0"/>
    <n v="2"/>
    <n v="0"/>
    <n v="1"/>
    <n v="3"/>
    <n v="4"/>
    <n v="4"/>
    <n v="1"/>
    <n v="4"/>
    <n v="3"/>
    <n v="0"/>
    <n v="20"/>
    <n v="-23"/>
    <n v="16.5"/>
    <d v="2025-11-07T00:00:00"/>
    <m/>
    <m/>
    <m/>
    <n v="30.450000000000003"/>
  </r>
  <r>
    <x v="318"/>
    <s v="DEN"/>
    <s v="GSW"/>
    <s v="W"/>
    <d v="1899-12-30T15:42:00"/>
    <n v="6"/>
    <n v="8"/>
    <n v="0.75"/>
    <n v="2"/>
    <n v="3"/>
    <n v="0.66700000000000004"/>
    <n v="2"/>
    <n v="2"/>
    <n v="1"/>
    <n v="3"/>
    <n v="3"/>
    <n v="6"/>
    <n v="1"/>
    <n v="0"/>
    <n v="0"/>
    <n v="0"/>
    <n v="0"/>
    <n v="16"/>
    <n v="6"/>
    <n v="16.5"/>
    <d v="2025-11-07T00:00:00"/>
    <m/>
    <m/>
    <m/>
    <n v="15.7"/>
  </r>
  <r>
    <x v="92"/>
    <s v="CHI"/>
    <s v="MIL"/>
    <s v="L"/>
    <d v="1899-12-31T10:35:00"/>
    <n v="6"/>
    <n v="14"/>
    <n v="0.42899999999999999"/>
    <n v="2"/>
    <n v="5"/>
    <n v="0.4"/>
    <n v="2"/>
    <n v="4"/>
    <n v="0.5"/>
    <n v="0"/>
    <n v="7"/>
    <n v="7"/>
    <n v="14"/>
    <n v="1"/>
    <n v="0"/>
    <n v="4"/>
    <n v="1"/>
    <n v="16"/>
    <n v="-6"/>
    <n v="16.3"/>
    <d v="2025-11-07T00:00:00"/>
    <m/>
    <m/>
    <m/>
    <n v="34.583333333333336"/>
  </r>
  <r>
    <x v="40"/>
    <s v="SAS"/>
    <s v="HOU"/>
    <s v="W"/>
    <d v="1899-12-31T13:12:00"/>
    <n v="8"/>
    <n v="16"/>
    <n v="0.5"/>
    <n v="0"/>
    <n v="2"/>
    <n v="0"/>
    <n v="6"/>
    <n v="6"/>
    <n v="1"/>
    <n v="1"/>
    <n v="7"/>
    <n v="8"/>
    <n v="4"/>
    <n v="1"/>
    <n v="2"/>
    <n v="4"/>
    <n v="5"/>
    <n v="22"/>
    <n v="5"/>
    <n v="16"/>
    <d v="2025-11-07T00:00:00"/>
    <m/>
    <m/>
    <m/>
    <n v="37.200000000000003"/>
  </r>
  <r>
    <x v="240"/>
    <s v="SAC"/>
    <s v="OKC"/>
    <s v="L"/>
    <d v="1899-12-31T11:09:00"/>
    <n v="9"/>
    <n v="17"/>
    <n v="0.52900000000000003"/>
    <n v="5"/>
    <n v="9"/>
    <n v="0.55600000000000005"/>
    <n v="1"/>
    <n v="2"/>
    <n v="0.5"/>
    <n v="1"/>
    <n v="6"/>
    <n v="7"/>
    <n v="9"/>
    <n v="0"/>
    <n v="0"/>
    <n v="7"/>
    <n v="3"/>
    <n v="24"/>
    <n v="-18"/>
    <n v="15.9"/>
    <d v="2025-11-07T00:00:00"/>
    <m/>
    <m/>
    <m/>
    <n v="35.15"/>
  </r>
  <r>
    <x v="173"/>
    <s v="WAS"/>
    <s v="CLE"/>
    <s v="L"/>
    <d v="1899-12-30T20:13:00"/>
    <n v="5"/>
    <n v="8"/>
    <n v="0.625"/>
    <n v="2"/>
    <n v="4"/>
    <n v="0.5"/>
    <n v="4"/>
    <n v="4"/>
    <n v="1"/>
    <n v="1"/>
    <n v="2"/>
    <n v="3"/>
    <n v="4"/>
    <n v="1"/>
    <n v="0"/>
    <n v="1"/>
    <n v="2"/>
    <n v="16"/>
    <n v="-4"/>
    <n v="15.7"/>
    <d v="2025-11-07T00:00:00"/>
    <m/>
    <m/>
    <m/>
    <n v="20.216666666666669"/>
  </r>
  <r>
    <x v="199"/>
    <s v="WAS"/>
    <s v="CLE"/>
    <s v="L"/>
    <d v="1899-12-31T03:53:00"/>
    <n v="8"/>
    <n v="16"/>
    <n v="0.5"/>
    <n v="6"/>
    <n v="13"/>
    <n v="0.46200000000000002"/>
    <n v="3"/>
    <n v="4"/>
    <n v="0.75"/>
    <n v="0"/>
    <n v="2"/>
    <n v="2"/>
    <n v="3"/>
    <n v="1"/>
    <n v="0"/>
    <n v="3"/>
    <n v="4"/>
    <n v="25"/>
    <n v="-28"/>
    <n v="15.7"/>
    <d v="2025-11-07T00:00:00"/>
    <m/>
    <m/>
    <m/>
    <n v="27.883333333333333"/>
  </r>
  <r>
    <x v="230"/>
    <s v="CLE"/>
    <s v="WAS"/>
    <s v="W"/>
    <d v="1899-12-30T18:46:00"/>
    <n v="5"/>
    <n v="6"/>
    <n v="0.83299999999999996"/>
    <n v="5"/>
    <n v="6"/>
    <n v="0.83299999999999996"/>
    <n v="2"/>
    <n v="3"/>
    <n v="0.66700000000000004"/>
    <n v="1"/>
    <n v="1"/>
    <n v="2"/>
    <n v="3"/>
    <n v="0"/>
    <n v="0"/>
    <n v="1"/>
    <n v="2"/>
    <n v="17"/>
    <n v="7"/>
    <n v="15.7"/>
    <d v="2025-11-07T00:00:00"/>
    <m/>
    <m/>
    <m/>
    <n v="18.766666666666666"/>
  </r>
  <r>
    <x v="79"/>
    <s v="ATL"/>
    <s v="TOR"/>
    <s v="L"/>
    <d v="1899-12-31T05:40:00"/>
    <n v="4"/>
    <n v="16"/>
    <n v="0.25"/>
    <n v="1"/>
    <n v="7"/>
    <n v="0.14299999999999999"/>
    <n v="8"/>
    <n v="8"/>
    <n v="1"/>
    <n v="3"/>
    <n v="4"/>
    <n v="7"/>
    <n v="3"/>
    <n v="0"/>
    <n v="4"/>
    <n v="0"/>
    <n v="0"/>
    <n v="17"/>
    <n v="5"/>
    <n v="15.6"/>
    <d v="2025-11-07T00:00:00"/>
    <m/>
    <m/>
    <m/>
    <n v="29.666666666666668"/>
  </r>
  <r>
    <x v="55"/>
    <s v="MIA"/>
    <s v="CHO"/>
    <s v="W"/>
    <d v="1899-12-31T03:25:00"/>
    <n v="10"/>
    <n v="20"/>
    <n v="0.5"/>
    <n v="2"/>
    <n v="5"/>
    <n v="0.4"/>
    <n v="3"/>
    <n v="3"/>
    <n v="1"/>
    <n v="0"/>
    <n v="4"/>
    <n v="4"/>
    <n v="3"/>
    <n v="0"/>
    <n v="0"/>
    <n v="2"/>
    <n v="2"/>
    <n v="25"/>
    <n v="6"/>
    <n v="15.5"/>
    <d v="2025-11-07T00:00:00"/>
    <m/>
    <m/>
    <m/>
    <n v="27.416666666666668"/>
  </r>
  <r>
    <x v="66"/>
    <s v="SAS"/>
    <s v="HOU"/>
    <s v="W"/>
    <d v="1899-12-31T12:22:00"/>
    <n v="5"/>
    <n v="12"/>
    <n v="0.41699999999999998"/>
    <n v="0"/>
    <n v="4"/>
    <n v="0"/>
    <n v="4"/>
    <n v="5"/>
    <n v="0.8"/>
    <n v="2"/>
    <n v="4"/>
    <n v="6"/>
    <n v="13"/>
    <n v="2"/>
    <n v="1"/>
    <n v="5"/>
    <n v="3"/>
    <n v="14"/>
    <n v="25"/>
    <n v="15.4"/>
    <d v="2025-11-07T00:00:00"/>
    <m/>
    <m/>
    <m/>
    <n v="36.366666666666667"/>
  </r>
  <r>
    <x v="80"/>
    <s v="CLE"/>
    <s v="WAS"/>
    <s v="W"/>
    <d v="1899-12-31T03:51:00"/>
    <n v="7"/>
    <n v="16"/>
    <n v="0.438"/>
    <n v="0"/>
    <n v="4"/>
    <n v="0"/>
    <n v="4"/>
    <n v="7"/>
    <n v="0.57099999999999995"/>
    <n v="4"/>
    <n v="6"/>
    <n v="10"/>
    <n v="3"/>
    <n v="1"/>
    <n v="1"/>
    <n v="1"/>
    <n v="1"/>
    <n v="18"/>
    <n v="20"/>
    <n v="15.4"/>
    <d v="2025-11-07T00:00:00"/>
    <m/>
    <m/>
    <m/>
    <n v="27.85"/>
  </r>
  <r>
    <x v="8"/>
    <s v="OKC"/>
    <s v="SAC"/>
    <s v="W"/>
    <d v="1899-12-31T03:16:00"/>
    <n v="6"/>
    <n v="8"/>
    <n v="0.75"/>
    <n v="3"/>
    <n v="4"/>
    <n v="0.75"/>
    <n v="0"/>
    <n v="0"/>
    <m/>
    <n v="1"/>
    <n v="1"/>
    <n v="2"/>
    <n v="2"/>
    <n v="1"/>
    <n v="0"/>
    <n v="0"/>
    <n v="0"/>
    <n v="15"/>
    <n v="17"/>
    <n v="15.2"/>
    <d v="2025-11-07T00:00:00"/>
    <m/>
    <m/>
    <m/>
    <n v="27.266666666666666"/>
  </r>
  <r>
    <x v="45"/>
    <s v="MEM"/>
    <s v="DAL"/>
    <s v="W"/>
    <d v="1899-12-31T08:12:00"/>
    <n v="7"/>
    <n v="20"/>
    <n v="0.35"/>
    <n v="0"/>
    <n v="4"/>
    <n v="0"/>
    <n v="7"/>
    <n v="7"/>
    <n v="1"/>
    <n v="1"/>
    <n v="4"/>
    <n v="5"/>
    <n v="13"/>
    <n v="3"/>
    <n v="0"/>
    <n v="7"/>
    <n v="5"/>
    <n v="21"/>
    <n v="28"/>
    <n v="14.8"/>
    <d v="2025-11-07T00:00:00"/>
    <m/>
    <m/>
    <m/>
    <n v="32.199999999999996"/>
  </r>
  <r>
    <x v="2"/>
    <s v="GSW"/>
    <s v="DEN"/>
    <s v="L"/>
    <d v="1899-12-31T06:33:00"/>
    <n v="5"/>
    <n v="10"/>
    <n v="0.5"/>
    <n v="0"/>
    <n v="3"/>
    <n v="0"/>
    <n v="6"/>
    <n v="7"/>
    <n v="0.85699999999999998"/>
    <n v="1"/>
    <n v="2"/>
    <n v="3"/>
    <n v="3"/>
    <n v="1"/>
    <n v="0"/>
    <n v="0"/>
    <n v="1"/>
    <n v="16"/>
    <n v="-20"/>
    <n v="14.6"/>
    <d v="2025-11-07T00:00:00"/>
    <m/>
    <m/>
    <m/>
    <n v="30.55"/>
  </r>
  <r>
    <x v="71"/>
    <s v="ORL"/>
    <s v="BOS"/>
    <s v="W"/>
    <d v="1899-12-31T12:27:00"/>
    <n v="4"/>
    <n v="10"/>
    <n v="0.4"/>
    <n v="1"/>
    <n v="3"/>
    <n v="0.33300000000000002"/>
    <n v="6"/>
    <n v="8"/>
    <n v="0.75"/>
    <n v="1"/>
    <n v="8"/>
    <n v="9"/>
    <n v="4"/>
    <n v="1"/>
    <n v="1"/>
    <n v="2"/>
    <n v="0"/>
    <n v="15"/>
    <n v="25"/>
    <n v="14.4"/>
    <d v="2025-11-07T00:00:00"/>
    <m/>
    <m/>
    <m/>
    <n v="36.450000000000003"/>
  </r>
  <r>
    <x v="22"/>
    <s v="HOU"/>
    <s v="SAS"/>
    <s v="L"/>
    <d v="1899-12-31T02:25:00"/>
    <n v="6"/>
    <n v="10"/>
    <n v="0.6"/>
    <n v="4"/>
    <n v="7"/>
    <n v="0.57099999999999995"/>
    <n v="0"/>
    <n v="0"/>
    <m/>
    <n v="0"/>
    <n v="0"/>
    <n v="0"/>
    <n v="6"/>
    <n v="1"/>
    <n v="0"/>
    <n v="1"/>
    <n v="3"/>
    <n v="16"/>
    <n v="8"/>
    <n v="14.4"/>
    <d v="2025-11-07T00:00:00"/>
    <m/>
    <m/>
    <m/>
    <n v="26.416666666666664"/>
  </r>
  <r>
    <x v="51"/>
    <s v="TOR"/>
    <s v="ATL"/>
    <s v="W"/>
    <d v="1899-12-31T09:16:00"/>
    <n v="7"/>
    <n v="15"/>
    <n v="0.46700000000000003"/>
    <n v="2"/>
    <n v="6"/>
    <n v="0.33300000000000002"/>
    <n v="3"/>
    <n v="3"/>
    <n v="1"/>
    <n v="2"/>
    <n v="3"/>
    <n v="5"/>
    <n v="4"/>
    <n v="0"/>
    <n v="0"/>
    <n v="1"/>
    <n v="3"/>
    <n v="19"/>
    <n v="5"/>
    <n v="14.2"/>
    <d v="2025-11-07T00:00:00"/>
    <m/>
    <m/>
    <m/>
    <n v="33.266666666666666"/>
  </r>
  <r>
    <x v="310"/>
    <s v="DEN"/>
    <s v="GSW"/>
    <s v="W"/>
    <d v="1899-12-30T23:58:00"/>
    <n v="6"/>
    <n v="12"/>
    <n v="0.5"/>
    <n v="3"/>
    <n v="5"/>
    <n v="0.6"/>
    <n v="3"/>
    <n v="4"/>
    <n v="0.75"/>
    <n v="0"/>
    <n v="3"/>
    <n v="3"/>
    <n v="1"/>
    <n v="1"/>
    <n v="0"/>
    <n v="0"/>
    <n v="0"/>
    <n v="18"/>
    <n v="4"/>
    <n v="14.2"/>
    <d v="2025-11-07T00:00:00"/>
    <m/>
    <m/>
    <m/>
    <n v="23.966666666666669"/>
  </r>
  <r>
    <x v="111"/>
    <s v="CLE"/>
    <s v="WAS"/>
    <s v="W"/>
    <d v="1899-12-30T18:21:00"/>
    <n v="5"/>
    <n v="6"/>
    <n v="0.83299999999999996"/>
    <n v="4"/>
    <n v="5"/>
    <n v="0.8"/>
    <n v="0"/>
    <n v="0"/>
    <m/>
    <n v="0"/>
    <n v="2"/>
    <n v="2"/>
    <n v="2"/>
    <n v="1"/>
    <n v="0"/>
    <n v="0"/>
    <n v="2"/>
    <n v="14"/>
    <n v="10"/>
    <n v="14"/>
    <d v="2025-11-07T00:00:00"/>
    <m/>
    <m/>
    <m/>
    <n v="18.349999999999998"/>
  </r>
  <r>
    <x v="15"/>
    <s v="GSW"/>
    <s v="DEN"/>
    <s v="L"/>
    <d v="1899-12-31T01:42:00"/>
    <n v="6"/>
    <n v="12"/>
    <n v="0.5"/>
    <n v="5"/>
    <n v="10"/>
    <n v="0.5"/>
    <n v="0"/>
    <n v="0"/>
    <m/>
    <n v="1"/>
    <n v="5"/>
    <n v="6"/>
    <n v="4"/>
    <n v="1"/>
    <n v="1"/>
    <n v="3"/>
    <n v="2"/>
    <n v="17"/>
    <n v="-10"/>
    <n v="13.9"/>
    <d v="2025-11-07T00:00:00"/>
    <m/>
    <m/>
    <m/>
    <n v="25.7"/>
  </r>
  <r>
    <x v="57"/>
    <s v="ATL"/>
    <s v="TOR"/>
    <s v="L"/>
    <d v="1899-12-31T09:02:00"/>
    <n v="8"/>
    <n v="14"/>
    <n v="0.57099999999999995"/>
    <n v="2"/>
    <n v="5"/>
    <n v="0.4"/>
    <n v="3"/>
    <n v="3"/>
    <n v="1"/>
    <n v="1"/>
    <n v="6"/>
    <n v="7"/>
    <n v="4"/>
    <n v="1"/>
    <n v="0"/>
    <n v="6"/>
    <n v="2"/>
    <n v="21"/>
    <n v="-9"/>
    <n v="13.9"/>
    <d v="2025-11-07T00:00:00"/>
    <m/>
    <m/>
    <m/>
    <n v="33.033333333333331"/>
  </r>
  <r>
    <x v="201"/>
    <s v="ORL"/>
    <s v="BOS"/>
    <s v="W"/>
    <d v="1899-12-31T08:38:00"/>
    <n v="5"/>
    <n v="11"/>
    <n v="0.45500000000000002"/>
    <n v="2"/>
    <n v="5"/>
    <n v="0.4"/>
    <n v="1"/>
    <n v="2"/>
    <n v="0.5"/>
    <n v="1"/>
    <n v="3"/>
    <n v="4"/>
    <n v="4"/>
    <n v="4"/>
    <n v="1"/>
    <n v="1"/>
    <n v="3"/>
    <n v="13"/>
    <n v="6"/>
    <n v="13.8"/>
    <d v="2025-11-07T00:00:00"/>
    <m/>
    <m/>
    <m/>
    <n v="32.633333333333333"/>
  </r>
  <r>
    <x v="151"/>
    <s v="ORL"/>
    <s v="BOS"/>
    <s v="W"/>
    <d v="1899-12-31T07:08:00"/>
    <n v="5"/>
    <n v="10"/>
    <n v="0.5"/>
    <n v="2"/>
    <n v="4"/>
    <n v="0.5"/>
    <n v="6"/>
    <n v="7"/>
    <n v="0.85699999999999998"/>
    <n v="2"/>
    <n v="3"/>
    <n v="5"/>
    <n v="1"/>
    <n v="2"/>
    <n v="0"/>
    <n v="3"/>
    <n v="2"/>
    <n v="18"/>
    <n v="10"/>
    <n v="13.8"/>
    <d v="2025-11-07T00:00:00"/>
    <m/>
    <m/>
    <m/>
    <n v="31.133333333333333"/>
  </r>
  <r>
    <x v="32"/>
    <s v="GSW"/>
    <s v="DEN"/>
    <s v="L"/>
    <d v="1899-12-30T19:41:00"/>
    <n v="6"/>
    <n v="6"/>
    <n v="1"/>
    <n v="2"/>
    <n v="2"/>
    <n v="1"/>
    <n v="0"/>
    <n v="0"/>
    <m/>
    <n v="2"/>
    <n v="1"/>
    <n v="3"/>
    <n v="1"/>
    <n v="0"/>
    <n v="0"/>
    <n v="0"/>
    <n v="2"/>
    <n v="14"/>
    <n v="-6"/>
    <n v="13.8"/>
    <d v="2025-11-07T00:00:00"/>
    <m/>
    <m/>
    <m/>
    <n v="19.683333333333334"/>
  </r>
  <r>
    <x v="126"/>
    <s v="SAS"/>
    <s v="HOU"/>
    <s v="W"/>
    <d v="1899-12-31T09:03:00"/>
    <n v="4"/>
    <n v="12"/>
    <n v="0.33300000000000002"/>
    <n v="4"/>
    <n v="10"/>
    <n v="0.4"/>
    <n v="3"/>
    <n v="4"/>
    <n v="0.75"/>
    <n v="2"/>
    <n v="1"/>
    <n v="3"/>
    <n v="3"/>
    <n v="4"/>
    <n v="0"/>
    <n v="1"/>
    <n v="2"/>
    <n v="15"/>
    <n v="15"/>
    <n v="13.8"/>
    <d v="2025-11-07T00:00:00"/>
    <m/>
    <m/>
    <m/>
    <n v="33.050000000000004"/>
  </r>
  <r>
    <x v="257"/>
    <s v="DAL"/>
    <s v="MEM"/>
    <s v="L"/>
    <d v="1899-12-31T01:06:00"/>
    <n v="6"/>
    <n v="13"/>
    <n v="0.46200000000000002"/>
    <n v="1"/>
    <n v="7"/>
    <n v="0.14299999999999999"/>
    <n v="3"/>
    <n v="4"/>
    <n v="0.75"/>
    <n v="0"/>
    <n v="7"/>
    <n v="7"/>
    <n v="4"/>
    <n v="1"/>
    <n v="0"/>
    <n v="1"/>
    <n v="1"/>
    <n v="16"/>
    <n v="6"/>
    <n v="13.4"/>
    <d v="2025-11-07T00:00:00"/>
    <m/>
    <m/>
    <m/>
    <n v="25.1"/>
  </r>
  <r>
    <x v="42"/>
    <s v="SAC"/>
    <s v="OKC"/>
    <s v="L"/>
    <d v="1899-12-31T04:38:00"/>
    <n v="7"/>
    <n v="13"/>
    <n v="0.53800000000000003"/>
    <n v="4"/>
    <n v="7"/>
    <n v="0.57099999999999995"/>
    <n v="0"/>
    <n v="0"/>
    <m/>
    <n v="1"/>
    <n v="3"/>
    <n v="4"/>
    <n v="3"/>
    <n v="0"/>
    <n v="0"/>
    <n v="1"/>
    <n v="3"/>
    <n v="18"/>
    <n v="-21"/>
    <n v="13.2"/>
    <d v="2025-11-07T00:00:00"/>
    <m/>
    <m/>
    <m/>
    <n v="28.633333333333333"/>
  </r>
  <r>
    <x v="273"/>
    <s v="MIN"/>
    <s v="UTA"/>
    <s v="W"/>
    <d v="1899-12-30T08:44:00"/>
    <n v="4"/>
    <n v="4"/>
    <n v="1"/>
    <n v="2"/>
    <n v="2"/>
    <n v="1"/>
    <n v="2"/>
    <n v="2"/>
    <n v="1"/>
    <n v="0"/>
    <n v="1"/>
    <n v="1"/>
    <n v="3"/>
    <n v="0"/>
    <n v="0"/>
    <n v="0"/>
    <n v="0"/>
    <n v="12"/>
    <n v="4"/>
    <n v="13.2"/>
    <d v="2025-11-07T00:00:00"/>
    <m/>
    <m/>
    <m/>
    <n v="8.7333333333333325"/>
  </r>
  <r>
    <x v="120"/>
    <s v="TOR"/>
    <s v="ATL"/>
    <s v="W"/>
    <d v="1899-12-31T01:13:00"/>
    <n v="4"/>
    <n v="5"/>
    <n v="0.8"/>
    <n v="0"/>
    <n v="0"/>
    <m/>
    <n v="4"/>
    <n v="4"/>
    <n v="1"/>
    <n v="3"/>
    <n v="7"/>
    <n v="10"/>
    <n v="1"/>
    <n v="1"/>
    <n v="1"/>
    <n v="2"/>
    <n v="4"/>
    <n v="12"/>
    <n v="6"/>
    <n v="13.1"/>
    <d v="2025-11-07T00:00:00"/>
    <m/>
    <m/>
    <m/>
    <n v="25.216666666666665"/>
  </r>
  <r>
    <x v="94"/>
    <s v="DET"/>
    <s v="BRK"/>
    <s v="W"/>
    <d v="1899-12-31T09:33:00"/>
    <n v="7"/>
    <n v="14"/>
    <n v="0.5"/>
    <n v="0"/>
    <n v="0"/>
    <m/>
    <n v="0"/>
    <n v="0"/>
    <m/>
    <n v="0"/>
    <n v="6"/>
    <n v="6"/>
    <n v="4"/>
    <n v="3"/>
    <n v="1"/>
    <n v="1"/>
    <n v="3"/>
    <n v="14"/>
    <n v="18"/>
    <n v="13.1"/>
    <d v="2025-11-07T00:00:00"/>
    <m/>
    <m/>
    <m/>
    <n v="33.549999999999997"/>
  </r>
  <r>
    <x v="48"/>
    <s v="TOR"/>
    <s v="ATL"/>
    <s v="W"/>
    <d v="1899-12-31T11:03:00"/>
    <n v="5"/>
    <n v="16"/>
    <n v="0.313"/>
    <n v="0"/>
    <n v="2"/>
    <n v="0"/>
    <n v="4"/>
    <n v="4"/>
    <n v="1"/>
    <n v="3"/>
    <n v="7"/>
    <n v="10"/>
    <n v="4"/>
    <n v="1"/>
    <n v="2"/>
    <n v="0"/>
    <n v="3"/>
    <n v="14"/>
    <n v="-1"/>
    <n v="13"/>
    <d v="2025-11-07T00:00:00"/>
    <m/>
    <m/>
    <m/>
    <n v="35.049999999999997"/>
  </r>
  <r>
    <x v="160"/>
    <s v="TOR"/>
    <s v="ATL"/>
    <s v="W"/>
    <d v="1899-12-31T10:44:00"/>
    <n v="7"/>
    <n v="19"/>
    <n v="0.36799999999999999"/>
    <n v="2"/>
    <n v="8"/>
    <n v="0.25"/>
    <n v="4"/>
    <n v="4"/>
    <n v="1"/>
    <n v="1"/>
    <n v="5"/>
    <n v="6"/>
    <n v="4"/>
    <n v="1"/>
    <n v="1"/>
    <n v="2"/>
    <n v="3"/>
    <n v="20"/>
    <n v="17"/>
    <n v="13"/>
    <d v="2025-11-07T00:00:00"/>
    <m/>
    <m/>
    <m/>
    <n v="34.733333333333334"/>
  </r>
  <r>
    <x v="95"/>
    <s v="SAC"/>
    <s v="OKC"/>
    <s v="L"/>
    <d v="1899-12-30T23:54:00"/>
    <n v="6"/>
    <n v="9"/>
    <n v="0.66700000000000004"/>
    <n v="3"/>
    <n v="4"/>
    <n v="0.75"/>
    <n v="0"/>
    <n v="0"/>
    <m/>
    <n v="1"/>
    <n v="2"/>
    <n v="3"/>
    <n v="1"/>
    <n v="1"/>
    <n v="1"/>
    <n v="1"/>
    <n v="2"/>
    <n v="15"/>
    <n v="-10"/>
    <n v="13"/>
    <d v="2025-11-07T00:00:00"/>
    <m/>
    <m/>
    <m/>
    <n v="23.9"/>
  </r>
  <r>
    <x v="118"/>
    <s v="MEM"/>
    <s v="DAL"/>
    <s v="W"/>
    <d v="1899-12-31T04:49:00"/>
    <n v="6"/>
    <n v="9"/>
    <n v="0.66700000000000004"/>
    <n v="2"/>
    <n v="5"/>
    <n v="0.4"/>
    <n v="3"/>
    <n v="3"/>
    <n v="1"/>
    <n v="0"/>
    <n v="4"/>
    <n v="4"/>
    <n v="0"/>
    <n v="0"/>
    <n v="0"/>
    <n v="1"/>
    <n v="1"/>
    <n v="17"/>
    <n v="-2"/>
    <n v="12.9"/>
    <d v="2025-11-07T00:00:00"/>
    <m/>
    <m/>
    <m/>
    <n v="28.81666666666667"/>
  </r>
  <r>
    <x v="235"/>
    <s v="BRK"/>
    <s v="DET"/>
    <s v="L"/>
    <d v="1899-12-31T06:42:00"/>
    <n v="5"/>
    <n v="13"/>
    <n v="0.38500000000000001"/>
    <n v="4"/>
    <n v="8"/>
    <n v="0.5"/>
    <n v="5"/>
    <n v="6"/>
    <n v="0.83299999999999996"/>
    <n v="1"/>
    <n v="0"/>
    <n v="1"/>
    <n v="2"/>
    <n v="1"/>
    <n v="0"/>
    <n v="1"/>
    <n v="2"/>
    <n v="19"/>
    <n v="-4"/>
    <n v="12.8"/>
    <d v="2025-11-07T00:00:00"/>
    <m/>
    <m/>
    <m/>
    <n v="30.699999999999996"/>
  </r>
  <r>
    <x v="106"/>
    <s v="CHO"/>
    <s v="MIA"/>
    <s v="L"/>
    <d v="1899-12-30T21:33:00"/>
    <n v="4"/>
    <n v="6"/>
    <n v="0.66700000000000004"/>
    <n v="0"/>
    <n v="0"/>
    <m/>
    <n v="2"/>
    <n v="5"/>
    <n v="0.4"/>
    <n v="7"/>
    <n v="4"/>
    <n v="11"/>
    <n v="0"/>
    <n v="0"/>
    <n v="3"/>
    <n v="1"/>
    <n v="2"/>
    <n v="10"/>
    <n v="-17"/>
    <n v="12.6"/>
    <d v="2025-11-07T00:00:00"/>
    <m/>
    <m/>
    <m/>
    <n v="21.55"/>
  </r>
  <r>
    <x v="224"/>
    <s v="MIA"/>
    <s v="CHO"/>
    <s v="W"/>
    <d v="1899-12-30T19:27:00"/>
    <n v="4"/>
    <n v="6"/>
    <n v="0.66700000000000004"/>
    <n v="0"/>
    <n v="0"/>
    <m/>
    <n v="2"/>
    <n v="2"/>
    <n v="1"/>
    <n v="0"/>
    <n v="4"/>
    <n v="4"/>
    <n v="3"/>
    <n v="3"/>
    <n v="1"/>
    <n v="1"/>
    <n v="2"/>
    <n v="10"/>
    <n v="15"/>
    <n v="12.6"/>
    <d v="2025-11-07T00:00:00"/>
    <m/>
    <m/>
    <m/>
    <n v="19.45"/>
  </r>
  <r>
    <x v="110"/>
    <s v="MIL"/>
    <s v="CHI"/>
    <s v="W"/>
    <d v="1899-12-31T04:22:00"/>
    <n v="4"/>
    <n v="6"/>
    <n v="0.66700000000000004"/>
    <n v="1"/>
    <n v="2"/>
    <n v="0.5"/>
    <n v="2"/>
    <n v="2"/>
    <n v="1"/>
    <n v="2"/>
    <n v="6"/>
    <n v="8"/>
    <n v="1"/>
    <n v="0"/>
    <n v="1"/>
    <n v="0"/>
    <n v="2"/>
    <n v="11"/>
    <n v="14"/>
    <n v="12.2"/>
    <d v="2025-11-07T00:00:00"/>
    <m/>
    <m/>
    <m/>
    <n v="28.366666666666667"/>
  </r>
  <r>
    <x v="337"/>
    <s v="GSW"/>
    <s v="DEN"/>
    <s v="L"/>
    <d v="1899-12-30T18:30:00"/>
    <n v="4"/>
    <n v="8"/>
    <n v="0.5"/>
    <n v="0"/>
    <n v="0"/>
    <m/>
    <n v="1"/>
    <n v="1"/>
    <n v="1"/>
    <n v="6"/>
    <n v="1"/>
    <n v="7"/>
    <n v="3"/>
    <n v="0"/>
    <n v="2"/>
    <n v="0"/>
    <n v="3"/>
    <n v="9"/>
    <n v="-9"/>
    <n v="11.8"/>
    <d v="2025-11-07T00:00:00"/>
    <m/>
    <m/>
    <m/>
    <n v="18.5"/>
  </r>
  <r>
    <x v="125"/>
    <s v="WAS"/>
    <s v="CLE"/>
    <s v="L"/>
    <d v="1899-12-31T04:49:00"/>
    <n v="7"/>
    <n v="11"/>
    <n v="0.63600000000000001"/>
    <n v="3"/>
    <n v="4"/>
    <n v="0.75"/>
    <n v="2"/>
    <n v="3"/>
    <n v="0.66700000000000004"/>
    <n v="0"/>
    <n v="3"/>
    <n v="3"/>
    <n v="1"/>
    <n v="0"/>
    <n v="0"/>
    <n v="2"/>
    <n v="4"/>
    <n v="19"/>
    <n v="-18"/>
    <n v="11.7"/>
    <d v="2025-11-07T00:00:00"/>
    <m/>
    <m/>
    <m/>
    <n v="28.81666666666667"/>
  </r>
  <r>
    <x v="204"/>
    <s v="TOR"/>
    <s v="ATL"/>
    <s v="W"/>
    <d v="1899-12-30T20:43:00"/>
    <n v="5"/>
    <n v="9"/>
    <n v="0.55600000000000005"/>
    <n v="1"/>
    <n v="4"/>
    <n v="0.25"/>
    <n v="1"/>
    <n v="2"/>
    <n v="0.5"/>
    <n v="2"/>
    <n v="4"/>
    <n v="6"/>
    <n v="1"/>
    <n v="1"/>
    <n v="0"/>
    <n v="0"/>
    <n v="0"/>
    <n v="12"/>
    <n v="7"/>
    <n v="11.6"/>
    <d v="2025-11-07T00:00:00"/>
    <m/>
    <m/>
    <m/>
    <n v="20.716666666666669"/>
  </r>
  <r>
    <x v="60"/>
    <s v="MIA"/>
    <s v="CHO"/>
    <s v="W"/>
    <d v="1899-12-31T08:23:00"/>
    <n v="4"/>
    <n v="7"/>
    <n v="0.57099999999999995"/>
    <n v="1"/>
    <n v="3"/>
    <n v="0.33300000000000002"/>
    <n v="0"/>
    <n v="0"/>
    <m/>
    <n v="1"/>
    <n v="4"/>
    <n v="5"/>
    <n v="5"/>
    <n v="3"/>
    <n v="0"/>
    <n v="1"/>
    <n v="4"/>
    <n v="9"/>
    <n v="-3"/>
    <n v="11.5"/>
    <d v="2025-11-07T00:00:00"/>
    <m/>
    <m/>
    <m/>
    <n v="32.383333333333333"/>
  </r>
  <r>
    <x v="184"/>
    <s v="DAL"/>
    <s v="MEM"/>
    <s v="L"/>
    <d v="1899-12-31T04:09:00"/>
    <n v="7"/>
    <n v="12"/>
    <n v="0.58299999999999996"/>
    <n v="4"/>
    <n v="7"/>
    <n v="0.57099999999999995"/>
    <n v="0"/>
    <n v="0"/>
    <m/>
    <n v="0"/>
    <n v="1"/>
    <n v="1"/>
    <n v="1"/>
    <n v="0"/>
    <n v="1"/>
    <n v="2"/>
    <n v="2"/>
    <n v="18"/>
    <n v="-21"/>
    <n v="11.3"/>
    <d v="2025-11-07T00:00:00"/>
    <m/>
    <m/>
    <m/>
    <n v="28.15"/>
  </r>
  <r>
    <x v="82"/>
    <s v="UTA"/>
    <s v="MIN"/>
    <s v="L"/>
    <d v="1899-12-31T01:54:00"/>
    <n v="7"/>
    <n v="14"/>
    <n v="0.5"/>
    <n v="2"/>
    <n v="5"/>
    <n v="0.4"/>
    <n v="2"/>
    <n v="2"/>
    <n v="1"/>
    <n v="0"/>
    <n v="4"/>
    <n v="4"/>
    <n v="2"/>
    <n v="1"/>
    <n v="0"/>
    <n v="3"/>
    <n v="1"/>
    <n v="18"/>
    <n v="-20"/>
    <n v="11.2"/>
    <d v="2025-11-07T00:00:00"/>
    <m/>
    <m/>
    <m/>
    <n v="25.9"/>
  </r>
  <r>
    <x v="210"/>
    <s v="ATL"/>
    <s v="TOR"/>
    <s v="L"/>
    <d v="1899-12-31T05:38:00"/>
    <n v="7"/>
    <n v="14"/>
    <n v="0.5"/>
    <n v="3"/>
    <n v="6"/>
    <n v="0.5"/>
    <n v="3"/>
    <n v="4"/>
    <n v="0.75"/>
    <n v="0"/>
    <n v="2"/>
    <n v="2"/>
    <n v="3"/>
    <n v="0"/>
    <n v="0"/>
    <n v="3"/>
    <n v="3"/>
    <n v="20"/>
    <n v="-13"/>
    <n v="11.1"/>
    <d v="2025-11-07T00:00:00"/>
    <m/>
    <m/>
    <m/>
    <n v="29.633333333333333"/>
  </r>
  <r>
    <x v="234"/>
    <s v="BOS"/>
    <s v="ORL"/>
    <s v="L"/>
    <d v="1899-12-31T01:20:00"/>
    <n v="4"/>
    <n v="7"/>
    <n v="0.57099999999999995"/>
    <n v="2"/>
    <n v="4"/>
    <n v="0.5"/>
    <n v="2"/>
    <n v="2"/>
    <n v="1"/>
    <n v="3"/>
    <n v="5"/>
    <n v="8"/>
    <n v="1"/>
    <n v="1"/>
    <n v="0"/>
    <n v="2"/>
    <n v="3"/>
    <n v="12"/>
    <n v="-2"/>
    <n v="10.8"/>
    <d v="2025-11-07T00:00:00"/>
    <m/>
    <m/>
    <m/>
    <n v="25.333333333333336"/>
  </r>
  <r>
    <x v="250"/>
    <s v="ATL"/>
    <s v="TOR"/>
    <s v="L"/>
    <d v="1899-12-31T10:48:00"/>
    <n v="2"/>
    <n v="10"/>
    <n v="0.2"/>
    <n v="1"/>
    <n v="3"/>
    <n v="0.33300000000000002"/>
    <n v="2"/>
    <n v="2"/>
    <n v="1"/>
    <n v="5"/>
    <n v="3"/>
    <n v="8"/>
    <n v="8"/>
    <n v="2"/>
    <n v="1"/>
    <n v="2"/>
    <n v="2"/>
    <n v="7"/>
    <n v="-3"/>
    <n v="10.7"/>
    <d v="2025-11-07T00:00:00"/>
    <m/>
    <m/>
    <m/>
    <n v="34.799999999999997"/>
  </r>
  <r>
    <x v="421"/>
    <s v="OKC"/>
    <s v="SAC"/>
    <s v="W"/>
    <d v="1899-12-31T03:50:00"/>
    <n v="4"/>
    <n v="8"/>
    <n v="0.5"/>
    <n v="3"/>
    <n v="6"/>
    <n v="0.5"/>
    <n v="3"/>
    <n v="4"/>
    <n v="0.75"/>
    <n v="1"/>
    <n v="5"/>
    <n v="6"/>
    <n v="1"/>
    <n v="1"/>
    <n v="0"/>
    <n v="2"/>
    <n v="2"/>
    <n v="14"/>
    <n v="14"/>
    <n v="10.7"/>
    <d v="2025-11-07T00:00:00"/>
    <m/>
    <m/>
    <m/>
    <n v="27.833333333333336"/>
  </r>
  <r>
    <x v="197"/>
    <s v="DET"/>
    <s v="BRK"/>
    <s v="W"/>
    <d v="1899-12-30T20:20:00"/>
    <n v="3"/>
    <n v="6"/>
    <n v="0.5"/>
    <n v="1"/>
    <n v="4"/>
    <n v="0.25"/>
    <n v="3"/>
    <n v="4"/>
    <n v="0.75"/>
    <n v="1"/>
    <n v="2"/>
    <n v="3"/>
    <n v="4"/>
    <n v="1"/>
    <n v="0"/>
    <n v="1"/>
    <n v="0"/>
    <n v="10"/>
    <n v="8"/>
    <n v="10.7"/>
    <d v="2025-11-07T00:00:00"/>
    <m/>
    <m/>
    <m/>
    <n v="20.333333333333332"/>
  </r>
  <r>
    <x v="157"/>
    <s v="MIN"/>
    <s v="UTA"/>
    <s v="W"/>
    <d v="1899-12-31T04:47:00"/>
    <n v="4"/>
    <n v="6"/>
    <n v="0.66700000000000004"/>
    <n v="0"/>
    <n v="0"/>
    <m/>
    <n v="0"/>
    <n v="0"/>
    <m/>
    <n v="3"/>
    <n v="6"/>
    <n v="9"/>
    <n v="2"/>
    <n v="1"/>
    <n v="3"/>
    <n v="2"/>
    <n v="3"/>
    <n v="8"/>
    <n v="24"/>
    <n v="10.6"/>
    <d v="2025-11-07T00:00:00"/>
    <m/>
    <m/>
    <m/>
    <n v="28.783333333333335"/>
  </r>
  <r>
    <x v="123"/>
    <s v="ATL"/>
    <s v="TOR"/>
    <s v="L"/>
    <d v="1899-12-31T06:26:00"/>
    <n v="6"/>
    <n v="16"/>
    <n v="0.375"/>
    <n v="1"/>
    <n v="5"/>
    <n v="0.2"/>
    <n v="3"/>
    <n v="3"/>
    <n v="1"/>
    <n v="2"/>
    <n v="3"/>
    <n v="5"/>
    <n v="0"/>
    <n v="2"/>
    <n v="1"/>
    <n v="0"/>
    <n v="4"/>
    <n v="16"/>
    <n v="4"/>
    <n v="10.6"/>
    <d v="2025-11-07T00:00:00"/>
    <m/>
    <m/>
    <m/>
    <n v="30.43333333333333"/>
  </r>
  <r>
    <x v="324"/>
    <s v="DEN"/>
    <s v="GSW"/>
    <s v="W"/>
    <d v="1899-12-31T00:18:00"/>
    <n v="3"/>
    <n v="6"/>
    <n v="0.5"/>
    <n v="1"/>
    <n v="1"/>
    <n v="1"/>
    <n v="3"/>
    <n v="4"/>
    <n v="0.75"/>
    <n v="0"/>
    <n v="3"/>
    <n v="3"/>
    <n v="1"/>
    <n v="2"/>
    <n v="1"/>
    <n v="0"/>
    <n v="1"/>
    <n v="10"/>
    <n v="13"/>
    <n v="10.5"/>
    <d v="2025-11-07T00:00:00"/>
    <m/>
    <m/>
    <m/>
    <n v="24.299999999999997"/>
  </r>
  <r>
    <x v="271"/>
    <s v="UTA"/>
    <s v="MIN"/>
    <s v="L"/>
    <d v="1899-12-30T23:58:00"/>
    <n v="4"/>
    <n v="9"/>
    <n v="0.44400000000000001"/>
    <n v="2"/>
    <n v="4"/>
    <n v="0.5"/>
    <n v="2"/>
    <n v="2"/>
    <n v="1"/>
    <n v="4"/>
    <n v="2"/>
    <n v="6"/>
    <n v="3"/>
    <n v="1"/>
    <n v="0"/>
    <n v="3"/>
    <n v="1"/>
    <n v="12"/>
    <n v="-19"/>
    <n v="10.4"/>
    <d v="2025-11-07T00:00:00"/>
    <m/>
    <m/>
    <m/>
    <n v="23.966666666666669"/>
  </r>
  <r>
    <x v="18"/>
    <s v="HOU"/>
    <s v="SAS"/>
    <s v="L"/>
    <d v="1899-12-31T00:50:00"/>
    <n v="4"/>
    <n v="7"/>
    <n v="0.57099999999999995"/>
    <n v="2"/>
    <n v="3"/>
    <n v="0.66700000000000004"/>
    <n v="2"/>
    <n v="2"/>
    <n v="1"/>
    <n v="2"/>
    <n v="1"/>
    <n v="3"/>
    <n v="0"/>
    <n v="5"/>
    <n v="0"/>
    <n v="3"/>
    <n v="5"/>
    <n v="12"/>
    <n v="-14"/>
    <n v="10.4"/>
    <d v="2025-11-07T00:00:00"/>
    <m/>
    <m/>
    <m/>
    <n v="24.833333333333336"/>
  </r>
  <r>
    <x v="154"/>
    <s v="MEM"/>
    <s v="DAL"/>
    <s v="W"/>
    <d v="1899-12-31T00:05:00"/>
    <n v="5"/>
    <n v="7"/>
    <n v="0.71399999999999997"/>
    <n v="2"/>
    <n v="3"/>
    <n v="0.66700000000000004"/>
    <n v="0"/>
    <n v="0"/>
    <m/>
    <n v="1"/>
    <n v="2"/>
    <n v="3"/>
    <n v="1"/>
    <n v="0"/>
    <n v="0"/>
    <n v="0"/>
    <n v="2"/>
    <n v="12"/>
    <n v="24"/>
    <n v="10.3"/>
    <d v="2025-11-07T00:00:00"/>
    <m/>
    <m/>
    <m/>
    <n v="24.083333333333336"/>
  </r>
  <r>
    <x v="277"/>
    <s v="WAS"/>
    <s v="CLE"/>
    <s v="L"/>
    <d v="1899-12-30T18:56:00"/>
    <n v="1"/>
    <n v="6"/>
    <n v="0.16700000000000001"/>
    <n v="0"/>
    <n v="3"/>
    <n v="0"/>
    <n v="4"/>
    <n v="4"/>
    <n v="1"/>
    <n v="6"/>
    <n v="5"/>
    <n v="11"/>
    <n v="2"/>
    <n v="2"/>
    <n v="0"/>
    <n v="1"/>
    <n v="0"/>
    <n v="6"/>
    <n v="-15"/>
    <n v="10.3"/>
    <d v="2025-11-07T00:00:00"/>
    <m/>
    <m/>
    <m/>
    <n v="18.933333333333334"/>
  </r>
  <r>
    <x v="256"/>
    <s v="DET"/>
    <s v="BRK"/>
    <s v="W"/>
    <d v="1899-12-30T15:08:00"/>
    <n v="3"/>
    <n v="3"/>
    <n v="1"/>
    <n v="0"/>
    <n v="0"/>
    <m/>
    <n v="0"/>
    <n v="2"/>
    <n v="0"/>
    <n v="4"/>
    <n v="2"/>
    <n v="6"/>
    <n v="2"/>
    <n v="2"/>
    <n v="0"/>
    <n v="0"/>
    <n v="2"/>
    <n v="6"/>
    <n v="8"/>
    <n v="10.3"/>
    <d v="2025-11-07T00:00:00"/>
    <m/>
    <m/>
    <m/>
    <n v="15.133333333333333"/>
  </r>
  <r>
    <x v="102"/>
    <s v="ORL"/>
    <s v="BOS"/>
    <s v="W"/>
    <d v="1899-12-30T20:50:00"/>
    <n v="5"/>
    <n v="8"/>
    <n v="0.625"/>
    <n v="4"/>
    <n v="6"/>
    <n v="0.66700000000000004"/>
    <n v="0"/>
    <n v="0"/>
    <m/>
    <n v="1"/>
    <n v="2"/>
    <n v="3"/>
    <n v="5"/>
    <n v="0"/>
    <n v="0"/>
    <n v="3"/>
    <n v="5"/>
    <n v="14"/>
    <n v="7"/>
    <n v="10.199999999999999"/>
    <d v="2025-11-07T00:00:00"/>
    <m/>
    <m/>
    <m/>
    <n v="20.833333333333336"/>
  </r>
  <r>
    <x v="309"/>
    <s v="DET"/>
    <s v="BRK"/>
    <s v="W"/>
    <d v="1899-12-31T07:26:00"/>
    <n v="3"/>
    <n v="6"/>
    <n v="0.5"/>
    <n v="1"/>
    <n v="4"/>
    <n v="0.25"/>
    <n v="0"/>
    <n v="0"/>
    <m/>
    <n v="0"/>
    <n v="1"/>
    <n v="1"/>
    <n v="8"/>
    <n v="2"/>
    <n v="0"/>
    <n v="1"/>
    <n v="2"/>
    <n v="7"/>
    <n v="11"/>
    <n v="10.1"/>
    <d v="2025-11-07T00:00:00"/>
    <m/>
    <m/>
    <m/>
    <n v="31.433333333333334"/>
  </r>
  <r>
    <x v="11"/>
    <s v="HOU"/>
    <s v="SAS"/>
    <s v="L"/>
    <d v="1899-12-31T14:31:00"/>
    <n v="4"/>
    <n v="12"/>
    <n v="0.33300000000000002"/>
    <n v="2"/>
    <n v="4"/>
    <n v="0.5"/>
    <n v="4"/>
    <n v="4"/>
    <n v="1"/>
    <n v="3"/>
    <n v="4"/>
    <n v="7"/>
    <n v="3"/>
    <n v="1"/>
    <n v="1"/>
    <n v="3"/>
    <n v="3"/>
    <n v="14"/>
    <n v="-6"/>
    <n v="10.1"/>
    <d v="2025-11-07T00:00:00"/>
    <m/>
    <m/>
    <m/>
    <n v="38.516666666666666"/>
  </r>
  <r>
    <x v="62"/>
    <s v="CHO"/>
    <s v="MIA"/>
    <s v="L"/>
    <d v="1899-12-31T17:00:00"/>
    <n v="4"/>
    <n v="16"/>
    <n v="0.25"/>
    <n v="0"/>
    <n v="5"/>
    <n v="0"/>
    <n v="6"/>
    <n v="6"/>
    <n v="1"/>
    <n v="3"/>
    <n v="9"/>
    <n v="12"/>
    <n v="7"/>
    <n v="0"/>
    <n v="1"/>
    <n v="4"/>
    <n v="2"/>
    <n v="14"/>
    <n v="-9"/>
    <n v="10"/>
    <d v="2025-11-07T00:00:00"/>
    <m/>
    <m/>
    <m/>
    <n v="41"/>
  </r>
  <r>
    <x v="46"/>
    <s v="CHI"/>
    <s v="MIL"/>
    <s v="L"/>
    <d v="1899-12-31T07:12:00"/>
    <n v="7"/>
    <n v="13"/>
    <n v="0.53800000000000003"/>
    <n v="2"/>
    <n v="3"/>
    <n v="0.66700000000000004"/>
    <n v="0"/>
    <n v="0"/>
    <m/>
    <n v="0"/>
    <n v="6"/>
    <n v="6"/>
    <n v="1"/>
    <n v="1"/>
    <n v="0"/>
    <n v="2"/>
    <n v="3"/>
    <n v="16"/>
    <n v="-11"/>
    <n v="10"/>
    <d v="2025-11-07T00:00:00"/>
    <m/>
    <m/>
    <m/>
    <n v="31.200000000000003"/>
  </r>
  <r>
    <x v="281"/>
    <s v="DAL"/>
    <s v="MEM"/>
    <s v="L"/>
    <d v="1899-12-30T14:11:00"/>
    <n v="4"/>
    <n v="5"/>
    <n v="0.8"/>
    <n v="0"/>
    <n v="0"/>
    <m/>
    <n v="2"/>
    <n v="4"/>
    <n v="0.5"/>
    <n v="4"/>
    <n v="4"/>
    <n v="8"/>
    <n v="0"/>
    <n v="0"/>
    <n v="1"/>
    <n v="2"/>
    <n v="1"/>
    <n v="10"/>
    <n v="18"/>
    <n v="9.6"/>
    <d v="2025-11-07T00:00:00"/>
    <m/>
    <m/>
    <m/>
    <n v="14.183333333333334"/>
  </r>
  <r>
    <x v="202"/>
    <s v="SAC"/>
    <s v="OKC"/>
    <s v="L"/>
    <d v="1899-12-30T23:48:00"/>
    <n v="8"/>
    <n v="11"/>
    <n v="0.72699999999999998"/>
    <n v="0"/>
    <n v="0"/>
    <m/>
    <n v="0"/>
    <n v="2"/>
    <n v="0"/>
    <n v="1"/>
    <n v="0"/>
    <n v="1"/>
    <n v="0"/>
    <n v="1"/>
    <n v="2"/>
    <n v="3"/>
    <n v="3"/>
    <n v="16"/>
    <n v="-21"/>
    <n v="9.6"/>
    <d v="2025-11-07T00:00:00"/>
    <m/>
    <m/>
    <m/>
    <n v="23.8"/>
  </r>
  <r>
    <x v="155"/>
    <s v="MIA"/>
    <s v="CHO"/>
    <s v="W"/>
    <d v="1899-12-30T19:14:00"/>
    <n v="3"/>
    <n v="6"/>
    <n v="0.5"/>
    <n v="1"/>
    <n v="3"/>
    <n v="0.33300000000000002"/>
    <n v="4"/>
    <n v="4"/>
    <n v="1"/>
    <n v="0"/>
    <n v="2"/>
    <n v="2"/>
    <n v="2"/>
    <n v="0"/>
    <n v="0"/>
    <n v="0"/>
    <n v="1"/>
    <n v="11"/>
    <n v="7"/>
    <n v="9.6"/>
    <d v="2025-11-07T00:00:00"/>
    <m/>
    <m/>
    <m/>
    <n v="19.233333333333334"/>
  </r>
  <r>
    <x v="150"/>
    <s v="CHO"/>
    <s v="MIA"/>
    <s v="L"/>
    <d v="1899-12-31T03:10:00"/>
    <n v="5"/>
    <n v="7"/>
    <n v="0.71399999999999997"/>
    <n v="0"/>
    <n v="1"/>
    <n v="0"/>
    <n v="0"/>
    <n v="0"/>
    <m/>
    <n v="4"/>
    <n v="1"/>
    <n v="5"/>
    <n v="0"/>
    <n v="0"/>
    <n v="4"/>
    <n v="3"/>
    <n v="1"/>
    <n v="10"/>
    <n v="-3"/>
    <n v="9.6"/>
    <d v="2025-11-07T00:00:00"/>
    <m/>
    <m/>
    <m/>
    <n v="27.166666666666664"/>
  </r>
  <r>
    <x v="193"/>
    <s v="MEM"/>
    <s v="DAL"/>
    <s v="W"/>
    <d v="1899-12-30T18:39:00"/>
    <n v="5"/>
    <n v="9"/>
    <n v="0.55600000000000005"/>
    <n v="2"/>
    <n v="4"/>
    <n v="0.5"/>
    <n v="0"/>
    <n v="0"/>
    <m/>
    <n v="0"/>
    <n v="2"/>
    <n v="2"/>
    <n v="2"/>
    <n v="2"/>
    <n v="0"/>
    <n v="1"/>
    <n v="3"/>
    <n v="12"/>
    <n v="-2"/>
    <n v="9.5"/>
    <d v="2025-11-07T00:00:00"/>
    <m/>
    <m/>
    <m/>
    <n v="18.649999999999999"/>
  </r>
  <r>
    <x v="194"/>
    <s v="MEM"/>
    <s v="DAL"/>
    <s v="W"/>
    <d v="1899-12-31T05:27:00"/>
    <n v="4"/>
    <n v="8"/>
    <n v="0.5"/>
    <n v="0"/>
    <n v="2"/>
    <n v="0"/>
    <n v="3"/>
    <n v="6"/>
    <n v="0.5"/>
    <n v="2"/>
    <n v="5"/>
    <n v="7"/>
    <n v="3"/>
    <n v="0"/>
    <n v="0"/>
    <n v="1"/>
    <n v="1"/>
    <n v="11"/>
    <n v="32"/>
    <n v="9.4"/>
    <d v="2025-11-07T00:00:00"/>
    <m/>
    <m/>
    <m/>
    <n v="29.45"/>
  </r>
  <r>
    <x v="107"/>
    <s v="CHO"/>
    <s v="MIA"/>
    <s v="L"/>
    <d v="1899-12-31T11:23:00"/>
    <n v="7"/>
    <n v="24"/>
    <n v="0.29199999999999998"/>
    <n v="2"/>
    <n v="8"/>
    <n v="0.25"/>
    <n v="4"/>
    <n v="4"/>
    <n v="1"/>
    <n v="1"/>
    <n v="8"/>
    <n v="9"/>
    <n v="7"/>
    <n v="1"/>
    <n v="0"/>
    <n v="4"/>
    <n v="4"/>
    <n v="20"/>
    <n v="0"/>
    <n v="9.4"/>
    <d v="2025-11-07T00:00:00"/>
    <m/>
    <m/>
    <m/>
    <n v="35.383333333333333"/>
  </r>
  <r>
    <x v="20"/>
    <s v="GSW"/>
    <s v="DEN"/>
    <s v="L"/>
    <d v="1899-12-30T18:53:00"/>
    <n v="5"/>
    <n v="10"/>
    <n v="0.5"/>
    <n v="1"/>
    <n v="5"/>
    <n v="0.2"/>
    <n v="1"/>
    <n v="1"/>
    <n v="1"/>
    <n v="2"/>
    <n v="1"/>
    <n v="3"/>
    <n v="2"/>
    <n v="0"/>
    <n v="0"/>
    <n v="0"/>
    <n v="2"/>
    <n v="12"/>
    <n v="-10"/>
    <n v="9.3000000000000007"/>
    <d v="2025-11-07T00:00:00"/>
    <m/>
    <m/>
    <m/>
    <n v="18.883333333333333"/>
  </r>
  <r>
    <x v="38"/>
    <s v="HOU"/>
    <s v="SAS"/>
    <s v="L"/>
    <d v="1899-12-31T00:52:00"/>
    <n v="4"/>
    <n v="6"/>
    <n v="0.66700000000000004"/>
    <n v="3"/>
    <n v="4"/>
    <n v="0.75"/>
    <n v="0"/>
    <n v="0"/>
    <m/>
    <n v="1"/>
    <n v="2"/>
    <n v="3"/>
    <n v="2"/>
    <n v="2"/>
    <n v="0"/>
    <n v="4"/>
    <n v="0"/>
    <n v="11"/>
    <n v="-5"/>
    <n v="9.1"/>
    <d v="2025-11-07T00:00:00"/>
    <m/>
    <m/>
    <m/>
    <n v="24.866666666666667"/>
  </r>
  <r>
    <x v="241"/>
    <s v="SAS"/>
    <s v="HOU"/>
    <s v="W"/>
    <d v="1899-12-30T09:16:00"/>
    <n v="4"/>
    <n v="6"/>
    <n v="0.66700000000000004"/>
    <n v="1"/>
    <n v="1"/>
    <n v="1"/>
    <n v="0"/>
    <n v="0"/>
    <m/>
    <n v="1"/>
    <n v="0"/>
    <n v="1"/>
    <n v="1"/>
    <n v="1"/>
    <n v="0"/>
    <n v="0"/>
    <n v="0"/>
    <n v="9"/>
    <n v="-12"/>
    <n v="8.8000000000000007"/>
    <d v="2025-11-07T00:00:00"/>
    <m/>
    <m/>
    <m/>
    <n v="9.2666666666666675"/>
  </r>
  <r>
    <x v="249"/>
    <s v="CLE"/>
    <s v="WAS"/>
    <s v="W"/>
    <d v="1899-12-30T23:24:00"/>
    <n v="3"/>
    <n v="7"/>
    <n v="0.42899999999999999"/>
    <n v="2"/>
    <n v="3"/>
    <n v="0.66700000000000004"/>
    <n v="2"/>
    <n v="2"/>
    <n v="1"/>
    <n v="1"/>
    <n v="3"/>
    <n v="4"/>
    <n v="2"/>
    <n v="1"/>
    <n v="0"/>
    <n v="0"/>
    <n v="4"/>
    <n v="10"/>
    <n v="11"/>
    <n v="8.6999999999999993"/>
    <d v="2025-11-07T00:00:00"/>
    <m/>
    <m/>
    <m/>
    <n v="23.4"/>
  </r>
  <r>
    <x v="301"/>
    <s v="ATL"/>
    <s v="TOR"/>
    <s v="L"/>
    <d v="1899-12-30T19:54:00"/>
    <n v="3"/>
    <n v="5"/>
    <n v="0.6"/>
    <n v="1"/>
    <n v="3"/>
    <n v="0.33300000000000002"/>
    <n v="0"/>
    <n v="0"/>
    <m/>
    <n v="0"/>
    <n v="3"/>
    <n v="3"/>
    <n v="3"/>
    <n v="2"/>
    <n v="1"/>
    <n v="1"/>
    <n v="2"/>
    <n v="7"/>
    <n v="-5"/>
    <n v="8.6"/>
    <d v="2025-11-07T00:00:00"/>
    <m/>
    <m/>
    <m/>
    <n v="19.900000000000002"/>
  </r>
  <r>
    <x v="243"/>
    <s v="MEM"/>
    <s v="DAL"/>
    <s v="W"/>
    <d v="1899-12-31T04:06:00"/>
    <n v="5"/>
    <n v="12"/>
    <n v="0.41699999999999998"/>
    <n v="3"/>
    <n v="7"/>
    <n v="0.42899999999999999"/>
    <n v="3"/>
    <n v="4"/>
    <n v="0.75"/>
    <n v="0"/>
    <n v="2"/>
    <n v="2"/>
    <n v="2"/>
    <n v="0"/>
    <n v="0"/>
    <n v="2"/>
    <n v="2"/>
    <n v="16"/>
    <n v="-7"/>
    <n v="8.4"/>
    <d v="2025-11-07T00:00:00"/>
    <m/>
    <m/>
    <m/>
    <n v="28.1"/>
  </r>
  <r>
    <x v="103"/>
    <s v="SAS"/>
    <s v="HOU"/>
    <s v="W"/>
    <d v="1899-12-31T03:06:00"/>
    <n v="3"/>
    <n v="8"/>
    <n v="0.375"/>
    <n v="0"/>
    <n v="2"/>
    <n v="0"/>
    <n v="2"/>
    <n v="2"/>
    <n v="1"/>
    <n v="5"/>
    <n v="1"/>
    <n v="6"/>
    <n v="4"/>
    <n v="1"/>
    <n v="0"/>
    <n v="2"/>
    <n v="2"/>
    <n v="8"/>
    <n v="10"/>
    <n v="8.4"/>
    <d v="2025-11-07T00:00:00"/>
    <m/>
    <m/>
    <m/>
    <n v="27.1"/>
  </r>
  <r>
    <x v="238"/>
    <s v="DAL"/>
    <s v="MEM"/>
    <s v="L"/>
    <d v="1899-12-31T03:16:00"/>
    <n v="5"/>
    <n v="10"/>
    <n v="0.5"/>
    <n v="1"/>
    <n v="4"/>
    <n v="0.25"/>
    <n v="1"/>
    <n v="2"/>
    <n v="0.5"/>
    <n v="0"/>
    <n v="6"/>
    <n v="6"/>
    <n v="2"/>
    <n v="1"/>
    <n v="1"/>
    <n v="2"/>
    <n v="3"/>
    <n v="12"/>
    <n v="-23"/>
    <n v="8.3000000000000007"/>
    <d v="2025-11-07T00:00:00"/>
    <m/>
    <m/>
    <m/>
    <n v="27.266666666666666"/>
  </r>
  <r>
    <x v="113"/>
    <s v="BRK"/>
    <s v="DET"/>
    <s v="L"/>
    <d v="1899-12-30T23:03:00"/>
    <n v="3"/>
    <n v="8"/>
    <n v="0.375"/>
    <n v="2"/>
    <n v="5"/>
    <n v="0.4"/>
    <n v="0"/>
    <n v="0"/>
    <m/>
    <n v="0"/>
    <n v="3"/>
    <n v="3"/>
    <n v="7"/>
    <n v="1"/>
    <n v="0"/>
    <n v="1"/>
    <n v="3"/>
    <n v="8"/>
    <n v="-9"/>
    <n v="8.1999999999999993"/>
    <d v="2025-11-07T00:00:00"/>
    <m/>
    <m/>
    <m/>
    <n v="23.05"/>
  </r>
  <r>
    <x v="242"/>
    <s v="DAL"/>
    <s v="MEM"/>
    <s v="L"/>
    <d v="1899-12-30T16:15:00"/>
    <n v="4"/>
    <n v="5"/>
    <n v="0.8"/>
    <n v="0"/>
    <n v="0"/>
    <m/>
    <n v="1"/>
    <n v="2"/>
    <n v="0.5"/>
    <n v="0"/>
    <n v="3"/>
    <n v="3"/>
    <n v="5"/>
    <n v="0"/>
    <n v="0"/>
    <n v="3"/>
    <n v="0"/>
    <n v="9"/>
    <n v="-28"/>
    <n v="8.1"/>
    <d v="2025-11-07T00:00:00"/>
    <m/>
    <m/>
    <m/>
    <n v="16.25"/>
  </r>
  <r>
    <x v="323"/>
    <s v="DEN"/>
    <s v="GSW"/>
    <s v="W"/>
    <d v="1899-12-31T07:32:00"/>
    <n v="5"/>
    <n v="11"/>
    <n v="0.45500000000000002"/>
    <n v="1"/>
    <n v="4"/>
    <n v="0.25"/>
    <n v="1"/>
    <n v="2"/>
    <n v="0.5"/>
    <n v="0"/>
    <n v="7"/>
    <n v="7"/>
    <n v="4"/>
    <n v="1"/>
    <n v="0"/>
    <n v="3"/>
    <n v="2"/>
    <n v="12"/>
    <n v="26"/>
    <n v="8"/>
    <d v="2025-11-07T00:00:00"/>
    <m/>
    <m/>
    <m/>
    <n v="31.533333333333331"/>
  </r>
  <r>
    <x v="124"/>
    <s v="ORL"/>
    <s v="BOS"/>
    <s v="W"/>
    <d v="1899-12-30T17:46:00"/>
    <n v="4"/>
    <n v="8"/>
    <n v="0.5"/>
    <n v="3"/>
    <n v="5"/>
    <n v="0.6"/>
    <n v="0"/>
    <n v="0"/>
    <m/>
    <n v="1"/>
    <n v="1"/>
    <n v="2"/>
    <n v="0"/>
    <n v="0"/>
    <n v="0"/>
    <n v="0"/>
    <n v="0"/>
    <n v="11"/>
    <n v="8"/>
    <n v="8"/>
    <d v="2025-11-07T00:00:00"/>
    <m/>
    <m/>
    <m/>
    <n v="17.766666666666666"/>
  </r>
  <r>
    <x v="61"/>
    <s v="UTA"/>
    <s v="MIN"/>
    <s v="L"/>
    <d v="1899-12-30T21:10:00"/>
    <n v="4"/>
    <n v="14"/>
    <n v="0.28599999999999998"/>
    <n v="0"/>
    <n v="4"/>
    <n v="0"/>
    <n v="4"/>
    <n v="5"/>
    <n v="0.8"/>
    <n v="0"/>
    <n v="2"/>
    <n v="2"/>
    <n v="2"/>
    <n v="3"/>
    <n v="0"/>
    <n v="0"/>
    <n v="1"/>
    <n v="12"/>
    <n v="-28"/>
    <n v="8"/>
    <d v="2025-11-07T00:00:00"/>
    <m/>
    <m/>
    <m/>
    <n v="21.166666666666664"/>
  </r>
  <r>
    <x v="171"/>
    <s v="UTA"/>
    <s v="MIN"/>
    <s v="L"/>
    <d v="1899-12-30T21:41:00"/>
    <n v="3"/>
    <n v="9"/>
    <n v="0.33300000000000002"/>
    <n v="1"/>
    <n v="4"/>
    <n v="0.25"/>
    <n v="2"/>
    <n v="4"/>
    <n v="0.5"/>
    <n v="5"/>
    <n v="5"/>
    <n v="10"/>
    <n v="2"/>
    <n v="2"/>
    <n v="0"/>
    <n v="2"/>
    <n v="4"/>
    <n v="9"/>
    <n v="-24"/>
    <n v="7.9"/>
    <d v="2025-11-07T00:00:00"/>
    <m/>
    <m/>
    <m/>
    <n v="21.683333333333334"/>
  </r>
  <r>
    <x v="64"/>
    <s v="TOR"/>
    <s v="ATL"/>
    <s v="W"/>
    <d v="1899-12-30T13:25:00"/>
    <n v="3"/>
    <n v="7"/>
    <n v="0.42899999999999999"/>
    <n v="3"/>
    <n v="4"/>
    <n v="0.75"/>
    <n v="2"/>
    <n v="2"/>
    <n v="1"/>
    <n v="0"/>
    <n v="1"/>
    <n v="1"/>
    <n v="0"/>
    <n v="1"/>
    <n v="0"/>
    <n v="0"/>
    <n v="2"/>
    <n v="11"/>
    <n v="7"/>
    <n v="7.8"/>
    <d v="2025-11-07T00:00:00"/>
    <m/>
    <m/>
    <m/>
    <n v="13.416666666666668"/>
  </r>
  <r>
    <x v="339"/>
    <s v="GSW"/>
    <s v="DEN"/>
    <s v="L"/>
    <d v="1899-12-30T23:21:00"/>
    <n v="3"/>
    <n v="10"/>
    <n v="0.3"/>
    <n v="1"/>
    <n v="4"/>
    <n v="0.25"/>
    <n v="3"/>
    <n v="4"/>
    <n v="0.75"/>
    <n v="1"/>
    <n v="5"/>
    <n v="6"/>
    <n v="5"/>
    <n v="1"/>
    <n v="0"/>
    <n v="2"/>
    <n v="2"/>
    <n v="10"/>
    <n v="-10"/>
    <n v="7.7"/>
    <d v="2025-11-07T00:00:00"/>
    <m/>
    <m/>
    <m/>
    <n v="23.35"/>
  </r>
  <r>
    <x v="116"/>
    <s v="DAL"/>
    <s v="MEM"/>
    <s v="L"/>
    <d v="1899-12-31T01:07:00"/>
    <n v="6"/>
    <n v="15"/>
    <n v="0.4"/>
    <n v="2"/>
    <n v="6"/>
    <n v="0.33300000000000002"/>
    <n v="0"/>
    <n v="0"/>
    <m/>
    <n v="1"/>
    <n v="5"/>
    <n v="6"/>
    <n v="1"/>
    <n v="1"/>
    <n v="1"/>
    <n v="2"/>
    <n v="2"/>
    <n v="14"/>
    <n v="-21"/>
    <n v="7.7"/>
    <d v="2025-11-07T00:00:00"/>
    <m/>
    <m/>
    <m/>
    <n v="25.116666666666667"/>
  </r>
  <r>
    <x v="291"/>
    <s v="DAL"/>
    <s v="MEM"/>
    <s v="L"/>
    <d v="1899-12-30T22:03:00"/>
    <n v="5"/>
    <n v="8"/>
    <n v="0.625"/>
    <n v="0"/>
    <n v="2"/>
    <n v="0"/>
    <n v="1"/>
    <n v="1"/>
    <n v="1"/>
    <n v="0"/>
    <n v="1"/>
    <n v="1"/>
    <n v="3"/>
    <n v="2"/>
    <n v="0"/>
    <n v="3"/>
    <n v="3"/>
    <n v="11"/>
    <n v="1"/>
    <n v="7.6"/>
    <d v="2025-11-07T00:00:00"/>
    <m/>
    <m/>
    <m/>
    <n v="22.049999999999997"/>
  </r>
  <r>
    <x v="425"/>
    <s v="UTA"/>
    <s v="MIN"/>
    <s v="L"/>
    <d v="1899-12-30T12:00:00"/>
    <n v="3"/>
    <n v="7"/>
    <n v="0.42899999999999999"/>
    <n v="0"/>
    <n v="0"/>
    <m/>
    <n v="2"/>
    <n v="2"/>
    <n v="1"/>
    <n v="2"/>
    <n v="2"/>
    <n v="4"/>
    <n v="4"/>
    <n v="0"/>
    <n v="0"/>
    <n v="1"/>
    <n v="2"/>
    <n v="8"/>
    <n v="-3"/>
    <n v="7.3"/>
    <d v="2025-11-07T00:00:00"/>
    <m/>
    <m/>
    <m/>
    <n v="12"/>
  </r>
  <r>
    <x v="9"/>
    <s v="HOU"/>
    <s v="SAS"/>
    <s v="L"/>
    <d v="1899-12-31T12:33:00"/>
    <n v="8"/>
    <n v="18"/>
    <n v="0.44400000000000001"/>
    <n v="1"/>
    <n v="2"/>
    <n v="0.5"/>
    <n v="7"/>
    <n v="7"/>
    <n v="1"/>
    <n v="0"/>
    <n v="1"/>
    <n v="1"/>
    <n v="2"/>
    <n v="1"/>
    <n v="0"/>
    <n v="8"/>
    <n v="5"/>
    <n v="24"/>
    <n v="-8"/>
    <n v="7.3"/>
    <d v="2025-11-07T00:00:00"/>
    <m/>
    <m/>
    <m/>
    <n v="36.549999999999997"/>
  </r>
  <r>
    <x v="262"/>
    <s v="DAL"/>
    <s v="MEM"/>
    <s v="L"/>
    <d v="1899-12-30T16:32:00"/>
    <n v="2"/>
    <n v="5"/>
    <n v="0.4"/>
    <n v="2"/>
    <n v="5"/>
    <n v="0.4"/>
    <n v="2"/>
    <n v="2"/>
    <n v="1"/>
    <n v="1"/>
    <n v="2"/>
    <n v="3"/>
    <n v="2"/>
    <n v="1"/>
    <n v="1"/>
    <n v="2"/>
    <n v="1"/>
    <n v="8"/>
    <n v="11"/>
    <n v="7.3"/>
    <d v="2025-11-07T00:00:00"/>
    <m/>
    <m/>
    <m/>
    <n v="16.533333333333331"/>
  </r>
  <r>
    <x v="278"/>
    <s v="DET"/>
    <s v="BRK"/>
    <s v="W"/>
    <d v="1899-12-30T19:39:00"/>
    <n v="2"/>
    <n v="5"/>
    <n v="0.4"/>
    <n v="1"/>
    <n v="3"/>
    <n v="0.33300000000000002"/>
    <n v="3"/>
    <n v="4"/>
    <n v="0.75"/>
    <n v="1"/>
    <n v="2"/>
    <n v="3"/>
    <n v="1"/>
    <n v="1"/>
    <n v="0"/>
    <n v="0"/>
    <n v="2"/>
    <n v="8"/>
    <n v="2"/>
    <n v="7.1"/>
    <d v="2025-11-07T00:00:00"/>
    <m/>
    <m/>
    <m/>
    <n v="19.649999999999999"/>
  </r>
  <r>
    <x v="384"/>
    <s v="CHO"/>
    <s v="MIA"/>
    <s v="L"/>
    <d v="1899-12-30T19:18:00"/>
    <n v="2"/>
    <n v="6"/>
    <n v="0.33300000000000002"/>
    <n v="2"/>
    <n v="5"/>
    <n v="0.4"/>
    <n v="2"/>
    <n v="2"/>
    <n v="1"/>
    <n v="1"/>
    <n v="3"/>
    <n v="4"/>
    <n v="1"/>
    <n v="1"/>
    <n v="0"/>
    <n v="0"/>
    <n v="2"/>
    <n v="8"/>
    <n v="2"/>
    <n v="7.1"/>
    <d v="2025-11-07T00:00:00"/>
    <m/>
    <m/>
    <m/>
    <n v="19.3"/>
  </r>
  <r>
    <x v="274"/>
    <s v="SAC"/>
    <s v="OKC"/>
    <s v="L"/>
    <d v="1899-12-30T23:46:00"/>
    <n v="3"/>
    <n v="10"/>
    <n v="0.3"/>
    <n v="0"/>
    <n v="1"/>
    <n v="0"/>
    <n v="2"/>
    <n v="2"/>
    <n v="1"/>
    <n v="4"/>
    <n v="6"/>
    <n v="10"/>
    <n v="1"/>
    <n v="1"/>
    <n v="0"/>
    <n v="1"/>
    <n v="1"/>
    <n v="8"/>
    <n v="-10"/>
    <n v="7.1"/>
    <d v="2025-11-07T00:00:00"/>
    <m/>
    <m/>
    <m/>
    <n v="23.766666666666666"/>
  </r>
  <r>
    <x v="319"/>
    <s v="DEN"/>
    <s v="GSW"/>
    <s v="W"/>
    <d v="1899-12-30T18:56:00"/>
    <n v="2"/>
    <n v="5"/>
    <n v="0.4"/>
    <n v="1"/>
    <n v="3"/>
    <n v="0.33300000000000002"/>
    <n v="2"/>
    <n v="2"/>
    <n v="1"/>
    <n v="1"/>
    <n v="2"/>
    <n v="3"/>
    <n v="2"/>
    <n v="0"/>
    <n v="0"/>
    <n v="0"/>
    <n v="0"/>
    <n v="7"/>
    <n v="-1"/>
    <n v="7"/>
    <d v="2025-11-07T00:00:00"/>
    <m/>
    <m/>
    <m/>
    <n v="18.933333333333334"/>
  </r>
  <r>
    <x v="156"/>
    <s v="MIL"/>
    <s v="CHI"/>
    <s v="W"/>
    <d v="1899-12-30T22:15:00"/>
    <n v="5"/>
    <n v="14"/>
    <n v="0.35699999999999998"/>
    <n v="1"/>
    <n v="5"/>
    <n v="0.2"/>
    <n v="0"/>
    <n v="0"/>
    <m/>
    <n v="1"/>
    <n v="1"/>
    <n v="2"/>
    <n v="5"/>
    <n v="1"/>
    <n v="0"/>
    <n v="1"/>
    <n v="2"/>
    <n v="11"/>
    <n v="3"/>
    <n v="6.9"/>
    <d v="2025-11-07T00:00:00"/>
    <m/>
    <m/>
    <m/>
    <n v="22.25"/>
  </r>
  <r>
    <x v="131"/>
    <s v="CHI"/>
    <s v="MIL"/>
    <s v="L"/>
    <d v="1899-12-30T23:14:00"/>
    <n v="5"/>
    <n v="13"/>
    <n v="0.38500000000000001"/>
    <n v="1"/>
    <n v="5"/>
    <n v="0.2"/>
    <n v="2"/>
    <n v="2"/>
    <n v="1"/>
    <n v="0"/>
    <n v="3"/>
    <n v="3"/>
    <n v="5"/>
    <n v="0"/>
    <n v="1"/>
    <n v="3"/>
    <n v="3"/>
    <n v="13"/>
    <n v="-10"/>
    <n v="6.8"/>
    <d v="2025-11-07T00:00:00"/>
    <m/>
    <m/>
    <m/>
    <n v="23.233333333333334"/>
  </r>
  <r>
    <x v="144"/>
    <s v="CHI"/>
    <s v="MIL"/>
    <s v="L"/>
    <d v="1899-12-30T20:02:00"/>
    <n v="3"/>
    <n v="6"/>
    <n v="0.5"/>
    <n v="1"/>
    <n v="3"/>
    <n v="0.33300000000000002"/>
    <n v="0"/>
    <n v="0"/>
    <m/>
    <n v="0"/>
    <n v="0"/>
    <n v="0"/>
    <n v="3"/>
    <n v="2"/>
    <n v="0"/>
    <n v="1"/>
    <n v="1"/>
    <n v="7"/>
    <n v="-9"/>
    <n v="6.7"/>
    <d v="2025-11-07T00:00:00"/>
    <m/>
    <m/>
    <m/>
    <n v="20.033333333333335"/>
  </r>
  <r>
    <x v="128"/>
    <s v="BOS"/>
    <s v="ORL"/>
    <s v="L"/>
    <d v="1899-12-30T17:34:00"/>
    <n v="4"/>
    <n v="8"/>
    <n v="0.5"/>
    <n v="3"/>
    <n v="6"/>
    <n v="0.5"/>
    <n v="0"/>
    <n v="0"/>
    <m/>
    <n v="0"/>
    <n v="2"/>
    <n v="2"/>
    <n v="2"/>
    <n v="0"/>
    <n v="1"/>
    <n v="1"/>
    <n v="5"/>
    <n v="11"/>
    <n v="-14"/>
    <n v="6.7"/>
    <d v="2025-11-07T00:00:00"/>
    <m/>
    <m/>
    <m/>
    <n v="17.566666666666666"/>
  </r>
  <r>
    <x v="209"/>
    <s v="BRK"/>
    <s v="DET"/>
    <s v="L"/>
    <d v="1899-12-30T10:36:00"/>
    <n v="3"/>
    <n v="5"/>
    <n v="0.6"/>
    <n v="3"/>
    <n v="4"/>
    <n v="0.75"/>
    <n v="0"/>
    <n v="0"/>
    <m/>
    <n v="0"/>
    <n v="1"/>
    <n v="1"/>
    <n v="1"/>
    <n v="0"/>
    <n v="0"/>
    <n v="1"/>
    <n v="0"/>
    <n v="9"/>
    <n v="0"/>
    <n v="6.7"/>
    <d v="2025-11-07T00:00:00"/>
    <m/>
    <m/>
    <m/>
    <n v="10.6"/>
  </r>
  <r>
    <x v="263"/>
    <s v="MIL"/>
    <s v="CHI"/>
    <s v="W"/>
    <d v="1899-12-30T19:35:00"/>
    <n v="3"/>
    <n v="5"/>
    <n v="0.6"/>
    <n v="1"/>
    <n v="2"/>
    <n v="0.5"/>
    <n v="0"/>
    <n v="0"/>
    <m/>
    <n v="1"/>
    <n v="4"/>
    <n v="5"/>
    <n v="2"/>
    <n v="0"/>
    <n v="0"/>
    <n v="1"/>
    <n v="1"/>
    <n v="7"/>
    <n v="-1"/>
    <n v="6.6"/>
    <d v="2025-11-07T00:00:00"/>
    <m/>
    <m/>
    <m/>
    <n v="19.583333333333332"/>
  </r>
  <r>
    <x v="226"/>
    <s v="MIN"/>
    <s v="UTA"/>
    <s v="W"/>
    <d v="1899-12-30T19:48:00"/>
    <n v="2"/>
    <n v="4"/>
    <n v="0.5"/>
    <n v="1"/>
    <n v="1"/>
    <n v="1"/>
    <n v="1"/>
    <n v="2"/>
    <n v="0.5"/>
    <n v="0"/>
    <n v="1"/>
    <n v="1"/>
    <n v="2"/>
    <n v="2"/>
    <n v="1"/>
    <n v="0"/>
    <n v="4"/>
    <n v="6"/>
    <n v="12"/>
    <n v="6.4"/>
    <d v="2025-11-07T00:00:00"/>
    <m/>
    <m/>
    <m/>
    <n v="19.799999999999997"/>
  </r>
  <r>
    <x v="413"/>
    <s v="CLE"/>
    <s v="WAS"/>
    <s v="W"/>
    <d v="1899-12-30T08:31:00"/>
    <n v="1"/>
    <n v="3"/>
    <n v="0.33300000000000002"/>
    <n v="0"/>
    <n v="0"/>
    <m/>
    <n v="2"/>
    <n v="2"/>
    <n v="1"/>
    <n v="1"/>
    <n v="1"/>
    <n v="2"/>
    <n v="2"/>
    <n v="1"/>
    <n v="1"/>
    <n v="0"/>
    <n v="0"/>
    <n v="4"/>
    <n v="2"/>
    <n v="6.4"/>
    <d v="2025-11-07T00:00:00"/>
    <m/>
    <m/>
    <m/>
    <n v="8.5166666666666675"/>
  </r>
  <r>
    <x v="188"/>
    <s v="MIN"/>
    <s v="UTA"/>
    <s v="W"/>
    <d v="1899-12-30T23:34:00"/>
    <n v="2"/>
    <n v="6"/>
    <n v="0.33300000000000002"/>
    <n v="1"/>
    <n v="4"/>
    <n v="0.25"/>
    <n v="0"/>
    <n v="0"/>
    <m/>
    <n v="0"/>
    <n v="4"/>
    <n v="4"/>
    <n v="3"/>
    <n v="1"/>
    <n v="1"/>
    <n v="0"/>
    <n v="1"/>
    <n v="5"/>
    <n v="5"/>
    <n v="6.2"/>
    <d v="2025-11-07T00:00:00"/>
    <m/>
    <m/>
    <m/>
    <n v="23.566666666666666"/>
  </r>
  <r>
    <x v="77"/>
    <s v="SAC"/>
    <s v="OKC"/>
    <s v="L"/>
    <d v="1899-12-31T04:50:00"/>
    <n v="3"/>
    <n v="5"/>
    <n v="0.6"/>
    <n v="2"/>
    <n v="3"/>
    <n v="0.66700000000000004"/>
    <n v="1"/>
    <n v="2"/>
    <n v="0.5"/>
    <n v="0"/>
    <n v="2"/>
    <n v="2"/>
    <n v="2"/>
    <n v="1"/>
    <n v="0"/>
    <n v="2"/>
    <n v="3"/>
    <n v="9"/>
    <n v="-24"/>
    <n v="6.1"/>
    <d v="2025-11-07T00:00:00"/>
    <m/>
    <m/>
    <m/>
    <n v="28.833333333333332"/>
  </r>
  <r>
    <x v="16"/>
    <s v="OKC"/>
    <s v="SAC"/>
    <s v="W"/>
    <d v="1899-12-30T21:58:00"/>
    <n v="1"/>
    <n v="3"/>
    <n v="0.33300000000000002"/>
    <n v="0"/>
    <n v="1"/>
    <n v="0"/>
    <n v="1"/>
    <n v="2"/>
    <n v="0.5"/>
    <n v="0"/>
    <n v="2"/>
    <n v="2"/>
    <n v="5"/>
    <n v="1"/>
    <n v="0"/>
    <n v="0"/>
    <n v="0"/>
    <n v="3"/>
    <n v="16"/>
    <n v="6"/>
    <d v="2025-11-07T00:00:00"/>
    <m/>
    <m/>
    <m/>
    <n v="21.966666666666665"/>
  </r>
  <r>
    <x v="448"/>
    <s v="CLE"/>
    <s v="WAS"/>
    <s v="W"/>
    <d v="1899-12-30T05:52:00"/>
    <n v="2"/>
    <n v="4"/>
    <n v="0.5"/>
    <n v="0"/>
    <n v="1"/>
    <n v="0"/>
    <n v="2"/>
    <n v="2"/>
    <n v="1"/>
    <n v="1"/>
    <n v="1"/>
    <n v="2"/>
    <n v="0"/>
    <n v="1"/>
    <n v="1"/>
    <n v="0"/>
    <n v="2"/>
    <n v="6"/>
    <n v="5"/>
    <n v="5.9"/>
    <d v="2025-11-07T00:00:00"/>
    <m/>
    <m/>
    <m/>
    <n v="5.8666666666666663"/>
  </r>
  <r>
    <x v="298"/>
    <s v="CHI"/>
    <s v="MIL"/>
    <s v="L"/>
    <d v="1899-12-30T16:48:00"/>
    <n v="3"/>
    <n v="6"/>
    <n v="0.5"/>
    <n v="0"/>
    <n v="2"/>
    <n v="0"/>
    <n v="1"/>
    <n v="2"/>
    <n v="0.5"/>
    <n v="2"/>
    <n v="3"/>
    <n v="5"/>
    <n v="3"/>
    <n v="0"/>
    <n v="0"/>
    <n v="1"/>
    <n v="3"/>
    <n v="7"/>
    <n v="-5"/>
    <n v="5.8"/>
    <d v="2025-11-07T00:00:00"/>
    <m/>
    <m/>
    <m/>
    <n v="16.799999999999997"/>
  </r>
  <r>
    <x v="280"/>
    <s v="MIN"/>
    <s v="UTA"/>
    <s v="W"/>
    <d v="1899-12-30T16:34:00"/>
    <n v="1"/>
    <n v="2"/>
    <n v="0.5"/>
    <n v="1"/>
    <n v="2"/>
    <n v="0.5"/>
    <n v="2"/>
    <n v="2"/>
    <n v="1"/>
    <n v="1"/>
    <n v="0"/>
    <n v="1"/>
    <n v="2"/>
    <n v="0"/>
    <n v="0"/>
    <n v="0"/>
    <n v="1"/>
    <n v="5"/>
    <n v="8"/>
    <n v="5.7"/>
    <d v="2025-11-07T00:00:00"/>
    <m/>
    <m/>
    <m/>
    <n v="16.566666666666666"/>
  </r>
  <r>
    <x v="178"/>
    <s v="CLE"/>
    <s v="WAS"/>
    <s v="W"/>
    <d v="1899-12-30T14:15:00"/>
    <n v="2"/>
    <n v="3"/>
    <n v="0.66700000000000004"/>
    <n v="1"/>
    <n v="2"/>
    <n v="0.5"/>
    <n v="0"/>
    <n v="0"/>
    <m/>
    <n v="1"/>
    <n v="1"/>
    <n v="2"/>
    <n v="1"/>
    <n v="0"/>
    <n v="1"/>
    <n v="0"/>
    <n v="1"/>
    <n v="5"/>
    <n v="3"/>
    <n v="5.7"/>
    <d v="2025-11-07T00:00:00"/>
    <m/>
    <m/>
    <m/>
    <n v="14.25"/>
  </r>
  <r>
    <x v="167"/>
    <s v="WAS"/>
    <s v="CLE"/>
    <s v="L"/>
    <d v="1899-12-31T04:04:00"/>
    <n v="2"/>
    <n v="12"/>
    <n v="0.16700000000000001"/>
    <n v="2"/>
    <n v="7"/>
    <n v="0.28599999999999998"/>
    <n v="0"/>
    <n v="0"/>
    <m/>
    <n v="0"/>
    <n v="4"/>
    <n v="4"/>
    <n v="11"/>
    <n v="0"/>
    <n v="1"/>
    <n v="2"/>
    <n v="1"/>
    <n v="6"/>
    <n v="-22"/>
    <n v="5.6"/>
    <d v="2025-11-07T00:00:00"/>
    <m/>
    <m/>
    <m/>
    <n v="28.06666666666667"/>
  </r>
  <r>
    <x v="5"/>
    <s v="OKC"/>
    <s v="SAC"/>
    <s v="W"/>
    <d v="1899-12-30T21:25:00"/>
    <n v="4"/>
    <n v="9"/>
    <n v="0.44400000000000001"/>
    <n v="0"/>
    <n v="4"/>
    <n v="0"/>
    <n v="2"/>
    <n v="2"/>
    <n v="1"/>
    <n v="2"/>
    <n v="5"/>
    <n v="7"/>
    <n v="1"/>
    <n v="0"/>
    <n v="1"/>
    <n v="2"/>
    <n v="5"/>
    <n v="10"/>
    <n v="19"/>
    <n v="5.6"/>
    <d v="2025-11-07T00:00:00"/>
    <m/>
    <m/>
    <m/>
    <n v="21.416666666666668"/>
  </r>
  <r>
    <x v="105"/>
    <s v="BOS"/>
    <s v="ORL"/>
    <s v="L"/>
    <d v="1899-12-31T06:02:00"/>
    <n v="2"/>
    <n v="8"/>
    <n v="0.25"/>
    <n v="0"/>
    <n v="0"/>
    <m/>
    <n v="1"/>
    <n v="2"/>
    <n v="0.5"/>
    <n v="3"/>
    <n v="5"/>
    <n v="8"/>
    <n v="2"/>
    <n v="1"/>
    <n v="2"/>
    <n v="0"/>
    <n v="4"/>
    <n v="5"/>
    <n v="7"/>
    <n v="5.6"/>
    <d v="2025-11-07T00:00:00"/>
    <m/>
    <m/>
    <m/>
    <n v="30.033333333333331"/>
  </r>
  <r>
    <x v="23"/>
    <s v="HOU"/>
    <s v="SAS"/>
    <s v="L"/>
    <d v="1899-12-30T20:05:00"/>
    <n v="1"/>
    <n v="4"/>
    <n v="0.25"/>
    <n v="0"/>
    <n v="0"/>
    <m/>
    <n v="1"/>
    <n v="1"/>
    <n v="1"/>
    <n v="3"/>
    <n v="5"/>
    <n v="8"/>
    <n v="1"/>
    <n v="1"/>
    <n v="0"/>
    <n v="0"/>
    <n v="2"/>
    <n v="3"/>
    <n v="-7"/>
    <n v="5.0999999999999996"/>
    <d v="2025-11-07T00:00:00"/>
    <m/>
    <m/>
    <m/>
    <n v="20.083333333333336"/>
  </r>
  <r>
    <x v="297"/>
    <s v="CHI"/>
    <s v="MIL"/>
    <s v="L"/>
    <d v="1899-12-30T16:33:00"/>
    <n v="3"/>
    <n v="6"/>
    <n v="0.5"/>
    <n v="0"/>
    <n v="2"/>
    <n v="0"/>
    <n v="0"/>
    <n v="0"/>
    <m/>
    <n v="2"/>
    <n v="2"/>
    <n v="4"/>
    <n v="0"/>
    <n v="1"/>
    <n v="1"/>
    <n v="0"/>
    <n v="4"/>
    <n v="6"/>
    <n v="-13"/>
    <n v="5.0999999999999996"/>
    <d v="2025-11-07T00:00:00"/>
    <m/>
    <m/>
    <m/>
    <n v="16.55"/>
  </r>
  <r>
    <x v="13"/>
    <s v="HOU"/>
    <s v="SAS"/>
    <s v="L"/>
    <d v="1899-12-31T02:40:00"/>
    <n v="2"/>
    <n v="6"/>
    <n v="0.33300000000000002"/>
    <n v="0"/>
    <n v="1"/>
    <n v="0"/>
    <n v="1"/>
    <n v="2"/>
    <n v="0.5"/>
    <n v="2"/>
    <n v="6"/>
    <n v="8"/>
    <n v="2"/>
    <n v="0"/>
    <n v="1"/>
    <n v="1"/>
    <n v="1"/>
    <n v="5"/>
    <n v="-19"/>
    <n v="5.0999999999999996"/>
    <d v="2025-11-07T00:00:00"/>
    <m/>
    <m/>
    <m/>
    <n v="26.666666666666668"/>
  </r>
  <r>
    <x v="114"/>
    <s v="UTA"/>
    <s v="MIN"/>
    <s v="L"/>
    <d v="1899-12-30T17:23:00"/>
    <n v="2"/>
    <n v="6"/>
    <n v="0.33300000000000002"/>
    <n v="0"/>
    <n v="3"/>
    <n v="0"/>
    <n v="0"/>
    <n v="0"/>
    <m/>
    <n v="1"/>
    <n v="1"/>
    <n v="2"/>
    <n v="1"/>
    <n v="2"/>
    <n v="1"/>
    <n v="0"/>
    <n v="0"/>
    <n v="4"/>
    <n v="3"/>
    <n v="5"/>
    <d v="2025-11-07T00:00:00"/>
    <m/>
    <m/>
    <m/>
    <n v="17.383333333333333"/>
  </r>
  <r>
    <x v="215"/>
    <s v="CHI"/>
    <s v="MIL"/>
    <s v="L"/>
    <d v="1899-12-30T23:23:00"/>
    <n v="2"/>
    <n v="6"/>
    <n v="0.33300000000000002"/>
    <n v="2"/>
    <n v="4"/>
    <n v="0.5"/>
    <n v="0"/>
    <n v="0"/>
    <m/>
    <n v="0"/>
    <n v="6"/>
    <n v="6"/>
    <n v="0"/>
    <n v="1"/>
    <n v="0"/>
    <n v="0"/>
    <n v="1"/>
    <n v="6"/>
    <n v="-2"/>
    <n v="5"/>
    <d v="2025-11-07T00:00:00"/>
    <m/>
    <m/>
    <m/>
    <n v="23.383333333333333"/>
  </r>
  <r>
    <x v="402"/>
    <s v="CLE"/>
    <s v="WAS"/>
    <s v="W"/>
    <d v="1899-12-30T05:52:00"/>
    <n v="2"/>
    <n v="3"/>
    <n v="0.66700000000000004"/>
    <n v="0"/>
    <n v="1"/>
    <n v="0"/>
    <n v="0"/>
    <n v="1"/>
    <n v="0"/>
    <n v="0"/>
    <n v="2"/>
    <n v="2"/>
    <n v="0"/>
    <n v="2"/>
    <n v="0"/>
    <n v="0"/>
    <n v="0"/>
    <n v="4"/>
    <n v="5"/>
    <n v="4.9000000000000004"/>
    <d v="2025-11-07T00:00:00"/>
    <m/>
    <m/>
    <m/>
    <n v="5.8666666666666663"/>
  </r>
  <r>
    <x v="381"/>
    <s v="CHO"/>
    <s v="MIA"/>
    <s v="L"/>
    <d v="1899-12-30T09:56:00"/>
    <n v="2"/>
    <n v="4"/>
    <n v="0.5"/>
    <n v="0"/>
    <n v="2"/>
    <n v="0"/>
    <n v="2"/>
    <n v="2"/>
    <n v="1"/>
    <n v="2"/>
    <n v="3"/>
    <n v="5"/>
    <n v="0"/>
    <n v="0"/>
    <n v="0"/>
    <n v="1"/>
    <n v="1"/>
    <n v="6"/>
    <n v="-20"/>
    <n v="4.9000000000000004"/>
    <d v="2025-11-07T00:00:00"/>
    <m/>
    <m/>
    <m/>
    <n v="9.9333333333333336"/>
  </r>
  <r>
    <x v="158"/>
    <s v="MIL"/>
    <s v="CHI"/>
    <s v="W"/>
    <d v="1899-12-31T10:34:00"/>
    <n v="2"/>
    <n v="8"/>
    <n v="0.25"/>
    <n v="2"/>
    <n v="8"/>
    <n v="0.25"/>
    <n v="0"/>
    <n v="0"/>
    <m/>
    <n v="1"/>
    <n v="3"/>
    <n v="4"/>
    <n v="5"/>
    <n v="0"/>
    <n v="1"/>
    <n v="1"/>
    <n v="3"/>
    <n v="6"/>
    <n v="17"/>
    <n v="4.8"/>
    <d v="2025-11-07T00:00:00"/>
    <m/>
    <m/>
    <m/>
    <n v="34.566666666666663"/>
  </r>
  <r>
    <x v="191"/>
    <s v="DAL"/>
    <s v="MEM"/>
    <s v="L"/>
    <d v="1899-12-30T09:35:00"/>
    <n v="3"/>
    <n v="5"/>
    <n v="0.6"/>
    <n v="0"/>
    <n v="2"/>
    <n v="0"/>
    <n v="0"/>
    <n v="1"/>
    <n v="0"/>
    <n v="0"/>
    <n v="0"/>
    <n v="0"/>
    <n v="2"/>
    <n v="0"/>
    <n v="0"/>
    <n v="0"/>
    <n v="0"/>
    <n v="6"/>
    <n v="13"/>
    <n v="4.7"/>
    <d v="2025-11-07T00:00:00"/>
    <m/>
    <m/>
    <m/>
    <n v="9.5833333333333339"/>
  </r>
  <r>
    <x v="418"/>
    <s v="WAS"/>
    <s v="CLE"/>
    <s v="L"/>
    <d v="1899-12-30T20:15:00"/>
    <n v="3"/>
    <n v="4"/>
    <n v="0.75"/>
    <n v="0"/>
    <n v="1"/>
    <n v="0"/>
    <n v="0"/>
    <n v="0"/>
    <m/>
    <n v="1"/>
    <n v="5"/>
    <n v="6"/>
    <n v="0"/>
    <n v="0"/>
    <n v="1"/>
    <n v="1"/>
    <n v="4"/>
    <n v="6"/>
    <n v="-7"/>
    <n v="4.7"/>
    <d v="2025-11-07T00:00:00"/>
    <m/>
    <m/>
    <m/>
    <n v="20.25"/>
  </r>
  <r>
    <x v="117"/>
    <s v="UTA"/>
    <s v="MIN"/>
    <s v="L"/>
    <d v="1899-12-30T11:43:00"/>
    <n v="1"/>
    <n v="2"/>
    <n v="0.5"/>
    <n v="0"/>
    <n v="1"/>
    <n v="0"/>
    <n v="2"/>
    <n v="2"/>
    <n v="1"/>
    <n v="1"/>
    <n v="2"/>
    <n v="3"/>
    <n v="2"/>
    <n v="0"/>
    <n v="1"/>
    <n v="1"/>
    <n v="2"/>
    <n v="4"/>
    <n v="-12"/>
    <n v="4.5999999999999996"/>
    <d v="2025-11-07T00:00:00"/>
    <m/>
    <m/>
    <m/>
    <n v="11.716666666666667"/>
  </r>
  <r>
    <x v="133"/>
    <s v="UTA"/>
    <s v="MIN"/>
    <s v="L"/>
    <d v="1899-12-30T18:08:00"/>
    <n v="2"/>
    <n v="4"/>
    <n v="0.5"/>
    <n v="2"/>
    <n v="3"/>
    <n v="0.66700000000000004"/>
    <n v="0"/>
    <n v="0"/>
    <m/>
    <n v="2"/>
    <n v="0"/>
    <n v="2"/>
    <n v="2"/>
    <n v="0"/>
    <n v="0"/>
    <n v="1"/>
    <n v="3"/>
    <n v="6"/>
    <n v="-27"/>
    <n v="4.5999999999999996"/>
    <d v="2025-11-07T00:00:00"/>
    <m/>
    <m/>
    <m/>
    <n v="18.133333333333333"/>
  </r>
  <r>
    <x v="380"/>
    <s v="CLE"/>
    <s v="WAS"/>
    <s v="W"/>
    <d v="1899-12-30T21:16:00"/>
    <n v="2"/>
    <n v="9"/>
    <n v="0.222"/>
    <n v="0"/>
    <n v="3"/>
    <n v="0"/>
    <n v="4"/>
    <n v="4"/>
    <n v="1"/>
    <n v="0"/>
    <n v="5"/>
    <n v="5"/>
    <n v="2"/>
    <n v="1"/>
    <n v="0"/>
    <n v="2"/>
    <n v="0"/>
    <n v="8"/>
    <n v="16"/>
    <n v="4.4000000000000004"/>
    <d v="2025-11-07T00:00:00"/>
    <m/>
    <m/>
    <m/>
    <n v="21.266666666666666"/>
  </r>
  <r>
    <x v="139"/>
    <s v="MEM"/>
    <s v="DAL"/>
    <s v="W"/>
    <d v="1899-12-31T01:12:00"/>
    <n v="2"/>
    <n v="7"/>
    <n v="0.28599999999999998"/>
    <n v="1"/>
    <n v="3"/>
    <n v="0.33300000000000002"/>
    <n v="3"/>
    <n v="4"/>
    <n v="0.75"/>
    <n v="1"/>
    <n v="4"/>
    <n v="5"/>
    <n v="1"/>
    <n v="0"/>
    <n v="0"/>
    <n v="1"/>
    <n v="2"/>
    <n v="8"/>
    <n v="9"/>
    <n v="4.3"/>
    <d v="2025-11-07T00:00:00"/>
    <m/>
    <m/>
    <m/>
    <n v="25.200000000000003"/>
  </r>
  <r>
    <x v="218"/>
    <s v="MIN"/>
    <s v="UTA"/>
    <s v="W"/>
    <d v="1899-12-30T20:38:00"/>
    <n v="1"/>
    <n v="4"/>
    <n v="0.25"/>
    <n v="1"/>
    <n v="4"/>
    <n v="0.25"/>
    <n v="0"/>
    <n v="0"/>
    <m/>
    <n v="1"/>
    <n v="5"/>
    <n v="6"/>
    <n v="2"/>
    <n v="1"/>
    <n v="1"/>
    <n v="1"/>
    <n v="2"/>
    <n v="3"/>
    <n v="20"/>
    <n v="4.0999999999999996"/>
    <d v="2025-11-07T00:00:00"/>
    <m/>
    <m/>
    <m/>
    <n v="20.633333333333333"/>
  </r>
  <r>
    <x v="192"/>
    <s v="MIA"/>
    <s v="CHO"/>
    <s v="W"/>
    <d v="1899-12-31T05:58:00"/>
    <n v="3"/>
    <n v="13"/>
    <n v="0.23100000000000001"/>
    <n v="1"/>
    <n v="5"/>
    <n v="0.2"/>
    <n v="0"/>
    <n v="0"/>
    <m/>
    <n v="2"/>
    <n v="4"/>
    <n v="6"/>
    <n v="0"/>
    <n v="1"/>
    <n v="3"/>
    <n v="0"/>
    <n v="2"/>
    <n v="7"/>
    <n v="-3"/>
    <n v="4"/>
    <d v="2025-11-07T00:00:00"/>
    <m/>
    <m/>
    <m/>
    <n v="29.966666666666669"/>
  </r>
  <r>
    <x v="362"/>
    <s v="MIN"/>
    <s v="UTA"/>
    <s v="W"/>
    <d v="1899-12-30T11:16:00"/>
    <n v="4"/>
    <n v="9"/>
    <n v="0.44400000000000001"/>
    <n v="0"/>
    <n v="3"/>
    <n v="0"/>
    <n v="0"/>
    <n v="2"/>
    <n v="0"/>
    <n v="0"/>
    <n v="2"/>
    <n v="2"/>
    <n v="1"/>
    <n v="0"/>
    <n v="0"/>
    <n v="0"/>
    <n v="0"/>
    <n v="8"/>
    <n v="1"/>
    <n v="3.8"/>
    <d v="2025-11-07T00:00:00"/>
    <m/>
    <m/>
    <m/>
    <n v="11.266666666666666"/>
  </r>
  <r>
    <x v="175"/>
    <s v="UTA"/>
    <s v="MIN"/>
    <s v="L"/>
    <d v="1899-12-30T19:06:00"/>
    <n v="1"/>
    <n v="3"/>
    <n v="0.33300000000000002"/>
    <n v="0"/>
    <n v="1"/>
    <n v="0"/>
    <n v="1"/>
    <n v="2"/>
    <n v="0.5"/>
    <n v="1"/>
    <n v="3"/>
    <n v="4"/>
    <n v="4"/>
    <n v="1"/>
    <n v="1"/>
    <n v="2"/>
    <n v="3"/>
    <n v="3"/>
    <n v="-20"/>
    <n v="3.8"/>
    <d v="2025-11-07T00:00:00"/>
    <m/>
    <m/>
    <m/>
    <n v="19.099999999999998"/>
  </r>
  <r>
    <x v="239"/>
    <s v="MIA"/>
    <s v="CHO"/>
    <s v="W"/>
    <d v="1899-12-30T15:37:00"/>
    <n v="2"/>
    <n v="5"/>
    <n v="0.4"/>
    <n v="1"/>
    <n v="2"/>
    <n v="0.5"/>
    <n v="0"/>
    <n v="0"/>
    <m/>
    <n v="0"/>
    <n v="0"/>
    <n v="0"/>
    <n v="3"/>
    <n v="1"/>
    <n v="0"/>
    <n v="0"/>
    <n v="4"/>
    <n v="5"/>
    <n v="21"/>
    <n v="3.8"/>
    <d v="2025-11-07T00:00:00"/>
    <m/>
    <m/>
    <m/>
    <n v="15.616666666666667"/>
  </r>
  <r>
    <x v="251"/>
    <s v="BOS"/>
    <s v="ORL"/>
    <s v="L"/>
    <d v="1899-12-30T20:32:00"/>
    <n v="1"/>
    <n v="6"/>
    <n v="0.16700000000000001"/>
    <n v="1"/>
    <n v="5"/>
    <n v="0.2"/>
    <n v="0"/>
    <n v="0"/>
    <m/>
    <n v="1"/>
    <n v="2"/>
    <n v="3"/>
    <n v="3"/>
    <n v="1"/>
    <n v="0"/>
    <n v="0"/>
    <n v="0"/>
    <n v="3"/>
    <n v="-15"/>
    <n v="3.6"/>
    <d v="2025-11-07T00:00:00"/>
    <m/>
    <m/>
    <m/>
    <n v="20.533333333333331"/>
  </r>
  <r>
    <x v="371"/>
    <s v="DEN"/>
    <s v="GSW"/>
    <s v="W"/>
    <d v="1899-12-30T04:02:00"/>
    <n v="2"/>
    <n v="2"/>
    <n v="1"/>
    <n v="1"/>
    <n v="1"/>
    <n v="1"/>
    <n v="0"/>
    <n v="1"/>
    <n v="0"/>
    <n v="0"/>
    <n v="0"/>
    <n v="0"/>
    <n v="0"/>
    <n v="0"/>
    <n v="0"/>
    <n v="0"/>
    <n v="1"/>
    <n v="5"/>
    <n v="3"/>
    <n v="3.6"/>
    <d v="2025-11-07T00:00:00"/>
    <m/>
    <m/>
    <m/>
    <n v="4.0333333333333332"/>
  </r>
  <r>
    <x v="166"/>
    <s v="BRK"/>
    <s v="DET"/>
    <s v="L"/>
    <d v="1899-12-30T17:17:00"/>
    <n v="2"/>
    <n v="3"/>
    <n v="0.66700000000000004"/>
    <n v="1"/>
    <n v="2"/>
    <n v="0.5"/>
    <n v="2"/>
    <n v="4"/>
    <n v="0.5"/>
    <n v="0"/>
    <n v="4"/>
    <n v="4"/>
    <n v="3"/>
    <n v="0"/>
    <n v="0"/>
    <n v="3"/>
    <n v="4"/>
    <n v="7"/>
    <n v="-8"/>
    <n v="3.6"/>
    <d v="2025-11-07T00:00:00"/>
    <m/>
    <m/>
    <m/>
    <n v="17.283333333333331"/>
  </r>
  <r>
    <x v="53"/>
    <s v="DET"/>
    <s v="BRK"/>
    <s v="W"/>
    <d v="1899-12-30T08:52:00"/>
    <n v="2"/>
    <n v="2"/>
    <n v="1"/>
    <n v="0"/>
    <n v="0"/>
    <m/>
    <n v="0"/>
    <n v="0"/>
    <m/>
    <n v="0"/>
    <n v="3"/>
    <n v="3"/>
    <n v="1"/>
    <n v="0"/>
    <n v="0"/>
    <n v="1"/>
    <n v="1"/>
    <n v="4"/>
    <n v="-5"/>
    <n v="3.6"/>
    <d v="2025-11-07T00:00:00"/>
    <m/>
    <m/>
    <m/>
    <n v="8.8666666666666671"/>
  </r>
  <r>
    <x v="342"/>
    <s v="MIN"/>
    <s v="UTA"/>
    <s v="W"/>
    <d v="1899-12-30T08:44:00"/>
    <n v="3"/>
    <n v="3"/>
    <n v="1"/>
    <n v="0"/>
    <n v="0"/>
    <m/>
    <n v="0"/>
    <n v="1"/>
    <n v="0"/>
    <n v="0"/>
    <n v="3"/>
    <n v="3"/>
    <n v="0"/>
    <n v="0"/>
    <n v="1"/>
    <n v="2"/>
    <n v="2"/>
    <n v="6"/>
    <n v="4"/>
    <n v="3.5"/>
    <d v="2025-11-07T00:00:00"/>
    <m/>
    <m/>
    <m/>
    <n v="8.7333333333333325"/>
  </r>
  <r>
    <x v="26"/>
    <s v="HOU"/>
    <s v="SAS"/>
    <s v="L"/>
    <d v="1899-12-30T06:02:00"/>
    <n v="0"/>
    <n v="0"/>
    <m/>
    <n v="0"/>
    <n v="0"/>
    <m/>
    <n v="0"/>
    <n v="0"/>
    <m/>
    <n v="3"/>
    <n v="0"/>
    <n v="3"/>
    <n v="1"/>
    <n v="0"/>
    <n v="1"/>
    <n v="0"/>
    <n v="0"/>
    <n v="0"/>
    <n v="8"/>
    <n v="3.5"/>
    <d v="2025-11-07T00:00:00"/>
    <m/>
    <m/>
    <m/>
    <n v="6.0333333333333332"/>
  </r>
  <r>
    <x v="227"/>
    <s v="CHO"/>
    <s v="MIA"/>
    <s v="L"/>
    <d v="1899-12-31T08:56:00"/>
    <n v="4"/>
    <n v="8"/>
    <n v="0.5"/>
    <n v="1"/>
    <n v="5"/>
    <n v="0.2"/>
    <n v="1"/>
    <n v="1"/>
    <n v="1"/>
    <n v="0"/>
    <n v="2"/>
    <n v="2"/>
    <n v="1"/>
    <n v="0"/>
    <n v="0"/>
    <n v="3"/>
    <n v="2"/>
    <n v="10"/>
    <n v="-22"/>
    <n v="3.5"/>
    <d v="2025-11-07T00:00:00"/>
    <m/>
    <m/>
    <m/>
    <n v="32.933333333333337"/>
  </r>
  <r>
    <x v="7"/>
    <s v="GSW"/>
    <s v="DEN"/>
    <s v="L"/>
    <d v="1899-12-31T02:50:00"/>
    <n v="3"/>
    <n v="10"/>
    <n v="0.3"/>
    <n v="0"/>
    <n v="2"/>
    <n v="0"/>
    <n v="0"/>
    <n v="0"/>
    <m/>
    <n v="2"/>
    <n v="5"/>
    <n v="7"/>
    <n v="3"/>
    <n v="0"/>
    <n v="1"/>
    <n v="2"/>
    <n v="1"/>
    <n v="6"/>
    <n v="-19"/>
    <n v="3.5"/>
    <d v="2025-11-07T00:00:00"/>
    <m/>
    <m/>
    <m/>
    <n v="26.833333333333336"/>
  </r>
  <r>
    <x v="353"/>
    <s v="MIN"/>
    <s v="UTA"/>
    <s v="W"/>
    <d v="1899-12-30T08:44:00"/>
    <n v="2"/>
    <n v="2"/>
    <n v="1"/>
    <n v="0"/>
    <n v="0"/>
    <m/>
    <n v="2"/>
    <n v="3"/>
    <n v="0.66700000000000004"/>
    <n v="0"/>
    <n v="3"/>
    <n v="3"/>
    <n v="0"/>
    <n v="0"/>
    <n v="0"/>
    <n v="2"/>
    <n v="1"/>
    <n v="6"/>
    <n v="4"/>
    <n v="3.5"/>
    <d v="2025-11-07T00:00:00"/>
    <m/>
    <m/>
    <m/>
    <n v="8.7333333333333325"/>
  </r>
  <r>
    <x v="33"/>
    <s v="OKC"/>
    <s v="SAC"/>
    <s v="W"/>
    <d v="1899-12-30T21:24:00"/>
    <n v="2"/>
    <n v="7"/>
    <n v="0.28599999999999998"/>
    <n v="2"/>
    <n v="7"/>
    <n v="0.28599999999999998"/>
    <n v="0"/>
    <n v="0"/>
    <m/>
    <n v="0"/>
    <n v="3"/>
    <n v="3"/>
    <n v="1"/>
    <n v="0"/>
    <n v="2"/>
    <n v="1"/>
    <n v="1"/>
    <n v="6"/>
    <n v="8"/>
    <n v="3.5"/>
    <d v="2025-11-07T00:00:00"/>
    <m/>
    <m/>
    <m/>
    <n v="21.400000000000002"/>
  </r>
  <r>
    <x v="270"/>
    <s v="MEM"/>
    <s v="DAL"/>
    <s v="W"/>
    <d v="1899-12-30T09:22:00"/>
    <n v="0"/>
    <n v="0"/>
    <m/>
    <n v="0"/>
    <n v="0"/>
    <m/>
    <n v="0"/>
    <n v="0"/>
    <m/>
    <n v="0"/>
    <n v="2"/>
    <n v="2"/>
    <n v="0"/>
    <n v="2"/>
    <n v="1"/>
    <n v="0"/>
    <n v="0"/>
    <n v="0"/>
    <n v="5"/>
    <n v="3.3"/>
    <d v="2025-11-07T00:00:00"/>
    <m/>
    <m/>
    <m/>
    <n v="9.3666666666666671"/>
  </r>
  <r>
    <x v="70"/>
    <s v="WAS"/>
    <s v="CLE"/>
    <s v="L"/>
    <d v="1899-12-30T21:54:00"/>
    <n v="2"/>
    <n v="3"/>
    <n v="0.66700000000000004"/>
    <n v="0"/>
    <n v="1"/>
    <n v="0"/>
    <n v="0"/>
    <n v="0"/>
    <m/>
    <n v="1"/>
    <n v="1"/>
    <n v="2"/>
    <n v="4"/>
    <n v="0"/>
    <n v="0"/>
    <n v="2"/>
    <n v="3"/>
    <n v="4"/>
    <n v="-16"/>
    <n v="3.3"/>
    <d v="2025-11-07T00:00:00"/>
    <m/>
    <m/>
    <m/>
    <n v="21.9"/>
  </r>
  <r>
    <x v="289"/>
    <s v="DAL"/>
    <s v="MEM"/>
    <s v="L"/>
    <d v="1899-12-30T08:54:00"/>
    <n v="0"/>
    <n v="0"/>
    <m/>
    <n v="0"/>
    <n v="0"/>
    <m/>
    <n v="0"/>
    <n v="0"/>
    <m/>
    <n v="2"/>
    <n v="2"/>
    <n v="4"/>
    <n v="2"/>
    <n v="0"/>
    <n v="0"/>
    <n v="0"/>
    <n v="1"/>
    <n v="0"/>
    <n v="-1"/>
    <n v="3"/>
    <d v="2025-11-07T00:00:00"/>
    <m/>
    <m/>
    <m/>
    <n v="8.9"/>
  </r>
  <r>
    <x v="450"/>
    <s v="UTA"/>
    <s v="MIN"/>
    <s v="L"/>
    <d v="1899-12-31T02:19:00"/>
    <n v="4"/>
    <n v="8"/>
    <n v="0.5"/>
    <n v="1"/>
    <n v="3"/>
    <n v="0.33300000000000002"/>
    <n v="1"/>
    <n v="2"/>
    <n v="0.5"/>
    <n v="0"/>
    <n v="0"/>
    <n v="0"/>
    <n v="3"/>
    <n v="0"/>
    <n v="0"/>
    <n v="4"/>
    <n v="2"/>
    <n v="10"/>
    <n v="-36"/>
    <n v="2.9"/>
    <d v="2025-11-07T00:00:00"/>
    <m/>
    <m/>
    <m/>
    <n v="26.316666666666666"/>
  </r>
  <r>
    <x v="373"/>
    <s v="DEN"/>
    <s v="GSW"/>
    <s v="W"/>
    <d v="1899-12-30T06:34:00"/>
    <n v="0"/>
    <n v="2"/>
    <n v="0"/>
    <n v="0"/>
    <n v="2"/>
    <n v="0"/>
    <n v="4"/>
    <n v="4"/>
    <n v="1"/>
    <n v="0"/>
    <n v="1"/>
    <n v="1"/>
    <n v="0"/>
    <n v="0"/>
    <n v="1"/>
    <n v="0"/>
    <n v="2"/>
    <n v="4"/>
    <n v="0"/>
    <n v="2.8"/>
    <d v="2025-11-07T00:00:00"/>
    <m/>
    <m/>
    <m/>
    <n v="6.5666666666666673"/>
  </r>
  <r>
    <x v="445"/>
    <s v="SAC"/>
    <s v="OKC"/>
    <s v="L"/>
    <d v="1899-12-30T16:52:00"/>
    <n v="1"/>
    <n v="5"/>
    <n v="0.2"/>
    <n v="0"/>
    <n v="2"/>
    <n v="0"/>
    <n v="2"/>
    <n v="3"/>
    <n v="0.66700000000000004"/>
    <n v="0"/>
    <n v="4"/>
    <n v="4"/>
    <n v="0"/>
    <n v="1"/>
    <n v="0"/>
    <n v="0"/>
    <n v="0"/>
    <n v="4"/>
    <n v="2"/>
    <n v="2.7"/>
    <d v="2025-11-07T00:00:00"/>
    <m/>
    <m/>
    <m/>
    <n v="16.866666666666667"/>
  </r>
  <r>
    <x v="330"/>
    <s v="DEN"/>
    <s v="GSW"/>
    <s v="W"/>
    <d v="1899-12-30T04:02:00"/>
    <n v="1"/>
    <n v="1"/>
    <n v="1"/>
    <n v="0"/>
    <n v="0"/>
    <m/>
    <n v="0"/>
    <n v="0"/>
    <m/>
    <n v="0"/>
    <n v="0"/>
    <n v="0"/>
    <n v="0"/>
    <n v="1"/>
    <n v="0"/>
    <n v="0"/>
    <n v="0"/>
    <n v="2"/>
    <n v="3"/>
    <n v="2.7"/>
    <d v="2025-11-07T00:00:00"/>
    <m/>
    <m/>
    <m/>
    <n v="4.0333333333333332"/>
  </r>
  <r>
    <x v="374"/>
    <s v="DEN"/>
    <s v="GSW"/>
    <s v="W"/>
    <d v="1899-12-30T04:39:00"/>
    <n v="0"/>
    <n v="0"/>
    <m/>
    <n v="0"/>
    <n v="0"/>
    <m/>
    <n v="0"/>
    <n v="0"/>
    <m/>
    <n v="0"/>
    <n v="2"/>
    <n v="2"/>
    <n v="3"/>
    <n v="0"/>
    <n v="0"/>
    <n v="0"/>
    <n v="0"/>
    <n v="0"/>
    <n v="3"/>
    <n v="2.7"/>
    <d v="2025-11-07T00:00:00"/>
    <m/>
    <m/>
    <m/>
    <n v="4.6500000000000004"/>
  </r>
  <r>
    <x v="299"/>
    <s v="CHI"/>
    <s v="MIL"/>
    <s v="L"/>
    <d v="1899-12-30T05:18:00"/>
    <n v="1"/>
    <n v="1"/>
    <n v="1"/>
    <n v="0"/>
    <n v="0"/>
    <m/>
    <n v="0"/>
    <n v="0"/>
    <m/>
    <n v="0"/>
    <n v="1"/>
    <n v="1"/>
    <n v="1"/>
    <n v="0"/>
    <n v="0"/>
    <n v="0"/>
    <n v="0"/>
    <n v="2"/>
    <n v="-8"/>
    <n v="2.7"/>
    <d v="2025-11-07T00:00:00"/>
    <m/>
    <m/>
    <m/>
    <n v="5.3"/>
  </r>
  <r>
    <x v="247"/>
    <s v="WAS"/>
    <s v="CLE"/>
    <s v="L"/>
    <d v="1899-12-30T11:41:00"/>
    <n v="0"/>
    <n v="4"/>
    <n v="0"/>
    <n v="0"/>
    <n v="0"/>
    <m/>
    <n v="2"/>
    <n v="2"/>
    <n v="1"/>
    <n v="4"/>
    <n v="3"/>
    <n v="7"/>
    <n v="0"/>
    <n v="0"/>
    <n v="0"/>
    <n v="0"/>
    <n v="1"/>
    <n v="2"/>
    <n v="-5"/>
    <n v="2.5"/>
    <d v="2025-11-07T00:00:00"/>
    <m/>
    <m/>
    <m/>
    <n v="11.683333333333334"/>
  </r>
  <r>
    <x v="37"/>
    <s v="GSW"/>
    <s v="DEN"/>
    <s v="L"/>
    <d v="1899-12-30T06:27:00"/>
    <n v="0"/>
    <n v="1"/>
    <n v="0"/>
    <n v="0"/>
    <n v="1"/>
    <n v="0"/>
    <n v="1"/>
    <n v="2"/>
    <n v="0.5"/>
    <n v="2"/>
    <n v="2"/>
    <n v="4"/>
    <n v="0"/>
    <n v="1"/>
    <n v="0"/>
    <n v="0"/>
    <n v="1"/>
    <n v="1"/>
    <n v="0"/>
    <n v="2.5"/>
    <d v="2025-11-07T00:00:00"/>
    <m/>
    <m/>
    <m/>
    <n v="6.4499999999999993"/>
  </r>
  <r>
    <x v="320"/>
    <s v="DEN"/>
    <s v="GSW"/>
    <s v="W"/>
    <d v="1899-12-30T18:24:00"/>
    <n v="1"/>
    <n v="4"/>
    <n v="0.25"/>
    <n v="0"/>
    <n v="1"/>
    <n v="0"/>
    <n v="4"/>
    <n v="4"/>
    <n v="1"/>
    <n v="0"/>
    <n v="1"/>
    <n v="1"/>
    <n v="1"/>
    <n v="0"/>
    <n v="0"/>
    <n v="1"/>
    <n v="3"/>
    <n v="6"/>
    <n v="-3"/>
    <n v="2.4"/>
    <d v="2025-11-07T00:00:00"/>
    <m/>
    <m/>
    <m/>
    <n v="18.400000000000002"/>
  </r>
  <r>
    <x v="443"/>
    <s v="SAS"/>
    <s v="HOU"/>
    <s v="W"/>
    <d v="1899-12-30T05:43:00"/>
    <n v="1"/>
    <n v="1"/>
    <n v="1"/>
    <n v="0"/>
    <n v="0"/>
    <m/>
    <n v="0"/>
    <n v="0"/>
    <m/>
    <n v="1"/>
    <n v="0"/>
    <n v="1"/>
    <n v="0"/>
    <n v="0"/>
    <n v="0"/>
    <n v="0"/>
    <n v="0"/>
    <n v="2"/>
    <n v="-10"/>
    <n v="2.4"/>
    <d v="2025-11-07T00:00:00"/>
    <m/>
    <m/>
    <m/>
    <n v="5.7166666666666668"/>
  </r>
  <r>
    <x v="231"/>
    <s v="MIL"/>
    <s v="CHI"/>
    <s v="W"/>
    <d v="1899-12-30T09:42:00"/>
    <n v="1"/>
    <n v="2"/>
    <n v="0.5"/>
    <n v="0"/>
    <n v="0"/>
    <m/>
    <n v="0"/>
    <n v="0"/>
    <m/>
    <n v="0"/>
    <n v="2"/>
    <n v="2"/>
    <n v="1"/>
    <n v="0"/>
    <n v="0"/>
    <n v="0"/>
    <n v="0"/>
    <n v="2"/>
    <n v="1"/>
    <n v="2.2999999999999998"/>
    <d v="2025-11-07T00:00:00"/>
    <m/>
    <m/>
    <m/>
    <n v="9.6999999999999993"/>
  </r>
  <r>
    <x v="29"/>
    <s v="GSW"/>
    <s v="DEN"/>
    <s v="L"/>
    <d v="1899-12-30T06:27:00"/>
    <n v="1"/>
    <n v="2"/>
    <n v="0.5"/>
    <n v="0"/>
    <n v="1"/>
    <n v="0"/>
    <n v="0"/>
    <n v="0"/>
    <m/>
    <n v="0"/>
    <n v="2"/>
    <n v="2"/>
    <n v="1"/>
    <n v="0"/>
    <n v="0"/>
    <n v="0"/>
    <n v="0"/>
    <n v="2"/>
    <n v="0"/>
    <n v="2.2999999999999998"/>
    <d v="2025-11-07T00:00:00"/>
    <m/>
    <m/>
    <m/>
    <n v="6.4499999999999993"/>
  </r>
  <r>
    <x v="260"/>
    <s v="CLE"/>
    <s v="WAS"/>
    <s v="W"/>
    <d v="1899-12-30T15:55:00"/>
    <n v="1"/>
    <n v="4"/>
    <n v="0.25"/>
    <n v="0"/>
    <n v="1"/>
    <n v="0"/>
    <n v="0"/>
    <n v="0"/>
    <m/>
    <n v="5"/>
    <n v="0"/>
    <n v="5"/>
    <n v="2"/>
    <n v="0"/>
    <n v="0"/>
    <n v="1"/>
    <n v="3"/>
    <n v="2"/>
    <n v="13"/>
    <n v="2.2999999999999998"/>
    <d v="2025-11-07T00:00:00"/>
    <m/>
    <m/>
    <m/>
    <n v="15.916666666666666"/>
  </r>
  <r>
    <x v="444"/>
    <s v="SAS"/>
    <s v="HOU"/>
    <s v="W"/>
    <d v="1899-12-30T06:00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7"/>
    <n v="2.2999999999999998"/>
    <d v="2025-11-07T00:00:00"/>
    <m/>
    <m/>
    <m/>
    <n v="6"/>
  </r>
  <r>
    <x v="268"/>
    <s v="ATL"/>
    <s v="TOR"/>
    <s v="L"/>
    <d v="1899-12-30T18:58:00"/>
    <n v="1"/>
    <n v="6"/>
    <n v="0.16700000000000001"/>
    <n v="0"/>
    <n v="3"/>
    <n v="0"/>
    <n v="0"/>
    <n v="0"/>
    <m/>
    <n v="3"/>
    <n v="4"/>
    <n v="7"/>
    <n v="1"/>
    <n v="0"/>
    <n v="0"/>
    <n v="0"/>
    <n v="0"/>
    <n v="2"/>
    <n v="-12"/>
    <n v="2.2000000000000002"/>
    <d v="2025-11-07T00:00:00"/>
    <m/>
    <m/>
    <m/>
    <n v="18.966666666666665"/>
  </r>
  <r>
    <x v="19"/>
    <s v="GSW"/>
    <s v="DEN"/>
    <s v="L"/>
    <d v="1899-12-31T00:39:00"/>
    <n v="3"/>
    <n v="10"/>
    <n v="0.3"/>
    <n v="1"/>
    <n v="4"/>
    <n v="0.25"/>
    <n v="0"/>
    <n v="0"/>
    <m/>
    <n v="0"/>
    <n v="2"/>
    <n v="2"/>
    <n v="3"/>
    <n v="0"/>
    <n v="1"/>
    <n v="2"/>
    <n v="1"/>
    <n v="7"/>
    <n v="-15"/>
    <n v="2.2000000000000002"/>
    <d v="2025-11-07T00:00:00"/>
    <m/>
    <m/>
    <m/>
    <n v="24.65"/>
  </r>
  <r>
    <x v="360"/>
    <s v="BOS"/>
    <s v="ORL"/>
    <s v="L"/>
    <d v="1899-12-30T18:48:00"/>
    <n v="1"/>
    <n v="3"/>
    <n v="0.33300000000000002"/>
    <n v="0"/>
    <n v="1"/>
    <n v="0"/>
    <n v="0"/>
    <n v="0"/>
    <m/>
    <n v="2"/>
    <n v="4"/>
    <n v="6"/>
    <n v="0"/>
    <n v="1"/>
    <n v="1"/>
    <n v="2"/>
    <n v="1"/>
    <n v="2"/>
    <n v="7"/>
    <n v="2.2000000000000002"/>
    <d v="2025-11-07T00:00:00"/>
    <m/>
    <m/>
    <m/>
    <n v="18.8"/>
  </r>
  <r>
    <x v="286"/>
    <s v="UTA"/>
    <s v="MIN"/>
    <s v="L"/>
    <d v="1899-12-30T09:40:00"/>
    <n v="2"/>
    <n v="6"/>
    <n v="0.33300000000000002"/>
    <n v="0"/>
    <n v="2"/>
    <n v="0"/>
    <n v="1"/>
    <n v="2"/>
    <n v="0.5"/>
    <n v="0"/>
    <n v="1"/>
    <n v="1"/>
    <n v="0"/>
    <n v="1"/>
    <n v="0"/>
    <n v="0"/>
    <n v="1"/>
    <n v="5"/>
    <n v="-3"/>
    <n v="2.1"/>
    <d v="2025-11-07T00:00:00"/>
    <m/>
    <m/>
    <m/>
    <n v="9.6666666666666679"/>
  </r>
  <r>
    <x v="264"/>
    <s v="BRK"/>
    <s v="DET"/>
    <s v="L"/>
    <d v="1899-12-30T16:58:00"/>
    <n v="1"/>
    <n v="6"/>
    <n v="0.16700000000000001"/>
    <n v="1"/>
    <n v="6"/>
    <n v="0.16700000000000001"/>
    <n v="3"/>
    <n v="3"/>
    <n v="1"/>
    <n v="0"/>
    <n v="2"/>
    <n v="2"/>
    <n v="1"/>
    <n v="0"/>
    <n v="0"/>
    <n v="1"/>
    <n v="1"/>
    <n v="6"/>
    <n v="-16"/>
    <n v="2.1"/>
    <d v="2025-11-07T00:00:00"/>
    <m/>
    <m/>
    <m/>
    <n v="16.966666666666669"/>
  </r>
  <r>
    <x v="269"/>
    <s v="ORL"/>
    <s v="BOS"/>
    <s v="W"/>
    <d v="1899-12-30T04:30:00"/>
    <n v="1"/>
    <n v="1"/>
    <n v="1"/>
    <n v="1"/>
    <n v="1"/>
    <n v="1"/>
    <n v="0"/>
    <n v="0"/>
    <m/>
    <n v="0"/>
    <n v="1"/>
    <n v="1"/>
    <n v="0"/>
    <n v="0"/>
    <n v="0"/>
    <n v="1"/>
    <n v="0"/>
    <n v="3"/>
    <n v="-7"/>
    <n v="2"/>
    <d v="2025-11-07T00:00:00"/>
    <m/>
    <m/>
    <m/>
    <n v="4.5"/>
  </r>
  <r>
    <x v="385"/>
    <s v="SAC"/>
    <s v="OKC"/>
    <s v="L"/>
    <d v="1899-12-30T05:21:00"/>
    <n v="0"/>
    <n v="3"/>
    <n v="0"/>
    <n v="0"/>
    <n v="2"/>
    <n v="0"/>
    <n v="2"/>
    <n v="2"/>
    <n v="1"/>
    <n v="0"/>
    <n v="1"/>
    <n v="1"/>
    <n v="1"/>
    <n v="1"/>
    <n v="0"/>
    <n v="0"/>
    <n v="0"/>
    <n v="2"/>
    <n v="-4"/>
    <n v="1.9"/>
    <d v="2025-11-07T00:00:00"/>
    <m/>
    <m/>
    <m/>
    <n v="5.3500000000000005"/>
  </r>
  <r>
    <x v="388"/>
    <s v="TOR"/>
    <s v="ATL"/>
    <s v="W"/>
    <d v="1899-12-30T17:34:00"/>
    <n v="1"/>
    <n v="4"/>
    <n v="0.25"/>
    <n v="1"/>
    <n v="2"/>
    <n v="0.5"/>
    <n v="0"/>
    <n v="0"/>
    <m/>
    <n v="2"/>
    <n v="2"/>
    <n v="4"/>
    <n v="1"/>
    <n v="0"/>
    <n v="2"/>
    <n v="2"/>
    <n v="2"/>
    <n v="3"/>
    <n v="5"/>
    <n v="1.9"/>
    <d v="2025-11-07T00:00:00"/>
    <m/>
    <m/>
    <m/>
    <n v="17.566666666666666"/>
  </r>
  <r>
    <x v="293"/>
    <s v="BRK"/>
    <s v="DET"/>
    <s v="L"/>
    <d v="1899-12-31T03:08:00"/>
    <n v="3"/>
    <n v="7"/>
    <n v="0.42899999999999999"/>
    <n v="0"/>
    <n v="3"/>
    <n v="0"/>
    <n v="0"/>
    <n v="0"/>
    <m/>
    <n v="2"/>
    <n v="2"/>
    <n v="4"/>
    <n v="2"/>
    <n v="0"/>
    <n v="0"/>
    <n v="3"/>
    <n v="2"/>
    <n v="6"/>
    <n v="-17"/>
    <n v="1.9"/>
    <d v="2025-11-07T00:00:00"/>
    <m/>
    <m/>
    <m/>
    <n v="27.133333333333333"/>
  </r>
  <r>
    <x v="88"/>
    <s v="ORL"/>
    <s v="BOS"/>
    <s v="W"/>
    <d v="1899-12-30T15:23:00"/>
    <n v="0"/>
    <n v="1"/>
    <n v="0"/>
    <n v="0"/>
    <n v="0"/>
    <m/>
    <n v="0"/>
    <n v="2"/>
    <n v="0"/>
    <n v="2"/>
    <n v="5"/>
    <n v="7"/>
    <n v="1"/>
    <n v="0"/>
    <n v="2"/>
    <n v="1"/>
    <n v="2"/>
    <n v="0"/>
    <n v="2"/>
    <n v="1.7"/>
    <d v="2025-11-07T00:00:00"/>
    <m/>
    <m/>
    <m/>
    <n v="15.383333333333335"/>
  </r>
  <r>
    <x v="332"/>
    <s v="OKC"/>
    <s v="SAC"/>
    <s v="W"/>
    <d v="1899-12-30T16:32:00"/>
    <n v="1"/>
    <n v="5"/>
    <n v="0.2"/>
    <n v="1"/>
    <n v="3"/>
    <n v="0.33300000000000002"/>
    <n v="0"/>
    <n v="0"/>
    <m/>
    <n v="0"/>
    <n v="5"/>
    <n v="5"/>
    <n v="1"/>
    <n v="0"/>
    <n v="0"/>
    <n v="0"/>
    <n v="1"/>
    <n v="3"/>
    <n v="17"/>
    <n v="1.7"/>
    <d v="2025-11-07T00:00:00"/>
    <m/>
    <m/>
    <m/>
    <n v="16.533333333333331"/>
  </r>
  <r>
    <x v="259"/>
    <s v="WAS"/>
    <s v="CLE"/>
    <s v="L"/>
    <d v="1899-12-30T01:53:00"/>
    <n v="1"/>
    <n v="1"/>
    <n v="1"/>
    <n v="1"/>
    <n v="1"/>
    <n v="1"/>
    <n v="0"/>
    <n v="0"/>
    <m/>
    <n v="0"/>
    <n v="0"/>
    <n v="0"/>
    <n v="0"/>
    <n v="0"/>
    <n v="0"/>
    <n v="1"/>
    <n v="0"/>
    <n v="3"/>
    <n v="-5"/>
    <n v="1.7"/>
    <d v="2025-11-07T00:00:00"/>
    <m/>
    <m/>
    <m/>
    <n v="1.8833333333333333"/>
  </r>
  <r>
    <x v="81"/>
    <s v="ATL"/>
    <s v="TOR"/>
    <s v="L"/>
    <d v="1899-12-31T02:00:00"/>
    <n v="2"/>
    <n v="12"/>
    <n v="0.16700000000000001"/>
    <n v="0"/>
    <n v="3"/>
    <n v="0"/>
    <n v="3"/>
    <n v="3"/>
    <n v="1"/>
    <n v="4"/>
    <n v="7"/>
    <n v="11"/>
    <n v="0"/>
    <n v="1"/>
    <n v="0"/>
    <n v="2"/>
    <n v="4"/>
    <n v="7"/>
    <n v="-11"/>
    <n v="1.7"/>
    <d v="2025-11-07T00:00:00"/>
    <m/>
    <m/>
    <m/>
    <n v="26"/>
  </r>
  <r>
    <x v="325"/>
    <s v="DEN"/>
    <s v="GSW"/>
    <s v="W"/>
    <d v="1899-12-31T01:09:00"/>
    <n v="0"/>
    <n v="3"/>
    <n v="0"/>
    <n v="0"/>
    <n v="2"/>
    <n v="0"/>
    <n v="0"/>
    <n v="0"/>
    <m/>
    <n v="0"/>
    <n v="1"/>
    <n v="1"/>
    <n v="4"/>
    <n v="1"/>
    <n v="0"/>
    <n v="0"/>
    <n v="1"/>
    <n v="0"/>
    <n v="25"/>
    <n v="1.6"/>
    <d v="2025-11-07T00:00:00"/>
    <m/>
    <m/>
    <m/>
    <n v="25.15"/>
  </r>
  <r>
    <x v="285"/>
    <s v="WAS"/>
    <s v="CLE"/>
    <s v="L"/>
    <d v="1899-12-30T05:52:00"/>
    <n v="1"/>
    <n v="1"/>
    <n v="1"/>
    <n v="1"/>
    <n v="1"/>
    <n v="1"/>
    <n v="1"/>
    <n v="2"/>
    <n v="0.5"/>
    <n v="0"/>
    <n v="0"/>
    <n v="0"/>
    <n v="0"/>
    <n v="0"/>
    <n v="1"/>
    <n v="2"/>
    <n v="1"/>
    <n v="4"/>
    <n v="-5"/>
    <n v="1.6"/>
    <d v="2025-11-07T00:00:00"/>
    <m/>
    <m/>
    <m/>
    <n v="5.8666666666666663"/>
  </r>
  <r>
    <x v="12"/>
    <s v="GSW"/>
    <s v="DEN"/>
    <s v="L"/>
    <d v="1899-12-30T19:40:00"/>
    <n v="3"/>
    <n v="7"/>
    <n v="0.42899999999999999"/>
    <n v="2"/>
    <n v="3"/>
    <n v="0.66700000000000004"/>
    <n v="0"/>
    <n v="0"/>
    <m/>
    <n v="0"/>
    <n v="0"/>
    <n v="0"/>
    <n v="0"/>
    <n v="0"/>
    <n v="0"/>
    <n v="2"/>
    <n v="2"/>
    <n v="8"/>
    <n v="-17"/>
    <n v="1.5"/>
    <d v="2025-11-07T00:00:00"/>
    <m/>
    <m/>
    <m/>
    <n v="19.666666666666664"/>
  </r>
  <r>
    <x v="343"/>
    <s v="DET"/>
    <s v="BRK"/>
    <s v="W"/>
    <d v="1899-12-30T05:20:00"/>
    <n v="1"/>
    <n v="3"/>
    <n v="0.33300000000000002"/>
    <n v="0"/>
    <n v="1"/>
    <n v="0"/>
    <n v="1"/>
    <n v="4"/>
    <n v="0.25"/>
    <n v="0"/>
    <n v="1"/>
    <n v="1"/>
    <n v="0"/>
    <n v="1"/>
    <n v="0"/>
    <n v="0"/>
    <n v="0"/>
    <n v="3"/>
    <n v="-5"/>
    <n v="1.4"/>
    <d v="2025-11-07T00:00:00"/>
    <m/>
    <m/>
    <m/>
    <n v="5.333333333333333"/>
  </r>
  <r>
    <x v="431"/>
    <s v="CHO"/>
    <s v="MIA"/>
    <s v="L"/>
    <d v="1899-12-30T12:37:00"/>
    <n v="0"/>
    <n v="3"/>
    <n v="0"/>
    <n v="0"/>
    <n v="0"/>
    <m/>
    <n v="0"/>
    <n v="0"/>
    <m/>
    <n v="0"/>
    <n v="1"/>
    <n v="1"/>
    <n v="3"/>
    <n v="1"/>
    <n v="0"/>
    <n v="0"/>
    <n v="0"/>
    <n v="0"/>
    <n v="-18"/>
    <n v="1.3"/>
    <d v="2025-11-07T00:00:00"/>
    <m/>
    <m/>
    <m/>
    <n v="12.616666666666667"/>
  </r>
  <r>
    <x v="308"/>
    <s v="BOS"/>
    <s v="ORL"/>
    <s v="L"/>
    <d v="1899-12-30T13:22:00"/>
    <n v="1"/>
    <n v="3"/>
    <n v="0.33300000000000002"/>
    <n v="0"/>
    <n v="1"/>
    <n v="0"/>
    <n v="0"/>
    <n v="0"/>
    <m/>
    <n v="0"/>
    <n v="0"/>
    <n v="0"/>
    <n v="0"/>
    <n v="0"/>
    <n v="3"/>
    <n v="0"/>
    <n v="3"/>
    <n v="2"/>
    <n v="-16"/>
    <n v="1.2"/>
    <d v="2025-11-07T00:00:00"/>
    <m/>
    <m/>
    <m/>
    <n v="13.366666666666667"/>
  </r>
  <r>
    <x v="76"/>
    <s v="DET"/>
    <s v="BRK"/>
    <s v="W"/>
    <d v="1899-12-31T00:59:00"/>
    <n v="2"/>
    <n v="6"/>
    <n v="0.33300000000000002"/>
    <n v="1"/>
    <n v="3"/>
    <n v="0.33300000000000002"/>
    <n v="0"/>
    <n v="0"/>
    <m/>
    <n v="1"/>
    <n v="4"/>
    <n v="5"/>
    <n v="1"/>
    <n v="0"/>
    <n v="0"/>
    <n v="3"/>
    <n v="0"/>
    <n v="5"/>
    <n v="27"/>
    <n v="1.2"/>
    <d v="2025-11-07T00:00:00"/>
    <m/>
    <m/>
    <m/>
    <n v="24.983333333333334"/>
  </r>
  <r>
    <x v="267"/>
    <s v="WAS"/>
    <s v="CLE"/>
    <s v="L"/>
    <d v="1899-12-30T08:50:00"/>
    <n v="1"/>
    <n v="4"/>
    <n v="0.25"/>
    <n v="0"/>
    <n v="2"/>
    <n v="0"/>
    <n v="2"/>
    <n v="2"/>
    <n v="1"/>
    <n v="0"/>
    <n v="0"/>
    <n v="0"/>
    <n v="2"/>
    <n v="0"/>
    <n v="0"/>
    <n v="1"/>
    <n v="2"/>
    <n v="4"/>
    <n v="-5"/>
    <n v="1.2"/>
    <d v="2025-11-07T00:00:00"/>
    <m/>
    <m/>
    <m/>
    <n v="8.8333333333333339"/>
  </r>
  <r>
    <x v="140"/>
    <s v="BRK"/>
    <s v="DET"/>
    <s v="L"/>
    <d v="1899-12-30T21:47:00"/>
    <n v="1"/>
    <n v="3"/>
    <n v="0.33300000000000002"/>
    <n v="1"/>
    <n v="2"/>
    <n v="0.5"/>
    <n v="0"/>
    <n v="0"/>
    <m/>
    <n v="0"/>
    <n v="0"/>
    <n v="0"/>
    <n v="3"/>
    <n v="0"/>
    <n v="0"/>
    <n v="1"/>
    <n v="3"/>
    <n v="3"/>
    <n v="-12"/>
    <n v="1.2"/>
    <d v="2025-11-07T00:00:00"/>
    <m/>
    <m/>
    <m/>
    <n v="21.783333333333331"/>
  </r>
  <r>
    <x v="345"/>
    <s v="MEM"/>
    <s v="DAL"/>
    <s v="W"/>
    <d v="1899-12-30T00:08:00"/>
    <n v="0"/>
    <n v="0"/>
    <m/>
    <n v="0"/>
    <n v="0"/>
    <m/>
    <n v="0"/>
    <n v="0"/>
    <m/>
    <n v="0"/>
    <n v="0"/>
    <n v="0"/>
    <n v="0"/>
    <n v="1"/>
    <n v="0"/>
    <n v="0"/>
    <n v="0"/>
    <n v="0"/>
    <n v="0"/>
    <n v="1"/>
    <d v="2025-11-07T00:00:00"/>
    <m/>
    <m/>
    <m/>
    <n v="0.13333333333333333"/>
  </r>
  <r>
    <x v="394"/>
    <s v="DET"/>
    <s v="BRK"/>
    <s v="W"/>
    <d v="1899-12-30T14:48:00"/>
    <n v="2"/>
    <n v="6"/>
    <n v="0.33300000000000002"/>
    <n v="0"/>
    <n v="3"/>
    <n v="0"/>
    <n v="0"/>
    <n v="2"/>
    <n v="0"/>
    <n v="2"/>
    <n v="3"/>
    <n v="5"/>
    <n v="1"/>
    <n v="0"/>
    <n v="0"/>
    <n v="1"/>
    <n v="2"/>
    <n v="4"/>
    <n v="8"/>
    <n v="1"/>
    <d v="2025-11-07T00:00:00"/>
    <m/>
    <m/>
    <m/>
    <n v="14.8"/>
  </r>
  <r>
    <x v="336"/>
    <s v="BOS"/>
    <s v="ORL"/>
    <s v="L"/>
    <d v="1899-12-30T08:49:00"/>
    <n v="0"/>
    <n v="0"/>
    <m/>
    <n v="0"/>
    <n v="0"/>
    <m/>
    <n v="0"/>
    <n v="1"/>
    <n v="0"/>
    <n v="2"/>
    <n v="2"/>
    <n v="4"/>
    <n v="1"/>
    <n v="0"/>
    <n v="0"/>
    <n v="1"/>
    <n v="1"/>
    <n v="0"/>
    <n v="9"/>
    <n v="0.9"/>
    <d v="2025-11-07T00:00:00"/>
    <m/>
    <m/>
    <m/>
    <n v="8.8166666666666664"/>
  </r>
  <r>
    <x v="142"/>
    <s v="SAC"/>
    <s v="OKC"/>
    <s v="L"/>
    <d v="1899-12-31T01:07:00"/>
    <n v="0"/>
    <n v="10"/>
    <n v="0"/>
    <n v="0"/>
    <n v="5"/>
    <n v="0"/>
    <n v="2"/>
    <n v="2"/>
    <n v="1"/>
    <n v="0"/>
    <n v="2"/>
    <n v="2"/>
    <n v="8"/>
    <n v="0"/>
    <n v="0"/>
    <n v="0"/>
    <n v="1"/>
    <n v="2"/>
    <n v="-25"/>
    <n v="0.8"/>
    <d v="2025-11-07T00:00:00"/>
    <m/>
    <m/>
    <m/>
    <n v="25.116666666666667"/>
  </r>
  <r>
    <x v="358"/>
    <s v="MIN"/>
    <s v="UTA"/>
    <s v="W"/>
    <d v="1899-12-30T08:38:00"/>
    <n v="0"/>
    <n v="1"/>
    <n v="0"/>
    <n v="0"/>
    <n v="1"/>
    <n v="0"/>
    <n v="0"/>
    <n v="0"/>
    <m/>
    <n v="0"/>
    <n v="0"/>
    <n v="0"/>
    <n v="3"/>
    <n v="0"/>
    <n v="0"/>
    <n v="0"/>
    <n v="2"/>
    <n v="0"/>
    <n v="5"/>
    <n v="0.6"/>
    <d v="2025-11-07T00:00:00"/>
    <m/>
    <m/>
    <m/>
    <n v="8.6333333333333329"/>
  </r>
  <r>
    <x v="420"/>
    <s v="UTA"/>
    <s v="MIN"/>
    <s v="L"/>
    <d v="1899-12-30T06:32:00"/>
    <n v="0"/>
    <n v="0"/>
    <m/>
    <n v="0"/>
    <n v="0"/>
    <m/>
    <n v="1"/>
    <n v="2"/>
    <n v="0.5"/>
    <n v="0"/>
    <n v="1"/>
    <n v="1"/>
    <n v="0"/>
    <n v="0"/>
    <n v="0"/>
    <n v="0"/>
    <n v="1"/>
    <n v="1"/>
    <n v="-1"/>
    <n v="0.5"/>
    <d v="2025-11-07T00:00:00"/>
    <m/>
    <m/>
    <m/>
    <n v="6.5333333333333332"/>
  </r>
  <r>
    <x v="393"/>
    <s v="BRK"/>
    <s v="DET"/>
    <s v="L"/>
    <d v="1899-12-30T05:20:00"/>
    <n v="1"/>
    <n v="2"/>
    <n v="0.5"/>
    <n v="0"/>
    <n v="0"/>
    <m/>
    <n v="0"/>
    <n v="0"/>
    <m/>
    <n v="0"/>
    <n v="1"/>
    <n v="1"/>
    <n v="0"/>
    <n v="0"/>
    <n v="0"/>
    <n v="0"/>
    <n v="2"/>
    <n v="2"/>
    <n v="5"/>
    <n v="0.5"/>
    <d v="2025-11-07T00:00:00"/>
    <m/>
    <m/>
    <m/>
    <n v="5.333333333333333"/>
  </r>
  <r>
    <x v="252"/>
    <s v="TOR"/>
    <s v="ATL"/>
    <s v="W"/>
    <d v="1899-12-30T06:16:00"/>
    <n v="0"/>
    <n v="1"/>
    <n v="0"/>
    <n v="0"/>
    <n v="1"/>
    <n v="0"/>
    <n v="0"/>
    <n v="0"/>
    <m/>
    <n v="0"/>
    <n v="0"/>
    <n v="0"/>
    <n v="0"/>
    <n v="1"/>
    <n v="0"/>
    <n v="0"/>
    <n v="0"/>
    <n v="0"/>
    <n v="11"/>
    <n v="0.3"/>
    <d v="2025-11-07T00:00:00"/>
    <m/>
    <m/>
    <m/>
    <n v="6.2666666666666675"/>
  </r>
  <r>
    <x v="430"/>
    <s v="UTA"/>
    <s v="MIN"/>
    <s v="L"/>
    <d v="1899-12-30T03:21:00"/>
    <n v="0"/>
    <n v="0"/>
    <m/>
    <n v="0"/>
    <n v="0"/>
    <m/>
    <n v="0"/>
    <n v="0"/>
    <m/>
    <n v="0"/>
    <n v="1"/>
    <n v="1"/>
    <n v="0"/>
    <n v="0"/>
    <n v="0"/>
    <n v="0"/>
    <n v="0"/>
    <n v="0"/>
    <n v="-6"/>
    <n v="0.3"/>
    <d v="2025-11-07T00:00:00"/>
    <m/>
    <m/>
    <m/>
    <n v="3.35"/>
  </r>
  <r>
    <x v="335"/>
    <s v="MEM"/>
    <s v="DAL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7T00:00:00"/>
    <m/>
    <m/>
    <m/>
    <n v="0.13333333333333333"/>
  </r>
  <r>
    <x v="159"/>
    <s v="MEM"/>
    <s v="DAL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7T00:00:00"/>
    <m/>
    <m/>
    <m/>
    <n v="0.13333333333333333"/>
  </r>
  <r>
    <x v="275"/>
    <s v="MEM"/>
    <s v="DAL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7T00:00:00"/>
    <m/>
    <m/>
    <m/>
    <n v="0.13333333333333333"/>
  </r>
  <r>
    <x v="398"/>
    <s v="HOU"/>
    <s v="SAS"/>
    <s v="L"/>
    <d v="1899-12-30T00:0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7T00:00:00"/>
    <m/>
    <m/>
    <m/>
    <n v="0.05"/>
  </r>
  <r>
    <x v="303"/>
    <s v="ORL"/>
    <s v="BOS"/>
    <s v="W"/>
    <d v="1899-12-30T07:56:00"/>
    <n v="0"/>
    <n v="0"/>
    <m/>
    <n v="0"/>
    <n v="0"/>
    <m/>
    <n v="0"/>
    <n v="0"/>
    <m/>
    <n v="0"/>
    <n v="1"/>
    <n v="1"/>
    <n v="0"/>
    <n v="0"/>
    <n v="0"/>
    <n v="0"/>
    <n v="1"/>
    <n v="0"/>
    <n v="-11"/>
    <n v="-0.1"/>
    <d v="2025-11-07T00:00:00"/>
    <m/>
    <m/>
    <m/>
    <n v="7.9333333333333336"/>
  </r>
  <r>
    <x v="87"/>
    <s v="MIL"/>
    <s v="CHI"/>
    <s v="W"/>
    <d v="1899-12-30T22:30:00"/>
    <n v="2"/>
    <n v="9"/>
    <n v="0.222"/>
    <n v="1"/>
    <n v="5"/>
    <n v="0.2"/>
    <n v="0"/>
    <n v="0"/>
    <m/>
    <n v="1"/>
    <n v="2"/>
    <n v="3"/>
    <n v="0"/>
    <n v="0"/>
    <n v="0"/>
    <n v="1"/>
    <n v="0"/>
    <n v="5"/>
    <n v="-1"/>
    <n v="-0.2"/>
    <d v="2025-11-07T00:00:00"/>
    <m/>
    <m/>
    <m/>
    <n v="22.5"/>
  </r>
  <r>
    <x v="292"/>
    <s v="DAL"/>
    <s v="MEM"/>
    <s v="L"/>
    <d v="1899-12-30T17:30:00"/>
    <n v="0"/>
    <n v="1"/>
    <n v="0"/>
    <n v="0"/>
    <n v="1"/>
    <n v="0"/>
    <n v="0"/>
    <n v="0"/>
    <m/>
    <n v="0"/>
    <n v="3"/>
    <n v="3"/>
    <n v="0"/>
    <n v="0"/>
    <n v="1"/>
    <n v="0"/>
    <n v="3"/>
    <n v="0"/>
    <n v="-8"/>
    <n v="-0.3"/>
    <d v="2025-11-07T00:00:00"/>
    <m/>
    <m/>
    <m/>
    <n v="17.5"/>
  </r>
  <r>
    <x v="34"/>
    <s v="OKC"/>
    <s v="SAC"/>
    <s v="W"/>
    <d v="1899-12-30T04:12:00"/>
    <n v="0"/>
    <n v="0"/>
    <m/>
    <n v="0"/>
    <n v="0"/>
    <m/>
    <n v="0"/>
    <n v="0"/>
    <m/>
    <n v="0"/>
    <n v="2"/>
    <n v="2"/>
    <n v="0"/>
    <n v="0"/>
    <n v="0"/>
    <n v="1"/>
    <n v="0"/>
    <n v="0"/>
    <n v="1"/>
    <n v="-0.4"/>
    <d v="2025-11-07T00:00:00"/>
    <m/>
    <m/>
    <m/>
    <n v="4.1999999999999993"/>
  </r>
  <r>
    <x v="217"/>
    <s v="WAS"/>
    <s v="CLE"/>
    <s v="L"/>
    <d v="1899-12-30T10:17:00"/>
    <n v="0"/>
    <n v="3"/>
    <n v="0"/>
    <n v="0"/>
    <n v="0"/>
    <m/>
    <n v="0"/>
    <n v="0"/>
    <m/>
    <n v="2"/>
    <n v="0"/>
    <n v="2"/>
    <n v="1"/>
    <n v="0"/>
    <n v="0"/>
    <n v="0"/>
    <n v="1"/>
    <n v="0"/>
    <n v="-8"/>
    <n v="-0.4"/>
    <d v="2025-11-07T00:00:00"/>
    <m/>
    <m/>
    <m/>
    <n v="10.283333333333333"/>
  </r>
  <r>
    <x v="246"/>
    <s v="MIL"/>
    <s v="CHI"/>
    <s v="W"/>
    <d v="1899-12-30T03:33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5-11-07T00:00:00"/>
    <m/>
    <m/>
    <m/>
    <n v="3.55"/>
  </r>
  <r>
    <x v="138"/>
    <s v="TOR"/>
    <s v="ATL"/>
    <s v="W"/>
    <d v="1899-12-30T13:46:00"/>
    <n v="0"/>
    <n v="3"/>
    <n v="0"/>
    <n v="0"/>
    <n v="3"/>
    <n v="0"/>
    <n v="0"/>
    <n v="0"/>
    <m/>
    <n v="0"/>
    <n v="1"/>
    <n v="1"/>
    <n v="2"/>
    <n v="1"/>
    <n v="0"/>
    <n v="1"/>
    <n v="1"/>
    <n v="0"/>
    <n v="7"/>
    <n v="-0.8"/>
    <d v="2025-11-07T00:00:00"/>
    <m/>
    <m/>
    <m/>
    <n v="13.766666666666666"/>
  </r>
  <r>
    <x v="405"/>
    <s v="DEN"/>
    <s v="GSW"/>
    <s v="W"/>
    <d v="1899-12-30T03:31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5"/>
    <n v="-0.8"/>
    <d v="2025-11-07T00:00:00"/>
    <m/>
    <m/>
    <m/>
    <n v="3.5166666666666666"/>
  </r>
  <r>
    <x v="196"/>
    <s v="SAC"/>
    <s v="OKC"/>
    <s v="L"/>
    <d v="1899-12-30T16:35:00"/>
    <n v="0"/>
    <n v="4"/>
    <n v="0"/>
    <n v="0"/>
    <n v="3"/>
    <n v="0"/>
    <n v="0"/>
    <n v="0"/>
    <m/>
    <n v="0"/>
    <n v="3"/>
    <n v="3"/>
    <n v="2"/>
    <n v="0"/>
    <n v="0"/>
    <n v="0"/>
    <n v="1"/>
    <n v="0"/>
    <n v="-8"/>
    <n v="-0.9"/>
    <d v="2025-11-07T00:00:00"/>
    <m/>
    <m/>
    <m/>
    <n v="16.583333333333332"/>
  </r>
  <r>
    <x v="341"/>
    <s v="ATL"/>
    <s v="TOR"/>
    <s v="L"/>
    <d v="1899-12-30T17:34:00"/>
    <n v="0"/>
    <n v="3"/>
    <n v="0"/>
    <n v="0"/>
    <n v="3"/>
    <n v="0"/>
    <n v="0"/>
    <n v="0"/>
    <m/>
    <n v="1"/>
    <n v="3"/>
    <n v="4"/>
    <n v="2"/>
    <n v="0"/>
    <n v="0"/>
    <n v="1"/>
    <n v="2"/>
    <n v="0"/>
    <n v="-16"/>
    <n v="-0.9"/>
    <d v="2025-11-07T00:00:00"/>
    <m/>
    <m/>
    <m/>
    <n v="17.566666666666666"/>
  </r>
  <r>
    <x v="86"/>
    <s v="UTA"/>
    <s v="MIN"/>
    <s v="L"/>
    <d v="1899-12-30T23:05:00"/>
    <n v="2"/>
    <n v="12"/>
    <n v="0.16700000000000001"/>
    <n v="1"/>
    <n v="9"/>
    <n v="0.111"/>
    <n v="0"/>
    <n v="0"/>
    <m/>
    <n v="0"/>
    <n v="0"/>
    <n v="0"/>
    <n v="3"/>
    <n v="0"/>
    <n v="0"/>
    <n v="0"/>
    <n v="1"/>
    <n v="5"/>
    <n v="-4"/>
    <n v="-0.9"/>
    <d v="2025-11-07T00:00:00"/>
    <m/>
    <m/>
    <m/>
    <n v="23.083333333333336"/>
  </r>
  <r>
    <x v="168"/>
    <s v="SAC"/>
    <s v="OKC"/>
    <s v="L"/>
    <d v="1899-12-30T12:00:00"/>
    <n v="1"/>
    <n v="5"/>
    <n v="0.2"/>
    <n v="1"/>
    <n v="4"/>
    <n v="0.25"/>
    <n v="0"/>
    <n v="0"/>
    <m/>
    <n v="0"/>
    <n v="1"/>
    <n v="1"/>
    <n v="0"/>
    <n v="0"/>
    <n v="0"/>
    <n v="0"/>
    <n v="3"/>
    <n v="3"/>
    <n v="-16"/>
    <n v="-1"/>
    <d v="2025-11-07T00:00:00"/>
    <m/>
    <m/>
    <m/>
    <n v="12"/>
  </r>
  <r>
    <x v="364"/>
    <s v="MIN"/>
    <s v="UTA"/>
    <s v="W"/>
    <d v="1899-12-30T05:13:00"/>
    <n v="0"/>
    <n v="0"/>
    <m/>
    <n v="0"/>
    <n v="0"/>
    <m/>
    <n v="0"/>
    <n v="0"/>
    <m/>
    <n v="0"/>
    <n v="0"/>
    <n v="0"/>
    <n v="0"/>
    <n v="0"/>
    <n v="0"/>
    <n v="1"/>
    <n v="0"/>
    <n v="0"/>
    <n v="3"/>
    <n v="-1"/>
    <d v="2025-11-07T00:00:00"/>
    <m/>
    <m/>
    <m/>
    <n v="5.2166666666666668"/>
  </r>
  <r>
    <x v="410"/>
    <s v="BRK"/>
    <s v="DET"/>
    <s v="L"/>
    <d v="1899-12-30T05:20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5"/>
    <n v="-1.1000000000000001"/>
    <d v="2025-11-07T00:00:00"/>
    <m/>
    <m/>
    <m/>
    <n v="5.333333333333333"/>
  </r>
  <r>
    <x v="347"/>
    <s v="DET"/>
    <s v="BRK"/>
    <s v="W"/>
    <d v="1899-12-30T03:02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3"/>
    <n v="-1.1000000000000001"/>
    <d v="2025-11-07T00:00:00"/>
    <m/>
    <m/>
    <m/>
    <n v="3.0333333333333332"/>
  </r>
  <r>
    <x v="205"/>
    <s v="BRK"/>
    <s v="DET"/>
    <s v="L"/>
    <d v="1899-12-30T19:22:00"/>
    <n v="1"/>
    <n v="7"/>
    <n v="0.14299999999999999"/>
    <n v="0"/>
    <n v="5"/>
    <n v="0"/>
    <n v="0"/>
    <n v="0"/>
    <m/>
    <n v="1"/>
    <n v="0"/>
    <n v="1"/>
    <n v="3"/>
    <n v="1"/>
    <n v="0"/>
    <n v="2"/>
    <n v="1"/>
    <n v="2"/>
    <n v="-13"/>
    <n v="-1.1000000000000001"/>
    <d v="2025-11-07T00:00:00"/>
    <m/>
    <m/>
    <m/>
    <n v="19.366666666666667"/>
  </r>
  <r>
    <x v="428"/>
    <s v="DAL"/>
    <s v="MEM"/>
    <s v="L"/>
    <d v="1899-12-30T12:23:00"/>
    <n v="0"/>
    <n v="1"/>
    <n v="0"/>
    <n v="0"/>
    <n v="0"/>
    <m/>
    <n v="0"/>
    <n v="0"/>
    <m/>
    <n v="0"/>
    <n v="1"/>
    <n v="1"/>
    <n v="0"/>
    <n v="0"/>
    <n v="0"/>
    <n v="0"/>
    <n v="2"/>
    <n v="0"/>
    <n v="-26"/>
    <n v="-1.2"/>
    <d v="2025-11-07T00:00:00"/>
    <m/>
    <m/>
    <m/>
    <n v="12.383333333333335"/>
  </r>
  <r>
    <x v="237"/>
    <s v="DAL"/>
    <s v="MEM"/>
    <s v="L"/>
    <d v="1899-12-30T17:01:00"/>
    <n v="0"/>
    <n v="6"/>
    <n v="0"/>
    <n v="0"/>
    <n v="5"/>
    <n v="0"/>
    <n v="0"/>
    <n v="0"/>
    <m/>
    <n v="0"/>
    <n v="1"/>
    <n v="1"/>
    <n v="3"/>
    <n v="1"/>
    <n v="0"/>
    <n v="0"/>
    <n v="1"/>
    <n v="0"/>
    <n v="9"/>
    <n v="-1.2"/>
    <d v="2025-11-07T00:00:00"/>
    <m/>
    <m/>
    <m/>
    <n v="17.016666666666666"/>
  </r>
  <r>
    <x v="427"/>
    <s v="MEM"/>
    <s v="DAL"/>
    <s v="W"/>
    <d v="1899-12-30T15:41:00"/>
    <n v="0"/>
    <n v="3"/>
    <n v="0"/>
    <n v="0"/>
    <n v="2"/>
    <n v="0"/>
    <n v="0"/>
    <n v="0"/>
    <m/>
    <n v="0"/>
    <n v="3"/>
    <n v="3"/>
    <n v="1"/>
    <n v="0"/>
    <n v="0"/>
    <n v="0"/>
    <n v="2"/>
    <n v="0"/>
    <n v="-14"/>
    <n v="-1.3"/>
    <d v="2025-11-07T00:00:00"/>
    <m/>
    <m/>
    <m/>
    <n v="15.683333333333334"/>
  </r>
  <r>
    <x v="368"/>
    <s v="CHI"/>
    <s v="MIL"/>
    <s v="L"/>
    <d v="1899-12-30T03:46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4"/>
    <n v="-1.4"/>
    <d v="2025-11-07T00:00:00"/>
    <m/>
    <m/>
    <m/>
    <n v="3.7666666666666666"/>
  </r>
  <r>
    <x v="403"/>
    <s v="TOR"/>
    <s v="ATL"/>
    <s v="W"/>
    <d v="1899-12-30T05:46:00"/>
    <n v="0"/>
    <n v="1"/>
    <n v="0"/>
    <n v="0"/>
    <n v="1"/>
    <n v="0"/>
    <n v="0"/>
    <n v="0"/>
    <m/>
    <n v="0"/>
    <n v="0"/>
    <n v="0"/>
    <n v="0"/>
    <n v="1"/>
    <n v="0"/>
    <n v="2"/>
    <n v="1"/>
    <n v="0"/>
    <n v="-9"/>
    <n v="-2.1"/>
    <d v="2025-11-07T00:00:00"/>
    <m/>
    <m/>
    <m/>
    <n v="5.7666666666666666"/>
  </r>
  <r>
    <x v="135"/>
    <s v="WAS"/>
    <s v="CLE"/>
    <s v="L"/>
    <d v="1899-12-30T04:56:00"/>
    <n v="0"/>
    <n v="1"/>
    <n v="0"/>
    <n v="0"/>
    <n v="0"/>
    <m/>
    <n v="0"/>
    <n v="0"/>
    <m/>
    <n v="0"/>
    <n v="0"/>
    <n v="0"/>
    <n v="0"/>
    <n v="0"/>
    <n v="0"/>
    <n v="1"/>
    <n v="1"/>
    <n v="0"/>
    <n v="-4"/>
    <n v="-2.1"/>
    <d v="2025-11-07T00:00:00"/>
    <m/>
    <m/>
    <m/>
    <n v="4.9333333333333336"/>
  </r>
  <r>
    <x v="35"/>
    <s v="OKC"/>
    <s v="SAC"/>
    <s v="W"/>
    <d v="1899-12-30T07:55:00"/>
    <n v="0"/>
    <n v="2"/>
    <n v="0"/>
    <n v="0"/>
    <n v="2"/>
    <n v="0"/>
    <n v="0"/>
    <n v="0"/>
    <m/>
    <n v="0"/>
    <n v="0"/>
    <n v="0"/>
    <n v="0"/>
    <n v="0"/>
    <n v="0"/>
    <n v="0"/>
    <n v="2"/>
    <n v="0"/>
    <n v="-5"/>
    <n v="-2.2000000000000002"/>
    <d v="2025-11-07T00:00:00"/>
    <m/>
    <m/>
    <m/>
    <n v="7.9166666666666661"/>
  </r>
  <r>
    <x v="348"/>
    <s v="GSW"/>
    <s v="DEN"/>
    <s v="L"/>
    <d v="1899-12-30T19:17:00"/>
    <n v="1"/>
    <n v="9"/>
    <n v="0.111"/>
    <n v="0"/>
    <n v="6"/>
    <n v="0"/>
    <n v="0"/>
    <n v="0"/>
    <m/>
    <n v="0"/>
    <n v="3"/>
    <n v="3"/>
    <n v="3"/>
    <n v="0"/>
    <n v="0"/>
    <n v="1"/>
    <n v="1"/>
    <n v="2"/>
    <n v="-9"/>
    <n v="-2.2999999999999998"/>
    <d v="2025-11-07T00:00:00"/>
    <m/>
    <m/>
    <m/>
    <n v="19.283333333333335"/>
  </r>
  <r>
    <x v="442"/>
    <s v="SAS"/>
    <s v="HOU"/>
    <s v="W"/>
    <d v="1899-12-30T15:16:00"/>
    <n v="0"/>
    <n v="5"/>
    <n v="0"/>
    <n v="0"/>
    <n v="2"/>
    <n v="0"/>
    <n v="2"/>
    <n v="2"/>
    <n v="1"/>
    <n v="1"/>
    <n v="1"/>
    <n v="2"/>
    <n v="2"/>
    <n v="0"/>
    <n v="0"/>
    <n v="3"/>
    <n v="3"/>
    <n v="2"/>
    <n v="-2"/>
    <n v="-3.3"/>
    <d v="2025-11-07T00:00:00"/>
    <m/>
    <m/>
    <m/>
    <n v="15.266666666666666"/>
  </r>
  <r>
    <x v="183"/>
    <s v="NOP"/>
    <s v="SAS"/>
    <s v="L"/>
    <d v="1899-12-31T14:08:00"/>
    <n v="15"/>
    <n v="22"/>
    <n v="0.68200000000000005"/>
    <n v="5"/>
    <n v="11"/>
    <n v="0.45500000000000002"/>
    <n v="6"/>
    <n v="6"/>
    <n v="1"/>
    <n v="3"/>
    <n v="6"/>
    <n v="9"/>
    <n v="3"/>
    <n v="1"/>
    <n v="0"/>
    <n v="1"/>
    <n v="1"/>
    <n v="41"/>
    <n v="-14"/>
    <n v="37.200000000000003"/>
    <d v="2025-11-08T00:00:00"/>
    <m/>
    <m/>
    <m/>
    <n v="38.133333333333333"/>
  </r>
  <r>
    <x v="314"/>
    <s v="DEN"/>
    <s v="IND"/>
    <s v="W"/>
    <d v="1899-12-31T07:43:00"/>
    <n v="10"/>
    <n v="14"/>
    <n v="0.71399999999999997"/>
    <n v="1"/>
    <n v="1"/>
    <n v="1"/>
    <n v="11"/>
    <n v="12"/>
    <n v="0.91700000000000004"/>
    <n v="5"/>
    <n v="9"/>
    <n v="14"/>
    <n v="14"/>
    <n v="1"/>
    <n v="0"/>
    <n v="8"/>
    <n v="4"/>
    <n v="32"/>
    <n v="9"/>
    <n v="33.200000000000003"/>
    <d v="2025-11-08T00:00:00"/>
    <m/>
    <m/>
    <m/>
    <n v="31.716666666666669"/>
  </r>
  <r>
    <x v="257"/>
    <s v="DAL"/>
    <s v="WAS"/>
    <s v="W"/>
    <d v="1899-12-31T07:01:00"/>
    <n v="9"/>
    <n v="14"/>
    <n v="0.64300000000000002"/>
    <n v="3"/>
    <n v="4"/>
    <n v="0.75"/>
    <n v="9"/>
    <n v="11"/>
    <n v="0.81799999999999995"/>
    <n v="3"/>
    <n v="5"/>
    <n v="8"/>
    <n v="2"/>
    <n v="3"/>
    <n v="0"/>
    <n v="0"/>
    <n v="2"/>
    <n v="30"/>
    <n v="6"/>
    <n v="30.2"/>
    <d v="2025-11-08T00:00:00"/>
    <m/>
    <m/>
    <m/>
    <n v="31.016666666666666"/>
  </r>
  <r>
    <x v="415"/>
    <s v="PHI"/>
    <s v="TOR"/>
    <s v="W"/>
    <d v="1899-12-31T12:30:00"/>
    <n v="8"/>
    <n v="10"/>
    <n v="0.8"/>
    <n v="1"/>
    <n v="2"/>
    <n v="0.5"/>
    <n v="3"/>
    <n v="5"/>
    <n v="0.6"/>
    <n v="5"/>
    <n v="12"/>
    <n v="17"/>
    <n v="10"/>
    <n v="0"/>
    <n v="1"/>
    <n v="1"/>
    <n v="2"/>
    <n v="20"/>
    <n v="12"/>
    <n v="28.4"/>
    <d v="2025-11-08T00:00:00"/>
    <m/>
    <m/>
    <m/>
    <n v="36.5"/>
  </r>
  <r>
    <x v="129"/>
    <s v="POR"/>
    <s v="MIA"/>
    <s v="L"/>
    <d v="1899-12-31T12:33:00"/>
    <n v="12"/>
    <n v="21"/>
    <n v="0.57099999999999995"/>
    <n v="3"/>
    <n v="9"/>
    <n v="0.33300000000000002"/>
    <n v="6"/>
    <n v="7"/>
    <n v="0.85699999999999998"/>
    <n v="1"/>
    <n v="10"/>
    <n v="11"/>
    <n v="8"/>
    <n v="0"/>
    <n v="1"/>
    <n v="3"/>
    <n v="5"/>
    <n v="33"/>
    <n v="24"/>
    <n v="27.7"/>
    <d v="2025-11-08T00:00:00"/>
    <m/>
    <m/>
    <m/>
    <n v="36.549999999999997"/>
  </r>
  <r>
    <x v="41"/>
    <s v="PHI"/>
    <s v="TOR"/>
    <s v="W"/>
    <d v="1899-12-31T18:38:00"/>
    <n v="12"/>
    <n v="24"/>
    <n v="0.5"/>
    <n v="3"/>
    <n v="10"/>
    <n v="0.3"/>
    <n v="4"/>
    <n v="5"/>
    <n v="0.8"/>
    <n v="1"/>
    <n v="3"/>
    <n v="4"/>
    <n v="7"/>
    <n v="1"/>
    <n v="2"/>
    <n v="1"/>
    <n v="3"/>
    <n v="31"/>
    <n v="21"/>
    <n v="25.3"/>
    <d v="2025-11-08T00:00:00"/>
    <m/>
    <m/>
    <m/>
    <n v="42.633333333333333"/>
  </r>
  <r>
    <x v="253"/>
    <s v="PHI"/>
    <s v="TOR"/>
    <s v="W"/>
    <d v="1899-12-31T01:57:00"/>
    <n v="10"/>
    <n v="16"/>
    <n v="0.625"/>
    <n v="1"/>
    <n v="4"/>
    <n v="0.25"/>
    <n v="8"/>
    <n v="9"/>
    <n v="0.88900000000000001"/>
    <n v="2"/>
    <n v="4"/>
    <n v="6"/>
    <n v="4"/>
    <n v="0"/>
    <n v="1"/>
    <n v="2"/>
    <n v="3"/>
    <n v="29"/>
    <n v="15"/>
    <n v="24.3"/>
    <d v="2025-11-08T00:00:00"/>
    <m/>
    <m/>
    <m/>
    <n v="25.950000000000003"/>
  </r>
  <r>
    <x v="224"/>
    <s v="MIA"/>
    <s v="POR"/>
    <s v="W"/>
    <d v="1899-12-31T07:22:00"/>
    <n v="10"/>
    <n v="16"/>
    <n v="0.625"/>
    <n v="3"/>
    <n v="7"/>
    <n v="0.42899999999999999"/>
    <n v="6"/>
    <n v="8"/>
    <n v="0.75"/>
    <n v="4"/>
    <n v="5"/>
    <n v="9"/>
    <n v="6"/>
    <n v="2"/>
    <n v="1"/>
    <n v="6"/>
    <n v="5"/>
    <n v="29"/>
    <n v="20"/>
    <n v="24.2"/>
    <d v="2025-11-08T00:00:00"/>
    <m/>
    <m/>
    <m/>
    <n v="31.366666666666667"/>
  </r>
  <r>
    <x v="331"/>
    <s v="IND"/>
    <s v="DEN"/>
    <s v="L"/>
    <d v="1899-12-31T02:12:00"/>
    <n v="7"/>
    <n v="10"/>
    <n v="0.7"/>
    <n v="3"/>
    <n v="4"/>
    <n v="0.75"/>
    <n v="8"/>
    <n v="8"/>
    <n v="1"/>
    <n v="1"/>
    <n v="0"/>
    <n v="1"/>
    <n v="0"/>
    <n v="4"/>
    <n v="0"/>
    <n v="1"/>
    <n v="3"/>
    <n v="25"/>
    <n v="1"/>
    <n v="23.3"/>
    <d v="2025-11-08T00:00:00"/>
    <m/>
    <m/>
    <m/>
    <n v="26.199999999999996"/>
  </r>
  <r>
    <x v="268"/>
    <s v="ATL"/>
    <s v="LAL"/>
    <s v="W"/>
    <d v="1899-12-31T10:13:00"/>
    <n v="8"/>
    <n v="12"/>
    <n v="0.66700000000000004"/>
    <n v="4"/>
    <n v="5"/>
    <n v="0.8"/>
    <n v="1"/>
    <n v="1"/>
    <n v="1"/>
    <n v="0"/>
    <n v="7"/>
    <n v="7"/>
    <n v="7"/>
    <n v="2"/>
    <n v="1"/>
    <n v="2"/>
    <n v="2"/>
    <n v="21"/>
    <n v="12"/>
    <n v="22.7"/>
    <d v="2025-11-08T00:00:00"/>
    <m/>
    <m/>
    <m/>
    <n v="34.216666666666669"/>
  </r>
  <r>
    <x v="80"/>
    <s v="CLE"/>
    <s v="CHI"/>
    <s v="W"/>
    <d v="1899-12-31T09:37:00"/>
    <n v="9"/>
    <n v="14"/>
    <n v="0.64300000000000002"/>
    <n v="1"/>
    <n v="4"/>
    <n v="0.25"/>
    <n v="5"/>
    <n v="7"/>
    <n v="0.71399999999999997"/>
    <n v="2"/>
    <n v="6"/>
    <n v="8"/>
    <n v="5"/>
    <n v="0"/>
    <n v="1"/>
    <n v="1"/>
    <n v="3"/>
    <n v="24"/>
    <n v="17"/>
    <n v="22.2"/>
    <d v="2025-11-08T00:00:00"/>
    <m/>
    <m/>
    <m/>
    <n v="33.616666666666667"/>
  </r>
  <r>
    <x v="298"/>
    <s v="CHI"/>
    <s v="CLE"/>
    <s v="L"/>
    <d v="1899-12-30T18:34:00"/>
    <n v="6"/>
    <n v="6"/>
    <n v="1"/>
    <n v="4"/>
    <n v="4"/>
    <n v="1"/>
    <n v="2"/>
    <n v="2"/>
    <n v="1"/>
    <n v="2"/>
    <n v="9"/>
    <n v="11"/>
    <n v="4"/>
    <n v="0"/>
    <n v="1"/>
    <n v="1"/>
    <n v="2"/>
    <n v="18"/>
    <n v="17"/>
    <n v="22"/>
    <d v="2025-11-08T00:00:00"/>
    <m/>
    <m/>
    <m/>
    <n v="18.566666666666666"/>
  </r>
  <r>
    <x v="380"/>
    <s v="CLE"/>
    <s v="CHI"/>
    <s v="W"/>
    <d v="1899-12-31T05:57:00"/>
    <n v="10"/>
    <n v="16"/>
    <n v="0.625"/>
    <n v="4"/>
    <n v="8"/>
    <n v="0.5"/>
    <n v="5"/>
    <n v="7"/>
    <n v="0.71399999999999997"/>
    <n v="1"/>
    <n v="3"/>
    <n v="4"/>
    <n v="2"/>
    <n v="0"/>
    <n v="1"/>
    <n v="3"/>
    <n v="2"/>
    <n v="29"/>
    <n v="23"/>
    <n v="20.9"/>
    <d v="2025-11-08T00:00:00"/>
    <m/>
    <m/>
    <m/>
    <n v="29.949999999999996"/>
  </r>
  <r>
    <x v="54"/>
    <s v="CLE"/>
    <s v="CHI"/>
    <s v="W"/>
    <d v="1899-12-31T11:21:00"/>
    <n v="10"/>
    <n v="24"/>
    <n v="0.41699999999999998"/>
    <n v="5"/>
    <n v="12"/>
    <n v="0.41699999999999998"/>
    <n v="4"/>
    <n v="4"/>
    <n v="1"/>
    <n v="0"/>
    <n v="6"/>
    <n v="6"/>
    <n v="6"/>
    <n v="1"/>
    <n v="0"/>
    <n v="2"/>
    <n v="2"/>
    <n v="29"/>
    <n v="14"/>
    <n v="20.399999999999999"/>
    <d v="2025-11-08T00:00:00"/>
    <m/>
    <m/>
    <m/>
    <n v="35.35"/>
  </r>
  <r>
    <x v="68"/>
    <s v="LAC"/>
    <s v="PHO"/>
    <s v="L"/>
    <d v="1899-12-31T11:07:00"/>
    <n v="10"/>
    <n v="12"/>
    <n v="0.83299999999999996"/>
    <n v="0"/>
    <n v="0"/>
    <m/>
    <n v="1"/>
    <n v="2"/>
    <n v="0.5"/>
    <n v="2"/>
    <n v="13"/>
    <n v="15"/>
    <n v="4"/>
    <n v="0"/>
    <n v="0"/>
    <n v="3"/>
    <n v="3"/>
    <n v="21"/>
    <n v="-10"/>
    <n v="20.100000000000001"/>
    <d v="2025-11-08T00:00:00"/>
    <m/>
    <m/>
    <m/>
    <n v="35.116666666666667"/>
  </r>
  <r>
    <x v="249"/>
    <s v="CLE"/>
    <s v="CHI"/>
    <s v="W"/>
    <d v="1899-12-31T06:37:00"/>
    <n v="6"/>
    <n v="10"/>
    <n v="0.6"/>
    <n v="3"/>
    <n v="4"/>
    <n v="0.75"/>
    <n v="2"/>
    <n v="2"/>
    <n v="1"/>
    <n v="1"/>
    <n v="6"/>
    <n v="7"/>
    <n v="3"/>
    <n v="2"/>
    <n v="2"/>
    <n v="0"/>
    <n v="2"/>
    <n v="17"/>
    <n v="6"/>
    <n v="19.600000000000001"/>
    <d v="2025-11-08T00:00:00"/>
    <m/>
    <m/>
    <m/>
    <n v="30.616666666666667"/>
  </r>
  <r>
    <x v="149"/>
    <s v="POR"/>
    <s v="MIA"/>
    <s v="L"/>
    <d v="1899-12-31T10:55:00"/>
    <n v="6"/>
    <n v="19"/>
    <n v="0.316"/>
    <n v="3"/>
    <n v="10"/>
    <n v="0.3"/>
    <n v="3"/>
    <n v="4"/>
    <n v="0.75"/>
    <n v="3"/>
    <n v="6"/>
    <n v="9"/>
    <n v="13"/>
    <n v="4"/>
    <n v="0"/>
    <n v="3"/>
    <n v="3"/>
    <n v="18"/>
    <n v="-6"/>
    <n v="19.5"/>
    <d v="2025-11-08T00:00:00"/>
    <m/>
    <m/>
    <m/>
    <n v="34.916666666666671"/>
  </r>
  <r>
    <x v="239"/>
    <s v="MIA"/>
    <s v="POR"/>
    <s v="W"/>
    <d v="1899-12-30T22:19:00"/>
    <n v="4"/>
    <n v="6"/>
    <n v="0.66700000000000004"/>
    <n v="0"/>
    <n v="2"/>
    <n v="0"/>
    <n v="5"/>
    <n v="6"/>
    <n v="0.83299999999999996"/>
    <n v="2"/>
    <n v="3"/>
    <n v="5"/>
    <n v="6"/>
    <n v="4"/>
    <n v="0"/>
    <n v="1"/>
    <n v="0"/>
    <n v="13"/>
    <n v="1"/>
    <n v="19.5"/>
    <d v="2025-11-08T00:00:00"/>
    <m/>
    <m/>
    <m/>
    <n v="22.316666666666666"/>
  </r>
  <r>
    <x v="451"/>
    <s v="SAS"/>
    <s v="NOP"/>
    <s v="W"/>
    <d v="1899-12-31T06:31:00"/>
    <n v="9"/>
    <n v="14"/>
    <n v="0.64300000000000002"/>
    <n v="2"/>
    <n v="5"/>
    <n v="0.4"/>
    <n v="4"/>
    <n v="5"/>
    <n v="0.8"/>
    <n v="2"/>
    <n v="1"/>
    <n v="3"/>
    <n v="3"/>
    <n v="1"/>
    <n v="0"/>
    <n v="2"/>
    <n v="3"/>
    <n v="24"/>
    <n v="9"/>
    <n v="19"/>
    <d v="2025-11-08T00:00:00"/>
    <m/>
    <m/>
    <m/>
    <n v="30.516666666666666"/>
  </r>
  <r>
    <x v="51"/>
    <s v="TOR"/>
    <s v="PHI"/>
    <s v="L"/>
    <d v="1899-12-31T10:02:00"/>
    <n v="7"/>
    <n v="12"/>
    <n v="0.58299999999999996"/>
    <n v="2"/>
    <n v="4"/>
    <n v="0.5"/>
    <n v="6"/>
    <n v="7"/>
    <n v="0.85699999999999998"/>
    <n v="1"/>
    <n v="2"/>
    <n v="3"/>
    <n v="6"/>
    <n v="0"/>
    <n v="0"/>
    <n v="1"/>
    <n v="5"/>
    <n v="22"/>
    <n v="-14"/>
    <n v="18.5"/>
    <d v="2025-11-08T00:00:00"/>
    <m/>
    <m/>
    <m/>
    <n v="34.033333333333331"/>
  </r>
  <r>
    <x v="119"/>
    <s v="LAC"/>
    <s v="PHO"/>
    <s v="L"/>
    <d v="1899-12-31T04:23:00"/>
    <n v="8"/>
    <n v="12"/>
    <n v="0.66700000000000004"/>
    <n v="2"/>
    <n v="3"/>
    <n v="0.66700000000000004"/>
    <n v="1"/>
    <n v="1"/>
    <n v="1"/>
    <n v="1"/>
    <n v="3"/>
    <n v="4"/>
    <n v="2"/>
    <n v="1"/>
    <n v="0"/>
    <n v="0"/>
    <n v="0"/>
    <n v="19"/>
    <n v="1"/>
    <n v="17.8"/>
    <d v="2025-11-08T00:00:00"/>
    <m/>
    <m/>
    <m/>
    <n v="28.383333333333333"/>
  </r>
  <r>
    <x v="147"/>
    <s v="TOR"/>
    <s v="PHI"/>
    <s v="L"/>
    <d v="1899-12-31T12:12:00"/>
    <n v="8"/>
    <n v="16"/>
    <n v="0.5"/>
    <n v="5"/>
    <n v="9"/>
    <n v="0.55600000000000005"/>
    <n v="1"/>
    <n v="2"/>
    <n v="0.5"/>
    <n v="0"/>
    <n v="6"/>
    <n v="6"/>
    <n v="6"/>
    <n v="0"/>
    <n v="0"/>
    <n v="1"/>
    <n v="2"/>
    <n v="22"/>
    <n v="-8"/>
    <n v="17.8"/>
    <d v="2025-11-08T00:00:00"/>
    <m/>
    <m/>
    <m/>
    <n v="36.200000000000003"/>
  </r>
  <r>
    <x v="199"/>
    <s v="WAS"/>
    <s v="DAL"/>
    <s v="L"/>
    <d v="1899-12-31T09:16:00"/>
    <n v="9"/>
    <n v="19"/>
    <n v="0.47399999999999998"/>
    <n v="2"/>
    <n v="6"/>
    <n v="0.33300000000000002"/>
    <n v="5"/>
    <n v="6"/>
    <n v="0.83299999999999996"/>
    <n v="1"/>
    <n v="5"/>
    <n v="6"/>
    <n v="2"/>
    <n v="2"/>
    <n v="2"/>
    <n v="3"/>
    <n v="3"/>
    <n v="25"/>
    <n v="-11"/>
    <n v="17.7"/>
    <d v="2025-11-08T00:00:00"/>
    <m/>
    <m/>
    <m/>
    <n v="33.266666666666666"/>
  </r>
  <r>
    <x v="297"/>
    <s v="CHI"/>
    <s v="CLE"/>
    <s v="L"/>
    <d v="1899-12-31T08:33:00"/>
    <n v="5"/>
    <n v="7"/>
    <n v="0.71399999999999997"/>
    <n v="3"/>
    <n v="4"/>
    <n v="0.75"/>
    <n v="6"/>
    <n v="6"/>
    <n v="1"/>
    <n v="1"/>
    <n v="3"/>
    <n v="4"/>
    <n v="3"/>
    <n v="0"/>
    <n v="0"/>
    <n v="1"/>
    <n v="3"/>
    <n v="19"/>
    <n v="-9"/>
    <n v="17.600000000000001"/>
    <d v="2025-11-08T00:00:00"/>
    <m/>
    <m/>
    <m/>
    <n v="32.549999999999997"/>
  </r>
  <r>
    <x v="250"/>
    <s v="ATL"/>
    <s v="LAL"/>
    <s v="W"/>
    <d v="1899-12-31T12:04:00"/>
    <n v="5"/>
    <n v="8"/>
    <n v="0.625"/>
    <n v="0"/>
    <n v="0"/>
    <m/>
    <n v="0"/>
    <n v="0"/>
    <m/>
    <n v="2"/>
    <n v="6"/>
    <n v="8"/>
    <n v="13"/>
    <n v="1"/>
    <n v="0"/>
    <n v="2"/>
    <n v="2"/>
    <n v="10"/>
    <n v="16"/>
    <n v="16.899999999999999"/>
    <d v="2025-11-08T00:00:00"/>
    <m/>
    <m/>
    <m/>
    <n v="36.066666666666663"/>
  </r>
  <r>
    <x v="66"/>
    <s v="SAS"/>
    <s v="NOP"/>
    <s v="W"/>
    <d v="1899-12-31T11:04:00"/>
    <n v="6"/>
    <n v="14"/>
    <n v="0.42899999999999999"/>
    <n v="0"/>
    <n v="6"/>
    <n v="0"/>
    <n v="4"/>
    <n v="4"/>
    <n v="1"/>
    <n v="3"/>
    <n v="1"/>
    <n v="4"/>
    <n v="13"/>
    <n v="1"/>
    <n v="0"/>
    <n v="2"/>
    <n v="6"/>
    <n v="16"/>
    <n v="-4"/>
    <n v="16.7"/>
    <d v="2025-11-08T00:00:00"/>
    <m/>
    <m/>
    <m/>
    <n v="35.066666666666663"/>
  </r>
  <r>
    <x v="103"/>
    <s v="SAS"/>
    <s v="NOP"/>
    <s v="W"/>
    <d v="1899-12-30T19:30:00"/>
    <n v="4"/>
    <n v="7"/>
    <n v="0.57099999999999995"/>
    <n v="0"/>
    <n v="1"/>
    <n v="0"/>
    <n v="4"/>
    <n v="4"/>
    <n v="1"/>
    <n v="3"/>
    <n v="5"/>
    <n v="8"/>
    <n v="4"/>
    <n v="2"/>
    <n v="0"/>
    <n v="0"/>
    <n v="1"/>
    <n v="12"/>
    <n v="-2"/>
    <n v="16.7"/>
    <d v="2025-11-08T00:00:00"/>
    <m/>
    <m/>
    <m/>
    <n v="19.5"/>
  </r>
  <r>
    <x v="0"/>
    <s v="LAL"/>
    <s v="ATL"/>
    <s v="L"/>
    <d v="1899-12-31T02:39:00"/>
    <n v="7"/>
    <n v="17"/>
    <n v="0.41199999999999998"/>
    <n v="4"/>
    <n v="10"/>
    <n v="0.4"/>
    <n v="4"/>
    <n v="6"/>
    <n v="0.66700000000000004"/>
    <n v="0"/>
    <n v="5"/>
    <n v="5"/>
    <n v="11"/>
    <n v="1"/>
    <n v="0"/>
    <n v="5"/>
    <n v="2"/>
    <n v="22"/>
    <n v="-21"/>
    <n v="16.5"/>
    <d v="2025-11-08T00:00:00"/>
    <m/>
    <m/>
    <m/>
    <n v="26.65"/>
  </r>
  <r>
    <x v="179"/>
    <s v="PHO"/>
    <s v="LAC"/>
    <s v="W"/>
    <d v="1899-12-31T04:35:00"/>
    <n v="7"/>
    <n v="9"/>
    <n v="0.77800000000000002"/>
    <n v="0"/>
    <n v="0"/>
    <m/>
    <n v="5"/>
    <n v="5"/>
    <n v="1"/>
    <n v="1"/>
    <n v="5"/>
    <n v="6"/>
    <n v="0"/>
    <n v="2"/>
    <n v="0"/>
    <n v="2"/>
    <n v="3"/>
    <n v="19"/>
    <n v="18"/>
    <n v="16.5"/>
    <d v="2025-11-08T00:00:00"/>
    <m/>
    <m/>
    <m/>
    <n v="28.583333333333336"/>
  </r>
  <r>
    <x v="160"/>
    <s v="TOR"/>
    <s v="PHI"/>
    <s v="L"/>
    <d v="1899-12-31T13:26:00"/>
    <n v="7"/>
    <n v="17"/>
    <n v="0.41199999999999998"/>
    <n v="0"/>
    <n v="3"/>
    <n v="0"/>
    <n v="7"/>
    <n v="7"/>
    <n v="1"/>
    <n v="2"/>
    <n v="6"/>
    <n v="8"/>
    <n v="5"/>
    <n v="0"/>
    <n v="0"/>
    <n v="1"/>
    <n v="3"/>
    <n v="21"/>
    <n v="-11"/>
    <n v="16.399999999999999"/>
    <d v="2025-11-08T00:00:00"/>
    <m/>
    <m/>
    <m/>
    <n v="37.433333333333337"/>
  </r>
  <r>
    <x v="60"/>
    <s v="MIA"/>
    <s v="POR"/>
    <s v="W"/>
    <d v="1899-12-31T01:48:00"/>
    <n v="4"/>
    <n v="7"/>
    <n v="0.57099999999999995"/>
    <n v="1"/>
    <n v="2"/>
    <n v="0.5"/>
    <n v="2"/>
    <n v="2"/>
    <n v="1"/>
    <n v="0"/>
    <n v="2"/>
    <n v="2"/>
    <n v="8"/>
    <n v="5"/>
    <n v="0"/>
    <n v="1"/>
    <n v="4"/>
    <n v="11"/>
    <n v="4"/>
    <n v="16.3"/>
    <d v="2025-11-08T00:00:00"/>
    <m/>
    <m/>
    <m/>
    <n v="25.799999999999997"/>
  </r>
  <r>
    <x v="344"/>
    <s v="ATL"/>
    <s v="LAL"/>
    <s v="W"/>
    <d v="1899-12-31T02:39:00"/>
    <n v="7"/>
    <n v="12"/>
    <n v="0.58299999999999996"/>
    <n v="2"/>
    <n v="5"/>
    <n v="0.4"/>
    <n v="1"/>
    <n v="1"/>
    <n v="1"/>
    <n v="1"/>
    <n v="4"/>
    <n v="5"/>
    <n v="0"/>
    <n v="4"/>
    <n v="1"/>
    <n v="1"/>
    <n v="2"/>
    <n v="17"/>
    <n v="5"/>
    <n v="16.2"/>
    <d v="2025-11-08T00:00:00"/>
    <m/>
    <m/>
    <m/>
    <n v="26.65"/>
  </r>
  <r>
    <x v="55"/>
    <s v="MIA"/>
    <s v="POR"/>
    <s v="W"/>
    <d v="1899-12-31T06:04:00"/>
    <n v="7"/>
    <n v="16"/>
    <n v="0.438"/>
    <n v="1"/>
    <n v="5"/>
    <n v="0.2"/>
    <n v="7"/>
    <n v="8"/>
    <n v="0.875"/>
    <n v="0"/>
    <n v="2"/>
    <n v="2"/>
    <n v="3"/>
    <n v="2"/>
    <n v="0"/>
    <n v="1"/>
    <n v="2"/>
    <n v="22"/>
    <n v="11"/>
    <n v="16.100000000000001"/>
    <d v="2025-11-08T00:00:00"/>
    <m/>
    <m/>
    <m/>
    <n v="30.066666666666666"/>
  </r>
  <r>
    <x v="161"/>
    <s v="WAS"/>
    <s v="DAL"/>
    <s v="L"/>
    <d v="1899-12-31T06:43:00"/>
    <n v="6"/>
    <n v="16"/>
    <n v="0.375"/>
    <n v="0"/>
    <n v="3"/>
    <n v="0"/>
    <n v="5"/>
    <n v="6"/>
    <n v="0.83299999999999996"/>
    <n v="4"/>
    <n v="2"/>
    <n v="6"/>
    <n v="5"/>
    <n v="2"/>
    <n v="3"/>
    <n v="2"/>
    <n v="2"/>
    <n v="17"/>
    <n v="1"/>
    <n v="16"/>
    <d v="2025-11-08T00:00:00"/>
    <m/>
    <m/>
    <m/>
    <n v="30.716666666666669"/>
  </r>
  <r>
    <x v="127"/>
    <s v="PHO"/>
    <s v="LAC"/>
    <s v="W"/>
    <d v="1899-12-31T03:43:00"/>
    <n v="4"/>
    <n v="6"/>
    <n v="0.66700000000000004"/>
    <n v="2"/>
    <n v="3"/>
    <n v="0.66700000000000004"/>
    <n v="6"/>
    <n v="7"/>
    <n v="0.85699999999999998"/>
    <n v="0"/>
    <n v="2"/>
    <n v="2"/>
    <n v="3"/>
    <n v="2"/>
    <n v="0"/>
    <n v="1"/>
    <n v="2"/>
    <n v="16"/>
    <n v="2"/>
    <n v="15.9"/>
    <d v="2025-11-08T00:00:00"/>
    <m/>
    <m/>
    <m/>
    <n v="27.716666666666669"/>
  </r>
  <r>
    <x v="116"/>
    <s v="DAL"/>
    <s v="WAS"/>
    <s v="W"/>
    <d v="1899-12-31T12:35:00"/>
    <n v="4"/>
    <n v="8"/>
    <n v="0.5"/>
    <n v="0"/>
    <n v="2"/>
    <n v="0"/>
    <n v="6"/>
    <n v="6"/>
    <n v="1"/>
    <n v="2"/>
    <n v="7"/>
    <n v="9"/>
    <n v="5"/>
    <n v="1"/>
    <n v="1"/>
    <n v="2"/>
    <n v="2"/>
    <n v="14"/>
    <n v="13"/>
    <n v="15.9"/>
    <d v="2025-11-08T00:00:00"/>
    <m/>
    <m/>
    <m/>
    <n v="36.583333333333336"/>
  </r>
  <r>
    <x v="123"/>
    <s v="ATL"/>
    <s v="LAL"/>
    <s v="W"/>
    <d v="1899-12-31T03:06:00"/>
    <n v="7"/>
    <n v="14"/>
    <n v="0.5"/>
    <n v="3"/>
    <n v="7"/>
    <n v="0.42899999999999999"/>
    <n v="2"/>
    <n v="2"/>
    <n v="1"/>
    <n v="0"/>
    <n v="1"/>
    <n v="1"/>
    <n v="4"/>
    <n v="2"/>
    <n v="0"/>
    <n v="1"/>
    <n v="1"/>
    <n v="19"/>
    <n v="18"/>
    <n v="15.7"/>
    <d v="2025-11-08T00:00:00"/>
    <m/>
    <m/>
    <m/>
    <n v="27.1"/>
  </r>
  <r>
    <x v="152"/>
    <s v="POR"/>
    <s v="MIA"/>
    <s v="L"/>
    <d v="1899-12-30T20:54:00"/>
    <n v="6"/>
    <n v="9"/>
    <n v="0.66700000000000004"/>
    <n v="1"/>
    <n v="3"/>
    <n v="0.33300000000000002"/>
    <n v="0"/>
    <n v="0"/>
    <m/>
    <n v="5"/>
    <n v="2"/>
    <n v="7"/>
    <n v="0"/>
    <n v="2"/>
    <n v="2"/>
    <n v="0"/>
    <n v="4"/>
    <n v="13"/>
    <n v="5"/>
    <n v="15"/>
    <d v="2025-11-08T00:00:00"/>
    <m/>
    <m/>
    <m/>
    <n v="20.9"/>
  </r>
  <r>
    <x v="324"/>
    <s v="DEN"/>
    <s v="IND"/>
    <s v="W"/>
    <d v="1899-12-31T03:13:00"/>
    <n v="7"/>
    <n v="13"/>
    <n v="0.53800000000000003"/>
    <n v="1"/>
    <n v="4"/>
    <n v="0.25"/>
    <n v="1"/>
    <n v="1"/>
    <n v="1"/>
    <n v="4"/>
    <n v="3"/>
    <n v="7"/>
    <n v="1"/>
    <n v="3"/>
    <n v="0"/>
    <n v="1"/>
    <n v="3"/>
    <n v="16"/>
    <n v="1"/>
    <n v="14.9"/>
    <d v="2025-11-08T00:00:00"/>
    <m/>
    <m/>
    <m/>
    <n v="27.216666666666669"/>
  </r>
  <r>
    <x v="69"/>
    <s v="PHO"/>
    <s v="LAC"/>
    <s v="W"/>
    <d v="1899-12-31T13:34:00"/>
    <n v="8"/>
    <n v="19"/>
    <n v="0.42099999999999999"/>
    <n v="0"/>
    <n v="3"/>
    <n v="0"/>
    <n v="5"/>
    <n v="5"/>
    <n v="1"/>
    <n v="3"/>
    <n v="7"/>
    <n v="10"/>
    <n v="9"/>
    <n v="0"/>
    <n v="0"/>
    <n v="5"/>
    <n v="4"/>
    <n v="21"/>
    <n v="7"/>
    <n v="14.8"/>
    <d v="2025-11-08T00:00:00"/>
    <m/>
    <m/>
    <m/>
    <n v="37.566666666666663"/>
  </r>
  <r>
    <x v="48"/>
    <s v="TOR"/>
    <s v="PHI"/>
    <s v="L"/>
    <d v="1899-12-31T07:43:00"/>
    <n v="7"/>
    <n v="14"/>
    <n v="0.5"/>
    <n v="2"/>
    <n v="5"/>
    <n v="0.4"/>
    <n v="2"/>
    <n v="3"/>
    <n v="0.66700000000000004"/>
    <n v="2"/>
    <n v="3"/>
    <n v="5"/>
    <n v="4"/>
    <n v="2"/>
    <n v="2"/>
    <n v="2"/>
    <n v="6"/>
    <n v="18"/>
    <n v="4"/>
    <n v="14.7"/>
    <d v="2025-11-08T00:00:00"/>
    <m/>
    <m/>
    <m/>
    <n v="31.716666666666669"/>
  </r>
  <r>
    <x v="39"/>
    <s v="LAL"/>
    <s v="ATL"/>
    <s v="L"/>
    <d v="1899-12-31T04:21:00"/>
    <n v="4"/>
    <n v="9"/>
    <n v="0.44400000000000001"/>
    <n v="1"/>
    <n v="2"/>
    <n v="0.5"/>
    <n v="3"/>
    <n v="3"/>
    <n v="1"/>
    <n v="4"/>
    <n v="14"/>
    <n v="18"/>
    <n v="2"/>
    <n v="1"/>
    <n v="1"/>
    <n v="2"/>
    <n v="2"/>
    <n v="12"/>
    <n v="2"/>
    <n v="14.6"/>
    <d v="2025-11-08T00:00:00"/>
    <m/>
    <m/>
    <m/>
    <n v="28.349999999999998"/>
  </r>
  <r>
    <x v="131"/>
    <s v="CHI"/>
    <s v="CLE"/>
    <s v="L"/>
    <d v="1899-12-31T04:34:00"/>
    <n v="6"/>
    <n v="10"/>
    <n v="0.6"/>
    <n v="2"/>
    <n v="4"/>
    <n v="0.5"/>
    <n v="1"/>
    <n v="2"/>
    <n v="0.5"/>
    <n v="0"/>
    <n v="3"/>
    <n v="3"/>
    <n v="3"/>
    <n v="3"/>
    <n v="1"/>
    <n v="1"/>
    <n v="3"/>
    <n v="15"/>
    <n v="2"/>
    <n v="14.5"/>
    <d v="2025-11-08T00:00:00"/>
    <m/>
    <m/>
    <m/>
    <n v="28.566666666666666"/>
  </r>
  <r>
    <x v="93"/>
    <s v="CHI"/>
    <s v="CLE"/>
    <s v="L"/>
    <d v="1899-12-31T06:03:00"/>
    <n v="3"/>
    <n v="9"/>
    <n v="0.33300000000000002"/>
    <n v="0"/>
    <n v="3"/>
    <n v="0"/>
    <n v="11"/>
    <n v="12"/>
    <n v="0.91700000000000004"/>
    <n v="1"/>
    <n v="5"/>
    <n v="6"/>
    <n v="4"/>
    <n v="1"/>
    <n v="0"/>
    <n v="2"/>
    <n v="4"/>
    <n v="17"/>
    <n v="-26"/>
    <n v="13.9"/>
    <d v="2025-11-08T00:00:00"/>
    <m/>
    <m/>
    <m/>
    <n v="30.050000000000004"/>
  </r>
  <r>
    <x v="83"/>
    <s v="NOP"/>
    <s v="SAS"/>
    <s v="L"/>
    <d v="1899-12-31T14:03:00"/>
    <n v="6"/>
    <n v="11"/>
    <n v="0.54500000000000004"/>
    <n v="3"/>
    <n v="7"/>
    <n v="0.42899999999999999"/>
    <n v="0"/>
    <n v="0"/>
    <m/>
    <n v="0"/>
    <n v="3"/>
    <n v="3"/>
    <n v="4"/>
    <n v="3"/>
    <n v="0"/>
    <n v="1"/>
    <n v="4"/>
    <n v="15"/>
    <n v="17"/>
    <n v="13.8"/>
    <d v="2025-11-08T00:00:00"/>
    <m/>
    <m/>
    <m/>
    <n v="38.049999999999997"/>
  </r>
  <r>
    <x v="136"/>
    <s v="PHO"/>
    <s v="LAC"/>
    <s v="W"/>
    <d v="1899-12-31T04:49:00"/>
    <n v="4"/>
    <n v="8"/>
    <n v="0.5"/>
    <n v="4"/>
    <n v="8"/>
    <n v="0.5"/>
    <n v="0"/>
    <n v="0"/>
    <m/>
    <n v="0"/>
    <n v="7"/>
    <n v="7"/>
    <n v="5"/>
    <n v="2"/>
    <n v="0"/>
    <n v="1"/>
    <n v="2"/>
    <n v="12"/>
    <n v="-3"/>
    <n v="13.8"/>
    <d v="2025-11-08T00:00:00"/>
    <m/>
    <m/>
    <m/>
    <n v="28.81666666666667"/>
  </r>
  <r>
    <x v="27"/>
    <s v="LAL"/>
    <s v="ATL"/>
    <s v="L"/>
    <d v="1899-12-30T23:12:00"/>
    <n v="4"/>
    <n v="7"/>
    <n v="0.57099999999999995"/>
    <n v="1"/>
    <n v="2"/>
    <n v="0.5"/>
    <n v="4"/>
    <n v="5"/>
    <n v="0.8"/>
    <n v="3"/>
    <n v="2"/>
    <n v="5"/>
    <n v="2"/>
    <n v="2"/>
    <n v="1"/>
    <n v="2"/>
    <n v="1"/>
    <n v="13"/>
    <n v="-23"/>
    <n v="13.7"/>
    <d v="2025-11-08T00:00:00"/>
    <m/>
    <m/>
    <m/>
    <n v="23.2"/>
  </r>
  <r>
    <x v="115"/>
    <s v="MIA"/>
    <s v="POR"/>
    <s v="W"/>
    <d v="1899-12-31T05:08:00"/>
    <n v="6"/>
    <n v="15"/>
    <n v="0.4"/>
    <n v="0"/>
    <n v="2"/>
    <n v="0"/>
    <n v="2"/>
    <n v="3"/>
    <n v="0.66700000000000004"/>
    <n v="0"/>
    <n v="12"/>
    <n v="12"/>
    <n v="7"/>
    <n v="1"/>
    <n v="0"/>
    <n v="1"/>
    <n v="1"/>
    <n v="14"/>
    <n v="8"/>
    <n v="13.6"/>
    <d v="2025-11-08T00:00:00"/>
    <m/>
    <m/>
    <m/>
    <n v="29.133333333333333"/>
  </r>
  <r>
    <x v="307"/>
    <s v="MIA"/>
    <s v="POR"/>
    <s v="W"/>
    <d v="1899-12-31T03:27:00"/>
    <n v="7"/>
    <n v="10"/>
    <n v="0.7"/>
    <n v="1"/>
    <n v="3"/>
    <n v="0.33300000000000002"/>
    <n v="1"/>
    <n v="1"/>
    <n v="1"/>
    <n v="0"/>
    <n v="1"/>
    <n v="1"/>
    <n v="5"/>
    <n v="0"/>
    <n v="0"/>
    <n v="1"/>
    <n v="3"/>
    <n v="16"/>
    <n v="-10"/>
    <n v="13.4"/>
    <d v="2025-11-08T00:00:00"/>
    <m/>
    <m/>
    <m/>
    <n v="27.450000000000003"/>
  </r>
  <r>
    <x v="135"/>
    <s v="WAS"/>
    <s v="DAL"/>
    <s v="L"/>
    <d v="1899-12-31T05:15:00"/>
    <n v="7"/>
    <n v="13"/>
    <n v="0.53800000000000003"/>
    <n v="3"/>
    <n v="6"/>
    <n v="0.5"/>
    <n v="2"/>
    <n v="2"/>
    <n v="1"/>
    <n v="0"/>
    <n v="3"/>
    <n v="3"/>
    <n v="0"/>
    <n v="0"/>
    <n v="0"/>
    <n v="0"/>
    <n v="1"/>
    <n v="19"/>
    <n v="-9"/>
    <n v="13.2"/>
    <d v="2025-11-08T00:00:00"/>
    <m/>
    <m/>
    <m/>
    <n v="29.25"/>
  </r>
  <r>
    <x v="388"/>
    <s v="TOR"/>
    <s v="PHI"/>
    <s v="L"/>
    <d v="1899-12-30T21:40:00"/>
    <n v="4"/>
    <n v="6"/>
    <n v="0.66700000000000004"/>
    <n v="1"/>
    <n v="1"/>
    <n v="1"/>
    <n v="3"/>
    <n v="6"/>
    <n v="0.5"/>
    <n v="4"/>
    <n v="3"/>
    <n v="7"/>
    <n v="1"/>
    <n v="1"/>
    <n v="2"/>
    <n v="1"/>
    <n v="3"/>
    <n v="12"/>
    <n v="2"/>
    <n v="12.8"/>
    <d v="2025-11-08T00:00:00"/>
    <m/>
    <m/>
    <m/>
    <n v="21.666666666666668"/>
  </r>
  <r>
    <x v="40"/>
    <s v="SAS"/>
    <s v="NOP"/>
    <s v="W"/>
    <d v="1899-12-31T08:27:00"/>
    <n v="8"/>
    <n v="19"/>
    <n v="0.42099999999999999"/>
    <n v="2"/>
    <n v="9"/>
    <n v="0.222"/>
    <n v="0"/>
    <n v="0"/>
    <m/>
    <n v="0"/>
    <n v="18"/>
    <n v="18"/>
    <n v="3"/>
    <n v="1"/>
    <n v="3"/>
    <n v="5"/>
    <n v="2"/>
    <n v="18"/>
    <n v="5"/>
    <n v="12.7"/>
    <d v="2025-11-08T00:00:00"/>
    <m/>
    <m/>
    <m/>
    <n v="32.450000000000003"/>
  </r>
  <r>
    <x v="81"/>
    <s v="ATL"/>
    <s v="LAL"/>
    <s v="W"/>
    <d v="1899-12-31T08:04:00"/>
    <n v="6"/>
    <n v="14"/>
    <n v="0.42899999999999999"/>
    <n v="0"/>
    <n v="3"/>
    <n v="0"/>
    <n v="0"/>
    <n v="0"/>
    <m/>
    <n v="2"/>
    <n v="6"/>
    <n v="8"/>
    <n v="4"/>
    <n v="3"/>
    <n v="2"/>
    <n v="2"/>
    <n v="1"/>
    <n v="12"/>
    <n v="22"/>
    <n v="12.6"/>
    <d v="2025-11-08T00:00:00"/>
    <m/>
    <m/>
    <m/>
    <n v="32.066666666666663"/>
  </r>
  <r>
    <x v="319"/>
    <s v="DEN"/>
    <s v="IND"/>
    <s v="W"/>
    <d v="1899-12-30T23:38:00"/>
    <n v="6"/>
    <n v="13"/>
    <n v="0.46200000000000002"/>
    <n v="5"/>
    <n v="9"/>
    <n v="0.55600000000000005"/>
    <n v="0"/>
    <n v="0"/>
    <m/>
    <n v="0"/>
    <n v="3"/>
    <n v="3"/>
    <n v="4"/>
    <n v="0"/>
    <n v="0"/>
    <n v="1"/>
    <n v="2"/>
    <n v="17"/>
    <n v="24"/>
    <n v="12.2"/>
    <d v="2025-11-08T00:00:00"/>
    <m/>
    <m/>
    <m/>
    <n v="23.633333333333333"/>
  </r>
  <r>
    <x v="92"/>
    <s v="CHI"/>
    <s v="CLE"/>
    <s v="L"/>
    <d v="1899-12-31T08:50:00"/>
    <n v="5"/>
    <n v="18"/>
    <n v="0.27800000000000002"/>
    <n v="0"/>
    <n v="3"/>
    <n v="0"/>
    <n v="5"/>
    <n v="5"/>
    <n v="1"/>
    <n v="2"/>
    <n v="7"/>
    <n v="9"/>
    <n v="6"/>
    <n v="2"/>
    <n v="1"/>
    <n v="2"/>
    <n v="2"/>
    <n v="15"/>
    <n v="-12"/>
    <n v="12"/>
    <d v="2025-11-08T00:00:00"/>
    <m/>
    <m/>
    <m/>
    <n v="32.833333333333336"/>
  </r>
  <r>
    <x v="52"/>
    <s v="POR"/>
    <s v="MIA"/>
    <s v="L"/>
    <d v="1899-12-30T22:07:00"/>
    <n v="5"/>
    <n v="9"/>
    <n v="0.55600000000000005"/>
    <n v="1"/>
    <n v="3"/>
    <n v="0.33300000000000002"/>
    <n v="7"/>
    <n v="8"/>
    <n v="0.875"/>
    <n v="1"/>
    <n v="2"/>
    <n v="3"/>
    <n v="4"/>
    <n v="1"/>
    <n v="0"/>
    <n v="4"/>
    <n v="6"/>
    <n v="18"/>
    <n v="-19"/>
    <n v="12"/>
    <d v="2025-11-08T00:00:00"/>
    <m/>
    <m/>
    <m/>
    <n v="22.116666666666667"/>
  </r>
  <r>
    <x v="291"/>
    <s v="DAL"/>
    <s v="WAS"/>
    <s v="W"/>
    <d v="1899-12-31T01:39:00"/>
    <n v="6"/>
    <n v="16"/>
    <n v="0.375"/>
    <n v="1"/>
    <n v="4"/>
    <n v="0.25"/>
    <n v="1"/>
    <n v="2"/>
    <n v="0.5"/>
    <n v="0"/>
    <n v="2"/>
    <n v="2"/>
    <n v="6"/>
    <n v="4"/>
    <n v="0"/>
    <n v="1"/>
    <n v="2"/>
    <n v="14"/>
    <n v="24"/>
    <n v="11.8"/>
    <d v="2025-11-08T00:00:00"/>
    <m/>
    <m/>
    <m/>
    <n v="25.650000000000002"/>
  </r>
  <r>
    <x v="327"/>
    <s v="IND"/>
    <s v="DEN"/>
    <s v="L"/>
    <d v="1899-12-31T09:02:00"/>
    <n v="7"/>
    <n v="20"/>
    <n v="0.35"/>
    <n v="2"/>
    <n v="10"/>
    <n v="0.2"/>
    <n v="6"/>
    <n v="6"/>
    <n v="1"/>
    <n v="0"/>
    <n v="0"/>
    <n v="0"/>
    <n v="6"/>
    <n v="0"/>
    <n v="0"/>
    <n v="3"/>
    <n v="1"/>
    <n v="22"/>
    <n v="-16"/>
    <n v="11.6"/>
    <d v="2025-11-08T00:00:00"/>
    <m/>
    <m/>
    <m/>
    <n v="33.033333333333331"/>
  </r>
  <r>
    <x v="186"/>
    <s v="PHI"/>
    <s v="TOR"/>
    <s v="W"/>
    <d v="1899-12-31T12:54:00"/>
    <n v="8"/>
    <n v="15"/>
    <n v="0.53300000000000003"/>
    <n v="1"/>
    <n v="6"/>
    <n v="0.16700000000000001"/>
    <n v="2"/>
    <n v="3"/>
    <n v="0.66700000000000004"/>
    <n v="1"/>
    <n v="3"/>
    <n v="4"/>
    <n v="1"/>
    <n v="0"/>
    <n v="2"/>
    <n v="2"/>
    <n v="4"/>
    <n v="19"/>
    <n v="5"/>
    <n v="11.4"/>
    <d v="2025-11-08T00:00:00"/>
    <m/>
    <m/>
    <m/>
    <n v="36.900000000000006"/>
  </r>
  <r>
    <x v="204"/>
    <s v="TOR"/>
    <s v="PHI"/>
    <s v="L"/>
    <d v="1899-12-30T17:02:00"/>
    <n v="3"/>
    <n v="5"/>
    <n v="0.6"/>
    <n v="1"/>
    <n v="3"/>
    <n v="0.33300000000000002"/>
    <n v="3"/>
    <n v="3"/>
    <n v="1"/>
    <n v="1"/>
    <n v="2"/>
    <n v="3"/>
    <n v="2"/>
    <n v="2"/>
    <n v="1"/>
    <n v="1"/>
    <n v="2"/>
    <n v="10"/>
    <n v="-3"/>
    <n v="11.3"/>
    <d v="2025-11-08T00:00:00"/>
    <m/>
    <m/>
    <m/>
    <n v="17.033333333333335"/>
  </r>
  <r>
    <x v="122"/>
    <s v="NOP"/>
    <s v="SAS"/>
    <s v="L"/>
    <d v="1899-12-31T07:25:00"/>
    <n v="8"/>
    <n v="17"/>
    <n v="0.47099999999999997"/>
    <n v="0"/>
    <n v="3"/>
    <n v="0"/>
    <n v="2"/>
    <n v="3"/>
    <n v="0.66700000000000004"/>
    <n v="1"/>
    <n v="2"/>
    <n v="3"/>
    <n v="3"/>
    <n v="2"/>
    <n v="0"/>
    <n v="2"/>
    <n v="3"/>
    <n v="18"/>
    <n v="-1"/>
    <n v="11.1"/>
    <d v="2025-11-08T00:00:00"/>
    <m/>
    <m/>
    <m/>
    <n v="31.416666666666664"/>
  </r>
  <r>
    <x v="248"/>
    <s v="SAS"/>
    <s v="NOP"/>
    <s v="W"/>
    <d v="1899-12-31T03:57:00"/>
    <n v="6"/>
    <n v="8"/>
    <n v="0.75"/>
    <n v="3"/>
    <n v="5"/>
    <n v="0.6"/>
    <n v="0"/>
    <n v="0"/>
    <m/>
    <n v="0"/>
    <n v="2"/>
    <n v="2"/>
    <n v="0"/>
    <n v="0"/>
    <n v="0"/>
    <n v="1"/>
    <n v="1"/>
    <n v="15"/>
    <n v="-5"/>
    <n v="11"/>
    <d v="2025-11-08T00:00:00"/>
    <m/>
    <m/>
    <m/>
    <n v="27.95"/>
  </r>
  <r>
    <x v="325"/>
    <s v="DEN"/>
    <s v="IND"/>
    <s v="W"/>
    <d v="1899-12-31T03:15:00"/>
    <n v="5"/>
    <n v="11"/>
    <n v="0.45500000000000002"/>
    <n v="0"/>
    <n v="3"/>
    <n v="0"/>
    <n v="2"/>
    <n v="2"/>
    <n v="1"/>
    <n v="0"/>
    <n v="2"/>
    <n v="2"/>
    <n v="4"/>
    <n v="2"/>
    <n v="0"/>
    <n v="0"/>
    <n v="2"/>
    <n v="12"/>
    <n v="1"/>
    <n v="10.9"/>
    <d v="2025-11-08T00:00:00"/>
    <m/>
    <m/>
    <m/>
    <n v="27.25"/>
  </r>
  <r>
    <x v="442"/>
    <s v="SAS"/>
    <s v="NOP"/>
    <s v="W"/>
    <d v="1899-12-30T20:00:00"/>
    <n v="4"/>
    <n v="5"/>
    <n v="0.8"/>
    <n v="0"/>
    <n v="0"/>
    <m/>
    <n v="0"/>
    <n v="0"/>
    <m/>
    <n v="1"/>
    <n v="2"/>
    <n v="3"/>
    <n v="4"/>
    <n v="1"/>
    <n v="2"/>
    <n v="1"/>
    <n v="2"/>
    <n v="8"/>
    <n v="-7"/>
    <n v="10.8"/>
    <d v="2025-11-08T00:00:00"/>
    <m/>
    <m/>
    <m/>
    <n v="20"/>
  </r>
  <r>
    <x v="192"/>
    <s v="MIA"/>
    <s v="POR"/>
    <s v="W"/>
    <d v="1899-12-30T22:54:00"/>
    <n v="4"/>
    <n v="8"/>
    <n v="0.5"/>
    <n v="0"/>
    <n v="2"/>
    <n v="0"/>
    <n v="1"/>
    <n v="3"/>
    <n v="0.33300000000000002"/>
    <n v="5"/>
    <n v="7"/>
    <n v="12"/>
    <n v="1"/>
    <n v="1"/>
    <n v="3"/>
    <n v="2"/>
    <n v="2"/>
    <n v="9"/>
    <n v="1"/>
    <n v="10.8"/>
    <d v="2025-11-08T00:00:00"/>
    <m/>
    <m/>
    <m/>
    <n v="22.900000000000002"/>
  </r>
  <r>
    <x v="189"/>
    <s v="SAS"/>
    <s v="NOP"/>
    <s v="W"/>
    <d v="1899-12-31T01:38:00"/>
    <n v="4"/>
    <n v="7"/>
    <n v="0.57099999999999995"/>
    <n v="2"/>
    <n v="4"/>
    <n v="0.5"/>
    <n v="4"/>
    <n v="5"/>
    <n v="0.8"/>
    <n v="1"/>
    <n v="0"/>
    <n v="1"/>
    <n v="2"/>
    <n v="0"/>
    <n v="0"/>
    <n v="1"/>
    <n v="2"/>
    <n v="14"/>
    <n v="5"/>
    <n v="10.6"/>
    <d v="2025-11-08T00:00:00"/>
    <m/>
    <m/>
    <m/>
    <n v="25.633333333333333"/>
  </r>
  <r>
    <x v="301"/>
    <s v="ATL"/>
    <s v="LAL"/>
    <s v="W"/>
    <d v="1899-12-31T11:45:00"/>
    <n v="5"/>
    <n v="15"/>
    <n v="0.33300000000000002"/>
    <n v="4"/>
    <n v="8"/>
    <n v="0.5"/>
    <n v="0"/>
    <n v="0"/>
    <m/>
    <n v="0"/>
    <n v="2"/>
    <n v="2"/>
    <n v="7"/>
    <n v="1"/>
    <n v="0"/>
    <n v="1"/>
    <n v="2"/>
    <n v="14"/>
    <n v="20"/>
    <n v="10.199999999999999"/>
    <d v="2025-11-08T00:00:00"/>
    <m/>
    <m/>
    <m/>
    <n v="35.75"/>
  </r>
  <r>
    <x v="233"/>
    <s v="POR"/>
    <s v="MIA"/>
    <s v="L"/>
    <d v="1899-12-31T04:14:00"/>
    <n v="9"/>
    <n v="19"/>
    <n v="0.47399999999999998"/>
    <n v="1"/>
    <n v="8"/>
    <n v="0.125"/>
    <n v="2"/>
    <n v="3"/>
    <n v="0.66700000000000004"/>
    <n v="5"/>
    <n v="4"/>
    <n v="9"/>
    <n v="1"/>
    <n v="1"/>
    <n v="0"/>
    <n v="6"/>
    <n v="3"/>
    <n v="21"/>
    <n v="15"/>
    <n v="10.1"/>
    <d v="2025-11-08T00:00:00"/>
    <m/>
    <m/>
    <m/>
    <n v="28.233333333333334"/>
  </r>
  <r>
    <x v="357"/>
    <s v="NOP"/>
    <s v="SAS"/>
    <s v="L"/>
    <d v="1899-12-30T16:35:00"/>
    <n v="2"/>
    <n v="3"/>
    <n v="0.66700000000000004"/>
    <n v="2"/>
    <n v="2"/>
    <n v="1"/>
    <n v="2"/>
    <n v="2"/>
    <n v="1"/>
    <n v="0"/>
    <n v="2"/>
    <n v="2"/>
    <n v="5"/>
    <n v="0"/>
    <n v="0"/>
    <n v="0"/>
    <n v="2"/>
    <n v="8"/>
    <n v="-6"/>
    <n v="10"/>
    <d v="2025-11-08T00:00:00"/>
    <m/>
    <m/>
    <m/>
    <n v="16.583333333333332"/>
  </r>
  <r>
    <x v="341"/>
    <s v="ATL"/>
    <s v="LAL"/>
    <s v="W"/>
    <d v="1899-12-31T00:04:00"/>
    <n v="6"/>
    <n v="13"/>
    <n v="0.46200000000000002"/>
    <n v="2"/>
    <n v="9"/>
    <n v="0.222"/>
    <n v="3"/>
    <n v="4"/>
    <n v="0.75"/>
    <n v="0"/>
    <n v="3"/>
    <n v="3"/>
    <n v="1"/>
    <n v="0"/>
    <n v="1"/>
    <n v="1"/>
    <n v="3"/>
    <n v="17"/>
    <n v="2"/>
    <n v="10"/>
    <d v="2025-11-08T00:00:00"/>
    <m/>
    <m/>
    <m/>
    <n v="24.066666666666666"/>
  </r>
  <r>
    <x v="215"/>
    <s v="CHI"/>
    <s v="CLE"/>
    <s v="L"/>
    <d v="1899-12-30T23:28:00"/>
    <n v="3"/>
    <n v="5"/>
    <n v="0.6"/>
    <n v="3"/>
    <n v="4"/>
    <n v="0.75"/>
    <n v="2"/>
    <n v="2"/>
    <n v="1"/>
    <n v="0"/>
    <n v="1"/>
    <n v="1"/>
    <n v="2"/>
    <n v="0"/>
    <n v="0"/>
    <n v="0"/>
    <n v="1"/>
    <n v="11"/>
    <n v="10"/>
    <n v="10"/>
    <d v="2025-11-08T00:00:00"/>
    <m/>
    <m/>
    <m/>
    <n v="23.466666666666665"/>
  </r>
  <r>
    <x v="184"/>
    <s v="DAL"/>
    <s v="WAS"/>
    <s v="W"/>
    <d v="1899-12-31T06:30:00"/>
    <n v="4"/>
    <n v="14"/>
    <n v="0.28599999999999998"/>
    <n v="1"/>
    <n v="5"/>
    <n v="0.2"/>
    <n v="3"/>
    <n v="3"/>
    <n v="1"/>
    <n v="0"/>
    <n v="7"/>
    <n v="7"/>
    <n v="2"/>
    <n v="3"/>
    <n v="0"/>
    <n v="0"/>
    <n v="1"/>
    <n v="12"/>
    <n v="10"/>
    <n v="9.9"/>
    <d v="2025-11-08T00:00:00"/>
    <m/>
    <m/>
    <m/>
    <n v="30.5"/>
  </r>
  <r>
    <x v="126"/>
    <s v="SAS"/>
    <s v="NOP"/>
    <s v="W"/>
    <d v="1899-12-31T08:57:00"/>
    <n v="6"/>
    <n v="13"/>
    <n v="0.46200000000000002"/>
    <n v="4"/>
    <n v="8"/>
    <n v="0.5"/>
    <n v="0"/>
    <n v="0"/>
    <m/>
    <n v="0"/>
    <n v="2"/>
    <n v="2"/>
    <n v="0"/>
    <n v="0"/>
    <n v="1"/>
    <n v="0"/>
    <n v="2"/>
    <n v="16"/>
    <n v="22"/>
    <n v="9.8000000000000007"/>
    <d v="2025-11-08T00:00:00"/>
    <m/>
    <m/>
    <m/>
    <n v="32.949999999999996"/>
  </r>
  <r>
    <x v="180"/>
    <s v="PHO"/>
    <s v="LAC"/>
    <s v="W"/>
    <d v="1899-12-31T02:30:00"/>
    <n v="4"/>
    <n v="13"/>
    <n v="0.308"/>
    <n v="4"/>
    <n v="10"/>
    <n v="0.4"/>
    <n v="1"/>
    <n v="2"/>
    <n v="0.5"/>
    <n v="2"/>
    <n v="4"/>
    <n v="6"/>
    <n v="4"/>
    <n v="0"/>
    <n v="0"/>
    <n v="0"/>
    <n v="2"/>
    <n v="13"/>
    <n v="1"/>
    <n v="9.6999999999999993"/>
    <d v="2025-11-08T00:00:00"/>
    <m/>
    <m/>
    <m/>
    <n v="26.5"/>
  </r>
  <r>
    <x v="365"/>
    <s v="LAL"/>
    <s v="ATL"/>
    <s v="L"/>
    <d v="1899-12-31T00:35:00"/>
    <n v="5"/>
    <n v="11"/>
    <n v="0.45500000000000002"/>
    <n v="2"/>
    <n v="5"/>
    <n v="0.4"/>
    <n v="2"/>
    <n v="2"/>
    <n v="1"/>
    <n v="1"/>
    <n v="3"/>
    <n v="4"/>
    <n v="1"/>
    <n v="0"/>
    <n v="0"/>
    <n v="1"/>
    <n v="1"/>
    <n v="14"/>
    <n v="4"/>
    <n v="9.1999999999999993"/>
    <d v="2025-11-08T00:00:00"/>
    <m/>
    <m/>
    <m/>
    <n v="24.583333333333336"/>
  </r>
  <r>
    <x v="265"/>
    <s v="LAC"/>
    <s v="PHO"/>
    <s v="L"/>
    <d v="1899-12-30T19:37:00"/>
    <n v="4"/>
    <n v="9"/>
    <n v="0.44400000000000001"/>
    <n v="2"/>
    <n v="4"/>
    <n v="0.5"/>
    <n v="2"/>
    <n v="2"/>
    <n v="1"/>
    <n v="0"/>
    <n v="0"/>
    <n v="0"/>
    <n v="3"/>
    <n v="1"/>
    <n v="0"/>
    <n v="1"/>
    <n v="1"/>
    <n v="12"/>
    <n v="4"/>
    <n v="9"/>
    <d v="2025-11-08T00:00:00"/>
    <m/>
    <m/>
    <m/>
    <n v="19.616666666666667"/>
  </r>
  <r>
    <x v="238"/>
    <s v="DAL"/>
    <s v="WAS"/>
    <s v="W"/>
    <d v="1899-12-31T09:43:00"/>
    <n v="6"/>
    <n v="15"/>
    <n v="0.4"/>
    <n v="0"/>
    <n v="2"/>
    <n v="0"/>
    <n v="0"/>
    <n v="0"/>
    <m/>
    <n v="3"/>
    <n v="4"/>
    <n v="7"/>
    <n v="6"/>
    <n v="2"/>
    <n v="0"/>
    <n v="4"/>
    <n v="1"/>
    <n v="12"/>
    <n v="-2"/>
    <n v="9"/>
    <d v="2025-11-08T00:00:00"/>
    <m/>
    <m/>
    <m/>
    <n v="33.716666666666669"/>
  </r>
  <r>
    <x v="89"/>
    <s v="LAC"/>
    <s v="PHO"/>
    <s v="L"/>
    <d v="1899-12-31T16:37:00"/>
    <n v="4"/>
    <n v="15"/>
    <n v="0.26700000000000002"/>
    <n v="2"/>
    <n v="10"/>
    <n v="0.2"/>
    <n v="3"/>
    <n v="4"/>
    <n v="0.75"/>
    <n v="0"/>
    <n v="0"/>
    <n v="0"/>
    <n v="13"/>
    <n v="0"/>
    <n v="0"/>
    <n v="3"/>
    <n v="2"/>
    <n v="13"/>
    <n v="-18"/>
    <n v="9"/>
    <d v="2025-11-08T00:00:00"/>
    <m/>
    <m/>
    <m/>
    <n v="40.616666666666667"/>
  </r>
  <r>
    <x v="255"/>
    <s v="NOP"/>
    <s v="SAS"/>
    <s v="L"/>
    <d v="1899-12-31T00:36:00"/>
    <n v="5"/>
    <n v="14"/>
    <n v="0.35699999999999998"/>
    <n v="1"/>
    <n v="4"/>
    <n v="0.25"/>
    <n v="2"/>
    <n v="2"/>
    <n v="1"/>
    <n v="1"/>
    <n v="4"/>
    <n v="5"/>
    <n v="8"/>
    <n v="0"/>
    <n v="2"/>
    <n v="4"/>
    <n v="3"/>
    <n v="13"/>
    <n v="0"/>
    <n v="8.9"/>
    <d v="2025-11-08T00:00:00"/>
    <m/>
    <m/>
    <m/>
    <n v="24.599999999999998"/>
  </r>
  <r>
    <x v="112"/>
    <s v="MIA"/>
    <s v="POR"/>
    <s v="W"/>
    <d v="1899-12-31T09:09:00"/>
    <n v="5"/>
    <n v="14"/>
    <n v="0.35699999999999998"/>
    <n v="2"/>
    <n v="8"/>
    <n v="0.25"/>
    <n v="3"/>
    <n v="4"/>
    <n v="0.75"/>
    <n v="0"/>
    <n v="3"/>
    <n v="3"/>
    <n v="1"/>
    <n v="2"/>
    <n v="1"/>
    <n v="1"/>
    <n v="3"/>
    <n v="15"/>
    <n v="-4"/>
    <n v="8.9"/>
    <d v="2025-11-08T00:00:00"/>
    <m/>
    <m/>
    <m/>
    <n v="33.150000000000006"/>
  </r>
  <r>
    <x v="24"/>
    <s v="LAL"/>
    <s v="ATL"/>
    <s v="L"/>
    <d v="1899-12-30T19:54:00"/>
    <n v="5"/>
    <n v="5"/>
    <n v="1"/>
    <n v="0"/>
    <n v="0"/>
    <m/>
    <n v="1"/>
    <n v="1"/>
    <n v="1"/>
    <n v="2"/>
    <n v="3"/>
    <n v="5"/>
    <n v="0"/>
    <n v="0"/>
    <n v="0"/>
    <n v="3"/>
    <n v="0"/>
    <n v="11"/>
    <n v="-15"/>
    <n v="8.8000000000000007"/>
    <d v="2025-11-08T00:00:00"/>
    <m/>
    <m/>
    <m/>
    <n v="19.900000000000002"/>
  </r>
  <r>
    <x v="84"/>
    <s v="PHO"/>
    <s v="LAC"/>
    <s v="W"/>
    <d v="1899-12-31T07:12:00"/>
    <n v="5"/>
    <n v="12"/>
    <n v="0.41699999999999998"/>
    <n v="4"/>
    <n v="7"/>
    <n v="0.57099999999999995"/>
    <n v="0"/>
    <n v="0"/>
    <m/>
    <n v="0"/>
    <n v="0"/>
    <n v="0"/>
    <n v="3"/>
    <n v="1"/>
    <n v="0"/>
    <n v="2"/>
    <n v="0"/>
    <n v="14"/>
    <n v="13"/>
    <n v="8.6999999999999993"/>
    <d v="2025-11-08T00:00:00"/>
    <m/>
    <m/>
    <m/>
    <n v="31.200000000000003"/>
  </r>
  <r>
    <x v="130"/>
    <s v="NOP"/>
    <s v="SAS"/>
    <s v="L"/>
    <d v="1899-12-31T05:54:00"/>
    <n v="4"/>
    <n v="11"/>
    <n v="0.36399999999999999"/>
    <n v="2"/>
    <n v="5"/>
    <n v="0.4"/>
    <n v="0"/>
    <n v="0"/>
    <m/>
    <n v="1"/>
    <n v="1"/>
    <n v="2"/>
    <n v="4"/>
    <n v="1"/>
    <n v="0"/>
    <n v="0"/>
    <n v="0"/>
    <n v="10"/>
    <n v="9"/>
    <n v="8.6999999999999993"/>
    <d v="2025-11-08T00:00:00"/>
    <m/>
    <m/>
    <m/>
    <n v="29.9"/>
  </r>
  <r>
    <x v="373"/>
    <s v="DEN"/>
    <s v="IND"/>
    <s v="W"/>
    <d v="1899-12-30T21:37:00"/>
    <n v="5"/>
    <n v="10"/>
    <n v="0.5"/>
    <n v="0"/>
    <n v="3"/>
    <n v="0"/>
    <n v="2"/>
    <n v="3"/>
    <n v="0.66700000000000004"/>
    <n v="0"/>
    <n v="6"/>
    <n v="6"/>
    <n v="2"/>
    <n v="0"/>
    <n v="0"/>
    <n v="0"/>
    <n v="3"/>
    <n v="12"/>
    <n v="20"/>
    <n v="8.6"/>
    <d v="2025-11-08T00:00:00"/>
    <m/>
    <m/>
    <m/>
    <n v="21.616666666666667"/>
  </r>
  <r>
    <x v="216"/>
    <s v="CLE"/>
    <s v="CHI"/>
    <s v="W"/>
    <d v="1899-12-31T00:37:00"/>
    <n v="4"/>
    <n v="8"/>
    <n v="0.5"/>
    <n v="0"/>
    <n v="0"/>
    <m/>
    <n v="3"/>
    <n v="6"/>
    <n v="0.5"/>
    <n v="2"/>
    <n v="1"/>
    <n v="3"/>
    <n v="2"/>
    <n v="1"/>
    <n v="2"/>
    <n v="2"/>
    <n v="2"/>
    <n v="11"/>
    <n v="3"/>
    <n v="8.5"/>
    <d v="2025-11-08T00:00:00"/>
    <m/>
    <m/>
    <m/>
    <n v="24.616666666666667"/>
  </r>
  <r>
    <x v="144"/>
    <s v="CHI"/>
    <s v="CLE"/>
    <s v="L"/>
    <d v="1899-12-30T22:49:00"/>
    <n v="5"/>
    <n v="11"/>
    <n v="0.45500000000000002"/>
    <n v="1"/>
    <n v="2"/>
    <n v="0.5"/>
    <n v="3"/>
    <n v="3"/>
    <n v="1"/>
    <n v="0"/>
    <n v="3"/>
    <n v="3"/>
    <n v="1"/>
    <n v="0"/>
    <n v="0"/>
    <n v="1"/>
    <n v="1"/>
    <n v="14"/>
    <n v="11"/>
    <n v="8.5"/>
    <d v="2025-11-08T00:00:00"/>
    <m/>
    <m/>
    <m/>
    <n v="22.816666666666666"/>
  </r>
  <r>
    <x v="247"/>
    <s v="WAS"/>
    <s v="DAL"/>
    <s v="L"/>
    <d v="1899-12-30T17:17:00"/>
    <n v="4"/>
    <n v="7"/>
    <n v="0.57099999999999995"/>
    <n v="0"/>
    <n v="0"/>
    <m/>
    <n v="2"/>
    <n v="2"/>
    <n v="1"/>
    <n v="3"/>
    <n v="2"/>
    <n v="5"/>
    <n v="1"/>
    <n v="0"/>
    <n v="1"/>
    <n v="2"/>
    <n v="1"/>
    <n v="10"/>
    <n v="-7"/>
    <n v="8.4"/>
    <d v="2025-11-08T00:00:00"/>
    <m/>
    <m/>
    <m/>
    <n v="17.283333333333331"/>
  </r>
  <r>
    <x v="366"/>
    <s v="LAL"/>
    <s v="ATL"/>
    <s v="L"/>
    <d v="1899-12-30T18:11:00"/>
    <n v="4"/>
    <n v="6"/>
    <n v="0.66700000000000004"/>
    <n v="1"/>
    <n v="2"/>
    <n v="0.5"/>
    <n v="0"/>
    <n v="0"/>
    <m/>
    <n v="1"/>
    <n v="1"/>
    <n v="2"/>
    <n v="2"/>
    <n v="1"/>
    <n v="0"/>
    <n v="1"/>
    <n v="1"/>
    <n v="9"/>
    <n v="4"/>
    <n v="8.4"/>
    <d v="2025-11-08T00:00:00"/>
    <m/>
    <m/>
    <m/>
    <n v="18.183333333333334"/>
  </r>
  <r>
    <x v="111"/>
    <s v="CLE"/>
    <s v="CHI"/>
    <s v="W"/>
    <d v="1899-12-31T03:31:00"/>
    <n v="3"/>
    <n v="8"/>
    <n v="0.375"/>
    <n v="2"/>
    <n v="6"/>
    <n v="0.33300000000000002"/>
    <n v="0"/>
    <n v="0"/>
    <m/>
    <n v="2"/>
    <n v="0"/>
    <n v="2"/>
    <n v="8"/>
    <n v="0"/>
    <n v="0"/>
    <n v="1"/>
    <n v="3"/>
    <n v="8"/>
    <n v="6"/>
    <n v="8.4"/>
    <d v="2025-11-08T00:00:00"/>
    <m/>
    <m/>
    <m/>
    <n v="27.516666666666666"/>
  </r>
  <r>
    <x v="138"/>
    <s v="TOR"/>
    <s v="PHI"/>
    <s v="L"/>
    <d v="1899-12-30T23:59:00"/>
    <n v="3"/>
    <n v="7"/>
    <n v="0.42899999999999999"/>
    <n v="3"/>
    <n v="5"/>
    <n v="0.6"/>
    <n v="0"/>
    <n v="0"/>
    <m/>
    <n v="0"/>
    <n v="3"/>
    <n v="3"/>
    <n v="5"/>
    <n v="1"/>
    <n v="0"/>
    <n v="2"/>
    <n v="1"/>
    <n v="9"/>
    <n v="-9"/>
    <n v="8.3000000000000007"/>
    <d v="2025-11-08T00:00:00"/>
    <m/>
    <m/>
    <m/>
    <n v="23.983333333333334"/>
  </r>
  <r>
    <x v="378"/>
    <s v="ATL"/>
    <s v="LAL"/>
    <s v="W"/>
    <d v="1899-12-30T19:19:00"/>
    <n v="2"/>
    <n v="3"/>
    <n v="0.66700000000000004"/>
    <n v="1"/>
    <n v="2"/>
    <n v="0.5"/>
    <n v="3"/>
    <n v="3"/>
    <n v="1"/>
    <n v="2"/>
    <n v="0"/>
    <n v="2"/>
    <n v="1"/>
    <n v="0"/>
    <n v="1"/>
    <n v="1"/>
    <n v="1"/>
    <n v="8"/>
    <n v="2"/>
    <n v="8.1"/>
    <d v="2025-11-08T00:00:00"/>
    <m/>
    <m/>
    <m/>
    <n v="19.316666666666666"/>
  </r>
  <r>
    <x v="311"/>
    <s v="IND"/>
    <s v="DEN"/>
    <s v="L"/>
    <d v="1899-12-31T09:08:00"/>
    <n v="5"/>
    <n v="16"/>
    <n v="0.313"/>
    <n v="0"/>
    <n v="2"/>
    <n v="0"/>
    <n v="4"/>
    <n v="6"/>
    <n v="0.66700000000000004"/>
    <n v="2"/>
    <n v="4"/>
    <n v="6"/>
    <n v="5"/>
    <n v="0"/>
    <n v="0"/>
    <n v="2"/>
    <n v="2"/>
    <n v="14"/>
    <n v="-16"/>
    <n v="7.3"/>
    <d v="2025-11-08T00:00:00"/>
    <m/>
    <m/>
    <m/>
    <n v="33.133333333333333"/>
  </r>
  <r>
    <x v="50"/>
    <s v="PHI"/>
    <s v="TOR"/>
    <s v="W"/>
    <d v="1899-12-31T11:32:00"/>
    <n v="5"/>
    <n v="15"/>
    <n v="0.33300000000000002"/>
    <n v="0"/>
    <n v="4"/>
    <n v="0"/>
    <n v="1"/>
    <n v="2"/>
    <n v="0.5"/>
    <n v="2"/>
    <n v="5"/>
    <n v="7"/>
    <n v="4"/>
    <n v="3"/>
    <n v="0"/>
    <n v="2"/>
    <n v="4"/>
    <n v="11"/>
    <n v="7"/>
    <n v="7.2"/>
    <d v="2025-11-08T00:00:00"/>
    <m/>
    <m/>
    <m/>
    <n v="35.533333333333331"/>
  </r>
  <r>
    <x v="174"/>
    <s v="LAC"/>
    <s v="PHO"/>
    <s v="L"/>
    <d v="1899-12-30T12:53:00"/>
    <n v="4"/>
    <n v="5"/>
    <n v="0.8"/>
    <n v="0"/>
    <n v="1"/>
    <n v="0"/>
    <n v="0"/>
    <n v="0"/>
    <m/>
    <n v="0"/>
    <n v="0"/>
    <n v="0"/>
    <n v="0"/>
    <n v="0"/>
    <n v="2"/>
    <n v="0"/>
    <n v="1"/>
    <n v="8"/>
    <n v="-1"/>
    <n v="7.1"/>
    <d v="2025-11-08T00:00:00"/>
    <m/>
    <m/>
    <m/>
    <n v="12.883333333333333"/>
  </r>
  <r>
    <x v="326"/>
    <s v="IND"/>
    <s v="DEN"/>
    <s v="L"/>
    <d v="1899-12-30T15:56:00"/>
    <n v="3"/>
    <n v="4"/>
    <n v="0.75"/>
    <n v="0"/>
    <n v="0"/>
    <m/>
    <n v="0"/>
    <n v="0"/>
    <m/>
    <n v="4"/>
    <n v="1"/>
    <n v="5"/>
    <n v="3"/>
    <n v="0"/>
    <n v="0"/>
    <n v="1"/>
    <n v="4"/>
    <n v="6"/>
    <n v="-8"/>
    <n v="7"/>
    <d v="2025-11-08T00:00:00"/>
    <m/>
    <m/>
    <m/>
    <n v="15.933333333333334"/>
  </r>
  <r>
    <x v="100"/>
    <s v="PHO"/>
    <s v="LAC"/>
    <s v="W"/>
    <d v="1899-12-30T19:43:00"/>
    <n v="3"/>
    <n v="5"/>
    <n v="0.6"/>
    <n v="0"/>
    <n v="1"/>
    <n v="0"/>
    <n v="0"/>
    <n v="0"/>
    <m/>
    <n v="3"/>
    <n v="1"/>
    <n v="4"/>
    <n v="1"/>
    <n v="1"/>
    <n v="0"/>
    <n v="0"/>
    <n v="2"/>
    <n v="6"/>
    <n v="10"/>
    <n v="7"/>
    <d v="2025-11-08T00:00:00"/>
    <m/>
    <m/>
    <m/>
    <n v="19.716666666666665"/>
  </r>
  <r>
    <x v="367"/>
    <s v="PHO"/>
    <s v="LAC"/>
    <s v="W"/>
    <d v="1899-12-30T13:41:00"/>
    <n v="2"/>
    <n v="5"/>
    <n v="0.4"/>
    <n v="2"/>
    <n v="5"/>
    <n v="0.4"/>
    <n v="1"/>
    <n v="2"/>
    <n v="0.5"/>
    <n v="1"/>
    <n v="0"/>
    <n v="1"/>
    <n v="2"/>
    <n v="1"/>
    <n v="0"/>
    <n v="0"/>
    <n v="0"/>
    <n v="7"/>
    <n v="7"/>
    <n v="7"/>
    <d v="2025-11-08T00:00:00"/>
    <m/>
    <m/>
    <m/>
    <n v="13.683333333333334"/>
  </r>
  <r>
    <x v="219"/>
    <s v="PHI"/>
    <s v="TOR"/>
    <s v="W"/>
    <d v="1899-12-31T03:47:00"/>
    <n v="4"/>
    <n v="8"/>
    <n v="0.5"/>
    <n v="3"/>
    <n v="6"/>
    <n v="0.5"/>
    <n v="2"/>
    <n v="2"/>
    <n v="1"/>
    <n v="0"/>
    <n v="2"/>
    <n v="2"/>
    <n v="2"/>
    <n v="0"/>
    <n v="0"/>
    <n v="3"/>
    <n v="3"/>
    <n v="13"/>
    <n v="2"/>
    <n v="6.8"/>
    <d v="2025-11-08T00:00:00"/>
    <m/>
    <m/>
    <m/>
    <n v="27.783333333333331"/>
  </r>
  <r>
    <x v="428"/>
    <s v="DAL"/>
    <s v="WAS"/>
    <s v="W"/>
    <d v="1899-12-30T18:35:00"/>
    <n v="4"/>
    <n v="5"/>
    <n v="0.8"/>
    <n v="0"/>
    <n v="0"/>
    <m/>
    <n v="0"/>
    <n v="0"/>
    <m/>
    <n v="0"/>
    <n v="5"/>
    <n v="5"/>
    <n v="0"/>
    <n v="0"/>
    <n v="2"/>
    <n v="2"/>
    <n v="1"/>
    <n v="8"/>
    <n v="-2"/>
    <n v="6.6"/>
    <d v="2025-11-08T00:00:00"/>
    <m/>
    <m/>
    <m/>
    <n v="18.583333333333336"/>
  </r>
  <r>
    <x v="206"/>
    <s v="LAC"/>
    <s v="PHO"/>
    <s v="L"/>
    <d v="1899-12-30T17:31:00"/>
    <n v="3"/>
    <n v="5"/>
    <n v="0.6"/>
    <n v="1"/>
    <n v="3"/>
    <n v="0.33300000000000002"/>
    <n v="1"/>
    <n v="2"/>
    <n v="0.5"/>
    <n v="1"/>
    <n v="2"/>
    <n v="3"/>
    <n v="0"/>
    <n v="0"/>
    <n v="1"/>
    <n v="0"/>
    <n v="2"/>
    <n v="8"/>
    <n v="-2"/>
    <n v="6.5"/>
    <d v="2025-11-08T00:00:00"/>
    <m/>
    <m/>
    <m/>
    <n v="17.516666666666666"/>
  </r>
  <r>
    <x v="244"/>
    <s v="LAC"/>
    <s v="PHO"/>
    <s v="L"/>
    <d v="1899-12-31T01:27:00"/>
    <n v="3"/>
    <n v="7"/>
    <n v="0.42899999999999999"/>
    <n v="3"/>
    <n v="7"/>
    <n v="0.42899999999999999"/>
    <n v="0"/>
    <n v="0"/>
    <m/>
    <n v="0"/>
    <n v="3"/>
    <n v="3"/>
    <n v="0"/>
    <n v="1"/>
    <n v="2"/>
    <n v="2"/>
    <n v="1"/>
    <n v="9"/>
    <n v="-12"/>
    <n v="6.2"/>
    <d v="2025-11-08T00:00:00"/>
    <m/>
    <m/>
    <m/>
    <n v="25.449999999999996"/>
  </r>
  <r>
    <x v="281"/>
    <s v="DAL"/>
    <s v="WAS"/>
    <s v="W"/>
    <d v="1899-12-30T19:02:00"/>
    <n v="2"/>
    <n v="3"/>
    <n v="0.66700000000000004"/>
    <n v="0"/>
    <n v="0"/>
    <m/>
    <n v="1"/>
    <n v="4"/>
    <n v="0.25"/>
    <n v="4"/>
    <n v="5"/>
    <n v="9"/>
    <n v="1"/>
    <n v="0"/>
    <n v="3"/>
    <n v="2"/>
    <n v="4"/>
    <n v="5"/>
    <n v="2"/>
    <n v="6"/>
    <d v="2025-11-08T00:00:00"/>
    <m/>
    <m/>
    <m/>
    <n v="19.033333333333331"/>
  </r>
  <r>
    <x v="330"/>
    <s v="DEN"/>
    <s v="IND"/>
    <s v="W"/>
    <d v="1899-12-30T19:55:00"/>
    <n v="2"/>
    <n v="4"/>
    <n v="0.5"/>
    <n v="1"/>
    <n v="2"/>
    <n v="0.5"/>
    <n v="1"/>
    <n v="2"/>
    <n v="0.5"/>
    <n v="1"/>
    <n v="0"/>
    <n v="1"/>
    <n v="2"/>
    <n v="0"/>
    <n v="1"/>
    <n v="0"/>
    <n v="1"/>
    <n v="6"/>
    <n v="14"/>
    <n v="6"/>
    <d v="2025-11-08T00:00:00"/>
    <m/>
    <m/>
    <m/>
    <n v="19.916666666666668"/>
  </r>
  <r>
    <x v="318"/>
    <s v="DEN"/>
    <s v="IND"/>
    <s v="W"/>
    <d v="1899-12-30T13:55:00"/>
    <n v="3"/>
    <n v="6"/>
    <n v="0.5"/>
    <n v="0"/>
    <n v="0"/>
    <m/>
    <n v="0"/>
    <n v="0"/>
    <m/>
    <n v="1"/>
    <n v="4"/>
    <n v="5"/>
    <n v="3"/>
    <n v="0"/>
    <n v="1"/>
    <n v="1"/>
    <n v="2"/>
    <n v="6"/>
    <n v="13"/>
    <n v="5.9"/>
    <d v="2025-11-08T00:00:00"/>
    <m/>
    <m/>
    <m/>
    <n v="13.916666666666668"/>
  </r>
  <r>
    <x v="46"/>
    <s v="CHI"/>
    <s v="CLE"/>
    <s v="L"/>
    <d v="1899-12-31T05:26:00"/>
    <n v="4"/>
    <n v="11"/>
    <n v="0.36399999999999999"/>
    <n v="0"/>
    <n v="2"/>
    <n v="0"/>
    <n v="1"/>
    <n v="2"/>
    <n v="0.5"/>
    <n v="1"/>
    <n v="4"/>
    <n v="5"/>
    <n v="4"/>
    <n v="2"/>
    <n v="0"/>
    <n v="2"/>
    <n v="4"/>
    <n v="9"/>
    <n v="-23"/>
    <n v="5.6"/>
    <d v="2025-11-08T00:00:00"/>
    <m/>
    <m/>
    <m/>
    <n v="29.433333333333337"/>
  </r>
  <r>
    <x v="323"/>
    <s v="DEN"/>
    <s v="IND"/>
    <s v="W"/>
    <d v="1899-12-31T02:58:00"/>
    <n v="3"/>
    <n v="8"/>
    <n v="0.375"/>
    <n v="0"/>
    <n v="2"/>
    <n v="0"/>
    <n v="2"/>
    <n v="3"/>
    <n v="0.66700000000000004"/>
    <n v="2"/>
    <n v="3"/>
    <n v="5"/>
    <n v="2"/>
    <n v="1"/>
    <n v="0"/>
    <n v="2"/>
    <n v="1"/>
    <n v="8"/>
    <n v="-1"/>
    <n v="5.5"/>
    <d v="2025-11-08T00:00:00"/>
    <m/>
    <m/>
    <m/>
    <n v="26.966666666666669"/>
  </r>
  <r>
    <x v="317"/>
    <s v="IND"/>
    <s v="DEN"/>
    <s v="L"/>
    <d v="1899-12-30T21:48:00"/>
    <n v="3"/>
    <n v="7"/>
    <n v="0.42899999999999999"/>
    <n v="1"/>
    <n v="4"/>
    <n v="0.25"/>
    <n v="1"/>
    <n v="2"/>
    <n v="0.5"/>
    <n v="1"/>
    <n v="4"/>
    <n v="5"/>
    <n v="2"/>
    <n v="0"/>
    <n v="0"/>
    <n v="1"/>
    <n v="2"/>
    <n v="8"/>
    <n v="7"/>
    <n v="5.4"/>
    <d v="2025-11-08T00:00:00"/>
    <m/>
    <m/>
    <m/>
    <n v="21.8"/>
  </r>
  <r>
    <x v="333"/>
    <s v="IND"/>
    <s v="DEN"/>
    <s v="L"/>
    <d v="1899-12-30T18:30:00"/>
    <n v="1"/>
    <n v="5"/>
    <n v="0.2"/>
    <n v="0"/>
    <n v="0"/>
    <m/>
    <n v="2"/>
    <n v="4"/>
    <n v="0.5"/>
    <n v="1"/>
    <n v="5"/>
    <n v="6"/>
    <n v="1"/>
    <n v="3"/>
    <n v="0"/>
    <n v="0"/>
    <n v="2"/>
    <n v="4"/>
    <n v="-5"/>
    <n v="5.2"/>
    <d v="2025-11-08T00:00:00"/>
    <m/>
    <m/>
    <m/>
    <n v="18.5"/>
  </r>
  <r>
    <x v="321"/>
    <s v="IND"/>
    <s v="DEN"/>
    <s v="L"/>
    <d v="1899-12-30T15:21:00"/>
    <n v="1"/>
    <n v="5"/>
    <n v="0.2"/>
    <n v="0"/>
    <n v="3"/>
    <n v="0"/>
    <n v="2"/>
    <n v="2"/>
    <n v="1"/>
    <n v="3"/>
    <n v="3"/>
    <n v="6"/>
    <n v="1"/>
    <n v="0"/>
    <n v="4"/>
    <n v="1"/>
    <n v="4"/>
    <n v="4"/>
    <n v="1"/>
    <n v="4.8"/>
    <d v="2025-11-08T00:00:00"/>
    <m/>
    <m/>
    <m/>
    <n v="15.349999999999998"/>
  </r>
  <r>
    <x v="429"/>
    <s v="IND"/>
    <s v="DEN"/>
    <s v="L"/>
    <d v="1899-12-30T18:48:00"/>
    <n v="3"/>
    <n v="8"/>
    <n v="0.375"/>
    <n v="1"/>
    <n v="2"/>
    <n v="0.5"/>
    <n v="0"/>
    <n v="0"/>
    <m/>
    <n v="2"/>
    <n v="3"/>
    <n v="5"/>
    <n v="1"/>
    <n v="1"/>
    <n v="0"/>
    <n v="1"/>
    <n v="2"/>
    <n v="7"/>
    <n v="-22"/>
    <n v="4.8"/>
    <d v="2025-11-08T00:00:00"/>
    <m/>
    <m/>
    <m/>
    <n v="18.8"/>
  </r>
  <r>
    <x v="351"/>
    <s v="POR"/>
    <s v="MIA"/>
    <s v="L"/>
    <d v="1899-12-30T11:37:00"/>
    <n v="2"/>
    <n v="3"/>
    <n v="0.66700000000000004"/>
    <n v="2"/>
    <n v="3"/>
    <n v="0.66700000000000004"/>
    <n v="0"/>
    <n v="0"/>
    <m/>
    <n v="1"/>
    <n v="2"/>
    <n v="3"/>
    <n v="0"/>
    <n v="0"/>
    <n v="0"/>
    <n v="1"/>
    <n v="1"/>
    <n v="6"/>
    <n v="-14"/>
    <n v="4.5999999999999996"/>
    <d v="2025-11-08T00:00:00"/>
    <m/>
    <m/>
    <m/>
    <n v="11.616666666666667"/>
  </r>
  <r>
    <x v="162"/>
    <s v="PHO"/>
    <s v="LAC"/>
    <s v="W"/>
    <d v="1899-12-30T15:16:00"/>
    <n v="2"/>
    <n v="3"/>
    <n v="0.66700000000000004"/>
    <n v="0"/>
    <n v="0"/>
    <m/>
    <n v="0"/>
    <n v="0"/>
    <m/>
    <n v="2"/>
    <n v="3"/>
    <n v="5"/>
    <n v="0"/>
    <n v="0"/>
    <n v="2"/>
    <n v="1"/>
    <n v="2"/>
    <n v="4"/>
    <n v="-8"/>
    <n v="4.5999999999999996"/>
    <d v="2025-11-08T00:00:00"/>
    <m/>
    <m/>
    <m/>
    <n v="15.266666666666666"/>
  </r>
  <r>
    <x v="295"/>
    <s v="PHI"/>
    <s v="TOR"/>
    <s v="W"/>
    <d v="1899-12-30T16:04:00"/>
    <n v="1"/>
    <n v="5"/>
    <n v="0.2"/>
    <n v="0"/>
    <n v="0"/>
    <m/>
    <n v="2"/>
    <n v="2"/>
    <n v="1"/>
    <n v="3"/>
    <n v="5"/>
    <n v="8"/>
    <n v="1"/>
    <n v="0"/>
    <n v="1"/>
    <n v="1"/>
    <n v="1"/>
    <n v="4"/>
    <n v="8"/>
    <n v="4.5"/>
    <d v="2025-11-08T00:00:00"/>
    <m/>
    <m/>
    <m/>
    <n v="16.066666666666666"/>
  </r>
  <r>
    <x v="155"/>
    <s v="MIA"/>
    <s v="POR"/>
    <s v="W"/>
    <d v="1899-12-30T17:49:00"/>
    <n v="2"/>
    <n v="4"/>
    <n v="0.5"/>
    <n v="2"/>
    <n v="4"/>
    <n v="0.5"/>
    <n v="1"/>
    <n v="1"/>
    <n v="1"/>
    <n v="1"/>
    <n v="0"/>
    <n v="1"/>
    <n v="0"/>
    <n v="0"/>
    <n v="0"/>
    <n v="0"/>
    <n v="3"/>
    <n v="7"/>
    <n v="-6"/>
    <n v="4.5"/>
    <d v="2025-11-08T00:00:00"/>
    <m/>
    <m/>
    <m/>
    <n v="17.816666666666666"/>
  </r>
  <r>
    <x v="75"/>
    <s v="WAS"/>
    <s v="DAL"/>
    <s v="L"/>
    <d v="1899-12-31T04:45:00"/>
    <n v="3"/>
    <n v="9"/>
    <n v="0.33300000000000002"/>
    <n v="2"/>
    <n v="6"/>
    <n v="0.33300000000000002"/>
    <n v="2"/>
    <n v="2"/>
    <n v="1"/>
    <n v="0"/>
    <n v="2"/>
    <n v="2"/>
    <n v="3"/>
    <n v="1"/>
    <n v="0"/>
    <n v="2"/>
    <n v="6"/>
    <n v="10"/>
    <n v="-1"/>
    <n v="4.2"/>
    <d v="2025-11-08T00:00:00"/>
    <m/>
    <m/>
    <m/>
    <n v="28.75"/>
  </r>
  <r>
    <x v="262"/>
    <s v="DAL"/>
    <s v="WAS"/>
    <s v="W"/>
    <d v="1899-12-30T13:46:00"/>
    <n v="3"/>
    <n v="5"/>
    <n v="0.6"/>
    <n v="1"/>
    <n v="1"/>
    <n v="1"/>
    <n v="1"/>
    <n v="2"/>
    <n v="0.5"/>
    <n v="1"/>
    <n v="0"/>
    <n v="1"/>
    <n v="0"/>
    <n v="0"/>
    <n v="0"/>
    <n v="1"/>
    <n v="2"/>
    <n v="8"/>
    <n v="5"/>
    <n v="4.2"/>
    <d v="2025-11-08T00:00:00"/>
    <m/>
    <m/>
    <m/>
    <n v="13.766666666666666"/>
  </r>
  <r>
    <x v="287"/>
    <s v="LAC"/>
    <s v="PHO"/>
    <s v="L"/>
    <d v="1899-12-31T09:13:00"/>
    <n v="3"/>
    <n v="5"/>
    <n v="0.6"/>
    <n v="0"/>
    <n v="1"/>
    <n v="0"/>
    <n v="0"/>
    <n v="2"/>
    <n v="0"/>
    <n v="1"/>
    <n v="1"/>
    <n v="2"/>
    <n v="3"/>
    <n v="2"/>
    <n v="0"/>
    <n v="2"/>
    <n v="5"/>
    <n v="6"/>
    <n v="-7"/>
    <n v="4"/>
    <d v="2025-11-08T00:00:00"/>
    <m/>
    <m/>
    <m/>
    <n v="33.216666666666669"/>
  </r>
  <r>
    <x v="25"/>
    <s v="LAL"/>
    <s v="ATL"/>
    <s v="L"/>
    <d v="1899-12-30T16:49:00"/>
    <n v="2"/>
    <n v="4"/>
    <n v="0.5"/>
    <n v="0"/>
    <n v="0"/>
    <m/>
    <n v="0"/>
    <n v="0"/>
    <m/>
    <n v="1"/>
    <n v="2"/>
    <n v="3"/>
    <n v="0"/>
    <n v="0"/>
    <n v="1"/>
    <n v="0"/>
    <n v="0"/>
    <n v="4"/>
    <n v="-11"/>
    <n v="4"/>
    <d v="2025-11-08T00:00:00"/>
    <m/>
    <m/>
    <m/>
    <n v="16.816666666666666"/>
  </r>
  <r>
    <x v="289"/>
    <s v="DAL"/>
    <s v="WAS"/>
    <s v="W"/>
    <d v="1899-12-30T05:35:00"/>
    <n v="1"/>
    <n v="2"/>
    <n v="0.5"/>
    <n v="0"/>
    <n v="0"/>
    <m/>
    <n v="0"/>
    <n v="0"/>
    <m/>
    <n v="1"/>
    <n v="0"/>
    <n v="1"/>
    <n v="1"/>
    <n v="2"/>
    <n v="0"/>
    <n v="0"/>
    <n v="1"/>
    <n v="2"/>
    <n v="-1"/>
    <n v="4"/>
    <d v="2025-11-08T00:00:00"/>
    <m/>
    <m/>
    <m/>
    <n v="5.5833333333333339"/>
  </r>
  <r>
    <x v="173"/>
    <s v="WAS"/>
    <s v="DAL"/>
    <s v="L"/>
    <d v="1899-12-31T00:20:00"/>
    <n v="1"/>
    <n v="3"/>
    <n v="0.33300000000000002"/>
    <n v="1"/>
    <n v="2"/>
    <n v="0.5"/>
    <n v="1"/>
    <n v="2"/>
    <n v="0.5"/>
    <n v="0"/>
    <n v="1"/>
    <n v="1"/>
    <n v="2"/>
    <n v="0"/>
    <n v="1"/>
    <n v="0"/>
    <n v="1"/>
    <n v="4"/>
    <n v="-4"/>
    <n v="3.9"/>
    <d v="2025-11-08T00:00:00"/>
    <m/>
    <m/>
    <m/>
    <n v="24.333333333333332"/>
  </r>
  <r>
    <x v="377"/>
    <s v="ATL"/>
    <s v="LAL"/>
    <s v="W"/>
    <d v="1899-12-30T03:04:00"/>
    <n v="2"/>
    <n v="2"/>
    <n v="1"/>
    <n v="0"/>
    <n v="0"/>
    <m/>
    <n v="0"/>
    <n v="0"/>
    <m/>
    <n v="0"/>
    <n v="1"/>
    <n v="1"/>
    <n v="0"/>
    <n v="0"/>
    <n v="0"/>
    <n v="0"/>
    <n v="0"/>
    <n v="4"/>
    <n v="1"/>
    <n v="3.7"/>
    <d v="2025-11-08T00:00:00"/>
    <m/>
    <m/>
    <m/>
    <n v="3.0666666666666664"/>
  </r>
  <r>
    <x v="320"/>
    <s v="DEN"/>
    <s v="IND"/>
    <s v="W"/>
    <d v="1899-12-30T23:46:00"/>
    <n v="3"/>
    <n v="7"/>
    <n v="0.42899999999999999"/>
    <n v="0"/>
    <n v="1"/>
    <n v="0"/>
    <n v="0"/>
    <n v="0"/>
    <m/>
    <n v="1"/>
    <n v="6"/>
    <n v="7"/>
    <n v="0"/>
    <n v="1"/>
    <n v="0"/>
    <n v="1"/>
    <n v="3"/>
    <n v="6"/>
    <n v="23"/>
    <n v="3.6"/>
    <d v="2025-11-08T00:00:00"/>
    <m/>
    <m/>
    <m/>
    <n v="23.766666666666666"/>
  </r>
  <r>
    <x v="30"/>
    <s v="LAL"/>
    <s v="ATL"/>
    <s v="L"/>
    <d v="1899-12-30T20:56:00"/>
    <n v="2"/>
    <n v="4"/>
    <n v="0.5"/>
    <n v="0"/>
    <n v="1"/>
    <n v="0"/>
    <n v="1"/>
    <n v="1"/>
    <n v="1"/>
    <n v="0"/>
    <n v="0"/>
    <n v="0"/>
    <n v="2"/>
    <n v="2"/>
    <n v="0"/>
    <n v="2"/>
    <n v="2"/>
    <n v="5"/>
    <n v="-23"/>
    <n v="3.6"/>
    <d v="2025-11-08T00:00:00"/>
    <m/>
    <m/>
    <m/>
    <n v="20.933333333333334"/>
  </r>
  <r>
    <x v="282"/>
    <s v="PHI"/>
    <s v="TOR"/>
    <s v="W"/>
    <d v="1899-12-30T07:14:00"/>
    <n v="1"/>
    <n v="2"/>
    <n v="0.5"/>
    <n v="1"/>
    <n v="2"/>
    <n v="0.5"/>
    <n v="0"/>
    <n v="0"/>
    <m/>
    <n v="1"/>
    <n v="1"/>
    <n v="2"/>
    <n v="1"/>
    <n v="0"/>
    <n v="1"/>
    <n v="1"/>
    <n v="0"/>
    <n v="3"/>
    <n v="-13"/>
    <n v="3.4"/>
    <d v="2025-11-08T00:00:00"/>
    <m/>
    <m/>
    <m/>
    <n v="7.2333333333333325"/>
  </r>
  <r>
    <x v="230"/>
    <s v="CLE"/>
    <s v="CHI"/>
    <s v="W"/>
    <d v="1899-12-30T12:38:00"/>
    <n v="2"/>
    <n v="5"/>
    <n v="0.4"/>
    <n v="2"/>
    <n v="5"/>
    <n v="0.4"/>
    <n v="0"/>
    <n v="0"/>
    <m/>
    <n v="0"/>
    <n v="2"/>
    <n v="2"/>
    <n v="1"/>
    <n v="0"/>
    <n v="0"/>
    <n v="0"/>
    <n v="3"/>
    <n v="6"/>
    <n v="-16"/>
    <n v="3.4"/>
    <d v="2025-11-08T00:00:00"/>
    <m/>
    <m/>
    <m/>
    <n v="12.633333333333333"/>
  </r>
  <r>
    <x v="444"/>
    <s v="SAS"/>
    <s v="NOP"/>
    <s v="W"/>
    <d v="1899-12-30T10:26:00"/>
    <n v="1"/>
    <n v="2"/>
    <n v="0.5"/>
    <n v="1"/>
    <n v="2"/>
    <n v="0.5"/>
    <n v="0"/>
    <n v="0"/>
    <m/>
    <n v="0"/>
    <n v="1"/>
    <n v="1"/>
    <n v="2"/>
    <n v="0"/>
    <n v="0"/>
    <n v="0"/>
    <n v="1"/>
    <n v="3"/>
    <n v="20"/>
    <n v="3.3"/>
    <d v="2025-11-08T00:00:00"/>
    <m/>
    <m/>
    <m/>
    <n v="10.433333333333334"/>
  </r>
  <r>
    <x v="411"/>
    <s v="NOP"/>
    <s v="SAS"/>
    <s v="L"/>
    <d v="1899-12-30T08:49:00"/>
    <n v="2"/>
    <n v="3"/>
    <n v="0.66700000000000004"/>
    <n v="0"/>
    <n v="0"/>
    <m/>
    <n v="0"/>
    <n v="0"/>
    <m/>
    <n v="0"/>
    <n v="5"/>
    <n v="5"/>
    <n v="0"/>
    <n v="0"/>
    <n v="0"/>
    <n v="1"/>
    <n v="0"/>
    <n v="4"/>
    <n v="-7"/>
    <n v="3.2"/>
    <d v="2025-11-08T00:00:00"/>
    <m/>
    <m/>
    <m/>
    <n v="8.8166666666666664"/>
  </r>
  <r>
    <x v="435"/>
    <s v="NOP"/>
    <s v="SAS"/>
    <s v="L"/>
    <d v="1899-12-30T16:51:00"/>
    <n v="1"/>
    <n v="3"/>
    <n v="0.33300000000000002"/>
    <n v="1"/>
    <n v="2"/>
    <n v="0.5"/>
    <n v="2"/>
    <n v="4"/>
    <n v="0.5"/>
    <n v="2"/>
    <n v="4"/>
    <n v="6"/>
    <n v="0"/>
    <n v="0"/>
    <n v="0"/>
    <n v="1"/>
    <n v="3"/>
    <n v="5"/>
    <n v="-6"/>
    <n v="2.9"/>
    <d v="2025-11-08T00:00:00"/>
    <m/>
    <m/>
    <m/>
    <n v="16.849999999999998"/>
  </r>
  <r>
    <x v="164"/>
    <s v="LAC"/>
    <s v="PHO"/>
    <s v="L"/>
    <d v="1899-12-31T03:12:00"/>
    <n v="2"/>
    <n v="7"/>
    <n v="0.28599999999999998"/>
    <n v="0"/>
    <n v="4"/>
    <n v="0"/>
    <n v="3"/>
    <n v="5"/>
    <n v="0.6"/>
    <n v="0"/>
    <n v="0"/>
    <n v="0"/>
    <n v="1"/>
    <n v="0"/>
    <n v="0"/>
    <n v="0"/>
    <n v="0"/>
    <n v="7"/>
    <n v="-10"/>
    <n v="2.8"/>
    <d v="2025-11-08T00:00:00"/>
    <m/>
    <m/>
    <m/>
    <n v="27.2"/>
  </r>
  <r>
    <x v="207"/>
    <s v="POR"/>
    <s v="MIA"/>
    <s v="L"/>
    <d v="1899-12-30T21:40:00"/>
    <n v="3"/>
    <n v="8"/>
    <n v="0.375"/>
    <n v="0"/>
    <n v="1"/>
    <n v="0"/>
    <n v="0"/>
    <n v="0"/>
    <m/>
    <n v="2"/>
    <n v="1"/>
    <n v="3"/>
    <n v="1"/>
    <n v="0"/>
    <n v="0"/>
    <n v="0"/>
    <n v="3"/>
    <n v="6"/>
    <n v="-23"/>
    <n v="2.8"/>
    <d v="2025-11-08T00:00:00"/>
    <m/>
    <m/>
    <m/>
    <n v="21.666666666666668"/>
  </r>
  <r>
    <x v="426"/>
    <s v="POR"/>
    <s v="MIA"/>
    <s v="L"/>
    <d v="1899-12-30T07:29:00"/>
    <n v="0"/>
    <n v="0"/>
    <m/>
    <n v="0"/>
    <n v="0"/>
    <m/>
    <n v="0"/>
    <n v="0"/>
    <m/>
    <n v="1"/>
    <n v="2"/>
    <n v="3"/>
    <n v="1"/>
    <n v="0"/>
    <n v="1"/>
    <n v="0"/>
    <n v="0"/>
    <n v="0"/>
    <n v="3"/>
    <n v="2.7"/>
    <d v="2025-11-08T00:00:00"/>
    <m/>
    <m/>
    <m/>
    <n v="7.4833333333333334"/>
  </r>
  <r>
    <x v="439"/>
    <s v="WAS"/>
    <s v="DAL"/>
    <s v="L"/>
    <d v="1899-12-30T09:42:00"/>
    <n v="1"/>
    <n v="2"/>
    <n v="0.5"/>
    <n v="0"/>
    <n v="1"/>
    <n v="0"/>
    <n v="0"/>
    <n v="0"/>
    <m/>
    <n v="2"/>
    <n v="2"/>
    <n v="4"/>
    <n v="2"/>
    <n v="0"/>
    <n v="0"/>
    <n v="1"/>
    <n v="2"/>
    <n v="2"/>
    <n v="0"/>
    <n v="2.6"/>
    <d v="2025-11-08T00:00:00"/>
    <m/>
    <m/>
    <m/>
    <n v="9.6999999999999993"/>
  </r>
  <r>
    <x v="125"/>
    <s v="WAS"/>
    <s v="DAL"/>
    <s v="L"/>
    <d v="1899-12-31T02:10:00"/>
    <n v="4"/>
    <n v="13"/>
    <n v="0.308"/>
    <n v="1"/>
    <n v="6"/>
    <n v="0.16700000000000001"/>
    <n v="0"/>
    <n v="0"/>
    <m/>
    <n v="1"/>
    <n v="8"/>
    <n v="9"/>
    <n v="0"/>
    <n v="1"/>
    <n v="0"/>
    <n v="3"/>
    <n v="0"/>
    <n v="9"/>
    <n v="1"/>
    <n v="2.6"/>
    <d v="2025-11-08T00:00:00"/>
    <m/>
    <m/>
    <m/>
    <n v="26.166666666666664"/>
  </r>
  <r>
    <x v="452"/>
    <s v="LAL"/>
    <s v="ATL"/>
    <s v="L"/>
    <d v="1899-12-30T14:27:00"/>
    <n v="0"/>
    <n v="1"/>
    <n v="0"/>
    <n v="0"/>
    <n v="1"/>
    <n v="0"/>
    <n v="1"/>
    <n v="2"/>
    <n v="0.5"/>
    <n v="0"/>
    <n v="2"/>
    <n v="2"/>
    <n v="1"/>
    <n v="0"/>
    <n v="2"/>
    <n v="0"/>
    <n v="0"/>
    <n v="1"/>
    <n v="3"/>
    <n v="2.6"/>
    <d v="2025-11-08T00:00:00"/>
    <m/>
    <m/>
    <m/>
    <n v="14.45"/>
  </r>
  <r>
    <x v="109"/>
    <s v="POR"/>
    <s v="MIA"/>
    <s v="L"/>
    <d v="1899-12-31T15:13:00"/>
    <n v="5"/>
    <n v="17"/>
    <n v="0.29399999999999998"/>
    <n v="3"/>
    <n v="13"/>
    <n v="0.23100000000000001"/>
    <n v="0"/>
    <n v="0"/>
    <m/>
    <n v="2"/>
    <n v="5"/>
    <n v="7"/>
    <n v="1"/>
    <n v="0"/>
    <n v="0"/>
    <n v="3"/>
    <n v="3"/>
    <n v="13"/>
    <n v="-12"/>
    <n v="2.5"/>
    <d v="2025-11-08T00:00:00"/>
    <m/>
    <m/>
    <m/>
    <n v="39.216666666666669"/>
  </r>
  <r>
    <x v="17"/>
    <s v="LAL"/>
    <s v="ATL"/>
    <s v="L"/>
    <d v="1899-12-30T23:29:00"/>
    <n v="3"/>
    <n v="9"/>
    <n v="0.33300000000000002"/>
    <n v="2"/>
    <n v="3"/>
    <n v="0.66700000000000004"/>
    <n v="0"/>
    <n v="0"/>
    <m/>
    <n v="1"/>
    <n v="1"/>
    <n v="2"/>
    <n v="0"/>
    <n v="0"/>
    <n v="0"/>
    <n v="1"/>
    <n v="1"/>
    <n v="8"/>
    <n v="-28"/>
    <n v="2.5"/>
    <d v="2025-11-08T00:00:00"/>
    <m/>
    <m/>
    <m/>
    <n v="23.483333333333334"/>
  </r>
  <r>
    <x v="276"/>
    <s v="CLE"/>
    <s v="CHI"/>
    <s v="W"/>
    <d v="1899-12-30T22:19:00"/>
    <n v="1"/>
    <n v="4"/>
    <n v="0.25"/>
    <n v="0"/>
    <n v="3"/>
    <n v="0"/>
    <n v="0"/>
    <n v="0"/>
    <m/>
    <n v="0"/>
    <n v="4"/>
    <n v="4"/>
    <n v="4"/>
    <n v="0"/>
    <n v="0"/>
    <n v="0"/>
    <n v="4"/>
    <n v="2"/>
    <n v="-8"/>
    <n v="2"/>
    <d v="2025-11-08T00:00:00"/>
    <m/>
    <m/>
    <m/>
    <n v="22.316666666666666"/>
  </r>
  <r>
    <x v="167"/>
    <s v="WAS"/>
    <s v="DAL"/>
    <s v="L"/>
    <d v="1899-12-31T04:08:00"/>
    <n v="2"/>
    <n v="7"/>
    <n v="0.28599999999999998"/>
    <n v="2"/>
    <n v="5"/>
    <n v="0.4"/>
    <n v="3"/>
    <n v="3"/>
    <n v="1"/>
    <n v="0"/>
    <n v="3"/>
    <n v="3"/>
    <n v="2"/>
    <n v="0"/>
    <n v="0"/>
    <n v="5"/>
    <n v="1"/>
    <n v="9"/>
    <n v="-14"/>
    <n v="1.8"/>
    <d v="2025-11-08T00:00:00"/>
    <m/>
    <m/>
    <m/>
    <n v="28.133333333333333"/>
  </r>
  <r>
    <x v="446"/>
    <s v="IND"/>
    <s v="DEN"/>
    <s v="L"/>
    <d v="1899-12-30T14:24:00"/>
    <n v="0"/>
    <n v="2"/>
    <n v="0"/>
    <n v="0"/>
    <n v="2"/>
    <n v="0"/>
    <n v="2"/>
    <n v="4"/>
    <n v="0.5"/>
    <n v="0"/>
    <n v="3"/>
    <n v="3"/>
    <n v="0"/>
    <n v="0"/>
    <n v="2"/>
    <n v="0"/>
    <n v="1"/>
    <n v="2"/>
    <n v="-6"/>
    <n v="1.7"/>
    <d v="2025-11-08T00:00:00"/>
    <m/>
    <m/>
    <m/>
    <n v="14.399999999999999"/>
  </r>
  <r>
    <x v="368"/>
    <s v="CHI"/>
    <s v="CLE"/>
    <s v="L"/>
    <d v="1899-12-30T04:08:00"/>
    <n v="0"/>
    <n v="1"/>
    <n v="0"/>
    <n v="0"/>
    <n v="0"/>
    <m/>
    <n v="0"/>
    <n v="0"/>
    <m/>
    <n v="3"/>
    <n v="0"/>
    <n v="3"/>
    <n v="0"/>
    <n v="0"/>
    <n v="1"/>
    <n v="0"/>
    <n v="1"/>
    <n v="0"/>
    <n v="4"/>
    <n v="1.7"/>
    <d v="2025-11-08T00:00:00"/>
    <m/>
    <m/>
    <m/>
    <n v="4.1333333333333329"/>
  </r>
  <r>
    <x v="153"/>
    <s v="CLE"/>
    <s v="CHI"/>
    <s v="W"/>
    <d v="1899-12-30T19:10:00"/>
    <n v="1"/>
    <n v="5"/>
    <n v="0.2"/>
    <n v="0"/>
    <n v="4"/>
    <n v="0"/>
    <n v="0"/>
    <n v="0"/>
    <m/>
    <n v="2"/>
    <n v="1"/>
    <n v="3"/>
    <n v="0"/>
    <n v="2"/>
    <n v="1"/>
    <n v="0"/>
    <n v="4"/>
    <n v="2"/>
    <n v="-4"/>
    <n v="1.7"/>
    <d v="2025-11-08T00:00:00"/>
    <m/>
    <m/>
    <m/>
    <n v="19.166666666666668"/>
  </r>
  <r>
    <x v="242"/>
    <s v="DAL"/>
    <s v="WAS"/>
    <s v="W"/>
    <d v="1899-12-30T17:27:00"/>
    <n v="3"/>
    <n v="10"/>
    <n v="0.3"/>
    <n v="0"/>
    <n v="6"/>
    <n v="0"/>
    <n v="0"/>
    <n v="2"/>
    <n v="0"/>
    <n v="2"/>
    <n v="0"/>
    <n v="2"/>
    <n v="1"/>
    <n v="0"/>
    <n v="0"/>
    <n v="0"/>
    <n v="0"/>
    <n v="6"/>
    <n v="-18"/>
    <n v="1.5"/>
    <d v="2025-11-08T00:00:00"/>
    <m/>
    <m/>
    <m/>
    <n v="17.45"/>
  </r>
  <r>
    <x v="277"/>
    <s v="WAS"/>
    <s v="DAL"/>
    <s v="L"/>
    <d v="1899-12-30T11:54:00"/>
    <n v="0"/>
    <n v="0"/>
    <m/>
    <n v="0"/>
    <n v="0"/>
    <m/>
    <n v="0"/>
    <n v="0"/>
    <m/>
    <n v="1"/>
    <n v="4"/>
    <n v="5"/>
    <n v="0"/>
    <n v="1"/>
    <n v="0"/>
    <n v="0"/>
    <n v="4"/>
    <n v="0"/>
    <n v="11"/>
    <n v="1.3"/>
    <d v="2025-11-08T00:00:00"/>
    <m/>
    <m/>
    <m/>
    <n v="11.9"/>
  </r>
  <r>
    <x v="449"/>
    <s v="PHO"/>
    <s v="LAC"/>
    <s v="W"/>
    <d v="1899-12-30T06:48:00"/>
    <n v="1"/>
    <n v="3"/>
    <n v="0.33300000000000002"/>
    <n v="0"/>
    <n v="1"/>
    <n v="0"/>
    <n v="0"/>
    <n v="0"/>
    <m/>
    <n v="1"/>
    <n v="0"/>
    <n v="1"/>
    <n v="1"/>
    <n v="0"/>
    <n v="0"/>
    <n v="0"/>
    <n v="1"/>
    <n v="2"/>
    <n v="7"/>
    <n v="1.3"/>
    <d v="2025-11-08T00:00:00"/>
    <m/>
    <m/>
    <m/>
    <n v="6.8"/>
  </r>
  <r>
    <x v="453"/>
    <s v="IND"/>
    <s v="DEN"/>
    <s v="L"/>
    <d v="1899-12-30T14:58:00"/>
    <n v="1"/>
    <n v="5"/>
    <n v="0.2"/>
    <n v="0"/>
    <n v="2"/>
    <n v="0"/>
    <n v="1"/>
    <n v="2"/>
    <n v="0.5"/>
    <n v="0"/>
    <n v="2"/>
    <n v="2"/>
    <n v="0"/>
    <n v="1"/>
    <n v="0"/>
    <n v="0"/>
    <n v="0"/>
    <n v="3"/>
    <n v="-1"/>
    <n v="1.1000000000000001"/>
    <d v="2025-11-08T00:00:00"/>
    <m/>
    <m/>
    <m/>
    <n v="14.966666666666667"/>
  </r>
  <r>
    <x v="203"/>
    <s v="PHO"/>
    <s v="LAC"/>
    <s v="W"/>
    <d v="1899-12-30T04:09:00"/>
    <n v="0"/>
    <n v="0"/>
    <m/>
    <n v="0"/>
    <n v="0"/>
    <m/>
    <n v="0"/>
    <n v="0"/>
    <m/>
    <n v="0"/>
    <n v="0"/>
    <n v="0"/>
    <n v="2"/>
    <n v="0"/>
    <n v="0"/>
    <n v="0"/>
    <n v="1"/>
    <n v="0"/>
    <n v="1"/>
    <n v="1"/>
    <d v="2025-11-08T00:00:00"/>
    <m/>
    <m/>
    <m/>
    <n v="4.1500000000000004"/>
  </r>
  <r>
    <x v="306"/>
    <s v="PHI"/>
    <s v="TOR"/>
    <s v="W"/>
    <d v="1899-12-30T05:59:00"/>
    <n v="0"/>
    <n v="0"/>
    <m/>
    <n v="0"/>
    <n v="0"/>
    <m/>
    <n v="0"/>
    <n v="0"/>
    <m/>
    <n v="0"/>
    <n v="2"/>
    <n v="2"/>
    <n v="0"/>
    <n v="0"/>
    <n v="1"/>
    <n v="0"/>
    <n v="1"/>
    <n v="0"/>
    <n v="-13"/>
    <n v="0.9"/>
    <d v="2025-11-08T00:00:00"/>
    <m/>
    <m/>
    <m/>
    <n v="5.9833333333333334"/>
  </r>
  <r>
    <x v="169"/>
    <s v="NOP"/>
    <s v="SAS"/>
    <s v="L"/>
    <d v="1899-12-30T18:02:00"/>
    <n v="2"/>
    <n v="6"/>
    <n v="0.33300000000000002"/>
    <n v="1"/>
    <n v="3"/>
    <n v="0.33300000000000002"/>
    <n v="0"/>
    <n v="0"/>
    <m/>
    <n v="0"/>
    <n v="0"/>
    <n v="0"/>
    <n v="0"/>
    <n v="0"/>
    <n v="0"/>
    <n v="1"/>
    <n v="0"/>
    <n v="5"/>
    <n v="-22"/>
    <n v="0.6"/>
    <d v="2025-11-08T00:00:00"/>
    <m/>
    <m/>
    <m/>
    <n v="18.033333333333331"/>
  </r>
  <r>
    <x v="198"/>
    <s v="PHI"/>
    <s v="TOR"/>
    <s v="W"/>
    <d v="1899-12-30T05:25:00"/>
    <n v="0"/>
    <n v="1"/>
    <n v="0"/>
    <n v="0"/>
    <n v="1"/>
    <n v="0"/>
    <n v="0"/>
    <n v="0"/>
    <m/>
    <n v="0"/>
    <n v="2"/>
    <n v="2"/>
    <n v="1"/>
    <n v="0"/>
    <n v="0"/>
    <n v="0"/>
    <n v="1"/>
    <n v="0"/>
    <n v="6"/>
    <n v="0.2"/>
    <d v="2025-11-08T00:00:00"/>
    <m/>
    <m/>
    <m/>
    <n v="5.416666666666667"/>
  </r>
  <r>
    <x v="252"/>
    <s v="TOR"/>
    <s v="PHI"/>
    <s v="L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1-08T00:00:00"/>
    <m/>
    <m/>
    <m/>
    <n v="0.15000000000000002"/>
  </r>
  <r>
    <x v="406"/>
    <s v="POR"/>
    <s v="MIA"/>
    <s v="L"/>
    <d v="1899-12-30T17:18:00"/>
    <n v="1"/>
    <n v="4"/>
    <n v="0.25"/>
    <n v="0"/>
    <n v="1"/>
    <n v="0"/>
    <n v="1"/>
    <n v="1"/>
    <n v="1"/>
    <n v="1"/>
    <n v="1"/>
    <n v="2"/>
    <n v="0"/>
    <n v="0"/>
    <n v="0"/>
    <n v="0"/>
    <n v="4"/>
    <n v="3"/>
    <n v="2"/>
    <n v="0"/>
    <d v="2025-11-08T00:00:00"/>
    <m/>
    <m/>
    <m/>
    <n v="17.3"/>
  </r>
  <r>
    <x v="354"/>
    <s v="ATL"/>
    <s v="LAL"/>
    <s v="W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1-08T00:00:00"/>
    <m/>
    <m/>
    <m/>
    <n v="1.7"/>
  </r>
  <r>
    <x v="418"/>
    <s v="WAS"/>
    <s v="DAL"/>
    <s v="L"/>
    <d v="1899-12-30T00:30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1-08T00:00:00"/>
    <m/>
    <m/>
    <m/>
    <n v="0.5"/>
  </r>
  <r>
    <x v="260"/>
    <s v="CLE"/>
    <s v="CHI"/>
    <s v="W"/>
    <d v="1899-12-30T04:14:00"/>
    <n v="0"/>
    <n v="0"/>
    <m/>
    <n v="0"/>
    <n v="0"/>
    <m/>
    <n v="0"/>
    <n v="0"/>
    <m/>
    <n v="0"/>
    <n v="0"/>
    <n v="0"/>
    <n v="1"/>
    <n v="0"/>
    <n v="0"/>
    <n v="0"/>
    <n v="2"/>
    <n v="0"/>
    <n v="-11"/>
    <n v="-0.1"/>
    <d v="2025-11-08T00:00:00"/>
    <m/>
    <m/>
    <m/>
    <n v="4.2333333333333334"/>
  </r>
  <r>
    <x v="405"/>
    <s v="DEN"/>
    <s v="IND"/>
    <s v="W"/>
    <d v="1899-12-30T03:14:00"/>
    <n v="0"/>
    <n v="2"/>
    <n v="0"/>
    <n v="0"/>
    <n v="0"/>
    <m/>
    <n v="0"/>
    <n v="0"/>
    <m/>
    <n v="1"/>
    <n v="2"/>
    <n v="3"/>
    <n v="0"/>
    <n v="0"/>
    <n v="0"/>
    <n v="0"/>
    <n v="0"/>
    <n v="0"/>
    <n v="-3"/>
    <n v="-0.1"/>
    <d v="2025-11-08T00:00:00"/>
    <m/>
    <m/>
    <m/>
    <n v="3.2333333333333334"/>
  </r>
  <r>
    <x v="300"/>
    <s v="SAS"/>
    <s v="NOP"/>
    <s v="W"/>
    <d v="1899-12-30T05:30:00"/>
    <n v="0"/>
    <n v="1"/>
    <n v="0"/>
    <n v="0"/>
    <n v="0"/>
    <m/>
    <n v="0"/>
    <n v="0"/>
    <m/>
    <n v="0"/>
    <n v="1"/>
    <n v="1"/>
    <n v="0"/>
    <n v="0"/>
    <n v="0"/>
    <n v="0"/>
    <n v="0"/>
    <n v="0"/>
    <n v="-8"/>
    <n v="-0.4"/>
    <d v="2025-11-08T00:00:00"/>
    <m/>
    <m/>
    <m/>
    <n v="5.5"/>
  </r>
  <r>
    <x v="372"/>
    <s v="IND"/>
    <s v="DEN"/>
    <s v="L"/>
    <d v="1899-12-30T05:08:00"/>
    <n v="0"/>
    <n v="3"/>
    <n v="0"/>
    <n v="0"/>
    <n v="2"/>
    <n v="0"/>
    <n v="0"/>
    <n v="0"/>
    <m/>
    <n v="1"/>
    <n v="1"/>
    <n v="2"/>
    <n v="1"/>
    <n v="0"/>
    <n v="0"/>
    <n v="0"/>
    <n v="0"/>
    <n v="0"/>
    <n v="4"/>
    <n v="-0.4"/>
    <d v="2025-11-08T00:00:00"/>
    <m/>
    <m/>
    <m/>
    <n v="5.1333333333333329"/>
  </r>
  <r>
    <x v="64"/>
    <s v="TOR"/>
    <s v="PHI"/>
    <s v="L"/>
    <d v="1899-12-30T11:31:00"/>
    <n v="1"/>
    <n v="6"/>
    <n v="0.16700000000000001"/>
    <n v="1"/>
    <n v="4"/>
    <n v="0.25"/>
    <n v="0"/>
    <n v="0"/>
    <m/>
    <n v="0"/>
    <n v="1"/>
    <n v="1"/>
    <n v="0"/>
    <n v="1"/>
    <n v="0"/>
    <n v="1"/>
    <n v="0"/>
    <n v="3"/>
    <n v="5"/>
    <n v="-0.5"/>
    <d v="2025-11-08T00:00:00"/>
    <m/>
    <m/>
    <m/>
    <n v="11.516666666666667"/>
  </r>
  <r>
    <x v="191"/>
    <s v="DAL"/>
    <s v="WAS"/>
    <s v="W"/>
    <d v="1899-12-30T08:07:00"/>
    <n v="0"/>
    <n v="1"/>
    <n v="0"/>
    <n v="0"/>
    <n v="0"/>
    <m/>
    <n v="0"/>
    <n v="0"/>
    <m/>
    <n v="0"/>
    <n v="0"/>
    <n v="0"/>
    <n v="2"/>
    <n v="0"/>
    <n v="0"/>
    <n v="1"/>
    <n v="1"/>
    <n v="0"/>
    <n v="-7"/>
    <n v="-0.7"/>
    <d v="2025-11-08T00:00:00"/>
    <m/>
    <m/>
    <m/>
    <n v="8.1166666666666671"/>
  </r>
  <r>
    <x v="213"/>
    <s v="TOR"/>
    <s v="PHI"/>
    <s v="L"/>
    <d v="1899-12-30T15:04:00"/>
    <n v="0"/>
    <n v="1"/>
    <n v="0"/>
    <n v="0"/>
    <n v="1"/>
    <n v="0"/>
    <n v="0"/>
    <n v="0"/>
    <m/>
    <n v="0"/>
    <n v="2"/>
    <n v="2"/>
    <n v="0"/>
    <n v="0"/>
    <n v="0"/>
    <n v="0"/>
    <n v="2"/>
    <n v="0"/>
    <n v="-3"/>
    <n v="-0.9"/>
    <d v="2025-11-08T00:00:00"/>
    <m/>
    <m/>
    <m/>
    <n v="15.066666666666666"/>
  </r>
  <r>
    <x v="315"/>
    <s v="IND"/>
    <s v="DEN"/>
    <s v="L"/>
    <d v="1899-12-30T22:45:00"/>
    <n v="2"/>
    <n v="8"/>
    <n v="0.25"/>
    <n v="1"/>
    <n v="5"/>
    <n v="0.2"/>
    <n v="0"/>
    <n v="0"/>
    <m/>
    <n v="0"/>
    <n v="2"/>
    <n v="2"/>
    <n v="0"/>
    <n v="0"/>
    <n v="0"/>
    <n v="1"/>
    <n v="2"/>
    <n v="5"/>
    <n v="-24"/>
    <n v="-1"/>
    <d v="2025-11-08T00:00:00"/>
    <m/>
    <m/>
    <m/>
    <n v="22.75"/>
  </r>
  <r>
    <x v="403"/>
    <s v="TOR"/>
    <s v="PHI"/>
    <s v="L"/>
    <d v="1899-12-30T11:12:00"/>
    <n v="1"/>
    <n v="6"/>
    <n v="0.16700000000000001"/>
    <n v="1"/>
    <n v="3"/>
    <n v="0.33300000000000002"/>
    <n v="0"/>
    <n v="0"/>
    <m/>
    <n v="0"/>
    <n v="0"/>
    <n v="0"/>
    <n v="0"/>
    <n v="0"/>
    <n v="0"/>
    <n v="0"/>
    <n v="1"/>
    <n v="3"/>
    <n v="-16"/>
    <n v="-1.2"/>
    <d v="2025-11-08T00:00:00"/>
    <m/>
    <m/>
    <m/>
    <n v="11.2"/>
  </r>
  <r>
    <x v="400"/>
    <s v="NOP"/>
    <s v="SAS"/>
    <s v="L"/>
    <d v="1899-12-30T17:37:00"/>
    <n v="0"/>
    <n v="4"/>
    <n v="0"/>
    <n v="0"/>
    <n v="1"/>
    <n v="0"/>
    <n v="0"/>
    <n v="0"/>
    <m/>
    <n v="3"/>
    <n v="2"/>
    <n v="5"/>
    <n v="0"/>
    <n v="0"/>
    <n v="0"/>
    <n v="0"/>
    <n v="3"/>
    <n v="0"/>
    <n v="-5"/>
    <n v="-1.3"/>
    <d v="2025-11-08T00:00:00"/>
    <m/>
    <m/>
    <m/>
    <n v="17.616666666666667"/>
  </r>
  <r>
    <x v="374"/>
    <s v="DEN"/>
    <s v="IND"/>
    <s v="W"/>
    <d v="1899-12-30T17:32:00"/>
    <n v="1"/>
    <n v="4"/>
    <n v="0.25"/>
    <n v="0"/>
    <n v="1"/>
    <n v="0"/>
    <n v="0"/>
    <n v="0"/>
    <m/>
    <n v="0"/>
    <n v="1"/>
    <n v="1"/>
    <n v="0"/>
    <n v="0"/>
    <n v="0"/>
    <n v="1"/>
    <n v="2"/>
    <n v="2"/>
    <n v="-13"/>
    <n v="-1.9"/>
    <d v="2025-11-08T00:00:00"/>
    <m/>
    <m/>
    <m/>
    <n v="17.533333333333331"/>
  </r>
  <r>
    <x v="408"/>
    <s v="LAL"/>
    <s v="ATL"/>
    <s v="L"/>
    <d v="1899-12-30T23:27:00"/>
    <n v="1"/>
    <n v="8"/>
    <n v="0.125"/>
    <n v="1"/>
    <n v="4"/>
    <n v="0.25"/>
    <n v="0"/>
    <n v="0"/>
    <m/>
    <n v="0"/>
    <n v="1"/>
    <n v="1"/>
    <n v="2"/>
    <n v="1"/>
    <n v="0"/>
    <n v="2"/>
    <n v="1"/>
    <n v="3"/>
    <n v="8"/>
    <n v="-1.9"/>
    <d v="2025-11-08T00:00:00"/>
    <m/>
    <m/>
    <m/>
    <n v="23.45"/>
  </r>
  <r>
    <x v="371"/>
    <s v="DEN"/>
    <s v="IND"/>
    <s v="W"/>
    <d v="1899-12-30T03:14:00"/>
    <n v="0"/>
    <n v="1"/>
    <n v="0"/>
    <n v="0"/>
    <n v="1"/>
    <n v="0"/>
    <n v="0"/>
    <n v="0"/>
    <m/>
    <n v="0"/>
    <n v="1"/>
    <n v="1"/>
    <n v="0"/>
    <n v="0"/>
    <n v="0"/>
    <n v="1"/>
    <n v="2"/>
    <n v="0"/>
    <n v="-3"/>
    <n v="-2.2000000000000002"/>
    <d v="2025-11-08T00:00:00"/>
    <m/>
    <m/>
    <m/>
    <n v="3.2333333333333334"/>
  </r>
  <r>
    <x v="74"/>
    <s v="CHI"/>
    <s v="CLE"/>
    <s v="L"/>
    <d v="1899-12-30T17:35:00"/>
    <n v="1"/>
    <n v="6"/>
    <n v="0.16700000000000001"/>
    <n v="0"/>
    <n v="3"/>
    <n v="0"/>
    <n v="2"/>
    <n v="2"/>
    <n v="1"/>
    <n v="0"/>
    <n v="4"/>
    <n v="4"/>
    <n v="0"/>
    <n v="0"/>
    <n v="0"/>
    <n v="3"/>
    <n v="4"/>
    <n v="4"/>
    <n v="-4"/>
    <n v="-3.2"/>
    <d v="2025-11-08T00:00:00"/>
    <m/>
    <m/>
    <m/>
    <n v="17.583333333333332"/>
  </r>
  <r>
    <x v="3"/>
    <s v="OKC"/>
    <s v="MEM"/>
    <s v="W"/>
    <d v="1899-12-31T11:19:00"/>
    <n v="11"/>
    <n v="22"/>
    <n v="0.5"/>
    <n v="3"/>
    <n v="9"/>
    <n v="0.33300000000000002"/>
    <n v="10"/>
    <n v="11"/>
    <n v="0.90900000000000003"/>
    <n v="1"/>
    <n v="6"/>
    <n v="7"/>
    <n v="6"/>
    <n v="2"/>
    <n v="0"/>
    <n v="1"/>
    <n v="0"/>
    <n v="35"/>
    <n v="28"/>
    <n v="31.3"/>
    <d v="2025-11-09T00:00:00"/>
    <m/>
    <m/>
    <m/>
    <n v="35.316666666666663"/>
  </r>
  <r>
    <x v="43"/>
    <s v="MIL"/>
    <s v="HOU"/>
    <s v="L"/>
    <d v="1899-12-31T11:38:00"/>
    <n v="14"/>
    <n v="25"/>
    <n v="0.56000000000000005"/>
    <n v="0"/>
    <n v="1"/>
    <n v="0"/>
    <n v="9"/>
    <n v="14"/>
    <n v="0.64300000000000002"/>
    <n v="4"/>
    <n v="4"/>
    <n v="8"/>
    <n v="3"/>
    <n v="0"/>
    <n v="1"/>
    <n v="3"/>
    <n v="0"/>
    <n v="37"/>
    <n v="0"/>
    <n v="26.9"/>
    <d v="2025-11-09T00:00:00"/>
    <m/>
    <m/>
    <m/>
    <n v="35.633333333333333"/>
  </r>
  <r>
    <x v="9"/>
    <s v="HOU"/>
    <s v="MIL"/>
    <s v="W"/>
    <d v="1899-12-31T13:21:00"/>
    <n v="11"/>
    <n v="15"/>
    <n v="0.73299999999999998"/>
    <n v="2"/>
    <n v="2"/>
    <n v="1"/>
    <n v="7"/>
    <n v="9"/>
    <n v="0.77800000000000002"/>
    <n v="0"/>
    <n v="3"/>
    <n v="3"/>
    <n v="7"/>
    <n v="0"/>
    <n v="0"/>
    <n v="3"/>
    <n v="2"/>
    <n v="31"/>
    <n v="2"/>
    <n v="26.1"/>
    <d v="2025-11-09T00:00:00"/>
    <m/>
    <m/>
    <m/>
    <n v="37.349999999999994"/>
  </r>
  <r>
    <x v="104"/>
    <s v="NYK"/>
    <s v="BRK"/>
    <s v="W"/>
    <d v="1899-12-31T04:20:00"/>
    <n v="10"/>
    <n v="17"/>
    <n v="0.58799999999999997"/>
    <n v="0"/>
    <n v="2"/>
    <n v="0"/>
    <n v="8"/>
    <n v="8"/>
    <n v="1"/>
    <n v="3"/>
    <n v="9"/>
    <n v="12"/>
    <n v="2"/>
    <n v="2"/>
    <n v="0"/>
    <n v="2"/>
    <n v="5"/>
    <n v="28"/>
    <n v="21"/>
    <n v="24.3"/>
    <d v="2025-11-09T00:00:00"/>
    <m/>
    <m/>
    <m/>
    <n v="28.333333333333336"/>
  </r>
  <r>
    <x v="2"/>
    <s v="GSW"/>
    <s v="IND"/>
    <s v="W"/>
    <d v="1899-12-31T06:06:00"/>
    <n v="10"/>
    <n v="15"/>
    <n v="0.66700000000000004"/>
    <n v="0"/>
    <n v="0"/>
    <m/>
    <n v="1"/>
    <n v="4"/>
    <n v="0.25"/>
    <n v="3"/>
    <n v="6"/>
    <n v="9"/>
    <n v="7"/>
    <n v="2"/>
    <n v="1"/>
    <n v="1"/>
    <n v="1"/>
    <n v="21"/>
    <n v="19"/>
    <n v="23.4"/>
    <d v="2025-11-09T00:00:00"/>
    <m/>
    <m/>
    <m/>
    <n v="30.1"/>
  </r>
  <r>
    <x v="157"/>
    <s v="MIN"/>
    <s v="SAC"/>
    <s v="W"/>
    <d v="1899-12-31T09:46:00"/>
    <n v="9"/>
    <n v="10"/>
    <n v="0.9"/>
    <n v="0"/>
    <n v="0"/>
    <m/>
    <n v="1"/>
    <n v="2"/>
    <n v="0.5"/>
    <n v="1"/>
    <n v="11"/>
    <n v="12"/>
    <n v="1"/>
    <n v="1"/>
    <n v="5"/>
    <n v="1"/>
    <n v="1"/>
    <n v="19"/>
    <n v="21"/>
    <n v="23"/>
    <d v="2025-11-09T00:00:00"/>
    <m/>
    <m/>
    <m/>
    <n v="33.766666666666666"/>
  </r>
  <r>
    <x v="41"/>
    <s v="PHI"/>
    <s v="DET"/>
    <s v="L"/>
    <d v="1899-12-31T14:08:00"/>
    <n v="10"/>
    <n v="26"/>
    <n v="0.38500000000000001"/>
    <n v="4"/>
    <n v="12"/>
    <n v="0.33300000000000002"/>
    <n v="9"/>
    <n v="9"/>
    <n v="1"/>
    <n v="0"/>
    <n v="4"/>
    <n v="4"/>
    <n v="7"/>
    <n v="2"/>
    <n v="0"/>
    <n v="3"/>
    <n v="3"/>
    <n v="33"/>
    <n v="-6"/>
    <n v="22.7"/>
    <d v="2025-11-09T00:00:00"/>
    <m/>
    <m/>
    <m/>
    <n v="38.133333333333333"/>
  </r>
  <r>
    <x v="102"/>
    <s v="ORL"/>
    <s v="BOS"/>
    <s v="L"/>
    <d v="1899-12-31T04:39:00"/>
    <n v="6"/>
    <n v="8"/>
    <n v="0.75"/>
    <n v="2"/>
    <n v="4"/>
    <n v="0.5"/>
    <n v="6"/>
    <n v="7"/>
    <n v="0.85699999999999998"/>
    <n v="2"/>
    <n v="6"/>
    <n v="8"/>
    <n v="4"/>
    <n v="3"/>
    <n v="0"/>
    <n v="3"/>
    <n v="2"/>
    <n v="20"/>
    <n v="21"/>
    <n v="21.6"/>
    <d v="2025-11-09T00:00:00"/>
    <m/>
    <m/>
    <m/>
    <n v="28.650000000000002"/>
  </r>
  <r>
    <x v="47"/>
    <s v="MIN"/>
    <s v="SAC"/>
    <s v="W"/>
    <d v="1899-12-31T05:39:00"/>
    <n v="7"/>
    <n v="16"/>
    <n v="0.438"/>
    <n v="5"/>
    <n v="11"/>
    <n v="0.45500000000000002"/>
    <n v="7"/>
    <n v="8"/>
    <n v="0.875"/>
    <n v="1"/>
    <n v="3"/>
    <n v="4"/>
    <n v="5"/>
    <n v="2"/>
    <n v="0"/>
    <n v="2"/>
    <n v="2"/>
    <n v="26"/>
    <n v="25"/>
    <n v="21.5"/>
    <d v="2025-11-09T00:00:00"/>
    <m/>
    <m/>
    <m/>
    <n v="29.65"/>
  </r>
  <r>
    <x v="101"/>
    <s v="DET"/>
    <s v="PHI"/>
    <s v="W"/>
    <d v="1899-12-31T13:23:00"/>
    <n v="8"/>
    <n v="11"/>
    <n v="0.72699999999999998"/>
    <n v="0"/>
    <n v="0"/>
    <m/>
    <n v="5"/>
    <n v="7"/>
    <n v="0.71399999999999997"/>
    <n v="4"/>
    <n v="12"/>
    <n v="16"/>
    <n v="1"/>
    <n v="2"/>
    <n v="2"/>
    <n v="3"/>
    <n v="5"/>
    <n v="21"/>
    <n v="6"/>
    <n v="21.2"/>
    <d v="2025-11-09T00:00:00"/>
    <m/>
    <m/>
    <m/>
    <n v="37.383333333333333"/>
  </r>
  <r>
    <x v="77"/>
    <s v="SAC"/>
    <s v="MIN"/>
    <s v="L"/>
    <d v="1899-12-31T05:36:00"/>
    <n v="10"/>
    <n v="17"/>
    <n v="0.58799999999999997"/>
    <n v="6"/>
    <n v="9"/>
    <n v="0.66700000000000004"/>
    <n v="0"/>
    <n v="0"/>
    <m/>
    <n v="1"/>
    <n v="3"/>
    <n v="4"/>
    <n v="2"/>
    <n v="1"/>
    <n v="0"/>
    <n v="1"/>
    <n v="2"/>
    <n v="26"/>
    <n v="-21"/>
    <n v="20.3"/>
    <d v="2025-11-09T00:00:00"/>
    <m/>
    <m/>
    <m/>
    <n v="29.6"/>
  </r>
  <r>
    <x v="10"/>
    <s v="OKC"/>
    <s v="MEM"/>
    <s v="W"/>
    <d v="1899-12-31T07:57:00"/>
    <n v="8"/>
    <n v="15"/>
    <n v="0.53300000000000003"/>
    <n v="2"/>
    <n v="3"/>
    <n v="0.66700000000000004"/>
    <n v="3"/>
    <n v="4"/>
    <n v="0.75"/>
    <n v="0"/>
    <n v="6"/>
    <n v="6"/>
    <n v="4"/>
    <n v="3"/>
    <n v="0"/>
    <n v="0"/>
    <n v="2"/>
    <n v="21"/>
    <n v="9"/>
    <n v="20.100000000000001"/>
    <d v="2025-11-09T00:00:00"/>
    <m/>
    <m/>
    <m/>
    <n v="31.950000000000003"/>
  </r>
  <r>
    <x v="295"/>
    <s v="PHI"/>
    <s v="DET"/>
    <s v="L"/>
    <d v="1899-12-31T10:34:00"/>
    <n v="6"/>
    <n v="9"/>
    <n v="0.66700000000000004"/>
    <n v="2"/>
    <n v="4"/>
    <n v="0.5"/>
    <n v="3"/>
    <n v="4"/>
    <n v="0.75"/>
    <n v="3"/>
    <n v="9"/>
    <n v="12"/>
    <n v="2"/>
    <n v="1"/>
    <n v="1"/>
    <n v="0"/>
    <n v="3"/>
    <n v="17"/>
    <n v="-11"/>
    <n v="19.399999999999999"/>
    <d v="2025-11-09T00:00:00"/>
    <m/>
    <m/>
    <m/>
    <n v="34.566666666666663"/>
  </r>
  <r>
    <x v="56"/>
    <s v="NYK"/>
    <s v="BRK"/>
    <s v="W"/>
    <d v="1899-12-31T03:06:00"/>
    <n v="6"/>
    <n v="11"/>
    <n v="0.54500000000000004"/>
    <n v="4"/>
    <n v="6"/>
    <n v="0.66700000000000004"/>
    <n v="3"/>
    <n v="4"/>
    <n v="0.75"/>
    <n v="4"/>
    <n v="4"/>
    <n v="8"/>
    <n v="3"/>
    <n v="1"/>
    <n v="0"/>
    <n v="1"/>
    <n v="1"/>
    <n v="19"/>
    <n v="32"/>
    <n v="19"/>
    <d v="2025-11-09T00:00:00"/>
    <m/>
    <m/>
    <m/>
    <n v="27.1"/>
  </r>
  <r>
    <x v="99"/>
    <s v="MIN"/>
    <s v="SAC"/>
    <s v="W"/>
    <d v="1899-12-31T02:10:00"/>
    <n v="8"/>
    <n v="10"/>
    <n v="0.8"/>
    <n v="2"/>
    <n v="3"/>
    <n v="0.66700000000000004"/>
    <n v="3"/>
    <n v="3"/>
    <n v="1"/>
    <n v="1"/>
    <n v="4"/>
    <n v="5"/>
    <n v="3"/>
    <n v="0"/>
    <n v="2"/>
    <n v="2"/>
    <n v="4"/>
    <n v="21"/>
    <n v="15"/>
    <n v="19"/>
    <d v="2025-11-09T00:00:00"/>
    <m/>
    <m/>
    <m/>
    <n v="26.166666666666664"/>
  </r>
  <r>
    <x v="1"/>
    <s v="HOU"/>
    <s v="MIL"/>
    <s v="W"/>
    <d v="1899-12-31T15:40:00"/>
    <n v="10"/>
    <n v="15"/>
    <n v="0.66700000000000004"/>
    <n v="1"/>
    <n v="1"/>
    <n v="1"/>
    <n v="2"/>
    <n v="3"/>
    <n v="0.66700000000000004"/>
    <n v="4"/>
    <n v="7"/>
    <n v="11"/>
    <n v="7"/>
    <n v="0"/>
    <n v="0"/>
    <n v="5"/>
    <n v="5"/>
    <n v="23"/>
    <n v="21"/>
    <n v="18.899999999999999"/>
    <d v="2025-11-09T00:00:00"/>
    <m/>
    <m/>
    <m/>
    <n v="39.666666666666664"/>
  </r>
  <r>
    <x v="128"/>
    <s v="BOS"/>
    <s v="ORL"/>
    <s v="W"/>
    <d v="1899-12-30T22:41:00"/>
    <n v="8"/>
    <n v="13"/>
    <n v="0.61499999999999999"/>
    <n v="5"/>
    <n v="8"/>
    <n v="0.625"/>
    <n v="4"/>
    <n v="4"/>
    <n v="1"/>
    <n v="0"/>
    <n v="1"/>
    <n v="1"/>
    <n v="3"/>
    <n v="0"/>
    <n v="0"/>
    <n v="2"/>
    <n v="3"/>
    <n v="25"/>
    <n v="9"/>
    <n v="18.3"/>
    <d v="2025-11-09T00:00:00"/>
    <m/>
    <m/>
    <m/>
    <n v="22.683333333333334"/>
  </r>
  <r>
    <x v="98"/>
    <s v="DET"/>
    <s v="PHI"/>
    <s v="W"/>
    <d v="1899-12-31T16:37:00"/>
    <n v="9"/>
    <n v="20"/>
    <n v="0.45"/>
    <n v="1"/>
    <n v="4"/>
    <n v="0.25"/>
    <n v="7"/>
    <n v="9"/>
    <n v="0.77800000000000002"/>
    <n v="0"/>
    <n v="4"/>
    <n v="4"/>
    <n v="11"/>
    <n v="1"/>
    <n v="0"/>
    <n v="5"/>
    <n v="4"/>
    <n v="26"/>
    <n v="13"/>
    <n v="18.100000000000001"/>
    <d v="2025-11-09T00:00:00"/>
    <m/>
    <m/>
    <m/>
    <n v="40.616666666666667"/>
  </r>
  <r>
    <x v="5"/>
    <s v="OKC"/>
    <s v="MEM"/>
    <s v="W"/>
    <d v="1899-12-31T06:08:00"/>
    <n v="8"/>
    <n v="14"/>
    <n v="0.57099999999999995"/>
    <n v="1"/>
    <n v="4"/>
    <n v="0.25"/>
    <n v="4"/>
    <n v="4"/>
    <n v="1"/>
    <n v="0"/>
    <n v="7"/>
    <n v="7"/>
    <n v="2"/>
    <n v="1"/>
    <n v="0"/>
    <n v="0"/>
    <n v="4"/>
    <n v="21"/>
    <n v="14"/>
    <n v="17.3"/>
    <d v="2025-11-09T00:00:00"/>
    <m/>
    <m/>
    <m/>
    <n v="30.133333333333333"/>
  </r>
  <r>
    <x v="42"/>
    <s v="SAC"/>
    <s v="MIN"/>
    <s v="L"/>
    <d v="1899-12-31T04:57:00"/>
    <n v="7"/>
    <n v="11"/>
    <n v="0.63600000000000001"/>
    <n v="3"/>
    <n v="3"/>
    <n v="1"/>
    <n v="5"/>
    <n v="5"/>
    <n v="1"/>
    <n v="0"/>
    <n v="3"/>
    <n v="3"/>
    <n v="2"/>
    <n v="1"/>
    <n v="0"/>
    <n v="2"/>
    <n v="3"/>
    <n v="22"/>
    <n v="-19"/>
    <n v="17.2"/>
    <d v="2025-11-09T00:00:00"/>
    <m/>
    <m/>
    <m/>
    <n v="28.950000000000003"/>
  </r>
  <r>
    <x v="71"/>
    <s v="ORL"/>
    <s v="BOS"/>
    <s v="L"/>
    <d v="1899-12-31T10:38:00"/>
    <n v="9"/>
    <n v="16"/>
    <n v="0.56299999999999994"/>
    <n v="0"/>
    <n v="5"/>
    <n v="0"/>
    <n v="10"/>
    <n v="10"/>
    <n v="1"/>
    <n v="0"/>
    <n v="6"/>
    <n v="6"/>
    <n v="4"/>
    <n v="0"/>
    <n v="0"/>
    <n v="6"/>
    <n v="5"/>
    <n v="28"/>
    <n v="7"/>
    <n v="17"/>
    <d v="2025-11-09T00:00:00"/>
    <m/>
    <m/>
    <m/>
    <n v="34.633333333333333"/>
  </r>
  <r>
    <x v="308"/>
    <s v="BOS"/>
    <s v="ORL"/>
    <s v="W"/>
    <d v="1899-12-30T17:02:00"/>
    <n v="7"/>
    <n v="8"/>
    <n v="0.875"/>
    <n v="0"/>
    <n v="1"/>
    <n v="0"/>
    <n v="2"/>
    <n v="4"/>
    <n v="0.5"/>
    <n v="4"/>
    <n v="4"/>
    <n v="8"/>
    <n v="3"/>
    <n v="1"/>
    <n v="0"/>
    <n v="1"/>
    <n v="4"/>
    <n v="16"/>
    <n v="9"/>
    <n v="16.899999999999999"/>
    <d v="2025-11-09T00:00:00"/>
    <m/>
    <m/>
    <m/>
    <n v="17.033333333333335"/>
  </r>
  <r>
    <x v="65"/>
    <s v="ORL"/>
    <s v="BOS"/>
    <s v="L"/>
    <d v="1899-12-31T13:11:00"/>
    <n v="5"/>
    <n v="17"/>
    <n v="0.29399999999999998"/>
    <n v="1"/>
    <n v="4"/>
    <n v="0.25"/>
    <n v="9"/>
    <n v="10"/>
    <n v="0.9"/>
    <n v="7"/>
    <n v="2"/>
    <n v="9"/>
    <n v="3"/>
    <n v="2"/>
    <n v="0"/>
    <n v="2"/>
    <n v="2"/>
    <n v="20"/>
    <n v="4"/>
    <n v="16.5"/>
    <d v="2025-11-09T00:00:00"/>
    <m/>
    <m/>
    <m/>
    <n v="37.18333333333333"/>
  </r>
  <r>
    <x v="59"/>
    <s v="NYK"/>
    <s v="BRK"/>
    <s v="W"/>
    <d v="1899-12-31T03:41:00"/>
    <n v="6"/>
    <n v="8"/>
    <n v="0.75"/>
    <n v="4"/>
    <n v="5"/>
    <n v="0.8"/>
    <n v="0"/>
    <n v="0"/>
    <m/>
    <n v="0"/>
    <n v="1"/>
    <n v="1"/>
    <n v="5"/>
    <n v="0"/>
    <n v="0"/>
    <n v="0"/>
    <n v="2"/>
    <n v="16"/>
    <n v="18"/>
    <n v="15.8"/>
    <d v="2025-11-09T00:00:00"/>
    <m/>
    <m/>
    <m/>
    <n v="27.683333333333334"/>
  </r>
  <r>
    <x v="14"/>
    <s v="OKC"/>
    <s v="MEM"/>
    <s v="W"/>
    <d v="1899-12-31T06:17:00"/>
    <n v="8"/>
    <n v="11"/>
    <n v="0.72699999999999998"/>
    <n v="0"/>
    <n v="0"/>
    <m/>
    <n v="2"/>
    <n v="4"/>
    <n v="0.5"/>
    <n v="4"/>
    <n v="9"/>
    <n v="13"/>
    <n v="2"/>
    <n v="0"/>
    <n v="1"/>
    <n v="3"/>
    <n v="5"/>
    <n v="18"/>
    <n v="8"/>
    <n v="15.3"/>
    <d v="2025-11-09T00:00:00"/>
    <m/>
    <m/>
    <m/>
    <n v="30.283333333333335"/>
  </r>
  <r>
    <x v="190"/>
    <s v="MIL"/>
    <s v="HOU"/>
    <s v="L"/>
    <d v="1899-12-31T06:07:00"/>
    <n v="7"/>
    <n v="12"/>
    <n v="0.58299999999999996"/>
    <n v="3"/>
    <n v="6"/>
    <n v="0.5"/>
    <n v="2"/>
    <n v="3"/>
    <n v="0.66700000000000004"/>
    <n v="1"/>
    <n v="1"/>
    <n v="2"/>
    <n v="5"/>
    <n v="1"/>
    <n v="0"/>
    <n v="2"/>
    <n v="3"/>
    <n v="19"/>
    <n v="-15"/>
    <n v="15.3"/>
    <d v="2025-11-09T00:00:00"/>
    <m/>
    <m/>
    <m/>
    <n v="30.116666666666667"/>
  </r>
  <r>
    <x v="58"/>
    <s v="MIN"/>
    <s v="SAC"/>
    <s v="W"/>
    <d v="1899-12-31T02:28:00"/>
    <n v="8"/>
    <n v="16"/>
    <n v="0.5"/>
    <n v="1"/>
    <n v="4"/>
    <n v="0.25"/>
    <n v="2"/>
    <n v="2"/>
    <n v="1"/>
    <n v="2"/>
    <n v="4"/>
    <n v="6"/>
    <n v="4"/>
    <n v="1"/>
    <n v="0"/>
    <n v="1"/>
    <n v="3"/>
    <n v="19"/>
    <n v="19"/>
    <n v="15.2"/>
    <d v="2025-11-09T00:00:00"/>
    <m/>
    <m/>
    <m/>
    <n v="26.466666666666669"/>
  </r>
  <r>
    <x v="181"/>
    <s v="BRK"/>
    <s v="NYK"/>
    <s v="L"/>
    <d v="1899-12-31T01:52:00"/>
    <n v="9"/>
    <n v="18"/>
    <n v="0.5"/>
    <n v="4"/>
    <n v="9"/>
    <n v="0.44400000000000001"/>
    <n v="3"/>
    <n v="4"/>
    <n v="0.75"/>
    <n v="1"/>
    <n v="3"/>
    <n v="4"/>
    <n v="0"/>
    <n v="1"/>
    <n v="0"/>
    <n v="2"/>
    <n v="3"/>
    <n v="25"/>
    <n v="-22"/>
    <n v="15"/>
    <d v="2025-11-09T00:00:00"/>
    <m/>
    <m/>
    <m/>
    <n v="25.866666666666667"/>
  </r>
  <r>
    <x v="22"/>
    <s v="HOU"/>
    <s v="MIL"/>
    <s v="W"/>
    <d v="1899-12-31T05:12:00"/>
    <n v="6"/>
    <n v="10"/>
    <n v="0.6"/>
    <n v="4"/>
    <n v="6"/>
    <n v="0.66700000000000004"/>
    <n v="0"/>
    <n v="0"/>
    <m/>
    <n v="0"/>
    <n v="0"/>
    <n v="0"/>
    <n v="2"/>
    <n v="4"/>
    <n v="1"/>
    <n v="2"/>
    <n v="2"/>
    <n v="16"/>
    <n v="3"/>
    <n v="14.7"/>
    <d v="2025-11-09T00:00:00"/>
    <m/>
    <m/>
    <m/>
    <n v="29.199999999999996"/>
  </r>
  <r>
    <x v="63"/>
    <s v="BOS"/>
    <s v="ORL"/>
    <s v="W"/>
    <d v="1899-12-31T12:26:00"/>
    <n v="7"/>
    <n v="18"/>
    <n v="0.38900000000000001"/>
    <n v="3"/>
    <n v="9"/>
    <n v="0.33300000000000002"/>
    <n v="4"/>
    <n v="6"/>
    <n v="0.66700000000000004"/>
    <n v="1"/>
    <n v="2"/>
    <n v="3"/>
    <n v="4"/>
    <n v="3"/>
    <n v="0"/>
    <n v="2"/>
    <n v="2"/>
    <n v="21"/>
    <n v="-4"/>
    <n v="14.7"/>
    <d v="2025-11-09T00:00:00"/>
    <m/>
    <m/>
    <m/>
    <n v="36.43333333333333"/>
  </r>
  <r>
    <x v="91"/>
    <s v="BRK"/>
    <s v="NYK"/>
    <s v="L"/>
    <d v="1899-12-30T22:00:00"/>
    <n v="3"/>
    <n v="4"/>
    <n v="0.75"/>
    <n v="0"/>
    <n v="0"/>
    <m/>
    <n v="6"/>
    <n v="6"/>
    <n v="1"/>
    <n v="3"/>
    <n v="2"/>
    <n v="5"/>
    <n v="5"/>
    <n v="0"/>
    <n v="2"/>
    <n v="2"/>
    <n v="4"/>
    <n v="12"/>
    <n v="-20"/>
    <n v="14.4"/>
    <d v="2025-11-09T00:00:00"/>
    <m/>
    <m/>
    <m/>
    <n v="22"/>
  </r>
  <r>
    <x v="11"/>
    <s v="HOU"/>
    <s v="MIL"/>
    <s v="W"/>
    <d v="1899-12-31T13:29:00"/>
    <n v="6"/>
    <n v="13"/>
    <n v="0.46200000000000002"/>
    <n v="0"/>
    <n v="1"/>
    <n v="0"/>
    <n v="2"/>
    <n v="3"/>
    <n v="0.66700000000000004"/>
    <n v="4"/>
    <n v="4"/>
    <n v="8"/>
    <n v="5"/>
    <n v="3"/>
    <n v="1"/>
    <n v="3"/>
    <n v="2"/>
    <n v="14"/>
    <n v="0"/>
    <n v="14.3"/>
    <d v="2025-11-09T00:00:00"/>
    <m/>
    <m/>
    <m/>
    <n v="37.483333333333334"/>
  </r>
  <r>
    <x v="94"/>
    <s v="DET"/>
    <s v="PHI"/>
    <s v="W"/>
    <d v="1899-12-31T09:54:00"/>
    <n v="6"/>
    <n v="10"/>
    <n v="0.6"/>
    <n v="1"/>
    <n v="1"/>
    <n v="1"/>
    <n v="1"/>
    <n v="3"/>
    <n v="0.33300000000000002"/>
    <n v="2"/>
    <n v="3"/>
    <n v="5"/>
    <n v="4"/>
    <n v="3"/>
    <n v="0"/>
    <n v="2"/>
    <n v="1"/>
    <n v="14"/>
    <n v="-11"/>
    <n v="14.3"/>
    <d v="2025-11-09T00:00:00"/>
    <m/>
    <m/>
    <m/>
    <n v="33.900000000000006"/>
  </r>
  <r>
    <x v="32"/>
    <s v="GSW"/>
    <s v="IND"/>
    <s v="W"/>
    <d v="1899-12-31T00:03:00"/>
    <n v="4"/>
    <n v="10"/>
    <n v="0.4"/>
    <n v="2"/>
    <n v="7"/>
    <n v="0.28599999999999998"/>
    <n v="4"/>
    <n v="5"/>
    <n v="0.8"/>
    <n v="2"/>
    <n v="6"/>
    <n v="8"/>
    <n v="2"/>
    <n v="1"/>
    <n v="0"/>
    <n v="0"/>
    <n v="0"/>
    <n v="14"/>
    <n v="17"/>
    <n v="13.8"/>
    <d v="2025-11-09T00:00:00"/>
    <m/>
    <m/>
    <m/>
    <n v="24.050000000000004"/>
  </r>
  <r>
    <x v="334"/>
    <s v="SAC"/>
    <s v="MIN"/>
    <s v="L"/>
    <d v="1899-12-31T05:50:00"/>
    <n v="5"/>
    <n v="17"/>
    <n v="0.29399999999999998"/>
    <n v="0"/>
    <n v="2"/>
    <n v="0"/>
    <n v="10"/>
    <n v="12"/>
    <n v="0.83299999999999996"/>
    <n v="5"/>
    <n v="8"/>
    <n v="13"/>
    <n v="3"/>
    <n v="1"/>
    <n v="0"/>
    <n v="3"/>
    <n v="4"/>
    <n v="20"/>
    <n v="-19"/>
    <n v="13.7"/>
    <d v="2025-11-09T00:00:00"/>
    <m/>
    <m/>
    <m/>
    <n v="29.833333333333336"/>
  </r>
  <r>
    <x v="197"/>
    <s v="DET"/>
    <s v="PHI"/>
    <s v="W"/>
    <d v="1899-12-30T20:29:00"/>
    <n v="4"/>
    <n v="6"/>
    <n v="0.66700000000000004"/>
    <n v="4"/>
    <n v="5"/>
    <n v="0.8"/>
    <n v="2"/>
    <n v="2"/>
    <n v="1"/>
    <n v="0"/>
    <n v="0"/>
    <n v="0"/>
    <n v="3"/>
    <n v="0"/>
    <n v="1"/>
    <n v="1"/>
    <n v="0"/>
    <n v="14"/>
    <n v="8"/>
    <n v="13.2"/>
    <d v="2025-11-09T00:00:00"/>
    <m/>
    <m/>
    <m/>
    <n v="20.483333333333334"/>
  </r>
  <r>
    <x v="20"/>
    <s v="GSW"/>
    <s v="IND"/>
    <s v="W"/>
    <d v="1899-12-30T19:29:00"/>
    <n v="4"/>
    <n v="8"/>
    <n v="0.5"/>
    <n v="0"/>
    <n v="2"/>
    <n v="0"/>
    <n v="7"/>
    <n v="8"/>
    <n v="0.875"/>
    <n v="1"/>
    <n v="2"/>
    <n v="3"/>
    <n v="1"/>
    <n v="1"/>
    <n v="0"/>
    <n v="0"/>
    <n v="1"/>
    <n v="15"/>
    <n v="19"/>
    <n v="13.2"/>
    <d v="2025-11-09T00:00:00"/>
    <m/>
    <m/>
    <m/>
    <n v="19.483333333333334"/>
  </r>
  <r>
    <x v="263"/>
    <s v="MIL"/>
    <s v="HOU"/>
    <s v="L"/>
    <d v="1899-12-30T23:33:00"/>
    <n v="4"/>
    <n v="4"/>
    <n v="1"/>
    <n v="1"/>
    <n v="1"/>
    <n v="1"/>
    <n v="2"/>
    <n v="4"/>
    <n v="0.5"/>
    <n v="0"/>
    <n v="1"/>
    <n v="1"/>
    <n v="4"/>
    <n v="3"/>
    <n v="0"/>
    <n v="1"/>
    <n v="3"/>
    <n v="11"/>
    <n v="9"/>
    <n v="12.9"/>
    <d v="2025-11-09T00:00:00"/>
    <m/>
    <m/>
    <m/>
    <n v="23.549999999999997"/>
  </r>
  <r>
    <x v="309"/>
    <s v="DET"/>
    <s v="PHI"/>
    <s v="W"/>
    <d v="1899-12-31T06:00:00"/>
    <n v="5"/>
    <n v="11"/>
    <n v="0.45500000000000002"/>
    <n v="4"/>
    <n v="9"/>
    <n v="0.44400000000000001"/>
    <n v="3"/>
    <n v="3"/>
    <n v="1"/>
    <n v="0"/>
    <n v="1"/>
    <n v="1"/>
    <n v="1"/>
    <n v="3"/>
    <n v="0"/>
    <n v="0"/>
    <n v="6"/>
    <n v="17"/>
    <n v="1"/>
    <n v="12.9"/>
    <d v="2025-11-09T00:00:00"/>
    <m/>
    <m/>
    <m/>
    <n v="30"/>
  </r>
  <r>
    <x v="166"/>
    <s v="BRK"/>
    <s v="NYK"/>
    <s v="L"/>
    <d v="1899-12-30T12:11:00"/>
    <n v="3"/>
    <n v="3"/>
    <n v="1"/>
    <n v="0"/>
    <n v="0"/>
    <m/>
    <n v="4"/>
    <n v="4"/>
    <n v="1"/>
    <n v="5"/>
    <n v="1"/>
    <n v="6"/>
    <n v="1"/>
    <n v="1"/>
    <n v="1"/>
    <n v="2"/>
    <n v="1"/>
    <n v="10"/>
    <n v="-14"/>
    <n v="12.9"/>
    <d v="2025-11-09T00:00:00"/>
    <m/>
    <m/>
    <m/>
    <n v="12.183333333333334"/>
  </r>
  <r>
    <x v="78"/>
    <s v="MEM"/>
    <s v="OKC"/>
    <s v="L"/>
    <d v="1899-12-31T04:53:00"/>
    <n v="4"/>
    <n v="12"/>
    <n v="0.33300000000000002"/>
    <n v="3"/>
    <n v="6"/>
    <n v="0.5"/>
    <n v="2"/>
    <n v="2"/>
    <n v="1"/>
    <n v="4"/>
    <n v="6"/>
    <n v="10"/>
    <n v="4"/>
    <n v="0"/>
    <n v="0"/>
    <n v="0"/>
    <n v="2"/>
    <n v="13"/>
    <n v="-14"/>
    <n v="12.8"/>
    <d v="2025-11-09T00:00:00"/>
    <m/>
    <m/>
    <m/>
    <n v="28.883333333333333"/>
  </r>
  <r>
    <x v="424"/>
    <s v="NYK"/>
    <s v="BRK"/>
    <s v="W"/>
    <d v="1899-12-30T16:36:00"/>
    <n v="4"/>
    <n v="4"/>
    <n v="1"/>
    <n v="0"/>
    <n v="0"/>
    <m/>
    <n v="0"/>
    <n v="0"/>
    <m/>
    <n v="3"/>
    <n v="5"/>
    <n v="8"/>
    <n v="0"/>
    <n v="2"/>
    <n v="2"/>
    <n v="0"/>
    <n v="3"/>
    <n v="8"/>
    <n v="40"/>
    <n v="12.6"/>
    <d v="2025-11-09T00:00:00"/>
    <m/>
    <m/>
    <m/>
    <n v="16.600000000000001"/>
  </r>
  <r>
    <x v="73"/>
    <s v="BOS"/>
    <s v="ORL"/>
    <s v="W"/>
    <d v="1899-12-31T09:36:00"/>
    <n v="10"/>
    <n v="24"/>
    <n v="0.41699999999999998"/>
    <n v="1"/>
    <n v="4"/>
    <n v="0.25"/>
    <n v="6"/>
    <n v="7"/>
    <n v="0.85699999999999998"/>
    <n v="1"/>
    <n v="4"/>
    <n v="5"/>
    <n v="1"/>
    <n v="1"/>
    <n v="1"/>
    <n v="4"/>
    <n v="4"/>
    <n v="27"/>
    <n v="-17"/>
    <n v="12.5"/>
    <d v="2025-11-09T00:00:00"/>
    <m/>
    <m/>
    <m/>
    <n v="33.599999999999994"/>
  </r>
  <r>
    <x v="338"/>
    <s v="NYK"/>
    <s v="BRK"/>
    <s v="W"/>
    <d v="1899-12-30T21:06:00"/>
    <n v="5"/>
    <n v="7"/>
    <n v="0.71399999999999997"/>
    <n v="1"/>
    <n v="2"/>
    <n v="0.5"/>
    <n v="0"/>
    <n v="0"/>
    <m/>
    <n v="3"/>
    <n v="4"/>
    <n v="7"/>
    <n v="2"/>
    <n v="1"/>
    <n v="0"/>
    <n v="1"/>
    <n v="1"/>
    <n v="11"/>
    <n v="18"/>
    <n v="12.4"/>
    <d v="2025-11-09T00:00:00"/>
    <m/>
    <m/>
    <m/>
    <n v="21.1"/>
  </r>
  <r>
    <x v="143"/>
    <s v="MIL"/>
    <s v="HOU"/>
    <s v="L"/>
    <d v="1899-12-31T09:43:00"/>
    <n v="6"/>
    <n v="11"/>
    <n v="0.54500000000000004"/>
    <n v="1"/>
    <n v="3"/>
    <n v="0.33300000000000002"/>
    <n v="0"/>
    <n v="2"/>
    <n v="0"/>
    <n v="1"/>
    <n v="5"/>
    <n v="6"/>
    <n v="1"/>
    <n v="3"/>
    <n v="3"/>
    <n v="1"/>
    <n v="4"/>
    <n v="13"/>
    <n v="-17"/>
    <n v="12.3"/>
    <d v="2025-11-09T00:00:00"/>
    <m/>
    <m/>
    <m/>
    <n v="33.716666666666669"/>
  </r>
  <r>
    <x v="97"/>
    <s v="NYK"/>
    <s v="BRK"/>
    <s v="W"/>
    <d v="1899-12-31T04:47:00"/>
    <n v="6"/>
    <n v="14"/>
    <n v="0.42899999999999999"/>
    <n v="3"/>
    <n v="8"/>
    <n v="0.375"/>
    <n v="4"/>
    <n v="4"/>
    <n v="1"/>
    <n v="0"/>
    <n v="0"/>
    <n v="0"/>
    <n v="7"/>
    <n v="0"/>
    <n v="0"/>
    <n v="4"/>
    <n v="1"/>
    <n v="19"/>
    <n v="36"/>
    <n v="12.1"/>
    <d v="2025-11-09T00:00:00"/>
    <m/>
    <m/>
    <m/>
    <n v="28.783333333333335"/>
  </r>
  <r>
    <x v="445"/>
    <s v="SAC"/>
    <s v="MIN"/>
    <s v="L"/>
    <d v="1899-12-31T05:13:00"/>
    <n v="5"/>
    <n v="7"/>
    <n v="0.71399999999999997"/>
    <n v="0"/>
    <n v="1"/>
    <n v="0"/>
    <n v="2"/>
    <n v="3"/>
    <n v="0.66700000000000004"/>
    <n v="4"/>
    <n v="6"/>
    <n v="10"/>
    <n v="0"/>
    <n v="0"/>
    <n v="1"/>
    <n v="1"/>
    <n v="3"/>
    <n v="12"/>
    <n v="-10"/>
    <n v="11.8"/>
    <d v="2025-11-09T00:00:00"/>
    <m/>
    <m/>
    <m/>
    <n v="29.216666666666669"/>
  </r>
  <r>
    <x v="23"/>
    <s v="HOU"/>
    <s v="MIL"/>
    <s v="W"/>
    <d v="1899-12-30T22:18:00"/>
    <n v="5"/>
    <n v="7"/>
    <n v="0.71399999999999997"/>
    <n v="0"/>
    <n v="0"/>
    <m/>
    <n v="2"/>
    <n v="2"/>
    <n v="1"/>
    <n v="5"/>
    <n v="1"/>
    <n v="6"/>
    <n v="1"/>
    <n v="0"/>
    <n v="0"/>
    <n v="1"/>
    <n v="2"/>
    <n v="12"/>
    <n v="-3"/>
    <n v="11.8"/>
    <d v="2025-11-09T00:00:00"/>
    <m/>
    <m/>
    <m/>
    <n v="22.3"/>
  </r>
  <r>
    <x v="293"/>
    <s v="BRK"/>
    <s v="NYK"/>
    <s v="L"/>
    <d v="1899-12-30T22:31:00"/>
    <n v="5"/>
    <n v="8"/>
    <n v="0.625"/>
    <n v="3"/>
    <n v="3"/>
    <n v="1"/>
    <n v="2"/>
    <n v="2"/>
    <n v="1"/>
    <n v="0"/>
    <n v="2"/>
    <n v="2"/>
    <n v="3"/>
    <n v="1"/>
    <n v="1"/>
    <n v="3"/>
    <n v="3"/>
    <n v="15"/>
    <n v="-18"/>
    <n v="11.6"/>
    <d v="2025-11-09T00:00:00"/>
    <m/>
    <m/>
    <m/>
    <n v="22.516666666666666"/>
  </r>
  <r>
    <x v="36"/>
    <s v="GSW"/>
    <s v="IND"/>
    <s v="W"/>
    <d v="1899-12-30T18:02:00"/>
    <n v="4"/>
    <n v="6"/>
    <n v="0.66700000000000004"/>
    <n v="4"/>
    <n v="6"/>
    <n v="0.66700000000000004"/>
    <n v="0"/>
    <n v="0"/>
    <m/>
    <n v="1"/>
    <n v="3"/>
    <n v="4"/>
    <n v="1"/>
    <n v="0"/>
    <n v="3"/>
    <n v="2"/>
    <n v="1"/>
    <n v="12"/>
    <n v="9"/>
    <n v="11.4"/>
    <d v="2025-11-09T00:00:00"/>
    <m/>
    <m/>
    <m/>
    <n v="18.033333333333331"/>
  </r>
  <r>
    <x v="219"/>
    <s v="PHI"/>
    <s v="DET"/>
    <s v="L"/>
    <d v="1899-12-31T05:42:00"/>
    <n v="4"/>
    <n v="8"/>
    <n v="0.5"/>
    <n v="2"/>
    <n v="5"/>
    <n v="0.4"/>
    <n v="3"/>
    <n v="3"/>
    <n v="1"/>
    <n v="0"/>
    <n v="5"/>
    <n v="5"/>
    <n v="4"/>
    <n v="1"/>
    <n v="0"/>
    <n v="3"/>
    <n v="1"/>
    <n v="13"/>
    <n v="-7"/>
    <n v="10.9"/>
    <d v="2025-11-09T00:00:00"/>
    <m/>
    <m/>
    <m/>
    <n v="29.700000000000003"/>
  </r>
  <r>
    <x v="218"/>
    <s v="MIN"/>
    <s v="SAC"/>
    <s v="W"/>
    <d v="1899-12-31T04:21:00"/>
    <n v="2"/>
    <n v="7"/>
    <n v="0.28599999999999998"/>
    <n v="1"/>
    <n v="6"/>
    <n v="0.16700000000000001"/>
    <n v="3"/>
    <n v="3"/>
    <n v="1"/>
    <n v="3"/>
    <n v="1"/>
    <n v="4"/>
    <n v="4"/>
    <n v="2"/>
    <n v="1"/>
    <n v="0"/>
    <n v="3"/>
    <n v="8"/>
    <n v="15"/>
    <n v="10.6"/>
    <d v="2025-11-09T00:00:00"/>
    <m/>
    <m/>
    <m/>
    <n v="28.349999999999998"/>
  </r>
  <r>
    <x v="118"/>
    <s v="MEM"/>
    <s v="OKC"/>
    <s v="L"/>
    <d v="1899-12-31T04:36:00"/>
    <n v="6"/>
    <n v="16"/>
    <n v="0.375"/>
    <n v="3"/>
    <n v="7"/>
    <n v="0.42899999999999999"/>
    <n v="2"/>
    <n v="5"/>
    <n v="0.4"/>
    <n v="2"/>
    <n v="5"/>
    <n v="7"/>
    <n v="2"/>
    <n v="0"/>
    <n v="2"/>
    <n v="1"/>
    <n v="3"/>
    <n v="17"/>
    <n v="-2"/>
    <n v="10.5"/>
    <d v="2025-11-09T00:00:00"/>
    <m/>
    <m/>
    <m/>
    <n v="28.6"/>
  </r>
  <r>
    <x v="327"/>
    <s v="IND"/>
    <s v="GSW"/>
    <s v="L"/>
    <d v="1899-12-31T05:44:00"/>
    <n v="5"/>
    <n v="16"/>
    <n v="0.313"/>
    <n v="2"/>
    <n v="9"/>
    <n v="0.222"/>
    <n v="2"/>
    <n v="2"/>
    <n v="1"/>
    <n v="0"/>
    <n v="2"/>
    <n v="2"/>
    <n v="9"/>
    <n v="2"/>
    <n v="0"/>
    <n v="2"/>
    <n v="3"/>
    <n v="14"/>
    <n v="-10"/>
    <n v="10.5"/>
    <d v="2025-11-09T00:00:00"/>
    <m/>
    <m/>
    <m/>
    <n v="29.733333333333334"/>
  </r>
  <r>
    <x v="360"/>
    <s v="BOS"/>
    <s v="ORL"/>
    <s v="W"/>
    <d v="1899-12-31T01:33:00"/>
    <n v="2"/>
    <n v="3"/>
    <n v="0.66700000000000004"/>
    <n v="2"/>
    <n v="2"/>
    <n v="1"/>
    <n v="0"/>
    <n v="0"/>
    <m/>
    <n v="1"/>
    <n v="5"/>
    <n v="6"/>
    <n v="4"/>
    <n v="2"/>
    <n v="0"/>
    <n v="0"/>
    <n v="3"/>
    <n v="6"/>
    <n v="13"/>
    <n v="10.5"/>
    <d v="2025-11-09T00:00:00"/>
    <m/>
    <m/>
    <m/>
    <n v="25.550000000000004"/>
  </r>
  <r>
    <x v="243"/>
    <s v="MEM"/>
    <s v="OKC"/>
    <s v="L"/>
    <d v="1899-12-31T05:33:00"/>
    <n v="5"/>
    <n v="10"/>
    <n v="0.5"/>
    <n v="1"/>
    <n v="4"/>
    <n v="0.25"/>
    <n v="1"/>
    <n v="1"/>
    <n v="1"/>
    <n v="1"/>
    <n v="8"/>
    <n v="9"/>
    <n v="4"/>
    <n v="1"/>
    <n v="2"/>
    <n v="4"/>
    <n v="3"/>
    <n v="12"/>
    <n v="-12"/>
    <n v="10.1"/>
    <d v="2025-11-09T00:00:00"/>
    <m/>
    <m/>
    <m/>
    <n v="29.549999999999997"/>
  </r>
  <r>
    <x v="321"/>
    <s v="IND"/>
    <s v="GSW"/>
    <s v="L"/>
    <d v="1899-12-30T21:38:00"/>
    <n v="5"/>
    <n v="11"/>
    <n v="0.45500000000000002"/>
    <n v="2"/>
    <n v="6"/>
    <n v="0.33300000000000002"/>
    <n v="0"/>
    <n v="2"/>
    <n v="0"/>
    <n v="2"/>
    <n v="9"/>
    <n v="11"/>
    <n v="2"/>
    <n v="0"/>
    <n v="3"/>
    <n v="1"/>
    <n v="5"/>
    <n v="12"/>
    <n v="-21"/>
    <n v="10.1"/>
    <d v="2025-11-09T00:00:00"/>
    <m/>
    <m/>
    <m/>
    <n v="21.633333333333333"/>
  </r>
  <r>
    <x v="333"/>
    <s v="IND"/>
    <s v="GSW"/>
    <s v="L"/>
    <d v="1899-12-30T21:01:00"/>
    <n v="6"/>
    <n v="9"/>
    <n v="0.66700000000000004"/>
    <n v="0"/>
    <n v="0"/>
    <m/>
    <n v="0"/>
    <n v="0"/>
    <m/>
    <n v="4"/>
    <n v="2"/>
    <n v="6"/>
    <n v="1"/>
    <n v="0"/>
    <n v="1"/>
    <n v="2"/>
    <n v="2"/>
    <n v="12"/>
    <n v="-13"/>
    <n v="10.1"/>
    <d v="2025-11-09T00:00:00"/>
    <m/>
    <m/>
    <m/>
    <n v="21.016666666666666"/>
  </r>
  <r>
    <x v="194"/>
    <s v="MEM"/>
    <s v="OKC"/>
    <s v="L"/>
    <d v="1899-12-31T03:35:00"/>
    <n v="4"/>
    <n v="7"/>
    <n v="0.57099999999999995"/>
    <n v="2"/>
    <n v="5"/>
    <n v="0.4"/>
    <n v="0"/>
    <n v="0"/>
    <m/>
    <n v="2"/>
    <n v="3"/>
    <n v="5"/>
    <n v="3"/>
    <n v="0"/>
    <n v="0"/>
    <n v="0"/>
    <n v="3"/>
    <n v="10"/>
    <n v="-20"/>
    <n v="9.9"/>
    <d v="2025-11-09T00:00:00"/>
    <m/>
    <m/>
    <m/>
    <n v="27.583333333333336"/>
  </r>
  <r>
    <x v="156"/>
    <s v="MIL"/>
    <s v="HOU"/>
    <s v="L"/>
    <d v="1899-12-30T17:53:00"/>
    <n v="5"/>
    <n v="9"/>
    <n v="0.55600000000000005"/>
    <n v="1"/>
    <n v="2"/>
    <n v="0.5"/>
    <n v="1"/>
    <n v="1"/>
    <n v="1"/>
    <n v="0"/>
    <n v="5"/>
    <n v="5"/>
    <n v="6"/>
    <n v="0"/>
    <n v="1"/>
    <n v="4"/>
    <n v="1"/>
    <n v="12"/>
    <n v="8"/>
    <n v="9.6999999999999993"/>
    <d v="2025-11-09T00:00:00"/>
    <m/>
    <m/>
    <m/>
    <n v="17.883333333333333"/>
  </r>
  <r>
    <x v="196"/>
    <s v="SAC"/>
    <s v="MIN"/>
    <s v="L"/>
    <d v="1899-12-30T22:39:00"/>
    <n v="4"/>
    <n v="7"/>
    <n v="0.57099999999999995"/>
    <n v="1"/>
    <n v="2"/>
    <n v="0.5"/>
    <n v="1"/>
    <n v="2"/>
    <n v="0.5"/>
    <n v="1"/>
    <n v="4"/>
    <n v="5"/>
    <n v="5"/>
    <n v="1"/>
    <n v="0"/>
    <n v="3"/>
    <n v="0"/>
    <n v="10"/>
    <n v="-12"/>
    <n v="9.6999999999999993"/>
    <d v="2025-11-09T00:00:00"/>
    <m/>
    <m/>
    <m/>
    <n v="22.65"/>
  </r>
  <r>
    <x v="198"/>
    <s v="PHI"/>
    <s v="DET"/>
    <s v="L"/>
    <d v="1899-12-30T17:30:00"/>
    <n v="5"/>
    <n v="6"/>
    <n v="0.83299999999999996"/>
    <n v="2"/>
    <n v="2"/>
    <n v="1"/>
    <n v="0"/>
    <n v="0"/>
    <m/>
    <n v="3"/>
    <n v="2"/>
    <n v="5"/>
    <n v="0"/>
    <n v="0"/>
    <n v="0"/>
    <n v="2"/>
    <n v="2"/>
    <n v="12"/>
    <n v="-4"/>
    <n v="9.6999999999999993"/>
    <d v="2025-11-09T00:00:00"/>
    <m/>
    <m/>
    <m/>
    <n v="17.5"/>
  </r>
  <r>
    <x v="348"/>
    <s v="GSW"/>
    <s v="IND"/>
    <s v="W"/>
    <d v="1899-12-30T22:59:00"/>
    <n v="4"/>
    <n v="11"/>
    <n v="0.36399999999999999"/>
    <n v="3"/>
    <n v="9"/>
    <n v="0.33300000000000002"/>
    <n v="2"/>
    <n v="3"/>
    <n v="0.66700000000000004"/>
    <n v="1"/>
    <n v="2"/>
    <n v="3"/>
    <n v="1"/>
    <n v="2"/>
    <n v="1"/>
    <n v="0"/>
    <n v="4"/>
    <n v="13"/>
    <n v="22"/>
    <n v="9.6"/>
    <d v="2025-11-09T00:00:00"/>
    <m/>
    <m/>
    <m/>
    <n v="22.983333333333334"/>
  </r>
  <r>
    <x v="272"/>
    <s v="NYK"/>
    <s v="BRK"/>
    <s v="W"/>
    <d v="1899-12-30T18:07:00"/>
    <n v="5"/>
    <n v="8"/>
    <n v="0.625"/>
    <n v="1"/>
    <n v="3"/>
    <n v="0.33300000000000002"/>
    <n v="0"/>
    <n v="0"/>
    <m/>
    <n v="2"/>
    <n v="0"/>
    <n v="2"/>
    <n v="3"/>
    <n v="2"/>
    <n v="0"/>
    <n v="1"/>
    <n v="6"/>
    <n v="11"/>
    <n v="-3"/>
    <n v="9.5"/>
    <d v="2025-11-09T00:00:00"/>
    <m/>
    <m/>
    <m/>
    <n v="18.116666666666667"/>
  </r>
  <r>
    <x v="226"/>
    <s v="MIN"/>
    <s v="SAC"/>
    <s v="W"/>
    <d v="1899-12-30T15:27:00"/>
    <n v="3"/>
    <n v="4"/>
    <n v="0.75"/>
    <n v="3"/>
    <n v="4"/>
    <n v="0.75"/>
    <n v="2"/>
    <n v="2"/>
    <n v="1"/>
    <n v="0"/>
    <n v="2"/>
    <n v="2"/>
    <n v="1"/>
    <n v="0"/>
    <n v="0"/>
    <n v="1"/>
    <n v="1"/>
    <n v="11"/>
    <n v="7"/>
    <n v="9.3000000000000007"/>
    <d v="2025-11-09T00:00:00"/>
    <m/>
    <m/>
    <m/>
    <n v="15.450000000000001"/>
  </r>
  <r>
    <x v="124"/>
    <s v="ORL"/>
    <s v="BOS"/>
    <s v="L"/>
    <d v="1899-12-30T22:58:00"/>
    <n v="4"/>
    <n v="9"/>
    <n v="0.44400000000000001"/>
    <n v="2"/>
    <n v="5"/>
    <n v="0.4"/>
    <n v="2"/>
    <n v="2"/>
    <n v="1"/>
    <n v="1"/>
    <n v="4"/>
    <n v="5"/>
    <n v="0"/>
    <n v="0"/>
    <n v="0"/>
    <n v="0"/>
    <n v="0"/>
    <n v="12"/>
    <n v="-2"/>
    <n v="9.1999999999999993"/>
    <d v="2025-11-09T00:00:00"/>
    <m/>
    <m/>
    <m/>
    <n v="22.966666666666669"/>
  </r>
  <r>
    <x v="264"/>
    <s v="BRK"/>
    <s v="NYK"/>
    <s v="L"/>
    <d v="1899-12-31T04:21:00"/>
    <n v="5"/>
    <n v="8"/>
    <n v="0.625"/>
    <n v="3"/>
    <n v="6"/>
    <n v="0.5"/>
    <n v="0"/>
    <n v="2"/>
    <n v="0"/>
    <n v="0"/>
    <n v="3"/>
    <n v="3"/>
    <n v="1"/>
    <n v="1"/>
    <n v="1"/>
    <n v="2"/>
    <n v="2"/>
    <n v="13"/>
    <n v="-10"/>
    <n v="9.1"/>
    <d v="2025-11-09T00:00:00"/>
    <m/>
    <m/>
    <m/>
    <n v="28.349999999999998"/>
  </r>
  <r>
    <x v="19"/>
    <s v="GSW"/>
    <s v="IND"/>
    <s v="W"/>
    <d v="1899-12-31T07:40:00"/>
    <n v="4"/>
    <n v="11"/>
    <n v="0.36399999999999999"/>
    <n v="1"/>
    <n v="6"/>
    <n v="0.16700000000000001"/>
    <n v="5"/>
    <n v="6"/>
    <n v="0.83299999999999996"/>
    <n v="0"/>
    <n v="6"/>
    <n v="6"/>
    <n v="1"/>
    <n v="2"/>
    <n v="0"/>
    <n v="2"/>
    <n v="3"/>
    <n v="14"/>
    <n v="22"/>
    <n v="8.8000000000000007"/>
    <d v="2025-11-09T00:00:00"/>
    <m/>
    <m/>
    <m/>
    <n v="31.666666666666664"/>
  </r>
  <r>
    <x v="280"/>
    <s v="MIN"/>
    <s v="SAC"/>
    <s v="W"/>
    <d v="1899-12-30T17:33:00"/>
    <n v="2"/>
    <n v="3"/>
    <n v="0.66700000000000004"/>
    <n v="2"/>
    <n v="3"/>
    <n v="0.66700000000000004"/>
    <n v="0"/>
    <n v="0"/>
    <m/>
    <n v="0"/>
    <n v="3"/>
    <n v="3"/>
    <n v="3"/>
    <n v="1"/>
    <n v="0"/>
    <n v="0"/>
    <n v="0"/>
    <n v="6"/>
    <n v="17"/>
    <n v="8.6999999999999993"/>
    <d v="2025-11-09T00:00:00"/>
    <m/>
    <m/>
    <m/>
    <n v="17.549999999999997"/>
  </r>
  <r>
    <x v="429"/>
    <s v="IND"/>
    <s v="GSW"/>
    <s v="L"/>
    <d v="1899-12-31T08:02:00"/>
    <n v="3"/>
    <n v="11"/>
    <n v="0.27300000000000002"/>
    <n v="0"/>
    <n v="3"/>
    <n v="0"/>
    <n v="3"/>
    <n v="4"/>
    <n v="0.75"/>
    <n v="4"/>
    <n v="8"/>
    <n v="12"/>
    <n v="1"/>
    <n v="2"/>
    <n v="0"/>
    <n v="1"/>
    <n v="1"/>
    <n v="9"/>
    <n v="-22"/>
    <n v="8.6"/>
    <d v="2025-11-09T00:00:00"/>
    <m/>
    <m/>
    <m/>
    <n v="32.033333333333331"/>
  </r>
  <r>
    <x v="87"/>
    <s v="MIL"/>
    <s v="HOU"/>
    <s v="L"/>
    <d v="1899-12-31T05:27:00"/>
    <n v="3"/>
    <n v="6"/>
    <n v="0.5"/>
    <n v="3"/>
    <n v="5"/>
    <n v="0.6"/>
    <n v="0"/>
    <n v="0"/>
    <m/>
    <n v="0"/>
    <n v="2"/>
    <n v="2"/>
    <n v="1"/>
    <n v="2"/>
    <n v="0"/>
    <n v="0"/>
    <n v="2"/>
    <n v="9"/>
    <n v="-21"/>
    <n v="8.5"/>
    <d v="2025-11-09T00:00:00"/>
    <m/>
    <m/>
    <m/>
    <n v="29.45"/>
  </r>
  <r>
    <x v="188"/>
    <s v="MIN"/>
    <s v="SAC"/>
    <s v="W"/>
    <d v="1899-12-31T01:14:00"/>
    <n v="5"/>
    <n v="14"/>
    <n v="0.35699999999999998"/>
    <n v="3"/>
    <n v="9"/>
    <n v="0.33300000000000002"/>
    <n v="0"/>
    <n v="0"/>
    <m/>
    <n v="0"/>
    <n v="4"/>
    <n v="4"/>
    <n v="2"/>
    <n v="2"/>
    <n v="1"/>
    <n v="1"/>
    <n v="3"/>
    <n v="13"/>
    <n v="10"/>
    <n v="8.3000000000000007"/>
    <d v="2025-11-09T00:00:00"/>
    <m/>
    <m/>
    <m/>
    <n v="25.233333333333334"/>
  </r>
  <r>
    <x v="110"/>
    <s v="MIL"/>
    <s v="HOU"/>
    <s v="L"/>
    <d v="1899-12-31T05:36:00"/>
    <n v="4"/>
    <n v="7"/>
    <n v="0.57099999999999995"/>
    <n v="3"/>
    <n v="6"/>
    <n v="0.5"/>
    <n v="0"/>
    <n v="0"/>
    <m/>
    <n v="0"/>
    <n v="1"/>
    <n v="1"/>
    <n v="1"/>
    <n v="0"/>
    <n v="1"/>
    <n v="0"/>
    <n v="3"/>
    <n v="11"/>
    <n v="4"/>
    <n v="8.1999999999999993"/>
    <d v="2025-11-09T00:00:00"/>
    <m/>
    <m/>
    <m/>
    <n v="29.6"/>
  </r>
  <r>
    <x v="13"/>
    <s v="HOU"/>
    <s v="MIL"/>
    <s v="W"/>
    <d v="1899-12-31T07:10:00"/>
    <n v="5"/>
    <n v="15"/>
    <n v="0.33300000000000002"/>
    <n v="3"/>
    <n v="9"/>
    <n v="0.33300000000000002"/>
    <n v="3"/>
    <n v="4"/>
    <n v="0.75"/>
    <n v="1"/>
    <n v="8"/>
    <n v="9"/>
    <n v="1"/>
    <n v="0"/>
    <n v="0"/>
    <n v="2"/>
    <n v="2"/>
    <n v="16"/>
    <n v="25"/>
    <n v="8.1"/>
    <d v="2025-11-09T00:00:00"/>
    <m/>
    <m/>
    <m/>
    <n v="31.166666666666668"/>
  </r>
  <r>
    <x v="453"/>
    <s v="IND"/>
    <s v="GSW"/>
    <s v="L"/>
    <d v="1899-12-30T20:18:00"/>
    <n v="3"/>
    <n v="5"/>
    <n v="0.6"/>
    <n v="2"/>
    <n v="3"/>
    <n v="0.66700000000000004"/>
    <n v="0"/>
    <n v="0"/>
    <m/>
    <n v="0"/>
    <n v="2"/>
    <n v="2"/>
    <n v="4"/>
    <n v="0"/>
    <n v="0"/>
    <n v="0"/>
    <n v="3"/>
    <n v="8"/>
    <n v="-14"/>
    <n v="7.9"/>
    <d v="2025-11-09T00:00:00"/>
    <m/>
    <m/>
    <m/>
    <n v="20.3"/>
  </r>
  <r>
    <x v="113"/>
    <s v="BRK"/>
    <s v="NYK"/>
    <s v="L"/>
    <d v="1899-12-31T01:28:00"/>
    <n v="4"/>
    <n v="6"/>
    <n v="0.66700000000000004"/>
    <n v="2"/>
    <n v="4"/>
    <n v="0.5"/>
    <n v="0"/>
    <n v="0"/>
    <m/>
    <n v="0"/>
    <n v="4"/>
    <n v="4"/>
    <n v="3"/>
    <n v="0"/>
    <n v="0"/>
    <n v="3"/>
    <n v="0"/>
    <n v="10"/>
    <n v="-17"/>
    <n v="7.7"/>
    <d v="2025-11-09T00:00:00"/>
    <m/>
    <m/>
    <m/>
    <n v="25.466666666666669"/>
  </r>
  <r>
    <x v="12"/>
    <s v="GSW"/>
    <s v="IND"/>
    <s v="W"/>
    <d v="1899-12-30T19:46:00"/>
    <n v="3"/>
    <n v="7"/>
    <n v="0.42899999999999999"/>
    <n v="0"/>
    <n v="3"/>
    <n v="0"/>
    <n v="2"/>
    <n v="2"/>
    <n v="1"/>
    <n v="1"/>
    <n v="3"/>
    <n v="4"/>
    <n v="2"/>
    <n v="1"/>
    <n v="0"/>
    <n v="0"/>
    <n v="2"/>
    <n v="8"/>
    <n v="4"/>
    <n v="7.5"/>
    <d v="2025-11-09T00:00:00"/>
    <m/>
    <m/>
    <m/>
    <n v="19.766666666666666"/>
  </r>
  <r>
    <x v="108"/>
    <s v="ORL"/>
    <s v="BOS"/>
    <s v="L"/>
    <d v="1899-12-31T11:20:00"/>
    <n v="4"/>
    <n v="9"/>
    <n v="0.44400000000000001"/>
    <n v="0"/>
    <n v="1"/>
    <n v="0"/>
    <n v="1"/>
    <n v="1"/>
    <n v="1"/>
    <n v="0"/>
    <n v="5"/>
    <n v="5"/>
    <n v="6"/>
    <n v="0"/>
    <n v="0"/>
    <n v="1"/>
    <n v="4"/>
    <n v="9"/>
    <n v="11"/>
    <n v="7.4"/>
    <d v="2025-11-09T00:00:00"/>
    <m/>
    <m/>
    <m/>
    <n v="35.333333333333336"/>
  </r>
  <r>
    <x v="154"/>
    <s v="MEM"/>
    <s v="OKC"/>
    <s v="L"/>
    <d v="1899-12-30T23:09:00"/>
    <n v="4"/>
    <n v="8"/>
    <n v="0.5"/>
    <n v="1"/>
    <n v="4"/>
    <n v="0.25"/>
    <n v="0"/>
    <n v="0"/>
    <m/>
    <n v="0"/>
    <n v="4"/>
    <n v="4"/>
    <n v="3"/>
    <n v="1"/>
    <n v="1"/>
    <n v="1"/>
    <n v="4"/>
    <n v="9"/>
    <n v="-9"/>
    <n v="7.4"/>
    <d v="2025-11-09T00:00:00"/>
    <m/>
    <m/>
    <m/>
    <n v="23.15"/>
  </r>
  <r>
    <x v="186"/>
    <s v="PHI"/>
    <s v="DET"/>
    <s v="L"/>
    <d v="1899-12-31T12:19:00"/>
    <n v="5"/>
    <n v="13"/>
    <n v="0.38500000000000001"/>
    <n v="1"/>
    <n v="6"/>
    <n v="0.16700000000000001"/>
    <n v="2"/>
    <n v="2"/>
    <n v="1"/>
    <n v="2"/>
    <n v="3"/>
    <n v="5"/>
    <n v="3"/>
    <n v="0"/>
    <n v="1"/>
    <n v="3"/>
    <n v="3"/>
    <n v="13"/>
    <n v="-16"/>
    <n v="6.8"/>
    <d v="2025-11-09T00:00:00"/>
    <m/>
    <m/>
    <m/>
    <n v="36.31666666666667"/>
  </r>
  <r>
    <x v="170"/>
    <s v="NYK"/>
    <s v="BRK"/>
    <s v="W"/>
    <d v="1899-12-30T21:18:00"/>
    <n v="2"/>
    <n v="5"/>
    <n v="0.4"/>
    <n v="2"/>
    <n v="4"/>
    <n v="0.5"/>
    <n v="2"/>
    <n v="4"/>
    <n v="0.5"/>
    <n v="0"/>
    <n v="1"/>
    <n v="1"/>
    <n v="3"/>
    <n v="0"/>
    <n v="0"/>
    <n v="0"/>
    <n v="1"/>
    <n v="8"/>
    <n v="7"/>
    <n v="6.5"/>
    <d v="2025-11-09T00:00:00"/>
    <m/>
    <m/>
    <m/>
    <n v="21.299999999999997"/>
  </r>
  <r>
    <x v="362"/>
    <s v="MIN"/>
    <s v="SAC"/>
    <s v="W"/>
    <d v="1899-12-30T15:36:00"/>
    <n v="3"/>
    <n v="8"/>
    <n v="0.375"/>
    <n v="1"/>
    <n v="2"/>
    <n v="0.5"/>
    <n v="4"/>
    <n v="4"/>
    <n v="1"/>
    <n v="0"/>
    <n v="0"/>
    <n v="0"/>
    <n v="3"/>
    <n v="0"/>
    <n v="0"/>
    <n v="2"/>
    <n v="1"/>
    <n v="11"/>
    <n v="-1"/>
    <n v="6.3"/>
    <d v="2025-11-09T00:00:00"/>
    <m/>
    <m/>
    <m/>
    <n v="15.600000000000001"/>
  </r>
  <r>
    <x v="326"/>
    <s v="IND"/>
    <s v="GSW"/>
    <s v="L"/>
    <d v="1899-12-30T16:18:00"/>
    <n v="2"/>
    <n v="6"/>
    <n v="0.33300000000000002"/>
    <n v="0"/>
    <n v="0"/>
    <m/>
    <n v="2"/>
    <n v="2"/>
    <n v="1"/>
    <n v="2"/>
    <n v="4"/>
    <n v="6"/>
    <n v="1"/>
    <n v="0"/>
    <n v="1"/>
    <n v="0"/>
    <n v="1"/>
    <n v="6"/>
    <n v="0"/>
    <n v="6.2"/>
    <d v="2025-11-09T00:00:00"/>
    <m/>
    <m/>
    <m/>
    <n v="16.3"/>
  </r>
  <r>
    <x v="256"/>
    <s v="DET"/>
    <s v="PHI"/>
    <s v="W"/>
    <d v="1899-12-30T10:37:00"/>
    <n v="2"/>
    <n v="3"/>
    <n v="0.66700000000000004"/>
    <n v="0"/>
    <n v="1"/>
    <n v="0"/>
    <n v="0"/>
    <n v="0"/>
    <m/>
    <n v="2"/>
    <n v="3"/>
    <n v="5"/>
    <n v="0"/>
    <n v="0"/>
    <n v="2"/>
    <n v="0"/>
    <n v="1"/>
    <n v="4"/>
    <n v="-3"/>
    <n v="6"/>
    <d v="2025-11-09T00:00:00"/>
    <m/>
    <m/>
    <m/>
    <n v="10.616666666666667"/>
  </r>
  <r>
    <x v="139"/>
    <s v="MEM"/>
    <s v="OKC"/>
    <s v="L"/>
    <d v="1899-12-30T22:53:00"/>
    <n v="5"/>
    <n v="10"/>
    <n v="0.5"/>
    <n v="2"/>
    <n v="4"/>
    <n v="0.5"/>
    <n v="0"/>
    <n v="0"/>
    <m/>
    <n v="0"/>
    <n v="1"/>
    <n v="1"/>
    <n v="2"/>
    <n v="0"/>
    <n v="0"/>
    <n v="2"/>
    <n v="2"/>
    <n v="12"/>
    <n v="-14"/>
    <n v="5.9"/>
    <d v="2025-11-09T00:00:00"/>
    <m/>
    <m/>
    <m/>
    <n v="22.883333333333333"/>
  </r>
  <r>
    <x v="202"/>
    <s v="SAC"/>
    <s v="MIN"/>
    <s v="L"/>
    <d v="1899-12-30T13:23:00"/>
    <n v="2"/>
    <n v="4"/>
    <n v="0.5"/>
    <n v="0"/>
    <n v="0"/>
    <m/>
    <n v="2"/>
    <n v="3"/>
    <n v="0.66700000000000004"/>
    <n v="1"/>
    <n v="0"/>
    <n v="1"/>
    <n v="1"/>
    <n v="1"/>
    <n v="1"/>
    <n v="1"/>
    <n v="0"/>
    <n v="6"/>
    <n v="-6"/>
    <n v="5.7"/>
    <d v="2025-11-09T00:00:00"/>
    <m/>
    <m/>
    <m/>
    <n v="13.383333333333333"/>
  </r>
  <r>
    <x v="306"/>
    <s v="PHI"/>
    <s v="DET"/>
    <s v="L"/>
    <d v="1899-12-30T12:29:00"/>
    <n v="0"/>
    <n v="1"/>
    <n v="0"/>
    <n v="0"/>
    <n v="0"/>
    <m/>
    <n v="2"/>
    <n v="2"/>
    <n v="1"/>
    <n v="1"/>
    <n v="3"/>
    <n v="4"/>
    <n v="0"/>
    <n v="1"/>
    <n v="3"/>
    <n v="0"/>
    <n v="1"/>
    <n v="2"/>
    <n v="8"/>
    <n v="5.6"/>
    <d v="2025-11-09T00:00:00"/>
    <m/>
    <m/>
    <m/>
    <n v="12.483333333333334"/>
  </r>
  <r>
    <x v="151"/>
    <s v="ORL"/>
    <s v="BOS"/>
    <s v="L"/>
    <d v="1899-12-31T07:45:00"/>
    <n v="4"/>
    <n v="10"/>
    <n v="0.4"/>
    <n v="2"/>
    <n v="6"/>
    <n v="0.33300000000000002"/>
    <n v="2"/>
    <n v="2"/>
    <n v="1"/>
    <n v="1"/>
    <n v="3"/>
    <n v="4"/>
    <n v="1"/>
    <n v="1"/>
    <n v="1"/>
    <n v="3"/>
    <n v="5"/>
    <n v="12"/>
    <n v="-3"/>
    <n v="5.6"/>
    <d v="2025-11-09T00:00:00"/>
    <m/>
    <m/>
    <m/>
    <n v="31.75"/>
  </r>
  <r>
    <x v="193"/>
    <s v="MEM"/>
    <s v="OKC"/>
    <s v="L"/>
    <d v="1899-12-30T20:07:00"/>
    <n v="2"/>
    <n v="6"/>
    <n v="0.33300000000000002"/>
    <n v="1"/>
    <n v="4"/>
    <n v="0.25"/>
    <n v="4"/>
    <n v="4"/>
    <n v="1"/>
    <n v="0"/>
    <n v="1"/>
    <n v="1"/>
    <n v="1"/>
    <n v="0"/>
    <n v="0"/>
    <n v="1"/>
    <n v="1"/>
    <n v="9"/>
    <n v="8"/>
    <n v="5.2"/>
    <d v="2025-11-09T00:00:00"/>
    <m/>
    <m/>
    <m/>
    <n v="20.116666666666667"/>
  </r>
  <r>
    <x v="270"/>
    <s v="MEM"/>
    <s v="OKC"/>
    <s v="L"/>
    <d v="1899-12-30T08:56:00"/>
    <n v="1"/>
    <n v="1"/>
    <n v="1"/>
    <n v="1"/>
    <n v="1"/>
    <n v="1"/>
    <n v="0"/>
    <n v="0"/>
    <m/>
    <n v="1"/>
    <n v="2"/>
    <n v="3"/>
    <n v="3"/>
    <n v="0"/>
    <n v="0"/>
    <n v="1"/>
    <n v="0"/>
    <n v="3"/>
    <n v="5"/>
    <n v="5.0999999999999996"/>
    <d v="2025-11-09T00:00:00"/>
    <m/>
    <m/>
    <m/>
    <n v="8.9333333333333336"/>
  </r>
  <r>
    <x v="105"/>
    <s v="BOS"/>
    <s v="ORL"/>
    <s v="W"/>
    <d v="1899-12-31T01:43:00"/>
    <n v="3"/>
    <n v="6"/>
    <n v="0.5"/>
    <n v="0"/>
    <n v="0"/>
    <m/>
    <n v="2"/>
    <n v="4"/>
    <n v="0.5"/>
    <n v="4"/>
    <n v="2"/>
    <n v="6"/>
    <n v="0"/>
    <n v="0"/>
    <n v="1"/>
    <n v="1"/>
    <n v="6"/>
    <n v="8"/>
    <n v="0"/>
    <n v="4.9000000000000004"/>
    <d v="2025-11-09T00:00:00"/>
    <m/>
    <m/>
    <m/>
    <n v="25.716666666666669"/>
  </r>
  <r>
    <x v="336"/>
    <s v="BOS"/>
    <s v="ORL"/>
    <s v="W"/>
    <d v="1899-12-30T12:36:00"/>
    <n v="1"/>
    <n v="1"/>
    <n v="1"/>
    <n v="1"/>
    <n v="1"/>
    <n v="1"/>
    <n v="0"/>
    <n v="0"/>
    <m/>
    <n v="0"/>
    <n v="1"/>
    <n v="1"/>
    <n v="1"/>
    <n v="2"/>
    <n v="0"/>
    <n v="1"/>
    <n v="0"/>
    <n v="3"/>
    <n v="19"/>
    <n v="4.7"/>
    <d v="2025-11-09T00:00:00"/>
    <m/>
    <m/>
    <m/>
    <n v="12.600000000000001"/>
  </r>
  <r>
    <x v="168"/>
    <s v="SAC"/>
    <s v="MIN"/>
    <s v="L"/>
    <d v="1899-12-30T12:00:00"/>
    <n v="1"/>
    <n v="4"/>
    <n v="0.25"/>
    <n v="1"/>
    <n v="2"/>
    <n v="0.5"/>
    <n v="2"/>
    <n v="2"/>
    <n v="1"/>
    <n v="0"/>
    <n v="3"/>
    <n v="3"/>
    <n v="2"/>
    <n v="0"/>
    <n v="0"/>
    <n v="0"/>
    <n v="1"/>
    <n v="5"/>
    <n v="0"/>
    <n v="4.5"/>
    <d v="2025-11-09T00:00:00"/>
    <m/>
    <m/>
    <m/>
    <n v="12"/>
  </r>
  <r>
    <x v="26"/>
    <s v="HOU"/>
    <s v="MIL"/>
    <s v="W"/>
    <d v="1899-12-30T06:49:00"/>
    <n v="2"/>
    <n v="4"/>
    <n v="0.5"/>
    <n v="0"/>
    <n v="0"/>
    <m/>
    <n v="0"/>
    <n v="0"/>
    <m/>
    <n v="4"/>
    <n v="0"/>
    <n v="4"/>
    <n v="0"/>
    <n v="1"/>
    <n v="0"/>
    <n v="1"/>
    <n v="1"/>
    <n v="4"/>
    <n v="-7"/>
    <n v="4.4000000000000004"/>
    <d v="2025-11-09T00:00:00"/>
    <m/>
    <m/>
    <m/>
    <n v="6.8166666666666664"/>
  </r>
  <r>
    <x v="416"/>
    <s v="NYK"/>
    <s v="BRK"/>
    <s v="W"/>
    <d v="1899-12-30T05:13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3"/>
    <n v="4.4000000000000004"/>
    <d v="2025-11-09T00:00:00"/>
    <m/>
    <m/>
    <m/>
    <n v="5.2166666666666668"/>
  </r>
  <r>
    <x v="88"/>
    <s v="ORL"/>
    <s v="BOS"/>
    <s v="L"/>
    <d v="1899-12-30T14:53:00"/>
    <n v="1"/>
    <n v="2"/>
    <n v="0.5"/>
    <n v="0"/>
    <n v="0"/>
    <m/>
    <n v="0"/>
    <n v="0"/>
    <m/>
    <n v="1"/>
    <n v="1"/>
    <n v="2"/>
    <n v="1"/>
    <n v="1"/>
    <n v="3"/>
    <n v="0"/>
    <n v="4"/>
    <n v="2"/>
    <n v="-6"/>
    <n v="4.2"/>
    <d v="2025-11-09T00:00:00"/>
    <m/>
    <m/>
    <m/>
    <n v="14.883333333333333"/>
  </r>
  <r>
    <x v="50"/>
    <s v="PHI"/>
    <s v="DET"/>
    <s v="L"/>
    <d v="1899-12-31T07:41:00"/>
    <n v="3"/>
    <n v="9"/>
    <n v="0.33300000000000002"/>
    <n v="1"/>
    <n v="2"/>
    <n v="0.5"/>
    <n v="4"/>
    <n v="6"/>
    <n v="0.66700000000000004"/>
    <n v="2"/>
    <n v="4"/>
    <n v="6"/>
    <n v="2"/>
    <n v="1"/>
    <n v="1"/>
    <n v="5"/>
    <n v="4"/>
    <n v="11"/>
    <n v="6"/>
    <n v="4.2"/>
    <d v="2025-11-09T00:00:00"/>
    <m/>
    <m/>
    <m/>
    <n v="31.683333333333337"/>
  </r>
  <r>
    <x v="38"/>
    <s v="HOU"/>
    <s v="MIL"/>
    <s v="W"/>
    <d v="1899-12-30T18:56:00"/>
    <n v="3"/>
    <n v="8"/>
    <n v="0.375"/>
    <n v="0"/>
    <n v="5"/>
    <n v="0"/>
    <n v="0"/>
    <n v="0"/>
    <m/>
    <n v="2"/>
    <n v="6"/>
    <n v="8"/>
    <n v="0"/>
    <n v="0"/>
    <n v="0"/>
    <n v="0"/>
    <n v="2"/>
    <n v="6"/>
    <n v="-12"/>
    <n v="4"/>
    <d v="2025-11-09T00:00:00"/>
    <m/>
    <m/>
    <m/>
    <n v="18.933333333333334"/>
  </r>
  <r>
    <x v="274"/>
    <s v="SAC"/>
    <s v="MIN"/>
    <s v="L"/>
    <d v="1899-12-30T04:47:00"/>
    <n v="2"/>
    <n v="2"/>
    <n v="1"/>
    <n v="0"/>
    <n v="0"/>
    <m/>
    <n v="1"/>
    <n v="2"/>
    <n v="0.5"/>
    <n v="0"/>
    <n v="0"/>
    <n v="0"/>
    <n v="0"/>
    <n v="0"/>
    <n v="0"/>
    <n v="0"/>
    <n v="0"/>
    <n v="5"/>
    <n v="-2"/>
    <n v="4"/>
    <d v="2025-11-09T00:00:00"/>
    <m/>
    <m/>
    <m/>
    <n v="4.7833333333333332"/>
  </r>
  <r>
    <x v="8"/>
    <s v="OKC"/>
    <s v="MEM"/>
    <s v="W"/>
    <d v="1899-12-31T10:12:00"/>
    <n v="2"/>
    <n v="10"/>
    <n v="0.2"/>
    <n v="1"/>
    <n v="7"/>
    <n v="0.14299999999999999"/>
    <n v="1"/>
    <n v="1"/>
    <n v="1"/>
    <n v="1"/>
    <n v="3"/>
    <n v="4"/>
    <n v="1"/>
    <n v="2"/>
    <n v="0"/>
    <n v="0"/>
    <n v="1"/>
    <n v="6"/>
    <n v="19"/>
    <n v="3.7"/>
    <d v="2025-11-09T00:00:00"/>
    <m/>
    <m/>
    <m/>
    <n v="34.200000000000003"/>
  </r>
  <r>
    <x v="273"/>
    <s v="MIN"/>
    <s v="SAC"/>
    <s v="W"/>
    <d v="1899-12-30T06:18:00"/>
    <n v="2"/>
    <n v="3"/>
    <n v="0.66700000000000004"/>
    <n v="0"/>
    <n v="1"/>
    <n v="0"/>
    <n v="0"/>
    <n v="0"/>
    <m/>
    <n v="0"/>
    <n v="1"/>
    <n v="1"/>
    <n v="0"/>
    <n v="1"/>
    <n v="0"/>
    <n v="0"/>
    <n v="1"/>
    <n v="4"/>
    <n v="1"/>
    <n v="3.6"/>
    <d v="2025-11-09T00:00:00"/>
    <m/>
    <m/>
    <m/>
    <n v="6.3000000000000007"/>
  </r>
  <r>
    <x v="278"/>
    <s v="DET"/>
    <s v="PHI"/>
    <s v="W"/>
    <d v="1899-12-31T04:13:00"/>
    <n v="2"/>
    <n v="5"/>
    <n v="0.4"/>
    <n v="1"/>
    <n v="3"/>
    <n v="0.33300000000000002"/>
    <n v="1"/>
    <n v="2"/>
    <n v="0.5"/>
    <n v="1"/>
    <n v="1"/>
    <n v="2"/>
    <n v="2"/>
    <n v="1"/>
    <n v="0"/>
    <n v="2"/>
    <n v="2"/>
    <n v="6"/>
    <n v="4"/>
    <n v="3.5"/>
    <d v="2025-11-09T00:00:00"/>
    <m/>
    <m/>
    <m/>
    <n v="28.216666666666665"/>
  </r>
  <r>
    <x v="421"/>
    <s v="OKC"/>
    <s v="MEM"/>
    <s v="W"/>
    <d v="1899-12-30T21:22:00"/>
    <n v="3"/>
    <n v="10"/>
    <n v="0.3"/>
    <n v="2"/>
    <n v="7"/>
    <n v="0.28599999999999998"/>
    <n v="0"/>
    <n v="0"/>
    <m/>
    <n v="1"/>
    <n v="1"/>
    <n v="2"/>
    <n v="0"/>
    <n v="0"/>
    <n v="1"/>
    <n v="0"/>
    <n v="1"/>
    <n v="8"/>
    <n v="3"/>
    <n v="3.5"/>
    <d v="2025-11-09T00:00:00"/>
    <m/>
    <m/>
    <m/>
    <n v="21.366666666666667"/>
  </r>
  <r>
    <x v="16"/>
    <s v="OKC"/>
    <s v="MEM"/>
    <s v="W"/>
    <d v="1899-12-30T20:59:00"/>
    <n v="1"/>
    <n v="6"/>
    <n v="0.16700000000000001"/>
    <n v="1"/>
    <n v="6"/>
    <n v="0.16700000000000001"/>
    <n v="2"/>
    <n v="2"/>
    <n v="1"/>
    <n v="1"/>
    <n v="3"/>
    <n v="4"/>
    <n v="2"/>
    <n v="1"/>
    <n v="0"/>
    <n v="2"/>
    <n v="0"/>
    <n v="5"/>
    <n v="-5"/>
    <n v="3.2"/>
    <d v="2025-11-09T00:00:00"/>
    <m/>
    <m/>
    <m/>
    <n v="20.983333333333334"/>
  </r>
  <r>
    <x v="339"/>
    <s v="GSW"/>
    <s v="IND"/>
    <s v="W"/>
    <d v="1899-12-30T16:11:00"/>
    <n v="0"/>
    <n v="3"/>
    <n v="0"/>
    <n v="0"/>
    <n v="1"/>
    <n v="0"/>
    <n v="2"/>
    <n v="2"/>
    <n v="1"/>
    <n v="0"/>
    <n v="0"/>
    <n v="0"/>
    <n v="2"/>
    <n v="1"/>
    <n v="1"/>
    <n v="0"/>
    <n v="0"/>
    <n v="2"/>
    <n v="11"/>
    <n v="3"/>
    <d v="2025-11-09T00:00:00"/>
    <m/>
    <m/>
    <m/>
    <n v="16.183333333333334"/>
  </r>
  <r>
    <x v="415"/>
    <s v="PHI"/>
    <s v="DET"/>
    <s v="L"/>
    <d v="1899-12-31T00:50:00"/>
    <n v="3"/>
    <n v="8"/>
    <n v="0.375"/>
    <n v="0"/>
    <n v="1"/>
    <n v="0"/>
    <n v="1"/>
    <n v="2"/>
    <n v="0.5"/>
    <n v="1"/>
    <n v="2"/>
    <n v="3"/>
    <n v="2"/>
    <n v="1"/>
    <n v="0"/>
    <n v="2"/>
    <n v="3"/>
    <n v="7"/>
    <n v="2"/>
    <n v="2.7"/>
    <d v="2025-11-09T00:00:00"/>
    <m/>
    <m/>
    <m/>
    <n v="24.833333333333336"/>
  </r>
  <r>
    <x v="337"/>
    <s v="GSW"/>
    <s v="IND"/>
    <s v="W"/>
    <d v="1899-12-30T05:00:00"/>
    <n v="2"/>
    <n v="2"/>
    <n v="1"/>
    <n v="0"/>
    <n v="0"/>
    <m/>
    <n v="0"/>
    <n v="1"/>
    <n v="0"/>
    <n v="0"/>
    <n v="0"/>
    <n v="0"/>
    <n v="0"/>
    <n v="0"/>
    <n v="0"/>
    <n v="0"/>
    <n v="1"/>
    <n v="4"/>
    <n v="8"/>
    <n v="2.6"/>
    <d v="2025-11-09T00:00:00"/>
    <m/>
    <m/>
    <m/>
    <n v="5"/>
  </r>
  <r>
    <x v="393"/>
    <s v="BRK"/>
    <s v="NYK"/>
    <s v="L"/>
    <d v="1899-12-30T08:05:00"/>
    <n v="1"/>
    <n v="2"/>
    <n v="0.5"/>
    <n v="1"/>
    <n v="2"/>
    <n v="0.5"/>
    <n v="1"/>
    <n v="2"/>
    <n v="0.5"/>
    <n v="0"/>
    <n v="1"/>
    <n v="1"/>
    <n v="0"/>
    <n v="0"/>
    <n v="0"/>
    <n v="0"/>
    <n v="1"/>
    <n v="4"/>
    <n v="1"/>
    <n v="2.5"/>
    <d v="2025-11-09T00:00:00"/>
    <m/>
    <m/>
    <m/>
    <n v="8.0833333333333339"/>
  </r>
  <r>
    <x v="353"/>
    <s v="MIN"/>
    <s v="SAC"/>
    <s v="W"/>
    <d v="1899-12-30T04:56:00"/>
    <n v="1"/>
    <n v="2"/>
    <n v="0.5"/>
    <n v="0"/>
    <n v="1"/>
    <n v="0"/>
    <n v="0"/>
    <n v="0"/>
    <m/>
    <n v="1"/>
    <n v="0"/>
    <n v="1"/>
    <n v="1"/>
    <n v="0"/>
    <n v="0"/>
    <n v="0"/>
    <n v="0"/>
    <n v="2"/>
    <n v="2"/>
    <n v="2.4"/>
    <d v="2025-11-09T00:00:00"/>
    <m/>
    <m/>
    <m/>
    <n v="4.9333333333333336"/>
  </r>
  <r>
    <x v="427"/>
    <s v="MEM"/>
    <s v="OKC"/>
    <s v="L"/>
    <d v="1899-12-30T14:23:00"/>
    <n v="1"/>
    <n v="3"/>
    <n v="0.33300000000000002"/>
    <n v="1"/>
    <n v="2"/>
    <n v="0.5"/>
    <n v="0"/>
    <n v="0"/>
    <m/>
    <n v="1"/>
    <n v="5"/>
    <n v="6"/>
    <n v="0"/>
    <n v="0"/>
    <n v="1"/>
    <n v="1"/>
    <n v="2"/>
    <n v="3"/>
    <n v="9"/>
    <n v="2.4"/>
    <d v="2025-11-09T00:00:00"/>
    <m/>
    <m/>
    <m/>
    <n v="14.383333333333333"/>
  </r>
  <r>
    <x v="34"/>
    <s v="OKC"/>
    <s v="MEM"/>
    <s v="W"/>
    <d v="1899-12-30T07:02:00"/>
    <n v="0"/>
    <n v="1"/>
    <n v="0"/>
    <n v="0"/>
    <n v="1"/>
    <n v="0"/>
    <n v="0"/>
    <n v="0"/>
    <m/>
    <n v="1"/>
    <n v="3"/>
    <n v="4"/>
    <n v="1"/>
    <n v="0"/>
    <n v="1"/>
    <n v="0"/>
    <n v="1"/>
    <n v="0"/>
    <n v="10"/>
    <n v="1.9"/>
    <d v="2025-11-09T00:00:00"/>
    <m/>
    <m/>
    <m/>
    <n v="7.0333333333333332"/>
  </r>
  <r>
    <x v="240"/>
    <s v="SAC"/>
    <s v="MIN"/>
    <s v="L"/>
    <d v="1899-12-30T15:54:00"/>
    <n v="2"/>
    <n v="7"/>
    <n v="0.28599999999999998"/>
    <n v="2"/>
    <n v="5"/>
    <n v="0.4"/>
    <n v="0"/>
    <n v="0"/>
    <m/>
    <n v="0"/>
    <n v="0"/>
    <n v="0"/>
    <n v="1"/>
    <n v="1"/>
    <n v="1"/>
    <n v="2"/>
    <n v="1"/>
    <n v="6"/>
    <n v="-19"/>
    <n v="1.9"/>
    <d v="2025-11-09T00:00:00"/>
    <m/>
    <m/>
    <m/>
    <n v="15.899999999999999"/>
  </r>
  <r>
    <x v="158"/>
    <s v="MIL"/>
    <s v="HOU"/>
    <s v="L"/>
    <d v="1899-12-31T02:26:00"/>
    <n v="1"/>
    <n v="5"/>
    <n v="0.2"/>
    <n v="1"/>
    <n v="5"/>
    <n v="0.2"/>
    <n v="0"/>
    <n v="0"/>
    <m/>
    <n v="0"/>
    <n v="1"/>
    <n v="1"/>
    <n v="4"/>
    <n v="2"/>
    <n v="0"/>
    <n v="2"/>
    <n v="3"/>
    <n v="3"/>
    <n v="-6"/>
    <n v="1.8"/>
    <d v="2025-11-09T00:00:00"/>
    <m/>
    <m/>
    <m/>
    <n v="26.433333333333337"/>
  </r>
  <r>
    <x v="76"/>
    <s v="DET"/>
    <s v="PHI"/>
    <s v="W"/>
    <d v="1899-12-31T09:11:00"/>
    <n v="3"/>
    <n v="15"/>
    <n v="0.2"/>
    <n v="2"/>
    <n v="7"/>
    <n v="0.28599999999999998"/>
    <n v="1"/>
    <n v="2"/>
    <n v="0.5"/>
    <n v="0"/>
    <n v="4"/>
    <n v="4"/>
    <n v="1"/>
    <n v="2"/>
    <n v="0"/>
    <n v="1"/>
    <n v="1"/>
    <n v="9"/>
    <n v="8"/>
    <n v="1.8"/>
    <d v="2025-11-09T00:00:00"/>
    <m/>
    <m/>
    <m/>
    <n v="33.183333333333337"/>
  </r>
  <r>
    <x v="200"/>
    <s v="NYK"/>
    <s v="BRK"/>
    <s v="W"/>
    <d v="1899-12-30T05:13:00"/>
    <n v="0"/>
    <n v="0"/>
    <m/>
    <n v="0"/>
    <n v="0"/>
    <m/>
    <n v="0"/>
    <n v="0"/>
    <m/>
    <n v="0"/>
    <n v="0"/>
    <n v="0"/>
    <n v="3"/>
    <n v="0"/>
    <n v="0"/>
    <n v="0"/>
    <n v="1"/>
    <n v="0"/>
    <n v="3"/>
    <n v="1.7"/>
    <d v="2025-11-09T00:00:00"/>
    <m/>
    <m/>
    <m/>
    <n v="5.2166666666666668"/>
  </r>
  <r>
    <x v="234"/>
    <s v="BOS"/>
    <s v="ORL"/>
    <s v="W"/>
    <d v="1899-12-30T15:58:00"/>
    <n v="0"/>
    <n v="2"/>
    <n v="0"/>
    <n v="0"/>
    <n v="1"/>
    <n v="0"/>
    <n v="0"/>
    <n v="0"/>
    <m/>
    <n v="2"/>
    <n v="0"/>
    <n v="2"/>
    <n v="1"/>
    <n v="1"/>
    <n v="0"/>
    <n v="0"/>
    <n v="0"/>
    <n v="0"/>
    <n v="-17"/>
    <n v="1.7"/>
    <d v="2025-11-09T00:00:00"/>
    <m/>
    <m/>
    <m/>
    <n v="15.966666666666665"/>
  </r>
  <r>
    <x v="45"/>
    <s v="MEM"/>
    <s v="OKC"/>
    <s v="L"/>
    <d v="1899-12-31T09:37:00"/>
    <n v="3"/>
    <n v="18"/>
    <n v="0.16700000000000001"/>
    <n v="2"/>
    <n v="7"/>
    <n v="0.28599999999999998"/>
    <n v="3"/>
    <n v="4"/>
    <n v="0.75"/>
    <n v="0"/>
    <n v="3"/>
    <n v="3"/>
    <n v="8"/>
    <n v="1"/>
    <n v="0"/>
    <n v="3"/>
    <n v="5"/>
    <n v="11"/>
    <n v="-23"/>
    <n v="1.7"/>
    <d v="2025-11-09T00:00:00"/>
    <m/>
    <m/>
    <m/>
    <n v="33.616666666666667"/>
  </r>
  <r>
    <x v="342"/>
    <s v="MIN"/>
    <s v="SAC"/>
    <s v="W"/>
    <d v="1899-12-30T05:36:00"/>
    <n v="1"/>
    <n v="1"/>
    <n v="1"/>
    <n v="0"/>
    <n v="0"/>
    <m/>
    <n v="0"/>
    <n v="0"/>
    <m/>
    <n v="0"/>
    <n v="0"/>
    <n v="0"/>
    <n v="0"/>
    <n v="1"/>
    <n v="0"/>
    <n v="0"/>
    <n v="3"/>
    <n v="2"/>
    <n v="2"/>
    <n v="1.5"/>
    <d v="2025-11-09T00:00:00"/>
    <m/>
    <m/>
    <m/>
    <n v="5.6"/>
  </r>
  <r>
    <x v="7"/>
    <s v="GSW"/>
    <s v="IND"/>
    <s v="W"/>
    <d v="1899-12-30T20:22:00"/>
    <n v="1"/>
    <n v="9"/>
    <n v="0.111"/>
    <n v="0"/>
    <n v="5"/>
    <n v="0"/>
    <n v="3"/>
    <n v="6"/>
    <n v="0.5"/>
    <n v="2"/>
    <n v="6"/>
    <n v="8"/>
    <n v="2"/>
    <n v="0"/>
    <n v="0"/>
    <n v="1"/>
    <n v="0"/>
    <n v="5"/>
    <n v="2"/>
    <n v="1.5"/>
    <d v="2025-11-09T00:00:00"/>
    <m/>
    <m/>
    <m/>
    <n v="20.366666666666667"/>
  </r>
  <r>
    <x v="37"/>
    <s v="GSW"/>
    <s v="IND"/>
    <s v="W"/>
    <d v="1899-12-30T03:52:00"/>
    <n v="1"/>
    <n v="3"/>
    <n v="0.33300000000000002"/>
    <n v="1"/>
    <n v="3"/>
    <n v="0.33300000000000002"/>
    <n v="0"/>
    <n v="0"/>
    <m/>
    <n v="0"/>
    <n v="2"/>
    <n v="2"/>
    <n v="0"/>
    <n v="0"/>
    <n v="0"/>
    <n v="0"/>
    <n v="1"/>
    <n v="3"/>
    <n v="4"/>
    <n v="1.5"/>
    <d v="2025-11-09T00:00:00"/>
    <m/>
    <m/>
    <m/>
    <n v="3.8666666666666671"/>
  </r>
  <r>
    <x v="140"/>
    <s v="BRK"/>
    <s v="NYK"/>
    <s v="L"/>
    <d v="1899-12-30T17:44:00"/>
    <n v="0"/>
    <n v="2"/>
    <n v="0"/>
    <n v="0"/>
    <n v="2"/>
    <n v="0"/>
    <n v="0"/>
    <n v="0"/>
    <m/>
    <n v="1"/>
    <n v="0"/>
    <n v="1"/>
    <n v="4"/>
    <n v="0"/>
    <n v="1"/>
    <n v="1"/>
    <n v="1"/>
    <n v="0"/>
    <n v="-18"/>
    <n v="1.4"/>
    <d v="2025-11-09T00:00:00"/>
    <m/>
    <m/>
    <m/>
    <n v="17.733333333333334"/>
  </r>
  <r>
    <x v="29"/>
    <s v="GSW"/>
    <s v="IND"/>
    <s v="W"/>
    <d v="1899-12-30T03:52:00"/>
    <n v="0"/>
    <n v="0"/>
    <m/>
    <n v="0"/>
    <n v="0"/>
    <m/>
    <n v="0"/>
    <n v="0"/>
    <m/>
    <n v="0"/>
    <n v="1"/>
    <n v="1"/>
    <n v="0"/>
    <n v="1"/>
    <n v="0"/>
    <n v="0"/>
    <n v="0"/>
    <n v="0"/>
    <n v="4"/>
    <n v="1.3"/>
    <d v="2025-11-09T00:00:00"/>
    <m/>
    <m/>
    <m/>
    <n v="3.8666666666666671"/>
  </r>
  <r>
    <x v="364"/>
    <s v="MIN"/>
    <s v="SAC"/>
    <s v="W"/>
    <d v="1899-12-30T04:56:00"/>
    <n v="1"/>
    <n v="3"/>
    <n v="0.33300000000000002"/>
    <n v="0"/>
    <n v="2"/>
    <n v="0"/>
    <n v="0"/>
    <n v="0"/>
    <m/>
    <n v="0"/>
    <n v="2"/>
    <n v="2"/>
    <n v="1"/>
    <n v="0"/>
    <n v="0"/>
    <n v="0"/>
    <n v="1"/>
    <n v="2"/>
    <n v="2"/>
    <n v="1.2"/>
    <d v="2025-11-09T00:00:00"/>
    <m/>
    <m/>
    <m/>
    <n v="4.9333333333333336"/>
  </r>
  <r>
    <x v="437"/>
    <s v="NYK"/>
    <s v="BRK"/>
    <s v="W"/>
    <d v="1899-12-30T05:53:00"/>
    <n v="0"/>
    <n v="2"/>
    <n v="0"/>
    <n v="0"/>
    <n v="0"/>
    <m/>
    <n v="2"/>
    <n v="2"/>
    <n v="1"/>
    <n v="0"/>
    <n v="1"/>
    <n v="1"/>
    <n v="0"/>
    <n v="0"/>
    <n v="0"/>
    <n v="0"/>
    <n v="0"/>
    <n v="2"/>
    <n v="3"/>
    <n v="0.9"/>
    <d v="2025-11-09T00:00:00"/>
    <m/>
    <m/>
    <m/>
    <n v="5.8833333333333329"/>
  </r>
  <r>
    <x v="345"/>
    <s v="MEM"/>
    <s v="OKC"/>
    <s v="L"/>
    <d v="1899-12-30T00:58:00"/>
    <n v="0"/>
    <n v="0"/>
    <m/>
    <n v="0"/>
    <n v="0"/>
    <m/>
    <n v="1"/>
    <n v="2"/>
    <n v="0.5"/>
    <n v="0"/>
    <n v="1"/>
    <n v="1"/>
    <n v="0"/>
    <n v="0"/>
    <n v="0"/>
    <n v="0"/>
    <n v="0"/>
    <n v="1"/>
    <n v="1"/>
    <n v="0.9"/>
    <d v="2025-11-09T00:00:00"/>
    <m/>
    <m/>
    <m/>
    <n v="0.96666666666666679"/>
  </r>
  <r>
    <x v="201"/>
    <s v="ORL"/>
    <s v="BOS"/>
    <s v="L"/>
    <d v="1899-12-30T19:45:00"/>
    <n v="2"/>
    <n v="6"/>
    <n v="0.33300000000000002"/>
    <n v="0"/>
    <n v="3"/>
    <n v="0"/>
    <n v="0"/>
    <n v="0"/>
    <m/>
    <n v="0"/>
    <n v="3"/>
    <n v="3"/>
    <n v="0"/>
    <n v="1"/>
    <n v="0"/>
    <n v="1"/>
    <n v="2"/>
    <n v="4"/>
    <n v="-25"/>
    <n v="0.7"/>
    <d v="2025-11-09T00:00:00"/>
    <m/>
    <m/>
    <m/>
    <n v="19.75"/>
  </r>
  <r>
    <x v="332"/>
    <s v="OKC"/>
    <s v="MEM"/>
    <s v="W"/>
    <d v="1899-12-30T07:09:00"/>
    <n v="0"/>
    <n v="1"/>
    <n v="0"/>
    <n v="0"/>
    <n v="1"/>
    <n v="0"/>
    <n v="0"/>
    <n v="0"/>
    <m/>
    <n v="0"/>
    <n v="1"/>
    <n v="1"/>
    <n v="0"/>
    <n v="1"/>
    <n v="0"/>
    <n v="0"/>
    <n v="0"/>
    <n v="0"/>
    <n v="-12"/>
    <n v="0.6"/>
    <d v="2025-11-09T00:00:00"/>
    <m/>
    <m/>
    <m/>
    <n v="7.15"/>
  </r>
  <r>
    <x v="205"/>
    <s v="BRK"/>
    <s v="NYK"/>
    <s v="L"/>
    <d v="1899-12-31T00:51:00"/>
    <n v="2"/>
    <n v="10"/>
    <n v="0.2"/>
    <n v="1"/>
    <n v="5"/>
    <n v="0.2"/>
    <n v="0"/>
    <n v="0"/>
    <m/>
    <n v="3"/>
    <n v="5"/>
    <n v="8"/>
    <n v="2"/>
    <n v="0"/>
    <n v="0"/>
    <n v="2"/>
    <n v="3"/>
    <n v="5"/>
    <n v="-23"/>
    <n v="0.6"/>
    <d v="2025-11-09T00:00:00"/>
    <m/>
    <m/>
    <m/>
    <n v="24.85"/>
  </r>
  <r>
    <x v="134"/>
    <s v="BOS"/>
    <s v="ORL"/>
    <s v="W"/>
    <d v="1899-12-31T09:02:00"/>
    <n v="2"/>
    <n v="8"/>
    <n v="0.25"/>
    <n v="1"/>
    <n v="6"/>
    <n v="0.16700000000000001"/>
    <n v="0"/>
    <n v="0"/>
    <m/>
    <n v="0"/>
    <n v="5"/>
    <n v="5"/>
    <n v="5"/>
    <n v="0"/>
    <n v="0"/>
    <n v="3"/>
    <n v="4"/>
    <n v="5"/>
    <n v="2"/>
    <n v="0.6"/>
    <d v="2025-11-09T00:00:00"/>
    <m/>
    <m/>
    <m/>
    <n v="33.033333333333331"/>
  </r>
  <r>
    <x v="305"/>
    <s v="NYK"/>
    <s v="BRK"/>
    <s v="W"/>
    <d v="1899-12-30T10:25:00"/>
    <n v="1"/>
    <n v="6"/>
    <n v="0.16700000000000001"/>
    <n v="1"/>
    <n v="4"/>
    <n v="0.25"/>
    <n v="2"/>
    <n v="4"/>
    <n v="0.5"/>
    <n v="0"/>
    <n v="2"/>
    <n v="2"/>
    <n v="0"/>
    <n v="0"/>
    <n v="0"/>
    <n v="0"/>
    <n v="1"/>
    <n v="5"/>
    <n v="-5"/>
    <n v="0.6"/>
    <d v="2025-11-09T00:00:00"/>
    <m/>
    <m/>
    <m/>
    <n v="10.416666666666668"/>
  </r>
  <r>
    <x v="303"/>
    <s v="ORL"/>
    <s v="BOS"/>
    <s v="L"/>
    <d v="1899-12-30T10:14:00"/>
    <n v="0"/>
    <n v="0"/>
    <m/>
    <n v="0"/>
    <n v="0"/>
    <m/>
    <n v="0"/>
    <n v="0"/>
    <m/>
    <n v="0"/>
    <n v="0"/>
    <n v="0"/>
    <n v="2"/>
    <n v="0"/>
    <n v="0"/>
    <n v="1"/>
    <n v="0"/>
    <n v="0"/>
    <n v="-14"/>
    <n v="0.4"/>
    <d v="2025-11-09T00:00:00"/>
    <m/>
    <m/>
    <m/>
    <n v="10.233333333333333"/>
  </r>
  <r>
    <x v="231"/>
    <s v="MIL"/>
    <s v="HOU"/>
    <s v="L"/>
    <d v="1899-12-30T13:37:00"/>
    <n v="0"/>
    <n v="0"/>
    <m/>
    <n v="0"/>
    <n v="0"/>
    <m/>
    <n v="0"/>
    <n v="0"/>
    <m/>
    <n v="1"/>
    <n v="0"/>
    <n v="1"/>
    <n v="0"/>
    <n v="0"/>
    <n v="0"/>
    <n v="0"/>
    <n v="1"/>
    <n v="0"/>
    <n v="3"/>
    <n v="0.3"/>
    <d v="2025-11-09T00:00:00"/>
    <m/>
    <m/>
    <m/>
    <n v="13.616666666666667"/>
  </r>
  <r>
    <x v="372"/>
    <s v="IND"/>
    <s v="GSW"/>
    <s v="L"/>
    <d v="1899-12-30T06:26:00"/>
    <n v="2"/>
    <n v="4"/>
    <n v="0.5"/>
    <n v="1"/>
    <n v="2"/>
    <n v="0.5"/>
    <n v="0"/>
    <n v="0"/>
    <m/>
    <n v="1"/>
    <n v="0"/>
    <n v="1"/>
    <n v="0"/>
    <n v="0"/>
    <n v="0"/>
    <n v="3"/>
    <n v="1"/>
    <n v="5"/>
    <n v="-11"/>
    <n v="0.3"/>
    <d v="2025-11-09T00:00:00"/>
    <m/>
    <m/>
    <m/>
    <n v="6.4333333333333336"/>
  </r>
  <r>
    <x v="446"/>
    <s v="IND"/>
    <s v="GSW"/>
    <s v="L"/>
    <d v="1899-12-31T03:40:00"/>
    <n v="1"/>
    <n v="5"/>
    <n v="0.2"/>
    <n v="0"/>
    <n v="1"/>
    <n v="0"/>
    <n v="0"/>
    <n v="0"/>
    <m/>
    <n v="1"/>
    <n v="5"/>
    <n v="6"/>
    <n v="2"/>
    <n v="3"/>
    <n v="0"/>
    <n v="4"/>
    <n v="3"/>
    <n v="2"/>
    <n v="-25"/>
    <n v="0.3"/>
    <d v="2025-11-09T00:00:00"/>
    <m/>
    <m/>
    <m/>
    <n v="27.666666666666664"/>
  </r>
  <r>
    <x v="142"/>
    <s v="SAC"/>
    <s v="MIN"/>
    <s v="L"/>
    <d v="1899-12-31T04:29:00"/>
    <n v="1"/>
    <n v="6"/>
    <n v="0.16700000000000001"/>
    <n v="0"/>
    <n v="2"/>
    <n v="0"/>
    <n v="1"/>
    <n v="2"/>
    <n v="0.5"/>
    <n v="0"/>
    <n v="3"/>
    <n v="3"/>
    <n v="2"/>
    <n v="1"/>
    <n v="0"/>
    <n v="1"/>
    <n v="2"/>
    <n v="3"/>
    <n v="-15"/>
    <n v="0.3"/>
    <d v="2025-11-09T00:00:00"/>
    <m/>
    <m/>
    <m/>
    <n v="28.483333333333331"/>
  </r>
  <r>
    <x v="335"/>
    <s v="MEM"/>
    <s v="OKC"/>
    <s v="L"/>
    <d v="1899-12-30T00:2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9T00:00:00"/>
    <m/>
    <m/>
    <m/>
    <n v="0.36666666666666664"/>
  </r>
  <r>
    <x v="396"/>
    <s v="ORL"/>
    <s v="BOS"/>
    <s v="L"/>
    <d v="1899-12-30T00:1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09T00:00:00"/>
    <m/>
    <m/>
    <m/>
    <n v="0.16666666666666666"/>
  </r>
  <r>
    <x v="159"/>
    <s v="MEM"/>
    <s v="OKC"/>
    <s v="L"/>
    <d v="1899-12-30T00:58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1-09T00:00:00"/>
    <m/>
    <m/>
    <m/>
    <n v="0.96666666666666679"/>
  </r>
  <r>
    <x v="95"/>
    <s v="SAC"/>
    <s v="MIN"/>
    <s v="L"/>
    <d v="1899-12-30T19:36:00"/>
    <n v="1"/>
    <n v="7"/>
    <n v="0.14299999999999999"/>
    <n v="0"/>
    <n v="3"/>
    <n v="0"/>
    <n v="0"/>
    <n v="0"/>
    <m/>
    <n v="0"/>
    <n v="0"/>
    <n v="0"/>
    <n v="5"/>
    <n v="0"/>
    <n v="0"/>
    <n v="0"/>
    <n v="3"/>
    <n v="2"/>
    <n v="-10"/>
    <n v="-0.2"/>
    <d v="2025-11-09T00:00:00"/>
    <m/>
    <m/>
    <m/>
    <n v="19.600000000000001"/>
  </r>
  <r>
    <x v="385"/>
    <s v="SAC"/>
    <s v="MIN"/>
    <s v="L"/>
    <d v="1899-12-30T05:36:00"/>
    <n v="0"/>
    <n v="1"/>
    <n v="0"/>
    <n v="0"/>
    <n v="0"/>
    <m/>
    <n v="0"/>
    <n v="0"/>
    <m/>
    <n v="0"/>
    <n v="1"/>
    <n v="1"/>
    <n v="2"/>
    <n v="1"/>
    <n v="0"/>
    <n v="2"/>
    <n v="1"/>
    <n v="0"/>
    <n v="-2"/>
    <n v="-0.4"/>
    <d v="2025-11-09T00:00:00"/>
    <m/>
    <m/>
    <m/>
    <n v="5.6"/>
  </r>
  <r>
    <x v="235"/>
    <s v="BRK"/>
    <s v="NYK"/>
    <s v="L"/>
    <d v="1899-12-30T22:27:00"/>
    <n v="1"/>
    <n v="9"/>
    <n v="0.111"/>
    <n v="0"/>
    <n v="7"/>
    <n v="0"/>
    <n v="2"/>
    <n v="4"/>
    <n v="0.5"/>
    <n v="0"/>
    <n v="1"/>
    <n v="1"/>
    <n v="2"/>
    <n v="0"/>
    <n v="2"/>
    <n v="0"/>
    <n v="2"/>
    <n v="4"/>
    <n v="-22"/>
    <n v="-0.4"/>
    <d v="2025-11-09T00:00:00"/>
    <m/>
    <m/>
    <m/>
    <n v="22.45"/>
  </r>
  <r>
    <x v="35"/>
    <s v="OKC"/>
    <s v="MEM"/>
    <s v="W"/>
    <d v="1899-12-30T04:50:00"/>
    <n v="0"/>
    <n v="0"/>
    <m/>
    <n v="0"/>
    <n v="0"/>
    <m/>
    <n v="0"/>
    <n v="0"/>
    <m/>
    <n v="0"/>
    <n v="0"/>
    <n v="0"/>
    <n v="0"/>
    <n v="0"/>
    <n v="0"/>
    <n v="0"/>
    <n v="1"/>
    <n v="0"/>
    <n v="-11"/>
    <n v="-0.4"/>
    <d v="2025-11-09T00:00:00"/>
    <m/>
    <m/>
    <m/>
    <n v="4.8333333333333339"/>
  </r>
  <r>
    <x v="251"/>
    <s v="BOS"/>
    <s v="ORL"/>
    <s v="W"/>
    <d v="1899-12-30T17:23:00"/>
    <n v="0"/>
    <n v="2"/>
    <n v="0"/>
    <n v="0"/>
    <n v="1"/>
    <n v="0"/>
    <n v="0"/>
    <n v="0"/>
    <m/>
    <n v="0"/>
    <n v="4"/>
    <n v="4"/>
    <n v="0"/>
    <n v="0"/>
    <n v="0"/>
    <n v="0"/>
    <n v="1"/>
    <n v="0"/>
    <n v="6"/>
    <n v="-0.6"/>
    <d v="2025-11-09T00:00:00"/>
    <m/>
    <m/>
    <m/>
    <n v="17.383333333333333"/>
  </r>
  <r>
    <x v="269"/>
    <s v="ORL"/>
    <s v="BOS"/>
    <s v="L"/>
    <d v="1899-12-30T04:2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3"/>
    <n v="-0.7"/>
    <d v="2025-11-09T00:00:00"/>
    <m/>
    <m/>
    <m/>
    <n v="4.45"/>
  </r>
  <r>
    <x v="15"/>
    <s v="GSW"/>
    <s v="IND"/>
    <s v="W"/>
    <d v="1899-12-31T00:39:00"/>
    <n v="1"/>
    <n v="3"/>
    <n v="0.33300000000000002"/>
    <n v="1"/>
    <n v="2"/>
    <n v="0.5"/>
    <n v="0"/>
    <n v="0"/>
    <m/>
    <n v="0"/>
    <n v="2"/>
    <n v="2"/>
    <n v="3"/>
    <n v="0"/>
    <n v="0"/>
    <n v="4"/>
    <n v="2"/>
    <n v="3"/>
    <n v="14"/>
    <n v="-0.8"/>
    <d v="2025-11-09T00:00:00"/>
    <m/>
    <m/>
    <m/>
    <n v="24.65"/>
  </r>
  <r>
    <x v="441"/>
    <s v="PHI"/>
    <s v="DET"/>
    <s v="L"/>
    <d v="1899-12-30T08:51:00"/>
    <n v="0"/>
    <n v="3"/>
    <n v="0"/>
    <n v="0"/>
    <n v="0"/>
    <m/>
    <n v="0"/>
    <n v="0"/>
    <m/>
    <n v="0"/>
    <n v="0"/>
    <n v="0"/>
    <n v="1"/>
    <n v="1"/>
    <n v="0"/>
    <n v="0"/>
    <n v="1"/>
    <n v="0"/>
    <n v="7"/>
    <n v="-0.8"/>
    <d v="2025-11-09T00:00:00"/>
    <m/>
    <m/>
    <m/>
    <n v="8.8500000000000014"/>
  </r>
  <r>
    <x v="18"/>
    <s v="HOU"/>
    <s v="MIL"/>
    <s v="W"/>
    <d v="1899-12-30T17:05:00"/>
    <n v="0"/>
    <n v="3"/>
    <n v="0"/>
    <n v="0"/>
    <n v="2"/>
    <n v="0"/>
    <n v="0"/>
    <n v="0"/>
    <m/>
    <n v="0"/>
    <n v="1"/>
    <n v="1"/>
    <n v="1"/>
    <n v="0"/>
    <n v="1"/>
    <n v="0"/>
    <n v="1"/>
    <n v="0"/>
    <n v="6"/>
    <n v="-0.8"/>
    <d v="2025-11-09T00:00:00"/>
    <m/>
    <m/>
    <m/>
    <n v="17.083333333333336"/>
  </r>
  <r>
    <x v="137"/>
    <s v="NYK"/>
    <s v="BRK"/>
    <s v="W"/>
    <d v="1899-12-30T16:12:00"/>
    <n v="0"/>
    <n v="4"/>
    <n v="0"/>
    <n v="0"/>
    <n v="2"/>
    <n v="0"/>
    <n v="0"/>
    <n v="0"/>
    <m/>
    <n v="0"/>
    <n v="2"/>
    <n v="2"/>
    <n v="3"/>
    <n v="1"/>
    <n v="0"/>
    <n v="2"/>
    <n v="0"/>
    <n v="0"/>
    <n v="8"/>
    <n v="-1.1000000000000001"/>
    <d v="2025-11-09T00:00:00"/>
    <m/>
    <m/>
    <m/>
    <n v="16.200000000000003"/>
  </r>
  <r>
    <x v="236"/>
    <s v="NYK"/>
    <s v="BRK"/>
    <s v="W"/>
    <d v="1899-12-30T08:05:00"/>
    <n v="1"/>
    <n v="1"/>
    <n v="1"/>
    <n v="0"/>
    <n v="0"/>
    <m/>
    <n v="0"/>
    <n v="0"/>
    <m/>
    <n v="0"/>
    <n v="2"/>
    <n v="2"/>
    <n v="0"/>
    <n v="0"/>
    <n v="1"/>
    <n v="3"/>
    <n v="3"/>
    <n v="2"/>
    <n v="-1"/>
    <n v="-1.2"/>
    <d v="2025-11-09T00:00:00"/>
    <m/>
    <m/>
    <m/>
    <n v="8.0833333333333339"/>
  </r>
  <r>
    <x v="392"/>
    <s v="PHI"/>
    <s v="DET"/>
    <s v="L"/>
    <d v="1899-12-30T05:56:00"/>
    <n v="0"/>
    <n v="1"/>
    <n v="0"/>
    <n v="0"/>
    <n v="1"/>
    <n v="0"/>
    <n v="0"/>
    <n v="0"/>
    <m/>
    <n v="0"/>
    <n v="0"/>
    <n v="0"/>
    <n v="1"/>
    <n v="0"/>
    <n v="0"/>
    <n v="1"/>
    <n v="1"/>
    <n v="0"/>
    <n v="6"/>
    <n v="-1.4"/>
    <d v="2025-11-09T00:00:00"/>
    <m/>
    <m/>
    <m/>
    <n v="5.9333333333333336"/>
  </r>
  <r>
    <x v="394"/>
    <s v="DET"/>
    <s v="PHI"/>
    <s v="W"/>
    <d v="1899-12-30T05:36:00"/>
    <n v="0"/>
    <n v="1"/>
    <n v="0"/>
    <n v="0"/>
    <n v="0"/>
    <m/>
    <n v="0"/>
    <n v="0"/>
    <m/>
    <n v="0"/>
    <n v="0"/>
    <n v="0"/>
    <n v="0"/>
    <n v="0"/>
    <n v="0"/>
    <n v="1"/>
    <n v="1"/>
    <n v="0"/>
    <n v="-11"/>
    <n v="-2.1"/>
    <d v="2025-11-09T00:00:00"/>
    <m/>
    <m/>
    <m/>
    <n v="5.6"/>
  </r>
  <r>
    <x v="322"/>
    <s v="IND"/>
    <s v="GSW"/>
    <s v="L"/>
    <d v="1899-12-30T06:26:00"/>
    <n v="0"/>
    <n v="3"/>
    <n v="0"/>
    <n v="0"/>
    <n v="3"/>
    <n v="0"/>
    <n v="0"/>
    <n v="0"/>
    <m/>
    <n v="0"/>
    <n v="1"/>
    <n v="1"/>
    <n v="1"/>
    <n v="0"/>
    <n v="0"/>
    <n v="1"/>
    <n v="0"/>
    <n v="0"/>
    <n v="-11"/>
    <n v="-2.1"/>
    <d v="2025-11-09T00:00:00"/>
    <m/>
    <m/>
    <m/>
    <n v="6.4333333333333336"/>
  </r>
  <r>
    <x v="317"/>
    <s v="IND"/>
    <s v="GSW"/>
    <s v="L"/>
    <d v="1899-12-31T07:33:00"/>
    <n v="4"/>
    <n v="14"/>
    <n v="0.28599999999999998"/>
    <n v="3"/>
    <n v="6"/>
    <n v="0.5"/>
    <n v="1"/>
    <n v="1"/>
    <n v="1"/>
    <n v="0"/>
    <n v="2"/>
    <n v="2"/>
    <n v="0"/>
    <n v="0"/>
    <n v="1"/>
    <n v="6"/>
    <n v="3"/>
    <n v="12"/>
    <n v="-11"/>
    <n v="-2.1"/>
    <d v="2025-11-09T00:00:00"/>
    <m/>
    <m/>
    <m/>
    <n v="31.550000000000004"/>
  </r>
  <r>
    <x v="33"/>
    <s v="OKC"/>
    <s v="MEM"/>
    <s v="W"/>
    <d v="1899-12-30T16:45:00"/>
    <n v="0"/>
    <n v="5"/>
    <n v="0"/>
    <n v="0"/>
    <n v="5"/>
    <n v="0"/>
    <n v="0"/>
    <n v="0"/>
    <m/>
    <n v="0"/>
    <n v="3"/>
    <n v="3"/>
    <n v="1"/>
    <n v="0"/>
    <n v="0"/>
    <n v="0"/>
    <n v="2"/>
    <n v="0"/>
    <n v="7"/>
    <n v="-2.7"/>
    <d v="2025-11-09T00:00:00"/>
    <m/>
    <m/>
    <m/>
    <n v="16.75"/>
  </r>
  <r>
    <x v="410"/>
    <s v="BRK"/>
    <s v="NYK"/>
    <s v="L"/>
    <d v="1899-12-30T10:14:00"/>
    <n v="0"/>
    <n v="4"/>
    <n v="0"/>
    <n v="0"/>
    <n v="3"/>
    <n v="0"/>
    <n v="0"/>
    <n v="0"/>
    <m/>
    <n v="0"/>
    <n v="0"/>
    <n v="0"/>
    <n v="0"/>
    <n v="0"/>
    <n v="0"/>
    <n v="0"/>
    <n v="2"/>
    <n v="0"/>
    <n v="-1"/>
    <n v="-3.6"/>
    <d v="2025-11-09T00:00:00"/>
    <m/>
    <m/>
    <m/>
    <n v="10.233333333333333"/>
  </r>
  <r>
    <x v="315"/>
    <s v="IND"/>
    <s v="GSW"/>
    <s v="L"/>
    <d v="1899-12-31T02:54:00"/>
    <n v="1"/>
    <n v="10"/>
    <n v="0.1"/>
    <n v="1"/>
    <n v="6"/>
    <n v="0.16700000000000001"/>
    <n v="0"/>
    <n v="0"/>
    <m/>
    <n v="0"/>
    <n v="4"/>
    <n v="4"/>
    <n v="0"/>
    <n v="0"/>
    <n v="0"/>
    <n v="0"/>
    <n v="3"/>
    <n v="3"/>
    <n v="-17"/>
    <n v="-3.6"/>
    <d v="2025-11-09T00:00:00"/>
    <m/>
    <m/>
    <m/>
    <n v="26.9"/>
  </r>
  <r>
    <x v="209"/>
    <s v="BRK"/>
    <s v="NYK"/>
    <s v="L"/>
    <d v="1899-12-30T20:16:00"/>
    <n v="0"/>
    <n v="8"/>
    <n v="0"/>
    <n v="0"/>
    <n v="4"/>
    <n v="0"/>
    <n v="0"/>
    <n v="0"/>
    <m/>
    <n v="2"/>
    <n v="1"/>
    <n v="3"/>
    <n v="0"/>
    <n v="1"/>
    <n v="0"/>
    <n v="2"/>
    <n v="3"/>
    <n v="0"/>
    <n v="-16"/>
    <n v="-6.1"/>
    <d v="2025-11-09T00:00:00"/>
    <m/>
    <m/>
    <m/>
    <n v="20.266666666666666"/>
  </r>
  <r>
    <x v="84"/>
    <s v="PHO"/>
    <s v="NOP"/>
    <s v="W"/>
    <d v="1899-12-31T03:31:00"/>
    <n v="12"/>
    <n v="17"/>
    <n v="0.70599999999999996"/>
    <n v="10"/>
    <n v="15"/>
    <n v="0.66700000000000004"/>
    <n v="8"/>
    <n v="10"/>
    <n v="0.8"/>
    <n v="1"/>
    <n v="1"/>
    <n v="2"/>
    <n v="4"/>
    <n v="3"/>
    <n v="0"/>
    <n v="1"/>
    <n v="0"/>
    <n v="42"/>
    <n v="22"/>
    <n v="39.9"/>
    <d v="2025-11-10T00:00:00"/>
    <m/>
    <m/>
    <m/>
    <n v="27.516666666666666"/>
  </r>
  <r>
    <x v="40"/>
    <s v="SAS"/>
    <s v="CHI"/>
    <s v="W"/>
    <d v="1899-12-31T11:55:00"/>
    <n v="11"/>
    <n v="19"/>
    <n v="0.57899999999999996"/>
    <n v="6"/>
    <n v="9"/>
    <n v="0.66700000000000004"/>
    <n v="10"/>
    <n v="10"/>
    <n v="1"/>
    <n v="1"/>
    <n v="11"/>
    <n v="12"/>
    <n v="5"/>
    <n v="1"/>
    <n v="5"/>
    <n v="3"/>
    <n v="4"/>
    <n v="38"/>
    <n v="13"/>
    <n v="36.5"/>
    <d v="2025-11-10T00:00:00"/>
    <m/>
    <m/>
    <m/>
    <n v="35.916666666666664"/>
  </r>
  <r>
    <x v="98"/>
    <s v="DET"/>
    <s v="WAS"/>
    <s v="W"/>
    <d v="1899-12-31T20:35:00"/>
    <n v="14"/>
    <n v="45"/>
    <n v="0.311"/>
    <n v="2"/>
    <n v="11"/>
    <n v="0.182"/>
    <n v="16"/>
    <n v="18"/>
    <n v="0.88900000000000001"/>
    <n v="5"/>
    <n v="7"/>
    <n v="12"/>
    <n v="11"/>
    <n v="5"/>
    <n v="2"/>
    <n v="2"/>
    <n v="4"/>
    <n v="46"/>
    <n v="10"/>
    <n v="35.4"/>
    <d v="2025-11-10T00:00:00"/>
    <m/>
    <m/>
    <m/>
    <n v="44.583333333333329"/>
  </r>
  <r>
    <x v="89"/>
    <s v="LAC"/>
    <s v="ATL"/>
    <s v="L"/>
    <d v="1899-12-31T14:45:00"/>
    <n v="12"/>
    <n v="23"/>
    <n v="0.52200000000000002"/>
    <n v="6"/>
    <n v="14"/>
    <n v="0.42899999999999999"/>
    <n v="5"/>
    <n v="6"/>
    <n v="0.83299999999999996"/>
    <n v="3"/>
    <n v="7"/>
    <n v="10"/>
    <n v="11"/>
    <n v="0"/>
    <n v="2"/>
    <n v="6"/>
    <n v="0"/>
    <n v="35"/>
    <n v="0"/>
    <n v="30.6"/>
    <d v="2025-11-10T00:00:00"/>
    <m/>
    <m/>
    <m/>
    <n v="38.75"/>
  </r>
  <r>
    <x v="199"/>
    <s v="WAS"/>
    <s v="DET"/>
    <s v="L"/>
    <d v="1899-12-31T18:51:00"/>
    <n v="14"/>
    <n v="25"/>
    <n v="0.56000000000000005"/>
    <n v="5"/>
    <n v="10"/>
    <n v="0.5"/>
    <n v="9"/>
    <n v="11"/>
    <n v="0.81799999999999995"/>
    <n v="1"/>
    <n v="5"/>
    <n v="6"/>
    <n v="4"/>
    <n v="1"/>
    <n v="0"/>
    <n v="4"/>
    <n v="3"/>
    <n v="42"/>
    <n v="9"/>
    <n v="30.1"/>
    <d v="2025-11-10T00:00:00"/>
    <m/>
    <m/>
    <m/>
    <n v="42.85"/>
  </r>
  <r>
    <x v="62"/>
    <s v="CHO"/>
    <s v="LAL"/>
    <s v="L"/>
    <d v="1899-12-31T16:01:00"/>
    <n v="11"/>
    <n v="19"/>
    <n v="0.57899999999999996"/>
    <n v="7"/>
    <n v="12"/>
    <n v="0.58299999999999996"/>
    <n v="5"/>
    <n v="6"/>
    <n v="0.83299999999999996"/>
    <n v="2"/>
    <n v="6"/>
    <n v="8"/>
    <n v="5"/>
    <n v="1"/>
    <n v="1"/>
    <n v="2"/>
    <n v="4"/>
    <n v="34"/>
    <n v="-15"/>
    <n v="29.5"/>
    <d v="2025-11-10T00:00:00"/>
    <m/>
    <m/>
    <m/>
    <n v="40.016666666666666"/>
  </r>
  <r>
    <x v="0"/>
    <s v="LAL"/>
    <s v="CHO"/>
    <s v="W"/>
    <d v="1899-12-31T14:25:00"/>
    <n v="14"/>
    <n v="28"/>
    <n v="0.5"/>
    <n v="5"/>
    <n v="15"/>
    <n v="0.33300000000000002"/>
    <n v="5"/>
    <n v="5"/>
    <n v="1"/>
    <n v="1"/>
    <n v="5"/>
    <n v="6"/>
    <n v="7"/>
    <n v="1"/>
    <n v="0"/>
    <n v="2"/>
    <n v="4"/>
    <n v="38"/>
    <n v="16"/>
    <n v="28.5"/>
    <d v="2025-11-10T00:00:00"/>
    <m/>
    <m/>
    <m/>
    <n v="38.416666666666664"/>
  </r>
  <r>
    <x v="47"/>
    <s v="MIN"/>
    <s v="UTA"/>
    <s v="W"/>
    <d v="1899-12-31T14:00:00"/>
    <n v="13"/>
    <n v="25"/>
    <n v="0.52"/>
    <n v="5"/>
    <n v="9"/>
    <n v="0.55600000000000005"/>
    <n v="4"/>
    <n v="4"/>
    <n v="1"/>
    <n v="0"/>
    <n v="6"/>
    <n v="6"/>
    <n v="6"/>
    <n v="0"/>
    <n v="1"/>
    <n v="1"/>
    <n v="3"/>
    <n v="35"/>
    <n v="13"/>
    <n v="27.2"/>
    <d v="2025-11-10T00:00:00"/>
    <m/>
    <m/>
    <m/>
    <n v="38"/>
  </r>
  <r>
    <x v="58"/>
    <s v="MIN"/>
    <s v="UTA"/>
    <s v="W"/>
    <d v="1899-12-31T10:08:00"/>
    <n v="7"/>
    <n v="16"/>
    <n v="0.438"/>
    <n v="1"/>
    <n v="4"/>
    <n v="0.25"/>
    <n v="12"/>
    <n v="13"/>
    <n v="0.92300000000000004"/>
    <n v="1"/>
    <n v="7"/>
    <n v="8"/>
    <n v="7"/>
    <n v="3"/>
    <n v="0"/>
    <n v="2"/>
    <n v="2"/>
    <n v="27"/>
    <n v="22"/>
    <n v="26.1"/>
    <d v="2025-11-10T00:00:00"/>
    <m/>
    <m/>
    <m/>
    <n v="34.133333333333333"/>
  </r>
  <r>
    <x v="115"/>
    <s v="MIA"/>
    <s v="CLE"/>
    <s v="W"/>
    <d v="1899-12-31T09:20:00"/>
    <n v="7"/>
    <n v="12"/>
    <n v="0.58299999999999996"/>
    <n v="0"/>
    <n v="1"/>
    <n v="0"/>
    <n v="8"/>
    <n v="8"/>
    <n v="1"/>
    <n v="1"/>
    <n v="12"/>
    <n v="13"/>
    <n v="7"/>
    <n v="1"/>
    <n v="2"/>
    <n v="2"/>
    <n v="2"/>
    <n v="22"/>
    <n v="-2"/>
    <n v="25.2"/>
    <d v="2025-11-10T00:00:00"/>
    <m/>
    <m/>
    <m/>
    <n v="33.333333333333329"/>
  </r>
  <r>
    <x v="238"/>
    <s v="DAL"/>
    <s v="MIL"/>
    <s v="L"/>
    <d v="1899-12-31T10:45:00"/>
    <n v="9"/>
    <n v="15"/>
    <n v="0.6"/>
    <n v="1"/>
    <n v="5"/>
    <n v="0.2"/>
    <n v="7"/>
    <n v="10"/>
    <n v="0.7"/>
    <n v="2"/>
    <n v="7"/>
    <n v="9"/>
    <n v="4"/>
    <n v="2"/>
    <n v="1"/>
    <n v="1"/>
    <n v="2"/>
    <n v="26"/>
    <n v="-7"/>
    <n v="25.1"/>
    <d v="2025-11-10T00:00:00"/>
    <m/>
    <m/>
    <m/>
    <n v="34.75"/>
  </r>
  <r>
    <x v="341"/>
    <s v="ATL"/>
    <s v="LAC"/>
    <s v="W"/>
    <d v="1899-12-31T06:00:00"/>
    <n v="9"/>
    <n v="13"/>
    <n v="0.69199999999999995"/>
    <n v="8"/>
    <n v="10"/>
    <n v="0.8"/>
    <n v="2"/>
    <n v="3"/>
    <n v="0.66700000000000004"/>
    <n v="0"/>
    <n v="3"/>
    <n v="3"/>
    <n v="2"/>
    <n v="0"/>
    <n v="1"/>
    <n v="0"/>
    <n v="2"/>
    <n v="28"/>
    <n v="18"/>
    <n v="24.3"/>
    <d v="2025-11-10T00:00:00"/>
    <m/>
    <m/>
    <m/>
    <n v="30"/>
  </r>
  <r>
    <x v="43"/>
    <s v="MIL"/>
    <s v="DAL"/>
    <s v="W"/>
    <d v="1899-12-31T13:23:00"/>
    <n v="11"/>
    <n v="18"/>
    <n v="0.61099999999999999"/>
    <n v="1"/>
    <n v="2"/>
    <n v="0.5"/>
    <n v="7"/>
    <n v="12"/>
    <n v="0.58299999999999996"/>
    <n v="3"/>
    <n v="5"/>
    <n v="8"/>
    <n v="6"/>
    <n v="1"/>
    <n v="3"/>
    <n v="5"/>
    <n v="5"/>
    <n v="30"/>
    <n v="12"/>
    <n v="23.7"/>
    <d v="2025-11-10T00:00:00"/>
    <m/>
    <m/>
    <m/>
    <n v="37.383333333333333"/>
  </r>
  <r>
    <x v="55"/>
    <s v="MIA"/>
    <s v="CLE"/>
    <s v="W"/>
    <d v="1899-12-31T14:34:00"/>
    <n v="8"/>
    <n v="19"/>
    <n v="0.42099999999999999"/>
    <n v="4"/>
    <n v="9"/>
    <n v="0.44400000000000001"/>
    <n v="13"/>
    <n v="14"/>
    <n v="0.92900000000000005"/>
    <n v="0"/>
    <n v="2"/>
    <n v="2"/>
    <n v="2"/>
    <n v="1"/>
    <n v="1"/>
    <n v="1"/>
    <n v="4"/>
    <n v="33"/>
    <n v="17"/>
    <n v="23.6"/>
    <d v="2025-11-10T00:00:00"/>
    <m/>
    <m/>
    <m/>
    <n v="38.56666666666667"/>
  </r>
  <r>
    <x v="343"/>
    <s v="DET"/>
    <s v="WAS"/>
    <s v="W"/>
    <d v="1899-12-31T09:59:00"/>
    <n v="9"/>
    <n v="17"/>
    <n v="0.52900000000000003"/>
    <n v="4"/>
    <n v="6"/>
    <n v="0.66700000000000004"/>
    <n v="2"/>
    <n v="2"/>
    <n v="1"/>
    <n v="4"/>
    <n v="4"/>
    <n v="8"/>
    <n v="3"/>
    <n v="4"/>
    <n v="0"/>
    <n v="2"/>
    <n v="3"/>
    <n v="24"/>
    <n v="8"/>
    <n v="22.6"/>
    <d v="2025-11-10T00:00:00"/>
    <m/>
    <m/>
    <m/>
    <n v="33.983333333333334"/>
  </r>
  <r>
    <x v="54"/>
    <s v="CLE"/>
    <s v="MIA"/>
    <s v="L"/>
    <d v="1899-12-31T16:55:00"/>
    <n v="10"/>
    <n v="28"/>
    <n v="0.35699999999999998"/>
    <n v="3"/>
    <n v="16"/>
    <n v="0.188"/>
    <n v="5"/>
    <n v="6"/>
    <n v="0.83299999999999996"/>
    <n v="5"/>
    <n v="10"/>
    <n v="15"/>
    <n v="8"/>
    <n v="1"/>
    <n v="0"/>
    <n v="1"/>
    <n v="4"/>
    <n v="28"/>
    <n v="14"/>
    <n v="22.5"/>
    <d v="2025-11-10T00:00:00"/>
    <m/>
    <m/>
    <m/>
    <n v="40.916666666666671"/>
  </r>
  <r>
    <x v="233"/>
    <s v="POR"/>
    <s v="ORL"/>
    <s v="L"/>
    <d v="1899-12-31T04:40:00"/>
    <n v="12"/>
    <n v="18"/>
    <n v="0.66700000000000004"/>
    <n v="3"/>
    <n v="5"/>
    <n v="0.6"/>
    <n v="4"/>
    <n v="7"/>
    <n v="0.57099999999999995"/>
    <n v="0"/>
    <n v="3"/>
    <n v="3"/>
    <n v="1"/>
    <n v="0"/>
    <n v="0"/>
    <n v="1"/>
    <n v="2"/>
    <n v="31"/>
    <n v="4"/>
    <n v="21.8"/>
    <d v="2025-11-10T00:00:00"/>
    <m/>
    <m/>
    <m/>
    <n v="28.666666666666664"/>
  </r>
  <r>
    <x v="177"/>
    <s v="CHO"/>
    <s v="LAL"/>
    <s v="L"/>
    <d v="1899-12-31T14:04:00"/>
    <n v="6"/>
    <n v="11"/>
    <n v="0.54500000000000004"/>
    <n v="2"/>
    <n v="6"/>
    <n v="0.33300000000000002"/>
    <n v="5"/>
    <n v="5"/>
    <n v="1"/>
    <n v="2"/>
    <n v="8"/>
    <n v="10"/>
    <n v="9"/>
    <n v="1"/>
    <n v="0"/>
    <n v="3"/>
    <n v="1"/>
    <n v="19"/>
    <n v="-4"/>
    <n v="21.4"/>
    <d v="2025-11-10T00:00:00"/>
    <m/>
    <m/>
    <m/>
    <n v="38.066666666666663"/>
  </r>
  <r>
    <x v="82"/>
    <s v="UTA"/>
    <s v="MIN"/>
    <s v="L"/>
    <d v="1899-12-31T12:03:00"/>
    <n v="9"/>
    <n v="18"/>
    <n v="0.5"/>
    <n v="3"/>
    <n v="11"/>
    <n v="0.27300000000000002"/>
    <n v="6"/>
    <n v="6"/>
    <n v="1"/>
    <n v="0"/>
    <n v="6"/>
    <n v="6"/>
    <n v="6"/>
    <n v="0"/>
    <n v="1"/>
    <n v="3"/>
    <n v="2"/>
    <n v="27"/>
    <n v="-12"/>
    <n v="20.9"/>
    <d v="2025-11-10T00:00:00"/>
    <m/>
    <m/>
    <m/>
    <n v="36.050000000000004"/>
  </r>
  <r>
    <x v="65"/>
    <s v="ORL"/>
    <s v="POR"/>
    <s v="W"/>
    <d v="1899-12-31T12:26:00"/>
    <n v="5"/>
    <n v="10"/>
    <n v="0.5"/>
    <n v="1"/>
    <n v="2"/>
    <n v="0.5"/>
    <n v="8"/>
    <n v="8"/>
    <n v="1"/>
    <n v="2"/>
    <n v="7"/>
    <n v="9"/>
    <n v="6"/>
    <n v="1"/>
    <n v="2"/>
    <n v="2"/>
    <n v="3"/>
    <n v="19"/>
    <n v="-1"/>
    <n v="20.9"/>
    <d v="2025-11-10T00:00:00"/>
    <m/>
    <m/>
    <m/>
    <n v="36.43333333333333"/>
  </r>
  <r>
    <x v="110"/>
    <s v="MIL"/>
    <s v="DAL"/>
    <s v="W"/>
    <d v="1899-12-31T07:37:00"/>
    <n v="10"/>
    <n v="17"/>
    <n v="0.58799999999999997"/>
    <n v="2"/>
    <n v="6"/>
    <n v="0.33300000000000002"/>
    <n v="4"/>
    <n v="4"/>
    <n v="1"/>
    <n v="1"/>
    <n v="4"/>
    <n v="5"/>
    <n v="2"/>
    <n v="1"/>
    <n v="0"/>
    <n v="0"/>
    <n v="5"/>
    <n v="26"/>
    <n v="-5"/>
    <n v="20.399999999999999"/>
    <d v="2025-11-10T00:00:00"/>
    <m/>
    <m/>
    <m/>
    <n v="31.616666666666667"/>
  </r>
  <r>
    <x v="93"/>
    <s v="CHI"/>
    <s v="SAS"/>
    <s v="L"/>
    <d v="1899-12-31T09:13:00"/>
    <n v="8"/>
    <n v="15"/>
    <n v="0.53300000000000003"/>
    <n v="0"/>
    <n v="2"/>
    <n v="0"/>
    <n v="4"/>
    <n v="4"/>
    <n v="1"/>
    <n v="1"/>
    <n v="6"/>
    <n v="7"/>
    <n v="7"/>
    <n v="2"/>
    <n v="0"/>
    <n v="1"/>
    <n v="2"/>
    <n v="20"/>
    <n v="-18"/>
    <n v="20.3"/>
    <d v="2025-11-10T00:00:00"/>
    <m/>
    <m/>
    <m/>
    <n v="33.216666666666669"/>
  </r>
  <r>
    <x v="4"/>
    <s v="LAL"/>
    <s v="CHO"/>
    <s v="W"/>
    <d v="1899-12-31T05:25:00"/>
    <n v="7"/>
    <n v="17"/>
    <n v="0.41199999999999998"/>
    <n v="2"/>
    <n v="10"/>
    <n v="0.2"/>
    <n v="8"/>
    <n v="11"/>
    <n v="0.72699999999999998"/>
    <n v="0"/>
    <n v="5"/>
    <n v="5"/>
    <n v="7"/>
    <n v="2"/>
    <n v="0"/>
    <n v="1"/>
    <n v="2"/>
    <n v="24"/>
    <n v="18"/>
    <n v="20.3"/>
    <d v="2025-11-10T00:00:00"/>
    <m/>
    <m/>
    <m/>
    <n v="29.416666666666664"/>
  </r>
  <r>
    <x v="71"/>
    <s v="ORL"/>
    <s v="POR"/>
    <s v="W"/>
    <d v="1899-12-31T10:49:00"/>
    <n v="10"/>
    <n v="18"/>
    <n v="0.55600000000000005"/>
    <n v="2"/>
    <n v="3"/>
    <n v="0.66700000000000004"/>
    <n v="6"/>
    <n v="10"/>
    <n v="0.6"/>
    <n v="0"/>
    <n v="9"/>
    <n v="9"/>
    <n v="3"/>
    <n v="1"/>
    <n v="0"/>
    <n v="2"/>
    <n v="4"/>
    <n v="28"/>
    <n v="-7"/>
    <n v="20"/>
    <d v="2025-11-10T00:00:00"/>
    <m/>
    <m/>
    <m/>
    <n v="34.81666666666667"/>
  </r>
  <r>
    <x v="66"/>
    <s v="SAS"/>
    <s v="CHI"/>
    <s v="W"/>
    <d v="1899-12-31T07:46:00"/>
    <n v="8"/>
    <n v="18"/>
    <n v="0.44400000000000001"/>
    <n v="1"/>
    <n v="3"/>
    <n v="0.33300000000000002"/>
    <n v="2"/>
    <n v="2"/>
    <n v="1"/>
    <n v="1"/>
    <n v="4"/>
    <n v="5"/>
    <n v="11"/>
    <n v="3"/>
    <n v="0"/>
    <n v="1"/>
    <n v="3"/>
    <n v="19"/>
    <n v="15"/>
    <n v="20"/>
    <d v="2025-11-10T00:00:00"/>
    <m/>
    <m/>
    <m/>
    <n v="31.766666666666666"/>
  </r>
  <r>
    <x v="131"/>
    <s v="CHI"/>
    <s v="SAS"/>
    <s v="L"/>
    <d v="1899-12-31T09:29:00"/>
    <n v="8"/>
    <n v="14"/>
    <n v="0.57099999999999995"/>
    <n v="4"/>
    <n v="9"/>
    <n v="0.44400000000000001"/>
    <n v="3"/>
    <n v="4"/>
    <n v="0.75"/>
    <n v="1"/>
    <n v="4"/>
    <n v="5"/>
    <n v="5"/>
    <n v="0"/>
    <n v="1"/>
    <n v="1"/>
    <n v="3"/>
    <n v="23"/>
    <n v="-1"/>
    <n v="19.899999999999999"/>
    <d v="2025-11-10T00:00:00"/>
    <m/>
    <m/>
    <m/>
    <n v="33.483333333333334"/>
  </r>
  <r>
    <x v="144"/>
    <s v="CHI"/>
    <s v="SAS"/>
    <s v="L"/>
    <d v="1899-12-31T09:00:00"/>
    <n v="6"/>
    <n v="12"/>
    <n v="0.5"/>
    <n v="3"/>
    <n v="5"/>
    <n v="0.6"/>
    <n v="5"/>
    <n v="5"/>
    <n v="1"/>
    <n v="0"/>
    <n v="2"/>
    <n v="2"/>
    <n v="5"/>
    <n v="2"/>
    <n v="1"/>
    <n v="1"/>
    <n v="0"/>
    <n v="20"/>
    <n v="0"/>
    <n v="19.8"/>
    <d v="2025-11-10T00:00:00"/>
    <m/>
    <m/>
    <m/>
    <n v="33"/>
  </r>
  <r>
    <x v="112"/>
    <s v="MIA"/>
    <s v="CLE"/>
    <s v="W"/>
    <d v="1899-12-31T13:26:00"/>
    <n v="8"/>
    <n v="13"/>
    <n v="0.61499999999999999"/>
    <n v="2"/>
    <n v="5"/>
    <n v="0.4"/>
    <n v="5"/>
    <n v="6"/>
    <n v="0.83299999999999996"/>
    <n v="1"/>
    <n v="1"/>
    <n v="2"/>
    <n v="5"/>
    <n v="1"/>
    <n v="0"/>
    <n v="2"/>
    <n v="2"/>
    <n v="23"/>
    <n v="0"/>
    <n v="19.399999999999999"/>
    <d v="2025-11-10T00:00:00"/>
    <m/>
    <m/>
    <m/>
    <n v="37.433333333333337"/>
  </r>
  <r>
    <x v="129"/>
    <s v="POR"/>
    <s v="ORL"/>
    <s v="L"/>
    <d v="1899-12-31T11:07:00"/>
    <n v="7"/>
    <n v="18"/>
    <n v="0.38900000000000001"/>
    <n v="4"/>
    <n v="9"/>
    <n v="0.44400000000000001"/>
    <n v="9"/>
    <n v="10"/>
    <n v="0.9"/>
    <n v="1"/>
    <n v="4"/>
    <n v="5"/>
    <n v="5"/>
    <n v="0"/>
    <n v="1"/>
    <n v="2"/>
    <n v="5"/>
    <n v="27"/>
    <n v="-11"/>
    <n v="18.899999999999999"/>
    <d v="2025-11-10T00:00:00"/>
    <m/>
    <m/>
    <m/>
    <n v="35.116666666666667"/>
  </r>
  <r>
    <x v="17"/>
    <s v="LAL"/>
    <s v="CHO"/>
    <s v="W"/>
    <d v="1899-12-31T11:36:00"/>
    <n v="9"/>
    <n v="12"/>
    <n v="0.75"/>
    <n v="3"/>
    <n v="3"/>
    <n v="1"/>
    <n v="0"/>
    <n v="0"/>
    <m/>
    <n v="2"/>
    <n v="1"/>
    <n v="3"/>
    <n v="2"/>
    <n v="1"/>
    <n v="0"/>
    <n v="1"/>
    <n v="1"/>
    <n v="21"/>
    <n v="13"/>
    <n v="18.899999999999999"/>
    <d v="2025-11-10T00:00:00"/>
    <m/>
    <m/>
    <m/>
    <n v="35.6"/>
  </r>
  <r>
    <x v="80"/>
    <s v="CLE"/>
    <s v="MIA"/>
    <s v="L"/>
    <d v="1899-12-31T14:43:00"/>
    <n v="8"/>
    <n v="15"/>
    <n v="0.53300000000000003"/>
    <n v="3"/>
    <n v="4"/>
    <n v="0.75"/>
    <n v="2"/>
    <n v="7"/>
    <n v="0.28599999999999998"/>
    <n v="8"/>
    <n v="2"/>
    <n v="10"/>
    <n v="5"/>
    <n v="0"/>
    <n v="1"/>
    <n v="2"/>
    <n v="3"/>
    <n v="21"/>
    <n v="0"/>
    <n v="18.899999999999999"/>
    <d v="2025-11-10T00:00:00"/>
    <m/>
    <m/>
    <m/>
    <n v="38.716666666666669"/>
  </r>
  <r>
    <x v="228"/>
    <s v="SAS"/>
    <s v="CHI"/>
    <s v="W"/>
    <d v="1899-12-30T20:08:00"/>
    <n v="6"/>
    <n v="6"/>
    <n v="1"/>
    <n v="0"/>
    <n v="0"/>
    <m/>
    <n v="4"/>
    <n v="6"/>
    <n v="0.66700000000000004"/>
    <n v="3"/>
    <n v="4"/>
    <n v="7"/>
    <n v="2"/>
    <n v="0"/>
    <n v="1"/>
    <n v="0"/>
    <n v="1"/>
    <n v="16"/>
    <n v="8"/>
    <n v="18.399999999999999"/>
    <d v="2025-11-10T00:00:00"/>
    <m/>
    <m/>
    <m/>
    <n v="20.133333333333333"/>
  </r>
  <r>
    <x v="101"/>
    <s v="DET"/>
    <s v="WAS"/>
    <s v="W"/>
    <d v="1899-12-31T15:49:00"/>
    <n v="6"/>
    <n v="10"/>
    <n v="0.6"/>
    <n v="0"/>
    <n v="0"/>
    <m/>
    <n v="7"/>
    <n v="11"/>
    <n v="0.63600000000000001"/>
    <n v="7"/>
    <n v="7"/>
    <n v="14"/>
    <n v="3"/>
    <n v="2"/>
    <n v="0"/>
    <n v="5"/>
    <n v="2"/>
    <n v="19"/>
    <n v="-6"/>
    <n v="18.100000000000001"/>
    <d v="2025-11-10T00:00:00"/>
    <m/>
    <m/>
    <m/>
    <n v="39.816666666666663"/>
  </r>
  <r>
    <x v="151"/>
    <s v="ORL"/>
    <s v="POR"/>
    <s v="W"/>
    <d v="1899-12-31T05:41:00"/>
    <n v="8"/>
    <n v="12"/>
    <n v="0.66700000000000004"/>
    <n v="1"/>
    <n v="3"/>
    <n v="0.33300000000000002"/>
    <n v="2"/>
    <n v="2"/>
    <n v="1"/>
    <n v="5"/>
    <n v="4"/>
    <n v="9"/>
    <n v="5"/>
    <n v="0"/>
    <n v="2"/>
    <n v="4"/>
    <n v="4"/>
    <n v="19"/>
    <n v="2"/>
    <n v="17.8"/>
    <d v="2025-11-10T00:00:00"/>
    <m/>
    <m/>
    <m/>
    <n v="29.68333333333333"/>
  </r>
  <r>
    <x v="79"/>
    <s v="ATL"/>
    <s v="LAC"/>
    <s v="W"/>
    <d v="1899-12-31T02:22:00"/>
    <n v="5"/>
    <n v="12"/>
    <n v="0.41699999999999998"/>
    <n v="1"/>
    <n v="5"/>
    <n v="0.2"/>
    <n v="9"/>
    <n v="9"/>
    <n v="1"/>
    <n v="1"/>
    <n v="2"/>
    <n v="3"/>
    <n v="4"/>
    <n v="0"/>
    <n v="3"/>
    <n v="0"/>
    <n v="5"/>
    <n v="20"/>
    <n v="-14"/>
    <n v="17.8"/>
    <d v="2025-11-10T00:00:00"/>
    <m/>
    <m/>
    <m/>
    <n v="26.366666666666667"/>
  </r>
  <r>
    <x v="30"/>
    <s v="LAL"/>
    <s v="CHO"/>
    <s v="W"/>
    <d v="1899-12-31T12:35:00"/>
    <n v="4"/>
    <n v="9"/>
    <n v="0.44400000000000001"/>
    <n v="3"/>
    <n v="7"/>
    <n v="0.42899999999999999"/>
    <n v="2"/>
    <n v="2"/>
    <n v="1"/>
    <n v="2"/>
    <n v="2"/>
    <n v="4"/>
    <n v="5"/>
    <n v="7"/>
    <n v="0"/>
    <n v="3"/>
    <n v="1"/>
    <n v="13"/>
    <n v="15"/>
    <n v="17.399999999999999"/>
    <d v="2025-11-10T00:00:00"/>
    <m/>
    <m/>
    <m/>
    <n v="36.583333333333336"/>
  </r>
  <r>
    <x v="192"/>
    <s v="MIA"/>
    <s v="CLE"/>
    <s v="W"/>
    <d v="1899-12-31T09:38:00"/>
    <n v="7"/>
    <n v="14"/>
    <n v="0.5"/>
    <n v="0"/>
    <n v="1"/>
    <n v="0"/>
    <n v="0"/>
    <n v="0"/>
    <m/>
    <n v="7"/>
    <n v="13"/>
    <n v="20"/>
    <n v="1"/>
    <n v="1"/>
    <n v="1"/>
    <n v="0"/>
    <n v="2"/>
    <n v="14"/>
    <n v="6"/>
    <n v="17.399999999999999"/>
    <d v="2025-11-10T00:00:00"/>
    <m/>
    <m/>
    <m/>
    <n v="33.633333333333333"/>
  </r>
  <r>
    <x v="61"/>
    <s v="UTA"/>
    <s v="MIN"/>
    <s v="L"/>
    <d v="1899-12-31T10:47:00"/>
    <n v="6"/>
    <n v="15"/>
    <n v="0.4"/>
    <n v="4"/>
    <n v="7"/>
    <n v="0.57099999999999995"/>
    <n v="5"/>
    <n v="6"/>
    <n v="0.83299999999999996"/>
    <n v="4"/>
    <n v="4"/>
    <n v="8"/>
    <n v="3"/>
    <n v="1"/>
    <n v="0"/>
    <n v="1"/>
    <n v="4"/>
    <n v="21"/>
    <n v="-10"/>
    <n v="17"/>
    <d v="2025-11-10T00:00:00"/>
    <m/>
    <m/>
    <m/>
    <n v="34.783333333333331"/>
  </r>
  <r>
    <x v="57"/>
    <s v="ATL"/>
    <s v="LAC"/>
    <s v="W"/>
    <d v="1899-12-31T10:45:00"/>
    <n v="7"/>
    <n v="16"/>
    <n v="0.438"/>
    <n v="0"/>
    <n v="3"/>
    <n v="0"/>
    <n v="2"/>
    <n v="2"/>
    <n v="1"/>
    <n v="0"/>
    <n v="10"/>
    <n v="10"/>
    <n v="8"/>
    <n v="1"/>
    <n v="1"/>
    <n v="1"/>
    <n v="2"/>
    <n v="16"/>
    <n v="3"/>
    <n v="16.100000000000001"/>
    <d v="2025-11-10T00:00:00"/>
    <m/>
    <m/>
    <m/>
    <n v="34.75"/>
  </r>
  <r>
    <x v="183"/>
    <s v="NOP"/>
    <s v="PHO"/>
    <s v="L"/>
    <d v="1899-12-31T08:53:00"/>
    <n v="6"/>
    <n v="14"/>
    <n v="0.42899999999999999"/>
    <n v="2"/>
    <n v="7"/>
    <n v="0.28599999999999998"/>
    <n v="7"/>
    <n v="9"/>
    <n v="0.77800000000000002"/>
    <n v="4"/>
    <n v="6"/>
    <n v="10"/>
    <n v="4"/>
    <n v="2"/>
    <n v="0"/>
    <n v="6"/>
    <n v="2"/>
    <n v="21"/>
    <n v="-13"/>
    <n v="15.4"/>
    <d v="2025-11-10T00:00:00"/>
    <m/>
    <m/>
    <m/>
    <n v="32.883333333333333"/>
  </r>
  <r>
    <x v="135"/>
    <s v="WAS"/>
    <s v="DET"/>
    <s v="L"/>
    <d v="1899-12-31T05:19:00"/>
    <n v="6"/>
    <n v="11"/>
    <n v="0.54500000000000004"/>
    <n v="1"/>
    <n v="5"/>
    <n v="0.2"/>
    <n v="7"/>
    <n v="8"/>
    <n v="0.875"/>
    <n v="0"/>
    <n v="2"/>
    <n v="2"/>
    <n v="1"/>
    <n v="2"/>
    <n v="0"/>
    <n v="1"/>
    <n v="3"/>
    <n v="20"/>
    <n v="3"/>
    <n v="15.4"/>
    <d v="2025-11-10T00:00:00"/>
    <m/>
    <m/>
    <m/>
    <n v="29.316666666666666"/>
  </r>
  <r>
    <x v="380"/>
    <s v="CLE"/>
    <s v="MIA"/>
    <s v="L"/>
    <d v="1899-12-31T11:16:00"/>
    <n v="9"/>
    <n v="19"/>
    <n v="0.47399999999999998"/>
    <n v="2"/>
    <n v="8"/>
    <n v="0.25"/>
    <n v="3"/>
    <n v="3"/>
    <n v="1"/>
    <n v="0"/>
    <n v="4"/>
    <n v="4"/>
    <n v="4"/>
    <n v="1"/>
    <n v="0"/>
    <n v="1"/>
    <n v="5"/>
    <n v="23"/>
    <n v="-7"/>
    <n v="15.3"/>
    <d v="2025-11-10T00:00:00"/>
    <m/>
    <m/>
    <m/>
    <n v="35.266666666666666"/>
  </r>
  <r>
    <x v="108"/>
    <s v="ORL"/>
    <s v="POR"/>
    <s v="W"/>
    <d v="1899-12-31T09:12:00"/>
    <n v="9"/>
    <n v="19"/>
    <n v="0.47399999999999998"/>
    <n v="1"/>
    <n v="6"/>
    <n v="0.16700000000000001"/>
    <n v="3"/>
    <n v="3"/>
    <n v="1"/>
    <n v="1"/>
    <n v="2"/>
    <n v="3"/>
    <n v="7"/>
    <n v="0"/>
    <n v="0"/>
    <n v="3"/>
    <n v="3"/>
    <n v="22"/>
    <n v="1"/>
    <n v="14.3"/>
    <d v="2025-11-10T00:00:00"/>
    <m/>
    <m/>
    <m/>
    <n v="33.200000000000003"/>
  </r>
  <r>
    <x v="157"/>
    <s v="MIN"/>
    <s v="UTA"/>
    <s v="W"/>
    <d v="1899-12-31T09:35:00"/>
    <n v="7"/>
    <n v="8"/>
    <n v="0.875"/>
    <n v="0"/>
    <n v="0"/>
    <m/>
    <n v="0"/>
    <n v="1"/>
    <n v="0"/>
    <n v="3"/>
    <n v="9"/>
    <n v="12"/>
    <n v="1"/>
    <n v="0"/>
    <n v="2"/>
    <n v="2"/>
    <n v="5"/>
    <n v="14"/>
    <n v="8"/>
    <n v="13.7"/>
    <d v="2025-11-10T00:00:00"/>
    <m/>
    <m/>
    <m/>
    <n v="33.583333333333336"/>
  </r>
  <r>
    <x v="69"/>
    <s v="PHO"/>
    <s v="NOP"/>
    <s v="W"/>
    <d v="1899-12-31T02:35:00"/>
    <n v="8"/>
    <n v="13"/>
    <n v="0.61499999999999999"/>
    <n v="0"/>
    <n v="2"/>
    <n v="0"/>
    <n v="3"/>
    <n v="3"/>
    <n v="1"/>
    <n v="0"/>
    <n v="0"/>
    <n v="0"/>
    <n v="3"/>
    <n v="1"/>
    <n v="0"/>
    <n v="3"/>
    <n v="0"/>
    <n v="19"/>
    <n v="4"/>
    <n v="13.2"/>
    <d v="2025-11-10T00:00:00"/>
    <m/>
    <m/>
    <m/>
    <n v="26.583333333333332"/>
  </r>
  <r>
    <x v="149"/>
    <s v="POR"/>
    <s v="ORL"/>
    <s v="L"/>
    <d v="1899-12-31T11:39:00"/>
    <n v="6"/>
    <n v="14"/>
    <n v="0.42899999999999999"/>
    <n v="1"/>
    <n v="4"/>
    <n v="0.25"/>
    <n v="0"/>
    <n v="0"/>
    <m/>
    <n v="2"/>
    <n v="5"/>
    <n v="7"/>
    <n v="7"/>
    <n v="2"/>
    <n v="1"/>
    <n v="3"/>
    <n v="0"/>
    <n v="13"/>
    <n v="14"/>
    <n v="13.1"/>
    <d v="2025-11-10T00:00:00"/>
    <m/>
    <m/>
    <m/>
    <n v="35.65"/>
  </r>
  <r>
    <x v="291"/>
    <s v="DAL"/>
    <s v="MIL"/>
    <s v="L"/>
    <d v="1899-12-31T09:10:00"/>
    <n v="4"/>
    <n v="12"/>
    <n v="0.33300000000000002"/>
    <n v="1"/>
    <n v="3"/>
    <n v="0.33300000000000002"/>
    <n v="10"/>
    <n v="11"/>
    <n v="0.90900000000000003"/>
    <n v="3"/>
    <n v="3"/>
    <n v="6"/>
    <n v="3"/>
    <n v="1"/>
    <n v="0"/>
    <n v="4"/>
    <n v="2"/>
    <n v="19"/>
    <n v="3"/>
    <n v="13.1"/>
    <d v="2025-11-10T00:00:00"/>
    <m/>
    <m/>
    <m/>
    <n v="33.166666666666664"/>
  </r>
  <r>
    <x v="99"/>
    <s v="MIN"/>
    <s v="UTA"/>
    <s v="W"/>
    <d v="1899-12-31T10:49:00"/>
    <n v="6"/>
    <n v="13"/>
    <n v="0.46200000000000002"/>
    <n v="1"/>
    <n v="2"/>
    <n v="0.5"/>
    <n v="3"/>
    <n v="3"/>
    <n v="1"/>
    <n v="0"/>
    <n v="6"/>
    <n v="6"/>
    <n v="3"/>
    <n v="2"/>
    <n v="0"/>
    <n v="1"/>
    <n v="4"/>
    <n v="16"/>
    <n v="8"/>
    <n v="12.6"/>
    <d v="2025-11-10T00:00:00"/>
    <m/>
    <m/>
    <m/>
    <n v="34.81666666666667"/>
  </r>
  <r>
    <x v="190"/>
    <s v="MIL"/>
    <s v="DAL"/>
    <s v="W"/>
    <d v="1899-12-31T08:43:00"/>
    <n v="5"/>
    <n v="13"/>
    <n v="0.38500000000000001"/>
    <n v="2"/>
    <n v="4"/>
    <n v="0.5"/>
    <n v="1"/>
    <n v="1"/>
    <n v="1"/>
    <n v="0"/>
    <n v="4"/>
    <n v="4"/>
    <n v="8"/>
    <n v="2"/>
    <n v="1"/>
    <n v="1"/>
    <n v="5"/>
    <n v="13"/>
    <n v="13"/>
    <n v="12.4"/>
    <d v="2025-11-10T00:00:00"/>
    <m/>
    <m/>
    <m/>
    <n v="32.716666666666669"/>
  </r>
  <r>
    <x v="451"/>
    <s v="SAS"/>
    <s v="CHI"/>
    <s v="W"/>
    <d v="1899-12-31T12:48:00"/>
    <n v="8"/>
    <n v="14"/>
    <n v="0.57099999999999995"/>
    <n v="1"/>
    <n v="6"/>
    <n v="0.16700000000000001"/>
    <n v="4"/>
    <n v="4"/>
    <n v="1"/>
    <n v="1"/>
    <n v="3"/>
    <n v="4"/>
    <n v="5"/>
    <n v="0"/>
    <n v="0"/>
    <n v="6"/>
    <n v="3"/>
    <n v="21"/>
    <n v="-3"/>
    <n v="12.3"/>
    <d v="2025-11-10T00:00:00"/>
    <m/>
    <m/>
    <m/>
    <n v="36.800000000000004"/>
  </r>
  <r>
    <x v="278"/>
    <s v="DET"/>
    <s v="WAS"/>
    <s v="W"/>
    <d v="1899-12-31T14:02:00"/>
    <n v="4"/>
    <n v="11"/>
    <n v="0.36399999999999999"/>
    <n v="1"/>
    <n v="5"/>
    <n v="0.2"/>
    <n v="2"/>
    <n v="2"/>
    <n v="1"/>
    <n v="4"/>
    <n v="7"/>
    <n v="11"/>
    <n v="3"/>
    <n v="1"/>
    <n v="2"/>
    <n v="2"/>
    <n v="0"/>
    <n v="11"/>
    <n v="10"/>
    <n v="12.3"/>
    <d v="2025-11-10T00:00:00"/>
    <m/>
    <m/>
    <m/>
    <n v="38.033333333333331"/>
  </r>
  <r>
    <x v="216"/>
    <s v="CLE"/>
    <s v="MIA"/>
    <s v="L"/>
    <d v="1899-12-30T20:53:00"/>
    <n v="6"/>
    <n v="9"/>
    <n v="0.66700000000000004"/>
    <n v="0"/>
    <n v="0"/>
    <m/>
    <n v="2"/>
    <n v="3"/>
    <n v="0.66700000000000004"/>
    <n v="3"/>
    <n v="4"/>
    <n v="7"/>
    <n v="2"/>
    <n v="0"/>
    <n v="1"/>
    <n v="3"/>
    <n v="0"/>
    <n v="14"/>
    <n v="8"/>
    <n v="12.1"/>
    <d v="2025-11-10T00:00:00"/>
    <m/>
    <m/>
    <m/>
    <n v="20.883333333333333"/>
  </r>
  <r>
    <x v="106"/>
    <s v="CHO"/>
    <s v="LAL"/>
    <s v="L"/>
    <d v="1899-12-31T04:44:00"/>
    <n v="4"/>
    <n v="4"/>
    <n v="1"/>
    <n v="0"/>
    <n v="0"/>
    <m/>
    <n v="0"/>
    <n v="0"/>
    <m/>
    <n v="1"/>
    <n v="2"/>
    <n v="3"/>
    <n v="1"/>
    <n v="2"/>
    <n v="3"/>
    <n v="0"/>
    <n v="2"/>
    <n v="8"/>
    <n v="0"/>
    <n v="12.1"/>
    <d v="2025-11-10T00:00:00"/>
    <m/>
    <m/>
    <m/>
    <n v="28.733333333333334"/>
  </r>
  <r>
    <x v="136"/>
    <s v="PHO"/>
    <s v="NOP"/>
    <s v="W"/>
    <d v="1899-12-30T23:06:00"/>
    <n v="5"/>
    <n v="9"/>
    <n v="0.55600000000000005"/>
    <n v="4"/>
    <n v="8"/>
    <n v="0.5"/>
    <n v="0"/>
    <n v="0"/>
    <m/>
    <n v="0"/>
    <n v="5"/>
    <n v="5"/>
    <n v="2"/>
    <n v="1"/>
    <n v="1"/>
    <n v="1"/>
    <n v="3"/>
    <n v="14"/>
    <n v="21"/>
    <n v="12.1"/>
    <d v="2025-11-10T00:00:00"/>
    <m/>
    <m/>
    <m/>
    <n v="23.1"/>
  </r>
  <r>
    <x v="263"/>
    <s v="MIL"/>
    <s v="DAL"/>
    <s v="W"/>
    <d v="1899-12-31T03:19:00"/>
    <n v="5"/>
    <n v="8"/>
    <n v="0.625"/>
    <n v="3"/>
    <n v="5"/>
    <n v="0.6"/>
    <n v="0"/>
    <n v="0"/>
    <m/>
    <n v="2"/>
    <n v="5"/>
    <n v="7"/>
    <n v="0"/>
    <n v="0"/>
    <n v="0"/>
    <n v="0"/>
    <n v="1"/>
    <n v="13"/>
    <n v="13"/>
    <n v="11.9"/>
    <d v="2025-11-10T00:00:00"/>
    <m/>
    <m/>
    <m/>
    <n v="27.31666666666667"/>
  </r>
  <r>
    <x v="164"/>
    <s v="LAC"/>
    <s v="ATL"/>
    <s v="L"/>
    <d v="1899-12-31T09:18:00"/>
    <n v="3"/>
    <n v="8"/>
    <n v="0.375"/>
    <n v="0"/>
    <n v="2"/>
    <n v="0"/>
    <n v="5"/>
    <n v="6"/>
    <n v="0.83299999999999996"/>
    <n v="2"/>
    <n v="0"/>
    <n v="2"/>
    <n v="2"/>
    <n v="2"/>
    <n v="1"/>
    <n v="0"/>
    <n v="0"/>
    <n v="11"/>
    <n v="3"/>
    <n v="11.7"/>
    <d v="2025-11-10T00:00:00"/>
    <m/>
    <m/>
    <m/>
    <n v="33.299999999999997"/>
  </r>
  <r>
    <x v="411"/>
    <s v="NOP"/>
    <s v="PHO"/>
    <s v="L"/>
    <d v="1899-12-30T16:43:00"/>
    <n v="4"/>
    <n v="5"/>
    <n v="0.8"/>
    <n v="1"/>
    <n v="2"/>
    <n v="0.5"/>
    <n v="2"/>
    <n v="2"/>
    <n v="1"/>
    <n v="1"/>
    <n v="1"/>
    <n v="2"/>
    <n v="2"/>
    <n v="0"/>
    <n v="1"/>
    <n v="0"/>
    <n v="2"/>
    <n v="11"/>
    <n v="-11"/>
    <n v="11.4"/>
    <d v="2025-11-10T00:00:00"/>
    <m/>
    <m/>
    <m/>
    <n v="16.716666666666665"/>
  </r>
  <r>
    <x v="74"/>
    <s v="CHI"/>
    <s v="SAS"/>
    <s v="L"/>
    <d v="1899-12-31T00:45:00"/>
    <n v="5"/>
    <n v="9"/>
    <n v="0.55600000000000005"/>
    <n v="2"/>
    <n v="3"/>
    <n v="0.66700000000000004"/>
    <n v="3"/>
    <n v="4"/>
    <n v="0.75"/>
    <n v="1"/>
    <n v="4"/>
    <n v="5"/>
    <n v="0"/>
    <n v="1"/>
    <n v="1"/>
    <n v="1"/>
    <n v="4"/>
    <n v="15"/>
    <n v="-8"/>
    <n v="11.3"/>
    <d v="2025-11-10T00:00:00"/>
    <m/>
    <m/>
    <m/>
    <n v="24.75"/>
  </r>
  <r>
    <x v="184"/>
    <s v="DAL"/>
    <s v="MIL"/>
    <s v="L"/>
    <d v="1899-12-31T06:24:00"/>
    <n v="5"/>
    <n v="12"/>
    <n v="0.41699999999999998"/>
    <n v="3"/>
    <n v="8"/>
    <n v="0.375"/>
    <n v="0"/>
    <n v="0"/>
    <m/>
    <n v="0"/>
    <n v="5"/>
    <n v="5"/>
    <n v="3"/>
    <n v="0"/>
    <n v="3"/>
    <n v="1"/>
    <n v="1"/>
    <n v="13"/>
    <n v="1"/>
    <n v="10.9"/>
    <d v="2025-11-10T00:00:00"/>
    <m/>
    <m/>
    <m/>
    <n v="30.4"/>
  </r>
  <r>
    <x v="68"/>
    <s v="LAC"/>
    <s v="ATL"/>
    <s v="L"/>
    <d v="1899-12-31T06:07:00"/>
    <n v="6"/>
    <n v="10"/>
    <n v="0.6"/>
    <n v="0"/>
    <n v="0"/>
    <m/>
    <n v="1"/>
    <n v="4"/>
    <n v="0.25"/>
    <n v="3"/>
    <n v="9"/>
    <n v="12"/>
    <n v="1"/>
    <n v="0"/>
    <n v="2"/>
    <n v="2"/>
    <n v="3"/>
    <n v="13"/>
    <n v="1"/>
    <n v="10.9"/>
    <d v="2025-11-10T00:00:00"/>
    <m/>
    <m/>
    <m/>
    <n v="30.116666666666667"/>
  </r>
  <r>
    <x v="161"/>
    <s v="WAS"/>
    <s v="DET"/>
    <s v="L"/>
    <d v="1899-12-31T13:19:00"/>
    <n v="7"/>
    <n v="16"/>
    <n v="0.438"/>
    <n v="1"/>
    <n v="5"/>
    <n v="0.2"/>
    <n v="0"/>
    <n v="0"/>
    <m/>
    <n v="2"/>
    <n v="13"/>
    <n v="15"/>
    <n v="2"/>
    <n v="1"/>
    <n v="2"/>
    <n v="3"/>
    <n v="5"/>
    <n v="15"/>
    <n v="-4"/>
    <n v="10.7"/>
    <d v="2025-11-10T00:00:00"/>
    <m/>
    <m/>
    <m/>
    <n v="37.316666666666663"/>
  </r>
  <r>
    <x v="249"/>
    <s v="CLE"/>
    <s v="MIA"/>
    <s v="L"/>
    <d v="1899-12-31T07:05:00"/>
    <n v="3"/>
    <n v="10"/>
    <n v="0.3"/>
    <n v="2"/>
    <n v="6"/>
    <n v="0.33300000000000002"/>
    <n v="1"/>
    <n v="2"/>
    <n v="0.5"/>
    <n v="5"/>
    <n v="4"/>
    <n v="9"/>
    <n v="1"/>
    <n v="3"/>
    <n v="1"/>
    <n v="0"/>
    <n v="3"/>
    <n v="9"/>
    <n v="-5"/>
    <n v="10.7"/>
    <d v="2025-11-10T00:00:00"/>
    <m/>
    <m/>
    <m/>
    <n v="31.083333333333332"/>
  </r>
  <r>
    <x v="130"/>
    <s v="NOP"/>
    <s v="PHO"/>
    <s v="L"/>
    <d v="1899-12-31T05:05:00"/>
    <n v="6"/>
    <n v="14"/>
    <n v="0.42899999999999999"/>
    <n v="2"/>
    <n v="6"/>
    <n v="0.33300000000000002"/>
    <n v="1"/>
    <n v="2"/>
    <n v="0.5"/>
    <n v="2"/>
    <n v="5"/>
    <n v="7"/>
    <n v="0"/>
    <n v="1"/>
    <n v="0"/>
    <n v="0"/>
    <n v="2"/>
    <n v="15"/>
    <n v="-17"/>
    <n v="10.3"/>
    <d v="2025-11-10T00:00:00"/>
    <m/>
    <m/>
    <m/>
    <n v="29.083333333333336"/>
  </r>
  <r>
    <x v="158"/>
    <s v="MIL"/>
    <s v="DAL"/>
    <s v="W"/>
    <d v="1899-12-31T03:10:00"/>
    <n v="4"/>
    <n v="9"/>
    <n v="0.44400000000000001"/>
    <n v="4"/>
    <n v="8"/>
    <n v="0.5"/>
    <n v="1"/>
    <n v="1"/>
    <n v="1"/>
    <n v="0"/>
    <n v="5"/>
    <n v="5"/>
    <n v="2"/>
    <n v="1"/>
    <n v="0"/>
    <n v="0"/>
    <n v="5"/>
    <n v="13"/>
    <n v="11"/>
    <n v="10.199999999999999"/>
    <d v="2025-11-10T00:00:00"/>
    <m/>
    <m/>
    <m/>
    <n v="27.166666666666664"/>
  </r>
  <r>
    <x v="309"/>
    <s v="DET"/>
    <s v="WAS"/>
    <s v="W"/>
    <d v="1899-12-31T13:50:00"/>
    <n v="5"/>
    <n v="11"/>
    <n v="0.45500000000000002"/>
    <n v="3"/>
    <n v="9"/>
    <n v="0.33300000000000002"/>
    <n v="0"/>
    <n v="0"/>
    <m/>
    <n v="0"/>
    <n v="3"/>
    <n v="3"/>
    <n v="2"/>
    <n v="1"/>
    <n v="0"/>
    <n v="0"/>
    <n v="1"/>
    <n v="13"/>
    <n v="1"/>
    <n v="10.199999999999999"/>
    <d v="2025-11-10T00:00:00"/>
    <m/>
    <m/>
    <m/>
    <n v="37.833333333333329"/>
  </r>
  <r>
    <x v="143"/>
    <s v="MIL"/>
    <s v="DAL"/>
    <s v="W"/>
    <d v="1899-12-31T03:52:00"/>
    <n v="3"/>
    <n v="12"/>
    <n v="0.25"/>
    <n v="1"/>
    <n v="7"/>
    <n v="0.14299999999999999"/>
    <n v="7"/>
    <n v="7"/>
    <n v="1"/>
    <n v="1"/>
    <n v="6"/>
    <n v="7"/>
    <n v="2"/>
    <n v="1"/>
    <n v="1"/>
    <n v="1"/>
    <n v="3"/>
    <n v="14"/>
    <n v="-11"/>
    <n v="10.199999999999999"/>
    <d v="2025-11-10T00:00:00"/>
    <m/>
    <m/>
    <m/>
    <n v="27.866666666666667"/>
  </r>
  <r>
    <x v="75"/>
    <s v="WAS"/>
    <s v="DET"/>
    <s v="L"/>
    <d v="1899-12-31T05:14:00"/>
    <n v="5"/>
    <n v="10"/>
    <n v="0.5"/>
    <n v="1"/>
    <n v="5"/>
    <n v="0.2"/>
    <n v="3"/>
    <n v="4"/>
    <n v="0.75"/>
    <n v="1"/>
    <n v="3"/>
    <n v="4"/>
    <n v="6"/>
    <n v="0"/>
    <n v="1"/>
    <n v="3"/>
    <n v="5"/>
    <n v="14"/>
    <n v="3"/>
    <n v="10.1"/>
    <d v="2025-11-10T00:00:00"/>
    <m/>
    <m/>
    <m/>
    <n v="29.233333333333331"/>
  </r>
  <r>
    <x v="256"/>
    <s v="DET"/>
    <s v="WAS"/>
    <s v="W"/>
    <d v="1899-12-30T13:29:00"/>
    <n v="4"/>
    <n v="5"/>
    <n v="0.8"/>
    <n v="0"/>
    <n v="0"/>
    <m/>
    <n v="0"/>
    <n v="2"/>
    <n v="0"/>
    <n v="4"/>
    <n v="5"/>
    <n v="9"/>
    <n v="0"/>
    <n v="1"/>
    <n v="1"/>
    <n v="0"/>
    <n v="3"/>
    <n v="8"/>
    <n v="8"/>
    <n v="10.1"/>
    <d v="2025-11-10T00:00:00"/>
    <m/>
    <m/>
    <m/>
    <n v="13.483333333333334"/>
  </r>
  <r>
    <x v="247"/>
    <s v="WAS"/>
    <s v="DET"/>
    <s v="L"/>
    <d v="1899-12-30T15:39:00"/>
    <n v="4"/>
    <n v="6"/>
    <n v="0.66700000000000004"/>
    <n v="1"/>
    <n v="1"/>
    <n v="1"/>
    <n v="0"/>
    <n v="0"/>
    <m/>
    <n v="1"/>
    <n v="1"/>
    <n v="2"/>
    <n v="1"/>
    <n v="3"/>
    <n v="3"/>
    <n v="3"/>
    <n v="1"/>
    <n v="9"/>
    <n v="3"/>
    <n v="9.8000000000000007"/>
    <d v="2025-11-10T00:00:00"/>
    <m/>
    <m/>
    <m/>
    <n v="15.65"/>
  </r>
  <r>
    <x v="271"/>
    <s v="UTA"/>
    <s v="MIN"/>
    <s v="L"/>
    <d v="1899-12-31T03:32:00"/>
    <n v="4"/>
    <n v="9"/>
    <n v="0.44400000000000001"/>
    <n v="0"/>
    <n v="3"/>
    <n v="0"/>
    <n v="2"/>
    <n v="2"/>
    <n v="1"/>
    <n v="4"/>
    <n v="3"/>
    <n v="7"/>
    <n v="2"/>
    <n v="3"/>
    <n v="0"/>
    <n v="2"/>
    <n v="4"/>
    <n v="10"/>
    <n v="-16"/>
    <n v="9.8000000000000007"/>
    <d v="2025-11-10T00:00:00"/>
    <m/>
    <m/>
    <m/>
    <n v="27.533333333333331"/>
  </r>
  <r>
    <x v="173"/>
    <s v="WAS"/>
    <s v="DET"/>
    <s v="L"/>
    <d v="1899-12-30T22:52:00"/>
    <n v="3"/>
    <n v="3"/>
    <n v="1"/>
    <n v="2"/>
    <n v="2"/>
    <n v="1"/>
    <n v="0"/>
    <n v="0"/>
    <m/>
    <n v="2"/>
    <n v="1"/>
    <n v="3"/>
    <n v="2"/>
    <n v="0"/>
    <n v="0"/>
    <n v="0"/>
    <n v="1"/>
    <n v="8"/>
    <n v="9"/>
    <n v="9.8000000000000007"/>
    <d v="2025-11-10T00:00:00"/>
    <m/>
    <m/>
    <m/>
    <n v="22.866666666666667"/>
  </r>
  <r>
    <x v="447"/>
    <s v="CLE"/>
    <s v="MIA"/>
    <s v="L"/>
    <d v="1899-12-30T18:57:00"/>
    <n v="2"/>
    <n v="9"/>
    <n v="0.222"/>
    <n v="1"/>
    <n v="3"/>
    <n v="0.33300000000000002"/>
    <n v="6"/>
    <n v="6"/>
    <n v="1"/>
    <n v="1"/>
    <n v="4"/>
    <n v="5"/>
    <n v="2"/>
    <n v="2"/>
    <n v="0"/>
    <n v="0"/>
    <n v="3"/>
    <n v="11"/>
    <n v="-5"/>
    <n v="9.6"/>
    <d v="2025-11-10T00:00:00"/>
    <m/>
    <m/>
    <m/>
    <n v="18.95"/>
  </r>
  <r>
    <x v="218"/>
    <s v="MIN"/>
    <s v="UTA"/>
    <s v="W"/>
    <d v="1899-12-31T13:28:00"/>
    <n v="4"/>
    <n v="11"/>
    <n v="0.36399999999999999"/>
    <n v="1"/>
    <n v="8"/>
    <n v="0.125"/>
    <n v="5"/>
    <n v="5"/>
    <n v="1"/>
    <n v="0"/>
    <n v="1"/>
    <n v="1"/>
    <n v="2"/>
    <n v="1"/>
    <n v="1"/>
    <n v="1"/>
    <n v="2"/>
    <n v="14"/>
    <n v="18"/>
    <n v="9.5"/>
    <d v="2025-11-10T00:00:00"/>
    <m/>
    <m/>
    <m/>
    <n v="37.466666666666669"/>
  </r>
  <r>
    <x v="155"/>
    <s v="MIA"/>
    <s v="CLE"/>
    <s v="W"/>
    <d v="1899-12-30T16:15:00"/>
    <n v="4"/>
    <n v="9"/>
    <n v="0.44400000000000001"/>
    <n v="3"/>
    <n v="7"/>
    <n v="0.42899999999999999"/>
    <n v="2"/>
    <n v="3"/>
    <n v="0.66700000000000004"/>
    <n v="1"/>
    <n v="3"/>
    <n v="4"/>
    <n v="0"/>
    <n v="0"/>
    <n v="1"/>
    <n v="0"/>
    <n v="2"/>
    <n v="13"/>
    <n v="-15"/>
    <n v="9.4"/>
    <d v="2025-11-10T00:00:00"/>
    <m/>
    <m/>
    <m/>
    <n v="16.25"/>
  </r>
  <r>
    <x v="125"/>
    <s v="WAS"/>
    <s v="DET"/>
    <s v="L"/>
    <d v="1899-12-30T23:15:00"/>
    <n v="4"/>
    <n v="7"/>
    <n v="0.57099999999999995"/>
    <n v="1"/>
    <n v="2"/>
    <n v="0.5"/>
    <n v="1"/>
    <n v="1"/>
    <n v="1"/>
    <n v="1"/>
    <n v="3"/>
    <n v="4"/>
    <n v="3"/>
    <n v="0"/>
    <n v="0"/>
    <n v="1"/>
    <n v="0"/>
    <n v="10"/>
    <n v="-1"/>
    <n v="9.4"/>
    <d v="2025-11-10T00:00:00"/>
    <m/>
    <m/>
    <m/>
    <n v="23.25"/>
  </r>
  <r>
    <x v="269"/>
    <s v="ORL"/>
    <s v="POR"/>
    <s v="W"/>
    <d v="1899-12-30T13:44:00"/>
    <n v="2"/>
    <n v="5"/>
    <n v="0.4"/>
    <n v="1"/>
    <n v="3"/>
    <n v="0.33300000000000002"/>
    <n v="2"/>
    <n v="2"/>
    <n v="1"/>
    <n v="3"/>
    <n v="3"/>
    <n v="6"/>
    <n v="0"/>
    <n v="2"/>
    <n v="0"/>
    <n v="0"/>
    <n v="0"/>
    <n v="7"/>
    <n v="8"/>
    <n v="9.3000000000000007"/>
    <d v="2025-11-10T00:00:00"/>
    <m/>
    <m/>
    <m/>
    <n v="13.733333333333333"/>
  </r>
  <r>
    <x v="127"/>
    <s v="PHO"/>
    <s v="NOP"/>
    <s v="W"/>
    <d v="1899-12-31T01:37:00"/>
    <n v="4"/>
    <n v="13"/>
    <n v="0.308"/>
    <n v="1"/>
    <n v="6"/>
    <n v="0.16700000000000001"/>
    <n v="9"/>
    <n v="10"/>
    <n v="0.9"/>
    <n v="1"/>
    <n v="4"/>
    <n v="5"/>
    <n v="0"/>
    <n v="1"/>
    <n v="0"/>
    <n v="3"/>
    <n v="2"/>
    <n v="18"/>
    <n v="7"/>
    <n v="9.1999999999999993"/>
    <d v="2025-11-10T00:00:00"/>
    <m/>
    <m/>
    <m/>
    <n v="25.616666666666667"/>
  </r>
  <r>
    <x v="86"/>
    <s v="UTA"/>
    <s v="MIN"/>
    <s v="L"/>
    <d v="1899-12-30T11:11:00"/>
    <n v="4"/>
    <n v="6"/>
    <n v="0.66700000000000004"/>
    <n v="1"/>
    <n v="3"/>
    <n v="0.33300000000000002"/>
    <n v="1"/>
    <n v="1"/>
    <n v="1"/>
    <n v="2"/>
    <n v="2"/>
    <n v="4"/>
    <n v="1"/>
    <n v="0"/>
    <n v="0"/>
    <n v="1"/>
    <n v="0"/>
    <n v="10"/>
    <n v="11"/>
    <n v="9.1"/>
    <d v="2025-11-10T00:00:00"/>
    <m/>
    <m/>
    <m/>
    <n v="11.183333333333334"/>
  </r>
  <r>
    <x v="116"/>
    <s v="DAL"/>
    <s v="MIL"/>
    <s v="L"/>
    <d v="1899-12-30T22:28:00"/>
    <n v="4"/>
    <n v="11"/>
    <n v="0.36399999999999999"/>
    <n v="1"/>
    <n v="7"/>
    <n v="0.14299999999999999"/>
    <n v="7"/>
    <n v="10"/>
    <n v="0.7"/>
    <n v="1"/>
    <n v="6"/>
    <n v="7"/>
    <n v="1"/>
    <n v="1"/>
    <n v="1"/>
    <n v="3"/>
    <n v="4"/>
    <n v="16"/>
    <n v="-16"/>
    <n v="9"/>
    <d v="2025-11-10T00:00:00"/>
    <m/>
    <m/>
    <m/>
    <n v="22.466666666666669"/>
  </r>
  <r>
    <x v="103"/>
    <s v="SAS"/>
    <s v="CHI"/>
    <s v="W"/>
    <d v="1899-12-30T19:19:00"/>
    <n v="5"/>
    <n v="9"/>
    <n v="0.55600000000000005"/>
    <n v="0"/>
    <n v="1"/>
    <n v="0"/>
    <n v="0"/>
    <n v="0"/>
    <m/>
    <n v="3"/>
    <n v="4"/>
    <n v="7"/>
    <n v="1"/>
    <n v="1"/>
    <n v="0"/>
    <n v="1"/>
    <n v="2"/>
    <n v="10"/>
    <n v="-6"/>
    <n v="8.9"/>
    <d v="2025-11-10T00:00:00"/>
    <m/>
    <m/>
    <m/>
    <n v="19.316666666666666"/>
  </r>
  <r>
    <x v="426"/>
    <s v="POR"/>
    <s v="ORL"/>
    <s v="L"/>
    <d v="1899-12-30T14:27:00"/>
    <n v="3"/>
    <n v="4"/>
    <n v="0.75"/>
    <n v="1"/>
    <n v="1"/>
    <n v="1"/>
    <n v="0"/>
    <n v="0"/>
    <m/>
    <n v="3"/>
    <n v="1"/>
    <n v="4"/>
    <n v="0"/>
    <n v="1"/>
    <n v="0"/>
    <n v="0"/>
    <n v="0"/>
    <n v="7"/>
    <n v="-6"/>
    <n v="8.8000000000000007"/>
    <d v="2025-11-10T00:00:00"/>
    <m/>
    <m/>
    <m/>
    <n v="14.45"/>
  </r>
  <r>
    <x v="88"/>
    <s v="ORL"/>
    <s v="POR"/>
    <s v="W"/>
    <d v="1899-12-30T17:48:00"/>
    <n v="1"/>
    <n v="3"/>
    <n v="0.33300000000000002"/>
    <n v="0"/>
    <n v="1"/>
    <n v="0"/>
    <n v="5"/>
    <n v="5"/>
    <n v="1"/>
    <n v="0"/>
    <n v="5"/>
    <n v="5"/>
    <n v="1"/>
    <n v="1"/>
    <n v="2"/>
    <n v="0"/>
    <n v="3"/>
    <n v="7"/>
    <n v="3"/>
    <n v="8.6999999999999993"/>
    <d v="2025-11-10T00:00:00"/>
    <m/>
    <m/>
    <m/>
    <n v="17.8"/>
  </r>
  <r>
    <x v="214"/>
    <s v="LAC"/>
    <s v="ATL"/>
    <s v="L"/>
    <d v="1899-12-30T15:32:00"/>
    <n v="3"/>
    <n v="3"/>
    <n v="1"/>
    <n v="1"/>
    <n v="1"/>
    <n v="1"/>
    <n v="2"/>
    <n v="2"/>
    <n v="1"/>
    <n v="1"/>
    <n v="1"/>
    <n v="2"/>
    <n v="0"/>
    <n v="0"/>
    <n v="0"/>
    <n v="0"/>
    <n v="1"/>
    <n v="9"/>
    <n v="-12"/>
    <n v="8.6999999999999993"/>
    <d v="2025-11-10T00:00:00"/>
    <m/>
    <m/>
    <m/>
    <n v="15.533333333333335"/>
  </r>
  <r>
    <x v="167"/>
    <s v="WAS"/>
    <s v="DET"/>
    <s v="L"/>
    <d v="1899-12-31T10:45:00"/>
    <n v="4"/>
    <n v="7"/>
    <n v="0.57099999999999995"/>
    <n v="3"/>
    <n v="5"/>
    <n v="0.6"/>
    <n v="0"/>
    <n v="0"/>
    <m/>
    <n v="1"/>
    <n v="6"/>
    <n v="7"/>
    <n v="5"/>
    <n v="0"/>
    <n v="0"/>
    <n v="3"/>
    <n v="5"/>
    <n v="11"/>
    <n v="-11"/>
    <n v="8.6999999999999993"/>
    <d v="2025-11-10T00:00:00"/>
    <m/>
    <m/>
    <m/>
    <n v="34.75"/>
  </r>
  <r>
    <x v="298"/>
    <s v="CHI"/>
    <s v="SAS"/>
    <s v="L"/>
    <d v="1899-12-30T21:21:00"/>
    <n v="5"/>
    <n v="13"/>
    <n v="0.38500000000000001"/>
    <n v="1"/>
    <n v="4"/>
    <n v="0.25"/>
    <n v="0"/>
    <n v="0"/>
    <m/>
    <n v="4"/>
    <n v="8"/>
    <n v="12"/>
    <n v="2"/>
    <n v="0"/>
    <n v="0"/>
    <n v="1"/>
    <n v="2"/>
    <n v="11"/>
    <n v="2"/>
    <n v="8.6999999999999993"/>
    <d v="2025-11-10T00:00:00"/>
    <m/>
    <m/>
    <m/>
    <n v="21.349999999999998"/>
  </r>
  <r>
    <x v="24"/>
    <s v="LAL"/>
    <s v="CHO"/>
    <s v="W"/>
    <d v="1899-12-31T08:57:00"/>
    <n v="7"/>
    <n v="10"/>
    <n v="0.7"/>
    <n v="0"/>
    <n v="0"/>
    <m/>
    <n v="0"/>
    <n v="0"/>
    <m/>
    <n v="3"/>
    <n v="3"/>
    <n v="6"/>
    <n v="0"/>
    <n v="0"/>
    <n v="0"/>
    <n v="3"/>
    <n v="3"/>
    <n v="14"/>
    <n v="2"/>
    <n v="8.6"/>
    <d v="2025-11-10T00:00:00"/>
    <m/>
    <m/>
    <m/>
    <n v="32.949999999999996"/>
  </r>
  <r>
    <x v="276"/>
    <s v="CLE"/>
    <s v="MIA"/>
    <s v="L"/>
    <d v="1899-12-30T19:31:00"/>
    <n v="3"/>
    <n v="7"/>
    <n v="0.42899999999999999"/>
    <n v="3"/>
    <n v="7"/>
    <n v="0.42899999999999999"/>
    <n v="0"/>
    <n v="0"/>
    <m/>
    <n v="2"/>
    <n v="2"/>
    <n v="4"/>
    <n v="2"/>
    <n v="1"/>
    <n v="0"/>
    <n v="0"/>
    <n v="3"/>
    <n v="9"/>
    <n v="4"/>
    <n v="8.5"/>
    <d v="2025-11-10T00:00:00"/>
    <m/>
    <m/>
    <m/>
    <n v="19.516666666666666"/>
  </r>
  <r>
    <x v="347"/>
    <s v="DET"/>
    <s v="WAS"/>
    <s v="W"/>
    <d v="1899-12-31T02:31:00"/>
    <n v="3"/>
    <n v="7"/>
    <n v="0.42899999999999999"/>
    <n v="2"/>
    <n v="5"/>
    <n v="0.4"/>
    <n v="0"/>
    <n v="0"/>
    <m/>
    <n v="2"/>
    <n v="1"/>
    <n v="3"/>
    <n v="2"/>
    <n v="1"/>
    <n v="0"/>
    <n v="0"/>
    <n v="0"/>
    <n v="8"/>
    <n v="-2"/>
    <n v="8.4"/>
    <d v="2025-11-10T00:00:00"/>
    <m/>
    <m/>
    <m/>
    <n v="26.516666666666666"/>
  </r>
  <r>
    <x v="255"/>
    <s v="NOP"/>
    <s v="PHO"/>
    <s v="L"/>
    <d v="1899-12-31T00:58:00"/>
    <n v="5"/>
    <n v="10"/>
    <n v="0.5"/>
    <n v="0"/>
    <n v="1"/>
    <n v="0"/>
    <n v="2"/>
    <n v="2"/>
    <n v="1"/>
    <n v="2"/>
    <n v="4"/>
    <n v="6"/>
    <n v="1"/>
    <n v="2"/>
    <n v="0"/>
    <n v="3"/>
    <n v="3"/>
    <n v="12"/>
    <n v="-11"/>
    <n v="8.1"/>
    <d v="2025-11-10T00:00:00"/>
    <m/>
    <m/>
    <m/>
    <n v="24.966666666666669"/>
  </r>
  <r>
    <x v="281"/>
    <s v="DAL"/>
    <s v="MIL"/>
    <s v="L"/>
    <d v="1899-12-30T19:41:00"/>
    <n v="3"/>
    <n v="4"/>
    <n v="0.75"/>
    <n v="0"/>
    <n v="0"/>
    <m/>
    <n v="1"/>
    <n v="2"/>
    <n v="0.5"/>
    <n v="2"/>
    <n v="2"/>
    <n v="4"/>
    <n v="0"/>
    <n v="0"/>
    <n v="2"/>
    <n v="0"/>
    <n v="1"/>
    <n v="7"/>
    <n v="-2"/>
    <n v="8"/>
    <d v="2025-11-10T00:00:00"/>
    <m/>
    <m/>
    <m/>
    <n v="19.683333333333334"/>
  </r>
  <r>
    <x v="357"/>
    <s v="NOP"/>
    <s v="PHO"/>
    <s v="L"/>
    <d v="1899-12-30T23:22:00"/>
    <n v="2"/>
    <n v="6"/>
    <n v="0.33300000000000002"/>
    <n v="1"/>
    <n v="3"/>
    <n v="0.33300000000000002"/>
    <n v="3"/>
    <n v="4"/>
    <n v="0.75"/>
    <n v="0"/>
    <n v="3"/>
    <n v="3"/>
    <n v="4"/>
    <n v="2"/>
    <n v="0"/>
    <n v="1"/>
    <n v="3"/>
    <n v="8"/>
    <n v="-11"/>
    <n v="7.7"/>
    <d v="2025-11-10T00:00:00"/>
    <m/>
    <m/>
    <m/>
    <n v="23.366666666666667"/>
  </r>
  <r>
    <x v="287"/>
    <s v="LAC"/>
    <s v="ATL"/>
    <s v="L"/>
    <d v="1899-12-31T12:24:00"/>
    <n v="5"/>
    <n v="10"/>
    <n v="0.5"/>
    <n v="1"/>
    <n v="4"/>
    <n v="0.25"/>
    <n v="0"/>
    <n v="1"/>
    <n v="0"/>
    <n v="0"/>
    <n v="2"/>
    <n v="2"/>
    <n v="0"/>
    <n v="2"/>
    <n v="1"/>
    <n v="0"/>
    <n v="3"/>
    <n v="11"/>
    <n v="13"/>
    <n v="7.7"/>
    <d v="2025-11-10T00:00:00"/>
    <m/>
    <m/>
    <m/>
    <n v="36.4"/>
  </r>
  <r>
    <x v="46"/>
    <s v="CHI"/>
    <s v="SAS"/>
    <s v="L"/>
    <d v="1899-12-31T04:36:00"/>
    <n v="4"/>
    <n v="14"/>
    <n v="0.28599999999999998"/>
    <n v="3"/>
    <n v="5"/>
    <n v="0.6"/>
    <n v="0"/>
    <n v="2"/>
    <n v="0"/>
    <n v="2"/>
    <n v="6"/>
    <n v="8"/>
    <n v="6"/>
    <n v="0"/>
    <n v="0"/>
    <n v="1"/>
    <n v="2"/>
    <n v="11"/>
    <n v="-14"/>
    <n v="7.6"/>
    <d v="2025-11-10T00:00:00"/>
    <m/>
    <m/>
    <m/>
    <n v="28.6"/>
  </r>
  <r>
    <x v="430"/>
    <s v="UTA"/>
    <s v="MIN"/>
    <s v="L"/>
    <d v="1899-12-30T16:42:00"/>
    <n v="3"/>
    <n v="6"/>
    <n v="0.5"/>
    <n v="2"/>
    <n v="5"/>
    <n v="0.4"/>
    <n v="2"/>
    <n v="2"/>
    <n v="1"/>
    <n v="0"/>
    <n v="3"/>
    <n v="3"/>
    <n v="1"/>
    <n v="0"/>
    <n v="1"/>
    <n v="1"/>
    <n v="2"/>
    <n v="10"/>
    <n v="1"/>
    <n v="7.5"/>
    <d v="2025-11-10T00:00:00"/>
    <m/>
    <m/>
    <m/>
    <n v="16.7"/>
  </r>
  <r>
    <x v="153"/>
    <s v="CLE"/>
    <s v="MIA"/>
    <s v="L"/>
    <d v="1899-12-30T21:37:00"/>
    <n v="3"/>
    <n v="5"/>
    <n v="0.6"/>
    <n v="3"/>
    <n v="4"/>
    <n v="0.75"/>
    <n v="0"/>
    <n v="0"/>
    <m/>
    <n v="1"/>
    <n v="2"/>
    <n v="3"/>
    <n v="0"/>
    <n v="0"/>
    <n v="1"/>
    <n v="0"/>
    <n v="3"/>
    <n v="9"/>
    <n v="-8"/>
    <n v="7.5"/>
    <d v="2025-11-10T00:00:00"/>
    <m/>
    <m/>
    <m/>
    <n v="21.616666666666667"/>
  </r>
  <r>
    <x v="257"/>
    <s v="DAL"/>
    <s v="MIL"/>
    <s v="L"/>
    <d v="1899-12-31T01:09:00"/>
    <n v="4"/>
    <n v="8"/>
    <n v="0.5"/>
    <n v="0"/>
    <n v="4"/>
    <n v="0"/>
    <n v="1"/>
    <n v="2"/>
    <n v="0.5"/>
    <n v="0"/>
    <n v="5"/>
    <n v="5"/>
    <n v="3"/>
    <n v="1"/>
    <n v="0"/>
    <n v="1"/>
    <n v="2"/>
    <n v="9"/>
    <n v="7"/>
    <n v="7.4"/>
    <d v="2025-11-10T00:00:00"/>
    <m/>
    <m/>
    <m/>
    <n v="25.15"/>
  </r>
  <r>
    <x v="367"/>
    <s v="PHO"/>
    <s v="NOP"/>
    <s v="W"/>
    <d v="1899-12-30T23:08:00"/>
    <n v="2"/>
    <n v="6"/>
    <n v="0.33300000000000002"/>
    <n v="0"/>
    <n v="1"/>
    <n v="0"/>
    <n v="0"/>
    <n v="0"/>
    <m/>
    <n v="3"/>
    <n v="2"/>
    <n v="5"/>
    <n v="4"/>
    <n v="3"/>
    <n v="0"/>
    <n v="1"/>
    <n v="2"/>
    <n v="4"/>
    <n v="3"/>
    <n v="7.3"/>
    <d v="2025-11-10T00:00:00"/>
    <m/>
    <m/>
    <m/>
    <n v="23.133333333333333"/>
  </r>
  <r>
    <x v="248"/>
    <s v="SAS"/>
    <s v="CHI"/>
    <s v="W"/>
    <d v="1899-12-31T03:56:00"/>
    <n v="2"/>
    <n v="4"/>
    <n v="0.5"/>
    <n v="1"/>
    <n v="2"/>
    <n v="0.5"/>
    <n v="2"/>
    <n v="3"/>
    <n v="0.66700000000000004"/>
    <n v="0"/>
    <n v="3"/>
    <n v="3"/>
    <n v="2"/>
    <n v="1"/>
    <n v="1"/>
    <n v="1"/>
    <n v="1"/>
    <n v="7"/>
    <n v="11"/>
    <n v="7.2"/>
    <d v="2025-11-10T00:00:00"/>
    <m/>
    <m/>
    <m/>
    <n v="27.933333333333337"/>
  </r>
  <r>
    <x v="52"/>
    <s v="POR"/>
    <s v="ORL"/>
    <s v="L"/>
    <d v="1899-12-31T06:46:00"/>
    <n v="6"/>
    <n v="17"/>
    <n v="0.35299999999999998"/>
    <n v="2"/>
    <n v="7"/>
    <n v="0.28599999999999998"/>
    <n v="3"/>
    <n v="4"/>
    <n v="0.75"/>
    <n v="0"/>
    <n v="1"/>
    <n v="1"/>
    <n v="4"/>
    <n v="0"/>
    <n v="0"/>
    <n v="1"/>
    <n v="5"/>
    <n v="17"/>
    <n v="-1"/>
    <n v="7.2"/>
    <d v="2025-11-10T00:00:00"/>
    <m/>
    <m/>
    <m/>
    <n v="30.766666666666669"/>
  </r>
  <r>
    <x v="81"/>
    <s v="ATL"/>
    <s v="LAC"/>
    <s v="W"/>
    <d v="1899-12-31T02:25:00"/>
    <n v="4"/>
    <n v="10"/>
    <n v="0.4"/>
    <n v="0"/>
    <n v="3"/>
    <n v="0"/>
    <n v="2"/>
    <n v="2"/>
    <n v="1"/>
    <n v="2"/>
    <n v="4"/>
    <n v="6"/>
    <n v="3"/>
    <n v="0"/>
    <n v="0"/>
    <n v="1"/>
    <n v="3"/>
    <n v="10"/>
    <n v="15"/>
    <n v="7.1"/>
    <d v="2025-11-10T00:00:00"/>
    <m/>
    <m/>
    <m/>
    <n v="26.416666666666664"/>
  </r>
  <r>
    <x v="242"/>
    <s v="DAL"/>
    <s v="MIL"/>
    <s v="L"/>
    <d v="1899-12-30T16:17:00"/>
    <n v="2"/>
    <n v="6"/>
    <n v="0.33300000000000002"/>
    <n v="1"/>
    <n v="3"/>
    <n v="0.33300000000000002"/>
    <n v="2"/>
    <n v="2"/>
    <n v="1"/>
    <n v="1"/>
    <n v="2"/>
    <n v="3"/>
    <n v="3"/>
    <n v="1"/>
    <n v="0"/>
    <n v="1"/>
    <n v="0"/>
    <n v="7"/>
    <n v="-3"/>
    <n v="7"/>
    <d v="2025-11-10T00:00:00"/>
    <m/>
    <m/>
    <m/>
    <n v="16.283333333333335"/>
  </r>
  <r>
    <x v="428"/>
    <s v="DAL"/>
    <s v="MIL"/>
    <s v="L"/>
    <d v="1899-12-30T23:23:00"/>
    <n v="2"/>
    <n v="8"/>
    <n v="0.25"/>
    <n v="0"/>
    <n v="0"/>
    <m/>
    <n v="3"/>
    <n v="4"/>
    <n v="0.75"/>
    <n v="5"/>
    <n v="3"/>
    <n v="8"/>
    <n v="3"/>
    <n v="1"/>
    <n v="0"/>
    <n v="1"/>
    <n v="4"/>
    <n v="7"/>
    <n v="-5"/>
    <n v="6.7"/>
    <d v="2025-11-10T00:00:00"/>
    <m/>
    <m/>
    <m/>
    <n v="23.383333333333333"/>
  </r>
  <r>
    <x v="60"/>
    <s v="MIA"/>
    <s v="CLE"/>
    <s v="W"/>
    <d v="1899-12-31T14:12:00"/>
    <n v="4"/>
    <n v="9"/>
    <n v="0.44400000000000001"/>
    <n v="1"/>
    <n v="4"/>
    <n v="0.25"/>
    <n v="2"/>
    <n v="2"/>
    <n v="1"/>
    <n v="0"/>
    <n v="2"/>
    <n v="2"/>
    <n v="8"/>
    <n v="1"/>
    <n v="0"/>
    <n v="5"/>
    <n v="5"/>
    <n v="11"/>
    <n v="12"/>
    <n v="6.5"/>
    <d v="2025-11-10T00:00:00"/>
    <m/>
    <m/>
    <m/>
    <n v="38.199999999999996"/>
  </r>
  <r>
    <x v="188"/>
    <s v="MIN"/>
    <s v="UTA"/>
    <s v="W"/>
    <d v="1899-12-31T04:02:00"/>
    <n v="3"/>
    <n v="10"/>
    <n v="0.3"/>
    <n v="1"/>
    <n v="7"/>
    <n v="0.14299999999999999"/>
    <n v="0"/>
    <n v="0"/>
    <m/>
    <n v="1"/>
    <n v="4"/>
    <n v="5"/>
    <n v="3"/>
    <n v="1"/>
    <n v="1"/>
    <n v="0"/>
    <n v="1"/>
    <n v="7"/>
    <n v="-14"/>
    <n v="6.5"/>
    <d v="2025-11-10T00:00:00"/>
    <m/>
    <m/>
    <m/>
    <n v="28.033333333333335"/>
  </r>
  <r>
    <x v="109"/>
    <s v="POR"/>
    <s v="ORL"/>
    <s v="L"/>
    <d v="1899-12-31T09:51:00"/>
    <n v="3"/>
    <n v="9"/>
    <n v="0.33300000000000002"/>
    <n v="1"/>
    <n v="6"/>
    <n v="0.16700000000000001"/>
    <n v="1"/>
    <n v="1"/>
    <n v="1"/>
    <n v="1"/>
    <n v="4"/>
    <n v="5"/>
    <n v="3"/>
    <n v="1"/>
    <n v="1"/>
    <n v="1"/>
    <n v="3"/>
    <n v="8"/>
    <n v="3"/>
    <n v="6.4"/>
    <d v="2025-11-10T00:00:00"/>
    <m/>
    <m/>
    <m/>
    <n v="33.85"/>
  </r>
  <r>
    <x v="450"/>
    <s v="UTA"/>
    <s v="MIN"/>
    <s v="L"/>
    <d v="1899-12-30T15:47:00"/>
    <n v="2"/>
    <n v="3"/>
    <n v="0.66700000000000004"/>
    <n v="0"/>
    <n v="0"/>
    <m/>
    <n v="1"/>
    <n v="1"/>
    <n v="1"/>
    <n v="0"/>
    <n v="3"/>
    <n v="3"/>
    <n v="7"/>
    <n v="0"/>
    <n v="0"/>
    <n v="2"/>
    <n v="3"/>
    <n v="5"/>
    <n v="-3"/>
    <n v="6.3"/>
    <d v="2025-11-10T00:00:00"/>
    <m/>
    <m/>
    <m/>
    <n v="15.783333333333333"/>
  </r>
  <r>
    <x v="250"/>
    <s v="ATL"/>
    <s v="LAC"/>
    <s v="W"/>
    <d v="1899-12-31T14:39:00"/>
    <n v="3"/>
    <n v="9"/>
    <n v="0.33300000000000002"/>
    <n v="0"/>
    <n v="2"/>
    <n v="0"/>
    <n v="0"/>
    <n v="0"/>
    <m/>
    <n v="1"/>
    <n v="2"/>
    <n v="3"/>
    <n v="8"/>
    <n v="3"/>
    <n v="1"/>
    <n v="4"/>
    <n v="3"/>
    <n v="6"/>
    <n v="0"/>
    <n v="6.3"/>
    <d v="2025-11-10T00:00:00"/>
    <m/>
    <m/>
    <m/>
    <n v="38.65"/>
  </r>
  <r>
    <x v="83"/>
    <s v="NOP"/>
    <s v="PHO"/>
    <s v="L"/>
    <d v="1899-12-31T04:33:00"/>
    <n v="3"/>
    <n v="7"/>
    <n v="0.42899999999999999"/>
    <n v="1"/>
    <n v="3"/>
    <n v="0.33300000000000002"/>
    <n v="0"/>
    <n v="0"/>
    <m/>
    <n v="1"/>
    <n v="1"/>
    <n v="2"/>
    <n v="4"/>
    <n v="1"/>
    <n v="0"/>
    <n v="1"/>
    <n v="2"/>
    <n v="7"/>
    <n v="-10"/>
    <n v="6.3"/>
    <d v="2025-11-10T00:00:00"/>
    <m/>
    <m/>
    <m/>
    <n v="28.550000000000004"/>
  </r>
  <r>
    <x v="307"/>
    <s v="MIA"/>
    <s v="CLE"/>
    <s v="W"/>
    <d v="1899-12-31T02:29:00"/>
    <n v="4"/>
    <n v="8"/>
    <n v="0.5"/>
    <n v="0"/>
    <n v="2"/>
    <n v="0"/>
    <n v="2"/>
    <n v="3"/>
    <n v="0.66700000000000004"/>
    <n v="1"/>
    <n v="4"/>
    <n v="5"/>
    <n v="4"/>
    <n v="0"/>
    <n v="0"/>
    <n v="3"/>
    <n v="3"/>
    <n v="10"/>
    <n v="-6"/>
    <n v="6.1"/>
    <d v="2025-11-10T00:00:00"/>
    <m/>
    <m/>
    <m/>
    <n v="26.483333333333334"/>
  </r>
  <r>
    <x v="179"/>
    <s v="PHO"/>
    <s v="NOP"/>
    <s v="W"/>
    <d v="1899-12-30T20:14:00"/>
    <n v="0"/>
    <n v="1"/>
    <n v="0"/>
    <n v="0"/>
    <n v="0"/>
    <m/>
    <n v="2"/>
    <n v="2"/>
    <n v="1"/>
    <n v="1"/>
    <n v="6"/>
    <n v="7"/>
    <n v="1"/>
    <n v="1"/>
    <n v="2"/>
    <n v="0"/>
    <n v="2"/>
    <n v="2"/>
    <n v="8"/>
    <n v="6.1"/>
    <d v="2025-11-10T00:00:00"/>
    <m/>
    <m/>
    <m/>
    <n v="20.233333333333334"/>
  </r>
  <r>
    <x v="121"/>
    <s v="CHO"/>
    <s v="LAL"/>
    <s v="L"/>
    <d v="1899-12-31T01:33:00"/>
    <n v="4"/>
    <n v="9"/>
    <n v="0.44400000000000001"/>
    <n v="1"/>
    <n v="3"/>
    <n v="0.33300000000000002"/>
    <n v="4"/>
    <n v="4"/>
    <n v="1"/>
    <n v="0"/>
    <n v="0"/>
    <n v="0"/>
    <n v="3"/>
    <n v="1"/>
    <n v="0"/>
    <n v="4"/>
    <n v="4"/>
    <n v="13"/>
    <n v="-16"/>
    <n v="5.8"/>
    <d v="2025-11-10T00:00:00"/>
    <m/>
    <m/>
    <m/>
    <n v="25.550000000000004"/>
  </r>
  <r>
    <x v="436"/>
    <s v="CHI"/>
    <s v="SAS"/>
    <s v="L"/>
    <d v="1899-12-30T08:03:00"/>
    <n v="2"/>
    <n v="3"/>
    <n v="0.66700000000000004"/>
    <n v="2"/>
    <n v="3"/>
    <n v="0.66700000000000004"/>
    <n v="0"/>
    <n v="0"/>
    <m/>
    <n v="0"/>
    <n v="1"/>
    <n v="1"/>
    <n v="1"/>
    <n v="0"/>
    <n v="0"/>
    <n v="0"/>
    <n v="0"/>
    <n v="6"/>
    <n v="8"/>
    <n v="5.7"/>
    <d v="2025-11-10T00:00:00"/>
    <m/>
    <m/>
    <m/>
    <n v="8.0499999999999989"/>
  </r>
  <r>
    <x v="180"/>
    <s v="PHO"/>
    <s v="NOP"/>
    <s v="W"/>
    <d v="1899-12-30T13:23:00"/>
    <n v="2"/>
    <n v="5"/>
    <n v="0.4"/>
    <n v="2"/>
    <n v="4"/>
    <n v="0.5"/>
    <n v="0"/>
    <n v="0"/>
    <m/>
    <n v="0"/>
    <n v="1"/>
    <n v="1"/>
    <n v="5"/>
    <n v="1"/>
    <n v="0"/>
    <n v="2"/>
    <n v="1"/>
    <n v="6"/>
    <n v="20"/>
    <n v="5.7"/>
    <d v="2025-11-10T00:00:00"/>
    <m/>
    <m/>
    <m/>
    <n v="13.383333333333333"/>
  </r>
  <r>
    <x v="435"/>
    <s v="NOP"/>
    <s v="PHO"/>
    <s v="L"/>
    <d v="1899-12-30T16:19:00"/>
    <n v="1"/>
    <n v="4"/>
    <n v="0.25"/>
    <n v="0"/>
    <n v="0"/>
    <m/>
    <n v="0"/>
    <n v="0"/>
    <m/>
    <n v="5"/>
    <n v="1"/>
    <n v="6"/>
    <n v="2"/>
    <n v="1"/>
    <n v="1"/>
    <n v="0"/>
    <n v="2"/>
    <n v="2"/>
    <n v="-7"/>
    <n v="5.7"/>
    <d v="2025-11-10T00:00:00"/>
    <m/>
    <m/>
    <m/>
    <n v="16.316666666666666"/>
  </r>
  <r>
    <x v="123"/>
    <s v="ATL"/>
    <s v="LAC"/>
    <s v="W"/>
    <d v="1899-12-31T07:00:00"/>
    <n v="4"/>
    <n v="11"/>
    <n v="0.36399999999999999"/>
    <n v="2"/>
    <n v="6"/>
    <n v="0.33300000000000002"/>
    <n v="1"/>
    <n v="4"/>
    <n v="0.25"/>
    <n v="0"/>
    <n v="5"/>
    <n v="5"/>
    <n v="0"/>
    <n v="1"/>
    <n v="2"/>
    <n v="2"/>
    <n v="0"/>
    <n v="11"/>
    <n v="0"/>
    <n v="5.6"/>
    <d v="2025-11-10T00:00:00"/>
    <m/>
    <m/>
    <m/>
    <n v="31"/>
  </r>
  <r>
    <x v="119"/>
    <s v="LAC"/>
    <s v="ATL"/>
    <s v="L"/>
    <d v="1899-12-31T07:22:00"/>
    <n v="3"/>
    <n v="11"/>
    <n v="0.27300000000000002"/>
    <n v="1"/>
    <n v="6"/>
    <n v="0.16700000000000001"/>
    <n v="2"/>
    <n v="2"/>
    <n v="1"/>
    <n v="2"/>
    <n v="5"/>
    <n v="7"/>
    <n v="0"/>
    <n v="1"/>
    <n v="1"/>
    <n v="0"/>
    <n v="4"/>
    <n v="9"/>
    <n v="0"/>
    <n v="5.5"/>
    <d v="2025-11-10T00:00:00"/>
    <m/>
    <m/>
    <m/>
    <n v="31.366666666666667"/>
  </r>
  <r>
    <x v="245"/>
    <s v="ATL"/>
    <s v="LAC"/>
    <s v="W"/>
    <d v="1899-12-30T20:04:00"/>
    <n v="3"/>
    <n v="9"/>
    <n v="0.33300000000000002"/>
    <n v="1"/>
    <n v="3"/>
    <n v="0.33300000000000002"/>
    <n v="0"/>
    <n v="0"/>
    <m/>
    <n v="3"/>
    <n v="1"/>
    <n v="4"/>
    <n v="2"/>
    <n v="1"/>
    <n v="0"/>
    <n v="1"/>
    <n v="1"/>
    <n v="7"/>
    <n v="-1"/>
    <n v="5.3"/>
    <d v="2025-11-10T00:00:00"/>
    <m/>
    <m/>
    <m/>
    <n v="20.066666666666666"/>
  </r>
  <r>
    <x v="237"/>
    <s v="DAL"/>
    <s v="MIL"/>
    <s v="L"/>
    <d v="1899-12-30T16:45:00"/>
    <n v="2"/>
    <n v="7"/>
    <n v="0.28599999999999998"/>
    <n v="2"/>
    <n v="7"/>
    <n v="0.28599999999999998"/>
    <n v="0"/>
    <n v="0"/>
    <m/>
    <n v="0"/>
    <n v="2"/>
    <n v="2"/>
    <n v="3"/>
    <n v="0"/>
    <n v="1"/>
    <n v="0"/>
    <n v="0"/>
    <n v="6"/>
    <n v="11"/>
    <n v="5.3"/>
    <d v="2025-11-10T00:00:00"/>
    <m/>
    <m/>
    <m/>
    <n v="16.75"/>
  </r>
  <r>
    <x v="224"/>
    <s v="MIA"/>
    <s v="CLE"/>
    <s v="W"/>
    <d v="1899-12-31T02:18:00"/>
    <n v="3"/>
    <n v="10"/>
    <n v="0.3"/>
    <n v="1"/>
    <n v="5"/>
    <n v="0.2"/>
    <n v="1"/>
    <n v="2"/>
    <n v="0.5"/>
    <n v="1"/>
    <n v="7"/>
    <n v="8"/>
    <n v="4"/>
    <n v="0"/>
    <n v="1"/>
    <n v="1"/>
    <n v="5"/>
    <n v="8"/>
    <n v="8"/>
    <n v="5.0999999999999996"/>
    <d v="2025-11-10T00:00:00"/>
    <m/>
    <m/>
    <m/>
    <n v="26.300000000000004"/>
  </r>
  <r>
    <x v="122"/>
    <s v="NOP"/>
    <s v="PHO"/>
    <s v="L"/>
    <d v="1899-12-31T06:41:00"/>
    <n v="4"/>
    <n v="13"/>
    <n v="0.308"/>
    <n v="3"/>
    <n v="6"/>
    <n v="0.5"/>
    <n v="4"/>
    <n v="4"/>
    <n v="1"/>
    <n v="0"/>
    <n v="2"/>
    <n v="2"/>
    <n v="1"/>
    <n v="2"/>
    <n v="0"/>
    <n v="5"/>
    <n v="2"/>
    <n v="15"/>
    <n v="-11"/>
    <n v="5"/>
    <d v="2025-11-10T00:00:00"/>
    <m/>
    <m/>
    <m/>
    <n v="30.683333333333334"/>
  </r>
  <r>
    <x v="107"/>
    <s v="CHO"/>
    <s v="LAL"/>
    <s v="L"/>
    <d v="1899-12-30T18:04:00"/>
    <n v="2"/>
    <n v="6"/>
    <n v="0.33300000000000002"/>
    <n v="2"/>
    <n v="5"/>
    <n v="0.4"/>
    <n v="0"/>
    <n v="0"/>
    <m/>
    <n v="1"/>
    <n v="1"/>
    <n v="2"/>
    <n v="5"/>
    <n v="0"/>
    <n v="0"/>
    <n v="2"/>
    <n v="1"/>
    <n v="6"/>
    <n v="3"/>
    <n v="4.7"/>
    <d v="2025-11-10T00:00:00"/>
    <m/>
    <m/>
    <m/>
    <n v="18.066666666666666"/>
  </r>
  <r>
    <x v="431"/>
    <s v="CHO"/>
    <s v="LAL"/>
    <s v="L"/>
    <d v="1899-12-30T20:06:00"/>
    <n v="3"/>
    <n v="6"/>
    <n v="0.5"/>
    <n v="2"/>
    <n v="4"/>
    <n v="0.5"/>
    <n v="0"/>
    <n v="0"/>
    <m/>
    <n v="0"/>
    <n v="3"/>
    <n v="3"/>
    <n v="4"/>
    <n v="0"/>
    <n v="0"/>
    <n v="3"/>
    <n v="3"/>
    <n v="8"/>
    <n v="4"/>
    <n v="4.5"/>
    <d v="2025-11-10T00:00:00"/>
    <m/>
    <m/>
    <m/>
    <n v="20.100000000000001"/>
  </r>
  <r>
    <x v="133"/>
    <s v="UTA"/>
    <s v="MIN"/>
    <s v="L"/>
    <d v="1899-12-31T04:20:00"/>
    <n v="4"/>
    <n v="13"/>
    <n v="0.308"/>
    <n v="3"/>
    <n v="11"/>
    <n v="0.27300000000000002"/>
    <n v="0"/>
    <n v="0"/>
    <m/>
    <n v="1"/>
    <n v="2"/>
    <n v="3"/>
    <n v="2"/>
    <n v="0"/>
    <n v="0"/>
    <n v="1"/>
    <n v="2"/>
    <n v="11"/>
    <n v="-17"/>
    <n v="4.4000000000000004"/>
    <d v="2025-11-10T00:00:00"/>
    <m/>
    <m/>
    <m/>
    <n v="28.333333333333336"/>
  </r>
  <r>
    <x v="406"/>
    <s v="POR"/>
    <s v="ORL"/>
    <s v="L"/>
    <d v="1899-12-30T09:51:00"/>
    <n v="1"/>
    <n v="1"/>
    <n v="1"/>
    <n v="1"/>
    <n v="1"/>
    <n v="1"/>
    <n v="1"/>
    <n v="2"/>
    <n v="0.5"/>
    <n v="1"/>
    <n v="1"/>
    <n v="2"/>
    <n v="1"/>
    <n v="0"/>
    <n v="0"/>
    <n v="0"/>
    <n v="2"/>
    <n v="4"/>
    <n v="-7"/>
    <n v="4.2"/>
    <d v="2025-11-10T00:00:00"/>
    <m/>
    <m/>
    <m/>
    <n v="9.85"/>
  </r>
  <r>
    <x v="150"/>
    <s v="CHO"/>
    <s v="LAL"/>
    <s v="L"/>
    <d v="1899-12-30T19:16:00"/>
    <n v="3"/>
    <n v="4"/>
    <n v="0.75"/>
    <n v="0"/>
    <n v="0"/>
    <m/>
    <n v="3"/>
    <n v="3"/>
    <n v="1"/>
    <n v="3"/>
    <n v="1"/>
    <n v="4"/>
    <n v="0"/>
    <n v="0"/>
    <n v="0"/>
    <n v="4"/>
    <n v="4"/>
    <n v="9"/>
    <n v="-10"/>
    <n v="4.2"/>
    <d v="2025-11-10T00:00:00"/>
    <m/>
    <m/>
    <m/>
    <n v="19.266666666666666"/>
  </r>
  <r>
    <x v="174"/>
    <s v="LAC"/>
    <s v="ATL"/>
    <s v="L"/>
    <d v="1899-12-30T16:37:00"/>
    <n v="2"/>
    <n v="5"/>
    <n v="0.4"/>
    <n v="2"/>
    <n v="4"/>
    <n v="0.5"/>
    <n v="3"/>
    <n v="4"/>
    <n v="0.75"/>
    <n v="0"/>
    <n v="0"/>
    <n v="0"/>
    <n v="2"/>
    <n v="0"/>
    <n v="1"/>
    <n v="3"/>
    <n v="2"/>
    <n v="9"/>
    <n v="-4"/>
    <n v="4.2"/>
    <d v="2025-11-10T00:00:00"/>
    <m/>
    <m/>
    <m/>
    <n v="16.616666666666667"/>
  </r>
  <r>
    <x v="171"/>
    <s v="UTA"/>
    <s v="MIN"/>
    <s v="L"/>
    <d v="1899-12-31T02:29:00"/>
    <n v="2"/>
    <n v="6"/>
    <n v="0.33300000000000002"/>
    <n v="1"/>
    <n v="4"/>
    <n v="0.25"/>
    <n v="2"/>
    <n v="2"/>
    <n v="1"/>
    <n v="1"/>
    <n v="2"/>
    <n v="3"/>
    <n v="3"/>
    <n v="0"/>
    <n v="1"/>
    <n v="2"/>
    <n v="4"/>
    <n v="7"/>
    <n v="14"/>
    <n v="4.0999999999999996"/>
    <d v="2025-11-10T00:00:00"/>
    <m/>
    <m/>
    <m/>
    <n v="26.483333333333334"/>
  </r>
  <r>
    <x v="356"/>
    <s v="PHO"/>
    <s v="NOP"/>
    <s v="W"/>
    <d v="1899-12-30T08:40:00"/>
    <n v="2"/>
    <n v="3"/>
    <n v="0.66700000000000004"/>
    <n v="1"/>
    <n v="2"/>
    <n v="0.5"/>
    <n v="0"/>
    <n v="0"/>
    <m/>
    <n v="0"/>
    <n v="0"/>
    <n v="0"/>
    <n v="0"/>
    <n v="0"/>
    <n v="1"/>
    <n v="0"/>
    <n v="1"/>
    <n v="5"/>
    <n v="-2"/>
    <n v="4"/>
    <d v="2025-11-10T00:00:00"/>
    <m/>
    <m/>
    <m/>
    <n v="8.6666666666666661"/>
  </r>
  <r>
    <x v="203"/>
    <s v="PHO"/>
    <s v="NOP"/>
    <s v="W"/>
    <d v="1899-12-30T19:10:00"/>
    <n v="1"/>
    <n v="2"/>
    <n v="0.5"/>
    <n v="0"/>
    <n v="0"/>
    <m/>
    <n v="0"/>
    <n v="1"/>
    <n v="0"/>
    <n v="2"/>
    <n v="3"/>
    <n v="5"/>
    <n v="4"/>
    <n v="0"/>
    <n v="1"/>
    <n v="2"/>
    <n v="1"/>
    <n v="2"/>
    <n v="8"/>
    <n v="4"/>
    <d v="2025-11-10T00:00:00"/>
    <m/>
    <m/>
    <m/>
    <n v="19.166666666666668"/>
  </r>
  <r>
    <x v="117"/>
    <s v="UTA"/>
    <s v="MIN"/>
    <s v="L"/>
    <d v="1899-12-30T17:46:00"/>
    <n v="2"/>
    <n v="8"/>
    <n v="0.25"/>
    <n v="2"/>
    <n v="5"/>
    <n v="0.4"/>
    <n v="0"/>
    <n v="0"/>
    <m/>
    <n v="0"/>
    <n v="3"/>
    <n v="3"/>
    <n v="2"/>
    <n v="0"/>
    <n v="2"/>
    <n v="1"/>
    <n v="0"/>
    <n v="6"/>
    <n v="10"/>
    <n v="3.9"/>
    <d v="2025-11-10T00:00:00"/>
    <m/>
    <m/>
    <m/>
    <n v="17.766666666666666"/>
  </r>
  <r>
    <x v="162"/>
    <s v="PHO"/>
    <s v="NOP"/>
    <s v="W"/>
    <d v="1899-12-30T08:23:00"/>
    <n v="0"/>
    <n v="0"/>
    <m/>
    <n v="0"/>
    <n v="0"/>
    <m/>
    <n v="2"/>
    <n v="3"/>
    <n v="0.66700000000000004"/>
    <n v="1"/>
    <n v="4"/>
    <n v="5"/>
    <n v="1"/>
    <n v="0"/>
    <n v="0"/>
    <n v="0"/>
    <n v="1"/>
    <n v="2"/>
    <n v="7"/>
    <n v="3.8"/>
    <d v="2025-11-10T00:00:00"/>
    <m/>
    <m/>
    <m/>
    <n v="8.3833333333333329"/>
  </r>
  <r>
    <x v="280"/>
    <s v="MIN"/>
    <s v="UTA"/>
    <s v="W"/>
    <d v="1899-12-30T17:33:00"/>
    <n v="1"/>
    <n v="3"/>
    <n v="0.33300000000000002"/>
    <n v="1"/>
    <n v="2"/>
    <n v="0.5"/>
    <n v="2"/>
    <n v="2"/>
    <n v="1"/>
    <n v="1"/>
    <n v="1"/>
    <n v="2"/>
    <n v="2"/>
    <n v="0"/>
    <n v="0"/>
    <n v="2"/>
    <n v="0"/>
    <n v="5"/>
    <n v="-13"/>
    <n v="3.7"/>
    <d v="2025-11-10T00:00:00"/>
    <m/>
    <m/>
    <m/>
    <n v="17.549999999999997"/>
  </r>
  <r>
    <x v="299"/>
    <s v="CHI"/>
    <s v="SAS"/>
    <s v="L"/>
    <d v="1899-12-30T02:26:00"/>
    <n v="1"/>
    <n v="1"/>
    <n v="1"/>
    <n v="0"/>
    <n v="0"/>
    <m/>
    <n v="2"/>
    <n v="2"/>
    <n v="1"/>
    <n v="0"/>
    <n v="0"/>
    <n v="0"/>
    <n v="0"/>
    <n v="0"/>
    <n v="0"/>
    <n v="0"/>
    <n v="0"/>
    <n v="4"/>
    <n v="2"/>
    <n v="3.7"/>
    <d v="2025-11-10T00:00:00"/>
    <m/>
    <m/>
    <m/>
    <n v="2.4333333333333336"/>
  </r>
  <r>
    <x v="292"/>
    <s v="DAL"/>
    <s v="MIL"/>
    <s v="L"/>
    <d v="1899-12-30T09:25:00"/>
    <n v="1"/>
    <n v="2"/>
    <n v="0.5"/>
    <n v="0"/>
    <n v="0"/>
    <m/>
    <n v="0"/>
    <n v="0"/>
    <m/>
    <n v="2"/>
    <n v="0"/>
    <n v="2"/>
    <n v="2"/>
    <n v="1"/>
    <n v="0"/>
    <n v="0"/>
    <n v="3"/>
    <n v="2"/>
    <n v="-1"/>
    <n v="3.6"/>
    <d v="2025-11-10T00:00:00"/>
    <m/>
    <m/>
    <m/>
    <n v="9.4166666666666661"/>
  </r>
  <r>
    <x v="111"/>
    <s v="CLE"/>
    <s v="MIA"/>
    <s v="L"/>
    <d v="1899-12-31T08:38:00"/>
    <n v="4"/>
    <n v="16"/>
    <n v="0.25"/>
    <n v="4"/>
    <n v="16"/>
    <n v="0.25"/>
    <n v="0"/>
    <n v="0"/>
    <m/>
    <n v="1"/>
    <n v="1"/>
    <n v="2"/>
    <n v="2"/>
    <n v="0"/>
    <n v="0"/>
    <n v="0"/>
    <n v="3"/>
    <n v="12"/>
    <n v="-7"/>
    <n v="3.6"/>
    <d v="2025-11-10T00:00:00"/>
    <m/>
    <m/>
    <m/>
    <n v="32.633333333333333"/>
  </r>
  <r>
    <x v="239"/>
    <s v="MIA"/>
    <s v="CLE"/>
    <s v="W"/>
    <d v="1899-12-30T14:48:00"/>
    <n v="1"/>
    <n v="4"/>
    <n v="0.25"/>
    <n v="1"/>
    <n v="2"/>
    <n v="0.5"/>
    <n v="3"/>
    <n v="3"/>
    <n v="1"/>
    <n v="0"/>
    <n v="0"/>
    <n v="0"/>
    <n v="1"/>
    <n v="0"/>
    <n v="0"/>
    <n v="0"/>
    <n v="2"/>
    <n v="6"/>
    <n v="-10"/>
    <n v="3.5"/>
    <d v="2025-11-10T00:00:00"/>
    <m/>
    <m/>
    <m/>
    <n v="14.8"/>
  </r>
  <r>
    <x v="27"/>
    <s v="LAL"/>
    <s v="CHO"/>
    <s v="W"/>
    <d v="1899-12-31T00:52:00"/>
    <n v="2"/>
    <n v="8"/>
    <n v="0.25"/>
    <n v="0"/>
    <n v="3"/>
    <n v="0"/>
    <n v="2"/>
    <n v="2"/>
    <n v="1"/>
    <n v="1"/>
    <n v="0"/>
    <n v="1"/>
    <n v="3"/>
    <n v="1"/>
    <n v="0"/>
    <n v="0"/>
    <n v="4"/>
    <n v="6"/>
    <n v="-9"/>
    <n v="3.4"/>
    <d v="2025-11-10T00:00:00"/>
    <m/>
    <m/>
    <m/>
    <n v="24.866666666666667"/>
  </r>
  <r>
    <x v="175"/>
    <s v="UTA"/>
    <s v="MIN"/>
    <s v="L"/>
    <d v="1899-12-31T01:23:00"/>
    <n v="2"/>
    <n v="11"/>
    <n v="0.182"/>
    <n v="1"/>
    <n v="3"/>
    <n v="0.33300000000000002"/>
    <n v="1"/>
    <n v="4"/>
    <n v="0.25"/>
    <n v="4"/>
    <n v="6"/>
    <n v="10"/>
    <n v="3"/>
    <n v="1"/>
    <n v="0"/>
    <n v="1"/>
    <n v="3"/>
    <n v="6"/>
    <n v="-13"/>
    <n v="3.4"/>
    <d v="2025-11-10T00:00:00"/>
    <m/>
    <m/>
    <m/>
    <n v="25.383333333333333"/>
  </r>
  <r>
    <x v="301"/>
    <s v="ATL"/>
    <s v="LAC"/>
    <s v="W"/>
    <d v="1899-12-31T00:18:00"/>
    <n v="2"/>
    <n v="3"/>
    <n v="0.66700000000000004"/>
    <n v="1"/>
    <n v="2"/>
    <n v="0.5"/>
    <n v="0"/>
    <n v="0"/>
    <m/>
    <n v="0"/>
    <n v="4"/>
    <n v="4"/>
    <n v="1"/>
    <n v="0"/>
    <n v="0"/>
    <n v="1"/>
    <n v="3"/>
    <n v="5"/>
    <n v="-8"/>
    <n v="3.4"/>
    <d v="2025-11-10T00:00:00"/>
    <m/>
    <m/>
    <m/>
    <n v="24.299999999999997"/>
  </r>
  <r>
    <x v="365"/>
    <s v="LAL"/>
    <s v="CHO"/>
    <s v="W"/>
    <d v="1899-12-30T11:07:00"/>
    <n v="1"/>
    <n v="4"/>
    <n v="0.25"/>
    <n v="1"/>
    <n v="1"/>
    <n v="1"/>
    <n v="0"/>
    <n v="0"/>
    <m/>
    <n v="2"/>
    <n v="3"/>
    <n v="5"/>
    <n v="0"/>
    <n v="0"/>
    <n v="1"/>
    <n v="0"/>
    <n v="1"/>
    <n v="3"/>
    <n v="-9"/>
    <n v="3.2"/>
    <d v="2025-11-10T00:00:00"/>
    <m/>
    <m/>
    <m/>
    <n v="11.116666666666667"/>
  </r>
  <r>
    <x v="375"/>
    <s v="PHO"/>
    <s v="NOP"/>
    <s v="W"/>
    <d v="1899-12-30T11:15:00"/>
    <n v="1"/>
    <n v="2"/>
    <n v="0.5"/>
    <n v="1"/>
    <n v="2"/>
    <n v="0.5"/>
    <n v="0"/>
    <n v="0"/>
    <m/>
    <n v="0"/>
    <n v="1"/>
    <n v="1"/>
    <n v="2"/>
    <n v="0"/>
    <n v="0"/>
    <n v="0"/>
    <n v="2"/>
    <n v="3"/>
    <n v="14"/>
    <n v="2.9"/>
    <d v="2025-11-10T00:00:00"/>
    <m/>
    <m/>
    <m/>
    <n v="11.25"/>
  </r>
  <r>
    <x v="268"/>
    <s v="ATL"/>
    <s v="LAC"/>
    <s v="W"/>
    <d v="1899-12-30T08:28:00"/>
    <n v="1"/>
    <n v="1"/>
    <n v="1"/>
    <n v="0"/>
    <n v="0"/>
    <m/>
    <n v="0"/>
    <n v="0"/>
    <m/>
    <n v="0"/>
    <n v="3"/>
    <n v="3"/>
    <n v="2"/>
    <n v="1"/>
    <n v="0"/>
    <n v="1"/>
    <n v="3"/>
    <n v="2"/>
    <n v="2"/>
    <n v="2.8"/>
    <d v="2025-11-10T00:00:00"/>
    <m/>
    <m/>
    <m/>
    <n v="8.4666666666666668"/>
  </r>
  <r>
    <x v="25"/>
    <s v="LAL"/>
    <s v="CHO"/>
    <s v="W"/>
    <d v="1899-12-30T14:53:00"/>
    <n v="1"/>
    <n v="2"/>
    <n v="0.5"/>
    <n v="0"/>
    <n v="0"/>
    <m/>
    <n v="0"/>
    <n v="0"/>
    <m/>
    <n v="1"/>
    <n v="4"/>
    <n v="5"/>
    <n v="0"/>
    <n v="0"/>
    <n v="1"/>
    <n v="0"/>
    <n v="2"/>
    <n v="2"/>
    <n v="4"/>
    <n v="2.8"/>
    <d v="2025-11-10T00:00:00"/>
    <m/>
    <m/>
    <m/>
    <n v="14.883333333333333"/>
  </r>
  <r>
    <x v="227"/>
    <s v="CHO"/>
    <s v="LAL"/>
    <s v="L"/>
    <d v="1899-12-31T00:34:00"/>
    <n v="2"/>
    <n v="5"/>
    <n v="0.4"/>
    <n v="2"/>
    <n v="3"/>
    <n v="0.66700000000000004"/>
    <n v="1"/>
    <n v="2"/>
    <n v="0.5"/>
    <n v="0"/>
    <n v="1"/>
    <n v="1"/>
    <n v="1"/>
    <n v="0"/>
    <n v="1"/>
    <n v="2"/>
    <n v="2"/>
    <n v="7"/>
    <n v="-15"/>
    <n v="2.8"/>
    <d v="2025-11-10T00:00:00"/>
    <m/>
    <m/>
    <m/>
    <n v="24.566666666666663"/>
  </r>
  <r>
    <x v="126"/>
    <s v="SAS"/>
    <s v="CHI"/>
    <s v="W"/>
    <d v="1899-12-30T21:11:00"/>
    <n v="2"/>
    <n v="4"/>
    <n v="0.5"/>
    <n v="0"/>
    <n v="1"/>
    <n v="0"/>
    <n v="0"/>
    <n v="0"/>
    <m/>
    <n v="0"/>
    <n v="4"/>
    <n v="4"/>
    <n v="0"/>
    <n v="0"/>
    <n v="0"/>
    <n v="0"/>
    <n v="1"/>
    <n v="4"/>
    <n v="2"/>
    <n v="2.8"/>
    <d v="2025-11-10T00:00:00"/>
    <m/>
    <m/>
    <m/>
    <n v="21.183333333333334"/>
  </r>
  <r>
    <x v="70"/>
    <s v="WAS"/>
    <s v="DET"/>
    <s v="L"/>
    <d v="1899-12-31T02:28:00"/>
    <n v="3"/>
    <n v="10"/>
    <n v="0.3"/>
    <n v="0"/>
    <n v="3"/>
    <n v="0"/>
    <n v="0"/>
    <n v="0"/>
    <m/>
    <n v="2"/>
    <n v="1"/>
    <n v="3"/>
    <n v="2"/>
    <n v="3"/>
    <n v="0"/>
    <n v="2"/>
    <n v="4"/>
    <n v="6"/>
    <n v="-10"/>
    <n v="2.7"/>
    <d v="2025-11-10T00:00:00"/>
    <m/>
    <m/>
    <m/>
    <n v="26.466666666666669"/>
  </r>
  <r>
    <x v="207"/>
    <s v="POR"/>
    <s v="ORL"/>
    <s v="L"/>
    <d v="1899-12-30T18:33:00"/>
    <n v="1"/>
    <n v="4"/>
    <n v="0.25"/>
    <n v="0"/>
    <n v="1"/>
    <n v="0"/>
    <n v="1"/>
    <n v="2"/>
    <n v="0.5"/>
    <n v="1"/>
    <n v="1"/>
    <n v="2"/>
    <n v="1"/>
    <n v="1"/>
    <n v="0"/>
    <n v="0"/>
    <n v="1"/>
    <n v="3"/>
    <n v="-3"/>
    <n v="2.5"/>
    <d v="2025-11-10T00:00:00"/>
    <m/>
    <m/>
    <m/>
    <n v="18.55"/>
  </r>
  <r>
    <x v="201"/>
    <s v="ORL"/>
    <s v="POR"/>
    <s v="W"/>
    <d v="1899-12-31T08:25:00"/>
    <n v="2"/>
    <n v="8"/>
    <n v="0.25"/>
    <n v="1"/>
    <n v="3"/>
    <n v="0.33300000000000002"/>
    <n v="3"/>
    <n v="4"/>
    <n v="0.75"/>
    <n v="0"/>
    <n v="4"/>
    <n v="4"/>
    <n v="2"/>
    <n v="1"/>
    <n v="0"/>
    <n v="2"/>
    <n v="5"/>
    <n v="8"/>
    <n v="-10"/>
    <n v="2.4"/>
    <d v="2025-11-10T00:00:00"/>
    <m/>
    <m/>
    <m/>
    <n v="32.416666666666664"/>
  </r>
  <r>
    <x v="215"/>
    <s v="CHI"/>
    <s v="SAS"/>
    <s v="L"/>
    <d v="1899-12-31T01:15:00"/>
    <n v="2"/>
    <n v="6"/>
    <n v="0.33300000000000002"/>
    <n v="1"/>
    <n v="3"/>
    <n v="0.33300000000000002"/>
    <n v="0"/>
    <n v="0"/>
    <m/>
    <n v="0"/>
    <n v="2"/>
    <n v="2"/>
    <n v="0"/>
    <n v="4"/>
    <n v="0"/>
    <n v="3"/>
    <n v="2"/>
    <n v="5"/>
    <n v="9"/>
    <n v="2.4"/>
    <d v="2025-11-10T00:00:00"/>
    <m/>
    <m/>
    <m/>
    <n v="25.25"/>
  </r>
  <r>
    <x v="346"/>
    <s v="ORL"/>
    <s v="POR"/>
    <s v="W"/>
    <d v="1899-12-30T19:08:00"/>
    <n v="1"/>
    <n v="5"/>
    <n v="0.2"/>
    <n v="1"/>
    <n v="3"/>
    <n v="0.33300000000000002"/>
    <n v="0"/>
    <n v="0"/>
    <m/>
    <n v="0"/>
    <n v="2"/>
    <n v="2"/>
    <n v="2"/>
    <n v="0"/>
    <n v="1"/>
    <n v="0"/>
    <n v="1"/>
    <n v="3"/>
    <n v="8"/>
    <n v="2.2000000000000002"/>
    <d v="2025-11-10T00:00:00"/>
    <m/>
    <m/>
    <m/>
    <n v="19.133333333333333"/>
  </r>
  <r>
    <x v="87"/>
    <s v="MIL"/>
    <s v="DAL"/>
    <s v="W"/>
    <d v="1899-12-31T02:56:00"/>
    <n v="1"/>
    <n v="4"/>
    <n v="0.25"/>
    <n v="1"/>
    <n v="3"/>
    <n v="0.33300000000000002"/>
    <n v="0"/>
    <n v="0"/>
    <m/>
    <n v="0"/>
    <n v="2"/>
    <n v="2"/>
    <n v="1"/>
    <n v="1"/>
    <n v="1"/>
    <n v="1"/>
    <n v="1"/>
    <n v="3"/>
    <n v="2"/>
    <n v="2.2000000000000002"/>
    <d v="2025-11-10T00:00:00"/>
    <m/>
    <m/>
    <m/>
    <n v="26.933333333333334"/>
  </r>
  <r>
    <x v="206"/>
    <s v="LAC"/>
    <s v="ATL"/>
    <s v="L"/>
    <d v="1899-12-30T18:22:00"/>
    <n v="1"/>
    <n v="7"/>
    <n v="0.14299999999999999"/>
    <n v="1"/>
    <n v="4"/>
    <n v="0.25"/>
    <n v="0"/>
    <n v="0"/>
    <m/>
    <n v="0"/>
    <n v="3"/>
    <n v="3"/>
    <n v="3"/>
    <n v="1"/>
    <n v="0"/>
    <n v="0"/>
    <n v="1"/>
    <n v="3"/>
    <n v="-12"/>
    <n v="2.1"/>
    <d v="2025-11-10T00:00:00"/>
    <m/>
    <m/>
    <m/>
    <n v="18.366666666666667"/>
  </r>
  <r>
    <x v="394"/>
    <s v="DET"/>
    <s v="WAS"/>
    <s v="W"/>
    <d v="1899-12-30T07:06:00"/>
    <n v="1"/>
    <n v="4"/>
    <n v="0.25"/>
    <n v="1"/>
    <n v="2"/>
    <n v="0.5"/>
    <n v="0"/>
    <n v="0"/>
    <m/>
    <n v="2"/>
    <n v="0"/>
    <n v="2"/>
    <n v="2"/>
    <n v="0"/>
    <n v="0"/>
    <n v="1"/>
    <n v="1"/>
    <n v="3"/>
    <n v="-5"/>
    <n v="2"/>
    <d v="2025-11-10T00:00:00"/>
    <m/>
    <m/>
    <m/>
    <n v="7.1"/>
  </r>
  <r>
    <x v="244"/>
    <s v="LAC"/>
    <s v="ATL"/>
    <s v="L"/>
    <d v="1899-12-30T19:33:00"/>
    <n v="1"/>
    <n v="5"/>
    <n v="0.2"/>
    <n v="0"/>
    <n v="3"/>
    <n v="0"/>
    <n v="0"/>
    <n v="0"/>
    <m/>
    <n v="0"/>
    <n v="4"/>
    <n v="4"/>
    <n v="0"/>
    <n v="1"/>
    <n v="1"/>
    <n v="0"/>
    <n v="0"/>
    <n v="2"/>
    <n v="-4"/>
    <n v="1.8"/>
    <d v="2025-11-10T00:00:00"/>
    <m/>
    <m/>
    <m/>
    <n v="19.55"/>
  </r>
  <r>
    <x v="381"/>
    <s v="CHO"/>
    <s v="LAL"/>
    <s v="L"/>
    <d v="1899-12-30T07:59:00"/>
    <n v="0"/>
    <n v="0"/>
    <m/>
    <n v="0"/>
    <n v="0"/>
    <m/>
    <n v="0"/>
    <n v="0"/>
    <m/>
    <n v="0"/>
    <n v="5"/>
    <n v="5"/>
    <n v="0"/>
    <n v="1"/>
    <n v="0"/>
    <n v="1"/>
    <n v="0"/>
    <n v="0"/>
    <n v="5"/>
    <n v="1.5"/>
    <d v="2025-11-10T00:00:00"/>
    <m/>
    <m/>
    <m/>
    <n v="7.9833333333333325"/>
  </r>
  <r>
    <x v="444"/>
    <s v="SAS"/>
    <s v="CHI"/>
    <s v="W"/>
    <d v="1899-12-30T07:02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2"/>
    <n v="3"/>
    <n v="-6"/>
    <n v="1.5"/>
    <d v="2025-11-10T00:00:00"/>
    <m/>
    <m/>
    <m/>
    <n v="7.0333333333333332"/>
  </r>
  <r>
    <x v="443"/>
    <s v="SAS"/>
    <s v="CHI"/>
    <s v="W"/>
    <d v="1899-12-30T03:45:00"/>
    <n v="0"/>
    <n v="0"/>
    <m/>
    <n v="0"/>
    <n v="0"/>
    <m/>
    <n v="0"/>
    <n v="0"/>
    <m/>
    <n v="0"/>
    <n v="0"/>
    <n v="0"/>
    <n v="2"/>
    <n v="0"/>
    <n v="0"/>
    <n v="0"/>
    <n v="0"/>
    <n v="0"/>
    <n v="0"/>
    <n v="1.4"/>
    <d v="2025-11-10T00:00:00"/>
    <m/>
    <m/>
    <m/>
    <n v="3.75"/>
  </r>
  <r>
    <x v="384"/>
    <s v="CHO"/>
    <s v="LAL"/>
    <s v="L"/>
    <d v="1899-12-30T17:39:00"/>
    <n v="2"/>
    <n v="7"/>
    <n v="0.28599999999999998"/>
    <n v="1"/>
    <n v="3"/>
    <n v="0.33300000000000002"/>
    <n v="2"/>
    <n v="2"/>
    <n v="1"/>
    <n v="0"/>
    <n v="1"/>
    <n v="1"/>
    <n v="0"/>
    <n v="0"/>
    <n v="1"/>
    <n v="1"/>
    <n v="4"/>
    <n v="7"/>
    <n v="-2"/>
    <n v="1.3"/>
    <d v="2025-11-10T00:00:00"/>
    <m/>
    <m/>
    <m/>
    <n v="17.650000000000002"/>
  </r>
  <r>
    <x v="260"/>
    <s v="CLE"/>
    <s v="MIA"/>
    <s v="L"/>
    <d v="1899-12-30T05:25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4"/>
    <n v="1.3"/>
    <d v="2025-11-10T00:00:00"/>
    <m/>
    <m/>
    <m/>
    <n v="5.416666666666667"/>
  </r>
  <r>
    <x v="152"/>
    <s v="POR"/>
    <s v="ORL"/>
    <s v="L"/>
    <d v="1899-12-31T05:16:00"/>
    <n v="1"/>
    <n v="5"/>
    <n v="0.2"/>
    <n v="0"/>
    <n v="2"/>
    <n v="0"/>
    <n v="0"/>
    <n v="0"/>
    <m/>
    <n v="2"/>
    <n v="7"/>
    <n v="9"/>
    <n v="0"/>
    <n v="0"/>
    <n v="0"/>
    <n v="0"/>
    <n v="3"/>
    <n v="2"/>
    <n v="-4"/>
    <n v="1.2"/>
    <d v="2025-11-10T00:00:00"/>
    <m/>
    <m/>
    <m/>
    <n v="29.266666666666669"/>
  </r>
  <r>
    <x v="288"/>
    <s v="PHO"/>
    <s v="NOP"/>
    <s v="W"/>
    <d v="1899-12-30T04:56:00"/>
    <n v="1"/>
    <n v="3"/>
    <n v="0.33300000000000002"/>
    <n v="0"/>
    <n v="1"/>
    <n v="0"/>
    <n v="0"/>
    <n v="0"/>
    <m/>
    <n v="0"/>
    <n v="1"/>
    <n v="1"/>
    <n v="0"/>
    <n v="1"/>
    <n v="0"/>
    <n v="0"/>
    <n v="1"/>
    <n v="2"/>
    <n v="0"/>
    <n v="1.2"/>
    <d v="2025-11-10T00:00:00"/>
    <m/>
    <m/>
    <m/>
    <n v="4.9333333333333336"/>
  </r>
  <r>
    <x v="442"/>
    <s v="SAS"/>
    <s v="CHI"/>
    <s v="W"/>
    <d v="1899-12-30T10:09:00"/>
    <n v="0"/>
    <n v="1"/>
    <n v="0"/>
    <n v="0"/>
    <n v="1"/>
    <n v="0"/>
    <n v="1"/>
    <n v="2"/>
    <n v="0.5"/>
    <n v="0"/>
    <n v="1"/>
    <n v="1"/>
    <n v="0"/>
    <n v="1"/>
    <n v="0"/>
    <n v="0"/>
    <n v="0"/>
    <n v="1"/>
    <n v="-10"/>
    <n v="1.2"/>
    <d v="2025-11-10T00:00:00"/>
    <m/>
    <m/>
    <m/>
    <n v="10.15"/>
  </r>
  <r>
    <x v="76"/>
    <s v="DET"/>
    <s v="WAS"/>
    <s v="W"/>
    <d v="1899-12-30T23:39:00"/>
    <n v="1"/>
    <n v="4"/>
    <n v="0.25"/>
    <n v="0"/>
    <n v="3"/>
    <n v="0"/>
    <n v="3"/>
    <n v="3"/>
    <n v="1"/>
    <n v="0"/>
    <n v="1"/>
    <n v="1"/>
    <n v="1"/>
    <n v="1"/>
    <n v="0"/>
    <n v="2"/>
    <n v="4"/>
    <n v="5"/>
    <n v="-14"/>
    <n v="1"/>
    <d v="2025-11-10T00:00:00"/>
    <m/>
    <m/>
    <m/>
    <n v="23.650000000000002"/>
  </r>
  <r>
    <x v="156"/>
    <s v="MIL"/>
    <s v="DAL"/>
    <s v="W"/>
    <d v="1899-12-30T16:45:00"/>
    <n v="2"/>
    <n v="7"/>
    <n v="0.28599999999999998"/>
    <n v="0"/>
    <n v="0"/>
    <m/>
    <n v="0"/>
    <n v="0"/>
    <m/>
    <n v="1"/>
    <n v="4"/>
    <n v="5"/>
    <n v="3"/>
    <n v="1"/>
    <n v="0"/>
    <n v="4"/>
    <n v="0"/>
    <n v="4"/>
    <n v="-16"/>
    <n v="0.9"/>
    <d v="2025-11-10T00:00:00"/>
    <m/>
    <m/>
    <m/>
    <n v="16.75"/>
  </r>
  <r>
    <x v="300"/>
    <s v="SAS"/>
    <s v="CHI"/>
    <s v="W"/>
    <d v="1899-12-30T03:45:00"/>
    <n v="1"/>
    <n v="3"/>
    <n v="0.33300000000000002"/>
    <n v="0"/>
    <n v="2"/>
    <n v="0"/>
    <n v="0"/>
    <n v="0"/>
    <m/>
    <n v="0"/>
    <n v="1"/>
    <n v="1"/>
    <n v="0"/>
    <n v="0"/>
    <n v="0"/>
    <n v="0"/>
    <n v="0"/>
    <n v="2"/>
    <n v="0"/>
    <n v="0.6"/>
    <d v="2025-11-10T00:00:00"/>
    <m/>
    <m/>
    <m/>
    <n v="3.75"/>
  </r>
  <r>
    <x v="412"/>
    <s v="NOP"/>
    <s v="PHO"/>
    <s v="L"/>
    <d v="1899-12-30T05:17:00"/>
    <n v="1"/>
    <n v="2"/>
    <n v="0.5"/>
    <n v="0"/>
    <n v="0"/>
    <m/>
    <n v="0"/>
    <n v="0"/>
    <m/>
    <n v="0"/>
    <n v="0"/>
    <n v="0"/>
    <n v="0"/>
    <n v="1"/>
    <n v="0"/>
    <n v="1"/>
    <n v="1"/>
    <n v="2"/>
    <n v="0"/>
    <n v="0.6"/>
    <d v="2025-11-10T00:00:00"/>
    <m/>
    <m/>
    <m/>
    <n v="5.2833333333333332"/>
  </r>
  <r>
    <x v="100"/>
    <s v="PHO"/>
    <s v="NOP"/>
    <s v="W"/>
    <d v="1899-12-30T23:34:00"/>
    <n v="1"/>
    <n v="3"/>
    <n v="0.33300000000000002"/>
    <n v="0"/>
    <n v="1"/>
    <n v="0"/>
    <n v="0"/>
    <n v="2"/>
    <n v="0"/>
    <n v="1"/>
    <n v="3"/>
    <n v="4"/>
    <n v="3"/>
    <n v="0"/>
    <n v="1"/>
    <n v="3"/>
    <n v="1"/>
    <n v="2"/>
    <n v="2"/>
    <n v="0.5"/>
    <d v="2025-11-10T00:00:00"/>
    <m/>
    <m/>
    <m/>
    <n v="23.566666666666666"/>
  </r>
  <r>
    <x v="362"/>
    <s v="MIN"/>
    <s v="UTA"/>
    <s v="W"/>
    <d v="1899-12-30T03:50:00"/>
    <n v="0"/>
    <n v="1"/>
    <n v="0"/>
    <n v="0"/>
    <n v="0"/>
    <m/>
    <n v="0"/>
    <n v="0"/>
    <m/>
    <n v="0"/>
    <n v="1"/>
    <n v="1"/>
    <n v="1"/>
    <n v="0"/>
    <n v="0"/>
    <n v="0"/>
    <n v="0"/>
    <n v="0"/>
    <n v="-2"/>
    <n v="0.3"/>
    <d v="2025-11-10T00:00:00"/>
    <m/>
    <m/>
    <m/>
    <n v="3.833333333333333"/>
  </r>
  <r>
    <x v="226"/>
    <s v="MIN"/>
    <s v="UTA"/>
    <s v="W"/>
    <d v="1899-12-30T12:35:00"/>
    <n v="1"/>
    <n v="2"/>
    <n v="0.5"/>
    <n v="0"/>
    <n v="1"/>
    <n v="0"/>
    <n v="0"/>
    <n v="0"/>
    <m/>
    <n v="1"/>
    <n v="0"/>
    <n v="1"/>
    <n v="0"/>
    <n v="1"/>
    <n v="0"/>
    <n v="1"/>
    <n v="4"/>
    <n v="2"/>
    <n v="-5"/>
    <n v="0.1"/>
    <d v="2025-11-10T00:00:00"/>
    <m/>
    <m/>
    <m/>
    <n v="12.583333333333334"/>
  </r>
  <r>
    <x v="400"/>
    <s v="NOP"/>
    <s v="PHO"/>
    <s v="L"/>
    <d v="1899-12-30T16:09:00"/>
    <n v="2"/>
    <n v="5"/>
    <n v="0.4"/>
    <n v="0"/>
    <n v="2"/>
    <n v="0"/>
    <n v="0"/>
    <n v="0"/>
    <m/>
    <n v="0"/>
    <n v="1"/>
    <n v="1"/>
    <n v="0"/>
    <n v="0"/>
    <n v="1"/>
    <n v="1"/>
    <n v="3"/>
    <n v="4"/>
    <n v="-6"/>
    <n v="0.1"/>
    <d v="2025-11-10T00:00:00"/>
    <m/>
    <m/>
    <m/>
    <n v="16.150000000000002"/>
  </r>
  <r>
    <x v="439"/>
    <s v="WAS"/>
    <s v="DET"/>
    <s v="L"/>
    <d v="1899-12-30T00:2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0T00:00:00"/>
    <m/>
    <m/>
    <m/>
    <n v="0.44999999999999996"/>
  </r>
  <r>
    <x v="368"/>
    <s v="CHI"/>
    <s v="SAS"/>
    <s v="L"/>
    <d v="1899-12-30T09:03:00"/>
    <n v="0"/>
    <n v="1"/>
    <n v="0"/>
    <n v="0"/>
    <n v="1"/>
    <n v="0"/>
    <n v="0"/>
    <n v="0"/>
    <m/>
    <n v="1"/>
    <n v="0"/>
    <n v="1"/>
    <n v="0"/>
    <n v="1"/>
    <n v="0"/>
    <n v="1"/>
    <n v="0"/>
    <n v="0"/>
    <n v="3"/>
    <n v="0"/>
    <d v="2025-11-10T00:00:00"/>
    <m/>
    <m/>
    <m/>
    <n v="9.0500000000000007"/>
  </r>
  <r>
    <x v="283"/>
    <s v="MIL"/>
    <s v="DAL"/>
    <s v="W"/>
    <d v="1899-12-30T02:05:00"/>
    <n v="0"/>
    <n v="1"/>
    <n v="0"/>
    <n v="0"/>
    <n v="0"/>
    <m/>
    <n v="0"/>
    <n v="0"/>
    <m/>
    <n v="0"/>
    <n v="0"/>
    <n v="0"/>
    <n v="0"/>
    <n v="1"/>
    <n v="0"/>
    <n v="1"/>
    <n v="0"/>
    <n v="0"/>
    <n v="-2"/>
    <n v="-0.7"/>
    <d v="2025-11-10T00:00:00"/>
    <m/>
    <m/>
    <m/>
    <n v="2.083333333333333"/>
  </r>
  <r>
    <x v="303"/>
    <s v="ORL"/>
    <s v="POR"/>
    <s v="W"/>
    <d v="1899-12-30T05:3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4"/>
    <n v="-0.7"/>
    <d v="2025-11-10T00:00:00"/>
    <m/>
    <m/>
    <m/>
    <n v="5.5500000000000007"/>
  </r>
  <r>
    <x v="124"/>
    <s v="ORL"/>
    <s v="POR"/>
    <s v="W"/>
    <d v="1899-12-30T17:14:00"/>
    <n v="1"/>
    <n v="6"/>
    <n v="0.16700000000000001"/>
    <n v="0"/>
    <n v="5"/>
    <n v="0"/>
    <n v="0"/>
    <n v="0"/>
    <m/>
    <n v="0"/>
    <n v="3"/>
    <n v="3"/>
    <n v="0"/>
    <n v="0"/>
    <n v="0"/>
    <n v="0"/>
    <n v="0"/>
    <n v="2"/>
    <n v="7"/>
    <n v="-0.9"/>
    <d v="2025-11-10T00:00:00"/>
    <m/>
    <m/>
    <m/>
    <n v="17.233333333333334"/>
  </r>
  <r>
    <x v="289"/>
    <s v="DAL"/>
    <s v="MIL"/>
    <s v="L"/>
    <d v="1899-12-30T03:58:00"/>
    <n v="0"/>
    <n v="1"/>
    <n v="0"/>
    <n v="0"/>
    <n v="0"/>
    <m/>
    <n v="0"/>
    <n v="0"/>
    <m/>
    <n v="0"/>
    <n v="0"/>
    <n v="0"/>
    <n v="0"/>
    <n v="0"/>
    <n v="0"/>
    <n v="0"/>
    <n v="1"/>
    <n v="0"/>
    <n v="6"/>
    <n v="-1.1000000000000001"/>
    <d v="2025-11-10T00:00:00"/>
    <m/>
    <m/>
    <m/>
    <n v="3.9666666666666668"/>
  </r>
  <r>
    <x v="277"/>
    <s v="WAS"/>
    <s v="DET"/>
    <s v="L"/>
    <d v="1899-12-30T02:51:00"/>
    <n v="0"/>
    <n v="0"/>
    <m/>
    <n v="0"/>
    <n v="0"/>
    <m/>
    <n v="0"/>
    <n v="2"/>
    <n v="0"/>
    <n v="0"/>
    <n v="0"/>
    <n v="0"/>
    <n v="0"/>
    <n v="0"/>
    <n v="0"/>
    <n v="0"/>
    <n v="1"/>
    <n v="0"/>
    <n v="-11"/>
    <n v="-1.2"/>
    <d v="2025-11-10T00:00:00"/>
    <m/>
    <m/>
    <m/>
    <n v="2.8499999999999996"/>
  </r>
  <r>
    <x v="351"/>
    <s v="POR"/>
    <s v="ORL"/>
    <s v="L"/>
    <d v="1899-12-30T03:50:00"/>
    <n v="0"/>
    <n v="0"/>
    <m/>
    <n v="0"/>
    <n v="0"/>
    <m/>
    <n v="0"/>
    <n v="0"/>
    <m/>
    <n v="0"/>
    <n v="0"/>
    <n v="0"/>
    <n v="0"/>
    <n v="0"/>
    <n v="0"/>
    <n v="0"/>
    <n v="3"/>
    <n v="0"/>
    <n v="-4"/>
    <n v="-1.2"/>
    <d v="2025-11-10T00:00:00"/>
    <m/>
    <m/>
    <m/>
    <n v="3.833333333333333"/>
  </r>
  <r>
    <x v="231"/>
    <s v="MIL"/>
    <s v="DAL"/>
    <s v="W"/>
    <d v="1899-12-30T10:10:00"/>
    <n v="0"/>
    <n v="2"/>
    <n v="0"/>
    <n v="0"/>
    <n v="1"/>
    <n v="0"/>
    <n v="0"/>
    <n v="0"/>
    <m/>
    <n v="0"/>
    <n v="1"/>
    <n v="1"/>
    <n v="0"/>
    <n v="0"/>
    <n v="0"/>
    <n v="0"/>
    <n v="1"/>
    <n v="0"/>
    <n v="-7"/>
    <n v="-1.5"/>
    <d v="2025-11-10T00:00:00"/>
    <m/>
    <m/>
    <m/>
    <n v="10.166666666666666"/>
  </r>
  <r>
    <x v="39"/>
    <s v="LAL"/>
    <s v="CHO"/>
    <s v="W"/>
    <d v="1899-12-30T16:10:00"/>
    <n v="0"/>
    <n v="0"/>
    <m/>
    <n v="0"/>
    <n v="0"/>
    <m/>
    <n v="0"/>
    <n v="0"/>
    <m/>
    <n v="0"/>
    <n v="1"/>
    <n v="1"/>
    <n v="1"/>
    <n v="0"/>
    <n v="0"/>
    <n v="1"/>
    <n v="4"/>
    <n v="0"/>
    <n v="0"/>
    <n v="-1.6"/>
    <d v="2025-11-10T00:00:00"/>
    <m/>
    <m/>
    <m/>
    <n v="16.166666666666668"/>
  </r>
  <r>
    <x v="297"/>
    <s v="CHI"/>
    <s v="SAS"/>
    <s v="L"/>
    <d v="1899-12-30T20:49:00"/>
    <n v="0"/>
    <n v="5"/>
    <n v="0"/>
    <n v="0"/>
    <n v="3"/>
    <n v="0"/>
    <n v="2"/>
    <n v="2"/>
    <n v="1"/>
    <n v="1"/>
    <n v="1"/>
    <n v="2"/>
    <n v="3"/>
    <n v="0"/>
    <n v="1"/>
    <n v="2"/>
    <n v="5"/>
    <n v="2"/>
    <n v="-3"/>
    <n v="-1.7"/>
    <d v="2025-11-10T00:00:00"/>
    <m/>
    <m/>
    <m/>
    <n v="20.816666666666666"/>
  </r>
  <r>
    <x v="350"/>
    <s v="PHO"/>
    <s v="NOP"/>
    <s v="W"/>
    <d v="1899-12-30T04:28:00"/>
    <n v="0"/>
    <n v="1"/>
    <n v="0"/>
    <n v="0"/>
    <n v="1"/>
    <n v="0"/>
    <n v="0"/>
    <n v="0"/>
    <m/>
    <n v="0"/>
    <n v="2"/>
    <n v="2"/>
    <n v="0"/>
    <n v="0"/>
    <n v="1"/>
    <n v="2"/>
    <n v="1"/>
    <n v="0"/>
    <n v="1"/>
    <n v="-1.8"/>
    <d v="2025-11-10T00:00:00"/>
    <m/>
    <m/>
    <m/>
    <n v="4.4666666666666668"/>
  </r>
  <r>
    <x v="189"/>
    <s v="SAS"/>
    <s v="CHI"/>
    <s v="W"/>
    <d v="1899-12-30T22:16:00"/>
    <n v="0"/>
    <n v="5"/>
    <n v="0"/>
    <n v="0"/>
    <n v="5"/>
    <n v="0"/>
    <n v="0"/>
    <n v="0"/>
    <m/>
    <n v="0"/>
    <n v="2"/>
    <n v="2"/>
    <n v="1"/>
    <n v="3"/>
    <n v="0"/>
    <n v="3"/>
    <n v="0"/>
    <n v="0"/>
    <n v="-4"/>
    <n v="-2.2000000000000002"/>
    <d v="2025-11-10T00:00:00"/>
    <m/>
    <m/>
    <m/>
    <n v="22.266666666666666"/>
  </r>
  <r>
    <x v="262"/>
    <s v="DAL"/>
    <s v="MIL"/>
    <s v="L"/>
    <d v="1899-12-30T04:35:00"/>
    <n v="1"/>
    <n v="3"/>
    <n v="0.33300000000000002"/>
    <n v="0"/>
    <n v="2"/>
    <n v="0"/>
    <n v="0"/>
    <n v="0"/>
    <m/>
    <n v="0"/>
    <n v="1"/>
    <n v="1"/>
    <n v="0"/>
    <n v="0"/>
    <n v="0"/>
    <n v="2"/>
    <n v="2"/>
    <n v="2"/>
    <n v="-4"/>
    <n v="-2.2000000000000002"/>
    <d v="2025-11-10T00:00:00"/>
    <m/>
    <m/>
    <m/>
    <n v="4.583333333333333"/>
  </r>
  <r>
    <x v="169"/>
    <s v="NOP"/>
    <s v="PHO"/>
    <s v="L"/>
    <d v="1899-12-30T16:00:00"/>
    <n v="0"/>
    <n v="3"/>
    <n v="0"/>
    <n v="0"/>
    <n v="2"/>
    <n v="0"/>
    <n v="1"/>
    <n v="3"/>
    <n v="0.33300000000000002"/>
    <n v="0"/>
    <n v="1"/>
    <n v="1"/>
    <n v="0"/>
    <n v="0"/>
    <n v="0"/>
    <n v="1"/>
    <n v="1"/>
    <n v="1"/>
    <n v="-18"/>
    <n v="-3"/>
    <d v="2025-11-10T00:00:00"/>
    <m/>
    <m/>
    <m/>
    <n v="16"/>
  </r>
  <r>
    <x v="314"/>
    <s v="DEN"/>
    <s v="SAC"/>
    <s v="W"/>
    <d v="1899-12-31T08:47:00"/>
    <n v="16"/>
    <n v="19"/>
    <n v="0.84199999999999997"/>
    <n v="1"/>
    <n v="2"/>
    <n v="0.5"/>
    <n v="2"/>
    <n v="3"/>
    <n v="0.66700000000000004"/>
    <n v="5"/>
    <n v="10"/>
    <n v="15"/>
    <n v="7"/>
    <n v="2"/>
    <n v="0"/>
    <n v="3"/>
    <n v="3"/>
    <n v="35"/>
    <n v="11"/>
    <n v="36.9"/>
    <d v="2025-11-11T00:00:00"/>
    <m/>
    <m/>
    <m/>
    <n v="32.783333333333331"/>
  </r>
  <r>
    <x v="61"/>
    <s v="UTA"/>
    <s v="IND"/>
    <s v="W"/>
    <d v="1899-12-31T10:34:00"/>
    <n v="13"/>
    <n v="19"/>
    <n v="0.68400000000000005"/>
    <n v="5"/>
    <n v="7"/>
    <n v="0.71399999999999997"/>
    <n v="4"/>
    <n v="5"/>
    <n v="0.8"/>
    <n v="3"/>
    <n v="0"/>
    <n v="3"/>
    <n v="2"/>
    <n v="0"/>
    <n v="1"/>
    <n v="0"/>
    <n v="4"/>
    <n v="35"/>
    <n v="12"/>
    <n v="29.1"/>
    <d v="2025-11-11T00:00:00"/>
    <m/>
    <m/>
    <m/>
    <n v="34.566666666666663"/>
  </r>
  <r>
    <x v="3"/>
    <s v="OKC"/>
    <s v="GSW"/>
    <s v="W"/>
    <d v="1899-12-31T04:29:00"/>
    <n v="9"/>
    <n v="19"/>
    <n v="0.47399999999999998"/>
    <n v="3"/>
    <n v="6"/>
    <n v="0.5"/>
    <n v="7"/>
    <n v="8"/>
    <n v="0.875"/>
    <n v="1"/>
    <n v="4"/>
    <n v="5"/>
    <n v="11"/>
    <n v="3"/>
    <n v="1"/>
    <n v="2"/>
    <n v="2"/>
    <n v="28"/>
    <n v="25"/>
    <n v="28.4"/>
    <d v="2025-11-11T00:00:00"/>
    <m/>
    <m/>
    <m/>
    <n v="28.483333333333331"/>
  </r>
  <r>
    <x v="97"/>
    <s v="NYK"/>
    <s v="MEM"/>
    <s v="W"/>
    <d v="1899-12-31T12:08:00"/>
    <n v="11"/>
    <n v="19"/>
    <n v="0.57899999999999996"/>
    <n v="6"/>
    <n v="9"/>
    <n v="0.66700000000000004"/>
    <n v="4"/>
    <n v="4"/>
    <n v="1"/>
    <n v="0"/>
    <n v="5"/>
    <n v="5"/>
    <n v="10"/>
    <n v="0"/>
    <n v="0"/>
    <n v="6"/>
    <n v="1"/>
    <n v="32"/>
    <n v="22"/>
    <n v="25.2"/>
    <d v="2025-11-11T00:00:00"/>
    <m/>
    <m/>
    <m/>
    <n v="36.133333333333333"/>
  </r>
  <r>
    <x v="59"/>
    <s v="NYK"/>
    <s v="MEM"/>
    <s v="W"/>
    <d v="1899-12-31T14:03:00"/>
    <n v="8"/>
    <n v="17"/>
    <n v="0.47099999999999997"/>
    <n v="3"/>
    <n v="9"/>
    <n v="0.33300000000000002"/>
    <n v="3"/>
    <n v="4"/>
    <n v="0.75"/>
    <n v="4"/>
    <n v="3"/>
    <n v="7"/>
    <n v="5"/>
    <n v="4"/>
    <n v="0"/>
    <n v="0"/>
    <n v="0"/>
    <n v="22"/>
    <n v="1"/>
    <n v="24.1"/>
    <d v="2025-11-11T00:00:00"/>
    <m/>
    <m/>
    <m/>
    <n v="38.049999999999997"/>
  </r>
  <r>
    <x v="5"/>
    <s v="OKC"/>
    <s v="GSW"/>
    <s v="W"/>
    <d v="1899-12-31T00:39:00"/>
    <n v="9"/>
    <n v="9"/>
    <n v="1"/>
    <n v="2"/>
    <n v="2"/>
    <n v="1"/>
    <n v="3"/>
    <n v="3"/>
    <n v="1"/>
    <n v="1"/>
    <n v="10"/>
    <n v="11"/>
    <n v="2"/>
    <n v="0"/>
    <n v="1"/>
    <n v="2"/>
    <n v="3"/>
    <n v="23"/>
    <n v="23"/>
    <n v="22.9"/>
    <d v="2025-11-11T00:00:00"/>
    <m/>
    <m/>
    <m/>
    <n v="24.65"/>
  </r>
  <r>
    <x v="147"/>
    <s v="TOR"/>
    <s v="BRK"/>
    <s v="W"/>
    <d v="1899-12-31T07:40:00"/>
    <n v="10"/>
    <n v="17"/>
    <n v="0.58799999999999997"/>
    <n v="3"/>
    <n v="8"/>
    <n v="0.375"/>
    <n v="1"/>
    <n v="2"/>
    <n v="0.5"/>
    <n v="2"/>
    <n v="6"/>
    <n v="8"/>
    <n v="5"/>
    <n v="2"/>
    <n v="0"/>
    <n v="1"/>
    <n v="2"/>
    <n v="24"/>
    <n v="20"/>
    <n v="22.6"/>
    <d v="2025-11-11T00:00:00"/>
    <m/>
    <m/>
    <m/>
    <n v="31.666666666666664"/>
  </r>
  <r>
    <x v="311"/>
    <s v="IND"/>
    <s v="UTA"/>
    <s v="L"/>
    <d v="1899-12-31T11:05:00"/>
    <n v="9"/>
    <n v="16"/>
    <n v="0.56299999999999994"/>
    <n v="2"/>
    <n v="4"/>
    <n v="0.5"/>
    <n v="7"/>
    <n v="7"/>
    <n v="1"/>
    <n v="2"/>
    <n v="3"/>
    <n v="5"/>
    <n v="4"/>
    <n v="0"/>
    <n v="1"/>
    <n v="2"/>
    <n v="3"/>
    <n v="27"/>
    <n v="-10"/>
    <n v="22"/>
    <d v="2025-11-11T00:00:00"/>
    <m/>
    <m/>
    <m/>
    <n v="35.083333333333336"/>
  </r>
  <r>
    <x v="282"/>
    <s v="PHI"/>
    <s v="BOS"/>
    <s v="W"/>
    <d v="1899-12-31T02:39:00"/>
    <n v="8"/>
    <n v="9"/>
    <n v="0.88900000000000001"/>
    <n v="5"/>
    <n v="6"/>
    <n v="0.83299999999999996"/>
    <n v="1"/>
    <n v="1"/>
    <n v="1"/>
    <n v="2"/>
    <n v="1"/>
    <n v="3"/>
    <n v="3"/>
    <n v="1"/>
    <n v="0"/>
    <n v="1"/>
    <n v="3"/>
    <n v="22"/>
    <n v="12"/>
    <n v="21.5"/>
    <d v="2025-11-11T00:00:00"/>
    <m/>
    <m/>
    <m/>
    <n v="26.65"/>
  </r>
  <r>
    <x v="160"/>
    <s v="TOR"/>
    <s v="BRK"/>
    <s v="W"/>
    <d v="1899-12-31T08:42:00"/>
    <n v="8"/>
    <n v="17"/>
    <n v="0.47099999999999997"/>
    <n v="1"/>
    <n v="6"/>
    <n v="0.16700000000000001"/>
    <n v="8"/>
    <n v="9"/>
    <n v="0.88900000000000001"/>
    <n v="0"/>
    <n v="5"/>
    <n v="5"/>
    <n v="4"/>
    <n v="1"/>
    <n v="1"/>
    <n v="0"/>
    <n v="1"/>
    <n v="25"/>
    <n v="-1"/>
    <n v="21.5"/>
    <d v="2025-11-11T00:00:00"/>
    <m/>
    <m/>
    <m/>
    <n v="32.700000000000003"/>
  </r>
  <r>
    <x v="91"/>
    <s v="BRK"/>
    <s v="TOR"/>
    <s v="L"/>
    <d v="1899-12-31T11:28:00"/>
    <n v="8"/>
    <n v="14"/>
    <n v="0.57099999999999995"/>
    <n v="0"/>
    <n v="0"/>
    <m/>
    <n v="5"/>
    <n v="5"/>
    <n v="1"/>
    <n v="4"/>
    <n v="4"/>
    <n v="8"/>
    <n v="4"/>
    <n v="2"/>
    <n v="2"/>
    <n v="2"/>
    <n v="3"/>
    <n v="21"/>
    <n v="-1"/>
    <n v="21.4"/>
    <d v="2025-11-11T00:00:00"/>
    <m/>
    <m/>
    <m/>
    <n v="35.466666666666669"/>
  </r>
  <r>
    <x v="327"/>
    <s v="IND"/>
    <s v="UTA"/>
    <s v="L"/>
    <d v="1899-12-31T05:31:00"/>
    <n v="9"/>
    <n v="15"/>
    <n v="0.6"/>
    <n v="3"/>
    <n v="6"/>
    <n v="0.5"/>
    <n v="4"/>
    <n v="4"/>
    <n v="1"/>
    <n v="1"/>
    <n v="1"/>
    <n v="2"/>
    <n v="7"/>
    <n v="0"/>
    <n v="0"/>
    <n v="1"/>
    <n v="5"/>
    <n v="25"/>
    <n v="-8"/>
    <n v="21"/>
    <d v="2025-11-11T00:00:00"/>
    <m/>
    <m/>
    <m/>
    <n v="29.516666666666666"/>
  </r>
  <r>
    <x v="104"/>
    <s v="NYK"/>
    <s v="MEM"/>
    <s v="W"/>
    <d v="1899-12-31T07:40:00"/>
    <n v="7"/>
    <n v="17"/>
    <n v="0.41199999999999998"/>
    <n v="3"/>
    <n v="8"/>
    <n v="0.375"/>
    <n v="4"/>
    <n v="5"/>
    <n v="0.8"/>
    <n v="4"/>
    <n v="9"/>
    <n v="13"/>
    <n v="4"/>
    <n v="3"/>
    <n v="2"/>
    <n v="2"/>
    <n v="4"/>
    <n v="21"/>
    <n v="0"/>
    <n v="20.6"/>
    <d v="2025-11-11T00:00:00"/>
    <m/>
    <m/>
    <m/>
    <n v="31.666666666666664"/>
  </r>
  <r>
    <x v="133"/>
    <s v="UTA"/>
    <s v="IND"/>
    <s v="W"/>
    <d v="1899-12-31T03:17:00"/>
    <n v="8"/>
    <n v="10"/>
    <n v="0.8"/>
    <n v="3"/>
    <n v="5"/>
    <n v="0.6"/>
    <n v="1"/>
    <n v="1"/>
    <n v="1"/>
    <n v="1"/>
    <n v="3"/>
    <n v="4"/>
    <n v="4"/>
    <n v="0"/>
    <n v="1"/>
    <n v="1"/>
    <n v="1"/>
    <n v="20"/>
    <n v="9"/>
    <n v="19.899999999999999"/>
    <d v="2025-11-11T00:00:00"/>
    <m/>
    <m/>
    <m/>
    <n v="27.283333333333335"/>
  </r>
  <r>
    <x v="41"/>
    <s v="PHI"/>
    <s v="BOS"/>
    <s v="W"/>
    <d v="1899-12-31T09:39:00"/>
    <n v="5"/>
    <n v="17"/>
    <n v="0.29399999999999998"/>
    <n v="3"/>
    <n v="6"/>
    <n v="0.5"/>
    <n v="8"/>
    <n v="8"/>
    <n v="1"/>
    <n v="0"/>
    <n v="5"/>
    <n v="5"/>
    <n v="9"/>
    <n v="1"/>
    <n v="0"/>
    <n v="0"/>
    <n v="3"/>
    <n v="21"/>
    <n v="-6"/>
    <n v="18.7"/>
    <d v="2025-11-11T00:00:00"/>
    <m/>
    <m/>
    <m/>
    <n v="33.65"/>
  </r>
  <r>
    <x v="450"/>
    <s v="UTA"/>
    <s v="IND"/>
    <s v="W"/>
    <d v="1899-12-31T02:55:00"/>
    <n v="5"/>
    <n v="6"/>
    <n v="0.83299999999999996"/>
    <n v="1"/>
    <n v="2"/>
    <n v="0.5"/>
    <n v="3"/>
    <n v="4"/>
    <n v="0.75"/>
    <n v="0"/>
    <n v="6"/>
    <n v="6"/>
    <n v="11"/>
    <n v="0"/>
    <n v="1"/>
    <n v="2"/>
    <n v="4"/>
    <n v="14"/>
    <n v="24"/>
    <n v="18"/>
    <d v="2025-11-11T00:00:00"/>
    <m/>
    <m/>
    <m/>
    <n v="26.916666666666664"/>
  </r>
  <r>
    <x v="313"/>
    <s v="DEN"/>
    <s v="SAC"/>
    <s v="W"/>
    <d v="1899-12-31T13:08:00"/>
    <n v="7"/>
    <n v="15"/>
    <n v="0.46700000000000003"/>
    <n v="4"/>
    <n v="9"/>
    <n v="0.44400000000000001"/>
    <n v="5"/>
    <n v="5"/>
    <n v="1"/>
    <n v="0"/>
    <n v="3"/>
    <n v="3"/>
    <n v="8"/>
    <n v="0"/>
    <n v="0"/>
    <n v="3"/>
    <n v="2"/>
    <n v="23"/>
    <n v="11"/>
    <n v="18"/>
    <d v="2025-11-11T00:00:00"/>
    <m/>
    <m/>
    <m/>
    <n v="37.133333333333333"/>
  </r>
  <r>
    <x v="243"/>
    <s v="MEM"/>
    <s v="NYK"/>
    <s v="L"/>
    <d v="1899-12-31T06:09:00"/>
    <n v="8"/>
    <n v="10"/>
    <n v="0.8"/>
    <n v="1"/>
    <n v="3"/>
    <n v="0.33300000000000002"/>
    <n v="2"/>
    <n v="4"/>
    <n v="0.5"/>
    <n v="0"/>
    <n v="7"/>
    <n v="7"/>
    <n v="3"/>
    <n v="0"/>
    <n v="0"/>
    <n v="0"/>
    <n v="2"/>
    <n v="19"/>
    <n v="-11"/>
    <n v="17.8"/>
    <d v="2025-11-11T00:00:00"/>
    <m/>
    <m/>
    <m/>
    <n v="30.150000000000002"/>
  </r>
  <r>
    <x v="139"/>
    <s v="MEM"/>
    <s v="NYK"/>
    <s v="L"/>
    <d v="1899-12-31T05:09:00"/>
    <n v="7"/>
    <n v="11"/>
    <n v="0.63600000000000001"/>
    <n v="4"/>
    <n v="7"/>
    <n v="0.57099999999999995"/>
    <n v="0"/>
    <n v="0"/>
    <m/>
    <n v="0"/>
    <n v="3"/>
    <n v="3"/>
    <n v="4"/>
    <n v="2"/>
    <n v="0"/>
    <n v="1"/>
    <n v="1"/>
    <n v="18"/>
    <n v="-6"/>
    <n v="17.399999999999999"/>
    <d v="2025-11-11T00:00:00"/>
    <m/>
    <m/>
    <m/>
    <n v="29.15"/>
  </r>
  <r>
    <x v="73"/>
    <s v="BOS"/>
    <s v="PHI"/>
    <s v="L"/>
    <d v="1899-12-31T11:10:00"/>
    <n v="8"/>
    <n v="18"/>
    <n v="0.44400000000000001"/>
    <n v="1"/>
    <n v="3"/>
    <n v="0.33300000000000002"/>
    <n v="7"/>
    <n v="8"/>
    <n v="0.875"/>
    <n v="1"/>
    <n v="5"/>
    <n v="6"/>
    <n v="5"/>
    <n v="0"/>
    <n v="0"/>
    <n v="2"/>
    <n v="2"/>
    <n v="24"/>
    <n v="-5"/>
    <n v="17.100000000000001"/>
    <d v="2025-11-11T00:00:00"/>
    <m/>
    <m/>
    <m/>
    <n v="35.166666666666664"/>
  </r>
  <r>
    <x v="334"/>
    <s v="SAC"/>
    <s v="DEN"/>
    <s v="L"/>
    <d v="1899-12-31T01:36:00"/>
    <n v="8"/>
    <n v="12"/>
    <n v="0.66700000000000004"/>
    <n v="1"/>
    <n v="3"/>
    <n v="0.33300000000000002"/>
    <n v="2"/>
    <n v="4"/>
    <n v="0.5"/>
    <n v="2"/>
    <n v="6"/>
    <n v="8"/>
    <n v="4"/>
    <n v="0"/>
    <n v="0"/>
    <n v="0"/>
    <n v="6"/>
    <n v="19"/>
    <n v="-18"/>
    <n v="16.600000000000001"/>
    <d v="2025-11-11T00:00:00"/>
    <m/>
    <m/>
    <m/>
    <n v="25.6"/>
  </r>
  <r>
    <x v="48"/>
    <s v="TOR"/>
    <s v="BRK"/>
    <s v="W"/>
    <d v="1899-12-31T06:38:00"/>
    <n v="6"/>
    <n v="9"/>
    <n v="0.66700000000000004"/>
    <n v="0"/>
    <n v="1"/>
    <n v="0"/>
    <n v="3"/>
    <n v="3"/>
    <n v="1"/>
    <n v="2"/>
    <n v="9"/>
    <n v="11"/>
    <n v="5"/>
    <n v="1"/>
    <n v="1"/>
    <n v="2"/>
    <n v="5"/>
    <n v="15"/>
    <n v="10"/>
    <n v="16.399999999999999"/>
    <d v="2025-11-11T00:00:00"/>
    <m/>
    <m/>
    <m/>
    <n v="30.633333333333333"/>
  </r>
  <r>
    <x v="331"/>
    <s v="IND"/>
    <s v="UTA"/>
    <s v="L"/>
    <d v="1899-12-31T07:53:00"/>
    <n v="5"/>
    <n v="14"/>
    <n v="0.35699999999999998"/>
    <n v="4"/>
    <n v="9"/>
    <n v="0.44400000000000001"/>
    <n v="3"/>
    <n v="3"/>
    <n v="1"/>
    <n v="1"/>
    <n v="3"/>
    <n v="4"/>
    <n v="7"/>
    <n v="1"/>
    <n v="1"/>
    <n v="0"/>
    <n v="3"/>
    <n v="17"/>
    <n v="-10"/>
    <n v="16.2"/>
    <d v="2025-11-11T00:00:00"/>
    <m/>
    <m/>
    <m/>
    <n v="31.883333333333333"/>
  </r>
  <r>
    <x v="120"/>
    <s v="TOR"/>
    <s v="BRK"/>
    <s v="W"/>
    <d v="1899-12-31T05:36:00"/>
    <n v="5"/>
    <n v="6"/>
    <n v="0.83299999999999996"/>
    <n v="0"/>
    <n v="0"/>
    <m/>
    <n v="2"/>
    <n v="4"/>
    <n v="0.5"/>
    <n v="4"/>
    <n v="6"/>
    <n v="10"/>
    <n v="2"/>
    <n v="1"/>
    <n v="2"/>
    <n v="0"/>
    <n v="4"/>
    <n v="12"/>
    <n v="15"/>
    <n v="15.8"/>
    <d v="2025-11-11T00:00:00"/>
    <m/>
    <m/>
    <m/>
    <n v="29.6"/>
  </r>
  <r>
    <x v="320"/>
    <s v="DEN"/>
    <s v="SAC"/>
    <s v="W"/>
    <d v="1899-12-31T03:17:00"/>
    <n v="5"/>
    <n v="8"/>
    <n v="0.625"/>
    <n v="2"/>
    <n v="3"/>
    <n v="0.66700000000000004"/>
    <n v="2"/>
    <n v="2"/>
    <n v="1"/>
    <n v="2"/>
    <n v="5"/>
    <n v="7"/>
    <n v="1"/>
    <n v="2"/>
    <n v="0"/>
    <n v="0"/>
    <n v="1"/>
    <n v="14"/>
    <n v="0"/>
    <n v="15.6"/>
    <d v="2025-11-11T00:00:00"/>
    <m/>
    <m/>
    <m/>
    <n v="27.283333333333335"/>
  </r>
  <r>
    <x v="235"/>
    <s v="BRK"/>
    <s v="TOR"/>
    <s v="L"/>
    <d v="1899-12-31T10:42:00"/>
    <n v="4"/>
    <n v="9"/>
    <n v="0.44400000000000001"/>
    <n v="2"/>
    <n v="7"/>
    <n v="0.28599999999999998"/>
    <n v="8"/>
    <n v="9"/>
    <n v="0.88900000000000001"/>
    <n v="0"/>
    <n v="8"/>
    <n v="8"/>
    <n v="3"/>
    <n v="2"/>
    <n v="2"/>
    <n v="4"/>
    <n v="3"/>
    <n v="18"/>
    <n v="-8"/>
    <n v="15.6"/>
    <d v="2025-11-11T00:00:00"/>
    <m/>
    <m/>
    <m/>
    <n v="34.700000000000003"/>
  </r>
  <r>
    <x v="2"/>
    <s v="GSW"/>
    <s v="OKC"/>
    <s v="L"/>
    <d v="1899-12-30T22:10:00"/>
    <n v="2"/>
    <n v="3"/>
    <n v="0.66700000000000004"/>
    <n v="0"/>
    <n v="1"/>
    <n v="0"/>
    <n v="8"/>
    <n v="8"/>
    <n v="1"/>
    <n v="1"/>
    <n v="2"/>
    <n v="3"/>
    <n v="2"/>
    <n v="3"/>
    <n v="0"/>
    <n v="1"/>
    <n v="0"/>
    <n v="12"/>
    <n v="-15"/>
    <n v="15.4"/>
    <d v="2025-11-11T00:00:00"/>
    <m/>
    <m/>
    <m/>
    <n v="22.166666666666668"/>
  </r>
  <r>
    <x v="202"/>
    <s v="SAC"/>
    <s v="DEN"/>
    <s v="L"/>
    <d v="1899-12-30T22:15:00"/>
    <n v="8"/>
    <n v="9"/>
    <n v="0.88900000000000001"/>
    <n v="0"/>
    <n v="0"/>
    <m/>
    <n v="3"/>
    <n v="6"/>
    <n v="0.5"/>
    <n v="2"/>
    <n v="5"/>
    <n v="7"/>
    <n v="1"/>
    <n v="0"/>
    <n v="0"/>
    <n v="1"/>
    <n v="5"/>
    <n v="19"/>
    <n v="4"/>
    <n v="15.3"/>
    <d v="2025-11-11T00:00:00"/>
    <m/>
    <m/>
    <m/>
    <n v="22.25"/>
  </r>
  <r>
    <x v="240"/>
    <s v="SAC"/>
    <s v="DEN"/>
    <s v="L"/>
    <d v="1899-12-31T07:02:00"/>
    <n v="3"/>
    <n v="12"/>
    <n v="0.25"/>
    <n v="1"/>
    <n v="7"/>
    <n v="0.14299999999999999"/>
    <n v="7"/>
    <n v="7"/>
    <n v="1"/>
    <n v="2"/>
    <n v="6"/>
    <n v="8"/>
    <n v="11"/>
    <n v="0"/>
    <n v="0"/>
    <n v="2"/>
    <n v="2"/>
    <n v="14"/>
    <n v="-1"/>
    <n v="14.9"/>
    <d v="2025-11-11T00:00:00"/>
    <m/>
    <m/>
    <m/>
    <n v="31.033333333333335"/>
  </r>
  <r>
    <x v="271"/>
    <s v="UTA"/>
    <s v="IND"/>
    <s v="W"/>
    <d v="1899-12-31T01:35:00"/>
    <n v="7"/>
    <n v="13"/>
    <n v="0.53800000000000003"/>
    <n v="4"/>
    <n v="8"/>
    <n v="0.5"/>
    <n v="2"/>
    <n v="2"/>
    <n v="1"/>
    <n v="3"/>
    <n v="1"/>
    <n v="4"/>
    <n v="1"/>
    <n v="0"/>
    <n v="0"/>
    <n v="1"/>
    <n v="3"/>
    <n v="20"/>
    <n v="9"/>
    <n v="14.6"/>
    <d v="2025-11-11T00:00:00"/>
    <m/>
    <m/>
    <m/>
    <n v="25.583333333333336"/>
  </r>
  <r>
    <x v="171"/>
    <s v="UTA"/>
    <s v="IND"/>
    <s v="W"/>
    <d v="1899-12-30T20:12:00"/>
    <n v="4"/>
    <n v="8"/>
    <n v="0.5"/>
    <n v="1"/>
    <n v="3"/>
    <n v="0.33300000000000002"/>
    <n v="7"/>
    <n v="8"/>
    <n v="0.875"/>
    <n v="1"/>
    <n v="6"/>
    <n v="7"/>
    <n v="3"/>
    <n v="0"/>
    <n v="0"/>
    <n v="1"/>
    <n v="2"/>
    <n v="16"/>
    <n v="15"/>
    <n v="14.4"/>
    <d v="2025-11-11T00:00:00"/>
    <m/>
    <m/>
    <m/>
    <n v="20.2"/>
  </r>
  <r>
    <x v="113"/>
    <s v="BRK"/>
    <s v="TOR"/>
    <s v="L"/>
    <d v="1899-12-31T03:31:00"/>
    <n v="5"/>
    <n v="11"/>
    <n v="0.45500000000000002"/>
    <n v="4"/>
    <n v="8"/>
    <n v="0.5"/>
    <n v="2"/>
    <n v="2"/>
    <n v="1"/>
    <n v="0"/>
    <n v="4"/>
    <n v="4"/>
    <n v="5"/>
    <n v="1"/>
    <n v="0"/>
    <n v="1"/>
    <n v="2"/>
    <n v="16"/>
    <n v="-4"/>
    <n v="14.2"/>
    <d v="2025-11-11T00:00:00"/>
    <m/>
    <m/>
    <m/>
    <n v="27.516666666666666"/>
  </r>
  <r>
    <x v="295"/>
    <s v="PHI"/>
    <s v="BOS"/>
    <s v="W"/>
    <d v="1899-12-31T09:20:00"/>
    <n v="6"/>
    <n v="11"/>
    <n v="0.54500000000000004"/>
    <n v="0"/>
    <n v="2"/>
    <n v="0"/>
    <n v="2"/>
    <n v="3"/>
    <n v="0.66700000000000004"/>
    <n v="4"/>
    <n v="9"/>
    <n v="13"/>
    <n v="0"/>
    <n v="0"/>
    <n v="1"/>
    <n v="0"/>
    <n v="1"/>
    <n v="14"/>
    <n v="10"/>
    <n v="14.1"/>
    <d v="2025-11-11T00:00:00"/>
    <m/>
    <m/>
    <m/>
    <n v="33.333333333333329"/>
  </r>
  <r>
    <x v="181"/>
    <s v="BRK"/>
    <s v="TOR"/>
    <s v="L"/>
    <d v="1899-12-31T11:41:00"/>
    <n v="5"/>
    <n v="14"/>
    <n v="0.35699999999999998"/>
    <n v="1"/>
    <n v="6"/>
    <n v="0.16700000000000001"/>
    <n v="10"/>
    <n v="10"/>
    <n v="1"/>
    <n v="1"/>
    <n v="5"/>
    <n v="6"/>
    <n v="3"/>
    <n v="0"/>
    <n v="1"/>
    <n v="3"/>
    <n v="3"/>
    <n v="21"/>
    <n v="-2"/>
    <n v="14"/>
    <d v="2025-11-11T00:00:00"/>
    <m/>
    <m/>
    <m/>
    <n v="35.68333333333333"/>
  </r>
  <r>
    <x v="219"/>
    <s v="PHI"/>
    <s v="BOS"/>
    <s v="W"/>
    <d v="1899-12-31T03:50:00"/>
    <n v="6"/>
    <n v="10"/>
    <n v="0.6"/>
    <n v="3"/>
    <n v="6"/>
    <n v="0.5"/>
    <n v="3"/>
    <n v="3"/>
    <n v="1"/>
    <n v="0"/>
    <n v="6"/>
    <n v="6"/>
    <n v="4"/>
    <n v="0"/>
    <n v="1"/>
    <n v="4"/>
    <n v="2"/>
    <n v="18"/>
    <n v="0"/>
    <n v="13.9"/>
    <d v="2025-11-11T00:00:00"/>
    <m/>
    <m/>
    <m/>
    <n v="27.833333333333336"/>
  </r>
  <r>
    <x v="86"/>
    <s v="UTA"/>
    <s v="IND"/>
    <s v="W"/>
    <d v="1899-12-30T15:58:00"/>
    <n v="6"/>
    <n v="11"/>
    <n v="0.54500000000000004"/>
    <n v="4"/>
    <n v="9"/>
    <n v="0.44400000000000001"/>
    <n v="0"/>
    <n v="0"/>
    <m/>
    <n v="0"/>
    <n v="4"/>
    <n v="4"/>
    <n v="1"/>
    <n v="2"/>
    <n v="0"/>
    <n v="1"/>
    <n v="0"/>
    <n v="16"/>
    <n v="14"/>
    <n v="13.6"/>
    <d v="2025-11-11T00:00:00"/>
    <m/>
    <m/>
    <m/>
    <n v="15.966666666666665"/>
  </r>
  <r>
    <x v="310"/>
    <s v="DEN"/>
    <s v="SAC"/>
    <s v="W"/>
    <d v="1899-12-31T06:09:00"/>
    <n v="5"/>
    <n v="11"/>
    <n v="0.45500000000000002"/>
    <n v="2"/>
    <n v="4"/>
    <n v="0.5"/>
    <n v="5"/>
    <n v="7"/>
    <n v="0.71399999999999997"/>
    <n v="4"/>
    <n v="3"/>
    <n v="7"/>
    <n v="3"/>
    <n v="0"/>
    <n v="0"/>
    <n v="2"/>
    <n v="2"/>
    <n v="17"/>
    <n v="18"/>
    <n v="13.5"/>
    <d v="2025-11-11T00:00:00"/>
    <m/>
    <m/>
    <m/>
    <n v="30.150000000000002"/>
  </r>
  <r>
    <x v="333"/>
    <s v="IND"/>
    <s v="UTA"/>
    <s v="L"/>
    <d v="1899-12-30T22:37:00"/>
    <n v="6"/>
    <n v="9"/>
    <n v="0.66700000000000004"/>
    <n v="0"/>
    <n v="0"/>
    <m/>
    <n v="0"/>
    <n v="0"/>
    <m/>
    <n v="5"/>
    <n v="5"/>
    <n v="10"/>
    <n v="2"/>
    <n v="2"/>
    <n v="0"/>
    <n v="1"/>
    <n v="5"/>
    <n v="12"/>
    <n v="-12"/>
    <n v="13.5"/>
    <d v="2025-11-11T00:00:00"/>
    <m/>
    <m/>
    <m/>
    <n v="22.616666666666667"/>
  </r>
  <r>
    <x v="427"/>
    <s v="MEM"/>
    <s v="NYK"/>
    <s v="L"/>
    <d v="1899-12-31T00:17:00"/>
    <n v="4"/>
    <n v="7"/>
    <n v="0.57099999999999995"/>
    <n v="3"/>
    <n v="5"/>
    <n v="0.6"/>
    <n v="3"/>
    <n v="3"/>
    <n v="1"/>
    <n v="2"/>
    <n v="7"/>
    <n v="9"/>
    <n v="6"/>
    <n v="0"/>
    <n v="0"/>
    <n v="5"/>
    <n v="0"/>
    <n v="14"/>
    <n v="7"/>
    <n v="13.4"/>
    <d v="2025-11-11T00:00:00"/>
    <m/>
    <m/>
    <m/>
    <n v="24.283333333333335"/>
  </r>
  <r>
    <x v="42"/>
    <s v="SAC"/>
    <s v="DEN"/>
    <s v="L"/>
    <d v="1899-12-31T06:59:00"/>
    <n v="7"/>
    <n v="15"/>
    <n v="0.46700000000000003"/>
    <n v="2"/>
    <n v="6"/>
    <n v="0.33300000000000002"/>
    <n v="2"/>
    <n v="2"/>
    <n v="1"/>
    <n v="1"/>
    <n v="0"/>
    <n v="1"/>
    <n v="2"/>
    <n v="1"/>
    <n v="1"/>
    <n v="0"/>
    <n v="2"/>
    <n v="18"/>
    <n v="-19"/>
    <n v="13.3"/>
    <d v="2025-11-11T00:00:00"/>
    <m/>
    <m/>
    <m/>
    <n v="30.983333333333334"/>
  </r>
  <r>
    <x v="33"/>
    <s v="OKC"/>
    <s v="GSW"/>
    <s v="W"/>
    <d v="1899-12-31T06:03:00"/>
    <n v="4"/>
    <n v="7"/>
    <n v="0.57099999999999995"/>
    <n v="2"/>
    <n v="5"/>
    <n v="0.4"/>
    <n v="2"/>
    <n v="3"/>
    <n v="0.66700000000000004"/>
    <n v="1"/>
    <n v="5"/>
    <n v="6"/>
    <n v="5"/>
    <n v="1"/>
    <n v="0"/>
    <n v="2"/>
    <n v="2"/>
    <n v="12"/>
    <n v="10"/>
    <n v="12.2"/>
    <d v="2025-11-11T00:00:00"/>
    <m/>
    <m/>
    <m/>
    <n v="30.050000000000004"/>
  </r>
  <r>
    <x v="10"/>
    <s v="OKC"/>
    <s v="GSW"/>
    <s v="W"/>
    <d v="1899-12-31T06:54:00"/>
    <n v="6"/>
    <n v="13"/>
    <n v="0.46200000000000002"/>
    <n v="2"/>
    <n v="4"/>
    <n v="0.5"/>
    <n v="3"/>
    <n v="4"/>
    <n v="0.75"/>
    <n v="0"/>
    <n v="3"/>
    <n v="3"/>
    <n v="2"/>
    <n v="1"/>
    <n v="1"/>
    <n v="1"/>
    <n v="3"/>
    <n v="17"/>
    <n v="6"/>
    <n v="11.7"/>
    <d v="2025-11-11T00:00:00"/>
    <m/>
    <m/>
    <m/>
    <n v="30.900000000000002"/>
  </r>
  <r>
    <x v="63"/>
    <s v="BOS"/>
    <s v="PHI"/>
    <s v="L"/>
    <d v="1899-12-31T11:01:00"/>
    <n v="7"/>
    <n v="20"/>
    <n v="0.35"/>
    <n v="4"/>
    <n v="11"/>
    <n v="0.36399999999999999"/>
    <n v="0"/>
    <n v="1"/>
    <n v="0"/>
    <n v="0"/>
    <n v="5"/>
    <n v="5"/>
    <n v="7"/>
    <n v="0"/>
    <n v="2"/>
    <n v="2"/>
    <n v="2"/>
    <n v="18"/>
    <n v="0"/>
    <n v="11.4"/>
    <d v="2025-11-11T00:00:00"/>
    <m/>
    <m/>
    <m/>
    <n v="35.016666666666666"/>
  </r>
  <r>
    <x v="128"/>
    <s v="BOS"/>
    <s v="PHI"/>
    <s v="L"/>
    <d v="1899-12-31T01:57:00"/>
    <n v="5"/>
    <n v="15"/>
    <n v="0.33300000000000002"/>
    <n v="3"/>
    <n v="8"/>
    <n v="0.375"/>
    <n v="4"/>
    <n v="4"/>
    <n v="1"/>
    <n v="0"/>
    <n v="4"/>
    <n v="4"/>
    <n v="5"/>
    <n v="0"/>
    <n v="0"/>
    <n v="2"/>
    <n v="1"/>
    <n v="17"/>
    <n v="12"/>
    <n v="10.8"/>
    <d v="2025-11-11T00:00:00"/>
    <m/>
    <m/>
    <m/>
    <n v="25.950000000000003"/>
  </r>
  <r>
    <x v="323"/>
    <s v="DEN"/>
    <s v="SAC"/>
    <s v="W"/>
    <d v="1899-12-31T05:42:00"/>
    <n v="4"/>
    <n v="7"/>
    <n v="0.57099999999999995"/>
    <n v="2"/>
    <n v="5"/>
    <n v="0.4"/>
    <n v="2"/>
    <n v="2"/>
    <n v="1"/>
    <n v="0"/>
    <n v="1"/>
    <n v="1"/>
    <n v="1"/>
    <n v="1"/>
    <n v="0"/>
    <n v="0"/>
    <n v="0"/>
    <n v="12"/>
    <n v="18"/>
    <n v="10.7"/>
    <d v="2025-11-11T00:00:00"/>
    <m/>
    <m/>
    <m/>
    <n v="29.700000000000003"/>
  </r>
  <r>
    <x v="175"/>
    <s v="UTA"/>
    <s v="IND"/>
    <s v="W"/>
    <d v="1899-12-31T06:44:00"/>
    <n v="3"/>
    <n v="6"/>
    <n v="0.5"/>
    <n v="0"/>
    <n v="0"/>
    <m/>
    <n v="5"/>
    <n v="6"/>
    <n v="0.83299999999999996"/>
    <n v="3"/>
    <n v="8"/>
    <n v="11"/>
    <n v="4"/>
    <n v="0"/>
    <n v="0"/>
    <n v="3"/>
    <n v="3"/>
    <n v="11"/>
    <n v="15"/>
    <n v="10.7"/>
    <d v="2025-11-11T00:00:00"/>
    <m/>
    <m/>
    <m/>
    <n v="30.733333333333331"/>
  </r>
  <r>
    <x v="78"/>
    <s v="MEM"/>
    <s v="NYK"/>
    <s v="L"/>
    <d v="1899-12-31T06:11:00"/>
    <n v="3"/>
    <n v="10"/>
    <n v="0.3"/>
    <n v="0"/>
    <n v="5"/>
    <n v="0"/>
    <n v="5"/>
    <n v="6"/>
    <n v="0.83299999999999996"/>
    <n v="1"/>
    <n v="2"/>
    <n v="3"/>
    <n v="5"/>
    <n v="2"/>
    <n v="2"/>
    <n v="2"/>
    <n v="1"/>
    <n v="11"/>
    <n v="-5"/>
    <n v="10.6"/>
    <d v="2025-11-11T00:00:00"/>
    <m/>
    <m/>
    <m/>
    <n v="30.183333333333337"/>
  </r>
  <r>
    <x v="193"/>
    <s v="MEM"/>
    <s v="NYK"/>
    <s v="L"/>
    <d v="1899-12-30T18:47:00"/>
    <n v="4"/>
    <n v="8"/>
    <n v="0.5"/>
    <n v="2"/>
    <n v="5"/>
    <n v="0.4"/>
    <n v="1"/>
    <n v="1"/>
    <n v="1"/>
    <n v="0"/>
    <n v="2"/>
    <n v="2"/>
    <n v="4"/>
    <n v="1"/>
    <n v="0"/>
    <n v="0"/>
    <n v="2"/>
    <n v="11"/>
    <n v="10"/>
    <n v="10.6"/>
    <d v="2025-11-11T00:00:00"/>
    <m/>
    <m/>
    <m/>
    <n v="18.783333333333331"/>
  </r>
  <r>
    <x v="272"/>
    <s v="NYK"/>
    <s v="MEM"/>
    <s v="W"/>
    <d v="1899-12-30T16:46:00"/>
    <n v="5"/>
    <n v="7"/>
    <n v="0.71399999999999997"/>
    <n v="3"/>
    <n v="5"/>
    <n v="0.6"/>
    <n v="0"/>
    <n v="0"/>
    <m/>
    <n v="0"/>
    <n v="3"/>
    <n v="3"/>
    <n v="2"/>
    <n v="0"/>
    <n v="0"/>
    <n v="1"/>
    <n v="3"/>
    <n v="13"/>
    <n v="8"/>
    <n v="10.199999999999999"/>
    <d v="2025-11-11T00:00:00"/>
    <m/>
    <m/>
    <m/>
    <n v="16.766666666666666"/>
  </r>
  <r>
    <x v="338"/>
    <s v="NYK"/>
    <s v="MEM"/>
    <s v="W"/>
    <d v="1899-12-31T06:19:00"/>
    <n v="2"/>
    <n v="7"/>
    <n v="0.28599999999999998"/>
    <n v="1"/>
    <n v="3"/>
    <n v="0.33300000000000002"/>
    <n v="3"/>
    <n v="3"/>
    <n v="1"/>
    <n v="0"/>
    <n v="4"/>
    <n v="4"/>
    <n v="8"/>
    <n v="2"/>
    <n v="0"/>
    <n v="1"/>
    <n v="4"/>
    <n v="8"/>
    <n v="6"/>
    <n v="10.1"/>
    <d v="2025-11-11T00:00:00"/>
    <m/>
    <m/>
    <m/>
    <n v="30.31666666666667"/>
  </r>
  <r>
    <x v="360"/>
    <s v="BOS"/>
    <s v="PHI"/>
    <s v="L"/>
    <d v="1899-12-31T05:18:00"/>
    <n v="3"/>
    <n v="7"/>
    <n v="0.42899999999999999"/>
    <n v="1"/>
    <n v="3"/>
    <n v="0.33300000000000002"/>
    <n v="1"/>
    <n v="2"/>
    <n v="0.5"/>
    <n v="2"/>
    <n v="5"/>
    <n v="7"/>
    <n v="1"/>
    <n v="2"/>
    <n v="2"/>
    <n v="0"/>
    <n v="2"/>
    <n v="8"/>
    <n v="4"/>
    <n v="10.1"/>
    <d v="2025-11-11T00:00:00"/>
    <m/>
    <m/>
    <m/>
    <n v="29.300000000000004"/>
  </r>
  <r>
    <x v="19"/>
    <s v="GSW"/>
    <s v="OKC"/>
    <s v="L"/>
    <d v="1899-12-30T20:34:00"/>
    <n v="3"/>
    <n v="6"/>
    <n v="0.5"/>
    <n v="2"/>
    <n v="2"/>
    <n v="1"/>
    <n v="2"/>
    <n v="2"/>
    <n v="1"/>
    <n v="0"/>
    <n v="4"/>
    <n v="4"/>
    <n v="1"/>
    <n v="3"/>
    <n v="0"/>
    <n v="0"/>
    <n v="5"/>
    <n v="10"/>
    <n v="-21"/>
    <n v="9.9"/>
    <d v="2025-11-11T00:00:00"/>
    <m/>
    <m/>
    <m/>
    <n v="20.566666666666666"/>
  </r>
  <r>
    <x v="16"/>
    <s v="OKC"/>
    <s v="GSW"/>
    <s v="W"/>
    <d v="1899-12-30T15:16:00"/>
    <n v="3"/>
    <n v="6"/>
    <n v="0.5"/>
    <n v="2"/>
    <n v="3"/>
    <n v="0.66700000000000004"/>
    <n v="0"/>
    <n v="0"/>
    <m/>
    <n v="0"/>
    <n v="2"/>
    <n v="2"/>
    <n v="3"/>
    <n v="5"/>
    <n v="0"/>
    <n v="3"/>
    <n v="1"/>
    <n v="8"/>
    <n v="25"/>
    <n v="9.3000000000000007"/>
    <d v="2025-11-11T00:00:00"/>
    <m/>
    <m/>
    <m/>
    <n v="15.266666666666666"/>
  </r>
  <r>
    <x v="339"/>
    <s v="GSW"/>
    <s v="OKC"/>
    <s v="L"/>
    <d v="1899-12-30T12:00:00"/>
    <n v="3"/>
    <n v="8"/>
    <n v="0.375"/>
    <n v="2"/>
    <n v="4"/>
    <n v="0.5"/>
    <n v="4"/>
    <n v="4"/>
    <n v="1"/>
    <n v="1"/>
    <n v="0"/>
    <n v="1"/>
    <n v="1"/>
    <n v="1"/>
    <n v="0"/>
    <n v="0"/>
    <n v="2"/>
    <n v="12"/>
    <n v="11"/>
    <n v="9.1999999999999993"/>
    <d v="2025-11-11T00:00:00"/>
    <m/>
    <m/>
    <m/>
    <n v="12"/>
  </r>
  <r>
    <x v="388"/>
    <s v="TOR"/>
    <s v="BRK"/>
    <s v="W"/>
    <d v="1899-12-30T19:36:00"/>
    <n v="2"/>
    <n v="2"/>
    <n v="1"/>
    <n v="1"/>
    <n v="1"/>
    <n v="1"/>
    <n v="4"/>
    <n v="4"/>
    <n v="1"/>
    <n v="2"/>
    <n v="2"/>
    <n v="4"/>
    <n v="1"/>
    <n v="0"/>
    <n v="0"/>
    <n v="0"/>
    <n v="5"/>
    <n v="9"/>
    <n v="-2"/>
    <n v="9.1"/>
    <d v="2025-11-11T00:00:00"/>
    <m/>
    <m/>
    <m/>
    <n v="19.600000000000001"/>
  </r>
  <r>
    <x v="105"/>
    <s v="BOS"/>
    <s v="PHI"/>
    <s v="L"/>
    <d v="1899-12-31T04:40:00"/>
    <n v="4"/>
    <n v="8"/>
    <n v="0.5"/>
    <n v="0"/>
    <n v="1"/>
    <n v="0"/>
    <n v="0"/>
    <n v="0"/>
    <m/>
    <n v="4"/>
    <n v="6"/>
    <n v="10"/>
    <n v="2"/>
    <n v="0"/>
    <n v="2"/>
    <n v="2"/>
    <n v="2"/>
    <n v="8"/>
    <n v="1"/>
    <n v="8.6"/>
    <d v="2025-11-11T00:00:00"/>
    <m/>
    <m/>
    <m/>
    <n v="28.666666666666664"/>
  </r>
  <r>
    <x v="308"/>
    <s v="BOS"/>
    <s v="PHI"/>
    <s v="L"/>
    <d v="1899-12-30T19:20:00"/>
    <n v="3"/>
    <n v="7"/>
    <n v="0.42899999999999999"/>
    <n v="0"/>
    <n v="1"/>
    <n v="0"/>
    <n v="3"/>
    <n v="4"/>
    <n v="0.75"/>
    <n v="4"/>
    <n v="4"/>
    <n v="8"/>
    <n v="0"/>
    <n v="0"/>
    <n v="0"/>
    <n v="0"/>
    <n v="1"/>
    <n v="9"/>
    <n v="-3"/>
    <n v="8.5"/>
    <d v="2025-11-11T00:00:00"/>
    <m/>
    <m/>
    <m/>
    <n v="19.333333333333336"/>
  </r>
  <r>
    <x v="118"/>
    <s v="MEM"/>
    <s v="NYK"/>
    <s v="L"/>
    <d v="1899-12-31T05:40:00"/>
    <n v="7"/>
    <n v="14"/>
    <n v="0.5"/>
    <n v="2"/>
    <n v="4"/>
    <n v="0.5"/>
    <n v="3"/>
    <n v="4"/>
    <n v="0.75"/>
    <n v="1"/>
    <n v="5"/>
    <n v="6"/>
    <n v="3"/>
    <n v="0"/>
    <n v="0"/>
    <n v="5"/>
    <n v="6"/>
    <n v="19"/>
    <n v="7"/>
    <n v="8.5"/>
    <d v="2025-11-11T00:00:00"/>
    <m/>
    <m/>
    <m/>
    <n v="29.666666666666668"/>
  </r>
  <r>
    <x v="421"/>
    <s v="OKC"/>
    <s v="GSW"/>
    <s v="W"/>
    <d v="1899-12-31T05:07:00"/>
    <n v="4"/>
    <n v="11"/>
    <n v="0.36399999999999999"/>
    <n v="3"/>
    <n v="9"/>
    <n v="0.33300000000000002"/>
    <n v="7"/>
    <n v="7"/>
    <n v="1"/>
    <n v="0"/>
    <n v="1"/>
    <n v="1"/>
    <n v="1"/>
    <n v="0"/>
    <n v="0"/>
    <n v="3"/>
    <n v="4"/>
    <n v="18"/>
    <n v="8"/>
    <n v="8.3000000000000007"/>
    <d v="2025-11-11T00:00:00"/>
    <m/>
    <m/>
    <m/>
    <n v="29.116666666666667"/>
  </r>
  <r>
    <x v="429"/>
    <s v="IND"/>
    <s v="UTA"/>
    <s v="L"/>
    <d v="1899-12-30T21:45:00"/>
    <n v="2"/>
    <n v="4"/>
    <n v="0.5"/>
    <n v="0"/>
    <n v="2"/>
    <n v="0"/>
    <n v="2"/>
    <n v="2"/>
    <n v="1"/>
    <n v="3"/>
    <n v="1"/>
    <n v="4"/>
    <n v="3"/>
    <n v="1"/>
    <n v="0"/>
    <n v="0"/>
    <n v="3"/>
    <n v="6"/>
    <n v="-8"/>
    <n v="8.3000000000000007"/>
    <d v="2025-11-11T00:00:00"/>
    <m/>
    <m/>
    <m/>
    <n v="21.75"/>
  </r>
  <r>
    <x v="14"/>
    <s v="OKC"/>
    <s v="GSW"/>
    <s v="W"/>
    <d v="1899-12-30T19:33:00"/>
    <n v="4"/>
    <n v="5"/>
    <n v="0.8"/>
    <n v="0"/>
    <n v="0"/>
    <m/>
    <n v="0"/>
    <n v="0"/>
    <m/>
    <n v="4"/>
    <n v="3"/>
    <n v="7"/>
    <n v="2"/>
    <n v="0"/>
    <n v="1"/>
    <n v="3"/>
    <n v="2"/>
    <n v="8"/>
    <n v="13"/>
    <n v="8.1"/>
    <d v="2025-11-11T00:00:00"/>
    <m/>
    <m/>
    <m/>
    <n v="19.55"/>
  </r>
  <r>
    <x v="7"/>
    <s v="GSW"/>
    <s v="OKC"/>
    <s v="L"/>
    <d v="1899-12-30T23:43:00"/>
    <n v="6"/>
    <n v="9"/>
    <n v="0.66700000000000004"/>
    <n v="0"/>
    <n v="0"/>
    <m/>
    <n v="1"/>
    <n v="2"/>
    <n v="0.5"/>
    <n v="0"/>
    <n v="3"/>
    <n v="3"/>
    <n v="4"/>
    <n v="0"/>
    <n v="1"/>
    <n v="5"/>
    <n v="0"/>
    <n v="13"/>
    <n v="-20"/>
    <n v="8.1"/>
    <d v="2025-11-11T00:00:00"/>
    <m/>
    <m/>
    <m/>
    <n v="23.716666666666669"/>
  </r>
  <r>
    <x v="170"/>
    <s v="NYK"/>
    <s v="MEM"/>
    <s v="W"/>
    <d v="1899-12-30T20:52:00"/>
    <n v="3"/>
    <n v="5"/>
    <n v="0.6"/>
    <n v="2"/>
    <n v="4"/>
    <n v="0.5"/>
    <n v="2"/>
    <n v="2"/>
    <n v="1"/>
    <n v="1"/>
    <n v="0"/>
    <n v="1"/>
    <n v="0"/>
    <n v="1"/>
    <n v="0"/>
    <n v="0"/>
    <n v="4"/>
    <n v="10"/>
    <n v="-11"/>
    <n v="7.8"/>
    <d v="2025-11-11T00:00:00"/>
    <m/>
    <m/>
    <m/>
    <n v="20.866666666666667"/>
  </r>
  <r>
    <x v="137"/>
    <s v="NYK"/>
    <s v="MEM"/>
    <s v="W"/>
    <d v="1899-12-30T15:39:00"/>
    <n v="3"/>
    <n v="6"/>
    <n v="0.5"/>
    <n v="3"/>
    <n v="6"/>
    <n v="0.5"/>
    <n v="0"/>
    <n v="0"/>
    <m/>
    <n v="0"/>
    <n v="1"/>
    <n v="1"/>
    <n v="2"/>
    <n v="0"/>
    <n v="0"/>
    <n v="0"/>
    <n v="0"/>
    <n v="9"/>
    <n v="2"/>
    <n v="7.7"/>
    <d v="2025-11-11T00:00:00"/>
    <m/>
    <m/>
    <m/>
    <n v="15.65"/>
  </r>
  <r>
    <x v="348"/>
    <s v="GSW"/>
    <s v="OKC"/>
    <s v="L"/>
    <d v="1899-12-30T20:06:00"/>
    <n v="3"/>
    <n v="6"/>
    <n v="0.5"/>
    <n v="2"/>
    <n v="4"/>
    <n v="0.5"/>
    <n v="2"/>
    <n v="2"/>
    <n v="1"/>
    <n v="0"/>
    <n v="0"/>
    <n v="0"/>
    <n v="0"/>
    <n v="1"/>
    <n v="1"/>
    <n v="1"/>
    <n v="0"/>
    <n v="10"/>
    <n v="-25"/>
    <n v="7.7"/>
    <d v="2025-11-11T00:00:00"/>
    <m/>
    <m/>
    <m/>
    <n v="20.100000000000001"/>
  </r>
  <r>
    <x v="95"/>
    <s v="SAC"/>
    <s v="DEN"/>
    <s v="L"/>
    <d v="1899-12-31T04:29:00"/>
    <n v="5"/>
    <n v="12"/>
    <n v="0.41699999999999998"/>
    <n v="2"/>
    <n v="5"/>
    <n v="0.4"/>
    <n v="0"/>
    <n v="0"/>
    <m/>
    <n v="0"/>
    <n v="1"/>
    <n v="1"/>
    <n v="2"/>
    <n v="1"/>
    <n v="0"/>
    <n v="1"/>
    <n v="0"/>
    <n v="12"/>
    <n v="2"/>
    <n v="7.3"/>
    <d v="2025-11-11T00:00:00"/>
    <m/>
    <m/>
    <m/>
    <n v="28.483333333333331"/>
  </r>
  <r>
    <x v="445"/>
    <s v="SAC"/>
    <s v="DEN"/>
    <s v="L"/>
    <d v="1899-12-30T17:58:00"/>
    <n v="3"/>
    <n v="5"/>
    <n v="0.6"/>
    <n v="0"/>
    <n v="2"/>
    <n v="0"/>
    <n v="0"/>
    <n v="0"/>
    <m/>
    <n v="2"/>
    <n v="1"/>
    <n v="3"/>
    <n v="3"/>
    <n v="1"/>
    <n v="0"/>
    <n v="1"/>
    <n v="1"/>
    <n v="6"/>
    <n v="-13"/>
    <n v="7.1"/>
    <d v="2025-11-11T00:00:00"/>
    <m/>
    <m/>
    <m/>
    <n v="17.966666666666669"/>
  </r>
  <r>
    <x v="326"/>
    <s v="IND"/>
    <s v="UTA"/>
    <s v="L"/>
    <d v="1899-12-30T19:38:00"/>
    <n v="4"/>
    <n v="6"/>
    <n v="0.66700000000000004"/>
    <n v="0"/>
    <n v="0"/>
    <m/>
    <n v="0"/>
    <n v="0"/>
    <m/>
    <n v="1"/>
    <n v="0"/>
    <n v="1"/>
    <n v="2"/>
    <n v="0"/>
    <n v="0"/>
    <n v="0"/>
    <n v="2"/>
    <n v="8"/>
    <n v="-6"/>
    <n v="6.7"/>
    <d v="2025-11-11T00:00:00"/>
    <m/>
    <m/>
    <m/>
    <n v="19.633333333333333"/>
  </r>
  <r>
    <x v="454"/>
    <s v="IND"/>
    <s v="UTA"/>
    <s v="L"/>
    <d v="1899-12-30T11:26:00"/>
    <n v="6"/>
    <n v="12"/>
    <n v="0.5"/>
    <n v="0"/>
    <n v="2"/>
    <n v="0"/>
    <n v="0"/>
    <n v="0"/>
    <m/>
    <n v="0"/>
    <n v="1"/>
    <n v="1"/>
    <n v="1"/>
    <n v="0"/>
    <n v="0"/>
    <n v="0"/>
    <n v="1"/>
    <n v="12"/>
    <n v="-15"/>
    <n v="6.6"/>
    <d v="2025-11-11T00:00:00"/>
    <m/>
    <m/>
    <m/>
    <n v="11.433333333333334"/>
  </r>
  <r>
    <x v="140"/>
    <s v="BRK"/>
    <s v="TOR"/>
    <s v="L"/>
    <d v="1899-12-31T08:28:00"/>
    <n v="3"/>
    <n v="8"/>
    <n v="0.375"/>
    <n v="1"/>
    <n v="1"/>
    <n v="1"/>
    <n v="2"/>
    <n v="2"/>
    <n v="1"/>
    <n v="1"/>
    <n v="2"/>
    <n v="3"/>
    <n v="4"/>
    <n v="0"/>
    <n v="0"/>
    <n v="1"/>
    <n v="3"/>
    <n v="9"/>
    <n v="1"/>
    <n v="6.5"/>
    <d v="2025-11-11T00:00:00"/>
    <m/>
    <m/>
    <m/>
    <n v="32.466666666666669"/>
  </r>
  <r>
    <x v="45"/>
    <s v="MEM"/>
    <s v="NYK"/>
    <s v="L"/>
    <d v="1899-12-31T09:32:00"/>
    <n v="4"/>
    <n v="14"/>
    <n v="0.28599999999999998"/>
    <n v="2"/>
    <n v="6"/>
    <n v="0.33300000000000002"/>
    <n v="6"/>
    <n v="6"/>
    <n v="1"/>
    <n v="0"/>
    <n v="3"/>
    <n v="3"/>
    <n v="10"/>
    <n v="0"/>
    <n v="0"/>
    <n v="8"/>
    <n v="3"/>
    <n v="16"/>
    <n v="-17"/>
    <n v="6.5"/>
    <d v="2025-11-11T00:00:00"/>
    <m/>
    <m/>
    <m/>
    <n v="33.533333333333331"/>
  </r>
  <r>
    <x v="194"/>
    <s v="MEM"/>
    <s v="NYK"/>
    <s v="L"/>
    <d v="1899-12-31T01:51:00"/>
    <n v="4"/>
    <n v="7"/>
    <n v="0.57099999999999995"/>
    <n v="0"/>
    <n v="2"/>
    <n v="0"/>
    <n v="0"/>
    <n v="0"/>
    <m/>
    <n v="1"/>
    <n v="7"/>
    <n v="8"/>
    <n v="1"/>
    <n v="0"/>
    <n v="1"/>
    <n v="1"/>
    <n v="4"/>
    <n v="8"/>
    <n v="-14"/>
    <n v="6.3"/>
    <d v="2025-11-11T00:00:00"/>
    <m/>
    <m/>
    <m/>
    <n v="25.85"/>
  </r>
  <r>
    <x v="77"/>
    <s v="SAC"/>
    <s v="DEN"/>
    <s v="L"/>
    <d v="1899-12-31T10:33:00"/>
    <n v="5"/>
    <n v="12"/>
    <n v="0.41699999999999998"/>
    <n v="2"/>
    <n v="6"/>
    <n v="0.33300000000000002"/>
    <n v="0"/>
    <n v="2"/>
    <n v="0"/>
    <n v="0"/>
    <n v="4"/>
    <n v="4"/>
    <n v="3"/>
    <n v="0"/>
    <n v="0"/>
    <n v="1"/>
    <n v="2"/>
    <n v="12"/>
    <n v="-22"/>
    <n v="6.3"/>
    <d v="2025-11-11T00:00:00"/>
    <m/>
    <m/>
    <m/>
    <n v="34.550000000000004"/>
  </r>
  <r>
    <x v="318"/>
    <s v="DEN"/>
    <s v="SAC"/>
    <s v="W"/>
    <d v="1899-12-30T15:13:00"/>
    <n v="3"/>
    <n v="8"/>
    <n v="0.375"/>
    <n v="0"/>
    <n v="0"/>
    <m/>
    <n v="4"/>
    <n v="6"/>
    <n v="0.66700000000000004"/>
    <n v="3"/>
    <n v="4"/>
    <n v="7"/>
    <n v="1"/>
    <n v="0"/>
    <n v="1"/>
    <n v="2"/>
    <n v="3"/>
    <n v="10"/>
    <n v="3"/>
    <n v="6.3"/>
    <d v="2025-11-11T00:00:00"/>
    <m/>
    <m/>
    <m/>
    <n v="15.216666666666665"/>
  </r>
  <r>
    <x v="29"/>
    <s v="GSW"/>
    <s v="OKC"/>
    <s v="L"/>
    <d v="1899-12-30T14:58:00"/>
    <n v="1"/>
    <n v="3"/>
    <n v="0.33300000000000002"/>
    <n v="0"/>
    <n v="2"/>
    <n v="0"/>
    <n v="0"/>
    <n v="0"/>
    <m/>
    <n v="0"/>
    <n v="6"/>
    <n v="6"/>
    <n v="3"/>
    <n v="2"/>
    <n v="0"/>
    <n v="0"/>
    <n v="0"/>
    <n v="2"/>
    <n v="9"/>
    <n v="6.2"/>
    <d v="2025-11-11T00:00:00"/>
    <m/>
    <m/>
    <m/>
    <n v="14.966666666666667"/>
  </r>
  <r>
    <x v="56"/>
    <s v="NYK"/>
    <s v="MEM"/>
    <s v="W"/>
    <d v="1899-12-31T11:34:00"/>
    <n v="7"/>
    <n v="17"/>
    <n v="0.41199999999999998"/>
    <n v="1"/>
    <n v="10"/>
    <n v="0.1"/>
    <n v="1"/>
    <n v="2"/>
    <n v="0.5"/>
    <n v="0"/>
    <n v="4"/>
    <n v="4"/>
    <n v="3"/>
    <n v="2"/>
    <n v="0"/>
    <n v="4"/>
    <n v="5"/>
    <n v="16"/>
    <n v="24"/>
    <n v="5.8"/>
    <d v="2025-11-11T00:00:00"/>
    <m/>
    <m/>
    <m/>
    <n v="35.56666666666667"/>
  </r>
  <r>
    <x v="20"/>
    <s v="GSW"/>
    <s v="OKC"/>
    <s v="L"/>
    <d v="1899-12-30T22:01:00"/>
    <n v="3"/>
    <n v="6"/>
    <n v="0.5"/>
    <n v="3"/>
    <n v="5"/>
    <n v="0.6"/>
    <n v="0"/>
    <n v="1"/>
    <n v="0"/>
    <n v="0"/>
    <n v="0"/>
    <n v="0"/>
    <n v="1"/>
    <n v="1"/>
    <n v="0"/>
    <n v="0"/>
    <n v="4"/>
    <n v="9"/>
    <n v="-4"/>
    <n v="5.7"/>
    <d v="2025-11-11T00:00:00"/>
    <m/>
    <m/>
    <m/>
    <n v="22.016666666666666"/>
  </r>
  <r>
    <x v="117"/>
    <s v="UTA"/>
    <s v="IND"/>
    <s v="W"/>
    <d v="1899-12-30T12:09:00"/>
    <n v="1"/>
    <n v="3"/>
    <n v="0.33300000000000002"/>
    <n v="1"/>
    <n v="3"/>
    <n v="0.33300000000000002"/>
    <n v="5"/>
    <n v="5"/>
    <n v="1"/>
    <n v="0"/>
    <n v="0"/>
    <n v="0"/>
    <n v="3"/>
    <n v="0"/>
    <n v="0"/>
    <n v="2"/>
    <n v="2"/>
    <n v="8"/>
    <n v="7"/>
    <n v="5.6"/>
    <d v="2025-11-11T00:00:00"/>
    <m/>
    <m/>
    <m/>
    <n v="12.149999999999999"/>
  </r>
  <r>
    <x v="51"/>
    <s v="TOR"/>
    <s v="BRK"/>
    <s v="W"/>
    <d v="1899-12-31T04:31:00"/>
    <n v="6"/>
    <n v="21"/>
    <n v="0.28599999999999998"/>
    <n v="0"/>
    <n v="7"/>
    <n v="0"/>
    <n v="1"/>
    <n v="1"/>
    <n v="1"/>
    <n v="3"/>
    <n v="1"/>
    <n v="4"/>
    <n v="6"/>
    <n v="0"/>
    <n v="0"/>
    <n v="1"/>
    <n v="2"/>
    <n v="13"/>
    <n v="7"/>
    <n v="5.5"/>
    <d v="2025-11-11T00:00:00"/>
    <m/>
    <m/>
    <m/>
    <n v="28.516666666666669"/>
  </r>
  <r>
    <x v="138"/>
    <s v="TOR"/>
    <s v="BRK"/>
    <s v="W"/>
    <d v="1899-12-30T17:47:00"/>
    <n v="2"/>
    <n v="4"/>
    <n v="0.5"/>
    <n v="1"/>
    <n v="2"/>
    <n v="0.5"/>
    <n v="1"/>
    <n v="2"/>
    <n v="0.5"/>
    <n v="0"/>
    <n v="1"/>
    <n v="1"/>
    <n v="5"/>
    <n v="0"/>
    <n v="0"/>
    <n v="2"/>
    <n v="0"/>
    <n v="6"/>
    <n v="-4"/>
    <n v="5.4"/>
    <d v="2025-11-11T00:00:00"/>
    <m/>
    <m/>
    <m/>
    <n v="17.783333333333335"/>
  </r>
  <r>
    <x v="154"/>
    <s v="MEM"/>
    <s v="NYK"/>
    <s v="L"/>
    <d v="1899-12-30T15:12:00"/>
    <n v="2"/>
    <n v="3"/>
    <n v="0.66700000000000004"/>
    <n v="0"/>
    <n v="1"/>
    <n v="0"/>
    <n v="0"/>
    <n v="0"/>
    <m/>
    <n v="0"/>
    <n v="2"/>
    <n v="2"/>
    <n v="0"/>
    <n v="2"/>
    <n v="0"/>
    <n v="0"/>
    <n v="0"/>
    <n v="4"/>
    <n v="-19"/>
    <n v="5.3"/>
    <d v="2025-11-11T00:00:00"/>
    <m/>
    <m/>
    <m/>
    <n v="15.2"/>
  </r>
  <r>
    <x v="186"/>
    <s v="PHI"/>
    <s v="BOS"/>
    <s v="W"/>
    <d v="1899-12-31T06:49:00"/>
    <n v="5"/>
    <n v="11"/>
    <n v="0.45500000000000002"/>
    <n v="0"/>
    <n v="5"/>
    <n v="0"/>
    <n v="2"/>
    <n v="2"/>
    <n v="1"/>
    <n v="2"/>
    <n v="5"/>
    <n v="7"/>
    <n v="0"/>
    <n v="0"/>
    <n v="0"/>
    <n v="2"/>
    <n v="5"/>
    <n v="12"/>
    <n v="-5"/>
    <n v="5.2"/>
    <d v="2025-11-11T00:00:00"/>
    <m/>
    <m/>
    <m/>
    <n v="30.816666666666666"/>
  </r>
  <r>
    <x v="293"/>
    <s v="BRK"/>
    <s v="TOR"/>
    <s v="L"/>
    <d v="1899-12-30T21:31:00"/>
    <n v="2"/>
    <n v="6"/>
    <n v="0.33300000000000002"/>
    <n v="2"/>
    <n v="4"/>
    <n v="0.5"/>
    <n v="0"/>
    <n v="0"/>
    <m/>
    <n v="0"/>
    <n v="1"/>
    <n v="1"/>
    <n v="3"/>
    <n v="2"/>
    <n v="0"/>
    <n v="1"/>
    <n v="2"/>
    <n v="6"/>
    <n v="-18"/>
    <n v="5.2"/>
    <d v="2025-11-11T00:00:00"/>
    <m/>
    <m/>
    <m/>
    <n v="21.516666666666666"/>
  </r>
  <r>
    <x v="209"/>
    <s v="BRK"/>
    <s v="TOR"/>
    <s v="L"/>
    <d v="1899-12-30T15:35:00"/>
    <n v="3"/>
    <n v="7"/>
    <n v="0.42899999999999999"/>
    <n v="3"/>
    <n v="5"/>
    <n v="0.6"/>
    <n v="0"/>
    <n v="0"/>
    <m/>
    <n v="0"/>
    <n v="1"/>
    <n v="1"/>
    <n v="0"/>
    <n v="0"/>
    <n v="0"/>
    <n v="0"/>
    <n v="1"/>
    <n v="9"/>
    <n v="-11"/>
    <n v="5.2"/>
    <d v="2025-11-11T00:00:00"/>
    <m/>
    <m/>
    <m/>
    <n v="15.583333333333334"/>
  </r>
  <r>
    <x v="82"/>
    <s v="UTA"/>
    <s v="IND"/>
    <s v="W"/>
    <d v="1899-12-31T02:44:00"/>
    <n v="3"/>
    <n v="12"/>
    <n v="0.25"/>
    <n v="0"/>
    <n v="3"/>
    <n v="0"/>
    <n v="4"/>
    <n v="4"/>
    <n v="1"/>
    <n v="2"/>
    <n v="3"/>
    <n v="5"/>
    <n v="7"/>
    <n v="0"/>
    <n v="0"/>
    <n v="3"/>
    <n v="5"/>
    <n v="10"/>
    <n v="-2"/>
    <n v="5"/>
    <d v="2025-11-11T00:00:00"/>
    <m/>
    <m/>
    <m/>
    <n v="26.733333333333334"/>
  </r>
  <r>
    <x v="37"/>
    <s v="GSW"/>
    <s v="OKC"/>
    <s v="L"/>
    <d v="1899-12-30T12:00:00"/>
    <n v="2"/>
    <n v="3"/>
    <n v="0.66700000000000004"/>
    <n v="0"/>
    <n v="1"/>
    <n v="0"/>
    <n v="0"/>
    <n v="0"/>
    <m/>
    <n v="2"/>
    <n v="1"/>
    <n v="3"/>
    <n v="0"/>
    <n v="1"/>
    <n v="0"/>
    <n v="0"/>
    <n v="1"/>
    <n v="4"/>
    <n v="11"/>
    <n v="5"/>
    <d v="2025-11-11T00:00:00"/>
    <m/>
    <m/>
    <m/>
    <n v="12"/>
  </r>
  <r>
    <x v="336"/>
    <s v="BOS"/>
    <s v="PHI"/>
    <s v="L"/>
    <d v="1899-12-30T05:47:00"/>
    <n v="2"/>
    <n v="2"/>
    <n v="1"/>
    <n v="1"/>
    <n v="1"/>
    <n v="1"/>
    <n v="0"/>
    <n v="0"/>
    <m/>
    <n v="1"/>
    <n v="1"/>
    <n v="2"/>
    <n v="0"/>
    <n v="1"/>
    <n v="0"/>
    <n v="1"/>
    <n v="2"/>
    <n v="5"/>
    <n v="-5"/>
    <n v="4.5999999999999996"/>
    <d v="2025-11-11T00:00:00"/>
    <m/>
    <m/>
    <m/>
    <n v="5.7833333333333332"/>
  </r>
  <r>
    <x v="34"/>
    <s v="OKC"/>
    <s v="GSW"/>
    <s v="W"/>
    <d v="1899-12-30T15:36:00"/>
    <n v="1"/>
    <n v="2"/>
    <n v="0.5"/>
    <n v="0"/>
    <n v="0"/>
    <m/>
    <n v="2"/>
    <n v="4"/>
    <n v="0.5"/>
    <n v="1"/>
    <n v="2"/>
    <n v="3"/>
    <n v="0"/>
    <n v="1"/>
    <n v="0"/>
    <n v="0"/>
    <n v="0"/>
    <n v="4"/>
    <n v="-15"/>
    <n v="4.5"/>
    <d v="2025-11-11T00:00:00"/>
    <m/>
    <m/>
    <m/>
    <n v="15.600000000000001"/>
  </r>
  <r>
    <x v="317"/>
    <s v="IND"/>
    <s v="UTA"/>
    <s v="L"/>
    <d v="1899-12-30T22:07:00"/>
    <n v="1"/>
    <n v="8"/>
    <n v="0.125"/>
    <n v="0"/>
    <n v="5"/>
    <n v="0"/>
    <n v="9"/>
    <n v="9"/>
    <n v="1"/>
    <n v="0"/>
    <n v="1"/>
    <n v="1"/>
    <n v="0"/>
    <n v="1"/>
    <n v="1"/>
    <n v="3"/>
    <n v="1"/>
    <n v="11"/>
    <n v="-20"/>
    <n v="4.4000000000000004"/>
    <d v="2025-11-11T00:00:00"/>
    <m/>
    <m/>
    <m/>
    <n v="22.116666666666667"/>
  </r>
  <r>
    <x v="32"/>
    <s v="GSW"/>
    <s v="OKC"/>
    <s v="L"/>
    <d v="1899-12-30T16:35:00"/>
    <n v="2"/>
    <n v="6"/>
    <n v="0.33300000000000002"/>
    <n v="2"/>
    <n v="6"/>
    <n v="0.33300000000000002"/>
    <n v="0"/>
    <n v="0"/>
    <m/>
    <n v="0"/>
    <n v="3"/>
    <n v="3"/>
    <n v="2"/>
    <n v="0"/>
    <n v="1"/>
    <n v="1"/>
    <n v="1"/>
    <n v="6"/>
    <n v="1"/>
    <n v="4.2"/>
    <d v="2025-11-11T00:00:00"/>
    <m/>
    <m/>
    <m/>
    <n v="16.583333333333332"/>
  </r>
  <r>
    <x v="168"/>
    <s v="SAC"/>
    <s v="DEN"/>
    <s v="L"/>
    <d v="1899-12-30T14:21:00"/>
    <n v="1"/>
    <n v="1"/>
    <n v="1"/>
    <n v="1"/>
    <n v="1"/>
    <n v="1"/>
    <n v="0"/>
    <n v="0"/>
    <m/>
    <n v="0"/>
    <n v="0"/>
    <n v="0"/>
    <n v="0"/>
    <n v="1"/>
    <n v="2"/>
    <n v="0"/>
    <n v="3"/>
    <n v="3"/>
    <n v="3"/>
    <n v="3.9"/>
    <d v="2025-11-11T00:00:00"/>
    <m/>
    <m/>
    <m/>
    <n v="14.35"/>
  </r>
  <r>
    <x v="12"/>
    <s v="GSW"/>
    <s v="OKC"/>
    <s v="L"/>
    <d v="1899-12-30T11:40:00"/>
    <n v="1"/>
    <n v="3"/>
    <n v="0.33300000000000002"/>
    <n v="0"/>
    <n v="2"/>
    <n v="0"/>
    <n v="2"/>
    <n v="3"/>
    <n v="0.66700000000000004"/>
    <n v="0"/>
    <n v="0"/>
    <n v="0"/>
    <n v="4"/>
    <n v="2"/>
    <n v="0"/>
    <n v="2"/>
    <n v="2"/>
    <n v="4"/>
    <n v="-11"/>
    <n v="3.9"/>
    <d v="2025-11-11T00:00:00"/>
    <m/>
    <m/>
    <m/>
    <n v="11.666666666666666"/>
  </r>
  <r>
    <x v="252"/>
    <s v="TOR"/>
    <s v="BRK"/>
    <s v="W"/>
    <d v="1899-12-30T13:06:00"/>
    <n v="1"/>
    <n v="2"/>
    <n v="0.5"/>
    <n v="1"/>
    <n v="1"/>
    <n v="1"/>
    <n v="0"/>
    <n v="0"/>
    <m/>
    <n v="0"/>
    <n v="3"/>
    <n v="3"/>
    <n v="1"/>
    <n v="0"/>
    <n v="0"/>
    <n v="0"/>
    <n v="0"/>
    <n v="3"/>
    <n v="0"/>
    <n v="3.6"/>
    <d v="2025-11-11T00:00:00"/>
    <m/>
    <m/>
    <m/>
    <n v="13.099999999999998"/>
  </r>
  <r>
    <x v="306"/>
    <s v="PHI"/>
    <s v="BOS"/>
    <s v="W"/>
    <d v="1899-12-30T14:33:00"/>
    <n v="1"/>
    <n v="1"/>
    <n v="1"/>
    <n v="0"/>
    <n v="0"/>
    <m/>
    <n v="0"/>
    <n v="2"/>
    <n v="0"/>
    <n v="0"/>
    <n v="4"/>
    <n v="4"/>
    <n v="0"/>
    <n v="0"/>
    <n v="2"/>
    <n v="0"/>
    <n v="0"/>
    <n v="2"/>
    <n v="-8"/>
    <n v="3.5"/>
    <d v="2025-11-11T00:00:00"/>
    <m/>
    <m/>
    <m/>
    <n v="14.549999999999999"/>
  </r>
  <r>
    <x v="64"/>
    <s v="TOR"/>
    <s v="BRK"/>
    <s v="W"/>
    <d v="1899-12-30T19:47:00"/>
    <n v="3"/>
    <n v="7"/>
    <n v="0.42899999999999999"/>
    <n v="0"/>
    <n v="4"/>
    <n v="0"/>
    <n v="0"/>
    <n v="0"/>
    <m/>
    <n v="0"/>
    <n v="3"/>
    <n v="3"/>
    <n v="2"/>
    <n v="0"/>
    <n v="0"/>
    <n v="1"/>
    <n v="1"/>
    <n v="6"/>
    <n v="8"/>
    <n v="3.2"/>
    <d v="2025-11-11T00:00:00"/>
    <m/>
    <m/>
    <m/>
    <n v="19.783333333333331"/>
  </r>
  <r>
    <x v="305"/>
    <s v="NYK"/>
    <s v="MEM"/>
    <s v="W"/>
    <d v="1899-12-30T14:59:00"/>
    <n v="1"/>
    <n v="3"/>
    <n v="0.33300000000000002"/>
    <n v="0"/>
    <n v="1"/>
    <n v="0"/>
    <n v="0"/>
    <n v="0"/>
    <m/>
    <n v="1"/>
    <n v="5"/>
    <n v="6"/>
    <n v="1"/>
    <n v="0"/>
    <n v="0"/>
    <n v="0"/>
    <n v="0"/>
    <n v="2"/>
    <n v="13"/>
    <n v="3.2"/>
    <d v="2025-11-11T00:00:00"/>
    <m/>
    <m/>
    <m/>
    <n v="14.983333333333334"/>
  </r>
  <r>
    <x v="196"/>
    <s v="SAC"/>
    <s v="DEN"/>
    <s v="L"/>
    <d v="1899-12-30T13:57:00"/>
    <n v="1"/>
    <n v="4"/>
    <n v="0.25"/>
    <n v="1"/>
    <n v="2"/>
    <n v="0.5"/>
    <n v="2"/>
    <n v="2"/>
    <n v="1"/>
    <n v="0"/>
    <n v="3"/>
    <n v="3"/>
    <n v="2"/>
    <n v="0"/>
    <n v="0"/>
    <n v="1"/>
    <n v="2"/>
    <n v="5"/>
    <n v="8"/>
    <n v="3.1"/>
    <d v="2025-11-11T00:00:00"/>
    <m/>
    <m/>
    <m/>
    <n v="13.950000000000001"/>
  </r>
  <r>
    <x v="50"/>
    <s v="PHI"/>
    <s v="BOS"/>
    <s v="W"/>
    <d v="1899-12-31T10:39:00"/>
    <n v="2"/>
    <n v="11"/>
    <n v="0.182"/>
    <n v="2"/>
    <n v="6"/>
    <n v="0.33300000000000002"/>
    <n v="0"/>
    <n v="0"/>
    <m/>
    <n v="0"/>
    <n v="3"/>
    <n v="3"/>
    <n v="3"/>
    <n v="0"/>
    <n v="2"/>
    <n v="0"/>
    <n v="1"/>
    <n v="6"/>
    <n v="10"/>
    <n v="3.1"/>
    <d v="2025-11-11T00:00:00"/>
    <m/>
    <m/>
    <m/>
    <n v="34.650000000000006"/>
  </r>
  <r>
    <x v="176"/>
    <s v="BRK"/>
    <s v="TOR"/>
    <s v="L"/>
    <d v="1899-12-30T02:10:00"/>
    <n v="1"/>
    <n v="1"/>
    <n v="1"/>
    <n v="0"/>
    <n v="0"/>
    <m/>
    <n v="0"/>
    <n v="0"/>
    <m/>
    <n v="1"/>
    <n v="0"/>
    <n v="1"/>
    <n v="1"/>
    <n v="0"/>
    <n v="0"/>
    <n v="0"/>
    <n v="0"/>
    <n v="2"/>
    <n v="5"/>
    <n v="3.1"/>
    <d v="2025-11-11T00:00:00"/>
    <m/>
    <m/>
    <m/>
    <n v="2.1666666666666665"/>
  </r>
  <r>
    <x v="315"/>
    <s v="IND"/>
    <s v="UTA"/>
    <s v="L"/>
    <d v="1899-12-30T17:02:00"/>
    <n v="2"/>
    <n v="5"/>
    <n v="0.4"/>
    <n v="0"/>
    <n v="3"/>
    <n v="0"/>
    <n v="0"/>
    <n v="0"/>
    <m/>
    <n v="1"/>
    <n v="1"/>
    <n v="2"/>
    <n v="0"/>
    <n v="1"/>
    <n v="0"/>
    <n v="0"/>
    <n v="2"/>
    <n v="4"/>
    <n v="-11"/>
    <n v="2.5"/>
    <d v="2025-11-11T00:00:00"/>
    <m/>
    <m/>
    <m/>
    <n v="17.033333333333335"/>
  </r>
  <r>
    <x v="440"/>
    <s v="BRK"/>
    <s v="TOR"/>
    <s v="L"/>
    <d v="1899-12-30T02:10:00"/>
    <n v="0"/>
    <n v="0"/>
    <m/>
    <n v="0"/>
    <n v="0"/>
    <m/>
    <n v="2"/>
    <n v="2"/>
    <n v="1"/>
    <n v="0"/>
    <n v="1"/>
    <n v="1"/>
    <n v="0"/>
    <n v="0"/>
    <n v="0"/>
    <n v="0"/>
    <n v="0"/>
    <n v="2"/>
    <n v="5"/>
    <n v="2.2999999999999998"/>
    <d v="2025-11-11T00:00:00"/>
    <m/>
    <m/>
    <m/>
    <n v="2.1666666666666665"/>
  </r>
  <r>
    <x v="325"/>
    <s v="DEN"/>
    <s v="SAC"/>
    <s v="W"/>
    <d v="1899-12-30T22:17:00"/>
    <n v="2"/>
    <n v="6"/>
    <n v="0.33300000000000002"/>
    <n v="0"/>
    <n v="3"/>
    <n v="0"/>
    <n v="1"/>
    <n v="2"/>
    <n v="0.5"/>
    <n v="1"/>
    <n v="1"/>
    <n v="2"/>
    <n v="2"/>
    <n v="0"/>
    <n v="0"/>
    <n v="1"/>
    <n v="1"/>
    <n v="5"/>
    <n v="12"/>
    <n v="2.2000000000000002"/>
    <d v="2025-11-11T00:00:00"/>
    <m/>
    <m/>
    <m/>
    <n v="22.283333333333335"/>
  </r>
  <r>
    <x v="319"/>
    <s v="DEN"/>
    <s v="SAC"/>
    <s v="W"/>
    <d v="1899-12-31T00:06:00"/>
    <n v="2"/>
    <n v="8"/>
    <n v="0.25"/>
    <n v="2"/>
    <n v="6"/>
    <n v="0.33300000000000002"/>
    <n v="0"/>
    <n v="0"/>
    <m/>
    <n v="0"/>
    <n v="2"/>
    <n v="2"/>
    <n v="1"/>
    <n v="0"/>
    <n v="0"/>
    <n v="0"/>
    <n v="1"/>
    <n v="6"/>
    <n v="-3"/>
    <n v="2.1"/>
    <d v="2025-11-11T00:00:00"/>
    <m/>
    <m/>
    <m/>
    <n v="24.1"/>
  </r>
  <r>
    <x v="134"/>
    <s v="BOS"/>
    <s v="PHI"/>
    <s v="L"/>
    <d v="1899-12-31T07:23:00"/>
    <n v="2"/>
    <n v="9"/>
    <n v="0.222"/>
    <n v="1"/>
    <n v="5"/>
    <n v="0.2"/>
    <n v="0"/>
    <n v="0"/>
    <m/>
    <n v="1"/>
    <n v="2"/>
    <n v="3"/>
    <n v="3"/>
    <n v="1"/>
    <n v="0"/>
    <n v="1"/>
    <n v="2"/>
    <n v="5"/>
    <n v="-9"/>
    <n v="2.1"/>
    <d v="2025-11-11T00:00:00"/>
    <m/>
    <m/>
    <m/>
    <n v="31.383333333333333"/>
  </r>
  <r>
    <x v="410"/>
    <s v="BRK"/>
    <s v="TOR"/>
    <s v="L"/>
    <d v="1899-12-30T02:10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5"/>
    <n v="2"/>
    <d v="2025-11-11T00:00:00"/>
    <m/>
    <m/>
    <m/>
    <n v="2.1666666666666665"/>
  </r>
  <r>
    <x v="251"/>
    <s v="BOS"/>
    <s v="PHI"/>
    <s v="L"/>
    <d v="1899-12-30T21:08:00"/>
    <n v="1"/>
    <n v="5"/>
    <n v="0.2"/>
    <n v="1"/>
    <n v="4"/>
    <n v="0.25"/>
    <n v="0"/>
    <n v="0"/>
    <m/>
    <n v="0"/>
    <n v="7"/>
    <n v="7"/>
    <n v="0"/>
    <n v="0"/>
    <n v="0"/>
    <n v="0"/>
    <n v="0"/>
    <n v="3"/>
    <n v="5"/>
    <n v="2"/>
    <d v="2025-11-11T00:00:00"/>
    <m/>
    <m/>
    <m/>
    <n v="21.133333333333333"/>
  </r>
  <r>
    <x v="234"/>
    <s v="BOS"/>
    <s v="PHI"/>
    <s v="L"/>
    <d v="1899-12-30T08:16:00"/>
    <n v="1"/>
    <n v="1"/>
    <n v="1"/>
    <n v="1"/>
    <n v="1"/>
    <n v="1"/>
    <n v="0"/>
    <n v="0"/>
    <m/>
    <n v="0"/>
    <n v="1"/>
    <n v="1"/>
    <n v="0"/>
    <n v="0"/>
    <n v="0"/>
    <n v="0"/>
    <n v="3"/>
    <n v="3"/>
    <n v="-10"/>
    <n v="1.8"/>
    <d v="2025-11-11T00:00:00"/>
    <m/>
    <m/>
    <m/>
    <n v="8.2666666666666657"/>
  </r>
  <r>
    <x v="6"/>
    <s v="GSW"/>
    <s v="OKC"/>
    <s v="L"/>
    <d v="1899-12-30T19:59:00"/>
    <n v="4"/>
    <n v="13"/>
    <n v="0.308"/>
    <n v="1"/>
    <n v="5"/>
    <n v="0.2"/>
    <n v="2"/>
    <n v="3"/>
    <n v="0.66700000000000004"/>
    <n v="0"/>
    <n v="1"/>
    <n v="1"/>
    <n v="0"/>
    <n v="1"/>
    <n v="0"/>
    <n v="1"/>
    <n v="5"/>
    <n v="11"/>
    <n v="-23"/>
    <n v="1.4"/>
    <d v="2025-11-11T00:00:00"/>
    <m/>
    <m/>
    <m/>
    <n v="19.983333333333334"/>
  </r>
  <r>
    <x v="321"/>
    <s v="IND"/>
    <s v="UTA"/>
    <s v="L"/>
    <d v="1899-12-30T11:08:00"/>
    <n v="1"/>
    <n v="5"/>
    <n v="0.2"/>
    <n v="1"/>
    <n v="5"/>
    <n v="0.2"/>
    <n v="0"/>
    <n v="2"/>
    <n v="0"/>
    <n v="1"/>
    <n v="2"/>
    <n v="3"/>
    <n v="0"/>
    <n v="0"/>
    <n v="2"/>
    <n v="0"/>
    <n v="1"/>
    <n v="3"/>
    <n v="-14"/>
    <n v="1.4"/>
    <d v="2025-11-11T00:00:00"/>
    <m/>
    <m/>
    <m/>
    <n v="11.133333333333333"/>
  </r>
  <r>
    <x v="286"/>
    <s v="UTA"/>
    <s v="IND"/>
    <s v="W"/>
    <d v="1899-12-30T18:38:00"/>
    <n v="1"/>
    <n v="4"/>
    <n v="0.25"/>
    <n v="0"/>
    <n v="2"/>
    <n v="0"/>
    <n v="0"/>
    <n v="0"/>
    <m/>
    <n v="0"/>
    <n v="1"/>
    <n v="1"/>
    <n v="2"/>
    <n v="1"/>
    <n v="0"/>
    <n v="0"/>
    <n v="3"/>
    <n v="2"/>
    <n v="14"/>
    <n v="1.1000000000000001"/>
    <d v="2025-11-11T00:00:00"/>
    <m/>
    <m/>
    <m/>
    <n v="18.633333333333333"/>
  </r>
  <r>
    <x v="453"/>
    <s v="IND"/>
    <s v="UTA"/>
    <s v="L"/>
    <d v="1899-12-30T12:23:00"/>
    <n v="1"/>
    <n v="5"/>
    <n v="0.2"/>
    <n v="0"/>
    <n v="1"/>
    <n v="0"/>
    <n v="0"/>
    <n v="0"/>
    <m/>
    <n v="0"/>
    <n v="1"/>
    <n v="1"/>
    <n v="3"/>
    <n v="0"/>
    <n v="1"/>
    <n v="1"/>
    <n v="0"/>
    <n v="2"/>
    <n v="-7"/>
    <n v="1"/>
    <d v="2025-11-11T00:00:00"/>
    <m/>
    <m/>
    <m/>
    <n v="12.383333333333335"/>
  </r>
  <r>
    <x v="446"/>
    <s v="IND"/>
    <s v="UTA"/>
    <s v="L"/>
    <d v="1899-12-30T05:25:00"/>
    <n v="0"/>
    <n v="0"/>
    <m/>
    <n v="0"/>
    <n v="0"/>
    <m/>
    <n v="1"/>
    <n v="2"/>
    <n v="0.5"/>
    <n v="0"/>
    <n v="1"/>
    <n v="1"/>
    <n v="0"/>
    <n v="0"/>
    <n v="0"/>
    <n v="0"/>
    <n v="0"/>
    <n v="1"/>
    <n v="1"/>
    <n v="0.9"/>
    <d v="2025-11-11T00:00:00"/>
    <m/>
    <m/>
    <m/>
    <n v="5.416666666666667"/>
  </r>
  <r>
    <x v="403"/>
    <s v="TOR"/>
    <s v="BRK"/>
    <s v="W"/>
    <d v="1899-12-30T15:08:00"/>
    <n v="2"/>
    <n v="6"/>
    <n v="0.33300000000000002"/>
    <n v="2"/>
    <n v="5"/>
    <n v="0.4"/>
    <n v="0"/>
    <n v="0"/>
    <m/>
    <n v="0"/>
    <n v="1"/>
    <n v="1"/>
    <n v="0"/>
    <n v="0"/>
    <n v="0"/>
    <n v="1"/>
    <n v="3"/>
    <n v="6"/>
    <n v="2"/>
    <n v="0.7"/>
    <d v="2025-11-11T00:00:00"/>
    <m/>
    <m/>
    <m/>
    <n v="15.133333333333333"/>
  </r>
  <r>
    <x v="332"/>
    <s v="OKC"/>
    <s v="GSW"/>
    <s v="W"/>
    <d v="1899-12-30T20:15:00"/>
    <n v="1"/>
    <n v="5"/>
    <n v="0.2"/>
    <n v="1"/>
    <n v="3"/>
    <n v="0.33300000000000002"/>
    <n v="2"/>
    <n v="2"/>
    <n v="1"/>
    <n v="1"/>
    <n v="0"/>
    <n v="1"/>
    <n v="0"/>
    <n v="0"/>
    <n v="0"/>
    <n v="2"/>
    <n v="0"/>
    <n v="5"/>
    <n v="-4"/>
    <n v="0.6"/>
    <d v="2025-11-11T00:00:00"/>
    <m/>
    <m/>
    <m/>
    <n v="20.25"/>
  </r>
  <r>
    <x v="35"/>
    <s v="OKC"/>
    <s v="GSW"/>
    <s v="W"/>
    <d v="1899-12-30T05:24:00"/>
    <n v="0"/>
    <n v="1"/>
    <n v="0"/>
    <n v="0"/>
    <n v="1"/>
    <n v="0"/>
    <n v="0"/>
    <n v="0"/>
    <m/>
    <n v="0"/>
    <n v="0"/>
    <n v="0"/>
    <n v="1"/>
    <n v="1"/>
    <n v="0"/>
    <n v="0"/>
    <n v="1"/>
    <n v="0"/>
    <n v="4"/>
    <n v="0.6"/>
    <d v="2025-11-11T00:00:00"/>
    <m/>
    <m/>
    <m/>
    <n v="5.4"/>
  </r>
  <r>
    <x v="15"/>
    <s v="GSW"/>
    <s v="OKC"/>
    <s v="L"/>
    <d v="1899-12-30T21:55:00"/>
    <n v="1"/>
    <n v="4"/>
    <n v="0.25"/>
    <n v="1"/>
    <n v="3"/>
    <n v="0.33300000000000002"/>
    <n v="0"/>
    <n v="0"/>
    <m/>
    <n v="0"/>
    <n v="2"/>
    <n v="2"/>
    <n v="4"/>
    <n v="1"/>
    <n v="0"/>
    <n v="3"/>
    <n v="4"/>
    <n v="3"/>
    <n v="-21"/>
    <n v="0.4"/>
    <d v="2025-11-11T00:00:00"/>
    <m/>
    <m/>
    <m/>
    <n v="21.916666666666664"/>
  </r>
  <r>
    <x v="415"/>
    <s v="PHI"/>
    <s v="BOS"/>
    <s v="W"/>
    <d v="1899-12-30T21:23:00"/>
    <n v="3"/>
    <n v="10"/>
    <n v="0.3"/>
    <n v="1"/>
    <n v="3"/>
    <n v="0.33300000000000002"/>
    <n v="0"/>
    <n v="0"/>
    <m/>
    <n v="0"/>
    <n v="2"/>
    <n v="2"/>
    <n v="1"/>
    <n v="0"/>
    <n v="0"/>
    <n v="1"/>
    <n v="3"/>
    <n v="7"/>
    <n v="-7"/>
    <n v="0.3"/>
    <d v="2025-11-11T00:00:00"/>
    <m/>
    <m/>
    <m/>
    <n v="21.383333333333333"/>
  </r>
  <r>
    <x v="420"/>
    <s v="UTA"/>
    <s v="IND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1-11T00:00:00"/>
    <m/>
    <m/>
    <m/>
    <n v="1.2333333333333334"/>
  </r>
  <r>
    <x v="229"/>
    <s v="TOR"/>
    <s v="BRK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1-11T00:00:00"/>
    <m/>
    <m/>
    <m/>
    <n v="1.4833333333333334"/>
  </r>
  <r>
    <x v="270"/>
    <s v="MEM"/>
    <s v="NYK"/>
    <s v="L"/>
    <d v="1899-12-30T03:12:00"/>
    <n v="0"/>
    <n v="0"/>
    <m/>
    <n v="0"/>
    <n v="0"/>
    <m/>
    <n v="0"/>
    <n v="0"/>
    <m/>
    <n v="0"/>
    <n v="1"/>
    <n v="1"/>
    <n v="0"/>
    <n v="0"/>
    <n v="0"/>
    <n v="0"/>
    <n v="1"/>
    <n v="0"/>
    <n v="-17"/>
    <n v="-0.1"/>
    <d v="2025-11-11T00:00:00"/>
    <m/>
    <m/>
    <m/>
    <n v="3.2"/>
  </r>
  <r>
    <x v="205"/>
    <s v="BRK"/>
    <s v="TOR"/>
    <s v="L"/>
    <d v="1899-12-30T13:34:00"/>
    <n v="0"/>
    <n v="1"/>
    <n v="0"/>
    <n v="0"/>
    <n v="1"/>
    <n v="0"/>
    <n v="0"/>
    <n v="0"/>
    <m/>
    <n v="0"/>
    <n v="1"/>
    <n v="1"/>
    <n v="1"/>
    <n v="0"/>
    <n v="0"/>
    <n v="0"/>
    <n v="1"/>
    <n v="0"/>
    <n v="-4"/>
    <n v="-0.1"/>
    <d v="2025-11-11T00:00:00"/>
    <m/>
    <m/>
    <m/>
    <n v="13.566666666666666"/>
  </r>
  <r>
    <x v="8"/>
    <s v="OKC"/>
    <s v="GSW"/>
    <s v="W"/>
    <d v="1899-12-30T20:45:00"/>
    <n v="1"/>
    <n v="5"/>
    <n v="0.2"/>
    <n v="1"/>
    <n v="3"/>
    <n v="0.33300000000000002"/>
    <n v="0"/>
    <n v="0"/>
    <m/>
    <n v="1"/>
    <n v="0"/>
    <n v="1"/>
    <n v="2"/>
    <n v="0"/>
    <n v="0"/>
    <n v="1"/>
    <n v="3"/>
    <n v="3"/>
    <n v="25"/>
    <n v="-0.2"/>
    <d v="2025-11-11T00:00:00"/>
    <m/>
    <m/>
    <m/>
    <n v="20.75"/>
  </r>
  <r>
    <x v="337"/>
    <s v="GSW"/>
    <s v="OKC"/>
    <s v="L"/>
    <d v="1899-12-30T22:20:00"/>
    <n v="2"/>
    <n v="4"/>
    <n v="0.5"/>
    <n v="0"/>
    <n v="0"/>
    <m/>
    <n v="2"/>
    <n v="4"/>
    <n v="0.5"/>
    <n v="2"/>
    <n v="4"/>
    <n v="6"/>
    <n v="1"/>
    <n v="0"/>
    <n v="1"/>
    <n v="6"/>
    <n v="4"/>
    <n v="6"/>
    <n v="-12"/>
    <n v="-0.4"/>
    <d v="2025-11-11T00:00:00"/>
    <m/>
    <m/>
    <m/>
    <n v="22.333333333333336"/>
  </r>
  <r>
    <x v="373"/>
    <s v="DEN"/>
    <s v="SAC"/>
    <s v="W"/>
    <d v="1899-12-30T03:04:00"/>
    <n v="0"/>
    <n v="1"/>
    <n v="0"/>
    <n v="0"/>
    <n v="0"/>
    <m/>
    <n v="0"/>
    <n v="0"/>
    <m/>
    <n v="0"/>
    <n v="1"/>
    <n v="1"/>
    <n v="0"/>
    <n v="0"/>
    <n v="0"/>
    <n v="0"/>
    <n v="0"/>
    <n v="0"/>
    <n v="4"/>
    <n v="-0.4"/>
    <d v="2025-11-11T00:00:00"/>
    <m/>
    <m/>
    <m/>
    <n v="3.0666666666666664"/>
  </r>
  <r>
    <x v="198"/>
    <s v="PHI"/>
    <s v="BOS"/>
    <s v="W"/>
    <d v="1899-12-30T10:21:00"/>
    <n v="0"/>
    <n v="2"/>
    <n v="0"/>
    <n v="0"/>
    <n v="2"/>
    <n v="0"/>
    <n v="0"/>
    <n v="0"/>
    <m/>
    <n v="0"/>
    <n v="0"/>
    <n v="0"/>
    <n v="3"/>
    <n v="0"/>
    <n v="0"/>
    <n v="0"/>
    <n v="3"/>
    <n v="0"/>
    <n v="3"/>
    <n v="-0.5"/>
    <d v="2025-11-11T00:00:00"/>
    <m/>
    <m/>
    <m/>
    <n v="10.350000000000001"/>
  </r>
  <r>
    <x v="441"/>
    <s v="PHI"/>
    <s v="BOS"/>
    <s v="W"/>
    <d v="1899-12-30T06:48:00"/>
    <n v="0"/>
    <n v="2"/>
    <n v="0"/>
    <n v="0"/>
    <n v="0"/>
    <m/>
    <n v="0"/>
    <n v="0"/>
    <m/>
    <n v="0"/>
    <n v="1"/>
    <n v="1"/>
    <n v="1"/>
    <n v="0"/>
    <n v="0"/>
    <n v="1"/>
    <n v="1"/>
    <n v="0"/>
    <n v="1"/>
    <n v="-1.8"/>
    <d v="2025-11-11T00:00:00"/>
    <m/>
    <m/>
    <m/>
    <n v="6.8"/>
  </r>
  <r>
    <x v="324"/>
    <s v="DEN"/>
    <s v="SAC"/>
    <s v="W"/>
    <d v="1899-12-30T18:17:00"/>
    <n v="0"/>
    <n v="3"/>
    <n v="0"/>
    <n v="0"/>
    <n v="1"/>
    <n v="0"/>
    <n v="0"/>
    <n v="0"/>
    <m/>
    <n v="0"/>
    <n v="3"/>
    <n v="3"/>
    <n v="0"/>
    <n v="1"/>
    <n v="1"/>
    <n v="1"/>
    <n v="6"/>
    <n v="0"/>
    <n v="-4"/>
    <n v="-2.9"/>
    <d v="2025-11-11T00:00:00"/>
    <m/>
    <m/>
    <m/>
    <n v="18.283333333333331"/>
  </r>
  <r>
    <x v="142"/>
    <s v="SAC"/>
    <s v="DEN"/>
    <s v="L"/>
    <d v="1899-12-30T20:50:00"/>
    <n v="0"/>
    <n v="3"/>
    <n v="0"/>
    <n v="0"/>
    <n v="1"/>
    <n v="0"/>
    <n v="0"/>
    <n v="0"/>
    <m/>
    <n v="0"/>
    <n v="0"/>
    <n v="0"/>
    <n v="3"/>
    <n v="0"/>
    <n v="0"/>
    <n v="3"/>
    <n v="0"/>
    <n v="0"/>
    <n v="-14"/>
    <n v="-3"/>
    <d v="2025-11-11T00:00:00"/>
    <m/>
    <m/>
    <m/>
    <n v="20.833333333333336"/>
  </r>
  <r>
    <x v="264"/>
    <s v="BRK"/>
    <s v="TOR"/>
    <s v="L"/>
    <d v="1899-12-30T17:00:00"/>
    <n v="0"/>
    <n v="8"/>
    <n v="0"/>
    <n v="0"/>
    <n v="7"/>
    <n v="0"/>
    <n v="2"/>
    <n v="2"/>
    <n v="1"/>
    <n v="0"/>
    <n v="2"/>
    <n v="2"/>
    <n v="0"/>
    <n v="0"/>
    <n v="0"/>
    <n v="0"/>
    <n v="2"/>
    <n v="2"/>
    <n v="-18"/>
    <n v="-3.8"/>
    <d v="2025-11-11T00:00:00"/>
    <m/>
    <m/>
    <m/>
    <n v="17"/>
  </r>
  <r>
    <x v="314"/>
    <s v="DEN"/>
    <s v="LAC"/>
    <s v="W"/>
    <d v="1899-12-31T09:34:00"/>
    <n v="18"/>
    <n v="23"/>
    <n v="0.78300000000000003"/>
    <n v="5"/>
    <n v="6"/>
    <n v="0.83299999999999996"/>
    <n v="14"/>
    <n v="16"/>
    <n v="0.875"/>
    <n v="2"/>
    <n v="10"/>
    <n v="12"/>
    <n v="6"/>
    <n v="1"/>
    <n v="1"/>
    <n v="2"/>
    <n v="1"/>
    <n v="55"/>
    <n v="28"/>
    <n v="53.2"/>
    <d v="2025-11-12T00:00:00"/>
    <m/>
    <m/>
    <m/>
    <n v="33.566666666666663"/>
  </r>
  <r>
    <x v="6"/>
    <s v="GSW"/>
    <s v="SAS"/>
    <s v="W"/>
    <d v="1899-12-31T09:32:00"/>
    <n v="13"/>
    <n v="25"/>
    <n v="0.52"/>
    <n v="5"/>
    <n v="16"/>
    <n v="0.313"/>
    <n v="15"/>
    <n v="16"/>
    <n v="0.93799999999999994"/>
    <n v="0"/>
    <n v="5"/>
    <n v="5"/>
    <n v="5"/>
    <n v="2"/>
    <n v="0"/>
    <n v="1"/>
    <n v="2"/>
    <n v="46"/>
    <n v="5"/>
    <n v="38.5"/>
    <d v="2025-11-12T00:00:00"/>
    <m/>
    <m/>
    <m/>
    <n v="33.533333333333331"/>
  </r>
  <r>
    <x v="256"/>
    <s v="DET"/>
    <s v="CHI"/>
    <s v="W"/>
    <d v="1899-12-31T06:45:00"/>
    <n v="11"/>
    <n v="13"/>
    <n v="0.84599999999999997"/>
    <n v="2"/>
    <n v="2"/>
    <n v="1"/>
    <n v="4"/>
    <n v="4"/>
    <n v="1"/>
    <n v="6"/>
    <n v="7"/>
    <n v="13"/>
    <n v="6"/>
    <n v="4"/>
    <n v="1"/>
    <n v="4"/>
    <n v="3"/>
    <n v="28"/>
    <n v="26"/>
    <n v="33.299999999999997"/>
    <d v="2025-11-12T00:00:00"/>
    <m/>
    <m/>
    <m/>
    <n v="30.75"/>
  </r>
  <r>
    <x v="2"/>
    <s v="GSW"/>
    <s v="SAS"/>
    <s v="W"/>
    <d v="1899-12-31T09:48:00"/>
    <n v="7"/>
    <n v="12"/>
    <n v="0.58299999999999996"/>
    <n v="5"/>
    <n v="7"/>
    <n v="0.71399999999999997"/>
    <n v="9"/>
    <n v="12"/>
    <n v="0.75"/>
    <n v="3"/>
    <n v="3"/>
    <n v="6"/>
    <n v="8"/>
    <n v="3"/>
    <n v="0"/>
    <n v="0"/>
    <n v="0"/>
    <n v="28"/>
    <n v="6"/>
    <n v="32.799999999999997"/>
    <d v="2025-11-12T00:00:00"/>
    <m/>
    <m/>
    <m/>
    <n v="33.800000000000004"/>
  </r>
  <r>
    <x v="233"/>
    <s v="POR"/>
    <s v="NOP"/>
    <s v="W"/>
    <d v="1899-12-31T05:46:00"/>
    <n v="13"/>
    <n v="18"/>
    <n v="0.72199999999999998"/>
    <n v="2"/>
    <n v="7"/>
    <n v="0.28599999999999998"/>
    <n v="7"/>
    <n v="7"/>
    <n v="1"/>
    <n v="0"/>
    <n v="5"/>
    <n v="5"/>
    <n v="3"/>
    <n v="2"/>
    <n v="0"/>
    <n v="1"/>
    <n v="2"/>
    <n v="35"/>
    <n v="20"/>
    <n v="31.4"/>
    <d v="2025-11-12T00:00:00"/>
    <m/>
    <m/>
    <m/>
    <n v="29.766666666666666"/>
  </r>
  <r>
    <x v="3"/>
    <s v="OKC"/>
    <s v="LAL"/>
    <s v="W"/>
    <d v="1899-12-31T05:23:00"/>
    <n v="10"/>
    <n v="18"/>
    <n v="0.55600000000000005"/>
    <n v="2"/>
    <n v="7"/>
    <n v="0.28599999999999998"/>
    <n v="8"/>
    <n v="9"/>
    <n v="0.88900000000000001"/>
    <n v="0"/>
    <n v="5"/>
    <n v="5"/>
    <n v="9"/>
    <n v="2"/>
    <n v="0"/>
    <n v="1"/>
    <n v="1"/>
    <n v="30"/>
    <n v="25"/>
    <n v="29.4"/>
    <d v="2025-11-12T00:00:00"/>
    <m/>
    <m/>
    <m/>
    <n v="29.383333333333333"/>
  </r>
  <r>
    <x v="57"/>
    <s v="ATL"/>
    <s v="SAC"/>
    <s v="W"/>
    <d v="1899-12-30T23:50:00"/>
    <n v="9"/>
    <n v="10"/>
    <n v="0.9"/>
    <n v="2"/>
    <n v="3"/>
    <n v="0.66700000000000004"/>
    <n v="4"/>
    <n v="4"/>
    <n v="1"/>
    <n v="0"/>
    <n v="10"/>
    <n v="10"/>
    <n v="8"/>
    <n v="1"/>
    <n v="0"/>
    <n v="1"/>
    <n v="2"/>
    <n v="24"/>
    <n v="39"/>
    <n v="28.4"/>
    <d v="2025-11-12T00:00:00"/>
    <m/>
    <m/>
    <m/>
    <n v="23.833333333333336"/>
  </r>
  <r>
    <x v="216"/>
    <s v="CLE"/>
    <s v="MIA"/>
    <s v="W"/>
    <d v="1899-12-31T03:26:00"/>
    <n v="12"/>
    <n v="20"/>
    <n v="0.6"/>
    <n v="0"/>
    <n v="1"/>
    <n v="0"/>
    <n v="6"/>
    <n v="7"/>
    <n v="0.85699999999999998"/>
    <n v="2"/>
    <n v="8"/>
    <n v="10"/>
    <n v="2"/>
    <n v="0"/>
    <n v="0"/>
    <n v="1"/>
    <n v="0"/>
    <n v="30"/>
    <n v="2"/>
    <n v="24.6"/>
    <d v="2025-11-12T00:00:00"/>
    <m/>
    <m/>
    <m/>
    <n v="27.43333333333333"/>
  </r>
  <r>
    <x v="40"/>
    <s v="SAS"/>
    <s v="GSW"/>
    <s v="L"/>
    <d v="1899-12-31T12:21:00"/>
    <n v="11"/>
    <n v="22"/>
    <n v="0.5"/>
    <n v="3"/>
    <n v="7"/>
    <n v="0.42899999999999999"/>
    <n v="6"/>
    <n v="6"/>
    <n v="1"/>
    <n v="6"/>
    <n v="9"/>
    <n v="15"/>
    <n v="10"/>
    <n v="0"/>
    <n v="1"/>
    <n v="8"/>
    <n v="5"/>
    <n v="31"/>
    <n v="-9"/>
    <n v="24.6"/>
    <d v="2025-11-12T00:00:00"/>
    <m/>
    <m/>
    <m/>
    <n v="36.35"/>
  </r>
  <r>
    <x v="129"/>
    <s v="POR"/>
    <s v="NOP"/>
    <s v="W"/>
    <d v="1899-12-31T10:56:00"/>
    <n v="12"/>
    <n v="18"/>
    <n v="0.66700000000000004"/>
    <n v="4"/>
    <n v="8"/>
    <n v="0.5"/>
    <n v="4"/>
    <n v="5"/>
    <n v="0.8"/>
    <n v="0"/>
    <n v="1"/>
    <n v="1"/>
    <n v="2"/>
    <n v="1"/>
    <n v="0"/>
    <n v="0"/>
    <n v="5"/>
    <n v="32"/>
    <n v="16"/>
    <n v="24.5"/>
    <d v="2025-11-12T00:00:00"/>
    <m/>
    <m/>
    <m/>
    <n v="34.93333333333333"/>
  </r>
  <r>
    <x v="260"/>
    <s v="CLE"/>
    <s v="MIA"/>
    <s v="W"/>
    <d v="1899-12-31T08:10:00"/>
    <n v="7"/>
    <n v="12"/>
    <n v="0.58299999999999996"/>
    <n v="3"/>
    <n v="3"/>
    <n v="1"/>
    <n v="2"/>
    <n v="3"/>
    <n v="0.66700000000000004"/>
    <n v="2"/>
    <n v="2"/>
    <n v="4"/>
    <n v="9"/>
    <n v="3"/>
    <n v="4"/>
    <n v="2"/>
    <n v="2"/>
    <n v="19"/>
    <n v="21"/>
    <n v="24.3"/>
    <d v="2025-11-12T00:00:00"/>
    <m/>
    <m/>
    <m/>
    <n v="32.166666666666664"/>
  </r>
  <r>
    <x v="134"/>
    <s v="BOS"/>
    <s v="MEM"/>
    <s v="W"/>
    <d v="1899-12-31T06:22:00"/>
    <n v="8"/>
    <n v="15"/>
    <n v="0.53300000000000003"/>
    <n v="5"/>
    <n v="10"/>
    <n v="0.5"/>
    <n v="3"/>
    <n v="4"/>
    <n v="0.75"/>
    <n v="0"/>
    <n v="6"/>
    <n v="6"/>
    <n v="9"/>
    <n v="0"/>
    <n v="0"/>
    <n v="0"/>
    <n v="1"/>
    <n v="24"/>
    <n v="42"/>
    <n v="24"/>
    <d v="2025-11-12T00:00:00"/>
    <m/>
    <m/>
    <m/>
    <n v="30.366666666666667"/>
  </r>
  <r>
    <x v="65"/>
    <s v="ORL"/>
    <s v="NYK"/>
    <s v="W"/>
    <d v="1899-12-31T12:49:00"/>
    <n v="10"/>
    <n v="22"/>
    <n v="0.45500000000000002"/>
    <n v="2"/>
    <n v="7"/>
    <n v="0.28599999999999998"/>
    <n v="6"/>
    <n v="8"/>
    <n v="0.75"/>
    <n v="1"/>
    <n v="8"/>
    <n v="9"/>
    <n v="4"/>
    <n v="2"/>
    <n v="1"/>
    <n v="0"/>
    <n v="2"/>
    <n v="28"/>
    <n v="21"/>
    <n v="23.6"/>
    <d v="2025-11-12T00:00:00"/>
    <m/>
    <m/>
    <m/>
    <n v="36.816666666666663"/>
  </r>
  <r>
    <x v="161"/>
    <s v="WAS"/>
    <s v="HOU"/>
    <s v="L"/>
    <d v="1899-12-31T07:58:00"/>
    <n v="10"/>
    <n v="15"/>
    <n v="0.66700000000000004"/>
    <n v="2"/>
    <n v="3"/>
    <n v="0.66700000000000004"/>
    <n v="3"/>
    <n v="5"/>
    <n v="0.6"/>
    <n v="4"/>
    <n v="7"/>
    <n v="11"/>
    <n v="4"/>
    <n v="0"/>
    <n v="1"/>
    <n v="2"/>
    <n v="3"/>
    <n v="25"/>
    <n v="-16"/>
    <n v="22.9"/>
    <d v="2025-11-12T00:00:00"/>
    <m/>
    <m/>
    <m/>
    <n v="31.966666666666665"/>
  </r>
  <r>
    <x v="190"/>
    <s v="MIL"/>
    <s v="CHO"/>
    <s v="L"/>
    <d v="1899-12-31T07:46:00"/>
    <n v="10"/>
    <n v="15"/>
    <n v="0.66700000000000004"/>
    <n v="4"/>
    <n v="6"/>
    <n v="0.66700000000000004"/>
    <n v="1"/>
    <n v="2"/>
    <n v="0.5"/>
    <n v="2"/>
    <n v="3"/>
    <n v="5"/>
    <n v="6"/>
    <n v="1"/>
    <n v="0"/>
    <n v="2"/>
    <n v="3"/>
    <n v="25"/>
    <n v="-5"/>
    <n v="22.4"/>
    <d v="2025-11-12T00:00:00"/>
    <m/>
    <m/>
    <m/>
    <n v="31.766666666666666"/>
  </r>
  <r>
    <x v="66"/>
    <s v="SAS"/>
    <s v="GSW"/>
    <s v="L"/>
    <d v="1899-12-31T07:13:00"/>
    <n v="9"/>
    <n v="16"/>
    <n v="0.56299999999999994"/>
    <n v="0"/>
    <n v="3"/>
    <n v="0"/>
    <n v="5"/>
    <n v="7"/>
    <n v="0.71399999999999997"/>
    <n v="3"/>
    <n v="7"/>
    <n v="10"/>
    <n v="10"/>
    <n v="0"/>
    <n v="0"/>
    <n v="2"/>
    <n v="5"/>
    <n v="23"/>
    <n v="8"/>
    <n v="21.8"/>
    <d v="2025-11-12T00:00:00"/>
    <m/>
    <m/>
    <m/>
    <n v="31.216666666666665"/>
  </r>
  <r>
    <x v="255"/>
    <s v="NOP"/>
    <s v="POR"/>
    <s v="L"/>
    <d v="1899-12-31T13:45:00"/>
    <n v="12"/>
    <n v="18"/>
    <n v="0.66700000000000004"/>
    <n v="0"/>
    <n v="1"/>
    <n v="0"/>
    <n v="2"/>
    <n v="3"/>
    <n v="0.66700000000000004"/>
    <n v="3"/>
    <n v="4"/>
    <n v="7"/>
    <n v="4"/>
    <n v="0"/>
    <n v="0"/>
    <n v="1"/>
    <n v="3"/>
    <n v="26"/>
    <n v="0"/>
    <n v="21.7"/>
    <d v="2025-11-12T00:00:00"/>
    <m/>
    <m/>
    <m/>
    <n v="37.75"/>
  </r>
  <r>
    <x v="130"/>
    <s v="NOP"/>
    <s v="POR"/>
    <s v="L"/>
    <d v="1899-12-31T11:14:00"/>
    <n v="8"/>
    <n v="16"/>
    <n v="0.5"/>
    <n v="3"/>
    <n v="8"/>
    <n v="0.375"/>
    <n v="6"/>
    <n v="7"/>
    <n v="0.85699999999999998"/>
    <n v="4"/>
    <n v="2"/>
    <n v="6"/>
    <n v="5"/>
    <n v="0"/>
    <n v="0"/>
    <n v="1"/>
    <n v="3"/>
    <n v="25"/>
    <n v="-4"/>
    <n v="21.3"/>
    <d v="2025-11-12T00:00:00"/>
    <m/>
    <m/>
    <m/>
    <n v="35.233333333333334"/>
  </r>
  <r>
    <x v="11"/>
    <s v="HOU"/>
    <s v="WAS"/>
    <s v="W"/>
    <d v="1899-12-31T10:56:00"/>
    <n v="8"/>
    <n v="11"/>
    <n v="0.72699999999999998"/>
    <n v="1"/>
    <n v="2"/>
    <n v="0.5"/>
    <n v="1"/>
    <n v="2"/>
    <n v="0.5"/>
    <n v="1"/>
    <n v="0"/>
    <n v="1"/>
    <n v="8"/>
    <n v="3"/>
    <n v="1"/>
    <n v="2"/>
    <n v="0"/>
    <n v="18"/>
    <n v="17"/>
    <n v="21.1"/>
    <d v="2025-11-12T00:00:00"/>
    <m/>
    <m/>
    <m/>
    <n v="34.93333333333333"/>
  </r>
  <r>
    <x v="63"/>
    <s v="BOS"/>
    <s v="MEM"/>
    <s v="W"/>
    <d v="1899-12-31T02:10:00"/>
    <n v="6"/>
    <n v="11"/>
    <n v="0.54500000000000004"/>
    <n v="3"/>
    <n v="6"/>
    <n v="0.5"/>
    <n v="5"/>
    <n v="5"/>
    <n v="1"/>
    <n v="3"/>
    <n v="2"/>
    <n v="5"/>
    <n v="4"/>
    <n v="2"/>
    <n v="1"/>
    <n v="2"/>
    <n v="0"/>
    <n v="20"/>
    <n v="22"/>
    <n v="20.9"/>
    <d v="2025-11-12T00:00:00"/>
    <m/>
    <m/>
    <m/>
    <n v="26.166666666666664"/>
  </r>
  <r>
    <x v="150"/>
    <s v="CHO"/>
    <s v="MIL"/>
    <s v="W"/>
    <d v="1899-12-31T02:31:00"/>
    <n v="8"/>
    <n v="8"/>
    <n v="1"/>
    <n v="0"/>
    <n v="0"/>
    <m/>
    <n v="1"/>
    <n v="1"/>
    <n v="1"/>
    <n v="4"/>
    <n v="5"/>
    <n v="9"/>
    <n v="0"/>
    <n v="1"/>
    <n v="3"/>
    <n v="0"/>
    <n v="3"/>
    <n v="17"/>
    <n v="17"/>
    <n v="20.8"/>
    <d v="2025-11-12T00:00:00"/>
    <m/>
    <m/>
    <m/>
    <n v="26.516666666666666"/>
  </r>
  <r>
    <x v="455"/>
    <s v="LAC"/>
    <s v="DEN"/>
    <s v="L"/>
    <d v="1899-12-31T02:24:00"/>
    <n v="6"/>
    <n v="10"/>
    <n v="0.6"/>
    <n v="5"/>
    <n v="7"/>
    <n v="0.71399999999999997"/>
    <n v="5"/>
    <n v="6"/>
    <n v="0.83299999999999996"/>
    <n v="1"/>
    <n v="3"/>
    <n v="4"/>
    <n v="1"/>
    <n v="1"/>
    <n v="0"/>
    <n v="0"/>
    <n v="0"/>
    <n v="22"/>
    <n v="4"/>
    <n v="20.3"/>
    <d v="2025-11-12T00:00:00"/>
    <m/>
    <m/>
    <m/>
    <n v="26.400000000000002"/>
  </r>
  <r>
    <x v="421"/>
    <s v="OKC"/>
    <s v="LAL"/>
    <s v="W"/>
    <d v="1899-12-31T10:39:00"/>
    <n v="5"/>
    <n v="11"/>
    <n v="0.45500000000000002"/>
    <n v="4"/>
    <n v="10"/>
    <n v="0.4"/>
    <n v="7"/>
    <n v="7"/>
    <n v="1"/>
    <n v="0"/>
    <n v="2"/>
    <n v="2"/>
    <n v="5"/>
    <n v="2"/>
    <n v="0"/>
    <n v="1"/>
    <n v="2"/>
    <n v="21"/>
    <n v="24"/>
    <n v="19.600000000000001"/>
    <d v="2025-11-12T00:00:00"/>
    <m/>
    <m/>
    <m/>
    <n v="34.650000000000006"/>
  </r>
  <r>
    <x v="84"/>
    <s v="PHO"/>
    <s v="DAL"/>
    <s v="W"/>
    <d v="1899-12-31T08:51:00"/>
    <n v="8"/>
    <n v="17"/>
    <n v="0.47099999999999997"/>
    <n v="4"/>
    <n v="9"/>
    <n v="0.44400000000000001"/>
    <n v="3"/>
    <n v="4"/>
    <n v="0.75"/>
    <n v="1"/>
    <n v="4"/>
    <n v="5"/>
    <n v="3"/>
    <n v="3"/>
    <n v="1"/>
    <n v="2"/>
    <n v="1"/>
    <n v="23"/>
    <n v="2"/>
    <n v="19.2"/>
    <d v="2025-11-12T00:00:00"/>
    <m/>
    <m/>
    <m/>
    <n v="32.849999999999994"/>
  </r>
  <r>
    <x v="9"/>
    <s v="HOU"/>
    <s v="WAS"/>
    <s v="W"/>
    <d v="1899-12-31T06:52:00"/>
    <n v="7"/>
    <n v="16"/>
    <n v="0.438"/>
    <n v="2"/>
    <n v="5"/>
    <n v="0.4"/>
    <n v="7"/>
    <n v="8"/>
    <n v="0.875"/>
    <n v="1"/>
    <n v="4"/>
    <n v="5"/>
    <n v="4"/>
    <n v="2"/>
    <n v="0"/>
    <n v="1"/>
    <n v="2"/>
    <n v="23"/>
    <n v="15"/>
    <n v="19.100000000000001"/>
    <d v="2025-11-12T00:00:00"/>
    <m/>
    <m/>
    <m/>
    <n v="30.866666666666667"/>
  </r>
  <r>
    <x v="97"/>
    <s v="NYK"/>
    <s v="ORL"/>
    <s v="L"/>
    <d v="1899-12-31T12:55:00"/>
    <n v="10"/>
    <n v="23"/>
    <n v="0.435"/>
    <n v="1"/>
    <n v="4"/>
    <n v="0.25"/>
    <n v="10"/>
    <n v="13"/>
    <n v="0.76900000000000002"/>
    <n v="1"/>
    <n v="2"/>
    <n v="3"/>
    <n v="6"/>
    <n v="0"/>
    <n v="0"/>
    <n v="2"/>
    <n v="6"/>
    <n v="31"/>
    <n v="-20"/>
    <n v="18.8"/>
    <d v="2025-11-12T00:00:00"/>
    <m/>
    <m/>
    <m/>
    <n v="36.916666666666664"/>
  </r>
  <r>
    <x v="89"/>
    <s v="LAC"/>
    <s v="DEN"/>
    <s v="L"/>
    <d v="1899-12-31T05:46:00"/>
    <n v="6"/>
    <n v="15"/>
    <n v="0.4"/>
    <n v="1"/>
    <n v="6"/>
    <n v="0.16700000000000001"/>
    <n v="10"/>
    <n v="10"/>
    <n v="1"/>
    <n v="0"/>
    <n v="8"/>
    <n v="8"/>
    <n v="5"/>
    <n v="0"/>
    <n v="0"/>
    <n v="2"/>
    <n v="0"/>
    <n v="23"/>
    <n v="-24"/>
    <n v="18.8"/>
    <d v="2025-11-12T00:00:00"/>
    <m/>
    <m/>
    <m/>
    <n v="29.766666666666666"/>
  </r>
  <r>
    <x v="55"/>
    <s v="MIA"/>
    <s v="CLE"/>
    <s v="L"/>
    <d v="1899-12-31T08:30:00"/>
    <n v="10"/>
    <n v="18"/>
    <n v="0.55600000000000005"/>
    <n v="5"/>
    <n v="10"/>
    <n v="0.5"/>
    <n v="2"/>
    <n v="2"/>
    <n v="1"/>
    <n v="0"/>
    <n v="2"/>
    <n v="2"/>
    <n v="5"/>
    <n v="0"/>
    <n v="0"/>
    <n v="3"/>
    <n v="3"/>
    <n v="27"/>
    <n v="-3"/>
    <n v="18.3"/>
    <d v="2025-11-12T00:00:00"/>
    <m/>
    <m/>
    <m/>
    <n v="32.5"/>
  </r>
  <r>
    <x v="192"/>
    <s v="MIA"/>
    <s v="CLE"/>
    <s v="L"/>
    <d v="1899-12-31T03:43:00"/>
    <n v="6"/>
    <n v="7"/>
    <n v="0.85699999999999998"/>
    <n v="1"/>
    <n v="1"/>
    <n v="1"/>
    <n v="2"/>
    <n v="2"/>
    <n v="1"/>
    <n v="4"/>
    <n v="9"/>
    <n v="13"/>
    <n v="1"/>
    <n v="1"/>
    <n v="1"/>
    <n v="1"/>
    <n v="3"/>
    <n v="15"/>
    <n v="-2"/>
    <n v="18.2"/>
    <d v="2025-11-12T00:00:00"/>
    <m/>
    <m/>
    <m/>
    <n v="27.716666666666669"/>
  </r>
  <r>
    <x v="69"/>
    <s v="PHO"/>
    <s v="DAL"/>
    <s v="W"/>
    <d v="1899-12-31T14:25:00"/>
    <n v="7"/>
    <n v="19"/>
    <n v="0.36799999999999999"/>
    <n v="0"/>
    <n v="3"/>
    <n v="0"/>
    <n v="12"/>
    <n v="13"/>
    <n v="0.92300000000000004"/>
    <n v="0"/>
    <n v="3"/>
    <n v="3"/>
    <n v="9"/>
    <n v="2"/>
    <n v="0"/>
    <n v="5"/>
    <n v="3"/>
    <n v="26"/>
    <n v="8"/>
    <n v="18.100000000000001"/>
    <d v="2025-11-12T00:00:00"/>
    <m/>
    <m/>
    <m/>
    <n v="38.416666666666664"/>
  </r>
  <r>
    <x v="143"/>
    <s v="MIL"/>
    <s v="CHO"/>
    <s v="L"/>
    <d v="1899-12-31T04:51:00"/>
    <n v="7"/>
    <n v="14"/>
    <n v="0.5"/>
    <n v="3"/>
    <n v="8"/>
    <n v="0.375"/>
    <n v="4"/>
    <n v="5"/>
    <n v="0.8"/>
    <n v="2"/>
    <n v="1"/>
    <n v="3"/>
    <n v="2"/>
    <n v="2"/>
    <n v="2"/>
    <n v="1"/>
    <n v="3"/>
    <n v="21"/>
    <n v="-11"/>
    <n v="17.899999999999999"/>
    <d v="2025-11-12T00:00:00"/>
    <m/>
    <m/>
    <m/>
    <n v="28.85"/>
  </r>
  <r>
    <x v="291"/>
    <s v="DAL"/>
    <s v="PHO"/>
    <s v="L"/>
    <d v="1899-12-31T09:15:00"/>
    <n v="7"/>
    <n v="13"/>
    <n v="0.53800000000000003"/>
    <n v="0"/>
    <n v="3"/>
    <n v="0"/>
    <n v="3"/>
    <n v="3"/>
    <n v="1"/>
    <n v="1"/>
    <n v="4"/>
    <n v="5"/>
    <n v="9"/>
    <n v="3"/>
    <n v="0"/>
    <n v="4"/>
    <n v="0"/>
    <n v="17"/>
    <n v="11"/>
    <n v="17.899999999999999"/>
    <d v="2025-11-12T00:00:00"/>
    <m/>
    <m/>
    <m/>
    <n v="33.25"/>
  </r>
  <r>
    <x v="81"/>
    <s v="ATL"/>
    <s v="SAC"/>
    <s v="W"/>
    <d v="1899-12-30T20:38:00"/>
    <n v="6"/>
    <n v="7"/>
    <n v="0.85699999999999998"/>
    <n v="2"/>
    <n v="3"/>
    <n v="0.66700000000000004"/>
    <n v="7"/>
    <n v="8"/>
    <n v="0.875"/>
    <n v="1"/>
    <n v="2"/>
    <n v="3"/>
    <n v="2"/>
    <n v="1"/>
    <n v="0"/>
    <n v="3"/>
    <n v="3"/>
    <n v="21"/>
    <n v="15"/>
    <n v="17.600000000000001"/>
    <d v="2025-11-12T00:00:00"/>
    <m/>
    <m/>
    <m/>
    <n v="20.633333333333333"/>
  </r>
  <r>
    <x v="22"/>
    <s v="HOU"/>
    <s v="WAS"/>
    <s v="W"/>
    <d v="1899-12-31T00:40:00"/>
    <n v="8"/>
    <n v="11"/>
    <n v="0.72699999999999998"/>
    <n v="5"/>
    <n v="8"/>
    <n v="0.625"/>
    <n v="0"/>
    <n v="1"/>
    <n v="0"/>
    <n v="0"/>
    <n v="3"/>
    <n v="3"/>
    <n v="3"/>
    <n v="2"/>
    <n v="1"/>
    <n v="3"/>
    <n v="3"/>
    <n v="21"/>
    <n v="13"/>
    <n v="17.600000000000001"/>
    <d v="2025-11-12T00:00:00"/>
    <m/>
    <m/>
    <m/>
    <n v="24.666666666666664"/>
  </r>
  <r>
    <x v="108"/>
    <s v="ORL"/>
    <s v="NYK"/>
    <s v="W"/>
    <d v="1899-12-31T09:55:00"/>
    <n v="7"/>
    <n v="15"/>
    <n v="0.46700000000000003"/>
    <n v="3"/>
    <n v="6"/>
    <n v="0.5"/>
    <n v="5"/>
    <n v="5"/>
    <n v="1"/>
    <n v="1"/>
    <n v="5"/>
    <n v="6"/>
    <n v="8"/>
    <n v="0"/>
    <n v="0"/>
    <n v="3"/>
    <n v="4"/>
    <n v="22"/>
    <n v="13"/>
    <n v="17.5"/>
    <d v="2025-11-12T00:00:00"/>
    <m/>
    <m/>
    <m/>
    <n v="33.916666666666664"/>
  </r>
  <r>
    <x v="183"/>
    <s v="NOP"/>
    <s v="POR"/>
    <s v="L"/>
    <d v="1899-12-31T15:29:00"/>
    <n v="8"/>
    <n v="18"/>
    <n v="0.44400000000000001"/>
    <n v="3"/>
    <n v="11"/>
    <n v="0.27300000000000002"/>
    <n v="3"/>
    <n v="3"/>
    <n v="1"/>
    <n v="1"/>
    <n v="4"/>
    <n v="5"/>
    <n v="5"/>
    <n v="1"/>
    <n v="0"/>
    <n v="1"/>
    <n v="2"/>
    <n v="22"/>
    <n v="-3"/>
    <n v="17.2"/>
    <d v="2025-11-12T00:00:00"/>
    <m/>
    <m/>
    <m/>
    <n v="39.483333333333334"/>
  </r>
  <r>
    <x v="74"/>
    <s v="CHI"/>
    <s v="DET"/>
    <s v="L"/>
    <d v="1899-12-31T09:57:00"/>
    <n v="7"/>
    <n v="14"/>
    <n v="0.5"/>
    <n v="2"/>
    <n v="5"/>
    <n v="0.4"/>
    <n v="5"/>
    <n v="5"/>
    <n v="1"/>
    <n v="2"/>
    <n v="12"/>
    <n v="14"/>
    <n v="2"/>
    <n v="0"/>
    <n v="2"/>
    <n v="4"/>
    <n v="2"/>
    <n v="21"/>
    <n v="0"/>
    <n v="17"/>
    <d v="2025-11-12T00:00:00"/>
    <m/>
    <m/>
    <m/>
    <n v="33.950000000000003"/>
  </r>
  <r>
    <x v="38"/>
    <s v="HOU"/>
    <s v="WAS"/>
    <s v="W"/>
    <d v="1899-12-30T20:47:00"/>
    <n v="7"/>
    <n v="12"/>
    <n v="0.58299999999999996"/>
    <n v="4"/>
    <n v="6"/>
    <n v="0.66700000000000004"/>
    <n v="2"/>
    <n v="2"/>
    <n v="1"/>
    <n v="4"/>
    <n v="2"/>
    <n v="6"/>
    <n v="0"/>
    <n v="0"/>
    <n v="0"/>
    <n v="0"/>
    <n v="2"/>
    <n v="20"/>
    <n v="13"/>
    <n v="17"/>
    <d v="2025-11-12T00:00:00"/>
    <m/>
    <m/>
    <m/>
    <n v="20.783333333333335"/>
  </r>
  <r>
    <x v="380"/>
    <s v="CLE"/>
    <s v="MIA"/>
    <s v="W"/>
    <d v="1899-12-31T04:21:00"/>
    <n v="8"/>
    <n v="13"/>
    <n v="0.61499999999999999"/>
    <n v="1"/>
    <n v="5"/>
    <n v="0.2"/>
    <n v="4"/>
    <n v="5"/>
    <n v="0.8"/>
    <n v="1"/>
    <n v="5"/>
    <n v="6"/>
    <n v="2"/>
    <n v="2"/>
    <n v="0"/>
    <n v="3"/>
    <n v="1"/>
    <n v="21"/>
    <n v="4"/>
    <n v="16.899999999999999"/>
    <d v="2025-11-12T00:00:00"/>
    <m/>
    <m/>
    <m/>
    <n v="28.349999999999998"/>
  </r>
  <r>
    <x v="149"/>
    <s v="POR"/>
    <s v="NOP"/>
    <s v="W"/>
    <d v="1899-12-31T12:32:00"/>
    <n v="6"/>
    <n v="12"/>
    <n v="0.5"/>
    <n v="3"/>
    <n v="7"/>
    <n v="0.42899999999999999"/>
    <n v="2"/>
    <n v="2"/>
    <n v="1"/>
    <n v="0"/>
    <n v="4"/>
    <n v="4"/>
    <n v="12"/>
    <n v="0"/>
    <n v="0"/>
    <n v="3"/>
    <n v="2"/>
    <n v="17"/>
    <n v="-4"/>
    <n v="16.8"/>
    <d v="2025-11-12T00:00:00"/>
    <m/>
    <m/>
    <m/>
    <n v="36.533333333333331"/>
  </r>
  <r>
    <x v="105"/>
    <s v="BOS"/>
    <s v="MEM"/>
    <s v="W"/>
    <d v="1899-12-30T20:02:00"/>
    <n v="6"/>
    <n v="6"/>
    <n v="1"/>
    <n v="0"/>
    <n v="0"/>
    <m/>
    <n v="1"/>
    <n v="1"/>
    <n v="1"/>
    <n v="2"/>
    <n v="6"/>
    <n v="8"/>
    <n v="2"/>
    <n v="1"/>
    <n v="1"/>
    <n v="0"/>
    <n v="2"/>
    <n v="13"/>
    <n v="27"/>
    <n v="16.7"/>
    <d v="2025-11-12T00:00:00"/>
    <m/>
    <m/>
    <m/>
    <n v="20.033333333333335"/>
  </r>
  <r>
    <x v="343"/>
    <s v="DET"/>
    <s v="CHI"/>
    <s v="W"/>
    <d v="1899-12-31T16:07:00"/>
    <n v="9"/>
    <n v="19"/>
    <n v="0.47399999999999998"/>
    <n v="0"/>
    <n v="2"/>
    <n v="0"/>
    <n v="0"/>
    <n v="0"/>
    <m/>
    <n v="2"/>
    <n v="2"/>
    <n v="4"/>
    <n v="12"/>
    <n v="2"/>
    <n v="0"/>
    <n v="3"/>
    <n v="3"/>
    <n v="18"/>
    <n v="5"/>
    <n v="16.5"/>
    <d v="2025-11-12T00:00:00"/>
    <m/>
    <m/>
    <m/>
    <n v="40.116666666666667"/>
  </r>
  <r>
    <x v="276"/>
    <s v="CLE"/>
    <s v="MIA"/>
    <s v="W"/>
    <d v="1899-12-30T20:29:00"/>
    <n v="4"/>
    <n v="8"/>
    <n v="0.5"/>
    <n v="4"/>
    <n v="7"/>
    <n v="0.57099999999999995"/>
    <n v="3"/>
    <n v="3"/>
    <n v="1"/>
    <n v="2"/>
    <n v="0"/>
    <n v="2"/>
    <n v="8"/>
    <n v="1"/>
    <n v="1"/>
    <n v="3"/>
    <n v="1"/>
    <n v="15"/>
    <n v="-9"/>
    <n v="16.3"/>
    <d v="2025-11-12T00:00:00"/>
    <m/>
    <m/>
    <m/>
    <n v="20.483333333333334"/>
  </r>
  <r>
    <x v="1"/>
    <s v="HOU"/>
    <s v="WAS"/>
    <s v="W"/>
    <d v="1899-12-31T03:46:00"/>
    <n v="6"/>
    <n v="13"/>
    <n v="0.46200000000000002"/>
    <n v="2"/>
    <n v="3"/>
    <n v="0.66700000000000004"/>
    <n v="2"/>
    <n v="4"/>
    <n v="0.5"/>
    <n v="5"/>
    <n v="8"/>
    <n v="13"/>
    <n v="6"/>
    <n v="0"/>
    <n v="0"/>
    <n v="2"/>
    <n v="1"/>
    <n v="16"/>
    <n v="1"/>
    <n v="16.2"/>
    <d v="2025-11-12T00:00:00"/>
    <m/>
    <m/>
    <m/>
    <n v="27.766666666666669"/>
  </r>
  <r>
    <x v="68"/>
    <s v="LAC"/>
    <s v="DEN"/>
    <s v="L"/>
    <d v="1899-12-31T07:34:00"/>
    <n v="9"/>
    <n v="14"/>
    <n v="0.64300000000000002"/>
    <n v="0"/>
    <n v="0"/>
    <m/>
    <n v="0"/>
    <n v="0"/>
    <m/>
    <n v="6"/>
    <n v="3"/>
    <n v="9"/>
    <n v="1"/>
    <n v="0"/>
    <n v="2"/>
    <n v="2"/>
    <n v="2"/>
    <n v="18"/>
    <n v="-10"/>
    <n v="16.2"/>
    <d v="2025-11-12T00:00:00"/>
    <m/>
    <m/>
    <m/>
    <n v="31.566666666666666"/>
  </r>
  <r>
    <x v="309"/>
    <s v="DET"/>
    <s v="CHI"/>
    <s v="W"/>
    <d v="1899-12-31T04:25:00"/>
    <n v="8"/>
    <n v="13"/>
    <n v="0.61499999999999999"/>
    <n v="7"/>
    <n v="10"/>
    <n v="0.7"/>
    <n v="0"/>
    <n v="0"/>
    <m/>
    <n v="0"/>
    <n v="2"/>
    <n v="2"/>
    <n v="1"/>
    <n v="1"/>
    <n v="0"/>
    <n v="1"/>
    <n v="6"/>
    <n v="23"/>
    <n v="20"/>
    <n v="16"/>
    <d v="2025-11-12T00:00:00"/>
    <m/>
    <m/>
    <m/>
    <n v="28.416666666666664"/>
  </r>
  <r>
    <x v="201"/>
    <s v="ORL"/>
    <s v="NYK"/>
    <s v="W"/>
    <d v="1899-12-30T23:09:00"/>
    <n v="7"/>
    <n v="11"/>
    <n v="0.63600000000000001"/>
    <n v="3"/>
    <n v="5"/>
    <n v="0.6"/>
    <n v="0"/>
    <n v="0"/>
    <m/>
    <n v="1"/>
    <n v="2"/>
    <n v="3"/>
    <n v="3"/>
    <n v="2"/>
    <n v="1"/>
    <n v="2"/>
    <n v="2"/>
    <n v="17"/>
    <n v="3"/>
    <n v="15.4"/>
    <d v="2025-11-12T00:00:00"/>
    <m/>
    <m/>
    <m/>
    <n v="23.15"/>
  </r>
  <r>
    <x v="297"/>
    <s v="CHI"/>
    <s v="DET"/>
    <s v="L"/>
    <d v="1899-12-31T07:44:00"/>
    <n v="5"/>
    <n v="7"/>
    <n v="0.71399999999999997"/>
    <n v="2"/>
    <n v="2"/>
    <n v="1"/>
    <n v="3"/>
    <n v="4"/>
    <n v="0.75"/>
    <n v="2"/>
    <n v="2"/>
    <n v="4"/>
    <n v="2"/>
    <n v="0"/>
    <n v="3"/>
    <n v="1"/>
    <n v="2"/>
    <n v="15"/>
    <n v="-5"/>
    <n v="15.4"/>
    <d v="2025-11-12T00:00:00"/>
    <m/>
    <m/>
    <m/>
    <n v="31.733333333333334"/>
  </r>
  <r>
    <x v="73"/>
    <s v="BOS"/>
    <s v="MEM"/>
    <s v="W"/>
    <d v="1899-12-31T01:18:00"/>
    <n v="8"/>
    <n v="16"/>
    <n v="0.5"/>
    <n v="2"/>
    <n v="5"/>
    <n v="0.4"/>
    <n v="1"/>
    <n v="2"/>
    <n v="0.5"/>
    <n v="3"/>
    <n v="3"/>
    <n v="6"/>
    <n v="6"/>
    <n v="0"/>
    <n v="0"/>
    <n v="2"/>
    <n v="2"/>
    <n v="19"/>
    <n v="29"/>
    <n v="15"/>
    <d v="2025-11-12T00:00:00"/>
    <m/>
    <m/>
    <m/>
    <n v="25.3"/>
  </r>
  <r>
    <x v="348"/>
    <s v="GSW"/>
    <s v="SAS"/>
    <s v="W"/>
    <d v="1899-12-31T02:10:00"/>
    <n v="6"/>
    <n v="13"/>
    <n v="0.46200000000000002"/>
    <n v="5"/>
    <n v="10"/>
    <n v="0.5"/>
    <n v="2"/>
    <n v="2"/>
    <n v="1"/>
    <n v="1"/>
    <n v="2"/>
    <n v="3"/>
    <n v="3"/>
    <n v="0"/>
    <n v="0"/>
    <n v="0"/>
    <n v="2"/>
    <n v="19"/>
    <n v="4"/>
    <n v="14.9"/>
    <d v="2025-11-12T00:00:00"/>
    <m/>
    <m/>
    <m/>
    <n v="26.166666666666664"/>
  </r>
  <r>
    <x v="428"/>
    <s v="DAL"/>
    <s v="PHO"/>
    <s v="L"/>
    <d v="1899-12-31T02:39:00"/>
    <n v="6"/>
    <n v="7"/>
    <n v="0.85699999999999998"/>
    <n v="0"/>
    <n v="0"/>
    <m/>
    <n v="3"/>
    <n v="5"/>
    <n v="0.6"/>
    <n v="1"/>
    <n v="8"/>
    <n v="9"/>
    <n v="0"/>
    <n v="1"/>
    <n v="2"/>
    <n v="2"/>
    <n v="1"/>
    <n v="15"/>
    <n v="0"/>
    <n v="14.8"/>
    <d v="2025-11-12T00:00:00"/>
    <m/>
    <m/>
    <m/>
    <n v="26.65"/>
  </r>
  <r>
    <x v="197"/>
    <s v="DET"/>
    <s v="CHI"/>
    <s v="W"/>
    <d v="1899-12-30T21:54:00"/>
    <n v="8"/>
    <n v="11"/>
    <n v="0.72699999999999998"/>
    <n v="0"/>
    <n v="1"/>
    <n v="0"/>
    <n v="1"/>
    <n v="2"/>
    <n v="0.5"/>
    <n v="0"/>
    <n v="1"/>
    <n v="1"/>
    <n v="5"/>
    <n v="1"/>
    <n v="2"/>
    <n v="3"/>
    <n v="2"/>
    <n v="17"/>
    <n v="3"/>
    <n v="14.5"/>
    <d v="2025-11-12T00:00:00"/>
    <m/>
    <m/>
    <m/>
    <n v="21.9"/>
  </r>
  <r>
    <x v="308"/>
    <s v="BOS"/>
    <s v="MEM"/>
    <s v="W"/>
    <d v="1899-12-30T17:10:00"/>
    <n v="6"/>
    <n v="8"/>
    <n v="0.75"/>
    <n v="2"/>
    <n v="3"/>
    <n v="0.66700000000000004"/>
    <n v="0"/>
    <n v="0"/>
    <m/>
    <n v="5"/>
    <n v="2"/>
    <n v="7"/>
    <n v="1"/>
    <n v="0"/>
    <n v="0"/>
    <n v="0"/>
    <n v="3"/>
    <n v="14"/>
    <n v="2"/>
    <n v="14.4"/>
    <d v="2025-11-12T00:00:00"/>
    <m/>
    <m/>
    <m/>
    <n v="17.166666666666668"/>
  </r>
  <r>
    <x v="310"/>
    <s v="DEN"/>
    <s v="LAC"/>
    <s v="W"/>
    <d v="1899-12-31T06:47:00"/>
    <n v="6"/>
    <n v="12"/>
    <n v="0.5"/>
    <n v="2"/>
    <n v="6"/>
    <n v="0.33300000000000002"/>
    <n v="4"/>
    <n v="4"/>
    <n v="1"/>
    <n v="2"/>
    <n v="3"/>
    <n v="5"/>
    <n v="0"/>
    <n v="1"/>
    <n v="0"/>
    <n v="1"/>
    <n v="0"/>
    <n v="18"/>
    <n v="28"/>
    <n v="14.3"/>
    <d v="2025-11-12T00:00:00"/>
    <m/>
    <m/>
    <m/>
    <n v="30.783333333333331"/>
  </r>
  <r>
    <x v="243"/>
    <s v="MEM"/>
    <s v="BOS"/>
    <s v="L"/>
    <d v="1899-12-30T23:35:00"/>
    <n v="4"/>
    <n v="11"/>
    <n v="0.36399999999999999"/>
    <n v="2"/>
    <n v="7"/>
    <n v="0.28599999999999998"/>
    <n v="4"/>
    <n v="6"/>
    <n v="0.66700000000000004"/>
    <n v="2"/>
    <n v="4"/>
    <n v="6"/>
    <n v="4"/>
    <n v="2"/>
    <n v="1"/>
    <n v="1"/>
    <n v="0"/>
    <n v="14"/>
    <n v="4"/>
    <n v="14.2"/>
    <d v="2025-11-12T00:00:00"/>
    <m/>
    <m/>
    <m/>
    <n v="23.583333333333332"/>
  </r>
  <r>
    <x v="127"/>
    <s v="PHO"/>
    <s v="DAL"/>
    <s v="W"/>
    <d v="1899-12-31T06:58:00"/>
    <n v="6"/>
    <n v="14"/>
    <n v="0.42899999999999999"/>
    <n v="3"/>
    <n v="8"/>
    <n v="0.375"/>
    <n v="3"/>
    <n v="3"/>
    <n v="1"/>
    <n v="0"/>
    <n v="2"/>
    <n v="2"/>
    <n v="4"/>
    <n v="1"/>
    <n v="0"/>
    <n v="0"/>
    <n v="2"/>
    <n v="18"/>
    <n v="-6"/>
    <n v="14.2"/>
    <d v="2025-11-12T00:00:00"/>
    <m/>
    <m/>
    <m/>
    <n v="30.966666666666669"/>
  </r>
  <r>
    <x v="365"/>
    <s v="LAL"/>
    <s v="OKC"/>
    <s v="L"/>
    <d v="1899-12-30T19:11:00"/>
    <n v="6"/>
    <n v="7"/>
    <n v="0.85699999999999998"/>
    <n v="4"/>
    <n v="5"/>
    <n v="0.8"/>
    <n v="0"/>
    <n v="2"/>
    <n v="0"/>
    <n v="1"/>
    <n v="1"/>
    <n v="2"/>
    <n v="1"/>
    <n v="0"/>
    <n v="0"/>
    <n v="0"/>
    <n v="1"/>
    <n v="16"/>
    <n v="-1"/>
    <n v="14"/>
    <d v="2025-11-12T00:00:00"/>
    <m/>
    <m/>
    <m/>
    <n v="19.183333333333334"/>
  </r>
  <r>
    <x v="75"/>
    <s v="WAS"/>
    <s v="HOU"/>
    <s v="L"/>
    <d v="1899-12-31T11:43:00"/>
    <n v="7"/>
    <n v="17"/>
    <n v="0.41199999999999998"/>
    <n v="2"/>
    <n v="6"/>
    <n v="0.33300000000000002"/>
    <n v="0"/>
    <n v="0"/>
    <m/>
    <n v="1"/>
    <n v="6"/>
    <n v="7"/>
    <n v="9"/>
    <n v="2"/>
    <n v="1"/>
    <n v="3"/>
    <n v="4"/>
    <n v="16"/>
    <n v="-16"/>
    <n v="13.8"/>
    <d v="2025-11-12T00:00:00"/>
    <m/>
    <m/>
    <m/>
    <n v="35.716666666666669"/>
  </r>
  <r>
    <x v="436"/>
    <s v="CHI"/>
    <s v="DET"/>
    <s v="L"/>
    <d v="1899-12-30T17:28:00"/>
    <n v="3"/>
    <n v="4"/>
    <n v="0.75"/>
    <n v="3"/>
    <n v="3"/>
    <n v="1"/>
    <n v="2"/>
    <n v="2"/>
    <n v="1"/>
    <n v="1"/>
    <n v="1"/>
    <n v="2"/>
    <n v="3"/>
    <n v="2"/>
    <n v="0"/>
    <n v="1"/>
    <n v="0"/>
    <n v="11"/>
    <n v="-5"/>
    <n v="13.5"/>
    <d v="2025-11-12T00:00:00"/>
    <m/>
    <m/>
    <m/>
    <n v="17.466666666666665"/>
  </r>
  <r>
    <x v="168"/>
    <s v="SAC"/>
    <s v="ATL"/>
    <s v="L"/>
    <d v="1899-12-31T06:33:00"/>
    <n v="7"/>
    <n v="14"/>
    <n v="0.5"/>
    <n v="6"/>
    <n v="11"/>
    <n v="0.54500000000000004"/>
    <n v="0"/>
    <n v="0"/>
    <m/>
    <n v="0"/>
    <n v="0"/>
    <n v="0"/>
    <n v="1"/>
    <n v="2"/>
    <n v="0"/>
    <n v="1"/>
    <n v="3"/>
    <n v="20"/>
    <n v="-23"/>
    <n v="13.5"/>
    <d v="2025-11-12T00:00:00"/>
    <m/>
    <m/>
    <m/>
    <n v="30.55"/>
  </r>
  <r>
    <x v="121"/>
    <s v="CHO"/>
    <s v="MIL"/>
    <s v="W"/>
    <d v="1899-12-31T07:32:00"/>
    <n v="5"/>
    <n v="14"/>
    <n v="0.35699999999999998"/>
    <n v="1"/>
    <n v="5"/>
    <n v="0.2"/>
    <n v="5"/>
    <n v="6"/>
    <n v="0.83299999999999996"/>
    <n v="0"/>
    <n v="5"/>
    <n v="5"/>
    <n v="8"/>
    <n v="2"/>
    <n v="0"/>
    <n v="3"/>
    <n v="1"/>
    <n v="16"/>
    <n v="29"/>
    <n v="13.5"/>
    <d v="2025-11-12T00:00:00"/>
    <m/>
    <m/>
    <m/>
    <n v="31.533333333333331"/>
  </r>
  <r>
    <x v="106"/>
    <s v="CHO"/>
    <s v="MIL"/>
    <s v="W"/>
    <d v="1899-12-30T23:10:00"/>
    <n v="1"/>
    <n v="3"/>
    <n v="0.33300000000000002"/>
    <n v="0"/>
    <n v="0"/>
    <m/>
    <n v="5"/>
    <n v="6"/>
    <n v="0.83299999999999996"/>
    <n v="8"/>
    <n v="5"/>
    <n v="13"/>
    <n v="2"/>
    <n v="1"/>
    <n v="1"/>
    <n v="1"/>
    <n v="2"/>
    <n v="7"/>
    <n v="-8"/>
    <n v="13.3"/>
    <d v="2025-11-12T00:00:00"/>
    <m/>
    <m/>
    <m/>
    <n v="23.166666666666668"/>
  </r>
  <r>
    <x v="112"/>
    <s v="MIA"/>
    <s v="CLE"/>
    <s v="L"/>
    <d v="1899-12-31T09:14:00"/>
    <n v="7"/>
    <n v="13"/>
    <n v="0.53800000000000003"/>
    <n v="2"/>
    <n v="5"/>
    <n v="0.4"/>
    <n v="1"/>
    <n v="2"/>
    <n v="0.5"/>
    <n v="2"/>
    <n v="7"/>
    <n v="9"/>
    <n v="6"/>
    <n v="0"/>
    <n v="2"/>
    <n v="5"/>
    <n v="3"/>
    <n v="17"/>
    <n v="-9"/>
    <n v="13.2"/>
    <d v="2025-11-12T00:00:00"/>
    <m/>
    <m/>
    <m/>
    <n v="33.233333333333334"/>
  </r>
  <r>
    <x v="179"/>
    <s v="PHO"/>
    <s v="DAL"/>
    <s v="W"/>
    <d v="1899-12-31T02:16:00"/>
    <n v="5"/>
    <n v="6"/>
    <n v="0.83299999999999996"/>
    <n v="0"/>
    <n v="0"/>
    <m/>
    <n v="0"/>
    <n v="0"/>
    <m/>
    <n v="3"/>
    <n v="1"/>
    <n v="4"/>
    <n v="2"/>
    <n v="2"/>
    <n v="2"/>
    <n v="1"/>
    <n v="2"/>
    <n v="10"/>
    <n v="-5"/>
    <n v="13.2"/>
    <d v="2025-11-12T00:00:00"/>
    <m/>
    <m/>
    <m/>
    <n v="26.266666666666669"/>
  </r>
  <r>
    <x v="62"/>
    <s v="CHO"/>
    <s v="MIL"/>
    <s v="W"/>
    <d v="1899-12-31T08:48:00"/>
    <n v="7"/>
    <n v="19"/>
    <n v="0.36799999999999999"/>
    <n v="2"/>
    <n v="10"/>
    <n v="0.2"/>
    <n v="4"/>
    <n v="4"/>
    <n v="1"/>
    <n v="1"/>
    <n v="5"/>
    <n v="6"/>
    <n v="6"/>
    <n v="1"/>
    <n v="0"/>
    <n v="3"/>
    <n v="2"/>
    <n v="20"/>
    <n v="15"/>
    <n v="13.1"/>
    <d v="2025-11-12T00:00:00"/>
    <m/>
    <m/>
    <m/>
    <n v="32.799999999999997"/>
  </r>
  <r>
    <x v="245"/>
    <s v="ATL"/>
    <s v="SAC"/>
    <s v="W"/>
    <d v="1899-12-30T20:49:00"/>
    <n v="5"/>
    <n v="8"/>
    <n v="0.625"/>
    <n v="3"/>
    <n v="6"/>
    <n v="0.5"/>
    <n v="0"/>
    <n v="0"/>
    <m/>
    <n v="1"/>
    <n v="2"/>
    <n v="3"/>
    <n v="2"/>
    <n v="2"/>
    <n v="0"/>
    <n v="1"/>
    <n v="0"/>
    <n v="13"/>
    <n v="-6"/>
    <n v="13.1"/>
    <d v="2025-11-12T00:00:00"/>
    <m/>
    <m/>
    <m/>
    <n v="20.816666666666666"/>
  </r>
  <r>
    <x v="13"/>
    <s v="HOU"/>
    <s v="WAS"/>
    <s v="W"/>
    <d v="1899-12-31T05:53:00"/>
    <n v="6"/>
    <n v="13"/>
    <n v="0.46200000000000002"/>
    <n v="0"/>
    <n v="3"/>
    <n v="0"/>
    <n v="3"/>
    <n v="4"/>
    <n v="0.75"/>
    <n v="1"/>
    <n v="7"/>
    <n v="8"/>
    <n v="3"/>
    <n v="1"/>
    <n v="1"/>
    <n v="1"/>
    <n v="2"/>
    <n v="15"/>
    <n v="13"/>
    <n v="12.7"/>
    <d v="2025-11-12T00:00:00"/>
    <m/>
    <m/>
    <m/>
    <n v="29.883333333333333"/>
  </r>
  <r>
    <x v="136"/>
    <s v="PHO"/>
    <s v="DAL"/>
    <s v="W"/>
    <d v="1899-12-31T03:32:00"/>
    <n v="4"/>
    <n v="7"/>
    <n v="0.57099999999999995"/>
    <n v="3"/>
    <n v="4"/>
    <n v="0.75"/>
    <n v="2"/>
    <n v="2"/>
    <n v="1"/>
    <n v="0"/>
    <n v="6"/>
    <n v="6"/>
    <n v="4"/>
    <n v="1"/>
    <n v="0"/>
    <n v="2"/>
    <n v="2"/>
    <n v="13"/>
    <n v="-9"/>
    <n v="12.5"/>
    <d v="2025-11-12T00:00:00"/>
    <m/>
    <m/>
    <m/>
    <n v="27.533333333333331"/>
  </r>
  <r>
    <x v="238"/>
    <s v="DAL"/>
    <s v="PHO"/>
    <s v="L"/>
    <d v="1899-12-31T09:42:00"/>
    <n v="6"/>
    <n v="15"/>
    <n v="0.4"/>
    <n v="3"/>
    <n v="7"/>
    <n v="0.42899999999999999"/>
    <n v="1"/>
    <n v="4"/>
    <n v="0.25"/>
    <n v="1"/>
    <n v="5"/>
    <n v="6"/>
    <n v="6"/>
    <n v="3"/>
    <n v="2"/>
    <n v="4"/>
    <n v="3"/>
    <n v="16"/>
    <n v="-9"/>
    <n v="12.3"/>
    <d v="2025-11-12T00:00:00"/>
    <m/>
    <m/>
    <m/>
    <n v="33.699999999999996"/>
  </r>
  <r>
    <x v="123"/>
    <s v="ATL"/>
    <s v="SAC"/>
    <s v="W"/>
    <d v="1899-12-30T22:13:00"/>
    <n v="7"/>
    <n v="8"/>
    <n v="0.875"/>
    <n v="1"/>
    <n v="2"/>
    <n v="0.5"/>
    <n v="0"/>
    <n v="1"/>
    <n v="0"/>
    <n v="0"/>
    <n v="3"/>
    <n v="3"/>
    <n v="1"/>
    <n v="1"/>
    <n v="1"/>
    <n v="2"/>
    <n v="2"/>
    <n v="15"/>
    <n v="41"/>
    <n v="12.3"/>
    <d v="2025-11-12T00:00:00"/>
    <m/>
    <m/>
    <m/>
    <n v="22.216666666666669"/>
  </r>
  <r>
    <x v="122"/>
    <s v="NOP"/>
    <s v="POR"/>
    <s v="L"/>
    <d v="1899-12-31T02:06:00"/>
    <n v="4"/>
    <n v="11"/>
    <n v="0.36399999999999999"/>
    <n v="1"/>
    <n v="2"/>
    <n v="0.5"/>
    <n v="6"/>
    <n v="6"/>
    <n v="1"/>
    <n v="2"/>
    <n v="1"/>
    <n v="3"/>
    <n v="4"/>
    <n v="2"/>
    <n v="0"/>
    <n v="2"/>
    <n v="3"/>
    <n v="15"/>
    <n v="-3"/>
    <n v="12.2"/>
    <d v="2025-11-12T00:00:00"/>
    <m/>
    <m/>
    <m/>
    <n v="26.099999999999998"/>
  </r>
  <r>
    <x v="60"/>
    <s v="MIA"/>
    <s v="CLE"/>
    <s v="L"/>
    <d v="1899-12-31T09:53:00"/>
    <n v="7"/>
    <n v="13"/>
    <n v="0.53800000000000003"/>
    <n v="2"/>
    <n v="4"/>
    <n v="0.5"/>
    <n v="0"/>
    <n v="0"/>
    <m/>
    <n v="0"/>
    <n v="3"/>
    <n v="3"/>
    <n v="4"/>
    <n v="1"/>
    <n v="0"/>
    <n v="1"/>
    <n v="3"/>
    <n v="16"/>
    <n v="-10"/>
    <n v="12.2"/>
    <d v="2025-11-12T00:00:00"/>
    <m/>
    <m/>
    <m/>
    <n v="33.883333333333333"/>
  </r>
  <r>
    <x v="131"/>
    <s v="CHI"/>
    <s v="DET"/>
    <s v="L"/>
    <d v="1899-12-31T03:12:00"/>
    <n v="10"/>
    <n v="17"/>
    <n v="0.58799999999999997"/>
    <n v="0"/>
    <n v="4"/>
    <n v="0"/>
    <n v="0"/>
    <n v="1"/>
    <n v="0"/>
    <n v="1"/>
    <n v="1"/>
    <n v="2"/>
    <n v="2"/>
    <n v="2"/>
    <n v="0"/>
    <n v="2"/>
    <n v="5"/>
    <n v="20"/>
    <n v="-5"/>
    <n v="12.1"/>
    <d v="2025-11-12T00:00:00"/>
    <m/>
    <m/>
    <m/>
    <n v="27.2"/>
  </r>
  <r>
    <x v="109"/>
    <s v="POR"/>
    <s v="NOP"/>
    <s v="W"/>
    <d v="1899-12-31T14:26:00"/>
    <n v="4"/>
    <n v="8"/>
    <n v="0.5"/>
    <n v="3"/>
    <n v="6"/>
    <n v="0.5"/>
    <n v="2"/>
    <n v="2"/>
    <n v="1"/>
    <n v="1"/>
    <n v="2"/>
    <n v="3"/>
    <n v="5"/>
    <n v="2"/>
    <n v="1"/>
    <n v="4"/>
    <n v="2"/>
    <n v="13"/>
    <n v="8"/>
    <n v="11.7"/>
    <d v="2025-11-12T00:00:00"/>
    <m/>
    <m/>
    <m/>
    <n v="38.433333333333337"/>
  </r>
  <r>
    <x v="79"/>
    <s v="ATL"/>
    <s v="SAC"/>
    <s v="W"/>
    <d v="1899-12-30T23:19:00"/>
    <n v="5"/>
    <n v="12"/>
    <n v="0.41699999999999998"/>
    <n v="2"/>
    <n v="5"/>
    <n v="0.4"/>
    <n v="1"/>
    <n v="2"/>
    <n v="0.5"/>
    <n v="1"/>
    <n v="3"/>
    <n v="4"/>
    <n v="6"/>
    <n v="0"/>
    <n v="2"/>
    <n v="1"/>
    <n v="2"/>
    <n v="13"/>
    <n v="32"/>
    <n v="11.6"/>
    <d v="2025-11-12T00:00:00"/>
    <m/>
    <m/>
    <m/>
    <n v="23.316666666666666"/>
  </r>
  <r>
    <x v="367"/>
    <s v="PHO"/>
    <s v="DAL"/>
    <s v="W"/>
    <d v="1899-12-30T20:01:00"/>
    <n v="5"/>
    <n v="11"/>
    <n v="0.45500000000000002"/>
    <n v="3"/>
    <n v="5"/>
    <n v="0.6"/>
    <n v="0"/>
    <n v="0"/>
    <m/>
    <n v="3"/>
    <n v="3"/>
    <n v="6"/>
    <n v="2"/>
    <n v="1"/>
    <n v="0"/>
    <n v="0"/>
    <n v="3"/>
    <n v="13"/>
    <n v="16"/>
    <n v="11.5"/>
    <d v="2025-11-12T00:00:00"/>
    <m/>
    <m/>
    <m/>
    <n v="20.016666666666666"/>
  </r>
  <r>
    <x v="93"/>
    <s v="CHI"/>
    <s v="DET"/>
    <s v="L"/>
    <d v="1899-12-31T06:18:00"/>
    <n v="3"/>
    <n v="6"/>
    <n v="0.5"/>
    <n v="0"/>
    <n v="0"/>
    <m/>
    <n v="5"/>
    <n v="8"/>
    <n v="0.625"/>
    <n v="0"/>
    <n v="2"/>
    <n v="2"/>
    <n v="5"/>
    <n v="3"/>
    <n v="0"/>
    <n v="2"/>
    <n v="1"/>
    <n v="11"/>
    <n v="-12"/>
    <n v="11.5"/>
    <d v="2025-11-12T00:00:00"/>
    <m/>
    <m/>
    <m/>
    <n v="30.299999999999997"/>
  </r>
  <r>
    <x v="313"/>
    <s v="DEN"/>
    <s v="LAC"/>
    <s v="W"/>
    <d v="1899-12-31T08:48:00"/>
    <n v="5"/>
    <n v="16"/>
    <n v="0.313"/>
    <n v="1"/>
    <n v="5"/>
    <n v="0.2"/>
    <n v="4"/>
    <n v="4"/>
    <n v="1"/>
    <n v="1"/>
    <n v="4"/>
    <n v="5"/>
    <n v="4"/>
    <n v="4"/>
    <n v="0"/>
    <n v="3"/>
    <n v="0"/>
    <n v="15"/>
    <n v="11"/>
    <n v="11.5"/>
    <d v="2025-11-12T00:00:00"/>
    <m/>
    <m/>
    <m/>
    <n v="32.799999999999997"/>
  </r>
  <r>
    <x v="184"/>
    <s v="DAL"/>
    <s v="PHO"/>
    <s v="L"/>
    <d v="1899-12-31T10:07:00"/>
    <n v="4"/>
    <n v="9"/>
    <n v="0.44400000000000001"/>
    <n v="3"/>
    <n v="6"/>
    <n v="0.5"/>
    <n v="1"/>
    <n v="2"/>
    <n v="0.5"/>
    <n v="0"/>
    <n v="6"/>
    <n v="6"/>
    <n v="7"/>
    <n v="0"/>
    <n v="1"/>
    <n v="1"/>
    <n v="5"/>
    <n v="12"/>
    <n v="7"/>
    <n v="11.3"/>
    <d v="2025-11-12T00:00:00"/>
    <m/>
    <m/>
    <m/>
    <n v="34.116666666666667"/>
  </r>
  <r>
    <x v="319"/>
    <s v="DEN"/>
    <s v="LAC"/>
    <s v="W"/>
    <d v="1899-12-30T20:44:00"/>
    <n v="3"/>
    <n v="7"/>
    <n v="0.42899999999999999"/>
    <n v="3"/>
    <n v="5"/>
    <n v="0.6"/>
    <n v="3"/>
    <n v="3"/>
    <n v="1"/>
    <n v="0"/>
    <n v="1"/>
    <n v="1"/>
    <n v="3"/>
    <n v="1"/>
    <n v="0"/>
    <n v="0"/>
    <n v="1"/>
    <n v="12"/>
    <n v="24"/>
    <n v="11.3"/>
    <d v="2025-11-12T00:00:00"/>
    <m/>
    <m/>
    <m/>
    <n v="20.733333333333334"/>
  </r>
  <r>
    <x v="17"/>
    <s v="LAL"/>
    <s v="OKC"/>
    <s v="L"/>
    <d v="1899-12-31T08:53:00"/>
    <n v="5"/>
    <n v="11"/>
    <n v="0.45500000000000002"/>
    <n v="2"/>
    <n v="5"/>
    <n v="0.4"/>
    <n v="1"/>
    <n v="2"/>
    <n v="0.5"/>
    <n v="0"/>
    <n v="5"/>
    <n v="5"/>
    <n v="1"/>
    <n v="2"/>
    <n v="0"/>
    <n v="0"/>
    <n v="0"/>
    <n v="13"/>
    <n v="-35"/>
    <n v="11.1"/>
    <d v="2025-11-12T00:00:00"/>
    <m/>
    <m/>
    <m/>
    <n v="32.883333333333333"/>
  </r>
  <r>
    <x v="104"/>
    <s v="NYK"/>
    <s v="ORL"/>
    <s v="L"/>
    <d v="1899-12-31T10:31:00"/>
    <n v="6"/>
    <n v="15"/>
    <n v="0.4"/>
    <n v="1"/>
    <n v="4"/>
    <n v="0.25"/>
    <n v="2"/>
    <n v="2"/>
    <n v="1"/>
    <n v="2"/>
    <n v="10"/>
    <n v="12"/>
    <n v="4"/>
    <n v="1"/>
    <n v="0"/>
    <n v="2"/>
    <n v="5"/>
    <n v="15"/>
    <n v="-2"/>
    <n v="11.1"/>
    <d v="2025-11-12T00:00:00"/>
    <m/>
    <m/>
    <m/>
    <n v="34.516666666666666"/>
  </r>
  <r>
    <x v="210"/>
    <s v="ATL"/>
    <s v="SAC"/>
    <s v="W"/>
    <d v="1899-12-30T21:44:00"/>
    <n v="5"/>
    <n v="11"/>
    <n v="0.45500000000000002"/>
    <n v="1"/>
    <n v="4"/>
    <n v="0.25"/>
    <n v="3"/>
    <n v="3"/>
    <n v="1"/>
    <n v="1"/>
    <n v="5"/>
    <n v="6"/>
    <n v="5"/>
    <n v="0"/>
    <n v="2"/>
    <n v="4"/>
    <n v="1"/>
    <n v="14"/>
    <n v="44"/>
    <n v="11"/>
    <d v="2025-11-12T00:00:00"/>
    <m/>
    <m/>
    <m/>
    <n v="21.733333333333334"/>
  </r>
  <r>
    <x v="16"/>
    <s v="OKC"/>
    <s v="LAL"/>
    <s v="W"/>
    <d v="1899-12-30T16:54:00"/>
    <n v="4"/>
    <n v="7"/>
    <n v="0.57099999999999995"/>
    <n v="2"/>
    <n v="3"/>
    <n v="0.66700000000000004"/>
    <n v="0"/>
    <n v="0"/>
    <m/>
    <n v="0"/>
    <n v="4"/>
    <n v="4"/>
    <n v="3"/>
    <n v="2"/>
    <n v="0"/>
    <n v="1"/>
    <n v="0"/>
    <n v="10"/>
    <n v="19"/>
    <n v="11"/>
    <d v="2025-11-12T00:00:00"/>
    <m/>
    <m/>
    <m/>
    <n v="16.900000000000002"/>
  </r>
  <r>
    <x v="194"/>
    <s v="MEM"/>
    <s v="BOS"/>
    <s v="L"/>
    <d v="1899-12-31T00:28:00"/>
    <n v="5"/>
    <n v="10"/>
    <n v="0.5"/>
    <n v="1"/>
    <n v="2"/>
    <n v="0.5"/>
    <n v="0"/>
    <n v="0"/>
    <m/>
    <n v="2"/>
    <n v="4"/>
    <n v="6"/>
    <n v="4"/>
    <n v="1"/>
    <n v="0"/>
    <n v="1"/>
    <n v="1"/>
    <n v="11"/>
    <n v="-30"/>
    <n v="11"/>
    <d v="2025-11-12T00:00:00"/>
    <m/>
    <m/>
    <m/>
    <n v="24.466666666666665"/>
  </r>
  <r>
    <x v="257"/>
    <s v="DAL"/>
    <s v="PHO"/>
    <s v="L"/>
    <d v="1899-12-31T02:08:00"/>
    <n v="4"/>
    <n v="6"/>
    <n v="0.66700000000000004"/>
    <n v="2"/>
    <n v="3"/>
    <n v="0.66700000000000004"/>
    <n v="2"/>
    <n v="2"/>
    <n v="1"/>
    <n v="0"/>
    <n v="4"/>
    <n v="4"/>
    <n v="3"/>
    <n v="1"/>
    <n v="0"/>
    <n v="2"/>
    <n v="2"/>
    <n v="12"/>
    <n v="-23"/>
    <n v="10.9"/>
    <d v="2025-11-12T00:00:00"/>
    <m/>
    <m/>
    <m/>
    <n v="26.133333333333333"/>
  </r>
  <r>
    <x v="0"/>
    <s v="LAL"/>
    <s v="OKC"/>
    <s v="L"/>
    <d v="1899-12-31T08:49:00"/>
    <n v="7"/>
    <n v="20"/>
    <n v="0.35"/>
    <n v="1"/>
    <n v="7"/>
    <n v="0.14299999999999999"/>
    <n v="4"/>
    <n v="7"/>
    <n v="0.57099999999999995"/>
    <n v="1"/>
    <n v="6"/>
    <n v="7"/>
    <n v="7"/>
    <n v="2"/>
    <n v="0"/>
    <n v="4"/>
    <n v="3"/>
    <n v="19"/>
    <n v="-31"/>
    <n v="10.8"/>
    <d v="2025-11-12T00:00:00"/>
    <m/>
    <m/>
    <m/>
    <n v="32.816666666666663"/>
  </r>
  <r>
    <x v="341"/>
    <s v="ATL"/>
    <s v="SAC"/>
    <s v="W"/>
    <d v="1899-12-30T20:52:00"/>
    <n v="4"/>
    <n v="6"/>
    <n v="0.66700000000000004"/>
    <n v="3"/>
    <n v="5"/>
    <n v="0.6"/>
    <n v="0"/>
    <n v="0"/>
    <m/>
    <n v="0"/>
    <n v="3"/>
    <n v="3"/>
    <n v="4"/>
    <n v="0"/>
    <n v="0"/>
    <n v="0"/>
    <n v="4"/>
    <n v="11"/>
    <n v="-5"/>
    <n v="10.5"/>
    <d v="2025-11-12T00:00:00"/>
    <m/>
    <m/>
    <m/>
    <n v="20.866666666666667"/>
  </r>
  <r>
    <x v="247"/>
    <s v="WAS"/>
    <s v="HOU"/>
    <s v="L"/>
    <d v="1899-12-30T12:29:00"/>
    <n v="4"/>
    <n v="4"/>
    <n v="1"/>
    <n v="0"/>
    <n v="0"/>
    <m/>
    <n v="1"/>
    <n v="1"/>
    <n v="1"/>
    <n v="2"/>
    <n v="3"/>
    <n v="5"/>
    <n v="1"/>
    <n v="0"/>
    <n v="0"/>
    <n v="0"/>
    <n v="1"/>
    <n v="9"/>
    <n v="-4"/>
    <n v="10.4"/>
    <d v="2025-11-12T00:00:00"/>
    <m/>
    <m/>
    <m/>
    <n v="12.483333333333334"/>
  </r>
  <r>
    <x v="445"/>
    <s v="SAC"/>
    <s v="ATL"/>
    <s v="L"/>
    <d v="1899-12-30T19:58:00"/>
    <n v="4"/>
    <n v="6"/>
    <n v="0.66700000000000004"/>
    <n v="0"/>
    <n v="0"/>
    <m/>
    <n v="2"/>
    <n v="4"/>
    <n v="0.5"/>
    <n v="2"/>
    <n v="3"/>
    <n v="5"/>
    <n v="2"/>
    <n v="0"/>
    <n v="0"/>
    <n v="0"/>
    <n v="0"/>
    <n v="10"/>
    <n v="-14"/>
    <n v="10.3"/>
    <d v="2025-11-12T00:00:00"/>
    <m/>
    <m/>
    <m/>
    <n v="19.966666666666669"/>
  </r>
  <r>
    <x v="170"/>
    <s v="NYK"/>
    <s v="ORL"/>
    <s v="L"/>
    <d v="1899-12-31T03:07:00"/>
    <n v="4"/>
    <n v="6"/>
    <n v="0.66700000000000004"/>
    <n v="1"/>
    <n v="3"/>
    <n v="0.33300000000000002"/>
    <n v="2"/>
    <n v="3"/>
    <n v="0.66700000000000004"/>
    <n v="0"/>
    <n v="3"/>
    <n v="3"/>
    <n v="1"/>
    <n v="1"/>
    <n v="0"/>
    <n v="0"/>
    <n v="1"/>
    <n v="11"/>
    <n v="-3"/>
    <n v="10.199999999999999"/>
    <d v="2025-11-12T00:00:00"/>
    <m/>
    <m/>
    <m/>
    <n v="27.116666666666667"/>
  </r>
  <r>
    <x v="88"/>
    <s v="ORL"/>
    <s v="NYK"/>
    <s v="W"/>
    <d v="1899-12-30T16:15:00"/>
    <n v="2"/>
    <n v="2"/>
    <n v="1"/>
    <n v="0"/>
    <n v="0"/>
    <m/>
    <n v="6"/>
    <n v="6"/>
    <n v="1"/>
    <n v="1"/>
    <n v="2"/>
    <n v="3"/>
    <n v="0"/>
    <n v="1"/>
    <n v="0"/>
    <n v="1"/>
    <n v="2"/>
    <n v="10"/>
    <n v="23"/>
    <n v="9.9"/>
    <d v="2025-11-12T00:00:00"/>
    <m/>
    <m/>
    <m/>
    <n v="16.25"/>
  </r>
  <r>
    <x v="10"/>
    <s v="OKC"/>
    <s v="LAL"/>
    <s v="W"/>
    <d v="1899-12-31T02:27:00"/>
    <n v="6"/>
    <n v="13"/>
    <n v="0.46200000000000002"/>
    <n v="1"/>
    <n v="5"/>
    <n v="0.2"/>
    <n v="1"/>
    <n v="1"/>
    <n v="1"/>
    <n v="1"/>
    <n v="2"/>
    <n v="3"/>
    <n v="3"/>
    <n v="3"/>
    <n v="0"/>
    <n v="3"/>
    <n v="2"/>
    <n v="14"/>
    <n v="18"/>
    <n v="9.9"/>
    <d v="2025-11-12T00:00:00"/>
    <m/>
    <m/>
    <m/>
    <n v="26.45"/>
  </r>
  <r>
    <x v="14"/>
    <s v="OKC"/>
    <s v="LAL"/>
    <s v="W"/>
    <d v="1899-12-30T20:10:00"/>
    <n v="5"/>
    <n v="6"/>
    <n v="0.83299999999999996"/>
    <n v="0"/>
    <n v="0"/>
    <m/>
    <n v="1"/>
    <n v="2"/>
    <n v="0.5"/>
    <n v="2"/>
    <n v="6"/>
    <n v="8"/>
    <n v="0"/>
    <n v="1"/>
    <n v="0"/>
    <n v="2"/>
    <n v="2"/>
    <n v="11"/>
    <n v="14"/>
    <n v="9.8000000000000007"/>
    <d v="2025-11-12T00:00:00"/>
    <m/>
    <m/>
    <m/>
    <n v="20.166666666666668"/>
  </r>
  <r>
    <x v="381"/>
    <s v="CHO"/>
    <s v="MIL"/>
    <s v="W"/>
    <d v="1899-12-30T11:16:00"/>
    <n v="4"/>
    <n v="6"/>
    <n v="0.66700000000000004"/>
    <n v="2"/>
    <n v="4"/>
    <n v="0.5"/>
    <n v="1"/>
    <n v="2"/>
    <n v="0.5"/>
    <n v="0"/>
    <n v="2"/>
    <n v="2"/>
    <n v="2"/>
    <n v="0"/>
    <n v="0"/>
    <n v="0"/>
    <n v="1"/>
    <n v="11"/>
    <n v="1"/>
    <n v="9.6"/>
    <d v="2025-11-12T00:00:00"/>
    <m/>
    <m/>
    <m/>
    <n v="11.266666666666666"/>
  </r>
  <r>
    <x v="263"/>
    <s v="MIL"/>
    <s v="CHO"/>
    <s v="L"/>
    <d v="1899-12-30T23:11:00"/>
    <n v="7"/>
    <n v="12"/>
    <n v="0.58299999999999996"/>
    <n v="0"/>
    <n v="1"/>
    <n v="0"/>
    <n v="0"/>
    <n v="0"/>
    <m/>
    <n v="3"/>
    <n v="5"/>
    <n v="8"/>
    <n v="1"/>
    <n v="0"/>
    <n v="0"/>
    <n v="2"/>
    <n v="3"/>
    <n v="14"/>
    <n v="-6"/>
    <n v="9.5"/>
    <d v="2025-11-12T00:00:00"/>
    <m/>
    <m/>
    <m/>
    <n v="23.183333333333334"/>
  </r>
  <r>
    <x v="102"/>
    <s v="ORL"/>
    <s v="NYK"/>
    <s v="W"/>
    <d v="1899-12-31T02:23:00"/>
    <n v="4"/>
    <n v="10"/>
    <n v="0.4"/>
    <n v="1"/>
    <n v="5"/>
    <n v="0.2"/>
    <n v="5"/>
    <n v="6"/>
    <n v="0.83299999999999996"/>
    <n v="1"/>
    <n v="1"/>
    <n v="2"/>
    <n v="3"/>
    <n v="1"/>
    <n v="1"/>
    <n v="2"/>
    <n v="4"/>
    <n v="14"/>
    <n v="10"/>
    <n v="9.4"/>
    <d v="2025-11-12T00:00:00"/>
    <m/>
    <m/>
    <m/>
    <n v="26.383333333333333"/>
  </r>
  <r>
    <x v="448"/>
    <s v="CLE"/>
    <s v="MIA"/>
    <s v="W"/>
    <d v="1899-12-30T17:39:00"/>
    <n v="2"/>
    <n v="7"/>
    <n v="0.28599999999999998"/>
    <n v="0"/>
    <n v="4"/>
    <n v="0"/>
    <n v="5"/>
    <n v="6"/>
    <n v="0.83299999999999996"/>
    <n v="4"/>
    <n v="2"/>
    <n v="6"/>
    <n v="2"/>
    <n v="2"/>
    <n v="1"/>
    <n v="1"/>
    <n v="4"/>
    <n v="9"/>
    <n v="20"/>
    <n v="9.4"/>
    <d v="2025-11-12T00:00:00"/>
    <m/>
    <m/>
    <m/>
    <n v="17.650000000000002"/>
  </r>
  <r>
    <x v="228"/>
    <s v="SAS"/>
    <s v="GSW"/>
    <s v="L"/>
    <d v="1899-12-30T22:11:00"/>
    <n v="6"/>
    <n v="6"/>
    <n v="1"/>
    <n v="0"/>
    <n v="0"/>
    <m/>
    <n v="0"/>
    <n v="0"/>
    <m/>
    <n v="0"/>
    <n v="0"/>
    <n v="0"/>
    <n v="1"/>
    <n v="0"/>
    <n v="0"/>
    <n v="0"/>
    <n v="4"/>
    <n v="12"/>
    <n v="-2"/>
    <n v="9.3000000000000007"/>
    <d v="2025-11-12T00:00:00"/>
    <m/>
    <m/>
    <m/>
    <n v="22.183333333333334"/>
  </r>
  <r>
    <x v="237"/>
    <s v="DAL"/>
    <s v="PHO"/>
    <s v="L"/>
    <d v="1899-12-31T06:44:00"/>
    <n v="6"/>
    <n v="17"/>
    <n v="0.35299999999999998"/>
    <n v="6"/>
    <n v="16"/>
    <n v="0.375"/>
    <n v="1"/>
    <n v="1"/>
    <n v="1"/>
    <n v="0"/>
    <n v="3"/>
    <n v="3"/>
    <n v="1"/>
    <n v="0"/>
    <n v="0"/>
    <n v="1"/>
    <n v="2"/>
    <n v="19"/>
    <n v="-10"/>
    <n v="9.3000000000000007"/>
    <d v="2025-11-12T00:00:00"/>
    <m/>
    <m/>
    <m/>
    <n v="30.733333333333331"/>
  </r>
  <r>
    <x v="151"/>
    <s v="ORL"/>
    <s v="NYK"/>
    <s v="W"/>
    <d v="1899-12-31T07:25:00"/>
    <n v="6"/>
    <n v="8"/>
    <n v="0.75"/>
    <n v="1"/>
    <n v="2"/>
    <n v="0.5"/>
    <n v="0"/>
    <n v="0"/>
    <m/>
    <n v="3"/>
    <n v="5"/>
    <n v="8"/>
    <n v="2"/>
    <n v="0"/>
    <n v="0"/>
    <n v="4"/>
    <n v="4"/>
    <n v="13"/>
    <n v="-3"/>
    <n v="9.1999999999999993"/>
    <d v="2025-11-12T00:00:00"/>
    <m/>
    <m/>
    <m/>
    <n v="31.416666666666664"/>
  </r>
  <r>
    <x v="5"/>
    <s v="OKC"/>
    <s v="LAL"/>
    <s v="W"/>
    <d v="1899-12-30T20:04:00"/>
    <n v="4"/>
    <n v="7"/>
    <n v="0.57099999999999995"/>
    <n v="1"/>
    <n v="2"/>
    <n v="0.5"/>
    <n v="2"/>
    <n v="2"/>
    <n v="1"/>
    <n v="0"/>
    <n v="3"/>
    <n v="3"/>
    <n v="1"/>
    <n v="0"/>
    <n v="2"/>
    <n v="0"/>
    <n v="4"/>
    <n v="11"/>
    <n v="16"/>
    <n v="9.1"/>
    <d v="2025-11-12T00:00:00"/>
    <m/>
    <m/>
    <m/>
    <n v="20.066666666666666"/>
  </r>
  <r>
    <x v="323"/>
    <s v="DEN"/>
    <s v="LAC"/>
    <s v="W"/>
    <d v="1899-12-30T16:09:00"/>
    <n v="2"/>
    <n v="2"/>
    <n v="1"/>
    <n v="0"/>
    <n v="0"/>
    <m/>
    <n v="2"/>
    <n v="2"/>
    <n v="1"/>
    <n v="2"/>
    <n v="2"/>
    <n v="4"/>
    <n v="4"/>
    <n v="0"/>
    <n v="0"/>
    <n v="1"/>
    <n v="1"/>
    <n v="6"/>
    <n v="8"/>
    <n v="8.8000000000000007"/>
    <d v="2025-11-12T00:00:00"/>
    <m/>
    <m/>
    <m/>
    <n v="16.150000000000002"/>
  </r>
  <r>
    <x v="23"/>
    <s v="HOU"/>
    <s v="WAS"/>
    <s v="W"/>
    <d v="1899-12-30T16:53:00"/>
    <n v="2"/>
    <n v="5"/>
    <n v="0.4"/>
    <n v="0"/>
    <n v="0"/>
    <m/>
    <n v="1"/>
    <n v="2"/>
    <n v="0.5"/>
    <n v="5"/>
    <n v="3"/>
    <n v="8"/>
    <n v="4"/>
    <n v="0"/>
    <n v="2"/>
    <n v="1"/>
    <n v="2"/>
    <n v="5"/>
    <n v="21"/>
    <n v="8.6999999999999993"/>
    <d v="2025-11-12T00:00:00"/>
    <m/>
    <m/>
    <m/>
    <n v="16.883333333333333"/>
  </r>
  <r>
    <x v="390"/>
    <s v="DET"/>
    <s v="CHI"/>
    <s v="W"/>
    <d v="1899-12-30T16:11:00"/>
    <n v="3"/>
    <n v="4"/>
    <n v="0.75"/>
    <n v="0"/>
    <n v="0"/>
    <m/>
    <n v="0"/>
    <n v="0"/>
    <m/>
    <n v="2"/>
    <n v="5"/>
    <n v="7"/>
    <n v="2"/>
    <n v="0"/>
    <n v="1"/>
    <n v="0"/>
    <n v="2"/>
    <n v="6"/>
    <n v="-14"/>
    <n v="8.6"/>
    <d v="2025-11-12T00:00:00"/>
    <m/>
    <m/>
    <m/>
    <n v="16.183333333333334"/>
  </r>
  <r>
    <x v="118"/>
    <s v="MEM"/>
    <s v="BOS"/>
    <s v="L"/>
    <d v="1899-12-30T23:17:00"/>
    <n v="7"/>
    <n v="15"/>
    <n v="0.46700000000000003"/>
    <n v="1"/>
    <n v="3"/>
    <n v="0.33300000000000002"/>
    <n v="3"/>
    <n v="3"/>
    <n v="1"/>
    <n v="2"/>
    <n v="0"/>
    <n v="2"/>
    <n v="0"/>
    <n v="1"/>
    <n v="1"/>
    <n v="3"/>
    <n v="5"/>
    <n v="18"/>
    <n v="-28"/>
    <n v="8.4"/>
    <d v="2025-11-12T00:00:00"/>
    <m/>
    <m/>
    <m/>
    <n v="23.283333333333331"/>
  </r>
  <r>
    <x v="164"/>
    <s v="LAC"/>
    <s v="DEN"/>
    <s v="L"/>
    <d v="1899-12-30T19:38:00"/>
    <n v="4"/>
    <n v="8"/>
    <n v="0.5"/>
    <n v="0"/>
    <n v="3"/>
    <n v="0"/>
    <n v="0"/>
    <n v="0"/>
    <m/>
    <n v="2"/>
    <n v="2"/>
    <n v="4"/>
    <n v="4"/>
    <n v="1"/>
    <n v="2"/>
    <n v="2"/>
    <n v="2"/>
    <n v="8"/>
    <n v="-13"/>
    <n v="8.4"/>
    <d v="2025-11-12T00:00:00"/>
    <m/>
    <m/>
    <m/>
    <n v="19.633333333333333"/>
  </r>
  <r>
    <x v="456"/>
    <s v="MIL"/>
    <s v="CHO"/>
    <s v="L"/>
    <d v="1899-12-30T04:19:00"/>
    <n v="4"/>
    <n v="5"/>
    <n v="0.8"/>
    <n v="2"/>
    <n v="3"/>
    <n v="0.66700000000000004"/>
    <n v="0"/>
    <n v="0"/>
    <m/>
    <n v="0"/>
    <n v="1"/>
    <n v="1"/>
    <n v="0"/>
    <n v="0"/>
    <n v="0"/>
    <n v="0"/>
    <n v="0"/>
    <n v="10"/>
    <n v="11"/>
    <n v="8.4"/>
    <d v="2025-11-12T00:00:00"/>
    <m/>
    <m/>
    <m/>
    <n v="4.3166666666666664"/>
  </r>
  <r>
    <x v="126"/>
    <s v="SAS"/>
    <s v="GSW"/>
    <s v="L"/>
    <d v="1899-12-31T11:02:00"/>
    <n v="5"/>
    <n v="13"/>
    <n v="0.38500000000000001"/>
    <n v="4"/>
    <n v="11"/>
    <n v="0.36399999999999999"/>
    <n v="1"/>
    <n v="1"/>
    <n v="1"/>
    <n v="0"/>
    <n v="2"/>
    <n v="2"/>
    <n v="1"/>
    <n v="0"/>
    <n v="0"/>
    <n v="0"/>
    <n v="2"/>
    <n v="15"/>
    <n v="-3"/>
    <n v="8.4"/>
    <d v="2025-11-12T00:00:00"/>
    <m/>
    <m/>
    <m/>
    <n v="35.033333333333331"/>
  </r>
  <r>
    <x v="155"/>
    <s v="MIA"/>
    <s v="CLE"/>
    <s v="L"/>
    <d v="1899-12-30T19:14:00"/>
    <n v="4"/>
    <n v="7"/>
    <n v="0.57099999999999995"/>
    <n v="3"/>
    <n v="5"/>
    <n v="0.6"/>
    <n v="2"/>
    <n v="2"/>
    <n v="1"/>
    <n v="0"/>
    <n v="4"/>
    <n v="4"/>
    <n v="0"/>
    <n v="1"/>
    <n v="0"/>
    <n v="2"/>
    <n v="4"/>
    <n v="13"/>
    <n v="-13"/>
    <n v="8.3000000000000007"/>
    <d v="2025-11-12T00:00:00"/>
    <m/>
    <m/>
    <m/>
    <n v="19.233333333333334"/>
  </r>
  <r>
    <x v="142"/>
    <s v="SAC"/>
    <s v="ATL"/>
    <s v="L"/>
    <d v="1899-12-31T01:51:00"/>
    <n v="3"/>
    <n v="8"/>
    <n v="0.375"/>
    <n v="2"/>
    <n v="3"/>
    <n v="0.66700000000000004"/>
    <n v="1"/>
    <n v="2"/>
    <n v="0.5"/>
    <n v="1"/>
    <n v="2"/>
    <n v="3"/>
    <n v="4"/>
    <n v="1"/>
    <n v="0"/>
    <n v="1"/>
    <n v="0"/>
    <n v="9"/>
    <n v="-20"/>
    <n v="8.3000000000000007"/>
    <d v="2025-11-12T00:00:00"/>
    <m/>
    <m/>
    <m/>
    <n v="25.85"/>
  </r>
  <r>
    <x v="248"/>
    <s v="SAS"/>
    <s v="GSW"/>
    <s v="L"/>
    <d v="1899-12-31T01:08:00"/>
    <n v="4"/>
    <n v="9"/>
    <n v="0.44400000000000001"/>
    <n v="3"/>
    <n v="6"/>
    <n v="0.5"/>
    <n v="0"/>
    <n v="0"/>
    <m/>
    <n v="0"/>
    <n v="2"/>
    <n v="2"/>
    <n v="0"/>
    <n v="3"/>
    <n v="1"/>
    <n v="2"/>
    <n v="1"/>
    <n v="11"/>
    <n v="-5"/>
    <n v="8.1999999999999993"/>
    <d v="2025-11-12T00:00:00"/>
    <m/>
    <m/>
    <m/>
    <n v="25.133333333333333"/>
  </r>
  <r>
    <x v="36"/>
    <s v="GSW"/>
    <s v="SAS"/>
    <s v="W"/>
    <d v="1899-12-30T22:30:00"/>
    <n v="3"/>
    <n v="7"/>
    <n v="0.42899999999999999"/>
    <n v="3"/>
    <n v="6"/>
    <n v="0.5"/>
    <n v="0"/>
    <n v="0"/>
    <m/>
    <n v="0"/>
    <n v="3"/>
    <n v="3"/>
    <n v="3"/>
    <n v="0"/>
    <n v="2"/>
    <n v="1"/>
    <n v="2"/>
    <n v="9"/>
    <n v="-14"/>
    <n v="7.9"/>
    <d v="2025-11-12T00:00:00"/>
    <m/>
    <m/>
    <m/>
    <n v="22.5"/>
  </r>
  <r>
    <x v="135"/>
    <s v="WAS"/>
    <s v="HOU"/>
    <s v="L"/>
    <d v="1899-12-31T01:03:00"/>
    <n v="5"/>
    <n v="9"/>
    <n v="0.55600000000000005"/>
    <n v="0"/>
    <n v="3"/>
    <n v="0"/>
    <n v="1"/>
    <n v="2"/>
    <n v="0.5"/>
    <n v="2"/>
    <n v="1"/>
    <n v="3"/>
    <n v="1"/>
    <n v="1"/>
    <n v="1"/>
    <n v="1"/>
    <n v="4"/>
    <n v="11"/>
    <n v="-21"/>
    <n v="7.8"/>
    <d v="2025-11-12T00:00:00"/>
    <m/>
    <m/>
    <m/>
    <n v="25.049999999999997"/>
  </r>
  <r>
    <x v="177"/>
    <s v="CHO"/>
    <s v="MIL"/>
    <s v="W"/>
    <d v="1899-12-31T10:18:00"/>
    <n v="5"/>
    <n v="13"/>
    <n v="0.38500000000000001"/>
    <n v="3"/>
    <n v="8"/>
    <n v="0.375"/>
    <n v="3"/>
    <n v="4"/>
    <n v="0.75"/>
    <n v="0"/>
    <n v="6"/>
    <n v="6"/>
    <n v="1"/>
    <n v="0"/>
    <n v="0"/>
    <n v="3"/>
    <n v="1"/>
    <n v="16"/>
    <n v="6"/>
    <n v="7.6"/>
    <d v="2025-11-12T00:00:00"/>
    <m/>
    <m/>
    <m/>
    <n v="34.299999999999997"/>
  </r>
  <r>
    <x v="83"/>
    <s v="NOP"/>
    <s v="POR"/>
    <s v="L"/>
    <d v="1899-12-31T10:00:00"/>
    <n v="4"/>
    <n v="9"/>
    <n v="0.44400000000000001"/>
    <n v="2"/>
    <n v="5"/>
    <n v="0.4"/>
    <n v="1"/>
    <n v="2"/>
    <n v="0.5"/>
    <n v="0"/>
    <n v="1"/>
    <n v="1"/>
    <n v="3"/>
    <n v="1"/>
    <n v="0"/>
    <n v="1"/>
    <n v="2"/>
    <n v="11"/>
    <n v="-5"/>
    <n v="7.5"/>
    <d v="2025-11-12T00:00:00"/>
    <m/>
    <m/>
    <m/>
    <n v="34"/>
  </r>
  <r>
    <x v="334"/>
    <s v="SAC"/>
    <s v="ATL"/>
    <s v="L"/>
    <d v="1899-12-31T02:24:00"/>
    <n v="4"/>
    <n v="9"/>
    <n v="0.44400000000000001"/>
    <n v="0"/>
    <n v="1"/>
    <n v="0"/>
    <n v="4"/>
    <n v="4"/>
    <n v="1"/>
    <n v="0"/>
    <n v="5"/>
    <n v="5"/>
    <n v="2"/>
    <n v="2"/>
    <n v="0"/>
    <n v="4"/>
    <n v="2"/>
    <n v="12"/>
    <n v="-38"/>
    <n v="7.4"/>
    <d v="2025-11-12T00:00:00"/>
    <m/>
    <m/>
    <m/>
    <n v="26.400000000000002"/>
  </r>
  <r>
    <x v="244"/>
    <s v="LAC"/>
    <s v="DEN"/>
    <s v="L"/>
    <d v="1899-12-30T22:05:00"/>
    <n v="2"/>
    <n v="3"/>
    <n v="0.66700000000000004"/>
    <n v="2"/>
    <n v="3"/>
    <n v="0.66700000000000004"/>
    <n v="0"/>
    <n v="0"/>
    <m/>
    <n v="0"/>
    <n v="2"/>
    <n v="2"/>
    <n v="3"/>
    <n v="1"/>
    <n v="0"/>
    <n v="0"/>
    <n v="3"/>
    <n v="6"/>
    <n v="-4"/>
    <n v="7.2"/>
    <d v="2025-11-12T00:00:00"/>
    <m/>
    <m/>
    <m/>
    <n v="22.083333333333332"/>
  </r>
  <r>
    <x v="389"/>
    <s v="LAC"/>
    <s v="DEN"/>
    <s v="L"/>
    <d v="1899-12-30T20:12:00"/>
    <n v="4"/>
    <n v="8"/>
    <n v="0.5"/>
    <n v="3"/>
    <n v="5"/>
    <n v="0.6"/>
    <n v="0"/>
    <n v="0"/>
    <m/>
    <n v="0"/>
    <n v="0"/>
    <n v="0"/>
    <n v="6"/>
    <n v="0"/>
    <n v="0"/>
    <n v="2"/>
    <n v="5"/>
    <n v="11"/>
    <n v="10"/>
    <n v="7.2"/>
    <d v="2025-11-12T00:00:00"/>
    <m/>
    <m/>
    <m/>
    <n v="20.2"/>
  </r>
  <r>
    <x v="207"/>
    <s v="POR"/>
    <s v="NOP"/>
    <s v="W"/>
    <d v="1899-12-30T22:24:00"/>
    <n v="3"/>
    <n v="4"/>
    <n v="0.75"/>
    <n v="0"/>
    <n v="1"/>
    <n v="0"/>
    <n v="0"/>
    <n v="0"/>
    <m/>
    <n v="2"/>
    <n v="5"/>
    <n v="7"/>
    <n v="1"/>
    <n v="0"/>
    <n v="0"/>
    <n v="0"/>
    <n v="2"/>
    <n v="6"/>
    <n v="-3"/>
    <n v="7.2"/>
    <d v="2025-11-12T00:00:00"/>
    <m/>
    <m/>
    <m/>
    <n v="22.4"/>
  </r>
  <r>
    <x v="159"/>
    <s v="MEM"/>
    <s v="BOS"/>
    <s v="L"/>
    <d v="1899-12-31T02:06:00"/>
    <n v="2"/>
    <n v="7"/>
    <n v="0.28599999999999998"/>
    <n v="0"/>
    <n v="2"/>
    <n v="0"/>
    <n v="4"/>
    <n v="4"/>
    <n v="1"/>
    <n v="1"/>
    <n v="3"/>
    <n v="4"/>
    <n v="4"/>
    <n v="0"/>
    <n v="1"/>
    <n v="1"/>
    <n v="2"/>
    <n v="8"/>
    <n v="-11"/>
    <n v="7.2"/>
    <d v="2025-11-12T00:00:00"/>
    <m/>
    <m/>
    <m/>
    <n v="26.099999999999998"/>
  </r>
  <r>
    <x v="234"/>
    <s v="BOS"/>
    <s v="MEM"/>
    <s v="W"/>
    <d v="1899-12-30T21:59:00"/>
    <n v="4"/>
    <n v="8"/>
    <n v="0.5"/>
    <n v="1"/>
    <n v="4"/>
    <n v="0.25"/>
    <n v="0"/>
    <n v="0"/>
    <m/>
    <n v="1"/>
    <n v="4"/>
    <n v="5"/>
    <n v="4"/>
    <n v="0"/>
    <n v="1"/>
    <n v="3"/>
    <n v="1"/>
    <n v="9"/>
    <n v="2"/>
    <n v="7"/>
    <d v="2025-11-12T00:00:00"/>
    <m/>
    <m/>
    <m/>
    <n v="21.983333333333334"/>
  </r>
  <r>
    <x v="107"/>
    <s v="CHO"/>
    <s v="MIL"/>
    <s v="W"/>
    <d v="1899-12-31T01:25:00"/>
    <n v="5"/>
    <n v="10"/>
    <n v="0.5"/>
    <n v="3"/>
    <n v="7"/>
    <n v="0.42899999999999999"/>
    <n v="0"/>
    <n v="0"/>
    <m/>
    <n v="0"/>
    <n v="1"/>
    <n v="1"/>
    <n v="3"/>
    <n v="0"/>
    <n v="1"/>
    <n v="3"/>
    <n v="3"/>
    <n v="13"/>
    <n v="-6"/>
    <n v="6.9"/>
    <d v="2025-11-12T00:00:00"/>
    <m/>
    <m/>
    <m/>
    <n v="25.416666666666664"/>
  </r>
  <r>
    <x v="318"/>
    <s v="DEN"/>
    <s v="LAC"/>
    <s v="W"/>
    <d v="1899-12-30T10:57:00"/>
    <n v="3"/>
    <n v="4"/>
    <n v="0.75"/>
    <n v="0"/>
    <n v="1"/>
    <n v="0"/>
    <n v="2"/>
    <n v="4"/>
    <n v="0.5"/>
    <n v="1"/>
    <n v="2"/>
    <n v="3"/>
    <n v="1"/>
    <n v="0"/>
    <n v="1"/>
    <n v="1"/>
    <n v="1"/>
    <n v="8"/>
    <n v="-10"/>
    <n v="6.9"/>
    <d v="2025-11-12T00:00:00"/>
    <m/>
    <m/>
    <m/>
    <n v="10.95"/>
  </r>
  <r>
    <x v="33"/>
    <s v="OKC"/>
    <s v="LAL"/>
    <s v="W"/>
    <d v="1899-12-30T19:32:00"/>
    <n v="2"/>
    <n v="6"/>
    <n v="0.33300000000000002"/>
    <n v="2"/>
    <n v="5"/>
    <n v="0.4"/>
    <n v="0"/>
    <n v="0"/>
    <m/>
    <n v="1"/>
    <n v="6"/>
    <n v="7"/>
    <n v="4"/>
    <n v="0"/>
    <n v="0"/>
    <n v="1"/>
    <n v="0"/>
    <n v="6"/>
    <n v="21"/>
    <n v="6.9"/>
    <d v="2025-11-12T00:00:00"/>
    <m/>
    <m/>
    <m/>
    <n v="19.533333333333331"/>
  </r>
  <r>
    <x v="124"/>
    <s v="ORL"/>
    <s v="NYK"/>
    <s v="W"/>
    <d v="1899-12-30T22:11:00"/>
    <n v="3"/>
    <n v="5"/>
    <n v="0.6"/>
    <n v="1"/>
    <n v="3"/>
    <n v="0.33300000000000002"/>
    <n v="1"/>
    <n v="2"/>
    <n v="0.5"/>
    <n v="1"/>
    <n v="4"/>
    <n v="5"/>
    <n v="2"/>
    <n v="0"/>
    <n v="0"/>
    <n v="1"/>
    <n v="2"/>
    <n v="8"/>
    <n v="22"/>
    <n v="6.8"/>
    <d v="2025-11-12T00:00:00"/>
    <m/>
    <m/>
    <m/>
    <n v="22.183333333333334"/>
  </r>
  <r>
    <x v="100"/>
    <s v="PHO"/>
    <s v="DAL"/>
    <s v="W"/>
    <d v="1899-12-30T23:37:00"/>
    <n v="4"/>
    <n v="9"/>
    <n v="0.44400000000000001"/>
    <n v="0"/>
    <n v="2"/>
    <n v="0"/>
    <n v="0"/>
    <n v="0"/>
    <m/>
    <n v="2"/>
    <n v="2"/>
    <n v="4"/>
    <n v="1"/>
    <n v="2"/>
    <n v="0"/>
    <n v="0"/>
    <n v="3"/>
    <n v="8"/>
    <n v="12"/>
    <n v="6.8"/>
    <d v="2025-11-12T00:00:00"/>
    <m/>
    <m/>
    <m/>
    <n v="23.616666666666667"/>
  </r>
  <r>
    <x v="125"/>
    <s v="WAS"/>
    <s v="HOU"/>
    <s v="L"/>
    <d v="1899-12-31T03:26:00"/>
    <n v="4"/>
    <n v="10"/>
    <n v="0.4"/>
    <n v="4"/>
    <n v="7"/>
    <n v="0.57099999999999995"/>
    <n v="0"/>
    <n v="1"/>
    <n v="0"/>
    <n v="0"/>
    <n v="1"/>
    <n v="1"/>
    <n v="1"/>
    <n v="1"/>
    <n v="0"/>
    <n v="1"/>
    <n v="1"/>
    <n v="12"/>
    <n v="-9"/>
    <n v="6.8"/>
    <d v="2025-11-12T00:00:00"/>
    <m/>
    <m/>
    <m/>
    <n v="27.43333333333333"/>
  </r>
  <r>
    <x v="29"/>
    <s v="GSW"/>
    <s v="SAS"/>
    <s v="W"/>
    <d v="1899-12-30T14:34:00"/>
    <n v="2"/>
    <n v="4"/>
    <n v="0.5"/>
    <n v="0"/>
    <n v="1"/>
    <n v="0"/>
    <n v="0"/>
    <n v="0"/>
    <m/>
    <n v="4"/>
    <n v="2"/>
    <n v="6"/>
    <n v="2"/>
    <n v="1"/>
    <n v="0"/>
    <n v="1"/>
    <n v="0"/>
    <n v="4"/>
    <n v="9"/>
    <n v="6.8"/>
    <d v="2025-11-12T00:00:00"/>
    <m/>
    <m/>
    <m/>
    <n v="14.566666666666666"/>
  </r>
  <r>
    <x v="427"/>
    <s v="MEM"/>
    <s v="BOS"/>
    <s v="L"/>
    <d v="1899-12-31T00:34:00"/>
    <n v="4"/>
    <n v="12"/>
    <n v="0.33300000000000002"/>
    <n v="3"/>
    <n v="10"/>
    <n v="0.3"/>
    <n v="1"/>
    <n v="1"/>
    <n v="1"/>
    <n v="1"/>
    <n v="4"/>
    <n v="5"/>
    <n v="2"/>
    <n v="0"/>
    <n v="0"/>
    <n v="1"/>
    <n v="2"/>
    <n v="12"/>
    <n v="-17"/>
    <n v="6.7"/>
    <d v="2025-11-12T00:00:00"/>
    <m/>
    <m/>
    <m/>
    <n v="24.566666666666663"/>
  </r>
  <r>
    <x v="153"/>
    <s v="CLE"/>
    <s v="MIA"/>
    <s v="W"/>
    <d v="1899-12-31T02:13:00"/>
    <n v="3"/>
    <n v="7"/>
    <n v="0.42899999999999999"/>
    <n v="2"/>
    <n v="4"/>
    <n v="0.5"/>
    <n v="0"/>
    <n v="0"/>
    <m/>
    <n v="0"/>
    <n v="3"/>
    <n v="3"/>
    <n v="2"/>
    <n v="1"/>
    <n v="0"/>
    <n v="1"/>
    <n v="0"/>
    <n v="8"/>
    <n v="-7"/>
    <n v="6.6"/>
    <d v="2025-11-12T00:00:00"/>
    <m/>
    <m/>
    <m/>
    <n v="26.216666666666669"/>
  </r>
  <r>
    <x v="301"/>
    <s v="ATL"/>
    <s v="SAC"/>
    <s v="W"/>
    <d v="1899-12-30T23:16:00"/>
    <n v="2"/>
    <n v="4"/>
    <n v="0.5"/>
    <n v="0"/>
    <n v="2"/>
    <n v="0"/>
    <n v="0"/>
    <n v="0"/>
    <m/>
    <n v="0"/>
    <n v="2"/>
    <n v="2"/>
    <n v="4"/>
    <n v="4"/>
    <n v="0"/>
    <n v="2"/>
    <n v="2"/>
    <n v="4"/>
    <n v="-5"/>
    <n v="6.6"/>
    <d v="2025-11-12T00:00:00"/>
    <m/>
    <m/>
    <m/>
    <n v="23.266666666666666"/>
  </r>
  <r>
    <x v="103"/>
    <s v="SAS"/>
    <s v="GSW"/>
    <s v="L"/>
    <d v="1899-12-31T00:28:00"/>
    <n v="3"/>
    <n v="9"/>
    <n v="0.33300000000000002"/>
    <n v="0"/>
    <n v="2"/>
    <n v="0"/>
    <n v="0"/>
    <n v="0"/>
    <m/>
    <n v="3"/>
    <n v="6"/>
    <n v="9"/>
    <n v="1"/>
    <n v="2"/>
    <n v="0"/>
    <n v="1"/>
    <n v="0"/>
    <n v="6"/>
    <n v="-9"/>
    <n v="6.5"/>
    <d v="2025-11-12T00:00:00"/>
    <m/>
    <m/>
    <m/>
    <n v="24.466666666666665"/>
  </r>
  <r>
    <x v="152"/>
    <s v="POR"/>
    <s v="NOP"/>
    <s v="W"/>
    <d v="1899-12-31T03:28:00"/>
    <n v="4"/>
    <n v="9"/>
    <n v="0.44400000000000001"/>
    <n v="0"/>
    <n v="4"/>
    <n v="0"/>
    <n v="1"/>
    <n v="1"/>
    <n v="1"/>
    <n v="3"/>
    <n v="7"/>
    <n v="10"/>
    <n v="0"/>
    <n v="0"/>
    <n v="3"/>
    <n v="3"/>
    <n v="3"/>
    <n v="9"/>
    <n v="12"/>
    <n v="6.4"/>
    <d v="2025-11-12T00:00:00"/>
    <m/>
    <m/>
    <m/>
    <n v="27.466666666666665"/>
  </r>
  <r>
    <x v="305"/>
    <s v="NYK"/>
    <s v="ORL"/>
    <s v="L"/>
    <d v="1899-12-30T05:25:00"/>
    <n v="2"/>
    <n v="3"/>
    <n v="0.66700000000000004"/>
    <n v="2"/>
    <n v="3"/>
    <n v="0.66700000000000004"/>
    <n v="0"/>
    <n v="0"/>
    <m/>
    <n v="0"/>
    <n v="0"/>
    <n v="0"/>
    <n v="1"/>
    <n v="1"/>
    <n v="0"/>
    <n v="0"/>
    <n v="0"/>
    <n v="6"/>
    <n v="-4"/>
    <n v="6.4"/>
    <d v="2025-11-12T00:00:00"/>
    <m/>
    <m/>
    <m/>
    <n v="5.416666666666667"/>
  </r>
  <r>
    <x v="78"/>
    <s v="MEM"/>
    <s v="BOS"/>
    <s v="L"/>
    <d v="1899-12-31T01:34:00"/>
    <n v="3"/>
    <n v="12"/>
    <n v="0.25"/>
    <n v="1"/>
    <n v="6"/>
    <n v="0.16700000000000001"/>
    <n v="5"/>
    <n v="6"/>
    <n v="0.83299999999999996"/>
    <n v="2"/>
    <n v="4"/>
    <n v="6"/>
    <n v="3"/>
    <n v="0"/>
    <n v="0"/>
    <n v="2"/>
    <n v="2"/>
    <n v="12"/>
    <n v="-19"/>
    <n v="6.3"/>
    <d v="2025-11-12T00:00:00"/>
    <m/>
    <m/>
    <m/>
    <n v="25.566666666666666"/>
  </r>
  <r>
    <x v="426"/>
    <s v="POR"/>
    <s v="NOP"/>
    <s v="W"/>
    <d v="1899-12-30T16:41:00"/>
    <n v="3"/>
    <n v="5"/>
    <n v="0.6"/>
    <n v="0"/>
    <n v="0"/>
    <m/>
    <n v="0"/>
    <n v="0"/>
    <m/>
    <n v="2"/>
    <n v="4"/>
    <n v="6"/>
    <n v="1"/>
    <n v="0"/>
    <n v="1"/>
    <n v="1"/>
    <n v="1"/>
    <n v="6"/>
    <n v="-3"/>
    <n v="6.3"/>
    <d v="2025-11-12T00:00:00"/>
    <m/>
    <m/>
    <m/>
    <n v="16.683333333333334"/>
  </r>
  <r>
    <x v="250"/>
    <s v="ATL"/>
    <s v="SAC"/>
    <s v="W"/>
    <d v="1899-12-31T02:59:00"/>
    <n v="2"/>
    <n v="9"/>
    <n v="0.222"/>
    <n v="0"/>
    <n v="2"/>
    <n v="0"/>
    <n v="1"/>
    <n v="2"/>
    <n v="0.5"/>
    <n v="1"/>
    <n v="5"/>
    <n v="6"/>
    <n v="7"/>
    <n v="2"/>
    <n v="0"/>
    <n v="2"/>
    <n v="0"/>
    <n v="5"/>
    <n v="38"/>
    <n v="6.2"/>
    <d v="2025-11-12T00:00:00"/>
    <m/>
    <m/>
    <m/>
    <n v="26.983333333333331"/>
  </r>
  <r>
    <x v="18"/>
    <s v="HOU"/>
    <s v="WAS"/>
    <s v="W"/>
    <d v="1899-12-31T01:54:00"/>
    <n v="3"/>
    <n v="8"/>
    <n v="0.375"/>
    <n v="1"/>
    <n v="4"/>
    <n v="0.25"/>
    <n v="0"/>
    <n v="0"/>
    <m/>
    <n v="2"/>
    <n v="3"/>
    <n v="5"/>
    <n v="1"/>
    <n v="1"/>
    <n v="0"/>
    <n v="0"/>
    <n v="1"/>
    <n v="7"/>
    <n v="16"/>
    <n v="6.2"/>
    <d v="2025-11-12T00:00:00"/>
    <m/>
    <m/>
    <m/>
    <n v="25.9"/>
  </r>
  <r>
    <x v="56"/>
    <s v="NYK"/>
    <s v="ORL"/>
    <s v="L"/>
    <d v="1899-12-31T09:56:00"/>
    <n v="2"/>
    <n v="4"/>
    <n v="0.5"/>
    <n v="2"/>
    <n v="4"/>
    <n v="0.5"/>
    <n v="2"/>
    <n v="2"/>
    <n v="1"/>
    <n v="0"/>
    <n v="4"/>
    <n v="4"/>
    <n v="1"/>
    <n v="1"/>
    <n v="2"/>
    <n v="3"/>
    <n v="3"/>
    <n v="8"/>
    <n v="1"/>
    <n v="6.1"/>
    <d v="2025-11-12T00:00:00"/>
    <m/>
    <m/>
    <m/>
    <n v="33.933333333333337"/>
  </r>
  <r>
    <x v="281"/>
    <s v="DAL"/>
    <s v="PHO"/>
    <s v="L"/>
    <d v="1899-12-30T14:47:00"/>
    <n v="2"/>
    <n v="2"/>
    <n v="1"/>
    <n v="0"/>
    <n v="0"/>
    <m/>
    <n v="0"/>
    <n v="0"/>
    <m/>
    <n v="4"/>
    <n v="5"/>
    <n v="9"/>
    <n v="0"/>
    <n v="0"/>
    <n v="4"/>
    <n v="2"/>
    <n v="6"/>
    <n v="4"/>
    <n v="7"/>
    <n v="6.1"/>
    <d v="2025-11-12T00:00:00"/>
    <m/>
    <m/>
    <m/>
    <n v="14.783333333333335"/>
  </r>
  <r>
    <x v="19"/>
    <s v="GSW"/>
    <s v="SAS"/>
    <s v="W"/>
    <d v="1899-12-31T04:52:00"/>
    <n v="2"/>
    <n v="7"/>
    <n v="0.28599999999999998"/>
    <n v="2"/>
    <n v="5"/>
    <n v="0.4"/>
    <n v="0"/>
    <n v="0"/>
    <m/>
    <n v="0"/>
    <n v="6"/>
    <n v="6"/>
    <n v="4"/>
    <n v="3"/>
    <n v="1"/>
    <n v="3"/>
    <n v="3"/>
    <n v="6"/>
    <n v="10"/>
    <n v="6"/>
    <d v="2025-11-12T00:00:00"/>
    <m/>
    <m/>
    <m/>
    <n v="28.866666666666667"/>
  </r>
  <r>
    <x v="385"/>
    <s v="SAC"/>
    <s v="ATL"/>
    <s v="L"/>
    <d v="1899-12-30T21:46:00"/>
    <n v="4"/>
    <n v="12"/>
    <n v="0.33300000000000002"/>
    <n v="2"/>
    <n v="6"/>
    <n v="0.33300000000000002"/>
    <n v="1"/>
    <n v="1"/>
    <n v="1"/>
    <n v="1"/>
    <n v="5"/>
    <n v="6"/>
    <n v="3"/>
    <n v="1"/>
    <n v="0"/>
    <n v="2"/>
    <n v="4"/>
    <n v="11"/>
    <n v="5"/>
    <n v="5.9"/>
    <d v="2025-11-12T00:00:00"/>
    <m/>
    <m/>
    <m/>
    <n v="21.766666666666666"/>
  </r>
  <r>
    <x v="180"/>
    <s v="PHO"/>
    <s v="DAL"/>
    <s v="W"/>
    <d v="1899-12-30T19:08:00"/>
    <n v="1"/>
    <n v="5"/>
    <n v="0.2"/>
    <n v="1"/>
    <n v="4"/>
    <n v="0.25"/>
    <n v="1"/>
    <n v="2"/>
    <n v="0.5"/>
    <n v="1"/>
    <n v="5"/>
    <n v="6"/>
    <n v="5"/>
    <n v="0"/>
    <n v="0"/>
    <n v="0"/>
    <n v="1"/>
    <n v="4"/>
    <n v="17"/>
    <n v="5.8"/>
    <d v="2025-11-12T00:00:00"/>
    <m/>
    <m/>
    <m/>
    <n v="19.133333333333333"/>
  </r>
  <r>
    <x v="174"/>
    <s v="LAC"/>
    <s v="DEN"/>
    <s v="L"/>
    <d v="1899-12-30T15:55:00"/>
    <n v="4"/>
    <n v="7"/>
    <n v="0.57099999999999995"/>
    <n v="2"/>
    <n v="4"/>
    <n v="0.5"/>
    <n v="0"/>
    <n v="0"/>
    <m/>
    <n v="0"/>
    <n v="1"/>
    <n v="1"/>
    <n v="1"/>
    <n v="0"/>
    <n v="1"/>
    <n v="1"/>
    <n v="4"/>
    <n v="10"/>
    <n v="-2"/>
    <n v="5.8"/>
    <d v="2025-11-12T00:00:00"/>
    <m/>
    <m/>
    <m/>
    <n v="15.916666666666666"/>
  </r>
  <r>
    <x v="332"/>
    <s v="OKC"/>
    <s v="LAL"/>
    <s v="W"/>
    <d v="1899-12-30T15:13:00"/>
    <n v="5"/>
    <n v="8"/>
    <n v="0.625"/>
    <n v="0"/>
    <n v="1"/>
    <n v="0"/>
    <n v="0"/>
    <n v="0"/>
    <m/>
    <n v="0"/>
    <n v="2"/>
    <n v="2"/>
    <n v="1"/>
    <n v="0"/>
    <n v="0"/>
    <n v="2"/>
    <n v="0"/>
    <n v="10"/>
    <n v="-2"/>
    <n v="5.7"/>
    <d v="2025-11-12T00:00:00"/>
    <m/>
    <m/>
    <m/>
    <n v="15.216666666666665"/>
  </r>
  <r>
    <x v="407"/>
    <s v="BOS"/>
    <s v="MEM"/>
    <s v="W"/>
    <d v="1899-12-30T04:16:00"/>
    <n v="2"/>
    <n v="2"/>
    <n v="1"/>
    <n v="2"/>
    <n v="2"/>
    <n v="1"/>
    <n v="0"/>
    <n v="0"/>
    <m/>
    <n v="0"/>
    <n v="0"/>
    <n v="0"/>
    <n v="0"/>
    <n v="0"/>
    <n v="1"/>
    <n v="0"/>
    <n v="1"/>
    <n v="6"/>
    <n v="-1"/>
    <n v="5.7"/>
    <d v="2025-11-12T00:00:00"/>
    <m/>
    <m/>
    <m/>
    <n v="4.2666666666666666"/>
  </r>
  <r>
    <x v="199"/>
    <s v="WAS"/>
    <s v="HOU"/>
    <s v="L"/>
    <d v="1899-12-31T05:21:00"/>
    <n v="2"/>
    <n v="11"/>
    <n v="0.182"/>
    <n v="2"/>
    <n v="5"/>
    <n v="0.4"/>
    <n v="4"/>
    <n v="5"/>
    <n v="0.8"/>
    <n v="0"/>
    <n v="2"/>
    <n v="2"/>
    <n v="3"/>
    <n v="0"/>
    <n v="1"/>
    <n v="0"/>
    <n v="1"/>
    <n v="10"/>
    <n v="-8"/>
    <n v="5.7"/>
    <d v="2025-11-12T00:00:00"/>
    <m/>
    <m/>
    <m/>
    <n v="29.35"/>
  </r>
  <r>
    <x v="76"/>
    <s v="DET"/>
    <s v="CHI"/>
    <s v="W"/>
    <d v="1899-12-31T04:29:00"/>
    <n v="4"/>
    <n v="11"/>
    <n v="0.36399999999999999"/>
    <n v="1"/>
    <n v="3"/>
    <n v="0.33300000000000002"/>
    <n v="0"/>
    <n v="0"/>
    <m/>
    <n v="0"/>
    <n v="6"/>
    <n v="6"/>
    <n v="1"/>
    <n v="3"/>
    <n v="0"/>
    <n v="2"/>
    <n v="2"/>
    <n v="9"/>
    <n v="14"/>
    <n v="5.6"/>
    <d v="2025-11-12T00:00:00"/>
    <m/>
    <m/>
    <m/>
    <n v="28.483333333333331"/>
  </r>
  <r>
    <x v="162"/>
    <s v="PHO"/>
    <s v="DAL"/>
    <s v="W"/>
    <d v="1899-12-30T09:30:00"/>
    <n v="3"/>
    <n v="5"/>
    <n v="0.6"/>
    <n v="0"/>
    <n v="0"/>
    <m/>
    <n v="0"/>
    <n v="2"/>
    <n v="0"/>
    <n v="3"/>
    <n v="4"/>
    <n v="7"/>
    <n v="1"/>
    <n v="0"/>
    <n v="0"/>
    <n v="1"/>
    <n v="1"/>
    <n v="6"/>
    <n v="5"/>
    <n v="5.5"/>
    <d v="2025-11-12T00:00:00"/>
    <m/>
    <m/>
    <m/>
    <n v="9.5"/>
  </r>
  <r>
    <x v="298"/>
    <s v="CHI"/>
    <s v="DET"/>
    <s v="L"/>
    <d v="1899-12-30T13:54:00"/>
    <n v="3"/>
    <n v="8"/>
    <n v="0.375"/>
    <n v="3"/>
    <n v="5"/>
    <n v="0.6"/>
    <n v="0"/>
    <n v="0"/>
    <m/>
    <n v="1"/>
    <n v="3"/>
    <n v="4"/>
    <n v="0"/>
    <n v="0"/>
    <n v="0"/>
    <n v="0"/>
    <n v="2"/>
    <n v="9"/>
    <n v="-7"/>
    <n v="5.4"/>
    <d v="2025-11-12T00:00:00"/>
    <m/>
    <m/>
    <m/>
    <n v="13.900000000000002"/>
  </r>
  <r>
    <x v="71"/>
    <s v="ORL"/>
    <s v="NYK"/>
    <s v="W"/>
    <d v="1899-12-30T12:00:00"/>
    <n v="1"/>
    <n v="4"/>
    <n v="0.25"/>
    <n v="0"/>
    <n v="0"/>
    <m/>
    <n v="2"/>
    <n v="2"/>
    <n v="1"/>
    <n v="1"/>
    <n v="3"/>
    <n v="4"/>
    <n v="2"/>
    <n v="1"/>
    <n v="1"/>
    <n v="1"/>
    <n v="0"/>
    <n v="4"/>
    <n v="9"/>
    <n v="5.3"/>
    <d v="2025-11-12T00:00:00"/>
    <m/>
    <m/>
    <m/>
    <n v="12"/>
  </r>
  <r>
    <x v="128"/>
    <s v="BOS"/>
    <s v="MEM"/>
    <s v="W"/>
    <d v="1899-12-30T21:49:00"/>
    <n v="2"/>
    <n v="10"/>
    <n v="0.2"/>
    <n v="2"/>
    <n v="6"/>
    <n v="0.33300000000000002"/>
    <n v="0"/>
    <n v="0"/>
    <m/>
    <n v="1"/>
    <n v="3"/>
    <n v="4"/>
    <n v="7"/>
    <n v="0"/>
    <n v="0"/>
    <n v="1"/>
    <n v="0"/>
    <n v="6"/>
    <n v="-1"/>
    <n v="5.3"/>
    <d v="2025-11-12T00:00:00"/>
    <m/>
    <m/>
    <m/>
    <n v="21.816666666666666"/>
  </r>
  <r>
    <x v="360"/>
    <s v="BOS"/>
    <s v="MEM"/>
    <s v="W"/>
    <d v="1899-12-30T17:50:00"/>
    <n v="3"/>
    <n v="7"/>
    <n v="0.42899999999999999"/>
    <n v="1"/>
    <n v="3"/>
    <n v="0.33300000000000002"/>
    <n v="0"/>
    <n v="0"/>
    <m/>
    <n v="1"/>
    <n v="5"/>
    <n v="6"/>
    <n v="0"/>
    <n v="0"/>
    <n v="2"/>
    <n v="0"/>
    <n v="4"/>
    <n v="7"/>
    <n v="19"/>
    <n v="5.3"/>
    <d v="2025-11-12T00:00:00"/>
    <m/>
    <m/>
    <m/>
    <n v="17.833333333333336"/>
  </r>
  <r>
    <x v="189"/>
    <s v="SAS"/>
    <s v="GSW"/>
    <s v="L"/>
    <d v="1899-12-30T19:59:00"/>
    <n v="2"/>
    <n v="3"/>
    <n v="0.66700000000000004"/>
    <n v="2"/>
    <n v="3"/>
    <n v="0.66700000000000004"/>
    <n v="0"/>
    <n v="0"/>
    <m/>
    <n v="0"/>
    <n v="3"/>
    <n v="3"/>
    <n v="1"/>
    <n v="0"/>
    <n v="1"/>
    <n v="1"/>
    <n v="2"/>
    <n v="6"/>
    <n v="-1"/>
    <n v="5.2"/>
    <d v="2025-11-12T00:00:00"/>
    <m/>
    <m/>
    <m/>
    <n v="19.983333333333334"/>
  </r>
  <r>
    <x v="338"/>
    <s v="NYK"/>
    <s v="ORL"/>
    <s v="L"/>
    <d v="1899-12-30T18:00:00"/>
    <n v="4"/>
    <n v="10"/>
    <n v="0.4"/>
    <n v="1"/>
    <n v="5"/>
    <n v="0.2"/>
    <n v="1"/>
    <n v="1"/>
    <n v="1"/>
    <n v="1"/>
    <n v="2"/>
    <n v="3"/>
    <n v="2"/>
    <n v="1"/>
    <n v="1"/>
    <n v="3"/>
    <n v="2"/>
    <n v="10"/>
    <n v="-16"/>
    <n v="5.2"/>
    <d v="2025-11-12T00:00:00"/>
    <m/>
    <m/>
    <m/>
    <n v="18"/>
  </r>
  <r>
    <x v="70"/>
    <s v="WAS"/>
    <s v="HOU"/>
    <s v="L"/>
    <d v="1899-12-30T22:38:00"/>
    <n v="3"/>
    <n v="6"/>
    <n v="0.5"/>
    <n v="1"/>
    <n v="4"/>
    <n v="0.25"/>
    <n v="0"/>
    <n v="0"/>
    <m/>
    <n v="1"/>
    <n v="1"/>
    <n v="2"/>
    <n v="3"/>
    <n v="1"/>
    <n v="1"/>
    <n v="2"/>
    <n v="4"/>
    <n v="7"/>
    <n v="-2"/>
    <n v="5.2"/>
    <d v="2025-11-12T00:00:00"/>
    <m/>
    <m/>
    <m/>
    <n v="22.633333333333333"/>
  </r>
  <r>
    <x v="116"/>
    <s v="DAL"/>
    <s v="PHO"/>
    <s v="L"/>
    <d v="1899-12-30T05:25:00"/>
    <n v="3"/>
    <n v="5"/>
    <n v="0.6"/>
    <n v="0"/>
    <n v="2"/>
    <n v="0"/>
    <n v="0"/>
    <n v="0"/>
    <m/>
    <n v="0"/>
    <n v="0"/>
    <n v="0"/>
    <n v="0"/>
    <n v="1"/>
    <n v="1"/>
    <n v="0"/>
    <n v="1"/>
    <n v="6"/>
    <n v="9"/>
    <n v="5"/>
    <d v="2025-11-12T00:00:00"/>
    <m/>
    <m/>
    <m/>
    <n v="5.416666666666667"/>
  </r>
  <r>
    <x v="411"/>
    <s v="NOP"/>
    <s v="POR"/>
    <s v="L"/>
    <d v="1899-12-30T14:00:00"/>
    <n v="2"/>
    <n v="4"/>
    <n v="0.5"/>
    <n v="1"/>
    <n v="2"/>
    <n v="0.5"/>
    <n v="0"/>
    <n v="0"/>
    <m/>
    <n v="0"/>
    <n v="3"/>
    <n v="3"/>
    <n v="1"/>
    <n v="0"/>
    <n v="1"/>
    <n v="0"/>
    <n v="1"/>
    <n v="5"/>
    <n v="-3"/>
    <n v="4.9000000000000004"/>
    <d v="2025-11-12T00:00:00"/>
    <m/>
    <m/>
    <m/>
    <n v="14"/>
  </r>
  <r>
    <x v="384"/>
    <s v="CHO"/>
    <s v="MIL"/>
    <s v="W"/>
    <d v="1899-12-30T11:55:00"/>
    <n v="1"/>
    <n v="4"/>
    <n v="0.25"/>
    <n v="1"/>
    <n v="3"/>
    <n v="0.33300000000000002"/>
    <n v="2"/>
    <n v="2"/>
    <n v="1"/>
    <n v="1"/>
    <n v="2"/>
    <n v="3"/>
    <n v="2"/>
    <n v="0"/>
    <n v="0"/>
    <n v="0"/>
    <n v="1"/>
    <n v="5"/>
    <n v="5"/>
    <n v="4.9000000000000004"/>
    <d v="2025-11-12T00:00:00"/>
    <m/>
    <m/>
    <m/>
    <n v="11.916666666666668"/>
  </r>
  <r>
    <x v="193"/>
    <s v="MEM"/>
    <s v="BOS"/>
    <s v="L"/>
    <d v="1899-12-31T05:23:00"/>
    <n v="1"/>
    <n v="5"/>
    <n v="0.2"/>
    <n v="1"/>
    <n v="2"/>
    <n v="0.5"/>
    <n v="2"/>
    <n v="2"/>
    <n v="1"/>
    <n v="0"/>
    <n v="2"/>
    <n v="2"/>
    <n v="3"/>
    <n v="0"/>
    <n v="1"/>
    <n v="0"/>
    <n v="1"/>
    <n v="5"/>
    <n v="-16"/>
    <n v="4.9000000000000004"/>
    <d v="2025-11-12T00:00:00"/>
    <m/>
    <m/>
    <m/>
    <n v="29.383333333333333"/>
  </r>
  <r>
    <x v="402"/>
    <s v="CLE"/>
    <s v="MIA"/>
    <s v="W"/>
    <d v="1899-12-30T12:48:00"/>
    <n v="2"/>
    <n v="4"/>
    <n v="0.5"/>
    <n v="0"/>
    <n v="2"/>
    <n v="0"/>
    <n v="0"/>
    <n v="1"/>
    <n v="0"/>
    <n v="2"/>
    <n v="5"/>
    <n v="7"/>
    <n v="0"/>
    <n v="0"/>
    <n v="1"/>
    <n v="0"/>
    <n v="1"/>
    <n v="4"/>
    <n v="14"/>
    <n v="4.8"/>
    <d v="2025-11-12T00:00:00"/>
    <m/>
    <m/>
    <m/>
    <n v="12.8"/>
  </r>
  <r>
    <x v="400"/>
    <s v="NOP"/>
    <s v="POR"/>
    <s v="L"/>
    <d v="1899-12-30T12:26:00"/>
    <n v="1"/>
    <n v="2"/>
    <n v="0.5"/>
    <n v="0"/>
    <n v="0"/>
    <m/>
    <n v="0"/>
    <n v="0"/>
    <m/>
    <n v="3"/>
    <n v="2"/>
    <n v="5"/>
    <n v="2"/>
    <n v="0"/>
    <n v="0"/>
    <n v="0"/>
    <n v="1"/>
    <n v="2"/>
    <n v="-11"/>
    <n v="4.7"/>
    <d v="2025-11-12T00:00:00"/>
    <m/>
    <m/>
    <m/>
    <n v="12.433333333333334"/>
  </r>
  <r>
    <x v="261"/>
    <s v="LAC"/>
    <s v="DEN"/>
    <s v="L"/>
    <d v="1899-12-31T00:43:00"/>
    <n v="3"/>
    <n v="7"/>
    <n v="0.42899999999999999"/>
    <n v="3"/>
    <n v="7"/>
    <n v="0.42899999999999999"/>
    <n v="0"/>
    <n v="0"/>
    <m/>
    <n v="1"/>
    <n v="0"/>
    <n v="1"/>
    <n v="3"/>
    <n v="0"/>
    <n v="0"/>
    <n v="1"/>
    <n v="6"/>
    <n v="9"/>
    <n v="-11"/>
    <n v="4.7"/>
    <d v="2025-11-12T00:00:00"/>
    <m/>
    <m/>
    <m/>
    <n v="24.716666666666669"/>
  </r>
  <r>
    <x v="452"/>
    <s v="LAL"/>
    <s v="OKC"/>
    <s v="L"/>
    <d v="1899-12-30T08:18:00"/>
    <n v="1"/>
    <n v="2"/>
    <n v="0.5"/>
    <n v="1"/>
    <n v="1"/>
    <n v="1"/>
    <n v="0"/>
    <n v="0"/>
    <m/>
    <n v="2"/>
    <n v="2"/>
    <n v="4"/>
    <n v="0"/>
    <n v="1"/>
    <n v="0"/>
    <n v="0"/>
    <n v="1"/>
    <n v="3"/>
    <n v="6"/>
    <n v="4.5999999999999996"/>
    <d v="2025-11-12T00:00:00"/>
    <m/>
    <m/>
    <m/>
    <n v="8.3000000000000007"/>
  </r>
  <r>
    <x v="307"/>
    <s v="MIA"/>
    <s v="CLE"/>
    <s v="L"/>
    <d v="1899-12-31T03:25:00"/>
    <n v="3"/>
    <n v="7"/>
    <n v="0.42899999999999999"/>
    <n v="2"/>
    <n v="3"/>
    <n v="0.66700000000000004"/>
    <n v="1"/>
    <n v="1"/>
    <n v="1"/>
    <n v="0"/>
    <n v="0"/>
    <n v="0"/>
    <n v="4"/>
    <n v="0"/>
    <n v="1"/>
    <n v="3"/>
    <n v="3"/>
    <n v="9"/>
    <n v="3"/>
    <n v="4.5999999999999996"/>
    <d v="2025-11-12T00:00:00"/>
    <m/>
    <m/>
    <m/>
    <n v="27.416666666666668"/>
  </r>
  <r>
    <x v="355"/>
    <s v="BOS"/>
    <s v="MEM"/>
    <s v="W"/>
    <d v="1899-12-30T11:32:00"/>
    <n v="2"/>
    <n v="3"/>
    <n v="0.66700000000000004"/>
    <n v="2"/>
    <n v="3"/>
    <n v="0.66700000000000004"/>
    <n v="0"/>
    <n v="0"/>
    <m/>
    <n v="0"/>
    <n v="1"/>
    <n v="1"/>
    <n v="0"/>
    <n v="0"/>
    <n v="0"/>
    <n v="0"/>
    <n v="1"/>
    <n v="6"/>
    <n v="11"/>
    <n v="4.5999999999999996"/>
    <d v="2025-11-12T00:00:00"/>
    <m/>
    <m/>
    <m/>
    <n v="11.533333333333333"/>
  </r>
  <r>
    <x v="387"/>
    <s v="MIL"/>
    <s v="CHO"/>
    <s v="L"/>
    <d v="1899-12-30T05:52:00"/>
    <n v="2"/>
    <n v="3"/>
    <n v="0.66700000000000004"/>
    <n v="2"/>
    <n v="3"/>
    <n v="0.66700000000000004"/>
    <n v="1"/>
    <n v="2"/>
    <n v="0.5"/>
    <n v="0"/>
    <n v="0"/>
    <n v="0"/>
    <n v="1"/>
    <n v="0"/>
    <n v="0"/>
    <n v="1"/>
    <n v="1"/>
    <n v="7"/>
    <n v="7"/>
    <n v="4.5999999999999996"/>
    <d v="2025-11-12T00:00:00"/>
    <m/>
    <m/>
    <m/>
    <n v="5.8666666666666663"/>
  </r>
  <r>
    <x v="413"/>
    <s v="CLE"/>
    <s v="MIA"/>
    <s v="W"/>
    <d v="1899-12-30T12:06:00"/>
    <n v="1"/>
    <n v="5"/>
    <n v="0.2"/>
    <n v="0"/>
    <n v="3"/>
    <n v="0"/>
    <n v="2"/>
    <n v="2"/>
    <n v="1"/>
    <n v="1"/>
    <n v="3"/>
    <n v="4"/>
    <n v="0"/>
    <n v="1"/>
    <n v="2"/>
    <n v="0"/>
    <n v="1"/>
    <n v="4"/>
    <n v="11"/>
    <n v="4.5"/>
    <d v="2025-11-12T00:00:00"/>
    <m/>
    <m/>
    <m/>
    <n v="12.1"/>
  </r>
  <r>
    <x v="8"/>
    <s v="OKC"/>
    <s v="LAL"/>
    <s v="W"/>
    <d v="1899-12-31T00:03:00"/>
    <n v="2"/>
    <n v="6"/>
    <n v="0.33300000000000002"/>
    <n v="0"/>
    <n v="3"/>
    <n v="0"/>
    <n v="2"/>
    <n v="2"/>
    <n v="1"/>
    <n v="0"/>
    <n v="0"/>
    <n v="0"/>
    <n v="1"/>
    <n v="2"/>
    <n v="1"/>
    <n v="0"/>
    <n v="4"/>
    <n v="6"/>
    <n v="24"/>
    <n v="4.4000000000000004"/>
    <d v="2025-11-12T00:00:00"/>
    <m/>
    <m/>
    <m/>
    <n v="24.050000000000004"/>
  </r>
  <r>
    <x v="196"/>
    <s v="SAC"/>
    <s v="ATL"/>
    <s v="L"/>
    <d v="1899-12-31T06:33:00"/>
    <n v="3"/>
    <n v="11"/>
    <n v="0.27300000000000002"/>
    <n v="1"/>
    <n v="5"/>
    <n v="0.2"/>
    <n v="2"/>
    <n v="2"/>
    <n v="1"/>
    <n v="1"/>
    <n v="3"/>
    <n v="4"/>
    <n v="4"/>
    <n v="0"/>
    <n v="0"/>
    <n v="1"/>
    <n v="4"/>
    <n v="9"/>
    <n v="-5"/>
    <n v="4.3"/>
    <d v="2025-11-12T00:00:00"/>
    <m/>
    <m/>
    <m/>
    <n v="30.55"/>
  </r>
  <r>
    <x v="144"/>
    <s v="CHI"/>
    <s v="DET"/>
    <s v="L"/>
    <d v="1899-12-30T21:56:00"/>
    <n v="4"/>
    <n v="12"/>
    <n v="0.33300000000000002"/>
    <n v="2"/>
    <n v="6"/>
    <n v="0.33300000000000002"/>
    <n v="2"/>
    <n v="2"/>
    <n v="1"/>
    <n v="0"/>
    <n v="3"/>
    <n v="3"/>
    <n v="2"/>
    <n v="2"/>
    <n v="0"/>
    <n v="4"/>
    <n v="3"/>
    <n v="12"/>
    <n v="-3"/>
    <n v="4.3"/>
    <d v="2025-11-12T00:00:00"/>
    <m/>
    <m/>
    <m/>
    <n v="21.933333333333334"/>
  </r>
  <r>
    <x v="268"/>
    <s v="ATL"/>
    <s v="SAC"/>
    <s v="W"/>
    <d v="1899-12-30T20:24:00"/>
    <n v="1"/>
    <n v="4"/>
    <n v="0.25"/>
    <n v="0"/>
    <n v="3"/>
    <n v="0"/>
    <n v="0"/>
    <n v="0"/>
    <m/>
    <n v="1"/>
    <n v="2"/>
    <n v="3"/>
    <n v="2"/>
    <n v="2"/>
    <n v="0"/>
    <n v="0"/>
    <n v="0"/>
    <n v="2"/>
    <n v="-12"/>
    <n v="4.3"/>
    <d v="2025-11-12T00:00:00"/>
    <m/>
    <m/>
    <m/>
    <n v="20.399999999999999"/>
  </r>
  <r>
    <x v="262"/>
    <s v="DAL"/>
    <s v="PHO"/>
    <s v="L"/>
    <d v="1899-12-30T12:07:00"/>
    <n v="3"/>
    <n v="4"/>
    <n v="0.75"/>
    <n v="2"/>
    <n v="3"/>
    <n v="0.66700000000000004"/>
    <n v="0"/>
    <n v="0"/>
    <m/>
    <n v="0"/>
    <n v="1"/>
    <n v="1"/>
    <n v="0"/>
    <n v="0"/>
    <n v="0"/>
    <n v="2"/>
    <n v="1"/>
    <n v="8"/>
    <n v="-3"/>
    <n v="4.3"/>
    <d v="2025-11-12T00:00:00"/>
    <m/>
    <m/>
    <m/>
    <n v="12.116666666666667"/>
  </r>
  <r>
    <x v="344"/>
    <s v="ATL"/>
    <s v="SAC"/>
    <s v="W"/>
    <d v="1899-12-30T07:49:00"/>
    <n v="1"/>
    <n v="1"/>
    <n v="1"/>
    <n v="1"/>
    <n v="1"/>
    <n v="1"/>
    <n v="2"/>
    <n v="2"/>
    <n v="1"/>
    <n v="0"/>
    <n v="1"/>
    <n v="1"/>
    <n v="0"/>
    <n v="0"/>
    <n v="1"/>
    <n v="1"/>
    <n v="1"/>
    <n v="5"/>
    <n v="-8"/>
    <n v="4.3"/>
    <d v="2025-11-12T00:00:00"/>
    <m/>
    <m/>
    <m/>
    <n v="7.8166666666666664"/>
  </r>
  <r>
    <x v="39"/>
    <s v="LAL"/>
    <s v="OKC"/>
    <s v="L"/>
    <d v="1899-12-30T18:44:00"/>
    <n v="2"/>
    <n v="4"/>
    <n v="0.5"/>
    <n v="1"/>
    <n v="2"/>
    <n v="0.5"/>
    <n v="1"/>
    <n v="2"/>
    <n v="0.5"/>
    <n v="1"/>
    <n v="8"/>
    <n v="9"/>
    <n v="2"/>
    <n v="0"/>
    <n v="0"/>
    <n v="3"/>
    <n v="2"/>
    <n v="6"/>
    <n v="-1"/>
    <n v="4.3"/>
    <d v="2025-11-12T00:00:00"/>
    <m/>
    <m/>
    <m/>
    <n v="18.733333333333334"/>
  </r>
  <r>
    <x v="4"/>
    <s v="LAL"/>
    <s v="OKC"/>
    <s v="L"/>
    <d v="1899-12-31T06:21:00"/>
    <n v="4"/>
    <n v="12"/>
    <n v="0.33300000000000002"/>
    <n v="0"/>
    <n v="5"/>
    <n v="0"/>
    <n v="5"/>
    <n v="6"/>
    <n v="0.83299999999999996"/>
    <n v="0"/>
    <n v="5"/>
    <n v="5"/>
    <n v="3"/>
    <n v="1"/>
    <n v="0"/>
    <n v="5"/>
    <n v="3"/>
    <n v="13"/>
    <n v="-24"/>
    <n v="4.2"/>
    <d v="2025-11-12T00:00:00"/>
    <m/>
    <m/>
    <m/>
    <n v="30.35"/>
  </r>
  <r>
    <x v="59"/>
    <s v="NYK"/>
    <s v="ORL"/>
    <s v="L"/>
    <d v="1899-12-31T04:00:00"/>
    <n v="3"/>
    <n v="9"/>
    <n v="0.33300000000000002"/>
    <n v="0"/>
    <n v="3"/>
    <n v="0"/>
    <n v="0"/>
    <n v="0"/>
    <m/>
    <n v="0"/>
    <n v="2"/>
    <n v="2"/>
    <n v="2"/>
    <n v="2"/>
    <n v="0"/>
    <n v="0"/>
    <n v="2"/>
    <n v="6"/>
    <n v="-19"/>
    <n v="4.0999999999999996"/>
    <d v="2025-11-12T00:00:00"/>
    <m/>
    <m/>
    <m/>
    <n v="28"/>
  </r>
  <r>
    <x v="457"/>
    <s v="DET"/>
    <s v="CHI"/>
    <s v="W"/>
    <d v="1899-12-30T09:55:00"/>
    <n v="1"/>
    <n v="1"/>
    <n v="1"/>
    <n v="0"/>
    <n v="0"/>
    <m/>
    <n v="0"/>
    <n v="0"/>
    <m/>
    <n v="0"/>
    <n v="0"/>
    <n v="0"/>
    <n v="1"/>
    <n v="1"/>
    <n v="1"/>
    <n v="0"/>
    <n v="0"/>
    <n v="2"/>
    <n v="0"/>
    <n v="4.0999999999999996"/>
    <d v="2025-11-12T00:00:00"/>
    <m/>
    <m/>
    <m/>
    <n v="9.9166666666666661"/>
  </r>
  <r>
    <x v="110"/>
    <s v="MIL"/>
    <s v="CHO"/>
    <s v="L"/>
    <d v="1899-12-31T05:44:00"/>
    <n v="3"/>
    <n v="12"/>
    <n v="0.25"/>
    <n v="0"/>
    <n v="2"/>
    <n v="0"/>
    <n v="2"/>
    <n v="4"/>
    <n v="0.5"/>
    <n v="1"/>
    <n v="2"/>
    <n v="3"/>
    <n v="4"/>
    <n v="1"/>
    <n v="1"/>
    <n v="1"/>
    <n v="2"/>
    <n v="8"/>
    <n v="-12"/>
    <n v="4"/>
    <d v="2025-11-12T00:00:00"/>
    <m/>
    <m/>
    <m/>
    <n v="29.733333333333334"/>
  </r>
  <r>
    <x v="178"/>
    <s v="CLE"/>
    <s v="MIA"/>
    <s v="W"/>
    <d v="1899-12-30T19:25:00"/>
    <n v="1"/>
    <n v="3"/>
    <n v="0.33300000000000002"/>
    <n v="1"/>
    <n v="2"/>
    <n v="0.5"/>
    <n v="0"/>
    <n v="0"/>
    <m/>
    <n v="1"/>
    <n v="4"/>
    <n v="5"/>
    <n v="2"/>
    <n v="2"/>
    <n v="0"/>
    <n v="1"/>
    <n v="4"/>
    <n v="3"/>
    <n v="3"/>
    <n v="4"/>
    <d v="2025-11-12T00:00:00"/>
    <m/>
    <m/>
    <m/>
    <n v="19.416666666666668"/>
  </r>
  <r>
    <x v="30"/>
    <s v="LAL"/>
    <s v="OKC"/>
    <s v="L"/>
    <d v="1899-12-31T03:43:00"/>
    <n v="1"/>
    <n v="5"/>
    <n v="0.2"/>
    <n v="1"/>
    <n v="4"/>
    <n v="0.25"/>
    <n v="6"/>
    <n v="6"/>
    <n v="1"/>
    <n v="0"/>
    <n v="1"/>
    <n v="1"/>
    <n v="0"/>
    <n v="1"/>
    <n v="0"/>
    <n v="2"/>
    <n v="3"/>
    <n v="9"/>
    <n v="-21"/>
    <n v="4"/>
    <d v="2025-11-12T00:00:00"/>
    <m/>
    <m/>
    <m/>
    <n v="27.716666666666669"/>
  </r>
  <r>
    <x v="239"/>
    <s v="MIA"/>
    <s v="CLE"/>
    <s v="L"/>
    <d v="1899-12-30T14:07:00"/>
    <n v="3"/>
    <n v="8"/>
    <n v="0.375"/>
    <n v="0"/>
    <n v="2"/>
    <n v="0"/>
    <n v="0"/>
    <n v="0"/>
    <m/>
    <n v="3"/>
    <n v="3"/>
    <n v="6"/>
    <n v="2"/>
    <n v="1"/>
    <n v="0"/>
    <n v="1"/>
    <n v="5"/>
    <n v="6"/>
    <n v="-4"/>
    <n v="4"/>
    <d v="2025-11-12T00:00:00"/>
    <m/>
    <m/>
    <m/>
    <n v="14.116666666666667"/>
  </r>
  <r>
    <x v="169"/>
    <s v="NOP"/>
    <s v="POR"/>
    <s v="L"/>
    <d v="1899-12-30T08:53:00"/>
    <n v="2"/>
    <n v="5"/>
    <n v="0.4"/>
    <n v="2"/>
    <n v="4"/>
    <n v="0.5"/>
    <n v="0"/>
    <n v="0"/>
    <m/>
    <n v="0"/>
    <n v="2"/>
    <n v="2"/>
    <n v="0"/>
    <n v="0"/>
    <n v="0"/>
    <n v="0"/>
    <n v="0"/>
    <n v="6"/>
    <n v="2"/>
    <n v="3.9"/>
    <d v="2025-11-12T00:00:00"/>
    <m/>
    <m/>
    <m/>
    <n v="8.8833333333333329"/>
  </r>
  <r>
    <x v="246"/>
    <s v="MIL"/>
    <s v="CHO"/>
    <s v="L"/>
    <d v="1899-12-30T17:59:00"/>
    <n v="1"/>
    <n v="2"/>
    <n v="0.5"/>
    <n v="0"/>
    <n v="0"/>
    <m/>
    <n v="0"/>
    <n v="0"/>
    <m/>
    <n v="2"/>
    <n v="5"/>
    <n v="7"/>
    <n v="2"/>
    <n v="0"/>
    <n v="0"/>
    <n v="1"/>
    <n v="1"/>
    <n v="2"/>
    <n v="-8"/>
    <n v="3.9"/>
    <d v="2025-11-12T00:00:00"/>
    <m/>
    <m/>
    <m/>
    <n v="17.983333333333334"/>
  </r>
  <r>
    <x v="215"/>
    <s v="CHI"/>
    <s v="DET"/>
    <s v="L"/>
    <d v="1899-12-30T23:32:00"/>
    <n v="3"/>
    <n v="8"/>
    <n v="0.375"/>
    <n v="0"/>
    <n v="4"/>
    <n v="0"/>
    <n v="1"/>
    <n v="2"/>
    <n v="0.5"/>
    <n v="4"/>
    <n v="1"/>
    <n v="5"/>
    <n v="1"/>
    <n v="1"/>
    <n v="1"/>
    <n v="3"/>
    <n v="2"/>
    <n v="7"/>
    <n v="-9"/>
    <n v="3.9"/>
    <d v="2025-11-12T00:00:00"/>
    <m/>
    <m/>
    <m/>
    <n v="23.533333333333331"/>
  </r>
  <r>
    <x v="347"/>
    <s v="DET"/>
    <s v="CHI"/>
    <s v="W"/>
    <d v="1899-12-30T18:20:00"/>
    <n v="1"/>
    <n v="4"/>
    <n v="0.25"/>
    <n v="1"/>
    <n v="4"/>
    <n v="0.25"/>
    <n v="3"/>
    <n v="3"/>
    <n v="1"/>
    <n v="0"/>
    <n v="1"/>
    <n v="1"/>
    <n v="1"/>
    <n v="0"/>
    <n v="0"/>
    <n v="0"/>
    <n v="2"/>
    <n v="6"/>
    <n v="-4"/>
    <n v="3.8"/>
    <d v="2025-11-12T00:00:00"/>
    <m/>
    <m/>
    <m/>
    <n v="18.333333333333332"/>
  </r>
  <r>
    <x v="137"/>
    <s v="NYK"/>
    <s v="ORL"/>
    <s v="L"/>
    <d v="1899-12-30T20:42:00"/>
    <n v="3"/>
    <n v="8"/>
    <n v="0.375"/>
    <n v="2"/>
    <n v="5"/>
    <n v="0.4"/>
    <n v="1"/>
    <n v="2"/>
    <n v="0.5"/>
    <n v="0"/>
    <n v="1"/>
    <n v="1"/>
    <n v="1"/>
    <n v="2"/>
    <n v="0"/>
    <n v="3"/>
    <n v="1"/>
    <n v="9"/>
    <n v="-9"/>
    <n v="3.8"/>
    <d v="2025-11-12T00:00:00"/>
    <m/>
    <m/>
    <m/>
    <n v="20.700000000000003"/>
  </r>
  <r>
    <x v="424"/>
    <s v="NYK"/>
    <s v="ORL"/>
    <s v="L"/>
    <d v="1899-12-30T17:12:00"/>
    <n v="1"/>
    <n v="2"/>
    <n v="0.5"/>
    <n v="0"/>
    <n v="0"/>
    <m/>
    <n v="0"/>
    <n v="0"/>
    <m/>
    <n v="5"/>
    <n v="3"/>
    <n v="8"/>
    <n v="0"/>
    <n v="0"/>
    <n v="0"/>
    <n v="0"/>
    <n v="4"/>
    <n v="2"/>
    <n v="-11"/>
    <n v="3.8"/>
    <d v="2025-11-12T00:00:00"/>
    <m/>
    <m/>
    <m/>
    <n v="17.2"/>
  </r>
  <r>
    <x v="335"/>
    <s v="MEM"/>
    <s v="BOS"/>
    <s v="L"/>
    <d v="1899-12-30T07:02:00"/>
    <n v="2"/>
    <n v="4"/>
    <n v="0.5"/>
    <n v="0"/>
    <n v="1"/>
    <n v="0"/>
    <n v="0"/>
    <n v="1"/>
    <n v="0"/>
    <n v="1"/>
    <n v="2"/>
    <n v="3"/>
    <n v="1"/>
    <n v="0"/>
    <n v="0"/>
    <n v="0"/>
    <n v="0"/>
    <n v="4"/>
    <n v="-5"/>
    <n v="3.6"/>
    <d v="2025-11-12T00:00:00"/>
    <m/>
    <m/>
    <m/>
    <n v="7.0333333333333332"/>
  </r>
  <r>
    <x v="345"/>
    <s v="MEM"/>
    <s v="BOS"/>
    <s v="L"/>
    <d v="1899-12-30T07:02:00"/>
    <n v="2"/>
    <n v="6"/>
    <n v="0.33300000000000002"/>
    <n v="0"/>
    <n v="2"/>
    <n v="0"/>
    <n v="2"/>
    <n v="3"/>
    <n v="0.66700000000000004"/>
    <n v="0"/>
    <n v="0"/>
    <n v="0"/>
    <n v="1"/>
    <n v="1"/>
    <n v="0"/>
    <n v="0"/>
    <n v="1"/>
    <n v="6"/>
    <n v="-5"/>
    <n v="3.5"/>
    <d v="2025-11-12T00:00:00"/>
    <m/>
    <m/>
    <m/>
    <n v="7.0333333333333332"/>
  </r>
  <r>
    <x v="230"/>
    <s v="CLE"/>
    <s v="MIA"/>
    <s v="W"/>
    <d v="1899-12-30T22:44:00"/>
    <n v="4"/>
    <n v="15"/>
    <n v="0.26700000000000002"/>
    <n v="2"/>
    <n v="8"/>
    <n v="0.25"/>
    <n v="2"/>
    <n v="2"/>
    <n v="1"/>
    <n v="0"/>
    <n v="2"/>
    <n v="2"/>
    <n v="2"/>
    <n v="0"/>
    <n v="0"/>
    <n v="0"/>
    <n v="4"/>
    <n v="12"/>
    <n v="19"/>
    <n v="3.5"/>
    <d v="2025-11-12T00:00:00"/>
    <m/>
    <m/>
    <m/>
    <n v="22.733333333333334"/>
  </r>
  <r>
    <x v="442"/>
    <s v="SAS"/>
    <s v="GSW"/>
    <s v="L"/>
    <d v="1899-12-30T06:17:00"/>
    <n v="1"/>
    <n v="1"/>
    <n v="1"/>
    <n v="1"/>
    <n v="1"/>
    <n v="1"/>
    <n v="0"/>
    <n v="0"/>
    <m/>
    <n v="0"/>
    <n v="3"/>
    <n v="3"/>
    <n v="1"/>
    <n v="0"/>
    <n v="0"/>
    <n v="0"/>
    <n v="2"/>
    <n v="3"/>
    <n v="0"/>
    <n v="3.5"/>
    <d v="2025-11-12T00:00:00"/>
    <m/>
    <m/>
    <m/>
    <n v="6.2833333333333332"/>
  </r>
  <r>
    <x v="451"/>
    <s v="SAS"/>
    <s v="GSW"/>
    <s v="L"/>
    <d v="1899-12-31T11:32:00"/>
    <n v="5"/>
    <n v="14"/>
    <n v="0.35699999999999998"/>
    <n v="1"/>
    <n v="5"/>
    <n v="0.2"/>
    <n v="2"/>
    <n v="2"/>
    <n v="1"/>
    <n v="1"/>
    <n v="4"/>
    <n v="5"/>
    <n v="5"/>
    <n v="0"/>
    <n v="0"/>
    <n v="6"/>
    <n v="3"/>
    <n v="13"/>
    <n v="-2"/>
    <n v="3.4"/>
    <d v="2025-11-12T00:00:00"/>
    <m/>
    <m/>
    <m/>
    <n v="35.533333333333331"/>
  </r>
  <r>
    <x v="272"/>
    <s v="NYK"/>
    <s v="ORL"/>
    <s v="L"/>
    <d v="1899-12-30T10:38:00"/>
    <n v="2"/>
    <n v="5"/>
    <n v="0.4"/>
    <n v="1"/>
    <n v="4"/>
    <n v="0.25"/>
    <n v="0"/>
    <n v="0"/>
    <m/>
    <n v="1"/>
    <n v="0"/>
    <n v="1"/>
    <n v="1"/>
    <n v="1"/>
    <n v="0"/>
    <n v="1"/>
    <n v="1"/>
    <n v="5"/>
    <n v="4"/>
    <n v="3.3"/>
    <d v="2025-11-12T00:00:00"/>
    <m/>
    <m/>
    <m/>
    <n v="10.633333333333333"/>
  </r>
  <r>
    <x v="458"/>
    <s v="SAC"/>
    <s v="ATL"/>
    <s v="L"/>
    <d v="1899-12-30T07:45:00"/>
    <n v="2"/>
    <n v="3"/>
    <n v="0.66700000000000004"/>
    <n v="2"/>
    <n v="3"/>
    <n v="0.66700000000000004"/>
    <n v="0"/>
    <n v="0"/>
    <m/>
    <n v="0"/>
    <n v="0"/>
    <n v="0"/>
    <n v="0"/>
    <n v="0"/>
    <n v="0"/>
    <n v="1"/>
    <n v="1"/>
    <n v="6"/>
    <n v="8"/>
    <n v="3.3"/>
    <d v="2025-11-12T00:00:00"/>
    <m/>
    <m/>
    <m/>
    <n v="7.75"/>
  </r>
  <r>
    <x v="115"/>
    <s v="MIA"/>
    <s v="CLE"/>
    <s v="L"/>
    <d v="1899-12-31T05:51:00"/>
    <n v="4"/>
    <n v="15"/>
    <n v="0.26700000000000002"/>
    <n v="0"/>
    <n v="4"/>
    <n v="0"/>
    <n v="3"/>
    <n v="3"/>
    <n v="1"/>
    <n v="0"/>
    <n v="3"/>
    <n v="3"/>
    <n v="4"/>
    <n v="0"/>
    <n v="0"/>
    <n v="1"/>
    <n v="4"/>
    <n v="11"/>
    <n v="-16"/>
    <n v="3.2"/>
    <d v="2025-11-12T00:00:00"/>
    <m/>
    <m/>
    <m/>
    <n v="29.849999999999998"/>
  </r>
  <r>
    <x v="274"/>
    <s v="SAC"/>
    <s v="ATL"/>
    <s v="L"/>
    <d v="1899-12-30T14:46:00"/>
    <n v="3"/>
    <n v="6"/>
    <n v="0.5"/>
    <n v="0"/>
    <n v="1"/>
    <n v="0"/>
    <n v="1"/>
    <n v="1"/>
    <n v="1"/>
    <n v="1"/>
    <n v="3"/>
    <n v="4"/>
    <n v="1"/>
    <n v="0"/>
    <n v="1"/>
    <n v="3"/>
    <n v="2"/>
    <n v="7"/>
    <n v="-3"/>
    <n v="3.2"/>
    <d v="2025-11-12T00:00:00"/>
    <m/>
    <m/>
    <m/>
    <n v="14.766666666666667"/>
  </r>
  <r>
    <x v="206"/>
    <s v="LAC"/>
    <s v="DEN"/>
    <s v="L"/>
    <d v="1899-12-30T06:06:00"/>
    <n v="0"/>
    <n v="0"/>
    <m/>
    <n v="0"/>
    <n v="0"/>
    <m/>
    <n v="2"/>
    <n v="2"/>
    <n v="1"/>
    <n v="0"/>
    <n v="1"/>
    <n v="1"/>
    <n v="1"/>
    <n v="0"/>
    <n v="0"/>
    <n v="0"/>
    <n v="0"/>
    <n v="2"/>
    <n v="5"/>
    <n v="3"/>
    <d v="2025-11-12T00:00:00"/>
    <m/>
    <m/>
    <m/>
    <n v="6.1"/>
  </r>
  <r>
    <x v="346"/>
    <s v="ORL"/>
    <s v="NYK"/>
    <s v="W"/>
    <d v="1899-12-30T04:41:00"/>
    <n v="2"/>
    <n v="4"/>
    <n v="0.5"/>
    <n v="1"/>
    <n v="3"/>
    <n v="0.33300000000000002"/>
    <n v="0"/>
    <n v="0"/>
    <m/>
    <n v="0"/>
    <n v="0"/>
    <n v="0"/>
    <n v="0"/>
    <n v="0"/>
    <n v="0"/>
    <n v="0"/>
    <n v="0"/>
    <n v="5"/>
    <n v="-1"/>
    <n v="3"/>
    <d v="2025-11-12T00:00:00"/>
    <m/>
    <m/>
    <m/>
    <n v="4.6833333333333336"/>
  </r>
  <r>
    <x v="167"/>
    <s v="WAS"/>
    <s v="HOU"/>
    <s v="L"/>
    <d v="1899-12-30T19:28:00"/>
    <n v="3"/>
    <n v="7"/>
    <n v="0.42899999999999999"/>
    <n v="1"/>
    <n v="1"/>
    <n v="1"/>
    <n v="0"/>
    <n v="1"/>
    <n v="0"/>
    <n v="0"/>
    <n v="1"/>
    <n v="1"/>
    <n v="2"/>
    <n v="1"/>
    <n v="0"/>
    <n v="2"/>
    <n v="2"/>
    <n v="7"/>
    <n v="-16"/>
    <n v="2.8"/>
    <d v="2025-11-12T00:00:00"/>
    <m/>
    <m/>
    <m/>
    <n v="19.466666666666669"/>
  </r>
  <r>
    <x v="296"/>
    <s v="MIL"/>
    <s v="CHO"/>
    <s v="L"/>
    <d v="1899-12-30T04:10:00"/>
    <n v="1"/>
    <n v="1"/>
    <n v="1"/>
    <n v="0"/>
    <n v="0"/>
    <m/>
    <n v="0"/>
    <n v="0"/>
    <m/>
    <n v="0"/>
    <n v="0"/>
    <n v="0"/>
    <n v="0"/>
    <n v="0"/>
    <n v="2"/>
    <n v="0"/>
    <n v="1"/>
    <n v="2"/>
    <n v="10"/>
    <n v="2.7"/>
    <d v="2025-11-12T00:00:00"/>
    <m/>
    <m/>
    <m/>
    <n v="4.1666666666666661"/>
  </r>
  <r>
    <x v="173"/>
    <s v="WAS"/>
    <s v="HOU"/>
    <s v="L"/>
    <d v="1899-12-30T18:34:00"/>
    <n v="2"/>
    <n v="7"/>
    <n v="0.28599999999999998"/>
    <n v="2"/>
    <n v="6"/>
    <n v="0.33300000000000002"/>
    <n v="2"/>
    <n v="2"/>
    <n v="1"/>
    <n v="0"/>
    <n v="2"/>
    <n v="2"/>
    <n v="0"/>
    <n v="0"/>
    <n v="0"/>
    <n v="1"/>
    <n v="2"/>
    <n v="8"/>
    <n v="-14"/>
    <n v="2.7"/>
    <d v="2025-11-12T00:00:00"/>
    <m/>
    <m/>
    <m/>
    <n v="18.566666666666666"/>
  </r>
  <r>
    <x v="269"/>
    <s v="ORL"/>
    <s v="NYK"/>
    <s v="W"/>
    <d v="1899-12-30T16:27:00"/>
    <n v="0"/>
    <n v="3"/>
    <n v="0"/>
    <n v="0"/>
    <n v="2"/>
    <n v="0"/>
    <n v="3"/>
    <n v="4"/>
    <n v="0.75"/>
    <n v="1"/>
    <n v="4"/>
    <n v="5"/>
    <n v="0"/>
    <n v="1"/>
    <n v="0"/>
    <n v="0"/>
    <n v="2"/>
    <n v="3"/>
    <n v="-9"/>
    <n v="2.6"/>
    <d v="2025-11-12T00:00:00"/>
    <m/>
    <m/>
    <m/>
    <n v="16.45"/>
  </r>
  <r>
    <x v="303"/>
    <s v="ORL"/>
    <s v="NYK"/>
    <s v="W"/>
    <d v="1899-12-30T13:01:00"/>
    <n v="0"/>
    <n v="2"/>
    <n v="0"/>
    <n v="0"/>
    <n v="0"/>
    <m/>
    <n v="0"/>
    <n v="0"/>
    <m/>
    <n v="0"/>
    <n v="1"/>
    <n v="1"/>
    <n v="3"/>
    <n v="2"/>
    <n v="0"/>
    <n v="0"/>
    <n v="1"/>
    <n v="0"/>
    <n v="-3"/>
    <n v="2.6"/>
    <d v="2025-11-12T00:00:00"/>
    <m/>
    <m/>
    <m/>
    <n v="13.016666666666666"/>
  </r>
  <r>
    <x v="242"/>
    <s v="DAL"/>
    <s v="PHO"/>
    <s v="L"/>
    <d v="1899-12-30T14:20:00"/>
    <n v="2"/>
    <n v="7"/>
    <n v="0.28599999999999998"/>
    <n v="1"/>
    <n v="6"/>
    <n v="0.16700000000000001"/>
    <n v="0"/>
    <n v="0"/>
    <m/>
    <n v="0"/>
    <n v="0"/>
    <n v="0"/>
    <n v="3"/>
    <n v="1"/>
    <n v="0"/>
    <n v="1"/>
    <n v="1"/>
    <n v="5"/>
    <n v="-18"/>
    <n v="2.6"/>
    <d v="2025-11-12T00:00:00"/>
    <m/>
    <m/>
    <m/>
    <n v="14.333333333333332"/>
  </r>
  <r>
    <x v="278"/>
    <s v="DET"/>
    <s v="CHI"/>
    <s v="W"/>
    <d v="1899-12-31T08:03:00"/>
    <n v="3"/>
    <n v="7"/>
    <n v="0.42899999999999999"/>
    <n v="0"/>
    <n v="2"/>
    <n v="0"/>
    <n v="3"/>
    <n v="7"/>
    <n v="0.42899999999999999"/>
    <n v="1"/>
    <n v="3"/>
    <n v="4"/>
    <n v="0"/>
    <n v="1"/>
    <n v="0"/>
    <n v="3"/>
    <n v="2"/>
    <n v="9"/>
    <n v="16"/>
    <n v="2.5"/>
    <d v="2025-11-12T00:00:00"/>
    <m/>
    <m/>
    <m/>
    <n v="32.049999999999997"/>
  </r>
  <r>
    <x v="378"/>
    <s v="ATL"/>
    <s v="SAC"/>
    <s v="W"/>
    <d v="1899-12-30T08:07:00"/>
    <n v="2"/>
    <n v="5"/>
    <n v="0.4"/>
    <n v="2"/>
    <n v="4"/>
    <n v="0.5"/>
    <n v="0"/>
    <n v="0"/>
    <m/>
    <n v="1"/>
    <n v="0"/>
    <n v="1"/>
    <n v="1"/>
    <n v="1"/>
    <n v="0"/>
    <n v="2"/>
    <n v="3"/>
    <n v="6"/>
    <n v="-8"/>
    <n v="2.5"/>
    <d v="2025-11-12T00:00:00"/>
    <m/>
    <m/>
    <m/>
    <n v="8.1166666666666671"/>
  </r>
  <r>
    <x v="330"/>
    <s v="DEN"/>
    <s v="LAC"/>
    <s v="W"/>
    <d v="1899-12-30T15:26:00"/>
    <n v="1"/>
    <n v="1"/>
    <n v="1"/>
    <n v="1"/>
    <n v="1"/>
    <n v="1"/>
    <n v="0"/>
    <n v="0"/>
    <m/>
    <n v="0"/>
    <n v="0"/>
    <n v="0"/>
    <n v="1"/>
    <n v="1"/>
    <n v="0"/>
    <n v="0"/>
    <n v="5"/>
    <n v="3"/>
    <n v="15"/>
    <n v="2.4"/>
    <d v="2025-11-12T00:00:00"/>
    <m/>
    <m/>
    <m/>
    <n v="15.433333333333334"/>
  </r>
  <r>
    <x v="217"/>
    <s v="WAS"/>
    <s v="HOU"/>
    <s v="L"/>
    <d v="1899-12-30T03:21:00"/>
    <n v="1"/>
    <n v="1"/>
    <n v="1"/>
    <n v="0"/>
    <n v="0"/>
    <m/>
    <n v="0"/>
    <n v="0"/>
    <m/>
    <n v="1"/>
    <n v="0"/>
    <n v="1"/>
    <n v="0"/>
    <n v="0"/>
    <n v="0"/>
    <n v="0"/>
    <n v="0"/>
    <n v="2"/>
    <n v="-1"/>
    <n v="2.4"/>
    <d v="2025-11-12T00:00:00"/>
    <m/>
    <m/>
    <m/>
    <n v="3.35"/>
  </r>
  <r>
    <x v="139"/>
    <s v="MEM"/>
    <s v="BOS"/>
    <s v="L"/>
    <d v="1899-12-31T00:23:00"/>
    <n v="2"/>
    <n v="10"/>
    <n v="0.2"/>
    <n v="1"/>
    <n v="5"/>
    <n v="0.2"/>
    <n v="0"/>
    <n v="0"/>
    <m/>
    <n v="3"/>
    <n v="1"/>
    <n v="4"/>
    <n v="0"/>
    <n v="2"/>
    <n v="0"/>
    <n v="0"/>
    <n v="2"/>
    <n v="5"/>
    <n v="-27"/>
    <n v="2.4"/>
    <d v="2025-11-12T00:00:00"/>
    <m/>
    <m/>
    <m/>
    <n v="24.383333333333333"/>
  </r>
  <r>
    <x v="240"/>
    <s v="SAC"/>
    <s v="ATL"/>
    <s v="L"/>
    <d v="1899-12-30T22:27:00"/>
    <n v="4"/>
    <n v="11"/>
    <n v="0.36399999999999999"/>
    <n v="1"/>
    <n v="5"/>
    <n v="0.2"/>
    <n v="1"/>
    <n v="2"/>
    <n v="0.5"/>
    <n v="0"/>
    <n v="2"/>
    <n v="2"/>
    <n v="3"/>
    <n v="0"/>
    <n v="0"/>
    <n v="3"/>
    <n v="2"/>
    <n v="10"/>
    <n v="-34"/>
    <n v="2.4"/>
    <d v="2025-11-12T00:00:00"/>
    <m/>
    <m/>
    <m/>
    <n v="22.45"/>
  </r>
  <r>
    <x v="401"/>
    <s v="HOU"/>
    <s v="WAS"/>
    <s v="W"/>
    <d v="1899-12-30T03:21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1"/>
    <n v="2.2999999999999998"/>
    <d v="2025-11-12T00:00:00"/>
    <m/>
    <m/>
    <m/>
    <n v="3.35"/>
  </r>
  <r>
    <x v="284"/>
    <s v="MIL"/>
    <s v="CHO"/>
    <s v="L"/>
    <d v="1899-12-30T05:41:00"/>
    <n v="0"/>
    <n v="0"/>
    <m/>
    <n v="0"/>
    <n v="0"/>
    <m/>
    <n v="0"/>
    <n v="0"/>
    <m/>
    <n v="0"/>
    <n v="1"/>
    <n v="1"/>
    <n v="3"/>
    <n v="0"/>
    <n v="1"/>
    <n v="0"/>
    <n v="2"/>
    <n v="0"/>
    <n v="9"/>
    <n v="2.2999999999999998"/>
    <d v="2025-11-12T00:00:00"/>
    <m/>
    <m/>
    <m/>
    <n v="5.6833333333333336"/>
  </r>
  <r>
    <x v="351"/>
    <s v="POR"/>
    <s v="NOP"/>
    <s v="W"/>
    <d v="1899-12-30T04:13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1"/>
    <n v="2.2999999999999998"/>
    <d v="2025-11-12T00:00:00"/>
    <m/>
    <m/>
    <m/>
    <n v="4.2166666666666668"/>
  </r>
  <r>
    <x v="398"/>
    <s v="HOU"/>
    <s v="WAS"/>
    <s v="W"/>
    <d v="1899-12-30T08:21:00"/>
    <n v="1"/>
    <n v="1"/>
    <n v="1"/>
    <n v="0"/>
    <n v="0"/>
    <m/>
    <n v="0"/>
    <n v="0"/>
    <m/>
    <n v="1"/>
    <n v="0"/>
    <n v="1"/>
    <n v="1"/>
    <n v="0"/>
    <n v="0"/>
    <n v="0"/>
    <n v="2"/>
    <n v="2"/>
    <n v="0"/>
    <n v="2.2999999999999998"/>
    <d v="2025-11-12T00:00:00"/>
    <m/>
    <m/>
    <m/>
    <n v="8.35"/>
  </r>
  <r>
    <x v="251"/>
    <s v="BOS"/>
    <s v="MEM"/>
    <s v="W"/>
    <d v="1899-12-30T22:33:00"/>
    <n v="2"/>
    <n v="8"/>
    <n v="0.25"/>
    <n v="1"/>
    <n v="7"/>
    <n v="0.14299999999999999"/>
    <n v="0"/>
    <n v="0"/>
    <m/>
    <n v="1"/>
    <n v="1"/>
    <n v="2"/>
    <n v="1"/>
    <n v="1"/>
    <n v="1"/>
    <n v="1"/>
    <n v="1"/>
    <n v="5"/>
    <n v="15"/>
    <n v="2.2000000000000002"/>
    <d v="2025-11-12T00:00:00"/>
    <m/>
    <m/>
    <m/>
    <n v="22.55"/>
  </r>
  <r>
    <x v="24"/>
    <s v="LAL"/>
    <s v="OKC"/>
    <s v="L"/>
    <d v="1899-12-31T01:49:00"/>
    <n v="3"/>
    <n v="5"/>
    <n v="0.6"/>
    <n v="0"/>
    <n v="0"/>
    <m/>
    <n v="0"/>
    <n v="1"/>
    <n v="0"/>
    <n v="3"/>
    <n v="2"/>
    <n v="5"/>
    <n v="1"/>
    <n v="1"/>
    <n v="0"/>
    <n v="4"/>
    <n v="4"/>
    <n v="6"/>
    <n v="-18"/>
    <n v="2.1"/>
    <d v="2025-11-12T00:00:00"/>
    <m/>
    <m/>
    <m/>
    <n v="25.81666666666667"/>
  </r>
  <r>
    <x v="158"/>
    <s v="MIL"/>
    <s v="CHO"/>
    <s v="L"/>
    <d v="1899-12-31T02:51:00"/>
    <n v="1"/>
    <n v="4"/>
    <n v="0.25"/>
    <n v="1"/>
    <n v="3"/>
    <n v="0.33300000000000002"/>
    <n v="0"/>
    <n v="0"/>
    <m/>
    <n v="0"/>
    <n v="3"/>
    <n v="3"/>
    <n v="2"/>
    <n v="0"/>
    <n v="0"/>
    <n v="0"/>
    <n v="2"/>
    <n v="3"/>
    <n v="-9"/>
    <n v="2.1"/>
    <d v="2025-11-12T00:00:00"/>
    <m/>
    <m/>
    <m/>
    <n v="26.849999999999998"/>
  </r>
  <r>
    <x v="439"/>
    <s v="WAS"/>
    <s v="HOU"/>
    <s v="L"/>
    <d v="1899-12-30T03:21:00"/>
    <n v="0"/>
    <n v="1"/>
    <n v="0"/>
    <n v="0"/>
    <n v="0"/>
    <m/>
    <n v="2"/>
    <n v="2"/>
    <n v="1"/>
    <n v="0"/>
    <n v="0"/>
    <n v="0"/>
    <n v="1"/>
    <n v="0"/>
    <n v="0"/>
    <n v="0"/>
    <n v="0"/>
    <n v="2"/>
    <n v="-1"/>
    <n v="2"/>
    <d v="2025-11-12T00:00:00"/>
    <m/>
    <m/>
    <m/>
    <n v="3.35"/>
  </r>
  <r>
    <x v="52"/>
    <s v="POR"/>
    <s v="NOP"/>
    <s v="W"/>
    <d v="1899-12-30T07:03:00"/>
    <n v="1"/>
    <n v="3"/>
    <n v="0.33300000000000002"/>
    <n v="0"/>
    <n v="0"/>
    <m/>
    <n v="0"/>
    <n v="0"/>
    <m/>
    <n v="1"/>
    <n v="1"/>
    <n v="2"/>
    <n v="1"/>
    <n v="0"/>
    <n v="0"/>
    <n v="0"/>
    <n v="0"/>
    <n v="2"/>
    <n v="4"/>
    <n v="2"/>
    <d v="2025-11-12T00:00:00"/>
    <m/>
    <m/>
    <m/>
    <n v="7.0500000000000007"/>
  </r>
  <r>
    <x v="285"/>
    <s v="WAS"/>
    <s v="HOU"/>
    <s v="L"/>
    <d v="1899-12-30T07:17:00"/>
    <n v="1"/>
    <n v="3"/>
    <n v="0.33300000000000002"/>
    <n v="1"/>
    <n v="3"/>
    <n v="0.33300000000000002"/>
    <n v="0"/>
    <n v="0"/>
    <m/>
    <n v="1"/>
    <n v="0"/>
    <n v="1"/>
    <n v="0"/>
    <n v="0"/>
    <n v="0"/>
    <n v="0"/>
    <n v="0"/>
    <n v="3"/>
    <n v="-6"/>
    <n v="2"/>
    <d v="2025-11-12T00:00:00"/>
    <m/>
    <m/>
    <m/>
    <n v="7.2833333333333332"/>
  </r>
  <r>
    <x v="34"/>
    <s v="OKC"/>
    <s v="LAL"/>
    <s v="W"/>
    <d v="1899-12-30T08:18:00"/>
    <n v="1"/>
    <n v="1"/>
    <n v="1"/>
    <n v="0"/>
    <n v="0"/>
    <m/>
    <n v="0"/>
    <n v="0"/>
    <m/>
    <n v="0"/>
    <n v="2"/>
    <n v="2"/>
    <n v="0"/>
    <n v="0"/>
    <n v="0"/>
    <n v="0"/>
    <n v="1"/>
    <n v="2"/>
    <n v="-6"/>
    <n v="1.9"/>
    <d v="2025-11-12T00:00:00"/>
    <m/>
    <m/>
    <m/>
    <n v="8.3000000000000007"/>
  </r>
  <r>
    <x v="12"/>
    <s v="GSW"/>
    <s v="SAS"/>
    <s v="W"/>
    <d v="1899-12-30T15:31:00"/>
    <n v="1"/>
    <n v="4"/>
    <n v="0.25"/>
    <n v="0"/>
    <n v="2"/>
    <n v="0"/>
    <n v="2"/>
    <n v="2"/>
    <n v="1"/>
    <n v="0"/>
    <n v="1"/>
    <n v="1"/>
    <n v="0"/>
    <n v="1"/>
    <n v="0"/>
    <n v="1"/>
    <n v="0"/>
    <n v="4"/>
    <n v="-3"/>
    <n v="1.9"/>
    <d v="2025-11-12T00:00:00"/>
    <m/>
    <m/>
    <m/>
    <n v="15.516666666666667"/>
  </r>
  <r>
    <x v="227"/>
    <s v="CHO"/>
    <s v="MIL"/>
    <s v="W"/>
    <d v="1899-12-31T05:45:00"/>
    <n v="1"/>
    <n v="5"/>
    <n v="0.2"/>
    <n v="0"/>
    <n v="1"/>
    <n v="0"/>
    <n v="2"/>
    <n v="2"/>
    <n v="1"/>
    <n v="0"/>
    <n v="2"/>
    <n v="2"/>
    <n v="1"/>
    <n v="0"/>
    <n v="0"/>
    <n v="0"/>
    <n v="1"/>
    <n v="4"/>
    <n v="18"/>
    <n v="1.8"/>
    <d v="2025-11-12T00:00:00"/>
    <m/>
    <m/>
    <m/>
    <n v="29.75"/>
  </r>
  <r>
    <x v="328"/>
    <s v="OKC"/>
    <s v="LAL"/>
    <s v="W"/>
    <d v="1899-12-30T16:59:00"/>
    <n v="0"/>
    <n v="4"/>
    <n v="0"/>
    <n v="0"/>
    <n v="2"/>
    <n v="0"/>
    <n v="0"/>
    <n v="0"/>
    <m/>
    <n v="1"/>
    <n v="4"/>
    <n v="5"/>
    <n v="1"/>
    <n v="2"/>
    <n v="1"/>
    <n v="0"/>
    <n v="2"/>
    <n v="0"/>
    <n v="-2"/>
    <n v="1.7"/>
    <d v="2025-11-12T00:00:00"/>
    <m/>
    <m/>
    <m/>
    <n v="16.983333333333334"/>
  </r>
  <r>
    <x v="437"/>
    <s v="NYK"/>
    <s v="ORL"/>
    <s v="L"/>
    <d v="1899-12-30T01:52:00"/>
    <n v="1"/>
    <n v="2"/>
    <n v="0.5"/>
    <n v="0"/>
    <n v="1"/>
    <n v="0"/>
    <n v="0"/>
    <n v="0"/>
    <m/>
    <n v="0"/>
    <n v="0"/>
    <n v="0"/>
    <n v="1"/>
    <n v="0"/>
    <n v="0"/>
    <n v="0"/>
    <n v="0"/>
    <n v="2"/>
    <n v="0"/>
    <n v="1.7"/>
    <d v="2025-11-12T00:00:00"/>
    <m/>
    <m/>
    <m/>
    <n v="1.8666666666666667"/>
  </r>
  <r>
    <x v="283"/>
    <s v="MIL"/>
    <s v="CHO"/>
    <s v="L"/>
    <d v="1899-12-30T05:41:00"/>
    <n v="0"/>
    <n v="0"/>
    <m/>
    <n v="0"/>
    <n v="0"/>
    <m/>
    <n v="0"/>
    <n v="0"/>
    <m/>
    <n v="0"/>
    <n v="0"/>
    <n v="0"/>
    <n v="1"/>
    <n v="1"/>
    <n v="0"/>
    <n v="0"/>
    <n v="0"/>
    <n v="0"/>
    <n v="9"/>
    <n v="1.7"/>
    <d v="2025-11-12T00:00:00"/>
    <m/>
    <m/>
    <m/>
    <n v="5.6833333333333336"/>
  </r>
  <r>
    <x v="200"/>
    <s v="NYK"/>
    <s v="ORL"/>
    <s v="L"/>
    <d v="1899-12-30T01:54:00"/>
    <n v="1"/>
    <n v="1"/>
    <n v="1"/>
    <n v="0"/>
    <n v="0"/>
    <m/>
    <n v="0"/>
    <n v="0"/>
    <m/>
    <n v="0"/>
    <n v="0"/>
    <n v="0"/>
    <n v="0"/>
    <n v="0"/>
    <n v="0"/>
    <n v="0"/>
    <n v="0"/>
    <n v="2"/>
    <n v="-2"/>
    <n v="1.7"/>
    <d v="2025-11-12T00:00:00"/>
    <m/>
    <m/>
    <m/>
    <n v="1.9"/>
  </r>
  <r>
    <x v="182"/>
    <s v="BOS"/>
    <s v="MEM"/>
    <s v="W"/>
    <d v="1899-12-30T12:47:00"/>
    <n v="1"/>
    <n v="3"/>
    <n v="0.33300000000000002"/>
    <n v="0"/>
    <n v="2"/>
    <n v="0"/>
    <n v="0"/>
    <n v="0"/>
    <m/>
    <n v="1"/>
    <n v="6"/>
    <n v="7"/>
    <n v="0"/>
    <n v="0"/>
    <n v="0"/>
    <n v="0"/>
    <n v="3"/>
    <n v="2"/>
    <n v="14"/>
    <n v="1.6"/>
    <d v="2025-11-12T00:00:00"/>
    <m/>
    <m/>
    <m/>
    <n v="12.783333333333333"/>
  </r>
  <r>
    <x v="397"/>
    <s v="HOU"/>
    <s v="WAS"/>
    <s v="W"/>
    <d v="1899-12-30T03:21:00"/>
    <n v="1"/>
    <n v="2"/>
    <n v="0.5"/>
    <n v="1"/>
    <n v="1"/>
    <n v="1"/>
    <n v="0"/>
    <n v="0"/>
    <m/>
    <n v="0"/>
    <n v="0"/>
    <n v="0"/>
    <n v="0"/>
    <n v="0"/>
    <n v="0"/>
    <n v="0"/>
    <n v="1"/>
    <n v="3"/>
    <n v="1"/>
    <n v="1.6"/>
    <d v="2025-11-12T00:00:00"/>
    <m/>
    <m/>
    <m/>
    <n v="3.35"/>
  </r>
  <r>
    <x v="325"/>
    <s v="DEN"/>
    <s v="LAC"/>
    <s v="W"/>
    <d v="1899-12-30T07:50:00"/>
    <n v="1"/>
    <n v="3"/>
    <n v="0.33300000000000002"/>
    <n v="0"/>
    <n v="1"/>
    <n v="0"/>
    <n v="0"/>
    <n v="0"/>
    <m/>
    <n v="2"/>
    <n v="1"/>
    <n v="3"/>
    <n v="0"/>
    <n v="0"/>
    <n v="0"/>
    <n v="0"/>
    <n v="1"/>
    <n v="2"/>
    <n v="-1"/>
    <n v="1.6"/>
    <d v="2025-11-12T00:00:00"/>
    <m/>
    <m/>
    <m/>
    <n v="7.8333333333333339"/>
  </r>
  <r>
    <x v="431"/>
    <s v="CHO"/>
    <s v="MIL"/>
    <s v="W"/>
    <d v="1899-12-30T09:01:00"/>
    <n v="1"/>
    <n v="4"/>
    <n v="0.25"/>
    <n v="0"/>
    <n v="2"/>
    <n v="0"/>
    <n v="0"/>
    <n v="0"/>
    <m/>
    <n v="0"/>
    <n v="2"/>
    <n v="2"/>
    <n v="2"/>
    <n v="0"/>
    <n v="0"/>
    <n v="0"/>
    <n v="0"/>
    <n v="2"/>
    <n v="-11"/>
    <n v="1.6"/>
    <d v="2025-11-12T00:00:00"/>
    <m/>
    <m/>
    <m/>
    <n v="9.0166666666666657"/>
  </r>
  <r>
    <x v="26"/>
    <s v="HOU"/>
    <s v="WAS"/>
    <s v="W"/>
    <d v="1899-12-30T09:55:00"/>
    <n v="1"/>
    <n v="1"/>
    <n v="1"/>
    <n v="0"/>
    <n v="0"/>
    <m/>
    <n v="0"/>
    <n v="0"/>
    <m/>
    <n v="0"/>
    <n v="2"/>
    <n v="2"/>
    <n v="0"/>
    <n v="0"/>
    <n v="0"/>
    <n v="0"/>
    <n v="2"/>
    <n v="2"/>
    <n v="3"/>
    <n v="1.5"/>
    <d v="2025-11-12T00:00:00"/>
    <m/>
    <m/>
    <m/>
    <n v="9.9166666666666661"/>
  </r>
  <r>
    <x v="27"/>
    <s v="LAL"/>
    <s v="OKC"/>
    <s v="L"/>
    <d v="1899-12-30T22:01:00"/>
    <n v="1"/>
    <n v="6"/>
    <n v="0.16700000000000001"/>
    <n v="1"/>
    <n v="4"/>
    <n v="0.25"/>
    <n v="2"/>
    <n v="2"/>
    <n v="1"/>
    <n v="0"/>
    <n v="1"/>
    <n v="1"/>
    <n v="2"/>
    <n v="0"/>
    <n v="0"/>
    <n v="1"/>
    <n v="1"/>
    <n v="5"/>
    <n v="-9"/>
    <n v="1.5"/>
    <d v="2025-11-12T00:00:00"/>
    <m/>
    <m/>
    <m/>
    <n v="22.016666666666666"/>
  </r>
  <r>
    <x v="395"/>
    <s v="HOU"/>
    <s v="WAS"/>
    <s v="W"/>
    <d v="1899-12-30T03:21:00"/>
    <n v="0"/>
    <n v="1"/>
    <n v="0"/>
    <n v="0"/>
    <n v="1"/>
    <n v="0"/>
    <n v="0"/>
    <n v="0"/>
    <m/>
    <n v="0"/>
    <n v="0"/>
    <n v="0"/>
    <n v="2"/>
    <n v="0"/>
    <n v="1"/>
    <n v="0"/>
    <n v="0"/>
    <n v="0"/>
    <n v="1"/>
    <n v="1.4"/>
    <d v="2025-11-12T00:00:00"/>
    <m/>
    <m/>
    <m/>
    <n v="3.35"/>
  </r>
  <r>
    <x v="214"/>
    <s v="LAC"/>
    <s v="DEN"/>
    <s v="L"/>
    <d v="1899-12-30T07:23:00"/>
    <n v="1"/>
    <n v="2"/>
    <n v="0.5"/>
    <n v="0"/>
    <n v="1"/>
    <n v="0"/>
    <n v="0"/>
    <n v="0"/>
    <m/>
    <n v="0"/>
    <n v="2"/>
    <n v="2"/>
    <n v="1"/>
    <n v="0"/>
    <n v="0"/>
    <n v="1"/>
    <n v="0"/>
    <n v="2"/>
    <n v="5"/>
    <n v="1.3"/>
    <d v="2025-11-12T00:00:00"/>
    <m/>
    <m/>
    <m/>
    <n v="7.3833333333333337"/>
  </r>
  <r>
    <x v="25"/>
    <s v="LAL"/>
    <s v="OKC"/>
    <s v="L"/>
    <d v="1899-12-30T13:53:00"/>
    <n v="1"/>
    <n v="1"/>
    <n v="1"/>
    <n v="0"/>
    <n v="0"/>
    <m/>
    <n v="0"/>
    <n v="0"/>
    <m/>
    <n v="1"/>
    <n v="1"/>
    <n v="2"/>
    <n v="0"/>
    <n v="0"/>
    <n v="0"/>
    <n v="1"/>
    <n v="1"/>
    <n v="2"/>
    <n v="-17"/>
    <n v="1.3"/>
    <d v="2025-11-12T00:00:00"/>
    <m/>
    <m/>
    <m/>
    <n v="13.883333333333335"/>
  </r>
  <r>
    <x v="292"/>
    <s v="DAL"/>
    <s v="PHO"/>
    <s v="L"/>
    <d v="1899-12-30T07:00:00"/>
    <n v="0"/>
    <n v="1"/>
    <n v="0"/>
    <n v="0"/>
    <n v="1"/>
    <n v="0"/>
    <n v="0"/>
    <n v="0"/>
    <m/>
    <n v="0"/>
    <n v="1"/>
    <n v="1"/>
    <n v="3"/>
    <n v="0"/>
    <n v="0"/>
    <n v="0"/>
    <n v="1"/>
    <n v="0"/>
    <n v="-13"/>
    <n v="1.3"/>
    <d v="2025-11-12T00:00:00"/>
    <m/>
    <m/>
    <m/>
    <n v="7"/>
  </r>
  <r>
    <x v="374"/>
    <s v="DEN"/>
    <s v="LAC"/>
    <s v="W"/>
    <d v="1899-12-30T03:29:00"/>
    <n v="1"/>
    <n v="1"/>
    <n v="1"/>
    <n v="1"/>
    <n v="1"/>
    <n v="1"/>
    <n v="0"/>
    <n v="0"/>
    <m/>
    <n v="0"/>
    <n v="1"/>
    <n v="1"/>
    <n v="1"/>
    <n v="0"/>
    <n v="0"/>
    <n v="2"/>
    <n v="1"/>
    <n v="3"/>
    <n v="-4"/>
    <n v="1.3"/>
    <d v="2025-11-12T00:00:00"/>
    <m/>
    <m/>
    <m/>
    <n v="3.4833333333333334"/>
  </r>
  <r>
    <x v="87"/>
    <s v="MIL"/>
    <s v="CHO"/>
    <s v="L"/>
    <d v="1899-12-31T05:17:00"/>
    <n v="1"/>
    <n v="5"/>
    <n v="0.2"/>
    <n v="0"/>
    <n v="2"/>
    <n v="0"/>
    <n v="0"/>
    <n v="0"/>
    <m/>
    <n v="0"/>
    <n v="0"/>
    <n v="0"/>
    <n v="4"/>
    <n v="1"/>
    <n v="0"/>
    <n v="1"/>
    <n v="1"/>
    <n v="2"/>
    <n v="-25"/>
    <n v="1.3"/>
    <d v="2025-11-12T00:00:00"/>
    <m/>
    <m/>
    <m/>
    <n v="29.283333333333331"/>
  </r>
  <r>
    <x v="42"/>
    <s v="SAC"/>
    <s v="ATL"/>
    <s v="L"/>
    <d v="1899-12-30T19:14:00"/>
    <n v="1"/>
    <n v="6"/>
    <n v="0.16700000000000001"/>
    <n v="0"/>
    <n v="1"/>
    <n v="0"/>
    <n v="2"/>
    <n v="2"/>
    <n v="1"/>
    <n v="1"/>
    <n v="1"/>
    <n v="2"/>
    <n v="2"/>
    <n v="1"/>
    <n v="0"/>
    <n v="2"/>
    <n v="1"/>
    <n v="4"/>
    <n v="-31"/>
    <n v="1.2"/>
    <d v="2025-11-12T00:00:00"/>
    <m/>
    <m/>
    <m/>
    <n v="19.233333333333334"/>
  </r>
  <r>
    <x v="394"/>
    <s v="DET"/>
    <s v="CHI"/>
    <s v="W"/>
    <d v="1899-12-30T13:51:00"/>
    <n v="2"/>
    <n v="7"/>
    <n v="0.28599999999999998"/>
    <n v="2"/>
    <n v="6"/>
    <n v="0.33300000000000002"/>
    <n v="0"/>
    <n v="0"/>
    <m/>
    <n v="0"/>
    <n v="6"/>
    <n v="6"/>
    <n v="1"/>
    <n v="0"/>
    <n v="0"/>
    <n v="2"/>
    <n v="3"/>
    <n v="6"/>
    <n v="-11"/>
    <n v="1.2"/>
    <d v="2025-11-12T00:00:00"/>
    <m/>
    <m/>
    <m/>
    <n v="13.849999999999998"/>
  </r>
  <r>
    <x v="203"/>
    <s v="PHO"/>
    <s v="DAL"/>
    <s v="W"/>
    <d v="1899-12-30T11:42:00"/>
    <n v="1"/>
    <n v="2"/>
    <n v="0.5"/>
    <n v="0"/>
    <n v="0"/>
    <m/>
    <n v="0"/>
    <n v="0"/>
    <m/>
    <n v="0"/>
    <n v="3"/>
    <n v="3"/>
    <n v="0"/>
    <n v="1"/>
    <n v="0"/>
    <n v="1"/>
    <n v="2"/>
    <n v="2"/>
    <n v="5"/>
    <n v="1.1000000000000001"/>
    <d v="2025-11-12T00:00:00"/>
    <m/>
    <m/>
    <m/>
    <n v="11.7"/>
  </r>
  <r>
    <x v="46"/>
    <s v="CHI"/>
    <s v="DET"/>
    <s v="L"/>
    <d v="1899-12-31T01:29:00"/>
    <n v="3"/>
    <n v="10"/>
    <n v="0.3"/>
    <n v="0"/>
    <n v="4"/>
    <n v="0"/>
    <n v="0"/>
    <n v="0"/>
    <m/>
    <n v="1"/>
    <n v="5"/>
    <n v="6"/>
    <n v="3"/>
    <n v="0"/>
    <n v="0"/>
    <n v="3"/>
    <n v="1"/>
    <n v="6"/>
    <n v="-10"/>
    <n v="1.1000000000000001"/>
    <d v="2025-11-12T00:00:00"/>
    <m/>
    <m/>
    <m/>
    <n v="25.483333333333331"/>
  </r>
  <r>
    <x v="111"/>
    <s v="CLE"/>
    <s v="MIA"/>
    <s v="W"/>
    <d v="1899-12-30T20:39:00"/>
    <n v="1"/>
    <n v="10"/>
    <n v="0.1"/>
    <n v="1"/>
    <n v="8"/>
    <n v="0.125"/>
    <n v="2"/>
    <n v="2"/>
    <n v="1"/>
    <n v="0"/>
    <n v="0"/>
    <n v="0"/>
    <n v="3"/>
    <n v="1"/>
    <n v="1"/>
    <n v="0"/>
    <n v="3"/>
    <n v="5"/>
    <n v="-8"/>
    <n v="1"/>
    <d v="2025-11-12T00:00:00"/>
    <m/>
    <m/>
    <m/>
    <n v="20.650000000000002"/>
  </r>
  <r>
    <x v="396"/>
    <s v="ORL"/>
    <s v="NYK"/>
    <s v="W"/>
    <d v="1899-12-30T01:52:00"/>
    <n v="0"/>
    <n v="0"/>
    <m/>
    <n v="0"/>
    <n v="0"/>
    <m/>
    <n v="0"/>
    <n v="0"/>
    <m/>
    <n v="1"/>
    <n v="2"/>
    <n v="3"/>
    <n v="1"/>
    <n v="0"/>
    <n v="0"/>
    <n v="1"/>
    <n v="0"/>
    <n v="0"/>
    <n v="0"/>
    <n v="1"/>
    <d v="2025-11-12T00:00:00"/>
    <m/>
    <m/>
    <m/>
    <n v="1.8666666666666667"/>
  </r>
  <r>
    <x v="32"/>
    <s v="GSW"/>
    <s v="SAS"/>
    <s v="W"/>
    <d v="1899-12-30T04:36:00"/>
    <n v="0"/>
    <n v="0"/>
    <m/>
    <n v="0"/>
    <n v="0"/>
    <m/>
    <n v="0"/>
    <n v="0"/>
    <m/>
    <n v="0"/>
    <n v="0"/>
    <n v="0"/>
    <n v="0"/>
    <n v="1"/>
    <n v="0"/>
    <n v="0"/>
    <n v="0"/>
    <n v="0"/>
    <n v="2"/>
    <n v="1"/>
    <d v="2025-11-12T00:00:00"/>
    <m/>
    <m/>
    <m/>
    <n v="4.6000000000000005"/>
  </r>
  <r>
    <x v="357"/>
    <s v="NOP"/>
    <s v="POR"/>
    <s v="L"/>
    <d v="1899-12-30T21:54:00"/>
    <n v="2"/>
    <n v="7"/>
    <n v="0.28599999999999998"/>
    <n v="1"/>
    <n v="5"/>
    <n v="0.2"/>
    <n v="0"/>
    <n v="0"/>
    <m/>
    <n v="1"/>
    <n v="0"/>
    <n v="1"/>
    <n v="3"/>
    <n v="1"/>
    <n v="0"/>
    <n v="3"/>
    <n v="2"/>
    <n v="5"/>
    <n v="-5"/>
    <n v="0.9"/>
    <d v="2025-11-12T00:00:00"/>
    <m/>
    <m/>
    <m/>
    <n v="21.9"/>
  </r>
  <r>
    <x v="299"/>
    <s v="CHI"/>
    <s v="DET"/>
    <s v="L"/>
    <d v="1899-12-30T10:25:00"/>
    <n v="0"/>
    <n v="0"/>
    <m/>
    <n v="0"/>
    <n v="0"/>
    <m/>
    <n v="1"/>
    <n v="4"/>
    <n v="0.25"/>
    <n v="0"/>
    <n v="1"/>
    <n v="1"/>
    <n v="1"/>
    <n v="1"/>
    <n v="0"/>
    <n v="1"/>
    <n v="0"/>
    <n v="1"/>
    <n v="3"/>
    <n v="0.8"/>
    <d v="2025-11-12T00:00:00"/>
    <m/>
    <m/>
    <m/>
    <n v="10.416666666666668"/>
  </r>
  <r>
    <x v="324"/>
    <s v="DEN"/>
    <s v="LAC"/>
    <s v="W"/>
    <d v="1899-12-30T22:06:00"/>
    <n v="1"/>
    <n v="4"/>
    <n v="0.25"/>
    <n v="0"/>
    <n v="3"/>
    <n v="0"/>
    <n v="0"/>
    <n v="2"/>
    <n v="0"/>
    <n v="1"/>
    <n v="1"/>
    <n v="2"/>
    <n v="1"/>
    <n v="0"/>
    <n v="1"/>
    <n v="0"/>
    <n v="1"/>
    <n v="2"/>
    <n v="-1"/>
    <n v="0.8"/>
    <d v="2025-11-12T00:00:00"/>
    <m/>
    <m/>
    <m/>
    <n v="22.099999999999998"/>
  </r>
  <r>
    <x v="225"/>
    <s v="NOP"/>
    <s v="POR"/>
    <s v="L"/>
    <d v="1899-12-30T02:03:00"/>
    <n v="0"/>
    <n v="0"/>
    <m/>
    <n v="0"/>
    <n v="0"/>
    <m/>
    <n v="0"/>
    <n v="0"/>
    <m/>
    <n v="0"/>
    <n v="0"/>
    <n v="0"/>
    <n v="0"/>
    <n v="0"/>
    <n v="1"/>
    <n v="0"/>
    <n v="0"/>
    <n v="0"/>
    <n v="-1"/>
    <n v="0.7"/>
    <d v="2025-11-12T00:00:00"/>
    <m/>
    <m/>
    <m/>
    <n v="2.0499999999999998"/>
  </r>
  <r>
    <x v="371"/>
    <s v="DEN"/>
    <s v="LAC"/>
    <s v="W"/>
    <d v="1899-12-30T03:29:00"/>
    <n v="0"/>
    <n v="0"/>
    <m/>
    <n v="0"/>
    <n v="0"/>
    <m/>
    <n v="0"/>
    <n v="0"/>
    <m/>
    <n v="0"/>
    <n v="0"/>
    <n v="0"/>
    <n v="1"/>
    <n v="0"/>
    <n v="0"/>
    <n v="0"/>
    <n v="0"/>
    <n v="0"/>
    <n v="-4"/>
    <n v="0.7"/>
    <d v="2025-11-12T00:00:00"/>
    <m/>
    <m/>
    <m/>
    <n v="3.4833333333333334"/>
  </r>
  <r>
    <x v="376"/>
    <s v="CHO"/>
    <s v="MIL"/>
    <s v="W"/>
    <d v="1899-12-30T04:19:00"/>
    <n v="0"/>
    <n v="0"/>
    <m/>
    <n v="0"/>
    <n v="0"/>
    <m/>
    <n v="0"/>
    <n v="0"/>
    <m/>
    <n v="1"/>
    <n v="0"/>
    <n v="1"/>
    <n v="0"/>
    <n v="0"/>
    <n v="0"/>
    <n v="0"/>
    <n v="0"/>
    <n v="0"/>
    <n v="-11"/>
    <n v="0.7"/>
    <d v="2025-11-12T00:00:00"/>
    <m/>
    <m/>
    <m/>
    <n v="4.3166666666666664"/>
  </r>
  <r>
    <x v="289"/>
    <s v="DAL"/>
    <s v="PHO"/>
    <s v="L"/>
    <d v="1899-12-30T01:46:00"/>
    <n v="0"/>
    <n v="0"/>
    <m/>
    <n v="0"/>
    <n v="0"/>
    <m/>
    <n v="0"/>
    <n v="0"/>
    <m/>
    <n v="1"/>
    <n v="0"/>
    <n v="1"/>
    <n v="0"/>
    <n v="0"/>
    <n v="0"/>
    <n v="0"/>
    <n v="0"/>
    <n v="0"/>
    <n v="-3"/>
    <n v="0.7"/>
    <d v="2025-11-12T00:00:00"/>
    <m/>
    <m/>
    <m/>
    <n v="1.7666666666666666"/>
  </r>
  <r>
    <x v="379"/>
    <s v="ORL"/>
    <s v="NYK"/>
    <s v="W"/>
    <d v="1899-12-30T01:52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5-11-12T00:00:00"/>
    <m/>
    <m/>
    <m/>
    <n v="1.8666666666666667"/>
  </r>
  <r>
    <x v="373"/>
    <s v="DEN"/>
    <s v="LAC"/>
    <s v="W"/>
    <d v="1899-12-30T11:21:00"/>
    <n v="2"/>
    <n v="5"/>
    <n v="0.4"/>
    <n v="0"/>
    <n v="3"/>
    <n v="0"/>
    <n v="0"/>
    <n v="0"/>
    <m/>
    <n v="0"/>
    <n v="1"/>
    <n v="1"/>
    <n v="0"/>
    <n v="0"/>
    <n v="0"/>
    <n v="1"/>
    <n v="0"/>
    <n v="4"/>
    <n v="-16"/>
    <n v="0.6"/>
    <d v="2025-11-12T00:00:00"/>
    <m/>
    <m/>
    <m/>
    <n v="11.35"/>
  </r>
  <r>
    <x v="154"/>
    <s v="MEM"/>
    <s v="BOS"/>
    <s v="L"/>
    <d v="1899-12-30T18:42:00"/>
    <n v="0"/>
    <n v="3"/>
    <n v="0"/>
    <n v="0"/>
    <n v="3"/>
    <n v="0"/>
    <n v="0"/>
    <n v="0"/>
    <m/>
    <n v="1"/>
    <n v="2"/>
    <n v="3"/>
    <n v="3"/>
    <n v="1"/>
    <n v="0"/>
    <n v="1"/>
    <n v="2"/>
    <n v="0"/>
    <n v="-25"/>
    <n v="0.5"/>
    <d v="2025-11-12T00:00:00"/>
    <m/>
    <m/>
    <m/>
    <n v="18.7"/>
  </r>
  <r>
    <x v="368"/>
    <s v="CHI"/>
    <s v="DET"/>
    <s v="L"/>
    <d v="1899-12-30T04:05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5-11-12T00:00:00"/>
    <m/>
    <m/>
    <m/>
    <n v="4.0833333333333339"/>
  </r>
  <r>
    <x v="459"/>
    <s v="SAC"/>
    <s v="ATL"/>
    <s v="L"/>
    <d v="1899-12-30T14:00:00"/>
    <n v="1"/>
    <n v="5"/>
    <n v="0.2"/>
    <n v="0"/>
    <n v="3"/>
    <n v="0"/>
    <n v="0"/>
    <n v="0"/>
    <m/>
    <n v="2"/>
    <n v="0"/>
    <n v="2"/>
    <n v="0"/>
    <n v="0"/>
    <n v="0"/>
    <n v="0"/>
    <n v="0"/>
    <n v="2"/>
    <n v="-16"/>
    <n v="0.3"/>
    <d v="2025-11-12T00:00:00"/>
    <m/>
    <m/>
    <m/>
    <n v="14"/>
  </r>
  <r>
    <x v="231"/>
    <s v="MIL"/>
    <s v="CHO"/>
    <s v="L"/>
    <d v="1899-12-30T11:38:00"/>
    <n v="1"/>
    <n v="3"/>
    <n v="0.33300000000000002"/>
    <n v="0"/>
    <n v="0"/>
    <m/>
    <n v="0"/>
    <n v="0"/>
    <m/>
    <n v="0"/>
    <n v="1"/>
    <n v="1"/>
    <n v="0"/>
    <n v="0"/>
    <n v="0"/>
    <n v="0"/>
    <n v="1"/>
    <n v="2"/>
    <n v="-7"/>
    <n v="0.2"/>
    <d v="2025-11-12T00:00:00"/>
    <m/>
    <m/>
    <m/>
    <n v="11.633333333333333"/>
  </r>
  <r>
    <x v="224"/>
    <s v="MIA"/>
    <s v="CLE"/>
    <s v="L"/>
    <d v="1899-12-30T22:03:00"/>
    <n v="1"/>
    <n v="6"/>
    <n v="0.16700000000000001"/>
    <n v="0"/>
    <n v="3"/>
    <n v="0"/>
    <n v="0"/>
    <n v="1"/>
    <n v="0"/>
    <n v="0"/>
    <n v="4"/>
    <n v="4"/>
    <n v="3"/>
    <n v="2"/>
    <n v="2"/>
    <n v="4"/>
    <n v="1"/>
    <n v="2"/>
    <n v="-16"/>
    <n v="0.1"/>
    <d v="2025-11-12T00:00:00"/>
    <m/>
    <m/>
    <m/>
    <n v="22.049999999999997"/>
  </r>
  <r>
    <x v="320"/>
    <s v="DEN"/>
    <s v="LAC"/>
    <s v="W"/>
    <d v="1899-12-31T03:51:00"/>
    <n v="1"/>
    <n v="4"/>
    <n v="0.25"/>
    <n v="0"/>
    <n v="1"/>
    <n v="0"/>
    <n v="0"/>
    <n v="0"/>
    <m/>
    <n v="0"/>
    <n v="4"/>
    <n v="4"/>
    <n v="0"/>
    <n v="0"/>
    <n v="0"/>
    <n v="0"/>
    <n v="2"/>
    <n v="2"/>
    <n v="-4"/>
    <n v="0"/>
    <d v="2025-11-12T00:00:00"/>
    <m/>
    <m/>
    <m/>
    <n v="27.85"/>
  </r>
  <r>
    <x v="416"/>
    <s v="NYK"/>
    <s v="ORL"/>
    <s v="L"/>
    <d v="1899-12-30T01:5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2T00:00:00"/>
    <m/>
    <m/>
    <m/>
    <n v="1.9"/>
  </r>
  <r>
    <x v="287"/>
    <s v="LAC"/>
    <s v="DEN"/>
    <s v="L"/>
    <d v="1899-12-30T15:30:00"/>
    <n v="1"/>
    <n v="4"/>
    <n v="0.25"/>
    <n v="0"/>
    <n v="0"/>
    <m/>
    <n v="1"/>
    <n v="1"/>
    <n v="1"/>
    <n v="0"/>
    <n v="0"/>
    <n v="0"/>
    <n v="2"/>
    <n v="1"/>
    <n v="0"/>
    <n v="1"/>
    <n v="5"/>
    <n v="3"/>
    <n v="-8"/>
    <n v="0"/>
    <d v="2025-11-12T00:00:00"/>
    <m/>
    <m/>
    <m/>
    <n v="15.5"/>
  </r>
  <r>
    <x v="236"/>
    <s v="NYK"/>
    <s v="ORL"/>
    <s v="L"/>
    <d v="1899-12-30T01:5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2T00:00:00"/>
    <m/>
    <m/>
    <m/>
    <n v="1.9"/>
  </r>
  <r>
    <x v="270"/>
    <s v="MEM"/>
    <s v="BOS"/>
    <s v="L"/>
    <d v="1899-12-30T05:54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1-12T00:00:00"/>
    <m/>
    <m/>
    <m/>
    <n v="5.8999999999999995"/>
  </r>
  <r>
    <x v="406"/>
    <s v="POR"/>
    <s v="NOP"/>
    <s v="W"/>
    <d v="1899-12-30T16:48:00"/>
    <n v="1"/>
    <n v="2"/>
    <n v="0.5"/>
    <n v="0"/>
    <n v="1"/>
    <n v="0"/>
    <n v="0"/>
    <n v="0"/>
    <m/>
    <n v="0"/>
    <n v="0"/>
    <n v="0"/>
    <n v="1"/>
    <n v="0"/>
    <n v="0"/>
    <n v="1"/>
    <n v="2"/>
    <n v="2"/>
    <n v="-9"/>
    <n v="-0.1"/>
    <d v="2025-11-12T00:00:00"/>
    <m/>
    <m/>
    <m/>
    <n v="16.799999999999997"/>
  </r>
  <r>
    <x v="202"/>
    <s v="SAC"/>
    <s v="ATL"/>
    <s v="L"/>
    <d v="1899-12-30T06:43:00"/>
    <n v="0"/>
    <n v="1"/>
    <n v="0"/>
    <n v="0"/>
    <n v="0"/>
    <m/>
    <n v="0"/>
    <n v="0"/>
    <m/>
    <n v="0"/>
    <n v="2"/>
    <n v="2"/>
    <n v="0"/>
    <n v="0"/>
    <n v="0"/>
    <n v="0"/>
    <n v="0"/>
    <n v="0"/>
    <n v="6"/>
    <n v="-0.1"/>
    <d v="2025-11-12T00:00:00"/>
    <m/>
    <m/>
    <m/>
    <n v="6.7166666666666668"/>
  </r>
  <r>
    <x v="366"/>
    <s v="LAL"/>
    <s v="OKC"/>
    <s v="L"/>
    <d v="1899-12-30T08:18:00"/>
    <n v="0"/>
    <n v="4"/>
    <n v="0"/>
    <n v="0"/>
    <n v="2"/>
    <n v="0"/>
    <n v="0"/>
    <n v="0"/>
    <m/>
    <n v="0"/>
    <n v="1"/>
    <n v="1"/>
    <n v="2"/>
    <n v="1"/>
    <n v="0"/>
    <n v="0"/>
    <n v="0"/>
    <n v="0"/>
    <n v="6"/>
    <n v="-0.1"/>
    <d v="2025-11-12T00:00:00"/>
    <m/>
    <m/>
    <m/>
    <n v="8.3000000000000007"/>
  </r>
  <r>
    <x v="405"/>
    <s v="DEN"/>
    <s v="LAC"/>
    <s v="W"/>
    <d v="1899-12-30T03:29:00"/>
    <n v="0"/>
    <n v="2"/>
    <n v="0"/>
    <n v="0"/>
    <n v="1"/>
    <n v="0"/>
    <n v="0"/>
    <n v="0"/>
    <m/>
    <n v="0"/>
    <n v="1"/>
    <n v="1"/>
    <n v="0"/>
    <n v="1"/>
    <n v="0"/>
    <n v="0"/>
    <n v="0"/>
    <n v="0"/>
    <n v="-4"/>
    <n v="-0.1"/>
    <d v="2025-11-12T00:00:00"/>
    <m/>
    <m/>
    <m/>
    <n v="3.4833333333333334"/>
  </r>
  <r>
    <x v="435"/>
    <s v="NOP"/>
    <s v="POR"/>
    <s v="L"/>
    <d v="1899-12-30T08:10:00"/>
    <n v="0"/>
    <n v="1"/>
    <n v="0"/>
    <n v="0"/>
    <n v="1"/>
    <n v="0"/>
    <n v="0"/>
    <n v="0"/>
    <m/>
    <n v="1"/>
    <n v="1"/>
    <n v="2"/>
    <n v="1"/>
    <n v="1"/>
    <n v="0"/>
    <n v="1"/>
    <n v="3"/>
    <n v="0"/>
    <n v="-7"/>
    <n v="-0.2"/>
    <d v="2025-11-12T00:00:00"/>
    <m/>
    <m/>
    <m/>
    <n v="8.1666666666666679"/>
  </r>
  <r>
    <x v="20"/>
    <s v="GSW"/>
    <s v="SAS"/>
    <s v="W"/>
    <d v="1899-12-30T21:41:00"/>
    <n v="1"/>
    <n v="2"/>
    <n v="0.5"/>
    <n v="1"/>
    <n v="2"/>
    <n v="0.5"/>
    <n v="0"/>
    <n v="0"/>
    <m/>
    <n v="0"/>
    <n v="1"/>
    <n v="1"/>
    <n v="1"/>
    <n v="1"/>
    <n v="0"/>
    <n v="3"/>
    <n v="3"/>
    <n v="3"/>
    <n v="1"/>
    <n v="-0.2"/>
    <d v="2025-11-12T00:00:00"/>
    <m/>
    <m/>
    <m/>
    <n v="21.683333333333334"/>
  </r>
  <r>
    <x v="277"/>
    <s v="WAS"/>
    <s v="HOU"/>
    <s v="L"/>
    <d v="1899-12-30T03:21:00"/>
    <n v="0"/>
    <n v="1"/>
    <n v="0"/>
    <n v="0"/>
    <n v="0"/>
    <m/>
    <n v="0"/>
    <n v="0"/>
    <m/>
    <n v="0"/>
    <n v="1"/>
    <n v="1"/>
    <n v="0"/>
    <n v="0"/>
    <n v="0"/>
    <n v="0"/>
    <n v="0"/>
    <n v="0"/>
    <n v="-1"/>
    <n v="-0.4"/>
    <d v="2025-11-12T00:00:00"/>
    <m/>
    <m/>
    <m/>
    <n v="3.35"/>
  </r>
  <r>
    <x v="35"/>
    <s v="OKC"/>
    <s v="LAL"/>
    <s v="W"/>
    <d v="1899-12-30T08:18:00"/>
    <n v="0"/>
    <n v="1"/>
    <n v="0"/>
    <n v="0"/>
    <n v="1"/>
    <n v="0"/>
    <n v="0"/>
    <n v="0"/>
    <m/>
    <n v="1"/>
    <n v="0"/>
    <n v="1"/>
    <n v="0"/>
    <n v="0"/>
    <n v="0"/>
    <n v="0"/>
    <n v="1"/>
    <n v="0"/>
    <n v="-6"/>
    <n v="-0.4"/>
    <d v="2025-11-12T00:00:00"/>
    <m/>
    <m/>
    <m/>
    <n v="8.3000000000000007"/>
  </r>
  <r>
    <x v="7"/>
    <s v="GSW"/>
    <s v="SAS"/>
    <s v="W"/>
    <d v="1899-12-30T12:06:00"/>
    <n v="0"/>
    <n v="1"/>
    <n v="0"/>
    <n v="0"/>
    <n v="1"/>
    <n v="0"/>
    <n v="0"/>
    <n v="0"/>
    <m/>
    <n v="0"/>
    <n v="4"/>
    <n v="4"/>
    <n v="0"/>
    <n v="0"/>
    <n v="0"/>
    <n v="1"/>
    <n v="0"/>
    <n v="0"/>
    <n v="-10"/>
    <n v="-0.5"/>
    <d v="2025-11-12T00:00:00"/>
    <m/>
    <m/>
    <m/>
    <n v="12.1"/>
  </r>
  <r>
    <x v="444"/>
    <s v="SAS"/>
    <s v="GSW"/>
    <s v="L"/>
    <d v="1899-12-30T03:4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5-11-12T00:00:00"/>
    <m/>
    <m/>
    <m/>
    <n v="3.8166666666666664"/>
  </r>
  <r>
    <x v="156"/>
    <s v="MIL"/>
    <s v="CHO"/>
    <s v="L"/>
    <d v="1899-12-30T15:00:00"/>
    <n v="2"/>
    <n v="12"/>
    <n v="0.16700000000000001"/>
    <n v="0"/>
    <n v="2"/>
    <n v="0"/>
    <n v="0"/>
    <n v="0"/>
    <m/>
    <n v="0"/>
    <n v="2"/>
    <n v="2"/>
    <n v="3"/>
    <n v="0"/>
    <n v="0"/>
    <n v="0"/>
    <n v="2"/>
    <n v="4"/>
    <n v="-18"/>
    <n v="-1.7"/>
    <d v="2025-11-12T00:00:00"/>
    <m/>
    <m/>
    <m/>
    <n v="15"/>
  </r>
  <r>
    <x v="15"/>
    <s v="GSW"/>
    <s v="SAS"/>
    <s v="W"/>
    <d v="1899-12-31T02:41:00"/>
    <n v="1"/>
    <n v="10"/>
    <n v="0.1"/>
    <n v="0"/>
    <n v="7"/>
    <n v="0"/>
    <n v="4"/>
    <n v="4"/>
    <n v="1"/>
    <n v="0"/>
    <n v="5"/>
    <n v="5"/>
    <n v="4"/>
    <n v="1"/>
    <n v="0"/>
    <n v="4"/>
    <n v="6"/>
    <n v="6"/>
    <n v="15"/>
    <n v="-1.7"/>
    <d v="2025-11-12T00:00:00"/>
    <m/>
    <m/>
    <m/>
    <n v="26.68333333333333"/>
  </r>
  <r>
    <x v="336"/>
    <s v="BOS"/>
    <s v="MEM"/>
    <s v="W"/>
    <d v="1899-12-30T08:12:00"/>
    <n v="0"/>
    <n v="2"/>
    <n v="0"/>
    <n v="0"/>
    <n v="0"/>
    <m/>
    <n v="0"/>
    <n v="0"/>
    <m/>
    <n v="0"/>
    <n v="1"/>
    <n v="1"/>
    <n v="0"/>
    <n v="0"/>
    <n v="1"/>
    <n v="1"/>
    <n v="1"/>
    <n v="0"/>
    <n v="-1"/>
    <n v="-1.8"/>
    <d v="2025-11-12T00:00:00"/>
    <m/>
    <m/>
    <m/>
    <n v="8.1999999999999993"/>
  </r>
  <r>
    <x v="119"/>
    <s v="LAC"/>
    <s v="DEN"/>
    <s v="L"/>
    <d v="1899-12-30T20:44:00"/>
    <n v="1"/>
    <n v="6"/>
    <n v="0.16700000000000001"/>
    <n v="0"/>
    <n v="1"/>
    <n v="0"/>
    <n v="0"/>
    <n v="0"/>
    <m/>
    <n v="1"/>
    <n v="3"/>
    <n v="4"/>
    <n v="0"/>
    <n v="0"/>
    <n v="2"/>
    <n v="2"/>
    <n v="3"/>
    <n v="2"/>
    <n v="-22"/>
    <n v="-2"/>
    <d v="2025-11-12T00:00:00"/>
    <m/>
    <m/>
    <m/>
    <n v="20.733333333333334"/>
  </r>
  <r>
    <x v="359"/>
    <s v="POR"/>
    <s v="NOP"/>
    <s v="W"/>
    <d v="1899-12-30T05:43:00"/>
    <n v="0"/>
    <n v="2"/>
    <n v="0"/>
    <n v="0"/>
    <n v="1"/>
    <n v="0"/>
    <n v="0"/>
    <n v="0"/>
    <m/>
    <n v="0"/>
    <n v="0"/>
    <n v="0"/>
    <n v="0"/>
    <n v="0"/>
    <n v="0"/>
    <n v="0"/>
    <n v="3"/>
    <n v="0"/>
    <n v="0"/>
    <n v="-2.6"/>
    <d v="2025-11-12T00:00:00"/>
    <m/>
    <m/>
    <m/>
    <n v="5.7166666666666668"/>
  </r>
  <r>
    <x v="57"/>
    <s v="ATL"/>
    <s v="UTA"/>
    <s v="W"/>
    <d v="1899-12-31T16:38:00"/>
    <n v="10"/>
    <n v="19"/>
    <n v="0.52600000000000002"/>
    <n v="4"/>
    <n v="5"/>
    <n v="0.8"/>
    <n v="7"/>
    <n v="11"/>
    <n v="0.63600000000000001"/>
    <n v="2"/>
    <n v="16"/>
    <n v="18"/>
    <n v="14"/>
    <n v="7"/>
    <n v="0"/>
    <n v="6"/>
    <n v="0"/>
    <n v="31"/>
    <n v="16"/>
    <n v="37.1"/>
    <d v="2025-11-13T00:00:00"/>
    <m/>
    <m/>
    <m/>
    <n v="40.633333333333333"/>
  </r>
  <r>
    <x v="61"/>
    <s v="UTA"/>
    <s v="ATL"/>
    <s v="L"/>
    <d v="1899-12-31T11:57:00"/>
    <n v="15"/>
    <n v="25"/>
    <n v="0.6"/>
    <n v="6"/>
    <n v="12"/>
    <n v="0.5"/>
    <n v="4"/>
    <n v="4"/>
    <n v="1"/>
    <n v="4"/>
    <n v="3"/>
    <n v="7"/>
    <n v="2"/>
    <n v="1"/>
    <n v="0"/>
    <n v="4"/>
    <n v="3"/>
    <n v="40"/>
    <n v="4"/>
    <n v="29.4"/>
    <d v="2025-11-13T00:00:00"/>
    <m/>
    <m/>
    <m/>
    <n v="35.949999999999996"/>
  </r>
  <r>
    <x v="48"/>
    <s v="TOR"/>
    <s v="CLE"/>
    <s v="W"/>
    <d v="1899-12-31T10:34:00"/>
    <n v="12"/>
    <n v="22"/>
    <n v="0.54500000000000004"/>
    <n v="1"/>
    <n v="4"/>
    <n v="0.25"/>
    <n v="3"/>
    <n v="3"/>
    <n v="1"/>
    <n v="2"/>
    <n v="8"/>
    <n v="10"/>
    <n v="8"/>
    <n v="1"/>
    <n v="5"/>
    <n v="2"/>
    <n v="0"/>
    <n v="28"/>
    <n v="18"/>
    <n v="29.3"/>
    <d v="2025-11-13T00:00:00"/>
    <m/>
    <m/>
    <m/>
    <n v="34.566666666666663"/>
  </r>
  <r>
    <x v="81"/>
    <s v="ATL"/>
    <s v="UTA"/>
    <s v="W"/>
    <d v="1899-12-31T11:20:00"/>
    <n v="11"/>
    <n v="18"/>
    <n v="0.61099999999999999"/>
    <n v="8"/>
    <n v="14"/>
    <n v="0.57099999999999995"/>
    <n v="2"/>
    <n v="2"/>
    <n v="1"/>
    <n v="2"/>
    <n v="9"/>
    <n v="11"/>
    <n v="2"/>
    <n v="2"/>
    <n v="3"/>
    <n v="4"/>
    <n v="5"/>
    <n v="32"/>
    <n v="16"/>
    <n v="27.4"/>
    <d v="2025-11-13T00:00:00"/>
    <m/>
    <m/>
    <m/>
    <n v="35.333333333333336"/>
  </r>
  <r>
    <x v="69"/>
    <s v="PHO"/>
    <s v="IND"/>
    <s v="W"/>
    <d v="1899-12-31T05:20:00"/>
    <n v="12"/>
    <n v="22"/>
    <n v="0.54500000000000004"/>
    <n v="3"/>
    <n v="10"/>
    <n v="0.3"/>
    <n v="6"/>
    <n v="6"/>
    <n v="1"/>
    <n v="0"/>
    <n v="5"/>
    <n v="5"/>
    <n v="7"/>
    <n v="0"/>
    <n v="0"/>
    <n v="1"/>
    <n v="3"/>
    <n v="33"/>
    <n v="13"/>
    <n v="26.6"/>
    <d v="2025-11-13T00:00:00"/>
    <m/>
    <m/>
    <m/>
    <n v="29.333333333333336"/>
  </r>
  <r>
    <x v="120"/>
    <s v="TOR"/>
    <s v="CLE"/>
    <s v="W"/>
    <d v="1899-12-31T05:25:00"/>
    <n v="7"/>
    <n v="10"/>
    <n v="0.7"/>
    <n v="0"/>
    <n v="0"/>
    <m/>
    <n v="6"/>
    <n v="6"/>
    <n v="1"/>
    <n v="3"/>
    <n v="4"/>
    <n v="7"/>
    <n v="3"/>
    <n v="2"/>
    <n v="0"/>
    <n v="0"/>
    <n v="3"/>
    <n v="20"/>
    <n v="7"/>
    <n v="22"/>
    <d v="2025-11-13T00:00:00"/>
    <m/>
    <m/>
    <m/>
    <n v="29.416666666666664"/>
  </r>
  <r>
    <x v="127"/>
    <s v="PHO"/>
    <s v="IND"/>
    <s v="W"/>
    <d v="1899-12-31T04:02:00"/>
    <n v="12"/>
    <n v="18"/>
    <n v="0.66700000000000004"/>
    <n v="3"/>
    <n v="7"/>
    <n v="0.42899999999999999"/>
    <n v="5"/>
    <n v="5"/>
    <n v="1"/>
    <n v="0"/>
    <n v="1"/>
    <n v="1"/>
    <n v="0"/>
    <n v="1"/>
    <n v="0"/>
    <n v="2"/>
    <n v="4"/>
    <n v="32"/>
    <n v="9"/>
    <n v="21.9"/>
    <d v="2025-11-13T00:00:00"/>
    <m/>
    <m/>
    <m/>
    <n v="28.033333333333335"/>
  </r>
  <r>
    <x v="147"/>
    <s v="TOR"/>
    <s v="CLE"/>
    <s v="W"/>
    <d v="1899-12-31T07:53:00"/>
    <n v="10"/>
    <n v="13"/>
    <n v="0.76900000000000002"/>
    <n v="5"/>
    <n v="7"/>
    <n v="0.71399999999999997"/>
    <n v="0"/>
    <n v="0"/>
    <m/>
    <n v="0"/>
    <n v="1"/>
    <n v="1"/>
    <n v="6"/>
    <n v="0"/>
    <n v="0"/>
    <n v="2"/>
    <n v="2"/>
    <n v="25"/>
    <n v="13"/>
    <n v="21.6"/>
    <d v="2025-11-13T00:00:00"/>
    <m/>
    <m/>
    <m/>
    <n v="31.883333333333333"/>
  </r>
  <r>
    <x v="54"/>
    <s v="CLE"/>
    <s v="TOR"/>
    <s v="L"/>
    <d v="1899-12-31T11:41:00"/>
    <n v="7"/>
    <n v="18"/>
    <n v="0.38900000000000001"/>
    <n v="2"/>
    <n v="9"/>
    <n v="0.222"/>
    <n v="15"/>
    <n v="17"/>
    <n v="0.88200000000000001"/>
    <n v="1"/>
    <n v="5"/>
    <n v="6"/>
    <n v="6"/>
    <n v="1"/>
    <n v="2"/>
    <n v="7"/>
    <n v="2"/>
    <n v="31"/>
    <n v="-18"/>
    <n v="21.4"/>
    <d v="2025-11-13T00:00:00"/>
    <m/>
    <m/>
    <m/>
    <n v="35.68333333333333"/>
  </r>
  <r>
    <x v="341"/>
    <s v="ATL"/>
    <s v="UTA"/>
    <s v="W"/>
    <d v="1899-12-31T08:18:00"/>
    <n v="7"/>
    <n v="9"/>
    <n v="0.77800000000000002"/>
    <n v="6"/>
    <n v="8"/>
    <n v="0.75"/>
    <n v="0"/>
    <n v="0"/>
    <m/>
    <n v="0"/>
    <n v="1"/>
    <n v="1"/>
    <n v="3"/>
    <n v="3"/>
    <n v="0"/>
    <n v="1"/>
    <n v="3"/>
    <n v="20"/>
    <n v="8"/>
    <n v="19.7"/>
    <d v="2025-11-13T00:00:00"/>
    <m/>
    <m/>
    <m/>
    <n v="32.300000000000004"/>
  </r>
  <r>
    <x v="203"/>
    <s v="PHO"/>
    <s v="IND"/>
    <s v="W"/>
    <d v="1899-12-31T02:23:00"/>
    <n v="7"/>
    <n v="9"/>
    <n v="0.77800000000000002"/>
    <n v="0"/>
    <n v="0"/>
    <m/>
    <n v="3"/>
    <n v="5"/>
    <n v="0.6"/>
    <n v="1"/>
    <n v="6"/>
    <n v="7"/>
    <n v="0"/>
    <n v="3"/>
    <n v="3"/>
    <n v="1"/>
    <n v="1"/>
    <n v="17"/>
    <n v="52"/>
    <n v="18.899999999999999"/>
    <d v="2025-11-13T00:00:00"/>
    <m/>
    <m/>
    <m/>
    <n v="26.383333333333333"/>
  </r>
  <r>
    <x v="448"/>
    <s v="CLE"/>
    <s v="TOR"/>
    <s v="L"/>
    <d v="1899-12-30T21:31:00"/>
    <n v="8"/>
    <n v="10"/>
    <n v="0.8"/>
    <n v="0"/>
    <n v="1"/>
    <n v="0"/>
    <n v="2"/>
    <n v="2"/>
    <n v="1"/>
    <n v="5"/>
    <n v="1"/>
    <n v="6"/>
    <n v="0"/>
    <n v="2"/>
    <n v="0"/>
    <n v="0"/>
    <n v="5"/>
    <n v="18"/>
    <n v="-10"/>
    <n v="18"/>
    <d v="2025-11-13T00:00:00"/>
    <m/>
    <m/>
    <m/>
    <n v="21.516666666666666"/>
  </r>
  <r>
    <x v="271"/>
    <s v="UTA"/>
    <s v="ATL"/>
    <s v="L"/>
    <d v="1899-12-31T07:50:00"/>
    <n v="8"/>
    <n v="13"/>
    <n v="0.61499999999999999"/>
    <n v="4"/>
    <n v="7"/>
    <n v="0.57099999999999995"/>
    <n v="1"/>
    <n v="3"/>
    <n v="0.33300000000000002"/>
    <n v="3"/>
    <n v="2"/>
    <n v="5"/>
    <n v="3"/>
    <n v="2"/>
    <n v="0"/>
    <n v="3"/>
    <n v="3"/>
    <n v="21"/>
    <n v="-18"/>
    <n v="16.899999999999999"/>
    <d v="2025-11-13T00:00:00"/>
    <m/>
    <m/>
    <m/>
    <n v="31.833333333333332"/>
  </r>
  <r>
    <x v="210"/>
    <s v="ATL"/>
    <s v="UTA"/>
    <s v="W"/>
    <d v="1899-12-31T05:37:00"/>
    <n v="4"/>
    <n v="11"/>
    <n v="0.36399999999999999"/>
    <n v="1"/>
    <n v="3"/>
    <n v="0.33300000000000002"/>
    <n v="7"/>
    <n v="8"/>
    <n v="0.875"/>
    <n v="1"/>
    <n v="1"/>
    <n v="2"/>
    <n v="5"/>
    <n v="2"/>
    <n v="2"/>
    <n v="2"/>
    <n v="0"/>
    <n v="16"/>
    <n v="15"/>
    <n v="15.4"/>
    <d v="2025-11-13T00:00:00"/>
    <m/>
    <m/>
    <m/>
    <n v="29.616666666666667"/>
  </r>
  <r>
    <x v="82"/>
    <s v="UTA"/>
    <s v="ATL"/>
    <s v="L"/>
    <d v="1899-12-31T13:13:00"/>
    <n v="7"/>
    <n v="19"/>
    <n v="0.36799999999999999"/>
    <n v="3"/>
    <n v="8"/>
    <n v="0.375"/>
    <n v="2"/>
    <n v="2"/>
    <n v="1"/>
    <n v="4"/>
    <n v="2"/>
    <n v="6"/>
    <n v="7"/>
    <n v="1"/>
    <n v="0"/>
    <n v="3"/>
    <n v="0"/>
    <n v="19"/>
    <n v="-14"/>
    <n v="14.8"/>
    <d v="2025-11-13T00:00:00"/>
    <m/>
    <m/>
    <m/>
    <n v="37.216666666666669"/>
  </r>
  <r>
    <x v="327"/>
    <s v="IND"/>
    <s v="PHO"/>
    <s v="L"/>
    <d v="1899-12-31T03:27:00"/>
    <n v="5"/>
    <n v="15"/>
    <n v="0.33300000000000002"/>
    <n v="1"/>
    <n v="5"/>
    <n v="0.2"/>
    <n v="10"/>
    <n v="11"/>
    <n v="0.90900000000000003"/>
    <n v="0"/>
    <n v="2"/>
    <n v="2"/>
    <n v="8"/>
    <n v="0"/>
    <n v="0"/>
    <n v="3"/>
    <n v="2"/>
    <n v="21"/>
    <n v="-11"/>
    <n v="14.5"/>
    <d v="2025-11-13T00:00:00"/>
    <m/>
    <m/>
    <m/>
    <n v="27.450000000000003"/>
  </r>
  <r>
    <x v="367"/>
    <s v="PHO"/>
    <s v="IND"/>
    <s v="W"/>
    <d v="1899-12-30T22:36:00"/>
    <n v="4"/>
    <n v="7"/>
    <n v="0.57099999999999995"/>
    <n v="2"/>
    <n v="3"/>
    <n v="0.66700000000000004"/>
    <n v="0"/>
    <n v="0"/>
    <m/>
    <n v="3"/>
    <n v="6"/>
    <n v="9"/>
    <n v="5"/>
    <n v="1"/>
    <n v="0"/>
    <n v="0"/>
    <n v="2"/>
    <n v="10"/>
    <n v="32"/>
    <n v="14.3"/>
    <d v="2025-11-13T00:00:00"/>
    <m/>
    <m/>
    <m/>
    <n v="22.6"/>
  </r>
  <r>
    <x v="260"/>
    <s v="CLE"/>
    <s v="TOR"/>
    <s v="L"/>
    <d v="1899-12-31T00:25:00"/>
    <n v="4"/>
    <n v="6"/>
    <n v="0.66700000000000004"/>
    <n v="2"/>
    <n v="4"/>
    <n v="0.5"/>
    <n v="0"/>
    <n v="0"/>
    <m/>
    <n v="0"/>
    <n v="1"/>
    <n v="1"/>
    <n v="5"/>
    <n v="1"/>
    <n v="2"/>
    <n v="0"/>
    <n v="1"/>
    <n v="10"/>
    <n v="5"/>
    <n v="13.2"/>
    <d v="2025-11-13T00:00:00"/>
    <m/>
    <m/>
    <m/>
    <n v="24.416666666666668"/>
  </r>
  <r>
    <x v="175"/>
    <s v="UTA"/>
    <s v="ATL"/>
    <s v="L"/>
    <d v="1899-12-31T04:10:00"/>
    <n v="4"/>
    <n v="7"/>
    <n v="0.57099999999999995"/>
    <n v="1"/>
    <n v="2"/>
    <n v="0.5"/>
    <n v="1"/>
    <n v="3"/>
    <n v="0.33300000000000002"/>
    <n v="1"/>
    <n v="9"/>
    <n v="10"/>
    <n v="8"/>
    <n v="5"/>
    <n v="1"/>
    <n v="6"/>
    <n v="4"/>
    <n v="10"/>
    <n v="-5"/>
    <n v="13"/>
    <d v="2025-11-13T00:00:00"/>
    <m/>
    <m/>
    <m/>
    <n v="28.166666666666668"/>
  </r>
  <r>
    <x v="204"/>
    <s v="TOR"/>
    <s v="CLE"/>
    <s v="W"/>
    <d v="1899-12-30T17:01:00"/>
    <n v="4"/>
    <n v="5"/>
    <n v="0.8"/>
    <n v="2"/>
    <n v="3"/>
    <n v="0.66700000000000004"/>
    <n v="3"/>
    <n v="3"/>
    <n v="1"/>
    <n v="1"/>
    <n v="4"/>
    <n v="5"/>
    <n v="1"/>
    <n v="0"/>
    <n v="0"/>
    <n v="1"/>
    <n v="1"/>
    <n v="13"/>
    <n v="8"/>
    <n v="12.3"/>
    <d v="2025-11-13T00:00:00"/>
    <m/>
    <m/>
    <m/>
    <n v="17.016666666666666"/>
  </r>
  <r>
    <x v="84"/>
    <s v="PHO"/>
    <s v="IND"/>
    <s v="W"/>
    <d v="1899-12-30T12:10:00"/>
    <n v="5"/>
    <n v="6"/>
    <n v="0.83299999999999996"/>
    <n v="1"/>
    <n v="2"/>
    <n v="0.5"/>
    <n v="1"/>
    <n v="2"/>
    <n v="0.5"/>
    <n v="0"/>
    <n v="1"/>
    <n v="1"/>
    <n v="2"/>
    <n v="1"/>
    <n v="0"/>
    <n v="0"/>
    <n v="0"/>
    <n v="12"/>
    <n v="8"/>
    <n v="12.1"/>
    <d v="2025-11-13T00:00:00"/>
    <m/>
    <m/>
    <m/>
    <n v="12.166666666666666"/>
  </r>
  <r>
    <x v="380"/>
    <s v="CLE"/>
    <s v="TOR"/>
    <s v="L"/>
    <d v="1899-12-31T03:27:00"/>
    <n v="7"/>
    <n v="16"/>
    <n v="0.438"/>
    <n v="1"/>
    <n v="5"/>
    <n v="0.2"/>
    <n v="1"/>
    <n v="2"/>
    <n v="0.5"/>
    <n v="0"/>
    <n v="2"/>
    <n v="2"/>
    <n v="6"/>
    <n v="0"/>
    <n v="1"/>
    <n v="0"/>
    <n v="2"/>
    <n v="16"/>
    <n v="-7"/>
    <n v="11.9"/>
    <d v="2025-11-13T00:00:00"/>
    <m/>
    <m/>
    <m/>
    <n v="27.450000000000003"/>
  </r>
  <r>
    <x v="311"/>
    <s v="IND"/>
    <s v="PHO"/>
    <s v="L"/>
    <d v="1899-12-31T06:56:00"/>
    <n v="6"/>
    <n v="14"/>
    <n v="0.42899999999999999"/>
    <n v="0"/>
    <n v="1"/>
    <n v="0"/>
    <n v="7"/>
    <n v="8"/>
    <n v="0.875"/>
    <n v="3"/>
    <n v="2"/>
    <n v="5"/>
    <n v="2"/>
    <n v="0"/>
    <n v="0"/>
    <n v="2"/>
    <n v="4"/>
    <n v="19"/>
    <n v="-25"/>
    <n v="11.7"/>
    <d v="2025-11-13T00:00:00"/>
    <m/>
    <m/>
    <m/>
    <n v="30.933333333333337"/>
  </r>
  <r>
    <x v="245"/>
    <s v="ATL"/>
    <s v="UTA"/>
    <s v="W"/>
    <d v="1899-12-30T20:13:00"/>
    <n v="4"/>
    <n v="8"/>
    <n v="0.5"/>
    <n v="4"/>
    <n v="7"/>
    <n v="0.57099999999999995"/>
    <n v="0"/>
    <n v="0"/>
    <m/>
    <n v="0"/>
    <n v="2"/>
    <n v="2"/>
    <n v="1"/>
    <n v="2"/>
    <n v="0"/>
    <n v="1"/>
    <n v="0"/>
    <n v="12"/>
    <n v="3"/>
    <n v="10.3"/>
    <d v="2025-11-13T00:00:00"/>
    <m/>
    <m/>
    <m/>
    <n v="20.216666666666669"/>
  </r>
  <r>
    <x v="171"/>
    <s v="UTA"/>
    <s v="ATL"/>
    <s v="L"/>
    <d v="1899-12-30T17:34:00"/>
    <n v="3"/>
    <n v="5"/>
    <n v="0.6"/>
    <n v="1"/>
    <n v="2"/>
    <n v="0.5"/>
    <n v="1"/>
    <n v="2"/>
    <n v="0.5"/>
    <n v="1"/>
    <n v="8"/>
    <n v="9"/>
    <n v="3"/>
    <n v="0"/>
    <n v="3"/>
    <n v="2"/>
    <n v="1"/>
    <n v="8"/>
    <n v="-5"/>
    <n v="10.199999999999999"/>
    <d v="2025-11-13T00:00:00"/>
    <m/>
    <m/>
    <m/>
    <n v="17.566666666666666"/>
  </r>
  <r>
    <x v="450"/>
    <s v="UTA"/>
    <s v="ATL"/>
    <s v="L"/>
    <d v="1899-12-31T01:15:00"/>
    <n v="3"/>
    <n v="7"/>
    <n v="0.42899999999999999"/>
    <n v="0"/>
    <n v="0"/>
    <m/>
    <n v="4"/>
    <n v="6"/>
    <n v="0.66700000000000004"/>
    <n v="0"/>
    <n v="5"/>
    <n v="5"/>
    <n v="7"/>
    <n v="0"/>
    <n v="1"/>
    <n v="1"/>
    <n v="4"/>
    <n v="10"/>
    <n v="0"/>
    <n v="10"/>
    <d v="2025-11-13T00:00:00"/>
    <m/>
    <m/>
    <m/>
    <n v="25.25"/>
  </r>
  <r>
    <x v="123"/>
    <s v="ATL"/>
    <s v="UTA"/>
    <s v="W"/>
    <d v="1899-12-30T19:11:00"/>
    <n v="5"/>
    <n v="7"/>
    <n v="0.71399999999999997"/>
    <n v="1"/>
    <n v="3"/>
    <n v="0.33300000000000002"/>
    <n v="0"/>
    <n v="1"/>
    <n v="0"/>
    <n v="1"/>
    <n v="2"/>
    <n v="3"/>
    <n v="2"/>
    <n v="0"/>
    <n v="0"/>
    <n v="0"/>
    <n v="2"/>
    <n v="11"/>
    <n v="8"/>
    <n v="9.6"/>
    <d v="2025-11-13T00:00:00"/>
    <m/>
    <m/>
    <m/>
    <n v="19.183333333333334"/>
  </r>
  <r>
    <x v="111"/>
    <s v="CLE"/>
    <s v="TOR"/>
    <s v="L"/>
    <d v="1899-12-31T03:12:00"/>
    <n v="4"/>
    <n v="11"/>
    <n v="0.36399999999999999"/>
    <n v="3"/>
    <n v="9"/>
    <n v="0.33300000000000002"/>
    <n v="1"/>
    <n v="1"/>
    <n v="1"/>
    <n v="1"/>
    <n v="1"/>
    <n v="2"/>
    <n v="3"/>
    <n v="0"/>
    <n v="0"/>
    <n v="0"/>
    <n v="1"/>
    <n v="12"/>
    <n v="-2"/>
    <n v="8.6"/>
    <d v="2025-11-13T00:00:00"/>
    <m/>
    <m/>
    <m/>
    <n v="27.2"/>
  </r>
  <r>
    <x v="51"/>
    <s v="TOR"/>
    <s v="CLE"/>
    <s v="W"/>
    <d v="1899-12-31T02:57:00"/>
    <n v="3"/>
    <n v="9"/>
    <n v="0.33300000000000002"/>
    <n v="0"/>
    <n v="3"/>
    <n v="0"/>
    <n v="3"/>
    <n v="4"/>
    <n v="0.75"/>
    <n v="1"/>
    <n v="8"/>
    <n v="9"/>
    <n v="4"/>
    <n v="1"/>
    <n v="0"/>
    <n v="1"/>
    <n v="4"/>
    <n v="9"/>
    <n v="2"/>
    <n v="7.8"/>
    <d v="2025-11-13T00:00:00"/>
    <m/>
    <m/>
    <m/>
    <n v="26.949999999999996"/>
  </r>
  <r>
    <x v="80"/>
    <s v="CLE"/>
    <s v="TOR"/>
    <s v="L"/>
    <d v="1899-12-31T10:47:00"/>
    <n v="2"/>
    <n v="7"/>
    <n v="0.28599999999999998"/>
    <n v="1"/>
    <n v="3"/>
    <n v="0.33300000000000002"/>
    <n v="2"/>
    <n v="4"/>
    <n v="0.5"/>
    <n v="3"/>
    <n v="6"/>
    <n v="9"/>
    <n v="3"/>
    <n v="1"/>
    <n v="0"/>
    <n v="1"/>
    <n v="2"/>
    <n v="7"/>
    <n v="-18"/>
    <n v="7.3"/>
    <d v="2025-11-13T00:00:00"/>
    <m/>
    <m/>
    <m/>
    <n v="34.783333333333331"/>
  </r>
  <r>
    <x v="429"/>
    <s v="IND"/>
    <s v="PHO"/>
    <s v="L"/>
    <d v="1899-12-31T03:24:00"/>
    <n v="2"/>
    <n v="4"/>
    <n v="0.5"/>
    <n v="0"/>
    <n v="1"/>
    <n v="0"/>
    <n v="2"/>
    <n v="2"/>
    <n v="1"/>
    <n v="4"/>
    <n v="3"/>
    <n v="7"/>
    <n v="0"/>
    <n v="0"/>
    <n v="0"/>
    <n v="0"/>
    <n v="1"/>
    <n v="6"/>
    <n v="-11"/>
    <n v="7.3"/>
    <d v="2025-11-13T00:00:00"/>
    <m/>
    <m/>
    <m/>
    <n v="27.4"/>
  </r>
  <r>
    <x v="331"/>
    <s v="IND"/>
    <s v="PHO"/>
    <s v="L"/>
    <d v="1899-12-30T20:03:00"/>
    <n v="3"/>
    <n v="9"/>
    <n v="0.33300000000000002"/>
    <n v="1"/>
    <n v="3"/>
    <n v="0.33300000000000002"/>
    <n v="3"/>
    <n v="3"/>
    <n v="1"/>
    <n v="0"/>
    <n v="3"/>
    <n v="3"/>
    <n v="1"/>
    <n v="1"/>
    <n v="0"/>
    <n v="0"/>
    <n v="2"/>
    <n v="10"/>
    <n v="-4"/>
    <n v="6.7"/>
    <d v="2025-11-13T00:00:00"/>
    <m/>
    <m/>
    <m/>
    <n v="20.05"/>
  </r>
  <r>
    <x v="326"/>
    <s v="IND"/>
    <s v="PHO"/>
    <s v="L"/>
    <d v="1899-12-30T17:09:00"/>
    <n v="5"/>
    <n v="7"/>
    <n v="0.71399999999999997"/>
    <n v="0"/>
    <n v="0"/>
    <m/>
    <n v="0"/>
    <n v="0"/>
    <m/>
    <n v="2"/>
    <n v="1"/>
    <n v="3"/>
    <n v="0"/>
    <n v="0"/>
    <n v="0"/>
    <n v="1"/>
    <n v="3"/>
    <n v="10"/>
    <n v="-1"/>
    <n v="6.6"/>
    <d v="2025-11-13T00:00:00"/>
    <m/>
    <m/>
    <m/>
    <n v="17.149999999999999"/>
  </r>
  <r>
    <x v="333"/>
    <s v="IND"/>
    <s v="PHO"/>
    <s v="L"/>
    <d v="1899-12-30T16:34:00"/>
    <n v="3"/>
    <n v="4"/>
    <n v="0.75"/>
    <n v="0"/>
    <n v="0"/>
    <m/>
    <n v="2"/>
    <n v="2"/>
    <n v="1"/>
    <n v="2"/>
    <n v="2"/>
    <n v="4"/>
    <n v="0"/>
    <n v="0"/>
    <n v="0"/>
    <n v="1"/>
    <n v="2"/>
    <n v="8"/>
    <n v="-27"/>
    <n v="6.6"/>
    <d v="2025-11-13T00:00:00"/>
    <m/>
    <m/>
    <m/>
    <n v="16.566666666666666"/>
  </r>
  <r>
    <x v="138"/>
    <s v="TOR"/>
    <s v="CLE"/>
    <s v="W"/>
    <d v="1899-12-30T23:49:00"/>
    <n v="3"/>
    <n v="7"/>
    <n v="0.42899999999999999"/>
    <n v="2"/>
    <n v="4"/>
    <n v="0.5"/>
    <n v="0"/>
    <n v="0"/>
    <m/>
    <n v="1"/>
    <n v="1"/>
    <n v="2"/>
    <n v="7"/>
    <n v="0"/>
    <n v="0"/>
    <n v="2"/>
    <n v="4"/>
    <n v="8"/>
    <n v="15"/>
    <n v="6.6"/>
    <d v="2025-11-13T00:00:00"/>
    <m/>
    <m/>
    <m/>
    <n v="23.816666666666666"/>
  </r>
  <r>
    <x v="403"/>
    <s v="TOR"/>
    <s v="CLE"/>
    <s v="W"/>
    <d v="1899-12-30T12:52:00"/>
    <n v="2"/>
    <n v="3"/>
    <n v="0.66700000000000004"/>
    <n v="0"/>
    <n v="1"/>
    <n v="0"/>
    <n v="0"/>
    <n v="0"/>
    <m/>
    <n v="3"/>
    <n v="0"/>
    <n v="3"/>
    <n v="2"/>
    <n v="1"/>
    <n v="0"/>
    <n v="0"/>
    <n v="3"/>
    <n v="4"/>
    <n v="-16"/>
    <n v="6"/>
    <d v="2025-11-13T00:00:00"/>
    <m/>
    <m/>
    <m/>
    <n v="12.866666666666667"/>
  </r>
  <r>
    <x v="180"/>
    <s v="PHO"/>
    <s v="IND"/>
    <s v="W"/>
    <d v="1899-12-30T23:29:00"/>
    <n v="3"/>
    <n v="7"/>
    <n v="0.42899999999999999"/>
    <n v="2"/>
    <n v="4"/>
    <n v="0.5"/>
    <n v="2"/>
    <n v="2"/>
    <n v="1"/>
    <n v="1"/>
    <n v="3"/>
    <n v="4"/>
    <n v="1"/>
    <n v="0"/>
    <n v="0"/>
    <n v="2"/>
    <n v="3"/>
    <n v="10"/>
    <n v="27"/>
    <n v="5.4"/>
    <d v="2025-11-13T00:00:00"/>
    <m/>
    <m/>
    <m/>
    <n v="23.483333333333334"/>
  </r>
  <r>
    <x v="64"/>
    <s v="TOR"/>
    <s v="CLE"/>
    <s v="W"/>
    <d v="1899-12-30T20:56:00"/>
    <n v="2"/>
    <n v="3"/>
    <n v="0.66700000000000004"/>
    <n v="2"/>
    <n v="3"/>
    <n v="0.66700000000000004"/>
    <n v="0"/>
    <n v="0"/>
    <m/>
    <n v="0"/>
    <n v="0"/>
    <n v="0"/>
    <n v="2"/>
    <n v="1"/>
    <n v="0"/>
    <n v="1"/>
    <n v="2"/>
    <n v="6"/>
    <n v="10"/>
    <n v="5.3"/>
    <d v="2025-11-13T00:00:00"/>
    <m/>
    <m/>
    <m/>
    <n v="20.933333333333334"/>
  </r>
  <r>
    <x v="86"/>
    <s v="UTA"/>
    <s v="ATL"/>
    <s v="L"/>
    <d v="1899-12-30T11:43:00"/>
    <n v="3"/>
    <n v="6"/>
    <n v="0.5"/>
    <n v="3"/>
    <n v="6"/>
    <n v="0.5"/>
    <n v="0"/>
    <n v="0"/>
    <m/>
    <n v="1"/>
    <n v="2"/>
    <n v="3"/>
    <n v="2"/>
    <n v="0"/>
    <n v="0"/>
    <n v="3"/>
    <n v="1"/>
    <n v="9"/>
    <n v="-7"/>
    <n v="5.3"/>
    <d v="2025-11-13T00:00:00"/>
    <m/>
    <m/>
    <m/>
    <n v="11.716666666666667"/>
  </r>
  <r>
    <x v="216"/>
    <s v="CLE"/>
    <s v="TOR"/>
    <s v="L"/>
    <d v="1899-12-30T20:54:00"/>
    <n v="3"/>
    <n v="6"/>
    <n v="0.5"/>
    <n v="0"/>
    <n v="0"/>
    <m/>
    <n v="0"/>
    <n v="0"/>
    <m/>
    <n v="2"/>
    <n v="6"/>
    <n v="8"/>
    <n v="0"/>
    <n v="1"/>
    <n v="1"/>
    <n v="2"/>
    <n v="2"/>
    <n v="6"/>
    <n v="-6"/>
    <n v="5.0999999999999996"/>
    <d v="2025-11-13T00:00:00"/>
    <m/>
    <m/>
    <m/>
    <n v="20.9"/>
  </r>
  <r>
    <x v="136"/>
    <s v="PHO"/>
    <s v="IND"/>
    <s v="W"/>
    <d v="1899-12-30T22:58:00"/>
    <n v="2"/>
    <n v="4"/>
    <n v="0.5"/>
    <n v="1"/>
    <n v="2"/>
    <n v="0.5"/>
    <n v="0"/>
    <n v="0"/>
    <m/>
    <n v="1"/>
    <n v="2"/>
    <n v="3"/>
    <n v="3"/>
    <n v="0"/>
    <n v="0"/>
    <n v="1"/>
    <n v="3"/>
    <n v="5"/>
    <n v="11"/>
    <n v="4.2"/>
    <d v="2025-11-13T00:00:00"/>
    <m/>
    <m/>
    <m/>
    <n v="22.966666666666669"/>
  </r>
  <r>
    <x v="160"/>
    <s v="TOR"/>
    <s v="CLE"/>
    <s v="W"/>
    <d v="1899-12-31T11:19:00"/>
    <n v="5"/>
    <n v="15"/>
    <n v="0.33300000000000002"/>
    <n v="0"/>
    <n v="6"/>
    <n v="0"/>
    <n v="1"/>
    <n v="1"/>
    <n v="1"/>
    <n v="0"/>
    <n v="5"/>
    <n v="5"/>
    <n v="4"/>
    <n v="0"/>
    <n v="1"/>
    <n v="3"/>
    <n v="1"/>
    <n v="11"/>
    <n v="5"/>
    <n v="4.0999999999999996"/>
    <d v="2025-11-13T00:00:00"/>
    <m/>
    <m/>
    <m/>
    <n v="35.316666666666663"/>
  </r>
  <r>
    <x v="250"/>
    <s v="ATL"/>
    <s v="UTA"/>
    <s v="W"/>
    <d v="1899-12-31T02:40:00"/>
    <n v="1"/>
    <n v="2"/>
    <n v="0.5"/>
    <n v="0"/>
    <n v="0"/>
    <m/>
    <n v="0"/>
    <n v="0"/>
    <m/>
    <n v="2"/>
    <n v="0"/>
    <n v="2"/>
    <n v="3"/>
    <n v="1"/>
    <n v="0"/>
    <n v="0"/>
    <n v="4"/>
    <n v="2"/>
    <n v="0"/>
    <n v="3.9"/>
    <d v="2025-11-13T00:00:00"/>
    <m/>
    <m/>
    <m/>
    <n v="26.666666666666668"/>
  </r>
  <r>
    <x v="375"/>
    <s v="PHO"/>
    <s v="IND"/>
    <s v="W"/>
    <d v="1899-12-30T19:32:00"/>
    <n v="1"/>
    <n v="3"/>
    <n v="0.33300000000000002"/>
    <n v="0"/>
    <n v="2"/>
    <n v="0"/>
    <n v="1"/>
    <n v="1"/>
    <n v="1"/>
    <n v="2"/>
    <n v="3"/>
    <n v="5"/>
    <n v="0"/>
    <n v="0"/>
    <n v="1"/>
    <n v="0"/>
    <n v="1"/>
    <n v="3"/>
    <n v="22"/>
    <n v="3.9"/>
    <d v="2025-11-13T00:00:00"/>
    <m/>
    <m/>
    <m/>
    <n v="19.533333333333331"/>
  </r>
  <r>
    <x v="454"/>
    <s v="IND"/>
    <s v="PHO"/>
    <s v="L"/>
    <d v="1899-12-30T15:07:00"/>
    <n v="2"/>
    <n v="8"/>
    <n v="0.25"/>
    <n v="1"/>
    <n v="2"/>
    <n v="0.5"/>
    <n v="0"/>
    <n v="0"/>
    <m/>
    <n v="1"/>
    <n v="0"/>
    <n v="1"/>
    <n v="2"/>
    <n v="2"/>
    <n v="0"/>
    <n v="0"/>
    <n v="2"/>
    <n v="5"/>
    <n v="-30"/>
    <n v="3.5"/>
    <d v="2025-11-13T00:00:00"/>
    <m/>
    <m/>
    <m/>
    <n v="15.116666666666667"/>
  </r>
  <r>
    <x v="372"/>
    <s v="IND"/>
    <s v="PHO"/>
    <s v="L"/>
    <d v="1899-12-30T03:21:00"/>
    <n v="1"/>
    <n v="2"/>
    <n v="0.5"/>
    <n v="1"/>
    <n v="1"/>
    <n v="1"/>
    <n v="0"/>
    <n v="0"/>
    <m/>
    <n v="0"/>
    <n v="1"/>
    <n v="1"/>
    <n v="1"/>
    <n v="0"/>
    <n v="0"/>
    <n v="0"/>
    <n v="0"/>
    <n v="3"/>
    <n v="9"/>
    <n v="3"/>
    <d v="2025-11-13T00:00:00"/>
    <m/>
    <m/>
    <m/>
    <n v="3.35"/>
  </r>
  <r>
    <x v="162"/>
    <s v="PHO"/>
    <s v="IND"/>
    <s v="W"/>
    <d v="1899-12-30T15:13:00"/>
    <n v="0"/>
    <n v="0"/>
    <m/>
    <n v="0"/>
    <n v="0"/>
    <m/>
    <n v="4"/>
    <n v="6"/>
    <n v="0.66700000000000004"/>
    <n v="0"/>
    <n v="1"/>
    <n v="1"/>
    <n v="0"/>
    <n v="0"/>
    <n v="1"/>
    <n v="0"/>
    <n v="3"/>
    <n v="4"/>
    <n v="-13"/>
    <n v="3"/>
    <d v="2025-11-13T00:00:00"/>
    <m/>
    <m/>
    <m/>
    <n v="15.216666666666665"/>
  </r>
  <r>
    <x v="321"/>
    <s v="IND"/>
    <s v="PHO"/>
    <s v="L"/>
    <d v="1899-12-30T14:17:00"/>
    <n v="1"/>
    <n v="2"/>
    <n v="0.5"/>
    <n v="0"/>
    <n v="1"/>
    <n v="0"/>
    <n v="1"/>
    <n v="1"/>
    <n v="1"/>
    <n v="0"/>
    <n v="0"/>
    <n v="0"/>
    <n v="1"/>
    <n v="0"/>
    <n v="2"/>
    <n v="1"/>
    <n v="1"/>
    <n v="3"/>
    <n v="-7"/>
    <n v="2.7"/>
    <d v="2025-11-13T00:00:00"/>
    <m/>
    <m/>
    <m/>
    <n v="14.283333333333333"/>
  </r>
  <r>
    <x v="322"/>
    <s v="IND"/>
    <s v="PHO"/>
    <s v="L"/>
    <d v="1899-12-30T09:23:00"/>
    <n v="1"/>
    <n v="3"/>
    <n v="0.33300000000000002"/>
    <n v="1"/>
    <n v="3"/>
    <n v="0.33300000000000002"/>
    <n v="0"/>
    <n v="0"/>
    <m/>
    <n v="1"/>
    <n v="3"/>
    <n v="4"/>
    <n v="1"/>
    <n v="1"/>
    <n v="0"/>
    <n v="2"/>
    <n v="0"/>
    <n v="3"/>
    <n v="-2"/>
    <n v="2.6"/>
    <d v="2025-11-13T00:00:00"/>
    <m/>
    <m/>
    <m/>
    <n v="9.3833333333333329"/>
  </r>
  <r>
    <x v="230"/>
    <s v="CLE"/>
    <s v="TOR"/>
    <s v="L"/>
    <d v="1899-12-30T11:08:00"/>
    <n v="3"/>
    <n v="8"/>
    <n v="0.375"/>
    <n v="1"/>
    <n v="5"/>
    <n v="0.2"/>
    <n v="0"/>
    <n v="0"/>
    <m/>
    <n v="0"/>
    <n v="0"/>
    <n v="0"/>
    <n v="1"/>
    <n v="0"/>
    <n v="0"/>
    <n v="0"/>
    <n v="2"/>
    <n v="7"/>
    <n v="-7"/>
    <n v="2.5"/>
    <d v="2025-11-13T00:00:00"/>
    <m/>
    <m/>
    <m/>
    <n v="11.133333333333333"/>
  </r>
  <r>
    <x v="430"/>
    <s v="UTA"/>
    <s v="ATL"/>
    <s v="L"/>
    <d v="1899-12-30T15:28:00"/>
    <n v="1"/>
    <n v="3"/>
    <n v="0.33300000000000002"/>
    <n v="1"/>
    <n v="3"/>
    <n v="0.33300000000000002"/>
    <n v="0"/>
    <n v="0"/>
    <m/>
    <n v="0"/>
    <n v="3"/>
    <n v="3"/>
    <n v="4"/>
    <n v="0"/>
    <n v="0"/>
    <n v="2"/>
    <n v="2"/>
    <n v="3"/>
    <n v="-2"/>
    <n v="2.2000000000000002"/>
    <d v="2025-11-13T00:00:00"/>
    <m/>
    <m/>
    <m/>
    <n v="15.466666666666669"/>
  </r>
  <r>
    <x v="315"/>
    <s v="IND"/>
    <s v="PHO"/>
    <s v="L"/>
    <d v="1899-12-30T21:41:00"/>
    <n v="2"/>
    <n v="7"/>
    <n v="0.28599999999999998"/>
    <n v="2"/>
    <n v="3"/>
    <n v="0.66700000000000004"/>
    <n v="0"/>
    <n v="0"/>
    <m/>
    <n v="1"/>
    <n v="5"/>
    <n v="6"/>
    <n v="1"/>
    <n v="0"/>
    <n v="0"/>
    <n v="1"/>
    <n v="4"/>
    <n v="6"/>
    <n v="-20"/>
    <n v="2.2000000000000002"/>
    <d v="2025-11-13T00:00:00"/>
    <m/>
    <m/>
    <m/>
    <n v="21.683333333333334"/>
  </r>
  <r>
    <x v="268"/>
    <s v="ATL"/>
    <s v="UTA"/>
    <s v="W"/>
    <d v="1899-12-30T14:50:00"/>
    <n v="4"/>
    <n v="9"/>
    <n v="0.44400000000000001"/>
    <n v="0"/>
    <n v="2"/>
    <n v="0"/>
    <n v="0"/>
    <n v="0"/>
    <m/>
    <n v="1"/>
    <n v="1"/>
    <n v="2"/>
    <n v="1"/>
    <n v="0"/>
    <n v="0"/>
    <n v="2"/>
    <n v="3"/>
    <n v="8"/>
    <n v="-10"/>
    <n v="1.8"/>
    <d v="2025-11-13T00:00:00"/>
    <m/>
    <m/>
    <m/>
    <n v="14.833333333333334"/>
  </r>
  <r>
    <x v="453"/>
    <s v="IND"/>
    <s v="PHO"/>
    <s v="L"/>
    <d v="1899-12-30T10:15:00"/>
    <n v="1"/>
    <n v="3"/>
    <n v="0.33300000000000002"/>
    <n v="0"/>
    <n v="1"/>
    <n v="0"/>
    <n v="0"/>
    <n v="0"/>
    <m/>
    <n v="1"/>
    <n v="0"/>
    <n v="1"/>
    <n v="1"/>
    <n v="0"/>
    <n v="0"/>
    <n v="0"/>
    <n v="0"/>
    <n v="2"/>
    <n v="-18"/>
    <n v="1.7"/>
    <d v="2025-11-13T00:00:00"/>
    <m/>
    <m/>
    <m/>
    <n v="10.25"/>
  </r>
  <r>
    <x v="402"/>
    <s v="CLE"/>
    <s v="TOR"/>
    <s v="L"/>
    <d v="1899-12-30T06:49:00"/>
    <n v="2"/>
    <n v="4"/>
    <n v="0.5"/>
    <n v="0"/>
    <n v="2"/>
    <n v="0"/>
    <n v="0"/>
    <n v="0"/>
    <m/>
    <n v="0"/>
    <n v="0"/>
    <n v="0"/>
    <n v="0"/>
    <n v="0"/>
    <n v="0"/>
    <n v="0"/>
    <n v="1"/>
    <n v="4"/>
    <n v="8"/>
    <n v="1.6"/>
    <d v="2025-11-13T00:00:00"/>
    <m/>
    <m/>
    <m/>
    <n v="6.8166666666666664"/>
  </r>
  <r>
    <x v="100"/>
    <s v="PHO"/>
    <s v="IND"/>
    <s v="W"/>
    <d v="1899-12-30T18:58:00"/>
    <n v="1"/>
    <n v="2"/>
    <n v="0.5"/>
    <n v="1"/>
    <n v="1"/>
    <n v="1"/>
    <n v="0"/>
    <n v="0"/>
    <m/>
    <n v="1"/>
    <n v="2"/>
    <n v="3"/>
    <n v="0"/>
    <n v="0"/>
    <n v="0"/>
    <n v="1"/>
    <n v="2"/>
    <n v="3"/>
    <n v="20"/>
    <n v="1.5"/>
    <d v="2025-11-13T00:00:00"/>
    <m/>
    <m/>
    <m/>
    <n v="18.966666666666665"/>
  </r>
  <r>
    <x v="252"/>
    <s v="TOR"/>
    <s v="CLE"/>
    <s v="W"/>
    <d v="1899-12-30T05:40:00"/>
    <n v="1"/>
    <n v="1"/>
    <n v="1"/>
    <n v="0"/>
    <n v="0"/>
    <m/>
    <n v="0"/>
    <n v="0"/>
    <m/>
    <n v="0"/>
    <n v="1"/>
    <n v="1"/>
    <n v="0"/>
    <n v="0"/>
    <n v="0"/>
    <n v="1"/>
    <n v="0"/>
    <n v="2"/>
    <n v="5"/>
    <n v="1"/>
    <d v="2025-11-13T00:00:00"/>
    <m/>
    <m/>
    <m/>
    <n v="5.6666666666666661"/>
  </r>
  <r>
    <x v="413"/>
    <s v="CLE"/>
    <s v="TOR"/>
    <s v="L"/>
    <d v="1899-12-30T02:14:00"/>
    <n v="0"/>
    <n v="0"/>
    <m/>
    <n v="0"/>
    <n v="0"/>
    <m/>
    <n v="0"/>
    <n v="0"/>
    <m/>
    <n v="0"/>
    <n v="0"/>
    <n v="0"/>
    <n v="0"/>
    <n v="1"/>
    <n v="0"/>
    <n v="0"/>
    <n v="0"/>
    <n v="0"/>
    <n v="4"/>
    <n v="1"/>
    <d v="2025-11-13T00:00:00"/>
    <m/>
    <m/>
    <m/>
    <n v="2.2333333333333334"/>
  </r>
  <r>
    <x v="153"/>
    <s v="CLE"/>
    <s v="TOR"/>
    <s v="L"/>
    <d v="1899-12-30T20:49:00"/>
    <n v="1"/>
    <n v="5"/>
    <n v="0.2"/>
    <n v="0"/>
    <n v="3"/>
    <n v="0"/>
    <n v="0"/>
    <n v="0"/>
    <m/>
    <n v="2"/>
    <n v="1"/>
    <n v="3"/>
    <n v="1"/>
    <n v="0"/>
    <n v="0"/>
    <n v="0"/>
    <n v="1"/>
    <n v="2"/>
    <n v="-1"/>
    <n v="0.9"/>
    <d v="2025-11-13T00:00:00"/>
    <m/>
    <m/>
    <m/>
    <n v="20.816666666666666"/>
  </r>
  <r>
    <x v="460"/>
    <s v="TOR"/>
    <s v="CLE"/>
    <s v="W"/>
    <d v="1899-12-30T01:34:00"/>
    <n v="0"/>
    <n v="0"/>
    <m/>
    <n v="0"/>
    <n v="0"/>
    <m/>
    <n v="0"/>
    <n v="0"/>
    <m/>
    <n v="0"/>
    <n v="0"/>
    <n v="0"/>
    <n v="0"/>
    <n v="0"/>
    <n v="1"/>
    <n v="0"/>
    <n v="0"/>
    <n v="0"/>
    <n v="-2"/>
    <n v="0.7"/>
    <d v="2025-11-13T00:00:00"/>
    <m/>
    <m/>
    <m/>
    <n v="1.5666666666666669"/>
  </r>
  <r>
    <x v="350"/>
    <s v="PHO"/>
    <s v="IND"/>
    <s v="W"/>
    <d v="1899-12-30T06:24:00"/>
    <n v="1"/>
    <n v="2"/>
    <n v="0.5"/>
    <n v="0"/>
    <n v="1"/>
    <n v="0"/>
    <n v="0"/>
    <n v="0"/>
    <m/>
    <n v="0"/>
    <n v="2"/>
    <n v="2"/>
    <n v="0"/>
    <n v="0"/>
    <n v="1"/>
    <n v="1"/>
    <n v="2"/>
    <n v="2"/>
    <n v="-4"/>
    <n v="0.5"/>
    <d v="2025-11-13T00:00:00"/>
    <m/>
    <m/>
    <m/>
    <n v="6.4"/>
  </r>
  <r>
    <x v="301"/>
    <s v="ATL"/>
    <s v="UTA"/>
    <s v="W"/>
    <d v="1899-12-30T15:27:00"/>
    <n v="0"/>
    <n v="6"/>
    <n v="0"/>
    <n v="0"/>
    <n v="4"/>
    <n v="0"/>
    <n v="0"/>
    <n v="0"/>
    <m/>
    <n v="0"/>
    <n v="2"/>
    <n v="2"/>
    <n v="5"/>
    <n v="1"/>
    <n v="0"/>
    <n v="0"/>
    <n v="1"/>
    <n v="0"/>
    <n v="-4"/>
    <n v="0.5"/>
    <d v="2025-11-13T00:00:00"/>
    <m/>
    <m/>
    <m/>
    <n v="15.450000000000001"/>
  </r>
  <r>
    <x v="356"/>
    <s v="PHO"/>
    <s v="IND"/>
    <s v="W"/>
    <d v="1899-12-30T07:10:00"/>
    <n v="1"/>
    <n v="3"/>
    <n v="0.33300000000000002"/>
    <n v="0"/>
    <n v="2"/>
    <n v="0"/>
    <n v="0"/>
    <n v="0"/>
    <m/>
    <n v="1"/>
    <n v="0"/>
    <n v="1"/>
    <n v="0"/>
    <n v="0"/>
    <n v="0"/>
    <n v="1"/>
    <n v="0"/>
    <n v="2"/>
    <n v="-2"/>
    <n v="0"/>
    <d v="2025-11-13T00:00:00"/>
    <m/>
    <m/>
    <m/>
    <n v="7.1666666666666661"/>
  </r>
  <r>
    <x v="344"/>
    <s v="ATL"/>
    <s v="UTA"/>
    <s v="W"/>
    <d v="1899-12-30T05:46:00"/>
    <n v="0"/>
    <n v="1"/>
    <n v="0"/>
    <n v="0"/>
    <n v="1"/>
    <n v="0"/>
    <n v="0"/>
    <n v="0"/>
    <m/>
    <n v="0"/>
    <n v="0"/>
    <n v="0"/>
    <n v="0"/>
    <n v="0"/>
    <n v="1"/>
    <n v="0"/>
    <n v="0"/>
    <n v="0"/>
    <n v="-2"/>
    <n v="0"/>
    <d v="2025-11-13T00:00:00"/>
    <m/>
    <m/>
    <m/>
    <n v="5.7666666666666666"/>
  </r>
  <r>
    <x v="286"/>
    <s v="UTA"/>
    <s v="ATL"/>
    <s v="L"/>
    <d v="1899-12-30T12:07:00"/>
    <n v="1"/>
    <n v="3"/>
    <n v="0.33300000000000002"/>
    <n v="0"/>
    <n v="1"/>
    <n v="0"/>
    <n v="0"/>
    <n v="1"/>
    <n v="0"/>
    <n v="0"/>
    <n v="0"/>
    <n v="0"/>
    <n v="0"/>
    <n v="0"/>
    <n v="0"/>
    <n v="0"/>
    <n v="0"/>
    <n v="2"/>
    <n v="1"/>
    <n v="-0.1"/>
    <d v="2025-11-13T00:00:00"/>
    <m/>
    <m/>
    <m/>
    <n v="12.116666666666667"/>
  </r>
  <r>
    <x v="133"/>
    <s v="UTA"/>
    <s v="ATL"/>
    <s v="L"/>
    <d v="1899-12-31T00:43:00"/>
    <n v="0"/>
    <n v="4"/>
    <n v="0"/>
    <n v="0"/>
    <n v="3"/>
    <n v="0"/>
    <n v="0"/>
    <n v="0"/>
    <m/>
    <n v="0"/>
    <n v="1"/>
    <n v="1"/>
    <n v="3"/>
    <n v="0"/>
    <n v="0"/>
    <n v="0"/>
    <n v="1"/>
    <n v="0"/>
    <n v="-4"/>
    <n v="-0.8"/>
    <d v="2025-11-13T00:00:00"/>
    <m/>
    <m/>
    <m/>
    <n v="24.716666666666669"/>
  </r>
  <r>
    <x v="288"/>
    <s v="PHO"/>
    <s v="IND"/>
    <s v="W"/>
    <d v="1899-12-30T07:45:00"/>
    <n v="0"/>
    <n v="2"/>
    <n v="0"/>
    <n v="0"/>
    <n v="1"/>
    <n v="0"/>
    <n v="0"/>
    <n v="0"/>
    <m/>
    <n v="0"/>
    <n v="1"/>
    <n v="1"/>
    <n v="1"/>
    <n v="0"/>
    <n v="0"/>
    <n v="1"/>
    <n v="0"/>
    <n v="0"/>
    <n v="0"/>
    <n v="-1.4"/>
    <d v="2025-11-13T00:00:00"/>
    <m/>
    <m/>
    <m/>
    <n v="7.75"/>
  </r>
  <r>
    <x v="178"/>
    <s v="CLE"/>
    <s v="TOR"/>
    <s v="L"/>
    <d v="1899-12-30T07:03:00"/>
    <n v="0"/>
    <n v="0"/>
    <m/>
    <n v="0"/>
    <n v="0"/>
    <m/>
    <n v="0"/>
    <n v="0"/>
    <m/>
    <n v="0"/>
    <n v="0"/>
    <n v="0"/>
    <n v="1"/>
    <n v="0"/>
    <n v="0"/>
    <n v="2"/>
    <n v="1"/>
    <n v="0"/>
    <n v="-13"/>
    <n v="-1.7"/>
    <d v="2025-11-13T00:00:00"/>
    <m/>
    <m/>
    <m/>
    <n v="7.0500000000000007"/>
  </r>
  <r>
    <x v="317"/>
    <s v="IND"/>
    <s v="PHO"/>
    <s v="L"/>
    <d v="1899-12-31T02:23:00"/>
    <n v="0"/>
    <n v="10"/>
    <n v="0"/>
    <n v="0"/>
    <n v="4"/>
    <n v="0"/>
    <n v="2"/>
    <n v="2"/>
    <n v="1"/>
    <n v="1"/>
    <n v="3"/>
    <n v="4"/>
    <n v="2"/>
    <n v="0"/>
    <n v="1"/>
    <n v="1"/>
    <n v="1"/>
    <n v="2"/>
    <n v="-28"/>
    <n v="-2.7"/>
    <d v="2025-11-13T00:00:00"/>
    <m/>
    <m/>
    <m/>
    <n v="26.383333333333333"/>
  </r>
  <r>
    <x v="89"/>
    <s v="LAC"/>
    <s v="DAL"/>
    <s v="W"/>
    <d v="1900-01-01T03:03:00"/>
    <n v="13"/>
    <n v="25"/>
    <n v="0.52"/>
    <n v="6"/>
    <n v="12"/>
    <n v="0.5"/>
    <n v="9"/>
    <n v="11"/>
    <n v="0.81799999999999995"/>
    <n v="2"/>
    <n v="12"/>
    <n v="14"/>
    <n v="11"/>
    <n v="1"/>
    <n v="2"/>
    <n v="3"/>
    <n v="3"/>
    <n v="41"/>
    <n v="8"/>
    <n v="38.799999999999997"/>
    <d v="2025-11-14T00:00:00"/>
    <m/>
    <m/>
    <m/>
    <n v="51.05"/>
  </r>
  <r>
    <x v="6"/>
    <s v="GSW"/>
    <s v="SAS"/>
    <s v="W"/>
    <d v="1899-12-31T12:03:00"/>
    <n v="16"/>
    <n v="26"/>
    <n v="0.61499999999999999"/>
    <n v="9"/>
    <n v="17"/>
    <n v="0.52900000000000003"/>
    <n v="8"/>
    <n v="8"/>
    <n v="1"/>
    <n v="0"/>
    <n v="4"/>
    <n v="4"/>
    <n v="2"/>
    <n v="2"/>
    <n v="0"/>
    <n v="3"/>
    <n v="2"/>
    <n v="49"/>
    <n v="9"/>
    <n v="38"/>
    <d v="2025-11-14T00:00:00"/>
    <m/>
    <m/>
    <m/>
    <n v="36.050000000000004"/>
  </r>
  <r>
    <x v="1"/>
    <s v="HOU"/>
    <s v="POR"/>
    <s v="W"/>
    <d v="1899-12-31T12:27:00"/>
    <n v="9"/>
    <n v="13"/>
    <n v="0.69199999999999995"/>
    <n v="4"/>
    <n v="6"/>
    <n v="0.66700000000000004"/>
    <n v="3"/>
    <n v="4"/>
    <n v="0.75"/>
    <n v="3"/>
    <n v="7"/>
    <n v="10"/>
    <n v="9"/>
    <n v="3"/>
    <n v="3"/>
    <n v="0"/>
    <n v="3"/>
    <n v="25"/>
    <n v="21"/>
    <n v="33.5"/>
    <d v="2025-11-14T00:00:00"/>
    <m/>
    <m/>
    <m/>
    <n v="36.450000000000003"/>
  </r>
  <r>
    <x v="104"/>
    <s v="NYK"/>
    <s v="MIA"/>
    <s v="W"/>
    <d v="1899-12-31T14:02:00"/>
    <n v="13"/>
    <n v="26"/>
    <n v="0.5"/>
    <n v="6"/>
    <n v="14"/>
    <n v="0.42899999999999999"/>
    <n v="7"/>
    <n v="9"/>
    <n v="0.77800000000000002"/>
    <n v="2"/>
    <n v="9"/>
    <n v="11"/>
    <n v="4"/>
    <n v="1"/>
    <n v="0"/>
    <n v="0"/>
    <n v="3"/>
    <n v="39"/>
    <n v="13"/>
    <n v="31.9"/>
    <d v="2025-11-14T00:00:00"/>
    <m/>
    <m/>
    <m/>
    <n v="38.033333333333331"/>
  </r>
  <r>
    <x v="170"/>
    <s v="NYK"/>
    <s v="MIA"/>
    <s v="W"/>
    <d v="1899-12-31T13:15:00"/>
    <n v="12"/>
    <n v="19"/>
    <n v="0.63200000000000001"/>
    <n v="6"/>
    <n v="12"/>
    <n v="0.5"/>
    <n v="6"/>
    <n v="6"/>
    <n v="1"/>
    <n v="1"/>
    <n v="1"/>
    <n v="2"/>
    <n v="3"/>
    <n v="0"/>
    <n v="0"/>
    <n v="1"/>
    <n v="3"/>
    <n v="36"/>
    <n v="11"/>
    <n v="28.4"/>
    <d v="2025-11-14T00:00:00"/>
    <m/>
    <m/>
    <m/>
    <n v="37.25"/>
  </r>
  <r>
    <x v="110"/>
    <s v="MIL"/>
    <s v="CHO"/>
    <s v="W"/>
    <d v="1899-12-31T14:36:00"/>
    <n v="11"/>
    <n v="17"/>
    <n v="0.64700000000000002"/>
    <n v="2"/>
    <n v="4"/>
    <n v="0.5"/>
    <n v="5"/>
    <n v="7"/>
    <n v="0.71399999999999997"/>
    <n v="0"/>
    <n v="10"/>
    <n v="10"/>
    <n v="5"/>
    <n v="4"/>
    <n v="1"/>
    <n v="3"/>
    <n v="3"/>
    <n v="29"/>
    <n v="25"/>
    <n v="27.7"/>
    <d v="2025-11-14T00:00:00"/>
    <m/>
    <m/>
    <m/>
    <n v="38.6"/>
  </r>
  <r>
    <x v="55"/>
    <s v="MIA"/>
    <s v="NYK"/>
    <s v="L"/>
    <d v="1899-12-31T08:53:00"/>
    <n v="12"/>
    <n v="22"/>
    <n v="0.54500000000000004"/>
    <n v="8"/>
    <n v="15"/>
    <n v="0.53300000000000003"/>
    <n v="6"/>
    <n v="7"/>
    <n v="0.85699999999999998"/>
    <n v="0"/>
    <n v="5"/>
    <n v="5"/>
    <n v="0"/>
    <n v="1"/>
    <n v="0"/>
    <n v="1"/>
    <n v="2"/>
    <n v="38"/>
    <n v="4"/>
    <n v="27.7"/>
    <d v="2025-11-14T00:00:00"/>
    <m/>
    <m/>
    <m/>
    <n v="32.883333333333333"/>
  </r>
  <r>
    <x v="43"/>
    <s v="MIL"/>
    <s v="CHO"/>
    <s v="W"/>
    <d v="1899-12-31T16:24:00"/>
    <n v="12"/>
    <n v="18"/>
    <n v="0.66700000000000004"/>
    <n v="0"/>
    <n v="1"/>
    <n v="0"/>
    <n v="1"/>
    <n v="3"/>
    <n v="0.33300000000000002"/>
    <n v="2"/>
    <n v="5"/>
    <n v="7"/>
    <n v="18"/>
    <n v="2"/>
    <n v="1"/>
    <n v="7"/>
    <n v="3"/>
    <n v="25"/>
    <n v="18"/>
    <n v="26.4"/>
    <d v="2025-11-14T00:00:00"/>
    <m/>
    <m/>
    <m/>
    <n v="40.4"/>
  </r>
  <r>
    <x v="177"/>
    <s v="CHO"/>
    <s v="MIL"/>
    <s v="L"/>
    <d v="1899-12-31T17:13:00"/>
    <n v="12"/>
    <n v="20"/>
    <n v="0.6"/>
    <n v="4"/>
    <n v="9"/>
    <n v="0.44400000000000001"/>
    <n v="4"/>
    <n v="5"/>
    <n v="0.8"/>
    <n v="1"/>
    <n v="2"/>
    <n v="3"/>
    <n v="3"/>
    <n v="3"/>
    <n v="0"/>
    <n v="2"/>
    <n v="3"/>
    <n v="32"/>
    <n v="-8"/>
    <n v="25.6"/>
    <d v="2025-11-14T00:00:00"/>
    <m/>
    <m/>
    <m/>
    <n v="41.216666666666669"/>
  </r>
  <r>
    <x v="334"/>
    <s v="SAC"/>
    <s v="MIN"/>
    <s v="L"/>
    <d v="1899-12-31T15:21:00"/>
    <n v="14"/>
    <n v="24"/>
    <n v="0.58299999999999996"/>
    <n v="1"/>
    <n v="2"/>
    <n v="0.5"/>
    <n v="5"/>
    <n v="8"/>
    <n v="0.625"/>
    <n v="4"/>
    <n v="7"/>
    <n v="11"/>
    <n v="3"/>
    <n v="0"/>
    <n v="1"/>
    <n v="2"/>
    <n v="5"/>
    <n v="34"/>
    <n v="-17"/>
    <n v="25.3"/>
    <d v="2025-11-14T00:00:00"/>
    <m/>
    <m/>
    <m/>
    <n v="39.35"/>
  </r>
  <r>
    <x v="4"/>
    <s v="LAL"/>
    <s v="NOP"/>
    <s v="W"/>
    <d v="1899-12-31T14:54:00"/>
    <n v="9"/>
    <n v="16"/>
    <n v="0.56299999999999994"/>
    <n v="2"/>
    <n v="6"/>
    <n v="0.33300000000000002"/>
    <n v="11"/>
    <n v="13"/>
    <n v="0.84599999999999997"/>
    <n v="0"/>
    <n v="4"/>
    <n v="4"/>
    <n v="7"/>
    <n v="1"/>
    <n v="1"/>
    <n v="4"/>
    <n v="3"/>
    <n v="31"/>
    <n v="16"/>
    <n v="25.2"/>
    <d v="2025-11-14T00:00:00"/>
    <m/>
    <m/>
    <m/>
    <n v="38.9"/>
  </r>
  <r>
    <x v="0"/>
    <s v="LAL"/>
    <s v="NOP"/>
    <s v="W"/>
    <d v="1899-12-31T16:13:00"/>
    <n v="6"/>
    <n v="16"/>
    <n v="0.375"/>
    <n v="3"/>
    <n v="8"/>
    <n v="0.375"/>
    <n v="9"/>
    <n v="13"/>
    <n v="0.69199999999999995"/>
    <n v="1"/>
    <n v="6"/>
    <n v="7"/>
    <n v="12"/>
    <n v="2"/>
    <n v="1"/>
    <n v="3"/>
    <n v="1"/>
    <n v="24"/>
    <n v="30"/>
    <n v="23.8"/>
    <d v="2025-11-14T00:00:00"/>
    <m/>
    <m/>
    <m/>
    <n v="40.216666666666669"/>
  </r>
  <r>
    <x v="58"/>
    <s v="MIN"/>
    <s v="SAC"/>
    <s v="W"/>
    <d v="1899-12-31T08:20:00"/>
    <n v="9"/>
    <n v="16"/>
    <n v="0.56299999999999994"/>
    <n v="2"/>
    <n v="4"/>
    <n v="0.5"/>
    <n v="6"/>
    <n v="9"/>
    <n v="0.66700000000000004"/>
    <n v="3"/>
    <n v="8"/>
    <n v="11"/>
    <n v="5"/>
    <n v="1"/>
    <n v="0"/>
    <n v="2"/>
    <n v="2"/>
    <n v="26"/>
    <n v="20"/>
    <n v="23.4"/>
    <d v="2025-11-14T00:00:00"/>
    <m/>
    <m/>
    <m/>
    <n v="32.333333333333336"/>
  </r>
  <r>
    <x v="183"/>
    <s v="NOP"/>
    <s v="LAL"/>
    <s v="L"/>
    <d v="1899-12-31T14:54:00"/>
    <n v="13"/>
    <n v="21"/>
    <n v="0.61899999999999999"/>
    <n v="3"/>
    <n v="7"/>
    <n v="0.42899999999999999"/>
    <n v="6"/>
    <n v="6"/>
    <n v="1"/>
    <n v="2"/>
    <n v="5"/>
    <n v="7"/>
    <n v="0"/>
    <n v="1"/>
    <n v="0"/>
    <n v="6"/>
    <n v="2"/>
    <n v="35"/>
    <n v="-25"/>
    <n v="22.6"/>
    <d v="2025-11-14T00:00:00"/>
    <m/>
    <m/>
    <m/>
    <n v="38.9"/>
  </r>
  <r>
    <x v="40"/>
    <s v="SAS"/>
    <s v="GSW"/>
    <s v="L"/>
    <d v="1899-12-31T14:14:00"/>
    <n v="10"/>
    <n v="21"/>
    <n v="0.47599999999999998"/>
    <n v="3"/>
    <n v="8"/>
    <n v="0.375"/>
    <n v="3"/>
    <n v="3"/>
    <n v="1"/>
    <n v="3"/>
    <n v="9"/>
    <n v="12"/>
    <n v="4"/>
    <n v="1"/>
    <n v="3"/>
    <n v="3"/>
    <n v="1"/>
    <n v="26"/>
    <n v="6"/>
    <n v="22.6"/>
    <d v="2025-11-14T00:00:00"/>
    <m/>
    <m/>
    <m/>
    <n v="38.233333333333334"/>
  </r>
  <r>
    <x v="9"/>
    <s v="HOU"/>
    <s v="POR"/>
    <s v="W"/>
    <d v="1899-12-31T11:43:00"/>
    <n v="12"/>
    <n v="19"/>
    <n v="0.63200000000000001"/>
    <n v="3"/>
    <n v="6"/>
    <n v="0.5"/>
    <n v="3"/>
    <n v="3"/>
    <n v="1"/>
    <n v="0"/>
    <n v="5"/>
    <n v="5"/>
    <n v="3"/>
    <n v="1"/>
    <n v="0"/>
    <n v="3"/>
    <n v="2"/>
    <n v="30"/>
    <n v="37"/>
    <n v="22.3"/>
    <d v="2025-11-14T00:00:00"/>
    <m/>
    <m/>
    <m/>
    <n v="35.716666666666669"/>
  </r>
  <r>
    <x v="62"/>
    <s v="CHO"/>
    <s v="MIL"/>
    <s v="L"/>
    <d v="1899-12-31T18:23:00"/>
    <n v="12"/>
    <n v="24"/>
    <n v="0.5"/>
    <n v="6"/>
    <n v="15"/>
    <n v="0.4"/>
    <n v="2"/>
    <n v="2"/>
    <n v="1"/>
    <n v="0"/>
    <n v="7"/>
    <n v="7"/>
    <n v="2"/>
    <n v="0"/>
    <n v="1"/>
    <n v="1"/>
    <n v="3"/>
    <n v="32"/>
    <n v="-11"/>
    <n v="22"/>
    <d v="2025-11-14T00:00:00"/>
    <m/>
    <m/>
    <m/>
    <n v="42.383333333333333"/>
  </r>
  <r>
    <x v="257"/>
    <s v="DAL"/>
    <s v="LAC"/>
    <s v="L"/>
    <d v="1899-12-31T23:09:00"/>
    <n v="8"/>
    <n v="19"/>
    <n v="0.42099999999999999"/>
    <n v="3"/>
    <n v="5"/>
    <n v="0.6"/>
    <n v="9"/>
    <n v="10"/>
    <n v="0.9"/>
    <n v="2"/>
    <n v="6"/>
    <n v="8"/>
    <n v="2"/>
    <n v="1"/>
    <n v="0"/>
    <n v="0"/>
    <n v="4"/>
    <n v="28"/>
    <n v="-1"/>
    <n v="21.5"/>
    <d v="2025-11-14T00:00:00"/>
    <m/>
    <m/>
    <m/>
    <n v="47.15"/>
  </r>
  <r>
    <x v="68"/>
    <s v="LAC"/>
    <s v="DAL"/>
    <s v="W"/>
    <d v="1899-12-31T22:11:00"/>
    <n v="11"/>
    <n v="15"/>
    <n v="0.73299999999999998"/>
    <n v="0"/>
    <n v="0"/>
    <m/>
    <n v="5"/>
    <n v="7"/>
    <n v="0.71399999999999997"/>
    <n v="4"/>
    <n v="7"/>
    <n v="11"/>
    <n v="2"/>
    <n v="1"/>
    <n v="1"/>
    <n v="5"/>
    <n v="4"/>
    <n v="27"/>
    <n v="25"/>
    <n v="21.5"/>
    <d v="2025-11-14T00:00:00"/>
    <m/>
    <m/>
    <m/>
    <n v="46.18333333333333"/>
  </r>
  <r>
    <x v="47"/>
    <s v="MIN"/>
    <s v="SAC"/>
    <s v="W"/>
    <d v="1899-12-31T11:49:00"/>
    <n v="9"/>
    <n v="20"/>
    <n v="0.45"/>
    <n v="1"/>
    <n v="7"/>
    <n v="0.14299999999999999"/>
    <n v="11"/>
    <n v="12"/>
    <n v="0.91700000000000004"/>
    <n v="0"/>
    <n v="4"/>
    <n v="4"/>
    <n v="4"/>
    <n v="2"/>
    <n v="0"/>
    <n v="3"/>
    <n v="2"/>
    <n v="30"/>
    <n v="9"/>
    <n v="21.4"/>
    <d v="2025-11-14T00:00:00"/>
    <m/>
    <m/>
    <m/>
    <n v="35.816666666666663"/>
  </r>
  <r>
    <x v="181"/>
    <s v="BRK"/>
    <s v="ORL"/>
    <s v="L"/>
    <d v="1899-12-31T12:03:00"/>
    <n v="10"/>
    <n v="23"/>
    <n v="0.435"/>
    <n v="3"/>
    <n v="11"/>
    <n v="0.27300000000000002"/>
    <n v="1"/>
    <n v="1"/>
    <n v="1"/>
    <n v="1"/>
    <n v="10"/>
    <n v="11"/>
    <n v="7"/>
    <n v="1"/>
    <n v="0"/>
    <n v="0"/>
    <n v="2"/>
    <n v="24"/>
    <n v="-7"/>
    <n v="20.7"/>
    <d v="2025-11-14T00:00:00"/>
    <m/>
    <m/>
    <m/>
    <n v="36.050000000000004"/>
  </r>
  <r>
    <x v="272"/>
    <s v="NYK"/>
    <s v="MIA"/>
    <s v="W"/>
    <d v="1899-12-31T09:13:00"/>
    <n v="6"/>
    <n v="13"/>
    <n v="0.46200000000000002"/>
    <n v="3"/>
    <n v="6"/>
    <n v="0.5"/>
    <n v="9"/>
    <n v="11"/>
    <n v="0.81799999999999995"/>
    <n v="4"/>
    <n v="1"/>
    <n v="5"/>
    <n v="3"/>
    <n v="0"/>
    <n v="0"/>
    <n v="0"/>
    <n v="3"/>
    <n v="24"/>
    <n v="4"/>
    <n v="20.5"/>
    <d v="2025-11-14T00:00:00"/>
    <m/>
    <m/>
    <m/>
    <n v="33.216666666666669"/>
  </r>
  <r>
    <x v="451"/>
    <s v="SAS"/>
    <s v="GSW"/>
    <s v="L"/>
    <d v="1899-12-31T09:12:00"/>
    <n v="10"/>
    <n v="22"/>
    <n v="0.45500000000000002"/>
    <n v="4"/>
    <n v="8"/>
    <n v="0.5"/>
    <n v="0"/>
    <n v="0"/>
    <m/>
    <n v="3"/>
    <n v="1"/>
    <n v="4"/>
    <n v="10"/>
    <n v="3"/>
    <n v="1"/>
    <n v="4"/>
    <n v="3"/>
    <n v="24"/>
    <n v="1"/>
    <n v="20.5"/>
    <d v="2025-11-14T00:00:00"/>
    <m/>
    <m/>
    <m/>
    <n v="33.200000000000003"/>
  </r>
  <r>
    <x v="24"/>
    <s v="LAL"/>
    <s v="NOP"/>
    <s v="W"/>
    <d v="1899-12-31T11:34:00"/>
    <n v="10"/>
    <n v="11"/>
    <n v="0.90900000000000003"/>
    <n v="0"/>
    <n v="0"/>
    <m/>
    <n v="0"/>
    <n v="0"/>
    <m/>
    <n v="3"/>
    <n v="13"/>
    <n v="16"/>
    <n v="2"/>
    <n v="2"/>
    <n v="1"/>
    <n v="4"/>
    <n v="5"/>
    <n v="20"/>
    <n v="35"/>
    <n v="20.399999999999999"/>
    <d v="2025-11-14T00:00:00"/>
    <m/>
    <m/>
    <m/>
    <n v="35.56666666666667"/>
  </r>
  <r>
    <x v="278"/>
    <s v="DET"/>
    <s v="PHI"/>
    <s v="W"/>
    <d v="1899-12-31T12:41:00"/>
    <n v="5"/>
    <n v="12"/>
    <n v="0.41699999999999998"/>
    <n v="3"/>
    <n v="9"/>
    <n v="0.33300000000000002"/>
    <n v="8"/>
    <n v="9"/>
    <n v="0.88900000000000001"/>
    <n v="1"/>
    <n v="8"/>
    <n v="9"/>
    <n v="3"/>
    <n v="1"/>
    <n v="2"/>
    <n v="1"/>
    <n v="2"/>
    <n v="21"/>
    <n v="2"/>
    <n v="20"/>
    <d v="2025-11-14T00:00:00"/>
    <m/>
    <m/>
    <m/>
    <n v="36.683333333333337"/>
  </r>
  <r>
    <x v="41"/>
    <s v="PHI"/>
    <s v="DET"/>
    <s v="L"/>
    <d v="1899-12-31T15:37:00"/>
    <n v="13"/>
    <n v="31"/>
    <n v="0.41899999999999998"/>
    <n v="2"/>
    <n v="11"/>
    <n v="0.182"/>
    <n v="3"/>
    <n v="3"/>
    <n v="1"/>
    <n v="0"/>
    <n v="7"/>
    <n v="7"/>
    <n v="3"/>
    <n v="4"/>
    <n v="0"/>
    <n v="3"/>
    <n v="2"/>
    <n v="31"/>
    <n v="-10"/>
    <n v="18.899999999999999"/>
    <d v="2025-11-14T00:00:00"/>
    <m/>
    <m/>
    <m/>
    <n v="39.616666666666667"/>
  </r>
  <r>
    <x v="389"/>
    <s v="LAC"/>
    <s v="DAL"/>
    <s v="W"/>
    <d v="1899-12-31T13:06:00"/>
    <n v="8"/>
    <n v="14"/>
    <n v="0.57099999999999995"/>
    <n v="5"/>
    <n v="8"/>
    <n v="0.625"/>
    <n v="0"/>
    <n v="0"/>
    <m/>
    <n v="0"/>
    <n v="3"/>
    <n v="3"/>
    <n v="3"/>
    <n v="4"/>
    <n v="0"/>
    <n v="1"/>
    <n v="4"/>
    <n v="21"/>
    <n v="7"/>
    <n v="18.8"/>
    <d v="2025-11-14T00:00:00"/>
    <m/>
    <m/>
    <m/>
    <n v="37.1"/>
  </r>
  <r>
    <x v="218"/>
    <s v="MIN"/>
    <s v="SAC"/>
    <s v="W"/>
    <d v="1899-12-31T06:26:00"/>
    <n v="6"/>
    <n v="11"/>
    <n v="0.54500000000000004"/>
    <n v="5"/>
    <n v="10"/>
    <n v="0.5"/>
    <n v="3"/>
    <n v="4"/>
    <n v="0.75"/>
    <n v="1"/>
    <n v="5"/>
    <n v="6"/>
    <n v="5"/>
    <n v="1"/>
    <n v="0"/>
    <n v="2"/>
    <n v="1"/>
    <n v="20"/>
    <n v="17"/>
    <n v="18.600000000000001"/>
    <d v="2025-11-14T00:00:00"/>
    <m/>
    <m/>
    <m/>
    <n v="30.43333333333333"/>
  </r>
  <r>
    <x v="115"/>
    <s v="MIA"/>
    <s v="NYK"/>
    <s v="L"/>
    <d v="1899-12-31T10:10:00"/>
    <n v="9"/>
    <n v="20"/>
    <n v="0.45"/>
    <n v="1"/>
    <n v="2"/>
    <n v="0.5"/>
    <n v="4"/>
    <n v="8"/>
    <n v="0.5"/>
    <n v="4"/>
    <n v="5"/>
    <n v="9"/>
    <n v="7"/>
    <n v="0"/>
    <n v="0"/>
    <n v="1"/>
    <n v="3"/>
    <n v="23"/>
    <n v="-5"/>
    <n v="18"/>
    <d v="2025-11-14T00:00:00"/>
    <m/>
    <m/>
    <m/>
    <n v="34.166666666666671"/>
  </r>
  <r>
    <x v="2"/>
    <s v="GSW"/>
    <s v="SAS"/>
    <s v="W"/>
    <d v="1899-12-31T10:39:00"/>
    <n v="7"/>
    <n v="14"/>
    <n v="0.5"/>
    <n v="0"/>
    <n v="1"/>
    <n v="0"/>
    <n v="7"/>
    <n v="8"/>
    <n v="0.875"/>
    <n v="4"/>
    <n v="4"/>
    <n v="8"/>
    <n v="1"/>
    <n v="2"/>
    <n v="0"/>
    <n v="1"/>
    <n v="4"/>
    <n v="21"/>
    <n v="-3"/>
    <n v="17.7"/>
    <d v="2025-11-14T00:00:00"/>
    <m/>
    <m/>
    <m/>
    <n v="34.650000000000006"/>
  </r>
  <r>
    <x v="192"/>
    <s v="MIA"/>
    <s v="NYK"/>
    <s v="L"/>
    <d v="1899-12-31T10:59:00"/>
    <n v="5"/>
    <n v="8"/>
    <n v="0.625"/>
    <n v="1"/>
    <n v="2"/>
    <n v="0.5"/>
    <n v="4"/>
    <n v="5"/>
    <n v="0.8"/>
    <n v="2"/>
    <n v="8"/>
    <n v="10"/>
    <n v="1"/>
    <n v="1"/>
    <n v="3"/>
    <n v="0"/>
    <n v="3"/>
    <n v="15"/>
    <n v="-3"/>
    <n v="17.399999999999999"/>
    <d v="2025-11-14T00:00:00"/>
    <m/>
    <m/>
    <m/>
    <n v="34.983333333333334"/>
  </r>
  <r>
    <x v="13"/>
    <s v="HOU"/>
    <s v="POR"/>
    <s v="W"/>
    <d v="1899-12-31T02:44:00"/>
    <n v="9"/>
    <n v="16"/>
    <n v="0.56299999999999994"/>
    <n v="4"/>
    <n v="9"/>
    <n v="0.44400000000000001"/>
    <n v="0"/>
    <n v="0"/>
    <m/>
    <n v="3"/>
    <n v="2"/>
    <n v="5"/>
    <n v="3"/>
    <n v="0"/>
    <n v="0"/>
    <n v="0"/>
    <n v="5"/>
    <n v="22"/>
    <n v="11"/>
    <n v="17.2"/>
    <d v="2025-11-14T00:00:00"/>
    <m/>
    <m/>
    <m/>
    <n v="26.733333333333334"/>
  </r>
  <r>
    <x v="122"/>
    <s v="NOP"/>
    <s v="LAL"/>
    <s v="L"/>
    <d v="1899-12-31T04:42:00"/>
    <n v="8"/>
    <n v="16"/>
    <n v="0.5"/>
    <n v="2"/>
    <n v="2"/>
    <n v="1"/>
    <n v="1"/>
    <n v="2"/>
    <n v="0.5"/>
    <n v="0"/>
    <n v="4"/>
    <n v="4"/>
    <n v="3"/>
    <n v="7"/>
    <n v="0"/>
    <n v="3"/>
    <n v="2"/>
    <n v="19"/>
    <n v="-24"/>
    <n v="17.100000000000001"/>
    <d v="2025-11-14T00:00:00"/>
    <m/>
    <m/>
    <m/>
    <n v="28.7"/>
  </r>
  <r>
    <x v="65"/>
    <s v="ORL"/>
    <s v="BRK"/>
    <s v="W"/>
    <d v="1899-12-31T13:05:00"/>
    <n v="7"/>
    <n v="17"/>
    <n v="0.41199999999999998"/>
    <n v="3"/>
    <n v="9"/>
    <n v="0.33300000000000002"/>
    <n v="8"/>
    <n v="10"/>
    <n v="0.8"/>
    <n v="0"/>
    <n v="6"/>
    <n v="6"/>
    <n v="5"/>
    <n v="0"/>
    <n v="0"/>
    <n v="3"/>
    <n v="2"/>
    <n v="25"/>
    <n v="15"/>
    <n v="16.600000000000001"/>
    <d v="2025-11-14T00:00:00"/>
    <m/>
    <m/>
    <m/>
    <n v="37.083333333333329"/>
  </r>
  <r>
    <x v="77"/>
    <s v="SAC"/>
    <s v="MIN"/>
    <s v="L"/>
    <d v="1899-12-31T12:15:00"/>
    <n v="8"/>
    <n v="17"/>
    <n v="0.47099999999999997"/>
    <n v="4"/>
    <n v="8"/>
    <n v="0.5"/>
    <n v="5"/>
    <n v="5"/>
    <n v="1"/>
    <n v="0"/>
    <n v="6"/>
    <n v="6"/>
    <n v="3"/>
    <n v="1"/>
    <n v="1"/>
    <n v="4"/>
    <n v="4"/>
    <n v="25"/>
    <n v="-18"/>
    <n v="16.3"/>
    <d v="2025-11-14T00:00:00"/>
    <m/>
    <m/>
    <m/>
    <n v="36.25"/>
  </r>
  <r>
    <x v="124"/>
    <s v="ORL"/>
    <s v="BRK"/>
    <s v="W"/>
    <d v="1899-12-31T08:28:00"/>
    <n v="8"/>
    <n v="14"/>
    <n v="0.57099999999999995"/>
    <n v="5"/>
    <n v="9"/>
    <n v="0.55600000000000005"/>
    <n v="1"/>
    <n v="2"/>
    <n v="0.5"/>
    <n v="2"/>
    <n v="7"/>
    <n v="9"/>
    <n v="1"/>
    <n v="0"/>
    <n v="1"/>
    <n v="3"/>
    <n v="2"/>
    <n v="22"/>
    <n v="15"/>
    <n v="16.100000000000001"/>
    <d v="2025-11-14T00:00:00"/>
    <m/>
    <m/>
    <m/>
    <n v="32.466666666666669"/>
  </r>
  <r>
    <x v="343"/>
    <s v="DET"/>
    <s v="PHI"/>
    <s v="W"/>
    <d v="1899-12-31T11:04:00"/>
    <n v="6"/>
    <n v="15"/>
    <n v="0.4"/>
    <n v="5"/>
    <n v="8"/>
    <n v="0.625"/>
    <n v="2"/>
    <n v="2"/>
    <n v="1"/>
    <n v="0"/>
    <n v="3"/>
    <n v="3"/>
    <n v="8"/>
    <n v="1"/>
    <n v="0"/>
    <n v="2"/>
    <n v="1"/>
    <n v="19"/>
    <n v="5"/>
    <n v="16"/>
    <d v="2025-11-14T00:00:00"/>
    <m/>
    <m/>
    <m/>
    <n v="35.066666666666663"/>
  </r>
  <r>
    <x v="190"/>
    <s v="MIL"/>
    <s v="CHO"/>
    <s v="W"/>
    <d v="1899-12-31T10:22:00"/>
    <n v="8"/>
    <n v="12"/>
    <n v="0.66700000000000004"/>
    <n v="4"/>
    <n v="6"/>
    <n v="0.66700000000000004"/>
    <n v="0"/>
    <n v="0"/>
    <m/>
    <n v="0"/>
    <n v="8"/>
    <n v="8"/>
    <n v="4"/>
    <n v="0"/>
    <n v="0"/>
    <n v="2"/>
    <n v="5"/>
    <n v="20"/>
    <n v="26"/>
    <n v="16"/>
    <d v="2025-11-14T00:00:00"/>
    <m/>
    <m/>
    <m/>
    <n v="34.366666666666667"/>
  </r>
  <r>
    <x v="60"/>
    <s v="MIA"/>
    <s v="NYK"/>
    <s v="L"/>
    <d v="1899-12-31T09:16:00"/>
    <n v="3"/>
    <n v="6"/>
    <n v="0.5"/>
    <n v="2"/>
    <n v="4"/>
    <n v="0.5"/>
    <n v="3"/>
    <n v="4"/>
    <n v="0.75"/>
    <n v="0"/>
    <n v="4"/>
    <n v="4"/>
    <n v="11"/>
    <n v="1"/>
    <n v="0"/>
    <n v="1"/>
    <n v="3"/>
    <n v="11"/>
    <n v="4"/>
    <n v="15.3"/>
    <d v="2025-11-14T00:00:00"/>
    <m/>
    <m/>
    <m/>
    <n v="33.266666666666666"/>
  </r>
  <r>
    <x v="143"/>
    <s v="MIL"/>
    <s v="CHO"/>
    <s v="W"/>
    <d v="1899-12-31T09:26:00"/>
    <n v="6"/>
    <n v="9"/>
    <n v="0.66700000000000004"/>
    <n v="6"/>
    <n v="8"/>
    <n v="0.75"/>
    <n v="0"/>
    <n v="0"/>
    <m/>
    <n v="0"/>
    <n v="3"/>
    <n v="3"/>
    <n v="1"/>
    <n v="0"/>
    <n v="0"/>
    <n v="0"/>
    <n v="1"/>
    <n v="18"/>
    <n v="27"/>
    <n v="15.3"/>
    <d v="2025-11-14T00:00:00"/>
    <m/>
    <m/>
    <m/>
    <n v="33.43333333333333"/>
  </r>
  <r>
    <x v="338"/>
    <s v="NYK"/>
    <s v="MIA"/>
    <s v="W"/>
    <d v="1899-12-31T09:35:00"/>
    <n v="5"/>
    <n v="8"/>
    <n v="0.625"/>
    <n v="1"/>
    <n v="1"/>
    <n v="1"/>
    <n v="1"/>
    <n v="2"/>
    <n v="0.5"/>
    <n v="1"/>
    <n v="10"/>
    <n v="11"/>
    <n v="10"/>
    <n v="1"/>
    <n v="0"/>
    <n v="3"/>
    <n v="4"/>
    <n v="12"/>
    <n v="3"/>
    <n v="15.1"/>
    <d v="2025-11-14T00:00:00"/>
    <m/>
    <m/>
    <m/>
    <n v="33.583333333333336"/>
  </r>
  <r>
    <x v="106"/>
    <s v="CHO"/>
    <s v="MIL"/>
    <s v="L"/>
    <d v="1899-12-31T19:17:00"/>
    <n v="5"/>
    <n v="8"/>
    <n v="0.625"/>
    <n v="0"/>
    <n v="0"/>
    <m/>
    <n v="5"/>
    <n v="6"/>
    <n v="0.83299999999999996"/>
    <n v="6"/>
    <n v="5"/>
    <n v="11"/>
    <n v="1"/>
    <n v="1"/>
    <n v="0"/>
    <n v="1"/>
    <n v="6"/>
    <n v="15"/>
    <n v="-16"/>
    <n v="15"/>
    <d v="2025-11-14T00:00:00"/>
    <m/>
    <m/>
    <m/>
    <n v="43.283333333333331"/>
  </r>
  <r>
    <x v="11"/>
    <s v="HOU"/>
    <s v="POR"/>
    <s v="W"/>
    <d v="1899-12-31T08:27:00"/>
    <n v="6"/>
    <n v="17"/>
    <n v="0.35299999999999998"/>
    <n v="0"/>
    <n v="4"/>
    <n v="0"/>
    <n v="7"/>
    <n v="7"/>
    <n v="1"/>
    <n v="1"/>
    <n v="1"/>
    <n v="2"/>
    <n v="4"/>
    <n v="1"/>
    <n v="1"/>
    <n v="0"/>
    <n v="1"/>
    <n v="19"/>
    <n v="24"/>
    <n v="14.6"/>
    <d v="2025-11-14T00:00:00"/>
    <m/>
    <m/>
    <m/>
    <n v="32.450000000000003"/>
  </r>
  <r>
    <x v="59"/>
    <s v="NYK"/>
    <s v="MIA"/>
    <s v="W"/>
    <d v="1899-12-31T18:22:00"/>
    <n v="6"/>
    <n v="21"/>
    <n v="0.28599999999999998"/>
    <n v="3"/>
    <n v="12"/>
    <n v="0.25"/>
    <n v="0"/>
    <n v="0"/>
    <m/>
    <n v="1"/>
    <n v="4"/>
    <n v="5"/>
    <n v="5"/>
    <n v="7"/>
    <n v="2"/>
    <n v="2"/>
    <n v="1"/>
    <n v="15"/>
    <n v="7"/>
    <n v="14.1"/>
    <d v="2025-11-14T00:00:00"/>
    <m/>
    <m/>
    <m/>
    <n v="42.366666666666667"/>
  </r>
  <r>
    <x v="149"/>
    <s v="POR"/>
    <s v="HOU"/>
    <s v="L"/>
    <d v="1899-12-31T05:28:00"/>
    <n v="4"/>
    <n v="9"/>
    <n v="0.44400000000000001"/>
    <n v="3"/>
    <n v="7"/>
    <n v="0.42899999999999999"/>
    <n v="2"/>
    <n v="2"/>
    <n v="1"/>
    <n v="2"/>
    <n v="2"/>
    <n v="4"/>
    <n v="6"/>
    <n v="2"/>
    <n v="0"/>
    <n v="2"/>
    <n v="1"/>
    <n v="13"/>
    <n v="-23"/>
    <n v="14.1"/>
    <d v="2025-11-14T00:00:00"/>
    <m/>
    <m/>
    <m/>
    <n v="29.466666666666669"/>
  </r>
  <r>
    <x v="309"/>
    <s v="DET"/>
    <s v="PHI"/>
    <s v="W"/>
    <d v="1899-12-31T07:29:00"/>
    <n v="5"/>
    <n v="12"/>
    <n v="0.41699999999999998"/>
    <n v="3"/>
    <n v="6"/>
    <n v="0.5"/>
    <n v="2"/>
    <n v="3"/>
    <n v="0.66700000000000004"/>
    <n v="1"/>
    <n v="5"/>
    <n v="6"/>
    <n v="3"/>
    <n v="2"/>
    <n v="1"/>
    <n v="1"/>
    <n v="1"/>
    <n v="15"/>
    <n v="-9"/>
    <n v="13.8"/>
    <d v="2025-11-14T00:00:00"/>
    <m/>
    <m/>
    <m/>
    <n v="31.483333333333331"/>
  </r>
  <r>
    <x v="197"/>
    <s v="DET"/>
    <s v="PHI"/>
    <s v="W"/>
    <d v="1899-12-30T22:57:00"/>
    <n v="5"/>
    <n v="8"/>
    <n v="0.625"/>
    <n v="3"/>
    <n v="4"/>
    <n v="0.75"/>
    <n v="1"/>
    <n v="2"/>
    <n v="0.5"/>
    <n v="0"/>
    <n v="2"/>
    <n v="2"/>
    <n v="6"/>
    <n v="0"/>
    <n v="1"/>
    <n v="1"/>
    <n v="2"/>
    <n v="14"/>
    <n v="5"/>
    <n v="13.7"/>
    <d v="2025-11-14T00:00:00"/>
    <m/>
    <m/>
    <m/>
    <n v="22.950000000000003"/>
  </r>
  <r>
    <x v="240"/>
    <s v="SAC"/>
    <s v="MIN"/>
    <s v="L"/>
    <d v="1899-12-31T07:01:00"/>
    <n v="5"/>
    <n v="11"/>
    <n v="0.45500000000000002"/>
    <n v="2"/>
    <n v="5"/>
    <n v="0.4"/>
    <n v="1"/>
    <n v="4"/>
    <n v="0.25"/>
    <n v="5"/>
    <n v="5"/>
    <n v="10"/>
    <n v="14"/>
    <n v="0"/>
    <n v="0"/>
    <n v="6"/>
    <n v="3"/>
    <n v="13"/>
    <n v="-10"/>
    <n v="13.7"/>
    <d v="2025-11-14T00:00:00"/>
    <m/>
    <m/>
    <m/>
    <n v="31.016666666666666"/>
  </r>
  <r>
    <x v="242"/>
    <s v="DAL"/>
    <s v="LAC"/>
    <s v="L"/>
    <d v="1899-12-31T14:39:00"/>
    <n v="11"/>
    <n v="24"/>
    <n v="0.45800000000000002"/>
    <n v="0"/>
    <n v="6"/>
    <n v="0"/>
    <n v="6"/>
    <n v="9"/>
    <n v="0.66700000000000004"/>
    <n v="0"/>
    <n v="6"/>
    <n v="6"/>
    <n v="5"/>
    <n v="2"/>
    <n v="0"/>
    <n v="7"/>
    <n v="3"/>
    <n v="28"/>
    <n v="24"/>
    <n v="13.5"/>
    <d v="2025-11-14T00:00:00"/>
    <m/>
    <m/>
    <m/>
    <n v="38.65"/>
  </r>
  <r>
    <x v="227"/>
    <s v="CHO"/>
    <s v="MIL"/>
    <s v="L"/>
    <d v="1899-12-31T17:59:00"/>
    <n v="4"/>
    <n v="10"/>
    <n v="0.4"/>
    <n v="2"/>
    <n v="7"/>
    <n v="0.28599999999999998"/>
    <n v="2"/>
    <n v="3"/>
    <n v="0.66700000000000004"/>
    <n v="2"/>
    <n v="5"/>
    <n v="7"/>
    <n v="3"/>
    <n v="5"/>
    <n v="0"/>
    <n v="2"/>
    <n v="2"/>
    <n v="12"/>
    <n v="-11"/>
    <n v="13.4"/>
    <d v="2025-11-14T00:00:00"/>
    <m/>
    <m/>
    <m/>
    <n v="41.983333333333334"/>
  </r>
  <r>
    <x v="66"/>
    <s v="SAS"/>
    <s v="GSW"/>
    <s v="L"/>
    <d v="1899-12-31T12:26:00"/>
    <n v="4"/>
    <n v="6"/>
    <n v="0.66700000000000004"/>
    <n v="0"/>
    <n v="1"/>
    <n v="0"/>
    <n v="5"/>
    <n v="8"/>
    <n v="0.625"/>
    <n v="2"/>
    <n v="7"/>
    <n v="9"/>
    <n v="6"/>
    <n v="1"/>
    <n v="1"/>
    <n v="4"/>
    <n v="5"/>
    <n v="13"/>
    <n v="-10"/>
    <n v="12.6"/>
    <d v="2025-11-14T00:00:00"/>
    <m/>
    <m/>
    <m/>
    <n v="36.43333333333333"/>
  </r>
  <r>
    <x v="295"/>
    <s v="PHI"/>
    <s v="DET"/>
    <s v="L"/>
    <d v="1899-12-31T11:44:00"/>
    <n v="5"/>
    <n v="6"/>
    <n v="0.83299999999999996"/>
    <n v="2"/>
    <n v="2"/>
    <n v="1"/>
    <n v="0"/>
    <n v="0"/>
    <m/>
    <n v="4"/>
    <n v="7"/>
    <n v="11"/>
    <n v="2"/>
    <n v="1"/>
    <n v="0"/>
    <n v="3"/>
    <n v="4"/>
    <n v="12"/>
    <n v="4"/>
    <n v="12.5"/>
    <d v="2025-11-14T00:00:00"/>
    <m/>
    <m/>
    <m/>
    <n v="35.733333333333334"/>
  </r>
  <r>
    <x v="22"/>
    <s v="HOU"/>
    <s v="POR"/>
    <s v="W"/>
    <d v="1899-12-31T01:48:00"/>
    <n v="5"/>
    <n v="12"/>
    <n v="0.41699999999999998"/>
    <n v="3"/>
    <n v="9"/>
    <n v="0.33300000000000002"/>
    <n v="0"/>
    <n v="0"/>
    <m/>
    <n v="0"/>
    <n v="3"/>
    <n v="3"/>
    <n v="3"/>
    <n v="4"/>
    <n v="0"/>
    <n v="0"/>
    <n v="3"/>
    <n v="13"/>
    <n v="17"/>
    <n v="12.4"/>
    <d v="2025-11-14T00:00:00"/>
    <m/>
    <m/>
    <m/>
    <n v="25.799999999999997"/>
  </r>
  <r>
    <x v="121"/>
    <s v="CHO"/>
    <s v="MIL"/>
    <s v="L"/>
    <d v="1899-12-30T15:56:00"/>
    <n v="4"/>
    <n v="7"/>
    <n v="0.57099999999999995"/>
    <n v="2"/>
    <n v="3"/>
    <n v="0.66700000000000004"/>
    <n v="4"/>
    <n v="4"/>
    <n v="1"/>
    <n v="0"/>
    <n v="1"/>
    <n v="1"/>
    <n v="4"/>
    <n v="0"/>
    <n v="0"/>
    <n v="1"/>
    <n v="2"/>
    <n v="14"/>
    <n v="-12"/>
    <n v="12"/>
    <d v="2025-11-14T00:00:00"/>
    <m/>
    <m/>
    <m/>
    <n v="15.933333333333334"/>
  </r>
  <r>
    <x v="129"/>
    <s v="POR"/>
    <s v="HOU"/>
    <s v="L"/>
    <d v="1899-12-31T06:18:00"/>
    <n v="7"/>
    <n v="15"/>
    <n v="0.46700000000000003"/>
    <n v="2"/>
    <n v="5"/>
    <n v="0.4"/>
    <n v="6"/>
    <n v="7"/>
    <n v="0.85699999999999998"/>
    <n v="2"/>
    <n v="8"/>
    <n v="10"/>
    <n v="4"/>
    <n v="0"/>
    <n v="0"/>
    <n v="7"/>
    <n v="4"/>
    <n v="22"/>
    <n v="-14"/>
    <n v="11.9"/>
    <d v="2025-11-14T00:00:00"/>
    <m/>
    <m/>
    <m/>
    <n v="30.299999999999997"/>
  </r>
  <r>
    <x v="50"/>
    <s v="PHI"/>
    <s v="DET"/>
    <s v="L"/>
    <d v="1899-12-31T13:27:00"/>
    <n v="6"/>
    <n v="15"/>
    <n v="0.4"/>
    <n v="4"/>
    <n v="8"/>
    <n v="0.5"/>
    <n v="2"/>
    <n v="2"/>
    <n v="1"/>
    <n v="2"/>
    <n v="5"/>
    <n v="7"/>
    <n v="3"/>
    <n v="1"/>
    <n v="0"/>
    <n v="2"/>
    <n v="5"/>
    <n v="18"/>
    <n v="-1"/>
    <n v="11.9"/>
    <d v="2025-11-14T00:00:00"/>
    <m/>
    <m/>
    <m/>
    <n v="37.449999999999996"/>
  </r>
  <r>
    <x v="96"/>
    <s v="CHO"/>
    <s v="MIL"/>
    <s v="L"/>
    <d v="1899-12-31T03:24:00"/>
    <n v="5"/>
    <n v="15"/>
    <n v="0.33300000000000002"/>
    <n v="2"/>
    <n v="6"/>
    <n v="0.33300000000000002"/>
    <n v="4"/>
    <n v="5"/>
    <n v="0.8"/>
    <n v="0"/>
    <n v="3"/>
    <n v="3"/>
    <n v="10"/>
    <n v="0"/>
    <n v="0"/>
    <n v="2"/>
    <n v="3"/>
    <n v="16"/>
    <n v="11"/>
    <n v="11.8"/>
    <d v="2025-11-14T00:00:00"/>
    <m/>
    <m/>
    <m/>
    <n v="27.4"/>
  </r>
  <r>
    <x v="130"/>
    <s v="NOP"/>
    <s v="LAL"/>
    <s v="L"/>
    <d v="1899-12-31T12:32:00"/>
    <n v="3"/>
    <n v="13"/>
    <n v="0.23100000000000001"/>
    <n v="3"/>
    <n v="8"/>
    <n v="0.375"/>
    <n v="2"/>
    <n v="2"/>
    <n v="1"/>
    <n v="4"/>
    <n v="3"/>
    <n v="7"/>
    <n v="7"/>
    <n v="1"/>
    <n v="0"/>
    <n v="1"/>
    <n v="0"/>
    <n v="11"/>
    <n v="-14"/>
    <n v="11.7"/>
    <d v="2025-11-14T00:00:00"/>
    <m/>
    <m/>
    <m/>
    <n v="36.533333333333331"/>
  </r>
  <r>
    <x v="256"/>
    <s v="DET"/>
    <s v="PHI"/>
    <s v="W"/>
    <d v="1899-12-31T01:08:00"/>
    <n v="5"/>
    <n v="9"/>
    <n v="0.55600000000000005"/>
    <n v="0"/>
    <n v="1"/>
    <n v="0"/>
    <n v="0"/>
    <n v="0"/>
    <m/>
    <n v="2"/>
    <n v="6"/>
    <n v="8"/>
    <n v="3"/>
    <n v="2"/>
    <n v="3"/>
    <n v="3"/>
    <n v="1"/>
    <n v="10"/>
    <n v="6"/>
    <n v="11.7"/>
    <d v="2025-11-14T00:00:00"/>
    <m/>
    <m/>
    <m/>
    <n v="25.133333333333333"/>
  </r>
  <r>
    <x v="91"/>
    <s v="BRK"/>
    <s v="ORL"/>
    <s v="L"/>
    <d v="1899-12-31T09:49:00"/>
    <n v="6"/>
    <n v="12"/>
    <n v="0.5"/>
    <n v="0"/>
    <n v="2"/>
    <n v="0"/>
    <n v="1"/>
    <n v="4"/>
    <n v="0.25"/>
    <n v="2"/>
    <n v="3"/>
    <n v="5"/>
    <n v="3"/>
    <n v="0"/>
    <n v="2"/>
    <n v="0"/>
    <n v="0"/>
    <n v="13"/>
    <n v="-10"/>
    <n v="11.6"/>
    <d v="2025-11-14T00:00:00"/>
    <m/>
    <m/>
    <m/>
    <n v="33.816666666666663"/>
  </r>
  <r>
    <x v="188"/>
    <s v="MIN"/>
    <s v="SAC"/>
    <s v="W"/>
    <d v="1899-12-31T00:59:00"/>
    <n v="5"/>
    <n v="12"/>
    <n v="0.41699999999999998"/>
    <n v="2"/>
    <n v="6"/>
    <n v="0.33300000000000002"/>
    <n v="0"/>
    <n v="0"/>
    <m/>
    <n v="3"/>
    <n v="9"/>
    <n v="12"/>
    <n v="4"/>
    <n v="2"/>
    <n v="2"/>
    <n v="3"/>
    <n v="5"/>
    <n v="12"/>
    <n v="0"/>
    <n v="11.6"/>
    <d v="2025-11-14T00:00:00"/>
    <m/>
    <m/>
    <m/>
    <n v="24.983333333333334"/>
  </r>
  <r>
    <x v="233"/>
    <s v="POR"/>
    <s v="HOU"/>
    <s v="L"/>
    <d v="1899-12-31T07:08:00"/>
    <n v="7"/>
    <n v="16"/>
    <n v="0.438"/>
    <n v="1"/>
    <n v="5"/>
    <n v="0.2"/>
    <n v="4"/>
    <n v="8"/>
    <n v="0.5"/>
    <n v="1"/>
    <n v="7"/>
    <n v="8"/>
    <n v="3"/>
    <n v="1"/>
    <n v="1"/>
    <n v="3"/>
    <n v="3"/>
    <n v="19"/>
    <n v="-22"/>
    <n v="11.4"/>
    <d v="2025-11-14T00:00:00"/>
    <m/>
    <m/>
    <m/>
    <n v="31.133333333333333"/>
  </r>
  <r>
    <x v="18"/>
    <s v="HOU"/>
    <s v="POR"/>
    <s v="W"/>
    <d v="1899-12-30T20:48:00"/>
    <n v="5"/>
    <n v="9"/>
    <n v="0.55600000000000005"/>
    <n v="1"/>
    <n v="3"/>
    <n v="0.33300000000000002"/>
    <n v="0"/>
    <n v="0"/>
    <m/>
    <n v="2"/>
    <n v="1"/>
    <n v="3"/>
    <n v="1"/>
    <n v="4"/>
    <n v="0"/>
    <n v="1"/>
    <n v="2"/>
    <n v="11"/>
    <n v="15"/>
    <n v="11.3"/>
    <d v="2025-11-14T00:00:00"/>
    <m/>
    <m/>
    <m/>
    <n v="20.8"/>
  </r>
  <r>
    <x v="158"/>
    <s v="MIL"/>
    <s v="CHO"/>
    <s v="W"/>
    <d v="1899-12-31T01:30:00"/>
    <n v="2"/>
    <n v="4"/>
    <n v="0.5"/>
    <n v="2"/>
    <n v="4"/>
    <n v="0.5"/>
    <n v="7"/>
    <n v="7"/>
    <n v="1"/>
    <n v="0"/>
    <n v="0"/>
    <n v="0"/>
    <n v="2"/>
    <n v="0"/>
    <n v="0"/>
    <n v="0"/>
    <n v="3"/>
    <n v="13"/>
    <n v="25"/>
    <n v="11.2"/>
    <d v="2025-11-14T00:00:00"/>
    <m/>
    <m/>
    <m/>
    <n v="25.5"/>
  </r>
  <r>
    <x v="164"/>
    <s v="LAC"/>
    <s v="DAL"/>
    <s v="W"/>
    <d v="1899-12-31T16:16:00"/>
    <n v="4"/>
    <n v="10"/>
    <n v="0.4"/>
    <n v="0"/>
    <n v="3"/>
    <n v="0"/>
    <n v="7"/>
    <n v="8"/>
    <n v="0.875"/>
    <n v="0"/>
    <n v="4"/>
    <n v="4"/>
    <n v="0"/>
    <n v="3"/>
    <n v="2"/>
    <n v="2"/>
    <n v="4"/>
    <n v="15"/>
    <n v="2"/>
    <n v="11.2"/>
    <d v="2025-11-14T00:00:00"/>
    <m/>
    <m/>
    <m/>
    <n v="40.266666666666666"/>
  </r>
  <r>
    <x v="90"/>
    <s v="PHI"/>
    <s v="DET"/>
    <s v="L"/>
    <d v="1899-12-31T04:56:00"/>
    <n v="4"/>
    <n v="8"/>
    <n v="0.5"/>
    <n v="2"/>
    <n v="3"/>
    <n v="0.66700000000000004"/>
    <n v="0"/>
    <n v="0"/>
    <m/>
    <n v="5"/>
    <n v="3"/>
    <n v="8"/>
    <n v="3"/>
    <n v="0"/>
    <n v="2"/>
    <n v="2"/>
    <n v="2"/>
    <n v="10"/>
    <n v="11"/>
    <n v="11.1"/>
    <d v="2025-11-14T00:00:00"/>
    <m/>
    <m/>
    <m/>
    <n v="28.93333333333333"/>
  </r>
  <r>
    <x v="142"/>
    <s v="SAC"/>
    <s v="MIN"/>
    <s v="L"/>
    <d v="1899-12-31T04:24:00"/>
    <n v="5"/>
    <n v="13"/>
    <n v="0.38500000000000001"/>
    <n v="2"/>
    <n v="6"/>
    <n v="0.33300000000000002"/>
    <n v="2"/>
    <n v="5"/>
    <n v="0.4"/>
    <n v="0"/>
    <n v="6"/>
    <n v="6"/>
    <n v="6"/>
    <n v="1"/>
    <n v="0"/>
    <n v="1"/>
    <n v="2"/>
    <n v="14"/>
    <n v="-8"/>
    <n v="10.9"/>
    <d v="2025-11-14T00:00:00"/>
    <m/>
    <m/>
    <m/>
    <n v="28.4"/>
  </r>
  <r>
    <x v="264"/>
    <s v="BRK"/>
    <s v="ORL"/>
    <s v="L"/>
    <d v="1899-12-31T12:05:00"/>
    <n v="6"/>
    <n v="11"/>
    <n v="0.54500000000000004"/>
    <n v="2"/>
    <n v="6"/>
    <n v="0.33300000000000002"/>
    <n v="1"/>
    <n v="2"/>
    <n v="0.5"/>
    <n v="0"/>
    <n v="1"/>
    <n v="1"/>
    <n v="0"/>
    <n v="3"/>
    <n v="0"/>
    <n v="1"/>
    <n v="2"/>
    <n v="15"/>
    <n v="4"/>
    <n v="10.8"/>
    <d v="2025-11-14T00:00:00"/>
    <m/>
    <m/>
    <m/>
    <n v="36.083333333333336"/>
  </r>
  <r>
    <x v="307"/>
    <s v="MIA"/>
    <s v="NYK"/>
    <s v="L"/>
    <d v="1899-12-31T00:01:00"/>
    <n v="4"/>
    <n v="8"/>
    <n v="0.5"/>
    <n v="3"/>
    <n v="6"/>
    <n v="0.5"/>
    <n v="3"/>
    <n v="3"/>
    <n v="1"/>
    <n v="1"/>
    <n v="1"/>
    <n v="2"/>
    <n v="2"/>
    <n v="0"/>
    <n v="1"/>
    <n v="2"/>
    <n v="1"/>
    <n v="14"/>
    <n v="-1"/>
    <n v="10.7"/>
    <d v="2025-11-14T00:00:00"/>
    <m/>
    <m/>
    <m/>
    <n v="24.016666666666669"/>
  </r>
  <r>
    <x v="17"/>
    <s v="LAL"/>
    <s v="NOP"/>
    <s v="W"/>
    <d v="1899-12-31T11:04:00"/>
    <n v="6"/>
    <n v="10"/>
    <n v="0.6"/>
    <n v="2"/>
    <n v="5"/>
    <n v="0.4"/>
    <n v="0"/>
    <n v="0"/>
    <m/>
    <n v="0"/>
    <n v="4"/>
    <n v="4"/>
    <n v="0"/>
    <n v="1"/>
    <n v="0"/>
    <n v="1"/>
    <n v="0"/>
    <n v="14"/>
    <n v="30"/>
    <n v="10.6"/>
    <d v="2025-11-14T00:00:00"/>
    <m/>
    <m/>
    <m/>
    <n v="35.066666666666663"/>
  </r>
  <r>
    <x v="23"/>
    <s v="HOU"/>
    <s v="POR"/>
    <s v="W"/>
    <d v="1899-12-30T17:31:00"/>
    <n v="2"/>
    <n v="4"/>
    <n v="0.5"/>
    <n v="0"/>
    <n v="0"/>
    <m/>
    <n v="1"/>
    <n v="2"/>
    <n v="0.5"/>
    <n v="5"/>
    <n v="6"/>
    <n v="11"/>
    <n v="0"/>
    <n v="1"/>
    <n v="2"/>
    <n v="0"/>
    <n v="1"/>
    <n v="5"/>
    <n v="22"/>
    <n v="9.9"/>
    <d v="2025-11-14T00:00:00"/>
    <m/>
    <m/>
    <m/>
    <n v="17.516666666666666"/>
  </r>
  <r>
    <x v="157"/>
    <s v="MIN"/>
    <s v="SAC"/>
    <s v="W"/>
    <d v="1899-12-31T10:20:00"/>
    <n v="4"/>
    <n v="6"/>
    <n v="0.66700000000000004"/>
    <n v="0"/>
    <n v="0"/>
    <m/>
    <n v="3"/>
    <n v="8"/>
    <n v="0.375"/>
    <n v="2"/>
    <n v="6"/>
    <n v="8"/>
    <n v="1"/>
    <n v="1"/>
    <n v="1"/>
    <n v="1"/>
    <n v="3"/>
    <n v="11"/>
    <n v="14"/>
    <n v="9.8000000000000007"/>
    <d v="2025-11-14T00:00:00"/>
    <m/>
    <m/>
    <m/>
    <n v="34.333333333333336"/>
  </r>
  <r>
    <x v="52"/>
    <s v="POR"/>
    <s v="HOU"/>
    <s v="L"/>
    <d v="1899-12-31T04:44:00"/>
    <n v="4"/>
    <n v="8"/>
    <n v="0.5"/>
    <n v="1"/>
    <n v="3"/>
    <n v="0.33300000000000002"/>
    <n v="4"/>
    <n v="5"/>
    <n v="0.8"/>
    <n v="1"/>
    <n v="1"/>
    <n v="2"/>
    <n v="3"/>
    <n v="0"/>
    <n v="0"/>
    <n v="1"/>
    <n v="3"/>
    <n v="13"/>
    <n v="-30"/>
    <n v="9.5"/>
    <d v="2025-11-14T00:00:00"/>
    <m/>
    <m/>
    <m/>
    <n v="28.733333333333334"/>
  </r>
  <r>
    <x v="53"/>
    <s v="DET"/>
    <s v="PHI"/>
    <s v="W"/>
    <d v="1899-12-30T22:52:00"/>
    <n v="6"/>
    <n v="11"/>
    <n v="0.54500000000000004"/>
    <n v="1"/>
    <n v="3"/>
    <n v="0.33300000000000002"/>
    <n v="1"/>
    <n v="1"/>
    <n v="1"/>
    <n v="3"/>
    <n v="4"/>
    <n v="7"/>
    <n v="1"/>
    <n v="0"/>
    <n v="0"/>
    <n v="2"/>
    <n v="3"/>
    <n v="14"/>
    <n v="3"/>
    <n v="9.5"/>
    <d v="2025-11-14T00:00:00"/>
    <m/>
    <m/>
    <m/>
    <n v="22.866666666666667"/>
  </r>
  <r>
    <x v="283"/>
    <s v="MIL"/>
    <s v="CHO"/>
    <s v="W"/>
    <d v="1899-12-30T22:49:00"/>
    <n v="4"/>
    <n v="5"/>
    <n v="0.8"/>
    <n v="2"/>
    <n v="3"/>
    <n v="0.66700000000000004"/>
    <n v="0"/>
    <n v="0"/>
    <m/>
    <n v="0"/>
    <n v="1"/>
    <n v="1"/>
    <n v="0"/>
    <n v="2"/>
    <n v="1"/>
    <n v="1"/>
    <n v="2"/>
    <n v="10"/>
    <n v="-12"/>
    <n v="9.3000000000000007"/>
    <d v="2025-11-14T00:00:00"/>
    <m/>
    <m/>
    <m/>
    <n v="22.816666666666666"/>
  </r>
  <r>
    <x v="281"/>
    <s v="DAL"/>
    <s v="LAC"/>
    <s v="L"/>
    <d v="1899-12-30T11:06:00"/>
    <n v="3"/>
    <n v="3"/>
    <n v="1"/>
    <n v="0"/>
    <n v="0"/>
    <m/>
    <n v="3"/>
    <n v="5"/>
    <n v="0.6"/>
    <n v="1"/>
    <n v="2"/>
    <n v="3"/>
    <n v="0"/>
    <n v="1"/>
    <n v="2"/>
    <n v="1"/>
    <n v="2"/>
    <n v="9"/>
    <n v="4"/>
    <n v="9.1999999999999993"/>
    <d v="2025-11-14T00:00:00"/>
    <m/>
    <m/>
    <m/>
    <n v="11.100000000000001"/>
  </r>
  <r>
    <x v="287"/>
    <s v="LAC"/>
    <s v="DAL"/>
    <s v="W"/>
    <d v="1899-12-31T08:14:00"/>
    <n v="2"/>
    <n v="8"/>
    <n v="0.25"/>
    <n v="1"/>
    <n v="6"/>
    <n v="0.16700000000000001"/>
    <n v="4"/>
    <n v="4"/>
    <n v="1"/>
    <n v="0"/>
    <n v="2"/>
    <n v="2"/>
    <n v="5"/>
    <n v="2"/>
    <n v="1"/>
    <n v="1"/>
    <n v="2"/>
    <n v="9"/>
    <n v="3"/>
    <n v="9.1999999999999993"/>
    <d v="2025-11-14T00:00:00"/>
    <m/>
    <m/>
    <m/>
    <n v="32.233333333333334"/>
  </r>
  <r>
    <x v="428"/>
    <s v="DAL"/>
    <s v="LAC"/>
    <s v="L"/>
    <d v="1899-12-31T03:23:00"/>
    <n v="4"/>
    <n v="7"/>
    <n v="0.57099999999999995"/>
    <n v="0"/>
    <n v="0"/>
    <m/>
    <n v="2"/>
    <n v="2"/>
    <n v="1"/>
    <n v="3"/>
    <n v="5"/>
    <n v="8"/>
    <n v="1"/>
    <n v="1"/>
    <n v="3"/>
    <n v="3"/>
    <n v="5"/>
    <n v="10"/>
    <n v="-1"/>
    <n v="9.1"/>
    <d v="2025-11-14T00:00:00"/>
    <m/>
    <m/>
    <m/>
    <n v="27.383333333333333"/>
  </r>
  <r>
    <x v="189"/>
    <s v="SAS"/>
    <s v="GSW"/>
    <s v="L"/>
    <d v="1899-12-30T22:49:00"/>
    <n v="4"/>
    <n v="9"/>
    <n v="0.44400000000000001"/>
    <n v="4"/>
    <n v="9"/>
    <n v="0.44400000000000001"/>
    <n v="2"/>
    <n v="2"/>
    <n v="1"/>
    <n v="0"/>
    <n v="2"/>
    <n v="2"/>
    <n v="0"/>
    <n v="0"/>
    <n v="0"/>
    <n v="1"/>
    <n v="0"/>
    <n v="14"/>
    <n v="9"/>
    <n v="8.9"/>
    <d v="2025-11-14T00:00:00"/>
    <m/>
    <m/>
    <m/>
    <n v="22.816666666666666"/>
  </r>
  <r>
    <x v="282"/>
    <s v="PHI"/>
    <s v="DET"/>
    <s v="L"/>
    <d v="1899-12-30T17:21:00"/>
    <n v="4"/>
    <n v="7"/>
    <n v="0.57099999999999995"/>
    <n v="3"/>
    <n v="6"/>
    <n v="0.5"/>
    <n v="2"/>
    <n v="2"/>
    <n v="1"/>
    <n v="0"/>
    <n v="1"/>
    <n v="1"/>
    <n v="1"/>
    <n v="0"/>
    <n v="0"/>
    <n v="1"/>
    <n v="2"/>
    <n v="13"/>
    <n v="-6"/>
    <n v="8.9"/>
    <d v="2025-11-14T00:00:00"/>
    <m/>
    <m/>
    <m/>
    <n v="17.350000000000001"/>
  </r>
  <r>
    <x v="108"/>
    <s v="ORL"/>
    <s v="BRK"/>
    <s v="W"/>
    <d v="1899-12-31T15:55:00"/>
    <n v="7"/>
    <n v="18"/>
    <n v="0.38900000000000001"/>
    <n v="3"/>
    <n v="7"/>
    <n v="0.42899999999999999"/>
    <n v="2"/>
    <n v="2"/>
    <n v="1"/>
    <n v="0"/>
    <n v="5"/>
    <n v="5"/>
    <n v="2"/>
    <n v="0"/>
    <n v="0"/>
    <n v="3"/>
    <n v="1"/>
    <n v="19"/>
    <n v="16"/>
    <n v="8.6999999999999993"/>
    <d v="2025-11-14T00:00:00"/>
    <m/>
    <m/>
    <m/>
    <n v="39.916666666666664"/>
  </r>
  <r>
    <x v="30"/>
    <s v="LAL"/>
    <s v="NOP"/>
    <s v="W"/>
    <d v="1899-12-31T10:25:00"/>
    <n v="6"/>
    <n v="15"/>
    <n v="0.4"/>
    <n v="1"/>
    <n v="10"/>
    <n v="0.1"/>
    <n v="0"/>
    <n v="0"/>
    <m/>
    <n v="1"/>
    <n v="4"/>
    <n v="5"/>
    <n v="5"/>
    <n v="2"/>
    <n v="0"/>
    <n v="2"/>
    <n v="4"/>
    <n v="13"/>
    <n v="7"/>
    <n v="8.6999999999999993"/>
    <d v="2025-11-14T00:00:00"/>
    <m/>
    <m/>
    <m/>
    <n v="34.416666666666664"/>
  </r>
  <r>
    <x v="19"/>
    <s v="GSW"/>
    <s v="SAS"/>
    <s v="W"/>
    <d v="1899-12-31T05:57:00"/>
    <n v="3"/>
    <n v="8"/>
    <n v="0.375"/>
    <n v="3"/>
    <n v="6"/>
    <n v="0.5"/>
    <n v="1"/>
    <n v="2"/>
    <n v="0.5"/>
    <n v="0"/>
    <n v="3"/>
    <n v="3"/>
    <n v="3"/>
    <n v="0"/>
    <n v="1"/>
    <n v="0"/>
    <n v="1"/>
    <n v="10"/>
    <n v="4"/>
    <n v="8.5"/>
    <d v="2025-11-14T00:00:00"/>
    <m/>
    <m/>
    <m/>
    <n v="29.949999999999996"/>
  </r>
  <r>
    <x v="102"/>
    <s v="ORL"/>
    <s v="BRK"/>
    <s v="W"/>
    <d v="1899-12-31T04:13:00"/>
    <n v="5"/>
    <n v="11"/>
    <n v="0.45500000000000002"/>
    <n v="2"/>
    <n v="7"/>
    <n v="0.28599999999999998"/>
    <n v="2"/>
    <n v="2"/>
    <n v="1"/>
    <n v="0"/>
    <n v="7"/>
    <n v="7"/>
    <n v="6"/>
    <n v="0"/>
    <n v="1"/>
    <n v="5"/>
    <n v="5"/>
    <n v="14"/>
    <n v="11"/>
    <n v="8.3000000000000007"/>
    <d v="2025-11-14T00:00:00"/>
    <m/>
    <m/>
    <m/>
    <n v="28.216666666666665"/>
  </r>
  <r>
    <x v="238"/>
    <s v="DAL"/>
    <s v="LAC"/>
    <s v="L"/>
    <d v="1899-12-31T23:39:00"/>
    <n v="8"/>
    <n v="13"/>
    <n v="0.61499999999999999"/>
    <n v="0"/>
    <n v="3"/>
    <n v="0"/>
    <n v="0"/>
    <n v="1"/>
    <n v="0"/>
    <n v="1"/>
    <n v="4"/>
    <n v="5"/>
    <n v="0"/>
    <n v="1"/>
    <n v="0"/>
    <n v="4"/>
    <n v="1"/>
    <n v="16"/>
    <n v="-15"/>
    <n v="8.1999999999999993"/>
    <d v="2025-11-14T00:00:00"/>
    <m/>
    <m/>
    <m/>
    <n v="47.65"/>
  </r>
  <r>
    <x v="293"/>
    <s v="BRK"/>
    <s v="ORL"/>
    <s v="L"/>
    <d v="1899-12-30T22:20:00"/>
    <n v="3"/>
    <n v="5"/>
    <n v="0.6"/>
    <n v="0"/>
    <n v="0"/>
    <m/>
    <n v="0"/>
    <n v="0"/>
    <m/>
    <n v="1"/>
    <n v="2"/>
    <n v="3"/>
    <n v="3"/>
    <n v="1"/>
    <n v="0"/>
    <n v="0"/>
    <n v="0"/>
    <n v="6"/>
    <n v="6"/>
    <n v="8.1"/>
    <d v="2025-11-14T00:00:00"/>
    <m/>
    <m/>
    <m/>
    <n v="22.333333333333336"/>
  </r>
  <r>
    <x v="20"/>
    <s v="GSW"/>
    <s v="SAS"/>
    <s v="W"/>
    <d v="1899-12-30T15:55:00"/>
    <n v="4"/>
    <n v="7"/>
    <n v="0.57099999999999995"/>
    <n v="2"/>
    <n v="5"/>
    <n v="0.4"/>
    <n v="0"/>
    <n v="0"/>
    <m/>
    <n v="0"/>
    <n v="1"/>
    <n v="1"/>
    <n v="0"/>
    <n v="2"/>
    <n v="1"/>
    <n v="0"/>
    <n v="4"/>
    <n v="10"/>
    <n v="0"/>
    <n v="8.1"/>
    <d v="2025-11-14T00:00:00"/>
    <m/>
    <m/>
    <m/>
    <n v="15.916666666666666"/>
  </r>
  <r>
    <x v="168"/>
    <s v="SAC"/>
    <s v="MIN"/>
    <s v="L"/>
    <d v="1899-12-30T22:24:00"/>
    <n v="3"/>
    <n v="8"/>
    <n v="0.375"/>
    <n v="3"/>
    <n v="7"/>
    <n v="0.42899999999999999"/>
    <n v="0"/>
    <n v="0"/>
    <m/>
    <n v="1"/>
    <n v="0"/>
    <n v="1"/>
    <n v="0"/>
    <n v="4"/>
    <n v="1"/>
    <n v="1"/>
    <n v="3"/>
    <n v="9"/>
    <n v="-3"/>
    <n v="7.8"/>
    <d v="2025-11-14T00:00:00"/>
    <m/>
    <m/>
    <m/>
    <n v="22.4"/>
  </r>
  <r>
    <x v="152"/>
    <s v="POR"/>
    <s v="HOU"/>
    <s v="L"/>
    <d v="1899-12-30T23:59:00"/>
    <n v="4"/>
    <n v="9"/>
    <n v="0.44400000000000001"/>
    <n v="0"/>
    <n v="3"/>
    <n v="0"/>
    <n v="1"/>
    <n v="1"/>
    <n v="1"/>
    <n v="6"/>
    <n v="2"/>
    <n v="8"/>
    <n v="0"/>
    <n v="0"/>
    <n v="0"/>
    <n v="1"/>
    <n v="1"/>
    <n v="9"/>
    <n v="-10"/>
    <n v="7.7"/>
    <d v="2025-11-14T00:00:00"/>
    <m/>
    <m/>
    <m/>
    <n v="23.983333333333334"/>
  </r>
  <r>
    <x v="151"/>
    <s v="ORL"/>
    <s v="BRK"/>
    <s v="W"/>
    <d v="1899-12-31T07:45:00"/>
    <n v="1"/>
    <n v="2"/>
    <n v="0.5"/>
    <n v="0"/>
    <n v="1"/>
    <n v="0"/>
    <n v="5"/>
    <n v="5"/>
    <n v="1"/>
    <n v="1"/>
    <n v="4"/>
    <n v="5"/>
    <n v="3"/>
    <n v="0"/>
    <n v="0"/>
    <n v="2"/>
    <n v="1"/>
    <n v="7"/>
    <n v="11"/>
    <n v="7.6"/>
    <d v="2025-11-14T00:00:00"/>
    <m/>
    <m/>
    <m/>
    <n v="31.75"/>
  </r>
  <r>
    <x v="99"/>
    <s v="MIN"/>
    <s v="SAC"/>
    <s v="W"/>
    <d v="1899-12-31T07:09:00"/>
    <n v="6"/>
    <n v="9"/>
    <n v="0.66700000000000004"/>
    <n v="0"/>
    <n v="2"/>
    <n v="0"/>
    <n v="1"/>
    <n v="1"/>
    <n v="1"/>
    <n v="1"/>
    <n v="3"/>
    <n v="4"/>
    <n v="3"/>
    <n v="0"/>
    <n v="0"/>
    <n v="4"/>
    <n v="3"/>
    <n v="13"/>
    <n v="4"/>
    <n v="7.6"/>
    <d v="2025-11-14T00:00:00"/>
    <m/>
    <m/>
    <m/>
    <n v="31.15"/>
  </r>
  <r>
    <x v="27"/>
    <s v="LAL"/>
    <s v="NOP"/>
    <s v="W"/>
    <d v="1899-12-30T21:41:00"/>
    <n v="3"/>
    <n v="4"/>
    <n v="0.75"/>
    <n v="0"/>
    <n v="0"/>
    <m/>
    <n v="0"/>
    <n v="0"/>
    <m/>
    <n v="0"/>
    <n v="3"/>
    <n v="3"/>
    <n v="0"/>
    <n v="3"/>
    <n v="2"/>
    <n v="2"/>
    <n v="1"/>
    <n v="6"/>
    <n v="4"/>
    <n v="7.3"/>
    <d v="2025-11-14T00:00:00"/>
    <m/>
    <m/>
    <m/>
    <n v="21.683333333333334"/>
  </r>
  <r>
    <x v="107"/>
    <s v="CHO"/>
    <s v="MIL"/>
    <s v="L"/>
    <d v="1899-12-31T05:14:00"/>
    <n v="4"/>
    <n v="10"/>
    <n v="0.4"/>
    <n v="1"/>
    <n v="3"/>
    <n v="0.33300000000000002"/>
    <n v="0"/>
    <n v="0"/>
    <m/>
    <n v="1"/>
    <n v="6"/>
    <n v="7"/>
    <n v="7"/>
    <n v="0"/>
    <n v="0"/>
    <n v="3"/>
    <n v="2"/>
    <n v="9"/>
    <n v="-23"/>
    <n v="7.2"/>
    <d v="2025-11-14T00:00:00"/>
    <m/>
    <m/>
    <m/>
    <n v="29.233333333333331"/>
  </r>
  <r>
    <x v="235"/>
    <s v="BRK"/>
    <s v="ORL"/>
    <s v="L"/>
    <d v="1899-12-31T03:15:00"/>
    <n v="2"/>
    <n v="8"/>
    <n v="0.25"/>
    <n v="2"/>
    <n v="7"/>
    <n v="0.28599999999999998"/>
    <n v="6"/>
    <n v="6"/>
    <n v="1"/>
    <n v="0"/>
    <n v="4"/>
    <n v="4"/>
    <n v="3"/>
    <n v="1"/>
    <n v="0"/>
    <n v="2"/>
    <n v="6"/>
    <n v="12"/>
    <n v="-4"/>
    <n v="7.1"/>
    <d v="2025-11-14T00:00:00"/>
    <m/>
    <m/>
    <m/>
    <n v="27.25"/>
  </r>
  <r>
    <x v="112"/>
    <s v="MIA"/>
    <s v="NYK"/>
    <s v="L"/>
    <d v="1899-12-31T11:36:00"/>
    <n v="6"/>
    <n v="18"/>
    <n v="0.33300000000000002"/>
    <n v="1"/>
    <n v="6"/>
    <n v="0.16700000000000001"/>
    <n v="2"/>
    <n v="2"/>
    <n v="1"/>
    <n v="5"/>
    <n v="2"/>
    <n v="7"/>
    <n v="3"/>
    <n v="0"/>
    <n v="1"/>
    <n v="3"/>
    <n v="4"/>
    <n v="15"/>
    <n v="-15"/>
    <n v="7.1"/>
    <d v="2025-11-14T00:00:00"/>
    <m/>
    <m/>
    <m/>
    <n v="35.6"/>
  </r>
  <r>
    <x v="347"/>
    <s v="DET"/>
    <s v="PHI"/>
    <s v="W"/>
    <d v="1899-12-30T18:40:00"/>
    <n v="2"/>
    <n v="6"/>
    <n v="0.33300000000000002"/>
    <n v="2"/>
    <n v="6"/>
    <n v="0.33300000000000002"/>
    <n v="0"/>
    <n v="0"/>
    <m/>
    <n v="2"/>
    <n v="2"/>
    <n v="4"/>
    <n v="4"/>
    <n v="0"/>
    <n v="0"/>
    <n v="0"/>
    <n v="1"/>
    <n v="6"/>
    <n v="19"/>
    <n v="7"/>
    <d v="2025-11-14T00:00:00"/>
    <m/>
    <m/>
    <m/>
    <n v="18.666666666666668"/>
  </r>
  <r>
    <x v="87"/>
    <s v="MIL"/>
    <s v="CHO"/>
    <s v="W"/>
    <d v="1899-12-30T21:29:00"/>
    <n v="3"/>
    <n v="5"/>
    <n v="0.6"/>
    <n v="1"/>
    <n v="1"/>
    <n v="1"/>
    <n v="1"/>
    <n v="1"/>
    <n v="1"/>
    <n v="0"/>
    <n v="0"/>
    <n v="0"/>
    <n v="1"/>
    <n v="1"/>
    <n v="0"/>
    <n v="0"/>
    <n v="1"/>
    <n v="8"/>
    <n v="-15"/>
    <n v="7"/>
    <d v="2025-11-14T00:00:00"/>
    <m/>
    <m/>
    <m/>
    <n v="21.483333333333334"/>
  </r>
  <r>
    <x v="156"/>
    <s v="MIL"/>
    <s v="CHO"/>
    <s v="W"/>
    <d v="1899-12-30T18:30:00"/>
    <n v="4"/>
    <n v="7"/>
    <n v="0.57099999999999995"/>
    <n v="1"/>
    <n v="3"/>
    <n v="0.33300000000000002"/>
    <n v="1"/>
    <n v="2"/>
    <n v="0.5"/>
    <n v="1"/>
    <n v="2"/>
    <n v="3"/>
    <n v="5"/>
    <n v="1"/>
    <n v="0"/>
    <n v="4"/>
    <n v="3"/>
    <n v="10"/>
    <n v="-13"/>
    <n v="6.9"/>
    <d v="2025-11-14T00:00:00"/>
    <m/>
    <m/>
    <m/>
    <n v="18.5"/>
  </r>
  <r>
    <x v="237"/>
    <s v="DAL"/>
    <s v="LAC"/>
    <s v="L"/>
    <d v="1899-12-31T03:33:00"/>
    <n v="4"/>
    <n v="11"/>
    <n v="0.36399999999999999"/>
    <n v="4"/>
    <n v="10"/>
    <n v="0.4"/>
    <n v="1"/>
    <n v="1"/>
    <n v="1"/>
    <n v="0"/>
    <n v="2"/>
    <n v="2"/>
    <n v="2"/>
    <n v="0"/>
    <n v="0"/>
    <n v="2"/>
    <n v="0"/>
    <n v="13"/>
    <n v="16"/>
    <n v="6.9"/>
    <d v="2025-11-14T00:00:00"/>
    <m/>
    <m/>
    <m/>
    <n v="27.55"/>
  </r>
  <r>
    <x v="140"/>
    <s v="BRK"/>
    <s v="ORL"/>
    <s v="L"/>
    <d v="1899-12-31T04:03:00"/>
    <n v="5"/>
    <n v="10"/>
    <n v="0.5"/>
    <n v="2"/>
    <n v="3"/>
    <n v="0.66700000000000004"/>
    <n v="0"/>
    <n v="0"/>
    <m/>
    <n v="0"/>
    <n v="0"/>
    <n v="0"/>
    <n v="0"/>
    <n v="0"/>
    <n v="2"/>
    <n v="0"/>
    <n v="4"/>
    <n v="12"/>
    <n v="-20"/>
    <n v="6.8"/>
    <d v="2025-11-14T00:00:00"/>
    <m/>
    <m/>
    <m/>
    <n v="28.049999999999997"/>
  </r>
  <r>
    <x v="137"/>
    <s v="NYK"/>
    <s v="MIA"/>
    <s v="W"/>
    <d v="1899-12-31T05:56:00"/>
    <n v="4"/>
    <n v="10"/>
    <n v="0.4"/>
    <n v="1"/>
    <n v="6"/>
    <n v="0.16700000000000001"/>
    <n v="0"/>
    <n v="1"/>
    <n v="0"/>
    <n v="1"/>
    <n v="3"/>
    <n v="4"/>
    <n v="4"/>
    <n v="0"/>
    <n v="0"/>
    <n v="0"/>
    <n v="2"/>
    <n v="9"/>
    <n v="1"/>
    <n v="6.8"/>
    <d v="2025-11-14T00:00:00"/>
    <m/>
    <m/>
    <m/>
    <n v="29.933333333333334"/>
  </r>
  <r>
    <x v="263"/>
    <s v="MIL"/>
    <s v="CHO"/>
    <s v="W"/>
    <d v="1899-12-30T19:20:00"/>
    <n v="4"/>
    <n v="7"/>
    <n v="0.57099999999999995"/>
    <n v="2"/>
    <n v="4"/>
    <n v="0.5"/>
    <n v="2"/>
    <n v="2"/>
    <n v="1"/>
    <n v="1"/>
    <n v="3"/>
    <n v="4"/>
    <n v="1"/>
    <n v="0"/>
    <n v="0"/>
    <n v="3"/>
    <n v="3"/>
    <n v="12"/>
    <n v="-11"/>
    <n v="6.8"/>
    <d v="2025-11-14T00:00:00"/>
    <m/>
    <m/>
    <m/>
    <n v="19.333333333333336"/>
  </r>
  <r>
    <x v="291"/>
    <s v="DAL"/>
    <s v="LAC"/>
    <s v="L"/>
    <d v="1899-12-30T18:08:00"/>
    <n v="2"/>
    <n v="9"/>
    <n v="0.222"/>
    <n v="0"/>
    <n v="5"/>
    <n v="0"/>
    <n v="3"/>
    <n v="4"/>
    <n v="0.75"/>
    <n v="0"/>
    <n v="2"/>
    <n v="2"/>
    <n v="5"/>
    <n v="2"/>
    <n v="0"/>
    <n v="0"/>
    <n v="1"/>
    <n v="7"/>
    <n v="-27"/>
    <n v="6.8"/>
    <d v="2025-11-14T00:00:00"/>
    <m/>
    <m/>
    <m/>
    <n v="18.133333333333333"/>
  </r>
  <r>
    <x v="126"/>
    <s v="SAS"/>
    <s v="GSW"/>
    <s v="L"/>
    <d v="1899-12-31T07:51:00"/>
    <n v="4"/>
    <n v="10"/>
    <n v="0.4"/>
    <n v="1"/>
    <n v="4"/>
    <n v="0.25"/>
    <n v="2"/>
    <n v="2"/>
    <n v="1"/>
    <n v="0"/>
    <n v="3"/>
    <n v="3"/>
    <n v="2"/>
    <n v="2"/>
    <n v="0"/>
    <n v="2"/>
    <n v="3"/>
    <n v="11"/>
    <n v="-16"/>
    <n v="6.7"/>
    <d v="2025-11-14T00:00:00"/>
    <m/>
    <m/>
    <m/>
    <n v="31.85"/>
  </r>
  <r>
    <x v="88"/>
    <s v="ORL"/>
    <s v="BRK"/>
    <s v="W"/>
    <d v="1899-12-30T16:15:00"/>
    <n v="3"/>
    <n v="4"/>
    <n v="0.75"/>
    <n v="0"/>
    <n v="0"/>
    <m/>
    <n v="0"/>
    <n v="0"/>
    <m/>
    <n v="3"/>
    <n v="5"/>
    <n v="8"/>
    <n v="0"/>
    <n v="0"/>
    <n v="2"/>
    <n v="2"/>
    <n v="2"/>
    <n v="6"/>
    <n v="-4"/>
    <n v="6.6"/>
    <d v="2025-11-14T00:00:00"/>
    <m/>
    <m/>
    <m/>
    <n v="16.25"/>
  </r>
  <r>
    <x v="109"/>
    <s v="POR"/>
    <s v="HOU"/>
    <s v="L"/>
    <d v="1899-12-31T09:24:00"/>
    <n v="6"/>
    <n v="12"/>
    <n v="0.5"/>
    <n v="3"/>
    <n v="7"/>
    <n v="0.42899999999999999"/>
    <n v="1"/>
    <n v="2"/>
    <n v="0.5"/>
    <n v="1"/>
    <n v="2"/>
    <n v="3"/>
    <n v="0"/>
    <n v="0"/>
    <n v="0"/>
    <n v="4"/>
    <n v="1"/>
    <n v="16"/>
    <n v="-27"/>
    <n v="6.5"/>
    <d v="2025-11-14T00:00:00"/>
    <m/>
    <m/>
    <m/>
    <n v="33.4"/>
  </r>
  <r>
    <x v="395"/>
    <s v="HOU"/>
    <s v="POR"/>
    <s v="W"/>
    <d v="1899-12-30T13:06:00"/>
    <n v="3"/>
    <n v="6"/>
    <n v="0.5"/>
    <n v="1"/>
    <n v="4"/>
    <n v="0.25"/>
    <n v="3"/>
    <n v="4"/>
    <n v="0.75"/>
    <n v="0"/>
    <n v="0"/>
    <n v="0"/>
    <n v="1"/>
    <n v="1"/>
    <n v="0"/>
    <n v="1"/>
    <n v="2"/>
    <n v="10"/>
    <n v="3"/>
    <n v="6.5"/>
    <d v="2025-11-14T00:00:00"/>
    <m/>
    <m/>
    <m/>
    <n v="13.099999999999998"/>
  </r>
  <r>
    <x v="219"/>
    <s v="PHI"/>
    <s v="DET"/>
    <s v="L"/>
    <d v="1899-12-31T08:25:00"/>
    <n v="3"/>
    <n v="10"/>
    <n v="0.3"/>
    <n v="1"/>
    <n v="5"/>
    <n v="0.2"/>
    <n v="2"/>
    <n v="2"/>
    <n v="1"/>
    <n v="0"/>
    <n v="1"/>
    <n v="1"/>
    <n v="5"/>
    <n v="1"/>
    <n v="1"/>
    <n v="2"/>
    <n v="1"/>
    <n v="9"/>
    <n v="6"/>
    <n v="6.3"/>
    <d v="2025-11-14T00:00:00"/>
    <m/>
    <m/>
    <m/>
    <n v="32.416666666666664"/>
  </r>
  <r>
    <x v="166"/>
    <s v="BRK"/>
    <s v="ORL"/>
    <s v="L"/>
    <d v="1899-12-30T14:11:00"/>
    <n v="2"/>
    <n v="4"/>
    <n v="0.5"/>
    <n v="0"/>
    <n v="1"/>
    <n v="0"/>
    <n v="0"/>
    <n v="0"/>
    <m/>
    <n v="2"/>
    <n v="3"/>
    <n v="5"/>
    <n v="3"/>
    <n v="1"/>
    <n v="0"/>
    <n v="0"/>
    <n v="3"/>
    <n v="4"/>
    <n v="3"/>
    <n v="6.2"/>
    <d v="2025-11-14T00:00:00"/>
    <m/>
    <m/>
    <m/>
    <n v="14.183333333333334"/>
  </r>
  <r>
    <x v="83"/>
    <s v="NOP"/>
    <s v="LAL"/>
    <s v="L"/>
    <d v="1899-12-31T10:27:00"/>
    <n v="4"/>
    <n v="14"/>
    <n v="0.28599999999999998"/>
    <n v="1"/>
    <n v="8"/>
    <n v="0.125"/>
    <n v="4"/>
    <n v="6"/>
    <n v="0.66700000000000004"/>
    <n v="2"/>
    <n v="3"/>
    <n v="5"/>
    <n v="3"/>
    <n v="1"/>
    <n v="1"/>
    <n v="2"/>
    <n v="5"/>
    <n v="13"/>
    <n v="-15"/>
    <n v="6.1"/>
    <d v="2025-11-14T00:00:00"/>
    <m/>
    <m/>
    <m/>
    <n v="34.449999999999996"/>
  </r>
  <r>
    <x v="280"/>
    <s v="MIN"/>
    <s v="SAC"/>
    <s v="W"/>
    <d v="1899-12-30T17:49:00"/>
    <n v="2"/>
    <n v="5"/>
    <n v="0.4"/>
    <n v="2"/>
    <n v="5"/>
    <n v="0.4"/>
    <n v="0"/>
    <n v="0"/>
    <m/>
    <n v="0"/>
    <n v="1"/>
    <n v="1"/>
    <n v="3"/>
    <n v="1"/>
    <n v="0"/>
    <n v="0"/>
    <n v="2"/>
    <n v="6"/>
    <n v="8"/>
    <n v="5.9"/>
    <d v="2025-11-14T00:00:00"/>
    <m/>
    <m/>
    <m/>
    <n v="17.816666666666666"/>
  </r>
  <r>
    <x v="202"/>
    <s v="SAC"/>
    <s v="MIN"/>
    <s v="L"/>
    <d v="1899-12-30T06:37:00"/>
    <n v="1"/>
    <n v="1"/>
    <n v="1"/>
    <n v="0"/>
    <n v="0"/>
    <m/>
    <n v="3"/>
    <n v="4"/>
    <n v="0.75"/>
    <n v="1"/>
    <n v="2"/>
    <n v="3"/>
    <n v="0"/>
    <n v="0"/>
    <n v="0"/>
    <n v="0"/>
    <n v="0"/>
    <n v="5"/>
    <n v="5"/>
    <n v="5.6"/>
    <d v="2025-11-14T00:00:00"/>
    <m/>
    <m/>
    <m/>
    <n v="6.6166666666666671"/>
  </r>
  <r>
    <x v="445"/>
    <s v="SAC"/>
    <s v="MIN"/>
    <s v="L"/>
    <d v="1899-12-30T19:39:00"/>
    <n v="2"/>
    <n v="4"/>
    <n v="0.5"/>
    <n v="0"/>
    <n v="1"/>
    <n v="0"/>
    <n v="0"/>
    <n v="1"/>
    <n v="0"/>
    <n v="1"/>
    <n v="2"/>
    <n v="3"/>
    <n v="0"/>
    <n v="3"/>
    <n v="1"/>
    <n v="0"/>
    <n v="3"/>
    <n v="4"/>
    <n v="-14"/>
    <n v="5.4"/>
    <d v="2025-11-14T00:00:00"/>
    <m/>
    <m/>
    <m/>
    <n v="19.649999999999999"/>
  </r>
  <r>
    <x v="42"/>
    <s v="SAC"/>
    <s v="MIN"/>
    <s v="L"/>
    <d v="1899-12-31T10:04:00"/>
    <n v="3"/>
    <n v="10"/>
    <n v="0.3"/>
    <n v="0"/>
    <n v="2"/>
    <n v="0"/>
    <n v="0"/>
    <n v="0"/>
    <m/>
    <n v="0"/>
    <n v="3"/>
    <n v="3"/>
    <n v="5"/>
    <n v="2"/>
    <n v="0"/>
    <n v="0"/>
    <n v="3"/>
    <n v="6"/>
    <n v="-11"/>
    <n v="5.4"/>
    <d v="2025-11-14T00:00:00"/>
    <m/>
    <m/>
    <m/>
    <n v="34.06666666666667"/>
  </r>
  <r>
    <x v="184"/>
    <s v="DAL"/>
    <s v="LAC"/>
    <s v="L"/>
    <d v="1899-12-31T12:46:00"/>
    <n v="3"/>
    <n v="9"/>
    <n v="0.33300000000000002"/>
    <n v="3"/>
    <n v="7"/>
    <n v="0.42899999999999999"/>
    <n v="1"/>
    <n v="2"/>
    <n v="0.5"/>
    <n v="0"/>
    <n v="7"/>
    <n v="7"/>
    <n v="0"/>
    <n v="2"/>
    <n v="1"/>
    <n v="2"/>
    <n v="5"/>
    <n v="10"/>
    <n v="-14"/>
    <n v="5.3"/>
    <d v="2025-11-14T00:00:00"/>
    <m/>
    <m/>
    <m/>
    <n v="36.766666666666666"/>
  </r>
  <r>
    <x v="239"/>
    <s v="MIA"/>
    <s v="NYK"/>
    <s v="L"/>
    <d v="1899-12-30T14:42:00"/>
    <n v="1"/>
    <n v="1"/>
    <n v="1"/>
    <n v="0"/>
    <n v="0"/>
    <m/>
    <n v="2"/>
    <n v="3"/>
    <n v="0.66700000000000004"/>
    <n v="1"/>
    <n v="1"/>
    <n v="2"/>
    <n v="2"/>
    <n v="1"/>
    <n v="0"/>
    <n v="1"/>
    <n v="1"/>
    <n v="4"/>
    <n v="-12"/>
    <n v="5.3"/>
    <d v="2025-11-14T00:00:00"/>
    <m/>
    <m/>
    <m/>
    <n v="14.700000000000001"/>
  </r>
  <r>
    <x v="248"/>
    <s v="SAS"/>
    <s v="GSW"/>
    <s v="L"/>
    <d v="1899-12-31T04:08:00"/>
    <n v="2"/>
    <n v="5"/>
    <n v="0.4"/>
    <n v="1"/>
    <n v="4"/>
    <n v="0.25"/>
    <n v="2"/>
    <n v="2"/>
    <n v="1"/>
    <n v="1"/>
    <n v="3"/>
    <n v="4"/>
    <n v="1"/>
    <n v="1"/>
    <n v="0"/>
    <n v="2"/>
    <n v="1"/>
    <n v="7"/>
    <n v="7"/>
    <n v="5.2"/>
    <d v="2025-11-14T00:00:00"/>
    <m/>
    <m/>
    <m/>
    <n v="28.133333333333333"/>
  </r>
  <r>
    <x v="269"/>
    <s v="ORL"/>
    <s v="BRK"/>
    <s v="W"/>
    <d v="1899-12-30T14:19:00"/>
    <n v="2"/>
    <n v="2"/>
    <n v="1"/>
    <n v="0"/>
    <n v="0"/>
    <m/>
    <n v="0"/>
    <n v="0"/>
    <m/>
    <n v="1"/>
    <n v="4"/>
    <n v="5"/>
    <n v="0"/>
    <n v="0"/>
    <n v="1"/>
    <n v="0"/>
    <n v="2"/>
    <n v="4"/>
    <n v="-2"/>
    <n v="5.2"/>
    <d v="2025-11-14T00:00:00"/>
    <m/>
    <m/>
    <m/>
    <n v="14.316666666666666"/>
  </r>
  <r>
    <x v="232"/>
    <s v="DAL"/>
    <s v="LAC"/>
    <s v="L"/>
    <d v="1899-12-30T17:15:00"/>
    <n v="1"/>
    <n v="3"/>
    <n v="0.33300000000000002"/>
    <n v="0"/>
    <n v="0"/>
    <m/>
    <n v="2"/>
    <n v="2"/>
    <n v="1"/>
    <n v="1"/>
    <n v="4"/>
    <n v="5"/>
    <n v="0"/>
    <n v="1"/>
    <n v="1"/>
    <n v="1"/>
    <n v="0"/>
    <n v="4"/>
    <n v="-12"/>
    <n v="4.9000000000000004"/>
    <d v="2025-11-14T00:00:00"/>
    <m/>
    <m/>
    <m/>
    <n v="17.25"/>
  </r>
  <r>
    <x v="357"/>
    <s v="NOP"/>
    <s v="LAL"/>
    <s v="L"/>
    <d v="1899-12-30T21:22:00"/>
    <n v="3"/>
    <n v="8"/>
    <n v="0.375"/>
    <n v="2"/>
    <n v="4"/>
    <n v="0.5"/>
    <n v="0"/>
    <n v="0"/>
    <m/>
    <n v="1"/>
    <n v="1"/>
    <n v="2"/>
    <n v="2"/>
    <n v="1"/>
    <n v="0"/>
    <n v="1"/>
    <n v="3"/>
    <n v="8"/>
    <n v="7"/>
    <n v="4.8"/>
    <d v="2025-11-14T00:00:00"/>
    <m/>
    <m/>
    <m/>
    <n v="21.366666666666667"/>
  </r>
  <r>
    <x v="457"/>
    <s v="DET"/>
    <s v="PHI"/>
    <s v="W"/>
    <d v="1899-12-30T18:08:00"/>
    <n v="2"/>
    <n v="3"/>
    <n v="0.66700000000000004"/>
    <n v="0"/>
    <n v="1"/>
    <n v="0"/>
    <n v="0"/>
    <n v="0"/>
    <m/>
    <n v="1"/>
    <n v="1"/>
    <n v="2"/>
    <n v="2"/>
    <n v="0"/>
    <n v="0"/>
    <n v="0"/>
    <n v="1"/>
    <n v="4"/>
    <n v="23"/>
    <n v="4.7"/>
    <d v="2025-11-14T00:00:00"/>
    <m/>
    <m/>
    <m/>
    <n v="18.133333333333333"/>
  </r>
  <r>
    <x v="244"/>
    <s v="LAC"/>
    <s v="DAL"/>
    <s v="W"/>
    <d v="1899-12-31T00:55:00"/>
    <n v="2"/>
    <n v="6"/>
    <n v="0.33300000000000002"/>
    <n v="1"/>
    <n v="5"/>
    <n v="0.2"/>
    <n v="2"/>
    <n v="2"/>
    <n v="1"/>
    <n v="0"/>
    <n v="2"/>
    <n v="2"/>
    <n v="0"/>
    <n v="3"/>
    <n v="0"/>
    <n v="1"/>
    <n v="4"/>
    <n v="7"/>
    <n v="-2"/>
    <n v="4.5999999999999996"/>
    <d v="2025-11-14T00:00:00"/>
    <m/>
    <m/>
    <m/>
    <n v="24.916666666666664"/>
  </r>
  <r>
    <x v="255"/>
    <s v="NOP"/>
    <s v="LAL"/>
    <s v="L"/>
    <d v="1899-12-31T05:22:00"/>
    <n v="4"/>
    <n v="10"/>
    <n v="0.4"/>
    <n v="0"/>
    <n v="1"/>
    <n v="0"/>
    <n v="1"/>
    <n v="2"/>
    <n v="0.5"/>
    <n v="2"/>
    <n v="8"/>
    <n v="10"/>
    <n v="5"/>
    <n v="0"/>
    <n v="1"/>
    <n v="5"/>
    <n v="4"/>
    <n v="9"/>
    <n v="-2"/>
    <n v="4.5999999999999996"/>
    <d v="2025-11-14T00:00:00"/>
    <m/>
    <m/>
    <m/>
    <n v="29.366666666666667"/>
  </r>
  <r>
    <x v="155"/>
    <s v="MIA"/>
    <s v="NYK"/>
    <s v="L"/>
    <d v="1899-12-30T14:43:00"/>
    <n v="3"/>
    <n v="7"/>
    <n v="0.42899999999999999"/>
    <n v="3"/>
    <n v="7"/>
    <n v="0.42899999999999999"/>
    <n v="0"/>
    <n v="0"/>
    <m/>
    <n v="0"/>
    <n v="2"/>
    <n v="2"/>
    <n v="0"/>
    <n v="0"/>
    <n v="0"/>
    <n v="1"/>
    <n v="1"/>
    <n v="9"/>
    <n v="-9"/>
    <n v="4.5"/>
    <d v="2025-11-14T00:00:00"/>
    <m/>
    <m/>
    <m/>
    <n v="14.716666666666669"/>
  </r>
  <r>
    <x v="15"/>
    <s v="GSW"/>
    <s v="SAS"/>
    <s v="W"/>
    <d v="1899-12-31T09:07:00"/>
    <n v="3"/>
    <n v="12"/>
    <n v="0.25"/>
    <n v="0"/>
    <n v="4"/>
    <n v="0"/>
    <n v="0"/>
    <n v="0"/>
    <m/>
    <n v="4"/>
    <n v="4"/>
    <n v="8"/>
    <n v="8"/>
    <n v="0"/>
    <n v="3"/>
    <n v="4"/>
    <n v="5"/>
    <n v="6"/>
    <n v="-8"/>
    <n v="4.5"/>
    <d v="2025-11-14T00:00:00"/>
    <m/>
    <m/>
    <m/>
    <n v="33.116666666666667"/>
  </r>
  <r>
    <x v="351"/>
    <s v="POR"/>
    <s v="HOU"/>
    <s v="L"/>
    <d v="1899-12-30T06:49:00"/>
    <n v="2"/>
    <n v="2"/>
    <n v="1"/>
    <n v="1"/>
    <n v="1"/>
    <n v="1"/>
    <n v="0"/>
    <n v="0"/>
    <m/>
    <n v="0"/>
    <n v="1"/>
    <n v="1"/>
    <n v="0"/>
    <n v="0"/>
    <n v="0"/>
    <n v="0"/>
    <n v="1"/>
    <n v="5"/>
    <n v="1"/>
    <n v="4.3"/>
    <d v="2025-11-14T00:00:00"/>
    <m/>
    <m/>
    <m/>
    <n v="6.8166666666666664"/>
  </r>
  <r>
    <x v="346"/>
    <s v="ORL"/>
    <s v="BRK"/>
    <s v="W"/>
    <d v="1899-12-30T09:50:00"/>
    <n v="2"/>
    <n v="4"/>
    <n v="0.5"/>
    <n v="2"/>
    <n v="4"/>
    <n v="0.5"/>
    <n v="0"/>
    <n v="0"/>
    <m/>
    <n v="0"/>
    <n v="0"/>
    <n v="0"/>
    <n v="0"/>
    <n v="0"/>
    <n v="0"/>
    <n v="0"/>
    <n v="0"/>
    <n v="6"/>
    <n v="-9"/>
    <n v="4"/>
    <d v="2025-11-14T00:00:00"/>
    <m/>
    <m/>
    <m/>
    <n v="9.8333333333333321"/>
  </r>
  <r>
    <x v="228"/>
    <s v="SAS"/>
    <s v="GSW"/>
    <s v="L"/>
    <d v="1899-12-30T17:19:00"/>
    <n v="1"/>
    <n v="2"/>
    <n v="0.5"/>
    <n v="0"/>
    <n v="0"/>
    <m/>
    <n v="2"/>
    <n v="2"/>
    <n v="1"/>
    <n v="2"/>
    <n v="3"/>
    <n v="5"/>
    <n v="0"/>
    <n v="0"/>
    <n v="0"/>
    <n v="1"/>
    <n v="1"/>
    <n v="4"/>
    <n v="-10"/>
    <n v="3.9"/>
    <d v="2025-11-14T00:00:00"/>
    <m/>
    <m/>
    <m/>
    <n v="17.316666666666666"/>
  </r>
  <r>
    <x v="113"/>
    <s v="BRK"/>
    <s v="ORL"/>
    <s v="L"/>
    <d v="1899-12-30T18:08:00"/>
    <n v="2"/>
    <n v="9"/>
    <n v="0.222"/>
    <n v="1"/>
    <n v="5"/>
    <n v="0.2"/>
    <n v="3"/>
    <n v="3"/>
    <n v="1"/>
    <n v="1"/>
    <n v="2"/>
    <n v="3"/>
    <n v="2"/>
    <n v="0"/>
    <n v="0"/>
    <n v="1"/>
    <n v="1"/>
    <n v="8"/>
    <n v="-6"/>
    <n v="3.8"/>
    <d v="2025-11-14T00:00:00"/>
    <m/>
    <m/>
    <m/>
    <n v="18.133333333333333"/>
  </r>
  <r>
    <x v="406"/>
    <s v="POR"/>
    <s v="HOU"/>
    <s v="L"/>
    <d v="1899-12-30T10:03:00"/>
    <n v="2"/>
    <n v="3"/>
    <n v="0.66700000000000004"/>
    <n v="0"/>
    <n v="0"/>
    <m/>
    <n v="0"/>
    <n v="0"/>
    <m/>
    <n v="0"/>
    <n v="2"/>
    <n v="2"/>
    <n v="1"/>
    <n v="0"/>
    <n v="0"/>
    <n v="0"/>
    <n v="1"/>
    <n v="4"/>
    <n v="12"/>
    <n v="3.6"/>
    <d v="2025-11-14T00:00:00"/>
    <m/>
    <m/>
    <m/>
    <n v="10.050000000000001"/>
  </r>
  <r>
    <x v="29"/>
    <s v="GSW"/>
    <s v="SAS"/>
    <s v="W"/>
    <d v="1899-12-30T15:37:00"/>
    <n v="2"/>
    <n v="7"/>
    <n v="0.28599999999999998"/>
    <n v="2"/>
    <n v="4"/>
    <n v="0.5"/>
    <n v="0"/>
    <n v="0"/>
    <m/>
    <n v="2"/>
    <n v="1"/>
    <n v="3"/>
    <n v="2"/>
    <n v="1"/>
    <n v="0"/>
    <n v="2"/>
    <n v="1"/>
    <n v="6"/>
    <n v="3"/>
    <n v="3.6"/>
    <d v="2025-11-14T00:00:00"/>
    <m/>
    <m/>
    <m/>
    <n v="15.616666666666667"/>
  </r>
  <r>
    <x v="303"/>
    <s v="ORL"/>
    <s v="BRK"/>
    <s v="W"/>
    <d v="1899-12-30T13:09:00"/>
    <n v="0"/>
    <n v="2"/>
    <n v="0"/>
    <n v="0"/>
    <n v="1"/>
    <n v="0"/>
    <n v="0"/>
    <n v="0"/>
    <m/>
    <n v="0"/>
    <n v="1"/>
    <n v="1"/>
    <n v="2"/>
    <n v="3"/>
    <n v="0"/>
    <n v="0"/>
    <n v="0"/>
    <n v="0"/>
    <n v="-5"/>
    <n v="3.3"/>
    <d v="2025-11-14T00:00:00"/>
    <m/>
    <m/>
    <m/>
    <n v="13.150000000000002"/>
  </r>
  <r>
    <x v="306"/>
    <s v="PHI"/>
    <s v="DET"/>
    <s v="L"/>
    <d v="1899-12-30T09:15:00"/>
    <n v="1"/>
    <n v="2"/>
    <n v="0.5"/>
    <n v="0"/>
    <n v="0"/>
    <m/>
    <n v="0"/>
    <n v="0"/>
    <m/>
    <n v="2"/>
    <n v="3"/>
    <n v="5"/>
    <n v="0"/>
    <n v="0"/>
    <n v="1"/>
    <n v="0"/>
    <n v="2"/>
    <n v="2"/>
    <n v="-9"/>
    <n v="3.2"/>
    <d v="2025-11-14T00:00:00"/>
    <m/>
    <m/>
    <m/>
    <n v="9.25"/>
  </r>
  <r>
    <x v="411"/>
    <s v="NOP"/>
    <s v="LAL"/>
    <s v="L"/>
    <d v="1899-12-30T12:58:00"/>
    <n v="2"/>
    <n v="2"/>
    <n v="1"/>
    <n v="0"/>
    <n v="0"/>
    <m/>
    <n v="0"/>
    <n v="0"/>
    <m/>
    <n v="0"/>
    <n v="3"/>
    <n v="3"/>
    <n v="0"/>
    <n v="0"/>
    <n v="1"/>
    <n v="1"/>
    <n v="2"/>
    <n v="4"/>
    <n v="11"/>
    <n v="3.2"/>
    <d v="2025-11-14T00:00:00"/>
    <m/>
    <m/>
    <m/>
    <n v="12.966666666666665"/>
  </r>
  <r>
    <x v="25"/>
    <s v="LAL"/>
    <s v="NOP"/>
    <s v="W"/>
    <d v="1899-12-30T12:26:00"/>
    <n v="1"/>
    <n v="3"/>
    <n v="0.33300000000000002"/>
    <n v="0"/>
    <n v="0"/>
    <m/>
    <n v="0"/>
    <n v="0"/>
    <m/>
    <n v="3"/>
    <n v="0"/>
    <n v="3"/>
    <n v="1"/>
    <n v="0"/>
    <n v="0"/>
    <n v="0"/>
    <n v="0"/>
    <n v="2"/>
    <n v="-21"/>
    <n v="3.1"/>
    <d v="2025-11-14T00:00:00"/>
    <m/>
    <m/>
    <m/>
    <n v="12.433333333333334"/>
  </r>
  <r>
    <x v="435"/>
    <s v="NOP"/>
    <s v="LAL"/>
    <s v="L"/>
    <d v="1899-12-30T10:56:00"/>
    <n v="1"/>
    <n v="1"/>
    <n v="1"/>
    <n v="0"/>
    <n v="0"/>
    <m/>
    <n v="0"/>
    <n v="0"/>
    <m/>
    <n v="0"/>
    <n v="0"/>
    <n v="0"/>
    <n v="2"/>
    <n v="0"/>
    <n v="0"/>
    <n v="0"/>
    <n v="0"/>
    <n v="2"/>
    <n v="-7"/>
    <n v="3.1"/>
    <d v="2025-11-14T00:00:00"/>
    <m/>
    <m/>
    <m/>
    <n v="10.933333333333334"/>
  </r>
  <r>
    <x v="76"/>
    <s v="DET"/>
    <s v="PHI"/>
    <s v="W"/>
    <d v="1899-12-31T00:18:00"/>
    <n v="4"/>
    <n v="15"/>
    <n v="0.26700000000000002"/>
    <n v="0"/>
    <n v="3"/>
    <n v="0"/>
    <n v="1"/>
    <n v="1"/>
    <n v="1"/>
    <n v="3"/>
    <n v="2"/>
    <n v="5"/>
    <n v="2"/>
    <n v="3"/>
    <n v="0"/>
    <n v="3"/>
    <n v="3"/>
    <n v="9"/>
    <n v="0"/>
    <n v="3"/>
    <d v="2025-11-14T00:00:00"/>
    <m/>
    <m/>
    <m/>
    <n v="24.299999999999997"/>
  </r>
  <r>
    <x v="305"/>
    <s v="NYK"/>
    <s v="MIA"/>
    <s v="W"/>
    <d v="1899-12-30T06:20:00"/>
    <n v="1"/>
    <n v="1"/>
    <n v="1"/>
    <n v="1"/>
    <n v="1"/>
    <n v="1"/>
    <n v="0"/>
    <n v="0"/>
    <m/>
    <n v="0"/>
    <n v="0"/>
    <n v="0"/>
    <n v="1"/>
    <n v="0"/>
    <n v="0"/>
    <n v="0"/>
    <n v="1"/>
    <n v="3"/>
    <n v="5"/>
    <n v="3"/>
    <d v="2025-11-14T00:00:00"/>
    <m/>
    <m/>
    <m/>
    <n v="6.3333333333333339"/>
  </r>
  <r>
    <x v="39"/>
    <s v="LAL"/>
    <s v="NOP"/>
    <s v="W"/>
    <d v="1899-12-30T11:19:00"/>
    <n v="1"/>
    <n v="4"/>
    <n v="0.25"/>
    <n v="1"/>
    <n v="2"/>
    <n v="0.5"/>
    <n v="0"/>
    <n v="0"/>
    <m/>
    <n v="1"/>
    <n v="1"/>
    <n v="2"/>
    <n v="1"/>
    <n v="2"/>
    <n v="0"/>
    <n v="1"/>
    <n v="1"/>
    <n v="3"/>
    <n v="-19"/>
    <n v="2.9"/>
    <d v="2025-11-14T00:00:00"/>
    <m/>
    <m/>
    <m/>
    <n v="11.316666666666666"/>
  </r>
  <r>
    <x v="426"/>
    <s v="POR"/>
    <s v="HOU"/>
    <s v="L"/>
    <d v="1899-12-30T14:50:00"/>
    <n v="2"/>
    <n v="5"/>
    <n v="0.4"/>
    <n v="0"/>
    <n v="1"/>
    <n v="0"/>
    <n v="0"/>
    <n v="0"/>
    <m/>
    <n v="2"/>
    <n v="1"/>
    <n v="3"/>
    <n v="0"/>
    <n v="1"/>
    <n v="1"/>
    <n v="1"/>
    <n v="2"/>
    <n v="4"/>
    <n v="-15"/>
    <n v="2.9"/>
    <d v="2025-11-14T00:00:00"/>
    <m/>
    <m/>
    <m/>
    <n v="14.833333333333334"/>
  </r>
  <r>
    <x v="226"/>
    <s v="MIN"/>
    <s v="SAC"/>
    <s v="W"/>
    <d v="1899-12-30T21:44:00"/>
    <n v="1"/>
    <n v="5"/>
    <n v="0.2"/>
    <n v="0"/>
    <n v="2"/>
    <n v="0"/>
    <n v="3"/>
    <n v="4"/>
    <n v="0.75"/>
    <n v="1"/>
    <n v="0"/>
    <n v="1"/>
    <n v="0"/>
    <n v="1"/>
    <n v="0"/>
    <n v="0"/>
    <n v="1"/>
    <n v="5"/>
    <n v="9"/>
    <n v="2.8"/>
    <d v="2025-11-14T00:00:00"/>
    <m/>
    <m/>
    <m/>
    <n v="21.733333333333334"/>
  </r>
  <r>
    <x v="442"/>
    <s v="SAS"/>
    <s v="GSW"/>
    <s v="L"/>
    <d v="1899-12-30T13:00:00"/>
    <n v="2"/>
    <n v="3"/>
    <n v="0.66700000000000004"/>
    <n v="1"/>
    <n v="1"/>
    <n v="1"/>
    <n v="0"/>
    <n v="0"/>
    <m/>
    <n v="0"/>
    <n v="3"/>
    <n v="3"/>
    <n v="2"/>
    <n v="0"/>
    <n v="0"/>
    <n v="2"/>
    <n v="3"/>
    <n v="5"/>
    <n v="6"/>
    <n v="2.8"/>
    <d v="2025-11-14T00:00:00"/>
    <m/>
    <m/>
    <m/>
    <n v="13"/>
  </r>
  <r>
    <x v="26"/>
    <s v="HOU"/>
    <s v="POR"/>
    <s v="W"/>
    <d v="1899-12-30T09:14:00"/>
    <n v="1"/>
    <n v="3"/>
    <n v="0.33300000000000002"/>
    <n v="0"/>
    <n v="0"/>
    <m/>
    <n v="0"/>
    <n v="0"/>
    <m/>
    <n v="3"/>
    <n v="1"/>
    <n v="4"/>
    <n v="0"/>
    <n v="0"/>
    <n v="0"/>
    <n v="0"/>
    <n v="0"/>
    <n v="2"/>
    <n v="-16"/>
    <n v="2.7"/>
    <d v="2025-11-14T00:00:00"/>
    <m/>
    <m/>
    <m/>
    <n v="9.2333333333333343"/>
  </r>
  <r>
    <x v="404"/>
    <s v="POR"/>
    <s v="HOU"/>
    <s v="L"/>
    <d v="1899-12-30T04:35:00"/>
    <n v="2"/>
    <n v="4"/>
    <n v="0.5"/>
    <n v="1"/>
    <n v="2"/>
    <n v="0.5"/>
    <n v="0"/>
    <n v="0"/>
    <m/>
    <n v="0"/>
    <n v="0"/>
    <n v="0"/>
    <n v="0"/>
    <n v="0"/>
    <n v="0"/>
    <n v="0"/>
    <n v="1"/>
    <n v="5"/>
    <n v="3"/>
    <n v="2.6"/>
    <d v="2025-11-14T00:00:00"/>
    <m/>
    <m/>
    <m/>
    <n v="4.583333333333333"/>
  </r>
  <r>
    <x v="207"/>
    <s v="POR"/>
    <s v="HOU"/>
    <s v="L"/>
    <d v="1899-12-30T22:07:00"/>
    <n v="2"/>
    <n v="6"/>
    <n v="0.33300000000000002"/>
    <n v="1"/>
    <n v="2"/>
    <n v="0.5"/>
    <n v="0"/>
    <n v="0"/>
    <m/>
    <n v="1"/>
    <n v="2"/>
    <n v="3"/>
    <n v="1"/>
    <n v="0"/>
    <n v="0"/>
    <n v="1"/>
    <n v="0"/>
    <n v="5"/>
    <n v="2"/>
    <n v="2.6"/>
    <d v="2025-11-14T00:00:00"/>
    <m/>
    <m/>
    <m/>
    <n v="22.116666666666667"/>
  </r>
  <r>
    <x v="38"/>
    <s v="HOU"/>
    <s v="POR"/>
    <s v="W"/>
    <d v="1899-12-30T10:39:00"/>
    <n v="1"/>
    <n v="6"/>
    <n v="0.16700000000000001"/>
    <n v="1"/>
    <n v="4"/>
    <n v="0.25"/>
    <n v="0"/>
    <n v="0"/>
    <m/>
    <n v="3"/>
    <n v="2"/>
    <n v="5"/>
    <n v="2"/>
    <n v="1"/>
    <n v="0"/>
    <n v="1"/>
    <n v="2"/>
    <n v="3"/>
    <n v="4"/>
    <n v="2.5"/>
    <d v="2025-11-14T00:00:00"/>
    <m/>
    <m/>
    <m/>
    <n v="10.649999999999999"/>
  </r>
  <r>
    <x v="205"/>
    <s v="BRK"/>
    <s v="ORL"/>
    <s v="L"/>
    <d v="1899-12-31T00:06:00"/>
    <n v="2"/>
    <n v="7"/>
    <n v="0.28599999999999998"/>
    <n v="0"/>
    <n v="4"/>
    <n v="0"/>
    <n v="0"/>
    <n v="0"/>
    <m/>
    <n v="0"/>
    <n v="2"/>
    <n v="2"/>
    <n v="2"/>
    <n v="2"/>
    <n v="0"/>
    <n v="1"/>
    <n v="1"/>
    <n v="4"/>
    <n v="-1"/>
    <n v="2.5"/>
    <d v="2025-11-14T00:00:00"/>
    <m/>
    <m/>
    <m/>
    <n v="24.1"/>
  </r>
  <r>
    <x v="198"/>
    <s v="PHI"/>
    <s v="DET"/>
    <s v="L"/>
    <d v="1899-12-30T10:00:00"/>
    <n v="0"/>
    <n v="1"/>
    <n v="0"/>
    <n v="0"/>
    <n v="1"/>
    <n v="0"/>
    <n v="2"/>
    <n v="2"/>
    <n v="1"/>
    <n v="0"/>
    <n v="4"/>
    <n v="4"/>
    <n v="0"/>
    <n v="0"/>
    <n v="0"/>
    <n v="0"/>
    <n v="0"/>
    <n v="2"/>
    <n v="-11"/>
    <n v="2.5"/>
    <d v="2025-11-14T00:00:00"/>
    <m/>
    <m/>
    <m/>
    <n v="10"/>
  </r>
  <r>
    <x v="103"/>
    <s v="SAS"/>
    <s v="GSW"/>
    <s v="L"/>
    <d v="1899-12-30T19:01:00"/>
    <n v="2"/>
    <n v="7"/>
    <n v="0.28599999999999998"/>
    <n v="0"/>
    <n v="3"/>
    <n v="0"/>
    <n v="0"/>
    <n v="0"/>
    <m/>
    <n v="0"/>
    <n v="5"/>
    <n v="5"/>
    <n v="3"/>
    <n v="0"/>
    <n v="1"/>
    <n v="1"/>
    <n v="2"/>
    <n v="4"/>
    <n v="2"/>
    <n v="2.4"/>
    <d v="2025-11-14T00:00:00"/>
    <m/>
    <m/>
    <m/>
    <n v="19.016666666666666"/>
  </r>
  <r>
    <x v="169"/>
    <s v="NOP"/>
    <s v="LAL"/>
    <s v="L"/>
    <d v="1899-12-30T09:09:00"/>
    <n v="1"/>
    <n v="2"/>
    <n v="0.5"/>
    <n v="1"/>
    <n v="2"/>
    <n v="0.5"/>
    <n v="0"/>
    <n v="0"/>
    <m/>
    <n v="0"/>
    <n v="3"/>
    <n v="3"/>
    <n v="1"/>
    <n v="0"/>
    <n v="0"/>
    <n v="1"/>
    <n v="1"/>
    <n v="3"/>
    <n v="11"/>
    <n v="2.2000000000000002"/>
    <d v="2025-11-14T00:00:00"/>
    <m/>
    <m/>
    <m/>
    <n v="9.1499999999999986"/>
  </r>
  <r>
    <x v="365"/>
    <s v="LAL"/>
    <s v="NOP"/>
    <s v="W"/>
    <d v="1899-12-30T10:24:00"/>
    <n v="2"/>
    <n v="5"/>
    <n v="0.4"/>
    <n v="1"/>
    <n v="3"/>
    <n v="0.33300000000000002"/>
    <n v="0"/>
    <n v="0"/>
    <m/>
    <n v="1"/>
    <n v="0"/>
    <n v="1"/>
    <n v="0"/>
    <n v="0"/>
    <n v="0"/>
    <n v="0"/>
    <n v="2"/>
    <n v="5"/>
    <n v="-12"/>
    <n v="2.2000000000000002"/>
    <d v="2025-11-14T00:00:00"/>
    <m/>
    <m/>
    <m/>
    <n v="10.4"/>
  </r>
  <r>
    <x v="292"/>
    <s v="DAL"/>
    <s v="LAC"/>
    <s v="L"/>
    <d v="1899-12-30T18:22:00"/>
    <n v="0"/>
    <n v="1"/>
    <n v="0"/>
    <n v="0"/>
    <n v="0"/>
    <m/>
    <n v="2"/>
    <n v="2"/>
    <n v="1"/>
    <n v="3"/>
    <n v="1"/>
    <n v="4"/>
    <n v="3"/>
    <n v="0"/>
    <n v="0"/>
    <n v="2"/>
    <n v="4"/>
    <n v="2"/>
    <n v="-4"/>
    <n v="2.2000000000000002"/>
    <d v="2025-11-14T00:00:00"/>
    <m/>
    <m/>
    <m/>
    <n v="18.366666666666667"/>
  </r>
  <r>
    <x v="424"/>
    <s v="NYK"/>
    <s v="MIA"/>
    <s v="W"/>
    <d v="1899-12-30T14:08:00"/>
    <n v="0"/>
    <n v="2"/>
    <n v="0"/>
    <n v="0"/>
    <n v="0"/>
    <m/>
    <n v="0"/>
    <n v="0"/>
    <m/>
    <n v="8"/>
    <n v="2"/>
    <n v="10"/>
    <n v="2"/>
    <n v="0"/>
    <n v="0"/>
    <n v="2"/>
    <n v="5"/>
    <n v="0"/>
    <n v="-5"/>
    <n v="2.2000000000000002"/>
    <d v="2025-11-14T00:00:00"/>
    <m/>
    <m/>
    <m/>
    <n v="14.133333333333333"/>
  </r>
  <r>
    <x v="32"/>
    <s v="GSW"/>
    <s v="SAS"/>
    <s v="W"/>
    <d v="1899-12-30T07:15:00"/>
    <n v="1"/>
    <n v="3"/>
    <n v="0.33300000000000002"/>
    <n v="1"/>
    <n v="2"/>
    <n v="0.5"/>
    <n v="0"/>
    <n v="0"/>
    <m/>
    <n v="1"/>
    <n v="1"/>
    <n v="2"/>
    <n v="0"/>
    <n v="0"/>
    <n v="1"/>
    <n v="1"/>
    <n v="0"/>
    <n v="3"/>
    <n v="-3"/>
    <n v="2"/>
    <d v="2025-11-14T00:00:00"/>
    <m/>
    <m/>
    <m/>
    <n v="7.25"/>
  </r>
  <r>
    <x v="36"/>
    <s v="GSW"/>
    <s v="SAS"/>
    <s v="W"/>
    <d v="1899-12-30T23:33:00"/>
    <n v="0"/>
    <n v="4"/>
    <n v="0"/>
    <n v="0"/>
    <n v="2"/>
    <n v="0"/>
    <n v="0"/>
    <n v="0"/>
    <m/>
    <n v="2"/>
    <n v="1"/>
    <n v="3"/>
    <n v="0"/>
    <n v="2"/>
    <n v="2"/>
    <n v="0"/>
    <n v="1"/>
    <n v="0"/>
    <n v="6"/>
    <n v="1.9"/>
    <d v="2025-11-14T00:00:00"/>
    <m/>
    <m/>
    <m/>
    <n v="23.549999999999997"/>
  </r>
  <r>
    <x v="376"/>
    <s v="CHO"/>
    <s v="MIL"/>
    <s v="L"/>
    <d v="1899-12-30T09:43:00"/>
    <n v="1"/>
    <n v="1"/>
    <n v="1"/>
    <n v="0"/>
    <n v="0"/>
    <m/>
    <n v="2"/>
    <n v="4"/>
    <n v="0.5"/>
    <n v="0"/>
    <n v="0"/>
    <n v="0"/>
    <n v="0"/>
    <n v="0"/>
    <n v="0"/>
    <n v="1"/>
    <n v="0"/>
    <n v="4"/>
    <n v="3"/>
    <n v="1.9"/>
    <d v="2025-11-14T00:00:00"/>
    <m/>
    <m/>
    <m/>
    <n v="9.7166666666666668"/>
  </r>
  <r>
    <x v="362"/>
    <s v="MIN"/>
    <s v="SAC"/>
    <s v="W"/>
    <d v="1899-12-30T09:18:00"/>
    <n v="0"/>
    <n v="1"/>
    <n v="0"/>
    <n v="0"/>
    <n v="0"/>
    <m/>
    <n v="0"/>
    <n v="0"/>
    <m/>
    <n v="2"/>
    <n v="1"/>
    <n v="3"/>
    <n v="3"/>
    <n v="1"/>
    <n v="0"/>
    <n v="2"/>
    <n v="1"/>
    <n v="0"/>
    <n v="-5"/>
    <n v="1.7"/>
    <d v="2025-11-14T00:00:00"/>
    <m/>
    <m/>
    <m/>
    <n v="9.3000000000000007"/>
  </r>
  <r>
    <x v="224"/>
    <s v="MIA"/>
    <s v="NYK"/>
    <s v="L"/>
    <d v="1899-12-30T13:25:00"/>
    <n v="1"/>
    <n v="4"/>
    <n v="0.25"/>
    <n v="0"/>
    <n v="2"/>
    <n v="0"/>
    <n v="1"/>
    <n v="2"/>
    <n v="0.5"/>
    <n v="1"/>
    <n v="3"/>
    <n v="4"/>
    <n v="4"/>
    <n v="0"/>
    <n v="0"/>
    <n v="1"/>
    <n v="5"/>
    <n v="3"/>
    <n v="1"/>
    <n v="1.6"/>
    <d v="2025-11-14T00:00:00"/>
    <m/>
    <m/>
    <m/>
    <n v="13.416666666666668"/>
  </r>
  <r>
    <x v="119"/>
    <s v="LAC"/>
    <s v="DAL"/>
    <s v="W"/>
    <d v="1899-12-30T23:33:00"/>
    <n v="3"/>
    <n v="8"/>
    <n v="0.375"/>
    <n v="0"/>
    <n v="3"/>
    <n v="0"/>
    <n v="2"/>
    <n v="2"/>
    <n v="1"/>
    <n v="0"/>
    <n v="3"/>
    <n v="3"/>
    <n v="0"/>
    <n v="2"/>
    <n v="0"/>
    <n v="3"/>
    <n v="5"/>
    <n v="8"/>
    <n v="17"/>
    <n v="1.5"/>
    <d v="2025-11-14T00:00:00"/>
    <m/>
    <m/>
    <m/>
    <n v="23.549999999999997"/>
  </r>
  <r>
    <x v="415"/>
    <s v="PHI"/>
    <s v="DET"/>
    <s v="L"/>
    <d v="1899-12-30T14:19:00"/>
    <n v="2"/>
    <n v="5"/>
    <n v="0.4"/>
    <n v="0"/>
    <n v="1"/>
    <n v="0"/>
    <n v="1"/>
    <n v="2"/>
    <n v="0.5"/>
    <n v="0"/>
    <n v="1"/>
    <n v="1"/>
    <n v="1"/>
    <n v="0"/>
    <n v="0"/>
    <n v="1"/>
    <n v="1"/>
    <n v="5"/>
    <n v="-15"/>
    <n v="1.5"/>
    <d v="2025-11-14T00:00:00"/>
    <m/>
    <m/>
    <m/>
    <n v="14.316666666666666"/>
  </r>
  <r>
    <x v="186"/>
    <s v="PHI"/>
    <s v="DET"/>
    <s v="L"/>
    <d v="1899-12-30T14:56:00"/>
    <n v="1"/>
    <n v="5"/>
    <n v="0.2"/>
    <n v="0"/>
    <n v="2"/>
    <n v="0"/>
    <n v="1"/>
    <n v="2"/>
    <n v="0.5"/>
    <n v="0"/>
    <n v="1"/>
    <n v="1"/>
    <n v="1"/>
    <n v="2"/>
    <n v="0"/>
    <n v="1"/>
    <n v="1"/>
    <n v="3"/>
    <n v="-14"/>
    <n v="1.1000000000000001"/>
    <d v="2025-11-14T00:00:00"/>
    <m/>
    <m/>
    <m/>
    <n v="14.933333333333334"/>
  </r>
  <r>
    <x v="225"/>
    <s v="NOP"/>
    <s v="LAL"/>
    <s v="L"/>
    <d v="1899-12-30T10:18:00"/>
    <n v="0"/>
    <n v="0"/>
    <m/>
    <n v="0"/>
    <n v="0"/>
    <m/>
    <n v="0"/>
    <n v="0"/>
    <m/>
    <n v="1"/>
    <n v="0"/>
    <n v="1"/>
    <n v="1"/>
    <n v="0"/>
    <n v="0"/>
    <n v="0"/>
    <n v="1"/>
    <n v="0"/>
    <n v="-8"/>
    <n v="1"/>
    <d v="2025-11-14T00:00:00"/>
    <m/>
    <m/>
    <m/>
    <n v="10.299999999999999"/>
  </r>
  <r>
    <x v="56"/>
    <s v="NYK"/>
    <s v="MIA"/>
    <s v="W"/>
    <d v="1899-12-30T05:08:00"/>
    <n v="1"/>
    <n v="4"/>
    <n v="0.25"/>
    <n v="0"/>
    <n v="1"/>
    <n v="0"/>
    <n v="0"/>
    <n v="0"/>
    <m/>
    <n v="2"/>
    <n v="1"/>
    <n v="3"/>
    <n v="0"/>
    <n v="0"/>
    <n v="0"/>
    <n v="0"/>
    <n v="1"/>
    <n v="2"/>
    <n v="1"/>
    <n v="0.9"/>
    <d v="2025-11-14T00:00:00"/>
    <m/>
    <m/>
    <m/>
    <n v="5.1333333333333329"/>
  </r>
  <r>
    <x v="394"/>
    <s v="DET"/>
    <s v="PHI"/>
    <s v="W"/>
    <d v="1899-12-30T04:43:00"/>
    <n v="1"/>
    <n v="1"/>
    <n v="1"/>
    <n v="0"/>
    <n v="0"/>
    <m/>
    <n v="0"/>
    <n v="0"/>
    <m/>
    <n v="0"/>
    <n v="0"/>
    <n v="0"/>
    <n v="0"/>
    <n v="0"/>
    <n v="0"/>
    <n v="0"/>
    <n v="2"/>
    <n v="2"/>
    <n v="-9"/>
    <n v="0.9"/>
    <d v="2025-11-14T00:00:00"/>
    <m/>
    <m/>
    <m/>
    <n v="4.7166666666666668"/>
  </r>
  <r>
    <x v="381"/>
    <s v="CHO"/>
    <s v="MIL"/>
    <s v="L"/>
    <d v="1899-12-30T10:00:00"/>
    <n v="0"/>
    <n v="3"/>
    <n v="0"/>
    <n v="0"/>
    <n v="2"/>
    <n v="0"/>
    <n v="0"/>
    <n v="0"/>
    <m/>
    <n v="0"/>
    <n v="0"/>
    <n v="0"/>
    <n v="1"/>
    <n v="2"/>
    <n v="0"/>
    <n v="0"/>
    <n v="0"/>
    <n v="0"/>
    <n v="-2"/>
    <n v="0.6"/>
    <d v="2025-11-14T00:00:00"/>
    <m/>
    <m/>
    <m/>
    <n v="10"/>
  </r>
  <r>
    <x v="359"/>
    <s v="POR"/>
    <s v="HOU"/>
    <s v="L"/>
    <d v="1899-12-30T04:35:00"/>
    <n v="0"/>
    <n v="0"/>
    <m/>
    <n v="0"/>
    <n v="0"/>
    <m/>
    <n v="1"/>
    <n v="2"/>
    <n v="0.5"/>
    <n v="0"/>
    <n v="0"/>
    <n v="0"/>
    <n v="0"/>
    <n v="0"/>
    <n v="0"/>
    <n v="0"/>
    <n v="0"/>
    <n v="1"/>
    <n v="3"/>
    <n v="0.6"/>
    <d v="2025-11-14T00:00:00"/>
    <m/>
    <m/>
    <m/>
    <n v="4.583333333333333"/>
  </r>
  <r>
    <x v="246"/>
    <s v="MIL"/>
    <s v="CHO"/>
    <s v="W"/>
    <d v="1899-12-30T10:10:00"/>
    <n v="1"/>
    <n v="1"/>
    <n v="1"/>
    <n v="0"/>
    <n v="0"/>
    <m/>
    <n v="0"/>
    <n v="0"/>
    <m/>
    <n v="1"/>
    <n v="2"/>
    <n v="3"/>
    <n v="0"/>
    <n v="0"/>
    <n v="0"/>
    <n v="2"/>
    <n v="1"/>
    <n v="2"/>
    <n v="-5"/>
    <n v="0.6"/>
    <d v="2025-11-14T00:00:00"/>
    <m/>
    <m/>
    <m/>
    <n v="10.166666666666666"/>
  </r>
  <r>
    <x v="12"/>
    <s v="GSW"/>
    <s v="SAS"/>
    <s v="W"/>
    <d v="1899-12-30T14:15:00"/>
    <n v="0"/>
    <n v="1"/>
    <n v="0"/>
    <n v="0"/>
    <n v="0"/>
    <m/>
    <n v="0"/>
    <n v="0"/>
    <m/>
    <n v="1"/>
    <n v="3"/>
    <n v="4"/>
    <n v="1"/>
    <n v="0"/>
    <n v="0"/>
    <n v="1"/>
    <n v="1"/>
    <n v="0"/>
    <n v="-1"/>
    <n v="0.2"/>
    <d v="2025-11-14T00:00:00"/>
    <m/>
    <m/>
    <m/>
    <n v="14.25"/>
  </r>
  <r>
    <x v="353"/>
    <s v="MIN"/>
    <s v="SAC"/>
    <s v="W"/>
    <d v="1899-12-30T00:35:00"/>
    <n v="0"/>
    <n v="1"/>
    <n v="0"/>
    <n v="0"/>
    <n v="1"/>
    <n v="0"/>
    <n v="1"/>
    <n v="2"/>
    <n v="0.5"/>
    <n v="0"/>
    <n v="1"/>
    <n v="1"/>
    <n v="0"/>
    <n v="0"/>
    <n v="0"/>
    <n v="0"/>
    <n v="0"/>
    <n v="1"/>
    <n v="-2"/>
    <n v="0.2"/>
    <d v="2025-11-14T00:00:00"/>
    <m/>
    <m/>
    <m/>
    <n v="0.58333333333333337"/>
  </r>
  <r>
    <x v="296"/>
    <s v="MIL"/>
    <s v="CHO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4T00:00:00"/>
    <m/>
    <m/>
    <m/>
    <n v="0.13333333333333333"/>
  </r>
  <r>
    <x v="342"/>
    <s v="MIN"/>
    <s v="SAC"/>
    <s v="W"/>
    <d v="1899-12-30T00:3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4T00:00:00"/>
    <m/>
    <m/>
    <m/>
    <n v="0.58333333333333337"/>
  </r>
  <r>
    <x v="461"/>
    <s v="ORL"/>
    <s v="BRK"/>
    <s v="W"/>
    <d v="1899-12-30T00:27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4T00:00:00"/>
    <m/>
    <m/>
    <m/>
    <n v="0.44999999999999996"/>
  </r>
  <r>
    <x v="397"/>
    <s v="HOU"/>
    <s v="POR"/>
    <s v="W"/>
    <d v="1899-12-30T03:25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1-14T00:00:00"/>
    <m/>
    <m/>
    <m/>
    <n v="3.4166666666666665"/>
  </r>
  <r>
    <x v="236"/>
    <s v="NYK"/>
    <s v="MIA"/>
    <s v="W"/>
    <d v="1899-12-30T00:0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4T00:00:00"/>
    <m/>
    <m/>
    <m/>
    <n v="3.3333333333333333E-2"/>
  </r>
  <r>
    <x v="273"/>
    <s v="MIN"/>
    <s v="SAC"/>
    <s v="W"/>
    <d v="1899-12-30T00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4T00:00:00"/>
    <m/>
    <m/>
    <m/>
    <n v="0.35"/>
  </r>
  <r>
    <x v="284"/>
    <s v="MIL"/>
    <s v="CHO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4T00:00:00"/>
    <m/>
    <m/>
    <m/>
    <n v="0.13333333333333333"/>
  </r>
  <r>
    <x v="340"/>
    <s v="MIA"/>
    <s v="NYK"/>
    <s v="L"/>
    <d v="1899-12-30T02:14:00"/>
    <n v="0"/>
    <n v="1"/>
    <n v="0"/>
    <n v="0"/>
    <n v="0"/>
    <m/>
    <n v="0"/>
    <n v="0"/>
    <m/>
    <n v="1"/>
    <n v="0"/>
    <n v="1"/>
    <n v="0"/>
    <n v="0"/>
    <n v="0"/>
    <n v="0"/>
    <n v="0"/>
    <n v="0"/>
    <n v="-4"/>
    <n v="0"/>
    <d v="2025-11-14T00:00:00"/>
    <m/>
    <m/>
    <m/>
    <n v="2.2333333333333334"/>
  </r>
  <r>
    <x v="364"/>
    <s v="MIN"/>
    <s v="SAC"/>
    <s v="W"/>
    <d v="1899-12-30T00:3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4T00:00:00"/>
    <m/>
    <m/>
    <m/>
    <n v="0.58333333333333337"/>
  </r>
  <r>
    <x v="462"/>
    <s v="CHO"/>
    <s v="MIL"/>
    <s v="L"/>
    <d v="1899-12-30T03:51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5-11-14T00:00:00"/>
    <m/>
    <m/>
    <m/>
    <n v="3.8500000000000005"/>
  </r>
  <r>
    <x v="387"/>
    <s v="MIL"/>
    <s v="CHO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4T00:00:00"/>
    <m/>
    <m/>
    <m/>
    <n v="0.13333333333333333"/>
  </r>
  <r>
    <x v="174"/>
    <s v="LAC"/>
    <s v="DAL"/>
    <s v="W"/>
    <d v="1899-12-30T09:48:00"/>
    <n v="0"/>
    <n v="1"/>
    <n v="0"/>
    <n v="0"/>
    <n v="1"/>
    <n v="0"/>
    <n v="0"/>
    <n v="0"/>
    <m/>
    <n v="0"/>
    <n v="3"/>
    <n v="3"/>
    <n v="0"/>
    <n v="0"/>
    <n v="0"/>
    <n v="0"/>
    <n v="1"/>
    <n v="0"/>
    <n v="-13"/>
    <n v="-0.2"/>
    <d v="2025-11-14T00:00:00"/>
    <m/>
    <m/>
    <m/>
    <n v="9.8000000000000007"/>
  </r>
  <r>
    <x v="201"/>
    <s v="ORL"/>
    <s v="BRK"/>
    <s v="W"/>
    <d v="1899-12-30T16:34:00"/>
    <n v="1"/>
    <n v="4"/>
    <n v="0.25"/>
    <n v="0"/>
    <n v="1"/>
    <n v="0"/>
    <n v="0"/>
    <n v="0"/>
    <m/>
    <n v="0"/>
    <n v="0"/>
    <n v="0"/>
    <n v="2"/>
    <n v="0"/>
    <n v="0"/>
    <n v="1"/>
    <n v="1"/>
    <n v="2"/>
    <n v="-11"/>
    <n v="-0.4"/>
    <d v="2025-11-14T00:00:00"/>
    <m/>
    <m/>
    <m/>
    <n v="16.566666666666666"/>
  </r>
  <r>
    <x v="401"/>
    <s v="HOU"/>
    <s v="POR"/>
    <s v="W"/>
    <d v="1899-12-30T04:04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5-11-14T00:00:00"/>
    <m/>
    <m/>
    <m/>
    <n v="4.0666666666666664"/>
  </r>
  <r>
    <x v="398"/>
    <s v="HOU"/>
    <s v="POR"/>
    <s v="W"/>
    <d v="1899-12-30T04:04:00"/>
    <n v="0"/>
    <n v="1"/>
    <n v="0"/>
    <n v="0"/>
    <n v="0"/>
    <m/>
    <n v="0"/>
    <n v="0"/>
    <m/>
    <n v="0"/>
    <n v="1"/>
    <n v="1"/>
    <n v="0"/>
    <n v="0"/>
    <n v="0"/>
    <n v="0"/>
    <n v="0"/>
    <n v="0"/>
    <n v="-6"/>
    <n v="-0.4"/>
    <d v="2025-11-14T00:00:00"/>
    <m/>
    <m/>
    <m/>
    <n v="4.0666666666666664"/>
  </r>
  <r>
    <x v="196"/>
    <s v="SAC"/>
    <s v="MIN"/>
    <s v="L"/>
    <d v="1899-12-30T06:44:00"/>
    <n v="0"/>
    <n v="1"/>
    <n v="0"/>
    <n v="0"/>
    <n v="1"/>
    <n v="0"/>
    <n v="0"/>
    <n v="0"/>
    <m/>
    <n v="0"/>
    <n v="0"/>
    <n v="0"/>
    <n v="1"/>
    <n v="0"/>
    <n v="0"/>
    <n v="0"/>
    <n v="2"/>
    <n v="0"/>
    <n v="6"/>
    <n v="-0.8"/>
    <d v="2025-11-14T00:00:00"/>
    <m/>
    <m/>
    <m/>
    <n v="6.7333333333333334"/>
  </r>
  <r>
    <x v="348"/>
    <s v="GSW"/>
    <s v="SAS"/>
    <s v="W"/>
    <d v="1899-12-31T05:39:00"/>
    <n v="2"/>
    <n v="8"/>
    <n v="0.25"/>
    <n v="0"/>
    <n v="4"/>
    <n v="0"/>
    <n v="0"/>
    <n v="0"/>
    <m/>
    <n v="1"/>
    <n v="2"/>
    <n v="3"/>
    <n v="1"/>
    <n v="0"/>
    <n v="0"/>
    <n v="2"/>
    <n v="1"/>
    <n v="4"/>
    <n v="-2"/>
    <n v="-1.2"/>
    <d v="2025-11-14T00:00:00"/>
    <m/>
    <m/>
    <m/>
    <n v="29.65"/>
  </r>
  <r>
    <x v="455"/>
    <s v="LAC"/>
    <s v="DAL"/>
    <s v="W"/>
    <d v="1899-12-30T11:24:00"/>
    <n v="1"/>
    <n v="3"/>
    <n v="0.33300000000000002"/>
    <n v="0"/>
    <n v="1"/>
    <n v="0"/>
    <n v="0"/>
    <n v="0"/>
    <m/>
    <n v="1"/>
    <n v="1"/>
    <n v="2"/>
    <n v="0"/>
    <n v="0"/>
    <n v="0"/>
    <n v="2"/>
    <n v="2"/>
    <n v="2"/>
    <n v="-11"/>
    <n v="-1.5"/>
    <d v="2025-11-14T00:00:00"/>
    <m/>
    <m/>
    <m/>
    <n v="11.399999999999999"/>
  </r>
  <r>
    <x v="95"/>
    <s v="SAC"/>
    <s v="MIN"/>
    <s v="L"/>
    <d v="1899-12-30T15:31:00"/>
    <n v="0"/>
    <n v="4"/>
    <n v="0"/>
    <n v="0"/>
    <n v="1"/>
    <n v="0"/>
    <n v="0"/>
    <n v="0"/>
    <m/>
    <n v="1"/>
    <n v="0"/>
    <n v="1"/>
    <n v="0"/>
    <n v="1"/>
    <n v="0"/>
    <n v="1"/>
    <n v="1"/>
    <n v="0"/>
    <n v="0"/>
    <n v="-2.5"/>
    <d v="2025-11-14T00:00:00"/>
    <m/>
    <m/>
    <m/>
    <n v="15.516666666666667"/>
  </r>
  <r>
    <x v="400"/>
    <s v="NOP"/>
    <s v="LAL"/>
    <s v="L"/>
    <d v="1899-12-30T07:20:00"/>
    <n v="0"/>
    <n v="2"/>
    <n v="0"/>
    <n v="0"/>
    <n v="2"/>
    <n v="0"/>
    <n v="0"/>
    <n v="0"/>
    <m/>
    <n v="0"/>
    <n v="0"/>
    <n v="0"/>
    <n v="0"/>
    <n v="0"/>
    <n v="0"/>
    <n v="0"/>
    <n v="3"/>
    <n v="0"/>
    <n v="-4"/>
    <n v="-2.6"/>
    <d v="2025-11-14T00:00:00"/>
    <m/>
    <m/>
    <m/>
    <n v="7.3333333333333339"/>
  </r>
  <r>
    <x v="261"/>
    <s v="LAC"/>
    <s v="DAL"/>
    <s v="W"/>
    <d v="1899-12-30T13:30:00"/>
    <n v="1"/>
    <n v="5"/>
    <n v="0.2"/>
    <n v="0"/>
    <n v="3"/>
    <n v="0"/>
    <n v="1"/>
    <n v="2"/>
    <n v="0.5"/>
    <n v="0"/>
    <n v="1"/>
    <n v="1"/>
    <n v="1"/>
    <n v="0"/>
    <n v="0"/>
    <n v="2"/>
    <n v="3"/>
    <n v="3"/>
    <n v="-6"/>
    <n v="-2.7"/>
    <d v="2025-11-14T00:00:00"/>
    <m/>
    <m/>
    <m/>
    <n v="13.5"/>
  </r>
  <r>
    <x v="0"/>
    <s v="LAL"/>
    <s v="MIL"/>
    <s v="W"/>
    <d v="1899-12-31T14:13:00"/>
    <n v="9"/>
    <n v="19"/>
    <n v="0.47399999999999998"/>
    <n v="5"/>
    <n v="11"/>
    <n v="0.45500000000000002"/>
    <n v="18"/>
    <n v="20"/>
    <n v="0.9"/>
    <n v="1"/>
    <n v="8"/>
    <n v="9"/>
    <n v="6"/>
    <n v="1"/>
    <n v="2"/>
    <n v="3"/>
    <n v="1"/>
    <n v="41"/>
    <n v="25"/>
    <n v="36.799999999999997"/>
    <d v="2025-11-15T00:00:00"/>
    <m/>
    <m/>
    <m/>
    <n v="38.216666666666669"/>
  </r>
  <r>
    <x v="3"/>
    <s v="OKC"/>
    <s v="CHO"/>
    <s v="W"/>
    <d v="1899-12-31T05:26:00"/>
    <n v="13"/>
    <n v="19"/>
    <n v="0.68400000000000005"/>
    <n v="3"/>
    <n v="4"/>
    <n v="0.75"/>
    <n v="4"/>
    <n v="5"/>
    <n v="0.8"/>
    <n v="0"/>
    <n v="4"/>
    <n v="4"/>
    <n v="7"/>
    <n v="2"/>
    <n v="0"/>
    <n v="1"/>
    <n v="1"/>
    <n v="33"/>
    <n v="21"/>
    <n v="31.2"/>
    <d v="2025-11-15T00:00:00"/>
    <m/>
    <m/>
    <m/>
    <n v="29.433333333333337"/>
  </r>
  <r>
    <x v="314"/>
    <s v="DEN"/>
    <s v="MIN"/>
    <s v="W"/>
    <d v="1899-12-31T13:10:00"/>
    <n v="8"/>
    <n v="15"/>
    <n v="0.53300000000000003"/>
    <n v="3"/>
    <n v="6"/>
    <n v="0.5"/>
    <n v="8"/>
    <n v="8"/>
    <n v="1"/>
    <n v="3"/>
    <n v="9"/>
    <n v="12"/>
    <n v="11"/>
    <n v="2"/>
    <n v="1"/>
    <n v="6"/>
    <n v="4"/>
    <n v="27"/>
    <n v="3"/>
    <n v="27.3"/>
    <d v="2025-11-15T00:00:00"/>
    <m/>
    <m/>
    <m/>
    <n v="37.166666666666671"/>
  </r>
  <r>
    <x v="43"/>
    <s v="MIL"/>
    <s v="LAL"/>
    <s v="L"/>
    <d v="1899-12-31T07:35:00"/>
    <n v="9"/>
    <n v="15"/>
    <n v="0.6"/>
    <n v="1"/>
    <n v="1"/>
    <n v="1"/>
    <n v="13"/>
    <n v="18"/>
    <n v="0.72199999999999998"/>
    <n v="5"/>
    <n v="5"/>
    <n v="10"/>
    <n v="5"/>
    <n v="0"/>
    <n v="1"/>
    <n v="5"/>
    <n v="3"/>
    <n v="32"/>
    <n v="-12"/>
    <n v="26.1"/>
    <d v="2025-11-15T00:00:00"/>
    <m/>
    <m/>
    <m/>
    <n v="31.583333333333336"/>
  </r>
  <r>
    <x v="311"/>
    <s v="IND"/>
    <s v="TOR"/>
    <s v="L"/>
    <d v="1899-12-31T11:36:00"/>
    <n v="10"/>
    <n v="19"/>
    <n v="0.52600000000000002"/>
    <n v="5"/>
    <n v="10"/>
    <n v="0.5"/>
    <n v="5"/>
    <n v="6"/>
    <n v="0.83299999999999996"/>
    <n v="3"/>
    <n v="1"/>
    <n v="4"/>
    <n v="3"/>
    <n v="2"/>
    <n v="0"/>
    <n v="0"/>
    <n v="4"/>
    <n v="30"/>
    <n v="-11"/>
    <n v="25.2"/>
    <d v="2025-11-15T00:00:00"/>
    <m/>
    <m/>
    <m/>
    <n v="35.6"/>
  </r>
  <r>
    <x v="58"/>
    <s v="MIN"/>
    <s v="DEN"/>
    <s v="L"/>
    <d v="1899-12-31T14:09:00"/>
    <n v="9"/>
    <n v="17"/>
    <n v="0.52900000000000003"/>
    <n v="1"/>
    <n v="5"/>
    <n v="0.2"/>
    <n v="7"/>
    <n v="7"/>
    <n v="1"/>
    <n v="1"/>
    <n v="5"/>
    <n v="6"/>
    <n v="8"/>
    <n v="2"/>
    <n v="0"/>
    <n v="2"/>
    <n v="4"/>
    <n v="26"/>
    <n v="-4"/>
    <n v="23.9"/>
    <d v="2025-11-15T00:00:00"/>
    <m/>
    <m/>
    <m/>
    <n v="38.15"/>
  </r>
  <r>
    <x v="319"/>
    <s v="DEN"/>
    <s v="MIN"/>
    <s v="W"/>
    <d v="1899-12-31T05:29:00"/>
    <n v="6"/>
    <n v="8"/>
    <n v="0.75"/>
    <n v="5"/>
    <n v="6"/>
    <n v="0.83299999999999996"/>
    <n v="6"/>
    <n v="6"/>
    <n v="1"/>
    <n v="0"/>
    <n v="3"/>
    <n v="3"/>
    <n v="1"/>
    <n v="0"/>
    <n v="1"/>
    <n v="0"/>
    <n v="0"/>
    <n v="23"/>
    <n v="18"/>
    <n v="22.1"/>
    <d v="2025-11-15T00:00:00"/>
    <m/>
    <m/>
    <m/>
    <n v="29.483333333333334"/>
  </r>
  <r>
    <x v="4"/>
    <s v="LAL"/>
    <s v="MIL"/>
    <s v="W"/>
    <d v="1899-12-31T12:08:00"/>
    <n v="9"/>
    <n v="17"/>
    <n v="0.52900000000000003"/>
    <n v="5"/>
    <n v="9"/>
    <n v="0.55600000000000005"/>
    <n v="2"/>
    <n v="3"/>
    <n v="0.66700000000000004"/>
    <n v="3"/>
    <n v="3"/>
    <n v="6"/>
    <n v="8"/>
    <n v="1"/>
    <n v="0"/>
    <n v="3"/>
    <n v="4"/>
    <n v="25"/>
    <n v="14"/>
    <n v="21.3"/>
    <d v="2025-11-15T00:00:00"/>
    <m/>
    <m/>
    <m/>
    <n v="36.133333333333333"/>
  </r>
  <r>
    <x v="120"/>
    <s v="TOR"/>
    <s v="IND"/>
    <s v="W"/>
    <d v="1899-12-31T01:51:00"/>
    <n v="8"/>
    <n v="9"/>
    <n v="0.88900000000000001"/>
    <n v="0"/>
    <n v="0"/>
    <m/>
    <n v="6"/>
    <n v="14"/>
    <n v="0.42899999999999999"/>
    <n v="4"/>
    <n v="5"/>
    <n v="9"/>
    <n v="1"/>
    <n v="1"/>
    <n v="1"/>
    <n v="1"/>
    <n v="1"/>
    <n v="22"/>
    <n v="4"/>
    <n v="21"/>
    <d v="2025-11-15T00:00:00"/>
    <m/>
    <m/>
    <m/>
    <n v="25.85"/>
  </r>
  <r>
    <x v="47"/>
    <s v="MIN"/>
    <s v="DEN"/>
    <s v="L"/>
    <d v="1899-12-31T13:56:00"/>
    <n v="8"/>
    <n v="23"/>
    <n v="0.34799999999999998"/>
    <n v="0"/>
    <n v="8"/>
    <n v="0"/>
    <n v="10"/>
    <n v="12"/>
    <n v="0.83299999999999996"/>
    <n v="2"/>
    <n v="6"/>
    <n v="8"/>
    <n v="6"/>
    <n v="3"/>
    <n v="2"/>
    <n v="3"/>
    <n v="2"/>
    <n v="26"/>
    <n v="0"/>
    <n v="20.3"/>
    <d v="2025-11-15T00:00:00"/>
    <m/>
    <m/>
    <m/>
    <n v="37.93333333333333"/>
  </r>
  <r>
    <x v="327"/>
    <s v="IND"/>
    <s v="TOR"/>
    <s v="L"/>
    <d v="1899-12-31T07:29:00"/>
    <n v="7"/>
    <n v="12"/>
    <n v="0.58299999999999996"/>
    <n v="4"/>
    <n v="5"/>
    <n v="0.8"/>
    <n v="4"/>
    <n v="4"/>
    <n v="1"/>
    <n v="0"/>
    <n v="4"/>
    <n v="4"/>
    <n v="5"/>
    <n v="0"/>
    <n v="1"/>
    <n v="1"/>
    <n v="2"/>
    <n v="22"/>
    <n v="-14"/>
    <n v="20"/>
    <d v="2025-11-15T00:00:00"/>
    <m/>
    <m/>
    <m/>
    <n v="31.483333333333331"/>
  </r>
  <r>
    <x v="54"/>
    <s v="CLE"/>
    <s v="MEM"/>
    <s v="W"/>
    <d v="1899-12-31T08:55:00"/>
    <n v="10"/>
    <n v="21"/>
    <n v="0.47599999999999998"/>
    <n v="4"/>
    <n v="13"/>
    <n v="0.308"/>
    <n v="6"/>
    <n v="9"/>
    <n v="0.66700000000000004"/>
    <n v="1"/>
    <n v="4"/>
    <n v="5"/>
    <n v="5"/>
    <n v="2"/>
    <n v="0"/>
    <n v="4"/>
    <n v="4"/>
    <n v="30"/>
    <n v="4"/>
    <n v="19.899999999999999"/>
    <d v="2025-11-15T00:00:00"/>
    <m/>
    <m/>
    <m/>
    <n v="32.916666666666664"/>
  </r>
  <r>
    <x v="310"/>
    <s v="DEN"/>
    <s v="MIN"/>
    <s v="W"/>
    <d v="1899-12-31T11:43:00"/>
    <n v="8"/>
    <n v="15"/>
    <n v="0.53300000000000003"/>
    <n v="4"/>
    <n v="6"/>
    <n v="0.66700000000000004"/>
    <n v="3"/>
    <n v="4"/>
    <n v="0.75"/>
    <n v="1"/>
    <n v="9"/>
    <n v="10"/>
    <n v="1"/>
    <n v="2"/>
    <n v="2"/>
    <n v="1"/>
    <n v="5"/>
    <n v="23"/>
    <n v="33"/>
    <n v="19.8"/>
    <d v="2025-11-15T00:00:00"/>
    <m/>
    <m/>
    <m/>
    <n v="35.716666666666669"/>
  </r>
  <r>
    <x v="313"/>
    <s v="DEN"/>
    <s v="MIN"/>
    <s v="W"/>
    <d v="1899-12-31T14:36:00"/>
    <n v="9"/>
    <n v="22"/>
    <n v="0.40899999999999997"/>
    <n v="1"/>
    <n v="6"/>
    <n v="0.16700000000000001"/>
    <n v="4"/>
    <n v="6"/>
    <n v="0.66700000000000004"/>
    <n v="0"/>
    <n v="6"/>
    <n v="6"/>
    <n v="12"/>
    <n v="1"/>
    <n v="0"/>
    <n v="3"/>
    <n v="0"/>
    <n v="23"/>
    <n v="6"/>
    <n v="18.600000000000001"/>
    <d v="2025-11-15T00:00:00"/>
    <m/>
    <m/>
    <m/>
    <n v="38.6"/>
  </r>
  <r>
    <x v="5"/>
    <s v="OKC"/>
    <s v="CHO"/>
    <s v="W"/>
    <d v="1899-12-31T08:22:00"/>
    <n v="10"/>
    <n v="20"/>
    <n v="0.5"/>
    <n v="2"/>
    <n v="4"/>
    <n v="0.5"/>
    <n v="3"/>
    <n v="4"/>
    <n v="0.75"/>
    <n v="3"/>
    <n v="5"/>
    <n v="8"/>
    <n v="2"/>
    <n v="0"/>
    <n v="1"/>
    <n v="2"/>
    <n v="2"/>
    <n v="25"/>
    <n v="13"/>
    <n v="17.5"/>
    <d v="2025-11-15T00:00:00"/>
    <m/>
    <m/>
    <m/>
    <n v="32.366666666666667"/>
  </r>
  <r>
    <x v="80"/>
    <s v="CLE"/>
    <s v="MEM"/>
    <s v="W"/>
    <d v="1899-12-31T11:19:00"/>
    <n v="7"/>
    <n v="16"/>
    <n v="0.438"/>
    <n v="3"/>
    <n v="6"/>
    <n v="0.5"/>
    <n v="5"/>
    <n v="8"/>
    <n v="0.625"/>
    <n v="3"/>
    <n v="10"/>
    <n v="13"/>
    <n v="4"/>
    <n v="0"/>
    <n v="4"/>
    <n v="4"/>
    <n v="4"/>
    <n v="22"/>
    <n v="0"/>
    <n v="17.5"/>
    <d v="2025-11-15T00:00:00"/>
    <m/>
    <m/>
    <m/>
    <n v="35.316666666666663"/>
  </r>
  <r>
    <x v="106"/>
    <s v="CHO"/>
    <s v="OKC"/>
    <s v="L"/>
    <d v="1899-12-30T23:45:00"/>
    <n v="6"/>
    <n v="7"/>
    <n v="0.85699999999999998"/>
    <n v="0"/>
    <n v="0"/>
    <m/>
    <n v="1"/>
    <n v="1"/>
    <n v="1"/>
    <n v="4"/>
    <n v="7"/>
    <n v="11"/>
    <n v="4"/>
    <n v="1"/>
    <n v="1"/>
    <n v="2"/>
    <n v="2"/>
    <n v="13"/>
    <n v="-2"/>
    <n v="17.100000000000001"/>
    <d v="2025-11-15T00:00:00"/>
    <m/>
    <m/>
    <m/>
    <n v="23.75"/>
  </r>
  <r>
    <x v="160"/>
    <s v="TOR"/>
    <s v="IND"/>
    <s v="W"/>
    <d v="1899-12-31T05:54:00"/>
    <n v="6"/>
    <n v="12"/>
    <n v="0.5"/>
    <n v="0"/>
    <n v="2"/>
    <n v="0"/>
    <n v="7"/>
    <n v="9"/>
    <n v="0.77800000000000002"/>
    <n v="1"/>
    <n v="4"/>
    <n v="5"/>
    <n v="2"/>
    <n v="3"/>
    <n v="0"/>
    <n v="2"/>
    <n v="1"/>
    <n v="19"/>
    <n v="15"/>
    <n v="16.100000000000001"/>
    <d v="2025-11-15T00:00:00"/>
    <m/>
    <m/>
    <m/>
    <n v="29.9"/>
  </r>
  <r>
    <x v="24"/>
    <s v="LAL"/>
    <s v="MIL"/>
    <s v="W"/>
    <d v="1899-12-31T04:26:00"/>
    <n v="9"/>
    <n v="13"/>
    <n v="0.69199999999999995"/>
    <n v="0"/>
    <n v="0"/>
    <m/>
    <n v="2"/>
    <n v="2"/>
    <n v="1"/>
    <n v="2"/>
    <n v="8"/>
    <n v="10"/>
    <n v="0"/>
    <n v="2"/>
    <n v="1"/>
    <n v="3"/>
    <n v="5"/>
    <n v="20"/>
    <n v="12"/>
    <n v="16"/>
    <d v="2025-11-15T00:00:00"/>
    <m/>
    <m/>
    <m/>
    <n v="28.433333333333334"/>
  </r>
  <r>
    <x v="188"/>
    <s v="MIN"/>
    <s v="DEN"/>
    <s v="L"/>
    <d v="1899-12-31T07:07:00"/>
    <n v="7"/>
    <n v="11"/>
    <n v="0.63600000000000001"/>
    <n v="4"/>
    <n v="7"/>
    <n v="0.57099999999999995"/>
    <n v="1"/>
    <n v="2"/>
    <n v="0.5"/>
    <n v="1"/>
    <n v="5"/>
    <n v="6"/>
    <n v="3"/>
    <n v="1"/>
    <n v="0"/>
    <n v="1"/>
    <n v="6"/>
    <n v="19"/>
    <n v="7"/>
    <n v="15.6"/>
    <d v="2025-11-15T00:00:00"/>
    <m/>
    <m/>
    <m/>
    <n v="31.116666666666667"/>
  </r>
  <r>
    <x v="48"/>
    <s v="TOR"/>
    <s v="IND"/>
    <s v="W"/>
    <d v="1899-12-31T07:45:00"/>
    <n v="3"/>
    <n v="7"/>
    <n v="0.42899999999999999"/>
    <n v="0"/>
    <n v="2"/>
    <n v="0"/>
    <n v="8"/>
    <n v="9"/>
    <n v="0.88900000000000001"/>
    <n v="1"/>
    <n v="10"/>
    <n v="11"/>
    <n v="6"/>
    <n v="1"/>
    <n v="1"/>
    <n v="2"/>
    <n v="5"/>
    <n v="14"/>
    <n v="17"/>
    <n v="15.5"/>
    <d v="2025-11-15T00:00:00"/>
    <m/>
    <m/>
    <m/>
    <n v="31.75"/>
  </r>
  <r>
    <x v="150"/>
    <s v="CHO"/>
    <s v="OKC"/>
    <s v="L"/>
    <d v="1899-12-31T01:42:00"/>
    <n v="4"/>
    <n v="6"/>
    <n v="0.66700000000000004"/>
    <n v="0"/>
    <n v="0"/>
    <m/>
    <n v="5"/>
    <n v="6"/>
    <n v="0.83299999999999996"/>
    <n v="4"/>
    <n v="3"/>
    <n v="7"/>
    <n v="0"/>
    <n v="1"/>
    <n v="1"/>
    <n v="0"/>
    <n v="0"/>
    <n v="13"/>
    <n v="-9"/>
    <n v="15.4"/>
    <d v="2025-11-15T00:00:00"/>
    <m/>
    <m/>
    <m/>
    <n v="25.7"/>
  </r>
  <r>
    <x v="51"/>
    <s v="TOR"/>
    <s v="IND"/>
    <s v="W"/>
    <d v="1899-12-31T04:02:00"/>
    <n v="9"/>
    <n v="17"/>
    <n v="0.52900000000000003"/>
    <n v="3"/>
    <n v="7"/>
    <n v="0.42899999999999999"/>
    <n v="1"/>
    <n v="4"/>
    <n v="0.25"/>
    <n v="1"/>
    <n v="5"/>
    <n v="6"/>
    <n v="4"/>
    <n v="0"/>
    <n v="0"/>
    <n v="1"/>
    <n v="3"/>
    <n v="22"/>
    <n v="3"/>
    <n v="15.3"/>
    <d v="2025-11-15T00:00:00"/>
    <m/>
    <m/>
    <m/>
    <n v="28.033333333333335"/>
  </r>
  <r>
    <x v="14"/>
    <s v="OKC"/>
    <s v="CHO"/>
    <s v="W"/>
    <d v="1899-12-31T06:22:00"/>
    <n v="6"/>
    <n v="10"/>
    <n v="0.6"/>
    <n v="0"/>
    <n v="0"/>
    <m/>
    <n v="0"/>
    <n v="0"/>
    <m/>
    <n v="5"/>
    <n v="7"/>
    <n v="12"/>
    <n v="5"/>
    <n v="1"/>
    <n v="0"/>
    <n v="2"/>
    <n v="3"/>
    <n v="12"/>
    <n v="-1"/>
    <n v="14.3"/>
    <d v="2025-11-15T00:00:00"/>
    <m/>
    <m/>
    <m/>
    <n v="30.366666666666667"/>
  </r>
  <r>
    <x v="216"/>
    <s v="CLE"/>
    <s v="MEM"/>
    <s v="W"/>
    <d v="1899-12-31T02:21:00"/>
    <n v="5"/>
    <n v="8"/>
    <n v="0.625"/>
    <n v="0"/>
    <n v="0"/>
    <m/>
    <n v="6"/>
    <n v="8"/>
    <n v="0.75"/>
    <n v="1"/>
    <n v="5"/>
    <n v="6"/>
    <n v="2"/>
    <n v="0"/>
    <n v="1"/>
    <n v="2"/>
    <n v="2"/>
    <n v="16"/>
    <n v="1"/>
    <n v="13.1"/>
    <d v="2025-11-15T00:00:00"/>
    <m/>
    <m/>
    <m/>
    <n v="26.35"/>
  </r>
  <r>
    <x v="99"/>
    <s v="MIN"/>
    <s v="DEN"/>
    <s v="L"/>
    <d v="1899-12-31T08:46:00"/>
    <n v="7"/>
    <n v="15"/>
    <n v="0.46700000000000003"/>
    <n v="1"/>
    <n v="3"/>
    <n v="0.33300000000000002"/>
    <n v="0"/>
    <n v="0"/>
    <m/>
    <n v="1"/>
    <n v="3"/>
    <n v="4"/>
    <n v="3"/>
    <n v="2"/>
    <n v="2"/>
    <n v="0"/>
    <n v="5"/>
    <n v="15"/>
    <n v="-18"/>
    <n v="12.4"/>
    <d v="2025-11-15T00:00:00"/>
    <m/>
    <m/>
    <m/>
    <n v="32.766666666666666"/>
  </r>
  <r>
    <x v="463"/>
    <s v="MEM"/>
    <s v="CLE"/>
    <s v="L"/>
    <d v="1899-12-31T00:43:00"/>
    <n v="3"/>
    <n v="7"/>
    <n v="0.42899999999999999"/>
    <n v="0"/>
    <n v="1"/>
    <n v="0"/>
    <n v="7"/>
    <n v="9"/>
    <n v="0.77800000000000002"/>
    <n v="2"/>
    <n v="5"/>
    <n v="7"/>
    <n v="0"/>
    <n v="2"/>
    <n v="2"/>
    <n v="1"/>
    <n v="4"/>
    <n v="13"/>
    <n v="1"/>
    <n v="12.2"/>
    <d v="2025-11-15T00:00:00"/>
    <m/>
    <m/>
    <m/>
    <n v="24.716666666666669"/>
  </r>
  <r>
    <x v="243"/>
    <s v="MEM"/>
    <s v="CLE"/>
    <s v="L"/>
    <d v="1899-12-31T01:01:00"/>
    <n v="5"/>
    <n v="9"/>
    <n v="0.55600000000000005"/>
    <n v="2"/>
    <n v="4"/>
    <n v="0.5"/>
    <n v="0"/>
    <n v="2"/>
    <n v="0"/>
    <n v="1"/>
    <n v="10"/>
    <n v="11"/>
    <n v="2"/>
    <n v="1"/>
    <n v="0"/>
    <n v="0"/>
    <n v="3"/>
    <n v="12"/>
    <n v="-13"/>
    <n v="11.8"/>
    <d v="2025-11-15T00:00:00"/>
    <m/>
    <m/>
    <m/>
    <n v="25.016666666666666"/>
  </r>
  <r>
    <x v="118"/>
    <s v="MEM"/>
    <s v="CLE"/>
    <s v="L"/>
    <d v="1899-12-31T08:40:00"/>
    <n v="6"/>
    <n v="23"/>
    <n v="0.26100000000000001"/>
    <n v="2"/>
    <n v="8"/>
    <n v="0.25"/>
    <n v="12"/>
    <n v="14"/>
    <n v="0.85699999999999998"/>
    <n v="1"/>
    <n v="4"/>
    <n v="5"/>
    <n v="2"/>
    <n v="0"/>
    <n v="1"/>
    <n v="2"/>
    <n v="5"/>
    <n v="26"/>
    <n v="-2"/>
    <n v="11.5"/>
    <d v="2025-11-15T00:00:00"/>
    <m/>
    <m/>
    <m/>
    <n v="32.666666666666671"/>
  </r>
  <r>
    <x v="204"/>
    <s v="TOR"/>
    <s v="IND"/>
    <s v="W"/>
    <d v="1899-12-30T22:09:00"/>
    <n v="5"/>
    <n v="9"/>
    <n v="0.55600000000000005"/>
    <n v="1"/>
    <n v="3"/>
    <n v="0.33300000000000002"/>
    <n v="1"/>
    <n v="2"/>
    <n v="0.5"/>
    <n v="0"/>
    <n v="4"/>
    <n v="4"/>
    <n v="3"/>
    <n v="1"/>
    <n v="1"/>
    <n v="0"/>
    <n v="2"/>
    <n v="12"/>
    <n v="14"/>
    <n v="11.5"/>
    <d v="2025-11-15T00:00:00"/>
    <m/>
    <m/>
    <m/>
    <n v="22.150000000000002"/>
  </r>
  <r>
    <x v="365"/>
    <s v="LAL"/>
    <s v="MIL"/>
    <s v="W"/>
    <d v="1899-12-31T09:48:00"/>
    <n v="4"/>
    <n v="8"/>
    <n v="0.5"/>
    <n v="1"/>
    <n v="4"/>
    <n v="0.25"/>
    <n v="0"/>
    <n v="0"/>
    <m/>
    <n v="1"/>
    <n v="5"/>
    <n v="6"/>
    <n v="1"/>
    <n v="3"/>
    <n v="1"/>
    <n v="1"/>
    <n v="0"/>
    <n v="9"/>
    <n v="24"/>
    <n v="10.6"/>
    <d v="2025-11-15T00:00:00"/>
    <m/>
    <m/>
    <m/>
    <n v="33.800000000000004"/>
  </r>
  <r>
    <x v="25"/>
    <s v="LAL"/>
    <s v="MIL"/>
    <s v="W"/>
    <d v="1899-12-30T16:41:00"/>
    <n v="3"/>
    <n v="4"/>
    <n v="0.75"/>
    <n v="0"/>
    <n v="0"/>
    <m/>
    <n v="4"/>
    <n v="4"/>
    <n v="1"/>
    <n v="0"/>
    <n v="6"/>
    <n v="6"/>
    <n v="1"/>
    <n v="2"/>
    <n v="0"/>
    <n v="2"/>
    <n v="1"/>
    <n v="10"/>
    <n v="10"/>
    <n v="10.5"/>
    <d v="2025-11-15T00:00:00"/>
    <m/>
    <m/>
    <m/>
    <n v="16.683333333333334"/>
  </r>
  <r>
    <x v="62"/>
    <s v="CHO"/>
    <s v="OKC"/>
    <s v="L"/>
    <d v="1899-12-31T06:07:00"/>
    <n v="6"/>
    <n v="16"/>
    <n v="0.375"/>
    <n v="3"/>
    <n v="9"/>
    <n v="0.33300000000000002"/>
    <n v="0"/>
    <n v="0"/>
    <m/>
    <n v="0"/>
    <n v="4"/>
    <n v="4"/>
    <n v="4"/>
    <n v="0"/>
    <n v="0"/>
    <n v="0"/>
    <n v="0"/>
    <n v="15"/>
    <n v="-20"/>
    <n v="10.199999999999999"/>
    <d v="2025-11-15T00:00:00"/>
    <m/>
    <m/>
    <m/>
    <n v="30.116666666666667"/>
  </r>
  <r>
    <x v="147"/>
    <s v="TOR"/>
    <s v="IND"/>
    <s v="W"/>
    <d v="1899-12-31T05:28:00"/>
    <n v="5"/>
    <n v="10"/>
    <n v="0.5"/>
    <n v="2"/>
    <n v="6"/>
    <n v="0.33300000000000002"/>
    <n v="0"/>
    <n v="0"/>
    <m/>
    <n v="0"/>
    <n v="3"/>
    <n v="3"/>
    <n v="7"/>
    <n v="0"/>
    <n v="0"/>
    <n v="2"/>
    <n v="2"/>
    <n v="12"/>
    <n v="11"/>
    <n v="10"/>
    <d v="2025-11-15T00:00:00"/>
    <m/>
    <m/>
    <m/>
    <n v="29.466666666666669"/>
  </r>
  <r>
    <x v="158"/>
    <s v="MIL"/>
    <s v="LAL"/>
    <s v="L"/>
    <d v="1899-12-31T01:06:00"/>
    <n v="5"/>
    <n v="10"/>
    <n v="0.5"/>
    <n v="5"/>
    <n v="10"/>
    <n v="0.5"/>
    <n v="0"/>
    <n v="0"/>
    <m/>
    <n v="0"/>
    <n v="3"/>
    <n v="3"/>
    <n v="0"/>
    <n v="0"/>
    <n v="0"/>
    <n v="1"/>
    <n v="0"/>
    <n v="15"/>
    <n v="-5"/>
    <n v="9.9"/>
    <d v="2025-11-15T00:00:00"/>
    <m/>
    <m/>
    <m/>
    <n v="25.1"/>
  </r>
  <r>
    <x v="276"/>
    <s v="CLE"/>
    <s v="MEM"/>
    <s v="W"/>
    <d v="1899-12-30T22:02:00"/>
    <n v="3"/>
    <n v="5"/>
    <n v="0.6"/>
    <n v="3"/>
    <n v="5"/>
    <n v="0.6"/>
    <n v="0"/>
    <n v="0"/>
    <m/>
    <n v="2"/>
    <n v="5"/>
    <n v="7"/>
    <n v="5"/>
    <n v="2"/>
    <n v="0"/>
    <n v="5"/>
    <n v="2"/>
    <n v="9"/>
    <n v="16"/>
    <n v="9.3000000000000007"/>
    <d v="2025-11-15T00:00:00"/>
    <m/>
    <m/>
    <m/>
    <n v="22.033333333333331"/>
  </r>
  <r>
    <x v="8"/>
    <s v="OKC"/>
    <s v="CHO"/>
    <s v="W"/>
    <d v="1899-12-31T06:25:00"/>
    <n v="4"/>
    <n v="7"/>
    <n v="0.57099999999999995"/>
    <n v="2"/>
    <n v="2"/>
    <n v="1"/>
    <n v="0"/>
    <n v="0"/>
    <m/>
    <n v="0"/>
    <n v="2"/>
    <n v="2"/>
    <n v="4"/>
    <n v="3"/>
    <n v="0"/>
    <n v="3"/>
    <n v="2"/>
    <n v="10"/>
    <n v="17"/>
    <n v="9.3000000000000007"/>
    <d v="2025-11-15T00:00:00"/>
    <m/>
    <m/>
    <m/>
    <n v="30.416666666666668"/>
  </r>
  <r>
    <x v="78"/>
    <s v="MEM"/>
    <s v="CLE"/>
    <s v="L"/>
    <d v="1899-12-31T00:32:00"/>
    <n v="3"/>
    <n v="8"/>
    <n v="0.375"/>
    <n v="2"/>
    <n v="6"/>
    <n v="0.33300000000000002"/>
    <n v="2"/>
    <n v="2"/>
    <n v="1"/>
    <n v="2"/>
    <n v="6"/>
    <n v="8"/>
    <n v="2"/>
    <n v="0"/>
    <n v="1"/>
    <n v="2"/>
    <n v="1"/>
    <n v="10"/>
    <n v="-1"/>
    <n v="8.5"/>
    <d v="2025-11-15T00:00:00"/>
    <m/>
    <m/>
    <m/>
    <n v="24.533333333333331"/>
  </r>
  <r>
    <x v="10"/>
    <s v="OKC"/>
    <s v="CHO"/>
    <s v="W"/>
    <d v="1899-12-31T06:36:00"/>
    <n v="6"/>
    <n v="15"/>
    <n v="0.4"/>
    <n v="1"/>
    <n v="4"/>
    <n v="0.25"/>
    <n v="1"/>
    <n v="1"/>
    <n v="1"/>
    <n v="0"/>
    <n v="6"/>
    <n v="6"/>
    <n v="4"/>
    <n v="1"/>
    <n v="1"/>
    <n v="3"/>
    <n v="2"/>
    <n v="14"/>
    <n v="-4"/>
    <n v="8.4"/>
    <d v="2025-11-15T00:00:00"/>
    <m/>
    <m/>
    <m/>
    <n v="30.599999999999998"/>
  </r>
  <r>
    <x v="388"/>
    <s v="TOR"/>
    <s v="IND"/>
    <s v="W"/>
    <d v="1899-12-30T17:07:00"/>
    <n v="4"/>
    <n v="6"/>
    <n v="0.66700000000000004"/>
    <n v="0"/>
    <n v="0"/>
    <m/>
    <n v="2"/>
    <n v="2"/>
    <n v="1"/>
    <n v="0"/>
    <n v="2"/>
    <n v="2"/>
    <n v="1"/>
    <n v="1"/>
    <n v="0"/>
    <n v="1"/>
    <n v="1"/>
    <n v="10"/>
    <n v="3"/>
    <n v="8.3000000000000007"/>
    <d v="2025-11-15T00:00:00"/>
    <m/>
    <m/>
    <m/>
    <n v="17.116666666666667"/>
  </r>
  <r>
    <x v="318"/>
    <s v="DEN"/>
    <s v="MIN"/>
    <s v="W"/>
    <d v="1899-12-30T11:30:00"/>
    <n v="2"/>
    <n v="3"/>
    <n v="0.66700000000000004"/>
    <n v="0"/>
    <n v="0"/>
    <m/>
    <n v="2"/>
    <n v="4"/>
    <n v="0.5"/>
    <n v="3"/>
    <n v="3"/>
    <n v="6"/>
    <n v="2"/>
    <n v="0"/>
    <n v="1"/>
    <n v="0"/>
    <n v="2"/>
    <n v="6"/>
    <n v="4"/>
    <n v="8.1999999999999993"/>
    <d v="2025-11-15T00:00:00"/>
    <m/>
    <m/>
    <m/>
    <n v="11.5"/>
  </r>
  <r>
    <x v="111"/>
    <s v="CLE"/>
    <s v="MEM"/>
    <s v="W"/>
    <d v="1899-12-31T03:11:00"/>
    <n v="5"/>
    <n v="9"/>
    <n v="0.55600000000000005"/>
    <n v="2"/>
    <n v="6"/>
    <n v="0.33300000000000002"/>
    <n v="1"/>
    <n v="2"/>
    <n v="0.5"/>
    <n v="1"/>
    <n v="3"/>
    <n v="4"/>
    <n v="1"/>
    <n v="1"/>
    <n v="0"/>
    <n v="2"/>
    <n v="4"/>
    <n v="13"/>
    <n v="-4"/>
    <n v="8"/>
    <d v="2025-11-15T00:00:00"/>
    <m/>
    <m/>
    <m/>
    <n v="27.183333333333337"/>
  </r>
  <r>
    <x v="324"/>
    <s v="DEN"/>
    <s v="MIN"/>
    <s v="W"/>
    <d v="1899-12-31T10:04:00"/>
    <n v="5"/>
    <n v="11"/>
    <n v="0.45500000000000002"/>
    <n v="0"/>
    <n v="1"/>
    <n v="0"/>
    <n v="2"/>
    <n v="4"/>
    <n v="0.5"/>
    <n v="1"/>
    <n v="2"/>
    <n v="3"/>
    <n v="0"/>
    <n v="2"/>
    <n v="1"/>
    <n v="1"/>
    <n v="3"/>
    <n v="12"/>
    <n v="11"/>
    <n v="7.3"/>
    <d v="2025-11-15T00:00:00"/>
    <m/>
    <m/>
    <m/>
    <n v="34.06666666666667"/>
  </r>
  <r>
    <x v="138"/>
    <s v="TOR"/>
    <s v="IND"/>
    <s v="W"/>
    <d v="1899-12-30T17:02:00"/>
    <n v="3"/>
    <n v="6"/>
    <n v="0.5"/>
    <n v="1"/>
    <n v="4"/>
    <n v="0.25"/>
    <n v="0"/>
    <n v="0"/>
    <m/>
    <n v="0"/>
    <n v="0"/>
    <n v="0"/>
    <n v="4"/>
    <n v="2"/>
    <n v="0"/>
    <n v="0"/>
    <n v="4"/>
    <n v="7"/>
    <n v="17"/>
    <n v="7.2"/>
    <d v="2025-11-15T00:00:00"/>
    <m/>
    <m/>
    <m/>
    <n v="17.033333333333335"/>
  </r>
  <r>
    <x v="45"/>
    <s v="MEM"/>
    <s v="CLE"/>
    <s v="L"/>
    <d v="1899-12-30T05:59:00"/>
    <n v="2"/>
    <n v="2"/>
    <n v="1"/>
    <n v="0"/>
    <n v="0"/>
    <m/>
    <n v="3"/>
    <n v="4"/>
    <n v="0.75"/>
    <n v="1"/>
    <n v="0"/>
    <n v="1"/>
    <n v="2"/>
    <n v="0"/>
    <n v="0"/>
    <n v="1"/>
    <n v="0"/>
    <n v="7"/>
    <n v="4"/>
    <n v="7.1"/>
    <d v="2025-11-15T00:00:00"/>
    <m/>
    <m/>
    <m/>
    <n v="5.9833333333333334"/>
  </r>
  <r>
    <x v="64"/>
    <s v="TOR"/>
    <s v="IND"/>
    <s v="W"/>
    <d v="1899-12-30T19:21:00"/>
    <n v="4"/>
    <n v="8"/>
    <n v="0.5"/>
    <n v="0"/>
    <n v="4"/>
    <n v="0"/>
    <n v="0"/>
    <n v="0"/>
    <m/>
    <n v="1"/>
    <n v="5"/>
    <n v="6"/>
    <n v="1"/>
    <n v="1"/>
    <n v="0"/>
    <n v="1"/>
    <n v="0"/>
    <n v="8"/>
    <n v="8"/>
    <n v="6.9"/>
    <d v="2025-11-15T00:00:00"/>
    <m/>
    <m/>
    <m/>
    <n v="19.350000000000001"/>
  </r>
  <r>
    <x v="121"/>
    <s v="CHO"/>
    <s v="OKC"/>
    <s v="L"/>
    <d v="1899-12-31T05:44:00"/>
    <n v="5"/>
    <n v="13"/>
    <n v="0.38500000000000001"/>
    <n v="3"/>
    <n v="6"/>
    <n v="0.5"/>
    <n v="0"/>
    <n v="0"/>
    <m/>
    <n v="1"/>
    <n v="3"/>
    <n v="4"/>
    <n v="3"/>
    <n v="1"/>
    <n v="0"/>
    <n v="3"/>
    <n v="2"/>
    <n v="13"/>
    <n v="-20"/>
    <n v="6.8"/>
    <d v="2025-11-15T00:00:00"/>
    <m/>
    <m/>
    <m/>
    <n v="29.733333333333334"/>
  </r>
  <r>
    <x v="462"/>
    <s v="CHO"/>
    <s v="OKC"/>
    <s v="L"/>
    <d v="1899-12-30T17:13:00"/>
    <n v="3"/>
    <n v="6"/>
    <n v="0.5"/>
    <n v="3"/>
    <n v="5"/>
    <n v="0.6"/>
    <n v="0"/>
    <n v="0"/>
    <m/>
    <n v="1"/>
    <n v="1"/>
    <n v="2"/>
    <n v="0"/>
    <n v="0"/>
    <n v="0"/>
    <n v="0"/>
    <n v="1"/>
    <n v="9"/>
    <n v="10"/>
    <n v="6.6"/>
    <d v="2025-11-15T00:00:00"/>
    <m/>
    <m/>
    <m/>
    <n v="17.216666666666669"/>
  </r>
  <r>
    <x v="87"/>
    <s v="MIL"/>
    <s v="LAL"/>
    <s v="L"/>
    <d v="1899-12-30T23:51:00"/>
    <n v="5"/>
    <n v="12"/>
    <n v="0.41699999999999998"/>
    <n v="3"/>
    <n v="9"/>
    <n v="0.33300000000000002"/>
    <n v="0"/>
    <n v="0"/>
    <m/>
    <n v="0"/>
    <n v="0"/>
    <n v="0"/>
    <n v="1"/>
    <n v="0"/>
    <n v="0"/>
    <n v="0"/>
    <n v="3"/>
    <n v="13"/>
    <n v="-27"/>
    <n v="6.1"/>
    <d v="2025-11-15T00:00:00"/>
    <m/>
    <m/>
    <m/>
    <n v="23.85"/>
  </r>
  <r>
    <x v="380"/>
    <s v="CLE"/>
    <s v="MEM"/>
    <s v="W"/>
    <d v="1899-12-31T08:07:00"/>
    <n v="4"/>
    <n v="8"/>
    <n v="0.5"/>
    <n v="1"/>
    <n v="3"/>
    <n v="0.33300000000000002"/>
    <n v="0"/>
    <n v="0"/>
    <m/>
    <n v="0"/>
    <n v="3"/>
    <n v="3"/>
    <n v="3"/>
    <n v="0"/>
    <n v="0"/>
    <n v="0"/>
    <n v="5"/>
    <n v="9"/>
    <n v="3"/>
    <n v="6"/>
    <d v="2025-11-15T00:00:00"/>
    <m/>
    <m/>
    <m/>
    <n v="32.116666666666667"/>
  </r>
  <r>
    <x v="454"/>
    <s v="IND"/>
    <s v="TOR"/>
    <s v="L"/>
    <d v="1899-12-30T16:28:00"/>
    <n v="4"/>
    <n v="11"/>
    <n v="0.36399999999999999"/>
    <n v="0"/>
    <n v="2"/>
    <n v="0"/>
    <n v="1"/>
    <n v="1"/>
    <n v="1"/>
    <n v="0"/>
    <n v="1"/>
    <n v="1"/>
    <n v="4"/>
    <n v="0"/>
    <n v="0"/>
    <n v="0"/>
    <n v="0"/>
    <n v="9"/>
    <n v="-12"/>
    <n v="6"/>
    <d v="2025-11-15T00:00:00"/>
    <m/>
    <m/>
    <m/>
    <n v="16.466666666666669"/>
  </r>
  <r>
    <x v="263"/>
    <s v="MIL"/>
    <s v="LAL"/>
    <s v="L"/>
    <d v="1899-12-30T17:56:00"/>
    <n v="3"/>
    <n v="8"/>
    <n v="0.375"/>
    <n v="2"/>
    <n v="2"/>
    <n v="1"/>
    <n v="0"/>
    <n v="0"/>
    <m/>
    <n v="2"/>
    <n v="4"/>
    <n v="6"/>
    <n v="0"/>
    <n v="0"/>
    <n v="0"/>
    <n v="0"/>
    <n v="2"/>
    <n v="8"/>
    <n v="-2"/>
    <n v="5.4"/>
    <d v="2025-11-15T00:00:00"/>
    <m/>
    <m/>
    <m/>
    <n v="17.933333333333334"/>
  </r>
  <r>
    <x v="328"/>
    <s v="OKC"/>
    <s v="CHO"/>
    <s v="W"/>
    <d v="1899-12-30T16:36:00"/>
    <n v="3"/>
    <n v="5"/>
    <n v="0.6"/>
    <n v="1"/>
    <n v="3"/>
    <n v="0.33300000000000002"/>
    <n v="0"/>
    <n v="0"/>
    <m/>
    <n v="1"/>
    <n v="1"/>
    <n v="2"/>
    <n v="0"/>
    <n v="0"/>
    <n v="2"/>
    <n v="1"/>
    <n v="2"/>
    <n v="7"/>
    <n v="-2"/>
    <n v="5.3"/>
    <d v="2025-11-15T00:00:00"/>
    <m/>
    <m/>
    <m/>
    <n v="16.600000000000001"/>
  </r>
  <r>
    <x v="431"/>
    <s v="CHO"/>
    <s v="OKC"/>
    <s v="L"/>
    <d v="1899-12-30T18:02:00"/>
    <n v="4"/>
    <n v="13"/>
    <n v="0.308"/>
    <n v="1"/>
    <n v="3"/>
    <n v="0.33300000000000002"/>
    <n v="0"/>
    <n v="0"/>
    <m/>
    <n v="0"/>
    <n v="1"/>
    <n v="1"/>
    <n v="5"/>
    <n v="2"/>
    <n v="0"/>
    <n v="2"/>
    <n v="0"/>
    <n v="9"/>
    <n v="7"/>
    <n v="5.3"/>
    <d v="2025-11-15T00:00:00"/>
    <m/>
    <m/>
    <m/>
    <n v="18.033333333333331"/>
  </r>
  <r>
    <x v="154"/>
    <s v="MEM"/>
    <s v="CLE"/>
    <s v="L"/>
    <d v="1899-12-30T23:19:00"/>
    <n v="2"/>
    <n v="4"/>
    <n v="0.5"/>
    <n v="0"/>
    <n v="0"/>
    <m/>
    <n v="2"/>
    <n v="2"/>
    <n v="1"/>
    <n v="0"/>
    <n v="0"/>
    <n v="0"/>
    <n v="3"/>
    <n v="0"/>
    <n v="0"/>
    <n v="1"/>
    <n v="0"/>
    <n v="6"/>
    <n v="1"/>
    <n v="5.0999999999999996"/>
    <d v="2025-11-15T00:00:00"/>
    <m/>
    <m/>
    <m/>
    <n v="23.316666666666666"/>
  </r>
  <r>
    <x v="320"/>
    <s v="DEN"/>
    <s v="MIN"/>
    <s v="W"/>
    <d v="1899-12-31T06:05:00"/>
    <n v="1"/>
    <n v="7"/>
    <n v="0.14299999999999999"/>
    <n v="1"/>
    <n v="2"/>
    <n v="0.5"/>
    <n v="4"/>
    <n v="4"/>
    <n v="1"/>
    <n v="2"/>
    <n v="4"/>
    <n v="6"/>
    <n v="1"/>
    <n v="0"/>
    <n v="0"/>
    <n v="0"/>
    <n v="2"/>
    <n v="7"/>
    <n v="3"/>
    <n v="5"/>
    <d v="2025-11-15T00:00:00"/>
    <m/>
    <m/>
    <m/>
    <n v="30.083333333333336"/>
  </r>
  <r>
    <x v="153"/>
    <s v="CLE"/>
    <s v="MEM"/>
    <s v="W"/>
    <d v="1899-12-31T00:30:00"/>
    <n v="2"/>
    <n v="4"/>
    <n v="0.5"/>
    <n v="0"/>
    <n v="2"/>
    <n v="0"/>
    <n v="0"/>
    <n v="0"/>
    <m/>
    <n v="0"/>
    <n v="4"/>
    <n v="4"/>
    <n v="2"/>
    <n v="0"/>
    <n v="2"/>
    <n v="1"/>
    <n v="0"/>
    <n v="4"/>
    <n v="22"/>
    <n v="5"/>
    <d v="2025-11-15T00:00:00"/>
    <m/>
    <m/>
    <m/>
    <n v="24.5"/>
  </r>
  <r>
    <x v="333"/>
    <s v="IND"/>
    <s v="TOR"/>
    <s v="L"/>
    <d v="1899-12-30T18:37:00"/>
    <n v="1"/>
    <n v="2"/>
    <n v="0.5"/>
    <n v="0"/>
    <n v="0"/>
    <m/>
    <n v="4"/>
    <n v="5"/>
    <n v="0.8"/>
    <n v="0"/>
    <n v="6"/>
    <n v="6"/>
    <n v="1"/>
    <n v="0"/>
    <n v="0"/>
    <n v="1"/>
    <n v="3"/>
    <n v="6"/>
    <n v="-15"/>
    <n v="4.9000000000000004"/>
    <d v="2025-11-15T00:00:00"/>
    <m/>
    <m/>
    <m/>
    <n v="18.616666666666667"/>
  </r>
  <r>
    <x v="283"/>
    <s v="MIL"/>
    <s v="LAL"/>
    <s v="L"/>
    <d v="1899-12-31T02:15:00"/>
    <n v="2"/>
    <n v="5"/>
    <n v="0.4"/>
    <n v="2"/>
    <n v="4"/>
    <n v="0.5"/>
    <n v="0"/>
    <n v="0"/>
    <m/>
    <n v="0"/>
    <n v="1"/>
    <n v="1"/>
    <n v="1"/>
    <n v="0"/>
    <n v="1"/>
    <n v="0"/>
    <n v="1"/>
    <n v="6"/>
    <n v="-6"/>
    <n v="4.5999999999999996"/>
    <d v="2025-11-15T00:00:00"/>
    <m/>
    <m/>
    <m/>
    <n v="26.25"/>
  </r>
  <r>
    <x v="464"/>
    <s v="LAL"/>
    <s v="MIL"/>
    <s v="W"/>
    <d v="1899-12-30T04:41:00"/>
    <n v="1"/>
    <n v="1"/>
    <n v="1"/>
    <n v="0"/>
    <n v="0"/>
    <m/>
    <n v="2"/>
    <n v="2"/>
    <n v="1"/>
    <n v="1"/>
    <n v="0"/>
    <n v="1"/>
    <n v="0"/>
    <n v="0"/>
    <n v="0"/>
    <n v="0"/>
    <n v="0"/>
    <n v="4"/>
    <n v="2"/>
    <n v="4.4000000000000004"/>
    <d v="2025-11-15T00:00:00"/>
    <m/>
    <m/>
    <m/>
    <n v="4.6833333333333336"/>
  </r>
  <r>
    <x v="427"/>
    <s v="MEM"/>
    <s v="CLE"/>
    <s v="L"/>
    <d v="1899-12-31T02:46:00"/>
    <n v="3"/>
    <n v="9"/>
    <n v="0.33300000000000002"/>
    <n v="2"/>
    <n v="4"/>
    <n v="0.5"/>
    <n v="0"/>
    <n v="2"/>
    <n v="0"/>
    <n v="0"/>
    <n v="4"/>
    <n v="4"/>
    <n v="5"/>
    <n v="2"/>
    <n v="0"/>
    <n v="4"/>
    <n v="1"/>
    <n v="8"/>
    <n v="4"/>
    <n v="4.4000000000000004"/>
    <d v="2025-11-15T00:00:00"/>
    <m/>
    <m/>
    <m/>
    <n v="26.766666666666666"/>
  </r>
  <r>
    <x v="218"/>
    <s v="MIN"/>
    <s v="DEN"/>
    <s v="L"/>
    <d v="1899-12-31T10:09:00"/>
    <n v="4"/>
    <n v="11"/>
    <n v="0.36399999999999999"/>
    <n v="1"/>
    <n v="6"/>
    <n v="0.16700000000000001"/>
    <n v="2"/>
    <n v="2"/>
    <n v="1"/>
    <n v="1"/>
    <n v="4"/>
    <n v="5"/>
    <n v="1"/>
    <n v="0"/>
    <n v="0"/>
    <n v="2"/>
    <n v="3"/>
    <n v="11"/>
    <n v="-23"/>
    <n v="4.3"/>
    <d v="2025-11-15T00:00:00"/>
    <m/>
    <m/>
    <m/>
    <n v="34.15"/>
  </r>
  <r>
    <x v="381"/>
    <s v="CHO"/>
    <s v="OKC"/>
    <s v="L"/>
    <d v="1899-12-30T16:26:00"/>
    <n v="1"/>
    <n v="4"/>
    <n v="0.25"/>
    <n v="1"/>
    <n v="3"/>
    <n v="0.33300000000000002"/>
    <n v="0"/>
    <n v="0"/>
    <m/>
    <n v="1"/>
    <n v="3"/>
    <n v="4"/>
    <n v="1"/>
    <n v="1"/>
    <n v="0"/>
    <n v="0"/>
    <n v="0"/>
    <n v="3"/>
    <n v="5"/>
    <n v="3.9"/>
    <d v="2025-11-15T00:00:00"/>
    <m/>
    <m/>
    <m/>
    <n v="16.433333333333334"/>
  </r>
  <r>
    <x v="322"/>
    <s v="IND"/>
    <s v="TOR"/>
    <s v="L"/>
    <d v="1899-12-30T13:17:00"/>
    <n v="2"/>
    <n v="7"/>
    <n v="0.28599999999999998"/>
    <n v="1"/>
    <n v="6"/>
    <n v="0.16700000000000001"/>
    <n v="0"/>
    <n v="0"/>
    <m/>
    <n v="1"/>
    <n v="2"/>
    <n v="3"/>
    <n v="4"/>
    <n v="0"/>
    <n v="1"/>
    <n v="1"/>
    <n v="2"/>
    <n v="5"/>
    <n v="-8"/>
    <n v="3.9"/>
    <d v="2025-11-15T00:00:00"/>
    <m/>
    <m/>
    <m/>
    <n v="13.283333333333335"/>
  </r>
  <r>
    <x v="107"/>
    <s v="CHO"/>
    <s v="OKC"/>
    <s v="L"/>
    <d v="1899-12-30T20:49:00"/>
    <n v="4"/>
    <n v="14"/>
    <n v="0.28599999999999998"/>
    <n v="2"/>
    <n v="6"/>
    <n v="0.33300000000000002"/>
    <n v="0"/>
    <n v="0"/>
    <m/>
    <n v="1"/>
    <n v="1"/>
    <n v="2"/>
    <n v="1"/>
    <n v="0"/>
    <n v="1"/>
    <n v="0"/>
    <n v="1"/>
    <n v="10"/>
    <n v="-15"/>
    <n v="3.8"/>
    <d v="2025-11-15T00:00:00"/>
    <m/>
    <m/>
    <m/>
    <n v="20.816666666666666"/>
  </r>
  <r>
    <x v="372"/>
    <s v="IND"/>
    <s v="TOR"/>
    <s v="L"/>
    <d v="1899-12-30T05:20:00"/>
    <n v="2"/>
    <n v="3"/>
    <n v="0.66700000000000004"/>
    <n v="1"/>
    <n v="2"/>
    <n v="0.5"/>
    <n v="2"/>
    <n v="2"/>
    <n v="1"/>
    <n v="0"/>
    <n v="0"/>
    <n v="0"/>
    <n v="0"/>
    <n v="0"/>
    <n v="0"/>
    <n v="2"/>
    <n v="0"/>
    <n v="7"/>
    <n v="5"/>
    <n v="3.7"/>
    <d v="2025-11-15T00:00:00"/>
    <m/>
    <m/>
    <m/>
    <n v="5.333333333333333"/>
  </r>
  <r>
    <x v="190"/>
    <s v="MIL"/>
    <s v="LAL"/>
    <s v="L"/>
    <d v="1899-12-31T03:14:00"/>
    <n v="4"/>
    <n v="11"/>
    <n v="0.36399999999999999"/>
    <n v="0"/>
    <n v="3"/>
    <n v="0"/>
    <n v="2"/>
    <n v="4"/>
    <n v="0.5"/>
    <n v="0"/>
    <n v="1"/>
    <n v="1"/>
    <n v="3"/>
    <n v="2"/>
    <n v="0"/>
    <n v="3"/>
    <n v="2"/>
    <n v="10"/>
    <n v="-22"/>
    <n v="3.7"/>
    <d v="2025-11-15T00:00:00"/>
    <m/>
    <m/>
    <m/>
    <n v="27.233333333333334"/>
  </r>
  <r>
    <x v="408"/>
    <s v="LAL"/>
    <s v="MIL"/>
    <s v="W"/>
    <d v="1899-12-30T02:53:00"/>
    <n v="1"/>
    <n v="2"/>
    <n v="0.5"/>
    <n v="1"/>
    <n v="2"/>
    <n v="0.5"/>
    <n v="0"/>
    <n v="0"/>
    <m/>
    <n v="0"/>
    <n v="0"/>
    <n v="0"/>
    <n v="1"/>
    <n v="1"/>
    <n v="0"/>
    <n v="0"/>
    <n v="0"/>
    <n v="3"/>
    <n v="2"/>
    <n v="3.7"/>
    <d v="2025-11-15T00:00:00"/>
    <m/>
    <m/>
    <m/>
    <n v="2.8833333333333333"/>
  </r>
  <r>
    <x v="362"/>
    <s v="MIN"/>
    <s v="DEN"/>
    <s v="L"/>
    <d v="1899-12-30T06:44:00"/>
    <n v="1"/>
    <n v="2"/>
    <n v="0.5"/>
    <n v="1"/>
    <n v="1"/>
    <n v="1"/>
    <n v="0"/>
    <n v="0"/>
    <m/>
    <n v="0"/>
    <n v="2"/>
    <n v="2"/>
    <n v="0"/>
    <n v="1"/>
    <n v="0"/>
    <n v="0"/>
    <n v="0"/>
    <n v="3"/>
    <n v="4"/>
    <n v="3.6"/>
    <d v="2025-11-15T00:00:00"/>
    <m/>
    <m/>
    <m/>
    <n v="6.7333333333333334"/>
  </r>
  <r>
    <x v="193"/>
    <s v="MEM"/>
    <s v="CLE"/>
    <s v="L"/>
    <d v="1899-12-30T19:49:00"/>
    <n v="1"/>
    <n v="4"/>
    <n v="0.25"/>
    <n v="0"/>
    <n v="1"/>
    <n v="0"/>
    <n v="1"/>
    <n v="2"/>
    <n v="0.5"/>
    <n v="1"/>
    <n v="0"/>
    <n v="1"/>
    <n v="3"/>
    <n v="1"/>
    <n v="0"/>
    <n v="0"/>
    <n v="1"/>
    <n v="3"/>
    <n v="-14"/>
    <n v="3.6"/>
    <d v="2025-11-15T00:00:00"/>
    <m/>
    <m/>
    <m/>
    <n v="19.816666666666666"/>
  </r>
  <r>
    <x v="421"/>
    <s v="OKC"/>
    <s v="CHO"/>
    <s v="W"/>
    <d v="1899-12-30T21:09:00"/>
    <n v="1"/>
    <n v="5"/>
    <n v="0.2"/>
    <n v="1"/>
    <n v="3"/>
    <n v="0.33300000000000002"/>
    <n v="0"/>
    <n v="0"/>
    <m/>
    <n v="1"/>
    <n v="4"/>
    <n v="5"/>
    <n v="1"/>
    <n v="2"/>
    <n v="0"/>
    <n v="1"/>
    <n v="0"/>
    <n v="3"/>
    <n v="2"/>
    <n v="3.5"/>
    <d v="2025-11-15T00:00:00"/>
    <m/>
    <m/>
    <m/>
    <n v="21.15"/>
  </r>
  <r>
    <x v="246"/>
    <s v="MIL"/>
    <s v="LAL"/>
    <s v="L"/>
    <d v="1899-12-30T07:45:00"/>
    <n v="0"/>
    <n v="0"/>
    <m/>
    <n v="0"/>
    <n v="0"/>
    <m/>
    <n v="0"/>
    <n v="0"/>
    <m/>
    <n v="2"/>
    <n v="0"/>
    <n v="2"/>
    <n v="1"/>
    <n v="1"/>
    <n v="1"/>
    <n v="0"/>
    <n v="1"/>
    <n v="0"/>
    <n v="-9"/>
    <n v="3.4"/>
    <d v="2025-11-15T00:00:00"/>
    <m/>
    <m/>
    <m/>
    <n v="7.75"/>
  </r>
  <r>
    <x v="280"/>
    <s v="MIN"/>
    <s v="DEN"/>
    <s v="L"/>
    <d v="1899-12-31T00:53:00"/>
    <n v="2"/>
    <n v="5"/>
    <n v="0.4"/>
    <n v="1"/>
    <n v="3"/>
    <n v="0.33300000000000002"/>
    <n v="0"/>
    <n v="0"/>
    <m/>
    <n v="0"/>
    <n v="1"/>
    <n v="1"/>
    <n v="2"/>
    <n v="0"/>
    <n v="0"/>
    <n v="0"/>
    <n v="2"/>
    <n v="5"/>
    <n v="-4"/>
    <n v="3.2"/>
    <d v="2025-11-15T00:00:00"/>
    <m/>
    <m/>
    <m/>
    <n v="24.883333333333333"/>
  </r>
  <r>
    <x v="452"/>
    <s v="LAL"/>
    <s v="MIL"/>
    <s v="W"/>
    <d v="1899-12-31T01:01:00"/>
    <n v="1"/>
    <n v="1"/>
    <n v="1"/>
    <n v="1"/>
    <n v="1"/>
    <n v="1"/>
    <n v="0"/>
    <n v="0"/>
    <m/>
    <n v="0"/>
    <n v="1"/>
    <n v="1"/>
    <n v="3"/>
    <n v="0"/>
    <n v="0"/>
    <n v="0"/>
    <n v="5"/>
    <n v="3"/>
    <n v="22"/>
    <n v="3.1"/>
    <d v="2025-11-15T00:00:00"/>
    <m/>
    <m/>
    <m/>
    <n v="25.016666666666666"/>
  </r>
  <r>
    <x v="448"/>
    <s v="CLE"/>
    <s v="MEM"/>
    <s v="W"/>
    <d v="1899-12-30T17:53:00"/>
    <n v="1"/>
    <n v="4"/>
    <n v="0.25"/>
    <n v="0"/>
    <n v="1"/>
    <n v="0"/>
    <n v="0"/>
    <n v="0"/>
    <m/>
    <n v="1"/>
    <n v="3"/>
    <n v="4"/>
    <n v="1"/>
    <n v="1"/>
    <n v="2"/>
    <n v="0"/>
    <n v="3"/>
    <n v="2"/>
    <n v="8"/>
    <n v="3.1"/>
    <d v="2025-11-15T00:00:00"/>
    <m/>
    <m/>
    <m/>
    <n v="17.883333333333333"/>
  </r>
  <r>
    <x v="317"/>
    <s v="IND"/>
    <s v="TOR"/>
    <s v="L"/>
    <d v="1899-12-31T05:31:00"/>
    <n v="2"/>
    <n v="9"/>
    <n v="0.222"/>
    <n v="0"/>
    <n v="5"/>
    <n v="0"/>
    <n v="4"/>
    <n v="5"/>
    <n v="0.8"/>
    <n v="0"/>
    <n v="8"/>
    <n v="8"/>
    <n v="2"/>
    <n v="2"/>
    <n v="0"/>
    <n v="4"/>
    <n v="2"/>
    <n v="8"/>
    <n v="-7"/>
    <n v="3.1"/>
    <d v="2025-11-15T00:00:00"/>
    <m/>
    <m/>
    <m/>
    <n v="29.516666666666666"/>
  </r>
  <r>
    <x v="270"/>
    <s v="MEM"/>
    <s v="CLE"/>
    <s v="L"/>
    <d v="1899-12-30T13:57:00"/>
    <n v="1"/>
    <n v="4"/>
    <n v="0.25"/>
    <n v="0"/>
    <n v="2"/>
    <n v="0"/>
    <n v="0"/>
    <n v="0"/>
    <m/>
    <n v="1"/>
    <n v="1"/>
    <n v="2"/>
    <n v="1"/>
    <n v="2"/>
    <n v="1"/>
    <n v="0"/>
    <n v="3"/>
    <n v="2"/>
    <n v="-11"/>
    <n v="2.8"/>
    <d v="2025-11-15T00:00:00"/>
    <m/>
    <m/>
    <m/>
    <n v="13.950000000000001"/>
  </r>
  <r>
    <x v="326"/>
    <s v="IND"/>
    <s v="TOR"/>
    <s v="L"/>
    <d v="1899-12-30T18:39:00"/>
    <n v="2"/>
    <n v="3"/>
    <n v="0.66700000000000004"/>
    <n v="0"/>
    <n v="0"/>
    <m/>
    <n v="1"/>
    <n v="2"/>
    <n v="0.5"/>
    <n v="0"/>
    <n v="1"/>
    <n v="1"/>
    <n v="1"/>
    <n v="0"/>
    <n v="0"/>
    <n v="0"/>
    <n v="4"/>
    <n v="5"/>
    <n v="-6"/>
    <n v="2.7"/>
    <d v="2025-11-15T00:00:00"/>
    <m/>
    <m/>
    <m/>
    <n v="18.649999999999999"/>
  </r>
  <r>
    <x v="231"/>
    <s v="MIL"/>
    <s v="LAL"/>
    <s v="L"/>
    <d v="1899-12-30T03:0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2"/>
    <n v="2.7"/>
    <d v="2025-11-15T00:00:00"/>
    <m/>
    <m/>
    <m/>
    <n v="3.083333333333333"/>
  </r>
  <r>
    <x v="321"/>
    <s v="IND"/>
    <s v="TOR"/>
    <s v="L"/>
    <d v="1899-12-30T15:54:00"/>
    <n v="3"/>
    <n v="9"/>
    <n v="0.33300000000000002"/>
    <n v="2"/>
    <n v="5"/>
    <n v="0.4"/>
    <n v="0"/>
    <n v="0"/>
    <m/>
    <n v="2"/>
    <n v="1"/>
    <n v="3"/>
    <n v="0"/>
    <n v="0"/>
    <n v="1"/>
    <n v="1"/>
    <n v="4"/>
    <n v="8"/>
    <n v="-6"/>
    <n v="2.7"/>
    <d v="2025-11-15T00:00:00"/>
    <m/>
    <m/>
    <m/>
    <n v="15.899999999999999"/>
  </r>
  <r>
    <x v="34"/>
    <s v="OKC"/>
    <s v="CHO"/>
    <s v="W"/>
    <d v="1899-12-30T11:33:00"/>
    <n v="0"/>
    <n v="1"/>
    <n v="0"/>
    <n v="0"/>
    <n v="0"/>
    <m/>
    <n v="0"/>
    <n v="0"/>
    <m/>
    <n v="1"/>
    <n v="4"/>
    <n v="5"/>
    <n v="1"/>
    <n v="0"/>
    <n v="1"/>
    <n v="0"/>
    <n v="0"/>
    <n v="0"/>
    <n v="-3"/>
    <n v="2.6"/>
    <d v="2025-11-15T00:00:00"/>
    <m/>
    <m/>
    <m/>
    <n v="11.55"/>
  </r>
  <r>
    <x v="143"/>
    <s v="MIL"/>
    <s v="LAL"/>
    <s v="L"/>
    <d v="1899-12-31T06:12:00"/>
    <n v="1"/>
    <n v="4"/>
    <n v="0.25"/>
    <n v="1"/>
    <n v="2"/>
    <n v="0.5"/>
    <n v="0"/>
    <n v="0"/>
    <m/>
    <n v="1"/>
    <n v="7"/>
    <n v="8"/>
    <n v="1"/>
    <n v="0"/>
    <n v="1"/>
    <n v="1"/>
    <n v="3"/>
    <n v="3"/>
    <n v="-12"/>
    <n v="2.6"/>
    <d v="2025-11-15T00:00:00"/>
    <m/>
    <m/>
    <m/>
    <n v="30.2"/>
  </r>
  <r>
    <x v="156"/>
    <s v="MIL"/>
    <s v="LAL"/>
    <s v="L"/>
    <d v="1899-12-30T17:41:00"/>
    <n v="0"/>
    <n v="5"/>
    <n v="0"/>
    <n v="0"/>
    <n v="1"/>
    <n v="0"/>
    <n v="0"/>
    <n v="0"/>
    <m/>
    <n v="1"/>
    <n v="4"/>
    <n v="5"/>
    <n v="7"/>
    <n v="2"/>
    <n v="0"/>
    <n v="2"/>
    <n v="2"/>
    <n v="0"/>
    <n v="0"/>
    <n v="2.5"/>
    <d v="2025-11-15T00:00:00"/>
    <m/>
    <m/>
    <m/>
    <n v="17.683333333333334"/>
  </r>
  <r>
    <x v="330"/>
    <s v="DEN"/>
    <s v="MIN"/>
    <s v="W"/>
    <d v="1899-12-30T17:19:00"/>
    <n v="0"/>
    <n v="0"/>
    <m/>
    <n v="0"/>
    <n v="0"/>
    <m/>
    <n v="2"/>
    <n v="2"/>
    <n v="1"/>
    <n v="0"/>
    <n v="0"/>
    <n v="0"/>
    <n v="1"/>
    <n v="2"/>
    <n v="0"/>
    <n v="1"/>
    <n v="3"/>
    <n v="2"/>
    <n v="-11"/>
    <n v="2.5"/>
    <d v="2025-11-15T00:00:00"/>
    <m/>
    <m/>
    <m/>
    <n v="17.316666666666666"/>
  </r>
  <r>
    <x v="260"/>
    <s v="CLE"/>
    <s v="MEM"/>
    <s v="W"/>
    <d v="1899-12-30T12:59:00"/>
    <n v="1"/>
    <n v="4"/>
    <n v="0.25"/>
    <n v="0"/>
    <n v="0"/>
    <m/>
    <n v="1"/>
    <n v="2"/>
    <n v="0.5"/>
    <n v="2"/>
    <n v="1"/>
    <n v="3"/>
    <n v="1"/>
    <n v="1"/>
    <n v="0"/>
    <n v="1"/>
    <n v="1"/>
    <n v="3"/>
    <n v="-1"/>
    <n v="2.2000000000000002"/>
    <d v="2025-11-15T00:00:00"/>
    <m/>
    <m/>
    <m/>
    <n v="12.983333333333333"/>
  </r>
  <r>
    <x v="403"/>
    <s v="TOR"/>
    <s v="IND"/>
    <s v="W"/>
    <d v="1899-12-30T14:49:00"/>
    <n v="1"/>
    <n v="2"/>
    <n v="0.5"/>
    <n v="0"/>
    <n v="1"/>
    <n v="0"/>
    <n v="1"/>
    <n v="2"/>
    <n v="0.5"/>
    <n v="0"/>
    <n v="0"/>
    <n v="0"/>
    <n v="0"/>
    <n v="3"/>
    <n v="0"/>
    <n v="2"/>
    <n v="1"/>
    <n v="3"/>
    <n v="6"/>
    <n v="2.2000000000000002"/>
    <d v="2025-11-15T00:00:00"/>
    <m/>
    <m/>
    <m/>
    <n v="14.816666666666666"/>
  </r>
  <r>
    <x v="387"/>
    <s v="MIL"/>
    <s v="LAL"/>
    <s v="L"/>
    <d v="1899-12-30T03:05:00"/>
    <n v="2"/>
    <n v="2"/>
    <n v="1"/>
    <n v="0"/>
    <n v="0"/>
    <m/>
    <n v="0"/>
    <n v="0"/>
    <m/>
    <n v="1"/>
    <n v="0"/>
    <n v="1"/>
    <n v="0"/>
    <n v="0"/>
    <n v="0"/>
    <n v="2"/>
    <n v="0"/>
    <n v="4"/>
    <n v="-2"/>
    <n v="2.1"/>
    <d v="2025-11-15T00:00:00"/>
    <m/>
    <m/>
    <m/>
    <n v="3.083333333333333"/>
  </r>
  <r>
    <x v="226"/>
    <s v="MIN"/>
    <s v="DEN"/>
    <s v="L"/>
    <d v="1899-12-30T11:06:00"/>
    <n v="1"/>
    <n v="1"/>
    <n v="1"/>
    <n v="1"/>
    <n v="1"/>
    <n v="1"/>
    <n v="0"/>
    <n v="0"/>
    <m/>
    <n v="0"/>
    <n v="2"/>
    <n v="2"/>
    <n v="0"/>
    <n v="0"/>
    <n v="0"/>
    <n v="1"/>
    <n v="1"/>
    <n v="3"/>
    <n v="5"/>
    <n v="1.9"/>
    <d v="2025-11-15T00:00:00"/>
    <m/>
    <m/>
    <m/>
    <n v="11.100000000000001"/>
  </r>
  <r>
    <x v="28"/>
    <s v="OKC"/>
    <s v="CHO"/>
    <s v="W"/>
    <d v="1899-12-30T21:54:00"/>
    <n v="1"/>
    <n v="4"/>
    <n v="0.25"/>
    <n v="1"/>
    <n v="2"/>
    <n v="0.5"/>
    <n v="0"/>
    <n v="0"/>
    <m/>
    <n v="1"/>
    <n v="3"/>
    <n v="4"/>
    <n v="1"/>
    <n v="0"/>
    <n v="1"/>
    <n v="1"/>
    <n v="2"/>
    <n v="3"/>
    <n v="23"/>
    <n v="1.8"/>
    <d v="2025-11-15T00:00:00"/>
    <m/>
    <m/>
    <m/>
    <n v="21.9"/>
  </r>
  <r>
    <x v="157"/>
    <s v="MIN"/>
    <s v="DEN"/>
    <s v="L"/>
    <d v="1899-12-30T23:10:00"/>
    <n v="2"/>
    <n v="3"/>
    <n v="0.66700000000000004"/>
    <n v="0"/>
    <n v="0"/>
    <m/>
    <n v="0"/>
    <n v="0"/>
    <m/>
    <n v="2"/>
    <n v="4"/>
    <n v="6"/>
    <n v="0"/>
    <n v="0"/>
    <n v="3"/>
    <n v="4"/>
    <n v="4"/>
    <n v="4"/>
    <n v="-22"/>
    <n v="1.8"/>
    <d v="2025-11-15T00:00:00"/>
    <m/>
    <m/>
    <m/>
    <n v="23.166666666666668"/>
  </r>
  <r>
    <x v="429"/>
    <s v="IND"/>
    <s v="TOR"/>
    <s v="L"/>
    <d v="1899-12-31T06:17:00"/>
    <n v="3"/>
    <n v="6"/>
    <n v="0.5"/>
    <n v="1"/>
    <n v="4"/>
    <n v="0.25"/>
    <n v="0"/>
    <n v="0"/>
    <m/>
    <n v="1"/>
    <n v="5"/>
    <n v="6"/>
    <n v="0"/>
    <n v="0"/>
    <n v="0"/>
    <n v="4"/>
    <n v="1"/>
    <n v="7"/>
    <n v="-9"/>
    <n v="1.8"/>
    <d v="2025-11-15T00:00:00"/>
    <m/>
    <m/>
    <m/>
    <n v="30.283333333333335"/>
  </r>
  <r>
    <x v="332"/>
    <s v="OKC"/>
    <s v="CHO"/>
    <s v="W"/>
    <d v="1899-12-30T13:55:00"/>
    <n v="1"/>
    <n v="3"/>
    <n v="0.33300000000000002"/>
    <n v="0"/>
    <n v="1"/>
    <n v="0"/>
    <n v="0"/>
    <n v="0"/>
    <m/>
    <n v="1"/>
    <n v="1"/>
    <n v="2"/>
    <n v="1"/>
    <n v="0"/>
    <n v="0"/>
    <n v="0"/>
    <n v="1"/>
    <n v="2"/>
    <n v="-1"/>
    <n v="1.6"/>
    <d v="2025-11-15T00:00:00"/>
    <m/>
    <m/>
    <m/>
    <n v="13.916666666666668"/>
  </r>
  <r>
    <x v="296"/>
    <s v="MIL"/>
    <s v="LAL"/>
    <s v="L"/>
    <d v="1899-12-30T03:05:00"/>
    <n v="0"/>
    <n v="0"/>
    <m/>
    <n v="0"/>
    <n v="0"/>
    <m/>
    <n v="0"/>
    <n v="0"/>
    <m/>
    <n v="0"/>
    <n v="1"/>
    <n v="1"/>
    <n v="0"/>
    <n v="1"/>
    <n v="0"/>
    <n v="0"/>
    <n v="0"/>
    <n v="0"/>
    <n v="-2"/>
    <n v="1.3"/>
    <d v="2025-11-15T00:00:00"/>
    <m/>
    <m/>
    <m/>
    <n v="3.083333333333333"/>
  </r>
  <r>
    <x v="177"/>
    <s v="CHO"/>
    <s v="OKC"/>
    <s v="L"/>
    <d v="1899-12-31T03:21:00"/>
    <n v="3"/>
    <n v="10"/>
    <n v="0.3"/>
    <n v="2"/>
    <n v="5"/>
    <n v="0.4"/>
    <n v="0"/>
    <n v="0"/>
    <m/>
    <n v="0"/>
    <n v="4"/>
    <n v="4"/>
    <n v="3"/>
    <n v="0"/>
    <n v="2"/>
    <n v="5"/>
    <n v="2"/>
    <n v="8"/>
    <n v="-16"/>
    <n v="1.1000000000000001"/>
    <d v="2025-11-15T00:00:00"/>
    <m/>
    <m/>
    <m/>
    <n v="27.35"/>
  </r>
  <r>
    <x v="366"/>
    <s v="LAL"/>
    <s v="MIL"/>
    <s v="W"/>
    <d v="1899-12-30T09:54:00"/>
    <n v="0"/>
    <n v="2"/>
    <n v="0"/>
    <n v="0"/>
    <n v="2"/>
    <n v="0"/>
    <n v="0"/>
    <n v="0"/>
    <m/>
    <n v="1"/>
    <n v="0"/>
    <n v="1"/>
    <n v="1"/>
    <n v="1"/>
    <n v="0"/>
    <n v="0"/>
    <n v="0"/>
    <n v="0"/>
    <n v="-6"/>
    <n v="1"/>
    <d v="2025-11-15T00:00:00"/>
    <m/>
    <m/>
    <m/>
    <n v="9.8999999999999986"/>
  </r>
  <r>
    <x v="376"/>
    <s v="CHO"/>
    <s v="OKC"/>
    <s v="L"/>
    <d v="1899-12-30T04:44:00"/>
    <n v="0"/>
    <n v="0"/>
    <m/>
    <n v="0"/>
    <n v="0"/>
    <m/>
    <n v="0"/>
    <n v="0"/>
    <m/>
    <n v="0"/>
    <n v="1"/>
    <n v="1"/>
    <n v="1"/>
    <n v="0"/>
    <n v="0"/>
    <n v="0"/>
    <n v="0"/>
    <n v="0"/>
    <n v="5"/>
    <n v="1"/>
    <d v="2025-11-15T00:00:00"/>
    <m/>
    <m/>
    <m/>
    <n v="4.7333333333333334"/>
  </r>
  <r>
    <x v="453"/>
    <s v="IND"/>
    <s v="TOR"/>
    <s v="L"/>
    <d v="1899-12-30T04:32:00"/>
    <n v="0"/>
    <n v="1"/>
    <n v="0"/>
    <n v="0"/>
    <n v="1"/>
    <n v="0"/>
    <n v="1"/>
    <n v="2"/>
    <n v="0.5"/>
    <n v="0"/>
    <n v="1"/>
    <n v="1"/>
    <n v="1"/>
    <n v="0"/>
    <n v="0"/>
    <n v="0"/>
    <n v="0"/>
    <n v="1"/>
    <n v="8"/>
    <n v="0.9"/>
    <d v="2025-11-15T00:00:00"/>
    <m/>
    <m/>
    <m/>
    <n v="4.5333333333333332"/>
  </r>
  <r>
    <x v="194"/>
    <s v="MEM"/>
    <s v="CLE"/>
    <s v="L"/>
    <d v="1899-12-30T19:23:00"/>
    <n v="2"/>
    <n v="8"/>
    <n v="0.25"/>
    <n v="0"/>
    <n v="2"/>
    <n v="0"/>
    <n v="1"/>
    <n v="2"/>
    <n v="0.5"/>
    <n v="2"/>
    <n v="3"/>
    <n v="5"/>
    <n v="1"/>
    <n v="1"/>
    <n v="0"/>
    <n v="2"/>
    <n v="3"/>
    <n v="5"/>
    <n v="-12"/>
    <n v="0.6"/>
    <d v="2025-11-15T00:00:00"/>
    <m/>
    <m/>
    <m/>
    <n v="19.383333333333333"/>
  </r>
  <r>
    <x v="139"/>
    <s v="MEM"/>
    <s v="CLE"/>
    <s v="L"/>
    <d v="1899-12-30T23:51:00"/>
    <n v="3"/>
    <n v="8"/>
    <n v="0.375"/>
    <n v="1"/>
    <n v="4"/>
    <n v="0.25"/>
    <n v="1"/>
    <n v="1"/>
    <n v="1"/>
    <n v="0"/>
    <n v="2"/>
    <n v="2"/>
    <n v="0"/>
    <n v="0"/>
    <n v="0"/>
    <n v="2"/>
    <n v="4"/>
    <n v="8"/>
    <n v="3"/>
    <n v="0.6"/>
    <d v="2025-11-15T00:00:00"/>
    <m/>
    <m/>
    <m/>
    <n v="23.85"/>
  </r>
  <r>
    <x v="315"/>
    <s v="IND"/>
    <s v="TOR"/>
    <s v="L"/>
    <d v="1899-12-30T20:20:00"/>
    <n v="1"/>
    <n v="5"/>
    <n v="0.2"/>
    <n v="1"/>
    <n v="3"/>
    <n v="0.33300000000000002"/>
    <n v="0"/>
    <n v="0"/>
    <m/>
    <n v="0"/>
    <n v="3"/>
    <n v="3"/>
    <n v="1"/>
    <n v="1"/>
    <n v="0"/>
    <n v="1"/>
    <n v="3"/>
    <n v="3"/>
    <n v="-15"/>
    <n v="0.3"/>
    <d v="2025-11-15T00:00:00"/>
    <m/>
    <m/>
    <m/>
    <n v="20.333333333333332"/>
  </r>
  <r>
    <x v="27"/>
    <s v="LAL"/>
    <s v="MIL"/>
    <s v="W"/>
    <d v="1899-12-31T12:32:00"/>
    <n v="1"/>
    <n v="10"/>
    <n v="0.1"/>
    <n v="0"/>
    <n v="4"/>
    <n v="0"/>
    <n v="2"/>
    <n v="2"/>
    <n v="1"/>
    <n v="2"/>
    <n v="4"/>
    <n v="6"/>
    <n v="1"/>
    <n v="2"/>
    <n v="0"/>
    <n v="1"/>
    <n v="4"/>
    <n v="4"/>
    <n v="26"/>
    <n v="0.1"/>
    <d v="2025-11-15T00:00:00"/>
    <m/>
    <m/>
    <m/>
    <n v="36.533333333333331"/>
  </r>
  <r>
    <x v="16"/>
    <s v="OKC"/>
    <s v="CHO"/>
    <s v="W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15T00:00:00"/>
    <m/>
    <m/>
    <m/>
    <n v="1.7"/>
  </r>
  <r>
    <x v="460"/>
    <s v="TOR"/>
    <s v="IND"/>
    <s v="W"/>
    <d v="1899-12-30T04:3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8"/>
    <n v="-0.7"/>
    <d v="2025-11-15T00:00:00"/>
    <m/>
    <m/>
    <m/>
    <n v="4.5333333333333332"/>
  </r>
  <r>
    <x v="227"/>
    <s v="CHO"/>
    <s v="OKC"/>
    <s v="L"/>
    <d v="1899-12-31T02:07:00"/>
    <n v="1"/>
    <n v="7"/>
    <n v="0.14299999999999999"/>
    <n v="1"/>
    <n v="5"/>
    <n v="0.2"/>
    <n v="0"/>
    <n v="0"/>
    <m/>
    <n v="0"/>
    <n v="2"/>
    <n v="2"/>
    <n v="1"/>
    <n v="0"/>
    <n v="0"/>
    <n v="0"/>
    <n v="2"/>
    <n v="3"/>
    <n v="-10"/>
    <n v="-1"/>
    <d v="2025-11-15T00:00:00"/>
    <m/>
    <m/>
    <m/>
    <n v="26.116666666666667"/>
  </r>
  <r>
    <x v="39"/>
    <s v="LAL"/>
    <s v="MIL"/>
    <s v="W"/>
    <d v="1899-12-30T07:43:00"/>
    <n v="0"/>
    <n v="0"/>
    <m/>
    <n v="0"/>
    <n v="0"/>
    <m/>
    <n v="0"/>
    <n v="0"/>
    <m/>
    <n v="0"/>
    <n v="1"/>
    <n v="1"/>
    <n v="1"/>
    <n v="0"/>
    <n v="0"/>
    <n v="2"/>
    <n v="0"/>
    <n v="0"/>
    <n v="-11"/>
    <n v="-1"/>
    <d v="2025-11-15T00:00:00"/>
    <m/>
    <m/>
    <m/>
    <n v="7.7166666666666668"/>
  </r>
  <r>
    <x v="373"/>
    <s v="DEN"/>
    <s v="MIN"/>
    <s v="W"/>
    <d v="1899-12-30T06:04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12"/>
    <n v="-1.1000000000000001"/>
    <d v="2025-11-15T00:00:00"/>
    <m/>
    <m/>
    <m/>
    <n v="6.0666666666666664"/>
  </r>
  <r>
    <x v="230"/>
    <s v="CLE"/>
    <s v="MEM"/>
    <s v="W"/>
    <d v="1899-12-30T04:10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2"/>
    <n v="-1.4"/>
    <d v="2025-11-15T00:00:00"/>
    <m/>
    <m/>
    <m/>
    <n v="4.1666666666666661"/>
  </r>
  <r>
    <x v="284"/>
    <s v="MIL"/>
    <s v="LAL"/>
    <s v="L"/>
    <d v="1899-12-30T03:35:00"/>
    <n v="0"/>
    <n v="1"/>
    <n v="0"/>
    <n v="0"/>
    <n v="1"/>
    <n v="0"/>
    <n v="0"/>
    <n v="0"/>
    <m/>
    <n v="0"/>
    <n v="0"/>
    <n v="0"/>
    <n v="1"/>
    <n v="0"/>
    <n v="0"/>
    <n v="2"/>
    <n v="1"/>
    <n v="0"/>
    <n v="-2"/>
    <n v="-2.4"/>
    <d v="2025-11-15T00:00:00"/>
    <m/>
    <m/>
    <m/>
    <n v="3.583333333333333"/>
  </r>
  <r>
    <x v="178"/>
    <s v="CLE"/>
    <s v="MEM"/>
    <s v="W"/>
    <d v="1899-12-30T04:33:00"/>
    <n v="0"/>
    <n v="2"/>
    <n v="0"/>
    <n v="0"/>
    <n v="2"/>
    <n v="0"/>
    <n v="0"/>
    <n v="0"/>
    <m/>
    <n v="0"/>
    <n v="0"/>
    <n v="0"/>
    <n v="0"/>
    <n v="0"/>
    <n v="0"/>
    <n v="1"/>
    <n v="3"/>
    <n v="0"/>
    <n v="-7"/>
    <n v="-3.6"/>
    <d v="2025-11-15T00:00:00"/>
    <m/>
    <m/>
    <m/>
    <n v="4.55"/>
  </r>
  <r>
    <x v="110"/>
    <s v="MIL"/>
    <s v="LAL"/>
    <s v="L"/>
    <d v="1899-12-30T19:35:00"/>
    <n v="0"/>
    <n v="6"/>
    <n v="0"/>
    <n v="0"/>
    <n v="5"/>
    <n v="0"/>
    <n v="1"/>
    <n v="2"/>
    <n v="0.5"/>
    <n v="0"/>
    <n v="1"/>
    <n v="1"/>
    <n v="0"/>
    <n v="0"/>
    <n v="0"/>
    <n v="1"/>
    <n v="5"/>
    <n v="1"/>
    <n v="-17"/>
    <n v="-6.3"/>
    <d v="2025-11-15T00:00:00"/>
    <m/>
    <m/>
    <m/>
    <n v="19.583333333333332"/>
  </r>
  <r>
    <x v="61"/>
    <s v="UTA"/>
    <s v="CHI"/>
    <s v="W"/>
    <d v="1899-12-31T22:22:00"/>
    <n v="15"/>
    <n v="33"/>
    <n v="0.45500000000000002"/>
    <n v="6"/>
    <n v="17"/>
    <n v="0.35299999999999998"/>
    <n v="11"/>
    <n v="13"/>
    <n v="0.84599999999999997"/>
    <n v="2"/>
    <n v="5"/>
    <n v="7"/>
    <n v="2"/>
    <n v="2"/>
    <n v="2"/>
    <n v="1"/>
    <n v="3"/>
    <n v="47"/>
    <n v="4"/>
    <n v="34.6"/>
    <d v="2025-11-16T00:00:00"/>
    <m/>
    <m/>
    <m/>
    <n v="46.366666666666667"/>
  </r>
  <r>
    <x v="181"/>
    <s v="BRK"/>
    <s v="WAS"/>
    <s v="W"/>
    <d v="1899-12-31T09:56:00"/>
    <n v="11"/>
    <n v="18"/>
    <n v="0.61099999999999999"/>
    <n v="3"/>
    <n v="8"/>
    <n v="0.375"/>
    <n v="9"/>
    <n v="10"/>
    <n v="0.9"/>
    <n v="0"/>
    <n v="9"/>
    <n v="9"/>
    <n v="7"/>
    <n v="0"/>
    <n v="0"/>
    <n v="2"/>
    <n v="2"/>
    <n v="34"/>
    <n v="17"/>
    <n v="30.2"/>
    <d v="2025-11-16T00:00:00"/>
    <m/>
    <m/>
    <m/>
    <n v="33.933333333333337"/>
  </r>
  <r>
    <x v="89"/>
    <s v="LAC"/>
    <s v="BOS"/>
    <s v="L"/>
    <d v="1899-12-31T13:49:00"/>
    <n v="9"/>
    <n v="22"/>
    <n v="0.40899999999999997"/>
    <n v="5"/>
    <n v="11"/>
    <n v="0.45500000000000002"/>
    <n v="14"/>
    <n v="15"/>
    <n v="0.93300000000000005"/>
    <n v="1"/>
    <n v="6"/>
    <n v="7"/>
    <n v="8"/>
    <n v="1"/>
    <n v="0"/>
    <n v="3"/>
    <n v="3"/>
    <n v="37"/>
    <n v="-8"/>
    <n v="29.7"/>
    <d v="2025-11-16T00:00:00"/>
    <m/>
    <m/>
    <m/>
    <n v="37.81666666666667"/>
  </r>
  <r>
    <x v="348"/>
    <s v="GSW"/>
    <s v="NOP"/>
    <s v="W"/>
    <d v="1899-12-31T09:04:00"/>
    <n v="10"/>
    <n v="16"/>
    <n v="0.625"/>
    <n v="8"/>
    <n v="12"/>
    <n v="0.66700000000000004"/>
    <n v="4"/>
    <n v="5"/>
    <n v="0.8"/>
    <n v="1"/>
    <n v="3"/>
    <n v="4"/>
    <n v="0"/>
    <n v="3"/>
    <n v="1"/>
    <n v="1"/>
    <n v="2"/>
    <n v="32"/>
    <n v="22"/>
    <n v="27.9"/>
    <d v="2025-11-16T00:00:00"/>
    <m/>
    <m/>
    <m/>
    <n v="33.066666666666663"/>
  </r>
  <r>
    <x v="451"/>
    <s v="SAS"/>
    <s v="SAC"/>
    <s v="W"/>
    <d v="1899-12-31T10:34:00"/>
    <n v="11"/>
    <n v="20"/>
    <n v="0.55000000000000004"/>
    <n v="4"/>
    <n v="8"/>
    <n v="0.5"/>
    <n v="2"/>
    <n v="2"/>
    <n v="1"/>
    <n v="0"/>
    <n v="2"/>
    <n v="2"/>
    <n v="11"/>
    <n v="1"/>
    <n v="0"/>
    <n v="2"/>
    <n v="1"/>
    <n v="28"/>
    <n v="20"/>
    <n v="25.3"/>
    <d v="2025-11-16T00:00:00"/>
    <m/>
    <m/>
    <m/>
    <n v="34.566666666666663"/>
  </r>
  <r>
    <x v="134"/>
    <s v="BOS"/>
    <s v="LAC"/>
    <s v="W"/>
    <d v="1899-12-31T09:05:00"/>
    <n v="10"/>
    <n v="16"/>
    <n v="0.625"/>
    <n v="8"/>
    <n v="13"/>
    <n v="0.61499999999999999"/>
    <n v="2"/>
    <n v="2"/>
    <n v="1"/>
    <n v="1"/>
    <n v="2"/>
    <n v="3"/>
    <n v="2"/>
    <n v="0"/>
    <n v="0"/>
    <n v="0"/>
    <n v="1"/>
    <n v="30"/>
    <n v="-15"/>
    <n v="25.1"/>
    <d v="2025-11-16T00:00:00"/>
    <m/>
    <m/>
    <m/>
    <n v="33.083333333333336"/>
  </r>
  <r>
    <x v="81"/>
    <s v="ATL"/>
    <s v="PHO"/>
    <s v="W"/>
    <d v="1899-12-31T13:11:00"/>
    <n v="9"/>
    <n v="15"/>
    <n v="0.6"/>
    <n v="3"/>
    <n v="9"/>
    <n v="0.33300000000000002"/>
    <n v="6"/>
    <n v="6"/>
    <n v="1"/>
    <n v="0"/>
    <n v="4"/>
    <n v="4"/>
    <n v="5"/>
    <n v="2"/>
    <n v="2"/>
    <n v="2"/>
    <n v="3"/>
    <n v="27"/>
    <n v="-5"/>
    <n v="25"/>
    <d v="2025-11-16T00:00:00"/>
    <m/>
    <m/>
    <m/>
    <n v="37.18333333333333"/>
  </r>
  <r>
    <x v="92"/>
    <s v="CHI"/>
    <s v="UTA"/>
    <s v="L"/>
    <d v="1899-12-31T18:18:00"/>
    <n v="9"/>
    <n v="21"/>
    <n v="0.42899999999999999"/>
    <n v="2"/>
    <n v="7"/>
    <n v="0.28599999999999998"/>
    <n v="6"/>
    <n v="7"/>
    <n v="0.85699999999999998"/>
    <n v="2"/>
    <n v="11"/>
    <n v="13"/>
    <n v="13"/>
    <n v="2"/>
    <n v="2"/>
    <n v="6"/>
    <n v="2"/>
    <n v="26"/>
    <n v="-3"/>
    <n v="24.9"/>
    <d v="2025-11-16T00:00:00"/>
    <m/>
    <m/>
    <m/>
    <n v="42.3"/>
  </r>
  <r>
    <x v="42"/>
    <s v="SAC"/>
    <s v="SAS"/>
    <s v="L"/>
    <d v="1899-12-31T15:04:00"/>
    <n v="12"/>
    <n v="15"/>
    <n v="0.8"/>
    <n v="1"/>
    <n v="1"/>
    <n v="1"/>
    <n v="2"/>
    <n v="2"/>
    <n v="1"/>
    <n v="1"/>
    <n v="1"/>
    <n v="2"/>
    <n v="4"/>
    <n v="2"/>
    <n v="0"/>
    <n v="1"/>
    <n v="4"/>
    <n v="27"/>
    <n v="-23"/>
    <n v="24.5"/>
    <d v="2025-11-16T00:00:00"/>
    <m/>
    <m/>
    <m/>
    <n v="39.066666666666663"/>
  </r>
  <r>
    <x v="9"/>
    <s v="HOU"/>
    <s v="ORL"/>
    <s v="W"/>
    <d v="1899-12-31T21:05:00"/>
    <n v="13"/>
    <n v="24"/>
    <n v="0.54200000000000004"/>
    <n v="2"/>
    <n v="8"/>
    <n v="0.25"/>
    <n v="7"/>
    <n v="7"/>
    <n v="1"/>
    <n v="0"/>
    <n v="5"/>
    <n v="5"/>
    <n v="6"/>
    <n v="0"/>
    <n v="1"/>
    <n v="5"/>
    <n v="2"/>
    <n v="35"/>
    <n v="4"/>
    <n v="24"/>
    <d v="2025-11-16T00:00:00"/>
    <m/>
    <m/>
    <m/>
    <n v="45.083333333333336"/>
  </r>
  <r>
    <x v="57"/>
    <s v="ATL"/>
    <s v="PHO"/>
    <s v="W"/>
    <d v="1899-12-31T15:27:00"/>
    <n v="9"/>
    <n v="13"/>
    <n v="0.69199999999999995"/>
    <n v="2"/>
    <n v="3"/>
    <n v="0.66700000000000004"/>
    <n v="5"/>
    <n v="6"/>
    <n v="0.83299999999999996"/>
    <n v="2"/>
    <n v="8"/>
    <n v="10"/>
    <n v="7"/>
    <n v="1"/>
    <n v="0"/>
    <n v="5"/>
    <n v="1"/>
    <n v="25"/>
    <n v="21"/>
    <n v="23.4"/>
    <d v="2025-11-16T00:00:00"/>
    <m/>
    <m/>
    <m/>
    <n v="39.450000000000003"/>
  </r>
  <r>
    <x v="127"/>
    <s v="PHO"/>
    <s v="ATL"/>
    <s v="L"/>
    <d v="1899-12-31T11:32:00"/>
    <n v="14"/>
    <n v="25"/>
    <n v="0.56000000000000005"/>
    <n v="3"/>
    <n v="7"/>
    <n v="0.42899999999999999"/>
    <n v="3"/>
    <n v="3"/>
    <n v="1"/>
    <n v="1"/>
    <n v="5"/>
    <n v="6"/>
    <n v="1"/>
    <n v="3"/>
    <n v="0"/>
    <n v="3"/>
    <n v="5"/>
    <n v="34"/>
    <n v="-2"/>
    <n v="23"/>
    <d v="2025-11-16T00:00:00"/>
    <m/>
    <m/>
    <m/>
    <n v="35.533333333333331"/>
  </r>
  <r>
    <x v="73"/>
    <s v="BOS"/>
    <s v="LAC"/>
    <s v="W"/>
    <d v="1899-12-31T14:37:00"/>
    <n v="14"/>
    <n v="33"/>
    <n v="0.42399999999999999"/>
    <n v="1"/>
    <n v="7"/>
    <n v="0.14299999999999999"/>
    <n v="4"/>
    <n v="7"/>
    <n v="0.57099999999999995"/>
    <n v="3"/>
    <n v="10"/>
    <n v="13"/>
    <n v="3"/>
    <n v="2"/>
    <n v="1"/>
    <n v="1"/>
    <n v="1"/>
    <n v="33"/>
    <n v="22"/>
    <n v="22.8"/>
    <d v="2025-11-16T00:00:00"/>
    <m/>
    <m/>
    <m/>
    <n v="38.616666666666667"/>
  </r>
  <r>
    <x v="465"/>
    <s v="CHI"/>
    <s v="UTA"/>
    <s v="L"/>
    <d v="1899-12-31T06:19:00"/>
    <n v="5"/>
    <n v="14"/>
    <n v="0.35699999999999998"/>
    <n v="3"/>
    <n v="8"/>
    <n v="0.375"/>
    <n v="14"/>
    <n v="14"/>
    <n v="1"/>
    <n v="0"/>
    <n v="4"/>
    <n v="4"/>
    <n v="8"/>
    <n v="1"/>
    <n v="0"/>
    <n v="3"/>
    <n v="3"/>
    <n v="27"/>
    <n v="6"/>
    <n v="22.8"/>
    <d v="2025-11-16T00:00:00"/>
    <m/>
    <m/>
    <m/>
    <n v="30.31666666666667"/>
  </r>
  <r>
    <x v="82"/>
    <s v="UTA"/>
    <s v="CHI"/>
    <s v="W"/>
    <d v="1899-12-31T19:58:00"/>
    <n v="10"/>
    <n v="27"/>
    <n v="0.37"/>
    <n v="3"/>
    <n v="10"/>
    <n v="0.3"/>
    <n v="10"/>
    <n v="10"/>
    <n v="1"/>
    <n v="0"/>
    <n v="2"/>
    <n v="2"/>
    <n v="6"/>
    <n v="4"/>
    <n v="0"/>
    <n v="4"/>
    <n v="2"/>
    <n v="33"/>
    <n v="0"/>
    <n v="22.1"/>
    <d v="2025-11-16T00:00:00"/>
    <m/>
    <m/>
    <m/>
    <n v="43.966666666666669"/>
  </r>
  <r>
    <x v="428"/>
    <s v="DAL"/>
    <s v="POR"/>
    <s v="W"/>
    <d v="1899-12-31T07:11:00"/>
    <n v="6"/>
    <n v="8"/>
    <n v="0.75"/>
    <n v="0"/>
    <n v="0"/>
    <m/>
    <n v="8"/>
    <n v="10"/>
    <n v="0.8"/>
    <n v="3"/>
    <n v="3"/>
    <n v="6"/>
    <n v="2"/>
    <n v="1"/>
    <n v="3"/>
    <n v="0"/>
    <n v="4"/>
    <n v="20"/>
    <n v="11"/>
    <n v="21.9"/>
    <d v="2025-11-16T00:00:00"/>
    <m/>
    <m/>
    <m/>
    <n v="31.18333333333333"/>
  </r>
  <r>
    <x v="63"/>
    <s v="BOS"/>
    <s v="LAC"/>
    <s v="W"/>
    <d v="1899-12-31T14:52:00"/>
    <n v="7"/>
    <n v="17"/>
    <n v="0.41199999999999998"/>
    <n v="4"/>
    <n v="8"/>
    <n v="0.5"/>
    <n v="4"/>
    <n v="4"/>
    <n v="1"/>
    <n v="2"/>
    <n v="5"/>
    <n v="7"/>
    <n v="9"/>
    <n v="0"/>
    <n v="2"/>
    <n v="1"/>
    <n v="2"/>
    <n v="22"/>
    <n v="20"/>
    <n v="21.7"/>
    <d v="2025-11-16T00:00:00"/>
    <m/>
    <m/>
    <m/>
    <n v="38.866666666666667"/>
  </r>
  <r>
    <x v="129"/>
    <s v="POR"/>
    <s v="DAL"/>
    <s v="L"/>
    <d v="1899-12-31T15:07:00"/>
    <n v="10"/>
    <n v="20"/>
    <n v="0.5"/>
    <n v="2"/>
    <n v="7"/>
    <n v="0.28599999999999998"/>
    <n v="7"/>
    <n v="7"/>
    <n v="1"/>
    <n v="2"/>
    <n v="4"/>
    <n v="6"/>
    <n v="7"/>
    <n v="0"/>
    <n v="2"/>
    <n v="4"/>
    <n v="6"/>
    <n v="29"/>
    <n v="-11"/>
    <n v="21.5"/>
    <d v="2025-11-16T00:00:00"/>
    <m/>
    <m/>
    <m/>
    <n v="39.116666666666667"/>
  </r>
  <r>
    <x v="142"/>
    <s v="SAC"/>
    <s v="SAS"/>
    <s v="L"/>
    <d v="1899-12-31T11:13:00"/>
    <n v="8"/>
    <n v="13"/>
    <n v="0.61499999999999999"/>
    <n v="5"/>
    <n v="8"/>
    <n v="0.625"/>
    <n v="1"/>
    <n v="1"/>
    <n v="1"/>
    <n v="0"/>
    <n v="6"/>
    <n v="6"/>
    <n v="5"/>
    <n v="1"/>
    <n v="0"/>
    <n v="0"/>
    <n v="3"/>
    <n v="22"/>
    <n v="-5"/>
    <n v="21.2"/>
    <d v="2025-11-16T00:00:00"/>
    <m/>
    <m/>
    <m/>
    <n v="35.216666666666669"/>
  </r>
  <r>
    <x v="91"/>
    <s v="BRK"/>
    <s v="WAS"/>
    <s v="W"/>
    <d v="1899-12-31T06:11:00"/>
    <n v="5"/>
    <n v="7"/>
    <n v="0.71399999999999997"/>
    <n v="0"/>
    <n v="0"/>
    <m/>
    <n v="7"/>
    <n v="9"/>
    <n v="0.77800000000000002"/>
    <n v="1"/>
    <n v="7"/>
    <n v="8"/>
    <n v="7"/>
    <n v="0"/>
    <n v="4"/>
    <n v="2"/>
    <n v="2"/>
    <n v="17"/>
    <n v="14"/>
    <n v="21"/>
    <d v="2025-11-16T00:00:00"/>
    <m/>
    <m/>
    <m/>
    <n v="30.183333333333337"/>
  </r>
  <r>
    <x v="238"/>
    <s v="DAL"/>
    <s v="POR"/>
    <s v="W"/>
    <d v="1899-12-31T13:06:00"/>
    <n v="9"/>
    <n v="16"/>
    <n v="0.56299999999999994"/>
    <n v="1"/>
    <n v="3"/>
    <n v="0.33300000000000002"/>
    <n v="2"/>
    <n v="3"/>
    <n v="0.66700000000000004"/>
    <n v="2"/>
    <n v="6"/>
    <n v="8"/>
    <n v="5"/>
    <n v="1"/>
    <n v="2"/>
    <n v="0"/>
    <n v="3"/>
    <n v="21"/>
    <n v="10"/>
    <n v="20.9"/>
    <d v="2025-11-16T00:00:00"/>
    <m/>
    <m/>
    <m/>
    <n v="37.1"/>
  </r>
  <r>
    <x v="75"/>
    <s v="WAS"/>
    <s v="BRK"/>
    <s v="L"/>
    <d v="1899-12-31T07:44:00"/>
    <n v="9"/>
    <n v="16"/>
    <n v="0.56299999999999994"/>
    <n v="5"/>
    <n v="10"/>
    <n v="0.5"/>
    <n v="6"/>
    <n v="7"/>
    <n v="0.85699999999999998"/>
    <n v="0"/>
    <n v="6"/>
    <n v="6"/>
    <n v="5"/>
    <n v="0"/>
    <n v="0"/>
    <n v="4"/>
    <n v="6"/>
    <n v="29"/>
    <n v="-15"/>
    <n v="19.899999999999999"/>
    <d v="2025-11-16T00:00:00"/>
    <m/>
    <m/>
    <m/>
    <n v="31.733333333333334"/>
  </r>
  <r>
    <x v="233"/>
    <s v="POR"/>
    <s v="DAL"/>
    <s v="L"/>
    <d v="1899-12-31T14:31:00"/>
    <n v="12"/>
    <n v="32"/>
    <n v="0.375"/>
    <n v="3"/>
    <n v="9"/>
    <n v="0.33300000000000002"/>
    <n v="9"/>
    <n v="11"/>
    <n v="0.81799999999999995"/>
    <n v="2"/>
    <n v="2"/>
    <n v="4"/>
    <n v="6"/>
    <n v="1"/>
    <n v="0"/>
    <n v="3"/>
    <n v="5"/>
    <n v="36"/>
    <n v="-3"/>
    <n v="19.8"/>
    <d v="2025-11-16T00:00:00"/>
    <m/>
    <m/>
    <m/>
    <n v="38.516666666666666"/>
  </r>
  <r>
    <x v="65"/>
    <s v="ORL"/>
    <s v="HOU"/>
    <s v="L"/>
    <d v="1899-12-31T18:50:00"/>
    <n v="8"/>
    <n v="21"/>
    <n v="0.38100000000000001"/>
    <n v="3"/>
    <n v="8"/>
    <n v="0.375"/>
    <n v="10"/>
    <n v="13"/>
    <n v="0.76900000000000002"/>
    <n v="0"/>
    <n v="5"/>
    <n v="5"/>
    <n v="4"/>
    <n v="2"/>
    <n v="0"/>
    <n v="2"/>
    <n v="2"/>
    <n v="29"/>
    <n v="2"/>
    <n v="19.8"/>
    <d v="2025-11-16T00:00:00"/>
    <m/>
    <m/>
    <m/>
    <n v="42.833333333333336"/>
  </r>
  <r>
    <x v="210"/>
    <s v="ATL"/>
    <s v="PHO"/>
    <s v="W"/>
    <d v="1899-12-31T11:16:00"/>
    <n v="9"/>
    <n v="18"/>
    <n v="0.5"/>
    <n v="3"/>
    <n v="9"/>
    <n v="0.33300000000000002"/>
    <n v="5"/>
    <n v="7"/>
    <n v="0.71399999999999997"/>
    <n v="1"/>
    <n v="2"/>
    <n v="3"/>
    <n v="4"/>
    <n v="2"/>
    <n v="0"/>
    <n v="2"/>
    <n v="2"/>
    <n v="26"/>
    <n v="22"/>
    <n v="19.5"/>
    <d v="2025-11-16T00:00:00"/>
    <m/>
    <m/>
    <m/>
    <n v="35.266666666666666"/>
  </r>
  <r>
    <x v="248"/>
    <s v="SAS"/>
    <s v="SAC"/>
    <s v="W"/>
    <d v="1899-12-31T06:12:00"/>
    <n v="7"/>
    <n v="11"/>
    <n v="0.63600000000000001"/>
    <n v="3"/>
    <n v="6"/>
    <n v="0.5"/>
    <n v="3"/>
    <n v="4"/>
    <n v="0.75"/>
    <n v="0"/>
    <n v="2"/>
    <n v="2"/>
    <n v="3"/>
    <n v="2"/>
    <n v="0"/>
    <n v="0"/>
    <n v="0"/>
    <n v="20"/>
    <n v="16"/>
    <n v="19.399999999999999"/>
    <d v="2025-11-16T00:00:00"/>
    <m/>
    <m/>
    <m/>
    <n v="30.2"/>
  </r>
  <r>
    <x v="2"/>
    <s v="GSW"/>
    <s v="NOP"/>
    <s v="W"/>
    <d v="1899-12-31T07:15:00"/>
    <n v="6"/>
    <n v="8"/>
    <n v="0.75"/>
    <n v="1"/>
    <n v="1"/>
    <n v="1"/>
    <n v="5"/>
    <n v="5"/>
    <n v="1"/>
    <n v="1"/>
    <n v="2"/>
    <n v="3"/>
    <n v="10"/>
    <n v="3"/>
    <n v="0"/>
    <n v="6"/>
    <n v="2"/>
    <n v="18"/>
    <n v="21"/>
    <n v="19.3"/>
    <d v="2025-11-16T00:00:00"/>
    <m/>
    <m/>
    <m/>
    <n v="31.25"/>
  </r>
  <r>
    <x v="205"/>
    <s v="BRK"/>
    <s v="WAS"/>
    <s v="W"/>
    <d v="1899-12-31T02:01:00"/>
    <n v="8"/>
    <n v="12"/>
    <n v="0.66700000000000004"/>
    <n v="3"/>
    <n v="6"/>
    <n v="0.5"/>
    <n v="1"/>
    <n v="1"/>
    <n v="1"/>
    <n v="2"/>
    <n v="0"/>
    <n v="2"/>
    <n v="4"/>
    <n v="1"/>
    <n v="2"/>
    <n v="2"/>
    <n v="1"/>
    <n v="20"/>
    <n v="26"/>
    <n v="19"/>
    <d v="2025-11-16T00:00:00"/>
    <m/>
    <m/>
    <m/>
    <n v="26.016666666666666"/>
  </r>
  <r>
    <x v="1"/>
    <s v="HOU"/>
    <s v="ORL"/>
    <s v="W"/>
    <d v="1899-12-31T20:36:00"/>
    <n v="11"/>
    <n v="31"/>
    <n v="0.35499999999999998"/>
    <n v="0"/>
    <n v="1"/>
    <n v="0"/>
    <n v="8"/>
    <n v="10"/>
    <n v="0.8"/>
    <n v="8"/>
    <n v="4"/>
    <n v="12"/>
    <n v="8"/>
    <n v="0"/>
    <n v="2"/>
    <n v="5"/>
    <n v="5"/>
    <n v="30"/>
    <n v="5"/>
    <n v="18.7"/>
    <d v="2025-11-16T00:00:00"/>
    <m/>
    <m/>
    <m/>
    <n v="44.6"/>
  </r>
  <r>
    <x v="250"/>
    <s v="ATL"/>
    <s v="PHO"/>
    <s v="W"/>
    <d v="1899-12-31T12:39:00"/>
    <n v="5"/>
    <n v="6"/>
    <n v="0.83299999999999996"/>
    <n v="0"/>
    <n v="1"/>
    <n v="0"/>
    <n v="1"/>
    <n v="1"/>
    <n v="1"/>
    <n v="4"/>
    <n v="3"/>
    <n v="7"/>
    <n v="12"/>
    <n v="3"/>
    <n v="0"/>
    <n v="4"/>
    <n v="4"/>
    <n v="11"/>
    <n v="11"/>
    <n v="18.3"/>
    <d v="2025-11-16T00:00:00"/>
    <m/>
    <m/>
    <m/>
    <n v="36.65"/>
  </r>
  <r>
    <x v="46"/>
    <s v="CHI"/>
    <s v="UTA"/>
    <s v="L"/>
    <d v="1899-12-31T17:24:00"/>
    <n v="8"/>
    <n v="17"/>
    <n v="0.47099999999999997"/>
    <n v="3"/>
    <n v="8"/>
    <n v="0.375"/>
    <n v="2"/>
    <n v="2"/>
    <n v="1"/>
    <n v="0"/>
    <n v="12"/>
    <n v="12"/>
    <n v="2"/>
    <n v="0"/>
    <n v="3"/>
    <n v="0"/>
    <n v="3"/>
    <n v="21"/>
    <n v="-3"/>
    <n v="18.2"/>
    <d v="2025-11-16T00:00:00"/>
    <m/>
    <m/>
    <m/>
    <n v="41.400000000000006"/>
  </r>
  <r>
    <x v="152"/>
    <s v="POR"/>
    <s v="DAL"/>
    <s v="L"/>
    <d v="1899-12-31T03:54:00"/>
    <n v="6"/>
    <n v="11"/>
    <n v="0.54500000000000004"/>
    <n v="2"/>
    <n v="6"/>
    <n v="0.33300000000000002"/>
    <n v="2"/>
    <n v="2"/>
    <n v="1"/>
    <n v="7"/>
    <n v="4"/>
    <n v="11"/>
    <n v="2"/>
    <n v="0"/>
    <n v="2"/>
    <n v="0"/>
    <n v="4"/>
    <n v="16"/>
    <n v="-9"/>
    <n v="18"/>
    <d v="2025-11-16T00:00:00"/>
    <m/>
    <m/>
    <m/>
    <n v="27.900000000000002"/>
  </r>
  <r>
    <x v="108"/>
    <s v="ORL"/>
    <s v="HOU"/>
    <s v="L"/>
    <d v="1899-12-31T20:15:00"/>
    <n v="9"/>
    <n v="20"/>
    <n v="0.45"/>
    <n v="2"/>
    <n v="7"/>
    <n v="0.28599999999999998"/>
    <n v="6"/>
    <n v="6"/>
    <n v="1"/>
    <n v="2"/>
    <n v="2"/>
    <n v="4"/>
    <n v="4"/>
    <n v="1"/>
    <n v="1"/>
    <n v="3"/>
    <n v="3"/>
    <n v="26"/>
    <n v="-9"/>
    <n v="17.899999999999999"/>
    <d v="2025-11-16T00:00:00"/>
    <m/>
    <m/>
    <m/>
    <n v="44.25"/>
  </r>
  <r>
    <x v="450"/>
    <s v="UTA"/>
    <s v="CHI"/>
    <s v="W"/>
    <d v="1899-12-31T12:30:00"/>
    <n v="4"/>
    <n v="6"/>
    <n v="0.66700000000000004"/>
    <n v="0"/>
    <n v="0"/>
    <m/>
    <n v="8"/>
    <n v="11"/>
    <n v="0.72699999999999998"/>
    <n v="0"/>
    <n v="4"/>
    <n v="4"/>
    <n v="9"/>
    <n v="2"/>
    <n v="0"/>
    <n v="3"/>
    <n v="3"/>
    <n v="16"/>
    <n v="0"/>
    <n v="17.5"/>
    <d v="2025-11-16T00:00:00"/>
    <m/>
    <m/>
    <m/>
    <n v="36.5"/>
  </r>
  <r>
    <x v="334"/>
    <s v="SAC"/>
    <s v="SAS"/>
    <s v="L"/>
    <d v="1899-12-31T12:11:00"/>
    <n v="7"/>
    <n v="14"/>
    <n v="0.5"/>
    <n v="0"/>
    <n v="1"/>
    <n v="0"/>
    <n v="3"/>
    <n v="4"/>
    <n v="0.75"/>
    <n v="3"/>
    <n v="10"/>
    <n v="13"/>
    <n v="5"/>
    <n v="3"/>
    <n v="0"/>
    <n v="3"/>
    <n v="3"/>
    <n v="17"/>
    <n v="-7"/>
    <n v="17"/>
    <d v="2025-11-16T00:00:00"/>
    <m/>
    <m/>
    <m/>
    <n v="36.183333333333337"/>
  </r>
  <r>
    <x v="68"/>
    <s v="LAC"/>
    <s v="BOS"/>
    <s v="L"/>
    <d v="1899-12-31T09:38:00"/>
    <n v="6"/>
    <n v="10"/>
    <n v="0.6"/>
    <n v="0"/>
    <n v="0"/>
    <m/>
    <n v="4"/>
    <n v="4"/>
    <n v="1"/>
    <n v="2"/>
    <n v="10"/>
    <n v="12"/>
    <n v="2"/>
    <n v="1"/>
    <n v="1"/>
    <n v="1"/>
    <n v="4"/>
    <n v="16"/>
    <n v="-15"/>
    <n v="16.3"/>
    <d v="2025-11-16T00:00:00"/>
    <m/>
    <m/>
    <m/>
    <n v="33.633333333333333"/>
  </r>
  <r>
    <x v="228"/>
    <s v="SAS"/>
    <s v="SAC"/>
    <s v="W"/>
    <d v="1899-12-31T03:38:00"/>
    <n v="5"/>
    <n v="5"/>
    <n v="1"/>
    <n v="0"/>
    <n v="0"/>
    <m/>
    <n v="3"/>
    <n v="4"/>
    <n v="0.75"/>
    <n v="4"/>
    <n v="7"/>
    <n v="11"/>
    <n v="1"/>
    <n v="0"/>
    <n v="3"/>
    <n v="2"/>
    <n v="2"/>
    <n v="13"/>
    <n v="13"/>
    <n v="16"/>
    <d v="2025-11-16T00:00:00"/>
    <m/>
    <m/>
    <m/>
    <n v="27.633333333333333"/>
  </r>
  <r>
    <x v="69"/>
    <s v="PHO"/>
    <s v="ATL"/>
    <s v="L"/>
    <d v="1899-12-31T13:36:00"/>
    <n v="10"/>
    <n v="23"/>
    <n v="0.435"/>
    <n v="0"/>
    <n v="6"/>
    <n v="0"/>
    <n v="7"/>
    <n v="7"/>
    <n v="1"/>
    <n v="1"/>
    <n v="1"/>
    <n v="2"/>
    <n v="7"/>
    <n v="1"/>
    <n v="1"/>
    <n v="5"/>
    <n v="4"/>
    <n v="27"/>
    <n v="-17"/>
    <n v="15.9"/>
    <d v="2025-11-16T00:00:00"/>
    <m/>
    <m/>
    <m/>
    <n v="37.6"/>
  </r>
  <r>
    <x v="19"/>
    <s v="GSW"/>
    <s v="NOP"/>
    <s v="W"/>
    <d v="1899-12-31T01:47:00"/>
    <n v="8"/>
    <n v="13"/>
    <n v="0.61499999999999999"/>
    <n v="3"/>
    <n v="7"/>
    <n v="0.42899999999999999"/>
    <n v="0"/>
    <n v="0"/>
    <m/>
    <n v="0"/>
    <n v="3"/>
    <n v="3"/>
    <n v="3"/>
    <n v="0"/>
    <n v="0"/>
    <n v="0"/>
    <n v="1"/>
    <n v="19"/>
    <n v="7"/>
    <n v="15.7"/>
    <d v="2025-11-16T00:00:00"/>
    <m/>
    <m/>
    <m/>
    <n v="25.783333333333335"/>
  </r>
  <r>
    <x v="180"/>
    <s v="PHO"/>
    <s v="ATL"/>
    <s v="L"/>
    <d v="1899-12-31T07:51:00"/>
    <n v="5"/>
    <n v="13"/>
    <n v="0.38500000000000001"/>
    <n v="1"/>
    <n v="3"/>
    <n v="0.33300000000000002"/>
    <n v="4"/>
    <n v="4"/>
    <n v="1"/>
    <n v="3"/>
    <n v="5"/>
    <n v="8"/>
    <n v="7"/>
    <n v="2"/>
    <n v="0"/>
    <n v="2"/>
    <n v="2"/>
    <n v="15"/>
    <n v="18"/>
    <n v="15.6"/>
    <d v="2025-11-16T00:00:00"/>
    <m/>
    <m/>
    <m/>
    <n v="31.85"/>
  </r>
  <r>
    <x v="52"/>
    <s v="POR"/>
    <s v="DAL"/>
    <s v="L"/>
    <d v="1899-12-31T15:23:00"/>
    <n v="7"/>
    <n v="20"/>
    <n v="0.35"/>
    <n v="4"/>
    <n v="9"/>
    <n v="0.44400000000000001"/>
    <n v="8"/>
    <n v="10"/>
    <n v="0.8"/>
    <n v="2"/>
    <n v="3"/>
    <n v="5"/>
    <n v="2"/>
    <n v="0"/>
    <n v="0"/>
    <n v="1"/>
    <n v="4"/>
    <n v="26"/>
    <n v="-7"/>
    <n v="15.1"/>
    <d v="2025-11-16T00:00:00"/>
    <m/>
    <m/>
    <m/>
    <n v="39.383333333333333"/>
  </r>
  <r>
    <x v="126"/>
    <s v="SAS"/>
    <s v="SAC"/>
    <s v="W"/>
    <d v="1899-12-31T09:54:00"/>
    <n v="6"/>
    <n v="14"/>
    <n v="0.42899999999999999"/>
    <n v="0"/>
    <n v="4"/>
    <n v="0"/>
    <n v="4"/>
    <n v="4"/>
    <n v="1"/>
    <n v="0"/>
    <n v="3"/>
    <n v="3"/>
    <n v="7"/>
    <n v="2"/>
    <n v="0"/>
    <n v="1"/>
    <n v="1"/>
    <n v="16"/>
    <n v="12"/>
    <n v="15"/>
    <d v="2025-11-16T00:00:00"/>
    <m/>
    <m/>
    <m/>
    <n v="33.900000000000006"/>
  </r>
  <r>
    <x v="86"/>
    <s v="UTA"/>
    <s v="CHI"/>
    <s v="W"/>
    <d v="1899-12-31T03:49:00"/>
    <n v="5"/>
    <n v="9"/>
    <n v="0.55600000000000005"/>
    <n v="4"/>
    <n v="7"/>
    <n v="0.57099999999999995"/>
    <n v="2"/>
    <n v="2"/>
    <n v="1"/>
    <n v="3"/>
    <n v="3"/>
    <n v="6"/>
    <n v="1"/>
    <n v="1"/>
    <n v="0"/>
    <n v="0"/>
    <n v="4"/>
    <n v="16"/>
    <n v="2"/>
    <n v="14.8"/>
    <d v="2025-11-16T00:00:00"/>
    <m/>
    <m/>
    <m/>
    <n v="27.816666666666666"/>
  </r>
  <r>
    <x v="291"/>
    <s v="DAL"/>
    <s v="POR"/>
    <s v="W"/>
    <d v="1899-12-31T06:44:00"/>
    <n v="5"/>
    <n v="10"/>
    <n v="0.5"/>
    <n v="0"/>
    <n v="1"/>
    <n v="0"/>
    <n v="5"/>
    <n v="6"/>
    <n v="0.83299999999999996"/>
    <n v="1"/>
    <n v="2"/>
    <n v="3"/>
    <n v="6"/>
    <n v="1"/>
    <n v="0"/>
    <n v="1"/>
    <n v="1"/>
    <n v="15"/>
    <n v="4"/>
    <n v="14.7"/>
    <d v="2025-11-16T00:00:00"/>
    <m/>
    <m/>
    <m/>
    <n v="30.733333333333331"/>
  </r>
  <r>
    <x v="74"/>
    <s v="CHI"/>
    <s v="UTA"/>
    <s v="L"/>
    <d v="1899-12-31T09:14:00"/>
    <n v="7"/>
    <n v="13"/>
    <n v="0.53800000000000003"/>
    <n v="2"/>
    <n v="5"/>
    <n v="0.4"/>
    <n v="2"/>
    <n v="3"/>
    <n v="0.66700000000000004"/>
    <n v="2"/>
    <n v="4"/>
    <n v="6"/>
    <n v="1"/>
    <n v="1"/>
    <n v="2"/>
    <n v="0"/>
    <n v="6"/>
    <n v="18"/>
    <n v="3"/>
    <n v="14.6"/>
    <d v="2025-11-16T00:00:00"/>
    <m/>
    <m/>
    <m/>
    <n v="33.233333333333334"/>
  </r>
  <r>
    <x v="124"/>
    <s v="ORL"/>
    <s v="HOU"/>
    <s v="L"/>
    <d v="1899-12-31T16:22:00"/>
    <n v="5"/>
    <n v="10"/>
    <n v="0.5"/>
    <n v="2"/>
    <n v="6"/>
    <n v="0.33300000000000002"/>
    <n v="1"/>
    <n v="2"/>
    <n v="0.5"/>
    <n v="1"/>
    <n v="5"/>
    <n v="6"/>
    <n v="2"/>
    <n v="3"/>
    <n v="1"/>
    <n v="0"/>
    <n v="1"/>
    <n v="13"/>
    <n v="5"/>
    <n v="14.5"/>
    <d v="2025-11-16T00:00:00"/>
    <m/>
    <m/>
    <m/>
    <n v="40.366666666666667"/>
  </r>
  <r>
    <x v="367"/>
    <s v="PHO"/>
    <s v="ATL"/>
    <s v="L"/>
    <d v="1899-12-30T21:46:00"/>
    <n v="6"/>
    <n v="9"/>
    <n v="0.66700000000000004"/>
    <n v="1"/>
    <n v="2"/>
    <n v="0.5"/>
    <n v="1"/>
    <n v="1"/>
    <n v="1"/>
    <n v="3"/>
    <n v="4"/>
    <n v="7"/>
    <n v="2"/>
    <n v="1"/>
    <n v="0"/>
    <n v="1"/>
    <n v="1"/>
    <n v="14"/>
    <n v="14"/>
    <n v="14.4"/>
    <d v="2025-11-16T00:00:00"/>
    <m/>
    <m/>
    <m/>
    <n v="21.766666666666666"/>
  </r>
  <r>
    <x v="184"/>
    <s v="DAL"/>
    <s v="POR"/>
    <s v="W"/>
    <d v="1899-12-31T04:19:00"/>
    <n v="4"/>
    <n v="7"/>
    <n v="0.57099999999999995"/>
    <n v="3"/>
    <n v="6"/>
    <n v="0.5"/>
    <n v="3"/>
    <n v="4"/>
    <n v="0.75"/>
    <n v="0"/>
    <n v="4"/>
    <n v="4"/>
    <n v="4"/>
    <n v="1"/>
    <n v="0"/>
    <n v="1"/>
    <n v="0"/>
    <n v="14"/>
    <n v="-2"/>
    <n v="14.3"/>
    <d v="2025-11-16T00:00:00"/>
    <m/>
    <m/>
    <m/>
    <n v="28.316666666666663"/>
  </r>
  <r>
    <x v="183"/>
    <s v="NOP"/>
    <s v="GSW"/>
    <s v="L"/>
    <d v="1899-12-31T07:09:00"/>
    <n v="6"/>
    <n v="13"/>
    <n v="0.46200000000000002"/>
    <n v="2"/>
    <n v="6"/>
    <n v="0.33300000000000002"/>
    <n v="6"/>
    <n v="6"/>
    <n v="1"/>
    <n v="1"/>
    <n v="7"/>
    <n v="8"/>
    <n v="2"/>
    <n v="3"/>
    <n v="0"/>
    <n v="5"/>
    <n v="3"/>
    <n v="20"/>
    <n v="-10"/>
    <n v="14.3"/>
    <d v="2025-11-16T00:00:00"/>
    <m/>
    <m/>
    <m/>
    <n v="31.15"/>
  </r>
  <r>
    <x v="199"/>
    <s v="WAS"/>
    <s v="BRK"/>
    <s v="L"/>
    <d v="1899-12-31T08:09:00"/>
    <n v="6"/>
    <n v="12"/>
    <n v="0.5"/>
    <n v="3"/>
    <n v="7"/>
    <n v="0.42899999999999999"/>
    <n v="2"/>
    <n v="2"/>
    <n v="1"/>
    <n v="1"/>
    <n v="1"/>
    <n v="2"/>
    <n v="3"/>
    <n v="2"/>
    <n v="0"/>
    <n v="1"/>
    <n v="3"/>
    <n v="17"/>
    <n v="0"/>
    <n v="13.9"/>
    <d v="2025-11-16T00:00:00"/>
    <m/>
    <m/>
    <m/>
    <n v="32.15"/>
  </r>
  <r>
    <x v="22"/>
    <s v="HOU"/>
    <s v="ORL"/>
    <s v="W"/>
    <d v="1899-12-31T04:46:00"/>
    <n v="6"/>
    <n v="11"/>
    <n v="0.54500000000000004"/>
    <n v="2"/>
    <n v="4"/>
    <n v="0.5"/>
    <n v="2"/>
    <n v="2"/>
    <n v="1"/>
    <n v="0"/>
    <n v="7"/>
    <n v="7"/>
    <n v="2"/>
    <n v="1"/>
    <n v="0"/>
    <n v="0"/>
    <n v="4"/>
    <n v="16"/>
    <n v="19"/>
    <n v="13.6"/>
    <d v="2025-11-16T00:00:00"/>
    <m/>
    <m/>
    <m/>
    <n v="28.766666666666666"/>
  </r>
  <r>
    <x v="151"/>
    <s v="ORL"/>
    <s v="HOU"/>
    <s v="L"/>
    <d v="1899-12-31T13:25:00"/>
    <n v="5"/>
    <n v="11"/>
    <n v="0.45500000000000002"/>
    <n v="2"/>
    <n v="4"/>
    <n v="0.5"/>
    <n v="3"/>
    <n v="4"/>
    <n v="0.75"/>
    <n v="2"/>
    <n v="4"/>
    <n v="6"/>
    <n v="2"/>
    <n v="1"/>
    <n v="4"/>
    <n v="1"/>
    <n v="6"/>
    <n v="15"/>
    <n v="3"/>
    <n v="13.3"/>
    <d v="2025-11-16T00:00:00"/>
    <m/>
    <m/>
    <m/>
    <n v="37.416666666666664"/>
  </r>
  <r>
    <x v="105"/>
    <s v="BOS"/>
    <s v="LAC"/>
    <s v="W"/>
    <d v="1899-12-31T09:28:00"/>
    <n v="7"/>
    <n v="16"/>
    <n v="0.438"/>
    <n v="0"/>
    <n v="0"/>
    <m/>
    <n v="0"/>
    <n v="1"/>
    <n v="0"/>
    <n v="6"/>
    <n v="3"/>
    <n v="9"/>
    <n v="3"/>
    <n v="1"/>
    <n v="1"/>
    <n v="0"/>
    <n v="2"/>
    <n v="14"/>
    <n v="16"/>
    <n v="13.3"/>
    <d v="2025-11-16T00:00:00"/>
    <m/>
    <m/>
    <m/>
    <n v="33.466666666666669"/>
  </r>
  <r>
    <x v="144"/>
    <s v="CHI"/>
    <s v="UTA"/>
    <s v="L"/>
    <d v="1899-12-31T01:49:00"/>
    <n v="6"/>
    <n v="10"/>
    <n v="0.6"/>
    <n v="2"/>
    <n v="4"/>
    <n v="0.5"/>
    <n v="4"/>
    <n v="4"/>
    <n v="1"/>
    <n v="0"/>
    <n v="1"/>
    <n v="1"/>
    <n v="5"/>
    <n v="0"/>
    <n v="0"/>
    <n v="3"/>
    <n v="3"/>
    <n v="18"/>
    <n v="-2"/>
    <n v="13"/>
    <d v="2025-11-16T00:00:00"/>
    <m/>
    <m/>
    <m/>
    <n v="25.81666666666667"/>
  </r>
  <r>
    <x v="103"/>
    <s v="SAS"/>
    <s v="SAC"/>
    <s v="W"/>
    <d v="1899-12-30T22:49:00"/>
    <n v="7"/>
    <n v="11"/>
    <n v="0.63600000000000001"/>
    <n v="0"/>
    <n v="4"/>
    <n v="0"/>
    <n v="0"/>
    <n v="0"/>
    <m/>
    <n v="2"/>
    <n v="10"/>
    <n v="12"/>
    <n v="1"/>
    <n v="0"/>
    <n v="0"/>
    <n v="0"/>
    <n v="3"/>
    <n v="14"/>
    <n v="8"/>
    <n v="13"/>
    <d v="2025-11-16T00:00:00"/>
    <m/>
    <m/>
    <m/>
    <n v="22.816666666666666"/>
  </r>
  <r>
    <x v="70"/>
    <s v="WAS"/>
    <s v="BRK"/>
    <s v="L"/>
    <d v="1899-12-31T03:22:00"/>
    <n v="4"/>
    <n v="7"/>
    <n v="0.57099999999999995"/>
    <n v="1"/>
    <n v="3"/>
    <n v="0.33300000000000002"/>
    <n v="5"/>
    <n v="5"/>
    <n v="1"/>
    <n v="0"/>
    <n v="5"/>
    <n v="5"/>
    <n v="2"/>
    <n v="1"/>
    <n v="0"/>
    <n v="1"/>
    <n v="2"/>
    <n v="14"/>
    <n v="3"/>
    <n v="12.8"/>
    <d v="2025-11-16T00:00:00"/>
    <m/>
    <m/>
    <m/>
    <n v="27.366666666666667"/>
  </r>
  <r>
    <x v="123"/>
    <s v="ATL"/>
    <s v="PHO"/>
    <s v="W"/>
    <d v="1899-12-31T02:06:00"/>
    <n v="6"/>
    <n v="13"/>
    <n v="0.46200000000000002"/>
    <n v="3"/>
    <n v="8"/>
    <n v="0.375"/>
    <n v="0"/>
    <n v="0"/>
    <m/>
    <n v="0"/>
    <n v="3"/>
    <n v="3"/>
    <n v="4"/>
    <n v="2"/>
    <n v="0"/>
    <n v="1"/>
    <n v="1"/>
    <n v="15"/>
    <n v="3"/>
    <n v="12.6"/>
    <d v="2025-11-16T00:00:00"/>
    <m/>
    <m/>
    <m/>
    <n v="26.099999999999998"/>
  </r>
  <r>
    <x v="255"/>
    <s v="NOP"/>
    <s v="GSW"/>
    <s v="L"/>
    <d v="1899-12-31T00:34:00"/>
    <n v="2"/>
    <n v="4"/>
    <n v="0.5"/>
    <n v="0"/>
    <n v="0"/>
    <m/>
    <n v="5"/>
    <n v="6"/>
    <n v="0.83299999999999996"/>
    <n v="0"/>
    <n v="7"/>
    <n v="7"/>
    <n v="6"/>
    <n v="0"/>
    <n v="2"/>
    <n v="1"/>
    <n v="2"/>
    <n v="9"/>
    <n v="-11"/>
    <n v="12.5"/>
    <d v="2025-11-16T00:00:00"/>
    <m/>
    <m/>
    <m/>
    <n v="24.566666666666663"/>
  </r>
  <r>
    <x v="237"/>
    <s v="DAL"/>
    <s v="POR"/>
    <s v="W"/>
    <d v="1899-12-31T01:40:00"/>
    <n v="7"/>
    <n v="16"/>
    <n v="0.438"/>
    <n v="5"/>
    <n v="11"/>
    <n v="0.45500000000000002"/>
    <n v="0"/>
    <n v="0"/>
    <m/>
    <n v="1"/>
    <n v="2"/>
    <n v="3"/>
    <n v="2"/>
    <n v="0"/>
    <n v="1"/>
    <n v="1"/>
    <n v="2"/>
    <n v="19"/>
    <n v="11"/>
    <n v="12.2"/>
    <d v="2025-11-16T00:00:00"/>
    <m/>
    <m/>
    <m/>
    <n v="25.666666666666664"/>
  </r>
  <r>
    <x v="261"/>
    <s v="LAC"/>
    <s v="BOS"/>
    <s v="L"/>
    <d v="1899-12-30T22:37:00"/>
    <n v="4"/>
    <n v="7"/>
    <n v="0.57099999999999995"/>
    <n v="2"/>
    <n v="3"/>
    <n v="0.66700000000000004"/>
    <n v="1"/>
    <n v="1"/>
    <n v="1"/>
    <n v="4"/>
    <n v="2"/>
    <n v="6"/>
    <n v="2"/>
    <n v="1"/>
    <n v="0"/>
    <n v="1"/>
    <n v="1"/>
    <n v="11"/>
    <n v="16"/>
    <n v="12.1"/>
    <d v="2025-11-16T00:00:00"/>
    <m/>
    <m/>
    <m/>
    <n v="22.616666666666667"/>
  </r>
  <r>
    <x v="100"/>
    <s v="PHO"/>
    <s v="ATL"/>
    <s v="L"/>
    <d v="1899-12-30T23:56:00"/>
    <n v="4"/>
    <n v="9"/>
    <n v="0.44400000000000001"/>
    <n v="2"/>
    <n v="4"/>
    <n v="0.5"/>
    <n v="2"/>
    <n v="2"/>
    <n v="1"/>
    <n v="3"/>
    <n v="1"/>
    <n v="4"/>
    <n v="4"/>
    <n v="2"/>
    <n v="0"/>
    <n v="1"/>
    <n v="4"/>
    <n v="12"/>
    <n v="-24"/>
    <n v="11.9"/>
    <d v="2025-11-16T00:00:00"/>
    <m/>
    <m/>
    <m/>
    <n v="23.933333333333334"/>
  </r>
  <r>
    <x v="201"/>
    <s v="ORL"/>
    <s v="HOU"/>
    <s v="L"/>
    <d v="1899-12-31T11:46:00"/>
    <n v="7"/>
    <n v="14"/>
    <n v="0.5"/>
    <n v="1"/>
    <n v="5"/>
    <n v="0.2"/>
    <n v="3"/>
    <n v="5"/>
    <n v="0.6"/>
    <n v="0"/>
    <n v="3"/>
    <n v="3"/>
    <n v="4"/>
    <n v="1"/>
    <n v="1"/>
    <n v="2"/>
    <n v="5"/>
    <n v="18"/>
    <n v="2"/>
    <n v="11.6"/>
    <d v="2025-11-16T00:00:00"/>
    <m/>
    <m/>
    <m/>
    <n v="35.766666666666666"/>
  </r>
  <r>
    <x v="207"/>
    <s v="POR"/>
    <s v="DAL"/>
    <s v="L"/>
    <d v="1899-12-31T08:13:00"/>
    <n v="2"/>
    <n v="2"/>
    <n v="1"/>
    <n v="2"/>
    <n v="2"/>
    <n v="1"/>
    <n v="0"/>
    <n v="0"/>
    <m/>
    <n v="2"/>
    <n v="3"/>
    <n v="5"/>
    <n v="2"/>
    <n v="3"/>
    <n v="0"/>
    <n v="0"/>
    <n v="2"/>
    <n v="6"/>
    <n v="-1"/>
    <n v="11.3"/>
    <d v="2025-11-16T00:00:00"/>
    <m/>
    <m/>
    <m/>
    <n v="32.216666666666669"/>
  </r>
  <r>
    <x v="116"/>
    <s v="DAL"/>
    <s v="POR"/>
    <s v="W"/>
    <d v="1899-12-31T14:20:00"/>
    <n v="7"/>
    <n v="16"/>
    <n v="0.438"/>
    <n v="5"/>
    <n v="7"/>
    <n v="0.71399999999999997"/>
    <n v="2"/>
    <n v="4"/>
    <n v="0.5"/>
    <n v="1"/>
    <n v="6"/>
    <n v="7"/>
    <n v="2"/>
    <n v="1"/>
    <n v="0"/>
    <n v="5"/>
    <n v="1"/>
    <n v="21"/>
    <n v="4"/>
    <n v="11.3"/>
    <d v="2025-11-16T00:00:00"/>
    <m/>
    <m/>
    <m/>
    <n v="38.333333333333336"/>
  </r>
  <r>
    <x v="175"/>
    <s v="UTA"/>
    <s v="CHI"/>
    <s v="W"/>
    <d v="1899-12-31T14:02:00"/>
    <n v="2"/>
    <n v="6"/>
    <n v="0.33300000000000002"/>
    <n v="0"/>
    <n v="1"/>
    <n v="0"/>
    <n v="1"/>
    <n v="2"/>
    <n v="0.5"/>
    <n v="3"/>
    <n v="11"/>
    <n v="14"/>
    <n v="5"/>
    <n v="3"/>
    <n v="1"/>
    <n v="1"/>
    <n v="4"/>
    <n v="5"/>
    <n v="9"/>
    <n v="11.2"/>
    <d v="2025-11-16T00:00:00"/>
    <m/>
    <m/>
    <m/>
    <n v="38.033333333333331"/>
  </r>
  <r>
    <x v="240"/>
    <s v="SAC"/>
    <s v="SAS"/>
    <s v="L"/>
    <d v="1899-12-31T10:41:00"/>
    <n v="4"/>
    <n v="11"/>
    <n v="0.36399999999999999"/>
    <n v="3"/>
    <n v="6"/>
    <n v="0.5"/>
    <n v="3"/>
    <n v="6"/>
    <n v="0.5"/>
    <n v="1"/>
    <n v="8"/>
    <n v="9"/>
    <n v="7"/>
    <n v="2"/>
    <n v="0"/>
    <n v="5"/>
    <n v="2"/>
    <n v="14"/>
    <n v="-3"/>
    <n v="10.9"/>
    <d v="2025-11-16T00:00:00"/>
    <m/>
    <m/>
    <m/>
    <n v="34.683333333333337"/>
  </r>
  <r>
    <x v="308"/>
    <s v="BOS"/>
    <s v="LAC"/>
    <s v="W"/>
    <d v="1899-12-30T14:24:00"/>
    <n v="5"/>
    <n v="6"/>
    <n v="0.83299999999999996"/>
    <n v="2"/>
    <n v="2"/>
    <n v="1"/>
    <n v="1"/>
    <n v="1"/>
    <n v="1"/>
    <n v="3"/>
    <n v="1"/>
    <n v="4"/>
    <n v="0"/>
    <n v="0"/>
    <n v="0"/>
    <n v="0"/>
    <n v="6"/>
    <n v="13"/>
    <n v="-14"/>
    <n v="10.8"/>
    <d v="2025-11-16T00:00:00"/>
    <m/>
    <m/>
    <m/>
    <n v="14.399999999999999"/>
  </r>
  <r>
    <x v="12"/>
    <s v="GSW"/>
    <s v="NOP"/>
    <s v="W"/>
    <d v="1899-12-30T19:51:00"/>
    <n v="4"/>
    <n v="8"/>
    <n v="0.5"/>
    <n v="3"/>
    <n v="6"/>
    <n v="0.5"/>
    <n v="0"/>
    <n v="0"/>
    <m/>
    <n v="0"/>
    <n v="2"/>
    <n v="2"/>
    <n v="2"/>
    <n v="3"/>
    <n v="0"/>
    <n v="1"/>
    <n v="1"/>
    <n v="11"/>
    <n v="2"/>
    <n v="10.6"/>
    <d v="2025-11-16T00:00:00"/>
    <m/>
    <m/>
    <m/>
    <n v="19.849999999999998"/>
  </r>
  <r>
    <x v="119"/>
    <s v="LAC"/>
    <s v="BOS"/>
    <s v="L"/>
    <d v="1899-12-31T06:17:00"/>
    <n v="8"/>
    <n v="13"/>
    <n v="0.61499999999999999"/>
    <n v="1"/>
    <n v="4"/>
    <n v="0.25"/>
    <n v="0"/>
    <n v="0"/>
    <m/>
    <n v="0"/>
    <n v="2"/>
    <n v="2"/>
    <n v="0"/>
    <n v="0"/>
    <n v="0"/>
    <n v="0"/>
    <n v="3"/>
    <n v="17"/>
    <n v="-7"/>
    <n v="10.5"/>
    <d v="2025-11-16T00:00:00"/>
    <m/>
    <m/>
    <m/>
    <n v="30.283333333333335"/>
  </r>
  <r>
    <x v="430"/>
    <s v="UTA"/>
    <s v="CHI"/>
    <s v="W"/>
    <d v="1899-12-30T18:27:00"/>
    <n v="3"/>
    <n v="8"/>
    <n v="0.375"/>
    <n v="2"/>
    <n v="6"/>
    <n v="0.33300000000000002"/>
    <n v="2"/>
    <n v="2"/>
    <n v="1"/>
    <n v="1"/>
    <n v="7"/>
    <n v="8"/>
    <n v="2"/>
    <n v="0"/>
    <n v="1"/>
    <n v="0"/>
    <n v="0"/>
    <n v="10"/>
    <n v="0"/>
    <n v="10.5"/>
    <d v="2025-11-16T00:00:00"/>
    <m/>
    <m/>
    <m/>
    <n v="18.450000000000003"/>
  </r>
  <r>
    <x v="357"/>
    <s v="NOP"/>
    <s v="GSW"/>
    <s v="L"/>
    <d v="1899-12-31T01:14:00"/>
    <n v="6"/>
    <n v="12"/>
    <n v="0.5"/>
    <n v="3"/>
    <n v="8"/>
    <n v="0.375"/>
    <n v="3"/>
    <n v="3"/>
    <n v="1"/>
    <n v="0"/>
    <n v="1"/>
    <n v="1"/>
    <n v="3"/>
    <n v="0"/>
    <n v="0"/>
    <n v="4"/>
    <n v="0"/>
    <n v="18"/>
    <n v="-1"/>
    <n v="10.4"/>
    <d v="2025-11-16T00:00:00"/>
    <m/>
    <m/>
    <m/>
    <n v="25.233333333333334"/>
  </r>
  <r>
    <x v="257"/>
    <s v="DAL"/>
    <s v="POR"/>
    <s v="W"/>
    <d v="1899-12-31T03:04:00"/>
    <n v="3"/>
    <n v="6"/>
    <n v="0.5"/>
    <n v="0"/>
    <n v="2"/>
    <n v="0"/>
    <n v="3"/>
    <n v="6"/>
    <n v="0.5"/>
    <n v="3"/>
    <n v="6"/>
    <n v="9"/>
    <n v="3"/>
    <n v="2"/>
    <n v="0"/>
    <n v="2"/>
    <n v="1"/>
    <n v="9"/>
    <n v="-8"/>
    <n v="10.4"/>
    <d v="2025-11-16T00:00:00"/>
    <m/>
    <m/>
    <m/>
    <n v="27.066666666666666"/>
  </r>
  <r>
    <x v="360"/>
    <s v="BOS"/>
    <s v="LAC"/>
    <s v="W"/>
    <d v="1899-12-31T09:13:00"/>
    <n v="2"/>
    <n v="5"/>
    <n v="0.4"/>
    <n v="0"/>
    <n v="1"/>
    <n v="0"/>
    <n v="2"/>
    <n v="2"/>
    <n v="1"/>
    <n v="2"/>
    <n v="6"/>
    <n v="8"/>
    <n v="3"/>
    <n v="3"/>
    <n v="1"/>
    <n v="0"/>
    <n v="5"/>
    <n v="6"/>
    <n v="4"/>
    <n v="10.3"/>
    <d v="2025-11-16T00:00:00"/>
    <m/>
    <m/>
    <m/>
    <n v="33.216666666666669"/>
  </r>
  <r>
    <x v="235"/>
    <s v="BRK"/>
    <s v="WAS"/>
    <s v="W"/>
    <d v="1899-12-31T05:44:00"/>
    <n v="4"/>
    <n v="6"/>
    <n v="0.66700000000000004"/>
    <n v="4"/>
    <n v="6"/>
    <n v="0.66700000000000004"/>
    <n v="0"/>
    <n v="4"/>
    <n v="0"/>
    <n v="0"/>
    <n v="4"/>
    <n v="4"/>
    <n v="1"/>
    <n v="1"/>
    <n v="1"/>
    <n v="1"/>
    <n v="2"/>
    <n v="12"/>
    <n v="16"/>
    <n v="9.6"/>
    <d v="2025-11-16T00:00:00"/>
    <m/>
    <m/>
    <m/>
    <n v="29.733333333333334"/>
  </r>
  <r>
    <x v="36"/>
    <s v="GSW"/>
    <s v="NOP"/>
    <s v="W"/>
    <d v="1899-12-30T20:11:00"/>
    <n v="2"/>
    <n v="5"/>
    <n v="0.4"/>
    <n v="2"/>
    <n v="5"/>
    <n v="0.4"/>
    <n v="0"/>
    <n v="0"/>
    <m/>
    <n v="1"/>
    <n v="1"/>
    <n v="2"/>
    <n v="6"/>
    <n v="2"/>
    <n v="0"/>
    <n v="1"/>
    <n v="0"/>
    <n v="6"/>
    <n v="-1"/>
    <n v="9.5"/>
    <d v="2025-11-16T00:00:00"/>
    <m/>
    <m/>
    <m/>
    <n v="20.183333333333334"/>
  </r>
  <r>
    <x v="225"/>
    <s v="NOP"/>
    <s v="GSW"/>
    <s v="L"/>
    <d v="1899-12-31T00:45:00"/>
    <n v="4"/>
    <n v="8"/>
    <n v="0.5"/>
    <n v="0"/>
    <n v="0"/>
    <m/>
    <n v="0"/>
    <n v="2"/>
    <n v="0"/>
    <n v="6"/>
    <n v="1"/>
    <n v="7"/>
    <n v="2"/>
    <n v="1"/>
    <n v="1"/>
    <n v="1"/>
    <n v="1"/>
    <n v="8"/>
    <n v="-3"/>
    <n v="9.4"/>
    <d v="2025-11-16T00:00:00"/>
    <m/>
    <m/>
    <m/>
    <n v="24.75"/>
  </r>
  <r>
    <x v="133"/>
    <s v="UTA"/>
    <s v="CHI"/>
    <s v="W"/>
    <d v="1899-12-31T04:39:00"/>
    <n v="4"/>
    <n v="6"/>
    <n v="0.66700000000000004"/>
    <n v="2"/>
    <n v="3"/>
    <n v="0.66700000000000004"/>
    <n v="0"/>
    <n v="0"/>
    <m/>
    <n v="0"/>
    <n v="0"/>
    <n v="0"/>
    <n v="3"/>
    <n v="0"/>
    <n v="1"/>
    <n v="0"/>
    <n v="2"/>
    <n v="10"/>
    <n v="-11"/>
    <n v="9.4"/>
    <d v="2025-11-16T00:00:00"/>
    <m/>
    <m/>
    <m/>
    <n v="28.650000000000002"/>
  </r>
  <r>
    <x v="422"/>
    <s v="WAS"/>
    <s v="BRK"/>
    <s v="L"/>
    <d v="1899-12-31T03:35:00"/>
    <n v="2"/>
    <n v="6"/>
    <n v="0.33300000000000002"/>
    <n v="0"/>
    <n v="0"/>
    <m/>
    <n v="2"/>
    <n v="2"/>
    <n v="1"/>
    <n v="0"/>
    <n v="3"/>
    <n v="3"/>
    <n v="4"/>
    <n v="2"/>
    <n v="2"/>
    <n v="0"/>
    <n v="1"/>
    <n v="6"/>
    <n v="-1"/>
    <n v="9.3000000000000007"/>
    <d v="2025-11-16T00:00:00"/>
    <m/>
    <m/>
    <m/>
    <n v="27.583333333333336"/>
  </r>
  <r>
    <x v="242"/>
    <s v="DAL"/>
    <s v="POR"/>
    <s v="W"/>
    <d v="1899-12-30T22:16:00"/>
    <n v="4"/>
    <n v="11"/>
    <n v="0.36399999999999999"/>
    <n v="1"/>
    <n v="4"/>
    <n v="0.25"/>
    <n v="3"/>
    <n v="4"/>
    <n v="0.75"/>
    <n v="0"/>
    <n v="2"/>
    <n v="2"/>
    <n v="7"/>
    <n v="0"/>
    <n v="0"/>
    <n v="2"/>
    <n v="0"/>
    <n v="12"/>
    <n v="1"/>
    <n v="9"/>
    <d v="2025-11-16T00:00:00"/>
    <m/>
    <m/>
    <m/>
    <n v="22.266666666666666"/>
  </r>
  <r>
    <x v="426"/>
    <s v="POR"/>
    <s v="DAL"/>
    <s v="L"/>
    <d v="1899-12-30T16:38:00"/>
    <n v="3"/>
    <n v="5"/>
    <n v="0.6"/>
    <n v="0"/>
    <n v="0"/>
    <m/>
    <n v="0"/>
    <n v="0"/>
    <m/>
    <n v="2"/>
    <n v="3"/>
    <n v="5"/>
    <n v="1"/>
    <n v="2"/>
    <n v="1"/>
    <n v="0"/>
    <n v="1"/>
    <n v="6"/>
    <n v="5"/>
    <n v="9"/>
    <d v="2025-11-16T00:00:00"/>
    <m/>
    <m/>
    <m/>
    <n v="16.633333333333333"/>
  </r>
  <r>
    <x v="264"/>
    <s v="BRK"/>
    <s v="WAS"/>
    <s v="W"/>
    <d v="1899-12-31T06:03:00"/>
    <n v="3"/>
    <n v="7"/>
    <n v="0.42899999999999999"/>
    <n v="2"/>
    <n v="6"/>
    <n v="0.33300000000000002"/>
    <n v="5"/>
    <n v="5"/>
    <n v="1"/>
    <n v="0"/>
    <n v="4"/>
    <n v="4"/>
    <n v="0"/>
    <n v="0"/>
    <n v="1"/>
    <n v="1"/>
    <n v="3"/>
    <n v="13"/>
    <n v="13"/>
    <n v="9"/>
    <d v="2025-11-16T00:00:00"/>
    <m/>
    <m/>
    <m/>
    <n v="30.050000000000004"/>
  </r>
  <r>
    <x v="130"/>
    <s v="NOP"/>
    <s v="GSW"/>
    <s v="L"/>
    <d v="1899-12-31T04:47:00"/>
    <n v="4"/>
    <n v="10"/>
    <n v="0.4"/>
    <n v="2"/>
    <n v="5"/>
    <n v="0.4"/>
    <n v="1"/>
    <n v="2"/>
    <n v="0.5"/>
    <n v="3"/>
    <n v="4"/>
    <n v="7"/>
    <n v="1"/>
    <n v="2"/>
    <n v="0"/>
    <n v="2"/>
    <n v="1"/>
    <n v="11"/>
    <n v="-15"/>
    <n v="8.8000000000000007"/>
    <d v="2025-11-16T00:00:00"/>
    <m/>
    <m/>
    <m/>
    <n v="28.783333333333335"/>
  </r>
  <r>
    <x v="442"/>
    <s v="SAS"/>
    <s v="SAC"/>
    <s v="W"/>
    <d v="1899-12-30T22:13:00"/>
    <n v="4"/>
    <n v="5"/>
    <n v="0.8"/>
    <n v="2"/>
    <n v="3"/>
    <n v="0.66700000000000004"/>
    <n v="1"/>
    <n v="1"/>
    <n v="1"/>
    <n v="1"/>
    <n v="4"/>
    <n v="5"/>
    <n v="2"/>
    <n v="0"/>
    <n v="0"/>
    <n v="2"/>
    <n v="4"/>
    <n v="11"/>
    <n v="-4"/>
    <n v="8.8000000000000007"/>
    <d v="2025-11-16T00:00:00"/>
    <m/>
    <m/>
    <m/>
    <n v="22.216666666666669"/>
  </r>
  <r>
    <x v="171"/>
    <s v="UTA"/>
    <s v="CHI"/>
    <s v="W"/>
    <d v="1899-12-30T21:07:00"/>
    <n v="4"/>
    <n v="7"/>
    <n v="0.57099999999999995"/>
    <n v="0"/>
    <n v="0"/>
    <m/>
    <n v="0"/>
    <n v="1"/>
    <n v="0"/>
    <n v="1"/>
    <n v="8"/>
    <n v="9"/>
    <n v="1"/>
    <n v="1"/>
    <n v="0"/>
    <n v="0"/>
    <n v="1"/>
    <n v="8"/>
    <n v="-1"/>
    <n v="8.6999999999999993"/>
    <d v="2025-11-16T00:00:00"/>
    <m/>
    <m/>
    <m/>
    <n v="21.116666666666667"/>
  </r>
  <r>
    <x v="395"/>
    <s v="HOU"/>
    <s v="ORL"/>
    <s v="W"/>
    <d v="1899-12-30T15:35:00"/>
    <n v="3"/>
    <n v="4"/>
    <n v="0.75"/>
    <n v="2"/>
    <n v="2"/>
    <n v="1"/>
    <n v="2"/>
    <n v="2"/>
    <n v="1"/>
    <n v="0"/>
    <n v="1"/>
    <n v="1"/>
    <n v="0"/>
    <n v="0"/>
    <n v="0"/>
    <n v="0"/>
    <n v="0"/>
    <n v="10"/>
    <n v="9"/>
    <n v="8.6999999999999993"/>
    <d v="2025-11-16T00:00:00"/>
    <m/>
    <m/>
    <m/>
    <n v="15.583333333333334"/>
  </r>
  <r>
    <x v="122"/>
    <s v="NOP"/>
    <s v="GSW"/>
    <s v="L"/>
    <d v="1899-12-31T01:09:00"/>
    <n v="7"/>
    <n v="14"/>
    <n v="0.5"/>
    <n v="0"/>
    <n v="0"/>
    <m/>
    <n v="3"/>
    <n v="4"/>
    <n v="0.75"/>
    <n v="2"/>
    <n v="3"/>
    <n v="5"/>
    <n v="1"/>
    <n v="0"/>
    <n v="1"/>
    <n v="4"/>
    <n v="2"/>
    <n v="17"/>
    <n v="-14"/>
    <n v="8.5"/>
    <d v="2025-11-16T00:00:00"/>
    <m/>
    <m/>
    <m/>
    <n v="25.15"/>
  </r>
  <r>
    <x v="298"/>
    <s v="CHI"/>
    <s v="UTA"/>
    <s v="L"/>
    <d v="1899-12-30T16:36:00"/>
    <n v="3"/>
    <n v="8"/>
    <n v="0.375"/>
    <n v="2"/>
    <n v="7"/>
    <n v="0.28599999999999998"/>
    <n v="0"/>
    <n v="0"/>
    <m/>
    <n v="3"/>
    <n v="5"/>
    <n v="8"/>
    <n v="3"/>
    <n v="0"/>
    <n v="1"/>
    <n v="1"/>
    <n v="2"/>
    <n v="8"/>
    <n v="0"/>
    <n v="8.1999999999999993"/>
    <d v="2025-11-16T00:00:00"/>
    <m/>
    <m/>
    <m/>
    <n v="16.600000000000001"/>
  </r>
  <r>
    <x v="109"/>
    <s v="POR"/>
    <s v="DAL"/>
    <s v="L"/>
    <d v="1899-12-31T16:31:00"/>
    <n v="5"/>
    <n v="13"/>
    <n v="0.38500000000000001"/>
    <n v="1"/>
    <n v="7"/>
    <n v="0.14299999999999999"/>
    <n v="0"/>
    <n v="0"/>
    <m/>
    <n v="4"/>
    <n v="6"/>
    <n v="10"/>
    <n v="3"/>
    <n v="1"/>
    <n v="0"/>
    <n v="2"/>
    <n v="4"/>
    <n v="11"/>
    <n v="-4"/>
    <n v="8"/>
    <d v="2025-11-16T00:00:00"/>
    <m/>
    <m/>
    <m/>
    <n v="40.516666666666666"/>
  </r>
  <r>
    <x v="11"/>
    <s v="HOU"/>
    <s v="ORL"/>
    <s v="W"/>
    <d v="1899-12-31T14:48:00"/>
    <n v="4"/>
    <n v="13"/>
    <n v="0.308"/>
    <n v="0"/>
    <n v="1"/>
    <n v="0"/>
    <n v="4"/>
    <n v="4"/>
    <n v="1"/>
    <n v="2"/>
    <n v="8"/>
    <n v="10"/>
    <n v="2"/>
    <n v="0"/>
    <n v="0"/>
    <n v="1"/>
    <n v="2"/>
    <n v="12"/>
    <n v="7"/>
    <n v="7.9"/>
    <d v="2025-11-16T00:00:00"/>
    <m/>
    <m/>
    <m/>
    <n v="38.799999999999997"/>
  </r>
  <r>
    <x v="443"/>
    <s v="SAS"/>
    <s v="SAC"/>
    <s v="W"/>
    <d v="1899-12-30T18:27:00"/>
    <n v="2"/>
    <n v="5"/>
    <n v="0.4"/>
    <n v="1"/>
    <n v="1"/>
    <n v="1"/>
    <n v="0"/>
    <n v="0"/>
    <m/>
    <n v="2"/>
    <n v="4"/>
    <n v="6"/>
    <n v="8"/>
    <n v="0"/>
    <n v="0"/>
    <n v="2"/>
    <n v="2"/>
    <n v="5"/>
    <n v="1"/>
    <n v="7.7"/>
    <d v="2025-11-16T00:00:00"/>
    <m/>
    <m/>
    <m/>
    <n v="18.450000000000003"/>
  </r>
  <r>
    <x v="174"/>
    <s v="LAC"/>
    <s v="BOS"/>
    <s v="L"/>
    <d v="1899-12-30T14:09:00"/>
    <n v="1"/>
    <n v="2"/>
    <n v="0.5"/>
    <n v="1"/>
    <n v="2"/>
    <n v="0.5"/>
    <n v="2"/>
    <n v="2"/>
    <n v="1"/>
    <n v="0"/>
    <n v="2"/>
    <n v="2"/>
    <n v="3"/>
    <n v="1"/>
    <n v="1"/>
    <n v="0"/>
    <n v="2"/>
    <n v="5"/>
    <n v="11"/>
    <n v="7.6"/>
    <d v="2025-11-16T00:00:00"/>
    <m/>
    <m/>
    <m/>
    <n v="14.15"/>
  </r>
  <r>
    <x v="368"/>
    <s v="CHI"/>
    <s v="UTA"/>
    <s v="L"/>
    <d v="1899-12-30T13:19:00"/>
    <n v="4"/>
    <n v="5"/>
    <n v="0.8"/>
    <n v="2"/>
    <n v="3"/>
    <n v="0.66700000000000004"/>
    <n v="0"/>
    <n v="0"/>
    <m/>
    <n v="0"/>
    <n v="1"/>
    <n v="1"/>
    <n v="0"/>
    <n v="0"/>
    <n v="0"/>
    <n v="0"/>
    <n v="2"/>
    <n v="10"/>
    <n v="-1"/>
    <n v="7.6"/>
    <d v="2025-11-16T00:00:00"/>
    <m/>
    <m/>
    <m/>
    <n v="13.316666666666666"/>
  </r>
  <r>
    <x v="189"/>
    <s v="SAS"/>
    <s v="SAC"/>
    <s v="W"/>
    <d v="1899-12-31T02:09:00"/>
    <n v="4"/>
    <n v="9"/>
    <n v="0.44400000000000001"/>
    <n v="3"/>
    <n v="7"/>
    <n v="0.42899999999999999"/>
    <n v="1"/>
    <n v="1"/>
    <n v="1"/>
    <n v="0"/>
    <n v="2"/>
    <n v="2"/>
    <n v="0"/>
    <n v="1"/>
    <n v="0"/>
    <n v="1"/>
    <n v="1"/>
    <n v="12"/>
    <n v="10"/>
    <n v="7.5"/>
    <d v="2025-11-16T00:00:00"/>
    <m/>
    <m/>
    <m/>
    <n v="26.15"/>
  </r>
  <r>
    <x v="140"/>
    <s v="BRK"/>
    <s v="WAS"/>
    <s v="W"/>
    <d v="1899-12-31T05:07:00"/>
    <n v="2"/>
    <n v="8"/>
    <n v="0.25"/>
    <n v="2"/>
    <n v="5"/>
    <n v="0.4"/>
    <n v="4"/>
    <n v="4"/>
    <n v="1"/>
    <n v="2"/>
    <n v="5"/>
    <n v="7"/>
    <n v="3"/>
    <n v="0"/>
    <n v="0"/>
    <n v="2"/>
    <n v="2"/>
    <n v="10"/>
    <n v="10"/>
    <n v="7.4"/>
    <d v="2025-11-16T00:00:00"/>
    <m/>
    <m/>
    <m/>
    <n v="29.116666666666667"/>
  </r>
  <r>
    <x v="95"/>
    <s v="SAC"/>
    <s v="SAS"/>
    <s v="L"/>
    <d v="1899-12-31T04:08:00"/>
    <n v="5"/>
    <n v="17"/>
    <n v="0.29399999999999998"/>
    <n v="2"/>
    <n v="7"/>
    <n v="0.28599999999999998"/>
    <n v="4"/>
    <n v="4"/>
    <n v="1"/>
    <n v="0"/>
    <n v="2"/>
    <n v="2"/>
    <n v="1"/>
    <n v="1"/>
    <n v="0"/>
    <n v="1"/>
    <n v="1"/>
    <n v="16"/>
    <n v="3"/>
    <n v="7"/>
    <d v="2025-11-16T00:00:00"/>
    <m/>
    <m/>
    <m/>
    <n v="28.133333333333333"/>
  </r>
  <r>
    <x v="13"/>
    <s v="HOU"/>
    <s v="ORL"/>
    <s v="W"/>
    <d v="1899-12-31T19:09:00"/>
    <n v="4"/>
    <n v="9"/>
    <n v="0.44400000000000001"/>
    <n v="2"/>
    <n v="4"/>
    <n v="0.5"/>
    <n v="0"/>
    <n v="0"/>
    <m/>
    <n v="1"/>
    <n v="9"/>
    <n v="10"/>
    <n v="0"/>
    <n v="1"/>
    <n v="1"/>
    <n v="1"/>
    <n v="6"/>
    <n v="10"/>
    <n v="-4"/>
    <n v="7"/>
    <d v="2025-11-16T00:00:00"/>
    <m/>
    <m/>
    <m/>
    <n v="43.15"/>
  </r>
  <r>
    <x v="375"/>
    <s v="PHO"/>
    <s v="ATL"/>
    <s v="L"/>
    <d v="1899-12-30T17:09:00"/>
    <n v="2"/>
    <n v="2"/>
    <n v="1"/>
    <n v="2"/>
    <n v="2"/>
    <n v="1"/>
    <n v="0"/>
    <n v="0"/>
    <m/>
    <n v="0"/>
    <n v="5"/>
    <n v="5"/>
    <n v="0"/>
    <n v="0"/>
    <n v="0"/>
    <n v="0"/>
    <n v="0"/>
    <n v="6"/>
    <n v="20"/>
    <n v="6.9"/>
    <d v="2025-11-16T00:00:00"/>
    <m/>
    <m/>
    <m/>
    <n v="17.149999999999999"/>
  </r>
  <r>
    <x v="20"/>
    <s v="GSW"/>
    <s v="NOP"/>
    <s v="W"/>
    <d v="1899-12-30T22:13:00"/>
    <n v="4"/>
    <n v="9"/>
    <n v="0.44400000000000001"/>
    <n v="1"/>
    <n v="5"/>
    <n v="0.2"/>
    <n v="0"/>
    <n v="0"/>
    <m/>
    <n v="5"/>
    <n v="2"/>
    <n v="7"/>
    <n v="1"/>
    <n v="0"/>
    <n v="0"/>
    <n v="2"/>
    <n v="1"/>
    <n v="9"/>
    <n v="11"/>
    <n v="6.7"/>
    <d v="2025-11-16T00:00:00"/>
    <m/>
    <m/>
    <m/>
    <n v="22.216666666666669"/>
  </r>
  <r>
    <x v="411"/>
    <s v="NOP"/>
    <s v="GSW"/>
    <s v="L"/>
    <d v="1899-12-30T20:01:00"/>
    <n v="2"/>
    <n v="3"/>
    <n v="0.66700000000000004"/>
    <n v="0"/>
    <n v="1"/>
    <n v="0"/>
    <n v="0"/>
    <n v="0"/>
    <m/>
    <n v="1"/>
    <n v="1"/>
    <n v="2"/>
    <n v="3"/>
    <n v="2"/>
    <n v="0"/>
    <n v="1"/>
    <n v="1"/>
    <n v="4"/>
    <n v="-3"/>
    <n v="6.4"/>
    <d v="2025-11-16T00:00:00"/>
    <m/>
    <m/>
    <m/>
    <n v="20.016666666666666"/>
  </r>
  <r>
    <x v="167"/>
    <s v="WAS"/>
    <s v="BRK"/>
    <s v="L"/>
    <d v="1899-12-30T20:08:00"/>
    <n v="2"/>
    <n v="5"/>
    <n v="0.4"/>
    <n v="1"/>
    <n v="3"/>
    <n v="0.33300000000000002"/>
    <n v="0"/>
    <n v="0"/>
    <m/>
    <n v="0"/>
    <n v="4"/>
    <n v="4"/>
    <n v="3"/>
    <n v="1"/>
    <n v="0"/>
    <n v="0"/>
    <n v="1"/>
    <n v="5"/>
    <n v="-25"/>
    <n v="6.2"/>
    <d v="2025-11-16T00:00:00"/>
    <m/>
    <m/>
    <m/>
    <n v="20.133333333333333"/>
  </r>
  <r>
    <x v="389"/>
    <s v="LAC"/>
    <s v="BOS"/>
    <s v="L"/>
    <d v="1899-12-31T10:45:00"/>
    <n v="4"/>
    <n v="10"/>
    <n v="0.4"/>
    <n v="1"/>
    <n v="5"/>
    <n v="0.2"/>
    <n v="2"/>
    <n v="2"/>
    <n v="1"/>
    <n v="0"/>
    <n v="4"/>
    <n v="4"/>
    <n v="3"/>
    <n v="0"/>
    <n v="0"/>
    <n v="2"/>
    <n v="2"/>
    <n v="11"/>
    <n v="18"/>
    <n v="6.1"/>
    <d v="2025-11-16T00:00:00"/>
    <m/>
    <m/>
    <m/>
    <n v="34.75"/>
  </r>
  <r>
    <x v="88"/>
    <s v="ORL"/>
    <s v="HOU"/>
    <s v="L"/>
    <d v="1899-12-30T15:33:00"/>
    <n v="1"/>
    <n v="2"/>
    <n v="0.5"/>
    <n v="0"/>
    <n v="0"/>
    <m/>
    <n v="2"/>
    <n v="4"/>
    <n v="0.5"/>
    <n v="3"/>
    <n v="1"/>
    <n v="4"/>
    <n v="1"/>
    <n v="1"/>
    <n v="1"/>
    <n v="0"/>
    <n v="3"/>
    <n v="4"/>
    <n v="-7"/>
    <n v="5.8"/>
    <d v="2025-11-16T00:00:00"/>
    <m/>
    <m/>
    <m/>
    <n v="15.55"/>
  </r>
  <r>
    <x v="113"/>
    <s v="BRK"/>
    <s v="WAS"/>
    <s v="W"/>
    <d v="1899-12-30T19:44:00"/>
    <n v="2"/>
    <n v="5"/>
    <n v="0.4"/>
    <n v="1"/>
    <n v="3"/>
    <n v="0.33300000000000002"/>
    <n v="0"/>
    <n v="0"/>
    <m/>
    <n v="1"/>
    <n v="0"/>
    <n v="1"/>
    <n v="5"/>
    <n v="1"/>
    <n v="0"/>
    <n v="1"/>
    <n v="2"/>
    <n v="5"/>
    <n v="-3"/>
    <n v="5.7"/>
    <d v="2025-11-16T00:00:00"/>
    <m/>
    <m/>
    <m/>
    <n v="19.733333333333334"/>
  </r>
  <r>
    <x v="412"/>
    <s v="NOP"/>
    <s v="GSW"/>
    <s v="L"/>
    <d v="1899-12-30T12:35:00"/>
    <n v="3"/>
    <n v="6"/>
    <n v="0.5"/>
    <n v="0"/>
    <n v="1"/>
    <n v="0"/>
    <n v="2"/>
    <n v="4"/>
    <n v="0.5"/>
    <n v="0"/>
    <n v="1"/>
    <n v="1"/>
    <n v="0"/>
    <n v="1"/>
    <n v="0"/>
    <n v="0"/>
    <n v="0"/>
    <n v="8"/>
    <n v="-7"/>
    <n v="5.5"/>
    <d v="2025-11-16T00:00:00"/>
    <m/>
    <m/>
    <m/>
    <n v="12.583333333333334"/>
  </r>
  <r>
    <x v="131"/>
    <s v="CHI"/>
    <s v="UTA"/>
    <s v="L"/>
    <d v="1899-12-31T08:31:00"/>
    <n v="2"/>
    <n v="8"/>
    <n v="0.25"/>
    <n v="0"/>
    <n v="2"/>
    <n v="0"/>
    <n v="2"/>
    <n v="2"/>
    <n v="1"/>
    <n v="2"/>
    <n v="6"/>
    <n v="8"/>
    <n v="2"/>
    <n v="1"/>
    <n v="1"/>
    <n v="1"/>
    <n v="3"/>
    <n v="6"/>
    <n v="7"/>
    <n v="5.3"/>
    <d v="2025-11-16T00:00:00"/>
    <m/>
    <m/>
    <m/>
    <n v="32.516666666666666"/>
  </r>
  <r>
    <x v="215"/>
    <s v="CHI"/>
    <s v="UTA"/>
    <s v="L"/>
    <d v="1899-12-30T14:09:00"/>
    <n v="3"/>
    <n v="5"/>
    <n v="0.6"/>
    <n v="2"/>
    <n v="3"/>
    <n v="0.66700000000000004"/>
    <n v="0"/>
    <n v="0"/>
    <m/>
    <n v="0"/>
    <n v="1"/>
    <n v="1"/>
    <n v="1"/>
    <n v="1"/>
    <n v="0"/>
    <n v="2"/>
    <n v="1"/>
    <n v="8"/>
    <n v="-7"/>
    <n v="5.3"/>
    <d v="2025-11-16T00:00:00"/>
    <m/>
    <m/>
    <m/>
    <n v="14.15"/>
  </r>
  <r>
    <x v="77"/>
    <s v="SAC"/>
    <s v="SAS"/>
    <s v="L"/>
    <d v="1899-12-31T00:34:00"/>
    <n v="3"/>
    <n v="7"/>
    <n v="0.42899999999999999"/>
    <n v="1"/>
    <n v="4"/>
    <n v="0.25"/>
    <n v="1"/>
    <n v="1"/>
    <n v="1"/>
    <n v="0"/>
    <n v="2"/>
    <n v="2"/>
    <n v="3"/>
    <n v="1"/>
    <n v="0"/>
    <n v="2"/>
    <n v="2"/>
    <n v="8"/>
    <n v="-7"/>
    <n v="5.2"/>
    <d v="2025-11-16T00:00:00"/>
    <m/>
    <m/>
    <m/>
    <n v="24.566666666666663"/>
  </r>
  <r>
    <x v="344"/>
    <s v="ATL"/>
    <s v="PHO"/>
    <s v="W"/>
    <d v="1899-12-30T09:01:00"/>
    <n v="2"/>
    <n v="5"/>
    <n v="0.4"/>
    <n v="1"/>
    <n v="2"/>
    <n v="0.5"/>
    <n v="3"/>
    <n v="4"/>
    <n v="0.75"/>
    <n v="1"/>
    <n v="0"/>
    <n v="1"/>
    <n v="0"/>
    <n v="0"/>
    <n v="0"/>
    <n v="0"/>
    <n v="1"/>
    <n v="8"/>
    <n v="4"/>
    <n v="5.2"/>
    <d v="2025-11-16T00:00:00"/>
    <m/>
    <m/>
    <m/>
    <n v="9.0166666666666657"/>
  </r>
  <r>
    <x v="293"/>
    <s v="BRK"/>
    <s v="WAS"/>
    <s v="W"/>
    <d v="1899-12-30T18:53:00"/>
    <n v="3"/>
    <n v="6"/>
    <n v="0.5"/>
    <n v="0"/>
    <n v="1"/>
    <n v="0"/>
    <n v="0"/>
    <n v="0"/>
    <m/>
    <n v="0"/>
    <n v="4"/>
    <n v="4"/>
    <n v="2"/>
    <n v="1"/>
    <n v="0"/>
    <n v="1"/>
    <n v="1"/>
    <n v="6"/>
    <n v="13"/>
    <n v="5.2"/>
    <d v="2025-11-16T00:00:00"/>
    <m/>
    <m/>
    <m/>
    <n v="18.883333333333333"/>
  </r>
  <r>
    <x v="166"/>
    <s v="BRK"/>
    <s v="WAS"/>
    <s v="W"/>
    <d v="1899-12-30T15:33:00"/>
    <n v="2"/>
    <n v="4"/>
    <n v="0.5"/>
    <n v="0"/>
    <n v="0"/>
    <m/>
    <n v="2"/>
    <n v="2"/>
    <n v="1"/>
    <n v="1"/>
    <n v="4"/>
    <n v="5"/>
    <n v="3"/>
    <n v="0"/>
    <n v="0"/>
    <n v="2"/>
    <n v="2"/>
    <n v="6"/>
    <n v="9"/>
    <n v="5.2"/>
    <d v="2025-11-16T00:00:00"/>
    <m/>
    <m/>
    <m/>
    <n v="15.55"/>
  </r>
  <r>
    <x v="297"/>
    <s v="CHI"/>
    <s v="UTA"/>
    <s v="L"/>
    <d v="1899-12-31T16:22:00"/>
    <n v="2"/>
    <n v="7"/>
    <n v="0.28599999999999998"/>
    <n v="1"/>
    <n v="3"/>
    <n v="0.33300000000000002"/>
    <n v="0"/>
    <n v="0"/>
    <m/>
    <n v="3"/>
    <n v="3"/>
    <n v="6"/>
    <n v="3"/>
    <n v="1"/>
    <n v="1"/>
    <n v="1"/>
    <n v="4"/>
    <n v="5"/>
    <n v="-15"/>
    <n v="5.0999999999999996"/>
    <d v="2025-11-16T00:00:00"/>
    <m/>
    <m/>
    <m/>
    <n v="40.366666666666667"/>
  </r>
  <r>
    <x v="15"/>
    <s v="GSW"/>
    <s v="NOP"/>
    <s v="W"/>
    <d v="1899-12-31T00:47:00"/>
    <n v="3"/>
    <n v="13"/>
    <n v="0.23100000000000001"/>
    <n v="2"/>
    <n v="5"/>
    <n v="0.4"/>
    <n v="0"/>
    <n v="0"/>
    <m/>
    <n v="4"/>
    <n v="6"/>
    <n v="10"/>
    <n v="6"/>
    <n v="2"/>
    <n v="1"/>
    <n v="5"/>
    <n v="4"/>
    <n v="8"/>
    <n v="23"/>
    <n v="5"/>
    <d v="2025-11-16T00:00:00"/>
    <m/>
    <m/>
    <m/>
    <n v="24.783333333333331"/>
  </r>
  <r>
    <x v="346"/>
    <s v="ORL"/>
    <s v="HOU"/>
    <s v="L"/>
    <d v="1899-12-30T19:39:00"/>
    <n v="2"/>
    <n v="6"/>
    <n v="0.33300000000000002"/>
    <n v="1"/>
    <n v="3"/>
    <n v="0.33300000000000002"/>
    <n v="0"/>
    <n v="0"/>
    <m/>
    <n v="0"/>
    <n v="2"/>
    <n v="2"/>
    <n v="2"/>
    <n v="1"/>
    <n v="1"/>
    <n v="0"/>
    <n v="1"/>
    <n v="5"/>
    <n v="-4"/>
    <n v="4.9000000000000004"/>
    <d v="2025-11-16T00:00:00"/>
    <m/>
    <m/>
    <m/>
    <n v="19.649999999999999"/>
  </r>
  <r>
    <x v="244"/>
    <s v="LAC"/>
    <s v="BOS"/>
    <s v="L"/>
    <d v="1899-12-30T20:17:00"/>
    <n v="2"/>
    <n v="4"/>
    <n v="0.5"/>
    <n v="2"/>
    <n v="4"/>
    <n v="0.5"/>
    <n v="0"/>
    <n v="0"/>
    <m/>
    <n v="1"/>
    <n v="3"/>
    <n v="4"/>
    <n v="0"/>
    <n v="0"/>
    <n v="2"/>
    <n v="1"/>
    <n v="3"/>
    <n v="6"/>
    <n v="-1"/>
    <n v="4.8"/>
    <d v="2025-11-16T00:00:00"/>
    <m/>
    <m/>
    <m/>
    <n v="20.283333333333331"/>
  </r>
  <r>
    <x v="179"/>
    <s v="PHO"/>
    <s v="ATL"/>
    <s v="L"/>
    <d v="1899-12-31T04:06:00"/>
    <n v="4"/>
    <n v="5"/>
    <n v="0.8"/>
    <n v="0"/>
    <n v="0"/>
    <m/>
    <n v="0"/>
    <n v="0"/>
    <m/>
    <n v="1"/>
    <n v="3"/>
    <n v="4"/>
    <n v="1"/>
    <n v="0"/>
    <n v="0"/>
    <n v="2"/>
    <n v="4"/>
    <n v="8"/>
    <n v="-15"/>
    <n v="4.8"/>
    <d v="2025-11-16T00:00:00"/>
    <m/>
    <m/>
    <m/>
    <n v="28.1"/>
  </r>
  <r>
    <x v="169"/>
    <s v="NOP"/>
    <s v="GSW"/>
    <s v="L"/>
    <d v="1899-12-30T14:45:00"/>
    <n v="2"/>
    <n v="6"/>
    <n v="0.33300000000000002"/>
    <n v="1"/>
    <n v="5"/>
    <n v="0.2"/>
    <n v="0"/>
    <n v="0"/>
    <m/>
    <n v="2"/>
    <n v="2"/>
    <n v="4"/>
    <n v="2"/>
    <n v="0"/>
    <n v="0"/>
    <n v="0"/>
    <n v="2"/>
    <n v="5"/>
    <n v="-6"/>
    <n v="4.2"/>
    <d v="2025-11-16T00:00:00"/>
    <m/>
    <m/>
    <m/>
    <n v="14.75"/>
  </r>
  <r>
    <x v="341"/>
    <s v="ATL"/>
    <s v="PHO"/>
    <s v="W"/>
    <d v="1899-12-30T21:54:00"/>
    <n v="3"/>
    <n v="7"/>
    <n v="0.42899999999999999"/>
    <n v="1"/>
    <n v="5"/>
    <n v="0.2"/>
    <n v="0"/>
    <n v="0"/>
    <m/>
    <n v="0"/>
    <n v="3"/>
    <n v="3"/>
    <n v="2"/>
    <n v="0"/>
    <n v="1"/>
    <n v="1"/>
    <n v="3"/>
    <n v="7"/>
    <n v="-1"/>
    <n v="4.0999999999999996"/>
    <d v="2025-11-16T00:00:00"/>
    <m/>
    <m/>
    <m/>
    <n v="21.9"/>
  </r>
  <r>
    <x v="455"/>
    <s v="LAC"/>
    <s v="BOS"/>
    <s v="L"/>
    <d v="1899-12-30T11:02:00"/>
    <n v="1"/>
    <n v="3"/>
    <n v="0.33300000000000002"/>
    <n v="0"/>
    <n v="1"/>
    <n v="0"/>
    <n v="2"/>
    <n v="2"/>
    <n v="1"/>
    <n v="1"/>
    <n v="1"/>
    <n v="2"/>
    <n v="2"/>
    <n v="0"/>
    <n v="0"/>
    <n v="1"/>
    <n v="0"/>
    <n v="4"/>
    <n v="-5"/>
    <n v="3.7"/>
    <d v="2025-11-16T00:00:00"/>
    <m/>
    <m/>
    <m/>
    <n v="11.033333333333333"/>
  </r>
  <r>
    <x v="301"/>
    <s v="ATL"/>
    <s v="PHO"/>
    <s v="W"/>
    <d v="1899-12-30T12:28:00"/>
    <n v="2"/>
    <n v="4"/>
    <n v="0.5"/>
    <n v="1"/>
    <n v="2"/>
    <n v="0.5"/>
    <n v="0"/>
    <n v="0"/>
    <m/>
    <n v="0"/>
    <n v="1"/>
    <n v="1"/>
    <n v="1"/>
    <n v="1"/>
    <n v="0"/>
    <n v="1"/>
    <n v="1"/>
    <n v="5"/>
    <n v="-25"/>
    <n v="3.6"/>
    <d v="2025-11-16T00:00:00"/>
    <m/>
    <m/>
    <m/>
    <n v="12.466666666666669"/>
  </r>
  <r>
    <x v="135"/>
    <s v="WAS"/>
    <s v="BRK"/>
    <s v="L"/>
    <d v="1899-12-30T13:09:00"/>
    <n v="2"/>
    <n v="5"/>
    <n v="0.4"/>
    <n v="1"/>
    <n v="1"/>
    <n v="1"/>
    <n v="1"/>
    <n v="1"/>
    <n v="1"/>
    <n v="1"/>
    <n v="1"/>
    <n v="2"/>
    <n v="1"/>
    <n v="0"/>
    <n v="0"/>
    <n v="1"/>
    <n v="1"/>
    <n v="6"/>
    <n v="-13"/>
    <n v="3.6"/>
    <d v="2025-11-16T00:00:00"/>
    <m/>
    <m/>
    <m/>
    <n v="13.150000000000002"/>
  </r>
  <r>
    <x v="281"/>
    <s v="DAL"/>
    <s v="POR"/>
    <s v="W"/>
    <d v="1899-12-30T07:24:00"/>
    <n v="2"/>
    <n v="3"/>
    <n v="0.66700000000000004"/>
    <n v="0"/>
    <n v="0"/>
    <m/>
    <n v="1"/>
    <n v="3"/>
    <n v="0.33300000000000002"/>
    <n v="1"/>
    <n v="0"/>
    <n v="1"/>
    <n v="0"/>
    <n v="0"/>
    <n v="1"/>
    <n v="0"/>
    <n v="2"/>
    <n v="5"/>
    <n v="-3"/>
    <n v="3.5"/>
    <d v="2025-11-16T00:00:00"/>
    <m/>
    <m/>
    <m/>
    <n v="7.4"/>
  </r>
  <r>
    <x v="18"/>
    <s v="HOU"/>
    <s v="ORL"/>
    <s v="W"/>
    <d v="1899-12-30T21:47:00"/>
    <n v="0"/>
    <n v="0"/>
    <m/>
    <n v="0"/>
    <n v="0"/>
    <m/>
    <n v="1"/>
    <n v="2"/>
    <n v="0.5"/>
    <n v="0"/>
    <n v="2"/>
    <n v="2"/>
    <n v="1"/>
    <n v="2"/>
    <n v="0"/>
    <n v="0"/>
    <n v="1"/>
    <n v="1"/>
    <n v="-18"/>
    <n v="3.5"/>
    <d v="2025-11-16T00:00:00"/>
    <m/>
    <m/>
    <m/>
    <n v="21.783333333333331"/>
  </r>
  <r>
    <x v="355"/>
    <s v="BOS"/>
    <s v="LAC"/>
    <s v="W"/>
    <d v="1899-12-30T18:11:00"/>
    <n v="1"/>
    <n v="3"/>
    <n v="0.33300000000000002"/>
    <n v="1"/>
    <n v="2"/>
    <n v="0.5"/>
    <n v="0"/>
    <n v="0"/>
    <m/>
    <n v="2"/>
    <n v="0"/>
    <n v="2"/>
    <n v="2"/>
    <n v="0"/>
    <n v="1"/>
    <n v="1"/>
    <n v="1"/>
    <n v="3"/>
    <n v="12"/>
    <n v="3.4"/>
    <d v="2025-11-16T00:00:00"/>
    <m/>
    <m/>
    <m/>
    <n v="18.183333333333334"/>
  </r>
  <r>
    <x v="32"/>
    <s v="GSW"/>
    <s v="NOP"/>
    <s v="W"/>
    <d v="1899-12-30T10:14:00"/>
    <n v="1"/>
    <n v="4"/>
    <n v="0.25"/>
    <n v="1"/>
    <n v="4"/>
    <n v="0.25"/>
    <n v="1"/>
    <n v="2"/>
    <n v="0.5"/>
    <n v="1"/>
    <n v="6"/>
    <n v="7"/>
    <n v="0"/>
    <n v="0"/>
    <n v="0"/>
    <n v="0"/>
    <n v="1"/>
    <n v="4"/>
    <n v="-2"/>
    <n v="3.3"/>
    <d v="2025-11-16T00:00:00"/>
    <m/>
    <m/>
    <m/>
    <n v="10.233333333333333"/>
  </r>
  <r>
    <x v="173"/>
    <s v="WAS"/>
    <s v="BRK"/>
    <s v="L"/>
    <d v="1899-12-30T15:10:00"/>
    <n v="2"/>
    <n v="4"/>
    <n v="0.5"/>
    <n v="0"/>
    <n v="2"/>
    <n v="0"/>
    <n v="0"/>
    <n v="0"/>
    <m/>
    <n v="0"/>
    <n v="2"/>
    <n v="2"/>
    <n v="0"/>
    <n v="1"/>
    <n v="0"/>
    <n v="0"/>
    <n v="1"/>
    <n v="4"/>
    <n v="-8"/>
    <n v="3.2"/>
    <d v="2025-11-16T00:00:00"/>
    <m/>
    <m/>
    <m/>
    <n v="15.166666666666666"/>
  </r>
  <r>
    <x v="287"/>
    <s v="LAC"/>
    <s v="BOS"/>
    <s v="L"/>
    <d v="1899-12-31T00:30:00"/>
    <n v="1"/>
    <n v="5"/>
    <n v="0.2"/>
    <n v="1"/>
    <n v="3"/>
    <n v="0.33300000000000002"/>
    <n v="3"/>
    <n v="4"/>
    <n v="0.75"/>
    <n v="1"/>
    <n v="3"/>
    <n v="4"/>
    <n v="3"/>
    <n v="0"/>
    <n v="1"/>
    <n v="3"/>
    <n v="2"/>
    <n v="6"/>
    <n v="-15"/>
    <n v="3.1"/>
    <d v="2025-11-16T00:00:00"/>
    <m/>
    <m/>
    <m/>
    <n v="24.5"/>
  </r>
  <r>
    <x v="269"/>
    <s v="ORL"/>
    <s v="HOU"/>
    <s v="L"/>
    <d v="1899-12-30T13:50:00"/>
    <n v="1"/>
    <n v="3"/>
    <n v="0.33300000000000002"/>
    <n v="1"/>
    <n v="2"/>
    <n v="0.5"/>
    <n v="0"/>
    <n v="0"/>
    <m/>
    <n v="1"/>
    <n v="5"/>
    <n v="6"/>
    <n v="0"/>
    <n v="0"/>
    <n v="0"/>
    <n v="0"/>
    <n v="1"/>
    <n v="3"/>
    <n v="-4"/>
    <n v="3.1"/>
    <d v="2025-11-16T00:00:00"/>
    <m/>
    <m/>
    <m/>
    <n v="13.833333333333332"/>
  </r>
  <r>
    <x v="339"/>
    <s v="GSW"/>
    <s v="NOP"/>
    <s v="W"/>
    <d v="1899-12-30T04:43:00"/>
    <n v="1"/>
    <n v="1"/>
    <n v="1"/>
    <n v="1"/>
    <n v="1"/>
    <n v="1"/>
    <n v="0"/>
    <n v="0"/>
    <m/>
    <n v="0"/>
    <n v="0"/>
    <n v="0"/>
    <n v="2"/>
    <n v="0"/>
    <n v="0"/>
    <n v="1"/>
    <n v="0"/>
    <n v="3"/>
    <n v="-4"/>
    <n v="3.1"/>
    <d v="2025-11-16T00:00:00"/>
    <m/>
    <m/>
    <m/>
    <n v="4.7166666666666668"/>
  </r>
  <r>
    <x v="164"/>
    <s v="LAC"/>
    <s v="BOS"/>
    <s v="L"/>
    <d v="1899-12-30T10:56:00"/>
    <n v="2"/>
    <n v="5"/>
    <n v="0.4"/>
    <n v="1"/>
    <n v="2"/>
    <n v="0.5"/>
    <n v="0"/>
    <n v="0"/>
    <m/>
    <n v="0"/>
    <n v="1"/>
    <n v="1"/>
    <n v="0"/>
    <n v="0"/>
    <n v="2"/>
    <n v="1"/>
    <n v="0"/>
    <n v="5"/>
    <n v="-9"/>
    <n v="3"/>
    <d v="2025-11-16T00:00:00"/>
    <m/>
    <m/>
    <m/>
    <n v="10.933333333333334"/>
  </r>
  <r>
    <x v="202"/>
    <s v="SAC"/>
    <s v="SAS"/>
    <s v="L"/>
    <d v="1899-12-30T11:49:00"/>
    <n v="1"/>
    <n v="2"/>
    <n v="0.5"/>
    <n v="0"/>
    <n v="0"/>
    <m/>
    <n v="0"/>
    <n v="0"/>
    <m/>
    <n v="0"/>
    <n v="1"/>
    <n v="1"/>
    <n v="0"/>
    <n v="0"/>
    <n v="2"/>
    <n v="0"/>
    <n v="0"/>
    <n v="2"/>
    <n v="-6"/>
    <n v="2.7"/>
    <d v="2025-11-16T00:00:00"/>
    <m/>
    <m/>
    <m/>
    <n v="11.816666666666666"/>
  </r>
  <r>
    <x v="209"/>
    <s v="BRK"/>
    <s v="WAS"/>
    <s v="W"/>
    <d v="1899-12-30T02:16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0"/>
    <n v="2.7"/>
    <d v="2025-11-16T00:00:00"/>
    <m/>
    <m/>
    <m/>
    <n v="2.2666666666666666"/>
  </r>
  <r>
    <x v="277"/>
    <s v="WAS"/>
    <s v="BRK"/>
    <s v="L"/>
    <d v="1899-12-30T06:31:00"/>
    <n v="1"/>
    <n v="3"/>
    <n v="0.33300000000000002"/>
    <n v="0"/>
    <n v="1"/>
    <n v="0"/>
    <n v="2"/>
    <n v="2"/>
    <n v="1"/>
    <n v="0"/>
    <n v="0"/>
    <n v="0"/>
    <n v="0"/>
    <n v="0"/>
    <n v="0"/>
    <n v="0"/>
    <n v="0"/>
    <n v="4"/>
    <n v="-15"/>
    <n v="2.2999999999999998"/>
    <d v="2025-11-16T00:00:00"/>
    <m/>
    <m/>
    <m/>
    <n v="6.5166666666666657"/>
  </r>
  <r>
    <x v="337"/>
    <s v="GSW"/>
    <s v="NOP"/>
    <s v="W"/>
    <d v="1899-12-30T03:02:00"/>
    <n v="1"/>
    <n v="1"/>
    <n v="1"/>
    <n v="0"/>
    <n v="0"/>
    <m/>
    <n v="0"/>
    <n v="0"/>
    <m/>
    <n v="1"/>
    <n v="0"/>
    <n v="1"/>
    <n v="1"/>
    <n v="0"/>
    <n v="0"/>
    <n v="0"/>
    <n v="2"/>
    <n v="2"/>
    <n v="-4"/>
    <n v="2.2999999999999998"/>
    <d v="2025-11-16T00:00:00"/>
    <m/>
    <m/>
    <m/>
    <n v="3.0333333333333332"/>
  </r>
  <r>
    <x v="247"/>
    <s v="WAS"/>
    <s v="BRK"/>
    <s v="L"/>
    <d v="1899-12-30T16:45:00"/>
    <n v="1"/>
    <n v="3"/>
    <n v="0.33300000000000002"/>
    <n v="0"/>
    <n v="0"/>
    <m/>
    <n v="2"/>
    <n v="3"/>
    <n v="0.66700000000000004"/>
    <n v="0"/>
    <n v="3"/>
    <n v="3"/>
    <n v="1"/>
    <n v="0"/>
    <n v="0"/>
    <n v="1"/>
    <n v="1"/>
    <n v="4"/>
    <n v="-6"/>
    <n v="2.1"/>
    <d v="2025-11-16T00:00:00"/>
    <m/>
    <m/>
    <m/>
    <n v="16.75"/>
  </r>
  <r>
    <x v="285"/>
    <s v="WAS"/>
    <s v="BRK"/>
    <s v="L"/>
    <d v="1899-12-30T06:37:00"/>
    <n v="1"/>
    <n v="1"/>
    <n v="1"/>
    <n v="0"/>
    <n v="0"/>
    <m/>
    <n v="0"/>
    <n v="0"/>
    <m/>
    <n v="0"/>
    <n v="2"/>
    <n v="2"/>
    <n v="0"/>
    <n v="0"/>
    <n v="1"/>
    <n v="1"/>
    <n v="0"/>
    <n v="2"/>
    <n v="-8"/>
    <n v="2"/>
    <d v="2025-11-16T00:00:00"/>
    <m/>
    <m/>
    <m/>
    <n v="6.6166666666666671"/>
  </r>
  <r>
    <x v="66"/>
    <s v="SAS"/>
    <s v="SAC"/>
    <s v="W"/>
    <d v="1899-12-30T15:34:00"/>
    <n v="1"/>
    <n v="4"/>
    <n v="0.25"/>
    <n v="1"/>
    <n v="2"/>
    <n v="0.5"/>
    <n v="1"/>
    <n v="2"/>
    <n v="0.5"/>
    <n v="0"/>
    <n v="0"/>
    <n v="0"/>
    <n v="5"/>
    <n v="1"/>
    <n v="0"/>
    <n v="3"/>
    <n v="2"/>
    <n v="4"/>
    <n v="-3"/>
    <n v="1.9"/>
    <d v="2025-11-16T00:00:00"/>
    <m/>
    <m/>
    <m/>
    <n v="15.566666666666666"/>
  </r>
  <r>
    <x v="162"/>
    <s v="PHO"/>
    <s v="ATL"/>
    <s v="L"/>
    <d v="1899-12-30T13:53:00"/>
    <n v="1"/>
    <n v="2"/>
    <n v="0.5"/>
    <n v="0"/>
    <n v="0"/>
    <m/>
    <n v="1"/>
    <n v="2"/>
    <n v="0.5"/>
    <n v="2"/>
    <n v="3"/>
    <n v="5"/>
    <n v="0"/>
    <n v="0"/>
    <n v="1"/>
    <n v="2"/>
    <n v="2"/>
    <n v="3"/>
    <n v="16"/>
    <n v="1.8"/>
    <d v="2025-11-16T00:00:00"/>
    <m/>
    <m/>
    <m/>
    <n v="13.883333333333335"/>
  </r>
  <r>
    <x v="161"/>
    <s v="WAS"/>
    <s v="BRK"/>
    <s v="L"/>
    <d v="1899-12-30T23:06:00"/>
    <n v="4"/>
    <n v="12"/>
    <n v="0.33300000000000002"/>
    <n v="1"/>
    <n v="3"/>
    <n v="0.33300000000000002"/>
    <n v="0"/>
    <n v="0"/>
    <m/>
    <n v="1"/>
    <n v="2"/>
    <n v="3"/>
    <n v="1"/>
    <n v="0"/>
    <n v="0"/>
    <n v="0"/>
    <n v="6"/>
    <n v="9"/>
    <n v="-2"/>
    <n v="1.8"/>
    <d v="2025-11-16T00:00:00"/>
    <m/>
    <m/>
    <m/>
    <n v="23.1"/>
  </r>
  <r>
    <x v="83"/>
    <s v="NOP"/>
    <s v="GSW"/>
    <s v="L"/>
    <d v="1899-12-31T04:43:00"/>
    <n v="2"/>
    <n v="7"/>
    <n v="0.28599999999999998"/>
    <n v="0"/>
    <n v="3"/>
    <n v="0"/>
    <n v="2"/>
    <n v="2"/>
    <n v="1"/>
    <n v="0"/>
    <n v="2"/>
    <n v="2"/>
    <n v="1"/>
    <n v="2"/>
    <n v="0"/>
    <n v="2"/>
    <n v="4"/>
    <n v="6"/>
    <n v="-22"/>
    <n v="1.6"/>
    <d v="2025-11-16T00:00:00"/>
    <m/>
    <m/>
    <m/>
    <n v="28.716666666666669"/>
  </r>
  <r>
    <x v="23"/>
    <s v="HOU"/>
    <s v="ORL"/>
    <s v="W"/>
    <d v="1899-12-31T03:15:00"/>
    <n v="1"/>
    <n v="8"/>
    <n v="0.125"/>
    <n v="0"/>
    <n v="0"/>
    <m/>
    <n v="1"/>
    <n v="2"/>
    <n v="0.5"/>
    <n v="8"/>
    <n v="5"/>
    <n v="13"/>
    <n v="0"/>
    <n v="0"/>
    <n v="0"/>
    <n v="2"/>
    <n v="3"/>
    <n v="3"/>
    <n v="-2"/>
    <n v="1.3"/>
    <d v="2025-11-16T00:00:00"/>
    <m/>
    <m/>
    <m/>
    <n v="27.25"/>
  </r>
  <r>
    <x v="271"/>
    <s v="UTA"/>
    <s v="CHI"/>
    <s v="W"/>
    <d v="1899-12-30T10:26:00"/>
    <n v="2"/>
    <n v="5"/>
    <n v="0.4"/>
    <n v="1"/>
    <n v="3"/>
    <n v="0.33300000000000002"/>
    <n v="0"/>
    <n v="0"/>
    <m/>
    <n v="1"/>
    <n v="0"/>
    <n v="1"/>
    <n v="0"/>
    <n v="0"/>
    <n v="1"/>
    <n v="0"/>
    <n v="6"/>
    <n v="5"/>
    <n v="8"/>
    <n v="1.3"/>
    <d v="2025-11-16T00:00:00"/>
    <m/>
    <m/>
    <m/>
    <n v="10.433333333333334"/>
  </r>
  <r>
    <x v="410"/>
    <s v="BRK"/>
    <s v="WAS"/>
    <s v="W"/>
    <d v="1899-12-30T02:16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0"/>
    <n v="3"/>
    <n v="0"/>
    <n v="1.3"/>
    <d v="2025-11-16T00:00:00"/>
    <m/>
    <m/>
    <m/>
    <n v="2.2666666666666666"/>
  </r>
  <r>
    <x v="294"/>
    <s v="SAS"/>
    <s v="SAC"/>
    <s v="W"/>
    <d v="1899-12-30T01:55:00"/>
    <n v="0"/>
    <n v="0"/>
    <m/>
    <n v="0"/>
    <n v="0"/>
    <m/>
    <n v="0"/>
    <n v="0"/>
    <m/>
    <n v="0"/>
    <n v="1"/>
    <n v="1"/>
    <n v="0"/>
    <n v="0"/>
    <n v="1"/>
    <n v="0"/>
    <n v="0"/>
    <n v="0"/>
    <n v="-1"/>
    <n v="1"/>
    <d v="2025-11-16T00:00:00"/>
    <m/>
    <m/>
    <m/>
    <n v="1.9166666666666665"/>
  </r>
  <r>
    <x v="400"/>
    <s v="NOP"/>
    <s v="GSW"/>
    <s v="L"/>
    <d v="1899-12-30T04:18:00"/>
    <n v="0"/>
    <n v="0"/>
    <m/>
    <n v="0"/>
    <n v="0"/>
    <m/>
    <n v="0"/>
    <n v="0"/>
    <m/>
    <n v="0"/>
    <n v="1"/>
    <n v="1"/>
    <n v="1"/>
    <n v="0"/>
    <n v="0"/>
    <n v="0"/>
    <n v="0"/>
    <n v="0"/>
    <n v="2"/>
    <n v="1"/>
    <d v="2025-11-16T00:00:00"/>
    <m/>
    <m/>
    <m/>
    <n v="4.3"/>
  </r>
  <r>
    <x v="404"/>
    <s v="POR"/>
    <s v="DAL"/>
    <s v="L"/>
    <d v="1899-12-30T14:15:00"/>
    <n v="1"/>
    <n v="6"/>
    <n v="0.16700000000000001"/>
    <n v="0"/>
    <n v="4"/>
    <n v="0"/>
    <n v="0"/>
    <n v="0"/>
    <m/>
    <n v="0"/>
    <n v="2"/>
    <n v="2"/>
    <n v="2"/>
    <n v="1"/>
    <n v="0"/>
    <n v="0"/>
    <n v="1"/>
    <n v="2"/>
    <n v="-1"/>
    <n v="0.8"/>
    <d v="2025-11-16T00:00:00"/>
    <m/>
    <m/>
    <m/>
    <n v="14.25"/>
  </r>
  <r>
    <x v="29"/>
    <s v="GSW"/>
    <s v="NOP"/>
    <s v="W"/>
    <d v="1899-12-30T12:03:00"/>
    <n v="0"/>
    <n v="2"/>
    <n v="0"/>
    <n v="0"/>
    <n v="1"/>
    <n v="0"/>
    <n v="0"/>
    <n v="0"/>
    <m/>
    <n v="1"/>
    <n v="2"/>
    <n v="3"/>
    <n v="0"/>
    <n v="1"/>
    <n v="2"/>
    <n v="0"/>
    <n v="4"/>
    <n v="0"/>
    <n v="1"/>
    <n v="0.7"/>
    <d v="2025-11-16T00:00:00"/>
    <m/>
    <m/>
    <m/>
    <n v="12.05"/>
  </r>
  <r>
    <x v="6"/>
    <s v="GSW"/>
    <s v="NOP"/>
    <s v="W"/>
    <d v="1899-12-31T04:07:00"/>
    <n v="2"/>
    <n v="11"/>
    <n v="0.182"/>
    <n v="1"/>
    <n v="6"/>
    <n v="0.16700000000000001"/>
    <n v="4"/>
    <n v="5"/>
    <n v="0.8"/>
    <n v="1"/>
    <n v="4"/>
    <n v="5"/>
    <n v="3"/>
    <n v="0"/>
    <n v="0"/>
    <n v="4"/>
    <n v="3"/>
    <n v="9"/>
    <n v="18"/>
    <n v="0.5"/>
    <d v="2025-11-16T00:00:00"/>
    <m/>
    <m/>
    <m/>
    <n v="28.116666666666667"/>
  </r>
  <r>
    <x v="37"/>
    <s v="GSW"/>
    <s v="NOP"/>
    <s v="W"/>
    <d v="1899-12-30T04:43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2"/>
    <n v="3"/>
    <n v="-4"/>
    <n v="0.5"/>
    <d v="2025-11-16T00:00:00"/>
    <m/>
    <m/>
    <m/>
    <n v="4.7166666666666668"/>
  </r>
  <r>
    <x v="168"/>
    <s v="SAC"/>
    <s v="SAS"/>
    <s v="L"/>
    <d v="1899-12-30T14:48:00"/>
    <n v="1"/>
    <n v="3"/>
    <n v="0.33300000000000002"/>
    <n v="0"/>
    <n v="2"/>
    <n v="0"/>
    <n v="0"/>
    <n v="0"/>
    <m/>
    <n v="0"/>
    <n v="1"/>
    <n v="1"/>
    <n v="0"/>
    <n v="0"/>
    <n v="0"/>
    <n v="0"/>
    <n v="1"/>
    <n v="2"/>
    <n v="-14"/>
    <n v="0.2"/>
    <d v="2025-11-16T00:00:00"/>
    <m/>
    <m/>
    <m/>
    <n v="14.8"/>
  </r>
  <r>
    <x v="303"/>
    <s v="ORL"/>
    <s v="HOU"/>
    <s v="L"/>
    <d v="1899-12-30T15:20:00"/>
    <n v="0"/>
    <n v="4"/>
    <n v="0"/>
    <n v="0"/>
    <n v="2"/>
    <n v="0"/>
    <n v="0"/>
    <n v="0"/>
    <m/>
    <n v="0"/>
    <n v="2"/>
    <n v="2"/>
    <n v="2"/>
    <n v="1"/>
    <n v="0"/>
    <n v="0"/>
    <n v="0"/>
    <n v="0"/>
    <n v="-8"/>
    <n v="0.2"/>
    <d v="2025-11-16T00:00:00"/>
    <m/>
    <m/>
    <m/>
    <n v="15.333333333333332"/>
  </r>
  <r>
    <x v="292"/>
    <s v="DAL"/>
    <s v="POR"/>
    <s v="W"/>
    <d v="1899-12-30T05:04:00"/>
    <n v="0"/>
    <n v="0"/>
    <m/>
    <n v="0"/>
    <n v="0"/>
    <m/>
    <n v="0"/>
    <n v="0"/>
    <m/>
    <n v="0"/>
    <n v="1"/>
    <n v="1"/>
    <n v="1"/>
    <n v="0"/>
    <n v="0"/>
    <n v="0"/>
    <n v="2"/>
    <n v="0"/>
    <n v="4"/>
    <n v="0.2"/>
    <d v="2025-11-16T00:00:00"/>
    <m/>
    <m/>
    <m/>
    <n v="5.0666666666666664"/>
  </r>
  <r>
    <x v="232"/>
    <s v="DAL"/>
    <s v="POR"/>
    <s v="W"/>
    <d v="1899-12-30T11:52:00"/>
    <n v="1"/>
    <n v="2"/>
    <n v="0.5"/>
    <n v="0"/>
    <n v="0"/>
    <m/>
    <n v="0"/>
    <n v="0"/>
    <m/>
    <n v="1"/>
    <n v="2"/>
    <n v="3"/>
    <n v="1"/>
    <n v="0"/>
    <n v="2"/>
    <n v="2"/>
    <n v="6"/>
    <n v="2"/>
    <n v="-7"/>
    <n v="0"/>
    <d v="2025-11-16T00:00:00"/>
    <m/>
    <m/>
    <m/>
    <n v="11.866666666666667"/>
  </r>
  <r>
    <x v="136"/>
    <s v="PHO"/>
    <s v="ATL"/>
    <s v="L"/>
    <d v="1899-12-31T00:56:00"/>
    <n v="1"/>
    <n v="9"/>
    <n v="0.111"/>
    <n v="1"/>
    <n v="6"/>
    <n v="0.16700000000000001"/>
    <n v="0"/>
    <n v="0"/>
    <m/>
    <n v="2"/>
    <n v="4"/>
    <n v="6"/>
    <n v="1"/>
    <n v="0"/>
    <n v="0"/>
    <n v="0"/>
    <n v="1"/>
    <n v="3"/>
    <n v="-18"/>
    <n v="0"/>
    <d v="2025-11-16T00:00:00"/>
    <m/>
    <m/>
    <m/>
    <n v="24.933333333333337"/>
  </r>
  <r>
    <x v="234"/>
    <s v="BOS"/>
    <s v="LAC"/>
    <s v="W"/>
    <d v="1899-12-30T11:29:00"/>
    <n v="0"/>
    <n v="1"/>
    <n v="0"/>
    <n v="0"/>
    <n v="1"/>
    <n v="0"/>
    <n v="0"/>
    <n v="0"/>
    <m/>
    <n v="0"/>
    <n v="1"/>
    <n v="1"/>
    <n v="1"/>
    <n v="0"/>
    <n v="0"/>
    <n v="0"/>
    <n v="1"/>
    <n v="0"/>
    <n v="-13"/>
    <n v="-0.1"/>
    <d v="2025-11-16T00:00:00"/>
    <m/>
    <m/>
    <m/>
    <n v="11.483333333333334"/>
  </r>
  <r>
    <x v="267"/>
    <s v="WAS"/>
    <s v="BRK"/>
    <s v="L"/>
    <d v="1899-12-30T02:44:00"/>
    <n v="0"/>
    <n v="1"/>
    <n v="0"/>
    <n v="0"/>
    <n v="0"/>
    <m/>
    <n v="0"/>
    <n v="0"/>
    <m/>
    <n v="0"/>
    <n v="1"/>
    <n v="1"/>
    <n v="0"/>
    <n v="0"/>
    <n v="0"/>
    <n v="0"/>
    <n v="0"/>
    <n v="0"/>
    <n v="0"/>
    <n v="-0.4"/>
    <d v="2025-11-16T00:00:00"/>
    <m/>
    <m/>
    <m/>
    <n v="2.7333333333333334"/>
  </r>
  <r>
    <x v="445"/>
    <s v="SAC"/>
    <s v="SAS"/>
    <s v="L"/>
    <d v="1899-12-30T04:35:00"/>
    <n v="0"/>
    <n v="2"/>
    <n v="0"/>
    <n v="0"/>
    <n v="2"/>
    <n v="0"/>
    <n v="1"/>
    <n v="2"/>
    <n v="0.5"/>
    <n v="0"/>
    <n v="1"/>
    <n v="1"/>
    <n v="0"/>
    <n v="0"/>
    <n v="0"/>
    <n v="0"/>
    <n v="0"/>
    <n v="1"/>
    <n v="3"/>
    <n v="-0.5"/>
    <d v="2025-11-16T00:00:00"/>
    <m/>
    <m/>
    <m/>
    <n v="4.583333333333333"/>
  </r>
  <r>
    <x v="125"/>
    <s v="WAS"/>
    <s v="BRK"/>
    <s v="L"/>
    <d v="1899-12-30T17:00:00"/>
    <n v="3"/>
    <n v="9"/>
    <n v="0.33300000000000002"/>
    <n v="0"/>
    <n v="4"/>
    <n v="0"/>
    <n v="0"/>
    <n v="0"/>
    <m/>
    <n v="0"/>
    <n v="0"/>
    <n v="0"/>
    <n v="1"/>
    <n v="0"/>
    <n v="0"/>
    <n v="1"/>
    <n v="3"/>
    <n v="6"/>
    <n v="-25"/>
    <n v="-0.6"/>
    <d v="2025-11-16T00:00:00"/>
    <m/>
    <m/>
    <m/>
    <n v="17"/>
  </r>
  <r>
    <x v="203"/>
    <s v="PHO"/>
    <s v="ATL"/>
    <s v="L"/>
    <d v="1899-12-30T05:15:00"/>
    <n v="0"/>
    <n v="0"/>
    <m/>
    <n v="0"/>
    <n v="0"/>
    <m/>
    <n v="0"/>
    <n v="0"/>
    <m/>
    <n v="0"/>
    <n v="0"/>
    <n v="0"/>
    <n v="0"/>
    <n v="0"/>
    <n v="1"/>
    <n v="1"/>
    <n v="1"/>
    <n v="0"/>
    <n v="-2"/>
    <n v="-0.7"/>
    <d v="2025-11-16T00:00:00"/>
    <m/>
    <m/>
    <m/>
    <n v="5.25"/>
  </r>
  <r>
    <x v="245"/>
    <s v="ATL"/>
    <s v="PHO"/>
    <s v="W"/>
    <d v="1899-12-30T11:35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4"/>
    <n v="-1.1000000000000001"/>
    <d v="2025-11-16T00:00:00"/>
    <m/>
    <m/>
    <m/>
    <n v="11.583333333333334"/>
  </r>
  <r>
    <x v="196"/>
    <s v="SAC"/>
    <s v="SAS"/>
    <s v="L"/>
    <d v="1899-12-30T10:57:00"/>
    <n v="0"/>
    <n v="3"/>
    <n v="0"/>
    <n v="0"/>
    <n v="2"/>
    <n v="0"/>
    <n v="1"/>
    <n v="2"/>
    <n v="0.5"/>
    <n v="0"/>
    <n v="0"/>
    <n v="0"/>
    <n v="0"/>
    <n v="0"/>
    <n v="1"/>
    <n v="0"/>
    <n v="1"/>
    <n v="1"/>
    <n v="-6"/>
    <n v="-1.2"/>
    <d v="2025-11-16T00:00:00"/>
    <m/>
    <m/>
    <m/>
    <n v="10.95"/>
  </r>
  <r>
    <x v="406"/>
    <s v="POR"/>
    <s v="DAL"/>
    <s v="L"/>
    <d v="1899-12-30T11:41:00"/>
    <n v="0"/>
    <n v="2"/>
    <n v="0"/>
    <n v="0"/>
    <n v="1"/>
    <n v="0"/>
    <n v="1"/>
    <n v="2"/>
    <n v="0.5"/>
    <n v="1"/>
    <n v="1"/>
    <n v="2"/>
    <n v="1"/>
    <n v="0"/>
    <n v="0"/>
    <n v="1"/>
    <n v="3"/>
    <n v="1"/>
    <n v="0"/>
    <n v="-1.3"/>
    <d v="2025-11-16T00:00:00"/>
    <m/>
    <m/>
    <m/>
    <n v="11.683333333333334"/>
  </r>
  <r>
    <x v="359"/>
    <s v="POR"/>
    <s v="DAL"/>
    <s v="L"/>
    <d v="1899-12-30T04:46:00"/>
    <n v="0"/>
    <n v="2"/>
    <n v="0"/>
    <n v="0"/>
    <n v="2"/>
    <n v="0"/>
    <n v="0"/>
    <n v="0"/>
    <m/>
    <n v="0"/>
    <n v="3"/>
    <n v="3"/>
    <n v="0"/>
    <n v="0"/>
    <n v="0"/>
    <n v="0"/>
    <n v="2"/>
    <n v="0"/>
    <n v="6"/>
    <n v="-1.3"/>
    <d v="2025-11-16T00:00:00"/>
    <m/>
    <m/>
    <m/>
    <n v="4.7666666666666666"/>
  </r>
  <r>
    <x v="251"/>
    <s v="BOS"/>
    <s v="LAC"/>
    <s v="W"/>
    <d v="1899-12-30T06:45:00"/>
    <n v="0"/>
    <n v="3"/>
    <n v="0"/>
    <n v="0"/>
    <n v="3"/>
    <n v="0"/>
    <n v="0"/>
    <n v="0"/>
    <m/>
    <n v="1"/>
    <n v="1"/>
    <n v="2"/>
    <n v="1"/>
    <n v="0"/>
    <n v="0"/>
    <n v="1"/>
    <n v="1"/>
    <n v="0"/>
    <n v="-16"/>
    <n v="-1.8"/>
    <d v="2025-11-16T00:00:00"/>
    <m/>
    <m/>
    <m/>
    <n v="6.75"/>
  </r>
  <r>
    <x v="393"/>
    <s v="BRK"/>
    <s v="WAS"/>
    <s v="W"/>
    <d v="1899-12-30T02:16:00"/>
    <n v="0"/>
    <n v="2"/>
    <n v="0"/>
    <n v="0"/>
    <n v="2"/>
    <n v="0"/>
    <n v="0"/>
    <n v="0"/>
    <m/>
    <n v="0"/>
    <n v="0"/>
    <n v="0"/>
    <n v="0"/>
    <n v="0"/>
    <n v="0"/>
    <n v="0"/>
    <n v="1"/>
    <n v="0"/>
    <n v="0"/>
    <n v="-1.8"/>
    <d v="2025-11-16T00:00:00"/>
    <m/>
    <m/>
    <m/>
    <n v="2.2666666666666666"/>
  </r>
  <r>
    <x v="300"/>
    <s v="SAS"/>
    <s v="SAC"/>
    <s v="W"/>
    <d v="1899-12-30T06:35:00"/>
    <n v="0"/>
    <n v="3"/>
    <n v="0"/>
    <n v="0"/>
    <n v="3"/>
    <n v="0"/>
    <n v="0"/>
    <n v="0"/>
    <m/>
    <n v="0"/>
    <n v="2"/>
    <n v="2"/>
    <n v="0"/>
    <n v="0"/>
    <n v="0"/>
    <n v="1"/>
    <n v="1"/>
    <n v="0"/>
    <n v="-7"/>
    <n v="-2.9"/>
    <d v="2025-11-16T00:00:00"/>
    <m/>
    <m/>
    <m/>
    <n v="6.5833333333333339"/>
  </r>
  <r>
    <x v="268"/>
    <s v="ATL"/>
    <s v="PHO"/>
    <s v="W"/>
    <d v="1899-12-30T10:23:00"/>
    <n v="0"/>
    <n v="2"/>
    <n v="0"/>
    <n v="0"/>
    <n v="2"/>
    <n v="0"/>
    <n v="0"/>
    <n v="0"/>
    <m/>
    <n v="1"/>
    <n v="0"/>
    <n v="1"/>
    <n v="0"/>
    <n v="0"/>
    <n v="0"/>
    <n v="1"/>
    <n v="3"/>
    <n v="0"/>
    <n v="-16"/>
    <n v="-2.9"/>
    <d v="2025-11-16T00:00:00"/>
    <m/>
    <m/>
    <m/>
    <n v="10.383333333333333"/>
  </r>
  <r>
    <x v="286"/>
    <s v="UTA"/>
    <s v="CHI"/>
    <s v="W"/>
    <d v="1899-12-30T18:40:00"/>
    <n v="0"/>
    <n v="4"/>
    <n v="0"/>
    <n v="0"/>
    <n v="2"/>
    <n v="0"/>
    <n v="0"/>
    <n v="0"/>
    <m/>
    <n v="1"/>
    <n v="1"/>
    <n v="2"/>
    <n v="0"/>
    <n v="0"/>
    <n v="0"/>
    <n v="0"/>
    <n v="3"/>
    <n v="0"/>
    <n v="4"/>
    <n v="-3"/>
    <d v="2025-11-16T00:00:00"/>
    <m/>
    <m/>
    <m/>
    <n v="18.666666666666668"/>
  </r>
  <r>
    <x v="128"/>
    <s v="BOS"/>
    <s v="LAC"/>
    <s v="W"/>
    <d v="1899-12-30T11:57:00"/>
    <n v="0"/>
    <n v="3"/>
    <n v="0"/>
    <n v="0"/>
    <n v="2"/>
    <n v="0"/>
    <n v="0"/>
    <n v="0"/>
    <m/>
    <n v="0"/>
    <n v="0"/>
    <n v="0"/>
    <n v="2"/>
    <n v="0"/>
    <n v="0"/>
    <n v="2"/>
    <n v="1"/>
    <n v="0"/>
    <n v="-1"/>
    <n v="-3.1"/>
    <d v="2025-11-16T00:00:00"/>
    <m/>
    <m/>
    <m/>
    <n v="11.95"/>
  </r>
  <r>
    <x v="314"/>
    <s v="DEN"/>
    <s v="CHI"/>
    <s v="L"/>
    <d v="1899-12-31T14:38:00"/>
    <n v="13"/>
    <n v="27"/>
    <n v="0.48099999999999998"/>
    <n v="1"/>
    <n v="7"/>
    <n v="0.14299999999999999"/>
    <n v="9"/>
    <n v="12"/>
    <n v="0.75"/>
    <n v="4"/>
    <n v="14"/>
    <n v="18"/>
    <n v="13"/>
    <n v="1"/>
    <n v="2"/>
    <n v="2"/>
    <n v="2"/>
    <n v="36"/>
    <n v="10"/>
    <n v="36.799999999999997"/>
    <d v="2025-11-17T00:00:00"/>
    <m/>
    <m/>
    <m/>
    <n v="38.633333333333333"/>
  </r>
  <r>
    <x v="101"/>
    <s v="DET"/>
    <s v="IND"/>
    <s v="W"/>
    <d v="1899-12-31T04:34:00"/>
    <n v="12"/>
    <n v="13"/>
    <n v="0.92300000000000004"/>
    <n v="0"/>
    <n v="0"/>
    <m/>
    <n v="7"/>
    <n v="11"/>
    <n v="0.63600000000000001"/>
    <n v="5"/>
    <n v="10"/>
    <n v="15"/>
    <n v="3"/>
    <n v="0"/>
    <n v="0"/>
    <n v="1"/>
    <n v="3"/>
    <n v="31"/>
    <n v="20"/>
    <n v="31.5"/>
    <d v="2025-11-17T00:00:00"/>
    <m/>
    <m/>
    <m/>
    <n v="28.566666666666666"/>
  </r>
  <r>
    <x v="54"/>
    <s v="CLE"/>
    <s v="MIL"/>
    <s v="W"/>
    <d v="1899-12-31T11:45:00"/>
    <n v="14"/>
    <n v="22"/>
    <n v="0.63600000000000001"/>
    <n v="4"/>
    <n v="8"/>
    <n v="0.5"/>
    <n v="5"/>
    <n v="7"/>
    <n v="0.71399999999999997"/>
    <n v="0"/>
    <n v="5"/>
    <n v="5"/>
    <n v="7"/>
    <n v="1"/>
    <n v="0"/>
    <n v="2"/>
    <n v="4"/>
    <n v="37"/>
    <n v="7"/>
    <n v="30.2"/>
    <d v="2025-11-17T00:00:00"/>
    <m/>
    <m/>
    <m/>
    <n v="35.75"/>
  </r>
  <r>
    <x v="313"/>
    <s v="DEN"/>
    <s v="CHI"/>
    <s v="L"/>
    <d v="1899-12-31T14:16:00"/>
    <n v="12"/>
    <n v="22"/>
    <n v="0.54500000000000004"/>
    <n v="5"/>
    <n v="11"/>
    <n v="0.45500000000000002"/>
    <n v="5"/>
    <n v="5"/>
    <n v="1"/>
    <n v="0"/>
    <n v="11"/>
    <n v="11"/>
    <n v="4"/>
    <n v="1"/>
    <n v="0"/>
    <n v="2"/>
    <n v="3"/>
    <n v="34"/>
    <n v="-1"/>
    <n v="27.3"/>
    <d v="2025-11-17T00:00:00"/>
    <m/>
    <m/>
    <m/>
    <n v="38.266666666666666"/>
  </r>
  <r>
    <x v="41"/>
    <s v="PHI"/>
    <s v="LAC"/>
    <s v="W"/>
    <d v="1899-12-31T16:57:00"/>
    <n v="13"/>
    <n v="27"/>
    <n v="0.48099999999999998"/>
    <n v="4"/>
    <n v="11"/>
    <n v="0.36399999999999999"/>
    <n v="9"/>
    <n v="10"/>
    <n v="0.9"/>
    <n v="0"/>
    <n v="3"/>
    <n v="3"/>
    <n v="6"/>
    <n v="1"/>
    <n v="0"/>
    <n v="4"/>
    <n v="1"/>
    <n v="39"/>
    <n v="4"/>
    <n v="26.6"/>
    <d v="2025-11-17T00:00:00"/>
    <m/>
    <m/>
    <m/>
    <n v="40.950000000000003"/>
  </r>
  <r>
    <x v="3"/>
    <s v="OKC"/>
    <s v="NOP"/>
    <s v="W"/>
    <d v="1899-12-31T04:56:00"/>
    <n v="5"/>
    <n v="9"/>
    <n v="0.55600000000000005"/>
    <n v="3"/>
    <n v="5"/>
    <n v="0.6"/>
    <n v="10"/>
    <n v="10"/>
    <n v="1"/>
    <n v="1"/>
    <n v="1"/>
    <n v="2"/>
    <n v="8"/>
    <n v="3"/>
    <n v="1"/>
    <n v="3"/>
    <n v="3"/>
    <n v="23"/>
    <n v="32"/>
    <n v="24.8"/>
    <d v="2025-11-17T00:00:00"/>
    <m/>
    <m/>
    <m/>
    <n v="28.93333333333333"/>
  </r>
  <r>
    <x v="59"/>
    <s v="NYK"/>
    <s v="MIA"/>
    <s v="L"/>
    <d v="1899-12-31T15:13:00"/>
    <n v="9"/>
    <n v="14"/>
    <n v="0.64300000000000002"/>
    <n v="2"/>
    <n v="4"/>
    <n v="0.5"/>
    <n v="3"/>
    <n v="5"/>
    <n v="0.6"/>
    <n v="1"/>
    <n v="2"/>
    <n v="3"/>
    <n v="4"/>
    <n v="2"/>
    <n v="4"/>
    <n v="2"/>
    <n v="0"/>
    <n v="23"/>
    <n v="-8"/>
    <n v="22.9"/>
    <d v="2025-11-17T00:00:00"/>
    <m/>
    <m/>
    <m/>
    <n v="39.216666666666669"/>
  </r>
  <r>
    <x v="14"/>
    <s v="OKC"/>
    <s v="NOP"/>
    <s v="W"/>
    <d v="1899-12-31T02:50:00"/>
    <n v="7"/>
    <n v="10"/>
    <n v="0.7"/>
    <n v="0"/>
    <n v="1"/>
    <n v="0"/>
    <n v="2"/>
    <n v="3"/>
    <n v="0.66700000000000004"/>
    <n v="5"/>
    <n v="2"/>
    <n v="7"/>
    <n v="6"/>
    <n v="4"/>
    <n v="1"/>
    <n v="2"/>
    <n v="1"/>
    <n v="16"/>
    <n v="19"/>
    <n v="22"/>
    <d v="2025-11-17T00:00:00"/>
    <m/>
    <m/>
    <m/>
    <n v="26.833333333333336"/>
  </r>
  <r>
    <x v="92"/>
    <s v="CHI"/>
    <s v="DEN"/>
    <s v="W"/>
    <d v="1899-12-31T06:19:00"/>
    <n v="8"/>
    <n v="12"/>
    <n v="0.66700000000000004"/>
    <n v="0"/>
    <n v="2"/>
    <n v="0"/>
    <n v="5"/>
    <n v="8"/>
    <n v="0.625"/>
    <n v="4"/>
    <n v="10"/>
    <n v="14"/>
    <n v="6"/>
    <n v="0"/>
    <n v="0"/>
    <n v="2"/>
    <n v="3"/>
    <n v="21"/>
    <n v="-17"/>
    <n v="21.4"/>
    <d v="2025-11-17T00:00:00"/>
    <m/>
    <m/>
    <m/>
    <n v="30.31666666666667"/>
  </r>
  <r>
    <x v="192"/>
    <s v="MIA"/>
    <s v="NYK"/>
    <s v="W"/>
    <d v="1899-12-31T06:41:00"/>
    <n v="7"/>
    <n v="9"/>
    <n v="0.77800000000000002"/>
    <n v="1"/>
    <n v="1"/>
    <n v="1"/>
    <n v="1"/>
    <n v="1"/>
    <n v="1"/>
    <n v="6"/>
    <n v="8"/>
    <n v="14"/>
    <n v="1"/>
    <n v="1"/>
    <n v="3"/>
    <n v="0"/>
    <n v="4"/>
    <n v="16"/>
    <n v="8"/>
    <n v="21.3"/>
    <d v="2025-11-17T00:00:00"/>
    <m/>
    <m/>
    <m/>
    <n v="30.683333333333334"/>
  </r>
  <r>
    <x v="311"/>
    <s v="IND"/>
    <s v="DET"/>
    <s v="L"/>
    <d v="1899-12-31T09:49:00"/>
    <n v="8"/>
    <n v="17"/>
    <n v="0.47099999999999997"/>
    <n v="3"/>
    <n v="8"/>
    <n v="0.375"/>
    <n v="10"/>
    <n v="12"/>
    <n v="0.83299999999999996"/>
    <n v="2"/>
    <n v="5"/>
    <n v="7"/>
    <n v="1"/>
    <n v="1"/>
    <n v="1"/>
    <n v="3"/>
    <n v="2"/>
    <n v="29"/>
    <n v="-29"/>
    <n v="21"/>
    <d v="2025-11-17T00:00:00"/>
    <m/>
    <m/>
    <m/>
    <n v="33.816666666666663"/>
  </r>
  <r>
    <x v="333"/>
    <s v="IND"/>
    <s v="DET"/>
    <s v="L"/>
    <d v="1899-12-31T02:35:00"/>
    <n v="6"/>
    <n v="7"/>
    <n v="0.85699999999999998"/>
    <n v="0"/>
    <n v="0"/>
    <m/>
    <n v="4"/>
    <n v="6"/>
    <n v="0.66700000000000004"/>
    <n v="8"/>
    <n v="2"/>
    <n v="10"/>
    <n v="3"/>
    <n v="2"/>
    <n v="1"/>
    <n v="1"/>
    <n v="5"/>
    <n v="16"/>
    <n v="-2"/>
    <n v="20.7"/>
    <d v="2025-11-17T00:00:00"/>
    <m/>
    <m/>
    <m/>
    <n v="26.583333333333332"/>
  </r>
  <r>
    <x v="5"/>
    <s v="OKC"/>
    <s v="NOP"/>
    <s v="W"/>
    <d v="1899-12-31T08:49:00"/>
    <n v="10"/>
    <n v="14"/>
    <n v="0.71399999999999997"/>
    <n v="3"/>
    <n v="6"/>
    <n v="0.5"/>
    <n v="3"/>
    <n v="4"/>
    <n v="0.75"/>
    <n v="3"/>
    <n v="6"/>
    <n v="9"/>
    <n v="0"/>
    <n v="0"/>
    <n v="1"/>
    <n v="3"/>
    <n v="2"/>
    <n v="26"/>
    <n v="23"/>
    <n v="20.6"/>
    <d v="2025-11-17T00:00:00"/>
    <m/>
    <m/>
    <m/>
    <n v="32.816666666666663"/>
  </r>
  <r>
    <x v="144"/>
    <s v="CHI"/>
    <s v="DEN"/>
    <s v="W"/>
    <d v="1899-12-31T01:50:00"/>
    <n v="8"/>
    <n v="9"/>
    <n v="0.88900000000000001"/>
    <n v="1"/>
    <n v="2"/>
    <n v="0.5"/>
    <n v="4"/>
    <n v="5"/>
    <n v="0.8"/>
    <n v="0"/>
    <n v="3"/>
    <n v="3"/>
    <n v="5"/>
    <n v="0"/>
    <n v="0"/>
    <n v="1"/>
    <n v="1"/>
    <n v="21"/>
    <n v="25"/>
    <n v="20.5"/>
    <d v="2025-11-17T00:00:00"/>
    <m/>
    <m/>
    <m/>
    <n v="25.833333333333332"/>
  </r>
  <r>
    <x v="177"/>
    <s v="CHO"/>
    <s v="TOR"/>
    <s v="L"/>
    <d v="1899-12-31T11:46:00"/>
    <n v="9"/>
    <n v="16"/>
    <n v="0.56299999999999994"/>
    <n v="4"/>
    <n v="10"/>
    <n v="0.4"/>
    <n v="2"/>
    <n v="2"/>
    <n v="1"/>
    <n v="5"/>
    <n v="2"/>
    <n v="7"/>
    <n v="1"/>
    <n v="3"/>
    <n v="0"/>
    <n v="3"/>
    <n v="4"/>
    <n v="24"/>
    <n v="2"/>
    <n v="19.600000000000001"/>
    <d v="2025-11-17T00:00:00"/>
    <m/>
    <m/>
    <m/>
    <n v="35.766666666666666"/>
  </r>
  <r>
    <x v="160"/>
    <s v="TOR"/>
    <s v="CHO"/>
    <s v="W"/>
    <d v="1899-12-31T13:29:00"/>
    <n v="9"/>
    <n v="21"/>
    <n v="0.42899999999999999"/>
    <n v="3"/>
    <n v="6"/>
    <n v="0.5"/>
    <n v="6"/>
    <n v="7"/>
    <n v="0.85699999999999998"/>
    <n v="2"/>
    <n v="4"/>
    <n v="6"/>
    <n v="3"/>
    <n v="2"/>
    <n v="3"/>
    <n v="5"/>
    <n v="0"/>
    <n v="27"/>
    <n v="2"/>
    <n v="19.3"/>
    <d v="2025-11-17T00:00:00"/>
    <m/>
    <m/>
    <m/>
    <n v="37.483333333333334"/>
  </r>
  <r>
    <x v="157"/>
    <s v="MIN"/>
    <s v="DAL"/>
    <s v="W"/>
    <d v="1899-12-31T05:06:00"/>
    <n v="6"/>
    <n v="8"/>
    <n v="0.75"/>
    <n v="0"/>
    <n v="0"/>
    <m/>
    <n v="3"/>
    <n v="6"/>
    <n v="0.5"/>
    <n v="5"/>
    <n v="4"/>
    <n v="9"/>
    <n v="4"/>
    <n v="2"/>
    <n v="1"/>
    <n v="2"/>
    <n v="0"/>
    <n v="15"/>
    <n v="19"/>
    <n v="18.8"/>
    <d v="2025-11-17T00:00:00"/>
    <m/>
    <m/>
    <m/>
    <n v="29.099999999999998"/>
  </r>
  <r>
    <x v="219"/>
    <s v="PHI"/>
    <s v="LAC"/>
    <s v="W"/>
    <d v="1899-12-31T11:34:00"/>
    <n v="6"/>
    <n v="10"/>
    <n v="0.6"/>
    <n v="3"/>
    <n v="6"/>
    <n v="0.5"/>
    <n v="4"/>
    <n v="5"/>
    <n v="0.8"/>
    <n v="0"/>
    <n v="2"/>
    <n v="2"/>
    <n v="3"/>
    <n v="1"/>
    <n v="2"/>
    <n v="0"/>
    <n v="2"/>
    <n v="19"/>
    <n v="12"/>
    <n v="18.3"/>
    <d v="2025-11-17T00:00:00"/>
    <m/>
    <m/>
    <m/>
    <n v="35.56666666666667"/>
  </r>
  <r>
    <x v="310"/>
    <s v="DEN"/>
    <s v="CHI"/>
    <s v="L"/>
    <d v="1899-12-31T08:25:00"/>
    <n v="10"/>
    <n v="18"/>
    <n v="0.55600000000000005"/>
    <n v="1"/>
    <n v="5"/>
    <n v="0.2"/>
    <n v="3"/>
    <n v="4"/>
    <n v="0.75"/>
    <n v="5"/>
    <n v="5"/>
    <n v="10"/>
    <n v="0"/>
    <n v="0"/>
    <n v="0"/>
    <n v="0"/>
    <n v="5"/>
    <n v="24"/>
    <n v="18"/>
    <n v="18"/>
    <d v="2025-11-17T00:00:00"/>
    <m/>
    <m/>
    <m/>
    <n v="32.416666666666664"/>
  </r>
  <r>
    <x v="343"/>
    <s v="DET"/>
    <s v="IND"/>
    <s v="W"/>
    <d v="1899-12-31T09:27:00"/>
    <n v="11"/>
    <n v="21"/>
    <n v="0.52400000000000002"/>
    <n v="1"/>
    <n v="5"/>
    <n v="0.2"/>
    <n v="3"/>
    <n v="4"/>
    <n v="0.75"/>
    <n v="2"/>
    <n v="0"/>
    <n v="2"/>
    <n v="8"/>
    <n v="1"/>
    <n v="0"/>
    <n v="4"/>
    <n v="4"/>
    <n v="26"/>
    <n v="23"/>
    <n v="17.7"/>
    <d v="2025-11-17T00:00:00"/>
    <m/>
    <m/>
    <m/>
    <n v="33.450000000000003"/>
  </r>
  <r>
    <x v="188"/>
    <s v="MIN"/>
    <s v="DAL"/>
    <s v="W"/>
    <d v="1899-12-30T22:34:00"/>
    <n v="9"/>
    <n v="14"/>
    <n v="0.64300000000000002"/>
    <n v="3"/>
    <n v="6"/>
    <n v="0.5"/>
    <n v="1"/>
    <n v="1"/>
    <n v="1"/>
    <n v="1"/>
    <n v="11"/>
    <n v="12"/>
    <n v="2"/>
    <n v="0"/>
    <n v="0"/>
    <n v="3"/>
    <n v="2"/>
    <n v="22"/>
    <n v="18"/>
    <n v="17.399999999999999"/>
    <d v="2025-11-17T00:00:00"/>
    <m/>
    <m/>
    <m/>
    <n v="22.566666666666666"/>
  </r>
  <r>
    <x v="325"/>
    <s v="DEN"/>
    <s v="CHI"/>
    <s v="L"/>
    <d v="1899-12-31T12:55:00"/>
    <n v="6"/>
    <n v="12"/>
    <n v="0.5"/>
    <n v="5"/>
    <n v="7"/>
    <n v="0.71399999999999997"/>
    <n v="2"/>
    <n v="2"/>
    <n v="1"/>
    <n v="2"/>
    <n v="2"/>
    <n v="4"/>
    <n v="3"/>
    <n v="0"/>
    <n v="0"/>
    <n v="0"/>
    <n v="0"/>
    <n v="19"/>
    <n v="13"/>
    <n v="17.100000000000001"/>
    <d v="2025-11-17T00:00:00"/>
    <m/>
    <m/>
    <m/>
    <n v="36.916666666666664"/>
  </r>
  <r>
    <x v="295"/>
    <s v="PHI"/>
    <s v="LAC"/>
    <s v="W"/>
    <d v="1899-12-31T13:56:00"/>
    <n v="5"/>
    <n v="8"/>
    <n v="0.625"/>
    <n v="1"/>
    <n v="2"/>
    <n v="0.5"/>
    <n v="3"/>
    <n v="4"/>
    <n v="0.75"/>
    <n v="5"/>
    <n v="13"/>
    <n v="18"/>
    <n v="0"/>
    <n v="1"/>
    <n v="0"/>
    <n v="1"/>
    <n v="1"/>
    <n v="14"/>
    <n v="2"/>
    <n v="17"/>
    <d v="2025-11-17T00:00:00"/>
    <m/>
    <m/>
    <m/>
    <n v="37.93333333333333"/>
  </r>
  <r>
    <x v="111"/>
    <s v="CLE"/>
    <s v="MIL"/>
    <s v="W"/>
    <d v="1899-12-31T03:52:00"/>
    <n v="7"/>
    <n v="10"/>
    <n v="0.7"/>
    <n v="6"/>
    <n v="9"/>
    <n v="0.66700000000000004"/>
    <n v="0"/>
    <n v="0"/>
    <m/>
    <n v="1"/>
    <n v="4"/>
    <n v="5"/>
    <n v="0"/>
    <n v="0"/>
    <n v="1"/>
    <n v="1"/>
    <n v="1"/>
    <n v="20"/>
    <n v="4"/>
    <n v="17"/>
    <d v="2025-11-17T00:00:00"/>
    <m/>
    <m/>
    <m/>
    <n v="27.866666666666667"/>
  </r>
  <r>
    <x v="278"/>
    <s v="DET"/>
    <s v="IND"/>
    <s v="W"/>
    <d v="1899-12-31T03:08:00"/>
    <n v="7"/>
    <n v="11"/>
    <n v="0.63600000000000001"/>
    <n v="1"/>
    <n v="4"/>
    <n v="0.25"/>
    <n v="5"/>
    <n v="5"/>
    <n v="1"/>
    <n v="1"/>
    <n v="3"/>
    <n v="4"/>
    <n v="0"/>
    <n v="2"/>
    <n v="0"/>
    <n v="0"/>
    <n v="5"/>
    <n v="20"/>
    <n v="4"/>
    <n v="16.7"/>
    <d v="2025-11-17T00:00:00"/>
    <m/>
    <m/>
    <m/>
    <n v="27.133333333333333"/>
  </r>
  <r>
    <x v="89"/>
    <s v="LAC"/>
    <s v="PHI"/>
    <s v="L"/>
    <d v="1899-12-31T12:47:00"/>
    <n v="7"/>
    <n v="25"/>
    <n v="0.28000000000000003"/>
    <n v="2"/>
    <n v="12"/>
    <n v="0.16700000000000001"/>
    <n v="12"/>
    <n v="12"/>
    <n v="1"/>
    <n v="1"/>
    <n v="5"/>
    <n v="6"/>
    <n v="5"/>
    <n v="1"/>
    <n v="2"/>
    <n v="4"/>
    <n v="2"/>
    <n v="28"/>
    <n v="4"/>
    <n v="16.600000000000001"/>
    <d v="2025-11-17T00:00:00"/>
    <m/>
    <m/>
    <m/>
    <n v="36.783333333333331"/>
  </r>
  <r>
    <x v="400"/>
    <s v="NOP"/>
    <s v="OKC"/>
    <s v="L"/>
    <d v="1899-12-31T00:11:00"/>
    <n v="7"/>
    <n v="9"/>
    <n v="0.77800000000000002"/>
    <n v="2"/>
    <n v="3"/>
    <n v="0.66700000000000004"/>
    <n v="0"/>
    <n v="0"/>
    <m/>
    <n v="2"/>
    <n v="2"/>
    <n v="4"/>
    <n v="4"/>
    <n v="0"/>
    <n v="0"/>
    <n v="0"/>
    <n v="2"/>
    <n v="16"/>
    <n v="-16"/>
    <n v="16.5"/>
    <d v="2025-11-17T00:00:00"/>
    <m/>
    <m/>
    <m/>
    <n v="24.183333333333337"/>
  </r>
  <r>
    <x v="183"/>
    <s v="NOP"/>
    <s v="OKC"/>
    <s v="L"/>
    <d v="1899-12-31T09:20:00"/>
    <n v="6"/>
    <n v="9"/>
    <n v="0.66700000000000004"/>
    <n v="4"/>
    <n v="5"/>
    <n v="0.8"/>
    <n v="2"/>
    <n v="2"/>
    <n v="1"/>
    <n v="2"/>
    <n v="3"/>
    <n v="5"/>
    <n v="1"/>
    <n v="3"/>
    <n v="0"/>
    <n v="3"/>
    <n v="3"/>
    <n v="18"/>
    <n v="-19"/>
    <n v="15.9"/>
    <d v="2025-11-17T00:00:00"/>
    <m/>
    <m/>
    <m/>
    <n v="33.333333333333329"/>
  </r>
  <r>
    <x v="48"/>
    <s v="TOR"/>
    <s v="CHO"/>
    <s v="W"/>
    <d v="1899-12-31T09:18:00"/>
    <n v="8"/>
    <n v="16"/>
    <n v="0.5"/>
    <n v="0"/>
    <n v="1"/>
    <n v="0"/>
    <n v="0"/>
    <n v="0"/>
    <m/>
    <n v="3"/>
    <n v="3"/>
    <n v="6"/>
    <n v="6"/>
    <n v="1"/>
    <n v="2"/>
    <n v="1"/>
    <n v="2"/>
    <n v="16"/>
    <n v="-6"/>
    <n v="15.8"/>
    <d v="2025-11-17T00:00:00"/>
    <m/>
    <m/>
    <m/>
    <n v="33.299999999999997"/>
  </r>
  <r>
    <x v="99"/>
    <s v="MIN"/>
    <s v="DAL"/>
    <s v="W"/>
    <d v="1899-12-30T23:16:00"/>
    <n v="4"/>
    <n v="6"/>
    <n v="0.66700000000000004"/>
    <n v="3"/>
    <n v="4"/>
    <n v="0.75"/>
    <n v="4"/>
    <n v="5"/>
    <n v="0.8"/>
    <n v="0"/>
    <n v="5"/>
    <n v="5"/>
    <n v="3"/>
    <n v="2"/>
    <n v="1"/>
    <n v="3"/>
    <n v="0"/>
    <n v="15"/>
    <n v="15"/>
    <n v="15.3"/>
    <d v="2025-11-17T00:00:00"/>
    <m/>
    <m/>
    <m/>
    <n v="23.266666666666666"/>
  </r>
  <r>
    <x v="298"/>
    <s v="CHI"/>
    <s v="DEN"/>
    <s v="W"/>
    <d v="1899-12-30T17:57:00"/>
    <n v="6"/>
    <n v="11"/>
    <n v="0.54500000000000004"/>
    <n v="3"/>
    <n v="6"/>
    <n v="0.5"/>
    <n v="1"/>
    <n v="1"/>
    <n v="1"/>
    <n v="1"/>
    <n v="7"/>
    <n v="8"/>
    <n v="2"/>
    <n v="2"/>
    <n v="0"/>
    <n v="1"/>
    <n v="2"/>
    <n v="16"/>
    <n v="15"/>
    <n v="15.1"/>
    <d v="2025-11-17T00:00:00"/>
    <m/>
    <m/>
    <m/>
    <n v="17.95"/>
  </r>
  <r>
    <x v="143"/>
    <s v="MIL"/>
    <s v="CLE"/>
    <s v="L"/>
    <d v="1899-12-31T13:10:00"/>
    <n v="4"/>
    <n v="9"/>
    <n v="0.44400000000000001"/>
    <n v="4"/>
    <n v="5"/>
    <n v="0.8"/>
    <n v="3"/>
    <n v="4"/>
    <n v="0.75"/>
    <n v="1"/>
    <n v="6"/>
    <n v="7"/>
    <n v="2"/>
    <n v="3"/>
    <n v="1"/>
    <n v="2"/>
    <n v="1"/>
    <n v="15"/>
    <n v="1"/>
    <n v="15.1"/>
    <d v="2025-11-17T00:00:00"/>
    <m/>
    <m/>
    <m/>
    <n v="37.166666666666671"/>
  </r>
  <r>
    <x v="68"/>
    <s v="LAC"/>
    <s v="PHI"/>
    <s v="L"/>
    <d v="1899-12-31T09:56:00"/>
    <n v="7"/>
    <n v="13"/>
    <n v="0.53800000000000003"/>
    <n v="0"/>
    <n v="0"/>
    <m/>
    <n v="0"/>
    <n v="0"/>
    <m/>
    <n v="5"/>
    <n v="8"/>
    <n v="13"/>
    <n v="1"/>
    <n v="1"/>
    <n v="0"/>
    <n v="0"/>
    <n v="1"/>
    <n v="14"/>
    <n v="-7"/>
    <n v="14.9"/>
    <d v="2025-11-17T00:00:00"/>
    <m/>
    <m/>
    <m/>
    <n v="33.933333333333337"/>
  </r>
  <r>
    <x v="62"/>
    <s v="CHO"/>
    <s v="TOR"/>
    <s v="L"/>
    <d v="1899-12-31T14:29:00"/>
    <n v="9"/>
    <n v="22"/>
    <n v="0.40899999999999997"/>
    <n v="3"/>
    <n v="9"/>
    <n v="0.33300000000000002"/>
    <n v="1"/>
    <n v="2"/>
    <n v="0.5"/>
    <n v="3"/>
    <n v="5"/>
    <n v="8"/>
    <n v="3"/>
    <n v="3"/>
    <n v="1"/>
    <n v="4"/>
    <n v="1"/>
    <n v="22"/>
    <n v="2"/>
    <n v="14.8"/>
    <d v="2025-11-17T00:00:00"/>
    <m/>
    <m/>
    <m/>
    <n v="38.483333333333334"/>
  </r>
  <r>
    <x v="131"/>
    <s v="CHI"/>
    <s v="DEN"/>
    <s v="W"/>
    <d v="1899-12-31T00:00:00"/>
    <n v="7"/>
    <n v="12"/>
    <n v="0.58299999999999996"/>
    <n v="4"/>
    <n v="9"/>
    <n v="0.44400000000000001"/>
    <n v="2"/>
    <n v="2"/>
    <n v="1"/>
    <n v="0"/>
    <n v="2"/>
    <n v="2"/>
    <n v="1"/>
    <n v="0"/>
    <n v="0"/>
    <n v="1"/>
    <n v="0"/>
    <n v="20"/>
    <n v="-21"/>
    <n v="14.7"/>
    <d v="2025-11-17T00:00:00"/>
    <m/>
    <m/>
    <m/>
    <n v="24"/>
  </r>
  <r>
    <x v="96"/>
    <s v="CHO"/>
    <s v="TOR"/>
    <s v="L"/>
    <d v="1899-12-31T03:32:00"/>
    <n v="6"/>
    <n v="19"/>
    <n v="0.316"/>
    <n v="1"/>
    <n v="7"/>
    <n v="0.14299999999999999"/>
    <n v="7"/>
    <n v="7"/>
    <n v="1"/>
    <n v="1"/>
    <n v="4"/>
    <n v="5"/>
    <n v="8"/>
    <n v="1"/>
    <n v="0"/>
    <n v="3"/>
    <n v="2"/>
    <n v="20"/>
    <n v="6"/>
    <n v="13.8"/>
    <d v="2025-11-17T00:00:00"/>
    <m/>
    <m/>
    <m/>
    <n v="27.533333333333331"/>
  </r>
  <r>
    <x v="28"/>
    <s v="OKC"/>
    <s v="NOP"/>
    <s v="W"/>
    <d v="1899-12-31T03:48:00"/>
    <n v="5"/>
    <n v="9"/>
    <n v="0.55600000000000005"/>
    <n v="4"/>
    <n v="6"/>
    <n v="0.66700000000000004"/>
    <n v="3"/>
    <n v="3"/>
    <n v="1"/>
    <n v="0"/>
    <n v="1"/>
    <n v="1"/>
    <n v="1"/>
    <n v="1"/>
    <n v="1"/>
    <n v="0"/>
    <n v="4"/>
    <n v="17"/>
    <n v="27"/>
    <n v="13.8"/>
    <d v="2025-11-17T00:00:00"/>
    <m/>
    <m/>
    <m/>
    <n v="27.800000000000004"/>
  </r>
  <r>
    <x v="104"/>
    <s v="NYK"/>
    <s v="MIA"/>
    <s v="L"/>
    <d v="1899-12-31T08:37:00"/>
    <n v="7"/>
    <n v="19"/>
    <n v="0.36799999999999999"/>
    <n v="1"/>
    <n v="7"/>
    <n v="0.14299999999999999"/>
    <n v="7"/>
    <n v="7"/>
    <n v="1"/>
    <n v="4"/>
    <n v="11"/>
    <n v="15"/>
    <n v="2"/>
    <n v="0"/>
    <n v="1"/>
    <n v="4"/>
    <n v="5"/>
    <n v="22"/>
    <n v="3"/>
    <n v="13.7"/>
    <d v="2025-11-17T00:00:00"/>
    <m/>
    <m/>
    <m/>
    <n v="32.616666666666667"/>
  </r>
  <r>
    <x v="147"/>
    <s v="TOR"/>
    <s v="CHO"/>
    <s v="W"/>
    <d v="1899-12-31T07:05:00"/>
    <n v="6"/>
    <n v="11"/>
    <n v="0.54500000000000004"/>
    <n v="3"/>
    <n v="8"/>
    <n v="0.375"/>
    <n v="0"/>
    <n v="0"/>
    <m/>
    <n v="0"/>
    <n v="10"/>
    <n v="10"/>
    <n v="4"/>
    <n v="2"/>
    <n v="0"/>
    <n v="3"/>
    <n v="3"/>
    <n v="15"/>
    <n v="7"/>
    <n v="13.3"/>
    <d v="2025-11-17T00:00:00"/>
    <m/>
    <m/>
    <m/>
    <n v="31.083333333333332"/>
  </r>
  <r>
    <x v="122"/>
    <s v="NOP"/>
    <s v="OKC"/>
    <s v="L"/>
    <d v="1899-12-31T01:21:00"/>
    <n v="9"/>
    <n v="16"/>
    <n v="0.56299999999999994"/>
    <n v="2"/>
    <n v="5"/>
    <n v="0.4"/>
    <n v="4"/>
    <n v="5"/>
    <n v="0.8"/>
    <n v="0"/>
    <n v="1"/>
    <n v="1"/>
    <n v="1"/>
    <n v="0"/>
    <n v="0"/>
    <n v="3"/>
    <n v="2"/>
    <n v="24"/>
    <n v="-12"/>
    <n v="13.2"/>
    <d v="2025-11-17T00:00:00"/>
    <m/>
    <m/>
    <m/>
    <n v="25.349999999999998"/>
  </r>
  <r>
    <x v="60"/>
    <s v="MIA"/>
    <s v="NYK"/>
    <s v="W"/>
    <d v="1899-12-31T08:30:00"/>
    <n v="7"/>
    <n v="12"/>
    <n v="0.58299999999999996"/>
    <n v="2"/>
    <n v="5"/>
    <n v="0.4"/>
    <n v="2"/>
    <n v="3"/>
    <n v="0.66700000000000004"/>
    <n v="0"/>
    <n v="3"/>
    <n v="3"/>
    <n v="5"/>
    <n v="0"/>
    <n v="0"/>
    <n v="3"/>
    <n v="1"/>
    <n v="18"/>
    <n v="2"/>
    <n v="13"/>
    <d v="2025-11-17T00:00:00"/>
    <m/>
    <m/>
    <m/>
    <n v="32.5"/>
  </r>
  <r>
    <x v="218"/>
    <s v="MIN"/>
    <s v="DAL"/>
    <s v="W"/>
    <d v="1899-12-31T02:19:00"/>
    <n v="4"/>
    <n v="8"/>
    <n v="0.5"/>
    <n v="3"/>
    <n v="7"/>
    <n v="0.42899999999999999"/>
    <n v="3"/>
    <n v="4"/>
    <n v="0.75"/>
    <n v="1"/>
    <n v="4"/>
    <n v="5"/>
    <n v="2"/>
    <n v="0"/>
    <n v="2"/>
    <n v="1"/>
    <n v="1"/>
    <n v="14"/>
    <n v="35"/>
    <n v="12.9"/>
    <d v="2025-11-17T00:00:00"/>
    <m/>
    <m/>
    <m/>
    <n v="26.316666666666666"/>
  </r>
  <r>
    <x v="239"/>
    <s v="MIA"/>
    <s v="NYK"/>
    <s v="W"/>
    <d v="1899-12-30T15:30:00"/>
    <n v="3"/>
    <n v="5"/>
    <n v="0.6"/>
    <n v="3"/>
    <n v="4"/>
    <n v="0.75"/>
    <n v="2"/>
    <n v="2"/>
    <n v="1"/>
    <n v="1"/>
    <n v="2"/>
    <n v="3"/>
    <n v="3"/>
    <n v="1"/>
    <n v="0"/>
    <n v="0"/>
    <n v="1"/>
    <n v="11"/>
    <n v="0"/>
    <n v="12.7"/>
    <d v="2025-11-17T00:00:00"/>
    <m/>
    <m/>
    <m/>
    <n v="15.5"/>
  </r>
  <r>
    <x v="106"/>
    <s v="CHO"/>
    <s v="TOR"/>
    <s v="L"/>
    <d v="1899-12-30T19:35:00"/>
    <n v="3"/>
    <n v="3"/>
    <n v="1"/>
    <n v="0"/>
    <n v="0"/>
    <m/>
    <n v="2"/>
    <n v="3"/>
    <n v="0.66700000000000004"/>
    <n v="2"/>
    <n v="5"/>
    <n v="7"/>
    <n v="2"/>
    <n v="0"/>
    <n v="4"/>
    <n v="1"/>
    <n v="1"/>
    <n v="8"/>
    <n v="9"/>
    <n v="12.4"/>
    <d v="2025-11-17T00:00:00"/>
    <m/>
    <m/>
    <m/>
    <n v="19.583333333333332"/>
  </r>
  <r>
    <x v="190"/>
    <s v="MIL"/>
    <s v="CLE"/>
    <s v="L"/>
    <d v="1899-12-31T04:46:00"/>
    <n v="9"/>
    <n v="22"/>
    <n v="0.40899999999999997"/>
    <n v="5"/>
    <n v="10"/>
    <n v="0.5"/>
    <n v="1"/>
    <n v="1"/>
    <n v="1"/>
    <n v="0"/>
    <n v="3"/>
    <n v="3"/>
    <n v="5"/>
    <n v="1"/>
    <n v="0"/>
    <n v="4"/>
    <n v="3"/>
    <n v="24"/>
    <n v="1"/>
    <n v="12.4"/>
    <d v="2025-11-17T00:00:00"/>
    <m/>
    <m/>
    <m/>
    <n v="28.766666666666666"/>
  </r>
  <r>
    <x v="155"/>
    <s v="MIA"/>
    <s v="NYK"/>
    <s v="W"/>
    <d v="1899-12-30T20:36:00"/>
    <n v="5"/>
    <n v="11"/>
    <n v="0.45500000000000002"/>
    <n v="4"/>
    <n v="7"/>
    <n v="0.57099999999999995"/>
    <n v="0"/>
    <n v="0"/>
    <m/>
    <n v="0"/>
    <n v="4"/>
    <n v="4"/>
    <n v="3"/>
    <n v="2"/>
    <n v="0"/>
    <n v="0"/>
    <n v="4"/>
    <n v="14"/>
    <n v="5"/>
    <n v="12"/>
    <d v="2025-11-17T00:00:00"/>
    <m/>
    <m/>
    <m/>
    <n v="20.599999999999998"/>
  </r>
  <r>
    <x v="338"/>
    <s v="NYK"/>
    <s v="MIA"/>
    <s v="L"/>
    <d v="1899-12-31T10:05:00"/>
    <n v="6"/>
    <n v="11"/>
    <n v="0.54500000000000004"/>
    <n v="0"/>
    <n v="3"/>
    <n v="0"/>
    <n v="2"/>
    <n v="3"/>
    <n v="0.66700000000000004"/>
    <n v="1"/>
    <n v="4"/>
    <n v="5"/>
    <n v="9"/>
    <n v="2"/>
    <n v="1"/>
    <n v="6"/>
    <n v="3"/>
    <n v="14"/>
    <n v="-11"/>
    <n v="12"/>
    <d v="2025-11-17T00:00:00"/>
    <m/>
    <m/>
    <m/>
    <n v="34.083333333333329"/>
  </r>
  <r>
    <x v="137"/>
    <s v="NYK"/>
    <s v="MIA"/>
    <s v="L"/>
    <d v="1899-12-31T14:44:00"/>
    <n v="10"/>
    <n v="23"/>
    <n v="0.435"/>
    <n v="5"/>
    <n v="12"/>
    <n v="0.41699999999999998"/>
    <n v="0"/>
    <n v="1"/>
    <n v="0"/>
    <n v="0"/>
    <n v="4"/>
    <n v="4"/>
    <n v="0"/>
    <n v="0"/>
    <n v="0"/>
    <n v="1"/>
    <n v="2"/>
    <n v="25"/>
    <n v="3"/>
    <n v="11.9"/>
    <d v="2025-11-17T00:00:00"/>
    <m/>
    <m/>
    <m/>
    <n v="38.733333333333334"/>
  </r>
  <r>
    <x v="120"/>
    <s v="TOR"/>
    <s v="CHO"/>
    <s v="W"/>
    <d v="1899-12-31T07:41:00"/>
    <n v="6"/>
    <n v="7"/>
    <n v="0.85699999999999998"/>
    <n v="0"/>
    <n v="0"/>
    <m/>
    <n v="1"/>
    <n v="2"/>
    <n v="0.5"/>
    <n v="1"/>
    <n v="8"/>
    <n v="9"/>
    <n v="1"/>
    <n v="0"/>
    <n v="0"/>
    <n v="1"/>
    <n v="3"/>
    <n v="13"/>
    <n v="6"/>
    <n v="11.7"/>
    <d v="2025-11-17T00:00:00"/>
    <m/>
    <m/>
    <m/>
    <n v="31.683333333333337"/>
  </r>
  <r>
    <x v="312"/>
    <s v="IND"/>
    <s v="DET"/>
    <s v="L"/>
    <d v="1899-12-31T01:15:00"/>
    <n v="7"/>
    <n v="16"/>
    <n v="0.438"/>
    <n v="3"/>
    <n v="9"/>
    <n v="0.33300000000000002"/>
    <n v="8"/>
    <n v="14"/>
    <n v="0.57099999999999995"/>
    <n v="0"/>
    <n v="3"/>
    <n v="3"/>
    <n v="2"/>
    <n v="1"/>
    <n v="0"/>
    <n v="4"/>
    <n v="5"/>
    <n v="25"/>
    <n v="-16"/>
    <n v="11.5"/>
    <d v="2025-11-17T00:00:00"/>
    <m/>
    <m/>
    <m/>
    <n v="25.25"/>
  </r>
  <r>
    <x v="121"/>
    <s v="CHO"/>
    <s v="TOR"/>
    <s v="L"/>
    <d v="1899-12-31T03:45:00"/>
    <n v="5"/>
    <n v="12"/>
    <n v="0.41699999999999998"/>
    <n v="2"/>
    <n v="6"/>
    <n v="0.33300000000000002"/>
    <n v="5"/>
    <n v="6"/>
    <n v="0.83299999999999996"/>
    <n v="1"/>
    <n v="2"/>
    <n v="3"/>
    <n v="2"/>
    <n v="0"/>
    <n v="0"/>
    <n v="1"/>
    <n v="1"/>
    <n v="17"/>
    <n v="-4"/>
    <n v="11.5"/>
    <d v="2025-11-17T00:00:00"/>
    <m/>
    <m/>
    <m/>
    <n v="27.75"/>
  </r>
  <r>
    <x v="216"/>
    <s v="CLE"/>
    <s v="MIL"/>
    <s v="W"/>
    <d v="1899-12-31T00:46:00"/>
    <n v="4"/>
    <n v="7"/>
    <n v="0.57099999999999995"/>
    <n v="0"/>
    <n v="0"/>
    <m/>
    <n v="4"/>
    <n v="4"/>
    <n v="1"/>
    <n v="2"/>
    <n v="4"/>
    <n v="6"/>
    <n v="2"/>
    <n v="0"/>
    <n v="1"/>
    <n v="2"/>
    <n v="0"/>
    <n v="12"/>
    <n v="0"/>
    <n v="11.4"/>
    <d v="2025-11-17T00:00:00"/>
    <m/>
    <m/>
    <m/>
    <n v="24.766666666666669"/>
  </r>
  <r>
    <x v="421"/>
    <s v="OKC"/>
    <s v="NOP"/>
    <s v="W"/>
    <d v="1899-12-31T02:12:00"/>
    <n v="5"/>
    <n v="11"/>
    <n v="0.45500000000000002"/>
    <n v="4"/>
    <n v="10"/>
    <n v="0.4"/>
    <n v="0"/>
    <n v="0"/>
    <m/>
    <n v="1"/>
    <n v="2"/>
    <n v="3"/>
    <n v="4"/>
    <n v="0"/>
    <n v="0"/>
    <n v="1"/>
    <n v="0"/>
    <n v="14"/>
    <n v="-1"/>
    <n v="11.4"/>
    <d v="2025-11-17T00:00:00"/>
    <m/>
    <m/>
    <m/>
    <n v="26.199999999999996"/>
  </r>
  <r>
    <x v="50"/>
    <s v="PHI"/>
    <s v="LAC"/>
    <s v="W"/>
    <d v="1899-12-31T13:19:00"/>
    <n v="6"/>
    <n v="13"/>
    <n v="0.46200000000000002"/>
    <n v="2"/>
    <n v="6"/>
    <n v="0.33300000000000002"/>
    <n v="0"/>
    <n v="2"/>
    <n v="0"/>
    <n v="1"/>
    <n v="5"/>
    <n v="6"/>
    <n v="6"/>
    <n v="0"/>
    <n v="0"/>
    <n v="0"/>
    <n v="5"/>
    <n v="14"/>
    <n v="4"/>
    <n v="10.9"/>
    <d v="2025-11-17T00:00:00"/>
    <m/>
    <m/>
    <m/>
    <n v="37.316666666666663"/>
  </r>
  <r>
    <x v="153"/>
    <s v="CLE"/>
    <s v="MIL"/>
    <s v="W"/>
    <d v="1899-12-31T03:32:00"/>
    <n v="2"/>
    <n v="3"/>
    <n v="0.66700000000000004"/>
    <n v="1"/>
    <n v="2"/>
    <n v="0.5"/>
    <n v="0"/>
    <n v="0"/>
    <m/>
    <n v="0"/>
    <n v="8"/>
    <n v="8"/>
    <n v="3"/>
    <n v="2"/>
    <n v="1"/>
    <n v="0"/>
    <n v="0"/>
    <n v="5"/>
    <n v="14"/>
    <n v="10.9"/>
    <d v="2025-11-17T00:00:00"/>
    <m/>
    <m/>
    <m/>
    <n v="27.533333333333331"/>
  </r>
  <r>
    <x v="261"/>
    <s v="LAC"/>
    <s v="PHI"/>
    <s v="L"/>
    <d v="1899-12-31T06:24:00"/>
    <n v="5"/>
    <n v="11"/>
    <n v="0.45500000000000002"/>
    <n v="3"/>
    <n v="7"/>
    <n v="0.42899999999999999"/>
    <n v="4"/>
    <n v="4"/>
    <n v="1"/>
    <n v="0"/>
    <n v="1"/>
    <n v="1"/>
    <n v="1"/>
    <n v="1"/>
    <n v="0"/>
    <n v="1"/>
    <n v="4"/>
    <n v="17"/>
    <n v="0"/>
    <n v="10.7"/>
    <d v="2025-11-17T00:00:00"/>
    <m/>
    <m/>
    <m/>
    <n v="30.4"/>
  </r>
  <r>
    <x v="307"/>
    <s v="MIA"/>
    <s v="NYK"/>
    <s v="W"/>
    <d v="1899-12-31T02:16:00"/>
    <n v="4"/>
    <n v="9"/>
    <n v="0.44400000000000001"/>
    <n v="2"/>
    <n v="4"/>
    <n v="0.5"/>
    <n v="3"/>
    <n v="4"/>
    <n v="0.75"/>
    <n v="0"/>
    <n v="7"/>
    <n v="7"/>
    <n v="4"/>
    <n v="0"/>
    <n v="0"/>
    <n v="2"/>
    <n v="1"/>
    <n v="13"/>
    <n v="-4"/>
    <n v="10.4"/>
    <d v="2025-11-17T00:00:00"/>
    <m/>
    <m/>
    <m/>
    <n v="26.266666666666669"/>
  </r>
  <r>
    <x v="43"/>
    <s v="MIL"/>
    <s v="CLE"/>
    <s v="L"/>
    <d v="1899-12-30T13:00:00"/>
    <n v="6"/>
    <n v="10"/>
    <n v="0.6"/>
    <n v="0"/>
    <n v="0"/>
    <m/>
    <n v="2"/>
    <n v="3"/>
    <n v="0.66700000000000004"/>
    <n v="2"/>
    <n v="3"/>
    <n v="5"/>
    <n v="4"/>
    <n v="1"/>
    <n v="0"/>
    <n v="4"/>
    <n v="2"/>
    <n v="14"/>
    <n v="0"/>
    <n v="10.3"/>
    <d v="2025-11-17T00:00:00"/>
    <m/>
    <m/>
    <m/>
    <n v="13"/>
  </r>
  <r>
    <x v="238"/>
    <s v="DAL"/>
    <s v="MIN"/>
    <s v="L"/>
    <d v="1899-12-31T02:51:00"/>
    <n v="6"/>
    <n v="10"/>
    <n v="0.6"/>
    <n v="2"/>
    <n v="3"/>
    <n v="0.66700000000000004"/>
    <n v="1"/>
    <n v="2"/>
    <n v="0.5"/>
    <n v="0"/>
    <n v="1"/>
    <n v="1"/>
    <n v="2"/>
    <n v="0"/>
    <n v="0"/>
    <n v="1"/>
    <n v="1"/>
    <n v="15"/>
    <n v="-27"/>
    <n v="10.3"/>
    <d v="2025-11-17T00:00:00"/>
    <m/>
    <m/>
    <m/>
    <n v="26.849999999999998"/>
  </r>
  <r>
    <x v="411"/>
    <s v="NOP"/>
    <s v="OKC"/>
    <s v="L"/>
    <d v="1899-12-30T21:50:00"/>
    <n v="4"/>
    <n v="5"/>
    <n v="0.8"/>
    <n v="2"/>
    <n v="3"/>
    <n v="0.66700000000000004"/>
    <n v="0"/>
    <n v="0"/>
    <m/>
    <n v="1"/>
    <n v="5"/>
    <n v="6"/>
    <n v="2"/>
    <n v="0"/>
    <n v="1"/>
    <n v="1"/>
    <n v="3"/>
    <n v="10"/>
    <n v="4"/>
    <n v="10.199999999999999"/>
    <d v="2025-11-17T00:00:00"/>
    <m/>
    <m/>
    <m/>
    <n v="21.833333333333332"/>
  </r>
  <r>
    <x v="158"/>
    <s v="MIL"/>
    <s v="CLE"/>
    <s v="L"/>
    <d v="1899-12-31T16:29:00"/>
    <n v="4"/>
    <n v="10"/>
    <n v="0.4"/>
    <n v="4"/>
    <n v="8"/>
    <n v="0.5"/>
    <n v="0"/>
    <n v="0"/>
    <m/>
    <n v="0"/>
    <n v="3"/>
    <n v="3"/>
    <n v="4"/>
    <n v="1"/>
    <n v="0"/>
    <n v="0"/>
    <n v="3"/>
    <n v="12"/>
    <n v="-10"/>
    <n v="10.1"/>
    <d v="2025-11-17T00:00:00"/>
    <m/>
    <m/>
    <m/>
    <n v="40.483333333333334"/>
  </r>
  <r>
    <x v="260"/>
    <s v="CLE"/>
    <s v="MIL"/>
    <s v="W"/>
    <d v="1899-12-30T20:08:00"/>
    <n v="5"/>
    <n v="6"/>
    <n v="0.83299999999999996"/>
    <n v="1"/>
    <n v="2"/>
    <n v="0.5"/>
    <n v="0"/>
    <n v="0"/>
    <m/>
    <n v="0"/>
    <n v="1"/>
    <n v="1"/>
    <n v="0"/>
    <n v="2"/>
    <n v="0"/>
    <n v="1"/>
    <n v="0"/>
    <n v="11"/>
    <n v="8"/>
    <n v="10.1"/>
    <d v="2025-11-17T00:00:00"/>
    <m/>
    <m/>
    <m/>
    <n v="20.133333333333333"/>
  </r>
  <r>
    <x v="291"/>
    <s v="DAL"/>
    <s v="MIN"/>
    <s v="L"/>
    <d v="1899-12-31T00:17:00"/>
    <n v="4"/>
    <n v="12"/>
    <n v="0.33300000000000002"/>
    <n v="1"/>
    <n v="3"/>
    <n v="0.33300000000000002"/>
    <n v="6"/>
    <n v="6"/>
    <n v="1"/>
    <n v="1"/>
    <n v="4"/>
    <n v="5"/>
    <n v="2"/>
    <n v="1"/>
    <n v="1"/>
    <n v="2"/>
    <n v="3"/>
    <n v="15"/>
    <n v="-8"/>
    <n v="10"/>
    <d v="2025-11-17T00:00:00"/>
    <m/>
    <m/>
    <m/>
    <n v="24.283333333333335"/>
  </r>
  <r>
    <x v="169"/>
    <s v="NOP"/>
    <s v="OKC"/>
    <s v="L"/>
    <d v="1899-12-31T01:24:00"/>
    <n v="5"/>
    <n v="11"/>
    <n v="0.45500000000000002"/>
    <n v="1"/>
    <n v="5"/>
    <n v="0.2"/>
    <n v="0"/>
    <n v="0"/>
    <m/>
    <n v="0"/>
    <n v="2"/>
    <n v="2"/>
    <n v="6"/>
    <n v="0"/>
    <n v="0"/>
    <n v="0"/>
    <n v="1"/>
    <n v="11"/>
    <n v="5"/>
    <n v="9.6999999999999993"/>
    <d v="2025-11-17T00:00:00"/>
    <m/>
    <m/>
    <m/>
    <n v="25.4"/>
  </r>
  <r>
    <x v="263"/>
    <s v="MIL"/>
    <s v="CLE"/>
    <s v="L"/>
    <d v="1899-12-31T02:43:00"/>
    <n v="3"/>
    <n v="7"/>
    <n v="0.42899999999999999"/>
    <n v="1"/>
    <n v="3"/>
    <n v="0.33300000000000002"/>
    <n v="4"/>
    <n v="6"/>
    <n v="0.66700000000000004"/>
    <n v="1"/>
    <n v="5"/>
    <n v="6"/>
    <n v="0"/>
    <n v="1"/>
    <n v="0"/>
    <n v="0"/>
    <n v="0"/>
    <n v="11"/>
    <n v="-13"/>
    <n v="9.6999999999999993"/>
    <d v="2025-11-17T00:00:00"/>
    <m/>
    <m/>
    <m/>
    <n v="26.716666666666665"/>
  </r>
  <r>
    <x v="309"/>
    <s v="DET"/>
    <s v="IND"/>
    <s v="W"/>
    <d v="1899-12-31T10:17:00"/>
    <n v="4"/>
    <n v="12"/>
    <n v="0.33300000000000002"/>
    <n v="3"/>
    <n v="11"/>
    <n v="0.27300000000000002"/>
    <n v="2"/>
    <n v="3"/>
    <n v="0.66700000000000004"/>
    <n v="1"/>
    <n v="1"/>
    <n v="2"/>
    <n v="4"/>
    <n v="2"/>
    <n v="0"/>
    <n v="1"/>
    <n v="3"/>
    <n v="13"/>
    <n v="8"/>
    <n v="9.4"/>
    <d v="2025-11-17T00:00:00"/>
    <m/>
    <m/>
    <m/>
    <n v="34.283333333333331"/>
  </r>
  <r>
    <x v="55"/>
    <s v="MIA"/>
    <s v="NYK"/>
    <s v="W"/>
    <d v="1899-12-31T07:43:00"/>
    <n v="9"/>
    <n v="20"/>
    <n v="0.45"/>
    <n v="0"/>
    <n v="3"/>
    <n v="0"/>
    <n v="1"/>
    <n v="1"/>
    <n v="1"/>
    <n v="0"/>
    <n v="1"/>
    <n v="1"/>
    <n v="3"/>
    <n v="1"/>
    <n v="0"/>
    <n v="2"/>
    <n v="2"/>
    <n v="19"/>
    <n v="4"/>
    <n v="9.1999999999999993"/>
    <d v="2025-11-17T00:00:00"/>
    <m/>
    <m/>
    <m/>
    <n v="31.716666666666669"/>
  </r>
  <r>
    <x v="272"/>
    <s v="NYK"/>
    <s v="MIA"/>
    <s v="L"/>
    <d v="1899-12-31T02:03:00"/>
    <n v="7"/>
    <n v="13"/>
    <n v="0.53800000000000003"/>
    <n v="0"/>
    <n v="3"/>
    <n v="0"/>
    <n v="0"/>
    <n v="0"/>
    <m/>
    <n v="0"/>
    <n v="3"/>
    <n v="3"/>
    <n v="3"/>
    <n v="1"/>
    <n v="0"/>
    <n v="1"/>
    <n v="4"/>
    <n v="14"/>
    <n v="-17"/>
    <n v="9.1"/>
    <d v="2025-11-17T00:00:00"/>
    <m/>
    <m/>
    <m/>
    <n v="26.05"/>
  </r>
  <r>
    <x v="64"/>
    <s v="TOR"/>
    <s v="CHO"/>
    <s v="W"/>
    <d v="1899-12-30T19:21:00"/>
    <n v="3"/>
    <n v="5"/>
    <n v="0.6"/>
    <n v="2"/>
    <n v="3"/>
    <n v="0.66700000000000004"/>
    <n v="2"/>
    <n v="2"/>
    <n v="1"/>
    <n v="1"/>
    <n v="0"/>
    <n v="1"/>
    <n v="2"/>
    <n v="0"/>
    <n v="0"/>
    <n v="0"/>
    <n v="2"/>
    <n v="10"/>
    <n v="6"/>
    <n v="9"/>
    <d v="2025-11-17T00:00:00"/>
    <m/>
    <m/>
    <m/>
    <n v="19.350000000000001"/>
  </r>
  <r>
    <x v="389"/>
    <s v="LAC"/>
    <s v="PHI"/>
    <s v="L"/>
    <d v="1899-12-31T02:29:00"/>
    <n v="3"/>
    <n v="9"/>
    <n v="0.33300000000000002"/>
    <n v="1"/>
    <n v="6"/>
    <n v="0.16700000000000001"/>
    <n v="2"/>
    <n v="3"/>
    <n v="0.66700000000000004"/>
    <n v="0"/>
    <n v="7"/>
    <n v="7"/>
    <n v="5"/>
    <n v="1"/>
    <n v="0"/>
    <n v="0"/>
    <n v="3"/>
    <n v="9"/>
    <n v="3"/>
    <n v="8.9"/>
    <d v="2025-11-17T00:00:00"/>
    <m/>
    <m/>
    <m/>
    <n v="26.483333333333334"/>
  </r>
  <r>
    <x v="262"/>
    <s v="DAL"/>
    <s v="MIN"/>
    <s v="L"/>
    <d v="1899-12-30T13:43:00"/>
    <n v="4"/>
    <n v="9"/>
    <n v="0.44400000000000001"/>
    <n v="4"/>
    <n v="5"/>
    <n v="0.8"/>
    <n v="5"/>
    <n v="6"/>
    <n v="0.83299999999999996"/>
    <n v="1"/>
    <n v="2"/>
    <n v="3"/>
    <n v="0"/>
    <n v="0"/>
    <n v="0"/>
    <n v="4"/>
    <n v="1"/>
    <n v="17"/>
    <n v="5"/>
    <n v="8.8000000000000007"/>
    <d v="2025-11-17T00:00:00"/>
    <m/>
    <m/>
    <m/>
    <n v="13.716666666666665"/>
  </r>
  <r>
    <x v="328"/>
    <s v="OKC"/>
    <s v="NOP"/>
    <s v="W"/>
    <d v="1899-12-30T10:37:00"/>
    <n v="2"/>
    <n v="5"/>
    <n v="0.4"/>
    <n v="1"/>
    <n v="3"/>
    <n v="0.33300000000000002"/>
    <n v="2"/>
    <n v="4"/>
    <n v="0.5"/>
    <n v="3"/>
    <n v="1"/>
    <n v="4"/>
    <n v="2"/>
    <n v="0"/>
    <n v="2"/>
    <n v="0"/>
    <n v="0"/>
    <n v="7"/>
    <n v="-3"/>
    <n v="8.6999999999999993"/>
    <d v="2025-11-17T00:00:00"/>
    <m/>
    <m/>
    <m/>
    <n v="10.616666666666667"/>
  </r>
  <r>
    <x v="51"/>
    <s v="TOR"/>
    <s v="CHO"/>
    <s v="W"/>
    <d v="1899-12-31T08:54:00"/>
    <n v="7"/>
    <n v="16"/>
    <n v="0.438"/>
    <n v="1"/>
    <n v="4"/>
    <n v="0.25"/>
    <n v="1"/>
    <n v="3"/>
    <n v="0.33300000000000002"/>
    <n v="0"/>
    <n v="3"/>
    <n v="3"/>
    <n v="3"/>
    <n v="1"/>
    <n v="0"/>
    <n v="1"/>
    <n v="3"/>
    <n v="16"/>
    <n v="1"/>
    <n v="8.6"/>
    <d v="2025-11-17T00:00:00"/>
    <m/>
    <m/>
    <m/>
    <n v="32.9"/>
  </r>
  <r>
    <x v="244"/>
    <s v="LAC"/>
    <s v="PHI"/>
    <s v="L"/>
    <d v="1899-12-30T20:47:00"/>
    <n v="3"/>
    <n v="7"/>
    <n v="0.42899999999999999"/>
    <n v="3"/>
    <n v="7"/>
    <n v="0.42899999999999999"/>
    <n v="2"/>
    <n v="2"/>
    <n v="1"/>
    <n v="0"/>
    <n v="6"/>
    <n v="6"/>
    <n v="1"/>
    <n v="1"/>
    <n v="0"/>
    <n v="1"/>
    <n v="3"/>
    <n v="11"/>
    <n v="0"/>
    <n v="8.6"/>
    <d v="2025-11-17T00:00:00"/>
    <m/>
    <m/>
    <m/>
    <n v="20.783333333333335"/>
  </r>
  <r>
    <x v="424"/>
    <s v="NYK"/>
    <s v="MIA"/>
    <s v="L"/>
    <d v="1899-12-30T18:29:00"/>
    <n v="2"/>
    <n v="3"/>
    <n v="0.66700000000000004"/>
    <n v="0"/>
    <n v="0"/>
    <m/>
    <n v="1"/>
    <n v="2"/>
    <n v="0.5"/>
    <n v="5"/>
    <n v="6"/>
    <n v="11"/>
    <n v="1"/>
    <n v="1"/>
    <n v="0"/>
    <n v="1"/>
    <n v="2"/>
    <n v="5"/>
    <n v="4"/>
    <n v="8.5"/>
    <d v="2025-11-17T00:00:00"/>
    <m/>
    <m/>
    <m/>
    <n v="18.483333333333334"/>
  </r>
  <r>
    <x v="436"/>
    <s v="CHI"/>
    <s v="DEN"/>
    <s v="W"/>
    <d v="1899-12-30T18:08:00"/>
    <n v="5"/>
    <n v="13"/>
    <n v="0.38500000000000001"/>
    <n v="5"/>
    <n v="10"/>
    <n v="0.5"/>
    <n v="0"/>
    <n v="0"/>
    <m/>
    <n v="1"/>
    <n v="3"/>
    <n v="4"/>
    <n v="1"/>
    <n v="0"/>
    <n v="0"/>
    <n v="1"/>
    <n v="2"/>
    <n v="15"/>
    <n v="20"/>
    <n v="8.4"/>
    <d v="2025-11-17T00:00:00"/>
    <m/>
    <m/>
    <m/>
    <n v="18.133333333333333"/>
  </r>
  <r>
    <x v="74"/>
    <s v="CHI"/>
    <s v="DEN"/>
    <s v="W"/>
    <d v="1899-12-31T05:05:00"/>
    <n v="5"/>
    <n v="14"/>
    <n v="0.35699999999999998"/>
    <n v="2"/>
    <n v="5"/>
    <n v="0.4"/>
    <n v="1"/>
    <n v="1"/>
    <n v="1"/>
    <n v="2"/>
    <n v="2"/>
    <n v="4"/>
    <n v="2"/>
    <n v="0"/>
    <n v="2"/>
    <n v="1"/>
    <n v="2"/>
    <n v="13"/>
    <n v="-14"/>
    <n v="8.1999999999999993"/>
    <d v="2025-11-17T00:00:00"/>
    <m/>
    <m/>
    <m/>
    <n v="29.083333333333336"/>
  </r>
  <r>
    <x v="47"/>
    <s v="MIN"/>
    <s v="DAL"/>
    <s v="W"/>
    <d v="1899-12-31T05:24:00"/>
    <n v="5"/>
    <n v="14"/>
    <n v="0.35699999999999998"/>
    <n v="1"/>
    <n v="7"/>
    <n v="0.14299999999999999"/>
    <n v="2"/>
    <n v="2"/>
    <n v="1"/>
    <n v="1"/>
    <n v="3"/>
    <n v="4"/>
    <n v="3"/>
    <n v="2"/>
    <n v="0"/>
    <n v="2"/>
    <n v="2"/>
    <n v="13"/>
    <n v="14"/>
    <n v="8.1"/>
    <d v="2025-11-17T00:00:00"/>
    <m/>
    <m/>
    <m/>
    <n v="29.400000000000002"/>
  </r>
  <r>
    <x v="197"/>
    <s v="DET"/>
    <s v="IND"/>
    <s v="W"/>
    <d v="1899-12-30T17:26:00"/>
    <n v="4"/>
    <n v="8"/>
    <n v="0.5"/>
    <n v="0"/>
    <n v="3"/>
    <n v="0"/>
    <n v="0"/>
    <n v="1"/>
    <n v="0"/>
    <n v="1"/>
    <n v="4"/>
    <n v="5"/>
    <n v="8"/>
    <n v="0"/>
    <n v="0"/>
    <n v="3"/>
    <n v="0"/>
    <n v="8"/>
    <n v="-1"/>
    <n v="8.1"/>
    <d v="2025-11-17T00:00:00"/>
    <m/>
    <m/>
    <m/>
    <n v="17.433333333333334"/>
  </r>
  <r>
    <x v="327"/>
    <s v="IND"/>
    <s v="DET"/>
    <s v="L"/>
    <d v="1899-12-31T07:31:00"/>
    <n v="4"/>
    <n v="10"/>
    <n v="0.4"/>
    <n v="1"/>
    <n v="3"/>
    <n v="0.33300000000000002"/>
    <n v="6"/>
    <n v="6"/>
    <n v="1"/>
    <n v="1"/>
    <n v="0"/>
    <n v="1"/>
    <n v="4"/>
    <n v="0"/>
    <n v="1"/>
    <n v="5"/>
    <n v="2"/>
    <n v="15"/>
    <n v="-14"/>
    <n v="8"/>
    <d v="2025-11-17T00:00:00"/>
    <m/>
    <m/>
    <m/>
    <n v="31.516666666666669"/>
  </r>
  <r>
    <x v="116"/>
    <s v="DAL"/>
    <s v="MIN"/>
    <s v="L"/>
    <d v="1899-12-31T00:53:00"/>
    <n v="5"/>
    <n v="12"/>
    <n v="0.41699999999999998"/>
    <n v="1"/>
    <n v="3"/>
    <n v="0.33300000000000002"/>
    <n v="2"/>
    <n v="2"/>
    <n v="1"/>
    <n v="0"/>
    <n v="7"/>
    <n v="7"/>
    <n v="2"/>
    <n v="1"/>
    <n v="0"/>
    <n v="2"/>
    <n v="3"/>
    <n v="13"/>
    <n v="-7"/>
    <n v="7.9"/>
    <d v="2025-11-17T00:00:00"/>
    <m/>
    <m/>
    <m/>
    <n v="24.883333333333333"/>
  </r>
  <r>
    <x v="415"/>
    <s v="PHI"/>
    <s v="LAC"/>
    <s v="W"/>
    <d v="1899-12-30T18:56:00"/>
    <n v="4"/>
    <n v="6"/>
    <n v="0.66700000000000004"/>
    <n v="0"/>
    <n v="0"/>
    <m/>
    <n v="0"/>
    <n v="0"/>
    <m/>
    <n v="1"/>
    <n v="3"/>
    <n v="4"/>
    <n v="4"/>
    <n v="1"/>
    <n v="0"/>
    <n v="1"/>
    <n v="5"/>
    <n v="8"/>
    <n v="10"/>
    <n v="7.8"/>
    <d v="2025-11-17T00:00:00"/>
    <m/>
    <m/>
    <m/>
    <n v="18.933333333333334"/>
  </r>
  <r>
    <x v="150"/>
    <s v="CHO"/>
    <s v="TOR"/>
    <s v="L"/>
    <d v="1899-12-31T04:28:00"/>
    <n v="2"/>
    <n v="3"/>
    <n v="0.66700000000000004"/>
    <n v="0"/>
    <n v="0"/>
    <m/>
    <n v="3"/>
    <n v="4"/>
    <n v="0.75"/>
    <n v="1"/>
    <n v="9"/>
    <n v="10"/>
    <n v="0"/>
    <n v="0"/>
    <n v="2"/>
    <n v="2"/>
    <n v="1"/>
    <n v="7"/>
    <n v="-14"/>
    <n v="7.7"/>
    <d v="2025-11-17T00:00:00"/>
    <m/>
    <m/>
    <m/>
    <n v="28.466666666666669"/>
  </r>
  <r>
    <x v="256"/>
    <s v="DET"/>
    <s v="IND"/>
    <s v="W"/>
    <d v="1899-12-30T13:28:00"/>
    <n v="2"/>
    <n v="3"/>
    <n v="0.66700000000000004"/>
    <n v="0"/>
    <n v="1"/>
    <n v="0"/>
    <n v="3"/>
    <n v="4"/>
    <n v="0.75"/>
    <n v="1"/>
    <n v="1"/>
    <n v="2"/>
    <n v="3"/>
    <n v="1"/>
    <n v="1"/>
    <n v="1"/>
    <n v="4"/>
    <n v="7"/>
    <n v="-3"/>
    <n v="7.5"/>
    <d v="2025-11-17T00:00:00"/>
    <m/>
    <m/>
    <m/>
    <n v="13.466666666666667"/>
  </r>
  <r>
    <x v="287"/>
    <s v="LAC"/>
    <s v="PHI"/>
    <s v="L"/>
    <d v="1899-12-31T03:06:00"/>
    <n v="3"/>
    <n v="5"/>
    <n v="0.6"/>
    <n v="1"/>
    <n v="2"/>
    <n v="0.5"/>
    <n v="0"/>
    <n v="0"/>
    <m/>
    <n v="1"/>
    <n v="1"/>
    <n v="2"/>
    <n v="5"/>
    <n v="1"/>
    <n v="0"/>
    <n v="1"/>
    <n v="5"/>
    <n v="7"/>
    <n v="-8"/>
    <n v="7.2"/>
    <d v="2025-11-17T00:00:00"/>
    <m/>
    <m/>
    <m/>
    <n v="27.1"/>
  </r>
  <r>
    <x v="80"/>
    <s v="CLE"/>
    <s v="MIL"/>
    <s v="W"/>
    <d v="1899-12-31T12:02:00"/>
    <n v="4"/>
    <n v="9"/>
    <n v="0.44400000000000001"/>
    <n v="1"/>
    <n v="2"/>
    <n v="0.5"/>
    <n v="5"/>
    <n v="8"/>
    <n v="0.625"/>
    <n v="0"/>
    <n v="6"/>
    <n v="6"/>
    <n v="6"/>
    <n v="0"/>
    <n v="1"/>
    <n v="6"/>
    <n v="4"/>
    <n v="14"/>
    <n v="5"/>
    <n v="7.2"/>
    <d v="2025-11-17T00:00:00"/>
    <m/>
    <m/>
    <m/>
    <n v="36.033333333333331"/>
  </r>
  <r>
    <x v="466"/>
    <s v="PHI"/>
    <s v="LAC"/>
    <s v="W"/>
    <d v="1899-12-30T21:06:00"/>
    <n v="2"/>
    <n v="9"/>
    <n v="0.222"/>
    <n v="1"/>
    <n v="4"/>
    <n v="0.25"/>
    <n v="4"/>
    <n v="7"/>
    <n v="0.57099999999999995"/>
    <n v="0"/>
    <n v="7"/>
    <n v="7"/>
    <n v="3"/>
    <n v="0"/>
    <n v="2"/>
    <n v="1"/>
    <n v="0"/>
    <n v="9"/>
    <n v="-9"/>
    <n v="6.9"/>
    <d v="2025-11-17T00:00:00"/>
    <m/>
    <m/>
    <m/>
    <n v="21.1"/>
  </r>
  <r>
    <x v="119"/>
    <s v="LAC"/>
    <s v="PHI"/>
    <s v="L"/>
    <d v="1899-12-31T03:15:00"/>
    <n v="3"/>
    <n v="8"/>
    <n v="0.375"/>
    <n v="0"/>
    <n v="0"/>
    <m/>
    <n v="5"/>
    <n v="5"/>
    <n v="1"/>
    <n v="1"/>
    <n v="6"/>
    <n v="7"/>
    <n v="0"/>
    <n v="0"/>
    <n v="0"/>
    <n v="1"/>
    <n v="4"/>
    <n v="11"/>
    <n v="-2"/>
    <n v="6.5"/>
    <d v="2025-11-17T00:00:00"/>
    <m/>
    <m/>
    <m/>
    <n v="27.25"/>
  </r>
  <r>
    <x v="53"/>
    <s v="DET"/>
    <s v="IND"/>
    <s v="W"/>
    <d v="1899-12-30T20:26:00"/>
    <n v="3"/>
    <n v="7"/>
    <n v="0.42899999999999999"/>
    <n v="2"/>
    <n v="5"/>
    <n v="0.4"/>
    <n v="2"/>
    <n v="2"/>
    <n v="1"/>
    <n v="1"/>
    <n v="1"/>
    <n v="2"/>
    <n v="0"/>
    <n v="0"/>
    <n v="5"/>
    <n v="2"/>
    <n v="6"/>
    <n v="10"/>
    <n v="10"/>
    <n v="6.4"/>
    <d v="2025-11-17T00:00:00"/>
    <m/>
    <m/>
    <m/>
    <n v="20.433333333333334"/>
  </r>
  <r>
    <x v="110"/>
    <s v="MIL"/>
    <s v="CLE"/>
    <s v="L"/>
    <d v="1899-12-31T00:09:00"/>
    <n v="4"/>
    <n v="12"/>
    <n v="0.33300000000000002"/>
    <n v="1"/>
    <n v="3"/>
    <n v="0.33300000000000002"/>
    <n v="1"/>
    <n v="1"/>
    <n v="1"/>
    <n v="2"/>
    <n v="3"/>
    <n v="5"/>
    <n v="2"/>
    <n v="1"/>
    <n v="0"/>
    <n v="0"/>
    <n v="4"/>
    <n v="10"/>
    <n v="2"/>
    <n v="6.3"/>
    <d v="2025-11-17T00:00:00"/>
    <m/>
    <m/>
    <m/>
    <n v="24.150000000000002"/>
  </r>
  <r>
    <x v="170"/>
    <s v="NYK"/>
    <s v="MIA"/>
    <s v="L"/>
    <d v="1899-12-31T15:26:00"/>
    <n v="2"/>
    <n v="11"/>
    <n v="0.182"/>
    <n v="1"/>
    <n v="7"/>
    <n v="0.14299999999999999"/>
    <n v="5"/>
    <n v="6"/>
    <n v="0.83299999999999996"/>
    <n v="0"/>
    <n v="3"/>
    <n v="3"/>
    <n v="4"/>
    <n v="0"/>
    <n v="1"/>
    <n v="0"/>
    <n v="2"/>
    <n v="10"/>
    <n v="14"/>
    <n v="6.3"/>
    <d v="2025-11-17T00:00:00"/>
    <m/>
    <m/>
    <m/>
    <n v="39.43333333333333"/>
  </r>
  <r>
    <x v="324"/>
    <s v="DEN"/>
    <s v="CHI"/>
    <s v="L"/>
    <d v="1899-12-31T10:02:00"/>
    <n v="2"/>
    <n v="4"/>
    <n v="0.5"/>
    <n v="1"/>
    <n v="1"/>
    <n v="1"/>
    <n v="0"/>
    <n v="0"/>
    <m/>
    <n v="0"/>
    <n v="3"/>
    <n v="3"/>
    <n v="1"/>
    <n v="1"/>
    <n v="3"/>
    <n v="1"/>
    <n v="1"/>
    <n v="5"/>
    <n v="5"/>
    <n v="6.3"/>
    <d v="2025-11-17T00:00:00"/>
    <m/>
    <m/>
    <m/>
    <n v="34.033333333333331"/>
  </r>
  <r>
    <x v="87"/>
    <s v="MIL"/>
    <s v="CLE"/>
    <s v="L"/>
    <d v="1899-12-31T07:27:00"/>
    <n v="5"/>
    <n v="10"/>
    <n v="0.5"/>
    <n v="2"/>
    <n v="5"/>
    <n v="0.4"/>
    <n v="0"/>
    <n v="0"/>
    <m/>
    <n v="0"/>
    <n v="2"/>
    <n v="2"/>
    <n v="0"/>
    <n v="1"/>
    <n v="0"/>
    <n v="2"/>
    <n v="1"/>
    <n v="12"/>
    <n v="-18"/>
    <n v="6.2"/>
    <d v="2025-11-17T00:00:00"/>
    <m/>
    <m/>
    <m/>
    <n v="31.449999999999996"/>
  </r>
  <r>
    <x v="280"/>
    <s v="MIN"/>
    <s v="DAL"/>
    <s v="W"/>
    <d v="1899-12-30T15:41:00"/>
    <n v="2"/>
    <n v="4"/>
    <n v="0.5"/>
    <n v="1"/>
    <n v="3"/>
    <n v="0.33300000000000002"/>
    <n v="0"/>
    <n v="0"/>
    <m/>
    <n v="0"/>
    <n v="2"/>
    <n v="2"/>
    <n v="3"/>
    <n v="3"/>
    <n v="0"/>
    <n v="1"/>
    <n v="4"/>
    <n v="5"/>
    <n v="17"/>
    <n v="6.1"/>
    <d v="2025-11-17T00:00:00"/>
    <m/>
    <m/>
    <m/>
    <n v="15.683333333333334"/>
  </r>
  <r>
    <x v="76"/>
    <s v="DET"/>
    <s v="IND"/>
    <s v="W"/>
    <d v="1899-12-31T06:31:00"/>
    <n v="3"/>
    <n v="6"/>
    <n v="0.5"/>
    <n v="1"/>
    <n v="2"/>
    <n v="0.5"/>
    <n v="0"/>
    <n v="0"/>
    <m/>
    <n v="1"/>
    <n v="6"/>
    <n v="7"/>
    <n v="2"/>
    <n v="1"/>
    <n v="2"/>
    <n v="3"/>
    <n v="3"/>
    <n v="7"/>
    <n v="6"/>
    <n v="6.1"/>
    <d v="2025-11-17T00:00:00"/>
    <m/>
    <m/>
    <m/>
    <n v="30.516666666666666"/>
  </r>
  <r>
    <x v="46"/>
    <s v="CHI"/>
    <s v="DEN"/>
    <s v="W"/>
    <d v="1899-12-31T05:00:00"/>
    <n v="3"/>
    <n v="13"/>
    <n v="0.23100000000000001"/>
    <n v="2"/>
    <n v="8"/>
    <n v="0.25"/>
    <n v="0"/>
    <n v="0"/>
    <m/>
    <n v="1"/>
    <n v="8"/>
    <n v="9"/>
    <n v="6"/>
    <n v="1"/>
    <n v="0"/>
    <n v="1"/>
    <n v="4"/>
    <n v="8"/>
    <n v="-12"/>
    <n v="5.8"/>
    <d v="2025-11-17T00:00:00"/>
    <m/>
    <m/>
    <m/>
    <n v="29"/>
  </r>
  <r>
    <x v="317"/>
    <s v="IND"/>
    <s v="DET"/>
    <s v="L"/>
    <d v="1899-12-31T04:27:00"/>
    <n v="2"/>
    <n v="4"/>
    <n v="0.5"/>
    <n v="1"/>
    <n v="2"/>
    <n v="0.5"/>
    <n v="3"/>
    <n v="5"/>
    <n v="0.6"/>
    <n v="2"/>
    <n v="1"/>
    <n v="3"/>
    <n v="1"/>
    <n v="2"/>
    <n v="0"/>
    <n v="3"/>
    <n v="2"/>
    <n v="8"/>
    <n v="-9"/>
    <n v="5.8"/>
    <d v="2025-11-17T00:00:00"/>
    <m/>
    <m/>
    <m/>
    <n v="28.449999999999996"/>
  </r>
  <r>
    <x v="315"/>
    <s v="IND"/>
    <s v="DET"/>
    <s v="L"/>
    <d v="1899-12-31T04:41:00"/>
    <n v="2"/>
    <n v="7"/>
    <n v="0.28599999999999998"/>
    <n v="0"/>
    <n v="4"/>
    <n v="0"/>
    <n v="0"/>
    <n v="0"/>
    <m/>
    <n v="1"/>
    <n v="3"/>
    <n v="4"/>
    <n v="4"/>
    <n v="1"/>
    <n v="1"/>
    <n v="0"/>
    <n v="1"/>
    <n v="4"/>
    <n v="-3"/>
    <n v="5.6"/>
    <d v="2025-11-17T00:00:00"/>
    <m/>
    <m/>
    <m/>
    <n v="28.683333333333337"/>
  </r>
  <r>
    <x v="342"/>
    <s v="MIN"/>
    <s v="DAL"/>
    <s v="W"/>
    <d v="1899-12-30T07:46:00"/>
    <n v="2"/>
    <n v="4"/>
    <n v="0.5"/>
    <n v="0"/>
    <n v="0"/>
    <m/>
    <n v="2"/>
    <n v="2"/>
    <n v="1"/>
    <n v="1"/>
    <n v="3"/>
    <n v="4"/>
    <n v="0"/>
    <n v="0"/>
    <n v="1"/>
    <n v="0"/>
    <n v="2"/>
    <n v="6"/>
    <n v="-5"/>
    <n v="5.5"/>
    <d v="2025-11-17T00:00:00"/>
    <m/>
    <m/>
    <m/>
    <n v="7.7666666666666675"/>
  </r>
  <r>
    <x v="226"/>
    <s v="MIN"/>
    <s v="DAL"/>
    <s v="W"/>
    <d v="1899-12-30T18:47:00"/>
    <n v="2"/>
    <n v="5"/>
    <n v="0.4"/>
    <n v="1"/>
    <n v="4"/>
    <n v="0.25"/>
    <n v="0"/>
    <n v="0"/>
    <m/>
    <n v="4"/>
    <n v="2"/>
    <n v="6"/>
    <n v="0"/>
    <n v="1"/>
    <n v="0"/>
    <n v="0"/>
    <n v="3"/>
    <n v="5"/>
    <n v="15"/>
    <n v="5.5"/>
    <d v="2025-11-17T00:00:00"/>
    <m/>
    <m/>
    <m/>
    <n v="18.783333333333331"/>
  </r>
  <r>
    <x v="215"/>
    <s v="CHI"/>
    <s v="DEN"/>
    <s v="W"/>
    <d v="1899-12-30T16:58:00"/>
    <n v="2"/>
    <n v="7"/>
    <n v="0.28599999999999998"/>
    <n v="1"/>
    <n v="4"/>
    <n v="0.25"/>
    <n v="2"/>
    <n v="2"/>
    <n v="1"/>
    <n v="1"/>
    <n v="1"/>
    <n v="2"/>
    <n v="2"/>
    <n v="1"/>
    <n v="0"/>
    <n v="0"/>
    <n v="2"/>
    <n v="7"/>
    <n v="4"/>
    <n v="5.5"/>
    <d v="2025-11-17T00:00:00"/>
    <m/>
    <m/>
    <m/>
    <n v="16.966666666666669"/>
  </r>
  <r>
    <x v="58"/>
    <s v="MIN"/>
    <s v="DAL"/>
    <s v="W"/>
    <d v="1899-12-31T02:54:00"/>
    <n v="4"/>
    <n v="16"/>
    <n v="0.25"/>
    <n v="1"/>
    <n v="5"/>
    <n v="0.2"/>
    <n v="3"/>
    <n v="5"/>
    <n v="0.6"/>
    <n v="1"/>
    <n v="5"/>
    <n v="6"/>
    <n v="4"/>
    <n v="1"/>
    <n v="0"/>
    <n v="1"/>
    <n v="3"/>
    <n v="12"/>
    <n v="21"/>
    <n v="5.4"/>
    <d v="2025-11-17T00:00:00"/>
    <m/>
    <m/>
    <m/>
    <n v="26.9"/>
  </r>
  <r>
    <x v="276"/>
    <s v="CLE"/>
    <s v="MIL"/>
    <s v="W"/>
    <d v="1899-12-30T23:04:00"/>
    <n v="2"/>
    <n v="8"/>
    <n v="0.25"/>
    <n v="1"/>
    <n v="6"/>
    <n v="0.16700000000000001"/>
    <n v="1"/>
    <n v="2"/>
    <n v="0.5"/>
    <n v="0"/>
    <n v="5"/>
    <n v="5"/>
    <n v="5"/>
    <n v="2"/>
    <n v="0"/>
    <n v="1"/>
    <n v="4"/>
    <n v="6"/>
    <n v="11"/>
    <n v="5.2"/>
    <d v="2025-11-17T00:00:00"/>
    <m/>
    <m/>
    <m/>
    <n v="23.066666666666666"/>
  </r>
  <r>
    <x v="107"/>
    <s v="CHO"/>
    <s v="TOR"/>
    <s v="L"/>
    <d v="1899-12-30T12:19:00"/>
    <n v="2"/>
    <n v="3"/>
    <n v="0.66700000000000004"/>
    <n v="0"/>
    <n v="1"/>
    <n v="0"/>
    <n v="0"/>
    <n v="0"/>
    <m/>
    <n v="0"/>
    <n v="1"/>
    <n v="1"/>
    <n v="0"/>
    <n v="3"/>
    <n v="0"/>
    <n v="0"/>
    <n v="2"/>
    <n v="4"/>
    <n v="-3"/>
    <n v="5.2"/>
    <d v="2025-11-17T00:00:00"/>
    <m/>
    <m/>
    <m/>
    <n v="12.316666666666666"/>
  </r>
  <r>
    <x v="255"/>
    <s v="NOP"/>
    <s v="OKC"/>
    <s v="L"/>
    <d v="1899-12-31T02:26:00"/>
    <n v="3"/>
    <n v="10"/>
    <n v="0.3"/>
    <n v="0"/>
    <n v="0"/>
    <m/>
    <n v="3"/>
    <n v="4"/>
    <n v="0.75"/>
    <n v="5"/>
    <n v="3"/>
    <n v="8"/>
    <n v="3"/>
    <n v="2"/>
    <n v="2"/>
    <n v="6"/>
    <n v="4"/>
    <n v="9"/>
    <n v="-7"/>
    <n v="5.0999999999999996"/>
    <d v="2025-11-17T00:00:00"/>
    <m/>
    <m/>
    <m/>
    <n v="26.433333333333337"/>
  </r>
  <r>
    <x v="292"/>
    <s v="DAL"/>
    <s v="MIN"/>
    <s v="L"/>
    <d v="1899-12-30T17:33:00"/>
    <n v="2"/>
    <n v="4"/>
    <n v="0.5"/>
    <n v="0"/>
    <n v="1"/>
    <n v="0"/>
    <n v="2"/>
    <n v="2"/>
    <n v="1"/>
    <n v="0"/>
    <n v="3"/>
    <n v="3"/>
    <n v="1"/>
    <n v="1"/>
    <n v="1"/>
    <n v="2"/>
    <n v="1"/>
    <n v="6"/>
    <n v="-10"/>
    <n v="4.9000000000000004"/>
    <d v="2025-11-17T00:00:00"/>
    <m/>
    <m/>
    <m/>
    <n v="17.549999999999997"/>
  </r>
  <r>
    <x v="299"/>
    <s v="CHI"/>
    <s v="DEN"/>
    <s v="W"/>
    <d v="1899-12-30T18:04:00"/>
    <n v="2"/>
    <n v="4"/>
    <n v="0.5"/>
    <n v="1"/>
    <n v="3"/>
    <n v="0.33300000000000002"/>
    <n v="0"/>
    <n v="0"/>
    <m/>
    <n v="0"/>
    <n v="3"/>
    <n v="3"/>
    <n v="4"/>
    <n v="0"/>
    <n v="0"/>
    <n v="1"/>
    <n v="2"/>
    <n v="5"/>
    <n v="18"/>
    <n v="4.9000000000000004"/>
    <d v="2025-11-17T00:00:00"/>
    <m/>
    <m/>
    <m/>
    <n v="18.066666666666666"/>
  </r>
  <r>
    <x v="90"/>
    <s v="PHI"/>
    <s v="LAC"/>
    <s v="W"/>
    <d v="1899-12-30T21:12:00"/>
    <n v="3"/>
    <n v="4"/>
    <n v="0.75"/>
    <n v="0"/>
    <n v="0"/>
    <m/>
    <n v="1"/>
    <n v="2"/>
    <n v="0.5"/>
    <n v="0"/>
    <n v="1"/>
    <n v="1"/>
    <n v="0"/>
    <n v="3"/>
    <n v="0"/>
    <n v="2"/>
    <n v="4"/>
    <n v="7"/>
    <n v="-13"/>
    <n v="4.7"/>
    <d v="2025-11-17T00:00:00"/>
    <m/>
    <m/>
    <m/>
    <n v="21.2"/>
  </r>
  <r>
    <x v="225"/>
    <s v="NOP"/>
    <s v="OKC"/>
    <s v="L"/>
    <d v="1899-12-30T21:54:00"/>
    <n v="3"/>
    <n v="6"/>
    <n v="0.5"/>
    <n v="0"/>
    <n v="0"/>
    <m/>
    <n v="0"/>
    <n v="0"/>
    <m/>
    <n v="1"/>
    <n v="1"/>
    <n v="2"/>
    <n v="2"/>
    <n v="1"/>
    <n v="1"/>
    <n v="2"/>
    <n v="1"/>
    <n v="6"/>
    <n v="-15"/>
    <n v="4.7"/>
    <d v="2025-11-17T00:00:00"/>
    <m/>
    <m/>
    <m/>
    <n v="21.9"/>
  </r>
  <r>
    <x v="115"/>
    <s v="MIA"/>
    <s v="NYK"/>
    <s v="W"/>
    <d v="1899-12-31T08:28:00"/>
    <n v="5"/>
    <n v="11"/>
    <n v="0.45500000000000002"/>
    <n v="1"/>
    <n v="2"/>
    <n v="0.5"/>
    <n v="2"/>
    <n v="2"/>
    <n v="1"/>
    <n v="0"/>
    <n v="1"/>
    <n v="1"/>
    <n v="4"/>
    <n v="0"/>
    <n v="0"/>
    <n v="5"/>
    <n v="2"/>
    <n v="13"/>
    <n v="0"/>
    <n v="4.5999999999999996"/>
    <d v="2025-11-17T00:00:00"/>
    <m/>
    <m/>
    <m/>
    <n v="32.466666666666669"/>
  </r>
  <r>
    <x v="380"/>
    <s v="CLE"/>
    <s v="MIL"/>
    <s v="W"/>
    <d v="1899-12-31T01:35:00"/>
    <n v="5"/>
    <n v="11"/>
    <n v="0.45500000000000002"/>
    <n v="1"/>
    <n v="4"/>
    <n v="0.25"/>
    <n v="0"/>
    <n v="0"/>
    <m/>
    <n v="0"/>
    <n v="5"/>
    <n v="5"/>
    <n v="1"/>
    <n v="0"/>
    <n v="0"/>
    <n v="2"/>
    <n v="3"/>
    <n v="11"/>
    <n v="-3"/>
    <n v="4.3"/>
    <d v="2025-11-17T00:00:00"/>
    <m/>
    <m/>
    <m/>
    <n v="25.583333333333336"/>
  </r>
  <r>
    <x v="204"/>
    <s v="TOR"/>
    <s v="CHO"/>
    <s v="W"/>
    <d v="1899-12-30T14:51:00"/>
    <n v="3"/>
    <n v="7"/>
    <n v="0.42899999999999999"/>
    <n v="1"/>
    <n v="2"/>
    <n v="0.5"/>
    <n v="0"/>
    <n v="0"/>
    <m/>
    <n v="1"/>
    <n v="3"/>
    <n v="4"/>
    <n v="1"/>
    <n v="0"/>
    <n v="1"/>
    <n v="1"/>
    <n v="3"/>
    <n v="7"/>
    <n v="-3"/>
    <n v="4.0999999999999996"/>
    <d v="2025-11-17T00:00:00"/>
    <m/>
    <m/>
    <m/>
    <n v="14.850000000000001"/>
  </r>
  <r>
    <x v="347"/>
    <s v="DET"/>
    <s v="IND"/>
    <s v="W"/>
    <d v="1899-12-30T18:24:00"/>
    <n v="1"/>
    <n v="3"/>
    <n v="0.33300000000000002"/>
    <n v="1"/>
    <n v="3"/>
    <n v="0.33300000000000002"/>
    <n v="0"/>
    <n v="0"/>
    <m/>
    <n v="1"/>
    <n v="1"/>
    <n v="2"/>
    <n v="1"/>
    <n v="1"/>
    <n v="0"/>
    <n v="0"/>
    <n v="0"/>
    <n v="3"/>
    <n v="2"/>
    <n v="4"/>
    <d v="2025-11-17T00:00:00"/>
    <m/>
    <m/>
    <m/>
    <n v="18.400000000000002"/>
  </r>
  <r>
    <x v="381"/>
    <s v="CHO"/>
    <s v="TOR"/>
    <s v="L"/>
    <d v="1899-12-30T09:03:00"/>
    <n v="1"/>
    <n v="2"/>
    <n v="0.5"/>
    <n v="0"/>
    <n v="1"/>
    <n v="0"/>
    <n v="3"/>
    <n v="4"/>
    <n v="0.75"/>
    <n v="0"/>
    <n v="1"/>
    <n v="1"/>
    <n v="0"/>
    <n v="0"/>
    <n v="0"/>
    <n v="0"/>
    <n v="0"/>
    <n v="5"/>
    <n v="-4"/>
    <n v="3.9"/>
    <d v="2025-11-17T00:00:00"/>
    <m/>
    <m/>
    <m/>
    <n v="9.0500000000000007"/>
  </r>
  <r>
    <x v="10"/>
    <s v="OKC"/>
    <s v="NOP"/>
    <s v="W"/>
    <d v="1899-12-31T01:52:00"/>
    <n v="4"/>
    <n v="14"/>
    <n v="0.28599999999999998"/>
    <n v="0"/>
    <n v="4"/>
    <n v="0"/>
    <n v="3"/>
    <n v="4"/>
    <n v="0.75"/>
    <n v="0"/>
    <n v="2"/>
    <n v="2"/>
    <n v="1"/>
    <n v="1"/>
    <n v="0"/>
    <n v="0"/>
    <n v="2"/>
    <n v="11"/>
    <n v="-18"/>
    <n v="3.9"/>
    <d v="2025-11-17T00:00:00"/>
    <m/>
    <m/>
    <m/>
    <n v="25.866666666666667"/>
  </r>
  <r>
    <x v="368"/>
    <s v="CHI"/>
    <s v="DEN"/>
    <s v="W"/>
    <d v="1899-12-30T10:42:00"/>
    <n v="1"/>
    <n v="4"/>
    <n v="0.25"/>
    <n v="0"/>
    <n v="2"/>
    <n v="0"/>
    <n v="0"/>
    <n v="0"/>
    <m/>
    <n v="2"/>
    <n v="1"/>
    <n v="3"/>
    <n v="1"/>
    <n v="1"/>
    <n v="1"/>
    <n v="0"/>
    <n v="0"/>
    <n v="2"/>
    <n v="8"/>
    <n v="3.7"/>
    <d v="2025-11-17T00:00:00"/>
    <m/>
    <m/>
    <m/>
    <n v="10.700000000000001"/>
  </r>
  <r>
    <x v="138"/>
    <s v="TOR"/>
    <s v="CHO"/>
    <s v="W"/>
    <d v="1899-12-30T20:11:00"/>
    <n v="1"/>
    <n v="2"/>
    <n v="0.5"/>
    <n v="0"/>
    <n v="1"/>
    <n v="0"/>
    <n v="0"/>
    <n v="0"/>
    <m/>
    <n v="0"/>
    <n v="2"/>
    <n v="2"/>
    <n v="4"/>
    <n v="2"/>
    <n v="1"/>
    <n v="3"/>
    <n v="1"/>
    <n v="2"/>
    <n v="-7"/>
    <n v="3.7"/>
    <d v="2025-11-17T00:00:00"/>
    <m/>
    <m/>
    <m/>
    <n v="20.183333333333334"/>
  </r>
  <r>
    <x v="281"/>
    <s v="DAL"/>
    <s v="MIN"/>
    <s v="L"/>
    <d v="1899-12-31T01:30:00"/>
    <n v="2"/>
    <n v="6"/>
    <n v="0.33300000000000002"/>
    <n v="0"/>
    <n v="0"/>
    <m/>
    <n v="1"/>
    <n v="7"/>
    <n v="0.14299999999999999"/>
    <n v="4"/>
    <n v="6"/>
    <n v="10"/>
    <n v="0"/>
    <n v="1"/>
    <n v="2"/>
    <n v="1"/>
    <n v="4"/>
    <n v="5"/>
    <n v="-20"/>
    <n v="3.6"/>
    <d v="2025-11-17T00:00:00"/>
    <m/>
    <m/>
    <m/>
    <n v="25.5"/>
  </r>
  <r>
    <x v="321"/>
    <s v="IND"/>
    <s v="DET"/>
    <s v="L"/>
    <d v="1899-12-30T08:03:00"/>
    <n v="2"/>
    <n v="4"/>
    <n v="0.5"/>
    <n v="1"/>
    <n v="3"/>
    <n v="0.33300000000000002"/>
    <n v="0"/>
    <n v="0"/>
    <m/>
    <n v="0"/>
    <n v="0"/>
    <n v="0"/>
    <n v="0"/>
    <n v="0"/>
    <n v="1"/>
    <n v="0"/>
    <n v="1"/>
    <n v="5"/>
    <n v="-4"/>
    <n v="3.3"/>
    <d v="2025-11-17T00:00:00"/>
    <m/>
    <m/>
    <m/>
    <n v="8.0499999999999989"/>
  </r>
  <r>
    <x v="273"/>
    <s v="MIN"/>
    <s v="DAL"/>
    <s v="W"/>
    <d v="1899-12-30T07:46:00"/>
    <n v="1"/>
    <n v="2"/>
    <n v="0.5"/>
    <n v="0"/>
    <n v="1"/>
    <n v="0"/>
    <n v="0"/>
    <n v="0"/>
    <m/>
    <n v="0"/>
    <n v="2"/>
    <n v="2"/>
    <n v="1"/>
    <n v="1"/>
    <n v="0"/>
    <n v="0"/>
    <n v="0"/>
    <n v="2"/>
    <n v="-5"/>
    <n v="3.3"/>
    <d v="2025-11-17T00:00:00"/>
    <m/>
    <m/>
    <m/>
    <n v="7.7666666666666675"/>
  </r>
  <r>
    <x v="8"/>
    <s v="OKC"/>
    <s v="NOP"/>
    <s v="W"/>
    <d v="1899-12-31T04:17:00"/>
    <n v="3"/>
    <n v="10"/>
    <n v="0.3"/>
    <n v="1"/>
    <n v="4"/>
    <n v="0.25"/>
    <n v="0"/>
    <n v="0"/>
    <m/>
    <n v="0"/>
    <n v="2"/>
    <n v="2"/>
    <n v="4"/>
    <n v="3"/>
    <n v="0"/>
    <n v="3"/>
    <n v="4"/>
    <n v="7"/>
    <n v="14"/>
    <n v="3"/>
    <d v="2025-11-17T00:00:00"/>
    <m/>
    <m/>
    <m/>
    <n v="28.283333333333331"/>
  </r>
  <r>
    <x v="237"/>
    <s v="DAL"/>
    <s v="MIN"/>
    <s v="L"/>
    <d v="1899-12-30T17:11:00"/>
    <n v="3"/>
    <n v="9"/>
    <n v="0.33300000000000002"/>
    <n v="1"/>
    <n v="6"/>
    <n v="0.16700000000000001"/>
    <n v="0"/>
    <n v="0"/>
    <m/>
    <n v="0"/>
    <n v="0"/>
    <n v="0"/>
    <n v="0"/>
    <n v="2"/>
    <n v="0"/>
    <n v="1"/>
    <n v="0"/>
    <n v="7"/>
    <n v="-17"/>
    <n v="2.9"/>
    <d v="2025-11-17T00:00:00"/>
    <m/>
    <m/>
    <m/>
    <n v="17.183333333333334"/>
  </r>
  <r>
    <x v="319"/>
    <s v="DEN"/>
    <s v="CHI"/>
    <s v="L"/>
    <d v="1899-12-30T16:12:00"/>
    <n v="2"/>
    <n v="8"/>
    <n v="0.25"/>
    <n v="0"/>
    <n v="3"/>
    <n v="0"/>
    <n v="0"/>
    <n v="0"/>
    <m/>
    <n v="1"/>
    <n v="1"/>
    <n v="2"/>
    <n v="0"/>
    <n v="3"/>
    <n v="0"/>
    <n v="0"/>
    <n v="1"/>
    <n v="4"/>
    <n v="-21"/>
    <n v="2.8"/>
    <d v="2025-11-17T00:00:00"/>
    <m/>
    <m/>
    <m/>
    <n v="16.200000000000003"/>
  </r>
  <r>
    <x v="429"/>
    <s v="IND"/>
    <s v="DET"/>
    <s v="L"/>
    <d v="1899-12-30T20:22:00"/>
    <n v="2"/>
    <n v="8"/>
    <n v="0.25"/>
    <n v="0"/>
    <n v="2"/>
    <n v="0"/>
    <n v="0"/>
    <n v="0"/>
    <m/>
    <n v="3"/>
    <n v="6"/>
    <n v="9"/>
    <n v="0"/>
    <n v="0"/>
    <n v="0"/>
    <n v="0"/>
    <n v="1"/>
    <n v="4"/>
    <n v="14"/>
    <n v="2.7"/>
    <d v="2025-11-17T00:00:00"/>
    <m/>
    <m/>
    <m/>
    <n v="20.366666666666667"/>
  </r>
  <r>
    <x v="246"/>
    <s v="MIL"/>
    <s v="CLE"/>
    <s v="L"/>
    <d v="1899-12-30T11:31:00"/>
    <n v="1"/>
    <n v="2"/>
    <n v="0.5"/>
    <n v="0"/>
    <n v="0"/>
    <m/>
    <n v="0"/>
    <n v="0"/>
    <m/>
    <n v="1"/>
    <n v="1"/>
    <n v="2"/>
    <n v="1"/>
    <n v="0"/>
    <n v="0"/>
    <n v="0"/>
    <n v="0"/>
    <n v="2"/>
    <n v="-8"/>
    <n v="2.7"/>
    <d v="2025-11-17T00:00:00"/>
    <m/>
    <m/>
    <m/>
    <n v="11.516666666666667"/>
  </r>
  <r>
    <x v="34"/>
    <s v="OKC"/>
    <s v="NOP"/>
    <s v="W"/>
    <d v="1899-12-30T07:10:00"/>
    <n v="1"/>
    <n v="1"/>
    <n v="1"/>
    <n v="0"/>
    <n v="0"/>
    <m/>
    <n v="0"/>
    <n v="0"/>
    <m/>
    <n v="0"/>
    <n v="2"/>
    <n v="2"/>
    <n v="1"/>
    <n v="0"/>
    <n v="0"/>
    <n v="0"/>
    <n v="1"/>
    <n v="2"/>
    <n v="-5"/>
    <n v="2.6"/>
    <d v="2025-11-17T00:00:00"/>
    <m/>
    <m/>
    <m/>
    <n v="7.1666666666666661"/>
  </r>
  <r>
    <x v="35"/>
    <s v="OKC"/>
    <s v="NOP"/>
    <s v="W"/>
    <d v="1899-12-30T02:43:00"/>
    <n v="1"/>
    <n v="1"/>
    <n v="1"/>
    <n v="1"/>
    <n v="1"/>
    <n v="1"/>
    <n v="0"/>
    <n v="0"/>
    <m/>
    <n v="0"/>
    <n v="1"/>
    <n v="1"/>
    <n v="0"/>
    <n v="0"/>
    <n v="0"/>
    <n v="0"/>
    <n v="1"/>
    <n v="3"/>
    <n v="-1"/>
    <n v="2.6"/>
    <d v="2025-11-17T00:00:00"/>
    <m/>
    <m/>
    <m/>
    <n v="2.7166666666666668"/>
  </r>
  <r>
    <x v="297"/>
    <s v="CHI"/>
    <s v="DEN"/>
    <s v="W"/>
    <d v="1899-12-30T19:57:00"/>
    <n v="1"/>
    <n v="3"/>
    <n v="0.33300000000000002"/>
    <n v="0"/>
    <n v="2"/>
    <n v="0"/>
    <n v="0"/>
    <n v="0"/>
    <m/>
    <n v="1"/>
    <n v="0"/>
    <n v="1"/>
    <n v="1"/>
    <n v="0"/>
    <n v="1"/>
    <n v="0"/>
    <n v="0"/>
    <n v="2"/>
    <n v="-11"/>
    <n v="2.4"/>
    <d v="2025-11-17T00:00:00"/>
    <m/>
    <m/>
    <m/>
    <n v="19.950000000000003"/>
  </r>
  <r>
    <x v="156"/>
    <s v="MIL"/>
    <s v="CLE"/>
    <s v="L"/>
    <d v="1899-12-30T21:30:00"/>
    <n v="2"/>
    <n v="8"/>
    <n v="0.25"/>
    <n v="0"/>
    <n v="0"/>
    <m/>
    <n v="0"/>
    <n v="0"/>
    <m/>
    <n v="0"/>
    <n v="1"/>
    <n v="1"/>
    <n v="8"/>
    <n v="0"/>
    <n v="0"/>
    <n v="2"/>
    <n v="2"/>
    <n v="4"/>
    <n v="-11"/>
    <n v="2.2999999999999998"/>
    <d v="2025-11-17T00:00:00"/>
    <m/>
    <m/>
    <m/>
    <n v="21.5"/>
  </r>
  <r>
    <x v="386"/>
    <s v="DAL"/>
    <s v="MIN"/>
    <s v="L"/>
    <d v="1899-12-30T09:05:00"/>
    <n v="1"/>
    <n v="2"/>
    <n v="0.5"/>
    <n v="0"/>
    <n v="1"/>
    <n v="0"/>
    <n v="0"/>
    <n v="0"/>
    <m/>
    <n v="1"/>
    <n v="3"/>
    <n v="4"/>
    <n v="0"/>
    <n v="0"/>
    <n v="0"/>
    <n v="0"/>
    <n v="1"/>
    <n v="2"/>
    <n v="3"/>
    <n v="2.2000000000000002"/>
    <d v="2025-11-17T00:00:00"/>
    <m/>
    <m/>
    <m/>
    <n v="9.0833333333333321"/>
  </r>
  <r>
    <x v="357"/>
    <s v="NOP"/>
    <s v="OKC"/>
    <s v="L"/>
    <d v="1899-12-30T22:47:00"/>
    <n v="3"/>
    <n v="9"/>
    <n v="0.33300000000000002"/>
    <n v="0"/>
    <n v="4"/>
    <n v="0"/>
    <n v="0"/>
    <n v="0"/>
    <m/>
    <n v="1"/>
    <n v="1"/>
    <n v="2"/>
    <n v="1"/>
    <n v="2"/>
    <n v="0"/>
    <n v="1"/>
    <n v="4"/>
    <n v="6"/>
    <n v="-5"/>
    <n v="2"/>
    <d v="2025-11-17T00:00:00"/>
    <m/>
    <m/>
    <m/>
    <n v="22.783333333333331"/>
  </r>
  <r>
    <x v="412"/>
    <s v="NOP"/>
    <s v="OKC"/>
    <s v="L"/>
    <d v="1899-12-30T12:32:00"/>
    <n v="1"/>
    <n v="3"/>
    <n v="0.33300000000000002"/>
    <n v="0"/>
    <n v="0"/>
    <m/>
    <n v="2"/>
    <n v="2"/>
    <n v="1"/>
    <n v="0"/>
    <n v="3"/>
    <n v="3"/>
    <n v="0"/>
    <n v="0"/>
    <n v="0"/>
    <n v="0"/>
    <n v="3"/>
    <n v="4"/>
    <n v="12"/>
    <n v="2"/>
    <d v="2025-11-17T00:00:00"/>
    <m/>
    <m/>
    <m/>
    <n v="12.533333333333335"/>
  </r>
  <r>
    <x v="374"/>
    <s v="DEN"/>
    <s v="CHI"/>
    <s v="L"/>
    <d v="1899-12-30T10:27:00"/>
    <n v="1"/>
    <n v="3"/>
    <n v="0.33300000000000002"/>
    <n v="1"/>
    <n v="1"/>
    <n v="1"/>
    <n v="0"/>
    <n v="0"/>
    <m/>
    <n v="1"/>
    <n v="0"/>
    <n v="1"/>
    <n v="0"/>
    <n v="0"/>
    <n v="0"/>
    <n v="0"/>
    <n v="0"/>
    <n v="3"/>
    <n v="9"/>
    <n v="2"/>
    <d v="2025-11-17T00:00:00"/>
    <m/>
    <m/>
    <m/>
    <n v="10.45"/>
  </r>
  <r>
    <x v="448"/>
    <s v="CLE"/>
    <s v="MIL"/>
    <s v="W"/>
    <d v="1899-12-30T12:11:00"/>
    <n v="1"/>
    <n v="2"/>
    <n v="0.5"/>
    <n v="0"/>
    <n v="1"/>
    <n v="0"/>
    <n v="0"/>
    <n v="0"/>
    <m/>
    <n v="1"/>
    <n v="1"/>
    <n v="2"/>
    <n v="1"/>
    <n v="0"/>
    <n v="1"/>
    <n v="1"/>
    <n v="1"/>
    <n v="2"/>
    <n v="9"/>
    <n v="2"/>
    <d v="2025-11-17T00:00:00"/>
    <m/>
    <m/>
    <m/>
    <n v="12.183333333333334"/>
  </r>
  <r>
    <x v="174"/>
    <s v="LAC"/>
    <s v="PHI"/>
    <s v="L"/>
    <d v="1899-12-30T14:02:00"/>
    <n v="2"/>
    <n v="5"/>
    <n v="0.4"/>
    <n v="1"/>
    <n v="3"/>
    <n v="0.33300000000000002"/>
    <n v="1"/>
    <n v="1"/>
    <n v="1"/>
    <n v="0"/>
    <n v="1"/>
    <n v="1"/>
    <n v="0"/>
    <n v="0"/>
    <n v="0"/>
    <n v="1"/>
    <n v="2"/>
    <n v="6"/>
    <n v="5"/>
    <n v="1.8"/>
    <d v="2025-11-17T00:00:00"/>
    <m/>
    <m/>
    <m/>
    <n v="14.033333333333335"/>
  </r>
  <r>
    <x v="221"/>
    <s v="LAC"/>
    <s v="PHI"/>
    <s v="L"/>
    <d v="1899-12-30T11:13:00"/>
    <n v="1"/>
    <n v="2"/>
    <n v="0.5"/>
    <n v="1"/>
    <n v="1"/>
    <n v="1"/>
    <n v="0"/>
    <n v="0"/>
    <m/>
    <n v="0"/>
    <n v="2"/>
    <n v="2"/>
    <n v="0"/>
    <n v="0"/>
    <n v="0"/>
    <n v="0"/>
    <n v="2"/>
    <n v="3"/>
    <n v="-6"/>
    <n v="1.8"/>
    <d v="2025-11-17T00:00:00"/>
    <m/>
    <m/>
    <m/>
    <n v="11.216666666666667"/>
  </r>
  <r>
    <x v="358"/>
    <s v="MIN"/>
    <s v="DAL"/>
    <s v="W"/>
    <d v="1899-12-30T06:50:00"/>
    <n v="0"/>
    <n v="0"/>
    <m/>
    <n v="0"/>
    <n v="0"/>
    <m/>
    <n v="0"/>
    <n v="0"/>
    <m/>
    <n v="0"/>
    <n v="0"/>
    <n v="0"/>
    <n v="1"/>
    <n v="1"/>
    <n v="0"/>
    <n v="0"/>
    <n v="0"/>
    <n v="0"/>
    <n v="-7"/>
    <n v="1.7"/>
    <d v="2025-11-17T00:00:00"/>
    <m/>
    <m/>
    <m/>
    <n v="6.833333333333333"/>
  </r>
  <r>
    <x v="364"/>
    <s v="MIN"/>
    <s v="DAL"/>
    <s v="W"/>
    <d v="1899-12-30T02:59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5"/>
    <n v="1.6"/>
    <d v="2025-11-17T00:00:00"/>
    <m/>
    <m/>
    <m/>
    <n v="2.9833333333333334"/>
  </r>
  <r>
    <x v="388"/>
    <s v="TOR"/>
    <s v="CHO"/>
    <s v="W"/>
    <d v="1899-12-30T15:22:00"/>
    <n v="1"/>
    <n v="3"/>
    <n v="0.33300000000000002"/>
    <n v="0"/>
    <n v="0"/>
    <m/>
    <n v="2"/>
    <n v="2"/>
    <n v="1"/>
    <n v="0"/>
    <n v="1"/>
    <n v="1"/>
    <n v="1"/>
    <n v="0"/>
    <n v="0"/>
    <n v="1"/>
    <n v="2"/>
    <n v="4"/>
    <n v="2"/>
    <n v="1.5"/>
    <d v="2025-11-17T00:00:00"/>
    <m/>
    <m/>
    <m/>
    <n v="15.366666666666665"/>
  </r>
  <r>
    <x v="224"/>
    <s v="MIA"/>
    <s v="NYK"/>
    <s v="W"/>
    <d v="1899-12-30T14:59:00"/>
    <n v="2"/>
    <n v="7"/>
    <n v="0.28599999999999998"/>
    <n v="1"/>
    <n v="4"/>
    <n v="0.25"/>
    <n v="0"/>
    <n v="0"/>
    <m/>
    <n v="0"/>
    <n v="1"/>
    <n v="1"/>
    <n v="2"/>
    <n v="0"/>
    <n v="0"/>
    <n v="0"/>
    <n v="3"/>
    <n v="5"/>
    <n v="-3"/>
    <n v="1.4"/>
    <d v="2025-11-17T00:00:00"/>
    <m/>
    <m/>
    <m/>
    <n v="14.983333333333334"/>
  </r>
  <r>
    <x v="416"/>
    <s v="NYK"/>
    <s v="MIA"/>
    <s v="L"/>
    <d v="1899-12-30T01:23:00"/>
    <n v="0"/>
    <n v="0"/>
    <m/>
    <n v="0"/>
    <n v="0"/>
    <m/>
    <n v="0"/>
    <n v="0"/>
    <m/>
    <n v="0"/>
    <n v="1"/>
    <n v="1"/>
    <n v="0"/>
    <n v="1"/>
    <n v="0"/>
    <n v="0"/>
    <n v="0"/>
    <n v="0"/>
    <n v="1"/>
    <n v="1.3"/>
    <d v="2025-11-17T00:00:00"/>
    <m/>
    <m/>
    <m/>
    <n v="1.3833333333333333"/>
  </r>
  <r>
    <x v="362"/>
    <s v="MIN"/>
    <s v="DAL"/>
    <s v="W"/>
    <d v="1899-12-30T12:58:00"/>
    <n v="4"/>
    <n v="12"/>
    <n v="0.33300000000000002"/>
    <n v="0"/>
    <n v="3"/>
    <n v="0"/>
    <n v="0"/>
    <n v="0"/>
    <m/>
    <n v="0"/>
    <n v="1"/>
    <n v="1"/>
    <n v="1"/>
    <n v="2"/>
    <n v="0"/>
    <n v="2"/>
    <n v="3"/>
    <n v="8"/>
    <n v="-17"/>
    <n v="1"/>
    <d v="2025-11-17T00:00:00"/>
    <m/>
    <m/>
    <m/>
    <n v="12.966666666666665"/>
  </r>
  <r>
    <x v="349"/>
    <s v="DET"/>
    <s v="IND"/>
    <s v="W"/>
    <d v="1899-12-30T01:19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3"/>
    <n v="1"/>
    <d v="2025-11-17T00:00:00"/>
    <m/>
    <m/>
    <m/>
    <n v="1.3166666666666667"/>
  </r>
  <r>
    <x v="257"/>
    <s v="DAL"/>
    <s v="MIN"/>
    <s v="L"/>
    <d v="1899-12-30T23:15:00"/>
    <n v="3"/>
    <n v="9"/>
    <n v="0.33300000000000002"/>
    <n v="0"/>
    <n v="3"/>
    <n v="0"/>
    <n v="1"/>
    <n v="3"/>
    <n v="0.33300000000000002"/>
    <n v="0"/>
    <n v="3"/>
    <n v="3"/>
    <n v="0"/>
    <n v="1"/>
    <n v="0"/>
    <n v="2"/>
    <n v="0"/>
    <n v="7"/>
    <n v="-24"/>
    <n v="1"/>
    <d v="2025-11-17T00:00:00"/>
    <m/>
    <m/>
    <m/>
    <n v="23.25"/>
  </r>
  <r>
    <x v="305"/>
    <s v="NYK"/>
    <s v="MIA"/>
    <s v="L"/>
    <d v="1899-12-30T10:00:00"/>
    <n v="0"/>
    <n v="0"/>
    <m/>
    <n v="0"/>
    <n v="0"/>
    <m/>
    <n v="0"/>
    <n v="0"/>
    <m/>
    <n v="0"/>
    <n v="3"/>
    <n v="3"/>
    <n v="0"/>
    <n v="0"/>
    <n v="0"/>
    <n v="0"/>
    <n v="0"/>
    <n v="0"/>
    <n v="1"/>
    <n v="0.9"/>
    <d v="2025-11-17T00:00:00"/>
    <m/>
    <m/>
    <m/>
    <n v="10"/>
  </r>
  <r>
    <x v="206"/>
    <s v="LAC"/>
    <s v="PHI"/>
    <s v="L"/>
    <d v="1899-12-30T12:01:00"/>
    <n v="1"/>
    <n v="2"/>
    <n v="0.5"/>
    <n v="0"/>
    <n v="1"/>
    <n v="0"/>
    <n v="0"/>
    <n v="0"/>
    <m/>
    <n v="0"/>
    <n v="0"/>
    <n v="0"/>
    <n v="0"/>
    <n v="0"/>
    <n v="1"/>
    <n v="1"/>
    <n v="0"/>
    <n v="2"/>
    <n v="1"/>
    <n v="0.7"/>
    <d v="2025-11-17T00:00:00"/>
    <m/>
    <m/>
    <m/>
    <n v="12.016666666666666"/>
  </r>
  <r>
    <x v="332"/>
    <s v="OKC"/>
    <s v="NOP"/>
    <s v="W"/>
    <d v="1899-12-30T04:19:00"/>
    <n v="0"/>
    <n v="1"/>
    <n v="0"/>
    <n v="0"/>
    <n v="1"/>
    <n v="0"/>
    <n v="0"/>
    <n v="0"/>
    <m/>
    <n v="0"/>
    <n v="0"/>
    <n v="0"/>
    <n v="2"/>
    <n v="0"/>
    <n v="0"/>
    <n v="0"/>
    <n v="0"/>
    <n v="0"/>
    <n v="-1"/>
    <n v="0.7"/>
    <d v="2025-11-17T00:00:00"/>
    <m/>
    <m/>
    <m/>
    <n v="4.3166666666666664"/>
  </r>
  <r>
    <x v="453"/>
    <s v="IND"/>
    <s v="DET"/>
    <s v="L"/>
    <d v="1899-12-30T02:11:00"/>
    <n v="1"/>
    <n v="1"/>
    <n v="1"/>
    <n v="0"/>
    <n v="0"/>
    <m/>
    <n v="0"/>
    <n v="0"/>
    <m/>
    <n v="0"/>
    <n v="0"/>
    <n v="0"/>
    <n v="0"/>
    <n v="0"/>
    <n v="0"/>
    <n v="1"/>
    <n v="0"/>
    <n v="2"/>
    <n v="3"/>
    <n v="0.7"/>
    <d v="2025-11-17T00:00:00"/>
    <m/>
    <m/>
    <m/>
    <n v="2.1833333333333331"/>
  </r>
  <r>
    <x v="322"/>
    <s v="IND"/>
    <s v="DET"/>
    <s v="L"/>
    <d v="1899-12-30T02:11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5-11-17T00:00:00"/>
    <m/>
    <m/>
    <m/>
    <n v="2.1833333333333331"/>
  </r>
  <r>
    <x v="467"/>
    <s v="CHO"/>
    <s v="TOR"/>
    <s v="L"/>
    <d v="1899-12-30T16:08:00"/>
    <n v="0"/>
    <n v="3"/>
    <n v="0"/>
    <n v="0"/>
    <n v="2"/>
    <n v="0"/>
    <n v="1"/>
    <n v="2"/>
    <n v="0.5"/>
    <n v="1"/>
    <n v="0"/>
    <n v="1"/>
    <n v="1"/>
    <n v="0"/>
    <n v="1"/>
    <n v="0"/>
    <n v="0"/>
    <n v="1"/>
    <n v="0"/>
    <n v="0.6"/>
    <d v="2025-11-17T00:00:00"/>
    <m/>
    <m/>
    <m/>
    <n v="16.133333333333333"/>
  </r>
  <r>
    <x v="289"/>
    <s v="DAL"/>
    <s v="MIN"/>
    <s v="L"/>
    <d v="1899-12-30T16:33:00"/>
    <n v="0"/>
    <n v="0"/>
    <m/>
    <n v="0"/>
    <n v="0"/>
    <m/>
    <n v="0"/>
    <n v="1"/>
    <n v="0"/>
    <n v="2"/>
    <n v="3"/>
    <n v="5"/>
    <n v="1"/>
    <n v="0"/>
    <n v="0"/>
    <n v="0"/>
    <n v="5"/>
    <n v="0"/>
    <n v="11"/>
    <n v="0.6"/>
    <d v="2025-11-17T00:00:00"/>
    <m/>
    <m/>
    <m/>
    <n v="16.55"/>
  </r>
  <r>
    <x v="242"/>
    <s v="DAL"/>
    <s v="MIN"/>
    <s v="L"/>
    <d v="1899-12-30T22:24:00"/>
    <n v="4"/>
    <n v="11"/>
    <n v="0.36399999999999999"/>
    <n v="0"/>
    <n v="5"/>
    <n v="0"/>
    <n v="0"/>
    <n v="0"/>
    <m/>
    <n v="1"/>
    <n v="1"/>
    <n v="2"/>
    <n v="4"/>
    <n v="0"/>
    <n v="0"/>
    <n v="4"/>
    <n v="3"/>
    <n v="8"/>
    <n v="-11"/>
    <n v="0.5"/>
    <d v="2025-11-17T00:00:00"/>
    <m/>
    <m/>
    <m/>
    <n v="22.4"/>
  </r>
  <r>
    <x v="353"/>
    <s v="MIN"/>
    <s v="DAL"/>
    <s v="W"/>
    <d v="1899-12-30T09:40:00"/>
    <n v="0"/>
    <n v="2"/>
    <n v="0"/>
    <n v="0"/>
    <n v="2"/>
    <n v="0"/>
    <n v="0"/>
    <n v="0"/>
    <m/>
    <n v="0"/>
    <n v="3"/>
    <n v="3"/>
    <n v="3"/>
    <n v="1"/>
    <n v="0"/>
    <n v="1"/>
    <n v="3"/>
    <n v="0"/>
    <n v="-5"/>
    <n v="0.4"/>
    <d v="2025-11-17T00:00:00"/>
    <m/>
    <m/>
    <m/>
    <n v="9.6666666666666679"/>
  </r>
  <r>
    <x v="112"/>
    <s v="MIA"/>
    <s v="NYK"/>
    <s v="W"/>
    <d v="1899-12-31T08:57:00"/>
    <n v="3"/>
    <n v="15"/>
    <n v="0.2"/>
    <n v="0"/>
    <n v="4"/>
    <n v="0"/>
    <n v="0"/>
    <n v="0"/>
    <m/>
    <n v="0"/>
    <n v="4"/>
    <n v="4"/>
    <n v="4"/>
    <n v="0"/>
    <n v="1"/>
    <n v="0"/>
    <n v="3"/>
    <n v="6"/>
    <n v="1"/>
    <n v="0.2"/>
    <d v="2025-11-17T00:00:00"/>
    <m/>
    <m/>
    <m/>
    <n v="32.949999999999996"/>
  </r>
  <r>
    <x v="282"/>
    <s v="PHI"/>
    <s v="LAC"/>
    <s v="W"/>
    <d v="1899-12-30T18:02:00"/>
    <n v="0"/>
    <n v="6"/>
    <n v="0"/>
    <n v="0"/>
    <n v="4"/>
    <n v="0"/>
    <n v="0"/>
    <n v="0"/>
    <m/>
    <n v="2"/>
    <n v="3"/>
    <n v="5"/>
    <n v="4"/>
    <n v="0"/>
    <n v="0"/>
    <n v="0"/>
    <n v="2"/>
    <n v="0"/>
    <n v="1"/>
    <n v="0.1"/>
    <d v="2025-11-17T00:00:00"/>
    <m/>
    <m/>
    <m/>
    <n v="18.033333333333331"/>
  </r>
  <r>
    <x v="441"/>
    <s v="PHI"/>
    <s v="LAC"/>
    <s v="W"/>
    <d v="1899-12-30T05:0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7T00:00:00"/>
    <m/>
    <m/>
    <m/>
    <n v="5.0999999999999996"/>
  </r>
  <r>
    <x v="402"/>
    <s v="CLE"/>
    <s v="MIL"/>
    <s v="W"/>
    <d v="1899-12-30T07:05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5"/>
    <n v="-0.1"/>
    <d v="2025-11-17T00:00:00"/>
    <m/>
    <m/>
    <m/>
    <n v="7.0833333333333339"/>
  </r>
  <r>
    <x v="283"/>
    <s v="MIL"/>
    <s v="CLE"/>
    <s v="L"/>
    <d v="1899-12-30T05:15:00"/>
    <n v="1"/>
    <n v="3"/>
    <n v="0.33300000000000002"/>
    <n v="0"/>
    <n v="2"/>
    <n v="0"/>
    <n v="0"/>
    <n v="0"/>
    <m/>
    <n v="0"/>
    <n v="0"/>
    <n v="0"/>
    <n v="0"/>
    <n v="0"/>
    <n v="0"/>
    <n v="0"/>
    <n v="1"/>
    <n v="2"/>
    <n v="-4"/>
    <n v="-0.1"/>
    <d v="2025-11-17T00:00:00"/>
    <m/>
    <m/>
    <m/>
    <n v="5.25"/>
  </r>
  <r>
    <x v="340"/>
    <s v="MIA"/>
    <s v="NYK"/>
    <s v="W"/>
    <d v="1899-12-30T02:20:00"/>
    <n v="0"/>
    <n v="2"/>
    <n v="0"/>
    <n v="0"/>
    <n v="1"/>
    <n v="0"/>
    <n v="0"/>
    <n v="0"/>
    <m/>
    <n v="0"/>
    <n v="2"/>
    <n v="2"/>
    <n v="0"/>
    <n v="0"/>
    <n v="1"/>
    <n v="0"/>
    <n v="0"/>
    <n v="0"/>
    <n v="-3"/>
    <n v="-0.1"/>
    <d v="2025-11-17T00:00:00"/>
    <m/>
    <m/>
    <m/>
    <n v="2.3333333333333335"/>
  </r>
  <r>
    <x v="184"/>
    <s v="DAL"/>
    <s v="MIN"/>
    <s v="L"/>
    <d v="1899-12-30T18:45:00"/>
    <n v="0"/>
    <n v="1"/>
    <n v="0"/>
    <n v="0"/>
    <n v="0"/>
    <m/>
    <n v="1"/>
    <n v="2"/>
    <n v="0.5"/>
    <n v="0"/>
    <n v="0"/>
    <n v="0"/>
    <n v="1"/>
    <n v="0"/>
    <n v="0"/>
    <n v="1"/>
    <n v="0"/>
    <n v="1"/>
    <n v="-15"/>
    <n v="-0.4"/>
    <d v="2025-11-17T00:00:00"/>
    <m/>
    <m/>
    <m/>
    <n v="18.75"/>
  </r>
  <r>
    <x v="318"/>
    <s v="DEN"/>
    <s v="CHI"/>
    <s v="L"/>
    <d v="1899-12-30T04:33:00"/>
    <n v="0"/>
    <n v="1"/>
    <n v="0"/>
    <n v="0"/>
    <n v="0"/>
    <m/>
    <n v="2"/>
    <n v="2"/>
    <n v="1"/>
    <n v="0"/>
    <n v="2"/>
    <n v="2"/>
    <n v="0"/>
    <n v="0"/>
    <n v="0"/>
    <n v="2"/>
    <n v="1"/>
    <n v="2"/>
    <n v="-15"/>
    <n v="-0.5"/>
    <d v="2025-11-17T00:00:00"/>
    <m/>
    <m/>
    <m/>
    <n v="4.55"/>
  </r>
  <r>
    <x v="198"/>
    <s v="PHI"/>
    <s v="LAC"/>
    <s v="W"/>
    <d v="1899-12-30T03:52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5-11-17T00:00:00"/>
    <m/>
    <m/>
    <m/>
    <n v="3.8666666666666671"/>
  </r>
  <r>
    <x v="457"/>
    <s v="DET"/>
    <s v="IND"/>
    <s v="W"/>
    <d v="1899-12-30T15:00:00"/>
    <n v="0"/>
    <n v="2"/>
    <n v="0"/>
    <n v="0"/>
    <n v="0"/>
    <m/>
    <n v="0"/>
    <n v="0"/>
    <m/>
    <n v="0"/>
    <n v="2"/>
    <n v="2"/>
    <n v="0"/>
    <n v="1"/>
    <n v="0"/>
    <n v="1"/>
    <n v="0"/>
    <n v="0"/>
    <n v="9"/>
    <n v="-0.8"/>
    <d v="2025-11-17T00:00:00"/>
    <m/>
    <m/>
    <m/>
    <n v="15"/>
  </r>
  <r>
    <x v="227"/>
    <s v="CHO"/>
    <s v="TOR"/>
    <s v="L"/>
    <d v="1899-12-31T00:55:00"/>
    <n v="0"/>
    <n v="4"/>
    <n v="0"/>
    <n v="0"/>
    <n v="4"/>
    <n v="0"/>
    <n v="0"/>
    <n v="0"/>
    <m/>
    <n v="0"/>
    <n v="5"/>
    <n v="5"/>
    <n v="2"/>
    <n v="1"/>
    <n v="1"/>
    <n v="2"/>
    <n v="2"/>
    <n v="0"/>
    <n v="-4"/>
    <n v="-1"/>
    <d v="2025-11-17T00:00:00"/>
    <m/>
    <m/>
    <m/>
    <n v="24.916666666666664"/>
  </r>
  <r>
    <x v="330"/>
    <s v="DEN"/>
    <s v="CHI"/>
    <s v="L"/>
    <d v="1899-12-30T06:01:00"/>
    <n v="0"/>
    <n v="0"/>
    <m/>
    <n v="0"/>
    <n v="0"/>
    <m/>
    <n v="0"/>
    <n v="0"/>
    <m/>
    <n v="0"/>
    <n v="0"/>
    <n v="0"/>
    <n v="0"/>
    <n v="0"/>
    <n v="0"/>
    <n v="1"/>
    <n v="0"/>
    <n v="0"/>
    <n v="-16"/>
    <n v="-1"/>
    <d v="2025-11-17T00:00:00"/>
    <m/>
    <m/>
    <m/>
    <n v="6.0166666666666666"/>
  </r>
  <r>
    <x v="320"/>
    <s v="DEN"/>
    <s v="CHI"/>
    <s v="L"/>
    <d v="1899-12-30T22:32:00"/>
    <n v="0"/>
    <n v="2"/>
    <n v="0"/>
    <n v="0"/>
    <n v="1"/>
    <n v="0"/>
    <n v="0"/>
    <n v="0"/>
    <m/>
    <n v="0"/>
    <n v="2"/>
    <n v="2"/>
    <n v="0"/>
    <n v="0"/>
    <n v="0"/>
    <n v="0"/>
    <n v="1"/>
    <n v="0"/>
    <n v="-17"/>
    <n v="-1.2"/>
    <d v="2025-11-17T00:00:00"/>
    <m/>
    <m/>
    <m/>
    <n v="22.533333333333331"/>
  </r>
  <r>
    <x v="326"/>
    <s v="IND"/>
    <s v="DET"/>
    <s v="L"/>
    <d v="1899-12-30T17:29:00"/>
    <n v="1"/>
    <n v="6"/>
    <n v="0.16700000000000001"/>
    <n v="0"/>
    <n v="0"/>
    <m/>
    <n v="2"/>
    <n v="2"/>
    <n v="1"/>
    <n v="3"/>
    <n v="2"/>
    <n v="5"/>
    <n v="1"/>
    <n v="0"/>
    <n v="0"/>
    <n v="3"/>
    <n v="5"/>
    <n v="4"/>
    <n v="-10"/>
    <n v="-1.4"/>
    <d v="2025-11-17T00:00:00"/>
    <m/>
    <m/>
    <m/>
    <n v="17.483333333333334"/>
  </r>
  <r>
    <x v="403"/>
    <s v="TOR"/>
    <s v="CHO"/>
    <s v="W"/>
    <d v="1899-12-30T03:48:00"/>
    <n v="0"/>
    <n v="0"/>
    <m/>
    <n v="0"/>
    <n v="0"/>
    <m/>
    <n v="0"/>
    <n v="0"/>
    <m/>
    <n v="0"/>
    <n v="1"/>
    <n v="1"/>
    <n v="0"/>
    <n v="0"/>
    <n v="0"/>
    <n v="1"/>
    <n v="2"/>
    <n v="0"/>
    <n v="2"/>
    <n v="-1.5"/>
    <d v="2025-11-17T00:00:00"/>
    <m/>
    <m/>
    <m/>
    <n v="3.8"/>
  </r>
  <r>
    <x v="454"/>
    <s v="IND"/>
    <s v="DET"/>
    <s v="L"/>
    <d v="1899-12-30T15:26:00"/>
    <n v="0"/>
    <n v="4"/>
    <n v="0"/>
    <n v="0"/>
    <n v="0"/>
    <m/>
    <n v="0"/>
    <n v="0"/>
    <m/>
    <n v="0"/>
    <n v="1"/>
    <n v="1"/>
    <n v="2"/>
    <n v="1"/>
    <n v="0"/>
    <n v="1"/>
    <n v="2"/>
    <n v="0"/>
    <n v="-8"/>
    <n v="-1.9"/>
    <d v="2025-11-17T00:00:00"/>
    <m/>
    <m/>
    <m/>
    <n v="15.433333333333334"/>
  </r>
  <r>
    <x v="83"/>
    <s v="NOP"/>
    <s v="OKC"/>
    <s v="L"/>
    <d v="1899-12-31T02:15:00"/>
    <n v="1"/>
    <n v="8"/>
    <n v="0.125"/>
    <n v="1"/>
    <n v="3"/>
    <n v="0.33300000000000002"/>
    <n v="2"/>
    <n v="2"/>
    <n v="1"/>
    <n v="0"/>
    <n v="2"/>
    <n v="2"/>
    <n v="1"/>
    <n v="1"/>
    <n v="0"/>
    <n v="4"/>
    <n v="3"/>
    <n v="5"/>
    <n v="-32"/>
    <n v="-3.1"/>
    <d v="2025-11-17T00:00:00"/>
    <m/>
    <m/>
    <m/>
    <n v="26.25"/>
  </r>
  <r>
    <x v="33"/>
    <s v="OKC"/>
    <s v="NOP"/>
    <s v="W"/>
    <d v="1899-12-30T18:27:00"/>
    <n v="0"/>
    <n v="2"/>
    <n v="0"/>
    <n v="0"/>
    <n v="1"/>
    <n v="0"/>
    <n v="0"/>
    <n v="0"/>
    <m/>
    <n v="0"/>
    <n v="5"/>
    <n v="5"/>
    <n v="1"/>
    <n v="0"/>
    <n v="0"/>
    <n v="4"/>
    <n v="2"/>
    <n v="0"/>
    <n v="-1"/>
    <n v="-4"/>
    <d v="2025-11-17T00:00:00"/>
    <m/>
    <m/>
    <m/>
    <n v="18.450000000000003"/>
  </r>
  <r>
    <x v="2"/>
    <s v="GSW"/>
    <s v="ORL"/>
    <s v="L"/>
    <d v="1899-12-31T14:14:00"/>
    <n v="10"/>
    <n v="16"/>
    <n v="0.625"/>
    <n v="0"/>
    <n v="1"/>
    <n v="0"/>
    <n v="13"/>
    <n v="15"/>
    <n v="0.86699999999999999"/>
    <n v="1"/>
    <n v="6"/>
    <n v="7"/>
    <n v="4"/>
    <n v="3"/>
    <n v="0"/>
    <n v="3"/>
    <n v="0"/>
    <n v="33"/>
    <n v="-1"/>
    <n v="30.3"/>
    <d v="2025-11-18T00:00:00"/>
    <m/>
    <m/>
    <m/>
    <n v="38.233333333333334"/>
  </r>
  <r>
    <x v="0"/>
    <s v="LAL"/>
    <s v="UTA"/>
    <s v="W"/>
    <d v="1899-12-31T10:14:00"/>
    <n v="11"/>
    <n v="22"/>
    <n v="0.5"/>
    <n v="2"/>
    <n v="10"/>
    <n v="0.2"/>
    <n v="13"/>
    <n v="16"/>
    <n v="0.81299999999999994"/>
    <n v="0"/>
    <n v="5"/>
    <n v="5"/>
    <n v="10"/>
    <n v="4"/>
    <n v="0"/>
    <n v="8"/>
    <n v="4"/>
    <n v="37"/>
    <n v="10"/>
    <n v="27.7"/>
    <d v="2025-11-18T00:00:00"/>
    <m/>
    <m/>
    <m/>
    <n v="34.233333333333334"/>
  </r>
  <r>
    <x v="6"/>
    <s v="GSW"/>
    <s v="ORL"/>
    <s v="L"/>
    <d v="1899-12-31T10:13:00"/>
    <n v="12"/>
    <n v="23"/>
    <n v="0.52200000000000002"/>
    <n v="7"/>
    <n v="15"/>
    <n v="0.46700000000000003"/>
    <n v="3"/>
    <n v="5"/>
    <n v="0.6"/>
    <n v="0"/>
    <n v="3"/>
    <n v="3"/>
    <n v="9"/>
    <n v="3"/>
    <n v="0"/>
    <n v="5"/>
    <n v="2"/>
    <n v="34"/>
    <n v="-3"/>
    <n v="26.3"/>
    <d v="2025-11-18T00:00:00"/>
    <m/>
    <m/>
    <m/>
    <n v="34.216666666666669"/>
  </r>
  <r>
    <x v="82"/>
    <s v="UTA"/>
    <s v="LAL"/>
    <s v="L"/>
    <d v="1899-12-31T11:21:00"/>
    <n v="13"/>
    <n v="23"/>
    <n v="0.56499999999999995"/>
    <n v="5"/>
    <n v="13"/>
    <n v="0.38500000000000001"/>
    <n v="3"/>
    <n v="3"/>
    <n v="1"/>
    <n v="0"/>
    <n v="4"/>
    <n v="4"/>
    <n v="8"/>
    <n v="2"/>
    <n v="0"/>
    <n v="4"/>
    <n v="4"/>
    <n v="34"/>
    <n v="-9"/>
    <n v="26.3"/>
    <d v="2025-11-18T00:00:00"/>
    <m/>
    <m/>
    <m/>
    <n v="35.35"/>
  </r>
  <r>
    <x v="61"/>
    <s v="UTA"/>
    <s v="LAL"/>
    <s v="L"/>
    <d v="1899-12-31T08:01:00"/>
    <n v="12"/>
    <n v="21"/>
    <n v="0.57099999999999995"/>
    <n v="3"/>
    <n v="9"/>
    <n v="0.33300000000000002"/>
    <n v="4"/>
    <n v="4"/>
    <n v="1"/>
    <n v="2"/>
    <n v="3"/>
    <n v="5"/>
    <n v="2"/>
    <n v="2"/>
    <n v="0"/>
    <n v="1"/>
    <n v="4"/>
    <n v="31"/>
    <n v="-6"/>
    <n v="24.2"/>
    <d v="2025-11-18T00:00:00"/>
    <m/>
    <m/>
    <m/>
    <n v="32.016666666666666"/>
  </r>
  <r>
    <x v="57"/>
    <s v="ATL"/>
    <s v="DET"/>
    <s v="L"/>
    <d v="1899-12-31T15:06:00"/>
    <n v="8"/>
    <n v="18"/>
    <n v="0.44400000000000001"/>
    <n v="3"/>
    <n v="8"/>
    <n v="0.375"/>
    <n v="6"/>
    <n v="6"/>
    <n v="1"/>
    <n v="0"/>
    <n v="8"/>
    <n v="8"/>
    <n v="9"/>
    <n v="3"/>
    <n v="1"/>
    <n v="4"/>
    <n v="2"/>
    <n v="25"/>
    <n v="-7"/>
    <n v="23.2"/>
    <d v="2025-11-18T00:00:00"/>
    <m/>
    <m/>
    <m/>
    <n v="39.1"/>
  </r>
  <r>
    <x v="101"/>
    <s v="DET"/>
    <s v="ATL"/>
    <s v="W"/>
    <d v="1899-12-31T04:54:00"/>
    <n v="8"/>
    <n v="12"/>
    <n v="0.66700000000000004"/>
    <n v="0"/>
    <n v="0"/>
    <m/>
    <n v="8"/>
    <n v="11"/>
    <n v="0.72699999999999998"/>
    <n v="4"/>
    <n v="4"/>
    <n v="8"/>
    <n v="3"/>
    <n v="2"/>
    <n v="1"/>
    <n v="2"/>
    <n v="4"/>
    <n v="24"/>
    <n v="4"/>
    <n v="22.8"/>
    <d v="2025-11-18T00:00:00"/>
    <m/>
    <m/>
    <m/>
    <n v="28.9"/>
  </r>
  <r>
    <x v="181"/>
    <s v="BRK"/>
    <s v="BOS"/>
    <s v="L"/>
    <d v="1899-12-31T09:42:00"/>
    <n v="8"/>
    <n v="16"/>
    <n v="0.5"/>
    <n v="4"/>
    <n v="8"/>
    <n v="0.5"/>
    <n v="5"/>
    <n v="5"/>
    <n v="1"/>
    <n v="2"/>
    <n v="4"/>
    <n v="6"/>
    <n v="2"/>
    <n v="3"/>
    <n v="0"/>
    <n v="1"/>
    <n v="1"/>
    <n v="25"/>
    <n v="-9"/>
    <n v="22.6"/>
    <d v="2025-11-18T00:00:00"/>
    <m/>
    <m/>
    <m/>
    <n v="33.699999999999996"/>
  </r>
  <r>
    <x v="248"/>
    <s v="SAS"/>
    <s v="MEM"/>
    <s v="W"/>
    <d v="1899-12-31T08:09:00"/>
    <n v="9"/>
    <n v="14"/>
    <n v="0.64300000000000002"/>
    <n v="4"/>
    <n v="8"/>
    <n v="0.5"/>
    <n v="1"/>
    <n v="1"/>
    <n v="1"/>
    <n v="0"/>
    <n v="5"/>
    <n v="5"/>
    <n v="3"/>
    <n v="1"/>
    <n v="0"/>
    <n v="0"/>
    <n v="1"/>
    <n v="23"/>
    <n v="3"/>
    <n v="21"/>
    <d v="2025-11-18T00:00:00"/>
    <m/>
    <m/>
    <m/>
    <n v="32.15"/>
  </r>
  <r>
    <x v="108"/>
    <s v="ORL"/>
    <s v="GSW"/>
    <s v="W"/>
    <d v="1899-12-31T15:10:00"/>
    <n v="7"/>
    <n v="16"/>
    <n v="0.438"/>
    <n v="2"/>
    <n v="6"/>
    <n v="0.33300000000000002"/>
    <n v="7"/>
    <n v="7"/>
    <n v="1"/>
    <n v="1"/>
    <n v="5"/>
    <n v="6"/>
    <n v="5"/>
    <n v="5"/>
    <n v="0"/>
    <n v="3"/>
    <n v="4"/>
    <n v="23"/>
    <n v="-5"/>
    <n v="20.7"/>
    <d v="2025-11-18T00:00:00"/>
    <m/>
    <m/>
    <m/>
    <n v="39.166666666666664"/>
  </r>
  <r>
    <x v="24"/>
    <s v="LAL"/>
    <s v="UTA"/>
    <s v="W"/>
    <d v="1899-12-31T06:00:00"/>
    <n v="10"/>
    <n v="13"/>
    <n v="0.76900000000000002"/>
    <n v="0"/>
    <n v="0"/>
    <m/>
    <n v="0"/>
    <n v="2"/>
    <n v="0"/>
    <n v="4"/>
    <n v="10"/>
    <n v="14"/>
    <n v="1"/>
    <n v="1"/>
    <n v="1"/>
    <n v="1"/>
    <n v="2"/>
    <n v="20"/>
    <n v="10"/>
    <n v="20.5"/>
    <d v="2025-11-18T00:00:00"/>
    <m/>
    <m/>
    <m/>
    <n v="30"/>
  </r>
  <r>
    <x v="151"/>
    <s v="ORL"/>
    <s v="GSW"/>
    <s v="W"/>
    <d v="1899-12-31T11:07:00"/>
    <n v="5"/>
    <n v="7"/>
    <n v="0.71399999999999997"/>
    <n v="1"/>
    <n v="3"/>
    <n v="0.33300000000000002"/>
    <n v="6"/>
    <n v="6"/>
    <n v="1"/>
    <n v="4"/>
    <n v="8"/>
    <n v="12"/>
    <n v="2"/>
    <n v="1"/>
    <n v="0"/>
    <n v="1"/>
    <n v="3"/>
    <n v="17"/>
    <n v="-1"/>
    <n v="19.5"/>
    <d v="2025-11-18T00:00:00"/>
    <m/>
    <m/>
    <m/>
    <n v="35.116666666666667"/>
  </r>
  <r>
    <x v="69"/>
    <s v="PHO"/>
    <s v="POR"/>
    <s v="W"/>
    <d v="1899-12-31T05:03:00"/>
    <n v="6"/>
    <n v="13"/>
    <n v="0.46200000000000002"/>
    <n v="1"/>
    <n v="2"/>
    <n v="0.5"/>
    <n v="6"/>
    <n v="6"/>
    <n v="1"/>
    <n v="1"/>
    <n v="5"/>
    <n v="6"/>
    <n v="5"/>
    <n v="3"/>
    <n v="0"/>
    <n v="1"/>
    <n v="2"/>
    <n v="19"/>
    <n v="17"/>
    <n v="19.2"/>
    <d v="2025-11-18T00:00:00"/>
    <m/>
    <m/>
    <m/>
    <n v="29.05"/>
  </r>
  <r>
    <x v="98"/>
    <s v="DET"/>
    <s v="ATL"/>
    <s v="W"/>
    <d v="1899-12-31T09:49:00"/>
    <n v="10"/>
    <n v="23"/>
    <n v="0.435"/>
    <n v="1"/>
    <n v="7"/>
    <n v="0.14299999999999999"/>
    <n v="4"/>
    <n v="4"/>
    <n v="1"/>
    <n v="0"/>
    <n v="6"/>
    <n v="6"/>
    <n v="10"/>
    <n v="2"/>
    <n v="0"/>
    <n v="3"/>
    <n v="4"/>
    <n v="25"/>
    <n v="3"/>
    <n v="19.100000000000001"/>
    <d v="2025-11-18T00:00:00"/>
    <m/>
    <m/>
    <m/>
    <n v="33.816666666666663"/>
  </r>
  <r>
    <x v="4"/>
    <s v="LAL"/>
    <s v="UTA"/>
    <s v="W"/>
    <d v="1899-12-31T09:26:00"/>
    <n v="7"/>
    <n v="11"/>
    <n v="0.63600000000000001"/>
    <n v="1"/>
    <n v="4"/>
    <n v="0.25"/>
    <n v="11"/>
    <n v="12"/>
    <n v="0.91700000000000004"/>
    <n v="1"/>
    <n v="4"/>
    <n v="5"/>
    <n v="1"/>
    <n v="1"/>
    <n v="0"/>
    <n v="4"/>
    <n v="3"/>
    <n v="26"/>
    <n v="10"/>
    <n v="19.100000000000001"/>
    <d v="2025-11-18T00:00:00"/>
    <m/>
    <m/>
    <m/>
    <n v="33.43333333333333"/>
  </r>
  <r>
    <x v="233"/>
    <s v="POR"/>
    <s v="PHO"/>
    <s v="L"/>
    <d v="1899-12-31T05:40:00"/>
    <n v="12"/>
    <n v="24"/>
    <n v="0.5"/>
    <n v="0"/>
    <n v="6"/>
    <n v="0"/>
    <n v="5"/>
    <n v="7"/>
    <n v="0.71399999999999997"/>
    <n v="0"/>
    <n v="2"/>
    <n v="2"/>
    <n v="3"/>
    <n v="1"/>
    <n v="0"/>
    <n v="2"/>
    <n v="0"/>
    <n v="29"/>
    <n v="-20"/>
    <n v="17.899999999999999"/>
    <d v="2025-11-18T00:00:00"/>
    <m/>
    <m/>
    <m/>
    <n v="29.666666666666668"/>
  </r>
  <r>
    <x v="451"/>
    <s v="SAS"/>
    <s v="MEM"/>
    <s v="W"/>
    <d v="1899-12-31T09:12:00"/>
    <n v="10"/>
    <n v="20"/>
    <n v="0.5"/>
    <n v="3"/>
    <n v="8"/>
    <n v="0.375"/>
    <n v="3"/>
    <n v="4"/>
    <n v="0.75"/>
    <n v="0"/>
    <n v="1"/>
    <n v="1"/>
    <n v="3"/>
    <n v="2"/>
    <n v="1"/>
    <n v="2"/>
    <n v="3"/>
    <n v="26"/>
    <n v="7"/>
    <n v="17.5"/>
    <d v="2025-11-18T00:00:00"/>
    <m/>
    <m/>
    <m/>
    <n v="33.200000000000003"/>
  </r>
  <r>
    <x v="134"/>
    <s v="BOS"/>
    <s v="BRK"/>
    <s v="W"/>
    <d v="1899-12-31T11:15:00"/>
    <n v="6"/>
    <n v="16"/>
    <n v="0.375"/>
    <n v="5"/>
    <n v="12"/>
    <n v="0.41699999999999998"/>
    <n v="5"/>
    <n v="5"/>
    <n v="1"/>
    <n v="2"/>
    <n v="8"/>
    <n v="10"/>
    <n v="5"/>
    <n v="0"/>
    <n v="0"/>
    <n v="3"/>
    <n v="1"/>
    <n v="22"/>
    <n v="11"/>
    <n v="17.100000000000001"/>
    <d v="2025-11-18T00:00:00"/>
    <m/>
    <m/>
    <m/>
    <n v="35.25"/>
  </r>
  <r>
    <x v="250"/>
    <s v="ATL"/>
    <s v="DET"/>
    <s v="L"/>
    <d v="1899-12-31T13:35:00"/>
    <n v="6"/>
    <n v="9"/>
    <n v="0.66700000000000004"/>
    <n v="0"/>
    <n v="0"/>
    <m/>
    <n v="0"/>
    <n v="0"/>
    <m/>
    <n v="4"/>
    <n v="5"/>
    <n v="9"/>
    <n v="6"/>
    <n v="3"/>
    <n v="1"/>
    <n v="3"/>
    <n v="1"/>
    <n v="12"/>
    <n v="4"/>
    <n v="16.899999999999999"/>
    <d v="2025-11-18T00:00:00"/>
    <m/>
    <m/>
    <m/>
    <n v="37.583333333333336"/>
  </r>
  <r>
    <x v="166"/>
    <s v="BRK"/>
    <s v="BOS"/>
    <s v="L"/>
    <d v="1899-12-30T17:54:00"/>
    <n v="7"/>
    <n v="10"/>
    <n v="0.7"/>
    <n v="0"/>
    <n v="2"/>
    <n v="0"/>
    <n v="2"/>
    <n v="3"/>
    <n v="0.66700000000000004"/>
    <n v="3"/>
    <n v="4"/>
    <n v="7"/>
    <n v="2"/>
    <n v="3"/>
    <n v="0"/>
    <n v="1"/>
    <n v="3"/>
    <n v="16"/>
    <n v="-4"/>
    <n v="16.899999999999999"/>
    <d v="2025-11-18T00:00:00"/>
    <m/>
    <m/>
    <m/>
    <n v="17.899999999999999"/>
  </r>
  <r>
    <x v="201"/>
    <s v="ORL"/>
    <s v="GSW"/>
    <s v="W"/>
    <d v="1899-12-31T08:45:00"/>
    <n v="8"/>
    <n v="13"/>
    <n v="0.61499999999999999"/>
    <n v="0"/>
    <n v="3"/>
    <n v="0"/>
    <n v="5"/>
    <n v="7"/>
    <n v="0.71399999999999997"/>
    <n v="0"/>
    <n v="4"/>
    <n v="4"/>
    <n v="2"/>
    <n v="2"/>
    <n v="0"/>
    <n v="1"/>
    <n v="3"/>
    <n v="21"/>
    <n v="18"/>
    <n v="16.7"/>
    <d v="2025-11-18T00:00:00"/>
    <m/>
    <m/>
    <m/>
    <n v="32.75"/>
  </r>
  <r>
    <x v="468"/>
    <s v="LAL"/>
    <s v="UTA"/>
    <s v="W"/>
    <d v="1899-12-31T05:37:00"/>
    <n v="4"/>
    <n v="7"/>
    <n v="0.57099999999999995"/>
    <n v="2"/>
    <n v="3"/>
    <n v="0.66700000000000004"/>
    <n v="1"/>
    <n v="4"/>
    <n v="0.25"/>
    <n v="1"/>
    <n v="2"/>
    <n v="3"/>
    <n v="12"/>
    <n v="1"/>
    <n v="0"/>
    <n v="1"/>
    <n v="0"/>
    <n v="11"/>
    <n v="1"/>
    <n v="16.2"/>
    <d v="2025-11-18T00:00:00"/>
    <m/>
    <m/>
    <m/>
    <n v="29.616666666666667"/>
  </r>
  <r>
    <x v="180"/>
    <s v="PHO"/>
    <s v="POR"/>
    <s v="W"/>
    <d v="1899-12-31T04:11:00"/>
    <n v="6"/>
    <n v="11"/>
    <n v="0.54500000000000004"/>
    <n v="4"/>
    <n v="9"/>
    <n v="0.44400000000000001"/>
    <n v="3"/>
    <n v="3"/>
    <n v="1"/>
    <n v="0"/>
    <n v="3"/>
    <n v="3"/>
    <n v="6"/>
    <n v="1"/>
    <n v="0"/>
    <n v="3"/>
    <n v="3"/>
    <n v="19"/>
    <n v="1"/>
    <n v="15.6"/>
    <d v="2025-11-18T00:00:00"/>
    <m/>
    <m/>
    <m/>
    <n v="28.18333333333333"/>
  </r>
  <r>
    <x v="343"/>
    <s v="DET"/>
    <s v="ATL"/>
    <s v="W"/>
    <d v="1899-12-31T05:40:00"/>
    <n v="6"/>
    <n v="10"/>
    <n v="0.6"/>
    <n v="1"/>
    <n v="4"/>
    <n v="0.25"/>
    <n v="1"/>
    <n v="2"/>
    <n v="0.5"/>
    <n v="0"/>
    <n v="3"/>
    <n v="3"/>
    <n v="7"/>
    <n v="2"/>
    <n v="0"/>
    <n v="1"/>
    <n v="1"/>
    <n v="14"/>
    <n v="8"/>
    <n v="15.4"/>
    <d v="2025-11-18T00:00:00"/>
    <m/>
    <m/>
    <m/>
    <n v="29.666666666666668"/>
  </r>
  <r>
    <x v="73"/>
    <s v="BOS"/>
    <s v="BRK"/>
    <s v="W"/>
    <d v="1899-12-31T08:00:00"/>
    <n v="9"/>
    <n v="19"/>
    <n v="0.47399999999999998"/>
    <n v="3"/>
    <n v="7"/>
    <n v="0.42899999999999999"/>
    <n v="8"/>
    <n v="10"/>
    <n v="0.8"/>
    <n v="1"/>
    <n v="3"/>
    <n v="4"/>
    <n v="4"/>
    <n v="1"/>
    <n v="0"/>
    <n v="8"/>
    <n v="2"/>
    <n v="29"/>
    <n v="2"/>
    <n v="15.1"/>
    <d v="2025-11-18T00:00:00"/>
    <m/>
    <m/>
    <m/>
    <n v="32"/>
  </r>
  <r>
    <x v="427"/>
    <s v="MEM"/>
    <s v="SAS"/>
    <s v="L"/>
    <d v="1899-12-31T05:50:00"/>
    <n v="5"/>
    <n v="13"/>
    <n v="0.38500000000000001"/>
    <n v="1"/>
    <n v="5"/>
    <n v="0.2"/>
    <n v="3"/>
    <n v="4"/>
    <n v="0.75"/>
    <n v="4"/>
    <n v="5"/>
    <n v="9"/>
    <n v="9"/>
    <n v="0"/>
    <n v="0"/>
    <n v="1"/>
    <n v="3"/>
    <n v="14"/>
    <n v="11"/>
    <n v="14.9"/>
    <d v="2025-11-18T00:00:00"/>
    <m/>
    <m/>
    <m/>
    <n v="29.833333333333336"/>
  </r>
  <r>
    <x v="179"/>
    <s v="PHO"/>
    <s v="POR"/>
    <s v="W"/>
    <d v="1899-12-30T21:16:00"/>
    <n v="7"/>
    <n v="9"/>
    <n v="0.77800000000000002"/>
    <n v="0"/>
    <n v="0"/>
    <m/>
    <n v="1"/>
    <n v="2"/>
    <n v="0.5"/>
    <n v="4"/>
    <n v="2"/>
    <n v="6"/>
    <n v="1"/>
    <n v="2"/>
    <n v="1"/>
    <n v="2"/>
    <n v="3"/>
    <n v="15"/>
    <n v="15"/>
    <n v="14.7"/>
    <d v="2025-11-18T00:00:00"/>
    <m/>
    <m/>
    <m/>
    <n v="21.266666666666666"/>
  </r>
  <r>
    <x v="210"/>
    <s v="ATL"/>
    <s v="DET"/>
    <s v="L"/>
    <d v="1899-12-31T12:43:00"/>
    <n v="9"/>
    <n v="20"/>
    <n v="0.45"/>
    <n v="1"/>
    <n v="9"/>
    <n v="0.111"/>
    <n v="5"/>
    <n v="6"/>
    <n v="0.83299999999999996"/>
    <n v="0"/>
    <n v="3"/>
    <n v="3"/>
    <n v="3"/>
    <n v="0"/>
    <n v="0"/>
    <n v="0"/>
    <n v="4"/>
    <n v="24"/>
    <n v="-19"/>
    <n v="14.6"/>
    <d v="2025-11-18T00:00:00"/>
    <m/>
    <m/>
    <m/>
    <n v="36.716666666666669"/>
  </r>
  <r>
    <x v="27"/>
    <s v="LAL"/>
    <s v="UTA"/>
    <s v="W"/>
    <d v="1899-12-31T01:30:00"/>
    <n v="6"/>
    <n v="10"/>
    <n v="0.6"/>
    <n v="2"/>
    <n v="5"/>
    <n v="0.4"/>
    <n v="2"/>
    <n v="3"/>
    <n v="0.66700000000000004"/>
    <n v="0"/>
    <n v="4"/>
    <n v="4"/>
    <n v="2"/>
    <n v="1"/>
    <n v="0"/>
    <n v="0"/>
    <n v="1"/>
    <n v="16"/>
    <n v="12"/>
    <n v="14.2"/>
    <d v="2025-11-18T00:00:00"/>
    <m/>
    <m/>
    <m/>
    <n v="25.5"/>
  </r>
  <r>
    <x v="103"/>
    <s v="SAS"/>
    <s v="MEM"/>
    <s v="W"/>
    <d v="1899-12-31T06:14:00"/>
    <n v="8"/>
    <n v="15"/>
    <n v="0.53300000000000003"/>
    <n v="1"/>
    <n v="5"/>
    <n v="0.2"/>
    <n v="1"/>
    <n v="1"/>
    <n v="1"/>
    <n v="0"/>
    <n v="7"/>
    <n v="7"/>
    <n v="2"/>
    <n v="2"/>
    <n v="0"/>
    <n v="2"/>
    <n v="1"/>
    <n v="18"/>
    <n v="11"/>
    <n v="13.8"/>
    <d v="2025-11-18T00:00:00"/>
    <m/>
    <m/>
    <m/>
    <n v="30.233333333333334"/>
  </r>
  <r>
    <x v="152"/>
    <s v="POR"/>
    <s v="PHO"/>
    <s v="L"/>
    <d v="1899-12-30T23:27:00"/>
    <n v="3"/>
    <n v="8"/>
    <n v="0.375"/>
    <n v="0"/>
    <n v="0"/>
    <m/>
    <n v="3"/>
    <n v="3"/>
    <n v="1"/>
    <n v="7"/>
    <n v="5"/>
    <n v="12"/>
    <n v="2"/>
    <n v="0"/>
    <n v="5"/>
    <n v="2"/>
    <n v="1"/>
    <n v="9"/>
    <n v="-15"/>
    <n v="13.5"/>
    <d v="2025-11-18T00:00:00"/>
    <m/>
    <m/>
    <m/>
    <n v="23.45"/>
  </r>
  <r>
    <x v="129"/>
    <s v="POR"/>
    <s v="PHO"/>
    <s v="L"/>
    <d v="1899-12-31T05:11:00"/>
    <n v="7"/>
    <n v="17"/>
    <n v="0.41199999999999998"/>
    <n v="2"/>
    <n v="6"/>
    <n v="0.33300000000000002"/>
    <n v="3"/>
    <n v="4"/>
    <n v="0.75"/>
    <n v="1"/>
    <n v="4"/>
    <n v="5"/>
    <n v="5"/>
    <n v="0"/>
    <n v="0"/>
    <n v="1"/>
    <n v="2"/>
    <n v="19"/>
    <n v="-23"/>
    <n v="13.1"/>
    <d v="2025-11-18T00:00:00"/>
    <m/>
    <m/>
    <m/>
    <n v="29.183333333333334"/>
  </r>
  <r>
    <x v="78"/>
    <s v="MEM"/>
    <s v="SAS"/>
    <s v="L"/>
    <d v="1899-12-31T01:30:00"/>
    <n v="7"/>
    <n v="15"/>
    <n v="0.46700000000000003"/>
    <n v="5"/>
    <n v="7"/>
    <n v="0.71399999999999997"/>
    <n v="0"/>
    <n v="0"/>
    <m/>
    <n v="2"/>
    <n v="9"/>
    <n v="11"/>
    <n v="1"/>
    <n v="0"/>
    <n v="0"/>
    <n v="3"/>
    <n v="0"/>
    <n v="19"/>
    <n v="3"/>
    <n v="13.1"/>
    <d v="2025-11-18T00:00:00"/>
    <m/>
    <m/>
    <m/>
    <n v="25.5"/>
  </r>
  <r>
    <x v="65"/>
    <s v="ORL"/>
    <s v="GSW"/>
    <s v="W"/>
    <d v="1899-12-31T12:23:00"/>
    <n v="7"/>
    <n v="17"/>
    <n v="0.41199999999999998"/>
    <n v="0"/>
    <n v="3"/>
    <n v="0"/>
    <n v="4"/>
    <n v="4"/>
    <n v="1"/>
    <n v="1"/>
    <n v="7"/>
    <n v="8"/>
    <n v="3"/>
    <n v="1"/>
    <n v="1"/>
    <n v="1"/>
    <n v="4"/>
    <n v="18"/>
    <n v="5"/>
    <n v="12.9"/>
    <d v="2025-11-18T00:00:00"/>
    <m/>
    <m/>
    <m/>
    <n v="36.383333333333333"/>
  </r>
  <r>
    <x v="203"/>
    <s v="PHO"/>
    <s v="POR"/>
    <s v="W"/>
    <d v="1899-12-30T16:05:00"/>
    <n v="6"/>
    <n v="7"/>
    <n v="0.85699999999999998"/>
    <n v="0"/>
    <n v="0"/>
    <m/>
    <n v="2"/>
    <n v="2"/>
    <n v="1"/>
    <n v="3"/>
    <n v="1"/>
    <n v="4"/>
    <n v="1"/>
    <n v="0"/>
    <n v="0"/>
    <n v="1"/>
    <n v="2"/>
    <n v="14"/>
    <n v="7"/>
    <n v="12.8"/>
    <d v="2025-11-18T00:00:00"/>
    <m/>
    <m/>
    <m/>
    <n v="16.083333333333332"/>
  </r>
  <r>
    <x v="81"/>
    <s v="ATL"/>
    <s v="DET"/>
    <s v="L"/>
    <d v="1899-12-31T09:35:00"/>
    <n v="8"/>
    <n v="13"/>
    <n v="0.61499999999999999"/>
    <n v="4"/>
    <n v="7"/>
    <n v="0.57099999999999995"/>
    <n v="1"/>
    <n v="1"/>
    <n v="1"/>
    <n v="0"/>
    <n v="1"/>
    <n v="1"/>
    <n v="3"/>
    <n v="1"/>
    <n v="2"/>
    <n v="5"/>
    <n v="6"/>
    <n v="21"/>
    <n v="-22"/>
    <n v="12.5"/>
    <d v="2025-11-18T00:00:00"/>
    <m/>
    <m/>
    <m/>
    <n v="33.583333333333336"/>
  </r>
  <r>
    <x v="53"/>
    <s v="DET"/>
    <s v="ATL"/>
    <s v="W"/>
    <d v="1899-12-31T02:10:00"/>
    <n v="4"/>
    <n v="7"/>
    <n v="0.57099999999999995"/>
    <n v="0"/>
    <n v="0"/>
    <m/>
    <n v="5"/>
    <n v="5"/>
    <n v="1"/>
    <n v="2"/>
    <n v="7"/>
    <n v="9"/>
    <n v="3"/>
    <n v="0"/>
    <n v="0"/>
    <n v="2"/>
    <n v="2"/>
    <n v="13"/>
    <n v="6"/>
    <n v="12.5"/>
    <d v="2025-11-18T00:00:00"/>
    <m/>
    <m/>
    <m/>
    <n v="26.166666666666664"/>
  </r>
  <r>
    <x v="404"/>
    <s v="POR"/>
    <s v="PHO"/>
    <s v="L"/>
    <d v="1899-12-31T08:07:00"/>
    <n v="7"/>
    <n v="14"/>
    <n v="0.5"/>
    <n v="3"/>
    <n v="8"/>
    <n v="0.375"/>
    <n v="0"/>
    <n v="0"/>
    <m/>
    <n v="1"/>
    <n v="6"/>
    <n v="7"/>
    <n v="3"/>
    <n v="1"/>
    <n v="0"/>
    <n v="3"/>
    <n v="1"/>
    <n v="17"/>
    <n v="8"/>
    <n v="12.2"/>
    <d v="2025-11-18T00:00:00"/>
    <m/>
    <m/>
    <m/>
    <n v="32.116666666666667"/>
  </r>
  <r>
    <x v="102"/>
    <s v="ORL"/>
    <s v="GSW"/>
    <s v="W"/>
    <d v="1899-12-31T07:56:00"/>
    <n v="4"/>
    <n v="11"/>
    <n v="0.36399999999999999"/>
    <n v="0"/>
    <n v="7"/>
    <n v="0"/>
    <n v="5"/>
    <n v="5"/>
    <n v="1"/>
    <n v="0"/>
    <n v="5"/>
    <n v="5"/>
    <n v="8"/>
    <n v="2"/>
    <n v="1"/>
    <n v="3"/>
    <n v="4"/>
    <n v="13"/>
    <n v="8"/>
    <n v="12.1"/>
    <d v="2025-11-18T00:00:00"/>
    <m/>
    <m/>
    <m/>
    <n v="31.93333333333333"/>
  </r>
  <r>
    <x v="193"/>
    <s v="MEM"/>
    <s v="SAS"/>
    <s v="L"/>
    <d v="1899-12-30T23:39:00"/>
    <n v="6"/>
    <n v="10"/>
    <n v="0.6"/>
    <n v="3"/>
    <n v="7"/>
    <n v="0.42899999999999999"/>
    <n v="0"/>
    <n v="0"/>
    <m/>
    <n v="0"/>
    <n v="2"/>
    <n v="2"/>
    <n v="3"/>
    <n v="0"/>
    <n v="0"/>
    <n v="1"/>
    <n v="1"/>
    <n v="15"/>
    <n v="-23"/>
    <n v="11.7"/>
    <d v="2025-11-18T00:00:00"/>
    <m/>
    <m/>
    <m/>
    <n v="23.650000000000002"/>
  </r>
  <r>
    <x v="268"/>
    <s v="ATL"/>
    <s v="DET"/>
    <s v="L"/>
    <d v="1899-12-30T21:24:00"/>
    <n v="5"/>
    <n v="10"/>
    <n v="0.5"/>
    <n v="1"/>
    <n v="5"/>
    <n v="0.2"/>
    <n v="0"/>
    <n v="0"/>
    <m/>
    <n v="7"/>
    <n v="4"/>
    <n v="11"/>
    <n v="1"/>
    <n v="0"/>
    <n v="1"/>
    <n v="1"/>
    <n v="3"/>
    <n v="11"/>
    <n v="17"/>
    <n v="11.3"/>
    <d v="2025-11-18T00:00:00"/>
    <m/>
    <m/>
    <m/>
    <n v="21.400000000000002"/>
  </r>
  <r>
    <x v="15"/>
    <s v="GSW"/>
    <s v="ORL"/>
    <s v="L"/>
    <d v="1899-12-31T07:24:00"/>
    <n v="5"/>
    <n v="8"/>
    <n v="0.625"/>
    <n v="2"/>
    <n v="5"/>
    <n v="0.4"/>
    <n v="0"/>
    <n v="0"/>
    <m/>
    <n v="0"/>
    <n v="6"/>
    <n v="6"/>
    <n v="6"/>
    <n v="0"/>
    <n v="2"/>
    <n v="3"/>
    <n v="4"/>
    <n v="12"/>
    <n v="9"/>
    <n v="11.2"/>
    <d v="2025-11-18T00:00:00"/>
    <m/>
    <m/>
    <m/>
    <n v="31.4"/>
  </r>
  <r>
    <x v="100"/>
    <s v="PHO"/>
    <s v="POR"/>
    <s v="W"/>
    <d v="1899-12-31T02:32:00"/>
    <n v="4"/>
    <n v="8"/>
    <n v="0.5"/>
    <n v="1"/>
    <n v="1"/>
    <n v="1"/>
    <n v="0"/>
    <n v="0"/>
    <m/>
    <n v="0"/>
    <n v="3"/>
    <n v="3"/>
    <n v="4"/>
    <n v="5"/>
    <n v="0"/>
    <n v="1"/>
    <n v="4"/>
    <n v="9"/>
    <n v="23"/>
    <n v="11.1"/>
    <d v="2025-11-18T00:00:00"/>
    <m/>
    <m/>
    <m/>
    <n v="26.533333333333335"/>
  </r>
  <r>
    <x v="309"/>
    <s v="DET"/>
    <s v="ATL"/>
    <s v="W"/>
    <d v="1899-12-31T06:41:00"/>
    <n v="5"/>
    <n v="10"/>
    <n v="0.5"/>
    <n v="4"/>
    <n v="9"/>
    <n v="0.44400000000000001"/>
    <n v="0"/>
    <n v="0"/>
    <m/>
    <n v="1"/>
    <n v="2"/>
    <n v="3"/>
    <n v="3"/>
    <n v="1"/>
    <n v="0"/>
    <n v="2"/>
    <n v="1"/>
    <n v="14"/>
    <n v="4"/>
    <n v="11"/>
    <d v="2025-11-18T00:00:00"/>
    <m/>
    <m/>
    <m/>
    <n v="30.683333333333334"/>
  </r>
  <r>
    <x v="251"/>
    <s v="BOS"/>
    <s v="BRK"/>
    <s v="W"/>
    <d v="1899-12-30T22:01:00"/>
    <n v="3"/>
    <n v="7"/>
    <n v="0.42899999999999999"/>
    <n v="2"/>
    <n v="5"/>
    <n v="0.4"/>
    <n v="0"/>
    <n v="0"/>
    <m/>
    <n v="1"/>
    <n v="6"/>
    <n v="7"/>
    <n v="3"/>
    <n v="2"/>
    <n v="0"/>
    <n v="0"/>
    <n v="0"/>
    <n v="8"/>
    <n v="22"/>
    <n v="10.9"/>
    <d v="2025-11-18T00:00:00"/>
    <m/>
    <m/>
    <m/>
    <n v="22.016666666666666"/>
  </r>
  <r>
    <x v="124"/>
    <s v="ORL"/>
    <s v="GSW"/>
    <s v="W"/>
    <d v="1899-12-31T04:52:00"/>
    <n v="6"/>
    <n v="13"/>
    <n v="0.46200000000000002"/>
    <n v="3"/>
    <n v="7"/>
    <n v="0.42899999999999999"/>
    <n v="0"/>
    <n v="0"/>
    <m/>
    <n v="2"/>
    <n v="2"/>
    <n v="4"/>
    <n v="2"/>
    <n v="1"/>
    <n v="0"/>
    <n v="2"/>
    <n v="0"/>
    <n v="15"/>
    <n v="6"/>
    <n v="10.7"/>
    <d v="2025-11-18T00:00:00"/>
    <m/>
    <m/>
    <m/>
    <n v="28.866666666666667"/>
  </r>
  <r>
    <x v="175"/>
    <s v="UTA"/>
    <s v="LAL"/>
    <s v="L"/>
    <d v="1899-12-31T04:52:00"/>
    <n v="4"/>
    <n v="5"/>
    <n v="0.8"/>
    <n v="0"/>
    <n v="1"/>
    <n v="0"/>
    <n v="2"/>
    <n v="2"/>
    <n v="1"/>
    <n v="2"/>
    <n v="8"/>
    <n v="10"/>
    <n v="6"/>
    <n v="2"/>
    <n v="0"/>
    <n v="6"/>
    <n v="4"/>
    <n v="10"/>
    <n v="-13"/>
    <n v="10.5"/>
    <d v="2025-11-18T00:00:00"/>
    <m/>
    <m/>
    <m/>
    <n v="28.866666666666667"/>
  </r>
  <r>
    <x v="133"/>
    <s v="UTA"/>
    <s v="LAL"/>
    <s v="L"/>
    <d v="1899-12-31T01:12:00"/>
    <n v="5"/>
    <n v="7"/>
    <n v="0.71399999999999997"/>
    <n v="3"/>
    <n v="5"/>
    <n v="0.6"/>
    <n v="0"/>
    <n v="0"/>
    <m/>
    <n v="0"/>
    <n v="3"/>
    <n v="3"/>
    <n v="1"/>
    <n v="0"/>
    <n v="0"/>
    <n v="1"/>
    <n v="2"/>
    <n v="13"/>
    <n v="-5"/>
    <n v="9.9"/>
    <d v="2025-11-18T00:00:00"/>
    <m/>
    <m/>
    <m/>
    <n v="25.200000000000003"/>
  </r>
  <r>
    <x v="234"/>
    <s v="BOS"/>
    <s v="BRK"/>
    <s v="W"/>
    <d v="1899-12-30T19:15:00"/>
    <n v="3"/>
    <n v="4"/>
    <n v="0.75"/>
    <n v="3"/>
    <n v="3"/>
    <n v="1"/>
    <n v="1"/>
    <n v="2"/>
    <n v="0.5"/>
    <n v="2"/>
    <n v="2"/>
    <n v="4"/>
    <n v="0"/>
    <n v="0"/>
    <n v="0"/>
    <n v="0"/>
    <n v="1"/>
    <n v="10"/>
    <n v="15"/>
    <n v="9.6"/>
    <d v="2025-11-18T00:00:00"/>
    <m/>
    <m/>
    <m/>
    <n v="19.25"/>
  </r>
  <r>
    <x v="443"/>
    <s v="SAS"/>
    <s v="MEM"/>
    <s v="W"/>
    <d v="1899-12-30T18:34:00"/>
    <n v="3"/>
    <n v="6"/>
    <n v="0.5"/>
    <n v="1"/>
    <n v="4"/>
    <n v="0.25"/>
    <n v="3"/>
    <n v="4"/>
    <n v="0.75"/>
    <n v="0"/>
    <n v="5"/>
    <n v="5"/>
    <n v="3"/>
    <n v="2"/>
    <n v="0"/>
    <n v="1"/>
    <n v="4"/>
    <n v="10"/>
    <n v="15"/>
    <n v="9.6"/>
    <d v="2025-11-18T00:00:00"/>
    <m/>
    <m/>
    <m/>
    <n v="18.566666666666666"/>
  </r>
  <r>
    <x v="128"/>
    <s v="BOS"/>
    <s v="BRK"/>
    <s v="W"/>
    <d v="1899-12-31T02:09:00"/>
    <n v="3"/>
    <n v="4"/>
    <n v="0.75"/>
    <n v="2"/>
    <n v="3"/>
    <n v="0.66700000000000004"/>
    <n v="3"/>
    <n v="5"/>
    <n v="0.6"/>
    <n v="0"/>
    <n v="4"/>
    <n v="4"/>
    <n v="5"/>
    <n v="0"/>
    <n v="0"/>
    <n v="3"/>
    <n v="2"/>
    <n v="11"/>
    <n v="0"/>
    <n v="9.5"/>
    <d v="2025-11-18T00:00:00"/>
    <m/>
    <m/>
    <m/>
    <n v="26.15"/>
  </r>
  <r>
    <x v="63"/>
    <s v="BOS"/>
    <s v="BRK"/>
    <s v="W"/>
    <d v="1899-12-31T08:47:00"/>
    <n v="6"/>
    <n v="15"/>
    <n v="0.4"/>
    <n v="3"/>
    <n v="10"/>
    <n v="0.3"/>
    <n v="0"/>
    <n v="0"/>
    <m/>
    <n v="0"/>
    <n v="5"/>
    <n v="5"/>
    <n v="4"/>
    <n v="2"/>
    <n v="2"/>
    <n v="4"/>
    <n v="3"/>
    <n v="15"/>
    <n v="15"/>
    <n v="9.4"/>
    <d v="2025-11-18T00:00:00"/>
    <m/>
    <m/>
    <m/>
    <n v="32.783333333333331"/>
  </r>
  <r>
    <x v="243"/>
    <s v="MEM"/>
    <s v="SAS"/>
    <s v="L"/>
    <d v="1899-12-31T01:52:00"/>
    <n v="4"/>
    <n v="10"/>
    <n v="0.4"/>
    <n v="0"/>
    <n v="2"/>
    <n v="0"/>
    <n v="2"/>
    <n v="2"/>
    <n v="1"/>
    <n v="2"/>
    <n v="4"/>
    <n v="6"/>
    <n v="2"/>
    <n v="1"/>
    <n v="1"/>
    <n v="1"/>
    <n v="0"/>
    <n v="10"/>
    <n v="-2"/>
    <n v="9.3000000000000007"/>
    <d v="2025-11-18T00:00:00"/>
    <m/>
    <m/>
    <m/>
    <n v="25.866666666666667"/>
  </r>
  <r>
    <x v="367"/>
    <s v="PHO"/>
    <s v="POR"/>
    <s v="W"/>
    <d v="1899-12-30T21:48:00"/>
    <n v="4"/>
    <n v="10"/>
    <n v="0.4"/>
    <n v="2"/>
    <n v="5"/>
    <n v="0.4"/>
    <n v="0"/>
    <n v="0"/>
    <m/>
    <n v="2"/>
    <n v="2"/>
    <n v="4"/>
    <n v="1"/>
    <n v="3"/>
    <n v="1"/>
    <n v="1"/>
    <n v="2"/>
    <n v="10"/>
    <n v="1"/>
    <n v="9.1999999999999993"/>
    <d v="2025-11-18T00:00:00"/>
    <m/>
    <m/>
    <m/>
    <n v="21.8"/>
  </r>
  <r>
    <x v="303"/>
    <s v="ORL"/>
    <s v="GSW"/>
    <s v="W"/>
    <d v="1899-12-30T14:55:00"/>
    <n v="3"/>
    <n v="3"/>
    <n v="1"/>
    <n v="2"/>
    <n v="2"/>
    <n v="1"/>
    <n v="0"/>
    <n v="0"/>
    <m/>
    <n v="0"/>
    <n v="0"/>
    <n v="0"/>
    <n v="3"/>
    <n v="1"/>
    <n v="0"/>
    <n v="1"/>
    <n v="0"/>
    <n v="8"/>
    <n v="1"/>
    <n v="9.1999999999999993"/>
    <d v="2025-11-18T00:00:00"/>
    <m/>
    <m/>
    <m/>
    <n v="14.916666666666668"/>
  </r>
  <r>
    <x v="126"/>
    <s v="SAS"/>
    <s v="MEM"/>
    <s v="W"/>
    <d v="1899-12-31T10:40:00"/>
    <n v="3"/>
    <n v="11"/>
    <n v="0.27300000000000002"/>
    <n v="2"/>
    <n v="4"/>
    <n v="0.5"/>
    <n v="2"/>
    <n v="2"/>
    <n v="1"/>
    <n v="0"/>
    <n v="3"/>
    <n v="3"/>
    <n v="5"/>
    <n v="2"/>
    <n v="2"/>
    <n v="1"/>
    <n v="3"/>
    <n v="10"/>
    <n v="11"/>
    <n v="9.1"/>
    <d v="2025-11-18T00:00:00"/>
    <m/>
    <m/>
    <m/>
    <n v="34.666666666666664"/>
  </r>
  <r>
    <x v="235"/>
    <s v="BRK"/>
    <s v="BOS"/>
    <s v="L"/>
    <d v="1899-12-30T22:41:00"/>
    <n v="4"/>
    <n v="8"/>
    <n v="0.5"/>
    <n v="3"/>
    <n v="4"/>
    <n v="0.75"/>
    <n v="2"/>
    <n v="4"/>
    <n v="0.5"/>
    <n v="0"/>
    <n v="1"/>
    <n v="1"/>
    <n v="0"/>
    <n v="1"/>
    <n v="1"/>
    <n v="0"/>
    <n v="3"/>
    <n v="13"/>
    <n v="-14"/>
    <n v="9"/>
    <d v="2025-11-18T00:00:00"/>
    <m/>
    <m/>
    <m/>
    <n v="22.683333333333334"/>
  </r>
  <r>
    <x v="25"/>
    <s v="LAL"/>
    <s v="UTA"/>
    <s v="W"/>
    <d v="1899-12-30T15:02:00"/>
    <n v="3"/>
    <n v="3"/>
    <n v="1"/>
    <n v="0"/>
    <n v="0"/>
    <m/>
    <n v="2"/>
    <n v="3"/>
    <n v="0.66700000000000004"/>
    <n v="2"/>
    <n v="1"/>
    <n v="3"/>
    <n v="0"/>
    <n v="1"/>
    <n v="0"/>
    <n v="0"/>
    <n v="1"/>
    <n v="8"/>
    <n v="13"/>
    <n v="9"/>
    <d v="2025-11-18T00:00:00"/>
    <m/>
    <m/>
    <m/>
    <n v="15.033333333333333"/>
  </r>
  <r>
    <x v="88"/>
    <s v="ORL"/>
    <s v="GSW"/>
    <s v="W"/>
    <d v="1899-12-30T13:54:00"/>
    <n v="3"/>
    <n v="3"/>
    <n v="1"/>
    <n v="0"/>
    <n v="0"/>
    <m/>
    <n v="0"/>
    <n v="0"/>
    <m/>
    <n v="1"/>
    <n v="1"/>
    <n v="2"/>
    <n v="3"/>
    <n v="1"/>
    <n v="1"/>
    <n v="1"/>
    <n v="1"/>
    <n v="6"/>
    <n v="8"/>
    <n v="8.5"/>
    <d v="2025-11-18T00:00:00"/>
    <m/>
    <m/>
    <m/>
    <n v="13.900000000000002"/>
  </r>
  <r>
    <x v="127"/>
    <s v="PHO"/>
    <s v="POR"/>
    <s v="W"/>
    <d v="1899-12-31T01:38:00"/>
    <n v="5"/>
    <n v="11"/>
    <n v="0.45500000000000002"/>
    <n v="1"/>
    <n v="6"/>
    <n v="0.16700000000000001"/>
    <n v="1"/>
    <n v="2"/>
    <n v="0.5"/>
    <n v="1"/>
    <n v="1"/>
    <n v="2"/>
    <n v="4"/>
    <n v="3"/>
    <n v="0"/>
    <n v="3"/>
    <n v="3"/>
    <n v="12"/>
    <n v="16"/>
    <n v="8.5"/>
    <d v="2025-11-18T00:00:00"/>
    <m/>
    <m/>
    <m/>
    <n v="25.633333333333333"/>
  </r>
  <r>
    <x v="264"/>
    <s v="BRK"/>
    <s v="BOS"/>
    <s v="L"/>
    <d v="1899-12-31T03:20:00"/>
    <n v="4"/>
    <n v="11"/>
    <n v="0.36399999999999999"/>
    <n v="2"/>
    <n v="7"/>
    <n v="0.28599999999999998"/>
    <n v="2"/>
    <n v="2"/>
    <n v="1"/>
    <n v="0"/>
    <n v="4"/>
    <n v="4"/>
    <n v="3"/>
    <n v="1"/>
    <n v="0"/>
    <n v="1"/>
    <n v="2"/>
    <n v="12"/>
    <n v="-4"/>
    <n v="8.4"/>
    <d v="2025-11-18T00:00:00"/>
    <m/>
    <m/>
    <m/>
    <n v="27.333333333333332"/>
  </r>
  <r>
    <x v="278"/>
    <s v="DET"/>
    <s v="ATL"/>
    <s v="W"/>
    <d v="1899-12-31T04:37:00"/>
    <n v="3"/>
    <n v="5"/>
    <n v="0.6"/>
    <n v="1"/>
    <n v="3"/>
    <n v="0.33300000000000002"/>
    <n v="2"/>
    <n v="2"/>
    <n v="1"/>
    <n v="0"/>
    <n v="3"/>
    <n v="3"/>
    <n v="1"/>
    <n v="2"/>
    <n v="0"/>
    <n v="2"/>
    <n v="0"/>
    <n v="9"/>
    <n v="14"/>
    <n v="8.3000000000000007"/>
    <d v="2025-11-18T00:00:00"/>
    <m/>
    <m/>
    <m/>
    <n v="28.616666666666667"/>
  </r>
  <r>
    <x v="205"/>
    <s v="BRK"/>
    <s v="BOS"/>
    <s v="L"/>
    <d v="1899-12-30T17:53:00"/>
    <n v="3"/>
    <n v="6"/>
    <n v="0.5"/>
    <n v="1"/>
    <n v="3"/>
    <n v="0.33300000000000002"/>
    <n v="1"/>
    <n v="2"/>
    <n v="0.5"/>
    <n v="0"/>
    <n v="1"/>
    <n v="1"/>
    <n v="2"/>
    <n v="2"/>
    <n v="0"/>
    <n v="0"/>
    <n v="0"/>
    <n v="8"/>
    <n v="-6"/>
    <n v="8.3000000000000007"/>
    <d v="2025-11-18T00:00:00"/>
    <m/>
    <m/>
    <m/>
    <n v="17.883333333333333"/>
  </r>
  <r>
    <x v="118"/>
    <s v="MEM"/>
    <s v="SAS"/>
    <s v="L"/>
    <d v="1899-12-31T09:11:00"/>
    <n v="8"/>
    <n v="20"/>
    <n v="0.4"/>
    <n v="2"/>
    <n v="7"/>
    <n v="0.28599999999999998"/>
    <n v="0"/>
    <n v="0"/>
    <m/>
    <n v="2"/>
    <n v="4"/>
    <n v="6"/>
    <n v="3"/>
    <n v="0"/>
    <n v="0"/>
    <n v="3"/>
    <n v="2"/>
    <n v="18"/>
    <n v="-4"/>
    <n v="8.1"/>
    <d v="2025-11-18T00:00:00"/>
    <m/>
    <m/>
    <m/>
    <n v="33.183333333333337"/>
  </r>
  <r>
    <x v="105"/>
    <s v="BOS"/>
    <s v="BRK"/>
    <s v="W"/>
    <d v="1899-12-30T22:51:00"/>
    <n v="3"/>
    <n v="5"/>
    <n v="0.6"/>
    <n v="0"/>
    <n v="0"/>
    <m/>
    <n v="0"/>
    <n v="0"/>
    <m/>
    <n v="2"/>
    <n v="5"/>
    <n v="7"/>
    <n v="2"/>
    <n v="0"/>
    <n v="3"/>
    <n v="0"/>
    <n v="5"/>
    <n v="6"/>
    <n v="5"/>
    <n v="8.1"/>
    <d v="2025-11-18T00:00:00"/>
    <m/>
    <m/>
    <m/>
    <n v="22.849999999999998"/>
  </r>
  <r>
    <x v="36"/>
    <s v="GSW"/>
    <s v="ORL"/>
    <s v="L"/>
    <d v="1899-12-31T03:10:00"/>
    <n v="2"/>
    <n v="6"/>
    <n v="0.33300000000000002"/>
    <n v="1"/>
    <n v="4"/>
    <n v="0.25"/>
    <n v="4"/>
    <n v="4"/>
    <n v="1"/>
    <n v="0"/>
    <n v="6"/>
    <n v="6"/>
    <n v="1"/>
    <n v="2"/>
    <n v="1"/>
    <n v="2"/>
    <n v="2"/>
    <n v="9"/>
    <n v="-11"/>
    <n v="8"/>
    <d v="2025-11-18T00:00:00"/>
    <m/>
    <m/>
    <m/>
    <n v="27.166666666666664"/>
  </r>
  <r>
    <x v="425"/>
    <s v="UTA"/>
    <s v="LAL"/>
    <s v="L"/>
    <d v="1899-12-30T20:02:00"/>
    <n v="2"/>
    <n v="5"/>
    <n v="0.4"/>
    <n v="0"/>
    <n v="0"/>
    <m/>
    <n v="1"/>
    <n v="2"/>
    <n v="0.5"/>
    <n v="1"/>
    <n v="2"/>
    <n v="3"/>
    <n v="5"/>
    <n v="2"/>
    <n v="0"/>
    <n v="0"/>
    <n v="2"/>
    <n v="5"/>
    <n v="3"/>
    <n v="7.9"/>
    <d v="2025-11-18T00:00:00"/>
    <m/>
    <m/>
    <m/>
    <n v="20.033333333333335"/>
  </r>
  <r>
    <x v="406"/>
    <s v="POR"/>
    <s v="PHO"/>
    <s v="L"/>
    <d v="1899-12-31T04:07:00"/>
    <n v="2"/>
    <n v="7"/>
    <n v="0.28599999999999998"/>
    <n v="1"/>
    <n v="4"/>
    <n v="0.25"/>
    <n v="3"/>
    <n v="3"/>
    <n v="1"/>
    <n v="1"/>
    <n v="2"/>
    <n v="3"/>
    <n v="5"/>
    <n v="2"/>
    <n v="0"/>
    <n v="2"/>
    <n v="2"/>
    <n v="8"/>
    <n v="2"/>
    <n v="7.9"/>
    <d v="2025-11-18T00:00:00"/>
    <m/>
    <m/>
    <m/>
    <n v="28.116666666666667"/>
  </r>
  <r>
    <x v="139"/>
    <s v="MEM"/>
    <s v="SAS"/>
    <s v="L"/>
    <d v="1899-12-31T02:38:00"/>
    <n v="4"/>
    <n v="9"/>
    <n v="0.44400000000000001"/>
    <n v="1"/>
    <n v="4"/>
    <n v="0.25"/>
    <n v="0"/>
    <n v="0"/>
    <m/>
    <n v="0"/>
    <n v="1"/>
    <n v="1"/>
    <n v="2"/>
    <n v="2"/>
    <n v="0"/>
    <n v="0"/>
    <n v="1"/>
    <n v="9"/>
    <n v="-1"/>
    <n v="7.6"/>
    <d v="2025-11-18T00:00:00"/>
    <m/>
    <m/>
    <m/>
    <n v="26.633333333333333"/>
  </r>
  <r>
    <x v="254"/>
    <s v="POR"/>
    <s v="PHO"/>
    <s v="L"/>
    <d v="1899-12-30T13:08:00"/>
    <n v="4"/>
    <n v="7"/>
    <n v="0.57099999999999995"/>
    <n v="0"/>
    <n v="2"/>
    <n v="0"/>
    <n v="1"/>
    <n v="1"/>
    <n v="1"/>
    <n v="1"/>
    <n v="4"/>
    <n v="5"/>
    <n v="3"/>
    <n v="0"/>
    <n v="1"/>
    <n v="3"/>
    <n v="0"/>
    <n v="9"/>
    <n v="2"/>
    <n v="7.4"/>
    <d v="2025-11-18T00:00:00"/>
    <m/>
    <m/>
    <m/>
    <n v="13.133333333333335"/>
  </r>
  <r>
    <x v="113"/>
    <s v="BRK"/>
    <s v="BOS"/>
    <s v="L"/>
    <d v="1899-12-30T23:15:00"/>
    <n v="4"/>
    <n v="10"/>
    <n v="0.4"/>
    <n v="4"/>
    <n v="7"/>
    <n v="0.57099999999999995"/>
    <n v="0"/>
    <n v="0"/>
    <m/>
    <n v="1"/>
    <n v="2"/>
    <n v="3"/>
    <n v="4"/>
    <n v="1"/>
    <n v="0"/>
    <n v="4"/>
    <n v="1"/>
    <n v="12"/>
    <n v="-6"/>
    <n v="7.3"/>
    <d v="2025-11-18T00:00:00"/>
    <m/>
    <m/>
    <m/>
    <n v="23.25"/>
  </r>
  <r>
    <x v="271"/>
    <s v="UTA"/>
    <s v="LAL"/>
    <s v="L"/>
    <d v="1899-12-30T23:22:00"/>
    <n v="6"/>
    <n v="12"/>
    <n v="0.5"/>
    <n v="1"/>
    <n v="6"/>
    <n v="0.16700000000000001"/>
    <n v="0"/>
    <n v="0"/>
    <m/>
    <n v="1"/>
    <n v="0"/>
    <n v="1"/>
    <n v="1"/>
    <n v="1"/>
    <n v="0"/>
    <n v="1"/>
    <n v="3"/>
    <n v="13"/>
    <n v="6"/>
    <n v="7.2"/>
    <d v="2025-11-18T00:00:00"/>
    <m/>
    <m/>
    <m/>
    <n v="23.366666666666667"/>
  </r>
  <r>
    <x v="463"/>
    <s v="MEM"/>
    <s v="SAS"/>
    <s v="L"/>
    <d v="1899-12-31T01:05:00"/>
    <n v="4"/>
    <n v="10"/>
    <n v="0.4"/>
    <n v="0"/>
    <n v="0"/>
    <m/>
    <n v="0"/>
    <n v="0"/>
    <m/>
    <n v="5"/>
    <n v="6"/>
    <n v="11"/>
    <n v="2"/>
    <n v="0"/>
    <n v="2"/>
    <n v="3"/>
    <n v="3"/>
    <n v="8"/>
    <n v="4"/>
    <n v="6.5"/>
    <d v="2025-11-18T00:00:00"/>
    <m/>
    <m/>
    <m/>
    <n v="25.083333333333332"/>
  </r>
  <r>
    <x v="94"/>
    <s v="DET"/>
    <s v="ATL"/>
    <s v="W"/>
    <d v="1899-12-30T23:45:00"/>
    <n v="3"/>
    <n v="5"/>
    <n v="0.6"/>
    <n v="0"/>
    <n v="0"/>
    <m/>
    <n v="0"/>
    <n v="0"/>
    <m/>
    <n v="0"/>
    <n v="2"/>
    <n v="2"/>
    <n v="0"/>
    <n v="1"/>
    <n v="3"/>
    <n v="0"/>
    <n v="3"/>
    <n v="6"/>
    <n v="-10"/>
    <n v="6.2"/>
    <d v="2025-11-18T00:00:00"/>
    <m/>
    <m/>
    <m/>
    <n v="23.75"/>
  </r>
  <r>
    <x v="162"/>
    <s v="PHO"/>
    <s v="POR"/>
    <s v="W"/>
    <d v="1899-12-30T10:39:00"/>
    <n v="4"/>
    <n v="7"/>
    <n v="0.57099999999999995"/>
    <n v="0"/>
    <n v="0"/>
    <m/>
    <n v="0"/>
    <n v="0"/>
    <m/>
    <n v="2"/>
    <n v="0"/>
    <n v="2"/>
    <n v="0"/>
    <n v="0"/>
    <n v="1"/>
    <n v="0"/>
    <n v="2"/>
    <n v="8"/>
    <n v="-5"/>
    <n v="6"/>
    <d v="2025-11-18T00:00:00"/>
    <m/>
    <m/>
    <m/>
    <n v="10.649999999999999"/>
  </r>
  <r>
    <x v="347"/>
    <s v="DET"/>
    <s v="ATL"/>
    <s v="W"/>
    <d v="1899-12-30T10:59:00"/>
    <n v="3"/>
    <n v="7"/>
    <n v="0.42899999999999999"/>
    <n v="3"/>
    <n v="7"/>
    <n v="0.42899999999999999"/>
    <n v="0"/>
    <n v="0"/>
    <m/>
    <n v="0"/>
    <n v="2"/>
    <n v="2"/>
    <n v="0"/>
    <n v="0"/>
    <n v="0"/>
    <n v="0"/>
    <n v="0"/>
    <n v="9"/>
    <n v="-2"/>
    <n v="5.9"/>
    <d v="2025-11-18T00:00:00"/>
    <m/>
    <m/>
    <m/>
    <n v="10.983333333333333"/>
  </r>
  <r>
    <x v="189"/>
    <s v="SAS"/>
    <s v="MEM"/>
    <s v="W"/>
    <d v="1899-12-31T00:23:00"/>
    <n v="3"/>
    <n v="6"/>
    <n v="0.5"/>
    <n v="2"/>
    <n v="5"/>
    <n v="0.4"/>
    <n v="1"/>
    <n v="1"/>
    <n v="1"/>
    <n v="1"/>
    <n v="0"/>
    <n v="1"/>
    <n v="0"/>
    <n v="0"/>
    <n v="0"/>
    <n v="1"/>
    <n v="0"/>
    <n v="9"/>
    <n v="-7"/>
    <n v="5.7"/>
    <d v="2025-11-18T00:00:00"/>
    <m/>
    <m/>
    <m/>
    <n v="24.383333333333333"/>
  </r>
  <r>
    <x v="420"/>
    <s v="UTA"/>
    <s v="LAL"/>
    <s v="L"/>
    <d v="1899-12-30T02:40:00"/>
    <n v="0"/>
    <n v="0"/>
    <m/>
    <n v="0"/>
    <n v="0"/>
    <m/>
    <n v="4"/>
    <n v="4"/>
    <n v="1"/>
    <n v="0"/>
    <n v="0"/>
    <n v="0"/>
    <n v="1"/>
    <n v="1"/>
    <n v="0"/>
    <n v="0"/>
    <n v="0"/>
    <n v="4"/>
    <n v="5"/>
    <n v="5.7"/>
    <d v="2025-11-18T00:00:00"/>
    <m/>
    <m/>
    <m/>
    <n v="2.6666666666666665"/>
  </r>
  <r>
    <x v="450"/>
    <s v="UTA"/>
    <s v="LAL"/>
    <s v="L"/>
    <d v="1899-12-30T20:59:00"/>
    <n v="3"/>
    <n v="6"/>
    <n v="0.5"/>
    <n v="0"/>
    <n v="0"/>
    <m/>
    <n v="3"/>
    <n v="3"/>
    <n v="1"/>
    <n v="0"/>
    <n v="2"/>
    <n v="2"/>
    <n v="6"/>
    <n v="0"/>
    <n v="0"/>
    <n v="4"/>
    <n v="3"/>
    <n v="9"/>
    <n v="-13"/>
    <n v="5.6"/>
    <d v="2025-11-18T00:00:00"/>
    <m/>
    <m/>
    <m/>
    <n v="20.983333333333334"/>
  </r>
  <r>
    <x v="136"/>
    <s v="PHO"/>
    <s v="POR"/>
    <s v="W"/>
    <d v="1899-12-31T07:10:00"/>
    <n v="3"/>
    <n v="10"/>
    <n v="0.3"/>
    <n v="3"/>
    <n v="10"/>
    <n v="0.3"/>
    <n v="0"/>
    <n v="0"/>
    <m/>
    <n v="0"/>
    <n v="5"/>
    <n v="5"/>
    <n v="1"/>
    <n v="2"/>
    <n v="0"/>
    <n v="1"/>
    <n v="2"/>
    <n v="9"/>
    <n v="19"/>
    <n v="5.6"/>
    <d v="2025-11-18T00:00:00"/>
    <m/>
    <m/>
    <m/>
    <n v="31.166666666666668"/>
  </r>
  <r>
    <x v="301"/>
    <s v="ATL"/>
    <s v="DET"/>
    <s v="L"/>
    <d v="1899-12-30T13:08:00"/>
    <n v="2"/>
    <n v="4"/>
    <n v="0.5"/>
    <n v="2"/>
    <n v="4"/>
    <n v="0.5"/>
    <n v="1"/>
    <n v="2"/>
    <n v="0.5"/>
    <n v="0"/>
    <n v="0"/>
    <n v="0"/>
    <n v="2"/>
    <n v="1"/>
    <n v="0"/>
    <n v="1"/>
    <n v="1"/>
    <n v="7"/>
    <n v="-5"/>
    <n v="5.6"/>
    <d v="2025-11-18T00:00:00"/>
    <m/>
    <m/>
    <m/>
    <n v="13.133333333333335"/>
  </r>
  <r>
    <x v="20"/>
    <s v="GSW"/>
    <s v="ORL"/>
    <s v="L"/>
    <d v="1899-12-30T15:18:00"/>
    <n v="2"/>
    <n v="2"/>
    <n v="1"/>
    <n v="1"/>
    <n v="1"/>
    <n v="1"/>
    <n v="1"/>
    <n v="2"/>
    <n v="0.5"/>
    <n v="0"/>
    <n v="0"/>
    <n v="0"/>
    <n v="2"/>
    <n v="1"/>
    <n v="0"/>
    <n v="1"/>
    <n v="3"/>
    <n v="6"/>
    <n v="-4"/>
    <n v="5.2"/>
    <d v="2025-11-18T00:00:00"/>
    <m/>
    <m/>
    <m/>
    <n v="15.299999999999999"/>
  </r>
  <r>
    <x v="308"/>
    <s v="BOS"/>
    <s v="BRK"/>
    <s v="W"/>
    <d v="1899-12-30T20:23:00"/>
    <n v="1"/>
    <n v="1"/>
    <n v="1"/>
    <n v="0"/>
    <n v="0"/>
    <m/>
    <n v="3"/>
    <n v="4"/>
    <n v="0.75"/>
    <n v="2"/>
    <n v="3"/>
    <n v="5"/>
    <n v="0"/>
    <n v="1"/>
    <n v="0"/>
    <n v="1"/>
    <n v="4"/>
    <n v="5"/>
    <n v="14"/>
    <n v="5"/>
    <d v="2025-11-18T00:00:00"/>
    <m/>
    <m/>
    <m/>
    <n v="20.383333333333333"/>
  </r>
  <r>
    <x v="256"/>
    <s v="DET"/>
    <s v="ATL"/>
    <s v="W"/>
    <d v="1899-12-30T08:50:00"/>
    <n v="2"/>
    <n v="2"/>
    <n v="1"/>
    <n v="0"/>
    <n v="0"/>
    <m/>
    <n v="0"/>
    <n v="0"/>
    <m/>
    <n v="0"/>
    <n v="2"/>
    <n v="2"/>
    <n v="0"/>
    <n v="1"/>
    <n v="0"/>
    <n v="0"/>
    <n v="0"/>
    <n v="4"/>
    <n v="0"/>
    <n v="5"/>
    <d v="2025-11-18T00:00:00"/>
    <m/>
    <m/>
    <m/>
    <n v="8.8333333333333339"/>
  </r>
  <r>
    <x v="442"/>
    <s v="SAS"/>
    <s v="MEM"/>
    <s v="W"/>
    <d v="1899-12-30T22:12:00"/>
    <n v="3"/>
    <n v="6"/>
    <n v="0.5"/>
    <n v="2"/>
    <n v="3"/>
    <n v="0.66700000000000004"/>
    <n v="0"/>
    <n v="0"/>
    <m/>
    <n v="0"/>
    <n v="6"/>
    <n v="6"/>
    <n v="2"/>
    <n v="0"/>
    <n v="0"/>
    <n v="2"/>
    <n v="3"/>
    <n v="8"/>
    <n v="10"/>
    <n v="5"/>
    <d v="2025-11-18T00:00:00"/>
    <m/>
    <m/>
    <m/>
    <n v="22.200000000000003"/>
  </r>
  <r>
    <x v="154"/>
    <s v="MEM"/>
    <s v="SAS"/>
    <s v="L"/>
    <d v="1899-12-30T18:56:00"/>
    <n v="2"/>
    <n v="6"/>
    <n v="0.33300000000000002"/>
    <n v="0"/>
    <n v="3"/>
    <n v="0"/>
    <n v="0"/>
    <n v="0"/>
    <m/>
    <n v="1"/>
    <n v="2"/>
    <n v="3"/>
    <n v="3"/>
    <n v="1"/>
    <n v="0"/>
    <n v="0"/>
    <n v="1"/>
    <n v="4"/>
    <n v="-16"/>
    <n v="4.5999999999999996"/>
    <d v="2025-11-18T00:00:00"/>
    <m/>
    <m/>
    <m/>
    <n v="18.933333333333334"/>
  </r>
  <r>
    <x v="140"/>
    <s v="BRK"/>
    <s v="BOS"/>
    <s v="L"/>
    <d v="1899-12-31T03:13:00"/>
    <n v="1"/>
    <n v="4"/>
    <n v="0.25"/>
    <n v="0"/>
    <n v="2"/>
    <n v="0"/>
    <n v="1"/>
    <n v="2"/>
    <n v="0.5"/>
    <n v="1"/>
    <n v="3"/>
    <n v="4"/>
    <n v="7"/>
    <n v="0"/>
    <n v="0"/>
    <n v="1"/>
    <n v="3"/>
    <n v="3"/>
    <n v="-8"/>
    <n v="4.5"/>
    <d v="2025-11-18T00:00:00"/>
    <m/>
    <m/>
    <m/>
    <n v="27.216666666666669"/>
  </r>
  <r>
    <x v="426"/>
    <s v="POR"/>
    <s v="PHO"/>
    <s v="L"/>
    <d v="1899-12-30T08:06:00"/>
    <n v="2"/>
    <n v="2"/>
    <n v="1"/>
    <n v="0"/>
    <n v="0"/>
    <m/>
    <n v="0"/>
    <n v="0"/>
    <m/>
    <n v="1"/>
    <n v="1"/>
    <n v="2"/>
    <n v="0"/>
    <n v="1"/>
    <n v="0"/>
    <n v="1"/>
    <n v="0"/>
    <n v="4"/>
    <n v="0"/>
    <n v="4.4000000000000004"/>
    <d v="2025-11-18T00:00:00"/>
    <m/>
    <m/>
    <m/>
    <n v="8.1000000000000014"/>
  </r>
  <r>
    <x v="245"/>
    <s v="ATL"/>
    <s v="DET"/>
    <s v="L"/>
    <d v="1899-12-30T17:05:00"/>
    <n v="1"/>
    <n v="2"/>
    <n v="0.5"/>
    <n v="1"/>
    <n v="2"/>
    <n v="0.5"/>
    <n v="0"/>
    <n v="0"/>
    <m/>
    <n v="0"/>
    <n v="0"/>
    <n v="0"/>
    <n v="5"/>
    <n v="1"/>
    <n v="0"/>
    <n v="1"/>
    <n v="3"/>
    <n v="3"/>
    <n v="4"/>
    <n v="4.3"/>
    <d v="2025-11-18T00:00:00"/>
    <m/>
    <m/>
    <m/>
    <n v="17.083333333333336"/>
  </r>
  <r>
    <x v="31"/>
    <s v="LAL"/>
    <s v="UTA"/>
    <s v="W"/>
    <d v="1899-12-30T16:01:00"/>
    <n v="2"/>
    <n v="3"/>
    <n v="0.66700000000000004"/>
    <n v="2"/>
    <n v="3"/>
    <n v="0.66700000000000004"/>
    <n v="0"/>
    <n v="0"/>
    <m/>
    <n v="0"/>
    <n v="0"/>
    <n v="0"/>
    <n v="1"/>
    <n v="0"/>
    <n v="0"/>
    <n v="0"/>
    <n v="3"/>
    <n v="6"/>
    <n v="15"/>
    <n v="4.2"/>
    <d v="2025-11-18T00:00:00"/>
    <m/>
    <m/>
    <m/>
    <n v="16.016666666666666"/>
  </r>
  <r>
    <x v="228"/>
    <s v="SAS"/>
    <s v="MEM"/>
    <s v="W"/>
    <d v="1899-12-31T01:05:00"/>
    <n v="0"/>
    <n v="1"/>
    <n v="0"/>
    <n v="0"/>
    <n v="0"/>
    <m/>
    <n v="0"/>
    <n v="0"/>
    <m/>
    <n v="2"/>
    <n v="2"/>
    <n v="4"/>
    <n v="3"/>
    <n v="1"/>
    <n v="0"/>
    <n v="0"/>
    <n v="1"/>
    <n v="0"/>
    <n v="-4"/>
    <n v="4"/>
    <d v="2025-11-18T00:00:00"/>
    <m/>
    <m/>
    <m/>
    <n v="25.083333333333332"/>
  </r>
  <r>
    <x v="17"/>
    <s v="LAL"/>
    <s v="UTA"/>
    <s v="W"/>
    <d v="1899-12-31T01:42:00"/>
    <n v="3"/>
    <n v="8"/>
    <n v="0.375"/>
    <n v="0"/>
    <n v="2"/>
    <n v="0"/>
    <n v="0"/>
    <n v="0"/>
    <m/>
    <n v="2"/>
    <n v="2"/>
    <n v="4"/>
    <n v="1"/>
    <n v="0"/>
    <n v="0"/>
    <n v="0"/>
    <n v="1"/>
    <n v="6"/>
    <n v="14"/>
    <n v="3.9"/>
    <d v="2025-11-18T00:00:00"/>
    <m/>
    <m/>
    <m/>
    <n v="25.7"/>
  </r>
  <r>
    <x v="91"/>
    <s v="BRK"/>
    <s v="BOS"/>
    <s v="L"/>
    <d v="1899-12-31T06:06:00"/>
    <n v="1"/>
    <n v="9"/>
    <n v="0.111"/>
    <n v="0"/>
    <n v="0"/>
    <m/>
    <n v="5"/>
    <n v="8"/>
    <n v="0.625"/>
    <n v="5"/>
    <n v="6"/>
    <n v="11"/>
    <n v="3"/>
    <n v="0"/>
    <n v="1"/>
    <n v="3"/>
    <n v="3"/>
    <n v="7"/>
    <n v="-10"/>
    <n v="3.8"/>
    <d v="2025-11-18T00:00:00"/>
    <m/>
    <m/>
    <m/>
    <n v="30.1"/>
  </r>
  <r>
    <x v="469"/>
    <s v="PHO"/>
    <s v="POR"/>
    <s v="W"/>
    <d v="1899-12-30T03:26:00"/>
    <n v="1"/>
    <n v="2"/>
    <n v="0.5"/>
    <n v="1"/>
    <n v="1"/>
    <n v="1"/>
    <n v="0"/>
    <n v="0"/>
    <m/>
    <n v="0"/>
    <n v="0"/>
    <n v="0"/>
    <n v="1"/>
    <n v="0"/>
    <n v="1"/>
    <n v="0"/>
    <n v="0"/>
    <n v="3"/>
    <n v="-3"/>
    <n v="3.4"/>
    <d v="2025-11-18T00:00:00"/>
    <m/>
    <m/>
    <m/>
    <n v="3.4333333333333331"/>
  </r>
  <r>
    <x v="195"/>
    <s v="SAS"/>
    <s v="MEM"/>
    <s v="W"/>
    <d v="1899-12-30T06:55:00"/>
    <n v="1"/>
    <n v="1"/>
    <n v="1"/>
    <n v="0"/>
    <n v="0"/>
    <m/>
    <n v="0"/>
    <n v="0"/>
    <m/>
    <n v="0"/>
    <n v="1"/>
    <n v="1"/>
    <n v="2"/>
    <n v="0"/>
    <n v="0"/>
    <n v="0"/>
    <n v="0"/>
    <n v="2"/>
    <n v="7"/>
    <n v="3.4"/>
    <d v="2025-11-18T00:00:00"/>
    <m/>
    <m/>
    <m/>
    <n v="6.9166666666666661"/>
  </r>
  <r>
    <x v="300"/>
    <s v="SAS"/>
    <s v="MEM"/>
    <s v="W"/>
    <d v="1899-12-30T07:45:00"/>
    <n v="2"/>
    <n v="5"/>
    <n v="0.4"/>
    <n v="1"/>
    <n v="3"/>
    <n v="0.33300000000000002"/>
    <n v="0"/>
    <n v="0"/>
    <m/>
    <n v="1"/>
    <n v="1"/>
    <n v="2"/>
    <n v="0"/>
    <n v="0"/>
    <n v="0"/>
    <n v="0"/>
    <n v="0"/>
    <n v="5"/>
    <n v="1"/>
    <n v="3.3"/>
    <d v="2025-11-18T00:00:00"/>
    <m/>
    <m/>
    <m/>
    <n v="7.75"/>
  </r>
  <r>
    <x v="29"/>
    <s v="GSW"/>
    <s v="ORL"/>
    <s v="L"/>
    <d v="1899-12-30T10:15:00"/>
    <n v="2"/>
    <n v="3"/>
    <n v="0.66700000000000004"/>
    <n v="0"/>
    <n v="0"/>
    <m/>
    <n v="0"/>
    <n v="0"/>
    <m/>
    <n v="1"/>
    <n v="0"/>
    <n v="1"/>
    <n v="1"/>
    <n v="0"/>
    <n v="0"/>
    <n v="0"/>
    <n v="2"/>
    <n v="4"/>
    <n v="-15"/>
    <n v="3.3"/>
    <d v="2025-11-18T00:00:00"/>
    <m/>
    <m/>
    <m/>
    <n v="10.25"/>
  </r>
  <r>
    <x v="30"/>
    <s v="LAL"/>
    <s v="UTA"/>
    <s v="W"/>
    <d v="1899-12-30T17:09:00"/>
    <n v="2"/>
    <n v="5"/>
    <n v="0.4"/>
    <n v="1"/>
    <n v="4"/>
    <n v="0.25"/>
    <n v="0"/>
    <n v="0"/>
    <m/>
    <n v="1"/>
    <n v="2"/>
    <n v="3"/>
    <n v="1"/>
    <n v="0"/>
    <n v="0"/>
    <n v="0"/>
    <n v="3"/>
    <n v="5"/>
    <n v="11"/>
    <n v="3.1"/>
    <d v="2025-11-18T00:00:00"/>
    <m/>
    <m/>
    <m/>
    <n v="17.149999999999999"/>
  </r>
  <r>
    <x v="341"/>
    <s v="ATL"/>
    <s v="DET"/>
    <s v="L"/>
    <d v="1899-12-31T12:06:00"/>
    <n v="3"/>
    <n v="9"/>
    <n v="0.33300000000000002"/>
    <n v="3"/>
    <n v="8"/>
    <n v="0.375"/>
    <n v="0"/>
    <n v="0"/>
    <m/>
    <n v="0"/>
    <n v="3"/>
    <n v="3"/>
    <n v="2"/>
    <n v="0"/>
    <n v="0"/>
    <n v="2"/>
    <n v="3"/>
    <n v="9"/>
    <n v="1"/>
    <n v="3"/>
    <d v="2025-11-18T00:00:00"/>
    <m/>
    <m/>
    <m/>
    <n v="36.1"/>
  </r>
  <r>
    <x v="348"/>
    <s v="GSW"/>
    <s v="ORL"/>
    <s v="L"/>
    <d v="1899-12-31T05:34:00"/>
    <n v="2"/>
    <n v="6"/>
    <n v="0.33300000000000002"/>
    <n v="1"/>
    <n v="4"/>
    <n v="0.25"/>
    <n v="1"/>
    <n v="2"/>
    <n v="0.5"/>
    <n v="1"/>
    <n v="3"/>
    <n v="4"/>
    <n v="2"/>
    <n v="2"/>
    <n v="0"/>
    <n v="3"/>
    <n v="3"/>
    <n v="6"/>
    <n v="-3"/>
    <n v="3"/>
    <d v="2025-11-18T00:00:00"/>
    <m/>
    <m/>
    <m/>
    <n v="29.56666666666667"/>
  </r>
  <r>
    <x v="76"/>
    <s v="DET"/>
    <s v="ATL"/>
    <s v="W"/>
    <d v="1899-12-30T18:35:00"/>
    <n v="1"/>
    <n v="2"/>
    <n v="0.5"/>
    <n v="0"/>
    <n v="1"/>
    <n v="0"/>
    <n v="0"/>
    <n v="0"/>
    <m/>
    <n v="0"/>
    <n v="1"/>
    <n v="1"/>
    <n v="1"/>
    <n v="1"/>
    <n v="0"/>
    <n v="0"/>
    <n v="1"/>
    <n v="2"/>
    <n v="13"/>
    <n v="2.6"/>
    <d v="2025-11-18T00:00:00"/>
    <m/>
    <m/>
    <m/>
    <n v="18.583333333333336"/>
  </r>
  <r>
    <x v="270"/>
    <s v="MEM"/>
    <s v="SAS"/>
    <s v="L"/>
    <d v="1899-12-30T13:47:00"/>
    <n v="0"/>
    <n v="2"/>
    <n v="0"/>
    <n v="0"/>
    <n v="2"/>
    <n v="0"/>
    <n v="0"/>
    <n v="0"/>
    <m/>
    <n v="1"/>
    <n v="2"/>
    <n v="3"/>
    <n v="3"/>
    <n v="1"/>
    <n v="0"/>
    <n v="0"/>
    <n v="1"/>
    <n v="0"/>
    <n v="-5"/>
    <n v="2.6"/>
    <d v="2025-11-18T00:00:00"/>
    <m/>
    <m/>
    <m/>
    <n v="13.783333333333331"/>
  </r>
  <r>
    <x v="286"/>
    <s v="UTA"/>
    <s v="LAL"/>
    <s v="L"/>
    <d v="1899-12-30T20:36:00"/>
    <n v="2"/>
    <n v="5"/>
    <n v="0.4"/>
    <n v="0"/>
    <n v="3"/>
    <n v="0"/>
    <n v="0"/>
    <n v="0"/>
    <m/>
    <n v="0"/>
    <n v="0"/>
    <n v="0"/>
    <n v="0"/>
    <n v="1"/>
    <n v="1"/>
    <n v="0"/>
    <n v="1"/>
    <n v="4"/>
    <n v="-14"/>
    <n v="2.6"/>
    <d v="2025-11-18T00:00:00"/>
    <m/>
    <m/>
    <m/>
    <n v="20.599999999999998"/>
  </r>
  <r>
    <x v="355"/>
    <s v="BOS"/>
    <s v="BRK"/>
    <s v="W"/>
    <d v="1899-12-30T13:22:00"/>
    <n v="1"/>
    <n v="2"/>
    <n v="0.5"/>
    <n v="1"/>
    <n v="2"/>
    <n v="0.5"/>
    <n v="0"/>
    <n v="0"/>
    <m/>
    <n v="0"/>
    <n v="2"/>
    <n v="2"/>
    <n v="1"/>
    <n v="0"/>
    <n v="0"/>
    <n v="0"/>
    <n v="2"/>
    <n v="3"/>
    <n v="3"/>
    <n v="2.5"/>
    <d v="2025-11-18T00:00:00"/>
    <m/>
    <m/>
    <m/>
    <n v="13.366666666666667"/>
  </r>
  <r>
    <x v="375"/>
    <s v="PHO"/>
    <s v="POR"/>
    <s v="W"/>
    <d v="1899-12-30T12:38:00"/>
    <n v="1"/>
    <n v="3"/>
    <n v="0.33300000000000002"/>
    <n v="1"/>
    <n v="3"/>
    <n v="0.33300000000000002"/>
    <n v="2"/>
    <n v="3"/>
    <n v="0.66700000000000004"/>
    <n v="0"/>
    <n v="2"/>
    <n v="2"/>
    <n v="0"/>
    <n v="0"/>
    <n v="0"/>
    <n v="0"/>
    <n v="3"/>
    <n v="5"/>
    <n v="3"/>
    <n v="2.2999999999999998"/>
    <d v="2025-11-18T00:00:00"/>
    <m/>
    <m/>
    <m/>
    <n v="12.633333333333333"/>
  </r>
  <r>
    <x v="19"/>
    <s v="GSW"/>
    <s v="ORL"/>
    <s v="L"/>
    <d v="1899-12-31T02:31:00"/>
    <n v="2"/>
    <n v="7"/>
    <n v="0.28599999999999998"/>
    <n v="1"/>
    <n v="2"/>
    <n v="0.5"/>
    <n v="0"/>
    <n v="0"/>
    <m/>
    <n v="1"/>
    <n v="5"/>
    <n v="6"/>
    <n v="0"/>
    <n v="0"/>
    <n v="0"/>
    <n v="0"/>
    <n v="2"/>
    <n v="5"/>
    <n v="-7"/>
    <n v="2.2999999999999998"/>
    <d v="2025-11-18T00:00:00"/>
    <m/>
    <m/>
    <m/>
    <n v="26.516666666666666"/>
  </r>
  <r>
    <x v="356"/>
    <s v="PHO"/>
    <s v="POR"/>
    <s v="W"/>
    <d v="1899-12-30T10:00:00"/>
    <n v="0"/>
    <n v="4"/>
    <n v="0"/>
    <n v="0"/>
    <n v="2"/>
    <n v="0"/>
    <n v="4"/>
    <n v="4"/>
    <n v="1"/>
    <n v="3"/>
    <n v="3"/>
    <n v="6"/>
    <n v="0"/>
    <n v="0"/>
    <n v="0"/>
    <n v="2"/>
    <n v="0"/>
    <n v="4"/>
    <n v="-6"/>
    <n v="2.2000000000000002"/>
    <d v="2025-11-18T00:00:00"/>
    <m/>
    <m/>
    <m/>
    <n v="10"/>
  </r>
  <r>
    <x v="207"/>
    <s v="POR"/>
    <s v="PHO"/>
    <s v="L"/>
    <d v="1899-12-31T01:08:00"/>
    <n v="1"/>
    <n v="4"/>
    <n v="0.25"/>
    <n v="1"/>
    <n v="3"/>
    <n v="0.33300000000000002"/>
    <n v="0"/>
    <n v="0"/>
    <m/>
    <n v="2"/>
    <n v="2"/>
    <n v="4"/>
    <n v="0"/>
    <n v="0"/>
    <n v="0"/>
    <n v="0"/>
    <n v="1"/>
    <n v="3"/>
    <n v="-29"/>
    <n v="2.2000000000000002"/>
    <d v="2025-11-18T00:00:00"/>
    <m/>
    <m/>
    <m/>
    <n v="25.133333333333333"/>
  </r>
  <r>
    <x v="360"/>
    <s v="BOS"/>
    <s v="BRK"/>
    <s v="W"/>
    <d v="1899-12-30T11:13:00"/>
    <n v="2"/>
    <n v="2"/>
    <n v="1"/>
    <n v="0"/>
    <n v="0"/>
    <m/>
    <n v="0"/>
    <n v="0"/>
    <m/>
    <n v="0"/>
    <n v="1"/>
    <n v="1"/>
    <n v="0"/>
    <n v="0"/>
    <n v="0"/>
    <n v="0"/>
    <n v="4"/>
    <n v="4"/>
    <n v="-12"/>
    <n v="2.1"/>
    <d v="2025-11-18T00:00:00"/>
    <m/>
    <m/>
    <m/>
    <n v="11.216666666666667"/>
  </r>
  <r>
    <x v="32"/>
    <s v="GSW"/>
    <s v="ORL"/>
    <s v="L"/>
    <d v="1899-12-30T12:09:00"/>
    <n v="1"/>
    <n v="4"/>
    <n v="0.25"/>
    <n v="0"/>
    <n v="3"/>
    <n v="0"/>
    <n v="0"/>
    <n v="0"/>
    <m/>
    <n v="2"/>
    <n v="1"/>
    <n v="3"/>
    <n v="1"/>
    <n v="0"/>
    <n v="0"/>
    <n v="0"/>
    <n v="0"/>
    <n v="2"/>
    <n v="0"/>
    <n v="2"/>
    <d v="2025-11-18T00:00:00"/>
    <m/>
    <m/>
    <m/>
    <n v="12.149999999999999"/>
  </r>
  <r>
    <x v="351"/>
    <s v="POR"/>
    <s v="PHO"/>
    <s v="L"/>
    <d v="1899-12-30T10:25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5"/>
    <n v="1.6"/>
    <d v="2025-11-18T00:00:00"/>
    <m/>
    <m/>
    <m/>
    <n v="10.416666666666668"/>
  </r>
  <r>
    <x v="359"/>
    <s v="POR"/>
    <s v="PHO"/>
    <s v="L"/>
    <d v="1899-12-30T08:27:00"/>
    <n v="1"/>
    <n v="2"/>
    <n v="0.5"/>
    <n v="0"/>
    <n v="1"/>
    <n v="0"/>
    <n v="1"/>
    <n v="2"/>
    <n v="0.5"/>
    <n v="0"/>
    <n v="1"/>
    <n v="1"/>
    <n v="0"/>
    <n v="1"/>
    <n v="0"/>
    <n v="1"/>
    <n v="1"/>
    <n v="3"/>
    <n v="2"/>
    <n v="1.5"/>
    <d v="2025-11-18T00:00:00"/>
    <m/>
    <m/>
    <m/>
    <n v="8.4500000000000011"/>
  </r>
  <r>
    <x v="86"/>
    <s v="UTA"/>
    <s v="LAL"/>
    <s v="L"/>
    <d v="1899-12-30T17:23:00"/>
    <n v="1"/>
    <n v="6"/>
    <n v="0.16700000000000001"/>
    <n v="1"/>
    <n v="6"/>
    <n v="0.16700000000000001"/>
    <n v="0"/>
    <n v="0"/>
    <m/>
    <n v="1"/>
    <n v="0"/>
    <n v="1"/>
    <n v="3"/>
    <n v="2"/>
    <n v="0"/>
    <n v="1"/>
    <n v="5"/>
    <n v="3"/>
    <n v="-16"/>
    <n v="1"/>
    <d v="2025-11-18T00:00:00"/>
    <m/>
    <m/>
    <m/>
    <n v="17.383333333333333"/>
  </r>
  <r>
    <x v="194"/>
    <s v="MEM"/>
    <s v="SAS"/>
    <s v="L"/>
    <d v="1899-12-30T17:33:00"/>
    <n v="2"/>
    <n v="9"/>
    <n v="0.222"/>
    <n v="0"/>
    <n v="2"/>
    <n v="0"/>
    <n v="0"/>
    <n v="3"/>
    <n v="0"/>
    <n v="4"/>
    <n v="3"/>
    <n v="7"/>
    <n v="2"/>
    <n v="1"/>
    <n v="1"/>
    <n v="2"/>
    <n v="3"/>
    <n v="4"/>
    <n v="-17"/>
    <n v="0.9"/>
    <d v="2025-11-18T00:00:00"/>
    <m/>
    <m/>
    <m/>
    <n v="17.549999999999997"/>
  </r>
  <r>
    <x v="464"/>
    <s v="LAL"/>
    <s v="UTA"/>
    <s v="W"/>
    <d v="1899-12-30T03:33:00"/>
    <n v="1"/>
    <n v="1"/>
    <n v="1"/>
    <n v="0"/>
    <n v="0"/>
    <m/>
    <n v="0"/>
    <n v="0"/>
    <m/>
    <n v="0"/>
    <n v="0"/>
    <n v="0"/>
    <n v="0"/>
    <n v="0"/>
    <n v="0"/>
    <n v="0"/>
    <n v="2"/>
    <n v="2"/>
    <n v="-7"/>
    <n v="0.9"/>
    <d v="2025-11-18T00:00:00"/>
    <m/>
    <m/>
    <m/>
    <n v="3.55"/>
  </r>
  <r>
    <x v="366"/>
    <s v="LAL"/>
    <s v="UTA"/>
    <s v="W"/>
    <d v="1899-12-30T03:33:00"/>
    <n v="1"/>
    <n v="1"/>
    <n v="1"/>
    <n v="1"/>
    <n v="1"/>
    <n v="1"/>
    <n v="0"/>
    <n v="0"/>
    <m/>
    <n v="0"/>
    <n v="0"/>
    <n v="0"/>
    <n v="2"/>
    <n v="0"/>
    <n v="0"/>
    <n v="3"/>
    <n v="1"/>
    <n v="3"/>
    <n v="-7"/>
    <n v="0.7"/>
    <d v="2025-11-18T00:00:00"/>
    <m/>
    <m/>
    <m/>
    <n v="3.55"/>
  </r>
  <r>
    <x v="208"/>
    <s v="BOS"/>
    <s v="BRK"/>
    <s v="W"/>
    <d v="1899-12-30T04:47:00"/>
    <n v="0"/>
    <n v="0"/>
    <m/>
    <n v="0"/>
    <n v="0"/>
    <m/>
    <n v="0"/>
    <n v="0"/>
    <m/>
    <n v="0"/>
    <n v="0"/>
    <n v="0"/>
    <n v="1"/>
    <n v="0"/>
    <n v="0"/>
    <n v="0"/>
    <n v="0"/>
    <n v="0"/>
    <n v="-5"/>
    <n v="0.7"/>
    <d v="2025-11-18T00:00:00"/>
    <m/>
    <m/>
    <m/>
    <n v="4.7833333333333332"/>
  </r>
  <r>
    <x v="222"/>
    <s v="BRK"/>
    <s v="BOS"/>
    <s v="L"/>
    <d v="1899-12-30T01:56:00"/>
    <n v="0"/>
    <n v="0"/>
    <m/>
    <n v="0"/>
    <n v="0"/>
    <m/>
    <n v="0"/>
    <n v="0"/>
    <m/>
    <n v="0"/>
    <n v="0"/>
    <n v="0"/>
    <n v="1"/>
    <n v="0"/>
    <n v="0"/>
    <n v="0"/>
    <n v="0"/>
    <n v="0"/>
    <n v="-2"/>
    <n v="0.7"/>
    <d v="2025-11-18T00:00:00"/>
    <m/>
    <m/>
    <m/>
    <n v="1.9333333333333336"/>
  </r>
  <r>
    <x v="430"/>
    <s v="UTA"/>
    <s v="LAL"/>
    <s v="L"/>
    <d v="1899-12-30T13:32:00"/>
    <n v="0"/>
    <n v="2"/>
    <n v="0"/>
    <n v="0"/>
    <n v="2"/>
    <n v="0"/>
    <n v="0"/>
    <n v="0"/>
    <m/>
    <n v="1"/>
    <n v="3"/>
    <n v="4"/>
    <n v="0"/>
    <n v="0"/>
    <n v="1"/>
    <n v="0"/>
    <n v="2"/>
    <n v="0"/>
    <n v="-8"/>
    <n v="0.1"/>
    <d v="2025-11-18T00:00:00"/>
    <m/>
    <m/>
    <m/>
    <n v="13.533333333333333"/>
  </r>
  <r>
    <x v="461"/>
    <s v="ORL"/>
    <s v="GSW"/>
    <s v="W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18T00:00:00"/>
    <m/>
    <m/>
    <m/>
    <n v="0.15000000000000002"/>
  </r>
  <r>
    <x v="452"/>
    <s v="LAL"/>
    <s v="UTA"/>
    <s v="W"/>
    <d v="1899-12-30T02:40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1-18T00:00:00"/>
    <m/>
    <m/>
    <m/>
    <n v="2.6666666666666665"/>
  </r>
  <r>
    <x v="365"/>
    <s v="LAL"/>
    <s v="UTA"/>
    <s v="W"/>
    <d v="1899-12-30T03:33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5-11-18T00:00:00"/>
    <m/>
    <m/>
    <m/>
    <n v="3.55"/>
  </r>
  <r>
    <x v="344"/>
    <s v="ATL"/>
    <s v="DET"/>
    <s v="L"/>
    <d v="1899-12-30T01:55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1-18T00:00:00"/>
    <m/>
    <m/>
    <m/>
    <n v="1.9166666666666665"/>
  </r>
  <r>
    <x v="440"/>
    <s v="BRK"/>
    <s v="BOS"/>
    <s v="L"/>
    <d v="1899-12-30T01:5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18T00:00:00"/>
    <m/>
    <m/>
    <m/>
    <n v="1.9333333333333336"/>
  </r>
  <r>
    <x v="444"/>
    <s v="SAS"/>
    <s v="MEM"/>
    <s v="W"/>
    <d v="1899-12-30T04:51:00"/>
    <n v="0"/>
    <n v="2"/>
    <n v="0"/>
    <n v="0"/>
    <n v="2"/>
    <n v="0"/>
    <n v="0"/>
    <n v="0"/>
    <m/>
    <n v="0"/>
    <n v="3"/>
    <n v="3"/>
    <n v="0"/>
    <n v="0"/>
    <n v="0"/>
    <n v="0"/>
    <n v="0"/>
    <n v="0"/>
    <n v="-4"/>
    <n v="-0.5"/>
    <d v="2025-11-18T00:00:00"/>
    <m/>
    <m/>
    <m/>
    <n v="4.8499999999999996"/>
  </r>
  <r>
    <x v="12"/>
    <s v="GSW"/>
    <s v="ORL"/>
    <s v="L"/>
    <d v="1899-12-30T15:12:00"/>
    <n v="1"/>
    <n v="3"/>
    <n v="0.33300000000000002"/>
    <n v="0"/>
    <n v="1"/>
    <n v="0"/>
    <n v="0"/>
    <n v="0"/>
    <m/>
    <n v="0"/>
    <n v="0"/>
    <n v="0"/>
    <n v="0"/>
    <n v="0"/>
    <n v="0"/>
    <n v="1"/>
    <n v="0"/>
    <n v="2"/>
    <n v="-5"/>
    <n v="-0.7"/>
    <d v="2025-11-18T00:00:00"/>
    <m/>
    <m/>
    <m/>
    <n v="15.2"/>
  </r>
  <r>
    <x v="288"/>
    <s v="PHO"/>
    <s v="POR"/>
    <s v="W"/>
    <d v="1899-12-30T03:36:00"/>
    <n v="0"/>
    <n v="3"/>
    <n v="0"/>
    <n v="0"/>
    <n v="1"/>
    <n v="0"/>
    <n v="0"/>
    <n v="0"/>
    <m/>
    <n v="2"/>
    <n v="1"/>
    <n v="3"/>
    <n v="0"/>
    <n v="0"/>
    <n v="0"/>
    <n v="0"/>
    <n v="1"/>
    <n v="0"/>
    <n v="-3"/>
    <n v="-0.8"/>
    <d v="2025-11-18T00:00:00"/>
    <m/>
    <m/>
    <m/>
    <n v="3.5999999999999996"/>
  </r>
  <r>
    <x v="109"/>
    <s v="POR"/>
    <s v="PHO"/>
    <s v="L"/>
    <d v="1899-12-31T08:15:00"/>
    <n v="2"/>
    <n v="10"/>
    <n v="0.2"/>
    <n v="2"/>
    <n v="9"/>
    <n v="0.222"/>
    <n v="0"/>
    <n v="0"/>
    <m/>
    <n v="1"/>
    <n v="1"/>
    <n v="2"/>
    <n v="3"/>
    <n v="1"/>
    <n v="0"/>
    <n v="4"/>
    <n v="3"/>
    <n v="6"/>
    <n v="-17"/>
    <n v="-1.3"/>
    <d v="2025-11-18T00:00:00"/>
    <m/>
    <m/>
    <m/>
    <n v="32.25"/>
  </r>
  <r>
    <x v="378"/>
    <s v="ATL"/>
    <s v="DET"/>
    <s v="L"/>
    <d v="1899-12-30T03:23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9"/>
    <n v="-1.8"/>
    <d v="2025-11-18T00:00:00"/>
    <m/>
    <m/>
    <m/>
    <n v="3.3833333333333333"/>
  </r>
  <r>
    <x v="269"/>
    <s v="ORL"/>
    <s v="GSW"/>
    <s v="W"/>
    <d v="1899-12-30T06:49:00"/>
    <n v="0"/>
    <n v="2"/>
    <n v="0"/>
    <n v="0"/>
    <n v="1"/>
    <n v="0"/>
    <n v="0"/>
    <n v="0"/>
    <m/>
    <n v="1"/>
    <n v="1"/>
    <n v="2"/>
    <n v="0"/>
    <n v="0"/>
    <n v="0"/>
    <n v="1"/>
    <n v="1"/>
    <n v="0"/>
    <n v="3"/>
    <n v="-1.8"/>
    <d v="2025-11-18T00:00:00"/>
    <m/>
    <m/>
    <m/>
    <n v="6.8166666666666664"/>
  </r>
  <r>
    <x v="293"/>
    <s v="BRK"/>
    <s v="BOS"/>
    <s v="L"/>
    <d v="1899-12-31T00:28:00"/>
    <n v="1"/>
    <n v="5"/>
    <n v="0.2"/>
    <n v="0"/>
    <n v="2"/>
    <n v="0"/>
    <n v="1"/>
    <n v="1"/>
    <n v="1"/>
    <n v="0"/>
    <n v="1"/>
    <n v="1"/>
    <n v="1"/>
    <n v="1"/>
    <n v="0"/>
    <n v="2"/>
    <n v="5"/>
    <n v="3"/>
    <n v="-2"/>
    <n v="-2.1"/>
    <d v="2025-11-18T00:00:00"/>
    <m/>
    <m/>
    <m/>
    <n v="24.466666666666665"/>
  </r>
  <r>
    <x v="209"/>
    <s v="BRK"/>
    <s v="BOS"/>
    <s v="L"/>
    <d v="1899-12-30T11:36:00"/>
    <n v="0"/>
    <n v="3"/>
    <n v="0"/>
    <n v="0"/>
    <n v="3"/>
    <n v="0"/>
    <n v="0"/>
    <n v="0"/>
    <m/>
    <n v="0"/>
    <n v="1"/>
    <n v="1"/>
    <n v="0"/>
    <n v="0"/>
    <n v="0"/>
    <n v="0"/>
    <n v="1"/>
    <n v="0"/>
    <n v="-3"/>
    <n v="-2.2000000000000002"/>
    <d v="2025-11-18T00:00:00"/>
    <m/>
    <m/>
    <m/>
    <n v="11.6"/>
  </r>
  <r>
    <x v="129"/>
    <s v="POR"/>
    <s v="CHI"/>
    <s v="L"/>
    <d v="1899-12-31T13:30:00"/>
    <n v="11"/>
    <n v="22"/>
    <n v="0.5"/>
    <n v="3"/>
    <n v="7"/>
    <n v="0.42899999999999999"/>
    <n v="7"/>
    <n v="12"/>
    <n v="0.58299999999999996"/>
    <n v="1"/>
    <n v="10"/>
    <n v="11"/>
    <n v="11"/>
    <n v="2"/>
    <n v="1"/>
    <n v="3"/>
    <n v="2"/>
    <n v="32"/>
    <n v="6"/>
    <n v="29.3"/>
    <d v="2025-11-19T00:00:00"/>
    <m/>
    <m/>
    <m/>
    <n v="37.5"/>
  </r>
  <r>
    <x v="58"/>
    <s v="MIN"/>
    <s v="WAS"/>
    <s v="W"/>
    <d v="1899-12-31T08:36:00"/>
    <n v="11"/>
    <n v="19"/>
    <n v="0.57899999999999996"/>
    <n v="1"/>
    <n v="4"/>
    <n v="0.25"/>
    <n v="9"/>
    <n v="13"/>
    <n v="0.69199999999999995"/>
    <n v="2"/>
    <n v="8"/>
    <n v="10"/>
    <n v="6"/>
    <n v="0"/>
    <n v="0"/>
    <n v="1"/>
    <n v="1"/>
    <n v="32"/>
    <n v="0"/>
    <n v="28.1"/>
    <d v="2025-11-19T00:00:00"/>
    <m/>
    <m/>
    <m/>
    <n v="32.6"/>
  </r>
  <r>
    <x v="52"/>
    <s v="POR"/>
    <s v="CHI"/>
    <s v="L"/>
    <d v="1899-12-31T12:55:00"/>
    <n v="10"/>
    <n v="18"/>
    <n v="0.55600000000000005"/>
    <n v="5"/>
    <n v="9"/>
    <n v="0.55600000000000005"/>
    <n v="8"/>
    <n v="10"/>
    <n v="0.8"/>
    <n v="4"/>
    <n v="5"/>
    <n v="9"/>
    <n v="4"/>
    <n v="0"/>
    <n v="0"/>
    <n v="3"/>
    <n v="3"/>
    <n v="33"/>
    <n v="10"/>
    <n v="26.5"/>
    <d v="2025-11-19T00:00:00"/>
    <m/>
    <m/>
    <m/>
    <n v="36.916666666666664"/>
  </r>
  <r>
    <x v="324"/>
    <s v="DEN"/>
    <s v="NOP"/>
    <s v="W"/>
    <d v="1899-12-31T10:21:00"/>
    <n v="13"/>
    <n v="19"/>
    <n v="0.68400000000000005"/>
    <n v="5"/>
    <n v="9"/>
    <n v="0.55600000000000005"/>
    <n v="1"/>
    <n v="1"/>
    <n v="1"/>
    <n v="3"/>
    <n v="9"/>
    <n v="12"/>
    <n v="3"/>
    <n v="1"/>
    <n v="0"/>
    <n v="4"/>
    <n v="4"/>
    <n v="32"/>
    <n v="3"/>
    <n v="26.2"/>
    <d v="2025-11-19T00:00:00"/>
    <m/>
    <m/>
    <m/>
    <n v="34.349999999999994"/>
  </r>
  <r>
    <x v="255"/>
    <s v="NOP"/>
    <s v="DEN"/>
    <s v="L"/>
    <d v="1899-12-31T06:25:00"/>
    <n v="12"/>
    <n v="18"/>
    <n v="0.66700000000000004"/>
    <n v="1"/>
    <n v="2"/>
    <n v="0.5"/>
    <n v="5"/>
    <n v="8"/>
    <n v="0.625"/>
    <n v="4"/>
    <n v="5"/>
    <n v="9"/>
    <n v="4"/>
    <n v="2"/>
    <n v="2"/>
    <n v="4"/>
    <n v="4"/>
    <n v="30"/>
    <n v="0"/>
    <n v="25.9"/>
    <d v="2025-11-19T00:00:00"/>
    <m/>
    <m/>
    <m/>
    <n v="30.416666666666668"/>
  </r>
  <r>
    <x v="152"/>
    <s v="POR"/>
    <s v="CHI"/>
    <s v="L"/>
    <d v="1899-12-31T09:33:00"/>
    <n v="7"/>
    <n v="13"/>
    <n v="0.53800000000000003"/>
    <n v="1"/>
    <n v="3"/>
    <n v="0.33300000000000002"/>
    <n v="2"/>
    <n v="3"/>
    <n v="0.66700000000000004"/>
    <n v="10"/>
    <n v="11"/>
    <n v="21"/>
    <n v="4"/>
    <n v="1"/>
    <n v="2"/>
    <n v="0"/>
    <n v="3"/>
    <n v="17"/>
    <n v="8"/>
    <n v="24.6"/>
    <d v="2025-11-19T00:00:00"/>
    <m/>
    <m/>
    <m/>
    <n v="33.549999999999997"/>
  </r>
  <r>
    <x v="41"/>
    <s v="PHI"/>
    <s v="TOR"/>
    <s v="L"/>
    <d v="1899-12-31T14:30:00"/>
    <n v="8"/>
    <n v="14"/>
    <n v="0.57099999999999995"/>
    <n v="5"/>
    <n v="9"/>
    <n v="0.55600000000000005"/>
    <n v="3"/>
    <n v="4"/>
    <n v="0.75"/>
    <n v="1"/>
    <n v="1"/>
    <n v="2"/>
    <n v="9"/>
    <n v="3"/>
    <n v="1"/>
    <n v="3"/>
    <n v="1"/>
    <n v="24"/>
    <n v="-2"/>
    <n v="24.6"/>
    <d v="2025-11-19T00:00:00"/>
    <m/>
    <m/>
    <m/>
    <n v="38.5"/>
  </r>
  <r>
    <x v="3"/>
    <s v="OKC"/>
    <s v="SAC"/>
    <s v="W"/>
    <d v="1899-12-31T11:34:00"/>
    <n v="12"/>
    <n v="24"/>
    <n v="0.5"/>
    <n v="1"/>
    <n v="3"/>
    <n v="0.33300000000000002"/>
    <n v="8"/>
    <n v="10"/>
    <n v="0.8"/>
    <n v="2"/>
    <n v="6"/>
    <n v="8"/>
    <n v="3"/>
    <n v="2"/>
    <n v="0"/>
    <n v="3"/>
    <n v="0"/>
    <n v="33"/>
    <n v="9"/>
    <n v="24.5"/>
    <d v="2025-11-19T00:00:00"/>
    <m/>
    <m/>
    <m/>
    <n v="35.56666666666667"/>
  </r>
  <r>
    <x v="177"/>
    <s v="CHO"/>
    <s v="IND"/>
    <s v="L"/>
    <d v="1899-12-31T17:46:00"/>
    <n v="11"/>
    <n v="20"/>
    <n v="0.55000000000000004"/>
    <n v="5"/>
    <n v="12"/>
    <n v="0.41699999999999998"/>
    <n v="1"/>
    <n v="1"/>
    <n v="1"/>
    <n v="4"/>
    <n v="4"/>
    <n v="8"/>
    <n v="7"/>
    <n v="0"/>
    <n v="0"/>
    <n v="2"/>
    <n v="2"/>
    <n v="28"/>
    <n v="-9"/>
    <n v="24.5"/>
    <d v="2025-11-19T00:00:00"/>
    <m/>
    <m/>
    <m/>
    <n v="41.766666666666666"/>
  </r>
  <r>
    <x v="1"/>
    <s v="HOU"/>
    <s v="CLE"/>
    <s v="W"/>
    <d v="1899-12-31T14:00:00"/>
    <n v="10"/>
    <n v="17"/>
    <n v="0.58799999999999997"/>
    <n v="0"/>
    <n v="0"/>
    <m/>
    <n v="8"/>
    <n v="10"/>
    <n v="0.8"/>
    <n v="2"/>
    <n v="9"/>
    <n v="11"/>
    <n v="7"/>
    <n v="1"/>
    <n v="1"/>
    <n v="5"/>
    <n v="3"/>
    <n v="28"/>
    <n v="2"/>
    <n v="23.8"/>
    <d v="2025-11-19T00:00:00"/>
    <m/>
    <m/>
    <m/>
    <n v="38"/>
  </r>
  <r>
    <x v="312"/>
    <s v="IND"/>
    <s v="CHO"/>
    <s v="W"/>
    <d v="1899-12-31T10:03:00"/>
    <n v="7"/>
    <n v="13"/>
    <n v="0.53800000000000003"/>
    <n v="2"/>
    <n v="5"/>
    <n v="0.4"/>
    <n v="8"/>
    <n v="9"/>
    <n v="0.88900000000000001"/>
    <n v="3"/>
    <n v="9"/>
    <n v="12"/>
    <n v="2"/>
    <n v="1"/>
    <n v="0"/>
    <n v="1"/>
    <n v="2"/>
    <n v="24"/>
    <n v="-2"/>
    <n v="22.7"/>
    <d v="2025-11-19T00:00:00"/>
    <m/>
    <m/>
    <m/>
    <n v="34.049999999999997"/>
  </r>
  <r>
    <x v="188"/>
    <s v="MIN"/>
    <s v="WAS"/>
    <s v="W"/>
    <d v="1899-12-31T03:19:00"/>
    <n v="11"/>
    <n v="21"/>
    <n v="0.52400000000000002"/>
    <n v="5"/>
    <n v="10"/>
    <n v="0.5"/>
    <n v="1"/>
    <n v="1"/>
    <n v="1"/>
    <n v="3"/>
    <n v="2"/>
    <n v="5"/>
    <n v="1"/>
    <n v="2"/>
    <n v="1"/>
    <n v="1"/>
    <n v="2"/>
    <n v="28"/>
    <n v="16"/>
    <n v="22"/>
    <d v="2025-11-19T00:00:00"/>
    <m/>
    <m/>
    <m/>
    <n v="27.31666666666667"/>
  </r>
  <r>
    <x v="55"/>
    <s v="MIA"/>
    <s v="GSW"/>
    <s v="W"/>
    <d v="1899-12-31T04:18:00"/>
    <n v="10"/>
    <n v="14"/>
    <n v="0.71399999999999997"/>
    <n v="4"/>
    <n v="7"/>
    <n v="0.57099999999999995"/>
    <n v="1"/>
    <n v="1"/>
    <n v="1"/>
    <n v="0"/>
    <n v="6"/>
    <n v="6"/>
    <n v="3"/>
    <n v="1"/>
    <n v="0"/>
    <n v="1"/>
    <n v="3"/>
    <n v="25"/>
    <n v="11"/>
    <n v="21.9"/>
    <d v="2025-11-19T00:00:00"/>
    <m/>
    <m/>
    <m/>
    <n v="28.3"/>
  </r>
  <r>
    <x v="183"/>
    <s v="NOP"/>
    <s v="DEN"/>
    <s v="L"/>
    <d v="1899-12-31T11:57:00"/>
    <n v="7"/>
    <n v="14"/>
    <n v="0.5"/>
    <n v="5"/>
    <n v="12"/>
    <n v="0.41699999999999998"/>
    <n v="4"/>
    <n v="4"/>
    <n v="1"/>
    <n v="0"/>
    <n v="2"/>
    <n v="2"/>
    <n v="3"/>
    <n v="5"/>
    <n v="1"/>
    <n v="3"/>
    <n v="0"/>
    <n v="23"/>
    <n v="-4"/>
    <n v="21.4"/>
    <d v="2025-11-19T00:00:00"/>
    <m/>
    <m/>
    <m/>
    <n v="35.949999999999996"/>
  </r>
  <r>
    <x v="314"/>
    <s v="DEN"/>
    <s v="NOP"/>
    <s v="W"/>
    <d v="1899-12-31T10:26:00"/>
    <n v="10"/>
    <n v="18"/>
    <n v="0.55600000000000005"/>
    <n v="2"/>
    <n v="4"/>
    <n v="0.5"/>
    <n v="6"/>
    <n v="7"/>
    <n v="0.85699999999999998"/>
    <n v="4"/>
    <n v="7"/>
    <n v="11"/>
    <n v="12"/>
    <n v="0"/>
    <n v="0"/>
    <n v="9"/>
    <n v="6"/>
    <n v="28"/>
    <n v="9"/>
    <n v="20.9"/>
    <d v="2025-11-19T00:00:00"/>
    <m/>
    <m/>
    <m/>
    <n v="34.433333333333337"/>
  </r>
  <r>
    <x v="46"/>
    <s v="CHI"/>
    <s v="POR"/>
    <s v="W"/>
    <d v="1899-12-31T09:34:00"/>
    <n v="11"/>
    <n v="19"/>
    <n v="0.57899999999999996"/>
    <n v="5"/>
    <n v="9"/>
    <n v="0.55600000000000005"/>
    <n v="0"/>
    <n v="0"/>
    <m/>
    <n v="1"/>
    <n v="7"/>
    <n v="8"/>
    <n v="2"/>
    <n v="1"/>
    <n v="1"/>
    <n v="3"/>
    <n v="2"/>
    <n v="27"/>
    <n v="-2"/>
    <n v="20.2"/>
    <d v="2025-11-19T00:00:00"/>
    <m/>
    <m/>
    <m/>
    <n v="33.566666666666663"/>
  </r>
  <r>
    <x v="120"/>
    <s v="TOR"/>
    <s v="PHI"/>
    <s v="W"/>
    <d v="1899-12-31T08:50:00"/>
    <n v="8"/>
    <n v="10"/>
    <n v="0.8"/>
    <n v="0"/>
    <n v="0"/>
    <m/>
    <n v="3"/>
    <n v="4"/>
    <n v="0.75"/>
    <n v="3"/>
    <n v="5"/>
    <n v="8"/>
    <n v="4"/>
    <n v="1"/>
    <n v="0"/>
    <n v="1"/>
    <n v="3"/>
    <n v="19"/>
    <n v="4"/>
    <n v="20"/>
    <d v="2025-11-19T00:00:00"/>
    <m/>
    <m/>
    <m/>
    <n v="32.833333333333336"/>
  </r>
  <r>
    <x v="465"/>
    <s v="CHI"/>
    <s v="POR"/>
    <s v="W"/>
    <d v="1899-12-31T03:26:00"/>
    <n v="9"/>
    <n v="17"/>
    <n v="0.52900000000000003"/>
    <n v="5"/>
    <n v="9"/>
    <n v="0.55600000000000005"/>
    <n v="2"/>
    <n v="3"/>
    <n v="0.66700000000000004"/>
    <n v="0"/>
    <n v="1"/>
    <n v="1"/>
    <n v="7"/>
    <n v="2"/>
    <n v="0"/>
    <n v="3"/>
    <n v="2"/>
    <n v="25"/>
    <n v="7"/>
    <n v="19.7"/>
    <d v="2025-11-19T00:00:00"/>
    <m/>
    <m/>
    <m/>
    <n v="27.43333333333333"/>
  </r>
  <r>
    <x v="165"/>
    <s v="MIA"/>
    <s v="GSW"/>
    <s v="W"/>
    <d v="1899-12-31T04:48:00"/>
    <n v="7"/>
    <n v="13"/>
    <n v="0.53800000000000003"/>
    <n v="3"/>
    <n v="4"/>
    <n v="0.75"/>
    <n v="3"/>
    <n v="3"/>
    <n v="1"/>
    <n v="1"/>
    <n v="6"/>
    <n v="7"/>
    <n v="3"/>
    <n v="1"/>
    <n v="2"/>
    <n v="1"/>
    <n v="1"/>
    <n v="20"/>
    <n v="15"/>
    <n v="19.3"/>
    <d v="2025-11-19T00:00:00"/>
    <m/>
    <m/>
    <m/>
    <n v="28.799999999999997"/>
  </r>
  <r>
    <x v="242"/>
    <s v="DAL"/>
    <s v="NYK"/>
    <s v="L"/>
    <d v="1899-12-31T00:40:00"/>
    <n v="9"/>
    <n v="15"/>
    <n v="0.6"/>
    <n v="4"/>
    <n v="7"/>
    <n v="0.57099999999999995"/>
    <n v="1"/>
    <n v="2"/>
    <n v="0.5"/>
    <n v="0"/>
    <n v="5"/>
    <n v="5"/>
    <n v="7"/>
    <n v="1"/>
    <n v="0"/>
    <n v="3"/>
    <n v="2"/>
    <n v="23"/>
    <n v="13"/>
    <n v="19.3"/>
    <d v="2025-11-19T00:00:00"/>
    <m/>
    <m/>
    <m/>
    <n v="24.666666666666664"/>
  </r>
  <r>
    <x v="62"/>
    <s v="CHO"/>
    <s v="IND"/>
    <s v="L"/>
    <d v="1899-12-31T11:23:00"/>
    <n v="9"/>
    <n v="20"/>
    <n v="0.45"/>
    <n v="3"/>
    <n v="8"/>
    <n v="0.375"/>
    <n v="4"/>
    <n v="4"/>
    <n v="1"/>
    <n v="3"/>
    <n v="2"/>
    <n v="5"/>
    <n v="2"/>
    <n v="1"/>
    <n v="2"/>
    <n v="0"/>
    <n v="5"/>
    <n v="25"/>
    <n v="-2"/>
    <n v="19.100000000000001"/>
    <d v="2025-11-19T00:00:00"/>
    <m/>
    <m/>
    <m/>
    <n v="35.383333333333333"/>
  </r>
  <r>
    <x v="97"/>
    <s v="NYK"/>
    <s v="DAL"/>
    <s v="W"/>
    <d v="1899-12-31T10:46:00"/>
    <n v="11"/>
    <n v="23"/>
    <n v="0.47799999999999998"/>
    <n v="2"/>
    <n v="7"/>
    <n v="0.28599999999999998"/>
    <n v="4"/>
    <n v="6"/>
    <n v="0.66700000000000004"/>
    <n v="0"/>
    <n v="3"/>
    <n v="3"/>
    <n v="5"/>
    <n v="1"/>
    <n v="1"/>
    <n v="1"/>
    <n v="4"/>
    <n v="28"/>
    <n v="13"/>
    <n v="19"/>
    <d v="2025-11-19T00:00:00"/>
    <m/>
    <m/>
    <m/>
    <n v="34.766666666666666"/>
  </r>
  <r>
    <x v="380"/>
    <s v="CLE"/>
    <s v="HOU"/>
    <s v="L"/>
    <d v="1899-12-31T06:32:00"/>
    <n v="6"/>
    <n v="11"/>
    <n v="0.54500000000000004"/>
    <n v="5"/>
    <n v="8"/>
    <n v="0.625"/>
    <n v="8"/>
    <n v="8"/>
    <n v="1"/>
    <n v="2"/>
    <n v="2"/>
    <n v="4"/>
    <n v="2"/>
    <n v="0"/>
    <n v="0"/>
    <n v="3"/>
    <n v="3"/>
    <n v="25"/>
    <n v="-6"/>
    <n v="18.899999999999999"/>
    <d v="2025-11-19T00:00:00"/>
    <m/>
    <m/>
    <m/>
    <n v="30.533333333333331"/>
  </r>
  <r>
    <x v="51"/>
    <s v="TOR"/>
    <s v="PHI"/>
    <s v="W"/>
    <d v="1899-12-31T09:54:00"/>
    <n v="6"/>
    <n v="12"/>
    <n v="0.5"/>
    <n v="2"/>
    <n v="5"/>
    <n v="0.4"/>
    <n v="8"/>
    <n v="9"/>
    <n v="0.88900000000000001"/>
    <n v="0"/>
    <n v="3"/>
    <n v="3"/>
    <n v="4"/>
    <n v="0"/>
    <n v="0"/>
    <n v="0"/>
    <n v="2"/>
    <n v="22"/>
    <n v="7"/>
    <n v="18.5"/>
    <d v="2025-11-19T00:00:00"/>
    <m/>
    <m/>
    <m/>
    <n v="33.900000000000006"/>
  </r>
  <r>
    <x v="311"/>
    <s v="IND"/>
    <s v="CHO"/>
    <s v="W"/>
    <d v="1899-12-31T12:37:00"/>
    <n v="9"/>
    <n v="17"/>
    <n v="0.52900000000000003"/>
    <n v="2"/>
    <n v="8"/>
    <n v="0.25"/>
    <n v="2"/>
    <n v="2"/>
    <n v="1"/>
    <n v="0"/>
    <n v="4"/>
    <n v="4"/>
    <n v="7"/>
    <n v="1"/>
    <n v="1"/>
    <n v="2"/>
    <n v="3"/>
    <n v="22"/>
    <n v="25"/>
    <n v="18.3"/>
    <d v="2025-11-19T00:00:00"/>
    <m/>
    <m/>
    <m/>
    <n v="36.616666666666667"/>
  </r>
  <r>
    <x v="454"/>
    <s v="IND"/>
    <s v="CHO"/>
    <s v="W"/>
    <d v="1899-12-30T14:03:00"/>
    <n v="6"/>
    <n v="6"/>
    <n v="1"/>
    <n v="2"/>
    <n v="2"/>
    <n v="1"/>
    <n v="0"/>
    <n v="0"/>
    <m/>
    <n v="0"/>
    <n v="6"/>
    <n v="6"/>
    <n v="8"/>
    <n v="0"/>
    <n v="0"/>
    <n v="1"/>
    <n v="1"/>
    <n v="14"/>
    <n v="18"/>
    <n v="18.2"/>
    <d v="2025-11-19T00:00:00"/>
    <m/>
    <m/>
    <m/>
    <n v="14.05"/>
  </r>
  <r>
    <x v="321"/>
    <s v="IND"/>
    <s v="CHO"/>
    <s v="W"/>
    <d v="1899-12-31T03:08:00"/>
    <n v="7"/>
    <n v="13"/>
    <n v="0.53800000000000003"/>
    <n v="4"/>
    <n v="9"/>
    <n v="0.44400000000000001"/>
    <n v="2"/>
    <n v="3"/>
    <n v="0.66700000000000004"/>
    <n v="0"/>
    <n v="5"/>
    <n v="5"/>
    <n v="4"/>
    <n v="0"/>
    <n v="3"/>
    <n v="1"/>
    <n v="3"/>
    <n v="20"/>
    <n v="17"/>
    <n v="17.5"/>
    <d v="2025-11-19T00:00:00"/>
    <m/>
    <m/>
    <m/>
    <n v="27.133333333333333"/>
  </r>
  <r>
    <x v="59"/>
    <s v="NYK"/>
    <s v="DAL"/>
    <s v="W"/>
    <d v="1899-12-31T11:03:00"/>
    <n v="7"/>
    <n v="13"/>
    <n v="0.53800000000000003"/>
    <n v="1"/>
    <n v="5"/>
    <n v="0.2"/>
    <n v="1"/>
    <n v="2"/>
    <n v="0.5"/>
    <n v="1"/>
    <n v="4"/>
    <n v="5"/>
    <n v="6"/>
    <n v="3"/>
    <n v="2"/>
    <n v="2"/>
    <n v="1"/>
    <n v="16"/>
    <n v="-3"/>
    <n v="17.399999999999999"/>
    <d v="2025-11-19T00:00:00"/>
    <m/>
    <m/>
    <m/>
    <n v="35.049999999999997"/>
  </r>
  <r>
    <x v="75"/>
    <s v="WAS"/>
    <s v="MIN"/>
    <s v="L"/>
    <d v="1899-12-31T13:22:00"/>
    <n v="8"/>
    <n v="17"/>
    <n v="0.47099999999999997"/>
    <n v="4"/>
    <n v="8"/>
    <n v="0.5"/>
    <n v="3"/>
    <n v="5"/>
    <n v="0.6"/>
    <n v="2"/>
    <n v="5"/>
    <n v="7"/>
    <n v="7"/>
    <n v="1"/>
    <n v="1"/>
    <n v="4"/>
    <n v="4"/>
    <n v="23"/>
    <n v="-7"/>
    <n v="17.399999999999999"/>
    <d v="2025-11-19T00:00:00"/>
    <m/>
    <m/>
    <m/>
    <n v="37.366666666666667"/>
  </r>
  <r>
    <x v="147"/>
    <s v="TOR"/>
    <s v="PHI"/>
    <s v="W"/>
    <d v="1899-12-31T14:29:00"/>
    <n v="7"/>
    <n v="15"/>
    <n v="0.46700000000000003"/>
    <n v="4"/>
    <n v="9"/>
    <n v="0.44400000000000001"/>
    <n v="0"/>
    <n v="0"/>
    <m/>
    <n v="0"/>
    <n v="5"/>
    <n v="5"/>
    <n v="6"/>
    <n v="3"/>
    <n v="0"/>
    <n v="1"/>
    <n v="2"/>
    <n v="18"/>
    <n v="8"/>
    <n v="17.2"/>
    <d v="2025-11-19T00:00:00"/>
    <m/>
    <m/>
    <m/>
    <n v="38.483333333333334"/>
  </r>
  <r>
    <x v="338"/>
    <s v="NYK"/>
    <s v="DAL"/>
    <s v="W"/>
    <d v="1899-12-31T06:02:00"/>
    <n v="5"/>
    <n v="10"/>
    <n v="0.5"/>
    <n v="3"/>
    <n v="4"/>
    <n v="0.75"/>
    <n v="3"/>
    <n v="4"/>
    <n v="0.75"/>
    <n v="3"/>
    <n v="7"/>
    <n v="10"/>
    <n v="5"/>
    <n v="1"/>
    <n v="1"/>
    <n v="1"/>
    <n v="5"/>
    <n v="16"/>
    <n v="8"/>
    <n v="17"/>
    <d v="2025-11-19T00:00:00"/>
    <m/>
    <m/>
    <m/>
    <n v="30.033333333333331"/>
  </r>
  <r>
    <x v="257"/>
    <s v="DAL"/>
    <s v="NYK"/>
    <s v="L"/>
    <d v="1899-12-31T09:36:00"/>
    <n v="7"/>
    <n v="11"/>
    <n v="0.63600000000000001"/>
    <n v="3"/>
    <n v="5"/>
    <n v="0.6"/>
    <n v="6"/>
    <n v="7"/>
    <n v="0.85699999999999998"/>
    <n v="0"/>
    <n v="5"/>
    <n v="5"/>
    <n v="1"/>
    <n v="0"/>
    <n v="0"/>
    <n v="4"/>
    <n v="0"/>
    <n v="23"/>
    <n v="-11"/>
    <n v="15.9"/>
    <d v="2025-11-19T00:00:00"/>
    <m/>
    <m/>
    <m/>
    <n v="33.599999999999994"/>
  </r>
  <r>
    <x v="42"/>
    <s v="SAC"/>
    <s v="OKC"/>
    <s v="L"/>
    <d v="1899-12-31T10:55:00"/>
    <n v="4"/>
    <n v="12"/>
    <n v="0.33300000000000002"/>
    <n v="0"/>
    <n v="2"/>
    <n v="0"/>
    <n v="9"/>
    <n v="10"/>
    <n v="0.9"/>
    <n v="2"/>
    <n v="1"/>
    <n v="3"/>
    <n v="5"/>
    <n v="3"/>
    <n v="0"/>
    <n v="1"/>
    <n v="3"/>
    <n v="17"/>
    <n v="-12"/>
    <n v="15.8"/>
    <d v="2025-11-19T00:00:00"/>
    <m/>
    <m/>
    <m/>
    <n v="34.916666666666671"/>
  </r>
  <r>
    <x v="339"/>
    <s v="GSW"/>
    <s v="MIA"/>
    <s v="L"/>
    <d v="1899-12-31T08:07:00"/>
    <n v="5"/>
    <n v="13"/>
    <n v="0.38500000000000001"/>
    <n v="1"/>
    <n v="4"/>
    <n v="0.25"/>
    <n v="0"/>
    <n v="0"/>
    <m/>
    <n v="5"/>
    <n v="3"/>
    <n v="8"/>
    <n v="13"/>
    <n v="2"/>
    <n v="0"/>
    <n v="2"/>
    <n v="4"/>
    <n v="11"/>
    <n v="10"/>
    <n v="15.8"/>
    <d v="2025-11-19T00:00:00"/>
    <m/>
    <m/>
    <m/>
    <n v="32.116666666666667"/>
  </r>
  <r>
    <x v="219"/>
    <s v="PHI"/>
    <s v="TOR"/>
    <s v="L"/>
    <d v="1899-12-31T07:56:00"/>
    <n v="7"/>
    <n v="15"/>
    <n v="0.46700000000000003"/>
    <n v="4"/>
    <n v="8"/>
    <n v="0.5"/>
    <n v="3"/>
    <n v="3"/>
    <n v="1"/>
    <n v="0"/>
    <n v="2"/>
    <n v="2"/>
    <n v="2"/>
    <n v="2"/>
    <n v="0"/>
    <n v="1"/>
    <n v="2"/>
    <n v="21"/>
    <n v="-5"/>
    <n v="15.5"/>
    <d v="2025-11-19T00:00:00"/>
    <m/>
    <m/>
    <m/>
    <n v="31.93333333333333"/>
  </r>
  <r>
    <x v="315"/>
    <s v="IND"/>
    <s v="CHO"/>
    <s v="W"/>
    <d v="1899-12-31T07:19:00"/>
    <n v="5"/>
    <n v="10"/>
    <n v="0.5"/>
    <n v="1"/>
    <n v="5"/>
    <n v="0.2"/>
    <n v="4"/>
    <n v="4"/>
    <n v="1"/>
    <n v="3"/>
    <n v="1"/>
    <n v="4"/>
    <n v="2"/>
    <n v="2"/>
    <n v="0"/>
    <n v="0"/>
    <n v="1"/>
    <n v="15"/>
    <n v="16"/>
    <n v="15.4"/>
    <d v="2025-11-19T00:00:00"/>
    <m/>
    <m/>
    <m/>
    <n v="31.316666666666663"/>
  </r>
  <r>
    <x v="395"/>
    <s v="HOU"/>
    <s v="CLE"/>
    <s v="W"/>
    <d v="1899-12-30T19:17:00"/>
    <n v="5"/>
    <n v="7"/>
    <n v="0.71399999999999997"/>
    <n v="3"/>
    <n v="5"/>
    <n v="0.6"/>
    <n v="5"/>
    <n v="5"/>
    <n v="1"/>
    <n v="0"/>
    <n v="0"/>
    <n v="0"/>
    <n v="0"/>
    <n v="1"/>
    <n v="0"/>
    <n v="0"/>
    <n v="2"/>
    <n v="18"/>
    <n v="6"/>
    <n v="15.3"/>
    <d v="2025-11-19T00:00:00"/>
    <m/>
    <m/>
    <m/>
    <n v="19.283333333333335"/>
  </r>
  <r>
    <x v="11"/>
    <s v="HOU"/>
    <s v="CLE"/>
    <s v="W"/>
    <d v="1899-12-31T16:19:00"/>
    <n v="6"/>
    <n v="14"/>
    <n v="0.42899999999999999"/>
    <n v="0"/>
    <n v="1"/>
    <n v="0"/>
    <n v="0"/>
    <n v="0"/>
    <m/>
    <n v="3"/>
    <n v="6"/>
    <n v="9"/>
    <n v="6"/>
    <n v="5"/>
    <n v="0"/>
    <n v="1"/>
    <n v="4"/>
    <n v="12"/>
    <n v="8"/>
    <n v="15.1"/>
    <d v="2025-11-19T00:00:00"/>
    <m/>
    <m/>
    <m/>
    <n v="40.316666666666663"/>
  </r>
  <r>
    <x v="104"/>
    <s v="NYK"/>
    <s v="DAL"/>
    <s v="W"/>
    <d v="1899-12-31T10:50:00"/>
    <n v="6"/>
    <n v="16"/>
    <n v="0.375"/>
    <n v="1"/>
    <n v="6"/>
    <n v="0.16700000000000001"/>
    <n v="5"/>
    <n v="9"/>
    <n v="0.55600000000000005"/>
    <n v="4"/>
    <n v="10"/>
    <n v="14"/>
    <n v="6"/>
    <n v="2"/>
    <n v="0"/>
    <n v="3"/>
    <n v="4"/>
    <n v="18"/>
    <n v="4"/>
    <n v="15"/>
    <d v="2025-11-19T00:00:00"/>
    <m/>
    <m/>
    <m/>
    <n v="34.833333333333329"/>
  </r>
  <r>
    <x v="160"/>
    <s v="TOR"/>
    <s v="PHI"/>
    <s v="W"/>
    <d v="1899-12-31T07:09:00"/>
    <n v="7"/>
    <n v="10"/>
    <n v="0.7"/>
    <n v="2"/>
    <n v="2"/>
    <n v="1"/>
    <n v="6"/>
    <n v="7"/>
    <n v="0.85699999999999998"/>
    <n v="0"/>
    <n v="0"/>
    <n v="0"/>
    <n v="5"/>
    <n v="0"/>
    <n v="0"/>
    <n v="4"/>
    <n v="5"/>
    <n v="22"/>
    <n v="-1"/>
    <n v="14.9"/>
    <d v="2025-11-19T00:00:00"/>
    <m/>
    <m/>
    <m/>
    <n v="31.15"/>
  </r>
  <r>
    <x v="50"/>
    <s v="PHI"/>
    <s v="TOR"/>
    <s v="L"/>
    <d v="1899-12-31T13:06:00"/>
    <n v="8"/>
    <n v="20"/>
    <n v="0.4"/>
    <n v="1"/>
    <n v="6"/>
    <n v="0.16700000000000001"/>
    <n v="4"/>
    <n v="5"/>
    <n v="0.8"/>
    <n v="3"/>
    <n v="3"/>
    <n v="6"/>
    <n v="4"/>
    <n v="3"/>
    <n v="2"/>
    <n v="4"/>
    <n v="3"/>
    <n v="21"/>
    <n v="-9"/>
    <n v="14.8"/>
    <d v="2025-11-19T00:00:00"/>
    <m/>
    <m/>
    <m/>
    <n v="37.1"/>
  </r>
  <r>
    <x v="422"/>
    <s v="WAS"/>
    <s v="MIN"/>
    <s v="L"/>
    <d v="1899-12-31T05:20:00"/>
    <n v="5"/>
    <n v="6"/>
    <n v="0.83299999999999996"/>
    <n v="2"/>
    <n v="3"/>
    <n v="0.66700000000000004"/>
    <n v="1"/>
    <n v="1"/>
    <n v="1"/>
    <n v="0"/>
    <n v="4"/>
    <n v="4"/>
    <n v="4"/>
    <n v="0"/>
    <n v="2"/>
    <n v="1"/>
    <n v="3"/>
    <n v="13"/>
    <n v="-2"/>
    <n v="14"/>
    <d v="2025-11-19T00:00:00"/>
    <m/>
    <m/>
    <m/>
    <n v="29.333333333333336"/>
  </r>
  <r>
    <x v="5"/>
    <s v="OKC"/>
    <s v="SAC"/>
    <s v="W"/>
    <d v="1899-12-31T07:01:00"/>
    <n v="10"/>
    <n v="15"/>
    <n v="0.66700000000000004"/>
    <n v="1"/>
    <n v="5"/>
    <n v="0.2"/>
    <n v="0"/>
    <n v="0"/>
    <m/>
    <n v="1"/>
    <n v="6"/>
    <n v="7"/>
    <n v="1"/>
    <n v="1"/>
    <n v="3"/>
    <n v="6"/>
    <n v="2"/>
    <n v="21"/>
    <n v="1"/>
    <n v="14"/>
    <d v="2025-11-19T00:00:00"/>
    <m/>
    <m/>
    <m/>
    <n v="31.016666666666666"/>
  </r>
  <r>
    <x v="95"/>
    <s v="SAC"/>
    <s v="OKC"/>
    <s v="L"/>
    <d v="1899-12-31T03:15:00"/>
    <n v="5"/>
    <n v="9"/>
    <n v="0.55600000000000005"/>
    <n v="3"/>
    <n v="5"/>
    <n v="0.6"/>
    <n v="3"/>
    <n v="4"/>
    <n v="0.75"/>
    <n v="0"/>
    <n v="3"/>
    <n v="3"/>
    <n v="2"/>
    <n v="2"/>
    <n v="0"/>
    <n v="1"/>
    <n v="3"/>
    <n v="16"/>
    <n v="-4"/>
    <n v="13.4"/>
    <d v="2025-11-19T00:00:00"/>
    <m/>
    <m/>
    <m/>
    <n v="27.25"/>
  </r>
  <r>
    <x v="318"/>
    <s v="DEN"/>
    <s v="NOP"/>
    <s v="W"/>
    <d v="1899-12-30T16:00:00"/>
    <n v="4"/>
    <n v="5"/>
    <n v="0.8"/>
    <n v="0"/>
    <n v="0"/>
    <m/>
    <n v="6"/>
    <n v="6"/>
    <n v="1"/>
    <n v="1"/>
    <n v="6"/>
    <n v="7"/>
    <n v="0"/>
    <n v="0"/>
    <n v="0"/>
    <n v="0"/>
    <n v="3"/>
    <n v="14"/>
    <n v="2"/>
    <n v="13.4"/>
    <d v="2025-11-19T00:00:00"/>
    <m/>
    <m/>
    <m/>
    <n v="16"/>
  </r>
  <r>
    <x v="135"/>
    <s v="WAS"/>
    <s v="MIN"/>
    <s v="L"/>
    <d v="1899-12-30T19:38:00"/>
    <n v="5"/>
    <n v="8"/>
    <n v="0.625"/>
    <n v="1"/>
    <n v="2"/>
    <n v="0.5"/>
    <n v="2"/>
    <n v="2"/>
    <n v="1"/>
    <n v="1"/>
    <n v="5"/>
    <n v="6"/>
    <n v="2"/>
    <n v="0"/>
    <n v="1"/>
    <n v="0"/>
    <n v="1"/>
    <n v="13"/>
    <n v="-2"/>
    <n v="13.3"/>
    <d v="2025-11-19T00:00:00"/>
    <m/>
    <m/>
    <m/>
    <n v="19.633333333333333"/>
  </r>
  <r>
    <x v="445"/>
    <s v="SAC"/>
    <s v="OKC"/>
    <s v="L"/>
    <d v="1899-12-31T02:12:00"/>
    <n v="6"/>
    <n v="12"/>
    <n v="0.5"/>
    <n v="1"/>
    <n v="1"/>
    <n v="1"/>
    <n v="2"/>
    <n v="4"/>
    <n v="0.5"/>
    <n v="5"/>
    <n v="4"/>
    <n v="9"/>
    <n v="3"/>
    <n v="1"/>
    <n v="0"/>
    <n v="2"/>
    <n v="2"/>
    <n v="15"/>
    <n v="-6"/>
    <n v="13.2"/>
    <d v="2025-11-19T00:00:00"/>
    <m/>
    <m/>
    <m/>
    <n v="26.199999999999996"/>
  </r>
  <r>
    <x v="247"/>
    <s v="WAS"/>
    <s v="MIN"/>
    <s v="L"/>
    <d v="1899-12-31T06:33:00"/>
    <n v="6"/>
    <n v="11"/>
    <n v="0.54500000000000004"/>
    <n v="0"/>
    <n v="0"/>
    <m/>
    <n v="1"/>
    <n v="2"/>
    <n v="0.5"/>
    <n v="3"/>
    <n v="4"/>
    <n v="7"/>
    <n v="3"/>
    <n v="3"/>
    <n v="1"/>
    <n v="2"/>
    <n v="3"/>
    <n v="13"/>
    <n v="10"/>
    <n v="13.2"/>
    <d v="2025-11-19T00:00:00"/>
    <m/>
    <m/>
    <m/>
    <n v="30.55"/>
  </r>
  <r>
    <x v="325"/>
    <s v="DEN"/>
    <s v="NOP"/>
    <s v="W"/>
    <d v="1899-12-31T08:28:00"/>
    <n v="6"/>
    <n v="8"/>
    <n v="0.75"/>
    <n v="1"/>
    <n v="3"/>
    <n v="0.33300000000000002"/>
    <n v="1"/>
    <n v="2"/>
    <n v="0.5"/>
    <n v="0"/>
    <n v="3"/>
    <n v="3"/>
    <n v="5"/>
    <n v="1"/>
    <n v="0"/>
    <n v="2"/>
    <n v="2"/>
    <n v="14"/>
    <n v="2"/>
    <n v="13"/>
    <d v="2025-11-19T00:00:00"/>
    <m/>
    <m/>
    <m/>
    <n v="32.466666666666669"/>
  </r>
  <r>
    <x v="150"/>
    <s v="CHO"/>
    <s v="IND"/>
    <s v="L"/>
    <d v="1899-12-31T00:42:00"/>
    <n v="4"/>
    <n v="5"/>
    <n v="0.8"/>
    <n v="0"/>
    <n v="0"/>
    <m/>
    <n v="2"/>
    <n v="3"/>
    <n v="0.66700000000000004"/>
    <n v="5"/>
    <n v="4"/>
    <n v="9"/>
    <n v="0"/>
    <n v="0"/>
    <n v="0"/>
    <n v="0"/>
    <n v="0"/>
    <n v="10"/>
    <n v="-11"/>
    <n v="12.4"/>
    <d v="2025-11-19T00:00:00"/>
    <m/>
    <m/>
    <m/>
    <n v="24.699999999999996"/>
  </r>
  <r>
    <x v="280"/>
    <s v="MIN"/>
    <s v="WAS"/>
    <s v="W"/>
    <d v="1899-12-31T03:25:00"/>
    <n v="1"/>
    <n v="4"/>
    <n v="0.25"/>
    <n v="1"/>
    <n v="3"/>
    <n v="0.33300000000000002"/>
    <n v="7"/>
    <n v="9"/>
    <n v="0.77800000000000002"/>
    <n v="1"/>
    <n v="0"/>
    <n v="1"/>
    <n v="6"/>
    <n v="1"/>
    <n v="0"/>
    <n v="0"/>
    <n v="1"/>
    <n v="10"/>
    <n v="-10"/>
    <n v="12.3"/>
    <d v="2025-11-19T00:00:00"/>
    <m/>
    <m/>
    <m/>
    <n v="27.416666666666668"/>
  </r>
  <r>
    <x v="320"/>
    <s v="DEN"/>
    <s v="NOP"/>
    <s v="W"/>
    <d v="1899-12-31T03:01:00"/>
    <n v="5"/>
    <n v="7"/>
    <n v="0.71399999999999997"/>
    <n v="0"/>
    <n v="1"/>
    <n v="0"/>
    <n v="2"/>
    <n v="4"/>
    <n v="0.5"/>
    <n v="1"/>
    <n v="2"/>
    <n v="3"/>
    <n v="4"/>
    <n v="3"/>
    <n v="0"/>
    <n v="2"/>
    <n v="3"/>
    <n v="12"/>
    <n v="22"/>
    <n v="12.2"/>
    <d v="2025-11-19T00:00:00"/>
    <m/>
    <m/>
    <m/>
    <n v="27.016666666666669"/>
  </r>
  <r>
    <x v="54"/>
    <s v="CLE"/>
    <s v="HOU"/>
    <s v="L"/>
    <d v="1899-12-31T10:06:00"/>
    <n v="8"/>
    <n v="17"/>
    <n v="0.47099999999999997"/>
    <n v="3"/>
    <n v="9"/>
    <n v="0.33300000000000002"/>
    <n v="2"/>
    <n v="2"/>
    <n v="1"/>
    <n v="1"/>
    <n v="2"/>
    <n v="3"/>
    <n v="2"/>
    <n v="2"/>
    <n v="0"/>
    <n v="4"/>
    <n v="2"/>
    <n v="21"/>
    <n v="-18"/>
    <n v="12.2"/>
    <d v="2025-11-19T00:00:00"/>
    <m/>
    <m/>
    <m/>
    <n v="34.1"/>
  </r>
  <r>
    <x v="381"/>
    <s v="CHO"/>
    <s v="IND"/>
    <s v="L"/>
    <d v="1899-12-30T16:19:00"/>
    <n v="5"/>
    <n v="7"/>
    <n v="0.71399999999999997"/>
    <n v="3"/>
    <n v="5"/>
    <n v="0.6"/>
    <n v="0"/>
    <n v="0"/>
    <m/>
    <n v="0"/>
    <n v="2"/>
    <n v="2"/>
    <n v="1"/>
    <n v="1"/>
    <n v="0"/>
    <n v="0"/>
    <n v="1"/>
    <n v="13"/>
    <n v="7"/>
    <n v="12"/>
    <d v="2025-11-19T00:00:00"/>
    <m/>
    <m/>
    <m/>
    <n v="16.316666666666666"/>
  </r>
  <r>
    <x v="115"/>
    <s v="MIA"/>
    <s v="GSW"/>
    <s v="W"/>
    <d v="1899-12-31T10:24:00"/>
    <n v="4"/>
    <n v="12"/>
    <n v="0.33300000000000002"/>
    <n v="0"/>
    <n v="2"/>
    <n v="0"/>
    <n v="4"/>
    <n v="5"/>
    <n v="0.8"/>
    <n v="4"/>
    <n v="1"/>
    <n v="5"/>
    <n v="7"/>
    <n v="2"/>
    <n v="0"/>
    <n v="2"/>
    <n v="2"/>
    <n v="12"/>
    <n v="12"/>
    <n v="12"/>
    <d v="2025-11-19T00:00:00"/>
    <m/>
    <m/>
    <m/>
    <n v="34.4"/>
  </r>
  <r>
    <x v="260"/>
    <s v="CLE"/>
    <s v="HOU"/>
    <s v="L"/>
    <d v="1899-12-31T01:47:00"/>
    <n v="4"/>
    <n v="6"/>
    <n v="0.66700000000000004"/>
    <n v="1"/>
    <n v="2"/>
    <n v="0.5"/>
    <n v="0"/>
    <n v="0"/>
    <m/>
    <n v="1"/>
    <n v="6"/>
    <n v="7"/>
    <n v="5"/>
    <n v="0"/>
    <n v="2"/>
    <n v="1"/>
    <n v="2"/>
    <n v="9"/>
    <n v="-3"/>
    <n v="12"/>
    <d v="2025-11-19T00:00:00"/>
    <m/>
    <m/>
    <m/>
    <n v="25.783333333333335"/>
  </r>
  <r>
    <x v="32"/>
    <s v="GSW"/>
    <s v="MIA"/>
    <s v="L"/>
    <d v="1899-12-31T02:19:00"/>
    <n v="8"/>
    <n v="13"/>
    <n v="0.61499999999999999"/>
    <n v="3"/>
    <n v="7"/>
    <n v="0.42899999999999999"/>
    <n v="0"/>
    <n v="0"/>
    <m/>
    <n v="0"/>
    <n v="6"/>
    <n v="6"/>
    <n v="2"/>
    <n v="1"/>
    <n v="0"/>
    <n v="5"/>
    <n v="1"/>
    <n v="19"/>
    <n v="5"/>
    <n v="11.9"/>
    <d v="2025-11-19T00:00:00"/>
    <m/>
    <m/>
    <m/>
    <n v="26.316666666666666"/>
  </r>
  <r>
    <x v="403"/>
    <s v="TOR"/>
    <s v="PHI"/>
    <s v="W"/>
    <d v="1899-12-30T14:33:00"/>
    <n v="4"/>
    <n v="5"/>
    <n v="0.8"/>
    <n v="3"/>
    <n v="4"/>
    <n v="0.75"/>
    <n v="0"/>
    <n v="0"/>
    <m/>
    <n v="0"/>
    <n v="1"/>
    <n v="1"/>
    <n v="1"/>
    <n v="3"/>
    <n v="0"/>
    <n v="1"/>
    <n v="1"/>
    <n v="11"/>
    <n v="8"/>
    <n v="11.7"/>
    <d v="2025-11-19T00:00:00"/>
    <m/>
    <m/>
    <m/>
    <n v="14.549999999999999"/>
  </r>
  <r>
    <x v="218"/>
    <s v="MIN"/>
    <s v="WAS"/>
    <s v="W"/>
    <d v="1899-12-31T12:02:00"/>
    <n v="4"/>
    <n v="8"/>
    <n v="0.5"/>
    <n v="4"/>
    <n v="6"/>
    <n v="0.66700000000000004"/>
    <n v="0"/>
    <n v="0"/>
    <m/>
    <n v="0"/>
    <n v="5"/>
    <n v="5"/>
    <n v="6"/>
    <n v="1"/>
    <n v="0"/>
    <n v="2"/>
    <n v="3"/>
    <n v="12"/>
    <n v="10"/>
    <n v="11.5"/>
    <d v="2025-11-19T00:00:00"/>
    <m/>
    <m/>
    <m/>
    <n v="36.033333333333331"/>
  </r>
  <r>
    <x v="198"/>
    <s v="PHI"/>
    <s v="TOR"/>
    <s v="L"/>
    <d v="1899-12-30T23:13:00"/>
    <n v="4"/>
    <n v="6"/>
    <n v="0.66700000000000004"/>
    <n v="1"/>
    <n v="1"/>
    <n v="1"/>
    <n v="0"/>
    <n v="0"/>
    <m/>
    <n v="5"/>
    <n v="4"/>
    <n v="9"/>
    <n v="2"/>
    <n v="0"/>
    <n v="1"/>
    <n v="1"/>
    <n v="2"/>
    <n v="9"/>
    <n v="-3"/>
    <n v="11.4"/>
    <d v="2025-11-19T00:00:00"/>
    <m/>
    <m/>
    <m/>
    <n v="23.216666666666669"/>
  </r>
  <r>
    <x v="70"/>
    <s v="WAS"/>
    <s v="MIN"/>
    <s v="L"/>
    <d v="1899-12-31T03:27:00"/>
    <n v="6"/>
    <n v="10"/>
    <n v="0.6"/>
    <n v="1"/>
    <n v="1"/>
    <n v="1"/>
    <n v="0"/>
    <n v="0"/>
    <m/>
    <n v="2"/>
    <n v="4"/>
    <n v="6"/>
    <n v="2"/>
    <n v="0"/>
    <n v="1"/>
    <n v="1"/>
    <n v="2"/>
    <n v="13"/>
    <n v="-2"/>
    <n v="11.3"/>
    <d v="2025-11-19T00:00:00"/>
    <m/>
    <m/>
    <m/>
    <n v="27.450000000000003"/>
  </r>
  <r>
    <x v="157"/>
    <s v="MIN"/>
    <s v="WAS"/>
    <s v="W"/>
    <d v="1899-12-31T12:05:00"/>
    <n v="4"/>
    <n v="5"/>
    <n v="0.8"/>
    <n v="0"/>
    <n v="0"/>
    <m/>
    <n v="1"/>
    <n v="2"/>
    <n v="0.5"/>
    <n v="7"/>
    <n v="8"/>
    <n v="15"/>
    <n v="3"/>
    <n v="0"/>
    <n v="1"/>
    <n v="4"/>
    <n v="4"/>
    <n v="9"/>
    <n v="6"/>
    <n v="11.2"/>
    <d v="2025-11-19T00:00:00"/>
    <m/>
    <m/>
    <m/>
    <n v="36.083333333333336"/>
  </r>
  <r>
    <x v="337"/>
    <s v="GSW"/>
    <s v="MIA"/>
    <s v="L"/>
    <d v="1899-12-31T00:57:00"/>
    <n v="2"/>
    <n v="3"/>
    <n v="0.66700000000000004"/>
    <n v="0"/>
    <n v="0"/>
    <m/>
    <n v="4"/>
    <n v="7"/>
    <n v="0.57099999999999995"/>
    <n v="7"/>
    <n v="5"/>
    <n v="12"/>
    <n v="0"/>
    <n v="0"/>
    <n v="1"/>
    <n v="1"/>
    <n v="1"/>
    <n v="8"/>
    <n v="-16"/>
    <n v="11.2"/>
    <d v="2025-11-19T00:00:00"/>
    <m/>
    <m/>
    <m/>
    <n v="24.95"/>
  </r>
  <r>
    <x v="112"/>
    <s v="MIA"/>
    <s v="GSW"/>
    <s v="W"/>
    <d v="1899-12-31T10:26:00"/>
    <n v="7"/>
    <n v="16"/>
    <n v="0.438"/>
    <n v="2"/>
    <n v="4"/>
    <n v="0.5"/>
    <n v="1"/>
    <n v="2"/>
    <n v="0.5"/>
    <n v="1"/>
    <n v="5"/>
    <n v="6"/>
    <n v="1"/>
    <n v="2"/>
    <n v="1"/>
    <n v="1"/>
    <n v="4"/>
    <n v="17"/>
    <n v="25"/>
    <n v="11.2"/>
    <d v="2025-11-19T00:00:00"/>
    <m/>
    <m/>
    <m/>
    <n v="34.433333333333337"/>
  </r>
  <r>
    <x v="144"/>
    <s v="CHI"/>
    <s v="POR"/>
    <s v="W"/>
    <d v="1899-12-30T23:29:00"/>
    <n v="5"/>
    <n v="7"/>
    <n v="0.71399999999999997"/>
    <n v="2"/>
    <n v="4"/>
    <n v="0.5"/>
    <n v="2"/>
    <n v="3"/>
    <n v="0.66700000000000004"/>
    <n v="1"/>
    <n v="3"/>
    <n v="4"/>
    <n v="1"/>
    <n v="0"/>
    <n v="1"/>
    <n v="1"/>
    <n v="4"/>
    <n v="14"/>
    <n v="-11"/>
    <n v="11.1"/>
    <d v="2025-11-19T00:00:00"/>
    <m/>
    <m/>
    <m/>
    <n v="23.483333333333334"/>
  </r>
  <r>
    <x v="10"/>
    <s v="OKC"/>
    <s v="SAC"/>
    <s v="W"/>
    <d v="1899-12-31T05:05:00"/>
    <n v="4"/>
    <n v="10"/>
    <n v="0.4"/>
    <n v="0"/>
    <n v="3"/>
    <n v="0"/>
    <n v="5"/>
    <n v="5"/>
    <n v="1"/>
    <n v="0"/>
    <n v="3"/>
    <n v="3"/>
    <n v="6"/>
    <n v="2"/>
    <n v="1"/>
    <n v="4"/>
    <n v="1"/>
    <n v="13"/>
    <n v="14"/>
    <n v="11"/>
    <d v="2025-11-19T00:00:00"/>
    <m/>
    <m/>
    <m/>
    <n v="29.083333333333336"/>
  </r>
  <r>
    <x v="74"/>
    <s v="CHI"/>
    <s v="POR"/>
    <s v="W"/>
    <d v="1899-12-30T18:40:00"/>
    <n v="4"/>
    <n v="6"/>
    <n v="0.66700000000000004"/>
    <n v="1"/>
    <n v="2"/>
    <n v="0.5"/>
    <n v="2"/>
    <n v="2"/>
    <n v="1"/>
    <n v="0"/>
    <n v="5"/>
    <n v="5"/>
    <n v="4"/>
    <n v="0"/>
    <n v="2"/>
    <n v="2"/>
    <n v="3"/>
    <n v="11"/>
    <n v="4"/>
    <n v="10.9"/>
    <d v="2025-11-19T00:00:00"/>
    <m/>
    <m/>
    <m/>
    <n v="18.666666666666668"/>
  </r>
  <r>
    <x v="122"/>
    <s v="NOP"/>
    <s v="DEN"/>
    <s v="L"/>
    <d v="1899-12-31T01:28:00"/>
    <n v="7"/>
    <n v="15"/>
    <n v="0.46700000000000003"/>
    <n v="0"/>
    <n v="4"/>
    <n v="0"/>
    <n v="2"/>
    <n v="2"/>
    <n v="1"/>
    <n v="0"/>
    <n v="3"/>
    <n v="3"/>
    <n v="1"/>
    <n v="0"/>
    <n v="1"/>
    <n v="0"/>
    <n v="0"/>
    <n v="16"/>
    <n v="-3"/>
    <n v="10.6"/>
    <d v="2025-11-19T00:00:00"/>
    <m/>
    <m/>
    <m/>
    <n v="25.466666666666669"/>
  </r>
  <r>
    <x v="13"/>
    <s v="HOU"/>
    <s v="CLE"/>
    <s v="W"/>
    <d v="1899-12-31T06:49:00"/>
    <n v="5"/>
    <n v="12"/>
    <n v="0.41699999999999998"/>
    <n v="3"/>
    <n v="6"/>
    <n v="0.5"/>
    <n v="1"/>
    <n v="2"/>
    <n v="0.5"/>
    <n v="2"/>
    <n v="7"/>
    <n v="9"/>
    <n v="2"/>
    <n v="0"/>
    <n v="0"/>
    <n v="0"/>
    <n v="4"/>
    <n v="14"/>
    <n v="10"/>
    <n v="10.5"/>
    <d v="2025-11-19T00:00:00"/>
    <m/>
    <m/>
    <m/>
    <n v="30.816666666666666"/>
  </r>
  <r>
    <x v="240"/>
    <s v="SAC"/>
    <s v="OKC"/>
    <s v="L"/>
    <d v="1899-12-31T05:37:00"/>
    <n v="3"/>
    <n v="7"/>
    <n v="0.42899999999999999"/>
    <n v="1"/>
    <n v="4"/>
    <n v="0.25"/>
    <n v="0"/>
    <n v="2"/>
    <n v="0"/>
    <n v="1"/>
    <n v="10"/>
    <n v="11"/>
    <n v="6"/>
    <n v="3"/>
    <n v="0"/>
    <n v="2"/>
    <n v="3"/>
    <n v="7"/>
    <n v="-7"/>
    <n v="10.199999999999999"/>
    <d v="2025-11-19T00:00:00"/>
    <m/>
    <m/>
    <m/>
    <n v="29.616666666666667"/>
  </r>
  <r>
    <x v="96"/>
    <s v="CHO"/>
    <s v="IND"/>
    <s v="L"/>
    <d v="1899-12-31T03:18:00"/>
    <n v="5"/>
    <n v="21"/>
    <n v="0.23799999999999999"/>
    <n v="2"/>
    <n v="11"/>
    <n v="0.182"/>
    <n v="6"/>
    <n v="6"/>
    <n v="1"/>
    <n v="3"/>
    <n v="4"/>
    <n v="7"/>
    <n v="9"/>
    <n v="2"/>
    <n v="0"/>
    <n v="6"/>
    <n v="2"/>
    <n v="18"/>
    <n v="-5"/>
    <n v="10.1"/>
    <d v="2025-11-19T00:00:00"/>
    <m/>
    <m/>
    <m/>
    <n v="27.299999999999997"/>
  </r>
  <r>
    <x v="47"/>
    <s v="MIN"/>
    <s v="WAS"/>
    <s v="W"/>
    <d v="1899-12-31T12:28:00"/>
    <n v="6"/>
    <n v="20"/>
    <n v="0.3"/>
    <n v="1"/>
    <n v="8"/>
    <n v="0.125"/>
    <n v="5"/>
    <n v="5"/>
    <n v="1"/>
    <n v="2"/>
    <n v="0"/>
    <n v="2"/>
    <n v="2"/>
    <n v="2"/>
    <n v="1"/>
    <n v="1"/>
    <n v="2"/>
    <n v="18"/>
    <n v="2"/>
    <n v="10.1"/>
    <d v="2025-11-19T00:00:00"/>
    <m/>
    <m/>
    <m/>
    <n v="36.466666666666669"/>
  </r>
  <r>
    <x v="299"/>
    <s v="CHI"/>
    <s v="POR"/>
    <s v="W"/>
    <d v="1899-12-30T16:42:00"/>
    <n v="3"/>
    <n v="6"/>
    <n v="0.5"/>
    <n v="0"/>
    <n v="2"/>
    <n v="0"/>
    <n v="0"/>
    <n v="1"/>
    <n v="0"/>
    <n v="2"/>
    <n v="1"/>
    <n v="3"/>
    <n v="5"/>
    <n v="3"/>
    <n v="1"/>
    <n v="1"/>
    <n v="1"/>
    <n v="6"/>
    <n v="16"/>
    <n v="10.1"/>
    <d v="2025-11-19T00:00:00"/>
    <m/>
    <m/>
    <m/>
    <n v="16.7"/>
  </r>
  <r>
    <x v="49"/>
    <s v="NOP"/>
    <s v="DEN"/>
    <s v="L"/>
    <d v="1899-12-31T05:06:00"/>
    <n v="6"/>
    <n v="13"/>
    <n v="0.46200000000000002"/>
    <n v="0"/>
    <n v="0"/>
    <m/>
    <n v="2"/>
    <n v="4"/>
    <n v="0.5"/>
    <n v="3"/>
    <n v="3"/>
    <n v="6"/>
    <n v="5"/>
    <n v="1"/>
    <n v="1"/>
    <n v="3"/>
    <n v="4"/>
    <n v="14"/>
    <n v="14"/>
    <n v="10.1"/>
    <d v="2025-11-19T00:00:00"/>
    <m/>
    <m/>
    <m/>
    <n v="29.099999999999998"/>
  </r>
  <r>
    <x v="48"/>
    <s v="TOR"/>
    <s v="PHI"/>
    <s v="W"/>
    <d v="1899-12-31T12:02:00"/>
    <n v="8"/>
    <n v="17"/>
    <n v="0.47099999999999997"/>
    <n v="0"/>
    <n v="2"/>
    <n v="0"/>
    <n v="0"/>
    <n v="0"/>
    <m/>
    <n v="4"/>
    <n v="5"/>
    <n v="9"/>
    <n v="5"/>
    <n v="1"/>
    <n v="1"/>
    <n v="6"/>
    <n v="2"/>
    <n v="16"/>
    <n v="14"/>
    <n v="10"/>
    <d v="2025-11-19T00:00:00"/>
    <m/>
    <m/>
    <m/>
    <n v="36.033333333333331"/>
  </r>
  <r>
    <x v="92"/>
    <s v="CHI"/>
    <s v="POR"/>
    <s v="W"/>
    <d v="1899-12-31T06:55:00"/>
    <n v="3"/>
    <n v="9"/>
    <n v="0.33300000000000002"/>
    <n v="2"/>
    <n v="3"/>
    <n v="0.66700000000000004"/>
    <n v="1"/>
    <n v="1"/>
    <n v="1"/>
    <n v="0"/>
    <n v="5"/>
    <n v="5"/>
    <n v="13"/>
    <n v="1"/>
    <n v="1"/>
    <n v="5"/>
    <n v="3"/>
    <n v="9"/>
    <n v="-13"/>
    <n v="10"/>
    <d v="2025-11-19T00:00:00"/>
    <m/>
    <m/>
    <m/>
    <n v="30.916666666666664"/>
  </r>
  <r>
    <x v="8"/>
    <s v="OKC"/>
    <s v="SAC"/>
    <s v="W"/>
    <d v="1899-12-31T02:05:00"/>
    <n v="5"/>
    <n v="9"/>
    <n v="0.55600000000000005"/>
    <n v="2"/>
    <n v="5"/>
    <n v="0.4"/>
    <n v="0"/>
    <n v="0"/>
    <m/>
    <n v="0"/>
    <n v="2"/>
    <n v="2"/>
    <n v="1"/>
    <n v="1"/>
    <n v="1"/>
    <n v="0"/>
    <n v="2"/>
    <n v="12"/>
    <n v="8"/>
    <n v="9.9"/>
    <d v="2025-11-19T00:00:00"/>
    <m/>
    <m/>
    <m/>
    <n v="26.083333333333336"/>
  </r>
  <r>
    <x v="19"/>
    <s v="GSW"/>
    <s v="MIA"/>
    <s v="L"/>
    <d v="1899-12-31T10:27:00"/>
    <n v="6"/>
    <n v="19"/>
    <n v="0.316"/>
    <n v="2"/>
    <n v="7"/>
    <n v="0.28599999999999998"/>
    <n v="6"/>
    <n v="7"/>
    <n v="0.85699999999999998"/>
    <n v="2"/>
    <n v="6"/>
    <n v="8"/>
    <n v="2"/>
    <n v="0"/>
    <n v="0"/>
    <n v="3"/>
    <n v="2"/>
    <n v="20"/>
    <n v="-13"/>
    <n v="9.5"/>
    <d v="2025-11-19T00:00:00"/>
    <m/>
    <m/>
    <m/>
    <n v="34.449999999999996"/>
  </r>
  <r>
    <x v="28"/>
    <s v="OKC"/>
    <s v="SAC"/>
    <s v="W"/>
    <d v="1899-12-31T09:04:00"/>
    <n v="5"/>
    <n v="10"/>
    <n v="0.5"/>
    <n v="4"/>
    <n v="8"/>
    <n v="0.5"/>
    <n v="0"/>
    <n v="0"/>
    <m/>
    <n v="1"/>
    <n v="3"/>
    <n v="4"/>
    <n v="1"/>
    <n v="1"/>
    <n v="1"/>
    <n v="2"/>
    <n v="4"/>
    <n v="14"/>
    <n v="11"/>
    <n v="9.4"/>
    <d v="2025-11-19T00:00:00"/>
    <m/>
    <m/>
    <m/>
    <n v="33.066666666666663"/>
  </r>
  <r>
    <x v="295"/>
    <s v="PHI"/>
    <s v="TOR"/>
    <s v="L"/>
    <d v="1899-12-31T10:03:00"/>
    <n v="5"/>
    <n v="9"/>
    <n v="0.55600000000000005"/>
    <n v="0"/>
    <n v="1"/>
    <n v="0"/>
    <n v="0"/>
    <n v="0"/>
    <m/>
    <n v="4"/>
    <n v="8"/>
    <n v="12"/>
    <n v="0"/>
    <n v="2"/>
    <n v="1"/>
    <n v="3"/>
    <n v="3"/>
    <n v="10"/>
    <n v="-4"/>
    <n v="9.4"/>
    <d v="2025-11-19T00:00:00"/>
    <m/>
    <m/>
    <m/>
    <n v="34.049999999999997"/>
  </r>
  <r>
    <x v="29"/>
    <s v="GSW"/>
    <s v="MIA"/>
    <s v="L"/>
    <d v="1899-12-30T19:07:00"/>
    <n v="2"/>
    <n v="5"/>
    <n v="0.4"/>
    <n v="1"/>
    <n v="2"/>
    <n v="0.5"/>
    <n v="2"/>
    <n v="2"/>
    <n v="1"/>
    <n v="1"/>
    <n v="6"/>
    <n v="7"/>
    <n v="0"/>
    <n v="2"/>
    <n v="2"/>
    <n v="0"/>
    <n v="2"/>
    <n v="7"/>
    <n v="5"/>
    <n v="9.4"/>
    <d v="2025-11-19T00:00:00"/>
    <m/>
    <m/>
    <m/>
    <n v="19.116666666666667"/>
  </r>
  <r>
    <x v="184"/>
    <s v="DAL"/>
    <s v="NYK"/>
    <s v="L"/>
    <d v="1899-12-31T13:21:00"/>
    <n v="5"/>
    <n v="10"/>
    <n v="0.5"/>
    <n v="3"/>
    <n v="6"/>
    <n v="0.5"/>
    <n v="2"/>
    <n v="2"/>
    <n v="1"/>
    <n v="0"/>
    <n v="7"/>
    <n v="7"/>
    <n v="1"/>
    <n v="1"/>
    <n v="0"/>
    <n v="3"/>
    <n v="4"/>
    <n v="15"/>
    <n v="-1"/>
    <n v="9.1999999999999993"/>
    <d v="2025-11-19T00:00:00"/>
    <m/>
    <m/>
    <m/>
    <n v="37.349999999999994"/>
  </r>
  <r>
    <x v="199"/>
    <s v="WAS"/>
    <s v="MIN"/>
    <s v="L"/>
    <d v="1899-12-31T06:57:00"/>
    <n v="6"/>
    <n v="15"/>
    <n v="0.4"/>
    <n v="2"/>
    <n v="6"/>
    <n v="0.33300000000000002"/>
    <n v="0"/>
    <n v="0"/>
    <m/>
    <n v="1"/>
    <n v="4"/>
    <n v="5"/>
    <n v="4"/>
    <n v="0"/>
    <n v="0"/>
    <n v="1"/>
    <n v="1"/>
    <n v="14"/>
    <n v="1"/>
    <n v="9.1999999999999993"/>
    <d v="2025-11-19T00:00:00"/>
    <m/>
    <m/>
    <m/>
    <n v="30.95"/>
  </r>
  <r>
    <x v="106"/>
    <s v="CHO"/>
    <s v="IND"/>
    <s v="L"/>
    <d v="1899-12-31T00:08:00"/>
    <n v="3"/>
    <n v="9"/>
    <n v="0.33300000000000002"/>
    <n v="0"/>
    <n v="0"/>
    <m/>
    <n v="2"/>
    <n v="3"/>
    <n v="0.66700000000000004"/>
    <n v="7"/>
    <n v="5"/>
    <n v="12"/>
    <n v="3"/>
    <n v="0"/>
    <n v="0"/>
    <n v="1"/>
    <n v="3"/>
    <n v="8"/>
    <n v="2"/>
    <n v="8.8000000000000007"/>
    <d v="2025-11-19T00:00:00"/>
    <m/>
    <m/>
    <m/>
    <n v="24.133333333333333"/>
  </r>
  <r>
    <x v="313"/>
    <s v="DEN"/>
    <s v="NOP"/>
    <s v="W"/>
    <d v="1899-12-31T11:33:00"/>
    <n v="5"/>
    <n v="14"/>
    <n v="0.35699999999999998"/>
    <n v="2"/>
    <n v="7"/>
    <n v="0.28599999999999998"/>
    <n v="4"/>
    <n v="5"/>
    <n v="0.8"/>
    <n v="0"/>
    <n v="0"/>
    <n v="0"/>
    <n v="8"/>
    <n v="0"/>
    <n v="0"/>
    <n v="3"/>
    <n v="4"/>
    <n v="16"/>
    <n v="-2"/>
    <n v="8.8000000000000007"/>
    <d v="2025-11-19T00:00:00"/>
    <m/>
    <m/>
    <m/>
    <n v="35.549999999999997"/>
  </r>
  <r>
    <x v="22"/>
    <s v="HOU"/>
    <s v="CLE"/>
    <s v="W"/>
    <d v="1899-12-30T22:57:00"/>
    <n v="5"/>
    <n v="11"/>
    <n v="0.45500000000000002"/>
    <n v="2"/>
    <n v="5"/>
    <n v="0.4"/>
    <n v="0"/>
    <n v="0"/>
    <m/>
    <n v="1"/>
    <n v="1"/>
    <n v="2"/>
    <n v="2"/>
    <n v="1"/>
    <n v="1"/>
    <n v="0"/>
    <n v="4"/>
    <n v="12"/>
    <n v="7"/>
    <n v="8.8000000000000007"/>
    <d v="2025-11-19T00:00:00"/>
    <m/>
    <m/>
    <m/>
    <n v="22.950000000000003"/>
  </r>
  <r>
    <x v="14"/>
    <s v="OKC"/>
    <s v="SAC"/>
    <s v="W"/>
    <d v="1899-12-31T02:31:00"/>
    <n v="1"/>
    <n v="2"/>
    <n v="0.5"/>
    <n v="0"/>
    <n v="0"/>
    <m/>
    <n v="2"/>
    <n v="2"/>
    <n v="1"/>
    <n v="4"/>
    <n v="8"/>
    <n v="12"/>
    <n v="3"/>
    <n v="0"/>
    <n v="2"/>
    <n v="1"/>
    <n v="5"/>
    <n v="4"/>
    <n v="8"/>
    <n v="8.6999999999999993"/>
    <d v="2025-11-19T00:00:00"/>
    <m/>
    <m/>
    <m/>
    <n v="26.516666666666666"/>
  </r>
  <r>
    <x v="232"/>
    <s v="DAL"/>
    <s v="NYK"/>
    <s v="L"/>
    <d v="1899-12-30T17:42:00"/>
    <n v="1"/>
    <n v="3"/>
    <n v="0.33300000000000002"/>
    <n v="0"/>
    <n v="0"/>
    <m/>
    <n v="2"/>
    <n v="2"/>
    <n v="1"/>
    <n v="5"/>
    <n v="5"/>
    <n v="10"/>
    <n v="1"/>
    <n v="0"/>
    <n v="3"/>
    <n v="1"/>
    <n v="1"/>
    <n v="4"/>
    <n v="10"/>
    <n v="8.6999999999999993"/>
    <d v="2025-11-19T00:00:00"/>
    <m/>
    <m/>
    <m/>
    <n v="17.700000000000003"/>
  </r>
  <r>
    <x v="109"/>
    <s v="POR"/>
    <s v="CHI"/>
    <s v="L"/>
    <d v="1899-12-31T13:18:00"/>
    <n v="6"/>
    <n v="15"/>
    <n v="0.4"/>
    <n v="2"/>
    <n v="8"/>
    <n v="0.25"/>
    <n v="0"/>
    <n v="0"/>
    <m/>
    <n v="3"/>
    <n v="2"/>
    <n v="5"/>
    <n v="2"/>
    <n v="2"/>
    <n v="1"/>
    <n v="3"/>
    <n v="3"/>
    <n v="14"/>
    <n v="4"/>
    <n v="8.5"/>
    <d v="2025-11-19T00:00:00"/>
    <m/>
    <m/>
    <m/>
    <n v="37.299999999999997"/>
  </r>
  <r>
    <x v="226"/>
    <s v="MIN"/>
    <s v="WAS"/>
    <s v="W"/>
    <d v="1899-12-31T01:49:00"/>
    <n v="3"/>
    <n v="7"/>
    <n v="0.42899999999999999"/>
    <n v="1"/>
    <n v="3"/>
    <n v="0.33300000000000002"/>
    <n v="0"/>
    <n v="2"/>
    <n v="0"/>
    <n v="3"/>
    <n v="2"/>
    <n v="5"/>
    <n v="0"/>
    <n v="3"/>
    <n v="1"/>
    <n v="0"/>
    <n v="1"/>
    <n v="7"/>
    <n v="5"/>
    <n v="8.5"/>
    <d v="2025-11-19T00:00:00"/>
    <m/>
    <m/>
    <m/>
    <n v="25.81666666666667"/>
  </r>
  <r>
    <x v="225"/>
    <s v="NOP"/>
    <s v="DEN"/>
    <s v="L"/>
    <d v="1899-12-30T12:21:00"/>
    <n v="2"/>
    <n v="5"/>
    <n v="0.4"/>
    <n v="0"/>
    <n v="0"/>
    <m/>
    <n v="3"/>
    <n v="4"/>
    <n v="0.75"/>
    <n v="6"/>
    <n v="2"/>
    <n v="8"/>
    <n v="2"/>
    <n v="0"/>
    <n v="0"/>
    <n v="0"/>
    <n v="4"/>
    <n v="7"/>
    <n v="-3"/>
    <n v="8.5"/>
    <d v="2025-11-19T00:00:00"/>
    <m/>
    <m/>
    <m/>
    <n v="12.349999999999998"/>
  </r>
  <r>
    <x v="23"/>
    <s v="HOU"/>
    <s v="CLE"/>
    <s v="W"/>
    <d v="1899-12-31T03:59:00"/>
    <n v="2"/>
    <n v="6"/>
    <n v="0.33300000000000002"/>
    <n v="0"/>
    <n v="0"/>
    <m/>
    <n v="2"/>
    <n v="2"/>
    <n v="1"/>
    <n v="6"/>
    <n v="5"/>
    <n v="11"/>
    <n v="3"/>
    <n v="0"/>
    <n v="1"/>
    <n v="2"/>
    <n v="2"/>
    <n v="6"/>
    <n v="6"/>
    <n v="8.3000000000000007"/>
    <d v="2025-11-19T00:00:00"/>
    <m/>
    <m/>
    <m/>
    <n v="27.983333333333334"/>
  </r>
  <r>
    <x v="142"/>
    <s v="SAC"/>
    <s v="OKC"/>
    <s v="L"/>
    <d v="1899-12-31T07:45:00"/>
    <n v="9"/>
    <n v="21"/>
    <n v="0.42899999999999999"/>
    <n v="2"/>
    <n v="9"/>
    <n v="0.222"/>
    <n v="1"/>
    <n v="3"/>
    <n v="0.33300000000000002"/>
    <n v="2"/>
    <n v="3"/>
    <n v="5"/>
    <n v="3"/>
    <n v="0"/>
    <n v="0"/>
    <n v="4"/>
    <n v="3"/>
    <n v="21"/>
    <n v="-7"/>
    <n v="8.3000000000000007"/>
    <d v="2025-11-19T00:00:00"/>
    <m/>
    <m/>
    <m/>
    <n v="31.75"/>
  </r>
  <r>
    <x v="237"/>
    <s v="DAL"/>
    <s v="NYK"/>
    <s v="L"/>
    <d v="1899-12-31T02:32:00"/>
    <n v="5"/>
    <n v="11"/>
    <n v="0.45500000000000002"/>
    <n v="3"/>
    <n v="9"/>
    <n v="0.33300000000000002"/>
    <n v="0"/>
    <n v="0"/>
    <m/>
    <n v="0"/>
    <n v="2"/>
    <n v="2"/>
    <n v="2"/>
    <n v="0"/>
    <n v="0"/>
    <n v="0"/>
    <n v="3"/>
    <n v="13"/>
    <n v="-4"/>
    <n v="8.1"/>
    <d v="2025-11-19T00:00:00"/>
    <m/>
    <m/>
    <m/>
    <n v="26.533333333333335"/>
  </r>
  <r>
    <x v="207"/>
    <s v="POR"/>
    <s v="CHI"/>
    <s v="L"/>
    <d v="1899-12-31T11:01:00"/>
    <n v="4"/>
    <n v="11"/>
    <n v="0.36399999999999999"/>
    <n v="0"/>
    <n v="3"/>
    <n v="0"/>
    <n v="1"/>
    <n v="2"/>
    <n v="0.5"/>
    <n v="4"/>
    <n v="2"/>
    <n v="6"/>
    <n v="2"/>
    <n v="1"/>
    <n v="1"/>
    <n v="1"/>
    <n v="0"/>
    <n v="9"/>
    <n v="4"/>
    <n v="8"/>
    <d v="2025-11-19T00:00:00"/>
    <m/>
    <m/>
    <m/>
    <n v="35.016666666666666"/>
  </r>
  <r>
    <x v="80"/>
    <s v="CLE"/>
    <s v="HOU"/>
    <s v="L"/>
    <d v="1899-12-31T11:41:00"/>
    <n v="7"/>
    <n v="13"/>
    <n v="0.53800000000000003"/>
    <n v="0"/>
    <n v="3"/>
    <n v="0"/>
    <n v="4"/>
    <n v="10"/>
    <n v="0.4"/>
    <n v="1"/>
    <n v="5"/>
    <n v="6"/>
    <n v="0"/>
    <n v="0"/>
    <n v="0"/>
    <n v="3"/>
    <n v="2"/>
    <n v="18"/>
    <n v="-10"/>
    <n v="7.7"/>
    <d v="2025-11-19T00:00:00"/>
    <m/>
    <m/>
    <m/>
    <n v="35.68333333333333"/>
  </r>
  <r>
    <x v="297"/>
    <s v="CHI"/>
    <s v="POR"/>
    <s v="W"/>
    <d v="1899-12-31T01:39:00"/>
    <n v="5"/>
    <n v="8"/>
    <n v="0.625"/>
    <n v="3"/>
    <n v="6"/>
    <n v="0.5"/>
    <n v="0"/>
    <n v="1"/>
    <n v="0"/>
    <n v="0"/>
    <n v="1"/>
    <n v="1"/>
    <n v="0"/>
    <n v="0"/>
    <n v="0"/>
    <n v="0"/>
    <n v="4"/>
    <n v="13"/>
    <n v="-9"/>
    <n v="7.7"/>
    <d v="2025-11-19T00:00:00"/>
    <m/>
    <m/>
    <m/>
    <n v="25.650000000000002"/>
  </r>
  <r>
    <x v="9"/>
    <s v="HOU"/>
    <s v="CLE"/>
    <s v="W"/>
    <d v="1899-12-31T12:31:00"/>
    <n v="6"/>
    <n v="18"/>
    <n v="0.33300000000000002"/>
    <n v="1"/>
    <n v="6"/>
    <n v="0.16700000000000001"/>
    <n v="7"/>
    <n v="8"/>
    <n v="0.875"/>
    <n v="0"/>
    <n v="3"/>
    <n v="3"/>
    <n v="3"/>
    <n v="0"/>
    <n v="0"/>
    <n v="4"/>
    <n v="2"/>
    <n v="20"/>
    <n v="6"/>
    <n v="7.6"/>
    <d v="2025-11-19T00:00:00"/>
    <m/>
    <m/>
    <m/>
    <n v="36.516666666666666"/>
  </r>
  <r>
    <x v="428"/>
    <s v="DAL"/>
    <s v="NYK"/>
    <s v="L"/>
    <d v="1899-12-31T00:36:00"/>
    <n v="2"/>
    <n v="3"/>
    <n v="0.66700000000000004"/>
    <n v="0"/>
    <n v="0"/>
    <m/>
    <n v="3"/>
    <n v="4"/>
    <n v="0.75"/>
    <n v="2"/>
    <n v="6"/>
    <n v="8"/>
    <n v="2"/>
    <n v="0"/>
    <n v="1"/>
    <n v="1"/>
    <n v="5"/>
    <n v="7"/>
    <n v="-11"/>
    <n v="7.6"/>
    <d v="2025-11-19T00:00:00"/>
    <m/>
    <m/>
    <m/>
    <n v="24.599999999999998"/>
  </r>
  <r>
    <x v="170"/>
    <s v="NYK"/>
    <s v="DAL"/>
    <s v="W"/>
    <d v="1899-12-30T23:07:00"/>
    <n v="3"/>
    <n v="6"/>
    <n v="0.5"/>
    <n v="2"/>
    <n v="3"/>
    <n v="0.66700000000000004"/>
    <n v="1"/>
    <n v="3"/>
    <n v="0.33300000000000002"/>
    <n v="1"/>
    <n v="2"/>
    <n v="3"/>
    <n v="1"/>
    <n v="1"/>
    <n v="1"/>
    <n v="1"/>
    <n v="1"/>
    <n v="9"/>
    <n v="-10"/>
    <n v="7.5"/>
    <d v="2025-11-19T00:00:00"/>
    <m/>
    <m/>
    <m/>
    <n v="23.116666666666667"/>
  </r>
  <r>
    <x v="83"/>
    <s v="NOP"/>
    <s v="DEN"/>
    <s v="L"/>
    <d v="1899-12-31T05:00:00"/>
    <n v="3"/>
    <n v="8"/>
    <n v="0.375"/>
    <n v="1"/>
    <n v="4"/>
    <n v="0.25"/>
    <n v="2"/>
    <n v="2"/>
    <n v="1"/>
    <n v="1"/>
    <n v="1"/>
    <n v="2"/>
    <n v="3"/>
    <n v="2"/>
    <n v="0"/>
    <n v="0"/>
    <n v="6"/>
    <n v="9"/>
    <n v="8"/>
    <n v="7.3"/>
    <d v="2025-11-19T00:00:00"/>
    <m/>
    <m/>
    <m/>
    <n v="29"/>
  </r>
  <r>
    <x v="216"/>
    <s v="CLE"/>
    <s v="HOU"/>
    <s v="L"/>
    <d v="1899-12-31T04:16:00"/>
    <n v="4"/>
    <n v="9"/>
    <n v="0.44400000000000001"/>
    <n v="0"/>
    <n v="0"/>
    <m/>
    <n v="0"/>
    <n v="0"/>
    <m/>
    <n v="2"/>
    <n v="5"/>
    <n v="7"/>
    <n v="3"/>
    <n v="1"/>
    <n v="0"/>
    <n v="1"/>
    <n v="3"/>
    <n v="8"/>
    <n v="-9"/>
    <n v="7.1"/>
    <d v="2025-11-19T00:00:00"/>
    <m/>
    <m/>
    <m/>
    <n v="28.266666666666666"/>
  </r>
  <r>
    <x v="12"/>
    <s v="GSW"/>
    <s v="MIA"/>
    <s v="L"/>
    <d v="1899-12-31T06:50:00"/>
    <n v="7"/>
    <n v="20"/>
    <n v="0.35"/>
    <n v="4"/>
    <n v="15"/>
    <n v="0.26700000000000002"/>
    <n v="0"/>
    <n v="0"/>
    <m/>
    <n v="0"/>
    <n v="6"/>
    <n v="6"/>
    <n v="3"/>
    <n v="2"/>
    <n v="0"/>
    <n v="4"/>
    <n v="4"/>
    <n v="18"/>
    <n v="-11"/>
    <n v="7.1"/>
    <d v="2025-11-19T00:00:00"/>
    <m/>
    <m/>
    <m/>
    <n v="30.833333333333336"/>
  </r>
  <r>
    <x v="272"/>
    <s v="NYK"/>
    <s v="DAL"/>
    <s v="W"/>
    <d v="1899-12-30T20:17:00"/>
    <n v="2"/>
    <n v="5"/>
    <n v="0.4"/>
    <n v="0"/>
    <n v="2"/>
    <n v="0"/>
    <n v="4"/>
    <n v="5"/>
    <n v="0.8"/>
    <n v="3"/>
    <n v="1"/>
    <n v="4"/>
    <n v="0"/>
    <n v="0"/>
    <n v="0"/>
    <n v="0"/>
    <n v="1"/>
    <n v="8"/>
    <n v="2"/>
    <n v="6.9"/>
    <d v="2025-11-19T00:00:00"/>
    <m/>
    <m/>
    <m/>
    <n v="20.283333333333331"/>
  </r>
  <r>
    <x v="204"/>
    <s v="TOR"/>
    <s v="PHI"/>
    <s v="W"/>
    <d v="1899-12-30T15:10:00"/>
    <n v="2"/>
    <n v="5"/>
    <n v="0.4"/>
    <n v="0"/>
    <n v="2"/>
    <n v="0"/>
    <n v="3"/>
    <n v="4"/>
    <n v="0.75"/>
    <n v="1"/>
    <n v="1"/>
    <n v="2"/>
    <n v="2"/>
    <n v="1"/>
    <n v="0"/>
    <n v="0"/>
    <n v="2"/>
    <n v="7"/>
    <n v="5"/>
    <n v="6.5"/>
    <d v="2025-11-19T00:00:00"/>
    <m/>
    <m/>
    <m/>
    <n v="15.166666666666666"/>
  </r>
  <r>
    <x v="137"/>
    <s v="NYK"/>
    <s v="DAL"/>
    <s v="W"/>
    <d v="1899-12-30T21:45:00"/>
    <n v="4"/>
    <n v="12"/>
    <n v="0.33300000000000002"/>
    <n v="3"/>
    <n v="10"/>
    <n v="0.3"/>
    <n v="0"/>
    <n v="0"/>
    <m/>
    <n v="0"/>
    <n v="0"/>
    <n v="0"/>
    <n v="2"/>
    <n v="0"/>
    <n v="2"/>
    <n v="0"/>
    <n v="2"/>
    <n v="11"/>
    <n v="-8"/>
    <n v="6.2"/>
    <d v="2025-11-19T00:00:00"/>
    <m/>
    <m/>
    <m/>
    <n v="21.75"/>
  </r>
  <r>
    <x v="327"/>
    <s v="IND"/>
    <s v="CHO"/>
    <s v="W"/>
    <d v="1899-12-31T09:57:00"/>
    <n v="6"/>
    <n v="15"/>
    <n v="0.4"/>
    <n v="1"/>
    <n v="4"/>
    <n v="0.25"/>
    <n v="3"/>
    <n v="5"/>
    <n v="0.6"/>
    <n v="1"/>
    <n v="1"/>
    <n v="2"/>
    <n v="7"/>
    <n v="0"/>
    <n v="0"/>
    <n v="6"/>
    <n v="2"/>
    <n v="16"/>
    <n v="-9"/>
    <n v="6.2"/>
    <d v="2025-11-19T00:00:00"/>
    <m/>
    <m/>
    <m/>
    <n v="33.950000000000003"/>
  </r>
  <r>
    <x v="192"/>
    <s v="MIA"/>
    <s v="GSW"/>
    <s v="W"/>
    <d v="1899-12-30T19:12:00"/>
    <n v="3"/>
    <n v="10"/>
    <n v="0.3"/>
    <n v="0"/>
    <n v="3"/>
    <n v="0"/>
    <n v="1"/>
    <n v="2"/>
    <n v="0.5"/>
    <n v="4"/>
    <n v="12"/>
    <n v="16"/>
    <n v="0"/>
    <n v="0"/>
    <n v="0"/>
    <n v="1"/>
    <n v="0"/>
    <n v="7"/>
    <n v="-1"/>
    <n v="6.2"/>
    <d v="2025-11-19T00:00:00"/>
    <m/>
    <m/>
    <m/>
    <n v="19.200000000000003"/>
  </r>
  <r>
    <x v="400"/>
    <s v="NOP"/>
    <s v="DEN"/>
    <s v="L"/>
    <d v="1899-12-30T17:04:00"/>
    <n v="3"/>
    <n v="8"/>
    <n v="0.375"/>
    <n v="0"/>
    <n v="3"/>
    <n v="0"/>
    <n v="3"/>
    <n v="3"/>
    <n v="1"/>
    <n v="1"/>
    <n v="2"/>
    <n v="3"/>
    <n v="1"/>
    <n v="0"/>
    <n v="0"/>
    <n v="0"/>
    <n v="2"/>
    <n v="9"/>
    <n v="0"/>
    <n v="5.8"/>
    <d v="2025-11-19T00:00:00"/>
    <m/>
    <m/>
    <m/>
    <n v="17.066666666666666"/>
  </r>
  <r>
    <x v="262"/>
    <s v="DAL"/>
    <s v="NYK"/>
    <s v="L"/>
    <d v="1899-12-30T16:23:00"/>
    <n v="3"/>
    <n v="9"/>
    <n v="0.33300000000000002"/>
    <n v="1"/>
    <n v="6"/>
    <n v="0.16700000000000001"/>
    <n v="4"/>
    <n v="5"/>
    <n v="0.8"/>
    <n v="0"/>
    <n v="1"/>
    <n v="1"/>
    <n v="1"/>
    <n v="0"/>
    <n v="1"/>
    <n v="0"/>
    <n v="4"/>
    <n v="11"/>
    <n v="9"/>
    <n v="5.6"/>
    <d v="2025-11-19T00:00:00"/>
    <m/>
    <m/>
    <m/>
    <n v="16.383333333333333"/>
  </r>
  <r>
    <x v="125"/>
    <s v="WAS"/>
    <s v="MIN"/>
    <s v="L"/>
    <d v="1899-12-30T17:22:00"/>
    <n v="4"/>
    <n v="6"/>
    <n v="0.66700000000000004"/>
    <n v="2"/>
    <n v="4"/>
    <n v="0.5"/>
    <n v="0"/>
    <n v="0"/>
    <m/>
    <n v="0"/>
    <n v="1"/>
    <n v="1"/>
    <n v="0"/>
    <n v="2"/>
    <n v="0"/>
    <n v="3"/>
    <n v="3"/>
    <n v="10"/>
    <n v="-1"/>
    <n v="5.5"/>
    <d v="2025-11-19T00:00:00"/>
    <m/>
    <m/>
    <m/>
    <n v="17.366666666666667"/>
  </r>
  <r>
    <x v="282"/>
    <s v="PHI"/>
    <s v="TOR"/>
    <s v="L"/>
    <d v="1899-12-30T22:33:00"/>
    <n v="2"/>
    <n v="6"/>
    <n v="0.33300000000000002"/>
    <n v="0"/>
    <n v="2"/>
    <n v="0"/>
    <n v="4"/>
    <n v="4"/>
    <n v="1"/>
    <n v="1"/>
    <n v="1"/>
    <n v="2"/>
    <n v="2"/>
    <n v="1"/>
    <n v="0"/>
    <n v="2"/>
    <n v="2"/>
    <n v="8"/>
    <n v="1"/>
    <n v="5.2"/>
    <d v="2025-11-19T00:00:00"/>
    <m/>
    <m/>
    <m/>
    <n v="22.55"/>
  </r>
  <r>
    <x v="60"/>
    <s v="MIA"/>
    <s v="GSW"/>
    <s v="W"/>
    <d v="1899-12-31T00:17:00"/>
    <n v="2"/>
    <n v="5"/>
    <n v="0.4"/>
    <n v="1"/>
    <n v="1"/>
    <n v="1"/>
    <n v="0"/>
    <n v="0"/>
    <m/>
    <n v="0"/>
    <n v="1"/>
    <n v="1"/>
    <n v="6"/>
    <n v="0"/>
    <n v="0"/>
    <n v="0"/>
    <n v="4"/>
    <n v="5"/>
    <n v="13"/>
    <n v="5.2"/>
    <d v="2025-11-19T00:00:00"/>
    <m/>
    <m/>
    <m/>
    <n v="24.283333333333335"/>
  </r>
  <r>
    <x v="121"/>
    <s v="CHO"/>
    <s v="IND"/>
    <s v="L"/>
    <d v="1899-12-31T01:09:00"/>
    <n v="4"/>
    <n v="13"/>
    <n v="0.308"/>
    <n v="0"/>
    <n v="3"/>
    <n v="0"/>
    <n v="3"/>
    <n v="3"/>
    <n v="1"/>
    <n v="0"/>
    <n v="0"/>
    <n v="0"/>
    <n v="5"/>
    <n v="1"/>
    <n v="0"/>
    <n v="2"/>
    <n v="2"/>
    <n v="11"/>
    <n v="-6"/>
    <n v="5.2"/>
    <d v="2025-11-19T00:00:00"/>
    <m/>
    <m/>
    <m/>
    <n v="25.15"/>
  </r>
  <r>
    <x v="276"/>
    <s v="CLE"/>
    <s v="HOU"/>
    <s v="L"/>
    <d v="1899-12-31T01:00:00"/>
    <n v="2"/>
    <n v="8"/>
    <n v="0.25"/>
    <n v="2"/>
    <n v="8"/>
    <n v="0.25"/>
    <n v="1"/>
    <n v="2"/>
    <n v="0.5"/>
    <n v="0"/>
    <n v="2"/>
    <n v="2"/>
    <n v="2"/>
    <n v="1"/>
    <n v="1"/>
    <n v="0"/>
    <n v="1"/>
    <n v="7"/>
    <n v="1"/>
    <n v="5.0999999999999996"/>
    <d v="2025-11-19T00:00:00"/>
    <m/>
    <m/>
    <m/>
    <n v="25"/>
  </r>
  <r>
    <x v="421"/>
    <s v="OKC"/>
    <s v="SAC"/>
    <s v="W"/>
    <d v="1899-12-30T20:20:00"/>
    <n v="1"/>
    <n v="5"/>
    <n v="0.2"/>
    <n v="1"/>
    <n v="5"/>
    <n v="0.2"/>
    <n v="4"/>
    <n v="4"/>
    <n v="1"/>
    <n v="0"/>
    <n v="2"/>
    <n v="2"/>
    <n v="1"/>
    <n v="0"/>
    <n v="1"/>
    <n v="0"/>
    <n v="2"/>
    <n v="7"/>
    <n v="4"/>
    <n v="5.0999999999999996"/>
    <d v="2025-11-19T00:00:00"/>
    <m/>
    <m/>
    <m/>
    <n v="20.333333333333332"/>
  </r>
  <r>
    <x v="274"/>
    <s v="SAC"/>
    <s v="OKC"/>
    <s v="L"/>
    <d v="1899-12-30T18:36:00"/>
    <n v="3"/>
    <n v="5"/>
    <n v="0.6"/>
    <n v="1"/>
    <n v="1"/>
    <n v="1"/>
    <n v="0"/>
    <n v="0"/>
    <m/>
    <n v="0"/>
    <n v="4"/>
    <n v="4"/>
    <n v="0"/>
    <n v="0"/>
    <n v="0"/>
    <n v="0"/>
    <n v="2"/>
    <n v="7"/>
    <n v="3"/>
    <n v="5.0999999999999996"/>
    <d v="2025-11-19T00:00:00"/>
    <m/>
    <m/>
    <m/>
    <n v="18.600000000000001"/>
  </r>
  <r>
    <x v="64"/>
    <s v="TOR"/>
    <s v="PHI"/>
    <s v="W"/>
    <d v="1899-12-30T14:31:00"/>
    <n v="2"/>
    <n v="4"/>
    <n v="0.5"/>
    <n v="0"/>
    <n v="2"/>
    <n v="0"/>
    <n v="0"/>
    <n v="0"/>
    <m/>
    <n v="0"/>
    <n v="1"/>
    <n v="1"/>
    <n v="0"/>
    <n v="2"/>
    <n v="1"/>
    <n v="0"/>
    <n v="0"/>
    <n v="4"/>
    <n v="4"/>
    <n v="5"/>
    <d v="2025-11-19T00:00:00"/>
    <m/>
    <m/>
    <m/>
    <n v="14.516666666666666"/>
  </r>
  <r>
    <x v="307"/>
    <s v="MIA"/>
    <s v="GSW"/>
    <s v="W"/>
    <d v="1899-12-31T04:20:00"/>
    <n v="3"/>
    <n v="11"/>
    <n v="0.27300000000000002"/>
    <n v="1"/>
    <n v="4"/>
    <n v="0.25"/>
    <n v="3"/>
    <n v="4"/>
    <n v="0.75"/>
    <n v="1"/>
    <n v="2"/>
    <n v="3"/>
    <n v="4"/>
    <n v="1"/>
    <n v="0"/>
    <n v="2"/>
    <n v="3"/>
    <n v="10"/>
    <n v="-4"/>
    <n v="5"/>
    <d v="2025-11-19T00:00:00"/>
    <m/>
    <m/>
    <m/>
    <n v="28.333333333333336"/>
  </r>
  <r>
    <x v="116"/>
    <s v="DAL"/>
    <s v="NYK"/>
    <s v="L"/>
    <d v="1899-12-31T09:26:00"/>
    <n v="1"/>
    <n v="12"/>
    <n v="8.3000000000000004E-2"/>
    <n v="1"/>
    <n v="5"/>
    <n v="0.2"/>
    <n v="3"/>
    <n v="4"/>
    <n v="0.75"/>
    <n v="2"/>
    <n v="8"/>
    <n v="10"/>
    <n v="4"/>
    <n v="3"/>
    <n v="0"/>
    <n v="1"/>
    <n v="3"/>
    <n v="6"/>
    <n v="-6"/>
    <n v="5"/>
    <d v="2025-11-19T00:00:00"/>
    <m/>
    <m/>
    <m/>
    <n v="33.43333333333333"/>
  </r>
  <r>
    <x v="26"/>
    <s v="HOU"/>
    <s v="CLE"/>
    <s v="W"/>
    <d v="1899-12-30T13:54:00"/>
    <n v="2"/>
    <n v="3"/>
    <n v="0.66700000000000004"/>
    <n v="0"/>
    <n v="0"/>
    <m/>
    <n v="0"/>
    <n v="0"/>
    <m/>
    <n v="1"/>
    <n v="4"/>
    <n v="5"/>
    <n v="0"/>
    <n v="1"/>
    <n v="1"/>
    <n v="1"/>
    <n v="1"/>
    <n v="4"/>
    <n v="0"/>
    <n v="4.9000000000000004"/>
    <d v="2025-11-19T00:00:00"/>
    <m/>
    <m/>
    <m/>
    <n v="13.900000000000002"/>
  </r>
  <r>
    <x v="239"/>
    <s v="MIA"/>
    <s v="GSW"/>
    <s v="W"/>
    <d v="1899-12-30T23:43:00"/>
    <n v="1"/>
    <n v="5"/>
    <n v="0.2"/>
    <n v="0"/>
    <n v="2"/>
    <n v="0"/>
    <n v="2"/>
    <n v="4"/>
    <n v="0.5"/>
    <n v="2"/>
    <n v="2"/>
    <n v="4"/>
    <n v="4"/>
    <n v="2"/>
    <n v="0"/>
    <n v="2"/>
    <n v="0"/>
    <n v="4"/>
    <n v="1"/>
    <n v="4.9000000000000004"/>
    <d v="2025-11-19T00:00:00"/>
    <m/>
    <m/>
    <m/>
    <n v="23.716666666666669"/>
  </r>
  <r>
    <x v="448"/>
    <s v="CLE"/>
    <s v="HOU"/>
    <s v="L"/>
    <d v="1899-12-30T19:38:00"/>
    <n v="4"/>
    <n v="10"/>
    <n v="0.4"/>
    <n v="0"/>
    <n v="5"/>
    <n v="0"/>
    <n v="2"/>
    <n v="4"/>
    <n v="0.5"/>
    <n v="2"/>
    <n v="0"/>
    <n v="2"/>
    <n v="0"/>
    <n v="0"/>
    <n v="0"/>
    <n v="0"/>
    <n v="1"/>
    <n v="10"/>
    <n v="-1"/>
    <n v="4.8"/>
    <d v="2025-11-19T00:00:00"/>
    <m/>
    <m/>
    <m/>
    <n v="19.633333333333333"/>
  </r>
  <r>
    <x v="415"/>
    <s v="PHI"/>
    <s v="TOR"/>
    <s v="L"/>
    <d v="1899-12-30T21:28:00"/>
    <n v="3"/>
    <n v="5"/>
    <n v="0.6"/>
    <n v="1"/>
    <n v="2"/>
    <n v="0.5"/>
    <n v="2"/>
    <n v="2"/>
    <n v="1"/>
    <n v="0"/>
    <n v="3"/>
    <n v="3"/>
    <n v="2"/>
    <n v="0"/>
    <n v="0"/>
    <n v="3"/>
    <n v="3"/>
    <n v="9"/>
    <n v="-9"/>
    <n v="4.8"/>
    <d v="2025-11-19T00:00:00"/>
    <m/>
    <m/>
    <m/>
    <n v="21.466666666666669"/>
  </r>
  <r>
    <x v="202"/>
    <s v="SAC"/>
    <s v="OKC"/>
    <s v="L"/>
    <d v="1899-12-30T22:34:00"/>
    <n v="3"/>
    <n v="6"/>
    <n v="0.5"/>
    <n v="0"/>
    <n v="0"/>
    <m/>
    <n v="0"/>
    <n v="0"/>
    <m/>
    <n v="1"/>
    <n v="2"/>
    <n v="3"/>
    <n v="0"/>
    <n v="2"/>
    <n v="0"/>
    <n v="1"/>
    <n v="2"/>
    <n v="6"/>
    <n v="-13"/>
    <n v="4.5"/>
    <d v="2025-11-19T00:00:00"/>
    <m/>
    <m/>
    <m/>
    <n v="22.566666666666666"/>
  </r>
  <r>
    <x v="153"/>
    <s v="CLE"/>
    <s v="HOU"/>
    <s v="L"/>
    <d v="1899-12-31T02:43:00"/>
    <n v="1"/>
    <n v="5"/>
    <n v="0.2"/>
    <n v="1"/>
    <n v="4"/>
    <n v="0.25"/>
    <n v="1"/>
    <n v="4"/>
    <n v="0.25"/>
    <n v="1"/>
    <n v="6"/>
    <n v="7"/>
    <n v="3"/>
    <n v="0"/>
    <n v="2"/>
    <n v="0"/>
    <n v="3"/>
    <n v="4"/>
    <n v="0"/>
    <n v="4.5"/>
    <d v="2025-11-19T00:00:00"/>
    <m/>
    <m/>
    <m/>
    <n v="26.716666666666665"/>
  </r>
  <r>
    <x v="317"/>
    <s v="IND"/>
    <s v="CHO"/>
    <s v="W"/>
    <d v="1899-12-31T01:34:00"/>
    <n v="3"/>
    <n v="6"/>
    <n v="0.5"/>
    <n v="3"/>
    <n v="4"/>
    <n v="0.75"/>
    <n v="0"/>
    <n v="0"/>
    <m/>
    <n v="0"/>
    <n v="4"/>
    <n v="4"/>
    <n v="0"/>
    <n v="0"/>
    <n v="0"/>
    <n v="2"/>
    <n v="2"/>
    <n v="9"/>
    <n v="-2"/>
    <n v="4.4000000000000004"/>
    <d v="2025-11-19T00:00:00"/>
    <m/>
    <m/>
    <m/>
    <n v="25.566666666666666"/>
  </r>
  <r>
    <x v="348"/>
    <s v="GSW"/>
    <s v="MIA"/>
    <s v="L"/>
    <d v="1899-12-31T11:42:00"/>
    <n v="3"/>
    <n v="12"/>
    <n v="0.25"/>
    <n v="1"/>
    <n v="6"/>
    <n v="0.16700000000000001"/>
    <n v="2"/>
    <n v="2"/>
    <n v="1"/>
    <n v="1"/>
    <n v="5"/>
    <n v="6"/>
    <n v="4"/>
    <n v="1"/>
    <n v="1"/>
    <n v="3"/>
    <n v="3"/>
    <n v="9"/>
    <n v="-11"/>
    <n v="4.3"/>
    <d v="2025-11-19T00:00:00"/>
    <m/>
    <m/>
    <m/>
    <n v="35.700000000000003"/>
  </r>
  <r>
    <x v="429"/>
    <s v="IND"/>
    <s v="CHO"/>
    <s v="W"/>
    <d v="1899-12-30T16:30:00"/>
    <n v="1"/>
    <n v="2"/>
    <n v="0.5"/>
    <n v="1"/>
    <n v="1"/>
    <n v="1"/>
    <n v="0"/>
    <n v="0"/>
    <m/>
    <n v="1"/>
    <n v="1"/>
    <n v="2"/>
    <n v="1"/>
    <n v="1"/>
    <n v="0"/>
    <n v="0"/>
    <n v="1"/>
    <n v="3"/>
    <n v="-10"/>
    <n v="4.3"/>
    <d v="2025-11-19T00:00:00"/>
    <m/>
    <m/>
    <m/>
    <n v="16.5"/>
  </r>
  <r>
    <x v="16"/>
    <s v="OKC"/>
    <s v="SAC"/>
    <s v="W"/>
    <d v="1899-12-30T20:44:00"/>
    <n v="1"/>
    <n v="7"/>
    <n v="0.14299999999999999"/>
    <n v="0"/>
    <n v="5"/>
    <n v="0"/>
    <n v="0"/>
    <n v="0"/>
    <m/>
    <n v="1"/>
    <n v="3"/>
    <n v="4"/>
    <n v="5"/>
    <n v="1"/>
    <n v="1"/>
    <n v="0"/>
    <n v="1"/>
    <n v="2"/>
    <n v="4"/>
    <n v="3.9"/>
    <d v="2025-11-19T00:00:00"/>
    <m/>
    <m/>
    <m/>
    <n v="20.733333333333334"/>
  </r>
  <r>
    <x v="424"/>
    <s v="NYK"/>
    <s v="DAL"/>
    <s v="W"/>
    <d v="1899-12-30T21:33:00"/>
    <n v="1"/>
    <n v="1"/>
    <n v="1"/>
    <n v="0"/>
    <n v="0"/>
    <m/>
    <n v="1"/>
    <n v="6"/>
    <n v="0.16700000000000001"/>
    <n v="3"/>
    <n v="5"/>
    <n v="8"/>
    <n v="1"/>
    <n v="0"/>
    <n v="1"/>
    <n v="1"/>
    <n v="2"/>
    <n v="3"/>
    <n v="-12"/>
    <n v="3.9"/>
    <d v="2025-11-19T00:00:00"/>
    <m/>
    <m/>
    <m/>
    <n v="21.55"/>
  </r>
  <r>
    <x v="298"/>
    <s v="CHI"/>
    <s v="POR"/>
    <s v="W"/>
    <d v="1899-12-30T11:49:00"/>
    <n v="2"/>
    <n v="6"/>
    <n v="0.33300000000000002"/>
    <n v="1"/>
    <n v="4"/>
    <n v="0.25"/>
    <n v="0"/>
    <n v="0"/>
    <m/>
    <n v="1"/>
    <n v="0"/>
    <n v="1"/>
    <n v="0"/>
    <n v="1"/>
    <n v="2"/>
    <n v="0"/>
    <n v="2"/>
    <n v="5"/>
    <n v="4"/>
    <n v="3.9"/>
    <d v="2025-11-19T00:00:00"/>
    <m/>
    <m/>
    <m/>
    <n v="11.816666666666666"/>
  </r>
  <r>
    <x v="230"/>
    <s v="CLE"/>
    <s v="HOU"/>
    <s v="L"/>
    <d v="1899-12-30T10:23:00"/>
    <n v="0"/>
    <n v="1"/>
    <n v="0"/>
    <n v="0"/>
    <n v="0"/>
    <m/>
    <n v="2"/>
    <n v="2"/>
    <n v="1"/>
    <n v="0"/>
    <n v="1"/>
    <n v="1"/>
    <n v="3"/>
    <n v="0"/>
    <n v="0"/>
    <n v="0"/>
    <n v="0"/>
    <n v="2"/>
    <n v="-3"/>
    <n v="3.7"/>
    <d v="2025-11-19T00:00:00"/>
    <m/>
    <m/>
    <m/>
    <n v="10.383333333333333"/>
  </r>
  <r>
    <x v="155"/>
    <s v="MIA"/>
    <s v="GSW"/>
    <s v="W"/>
    <d v="1899-12-30T18:32:00"/>
    <n v="2"/>
    <n v="10"/>
    <n v="0.2"/>
    <n v="2"/>
    <n v="8"/>
    <n v="0.25"/>
    <n v="4"/>
    <n v="5"/>
    <n v="0.8"/>
    <n v="1"/>
    <n v="3"/>
    <n v="4"/>
    <n v="2"/>
    <n v="1"/>
    <n v="0"/>
    <n v="4"/>
    <n v="0"/>
    <n v="10"/>
    <n v="-2"/>
    <n v="3.4"/>
    <d v="2025-11-19T00:00:00"/>
    <m/>
    <m/>
    <m/>
    <n v="18.533333333333335"/>
  </r>
  <r>
    <x v="90"/>
    <s v="PHI"/>
    <s v="TOR"/>
    <s v="L"/>
    <d v="1899-12-30T17:16:00"/>
    <n v="2"/>
    <n v="5"/>
    <n v="0.4"/>
    <n v="1"/>
    <n v="2"/>
    <n v="0.5"/>
    <n v="0"/>
    <n v="0"/>
    <m/>
    <n v="2"/>
    <n v="1"/>
    <n v="3"/>
    <n v="3"/>
    <n v="0"/>
    <n v="1"/>
    <n v="3"/>
    <n v="2"/>
    <n v="5"/>
    <n v="-2"/>
    <n v="3"/>
    <d v="2025-11-19T00:00:00"/>
    <m/>
    <m/>
    <m/>
    <n v="17.266666666666666"/>
  </r>
  <r>
    <x v="371"/>
    <s v="DEN"/>
    <s v="NOP"/>
    <s v="W"/>
    <d v="1899-12-31T02:36:00"/>
    <n v="0"/>
    <n v="3"/>
    <n v="0"/>
    <n v="0"/>
    <n v="2"/>
    <n v="0"/>
    <n v="2"/>
    <n v="2"/>
    <n v="1"/>
    <n v="0"/>
    <n v="4"/>
    <n v="4"/>
    <n v="0"/>
    <n v="2"/>
    <n v="1"/>
    <n v="0"/>
    <n v="2"/>
    <n v="2"/>
    <n v="-18"/>
    <n v="3"/>
    <d v="2025-11-19T00:00:00"/>
    <m/>
    <m/>
    <m/>
    <n v="26.6"/>
  </r>
  <r>
    <x v="319"/>
    <s v="DEN"/>
    <s v="NOP"/>
    <s v="W"/>
    <d v="1899-12-30T23:04:00"/>
    <n v="3"/>
    <n v="9"/>
    <n v="0.33300000000000002"/>
    <n v="1"/>
    <n v="5"/>
    <n v="0.2"/>
    <n v="0"/>
    <n v="0"/>
    <m/>
    <n v="0"/>
    <n v="1"/>
    <n v="1"/>
    <n v="1"/>
    <n v="0"/>
    <n v="0"/>
    <n v="0"/>
    <n v="0"/>
    <n v="7"/>
    <n v="11"/>
    <n v="2.9"/>
    <d v="2025-11-19T00:00:00"/>
    <m/>
    <m/>
    <m/>
    <n v="23.066666666666666"/>
  </r>
  <r>
    <x v="333"/>
    <s v="IND"/>
    <s v="CHO"/>
    <s v="W"/>
    <d v="1899-12-30T16:23:00"/>
    <n v="1"/>
    <n v="2"/>
    <n v="0.5"/>
    <n v="0"/>
    <n v="0"/>
    <m/>
    <n v="0"/>
    <n v="0"/>
    <m/>
    <n v="2"/>
    <n v="2"/>
    <n v="4"/>
    <n v="1"/>
    <n v="0"/>
    <n v="4"/>
    <n v="2"/>
    <n v="4"/>
    <n v="2"/>
    <n v="-3"/>
    <n v="2.9"/>
    <d v="2025-11-19T00:00:00"/>
    <m/>
    <m/>
    <m/>
    <n v="16.383333333333333"/>
  </r>
  <r>
    <x v="362"/>
    <s v="MIN"/>
    <s v="WAS"/>
    <s v="W"/>
    <d v="1899-12-30T08:39:00"/>
    <n v="1"/>
    <n v="6"/>
    <n v="0.16700000000000001"/>
    <n v="0"/>
    <n v="2"/>
    <n v="0"/>
    <n v="0"/>
    <n v="0"/>
    <m/>
    <n v="0"/>
    <n v="4"/>
    <n v="4"/>
    <n v="2"/>
    <n v="2"/>
    <n v="0"/>
    <n v="0"/>
    <n v="0"/>
    <n v="2"/>
    <n v="10"/>
    <n v="2.8"/>
    <d v="2025-11-19T00:00:00"/>
    <m/>
    <m/>
    <m/>
    <n v="8.65"/>
  </r>
  <r>
    <x v="35"/>
    <s v="OKC"/>
    <s v="SAC"/>
    <s v="W"/>
    <d v="1899-12-30T01:30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0"/>
    <n v="2.7"/>
    <d v="2025-11-19T00:00:00"/>
    <m/>
    <m/>
    <m/>
    <n v="1.5"/>
  </r>
  <r>
    <x v="406"/>
    <s v="POR"/>
    <s v="CHI"/>
    <s v="L"/>
    <d v="1899-12-30T22:07:00"/>
    <n v="2"/>
    <n v="6"/>
    <n v="0.33300000000000002"/>
    <n v="1"/>
    <n v="3"/>
    <n v="0.33300000000000002"/>
    <n v="0"/>
    <n v="1"/>
    <n v="0"/>
    <n v="1"/>
    <n v="5"/>
    <n v="6"/>
    <n v="0"/>
    <n v="2"/>
    <n v="0"/>
    <n v="2"/>
    <n v="2"/>
    <n v="5"/>
    <n v="-5"/>
    <n v="2.6"/>
    <d v="2025-11-19T00:00:00"/>
    <m/>
    <m/>
    <m/>
    <n v="22.116666666666667"/>
  </r>
  <r>
    <x v="368"/>
    <s v="CHI"/>
    <s v="POR"/>
    <s v="W"/>
    <d v="1899-12-30T05:25:00"/>
    <n v="0"/>
    <n v="1"/>
    <n v="0"/>
    <n v="0"/>
    <n v="1"/>
    <n v="0"/>
    <n v="2"/>
    <n v="2"/>
    <n v="1"/>
    <n v="1"/>
    <n v="1"/>
    <n v="2"/>
    <n v="0"/>
    <n v="0"/>
    <n v="0"/>
    <n v="0"/>
    <n v="0"/>
    <n v="2"/>
    <n v="12"/>
    <n v="2.2999999999999998"/>
    <d v="2025-11-19T00:00:00"/>
    <m/>
    <m/>
    <m/>
    <n v="5.416666666666667"/>
  </r>
  <r>
    <x v="138"/>
    <s v="TOR"/>
    <s v="PHI"/>
    <s v="W"/>
    <d v="1899-12-30T19:54:00"/>
    <n v="0"/>
    <n v="3"/>
    <n v="0"/>
    <n v="0"/>
    <n v="1"/>
    <n v="0"/>
    <n v="0"/>
    <n v="0"/>
    <m/>
    <n v="0"/>
    <n v="2"/>
    <n v="2"/>
    <n v="6"/>
    <n v="1"/>
    <n v="0"/>
    <n v="1"/>
    <n v="1"/>
    <n v="0"/>
    <n v="-7"/>
    <n v="2.2999999999999998"/>
    <d v="2025-11-19T00:00:00"/>
    <m/>
    <m/>
    <m/>
    <n v="19.900000000000002"/>
  </r>
  <r>
    <x v="291"/>
    <s v="DAL"/>
    <s v="NYK"/>
    <s v="L"/>
    <d v="1899-12-30T20:25:00"/>
    <n v="2"/>
    <n v="11"/>
    <n v="0.182"/>
    <n v="1"/>
    <n v="6"/>
    <n v="0.16700000000000001"/>
    <n v="4"/>
    <n v="4"/>
    <n v="1"/>
    <n v="1"/>
    <n v="1"/>
    <n v="2"/>
    <n v="4"/>
    <n v="1"/>
    <n v="0"/>
    <n v="3"/>
    <n v="4"/>
    <n v="9"/>
    <n v="-7"/>
    <n v="2.2999999999999998"/>
    <d v="2025-11-19T00:00:00"/>
    <m/>
    <m/>
    <m/>
    <n v="20.416666666666664"/>
  </r>
  <r>
    <x v="357"/>
    <s v="NOP"/>
    <s v="DEN"/>
    <s v="L"/>
    <d v="1899-12-30T18:54:00"/>
    <n v="1"/>
    <n v="6"/>
    <n v="0.16700000000000001"/>
    <n v="0"/>
    <n v="4"/>
    <n v="0"/>
    <n v="0"/>
    <n v="0"/>
    <m/>
    <n v="1"/>
    <n v="3"/>
    <n v="4"/>
    <n v="2"/>
    <n v="1"/>
    <n v="0"/>
    <n v="0"/>
    <n v="0"/>
    <n v="2"/>
    <n v="-13"/>
    <n v="2.2000000000000002"/>
    <d v="2025-11-19T00:00:00"/>
    <m/>
    <m/>
    <m/>
    <n v="18.899999999999999"/>
  </r>
  <r>
    <x v="467"/>
    <s v="CHO"/>
    <s v="IND"/>
    <s v="L"/>
    <d v="1899-12-30T18:34:00"/>
    <n v="2"/>
    <n v="6"/>
    <n v="0.33300000000000002"/>
    <n v="0"/>
    <n v="4"/>
    <n v="0"/>
    <n v="0"/>
    <n v="0"/>
    <m/>
    <n v="0"/>
    <n v="3"/>
    <n v="3"/>
    <n v="0"/>
    <n v="1"/>
    <n v="0"/>
    <n v="0"/>
    <n v="1"/>
    <n v="4"/>
    <n v="-8"/>
    <n v="2.1"/>
    <d v="2025-11-19T00:00:00"/>
    <m/>
    <m/>
    <m/>
    <n v="18.566666666666666"/>
  </r>
  <r>
    <x v="215"/>
    <s v="CHI"/>
    <s v="POR"/>
    <s v="W"/>
    <d v="1899-12-30T12:47:00"/>
    <n v="2"/>
    <n v="7"/>
    <n v="0.28599999999999998"/>
    <n v="1"/>
    <n v="2"/>
    <n v="0.5"/>
    <n v="0"/>
    <n v="1"/>
    <n v="0"/>
    <n v="1"/>
    <n v="4"/>
    <n v="5"/>
    <n v="1"/>
    <n v="0"/>
    <n v="0"/>
    <n v="1"/>
    <n v="0"/>
    <n v="5"/>
    <n v="2"/>
    <n v="2.1"/>
    <d v="2025-11-19T00:00:00"/>
    <m/>
    <m/>
    <m/>
    <n v="12.783333333333333"/>
  </r>
  <r>
    <x v="169"/>
    <s v="NOP"/>
    <s v="DEN"/>
    <s v="L"/>
    <d v="1899-12-30T17:37:00"/>
    <n v="3"/>
    <n v="7"/>
    <n v="0.42899999999999999"/>
    <n v="0"/>
    <n v="2"/>
    <n v="0"/>
    <n v="0"/>
    <n v="0"/>
    <m/>
    <n v="0"/>
    <n v="1"/>
    <n v="1"/>
    <n v="1"/>
    <n v="0"/>
    <n v="0"/>
    <n v="1"/>
    <n v="1"/>
    <n v="6"/>
    <n v="-9"/>
    <n v="1.9"/>
    <d v="2025-11-19T00:00:00"/>
    <m/>
    <m/>
    <m/>
    <n v="17.616666666666667"/>
  </r>
  <r>
    <x v="273"/>
    <s v="MIN"/>
    <s v="WAS"/>
    <s v="W"/>
    <d v="1899-12-30T09:37:00"/>
    <n v="1"/>
    <n v="4"/>
    <n v="0.25"/>
    <n v="0"/>
    <n v="2"/>
    <n v="0"/>
    <n v="0"/>
    <n v="0"/>
    <m/>
    <n v="1"/>
    <n v="2"/>
    <n v="3"/>
    <n v="2"/>
    <n v="0"/>
    <n v="0"/>
    <n v="0"/>
    <n v="1"/>
    <n v="2"/>
    <n v="16"/>
    <n v="1.9"/>
    <d v="2025-11-19T00:00:00"/>
    <m/>
    <m/>
    <m/>
    <n v="9.6166666666666671"/>
  </r>
  <r>
    <x v="305"/>
    <s v="NYK"/>
    <s v="DAL"/>
    <s v="W"/>
    <d v="1899-12-30T16:52:00"/>
    <n v="2"/>
    <n v="7"/>
    <n v="0.28599999999999998"/>
    <n v="0"/>
    <n v="5"/>
    <n v="0"/>
    <n v="0"/>
    <n v="0"/>
    <m/>
    <n v="1"/>
    <n v="1"/>
    <n v="2"/>
    <n v="1"/>
    <n v="0"/>
    <n v="1"/>
    <n v="0"/>
    <n v="1"/>
    <n v="4"/>
    <n v="15"/>
    <n v="1.9"/>
    <d v="2025-11-19T00:00:00"/>
    <m/>
    <m/>
    <m/>
    <n v="16.866666666666667"/>
  </r>
  <r>
    <x v="33"/>
    <s v="OKC"/>
    <s v="SAC"/>
    <s v="W"/>
    <d v="1899-12-30T09:40:00"/>
    <n v="0"/>
    <n v="2"/>
    <n v="0"/>
    <n v="0"/>
    <n v="2"/>
    <n v="0"/>
    <n v="2"/>
    <n v="2"/>
    <n v="1"/>
    <n v="0"/>
    <n v="1"/>
    <n v="1"/>
    <n v="1"/>
    <n v="1"/>
    <n v="0"/>
    <n v="0"/>
    <n v="2"/>
    <n v="2"/>
    <n v="11"/>
    <n v="1.8"/>
    <d v="2025-11-19T00:00:00"/>
    <m/>
    <m/>
    <m/>
    <n v="9.6666666666666679"/>
  </r>
  <r>
    <x v="330"/>
    <s v="DEN"/>
    <s v="NOP"/>
    <s v="W"/>
    <d v="1899-12-30T10:31:00"/>
    <n v="0"/>
    <n v="0"/>
    <m/>
    <n v="0"/>
    <n v="0"/>
    <m/>
    <n v="0"/>
    <n v="0"/>
    <m/>
    <n v="0"/>
    <n v="0"/>
    <n v="0"/>
    <n v="2"/>
    <n v="1"/>
    <n v="0"/>
    <n v="0"/>
    <n v="2"/>
    <n v="0"/>
    <n v="6"/>
    <n v="1.6"/>
    <d v="2025-11-19T00:00:00"/>
    <m/>
    <m/>
    <m/>
    <n v="10.516666666666666"/>
  </r>
  <r>
    <x v="436"/>
    <s v="CHI"/>
    <s v="POR"/>
    <s v="W"/>
    <d v="1899-12-30T10:55:00"/>
    <n v="1"/>
    <n v="4"/>
    <n v="0.25"/>
    <n v="1"/>
    <n v="3"/>
    <n v="0.33300000000000002"/>
    <n v="0"/>
    <n v="0"/>
    <m/>
    <n v="0"/>
    <n v="1"/>
    <n v="1"/>
    <n v="1"/>
    <n v="1"/>
    <n v="0"/>
    <n v="0"/>
    <n v="3"/>
    <n v="3"/>
    <n v="6"/>
    <n v="1.4"/>
    <d v="2025-11-19T00:00:00"/>
    <m/>
    <m/>
    <m/>
    <n v="10.916666666666666"/>
  </r>
  <r>
    <x v="131"/>
    <s v="CHI"/>
    <s v="POR"/>
    <s v="W"/>
    <d v="1899-12-30T22:39:00"/>
    <n v="1"/>
    <n v="6"/>
    <n v="0.16700000000000001"/>
    <n v="0"/>
    <n v="4"/>
    <n v="0"/>
    <n v="0"/>
    <n v="0"/>
    <m/>
    <n v="0"/>
    <n v="2"/>
    <n v="2"/>
    <n v="2"/>
    <n v="1"/>
    <n v="1"/>
    <n v="0"/>
    <n v="2"/>
    <n v="2"/>
    <n v="-11"/>
    <n v="1.1000000000000001"/>
    <d v="2025-11-19T00:00:00"/>
    <m/>
    <m/>
    <m/>
    <n v="22.65"/>
  </r>
  <r>
    <x v="435"/>
    <s v="NOP"/>
    <s v="DEN"/>
    <s v="L"/>
    <d v="1899-12-30T05:14:00"/>
    <n v="0"/>
    <n v="1"/>
    <n v="0"/>
    <n v="0"/>
    <n v="0"/>
    <m/>
    <n v="0"/>
    <n v="0"/>
    <m/>
    <n v="1"/>
    <n v="3"/>
    <n v="4"/>
    <n v="1"/>
    <n v="0"/>
    <n v="0"/>
    <n v="0"/>
    <n v="2"/>
    <n v="0"/>
    <n v="-4"/>
    <n v="0.8"/>
    <d v="2025-11-19T00:00:00"/>
    <m/>
    <m/>
    <m/>
    <n v="5.2333333333333334"/>
  </r>
  <r>
    <x v="130"/>
    <s v="NOP"/>
    <s v="DEN"/>
    <s v="L"/>
    <d v="1899-12-30T18:54:00"/>
    <n v="0"/>
    <n v="3"/>
    <n v="0"/>
    <n v="0"/>
    <n v="3"/>
    <n v="0"/>
    <n v="2"/>
    <n v="4"/>
    <n v="0.5"/>
    <n v="0"/>
    <n v="2"/>
    <n v="2"/>
    <n v="2"/>
    <n v="1"/>
    <n v="0"/>
    <n v="1"/>
    <n v="1"/>
    <n v="2"/>
    <n v="-21"/>
    <n v="0.7"/>
    <d v="2025-11-19T00:00:00"/>
    <m/>
    <m/>
    <m/>
    <n v="18.899999999999999"/>
  </r>
  <r>
    <x v="470"/>
    <s v="POR"/>
    <s v="CHI"/>
    <s v="L"/>
    <d v="1899-12-30T08:43:00"/>
    <n v="2"/>
    <n v="6"/>
    <n v="0.33300000000000002"/>
    <n v="0"/>
    <n v="1"/>
    <n v="0"/>
    <n v="0"/>
    <n v="0"/>
    <m/>
    <n v="1"/>
    <n v="0"/>
    <n v="1"/>
    <n v="1"/>
    <n v="1"/>
    <n v="0"/>
    <n v="2"/>
    <n v="1"/>
    <n v="4"/>
    <n v="-4"/>
    <n v="0.6"/>
    <d v="2025-11-19T00:00:00"/>
    <m/>
    <m/>
    <m/>
    <n v="8.7166666666666668"/>
  </r>
  <r>
    <x v="326"/>
    <s v="IND"/>
    <s v="CHO"/>
    <s v="W"/>
    <d v="1899-12-30T04:26:00"/>
    <n v="1"/>
    <n v="1"/>
    <n v="1"/>
    <n v="0"/>
    <n v="0"/>
    <m/>
    <n v="0"/>
    <n v="0"/>
    <m/>
    <n v="0"/>
    <n v="0"/>
    <n v="0"/>
    <n v="0"/>
    <n v="0"/>
    <n v="0"/>
    <n v="0"/>
    <n v="3"/>
    <n v="2"/>
    <n v="-5"/>
    <n v="0.5"/>
    <d v="2025-11-19T00:00:00"/>
    <m/>
    <m/>
    <m/>
    <n v="4.4333333333333336"/>
  </r>
  <r>
    <x v="34"/>
    <s v="OKC"/>
    <s v="SAC"/>
    <s v="W"/>
    <d v="1899-12-30T01:30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5-11-19T00:00:00"/>
    <m/>
    <m/>
    <m/>
    <n v="1.5"/>
  </r>
  <r>
    <x v="416"/>
    <s v="NYK"/>
    <s v="DAL"/>
    <s v="W"/>
    <d v="1899-12-30T01:46:00"/>
    <n v="0"/>
    <n v="0"/>
    <m/>
    <n v="0"/>
    <n v="0"/>
    <m/>
    <n v="0"/>
    <n v="0"/>
    <m/>
    <n v="0"/>
    <n v="0"/>
    <n v="0"/>
    <n v="0"/>
    <n v="0"/>
    <n v="1"/>
    <n v="0"/>
    <n v="1"/>
    <n v="0"/>
    <n v="1"/>
    <n v="0.3"/>
    <d v="2025-11-19T00:00:00"/>
    <m/>
    <m/>
    <m/>
    <n v="1.7666666666666666"/>
  </r>
  <r>
    <x v="77"/>
    <s v="SAC"/>
    <s v="OKC"/>
    <s v="L"/>
    <d v="1899-12-31T06:09:00"/>
    <n v="4"/>
    <n v="10"/>
    <n v="0.4"/>
    <n v="0"/>
    <n v="4"/>
    <n v="0"/>
    <n v="0"/>
    <n v="0"/>
    <m/>
    <n v="1"/>
    <n v="3"/>
    <n v="4"/>
    <n v="2"/>
    <n v="0"/>
    <n v="0"/>
    <n v="5"/>
    <n v="1"/>
    <n v="8"/>
    <n v="-16"/>
    <n v="0.2"/>
    <d v="2025-11-19T00:00:00"/>
    <m/>
    <m/>
    <m/>
    <n v="30.150000000000002"/>
  </r>
  <r>
    <x v="167"/>
    <s v="WAS"/>
    <s v="MIN"/>
    <s v="L"/>
    <d v="1899-12-30T16:36:00"/>
    <n v="1"/>
    <n v="3"/>
    <n v="0.33300000000000002"/>
    <n v="1"/>
    <n v="2"/>
    <n v="0.5"/>
    <n v="0"/>
    <n v="0"/>
    <m/>
    <n v="0"/>
    <n v="1"/>
    <n v="1"/>
    <n v="1"/>
    <n v="0"/>
    <n v="0"/>
    <n v="1"/>
    <n v="3"/>
    <n v="3"/>
    <n v="-16"/>
    <n v="0.1"/>
    <d v="2025-11-19T00:00:00"/>
    <m/>
    <m/>
    <m/>
    <n v="16.600000000000001"/>
  </r>
  <r>
    <x v="168"/>
    <s v="SAC"/>
    <s v="OKC"/>
    <s v="L"/>
    <d v="1899-12-30T10:36:00"/>
    <n v="1"/>
    <n v="4"/>
    <n v="0.25"/>
    <n v="0"/>
    <n v="2"/>
    <n v="0"/>
    <n v="0"/>
    <n v="0"/>
    <m/>
    <n v="0"/>
    <n v="3"/>
    <n v="3"/>
    <n v="0"/>
    <n v="1"/>
    <n v="0"/>
    <n v="1"/>
    <n v="1"/>
    <n v="2"/>
    <n v="-4"/>
    <n v="0.1"/>
    <d v="2025-11-19T00:00:00"/>
    <m/>
    <m/>
    <m/>
    <n v="10.6"/>
  </r>
  <r>
    <x v="351"/>
    <s v="POR"/>
    <s v="CHI"/>
    <s v="L"/>
    <d v="1899-12-30T02:37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19T00:00:00"/>
    <m/>
    <m/>
    <m/>
    <n v="2.6166666666666667"/>
  </r>
  <r>
    <x v="37"/>
    <s v="GSW"/>
    <s v="MIA"/>
    <s v="L"/>
    <d v="1899-12-30T18:26:00"/>
    <n v="1"/>
    <n v="7"/>
    <n v="0.14299999999999999"/>
    <n v="1"/>
    <n v="6"/>
    <n v="0.16700000000000001"/>
    <n v="1"/>
    <n v="2"/>
    <n v="0.5"/>
    <n v="3"/>
    <n v="3"/>
    <n v="6"/>
    <n v="0"/>
    <n v="0"/>
    <n v="1"/>
    <n v="2"/>
    <n v="2"/>
    <n v="4"/>
    <n v="-14"/>
    <n v="0"/>
    <d v="2025-11-19T00:00:00"/>
    <m/>
    <m/>
    <m/>
    <n v="18.433333333333334"/>
  </r>
  <r>
    <x v="252"/>
    <s v="TOR"/>
    <s v="PHI"/>
    <s v="W"/>
    <d v="1899-12-30T03:28:00"/>
    <n v="1"/>
    <n v="3"/>
    <n v="0.33300000000000002"/>
    <n v="0"/>
    <n v="2"/>
    <n v="0"/>
    <n v="0"/>
    <n v="0"/>
    <m/>
    <n v="0"/>
    <n v="0"/>
    <n v="0"/>
    <n v="0"/>
    <n v="0"/>
    <n v="0"/>
    <n v="0"/>
    <n v="1"/>
    <n v="2"/>
    <n v="3"/>
    <n v="-0.1"/>
    <d v="2025-11-19T00:00:00"/>
    <m/>
    <m/>
    <m/>
    <n v="3.4666666666666663"/>
  </r>
  <r>
    <x v="254"/>
    <s v="POR"/>
    <s v="CHI"/>
    <s v="L"/>
    <d v="1899-12-30T07:56:00"/>
    <n v="1"/>
    <n v="4"/>
    <n v="0.25"/>
    <n v="0"/>
    <n v="1"/>
    <n v="0"/>
    <n v="0"/>
    <n v="0"/>
    <m/>
    <n v="1"/>
    <n v="1"/>
    <n v="2"/>
    <n v="1"/>
    <n v="0"/>
    <n v="0"/>
    <n v="1"/>
    <n v="1"/>
    <n v="2"/>
    <n v="-5"/>
    <n v="-0.1"/>
    <d v="2025-11-19T00:00:00"/>
    <m/>
    <m/>
    <m/>
    <n v="7.9333333333333336"/>
  </r>
  <r>
    <x v="404"/>
    <s v="POR"/>
    <s v="CHI"/>
    <s v="L"/>
    <d v="1899-12-30T18:20:00"/>
    <n v="1"/>
    <n v="12"/>
    <n v="8.3000000000000004E-2"/>
    <n v="0"/>
    <n v="7"/>
    <n v="0"/>
    <n v="3"/>
    <n v="4"/>
    <n v="0.75"/>
    <n v="1"/>
    <n v="2"/>
    <n v="3"/>
    <n v="2"/>
    <n v="1"/>
    <n v="0"/>
    <n v="0"/>
    <n v="1"/>
    <n v="5"/>
    <n v="-20"/>
    <n v="-0.1"/>
    <d v="2025-11-19T00:00:00"/>
    <m/>
    <m/>
    <m/>
    <n v="18.333333333333332"/>
  </r>
  <r>
    <x v="328"/>
    <s v="OKC"/>
    <s v="SAC"/>
    <s v="W"/>
    <d v="1899-12-30T04:56:00"/>
    <n v="1"/>
    <n v="3"/>
    <n v="0.33300000000000002"/>
    <n v="0"/>
    <n v="1"/>
    <n v="0"/>
    <n v="0"/>
    <n v="0"/>
    <m/>
    <n v="0"/>
    <n v="1"/>
    <n v="1"/>
    <n v="0"/>
    <n v="0"/>
    <n v="0"/>
    <n v="0"/>
    <n v="2"/>
    <n v="2"/>
    <n v="0"/>
    <n v="-0.2"/>
    <d v="2025-11-19T00:00:00"/>
    <m/>
    <m/>
    <m/>
    <n v="4.9333333333333336"/>
  </r>
  <r>
    <x v="285"/>
    <s v="WAS"/>
    <s v="MIN"/>
    <s v="L"/>
    <d v="1899-12-30T20:02:00"/>
    <n v="2"/>
    <n v="8"/>
    <n v="0.25"/>
    <n v="1"/>
    <n v="4"/>
    <n v="0.25"/>
    <n v="2"/>
    <n v="2"/>
    <n v="1"/>
    <n v="2"/>
    <n v="3"/>
    <n v="5"/>
    <n v="1"/>
    <n v="0"/>
    <n v="0"/>
    <n v="3"/>
    <n v="6"/>
    <n v="7"/>
    <n v="-24"/>
    <n v="-0.2"/>
    <d v="2025-11-19T00:00:00"/>
    <m/>
    <m/>
    <m/>
    <n v="20.033333333333335"/>
  </r>
  <r>
    <x v="441"/>
    <s v="PHI"/>
    <s v="TOR"/>
    <s v="L"/>
    <d v="1899-12-30T13:55:00"/>
    <n v="2"/>
    <n v="7"/>
    <n v="0.28599999999999998"/>
    <n v="1"/>
    <n v="4"/>
    <n v="0.25"/>
    <n v="0"/>
    <n v="0"/>
    <m/>
    <n v="0"/>
    <n v="2"/>
    <n v="2"/>
    <n v="0"/>
    <n v="0"/>
    <n v="0"/>
    <n v="1"/>
    <n v="2"/>
    <n v="5"/>
    <n v="-12"/>
    <n v="-0.3"/>
    <d v="2025-11-19T00:00:00"/>
    <m/>
    <m/>
    <m/>
    <n v="13.916666666666668"/>
  </r>
  <r>
    <x v="398"/>
    <s v="HOU"/>
    <s v="CLE"/>
    <s v="W"/>
    <d v="1899-12-30T02:07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5-11-19T00:00:00"/>
    <m/>
    <m/>
    <m/>
    <n v="2.1166666666666667"/>
  </r>
  <r>
    <x v="18"/>
    <s v="HOU"/>
    <s v="CLE"/>
    <s v="W"/>
    <d v="1899-12-30T08:08:00"/>
    <n v="0"/>
    <n v="2"/>
    <n v="0"/>
    <n v="0"/>
    <n v="1"/>
    <n v="0"/>
    <n v="0"/>
    <n v="0"/>
    <m/>
    <n v="1"/>
    <n v="0"/>
    <n v="1"/>
    <n v="0"/>
    <n v="0"/>
    <n v="0"/>
    <n v="0"/>
    <n v="0"/>
    <n v="0"/>
    <n v="9"/>
    <n v="-0.7"/>
    <d v="2025-11-19T00:00:00"/>
    <m/>
    <m/>
    <m/>
    <n v="8.1333333333333329"/>
  </r>
  <r>
    <x v="281"/>
    <s v="DAL"/>
    <s v="NYK"/>
    <s v="L"/>
    <d v="1899-12-30T05:19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5-11-19T00:00:00"/>
    <m/>
    <m/>
    <m/>
    <n v="5.3166666666666664"/>
  </r>
  <r>
    <x v="402"/>
    <s v="CLE"/>
    <s v="HOU"/>
    <s v="L"/>
    <d v="1899-12-30T03:53:00"/>
    <n v="0"/>
    <n v="1"/>
    <n v="0"/>
    <n v="0"/>
    <n v="0"/>
    <m/>
    <n v="0"/>
    <n v="0"/>
    <m/>
    <n v="0"/>
    <n v="0"/>
    <n v="0"/>
    <n v="0"/>
    <n v="0"/>
    <n v="0"/>
    <n v="0"/>
    <n v="1"/>
    <n v="0"/>
    <n v="-1"/>
    <n v="-1.1000000000000001"/>
    <d v="2025-11-19T00:00:00"/>
    <m/>
    <m/>
    <m/>
    <n v="3.8833333333333337"/>
  </r>
  <r>
    <x v="431"/>
    <s v="CHO"/>
    <s v="IND"/>
    <s v="L"/>
    <d v="1899-12-30T03:18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7"/>
    <n v="-1.4"/>
    <d v="2025-11-19T00:00:00"/>
    <m/>
    <m/>
    <m/>
    <n v="3.3000000000000003"/>
  </r>
  <r>
    <x v="227"/>
    <s v="CHO"/>
    <s v="IND"/>
    <s v="L"/>
    <d v="1899-12-30T23:23:00"/>
    <n v="0"/>
    <n v="4"/>
    <n v="0"/>
    <n v="0"/>
    <n v="1"/>
    <n v="0"/>
    <n v="1"/>
    <n v="2"/>
    <n v="0.5"/>
    <n v="0"/>
    <n v="2"/>
    <n v="2"/>
    <n v="1"/>
    <n v="1"/>
    <n v="0"/>
    <n v="1"/>
    <n v="2"/>
    <n v="1"/>
    <n v="-6"/>
    <n v="-1.7"/>
    <d v="2025-11-19T00:00:00"/>
    <m/>
    <m/>
    <m/>
    <n v="23.383333333333333"/>
  </r>
  <r>
    <x v="196"/>
    <s v="SAC"/>
    <s v="OKC"/>
    <s v="L"/>
    <d v="1899-12-30T08:21:00"/>
    <n v="0"/>
    <n v="0"/>
    <m/>
    <n v="0"/>
    <n v="0"/>
    <m/>
    <n v="0"/>
    <n v="0"/>
    <m/>
    <n v="0"/>
    <n v="0"/>
    <n v="0"/>
    <n v="0"/>
    <n v="0"/>
    <n v="0"/>
    <n v="1"/>
    <n v="2"/>
    <n v="0"/>
    <n v="-4"/>
    <n v="-1.8"/>
    <d v="2025-11-19T00:00:00"/>
    <m/>
    <m/>
    <m/>
    <n v="8.35"/>
  </r>
  <r>
    <x v="20"/>
    <s v="GSW"/>
    <s v="MIA"/>
    <s v="L"/>
    <d v="1899-12-30T18:05:00"/>
    <n v="0"/>
    <n v="3"/>
    <n v="0"/>
    <n v="0"/>
    <n v="2"/>
    <n v="0"/>
    <n v="0"/>
    <n v="0"/>
    <m/>
    <n v="1"/>
    <n v="2"/>
    <n v="3"/>
    <n v="0"/>
    <n v="0"/>
    <n v="0"/>
    <n v="1"/>
    <n v="1"/>
    <n v="0"/>
    <n v="-25"/>
    <n v="-2.2000000000000002"/>
    <d v="2025-11-19T00:00:00"/>
    <m/>
    <m/>
    <m/>
    <n v="18.083333333333332"/>
  </r>
  <r>
    <x v="173"/>
    <s v="WAS"/>
    <s v="MIN"/>
    <s v="L"/>
    <d v="1899-12-30T10:43:00"/>
    <n v="0"/>
    <n v="4"/>
    <n v="0"/>
    <n v="0"/>
    <n v="2"/>
    <n v="0"/>
    <n v="0"/>
    <n v="0"/>
    <m/>
    <n v="1"/>
    <n v="0"/>
    <n v="1"/>
    <n v="1"/>
    <n v="0"/>
    <n v="0"/>
    <n v="1"/>
    <n v="0"/>
    <n v="0"/>
    <n v="-12"/>
    <n v="-2.4"/>
    <d v="2025-11-19T00:00:00"/>
    <m/>
    <m/>
    <m/>
    <n v="10.716666666666667"/>
  </r>
  <r>
    <x v="41"/>
    <s v="PHI"/>
    <s v="MIL"/>
    <s v="W"/>
    <d v="1899-12-31T22:38:00"/>
    <n v="18"/>
    <n v="30"/>
    <n v="0.6"/>
    <n v="6"/>
    <n v="15"/>
    <n v="0.4"/>
    <n v="12"/>
    <n v="14"/>
    <n v="0.85699999999999998"/>
    <n v="0"/>
    <n v="5"/>
    <n v="5"/>
    <n v="9"/>
    <n v="3"/>
    <n v="3"/>
    <n v="5"/>
    <n v="3"/>
    <n v="54"/>
    <n v="18"/>
    <n v="46.1"/>
    <d v="2025-11-20T00:00:00"/>
    <m/>
    <m/>
    <m/>
    <n v="46.633333333333333"/>
  </r>
  <r>
    <x v="210"/>
    <s v="ATL"/>
    <s v="SAS"/>
    <s v="L"/>
    <d v="1899-12-31T09:39:00"/>
    <n v="13"/>
    <n v="17"/>
    <n v="0.76500000000000001"/>
    <n v="8"/>
    <n v="10"/>
    <n v="0.8"/>
    <n v="4"/>
    <n v="4"/>
    <n v="1"/>
    <n v="1"/>
    <n v="3"/>
    <n v="4"/>
    <n v="5"/>
    <n v="0"/>
    <n v="3"/>
    <n v="2"/>
    <n v="3"/>
    <n v="38"/>
    <n v="-7"/>
    <n v="35.299999999999997"/>
    <d v="2025-11-20T00:00:00"/>
    <m/>
    <m/>
    <m/>
    <n v="33.65"/>
  </r>
  <r>
    <x v="190"/>
    <s v="MIL"/>
    <s v="PHI"/>
    <s v="L"/>
    <d v="1899-12-31T16:27:00"/>
    <n v="13"/>
    <n v="26"/>
    <n v="0.5"/>
    <n v="2"/>
    <n v="8"/>
    <n v="0.25"/>
    <n v="4"/>
    <n v="4"/>
    <n v="1"/>
    <n v="1"/>
    <n v="5"/>
    <n v="6"/>
    <n v="14"/>
    <n v="1"/>
    <n v="0"/>
    <n v="3"/>
    <n v="3"/>
    <n v="32"/>
    <n v="-15"/>
    <n v="27.8"/>
    <d v="2025-11-20T00:00:00"/>
    <m/>
    <m/>
    <m/>
    <n v="40.449999999999996"/>
  </r>
  <r>
    <x v="89"/>
    <s v="LAC"/>
    <s v="ORL"/>
    <s v="L"/>
    <d v="1899-12-31T06:56:00"/>
    <n v="8"/>
    <n v="16"/>
    <n v="0.5"/>
    <n v="5"/>
    <n v="11"/>
    <n v="0.45500000000000002"/>
    <n v="10"/>
    <n v="12"/>
    <n v="0.83299999999999996"/>
    <n v="1"/>
    <n v="4"/>
    <n v="5"/>
    <n v="8"/>
    <n v="2"/>
    <n v="0"/>
    <n v="5"/>
    <n v="1"/>
    <n v="31"/>
    <n v="-20"/>
    <n v="26.3"/>
    <d v="2025-11-20T00:00:00"/>
    <m/>
    <m/>
    <m/>
    <n v="30.933333333333337"/>
  </r>
  <r>
    <x v="451"/>
    <s v="SAS"/>
    <s v="ATL"/>
    <s v="W"/>
    <d v="1899-12-31T07:12:00"/>
    <n v="9"/>
    <n v="16"/>
    <n v="0.56299999999999994"/>
    <n v="2"/>
    <n v="4"/>
    <n v="0.5"/>
    <n v="6"/>
    <n v="10"/>
    <n v="0.6"/>
    <n v="2"/>
    <n v="3"/>
    <n v="5"/>
    <n v="9"/>
    <n v="3"/>
    <n v="0"/>
    <n v="2"/>
    <n v="4"/>
    <n v="26"/>
    <n v="-7"/>
    <n v="24.8"/>
    <d v="2025-11-20T00:00:00"/>
    <m/>
    <m/>
    <m/>
    <n v="31.200000000000003"/>
  </r>
  <r>
    <x v="243"/>
    <s v="MEM"/>
    <s v="SAC"/>
    <s v="W"/>
    <d v="1899-12-31T03:34:00"/>
    <n v="11"/>
    <n v="18"/>
    <n v="0.61099999999999999"/>
    <n v="5"/>
    <n v="11"/>
    <n v="0.45500000000000002"/>
    <n v="2"/>
    <n v="3"/>
    <n v="0.66700000000000004"/>
    <n v="0"/>
    <n v="5"/>
    <n v="5"/>
    <n v="3"/>
    <n v="0"/>
    <n v="2"/>
    <n v="1"/>
    <n v="0"/>
    <n v="29"/>
    <n v="28"/>
    <n v="24.4"/>
    <d v="2025-11-20T00:00:00"/>
    <m/>
    <m/>
    <m/>
    <n v="27.566666666666663"/>
  </r>
  <r>
    <x v="57"/>
    <s v="ATL"/>
    <s v="SAS"/>
    <s v="L"/>
    <d v="1899-12-31T13:57:00"/>
    <n v="10"/>
    <n v="15"/>
    <n v="0.66700000000000004"/>
    <n v="2"/>
    <n v="3"/>
    <n v="0.66700000000000004"/>
    <n v="4"/>
    <n v="6"/>
    <n v="0.66700000000000004"/>
    <n v="0"/>
    <n v="12"/>
    <n v="12"/>
    <n v="7"/>
    <n v="1"/>
    <n v="0"/>
    <n v="4"/>
    <n v="3"/>
    <n v="26"/>
    <n v="-1"/>
    <n v="23"/>
    <d v="2025-11-20T00:00:00"/>
    <m/>
    <m/>
    <m/>
    <n v="37.950000000000003"/>
  </r>
  <r>
    <x v="103"/>
    <s v="SAS"/>
    <s v="ATL"/>
    <s v="W"/>
    <d v="1899-12-31T08:08:00"/>
    <n v="9"/>
    <n v="12"/>
    <n v="0.75"/>
    <n v="3"/>
    <n v="5"/>
    <n v="0.6"/>
    <n v="4"/>
    <n v="5"/>
    <n v="0.8"/>
    <n v="2"/>
    <n v="5"/>
    <n v="7"/>
    <n v="2"/>
    <n v="1"/>
    <n v="0"/>
    <n v="2"/>
    <n v="2"/>
    <n v="25"/>
    <n v="8"/>
    <n v="22.3"/>
    <d v="2025-11-20T00:00:00"/>
    <m/>
    <m/>
    <m/>
    <n v="32.133333333333333"/>
  </r>
  <r>
    <x v="102"/>
    <s v="ORL"/>
    <s v="LAC"/>
    <s v="W"/>
    <d v="1899-12-31T02:15:00"/>
    <n v="8"/>
    <n v="15"/>
    <n v="0.53300000000000003"/>
    <n v="5"/>
    <n v="9"/>
    <n v="0.55600000000000005"/>
    <n v="2"/>
    <n v="2"/>
    <n v="1"/>
    <n v="1"/>
    <n v="2"/>
    <n v="3"/>
    <n v="7"/>
    <n v="2"/>
    <n v="2"/>
    <n v="3"/>
    <n v="1"/>
    <n v="23"/>
    <n v="12"/>
    <n v="21.9"/>
    <d v="2025-11-20T00:00:00"/>
    <m/>
    <m/>
    <m/>
    <n v="26.25"/>
  </r>
  <r>
    <x v="194"/>
    <s v="MEM"/>
    <s v="SAC"/>
    <s v="W"/>
    <d v="1899-12-30T14:50:00"/>
    <n v="8"/>
    <n v="9"/>
    <n v="0.88900000000000001"/>
    <n v="1"/>
    <n v="2"/>
    <n v="0.5"/>
    <n v="4"/>
    <n v="4"/>
    <n v="1"/>
    <n v="2"/>
    <n v="4"/>
    <n v="6"/>
    <n v="0"/>
    <n v="0"/>
    <n v="0"/>
    <n v="0"/>
    <n v="0"/>
    <n v="21"/>
    <n v="14"/>
    <n v="20.5"/>
    <d v="2025-11-20T00:00:00"/>
    <m/>
    <m/>
    <m/>
    <n v="14.833333333333334"/>
  </r>
  <r>
    <x v="466"/>
    <s v="PHI"/>
    <s v="MIL"/>
    <s v="W"/>
    <d v="1899-12-31T00:42:00"/>
    <n v="7"/>
    <n v="12"/>
    <n v="0.58299999999999996"/>
    <n v="4"/>
    <n v="7"/>
    <n v="0.57099999999999995"/>
    <n v="3"/>
    <n v="4"/>
    <n v="0.75"/>
    <n v="0"/>
    <n v="5"/>
    <n v="5"/>
    <n v="3"/>
    <n v="2"/>
    <n v="0"/>
    <n v="3"/>
    <n v="0"/>
    <n v="21"/>
    <n v="3"/>
    <n v="17.600000000000001"/>
    <d v="2025-11-20T00:00:00"/>
    <m/>
    <m/>
    <m/>
    <n v="24.699999999999996"/>
  </r>
  <r>
    <x v="463"/>
    <s v="MEM"/>
    <s v="SAC"/>
    <s v="W"/>
    <d v="1899-12-31T00:50:00"/>
    <n v="7"/>
    <n v="7"/>
    <n v="1"/>
    <n v="1"/>
    <n v="1"/>
    <n v="1"/>
    <n v="1"/>
    <n v="1"/>
    <n v="1"/>
    <n v="2"/>
    <n v="2"/>
    <n v="4"/>
    <n v="0"/>
    <n v="2"/>
    <n v="0"/>
    <n v="0"/>
    <n v="1"/>
    <n v="16"/>
    <n v="23"/>
    <n v="17.5"/>
    <d v="2025-11-20T00:00:00"/>
    <m/>
    <m/>
    <m/>
    <n v="24.833333333333336"/>
  </r>
  <r>
    <x v="77"/>
    <s v="SAC"/>
    <s v="MEM"/>
    <s v="L"/>
    <d v="1899-12-31T02:04:00"/>
    <n v="10"/>
    <n v="17"/>
    <n v="0.58799999999999997"/>
    <n v="4"/>
    <n v="8"/>
    <n v="0.5"/>
    <n v="2"/>
    <n v="2"/>
    <n v="1"/>
    <n v="0"/>
    <n v="2"/>
    <n v="2"/>
    <n v="2"/>
    <n v="1"/>
    <n v="0"/>
    <n v="3"/>
    <n v="2"/>
    <n v="26"/>
    <n v="-22"/>
    <n v="17.3"/>
    <d v="2025-11-20T00:00:00"/>
    <m/>
    <m/>
    <m/>
    <n v="26.066666666666663"/>
  </r>
  <r>
    <x v="195"/>
    <s v="SAS"/>
    <s v="ATL"/>
    <s v="W"/>
    <d v="1899-12-30T18:33:00"/>
    <n v="5"/>
    <n v="7"/>
    <n v="0.71399999999999997"/>
    <n v="1"/>
    <n v="1"/>
    <n v="1"/>
    <n v="1"/>
    <n v="2"/>
    <n v="0.5"/>
    <n v="1"/>
    <n v="4"/>
    <n v="5"/>
    <n v="6"/>
    <n v="3"/>
    <n v="1"/>
    <n v="1"/>
    <n v="1"/>
    <n v="12"/>
    <n v="25"/>
    <n v="17.100000000000001"/>
    <d v="2025-11-20T00:00:00"/>
    <m/>
    <m/>
    <m/>
    <n v="18.55"/>
  </r>
  <r>
    <x v="189"/>
    <s v="SAS"/>
    <s v="ATL"/>
    <s v="W"/>
    <d v="1899-12-31T07:14:00"/>
    <n v="7"/>
    <n v="13"/>
    <n v="0.53800000000000003"/>
    <n v="5"/>
    <n v="10"/>
    <n v="0.5"/>
    <n v="1"/>
    <n v="1"/>
    <n v="1"/>
    <n v="0"/>
    <n v="4"/>
    <n v="4"/>
    <n v="5"/>
    <n v="0"/>
    <n v="1"/>
    <n v="1"/>
    <n v="4"/>
    <n v="20"/>
    <n v="15"/>
    <n v="16.5"/>
    <d v="2025-11-20T00:00:00"/>
    <m/>
    <m/>
    <m/>
    <n v="31.233333333333334"/>
  </r>
  <r>
    <x v="263"/>
    <s v="MIL"/>
    <s v="PHI"/>
    <s v="L"/>
    <d v="1899-12-31T03:40:00"/>
    <n v="9"/>
    <n v="14"/>
    <n v="0.64300000000000002"/>
    <n v="1"/>
    <n v="1"/>
    <n v="1"/>
    <n v="0"/>
    <n v="0"/>
    <m/>
    <n v="1"/>
    <n v="7"/>
    <n v="8"/>
    <n v="0"/>
    <n v="1"/>
    <n v="0"/>
    <n v="0"/>
    <n v="2"/>
    <n v="19"/>
    <n v="-16"/>
    <n v="15.8"/>
    <d v="2025-11-20T00:00:00"/>
    <m/>
    <m/>
    <m/>
    <n v="27.666666666666664"/>
  </r>
  <r>
    <x v="65"/>
    <s v="ORL"/>
    <s v="LAC"/>
    <s v="W"/>
    <d v="1899-12-31T05:54:00"/>
    <n v="5"/>
    <n v="13"/>
    <n v="0.38500000000000001"/>
    <n v="0"/>
    <n v="2"/>
    <n v="0"/>
    <n v="10"/>
    <n v="12"/>
    <n v="0.83299999999999996"/>
    <n v="1"/>
    <n v="5"/>
    <n v="6"/>
    <n v="3"/>
    <n v="1"/>
    <n v="0"/>
    <n v="1"/>
    <n v="2"/>
    <n v="20"/>
    <n v="16"/>
    <n v="15.6"/>
    <d v="2025-11-20T00:00:00"/>
    <m/>
    <m/>
    <m/>
    <n v="29.9"/>
  </r>
  <r>
    <x v="78"/>
    <s v="MEM"/>
    <s v="SAC"/>
    <s v="W"/>
    <d v="1899-12-31T00:49:00"/>
    <n v="7"/>
    <n v="13"/>
    <n v="0.53800000000000003"/>
    <n v="4"/>
    <n v="9"/>
    <n v="0.44400000000000001"/>
    <n v="1"/>
    <n v="1"/>
    <n v="1"/>
    <n v="1"/>
    <n v="3"/>
    <n v="4"/>
    <n v="4"/>
    <n v="0"/>
    <n v="0"/>
    <n v="1"/>
    <n v="4"/>
    <n v="19"/>
    <n v="18"/>
    <n v="14.5"/>
    <d v="2025-11-20T00:00:00"/>
    <m/>
    <m/>
    <m/>
    <n v="24.816666666666666"/>
  </r>
  <r>
    <x v="88"/>
    <s v="ORL"/>
    <s v="LAC"/>
    <s v="W"/>
    <d v="1899-12-30T16:18:00"/>
    <n v="3"/>
    <n v="3"/>
    <n v="1"/>
    <n v="0"/>
    <n v="0"/>
    <m/>
    <n v="4"/>
    <n v="4"/>
    <n v="1"/>
    <n v="1"/>
    <n v="5"/>
    <n v="6"/>
    <n v="3"/>
    <n v="2"/>
    <n v="0"/>
    <n v="1"/>
    <n v="2"/>
    <n v="10"/>
    <n v="15"/>
    <n v="13.6"/>
    <d v="2025-11-20T00:00:00"/>
    <m/>
    <m/>
    <m/>
    <n v="16.3"/>
  </r>
  <r>
    <x v="126"/>
    <s v="SAS"/>
    <s v="ATL"/>
    <s v="W"/>
    <d v="1899-12-31T09:12:00"/>
    <n v="6"/>
    <n v="11"/>
    <n v="0.54500000000000004"/>
    <n v="3"/>
    <n v="5"/>
    <n v="0.6"/>
    <n v="0"/>
    <n v="0"/>
    <m/>
    <n v="1"/>
    <n v="4"/>
    <n v="5"/>
    <n v="3"/>
    <n v="1"/>
    <n v="1"/>
    <n v="1"/>
    <n v="2"/>
    <n v="15"/>
    <n v="13"/>
    <n v="13.6"/>
    <d v="2025-11-20T00:00:00"/>
    <m/>
    <m/>
    <m/>
    <n v="33.200000000000003"/>
  </r>
  <r>
    <x v="81"/>
    <s v="ATL"/>
    <s v="SAS"/>
    <s v="L"/>
    <d v="1899-12-31T01:08:00"/>
    <n v="6"/>
    <n v="11"/>
    <n v="0.54500000000000004"/>
    <n v="3"/>
    <n v="5"/>
    <n v="0.6"/>
    <n v="0"/>
    <n v="0"/>
    <m/>
    <n v="2"/>
    <n v="5"/>
    <n v="7"/>
    <n v="5"/>
    <n v="0"/>
    <n v="0"/>
    <n v="2"/>
    <n v="2"/>
    <n v="15"/>
    <n v="-19"/>
    <n v="13.3"/>
    <d v="2025-11-20T00:00:00"/>
    <m/>
    <m/>
    <m/>
    <n v="25.133333333333333"/>
  </r>
  <r>
    <x v="269"/>
    <s v="ORL"/>
    <s v="LAC"/>
    <s v="W"/>
    <d v="1899-12-30T15:45:00"/>
    <n v="4"/>
    <n v="4"/>
    <n v="1"/>
    <n v="1"/>
    <n v="1"/>
    <n v="1"/>
    <n v="0"/>
    <n v="0"/>
    <m/>
    <n v="3"/>
    <n v="4"/>
    <n v="7"/>
    <n v="1"/>
    <n v="0"/>
    <n v="2"/>
    <n v="0"/>
    <n v="0"/>
    <n v="9"/>
    <n v="2"/>
    <n v="13.2"/>
    <d v="2025-11-20T00:00:00"/>
    <m/>
    <m/>
    <m/>
    <n v="15.75"/>
  </r>
  <r>
    <x v="79"/>
    <s v="ATL"/>
    <s v="SAS"/>
    <s v="L"/>
    <d v="1899-12-31T05:03:00"/>
    <n v="7"/>
    <n v="10"/>
    <n v="0.7"/>
    <n v="2"/>
    <n v="3"/>
    <n v="0.66700000000000004"/>
    <n v="0"/>
    <n v="0"/>
    <m/>
    <n v="0"/>
    <n v="5"/>
    <n v="5"/>
    <n v="1"/>
    <n v="0"/>
    <n v="2"/>
    <n v="1"/>
    <n v="3"/>
    <n v="16"/>
    <n v="-3"/>
    <n v="13.2"/>
    <d v="2025-11-20T00:00:00"/>
    <m/>
    <m/>
    <m/>
    <n v="29.05"/>
  </r>
  <r>
    <x v="201"/>
    <s v="ORL"/>
    <s v="LAC"/>
    <s v="W"/>
    <d v="1899-12-31T05:19:00"/>
    <n v="4"/>
    <n v="9"/>
    <n v="0.44400000000000001"/>
    <n v="1"/>
    <n v="3"/>
    <n v="0.33300000000000002"/>
    <n v="3"/>
    <n v="4"/>
    <n v="0.75"/>
    <n v="1"/>
    <n v="3"/>
    <n v="4"/>
    <n v="4"/>
    <n v="4"/>
    <n v="0"/>
    <n v="2"/>
    <n v="3"/>
    <n v="12"/>
    <n v="16"/>
    <n v="12.1"/>
    <d v="2025-11-20T00:00:00"/>
    <m/>
    <m/>
    <m/>
    <n v="29.316666666666666"/>
  </r>
  <r>
    <x v="245"/>
    <s v="ATL"/>
    <s v="SAS"/>
    <s v="L"/>
    <d v="1899-12-30T16:29:00"/>
    <n v="4"/>
    <n v="7"/>
    <n v="0.57099999999999995"/>
    <n v="2"/>
    <n v="3"/>
    <n v="0.66700000000000004"/>
    <n v="0"/>
    <n v="0"/>
    <m/>
    <n v="1"/>
    <n v="2"/>
    <n v="3"/>
    <n v="3"/>
    <n v="2"/>
    <n v="0"/>
    <n v="0"/>
    <n v="1"/>
    <n v="10"/>
    <n v="-10"/>
    <n v="11.7"/>
    <d v="2025-11-20T00:00:00"/>
    <m/>
    <m/>
    <m/>
    <n v="16.483333333333334"/>
  </r>
  <r>
    <x v="159"/>
    <s v="MEM"/>
    <s v="SAC"/>
    <s v="W"/>
    <d v="1899-12-30T18:00:00"/>
    <n v="3"/>
    <n v="3"/>
    <n v="1"/>
    <n v="1"/>
    <n v="1"/>
    <n v="1"/>
    <n v="4"/>
    <n v="6"/>
    <n v="0.66700000000000004"/>
    <n v="1"/>
    <n v="0"/>
    <n v="1"/>
    <n v="1"/>
    <n v="1"/>
    <n v="0"/>
    <n v="0"/>
    <n v="0"/>
    <n v="11"/>
    <n v="12"/>
    <n v="11.7"/>
    <d v="2025-11-20T00:00:00"/>
    <m/>
    <m/>
    <m/>
    <n v="18"/>
  </r>
  <r>
    <x v="108"/>
    <s v="ORL"/>
    <s v="LAC"/>
    <s v="W"/>
    <d v="1899-12-31T06:49:00"/>
    <n v="5"/>
    <n v="15"/>
    <n v="0.33300000000000002"/>
    <n v="3"/>
    <n v="6"/>
    <n v="0.5"/>
    <n v="2"/>
    <n v="2"/>
    <n v="1"/>
    <n v="1"/>
    <n v="6"/>
    <n v="7"/>
    <n v="5"/>
    <n v="1"/>
    <n v="0"/>
    <n v="2"/>
    <n v="0"/>
    <n v="15"/>
    <n v="13"/>
    <n v="11.5"/>
    <d v="2025-11-20T00:00:00"/>
    <m/>
    <m/>
    <m/>
    <n v="30.816666666666666"/>
  </r>
  <r>
    <x v="68"/>
    <s v="LAC"/>
    <s v="ORL"/>
    <s v="L"/>
    <d v="1899-12-31T07:34:00"/>
    <n v="7"/>
    <n v="16"/>
    <n v="0.438"/>
    <n v="0"/>
    <n v="0"/>
    <m/>
    <n v="0"/>
    <n v="0"/>
    <m/>
    <n v="5"/>
    <n v="14"/>
    <n v="19"/>
    <n v="0"/>
    <n v="0"/>
    <n v="0"/>
    <n v="1"/>
    <n v="2"/>
    <n v="14"/>
    <n v="-8"/>
    <n v="11.5"/>
    <d v="2025-11-20T00:00:00"/>
    <m/>
    <m/>
    <m/>
    <n v="31.566666666666666"/>
  </r>
  <r>
    <x v="124"/>
    <s v="ORL"/>
    <s v="LAC"/>
    <s v="W"/>
    <d v="1899-12-31T06:17:00"/>
    <n v="7"/>
    <n v="17"/>
    <n v="0.41199999999999998"/>
    <n v="3"/>
    <n v="6"/>
    <n v="0.5"/>
    <n v="0"/>
    <n v="0"/>
    <m/>
    <n v="3"/>
    <n v="5"/>
    <n v="8"/>
    <n v="1"/>
    <n v="0"/>
    <n v="0"/>
    <n v="0"/>
    <n v="2"/>
    <n v="17"/>
    <n v="20"/>
    <n v="11.4"/>
    <d v="2025-11-20T00:00:00"/>
    <m/>
    <m/>
    <m/>
    <n v="30.283333333333335"/>
  </r>
  <r>
    <x v="248"/>
    <s v="SAS"/>
    <s v="ATL"/>
    <s v="W"/>
    <d v="1899-12-31T09:54:00"/>
    <n v="5"/>
    <n v="13"/>
    <n v="0.38500000000000001"/>
    <n v="2"/>
    <n v="8"/>
    <n v="0.25"/>
    <n v="4"/>
    <n v="4"/>
    <n v="1"/>
    <n v="0"/>
    <n v="5"/>
    <n v="5"/>
    <n v="2"/>
    <n v="0"/>
    <n v="0"/>
    <n v="1"/>
    <n v="0"/>
    <n v="16"/>
    <n v="3"/>
    <n v="10.8"/>
    <d v="2025-11-20T00:00:00"/>
    <m/>
    <m/>
    <m/>
    <n v="33.900000000000006"/>
  </r>
  <r>
    <x v="110"/>
    <s v="MIL"/>
    <s v="PHI"/>
    <s v="L"/>
    <d v="1899-12-31T13:36:00"/>
    <n v="6"/>
    <n v="14"/>
    <n v="0.42899999999999999"/>
    <n v="0"/>
    <n v="3"/>
    <n v="0"/>
    <n v="5"/>
    <n v="7"/>
    <n v="0.71399999999999997"/>
    <n v="0"/>
    <n v="3"/>
    <n v="3"/>
    <n v="4"/>
    <n v="2"/>
    <n v="1"/>
    <n v="3"/>
    <n v="4"/>
    <n v="17"/>
    <n v="1"/>
    <n v="10.6"/>
    <d v="2025-11-20T00:00:00"/>
    <m/>
    <m/>
    <m/>
    <n v="37.6"/>
  </r>
  <r>
    <x v="427"/>
    <s v="MEM"/>
    <s v="SAC"/>
    <s v="W"/>
    <d v="1899-12-30T23:50:00"/>
    <n v="2"/>
    <n v="7"/>
    <n v="0.28599999999999998"/>
    <n v="0"/>
    <n v="3"/>
    <n v="0"/>
    <n v="0"/>
    <n v="0"/>
    <m/>
    <n v="0"/>
    <n v="5"/>
    <n v="5"/>
    <n v="15"/>
    <n v="2"/>
    <n v="0"/>
    <n v="3"/>
    <n v="1"/>
    <n v="4"/>
    <n v="22"/>
    <n v="10.5"/>
    <d v="2025-11-20T00:00:00"/>
    <m/>
    <m/>
    <m/>
    <n v="23.833333333333336"/>
  </r>
  <r>
    <x v="274"/>
    <s v="SAC"/>
    <s v="MEM"/>
    <s v="L"/>
    <d v="1899-12-30T20:51:00"/>
    <n v="6"/>
    <n v="8"/>
    <n v="0.75"/>
    <n v="0"/>
    <n v="0"/>
    <m/>
    <n v="0"/>
    <n v="0"/>
    <m/>
    <n v="0"/>
    <n v="3"/>
    <n v="3"/>
    <n v="1"/>
    <n v="0"/>
    <n v="1"/>
    <n v="0"/>
    <n v="2"/>
    <n v="12"/>
    <n v="-12"/>
    <n v="10.3"/>
    <d v="2025-11-20T00:00:00"/>
    <m/>
    <m/>
    <m/>
    <n v="20.85"/>
  </r>
  <r>
    <x v="219"/>
    <s v="PHI"/>
    <s v="MIL"/>
    <s v="W"/>
    <d v="1899-12-31T14:45:00"/>
    <n v="4"/>
    <n v="12"/>
    <n v="0.33300000000000002"/>
    <n v="3"/>
    <n v="9"/>
    <n v="0.33300000000000002"/>
    <n v="3"/>
    <n v="4"/>
    <n v="0.75"/>
    <n v="0"/>
    <n v="4"/>
    <n v="4"/>
    <n v="4"/>
    <n v="0"/>
    <n v="0"/>
    <n v="1"/>
    <n v="0"/>
    <n v="14"/>
    <n v="8"/>
    <n v="9.8000000000000007"/>
    <d v="2025-11-20T00:00:00"/>
    <m/>
    <m/>
    <m/>
    <n v="38.75"/>
  </r>
  <r>
    <x v="143"/>
    <s v="MIL"/>
    <s v="PHI"/>
    <s v="L"/>
    <d v="1899-12-31T04:27:00"/>
    <n v="5"/>
    <n v="13"/>
    <n v="0.38500000000000001"/>
    <n v="3"/>
    <n v="9"/>
    <n v="0.33300000000000002"/>
    <n v="1"/>
    <n v="2"/>
    <n v="0.5"/>
    <n v="1"/>
    <n v="9"/>
    <n v="10"/>
    <n v="1"/>
    <n v="0"/>
    <n v="0"/>
    <n v="0"/>
    <n v="2"/>
    <n v="14"/>
    <n v="1"/>
    <n v="9.8000000000000007"/>
    <d v="2025-11-20T00:00:00"/>
    <m/>
    <m/>
    <m/>
    <n v="28.449999999999996"/>
  </r>
  <r>
    <x v="139"/>
    <s v="MEM"/>
    <s v="SAC"/>
    <s v="W"/>
    <d v="1899-12-30T18:49:00"/>
    <n v="4"/>
    <n v="9"/>
    <n v="0.44400000000000001"/>
    <n v="2"/>
    <n v="5"/>
    <n v="0.4"/>
    <n v="3"/>
    <n v="4"/>
    <n v="0.75"/>
    <n v="0"/>
    <n v="1"/>
    <n v="1"/>
    <n v="2"/>
    <n v="1"/>
    <n v="0"/>
    <n v="0"/>
    <n v="3"/>
    <n v="13"/>
    <n v="13"/>
    <n v="9.4"/>
    <d v="2025-11-20T00:00:00"/>
    <m/>
    <m/>
    <m/>
    <n v="18.816666666666666"/>
  </r>
  <r>
    <x v="196"/>
    <s v="SAC"/>
    <s v="MEM"/>
    <s v="L"/>
    <d v="1899-12-30T19:17:00"/>
    <n v="2"/>
    <n v="3"/>
    <n v="0.66700000000000004"/>
    <n v="2"/>
    <n v="2"/>
    <n v="1"/>
    <n v="2"/>
    <n v="4"/>
    <n v="0.5"/>
    <n v="0"/>
    <n v="2"/>
    <n v="2"/>
    <n v="3"/>
    <n v="2"/>
    <n v="0"/>
    <n v="1"/>
    <n v="1"/>
    <n v="8"/>
    <n v="-14"/>
    <n v="9.1999999999999993"/>
    <d v="2025-11-20T00:00:00"/>
    <m/>
    <m/>
    <m/>
    <n v="19.283333333333335"/>
  </r>
  <r>
    <x v="50"/>
    <s v="PHI"/>
    <s v="MIL"/>
    <s v="W"/>
    <d v="1899-12-31T14:13:00"/>
    <n v="5"/>
    <n v="14"/>
    <n v="0.35699999999999998"/>
    <n v="2"/>
    <n v="4"/>
    <n v="0.5"/>
    <n v="0"/>
    <n v="0"/>
    <m/>
    <n v="4"/>
    <n v="6"/>
    <n v="10"/>
    <n v="3"/>
    <n v="0"/>
    <n v="0"/>
    <n v="1"/>
    <n v="2"/>
    <n v="12"/>
    <n v="1"/>
    <n v="9.1"/>
    <d v="2025-11-20T00:00:00"/>
    <m/>
    <m/>
    <m/>
    <n v="38.216666666666669"/>
  </r>
  <r>
    <x v="442"/>
    <s v="SAS"/>
    <s v="ATL"/>
    <s v="W"/>
    <d v="1899-12-30T21:50:00"/>
    <n v="3"/>
    <n v="10"/>
    <n v="0.3"/>
    <n v="0"/>
    <n v="5"/>
    <n v="0"/>
    <n v="2"/>
    <n v="2"/>
    <n v="1"/>
    <n v="0"/>
    <n v="5"/>
    <n v="5"/>
    <n v="5"/>
    <n v="1"/>
    <n v="1"/>
    <n v="0"/>
    <n v="1"/>
    <n v="8"/>
    <n v="0"/>
    <n v="8.5"/>
    <d v="2025-11-20T00:00:00"/>
    <m/>
    <m/>
    <m/>
    <n v="21.833333333333332"/>
  </r>
  <r>
    <x v="90"/>
    <s v="PHI"/>
    <s v="MIL"/>
    <s v="W"/>
    <d v="1899-12-31T04:57:00"/>
    <n v="1"/>
    <n v="1"/>
    <n v="1"/>
    <n v="0"/>
    <n v="0"/>
    <m/>
    <n v="0"/>
    <n v="0"/>
    <m/>
    <n v="3"/>
    <n v="3"/>
    <n v="6"/>
    <n v="3"/>
    <n v="0"/>
    <n v="2"/>
    <n v="0"/>
    <n v="0"/>
    <n v="2"/>
    <n v="16"/>
    <n v="8.1999999999999993"/>
    <d v="2025-11-20T00:00:00"/>
    <m/>
    <m/>
    <m/>
    <n v="28.950000000000003"/>
  </r>
  <r>
    <x v="346"/>
    <s v="ORL"/>
    <s v="LAC"/>
    <s v="W"/>
    <d v="1899-12-30T15:07:00"/>
    <n v="3"/>
    <n v="3"/>
    <n v="1"/>
    <n v="2"/>
    <n v="2"/>
    <n v="1"/>
    <n v="0"/>
    <n v="0"/>
    <m/>
    <n v="0"/>
    <n v="1"/>
    <n v="1"/>
    <n v="0"/>
    <n v="1"/>
    <n v="0"/>
    <n v="0"/>
    <n v="1"/>
    <n v="8"/>
    <n v="16"/>
    <n v="8"/>
    <d v="2025-11-20T00:00:00"/>
    <m/>
    <m/>
    <m/>
    <n v="15.116666666666667"/>
  </r>
  <r>
    <x v="158"/>
    <s v="MIL"/>
    <s v="PHI"/>
    <s v="L"/>
    <d v="1899-12-31T11:48:00"/>
    <n v="3"/>
    <n v="5"/>
    <n v="0.6"/>
    <n v="3"/>
    <n v="5"/>
    <n v="0.6"/>
    <n v="0"/>
    <n v="0"/>
    <m/>
    <n v="0"/>
    <n v="6"/>
    <n v="6"/>
    <n v="0"/>
    <n v="1"/>
    <n v="0"/>
    <n v="2"/>
    <n v="2"/>
    <n v="9"/>
    <n v="-3"/>
    <n v="6.7"/>
    <d v="2025-11-20T00:00:00"/>
    <m/>
    <m/>
    <m/>
    <n v="35.799999999999997"/>
  </r>
  <r>
    <x v="151"/>
    <s v="ORL"/>
    <s v="LAC"/>
    <s v="W"/>
    <d v="1899-12-31T07:42:00"/>
    <n v="3"/>
    <n v="11"/>
    <n v="0.27300000000000002"/>
    <n v="1"/>
    <n v="3"/>
    <n v="0.33300000000000002"/>
    <n v="0"/>
    <n v="0"/>
    <m/>
    <n v="1"/>
    <n v="6"/>
    <n v="7"/>
    <n v="6"/>
    <n v="1"/>
    <n v="0"/>
    <n v="0"/>
    <n v="4"/>
    <n v="7"/>
    <n v="13"/>
    <n v="6.6"/>
    <d v="2025-11-20T00:00:00"/>
    <m/>
    <m/>
    <m/>
    <n v="31.7"/>
  </r>
  <r>
    <x v="42"/>
    <s v="SAC"/>
    <s v="MEM"/>
    <s v="L"/>
    <d v="1899-12-30T15:22:00"/>
    <n v="2"/>
    <n v="3"/>
    <n v="0.66700000000000004"/>
    <n v="0"/>
    <n v="0"/>
    <m/>
    <n v="3"/>
    <n v="3"/>
    <n v="1"/>
    <n v="0"/>
    <n v="0"/>
    <n v="0"/>
    <n v="2"/>
    <n v="1"/>
    <n v="0"/>
    <n v="0"/>
    <n v="4"/>
    <n v="7"/>
    <n v="-22"/>
    <n v="6.5"/>
    <d v="2025-11-20T00:00:00"/>
    <m/>
    <m/>
    <m/>
    <n v="15.366666666666665"/>
  </r>
  <r>
    <x v="270"/>
    <s v="MEM"/>
    <s v="SAC"/>
    <s v="W"/>
    <d v="1899-12-30T20:15:00"/>
    <n v="1"/>
    <n v="3"/>
    <n v="0.33300000000000002"/>
    <n v="0"/>
    <n v="1"/>
    <n v="0"/>
    <n v="1"/>
    <n v="2"/>
    <n v="0.5"/>
    <n v="2"/>
    <n v="5"/>
    <n v="7"/>
    <n v="3"/>
    <n v="2"/>
    <n v="0"/>
    <n v="1"/>
    <n v="1"/>
    <n v="3"/>
    <n v="19"/>
    <n v="6.5"/>
    <d v="2025-11-20T00:00:00"/>
    <m/>
    <m/>
    <m/>
    <n v="20.25"/>
  </r>
  <r>
    <x v="443"/>
    <s v="SAS"/>
    <s v="ATL"/>
    <s v="W"/>
    <d v="1899-12-30T12:55:00"/>
    <n v="2"/>
    <n v="4"/>
    <n v="0.5"/>
    <n v="1"/>
    <n v="2"/>
    <n v="0.5"/>
    <n v="3"/>
    <n v="4"/>
    <n v="0.75"/>
    <n v="1"/>
    <n v="1"/>
    <n v="2"/>
    <n v="0"/>
    <n v="1"/>
    <n v="0"/>
    <n v="1"/>
    <n v="1"/>
    <n v="8"/>
    <n v="-10"/>
    <n v="6.2"/>
    <d v="2025-11-20T00:00:00"/>
    <m/>
    <m/>
    <m/>
    <n v="12.916666666666666"/>
  </r>
  <r>
    <x v="250"/>
    <s v="ATL"/>
    <s v="SAS"/>
    <s v="L"/>
    <d v="1899-12-31T06:41:00"/>
    <n v="4"/>
    <n v="8"/>
    <n v="0.5"/>
    <n v="0"/>
    <n v="2"/>
    <n v="0"/>
    <n v="0"/>
    <n v="1"/>
    <n v="0"/>
    <n v="1"/>
    <n v="5"/>
    <n v="6"/>
    <n v="5"/>
    <n v="3"/>
    <n v="0"/>
    <n v="5"/>
    <n v="3"/>
    <n v="8"/>
    <n v="-2"/>
    <n v="6.1"/>
    <d v="2025-11-20T00:00:00"/>
    <m/>
    <m/>
    <m/>
    <n v="30.683333333333334"/>
  </r>
  <r>
    <x v="282"/>
    <s v="PHI"/>
    <s v="MIL"/>
    <s v="W"/>
    <d v="1899-12-31T07:22:00"/>
    <n v="3"/>
    <n v="10"/>
    <n v="0.3"/>
    <n v="1"/>
    <n v="7"/>
    <n v="0.14299999999999999"/>
    <n v="0"/>
    <n v="0"/>
    <m/>
    <n v="2"/>
    <n v="2"/>
    <n v="4"/>
    <n v="3"/>
    <n v="2"/>
    <n v="0"/>
    <n v="1"/>
    <n v="1"/>
    <n v="7"/>
    <n v="2"/>
    <n v="5.9"/>
    <d v="2025-11-20T00:00:00"/>
    <m/>
    <m/>
    <m/>
    <n v="31.366666666666667"/>
  </r>
  <r>
    <x v="193"/>
    <s v="MEM"/>
    <s v="SAC"/>
    <s v="W"/>
    <d v="1899-12-31T00:10:00"/>
    <n v="2"/>
    <n v="11"/>
    <n v="0.182"/>
    <n v="1"/>
    <n v="8"/>
    <n v="0.125"/>
    <n v="2"/>
    <n v="3"/>
    <n v="0.66700000000000004"/>
    <n v="1"/>
    <n v="1"/>
    <n v="2"/>
    <n v="6"/>
    <n v="1"/>
    <n v="0"/>
    <n v="0"/>
    <n v="0"/>
    <n v="7"/>
    <n v="19"/>
    <n v="5.9"/>
    <d v="2025-11-20T00:00:00"/>
    <m/>
    <m/>
    <m/>
    <n v="24.166666666666664"/>
  </r>
  <r>
    <x v="220"/>
    <s v="LAC"/>
    <s v="ORL"/>
    <s v="L"/>
    <d v="1899-12-30T10:37:00"/>
    <n v="3"/>
    <n v="3"/>
    <n v="1"/>
    <n v="0"/>
    <n v="0"/>
    <m/>
    <n v="0"/>
    <n v="0"/>
    <m/>
    <n v="1"/>
    <n v="0"/>
    <n v="1"/>
    <n v="1"/>
    <n v="0"/>
    <n v="1"/>
    <n v="1"/>
    <n v="1"/>
    <n v="6"/>
    <n v="-13"/>
    <n v="5.8"/>
    <d v="2025-11-20T00:00:00"/>
    <m/>
    <m/>
    <m/>
    <n v="10.616666666666667"/>
  </r>
  <r>
    <x v="119"/>
    <s v="LAC"/>
    <s v="ORL"/>
    <s v="L"/>
    <d v="1899-12-31T00:44:00"/>
    <n v="4"/>
    <n v="8"/>
    <n v="0.5"/>
    <n v="0"/>
    <n v="1"/>
    <n v="0"/>
    <n v="1"/>
    <n v="2"/>
    <n v="0.5"/>
    <n v="0"/>
    <n v="4"/>
    <n v="4"/>
    <n v="0"/>
    <n v="1"/>
    <n v="1"/>
    <n v="1"/>
    <n v="2"/>
    <n v="9"/>
    <n v="-18"/>
    <n v="5.7"/>
    <d v="2025-11-20T00:00:00"/>
    <m/>
    <m/>
    <m/>
    <n v="24.733333333333331"/>
  </r>
  <r>
    <x v="214"/>
    <s v="LAC"/>
    <s v="ORL"/>
    <s v="L"/>
    <d v="1899-12-30T15:39:00"/>
    <n v="3"/>
    <n v="8"/>
    <n v="0.375"/>
    <n v="3"/>
    <n v="6"/>
    <n v="0.5"/>
    <n v="0"/>
    <n v="0"/>
    <m/>
    <n v="2"/>
    <n v="1"/>
    <n v="3"/>
    <n v="1"/>
    <n v="0"/>
    <n v="0"/>
    <n v="1"/>
    <n v="1"/>
    <n v="9"/>
    <n v="-11"/>
    <n v="5.6"/>
    <d v="2025-11-20T00:00:00"/>
    <m/>
    <m/>
    <m/>
    <n v="15.65"/>
  </r>
  <r>
    <x v="87"/>
    <s v="MIL"/>
    <s v="PHI"/>
    <s v="L"/>
    <d v="1899-12-31T14:26:00"/>
    <n v="4"/>
    <n v="10"/>
    <n v="0.4"/>
    <n v="3"/>
    <n v="7"/>
    <n v="0.42899999999999999"/>
    <n v="0"/>
    <n v="0"/>
    <m/>
    <n v="0"/>
    <n v="0"/>
    <n v="0"/>
    <n v="2"/>
    <n v="1"/>
    <n v="0"/>
    <n v="2"/>
    <n v="1"/>
    <n v="11"/>
    <n v="5"/>
    <n v="5.6"/>
    <d v="2025-11-20T00:00:00"/>
    <m/>
    <m/>
    <m/>
    <n v="38.433333333333337"/>
  </r>
  <r>
    <x v="283"/>
    <s v="MIL"/>
    <s v="PHI"/>
    <s v="L"/>
    <d v="1899-12-30T19:57:00"/>
    <n v="1"/>
    <n v="1"/>
    <n v="1"/>
    <n v="1"/>
    <n v="1"/>
    <n v="1"/>
    <n v="0"/>
    <n v="0"/>
    <m/>
    <n v="0"/>
    <n v="2"/>
    <n v="2"/>
    <n v="2"/>
    <n v="1"/>
    <n v="0"/>
    <n v="0"/>
    <n v="1"/>
    <n v="3"/>
    <n v="-3"/>
    <n v="5.3"/>
    <d v="2025-11-20T00:00:00"/>
    <m/>
    <m/>
    <m/>
    <n v="19.950000000000003"/>
  </r>
  <r>
    <x v="240"/>
    <s v="SAC"/>
    <s v="MEM"/>
    <s v="L"/>
    <d v="1899-12-30T20:31:00"/>
    <n v="4"/>
    <n v="10"/>
    <n v="0.4"/>
    <n v="2"/>
    <n v="6"/>
    <n v="0.33300000000000002"/>
    <n v="1"/>
    <n v="2"/>
    <n v="0.5"/>
    <n v="1"/>
    <n v="6"/>
    <n v="7"/>
    <n v="4"/>
    <n v="0"/>
    <n v="0"/>
    <n v="4"/>
    <n v="3"/>
    <n v="11"/>
    <n v="-28"/>
    <n v="5.3"/>
    <d v="2025-11-20T00:00:00"/>
    <m/>
    <m/>
    <m/>
    <n v="20.516666666666666"/>
  </r>
  <r>
    <x v="154"/>
    <s v="MEM"/>
    <s v="SAC"/>
    <s v="W"/>
    <d v="1899-12-30T18:20:00"/>
    <n v="1"/>
    <n v="6"/>
    <n v="0.16700000000000001"/>
    <n v="0"/>
    <n v="4"/>
    <n v="0"/>
    <n v="0"/>
    <n v="0"/>
    <m/>
    <n v="0"/>
    <n v="3"/>
    <n v="3"/>
    <n v="7"/>
    <n v="1"/>
    <n v="0"/>
    <n v="0"/>
    <n v="0"/>
    <n v="2"/>
    <n v="23"/>
    <n v="5"/>
    <d v="2025-11-20T00:00:00"/>
    <m/>
    <m/>
    <m/>
    <n v="18.333333333333332"/>
  </r>
  <r>
    <x v="202"/>
    <s v="SAC"/>
    <s v="MEM"/>
    <s v="L"/>
    <d v="1899-12-31T01:38:00"/>
    <n v="4"/>
    <n v="6"/>
    <n v="0.66700000000000004"/>
    <n v="1"/>
    <n v="1"/>
    <n v="1"/>
    <n v="0"/>
    <n v="0"/>
    <m/>
    <n v="0"/>
    <n v="5"/>
    <n v="5"/>
    <n v="0"/>
    <n v="1"/>
    <n v="1"/>
    <n v="3"/>
    <n v="4"/>
    <n v="9"/>
    <n v="-25"/>
    <n v="5"/>
    <d v="2025-11-20T00:00:00"/>
    <m/>
    <m/>
    <m/>
    <n v="25.633333333333333"/>
  </r>
  <r>
    <x v="345"/>
    <s v="MEM"/>
    <s v="SAC"/>
    <s v="W"/>
    <d v="1899-12-30T18:10:00"/>
    <n v="2"/>
    <n v="9"/>
    <n v="0.222"/>
    <n v="0"/>
    <n v="5"/>
    <n v="0"/>
    <n v="2"/>
    <n v="2"/>
    <n v="1"/>
    <n v="2"/>
    <n v="7"/>
    <n v="9"/>
    <n v="1"/>
    <n v="1"/>
    <n v="1"/>
    <n v="1"/>
    <n v="1"/>
    <n v="6"/>
    <n v="13"/>
    <n v="5"/>
    <d v="2025-11-20T00:00:00"/>
    <m/>
    <m/>
    <m/>
    <n v="18.166666666666664"/>
  </r>
  <r>
    <x v="471"/>
    <s v="MEM"/>
    <s v="SAC"/>
    <s v="W"/>
    <d v="1899-12-30T06:23:00"/>
    <n v="2"/>
    <n v="4"/>
    <n v="0.5"/>
    <n v="2"/>
    <n v="4"/>
    <n v="0.5"/>
    <n v="0"/>
    <n v="0"/>
    <m/>
    <n v="0"/>
    <n v="2"/>
    <n v="2"/>
    <n v="0"/>
    <n v="0"/>
    <n v="0"/>
    <n v="0"/>
    <n v="0"/>
    <n v="6"/>
    <n v="1"/>
    <n v="4.5999999999999996"/>
    <d v="2025-11-20T00:00:00"/>
    <m/>
    <m/>
    <m/>
    <n v="6.3833333333333329"/>
  </r>
  <r>
    <x v="168"/>
    <s v="SAC"/>
    <s v="MEM"/>
    <s v="L"/>
    <d v="1899-12-30T16:13:00"/>
    <n v="2"/>
    <n v="5"/>
    <n v="0.4"/>
    <n v="1"/>
    <n v="3"/>
    <n v="0.33300000000000002"/>
    <n v="0"/>
    <n v="0"/>
    <m/>
    <n v="1"/>
    <n v="0"/>
    <n v="1"/>
    <n v="1"/>
    <n v="0"/>
    <n v="1"/>
    <n v="0"/>
    <n v="0"/>
    <n v="5"/>
    <n v="-10"/>
    <n v="4.4000000000000004"/>
    <d v="2025-11-20T00:00:00"/>
    <m/>
    <m/>
    <m/>
    <n v="16.216666666666669"/>
  </r>
  <r>
    <x v="228"/>
    <s v="SAS"/>
    <s v="ATL"/>
    <s v="W"/>
    <d v="1899-12-30T22:59:00"/>
    <n v="2"/>
    <n v="4"/>
    <n v="0.5"/>
    <n v="0"/>
    <n v="0"/>
    <m/>
    <n v="1"/>
    <n v="2"/>
    <n v="0.5"/>
    <n v="1"/>
    <n v="2"/>
    <n v="3"/>
    <n v="2"/>
    <n v="0"/>
    <n v="0"/>
    <n v="1"/>
    <n v="0"/>
    <n v="5"/>
    <n v="2"/>
    <n v="4.3"/>
    <d v="2025-11-20T00:00:00"/>
    <m/>
    <m/>
    <m/>
    <n v="22.983333333333334"/>
  </r>
  <r>
    <x v="246"/>
    <s v="MIL"/>
    <s v="PHI"/>
    <s v="L"/>
    <d v="1899-12-30T15:54:00"/>
    <n v="2"/>
    <n v="2"/>
    <n v="1"/>
    <n v="0"/>
    <n v="0"/>
    <m/>
    <n v="0"/>
    <n v="0"/>
    <m/>
    <n v="0"/>
    <n v="3"/>
    <n v="3"/>
    <n v="0"/>
    <n v="0"/>
    <n v="1"/>
    <n v="0"/>
    <n v="2"/>
    <n v="4"/>
    <n v="-9"/>
    <n v="4.2"/>
    <d v="2025-11-20T00:00:00"/>
    <m/>
    <m/>
    <m/>
    <n v="15.899999999999999"/>
  </r>
  <r>
    <x v="472"/>
    <s v="SAC"/>
    <s v="MEM"/>
    <s v="L"/>
    <d v="1899-12-31T08:48:00"/>
    <n v="5"/>
    <n v="13"/>
    <n v="0.38500000000000001"/>
    <n v="1"/>
    <n v="6"/>
    <n v="0.16700000000000001"/>
    <n v="0"/>
    <n v="0"/>
    <m/>
    <n v="0"/>
    <n v="3"/>
    <n v="3"/>
    <n v="1"/>
    <n v="0"/>
    <n v="0"/>
    <n v="1"/>
    <n v="1"/>
    <n v="11"/>
    <n v="-18"/>
    <n v="4.0999999999999996"/>
    <d v="2025-11-20T00:00:00"/>
    <m/>
    <m/>
    <m/>
    <n v="32.799999999999997"/>
  </r>
  <r>
    <x v="287"/>
    <s v="LAC"/>
    <s v="ORL"/>
    <s v="L"/>
    <d v="1899-12-31T00:31:00"/>
    <n v="2"/>
    <n v="5"/>
    <n v="0.4"/>
    <n v="0"/>
    <n v="1"/>
    <n v="0"/>
    <n v="0"/>
    <n v="0"/>
    <m/>
    <n v="0"/>
    <n v="3"/>
    <n v="3"/>
    <n v="3"/>
    <n v="1"/>
    <n v="0"/>
    <n v="1"/>
    <n v="1"/>
    <n v="4"/>
    <n v="-16"/>
    <n v="3.9"/>
    <d v="2025-11-20T00:00:00"/>
    <m/>
    <m/>
    <m/>
    <n v="24.516666666666666"/>
  </r>
  <r>
    <x v="341"/>
    <s v="ATL"/>
    <s v="SAS"/>
    <s v="L"/>
    <d v="1899-12-31T06:14:00"/>
    <n v="2"/>
    <n v="3"/>
    <n v="0.66700000000000004"/>
    <n v="1"/>
    <n v="2"/>
    <n v="0.5"/>
    <n v="0"/>
    <n v="0"/>
    <m/>
    <n v="0"/>
    <n v="0"/>
    <n v="0"/>
    <n v="1"/>
    <n v="1"/>
    <n v="0"/>
    <n v="0"/>
    <n v="4"/>
    <n v="5"/>
    <n v="-3"/>
    <n v="3.8"/>
    <d v="2025-11-20T00:00:00"/>
    <m/>
    <m/>
    <m/>
    <n v="30.233333333333334"/>
  </r>
  <r>
    <x v="206"/>
    <s v="LAC"/>
    <s v="ORL"/>
    <s v="L"/>
    <d v="1899-12-30T12:00:00"/>
    <n v="1"/>
    <n v="4"/>
    <n v="0.25"/>
    <n v="1"/>
    <n v="1"/>
    <n v="1"/>
    <n v="3"/>
    <n v="4"/>
    <n v="0.75"/>
    <n v="0"/>
    <n v="1"/>
    <n v="1"/>
    <n v="0"/>
    <n v="1"/>
    <n v="0"/>
    <n v="0"/>
    <n v="2"/>
    <n v="6"/>
    <n v="-11"/>
    <n v="3.7"/>
    <d v="2025-11-20T00:00:00"/>
    <m/>
    <m/>
    <m/>
    <n v="12"/>
  </r>
  <r>
    <x v="379"/>
    <s v="ORL"/>
    <s v="LAC"/>
    <s v="W"/>
    <d v="1899-12-30T04:45:00"/>
    <n v="1"/>
    <n v="1"/>
    <n v="1"/>
    <n v="1"/>
    <n v="1"/>
    <n v="1"/>
    <n v="0"/>
    <n v="0"/>
    <m/>
    <n v="0"/>
    <n v="1"/>
    <n v="1"/>
    <n v="1"/>
    <n v="0"/>
    <n v="0"/>
    <n v="0"/>
    <n v="0"/>
    <n v="3"/>
    <n v="10"/>
    <n v="3.7"/>
    <d v="2025-11-20T00:00:00"/>
    <m/>
    <m/>
    <m/>
    <n v="4.75"/>
  </r>
  <r>
    <x v="461"/>
    <s v="ORL"/>
    <s v="LAC"/>
    <s v="W"/>
    <d v="1899-12-30T04:45:00"/>
    <n v="2"/>
    <n v="2"/>
    <n v="1"/>
    <n v="1"/>
    <n v="1"/>
    <n v="1"/>
    <n v="0"/>
    <n v="0"/>
    <m/>
    <n v="0"/>
    <n v="0"/>
    <n v="0"/>
    <n v="1"/>
    <n v="0"/>
    <n v="0"/>
    <n v="1"/>
    <n v="2"/>
    <n v="5"/>
    <n v="10"/>
    <n v="3.3"/>
    <d v="2025-11-20T00:00:00"/>
    <m/>
    <m/>
    <m/>
    <n v="4.75"/>
  </r>
  <r>
    <x v="244"/>
    <s v="LAC"/>
    <s v="ORL"/>
    <s v="L"/>
    <d v="1899-12-30T08:43:00"/>
    <n v="1"/>
    <n v="1"/>
    <n v="1"/>
    <n v="1"/>
    <n v="1"/>
    <n v="1"/>
    <n v="0"/>
    <n v="0"/>
    <m/>
    <n v="0"/>
    <n v="2"/>
    <n v="2"/>
    <n v="0"/>
    <n v="1"/>
    <n v="0"/>
    <n v="1"/>
    <n v="1"/>
    <n v="3"/>
    <n v="-4"/>
    <n v="2.9"/>
    <d v="2025-11-20T00:00:00"/>
    <m/>
    <m/>
    <m/>
    <n v="8.7166666666666668"/>
  </r>
  <r>
    <x v="445"/>
    <s v="SAC"/>
    <s v="MEM"/>
    <s v="L"/>
    <d v="1899-12-31T00:06:00"/>
    <n v="1"/>
    <n v="3"/>
    <n v="0.33300000000000002"/>
    <n v="0"/>
    <n v="2"/>
    <n v="0"/>
    <n v="0"/>
    <n v="0"/>
    <m/>
    <n v="0"/>
    <n v="5"/>
    <n v="5"/>
    <n v="2"/>
    <n v="0"/>
    <n v="0"/>
    <n v="0"/>
    <n v="1"/>
    <n v="2"/>
    <n v="-25"/>
    <n v="2.8"/>
    <d v="2025-11-20T00:00:00"/>
    <m/>
    <m/>
    <m/>
    <n v="24.1"/>
  </r>
  <r>
    <x v="441"/>
    <s v="PHI"/>
    <s v="MIL"/>
    <s v="W"/>
    <d v="1899-12-30T12:39:00"/>
    <n v="3"/>
    <n v="8"/>
    <n v="0.375"/>
    <n v="2"/>
    <n v="7"/>
    <n v="0.28599999999999998"/>
    <n v="0"/>
    <n v="0"/>
    <m/>
    <n v="0"/>
    <n v="2"/>
    <n v="2"/>
    <n v="0"/>
    <n v="0"/>
    <n v="0"/>
    <n v="1"/>
    <n v="1"/>
    <n v="8"/>
    <n v="6"/>
    <n v="2.8"/>
    <d v="2025-11-20T00:00:00"/>
    <m/>
    <m/>
    <m/>
    <n v="12.65"/>
  </r>
  <r>
    <x v="301"/>
    <s v="ATL"/>
    <s v="SAS"/>
    <s v="L"/>
    <d v="1899-12-30T12:19:00"/>
    <n v="2"/>
    <n v="5"/>
    <n v="0.4"/>
    <n v="2"/>
    <n v="4"/>
    <n v="0.5"/>
    <n v="0"/>
    <n v="2"/>
    <n v="0"/>
    <n v="0"/>
    <n v="0"/>
    <n v="0"/>
    <n v="2"/>
    <n v="0"/>
    <n v="0"/>
    <n v="1"/>
    <n v="1"/>
    <n v="6"/>
    <n v="-7"/>
    <n v="2.5"/>
    <d v="2025-11-20T00:00:00"/>
    <m/>
    <m/>
    <m/>
    <n v="12.316666666666666"/>
  </r>
  <r>
    <x v="295"/>
    <s v="PHI"/>
    <s v="MIL"/>
    <s v="W"/>
    <d v="1899-12-30T18:20:00"/>
    <n v="1"/>
    <n v="4"/>
    <n v="0.25"/>
    <n v="0"/>
    <n v="1"/>
    <n v="0"/>
    <n v="1"/>
    <n v="2"/>
    <n v="0.5"/>
    <n v="2"/>
    <n v="6"/>
    <n v="8"/>
    <n v="1"/>
    <n v="1"/>
    <n v="1"/>
    <n v="1"/>
    <n v="6"/>
    <n v="3"/>
    <n v="-1"/>
    <n v="2.4"/>
    <d v="2025-11-20T00:00:00"/>
    <m/>
    <m/>
    <m/>
    <n v="18.333333333333332"/>
  </r>
  <r>
    <x v="156"/>
    <s v="MIL"/>
    <s v="PHI"/>
    <s v="L"/>
    <d v="1899-12-30T20:45:00"/>
    <n v="2"/>
    <n v="7"/>
    <n v="0.28599999999999998"/>
    <n v="1"/>
    <n v="2"/>
    <n v="0.5"/>
    <n v="0"/>
    <n v="0"/>
    <m/>
    <n v="0"/>
    <n v="4"/>
    <n v="4"/>
    <n v="7"/>
    <n v="0"/>
    <n v="0"/>
    <n v="4"/>
    <n v="2"/>
    <n v="5"/>
    <n v="-6"/>
    <n v="2.2000000000000002"/>
    <d v="2025-11-20T00:00:00"/>
    <m/>
    <m/>
    <m/>
    <n v="20.75"/>
  </r>
  <r>
    <x v="198"/>
    <s v="PHI"/>
    <s v="MIL"/>
    <s v="W"/>
    <d v="1899-12-30T10:57:00"/>
    <n v="0"/>
    <n v="2"/>
    <n v="0"/>
    <n v="0"/>
    <n v="1"/>
    <n v="0"/>
    <n v="2"/>
    <n v="2"/>
    <n v="1"/>
    <n v="0"/>
    <n v="2"/>
    <n v="2"/>
    <n v="1"/>
    <n v="0"/>
    <n v="0"/>
    <n v="0"/>
    <n v="0"/>
    <n v="2"/>
    <n v="0"/>
    <n v="1.9"/>
    <d v="2025-11-20T00:00:00"/>
    <m/>
    <m/>
    <m/>
    <n v="10.95"/>
  </r>
  <r>
    <x v="389"/>
    <s v="LAC"/>
    <s v="ORL"/>
    <s v="L"/>
    <d v="1899-12-30T21:13:00"/>
    <n v="2"/>
    <n v="9"/>
    <n v="0.222"/>
    <n v="2"/>
    <n v="6"/>
    <n v="0.33300000000000002"/>
    <n v="0"/>
    <n v="0"/>
    <m/>
    <n v="1"/>
    <n v="0"/>
    <n v="1"/>
    <n v="3"/>
    <n v="0"/>
    <n v="0"/>
    <n v="1"/>
    <n v="2"/>
    <n v="6"/>
    <n v="-7"/>
    <n v="1.5"/>
    <d v="2025-11-20T00:00:00"/>
    <m/>
    <m/>
    <m/>
    <n v="21.216666666666665"/>
  </r>
  <r>
    <x v="174"/>
    <s v="LAC"/>
    <s v="ORL"/>
    <s v="L"/>
    <d v="1899-12-30T05:49:00"/>
    <n v="1"/>
    <n v="4"/>
    <n v="0.25"/>
    <n v="1"/>
    <n v="2"/>
    <n v="0.5"/>
    <n v="0"/>
    <n v="0"/>
    <m/>
    <n v="0"/>
    <n v="0"/>
    <n v="0"/>
    <n v="0"/>
    <n v="0"/>
    <n v="2"/>
    <n v="0"/>
    <n v="2"/>
    <n v="3"/>
    <n v="-7"/>
    <n v="1.2"/>
    <d v="2025-11-20T00:00:00"/>
    <m/>
    <m/>
    <m/>
    <n v="5.8166666666666664"/>
  </r>
  <r>
    <x v="221"/>
    <s v="LAC"/>
    <s v="ORL"/>
    <s v="L"/>
    <d v="1899-12-30T23:04:00"/>
    <n v="2"/>
    <n v="6"/>
    <n v="0.33300000000000002"/>
    <n v="0"/>
    <n v="2"/>
    <n v="0"/>
    <n v="0"/>
    <n v="0"/>
    <m/>
    <n v="0"/>
    <n v="2"/>
    <n v="2"/>
    <n v="4"/>
    <n v="1"/>
    <n v="0"/>
    <n v="4"/>
    <n v="0"/>
    <n v="4"/>
    <n v="-12"/>
    <n v="1"/>
    <d v="2025-11-20T00:00:00"/>
    <m/>
    <m/>
    <m/>
    <n v="23.066666666666666"/>
  </r>
  <r>
    <x v="95"/>
    <s v="SAC"/>
    <s v="MEM"/>
    <s v="L"/>
    <d v="1899-12-30T14:04:00"/>
    <n v="1"/>
    <n v="4"/>
    <n v="0.25"/>
    <n v="0"/>
    <n v="1"/>
    <n v="0"/>
    <n v="0"/>
    <n v="0"/>
    <m/>
    <n v="1"/>
    <n v="1"/>
    <n v="2"/>
    <n v="2"/>
    <n v="0"/>
    <n v="1"/>
    <n v="1"/>
    <n v="2"/>
    <n v="2"/>
    <n v="-13"/>
    <n v="0.9"/>
    <d v="2025-11-20T00:00:00"/>
    <m/>
    <m/>
    <m/>
    <n v="14.066666666666666"/>
  </r>
  <r>
    <x v="300"/>
    <s v="SAS"/>
    <s v="ATL"/>
    <s v="W"/>
    <d v="1899-12-30T02:03:00"/>
    <n v="0"/>
    <n v="1"/>
    <n v="0"/>
    <n v="0"/>
    <n v="0"/>
    <m/>
    <n v="0"/>
    <n v="0"/>
    <m/>
    <n v="2"/>
    <n v="0"/>
    <n v="2"/>
    <n v="0"/>
    <n v="0"/>
    <n v="0"/>
    <n v="0"/>
    <n v="0"/>
    <n v="0"/>
    <n v="-4"/>
    <n v="0.7"/>
    <d v="2025-11-20T00:00:00"/>
    <m/>
    <m/>
    <m/>
    <n v="2.0499999999999998"/>
  </r>
  <r>
    <x v="415"/>
    <s v="PHI"/>
    <s v="MIL"/>
    <s v="W"/>
    <d v="1899-12-30T14:26:00"/>
    <n v="0"/>
    <n v="4"/>
    <n v="0"/>
    <n v="0"/>
    <n v="2"/>
    <n v="0"/>
    <n v="0"/>
    <n v="0"/>
    <m/>
    <n v="0"/>
    <n v="6"/>
    <n v="6"/>
    <n v="3"/>
    <n v="1"/>
    <n v="0"/>
    <n v="1"/>
    <n v="2"/>
    <n v="0"/>
    <n v="-8"/>
    <n v="0.3"/>
    <d v="2025-11-20T00:00:00"/>
    <m/>
    <m/>
    <m/>
    <n v="14.433333333333334"/>
  </r>
  <r>
    <x v="268"/>
    <s v="ATL"/>
    <s v="SAS"/>
    <s v="L"/>
    <d v="1899-12-30T03:52:00"/>
    <n v="0"/>
    <n v="1"/>
    <n v="0"/>
    <n v="0"/>
    <n v="0"/>
    <m/>
    <n v="0"/>
    <n v="0"/>
    <m/>
    <n v="0"/>
    <n v="0"/>
    <n v="0"/>
    <n v="0"/>
    <n v="0"/>
    <n v="1"/>
    <n v="0"/>
    <n v="1"/>
    <n v="0"/>
    <n v="5"/>
    <n v="-0.4"/>
    <d v="2025-11-20T00:00:00"/>
    <m/>
    <m/>
    <m/>
    <n v="3.8666666666666671"/>
  </r>
  <r>
    <x v="303"/>
    <s v="ORL"/>
    <s v="LAC"/>
    <s v="W"/>
    <d v="1899-12-30T05:04:00"/>
    <n v="0"/>
    <n v="1"/>
    <n v="0"/>
    <n v="0"/>
    <n v="0"/>
    <m/>
    <n v="0"/>
    <n v="0"/>
    <m/>
    <n v="0"/>
    <n v="1"/>
    <n v="1"/>
    <n v="0"/>
    <n v="0"/>
    <n v="0"/>
    <n v="0"/>
    <n v="0"/>
    <n v="0"/>
    <n v="-3"/>
    <n v="-0.4"/>
    <d v="2025-11-20T00:00:00"/>
    <m/>
    <m/>
    <m/>
    <n v="5.0666666666666664"/>
  </r>
  <r>
    <x v="142"/>
    <s v="SAC"/>
    <s v="MEM"/>
    <s v="L"/>
    <d v="1899-12-31T01:06:00"/>
    <n v="0"/>
    <n v="8"/>
    <n v="0"/>
    <n v="0"/>
    <n v="4"/>
    <n v="0"/>
    <n v="3"/>
    <n v="4"/>
    <n v="0.75"/>
    <n v="1"/>
    <n v="1"/>
    <n v="2"/>
    <n v="6"/>
    <n v="0"/>
    <n v="1"/>
    <n v="3"/>
    <n v="2"/>
    <n v="3"/>
    <n v="-16"/>
    <n v="-0.9"/>
    <d v="2025-11-20T00:00:00"/>
    <m/>
    <m/>
    <m/>
    <n v="25.1"/>
  </r>
  <r>
    <x v="417"/>
    <s v="LAC"/>
    <s v="ORL"/>
    <s v="L"/>
    <d v="1899-12-30T04:45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10"/>
    <n v="-1.1000000000000001"/>
    <d v="2025-11-20T00:00:00"/>
    <m/>
    <m/>
    <m/>
    <n v="4.75"/>
  </r>
  <r>
    <x v="261"/>
    <s v="LAC"/>
    <s v="ORL"/>
    <s v="L"/>
    <d v="1899-12-31T02:25:00"/>
    <n v="2"/>
    <n v="8"/>
    <n v="0.25"/>
    <n v="1"/>
    <n v="4"/>
    <n v="0.25"/>
    <n v="1"/>
    <n v="1"/>
    <n v="1"/>
    <n v="0"/>
    <n v="2"/>
    <n v="2"/>
    <n v="0"/>
    <n v="0"/>
    <n v="2"/>
    <n v="5"/>
    <n v="4"/>
    <n v="6"/>
    <n v="-3"/>
    <n v="-3.4"/>
    <d v="2025-11-20T00:00:00"/>
    <m/>
    <m/>
    <m/>
    <n v="26.416666666666664"/>
  </r>
  <r>
    <x v="123"/>
    <s v="ATL"/>
    <s v="SAS"/>
    <s v="L"/>
    <d v="1899-12-30T20:39:00"/>
    <n v="1"/>
    <n v="10"/>
    <n v="0.1"/>
    <n v="0"/>
    <n v="5"/>
    <n v="0"/>
    <n v="0"/>
    <n v="0"/>
    <m/>
    <n v="1"/>
    <n v="1"/>
    <n v="2"/>
    <n v="1"/>
    <n v="0"/>
    <n v="0"/>
    <n v="1"/>
    <n v="3"/>
    <n v="2"/>
    <n v="2"/>
    <n v="-5.0999999999999996"/>
    <d v="2025-11-20T00:00:00"/>
    <m/>
    <m/>
    <m/>
    <n v="20.650000000000002"/>
  </r>
  <r>
    <x v="314"/>
    <s v="DEN"/>
    <s v="HOU"/>
    <s v="W"/>
    <d v="1899-12-31T15:20:00"/>
    <n v="11"/>
    <n v="20"/>
    <n v="0.55000000000000004"/>
    <n v="4"/>
    <n v="8"/>
    <n v="0.5"/>
    <n v="8"/>
    <n v="10"/>
    <n v="0.8"/>
    <n v="4"/>
    <n v="6"/>
    <n v="10"/>
    <n v="9"/>
    <n v="2"/>
    <n v="2"/>
    <n v="4"/>
    <n v="5"/>
    <n v="34"/>
    <n v="4"/>
    <n v="31.9"/>
    <d v="2025-11-21T00:00:00"/>
    <m/>
    <m/>
    <m/>
    <n v="39.333333333333329"/>
  </r>
  <r>
    <x v="47"/>
    <s v="MIN"/>
    <s v="PHO"/>
    <s v="L"/>
    <d v="1899-12-31T16:15:00"/>
    <n v="14"/>
    <n v="24"/>
    <n v="0.58299999999999996"/>
    <n v="5"/>
    <n v="11"/>
    <n v="0.45500000000000002"/>
    <n v="8"/>
    <n v="12"/>
    <n v="0.66700000000000004"/>
    <n v="0"/>
    <n v="5"/>
    <n v="5"/>
    <n v="4"/>
    <n v="4"/>
    <n v="1"/>
    <n v="5"/>
    <n v="4"/>
    <n v="41"/>
    <n v="-3"/>
    <n v="30.6"/>
    <d v="2025-11-21T00:00:00"/>
    <m/>
    <m/>
    <m/>
    <n v="40.25"/>
  </r>
  <r>
    <x v="3"/>
    <s v="OKC"/>
    <s v="UTA"/>
    <s v="W"/>
    <d v="1899-12-31T06:09:00"/>
    <n v="9"/>
    <n v="14"/>
    <n v="0.64300000000000002"/>
    <n v="3"/>
    <n v="3"/>
    <n v="1"/>
    <n v="10"/>
    <n v="12"/>
    <n v="0.83299999999999996"/>
    <n v="0"/>
    <n v="2"/>
    <n v="2"/>
    <n v="8"/>
    <n v="1"/>
    <n v="1"/>
    <n v="2"/>
    <n v="1"/>
    <n v="31"/>
    <n v="14"/>
    <n v="29.5"/>
    <d v="2025-11-21T00:00:00"/>
    <m/>
    <m/>
    <m/>
    <n v="30.150000000000002"/>
  </r>
  <r>
    <x v="327"/>
    <s v="IND"/>
    <s v="CLE"/>
    <s v="L"/>
    <d v="1899-12-31T08:53:00"/>
    <n v="11"/>
    <n v="20"/>
    <n v="0.55000000000000004"/>
    <n v="3"/>
    <n v="5"/>
    <n v="0.6"/>
    <n v="7"/>
    <n v="7"/>
    <n v="1"/>
    <n v="0"/>
    <n v="1"/>
    <n v="1"/>
    <n v="8"/>
    <n v="2"/>
    <n v="0"/>
    <n v="0"/>
    <n v="3"/>
    <n v="32"/>
    <n v="-11"/>
    <n v="29.1"/>
    <d v="2025-11-21T00:00:00"/>
    <m/>
    <m/>
    <m/>
    <n v="32.883333333333333"/>
  </r>
  <r>
    <x v="6"/>
    <s v="GSW"/>
    <s v="POR"/>
    <s v="L"/>
    <d v="1899-12-31T09:39:00"/>
    <n v="14"/>
    <n v="23"/>
    <n v="0.60899999999999999"/>
    <n v="9"/>
    <n v="17"/>
    <n v="0.52900000000000003"/>
    <n v="1"/>
    <n v="1"/>
    <n v="1"/>
    <n v="0"/>
    <n v="2"/>
    <n v="2"/>
    <n v="4"/>
    <n v="0"/>
    <n v="0"/>
    <n v="3"/>
    <n v="2"/>
    <n v="38"/>
    <n v="-3"/>
    <n v="27.1"/>
    <d v="2025-11-21T00:00:00"/>
    <m/>
    <m/>
    <m/>
    <n v="33.65"/>
  </r>
  <r>
    <x v="238"/>
    <s v="DAL"/>
    <s v="NOP"/>
    <s v="W"/>
    <d v="1899-12-31T08:21:00"/>
    <n v="12"/>
    <n v="19"/>
    <n v="0.63200000000000001"/>
    <n v="0"/>
    <n v="4"/>
    <n v="0"/>
    <n v="5"/>
    <n v="6"/>
    <n v="0.83299999999999996"/>
    <n v="2"/>
    <n v="5"/>
    <n v="7"/>
    <n v="5"/>
    <n v="2"/>
    <n v="0"/>
    <n v="2"/>
    <n v="2"/>
    <n v="29"/>
    <n v="9"/>
    <n v="25.7"/>
    <d v="2025-11-21T00:00:00"/>
    <m/>
    <m/>
    <m/>
    <n v="32.35"/>
  </r>
  <r>
    <x v="181"/>
    <s v="BRK"/>
    <s v="BOS"/>
    <s v="W"/>
    <d v="1899-12-31T12:59:00"/>
    <n v="13"/>
    <n v="21"/>
    <n v="0.61899999999999999"/>
    <n v="4"/>
    <n v="6"/>
    <n v="0.66700000000000004"/>
    <n v="3"/>
    <n v="5"/>
    <n v="0.6"/>
    <n v="0"/>
    <n v="8"/>
    <n v="8"/>
    <n v="2"/>
    <n v="0"/>
    <n v="0"/>
    <n v="2"/>
    <n v="1"/>
    <n v="33"/>
    <n v="13"/>
    <n v="24.1"/>
    <d v="2025-11-21T00:00:00"/>
    <m/>
    <m/>
    <m/>
    <n v="36.983333333333334"/>
  </r>
  <r>
    <x v="152"/>
    <s v="POR"/>
    <s v="GSW"/>
    <s v="W"/>
    <d v="1899-12-31T03:07:00"/>
    <n v="9"/>
    <n v="14"/>
    <n v="0.64300000000000002"/>
    <n v="1"/>
    <n v="4"/>
    <n v="0.25"/>
    <n v="3"/>
    <n v="4"/>
    <n v="0.75"/>
    <n v="5"/>
    <n v="5"/>
    <n v="10"/>
    <n v="4"/>
    <n v="2"/>
    <n v="0"/>
    <n v="0"/>
    <n v="3"/>
    <n v="22"/>
    <n v="-2"/>
    <n v="24"/>
    <d v="2025-11-21T00:00:00"/>
    <m/>
    <m/>
    <m/>
    <n v="27.116666666666667"/>
  </r>
  <r>
    <x v="22"/>
    <s v="HOU"/>
    <s v="DEN"/>
    <s v="L"/>
    <d v="1899-12-31T12:45:00"/>
    <n v="9"/>
    <n v="13"/>
    <n v="0.69199999999999995"/>
    <n v="5"/>
    <n v="8"/>
    <n v="0.625"/>
    <n v="4"/>
    <n v="6"/>
    <n v="0.66700000000000004"/>
    <n v="0"/>
    <n v="0"/>
    <n v="0"/>
    <n v="4"/>
    <n v="2"/>
    <n v="0"/>
    <n v="1"/>
    <n v="2"/>
    <n v="27"/>
    <n v="13"/>
    <n v="23.7"/>
    <d v="2025-11-21T00:00:00"/>
    <m/>
    <m/>
    <m/>
    <n v="36.75"/>
  </r>
  <r>
    <x v="129"/>
    <s v="POR"/>
    <s v="GSW"/>
    <s v="W"/>
    <d v="1899-12-31T15:31:00"/>
    <n v="6"/>
    <n v="14"/>
    <n v="0.42899999999999999"/>
    <n v="2"/>
    <n v="7"/>
    <n v="0.28599999999999998"/>
    <n v="12"/>
    <n v="13"/>
    <n v="0.92300000000000004"/>
    <n v="2"/>
    <n v="4"/>
    <n v="6"/>
    <n v="13"/>
    <n v="0"/>
    <n v="0"/>
    <n v="6"/>
    <n v="1"/>
    <n v="26"/>
    <n v="2"/>
    <n v="23.5"/>
    <d v="2025-11-21T00:00:00"/>
    <m/>
    <m/>
    <m/>
    <n v="39.516666666666666"/>
  </r>
  <r>
    <x v="313"/>
    <s v="DEN"/>
    <s v="HOU"/>
    <s v="W"/>
    <d v="1899-12-31T16:32:00"/>
    <n v="10"/>
    <n v="16"/>
    <n v="0.625"/>
    <n v="3"/>
    <n v="7"/>
    <n v="0.42899999999999999"/>
    <n v="3"/>
    <n v="4"/>
    <n v="0.75"/>
    <n v="0"/>
    <n v="2"/>
    <n v="2"/>
    <n v="10"/>
    <n v="1"/>
    <n v="1"/>
    <n v="4"/>
    <n v="2"/>
    <n v="26"/>
    <n v="6"/>
    <n v="22.9"/>
    <d v="2025-11-21T00:00:00"/>
    <m/>
    <m/>
    <m/>
    <n v="40.533333333333331"/>
  </r>
  <r>
    <x v="160"/>
    <s v="TOR"/>
    <s v="WAS"/>
    <s v="W"/>
    <d v="1899-12-31T05:53:00"/>
    <n v="6"/>
    <n v="12"/>
    <n v="0.5"/>
    <n v="0"/>
    <n v="3"/>
    <n v="0"/>
    <n v="12"/>
    <n v="13"/>
    <n v="0.92300000000000004"/>
    <n v="0"/>
    <n v="8"/>
    <n v="8"/>
    <n v="6"/>
    <n v="2"/>
    <n v="1"/>
    <n v="4"/>
    <n v="1"/>
    <n v="24"/>
    <n v="25"/>
    <n v="22.5"/>
    <d v="2025-11-21T00:00:00"/>
    <m/>
    <m/>
    <m/>
    <n v="29.883333333333333"/>
  </r>
  <r>
    <x v="80"/>
    <s v="CLE"/>
    <s v="IND"/>
    <s v="W"/>
    <d v="1899-12-31T10:50:00"/>
    <n v="7"/>
    <n v="13"/>
    <n v="0.53800000000000003"/>
    <n v="1"/>
    <n v="1"/>
    <n v="1"/>
    <n v="7"/>
    <n v="11"/>
    <n v="0.63600000000000001"/>
    <n v="4"/>
    <n v="8"/>
    <n v="12"/>
    <n v="4"/>
    <n v="0"/>
    <n v="4"/>
    <n v="2"/>
    <n v="2"/>
    <n v="22"/>
    <n v="18"/>
    <n v="22.1"/>
    <d v="2025-11-21T00:00:00"/>
    <m/>
    <m/>
    <m/>
    <n v="34.833333333333329"/>
  </r>
  <r>
    <x v="49"/>
    <s v="NOP"/>
    <s v="DAL"/>
    <s v="L"/>
    <d v="1899-12-31T05:35:00"/>
    <n v="7"/>
    <n v="9"/>
    <n v="0.77800000000000002"/>
    <n v="0"/>
    <n v="0"/>
    <m/>
    <n v="8"/>
    <n v="11"/>
    <n v="0.72699999999999998"/>
    <n v="1"/>
    <n v="2"/>
    <n v="3"/>
    <n v="2"/>
    <n v="3"/>
    <n v="0"/>
    <n v="1"/>
    <n v="0"/>
    <n v="22"/>
    <n v="-2"/>
    <n v="22"/>
    <d v="2025-11-21T00:00:00"/>
    <m/>
    <m/>
    <m/>
    <n v="29.583333333333332"/>
  </r>
  <r>
    <x v="54"/>
    <s v="CLE"/>
    <s v="IND"/>
    <s v="W"/>
    <d v="1899-12-31T10:13:00"/>
    <n v="11"/>
    <n v="22"/>
    <n v="0.5"/>
    <n v="4"/>
    <n v="11"/>
    <n v="0.36399999999999999"/>
    <n v="6"/>
    <n v="8"/>
    <n v="0.75"/>
    <n v="2"/>
    <n v="7"/>
    <n v="9"/>
    <n v="5"/>
    <n v="1"/>
    <n v="0"/>
    <n v="5"/>
    <n v="4"/>
    <n v="32"/>
    <n v="13"/>
    <n v="21.6"/>
    <d v="2025-11-21T00:00:00"/>
    <m/>
    <m/>
    <m/>
    <n v="34.216666666666669"/>
  </r>
  <r>
    <x v="183"/>
    <s v="NOP"/>
    <s v="DAL"/>
    <s v="L"/>
    <d v="1899-12-31T11:22:00"/>
    <n v="7"/>
    <n v="14"/>
    <n v="0.5"/>
    <n v="1"/>
    <n v="7"/>
    <n v="0.14299999999999999"/>
    <n v="10"/>
    <n v="10"/>
    <n v="1"/>
    <n v="0"/>
    <n v="3"/>
    <n v="3"/>
    <n v="0"/>
    <n v="3"/>
    <n v="1"/>
    <n v="0"/>
    <n v="3"/>
    <n v="25"/>
    <n v="-1"/>
    <n v="21.4"/>
    <d v="2025-11-21T00:00:00"/>
    <m/>
    <m/>
    <m/>
    <n v="35.366666666666667"/>
  </r>
  <r>
    <x v="2"/>
    <s v="GSW"/>
    <s v="POR"/>
    <s v="L"/>
    <d v="1899-12-31T09:53:00"/>
    <n v="5"/>
    <n v="15"/>
    <n v="0.33300000000000002"/>
    <n v="0"/>
    <n v="0"/>
    <m/>
    <n v="10"/>
    <n v="11"/>
    <n v="0.90900000000000003"/>
    <n v="6"/>
    <n v="2"/>
    <n v="8"/>
    <n v="5"/>
    <n v="2"/>
    <n v="1"/>
    <n v="0"/>
    <n v="2"/>
    <n v="20"/>
    <n v="0"/>
    <n v="21.3"/>
    <d v="2025-11-21T00:00:00"/>
    <m/>
    <m/>
    <m/>
    <n v="33.883333333333333"/>
  </r>
  <r>
    <x v="404"/>
    <s v="POR"/>
    <s v="GSW"/>
    <s v="W"/>
    <d v="1899-12-31T13:38:00"/>
    <n v="9"/>
    <n v="20"/>
    <n v="0.45"/>
    <n v="6"/>
    <n v="14"/>
    <n v="0.42899999999999999"/>
    <n v="2"/>
    <n v="2"/>
    <n v="1"/>
    <n v="3"/>
    <n v="4"/>
    <n v="7"/>
    <n v="5"/>
    <n v="1"/>
    <n v="0"/>
    <n v="1"/>
    <n v="3"/>
    <n v="26"/>
    <n v="4"/>
    <n v="21.2"/>
    <d v="2025-11-21T00:00:00"/>
    <m/>
    <m/>
    <m/>
    <n v="37.633333333333333"/>
  </r>
  <r>
    <x v="311"/>
    <s v="IND"/>
    <s v="CLE"/>
    <s v="L"/>
    <d v="1899-12-31T12:53:00"/>
    <n v="9"/>
    <n v="15"/>
    <n v="0.6"/>
    <n v="3"/>
    <n v="6"/>
    <n v="0.5"/>
    <n v="5"/>
    <n v="6"/>
    <n v="0.83299999999999996"/>
    <n v="0"/>
    <n v="9"/>
    <n v="9"/>
    <n v="4"/>
    <n v="1"/>
    <n v="0"/>
    <n v="3"/>
    <n v="3"/>
    <n v="26"/>
    <n v="-10"/>
    <n v="21"/>
    <d v="2025-11-21T00:00:00"/>
    <m/>
    <m/>
    <m/>
    <n v="36.883333333333333"/>
  </r>
  <r>
    <x v="91"/>
    <s v="BRK"/>
    <s v="BOS"/>
    <s v="W"/>
    <d v="1899-12-31T10:41:00"/>
    <n v="7"/>
    <n v="13"/>
    <n v="0.53800000000000003"/>
    <n v="0"/>
    <n v="0"/>
    <m/>
    <n v="4"/>
    <n v="7"/>
    <n v="0.57099999999999995"/>
    <n v="2"/>
    <n v="9"/>
    <n v="11"/>
    <n v="12"/>
    <n v="1"/>
    <n v="1"/>
    <n v="3"/>
    <n v="2"/>
    <n v="18"/>
    <n v="18"/>
    <n v="20.9"/>
    <d v="2025-11-21T00:00:00"/>
    <m/>
    <m/>
    <m/>
    <n v="34.683333333333337"/>
  </r>
  <r>
    <x v="61"/>
    <s v="UTA"/>
    <s v="OKC"/>
    <s v="L"/>
    <d v="1899-12-31T10:37:00"/>
    <n v="4"/>
    <n v="8"/>
    <n v="0.5"/>
    <n v="2"/>
    <n v="4"/>
    <n v="0.5"/>
    <n v="9"/>
    <n v="9"/>
    <n v="1"/>
    <n v="2"/>
    <n v="4"/>
    <n v="6"/>
    <n v="3"/>
    <n v="2"/>
    <n v="0"/>
    <n v="1"/>
    <n v="0"/>
    <n v="19"/>
    <n v="-27"/>
    <n v="20.7"/>
    <d v="2025-11-21T00:00:00"/>
    <m/>
    <m/>
    <m/>
    <n v="34.616666666666667"/>
  </r>
  <r>
    <x v="192"/>
    <s v="MIA"/>
    <s v="CHI"/>
    <s v="W"/>
    <d v="1899-12-31T03:56:00"/>
    <n v="8"/>
    <n v="15"/>
    <n v="0.53300000000000003"/>
    <n v="0"/>
    <n v="1"/>
    <n v="0"/>
    <n v="4"/>
    <n v="4"/>
    <n v="1"/>
    <n v="4"/>
    <n v="10"/>
    <n v="14"/>
    <n v="1"/>
    <n v="2"/>
    <n v="1"/>
    <n v="1"/>
    <n v="1"/>
    <n v="20"/>
    <n v="17"/>
    <n v="20.5"/>
    <d v="2025-11-21T00:00:00"/>
    <m/>
    <m/>
    <m/>
    <n v="27.933333333333337"/>
  </r>
  <r>
    <x v="204"/>
    <s v="TOR"/>
    <s v="WAS"/>
    <s v="W"/>
    <d v="1899-12-30T20:53:00"/>
    <n v="8"/>
    <n v="15"/>
    <n v="0.53300000000000003"/>
    <n v="2"/>
    <n v="3"/>
    <n v="0.66700000000000004"/>
    <n v="5"/>
    <n v="6"/>
    <n v="0.83299999999999996"/>
    <n v="5"/>
    <n v="2"/>
    <n v="7"/>
    <n v="2"/>
    <n v="1"/>
    <n v="0"/>
    <n v="1"/>
    <n v="1"/>
    <n v="23"/>
    <n v="22"/>
    <n v="20.399999999999999"/>
    <d v="2025-11-21T00:00:00"/>
    <m/>
    <m/>
    <m/>
    <n v="20.883333333333333"/>
  </r>
  <r>
    <x v="307"/>
    <s v="MIA"/>
    <s v="CHI"/>
    <s v="W"/>
    <d v="1899-12-31T02:06:00"/>
    <n v="4"/>
    <n v="5"/>
    <n v="0.8"/>
    <n v="2"/>
    <n v="3"/>
    <n v="0.66700000000000004"/>
    <n v="6"/>
    <n v="6"/>
    <n v="1"/>
    <n v="1"/>
    <n v="1"/>
    <n v="2"/>
    <n v="7"/>
    <n v="2"/>
    <n v="0"/>
    <n v="0"/>
    <n v="5"/>
    <n v="16"/>
    <n v="29"/>
    <n v="20"/>
    <d v="2025-11-21T00:00:00"/>
    <m/>
    <m/>
    <m/>
    <n v="26.099999999999998"/>
  </r>
  <r>
    <x v="48"/>
    <s v="TOR"/>
    <s v="WAS"/>
    <s v="W"/>
    <d v="1899-12-31T05:54:00"/>
    <n v="10"/>
    <n v="15"/>
    <n v="0.66700000000000004"/>
    <n v="3"/>
    <n v="4"/>
    <n v="0.75"/>
    <n v="0"/>
    <n v="0"/>
    <m/>
    <n v="0"/>
    <n v="5"/>
    <n v="5"/>
    <n v="2"/>
    <n v="3"/>
    <n v="0"/>
    <n v="2"/>
    <n v="3"/>
    <n v="23"/>
    <n v="14"/>
    <n v="19.2"/>
    <d v="2025-11-21T00:00:00"/>
    <m/>
    <m/>
    <m/>
    <n v="29.9"/>
  </r>
  <r>
    <x v="147"/>
    <s v="TOR"/>
    <s v="WAS"/>
    <s v="W"/>
    <d v="1899-12-31T06:06:00"/>
    <n v="6"/>
    <n v="10"/>
    <n v="0.6"/>
    <n v="3"/>
    <n v="6"/>
    <n v="0.5"/>
    <n v="2"/>
    <n v="2"/>
    <n v="1"/>
    <n v="0"/>
    <n v="2"/>
    <n v="2"/>
    <n v="7"/>
    <n v="1"/>
    <n v="1"/>
    <n v="0"/>
    <n v="1"/>
    <n v="17"/>
    <n v="17"/>
    <n v="19.2"/>
    <d v="2025-11-21T00:00:00"/>
    <m/>
    <m/>
    <m/>
    <n v="30.1"/>
  </r>
  <r>
    <x v="73"/>
    <s v="BOS"/>
    <s v="BRK"/>
    <s v="L"/>
    <d v="1899-12-31T07:39:00"/>
    <n v="9"/>
    <n v="18"/>
    <n v="0.5"/>
    <n v="1"/>
    <n v="4"/>
    <n v="0.25"/>
    <n v="7"/>
    <n v="9"/>
    <n v="0.77800000000000002"/>
    <n v="1"/>
    <n v="7"/>
    <n v="8"/>
    <n v="4"/>
    <n v="2"/>
    <n v="0"/>
    <n v="3"/>
    <n v="5"/>
    <n v="26"/>
    <n v="-4"/>
    <n v="18.8"/>
    <d v="2025-11-21T00:00:00"/>
    <m/>
    <m/>
    <m/>
    <n v="31.650000000000002"/>
  </r>
  <r>
    <x v="19"/>
    <s v="GSW"/>
    <s v="POR"/>
    <s v="L"/>
    <d v="1899-12-31T05:55:00"/>
    <n v="5"/>
    <n v="9"/>
    <n v="0.55600000000000005"/>
    <n v="2"/>
    <n v="5"/>
    <n v="0.4"/>
    <n v="8"/>
    <n v="10"/>
    <n v="0.8"/>
    <n v="0"/>
    <n v="0"/>
    <n v="0"/>
    <n v="3"/>
    <n v="3"/>
    <n v="0"/>
    <n v="1"/>
    <n v="1"/>
    <n v="20"/>
    <n v="3"/>
    <n v="18.600000000000001"/>
    <d v="2025-11-21T00:00:00"/>
    <m/>
    <m/>
    <m/>
    <n v="29.916666666666664"/>
  </r>
  <r>
    <x v="116"/>
    <s v="DAL"/>
    <s v="NOP"/>
    <s v="W"/>
    <d v="1899-12-31T13:28:00"/>
    <n v="8"/>
    <n v="14"/>
    <n v="0.57099999999999995"/>
    <n v="5"/>
    <n v="8"/>
    <n v="0.625"/>
    <n v="3"/>
    <n v="4"/>
    <n v="0.75"/>
    <n v="1"/>
    <n v="8"/>
    <n v="9"/>
    <n v="1"/>
    <n v="0"/>
    <n v="3"/>
    <n v="4"/>
    <n v="1"/>
    <n v="24"/>
    <n v="1"/>
    <n v="18.5"/>
    <d v="2025-11-21T00:00:00"/>
    <m/>
    <m/>
    <m/>
    <n v="37.466666666666669"/>
  </r>
  <r>
    <x v="51"/>
    <s v="TOR"/>
    <s v="WAS"/>
    <s v="W"/>
    <d v="1899-12-31T05:14:00"/>
    <n v="9"/>
    <n v="15"/>
    <n v="0.6"/>
    <n v="2"/>
    <n v="5"/>
    <n v="0.4"/>
    <n v="4"/>
    <n v="8"/>
    <n v="0.5"/>
    <n v="1"/>
    <n v="7"/>
    <n v="8"/>
    <n v="4"/>
    <n v="0"/>
    <n v="0"/>
    <n v="2"/>
    <n v="2"/>
    <n v="24"/>
    <n v="15"/>
    <n v="18.3"/>
    <d v="2025-11-21T00:00:00"/>
    <m/>
    <m/>
    <m/>
    <n v="29.233333333333331"/>
  </r>
  <r>
    <x v="184"/>
    <s v="DAL"/>
    <s v="NOP"/>
    <s v="W"/>
    <d v="1899-12-31T07:38:00"/>
    <n v="7"/>
    <n v="12"/>
    <n v="0.58299999999999996"/>
    <n v="5"/>
    <n v="9"/>
    <n v="0.55600000000000005"/>
    <n v="4"/>
    <n v="4"/>
    <n v="1"/>
    <n v="0"/>
    <n v="3"/>
    <n v="3"/>
    <n v="0"/>
    <n v="1"/>
    <n v="1"/>
    <n v="1"/>
    <n v="3"/>
    <n v="23"/>
    <n v="7"/>
    <n v="17.8"/>
    <d v="2025-11-21T00:00:00"/>
    <m/>
    <m/>
    <m/>
    <n v="31.633333333333333"/>
  </r>
  <r>
    <x v="92"/>
    <s v="CHI"/>
    <s v="MIA"/>
    <s v="L"/>
    <d v="1899-12-31T07:24:00"/>
    <n v="6"/>
    <n v="14"/>
    <n v="0.42899999999999999"/>
    <n v="1"/>
    <n v="3"/>
    <n v="0.33300000000000002"/>
    <n v="6"/>
    <n v="9"/>
    <n v="0.66700000000000004"/>
    <n v="4"/>
    <n v="7"/>
    <n v="11"/>
    <n v="9"/>
    <n v="0"/>
    <n v="0"/>
    <n v="3"/>
    <n v="2"/>
    <n v="19"/>
    <n v="-4"/>
    <n v="17.8"/>
    <d v="2025-11-21T00:00:00"/>
    <m/>
    <m/>
    <m/>
    <n v="31.4"/>
  </r>
  <r>
    <x v="122"/>
    <s v="NOP"/>
    <s v="DAL"/>
    <s v="L"/>
    <d v="1899-12-31T07:31:00"/>
    <n v="8"/>
    <n v="12"/>
    <n v="0.66700000000000004"/>
    <n v="3"/>
    <n v="4"/>
    <n v="0.75"/>
    <n v="2"/>
    <n v="5"/>
    <n v="0.4"/>
    <n v="1"/>
    <n v="6"/>
    <n v="7"/>
    <n v="2"/>
    <n v="4"/>
    <n v="0"/>
    <n v="4"/>
    <n v="2"/>
    <n v="21"/>
    <n v="-9"/>
    <n v="17.7"/>
    <d v="2025-11-21T00:00:00"/>
    <m/>
    <m/>
    <m/>
    <n v="31.516666666666669"/>
  </r>
  <r>
    <x v="255"/>
    <s v="NOP"/>
    <s v="DAL"/>
    <s v="L"/>
    <d v="1899-12-31T08:14:00"/>
    <n v="8"/>
    <n v="17"/>
    <n v="0.47099999999999997"/>
    <n v="0"/>
    <n v="2"/>
    <n v="0"/>
    <n v="4"/>
    <n v="5"/>
    <n v="0.8"/>
    <n v="2"/>
    <n v="5"/>
    <n v="7"/>
    <n v="11"/>
    <n v="1"/>
    <n v="0"/>
    <n v="4"/>
    <n v="2"/>
    <n v="20"/>
    <n v="1"/>
    <n v="17.7"/>
    <d v="2025-11-21T00:00:00"/>
    <m/>
    <m/>
    <m/>
    <n v="32.233333333333334"/>
  </r>
  <r>
    <x v="144"/>
    <s v="CHI"/>
    <s v="MIA"/>
    <s v="L"/>
    <d v="1899-12-31T08:34:00"/>
    <n v="9"/>
    <n v="14"/>
    <n v="0.64300000000000002"/>
    <n v="3"/>
    <n v="4"/>
    <n v="0.75"/>
    <n v="2"/>
    <n v="3"/>
    <n v="0.66700000000000004"/>
    <n v="0"/>
    <n v="1"/>
    <n v="1"/>
    <n v="4"/>
    <n v="0"/>
    <n v="2"/>
    <n v="3"/>
    <n v="1"/>
    <n v="23"/>
    <n v="-33"/>
    <n v="17.5"/>
    <d v="2025-11-21T00:00:00"/>
    <m/>
    <m/>
    <m/>
    <n v="32.56666666666667"/>
  </r>
  <r>
    <x v="180"/>
    <s v="PHO"/>
    <s v="MIN"/>
    <s v="W"/>
    <d v="1899-12-31T10:11:00"/>
    <n v="7"/>
    <n v="12"/>
    <n v="0.58299999999999996"/>
    <n v="4"/>
    <n v="7"/>
    <n v="0.57099999999999995"/>
    <n v="2"/>
    <n v="2"/>
    <n v="1"/>
    <n v="0"/>
    <n v="7"/>
    <n v="7"/>
    <n v="4"/>
    <n v="2"/>
    <n v="0"/>
    <n v="3"/>
    <n v="2"/>
    <n v="20"/>
    <n v="14"/>
    <n v="17.5"/>
    <d v="2025-11-21T00:00:00"/>
    <m/>
    <m/>
    <m/>
    <n v="34.18333333333333"/>
  </r>
  <r>
    <x v="179"/>
    <s v="PHO"/>
    <s v="MIN"/>
    <s v="W"/>
    <d v="1899-12-31T02:23:00"/>
    <n v="6"/>
    <n v="9"/>
    <n v="0.66700000000000004"/>
    <n v="0"/>
    <n v="0"/>
    <m/>
    <n v="7"/>
    <n v="8"/>
    <n v="0.875"/>
    <n v="3"/>
    <n v="5"/>
    <n v="8"/>
    <n v="0"/>
    <n v="1"/>
    <n v="1"/>
    <n v="1"/>
    <n v="4"/>
    <n v="19"/>
    <n v="-15"/>
    <n v="17.399999999999999"/>
    <d v="2025-11-21T00:00:00"/>
    <m/>
    <m/>
    <m/>
    <n v="26.383333333333333"/>
  </r>
  <r>
    <x v="105"/>
    <s v="BOS"/>
    <s v="BRK"/>
    <s v="L"/>
    <d v="1899-12-31T05:11:00"/>
    <n v="8"/>
    <n v="12"/>
    <n v="0.66700000000000004"/>
    <n v="0"/>
    <n v="0"/>
    <m/>
    <n v="0"/>
    <n v="0"/>
    <m/>
    <n v="5"/>
    <n v="7"/>
    <n v="12"/>
    <n v="3"/>
    <n v="0"/>
    <n v="1"/>
    <n v="0"/>
    <n v="5"/>
    <n v="16"/>
    <n v="-5"/>
    <n v="17.2"/>
    <d v="2025-11-21T00:00:00"/>
    <m/>
    <m/>
    <m/>
    <n v="29.183333333333334"/>
  </r>
  <r>
    <x v="421"/>
    <s v="OKC"/>
    <s v="UTA"/>
    <s v="W"/>
    <d v="1899-12-31T01:15:00"/>
    <n v="5"/>
    <n v="6"/>
    <n v="0.83299999999999996"/>
    <n v="4"/>
    <n v="5"/>
    <n v="0.8"/>
    <n v="2"/>
    <n v="2"/>
    <n v="1"/>
    <n v="0"/>
    <n v="0"/>
    <n v="0"/>
    <n v="3"/>
    <n v="2"/>
    <n v="0"/>
    <n v="0"/>
    <n v="2"/>
    <n v="16"/>
    <n v="22"/>
    <n v="17.100000000000001"/>
    <d v="2025-11-21T00:00:00"/>
    <m/>
    <m/>
    <m/>
    <n v="25.25"/>
  </r>
  <r>
    <x v="165"/>
    <s v="MIA"/>
    <s v="CHI"/>
    <s v="W"/>
    <d v="1899-12-31T05:28:00"/>
    <n v="4"/>
    <n v="11"/>
    <n v="0.36399999999999999"/>
    <n v="2"/>
    <n v="5"/>
    <n v="0.4"/>
    <n v="8"/>
    <n v="10"/>
    <n v="0.8"/>
    <n v="1"/>
    <n v="6"/>
    <n v="7"/>
    <n v="5"/>
    <n v="0"/>
    <n v="3"/>
    <n v="1"/>
    <n v="3"/>
    <n v="18"/>
    <n v="24"/>
    <n v="17"/>
    <d v="2025-11-21T00:00:00"/>
    <m/>
    <m/>
    <m/>
    <n v="29.466666666666669"/>
  </r>
  <r>
    <x v="82"/>
    <s v="UTA"/>
    <s v="OKC"/>
    <s v="L"/>
    <d v="1899-12-31T06:20:00"/>
    <n v="6"/>
    <n v="10"/>
    <n v="0.6"/>
    <n v="1"/>
    <n v="2"/>
    <n v="0.5"/>
    <n v="7"/>
    <n v="7"/>
    <n v="1"/>
    <n v="0"/>
    <n v="3"/>
    <n v="3"/>
    <n v="8"/>
    <n v="0"/>
    <n v="0"/>
    <n v="4"/>
    <n v="3"/>
    <n v="20"/>
    <n v="-14"/>
    <n v="16.7"/>
    <d v="2025-11-21T00:00:00"/>
    <m/>
    <m/>
    <m/>
    <n v="30.333333333333332"/>
  </r>
  <r>
    <x v="109"/>
    <s v="POR"/>
    <s v="GSW"/>
    <s v="W"/>
    <d v="1899-12-31T09:56:00"/>
    <n v="7"/>
    <n v="11"/>
    <n v="0.63600000000000001"/>
    <n v="4"/>
    <n v="6"/>
    <n v="0.66700000000000004"/>
    <n v="2"/>
    <n v="2"/>
    <n v="1"/>
    <n v="5"/>
    <n v="2"/>
    <n v="7"/>
    <n v="1"/>
    <n v="0"/>
    <n v="1"/>
    <n v="2"/>
    <n v="5"/>
    <n v="20"/>
    <n v="6"/>
    <n v="16.600000000000001"/>
    <d v="2025-11-21T00:00:00"/>
    <m/>
    <m/>
    <m/>
    <n v="33.933333333333337"/>
  </r>
  <r>
    <x v="11"/>
    <s v="HOU"/>
    <s v="DEN"/>
    <s v="L"/>
    <d v="1899-12-31T19:27:00"/>
    <n v="10"/>
    <n v="18"/>
    <n v="0.55600000000000005"/>
    <n v="1"/>
    <n v="2"/>
    <n v="0.5"/>
    <n v="1"/>
    <n v="1"/>
    <n v="1"/>
    <n v="4"/>
    <n v="3"/>
    <n v="7"/>
    <n v="2"/>
    <n v="2"/>
    <n v="0"/>
    <n v="3"/>
    <n v="3"/>
    <n v="22"/>
    <n v="-10"/>
    <n v="16.3"/>
    <d v="2025-11-21T00:00:00"/>
    <m/>
    <m/>
    <m/>
    <n v="43.449999999999996"/>
  </r>
  <r>
    <x v="33"/>
    <s v="OKC"/>
    <s v="UTA"/>
    <s v="W"/>
    <d v="1899-12-31T00:17:00"/>
    <n v="5"/>
    <n v="9"/>
    <n v="0.55600000000000005"/>
    <n v="5"/>
    <n v="7"/>
    <n v="0.71399999999999997"/>
    <n v="0"/>
    <n v="0"/>
    <m/>
    <n v="1"/>
    <n v="5"/>
    <n v="6"/>
    <n v="6"/>
    <n v="2"/>
    <n v="0"/>
    <n v="2"/>
    <n v="2"/>
    <n v="15"/>
    <n v="27"/>
    <n v="16.3"/>
    <d v="2025-11-21T00:00:00"/>
    <m/>
    <m/>
    <m/>
    <n v="24.283333333333335"/>
  </r>
  <r>
    <x v="380"/>
    <s v="CLE"/>
    <s v="IND"/>
    <s v="W"/>
    <d v="1899-12-31T04:17:00"/>
    <n v="8"/>
    <n v="16"/>
    <n v="0.5"/>
    <n v="3"/>
    <n v="9"/>
    <n v="0.33300000000000002"/>
    <n v="1"/>
    <n v="1"/>
    <n v="1"/>
    <n v="3"/>
    <n v="4"/>
    <n v="7"/>
    <n v="1"/>
    <n v="2"/>
    <n v="0"/>
    <n v="1"/>
    <n v="2"/>
    <n v="20"/>
    <n v="19"/>
    <n v="16.2"/>
    <d v="2025-11-21T00:00:00"/>
    <m/>
    <m/>
    <m/>
    <n v="28.283333333333331"/>
  </r>
  <r>
    <x v="60"/>
    <s v="MIA"/>
    <s v="CHI"/>
    <s v="W"/>
    <d v="1899-12-30T23:47:00"/>
    <n v="7"/>
    <n v="9"/>
    <n v="0.77800000000000002"/>
    <n v="0"/>
    <n v="2"/>
    <n v="0"/>
    <n v="2"/>
    <n v="4"/>
    <n v="0.5"/>
    <n v="0"/>
    <n v="0"/>
    <n v="0"/>
    <n v="6"/>
    <n v="1"/>
    <n v="0"/>
    <n v="0"/>
    <n v="2"/>
    <n v="16"/>
    <n v="12"/>
    <n v="16.100000000000001"/>
    <d v="2025-11-21T00:00:00"/>
    <m/>
    <m/>
    <m/>
    <n v="23.783333333333335"/>
  </r>
  <r>
    <x v="128"/>
    <s v="BOS"/>
    <s v="BRK"/>
    <s v="L"/>
    <d v="1899-12-31T09:02:00"/>
    <n v="10"/>
    <n v="16"/>
    <n v="0.625"/>
    <n v="2"/>
    <n v="6"/>
    <n v="0.33300000000000002"/>
    <n v="1"/>
    <n v="1"/>
    <n v="1"/>
    <n v="0"/>
    <n v="3"/>
    <n v="3"/>
    <n v="4"/>
    <n v="2"/>
    <n v="0"/>
    <n v="4"/>
    <n v="4"/>
    <n v="23"/>
    <n v="-10"/>
    <n v="15.9"/>
    <d v="2025-11-21T00:00:00"/>
    <m/>
    <m/>
    <m/>
    <n v="33.033333333333331"/>
  </r>
  <r>
    <x v="249"/>
    <s v="CLE"/>
    <s v="IND"/>
    <s v="W"/>
    <d v="1899-12-31T02:56:00"/>
    <n v="6"/>
    <n v="7"/>
    <n v="0.85699999999999998"/>
    <n v="2"/>
    <n v="3"/>
    <n v="0.66700000000000004"/>
    <n v="0"/>
    <n v="0"/>
    <m/>
    <n v="2"/>
    <n v="6"/>
    <n v="8"/>
    <n v="3"/>
    <n v="0"/>
    <n v="0"/>
    <n v="0"/>
    <n v="3"/>
    <n v="14"/>
    <n v="-6"/>
    <n v="15.6"/>
    <d v="2025-11-21T00:00:00"/>
    <m/>
    <m/>
    <m/>
    <n v="26.933333333333334"/>
  </r>
  <r>
    <x v="312"/>
    <s v="IND"/>
    <s v="CLE"/>
    <s v="L"/>
    <d v="1899-12-31T13:18:00"/>
    <n v="7"/>
    <n v="15"/>
    <n v="0.46700000000000003"/>
    <n v="2"/>
    <n v="7"/>
    <n v="0.28599999999999998"/>
    <n v="5"/>
    <n v="5"/>
    <n v="1"/>
    <n v="3"/>
    <n v="4"/>
    <n v="7"/>
    <n v="2"/>
    <n v="1"/>
    <n v="1"/>
    <n v="3"/>
    <n v="3"/>
    <n v="21"/>
    <n v="-8"/>
    <n v="15.5"/>
    <d v="2025-11-21T00:00:00"/>
    <m/>
    <m/>
    <m/>
    <n v="37.299999999999997"/>
  </r>
  <r>
    <x v="367"/>
    <s v="PHO"/>
    <s v="MIN"/>
    <s v="W"/>
    <d v="1899-12-31T05:01:00"/>
    <n v="6"/>
    <n v="9"/>
    <n v="0.66700000000000004"/>
    <n v="1"/>
    <n v="2"/>
    <n v="0.5"/>
    <n v="0"/>
    <n v="0"/>
    <m/>
    <n v="4"/>
    <n v="2"/>
    <n v="6"/>
    <n v="4"/>
    <n v="2"/>
    <n v="0"/>
    <n v="2"/>
    <n v="0"/>
    <n v="13"/>
    <n v="8"/>
    <n v="15.3"/>
    <d v="2025-11-21T00:00:00"/>
    <m/>
    <m/>
    <m/>
    <n v="29.016666666666666"/>
  </r>
  <r>
    <x v="55"/>
    <s v="MIA"/>
    <s v="CHI"/>
    <s v="W"/>
    <d v="1899-12-31T00:39:00"/>
    <n v="6"/>
    <n v="14"/>
    <n v="0.42899999999999999"/>
    <n v="2"/>
    <n v="7"/>
    <n v="0.28599999999999998"/>
    <n v="5"/>
    <n v="8"/>
    <n v="0.625"/>
    <n v="1"/>
    <n v="1"/>
    <n v="2"/>
    <n v="2"/>
    <n v="2"/>
    <n v="1"/>
    <n v="0"/>
    <n v="1"/>
    <n v="19"/>
    <n v="14"/>
    <n v="15.1"/>
    <d v="2025-11-21T00:00:00"/>
    <m/>
    <m/>
    <m/>
    <n v="24.65"/>
  </r>
  <r>
    <x v="271"/>
    <s v="UTA"/>
    <s v="OKC"/>
    <s v="L"/>
    <d v="1899-12-30T20:49:00"/>
    <n v="6"/>
    <n v="9"/>
    <n v="0.66700000000000004"/>
    <n v="3"/>
    <n v="5"/>
    <n v="0.6"/>
    <n v="0"/>
    <n v="0"/>
    <m/>
    <n v="1"/>
    <n v="1"/>
    <n v="2"/>
    <n v="3"/>
    <n v="3"/>
    <n v="0"/>
    <n v="2"/>
    <n v="1"/>
    <n v="15"/>
    <n v="3"/>
    <n v="14.8"/>
    <d v="2025-11-21T00:00:00"/>
    <m/>
    <m/>
    <m/>
    <n v="20.816666666666666"/>
  </r>
  <r>
    <x v="447"/>
    <s v="CLE"/>
    <s v="IND"/>
    <s v="W"/>
    <d v="1899-12-31T02:34:00"/>
    <n v="5"/>
    <n v="12"/>
    <n v="0.41699999999999998"/>
    <n v="3"/>
    <n v="4"/>
    <n v="0.75"/>
    <n v="7"/>
    <n v="7"/>
    <n v="1"/>
    <n v="1"/>
    <n v="1"/>
    <n v="2"/>
    <n v="7"/>
    <n v="0"/>
    <n v="0"/>
    <n v="4"/>
    <n v="3"/>
    <n v="20"/>
    <n v="18"/>
    <n v="14.3"/>
    <d v="2025-11-21T00:00:00"/>
    <m/>
    <m/>
    <m/>
    <n v="26.56666666666667"/>
  </r>
  <r>
    <x v="138"/>
    <s v="TOR"/>
    <s v="WAS"/>
    <s v="W"/>
    <d v="1899-12-30T16:12:00"/>
    <n v="2"/>
    <n v="2"/>
    <n v="1"/>
    <n v="2"/>
    <n v="2"/>
    <n v="1"/>
    <n v="1"/>
    <n v="2"/>
    <n v="0.5"/>
    <n v="0"/>
    <n v="1"/>
    <n v="1"/>
    <n v="10"/>
    <n v="1"/>
    <n v="1"/>
    <n v="0"/>
    <n v="2"/>
    <n v="7"/>
    <n v="19"/>
    <n v="14.2"/>
    <d v="2025-11-21T00:00:00"/>
    <m/>
    <m/>
    <m/>
    <n v="16.200000000000003"/>
  </r>
  <r>
    <x v="235"/>
    <s v="BRK"/>
    <s v="BOS"/>
    <s v="W"/>
    <d v="1899-12-31T13:02:00"/>
    <n v="7"/>
    <n v="15"/>
    <n v="0.46700000000000003"/>
    <n v="3"/>
    <n v="11"/>
    <n v="0.27300000000000002"/>
    <n v="2"/>
    <n v="2"/>
    <n v="1"/>
    <n v="0"/>
    <n v="3"/>
    <n v="3"/>
    <n v="0"/>
    <n v="1"/>
    <n v="3"/>
    <n v="0"/>
    <n v="3"/>
    <n v="19"/>
    <n v="9"/>
    <n v="14.1"/>
    <d v="2025-11-21T00:00:00"/>
    <m/>
    <m/>
    <m/>
    <n v="37.033333333333331"/>
  </r>
  <r>
    <x v="171"/>
    <s v="UTA"/>
    <s v="OKC"/>
    <s v="L"/>
    <d v="1899-12-31T02:26:00"/>
    <n v="7"/>
    <n v="11"/>
    <n v="0.63600000000000001"/>
    <n v="2"/>
    <n v="4"/>
    <n v="0.5"/>
    <n v="2"/>
    <n v="4"/>
    <n v="0.5"/>
    <n v="2"/>
    <n v="5"/>
    <n v="7"/>
    <n v="2"/>
    <n v="1"/>
    <n v="1"/>
    <n v="3"/>
    <n v="3"/>
    <n v="18"/>
    <n v="-28"/>
    <n v="14.1"/>
    <d v="2025-11-21T00:00:00"/>
    <m/>
    <m/>
    <m/>
    <n v="26.433333333333337"/>
  </r>
  <r>
    <x v="298"/>
    <s v="CHI"/>
    <s v="MIA"/>
    <s v="L"/>
    <d v="1899-12-31T00:03:00"/>
    <n v="5"/>
    <n v="8"/>
    <n v="0.625"/>
    <n v="2"/>
    <n v="5"/>
    <n v="0.4"/>
    <n v="2"/>
    <n v="2"/>
    <n v="1"/>
    <n v="0"/>
    <n v="2"/>
    <n v="2"/>
    <n v="2"/>
    <n v="0"/>
    <n v="5"/>
    <n v="1"/>
    <n v="2"/>
    <n v="14"/>
    <n v="-24"/>
    <n v="14.1"/>
    <d v="2025-11-21T00:00:00"/>
    <m/>
    <m/>
    <m/>
    <n v="24.050000000000004"/>
  </r>
  <r>
    <x v="340"/>
    <s v="MIA"/>
    <s v="CHI"/>
    <s v="W"/>
    <d v="1899-12-31T05:28:00"/>
    <n v="3"/>
    <n v="10"/>
    <n v="0.3"/>
    <n v="2"/>
    <n v="5"/>
    <n v="0.4"/>
    <n v="6"/>
    <n v="6"/>
    <n v="1"/>
    <n v="4"/>
    <n v="7"/>
    <n v="11"/>
    <n v="1"/>
    <n v="1"/>
    <n v="2"/>
    <n v="1"/>
    <n v="3"/>
    <n v="14"/>
    <n v="24"/>
    <n v="14"/>
    <d v="2025-11-21T00:00:00"/>
    <m/>
    <m/>
    <m/>
    <n v="29.466666666666669"/>
  </r>
  <r>
    <x v="199"/>
    <s v="WAS"/>
    <s v="TOR"/>
    <s v="L"/>
    <d v="1899-12-31T01:52:00"/>
    <n v="8"/>
    <n v="15"/>
    <n v="0.53300000000000003"/>
    <n v="2"/>
    <n v="7"/>
    <n v="0.28599999999999998"/>
    <n v="2"/>
    <n v="3"/>
    <n v="0.66700000000000004"/>
    <n v="0"/>
    <n v="3"/>
    <n v="3"/>
    <n v="3"/>
    <n v="1"/>
    <n v="0"/>
    <n v="2"/>
    <n v="2"/>
    <n v="20"/>
    <n v="-11"/>
    <n v="13.5"/>
    <d v="2025-11-21T00:00:00"/>
    <m/>
    <m/>
    <m/>
    <n v="25.866666666666667"/>
  </r>
  <r>
    <x v="239"/>
    <s v="MIA"/>
    <s v="CHI"/>
    <s v="W"/>
    <d v="1899-12-30T18:23:00"/>
    <n v="4"/>
    <n v="7"/>
    <n v="0.57099999999999995"/>
    <n v="2"/>
    <n v="2"/>
    <n v="1"/>
    <n v="2"/>
    <n v="3"/>
    <n v="0.66700000000000004"/>
    <n v="2"/>
    <n v="5"/>
    <n v="7"/>
    <n v="2"/>
    <n v="3"/>
    <n v="0"/>
    <n v="2"/>
    <n v="1"/>
    <n v="12"/>
    <n v="27"/>
    <n v="13.2"/>
    <d v="2025-11-21T00:00:00"/>
    <m/>
    <m/>
    <m/>
    <n v="18.383333333333333"/>
  </r>
  <r>
    <x v="14"/>
    <s v="OKC"/>
    <s v="UTA"/>
    <s v="W"/>
    <d v="1899-12-30T23:43:00"/>
    <n v="5"/>
    <n v="5"/>
    <n v="1"/>
    <n v="0"/>
    <n v="0"/>
    <m/>
    <n v="2"/>
    <n v="4"/>
    <n v="0.5"/>
    <n v="1"/>
    <n v="5"/>
    <n v="6"/>
    <n v="7"/>
    <n v="1"/>
    <n v="0"/>
    <n v="4"/>
    <n v="2"/>
    <n v="12"/>
    <n v="5"/>
    <n v="13"/>
    <d v="2025-11-21T00:00:00"/>
    <m/>
    <m/>
    <m/>
    <n v="23.716666666666669"/>
  </r>
  <r>
    <x v="13"/>
    <s v="HOU"/>
    <s v="DEN"/>
    <s v="L"/>
    <d v="1899-12-31T12:57:00"/>
    <n v="7"/>
    <n v="20"/>
    <n v="0.35"/>
    <n v="5"/>
    <n v="11"/>
    <n v="0.45500000000000002"/>
    <n v="2"/>
    <n v="3"/>
    <n v="0.66700000000000004"/>
    <n v="4"/>
    <n v="7"/>
    <n v="11"/>
    <n v="4"/>
    <n v="0"/>
    <n v="1"/>
    <n v="3"/>
    <n v="6"/>
    <n v="21"/>
    <n v="-8"/>
    <n v="12.4"/>
    <d v="2025-11-21T00:00:00"/>
    <m/>
    <m/>
    <m/>
    <n v="36.950000000000003"/>
  </r>
  <r>
    <x v="113"/>
    <s v="BRK"/>
    <s v="BOS"/>
    <s v="W"/>
    <d v="1899-12-31T05:29:00"/>
    <n v="5"/>
    <n v="10"/>
    <n v="0.5"/>
    <n v="2"/>
    <n v="4"/>
    <n v="0.5"/>
    <n v="0"/>
    <n v="0"/>
    <m/>
    <n v="2"/>
    <n v="4"/>
    <n v="6"/>
    <n v="5"/>
    <n v="1"/>
    <n v="1"/>
    <n v="1"/>
    <n v="4"/>
    <n v="12"/>
    <n v="9"/>
    <n v="12.2"/>
    <d v="2025-11-21T00:00:00"/>
    <m/>
    <m/>
    <m/>
    <n v="29.483333333333334"/>
  </r>
  <r>
    <x v="157"/>
    <s v="MIN"/>
    <s v="PHO"/>
    <s v="L"/>
    <d v="1899-12-31T10:45:00"/>
    <n v="5"/>
    <n v="10"/>
    <n v="0.5"/>
    <n v="0"/>
    <n v="0"/>
    <m/>
    <n v="2"/>
    <n v="4"/>
    <n v="0.5"/>
    <n v="7"/>
    <n v="5"/>
    <n v="12"/>
    <n v="4"/>
    <n v="0"/>
    <n v="1"/>
    <n v="2"/>
    <n v="5"/>
    <n v="12"/>
    <n v="6"/>
    <n v="12.1"/>
    <d v="2025-11-21T00:00:00"/>
    <m/>
    <m/>
    <m/>
    <n v="34.75"/>
  </r>
  <r>
    <x v="99"/>
    <s v="MIN"/>
    <s v="PHO"/>
    <s v="L"/>
    <d v="1899-12-31T16:28:00"/>
    <n v="5"/>
    <n v="12"/>
    <n v="0.41699999999999998"/>
    <n v="0"/>
    <n v="5"/>
    <n v="0"/>
    <n v="3"/>
    <n v="3"/>
    <n v="1"/>
    <n v="3"/>
    <n v="2"/>
    <n v="5"/>
    <n v="2"/>
    <n v="4"/>
    <n v="0"/>
    <n v="1"/>
    <n v="4"/>
    <n v="13"/>
    <n v="9"/>
    <n v="12.1"/>
    <d v="2025-11-21T00:00:00"/>
    <m/>
    <m/>
    <m/>
    <n v="40.466666666666669"/>
  </r>
  <r>
    <x v="426"/>
    <s v="POR"/>
    <s v="GSW"/>
    <s v="W"/>
    <d v="1899-12-30T20:31:00"/>
    <n v="4"/>
    <n v="6"/>
    <n v="0.66700000000000004"/>
    <n v="0"/>
    <n v="1"/>
    <n v="0"/>
    <n v="0"/>
    <n v="0"/>
    <m/>
    <n v="3"/>
    <n v="8"/>
    <n v="11"/>
    <n v="2"/>
    <n v="0"/>
    <n v="3"/>
    <n v="1"/>
    <n v="1"/>
    <n v="8"/>
    <n v="4"/>
    <n v="12"/>
    <d v="2025-11-21T00:00:00"/>
    <m/>
    <m/>
    <m/>
    <n v="20.516666666666666"/>
  </r>
  <r>
    <x v="125"/>
    <s v="WAS"/>
    <s v="TOR"/>
    <s v="L"/>
    <d v="1899-12-30T19:26:00"/>
    <n v="5"/>
    <n v="8"/>
    <n v="0.625"/>
    <n v="3"/>
    <n v="5"/>
    <n v="0.6"/>
    <n v="1"/>
    <n v="2"/>
    <n v="0.5"/>
    <n v="0"/>
    <n v="2"/>
    <n v="2"/>
    <n v="2"/>
    <n v="0"/>
    <n v="1"/>
    <n v="1"/>
    <n v="0"/>
    <n v="14"/>
    <n v="-20"/>
    <n v="11.7"/>
    <d v="2025-11-21T00:00:00"/>
    <m/>
    <m/>
    <m/>
    <n v="19.433333333333334"/>
  </r>
  <r>
    <x v="136"/>
    <s v="PHO"/>
    <s v="MIN"/>
    <s v="W"/>
    <d v="1899-12-31T07:07:00"/>
    <n v="5"/>
    <n v="8"/>
    <n v="0.625"/>
    <n v="3"/>
    <n v="6"/>
    <n v="0.5"/>
    <n v="3"/>
    <n v="4"/>
    <n v="0.75"/>
    <n v="1"/>
    <n v="2"/>
    <n v="3"/>
    <n v="2"/>
    <n v="0"/>
    <n v="0"/>
    <n v="2"/>
    <n v="3"/>
    <n v="16"/>
    <n v="-4"/>
    <n v="11.5"/>
    <d v="2025-11-21T00:00:00"/>
    <m/>
    <m/>
    <m/>
    <n v="31.116666666666667"/>
  </r>
  <r>
    <x v="127"/>
    <s v="PHO"/>
    <s v="MIN"/>
    <s v="W"/>
    <d v="1899-12-31T12:55:00"/>
    <n v="8"/>
    <n v="17"/>
    <n v="0.47099999999999997"/>
    <n v="4"/>
    <n v="8"/>
    <n v="0.5"/>
    <n v="2"/>
    <n v="4"/>
    <n v="0.5"/>
    <n v="0"/>
    <n v="5"/>
    <n v="5"/>
    <n v="1"/>
    <n v="2"/>
    <n v="0"/>
    <n v="3"/>
    <n v="6"/>
    <n v="22"/>
    <n v="-3"/>
    <n v="11.3"/>
    <d v="2025-11-21T00:00:00"/>
    <m/>
    <m/>
    <m/>
    <n v="36.916666666666664"/>
  </r>
  <r>
    <x v="320"/>
    <s v="DEN"/>
    <s v="HOU"/>
    <s v="W"/>
    <d v="1899-12-30T20:52:00"/>
    <n v="4"/>
    <n v="8"/>
    <n v="0.5"/>
    <n v="0"/>
    <n v="2"/>
    <n v="0"/>
    <n v="2"/>
    <n v="2"/>
    <n v="1"/>
    <n v="0"/>
    <n v="1"/>
    <n v="1"/>
    <n v="3"/>
    <n v="3"/>
    <n v="1"/>
    <n v="0"/>
    <n v="3"/>
    <n v="10"/>
    <n v="-15"/>
    <n v="10.9"/>
    <d v="2025-11-21T00:00:00"/>
    <m/>
    <m/>
    <m/>
    <n v="20.866666666666667"/>
  </r>
  <r>
    <x v="16"/>
    <s v="OKC"/>
    <s v="UTA"/>
    <s v="W"/>
    <d v="1899-12-30T18:24:00"/>
    <n v="4"/>
    <n v="5"/>
    <n v="0.8"/>
    <n v="2"/>
    <n v="3"/>
    <n v="0.66700000000000004"/>
    <n v="1"/>
    <n v="2"/>
    <n v="0.5"/>
    <n v="0"/>
    <n v="0"/>
    <n v="0"/>
    <n v="3"/>
    <n v="1"/>
    <n v="0"/>
    <n v="1"/>
    <n v="0"/>
    <n v="11"/>
    <n v="29"/>
    <n v="10.8"/>
    <d v="2025-11-21T00:00:00"/>
    <m/>
    <m/>
    <m/>
    <n v="18.400000000000002"/>
  </r>
  <r>
    <x v="10"/>
    <s v="OKC"/>
    <s v="UTA"/>
    <s v="W"/>
    <d v="1899-12-31T00:34:00"/>
    <n v="4"/>
    <n v="10"/>
    <n v="0.4"/>
    <n v="2"/>
    <n v="3"/>
    <n v="0.66700000000000004"/>
    <n v="2"/>
    <n v="2"/>
    <n v="1"/>
    <n v="1"/>
    <n v="3"/>
    <n v="4"/>
    <n v="4"/>
    <n v="2"/>
    <n v="1"/>
    <n v="2"/>
    <n v="3"/>
    <n v="12"/>
    <n v="29"/>
    <n v="10.5"/>
    <d v="2025-11-21T00:00:00"/>
    <m/>
    <m/>
    <m/>
    <n v="24.566666666666663"/>
  </r>
  <r>
    <x v="15"/>
    <s v="GSW"/>
    <s v="POR"/>
    <s v="L"/>
    <d v="1899-12-31T09:58:00"/>
    <n v="4"/>
    <n v="11"/>
    <n v="0.36399999999999999"/>
    <n v="2"/>
    <n v="6"/>
    <n v="0.33300000000000002"/>
    <n v="1"/>
    <n v="2"/>
    <n v="0.5"/>
    <n v="1"/>
    <n v="4"/>
    <n v="5"/>
    <n v="7"/>
    <n v="3"/>
    <n v="1"/>
    <n v="3"/>
    <n v="4"/>
    <n v="11"/>
    <n v="-3"/>
    <n v="10.4"/>
    <d v="2025-11-21T00:00:00"/>
    <m/>
    <m/>
    <m/>
    <n v="33.966666666666669"/>
  </r>
  <r>
    <x v="293"/>
    <s v="BRK"/>
    <s v="BOS"/>
    <s v="W"/>
    <d v="1899-12-30T21:19:00"/>
    <n v="3"/>
    <n v="4"/>
    <n v="0.75"/>
    <n v="1"/>
    <n v="2"/>
    <n v="0.5"/>
    <n v="2"/>
    <n v="2"/>
    <n v="1"/>
    <n v="0"/>
    <n v="2"/>
    <n v="2"/>
    <n v="1"/>
    <n v="2"/>
    <n v="0"/>
    <n v="0"/>
    <n v="1"/>
    <n v="9"/>
    <n v="2"/>
    <n v="10.3"/>
    <d v="2025-11-21T00:00:00"/>
    <m/>
    <m/>
    <m/>
    <n v="21.316666666666666"/>
  </r>
  <r>
    <x v="58"/>
    <s v="MIN"/>
    <s v="PHO"/>
    <s v="L"/>
    <d v="1899-12-31T10:10:00"/>
    <n v="6"/>
    <n v="13"/>
    <n v="0.46200000000000002"/>
    <n v="2"/>
    <n v="7"/>
    <n v="0.28599999999999998"/>
    <n v="6"/>
    <n v="9"/>
    <n v="0.66700000000000004"/>
    <n v="1"/>
    <n v="4"/>
    <n v="5"/>
    <n v="2"/>
    <n v="1"/>
    <n v="0"/>
    <n v="5"/>
    <n v="3"/>
    <n v="20"/>
    <n v="1"/>
    <n v="10.199999999999999"/>
    <d v="2025-11-21T00:00:00"/>
    <m/>
    <m/>
    <m/>
    <n v="34.166666666666671"/>
  </r>
  <r>
    <x v="324"/>
    <s v="DEN"/>
    <s v="HOU"/>
    <s v="W"/>
    <d v="1899-12-31T10:14:00"/>
    <n v="3"/>
    <n v="5"/>
    <n v="0.6"/>
    <n v="0"/>
    <n v="0"/>
    <m/>
    <n v="3"/>
    <n v="4"/>
    <n v="0.75"/>
    <n v="2"/>
    <n v="8"/>
    <n v="10"/>
    <n v="3"/>
    <n v="1"/>
    <n v="1"/>
    <n v="3"/>
    <n v="2"/>
    <n v="9"/>
    <n v="15"/>
    <n v="10.1"/>
    <d v="2025-11-21T00:00:00"/>
    <m/>
    <m/>
    <m/>
    <n v="34.233333333333334"/>
  </r>
  <r>
    <x v="36"/>
    <s v="GSW"/>
    <s v="POR"/>
    <s v="L"/>
    <d v="1899-12-30T18:08:00"/>
    <n v="2"/>
    <n v="5"/>
    <n v="0.4"/>
    <n v="1"/>
    <n v="3"/>
    <n v="0.33300000000000002"/>
    <n v="2"/>
    <n v="2"/>
    <n v="1"/>
    <n v="1"/>
    <n v="5"/>
    <n v="6"/>
    <n v="3"/>
    <n v="2"/>
    <n v="1"/>
    <n v="1"/>
    <n v="1"/>
    <n v="7"/>
    <n v="-5"/>
    <n v="9.9"/>
    <d v="2025-11-21T00:00:00"/>
    <m/>
    <m/>
    <m/>
    <n v="18.133333333333333"/>
  </r>
  <r>
    <x v="428"/>
    <s v="DAL"/>
    <s v="NOP"/>
    <s v="W"/>
    <d v="1899-12-31T01:14:00"/>
    <n v="3"/>
    <n v="5"/>
    <n v="0.6"/>
    <n v="0"/>
    <n v="0"/>
    <m/>
    <n v="2"/>
    <n v="4"/>
    <n v="0.5"/>
    <n v="2"/>
    <n v="5"/>
    <n v="7"/>
    <n v="3"/>
    <n v="3"/>
    <n v="1"/>
    <n v="3"/>
    <n v="2"/>
    <n v="8"/>
    <n v="-6"/>
    <n v="9.8000000000000007"/>
    <d v="2025-11-21T00:00:00"/>
    <m/>
    <m/>
    <m/>
    <n v="25.233333333333334"/>
  </r>
  <r>
    <x v="454"/>
    <s v="IND"/>
    <s v="CLE"/>
    <s v="L"/>
    <d v="1899-12-30T17:17:00"/>
    <n v="4"/>
    <n v="6"/>
    <n v="0.66700000000000004"/>
    <n v="2"/>
    <n v="2"/>
    <n v="1"/>
    <n v="0"/>
    <n v="0"/>
    <m/>
    <n v="0"/>
    <n v="3"/>
    <n v="3"/>
    <n v="4"/>
    <n v="1"/>
    <n v="0"/>
    <n v="2"/>
    <n v="1"/>
    <n v="10"/>
    <n v="3"/>
    <n v="9.6999999999999993"/>
    <d v="2025-11-21T00:00:00"/>
    <m/>
    <m/>
    <m/>
    <n v="17.283333333333331"/>
  </r>
  <r>
    <x v="205"/>
    <s v="BRK"/>
    <s v="BOS"/>
    <s v="W"/>
    <d v="1899-12-30T19:18:00"/>
    <n v="4"/>
    <n v="6"/>
    <n v="0.66700000000000004"/>
    <n v="1"/>
    <n v="3"/>
    <n v="0.33300000000000002"/>
    <n v="1"/>
    <n v="2"/>
    <n v="0.5"/>
    <n v="0"/>
    <n v="1"/>
    <n v="1"/>
    <n v="4"/>
    <n v="0"/>
    <n v="0"/>
    <n v="1"/>
    <n v="0"/>
    <n v="10"/>
    <n v="-3"/>
    <n v="9.1"/>
    <d v="2025-11-21T00:00:00"/>
    <m/>
    <m/>
    <m/>
    <n v="19.3"/>
  </r>
  <r>
    <x v="277"/>
    <s v="WAS"/>
    <s v="TOR"/>
    <s v="L"/>
    <d v="1899-12-30T18:17:00"/>
    <n v="3"/>
    <n v="6"/>
    <n v="0.5"/>
    <n v="0"/>
    <n v="2"/>
    <n v="0"/>
    <n v="1"/>
    <n v="1"/>
    <n v="1"/>
    <n v="1"/>
    <n v="2"/>
    <n v="3"/>
    <n v="4"/>
    <n v="2"/>
    <n v="0"/>
    <n v="0"/>
    <n v="3"/>
    <n v="7"/>
    <n v="-2"/>
    <n v="8.9"/>
    <d v="2025-11-21T00:00:00"/>
    <m/>
    <m/>
    <m/>
    <n v="18.283333333333331"/>
  </r>
  <r>
    <x v="115"/>
    <s v="MIA"/>
    <s v="CHI"/>
    <s v="W"/>
    <d v="1899-12-30T23:58:00"/>
    <n v="5"/>
    <n v="11"/>
    <n v="0.45500000000000002"/>
    <n v="0"/>
    <n v="0"/>
    <m/>
    <n v="0"/>
    <n v="0"/>
    <m/>
    <n v="2"/>
    <n v="5"/>
    <n v="7"/>
    <n v="7"/>
    <n v="1"/>
    <n v="0"/>
    <n v="3"/>
    <n v="3"/>
    <n v="10"/>
    <n v="12"/>
    <n v="8.9"/>
    <d v="2025-11-21T00:00:00"/>
    <m/>
    <m/>
    <m/>
    <n v="23.966666666666669"/>
  </r>
  <r>
    <x v="8"/>
    <s v="OKC"/>
    <s v="UTA"/>
    <s v="W"/>
    <d v="1899-12-31T02:52:00"/>
    <n v="4"/>
    <n v="6"/>
    <n v="0.66700000000000004"/>
    <n v="2"/>
    <n v="4"/>
    <n v="0.5"/>
    <n v="0"/>
    <n v="0"/>
    <m/>
    <n v="0"/>
    <n v="1"/>
    <n v="1"/>
    <n v="0"/>
    <n v="4"/>
    <n v="0"/>
    <n v="2"/>
    <n v="2"/>
    <n v="10"/>
    <n v="4"/>
    <n v="8.9"/>
    <d v="2025-11-21T00:00:00"/>
    <m/>
    <m/>
    <m/>
    <n v="26.866666666666667"/>
  </r>
  <r>
    <x v="134"/>
    <s v="BOS"/>
    <s v="BRK"/>
    <s v="L"/>
    <d v="1899-12-31T10:45:00"/>
    <n v="5"/>
    <n v="13"/>
    <n v="0.38500000000000001"/>
    <n v="3"/>
    <n v="9"/>
    <n v="0.33300000000000002"/>
    <n v="0"/>
    <n v="0"/>
    <m/>
    <n v="1"/>
    <n v="2"/>
    <n v="3"/>
    <n v="4"/>
    <n v="0"/>
    <n v="0"/>
    <n v="1"/>
    <n v="1"/>
    <n v="13"/>
    <n v="-13"/>
    <n v="8.6"/>
    <d v="2025-11-21T00:00:00"/>
    <m/>
    <m/>
    <m/>
    <n v="34.75"/>
  </r>
  <r>
    <x v="140"/>
    <s v="BRK"/>
    <s v="BOS"/>
    <s v="W"/>
    <d v="1899-12-31T08:14:00"/>
    <n v="2"/>
    <n v="6"/>
    <n v="0.33300000000000002"/>
    <n v="2"/>
    <n v="4"/>
    <n v="0.5"/>
    <n v="0"/>
    <n v="0"/>
    <m/>
    <n v="2"/>
    <n v="4"/>
    <n v="6"/>
    <n v="6"/>
    <n v="0"/>
    <n v="0"/>
    <n v="1"/>
    <n v="0"/>
    <n v="6"/>
    <n v="12"/>
    <n v="8.4"/>
    <d v="2025-11-21T00:00:00"/>
    <m/>
    <m/>
    <m/>
    <n v="32.233333333333334"/>
  </r>
  <r>
    <x v="319"/>
    <s v="DEN"/>
    <s v="HOU"/>
    <s v="W"/>
    <d v="1899-12-31T07:30:00"/>
    <n v="5"/>
    <n v="11"/>
    <n v="0.45500000000000002"/>
    <n v="2"/>
    <n v="7"/>
    <n v="0.28599999999999998"/>
    <n v="0"/>
    <n v="1"/>
    <n v="0"/>
    <n v="0"/>
    <n v="3"/>
    <n v="3"/>
    <n v="2"/>
    <n v="0"/>
    <n v="0"/>
    <n v="0"/>
    <n v="0"/>
    <n v="12"/>
    <n v="4"/>
    <n v="8.1999999999999993"/>
    <d v="2025-11-21T00:00:00"/>
    <m/>
    <m/>
    <m/>
    <n v="31.5"/>
  </r>
  <r>
    <x v="173"/>
    <s v="WAS"/>
    <s v="TOR"/>
    <s v="L"/>
    <d v="1899-12-30T18:50:00"/>
    <n v="3"/>
    <n v="6"/>
    <n v="0.5"/>
    <n v="2"/>
    <n v="4"/>
    <n v="0.5"/>
    <n v="1"/>
    <n v="2"/>
    <n v="0.5"/>
    <n v="0"/>
    <n v="3"/>
    <n v="3"/>
    <n v="1"/>
    <n v="1"/>
    <n v="0"/>
    <n v="0"/>
    <n v="0"/>
    <n v="9"/>
    <n v="-17"/>
    <n v="8.1999999999999993"/>
    <d v="2025-11-21T00:00:00"/>
    <m/>
    <m/>
    <m/>
    <n v="18.833333333333332"/>
  </r>
  <r>
    <x v="325"/>
    <s v="DEN"/>
    <s v="HOU"/>
    <s v="W"/>
    <d v="1899-12-31T08:13:00"/>
    <n v="2"/>
    <n v="6"/>
    <n v="0.33300000000000002"/>
    <n v="1"/>
    <n v="2"/>
    <n v="0.5"/>
    <n v="4"/>
    <n v="4"/>
    <n v="1"/>
    <n v="2"/>
    <n v="3"/>
    <n v="5"/>
    <n v="1"/>
    <n v="1"/>
    <n v="1"/>
    <n v="1"/>
    <n v="3"/>
    <n v="9"/>
    <n v="-3"/>
    <n v="8.1"/>
    <d v="2025-11-21T00:00:00"/>
    <m/>
    <m/>
    <m/>
    <n v="32.216666666666669"/>
  </r>
  <r>
    <x v="257"/>
    <s v="DAL"/>
    <s v="NOP"/>
    <s v="W"/>
    <d v="1899-12-30T23:43:00"/>
    <n v="2"/>
    <n v="5"/>
    <n v="0.4"/>
    <n v="1"/>
    <n v="3"/>
    <n v="0.33300000000000002"/>
    <n v="4"/>
    <n v="6"/>
    <n v="0.66700000000000004"/>
    <n v="0"/>
    <n v="5"/>
    <n v="5"/>
    <n v="5"/>
    <n v="0"/>
    <n v="0"/>
    <n v="2"/>
    <n v="1"/>
    <n v="9"/>
    <n v="5"/>
    <n v="8.1"/>
    <d v="2025-11-21T00:00:00"/>
    <m/>
    <m/>
    <m/>
    <n v="23.716666666666669"/>
  </r>
  <r>
    <x v="23"/>
    <s v="HOU"/>
    <s v="DEN"/>
    <s v="L"/>
    <d v="1899-12-30T23:07:00"/>
    <n v="2"/>
    <n v="2"/>
    <n v="1"/>
    <n v="0"/>
    <n v="0"/>
    <m/>
    <n v="1"/>
    <n v="3"/>
    <n v="0.33300000000000002"/>
    <n v="5"/>
    <n v="3"/>
    <n v="8"/>
    <n v="2"/>
    <n v="0"/>
    <n v="0"/>
    <n v="1"/>
    <n v="1"/>
    <n v="5"/>
    <n v="14"/>
    <n v="8"/>
    <d v="2025-11-21T00:00:00"/>
    <m/>
    <m/>
    <m/>
    <n v="23.116666666666667"/>
  </r>
  <r>
    <x v="360"/>
    <s v="BOS"/>
    <s v="BRK"/>
    <s v="L"/>
    <d v="1899-12-31T00:08:00"/>
    <n v="4"/>
    <n v="7"/>
    <n v="0.57099999999999995"/>
    <n v="1"/>
    <n v="2"/>
    <n v="0.5"/>
    <n v="0"/>
    <n v="0"/>
    <m/>
    <n v="2"/>
    <n v="4"/>
    <n v="6"/>
    <n v="0"/>
    <n v="1"/>
    <n v="0"/>
    <n v="1"/>
    <n v="1"/>
    <n v="9"/>
    <n v="8"/>
    <n v="7.9"/>
    <d v="2025-11-21T00:00:00"/>
    <m/>
    <m/>
    <m/>
    <n v="24.133333333333333"/>
  </r>
  <r>
    <x v="9"/>
    <s v="HOU"/>
    <s v="DEN"/>
    <s v="L"/>
    <d v="1899-12-31T11:15:00"/>
    <n v="5"/>
    <n v="15"/>
    <n v="0.33300000000000002"/>
    <n v="1"/>
    <n v="5"/>
    <n v="0.2"/>
    <n v="2"/>
    <n v="3"/>
    <n v="0.66700000000000004"/>
    <n v="1"/>
    <n v="7"/>
    <n v="8"/>
    <n v="2"/>
    <n v="2"/>
    <n v="1"/>
    <n v="2"/>
    <n v="3"/>
    <n v="13"/>
    <n v="-7"/>
    <n v="7.8"/>
    <d v="2025-11-21T00:00:00"/>
    <m/>
    <m/>
    <m/>
    <n v="35.25"/>
  </r>
  <r>
    <x v="430"/>
    <s v="UTA"/>
    <s v="OKC"/>
    <s v="L"/>
    <d v="1899-12-30T13:15:00"/>
    <n v="4"/>
    <n v="6"/>
    <n v="0.66700000000000004"/>
    <n v="4"/>
    <n v="5"/>
    <n v="0.8"/>
    <n v="0"/>
    <n v="0"/>
    <m/>
    <n v="1"/>
    <n v="0"/>
    <n v="1"/>
    <n v="0"/>
    <n v="0"/>
    <n v="1"/>
    <n v="1"/>
    <n v="5"/>
    <n v="12"/>
    <n v="-9"/>
    <n v="7.8"/>
    <d v="2025-11-21T00:00:00"/>
    <m/>
    <m/>
    <m/>
    <n v="13.25"/>
  </r>
  <r>
    <x v="1"/>
    <s v="HOU"/>
    <s v="DEN"/>
    <s v="L"/>
    <d v="1899-12-31T12:09:00"/>
    <n v="6"/>
    <n v="14"/>
    <n v="0.42899999999999999"/>
    <n v="0"/>
    <n v="1"/>
    <n v="0"/>
    <n v="2"/>
    <n v="3"/>
    <n v="0.66700000000000004"/>
    <n v="2"/>
    <n v="3"/>
    <n v="5"/>
    <n v="6"/>
    <n v="1"/>
    <n v="0"/>
    <n v="4"/>
    <n v="5"/>
    <n v="14"/>
    <n v="-16"/>
    <n v="7.7"/>
    <d v="2025-11-21T00:00:00"/>
    <m/>
    <m/>
    <m/>
    <n v="36.150000000000006"/>
  </r>
  <r>
    <x v="403"/>
    <s v="TOR"/>
    <s v="WAS"/>
    <s v="W"/>
    <d v="1899-12-30T22:16:00"/>
    <n v="1"/>
    <n v="2"/>
    <n v="0.5"/>
    <n v="1"/>
    <n v="1"/>
    <n v="1"/>
    <n v="0"/>
    <n v="0"/>
    <m/>
    <n v="3"/>
    <n v="0"/>
    <n v="3"/>
    <n v="2"/>
    <n v="3"/>
    <n v="0"/>
    <n v="0"/>
    <n v="2"/>
    <n v="3"/>
    <n v="20"/>
    <n v="7.7"/>
    <d v="2025-11-21T00:00:00"/>
    <m/>
    <m/>
    <m/>
    <n v="22.266666666666666"/>
  </r>
  <r>
    <x v="188"/>
    <s v="MIN"/>
    <s v="PHO"/>
    <s v="L"/>
    <d v="1899-12-31T02:59:00"/>
    <n v="4"/>
    <n v="10"/>
    <n v="0.4"/>
    <n v="1"/>
    <n v="3"/>
    <n v="0.33300000000000002"/>
    <n v="0"/>
    <n v="0"/>
    <m/>
    <n v="1"/>
    <n v="1"/>
    <n v="2"/>
    <n v="2"/>
    <n v="2"/>
    <n v="2"/>
    <n v="1"/>
    <n v="2"/>
    <n v="9"/>
    <n v="-9"/>
    <n v="7.6"/>
    <d v="2025-11-21T00:00:00"/>
    <m/>
    <m/>
    <m/>
    <n v="26.983333333333331"/>
  </r>
  <r>
    <x v="406"/>
    <s v="POR"/>
    <s v="GSW"/>
    <s v="W"/>
    <d v="1899-12-30T23:14:00"/>
    <n v="6"/>
    <n v="11"/>
    <n v="0.54500000000000004"/>
    <n v="3"/>
    <n v="7"/>
    <n v="0.42899999999999999"/>
    <n v="0"/>
    <n v="1"/>
    <n v="0"/>
    <n v="0"/>
    <n v="1"/>
    <n v="1"/>
    <n v="2"/>
    <n v="1"/>
    <n v="0"/>
    <n v="3"/>
    <n v="4"/>
    <n v="15"/>
    <n v="7"/>
    <n v="7.4"/>
    <d v="2025-11-21T00:00:00"/>
    <m/>
    <m/>
    <m/>
    <n v="23.233333333333334"/>
  </r>
  <r>
    <x v="218"/>
    <s v="MIN"/>
    <s v="PHO"/>
    <s v="L"/>
    <d v="1899-12-31T07:36:00"/>
    <n v="2"/>
    <n v="9"/>
    <n v="0.222"/>
    <n v="2"/>
    <n v="7"/>
    <n v="0.28599999999999998"/>
    <n v="3"/>
    <n v="3"/>
    <n v="1"/>
    <n v="0"/>
    <n v="2"/>
    <n v="2"/>
    <n v="3"/>
    <n v="4"/>
    <n v="0"/>
    <n v="2"/>
    <n v="2"/>
    <n v="9"/>
    <n v="9"/>
    <n v="7.4"/>
    <d v="2025-11-21T00:00:00"/>
    <m/>
    <m/>
    <m/>
    <n v="31.6"/>
  </r>
  <r>
    <x v="422"/>
    <s v="WAS"/>
    <s v="TOR"/>
    <s v="L"/>
    <d v="1899-12-31T02:00:00"/>
    <n v="1"/>
    <n v="6"/>
    <n v="0.16700000000000001"/>
    <n v="0"/>
    <n v="5"/>
    <n v="0"/>
    <n v="7"/>
    <n v="8"/>
    <n v="0.875"/>
    <n v="0"/>
    <n v="3"/>
    <n v="3"/>
    <n v="2"/>
    <n v="2"/>
    <n v="0"/>
    <n v="1"/>
    <n v="2"/>
    <n v="9"/>
    <n v="-19"/>
    <n v="7.3"/>
    <d v="2025-11-21T00:00:00"/>
    <m/>
    <m/>
    <m/>
    <n v="26"/>
  </r>
  <r>
    <x v="135"/>
    <s v="WAS"/>
    <s v="TOR"/>
    <s v="L"/>
    <d v="1899-12-30T17:04:00"/>
    <n v="5"/>
    <n v="9"/>
    <n v="0.55600000000000005"/>
    <n v="1"/>
    <n v="2"/>
    <n v="0.5"/>
    <n v="0"/>
    <n v="0"/>
    <m/>
    <n v="1"/>
    <n v="1"/>
    <n v="2"/>
    <n v="0"/>
    <n v="1"/>
    <n v="0"/>
    <n v="1"/>
    <n v="1"/>
    <n v="11"/>
    <n v="-15"/>
    <n v="7.3"/>
    <d v="2025-11-21T00:00:00"/>
    <m/>
    <m/>
    <m/>
    <n v="17.066666666666666"/>
  </r>
  <r>
    <x v="439"/>
    <s v="WAS"/>
    <s v="TOR"/>
    <s v="L"/>
    <d v="1899-12-30T04:44:00"/>
    <n v="2"/>
    <n v="3"/>
    <n v="0.66700000000000004"/>
    <n v="1"/>
    <n v="2"/>
    <n v="0.5"/>
    <n v="4"/>
    <n v="4"/>
    <n v="1"/>
    <n v="0"/>
    <n v="1"/>
    <n v="1"/>
    <n v="0"/>
    <n v="0"/>
    <n v="0"/>
    <n v="1"/>
    <n v="0"/>
    <n v="9"/>
    <n v="1"/>
    <n v="7"/>
    <d v="2025-11-21T00:00:00"/>
    <m/>
    <m/>
    <m/>
    <n v="4.7333333333333334"/>
  </r>
  <r>
    <x v="5"/>
    <s v="OKC"/>
    <s v="UTA"/>
    <s v="W"/>
    <d v="1899-12-31T02:47:00"/>
    <n v="5"/>
    <n v="14"/>
    <n v="0.35699999999999998"/>
    <n v="0"/>
    <n v="4"/>
    <n v="0"/>
    <n v="1"/>
    <n v="2"/>
    <n v="0.5"/>
    <n v="0"/>
    <n v="3"/>
    <n v="3"/>
    <n v="2"/>
    <n v="2"/>
    <n v="1"/>
    <n v="0"/>
    <n v="2"/>
    <n v="11"/>
    <n v="12"/>
    <n v="7"/>
    <d v="2025-11-21T00:00:00"/>
    <m/>
    <m/>
    <m/>
    <n v="26.783333333333331"/>
  </r>
  <r>
    <x v="28"/>
    <s v="OKC"/>
    <s v="UTA"/>
    <s v="W"/>
    <d v="1899-12-30T21:08:00"/>
    <n v="3"/>
    <n v="4"/>
    <n v="0.75"/>
    <n v="3"/>
    <n v="4"/>
    <n v="0.75"/>
    <n v="0"/>
    <n v="0"/>
    <m/>
    <n v="0"/>
    <n v="1"/>
    <n v="1"/>
    <n v="0"/>
    <n v="0"/>
    <n v="0"/>
    <n v="0"/>
    <n v="2"/>
    <n v="9"/>
    <n v="1"/>
    <n v="6.9"/>
    <d v="2025-11-21T00:00:00"/>
    <m/>
    <m/>
    <m/>
    <n v="21.133333333333333"/>
  </r>
  <r>
    <x v="262"/>
    <s v="DAL"/>
    <s v="NOP"/>
    <s v="W"/>
    <d v="1899-12-30T14:09:00"/>
    <n v="4"/>
    <n v="7"/>
    <n v="0.57099999999999995"/>
    <n v="3"/>
    <n v="5"/>
    <n v="0.6"/>
    <n v="0"/>
    <n v="0"/>
    <m/>
    <n v="0"/>
    <n v="2"/>
    <n v="2"/>
    <n v="0"/>
    <n v="0"/>
    <n v="0"/>
    <n v="1"/>
    <n v="1"/>
    <n v="11"/>
    <n v="0"/>
    <n v="6.9"/>
    <d v="2025-11-21T00:00:00"/>
    <m/>
    <m/>
    <m/>
    <n v="14.15"/>
  </r>
  <r>
    <x v="328"/>
    <s v="OKC"/>
    <s v="UTA"/>
    <s v="W"/>
    <d v="1899-12-30T09:17:00"/>
    <n v="3"/>
    <n v="4"/>
    <n v="0.75"/>
    <n v="0"/>
    <n v="1"/>
    <n v="0"/>
    <n v="1"/>
    <n v="1"/>
    <n v="1"/>
    <n v="0"/>
    <n v="0"/>
    <n v="0"/>
    <n v="1"/>
    <n v="0"/>
    <n v="1"/>
    <n v="0"/>
    <n v="0"/>
    <n v="7"/>
    <n v="3"/>
    <n v="6.8"/>
    <d v="2025-11-21T00:00:00"/>
    <m/>
    <m/>
    <m/>
    <n v="9.2833333333333332"/>
  </r>
  <r>
    <x v="83"/>
    <s v="NOP"/>
    <s v="DAL"/>
    <s v="L"/>
    <d v="1899-12-31T08:08:00"/>
    <n v="3"/>
    <n v="10"/>
    <n v="0.3"/>
    <n v="1"/>
    <n v="3"/>
    <n v="0.33300000000000002"/>
    <n v="0"/>
    <n v="0"/>
    <m/>
    <n v="2"/>
    <n v="7"/>
    <n v="9"/>
    <n v="2"/>
    <n v="2"/>
    <n v="1"/>
    <n v="1"/>
    <n v="3"/>
    <n v="7"/>
    <n v="-7"/>
    <n v="6.6"/>
    <d v="2025-11-21T00:00:00"/>
    <m/>
    <m/>
    <m/>
    <n v="32.133333333333333"/>
  </r>
  <r>
    <x v="232"/>
    <s v="DAL"/>
    <s v="NOP"/>
    <s v="W"/>
    <d v="1899-12-30T17:51:00"/>
    <n v="1"/>
    <n v="1"/>
    <n v="1"/>
    <n v="0"/>
    <n v="0"/>
    <m/>
    <n v="2"/>
    <n v="2"/>
    <n v="1"/>
    <n v="3"/>
    <n v="1"/>
    <n v="4"/>
    <n v="2"/>
    <n v="1"/>
    <n v="1"/>
    <n v="1"/>
    <n v="5"/>
    <n v="4"/>
    <n v="8"/>
    <n v="6.2"/>
    <d v="2025-11-21T00:00:00"/>
    <m/>
    <m/>
    <m/>
    <n v="17.850000000000001"/>
  </r>
  <r>
    <x v="332"/>
    <s v="OKC"/>
    <s v="UTA"/>
    <s v="W"/>
    <d v="1899-12-30T04:47:00"/>
    <n v="2"/>
    <n v="2"/>
    <n v="1"/>
    <n v="1"/>
    <n v="1"/>
    <n v="1"/>
    <n v="0"/>
    <n v="0"/>
    <m/>
    <n v="0"/>
    <n v="1"/>
    <n v="1"/>
    <n v="2"/>
    <n v="0"/>
    <n v="0"/>
    <n v="0"/>
    <n v="0"/>
    <n v="5"/>
    <n v="7"/>
    <n v="6.1"/>
    <d v="2025-11-21T00:00:00"/>
    <m/>
    <m/>
    <m/>
    <n v="4.7833333333333332"/>
  </r>
  <r>
    <x v="178"/>
    <s v="CLE"/>
    <s v="IND"/>
    <s v="W"/>
    <d v="1899-12-30T19:11:00"/>
    <n v="2"/>
    <n v="4"/>
    <n v="0.5"/>
    <n v="0"/>
    <n v="1"/>
    <n v="0"/>
    <n v="0"/>
    <n v="0"/>
    <m/>
    <n v="1"/>
    <n v="1"/>
    <n v="2"/>
    <n v="1"/>
    <n v="1"/>
    <n v="2"/>
    <n v="0"/>
    <n v="0"/>
    <n v="4"/>
    <n v="-2"/>
    <n v="6.1"/>
    <d v="2025-11-21T00:00:00"/>
    <m/>
    <m/>
    <m/>
    <n v="19.183333333333334"/>
  </r>
  <r>
    <x v="315"/>
    <s v="IND"/>
    <s v="CLE"/>
    <s v="L"/>
    <d v="1899-12-31T01:25:00"/>
    <n v="1"/>
    <n v="6"/>
    <n v="0.16700000000000001"/>
    <n v="0"/>
    <n v="5"/>
    <n v="0"/>
    <n v="0"/>
    <n v="0"/>
    <m/>
    <n v="2"/>
    <n v="3"/>
    <n v="5"/>
    <n v="5"/>
    <n v="2"/>
    <n v="0"/>
    <n v="0"/>
    <n v="0"/>
    <n v="2"/>
    <n v="-16"/>
    <n v="6"/>
    <d v="2025-11-21T00:00:00"/>
    <m/>
    <m/>
    <m/>
    <n v="25.416666666666664"/>
  </r>
  <r>
    <x v="32"/>
    <s v="GSW"/>
    <s v="POR"/>
    <s v="L"/>
    <d v="1899-12-30T16:53:00"/>
    <n v="2"/>
    <n v="6"/>
    <n v="0.33300000000000002"/>
    <n v="1"/>
    <n v="5"/>
    <n v="0.2"/>
    <n v="2"/>
    <n v="2"/>
    <n v="1"/>
    <n v="0"/>
    <n v="4"/>
    <n v="4"/>
    <n v="1"/>
    <n v="3"/>
    <n v="0"/>
    <n v="1"/>
    <n v="4"/>
    <n v="7"/>
    <n v="7"/>
    <n v="5.9"/>
    <d v="2025-11-21T00:00:00"/>
    <m/>
    <m/>
    <m/>
    <n v="16.883333333333333"/>
  </r>
  <r>
    <x v="120"/>
    <s v="TOR"/>
    <s v="WAS"/>
    <s v="W"/>
    <d v="1899-12-30T19:11:00"/>
    <n v="1"/>
    <n v="1"/>
    <n v="1"/>
    <n v="0"/>
    <n v="0"/>
    <m/>
    <n v="1"/>
    <n v="2"/>
    <n v="0.5"/>
    <n v="4"/>
    <n v="5"/>
    <n v="9"/>
    <n v="1"/>
    <n v="0"/>
    <n v="1"/>
    <n v="1"/>
    <n v="3"/>
    <n v="3"/>
    <n v="9"/>
    <n v="5.8"/>
    <d v="2025-11-21T00:00:00"/>
    <m/>
    <m/>
    <m/>
    <n v="19.183333333333334"/>
  </r>
  <r>
    <x v="175"/>
    <s v="UTA"/>
    <s v="OKC"/>
    <s v="L"/>
    <d v="1899-12-30T22:26:00"/>
    <n v="2"/>
    <n v="7"/>
    <n v="0.28599999999999998"/>
    <n v="0"/>
    <n v="1"/>
    <n v="0"/>
    <n v="1"/>
    <n v="2"/>
    <n v="0.5"/>
    <n v="4"/>
    <n v="6"/>
    <n v="10"/>
    <n v="3"/>
    <n v="1"/>
    <n v="0"/>
    <n v="1"/>
    <n v="4"/>
    <n v="5"/>
    <n v="1"/>
    <n v="5.6"/>
    <d v="2025-11-21T00:00:00"/>
    <m/>
    <m/>
    <m/>
    <n v="22.433333333333334"/>
  </r>
  <r>
    <x v="29"/>
    <s v="GSW"/>
    <s v="POR"/>
    <s v="L"/>
    <d v="1899-12-30T16:55:00"/>
    <n v="3"/>
    <n v="4"/>
    <n v="0.75"/>
    <n v="0"/>
    <n v="0"/>
    <m/>
    <n v="0"/>
    <n v="0"/>
    <m/>
    <n v="0"/>
    <n v="2"/>
    <n v="2"/>
    <n v="4"/>
    <n v="0"/>
    <n v="0"/>
    <n v="1"/>
    <n v="3"/>
    <n v="6"/>
    <n v="-2"/>
    <n v="5.6"/>
    <d v="2025-11-21T00:00:00"/>
    <m/>
    <m/>
    <m/>
    <n v="16.916666666666668"/>
  </r>
  <r>
    <x v="348"/>
    <s v="GSW"/>
    <s v="POR"/>
    <s v="L"/>
    <d v="1899-12-31T04:27:00"/>
    <n v="3"/>
    <n v="6"/>
    <n v="0.5"/>
    <n v="2"/>
    <n v="5"/>
    <n v="0.4"/>
    <n v="2"/>
    <n v="2"/>
    <n v="1"/>
    <n v="1"/>
    <n v="1"/>
    <n v="2"/>
    <n v="1"/>
    <n v="0"/>
    <n v="1"/>
    <n v="2"/>
    <n v="5"/>
    <n v="10"/>
    <n v="-15"/>
    <n v="5.4"/>
    <d v="2025-11-21T00:00:00"/>
    <m/>
    <m/>
    <m/>
    <n v="28.449999999999996"/>
  </r>
  <r>
    <x v="355"/>
    <s v="BOS"/>
    <s v="BRK"/>
    <s v="L"/>
    <d v="1899-12-30T11:10:00"/>
    <n v="2"/>
    <n v="2"/>
    <n v="1"/>
    <n v="1"/>
    <n v="1"/>
    <n v="1"/>
    <n v="0"/>
    <n v="0"/>
    <m/>
    <n v="0"/>
    <n v="2"/>
    <n v="2"/>
    <n v="1"/>
    <n v="0"/>
    <n v="0"/>
    <n v="0"/>
    <n v="1"/>
    <n v="5"/>
    <n v="-8"/>
    <n v="5.3"/>
    <d v="2025-11-21T00:00:00"/>
    <m/>
    <m/>
    <m/>
    <n v="11.166666666666668"/>
  </r>
  <r>
    <x v="357"/>
    <s v="NOP"/>
    <s v="DAL"/>
    <s v="L"/>
    <d v="1899-12-30T19:45:00"/>
    <n v="2"/>
    <n v="5"/>
    <n v="0.4"/>
    <n v="1"/>
    <n v="4"/>
    <n v="0.25"/>
    <n v="0"/>
    <n v="0"/>
    <m/>
    <n v="0"/>
    <n v="5"/>
    <n v="5"/>
    <n v="6"/>
    <n v="0"/>
    <n v="0"/>
    <n v="2"/>
    <n v="2"/>
    <n v="5"/>
    <n v="2"/>
    <n v="5.2"/>
    <d v="2025-11-21T00:00:00"/>
    <m/>
    <m/>
    <m/>
    <n v="19.75"/>
  </r>
  <r>
    <x v="308"/>
    <s v="BOS"/>
    <s v="BRK"/>
    <s v="L"/>
    <d v="1899-12-30T16:50:00"/>
    <n v="2"/>
    <n v="5"/>
    <n v="0.4"/>
    <n v="2"/>
    <n v="2"/>
    <n v="1"/>
    <n v="1"/>
    <n v="2"/>
    <n v="0.5"/>
    <n v="3"/>
    <n v="1"/>
    <n v="4"/>
    <n v="1"/>
    <n v="0"/>
    <n v="0"/>
    <n v="1"/>
    <n v="2"/>
    <n v="7"/>
    <n v="-5"/>
    <n v="5.2"/>
    <d v="2025-11-21T00:00:00"/>
    <m/>
    <m/>
    <m/>
    <n v="16.833333333333332"/>
  </r>
  <r>
    <x v="203"/>
    <s v="PHO"/>
    <s v="MIN"/>
    <s v="W"/>
    <d v="1899-12-30T12:53:00"/>
    <n v="1"/>
    <n v="2"/>
    <n v="0.5"/>
    <n v="0"/>
    <n v="0"/>
    <m/>
    <n v="0"/>
    <n v="0"/>
    <m/>
    <n v="2"/>
    <n v="3"/>
    <n v="5"/>
    <n v="3"/>
    <n v="3"/>
    <n v="0"/>
    <n v="2"/>
    <n v="3"/>
    <n v="2"/>
    <n v="8"/>
    <n v="5.2"/>
    <d v="2025-11-21T00:00:00"/>
    <m/>
    <m/>
    <m/>
    <n v="12.883333333333333"/>
  </r>
  <r>
    <x v="215"/>
    <s v="CHI"/>
    <s v="MIA"/>
    <s v="L"/>
    <d v="1899-12-30T18:17:00"/>
    <n v="3"/>
    <n v="6"/>
    <n v="0.5"/>
    <n v="1"/>
    <n v="4"/>
    <n v="0.25"/>
    <n v="1"/>
    <n v="2"/>
    <n v="0.5"/>
    <n v="0"/>
    <n v="1"/>
    <n v="1"/>
    <n v="2"/>
    <n v="1"/>
    <n v="1"/>
    <n v="1"/>
    <n v="6"/>
    <n v="8"/>
    <n v="-10"/>
    <n v="4.5999999999999996"/>
    <d v="2025-11-21T00:00:00"/>
    <m/>
    <m/>
    <m/>
    <n v="18.283333333333331"/>
  </r>
  <r>
    <x v="167"/>
    <s v="WAS"/>
    <s v="TOR"/>
    <s v="L"/>
    <d v="1899-12-30T16:13:00"/>
    <n v="3"/>
    <n v="5"/>
    <n v="0.6"/>
    <n v="1"/>
    <n v="2"/>
    <n v="0.5"/>
    <n v="0"/>
    <n v="0"/>
    <m/>
    <n v="1"/>
    <n v="1"/>
    <n v="2"/>
    <n v="3"/>
    <n v="0"/>
    <n v="0"/>
    <n v="1"/>
    <n v="6"/>
    <n v="7"/>
    <n v="-20"/>
    <n v="4.4000000000000004"/>
    <d v="2025-11-21T00:00:00"/>
    <m/>
    <m/>
    <m/>
    <n v="16.216666666666669"/>
  </r>
  <r>
    <x v="100"/>
    <s v="PHO"/>
    <s v="MIN"/>
    <s v="W"/>
    <d v="1899-12-30T23:55:00"/>
    <n v="1"/>
    <n v="3"/>
    <n v="0.33300000000000002"/>
    <n v="1"/>
    <n v="2"/>
    <n v="0.5"/>
    <n v="1"/>
    <n v="2"/>
    <n v="0.5"/>
    <n v="1"/>
    <n v="2"/>
    <n v="3"/>
    <n v="1"/>
    <n v="2"/>
    <n v="1"/>
    <n v="1"/>
    <n v="3"/>
    <n v="4"/>
    <n v="-5"/>
    <n v="4.4000000000000004"/>
    <d v="2025-11-21T00:00:00"/>
    <m/>
    <m/>
    <m/>
    <n v="23.916666666666668"/>
  </r>
  <r>
    <x v="297"/>
    <s v="CHI"/>
    <s v="MIA"/>
    <s v="L"/>
    <d v="1899-12-30T16:52:00"/>
    <n v="4"/>
    <n v="8"/>
    <n v="0.5"/>
    <n v="1"/>
    <n v="2"/>
    <n v="0.5"/>
    <n v="0"/>
    <n v="2"/>
    <n v="0"/>
    <n v="1"/>
    <n v="1"/>
    <n v="2"/>
    <n v="0"/>
    <n v="0"/>
    <n v="0"/>
    <n v="0"/>
    <n v="2"/>
    <n v="9"/>
    <n v="-20"/>
    <n v="4.4000000000000004"/>
    <d v="2025-11-21T00:00:00"/>
    <m/>
    <m/>
    <m/>
    <n v="16.866666666666667"/>
  </r>
  <r>
    <x v="93"/>
    <s v="CHI"/>
    <s v="MIA"/>
    <s v="L"/>
    <d v="1899-12-30T17:52:00"/>
    <n v="2"/>
    <n v="6"/>
    <n v="0.33300000000000002"/>
    <n v="0"/>
    <n v="2"/>
    <n v="0"/>
    <n v="2"/>
    <n v="2"/>
    <n v="1"/>
    <n v="1"/>
    <n v="3"/>
    <n v="4"/>
    <n v="2"/>
    <n v="1"/>
    <n v="1"/>
    <n v="3"/>
    <n v="0"/>
    <n v="6"/>
    <n v="-10"/>
    <n v="4.3"/>
    <d v="2025-11-21T00:00:00"/>
    <m/>
    <m/>
    <m/>
    <n v="17.866666666666667"/>
  </r>
  <r>
    <x v="18"/>
    <s v="HOU"/>
    <s v="DEN"/>
    <s v="L"/>
    <d v="1899-12-30T11:07:00"/>
    <n v="2"/>
    <n v="6"/>
    <n v="0.33300000000000002"/>
    <n v="2"/>
    <n v="6"/>
    <n v="0.33300000000000002"/>
    <n v="0"/>
    <n v="0"/>
    <m/>
    <n v="2"/>
    <n v="0"/>
    <n v="2"/>
    <n v="1"/>
    <n v="0"/>
    <n v="0"/>
    <n v="0"/>
    <n v="1"/>
    <n v="6"/>
    <n v="4"/>
    <n v="4.3"/>
    <d v="2025-11-21T00:00:00"/>
    <m/>
    <m/>
    <m/>
    <n v="11.116666666666667"/>
  </r>
  <r>
    <x v="436"/>
    <s v="CHI"/>
    <s v="MIA"/>
    <s v="L"/>
    <d v="1899-12-30T18:08:00"/>
    <n v="2"/>
    <n v="8"/>
    <n v="0.25"/>
    <n v="2"/>
    <n v="8"/>
    <n v="0.25"/>
    <n v="4"/>
    <n v="4"/>
    <n v="1"/>
    <n v="0"/>
    <n v="1"/>
    <n v="1"/>
    <n v="0"/>
    <n v="1"/>
    <n v="0"/>
    <n v="2"/>
    <n v="1"/>
    <n v="10"/>
    <n v="-17"/>
    <n v="4.0999999999999996"/>
    <d v="2025-11-21T00:00:00"/>
    <m/>
    <m/>
    <m/>
    <n v="18.133333333333333"/>
  </r>
  <r>
    <x v="259"/>
    <s v="WAS"/>
    <s v="TOR"/>
    <s v="L"/>
    <d v="1899-12-30T04:44:00"/>
    <n v="1"/>
    <n v="1"/>
    <n v="1"/>
    <n v="0"/>
    <n v="0"/>
    <m/>
    <n v="2"/>
    <n v="2"/>
    <n v="1"/>
    <n v="1"/>
    <n v="0"/>
    <n v="1"/>
    <n v="0"/>
    <n v="0"/>
    <n v="0"/>
    <n v="0"/>
    <n v="1"/>
    <n v="4"/>
    <n v="1"/>
    <n v="4"/>
    <d v="2025-11-21T00:00:00"/>
    <m/>
    <m/>
    <m/>
    <n v="4.7333333333333334"/>
  </r>
  <r>
    <x v="361"/>
    <s v="MIA"/>
    <s v="CHI"/>
    <s v="W"/>
    <d v="1899-12-30T06:12:00"/>
    <n v="2"/>
    <n v="5"/>
    <n v="0.4"/>
    <n v="2"/>
    <n v="2"/>
    <n v="1"/>
    <n v="0"/>
    <n v="0"/>
    <m/>
    <n v="0"/>
    <n v="0"/>
    <n v="0"/>
    <n v="1"/>
    <n v="0"/>
    <n v="0"/>
    <n v="0"/>
    <n v="0"/>
    <n v="6"/>
    <n v="-3"/>
    <n v="4"/>
    <d v="2025-11-21T00:00:00"/>
    <m/>
    <m/>
    <m/>
    <n v="6.2000000000000011"/>
  </r>
  <r>
    <x v="291"/>
    <s v="DAL"/>
    <s v="NOP"/>
    <s v="W"/>
    <d v="1899-12-31T04:20:00"/>
    <n v="1"/>
    <n v="12"/>
    <n v="8.3000000000000004E-2"/>
    <n v="1"/>
    <n v="7"/>
    <n v="0.14299999999999999"/>
    <n v="2"/>
    <n v="2"/>
    <n v="1"/>
    <n v="2"/>
    <n v="3"/>
    <n v="5"/>
    <n v="12"/>
    <n v="1"/>
    <n v="2"/>
    <n v="6"/>
    <n v="1"/>
    <n v="5"/>
    <n v="1"/>
    <n v="3.7"/>
    <d v="2025-11-21T00:00:00"/>
    <m/>
    <m/>
    <m/>
    <n v="28.333333333333336"/>
  </r>
  <r>
    <x v="318"/>
    <s v="DEN"/>
    <s v="HOU"/>
    <s v="W"/>
    <d v="1899-12-30T16:14:00"/>
    <n v="4"/>
    <n v="8"/>
    <n v="0.5"/>
    <n v="0"/>
    <n v="1"/>
    <n v="0"/>
    <n v="0"/>
    <n v="0"/>
    <m/>
    <n v="0"/>
    <n v="1"/>
    <n v="1"/>
    <n v="0"/>
    <n v="0"/>
    <n v="1"/>
    <n v="1"/>
    <n v="1"/>
    <n v="8"/>
    <n v="1"/>
    <n v="3.6"/>
    <d v="2025-11-21T00:00:00"/>
    <m/>
    <m/>
    <m/>
    <n v="16.233333333333334"/>
  </r>
  <r>
    <x v="35"/>
    <s v="OKC"/>
    <s v="UTA"/>
    <s v="W"/>
    <d v="1899-12-30T04:47:00"/>
    <n v="2"/>
    <n v="4"/>
    <n v="0.5"/>
    <n v="1"/>
    <n v="2"/>
    <n v="0.5"/>
    <n v="0"/>
    <n v="0"/>
    <m/>
    <n v="0"/>
    <n v="2"/>
    <n v="2"/>
    <n v="0"/>
    <n v="0"/>
    <n v="0"/>
    <n v="0"/>
    <n v="0"/>
    <n v="5"/>
    <n v="7"/>
    <n v="3.6"/>
    <d v="2025-11-21T00:00:00"/>
    <m/>
    <m/>
    <m/>
    <n v="4.7833333333333332"/>
  </r>
  <r>
    <x v="330"/>
    <s v="DEN"/>
    <s v="HOU"/>
    <s v="W"/>
    <d v="1899-12-30T21:44:00"/>
    <n v="1"/>
    <n v="1"/>
    <n v="1"/>
    <n v="1"/>
    <n v="1"/>
    <n v="1"/>
    <n v="0"/>
    <n v="0"/>
    <m/>
    <n v="3"/>
    <n v="1"/>
    <n v="4"/>
    <n v="0"/>
    <n v="0"/>
    <n v="0"/>
    <n v="0"/>
    <n v="4"/>
    <n v="3"/>
    <n v="-1"/>
    <n v="3.5"/>
    <d v="2025-11-21T00:00:00"/>
    <m/>
    <m/>
    <m/>
    <n v="21.733333333333334"/>
  </r>
  <r>
    <x v="74"/>
    <s v="CHI"/>
    <s v="MIA"/>
    <s v="L"/>
    <d v="1899-12-30T18:39:00"/>
    <n v="2"/>
    <n v="8"/>
    <n v="0.25"/>
    <n v="0"/>
    <n v="3"/>
    <n v="0"/>
    <n v="2"/>
    <n v="2"/>
    <n v="1"/>
    <n v="1"/>
    <n v="4"/>
    <n v="5"/>
    <n v="1"/>
    <n v="1"/>
    <n v="2"/>
    <n v="2"/>
    <n v="2"/>
    <n v="6"/>
    <n v="-9"/>
    <n v="3.4"/>
    <d v="2025-11-21T00:00:00"/>
    <m/>
    <m/>
    <m/>
    <n v="18.649999999999999"/>
  </r>
  <r>
    <x v="362"/>
    <s v="MIN"/>
    <s v="PHO"/>
    <s v="L"/>
    <d v="1899-12-30T09:21:00"/>
    <n v="2"/>
    <n v="3"/>
    <n v="0.66700000000000004"/>
    <n v="1"/>
    <n v="1"/>
    <n v="1"/>
    <n v="0"/>
    <n v="0"/>
    <m/>
    <n v="1"/>
    <n v="0"/>
    <n v="1"/>
    <n v="0"/>
    <n v="1"/>
    <n v="0"/>
    <n v="2"/>
    <n v="0"/>
    <n v="5"/>
    <n v="0"/>
    <n v="3.4"/>
    <d v="2025-11-21T00:00:00"/>
    <m/>
    <m/>
    <m/>
    <n v="9.35"/>
  </r>
  <r>
    <x v="225"/>
    <s v="NOP"/>
    <s v="DAL"/>
    <s v="L"/>
    <d v="1899-12-30T15:30:00"/>
    <n v="2"/>
    <n v="4"/>
    <n v="0.5"/>
    <n v="0"/>
    <n v="0"/>
    <m/>
    <n v="0"/>
    <n v="0"/>
    <m/>
    <n v="2"/>
    <n v="0"/>
    <n v="2"/>
    <n v="0"/>
    <n v="0"/>
    <n v="1"/>
    <n v="0"/>
    <n v="2"/>
    <n v="4"/>
    <n v="-5"/>
    <n v="3.3"/>
    <d v="2025-11-21T00:00:00"/>
    <m/>
    <m/>
    <m/>
    <n v="15.5"/>
  </r>
  <r>
    <x v="64"/>
    <s v="TOR"/>
    <s v="WAS"/>
    <s v="W"/>
    <d v="1899-12-30T18:59:00"/>
    <n v="2"/>
    <n v="6"/>
    <n v="0.33300000000000002"/>
    <n v="0"/>
    <n v="2"/>
    <n v="0"/>
    <n v="2"/>
    <n v="2"/>
    <n v="1"/>
    <n v="0"/>
    <n v="1"/>
    <n v="1"/>
    <n v="1"/>
    <n v="2"/>
    <n v="0"/>
    <n v="2"/>
    <n v="1"/>
    <n v="6"/>
    <n v="8"/>
    <n v="3.2"/>
    <d v="2025-11-21T00:00:00"/>
    <m/>
    <m/>
    <m/>
    <n v="18.983333333333334"/>
  </r>
  <r>
    <x v="46"/>
    <s v="CHI"/>
    <s v="MIA"/>
    <s v="L"/>
    <d v="1899-12-30T20:34:00"/>
    <n v="2"/>
    <n v="8"/>
    <n v="0.25"/>
    <n v="0"/>
    <n v="4"/>
    <n v="0"/>
    <n v="2"/>
    <n v="2"/>
    <n v="1"/>
    <n v="0"/>
    <n v="4"/>
    <n v="4"/>
    <n v="3"/>
    <n v="0"/>
    <n v="0"/>
    <n v="1"/>
    <n v="1"/>
    <n v="6"/>
    <n v="-9"/>
    <n v="3.1"/>
    <d v="2025-11-21T00:00:00"/>
    <m/>
    <m/>
    <m/>
    <n v="20.566666666666666"/>
  </r>
  <r>
    <x v="217"/>
    <s v="WAS"/>
    <s v="TOR"/>
    <s v="L"/>
    <d v="1899-12-30T09:16:00"/>
    <n v="2"/>
    <n v="5"/>
    <n v="0.4"/>
    <n v="0"/>
    <n v="1"/>
    <n v="0"/>
    <n v="0"/>
    <n v="0"/>
    <m/>
    <n v="0"/>
    <n v="1"/>
    <n v="1"/>
    <n v="2"/>
    <n v="1"/>
    <n v="0"/>
    <n v="1"/>
    <n v="0"/>
    <n v="4"/>
    <n v="-2"/>
    <n v="3"/>
    <d v="2025-11-21T00:00:00"/>
    <m/>
    <m/>
    <m/>
    <n v="9.2666666666666675"/>
  </r>
  <r>
    <x v="317"/>
    <s v="IND"/>
    <s v="CLE"/>
    <s v="L"/>
    <d v="1899-12-30T17:07:00"/>
    <n v="2"/>
    <n v="6"/>
    <n v="0.33300000000000002"/>
    <n v="0"/>
    <n v="2"/>
    <n v="0"/>
    <n v="2"/>
    <n v="2"/>
    <n v="1"/>
    <n v="0"/>
    <n v="4"/>
    <n v="4"/>
    <n v="0"/>
    <n v="0"/>
    <n v="0"/>
    <n v="0"/>
    <n v="2"/>
    <n v="6"/>
    <n v="-7"/>
    <n v="3"/>
    <d v="2025-11-21T00:00:00"/>
    <m/>
    <m/>
    <m/>
    <n v="17.116666666666667"/>
  </r>
  <r>
    <x v="460"/>
    <s v="TOR"/>
    <s v="WAS"/>
    <s v="W"/>
    <d v="1899-12-30T03:42:00"/>
    <n v="1"/>
    <n v="1"/>
    <n v="1"/>
    <n v="1"/>
    <n v="1"/>
    <n v="1"/>
    <n v="1"/>
    <n v="2"/>
    <n v="0.5"/>
    <n v="0"/>
    <n v="1"/>
    <n v="1"/>
    <n v="1"/>
    <n v="0"/>
    <n v="0"/>
    <n v="1"/>
    <n v="1"/>
    <n v="4"/>
    <n v="-3"/>
    <n v="2.9"/>
    <d v="2025-11-21T00:00:00"/>
    <m/>
    <m/>
    <m/>
    <n v="3.7"/>
  </r>
  <r>
    <x v="155"/>
    <s v="MIA"/>
    <s v="CHI"/>
    <s v="W"/>
    <d v="1899-12-31T01:10:00"/>
    <n v="3"/>
    <n v="12"/>
    <n v="0.25"/>
    <n v="1"/>
    <n v="10"/>
    <n v="0.1"/>
    <n v="2"/>
    <n v="3"/>
    <n v="0.66700000000000004"/>
    <n v="0"/>
    <n v="2"/>
    <n v="2"/>
    <n v="3"/>
    <n v="1"/>
    <n v="0"/>
    <n v="2"/>
    <n v="1"/>
    <n v="9"/>
    <n v="25"/>
    <n v="2.7"/>
    <d v="2025-11-21T00:00:00"/>
    <m/>
    <m/>
    <m/>
    <n v="25.166666666666668"/>
  </r>
  <r>
    <x v="333"/>
    <s v="IND"/>
    <s v="CLE"/>
    <s v="L"/>
    <d v="1899-12-30T17:58:00"/>
    <n v="1"/>
    <n v="4"/>
    <n v="0.25"/>
    <n v="0"/>
    <n v="0"/>
    <m/>
    <n v="1"/>
    <n v="2"/>
    <n v="0.5"/>
    <n v="2"/>
    <n v="2"/>
    <n v="4"/>
    <n v="0"/>
    <n v="2"/>
    <n v="1"/>
    <n v="1"/>
    <n v="3"/>
    <n v="3"/>
    <n v="-6"/>
    <n v="2.7"/>
    <d v="2025-11-21T00:00:00"/>
    <m/>
    <m/>
    <m/>
    <n v="17.966666666666669"/>
  </r>
  <r>
    <x v="153"/>
    <s v="CLE"/>
    <s v="IND"/>
    <s v="W"/>
    <d v="1899-12-30T20:05:00"/>
    <n v="2"/>
    <n v="4"/>
    <n v="0.5"/>
    <n v="0"/>
    <n v="2"/>
    <n v="0"/>
    <n v="0"/>
    <n v="0"/>
    <m/>
    <n v="1"/>
    <n v="2"/>
    <n v="3"/>
    <n v="1"/>
    <n v="0"/>
    <n v="1"/>
    <n v="1"/>
    <n v="3"/>
    <n v="4"/>
    <n v="10"/>
    <n v="2.5"/>
    <d v="2025-11-21T00:00:00"/>
    <m/>
    <m/>
    <m/>
    <n v="20.083333333333336"/>
  </r>
  <r>
    <x v="418"/>
    <s v="WAS"/>
    <s v="TOR"/>
    <s v="L"/>
    <d v="1899-12-30T09:18:00"/>
    <n v="1"/>
    <n v="3"/>
    <n v="0.33300000000000002"/>
    <n v="1"/>
    <n v="2"/>
    <n v="0.5"/>
    <n v="2"/>
    <n v="2"/>
    <n v="1"/>
    <n v="0"/>
    <n v="0"/>
    <n v="0"/>
    <n v="0"/>
    <n v="0"/>
    <n v="0"/>
    <n v="0"/>
    <n v="2"/>
    <n v="5"/>
    <n v="-2"/>
    <n v="2.5"/>
    <d v="2025-11-21T00:00:00"/>
    <m/>
    <m/>
    <m/>
    <n v="9.3000000000000007"/>
  </r>
  <r>
    <x v="276"/>
    <s v="CLE"/>
    <s v="IND"/>
    <s v="W"/>
    <d v="1899-12-31T01:18:00"/>
    <n v="0"/>
    <n v="2"/>
    <n v="0"/>
    <n v="0"/>
    <n v="2"/>
    <n v="0"/>
    <n v="0"/>
    <n v="0"/>
    <m/>
    <n v="0"/>
    <n v="7"/>
    <n v="7"/>
    <n v="5"/>
    <n v="0"/>
    <n v="1"/>
    <n v="1"/>
    <n v="4"/>
    <n v="0"/>
    <n v="12"/>
    <n v="2.2999999999999998"/>
    <d v="2025-11-21T00:00:00"/>
    <m/>
    <m/>
    <m/>
    <n v="25.3"/>
  </r>
  <r>
    <x v="260"/>
    <s v="CLE"/>
    <s v="IND"/>
    <s v="W"/>
    <d v="1899-12-30T10:36:00"/>
    <n v="1"/>
    <n v="3"/>
    <n v="0.33300000000000002"/>
    <n v="0"/>
    <n v="0"/>
    <m/>
    <n v="0"/>
    <n v="0"/>
    <m/>
    <n v="0"/>
    <n v="1"/>
    <n v="1"/>
    <n v="1"/>
    <n v="1"/>
    <n v="0"/>
    <n v="0"/>
    <n v="0"/>
    <n v="2"/>
    <n v="-5"/>
    <n v="2.2999999999999998"/>
    <d v="2025-11-21T00:00:00"/>
    <m/>
    <m/>
    <m/>
    <n v="10.6"/>
  </r>
  <r>
    <x v="359"/>
    <s v="POR"/>
    <s v="GSW"/>
    <s v="W"/>
    <d v="1899-12-30T06:25:00"/>
    <n v="0"/>
    <n v="0"/>
    <m/>
    <n v="0"/>
    <n v="0"/>
    <m/>
    <n v="0"/>
    <n v="0"/>
    <m/>
    <n v="1"/>
    <n v="2"/>
    <n v="3"/>
    <n v="0"/>
    <n v="1"/>
    <n v="0"/>
    <n v="0"/>
    <n v="0"/>
    <n v="0"/>
    <n v="5"/>
    <n v="2.2999999999999998"/>
    <d v="2025-11-21T00:00:00"/>
    <m/>
    <m/>
    <m/>
    <n v="6.4166666666666661"/>
  </r>
  <r>
    <x v="213"/>
    <s v="TOR"/>
    <s v="WAS"/>
    <s v="W"/>
    <d v="1899-12-30T15:58:00"/>
    <n v="1"/>
    <n v="3"/>
    <n v="0.33300000000000002"/>
    <n v="0"/>
    <n v="1"/>
    <n v="0"/>
    <n v="2"/>
    <n v="2"/>
    <n v="1"/>
    <n v="0"/>
    <n v="1"/>
    <n v="1"/>
    <n v="0"/>
    <n v="0"/>
    <n v="0"/>
    <n v="0"/>
    <n v="1"/>
    <n v="4"/>
    <n v="7"/>
    <n v="2.2000000000000002"/>
    <d v="2025-11-21T00:00:00"/>
    <m/>
    <m/>
    <m/>
    <n v="15.966666666666665"/>
  </r>
  <r>
    <x v="414"/>
    <s v="MIA"/>
    <s v="CHI"/>
    <s v="W"/>
    <d v="1899-12-30T04:53:00"/>
    <n v="1"/>
    <n v="1"/>
    <n v="1"/>
    <n v="1"/>
    <n v="1"/>
    <n v="1"/>
    <n v="0"/>
    <n v="0"/>
    <m/>
    <n v="0"/>
    <n v="1"/>
    <n v="1"/>
    <n v="0"/>
    <n v="0"/>
    <n v="0"/>
    <n v="0"/>
    <n v="2"/>
    <n v="3"/>
    <n v="-1"/>
    <n v="2.2000000000000002"/>
    <d v="2025-11-21T00:00:00"/>
    <m/>
    <m/>
    <m/>
    <n v="4.8833333333333329"/>
  </r>
  <r>
    <x v="69"/>
    <s v="PHO"/>
    <s v="MIN"/>
    <s v="W"/>
    <d v="1899-12-31T10:47:00"/>
    <n v="4"/>
    <n v="18"/>
    <n v="0.222"/>
    <n v="1"/>
    <n v="6"/>
    <n v="0.16700000000000001"/>
    <n v="7"/>
    <n v="9"/>
    <n v="0.77800000000000002"/>
    <n v="1"/>
    <n v="2"/>
    <n v="3"/>
    <n v="10"/>
    <n v="1"/>
    <n v="0"/>
    <n v="9"/>
    <n v="6"/>
    <n v="16"/>
    <n v="-2"/>
    <n v="2.1"/>
    <d v="2025-11-21T00:00:00"/>
    <m/>
    <m/>
    <m/>
    <n v="34.783333333333331"/>
  </r>
  <r>
    <x v="133"/>
    <s v="UTA"/>
    <s v="OKC"/>
    <s v="L"/>
    <d v="1899-12-30T21:31:00"/>
    <n v="3"/>
    <n v="8"/>
    <n v="0.375"/>
    <n v="2"/>
    <n v="6"/>
    <n v="0.33300000000000002"/>
    <n v="0"/>
    <n v="0"/>
    <m/>
    <n v="0"/>
    <n v="2"/>
    <n v="2"/>
    <n v="1"/>
    <n v="1"/>
    <n v="0"/>
    <n v="3"/>
    <n v="2"/>
    <n v="8"/>
    <n v="5"/>
    <n v="2.1"/>
    <d v="2025-11-21T00:00:00"/>
    <m/>
    <m/>
    <m/>
    <n v="21.516666666666666"/>
  </r>
  <r>
    <x v="321"/>
    <s v="IND"/>
    <s v="CLE"/>
    <s v="L"/>
    <d v="1899-12-31T02:00:00"/>
    <n v="2"/>
    <n v="9"/>
    <n v="0.222"/>
    <n v="1"/>
    <n v="7"/>
    <n v="0.14299999999999999"/>
    <n v="0"/>
    <n v="0"/>
    <m/>
    <n v="2"/>
    <n v="3"/>
    <n v="5"/>
    <n v="0"/>
    <n v="1"/>
    <n v="4"/>
    <n v="2"/>
    <n v="4"/>
    <n v="5"/>
    <n v="0"/>
    <n v="2"/>
    <d v="2025-11-21T00:00:00"/>
    <m/>
    <m/>
    <m/>
    <n v="26"/>
  </r>
  <r>
    <x v="226"/>
    <s v="MIN"/>
    <s v="PHO"/>
    <s v="L"/>
    <d v="1899-12-30T07:59:00"/>
    <n v="0"/>
    <n v="1"/>
    <n v="0"/>
    <n v="0"/>
    <n v="0"/>
    <m/>
    <n v="1"/>
    <n v="2"/>
    <n v="0.5"/>
    <n v="1"/>
    <n v="2"/>
    <n v="3"/>
    <n v="0"/>
    <n v="1"/>
    <n v="0"/>
    <n v="0"/>
    <n v="1"/>
    <n v="1"/>
    <n v="-12"/>
    <n v="1.8"/>
    <d v="2025-11-21T00:00:00"/>
    <m/>
    <m/>
    <m/>
    <n v="7.9833333333333325"/>
  </r>
  <r>
    <x v="166"/>
    <s v="BRK"/>
    <s v="BOS"/>
    <s v="W"/>
    <d v="1899-12-30T13:19:00"/>
    <n v="1"/>
    <n v="2"/>
    <n v="0.5"/>
    <n v="0"/>
    <n v="0"/>
    <m/>
    <n v="2"/>
    <n v="3"/>
    <n v="0.66700000000000004"/>
    <n v="1"/>
    <n v="3"/>
    <n v="4"/>
    <n v="1"/>
    <n v="0"/>
    <n v="1"/>
    <n v="3"/>
    <n v="2"/>
    <n v="4"/>
    <n v="-10"/>
    <n v="1.8"/>
    <d v="2025-11-21T00:00:00"/>
    <m/>
    <m/>
    <m/>
    <n v="13.316666666666666"/>
  </r>
  <r>
    <x v="337"/>
    <s v="GSW"/>
    <s v="POR"/>
    <s v="L"/>
    <d v="1899-12-30T03:17:00"/>
    <n v="1"/>
    <n v="1"/>
    <n v="1"/>
    <n v="0"/>
    <n v="0"/>
    <m/>
    <n v="0"/>
    <n v="0"/>
    <m/>
    <n v="0"/>
    <n v="0"/>
    <n v="0"/>
    <n v="0"/>
    <n v="0"/>
    <n v="0"/>
    <n v="0"/>
    <n v="0"/>
    <n v="2"/>
    <n v="-3"/>
    <n v="1.7"/>
    <d v="2025-11-21T00:00:00"/>
    <m/>
    <m/>
    <m/>
    <n v="3.2833333333333337"/>
  </r>
  <r>
    <x v="281"/>
    <s v="DAL"/>
    <s v="NOP"/>
    <s v="W"/>
    <d v="1899-12-30T04:40:00"/>
    <n v="0"/>
    <n v="0"/>
    <m/>
    <n v="0"/>
    <n v="0"/>
    <m/>
    <n v="0"/>
    <n v="0"/>
    <m/>
    <n v="0"/>
    <n v="3"/>
    <n v="3"/>
    <n v="1"/>
    <n v="0"/>
    <n v="0"/>
    <n v="0"/>
    <n v="0"/>
    <n v="0"/>
    <n v="1"/>
    <n v="1.6"/>
    <d v="2025-11-21T00:00:00"/>
    <m/>
    <m/>
    <m/>
    <n v="4.666666666666667"/>
  </r>
  <r>
    <x v="207"/>
    <s v="POR"/>
    <s v="GSW"/>
    <s v="W"/>
    <d v="1899-12-30T16:36:00"/>
    <n v="1"/>
    <n v="3"/>
    <n v="0.33300000000000002"/>
    <n v="0"/>
    <n v="1"/>
    <n v="0"/>
    <n v="3"/>
    <n v="4"/>
    <n v="0.75"/>
    <n v="1"/>
    <n v="2"/>
    <n v="3"/>
    <n v="2"/>
    <n v="2"/>
    <n v="0"/>
    <n v="4"/>
    <n v="5"/>
    <n v="5"/>
    <n v="0"/>
    <n v="1.6"/>
    <d v="2025-11-21T00:00:00"/>
    <m/>
    <m/>
    <m/>
    <n v="16.600000000000001"/>
  </r>
  <r>
    <x v="285"/>
    <s v="WAS"/>
    <s v="TOR"/>
    <s v="L"/>
    <d v="1899-12-30T17:13:00"/>
    <n v="2"/>
    <n v="6"/>
    <n v="0.33300000000000002"/>
    <n v="0"/>
    <n v="2"/>
    <n v="0"/>
    <n v="0"/>
    <n v="0"/>
    <m/>
    <n v="2"/>
    <n v="1"/>
    <n v="3"/>
    <n v="1"/>
    <n v="1"/>
    <n v="0"/>
    <n v="2"/>
    <n v="1"/>
    <n v="4"/>
    <n v="-15"/>
    <n v="1.6"/>
    <d v="2025-11-21T00:00:00"/>
    <m/>
    <m/>
    <m/>
    <n v="17.216666666666669"/>
  </r>
  <r>
    <x v="131"/>
    <s v="CHI"/>
    <s v="MIA"/>
    <s v="L"/>
    <d v="1899-12-30T09:54:00"/>
    <n v="1"/>
    <n v="4"/>
    <n v="0.25"/>
    <n v="1"/>
    <n v="4"/>
    <n v="0.25"/>
    <n v="0"/>
    <n v="0"/>
    <m/>
    <n v="0"/>
    <n v="2"/>
    <n v="2"/>
    <n v="0"/>
    <n v="1"/>
    <n v="1"/>
    <n v="1"/>
    <n v="1"/>
    <n v="3"/>
    <n v="-19"/>
    <n v="1.5"/>
    <d v="2025-11-21T00:00:00"/>
    <m/>
    <m/>
    <m/>
    <n v="9.8999999999999986"/>
  </r>
  <r>
    <x v="20"/>
    <s v="GSW"/>
    <s v="POR"/>
    <s v="L"/>
    <d v="1899-12-30T09:19:00"/>
    <n v="1"/>
    <n v="2"/>
    <n v="0.5"/>
    <n v="0"/>
    <n v="1"/>
    <n v="0"/>
    <n v="0"/>
    <n v="0"/>
    <m/>
    <n v="0"/>
    <n v="2"/>
    <n v="2"/>
    <n v="1"/>
    <n v="0"/>
    <n v="0"/>
    <n v="0"/>
    <n v="2"/>
    <n v="2"/>
    <n v="-4"/>
    <n v="1.5"/>
    <d v="2025-11-21T00:00:00"/>
    <m/>
    <m/>
    <m/>
    <n v="9.3166666666666664"/>
  </r>
  <r>
    <x v="86"/>
    <s v="UTA"/>
    <s v="OKC"/>
    <s v="L"/>
    <d v="1899-12-30T17:15:00"/>
    <n v="3"/>
    <n v="8"/>
    <n v="0.375"/>
    <n v="1"/>
    <n v="4"/>
    <n v="0.25"/>
    <n v="0"/>
    <n v="0"/>
    <m/>
    <n v="0"/>
    <n v="2"/>
    <n v="2"/>
    <n v="1"/>
    <n v="0"/>
    <n v="0"/>
    <n v="2"/>
    <n v="1"/>
    <n v="7"/>
    <n v="-19"/>
    <n v="1.5"/>
    <d v="2025-11-21T00:00:00"/>
    <m/>
    <m/>
    <m/>
    <n v="17.25"/>
  </r>
  <r>
    <x v="237"/>
    <s v="DAL"/>
    <s v="NOP"/>
    <s v="W"/>
    <d v="1899-12-30T16:26:00"/>
    <n v="2"/>
    <n v="9"/>
    <n v="0.222"/>
    <n v="1"/>
    <n v="7"/>
    <n v="0.14299999999999999"/>
    <n v="0"/>
    <n v="0"/>
    <m/>
    <n v="1"/>
    <n v="1"/>
    <n v="2"/>
    <n v="0"/>
    <n v="0"/>
    <n v="1"/>
    <n v="0"/>
    <n v="0"/>
    <n v="5"/>
    <n v="-4"/>
    <n v="1.2"/>
    <d v="2025-11-21T00:00:00"/>
    <m/>
    <m/>
    <m/>
    <n v="16.433333333333334"/>
  </r>
  <r>
    <x v="130"/>
    <s v="NOP"/>
    <s v="DAL"/>
    <s v="L"/>
    <d v="1899-12-30T18:14:00"/>
    <n v="2"/>
    <n v="9"/>
    <n v="0.222"/>
    <n v="0"/>
    <n v="4"/>
    <n v="0"/>
    <n v="0"/>
    <n v="0"/>
    <m/>
    <n v="1"/>
    <n v="2"/>
    <n v="3"/>
    <n v="1"/>
    <n v="1"/>
    <n v="0"/>
    <n v="0"/>
    <n v="1"/>
    <n v="4"/>
    <n v="-1"/>
    <n v="1.1000000000000001"/>
    <d v="2025-11-21T00:00:00"/>
    <m/>
    <m/>
    <m/>
    <n v="18.233333333333334"/>
  </r>
  <r>
    <x v="322"/>
    <s v="IND"/>
    <s v="CLE"/>
    <s v="L"/>
    <d v="1899-12-30T01:12:00"/>
    <n v="0"/>
    <n v="0"/>
    <m/>
    <n v="0"/>
    <n v="0"/>
    <m/>
    <n v="0"/>
    <n v="0"/>
    <m/>
    <n v="0"/>
    <n v="1"/>
    <n v="1"/>
    <n v="1"/>
    <n v="0"/>
    <n v="0"/>
    <n v="0"/>
    <n v="0"/>
    <n v="0"/>
    <n v="4"/>
    <n v="1"/>
    <d v="2025-11-21T00:00:00"/>
    <m/>
    <m/>
    <m/>
    <n v="1.2000000000000002"/>
  </r>
  <r>
    <x v="326"/>
    <s v="IND"/>
    <s v="CLE"/>
    <s v="L"/>
    <d v="1899-12-30T04:12:00"/>
    <n v="0"/>
    <n v="2"/>
    <n v="0"/>
    <n v="0"/>
    <n v="0"/>
    <m/>
    <n v="2"/>
    <n v="2"/>
    <n v="1"/>
    <n v="0"/>
    <n v="0"/>
    <n v="0"/>
    <n v="1"/>
    <n v="0"/>
    <n v="0"/>
    <n v="0"/>
    <n v="1"/>
    <n v="2"/>
    <n v="-1"/>
    <n v="0.9"/>
    <d v="2025-11-21T00:00:00"/>
    <m/>
    <m/>
    <m/>
    <n v="4.1999999999999993"/>
  </r>
  <r>
    <x v="114"/>
    <s v="UTA"/>
    <s v="OKC"/>
    <s v="L"/>
    <d v="1899-12-30T08:05:00"/>
    <n v="0"/>
    <n v="3"/>
    <n v="0"/>
    <n v="0"/>
    <n v="2"/>
    <n v="0"/>
    <n v="1"/>
    <n v="2"/>
    <n v="0.5"/>
    <n v="1"/>
    <n v="2"/>
    <n v="3"/>
    <n v="2"/>
    <n v="1"/>
    <n v="0"/>
    <n v="1"/>
    <n v="1"/>
    <n v="1"/>
    <n v="-6"/>
    <n v="0.8"/>
    <d v="2025-11-21T00:00:00"/>
    <m/>
    <m/>
    <m/>
    <n v="8.0833333333333339"/>
  </r>
  <r>
    <x v="450"/>
    <s v="UTA"/>
    <s v="OKC"/>
    <s v="L"/>
    <d v="1899-12-30T13:33:00"/>
    <n v="2"/>
    <n v="3"/>
    <n v="0.66700000000000004"/>
    <n v="1"/>
    <n v="1"/>
    <n v="1"/>
    <n v="0"/>
    <n v="0"/>
    <m/>
    <n v="0"/>
    <n v="1"/>
    <n v="1"/>
    <n v="2"/>
    <n v="0"/>
    <n v="1"/>
    <n v="5"/>
    <n v="1"/>
    <n v="5"/>
    <n v="-23"/>
    <n v="0.7"/>
    <d v="2025-11-21T00:00:00"/>
    <m/>
    <m/>
    <m/>
    <n v="13.55"/>
  </r>
  <r>
    <x v="400"/>
    <s v="NOP"/>
    <s v="DAL"/>
    <s v="L"/>
    <d v="1899-12-30T13:28:00"/>
    <n v="2"/>
    <n v="6"/>
    <n v="0.33300000000000002"/>
    <n v="0"/>
    <n v="1"/>
    <n v="0"/>
    <n v="0"/>
    <n v="0"/>
    <m/>
    <n v="0"/>
    <n v="1"/>
    <n v="1"/>
    <n v="0"/>
    <n v="1"/>
    <n v="1"/>
    <n v="0"/>
    <n v="5"/>
    <n v="4"/>
    <n v="-4"/>
    <n v="0.6"/>
    <d v="2025-11-21T00:00:00"/>
    <m/>
    <m/>
    <m/>
    <n v="13.466666666666667"/>
  </r>
  <r>
    <x v="252"/>
    <s v="TOR"/>
    <s v="WAS"/>
    <s v="W"/>
    <d v="1899-12-30T03:42:00"/>
    <n v="1"/>
    <n v="1"/>
    <n v="1"/>
    <n v="0"/>
    <n v="0"/>
    <m/>
    <n v="0"/>
    <n v="0"/>
    <m/>
    <n v="0"/>
    <n v="2"/>
    <n v="2"/>
    <n v="0"/>
    <n v="0"/>
    <n v="0"/>
    <n v="1"/>
    <n v="2"/>
    <n v="2"/>
    <n v="-3"/>
    <n v="0.5"/>
    <d v="2025-11-21T00:00:00"/>
    <m/>
    <m/>
    <m/>
    <n v="3.7"/>
  </r>
  <r>
    <x v="292"/>
    <s v="DAL"/>
    <s v="NOP"/>
    <s v="W"/>
    <d v="1899-12-30T08:10:00"/>
    <n v="0"/>
    <n v="0"/>
    <m/>
    <n v="0"/>
    <n v="0"/>
    <m/>
    <n v="0"/>
    <n v="0"/>
    <m/>
    <n v="0"/>
    <n v="0"/>
    <n v="0"/>
    <n v="1"/>
    <n v="1"/>
    <n v="0"/>
    <n v="0"/>
    <n v="3"/>
    <n v="0"/>
    <n v="-7"/>
    <n v="0.5"/>
    <d v="2025-11-21T00:00:00"/>
    <m/>
    <m/>
    <m/>
    <n v="8.1666666666666679"/>
  </r>
  <r>
    <x v="234"/>
    <s v="BOS"/>
    <s v="BRK"/>
    <s v="L"/>
    <d v="1899-12-30T07:15:00"/>
    <n v="0"/>
    <n v="0"/>
    <m/>
    <n v="0"/>
    <n v="0"/>
    <m/>
    <n v="0"/>
    <n v="0"/>
    <m/>
    <n v="1"/>
    <n v="0"/>
    <n v="1"/>
    <n v="1"/>
    <n v="0"/>
    <n v="0"/>
    <n v="1"/>
    <n v="0"/>
    <n v="0"/>
    <n v="-2"/>
    <n v="0.4"/>
    <d v="2025-11-21T00:00:00"/>
    <m/>
    <m/>
    <m/>
    <n v="7.25"/>
  </r>
  <r>
    <x v="117"/>
    <s v="UTA"/>
    <s v="OKC"/>
    <s v="L"/>
    <d v="1899-12-30T12:00:00"/>
    <n v="1"/>
    <n v="2"/>
    <n v="0.5"/>
    <n v="0"/>
    <n v="1"/>
    <n v="0"/>
    <n v="0"/>
    <n v="0"/>
    <m/>
    <n v="0"/>
    <n v="0"/>
    <n v="0"/>
    <n v="3"/>
    <n v="1"/>
    <n v="0"/>
    <n v="3"/>
    <n v="2"/>
    <n v="2"/>
    <n v="-10"/>
    <n v="0.3"/>
    <d v="2025-11-21T00:00:00"/>
    <m/>
    <m/>
    <m/>
    <n v="12"/>
  </r>
  <r>
    <x v="52"/>
    <s v="POR"/>
    <s v="GSW"/>
    <s v="W"/>
    <d v="1899-12-31T06:51:00"/>
    <n v="0"/>
    <n v="8"/>
    <n v="0"/>
    <n v="0"/>
    <n v="4"/>
    <n v="0"/>
    <n v="5"/>
    <n v="6"/>
    <n v="0.83299999999999996"/>
    <n v="1"/>
    <n v="3"/>
    <n v="4"/>
    <n v="2"/>
    <n v="1"/>
    <n v="1"/>
    <n v="3"/>
    <n v="1"/>
    <n v="5"/>
    <n v="-3"/>
    <n v="0.3"/>
    <d v="2025-11-21T00:00:00"/>
    <m/>
    <m/>
    <m/>
    <n v="30.85"/>
  </r>
  <r>
    <x v="368"/>
    <s v="CHI"/>
    <s v="MIA"/>
    <s v="L"/>
    <d v="1899-12-30T18:17:00"/>
    <n v="1"/>
    <n v="5"/>
    <n v="0.2"/>
    <n v="1"/>
    <n v="4"/>
    <n v="0.25"/>
    <n v="0"/>
    <n v="0"/>
    <m/>
    <n v="0"/>
    <n v="2"/>
    <n v="2"/>
    <n v="1"/>
    <n v="0"/>
    <n v="1"/>
    <n v="0"/>
    <n v="4"/>
    <n v="3"/>
    <n v="-14"/>
    <n v="0.3"/>
    <d v="2025-11-21T00:00:00"/>
    <m/>
    <m/>
    <m/>
    <n v="18.283333333333331"/>
  </r>
  <r>
    <x v="75"/>
    <s v="WAS"/>
    <s v="TOR"/>
    <s v="L"/>
    <d v="1899-12-31T04:58:00"/>
    <n v="2"/>
    <n v="7"/>
    <n v="0.28599999999999998"/>
    <n v="1"/>
    <n v="4"/>
    <n v="0.25"/>
    <n v="0"/>
    <n v="0"/>
    <m/>
    <n v="1"/>
    <n v="2"/>
    <n v="3"/>
    <n v="4"/>
    <n v="0"/>
    <n v="2"/>
    <n v="5"/>
    <n v="3"/>
    <n v="5"/>
    <n v="-22"/>
    <n v="0.2"/>
    <d v="2025-11-21T00:00:00"/>
    <m/>
    <m/>
    <m/>
    <n v="28.966666666666665"/>
  </r>
  <r>
    <x v="169"/>
    <s v="NOP"/>
    <s v="DAL"/>
    <s v="L"/>
    <d v="1899-12-30T12:13:00"/>
    <n v="1"/>
    <n v="5"/>
    <n v="0.2"/>
    <n v="1"/>
    <n v="2"/>
    <n v="0.5"/>
    <n v="0"/>
    <n v="0"/>
    <m/>
    <n v="0"/>
    <n v="2"/>
    <n v="2"/>
    <n v="1"/>
    <n v="0"/>
    <n v="0"/>
    <n v="1"/>
    <n v="0"/>
    <n v="3"/>
    <n v="11"/>
    <n v="0.2"/>
    <d v="2025-11-21T00:00:00"/>
    <m/>
    <m/>
    <m/>
    <n v="12.216666666666665"/>
  </r>
  <r>
    <x v="280"/>
    <s v="MIN"/>
    <s v="PHO"/>
    <s v="L"/>
    <d v="1899-12-30T14:21:00"/>
    <n v="1"/>
    <n v="4"/>
    <n v="0.25"/>
    <n v="1"/>
    <n v="3"/>
    <n v="0.33300000000000002"/>
    <n v="0"/>
    <n v="0"/>
    <m/>
    <n v="0"/>
    <n v="2"/>
    <n v="2"/>
    <n v="1"/>
    <n v="0"/>
    <n v="0"/>
    <n v="1"/>
    <n v="2"/>
    <n v="3"/>
    <n v="-6"/>
    <n v="0.1"/>
    <d v="2025-11-21T00:00:00"/>
    <m/>
    <m/>
    <m/>
    <n v="14.35"/>
  </r>
  <r>
    <x v="429"/>
    <s v="IND"/>
    <s v="CLE"/>
    <s v="L"/>
    <d v="1899-12-30T12:17:00"/>
    <n v="0"/>
    <n v="2"/>
    <n v="0"/>
    <n v="0"/>
    <n v="0"/>
    <m/>
    <n v="2"/>
    <n v="2"/>
    <n v="1"/>
    <n v="1"/>
    <n v="2"/>
    <n v="3"/>
    <n v="0"/>
    <n v="0"/>
    <n v="0"/>
    <n v="1"/>
    <n v="2"/>
    <n v="2"/>
    <n v="-3"/>
    <n v="0.1"/>
    <d v="2025-11-21T00:00:00"/>
    <m/>
    <m/>
    <m/>
    <n v="12.283333333333331"/>
  </r>
  <r>
    <x v="372"/>
    <s v="IND"/>
    <s v="CLE"/>
    <s v="L"/>
    <d v="1899-12-30T01:12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5-11-21T00:00:00"/>
    <m/>
    <m/>
    <m/>
    <n v="1.2000000000000002"/>
  </r>
  <r>
    <x v="358"/>
    <s v="MIN"/>
    <s v="PHO"/>
    <s v="L"/>
    <d v="1899-12-30T00:0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21T00:00:00"/>
    <m/>
    <m/>
    <m/>
    <n v="0.11666666666666667"/>
  </r>
  <r>
    <x v="336"/>
    <s v="BOS"/>
    <s v="BRK"/>
    <s v="L"/>
    <d v="1899-12-30T05:13:00"/>
    <n v="0"/>
    <n v="1"/>
    <n v="0"/>
    <n v="0"/>
    <n v="0"/>
    <m/>
    <n v="0"/>
    <n v="0"/>
    <m/>
    <n v="0"/>
    <n v="0"/>
    <n v="0"/>
    <n v="0"/>
    <n v="1"/>
    <n v="0"/>
    <n v="0"/>
    <n v="1"/>
    <n v="0"/>
    <n v="12"/>
    <n v="-0.1"/>
    <d v="2025-11-21T00:00:00"/>
    <m/>
    <m/>
    <m/>
    <n v="5.2166666666666668"/>
  </r>
  <r>
    <x v="70"/>
    <s v="WAS"/>
    <s v="TOR"/>
    <s v="L"/>
    <d v="1899-12-31T00:05:00"/>
    <n v="1"/>
    <n v="6"/>
    <n v="0.16700000000000001"/>
    <n v="0"/>
    <n v="3"/>
    <n v="0"/>
    <n v="0"/>
    <n v="0"/>
    <m/>
    <n v="0"/>
    <n v="2"/>
    <n v="2"/>
    <n v="4"/>
    <n v="0"/>
    <n v="1"/>
    <n v="2"/>
    <n v="1"/>
    <n v="2"/>
    <n v="-7"/>
    <n v="-0.1"/>
    <d v="2025-11-21T00:00:00"/>
    <m/>
    <m/>
    <m/>
    <n v="24.083333333333336"/>
  </r>
  <r>
    <x v="26"/>
    <s v="HOU"/>
    <s v="DEN"/>
    <s v="L"/>
    <d v="1899-12-30T03:45:00"/>
    <n v="0"/>
    <n v="2"/>
    <n v="0"/>
    <n v="0"/>
    <n v="0"/>
    <m/>
    <n v="0"/>
    <n v="0"/>
    <m/>
    <n v="0"/>
    <n v="0"/>
    <n v="0"/>
    <n v="0"/>
    <n v="1"/>
    <n v="0"/>
    <n v="0"/>
    <n v="0"/>
    <n v="0"/>
    <n v="-8"/>
    <n v="-0.4"/>
    <d v="2025-11-21T00:00:00"/>
    <m/>
    <m/>
    <m/>
    <n v="3.75"/>
  </r>
  <r>
    <x v="230"/>
    <s v="CLE"/>
    <s v="IND"/>
    <s v="W"/>
    <d v="1899-12-30T01:12:00"/>
    <n v="0"/>
    <n v="1"/>
    <n v="0"/>
    <n v="0"/>
    <n v="0"/>
    <m/>
    <n v="0"/>
    <n v="0"/>
    <m/>
    <n v="0"/>
    <n v="1"/>
    <n v="1"/>
    <n v="0"/>
    <n v="0"/>
    <n v="0"/>
    <n v="0"/>
    <n v="0"/>
    <n v="0"/>
    <n v="-4"/>
    <n v="-0.4"/>
    <d v="2025-11-21T00:00:00"/>
    <m/>
    <m/>
    <m/>
    <n v="1.2000000000000002"/>
  </r>
  <r>
    <x v="448"/>
    <s v="CLE"/>
    <s v="IND"/>
    <s v="W"/>
    <d v="1899-12-30T11:36:00"/>
    <n v="1"/>
    <n v="4"/>
    <n v="0.25"/>
    <n v="0"/>
    <n v="1"/>
    <n v="0"/>
    <n v="0"/>
    <n v="0"/>
    <m/>
    <n v="0"/>
    <n v="0"/>
    <n v="0"/>
    <n v="0"/>
    <n v="0"/>
    <n v="0"/>
    <n v="0"/>
    <n v="0"/>
    <n v="2"/>
    <n v="-14"/>
    <n v="-0.4"/>
    <d v="2025-11-21T00:00:00"/>
    <m/>
    <m/>
    <m/>
    <n v="11.6"/>
  </r>
  <r>
    <x v="310"/>
    <s v="DEN"/>
    <s v="HOU"/>
    <s v="W"/>
    <d v="1899-12-30T03:21:00"/>
    <n v="0"/>
    <n v="1"/>
    <n v="0"/>
    <n v="0"/>
    <n v="1"/>
    <n v="0"/>
    <n v="1"/>
    <n v="2"/>
    <n v="0.5"/>
    <n v="0"/>
    <n v="2"/>
    <n v="2"/>
    <n v="0"/>
    <n v="0"/>
    <n v="0"/>
    <n v="1"/>
    <n v="0"/>
    <n v="1"/>
    <n v="4"/>
    <n v="-0.5"/>
    <d v="2025-11-21T00:00:00"/>
    <m/>
    <m/>
    <m/>
    <n v="3.35"/>
  </r>
  <r>
    <x v="470"/>
    <s v="POR"/>
    <s v="GSW"/>
    <s v="W"/>
    <d v="1899-12-30T01:4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5-11-21T00:00:00"/>
    <m/>
    <m/>
    <m/>
    <n v="1.8166666666666664"/>
  </r>
  <r>
    <x v="162"/>
    <s v="PHO"/>
    <s v="MIN"/>
    <s v="W"/>
    <d v="1899-12-30T07:51:00"/>
    <n v="1"/>
    <n v="3"/>
    <n v="0.33300000000000002"/>
    <n v="0"/>
    <n v="0"/>
    <m/>
    <n v="0"/>
    <n v="0"/>
    <m/>
    <n v="3"/>
    <n v="1"/>
    <n v="4"/>
    <n v="0"/>
    <n v="0"/>
    <n v="0"/>
    <n v="3"/>
    <n v="1"/>
    <n v="2"/>
    <n v="3"/>
    <n v="-0.7"/>
    <d v="2025-11-21T00:00:00"/>
    <m/>
    <m/>
    <m/>
    <n v="7.85"/>
  </r>
  <r>
    <x v="299"/>
    <s v="CHI"/>
    <s v="MIA"/>
    <s v="L"/>
    <d v="1899-12-30T13:26:00"/>
    <n v="0"/>
    <n v="1"/>
    <n v="0"/>
    <n v="0"/>
    <n v="0"/>
    <m/>
    <n v="0"/>
    <n v="0"/>
    <m/>
    <n v="1"/>
    <n v="3"/>
    <n v="4"/>
    <n v="2"/>
    <n v="0"/>
    <n v="0"/>
    <n v="1"/>
    <n v="5"/>
    <n v="0"/>
    <n v="-11"/>
    <n v="-0.7"/>
    <d v="2025-11-21T00:00:00"/>
    <m/>
    <m/>
    <m/>
    <n v="13.433333333333334"/>
  </r>
  <r>
    <x v="12"/>
    <s v="GSW"/>
    <s v="POR"/>
    <s v="L"/>
    <d v="1899-12-30T15:37:00"/>
    <n v="0"/>
    <n v="1"/>
    <n v="0"/>
    <n v="0"/>
    <n v="1"/>
    <n v="0"/>
    <n v="0"/>
    <n v="0"/>
    <m/>
    <n v="0"/>
    <n v="1"/>
    <n v="1"/>
    <n v="0"/>
    <n v="1"/>
    <n v="0"/>
    <n v="1"/>
    <n v="1"/>
    <n v="0"/>
    <n v="5"/>
    <n v="-0.8"/>
    <d v="2025-11-21T00:00:00"/>
    <m/>
    <m/>
    <m/>
    <n v="15.616666666666667"/>
  </r>
  <r>
    <x v="351"/>
    <s v="POR"/>
    <s v="GSW"/>
    <s v="W"/>
    <d v="1899-12-30T02:22:00"/>
    <n v="0"/>
    <n v="0"/>
    <m/>
    <n v="0"/>
    <n v="0"/>
    <m/>
    <n v="0"/>
    <n v="0"/>
    <m/>
    <n v="0"/>
    <n v="0"/>
    <n v="0"/>
    <n v="0"/>
    <n v="0"/>
    <n v="0"/>
    <n v="0"/>
    <n v="2"/>
    <n v="0"/>
    <n v="-3"/>
    <n v="-0.8"/>
    <d v="2025-11-21T00:00:00"/>
    <m/>
    <m/>
    <m/>
    <n v="2.3666666666666667"/>
  </r>
  <r>
    <x v="63"/>
    <s v="BOS"/>
    <s v="BRK"/>
    <s v="L"/>
    <d v="1899-12-31T08:35:00"/>
    <n v="2"/>
    <n v="13"/>
    <n v="0.154"/>
    <n v="1"/>
    <n v="7"/>
    <n v="0.14299999999999999"/>
    <n v="1"/>
    <n v="2"/>
    <n v="0.5"/>
    <n v="0"/>
    <n v="1"/>
    <n v="1"/>
    <n v="4"/>
    <n v="1"/>
    <n v="0"/>
    <n v="1"/>
    <n v="3"/>
    <n v="6"/>
    <n v="-7"/>
    <n v="-0.8"/>
    <d v="2025-11-21T00:00:00"/>
    <m/>
    <m/>
    <m/>
    <n v="32.583333333333329"/>
  </r>
  <r>
    <x v="251"/>
    <s v="BOS"/>
    <s v="BRK"/>
    <s v="L"/>
    <d v="1899-12-30T14:12:00"/>
    <n v="0"/>
    <n v="3"/>
    <n v="0"/>
    <n v="0"/>
    <n v="3"/>
    <n v="0"/>
    <n v="0"/>
    <n v="0"/>
    <m/>
    <n v="1"/>
    <n v="3"/>
    <n v="4"/>
    <n v="2"/>
    <n v="0"/>
    <n v="0"/>
    <n v="1"/>
    <n v="2"/>
    <n v="0"/>
    <n v="-6"/>
    <n v="-0.9"/>
    <d v="2025-11-21T00:00:00"/>
    <m/>
    <m/>
    <m/>
    <n v="14.2"/>
  </r>
  <r>
    <x v="402"/>
    <s v="CLE"/>
    <s v="IND"/>
    <s v="W"/>
    <d v="1899-12-30T01:12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4"/>
    <n v="-1.1000000000000001"/>
    <d v="2025-11-21T00:00:00"/>
    <m/>
    <m/>
    <m/>
    <n v="1.2000000000000002"/>
  </r>
  <r>
    <x v="375"/>
    <s v="PHO"/>
    <s v="MIN"/>
    <s v="W"/>
    <d v="1899-12-30T02:57:00"/>
    <n v="0"/>
    <n v="0"/>
    <m/>
    <n v="0"/>
    <n v="0"/>
    <m/>
    <n v="0"/>
    <n v="0"/>
    <m/>
    <n v="0"/>
    <n v="1"/>
    <n v="1"/>
    <n v="0"/>
    <n v="0"/>
    <n v="0"/>
    <n v="1"/>
    <n v="1"/>
    <n v="0"/>
    <n v="1"/>
    <n v="-1.1000000000000001"/>
    <d v="2025-11-21T00:00:00"/>
    <m/>
    <m/>
    <m/>
    <n v="2.9499999999999997"/>
  </r>
  <r>
    <x v="395"/>
    <s v="HOU"/>
    <s v="DEN"/>
    <s v="L"/>
    <d v="1899-12-30T13:29:00"/>
    <n v="0"/>
    <n v="3"/>
    <n v="0"/>
    <n v="0"/>
    <n v="3"/>
    <n v="0"/>
    <n v="1"/>
    <n v="1"/>
    <n v="1"/>
    <n v="0"/>
    <n v="0"/>
    <n v="0"/>
    <n v="0"/>
    <n v="0"/>
    <n v="0"/>
    <n v="0"/>
    <n v="1"/>
    <n v="1"/>
    <n v="3"/>
    <n v="-1.5"/>
    <d v="2025-11-21T00:00:00"/>
    <m/>
    <m/>
    <m/>
    <n v="13.483333333333334"/>
  </r>
  <r>
    <x v="473"/>
    <s v="IND"/>
    <s v="CLE"/>
    <s v="L"/>
    <d v="1899-12-30T10:17:00"/>
    <n v="0"/>
    <n v="3"/>
    <n v="0"/>
    <n v="0"/>
    <n v="3"/>
    <n v="0"/>
    <n v="0"/>
    <n v="0"/>
    <m/>
    <n v="0"/>
    <n v="1"/>
    <n v="1"/>
    <n v="0"/>
    <n v="0"/>
    <n v="0"/>
    <n v="0"/>
    <n v="0"/>
    <n v="0"/>
    <n v="-4"/>
    <n v="-1.8"/>
    <d v="2025-11-21T00:00:00"/>
    <m/>
    <m/>
    <m/>
    <n v="10.283333333333333"/>
  </r>
  <r>
    <x v="286"/>
    <s v="UTA"/>
    <s v="OKC"/>
    <s v="L"/>
    <d v="1899-12-30T19:43:00"/>
    <n v="0"/>
    <n v="4"/>
    <n v="0"/>
    <n v="0"/>
    <n v="3"/>
    <n v="0"/>
    <n v="0"/>
    <n v="0"/>
    <m/>
    <n v="1"/>
    <n v="1"/>
    <n v="2"/>
    <n v="2"/>
    <n v="0"/>
    <n v="0"/>
    <n v="1"/>
    <n v="2"/>
    <n v="0"/>
    <n v="-33"/>
    <n v="-2.2000000000000002"/>
    <d v="2025-11-21T00:00:00"/>
    <m/>
    <m/>
    <m/>
    <n v="19.716666666666665"/>
  </r>
  <r>
    <x v="264"/>
    <s v="BRK"/>
    <s v="BOS"/>
    <s v="W"/>
    <d v="1899-12-30T15:39:00"/>
    <n v="1"/>
    <n v="5"/>
    <n v="0.2"/>
    <n v="0"/>
    <n v="3"/>
    <n v="0"/>
    <n v="0"/>
    <n v="0"/>
    <m/>
    <n v="0"/>
    <n v="0"/>
    <n v="0"/>
    <n v="0"/>
    <n v="0"/>
    <n v="0"/>
    <n v="2"/>
    <n v="4"/>
    <n v="2"/>
    <n v="-10"/>
    <n v="-4.7"/>
    <d v="2025-11-21T00:00:00"/>
    <m/>
    <m/>
    <m/>
    <n v="15.65"/>
  </r>
  <r>
    <x v="89"/>
    <s v="LAC"/>
    <s v="CHO"/>
    <s v="W"/>
    <d v="1899-12-31T11:13:00"/>
    <n v="17"/>
    <n v="26"/>
    <n v="0.65400000000000003"/>
    <n v="10"/>
    <n v="16"/>
    <n v="0.625"/>
    <n v="11"/>
    <n v="14"/>
    <n v="0.78600000000000003"/>
    <n v="1"/>
    <n v="2"/>
    <n v="3"/>
    <n v="7"/>
    <n v="1"/>
    <n v="0"/>
    <n v="2"/>
    <n v="1"/>
    <n v="55"/>
    <n v="22"/>
    <n v="47.2"/>
    <d v="2025-11-22T00:00:00"/>
    <m/>
    <m/>
    <m/>
    <n v="35.216666666666669"/>
  </r>
  <r>
    <x v="314"/>
    <s v="DEN"/>
    <s v="SAC"/>
    <s v="L"/>
    <d v="1899-12-31T12:35:00"/>
    <n v="16"/>
    <n v="28"/>
    <n v="0.57099999999999995"/>
    <n v="3"/>
    <n v="6"/>
    <n v="0.5"/>
    <n v="9"/>
    <n v="10"/>
    <n v="0.9"/>
    <n v="7"/>
    <n v="6"/>
    <n v="13"/>
    <n v="7"/>
    <n v="0"/>
    <n v="0"/>
    <n v="2"/>
    <n v="4"/>
    <n v="44"/>
    <n v="2"/>
    <n v="38.4"/>
    <d v="2025-11-22T00:00:00"/>
    <m/>
    <m/>
    <m/>
    <n v="36.583333333333336"/>
  </r>
  <r>
    <x v="65"/>
    <s v="ORL"/>
    <s v="NYK"/>
    <s v="W"/>
    <d v="1899-12-31T09:44:00"/>
    <n v="13"/>
    <n v="19"/>
    <n v="0.68400000000000005"/>
    <n v="4"/>
    <n v="6"/>
    <n v="0.66700000000000004"/>
    <n v="7"/>
    <n v="7"/>
    <n v="1"/>
    <n v="0"/>
    <n v="6"/>
    <n v="6"/>
    <n v="7"/>
    <n v="0"/>
    <n v="0"/>
    <n v="1"/>
    <n v="2"/>
    <n v="37"/>
    <n v="10"/>
    <n v="33.799999999999997"/>
    <d v="2025-11-22T00:00:00"/>
    <m/>
    <m/>
    <m/>
    <n v="33.733333333333334"/>
  </r>
  <r>
    <x v="97"/>
    <s v="NYK"/>
    <s v="ORL"/>
    <s v="L"/>
    <d v="1899-12-31T12:50:00"/>
    <n v="12"/>
    <n v="21"/>
    <n v="0.57099999999999995"/>
    <n v="3"/>
    <n v="9"/>
    <n v="0.33300000000000002"/>
    <n v="6"/>
    <n v="6"/>
    <n v="1"/>
    <n v="0"/>
    <n v="3"/>
    <n v="3"/>
    <n v="11"/>
    <n v="0"/>
    <n v="0"/>
    <n v="2"/>
    <n v="2"/>
    <n v="33"/>
    <n v="-13"/>
    <n v="28.9"/>
    <d v="2025-11-22T00:00:00"/>
    <m/>
    <m/>
    <m/>
    <n v="36.833333333333336"/>
  </r>
  <r>
    <x v="79"/>
    <s v="ATL"/>
    <s v="NOP"/>
    <s v="W"/>
    <d v="1899-12-31T09:03:00"/>
    <n v="11"/>
    <n v="17"/>
    <n v="0.64700000000000002"/>
    <n v="2"/>
    <n v="6"/>
    <n v="0.33300000000000002"/>
    <n v="6"/>
    <n v="7"/>
    <n v="0.85699999999999998"/>
    <n v="0"/>
    <n v="7"/>
    <n v="7"/>
    <n v="4"/>
    <n v="0"/>
    <n v="3"/>
    <n v="0"/>
    <n v="5"/>
    <n v="30"/>
    <n v="5"/>
    <n v="27.1"/>
    <d v="2025-11-22T00:00:00"/>
    <m/>
    <m/>
    <m/>
    <n v="33.050000000000004"/>
  </r>
  <r>
    <x v="98"/>
    <s v="DET"/>
    <s v="MIL"/>
    <s v="W"/>
    <d v="1899-12-31T08:34:00"/>
    <n v="10"/>
    <n v="18"/>
    <n v="0.55600000000000005"/>
    <n v="3"/>
    <n v="6"/>
    <n v="0.5"/>
    <n v="6"/>
    <n v="6"/>
    <n v="1"/>
    <n v="1"/>
    <n v="7"/>
    <n v="8"/>
    <n v="10"/>
    <n v="1"/>
    <n v="1"/>
    <n v="4"/>
    <n v="3"/>
    <n v="29"/>
    <n v="14"/>
    <n v="26.7"/>
    <d v="2025-11-22T00:00:00"/>
    <m/>
    <m/>
    <m/>
    <n v="32.56666666666667"/>
  </r>
  <r>
    <x v="46"/>
    <s v="CHI"/>
    <s v="WAS"/>
    <s v="W"/>
    <d v="1899-12-31T03:00:00"/>
    <n v="12"/>
    <n v="20"/>
    <n v="0.6"/>
    <n v="3"/>
    <n v="7"/>
    <n v="0.42899999999999999"/>
    <n v="1"/>
    <n v="1"/>
    <n v="1"/>
    <n v="9"/>
    <n v="3"/>
    <n v="12"/>
    <n v="2"/>
    <n v="0"/>
    <n v="0"/>
    <n v="1"/>
    <n v="4"/>
    <n v="28"/>
    <n v="-1"/>
    <n v="24.8"/>
    <d v="2025-11-22T00:00:00"/>
    <m/>
    <m/>
    <m/>
    <n v="27"/>
  </r>
  <r>
    <x v="92"/>
    <s v="CHI"/>
    <s v="WAS"/>
    <s v="W"/>
    <d v="1899-12-31T10:15:00"/>
    <n v="5"/>
    <n v="12"/>
    <n v="0.41699999999999998"/>
    <n v="2"/>
    <n v="3"/>
    <n v="0.66700000000000004"/>
    <n v="6"/>
    <n v="7"/>
    <n v="0.85699999999999998"/>
    <n v="1"/>
    <n v="11"/>
    <n v="12"/>
    <n v="11"/>
    <n v="3"/>
    <n v="1"/>
    <n v="2"/>
    <n v="2"/>
    <n v="18"/>
    <n v="3"/>
    <n v="23.8"/>
    <d v="2025-11-22T00:00:00"/>
    <m/>
    <m/>
    <m/>
    <n v="34.25"/>
  </r>
  <r>
    <x v="142"/>
    <s v="SAC"/>
    <s v="DEN"/>
    <s v="W"/>
    <d v="1899-12-30T18:23:00"/>
    <n v="6"/>
    <n v="8"/>
    <n v="0.75"/>
    <n v="3"/>
    <n v="3"/>
    <n v="1"/>
    <n v="6"/>
    <n v="6"/>
    <n v="1"/>
    <n v="0"/>
    <n v="3"/>
    <n v="3"/>
    <n v="7"/>
    <n v="0"/>
    <n v="0"/>
    <n v="0"/>
    <n v="1"/>
    <n v="21"/>
    <n v="20"/>
    <n v="23.2"/>
    <d v="2025-11-22T00:00:00"/>
    <m/>
    <m/>
    <m/>
    <n v="18.383333333333333"/>
  </r>
  <r>
    <x v="240"/>
    <s v="SAC"/>
    <s v="DEN"/>
    <s v="W"/>
    <d v="1899-12-31T05:47:00"/>
    <n v="9"/>
    <n v="16"/>
    <n v="0.56299999999999994"/>
    <n v="2"/>
    <n v="6"/>
    <n v="0.33300000000000002"/>
    <n v="1"/>
    <n v="2"/>
    <n v="0.5"/>
    <n v="2"/>
    <n v="4"/>
    <n v="6"/>
    <n v="11"/>
    <n v="1"/>
    <n v="1"/>
    <n v="1"/>
    <n v="4"/>
    <n v="21"/>
    <n v="-13"/>
    <n v="22.4"/>
    <d v="2025-11-22T00:00:00"/>
    <m/>
    <m/>
    <m/>
    <n v="29.783333333333331"/>
  </r>
  <r>
    <x v="108"/>
    <s v="ORL"/>
    <s v="NYK"/>
    <s v="W"/>
    <d v="1899-12-31T08:16:00"/>
    <n v="8"/>
    <n v="16"/>
    <n v="0.5"/>
    <n v="3"/>
    <n v="7"/>
    <n v="0.42899999999999999"/>
    <n v="8"/>
    <n v="8"/>
    <n v="1"/>
    <n v="1"/>
    <n v="2"/>
    <n v="3"/>
    <n v="5"/>
    <n v="1"/>
    <n v="0"/>
    <n v="2"/>
    <n v="2"/>
    <n v="27"/>
    <n v="9"/>
    <n v="22"/>
    <d v="2025-11-22T00:00:00"/>
    <m/>
    <m/>
    <m/>
    <n v="32.266666666666666"/>
  </r>
  <r>
    <x v="173"/>
    <s v="WAS"/>
    <s v="CHI"/>
    <s v="L"/>
    <d v="1899-12-31T12:51:00"/>
    <n v="7"/>
    <n v="10"/>
    <n v="0.7"/>
    <n v="3"/>
    <n v="6"/>
    <n v="0.5"/>
    <n v="3"/>
    <n v="3"/>
    <n v="1"/>
    <n v="1"/>
    <n v="4"/>
    <n v="5"/>
    <n v="5"/>
    <n v="1"/>
    <n v="0"/>
    <n v="1"/>
    <n v="1"/>
    <n v="20"/>
    <n v="6"/>
    <n v="20.8"/>
    <d v="2025-11-22T00:00:00"/>
    <m/>
    <m/>
    <m/>
    <n v="36.85"/>
  </r>
  <r>
    <x v="313"/>
    <s v="DEN"/>
    <s v="SAC"/>
    <s v="L"/>
    <d v="1899-12-31T12:49:00"/>
    <n v="9"/>
    <n v="18"/>
    <n v="0.5"/>
    <n v="3"/>
    <n v="7"/>
    <n v="0.42899999999999999"/>
    <n v="2"/>
    <n v="3"/>
    <n v="0.66700000000000004"/>
    <n v="0"/>
    <n v="2"/>
    <n v="2"/>
    <n v="9"/>
    <n v="1"/>
    <n v="1"/>
    <n v="1"/>
    <n v="2"/>
    <n v="23"/>
    <n v="0"/>
    <n v="20.399999999999999"/>
    <d v="2025-11-22T00:00:00"/>
    <m/>
    <m/>
    <m/>
    <n v="36.816666666666663"/>
  </r>
  <r>
    <x v="68"/>
    <s v="LAC"/>
    <s v="CHO"/>
    <s v="W"/>
    <d v="1899-12-31T05:52:00"/>
    <n v="9"/>
    <n v="12"/>
    <n v="0.75"/>
    <n v="0"/>
    <n v="0"/>
    <m/>
    <n v="0"/>
    <n v="0"/>
    <m/>
    <n v="2"/>
    <n v="7"/>
    <n v="9"/>
    <n v="6"/>
    <n v="0"/>
    <n v="1"/>
    <n v="1"/>
    <n v="1"/>
    <n v="18"/>
    <n v="17"/>
    <n v="20.2"/>
    <d v="2025-11-22T00:00:00"/>
    <m/>
    <m/>
    <m/>
    <n v="29.866666666666667"/>
  </r>
  <r>
    <x v="177"/>
    <s v="CHO"/>
    <s v="LAC"/>
    <s v="L"/>
    <d v="1899-12-31T10:08:00"/>
    <n v="9"/>
    <n v="12"/>
    <n v="0.75"/>
    <n v="6"/>
    <n v="9"/>
    <n v="0.66700000000000004"/>
    <n v="2"/>
    <n v="2"/>
    <n v="1"/>
    <n v="1"/>
    <n v="0"/>
    <n v="1"/>
    <n v="1"/>
    <n v="1"/>
    <n v="0"/>
    <n v="2"/>
    <n v="4"/>
    <n v="26"/>
    <n v="-12"/>
    <n v="20"/>
    <d v="2025-11-22T00:00:00"/>
    <m/>
    <m/>
    <m/>
    <n v="34.133333333333333"/>
  </r>
  <r>
    <x v="243"/>
    <s v="MEM"/>
    <s v="DAL"/>
    <s v="W"/>
    <d v="1899-12-31T10:47:00"/>
    <n v="9"/>
    <n v="17"/>
    <n v="0.52900000000000003"/>
    <n v="2"/>
    <n v="5"/>
    <n v="0.4"/>
    <n v="0"/>
    <n v="0"/>
    <m/>
    <n v="2"/>
    <n v="6"/>
    <n v="8"/>
    <n v="4"/>
    <n v="1"/>
    <n v="1"/>
    <n v="0"/>
    <n v="1"/>
    <n v="20"/>
    <n v="10"/>
    <n v="19"/>
    <d v="2025-11-22T00:00:00"/>
    <m/>
    <m/>
    <m/>
    <n v="34.783333333333331"/>
  </r>
  <r>
    <x v="148"/>
    <s v="DET"/>
    <s v="MIL"/>
    <s v="W"/>
    <d v="1899-12-30T22:59:00"/>
    <n v="7"/>
    <n v="9"/>
    <n v="0.77800000000000002"/>
    <n v="3"/>
    <n v="5"/>
    <n v="0.6"/>
    <n v="1"/>
    <n v="3"/>
    <n v="0.33300000000000002"/>
    <n v="0"/>
    <n v="5"/>
    <n v="5"/>
    <n v="4"/>
    <n v="0"/>
    <n v="1"/>
    <n v="0"/>
    <n v="0"/>
    <n v="18"/>
    <n v="25"/>
    <n v="18.7"/>
    <d v="2025-11-22T00:00:00"/>
    <m/>
    <m/>
    <m/>
    <n v="22.983333333333334"/>
  </r>
  <r>
    <x v="75"/>
    <s v="WAS"/>
    <s v="CHI"/>
    <s v="L"/>
    <d v="1899-12-31T11:48:00"/>
    <n v="5"/>
    <n v="14"/>
    <n v="0.35699999999999998"/>
    <n v="1"/>
    <n v="3"/>
    <n v="0.33300000000000002"/>
    <n v="6"/>
    <n v="6"/>
    <n v="1"/>
    <n v="4"/>
    <n v="8"/>
    <n v="12"/>
    <n v="7"/>
    <n v="4"/>
    <n v="0"/>
    <n v="4"/>
    <n v="2"/>
    <n v="17"/>
    <n v="0"/>
    <n v="18.5"/>
    <d v="2025-11-22T00:00:00"/>
    <m/>
    <m/>
    <m/>
    <n v="35.799999999999997"/>
  </r>
  <r>
    <x v="130"/>
    <s v="NOP"/>
    <s v="ATL"/>
    <s v="L"/>
    <d v="1899-12-31T03:57:00"/>
    <n v="6"/>
    <n v="12"/>
    <n v="0.5"/>
    <n v="1"/>
    <n v="5"/>
    <n v="0.2"/>
    <n v="5"/>
    <n v="6"/>
    <n v="0.83299999999999996"/>
    <n v="3"/>
    <n v="8"/>
    <n v="11"/>
    <n v="5"/>
    <n v="1"/>
    <n v="0"/>
    <n v="1"/>
    <n v="3"/>
    <n v="18"/>
    <n v="-8"/>
    <n v="18.399999999999999"/>
    <d v="2025-11-22T00:00:00"/>
    <m/>
    <m/>
    <m/>
    <n v="27.95"/>
  </r>
  <r>
    <x v="190"/>
    <s v="MIL"/>
    <s v="DET"/>
    <s v="L"/>
    <d v="1899-12-31T09:52:00"/>
    <n v="9"/>
    <n v="21"/>
    <n v="0.42899999999999999"/>
    <n v="3"/>
    <n v="8"/>
    <n v="0.375"/>
    <n v="3"/>
    <n v="4"/>
    <n v="0.75"/>
    <n v="2"/>
    <n v="3"/>
    <n v="5"/>
    <n v="7"/>
    <n v="1"/>
    <n v="2"/>
    <n v="3"/>
    <n v="2"/>
    <n v="24"/>
    <n v="-23"/>
    <n v="18.3"/>
    <d v="2025-11-22T00:00:00"/>
    <m/>
    <m/>
    <m/>
    <n v="33.866666666666667"/>
  </r>
  <r>
    <x v="59"/>
    <s v="NYK"/>
    <s v="ORL"/>
    <s v="L"/>
    <d v="1899-12-31T14:24:00"/>
    <n v="7"/>
    <n v="11"/>
    <n v="0.63600000000000001"/>
    <n v="3"/>
    <n v="5"/>
    <n v="0.6"/>
    <n v="1"/>
    <n v="2"/>
    <n v="0.5"/>
    <n v="1"/>
    <n v="6"/>
    <n v="7"/>
    <n v="2"/>
    <n v="2"/>
    <n v="1"/>
    <n v="1"/>
    <n v="1"/>
    <n v="18"/>
    <n v="1"/>
    <n v="17.899999999999999"/>
    <d v="2025-11-22T00:00:00"/>
    <m/>
    <m/>
    <m/>
    <n v="38.400000000000006"/>
  </r>
  <r>
    <x v="463"/>
    <s v="MEM"/>
    <s v="DAL"/>
    <s v="W"/>
    <d v="1899-12-31T02:28:00"/>
    <n v="2"/>
    <n v="3"/>
    <n v="0.66700000000000004"/>
    <n v="0"/>
    <n v="0"/>
    <m/>
    <n v="8"/>
    <n v="8"/>
    <n v="1"/>
    <n v="7"/>
    <n v="8"/>
    <n v="15"/>
    <n v="3"/>
    <n v="1"/>
    <n v="4"/>
    <n v="4"/>
    <n v="5"/>
    <n v="12"/>
    <n v="13"/>
    <n v="17.899999999999999"/>
    <d v="2025-11-22T00:00:00"/>
    <m/>
    <m/>
    <m/>
    <n v="26.466666666666669"/>
  </r>
  <r>
    <x v="255"/>
    <s v="NOP"/>
    <s v="ATL"/>
    <s v="L"/>
    <d v="1899-12-31T08:19:00"/>
    <n v="6"/>
    <n v="14"/>
    <n v="0.42899999999999999"/>
    <n v="0"/>
    <n v="2"/>
    <n v="0"/>
    <n v="8"/>
    <n v="8"/>
    <n v="1"/>
    <n v="3"/>
    <n v="6"/>
    <n v="9"/>
    <n v="3"/>
    <n v="2"/>
    <n v="1"/>
    <n v="2"/>
    <n v="4"/>
    <n v="20"/>
    <n v="-8"/>
    <n v="17.7"/>
    <d v="2025-11-22T00:00:00"/>
    <m/>
    <m/>
    <m/>
    <n v="32.316666666666663"/>
  </r>
  <r>
    <x v="472"/>
    <s v="SAC"/>
    <s v="DEN"/>
    <s v="W"/>
    <d v="1899-12-31T12:33:00"/>
    <n v="7"/>
    <n v="14"/>
    <n v="0.5"/>
    <n v="3"/>
    <n v="8"/>
    <n v="0.375"/>
    <n v="2"/>
    <n v="2"/>
    <n v="1"/>
    <n v="1"/>
    <n v="4"/>
    <n v="5"/>
    <n v="1"/>
    <n v="2"/>
    <n v="1"/>
    <n v="0"/>
    <n v="0"/>
    <n v="19"/>
    <n v="1"/>
    <n v="17.3"/>
    <d v="2025-11-22T00:00:00"/>
    <m/>
    <m/>
    <m/>
    <n v="36.549999999999997"/>
  </r>
  <r>
    <x v="263"/>
    <s v="MIL"/>
    <s v="DET"/>
    <s v="L"/>
    <d v="1899-12-31T01:13:00"/>
    <n v="7"/>
    <n v="10"/>
    <n v="0.7"/>
    <n v="4"/>
    <n v="5"/>
    <n v="0.8"/>
    <n v="0"/>
    <n v="0"/>
    <m/>
    <n v="1"/>
    <n v="6"/>
    <n v="7"/>
    <n v="2"/>
    <n v="0"/>
    <n v="0"/>
    <n v="0"/>
    <n v="1"/>
    <n v="18"/>
    <n v="-15"/>
    <n v="17.3"/>
    <d v="2025-11-22T00:00:00"/>
    <m/>
    <m/>
    <m/>
    <n v="25.216666666666665"/>
  </r>
  <r>
    <x v="309"/>
    <s v="DET"/>
    <s v="MIL"/>
    <s v="W"/>
    <d v="1899-12-31T04:09:00"/>
    <n v="5"/>
    <n v="6"/>
    <n v="0.83299999999999996"/>
    <n v="5"/>
    <n v="6"/>
    <n v="0.83299999999999996"/>
    <n v="0"/>
    <n v="0"/>
    <m/>
    <n v="0"/>
    <n v="3"/>
    <n v="3"/>
    <n v="2"/>
    <n v="2"/>
    <n v="0"/>
    <n v="0"/>
    <n v="0"/>
    <n v="15"/>
    <n v="16"/>
    <n v="17.100000000000001"/>
    <d v="2025-11-22T00:00:00"/>
    <m/>
    <m/>
    <m/>
    <n v="28.15"/>
  </r>
  <r>
    <x v="135"/>
    <s v="WAS"/>
    <s v="CHI"/>
    <s v="L"/>
    <d v="1899-12-30T17:31:00"/>
    <n v="7"/>
    <n v="10"/>
    <n v="0.7"/>
    <n v="2"/>
    <n v="4"/>
    <n v="0.5"/>
    <n v="4"/>
    <n v="5"/>
    <n v="0.8"/>
    <n v="2"/>
    <n v="5"/>
    <n v="7"/>
    <n v="2"/>
    <n v="0"/>
    <n v="0"/>
    <n v="2"/>
    <n v="2"/>
    <n v="20"/>
    <n v="4"/>
    <n v="16.899999999999999"/>
    <d v="2025-11-22T00:00:00"/>
    <m/>
    <m/>
    <m/>
    <n v="17.516666666666666"/>
  </r>
  <r>
    <x v="42"/>
    <s v="SAC"/>
    <s v="DEN"/>
    <s v="W"/>
    <d v="1899-12-31T06:44:00"/>
    <n v="5"/>
    <n v="9"/>
    <n v="0.55600000000000005"/>
    <n v="0"/>
    <n v="1"/>
    <n v="0"/>
    <n v="7"/>
    <n v="7"/>
    <n v="1"/>
    <n v="1"/>
    <n v="6"/>
    <n v="7"/>
    <n v="5"/>
    <n v="0"/>
    <n v="1"/>
    <n v="3"/>
    <n v="0"/>
    <n v="17"/>
    <n v="4"/>
    <n v="16.399999999999999"/>
    <d v="2025-11-22T00:00:00"/>
    <m/>
    <m/>
    <m/>
    <n v="30.733333333333331"/>
  </r>
  <r>
    <x v="57"/>
    <s v="ATL"/>
    <s v="NOP"/>
    <s v="W"/>
    <d v="1899-12-31T10:29:00"/>
    <n v="6"/>
    <n v="15"/>
    <n v="0.4"/>
    <n v="2"/>
    <n v="4"/>
    <n v="0.5"/>
    <n v="4"/>
    <n v="6"/>
    <n v="0.66700000000000004"/>
    <n v="1"/>
    <n v="10"/>
    <n v="11"/>
    <n v="9"/>
    <n v="1"/>
    <n v="1"/>
    <n v="4"/>
    <n v="1"/>
    <n v="18"/>
    <n v="20"/>
    <n v="16.399999999999999"/>
    <d v="2025-11-22T00:00:00"/>
    <m/>
    <m/>
    <m/>
    <n v="34.483333333333334"/>
  </r>
  <r>
    <x v="325"/>
    <s v="DEN"/>
    <s v="SAC"/>
    <s v="L"/>
    <d v="1899-12-31T13:14:00"/>
    <n v="7"/>
    <n v="11"/>
    <n v="0.63600000000000001"/>
    <n v="4"/>
    <n v="7"/>
    <n v="0.57099999999999995"/>
    <n v="2"/>
    <n v="3"/>
    <n v="0.66700000000000004"/>
    <n v="0"/>
    <n v="5"/>
    <n v="5"/>
    <n v="4"/>
    <n v="0"/>
    <n v="1"/>
    <n v="3"/>
    <n v="1"/>
    <n v="20"/>
    <n v="3"/>
    <n v="16.3"/>
    <d v="2025-11-22T00:00:00"/>
    <m/>
    <m/>
    <m/>
    <n v="37.233333333333334"/>
  </r>
  <r>
    <x v="193"/>
    <s v="MEM"/>
    <s v="DAL"/>
    <s v="W"/>
    <d v="1899-12-30T23:37:00"/>
    <n v="6"/>
    <n v="10"/>
    <n v="0.6"/>
    <n v="3"/>
    <n v="5"/>
    <n v="0.6"/>
    <n v="2"/>
    <n v="2"/>
    <n v="1"/>
    <n v="1"/>
    <n v="3"/>
    <n v="4"/>
    <n v="5"/>
    <n v="1"/>
    <n v="0"/>
    <n v="1"/>
    <n v="3"/>
    <n v="17"/>
    <n v="6"/>
    <n v="16.3"/>
    <d v="2025-11-22T00:00:00"/>
    <m/>
    <m/>
    <m/>
    <n v="23.616666666666667"/>
  </r>
  <r>
    <x v="104"/>
    <s v="NYK"/>
    <s v="ORL"/>
    <s v="L"/>
    <d v="1899-12-31T13:10:00"/>
    <n v="6"/>
    <n v="14"/>
    <n v="0.42899999999999999"/>
    <n v="2"/>
    <n v="6"/>
    <n v="0.33300000000000002"/>
    <n v="10"/>
    <n v="11"/>
    <n v="0.90900000000000003"/>
    <n v="2"/>
    <n v="6"/>
    <n v="8"/>
    <n v="3"/>
    <n v="0"/>
    <n v="0"/>
    <n v="4"/>
    <n v="3"/>
    <n v="24"/>
    <n v="-14"/>
    <n v="16.3"/>
    <d v="2025-11-22T00:00:00"/>
    <m/>
    <m/>
    <m/>
    <n v="37.166666666666671"/>
  </r>
  <r>
    <x v="341"/>
    <s v="ATL"/>
    <s v="NOP"/>
    <s v="W"/>
    <d v="1899-12-31T03:01:00"/>
    <n v="7"/>
    <n v="10"/>
    <n v="0.7"/>
    <n v="7"/>
    <n v="10"/>
    <n v="0.7"/>
    <n v="0"/>
    <n v="0"/>
    <m/>
    <n v="0"/>
    <n v="1"/>
    <n v="1"/>
    <n v="0"/>
    <n v="0"/>
    <n v="0"/>
    <n v="1"/>
    <n v="1"/>
    <n v="21"/>
    <n v="10"/>
    <n v="15.7"/>
    <d v="2025-11-22T00:00:00"/>
    <m/>
    <m/>
    <m/>
    <n v="27.016666666666669"/>
  </r>
  <r>
    <x v="291"/>
    <s v="DAL"/>
    <s v="MEM"/>
    <s v="L"/>
    <d v="1899-12-31T07:51:00"/>
    <n v="6"/>
    <n v="11"/>
    <n v="0.54500000000000004"/>
    <n v="2"/>
    <n v="4"/>
    <n v="0.5"/>
    <n v="4"/>
    <n v="4"/>
    <n v="1"/>
    <n v="1"/>
    <n v="2"/>
    <n v="3"/>
    <n v="4"/>
    <n v="1"/>
    <n v="0"/>
    <n v="1"/>
    <n v="3"/>
    <n v="18"/>
    <n v="-2"/>
    <n v="15.6"/>
    <d v="2025-11-22T00:00:00"/>
    <m/>
    <m/>
    <m/>
    <n v="31.85"/>
  </r>
  <r>
    <x v="101"/>
    <s v="DET"/>
    <s v="MIL"/>
    <s v="W"/>
    <d v="1899-12-31T03:21:00"/>
    <n v="7"/>
    <n v="10"/>
    <n v="0.7"/>
    <n v="0"/>
    <n v="0"/>
    <m/>
    <n v="5"/>
    <n v="8"/>
    <n v="0.625"/>
    <n v="0"/>
    <n v="6"/>
    <n v="6"/>
    <n v="5"/>
    <n v="0"/>
    <n v="0"/>
    <n v="3"/>
    <n v="1"/>
    <n v="19"/>
    <n v="15"/>
    <n v="15.5"/>
    <d v="2025-11-22T00:00:00"/>
    <m/>
    <m/>
    <m/>
    <n v="27.35"/>
  </r>
  <r>
    <x v="102"/>
    <s v="ORL"/>
    <s v="NYK"/>
    <s v="W"/>
    <d v="1899-12-31T07:47:00"/>
    <n v="8"/>
    <n v="15"/>
    <n v="0.53300000000000003"/>
    <n v="2"/>
    <n v="6"/>
    <n v="0.33300000000000002"/>
    <n v="8"/>
    <n v="9"/>
    <n v="0.88900000000000001"/>
    <n v="2"/>
    <n v="1"/>
    <n v="3"/>
    <n v="1"/>
    <n v="0"/>
    <n v="0"/>
    <n v="4"/>
    <n v="3"/>
    <n v="26"/>
    <n v="9"/>
    <n v="15.5"/>
    <d v="2025-11-22T00:00:00"/>
    <m/>
    <m/>
    <m/>
    <n v="31.783333333333335"/>
  </r>
  <r>
    <x v="62"/>
    <s v="CHO"/>
    <s v="LAC"/>
    <s v="L"/>
    <d v="1899-12-31T06:19:00"/>
    <n v="5"/>
    <n v="12"/>
    <n v="0.41699999999999998"/>
    <n v="0"/>
    <n v="2"/>
    <n v="0"/>
    <n v="9"/>
    <n v="10"/>
    <n v="0.9"/>
    <n v="0"/>
    <n v="3"/>
    <n v="3"/>
    <n v="2"/>
    <n v="0"/>
    <n v="1"/>
    <n v="0"/>
    <n v="0"/>
    <n v="19"/>
    <n v="-15"/>
    <n v="15.2"/>
    <d v="2025-11-22T00:00:00"/>
    <m/>
    <m/>
    <m/>
    <n v="30.31666666666667"/>
  </r>
  <r>
    <x v="257"/>
    <s v="DAL"/>
    <s v="MEM"/>
    <s v="L"/>
    <d v="1899-12-31T05:41:00"/>
    <n v="4"/>
    <n v="8"/>
    <n v="0.5"/>
    <n v="1"/>
    <n v="4"/>
    <n v="0.25"/>
    <n v="4"/>
    <n v="4"/>
    <n v="1"/>
    <n v="0"/>
    <n v="7"/>
    <n v="7"/>
    <n v="4"/>
    <n v="0"/>
    <n v="2"/>
    <n v="0"/>
    <n v="1"/>
    <n v="13"/>
    <n v="-2"/>
    <n v="14.9"/>
    <d v="2025-11-22T00:00:00"/>
    <m/>
    <m/>
    <m/>
    <n v="29.68333333333333"/>
  </r>
  <r>
    <x v="67"/>
    <s v="CHO"/>
    <s v="LAC"/>
    <s v="L"/>
    <d v="1899-12-31T01:32:00"/>
    <n v="8"/>
    <n v="18"/>
    <n v="0.44400000000000001"/>
    <n v="2"/>
    <n v="10"/>
    <n v="0.2"/>
    <n v="3"/>
    <n v="3"/>
    <n v="1"/>
    <n v="0"/>
    <n v="1"/>
    <n v="1"/>
    <n v="3"/>
    <n v="1"/>
    <n v="1"/>
    <n v="0"/>
    <n v="3"/>
    <n v="21"/>
    <n v="-3"/>
    <n v="14.5"/>
    <d v="2025-11-22T00:00:00"/>
    <m/>
    <m/>
    <m/>
    <n v="25.533333333333331"/>
  </r>
  <r>
    <x v="121"/>
    <s v="CHO"/>
    <s v="LAC"/>
    <s v="L"/>
    <d v="1899-12-30T22:54:00"/>
    <n v="7"/>
    <n v="13"/>
    <n v="0.53800000000000003"/>
    <n v="0"/>
    <n v="0"/>
    <m/>
    <n v="4"/>
    <n v="4"/>
    <n v="1"/>
    <n v="1"/>
    <n v="2"/>
    <n v="3"/>
    <n v="4"/>
    <n v="0"/>
    <n v="0"/>
    <n v="2"/>
    <n v="1"/>
    <n v="18"/>
    <n v="-18"/>
    <n v="13.4"/>
    <d v="2025-11-22T00:00:00"/>
    <m/>
    <m/>
    <m/>
    <n v="22.900000000000002"/>
  </r>
  <r>
    <x v="250"/>
    <s v="ATL"/>
    <s v="NOP"/>
    <s v="W"/>
    <d v="1899-12-31T06:46:00"/>
    <n v="6"/>
    <n v="15"/>
    <n v="0.4"/>
    <n v="0"/>
    <n v="4"/>
    <n v="0"/>
    <n v="2"/>
    <n v="2"/>
    <n v="1"/>
    <n v="5"/>
    <n v="3"/>
    <n v="8"/>
    <n v="4"/>
    <n v="1"/>
    <n v="1"/>
    <n v="1"/>
    <n v="3"/>
    <n v="14"/>
    <n v="13"/>
    <n v="12.6"/>
    <d v="2025-11-22T00:00:00"/>
    <m/>
    <m/>
    <m/>
    <n v="30.766666666666669"/>
  </r>
  <r>
    <x v="96"/>
    <s v="CHO"/>
    <s v="LAC"/>
    <s v="L"/>
    <d v="1899-12-31T01:06:00"/>
    <n v="7"/>
    <n v="14"/>
    <n v="0.5"/>
    <n v="1"/>
    <n v="7"/>
    <n v="0.14299999999999999"/>
    <n v="3"/>
    <n v="3"/>
    <n v="1"/>
    <n v="0"/>
    <n v="4"/>
    <n v="4"/>
    <n v="7"/>
    <n v="0"/>
    <n v="0"/>
    <n v="3"/>
    <n v="5"/>
    <n v="18"/>
    <n v="4"/>
    <n v="12.1"/>
    <d v="2025-11-22T00:00:00"/>
    <m/>
    <m/>
    <m/>
    <n v="25.1"/>
  </r>
  <r>
    <x v="285"/>
    <s v="WAS"/>
    <s v="CHI"/>
    <s v="L"/>
    <d v="1899-12-30T20:04:00"/>
    <n v="5"/>
    <n v="11"/>
    <n v="0.45500000000000002"/>
    <n v="2"/>
    <n v="6"/>
    <n v="0.33300000000000002"/>
    <n v="0"/>
    <n v="0"/>
    <m/>
    <n v="1"/>
    <n v="7"/>
    <n v="8"/>
    <n v="2"/>
    <n v="2"/>
    <n v="2"/>
    <n v="2"/>
    <n v="1"/>
    <n v="12"/>
    <n v="7"/>
    <n v="11.5"/>
    <d v="2025-11-22T00:00:00"/>
    <m/>
    <m/>
    <m/>
    <n v="20.066666666666666"/>
  </r>
  <r>
    <x v="272"/>
    <s v="NYK"/>
    <s v="ORL"/>
    <s v="L"/>
    <d v="1899-12-31T09:42:00"/>
    <n v="6"/>
    <n v="10"/>
    <n v="0.6"/>
    <n v="3"/>
    <n v="5"/>
    <n v="0.6"/>
    <n v="0"/>
    <n v="0"/>
    <m/>
    <n v="1"/>
    <n v="1"/>
    <n v="2"/>
    <n v="5"/>
    <n v="0"/>
    <n v="1"/>
    <n v="3"/>
    <n v="3"/>
    <n v="15"/>
    <n v="-11"/>
    <n v="11.4"/>
    <d v="2025-11-22T00:00:00"/>
    <m/>
    <m/>
    <m/>
    <n v="33.699999999999996"/>
  </r>
  <r>
    <x v="74"/>
    <s v="CHI"/>
    <s v="WAS"/>
    <s v="W"/>
    <d v="1899-12-31T05:19:00"/>
    <n v="4"/>
    <n v="11"/>
    <n v="0.36399999999999999"/>
    <n v="1"/>
    <n v="6"/>
    <n v="0.16700000000000001"/>
    <n v="4"/>
    <n v="5"/>
    <n v="0.8"/>
    <n v="0"/>
    <n v="6"/>
    <n v="6"/>
    <n v="1"/>
    <n v="1"/>
    <n v="3"/>
    <n v="1"/>
    <n v="0"/>
    <n v="13"/>
    <n v="4"/>
    <n v="11.1"/>
    <d v="2025-11-22T00:00:00"/>
    <m/>
    <m/>
    <m/>
    <n v="29.316666666666666"/>
  </r>
  <r>
    <x v="199"/>
    <s v="WAS"/>
    <s v="CHI"/>
    <s v="L"/>
    <d v="1899-12-31T03:07:00"/>
    <n v="7"/>
    <n v="15"/>
    <n v="0.46700000000000003"/>
    <n v="3"/>
    <n v="5"/>
    <n v="0.6"/>
    <n v="1"/>
    <n v="1"/>
    <n v="1"/>
    <n v="1"/>
    <n v="1"/>
    <n v="2"/>
    <n v="3"/>
    <n v="0"/>
    <n v="1"/>
    <n v="1"/>
    <n v="5"/>
    <n v="18"/>
    <n v="-7"/>
    <n v="11.1"/>
    <d v="2025-11-22T00:00:00"/>
    <m/>
    <m/>
    <m/>
    <n v="27.116666666666667"/>
  </r>
  <r>
    <x v="116"/>
    <s v="DAL"/>
    <s v="MEM"/>
    <s v="L"/>
    <d v="1899-12-31T07:54:00"/>
    <n v="7"/>
    <n v="17"/>
    <n v="0.41199999999999998"/>
    <n v="1"/>
    <n v="5"/>
    <n v="0.2"/>
    <n v="0"/>
    <n v="1"/>
    <n v="0"/>
    <n v="2"/>
    <n v="6"/>
    <n v="8"/>
    <n v="4"/>
    <n v="1"/>
    <n v="2"/>
    <n v="2"/>
    <n v="2"/>
    <n v="15"/>
    <n v="-8"/>
    <n v="11.1"/>
    <d v="2025-11-22T00:00:00"/>
    <m/>
    <m/>
    <m/>
    <n v="31.9"/>
  </r>
  <r>
    <x v="237"/>
    <s v="DAL"/>
    <s v="MEM"/>
    <s v="L"/>
    <d v="1899-12-31T03:41:00"/>
    <n v="7"/>
    <n v="17"/>
    <n v="0.41199999999999998"/>
    <n v="6"/>
    <n v="12"/>
    <n v="0.5"/>
    <n v="2"/>
    <n v="2"/>
    <n v="1"/>
    <n v="1"/>
    <n v="0"/>
    <n v="1"/>
    <n v="0"/>
    <n v="0"/>
    <n v="0"/>
    <n v="1"/>
    <n v="4"/>
    <n v="22"/>
    <n v="2"/>
    <n v="11"/>
    <d v="2025-11-22T00:00:00"/>
    <m/>
    <m/>
    <m/>
    <n v="27.683333333333334"/>
  </r>
  <r>
    <x v="183"/>
    <s v="NOP"/>
    <s v="ATL"/>
    <s v="L"/>
    <d v="1899-12-31T06:46:00"/>
    <n v="6"/>
    <n v="16"/>
    <n v="0.375"/>
    <n v="4"/>
    <n v="10"/>
    <n v="0.4"/>
    <n v="3"/>
    <n v="4"/>
    <n v="0.75"/>
    <n v="1"/>
    <n v="8"/>
    <n v="9"/>
    <n v="4"/>
    <n v="0"/>
    <n v="0"/>
    <n v="4"/>
    <n v="2"/>
    <n v="19"/>
    <n v="-16"/>
    <n v="10.9"/>
    <d v="2025-11-22T00:00:00"/>
    <m/>
    <m/>
    <m/>
    <n v="30.766666666666669"/>
  </r>
  <r>
    <x v="465"/>
    <s v="CHI"/>
    <s v="WAS"/>
    <s v="W"/>
    <d v="1899-12-31T07:19:00"/>
    <n v="6"/>
    <n v="16"/>
    <n v="0.375"/>
    <n v="3"/>
    <n v="11"/>
    <n v="0.27300000000000002"/>
    <n v="5"/>
    <n v="7"/>
    <n v="0.71399999999999997"/>
    <n v="0"/>
    <n v="3"/>
    <n v="3"/>
    <n v="6"/>
    <n v="0"/>
    <n v="0"/>
    <n v="4"/>
    <n v="2"/>
    <n v="20"/>
    <n v="8"/>
    <n v="10.7"/>
    <d v="2025-11-22T00:00:00"/>
    <m/>
    <m/>
    <m/>
    <n v="31.316666666666663"/>
  </r>
  <r>
    <x v="427"/>
    <s v="MEM"/>
    <s v="DAL"/>
    <s v="W"/>
    <d v="1899-12-31T00:07:00"/>
    <n v="3"/>
    <n v="9"/>
    <n v="0.33300000000000002"/>
    <n v="0"/>
    <n v="3"/>
    <n v="0"/>
    <n v="4"/>
    <n v="4"/>
    <n v="1"/>
    <n v="3"/>
    <n v="7"/>
    <n v="10"/>
    <n v="6"/>
    <n v="2"/>
    <n v="0"/>
    <n v="3"/>
    <n v="4"/>
    <n v="10"/>
    <n v="3"/>
    <n v="10.7"/>
    <d v="2025-11-22T00:00:00"/>
    <m/>
    <m/>
    <m/>
    <n v="24.116666666666667"/>
  </r>
  <r>
    <x v="201"/>
    <s v="ORL"/>
    <s v="NYK"/>
    <s v="W"/>
    <d v="1899-12-31T05:09:00"/>
    <n v="4"/>
    <n v="8"/>
    <n v="0.5"/>
    <n v="1"/>
    <n v="2"/>
    <n v="0.5"/>
    <n v="2"/>
    <n v="4"/>
    <n v="0.5"/>
    <n v="0"/>
    <n v="1"/>
    <n v="1"/>
    <n v="4"/>
    <n v="3"/>
    <n v="1"/>
    <n v="1"/>
    <n v="4"/>
    <n v="11"/>
    <n v="21"/>
    <n v="10.4"/>
    <d v="2025-11-22T00:00:00"/>
    <m/>
    <m/>
    <m/>
    <n v="29.15"/>
  </r>
  <r>
    <x v="244"/>
    <s v="LAC"/>
    <s v="CHO"/>
    <s v="W"/>
    <d v="1899-12-30T19:11:00"/>
    <n v="3"/>
    <n v="4"/>
    <n v="0.75"/>
    <n v="3"/>
    <n v="4"/>
    <n v="0.75"/>
    <n v="0"/>
    <n v="0"/>
    <m/>
    <n v="1"/>
    <n v="2"/>
    <n v="3"/>
    <n v="0"/>
    <n v="2"/>
    <n v="0"/>
    <n v="0"/>
    <n v="1"/>
    <n v="9"/>
    <n v="18"/>
    <n v="10.3"/>
    <d v="2025-11-22T00:00:00"/>
    <m/>
    <m/>
    <m/>
    <n v="19.183333333333334"/>
  </r>
  <r>
    <x v="161"/>
    <s v="WAS"/>
    <s v="CHI"/>
    <s v="L"/>
    <d v="1899-12-31T03:56:00"/>
    <n v="7"/>
    <n v="18"/>
    <n v="0.38900000000000001"/>
    <n v="2"/>
    <n v="6"/>
    <n v="0.33300000000000002"/>
    <n v="0"/>
    <n v="3"/>
    <n v="0"/>
    <n v="2"/>
    <n v="9"/>
    <n v="11"/>
    <n v="4"/>
    <n v="0"/>
    <n v="0"/>
    <n v="1"/>
    <n v="2"/>
    <n v="16"/>
    <n v="-8"/>
    <n v="10.1"/>
    <d v="2025-11-22T00:00:00"/>
    <m/>
    <m/>
    <m/>
    <n v="27.933333333333337"/>
  </r>
  <r>
    <x v="77"/>
    <s v="SAC"/>
    <s v="DEN"/>
    <s v="W"/>
    <d v="1899-12-31T11:47:00"/>
    <n v="6"/>
    <n v="14"/>
    <n v="0.42899999999999999"/>
    <n v="1"/>
    <n v="6"/>
    <n v="0.16700000000000001"/>
    <n v="2"/>
    <n v="2"/>
    <n v="1"/>
    <n v="0"/>
    <n v="2"/>
    <n v="2"/>
    <n v="3"/>
    <n v="2"/>
    <n v="0"/>
    <n v="2"/>
    <n v="1"/>
    <n v="15"/>
    <n v="-6"/>
    <n v="9.9"/>
    <d v="2025-11-22T00:00:00"/>
    <m/>
    <m/>
    <m/>
    <n v="35.783333333333331"/>
  </r>
  <r>
    <x v="158"/>
    <s v="MIL"/>
    <s v="DET"/>
    <s v="L"/>
    <d v="1899-12-31T04:26:00"/>
    <n v="5"/>
    <n v="12"/>
    <n v="0.41699999999999998"/>
    <n v="5"/>
    <n v="10"/>
    <n v="0.5"/>
    <n v="0"/>
    <n v="0"/>
    <m/>
    <n v="0"/>
    <n v="2"/>
    <n v="2"/>
    <n v="2"/>
    <n v="0"/>
    <n v="0"/>
    <n v="0"/>
    <n v="2"/>
    <n v="15"/>
    <n v="-21"/>
    <n v="9.8000000000000007"/>
    <d v="2025-11-22T00:00:00"/>
    <m/>
    <m/>
    <m/>
    <n v="28.433333333333334"/>
  </r>
  <r>
    <x v="143"/>
    <s v="MIL"/>
    <s v="DET"/>
    <s v="L"/>
    <d v="1899-12-31T06:07:00"/>
    <n v="4"/>
    <n v="8"/>
    <n v="0.5"/>
    <n v="2"/>
    <n v="6"/>
    <n v="0.33300000000000002"/>
    <n v="1"/>
    <n v="1"/>
    <n v="1"/>
    <n v="0"/>
    <n v="4"/>
    <n v="4"/>
    <n v="2"/>
    <n v="1"/>
    <n v="2"/>
    <n v="1"/>
    <n v="3"/>
    <n v="11"/>
    <n v="-23"/>
    <n v="9.8000000000000007"/>
    <d v="2025-11-22T00:00:00"/>
    <m/>
    <m/>
    <m/>
    <n v="30.116666666666667"/>
  </r>
  <r>
    <x v="88"/>
    <s v="ORL"/>
    <s v="NYK"/>
    <s v="W"/>
    <d v="1899-12-30T19:07:00"/>
    <n v="3"/>
    <n v="4"/>
    <n v="0.75"/>
    <n v="0"/>
    <n v="0"/>
    <m/>
    <n v="0"/>
    <n v="0"/>
    <m/>
    <n v="2"/>
    <n v="5"/>
    <n v="7"/>
    <n v="3"/>
    <n v="1"/>
    <n v="1"/>
    <n v="1"/>
    <n v="1"/>
    <n v="6"/>
    <n v="6"/>
    <n v="9.6999999999999993"/>
    <d v="2025-11-22T00:00:00"/>
    <m/>
    <m/>
    <m/>
    <n v="19.116666666666667"/>
  </r>
  <r>
    <x v="287"/>
    <s v="LAC"/>
    <s v="CHO"/>
    <s v="W"/>
    <d v="1899-12-31T03:24:00"/>
    <n v="3"/>
    <n v="5"/>
    <n v="0.6"/>
    <n v="0"/>
    <n v="0"/>
    <m/>
    <n v="0"/>
    <n v="0"/>
    <m/>
    <n v="1"/>
    <n v="1"/>
    <n v="2"/>
    <n v="6"/>
    <n v="1"/>
    <n v="0"/>
    <n v="0"/>
    <n v="1"/>
    <n v="6"/>
    <n v="8"/>
    <n v="9.5"/>
    <d v="2025-11-22T00:00:00"/>
    <m/>
    <m/>
    <m/>
    <n v="27.4"/>
  </r>
  <r>
    <x v="324"/>
    <s v="DEN"/>
    <s v="SAC"/>
    <s v="L"/>
    <d v="1899-12-31T10:10:00"/>
    <n v="6"/>
    <n v="10"/>
    <n v="0.6"/>
    <n v="3"/>
    <n v="5"/>
    <n v="0.6"/>
    <n v="0"/>
    <n v="0"/>
    <m/>
    <n v="1"/>
    <n v="6"/>
    <n v="7"/>
    <n v="1"/>
    <n v="0"/>
    <n v="0"/>
    <n v="3"/>
    <n v="3"/>
    <n v="15"/>
    <n v="3"/>
    <n v="9.4"/>
    <d v="2025-11-22T00:00:00"/>
    <m/>
    <m/>
    <m/>
    <n v="34.166666666666671"/>
  </r>
  <r>
    <x v="110"/>
    <s v="MIL"/>
    <s v="DET"/>
    <s v="L"/>
    <d v="1899-12-30T16:08:00"/>
    <n v="5"/>
    <n v="10"/>
    <n v="0.5"/>
    <n v="1"/>
    <n v="2"/>
    <n v="0.5"/>
    <n v="2"/>
    <n v="2"/>
    <n v="1"/>
    <n v="1"/>
    <n v="2"/>
    <n v="3"/>
    <n v="2"/>
    <n v="0"/>
    <n v="0"/>
    <n v="1"/>
    <n v="1"/>
    <n v="13"/>
    <n v="-12"/>
    <n v="9.3000000000000007"/>
    <d v="2025-11-22T00:00:00"/>
    <m/>
    <m/>
    <m/>
    <n v="16.133333333333333"/>
  </r>
  <r>
    <x v="261"/>
    <s v="LAC"/>
    <s v="CHO"/>
    <s v="W"/>
    <d v="1899-12-31T05:54:00"/>
    <n v="3"/>
    <n v="7"/>
    <n v="0.42899999999999999"/>
    <n v="1"/>
    <n v="4"/>
    <n v="0.25"/>
    <n v="4"/>
    <n v="4"/>
    <n v="1"/>
    <n v="0"/>
    <n v="1"/>
    <n v="1"/>
    <n v="2"/>
    <n v="1"/>
    <n v="0"/>
    <n v="0"/>
    <n v="2"/>
    <n v="11"/>
    <n v="16"/>
    <n v="9.1999999999999993"/>
    <d v="2025-11-22T00:00:00"/>
    <m/>
    <m/>
    <m/>
    <n v="29.9"/>
  </r>
  <r>
    <x v="412"/>
    <s v="NOP"/>
    <s v="ATL"/>
    <s v="L"/>
    <d v="1899-12-30T19:59:00"/>
    <n v="3"/>
    <n v="5"/>
    <n v="0.6"/>
    <n v="0"/>
    <n v="0"/>
    <m/>
    <n v="3"/>
    <n v="4"/>
    <n v="0.75"/>
    <n v="1"/>
    <n v="0"/>
    <n v="1"/>
    <n v="0"/>
    <n v="1"/>
    <n v="1"/>
    <n v="0"/>
    <n v="0"/>
    <n v="9"/>
    <n v="-7"/>
    <n v="8.6999999999999993"/>
    <d v="2025-11-22T00:00:00"/>
    <m/>
    <m/>
    <m/>
    <n v="19.983333333333334"/>
  </r>
  <r>
    <x v="474"/>
    <s v="DET"/>
    <s v="MIL"/>
    <s v="W"/>
    <d v="1899-12-30T15:22:00"/>
    <n v="4"/>
    <n v="6"/>
    <n v="0.66700000000000004"/>
    <n v="1"/>
    <n v="3"/>
    <n v="0.33300000000000002"/>
    <n v="1"/>
    <n v="2"/>
    <n v="0.5"/>
    <n v="0"/>
    <n v="1"/>
    <n v="1"/>
    <n v="2"/>
    <n v="1"/>
    <n v="0"/>
    <n v="1"/>
    <n v="1"/>
    <n v="10"/>
    <n v="4"/>
    <n v="8.3000000000000007"/>
    <d v="2025-11-22T00:00:00"/>
    <m/>
    <m/>
    <m/>
    <n v="15.366666666666665"/>
  </r>
  <r>
    <x v="246"/>
    <s v="MIL"/>
    <s v="DET"/>
    <s v="L"/>
    <d v="1899-12-30T23:41:00"/>
    <n v="3"/>
    <n v="3"/>
    <n v="1"/>
    <n v="0"/>
    <n v="0"/>
    <m/>
    <n v="0"/>
    <n v="0"/>
    <m/>
    <n v="0"/>
    <n v="5"/>
    <n v="5"/>
    <n v="3"/>
    <n v="1"/>
    <n v="1"/>
    <n v="2"/>
    <n v="1"/>
    <n v="6"/>
    <n v="3"/>
    <n v="8"/>
    <d v="2025-11-22T00:00:00"/>
    <m/>
    <m/>
    <m/>
    <n v="23.683333333333334"/>
  </r>
  <r>
    <x v="151"/>
    <s v="ORL"/>
    <s v="NYK"/>
    <s v="W"/>
    <d v="1899-12-30T21:52:00"/>
    <n v="4"/>
    <n v="4"/>
    <n v="1"/>
    <n v="2"/>
    <n v="2"/>
    <n v="1"/>
    <n v="1"/>
    <n v="2"/>
    <n v="0.5"/>
    <n v="2"/>
    <n v="2"/>
    <n v="4"/>
    <n v="1"/>
    <n v="0"/>
    <n v="0"/>
    <n v="2"/>
    <n v="6"/>
    <n v="11"/>
    <n v="7"/>
    <n v="7.7"/>
    <d v="2025-11-22T00:00:00"/>
    <m/>
    <m/>
    <m/>
    <n v="21.866666666666667"/>
  </r>
  <r>
    <x v="200"/>
    <s v="NYK"/>
    <s v="ORL"/>
    <s v="L"/>
    <d v="1899-12-30T16:32:00"/>
    <n v="2"/>
    <n v="3"/>
    <n v="0.66700000000000004"/>
    <n v="1"/>
    <n v="2"/>
    <n v="0.5"/>
    <n v="3"/>
    <n v="6"/>
    <n v="0.5"/>
    <n v="0"/>
    <n v="1"/>
    <n v="1"/>
    <n v="1"/>
    <n v="2"/>
    <n v="0"/>
    <n v="0"/>
    <n v="2"/>
    <n v="8"/>
    <n v="-3"/>
    <n v="7.7"/>
    <d v="2025-11-22T00:00:00"/>
    <m/>
    <m/>
    <m/>
    <n v="16.533333333333331"/>
  </r>
  <r>
    <x v="53"/>
    <s v="DET"/>
    <s v="MIL"/>
    <s v="W"/>
    <d v="1899-12-30T23:22:00"/>
    <n v="3"/>
    <n v="4"/>
    <n v="0.75"/>
    <n v="1"/>
    <n v="2"/>
    <n v="0.5"/>
    <n v="0"/>
    <n v="0"/>
    <m/>
    <n v="0"/>
    <n v="2"/>
    <n v="2"/>
    <n v="1"/>
    <n v="0"/>
    <n v="3"/>
    <n v="0"/>
    <n v="3"/>
    <n v="7"/>
    <n v="-5"/>
    <n v="7.6"/>
    <d v="2025-11-22T00:00:00"/>
    <m/>
    <m/>
    <m/>
    <n v="23.366666666666667"/>
  </r>
  <r>
    <x v="139"/>
    <s v="MEM"/>
    <s v="DAL"/>
    <s v="W"/>
    <d v="1899-12-31T07:19:00"/>
    <n v="3"/>
    <n v="10"/>
    <n v="0.3"/>
    <n v="0"/>
    <n v="2"/>
    <n v="0"/>
    <n v="3"/>
    <n v="4"/>
    <n v="0.75"/>
    <n v="3"/>
    <n v="2"/>
    <n v="5"/>
    <n v="4"/>
    <n v="0"/>
    <n v="0"/>
    <n v="0"/>
    <n v="2"/>
    <n v="9"/>
    <n v="18"/>
    <n v="7.5"/>
    <d v="2025-11-22T00:00:00"/>
    <m/>
    <m/>
    <m/>
    <n v="31.316666666666663"/>
  </r>
  <r>
    <x v="445"/>
    <s v="SAC"/>
    <s v="DEN"/>
    <s v="W"/>
    <d v="1899-12-30T23:37:00"/>
    <n v="3"/>
    <n v="4"/>
    <n v="0.75"/>
    <n v="0"/>
    <n v="0"/>
    <m/>
    <n v="1"/>
    <n v="1"/>
    <n v="1"/>
    <n v="2"/>
    <n v="2"/>
    <n v="4"/>
    <n v="0"/>
    <n v="1"/>
    <n v="0"/>
    <n v="0"/>
    <n v="3"/>
    <n v="7"/>
    <n v="5"/>
    <n v="7.2"/>
    <d v="2025-11-22T00:00:00"/>
    <m/>
    <m/>
    <m/>
    <n v="23.616666666666667"/>
  </r>
  <r>
    <x v="210"/>
    <s v="ATL"/>
    <s v="NOP"/>
    <s v="W"/>
    <d v="1899-12-31T11:34:00"/>
    <n v="4"/>
    <n v="11"/>
    <n v="0.36399999999999999"/>
    <n v="2"/>
    <n v="6"/>
    <n v="0.33300000000000002"/>
    <n v="0"/>
    <n v="0"/>
    <m/>
    <n v="1"/>
    <n v="4"/>
    <n v="5"/>
    <n v="3"/>
    <n v="1"/>
    <n v="0"/>
    <n v="1"/>
    <n v="2"/>
    <n v="10"/>
    <n v="11"/>
    <n v="7.1"/>
    <d v="2025-11-22T00:00:00"/>
    <m/>
    <m/>
    <m/>
    <n v="35.56666666666667"/>
  </r>
  <r>
    <x v="202"/>
    <s v="SAC"/>
    <s v="DEN"/>
    <s v="W"/>
    <d v="1899-12-30T21:38:00"/>
    <n v="3"/>
    <n v="5"/>
    <n v="0.6"/>
    <n v="0"/>
    <n v="0"/>
    <m/>
    <n v="2"/>
    <n v="2"/>
    <n v="1"/>
    <n v="1"/>
    <n v="2"/>
    <n v="3"/>
    <n v="1"/>
    <n v="1"/>
    <n v="0"/>
    <n v="0"/>
    <n v="4"/>
    <n v="8"/>
    <n v="6"/>
    <n v="7.1"/>
    <d v="2025-11-22T00:00:00"/>
    <m/>
    <m/>
    <m/>
    <n v="21.633333333333333"/>
  </r>
  <r>
    <x v="154"/>
    <s v="MEM"/>
    <s v="DAL"/>
    <s v="W"/>
    <d v="1899-12-31T01:19:00"/>
    <n v="4"/>
    <n v="8"/>
    <n v="0.5"/>
    <n v="2"/>
    <n v="4"/>
    <n v="0.5"/>
    <n v="0"/>
    <n v="0"/>
    <m/>
    <n v="0"/>
    <n v="0"/>
    <n v="0"/>
    <n v="1"/>
    <n v="0"/>
    <n v="0"/>
    <n v="0"/>
    <n v="0"/>
    <n v="10"/>
    <n v="-6"/>
    <n v="6.7"/>
    <d v="2025-11-22T00:00:00"/>
    <m/>
    <m/>
    <m/>
    <n v="25.316666666666663"/>
  </r>
  <r>
    <x v="131"/>
    <s v="CHI"/>
    <s v="WAS"/>
    <s v="W"/>
    <d v="1899-12-30T19:18:00"/>
    <n v="4"/>
    <n v="8"/>
    <n v="0.5"/>
    <n v="1"/>
    <n v="3"/>
    <n v="0.33300000000000002"/>
    <n v="0"/>
    <n v="0"/>
    <m/>
    <n v="0"/>
    <n v="0"/>
    <n v="0"/>
    <n v="3"/>
    <n v="0"/>
    <n v="0"/>
    <n v="0"/>
    <n v="1"/>
    <n v="9"/>
    <n v="-9"/>
    <n v="6.7"/>
    <d v="2025-11-22T00:00:00"/>
    <m/>
    <m/>
    <m/>
    <n v="19.3"/>
  </r>
  <r>
    <x v="338"/>
    <s v="NYK"/>
    <s v="ORL"/>
    <s v="L"/>
    <d v="1899-12-31T04:46:00"/>
    <n v="5"/>
    <n v="9"/>
    <n v="0.55600000000000005"/>
    <n v="1"/>
    <n v="5"/>
    <n v="0.2"/>
    <n v="1"/>
    <n v="1"/>
    <n v="1"/>
    <n v="1"/>
    <n v="4"/>
    <n v="5"/>
    <n v="2"/>
    <n v="0"/>
    <n v="0"/>
    <n v="2"/>
    <n v="6"/>
    <n v="12"/>
    <n v="-19"/>
    <n v="6.6"/>
    <d v="2025-11-22T00:00:00"/>
    <m/>
    <m/>
    <m/>
    <n v="28.766666666666666"/>
  </r>
  <r>
    <x v="284"/>
    <s v="MIL"/>
    <s v="DET"/>
    <s v="L"/>
    <d v="1899-12-31T04:53:00"/>
    <n v="2"/>
    <n v="6"/>
    <n v="0.33300000000000002"/>
    <n v="1"/>
    <n v="3"/>
    <n v="0.33300000000000002"/>
    <n v="1"/>
    <n v="2"/>
    <n v="0.5"/>
    <n v="2"/>
    <n v="2"/>
    <n v="4"/>
    <n v="5"/>
    <n v="2"/>
    <n v="0"/>
    <n v="2"/>
    <n v="3"/>
    <n v="6"/>
    <n v="-3"/>
    <n v="6.5"/>
    <d v="2025-11-22T00:00:00"/>
    <m/>
    <m/>
    <m/>
    <n v="28.883333333333333"/>
  </r>
  <r>
    <x v="174"/>
    <s v="LAC"/>
    <s v="CHO"/>
    <s v="W"/>
    <d v="1899-12-30T14:52:00"/>
    <n v="4"/>
    <n v="10"/>
    <n v="0.4"/>
    <n v="3"/>
    <n v="7"/>
    <n v="0.42899999999999999"/>
    <n v="0"/>
    <n v="0"/>
    <m/>
    <n v="0"/>
    <n v="1"/>
    <n v="1"/>
    <n v="1"/>
    <n v="0"/>
    <n v="1"/>
    <n v="0"/>
    <n v="2"/>
    <n v="11"/>
    <n v="7"/>
    <n v="6.5"/>
    <d v="2025-11-22T00:00:00"/>
    <m/>
    <m/>
    <m/>
    <n v="14.866666666666667"/>
  </r>
  <r>
    <x v="298"/>
    <s v="CHI"/>
    <s v="WAS"/>
    <s v="W"/>
    <d v="1899-12-30T19:10:00"/>
    <n v="4"/>
    <n v="13"/>
    <n v="0.308"/>
    <n v="1"/>
    <n v="6"/>
    <n v="0.16700000000000001"/>
    <n v="0"/>
    <n v="0"/>
    <m/>
    <n v="4"/>
    <n v="5"/>
    <n v="9"/>
    <n v="1"/>
    <n v="0"/>
    <n v="1"/>
    <n v="0"/>
    <n v="2"/>
    <n v="9"/>
    <n v="-3"/>
    <n v="6.4"/>
    <d v="2025-11-22T00:00:00"/>
    <m/>
    <m/>
    <m/>
    <n v="19.166666666666668"/>
  </r>
  <r>
    <x v="245"/>
    <s v="ATL"/>
    <s v="NOP"/>
    <s v="W"/>
    <d v="1899-12-30T23:42:00"/>
    <n v="2"/>
    <n v="6"/>
    <n v="0.33300000000000002"/>
    <n v="2"/>
    <n v="5"/>
    <n v="0.4"/>
    <n v="2"/>
    <n v="2"/>
    <n v="1"/>
    <n v="0"/>
    <n v="0"/>
    <n v="0"/>
    <n v="3"/>
    <n v="0"/>
    <n v="0"/>
    <n v="0"/>
    <n v="1"/>
    <n v="8"/>
    <n v="13"/>
    <n v="6.3"/>
    <d v="2025-11-22T00:00:00"/>
    <m/>
    <m/>
    <m/>
    <n v="23.700000000000003"/>
  </r>
  <r>
    <x v="238"/>
    <s v="DAL"/>
    <s v="MEM"/>
    <s v="L"/>
    <d v="1899-12-31T09:26:00"/>
    <n v="4"/>
    <n v="15"/>
    <n v="0.26700000000000002"/>
    <n v="1"/>
    <n v="3"/>
    <n v="0.33300000000000002"/>
    <n v="3"/>
    <n v="4"/>
    <n v="0.75"/>
    <n v="2"/>
    <n v="5"/>
    <n v="7"/>
    <n v="1"/>
    <n v="1"/>
    <n v="1"/>
    <n v="1"/>
    <n v="2"/>
    <n v="12"/>
    <n v="-5"/>
    <n v="6.2"/>
    <d v="2025-11-22T00:00:00"/>
    <m/>
    <m/>
    <m/>
    <n v="33.43333333333333"/>
  </r>
  <r>
    <x v="95"/>
    <s v="SAC"/>
    <s v="DEN"/>
    <s v="W"/>
    <d v="1899-12-31T01:59:00"/>
    <n v="5"/>
    <n v="14"/>
    <n v="0.35699999999999998"/>
    <n v="1"/>
    <n v="4"/>
    <n v="0.25"/>
    <n v="1"/>
    <n v="1"/>
    <n v="1"/>
    <n v="1"/>
    <n v="1"/>
    <n v="2"/>
    <n v="2"/>
    <n v="0"/>
    <n v="0"/>
    <n v="0"/>
    <n v="1"/>
    <n v="12"/>
    <n v="12"/>
    <n v="6.2"/>
    <d v="2025-11-22T00:00:00"/>
    <m/>
    <m/>
    <m/>
    <n v="25.983333333333334"/>
  </r>
  <r>
    <x v="119"/>
    <s v="LAC"/>
    <s v="CHO"/>
    <s v="W"/>
    <d v="1899-12-31T01:33:00"/>
    <n v="4"/>
    <n v="10"/>
    <n v="0.4"/>
    <n v="1"/>
    <n v="4"/>
    <n v="0.25"/>
    <n v="1"/>
    <n v="1"/>
    <n v="1"/>
    <n v="1"/>
    <n v="6"/>
    <n v="7"/>
    <n v="0"/>
    <n v="1"/>
    <n v="0"/>
    <n v="0"/>
    <n v="5"/>
    <n v="10"/>
    <n v="6"/>
    <n v="6.1"/>
    <d v="2025-11-22T00:00:00"/>
    <m/>
    <m/>
    <m/>
    <n v="25.550000000000004"/>
  </r>
  <r>
    <x v="343"/>
    <s v="DET"/>
    <s v="MIL"/>
    <s v="W"/>
    <d v="1899-12-30T13:21:00"/>
    <n v="3"/>
    <n v="3"/>
    <n v="1"/>
    <n v="1"/>
    <n v="1"/>
    <n v="1"/>
    <n v="0"/>
    <n v="0"/>
    <m/>
    <n v="0"/>
    <n v="1"/>
    <n v="1"/>
    <n v="3"/>
    <n v="1"/>
    <n v="0"/>
    <n v="3"/>
    <n v="1"/>
    <n v="7"/>
    <n v="3"/>
    <n v="6.1"/>
    <d v="2025-11-22T00:00:00"/>
    <m/>
    <m/>
    <m/>
    <n v="13.350000000000001"/>
  </r>
  <r>
    <x v="106"/>
    <s v="CHO"/>
    <s v="LAC"/>
    <s v="L"/>
    <d v="1899-12-31T00:53:00"/>
    <n v="2"/>
    <n v="4"/>
    <n v="0.5"/>
    <n v="0"/>
    <n v="0"/>
    <m/>
    <n v="2"/>
    <n v="4"/>
    <n v="0.5"/>
    <n v="3"/>
    <n v="4"/>
    <n v="7"/>
    <n v="1"/>
    <n v="0"/>
    <n v="0"/>
    <n v="0"/>
    <n v="3"/>
    <n v="6"/>
    <n v="-12"/>
    <n v="6"/>
    <d v="2025-11-22T00:00:00"/>
    <m/>
    <m/>
    <m/>
    <n v="24.883333333333333"/>
  </r>
  <r>
    <x v="93"/>
    <s v="CHI"/>
    <s v="WAS"/>
    <s v="W"/>
    <d v="1899-12-31T02:09:00"/>
    <n v="2"/>
    <n v="5"/>
    <n v="0.4"/>
    <n v="0"/>
    <n v="1"/>
    <n v="0"/>
    <n v="6"/>
    <n v="6"/>
    <n v="1"/>
    <n v="0"/>
    <n v="2"/>
    <n v="2"/>
    <n v="1"/>
    <n v="0"/>
    <n v="0"/>
    <n v="2"/>
    <n v="2"/>
    <n v="10"/>
    <n v="7"/>
    <n v="5.8"/>
    <d v="2025-11-22T00:00:00"/>
    <m/>
    <m/>
    <m/>
    <n v="26.15"/>
  </r>
  <r>
    <x v="94"/>
    <s v="DET"/>
    <s v="MIL"/>
    <s v="W"/>
    <d v="1899-12-31T03:53:00"/>
    <n v="3"/>
    <n v="6"/>
    <n v="0.5"/>
    <n v="0"/>
    <n v="0"/>
    <m/>
    <n v="0"/>
    <n v="0"/>
    <m/>
    <n v="0"/>
    <n v="2"/>
    <n v="2"/>
    <n v="1"/>
    <n v="2"/>
    <n v="1"/>
    <n v="0"/>
    <n v="3"/>
    <n v="6"/>
    <n v="11"/>
    <n v="5.8"/>
    <d v="2025-11-22T00:00:00"/>
    <m/>
    <m/>
    <m/>
    <n v="27.883333333333333"/>
  </r>
  <r>
    <x v="122"/>
    <s v="NOP"/>
    <s v="ATL"/>
    <s v="L"/>
    <d v="1899-12-31T07:26:00"/>
    <n v="5"/>
    <n v="13"/>
    <n v="0.38500000000000001"/>
    <n v="0"/>
    <n v="1"/>
    <n v="0"/>
    <n v="1"/>
    <n v="2"/>
    <n v="0.5"/>
    <n v="0"/>
    <n v="4"/>
    <n v="4"/>
    <n v="4"/>
    <n v="1"/>
    <n v="1"/>
    <n v="3"/>
    <n v="2"/>
    <n v="11"/>
    <n v="-5"/>
    <n v="5.4"/>
    <d v="2025-11-22T00:00:00"/>
    <m/>
    <m/>
    <m/>
    <n v="31.433333333333334"/>
  </r>
  <r>
    <x v="428"/>
    <s v="DAL"/>
    <s v="MEM"/>
    <s v="L"/>
    <d v="1899-12-31T03:06:00"/>
    <n v="2"/>
    <n v="6"/>
    <n v="0.33300000000000002"/>
    <n v="0"/>
    <n v="0"/>
    <m/>
    <n v="1"/>
    <n v="1"/>
    <n v="1"/>
    <n v="3"/>
    <n v="5"/>
    <n v="8"/>
    <n v="4"/>
    <n v="0"/>
    <n v="2"/>
    <n v="2"/>
    <n v="5"/>
    <n v="5"/>
    <n v="-13"/>
    <n v="5.4"/>
    <d v="2025-11-22T00:00:00"/>
    <m/>
    <m/>
    <m/>
    <n v="27.1"/>
  </r>
  <r>
    <x v="194"/>
    <s v="MEM"/>
    <s v="DAL"/>
    <s v="W"/>
    <d v="1899-12-30T04:53:00"/>
    <n v="3"/>
    <n v="6"/>
    <n v="0.5"/>
    <n v="1"/>
    <n v="2"/>
    <n v="0.5"/>
    <n v="0"/>
    <n v="0"/>
    <m/>
    <n v="1"/>
    <n v="0"/>
    <n v="1"/>
    <n v="1"/>
    <n v="0"/>
    <n v="0"/>
    <n v="0"/>
    <n v="0"/>
    <n v="7"/>
    <n v="-1"/>
    <n v="5.4"/>
    <d v="2025-11-22T00:00:00"/>
    <m/>
    <m/>
    <m/>
    <n v="4.8833333333333329"/>
  </r>
  <r>
    <x v="221"/>
    <s v="LAC"/>
    <s v="CHO"/>
    <s v="W"/>
    <d v="1899-12-30T23:06:00"/>
    <n v="1"/>
    <n v="5"/>
    <n v="0.2"/>
    <n v="1"/>
    <n v="3"/>
    <n v="0.33300000000000002"/>
    <n v="0"/>
    <n v="1"/>
    <n v="0"/>
    <n v="1"/>
    <n v="3"/>
    <n v="4"/>
    <n v="8"/>
    <n v="0"/>
    <n v="0"/>
    <n v="1"/>
    <n v="1"/>
    <n v="3"/>
    <n v="1"/>
    <n v="5.3"/>
    <d v="2025-11-22T00:00:00"/>
    <m/>
    <m/>
    <m/>
    <n v="23.1"/>
  </r>
  <r>
    <x v="123"/>
    <s v="ATL"/>
    <s v="NOP"/>
    <s v="W"/>
    <d v="1899-12-30T22:32:00"/>
    <n v="4"/>
    <n v="11"/>
    <n v="0.36399999999999999"/>
    <n v="0"/>
    <n v="6"/>
    <n v="0"/>
    <n v="0"/>
    <n v="2"/>
    <n v="0"/>
    <n v="0"/>
    <n v="3"/>
    <n v="3"/>
    <n v="4"/>
    <n v="1"/>
    <n v="1"/>
    <n v="0"/>
    <n v="3"/>
    <n v="8"/>
    <n v="6"/>
    <n v="5.3"/>
    <d v="2025-11-22T00:00:00"/>
    <m/>
    <m/>
    <m/>
    <n v="22.533333333333331"/>
  </r>
  <r>
    <x v="424"/>
    <s v="NYK"/>
    <s v="ORL"/>
    <s v="L"/>
    <d v="1899-12-30T16:42:00"/>
    <n v="3"/>
    <n v="3"/>
    <n v="1"/>
    <n v="0"/>
    <n v="0"/>
    <m/>
    <n v="0"/>
    <n v="0"/>
    <m/>
    <n v="1"/>
    <n v="2"/>
    <n v="3"/>
    <n v="0"/>
    <n v="0"/>
    <n v="2"/>
    <n v="1"/>
    <n v="4"/>
    <n v="6"/>
    <n v="-3"/>
    <n v="5.2"/>
    <d v="2025-11-22T00:00:00"/>
    <m/>
    <m/>
    <m/>
    <n v="16.7"/>
  </r>
  <r>
    <x v="268"/>
    <s v="ATL"/>
    <s v="NOP"/>
    <s v="W"/>
    <d v="1899-12-31T02:51:00"/>
    <n v="1"/>
    <n v="3"/>
    <n v="0.33300000000000002"/>
    <n v="1"/>
    <n v="3"/>
    <n v="0.33300000000000002"/>
    <n v="0"/>
    <n v="0"/>
    <m/>
    <n v="3"/>
    <n v="3"/>
    <n v="6"/>
    <n v="0"/>
    <n v="2"/>
    <n v="0"/>
    <n v="0"/>
    <n v="3"/>
    <n v="3"/>
    <n v="14"/>
    <n v="5.0999999999999996"/>
    <d v="2025-11-22T00:00:00"/>
    <m/>
    <m/>
    <m/>
    <n v="26.849999999999998"/>
  </r>
  <r>
    <x v="274"/>
    <s v="SAC"/>
    <s v="DEN"/>
    <s v="W"/>
    <d v="1899-12-30T08:27:00"/>
    <n v="3"/>
    <n v="5"/>
    <n v="0.6"/>
    <n v="0"/>
    <n v="1"/>
    <n v="0"/>
    <n v="0"/>
    <n v="0"/>
    <m/>
    <n v="0"/>
    <n v="3"/>
    <n v="3"/>
    <n v="1"/>
    <n v="1"/>
    <n v="0"/>
    <n v="0"/>
    <n v="3"/>
    <n v="6"/>
    <n v="-8"/>
    <n v="5.0999999999999996"/>
    <d v="2025-11-22T00:00:00"/>
    <m/>
    <m/>
    <m/>
    <n v="8.4500000000000011"/>
  </r>
  <r>
    <x v="184"/>
    <s v="DAL"/>
    <s v="MEM"/>
    <s v="L"/>
    <d v="1899-12-30T22:15:00"/>
    <n v="4"/>
    <n v="7"/>
    <n v="0.57099999999999995"/>
    <n v="1"/>
    <n v="2"/>
    <n v="0.5"/>
    <n v="0"/>
    <n v="0"/>
    <m/>
    <n v="1"/>
    <n v="2"/>
    <n v="3"/>
    <n v="0"/>
    <n v="0"/>
    <n v="0"/>
    <n v="2"/>
    <n v="0"/>
    <n v="9"/>
    <n v="-8"/>
    <n v="5"/>
    <d v="2025-11-22T00:00:00"/>
    <m/>
    <m/>
    <m/>
    <n v="22.25"/>
  </r>
  <r>
    <x v="283"/>
    <s v="MIL"/>
    <s v="DET"/>
    <s v="L"/>
    <d v="1899-12-30T12:08:00"/>
    <n v="1"/>
    <n v="1"/>
    <n v="1"/>
    <n v="0"/>
    <n v="0"/>
    <m/>
    <n v="1"/>
    <n v="1"/>
    <n v="1"/>
    <n v="0"/>
    <n v="0"/>
    <n v="0"/>
    <n v="2"/>
    <n v="2"/>
    <n v="0"/>
    <n v="0"/>
    <n v="3"/>
    <n v="3"/>
    <n v="4"/>
    <n v="4.9000000000000004"/>
    <d v="2025-11-22T00:00:00"/>
    <m/>
    <m/>
    <m/>
    <n v="12.133333333333333"/>
  </r>
  <r>
    <x v="269"/>
    <s v="ORL"/>
    <s v="NYK"/>
    <s v="W"/>
    <d v="1899-12-30T16:12:00"/>
    <n v="3"/>
    <n v="5"/>
    <n v="0.6"/>
    <n v="0"/>
    <n v="2"/>
    <n v="0"/>
    <n v="0"/>
    <n v="0"/>
    <m/>
    <n v="2"/>
    <n v="5"/>
    <n v="7"/>
    <n v="0"/>
    <n v="0"/>
    <n v="0"/>
    <n v="1"/>
    <n v="2"/>
    <n v="6"/>
    <n v="8"/>
    <n v="4.8"/>
    <d v="2025-11-22T00:00:00"/>
    <m/>
    <m/>
    <m/>
    <n v="16.200000000000003"/>
  </r>
  <r>
    <x v="144"/>
    <s v="CHI"/>
    <s v="WAS"/>
    <s v="W"/>
    <d v="1899-12-31T04:59:00"/>
    <n v="2"/>
    <n v="9"/>
    <n v="0.222"/>
    <n v="1"/>
    <n v="4"/>
    <n v="0.25"/>
    <n v="3"/>
    <n v="4"/>
    <n v="0.75"/>
    <n v="1"/>
    <n v="4"/>
    <n v="5"/>
    <n v="1"/>
    <n v="0"/>
    <n v="0"/>
    <n v="0"/>
    <n v="0"/>
    <n v="8"/>
    <n v="2"/>
    <n v="4.7"/>
    <d v="2025-11-22T00:00:00"/>
    <m/>
    <m/>
    <m/>
    <n v="28.983333333333334"/>
  </r>
  <r>
    <x v="318"/>
    <s v="DEN"/>
    <s v="SAC"/>
    <s v="L"/>
    <d v="1899-12-30T11:13:00"/>
    <n v="4"/>
    <n v="8"/>
    <n v="0.5"/>
    <n v="0"/>
    <n v="2"/>
    <n v="0"/>
    <n v="0"/>
    <n v="0"/>
    <m/>
    <n v="0"/>
    <n v="2"/>
    <n v="2"/>
    <n v="1"/>
    <n v="0"/>
    <n v="1"/>
    <n v="1"/>
    <n v="1"/>
    <n v="8"/>
    <n v="-5"/>
    <n v="4.5999999999999996"/>
    <d v="2025-11-22T00:00:00"/>
    <m/>
    <m/>
    <m/>
    <n v="11.216666666666667"/>
  </r>
  <r>
    <x v="277"/>
    <s v="WAS"/>
    <s v="CHI"/>
    <s v="L"/>
    <d v="1899-12-30T23:04:00"/>
    <n v="1"/>
    <n v="3"/>
    <n v="0.33300000000000002"/>
    <n v="0"/>
    <n v="1"/>
    <n v="0"/>
    <n v="0"/>
    <n v="0"/>
    <m/>
    <n v="2"/>
    <n v="3"/>
    <n v="5"/>
    <n v="2"/>
    <n v="2"/>
    <n v="1"/>
    <n v="1"/>
    <n v="3"/>
    <n v="2"/>
    <n v="-11"/>
    <n v="4.5"/>
    <d v="2025-11-22T00:00:00"/>
    <m/>
    <m/>
    <m/>
    <n v="23.066666666666666"/>
  </r>
  <r>
    <x v="357"/>
    <s v="NOP"/>
    <s v="ATL"/>
    <s v="L"/>
    <d v="1899-12-30T16:34:00"/>
    <n v="3"/>
    <n v="5"/>
    <n v="0.6"/>
    <n v="2"/>
    <n v="3"/>
    <n v="0.66700000000000004"/>
    <n v="0"/>
    <n v="0"/>
    <m/>
    <n v="0"/>
    <n v="1"/>
    <n v="1"/>
    <n v="1"/>
    <n v="0"/>
    <n v="0"/>
    <n v="2"/>
    <n v="1"/>
    <n v="8"/>
    <n v="-12"/>
    <n v="4.3"/>
    <d v="2025-11-22T00:00:00"/>
    <m/>
    <m/>
    <m/>
    <n v="16.566666666666666"/>
  </r>
  <r>
    <x v="227"/>
    <s v="CHO"/>
    <s v="LAC"/>
    <s v="L"/>
    <d v="1899-12-30T21:27:00"/>
    <n v="1"/>
    <n v="2"/>
    <n v="0.5"/>
    <n v="1"/>
    <n v="2"/>
    <n v="0.5"/>
    <n v="0"/>
    <n v="0"/>
    <m/>
    <n v="0"/>
    <n v="2"/>
    <n v="2"/>
    <n v="3"/>
    <n v="1"/>
    <n v="0"/>
    <n v="1"/>
    <n v="1"/>
    <n v="3"/>
    <n v="-16"/>
    <n v="4.3"/>
    <d v="2025-11-22T00:00:00"/>
    <m/>
    <m/>
    <m/>
    <n v="21.450000000000003"/>
  </r>
  <r>
    <x v="435"/>
    <s v="NOP"/>
    <s v="ATL"/>
    <s v="L"/>
    <d v="1899-12-30T14:03:00"/>
    <n v="1"/>
    <n v="2"/>
    <n v="0.5"/>
    <n v="0"/>
    <n v="1"/>
    <n v="0"/>
    <n v="0"/>
    <n v="0"/>
    <m/>
    <n v="2"/>
    <n v="3"/>
    <n v="5"/>
    <n v="1"/>
    <n v="0"/>
    <n v="1"/>
    <n v="0"/>
    <n v="1"/>
    <n v="2"/>
    <n v="-4"/>
    <n v="4.3"/>
    <d v="2025-11-22T00:00:00"/>
    <m/>
    <m/>
    <m/>
    <n v="14.05"/>
  </r>
  <r>
    <x v="368"/>
    <s v="CHI"/>
    <s v="WAS"/>
    <s v="W"/>
    <d v="1899-12-30T09:58:00"/>
    <n v="2"/>
    <n v="2"/>
    <n v="1"/>
    <n v="0"/>
    <n v="0"/>
    <m/>
    <n v="0"/>
    <n v="0"/>
    <m/>
    <n v="2"/>
    <n v="1"/>
    <n v="3"/>
    <n v="0"/>
    <n v="0"/>
    <n v="0"/>
    <n v="0"/>
    <n v="2"/>
    <n v="4"/>
    <n v="3"/>
    <n v="4.3"/>
    <d v="2025-11-22T00:00:00"/>
    <m/>
    <m/>
    <m/>
    <n v="9.9666666666666668"/>
  </r>
  <r>
    <x v="87"/>
    <s v="MIL"/>
    <s v="DET"/>
    <s v="L"/>
    <d v="1899-12-30T18:36:00"/>
    <n v="3"/>
    <n v="5"/>
    <n v="0.6"/>
    <n v="2"/>
    <n v="4"/>
    <n v="0.5"/>
    <n v="0"/>
    <n v="0"/>
    <m/>
    <n v="0"/>
    <n v="0"/>
    <n v="0"/>
    <n v="0"/>
    <n v="0"/>
    <n v="0"/>
    <n v="1"/>
    <n v="1"/>
    <n v="8"/>
    <n v="-3"/>
    <n v="4.3"/>
    <d v="2025-11-22T00:00:00"/>
    <m/>
    <m/>
    <m/>
    <n v="18.600000000000001"/>
  </r>
  <r>
    <x v="278"/>
    <s v="DET"/>
    <s v="MIL"/>
    <s v="W"/>
    <d v="1899-12-30T12:31:00"/>
    <n v="3"/>
    <n v="3"/>
    <n v="1"/>
    <n v="1"/>
    <n v="1"/>
    <n v="1"/>
    <n v="0"/>
    <n v="0"/>
    <m/>
    <n v="0"/>
    <n v="1"/>
    <n v="1"/>
    <n v="0"/>
    <n v="0"/>
    <n v="0"/>
    <n v="1"/>
    <n v="3"/>
    <n v="7"/>
    <n v="4"/>
    <n v="4.2"/>
    <d v="2025-11-22T00:00:00"/>
    <m/>
    <m/>
    <m/>
    <n v="12.516666666666667"/>
  </r>
  <r>
    <x v="422"/>
    <s v="WAS"/>
    <s v="CHI"/>
    <s v="L"/>
    <d v="1899-12-31T01:08:00"/>
    <n v="2"/>
    <n v="6"/>
    <n v="0.33300000000000002"/>
    <n v="1"/>
    <n v="1"/>
    <n v="1"/>
    <n v="2"/>
    <n v="2"/>
    <n v="1"/>
    <n v="1"/>
    <n v="1"/>
    <n v="2"/>
    <n v="3"/>
    <n v="0"/>
    <n v="0"/>
    <n v="1"/>
    <n v="4"/>
    <n v="7"/>
    <n v="1"/>
    <n v="4.0999999999999996"/>
    <d v="2025-11-22T00:00:00"/>
    <m/>
    <m/>
    <m/>
    <n v="25.133333333333333"/>
  </r>
  <r>
    <x v="225"/>
    <s v="NOP"/>
    <s v="ATL"/>
    <s v="L"/>
    <d v="1899-12-30T20:35:00"/>
    <n v="1"/>
    <n v="3"/>
    <n v="0.33300000000000002"/>
    <n v="0"/>
    <n v="0"/>
    <m/>
    <n v="0"/>
    <n v="0"/>
    <m/>
    <n v="0"/>
    <n v="3"/>
    <n v="3"/>
    <n v="2"/>
    <n v="0"/>
    <n v="2"/>
    <n v="0"/>
    <n v="0"/>
    <n v="2"/>
    <n v="-14"/>
    <n v="4"/>
    <d v="2025-11-22T00:00:00"/>
    <m/>
    <m/>
    <m/>
    <n v="20.583333333333332"/>
  </r>
  <r>
    <x v="167"/>
    <s v="WAS"/>
    <s v="CHI"/>
    <s v="L"/>
    <d v="1899-12-30T23:59:00"/>
    <n v="3"/>
    <n v="9"/>
    <n v="0.33300000000000002"/>
    <n v="2"/>
    <n v="4"/>
    <n v="0.5"/>
    <n v="0"/>
    <n v="0"/>
    <m/>
    <n v="1"/>
    <n v="2"/>
    <n v="3"/>
    <n v="4"/>
    <n v="0"/>
    <n v="0"/>
    <n v="2"/>
    <n v="3"/>
    <n v="8"/>
    <n v="4"/>
    <n v="3.8"/>
    <d v="2025-11-22T00:00:00"/>
    <m/>
    <m/>
    <m/>
    <n v="23.983333333333334"/>
  </r>
  <r>
    <x v="376"/>
    <s v="CHO"/>
    <s v="LAC"/>
    <s v="L"/>
    <d v="1899-12-30T12:23:00"/>
    <n v="0"/>
    <n v="0"/>
    <m/>
    <n v="0"/>
    <n v="0"/>
    <m/>
    <n v="0"/>
    <n v="0"/>
    <m/>
    <n v="3"/>
    <n v="3"/>
    <n v="6"/>
    <n v="1"/>
    <n v="1"/>
    <n v="0"/>
    <n v="1"/>
    <n v="0"/>
    <n v="0"/>
    <n v="2"/>
    <n v="3.7"/>
    <d v="2025-11-22T00:00:00"/>
    <m/>
    <m/>
    <m/>
    <n v="12.383333333333335"/>
  </r>
  <r>
    <x v="206"/>
    <s v="LAC"/>
    <s v="CHO"/>
    <s v="W"/>
    <d v="1899-12-30T20:36:00"/>
    <n v="2"/>
    <n v="8"/>
    <n v="0.25"/>
    <n v="0"/>
    <n v="4"/>
    <n v="0"/>
    <n v="4"/>
    <n v="4"/>
    <n v="1"/>
    <n v="2"/>
    <n v="7"/>
    <n v="9"/>
    <n v="0"/>
    <n v="1"/>
    <n v="0"/>
    <n v="3"/>
    <n v="3"/>
    <n v="8"/>
    <n v="7"/>
    <n v="3.5"/>
    <d v="2025-11-22T00:00:00"/>
    <m/>
    <m/>
    <m/>
    <n v="20.599999999999998"/>
  </r>
  <r>
    <x v="231"/>
    <s v="MIL"/>
    <s v="DET"/>
    <s v="L"/>
    <d v="1899-12-30T02:22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4"/>
    <n v="3.4"/>
    <d v="2025-11-22T00:00:00"/>
    <m/>
    <m/>
    <m/>
    <n v="2.3666666666666667"/>
  </r>
  <r>
    <x v="346"/>
    <s v="ORL"/>
    <s v="NYK"/>
    <s v="W"/>
    <d v="1899-12-30T07:35:00"/>
    <n v="2"/>
    <n v="3"/>
    <n v="0.66700000000000004"/>
    <n v="1"/>
    <n v="2"/>
    <n v="0.5"/>
    <n v="0"/>
    <n v="0"/>
    <m/>
    <n v="0"/>
    <n v="0"/>
    <n v="0"/>
    <n v="0"/>
    <n v="0"/>
    <n v="0"/>
    <n v="0"/>
    <n v="1"/>
    <n v="5"/>
    <n v="-8"/>
    <n v="3.3"/>
    <d v="2025-11-22T00:00:00"/>
    <m/>
    <m/>
    <m/>
    <n v="7.583333333333333"/>
  </r>
  <r>
    <x v="319"/>
    <s v="DEN"/>
    <s v="SAC"/>
    <s v="L"/>
    <d v="1899-12-31T02:05:00"/>
    <n v="2"/>
    <n v="7"/>
    <n v="0.28599999999999998"/>
    <n v="1"/>
    <n v="5"/>
    <n v="0.2"/>
    <n v="3"/>
    <n v="3"/>
    <n v="1"/>
    <n v="0"/>
    <n v="1"/>
    <n v="1"/>
    <n v="1"/>
    <n v="0"/>
    <n v="0"/>
    <n v="1"/>
    <n v="2"/>
    <n v="8"/>
    <n v="3"/>
    <n v="3.1"/>
    <d v="2025-11-22T00:00:00"/>
    <m/>
    <m/>
    <m/>
    <n v="26.083333333333336"/>
  </r>
  <r>
    <x v="78"/>
    <s v="MEM"/>
    <s v="DAL"/>
    <s v="W"/>
    <d v="1899-12-31T01:11:00"/>
    <n v="3"/>
    <n v="11"/>
    <n v="0.27300000000000002"/>
    <n v="0"/>
    <n v="4"/>
    <n v="0"/>
    <n v="3"/>
    <n v="5"/>
    <n v="0.6"/>
    <n v="1"/>
    <n v="1"/>
    <n v="2"/>
    <n v="1"/>
    <n v="0"/>
    <n v="0"/>
    <n v="0"/>
    <n v="1"/>
    <n v="9"/>
    <n v="8"/>
    <n v="3"/>
    <d v="2025-11-22T00:00:00"/>
    <m/>
    <m/>
    <m/>
    <n v="25.18333333333333"/>
  </r>
  <r>
    <x v="378"/>
    <s v="ATL"/>
    <s v="NOP"/>
    <s v="W"/>
    <d v="1899-12-30T02:24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-3"/>
    <n v="3"/>
    <d v="2025-11-22T00:00:00"/>
    <m/>
    <m/>
    <m/>
    <n v="2.4000000000000004"/>
  </r>
  <r>
    <x v="456"/>
    <s v="MIL"/>
    <s v="DET"/>
    <s v="L"/>
    <d v="1899-12-30T02:22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4"/>
    <n v="3"/>
    <d v="2025-11-22T00:00:00"/>
    <m/>
    <m/>
    <m/>
    <n v="2.3666666666666667"/>
  </r>
  <r>
    <x v="405"/>
    <s v="DEN"/>
    <s v="SAC"/>
    <s v="L"/>
    <d v="1899-12-30T07:32:00"/>
    <n v="0"/>
    <n v="1"/>
    <n v="0"/>
    <n v="0"/>
    <n v="1"/>
    <n v="0"/>
    <n v="2"/>
    <n v="2"/>
    <n v="1"/>
    <n v="0"/>
    <n v="1"/>
    <n v="1"/>
    <n v="2"/>
    <n v="0"/>
    <n v="0"/>
    <n v="0"/>
    <n v="0"/>
    <n v="2"/>
    <n v="-5"/>
    <n v="3"/>
    <d v="2025-11-22T00:00:00"/>
    <m/>
    <m/>
    <m/>
    <n v="7.5333333333333332"/>
  </r>
  <r>
    <x v="270"/>
    <s v="MEM"/>
    <s v="DAL"/>
    <s v="W"/>
    <d v="1899-12-30T19:40:00"/>
    <n v="2"/>
    <n v="5"/>
    <n v="0.4"/>
    <n v="0"/>
    <n v="2"/>
    <n v="0"/>
    <n v="0"/>
    <n v="1"/>
    <n v="0"/>
    <n v="3"/>
    <n v="4"/>
    <n v="7"/>
    <n v="1"/>
    <n v="0"/>
    <n v="0"/>
    <n v="2"/>
    <n v="0"/>
    <n v="4"/>
    <n v="1"/>
    <n v="2.9"/>
    <d v="2025-11-22T00:00:00"/>
    <m/>
    <m/>
    <m/>
    <n v="19.666666666666664"/>
  </r>
  <r>
    <x v="150"/>
    <s v="CHO"/>
    <s v="LAC"/>
    <s v="L"/>
    <d v="1899-12-30T10:44:00"/>
    <n v="1"/>
    <n v="2"/>
    <n v="0.5"/>
    <n v="0"/>
    <n v="0"/>
    <m/>
    <n v="0"/>
    <n v="0"/>
    <m/>
    <n v="1"/>
    <n v="1"/>
    <n v="2"/>
    <n v="1"/>
    <n v="0"/>
    <n v="0"/>
    <n v="0"/>
    <n v="1"/>
    <n v="2"/>
    <n v="-5"/>
    <n v="2.2999999999999998"/>
    <d v="2025-11-22T00:00:00"/>
    <m/>
    <m/>
    <m/>
    <n v="10.733333333333334"/>
  </r>
  <r>
    <x v="281"/>
    <s v="DAL"/>
    <s v="MEM"/>
    <s v="L"/>
    <d v="1899-12-30T09:25:00"/>
    <n v="0"/>
    <n v="1"/>
    <n v="0"/>
    <n v="0"/>
    <n v="0"/>
    <m/>
    <n v="0"/>
    <n v="0"/>
    <m/>
    <n v="1"/>
    <n v="3"/>
    <n v="4"/>
    <n v="1"/>
    <n v="1"/>
    <n v="2"/>
    <n v="1"/>
    <n v="2"/>
    <n v="0"/>
    <n v="1"/>
    <n v="2.2000000000000002"/>
    <d v="2025-11-22T00:00:00"/>
    <m/>
    <m/>
    <m/>
    <n v="9.4166666666666661"/>
  </r>
  <r>
    <x v="384"/>
    <s v="CHO"/>
    <s v="LAC"/>
    <s v="L"/>
    <d v="1899-12-30T17:53:00"/>
    <n v="1"/>
    <n v="4"/>
    <n v="0.25"/>
    <n v="1"/>
    <n v="2"/>
    <n v="0.5"/>
    <n v="0"/>
    <n v="0"/>
    <m/>
    <n v="1"/>
    <n v="5"/>
    <n v="6"/>
    <n v="1"/>
    <n v="0"/>
    <n v="0"/>
    <n v="1"/>
    <n v="1"/>
    <n v="3"/>
    <n v="-5"/>
    <n v="2.1"/>
    <d v="2025-11-22T00:00:00"/>
    <m/>
    <m/>
    <m/>
    <n v="17.883333333333333"/>
  </r>
  <r>
    <x v="76"/>
    <s v="DET"/>
    <s v="MIL"/>
    <s v="W"/>
    <d v="1899-12-30T16:48:00"/>
    <n v="2"/>
    <n v="6"/>
    <n v="0.33300000000000002"/>
    <n v="0"/>
    <n v="3"/>
    <n v="0"/>
    <n v="0"/>
    <n v="2"/>
    <n v="0"/>
    <n v="0"/>
    <n v="2"/>
    <n v="2"/>
    <n v="2"/>
    <n v="2"/>
    <n v="0"/>
    <n v="1"/>
    <n v="2"/>
    <n v="4"/>
    <n v="0"/>
    <n v="2"/>
    <d v="2025-11-22T00:00:00"/>
    <m/>
    <m/>
    <m/>
    <n v="16.799999999999997"/>
  </r>
  <r>
    <x v="296"/>
    <s v="MIL"/>
    <s v="DET"/>
    <s v="L"/>
    <d v="1899-12-30T02:22:00"/>
    <n v="0"/>
    <n v="0"/>
    <m/>
    <n v="0"/>
    <n v="0"/>
    <m/>
    <n v="2"/>
    <n v="2"/>
    <n v="1"/>
    <n v="0"/>
    <n v="0"/>
    <n v="0"/>
    <n v="0"/>
    <n v="0"/>
    <n v="1"/>
    <n v="0"/>
    <n v="2"/>
    <n v="2"/>
    <n v="4"/>
    <n v="1.9"/>
    <d v="2025-11-22T00:00:00"/>
    <m/>
    <m/>
    <m/>
    <n v="2.3666666666666667"/>
  </r>
  <r>
    <x v="436"/>
    <s v="CHI"/>
    <s v="WAS"/>
    <s v="W"/>
    <d v="1899-12-30T10:40:00"/>
    <n v="1"/>
    <n v="3"/>
    <n v="0.33300000000000002"/>
    <n v="0"/>
    <n v="2"/>
    <n v="0"/>
    <n v="0"/>
    <n v="0"/>
    <m/>
    <n v="0"/>
    <n v="2"/>
    <n v="2"/>
    <n v="0"/>
    <n v="1"/>
    <n v="0"/>
    <n v="0"/>
    <n v="0"/>
    <n v="2"/>
    <n v="0"/>
    <n v="1.9"/>
    <d v="2025-11-22T00:00:00"/>
    <m/>
    <m/>
    <m/>
    <n v="10.666666666666666"/>
  </r>
  <r>
    <x v="197"/>
    <s v="DET"/>
    <s v="MIL"/>
    <s v="W"/>
    <d v="1899-12-30T13:07:00"/>
    <n v="2"/>
    <n v="6"/>
    <n v="0.33300000000000002"/>
    <n v="1"/>
    <n v="3"/>
    <n v="0.33300000000000002"/>
    <n v="0"/>
    <n v="1"/>
    <n v="0"/>
    <n v="0"/>
    <n v="0"/>
    <n v="0"/>
    <n v="1"/>
    <n v="1"/>
    <n v="0"/>
    <n v="1"/>
    <n v="0"/>
    <n v="5"/>
    <n v="-7"/>
    <n v="1.9"/>
    <d v="2025-11-22T00:00:00"/>
    <m/>
    <m/>
    <m/>
    <n v="13.116666666666665"/>
  </r>
  <r>
    <x v="303"/>
    <s v="ORL"/>
    <s v="NYK"/>
    <s v="W"/>
    <d v="1899-12-30T16:13:00"/>
    <n v="0"/>
    <n v="1"/>
    <n v="0"/>
    <n v="0"/>
    <n v="1"/>
    <n v="0"/>
    <n v="0"/>
    <n v="0"/>
    <m/>
    <n v="0"/>
    <n v="1"/>
    <n v="1"/>
    <n v="3"/>
    <n v="0"/>
    <n v="0"/>
    <n v="0"/>
    <n v="0"/>
    <n v="0"/>
    <n v="3"/>
    <n v="1.7"/>
    <d v="2025-11-22T00:00:00"/>
    <m/>
    <m/>
    <m/>
    <n v="16.216666666666669"/>
  </r>
  <r>
    <x v="236"/>
    <s v="NYK"/>
    <s v="ORL"/>
    <s v="L"/>
    <d v="1899-12-30T02:44:00"/>
    <n v="0"/>
    <n v="0"/>
    <m/>
    <n v="0"/>
    <n v="0"/>
    <m/>
    <n v="1"/>
    <n v="2"/>
    <n v="0.5"/>
    <n v="1"/>
    <n v="1"/>
    <n v="2"/>
    <n v="0"/>
    <n v="0"/>
    <n v="0"/>
    <n v="0"/>
    <n v="0"/>
    <n v="1"/>
    <n v="1"/>
    <n v="1.6"/>
    <d v="2025-11-22T00:00:00"/>
    <m/>
    <m/>
    <m/>
    <n v="2.7333333333333334"/>
  </r>
  <r>
    <x v="256"/>
    <s v="DET"/>
    <s v="MIL"/>
    <s v="W"/>
    <d v="1899-12-30T04:30:00"/>
    <n v="0"/>
    <n v="1"/>
    <n v="0"/>
    <n v="0"/>
    <n v="0"/>
    <m/>
    <n v="2"/>
    <n v="2"/>
    <n v="1"/>
    <n v="0"/>
    <n v="1"/>
    <n v="1"/>
    <n v="0"/>
    <n v="0"/>
    <n v="0"/>
    <n v="0"/>
    <n v="0"/>
    <n v="2"/>
    <n v="-9"/>
    <n v="1.6"/>
    <d v="2025-11-22T00:00:00"/>
    <m/>
    <m/>
    <m/>
    <n v="4.5"/>
  </r>
  <r>
    <x v="196"/>
    <s v="SAC"/>
    <s v="DEN"/>
    <s v="W"/>
    <d v="1899-12-30T09:05:00"/>
    <n v="1"/>
    <n v="2"/>
    <n v="0.5"/>
    <n v="0"/>
    <n v="1"/>
    <n v="0"/>
    <n v="0"/>
    <n v="0"/>
    <m/>
    <n v="1"/>
    <n v="1"/>
    <n v="2"/>
    <n v="1"/>
    <n v="0"/>
    <n v="0"/>
    <n v="0"/>
    <n v="3"/>
    <n v="2"/>
    <n v="4"/>
    <n v="1.5"/>
    <d v="2025-11-22T00:00:00"/>
    <m/>
    <m/>
    <m/>
    <n v="9.0833333333333321"/>
  </r>
  <r>
    <x v="377"/>
    <s v="ATL"/>
    <s v="NOP"/>
    <s v="W"/>
    <d v="1899-12-30T01:02:00"/>
    <n v="0"/>
    <n v="0"/>
    <m/>
    <n v="0"/>
    <n v="0"/>
    <m/>
    <n v="0"/>
    <n v="0"/>
    <m/>
    <n v="0"/>
    <n v="0"/>
    <n v="0"/>
    <n v="1"/>
    <n v="0"/>
    <n v="1"/>
    <n v="0"/>
    <n v="0"/>
    <n v="0"/>
    <n v="-1"/>
    <n v="1.4"/>
    <d v="2025-11-22T00:00:00"/>
    <m/>
    <m/>
    <m/>
    <n v="1.0333333333333332"/>
  </r>
  <r>
    <x v="169"/>
    <s v="NOP"/>
    <s v="ATL"/>
    <s v="L"/>
    <d v="1899-12-30T19:21:00"/>
    <n v="2"/>
    <n v="7"/>
    <n v="0.28599999999999998"/>
    <n v="1"/>
    <n v="2"/>
    <n v="0.5"/>
    <n v="0"/>
    <n v="0"/>
    <m/>
    <n v="0"/>
    <n v="2"/>
    <n v="2"/>
    <n v="0"/>
    <n v="0"/>
    <n v="0"/>
    <n v="0"/>
    <n v="1"/>
    <n v="5"/>
    <n v="-12"/>
    <n v="1.1000000000000001"/>
    <d v="2025-11-22T00:00:00"/>
    <m/>
    <m/>
    <m/>
    <n v="19.350000000000001"/>
  </r>
  <r>
    <x v="170"/>
    <s v="NYK"/>
    <s v="ORL"/>
    <s v="L"/>
    <d v="1899-12-30T02:43:00"/>
    <n v="0"/>
    <n v="0"/>
    <m/>
    <n v="0"/>
    <n v="0"/>
    <m/>
    <n v="0"/>
    <n v="0"/>
    <m/>
    <n v="0"/>
    <n v="0"/>
    <n v="0"/>
    <n v="2"/>
    <n v="0"/>
    <n v="0"/>
    <n v="0"/>
    <n v="1"/>
    <n v="0"/>
    <n v="6"/>
    <n v="1"/>
    <d v="2025-11-22T00:00:00"/>
    <m/>
    <m/>
    <m/>
    <n v="2.7166666666666668"/>
  </r>
  <r>
    <x v="305"/>
    <s v="NYK"/>
    <s v="ORL"/>
    <s v="L"/>
    <d v="1899-12-30T13:30:00"/>
    <n v="2"/>
    <n v="3"/>
    <n v="0.66700000000000004"/>
    <n v="0"/>
    <n v="1"/>
    <n v="0"/>
    <n v="0"/>
    <n v="0"/>
    <m/>
    <n v="0"/>
    <n v="1"/>
    <n v="1"/>
    <n v="0"/>
    <n v="0"/>
    <n v="0"/>
    <n v="1"/>
    <n v="3"/>
    <n v="4"/>
    <n v="1"/>
    <n v="0.8"/>
    <d v="2025-11-22T00:00:00"/>
    <m/>
    <m/>
    <m/>
    <n v="13.5"/>
  </r>
  <r>
    <x v="124"/>
    <s v="ORL"/>
    <s v="NYK"/>
    <s v="W"/>
    <d v="1899-12-31T04:17:00"/>
    <n v="2"/>
    <n v="8"/>
    <n v="0.25"/>
    <n v="0"/>
    <n v="3"/>
    <n v="0"/>
    <n v="0"/>
    <n v="0"/>
    <m/>
    <n v="1"/>
    <n v="2"/>
    <n v="3"/>
    <n v="4"/>
    <n v="0"/>
    <n v="0"/>
    <n v="1"/>
    <n v="4"/>
    <n v="4"/>
    <n v="1"/>
    <n v="0.7"/>
    <d v="2025-11-22T00:00:00"/>
    <m/>
    <m/>
    <m/>
    <n v="28.283333333333331"/>
  </r>
  <r>
    <x v="217"/>
    <s v="WAS"/>
    <s v="CHI"/>
    <s v="L"/>
    <d v="1899-12-30T02:32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5-11-22T00:00:00"/>
    <m/>
    <m/>
    <m/>
    <n v="2.5333333333333332"/>
  </r>
  <r>
    <x v="417"/>
    <s v="LAC"/>
    <s v="CHO"/>
    <s v="W"/>
    <d v="1899-12-30T03:16:00"/>
    <n v="0"/>
    <n v="0"/>
    <m/>
    <n v="0"/>
    <n v="0"/>
    <m/>
    <n v="0"/>
    <n v="0"/>
    <m/>
    <n v="0"/>
    <n v="0"/>
    <n v="0"/>
    <n v="0"/>
    <n v="1"/>
    <n v="0"/>
    <n v="0"/>
    <n v="1"/>
    <n v="0"/>
    <n v="-9"/>
    <n v="0.6"/>
    <d v="2025-11-22T00:00:00"/>
    <m/>
    <m/>
    <m/>
    <n v="3.2666666666666666"/>
  </r>
  <r>
    <x v="156"/>
    <s v="MIL"/>
    <s v="DET"/>
    <s v="L"/>
    <d v="1899-12-30T14:13:00"/>
    <n v="2"/>
    <n v="5"/>
    <n v="0.4"/>
    <n v="0"/>
    <n v="2"/>
    <n v="0"/>
    <n v="0"/>
    <n v="0"/>
    <m/>
    <n v="0"/>
    <n v="3"/>
    <n v="3"/>
    <n v="2"/>
    <n v="1"/>
    <n v="1"/>
    <n v="5"/>
    <n v="0"/>
    <n v="4"/>
    <n v="10"/>
    <n v="0.3"/>
    <d v="2025-11-22T00:00:00"/>
    <m/>
    <m/>
    <m/>
    <n v="14.216666666666667"/>
  </r>
  <r>
    <x v="387"/>
    <s v="MIL"/>
    <s v="DET"/>
    <s v="L"/>
    <d v="1899-12-30T01:37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6"/>
    <n v="0.3"/>
    <d v="2025-11-22T00:00:00"/>
    <m/>
    <m/>
    <m/>
    <n v="1.6166666666666667"/>
  </r>
  <r>
    <x v="347"/>
    <s v="DET"/>
    <s v="MIL"/>
    <s v="W"/>
    <d v="1899-12-30T02:03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1-22T00:00:00"/>
    <m/>
    <m/>
    <m/>
    <n v="2.0499999999999998"/>
  </r>
  <r>
    <x v="396"/>
    <s v="ORL"/>
    <s v="NYK"/>
    <s v="W"/>
    <d v="1899-12-30T01:54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-3"/>
    <n v="0"/>
    <d v="2025-11-22T00:00:00"/>
    <m/>
    <m/>
    <m/>
    <n v="1.9"/>
  </r>
  <r>
    <x v="289"/>
    <s v="DAL"/>
    <s v="MEM"/>
    <s v="L"/>
    <d v="1899-12-30T03:0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1-22T00:00:00"/>
    <m/>
    <m/>
    <m/>
    <n v="3.0333333333333332"/>
  </r>
  <r>
    <x v="381"/>
    <s v="CHO"/>
    <s v="LAC"/>
    <s v="L"/>
    <d v="1899-12-30T05:41:00"/>
    <n v="0"/>
    <n v="2"/>
    <n v="0"/>
    <n v="0"/>
    <n v="2"/>
    <n v="0"/>
    <n v="0"/>
    <n v="0"/>
    <m/>
    <n v="1"/>
    <n v="1"/>
    <n v="2"/>
    <n v="0"/>
    <n v="0"/>
    <n v="0"/>
    <n v="0"/>
    <n v="0"/>
    <n v="0"/>
    <n v="1"/>
    <n v="-0.4"/>
    <d v="2025-11-22T00:00:00"/>
    <m/>
    <m/>
    <m/>
    <n v="5.6833333333333336"/>
  </r>
  <r>
    <x v="220"/>
    <s v="LAC"/>
    <s v="CHO"/>
    <s v="W"/>
    <d v="1899-12-30T03:16:00"/>
    <n v="0"/>
    <n v="2"/>
    <n v="0"/>
    <n v="0"/>
    <n v="0"/>
    <m/>
    <n v="0"/>
    <n v="0"/>
    <m/>
    <n v="2"/>
    <n v="0"/>
    <n v="2"/>
    <n v="0"/>
    <n v="0"/>
    <n v="0"/>
    <n v="0"/>
    <n v="1"/>
    <n v="0"/>
    <n v="-9"/>
    <n v="-0.4"/>
    <d v="2025-11-22T00:00:00"/>
    <m/>
    <m/>
    <m/>
    <n v="3.2666666666666666"/>
  </r>
  <r>
    <x v="400"/>
    <s v="NOP"/>
    <s v="ATL"/>
    <s v="L"/>
    <d v="1899-12-31T03:00:00"/>
    <n v="2"/>
    <n v="7"/>
    <n v="0.28599999999999998"/>
    <n v="0"/>
    <n v="3"/>
    <n v="0"/>
    <n v="0"/>
    <n v="0"/>
    <m/>
    <n v="3"/>
    <n v="0"/>
    <n v="3"/>
    <n v="1"/>
    <n v="0"/>
    <n v="0"/>
    <n v="2"/>
    <n v="3"/>
    <n v="4"/>
    <n v="1"/>
    <n v="-0.5"/>
    <d v="2025-11-22T00:00:00"/>
    <m/>
    <m/>
    <m/>
    <n v="27"/>
  </r>
  <r>
    <x v="467"/>
    <s v="CHO"/>
    <s v="LAC"/>
    <s v="L"/>
    <d v="1899-12-30T09:00:00"/>
    <n v="0"/>
    <n v="2"/>
    <n v="0"/>
    <n v="0"/>
    <n v="2"/>
    <n v="0"/>
    <n v="0"/>
    <n v="0"/>
    <m/>
    <n v="0"/>
    <n v="1"/>
    <n v="1"/>
    <n v="0"/>
    <n v="1"/>
    <n v="0"/>
    <n v="0"/>
    <n v="1"/>
    <n v="0"/>
    <n v="4"/>
    <n v="-0.5"/>
    <d v="2025-11-22T00:00:00"/>
    <m/>
    <m/>
    <m/>
    <n v="9"/>
  </r>
  <r>
    <x v="437"/>
    <s v="NYK"/>
    <s v="ORL"/>
    <s v="L"/>
    <d v="1899-12-30T02:3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5-11-22T00:00:00"/>
    <m/>
    <m/>
    <m/>
    <n v="2.5666666666666664"/>
  </r>
  <r>
    <x v="475"/>
    <s v="CHI"/>
    <s v="WAS"/>
    <s v="W"/>
    <d v="1899-12-30T03:5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9"/>
    <n v="-0.7"/>
    <d v="2025-11-22T00:00:00"/>
    <m/>
    <m/>
    <m/>
    <n v="3.8833333333333337"/>
  </r>
  <r>
    <x v="292"/>
    <s v="DAL"/>
    <s v="MEM"/>
    <s v="L"/>
    <d v="1899-12-30T11:34:00"/>
    <n v="1"/>
    <n v="4"/>
    <n v="0.25"/>
    <n v="0"/>
    <n v="2"/>
    <n v="0"/>
    <n v="0"/>
    <n v="0"/>
    <m/>
    <n v="0"/>
    <n v="0"/>
    <n v="0"/>
    <n v="0"/>
    <n v="0"/>
    <n v="0"/>
    <n v="0"/>
    <n v="1"/>
    <n v="2"/>
    <n v="5"/>
    <n v="-0.8"/>
    <d v="2025-11-22T00:00:00"/>
    <m/>
    <m/>
    <m/>
    <n v="11.566666666666666"/>
  </r>
  <r>
    <x v="344"/>
    <s v="ATL"/>
    <s v="NOP"/>
    <s v="W"/>
    <d v="1899-12-30T02:36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3"/>
    <n v="-1.1000000000000001"/>
    <d v="2025-11-22T00:00:00"/>
    <m/>
    <m/>
    <m/>
    <n v="2.6"/>
  </r>
  <r>
    <x v="379"/>
    <s v="ORL"/>
    <s v="NYK"/>
    <s v="W"/>
    <d v="1899-12-30T01:54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3"/>
    <n v="-1.1000000000000001"/>
    <d v="2025-11-22T00:00:00"/>
    <m/>
    <m/>
    <m/>
    <n v="1.9"/>
  </r>
  <r>
    <x v="320"/>
    <s v="DEN"/>
    <s v="SAC"/>
    <s v="L"/>
    <d v="1899-12-31T02:50:00"/>
    <n v="1"/>
    <n v="7"/>
    <n v="0.14299999999999999"/>
    <n v="0"/>
    <n v="3"/>
    <n v="0"/>
    <n v="0"/>
    <n v="0"/>
    <m/>
    <n v="1"/>
    <n v="2"/>
    <n v="3"/>
    <n v="3"/>
    <n v="0"/>
    <n v="0"/>
    <n v="1"/>
    <n v="3"/>
    <n v="2"/>
    <n v="-8"/>
    <n v="-1.3"/>
    <d v="2025-11-22T00:00:00"/>
    <m/>
    <m/>
    <m/>
    <n v="26.833333333333336"/>
  </r>
  <r>
    <x v="345"/>
    <s v="MEM"/>
    <s v="DAL"/>
    <s v="W"/>
    <d v="1899-12-30T07:39:00"/>
    <n v="1"/>
    <n v="5"/>
    <n v="0.2"/>
    <n v="0"/>
    <n v="1"/>
    <n v="0"/>
    <n v="0"/>
    <n v="0"/>
    <m/>
    <n v="0"/>
    <n v="2"/>
    <n v="2"/>
    <n v="0"/>
    <n v="0"/>
    <n v="0"/>
    <n v="1"/>
    <n v="0"/>
    <n v="2"/>
    <n v="-10"/>
    <n v="-1.5"/>
    <d v="2025-11-22T00:00:00"/>
    <m/>
    <m/>
    <m/>
    <n v="7.6499999999999995"/>
  </r>
  <r>
    <x v="214"/>
    <s v="LAC"/>
    <s v="CHO"/>
    <s v="W"/>
    <d v="1899-12-30T07:47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9"/>
    <n v="-1.7"/>
    <d v="2025-11-22T00:00:00"/>
    <m/>
    <m/>
    <m/>
    <n v="7.7833333333333332"/>
  </r>
  <r>
    <x v="330"/>
    <s v="DEN"/>
    <s v="SAC"/>
    <s v="L"/>
    <d v="1899-12-30T23:32:00"/>
    <n v="0"/>
    <n v="2"/>
    <n v="0"/>
    <n v="0"/>
    <n v="1"/>
    <n v="0"/>
    <n v="1"/>
    <n v="2"/>
    <n v="0.5"/>
    <n v="2"/>
    <n v="2"/>
    <n v="4"/>
    <n v="0"/>
    <n v="0"/>
    <n v="0"/>
    <n v="1"/>
    <n v="5"/>
    <n v="1"/>
    <n v="-18"/>
    <n v="-1.8"/>
    <d v="2025-11-22T00:00:00"/>
    <m/>
    <m/>
    <m/>
    <n v="23.533333333333331"/>
  </r>
  <r>
    <x v="159"/>
    <s v="MEM"/>
    <s v="DAL"/>
    <s v="W"/>
    <d v="1899-12-30T17:00:00"/>
    <n v="1"/>
    <n v="8"/>
    <n v="0.125"/>
    <n v="0"/>
    <n v="3"/>
    <n v="0"/>
    <n v="0"/>
    <n v="0"/>
    <m/>
    <n v="2"/>
    <n v="5"/>
    <n v="7"/>
    <n v="0"/>
    <n v="0"/>
    <n v="0"/>
    <n v="1"/>
    <n v="2"/>
    <n v="2"/>
    <n v="-12"/>
    <n v="-2.1"/>
    <d v="2025-11-22T00:00:00"/>
    <m/>
    <m/>
    <m/>
    <n v="17"/>
  </r>
  <r>
    <x v="416"/>
    <s v="NYK"/>
    <s v="ORL"/>
    <s v="L"/>
    <d v="1899-12-30T10:23:00"/>
    <n v="0"/>
    <n v="4"/>
    <n v="0"/>
    <n v="0"/>
    <n v="3"/>
    <n v="0"/>
    <n v="0"/>
    <n v="0"/>
    <m/>
    <n v="2"/>
    <n v="2"/>
    <n v="4"/>
    <n v="2"/>
    <n v="1"/>
    <n v="0"/>
    <n v="3"/>
    <n v="3"/>
    <n v="0"/>
    <n v="-7"/>
    <n v="-2.6"/>
    <d v="2025-11-22T00:00:00"/>
    <m/>
    <m/>
    <m/>
    <n v="10.383333333333333"/>
  </r>
  <r>
    <x v="262"/>
    <s v="DAL"/>
    <s v="MEM"/>
    <s v="L"/>
    <d v="1899-12-30T12:05:00"/>
    <n v="0"/>
    <n v="5"/>
    <n v="0"/>
    <n v="0"/>
    <n v="4"/>
    <n v="0"/>
    <n v="0"/>
    <n v="0"/>
    <m/>
    <n v="0"/>
    <n v="0"/>
    <n v="0"/>
    <n v="1"/>
    <n v="0"/>
    <n v="0"/>
    <n v="0"/>
    <n v="1"/>
    <n v="0"/>
    <n v="-1"/>
    <n v="-3.2"/>
    <d v="2025-11-22T00:00:00"/>
    <m/>
    <m/>
    <m/>
    <n v="12.083333333333332"/>
  </r>
  <r>
    <x v="3"/>
    <s v="OKC"/>
    <s v="POR"/>
    <s v="W"/>
    <d v="1899-12-31T06:00:00"/>
    <n v="13"/>
    <n v="18"/>
    <n v="0.72199999999999998"/>
    <n v="2"/>
    <n v="3"/>
    <n v="0.66700000000000004"/>
    <n v="9"/>
    <n v="9"/>
    <n v="1"/>
    <n v="2"/>
    <n v="3"/>
    <n v="5"/>
    <n v="7"/>
    <n v="2"/>
    <n v="0"/>
    <n v="1"/>
    <n v="3"/>
    <n v="37"/>
    <n v="27"/>
    <n v="36.6"/>
    <d v="2025-11-23T00:00:00"/>
    <m/>
    <m/>
    <m/>
    <n v="30"/>
  </r>
  <r>
    <x v="54"/>
    <s v="CLE"/>
    <s v="LAC"/>
    <s v="W"/>
    <d v="1899-12-31T08:39:00"/>
    <n v="14"/>
    <n v="22"/>
    <n v="0.63600000000000001"/>
    <n v="5"/>
    <n v="9"/>
    <n v="0.55600000000000005"/>
    <n v="4"/>
    <n v="4"/>
    <n v="1"/>
    <n v="2"/>
    <n v="6"/>
    <n v="8"/>
    <n v="6"/>
    <n v="1"/>
    <n v="0"/>
    <n v="2"/>
    <n v="2"/>
    <n v="37"/>
    <n v="26"/>
    <n v="32.799999999999997"/>
    <d v="2025-11-23T00:00:00"/>
    <m/>
    <m/>
    <m/>
    <n v="32.65"/>
  </r>
  <r>
    <x v="68"/>
    <s v="LAC"/>
    <s v="CLE"/>
    <s v="L"/>
    <d v="1899-12-31T08:55:00"/>
    <n v="15"/>
    <n v="22"/>
    <n v="0.68200000000000005"/>
    <n v="0"/>
    <n v="0"/>
    <m/>
    <n v="3"/>
    <n v="3"/>
    <n v="1"/>
    <n v="7"/>
    <n v="11"/>
    <n v="18"/>
    <n v="4"/>
    <n v="0"/>
    <n v="0"/>
    <n v="2"/>
    <n v="3"/>
    <n v="33"/>
    <n v="6"/>
    <n v="31.4"/>
    <d v="2025-11-23T00:00:00"/>
    <m/>
    <m/>
    <m/>
    <n v="32.916666666666664"/>
  </r>
  <r>
    <x v="57"/>
    <s v="ATL"/>
    <s v="CHO"/>
    <s v="W"/>
    <d v="1899-12-31T15:34:00"/>
    <n v="11"/>
    <n v="22"/>
    <n v="0.5"/>
    <n v="2"/>
    <n v="4"/>
    <n v="0.5"/>
    <n v="4"/>
    <n v="5"/>
    <n v="0.8"/>
    <n v="1"/>
    <n v="7"/>
    <n v="8"/>
    <n v="11"/>
    <n v="1"/>
    <n v="0"/>
    <n v="0"/>
    <n v="0"/>
    <n v="28"/>
    <n v="3"/>
    <n v="28.1"/>
    <d v="2025-11-23T00:00:00"/>
    <m/>
    <m/>
    <m/>
    <n v="39.566666666666663"/>
  </r>
  <r>
    <x v="73"/>
    <s v="BOS"/>
    <s v="ORL"/>
    <s v="W"/>
    <d v="1899-12-31T13:26:00"/>
    <n v="14"/>
    <n v="26"/>
    <n v="0.53800000000000003"/>
    <n v="2"/>
    <n v="6"/>
    <n v="0.33300000000000002"/>
    <n v="5"/>
    <n v="7"/>
    <n v="0.71399999999999997"/>
    <n v="1"/>
    <n v="3"/>
    <n v="4"/>
    <n v="8"/>
    <n v="1"/>
    <n v="0"/>
    <n v="1"/>
    <n v="3"/>
    <n v="35"/>
    <n v="12"/>
    <n v="27.6"/>
    <d v="2025-11-23T00:00:00"/>
    <m/>
    <m/>
    <m/>
    <n v="37.433333333333337"/>
  </r>
  <r>
    <x v="55"/>
    <s v="MIA"/>
    <s v="PHI"/>
    <s v="W"/>
    <d v="1899-12-31T05:20:00"/>
    <n v="11"/>
    <n v="18"/>
    <n v="0.61099999999999999"/>
    <n v="4"/>
    <n v="7"/>
    <n v="0.57099999999999995"/>
    <n v="6"/>
    <n v="9"/>
    <n v="0.66700000000000004"/>
    <n v="1"/>
    <n v="3"/>
    <n v="4"/>
    <n v="1"/>
    <n v="2"/>
    <n v="0"/>
    <n v="1"/>
    <n v="2"/>
    <n v="32"/>
    <n v="12"/>
    <n v="25.1"/>
    <d v="2025-11-23T00:00:00"/>
    <m/>
    <m/>
    <m/>
    <n v="29.333333333333336"/>
  </r>
  <r>
    <x v="0"/>
    <s v="LAL"/>
    <s v="UTA"/>
    <s v="W"/>
    <d v="1899-12-31T16:10:00"/>
    <n v="10"/>
    <n v="24"/>
    <n v="0.41699999999999998"/>
    <n v="3"/>
    <n v="12"/>
    <n v="0.25"/>
    <n v="10"/>
    <n v="12"/>
    <n v="0.83299999999999996"/>
    <n v="0"/>
    <n v="11"/>
    <n v="11"/>
    <n v="8"/>
    <n v="3"/>
    <n v="0"/>
    <n v="6"/>
    <n v="2"/>
    <n v="33"/>
    <n v="5"/>
    <n v="24.5"/>
    <d v="2025-11-23T00:00:00"/>
    <m/>
    <m/>
    <m/>
    <n v="40.166666666666671"/>
  </r>
  <r>
    <x v="192"/>
    <s v="MIA"/>
    <s v="PHI"/>
    <s v="W"/>
    <d v="1899-12-31T02:10:00"/>
    <n v="7"/>
    <n v="13"/>
    <n v="0.53800000000000003"/>
    <n v="2"/>
    <n v="2"/>
    <n v="1"/>
    <n v="4"/>
    <n v="5"/>
    <n v="0.8"/>
    <n v="8"/>
    <n v="8"/>
    <n v="16"/>
    <n v="0"/>
    <n v="2"/>
    <n v="0"/>
    <n v="0"/>
    <n v="2"/>
    <n v="20"/>
    <n v="26"/>
    <n v="22.5"/>
    <d v="2025-11-23T00:00:00"/>
    <m/>
    <m/>
    <m/>
    <n v="26.166666666666664"/>
  </r>
  <r>
    <x v="177"/>
    <s v="CHO"/>
    <s v="ATL"/>
    <s v="L"/>
    <d v="1899-12-31T10:27:00"/>
    <n v="9"/>
    <n v="17"/>
    <n v="0.52900000000000003"/>
    <n v="7"/>
    <n v="11"/>
    <n v="0.63600000000000001"/>
    <n v="3"/>
    <n v="3"/>
    <n v="1"/>
    <n v="1"/>
    <n v="5"/>
    <n v="6"/>
    <n v="3"/>
    <n v="0"/>
    <n v="1"/>
    <n v="2"/>
    <n v="1"/>
    <n v="28"/>
    <n v="4"/>
    <n v="22.3"/>
    <d v="2025-11-23T00:00:00"/>
    <m/>
    <m/>
    <m/>
    <n v="34.449999999999996"/>
  </r>
  <r>
    <x v="346"/>
    <s v="ORL"/>
    <s v="BOS"/>
    <s v="L"/>
    <d v="1899-12-31T05:05:00"/>
    <n v="11"/>
    <n v="23"/>
    <n v="0.47799999999999998"/>
    <n v="5"/>
    <n v="13"/>
    <n v="0.38500000000000001"/>
    <n v="3"/>
    <n v="3"/>
    <n v="1"/>
    <n v="2"/>
    <n v="5"/>
    <n v="7"/>
    <n v="3"/>
    <n v="0"/>
    <n v="0"/>
    <n v="0"/>
    <n v="3"/>
    <n v="30"/>
    <n v="0"/>
    <n v="22.1"/>
    <d v="2025-11-23T00:00:00"/>
    <m/>
    <m/>
    <m/>
    <n v="29.083333333333336"/>
  </r>
  <r>
    <x v="250"/>
    <s v="ATL"/>
    <s v="CHO"/>
    <s v="W"/>
    <d v="1899-12-31T11:40:00"/>
    <n v="10"/>
    <n v="17"/>
    <n v="0.58799999999999997"/>
    <n v="1"/>
    <n v="4"/>
    <n v="0.25"/>
    <n v="1"/>
    <n v="1"/>
    <n v="1"/>
    <n v="4"/>
    <n v="5"/>
    <n v="9"/>
    <n v="6"/>
    <n v="2"/>
    <n v="0"/>
    <n v="2"/>
    <n v="4"/>
    <n v="22"/>
    <n v="5"/>
    <n v="21"/>
    <d v="2025-11-23T00:00:00"/>
    <m/>
    <m/>
    <m/>
    <n v="35.666666666666671"/>
  </r>
  <r>
    <x v="205"/>
    <s v="BRK"/>
    <s v="TOR"/>
    <s v="L"/>
    <d v="1899-12-31T00:51:00"/>
    <n v="7"/>
    <n v="14"/>
    <n v="0.5"/>
    <n v="5"/>
    <n v="9"/>
    <n v="0.55600000000000005"/>
    <n v="7"/>
    <n v="7"/>
    <n v="1"/>
    <n v="1"/>
    <n v="5"/>
    <n v="6"/>
    <n v="3"/>
    <n v="2"/>
    <n v="0"/>
    <n v="4"/>
    <n v="1"/>
    <n v="26"/>
    <n v="-8"/>
    <n v="20.9"/>
    <d v="2025-11-23T00:00:00"/>
    <m/>
    <m/>
    <m/>
    <n v="24.85"/>
  </r>
  <r>
    <x v="415"/>
    <s v="PHI"/>
    <s v="MIA"/>
    <s v="L"/>
    <d v="1899-12-31T02:08:00"/>
    <n v="7"/>
    <n v="12"/>
    <n v="0.58299999999999996"/>
    <n v="1"/>
    <n v="2"/>
    <n v="0.5"/>
    <n v="4"/>
    <n v="5"/>
    <n v="0.8"/>
    <n v="2"/>
    <n v="7"/>
    <n v="9"/>
    <n v="7"/>
    <n v="1"/>
    <n v="1"/>
    <n v="1"/>
    <n v="3"/>
    <n v="19"/>
    <n v="5"/>
    <n v="20.9"/>
    <d v="2025-11-23T00:00:00"/>
    <m/>
    <m/>
    <m/>
    <n v="26.133333333333333"/>
  </r>
  <r>
    <x v="181"/>
    <s v="BRK"/>
    <s v="TOR"/>
    <s v="L"/>
    <d v="1899-12-31T08:44:00"/>
    <n v="9"/>
    <n v="18"/>
    <n v="0.5"/>
    <n v="4"/>
    <n v="9"/>
    <n v="0.44400000000000001"/>
    <n v="3"/>
    <n v="3"/>
    <n v="1"/>
    <n v="1"/>
    <n v="5"/>
    <n v="6"/>
    <n v="4"/>
    <n v="1"/>
    <n v="1"/>
    <n v="1"/>
    <n v="3"/>
    <n v="25"/>
    <n v="-6"/>
    <n v="20.5"/>
    <d v="2025-11-23T00:00:00"/>
    <m/>
    <m/>
    <m/>
    <n v="32.733333333333334"/>
  </r>
  <r>
    <x v="128"/>
    <s v="BOS"/>
    <s v="ORL"/>
    <s v="W"/>
    <d v="1899-12-30T22:13:00"/>
    <n v="8"/>
    <n v="11"/>
    <n v="0.72699999999999998"/>
    <n v="4"/>
    <n v="7"/>
    <n v="0.57099999999999995"/>
    <n v="3"/>
    <n v="3"/>
    <n v="1"/>
    <n v="0"/>
    <n v="5"/>
    <n v="5"/>
    <n v="2"/>
    <n v="0"/>
    <n v="0"/>
    <n v="0"/>
    <n v="3"/>
    <n v="23"/>
    <n v="7"/>
    <n v="20.2"/>
    <d v="2025-11-23T00:00:00"/>
    <m/>
    <m/>
    <m/>
    <n v="22.216666666666669"/>
  </r>
  <r>
    <x v="134"/>
    <s v="BOS"/>
    <s v="ORL"/>
    <s v="W"/>
    <d v="1899-12-31T09:32:00"/>
    <n v="9"/>
    <n v="16"/>
    <n v="0.56299999999999994"/>
    <n v="1"/>
    <n v="4"/>
    <n v="0.25"/>
    <n v="0"/>
    <n v="0"/>
    <m/>
    <n v="2"/>
    <n v="3"/>
    <n v="5"/>
    <n v="8"/>
    <n v="2"/>
    <n v="0"/>
    <n v="1"/>
    <n v="1"/>
    <n v="19"/>
    <n v="15"/>
    <n v="19.899999999999999"/>
    <d v="2025-11-23T00:00:00"/>
    <m/>
    <m/>
    <m/>
    <n v="33.533333333333331"/>
  </r>
  <r>
    <x v="48"/>
    <s v="TOR"/>
    <s v="BRK"/>
    <s v="W"/>
    <d v="1899-12-31T09:42:00"/>
    <n v="6"/>
    <n v="13"/>
    <n v="0.46200000000000002"/>
    <n v="0"/>
    <n v="0"/>
    <m/>
    <n v="5"/>
    <n v="6"/>
    <n v="0.83299999999999996"/>
    <n v="3"/>
    <n v="4"/>
    <n v="7"/>
    <n v="4"/>
    <n v="2"/>
    <n v="4"/>
    <n v="0"/>
    <n v="3"/>
    <n v="17"/>
    <n v="2"/>
    <n v="19.600000000000001"/>
    <d v="2025-11-23T00:00:00"/>
    <m/>
    <m/>
    <m/>
    <n v="33.699999999999996"/>
  </r>
  <r>
    <x v="451"/>
    <s v="SAS"/>
    <s v="PHO"/>
    <s v="L"/>
    <d v="1899-12-31T09:23:00"/>
    <n v="5"/>
    <n v="11"/>
    <n v="0.45500000000000002"/>
    <n v="2"/>
    <n v="6"/>
    <n v="0.33300000000000002"/>
    <n v="14"/>
    <n v="16"/>
    <n v="0.875"/>
    <n v="0"/>
    <n v="5"/>
    <n v="5"/>
    <n v="3"/>
    <n v="0"/>
    <n v="0"/>
    <n v="2"/>
    <n v="4"/>
    <n v="26"/>
    <n v="-2"/>
    <n v="19.5"/>
    <d v="2025-11-23T00:00:00"/>
    <m/>
    <m/>
    <m/>
    <n v="33.383333333333333"/>
  </r>
  <r>
    <x v="10"/>
    <s v="OKC"/>
    <s v="POR"/>
    <s v="W"/>
    <d v="1899-12-30T23:37:00"/>
    <n v="8"/>
    <n v="8"/>
    <n v="1"/>
    <n v="2"/>
    <n v="2"/>
    <n v="1"/>
    <n v="2"/>
    <n v="4"/>
    <n v="0.5"/>
    <n v="0"/>
    <n v="1"/>
    <n v="1"/>
    <n v="4"/>
    <n v="2"/>
    <n v="0"/>
    <n v="2"/>
    <n v="1"/>
    <n v="20"/>
    <n v="24"/>
    <n v="19.5"/>
    <d v="2025-11-23T00:00:00"/>
    <m/>
    <m/>
    <m/>
    <n v="23.616666666666667"/>
  </r>
  <r>
    <x v="69"/>
    <s v="PHO"/>
    <s v="SAS"/>
    <s v="W"/>
    <d v="1899-12-31T13:34:00"/>
    <n v="7"/>
    <n v="18"/>
    <n v="0.38900000000000001"/>
    <n v="2"/>
    <n v="6"/>
    <n v="0.33300000000000002"/>
    <n v="8"/>
    <n v="11"/>
    <n v="0.72699999999999998"/>
    <n v="0"/>
    <n v="5"/>
    <n v="5"/>
    <n v="7"/>
    <n v="1"/>
    <n v="2"/>
    <n v="2"/>
    <n v="2"/>
    <n v="24"/>
    <n v="6"/>
    <n v="19"/>
    <d v="2025-11-23T00:00:00"/>
    <m/>
    <m/>
    <m/>
    <n v="37.566666666666663"/>
  </r>
  <r>
    <x v="63"/>
    <s v="BOS"/>
    <s v="ORL"/>
    <s v="W"/>
    <d v="1899-12-31T12:19:00"/>
    <n v="5"/>
    <n v="11"/>
    <n v="0.45500000000000002"/>
    <n v="2"/>
    <n v="4"/>
    <n v="0.5"/>
    <n v="4"/>
    <n v="4"/>
    <n v="1"/>
    <n v="2"/>
    <n v="5"/>
    <n v="7"/>
    <n v="5"/>
    <n v="2"/>
    <n v="3"/>
    <n v="1"/>
    <n v="2"/>
    <n v="16"/>
    <n v="-2"/>
    <n v="19"/>
    <d v="2025-11-23T00:00:00"/>
    <m/>
    <m/>
    <m/>
    <n v="36.31666666666667"/>
  </r>
  <r>
    <x v="82"/>
    <s v="UTA"/>
    <s v="LAL"/>
    <s v="L"/>
    <d v="1899-12-31T15:03:00"/>
    <n v="10"/>
    <n v="23"/>
    <n v="0.435"/>
    <n v="4"/>
    <n v="10"/>
    <n v="0.4"/>
    <n v="3"/>
    <n v="4"/>
    <n v="0.75"/>
    <n v="0"/>
    <n v="5"/>
    <n v="5"/>
    <n v="8"/>
    <n v="1"/>
    <n v="0"/>
    <n v="3"/>
    <n v="3"/>
    <n v="27"/>
    <n v="-4"/>
    <n v="18.399999999999999"/>
    <d v="2025-11-23T00:00:00"/>
    <m/>
    <m/>
    <m/>
    <n v="39.050000000000004"/>
  </r>
  <r>
    <x v="80"/>
    <s v="CLE"/>
    <s v="LAC"/>
    <s v="W"/>
    <d v="1899-12-31T10:21:00"/>
    <n v="9"/>
    <n v="12"/>
    <n v="0.75"/>
    <n v="0"/>
    <n v="2"/>
    <n v="0"/>
    <n v="0"/>
    <n v="4"/>
    <n v="0"/>
    <n v="3"/>
    <n v="7"/>
    <n v="10"/>
    <n v="2"/>
    <n v="2"/>
    <n v="2"/>
    <n v="1"/>
    <n v="3"/>
    <n v="18"/>
    <n v="26"/>
    <n v="18.399999999999999"/>
    <d v="2025-11-23T00:00:00"/>
    <m/>
    <m/>
    <m/>
    <n v="34.349999999999994"/>
  </r>
  <r>
    <x v="41"/>
    <s v="PHI"/>
    <s v="MIA"/>
    <s v="L"/>
    <d v="1899-12-31T12:18:00"/>
    <n v="10"/>
    <n v="23"/>
    <n v="0.435"/>
    <n v="5"/>
    <n v="14"/>
    <n v="0.35699999999999998"/>
    <n v="2"/>
    <n v="2"/>
    <n v="1"/>
    <n v="0"/>
    <n v="3"/>
    <n v="3"/>
    <n v="6"/>
    <n v="2"/>
    <n v="0"/>
    <n v="3"/>
    <n v="2"/>
    <n v="27"/>
    <n v="-14"/>
    <n v="18.2"/>
    <d v="2025-11-23T00:00:00"/>
    <m/>
    <m/>
    <m/>
    <n v="36.299999999999997"/>
  </r>
  <r>
    <x v="295"/>
    <s v="PHI"/>
    <s v="MIA"/>
    <s v="L"/>
    <d v="1899-12-31T14:01:00"/>
    <n v="6"/>
    <n v="12"/>
    <n v="0.5"/>
    <n v="1"/>
    <n v="2"/>
    <n v="0.5"/>
    <n v="1"/>
    <n v="2"/>
    <n v="0.5"/>
    <n v="9"/>
    <n v="15"/>
    <n v="24"/>
    <n v="1"/>
    <n v="0"/>
    <n v="2"/>
    <n v="2"/>
    <n v="1"/>
    <n v="14"/>
    <n v="-2"/>
    <n v="18.100000000000001"/>
    <d v="2025-11-23T00:00:00"/>
    <m/>
    <m/>
    <m/>
    <n v="38.016666666666666"/>
  </r>
  <r>
    <x v="210"/>
    <s v="ATL"/>
    <s v="CHO"/>
    <s v="W"/>
    <d v="1899-12-31T14:34:00"/>
    <n v="8"/>
    <n v="17"/>
    <n v="0.47099999999999997"/>
    <n v="3"/>
    <n v="7"/>
    <n v="0.42899999999999999"/>
    <n v="4"/>
    <n v="6"/>
    <n v="0.66700000000000004"/>
    <n v="2"/>
    <n v="3"/>
    <n v="5"/>
    <n v="4"/>
    <n v="1"/>
    <n v="1"/>
    <n v="1"/>
    <n v="4"/>
    <n v="23"/>
    <n v="-7"/>
    <n v="17.7"/>
    <d v="2025-11-23T00:00:00"/>
    <m/>
    <m/>
    <m/>
    <n v="38.56666666666667"/>
  </r>
  <r>
    <x v="115"/>
    <s v="MIA"/>
    <s v="PHI"/>
    <s v="W"/>
    <d v="1899-12-31T08:54:00"/>
    <n v="10"/>
    <n v="12"/>
    <n v="0.83299999999999996"/>
    <n v="0"/>
    <n v="0"/>
    <m/>
    <n v="2"/>
    <n v="3"/>
    <n v="0.66700000000000004"/>
    <n v="1"/>
    <n v="1"/>
    <n v="2"/>
    <n v="7"/>
    <n v="0"/>
    <n v="0"/>
    <n v="4"/>
    <n v="4"/>
    <n v="22"/>
    <n v="-4"/>
    <n v="17.5"/>
    <d v="2025-11-23T00:00:00"/>
    <m/>
    <m/>
    <m/>
    <n v="32.9"/>
  </r>
  <r>
    <x v="396"/>
    <s v="ORL"/>
    <s v="BOS"/>
    <s v="L"/>
    <d v="1899-12-30T23:17:00"/>
    <n v="5"/>
    <n v="6"/>
    <n v="0.83299999999999996"/>
    <n v="2"/>
    <n v="2"/>
    <n v="1"/>
    <n v="1"/>
    <n v="1"/>
    <n v="1"/>
    <n v="4"/>
    <n v="4"/>
    <n v="8"/>
    <n v="4"/>
    <n v="0"/>
    <n v="1"/>
    <n v="0"/>
    <n v="2"/>
    <n v="13"/>
    <n v="12"/>
    <n v="17.5"/>
    <d v="2025-11-23T00:00:00"/>
    <m/>
    <m/>
    <m/>
    <n v="23.283333333333331"/>
  </r>
  <r>
    <x v="179"/>
    <s v="PHO"/>
    <s v="SAS"/>
    <s v="W"/>
    <d v="1899-12-31T04:36:00"/>
    <n v="6"/>
    <n v="8"/>
    <n v="0.75"/>
    <n v="0"/>
    <n v="0"/>
    <m/>
    <n v="2"/>
    <n v="3"/>
    <n v="0.66700000000000004"/>
    <n v="4"/>
    <n v="7"/>
    <n v="11"/>
    <n v="2"/>
    <n v="1"/>
    <n v="1"/>
    <n v="0"/>
    <n v="3"/>
    <n v="14"/>
    <n v="2"/>
    <n v="17.2"/>
    <d v="2025-11-23T00:00:00"/>
    <m/>
    <m/>
    <m/>
    <n v="28.6"/>
  </r>
  <r>
    <x v="52"/>
    <s v="POR"/>
    <s v="OKC"/>
    <s v="L"/>
    <d v="1899-12-31T00:14:00"/>
    <n v="6"/>
    <n v="8"/>
    <n v="0.75"/>
    <n v="3"/>
    <n v="4"/>
    <n v="0.75"/>
    <n v="6"/>
    <n v="6"/>
    <n v="1"/>
    <n v="1"/>
    <n v="2"/>
    <n v="3"/>
    <n v="2"/>
    <n v="1"/>
    <n v="0"/>
    <n v="4"/>
    <n v="2"/>
    <n v="21"/>
    <n v="-29"/>
    <n v="16.7"/>
    <d v="2025-11-23T00:00:00"/>
    <m/>
    <m/>
    <m/>
    <n v="24.233333333333334"/>
  </r>
  <r>
    <x v="234"/>
    <s v="BOS"/>
    <s v="ORL"/>
    <s v="W"/>
    <d v="1899-12-30T19:30:00"/>
    <n v="7"/>
    <n v="8"/>
    <n v="0.875"/>
    <n v="2"/>
    <n v="3"/>
    <n v="0.66700000000000004"/>
    <n v="0"/>
    <n v="0"/>
    <m/>
    <n v="0"/>
    <n v="7"/>
    <n v="7"/>
    <n v="1"/>
    <n v="0"/>
    <n v="1"/>
    <n v="0"/>
    <n v="1"/>
    <n v="16"/>
    <n v="15"/>
    <n v="16.3"/>
    <d v="2025-11-23T00:00:00"/>
    <m/>
    <m/>
    <m/>
    <n v="19.5"/>
  </r>
  <r>
    <x v="379"/>
    <s v="ORL"/>
    <s v="BOS"/>
    <s v="L"/>
    <d v="1899-12-30T21:20:00"/>
    <n v="7"/>
    <n v="11"/>
    <n v="0.63600000000000001"/>
    <n v="3"/>
    <n v="4"/>
    <n v="0.75"/>
    <n v="1"/>
    <n v="1"/>
    <n v="1"/>
    <n v="1"/>
    <n v="4"/>
    <n v="5"/>
    <n v="2"/>
    <n v="0"/>
    <n v="0"/>
    <n v="0"/>
    <n v="1"/>
    <n v="18"/>
    <n v="8"/>
    <n v="16"/>
    <d v="2025-11-23T00:00:00"/>
    <m/>
    <m/>
    <m/>
    <n v="21.333333333333332"/>
  </r>
  <r>
    <x v="4"/>
    <s v="LAL"/>
    <s v="UTA"/>
    <s v="W"/>
    <d v="1899-12-31T15:58:00"/>
    <n v="7"/>
    <n v="17"/>
    <n v="0.41199999999999998"/>
    <n v="1"/>
    <n v="8"/>
    <n v="0.125"/>
    <n v="7"/>
    <n v="8"/>
    <n v="0.875"/>
    <n v="1"/>
    <n v="9"/>
    <n v="10"/>
    <n v="4"/>
    <n v="1"/>
    <n v="0"/>
    <n v="3"/>
    <n v="2"/>
    <n v="22"/>
    <n v="-1"/>
    <n v="15.9"/>
    <d v="2025-11-23T00:00:00"/>
    <m/>
    <m/>
    <m/>
    <n v="39.966666666666669"/>
  </r>
  <r>
    <x v="106"/>
    <s v="CHO"/>
    <s v="ATL"/>
    <s v="L"/>
    <d v="1899-12-31T01:21:00"/>
    <n v="4"/>
    <n v="4"/>
    <n v="1"/>
    <n v="0"/>
    <n v="0"/>
    <m/>
    <n v="4"/>
    <n v="4"/>
    <n v="1"/>
    <n v="5"/>
    <n v="6"/>
    <n v="11"/>
    <n v="1"/>
    <n v="0"/>
    <n v="0"/>
    <n v="1"/>
    <n v="0"/>
    <n v="12"/>
    <n v="-13"/>
    <n v="15.8"/>
    <d v="2025-11-23T00:00:00"/>
    <m/>
    <m/>
    <m/>
    <n v="25.349999999999998"/>
  </r>
  <r>
    <x v="165"/>
    <s v="MIA"/>
    <s v="PHI"/>
    <s v="W"/>
    <d v="1899-12-31T08:32:00"/>
    <n v="7"/>
    <n v="14"/>
    <n v="0.5"/>
    <n v="1"/>
    <n v="4"/>
    <n v="0.25"/>
    <n v="3"/>
    <n v="4"/>
    <n v="0.75"/>
    <n v="3"/>
    <n v="10"/>
    <n v="13"/>
    <n v="1"/>
    <n v="1"/>
    <n v="0"/>
    <n v="2"/>
    <n v="1"/>
    <n v="18"/>
    <n v="4"/>
    <n v="15"/>
    <d v="2025-11-23T00:00:00"/>
    <m/>
    <m/>
    <m/>
    <n v="32.533333333333331"/>
  </r>
  <r>
    <x v="108"/>
    <s v="ORL"/>
    <s v="BOS"/>
    <s v="L"/>
    <d v="1899-12-31T04:43:00"/>
    <n v="6"/>
    <n v="13"/>
    <n v="0.46200000000000002"/>
    <n v="1"/>
    <n v="2"/>
    <n v="0.5"/>
    <n v="5"/>
    <n v="6"/>
    <n v="0.83299999999999996"/>
    <n v="3"/>
    <n v="1"/>
    <n v="4"/>
    <n v="5"/>
    <n v="0"/>
    <n v="0"/>
    <n v="1"/>
    <n v="2"/>
    <n v="18"/>
    <n v="-9"/>
    <n v="15"/>
    <d v="2025-11-23T00:00:00"/>
    <m/>
    <m/>
    <m/>
    <n v="28.716666666666669"/>
  </r>
  <r>
    <x v="367"/>
    <s v="PHO"/>
    <s v="SAS"/>
    <s v="W"/>
    <d v="1899-12-31T09:03:00"/>
    <n v="7"/>
    <n v="15"/>
    <n v="0.46700000000000003"/>
    <n v="1"/>
    <n v="5"/>
    <n v="0.2"/>
    <n v="0"/>
    <n v="0"/>
    <m/>
    <n v="4"/>
    <n v="6"/>
    <n v="10"/>
    <n v="3"/>
    <n v="2"/>
    <n v="0"/>
    <n v="0"/>
    <n v="3"/>
    <n v="15"/>
    <n v="11"/>
    <n v="14.8"/>
    <d v="2025-11-23T00:00:00"/>
    <m/>
    <m/>
    <m/>
    <n v="33.050000000000004"/>
  </r>
  <r>
    <x v="60"/>
    <s v="MIA"/>
    <s v="PHI"/>
    <s v="W"/>
    <d v="1899-12-31T06:44:00"/>
    <n v="2"/>
    <n v="6"/>
    <n v="0.33300000000000002"/>
    <n v="1"/>
    <n v="2"/>
    <n v="0.5"/>
    <n v="3"/>
    <n v="4"/>
    <n v="0.75"/>
    <n v="1"/>
    <n v="7"/>
    <n v="8"/>
    <n v="12"/>
    <n v="1"/>
    <n v="0"/>
    <n v="1"/>
    <n v="2"/>
    <n v="8"/>
    <n v="11"/>
    <n v="14.6"/>
    <d v="2025-11-23T00:00:00"/>
    <m/>
    <m/>
    <m/>
    <n v="30.733333333333331"/>
  </r>
  <r>
    <x v="403"/>
    <s v="TOR"/>
    <s v="BRK"/>
    <s v="W"/>
    <d v="1899-12-30T19:13:00"/>
    <n v="6"/>
    <n v="7"/>
    <n v="0.85699999999999998"/>
    <n v="4"/>
    <n v="5"/>
    <n v="0.8"/>
    <n v="0"/>
    <n v="0"/>
    <m/>
    <n v="0"/>
    <n v="1"/>
    <n v="1"/>
    <n v="0"/>
    <n v="1"/>
    <n v="0"/>
    <n v="1"/>
    <n v="0"/>
    <n v="16"/>
    <n v="-4"/>
    <n v="13.8"/>
    <d v="2025-11-23T00:00:00"/>
    <m/>
    <m/>
    <m/>
    <n v="19.216666666666669"/>
  </r>
  <r>
    <x v="61"/>
    <s v="UTA"/>
    <s v="LAL"/>
    <s v="L"/>
    <d v="1899-12-31T11:45:00"/>
    <n v="8"/>
    <n v="19"/>
    <n v="0.42099999999999999"/>
    <n v="2"/>
    <n v="7"/>
    <n v="0.28599999999999998"/>
    <n v="2"/>
    <n v="2"/>
    <n v="1"/>
    <n v="1"/>
    <n v="6"/>
    <n v="7"/>
    <n v="2"/>
    <n v="1"/>
    <n v="1"/>
    <n v="1"/>
    <n v="2"/>
    <n v="20"/>
    <n v="19"/>
    <n v="13.7"/>
    <d v="2025-11-23T00:00:00"/>
    <m/>
    <m/>
    <m/>
    <n v="35.75"/>
  </r>
  <r>
    <x v="91"/>
    <s v="BRK"/>
    <s v="TOR"/>
    <s v="L"/>
    <d v="1899-12-31T07:17:00"/>
    <n v="4"/>
    <n v="6"/>
    <n v="0.66700000000000004"/>
    <n v="0"/>
    <n v="0"/>
    <m/>
    <n v="2"/>
    <n v="2"/>
    <n v="1"/>
    <n v="3"/>
    <n v="8"/>
    <n v="11"/>
    <n v="3"/>
    <n v="0"/>
    <n v="2"/>
    <n v="1"/>
    <n v="2"/>
    <n v="10"/>
    <n v="-6"/>
    <n v="13.6"/>
    <d v="2025-11-23T00:00:00"/>
    <m/>
    <m/>
    <m/>
    <n v="31.283333333333331"/>
  </r>
  <r>
    <x v="180"/>
    <s v="PHO"/>
    <s v="SAS"/>
    <s v="W"/>
    <d v="1899-12-31T06:10:00"/>
    <n v="6"/>
    <n v="13"/>
    <n v="0.46200000000000002"/>
    <n v="3"/>
    <n v="7"/>
    <n v="0.42899999999999999"/>
    <n v="0"/>
    <n v="0"/>
    <m/>
    <n v="1"/>
    <n v="2"/>
    <n v="3"/>
    <n v="6"/>
    <n v="1"/>
    <n v="0"/>
    <n v="0"/>
    <n v="3"/>
    <n v="15"/>
    <n v="-1"/>
    <n v="13.6"/>
    <d v="2025-11-23T00:00:00"/>
    <m/>
    <m/>
    <m/>
    <n v="30.166666666666664"/>
  </r>
  <r>
    <x v="138"/>
    <s v="TOR"/>
    <s v="BRK"/>
    <s v="W"/>
    <d v="1899-12-30T23:50:00"/>
    <n v="1"/>
    <n v="4"/>
    <n v="0.25"/>
    <n v="0"/>
    <n v="2"/>
    <n v="0"/>
    <n v="9"/>
    <n v="11"/>
    <n v="0.81799999999999995"/>
    <n v="0"/>
    <n v="1"/>
    <n v="1"/>
    <n v="9"/>
    <n v="1"/>
    <n v="0"/>
    <n v="1"/>
    <n v="2"/>
    <n v="11"/>
    <n v="14"/>
    <n v="13.6"/>
    <d v="2025-11-23T00:00:00"/>
    <m/>
    <m/>
    <m/>
    <n v="23.833333333333336"/>
  </r>
  <r>
    <x v="65"/>
    <s v="ORL"/>
    <s v="BOS"/>
    <s v="L"/>
    <d v="1899-12-31T03:40:00"/>
    <n v="5"/>
    <n v="10"/>
    <n v="0.5"/>
    <n v="0"/>
    <n v="1"/>
    <n v="0"/>
    <n v="5"/>
    <n v="8"/>
    <n v="0.625"/>
    <n v="2"/>
    <n v="6"/>
    <n v="8"/>
    <n v="5"/>
    <n v="0"/>
    <n v="0"/>
    <n v="2"/>
    <n v="1"/>
    <n v="15"/>
    <n v="-17"/>
    <n v="13.1"/>
    <d v="2025-11-23T00:00:00"/>
    <m/>
    <m/>
    <m/>
    <n v="27.666666666666664"/>
  </r>
  <r>
    <x v="62"/>
    <s v="CHO"/>
    <s v="ATL"/>
    <s v="L"/>
    <d v="1899-12-31T11:19:00"/>
    <n v="8"/>
    <n v="21"/>
    <n v="0.38100000000000001"/>
    <n v="1"/>
    <n v="9"/>
    <n v="0.111"/>
    <n v="4"/>
    <n v="4"/>
    <n v="1"/>
    <n v="0"/>
    <n v="5"/>
    <n v="5"/>
    <n v="5"/>
    <n v="1"/>
    <n v="1"/>
    <n v="2"/>
    <n v="3"/>
    <n v="21"/>
    <n v="-2"/>
    <n v="13"/>
    <d v="2025-11-23T00:00:00"/>
    <m/>
    <m/>
    <m/>
    <n v="35.316666666666663"/>
  </r>
  <r>
    <x v="185"/>
    <s v="LAC"/>
    <s v="CLE"/>
    <s v="L"/>
    <d v="1899-12-31T02:25:00"/>
    <n v="6"/>
    <n v="13"/>
    <n v="0.46200000000000002"/>
    <n v="3"/>
    <n v="5"/>
    <n v="0.6"/>
    <n v="5"/>
    <n v="5"/>
    <n v="1"/>
    <n v="0"/>
    <n v="3"/>
    <n v="3"/>
    <n v="2"/>
    <n v="3"/>
    <n v="0"/>
    <n v="4"/>
    <n v="4"/>
    <n v="20"/>
    <n v="3"/>
    <n v="13"/>
    <d v="2025-11-23T00:00:00"/>
    <m/>
    <m/>
    <m/>
    <n v="26.416666666666664"/>
  </r>
  <r>
    <x v="51"/>
    <s v="TOR"/>
    <s v="BRK"/>
    <s v="W"/>
    <d v="1899-12-30T20:09:00"/>
    <n v="4"/>
    <n v="8"/>
    <n v="0.5"/>
    <n v="2"/>
    <n v="3"/>
    <n v="0.66700000000000004"/>
    <n v="6"/>
    <n v="6"/>
    <n v="1"/>
    <n v="0"/>
    <n v="2"/>
    <n v="2"/>
    <n v="1"/>
    <n v="2"/>
    <n v="0"/>
    <n v="2"/>
    <n v="1"/>
    <n v="16"/>
    <n v="3"/>
    <n v="12.9"/>
    <d v="2025-11-23T00:00:00"/>
    <m/>
    <m/>
    <m/>
    <n v="20.149999999999999"/>
  </r>
  <r>
    <x v="468"/>
    <s v="LAL"/>
    <s v="UTA"/>
    <s v="W"/>
    <d v="1899-12-31T10:19:00"/>
    <n v="8"/>
    <n v="18"/>
    <n v="0.44400000000000001"/>
    <n v="0"/>
    <n v="4"/>
    <n v="0"/>
    <n v="1"/>
    <n v="2"/>
    <n v="0.5"/>
    <n v="0"/>
    <n v="6"/>
    <n v="6"/>
    <n v="8"/>
    <n v="1"/>
    <n v="0"/>
    <n v="2"/>
    <n v="2"/>
    <n v="17"/>
    <n v="-14"/>
    <n v="12.8"/>
    <d v="2025-11-23T00:00:00"/>
    <m/>
    <m/>
    <m/>
    <n v="34.316666666666663"/>
  </r>
  <r>
    <x v="127"/>
    <s v="PHO"/>
    <s v="SAS"/>
    <s v="W"/>
    <d v="1899-12-31T11:29:00"/>
    <n v="10"/>
    <n v="24"/>
    <n v="0.41699999999999998"/>
    <n v="4"/>
    <n v="12"/>
    <n v="0.33300000000000002"/>
    <n v="1"/>
    <n v="2"/>
    <n v="0.5"/>
    <n v="1"/>
    <n v="2"/>
    <n v="3"/>
    <n v="2"/>
    <n v="1"/>
    <n v="0"/>
    <n v="2"/>
    <n v="2"/>
    <n v="25"/>
    <n v="8"/>
    <n v="12.7"/>
    <d v="2025-11-23T00:00:00"/>
    <m/>
    <m/>
    <m/>
    <n v="35.483333333333334"/>
  </r>
  <r>
    <x v="64"/>
    <s v="TOR"/>
    <s v="BRK"/>
    <s v="W"/>
    <d v="1899-12-30T19:45:00"/>
    <n v="3"/>
    <n v="6"/>
    <n v="0.5"/>
    <n v="2"/>
    <n v="4"/>
    <n v="0.5"/>
    <n v="4"/>
    <n v="4"/>
    <n v="1"/>
    <n v="0"/>
    <n v="1"/>
    <n v="1"/>
    <n v="3"/>
    <n v="2"/>
    <n v="0"/>
    <n v="0"/>
    <n v="2"/>
    <n v="12"/>
    <n v="7"/>
    <n v="12.6"/>
    <d v="2025-11-23T00:00:00"/>
    <m/>
    <m/>
    <m/>
    <n v="19.75"/>
  </r>
  <r>
    <x v="81"/>
    <s v="ATL"/>
    <s v="CHO"/>
    <s v="W"/>
    <d v="1899-12-31T10:48:00"/>
    <n v="8"/>
    <n v="18"/>
    <n v="0.44400000000000001"/>
    <n v="2"/>
    <n v="7"/>
    <n v="0.28599999999999998"/>
    <n v="2"/>
    <n v="2"/>
    <n v="1"/>
    <n v="0"/>
    <n v="7"/>
    <n v="7"/>
    <n v="3"/>
    <n v="0"/>
    <n v="0"/>
    <n v="1"/>
    <n v="3"/>
    <n v="20"/>
    <n v="1"/>
    <n v="12.6"/>
    <d v="2025-11-23T00:00:00"/>
    <m/>
    <m/>
    <m/>
    <n v="34.799999999999997"/>
  </r>
  <r>
    <x v="175"/>
    <s v="UTA"/>
    <s v="LAL"/>
    <s v="L"/>
    <d v="1899-12-31T06:30:00"/>
    <n v="5"/>
    <n v="6"/>
    <n v="0.83299999999999996"/>
    <n v="1"/>
    <n v="1"/>
    <n v="1"/>
    <n v="0"/>
    <n v="3"/>
    <n v="0"/>
    <n v="3"/>
    <n v="7"/>
    <n v="10"/>
    <n v="2"/>
    <n v="2"/>
    <n v="0"/>
    <n v="2"/>
    <n v="2"/>
    <n v="11"/>
    <n v="14"/>
    <n v="12.4"/>
    <d v="2025-11-23T00:00:00"/>
    <m/>
    <m/>
    <m/>
    <n v="30.5"/>
  </r>
  <r>
    <x v="380"/>
    <s v="CLE"/>
    <s v="LAC"/>
    <s v="W"/>
    <d v="1899-12-31T05:18:00"/>
    <n v="5"/>
    <n v="11"/>
    <n v="0.45500000000000002"/>
    <n v="4"/>
    <n v="7"/>
    <n v="0.57099999999999995"/>
    <n v="3"/>
    <n v="4"/>
    <n v="0.75"/>
    <n v="0"/>
    <n v="4"/>
    <n v="4"/>
    <n v="4"/>
    <n v="1"/>
    <n v="0"/>
    <n v="2"/>
    <n v="4"/>
    <n v="17"/>
    <n v="4"/>
    <n v="12.3"/>
    <d v="2025-11-23T00:00:00"/>
    <m/>
    <m/>
    <m/>
    <n v="29.300000000000004"/>
  </r>
  <r>
    <x v="121"/>
    <s v="CHO"/>
    <s v="ATL"/>
    <s v="L"/>
    <d v="1899-12-31T12:04:00"/>
    <n v="8"/>
    <n v="16"/>
    <n v="0.5"/>
    <n v="1"/>
    <n v="6"/>
    <n v="0.16700000000000001"/>
    <n v="5"/>
    <n v="6"/>
    <n v="0.83299999999999996"/>
    <n v="0"/>
    <n v="0"/>
    <n v="0"/>
    <n v="4"/>
    <n v="0"/>
    <n v="0"/>
    <n v="3"/>
    <n v="3"/>
    <n v="22"/>
    <n v="-3"/>
    <n v="12.2"/>
    <d v="2025-11-23T00:00:00"/>
    <m/>
    <m/>
    <m/>
    <n v="36.066666666666663"/>
  </r>
  <r>
    <x v="235"/>
    <s v="BRK"/>
    <s v="TOR"/>
    <s v="L"/>
    <d v="1899-12-31T13:08:00"/>
    <n v="7"/>
    <n v="15"/>
    <n v="0.46700000000000003"/>
    <n v="1"/>
    <n v="7"/>
    <n v="0.14299999999999999"/>
    <n v="7"/>
    <n v="7"/>
    <n v="1"/>
    <n v="0"/>
    <n v="1"/>
    <n v="1"/>
    <n v="1"/>
    <n v="2"/>
    <n v="2"/>
    <n v="5"/>
    <n v="5"/>
    <n v="22"/>
    <n v="-4"/>
    <n v="11.7"/>
    <d v="2025-11-23T00:00:00"/>
    <m/>
    <m/>
    <m/>
    <n v="37.133333333333333"/>
  </r>
  <r>
    <x v="376"/>
    <s v="CHO"/>
    <s v="ATL"/>
    <s v="L"/>
    <d v="1899-12-30T22:58:00"/>
    <n v="2"/>
    <n v="2"/>
    <n v="1"/>
    <n v="0"/>
    <n v="0"/>
    <m/>
    <n v="2"/>
    <n v="3"/>
    <n v="0.66700000000000004"/>
    <n v="1"/>
    <n v="7"/>
    <n v="8"/>
    <n v="6"/>
    <n v="1"/>
    <n v="0"/>
    <n v="1"/>
    <n v="1"/>
    <n v="6"/>
    <n v="9"/>
    <n v="11.6"/>
    <d v="2025-11-23T00:00:00"/>
    <m/>
    <m/>
    <m/>
    <n v="22.966666666666669"/>
  </r>
  <r>
    <x v="89"/>
    <s v="LAC"/>
    <s v="CLE"/>
    <s v="L"/>
    <d v="1899-12-31T07:42:00"/>
    <n v="5"/>
    <n v="16"/>
    <n v="0.313"/>
    <n v="0"/>
    <n v="8"/>
    <n v="0"/>
    <n v="9"/>
    <n v="10"/>
    <n v="0.9"/>
    <n v="0"/>
    <n v="2"/>
    <n v="2"/>
    <n v="6"/>
    <n v="1"/>
    <n v="0"/>
    <n v="3"/>
    <n v="2"/>
    <n v="19"/>
    <n v="-15"/>
    <n v="11.4"/>
    <d v="2025-11-23T00:00:00"/>
    <m/>
    <m/>
    <m/>
    <n v="31.7"/>
  </r>
  <r>
    <x v="103"/>
    <s v="SAS"/>
    <s v="PHO"/>
    <s v="L"/>
    <d v="1899-12-31T01:16:00"/>
    <n v="6"/>
    <n v="8"/>
    <n v="0.75"/>
    <n v="2"/>
    <n v="3"/>
    <n v="0.66700000000000004"/>
    <n v="0"/>
    <n v="0"/>
    <m/>
    <n v="2"/>
    <n v="4"/>
    <n v="6"/>
    <n v="2"/>
    <n v="0"/>
    <n v="0"/>
    <n v="3"/>
    <n v="2"/>
    <n v="14"/>
    <n v="-6"/>
    <n v="11"/>
    <d v="2025-11-23T00:00:00"/>
    <m/>
    <m/>
    <m/>
    <n v="25.266666666666666"/>
  </r>
  <r>
    <x v="17"/>
    <s v="LAL"/>
    <s v="UTA"/>
    <s v="W"/>
    <d v="1899-12-31T05:10:00"/>
    <n v="4"/>
    <n v="8"/>
    <n v="0.5"/>
    <n v="2"/>
    <n v="4"/>
    <n v="0.5"/>
    <n v="3"/>
    <n v="4"/>
    <n v="0.75"/>
    <n v="0"/>
    <n v="6"/>
    <n v="6"/>
    <n v="0"/>
    <n v="0"/>
    <n v="1"/>
    <n v="0"/>
    <n v="1"/>
    <n v="13"/>
    <n v="2"/>
    <n v="10.7"/>
    <d v="2025-11-23T00:00:00"/>
    <m/>
    <m/>
    <m/>
    <n v="29.166666666666664"/>
  </r>
  <r>
    <x v="126"/>
    <s v="SAS"/>
    <s v="PHO"/>
    <s v="L"/>
    <d v="1899-12-31T09:11:00"/>
    <n v="5"/>
    <n v="13"/>
    <n v="0.38500000000000001"/>
    <n v="3"/>
    <n v="7"/>
    <n v="0.42899999999999999"/>
    <n v="4"/>
    <n v="4"/>
    <n v="1"/>
    <n v="0"/>
    <n v="4"/>
    <n v="4"/>
    <n v="2"/>
    <n v="1"/>
    <n v="2"/>
    <n v="3"/>
    <n v="3"/>
    <n v="17"/>
    <n v="-10"/>
    <n v="10.7"/>
    <d v="2025-11-23T00:00:00"/>
    <m/>
    <m/>
    <m/>
    <n v="33.183333333333337"/>
  </r>
  <r>
    <x v="133"/>
    <s v="UTA"/>
    <s v="LAL"/>
    <s v="L"/>
    <d v="1899-12-31T04:06:00"/>
    <n v="5"/>
    <n v="9"/>
    <n v="0.55600000000000005"/>
    <n v="2"/>
    <n v="5"/>
    <n v="0.4"/>
    <n v="0"/>
    <n v="0"/>
    <m/>
    <n v="0"/>
    <n v="2"/>
    <n v="2"/>
    <n v="5"/>
    <n v="0"/>
    <n v="0"/>
    <n v="1"/>
    <n v="1"/>
    <n v="12"/>
    <n v="9"/>
    <n v="10.4"/>
    <d v="2025-11-23T00:00:00"/>
    <m/>
    <m/>
    <m/>
    <n v="28.1"/>
  </r>
  <r>
    <x v="228"/>
    <s v="SAS"/>
    <s v="PHO"/>
    <s v="L"/>
    <d v="1899-12-31T03:31:00"/>
    <n v="3"/>
    <n v="3"/>
    <n v="1"/>
    <n v="0"/>
    <n v="0"/>
    <m/>
    <n v="2"/>
    <n v="2"/>
    <n v="1"/>
    <n v="1"/>
    <n v="5"/>
    <n v="6"/>
    <n v="3"/>
    <n v="0"/>
    <n v="2"/>
    <n v="2"/>
    <n v="2"/>
    <n v="8"/>
    <n v="7"/>
    <n v="10"/>
    <d v="2025-11-23T00:00:00"/>
    <m/>
    <m/>
    <m/>
    <n v="27.516666666666666"/>
  </r>
  <r>
    <x v="230"/>
    <s v="CLE"/>
    <s v="LAC"/>
    <s v="W"/>
    <d v="1899-12-30T17:05:00"/>
    <n v="3"/>
    <n v="7"/>
    <n v="0.42899999999999999"/>
    <n v="2"/>
    <n v="5"/>
    <n v="0.4"/>
    <n v="3"/>
    <n v="4"/>
    <n v="0.75"/>
    <n v="0"/>
    <n v="3"/>
    <n v="3"/>
    <n v="3"/>
    <n v="0"/>
    <n v="0"/>
    <n v="0"/>
    <n v="0"/>
    <n v="11"/>
    <n v="0"/>
    <n v="9.9"/>
    <d v="2025-11-23T00:00:00"/>
    <m/>
    <m/>
    <m/>
    <n v="17.083333333333336"/>
  </r>
  <r>
    <x v="441"/>
    <s v="PHI"/>
    <s v="MIA"/>
    <s v="L"/>
    <d v="1899-12-31T01:43:00"/>
    <n v="5"/>
    <n v="11"/>
    <n v="0.45500000000000002"/>
    <n v="3"/>
    <n v="4"/>
    <n v="0.75"/>
    <n v="2"/>
    <n v="2"/>
    <n v="1"/>
    <n v="0"/>
    <n v="1"/>
    <n v="1"/>
    <n v="2"/>
    <n v="1"/>
    <n v="0"/>
    <n v="1"/>
    <n v="3"/>
    <n v="15"/>
    <n v="1"/>
    <n v="9.8000000000000007"/>
    <d v="2025-11-23T00:00:00"/>
    <m/>
    <m/>
    <m/>
    <n v="25.716666666666669"/>
  </r>
  <r>
    <x v="147"/>
    <s v="TOR"/>
    <s v="BRK"/>
    <s v="W"/>
    <d v="1899-12-31T06:21:00"/>
    <n v="4"/>
    <n v="11"/>
    <n v="0.36399999999999999"/>
    <n v="3"/>
    <n v="6"/>
    <n v="0.5"/>
    <n v="2"/>
    <n v="2"/>
    <n v="1"/>
    <n v="0"/>
    <n v="7"/>
    <n v="7"/>
    <n v="4"/>
    <n v="1"/>
    <n v="0"/>
    <n v="1"/>
    <n v="5"/>
    <n v="13"/>
    <n v="3"/>
    <n v="9.8000000000000007"/>
    <d v="2025-11-23T00:00:00"/>
    <m/>
    <m/>
    <m/>
    <n v="30.35"/>
  </r>
  <r>
    <x v="251"/>
    <s v="BOS"/>
    <s v="ORL"/>
    <s v="W"/>
    <d v="1899-12-31T03:29:00"/>
    <n v="5"/>
    <n v="8"/>
    <n v="0.625"/>
    <n v="4"/>
    <n v="7"/>
    <n v="0.57099999999999995"/>
    <n v="0"/>
    <n v="0"/>
    <m/>
    <n v="0"/>
    <n v="1"/>
    <n v="1"/>
    <n v="0"/>
    <n v="0"/>
    <n v="0"/>
    <n v="0"/>
    <n v="3"/>
    <n v="14"/>
    <n v="-6"/>
    <n v="9.5"/>
    <d v="2025-11-23T00:00:00"/>
    <m/>
    <m/>
    <m/>
    <n v="27.483333333333334"/>
  </r>
  <r>
    <x v="287"/>
    <s v="LAC"/>
    <s v="CLE"/>
    <s v="L"/>
    <d v="1899-12-30T23:54:00"/>
    <n v="3"/>
    <n v="5"/>
    <n v="0.6"/>
    <n v="1"/>
    <n v="1"/>
    <n v="1"/>
    <n v="2"/>
    <n v="2"/>
    <n v="1"/>
    <n v="2"/>
    <n v="2"/>
    <n v="4"/>
    <n v="2"/>
    <n v="1"/>
    <n v="0"/>
    <n v="1"/>
    <n v="2"/>
    <n v="9"/>
    <n v="4"/>
    <n v="9.3000000000000007"/>
    <d v="2025-11-23T00:00:00"/>
    <m/>
    <m/>
    <m/>
    <n v="23.9"/>
  </r>
  <r>
    <x v="201"/>
    <s v="ORL"/>
    <s v="BOS"/>
    <s v="L"/>
    <d v="1899-12-31T03:30:00"/>
    <n v="4"/>
    <n v="13"/>
    <n v="0.308"/>
    <n v="2"/>
    <n v="4"/>
    <n v="0.5"/>
    <n v="4"/>
    <n v="5"/>
    <n v="0.8"/>
    <n v="2"/>
    <n v="1"/>
    <n v="3"/>
    <n v="5"/>
    <n v="1"/>
    <n v="0"/>
    <n v="2"/>
    <n v="3"/>
    <n v="14"/>
    <n v="-23"/>
    <n v="9.1"/>
    <d v="2025-11-23T00:00:00"/>
    <m/>
    <m/>
    <m/>
    <n v="27.5"/>
  </r>
  <r>
    <x v="124"/>
    <s v="ORL"/>
    <s v="BOS"/>
    <s v="L"/>
    <d v="1899-12-30T23:15:00"/>
    <n v="4"/>
    <n v="7"/>
    <n v="0.57099999999999995"/>
    <n v="1"/>
    <n v="2"/>
    <n v="0.5"/>
    <n v="0"/>
    <n v="0"/>
    <m/>
    <n v="0"/>
    <n v="1"/>
    <n v="1"/>
    <n v="2"/>
    <n v="1"/>
    <n v="1"/>
    <n v="0"/>
    <n v="0"/>
    <n v="9"/>
    <n v="-17"/>
    <n v="9.1"/>
    <d v="2025-11-23T00:00:00"/>
    <m/>
    <m/>
    <m/>
    <n v="23.25"/>
  </r>
  <r>
    <x v="204"/>
    <s v="TOR"/>
    <s v="BRK"/>
    <s v="W"/>
    <d v="1899-12-31T02:33:00"/>
    <n v="5"/>
    <n v="9"/>
    <n v="0.55600000000000005"/>
    <n v="2"/>
    <n v="4"/>
    <n v="0.5"/>
    <n v="0"/>
    <n v="0"/>
    <m/>
    <n v="1"/>
    <n v="3"/>
    <n v="4"/>
    <n v="2"/>
    <n v="1"/>
    <n v="0"/>
    <n v="1"/>
    <n v="4"/>
    <n v="12"/>
    <n v="11"/>
    <n v="9.1"/>
    <d v="2025-11-23T00:00:00"/>
    <m/>
    <m/>
    <m/>
    <n v="26.549999999999997"/>
  </r>
  <r>
    <x v="328"/>
    <s v="OKC"/>
    <s v="POR"/>
    <s v="W"/>
    <d v="1899-12-30T08:37:00"/>
    <n v="3"/>
    <n v="4"/>
    <n v="0.75"/>
    <n v="2"/>
    <n v="3"/>
    <n v="0.66700000000000004"/>
    <n v="0"/>
    <n v="0"/>
    <m/>
    <n v="0"/>
    <n v="1"/>
    <n v="1"/>
    <n v="2"/>
    <n v="0"/>
    <n v="1"/>
    <n v="0"/>
    <n v="0"/>
    <n v="8"/>
    <n v="-2"/>
    <n v="8.8000000000000007"/>
    <d v="2025-11-23T00:00:00"/>
    <m/>
    <m/>
    <m/>
    <n v="8.6166666666666671"/>
  </r>
  <r>
    <x v="271"/>
    <s v="UTA"/>
    <s v="LAL"/>
    <s v="L"/>
    <d v="1899-12-31T07:44:00"/>
    <n v="4"/>
    <n v="10"/>
    <n v="0.4"/>
    <n v="2"/>
    <n v="7"/>
    <n v="0.28599999999999998"/>
    <n v="0"/>
    <n v="0"/>
    <m/>
    <n v="1"/>
    <n v="4"/>
    <n v="5"/>
    <n v="3"/>
    <n v="1"/>
    <n v="0"/>
    <n v="0"/>
    <n v="3"/>
    <n v="10"/>
    <n v="14"/>
    <n v="8.4"/>
    <d v="2025-11-23T00:00:00"/>
    <m/>
    <m/>
    <m/>
    <n v="31.733333333333334"/>
  </r>
  <r>
    <x v="248"/>
    <s v="SAS"/>
    <s v="PHO"/>
    <s v="L"/>
    <d v="1899-12-31T10:45:00"/>
    <n v="5"/>
    <n v="11"/>
    <n v="0.45500000000000002"/>
    <n v="0"/>
    <n v="2"/>
    <n v="0"/>
    <n v="1"/>
    <n v="2"/>
    <n v="0.5"/>
    <n v="2"/>
    <n v="1"/>
    <n v="3"/>
    <n v="3"/>
    <n v="1"/>
    <n v="0"/>
    <n v="1"/>
    <n v="1"/>
    <n v="11"/>
    <n v="1"/>
    <n v="8.3000000000000007"/>
    <d v="2025-11-23T00:00:00"/>
    <m/>
    <m/>
    <m/>
    <n v="34.75"/>
  </r>
  <r>
    <x v="14"/>
    <s v="OKC"/>
    <s v="POR"/>
    <s v="W"/>
    <d v="1899-12-30T22:13:00"/>
    <n v="3"/>
    <n v="9"/>
    <n v="0.33300000000000002"/>
    <n v="0"/>
    <n v="0"/>
    <m/>
    <n v="1"/>
    <n v="2"/>
    <n v="0.5"/>
    <n v="2"/>
    <n v="12"/>
    <n v="14"/>
    <n v="3"/>
    <n v="0"/>
    <n v="3"/>
    <n v="2"/>
    <n v="2"/>
    <n v="7"/>
    <n v="18"/>
    <n v="7.9"/>
    <d v="2025-11-23T00:00:00"/>
    <m/>
    <m/>
    <m/>
    <n v="22.216666666666669"/>
  </r>
  <r>
    <x v="160"/>
    <s v="TOR"/>
    <s v="BRK"/>
    <s v="W"/>
    <d v="1899-12-31T11:45:00"/>
    <n v="6"/>
    <n v="18"/>
    <n v="0.33300000000000002"/>
    <n v="2"/>
    <n v="5"/>
    <n v="0.4"/>
    <n v="0"/>
    <n v="0"/>
    <m/>
    <n v="1"/>
    <n v="5"/>
    <n v="6"/>
    <n v="4"/>
    <n v="2"/>
    <n v="0"/>
    <n v="3"/>
    <n v="1"/>
    <n v="14"/>
    <n v="13"/>
    <n v="7.4"/>
    <d v="2025-11-23T00:00:00"/>
    <m/>
    <m/>
    <m/>
    <n v="35.75"/>
  </r>
  <r>
    <x v="466"/>
    <s v="PHI"/>
    <s v="MIA"/>
    <s v="L"/>
    <d v="1899-12-30T20:13:00"/>
    <n v="3"/>
    <n v="10"/>
    <n v="0.3"/>
    <n v="0"/>
    <n v="5"/>
    <n v="0"/>
    <n v="4"/>
    <n v="5"/>
    <n v="0.8"/>
    <n v="1"/>
    <n v="1"/>
    <n v="2"/>
    <n v="5"/>
    <n v="1"/>
    <n v="1"/>
    <n v="2"/>
    <n v="2"/>
    <n v="10"/>
    <n v="3"/>
    <n v="7.2"/>
    <d v="2025-11-23T00:00:00"/>
    <m/>
    <m/>
    <m/>
    <n v="20.216666666666669"/>
  </r>
  <r>
    <x v="448"/>
    <s v="CLE"/>
    <s v="LAC"/>
    <s v="W"/>
    <d v="1899-12-30T21:52:00"/>
    <n v="3"/>
    <n v="5"/>
    <n v="0.6"/>
    <n v="1"/>
    <n v="3"/>
    <n v="0.33300000000000002"/>
    <n v="1"/>
    <n v="2"/>
    <n v="0.5"/>
    <n v="1"/>
    <n v="1"/>
    <n v="2"/>
    <n v="1"/>
    <n v="1"/>
    <n v="2"/>
    <n v="1"/>
    <n v="3"/>
    <n v="8"/>
    <n v="12"/>
    <n v="7.2"/>
    <d v="2025-11-23T00:00:00"/>
    <m/>
    <m/>
    <m/>
    <n v="21.866666666666667"/>
  </r>
  <r>
    <x v="423"/>
    <s v="ORL"/>
    <s v="BOS"/>
    <s v="L"/>
    <d v="1899-12-30T13:07:00"/>
    <n v="3"/>
    <n v="4"/>
    <n v="0.75"/>
    <n v="1"/>
    <n v="1"/>
    <n v="1"/>
    <n v="0"/>
    <n v="0"/>
    <m/>
    <n v="2"/>
    <n v="1"/>
    <n v="3"/>
    <n v="1"/>
    <n v="0"/>
    <n v="0"/>
    <n v="0"/>
    <n v="2"/>
    <n v="7"/>
    <n v="-7"/>
    <n v="7"/>
    <d v="2025-11-23T00:00:00"/>
    <m/>
    <m/>
    <m/>
    <n v="13.116666666666665"/>
  </r>
  <r>
    <x v="90"/>
    <s v="PHI"/>
    <s v="MIA"/>
    <s v="L"/>
    <d v="1899-12-30T20:07:00"/>
    <n v="4"/>
    <n v="8"/>
    <n v="0.5"/>
    <n v="1"/>
    <n v="4"/>
    <n v="0.25"/>
    <n v="0"/>
    <n v="0"/>
    <m/>
    <n v="1"/>
    <n v="2"/>
    <n v="3"/>
    <n v="0"/>
    <n v="0"/>
    <n v="2"/>
    <n v="0"/>
    <n v="2"/>
    <n v="9"/>
    <n v="-13"/>
    <n v="6.9"/>
    <d v="2025-11-23T00:00:00"/>
    <m/>
    <m/>
    <m/>
    <n v="20.116666666666667"/>
  </r>
  <r>
    <x v="421"/>
    <s v="OKC"/>
    <s v="POR"/>
    <s v="W"/>
    <d v="1899-12-30T23:46:00"/>
    <n v="3"/>
    <n v="7"/>
    <n v="0.42899999999999999"/>
    <n v="2"/>
    <n v="6"/>
    <n v="0.33300000000000002"/>
    <n v="2"/>
    <n v="2"/>
    <n v="1"/>
    <n v="0"/>
    <n v="2"/>
    <n v="2"/>
    <n v="1"/>
    <n v="1"/>
    <n v="1"/>
    <n v="2"/>
    <n v="1"/>
    <n v="10"/>
    <n v="15"/>
    <n v="6.9"/>
    <d v="2025-11-23T00:00:00"/>
    <m/>
    <m/>
    <m/>
    <n v="23.766666666666666"/>
  </r>
  <r>
    <x v="207"/>
    <s v="POR"/>
    <s v="OKC"/>
    <s v="L"/>
    <d v="1899-12-31T03:05:00"/>
    <n v="3"/>
    <n v="9"/>
    <n v="0.33300000000000002"/>
    <n v="0"/>
    <n v="3"/>
    <n v="0"/>
    <n v="3"/>
    <n v="4"/>
    <n v="0.75"/>
    <n v="5"/>
    <n v="2"/>
    <n v="7"/>
    <n v="0"/>
    <n v="1"/>
    <n v="0"/>
    <n v="1"/>
    <n v="2"/>
    <n v="9"/>
    <n v="-23"/>
    <n v="6.8"/>
    <d v="2025-11-23T00:00:00"/>
    <m/>
    <m/>
    <m/>
    <n v="27.083333333333336"/>
  </r>
  <r>
    <x v="359"/>
    <s v="POR"/>
    <s v="OKC"/>
    <s v="L"/>
    <d v="1899-12-30T15:47:00"/>
    <n v="4"/>
    <n v="7"/>
    <n v="0.57099999999999995"/>
    <n v="2"/>
    <n v="2"/>
    <n v="1"/>
    <n v="0"/>
    <n v="0"/>
    <m/>
    <n v="0"/>
    <n v="5"/>
    <n v="5"/>
    <n v="0"/>
    <n v="1"/>
    <n v="0"/>
    <n v="2"/>
    <n v="1"/>
    <n v="10"/>
    <n v="-5"/>
    <n v="6.8"/>
    <d v="2025-11-23T00:00:00"/>
    <m/>
    <m/>
    <m/>
    <n v="15.783333333333333"/>
  </r>
  <r>
    <x v="301"/>
    <s v="ATL"/>
    <s v="CHO"/>
    <s v="W"/>
    <d v="1899-12-30T15:52:00"/>
    <n v="4"/>
    <n v="6"/>
    <n v="0.66700000000000004"/>
    <n v="2"/>
    <n v="4"/>
    <n v="0.5"/>
    <n v="0"/>
    <n v="0"/>
    <m/>
    <n v="0"/>
    <n v="1"/>
    <n v="1"/>
    <n v="0"/>
    <n v="2"/>
    <n v="1"/>
    <n v="2"/>
    <n v="4"/>
    <n v="10"/>
    <n v="4"/>
    <n v="6.8"/>
    <d v="2025-11-23T00:00:00"/>
    <m/>
    <m/>
    <m/>
    <n v="15.866666666666667"/>
  </r>
  <r>
    <x v="239"/>
    <s v="MIA"/>
    <s v="PHI"/>
    <s v="W"/>
    <d v="1899-12-30T16:31:00"/>
    <n v="4"/>
    <n v="7"/>
    <n v="0.57099999999999995"/>
    <n v="1"/>
    <n v="2"/>
    <n v="0.5"/>
    <n v="0"/>
    <n v="0"/>
    <m/>
    <n v="1"/>
    <n v="3"/>
    <n v="4"/>
    <n v="1"/>
    <n v="0"/>
    <n v="1"/>
    <n v="2"/>
    <n v="0"/>
    <n v="9"/>
    <n v="1"/>
    <n v="6.7"/>
    <d v="2025-11-23T00:00:00"/>
    <m/>
    <m/>
    <m/>
    <n v="16.516666666666666"/>
  </r>
  <r>
    <x v="109"/>
    <s v="POR"/>
    <s v="OKC"/>
    <s v="L"/>
    <d v="1899-12-31T02:34:00"/>
    <n v="2"/>
    <n v="6"/>
    <n v="0.33300000000000002"/>
    <n v="0"/>
    <n v="3"/>
    <n v="0"/>
    <n v="0"/>
    <n v="0"/>
    <m/>
    <n v="4"/>
    <n v="2"/>
    <n v="6"/>
    <n v="3"/>
    <n v="2"/>
    <n v="1"/>
    <n v="1"/>
    <n v="3"/>
    <n v="4"/>
    <n v="-11"/>
    <n v="6.6"/>
    <d v="2025-11-23T00:00:00"/>
    <m/>
    <m/>
    <m/>
    <n v="26.56666666666667"/>
  </r>
  <r>
    <x v="16"/>
    <s v="OKC"/>
    <s v="POR"/>
    <s v="W"/>
    <d v="1899-12-30T14:13:00"/>
    <n v="2"/>
    <n v="3"/>
    <n v="0.66700000000000004"/>
    <n v="1"/>
    <n v="1"/>
    <n v="1"/>
    <n v="0"/>
    <n v="0"/>
    <m/>
    <n v="1"/>
    <n v="1"/>
    <n v="2"/>
    <n v="3"/>
    <n v="1"/>
    <n v="0"/>
    <n v="0"/>
    <n v="3"/>
    <n v="5"/>
    <n v="25"/>
    <n v="6.6"/>
    <d v="2025-11-23T00:00:00"/>
    <m/>
    <m/>
    <m/>
    <n v="14.216666666666667"/>
  </r>
  <r>
    <x v="189"/>
    <s v="SAS"/>
    <s v="PHO"/>
    <s v="L"/>
    <d v="1899-12-31T06:05:00"/>
    <n v="3"/>
    <n v="14"/>
    <n v="0.214"/>
    <n v="2"/>
    <n v="9"/>
    <n v="0.222"/>
    <n v="2"/>
    <n v="3"/>
    <n v="0.66700000000000004"/>
    <n v="3"/>
    <n v="9"/>
    <n v="12"/>
    <n v="1"/>
    <n v="1"/>
    <n v="0"/>
    <n v="1"/>
    <n v="0"/>
    <n v="10"/>
    <n v="3"/>
    <n v="6.5"/>
    <d v="2025-11-23T00:00:00"/>
    <m/>
    <m/>
    <m/>
    <n v="30.083333333333336"/>
  </r>
  <r>
    <x v="152"/>
    <s v="POR"/>
    <s v="OKC"/>
    <s v="L"/>
    <d v="1899-12-30T19:46:00"/>
    <n v="2"/>
    <n v="5"/>
    <n v="0.4"/>
    <n v="2"/>
    <n v="4"/>
    <n v="0.5"/>
    <n v="2"/>
    <n v="4"/>
    <n v="0.5"/>
    <n v="2"/>
    <n v="6"/>
    <n v="8"/>
    <n v="2"/>
    <n v="0"/>
    <n v="2"/>
    <n v="2"/>
    <n v="5"/>
    <n v="8"/>
    <n v="2"/>
    <n v="6.5"/>
    <d v="2025-11-23T00:00:00"/>
    <m/>
    <m/>
    <m/>
    <n v="19.766666666666666"/>
  </r>
  <r>
    <x v="123"/>
    <s v="ATL"/>
    <s v="CHO"/>
    <s v="W"/>
    <d v="1899-12-30T21:36:00"/>
    <n v="2"/>
    <n v="5"/>
    <n v="0.4"/>
    <n v="1"/>
    <n v="3"/>
    <n v="0.33300000000000002"/>
    <n v="0"/>
    <n v="0"/>
    <m/>
    <n v="2"/>
    <n v="0"/>
    <n v="2"/>
    <n v="3"/>
    <n v="0"/>
    <n v="1"/>
    <n v="0"/>
    <n v="0"/>
    <n v="5"/>
    <n v="4"/>
    <n v="6.5"/>
    <d v="2025-11-23T00:00:00"/>
    <m/>
    <m/>
    <m/>
    <n v="21.6"/>
  </r>
  <r>
    <x v="219"/>
    <s v="PHI"/>
    <s v="MIA"/>
    <s v="L"/>
    <d v="1899-12-31T10:52:00"/>
    <n v="6"/>
    <n v="14"/>
    <n v="0.42899999999999999"/>
    <n v="2"/>
    <n v="7"/>
    <n v="0.28599999999999998"/>
    <n v="1"/>
    <n v="1"/>
    <n v="1"/>
    <n v="0"/>
    <n v="0"/>
    <n v="0"/>
    <n v="3"/>
    <n v="0"/>
    <n v="1"/>
    <n v="2"/>
    <n v="5"/>
    <n v="15"/>
    <n v="-12"/>
    <n v="6.4"/>
    <d v="2025-11-23T00:00:00"/>
    <m/>
    <m/>
    <m/>
    <n v="34.866666666666667"/>
  </r>
  <r>
    <x v="153"/>
    <s v="CLE"/>
    <s v="LAC"/>
    <s v="W"/>
    <d v="1899-12-30T22:35:00"/>
    <n v="2"/>
    <n v="6"/>
    <n v="0.33300000000000002"/>
    <n v="1"/>
    <n v="5"/>
    <n v="0.2"/>
    <n v="0"/>
    <n v="0"/>
    <m/>
    <n v="1"/>
    <n v="4"/>
    <n v="5"/>
    <n v="3"/>
    <n v="3"/>
    <n v="0"/>
    <n v="1"/>
    <n v="3"/>
    <n v="5"/>
    <n v="3"/>
    <n v="6.4"/>
    <d v="2025-11-23T00:00:00"/>
    <m/>
    <m/>
    <m/>
    <n v="22.583333333333332"/>
  </r>
  <r>
    <x v="282"/>
    <s v="PHI"/>
    <s v="MIA"/>
    <s v="L"/>
    <d v="1899-12-31T08:30:00"/>
    <n v="3"/>
    <n v="8"/>
    <n v="0.375"/>
    <n v="1"/>
    <n v="3"/>
    <n v="0.33300000000000002"/>
    <n v="0"/>
    <n v="0"/>
    <m/>
    <n v="2"/>
    <n v="2"/>
    <n v="4"/>
    <n v="3"/>
    <n v="2"/>
    <n v="2"/>
    <n v="3"/>
    <n v="2"/>
    <n v="7"/>
    <n v="-21"/>
    <n v="6.3"/>
    <d v="2025-11-23T00:00:00"/>
    <m/>
    <m/>
    <m/>
    <n v="32.5"/>
  </r>
  <r>
    <x v="450"/>
    <s v="UTA"/>
    <s v="LAL"/>
    <s v="L"/>
    <d v="1899-12-30T22:42:00"/>
    <n v="3"/>
    <n v="8"/>
    <n v="0.375"/>
    <n v="0"/>
    <n v="2"/>
    <n v="0"/>
    <n v="4"/>
    <n v="5"/>
    <n v="0.8"/>
    <n v="0"/>
    <n v="1"/>
    <n v="1"/>
    <n v="3"/>
    <n v="1"/>
    <n v="0"/>
    <n v="2"/>
    <n v="1"/>
    <n v="10"/>
    <n v="-8"/>
    <n v="6.2"/>
    <d v="2025-11-23T00:00:00"/>
    <m/>
    <m/>
    <m/>
    <n v="22.7"/>
  </r>
  <r>
    <x v="332"/>
    <s v="OKC"/>
    <s v="POR"/>
    <s v="W"/>
    <d v="1899-12-30T14:37:00"/>
    <n v="3"/>
    <n v="5"/>
    <n v="0.6"/>
    <n v="2"/>
    <n v="3"/>
    <n v="0.66700000000000004"/>
    <n v="0"/>
    <n v="0"/>
    <m/>
    <n v="0"/>
    <n v="2"/>
    <n v="2"/>
    <n v="1"/>
    <n v="0"/>
    <n v="0"/>
    <n v="0"/>
    <n v="2"/>
    <n v="8"/>
    <n v="-1"/>
    <n v="6.2"/>
    <d v="2025-11-23T00:00:00"/>
    <m/>
    <m/>
    <m/>
    <n v="14.616666666666665"/>
  </r>
  <r>
    <x v="375"/>
    <s v="PHO"/>
    <s v="SAS"/>
    <s v="W"/>
    <d v="1899-12-30T18:45:00"/>
    <n v="2"/>
    <n v="5"/>
    <n v="0.4"/>
    <n v="1"/>
    <n v="3"/>
    <n v="0.33300000000000002"/>
    <n v="0"/>
    <n v="0"/>
    <m/>
    <n v="0"/>
    <n v="1"/>
    <n v="1"/>
    <n v="1"/>
    <n v="3"/>
    <n v="1"/>
    <n v="0"/>
    <n v="2"/>
    <n v="5"/>
    <n v="3"/>
    <n v="6.2"/>
    <d v="2025-11-23T00:00:00"/>
    <m/>
    <m/>
    <m/>
    <n v="18.75"/>
  </r>
  <r>
    <x v="227"/>
    <s v="CHO"/>
    <s v="ATL"/>
    <s v="L"/>
    <d v="1899-12-31T08:12:00"/>
    <n v="3"/>
    <n v="7"/>
    <n v="0.42899999999999999"/>
    <n v="1"/>
    <n v="4"/>
    <n v="0.25"/>
    <n v="0"/>
    <n v="0"/>
    <m/>
    <n v="1"/>
    <n v="5"/>
    <n v="6"/>
    <n v="3"/>
    <n v="0"/>
    <n v="0"/>
    <n v="1"/>
    <n v="2"/>
    <n v="7"/>
    <n v="16"/>
    <n v="5.8"/>
    <d v="2025-11-23T00:00:00"/>
    <m/>
    <m/>
    <m/>
    <n v="32.199999999999996"/>
  </r>
  <r>
    <x v="264"/>
    <s v="BRK"/>
    <s v="TOR"/>
    <s v="L"/>
    <d v="1899-12-31T04:13:00"/>
    <n v="1"/>
    <n v="3"/>
    <n v="0.33300000000000002"/>
    <n v="1"/>
    <n v="2"/>
    <n v="0.5"/>
    <n v="2"/>
    <n v="2"/>
    <n v="1"/>
    <n v="2"/>
    <n v="2"/>
    <n v="4"/>
    <n v="0"/>
    <n v="0"/>
    <n v="2"/>
    <n v="1"/>
    <n v="0"/>
    <n v="5"/>
    <n v="1"/>
    <n v="5.7"/>
    <d v="2025-11-23T00:00:00"/>
    <m/>
    <m/>
    <m/>
    <n v="28.216666666666665"/>
  </r>
  <r>
    <x v="442"/>
    <s v="SAS"/>
    <s v="PHO"/>
    <s v="L"/>
    <d v="1899-12-30T20:59:00"/>
    <n v="3"/>
    <n v="5"/>
    <n v="0.6"/>
    <n v="0"/>
    <n v="1"/>
    <n v="0"/>
    <n v="1"/>
    <n v="2"/>
    <n v="0.5"/>
    <n v="3"/>
    <n v="2"/>
    <n v="5"/>
    <n v="1"/>
    <n v="0"/>
    <n v="0"/>
    <n v="1"/>
    <n v="3"/>
    <n v="7"/>
    <n v="-17"/>
    <n v="5.5"/>
    <d v="2025-11-23T00:00:00"/>
    <m/>
    <m/>
    <m/>
    <n v="20.983333333333334"/>
  </r>
  <r>
    <x v="203"/>
    <s v="PHO"/>
    <s v="SAS"/>
    <s v="W"/>
    <d v="1899-12-30T17:37:00"/>
    <n v="1"/>
    <n v="2"/>
    <n v="0.5"/>
    <n v="0"/>
    <n v="0"/>
    <m/>
    <n v="0"/>
    <n v="0"/>
    <m/>
    <n v="1"/>
    <n v="2"/>
    <n v="3"/>
    <n v="5"/>
    <n v="0"/>
    <n v="2"/>
    <n v="1"/>
    <n v="2"/>
    <n v="2"/>
    <n v="7"/>
    <n v="5.4"/>
    <d v="2025-11-23T00:00:00"/>
    <m/>
    <m/>
    <m/>
    <n v="17.616666666666667"/>
  </r>
  <r>
    <x v="105"/>
    <s v="BOS"/>
    <s v="ORL"/>
    <s v="W"/>
    <d v="1899-12-30T05:51:00"/>
    <n v="3"/>
    <n v="3"/>
    <n v="1"/>
    <n v="0"/>
    <n v="0"/>
    <m/>
    <n v="0"/>
    <n v="0"/>
    <m/>
    <n v="1"/>
    <n v="1"/>
    <n v="2"/>
    <n v="0"/>
    <n v="0"/>
    <n v="0"/>
    <n v="0"/>
    <n v="2"/>
    <n v="6"/>
    <n v="-2"/>
    <n v="5.3"/>
    <d v="2025-11-23T00:00:00"/>
    <m/>
    <m/>
    <m/>
    <n v="5.85"/>
  </r>
  <r>
    <x v="351"/>
    <s v="POR"/>
    <s v="OKC"/>
    <s v="L"/>
    <d v="1899-12-30T19:29:00"/>
    <n v="3"/>
    <n v="7"/>
    <n v="0.42899999999999999"/>
    <n v="0"/>
    <n v="4"/>
    <n v="0"/>
    <n v="0"/>
    <n v="0"/>
    <m/>
    <n v="1"/>
    <n v="2"/>
    <n v="3"/>
    <n v="0"/>
    <n v="2"/>
    <n v="0"/>
    <n v="0"/>
    <n v="1"/>
    <n v="6"/>
    <n v="-18"/>
    <n v="5.2"/>
    <d v="2025-11-23T00:00:00"/>
    <m/>
    <m/>
    <m/>
    <n v="19.483333333333334"/>
  </r>
  <r>
    <x v="254"/>
    <s v="POR"/>
    <s v="OKC"/>
    <s v="L"/>
    <d v="1899-12-30T17:36:00"/>
    <n v="3"/>
    <n v="11"/>
    <n v="0.27300000000000002"/>
    <n v="1"/>
    <n v="6"/>
    <n v="0.16700000000000001"/>
    <n v="1"/>
    <n v="1"/>
    <n v="1"/>
    <n v="0"/>
    <n v="4"/>
    <n v="4"/>
    <n v="3"/>
    <n v="0"/>
    <n v="1"/>
    <n v="0"/>
    <n v="1"/>
    <n v="8"/>
    <n v="-6"/>
    <n v="5.0999999999999996"/>
    <d v="2025-11-23T00:00:00"/>
    <m/>
    <m/>
    <m/>
    <n v="17.599999999999998"/>
  </r>
  <r>
    <x v="431"/>
    <s v="CHO"/>
    <s v="ATL"/>
    <s v="L"/>
    <d v="1899-12-30T11:56:00"/>
    <n v="2"/>
    <n v="4"/>
    <n v="0.5"/>
    <n v="1"/>
    <n v="1"/>
    <n v="1"/>
    <n v="0"/>
    <n v="0"/>
    <m/>
    <n v="0"/>
    <n v="2"/>
    <n v="2"/>
    <n v="2"/>
    <n v="1"/>
    <n v="0"/>
    <n v="1"/>
    <n v="0"/>
    <n v="5"/>
    <n v="0"/>
    <n v="5"/>
    <d v="2025-11-23T00:00:00"/>
    <m/>
    <m/>
    <m/>
    <n v="11.933333333333334"/>
  </r>
  <r>
    <x v="430"/>
    <s v="UTA"/>
    <s v="LAL"/>
    <s v="L"/>
    <d v="1899-12-30T13:03:00"/>
    <n v="2"/>
    <n v="5"/>
    <n v="0.4"/>
    <n v="0"/>
    <n v="2"/>
    <n v="0"/>
    <n v="0"/>
    <n v="0"/>
    <m/>
    <n v="3"/>
    <n v="6"/>
    <n v="9"/>
    <n v="2"/>
    <n v="1"/>
    <n v="0"/>
    <n v="2"/>
    <n v="2"/>
    <n v="4"/>
    <n v="-7"/>
    <n v="4.8"/>
    <d v="2025-11-23T00:00:00"/>
    <m/>
    <m/>
    <m/>
    <n v="13.049999999999999"/>
  </r>
  <r>
    <x v="136"/>
    <s v="PHO"/>
    <s v="SAS"/>
    <s v="W"/>
    <d v="1899-12-31T09:42:00"/>
    <n v="3"/>
    <n v="8"/>
    <n v="0.375"/>
    <n v="3"/>
    <n v="5"/>
    <n v="0.6"/>
    <n v="0"/>
    <n v="0"/>
    <m/>
    <n v="0"/>
    <n v="5"/>
    <n v="5"/>
    <n v="1"/>
    <n v="1"/>
    <n v="0"/>
    <n v="1"/>
    <n v="5"/>
    <n v="9"/>
    <n v="13"/>
    <n v="4.8"/>
    <d v="2025-11-23T00:00:00"/>
    <m/>
    <m/>
    <m/>
    <n v="33.699999999999996"/>
  </r>
  <r>
    <x v="34"/>
    <s v="OKC"/>
    <s v="POR"/>
    <s v="W"/>
    <d v="1899-12-30T08:09:00"/>
    <n v="2"/>
    <n v="3"/>
    <n v="0.66700000000000004"/>
    <n v="1"/>
    <n v="1"/>
    <n v="1"/>
    <n v="0"/>
    <n v="0"/>
    <m/>
    <n v="1"/>
    <n v="2"/>
    <n v="3"/>
    <n v="1"/>
    <n v="0"/>
    <n v="0"/>
    <n v="1"/>
    <n v="0"/>
    <n v="5"/>
    <n v="-2"/>
    <n v="4.7"/>
    <d v="2025-11-23T00:00:00"/>
    <m/>
    <m/>
    <m/>
    <n v="8.15"/>
  </r>
  <r>
    <x v="406"/>
    <s v="POR"/>
    <s v="OKC"/>
    <s v="L"/>
    <d v="1899-12-31T02:51:00"/>
    <n v="3"/>
    <n v="7"/>
    <n v="0.42899999999999999"/>
    <n v="1"/>
    <n v="3"/>
    <n v="0.33300000000000002"/>
    <n v="0"/>
    <n v="1"/>
    <n v="0"/>
    <n v="1"/>
    <n v="1"/>
    <n v="2"/>
    <n v="3"/>
    <n v="0"/>
    <n v="0"/>
    <n v="1"/>
    <n v="1"/>
    <n v="7"/>
    <n v="-10"/>
    <n v="4.5999999999999996"/>
    <d v="2025-11-23T00:00:00"/>
    <m/>
    <m/>
    <m/>
    <n v="26.849999999999998"/>
  </r>
  <r>
    <x v="8"/>
    <s v="OKC"/>
    <s v="POR"/>
    <s v="W"/>
    <d v="1899-12-31T02:46:00"/>
    <n v="3"/>
    <n v="9"/>
    <n v="0.33300000000000002"/>
    <n v="1"/>
    <n v="5"/>
    <n v="0.2"/>
    <n v="0"/>
    <n v="0"/>
    <m/>
    <n v="2"/>
    <n v="0"/>
    <n v="2"/>
    <n v="1"/>
    <n v="2"/>
    <n v="0"/>
    <n v="1"/>
    <n v="1"/>
    <n v="7"/>
    <n v="11"/>
    <n v="4.5999999999999996"/>
    <d v="2025-11-23T00:00:00"/>
    <m/>
    <m/>
    <m/>
    <n v="26.766666666666666"/>
  </r>
  <r>
    <x v="25"/>
    <s v="LAL"/>
    <s v="UTA"/>
    <s v="W"/>
    <d v="1899-12-30T18:10:00"/>
    <n v="2"/>
    <n v="2"/>
    <n v="1"/>
    <n v="0"/>
    <n v="0"/>
    <m/>
    <n v="1"/>
    <n v="1"/>
    <n v="1"/>
    <n v="1"/>
    <n v="3"/>
    <n v="4"/>
    <n v="1"/>
    <n v="0"/>
    <n v="0"/>
    <n v="1"/>
    <n v="3"/>
    <n v="5"/>
    <n v="2"/>
    <n v="4.5"/>
    <d v="2025-11-23T00:00:00"/>
    <m/>
    <m/>
    <m/>
    <n v="18.166666666666664"/>
  </r>
  <r>
    <x v="293"/>
    <s v="BRK"/>
    <s v="TOR"/>
    <s v="L"/>
    <d v="1899-12-30T14:28:00"/>
    <n v="1"/>
    <n v="2"/>
    <n v="0.5"/>
    <n v="0"/>
    <n v="0"/>
    <m/>
    <n v="4"/>
    <n v="4"/>
    <n v="1"/>
    <n v="0"/>
    <n v="1"/>
    <n v="1"/>
    <n v="2"/>
    <n v="0"/>
    <n v="0"/>
    <n v="1"/>
    <n v="3"/>
    <n v="6"/>
    <n v="-10"/>
    <n v="4.5"/>
    <d v="2025-11-23T00:00:00"/>
    <m/>
    <m/>
    <m/>
    <n v="14.466666666666665"/>
  </r>
  <r>
    <x v="5"/>
    <s v="OKC"/>
    <s v="POR"/>
    <s v="W"/>
    <d v="1899-12-31T01:24:00"/>
    <n v="2"/>
    <n v="8"/>
    <n v="0.25"/>
    <n v="0"/>
    <n v="3"/>
    <n v="0"/>
    <n v="1"/>
    <n v="2"/>
    <n v="0.5"/>
    <n v="2"/>
    <n v="7"/>
    <n v="9"/>
    <n v="4"/>
    <n v="0"/>
    <n v="3"/>
    <n v="3"/>
    <n v="2"/>
    <n v="5"/>
    <n v="5"/>
    <n v="4.4000000000000004"/>
    <d v="2025-11-23T00:00:00"/>
    <m/>
    <m/>
    <m/>
    <n v="25.4"/>
  </r>
  <r>
    <x v="413"/>
    <s v="CLE"/>
    <s v="LAC"/>
    <s v="W"/>
    <d v="1899-12-30T14:55:00"/>
    <n v="1"/>
    <n v="3"/>
    <n v="0.33300000000000002"/>
    <n v="1"/>
    <n v="3"/>
    <n v="0.33300000000000002"/>
    <n v="0"/>
    <n v="0"/>
    <m/>
    <n v="0"/>
    <n v="2"/>
    <n v="2"/>
    <n v="1"/>
    <n v="2"/>
    <n v="0"/>
    <n v="0"/>
    <n v="1"/>
    <n v="3"/>
    <n v="3"/>
    <n v="4.2"/>
    <d v="2025-11-23T00:00:00"/>
    <m/>
    <m/>
    <m/>
    <n v="14.916666666666668"/>
  </r>
  <r>
    <x v="447"/>
    <s v="CLE"/>
    <s v="LAC"/>
    <s v="W"/>
    <d v="1899-12-31T05:28:00"/>
    <n v="3"/>
    <n v="10"/>
    <n v="0.3"/>
    <n v="0"/>
    <n v="4"/>
    <n v="0"/>
    <n v="2"/>
    <n v="2"/>
    <n v="1"/>
    <n v="0"/>
    <n v="1"/>
    <n v="1"/>
    <n v="8"/>
    <n v="0"/>
    <n v="0"/>
    <n v="4"/>
    <n v="0"/>
    <n v="8"/>
    <n v="0"/>
    <n v="4.0999999999999996"/>
    <d v="2025-11-23T00:00:00"/>
    <m/>
    <m/>
    <m/>
    <n v="29.466666666666669"/>
  </r>
  <r>
    <x v="27"/>
    <s v="LAL"/>
    <s v="UTA"/>
    <s v="W"/>
    <d v="1899-12-30T13:11:00"/>
    <n v="2"/>
    <n v="6"/>
    <n v="0.33300000000000002"/>
    <n v="1"/>
    <n v="2"/>
    <n v="0.5"/>
    <n v="0"/>
    <n v="0"/>
    <m/>
    <n v="0"/>
    <n v="1"/>
    <n v="1"/>
    <n v="2"/>
    <n v="0"/>
    <n v="1"/>
    <n v="0"/>
    <n v="0"/>
    <n v="5"/>
    <n v="1"/>
    <n v="4"/>
    <d v="2025-11-23T00:00:00"/>
    <m/>
    <m/>
    <m/>
    <n v="13.183333333333334"/>
  </r>
  <r>
    <x v="249"/>
    <s v="CLE"/>
    <s v="LAC"/>
    <s v="W"/>
    <d v="1899-12-30T22:46:00"/>
    <n v="3"/>
    <n v="6"/>
    <n v="0.5"/>
    <n v="1"/>
    <n v="3"/>
    <n v="0.33300000000000002"/>
    <n v="0"/>
    <n v="0"/>
    <m/>
    <n v="1"/>
    <n v="3"/>
    <n v="4"/>
    <n v="0"/>
    <n v="0"/>
    <n v="0"/>
    <n v="0"/>
    <n v="4"/>
    <n v="7"/>
    <n v="7"/>
    <n v="4"/>
    <d v="2025-11-23T00:00:00"/>
    <m/>
    <m/>
    <m/>
    <n v="22.766666666666666"/>
  </r>
  <r>
    <x v="244"/>
    <s v="LAC"/>
    <s v="CLE"/>
    <s v="L"/>
    <d v="1899-12-31T01:06:00"/>
    <n v="2"/>
    <n v="5"/>
    <n v="0.4"/>
    <n v="2"/>
    <n v="5"/>
    <n v="0.4"/>
    <n v="0"/>
    <n v="0"/>
    <m/>
    <n v="1"/>
    <n v="2"/>
    <n v="3"/>
    <n v="1"/>
    <n v="0"/>
    <n v="0"/>
    <n v="1"/>
    <n v="1"/>
    <n v="6"/>
    <n v="-16"/>
    <n v="3.9"/>
    <d v="2025-11-23T00:00:00"/>
    <m/>
    <m/>
    <m/>
    <n v="25.1"/>
  </r>
  <r>
    <x v="182"/>
    <s v="BOS"/>
    <s v="ORL"/>
    <s v="W"/>
    <d v="1899-12-30T14:21:00"/>
    <n v="0"/>
    <n v="0"/>
    <m/>
    <n v="0"/>
    <n v="0"/>
    <m/>
    <n v="1"/>
    <n v="2"/>
    <n v="0.5"/>
    <n v="0"/>
    <n v="1"/>
    <n v="1"/>
    <n v="1"/>
    <n v="1"/>
    <n v="2"/>
    <n v="0"/>
    <n v="1"/>
    <n v="1"/>
    <n v="9"/>
    <n v="3.6"/>
    <d v="2025-11-23T00:00:00"/>
    <m/>
    <m/>
    <m/>
    <n v="14.35"/>
  </r>
  <r>
    <x v="213"/>
    <s v="TOR"/>
    <s v="BRK"/>
    <s v="W"/>
    <d v="1899-12-30T13:39:00"/>
    <n v="3"/>
    <n v="7"/>
    <n v="0.42899999999999999"/>
    <n v="0"/>
    <n v="1"/>
    <n v="0"/>
    <n v="0"/>
    <n v="0"/>
    <m/>
    <n v="1"/>
    <n v="1"/>
    <n v="2"/>
    <n v="2"/>
    <n v="0"/>
    <n v="0"/>
    <n v="0"/>
    <n v="3"/>
    <n v="6"/>
    <n v="-3"/>
    <n v="3.5"/>
    <d v="2025-11-23T00:00:00"/>
    <m/>
    <m/>
    <m/>
    <n v="13.649999999999999"/>
  </r>
  <r>
    <x v="155"/>
    <s v="MIA"/>
    <s v="PHI"/>
    <s v="W"/>
    <d v="1899-12-30T18:40:00"/>
    <n v="2"/>
    <n v="8"/>
    <n v="0.25"/>
    <n v="2"/>
    <n v="7"/>
    <n v="0.28599999999999998"/>
    <n v="0"/>
    <n v="0"/>
    <m/>
    <n v="1"/>
    <n v="2"/>
    <n v="3"/>
    <n v="2"/>
    <n v="0"/>
    <n v="0"/>
    <n v="0"/>
    <n v="1"/>
    <n v="6"/>
    <n v="-2"/>
    <n v="3.5"/>
    <d v="2025-11-23T00:00:00"/>
    <m/>
    <m/>
    <m/>
    <n v="18.666666666666668"/>
  </r>
  <r>
    <x v="360"/>
    <s v="BOS"/>
    <s v="ORL"/>
    <s v="W"/>
    <d v="1899-12-31T00:18:00"/>
    <n v="1"/>
    <n v="3"/>
    <n v="0.33300000000000002"/>
    <n v="0"/>
    <n v="1"/>
    <n v="0"/>
    <n v="3"/>
    <n v="4"/>
    <n v="0.75"/>
    <n v="1"/>
    <n v="2"/>
    <n v="3"/>
    <n v="2"/>
    <n v="0"/>
    <n v="1"/>
    <n v="2"/>
    <n v="2"/>
    <n v="5"/>
    <n v="-6"/>
    <n v="3.5"/>
    <d v="2025-11-23T00:00:00"/>
    <m/>
    <m/>
    <m/>
    <n v="24.299999999999997"/>
  </r>
  <r>
    <x v="268"/>
    <s v="ATL"/>
    <s v="CHO"/>
    <s v="W"/>
    <d v="1899-12-30T17:08:00"/>
    <n v="2"/>
    <n v="5"/>
    <n v="0.4"/>
    <n v="0"/>
    <n v="1"/>
    <n v="0"/>
    <n v="0"/>
    <n v="0"/>
    <m/>
    <n v="0"/>
    <n v="1"/>
    <n v="1"/>
    <n v="1"/>
    <n v="0"/>
    <n v="2"/>
    <n v="0"/>
    <n v="1"/>
    <n v="4"/>
    <n v="2"/>
    <n v="3.3"/>
    <d v="2025-11-23T00:00:00"/>
    <m/>
    <m/>
    <m/>
    <n v="17.133333333333333"/>
  </r>
  <r>
    <x v="303"/>
    <s v="ORL"/>
    <s v="BOS"/>
    <s v="L"/>
    <d v="1899-12-31T00:41:00"/>
    <n v="1"/>
    <n v="6"/>
    <n v="0.16700000000000001"/>
    <n v="1"/>
    <n v="4"/>
    <n v="0.25"/>
    <n v="0"/>
    <n v="0"/>
    <m/>
    <n v="0"/>
    <n v="1"/>
    <n v="1"/>
    <n v="6"/>
    <n v="0"/>
    <n v="0"/>
    <n v="0"/>
    <n v="1"/>
    <n v="3"/>
    <n v="8"/>
    <n v="3.3"/>
    <d v="2025-11-23T00:00:00"/>
    <m/>
    <m/>
    <m/>
    <n v="24.683333333333334"/>
  </r>
  <r>
    <x v="166"/>
    <s v="BRK"/>
    <s v="TOR"/>
    <s v="L"/>
    <d v="1899-12-30T16:43:00"/>
    <n v="2"/>
    <n v="2"/>
    <n v="1"/>
    <n v="0"/>
    <n v="0"/>
    <m/>
    <n v="1"/>
    <n v="4"/>
    <n v="0.25"/>
    <n v="1"/>
    <n v="5"/>
    <n v="6"/>
    <n v="1"/>
    <n v="0"/>
    <n v="0"/>
    <n v="2"/>
    <n v="2"/>
    <n v="5"/>
    <n v="-4"/>
    <n v="3.3"/>
    <d v="2025-11-23T00:00:00"/>
    <m/>
    <m/>
    <m/>
    <n v="16.716666666666665"/>
  </r>
  <r>
    <x v="33"/>
    <s v="OKC"/>
    <s v="POR"/>
    <s v="W"/>
    <d v="1899-12-30T14:06:00"/>
    <n v="1"/>
    <n v="3"/>
    <n v="0.33300000000000002"/>
    <n v="1"/>
    <n v="2"/>
    <n v="0.5"/>
    <n v="2"/>
    <n v="4"/>
    <n v="0.5"/>
    <n v="0"/>
    <n v="2"/>
    <n v="2"/>
    <n v="4"/>
    <n v="0"/>
    <n v="0"/>
    <n v="1"/>
    <n v="4"/>
    <n v="5"/>
    <n v="8"/>
    <n v="3.3"/>
    <d v="2025-11-23T00:00:00"/>
    <m/>
    <m/>
    <m/>
    <n v="14.100000000000001"/>
  </r>
  <r>
    <x v="300"/>
    <s v="SAS"/>
    <s v="PHO"/>
    <s v="L"/>
    <d v="1899-12-30T07:49:00"/>
    <n v="2"/>
    <n v="5"/>
    <n v="0.4"/>
    <n v="1"/>
    <n v="3"/>
    <n v="0.33300000000000002"/>
    <n v="0"/>
    <n v="0"/>
    <m/>
    <n v="0"/>
    <n v="3"/>
    <n v="3"/>
    <n v="0"/>
    <n v="0"/>
    <n v="0"/>
    <n v="0"/>
    <n v="0"/>
    <n v="5"/>
    <n v="1"/>
    <n v="3.2"/>
    <d v="2025-11-23T00:00:00"/>
    <m/>
    <m/>
    <m/>
    <n v="7.8166666666666664"/>
  </r>
  <r>
    <x v="261"/>
    <s v="LAC"/>
    <s v="CLE"/>
    <s v="L"/>
    <d v="1899-12-31T03:43:00"/>
    <n v="2"/>
    <n v="4"/>
    <n v="0.5"/>
    <n v="1"/>
    <n v="2"/>
    <n v="0.5"/>
    <n v="0"/>
    <n v="0"/>
    <m/>
    <n v="0"/>
    <n v="1"/>
    <n v="1"/>
    <n v="1"/>
    <n v="1"/>
    <n v="0"/>
    <n v="1"/>
    <n v="2"/>
    <n v="5"/>
    <n v="-16"/>
    <n v="3.2"/>
    <d v="2025-11-23T00:00:00"/>
    <m/>
    <m/>
    <m/>
    <n v="27.716666666666669"/>
  </r>
  <r>
    <x v="119"/>
    <s v="LAC"/>
    <s v="CLE"/>
    <s v="L"/>
    <d v="1899-12-31T05:53:00"/>
    <n v="1"/>
    <n v="6"/>
    <n v="0.16700000000000001"/>
    <n v="0"/>
    <n v="1"/>
    <n v="0"/>
    <n v="3"/>
    <n v="4"/>
    <n v="0.75"/>
    <n v="1"/>
    <n v="2"/>
    <n v="3"/>
    <n v="0"/>
    <n v="0"/>
    <n v="2"/>
    <n v="0"/>
    <n v="1"/>
    <n v="5"/>
    <n v="-7"/>
    <n v="3.1"/>
    <d v="2025-11-23T00:00:00"/>
    <m/>
    <m/>
    <m/>
    <n v="29.883333333333333"/>
  </r>
  <r>
    <x v="221"/>
    <s v="LAC"/>
    <s v="CLE"/>
    <s v="L"/>
    <d v="1899-12-30T17:01:00"/>
    <n v="1"/>
    <n v="1"/>
    <n v="1"/>
    <n v="0"/>
    <n v="0"/>
    <m/>
    <n v="0"/>
    <n v="0"/>
    <m/>
    <n v="0"/>
    <n v="1"/>
    <n v="1"/>
    <n v="5"/>
    <n v="0"/>
    <n v="0"/>
    <n v="2"/>
    <n v="1"/>
    <n v="2"/>
    <n v="-10"/>
    <n v="3.1"/>
    <d v="2025-11-23T00:00:00"/>
    <m/>
    <m/>
    <m/>
    <n v="17.016666666666666"/>
  </r>
  <r>
    <x v="28"/>
    <s v="OKC"/>
    <s v="POR"/>
    <s v="W"/>
    <d v="1899-12-30T20:30:00"/>
    <n v="2"/>
    <n v="6"/>
    <n v="0.33300000000000002"/>
    <n v="1"/>
    <n v="5"/>
    <n v="0.2"/>
    <n v="0"/>
    <n v="0"/>
    <m/>
    <n v="2"/>
    <n v="2"/>
    <n v="4"/>
    <n v="0"/>
    <n v="1"/>
    <n v="0"/>
    <n v="0"/>
    <n v="4"/>
    <n v="5"/>
    <n v="7"/>
    <n v="3"/>
    <d v="2025-11-23T00:00:00"/>
    <m/>
    <m/>
    <m/>
    <n v="20.5"/>
  </r>
  <r>
    <x v="24"/>
    <s v="LAL"/>
    <s v="UTA"/>
    <s v="W"/>
    <d v="1899-12-30T13:26:00"/>
    <n v="1"/>
    <n v="2"/>
    <n v="0.5"/>
    <n v="0"/>
    <n v="0"/>
    <m/>
    <n v="0"/>
    <n v="0"/>
    <m/>
    <n v="1"/>
    <n v="2"/>
    <n v="3"/>
    <n v="0"/>
    <n v="1"/>
    <n v="0"/>
    <n v="0"/>
    <n v="1"/>
    <n v="2"/>
    <n v="-4"/>
    <n v="2.9"/>
    <d v="2025-11-23T00:00:00"/>
    <m/>
    <m/>
    <m/>
    <n v="13.433333333333334"/>
  </r>
  <r>
    <x v="30"/>
    <s v="LAL"/>
    <s v="UTA"/>
    <s v="W"/>
    <d v="1899-12-30T17:27:00"/>
    <n v="2"/>
    <n v="6"/>
    <n v="0.33300000000000002"/>
    <n v="2"/>
    <n v="6"/>
    <n v="0.33300000000000002"/>
    <n v="0"/>
    <n v="0"/>
    <m/>
    <n v="0"/>
    <n v="0"/>
    <n v="0"/>
    <n v="0"/>
    <n v="0"/>
    <n v="1"/>
    <n v="0"/>
    <n v="1"/>
    <n v="6"/>
    <n v="18"/>
    <n v="2.9"/>
    <d v="2025-11-23T00:00:00"/>
    <m/>
    <m/>
    <m/>
    <n v="17.45"/>
  </r>
  <r>
    <x v="114"/>
    <s v="UTA"/>
    <s v="LAL"/>
    <s v="L"/>
    <d v="1899-12-30T00:37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0"/>
    <n v="2.7"/>
    <d v="2025-11-23T00:00:00"/>
    <m/>
    <m/>
    <m/>
    <n v="0.6166666666666667"/>
  </r>
  <r>
    <x v="307"/>
    <s v="MIA"/>
    <s v="PHI"/>
    <s v="W"/>
    <d v="1899-12-31T07:56:00"/>
    <n v="2"/>
    <n v="13"/>
    <n v="0.154"/>
    <n v="0"/>
    <n v="6"/>
    <n v="0"/>
    <n v="2"/>
    <n v="5"/>
    <n v="0.4"/>
    <n v="1"/>
    <n v="6"/>
    <n v="7"/>
    <n v="8"/>
    <n v="1"/>
    <n v="0"/>
    <n v="2"/>
    <n v="3"/>
    <n v="6"/>
    <n v="9"/>
    <n v="2.4"/>
    <d v="2025-11-23T00:00:00"/>
    <m/>
    <m/>
    <m/>
    <n v="31.93333333333333"/>
  </r>
  <r>
    <x v="206"/>
    <s v="LAC"/>
    <s v="CLE"/>
    <s v="L"/>
    <d v="1899-12-30T03:32:00"/>
    <n v="1"/>
    <n v="2"/>
    <n v="0.5"/>
    <n v="0"/>
    <n v="0"/>
    <m/>
    <n v="1"/>
    <n v="2"/>
    <n v="0.5"/>
    <n v="0"/>
    <n v="0"/>
    <n v="0"/>
    <n v="1"/>
    <n v="0"/>
    <n v="0"/>
    <n v="0"/>
    <n v="0"/>
    <n v="3"/>
    <n v="0"/>
    <n v="2.2999999999999998"/>
    <d v="2025-11-23T00:00:00"/>
    <m/>
    <m/>
    <m/>
    <n v="3.5333333333333332"/>
  </r>
  <r>
    <x v="140"/>
    <s v="BRK"/>
    <s v="TOR"/>
    <s v="L"/>
    <d v="1899-12-30T20:45:00"/>
    <n v="1"/>
    <n v="4"/>
    <n v="0.25"/>
    <n v="0"/>
    <n v="1"/>
    <n v="0"/>
    <n v="1"/>
    <n v="2"/>
    <n v="0.5"/>
    <n v="2"/>
    <n v="0"/>
    <n v="2"/>
    <n v="5"/>
    <n v="0"/>
    <n v="0"/>
    <n v="2"/>
    <n v="2"/>
    <n v="3"/>
    <n v="-9"/>
    <n v="2.2999999999999998"/>
    <d v="2025-11-23T00:00:00"/>
    <m/>
    <m/>
    <m/>
    <n v="20.75"/>
  </r>
  <r>
    <x v="388"/>
    <s v="TOR"/>
    <s v="BRK"/>
    <s v="W"/>
    <d v="1899-12-30T17:03:00"/>
    <n v="1"/>
    <n v="1"/>
    <n v="1"/>
    <n v="0"/>
    <n v="0"/>
    <m/>
    <n v="0"/>
    <n v="0"/>
    <m/>
    <n v="0"/>
    <n v="1"/>
    <n v="1"/>
    <n v="1"/>
    <n v="0"/>
    <n v="0"/>
    <n v="0"/>
    <n v="1"/>
    <n v="2"/>
    <n v="4"/>
    <n v="2.2999999999999998"/>
    <d v="2025-11-23T00:00:00"/>
    <m/>
    <m/>
    <m/>
    <n v="17.05"/>
  </r>
  <r>
    <x v="31"/>
    <s v="LAL"/>
    <s v="UTA"/>
    <s v="W"/>
    <d v="1899-12-30T20:15:00"/>
    <n v="1"/>
    <n v="1"/>
    <n v="1"/>
    <n v="1"/>
    <n v="1"/>
    <n v="1"/>
    <n v="0"/>
    <n v="0"/>
    <m/>
    <n v="0"/>
    <n v="1"/>
    <n v="1"/>
    <n v="0"/>
    <n v="1"/>
    <n v="0"/>
    <n v="1"/>
    <n v="2"/>
    <n v="3"/>
    <n v="0"/>
    <n v="2.2000000000000002"/>
    <d v="2025-11-23T00:00:00"/>
    <m/>
    <m/>
    <m/>
    <n v="20.25"/>
  </r>
  <r>
    <x v="171"/>
    <s v="UTA"/>
    <s v="LAL"/>
    <s v="L"/>
    <d v="1899-12-30T20:16:00"/>
    <n v="1"/>
    <n v="3"/>
    <n v="0.33300000000000002"/>
    <n v="0"/>
    <n v="0"/>
    <m/>
    <n v="2"/>
    <n v="2"/>
    <n v="1"/>
    <n v="1"/>
    <n v="2"/>
    <n v="3"/>
    <n v="2"/>
    <n v="0"/>
    <n v="1"/>
    <n v="2"/>
    <n v="4"/>
    <n v="4"/>
    <n v="-27"/>
    <n v="2.1"/>
    <d v="2025-11-23T00:00:00"/>
    <m/>
    <m/>
    <m/>
    <n v="20.266666666666666"/>
  </r>
  <r>
    <x v="129"/>
    <s v="POR"/>
    <s v="OKC"/>
    <s v="L"/>
    <d v="1899-12-30T23:46:00"/>
    <n v="4"/>
    <n v="16"/>
    <n v="0.25"/>
    <n v="1"/>
    <n v="8"/>
    <n v="0.125"/>
    <n v="2"/>
    <n v="3"/>
    <n v="0.66700000000000004"/>
    <n v="1"/>
    <n v="4"/>
    <n v="5"/>
    <n v="1"/>
    <n v="1"/>
    <n v="0"/>
    <n v="2"/>
    <n v="2"/>
    <n v="11"/>
    <n v="-4"/>
    <n v="1.8"/>
    <d v="2025-11-23T00:00:00"/>
    <m/>
    <m/>
    <m/>
    <n v="23.766666666666666"/>
  </r>
  <r>
    <x v="341"/>
    <s v="ATL"/>
    <s v="CHO"/>
    <s v="W"/>
    <d v="1899-12-31T08:18:00"/>
    <n v="0"/>
    <n v="1"/>
    <n v="0"/>
    <n v="0"/>
    <n v="1"/>
    <n v="0"/>
    <n v="1"/>
    <n v="2"/>
    <n v="0.5"/>
    <n v="1"/>
    <n v="2"/>
    <n v="3"/>
    <n v="4"/>
    <n v="0"/>
    <n v="0"/>
    <n v="1"/>
    <n v="3"/>
    <n v="1"/>
    <n v="3"/>
    <n v="1.8"/>
    <d v="2025-11-23T00:00:00"/>
    <m/>
    <m/>
    <m/>
    <n v="32.300000000000004"/>
  </r>
  <r>
    <x v="214"/>
    <s v="LAC"/>
    <s v="CLE"/>
    <s v="L"/>
    <d v="1899-12-30T03:32:00"/>
    <n v="1"/>
    <n v="2"/>
    <n v="0.5"/>
    <n v="1"/>
    <n v="2"/>
    <n v="0.5"/>
    <n v="0"/>
    <n v="0"/>
    <m/>
    <n v="0"/>
    <n v="0"/>
    <n v="0"/>
    <n v="1"/>
    <n v="0"/>
    <n v="0"/>
    <n v="1"/>
    <n v="0"/>
    <n v="3"/>
    <n v="0"/>
    <n v="1.7"/>
    <d v="2025-11-23T00:00:00"/>
    <m/>
    <m/>
    <m/>
    <n v="3.5333333333333332"/>
  </r>
  <r>
    <x v="470"/>
    <s v="POR"/>
    <s v="OKC"/>
    <s v="L"/>
    <d v="1899-12-30T13:08:00"/>
    <n v="1"/>
    <n v="3"/>
    <n v="0.33300000000000002"/>
    <n v="1"/>
    <n v="2"/>
    <n v="0.5"/>
    <n v="0"/>
    <n v="0"/>
    <m/>
    <n v="0"/>
    <n v="0"/>
    <n v="0"/>
    <n v="2"/>
    <n v="0"/>
    <n v="0"/>
    <n v="1"/>
    <n v="0"/>
    <n v="3"/>
    <n v="-4"/>
    <n v="1.7"/>
    <d v="2025-11-23T00:00:00"/>
    <m/>
    <m/>
    <m/>
    <n v="13.133333333333335"/>
  </r>
  <r>
    <x v="355"/>
    <s v="BOS"/>
    <s v="ORL"/>
    <s v="W"/>
    <d v="1899-12-30T09:49:00"/>
    <n v="1"/>
    <n v="2"/>
    <n v="0.5"/>
    <n v="0"/>
    <n v="1"/>
    <n v="0"/>
    <n v="0"/>
    <n v="0"/>
    <m/>
    <n v="0"/>
    <n v="1"/>
    <n v="1"/>
    <n v="0"/>
    <n v="0"/>
    <n v="1"/>
    <n v="0"/>
    <n v="1"/>
    <n v="2"/>
    <n v="-6"/>
    <n v="1.6"/>
    <d v="2025-11-23T00:00:00"/>
    <m/>
    <m/>
    <m/>
    <n v="9.8166666666666664"/>
  </r>
  <r>
    <x v="336"/>
    <s v="BOS"/>
    <s v="ORL"/>
    <s v="W"/>
    <d v="1899-12-30T09:12:00"/>
    <n v="0"/>
    <n v="0"/>
    <m/>
    <n v="0"/>
    <n v="0"/>
    <m/>
    <n v="1"/>
    <n v="2"/>
    <n v="0.5"/>
    <n v="0"/>
    <n v="1"/>
    <n v="1"/>
    <n v="2"/>
    <n v="0"/>
    <n v="0"/>
    <n v="0"/>
    <n v="2"/>
    <n v="1"/>
    <n v="9"/>
    <n v="1.5"/>
    <d v="2025-11-23T00:00:00"/>
    <m/>
    <m/>
    <m/>
    <n v="9.2000000000000011"/>
  </r>
  <r>
    <x v="402"/>
    <s v="CLE"/>
    <s v="LAC"/>
    <s v="W"/>
    <d v="1899-12-30T02:30:00"/>
    <n v="1"/>
    <n v="2"/>
    <n v="0.5"/>
    <n v="1"/>
    <n v="2"/>
    <n v="0.5"/>
    <n v="0"/>
    <n v="0"/>
    <m/>
    <n v="0"/>
    <n v="1"/>
    <n v="1"/>
    <n v="0"/>
    <n v="0"/>
    <n v="0"/>
    <n v="1"/>
    <n v="0"/>
    <n v="3"/>
    <n v="-2"/>
    <n v="1.3"/>
    <d v="2025-11-23T00:00:00"/>
    <m/>
    <m/>
    <m/>
    <n v="2.5"/>
  </r>
  <r>
    <x v="340"/>
    <s v="MIA"/>
    <s v="PHI"/>
    <s v="W"/>
    <d v="1899-12-30T19:25:00"/>
    <n v="2"/>
    <n v="5"/>
    <n v="0.4"/>
    <n v="0"/>
    <n v="1"/>
    <n v="0"/>
    <n v="0"/>
    <n v="0"/>
    <m/>
    <n v="1"/>
    <n v="0"/>
    <n v="1"/>
    <n v="0"/>
    <n v="0"/>
    <n v="1"/>
    <n v="1"/>
    <n v="1"/>
    <n v="4"/>
    <n v="-3"/>
    <n v="1.3"/>
    <d v="2025-11-23T00:00:00"/>
    <m/>
    <m/>
    <m/>
    <n v="19.416666666666668"/>
  </r>
  <r>
    <x v="209"/>
    <s v="BRK"/>
    <s v="TOR"/>
    <s v="L"/>
    <d v="1899-12-30T05:48:00"/>
    <n v="1"/>
    <n v="1"/>
    <n v="1"/>
    <n v="0"/>
    <n v="0"/>
    <m/>
    <n v="0"/>
    <n v="0"/>
    <m/>
    <n v="0"/>
    <n v="0"/>
    <n v="0"/>
    <n v="0"/>
    <n v="0"/>
    <n v="0"/>
    <n v="0"/>
    <n v="1"/>
    <n v="2"/>
    <n v="-2"/>
    <n v="1.3"/>
    <d v="2025-11-23T00:00:00"/>
    <m/>
    <m/>
    <m/>
    <n v="5.8"/>
  </r>
  <r>
    <x v="384"/>
    <s v="CHO"/>
    <s v="ATL"/>
    <s v="L"/>
    <d v="1899-12-30T15:21:00"/>
    <n v="2"/>
    <n v="6"/>
    <n v="0.33300000000000002"/>
    <n v="2"/>
    <n v="6"/>
    <n v="0.33300000000000002"/>
    <n v="0"/>
    <n v="0"/>
    <m/>
    <n v="0"/>
    <n v="2"/>
    <n v="2"/>
    <n v="0"/>
    <n v="0"/>
    <n v="0"/>
    <n v="1"/>
    <n v="3"/>
    <n v="6"/>
    <n v="-4"/>
    <n v="1"/>
    <d v="2025-11-23T00:00:00"/>
    <m/>
    <m/>
    <m/>
    <n v="15.349999999999998"/>
  </r>
  <r>
    <x v="452"/>
    <s v="LAL"/>
    <s v="UTA"/>
    <s v="W"/>
    <d v="1899-12-30T13:54:00"/>
    <n v="1"/>
    <n v="2"/>
    <n v="0.5"/>
    <n v="0"/>
    <n v="1"/>
    <n v="0"/>
    <n v="0"/>
    <n v="0"/>
    <m/>
    <n v="2"/>
    <n v="1"/>
    <n v="3"/>
    <n v="0"/>
    <n v="0"/>
    <n v="1"/>
    <n v="1"/>
    <n v="4"/>
    <n v="2"/>
    <n v="1"/>
    <n v="0.8"/>
    <d v="2025-11-23T00:00:00"/>
    <m/>
    <m/>
    <m/>
    <n v="13.900000000000002"/>
  </r>
  <r>
    <x v="178"/>
    <s v="CLE"/>
    <s v="LAC"/>
    <s v="W"/>
    <d v="1899-12-30T12:31:00"/>
    <n v="1"/>
    <n v="3"/>
    <n v="0.33300000000000002"/>
    <n v="1"/>
    <n v="2"/>
    <n v="0.5"/>
    <n v="0"/>
    <n v="0"/>
    <m/>
    <n v="0"/>
    <n v="1"/>
    <n v="1"/>
    <n v="0"/>
    <n v="0"/>
    <n v="0"/>
    <n v="0"/>
    <n v="2"/>
    <n v="3"/>
    <n v="-4"/>
    <n v="0.8"/>
    <d v="2025-11-23T00:00:00"/>
    <m/>
    <m/>
    <m/>
    <n v="12.516666666666667"/>
  </r>
  <r>
    <x v="220"/>
    <s v="LAC"/>
    <s v="CLE"/>
    <s v="L"/>
    <d v="1899-12-30T03:32:00"/>
    <n v="0"/>
    <n v="1"/>
    <n v="0"/>
    <n v="0"/>
    <n v="0"/>
    <m/>
    <n v="0"/>
    <n v="0"/>
    <m/>
    <n v="1"/>
    <n v="2"/>
    <n v="3"/>
    <n v="0"/>
    <n v="0"/>
    <n v="0"/>
    <n v="0"/>
    <n v="0"/>
    <n v="0"/>
    <n v="0"/>
    <n v="0.6"/>
    <d v="2025-11-23T00:00:00"/>
    <m/>
    <m/>
    <m/>
    <n v="3.5333333333333332"/>
  </r>
  <r>
    <x v="409"/>
    <s v="PHI"/>
    <s v="MIA"/>
    <s v="L"/>
    <d v="1899-12-30T01:11:00"/>
    <n v="0"/>
    <n v="0"/>
    <m/>
    <n v="0"/>
    <n v="0"/>
    <m/>
    <n v="1"/>
    <n v="2"/>
    <n v="0.5"/>
    <n v="0"/>
    <n v="0"/>
    <n v="0"/>
    <n v="0"/>
    <n v="0"/>
    <n v="0"/>
    <n v="0"/>
    <n v="0"/>
    <n v="1"/>
    <n v="3"/>
    <n v="0.6"/>
    <d v="2025-11-23T00:00:00"/>
    <m/>
    <m/>
    <m/>
    <n v="1.1833333333333333"/>
  </r>
  <r>
    <x v="361"/>
    <s v="MIA"/>
    <s v="PHI"/>
    <s v="W"/>
    <d v="1899-12-30T00:54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-2"/>
    <n v="0.6"/>
    <d v="2025-11-23T00:00:00"/>
    <m/>
    <m/>
    <m/>
    <n v="0.89999999999999991"/>
  </r>
  <r>
    <x v="434"/>
    <s v="PHI"/>
    <s v="MIA"/>
    <s v="L"/>
    <d v="1899-12-30T00:54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5-11-23T00:00:00"/>
    <m/>
    <m/>
    <m/>
    <n v="0.89999999999999991"/>
  </r>
  <r>
    <x v="198"/>
    <s v="PHI"/>
    <s v="MIA"/>
    <s v="L"/>
    <d v="1899-12-30T04:03:00"/>
    <n v="0"/>
    <n v="0"/>
    <m/>
    <n v="0"/>
    <n v="0"/>
    <m/>
    <n v="0"/>
    <n v="0"/>
    <m/>
    <n v="0"/>
    <n v="0"/>
    <n v="0"/>
    <n v="1"/>
    <n v="0"/>
    <n v="0"/>
    <n v="0"/>
    <n v="1"/>
    <n v="0"/>
    <n v="-2"/>
    <n v="0.3"/>
    <d v="2025-11-23T00:00:00"/>
    <m/>
    <m/>
    <m/>
    <n v="4.0500000000000007"/>
  </r>
  <r>
    <x v="467"/>
    <s v="CHO"/>
    <s v="ATL"/>
    <s v="L"/>
    <d v="1899-12-30T09:32:00"/>
    <n v="0"/>
    <n v="3"/>
    <n v="0"/>
    <n v="0"/>
    <n v="3"/>
    <n v="0"/>
    <n v="0"/>
    <n v="0"/>
    <m/>
    <n v="1"/>
    <n v="1"/>
    <n v="2"/>
    <n v="1"/>
    <n v="1"/>
    <n v="0"/>
    <n v="0"/>
    <n v="1"/>
    <n v="0"/>
    <n v="-8"/>
    <n v="0.2"/>
    <d v="2025-11-23T00:00:00"/>
    <m/>
    <m/>
    <m/>
    <n v="9.5333333333333332"/>
  </r>
  <r>
    <x v="113"/>
    <s v="BRK"/>
    <s v="TOR"/>
    <s v="L"/>
    <d v="1899-12-31T04:04:00"/>
    <n v="2"/>
    <n v="10"/>
    <n v="0.2"/>
    <n v="1"/>
    <n v="6"/>
    <n v="0.16700000000000001"/>
    <n v="0"/>
    <n v="0"/>
    <m/>
    <n v="0"/>
    <n v="3"/>
    <n v="3"/>
    <n v="4"/>
    <n v="0"/>
    <n v="0"/>
    <n v="2"/>
    <n v="1"/>
    <n v="5"/>
    <n v="-2"/>
    <n v="0.1"/>
    <d v="2025-11-23T00:00:00"/>
    <m/>
    <m/>
    <m/>
    <n v="28.06666666666667"/>
  </r>
  <r>
    <x v="414"/>
    <s v="MIA"/>
    <s v="PHI"/>
    <s v="W"/>
    <d v="1899-12-30T00:5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23T00:00:00"/>
    <m/>
    <m/>
    <m/>
    <n v="0.89999999999999991"/>
  </r>
  <r>
    <x v="461"/>
    <s v="ORL"/>
    <s v="BOS"/>
    <s v="L"/>
    <d v="1899-12-30T16:29:00"/>
    <n v="1"/>
    <n v="6"/>
    <n v="0.16700000000000001"/>
    <n v="0"/>
    <n v="4"/>
    <n v="0"/>
    <n v="0"/>
    <n v="0"/>
    <m/>
    <n v="2"/>
    <n v="1"/>
    <n v="3"/>
    <n v="0"/>
    <n v="1"/>
    <n v="1"/>
    <n v="1"/>
    <n v="2"/>
    <n v="2"/>
    <n v="9"/>
    <n v="-0.2"/>
    <d v="2025-11-23T00:00:00"/>
    <m/>
    <m/>
    <m/>
    <n v="16.483333333333334"/>
  </r>
  <r>
    <x v="162"/>
    <s v="PHO"/>
    <s v="SAS"/>
    <s v="W"/>
    <d v="1899-12-30T05:04:00"/>
    <n v="1"/>
    <n v="4"/>
    <n v="0.25"/>
    <n v="0"/>
    <n v="0"/>
    <m/>
    <n v="0"/>
    <n v="0"/>
    <m/>
    <n v="0"/>
    <n v="2"/>
    <n v="2"/>
    <n v="0"/>
    <n v="0"/>
    <n v="0"/>
    <n v="0"/>
    <n v="1"/>
    <n v="2"/>
    <n v="-4"/>
    <n v="-0.2"/>
    <d v="2025-11-23T00:00:00"/>
    <m/>
    <m/>
    <m/>
    <n v="5.0666666666666664"/>
  </r>
  <r>
    <x v="404"/>
    <s v="POR"/>
    <s v="OKC"/>
    <s v="L"/>
    <d v="1899-12-31T01:45:00"/>
    <n v="3"/>
    <n v="13"/>
    <n v="0.23100000000000001"/>
    <n v="1"/>
    <n v="8"/>
    <n v="0.125"/>
    <n v="1"/>
    <n v="2"/>
    <n v="0.5"/>
    <n v="1"/>
    <n v="1"/>
    <n v="2"/>
    <n v="2"/>
    <n v="0"/>
    <n v="0"/>
    <n v="2"/>
    <n v="1"/>
    <n v="8"/>
    <n v="-27"/>
    <n v="-0.3"/>
    <d v="2025-11-23T00:00:00"/>
    <m/>
    <m/>
    <m/>
    <n v="25.75"/>
  </r>
  <r>
    <x v="417"/>
    <s v="LAC"/>
    <s v="CLE"/>
    <s v="L"/>
    <d v="1899-12-30T03:32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5-11-23T00:00:00"/>
    <m/>
    <m/>
    <m/>
    <n v="3.5333333333333332"/>
  </r>
  <r>
    <x v="35"/>
    <s v="OKC"/>
    <s v="POR"/>
    <s v="W"/>
    <d v="1899-12-30T08:02:00"/>
    <n v="0"/>
    <n v="2"/>
    <n v="0"/>
    <n v="0"/>
    <n v="2"/>
    <n v="0"/>
    <n v="0"/>
    <n v="0"/>
    <m/>
    <n v="0"/>
    <n v="2"/>
    <n v="2"/>
    <n v="2"/>
    <n v="0"/>
    <n v="0"/>
    <n v="1"/>
    <n v="0"/>
    <n v="0"/>
    <n v="0"/>
    <n v="-0.4"/>
    <d v="2025-11-23T00:00:00"/>
    <m/>
    <m/>
    <m/>
    <n v="8.0333333333333332"/>
  </r>
  <r>
    <x v="344"/>
    <s v="ATL"/>
    <s v="CHO"/>
    <s v="W"/>
    <d v="1899-12-30T04:30:00"/>
    <n v="0"/>
    <n v="0"/>
    <m/>
    <n v="0"/>
    <n v="0"/>
    <m/>
    <n v="0"/>
    <n v="0"/>
    <m/>
    <n v="0"/>
    <n v="1"/>
    <n v="1"/>
    <n v="0"/>
    <n v="0"/>
    <n v="0"/>
    <n v="0"/>
    <n v="2"/>
    <n v="0"/>
    <n v="0"/>
    <n v="-0.5"/>
    <d v="2025-11-23T00:00:00"/>
    <m/>
    <m/>
    <m/>
    <n v="4.5"/>
  </r>
  <r>
    <x v="443"/>
    <s v="SAS"/>
    <s v="PHO"/>
    <s v="L"/>
    <d v="1899-12-30T14:03:00"/>
    <n v="0"/>
    <n v="3"/>
    <n v="0"/>
    <n v="0"/>
    <n v="2"/>
    <n v="0"/>
    <n v="4"/>
    <n v="5"/>
    <n v="0.8"/>
    <n v="2"/>
    <n v="2"/>
    <n v="4"/>
    <n v="1"/>
    <n v="0"/>
    <n v="0"/>
    <n v="4"/>
    <n v="2"/>
    <n v="4"/>
    <n v="-12"/>
    <n v="-0.6"/>
    <d v="2025-11-23T00:00:00"/>
    <m/>
    <m/>
    <m/>
    <n v="14.05"/>
  </r>
  <r>
    <x v="269"/>
    <s v="ORL"/>
    <s v="BOS"/>
    <s v="L"/>
    <d v="1899-12-30T04:53:00"/>
    <n v="0"/>
    <n v="1"/>
    <n v="0"/>
    <n v="0"/>
    <n v="1"/>
    <n v="0"/>
    <n v="0"/>
    <n v="0"/>
    <m/>
    <n v="0"/>
    <n v="1"/>
    <n v="1"/>
    <n v="0"/>
    <n v="0"/>
    <n v="1"/>
    <n v="1"/>
    <n v="0"/>
    <n v="0"/>
    <n v="-9"/>
    <n v="-0.7"/>
    <d v="2025-11-23T00:00:00"/>
    <m/>
    <m/>
    <m/>
    <n v="4.8833333333333329"/>
  </r>
  <r>
    <x v="86"/>
    <s v="UTA"/>
    <s v="LAL"/>
    <s v="L"/>
    <d v="1899-12-30T14:52:00"/>
    <n v="1"/>
    <n v="8"/>
    <n v="0.125"/>
    <n v="1"/>
    <n v="4"/>
    <n v="0.25"/>
    <n v="2"/>
    <n v="2"/>
    <n v="1"/>
    <n v="1"/>
    <n v="2"/>
    <n v="3"/>
    <n v="0"/>
    <n v="0"/>
    <n v="0"/>
    <n v="1"/>
    <n v="2"/>
    <n v="5"/>
    <n v="-11"/>
    <n v="-0.7"/>
    <d v="2025-11-23T00:00:00"/>
    <m/>
    <m/>
    <m/>
    <n v="14.866666666666667"/>
  </r>
  <r>
    <x v="174"/>
    <s v="LAC"/>
    <s v="CLE"/>
    <s v="L"/>
    <d v="1899-12-30T11:13:00"/>
    <n v="0"/>
    <n v="2"/>
    <n v="0"/>
    <n v="0"/>
    <n v="1"/>
    <n v="0"/>
    <n v="0"/>
    <n v="0"/>
    <m/>
    <n v="0"/>
    <n v="1"/>
    <n v="1"/>
    <n v="0"/>
    <n v="0"/>
    <n v="0"/>
    <n v="0"/>
    <n v="1"/>
    <n v="0"/>
    <n v="-24"/>
    <n v="-1.5"/>
    <d v="2025-11-23T00:00:00"/>
    <m/>
    <m/>
    <m/>
    <n v="11.216666666666667"/>
  </r>
  <r>
    <x v="286"/>
    <s v="UTA"/>
    <s v="LAL"/>
    <s v="L"/>
    <d v="1899-12-30T03:22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9"/>
    <n v="-1.8"/>
    <d v="2025-11-23T00:00:00"/>
    <m/>
    <m/>
    <m/>
    <n v="3.3666666666666667"/>
  </r>
  <r>
    <x v="195"/>
    <s v="SAS"/>
    <s v="PHO"/>
    <s v="L"/>
    <d v="1899-12-30T12:58:00"/>
    <n v="0"/>
    <n v="4"/>
    <n v="0"/>
    <n v="0"/>
    <n v="1"/>
    <n v="0"/>
    <n v="0"/>
    <n v="0"/>
    <m/>
    <n v="1"/>
    <n v="1"/>
    <n v="2"/>
    <n v="1"/>
    <n v="1"/>
    <n v="0"/>
    <n v="2"/>
    <n v="0"/>
    <n v="0"/>
    <n v="-10"/>
    <n v="-2.1"/>
    <d v="2025-11-23T00:00:00"/>
    <m/>
    <m/>
    <m/>
    <n v="12.966666666666665"/>
  </r>
  <r>
    <x v="107"/>
    <s v="CHO"/>
    <s v="ATL"/>
    <s v="L"/>
    <d v="1899-12-30T16:50:00"/>
    <n v="1"/>
    <n v="6"/>
    <n v="0.16700000000000001"/>
    <n v="1"/>
    <n v="4"/>
    <n v="0.25"/>
    <n v="0"/>
    <n v="0"/>
    <m/>
    <n v="0"/>
    <n v="1"/>
    <n v="1"/>
    <n v="1"/>
    <n v="0"/>
    <n v="0"/>
    <n v="3"/>
    <n v="1"/>
    <n v="3"/>
    <n v="-14"/>
    <n v="-3.2"/>
    <d v="2025-11-23T00:00:00"/>
    <m/>
    <m/>
    <m/>
    <n v="16.833333333333332"/>
  </r>
  <r>
    <x v="104"/>
    <s v="NYK"/>
    <s v="BRK"/>
    <s v="W"/>
    <d v="1899-12-31T08:58:00"/>
    <n v="14"/>
    <n v="20"/>
    <n v="0.7"/>
    <n v="3"/>
    <n v="4"/>
    <n v="0.75"/>
    <n v="6"/>
    <n v="6"/>
    <n v="1"/>
    <n v="3"/>
    <n v="9"/>
    <n v="12"/>
    <n v="3"/>
    <n v="1"/>
    <n v="2"/>
    <n v="1"/>
    <n v="3"/>
    <n v="37"/>
    <n v="25"/>
    <n v="35.700000000000003"/>
    <d v="2025-11-24T00:00:00"/>
    <m/>
    <m/>
    <m/>
    <n v="32.966666666666669"/>
  </r>
  <r>
    <x v="47"/>
    <s v="MIN"/>
    <s v="SAC"/>
    <s v="L"/>
    <d v="1899-12-31T16:15:00"/>
    <n v="16"/>
    <n v="29"/>
    <n v="0.55200000000000005"/>
    <n v="5"/>
    <n v="11"/>
    <n v="0.45500000000000002"/>
    <n v="6"/>
    <n v="8"/>
    <n v="0.75"/>
    <n v="1"/>
    <n v="6"/>
    <n v="7"/>
    <n v="4"/>
    <n v="3"/>
    <n v="1"/>
    <n v="3"/>
    <n v="1"/>
    <n v="43"/>
    <n v="-12"/>
    <n v="33.9"/>
    <d v="2025-11-24T00:00:00"/>
    <m/>
    <m/>
    <m/>
    <n v="40.25"/>
  </r>
  <r>
    <x v="42"/>
    <s v="SAC"/>
    <s v="MIN"/>
    <s v="W"/>
    <d v="1899-12-31T07:42:00"/>
    <n v="9"/>
    <n v="16"/>
    <n v="0.56299999999999994"/>
    <n v="0"/>
    <n v="0"/>
    <m/>
    <n v="15"/>
    <n v="15"/>
    <n v="1"/>
    <n v="0"/>
    <n v="0"/>
    <n v="0"/>
    <n v="4"/>
    <n v="3"/>
    <n v="0"/>
    <n v="2"/>
    <n v="2"/>
    <n v="33"/>
    <n v="0"/>
    <n v="28.4"/>
    <d v="2025-11-24T00:00:00"/>
    <m/>
    <m/>
    <m/>
    <n v="31.7"/>
  </r>
  <r>
    <x v="52"/>
    <s v="POR"/>
    <s v="MIL"/>
    <s v="W"/>
    <d v="1899-12-31T06:55:00"/>
    <n v="8"/>
    <n v="18"/>
    <n v="0.44400000000000001"/>
    <n v="3"/>
    <n v="7"/>
    <n v="0.42899999999999999"/>
    <n v="16"/>
    <n v="19"/>
    <n v="0.84199999999999997"/>
    <n v="1"/>
    <n v="3"/>
    <n v="4"/>
    <n v="4"/>
    <n v="0"/>
    <n v="1"/>
    <n v="2"/>
    <n v="1"/>
    <n v="35"/>
    <n v="39"/>
    <n v="27.1"/>
    <d v="2025-11-24T00:00:00"/>
    <m/>
    <m/>
    <m/>
    <n v="30.916666666666664"/>
  </r>
  <r>
    <x v="82"/>
    <s v="UTA"/>
    <s v="GSW"/>
    <s v="L"/>
    <d v="1899-12-31T13:45:00"/>
    <n v="10"/>
    <n v="17"/>
    <n v="0.58799999999999997"/>
    <n v="4"/>
    <n v="8"/>
    <n v="0.5"/>
    <n v="4"/>
    <n v="7"/>
    <n v="0.57099999999999995"/>
    <n v="1"/>
    <n v="5"/>
    <n v="6"/>
    <n v="7"/>
    <n v="2"/>
    <n v="0"/>
    <n v="2"/>
    <n v="1"/>
    <n v="28"/>
    <n v="1"/>
    <n v="25.6"/>
    <d v="2025-11-24T00:00:00"/>
    <m/>
    <m/>
    <m/>
    <n v="37.75"/>
  </r>
  <r>
    <x v="314"/>
    <s v="DEN"/>
    <s v="MEM"/>
    <s v="W"/>
    <d v="1899-12-31T09:43:00"/>
    <n v="5"/>
    <n v="9"/>
    <n v="0.55600000000000005"/>
    <n v="3"/>
    <n v="4"/>
    <n v="0.75"/>
    <n v="4"/>
    <n v="5"/>
    <n v="0.8"/>
    <n v="1"/>
    <n v="9"/>
    <n v="10"/>
    <n v="16"/>
    <n v="2"/>
    <n v="0"/>
    <n v="3"/>
    <n v="1"/>
    <n v="17"/>
    <n v="1"/>
    <n v="25.5"/>
    <d v="2025-11-24T00:00:00"/>
    <m/>
    <m/>
    <m/>
    <n v="33.716666666666669"/>
  </r>
  <r>
    <x v="11"/>
    <s v="HOU"/>
    <s v="PHO"/>
    <s v="W"/>
    <d v="1899-12-31T12:51:00"/>
    <n v="10"/>
    <n v="16"/>
    <n v="0.625"/>
    <n v="1"/>
    <n v="1"/>
    <n v="1"/>
    <n v="7"/>
    <n v="7"/>
    <n v="1"/>
    <n v="2"/>
    <n v="5"/>
    <n v="7"/>
    <n v="8"/>
    <n v="0"/>
    <n v="1"/>
    <n v="4"/>
    <n v="4"/>
    <n v="28"/>
    <n v="25"/>
    <n v="24.4"/>
    <d v="2025-11-24T00:00:00"/>
    <m/>
    <m/>
    <m/>
    <n v="36.85"/>
  </r>
  <r>
    <x v="235"/>
    <s v="BRK"/>
    <s v="NYK"/>
    <s v="L"/>
    <d v="1899-12-31T15:06:00"/>
    <n v="9"/>
    <n v="17"/>
    <n v="0.52900000000000003"/>
    <n v="7"/>
    <n v="13"/>
    <n v="0.53800000000000003"/>
    <n v="6"/>
    <n v="6"/>
    <n v="1"/>
    <n v="0"/>
    <n v="4"/>
    <n v="4"/>
    <n v="3"/>
    <n v="0"/>
    <n v="0"/>
    <n v="2"/>
    <n v="1"/>
    <n v="31"/>
    <n v="1"/>
    <n v="23.6"/>
    <d v="2025-11-24T00:00:00"/>
    <m/>
    <m/>
    <m/>
    <n v="39.1"/>
  </r>
  <r>
    <x v="472"/>
    <s v="SAC"/>
    <s v="MIN"/>
    <s v="W"/>
    <d v="1899-12-31T20:24:00"/>
    <n v="10"/>
    <n v="19"/>
    <n v="0.52600000000000002"/>
    <n v="3"/>
    <n v="5"/>
    <n v="0.6"/>
    <n v="3"/>
    <n v="3"/>
    <n v="1"/>
    <n v="2"/>
    <n v="12"/>
    <n v="14"/>
    <n v="2"/>
    <n v="1"/>
    <n v="1"/>
    <n v="0"/>
    <n v="3"/>
    <n v="26"/>
    <n v="6"/>
    <n v="23.6"/>
    <d v="2025-11-24T00:00:00"/>
    <m/>
    <m/>
    <m/>
    <n v="44.400000000000006"/>
  </r>
  <r>
    <x v="313"/>
    <s v="DEN"/>
    <s v="MEM"/>
    <s v="W"/>
    <d v="1899-12-31T13:11:00"/>
    <n v="11"/>
    <n v="21"/>
    <n v="0.52400000000000002"/>
    <n v="6"/>
    <n v="9"/>
    <n v="0.66700000000000004"/>
    <n v="1"/>
    <n v="2"/>
    <n v="0.5"/>
    <n v="0"/>
    <n v="3"/>
    <n v="3"/>
    <n v="8"/>
    <n v="0"/>
    <n v="0"/>
    <n v="1"/>
    <n v="1"/>
    <n v="29"/>
    <n v="6"/>
    <n v="23.4"/>
    <d v="2025-11-24T00:00:00"/>
    <m/>
    <m/>
    <m/>
    <n v="37.18333333333333"/>
  </r>
  <r>
    <x v="49"/>
    <s v="NOP"/>
    <s v="CHI"/>
    <s v="W"/>
    <d v="1899-12-31T05:37:00"/>
    <n v="8"/>
    <n v="14"/>
    <n v="0.57099999999999995"/>
    <n v="0"/>
    <n v="0"/>
    <m/>
    <n v="13"/>
    <n v="16"/>
    <n v="0.81299999999999994"/>
    <n v="0"/>
    <n v="1"/>
    <n v="1"/>
    <n v="2"/>
    <n v="2"/>
    <n v="1"/>
    <n v="2"/>
    <n v="2"/>
    <n v="29"/>
    <n v="2"/>
    <n v="22.8"/>
    <d v="2025-11-24T00:00:00"/>
    <m/>
    <m/>
    <m/>
    <n v="29.616666666666667"/>
  </r>
  <r>
    <x v="97"/>
    <s v="NYK"/>
    <s v="BRK"/>
    <s v="W"/>
    <d v="1899-12-31T08:44:00"/>
    <n v="10"/>
    <n v="19"/>
    <n v="0.52600000000000002"/>
    <n v="4"/>
    <n v="9"/>
    <n v="0.44400000000000001"/>
    <n v="3"/>
    <n v="3"/>
    <n v="1"/>
    <n v="1"/>
    <n v="2"/>
    <n v="3"/>
    <n v="3"/>
    <n v="1"/>
    <n v="0"/>
    <n v="0"/>
    <n v="1"/>
    <n v="27"/>
    <n v="9"/>
    <n v="21.7"/>
    <d v="2025-11-24T00:00:00"/>
    <m/>
    <m/>
    <m/>
    <n v="32.733333333333334"/>
  </r>
  <r>
    <x v="311"/>
    <s v="IND"/>
    <s v="DET"/>
    <s v="L"/>
    <d v="1899-12-31T10:37:00"/>
    <n v="7"/>
    <n v="12"/>
    <n v="0.58299999999999996"/>
    <n v="0"/>
    <n v="2"/>
    <n v="0"/>
    <n v="10"/>
    <n v="14"/>
    <n v="0.71399999999999997"/>
    <n v="2"/>
    <n v="6"/>
    <n v="8"/>
    <n v="3"/>
    <n v="2"/>
    <n v="2"/>
    <n v="3"/>
    <n v="2"/>
    <n v="24"/>
    <n v="1"/>
    <n v="21.7"/>
    <d v="2025-11-24T00:00:00"/>
    <m/>
    <m/>
    <m/>
    <n v="34.616666666666667"/>
  </r>
  <r>
    <x v="6"/>
    <s v="GSW"/>
    <s v="UTA"/>
    <s v="W"/>
    <d v="1899-12-31T05:03:00"/>
    <n v="12"/>
    <n v="24"/>
    <n v="0.5"/>
    <n v="6"/>
    <n v="17"/>
    <n v="0.35299999999999998"/>
    <n v="1"/>
    <n v="1"/>
    <n v="1"/>
    <n v="1"/>
    <n v="3"/>
    <n v="4"/>
    <n v="2"/>
    <n v="1"/>
    <n v="2"/>
    <n v="3"/>
    <n v="0"/>
    <n v="31"/>
    <n v="4"/>
    <n v="21.4"/>
    <d v="2025-11-24T00:00:00"/>
    <m/>
    <m/>
    <m/>
    <n v="29.05"/>
  </r>
  <r>
    <x v="144"/>
    <s v="CHI"/>
    <s v="NOP"/>
    <s v="L"/>
    <d v="1899-12-31T08:10:00"/>
    <n v="11"/>
    <n v="16"/>
    <n v="0.68799999999999994"/>
    <n v="2"/>
    <n v="4"/>
    <n v="0.5"/>
    <n v="4"/>
    <n v="5"/>
    <n v="0.8"/>
    <n v="1"/>
    <n v="1"/>
    <n v="2"/>
    <n v="1"/>
    <n v="0"/>
    <n v="0"/>
    <n v="1"/>
    <n v="1"/>
    <n v="28"/>
    <n v="6"/>
    <n v="21.1"/>
    <d v="2025-11-24T00:00:00"/>
    <m/>
    <m/>
    <m/>
    <n v="32.166666666666664"/>
  </r>
  <r>
    <x v="160"/>
    <s v="TOR"/>
    <s v="CLE"/>
    <s v="W"/>
    <d v="1899-12-31T13:14:00"/>
    <n v="15"/>
    <n v="30"/>
    <n v="0.5"/>
    <n v="5"/>
    <n v="11"/>
    <n v="0.45500000000000002"/>
    <n v="2"/>
    <n v="5"/>
    <n v="0.4"/>
    <n v="0"/>
    <n v="7"/>
    <n v="7"/>
    <n v="2"/>
    <n v="1"/>
    <n v="0"/>
    <n v="4"/>
    <n v="1"/>
    <n v="37"/>
    <n v="11"/>
    <n v="20.9"/>
    <d v="2025-11-24T00:00:00"/>
    <m/>
    <m/>
    <m/>
    <n v="37.233333333333334"/>
  </r>
  <r>
    <x v="2"/>
    <s v="GSW"/>
    <s v="UTA"/>
    <s v="W"/>
    <d v="1899-12-31T04:33:00"/>
    <n v="8"/>
    <n v="11"/>
    <n v="0.72699999999999998"/>
    <n v="0"/>
    <n v="0"/>
    <m/>
    <n v="2"/>
    <n v="3"/>
    <n v="0.66700000000000004"/>
    <n v="1"/>
    <n v="5"/>
    <n v="6"/>
    <n v="7"/>
    <n v="1"/>
    <n v="0"/>
    <n v="0"/>
    <n v="1"/>
    <n v="18"/>
    <n v="19"/>
    <n v="20.8"/>
    <d v="2025-11-24T00:00:00"/>
    <m/>
    <m/>
    <m/>
    <n v="28.550000000000004"/>
  </r>
  <r>
    <x v="476"/>
    <s v="MIA"/>
    <s v="DAL"/>
    <s v="W"/>
    <d v="1899-12-31T05:23:00"/>
    <n v="12"/>
    <n v="18"/>
    <n v="0.66700000000000004"/>
    <n v="0"/>
    <n v="2"/>
    <n v="0"/>
    <n v="0"/>
    <n v="0"/>
    <m/>
    <n v="0"/>
    <n v="7"/>
    <n v="7"/>
    <n v="0"/>
    <n v="3"/>
    <n v="0"/>
    <n v="0"/>
    <n v="2"/>
    <n v="24"/>
    <n v="16"/>
    <n v="20.5"/>
    <d v="2025-11-24T00:00:00"/>
    <m/>
    <m/>
    <m/>
    <n v="29.383333333333333"/>
  </r>
  <r>
    <x v="139"/>
    <s v="MEM"/>
    <s v="DEN"/>
    <s v="L"/>
    <d v="1899-12-31T09:24:00"/>
    <n v="8"/>
    <n v="13"/>
    <n v="0.61499999999999999"/>
    <n v="4"/>
    <n v="8"/>
    <n v="0.5"/>
    <n v="2"/>
    <n v="4"/>
    <n v="0.5"/>
    <n v="2"/>
    <n v="3"/>
    <n v="5"/>
    <n v="3"/>
    <n v="1"/>
    <n v="0"/>
    <n v="0"/>
    <n v="1"/>
    <n v="22"/>
    <n v="7"/>
    <n v="20.3"/>
    <d v="2025-11-24T00:00:00"/>
    <m/>
    <m/>
    <m/>
    <n v="33.4"/>
  </r>
  <r>
    <x v="194"/>
    <s v="MEM"/>
    <s v="DEN"/>
    <s v="L"/>
    <d v="1899-12-31T06:53:00"/>
    <n v="10"/>
    <n v="18"/>
    <n v="0.55600000000000005"/>
    <n v="3"/>
    <n v="6"/>
    <n v="0.5"/>
    <n v="3"/>
    <n v="3"/>
    <n v="1"/>
    <n v="1"/>
    <n v="9"/>
    <n v="10"/>
    <n v="2"/>
    <n v="0"/>
    <n v="0"/>
    <n v="1"/>
    <n v="3"/>
    <n v="26"/>
    <n v="-1"/>
    <n v="20"/>
    <d v="2025-11-24T00:00:00"/>
    <m/>
    <m/>
    <m/>
    <n v="30.883333333333333"/>
  </r>
  <r>
    <x v="130"/>
    <s v="NOP"/>
    <s v="CHI"/>
    <s v="W"/>
    <d v="1899-12-31T10:28:00"/>
    <n v="8"/>
    <n v="16"/>
    <n v="0.5"/>
    <n v="3"/>
    <n v="8"/>
    <n v="0.375"/>
    <n v="1"/>
    <n v="4"/>
    <n v="0.25"/>
    <n v="4"/>
    <n v="9"/>
    <n v="13"/>
    <n v="3"/>
    <n v="2"/>
    <n v="0"/>
    <n v="0"/>
    <n v="2"/>
    <n v="20"/>
    <n v="4"/>
    <n v="19.600000000000001"/>
    <d v="2025-11-24T00:00:00"/>
    <m/>
    <m/>
    <m/>
    <n v="34.466666666666669"/>
  </r>
  <r>
    <x v="324"/>
    <s v="DEN"/>
    <s v="MEM"/>
    <s v="W"/>
    <d v="1899-12-31T08:54:00"/>
    <n v="11"/>
    <n v="22"/>
    <n v="0.5"/>
    <n v="5"/>
    <n v="12"/>
    <n v="0.41699999999999998"/>
    <n v="0"/>
    <n v="0"/>
    <m/>
    <n v="2"/>
    <n v="3"/>
    <n v="5"/>
    <n v="3"/>
    <n v="1"/>
    <n v="1"/>
    <n v="1"/>
    <n v="4"/>
    <n v="27"/>
    <n v="3"/>
    <n v="19.5"/>
    <d v="2025-11-24T00:00:00"/>
    <m/>
    <m/>
    <m/>
    <n v="32.9"/>
  </r>
  <r>
    <x v="317"/>
    <s v="IND"/>
    <s v="DET"/>
    <s v="L"/>
    <d v="1899-12-31T03:03:00"/>
    <n v="8"/>
    <n v="10"/>
    <n v="0.8"/>
    <n v="5"/>
    <n v="6"/>
    <n v="0.83299999999999996"/>
    <n v="0"/>
    <n v="0"/>
    <m/>
    <n v="1"/>
    <n v="5"/>
    <n v="6"/>
    <n v="2"/>
    <n v="1"/>
    <n v="0"/>
    <n v="2"/>
    <n v="2"/>
    <n v="21"/>
    <n v="8"/>
    <n v="19"/>
    <d v="2025-11-24T00:00:00"/>
    <m/>
    <m/>
    <m/>
    <n v="27.050000000000004"/>
  </r>
  <r>
    <x v="116"/>
    <s v="DAL"/>
    <s v="MIA"/>
    <s v="L"/>
    <d v="1899-12-31T10:24:00"/>
    <n v="10"/>
    <n v="21"/>
    <n v="0.47599999999999998"/>
    <n v="3"/>
    <n v="8"/>
    <n v="0.375"/>
    <n v="4"/>
    <n v="4"/>
    <n v="1"/>
    <n v="3"/>
    <n v="5"/>
    <n v="8"/>
    <n v="1"/>
    <n v="0"/>
    <n v="2"/>
    <n v="2"/>
    <n v="3"/>
    <n v="27"/>
    <n v="6"/>
    <n v="18.8"/>
    <d v="2025-11-24T00:00:00"/>
    <m/>
    <m/>
    <m/>
    <n v="34.4"/>
  </r>
  <r>
    <x v="192"/>
    <s v="MIA"/>
    <s v="DAL"/>
    <s v="W"/>
    <d v="1899-12-31T09:35:00"/>
    <n v="7"/>
    <n v="14"/>
    <n v="0.5"/>
    <n v="3"/>
    <n v="5"/>
    <n v="0.6"/>
    <n v="3"/>
    <n v="3"/>
    <n v="1"/>
    <n v="6"/>
    <n v="12"/>
    <n v="18"/>
    <n v="0"/>
    <n v="0"/>
    <n v="3"/>
    <n v="3"/>
    <n v="3"/>
    <n v="20"/>
    <n v="15"/>
    <n v="18.7"/>
    <d v="2025-11-24T00:00:00"/>
    <m/>
    <m/>
    <m/>
    <n v="33.583333333333336"/>
  </r>
  <r>
    <x v="263"/>
    <s v="MIL"/>
    <s v="POR"/>
    <s v="L"/>
    <d v="1899-12-31T02:40:00"/>
    <n v="9"/>
    <n v="15"/>
    <n v="0.6"/>
    <n v="4"/>
    <n v="5"/>
    <n v="0.8"/>
    <n v="0"/>
    <n v="0"/>
    <m/>
    <n v="1"/>
    <n v="5"/>
    <n v="6"/>
    <n v="2"/>
    <n v="2"/>
    <n v="0"/>
    <n v="1"/>
    <n v="3"/>
    <n v="22"/>
    <n v="-5"/>
    <n v="18.5"/>
    <d v="2025-11-24T00:00:00"/>
    <m/>
    <m/>
    <m/>
    <n v="26.666666666666668"/>
  </r>
  <r>
    <x v="98"/>
    <s v="DET"/>
    <s v="IND"/>
    <s v="W"/>
    <d v="1899-12-31T11:48:00"/>
    <n v="8"/>
    <n v="18"/>
    <n v="0.44400000000000001"/>
    <n v="0"/>
    <n v="2"/>
    <n v="0"/>
    <n v="8"/>
    <n v="10"/>
    <n v="0.8"/>
    <n v="4"/>
    <n v="7"/>
    <n v="11"/>
    <n v="6"/>
    <n v="0"/>
    <n v="0"/>
    <n v="3"/>
    <n v="4"/>
    <n v="24"/>
    <n v="-1"/>
    <n v="18.3"/>
    <d v="2025-11-24T00:00:00"/>
    <m/>
    <m/>
    <m/>
    <n v="35.799999999999997"/>
  </r>
  <r>
    <x v="12"/>
    <s v="GSW"/>
    <s v="UTA"/>
    <s v="W"/>
    <d v="1899-12-30T22:45:00"/>
    <n v="8"/>
    <n v="13"/>
    <n v="0.61499999999999999"/>
    <n v="4"/>
    <n v="8"/>
    <n v="0.5"/>
    <n v="0"/>
    <n v="0"/>
    <m/>
    <n v="3"/>
    <n v="2"/>
    <n v="5"/>
    <n v="4"/>
    <n v="1"/>
    <n v="0"/>
    <n v="2"/>
    <n v="1"/>
    <n v="20"/>
    <n v="0"/>
    <n v="18.2"/>
    <d v="2025-11-24T00:00:00"/>
    <m/>
    <m/>
    <m/>
    <n v="22.75"/>
  </r>
  <r>
    <x v="152"/>
    <s v="POR"/>
    <s v="MIL"/>
    <s v="W"/>
    <d v="1899-12-31T03:18:00"/>
    <n v="5"/>
    <n v="8"/>
    <n v="0.625"/>
    <n v="2"/>
    <n v="4"/>
    <n v="0.5"/>
    <n v="2"/>
    <n v="3"/>
    <n v="0.66700000000000004"/>
    <n v="2"/>
    <n v="9"/>
    <n v="11"/>
    <n v="4"/>
    <n v="1"/>
    <n v="1"/>
    <n v="1"/>
    <n v="1"/>
    <n v="14"/>
    <n v="14"/>
    <n v="17.2"/>
    <d v="2025-11-24T00:00:00"/>
    <m/>
    <m/>
    <m/>
    <n v="27.299999999999997"/>
  </r>
  <r>
    <x v="95"/>
    <s v="SAC"/>
    <s v="MIN"/>
    <s v="W"/>
    <d v="1899-12-31T02:05:00"/>
    <n v="9"/>
    <n v="18"/>
    <n v="0.5"/>
    <n v="2"/>
    <n v="7"/>
    <n v="0.28599999999999998"/>
    <n v="2"/>
    <n v="2"/>
    <n v="1"/>
    <n v="1"/>
    <n v="1"/>
    <n v="2"/>
    <n v="2"/>
    <n v="1"/>
    <n v="1"/>
    <n v="0"/>
    <n v="0"/>
    <n v="22"/>
    <n v="15"/>
    <n v="17.100000000000001"/>
    <d v="2025-11-24T00:00:00"/>
    <m/>
    <m/>
    <m/>
    <n v="26.083333333333336"/>
  </r>
  <r>
    <x v="48"/>
    <s v="TOR"/>
    <s v="CLE"/>
    <s v="W"/>
    <d v="1899-12-31T14:18:00"/>
    <n v="8"/>
    <n v="13"/>
    <n v="0.61499999999999999"/>
    <n v="0"/>
    <n v="2"/>
    <n v="0"/>
    <n v="2"/>
    <n v="2"/>
    <n v="1"/>
    <n v="2"/>
    <n v="9"/>
    <n v="11"/>
    <n v="6"/>
    <n v="1"/>
    <n v="0"/>
    <n v="4"/>
    <n v="2"/>
    <n v="18"/>
    <n v="14"/>
    <n v="16.600000000000001"/>
    <d v="2025-11-24T00:00:00"/>
    <m/>
    <m/>
    <m/>
    <n v="38.300000000000004"/>
  </r>
  <r>
    <x v="465"/>
    <s v="CHI"/>
    <s v="NOP"/>
    <s v="L"/>
    <d v="1899-12-31T11:16:00"/>
    <n v="7"/>
    <n v="15"/>
    <n v="0.46700000000000003"/>
    <n v="3"/>
    <n v="10"/>
    <n v="0.3"/>
    <n v="7"/>
    <n v="10"/>
    <n v="0.7"/>
    <n v="0"/>
    <n v="5"/>
    <n v="5"/>
    <n v="6"/>
    <n v="1"/>
    <n v="0"/>
    <n v="5"/>
    <n v="1"/>
    <n v="24"/>
    <n v="-1"/>
    <n v="16.399999999999999"/>
    <d v="2025-11-24T00:00:00"/>
    <m/>
    <m/>
    <m/>
    <n v="35.266666666666666"/>
  </r>
  <r>
    <x v="197"/>
    <s v="DET"/>
    <s v="IND"/>
    <s v="W"/>
    <d v="1899-12-30T22:30:00"/>
    <n v="5"/>
    <n v="9"/>
    <n v="0.55600000000000005"/>
    <n v="3"/>
    <n v="6"/>
    <n v="0.5"/>
    <n v="6"/>
    <n v="9"/>
    <n v="0.66700000000000004"/>
    <n v="0"/>
    <n v="1"/>
    <n v="1"/>
    <n v="3"/>
    <n v="1"/>
    <n v="1"/>
    <n v="1"/>
    <n v="1"/>
    <n v="19"/>
    <n v="-1"/>
    <n v="16.2"/>
    <d v="2025-11-24T00:00:00"/>
    <m/>
    <m/>
    <m/>
    <n v="22.5"/>
  </r>
  <r>
    <x v="454"/>
    <s v="IND"/>
    <s v="DET"/>
    <s v="L"/>
    <d v="1899-12-30T22:25:00"/>
    <n v="8"/>
    <n v="12"/>
    <n v="0.66700000000000004"/>
    <n v="0"/>
    <n v="2"/>
    <n v="0"/>
    <n v="0"/>
    <n v="0"/>
    <m/>
    <n v="0"/>
    <n v="1"/>
    <n v="1"/>
    <n v="5"/>
    <n v="3"/>
    <n v="0"/>
    <n v="1"/>
    <n v="1"/>
    <n v="16"/>
    <n v="-5"/>
    <n v="16.2"/>
    <d v="2025-11-24T00:00:00"/>
    <m/>
    <m/>
    <m/>
    <n v="22.416666666666668"/>
  </r>
  <r>
    <x v="193"/>
    <s v="MEM"/>
    <s v="DEN"/>
    <s v="L"/>
    <d v="1899-12-31T04:56:00"/>
    <n v="6"/>
    <n v="10"/>
    <n v="0.6"/>
    <n v="3"/>
    <n v="6"/>
    <n v="0.5"/>
    <n v="3"/>
    <n v="3"/>
    <n v="1"/>
    <n v="1"/>
    <n v="1"/>
    <n v="2"/>
    <n v="4"/>
    <n v="0"/>
    <n v="0"/>
    <n v="1"/>
    <n v="0"/>
    <n v="18"/>
    <n v="-10"/>
    <n v="16.2"/>
    <d v="2025-11-24T00:00:00"/>
    <m/>
    <m/>
    <m/>
    <n v="28.93333333333333"/>
  </r>
  <r>
    <x v="271"/>
    <s v="UTA"/>
    <s v="GSW"/>
    <s v="L"/>
    <d v="1899-12-31T05:29:00"/>
    <n v="8"/>
    <n v="15"/>
    <n v="0.53300000000000003"/>
    <n v="3"/>
    <n v="8"/>
    <n v="0.375"/>
    <n v="2"/>
    <n v="2"/>
    <n v="1"/>
    <n v="1"/>
    <n v="2"/>
    <n v="3"/>
    <n v="2"/>
    <n v="1"/>
    <n v="1"/>
    <n v="2"/>
    <n v="0"/>
    <n v="21"/>
    <n v="-11"/>
    <n v="16.100000000000001"/>
    <d v="2025-11-24T00:00:00"/>
    <m/>
    <m/>
    <m/>
    <n v="29.483333333333334"/>
  </r>
  <r>
    <x v="127"/>
    <s v="PHO"/>
    <s v="HOU"/>
    <s v="L"/>
    <d v="1899-12-31T07:35:00"/>
    <n v="11"/>
    <n v="22"/>
    <n v="0.5"/>
    <n v="2"/>
    <n v="8"/>
    <n v="0.25"/>
    <n v="5"/>
    <n v="6"/>
    <n v="0.83299999999999996"/>
    <n v="1"/>
    <n v="2"/>
    <n v="3"/>
    <n v="0"/>
    <n v="1"/>
    <n v="0"/>
    <n v="2"/>
    <n v="5"/>
    <n v="29"/>
    <n v="-14"/>
    <n v="15.9"/>
    <d v="2025-11-24T00:00:00"/>
    <m/>
    <m/>
    <m/>
    <n v="31.583333333333336"/>
  </r>
  <r>
    <x v="225"/>
    <s v="NOP"/>
    <s v="CHI"/>
    <s v="W"/>
    <d v="1899-12-31T05:16:00"/>
    <n v="7"/>
    <n v="11"/>
    <n v="0.63600000000000001"/>
    <n v="0"/>
    <n v="0"/>
    <m/>
    <n v="0"/>
    <n v="0"/>
    <m/>
    <n v="10"/>
    <n v="4"/>
    <n v="14"/>
    <n v="0"/>
    <n v="0"/>
    <n v="3"/>
    <n v="2"/>
    <n v="4"/>
    <n v="14"/>
    <n v="14"/>
    <n v="15.8"/>
    <d v="2025-11-24T00:00:00"/>
    <m/>
    <m/>
    <m/>
    <n v="29.266666666666669"/>
  </r>
  <r>
    <x v="59"/>
    <s v="NYK"/>
    <s v="BRK"/>
    <s v="W"/>
    <d v="1899-12-31T09:30:00"/>
    <n v="6"/>
    <n v="11"/>
    <n v="0.54500000000000004"/>
    <n v="2"/>
    <n v="5"/>
    <n v="0.4"/>
    <n v="2"/>
    <n v="2"/>
    <n v="1"/>
    <n v="1"/>
    <n v="3"/>
    <n v="4"/>
    <n v="4"/>
    <n v="2"/>
    <n v="1"/>
    <n v="1"/>
    <n v="3"/>
    <n v="16"/>
    <n v="19"/>
    <n v="15.6"/>
    <d v="2025-11-24T00:00:00"/>
    <m/>
    <m/>
    <m/>
    <n v="33.5"/>
  </r>
  <r>
    <x v="357"/>
    <s v="NOP"/>
    <s v="CHI"/>
    <s v="W"/>
    <d v="1899-12-31T07:56:00"/>
    <n v="7"/>
    <n v="16"/>
    <n v="0.438"/>
    <n v="2"/>
    <n v="9"/>
    <n v="0.222"/>
    <n v="0"/>
    <n v="0"/>
    <m/>
    <n v="1"/>
    <n v="7"/>
    <n v="8"/>
    <n v="8"/>
    <n v="2"/>
    <n v="0"/>
    <n v="2"/>
    <n v="2"/>
    <n v="16"/>
    <n v="14"/>
    <n v="15.2"/>
    <d v="2025-11-24T00:00:00"/>
    <m/>
    <m/>
    <m/>
    <n v="31.93333333333333"/>
  </r>
  <r>
    <x v="183"/>
    <s v="NOP"/>
    <s v="CHI"/>
    <s v="W"/>
    <d v="1899-12-31T12:08:00"/>
    <n v="7"/>
    <n v="16"/>
    <n v="0.438"/>
    <n v="4"/>
    <n v="10"/>
    <n v="0.4"/>
    <n v="2"/>
    <n v="3"/>
    <n v="0.66700000000000004"/>
    <n v="0"/>
    <n v="4"/>
    <n v="4"/>
    <n v="4"/>
    <n v="2"/>
    <n v="0"/>
    <n v="1"/>
    <n v="3"/>
    <n v="20"/>
    <n v="20"/>
    <n v="15"/>
    <d v="2025-11-24T00:00:00"/>
    <m/>
    <m/>
    <m/>
    <n v="36.133333333333333"/>
  </r>
  <r>
    <x v="92"/>
    <s v="CHI"/>
    <s v="NOP"/>
    <s v="L"/>
    <d v="1899-12-31T11:03:00"/>
    <n v="6"/>
    <n v="12"/>
    <n v="0.5"/>
    <n v="4"/>
    <n v="10"/>
    <n v="0.4"/>
    <n v="5"/>
    <n v="6"/>
    <n v="0.83299999999999996"/>
    <n v="0"/>
    <n v="7"/>
    <n v="7"/>
    <n v="6"/>
    <n v="0"/>
    <n v="0"/>
    <n v="5"/>
    <n v="3"/>
    <n v="21"/>
    <n v="-13"/>
    <n v="14.7"/>
    <d v="2025-11-24T00:00:00"/>
    <m/>
    <m/>
    <m/>
    <n v="35.049999999999997"/>
  </r>
  <r>
    <x v="395"/>
    <s v="HOU"/>
    <s v="PHO"/>
    <s v="W"/>
    <d v="1899-12-31T03:19:00"/>
    <n v="8"/>
    <n v="17"/>
    <n v="0.47099999999999997"/>
    <n v="6"/>
    <n v="10"/>
    <n v="0.6"/>
    <n v="0"/>
    <n v="0"/>
    <m/>
    <n v="0"/>
    <n v="1"/>
    <n v="1"/>
    <n v="2"/>
    <n v="2"/>
    <n v="0"/>
    <n v="2"/>
    <n v="1"/>
    <n v="22"/>
    <n v="16"/>
    <n v="14.6"/>
    <d v="2025-11-24T00:00:00"/>
    <m/>
    <m/>
    <m/>
    <n v="27.31666666666667"/>
  </r>
  <r>
    <x v="129"/>
    <s v="POR"/>
    <s v="MIL"/>
    <s v="W"/>
    <d v="1899-12-31T07:23:00"/>
    <n v="6"/>
    <n v="13"/>
    <n v="0.46200000000000002"/>
    <n v="5"/>
    <n v="7"/>
    <n v="0.71399999999999997"/>
    <n v="5"/>
    <n v="8"/>
    <n v="0.625"/>
    <n v="0"/>
    <n v="4"/>
    <n v="4"/>
    <n v="5"/>
    <n v="0"/>
    <n v="1"/>
    <n v="4"/>
    <n v="3"/>
    <n v="22"/>
    <n v="-1"/>
    <n v="14.3"/>
    <d v="2025-11-24T00:00:00"/>
    <m/>
    <m/>
    <m/>
    <n v="31.383333333333333"/>
  </r>
  <r>
    <x v="93"/>
    <s v="CHI"/>
    <s v="NOP"/>
    <s v="L"/>
    <d v="1899-12-31T03:39:00"/>
    <n v="2"/>
    <n v="4"/>
    <n v="0.5"/>
    <n v="0"/>
    <n v="1"/>
    <n v="0"/>
    <n v="6"/>
    <n v="9"/>
    <n v="0.66700000000000004"/>
    <n v="1"/>
    <n v="1"/>
    <n v="2"/>
    <n v="11"/>
    <n v="0"/>
    <n v="0"/>
    <n v="0"/>
    <n v="3"/>
    <n v="10"/>
    <n v="-10"/>
    <n v="14.3"/>
    <d v="2025-11-24T00:00:00"/>
    <m/>
    <m/>
    <m/>
    <n v="27.65"/>
  </r>
  <r>
    <x v="13"/>
    <s v="HOU"/>
    <s v="PHO"/>
    <s v="W"/>
    <d v="1899-12-31T08:03:00"/>
    <n v="6"/>
    <n v="11"/>
    <n v="0.54500000000000004"/>
    <n v="2"/>
    <n v="6"/>
    <n v="0.33300000000000002"/>
    <n v="3"/>
    <n v="3"/>
    <n v="1"/>
    <n v="1"/>
    <n v="6"/>
    <n v="7"/>
    <n v="1"/>
    <n v="2"/>
    <n v="2"/>
    <n v="2"/>
    <n v="5"/>
    <n v="17"/>
    <n v="23"/>
    <n v="14.3"/>
    <d v="2025-11-24T00:00:00"/>
    <m/>
    <m/>
    <m/>
    <n v="32.049999999999997"/>
  </r>
  <r>
    <x v="249"/>
    <s v="CLE"/>
    <s v="TOR"/>
    <s v="L"/>
    <d v="1899-12-31T09:47:00"/>
    <n v="6"/>
    <n v="9"/>
    <n v="0.66700000000000004"/>
    <n v="2"/>
    <n v="3"/>
    <n v="0.66700000000000004"/>
    <n v="1"/>
    <n v="1"/>
    <n v="1"/>
    <n v="3"/>
    <n v="6"/>
    <n v="9"/>
    <n v="2"/>
    <n v="1"/>
    <n v="1"/>
    <n v="3"/>
    <n v="2"/>
    <n v="15"/>
    <n v="-11"/>
    <n v="14.3"/>
    <d v="2025-11-24T00:00:00"/>
    <m/>
    <m/>
    <m/>
    <n v="33.783333333333331"/>
  </r>
  <r>
    <x v="425"/>
    <s v="UTA"/>
    <s v="GSW"/>
    <s v="L"/>
    <d v="1899-12-30T23:36:00"/>
    <n v="6"/>
    <n v="7"/>
    <n v="0.85699999999999998"/>
    <n v="0"/>
    <n v="0"/>
    <m/>
    <n v="0"/>
    <n v="0"/>
    <m/>
    <n v="1"/>
    <n v="5"/>
    <n v="6"/>
    <n v="6"/>
    <n v="1"/>
    <n v="1"/>
    <n v="2"/>
    <n v="4"/>
    <n v="12"/>
    <n v="-1"/>
    <n v="14"/>
    <d v="2025-11-24T00:00:00"/>
    <m/>
    <m/>
    <m/>
    <n v="23.599999999999998"/>
  </r>
  <r>
    <x v="325"/>
    <s v="DEN"/>
    <s v="MEM"/>
    <s v="W"/>
    <d v="1899-12-31T12:31:00"/>
    <n v="6"/>
    <n v="10"/>
    <n v="0.6"/>
    <n v="3"/>
    <n v="4"/>
    <n v="0.75"/>
    <n v="3"/>
    <n v="3"/>
    <n v="1"/>
    <n v="2"/>
    <n v="4"/>
    <n v="6"/>
    <n v="1"/>
    <n v="1"/>
    <n v="0"/>
    <n v="3"/>
    <n v="3"/>
    <n v="18"/>
    <n v="4"/>
    <n v="13.5"/>
    <d v="2025-11-24T00:00:00"/>
    <m/>
    <m/>
    <m/>
    <n v="36.516666666666666"/>
  </r>
  <r>
    <x v="204"/>
    <s v="TOR"/>
    <s v="CLE"/>
    <s v="W"/>
    <d v="1899-12-30T21:13:00"/>
    <n v="5"/>
    <n v="8"/>
    <n v="0.625"/>
    <n v="2"/>
    <n v="5"/>
    <n v="0.4"/>
    <n v="0"/>
    <n v="0"/>
    <m/>
    <n v="2"/>
    <n v="7"/>
    <n v="9"/>
    <n v="3"/>
    <n v="0"/>
    <n v="1"/>
    <n v="1"/>
    <n v="1"/>
    <n v="12"/>
    <n v="7"/>
    <n v="13.3"/>
    <d v="2025-11-24T00:00:00"/>
    <m/>
    <m/>
    <m/>
    <n v="21.216666666666665"/>
  </r>
  <r>
    <x v="101"/>
    <s v="DET"/>
    <s v="IND"/>
    <s v="W"/>
    <d v="1899-12-31T06:18:00"/>
    <n v="6"/>
    <n v="10"/>
    <n v="0.6"/>
    <n v="0"/>
    <n v="0"/>
    <m/>
    <n v="5"/>
    <n v="8"/>
    <n v="0.625"/>
    <n v="5"/>
    <n v="7"/>
    <n v="12"/>
    <n v="2"/>
    <n v="0"/>
    <n v="0"/>
    <n v="3"/>
    <n v="5"/>
    <n v="17"/>
    <n v="7"/>
    <n v="13.2"/>
    <d v="2025-11-24T00:00:00"/>
    <m/>
    <m/>
    <m/>
    <n v="30.299999999999997"/>
  </r>
  <r>
    <x v="180"/>
    <s v="PHO"/>
    <s v="HOU"/>
    <s v="L"/>
    <d v="1899-12-31T05:18:00"/>
    <n v="6"/>
    <n v="12"/>
    <n v="0.5"/>
    <n v="3"/>
    <n v="6"/>
    <n v="0.5"/>
    <n v="1"/>
    <n v="1"/>
    <n v="1"/>
    <n v="2"/>
    <n v="1"/>
    <n v="3"/>
    <n v="2"/>
    <n v="3"/>
    <n v="0"/>
    <n v="3"/>
    <n v="0"/>
    <n v="16"/>
    <n v="-14"/>
    <n v="13.1"/>
    <d v="2025-11-24T00:00:00"/>
    <m/>
    <m/>
    <m/>
    <n v="29.300000000000004"/>
  </r>
  <r>
    <x v="29"/>
    <s v="GSW"/>
    <s v="UTA"/>
    <s v="W"/>
    <d v="1899-12-30T20:49:00"/>
    <n v="4"/>
    <n v="8"/>
    <n v="0.5"/>
    <n v="1"/>
    <n v="2"/>
    <n v="0.5"/>
    <n v="0"/>
    <n v="0"/>
    <m/>
    <n v="2"/>
    <n v="4"/>
    <n v="6"/>
    <n v="8"/>
    <n v="1"/>
    <n v="0"/>
    <n v="0"/>
    <n v="3"/>
    <n v="9"/>
    <n v="-3"/>
    <n v="13"/>
    <d v="2025-11-24T00:00:00"/>
    <m/>
    <m/>
    <m/>
    <n v="20.816666666666666"/>
  </r>
  <r>
    <x v="293"/>
    <s v="BRK"/>
    <s v="NYK"/>
    <s v="L"/>
    <d v="1899-12-30T23:55:00"/>
    <n v="5"/>
    <n v="10"/>
    <n v="0.5"/>
    <n v="2"/>
    <n v="6"/>
    <n v="0.33300000000000002"/>
    <n v="3"/>
    <n v="4"/>
    <n v="0.75"/>
    <n v="1"/>
    <n v="1"/>
    <n v="2"/>
    <n v="4"/>
    <n v="1"/>
    <n v="0"/>
    <n v="1"/>
    <n v="1"/>
    <n v="15"/>
    <n v="-20"/>
    <n v="13"/>
    <d v="2025-11-24T00:00:00"/>
    <m/>
    <m/>
    <m/>
    <n v="23.916666666666668"/>
  </r>
  <r>
    <x v="157"/>
    <s v="MIN"/>
    <s v="SAC"/>
    <s v="L"/>
    <d v="1899-12-31T16:45:00"/>
    <n v="4"/>
    <n v="6"/>
    <n v="0.66700000000000004"/>
    <n v="0"/>
    <n v="0"/>
    <m/>
    <n v="3"/>
    <n v="4"/>
    <n v="0.75"/>
    <n v="5"/>
    <n v="8"/>
    <n v="13"/>
    <n v="1"/>
    <n v="0"/>
    <n v="2"/>
    <n v="2"/>
    <n v="3"/>
    <n v="11"/>
    <n v="5"/>
    <n v="12.8"/>
    <d v="2025-11-24T00:00:00"/>
    <m/>
    <m/>
    <m/>
    <n v="40.75"/>
  </r>
  <r>
    <x v="94"/>
    <s v="DET"/>
    <s v="IND"/>
    <s v="W"/>
    <d v="1899-12-31T06:31:00"/>
    <n v="6"/>
    <n v="9"/>
    <n v="0.66700000000000004"/>
    <n v="0"/>
    <n v="0"/>
    <m/>
    <n v="1"/>
    <n v="1"/>
    <n v="1"/>
    <n v="1"/>
    <n v="2"/>
    <n v="3"/>
    <n v="4"/>
    <n v="1"/>
    <n v="0"/>
    <n v="1"/>
    <n v="1"/>
    <n v="13"/>
    <n v="-5"/>
    <n v="12.8"/>
    <d v="2025-11-24T00:00:00"/>
    <m/>
    <m/>
    <m/>
    <n v="30.516666666666666"/>
  </r>
  <r>
    <x v="338"/>
    <s v="NYK"/>
    <s v="BRK"/>
    <s v="W"/>
    <d v="1899-12-31T13:40:00"/>
    <n v="3"/>
    <n v="8"/>
    <n v="0.375"/>
    <n v="1"/>
    <n v="3"/>
    <n v="0.33300000000000002"/>
    <n v="0"/>
    <n v="1"/>
    <n v="0"/>
    <n v="2"/>
    <n v="10"/>
    <n v="12"/>
    <n v="7"/>
    <n v="2"/>
    <n v="2"/>
    <n v="1"/>
    <n v="3"/>
    <n v="7"/>
    <n v="17"/>
    <n v="12.7"/>
    <d v="2025-11-24T00:00:00"/>
    <m/>
    <m/>
    <m/>
    <n v="37.666666666666664"/>
  </r>
  <r>
    <x v="1"/>
    <s v="HOU"/>
    <s v="PHO"/>
    <s v="W"/>
    <d v="1899-12-31T10:42:00"/>
    <n v="8"/>
    <n v="14"/>
    <n v="0.57099999999999995"/>
    <n v="2"/>
    <n v="4"/>
    <n v="0.5"/>
    <n v="0"/>
    <n v="0"/>
    <m/>
    <n v="2"/>
    <n v="3"/>
    <n v="5"/>
    <n v="5"/>
    <n v="0"/>
    <n v="1"/>
    <n v="4"/>
    <n v="3"/>
    <n v="18"/>
    <n v="12"/>
    <n v="12.7"/>
    <d v="2025-11-24T00:00:00"/>
    <m/>
    <m/>
    <m/>
    <n v="34.700000000000003"/>
  </r>
  <r>
    <x v="109"/>
    <s v="POR"/>
    <s v="MIL"/>
    <s v="W"/>
    <d v="1899-12-31T07:31:00"/>
    <n v="5"/>
    <n v="11"/>
    <n v="0.45500000000000002"/>
    <n v="3"/>
    <n v="7"/>
    <n v="0.42899999999999999"/>
    <n v="0"/>
    <n v="1"/>
    <n v="0"/>
    <n v="2"/>
    <n v="5"/>
    <n v="7"/>
    <n v="3"/>
    <n v="2"/>
    <n v="1"/>
    <n v="2"/>
    <n v="1"/>
    <n v="13"/>
    <n v="5"/>
    <n v="12.2"/>
    <d v="2025-11-24T00:00:00"/>
    <m/>
    <m/>
    <m/>
    <n v="31.516666666666669"/>
  </r>
  <r>
    <x v="426"/>
    <s v="POR"/>
    <s v="MIL"/>
    <s v="W"/>
    <d v="1899-12-30T16:04:00"/>
    <n v="3"/>
    <n v="5"/>
    <n v="0.6"/>
    <n v="0"/>
    <n v="1"/>
    <n v="0"/>
    <n v="2"/>
    <n v="2"/>
    <n v="1"/>
    <n v="3"/>
    <n v="2"/>
    <n v="5"/>
    <n v="0"/>
    <n v="1"/>
    <n v="4"/>
    <n v="0"/>
    <n v="0"/>
    <n v="8"/>
    <n v="3"/>
    <n v="12.2"/>
    <d v="2025-11-24T00:00:00"/>
    <m/>
    <m/>
    <m/>
    <n v="16.066666666666666"/>
  </r>
  <r>
    <x v="428"/>
    <s v="DAL"/>
    <s v="MIA"/>
    <s v="L"/>
    <d v="1899-12-31T04:27:00"/>
    <n v="4"/>
    <n v="8"/>
    <n v="0.5"/>
    <n v="0"/>
    <n v="0"/>
    <m/>
    <n v="3"/>
    <n v="3"/>
    <n v="1"/>
    <n v="4"/>
    <n v="7"/>
    <n v="11"/>
    <n v="0"/>
    <n v="1"/>
    <n v="2"/>
    <n v="1"/>
    <n v="3"/>
    <n v="11"/>
    <n v="20"/>
    <n v="12.1"/>
    <d v="2025-11-24T00:00:00"/>
    <m/>
    <m/>
    <m/>
    <n v="28.449999999999996"/>
  </r>
  <r>
    <x v="80"/>
    <s v="CLE"/>
    <s v="TOR"/>
    <s v="L"/>
    <d v="1899-12-31T07:11:00"/>
    <n v="5"/>
    <n v="7"/>
    <n v="0.71399999999999997"/>
    <n v="2"/>
    <n v="3"/>
    <n v="0.66700000000000004"/>
    <n v="2"/>
    <n v="2"/>
    <n v="1"/>
    <n v="0"/>
    <n v="5"/>
    <n v="5"/>
    <n v="4"/>
    <n v="0"/>
    <n v="1"/>
    <n v="4"/>
    <n v="0"/>
    <n v="14"/>
    <n v="-21"/>
    <n v="12.1"/>
    <d v="2025-11-24T00:00:00"/>
    <m/>
    <m/>
    <m/>
    <n v="31.18333333333333"/>
  </r>
  <r>
    <x v="165"/>
    <s v="MIA"/>
    <s v="DAL"/>
    <s v="W"/>
    <d v="1899-12-31T05:20:00"/>
    <n v="5"/>
    <n v="13"/>
    <n v="0.38500000000000001"/>
    <n v="0"/>
    <n v="3"/>
    <n v="0"/>
    <n v="7"/>
    <n v="11"/>
    <n v="0.63600000000000001"/>
    <n v="3"/>
    <n v="3"/>
    <n v="6"/>
    <n v="1"/>
    <n v="1"/>
    <n v="2"/>
    <n v="2"/>
    <n v="1"/>
    <n v="17"/>
    <n v="-16"/>
    <n v="12"/>
    <d v="2025-11-24T00:00:00"/>
    <m/>
    <m/>
    <m/>
    <n v="29.333333333333336"/>
  </r>
  <r>
    <x v="243"/>
    <s v="MEM"/>
    <s v="DEN"/>
    <s v="L"/>
    <d v="1899-12-31T08:41:00"/>
    <n v="5"/>
    <n v="16"/>
    <n v="0.313"/>
    <n v="0"/>
    <n v="5"/>
    <n v="0"/>
    <n v="2"/>
    <n v="2"/>
    <n v="1"/>
    <n v="3"/>
    <n v="3"/>
    <n v="6"/>
    <n v="6"/>
    <n v="2"/>
    <n v="2"/>
    <n v="1"/>
    <n v="1"/>
    <n v="12"/>
    <n v="2"/>
    <n v="12"/>
    <d v="2025-11-24T00:00:00"/>
    <m/>
    <m/>
    <m/>
    <n v="32.68333333333333"/>
  </r>
  <r>
    <x v="184"/>
    <s v="DAL"/>
    <s v="MIA"/>
    <s v="L"/>
    <d v="1899-12-31T06:02:00"/>
    <n v="5"/>
    <n v="9"/>
    <n v="0.55600000000000005"/>
    <n v="3"/>
    <n v="5"/>
    <n v="0.6"/>
    <n v="2"/>
    <n v="2"/>
    <n v="1"/>
    <n v="0"/>
    <n v="5"/>
    <n v="5"/>
    <n v="2"/>
    <n v="0"/>
    <n v="1"/>
    <n v="2"/>
    <n v="1"/>
    <n v="15"/>
    <n v="-7"/>
    <n v="11.9"/>
    <d v="2025-11-24T00:00:00"/>
    <m/>
    <m/>
    <m/>
    <n v="30.033333333333331"/>
  </r>
  <r>
    <x v="138"/>
    <s v="TOR"/>
    <s v="CLE"/>
    <s v="W"/>
    <d v="1899-12-31T00:24:00"/>
    <n v="3"/>
    <n v="4"/>
    <n v="0.75"/>
    <n v="1"/>
    <n v="2"/>
    <n v="0.5"/>
    <n v="2"/>
    <n v="3"/>
    <n v="0.66700000000000004"/>
    <n v="0"/>
    <n v="0"/>
    <n v="0"/>
    <n v="7"/>
    <n v="1"/>
    <n v="0"/>
    <n v="1"/>
    <n v="0"/>
    <n v="9"/>
    <n v="14"/>
    <n v="11.9"/>
    <d v="2025-11-24T00:00:00"/>
    <m/>
    <m/>
    <m/>
    <n v="24.4"/>
  </r>
  <r>
    <x v="122"/>
    <s v="NOP"/>
    <s v="CHI"/>
    <s v="W"/>
    <d v="1899-12-31T00:17:00"/>
    <n v="4"/>
    <n v="9"/>
    <n v="0.44400000000000001"/>
    <n v="2"/>
    <n v="3"/>
    <n v="0.66700000000000004"/>
    <n v="5"/>
    <n v="6"/>
    <n v="0.83299999999999996"/>
    <n v="0"/>
    <n v="4"/>
    <n v="4"/>
    <n v="3"/>
    <n v="0"/>
    <n v="0"/>
    <n v="1"/>
    <n v="1"/>
    <n v="15"/>
    <n v="4"/>
    <n v="11.8"/>
    <d v="2025-11-24T00:00:00"/>
    <m/>
    <m/>
    <m/>
    <n v="24.283333333333335"/>
  </r>
  <r>
    <x v="156"/>
    <s v="MIL"/>
    <s v="POR"/>
    <s v="L"/>
    <d v="1899-12-30T17:41:00"/>
    <n v="8"/>
    <n v="12"/>
    <n v="0.66700000000000004"/>
    <n v="0"/>
    <n v="4"/>
    <n v="0"/>
    <n v="0"/>
    <n v="0"/>
    <m/>
    <n v="0"/>
    <n v="2"/>
    <n v="2"/>
    <n v="2"/>
    <n v="2"/>
    <n v="1"/>
    <n v="3"/>
    <n v="2"/>
    <n v="16"/>
    <n v="-15"/>
    <n v="11.7"/>
    <d v="2025-11-24T00:00:00"/>
    <m/>
    <m/>
    <m/>
    <n v="17.683333333333334"/>
  </r>
  <r>
    <x v="86"/>
    <s v="UTA"/>
    <s v="GSW"/>
    <s v="L"/>
    <d v="1899-12-30T18:31:00"/>
    <n v="7"/>
    <n v="13"/>
    <n v="0.53800000000000003"/>
    <n v="2"/>
    <n v="5"/>
    <n v="0.4"/>
    <n v="0"/>
    <n v="0"/>
    <m/>
    <n v="0"/>
    <n v="1"/>
    <n v="1"/>
    <n v="1"/>
    <n v="1"/>
    <n v="1"/>
    <n v="0"/>
    <n v="2"/>
    <n v="16"/>
    <n v="-6"/>
    <n v="11.6"/>
    <d v="2025-11-24T00:00:00"/>
    <m/>
    <m/>
    <m/>
    <n v="18.516666666666666"/>
  </r>
  <r>
    <x v="143"/>
    <s v="MIL"/>
    <s v="POR"/>
    <s v="L"/>
    <d v="1899-12-31T08:20:00"/>
    <n v="4"/>
    <n v="12"/>
    <n v="0.33300000000000002"/>
    <n v="3"/>
    <n v="8"/>
    <n v="0.375"/>
    <n v="2"/>
    <n v="2"/>
    <n v="1"/>
    <n v="3"/>
    <n v="8"/>
    <n v="11"/>
    <n v="1"/>
    <n v="0"/>
    <n v="4"/>
    <n v="1"/>
    <n v="4"/>
    <n v="13"/>
    <n v="-12"/>
    <n v="11.6"/>
    <d v="2025-11-24T00:00:00"/>
    <m/>
    <m/>
    <m/>
    <n v="32.333333333333336"/>
  </r>
  <r>
    <x v="171"/>
    <s v="UTA"/>
    <s v="GSW"/>
    <s v="L"/>
    <d v="1899-12-30T15:31:00"/>
    <n v="4"/>
    <n v="8"/>
    <n v="0.5"/>
    <n v="1"/>
    <n v="2"/>
    <n v="0.5"/>
    <n v="2"/>
    <n v="4"/>
    <n v="0.5"/>
    <n v="3"/>
    <n v="6"/>
    <n v="9"/>
    <n v="1"/>
    <n v="0"/>
    <n v="1"/>
    <n v="0"/>
    <n v="0"/>
    <n v="11"/>
    <n v="6"/>
    <n v="11.5"/>
    <d v="2025-11-24T00:00:00"/>
    <m/>
    <m/>
    <m/>
    <n v="15.516666666666667"/>
  </r>
  <r>
    <x v="448"/>
    <s v="CLE"/>
    <s v="TOR"/>
    <s v="L"/>
    <d v="1899-12-31T07:52:00"/>
    <n v="6"/>
    <n v="8"/>
    <n v="0.75"/>
    <n v="2"/>
    <n v="3"/>
    <n v="0.66700000000000004"/>
    <n v="0"/>
    <n v="0"/>
    <m/>
    <n v="0"/>
    <n v="4"/>
    <n v="4"/>
    <n v="0"/>
    <n v="1"/>
    <n v="0"/>
    <n v="0"/>
    <n v="4"/>
    <n v="14"/>
    <n v="-5"/>
    <n v="11.4"/>
    <d v="2025-11-24T00:00:00"/>
    <m/>
    <m/>
    <m/>
    <n v="31.866666666666667"/>
  </r>
  <r>
    <x v="400"/>
    <s v="NOP"/>
    <s v="CHI"/>
    <s v="W"/>
    <d v="1899-12-30T19:50:00"/>
    <n v="5"/>
    <n v="9"/>
    <n v="0.55600000000000005"/>
    <n v="0"/>
    <n v="2"/>
    <n v="0"/>
    <n v="0"/>
    <n v="2"/>
    <n v="0"/>
    <n v="1"/>
    <n v="2"/>
    <n v="3"/>
    <n v="2"/>
    <n v="4"/>
    <n v="0"/>
    <n v="0"/>
    <n v="1"/>
    <n v="10"/>
    <n v="13"/>
    <n v="11.2"/>
    <d v="2025-11-24T00:00:00"/>
    <m/>
    <m/>
    <m/>
    <n v="19.833333333333332"/>
  </r>
  <r>
    <x v="110"/>
    <s v="MIL"/>
    <s v="POR"/>
    <s v="L"/>
    <d v="1899-12-31T03:17:00"/>
    <n v="5"/>
    <n v="9"/>
    <n v="0.55600000000000005"/>
    <n v="1"/>
    <n v="1"/>
    <n v="1"/>
    <n v="4"/>
    <n v="6"/>
    <n v="0.66700000000000004"/>
    <n v="0"/>
    <n v="6"/>
    <n v="6"/>
    <n v="0"/>
    <n v="0"/>
    <n v="0"/>
    <n v="0"/>
    <n v="2"/>
    <n v="15"/>
    <n v="5"/>
    <n v="10.9"/>
    <d v="2025-11-24T00:00:00"/>
    <m/>
    <m/>
    <m/>
    <n v="27.283333333333335"/>
  </r>
  <r>
    <x v="58"/>
    <s v="MIN"/>
    <s v="SAC"/>
    <s v="L"/>
    <d v="1899-12-31T14:41:00"/>
    <n v="5"/>
    <n v="13"/>
    <n v="0.38500000000000001"/>
    <n v="1"/>
    <n v="4"/>
    <n v="0.25"/>
    <n v="6"/>
    <n v="6"/>
    <n v="1"/>
    <n v="2"/>
    <n v="8"/>
    <n v="10"/>
    <n v="5"/>
    <n v="0"/>
    <n v="0"/>
    <n v="5"/>
    <n v="4"/>
    <n v="17"/>
    <n v="-12"/>
    <n v="10.6"/>
    <d v="2025-11-24T00:00:00"/>
    <m/>
    <m/>
    <m/>
    <n v="38.68333333333333"/>
  </r>
  <r>
    <x v="69"/>
    <s v="PHO"/>
    <s v="HOU"/>
    <s v="L"/>
    <d v="1899-12-31T13:47:00"/>
    <n v="5"/>
    <n v="13"/>
    <n v="0.38500000000000001"/>
    <n v="2"/>
    <n v="6"/>
    <n v="0.33300000000000002"/>
    <n v="6"/>
    <n v="8"/>
    <n v="0.75"/>
    <n v="1"/>
    <n v="2"/>
    <n v="3"/>
    <n v="5"/>
    <n v="1"/>
    <n v="1"/>
    <n v="5"/>
    <n v="3"/>
    <n v="18"/>
    <n v="-11"/>
    <n v="10.4"/>
    <d v="2025-11-24T00:00:00"/>
    <m/>
    <m/>
    <m/>
    <n v="37.783333333333331"/>
  </r>
  <r>
    <x v="120"/>
    <s v="TOR"/>
    <s v="CLE"/>
    <s v="W"/>
    <d v="1899-12-31T02:47:00"/>
    <n v="3"/>
    <n v="4"/>
    <n v="0.75"/>
    <n v="0"/>
    <n v="0"/>
    <m/>
    <n v="1"/>
    <n v="1"/>
    <n v="1"/>
    <n v="3"/>
    <n v="10"/>
    <n v="13"/>
    <n v="1"/>
    <n v="2"/>
    <n v="0"/>
    <n v="2"/>
    <n v="2"/>
    <n v="7"/>
    <n v="4"/>
    <n v="10.4"/>
    <d v="2025-11-24T00:00:00"/>
    <m/>
    <m/>
    <m/>
    <n v="26.783333333333331"/>
  </r>
  <r>
    <x v="218"/>
    <s v="MIN"/>
    <s v="SAC"/>
    <s v="L"/>
    <d v="1899-12-31T13:03:00"/>
    <n v="5"/>
    <n v="14"/>
    <n v="0.35699999999999998"/>
    <n v="5"/>
    <n v="13"/>
    <n v="0.38500000000000001"/>
    <n v="2"/>
    <n v="2"/>
    <n v="1"/>
    <n v="0"/>
    <n v="4"/>
    <n v="4"/>
    <n v="1"/>
    <n v="1"/>
    <n v="0"/>
    <n v="1"/>
    <n v="2"/>
    <n v="17"/>
    <n v="6"/>
    <n v="10.3"/>
    <d v="2025-11-24T00:00:00"/>
    <m/>
    <m/>
    <m/>
    <n v="37.049999999999997"/>
  </r>
  <r>
    <x v="54"/>
    <s v="CLE"/>
    <s v="TOR"/>
    <s v="L"/>
    <d v="1899-12-31T09:46:00"/>
    <n v="6"/>
    <n v="20"/>
    <n v="0.3"/>
    <n v="3"/>
    <n v="12"/>
    <n v="0.25"/>
    <n v="2"/>
    <n v="2"/>
    <n v="1"/>
    <n v="0"/>
    <n v="1"/>
    <n v="1"/>
    <n v="8"/>
    <n v="1"/>
    <n v="0"/>
    <n v="2"/>
    <n v="0"/>
    <n v="17"/>
    <n v="-22"/>
    <n v="10.3"/>
    <d v="2025-11-24T00:00:00"/>
    <m/>
    <m/>
    <m/>
    <n v="33.766666666666666"/>
  </r>
  <r>
    <x v="298"/>
    <s v="CHI"/>
    <s v="NOP"/>
    <s v="L"/>
    <d v="1899-12-31T02:21:00"/>
    <n v="4"/>
    <n v="6"/>
    <n v="0.66700000000000004"/>
    <n v="3"/>
    <n v="5"/>
    <n v="0.6"/>
    <n v="2"/>
    <n v="2"/>
    <n v="1"/>
    <n v="1"/>
    <n v="5"/>
    <n v="6"/>
    <n v="1"/>
    <n v="0"/>
    <n v="0"/>
    <n v="2"/>
    <n v="3"/>
    <n v="13"/>
    <n v="3"/>
    <n v="10.1"/>
    <d v="2025-11-24T00:00:00"/>
    <m/>
    <m/>
    <m/>
    <n v="26.35"/>
  </r>
  <r>
    <x v="319"/>
    <s v="DEN"/>
    <s v="MEM"/>
    <s v="W"/>
    <d v="1899-12-31T03:25:00"/>
    <n v="5"/>
    <n v="10"/>
    <n v="0.5"/>
    <n v="2"/>
    <n v="7"/>
    <n v="0.28599999999999998"/>
    <n v="1"/>
    <n v="2"/>
    <n v="0.5"/>
    <n v="1"/>
    <n v="1"/>
    <n v="2"/>
    <n v="1"/>
    <n v="0"/>
    <n v="1"/>
    <n v="0"/>
    <n v="0"/>
    <n v="13"/>
    <n v="15"/>
    <n v="10"/>
    <d v="2025-11-24T00:00:00"/>
    <m/>
    <m/>
    <m/>
    <n v="27.416666666666668"/>
  </r>
  <r>
    <x v="61"/>
    <s v="UTA"/>
    <s v="GSW"/>
    <s v="L"/>
    <d v="1899-12-31T08:42:00"/>
    <n v="6"/>
    <n v="19"/>
    <n v="0.316"/>
    <n v="1"/>
    <n v="5"/>
    <n v="0.2"/>
    <n v="4"/>
    <n v="5"/>
    <n v="0.8"/>
    <n v="4"/>
    <n v="2"/>
    <n v="6"/>
    <n v="4"/>
    <n v="0"/>
    <n v="0"/>
    <n v="2"/>
    <n v="0"/>
    <n v="17"/>
    <n v="-20"/>
    <n v="9.9"/>
    <d v="2025-11-24T00:00:00"/>
    <m/>
    <m/>
    <m/>
    <n v="32.700000000000003"/>
  </r>
  <r>
    <x v="412"/>
    <s v="NOP"/>
    <s v="CHI"/>
    <s v="W"/>
    <d v="1899-12-30T17:31:00"/>
    <n v="3"/>
    <n v="4"/>
    <n v="0.75"/>
    <n v="2"/>
    <n v="3"/>
    <n v="0.66700000000000004"/>
    <n v="3"/>
    <n v="4"/>
    <n v="0.75"/>
    <n v="1"/>
    <n v="2"/>
    <n v="3"/>
    <n v="2"/>
    <n v="0"/>
    <n v="0"/>
    <n v="1"/>
    <n v="2"/>
    <n v="11"/>
    <n v="-1"/>
    <n v="9.9"/>
    <d v="2025-11-24T00:00:00"/>
    <m/>
    <m/>
    <m/>
    <n v="17.516666666666666"/>
  </r>
  <r>
    <x v="32"/>
    <s v="GSW"/>
    <s v="UTA"/>
    <s v="W"/>
    <d v="1899-12-31T03:34:00"/>
    <n v="3"/>
    <n v="8"/>
    <n v="0.375"/>
    <n v="1"/>
    <n v="5"/>
    <n v="0.2"/>
    <n v="2"/>
    <n v="2"/>
    <n v="1"/>
    <n v="1"/>
    <n v="3"/>
    <n v="4"/>
    <n v="5"/>
    <n v="1"/>
    <n v="1"/>
    <n v="1"/>
    <n v="2"/>
    <n v="9"/>
    <n v="27"/>
    <n v="9.6"/>
    <d v="2025-11-24T00:00:00"/>
    <m/>
    <m/>
    <m/>
    <n v="27.566666666666663"/>
  </r>
  <r>
    <x v="20"/>
    <s v="GSW"/>
    <s v="UTA"/>
    <s v="W"/>
    <d v="1899-12-30T21:42:00"/>
    <n v="3"/>
    <n v="7"/>
    <n v="0.42899999999999999"/>
    <n v="2"/>
    <n v="4"/>
    <n v="0.5"/>
    <n v="1"/>
    <n v="2"/>
    <n v="0.5"/>
    <n v="2"/>
    <n v="4"/>
    <n v="6"/>
    <n v="1"/>
    <n v="2"/>
    <n v="0"/>
    <n v="0"/>
    <n v="2"/>
    <n v="9"/>
    <n v="29"/>
    <n v="9.4"/>
    <d v="2025-11-24T00:00:00"/>
    <m/>
    <m/>
    <m/>
    <n v="21.7"/>
  </r>
  <r>
    <x v="427"/>
    <s v="MEM"/>
    <s v="DEN"/>
    <s v="L"/>
    <d v="1899-12-30T23:55:00"/>
    <n v="2"/>
    <n v="8"/>
    <n v="0.25"/>
    <n v="2"/>
    <n v="6"/>
    <n v="0.33300000000000002"/>
    <n v="0"/>
    <n v="0"/>
    <m/>
    <n v="1"/>
    <n v="4"/>
    <n v="5"/>
    <n v="7"/>
    <n v="1"/>
    <n v="2"/>
    <n v="1"/>
    <n v="1"/>
    <n v="6"/>
    <n v="-3"/>
    <n v="9"/>
    <d v="2025-11-24T00:00:00"/>
    <m/>
    <m/>
    <m/>
    <n v="23.916666666666668"/>
  </r>
  <r>
    <x v="436"/>
    <s v="CHI"/>
    <s v="NOP"/>
    <s v="L"/>
    <d v="1899-12-30T18:04:00"/>
    <n v="4"/>
    <n v="7"/>
    <n v="0.57099999999999995"/>
    <n v="3"/>
    <n v="6"/>
    <n v="0.5"/>
    <n v="0"/>
    <n v="0"/>
    <m/>
    <n v="0"/>
    <n v="1"/>
    <n v="1"/>
    <n v="1"/>
    <n v="1"/>
    <n v="0"/>
    <n v="0"/>
    <n v="2"/>
    <n v="11"/>
    <n v="-13"/>
    <n v="8.9"/>
    <d v="2025-11-24T00:00:00"/>
    <m/>
    <m/>
    <m/>
    <n v="18.066666666666666"/>
  </r>
  <r>
    <x v="348"/>
    <s v="GSW"/>
    <s v="UTA"/>
    <s v="W"/>
    <d v="1899-12-31T05:11:00"/>
    <n v="6"/>
    <n v="17"/>
    <n v="0.35299999999999998"/>
    <n v="3"/>
    <n v="12"/>
    <n v="0.25"/>
    <n v="0"/>
    <n v="0"/>
    <m/>
    <n v="1"/>
    <n v="5"/>
    <n v="6"/>
    <n v="0"/>
    <n v="2"/>
    <n v="0"/>
    <n v="0"/>
    <n v="2"/>
    <n v="15"/>
    <n v="20"/>
    <n v="8.9"/>
    <d v="2025-11-24T00:00:00"/>
    <m/>
    <m/>
    <m/>
    <n v="29.183333333333334"/>
  </r>
  <r>
    <x v="327"/>
    <s v="IND"/>
    <s v="DET"/>
    <s v="L"/>
    <d v="1899-12-31T12:55:00"/>
    <n v="4"/>
    <n v="14"/>
    <n v="0.28599999999999998"/>
    <n v="2"/>
    <n v="6"/>
    <n v="0.33300000000000002"/>
    <n v="2"/>
    <n v="4"/>
    <n v="0.5"/>
    <n v="0"/>
    <n v="1"/>
    <n v="1"/>
    <n v="6"/>
    <n v="4"/>
    <n v="0"/>
    <n v="1"/>
    <n v="4"/>
    <n v="12"/>
    <n v="-6"/>
    <n v="8.9"/>
    <d v="2025-11-24T00:00:00"/>
    <m/>
    <m/>
    <m/>
    <n v="36.916666666666664"/>
  </r>
  <r>
    <x v="115"/>
    <s v="MIA"/>
    <s v="DAL"/>
    <s v="W"/>
    <d v="1899-12-31T08:34:00"/>
    <n v="5"/>
    <n v="11"/>
    <n v="0.45500000000000002"/>
    <n v="0"/>
    <n v="1"/>
    <n v="0"/>
    <n v="3"/>
    <n v="4"/>
    <n v="0.75"/>
    <n v="0"/>
    <n v="6"/>
    <n v="6"/>
    <n v="5"/>
    <n v="0"/>
    <n v="0"/>
    <n v="3"/>
    <n v="1"/>
    <n v="13"/>
    <n v="1"/>
    <n v="8.8000000000000007"/>
    <d v="2025-11-24T00:00:00"/>
    <m/>
    <m/>
    <m/>
    <n v="32.56666666666667"/>
  </r>
  <r>
    <x v="237"/>
    <s v="DAL"/>
    <s v="MIA"/>
    <s v="L"/>
    <d v="1899-12-30T20:08:00"/>
    <n v="5"/>
    <n v="12"/>
    <n v="0.41699999999999998"/>
    <n v="3"/>
    <n v="9"/>
    <n v="0.33300000000000002"/>
    <n v="0"/>
    <n v="0"/>
    <m/>
    <n v="0"/>
    <n v="2"/>
    <n v="2"/>
    <n v="0"/>
    <n v="2"/>
    <n v="0"/>
    <n v="0"/>
    <n v="1"/>
    <n v="13"/>
    <n v="11"/>
    <n v="8.8000000000000007"/>
    <d v="2025-11-24T00:00:00"/>
    <m/>
    <m/>
    <m/>
    <n v="20.133333333333333"/>
  </r>
  <r>
    <x v="474"/>
    <s v="DET"/>
    <s v="IND"/>
    <s v="W"/>
    <d v="1899-12-30T11:30:00"/>
    <n v="5"/>
    <n v="10"/>
    <n v="0.5"/>
    <n v="2"/>
    <n v="3"/>
    <n v="0.66700000000000004"/>
    <n v="0"/>
    <n v="0"/>
    <m/>
    <n v="1"/>
    <n v="2"/>
    <n v="3"/>
    <n v="1"/>
    <n v="0"/>
    <n v="0"/>
    <n v="0"/>
    <n v="1"/>
    <n v="12"/>
    <n v="7"/>
    <n v="8.6"/>
    <d v="2025-11-24T00:00:00"/>
    <m/>
    <m/>
    <m/>
    <n v="11.5"/>
  </r>
  <r>
    <x v="147"/>
    <s v="TOR"/>
    <s v="CLE"/>
    <s v="W"/>
    <d v="1899-12-31T09:01:00"/>
    <n v="5"/>
    <n v="14"/>
    <n v="0.35699999999999998"/>
    <n v="1"/>
    <n v="7"/>
    <n v="0.14299999999999999"/>
    <n v="0"/>
    <n v="0"/>
    <m/>
    <n v="0"/>
    <n v="6"/>
    <n v="6"/>
    <n v="7"/>
    <n v="1"/>
    <n v="0"/>
    <n v="2"/>
    <n v="1"/>
    <n v="11"/>
    <n v="11"/>
    <n v="8.5"/>
    <d v="2025-11-24T00:00:00"/>
    <m/>
    <m/>
    <m/>
    <n v="33.016666666666666"/>
  </r>
  <r>
    <x v="118"/>
    <s v="MEM"/>
    <s v="DEN"/>
    <s v="L"/>
    <d v="1899-12-31T04:35:00"/>
    <n v="7"/>
    <n v="16"/>
    <n v="0.438"/>
    <n v="1"/>
    <n v="8"/>
    <n v="0.125"/>
    <n v="1"/>
    <n v="1"/>
    <n v="1"/>
    <n v="2"/>
    <n v="4"/>
    <n v="6"/>
    <n v="4"/>
    <n v="0"/>
    <n v="0"/>
    <n v="3"/>
    <n v="4"/>
    <n v="16"/>
    <n v="-27"/>
    <n v="8.4"/>
    <d v="2025-11-24T00:00:00"/>
    <m/>
    <m/>
    <m/>
    <n v="28.583333333333336"/>
  </r>
  <r>
    <x v="87"/>
    <s v="MIL"/>
    <s v="POR"/>
    <s v="L"/>
    <d v="1899-12-31T08:13:00"/>
    <n v="3"/>
    <n v="7"/>
    <n v="0.42899999999999999"/>
    <n v="2"/>
    <n v="4"/>
    <n v="0.5"/>
    <n v="4"/>
    <n v="5"/>
    <n v="0.8"/>
    <n v="0"/>
    <n v="2"/>
    <n v="2"/>
    <n v="3"/>
    <n v="1"/>
    <n v="0"/>
    <n v="2"/>
    <n v="3"/>
    <n v="12"/>
    <n v="9"/>
    <n v="8.4"/>
    <d v="2025-11-24T00:00:00"/>
    <m/>
    <m/>
    <m/>
    <n v="32.216666666666669"/>
  </r>
  <r>
    <x v="60"/>
    <s v="MIA"/>
    <s v="DAL"/>
    <s v="W"/>
    <d v="1899-12-31T08:11:00"/>
    <n v="4"/>
    <n v="8"/>
    <n v="0.5"/>
    <n v="0"/>
    <n v="1"/>
    <n v="0"/>
    <n v="0"/>
    <n v="0"/>
    <m/>
    <n v="1"/>
    <n v="2"/>
    <n v="3"/>
    <n v="4"/>
    <n v="2"/>
    <n v="0"/>
    <n v="1"/>
    <n v="2"/>
    <n v="8"/>
    <n v="19"/>
    <n v="8.3000000000000007"/>
    <d v="2025-11-24T00:00:00"/>
    <m/>
    <m/>
    <m/>
    <n v="32.183333333333337"/>
  </r>
  <r>
    <x v="188"/>
    <s v="MIN"/>
    <s v="SAC"/>
    <s v="L"/>
    <d v="1899-12-30T23:27:00"/>
    <n v="6"/>
    <n v="15"/>
    <n v="0.4"/>
    <n v="1"/>
    <n v="6"/>
    <n v="0.16700000000000001"/>
    <n v="2"/>
    <n v="2"/>
    <n v="1"/>
    <n v="3"/>
    <n v="4"/>
    <n v="7"/>
    <n v="0"/>
    <n v="0"/>
    <n v="1"/>
    <n v="1"/>
    <n v="4"/>
    <n v="15"/>
    <n v="0"/>
    <n v="8.3000000000000007"/>
    <d v="2025-11-24T00:00:00"/>
    <m/>
    <m/>
    <m/>
    <n v="23.45"/>
  </r>
  <r>
    <x v="307"/>
    <s v="MIA"/>
    <s v="DAL"/>
    <s v="W"/>
    <d v="1899-12-31T04:11:00"/>
    <n v="4"/>
    <n v="10"/>
    <n v="0.4"/>
    <n v="1"/>
    <n v="3"/>
    <n v="0.33300000000000002"/>
    <n v="0"/>
    <n v="1"/>
    <n v="0"/>
    <n v="0"/>
    <n v="2"/>
    <n v="2"/>
    <n v="6"/>
    <n v="1"/>
    <n v="2"/>
    <n v="1"/>
    <n v="3"/>
    <n v="9"/>
    <n v="13"/>
    <n v="8.1999999999999993"/>
    <d v="2025-11-24T00:00:00"/>
    <m/>
    <m/>
    <m/>
    <n v="28.18333333333333"/>
  </r>
  <r>
    <x v="397"/>
    <s v="HOU"/>
    <s v="PHO"/>
    <s v="W"/>
    <d v="1899-12-30T17:48:00"/>
    <n v="2"/>
    <n v="2"/>
    <n v="1"/>
    <n v="1"/>
    <n v="1"/>
    <n v="1"/>
    <n v="0"/>
    <n v="0"/>
    <m/>
    <n v="0"/>
    <n v="1"/>
    <n v="1"/>
    <n v="4"/>
    <n v="1"/>
    <n v="0"/>
    <n v="0"/>
    <n v="1"/>
    <n v="5"/>
    <n v="5"/>
    <n v="8.1"/>
    <d v="2025-11-24T00:00:00"/>
    <m/>
    <m/>
    <m/>
    <n v="17.8"/>
  </r>
  <r>
    <x v="148"/>
    <s v="DET"/>
    <s v="IND"/>
    <s v="W"/>
    <d v="1899-12-31T01:49:00"/>
    <n v="4"/>
    <n v="8"/>
    <n v="0.5"/>
    <n v="1"/>
    <n v="2"/>
    <n v="0.5"/>
    <n v="3"/>
    <n v="3"/>
    <n v="1"/>
    <n v="0"/>
    <n v="1"/>
    <n v="1"/>
    <n v="2"/>
    <n v="1"/>
    <n v="0"/>
    <n v="1"/>
    <n v="4"/>
    <n v="12"/>
    <n v="2"/>
    <n v="8.1"/>
    <d v="2025-11-24T00:00:00"/>
    <m/>
    <m/>
    <m/>
    <n v="25.81666666666667"/>
  </r>
  <r>
    <x v="368"/>
    <s v="CHI"/>
    <s v="NOP"/>
    <s v="L"/>
    <d v="1899-12-30T14:37:00"/>
    <n v="3"/>
    <n v="3"/>
    <n v="1"/>
    <n v="1"/>
    <n v="1"/>
    <n v="1"/>
    <n v="0"/>
    <n v="0"/>
    <m/>
    <n v="1"/>
    <n v="1"/>
    <n v="2"/>
    <n v="1"/>
    <n v="1"/>
    <n v="1"/>
    <n v="1"/>
    <n v="1"/>
    <n v="7"/>
    <n v="-1"/>
    <n v="8.1"/>
    <d v="2025-11-24T00:00:00"/>
    <m/>
    <m/>
    <m/>
    <n v="14.616666666666665"/>
  </r>
  <r>
    <x v="321"/>
    <s v="IND"/>
    <s v="DET"/>
    <s v="L"/>
    <d v="1899-12-30T17:53:00"/>
    <n v="3"/>
    <n v="8"/>
    <n v="0.375"/>
    <n v="3"/>
    <n v="5"/>
    <n v="0.6"/>
    <n v="2"/>
    <n v="3"/>
    <n v="0.66700000000000004"/>
    <n v="1"/>
    <n v="2"/>
    <n v="3"/>
    <n v="3"/>
    <n v="1"/>
    <n v="2"/>
    <n v="2"/>
    <n v="5"/>
    <n v="11"/>
    <n v="1"/>
    <n v="8"/>
    <d v="2025-11-24T00:00:00"/>
    <m/>
    <m/>
    <m/>
    <n v="17.883333333333333"/>
  </r>
  <r>
    <x v="142"/>
    <s v="SAC"/>
    <s v="MIN"/>
    <s v="W"/>
    <d v="1899-12-31T00:18:00"/>
    <n v="2"/>
    <n v="8"/>
    <n v="0.25"/>
    <n v="0"/>
    <n v="1"/>
    <n v="0"/>
    <n v="2"/>
    <n v="2"/>
    <n v="1"/>
    <n v="1"/>
    <n v="4"/>
    <n v="5"/>
    <n v="9"/>
    <n v="0"/>
    <n v="0"/>
    <n v="1"/>
    <n v="1"/>
    <n v="6"/>
    <n v="2"/>
    <n v="8"/>
    <d v="2025-11-24T00:00:00"/>
    <m/>
    <m/>
    <m/>
    <n v="24.299999999999997"/>
  </r>
  <r>
    <x v="238"/>
    <s v="DAL"/>
    <s v="MIA"/>
    <s v="L"/>
    <d v="1899-12-31T09:53:00"/>
    <n v="5"/>
    <n v="14"/>
    <n v="0.35699999999999998"/>
    <n v="0"/>
    <n v="4"/>
    <n v="0"/>
    <n v="2"/>
    <n v="2"/>
    <n v="1"/>
    <n v="3"/>
    <n v="4"/>
    <n v="7"/>
    <n v="3"/>
    <n v="2"/>
    <n v="0"/>
    <n v="3"/>
    <n v="2"/>
    <n v="12"/>
    <n v="-10"/>
    <n v="7.8"/>
    <d v="2025-11-24T00:00:00"/>
    <m/>
    <m/>
    <m/>
    <n v="33.883333333333333"/>
  </r>
  <r>
    <x v="19"/>
    <s v="GSW"/>
    <s v="UTA"/>
    <s v="W"/>
    <d v="1899-12-30T17:47:00"/>
    <n v="1"/>
    <n v="4"/>
    <n v="0.25"/>
    <n v="1"/>
    <n v="2"/>
    <n v="0.5"/>
    <n v="3"/>
    <n v="4"/>
    <n v="0.75"/>
    <n v="1"/>
    <n v="4"/>
    <n v="5"/>
    <n v="3"/>
    <n v="2"/>
    <n v="0"/>
    <n v="1"/>
    <n v="1"/>
    <n v="6"/>
    <n v="-2"/>
    <n v="7.8"/>
    <d v="2025-11-24T00:00:00"/>
    <m/>
    <m/>
    <m/>
    <n v="17.783333333333335"/>
  </r>
  <r>
    <x v="178"/>
    <s v="CLE"/>
    <s v="TOR"/>
    <s v="L"/>
    <d v="1899-12-30T18:08:00"/>
    <n v="2"/>
    <n v="4"/>
    <n v="0.5"/>
    <n v="2"/>
    <n v="3"/>
    <n v="0.66700000000000004"/>
    <n v="0"/>
    <n v="0"/>
    <m/>
    <n v="0"/>
    <n v="1"/>
    <n v="1"/>
    <n v="2"/>
    <n v="2"/>
    <n v="0"/>
    <n v="0"/>
    <n v="0"/>
    <n v="6"/>
    <n v="5"/>
    <n v="7.7"/>
    <d v="2025-11-24T00:00:00"/>
    <m/>
    <m/>
    <m/>
    <n v="18.133333333333333"/>
  </r>
  <r>
    <x v="136"/>
    <s v="PHO"/>
    <s v="HOU"/>
    <s v="L"/>
    <d v="1899-12-31T08:47:00"/>
    <n v="4"/>
    <n v="10"/>
    <n v="0.4"/>
    <n v="4"/>
    <n v="8"/>
    <n v="0.5"/>
    <n v="0"/>
    <n v="0"/>
    <m/>
    <n v="0"/>
    <n v="5"/>
    <n v="5"/>
    <n v="1"/>
    <n v="0"/>
    <n v="1"/>
    <n v="1"/>
    <n v="2"/>
    <n v="12"/>
    <n v="-16"/>
    <n v="7.7"/>
    <d v="2025-11-24T00:00:00"/>
    <m/>
    <m/>
    <m/>
    <n v="32.783333333333331"/>
  </r>
  <r>
    <x v="18"/>
    <s v="HOU"/>
    <s v="PHO"/>
    <s v="W"/>
    <d v="1899-12-31T05:31:00"/>
    <n v="4"/>
    <n v="11"/>
    <n v="0.36399999999999999"/>
    <n v="0"/>
    <n v="2"/>
    <n v="0"/>
    <n v="1"/>
    <n v="3"/>
    <n v="0.33300000000000002"/>
    <n v="3"/>
    <n v="3"/>
    <n v="6"/>
    <n v="1"/>
    <n v="3"/>
    <n v="0"/>
    <n v="0"/>
    <n v="3"/>
    <n v="9"/>
    <n v="18"/>
    <n v="7.6"/>
    <d v="2025-11-24T00:00:00"/>
    <m/>
    <m/>
    <m/>
    <n v="29.516666666666666"/>
  </r>
  <r>
    <x v="23"/>
    <s v="HOU"/>
    <s v="PHO"/>
    <s v="W"/>
    <d v="1899-12-30T16:29:00"/>
    <n v="2"/>
    <n v="4"/>
    <n v="0.5"/>
    <n v="0"/>
    <n v="0"/>
    <m/>
    <n v="2"/>
    <n v="2"/>
    <n v="1"/>
    <n v="3"/>
    <n v="4"/>
    <n v="7"/>
    <n v="0"/>
    <n v="1"/>
    <n v="0"/>
    <n v="0"/>
    <n v="2"/>
    <n v="6"/>
    <n v="6"/>
    <n v="7.5"/>
    <d v="2025-11-24T00:00:00"/>
    <m/>
    <m/>
    <m/>
    <n v="16.483333333333334"/>
  </r>
  <r>
    <x v="255"/>
    <s v="NOP"/>
    <s v="CHI"/>
    <s v="W"/>
    <d v="1899-12-30T16:57:00"/>
    <n v="4"/>
    <n v="9"/>
    <n v="0.44400000000000001"/>
    <n v="0"/>
    <n v="0"/>
    <m/>
    <n v="0"/>
    <n v="0"/>
    <m/>
    <n v="2"/>
    <n v="3"/>
    <n v="5"/>
    <n v="4"/>
    <n v="1"/>
    <n v="1"/>
    <n v="1"/>
    <n v="4"/>
    <n v="8"/>
    <n v="-5"/>
    <n v="7.5"/>
    <d v="2025-11-24T00:00:00"/>
    <m/>
    <m/>
    <m/>
    <n v="16.950000000000003"/>
  </r>
  <r>
    <x v="333"/>
    <s v="IND"/>
    <s v="DET"/>
    <s v="L"/>
    <d v="1899-12-30T23:40:00"/>
    <n v="2"/>
    <n v="4"/>
    <n v="0.5"/>
    <n v="0"/>
    <n v="0"/>
    <m/>
    <n v="5"/>
    <n v="5"/>
    <n v="1"/>
    <n v="0"/>
    <n v="4"/>
    <n v="4"/>
    <n v="0"/>
    <n v="0"/>
    <n v="0"/>
    <n v="0"/>
    <n v="2"/>
    <n v="9"/>
    <n v="7"/>
    <n v="7.4"/>
    <d v="2025-11-24T00:00:00"/>
    <m/>
    <m/>
    <m/>
    <n v="23.666666666666668"/>
  </r>
  <r>
    <x v="445"/>
    <s v="SAC"/>
    <s v="MIN"/>
    <s v="W"/>
    <d v="1899-12-31T10:01:00"/>
    <n v="5"/>
    <n v="8"/>
    <n v="0.625"/>
    <n v="0"/>
    <n v="1"/>
    <n v="0"/>
    <n v="0"/>
    <n v="0"/>
    <m/>
    <n v="1"/>
    <n v="7"/>
    <n v="8"/>
    <n v="0"/>
    <n v="1"/>
    <n v="1"/>
    <n v="2"/>
    <n v="4"/>
    <n v="10"/>
    <n v="19"/>
    <n v="7.3"/>
    <d v="2025-11-24T00:00:00"/>
    <m/>
    <m/>
    <m/>
    <n v="34.016666666666666"/>
  </r>
  <r>
    <x v="404"/>
    <s v="POR"/>
    <s v="MIL"/>
    <s v="W"/>
    <d v="1899-12-31T02:14:00"/>
    <n v="5"/>
    <n v="13"/>
    <n v="0.38500000000000001"/>
    <n v="3"/>
    <n v="8"/>
    <n v="0.375"/>
    <n v="0"/>
    <n v="0"/>
    <m/>
    <n v="1"/>
    <n v="4"/>
    <n v="5"/>
    <n v="4"/>
    <n v="0"/>
    <n v="0"/>
    <n v="2"/>
    <n v="4"/>
    <n v="13"/>
    <n v="5"/>
    <n v="7"/>
    <d v="2025-11-24T00:00:00"/>
    <m/>
    <m/>
    <m/>
    <n v="26.233333333333331"/>
  </r>
  <r>
    <x v="175"/>
    <s v="UTA"/>
    <s v="GSW"/>
    <s v="L"/>
    <d v="1899-12-31T00:11:00"/>
    <n v="4"/>
    <n v="6"/>
    <n v="0.66700000000000004"/>
    <n v="0"/>
    <n v="0"/>
    <m/>
    <n v="0"/>
    <n v="0"/>
    <m/>
    <n v="2"/>
    <n v="7"/>
    <n v="9"/>
    <n v="2"/>
    <n v="0"/>
    <n v="1"/>
    <n v="3"/>
    <n v="3"/>
    <n v="8"/>
    <n v="-19"/>
    <n v="6.8"/>
    <d v="2025-11-24T00:00:00"/>
    <m/>
    <m/>
    <m/>
    <n v="24.183333333333337"/>
  </r>
  <r>
    <x v="37"/>
    <s v="GSW"/>
    <s v="UTA"/>
    <s v="W"/>
    <d v="1899-12-30T08:57:00"/>
    <n v="3"/>
    <n v="4"/>
    <n v="0.75"/>
    <n v="1"/>
    <n v="1"/>
    <n v="1"/>
    <n v="2"/>
    <n v="2"/>
    <n v="1"/>
    <n v="0"/>
    <n v="0"/>
    <n v="0"/>
    <n v="2"/>
    <n v="0"/>
    <n v="0"/>
    <n v="2"/>
    <n v="0"/>
    <n v="9"/>
    <n v="-14"/>
    <n v="6.8"/>
    <d v="2025-11-24T00:00:00"/>
    <m/>
    <m/>
    <m/>
    <n v="8.9499999999999993"/>
  </r>
  <r>
    <x v="53"/>
    <s v="DET"/>
    <s v="IND"/>
    <s v="W"/>
    <d v="1899-12-30T19:59:00"/>
    <n v="4"/>
    <n v="6"/>
    <n v="0.66700000000000004"/>
    <n v="1"/>
    <n v="2"/>
    <n v="0.5"/>
    <n v="0"/>
    <n v="0"/>
    <m/>
    <n v="1"/>
    <n v="4"/>
    <n v="5"/>
    <n v="0"/>
    <n v="1"/>
    <n v="1"/>
    <n v="2"/>
    <n v="3"/>
    <n v="9"/>
    <n v="-3"/>
    <n v="6.8"/>
    <d v="2025-11-24T00:00:00"/>
    <m/>
    <m/>
    <m/>
    <n v="19.983333333333334"/>
  </r>
  <r>
    <x v="181"/>
    <s v="BRK"/>
    <s v="NYK"/>
    <s v="L"/>
    <d v="1899-12-31T03:29:00"/>
    <n v="6"/>
    <n v="15"/>
    <n v="0.4"/>
    <n v="1"/>
    <n v="9"/>
    <n v="0.111"/>
    <n v="3"/>
    <n v="5"/>
    <n v="0.6"/>
    <n v="2"/>
    <n v="2"/>
    <n v="4"/>
    <n v="0"/>
    <n v="0"/>
    <n v="0"/>
    <n v="2"/>
    <n v="1"/>
    <n v="16"/>
    <n v="-21"/>
    <n v="6.7"/>
    <d v="2025-11-24T00:00:00"/>
    <m/>
    <m/>
    <m/>
    <n v="27.483333333333334"/>
  </r>
  <r>
    <x v="429"/>
    <s v="IND"/>
    <s v="DET"/>
    <s v="L"/>
    <d v="1899-12-30T13:23:00"/>
    <n v="4"/>
    <n v="6"/>
    <n v="0.66700000000000004"/>
    <n v="2"/>
    <n v="3"/>
    <n v="0.66700000000000004"/>
    <n v="0"/>
    <n v="0"/>
    <m/>
    <n v="0"/>
    <n v="0"/>
    <n v="0"/>
    <n v="0"/>
    <n v="0"/>
    <n v="0"/>
    <n v="0"/>
    <n v="2"/>
    <n v="10"/>
    <n v="-6"/>
    <n v="6.6"/>
    <d v="2025-11-24T00:00:00"/>
    <m/>
    <m/>
    <m/>
    <n v="13.383333333333333"/>
  </r>
  <r>
    <x v="291"/>
    <s v="DAL"/>
    <s v="MIA"/>
    <s v="L"/>
    <d v="1899-12-30T20:52:00"/>
    <n v="4"/>
    <n v="13"/>
    <n v="0.308"/>
    <n v="1"/>
    <n v="4"/>
    <n v="0.25"/>
    <n v="3"/>
    <n v="4"/>
    <n v="0.75"/>
    <n v="1"/>
    <n v="1"/>
    <n v="2"/>
    <n v="5"/>
    <n v="1"/>
    <n v="0"/>
    <n v="3"/>
    <n v="0"/>
    <n v="12"/>
    <n v="-6"/>
    <n v="6.6"/>
    <d v="2025-11-24T00:00:00"/>
    <m/>
    <m/>
    <m/>
    <n v="20.866666666666667"/>
  </r>
  <r>
    <x v="477"/>
    <s v="CLE"/>
    <s v="TOR"/>
    <s v="L"/>
    <d v="1899-12-30T14:03:00"/>
    <n v="3"/>
    <n v="5"/>
    <n v="0.6"/>
    <n v="0"/>
    <n v="2"/>
    <n v="0"/>
    <n v="1"/>
    <n v="1"/>
    <n v="1"/>
    <n v="0"/>
    <n v="3"/>
    <n v="3"/>
    <n v="1"/>
    <n v="1"/>
    <n v="0"/>
    <n v="0"/>
    <n v="2"/>
    <n v="7"/>
    <n v="12"/>
    <n v="6.5"/>
    <d v="2025-11-24T00:00:00"/>
    <m/>
    <m/>
    <m/>
    <n v="14.05"/>
  </r>
  <r>
    <x v="140"/>
    <s v="BRK"/>
    <s v="NYK"/>
    <s v="L"/>
    <d v="1899-12-30T18:56:00"/>
    <n v="2"/>
    <n v="5"/>
    <n v="0.4"/>
    <n v="1"/>
    <n v="1"/>
    <n v="1"/>
    <n v="1"/>
    <n v="1"/>
    <n v="1"/>
    <n v="2"/>
    <n v="4"/>
    <n v="6"/>
    <n v="2"/>
    <n v="1"/>
    <n v="0"/>
    <n v="1"/>
    <n v="2"/>
    <n v="6"/>
    <n v="-20"/>
    <n v="6.5"/>
    <d v="2025-11-24T00:00:00"/>
    <m/>
    <m/>
    <m/>
    <n v="18.933333333333334"/>
  </r>
  <r>
    <x v="343"/>
    <s v="DET"/>
    <s v="IND"/>
    <s v="W"/>
    <d v="1899-12-30T07:37:00"/>
    <n v="1"/>
    <n v="2"/>
    <n v="0.5"/>
    <n v="1"/>
    <n v="2"/>
    <n v="0.5"/>
    <n v="2"/>
    <n v="2"/>
    <n v="1"/>
    <n v="0"/>
    <n v="2"/>
    <n v="2"/>
    <n v="3"/>
    <n v="0"/>
    <n v="1"/>
    <n v="1"/>
    <n v="0"/>
    <n v="5"/>
    <n v="-1"/>
    <n v="6.4"/>
    <d v="2025-11-24T00:00:00"/>
    <m/>
    <m/>
    <m/>
    <n v="7.6166666666666663"/>
  </r>
  <r>
    <x v="337"/>
    <s v="GSW"/>
    <s v="UTA"/>
    <s v="W"/>
    <d v="1899-12-30T20:13:00"/>
    <n v="2"/>
    <n v="6"/>
    <n v="0.33300000000000002"/>
    <n v="0"/>
    <n v="0"/>
    <m/>
    <n v="1"/>
    <n v="2"/>
    <n v="0.5"/>
    <n v="4"/>
    <n v="2"/>
    <n v="6"/>
    <n v="1"/>
    <n v="0"/>
    <n v="2"/>
    <n v="0"/>
    <n v="1"/>
    <n v="5"/>
    <n v="-7"/>
    <n v="6.3"/>
    <d v="2025-11-24T00:00:00"/>
    <m/>
    <m/>
    <m/>
    <n v="20.216666666666669"/>
  </r>
  <r>
    <x v="137"/>
    <s v="NYK"/>
    <s v="BRK"/>
    <s v="W"/>
    <d v="1899-12-31T05:36:00"/>
    <n v="4"/>
    <n v="10"/>
    <n v="0.4"/>
    <n v="1"/>
    <n v="5"/>
    <n v="0.2"/>
    <n v="0"/>
    <n v="0"/>
    <m/>
    <n v="0"/>
    <n v="2"/>
    <n v="2"/>
    <n v="3"/>
    <n v="0"/>
    <n v="0"/>
    <n v="0"/>
    <n v="0"/>
    <n v="9"/>
    <n v="-7"/>
    <n v="6.3"/>
    <d v="2025-11-24T00:00:00"/>
    <m/>
    <m/>
    <m/>
    <n v="29.6"/>
  </r>
  <r>
    <x v="318"/>
    <s v="DEN"/>
    <s v="MEM"/>
    <s v="W"/>
    <d v="1899-12-30T14:17:00"/>
    <n v="3"/>
    <n v="6"/>
    <n v="0.5"/>
    <n v="0"/>
    <n v="0"/>
    <m/>
    <n v="0"/>
    <n v="0"/>
    <m/>
    <n v="3"/>
    <n v="3"/>
    <n v="6"/>
    <n v="1"/>
    <n v="1"/>
    <n v="0"/>
    <n v="1"/>
    <n v="1"/>
    <n v="6"/>
    <n v="9"/>
    <n v="6.3"/>
    <d v="2025-11-24T00:00:00"/>
    <m/>
    <m/>
    <m/>
    <n v="14.283333333333333"/>
  </r>
  <r>
    <x v="276"/>
    <s v="CLE"/>
    <s v="TOR"/>
    <s v="L"/>
    <d v="1899-12-31T10:03:00"/>
    <n v="3"/>
    <n v="15"/>
    <n v="0.2"/>
    <n v="2"/>
    <n v="12"/>
    <n v="0.16700000000000001"/>
    <n v="0"/>
    <n v="0"/>
    <m/>
    <n v="0"/>
    <n v="7"/>
    <n v="7"/>
    <n v="7"/>
    <n v="2"/>
    <n v="1"/>
    <n v="2"/>
    <n v="1"/>
    <n v="8"/>
    <n v="-7"/>
    <n v="6"/>
    <d v="2025-11-24T00:00:00"/>
    <m/>
    <m/>
    <m/>
    <n v="34.049999999999997"/>
  </r>
  <r>
    <x v="340"/>
    <s v="MIA"/>
    <s v="DAL"/>
    <s v="W"/>
    <d v="1899-12-30T17:49:00"/>
    <n v="3"/>
    <n v="4"/>
    <n v="0.75"/>
    <n v="1"/>
    <n v="2"/>
    <n v="0.5"/>
    <n v="0"/>
    <n v="1"/>
    <n v="0"/>
    <n v="2"/>
    <n v="1"/>
    <n v="3"/>
    <n v="0"/>
    <n v="0"/>
    <n v="0"/>
    <n v="0"/>
    <n v="2"/>
    <n v="7"/>
    <n v="-2"/>
    <n v="5.9"/>
    <d v="2025-11-24T00:00:00"/>
    <m/>
    <m/>
    <m/>
    <n v="17.816666666666666"/>
  </r>
  <r>
    <x v="22"/>
    <s v="HOU"/>
    <s v="PHO"/>
    <s v="W"/>
    <d v="1899-12-31T02:54:00"/>
    <n v="2"/>
    <n v="9"/>
    <n v="0.222"/>
    <n v="1"/>
    <n v="5"/>
    <n v="0.2"/>
    <n v="2"/>
    <n v="2"/>
    <n v="1"/>
    <n v="0"/>
    <n v="1"/>
    <n v="1"/>
    <n v="5"/>
    <n v="3"/>
    <n v="0"/>
    <n v="2"/>
    <n v="1"/>
    <n v="7"/>
    <n v="6"/>
    <n v="5.9"/>
    <d v="2025-11-24T00:00:00"/>
    <m/>
    <m/>
    <m/>
    <n v="26.9"/>
  </r>
  <r>
    <x v="402"/>
    <s v="CLE"/>
    <s v="TOR"/>
    <s v="L"/>
    <d v="1899-12-30T12:36:00"/>
    <n v="2"/>
    <n v="4"/>
    <n v="0.5"/>
    <n v="1"/>
    <n v="2"/>
    <n v="0.5"/>
    <n v="0"/>
    <n v="0"/>
    <m/>
    <n v="1"/>
    <n v="1"/>
    <n v="2"/>
    <n v="1"/>
    <n v="1"/>
    <n v="1"/>
    <n v="0"/>
    <n v="2"/>
    <n v="5"/>
    <n v="4"/>
    <n v="5.6"/>
    <d v="2025-11-24T00:00:00"/>
    <m/>
    <m/>
    <m/>
    <n v="12.600000000000001"/>
  </r>
  <r>
    <x v="190"/>
    <s v="MIL"/>
    <s v="POR"/>
    <s v="L"/>
    <d v="1899-12-31T06:27:00"/>
    <n v="4"/>
    <n v="14"/>
    <n v="0.28599999999999998"/>
    <n v="0"/>
    <n v="4"/>
    <n v="0"/>
    <n v="2"/>
    <n v="2"/>
    <n v="1"/>
    <n v="1"/>
    <n v="4"/>
    <n v="5"/>
    <n v="7"/>
    <n v="1"/>
    <n v="0"/>
    <n v="4"/>
    <n v="0"/>
    <n v="10"/>
    <n v="-15"/>
    <n v="5.6"/>
    <d v="2025-11-24T00:00:00"/>
    <m/>
    <m/>
    <m/>
    <n v="30.450000000000003"/>
  </r>
  <r>
    <x v="196"/>
    <s v="SAC"/>
    <s v="MIN"/>
    <s v="W"/>
    <d v="1899-12-30T11:35:00"/>
    <n v="0"/>
    <n v="0"/>
    <m/>
    <n v="0"/>
    <n v="0"/>
    <m/>
    <n v="3"/>
    <n v="4"/>
    <n v="0.75"/>
    <n v="3"/>
    <n v="3"/>
    <n v="6"/>
    <n v="1"/>
    <n v="0"/>
    <n v="0"/>
    <n v="0"/>
    <n v="2"/>
    <n v="3"/>
    <n v="-4"/>
    <n v="5.5"/>
    <d v="2025-11-24T00:00:00"/>
    <m/>
    <m/>
    <m/>
    <n v="11.583333333333334"/>
  </r>
  <r>
    <x v="74"/>
    <s v="CHI"/>
    <s v="NOP"/>
    <s v="L"/>
    <d v="1899-12-30T21:15:00"/>
    <n v="4"/>
    <n v="8"/>
    <n v="0.5"/>
    <n v="2"/>
    <n v="5"/>
    <n v="0.4"/>
    <n v="0"/>
    <n v="0"/>
    <m/>
    <n v="0"/>
    <n v="4"/>
    <n v="4"/>
    <n v="0"/>
    <n v="0"/>
    <n v="2"/>
    <n v="2"/>
    <n v="3"/>
    <n v="10"/>
    <n v="-23"/>
    <n v="5.4"/>
    <d v="2025-11-24T00:00:00"/>
    <m/>
    <m/>
    <m/>
    <n v="21.25"/>
  </r>
  <r>
    <x v="205"/>
    <s v="BRK"/>
    <s v="NYK"/>
    <s v="L"/>
    <d v="1899-12-31T02:47:00"/>
    <n v="1"/>
    <n v="8"/>
    <n v="0.125"/>
    <n v="1"/>
    <n v="4"/>
    <n v="0.25"/>
    <n v="1"/>
    <n v="2"/>
    <n v="0.5"/>
    <n v="3"/>
    <n v="4"/>
    <n v="7"/>
    <n v="5"/>
    <n v="1"/>
    <n v="0"/>
    <n v="0"/>
    <n v="2"/>
    <n v="4"/>
    <n v="2"/>
    <n v="5.4"/>
    <d v="2025-11-24T00:00:00"/>
    <m/>
    <m/>
    <m/>
    <n v="26.783333333333331"/>
  </r>
  <r>
    <x v="113"/>
    <s v="BRK"/>
    <s v="NYK"/>
    <s v="L"/>
    <d v="1899-12-31T03:53:00"/>
    <n v="4"/>
    <n v="11"/>
    <n v="0.36399999999999999"/>
    <n v="1"/>
    <n v="8"/>
    <n v="0.125"/>
    <n v="0"/>
    <n v="1"/>
    <n v="0"/>
    <n v="0"/>
    <n v="6"/>
    <n v="6"/>
    <n v="2"/>
    <n v="1"/>
    <n v="0"/>
    <n v="1"/>
    <n v="1"/>
    <n v="9"/>
    <n v="1"/>
    <n v="5.3"/>
    <d v="2025-11-24T00:00:00"/>
    <m/>
    <m/>
    <m/>
    <n v="27.883333333333333"/>
  </r>
  <r>
    <x v="166"/>
    <s v="BRK"/>
    <s v="NYK"/>
    <s v="L"/>
    <d v="1899-12-30T21:43:00"/>
    <n v="2"/>
    <n v="4"/>
    <n v="0.5"/>
    <n v="0"/>
    <n v="1"/>
    <n v="0"/>
    <n v="1"/>
    <n v="2"/>
    <n v="0.5"/>
    <n v="2"/>
    <n v="6"/>
    <n v="8"/>
    <n v="1"/>
    <n v="1"/>
    <n v="0"/>
    <n v="1"/>
    <n v="3"/>
    <n v="5"/>
    <n v="4"/>
    <n v="5.3"/>
    <d v="2025-11-24T00:00:00"/>
    <m/>
    <m/>
    <m/>
    <n v="21.716666666666669"/>
  </r>
  <r>
    <x v="207"/>
    <s v="POR"/>
    <s v="MIL"/>
    <s v="W"/>
    <d v="1899-12-31T02:43:00"/>
    <n v="1"/>
    <n v="3"/>
    <n v="0.33300000000000002"/>
    <n v="0"/>
    <n v="2"/>
    <n v="0"/>
    <n v="0"/>
    <n v="0"/>
    <m/>
    <n v="3"/>
    <n v="2"/>
    <n v="5"/>
    <n v="0"/>
    <n v="3"/>
    <n v="0"/>
    <n v="0"/>
    <n v="2"/>
    <n v="2"/>
    <n v="-3"/>
    <n v="5.2"/>
    <d v="2025-11-24T00:00:00"/>
    <m/>
    <m/>
    <m/>
    <n v="26.716666666666665"/>
  </r>
  <r>
    <x v="154"/>
    <s v="MEM"/>
    <s v="DEN"/>
    <s v="L"/>
    <d v="1899-12-30T21:20:00"/>
    <n v="2"/>
    <n v="3"/>
    <n v="0.66700000000000004"/>
    <n v="2"/>
    <n v="2"/>
    <n v="1"/>
    <n v="2"/>
    <n v="2"/>
    <n v="1"/>
    <n v="0"/>
    <n v="0"/>
    <n v="0"/>
    <n v="3"/>
    <n v="0"/>
    <n v="0"/>
    <n v="3"/>
    <n v="2"/>
    <n v="8"/>
    <n v="-8"/>
    <n v="5"/>
    <d v="2025-11-24T00:00:00"/>
    <m/>
    <m/>
    <m/>
    <n v="21.333333333333332"/>
  </r>
  <r>
    <x v="91"/>
    <s v="BRK"/>
    <s v="NYK"/>
    <s v="L"/>
    <d v="1899-12-31T02:17:00"/>
    <n v="2"/>
    <n v="8"/>
    <n v="0.25"/>
    <n v="0"/>
    <n v="0"/>
    <m/>
    <n v="4"/>
    <n v="6"/>
    <n v="0.66700000000000004"/>
    <n v="2"/>
    <n v="2"/>
    <n v="4"/>
    <n v="1"/>
    <n v="0"/>
    <n v="1"/>
    <n v="0"/>
    <n v="2"/>
    <n v="8"/>
    <n v="-17"/>
    <n v="5"/>
    <d v="2025-11-24T00:00:00"/>
    <m/>
    <m/>
    <m/>
    <n v="26.283333333333331"/>
  </r>
  <r>
    <x v="320"/>
    <s v="DEN"/>
    <s v="MEM"/>
    <s v="W"/>
    <d v="1899-12-31T04:20:00"/>
    <n v="3"/>
    <n v="8"/>
    <n v="0.375"/>
    <n v="1"/>
    <n v="2"/>
    <n v="0.5"/>
    <n v="2"/>
    <n v="2"/>
    <n v="1"/>
    <n v="1"/>
    <n v="2"/>
    <n v="3"/>
    <n v="2"/>
    <n v="0"/>
    <n v="0"/>
    <n v="2"/>
    <n v="1"/>
    <n v="9"/>
    <n v="15"/>
    <n v="4.9000000000000004"/>
    <d v="2025-11-24T00:00:00"/>
    <m/>
    <m/>
    <m/>
    <n v="28.333333333333336"/>
  </r>
  <r>
    <x v="76"/>
    <s v="DET"/>
    <s v="IND"/>
    <s v="W"/>
    <d v="1899-12-30T11:04:00"/>
    <n v="0"/>
    <n v="0"/>
    <m/>
    <n v="0"/>
    <n v="0"/>
    <m/>
    <n v="0"/>
    <n v="0"/>
    <m/>
    <n v="1"/>
    <n v="2"/>
    <n v="3"/>
    <n v="3"/>
    <n v="3"/>
    <n v="1"/>
    <n v="1"/>
    <n v="3"/>
    <n v="0"/>
    <n v="1"/>
    <n v="4.9000000000000004"/>
    <d v="2025-11-24T00:00:00"/>
    <m/>
    <m/>
    <m/>
    <n v="11.066666666666666"/>
  </r>
  <r>
    <x v="155"/>
    <s v="MIA"/>
    <s v="DAL"/>
    <s v="W"/>
    <d v="1899-12-30T21:08:00"/>
    <n v="2"/>
    <n v="10"/>
    <n v="0.2"/>
    <n v="0"/>
    <n v="7"/>
    <n v="0"/>
    <n v="4"/>
    <n v="4"/>
    <n v="1"/>
    <n v="1"/>
    <n v="4"/>
    <n v="5"/>
    <n v="5"/>
    <n v="0"/>
    <n v="0"/>
    <n v="2"/>
    <n v="1"/>
    <n v="8"/>
    <n v="-11"/>
    <n v="4.8"/>
    <d v="2025-11-24T00:00:00"/>
    <m/>
    <m/>
    <m/>
    <n v="21.133333333333333"/>
  </r>
  <r>
    <x v="283"/>
    <s v="MIL"/>
    <s v="POR"/>
    <s v="L"/>
    <d v="1899-12-30T17:22:00"/>
    <n v="0"/>
    <n v="0"/>
    <m/>
    <n v="0"/>
    <n v="0"/>
    <m/>
    <n v="0"/>
    <n v="0"/>
    <m/>
    <n v="1"/>
    <n v="2"/>
    <n v="3"/>
    <n v="4"/>
    <n v="2"/>
    <n v="0"/>
    <n v="1"/>
    <n v="1"/>
    <n v="0"/>
    <n v="-1"/>
    <n v="4.7"/>
    <d v="2025-11-24T00:00:00"/>
    <m/>
    <m/>
    <m/>
    <n v="17.366666666666667"/>
  </r>
  <r>
    <x v="240"/>
    <s v="SAC"/>
    <s v="MIN"/>
    <s v="W"/>
    <d v="1899-12-31T04:42:00"/>
    <n v="3"/>
    <n v="11"/>
    <n v="0.27300000000000002"/>
    <n v="1"/>
    <n v="5"/>
    <n v="0.2"/>
    <n v="0"/>
    <n v="0"/>
    <m/>
    <n v="1"/>
    <n v="6"/>
    <n v="7"/>
    <n v="7"/>
    <n v="2"/>
    <n v="0"/>
    <n v="4"/>
    <n v="3"/>
    <n v="7"/>
    <n v="3"/>
    <n v="4.7"/>
    <d v="2025-11-24T00:00:00"/>
    <m/>
    <m/>
    <m/>
    <n v="28.7"/>
  </r>
  <r>
    <x v="296"/>
    <s v="MIL"/>
    <s v="POR"/>
    <s v="L"/>
    <d v="1899-12-30T03:18:00"/>
    <n v="1"/>
    <n v="1"/>
    <n v="1"/>
    <n v="0"/>
    <n v="0"/>
    <m/>
    <n v="1"/>
    <n v="1"/>
    <n v="1"/>
    <n v="1"/>
    <n v="0"/>
    <n v="1"/>
    <n v="0"/>
    <n v="1"/>
    <n v="0"/>
    <n v="0"/>
    <n v="0"/>
    <n v="3"/>
    <n v="6"/>
    <n v="4.4000000000000004"/>
    <d v="2025-11-24T00:00:00"/>
    <m/>
    <m/>
    <m/>
    <n v="3.3000000000000003"/>
  </r>
  <r>
    <x v="257"/>
    <s v="DAL"/>
    <s v="MIA"/>
    <s v="L"/>
    <d v="1899-12-30T21:25:00"/>
    <n v="3"/>
    <n v="7"/>
    <n v="0.42899999999999999"/>
    <n v="1"/>
    <n v="4"/>
    <n v="0.25"/>
    <n v="0"/>
    <n v="1"/>
    <n v="0"/>
    <n v="1"/>
    <n v="4"/>
    <n v="5"/>
    <n v="0"/>
    <n v="2"/>
    <n v="0"/>
    <n v="2"/>
    <n v="1"/>
    <n v="7"/>
    <n v="-15"/>
    <n v="4.4000000000000004"/>
    <d v="2025-11-24T00:00:00"/>
    <m/>
    <m/>
    <m/>
    <n v="21.416666666666668"/>
  </r>
  <r>
    <x v="371"/>
    <s v="DEN"/>
    <s v="MEM"/>
    <s v="W"/>
    <d v="1899-12-30T14:37:00"/>
    <n v="2"/>
    <n v="3"/>
    <n v="0.66700000000000004"/>
    <n v="2"/>
    <n v="3"/>
    <n v="0.66700000000000004"/>
    <n v="0"/>
    <n v="0"/>
    <m/>
    <n v="0"/>
    <n v="6"/>
    <n v="6"/>
    <n v="0"/>
    <n v="0"/>
    <n v="1"/>
    <n v="2"/>
    <n v="2"/>
    <n v="6"/>
    <n v="5"/>
    <n v="4.4000000000000004"/>
    <d v="2025-11-24T00:00:00"/>
    <m/>
    <m/>
    <m/>
    <n v="14.616666666666665"/>
  </r>
  <r>
    <x v="26"/>
    <s v="HOU"/>
    <s v="PHO"/>
    <s v="W"/>
    <d v="1899-12-30T13:21:00"/>
    <n v="1"/>
    <n v="2"/>
    <n v="0.5"/>
    <n v="0"/>
    <n v="0"/>
    <m/>
    <n v="0"/>
    <n v="0"/>
    <m/>
    <n v="1"/>
    <n v="4"/>
    <n v="5"/>
    <n v="0"/>
    <n v="1"/>
    <n v="0"/>
    <n v="0"/>
    <n v="0"/>
    <n v="2"/>
    <n v="-1"/>
    <n v="3.9"/>
    <d v="2025-11-24T00:00:00"/>
    <m/>
    <m/>
    <m/>
    <n v="13.350000000000001"/>
  </r>
  <r>
    <x v="230"/>
    <s v="CLE"/>
    <s v="TOR"/>
    <s v="L"/>
    <d v="1899-12-30T19:32:00"/>
    <n v="2"/>
    <n v="9"/>
    <n v="0.222"/>
    <n v="0"/>
    <n v="5"/>
    <n v="0"/>
    <n v="4"/>
    <n v="4"/>
    <n v="1"/>
    <n v="0"/>
    <n v="3"/>
    <n v="3"/>
    <n v="1"/>
    <n v="1"/>
    <n v="0"/>
    <n v="1"/>
    <n v="1"/>
    <n v="8"/>
    <n v="-7"/>
    <n v="3.7"/>
    <d v="2025-11-24T00:00:00"/>
    <m/>
    <m/>
    <m/>
    <n v="19.533333333333331"/>
  </r>
  <r>
    <x v="200"/>
    <s v="NYK"/>
    <s v="BRK"/>
    <s v="W"/>
    <d v="1899-12-30T17:01:00"/>
    <n v="1"/>
    <n v="4"/>
    <n v="0.25"/>
    <n v="0"/>
    <n v="1"/>
    <n v="0"/>
    <n v="0"/>
    <n v="0"/>
    <m/>
    <n v="0"/>
    <n v="3"/>
    <n v="3"/>
    <n v="5"/>
    <n v="0"/>
    <n v="0"/>
    <n v="0"/>
    <n v="1"/>
    <n v="2"/>
    <n v="6"/>
    <n v="3.6"/>
    <d v="2025-11-24T00:00:00"/>
    <m/>
    <m/>
    <m/>
    <n v="17.016666666666666"/>
  </r>
  <r>
    <x v="388"/>
    <s v="TOR"/>
    <s v="CLE"/>
    <s v="W"/>
    <d v="1899-12-30T11:15:00"/>
    <n v="1"/>
    <n v="1"/>
    <n v="1"/>
    <n v="0"/>
    <n v="0"/>
    <m/>
    <n v="2"/>
    <n v="4"/>
    <n v="0.5"/>
    <n v="1"/>
    <n v="1"/>
    <n v="2"/>
    <n v="1"/>
    <n v="0"/>
    <n v="0"/>
    <n v="1"/>
    <n v="0"/>
    <n v="4"/>
    <n v="4"/>
    <n v="3.6"/>
    <d v="2025-11-24T00:00:00"/>
    <m/>
    <m/>
    <m/>
    <n v="11.25"/>
  </r>
  <r>
    <x v="280"/>
    <s v="MIN"/>
    <s v="SAC"/>
    <s v="L"/>
    <d v="1899-12-31T00:58:00"/>
    <n v="1"/>
    <n v="4"/>
    <n v="0.25"/>
    <n v="1"/>
    <n v="4"/>
    <n v="0.25"/>
    <n v="0"/>
    <n v="0"/>
    <m/>
    <n v="0"/>
    <n v="2"/>
    <n v="2"/>
    <n v="5"/>
    <n v="0"/>
    <n v="0"/>
    <n v="0"/>
    <n v="3"/>
    <n v="3"/>
    <n v="-3"/>
    <n v="3.5"/>
    <d v="2025-11-24T00:00:00"/>
    <m/>
    <m/>
    <m/>
    <n v="24.966666666666669"/>
  </r>
  <r>
    <x v="162"/>
    <s v="PHO"/>
    <s v="HOU"/>
    <s v="L"/>
    <d v="1899-12-30T21:39:00"/>
    <n v="2"/>
    <n v="4"/>
    <n v="0.5"/>
    <n v="0"/>
    <n v="0"/>
    <m/>
    <n v="0"/>
    <n v="2"/>
    <n v="0"/>
    <n v="4"/>
    <n v="7"/>
    <n v="11"/>
    <n v="0"/>
    <n v="0"/>
    <n v="1"/>
    <n v="3"/>
    <n v="1"/>
    <n v="4"/>
    <n v="-17"/>
    <n v="3.4"/>
    <d v="2025-11-24T00:00:00"/>
    <m/>
    <m/>
    <m/>
    <n v="21.65"/>
  </r>
  <r>
    <x v="362"/>
    <s v="MIN"/>
    <s v="SAC"/>
    <s v="L"/>
    <d v="1899-12-30T08:48:00"/>
    <n v="0"/>
    <n v="2"/>
    <n v="0"/>
    <n v="0"/>
    <n v="0"/>
    <m/>
    <n v="0"/>
    <n v="0"/>
    <m/>
    <n v="0"/>
    <n v="0"/>
    <n v="0"/>
    <n v="3"/>
    <n v="3"/>
    <n v="0"/>
    <n v="0"/>
    <n v="1"/>
    <n v="0"/>
    <n v="0"/>
    <n v="3.3"/>
    <d v="2025-11-24T00:00:00"/>
    <m/>
    <m/>
    <m/>
    <n v="8.7999999999999989"/>
  </r>
  <r>
    <x v="191"/>
    <s v="DAL"/>
    <s v="MIA"/>
    <s v="L"/>
    <d v="1899-12-30T16:45:00"/>
    <n v="1"/>
    <n v="7"/>
    <n v="0.14299999999999999"/>
    <n v="0"/>
    <n v="2"/>
    <n v="0"/>
    <n v="0"/>
    <n v="0"/>
    <m/>
    <n v="0"/>
    <n v="3"/>
    <n v="3"/>
    <n v="7"/>
    <n v="0"/>
    <n v="0"/>
    <n v="0"/>
    <n v="0"/>
    <n v="2"/>
    <n v="9"/>
    <n v="3.3"/>
    <d v="2025-11-24T00:00:00"/>
    <m/>
    <m/>
    <m/>
    <n v="16.75"/>
  </r>
  <r>
    <x v="305"/>
    <s v="NYK"/>
    <s v="BRK"/>
    <s v="W"/>
    <d v="1899-12-30T11:35:00"/>
    <n v="1"/>
    <n v="2"/>
    <n v="0.5"/>
    <n v="1"/>
    <n v="1"/>
    <n v="1"/>
    <n v="0"/>
    <n v="0"/>
    <m/>
    <n v="0"/>
    <n v="0"/>
    <n v="0"/>
    <n v="2"/>
    <n v="0"/>
    <n v="1"/>
    <n v="0"/>
    <n v="2"/>
    <n v="3"/>
    <n v="5"/>
    <n v="3.3"/>
    <d v="2025-11-24T00:00:00"/>
    <m/>
    <m/>
    <m/>
    <n v="11.583333333333334"/>
  </r>
  <r>
    <x v="78"/>
    <s v="MEM"/>
    <s v="DEN"/>
    <s v="L"/>
    <d v="1899-12-31T02:40:00"/>
    <n v="2"/>
    <n v="6"/>
    <n v="0.33300000000000002"/>
    <n v="1"/>
    <n v="4"/>
    <n v="0.25"/>
    <n v="0"/>
    <n v="0"/>
    <m/>
    <n v="0"/>
    <n v="3"/>
    <n v="3"/>
    <n v="2"/>
    <n v="1"/>
    <n v="0"/>
    <n v="1"/>
    <n v="2"/>
    <n v="5"/>
    <n v="-2"/>
    <n v="3.1"/>
    <d v="2025-11-24T00:00:00"/>
    <m/>
    <m/>
    <m/>
    <n v="26.666666666666668"/>
  </r>
  <r>
    <x v="413"/>
    <s v="CLE"/>
    <s v="TOR"/>
    <s v="L"/>
    <d v="1899-12-30T11:02:00"/>
    <n v="1"/>
    <n v="6"/>
    <n v="0.16700000000000001"/>
    <n v="0"/>
    <n v="3"/>
    <n v="0"/>
    <n v="3"/>
    <n v="3"/>
    <n v="1"/>
    <n v="0"/>
    <n v="2"/>
    <n v="2"/>
    <n v="1"/>
    <n v="1"/>
    <n v="0"/>
    <n v="0"/>
    <n v="1"/>
    <n v="5"/>
    <n v="-3"/>
    <n v="3.1"/>
    <d v="2025-11-24T00:00:00"/>
    <m/>
    <m/>
    <m/>
    <n v="11.033333333333333"/>
  </r>
  <r>
    <x v="252"/>
    <s v="TOR"/>
    <s v="CLE"/>
    <s v="W"/>
    <d v="1899-12-30T01:35:00"/>
    <n v="0"/>
    <n v="0"/>
    <m/>
    <n v="0"/>
    <n v="0"/>
    <m/>
    <n v="3"/>
    <n v="3"/>
    <n v="1"/>
    <n v="0"/>
    <n v="0"/>
    <n v="0"/>
    <n v="0"/>
    <n v="0"/>
    <n v="0"/>
    <n v="0"/>
    <n v="0"/>
    <n v="3"/>
    <n v="-1"/>
    <n v="3"/>
    <d v="2025-11-24T00:00:00"/>
    <m/>
    <m/>
    <m/>
    <n v="1.5833333333333335"/>
  </r>
  <r>
    <x v="403"/>
    <s v="TOR"/>
    <s v="CLE"/>
    <s v="W"/>
    <d v="1899-12-31T00:24:00"/>
    <n v="2"/>
    <n v="8"/>
    <n v="0.25"/>
    <n v="1"/>
    <n v="5"/>
    <n v="0.2"/>
    <n v="0"/>
    <n v="0"/>
    <m/>
    <n v="2"/>
    <n v="1"/>
    <n v="3"/>
    <n v="1"/>
    <n v="2"/>
    <n v="0"/>
    <n v="0"/>
    <n v="4"/>
    <n v="5"/>
    <n v="-4"/>
    <n v="3"/>
    <d v="2025-11-24T00:00:00"/>
    <m/>
    <m/>
    <m/>
    <n v="24.4"/>
  </r>
  <r>
    <x v="309"/>
    <s v="DET"/>
    <s v="IND"/>
    <s v="W"/>
    <d v="1899-12-31T09:40:00"/>
    <n v="2"/>
    <n v="10"/>
    <n v="0.2"/>
    <n v="1"/>
    <n v="8"/>
    <n v="0.125"/>
    <n v="4"/>
    <n v="4"/>
    <n v="1"/>
    <n v="1"/>
    <n v="3"/>
    <n v="4"/>
    <n v="0"/>
    <n v="1"/>
    <n v="0"/>
    <n v="1"/>
    <n v="4"/>
    <n v="9"/>
    <n v="15"/>
    <n v="2.8"/>
    <d v="2025-11-24T00:00:00"/>
    <m/>
    <m/>
    <m/>
    <n v="33.666666666666664"/>
  </r>
  <r>
    <x v="213"/>
    <s v="TOR"/>
    <s v="CLE"/>
    <s v="W"/>
    <d v="1899-12-30T10:45:00"/>
    <n v="2"/>
    <n v="3"/>
    <n v="0.66700000000000004"/>
    <n v="0"/>
    <n v="1"/>
    <n v="0"/>
    <n v="0"/>
    <n v="0"/>
    <m/>
    <n v="0"/>
    <n v="0"/>
    <n v="0"/>
    <n v="0"/>
    <n v="0"/>
    <n v="0"/>
    <n v="0"/>
    <n v="0"/>
    <n v="4"/>
    <n v="-7"/>
    <n v="2.7"/>
    <d v="2025-11-24T00:00:00"/>
    <m/>
    <m/>
    <m/>
    <n v="10.75"/>
  </r>
  <r>
    <x v="450"/>
    <s v="UTA"/>
    <s v="GSW"/>
    <s v="L"/>
    <d v="1899-12-30T21:11:00"/>
    <n v="1"/>
    <n v="4"/>
    <n v="0.25"/>
    <n v="0"/>
    <n v="0"/>
    <m/>
    <n v="0"/>
    <n v="0"/>
    <m/>
    <n v="2"/>
    <n v="1"/>
    <n v="3"/>
    <n v="3"/>
    <n v="2"/>
    <n v="0"/>
    <n v="2"/>
    <n v="2"/>
    <n v="2"/>
    <n v="-15"/>
    <n v="2.6"/>
    <d v="2025-11-24T00:00:00"/>
    <m/>
    <m/>
    <m/>
    <n v="21.183333333333334"/>
  </r>
  <r>
    <x v="262"/>
    <s v="DAL"/>
    <s v="MIA"/>
    <s v="L"/>
    <d v="1899-12-30T04:48:00"/>
    <n v="1"/>
    <n v="3"/>
    <n v="0.33300000000000002"/>
    <n v="1"/>
    <n v="2"/>
    <n v="0.5"/>
    <n v="0"/>
    <n v="0"/>
    <m/>
    <n v="1"/>
    <n v="1"/>
    <n v="2"/>
    <n v="1"/>
    <n v="0"/>
    <n v="0"/>
    <n v="0"/>
    <n v="1"/>
    <n v="3"/>
    <n v="1"/>
    <n v="2.6"/>
    <d v="2025-11-24T00:00:00"/>
    <m/>
    <m/>
    <m/>
    <n v="4.8000000000000007"/>
  </r>
  <r>
    <x v="312"/>
    <s v="IND"/>
    <s v="DET"/>
    <s v="L"/>
    <d v="1899-12-31T04:22:00"/>
    <n v="3"/>
    <n v="13"/>
    <n v="0.23100000000000001"/>
    <n v="1"/>
    <n v="4"/>
    <n v="0.25"/>
    <n v="7"/>
    <n v="8"/>
    <n v="0.875"/>
    <n v="0"/>
    <n v="4"/>
    <n v="4"/>
    <n v="1"/>
    <n v="0"/>
    <n v="0"/>
    <n v="3"/>
    <n v="5"/>
    <n v="14"/>
    <n v="-5"/>
    <n v="2.6"/>
    <d v="2025-11-24T00:00:00"/>
    <m/>
    <m/>
    <m/>
    <n v="28.366666666666667"/>
  </r>
  <r>
    <x v="203"/>
    <s v="PHO"/>
    <s v="HOU"/>
    <s v="L"/>
    <d v="1899-12-30T20:29:00"/>
    <n v="1"/>
    <n v="5"/>
    <n v="0.2"/>
    <n v="0"/>
    <n v="1"/>
    <n v="0"/>
    <n v="0"/>
    <n v="0"/>
    <m/>
    <n v="0"/>
    <n v="2"/>
    <n v="2"/>
    <n v="3"/>
    <n v="1"/>
    <n v="0"/>
    <n v="0"/>
    <n v="1"/>
    <n v="2"/>
    <n v="3"/>
    <n v="2.2000000000000002"/>
    <d v="2025-11-24T00:00:00"/>
    <m/>
    <m/>
    <m/>
    <n v="20.483333333333334"/>
  </r>
  <r>
    <x v="351"/>
    <s v="POR"/>
    <s v="MIL"/>
    <s v="W"/>
    <d v="1899-12-30T02:34:00"/>
    <n v="1"/>
    <n v="1"/>
    <n v="1"/>
    <n v="1"/>
    <n v="1"/>
    <n v="1"/>
    <n v="0"/>
    <n v="0"/>
    <m/>
    <n v="0"/>
    <n v="1"/>
    <n v="1"/>
    <n v="0"/>
    <n v="0"/>
    <n v="0"/>
    <n v="1"/>
    <n v="0"/>
    <n v="3"/>
    <n v="-6"/>
    <n v="2"/>
    <d v="2025-11-24T00:00:00"/>
    <m/>
    <m/>
    <m/>
    <n v="2.5666666666666664"/>
  </r>
  <r>
    <x v="406"/>
    <s v="POR"/>
    <s v="MIL"/>
    <s v="W"/>
    <d v="1899-12-31T04:15:00"/>
    <n v="1"/>
    <n v="4"/>
    <n v="0.25"/>
    <n v="1"/>
    <n v="4"/>
    <n v="0.25"/>
    <n v="0"/>
    <n v="0"/>
    <m/>
    <n v="0"/>
    <n v="1"/>
    <n v="1"/>
    <n v="2"/>
    <n v="1"/>
    <n v="0"/>
    <n v="1"/>
    <n v="1"/>
    <n v="3"/>
    <n v="3"/>
    <n v="1.9"/>
    <d v="2025-11-24T00:00:00"/>
    <m/>
    <m/>
    <m/>
    <n v="28.25"/>
  </r>
  <r>
    <x v="469"/>
    <s v="PHO"/>
    <s v="HOU"/>
    <s v="L"/>
    <d v="1899-12-30T03:08:00"/>
    <n v="1"/>
    <n v="2"/>
    <n v="0.5"/>
    <n v="1"/>
    <n v="1"/>
    <n v="1"/>
    <n v="0"/>
    <n v="0"/>
    <m/>
    <n v="0"/>
    <n v="0"/>
    <n v="0"/>
    <n v="0"/>
    <n v="0"/>
    <n v="0"/>
    <n v="0"/>
    <n v="1"/>
    <n v="3"/>
    <n v="-2"/>
    <n v="1.6"/>
    <d v="2025-11-24T00:00:00"/>
    <m/>
    <m/>
    <m/>
    <n v="3.1333333333333337"/>
  </r>
  <r>
    <x v="463"/>
    <s v="MEM"/>
    <s v="DEN"/>
    <s v="L"/>
    <d v="1899-12-30T05:41:00"/>
    <n v="1"/>
    <n v="1"/>
    <n v="1"/>
    <n v="0"/>
    <n v="0"/>
    <m/>
    <n v="0"/>
    <n v="0"/>
    <m/>
    <n v="0"/>
    <n v="1"/>
    <n v="1"/>
    <n v="0"/>
    <n v="0"/>
    <n v="0"/>
    <n v="0"/>
    <n v="1"/>
    <n v="2"/>
    <n v="0"/>
    <n v="1.6"/>
    <d v="2025-11-24T00:00:00"/>
    <m/>
    <m/>
    <m/>
    <n v="5.6833333333333336"/>
  </r>
  <r>
    <x v="158"/>
    <s v="MIL"/>
    <s v="POR"/>
    <s v="L"/>
    <d v="1899-12-31T00:33:00"/>
    <n v="2"/>
    <n v="6"/>
    <n v="0.33300000000000002"/>
    <n v="1"/>
    <n v="5"/>
    <n v="0.2"/>
    <n v="1"/>
    <n v="2"/>
    <n v="0.5"/>
    <n v="0"/>
    <n v="2"/>
    <n v="2"/>
    <n v="0"/>
    <n v="1"/>
    <n v="0"/>
    <n v="1"/>
    <n v="3"/>
    <n v="6"/>
    <n v="-31"/>
    <n v="1.6"/>
    <d v="2025-11-24T00:00:00"/>
    <m/>
    <m/>
    <m/>
    <n v="24.55"/>
  </r>
  <r>
    <x v="270"/>
    <s v="MEM"/>
    <s v="DEN"/>
    <s v="L"/>
    <d v="1899-12-30T07:55:00"/>
    <n v="0"/>
    <n v="2"/>
    <n v="0"/>
    <n v="0"/>
    <n v="2"/>
    <n v="0"/>
    <n v="0"/>
    <n v="0"/>
    <m/>
    <n v="1"/>
    <n v="1"/>
    <n v="2"/>
    <n v="2"/>
    <n v="1"/>
    <n v="0"/>
    <n v="0"/>
    <n v="1"/>
    <n v="0"/>
    <n v="-8"/>
    <n v="1.6"/>
    <d v="2025-11-24T00:00:00"/>
    <m/>
    <m/>
    <m/>
    <n v="7.9166666666666661"/>
  </r>
  <r>
    <x v="77"/>
    <s v="SAC"/>
    <s v="MIN"/>
    <s v="W"/>
    <d v="1899-12-31T07:49:00"/>
    <n v="3"/>
    <n v="10"/>
    <n v="0.3"/>
    <n v="1"/>
    <n v="6"/>
    <n v="0.16700000000000001"/>
    <n v="0"/>
    <n v="0"/>
    <m/>
    <n v="0"/>
    <n v="3"/>
    <n v="3"/>
    <n v="1"/>
    <n v="1"/>
    <n v="0"/>
    <n v="1"/>
    <n v="3"/>
    <n v="7"/>
    <n v="-4"/>
    <n v="1.6"/>
    <d v="2025-11-24T00:00:00"/>
    <m/>
    <m/>
    <m/>
    <n v="31.81666666666667"/>
  </r>
  <r>
    <x v="339"/>
    <s v="GSW"/>
    <s v="UTA"/>
    <s v="W"/>
    <d v="1899-12-30T13:26:00"/>
    <n v="1"/>
    <n v="2"/>
    <n v="0.5"/>
    <n v="0"/>
    <n v="1"/>
    <n v="0"/>
    <n v="1"/>
    <n v="2"/>
    <n v="0.5"/>
    <n v="0"/>
    <n v="2"/>
    <n v="2"/>
    <n v="1"/>
    <n v="0"/>
    <n v="0"/>
    <n v="1"/>
    <n v="1"/>
    <n v="3"/>
    <n v="12"/>
    <n v="1.5"/>
    <d v="2025-11-24T00:00:00"/>
    <m/>
    <m/>
    <m/>
    <n v="13.433333333333334"/>
  </r>
  <r>
    <x v="359"/>
    <s v="POR"/>
    <s v="MIL"/>
    <s v="W"/>
    <d v="1899-12-30T16:29:00"/>
    <n v="1"/>
    <n v="3"/>
    <n v="0.33300000000000002"/>
    <n v="0"/>
    <n v="2"/>
    <n v="0"/>
    <n v="0"/>
    <n v="0"/>
    <m/>
    <n v="0"/>
    <n v="5"/>
    <n v="5"/>
    <n v="2"/>
    <n v="0"/>
    <n v="0"/>
    <n v="1"/>
    <n v="2"/>
    <n v="2"/>
    <n v="7"/>
    <n v="1.4"/>
    <d v="2025-11-24T00:00:00"/>
    <m/>
    <m/>
    <m/>
    <n v="16.483333333333334"/>
  </r>
  <r>
    <x v="289"/>
    <s v="DAL"/>
    <s v="MIA"/>
    <s v="L"/>
    <d v="1899-12-30T10:18:00"/>
    <n v="0"/>
    <n v="0"/>
    <m/>
    <n v="0"/>
    <n v="0"/>
    <m/>
    <n v="0"/>
    <n v="0"/>
    <m/>
    <n v="2"/>
    <n v="0"/>
    <n v="2"/>
    <n v="1"/>
    <n v="0"/>
    <n v="0"/>
    <n v="0"/>
    <n v="2"/>
    <n v="0"/>
    <n v="-2"/>
    <n v="1.3"/>
    <d v="2025-11-24T00:00:00"/>
    <m/>
    <m/>
    <m/>
    <n v="10.299999999999999"/>
  </r>
  <r>
    <x v="367"/>
    <s v="PHO"/>
    <s v="HOU"/>
    <s v="L"/>
    <d v="1899-12-31T02:40:00"/>
    <n v="3"/>
    <n v="8"/>
    <n v="0.375"/>
    <n v="1"/>
    <n v="3"/>
    <n v="0.33300000000000002"/>
    <n v="0"/>
    <n v="0"/>
    <m/>
    <n v="3"/>
    <n v="1"/>
    <n v="4"/>
    <n v="0"/>
    <n v="2"/>
    <n v="0"/>
    <n v="5"/>
    <n v="2"/>
    <n v="7"/>
    <n v="-24"/>
    <n v="1.2"/>
    <d v="2025-11-24T00:00:00"/>
    <m/>
    <m/>
    <m/>
    <n v="26.666666666666668"/>
  </r>
  <r>
    <x v="236"/>
    <s v="NYK"/>
    <s v="BRK"/>
    <s v="W"/>
    <d v="1899-12-30T12:32:00"/>
    <n v="0"/>
    <n v="0"/>
    <m/>
    <n v="0"/>
    <n v="0"/>
    <m/>
    <n v="0"/>
    <n v="2"/>
    <n v="0"/>
    <n v="2"/>
    <n v="2"/>
    <n v="4"/>
    <n v="0"/>
    <n v="0"/>
    <n v="0"/>
    <n v="0"/>
    <n v="0"/>
    <n v="0"/>
    <n v="-7"/>
    <n v="1.2"/>
    <d v="2025-11-24T00:00:00"/>
    <m/>
    <m/>
    <m/>
    <n v="12.533333333333335"/>
  </r>
  <r>
    <x v="202"/>
    <s v="SAC"/>
    <s v="MIN"/>
    <s v="W"/>
    <d v="1899-12-30T13:17:00"/>
    <n v="1"/>
    <n v="3"/>
    <n v="0.33300000000000002"/>
    <n v="0"/>
    <n v="0"/>
    <m/>
    <n v="0"/>
    <n v="0"/>
    <m/>
    <n v="1"/>
    <n v="1"/>
    <n v="2"/>
    <n v="1"/>
    <n v="0"/>
    <n v="0"/>
    <n v="1"/>
    <n v="0"/>
    <n v="2"/>
    <n v="-9"/>
    <n v="1"/>
    <d v="2025-11-24T00:00:00"/>
    <m/>
    <m/>
    <m/>
    <n v="13.283333333333335"/>
  </r>
  <r>
    <x v="387"/>
    <s v="MIL"/>
    <s v="POR"/>
    <s v="L"/>
    <d v="1899-12-30T03:18:00"/>
    <n v="1"/>
    <n v="3"/>
    <n v="0.33300000000000002"/>
    <n v="1"/>
    <n v="2"/>
    <n v="0.5"/>
    <n v="0"/>
    <n v="0"/>
    <m/>
    <n v="0"/>
    <n v="0"/>
    <n v="0"/>
    <n v="0"/>
    <n v="0"/>
    <n v="0"/>
    <n v="0"/>
    <n v="1"/>
    <n v="3"/>
    <n v="6"/>
    <n v="0.9"/>
    <d v="2025-11-24T00:00:00"/>
    <m/>
    <m/>
    <m/>
    <n v="3.3000000000000003"/>
  </r>
  <r>
    <x v="215"/>
    <s v="CHI"/>
    <s v="NOP"/>
    <s v="L"/>
    <d v="1899-12-31T03:26:00"/>
    <n v="2"/>
    <n v="9"/>
    <n v="0.222"/>
    <n v="2"/>
    <n v="7"/>
    <n v="0.28599999999999998"/>
    <n v="0"/>
    <n v="0"/>
    <m/>
    <n v="0"/>
    <n v="4"/>
    <n v="4"/>
    <n v="2"/>
    <n v="0"/>
    <n v="0"/>
    <n v="1"/>
    <n v="3"/>
    <n v="6"/>
    <n v="-7"/>
    <n v="0.9"/>
    <d v="2025-11-24T00:00:00"/>
    <m/>
    <m/>
    <m/>
    <n v="27.43333333333333"/>
  </r>
  <r>
    <x v="99"/>
    <s v="MIN"/>
    <s v="SAC"/>
    <s v="L"/>
    <d v="1899-12-31T13:16:00"/>
    <n v="3"/>
    <n v="10"/>
    <n v="0.3"/>
    <n v="0"/>
    <n v="3"/>
    <n v="0"/>
    <n v="0"/>
    <n v="0"/>
    <m/>
    <n v="2"/>
    <n v="6"/>
    <n v="8"/>
    <n v="2"/>
    <n v="2"/>
    <n v="0"/>
    <n v="4"/>
    <n v="5"/>
    <n v="6"/>
    <n v="-6"/>
    <n v="0.8"/>
    <d v="2025-11-24T00:00:00"/>
    <m/>
    <m/>
    <m/>
    <n v="37.266666666666666"/>
  </r>
  <r>
    <x v="209"/>
    <s v="BRK"/>
    <s v="NYK"/>
    <s v="L"/>
    <d v="1899-12-30T22:48:00"/>
    <n v="2"/>
    <n v="7"/>
    <n v="0.28599999999999998"/>
    <n v="1"/>
    <n v="5"/>
    <n v="0.2"/>
    <n v="1"/>
    <n v="1"/>
    <n v="1"/>
    <n v="0"/>
    <n v="2"/>
    <n v="2"/>
    <n v="1"/>
    <n v="0"/>
    <n v="0"/>
    <n v="2"/>
    <n v="1"/>
    <n v="6"/>
    <n v="-5"/>
    <n v="0.8"/>
    <d v="2025-11-24T00:00:00"/>
    <m/>
    <m/>
    <m/>
    <n v="22.799999999999997"/>
  </r>
  <r>
    <x v="272"/>
    <s v="NYK"/>
    <s v="BRK"/>
    <s v="W"/>
    <d v="1899-12-30T20:04:00"/>
    <n v="6"/>
    <n v="12"/>
    <n v="0.5"/>
    <n v="0"/>
    <n v="6"/>
    <n v="0"/>
    <n v="0"/>
    <n v="0"/>
    <m/>
    <n v="0"/>
    <n v="0"/>
    <n v="0"/>
    <n v="1"/>
    <n v="0"/>
    <n v="0"/>
    <n v="4"/>
    <n v="5"/>
    <n v="12"/>
    <n v="10"/>
    <n v="0.7"/>
    <d v="2025-11-24T00:00:00"/>
    <m/>
    <m/>
    <m/>
    <n v="20.066666666666666"/>
  </r>
  <r>
    <x v="393"/>
    <s v="BRK"/>
    <s v="NYK"/>
    <s v="L"/>
    <d v="1899-12-30T02:33:00"/>
    <n v="0"/>
    <n v="0"/>
    <m/>
    <n v="0"/>
    <n v="0"/>
    <m/>
    <n v="0"/>
    <n v="0"/>
    <m/>
    <n v="1"/>
    <n v="0"/>
    <n v="1"/>
    <n v="0"/>
    <n v="0"/>
    <n v="0"/>
    <n v="0"/>
    <n v="0"/>
    <n v="0"/>
    <n v="5"/>
    <n v="0.7"/>
    <d v="2025-11-24T00:00:00"/>
    <m/>
    <m/>
    <m/>
    <n v="2.5499999999999998"/>
  </r>
  <r>
    <x v="456"/>
    <s v="MIL"/>
    <s v="POR"/>
    <s v="L"/>
    <d v="1899-12-30T03:18:00"/>
    <n v="0"/>
    <n v="0"/>
    <m/>
    <n v="0"/>
    <n v="0"/>
    <m/>
    <n v="0"/>
    <n v="0"/>
    <m/>
    <n v="0"/>
    <n v="0"/>
    <n v="0"/>
    <n v="1"/>
    <n v="0"/>
    <n v="0"/>
    <n v="0"/>
    <n v="0"/>
    <n v="0"/>
    <n v="6"/>
    <n v="0.7"/>
    <d v="2025-11-24T00:00:00"/>
    <m/>
    <m/>
    <m/>
    <n v="3.3000000000000003"/>
  </r>
  <r>
    <x v="288"/>
    <s v="PHO"/>
    <s v="HOU"/>
    <s v="L"/>
    <d v="1899-12-30T03:08:00"/>
    <n v="0"/>
    <n v="0"/>
    <m/>
    <n v="0"/>
    <n v="0"/>
    <m/>
    <n v="1"/>
    <n v="2"/>
    <n v="0.5"/>
    <n v="0"/>
    <n v="0"/>
    <n v="0"/>
    <n v="0"/>
    <n v="0"/>
    <n v="0"/>
    <n v="0"/>
    <n v="0"/>
    <n v="1"/>
    <n v="-2"/>
    <n v="0.6"/>
    <d v="2025-11-24T00:00:00"/>
    <m/>
    <m/>
    <m/>
    <n v="3.1333333333333337"/>
  </r>
  <r>
    <x v="284"/>
    <s v="MIL"/>
    <s v="POR"/>
    <s v="L"/>
    <d v="1899-12-30T07:19:00"/>
    <n v="1"/>
    <n v="5"/>
    <n v="0.2"/>
    <n v="1"/>
    <n v="4"/>
    <n v="0.25"/>
    <n v="0"/>
    <n v="0"/>
    <m/>
    <n v="0"/>
    <n v="0"/>
    <n v="0"/>
    <n v="2"/>
    <n v="0"/>
    <n v="0"/>
    <n v="0"/>
    <n v="3"/>
    <n v="3"/>
    <n v="-2"/>
    <n v="0.1"/>
    <d v="2025-11-24T00:00:00"/>
    <m/>
    <m/>
    <m/>
    <n v="7.3166666666666673"/>
  </r>
  <r>
    <x v="478"/>
    <s v="HOU"/>
    <s v="PHO"/>
    <s v="W"/>
    <d v="1899-12-30T02:3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24T00:00:00"/>
    <m/>
    <m/>
    <m/>
    <n v="2.5166666666666666"/>
  </r>
  <r>
    <x v="350"/>
    <s v="PHO"/>
    <s v="HOU"/>
    <s v="L"/>
    <d v="1899-12-30T03:0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1-24T00:00:00"/>
    <m/>
    <m/>
    <m/>
    <n v="3.1333333333333337"/>
  </r>
  <r>
    <x v="326"/>
    <s v="IND"/>
    <s v="DET"/>
    <s v="L"/>
    <d v="1899-12-30T06:26:00"/>
    <n v="0"/>
    <n v="0"/>
    <m/>
    <n v="0"/>
    <n v="0"/>
    <m/>
    <n v="0"/>
    <n v="0"/>
    <m/>
    <n v="1"/>
    <n v="0"/>
    <n v="1"/>
    <n v="0"/>
    <n v="0"/>
    <n v="0"/>
    <n v="0"/>
    <n v="2"/>
    <n v="0"/>
    <n v="-11"/>
    <n v="-0.1"/>
    <d v="2025-11-24T00:00:00"/>
    <m/>
    <m/>
    <m/>
    <n v="6.4333333333333336"/>
  </r>
  <r>
    <x v="117"/>
    <s v="UTA"/>
    <s v="GSW"/>
    <s v="L"/>
    <d v="1899-12-30T17:01:00"/>
    <n v="0"/>
    <n v="5"/>
    <n v="0"/>
    <n v="0"/>
    <n v="4"/>
    <n v="0"/>
    <n v="0"/>
    <n v="0"/>
    <m/>
    <n v="0"/>
    <n v="1"/>
    <n v="1"/>
    <n v="4"/>
    <n v="0"/>
    <n v="1"/>
    <n v="0"/>
    <n v="1"/>
    <n v="0"/>
    <n v="2"/>
    <n v="-0.1"/>
    <d v="2025-11-24T00:00:00"/>
    <m/>
    <m/>
    <m/>
    <n v="17.016666666666666"/>
  </r>
  <r>
    <x v="416"/>
    <s v="NYK"/>
    <s v="BRK"/>
    <s v="W"/>
    <d v="1899-12-30T04:50:00"/>
    <n v="0"/>
    <n v="0"/>
    <m/>
    <n v="0"/>
    <n v="0"/>
    <m/>
    <n v="0"/>
    <n v="0"/>
    <m/>
    <n v="0"/>
    <n v="1"/>
    <n v="1"/>
    <n v="0"/>
    <n v="0"/>
    <n v="0"/>
    <n v="0"/>
    <n v="1"/>
    <n v="0"/>
    <n v="3"/>
    <n v="-0.1"/>
    <d v="2025-11-24T00:00:00"/>
    <m/>
    <m/>
    <m/>
    <n v="4.8333333333333339"/>
  </r>
  <r>
    <x v="330"/>
    <s v="DEN"/>
    <s v="MEM"/>
    <s v="W"/>
    <d v="1899-12-30T15:02:00"/>
    <n v="0"/>
    <n v="2"/>
    <n v="0"/>
    <n v="0"/>
    <n v="2"/>
    <n v="0"/>
    <n v="0"/>
    <n v="0"/>
    <m/>
    <n v="4"/>
    <n v="1"/>
    <n v="5"/>
    <n v="0"/>
    <n v="0"/>
    <n v="0"/>
    <n v="1"/>
    <n v="2"/>
    <n v="0"/>
    <n v="-8"/>
    <n v="-0.1"/>
    <d v="2025-11-24T00:00:00"/>
    <m/>
    <m/>
    <m/>
    <n v="15.033333333333333"/>
  </r>
  <r>
    <x v="133"/>
    <s v="UTA"/>
    <s v="GSW"/>
    <s v="L"/>
    <d v="1899-12-30T20:03:00"/>
    <n v="1"/>
    <n v="5"/>
    <n v="0.2"/>
    <n v="0"/>
    <n v="4"/>
    <n v="0"/>
    <n v="0"/>
    <n v="0"/>
    <m/>
    <n v="0"/>
    <n v="3"/>
    <n v="3"/>
    <n v="2"/>
    <n v="0"/>
    <n v="0"/>
    <n v="1"/>
    <n v="1"/>
    <n v="2"/>
    <n v="-22"/>
    <n v="-0.2"/>
    <d v="2025-11-24T00:00:00"/>
    <m/>
    <m/>
    <m/>
    <n v="20.05"/>
  </r>
  <r>
    <x v="375"/>
    <s v="PHO"/>
    <s v="HOU"/>
    <s v="L"/>
    <d v="1899-12-30T22:41:00"/>
    <n v="0"/>
    <n v="3"/>
    <n v="0"/>
    <n v="0"/>
    <n v="3"/>
    <n v="0"/>
    <n v="0"/>
    <n v="0"/>
    <m/>
    <n v="2"/>
    <n v="5"/>
    <n v="7"/>
    <n v="0"/>
    <n v="1"/>
    <n v="1"/>
    <n v="2"/>
    <n v="2"/>
    <n v="0"/>
    <n v="-5"/>
    <n v="-0.3"/>
    <d v="2025-11-24T00:00:00"/>
    <m/>
    <m/>
    <m/>
    <n v="22.683333333333334"/>
  </r>
  <r>
    <x v="437"/>
    <s v="NYK"/>
    <s v="BRK"/>
    <s v="W"/>
    <d v="1899-12-30T02:3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5"/>
    <n v="-0.4"/>
    <d v="2025-11-24T00:00:00"/>
    <m/>
    <m/>
    <m/>
    <n v="2.5"/>
  </r>
  <r>
    <x v="479"/>
    <s v="NYK"/>
    <s v="BRK"/>
    <s v="W"/>
    <d v="1899-12-30T02:30:00"/>
    <n v="0"/>
    <n v="1"/>
    <n v="0"/>
    <n v="0"/>
    <n v="0"/>
    <m/>
    <n v="0"/>
    <n v="0"/>
    <m/>
    <n v="0"/>
    <n v="1"/>
    <n v="1"/>
    <n v="0"/>
    <n v="0"/>
    <n v="0"/>
    <n v="0"/>
    <n v="0"/>
    <n v="0"/>
    <n v="-5"/>
    <n v="-0.4"/>
    <d v="2025-11-24T00:00:00"/>
    <m/>
    <m/>
    <m/>
    <n v="2.5"/>
  </r>
  <r>
    <x v="278"/>
    <s v="DET"/>
    <s v="IND"/>
    <s v="W"/>
    <d v="1899-12-30T11:14:00"/>
    <n v="1"/>
    <n v="2"/>
    <n v="0.5"/>
    <n v="0"/>
    <n v="0"/>
    <m/>
    <n v="0"/>
    <n v="0"/>
    <m/>
    <n v="0"/>
    <n v="0"/>
    <n v="0"/>
    <n v="0"/>
    <n v="0"/>
    <n v="0"/>
    <n v="1"/>
    <n v="1"/>
    <n v="2"/>
    <n v="4"/>
    <n v="-0.4"/>
    <d v="2025-11-24T00:00:00"/>
    <m/>
    <m/>
    <m/>
    <n v="11.233333333333334"/>
  </r>
  <r>
    <x v="254"/>
    <s v="POR"/>
    <s v="MIL"/>
    <s v="W"/>
    <d v="1899-12-30T02:34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5-11-24T00:00:00"/>
    <m/>
    <m/>
    <m/>
    <n v="2.5666666666666664"/>
  </r>
  <r>
    <x v="473"/>
    <s v="IND"/>
    <s v="DET"/>
    <s v="L"/>
    <d v="1899-12-30T05:50:00"/>
    <n v="0"/>
    <n v="0"/>
    <m/>
    <n v="0"/>
    <n v="0"/>
    <m/>
    <n v="0"/>
    <n v="0"/>
    <m/>
    <n v="0"/>
    <n v="1"/>
    <n v="1"/>
    <n v="1"/>
    <n v="0"/>
    <n v="0"/>
    <n v="1"/>
    <n v="1"/>
    <n v="0"/>
    <n v="1"/>
    <n v="-0.4"/>
    <d v="2025-11-24T00:00:00"/>
    <m/>
    <m/>
    <m/>
    <n v="5.833333333333333"/>
  </r>
  <r>
    <x v="292"/>
    <s v="DAL"/>
    <s v="MIA"/>
    <s v="L"/>
    <d v="1899-12-30T04:41:00"/>
    <n v="0"/>
    <n v="0"/>
    <m/>
    <n v="0"/>
    <n v="0"/>
    <m/>
    <n v="0"/>
    <n v="0"/>
    <m/>
    <n v="0"/>
    <n v="1"/>
    <n v="1"/>
    <n v="0"/>
    <n v="0"/>
    <n v="0"/>
    <n v="0"/>
    <n v="2"/>
    <n v="0"/>
    <n v="-11"/>
    <n v="-0.5"/>
    <d v="2025-11-24T00:00:00"/>
    <m/>
    <m/>
    <m/>
    <n v="4.6833333333333336"/>
  </r>
  <r>
    <x v="231"/>
    <s v="MIL"/>
    <s v="POR"/>
    <s v="L"/>
    <d v="1899-12-30T03:18:00"/>
    <n v="0"/>
    <n v="1"/>
    <n v="0"/>
    <n v="0"/>
    <n v="0"/>
    <m/>
    <n v="0"/>
    <n v="0"/>
    <m/>
    <n v="0"/>
    <n v="0"/>
    <n v="0"/>
    <n v="0"/>
    <n v="0"/>
    <n v="0"/>
    <n v="0"/>
    <n v="0"/>
    <n v="0"/>
    <n v="6"/>
    <n v="-0.7"/>
    <d v="2025-11-24T00:00:00"/>
    <m/>
    <m/>
    <m/>
    <n v="3.3000000000000003"/>
  </r>
  <r>
    <x v="475"/>
    <s v="CHI"/>
    <s v="NOP"/>
    <s v="L"/>
    <d v="1899-12-30T02:09:00"/>
    <n v="0"/>
    <n v="2"/>
    <n v="0"/>
    <n v="0"/>
    <n v="1"/>
    <n v="0"/>
    <n v="0"/>
    <n v="0"/>
    <m/>
    <n v="0"/>
    <n v="0"/>
    <n v="0"/>
    <n v="0"/>
    <n v="1"/>
    <n v="0"/>
    <n v="0"/>
    <n v="1"/>
    <n v="0"/>
    <n v="-6"/>
    <n v="-0.8"/>
    <d v="2025-11-24T00:00:00"/>
    <m/>
    <m/>
    <m/>
    <n v="2.15"/>
  </r>
  <r>
    <x v="168"/>
    <s v="SAC"/>
    <s v="MIN"/>
    <s v="W"/>
    <d v="1899-12-30T05:12:00"/>
    <n v="0"/>
    <n v="0"/>
    <m/>
    <n v="0"/>
    <n v="0"/>
    <m/>
    <n v="0"/>
    <n v="0"/>
    <m/>
    <n v="0"/>
    <n v="0"/>
    <n v="0"/>
    <n v="0"/>
    <n v="0"/>
    <n v="0"/>
    <n v="1"/>
    <n v="0"/>
    <n v="0"/>
    <n v="2"/>
    <n v="-1"/>
    <d v="2025-11-24T00:00:00"/>
    <m/>
    <m/>
    <m/>
    <n v="5.2"/>
  </r>
  <r>
    <x v="401"/>
    <s v="HOU"/>
    <s v="PHO"/>
    <s v="W"/>
    <d v="1899-12-30T02:31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0"/>
    <n v="-1.1000000000000001"/>
    <d v="2025-11-24T00:00:00"/>
    <m/>
    <m/>
    <m/>
    <n v="2.5166666666666666"/>
  </r>
  <r>
    <x v="226"/>
    <s v="MIN"/>
    <s v="SAC"/>
    <s v="L"/>
    <d v="1899-12-30T06:25:00"/>
    <n v="0"/>
    <n v="3"/>
    <n v="0"/>
    <n v="0"/>
    <n v="0"/>
    <m/>
    <n v="0"/>
    <n v="0"/>
    <m/>
    <n v="2"/>
    <n v="1"/>
    <n v="3"/>
    <n v="0"/>
    <n v="0"/>
    <n v="0"/>
    <n v="0"/>
    <n v="2"/>
    <n v="0"/>
    <n v="1"/>
    <n v="-1.2"/>
    <d v="2025-11-24T00:00:00"/>
    <m/>
    <m/>
    <m/>
    <n v="6.4166666666666661"/>
  </r>
  <r>
    <x v="410"/>
    <s v="BRK"/>
    <s v="NYK"/>
    <s v="L"/>
    <d v="1899-12-30T02:33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5"/>
    <n v="-1.4"/>
    <d v="2025-11-24T00:00:00"/>
    <m/>
    <m/>
    <m/>
    <n v="2.5499999999999998"/>
  </r>
  <r>
    <x v="281"/>
    <s v="DAL"/>
    <s v="MIA"/>
    <s v="L"/>
    <d v="1899-12-30T04:31:00"/>
    <n v="0"/>
    <n v="0"/>
    <m/>
    <n v="0"/>
    <n v="0"/>
    <m/>
    <n v="0"/>
    <n v="0"/>
    <m/>
    <n v="0"/>
    <n v="1"/>
    <n v="1"/>
    <n v="0"/>
    <n v="0"/>
    <n v="0"/>
    <n v="1"/>
    <n v="2"/>
    <n v="0"/>
    <n v="-11"/>
    <n v="-1.5"/>
    <d v="2025-11-24T00:00:00"/>
    <m/>
    <m/>
    <m/>
    <n v="4.5166666666666666"/>
  </r>
  <r>
    <x v="315"/>
    <s v="IND"/>
    <s v="DET"/>
    <s v="L"/>
    <d v="1899-12-30T23:26:00"/>
    <n v="0"/>
    <n v="3"/>
    <n v="0"/>
    <n v="0"/>
    <n v="3"/>
    <n v="0"/>
    <n v="0"/>
    <n v="0"/>
    <m/>
    <n v="0"/>
    <n v="1"/>
    <n v="1"/>
    <n v="1"/>
    <n v="0"/>
    <n v="0"/>
    <n v="0"/>
    <n v="1"/>
    <n v="0"/>
    <n v="-10"/>
    <n v="-1.5"/>
    <d v="2025-11-24T00:00:00"/>
    <m/>
    <m/>
    <m/>
    <n v="23.433333333333334"/>
  </r>
  <r>
    <x v="356"/>
    <s v="PHO"/>
    <s v="HOU"/>
    <s v="L"/>
    <d v="1899-12-30T07:40:00"/>
    <n v="0"/>
    <n v="1"/>
    <n v="0"/>
    <n v="0"/>
    <n v="1"/>
    <n v="0"/>
    <n v="0"/>
    <n v="0"/>
    <m/>
    <n v="0"/>
    <n v="1"/>
    <n v="1"/>
    <n v="0"/>
    <n v="0"/>
    <n v="0"/>
    <n v="0"/>
    <n v="3"/>
    <n v="0"/>
    <n v="-6"/>
    <n v="-1.6"/>
    <d v="2025-11-24T00:00:00"/>
    <m/>
    <m/>
    <m/>
    <n v="7.6666666666666661"/>
  </r>
  <r>
    <x v="145"/>
    <s v="MIN"/>
    <s v="SAC"/>
    <s v="L"/>
    <d v="1899-12-30T07:23:00"/>
    <n v="0"/>
    <n v="1"/>
    <n v="0"/>
    <n v="0"/>
    <n v="1"/>
    <n v="0"/>
    <n v="0"/>
    <n v="0"/>
    <m/>
    <n v="0"/>
    <n v="1"/>
    <n v="1"/>
    <n v="0"/>
    <n v="0"/>
    <n v="0"/>
    <n v="0"/>
    <n v="3"/>
    <n v="0"/>
    <n v="-4"/>
    <n v="-1.6"/>
    <d v="2025-11-24T00:00:00"/>
    <m/>
    <m/>
    <m/>
    <n v="7.3833333333333337"/>
  </r>
  <r>
    <x v="246"/>
    <s v="MIL"/>
    <s v="POR"/>
    <s v="L"/>
    <d v="1899-12-30T10:56:00"/>
    <n v="0"/>
    <n v="1"/>
    <n v="0"/>
    <n v="0"/>
    <n v="0"/>
    <m/>
    <n v="0"/>
    <n v="0"/>
    <m/>
    <n v="1"/>
    <n v="0"/>
    <n v="1"/>
    <n v="0"/>
    <n v="0"/>
    <n v="0"/>
    <n v="0"/>
    <n v="4"/>
    <n v="0"/>
    <n v="-17"/>
    <n v="-1.6"/>
    <d v="2025-11-24T00:00:00"/>
    <m/>
    <m/>
    <m/>
    <n v="10.933333333333334"/>
  </r>
  <r>
    <x v="266"/>
    <s v="NYK"/>
    <s v="BRK"/>
    <s v="W"/>
    <d v="1899-12-30T02:30:00"/>
    <n v="0"/>
    <n v="0"/>
    <m/>
    <n v="0"/>
    <n v="0"/>
    <m/>
    <n v="0"/>
    <n v="0"/>
    <m/>
    <n v="0"/>
    <n v="0"/>
    <n v="0"/>
    <n v="0"/>
    <n v="0"/>
    <n v="0"/>
    <n v="1"/>
    <n v="2"/>
    <n v="0"/>
    <n v="-5"/>
    <n v="-1.8"/>
    <d v="2025-11-24T00:00:00"/>
    <m/>
    <m/>
    <m/>
    <n v="2.5"/>
  </r>
  <r>
    <x v="274"/>
    <s v="SAC"/>
    <s v="MIN"/>
    <s v="W"/>
    <d v="1899-12-30T13:55:00"/>
    <n v="0"/>
    <n v="4"/>
    <n v="0"/>
    <n v="0"/>
    <n v="1"/>
    <n v="0"/>
    <n v="1"/>
    <n v="2"/>
    <n v="0.5"/>
    <n v="1"/>
    <n v="1"/>
    <n v="2"/>
    <n v="0"/>
    <n v="0"/>
    <n v="0"/>
    <n v="0"/>
    <n v="3"/>
    <n v="1"/>
    <n v="-5"/>
    <n v="-2.4"/>
    <d v="2025-11-24T00:00:00"/>
    <m/>
    <m/>
    <m/>
    <n v="13.916666666666668"/>
  </r>
  <r>
    <x v="239"/>
    <s v="MIA"/>
    <s v="DAL"/>
    <s v="W"/>
    <d v="1899-12-30T15:49:00"/>
    <n v="0"/>
    <n v="6"/>
    <n v="0"/>
    <n v="0"/>
    <n v="3"/>
    <n v="0"/>
    <n v="0"/>
    <n v="0"/>
    <m/>
    <n v="1"/>
    <n v="2"/>
    <n v="3"/>
    <n v="1"/>
    <n v="1"/>
    <n v="0"/>
    <n v="1"/>
    <n v="1"/>
    <n v="0"/>
    <n v="-15"/>
    <n v="-2.6"/>
    <d v="2025-11-24T00:00:00"/>
    <m/>
    <m/>
    <m/>
    <n v="15.816666666666666"/>
  </r>
  <r>
    <x v="242"/>
    <s v="DAL"/>
    <s v="MIA"/>
    <s v="L"/>
    <d v="1899-12-30T09:46:00"/>
    <n v="0"/>
    <n v="3"/>
    <n v="0"/>
    <n v="0"/>
    <n v="2"/>
    <n v="0"/>
    <n v="0"/>
    <n v="0"/>
    <m/>
    <n v="0"/>
    <n v="1"/>
    <n v="1"/>
    <n v="2"/>
    <n v="0"/>
    <n v="0"/>
    <n v="2"/>
    <n v="1"/>
    <n v="0"/>
    <n v="-5"/>
    <n v="-2.8"/>
    <d v="2025-11-24T00:00:00"/>
    <m/>
    <m/>
    <m/>
    <n v="9.7666666666666657"/>
  </r>
  <r>
    <x v="64"/>
    <s v="TOR"/>
    <s v="CLE"/>
    <s v="W"/>
    <d v="1899-12-30T11:04:00"/>
    <n v="0"/>
    <n v="5"/>
    <n v="0"/>
    <n v="0"/>
    <n v="3"/>
    <n v="0"/>
    <n v="0"/>
    <n v="0"/>
    <m/>
    <n v="0"/>
    <n v="0"/>
    <n v="0"/>
    <n v="0"/>
    <n v="0"/>
    <n v="0"/>
    <n v="0"/>
    <n v="3"/>
    <n v="0"/>
    <n v="2"/>
    <n v="-4.7"/>
    <d v="2025-11-24T00:00:00"/>
    <m/>
    <m/>
    <m/>
    <n v="11.066666666666666"/>
  </r>
  <r>
    <x v="0"/>
    <s v="LAL"/>
    <s v="LAC"/>
    <s v="W"/>
    <d v="1899-12-31T14:16:00"/>
    <n v="14"/>
    <n v="28"/>
    <n v="0.5"/>
    <n v="7"/>
    <n v="12"/>
    <n v="0.58299999999999996"/>
    <n v="8"/>
    <n v="11"/>
    <n v="0.72699999999999998"/>
    <n v="2"/>
    <n v="7"/>
    <n v="9"/>
    <n v="13"/>
    <n v="1"/>
    <n v="1"/>
    <n v="3"/>
    <n v="4"/>
    <n v="43"/>
    <n v="9"/>
    <n v="37.5"/>
    <d v="2025-11-25T00:00:00"/>
    <m/>
    <m/>
    <m/>
    <n v="38.266666666666666"/>
  </r>
  <r>
    <x v="199"/>
    <s v="WAS"/>
    <s v="ATL"/>
    <s v="W"/>
    <d v="1899-12-31T12:48:00"/>
    <n v="17"/>
    <n v="25"/>
    <n v="0.68"/>
    <n v="10"/>
    <n v="13"/>
    <n v="0.76900000000000002"/>
    <n v="2"/>
    <n v="4"/>
    <n v="0.5"/>
    <n v="0"/>
    <n v="5"/>
    <n v="5"/>
    <n v="4"/>
    <n v="1"/>
    <n v="0"/>
    <n v="2"/>
    <n v="1"/>
    <n v="46"/>
    <n v="19"/>
    <n v="37.4"/>
    <d v="2025-11-25T00:00:00"/>
    <m/>
    <m/>
    <m/>
    <n v="36.800000000000004"/>
  </r>
  <r>
    <x v="4"/>
    <s v="LAL"/>
    <s v="LAC"/>
    <s v="W"/>
    <d v="1899-12-31T11:03:00"/>
    <n v="11"/>
    <n v="16"/>
    <n v="0.68799999999999994"/>
    <n v="2"/>
    <n v="4"/>
    <n v="0.5"/>
    <n v="7"/>
    <n v="7"/>
    <n v="1"/>
    <n v="3"/>
    <n v="6"/>
    <n v="9"/>
    <n v="3"/>
    <n v="3"/>
    <n v="0"/>
    <n v="1"/>
    <n v="3"/>
    <n v="31"/>
    <n v="19"/>
    <n v="31"/>
    <d v="2025-11-25T00:00:00"/>
    <m/>
    <m/>
    <m/>
    <n v="35.049999999999997"/>
  </r>
  <r>
    <x v="161"/>
    <s v="WAS"/>
    <s v="ATL"/>
    <s v="W"/>
    <d v="1899-12-31T13:40:00"/>
    <n v="11"/>
    <n v="15"/>
    <n v="0.73299999999999998"/>
    <n v="1"/>
    <n v="2"/>
    <n v="0.5"/>
    <n v="4"/>
    <n v="8"/>
    <n v="0.5"/>
    <n v="3"/>
    <n v="8"/>
    <n v="11"/>
    <n v="0"/>
    <n v="2"/>
    <n v="2"/>
    <n v="1"/>
    <n v="2"/>
    <n v="27"/>
    <n v="30"/>
    <n v="25.4"/>
    <d v="2025-11-25T00:00:00"/>
    <m/>
    <m/>
    <m/>
    <n v="37.666666666666664"/>
  </r>
  <r>
    <x v="201"/>
    <s v="ORL"/>
    <s v="PHI"/>
    <s v="W"/>
    <d v="1899-12-31T03:57:00"/>
    <n v="12"/>
    <n v="17"/>
    <n v="0.70599999999999996"/>
    <n v="4"/>
    <n v="6"/>
    <n v="0.66700000000000004"/>
    <n v="3"/>
    <n v="4"/>
    <n v="0.75"/>
    <n v="0"/>
    <n v="1"/>
    <n v="1"/>
    <n v="3"/>
    <n v="1"/>
    <n v="0"/>
    <n v="3"/>
    <n v="2"/>
    <n v="31"/>
    <n v="31"/>
    <n v="23.1"/>
    <d v="2025-11-25T00:00:00"/>
    <m/>
    <m/>
    <m/>
    <n v="27.95"/>
  </r>
  <r>
    <x v="89"/>
    <s v="LAC"/>
    <s v="LAL"/>
    <s v="L"/>
    <d v="1899-12-31T12:50:00"/>
    <n v="9"/>
    <n v="21"/>
    <n v="0.42899999999999999"/>
    <n v="3"/>
    <n v="12"/>
    <n v="0.25"/>
    <n v="8"/>
    <n v="8"/>
    <n v="1"/>
    <n v="1"/>
    <n v="4"/>
    <n v="5"/>
    <n v="9"/>
    <n v="2"/>
    <n v="0"/>
    <n v="5"/>
    <n v="3"/>
    <n v="29"/>
    <n v="-1"/>
    <n v="21.9"/>
    <d v="2025-11-25T00:00:00"/>
    <m/>
    <m/>
    <m/>
    <n v="36.833333333333336"/>
  </r>
  <r>
    <x v="468"/>
    <s v="LAL"/>
    <s v="LAC"/>
    <s v="W"/>
    <d v="1899-12-31T08:19:00"/>
    <n v="9"/>
    <n v="15"/>
    <n v="0.6"/>
    <n v="2"/>
    <n v="5"/>
    <n v="0.4"/>
    <n v="5"/>
    <n v="6"/>
    <n v="0.83299999999999996"/>
    <n v="1"/>
    <n v="5"/>
    <n v="6"/>
    <n v="6"/>
    <n v="1"/>
    <n v="1"/>
    <n v="3"/>
    <n v="3"/>
    <n v="25"/>
    <n v="18"/>
    <n v="21.6"/>
    <d v="2025-11-25T00:00:00"/>
    <m/>
    <m/>
    <m/>
    <n v="32.316666666666663"/>
  </r>
  <r>
    <x v="65"/>
    <s v="ORL"/>
    <s v="PHI"/>
    <s v="W"/>
    <d v="1899-12-31T02:38:00"/>
    <n v="8"/>
    <n v="13"/>
    <n v="0.61499999999999999"/>
    <n v="1"/>
    <n v="2"/>
    <n v="0.5"/>
    <n v="4"/>
    <n v="6"/>
    <n v="0.66700000000000004"/>
    <n v="1"/>
    <n v="4"/>
    <n v="5"/>
    <n v="3"/>
    <n v="1"/>
    <n v="0"/>
    <n v="1"/>
    <n v="0"/>
    <n v="21"/>
    <n v="22"/>
    <n v="18.3"/>
    <d v="2025-11-25T00:00:00"/>
    <m/>
    <m/>
    <m/>
    <n v="26.633333333333333"/>
  </r>
  <r>
    <x v="173"/>
    <s v="WAS"/>
    <s v="ATL"/>
    <s v="W"/>
    <d v="1899-12-31T00:29:00"/>
    <n v="6"/>
    <n v="11"/>
    <n v="0.54500000000000004"/>
    <n v="4"/>
    <n v="8"/>
    <n v="0.5"/>
    <n v="3"/>
    <n v="5"/>
    <n v="0.6"/>
    <n v="0"/>
    <n v="3"/>
    <n v="3"/>
    <n v="1"/>
    <n v="3"/>
    <n v="1"/>
    <n v="0"/>
    <n v="0"/>
    <n v="19"/>
    <n v="23"/>
    <n v="18.2"/>
    <d v="2025-11-25T00:00:00"/>
    <m/>
    <m/>
    <m/>
    <n v="24.483333333333334"/>
  </r>
  <r>
    <x v="79"/>
    <s v="ATL"/>
    <s v="WAS"/>
    <s v="L"/>
    <d v="1899-12-30T21:46:00"/>
    <n v="7"/>
    <n v="13"/>
    <n v="0.53800000000000003"/>
    <n v="2"/>
    <n v="5"/>
    <n v="0.4"/>
    <n v="6"/>
    <n v="7"/>
    <n v="0.85699999999999998"/>
    <n v="2"/>
    <n v="6"/>
    <n v="8"/>
    <n v="1"/>
    <n v="0"/>
    <n v="0"/>
    <n v="0"/>
    <n v="5"/>
    <n v="22"/>
    <n v="-4"/>
    <n v="17.2"/>
    <d v="2025-11-25T00:00:00"/>
    <m/>
    <m/>
    <m/>
    <n v="21.766666666666666"/>
  </r>
  <r>
    <x v="119"/>
    <s v="LAC"/>
    <s v="LAL"/>
    <s v="L"/>
    <d v="1899-12-31T09:58:00"/>
    <n v="6"/>
    <n v="8"/>
    <n v="0.75"/>
    <n v="4"/>
    <n v="6"/>
    <n v="0.66700000000000004"/>
    <n v="2"/>
    <n v="2"/>
    <n v="1"/>
    <n v="0"/>
    <n v="5"/>
    <n v="5"/>
    <n v="1"/>
    <n v="0"/>
    <n v="0"/>
    <n v="1"/>
    <n v="2"/>
    <n v="18"/>
    <n v="-9"/>
    <n v="15.2"/>
    <d v="2025-11-25T00:00:00"/>
    <m/>
    <m/>
    <m/>
    <n v="33.966666666666669"/>
  </r>
  <r>
    <x v="123"/>
    <s v="ATL"/>
    <s v="WAS"/>
    <s v="L"/>
    <d v="1899-12-31T05:51:00"/>
    <n v="6"/>
    <n v="12"/>
    <n v="0.5"/>
    <n v="4"/>
    <n v="9"/>
    <n v="0.44400000000000001"/>
    <n v="1"/>
    <n v="2"/>
    <n v="0.5"/>
    <n v="2"/>
    <n v="3"/>
    <n v="5"/>
    <n v="0"/>
    <n v="2"/>
    <n v="3"/>
    <n v="1"/>
    <n v="2"/>
    <n v="17"/>
    <n v="-11"/>
    <n v="15.2"/>
    <d v="2025-11-25T00:00:00"/>
    <m/>
    <m/>
    <m/>
    <n v="29.849999999999998"/>
  </r>
  <r>
    <x v="70"/>
    <s v="WAS"/>
    <s v="ATL"/>
    <s v="W"/>
    <d v="1899-12-31T07:10:00"/>
    <n v="3"/>
    <n v="8"/>
    <n v="0.375"/>
    <n v="1"/>
    <n v="1"/>
    <n v="1"/>
    <n v="3"/>
    <n v="3"/>
    <n v="1"/>
    <n v="2"/>
    <n v="5"/>
    <n v="7"/>
    <n v="12"/>
    <n v="1"/>
    <n v="1"/>
    <n v="2"/>
    <n v="4"/>
    <n v="10"/>
    <n v="34"/>
    <n v="15"/>
    <d v="2025-11-25T00:00:00"/>
    <m/>
    <m/>
    <m/>
    <n v="31.166666666666668"/>
  </r>
  <r>
    <x v="41"/>
    <s v="PHI"/>
    <s v="ORL"/>
    <s v="L"/>
    <d v="1899-12-31T07:58:00"/>
    <n v="7"/>
    <n v="15"/>
    <n v="0.46700000000000003"/>
    <n v="1"/>
    <n v="5"/>
    <n v="0.2"/>
    <n v="5"/>
    <n v="6"/>
    <n v="0.83299999999999996"/>
    <n v="0"/>
    <n v="1"/>
    <n v="1"/>
    <n v="4"/>
    <n v="1"/>
    <n v="0"/>
    <n v="1"/>
    <n v="2"/>
    <n v="20"/>
    <n v="-30"/>
    <n v="14.2"/>
    <d v="2025-11-25T00:00:00"/>
    <m/>
    <m/>
    <m/>
    <n v="31.966666666666665"/>
  </r>
  <r>
    <x v="287"/>
    <s v="LAC"/>
    <s v="LAL"/>
    <s v="L"/>
    <d v="1899-12-31T06:14:00"/>
    <n v="8"/>
    <n v="13"/>
    <n v="0.61499999999999999"/>
    <n v="3"/>
    <n v="6"/>
    <n v="0.5"/>
    <n v="0"/>
    <n v="0"/>
    <m/>
    <n v="0"/>
    <n v="0"/>
    <n v="0"/>
    <n v="3"/>
    <n v="1"/>
    <n v="0"/>
    <n v="2"/>
    <n v="2"/>
    <n v="19"/>
    <n v="-12"/>
    <n v="13.4"/>
    <d v="2025-11-25T00:00:00"/>
    <m/>
    <m/>
    <m/>
    <n v="30.233333333333334"/>
  </r>
  <r>
    <x v="151"/>
    <s v="ORL"/>
    <s v="PHI"/>
    <s v="W"/>
    <d v="1899-12-30T21:49:00"/>
    <n v="4"/>
    <n v="5"/>
    <n v="0.8"/>
    <n v="0"/>
    <n v="1"/>
    <n v="0"/>
    <n v="4"/>
    <n v="4"/>
    <n v="1"/>
    <n v="3"/>
    <n v="5"/>
    <n v="8"/>
    <n v="1"/>
    <n v="0"/>
    <n v="0"/>
    <n v="1"/>
    <n v="1"/>
    <n v="12"/>
    <n v="33"/>
    <n v="13"/>
    <d v="2025-11-25T00:00:00"/>
    <m/>
    <m/>
    <m/>
    <n v="21.816666666666666"/>
  </r>
  <r>
    <x v="81"/>
    <s v="ATL"/>
    <s v="WAS"/>
    <s v="L"/>
    <d v="1899-12-30T19:36:00"/>
    <n v="8"/>
    <n v="14"/>
    <n v="0.57099999999999995"/>
    <n v="3"/>
    <n v="6"/>
    <n v="0.5"/>
    <n v="1"/>
    <n v="2"/>
    <n v="0.5"/>
    <n v="1"/>
    <n v="2"/>
    <n v="3"/>
    <n v="0"/>
    <n v="0"/>
    <n v="1"/>
    <n v="1"/>
    <n v="3"/>
    <n v="20"/>
    <n v="-22"/>
    <n v="12.8"/>
    <d v="2025-11-25T00:00:00"/>
    <m/>
    <m/>
    <m/>
    <n v="19.600000000000001"/>
  </r>
  <r>
    <x v="392"/>
    <s v="PHI"/>
    <s v="ORL"/>
    <s v="L"/>
    <d v="1899-12-30T22:25:00"/>
    <n v="4"/>
    <n v="4"/>
    <n v="1"/>
    <n v="2"/>
    <n v="2"/>
    <n v="1"/>
    <n v="0"/>
    <n v="0"/>
    <m/>
    <n v="1"/>
    <n v="1"/>
    <n v="2"/>
    <n v="2"/>
    <n v="2"/>
    <n v="0"/>
    <n v="1"/>
    <n v="0"/>
    <n v="10"/>
    <n v="-14"/>
    <n v="12.2"/>
    <d v="2025-11-25T00:00:00"/>
    <m/>
    <m/>
    <m/>
    <n v="22.416666666666668"/>
  </r>
  <r>
    <x v="185"/>
    <s v="LAC"/>
    <s v="LAL"/>
    <s v="L"/>
    <d v="1899-12-31T03:38:00"/>
    <n v="6"/>
    <n v="14"/>
    <n v="0.42899999999999999"/>
    <n v="1"/>
    <n v="5"/>
    <n v="0.2"/>
    <n v="6"/>
    <n v="6"/>
    <n v="1"/>
    <n v="0"/>
    <n v="5"/>
    <n v="5"/>
    <n v="3"/>
    <n v="1"/>
    <n v="0"/>
    <n v="3"/>
    <n v="3"/>
    <n v="19"/>
    <n v="-14"/>
    <n v="12"/>
    <d v="2025-11-25T00:00:00"/>
    <m/>
    <m/>
    <m/>
    <n v="27.633333333333333"/>
  </r>
  <r>
    <x v="250"/>
    <s v="ATL"/>
    <s v="WAS"/>
    <s v="L"/>
    <d v="1899-12-31T08:00:00"/>
    <n v="5"/>
    <n v="11"/>
    <n v="0.45500000000000002"/>
    <n v="1"/>
    <n v="3"/>
    <n v="0.33300000000000002"/>
    <n v="0"/>
    <n v="0"/>
    <m/>
    <n v="4"/>
    <n v="5"/>
    <n v="9"/>
    <n v="7"/>
    <n v="0"/>
    <n v="0"/>
    <n v="3"/>
    <n v="1"/>
    <n v="11"/>
    <n v="-23"/>
    <n v="11.1"/>
    <d v="2025-11-25T00:00:00"/>
    <m/>
    <m/>
    <m/>
    <n v="32"/>
  </r>
  <r>
    <x v="102"/>
    <s v="ORL"/>
    <s v="PHI"/>
    <s v="W"/>
    <d v="1899-12-30T15:41:00"/>
    <n v="2"/>
    <n v="7"/>
    <n v="0.28599999999999998"/>
    <n v="0"/>
    <n v="3"/>
    <n v="0"/>
    <n v="0"/>
    <n v="0"/>
    <m/>
    <n v="1"/>
    <n v="4"/>
    <n v="5"/>
    <n v="11"/>
    <n v="2"/>
    <n v="2"/>
    <n v="1"/>
    <n v="2"/>
    <n v="4"/>
    <n v="12"/>
    <n v="11.1"/>
    <d v="2025-11-25T00:00:00"/>
    <m/>
    <m/>
    <m/>
    <n v="15.683333333333334"/>
  </r>
  <r>
    <x v="303"/>
    <s v="ORL"/>
    <s v="PHI"/>
    <s v="W"/>
    <d v="1899-12-30T15:56:00"/>
    <n v="3"/>
    <n v="4"/>
    <n v="0.75"/>
    <n v="2"/>
    <n v="3"/>
    <n v="0.66700000000000004"/>
    <n v="2"/>
    <n v="2"/>
    <n v="1"/>
    <n v="0"/>
    <n v="1"/>
    <n v="1"/>
    <n v="3"/>
    <n v="1"/>
    <n v="0"/>
    <n v="0"/>
    <n v="2"/>
    <n v="10"/>
    <n v="7"/>
    <n v="11"/>
    <d v="2025-11-25T00:00:00"/>
    <m/>
    <m/>
    <m/>
    <n v="15.933333333333334"/>
  </r>
  <r>
    <x v="108"/>
    <s v="ORL"/>
    <s v="PHI"/>
    <s v="W"/>
    <d v="1899-12-31T04:39:00"/>
    <n v="6"/>
    <n v="15"/>
    <n v="0.4"/>
    <n v="1"/>
    <n v="5"/>
    <n v="0.2"/>
    <n v="2"/>
    <n v="2"/>
    <n v="1"/>
    <n v="1"/>
    <n v="1"/>
    <n v="2"/>
    <n v="6"/>
    <n v="2"/>
    <n v="0"/>
    <n v="2"/>
    <n v="4"/>
    <n v="15"/>
    <n v="44"/>
    <n v="10.5"/>
    <d v="2025-11-25T00:00:00"/>
    <m/>
    <m/>
    <m/>
    <n v="28.650000000000002"/>
  </r>
  <r>
    <x v="88"/>
    <s v="ORL"/>
    <s v="PHI"/>
    <s v="W"/>
    <d v="1899-12-30T19:35:00"/>
    <n v="5"/>
    <n v="9"/>
    <n v="0.55600000000000005"/>
    <n v="0"/>
    <n v="1"/>
    <n v="0"/>
    <n v="0"/>
    <n v="0"/>
    <m/>
    <n v="3"/>
    <n v="6"/>
    <n v="9"/>
    <n v="2"/>
    <n v="1"/>
    <n v="1"/>
    <n v="1"/>
    <n v="3"/>
    <n v="10"/>
    <n v="11"/>
    <n v="10.5"/>
    <d v="2025-11-25T00:00:00"/>
    <m/>
    <m/>
    <m/>
    <n v="19.583333333333332"/>
  </r>
  <r>
    <x v="68"/>
    <s v="LAC"/>
    <s v="LAL"/>
    <s v="L"/>
    <d v="1899-12-31T12:55:00"/>
    <n v="5"/>
    <n v="12"/>
    <n v="0.41699999999999998"/>
    <n v="0"/>
    <n v="0"/>
    <m/>
    <n v="0"/>
    <n v="2"/>
    <n v="0"/>
    <n v="6"/>
    <n v="4"/>
    <n v="10"/>
    <n v="4"/>
    <n v="1"/>
    <n v="2"/>
    <n v="1"/>
    <n v="5"/>
    <n v="10"/>
    <n v="-11"/>
    <n v="10.4"/>
    <d v="2025-11-25T00:00:00"/>
    <m/>
    <m/>
    <m/>
    <n v="36.916666666666664"/>
  </r>
  <r>
    <x v="124"/>
    <s v="ORL"/>
    <s v="PHI"/>
    <s v="W"/>
    <d v="1899-12-30T17:28:00"/>
    <n v="4"/>
    <n v="6"/>
    <n v="0.66700000000000004"/>
    <n v="2"/>
    <n v="3"/>
    <n v="0.66700000000000004"/>
    <n v="0"/>
    <n v="0"/>
    <m/>
    <n v="0"/>
    <n v="4"/>
    <n v="4"/>
    <n v="3"/>
    <n v="0"/>
    <n v="1"/>
    <n v="0"/>
    <n v="3"/>
    <n v="10"/>
    <n v="8"/>
    <n v="10.199999999999999"/>
    <d v="2025-11-25T00:00:00"/>
    <m/>
    <m/>
    <m/>
    <n v="17.466666666666665"/>
  </r>
  <r>
    <x v="25"/>
    <s v="LAL"/>
    <s v="LAC"/>
    <s v="W"/>
    <d v="1899-12-31T05:50:00"/>
    <n v="3"/>
    <n v="4"/>
    <n v="0.75"/>
    <n v="0"/>
    <n v="0"/>
    <m/>
    <n v="2"/>
    <n v="2"/>
    <n v="1"/>
    <n v="1"/>
    <n v="3"/>
    <n v="4"/>
    <n v="3"/>
    <n v="1"/>
    <n v="1"/>
    <n v="1"/>
    <n v="2"/>
    <n v="8"/>
    <n v="21"/>
    <n v="10"/>
    <d v="2025-11-25T00:00:00"/>
    <m/>
    <m/>
    <m/>
    <n v="29.833333333333336"/>
  </r>
  <r>
    <x v="441"/>
    <s v="PHI"/>
    <s v="ORL"/>
    <s v="L"/>
    <d v="1899-12-31T00:55:00"/>
    <n v="6"/>
    <n v="13"/>
    <n v="0.46200000000000002"/>
    <n v="2"/>
    <n v="5"/>
    <n v="0.4"/>
    <n v="1"/>
    <n v="2"/>
    <n v="0.5"/>
    <n v="1"/>
    <n v="0"/>
    <n v="1"/>
    <n v="3"/>
    <n v="0"/>
    <n v="0"/>
    <n v="0"/>
    <n v="2"/>
    <n v="15"/>
    <n v="-31"/>
    <n v="9.9"/>
    <d v="2025-11-25T00:00:00"/>
    <m/>
    <m/>
    <m/>
    <n v="24.916666666666664"/>
  </r>
  <r>
    <x v="346"/>
    <s v="ORL"/>
    <s v="PHI"/>
    <s v="W"/>
    <d v="1899-12-30T18:24:00"/>
    <n v="5"/>
    <n v="10"/>
    <n v="0.5"/>
    <n v="1"/>
    <n v="5"/>
    <n v="0.2"/>
    <n v="2"/>
    <n v="2"/>
    <n v="1"/>
    <n v="1"/>
    <n v="1"/>
    <n v="2"/>
    <n v="1"/>
    <n v="0"/>
    <n v="0"/>
    <n v="0"/>
    <n v="1"/>
    <n v="13"/>
    <n v="14"/>
    <n v="9.3000000000000007"/>
    <d v="2025-11-25T00:00:00"/>
    <m/>
    <m/>
    <m/>
    <n v="18.400000000000002"/>
  </r>
  <r>
    <x v="396"/>
    <s v="ORL"/>
    <s v="PHI"/>
    <s v="W"/>
    <d v="1899-12-30T21:49:00"/>
    <n v="3"/>
    <n v="9"/>
    <n v="0.33300000000000002"/>
    <n v="1"/>
    <n v="2"/>
    <n v="0.5"/>
    <n v="3"/>
    <n v="4"/>
    <n v="0.75"/>
    <n v="5"/>
    <n v="4"/>
    <n v="9"/>
    <n v="2"/>
    <n v="0"/>
    <n v="0"/>
    <n v="1"/>
    <n v="1"/>
    <n v="10"/>
    <n v="21"/>
    <n v="9.1999999999999993"/>
    <d v="2025-11-25T00:00:00"/>
    <m/>
    <m/>
    <m/>
    <n v="21.816666666666666"/>
  </r>
  <r>
    <x v="422"/>
    <s v="WAS"/>
    <s v="ATL"/>
    <s v="W"/>
    <d v="1899-12-31T10:10:00"/>
    <n v="2"/>
    <n v="6"/>
    <n v="0.33300000000000002"/>
    <n v="0"/>
    <n v="3"/>
    <n v="0"/>
    <n v="5"/>
    <n v="6"/>
    <n v="0.83299999999999996"/>
    <n v="0"/>
    <n v="3"/>
    <n v="3"/>
    <n v="4"/>
    <n v="2"/>
    <n v="1"/>
    <n v="1"/>
    <n v="5"/>
    <n v="9"/>
    <n v="29"/>
    <n v="8.6"/>
    <d v="2025-11-25T00:00:00"/>
    <m/>
    <m/>
    <m/>
    <n v="34.166666666666671"/>
  </r>
  <r>
    <x v="17"/>
    <s v="LAL"/>
    <s v="LAC"/>
    <s v="W"/>
    <d v="1899-12-31T06:52:00"/>
    <n v="6"/>
    <n v="9"/>
    <n v="0.66700000000000004"/>
    <n v="1"/>
    <n v="2"/>
    <n v="0.5"/>
    <n v="0"/>
    <n v="0"/>
    <m/>
    <n v="1"/>
    <n v="2"/>
    <n v="3"/>
    <n v="0"/>
    <n v="0"/>
    <n v="0"/>
    <n v="1"/>
    <n v="2"/>
    <n v="13"/>
    <n v="3"/>
    <n v="8.6"/>
    <d v="2025-11-25T00:00:00"/>
    <m/>
    <m/>
    <m/>
    <n v="30.866666666666667"/>
  </r>
  <r>
    <x v="282"/>
    <s v="PHI"/>
    <s v="ORL"/>
    <s v="L"/>
    <d v="1899-12-30T22:09:00"/>
    <n v="5"/>
    <n v="7"/>
    <n v="0.71399999999999997"/>
    <n v="1"/>
    <n v="2"/>
    <n v="0.5"/>
    <n v="2"/>
    <n v="2"/>
    <n v="1"/>
    <n v="0"/>
    <n v="1"/>
    <n v="1"/>
    <n v="1"/>
    <n v="2"/>
    <n v="0"/>
    <n v="4"/>
    <n v="2"/>
    <n v="13"/>
    <n v="-16"/>
    <n v="8.3000000000000007"/>
    <d v="2025-11-25T00:00:00"/>
    <m/>
    <m/>
    <m/>
    <n v="22.150000000000002"/>
  </r>
  <r>
    <x v="167"/>
    <s v="WAS"/>
    <s v="ATL"/>
    <s v="W"/>
    <d v="1899-12-30T21:56:00"/>
    <n v="4"/>
    <n v="6"/>
    <n v="0.66700000000000004"/>
    <n v="2"/>
    <n v="3"/>
    <n v="0.66700000000000004"/>
    <n v="0"/>
    <n v="0"/>
    <m/>
    <n v="0"/>
    <n v="0"/>
    <n v="0"/>
    <n v="6"/>
    <n v="0"/>
    <n v="0"/>
    <n v="3"/>
    <n v="1"/>
    <n v="10"/>
    <n v="4"/>
    <n v="8.1999999999999993"/>
    <d v="2025-11-25T00:00:00"/>
    <m/>
    <m/>
    <m/>
    <n v="21.933333333333334"/>
  </r>
  <r>
    <x v="90"/>
    <s v="PHI"/>
    <s v="ORL"/>
    <s v="L"/>
    <d v="1899-12-31T06:42:00"/>
    <n v="4"/>
    <n v="8"/>
    <n v="0.5"/>
    <n v="1"/>
    <n v="2"/>
    <n v="0.5"/>
    <n v="2"/>
    <n v="2"/>
    <n v="1"/>
    <n v="0"/>
    <n v="6"/>
    <n v="6"/>
    <n v="2"/>
    <n v="0"/>
    <n v="1"/>
    <n v="2"/>
    <n v="2"/>
    <n v="11"/>
    <n v="-26"/>
    <n v="8.1"/>
    <d v="2025-11-25T00:00:00"/>
    <m/>
    <m/>
    <m/>
    <n v="30.699999999999996"/>
  </r>
  <r>
    <x v="30"/>
    <s v="LAL"/>
    <s v="LAC"/>
    <s v="W"/>
    <d v="1899-12-30T20:04:00"/>
    <n v="3"/>
    <n v="5"/>
    <n v="0.6"/>
    <n v="1"/>
    <n v="1"/>
    <n v="1"/>
    <n v="0"/>
    <n v="0"/>
    <m/>
    <n v="2"/>
    <n v="1"/>
    <n v="3"/>
    <n v="3"/>
    <n v="1"/>
    <n v="1"/>
    <n v="1"/>
    <n v="3"/>
    <n v="7"/>
    <n v="2"/>
    <n v="8"/>
    <d v="2025-11-25T00:00:00"/>
    <m/>
    <m/>
    <m/>
    <n v="20.066666666666666"/>
  </r>
  <r>
    <x v="341"/>
    <s v="ATL"/>
    <s v="WAS"/>
    <s v="L"/>
    <d v="1899-12-30T14:17:00"/>
    <n v="4"/>
    <n v="7"/>
    <n v="0.57099999999999995"/>
    <n v="2"/>
    <n v="4"/>
    <n v="0.5"/>
    <n v="0"/>
    <n v="0"/>
    <m/>
    <n v="0"/>
    <n v="1"/>
    <n v="1"/>
    <n v="3"/>
    <n v="0"/>
    <n v="0"/>
    <n v="1"/>
    <n v="1"/>
    <n v="10"/>
    <n v="-11"/>
    <n v="7.7"/>
    <d v="2025-11-25T00:00:00"/>
    <m/>
    <m/>
    <m/>
    <n v="14.283333333333333"/>
  </r>
  <r>
    <x v="277"/>
    <s v="WAS"/>
    <s v="ATL"/>
    <s v="W"/>
    <d v="1899-12-30T17:27:00"/>
    <n v="2"/>
    <n v="3"/>
    <n v="0.66700000000000004"/>
    <n v="0"/>
    <n v="1"/>
    <n v="0"/>
    <n v="0"/>
    <n v="0"/>
    <m/>
    <n v="1"/>
    <n v="4"/>
    <n v="5"/>
    <n v="1"/>
    <n v="1"/>
    <n v="1"/>
    <n v="0"/>
    <n v="0"/>
    <n v="4"/>
    <n v="-7"/>
    <n v="7"/>
    <d v="2025-11-25T00:00:00"/>
    <m/>
    <m/>
    <m/>
    <n v="17.45"/>
  </r>
  <r>
    <x v="244"/>
    <s v="LAC"/>
    <s v="LAL"/>
    <s v="L"/>
    <d v="1899-12-30T21:42:00"/>
    <n v="2"/>
    <n v="3"/>
    <n v="0.66700000000000004"/>
    <n v="2"/>
    <n v="3"/>
    <n v="0.66700000000000004"/>
    <n v="0"/>
    <n v="0"/>
    <m/>
    <n v="0"/>
    <n v="1"/>
    <n v="1"/>
    <n v="0"/>
    <n v="2"/>
    <n v="0"/>
    <n v="0"/>
    <n v="2"/>
    <n v="6"/>
    <n v="-14"/>
    <n v="6.2"/>
    <d v="2025-11-25T00:00:00"/>
    <m/>
    <m/>
    <m/>
    <n v="21.7"/>
  </r>
  <r>
    <x v="268"/>
    <s v="ATL"/>
    <s v="WAS"/>
    <s v="L"/>
    <d v="1899-12-30T17:56:00"/>
    <n v="3"/>
    <n v="6"/>
    <n v="0.5"/>
    <n v="0"/>
    <n v="1"/>
    <n v="0"/>
    <n v="1"/>
    <n v="2"/>
    <n v="0.5"/>
    <n v="3"/>
    <n v="2"/>
    <n v="5"/>
    <n v="1"/>
    <n v="0"/>
    <n v="0"/>
    <n v="1"/>
    <n v="0"/>
    <n v="7"/>
    <n v="1"/>
    <n v="6"/>
    <d v="2025-11-25T00:00:00"/>
    <m/>
    <m/>
    <m/>
    <n v="17.933333333333334"/>
  </r>
  <r>
    <x v="245"/>
    <s v="ATL"/>
    <s v="WAS"/>
    <s v="L"/>
    <d v="1899-12-30T15:09:00"/>
    <n v="3"/>
    <n v="7"/>
    <n v="0.42899999999999999"/>
    <n v="1"/>
    <n v="3"/>
    <n v="0.33300000000000002"/>
    <n v="2"/>
    <n v="2"/>
    <n v="1"/>
    <n v="0"/>
    <n v="1"/>
    <n v="1"/>
    <n v="4"/>
    <n v="0"/>
    <n v="0"/>
    <n v="2"/>
    <n v="2"/>
    <n v="9"/>
    <n v="-3"/>
    <n v="5.6"/>
    <d v="2025-11-25T00:00:00"/>
    <m/>
    <m/>
    <m/>
    <n v="15.149999999999999"/>
  </r>
  <r>
    <x v="415"/>
    <s v="PHI"/>
    <s v="ORL"/>
    <s v="L"/>
    <d v="1899-12-30T10:42:00"/>
    <n v="2"/>
    <n v="2"/>
    <n v="1"/>
    <n v="0"/>
    <n v="0"/>
    <m/>
    <n v="4"/>
    <n v="4"/>
    <n v="1"/>
    <n v="0"/>
    <n v="1"/>
    <n v="1"/>
    <n v="1"/>
    <n v="0"/>
    <n v="0"/>
    <n v="2"/>
    <n v="2"/>
    <n v="8"/>
    <n v="-5"/>
    <n v="5.6"/>
    <d v="2025-11-25T00:00:00"/>
    <m/>
    <m/>
    <m/>
    <n v="10.700000000000001"/>
  </r>
  <r>
    <x v="198"/>
    <s v="PHI"/>
    <s v="ORL"/>
    <s v="L"/>
    <d v="1899-12-30T21:20:00"/>
    <n v="4"/>
    <n v="7"/>
    <n v="0.57099999999999995"/>
    <n v="1"/>
    <n v="2"/>
    <n v="0.5"/>
    <n v="0"/>
    <n v="0"/>
    <m/>
    <n v="1"/>
    <n v="4"/>
    <n v="5"/>
    <n v="1"/>
    <n v="0"/>
    <n v="0"/>
    <n v="2"/>
    <n v="2"/>
    <n v="9"/>
    <n v="-12"/>
    <n v="5.5"/>
    <d v="2025-11-25T00:00:00"/>
    <m/>
    <m/>
    <m/>
    <n v="21.333333333333332"/>
  </r>
  <r>
    <x v="214"/>
    <s v="LAC"/>
    <s v="LAL"/>
    <s v="L"/>
    <d v="1899-12-30T21:15:00"/>
    <n v="3"/>
    <n v="4"/>
    <n v="0.75"/>
    <n v="0"/>
    <n v="0"/>
    <m/>
    <n v="0"/>
    <n v="0"/>
    <m/>
    <n v="0"/>
    <n v="0"/>
    <n v="0"/>
    <n v="2"/>
    <n v="0"/>
    <n v="0"/>
    <n v="0"/>
    <n v="1"/>
    <n v="6"/>
    <n v="-6"/>
    <n v="5.4"/>
    <d v="2025-11-25T00:00:00"/>
    <m/>
    <m/>
    <m/>
    <n v="21.25"/>
  </r>
  <r>
    <x v="27"/>
    <s v="LAL"/>
    <s v="LAC"/>
    <s v="W"/>
    <d v="1899-12-30T17:07:00"/>
    <n v="2"/>
    <n v="2"/>
    <n v="1"/>
    <n v="0"/>
    <n v="0"/>
    <m/>
    <n v="0"/>
    <n v="0"/>
    <m/>
    <n v="1"/>
    <n v="0"/>
    <n v="1"/>
    <n v="0"/>
    <n v="1"/>
    <n v="0"/>
    <n v="0"/>
    <n v="1"/>
    <n v="4"/>
    <n v="7"/>
    <n v="4.7"/>
    <d v="2025-11-25T00:00:00"/>
    <m/>
    <m/>
    <m/>
    <n v="17.116666666666667"/>
  </r>
  <r>
    <x v="379"/>
    <s v="ORL"/>
    <s v="PHI"/>
    <s v="W"/>
    <d v="1899-12-30T10:02:00"/>
    <n v="2"/>
    <n v="5"/>
    <n v="0.4"/>
    <n v="1"/>
    <n v="2"/>
    <n v="0.5"/>
    <n v="2"/>
    <n v="2"/>
    <n v="1"/>
    <n v="0"/>
    <n v="0"/>
    <n v="0"/>
    <n v="1"/>
    <n v="1"/>
    <n v="0"/>
    <n v="1"/>
    <n v="1"/>
    <n v="7"/>
    <n v="3"/>
    <n v="4.5999999999999996"/>
    <d v="2025-11-25T00:00:00"/>
    <m/>
    <m/>
    <m/>
    <n v="10.033333333333333"/>
  </r>
  <r>
    <x v="285"/>
    <s v="WAS"/>
    <s v="ATL"/>
    <s v="W"/>
    <d v="1899-12-30T10:21:00"/>
    <n v="3"/>
    <n v="4"/>
    <n v="0.75"/>
    <n v="1"/>
    <n v="2"/>
    <n v="0.5"/>
    <n v="0"/>
    <n v="0"/>
    <m/>
    <n v="0"/>
    <n v="2"/>
    <n v="2"/>
    <n v="0"/>
    <n v="1"/>
    <n v="1"/>
    <n v="2"/>
    <n v="3"/>
    <n v="7"/>
    <n v="-11"/>
    <n v="4.5"/>
    <d v="2025-11-25T00:00:00"/>
    <m/>
    <m/>
    <m/>
    <n v="10.350000000000001"/>
  </r>
  <r>
    <x v="57"/>
    <s v="ATL"/>
    <s v="WAS"/>
    <s v="L"/>
    <d v="1899-12-31T06:04:00"/>
    <n v="3"/>
    <n v="12"/>
    <n v="0.25"/>
    <n v="0"/>
    <n v="4"/>
    <n v="0"/>
    <n v="1"/>
    <n v="1"/>
    <n v="1"/>
    <n v="2"/>
    <n v="5"/>
    <n v="7"/>
    <n v="7"/>
    <n v="1"/>
    <n v="2"/>
    <n v="5"/>
    <n v="3"/>
    <n v="7"/>
    <n v="-20"/>
    <n v="3.8"/>
    <d v="2025-11-25T00:00:00"/>
    <m/>
    <m/>
    <m/>
    <n v="30.066666666666666"/>
  </r>
  <r>
    <x v="221"/>
    <s v="LAC"/>
    <s v="LAL"/>
    <s v="L"/>
    <d v="1899-12-30T09:18:00"/>
    <n v="2"/>
    <n v="3"/>
    <n v="0.66700000000000004"/>
    <n v="0"/>
    <n v="1"/>
    <n v="0"/>
    <n v="0"/>
    <n v="0"/>
    <m/>
    <n v="0"/>
    <n v="1"/>
    <n v="1"/>
    <n v="1"/>
    <n v="0"/>
    <n v="0"/>
    <n v="0"/>
    <n v="1"/>
    <n v="4"/>
    <n v="-13"/>
    <n v="3.3"/>
    <d v="2025-11-25T00:00:00"/>
    <m/>
    <m/>
    <m/>
    <n v="9.3000000000000007"/>
  </r>
  <r>
    <x v="210"/>
    <s v="ATL"/>
    <s v="WAS"/>
    <s v="L"/>
    <d v="1899-12-31T08:25:00"/>
    <n v="3"/>
    <n v="9"/>
    <n v="0.33300000000000002"/>
    <n v="2"/>
    <n v="6"/>
    <n v="0.33300000000000002"/>
    <n v="0"/>
    <n v="0"/>
    <m/>
    <n v="0"/>
    <n v="2"/>
    <n v="2"/>
    <n v="4"/>
    <n v="0"/>
    <n v="0"/>
    <n v="3"/>
    <n v="1"/>
    <n v="8"/>
    <n v="-20"/>
    <n v="2.9"/>
    <d v="2025-11-25T00:00:00"/>
    <m/>
    <m/>
    <m/>
    <n v="32.416666666666664"/>
  </r>
  <r>
    <x v="261"/>
    <s v="LAC"/>
    <s v="LAL"/>
    <s v="L"/>
    <d v="1899-12-30T16:34:00"/>
    <n v="1"/>
    <n v="2"/>
    <n v="0.5"/>
    <n v="0"/>
    <n v="1"/>
    <n v="0"/>
    <n v="4"/>
    <n v="4"/>
    <n v="1"/>
    <n v="0"/>
    <n v="1"/>
    <n v="1"/>
    <n v="1"/>
    <n v="0"/>
    <n v="0"/>
    <n v="2"/>
    <n v="3"/>
    <n v="6"/>
    <n v="4"/>
    <n v="2.8"/>
    <d v="2025-11-25T00:00:00"/>
    <m/>
    <m/>
    <m/>
    <n v="16.566666666666666"/>
  </r>
  <r>
    <x v="434"/>
    <s v="PHI"/>
    <s v="ORL"/>
    <s v="L"/>
    <d v="1899-12-30T17:07:00"/>
    <n v="2"/>
    <n v="9"/>
    <n v="0.222"/>
    <n v="0"/>
    <n v="1"/>
    <n v="0"/>
    <n v="0"/>
    <n v="0"/>
    <m/>
    <n v="3"/>
    <n v="3"/>
    <n v="6"/>
    <n v="2"/>
    <n v="2"/>
    <n v="0"/>
    <n v="2"/>
    <n v="1"/>
    <n v="4"/>
    <n v="-2"/>
    <n v="2.5"/>
    <d v="2025-11-25T00:00:00"/>
    <m/>
    <m/>
    <m/>
    <n v="17.116666666666667"/>
  </r>
  <r>
    <x v="219"/>
    <s v="PHI"/>
    <s v="ORL"/>
    <s v="L"/>
    <d v="1899-12-31T02:57:00"/>
    <n v="1"/>
    <n v="9"/>
    <n v="0.111"/>
    <n v="0"/>
    <n v="4"/>
    <n v="0"/>
    <n v="6"/>
    <n v="6"/>
    <n v="1"/>
    <n v="0"/>
    <n v="3"/>
    <n v="3"/>
    <n v="4"/>
    <n v="0"/>
    <n v="0"/>
    <n v="3"/>
    <n v="2"/>
    <n v="8"/>
    <n v="-34"/>
    <n v="2"/>
    <d v="2025-11-25T00:00:00"/>
    <m/>
    <m/>
    <m/>
    <n v="26.949999999999996"/>
  </r>
  <r>
    <x v="344"/>
    <s v="ATL"/>
    <s v="WAS"/>
    <s v="L"/>
    <d v="1899-12-30T06:39:00"/>
    <n v="0"/>
    <n v="1"/>
    <n v="0"/>
    <n v="0"/>
    <n v="1"/>
    <n v="0"/>
    <n v="0"/>
    <n v="0"/>
    <m/>
    <n v="0"/>
    <n v="1"/>
    <n v="1"/>
    <n v="2"/>
    <n v="1"/>
    <n v="0"/>
    <n v="0"/>
    <n v="0"/>
    <n v="0"/>
    <n v="7"/>
    <n v="2"/>
    <d v="2025-11-25T00:00:00"/>
    <m/>
    <m/>
    <m/>
    <n v="6.65"/>
  </r>
  <r>
    <x v="480"/>
    <s v="LAL"/>
    <s v="LAC"/>
    <s v="W"/>
    <d v="1899-12-30T01:12:00"/>
    <n v="1"/>
    <n v="2"/>
    <n v="0.5"/>
    <n v="0"/>
    <n v="1"/>
    <n v="0"/>
    <n v="0"/>
    <n v="0"/>
    <m/>
    <n v="0"/>
    <n v="0"/>
    <n v="0"/>
    <n v="0"/>
    <n v="1"/>
    <n v="0"/>
    <n v="0"/>
    <n v="0"/>
    <n v="2"/>
    <n v="-1"/>
    <n v="2"/>
    <d v="2025-11-25T00:00:00"/>
    <m/>
    <m/>
    <m/>
    <n v="1.2000000000000002"/>
  </r>
  <r>
    <x v="461"/>
    <s v="ORL"/>
    <s v="PHI"/>
    <s v="W"/>
    <d v="1899-12-30T09:26:00"/>
    <n v="0"/>
    <n v="0"/>
    <m/>
    <n v="0"/>
    <n v="0"/>
    <m/>
    <n v="1"/>
    <n v="2"/>
    <n v="0.5"/>
    <n v="0"/>
    <n v="1"/>
    <n v="1"/>
    <n v="1"/>
    <n v="0"/>
    <n v="0"/>
    <n v="0"/>
    <n v="0"/>
    <n v="1"/>
    <n v="2"/>
    <n v="1.6"/>
    <d v="2025-11-25T00:00:00"/>
    <m/>
    <m/>
    <m/>
    <n v="9.4333333333333336"/>
  </r>
  <r>
    <x v="295"/>
    <s v="PHI"/>
    <s v="ORL"/>
    <s v="L"/>
    <d v="1899-12-30T22:19:00"/>
    <n v="1"/>
    <n v="6"/>
    <n v="0.16700000000000001"/>
    <n v="1"/>
    <n v="2"/>
    <n v="0.5"/>
    <n v="0"/>
    <n v="0"/>
    <m/>
    <n v="2"/>
    <n v="10"/>
    <n v="12"/>
    <n v="0"/>
    <n v="0"/>
    <n v="2"/>
    <n v="2"/>
    <n v="4"/>
    <n v="3"/>
    <n v="-33"/>
    <n v="1.4"/>
    <d v="2025-11-25T00:00:00"/>
    <m/>
    <m/>
    <m/>
    <n v="22.316666666666666"/>
  </r>
  <r>
    <x v="301"/>
    <s v="ATL"/>
    <s v="WAS"/>
    <s v="L"/>
    <d v="1899-12-30T13:38:00"/>
    <n v="0"/>
    <n v="1"/>
    <n v="0"/>
    <n v="0"/>
    <n v="1"/>
    <n v="0"/>
    <n v="0"/>
    <n v="0"/>
    <m/>
    <n v="0"/>
    <n v="2"/>
    <n v="2"/>
    <n v="4"/>
    <n v="0"/>
    <n v="0"/>
    <n v="1"/>
    <n v="1"/>
    <n v="0"/>
    <n v="4"/>
    <n v="1.3"/>
    <d v="2025-11-25T00:00:00"/>
    <m/>
    <m/>
    <m/>
    <n v="13.633333333333333"/>
  </r>
  <r>
    <x v="423"/>
    <s v="ORL"/>
    <s v="PHI"/>
    <s v="W"/>
    <d v="1899-12-30T06:36:00"/>
    <n v="0"/>
    <n v="1"/>
    <n v="0"/>
    <n v="0"/>
    <n v="1"/>
    <n v="0"/>
    <n v="0"/>
    <n v="0"/>
    <m/>
    <n v="0"/>
    <n v="0"/>
    <n v="0"/>
    <n v="1"/>
    <n v="1"/>
    <n v="0"/>
    <n v="0"/>
    <n v="0"/>
    <n v="0"/>
    <n v="-3"/>
    <n v="1"/>
    <d v="2025-11-25T00:00:00"/>
    <m/>
    <m/>
    <m/>
    <n v="6.6000000000000005"/>
  </r>
  <r>
    <x v="377"/>
    <s v="ATL"/>
    <s v="WAS"/>
    <s v="L"/>
    <d v="1899-12-30T06:39:00"/>
    <n v="1"/>
    <n v="2"/>
    <n v="0.5"/>
    <n v="0"/>
    <n v="0"/>
    <m/>
    <n v="0"/>
    <n v="0"/>
    <m/>
    <n v="0"/>
    <n v="0"/>
    <n v="0"/>
    <n v="0"/>
    <n v="0"/>
    <n v="0"/>
    <n v="0"/>
    <n v="0"/>
    <n v="2"/>
    <n v="7"/>
    <n v="1"/>
    <d v="2025-11-25T00:00:00"/>
    <m/>
    <m/>
    <m/>
    <n v="6.65"/>
  </r>
  <r>
    <x v="452"/>
    <s v="LAL"/>
    <s v="LAC"/>
    <s v="W"/>
    <d v="1899-12-30T13:40:00"/>
    <n v="1"/>
    <n v="3"/>
    <n v="0.33300000000000002"/>
    <n v="0"/>
    <n v="1"/>
    <n v="0"/>
    <n v="0"/>
    <n v="0"/>
    <m/>
    <n v="1"/>
    <n v="2"/>
    <n v="3"/>
    <n v="0"/>
    <n v="0"/>
    <n v="0"/>
    <n v="0"/>
    <n v="2"/>
    <n v="2"/>
    <n v="-7"/>
    <n v="0.8"/>
    <d v="2025-11-25T00:00:00"/>
    <m/>
    <m/>
    <m/>
    <n v="13.666666666666666"/>
  </r>
  <r>
    <x v="409"/>
    <s v="PHI"/>
    <s v="ORL"/>
    <s v="L"/>
    <d v="1899-12-30T09:26:00"/>
    <n v="1"/>
    <n v="2"/>
    <n v="0.5"/>
    <n v="0"/>
    <n v="0"/>
    <m/>
    <n v="0"/>
    <n v="0"/>
    <m/>
    <n v="0"/>
    <n v="0"/>
    <n v="0"/>
    <n v="2"/>
    <n v="0"/>
    <n v="1"/>
    <n v="2"/>
    <n v="1"/>
    <n v="2"/>
    <n v="-2"/>
    <n v="0.7"/>
    <d v="2025-11-25T00:00:00"/>
    <m/>
    <m/>
    <m/>
    <n v="9.4333333333333336"/>
  </r>
  <r>
    <x v="135"/>
    <s v="WAS"/>
    <s v="ATL"/>
    <s v="W"/>
    <d v="1899-12-30T09:39:00"/>
    <n v="0"/>
    <n v="1"/>
    <n v="0"/>
    <n v="0"/>
    <n v="1"/>
    <n v="0"/>
    <n v="0"/>
    <n v="0"/>
    <m/>
    <n v="0"/>
    <n v="0"/>
    <n v="0"/>
    <n v="0"/>
    <n v="1"/>
    <n v="1"/>
    <n v="0"/>
    <n v="1"/>
    <n v="0"/>
    <n v="1"/>
    <n v="0.6"/>
    <d v="2025-11-25T00:00:00"/>
    <m/>
    <m/>
    <m/>
    <n v="9.65"/>
  </r>
  <r>
    <x v="206"/>
    <s v="LAC"/>
    <s v="LAL"/>
    <s v="L"/>
    <d v="1899-12-30T01:52:00"/>
    <n v="0"/>
    <n v="1"/>
    <n v="0"/>
    <n v="0"/>
    <n v="1"/>
    <n v="0"/>
    <n v="1"/>
    <n v="2"/>
    <n v="0.5"/>
    <n v="0"/>
    <n v="1"/>
    <n v="1"/>
    <n v="0"/>
    <n v="0"/>
    <n v="0"/>
    <n v="0"/>
    <n v="0"/>
    <n v="1"/>
    <n v="-3"/>
    <n v="0.2"/>
    <d v="2025-11-25T00:00:00"/>
    <m/>
    <m/>
    <m/>
    <n v="1.8666666666666667"/>
  </r>
  <r>
    <x v="366"/>
    <s v="LAL"/>
    <s v="LAC"/>
    <s v="W"/>
    <d v="1899-12-30T01:12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1"/>
    <n v="0"/>
    <d v="2025-11-25T00:00:00"/>
    <m/>
    <m/>
    <m/>
    <n v="1.2000000000000002"/>
  </r>
  <r>
    <x v="365"/>
    <s v="LAL"/>
    <s v="LAC"/>
    <s v="W"/>
    <d v="1899-12-30T01:12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1-25T00:00:00"/>
    <m/>
    <m/>
    <m/>
    <n v="1.2000000000000002"/>
  </r>
  <r>
    <x v="220"/>
    <s v="LAC"/>
    <s v="LAL"/>
    <s v="L"/>
    <d v="1899-12-30T01:52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25T00:00:00"/>
    <m/>
    <m/>
    <m/>
    <n v="1.8666666666666667"/>
  </r>
  <r>
    <x v="417"/>
    <s v="LAC"/>
    <s v="LAL"/>
    <s v="L"/>
    <d v="1899-12-30T01:52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25T00:00:00"/>
    <m/>
    <m/>
    <m/>
    <n v="1.8666666666666667"/>
  </r>
  <r>
    <x v="302"/>
    <s v="WAS"/>
    <s v="ATL"/>
    <s v="W"/>
    <d v="1899-12-30T02:33:00"/>
    <n v="0"/>
    <n v="0"/>
    <m/>
    <n v="0"/>
    <n v="0"/>
    <m/>
    <n v="0"/>
    <n v="0"/>
    <m/>
    <n v="0"/>
    <n v="0"/>
    <n v="0"/>
    <n v="0"/>
    <n v="0"/>
    <n v="0"/>
    <n v="0"/>
    <n v="1"/>
    <n v="0"/>
    <n v="-5"/>
    <n v="-0.4"/>
    <d v="2025-11-25T00:00:00"/>
    <m/>
    <m/>
    <m/>
    <n v="2.5499999999999998"/>
  </r>
  <r>
    <x v="464"/>
    <s v="LAL"/>
    <s v="LAC"/>
    <s v="W"/>
    <d v="1899-12-30T01:12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1-25T00:00:00"/>
    <m/>
    <m/>
    <m/>
    <n v="1.2000000000000002"/>
  </r>
  <r>
    <x v="217"/>
    <s v="WAS"/>
    <s v="ATL"/>
    <s v="W"/>
    <d v="1899-12-30T02:3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5-11-25T00:00:00"/>
    <m/>
    <m/>
    <m/>
    <n v="2.5499999999999998"/>
  </r>
  <r>
    <x v="418"/>
    <s v="WAS"/>
    <s v="ATL"/>
    <s v="W"/>
    <d v="1899-12-30T02:4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5-11-25T00:00:00"/>
    <m/>
    <m/>
    <m/>
    <n v="2.75"/>
  </r>
  <r>
    <x v="439"/>
    <s v="WAS"/>
    <s v="ATL"/>
    <s v="W"/>
    <d v="1899-12-30T08:30:00"/>
    <n v="0"/>
    <n v="3"/>
    <n v="0"/>
    <n v="0"/>
    <n v="2"/>
    <n v="0"/>
    <n v="0"/>
    <n v="0"/>
    <m/>
    <n v="0"/>
    <n v="0"/>
    <n v="0"/>
    <n v="2"/>
    <n v="1"/>
    <n v="0"/>
    <n v="1"/>
    <n v="1"/>
    <n v="0"/>
    <n v="-12"/>
    <n v="-1.1000000000000001"/>
    <d v="2025-11-25T00:00:00"/>
    <m/>
    <m/>
    <m/>
    <n v="8.5"/>
  </r>
  <r>
    <x v="31"/>
    <s v="LAL"/>
    <s v="LAC"/>
    <s v="W"/>
    <d v="1899-12-30T18:01:00"/>
    <n v="0"/>
    <n v="2"/>
    <n v="0"/>
    <n v="0"/>
    <n v="2"/>
    <n v="0"/>
    <n v="0"/>
    <n v="0"/>
    <m/>
    <n v="0"/>
    <n v="0"/>
    <n v="0"/>
    <n v="0"/>
    <n v="0"/>
    <n v="0"/>
    <n v="1"/>
    <n v="1"/>
    <n v="0"/>
    <n v="17"/>
    <n v="-2.8"/>
    <d v="2025-11-25T00:00:00"/>
    <m/>
    <m/>
    <m/>
    <n v="18.016666666666666"/>
  </r>
  <r>
    <x v="3"/>
    <s v="OKC"/>
    <s v="MIN"/>
    <s v="W"/>
    <d v="1899-12-31T12:43:00"/>
    <n v="12"/>
    <n v="19"/>
    <n v="0.63200000000000001"/>
    <n v="1"/>
    <n v="2"/>
    <n v="0.5"/>
    <n v="15"/>
    <n v="17"/>
    <n v="0.88200000000000001"/>
    <n v="0"/>
    <n v="6"/>
    <n v="6"/>
    <n v="6"/>
    <n v="3"/>
    <n v="0"/>
    <n v="1"/>
    <n v="3"/>
    <n v="40"/>
    <n v="12"/>
    <n v="37.5"/>
    <d v="2025-11-26T00:00:00"/>
    <m/>
    <m/>
    <m/>
    <n v="36.716666666666669"/>
  </r>
  <r>
    <x v="98"/>
    <s v="DET"/>
    <s v="BOS"/>
    <s v="L"/>
    <d v="1899-12-31T12:24:00"/>
    <n v="12"/>
    <n v="26"/>
    <n v="0.46200000000000002"/>
    <n v="4"/>
    <n v="9"/>
    <n v="0.44400000000000001"/>
    <n v="14"/>
    <n v="16"/>
    <n v="0.875"/>
    <n v="3"/>
    <n v="5"/>
    <n v="8"/>
    <n v="5"/>
    <n v="1"/>
    <n v="1"/>
    <n v="4"/>
    <n v="3"/>
    <n v="42"/>
    <n v="0"/>
    <n v="31.4"/>
    <d v="2025-11-26T00:00:00"/>
    <m/>
    <m/>
    <m/>
    <n v="36.4"/>
  </r>
  <r>
    <x v="451"/>
    <s v="SAS"/>
    <s v="POR"/>
    <s v="W"/>
    <d v="1899-12-31T09:05:00"/>
    <n v="11"/>
    <n v="25"/>
    <n v="0.44"/>
    <n v="3"/>
    <n v="8"/>
    <n v="0.375"/>
    <n v="12"/>
    <n v="12"/>
    <n v="1"/>
    <n v="1"/>
    <n v="5"/>
    <n v="6"/>
    <n v="8"/>
    <n v="3"/>
    <n v="1"/>
    <n v="3"/>
    <n v="3"/>
    <n v="37"/>
    <n v="21"/>
    <n v="31.2"/>
    <d v="2025-11-26T00:00:00"/>
    <m/>
    <m/>
    <m/>
    <n v="33.083333333333336"/>
  </r>
  <r>
    <x v="476"/>
    <s v="MIA"/>
    <s v="MIL"/>
    <s v="W"/>
    <d v="1899-12-31T08:25:00"/>
    <n v="9"/>
    <n v="15"/>
    <n v="0.6"/>
    <n v="3"/>
    <n v="5"/>
    <n v="0.6"/>
    <n v="8"/>
    <n v="8"/>
    <n v="1"/>
    <n v="2"/>
    <n v="3"/>
    <n v="5"/>
    <n v="7"/>
    <n v="1"/>
    <n v="1"/>
    <n v="2"/>
    <n v="0"/>
    <n v="29"/>
    <n v="4"/>
    <n v="29"/>
    <d v="2025-11-26T00:00:00"/>
    <m/>
    <m/>
    <m/>
    <n v="32.416666666666664"/>
  </r>
  <r>
    <x v="129"/>
    <s v="POR"/>
    <s v="SAS"/>
    <s v="L"/>
    <d v="1899-12-31T15:42:00"/>
    <n v="12"/>
    <n v="19"/>
    <n v="0.63200000000000001"/>
    <n v="5"/>
    <n v="8"/>
    <n v="0.625"/>
    <n v="8"/>
    <n v="14"/>
    <n v="0.57099999999999995"/>
    <n v="2"/>
    <n v="4"/>
    <n v="6"/>
    <n v="8"/>
    <n v="0"/>
    <n v="1"/>
    <n v="6"/>
    <n v="4"/>
    <n v="37"/>
    <n v="-7"/>
    <n v="27.4"/>
    <d v="2025-11-26T00:00:00"/>
    <m/>
    <m/>
    <m/>
    <n v="39.699999999999996"/>
  </r>
  <r>
    <x v="179"/>
    <s v="PHO"/>
    <s v="SAC"/>
    <s v="W"/>
    <d v="1899-12-31T04:38:00"/>
    <n v="9"/>
    <n v="12"/>
    <n v="0.75"/>
    <n v="0"/>
    <n v="0"/>
    <m/>
    <n v="3"/>
    <n v="5"/>
    <n v="0.6"/>
    <n v="9"/>
    <n v="7"/>
    <n v="16"/>
    <n v="4"/>
    <n v="3"/>
    <n v="1"/>
    <n v="3"/>
    <n v="3"/>
    <n v="21"/>
    <n v="5"/>
    <n v="26.1"/>
    <d v="2025-11-26T00:00:00"/>
    <m/>
    <m/>
    <m/>
    <n v="28.633333333333333"/>
  </r>
  <r>
    <x v="63"/>
    <s v="BOS"/>
    <s v="DET"/>
    <s v="W"/>
    <d v="1899-12-31T07:14:00"/>
    <n v="7"/>
    <n v="13"/>
    <n v="0.53800000000000003"/>
    <n v="6"/>
    <n v="11"/>
    <n v="0.54500000000000004"/>
    <n v="7"/>
    <n v="7"/>
    <n v="1"/>
    <n v="2"/>
    <n v="5"/>
    <n v="7"/>
    <n v="3"/>
    <n v="3"/>
    <n v="1"/>
    <n v="2"/>
    <n v="4"/>
    <n v="27"/>
    <n v="11"/>
    <n v="25.8"/>
    <d v="2025-11-26T00:00:00"/>
    <m/>
    <m/>
    <m/>
    <n v="31.233333333333334"/>
  </r>
  <r>
    <x v="22"/>
    <s v="HOU"/>
    <s v="GSW"/>
    <s v="W"/>
    <d v="1899-12-31T13:16:00"/>
    <n v="12"/>
    <n v="25"/>
    <n v="0.48"/>
    <n v="4"/>
    <n v="12"/>
    <n v="0.33300000000000002"/>
    <n v="3"/>
    <n v="4"/>
    <n v="0.75"/>
    <n v="2"/>
    <n v="7"/>
    <n v="9"/>
    <n v="5"/>
    <n v="1"/>
    <n v="2"/>
    <n v="2"/>
    <n v="1"/>
    <n v="31"/>
    <n v="7"/>
    <n v="24.9"/>
    <d v="2025-11-26T00:00:00"/>
    <m/>
    <m/>
    <m/>
    <n v="37.266666666666666"/>
  </r>
  <r>
    <x v="338"/>
    <s v="NYK"/>
    <s v="CHO"/>
    <s v="W"/>
    <d v="1899-12-31T09:45:00"/>
    <n v="8"/>
    <n v="13"/>
    <n v="0.61499999999999999"/>
    <n v="4"/>
    <n v="6"/>
    <n v="0.66700000000000004"/>
    <n v="2"/>
    <n v="2"/>
    <n v="1"/>
    <n v="2"/>
    <n v="6"/>
    <n v="8"/>
    <n v="7"/>
    <n v="3"/>
    <n v="0"/>
    <n v="2"/>
    <n v="5"/>
    <n v="22"/>
    <n v="20"/>
    <n v="23.2"/>
    <d v="2025-11-26T00:00:00"/>
    <m/>
    <m/>
    <m/>
    <n v="33.75"/>
  </r>
  <r>
    <x v="139"/>
    <s v="MEM"/>
    <s v="NOP"/>
    <s v="W"/>
    <d v="1899-12-31T08:28:00"/>
    <n v="9"/>
    <n v="11"/>
    <n v="0.81799999999999995"/>
    <n v="5"/>
    <n v="6"/>
    <n v="0.83299999999999996"/>
    <n v="2"/>
    <n v="2"/>
    <n v="1"/>
    <n v="0"/>
    <n v="3"/>
    <n v="3"/>
    <n v="1"/>
    <n v="1"/>
    <n v="1"/>
    <n v="1"/>
    <n v="3"/>
    <n v="25"/>
    <n v="16"/>
    <n v="22"/>
    <d v="2025-11-26T00:00:00"/>
    <m/>
    <m/>
    <m/>
    <n v="32.466666666666669"/>
  </r>
  <r>
    <x v="2"/>
    <s v="GSW"/>
    <s v="HOU"/>
    <s v="L"/>
    <d v="1899-12-31T08:35:00"/>
    <n v="6"/>
    <n v="11"/>
    <n v="0.54500000000000004"/>
    <n v="2"/>
    <n v="4"/>
    <n v="0.5"/>
    <n v="7"/>
    <n v="7"/>
    <n v="1"/>
    <n v="1"/>
    <n v="4"/>
    <n v="5"/>
    <n v="5"/>
    <n v="2"/>
    <n v="0"/>
    <n v="0"/>
    <n v="3"/>
    <n v="21"/>
    <n v="-4"/>
    <n v="21.9"/>
    <d v="2025-11-26T00:00:00"/>
    <m/>
    <m/>
    <m/>
    <n v="32.583333333333329"/>
  </r>
  <r>
    <x v="47"/>
    <s v="MIN"/>
    <s v="OKC"/>
    <s v="L"/>
    <d v="1899-12-31T16:06:00"/>
    <n v="9"/>
    <n v="19"/>
    <n v="0.47399999999999998"/>
    <n v="5"/>
    <n v="10"/>
    <n v="0.5"/>
    <n v="8"/>
    <n v="12"/>
    <n v="0.66700000000000004"/>
    <n v="1"/>
    <n v="7"/>
    <n v="8"/>
    <n v="5"/>
    <n v="0"/>
    <n v="0"/>
    <n v="3"/>
    <n v="4"/>
    <n v="31"/>
    <n v="-8"/>
    <n v="21.4"/>
    <d v="2025-11-26T00:00:00"/>
    <m/>
    <m/>
    <m/>
    <n v="40.1"/>
  </r>
  <r>
    <x v="48"/>
    <s v="TOR"/>
    <s v="IND"/>
    <s v="W"/>
    <d v="1899-12-31T12:26:00"/>
    <n v="5"/>
    <n v="12"/>
    <n v="0.41699999999999998"/>
    <n v="0"/>
    <n v="1"/>
    <n v="0"/>
    <n v="14"/>
    <n v="14"/>
    <n v="1"/>
    <n v="5"/>
    <n v="5"/>
    <n v="10"/>
    <n v="4"/>
    <n v="0"/>
    <n v="1"/>
    <n v="4"/>
    <n v="3"/>
    <n v="24"/>
    <n v="1"/>
    <n v="20.9"/>
    <d v="2025-11-26T00:00:00"/>
    <m/>
    <m/>
    <m/>
    <n v="36.43333333333333"/>
  </r>
  <r>
    <x v="463"/>
    <s v="MEM"/>
    <s v="NOP"/>
    <s v="W"/>
    <d v="1899-12-31T10:39:00"/>
    <n v="10"/>
    <n v="15"/>
    <n v="0.66700000000000004"/>
    <n v="0"/>
    <n v="1"/>
    <n v="0"/>
    <n v="1"/>
    <n v="1"/>
    <n v="1"/>
    <n v="5"/>
    <n v="10"/>
    <n v="15"/>
    <n v="0"/>
    <n v="1"/>
    <n v="2"/>
    <n v="2"/>
    <n v="3"/>
    <n v="21"/>
    <n v="39"/>
    <n v="20.2"/>
    <d v="2025-11-26T00:00:00"/>
    <m/>
    <m/>
    <m/>
    <n v="34.650000000000006"/>
  </r>
  <r>
    <x v="130"/>
    <s v="NOP"/>
    <s v="MEM"/>
    <s v="L"/>
    <d v="1899-12-31T14:42:00"/>
    <n v="6"/>
    <n v="13"/>
    <n v="0.46200000000000002"/>
    <n v="4"/>
    <n v="9"/>
    <n v="0.44400000000000001"/>
    <n v="2"/>
    <n v="2"/>
    <n v="1"/>
    <n v="2"/>
    <n v="8"/>
    <n v="10"/>
    <n v="2"/>
    <n v="3"/>
    <n v="1"/>
    <n v="0"/>
    <n v="1"/>
    <n v="18"/>
    <n v="-11"/>
    <n v="19.8"/>
    <d v="2025-11-26T00:00:00"/>
    <m/>
    <m/>
    <m/>
    <n v="38.700000000000003"/>
  </r>
  <r>
    <x v="73"/>
    <s v="BOS"/>
    <s v="DET"/>
    <s v="W"/>
    <d v="1899-12-31T10:13:00"/>
    <n v="12"/>
    <n v="32"/>
    <n v="0.375"/>
    <n v="2"/>
    <n v="7"/>
    <n v="0.28599999999999998"/>
    <n v="7"/>
    <n v="8"/>
    <n v="0.875"/>
    <n v="3"/>
    <n v="7"/>
    <n v="10"/>
    <n v="5"/>
    <n v="2"/>
    <n v="2"/>
    <n v="5"/>
    <n v="4"/>
    <n v="33"/>
    <n v="-9"/>
    <n v="19.5"/>
    <d v="2025-11-26T00:00:00"/>
    <m/>
    <m/>
    <m/>
    <n v="34.216666666666669"/>
  </r>
  <r>
    <x v="357"/>
    <s v="NOP"/>
    <s v="MEM"/>
    <s v="L"/>
    <d v="1899-12-31T02:37:00"/>
    <n v="9"/>
    <n v="15"/>
    <n v="0.6"/>
    <n v="6"/>
    <n v="11"/>
    <n v="0.54500000000000004"/>
    <n v="0"/>
    <n v="0"/>
    <m/>
    <n v="1"/>
    <n v="4"/>
    <n v="5"/>
    <n v="2"/>
    <n v="2"/>
    <n v="0"/>
    <n v="1"/>
    <n v="5"/>
    <n v="24"/>
    <n v="23"/>
    <n v="19.399999999999999"/>
    <d v="2025-11-26T00:00:00"/>
    <m/>
    <m/>
    <m/>
    <n v="26.616666666666667"/>
  </r>
  <r>
    <x v="59"/>
    <s v="NYK"/>
    <s v="CHO"/>
    <s v="W"/>
    <d v="1899-12-31T11:39:00"/>
    <n v="8"/>
    <n v="11"/>
    <n v="0.72699999999999998"/>
    <n v="0"/>
    <n v="1"/>
    <n v="0"/>
    <n v="2"/>
    <n v="2"/>
    <n v="1"/>
    <n v="1"/>
    <n v="4"/>
    <n v="5"/>
    <n v="3"/>
    <n v="3"/>
    <n v="2"/>
    <n v="2"/>
    <n v="2"/>
    <n v="18"/>
    <n v="23"/>
    <n v="19.100000000000001"/>
    <d v="2025-11-26T00:00:00"/>
    <m/>
    <m/>
    <m/>
    <n v="35.65"/>
  </r>
  <r>
    <x v="118"/>
    <s v="MEM"/>
    <s v="NOP"/>
    <s v="W"/>
    <d v="1899-12-31T12:04:00"/>
    <n v="9"/>
    <n v="23"/>
    <n v="0.39100000000000001"/>
    <n v="5"/>
    <n v="11"/>
    <n v="0.45500000000000002"/>
    <n v="4"/>
    <n v="4"/>
    <n v="1"/>
    <n v="0"/>
    <n v="5"/>
    <n v="5"/>
    <n v="2"/>
    <n v="3"/>
    <n v="1"/>
    <n v="0"/>
    <n v="5"/>
    <n v="27"/>
    <n v="10"/>
    <n v="19.100000000000001"/>
    <d v="2025-11-26T00:00:00"/>
    <m/>
    <m/>
    <m/>
    <n v="36.066666666666663"/>
  </r>
  <r>
    <x v="143"/>
    <s v="MIL"/>
    <s v="MIA"/>
    <s v="L"/>
    <d v="1899-12-31T07:15:00"/>
    <n v="9"/>
    <n v="15"/>
    <n v="0.6"/>
    <n v="1"/>
    <n v="5"/>
    <n v="0.2"/>
    <n v="5"/>
    <n v="8"/>
    <n v="0.625"/>
    <n v="1"/>
    <n v="7"/>
    <n v="8"/>
    <n v="2"/>
    <n v="0"/>
    <n v="1"/>
    <n v="1"/>
    <n v="2"/>
    <n v="24"/>
    <n v="11"/>
    <n v="19"/>
    <d v="2025-11-26T00:00:00"/>
    <m/>
    <m/>
    <m/>
    <n v="31.25"/>
  </r>
  <r>
    <x v="180"/>
    <s v="PHO"/>
    <s v="SAC"/>
    <s v="W"/>
    <d v="1899-12-31T09:58:00"/>
    <n v="8"/>
    <n v="15"/>
    <n v="0.53300000000000003"/>
    <n v="4"/>
    <n v="9"/>
    <n v="0.44400000000000001"/>
    <n v="1"/>
    <n v="1"/>
    <n v="1"/>
    <n v="1"/>
    <n v="2"/>
    <n v="3"/>
    <n v="9"/>
    <n v="2"/>
    <n v="0"/>
    <n v="4"/>
    <n v="2"/>
    <n v="21"/>
    <n v="7"/>
    <n v="18.5"/>
    <d v="2025-11-26T00:00:00"/>
    <m/>
    <m/>
    <m/>
    <n v="33.966666666666669"/>
  </r>
  <r>
    <x v="472"/>
    <s v="SAC"/>
    <s v="PHO"/>
    <s v="L"/>
    <d v="1899-12-31T14:04:00"/>
    <n v="7"/>
    <n v="16"/>
    <n v="0.438"/>
    <n v="2"/>
    <n v="9"/>
    <n v="0.222"/>
    <n v="3"/>
    <n v="4"/>
    <n v="0.75"/>
    <n v="2"/>
    <n v="6"/>
    <n v="8"/>
    <n v="3"/>
    <n v="2"/>
    <n v="2"/>
    <n v="0"/>
    <n v="3"/>
    <n v="19"/>
    <n v="5"/>
    <n v="17.7"/>
    <d v="2025-11-26T00:00:00"/>
    <m/>
    <m/>
    <m/>
    <n v="38.066666666666663"/>
  </r>
  <r>
    <x v="137"/>
    <s v="NYK"/>
    <s v="CHO"/>
    <s v="W"/>
    <d v="1899-12-31T15:06:00"/>
    <n v="6"/>
    <n v="8"/>
    <n v="0.75"/>
    <n v="5"/>
    <n v="5"/>
    <n v="1"/>
    <n v="2"/>
    <n v="2"/>
    <n v="1"/>
    <n v="0"/>
    <n v="3"/>
    <n v="3"/>
    <n v="3"/>
    <n v="2"/>
    <n v="0"/>
    <n v="2"/>
    <n v="3"/>
    <n v="19"/>
    <n v="27"/>
    <n v="17.600000000000001"/>
    <d v="2025-11-26T00:00:00"/>
    <m/>
    <m/>
    <m/>
    <n v="39.1"/>
  </r>
  <r>
    <x v="126"/>
    <s v="SAS"/>
    <s v="POR"/>
    <s v="W"/>
    <d v="1899-12-31T11:21:00"/>
    <n v="9"/>
    <n v="17"/>
    <n v="0.52900000000000003"/>
    <n v="3"/>
    <n v="5"/>
    <n v="0.6"/>
    <n v="2"/>
    <n v="2"/>
    <n v="1"/>
    <n v="1"/>
    <n v="5"/>
    <n v="6"/>
    <n v="0"/>
    <n v="1"/>
    <n v="0"/>
    <n v="0"/>
    <n v="1"/>
    <n v="23"/>
    <n v="9"/>
    <n v="17.5"/>
    <d v="2025-11-26T00:00:00"/>
    <m/>
    <m/>
    <m/>
    <n v="35.35"/>
  </r>
  <r>
    <x v="158"/>
    <s v="MIL"/>
    <s v="MIA"/>
    <s v="L"/>
    <d v="1899-12-31T12:16:00"/>
    <n v="4"/>
    <n v="6"/>
    <n v="0.66700000000000004"/>
    <n v="4"/>
    <n v="6"/>
    <n v="0.66700000000000004"/>
    <n v="0"/>
    <n v="0"/>
    <m/>
    <n v="0"/>
    <n v="5"/>
    <n v="5"/>
    <n v="8"/>
    <n v="2"/>
    <n v="0"/>
    <n v="0"/>
    <n v="3"/>
    <n v="12"/>
    <n v="5"/>
    <n v="17.3"/>
    <d v="2025-11-26T00:00:00"/>
    <m/>
    <m/>
    <m/>
    <n v="36.266666666666666"/>
  </r>
  <r>
    <x v="97"/>
    <s v="NYK"/>
    <s v="CHO"/>
    <s v="W"/>
    <d v="1899-12-31T09:58:00"/>
    <n v="14"/>
    <n v="28"/>
    <n v="0.5"/>
    <n v="2"/>
    <n v="6"/>
    <n v="0.33300000000000002"/>
    <n v="3"/>
    <n v="5"/>
    <n v="0.6"/>
    <n v="0"/>
    <n v="2"/>
    <n v="2"/>
    <n v="3"/>
    <n v="0"/>
    <n v="0"/>
    <n v="3"/>
    <n v="2"/>
    <n v="33"/>
    <n v="16"/>
    <n v="17.100000000000001"/>
    <d v="2025-11-26T00:00:00"/>
    <m/>
    <m/>
    <m/>
    <n v="33.966666666666669"/>
  </r>
  <r>
    <x v="20"/>
    <s v="GSW"/>
    <s v="HOU"/>
    <s v="L"/>
    <d v="1899-12-31T04:01:00"/>
    <n v="7"/>
    <n v="12"/>
    <n v="0.58299999999999996"/>
    <n v="2"/>
    <n v="7"/>
    <n v="0.28599999999999998"/>
    <n v="2"/>
    <n v="2"/>
    <n v="1"/>
    <n v="3"/>
    <n v="3"/>
    <n v="6"/>
    <n v="0"/>
    <n v="2"/>
    <n v="0"/>
    <n v="0"/>
    <n v="4"/>
    <n v="18"/>
    <n v="1"/>
    <n v="15.8"/>
    <d v="2025-11-26T00:00:00"/>
    <m/>
    <m/>
    <m/>
    <n v="28.016666666666666"/>
  </r>
  <r>
    <x v="160"/>
    <s v="TOR"/>
    <s v="IND"/>
    <s v="W"/>
    <d v="1899-12-31T14:12:00"/>
    <n v="11"/>
    <n v="23"/>
    <n v="0.47799999999999998"/>
    <n v="1"/>
    <n v="4"/>
    <n v="0.25"/>
    <n v="3"/>
    <n v="5"/>
    <n v="0.6"/>
    <n v="1"/>
    <n v="7"/>
    <n v="8"/>
    <n v="0"/>
    <n v="2"/>
    <n v="1"/>
    <n v="3"/>
    <n v="1"/>
    <n v="26"/>
    <n v="12"/>
    <n v="15.6"/>
    <d v="2025-11-26T00:00:00"/>
    <m/>
    <m/>
    <m/>
    <n v="38.199999999999996"/>
  </r>
  <r>
    <x v="145"/>
    <s v="MIN"/>
    <s v="OKC"/>
    <s v="L"/>
    <d v="1899-12-30T17:08:00"/>
    <n v="7"/>
    <n v="7"/>
    <n v="1"/>
    <n v="3"/>
    <n v="3"/>
    <n v="1"/>
    <n v="1"/>
    <n v="2"/>
    <n v="0.5"/>
    <n v="0"/>
    <n v="2"/>
    <n v="2"/>
    <n v="1"/>
    <n v="0"/>
    <n v="0"/>
    <n v="0"/>
    <n v="3"/>
    <n v="18"/>
    <n v="4"/>
    <n v="15.6"/>
    <d v="2025-11-26T00:00:00"/>
    <m/>
    <m/>
    <m/>
    <n v="17.133333333333333"/>
  </r>
  <r>
    <x v="190"/>
    <s v="MIL"/>
    <s v="MIA"/>
    <s v="L"/>
    <d v="1899-12-31T17:08:00"/>
    <n v="11"/>
    <n v="24"/>
    <n v="0.45800000000000002"/>
    <n v="4"/>
    <n v="14"/>
    <n v="0.28599999999999998"/>
    <n v="0"/>
    <n v="1"/>
    <n v="0"/>
    <n v="1"/>
    <n v="6"/>
    <n v="7"/>
    <n v="5"/>
    <n v="1"/>
    <n v="0"/>
    <n v="4"/>
    <n v="2"/>
    <n v="26"/>
    <n v="6"/>
    <n v="15.4"/>
    <d v="2025-11-26T00:00:00"/>
    <m/>
    <m/>
    <m/>
    <n v="41.133333333333333"/>
  </r>
  <r>
    <x v="104"/>
    <s v="NYK"/>
    <s v="CHO"/>
    <s v="W"/>
    <d v="1899-12-31T08:22:00"/>
    <n v="6"/>
    <n v="13"/>
    <n v="0.46200000000000002"/>
    <n v="0"/>
    <n v="3"/>
    <n v="0"/>
    <n v="7"/>
    <n v="7"/>
    <n v="1"/>
    <n v="4"/>
    <n v="6"/>
    <n v="10"/>
    <n v="3"/>
    <n v="0"/>
    <n v="0"/>
    <n v="3"/>
    <n v="2"/>
    <n v="19"/>
    <n v="6"/>
    <n v="15.2"/>
    <d v="2025-11-26T00:00:00"/>
    <m/>
    <m/>
    <m/>
    <n v="32.366666666666667"/>
  </r>
  <r>
    <x v="445"/>
    <s v="SAC"/>
    <s v="PHO"/>
    <s v="L"/>
    <d v="1899-12-31T00:45:00"/>
    <n v="6"/>
    <n v="7"/>
    <n v="0.85699999999999998"/>
    <n v="1"/>
    <n v="1"/>
    <n v="1"/>
    <n v="1"/>
    <n v="2"/>
    <n v="0.5"/>
    <n v="2"/>
    <n v="3"/>
    <n v="5"/>
    <n v="3"/>
    <n v="1"/>
    <n v="0"/>
    <n v="0"/>
    <n v="4"/>
    <n v="14"/>
    <n v="5"/>
    <n v="14.9"/>
    <d v="2025-11-26T00:00:00"/>
    <m/>
    <m/>
    <m/>
    <n v="24.75"/>
  </r>
  <r>
    <x v="14"/>
    <s v="OKC"/>
    <s v="MIN"/>
    <s v="W"/>
    <d v="1899-12-31T04:03:00"/>
    <n v="6"/>
    <n v="10"/>
    <n v="0.6"/>
    <n v="0"/>
    <n v="0"/>
    <m/>
    <n v="3"/>
    <n v="6"/>
    <n v="0.5"/>
    <n v="2"/>
    <n v="5"/>
    <n v="7"/>
    <n v="2"/>
    <n v="1"/>
    <n v="1"/>
    <n v="0"/>
    <n v="1"/>
    <n v="15"/>
    <n v="-1"/>
    <n v="14.8"/>
    <d v="2025-11-26T00:00:00"/>
    <m/>
    <m/>
    <m/>
    <n v="28.049999999999997"/>
  </r>
  <r>
    <x v="243"/>
    <s v="MEM"/>
    <s v="NOP"/>
    <s v="W"/>
    <d v="1899-12-31T00:25:00"/>
    <n v="5"/>
    <n v="9"/>
    <n v="0.55600000000000005"/>
    <n v="2"/>
    <n v="3"/>
    <n v="0.66700000000000004"/>
    <n v="2"/>
    <n v="2"/>
    <n v="1"/>
    <n v="0"/>
    <n v="5"/>
    <n v="5"/>
    <n v="4"/>
    <n v="0"/>
    <n v="1"/>
    <n v="0"/>
    <n v="0"/>
    <n v="14"/>
    <n v="-21"/>
    <n v="14.7"/>
    <d v="2025-11-26T00:00:00"/>
    <m/>
    <m/>
    <m/>
    <n v="24.416666666666668"/>
  </r>
  <r>
    <x v="121"/>
    <s v="CHO"/>
    <s v="NYK"/>
    <s v="L"/>
    <d v="1899-12-30T17:26:00"/>
    <n v="5"/>
    <n v="6"/>
    <n v="0.83299999999999996"/>
    <n v="0"/>
    <n v="1"/>
    <n v="0"/>
    <n v="5"/>
    <n v="6"/>
    <n v="0.83299999999999996"/>
    <n v="0"/>
    <n v="1"/>
    <n v="1"/>
    <n v="2"/>
    <n v="0"/>
    <n v="0"/>
    <n v="0"/>
    <n v="0"/>
    <n v="15"/>
    <n v="-4"/>
    <n v="14.1"/>
    <d v="2025-11-26T00:00:00"/>
    <m/>
    <m/>
    <m/>
    <n v="17.433333333333334"/>
  </r>
  <r>
    <x v="134"/>
    <s v="BOS"/>
    <s v="DET"/>
    <s v="W"/>
    <d v="1899-12-31T10:25:00"/>
    <n v="5"/>
    <n v="10"/>
    <n v="0.5"/>
    <n v="4"/>
    <n v="7"/>
    <n v="0.57099999999999995"/>
    <n v="2"/>
    <n v="2"/>
    <n v="1"/>
    <n v="1"/>
    <n v="4"/>
    <n v="5"/>
    <n v="2"/>
    <n v="0"/>
    <n v="1"/>
    <n v="1"/>
    <n v="1"/>
    <n v="16"/>
    <n v="1"/>
    <n v="13.6"/>
    <d v="2025-11-26T00:00:00"/>
    <m/>
    <m/>
    <m/>
    <n v="34.416666666666664"/>
  </r>
  <r>
    <x v="255"/>
    <s v="NOP"/>
    <s v="MEM"/>
    <s v="L"/>
    <d v="1899-12-30T22:50:00"/>
    <n v="5"/>
    <n v="8"/>
    <n v="0.625"/>
    <n v="0"/>
    <n v="1"/>
    <n v="0"/>
    <n v="0"/>
    <n v="0"/>
    <m/>
    <n v="0"/>
    <n v="2"/>
    <n v="2"/>
    <n v="9"/>
    <n v="1"/>
    <n v="1"/>
    <n v="1"/>
    <n v="1"/>
    <n v="10"/>
    <n v="-24"/>
    <n v="13.6"/>
    <d v="2025-11-26T00:00:00"/>
    <m/>
    <m/>
    <m/>
    <n v="22.833333333333332"/>
  </r>
  <r>
    <x v="15"/>
    <s v="GSW"/>
    <s v="HOU"/>
    <s v="L"/>
    <d v="1899-12-31T10:16:00"/>
    <n v="5"/>
    <n v="8"/>
    <n v="0.625"/>
    <n v="2"/>
    <n v="5"/>
    <n v="0.4"/>
    <n v="0"/>
    <n v="0"/>
    <m/>
    <n v="1"/>
    <n v="8"/>
    <n v="9"/>
    <n v="8"/>
    <n v="0"/>
    <n v="2"/>
    <n v="4"/>
    <n v="3"/>
    <n v="12"/>
    <n v="9"/>
    <n v="13.3"/>
    <d v="2025-11-26T00:00:00"/>
    <m/>
    <m/>
    <m/>
    <n v="34.266666666666666"/>
  </r>
  <r>
    <x v="193"/>
    <s v="MEM"/>
    <s v="NOP"/>
    <s v="W"/>
    <d v="1899-12-30T19:06:00"/>
    <n v="4"/>
    <n v="5"/>
    <n v="0.8"/>
    <n v="3"/>
    <n v="4"/>
    <n v="0.75"/>
    <n v="0"/>
    <n v="0"/>
    <m/>
    <n v="0"/>
    <n v="2"/>
    <n v="2"/>
    <n v="7"/>
    <n v="1"/>
    <n v="0"/>
    <n v="2"/>
    <n v="1"/>
    <n v="11"/>
    <n v="-19"/>
    <n v="13.2"/>
    <d v="2025-11-26T00:00:00"/>
    <m/>
    <m/>
    <m/>
    <n v="19.099999999999998"/>
  </r>
  <r>
    <x v="165"/>
    <s v="MIA"/>
    <s v="MIL"/>
    <s v="W"/>
    <d v="1899-12-31T04:37:00"/>
    <n v="7"/>
    <n v="16"/>
    <n v="0.438"/>
    <n v="1"/>
    <n v="5"/>
    <n v="0.2"/>
    <n v="2"/>
    <n v="2"/>
    <n v="1"/>
    <n v="0"/>
    <n v="11"/>
    <n v="11"/>
    <n v="2"/>
    <n v="0"/>
    <n v="1"/>
    <n v="1"/>
    <n v="0"/>
    <n v="17"/>
    <n v="-11"/>
    <n v="13"/>
    <d v="2025-11-26T00:00:00"/>
    <m/>
    <m/>
    <m/>
    <n v="28.616666666666667"/>
  </r>
  <r>
    <x v="403"/>
    <s v="TOR"/>
    <s v="IND"/>
    <s v="W"/>
    <d v="1899-12-31T08:28:00"/>
    <n v="5"/>
    <n v="10"/>
    <n v="0.5"/>
    <n v="3"/>
    <n v="5"/>
    <n v="0.6"/>
    <n v="0"/>
    <n v="0"/>
    <m/>
    <n v="2"/>
    <n v="2"/>
    <n v="4"/>
    <n v="1"/>
    <n v="2"/>
    <n v="0"/>
    <n v="0"/>
    <n v="0"/>
    <n v="13"/>
    <n v="21"/>
    <n v="12.7"/>
    <d v="2025-11-26T00:00:00"/>
    <m/>
    <m/>
    <m/>
    <n v="32.466666666666669"/>
  </r>
  <r>
    <x v="426"/>
    <s v="POR"/>
    <s v="SAS"/>
    <s v="L"/>
    <d v="1899-12-30T19:36:00"/>
    <n v="5"/>
    <n v="6"/>
    <n v="0.83299999999999996"/>
    <n v="0"/>
    <n v="1"/>
    <n v="0"/>
    <n v="0"/>
    <n v="2"/>
    <n v="0"/>
    <n v="0"/>
    <n v="5"/>
    <n v="5"/>
    <n v="1"/>
    <n v="1"/>
    <n v="4"/>
    <n v="0"/>
    <n v="1"/>
    <n v="10"/>
    <n v="-3"/>
    <n v="12.6"/>
    <d v="2025-11-26T00:00:00"/>
    <m/>
    <m/>
    <m/>
    <n v="19.600000000000001"/>
  </r>
  <r>
    <x v="189"/>
    <s v="SAS"/>
    <s v="POR"/>
    <s v="W"/>
    <d v="1899-12-31T08:19:00"/>
    <n v="5"/>
    <n v="10"/>
    <n v="0.5"/>
    <n v="2"/>
    <n v="5"/>
    <n v="0.4"/>
    <n v="0"/>
    <n v="0"/>
    <m/>
    <n v="2"/>
    <n v="9"/>
    <n v="11"/>
    <n v="2"/>
    <n v="0"/>
    <n v="2"/>
    <n v="1"/>
    <n v="1"/>
    <n v="12"/>
    <n v="10"/>
    <n v="12.5"/>
    <d v="2025-11-26T00:00:00"/>
    <m/>
    <m/>
    <m/>
    <n v="32.316666666666663"/>
  </r>
  <r>
    <x v="192"/>
    <s v="MIA"/>
    <s v="MIL"/>
    <s v="W"/>
    <d v="1899-12-31T02:01:00"/>
    <n v="4"/>
    <n v="6"/>
    <n v="0.66700000000000004"/>
    <n v="1"/>
    <n v="1"/>
    <n v="1"/>
    <n v="2"/>
    <n v="2"/>
    <n v="1"/>
    <n v="1"/>
    <n v="8"/>
    <n v="9"/>
    <n v="0"/>
    <n v="2"/>
    <n v="1"/>
    <n v="1"/>
    <n v="2"/>
    <n v="11"/>
    <n v="16"/>
    <n v="12.4"/>
    <d v="2025-11-26T00:00:00"/>
    <m/>
    <m/>
    <m/>
    <n v="26.016666666666666"/>
  </r>
  <r>
    <x v="240"/>
    <s v="SAC"/>
    <s v="PHO"/>
    <s v="L"/>
    <d v="1899-12-31T06:52:00"/>
    <n v="8"/>
    <n v="13"/>
    <n v="0.61499999999999999"/>
    <n v="3"/>
    <n v="5"/>
    <n v="0.6"/>
    <n v="0"/>
    <n v="0"/>
    <m/>
    <n v="0"/>
    <n v="8"/>
    <n v="8"/>
    <n v="3"/>
    <n v="0"/>
    <n v="0"/>
    <n v="5"/>
    <n v="1"/>
    <n v="19"/>
    <n v="-8"/>
    <n v="12.2"/>
    <d v="2025-11-26T00:00:00"/>
    <m/>
    <m/>
    <m/>
    <n v="30.866666666666667"/>
  </r>
  <r>
    <x v="67"/>
    <s v="CHO"/>
    <s v="NYK"/>
    <s v="L"/>
    <d v="1899-12-31T03:46:00"/>
    <n v="5"/>
    <n v="12"/>
    <n v="0.41699999999999998"/>
    <n v="4"/>
    <n v="9"/>
    <n v="0.44400000000000001"/>
    <n v="4"/>
    <n v="4"/>
    <n v="1"/>
    <n v="0"/>
    <n v="4"/>
    <n v="4"/>
    <n v="3"/>
    <n v="2"/>
    <n v="0"/>
    <n v="4"/>
    <n v="2"/>
    <n v="18"/>
    <n v="-14"/>
    <n v="12.1"/>
    <d v="2025-11-26T00:00:00"/>
    <m/>
    <m/>
    <m/>
    <n v="27.766666666666669"/>
  </r>
  <r>
    <x v="13"/>
    <s v="HOU"/>
    <s v="GSW"/>
    <s v="W"/>
    <d v="1899-12-31T12:36:00"/>
    <n v="4"/>
    <n v="11"/>
    <n v="0.36399999999999999"/>
    <n v="2"/>
    <n v="5"/>
    <n v="0.4"/>
    <n v="5"/>
    <n v="7"/>
    <n v="0.71399999999999997"/>
    <n v="2"/>
    <n v="2"/>
    <n v="4"/>
    <n v="2"/>
    <n v="1"/>
    <n v="0"/>
    <n v="0"/>
    <n v="1"/>
    <n v="15"/>
    <n v="2"/>
    <n v="12.1"/>
    <d v="2025-11-26T00:00:00"/>
    <m/>
    <m/>
    <m/>
    <n v="36.599999999999994"/>
  </r>
  <r>
    <x v="148"/>
    <s v="DET"/>
    <s v="BOS"/>
    <s v="L"/>
    <d v="1899-12-31T03:01:00"/>
    <n v="4"/>
    <n v="8"/>
    <n v="0.5"/>
    <n v="1"/>
    <n v="5"/>
    <n v="0.2"/>
    <n v="3"/>
    <n v="3"/>
    <n v="1"/>
    <n v="0"/>
    <n v="4"/>
    <n v="4"/>
    <n v="3"/>
    <n v="0"/>
    <n v="2"/>
    <n v="0"/>
    <n v="2"/>
    <n v="12"/>
    <n v="0"/>
    <n v="11.9"/>
    <d v="2025-11-26T00:00:00"/>
    <m/>
    <m/>
    <m/>
    <n v="27.016666666666669"/>
  </r>
  <r>
    <x v="103"/>
    <s v="SAS"/>
    <s v="POR"/>
    <s v="W"/>
    <d v="1899-12-30T22:46:00"/>
    <n v="3"/>
    <n v="7"/>
    <n v="0.42899999999999999"/>
    <n v="0"/>
    <n v="1"/>
    <n v="0"/>
    <n v="5"/>
    <n v="7"/>
    <n v="0.71399999999999997"/>
    <n v="3"/>
    <n v="7"/>
    <n v="10"/>
    <n v="2"/>
    <n v="1"/>
    <n v="0"/>
    <n v="1"/>
    <n v="1"/>
    <n v="11"/>
    <n v="8"/>
    <n v="11.7"/>
    <d v="2025-11-26T00:00:00"/>
    <m/>
    <m/>
    <m/>
    <n v="22.766666666666666"/>
  </r>
  <r>
    <x v="317"/>
    <s v="IND"/>
    <s v="TOR"/>
    <s v="L"/>
    <d v="1899-12-31T02:40:00"/>
    <n v="4"/>
    <n v="9"/>
    <n v="0.44400000000000001"/>
    <n v="3"/>
    <n v="7"/>
    <n v="0.42899999999999999"/>
    <n v="2"/>
    <n v="2"/>
    <n v="1"/>
    <n v="1"/>
    <n v="8"/>
    <n v="9"/>
    <n v="2"/>
    <n v="2"/>
    <n v="1"/>
    <n v="3"/>
    <n v="2"/>
    <n v="13"/>
    <n v="-13"/>
    <n v="11.7"/>
    <d v="2025-11-26T00:00:00"/>
    <m/>
    <m/>
    <m/>
    <n v="26.666666666666668"/>
  </r>
  <r>
    <x v="454"/>
    <s v="IND"/>
    <s v="TOR"/>
    <s v="L"/>
    <d v="1899-12-31T00:15:00"/>
    <n v="8"/>
    <n v="17"/>
    <n v="0.47099999999999997"/>
    <n v="0"/>
    <n v="4"/>
    <n v="0"/>
    <n v="0"/>
    <n v="0"/>
    <m/>
    <n v="1"/>
    <n v="6"/>
    <n v="7"/>
    <n v="6"/>
    <n v="0"/>
    <n v="0"/>
    <n v="2"/>
    <n v="1"/>
    <n v="16"/>
    <n v="19"/>
    <n v="11.6"/>
    <d v="2025-11-26T00:00:00"/>
    <m/>
    <m/>
    <m/>
    <n v="24.25"/>
  </r>
  <r>
    <x v="69"/>
    <s v="PHO"/>
    <s v="SAC"/>
    <s v="W"/>
    <d v="1899-12-31T15:02:00"/>
    <n v="6"/>
    <n v="22"/>
    <n v="0.27300000000000002"/>
    <n v="2"/>
    <n v="9"/>
    <n v="0.222"/>
    <n v="5"/>
    <n v="6"/>
    <n v="0.83299999999999996"/>
    <n v="1"/>
    <n v="6"/>
    <n v="7"/>
    <n v="6"/>
    <n v="1"/>
    <n v="0"/>
    <n v="1"/>
    <n v="2"/>
    <n v="19"/>
    <n v="13"/>
    <n v="11.5"/>
    <d v="2025-11-26T00:00:00"/>
    <m/>
    <m/>
    <m/>
    <n v="39.033333333333331"/>
  </r>
  <r>
    <x v="169"/>
    <s v="NOP"/>
    <s v="MEM"/>
    <s v="L"/>
    <d v="1899-12-30T15:19:00"/>
    <n v="5"/>
    <n v="9"/>
    <n v="0.55600000000000005"/>
    <n v="4"/>
    <n v="8"/>
    <n v="0.5"/>
    <n v="0"/>
    <n v="0"/>
    <m/>
    <n v="0"/>
    <n v="1"/>
    <n v="1"/>
    <n v="1"/>
    <n v="1"/>
    <n v="1"/>
    <n v="1"/>
    <n v="0"/>
    <n v="14"/>
    <n v="7"/>
    <n v="11.4"/>
    <d v="2025-11-26T00:00:00"/>
    <m/>
    <m/>
    <m/>
    <n v="15.316666666666666"/>
  </r>
  <r>
    <x v="32"/>
    <s v="GSW"/>
    <s v="HOU"/>
    <s v="L"/>
    <d v="1899-12-30T21:35:00"/>
    <n v="5"/>
    <n v="11"/>
    <n v="0.45500000000000002"/>
    <n v="1"/>
    <n v="6"/>
    <n v="0.16700000000000001"/>
    <n v="1"/>
    <n v="2"/>
    <n v="0.5"/>
    <n v="2"/>
    <n v="3"/>
    <n v="5"/>
    <n v="1"/>
    <n v="3"/>
    <n v="1"/>
    <n v="0"/>
    <n v="3"/>
    <n v="12"/>
    <n v="-7"/>
    <n v="11.4"/>
    <d v="2025-11-26T00:00:00"/>
    <m/>
    <m/>
    <m/>
    <n v="21.583333333333336"/>
  </r>
  <r>
    <x v="1"/>
    <s v="HOU"/>
    <s v="GSW"/>
    <s v="W"/>
    <d v="1899-12-31T10:34:00"/>
    <n v="7"/>
    <n v="18"/>
    <n v="0.38900000000000001"/>
    <n v="0"/>
    <n v="4"/>
    <n v="0"/>
    <n v="2"/>
    <n v="5"/>
    <n v="0.4"/>
    <n v="4"/>
    <n v="2"/>
    <n v="6"/>
    <n v="6"/>
    <n v="1"/>
    <n v="0"/>
    <n v="1"/>
    <n v="3"/>
    <n v="16"/>
    <n v="-14"/>
    <n v="11.4"/>
    <d v="2025-11-26T00:00:00"/>
    <m/>
    <m/>
    <m/>
    <n v="34.566666666666663"/>
  </r>
  <r>
    <x v="427"/>
    <s v="MEM"/>
    <s v="NOP"/>
    <s v="W"/>
    <d v="1899-12-31T11:02:00"/>
    <n v="2"/>
    <n v="6"/>
    <n v="0.33300000000000002"/>
    <n v="0"/>
    <n v="3"/>
    <n v="0"/>
    <n v="1"/>
    <n v="2"/>
    <n v="0.5"/>
    <n v="2"/>
    <n v="2"/>
    <n v="4"/>
    <n v="17"/>
    <n v="2"/>
    <n v="1"/>
    <n v="6"/>
    <n v="1"/>
    <n v="5"/>
    <n v="27"/>
    <n v="11.4"/>
    <d v="2025-11-26T00:00:00"/>
    <m/>
    <m/>
    <m/>
    <n v="35.033333333333331"/>
  </r>
  <r>
    <x v="26"/>
    <s v="HOU"/>
    <s v="GSW"/>
    <s v="W"/>
    <d v="1899-12-30T18:04:00"/>
    <n v="3"/>
    <n v="8"/>
    <n v="0.375"/>
    <n v="0"/>
    <n v="0"/>
    <m/>
    <n v="0"/>
    <n v="0"/>
    <m/>
    <n v="8"/>
    <n v="4"/>
    <n v="12"/>
    <n v="2"/>
    <n v="1"/>
    <n v="1"/>
    <n v="0"/>
    <n v="1"/>
    <n v="6"/>
    <n v="16"/>
    <n v="11.1"/>
    <d v="2025-11-26T00:00:00"/>
    <m/>
    <m/>
    <m/>
    <n v="18.066666666666666"/>
  </r>
  <r>
    <x v="152"/>
    <s v="POR"/>
    <s v="SAS"/>
    <s v="L"/>
    <d v="1899-12-31T02:09:00"/>
    <n v="3"/>
    <n v="8"/>
    <n v="0.375"/>
    <n v="0"/>
    <n v="0"/>
    <m/>
    <n v="3"/>
    <n v="4"/>
    <n v="0.75"/>
    <n v="6"/>
    <n v="5"/>
    <n v="11"/>
    <n v="1"/>
    <n v="0"/>
    <n v="1"/>
    <n v="0"/>
    <n v="1"/>
    <n v="9"/>
    <n v="-9"/>
    <n v="10.9"/>
    <d v="2025-11-26T00:00:00"/>
    <m/>
    <m/>
    <m/>
    <n v="26.15"/>
  </r>
  <r>
    <x v="248"/>
    <s v="SAS"/>
    <s v="POR"/>
    <s v="W"/>
    <d v="1899-12-31T12:23:00"/>
    <n v="5"/>
    <n v="11"/>
    <n v="0.45500000000000002"/>
    <n v="2"/>
    <n v="5"/>
    <n v="0.4"/>
    <n v="1"/>
    <n v="2"/>
    <n v="0.5"/>
    <n v="3"/>
    <n v="2"/>
    <n v="5"/>
    <n v="0"/>
    <n v="3"/>
    <n v="0"/>
    <n v="1"/>
    <n v="2"/>
    <n v="13"/>
    <n v="4"/>
    <n v="10.8"/>
    <d v="2025-11-26T00:00:00"/>
    <m/>
    <m/>
    <m/>
    <n v="36.383333333333333"/>
  </r>
  <r>
    <x v="87"/>
    <s v="MIL"/>
    <s v="MIA"/>
    <s v="L"/>
    <d v="1899-12-31T10:41:00"/>
    <n v="5"/>
    <n v="14"/>
    <n v="0.35699999999999998"/>
    <n v="5"/>
    <n v="12"/>
    <n v="0.41699999999999998"/>
    <n v="0"/>
    <n v="0"/>
    <m/>
    <n v="0"/>
    <n v="1"/>
    <n v="1"/>
    <n v="2"/>
    <n v="2"/>
    <n v="0"/>
    <n v="1"/>
    <n v="0"/>
    <n v="15"/>
    <n v="10"/>
    <n v="9.9"/>
    <d v="2025-11-26T00:00:00"/>
    <m/>
    <m/>
    <m/>
    <n v="34.683333333333337"/>
  </r>
  <r>
    <x v="10"/>
    <s v="OKC"/>
    <s v="MIN"/>
    <s v="W"/>
    <d v="1899-12-30T23:38:00"/>
    <n v="5"/>
    <n v="9"/>
    <n v="0.55600000000000005"/>
    <n v="0"/>
    <n v="1"/>
    <n v="0"/>
    <n v="3"/>
    <n v="6"/>
    <n v="0.5"/>
    <n v="0"/>
    <n v="2"/>
    <n v="2"/>
    <n v="3"/>
    <n v="0"/>
    <n v="0"/>
    <n v="0"/>
    <n v="1"/>
    <n v="13"/>
    <n v="15"/>
    <n v="9.8000000000000007"/>
    <d v="2025-11-26T00:00:00"/>
    <m/>
    <m/>
    <m/>
    <n v="23.633333333333333"/>
  </r>
  <r>
    <x v="115"/>
    <s v="MIA"/>
    <s v="MIL"/>
    <s v="W"/>
    <d v="1899-12-30T17:02:00"/>
    <n v="4"/>
    <n v="6"/>
    <n v="0.66700000000000004"/>
    <n v="1"/>
    <n v="2"/>
    <n v="0.5"/>
    <n v="1"/>
    <n v="2"/>
    <n v="0.5"/>
    <n v="3"/>
    <n v="1"/>
    <n v="4"/>
    <n v="3"/>
    <n v="0"/>
    <n v="0"/>
    <n v="1"/>
    <n v="2"/>
    <n v="10"/>
    <n v="5"/>
    <n v="9.6999999999999993"/>
    <d v="2025-11-26T00:00:00"/>
    <m/>
    <m/>
    <m/>
    <n v="17.033333333333335"/>
  </r>
  <r>
    <x v="234"/>
    <s v="BOS"/>
    <s v="DET"/>
    <s v="W"/>
    <d v="1899-12-30T19:12:00"/>
    <n v="3"/>
    <n v="6"/>
    <n v="0.5"/>
    <n v="2"/>
    <n v="3"/>
    <n v="0.66700000000000004"/>
    <n v="1"/>
    <n v="1"/>
    <n v="1"/>
    <n v="2"/>
    <n v="3"/>
    <n v="5"/>
    <n v="3"/>
    <n v="1"/>
    <n v="0"/>
    <n v="1"/>
    <n v="2"/>
    <n v="9"/>
    <n v="3"/>
    <n v="9.6"/>
    <d v="2025-11-26T00:00:00"/>
    <m/>
    <m/>
    <m/>
    <n v="19.200000000000003"/>
  </r>
  <r>
    <x v="136"/>
    <s v="PHO"/>
    <s v="SAC"/>
    <s v="W"/>
    <d v="1899-12-31T08:08:00"/>
    <n v="3"/>
    <n v="9"/>
    <n v="0.33300000000000002"/>
    <n v="3"/>
    <n v="9"/>
    <n v="0.33300000000000002"/>
    <n v="0"/>
    <n v="0"/>
    <m/>
    <n v="0"/>
    <n v="4"/>
    <n v="4"/>
    <n v="4"/>
    <n v="3"/>
    <n v="1"/>
    <n v="2"/>
    <n v="0"/>
    <n v="9"/>
    <n v="8"/>
    <n v="9.6"/>
    <d v="2025-11-26T00:00:00"/>
    <m/>
    <m/>
    <m/>
    <n v="32.133333333333333"/>
  </r>
  <r>
    <x v="49"/>
    <s v="NOP"/>
    <s v="MEM"/>
    <s v="L"/>
    <d v="1899-12-31T08:22:00"/>
    <n v="7"/>
    <n v="15"/>
    <n v="0.46700000000000003"/>
    <n v="0"/>
    <n v="1"/>
    <n v="0"/>
    <n v="3"/>
    <n v="3"/>
    <n v="1"/>
    <n v="2"/>
    <n v="3"/>
    <n v="5"/>
    <n v="4"/>
    <n v="0"/>
    <n v="2"/>
    <n v="5"/>
    <n v="3"/>
    <n v="17"/>
    <n v="-9"/>
    <n v="9.6"/>
    <d v="2025-11-26T00:00:00"/>
    <m/>
    <m/>
    <m/>
    <n v="32.366666666666667"/>
  </r>
  <r>
    <x v="101"/>
    <s v="DET"/>
    <s v="BOS"/>
    <s v="L"/>
    <d v="1899-12-31T06:18:00"/>
    <n v="4"/>
    <n v="10"/>
    <n v="0.4"/>
    <n v="0"/>
    <n v="0"/>
    <m/>
    <n v="4"/>
    <n v="6"/>
    <n v="0.66700000000000004"/>
    <n v="6"/>
    <n v="10"/>
    <n v="16"/>
    <n v="1"/>
    <n v="0"/>
    <n v="0"/>
    <n v="3"/>
    <n v="3"/>
    <n v="12"/>
    <n v="6"/>
    <n v="9.5"/>
    <d v="2025-11-26T00:00:00"/>
    <m/>
    <m/>
    <m/>
    <n v="30.299999999999997"/>
  </r>
  <r>
    <x v="120"/>
    <s v="TOR"/>
    <s v="IND"/>
    <s v="W"/>
    <d v="1899-12-31T07:33:00"/>
    <n v="4"/>
    <n v="6"/>
    <n v="0.66700000000000004"/>
    <n v="0"/>
    <n v="0"/>
    <m/>
    <n v="0"/>
    <n v="0"/>
    <m/>
    <n v="3"/>
    <n v="6"/>
    <n v="9"/>
    <n v="3"/>
    <n v="1"/>
    <n v="1"/>
    <n v="2"/>
    <n v="4"/>
    <n v="8"/>
    <n v="12"/>
    <n v="9.5"/>
    <d v="2025-11-26T00:00:00"/>
    <m/>
    <m/>
    <m/>
    <n v="31.550000000000004"/>
  </r>
  <r>
    <x v="78"/>
    <s v="MEM"/>
    <s v="NOP"/>
    <s v="W"/>
    <d v="1899-12-31T10:06:00"/>
    <n v="5"/>
    <n v="10"/>
    <n v="0.5"/>
    <n v="0"/>
    <n v="2"/>
    <n v="0"/>
    <n v="2"/>
    <n v="3"/>
    <n v="0.66700000000000004"/>
    <n v="1"/>
    <n v="8"/>
    <n v="9"/>
    <n v="4"/>
    <n v="0"/>
    <n v="1"/>
    <n v="3"/>
    <n v="2"/>
    <n v="12"/>
    <n v="24"/>
    <n v="9.4"/>
    <d v="2025-11-26T00:00:00"/>
    <m/>
    <m/>
    <m/>
    <n v="34.1"/>
  </r>
  <r>
    <x v="207"/>
    <s v="POR"/>
    <s v="SAS"/>
    <s v="L"/>
    <d v="1899-12-31T05:03:00"/>
    <n v="3"/>
    <n v="5"/>
    <n v="0.6"/>
    <n v="2"/>
    <n v="3"/>
    <n v="0.66700000000000004"/>
    <n v="0"/>
    <n v="0"/>
    <m/>
    <n v="2"/>
    <n v="4"/>
    <n v="6"/>
    <n v="3"/>
    <n v="0"/>
    <n v="0"/>
    <n v="1"/>
    <n v="0"/>
    <n v="8"/>
    <n v="-5"/>
    <n v="9.4"/>
    <d v="2025-11-26T00:00:00"/>
    <m/>
    <m/>
    <m/>
    <n v="29.05"/>
  </r>
  <r>
    <x v="321"/>
    <s v="IND"/>
    <s v="TOR"/>
    <s v="L"/>
    <d v="1899-12-31T04:23:00"/>
    <n v="3"/>
    <n v="6"/>
    <n v="0.5"/>
    <n v="0"/>
    <n v="3"/>
    <n v="0"/>
    <n v="4"/>
    <n v="5"/>
    <n v="0.8"/>
    <n v="0"/>
    <n v="6"/>
    <n v="6"/>
    <n v="0"/>
    <n v="0"/>
    <n v="3"/>
    <n v="0"/>
    <n v="3"/>
    <n v="10"/>
    <n v="0"/>
    <n v="9.3000000000000007"/>
    <d v="2025-11-26T00:00:00"/>
    <m/>
    <m/>
    <m/>
    <n v="28.383333333333333"/>
  </r>
  <r>
    <x v="5"/>
    <s v="OKC"/>
    <s v="MIN"/>
    <s v="W"/>
    <d v="1899-12-31T05:02:00"/>
    <n v="4"/>
    <n v="12"/>
    <n v="0.33300000000000002"/>
    <n v="2"/>
    <n v="4"/>
    <n v="0.5"/>
    <n v="2"/>
    <n v="2"/>
    <n v="1"/>
    <n v="1"/>
    <n v="8"/>
    <n v="9"/>
    <n v="2"/>
    <n v="1"/>
    <n v="1"/>
    <n v="1"/>
    <n v="3"/>
    <n v="12"/>
    <n v="-16"/>
    <n v="9.1999999999999993"/>
    <d v="2025-11-26T00:00:00"/>
    <m/>
    <m/>
    <m/>
    <n v="29.033333333333331"/>
  </r>
  <r>
    <x v="107"/>
    <s v="CHO"/>
    <s v="NYK"/>
    <s v="L"/>
    <d v="1899-12-30T20:50:00"/>
    <n v="6"/>
    <n v="13"/>
    <n v="0.46200000000000002"/>
    <n v="3"/>
    <n v="7"/>
    <n v="0.42899999999999999"/>
    <n v="0"/>
    <n v="0"/>
    <m/>
    <n v="1"/>
    <n v="2"/>
    <n v="3"/>
    <n v="3"/>
    <n v="0"/>
    <n v="0"/>
    <n v="2"/>
    <n v="2"/>
    <n v="15"/>
    <n v="-18"/>
    <n v="8.9"/>
    <d v="2025-11-26T00:00:00"/>
    <m/>
    <m/>
    <m/>
    <n v="20.833333333333336"/>
  </r>
  <r>
    <x v="400"/>
    <s v="NOP"/>
    <s v="MEM"/>
    <s v="L"/>
    <d v="1899-12-30T21:23:00"/>
    <n v="4"/>
    <n v="9"/>
    <n v="0.44400000000000001"/>
    <n v="0"/>
    <n v="3"/>
    <n v="0"/>
    <n v="3"/>
    <n v="3"/>
    <n v="1"/>
    <n v="1"/>
    <n v="3"/>
    <n v="4"/>
    <n v="2"/>
    <n v="1"/>
    <n v="0"/>
    <n v="1"/>
    <n v="1"/>
    <n v="11"/>
    <n v="4"/>
    <n v="8.9"/>
    <d v="2025-11-26T00:00:00"/>
    <m/>
    <m/>
    <m/>
    <n v="21.383333333333333"/>
  </r>
  <r>
    <x v="183"/>
    <s v="NOP"/>
    <s v="MEM"/>
    <s v="L"/>
    <d v="1899-12-31T14:28:00"/>
    <n v="5"/>
    <n v="12"/>
    <n v="0.41699999999999998"/>
    <n v="2"/>
    <n v="6"/>
    <n v="0.33300000000000002"/>
    <n v="0"/>
    <n v="0"/>
    <m/>
    <n v="0"/>
    <n v="4"/>
    <n v="4"/>
    <n v="6"/>
    <n v="2"/>
    <n v="0"/>
    <n v="3"/>
    <n v="3"/>
    <n v="12"/>
    <n v="-9"/>
    <n v="8.8000000000000007"/>
    <d v="2025-11-26T00:00:00"/>
    <m/>
    <m/>
    <m/>
    <n v="38.466666666666669"/>
  </r>
  <r>
    <x v="147"/>
    <s v="TOR"/>
    <s v="IND"/>
    <s v="W"/>
    <d v="1899-12-31T10:43:00"/>
    <n v="6"/>
    <n v="19"/>
    <n v="0.316"/>
    <n v="1"/>
    <n v="7"/>
    <n v="0.14299999999999999"/>
    <n v="2"/>
    <n v="5"/>
    <n v="0.4"/>
    <n v="0"/>
    <n v="5"/>
    <n v="5"/>
    <n v="6"/>
    <n v="2"/>
    <n v="0"/>
    <n v="1"/>
    <n v="2"/>
    <n v="15"/>
    <n v="7"/>
    <n v="8.8000000000000007"/>
    <d v="2025-11-26T00:00:00"/>
    <m/>
    <m/>
    <m/>
    <n v="34.716666666666669"/>
  </r>
  <r>
    <x v="469"/>
    <s v="PHO"/>
    <s v="SAC"/>
    <s v="W"/>
    <d v="1899-12-30T18:43:00"/>
    <n v="4"/>
    <n v="6"/>
    <n v="0.66700000000000004"/>
    <n v="3"/>
    <n v="5"/>
    <n v="0.6"/>
    <n v="0"/>
    <n v="0"/>
    <m/>
    <n v="0"/>
    <n v="1"/>
    <n v="1"/>
    <n v="0"/>
    <n v="0"/>
    <n v="0"/>
    <n v="0"/>
    <n v="0"/>
    <n v="11"/>
    <n v="-6"/>
    <n v="8.6999999999999993"/>
    <d v="2025-11-26T00:00:00"/>
    <m/>
    <m/>
    <m/>
    <n v="18.716666666666669"/>
  </r>
  <r>
    <x v="168"/>
    <s v="SAC"/>
    <s v="PHO"/>
    <s v="L"/>
    <d v="1899-12-30T22:58:00"/>
    <n v="2"/>
    <n v="5"/>
    <n v="0.4"/>
    <n v="2"/>
    <n v="4"/>
    <n v="0.5"/>
    <n v="0"/>
    <n v="0"/>
    <m/>
    <n v="0"/>
    <n v="2"/>
    <n v="2"/>
    <n v="1"/>
    <n v="3"/>
    <n v="3"/>
    <n v="1"/>
    <n v="0"/>
    <n v="6"/>
    <n v="-9"/>
    <n v="8.6999999999999993"/>
    <d v="2025-11-26T00:00:00"/>
    <m/>
    <m/>
    <m/>
    <n v="22.966666666666669"/>
  </r>
  <r>
    <x v="367"/>
    <s v="PHO"/>
    <s v="SAC"/>
    <s v="W"/>
    <d v="1899-12-31T00:00:00"/>
    <n v="3"/>
    <n v="8"/>
    <n v="0.375"/>
    <n v="1"/>
    <n v="5"/>
    <n v="0.2"/>
    <n v="0"/>
    <n v="0"/>
    <m/>
    <n v="2"/>
    <n v="6"/>
    <n v="8"/>
    <n v="2"/>
    <n v="2"/>
    <n v="1"/>
    <n v="0"/>
    <n v="3"/>
    <n v="7"/>
    <n v="15"/>
    <n v="8.6999999999999993"/>
    <d v="2025-11-26T00:00:00"/>
    <m/>
    <m/>
    <m/>
    <n v="24"/>
  </r>
  <r>
    <x v="150"/>
    <s v="CHO"/>
    <s v="NYK"/>
    <s v="L"/>
    <d v="1899-12-31T03:49:00"/>
    <n v="4"/>
    <n v="5"/>
    <n v="0.8"/>
    <n v="0"/>
    <n v="0"/>
    <m/>
    <n v="0"/>
    <n v="1"/>
    <n v="0"/>
    <n v="3"/>
    <n v="3"/>
    <n v="6"/>
    <n v="0"/>
    <n v="1"/>
    <n v="0"/>
    <n v="1"/>
    <n v="0"/>
    <n v="8"/>
    <n v="-23"/>
    <n v="8.6999999999999993"/>
    <d v="2025-11-26T00:00:00"/>
    <m/>
    <m/>
    <m/>
    <n v="27.816666666666666"/>
  </r>
  <r>
    <x v="19"/>
    <s v="GSW"/>
    <s v="HOU"/>
    <s v="L"/>
    <d v="1899-12-31T04:23:00"/>
    <n v="6"/>
    <n v="11"/>
    <n v="0.54500000000000004"/>
    <n v="2"/>
    <n v="3"/>
    <n v="0.66700000000000004"/>
    <n v="0"/>
    <n v="2"/>
    <n v="0"/>
    <n v="1"/>
    <n v="3"/>
    <n v="4"/>
    <n v="2"/>
    <n v="1"/>
    <n v="0"/>
    <n v="2"/>
    <n v="3"/>
    <n v="14"/>
    <n v="-7"/>
    <n v="8.6999999999999993"/>
    <d v="2025-11-26T00:00:00"/>
    <m/>
    <m/>
    <m/>
    <n v="28.383333333333333"/>
  </r>
  <r>
    <x v="355"/>
    <s v="BOS"/>
    <s v="DET"/>
    <s v="W"/>
    <d v="1899-12-31T06:18:00"/>
    <n v="5"/>
    <n v="7"/>
    <n v="0.71399999999999997"/>
    <n v="3"/>
    <n v="5"/>
    <n v="0.6"/>
    <n v="0"/>
    <n v="0"/>
    <m/>
    <n v="1"/>
    <n v="2"/>
    <n v="3"/>
    <n v="1"/>
    <n v="0"/>
    <n v="0"/>
    <n v="1"/>
    <n v="6"/>
    <n v="13"/>
    <n v="8"/>
    <n v="8.6999999999999993"/>
    <d v="2025-11-26T00:00:00"/>
    <m/>
    <m/>
    <m/>
    <n v="30.299999999999997"/>
  </r>
  <r>
    <x v="11"/>
    <s v="HOU"/>
    <s v="GSW"/>
    <s v="W"/>
    <d v="1899-12-31T14:19:00"/>
    <n v="4"/>
    <n v="12"/>
    <n v="0.33300000000000002"/>
    <n v="0"/>
    <n v="3"/>
    <n v="0"/>
    <n v="2"/>
    <n v="2"/>
    <n v="1"/>
    <n v="4"/>
    <n v="10"/>
    <n v="14"/>
    <n v="3"/>
    <n v="1"/>
    <n v="0"/>
    <n v="2"/>
    <n v="4"/>
    <n v="10"/>
    <n v="2"/>
    <n v="8.5"/>
    <d v="2025-11-26T00:00:00"/>
    <m/>
    <m/>
    <m/>
    <n v="38.316666666666663"/>
  </r>
  <r>
    <x v="225"/>
    <s v="NOP"/>
    <s v="MEM"/>
    <s v="L"/>
    <d v="1899-12-31T05:24:00"/>
    <n v="3"/>
    <n v="6"/>
    <n v="0.5"/>
    <n v="0"/>
    <n v="0"/>
    <m/>
    <n v="0"/>
    <n v="0"/>
    <m/>
    <n v="3"/>
    <n v="3"/>
    <n v="6"/>
    <n v="3"/>
    <n v="0"/>
    <n v="3"/>
    <n v="1"/>
    <n v="2"/>
    <n v="6"/>
    <n v="19"/>
    <n v="8.4"/>
    <d v="2025-11-26T00:00:00"/>
    <m/>
    <m/>
    <m/>
    <n v="29.400000000000002"/>
  </r>
  <r>
    <x v="360"/>
    <s v="BOS"/>
    <s v="DET"/>
    <s v="W"/>
    <d v="1899-12-31T04:31:00"/>
    <n v="3"/>
    <n v="6"/>
    <n v="0.5"/>
    <n v="1"/>
    <n v="2"/>
    <n v="0.5"/>
    <n v="0"/>
    <n v="0"/>
    <m/>
    <n v="1"/>
    <n v="5"/>
    <n v="6"/>
    <n v="4"/>
    <n v="2"/>
    <n v="0"/>
    <n v="1"/>
    <n v="4"/>
    <n v="7"/>
    <n v="-5"/>
    <n v="8.4"/>
    <d v="2025-11-26T00:00:00"/>
    <m/>
    <m/>
    <m/>
    <n v="28.516666666666669"/>
  </r>
  <r>
    <x v="110"/>
    <s v="MIL"/>
    <s v="MIA"/>
    <s v="L"/>
    <d v="1899-12-31T05:20:00"/>
    <n v="4"/>
    <n v="11"/>
    <n v="0.36399999999999999"/>
    <n v="0"/>
    <n v="0"/>
    <m/>
    <n v="0"/>
    <n v="0"/>
    <m/>
    <n v="3"/>
    <n v="9"/>
    <n v="12"/>
    <n v="6"/>
    <n v="0"/>
    <n v="0"/>
    <n v="2"/>
    <n v="2"/>
    <n v="8"/>
    <n v="1"/>
    <n v="8.1"/>
    <d v="2025-11-26T00:00:00"/>
    <m/>
    <m/>
    <m/>
    <n v="29.333333333333336"/>
  </r>
  <r>
    <x v="33"/>
    <s v="OKC"/>
    <s v="MIN"/>
    <s v="W"/>
    <d v="1899-12-30T12:24:00"/>
    <n v="2"/>
    <n v="4"/>
    <n v="0.5"/>
    <n v="1"/>
    <n v="2"/>
    <n v="0.5"/>
    <n v="4"/>
    <n v="4"/>
    <n v="1"/>
    <n v="0"/>
    <n v="5"/>
    <n v="5"/>
    <n v="2"/>
    <n v="0"/>
    <n v="0"/>
    <n v="1"/>
    <n v="2"/>
    <n v="9"/>
    <n v="9"/>
    <n v="8.1"/>
    <d v="2025-11-26T00:00:00"/>
    <m/>
    <m/>
    <m/>
    <n v="12.400000000000002"/>
  </r>
  <r>
    <x v="112"/>
    <s v="MIA"/>
    <s v="MIL"/>
    <s v="W"/>
    <d v="1899-12-31T07:17:00"/>
    <n v="4"/>
    <n v="11"/>
    <n v="0.36399999999999999"/>
    <n v="1"/>
    <n v="6"/>
    <n v="0.16700000000000001"/>
    <n v="2"/>
    <n v="3"/>
    <n v="0.66700000000000004"/>
    <n v="2"/>
    <n v="0"/>
    <n v="2"/>
    <n v="3"/>
    <n v="0"/>
    <n v="2"/>
    <n v="1"/>
    <n v="1"/>
    <n v="11"/>
    <n v="-4"/>
    <n v="8"/>
    <d v="2025-11-26T00:00:00"/>
    <m/>
    <m/>
    <m/>
    <n v="31.283333333333331"/>
  </r>
  <r>
    <x v="309"/>
    <s v="DET"/>
    <s v="BOS"/>
    <s v="L"/>
    <d v="1899-12-31T05:32:00"/>
    <n v="4"/>
    <n v="9"/>
    <n v="0.44400000000000001"/>
    <n v="3"/>
    <n v="8"/>
    <n v="0.375"/>
    <n v="0"/>
    <n v="0"/>
    <m/>
    <n v="0"/>
    <n v="2"/>
    <n v="2"/>
    <n v="3"/>
    <n v="0"/>
    <n v="1"/>
    <n v="1"/>
    <n v="2"/>
    <n v="11"/>
    <n v="9"/>
    <n v="7.9"/>
    <d v="2025-11-26T00:00:00"/>
    <m/>
    <m/>
    <m/>
    <n v="29.533333333333335"/>
  </r>
  <r>
    <x v="203"/>
    <s v="PHO"/>
    <s v="SAC"/>
    <s v="W"/>
    <d v="1899-12-30T15:24:00"/>
    <n v="4"/>
    <n v="4"/>
    <n v="1"/>
    <n v="0"/>
    <n v="0"/>
    <m/>
    <n v="0"/>
    <n v="3"/>
    <n v="0"/>
    <n v="1"/>
    <n v="1"/>
    <n v="2"/>
    <n v="0"/>
    <n v="2"/>
    <n v="0"/>
    <n v="0"/>
    <n v="2"/>
    <n v="8"/>
    <n v="0"/>
    <n v="7.8"/>
    <d v="2025-11-26T00:00:00"/>
    <m/>
    <m/>
    <m/>
    <n v="15.400000000000002"/>
  </r>
  <r>
    <x v="157"/>
    <s v="MIN"/>
    <s v="OKC"/>
    <s v="L"/>
    <d v="1899-12-31T08:13:00"/>
    <n v="1"/>
    <n v="3"/>
    <n v="0.33300000000000002"/>
    <n v="0"/>
    <n v="0"/>
    <m/>
    <n v="3"/>
    <n v="8"/>
    <n v="0.375"/>
    <n v="3"/>
    <n v="9"/>
    <n v="12"/>
    <n v="3"/>
    <n v="0"/>
    <n v="3"/>
    <n v="1"/>
    <n v="4"/>
    <n v="5"/>
    <n v="0"/>
    <n v="7.7"/>
    <d v="2025-11-26T00:00:00"/>
    <m/>
    <m/>
    <m/>
    <n v="32.216666666666669"/>
  </r>
  <r>
    <x v="197"/>
    <s v="DET"/>
    <s v="BOS"/>
    <s v="L"/>
    <d v="1899-12-30T23:58:00"/>
    <n v="3"/>
    <n v="8"/>
    <n v="0.375"/>
    <n v="2"/>
    <n v="4"/>
    <n v="0.5"/>
    <n v="2"/>
    <n v="2"/>
    <n v="1"/>
    <n v="2"/>
    <n v="1"/>
    <n v="3"/>
    <n v="3"/>
    <n v="0"/>
    <n v="0"/>
    <n v="1"/>
    <n v="2"/>
    <n v="10"/>
    <n v="-5"/>
    <n v="7.6"/>
    <d v="2025-11-26T00:00:00"/>
    <m/>
    <m/>
    <m/>
    <n v="23.966666666666669"/>
  </r>
  <r>
    <x v="188"/>
    <s v="MIN"/>
    <s v="OKC"/>
    <s v="L"/>
    <d v="1899-12-31T00:05:00"/>
    <n v="4"/>
    <n v="11"/>
    <n v="0.36399999999999999"/>
    <n v="2"/>
    <n v="5"/>
    <n v="0.4"/>
    <n v="2"/>
    <n v="2"/>
    <n v="1"/>
    <n v="1"/>
    <n v="1"/>
    <n v="2"/>
    <n v="3"/>
    <n v="0"/>
    <n v="1"/>
    <n v="1"/>
    <n v="3"/>
    <n v="12"/>
    <n v="-16"/>
    <n v="7.5"/>
    <d v="2025-11-26T00:00:00"/>
    <m/>
    <m/>
    <m/>
    <n v="24.083333333333336"/>
  </r>
  <r>
    <x v="218"/>
    <s v="MIN"/>
    <s v="OKC"/>
    <s v="L"/>
    <d v="1899-12-31T07:18:00"/>
    <n v="4"/>
    <n v="9"/>
    <n v="0.44400000000000001"/>
    <n v="2"/>
    <n v="6"/>
    <n v="0.33300000000000002"/>
    <n v="1"/>
    <n v="2"/>
    <n v="0.5"/>
    <n v="1"/>
    <n v="4"/>
    <n v="5"/>
    <n v="2"/>
    <n v="1"/>
    <n v="0"/>
    <n v="2"/>
    <n v="2"/>
    <n v="11"/>
    <n v="6"/>
    <n v="7.4"/>
    <d v="2025-11-26T00:00:00"/>
    <m/>
    <m/>
    <m/>
    <n v="31.3"/>
  </r>
  <r>
    <x v="228"/>
    <s v="SAS"/>
    <s v="POR"/>
    <s v="W"/>
    <d v="1899-12-31T04:04:00"/>
    <n v="3"/>
    <n v="8"/>
    <n v="0.375"/>
    <n v="0"/>
    <n v="0"/>
    <m/>
    <n v="0"/>
    <n v="0"/>
    <m/>
    <n v="4"/>
    <n v="5"/>
    <n v="9"/>
    <n v="2"/>
    <n v="0"/>
    <n v="3"/>
    <n v="0"/>
    <n v="5"/>
    <n v="6"/>
    <n v="16"/>
    <n v="7.4"/>
    <d v="2025-11-26T00:00:00"/>
    <m/>
    <m/>
    <m/>
    <n v="28.06666666666667"/>
  </r>
  <r>
    <x v="8"/>
    <s v="OKC"/>
    <s v="MIN"/>
    <s v="W"/>
    <d v="1899-12-31T07:39:00"/>
    <n v="4"/>
    <n v="7"/>
    <n v="0.57099999999999995"/>
    <n v="1"/>
    <n v="4"/>
    <n v="0.25"/>
    <n v="0"/>
    <n v="0"/>
    <m/>
    <n v="1"/>
    <n v="2"/>
    <n v="3"/>
    <n v="2"/>
    <n v="2"/>
    <n v="0"/>
    <n v="1"/>
    <n v="5"/>
    <n v="9"/>
    <n v="-1"/>
    <n v="7.4"/>
    <d v="2025-11-26T00:00:00"/>
    <m/>
    <m/>
    <m/>
    <n v="31.650000000000002"/>
  </r>
  <r>
    <x v="62"/>
    <s v="CHO"/>
    <s v="NYK"/>
    <s v="L"/>
    <d v="1899-12-31T09:49:00"/>
    <n v="6"/>
    <n v="14"/>
    <n v="0.42899999999999999"/>
    <n v="3"/>
    <n v="6"/>
    <n v="0.5"/>
    <n v="2"/>
    <n v="5"/>
    <n v="0.4"/>
    <n v="1"/>
    <n v="3"/>
    <n v="4"/>
    <n v="1"/>
    <n v="0"/>
    <n v="0"/>
    <n v="3"/>
    <n v="1"/>
    <n v="17"/>
    <n v="-25"/>
    <n v="7.3"/>
    <d v="2025-11-26T00:00:00"/>
    <m/>
    <m/>
    <m/>
    <n v="33.816666666666663"/>
  </r>
  <r>
    <x v="99"/>
    <s v="MIN"/>
    <s v="OKC"/>
    <s v="L"/>
    <d v="1899-12-31T06:09:00"/>
    <n v="3"/>
    <n v="6"/>
    <n v="0.5"/>
    <n v="2"/>
    <n v="2"/>
    <n v="1"/>
    <n v="2"/>
    <n v="2"/>
    <n v="1"/>
    <n v="2"/>
    <n v="4"/>
    <n v="6"/>
    <n v="3"/>
    <n v="0"/>
    <n v="0"/>
    <n v="3"/>
    <n v="4"/>
    <n v="10"/>
    <n v="0"/>
    <n v="7.1"/>
    <d v="2025-11-26T00:00:00"/>
    <m/>
    <m/>
    <m/>
    <n v="30.150000000000002"/>
  </r>
  <r>
    <x v="94"/>
    <s v="DET"/>
    <s v="BOS"/>
    <s v="L"/>
    <d v="1899-12-31T01:51:00"/>
    <n v="2"/>
    <n v="8"/>
    <n v="0.25"/>
    <n v="1"/>
    <n v="2"/>
    <n v="0.5"/>
    <n v="3"/>
    <n v="4"/>
    <n v="0.75"/>
    <n v="4"/>
    <n v="4"/>
    <n v="8"/>
    <n v="2"/>
    <n v="1"/>
    <n v="1"/>
    <n v="2"/>
    <n v="2"/>
    <n v="8"/>
    <n v="1"/>
    <n v="7.1"/>
    <d v="2025-11-26T00:00:00"/>
    <m/>
    <m/>
    <m/>
    <n v="25.85"/>
  </r>
  <r>
    <x v="122"/>
    <s v="NOP"/>
    <s v="MEM"/>
    <s v="L"/>
    <d v="1899-12-31T02:23:00"/>
    <n v="4"/>
    <n v="11"/>
    <n v="0.36399999999999999"/>
    <n v="1"/>
    <n v="3"/>
    <n v="0.33300000000000002"/>
    <n v="1"/>
    <n v="1"/>
    <n v="1"/>
    <n v="1"/>
    <n v="1"/>
    <n v="2"/>
    <n v="3"/>
    <n v="0"/>
    <n v="0"/>
    <n v="0"/>
    <n v="0"/>
    <n v="10"/>
    <n v="-28"/>
    <n v="7"/>
    <d v="2025-11-26T00:00:00"/>
    <m/>
    <m/>
    <m/>
    <n v="26.383333333333333"/>
  </r>
  <r>
    <x v="95"/>
    <s v="SAC"/>
    <s v="PHO"/>
    <s v="L"/>
    <d v="1899-12-30T22:40:00"/>
    <n v="6"/>
    <n v="12"/>
    <n v="0.5"/>
    <n v="3"/>
    <n v="6"/>
    <n v="0.5"/>
    <n v="0"/>
    <n v="0"/>
    <m/>
    <n v="0"/>
    <n v="1"/>
    <n v="1"/>
    <n v="2"/>
    <n v="0"/>
    <n v="1"/>
    <n v="4"/>
    <n v="1"/>
    <n v="15"/>
    <n v="-11"/>
    <n v="7"/>
    <d v="2025-11-26T00:00:00"/>
    <m/>
    <m/>
    <m/>
    <n v="22.666666666666664"/>
  </r>
  <r>
    <x v="202"/>
    <s v="SAC"/>
    <s v="PHO"/>
    <s v="L"/>
    <d v="1899-12-30T14:22:00"/>
    <n v="2"/>
    <n v="4"/>
    <n v="0.5"/>
    <n v="0"/>
    <n v="0"/>
    <m/>
    <n v="0"/>
    <n v="0"/>
    <m/>
    <n v="3"/>
    <n v="6"/>
    <n v="9"/>
    <n v="2"/>
    <n v="1"/>
    <n v="0"/>
    <n v="1"/>
    <n v="1"/>
    <n v="4"/>
    <n v="-12"/>
    <n v="6.9"/>
    <d v="2025-11-26T00:00:00"/>
    <m/>
    <m/>
    <m/>
    <n v="14.366666666666667"/>
  </r>
  <r>
    <x v="333"/>
    <s v="IND"/>
    <s v="TOR"/>
    <s v="L"/>
    <d v="1899-12-30T19:38:00"/>
    <n v="3"/>
    <n v="3"/>
    <n v="1"/>
    <n v="0"/>
    <n v="0"/>
    <m/>
    <n v="2"/>
    <n v="4"/>
    <n v="0.5"/>
    <n v="0"/>
    <n v="2"/>
    <n v="2"/>
    <n v="3"/>
    <n v="0"/>
    <n v="3"/>
    <n v="3"/>
    <n v="3"/>
    <n v="8"/>
    <n v="-2"/>
    <n v="6.9"/>
    <d v="2025-11-26T00:00:00"/>
    <m/>
    <m/>
    <m/>
    <n v="19.633333333333333"/>
  </r>
  <r>
    <x v="58"/>
    <s v="MIN"/>
    <s v="OKC"/>
    <s v="L"/>
    <d v="1899-12-31T09:00:00"/>
    <n v="2"/>
    <n v="13"/>
    <n v="0.154"/>
    <n v="2"/>
    <n v="7"/>
    <n v="0.28599999999999998"/>
    <n v="4"/>
    <n v="7"/>
    <n v="0.57099999999999995"/>
    <n v="4"/>
    <n v="4"/>
    <n v="8"/>
    <n v="4"/>
    <n v="3"/>
    <n v="1"/>
    <n v="3"/>
    <n v="3"/>
    <n v="10"/>
    <n v="2"/>
    <n v="6.8"/>
    <d v="2025-11-26T00:00:00"/>
    <m/>
    <m/>
    <m/>
    <n v="33"/>
  </r>
  <r>
    <x v="270"/>
    <s v="MEM"/>
    <s v="NOP"/>
    <s v="W"/>
    <d v="1899-12-30T13:39:00"/>
    <n v="3"/>
    <n v="4"/>
    <n v="0.75"/>
    <n v="1"/>
    <n v="2"/>
    <n v="0.5"/>
    <n v="0"/>
    <n v="0"/>
    <m/>
    <n v="0"/>
    <n v="2"/>
    <n v="2"/>
    <n v="0"/>
    <n v="1"/>
    <n v="0"/>
    <n v="0"/>
    <n v="1"/>
    <n v="7"/>
    <n v="5"/>
    <n v="6.6"/>
    <d v="2025-11-26T00:00:00"/>
    <m/>
    <m/>
    <m/>
    <n v="13.649999999999999"/>
  </r>
  <r>
    <x v="348"/>
    <s v="GSW"/>
    <s v="HOU"/>
    <s v="L"/>
    <d v="1899-12-31T06:05:00"/>
    <n v="2"/>
    <n v="8"/>
    <n v="0.25"/>
    <n v="1"/>
    <n v="5"/>
    <n v="0.2"/>
    <n v="4"/>
    <n v="4"/>
    <n v="1"/>
    <n v="3"/>
    <n v="4"/>
    <n v="7"/>
    <n v="1"/>
    <n v="0"/>
    <n v="0"/>
    <n v="0"/>
    <n v="4"/>
    <n v="9"/>
    <n v="7"/>
    <n v="6.6"/>
    <d v="2025-11-26T00:00:00"/>
    <m/>
    <m/>
    <m/>
    <n v="30.083333333333336"/>
  </r>
  <r>
    <x v="211"/>
    <s v="SAS"/>
    <s v="POR"/>
    <s v="W"/>
    <d v="1899-12-30T16:31:00"/>
    <n v="2"/>
    <n v="8"/>
    <n v="0.25"/>
    <n v="1"/>
    <n v="2"/>
    <n v="0.5"/>
    <n v="2"/>
    <n v="2"/>
    <n v="1"/>
    <n v="3"/>
    <n v="0"/>
    <n v="3"/>
    <n v="2"/>
    <n v="2"/>
    <n v="0"/>
    <n v="0"/>
    <n v="3"/>
    <n v="7"/>
    <n v="-5"/>
    <n v="6.5"/>
    <d v="2025-11-26T00:00:00"/>
    <m/>
    <m/>
    <m/>
    <n v="16.516666666666666"/>
  </r>
  <r>
    <x v="200"/>
    <s v="NYK"/>
    <s v="CHO"/>
    <s v="W"/>
    <d v="1899-12-30T15:23:00"/>
    <n v="3"/>
    <n v="4"/>
    <n v="0.75"/>
    <n v="1"/>
    <n v="1"/>
    <n v="1"/>
    <n v="0"/>
    <n v="0"/>
    <m/>
    <n v="0"/>
    <n v="0"/>
    <n v="0"/>
    <n v="3"/>
    <n v="0"/>
    <n v="0"/>
    <n v="1"/>
    <n v="0"/>
    <n v="7"/>
    <n v="15"/>
    <n v="6.5"/>
    <d v="2025-11-26T00:00:00"/>
    <m/>
    <m/>
    <m/>
    <n v="15.383333333333335"/>
  </r>
  <r>
    <x v="76"/>
    <s v="DET"/>
    <s v="BOS"/>
    <s v="L"/>
    <d v="1899-12-30T14:21:00"/>
    <n v="3"/>
    <n v="6"/>
    <n v="0.5"/>
    <n v="0"/>
    <n v="2"/>
    <n v="0"/>
    <n v="0"/>
    <n v="0"/>
    <m/>
    <n v="1"/>
    <n v="0"/>
    <n v="1"/>
    <n v="1"/>
    <n v="2"/>
    <n v="0"/>
    <n v="0"/>
    <n v="0"/>
    <n v="6"/>
    <n v="-11"/>
    <n v="6.4"/>
    <d v="2025-11-26T00:00:00"/>
    <m/>
    <m/>
    <m/>
    <n v="14.35"/>
  </r>
  <r>
    <x v="233"/>
    <s v="POR"/>
    <s v="SAS"/>
    <s v="L"/>
    <d v="1899-12-30T21:30:00"/>
    <n v="4"/>
    <n v="8"/>
    <n v="0.5"/>
    <n v="0"/>
    <n v="3"/>
    <n v="0"/>
    <n v="3"/>
    <n v="4"/>
    <n v="0.75"/>
    <n v="0"/>
    <n v="5"/>
    <n v="5"/>
    <n v="2"/>
    <n v="0"/>
    <n v="1"/>
    <n v="3"/>
    <n v="2"/>
    <n v="11"/>
    <n v="-13"/>
    <n v="6.4"/>
    <d v="2025-11-26T00:00:00"/>
    <m/>
    <m/>
    <m/>
    <n v="21.5"/>
  </r>
  <r>
    <x v="55"/>
    <s v="MIA"/>
    <s v="MIL"/>
    <s v="W"/>
    <d v="1899-12-31T04:51:00"/>
    <n v="4"/>
    <n v="11"/>
    <n v="0.36399999999999999"/>
    <n v="0"/>
    <n v="5"/>
    <n v="0"/>
    <n v="3"/>
    <n v="3"/>
    <n v="1"/>
    <n v="0"/>
    <n v="4"/>
    <n v="4"/>
    <n v="2"/>
    <n v="1"/>
    <n v="0"/>
    <n v="2"/>
    <n v="1"/>
    <n v="11"/>
    <n v="-11"/>
    <n v="6.1"/>
    <d v="2025-11-26T00:00:00"/>
    <m/>
    <m/>
    <m/>
    <n v="28.85"/>
  </r>
  <r>
    <x v="315"/>
    <s v="IND"/>
    <s v="TOR"/>
    <s v="L"/>
    <d v="1899-12-31T03:02:00"/>
    <n v="3"/>
    <n v="6"/>
    <n v="0.5"/>
    <n v="2"/>
    <n v="4"/>
    <n v="0.5"/>
    <n v="0"/>
    <n v="0"/>
    <m/>
    <n v="0"/>
    <n v="5"/>
    <n v="5"/>
    <n v="0"/>
    <n v="0"/>
    <n v="0"/>
    <n v="0"/>
    <n v="1"/>
    <n v="8"/>
    <n v="25"/>
    <n v="6.1"/>
    <d v="2025-11-26T00:00:00"/>
    <m/>
    <m/>
    <m/>
    <n v="27.033333333333331"/>
  </r>
  <r>
    <x v="194"/>
    <s v="MEM"/>
    <s v="NOP"/>
    <s v="W"/>
    <d v="1899-12-30T18:06:00"/>
    <n v="5"/>
    <n v="11"/>
    <n v="0.45500000000000002"/>
    <n v="1"/>
    <n v="2"/>
    <n v="0.5"/>
    <n v="0"/>
    <n v="0"/>
    <m/>
    <n v="2"/>
    <n v="1"/>
    <n v="3"/>
    <n v="1"/>
    <n v="0"/>
    <n v="1"/>
    <n v="2"/>
    <n v="1"/>
    <n v="11"/>
    <n v="-34"/>
    <n v="6"/>
    <d v="2025-11-26T00:00:00"/>
    <m/>
    <m/>
    <m/>
    <n v="18.100000000000001"/>
  </r>
  <r>
    <x v="397"/>
    <s v="HOU"/>
    <s v="GSW"/>
    <s v="W"/>
    <d v="1899-12-30T10:14:00"/>
    <n v="2"/>
    <n v="2"/>
    <n v="1"/>
    <n v="0"/>
    <n v="0"/>
    <m/>
    <n v="0"/>
    <n v="0"/>
    <m/>
    <n v="0"/>
    <n v="0"/>
    <n v="0"/>
    <n v="2"/>
    <n v="1"/>
    <n v="0"/>
    <n v="0"/>
    <n v="0"/>
    <n v="4"/>
    <n v="0"/>
    <n v="5.8"/>
    <d v="2025-11-26T00:00:00"/>
    <m/>
    <m/>
    <m/>
    <n v="10.233333333333333"/>
  </r>
  <r>
    <x v="60"/>
    <s v="MIA"/>
    <s v="MIL"/>
    <s v="W"/>
    <d v="1899-12-31T04:47:00"/>
    <n v="1"/>
    <n v="2"/>
    <n v="0.5"/>
    <n v="0"/>
    <n v="1"/>
    <n v="0"/>
    <n v="0"/>
    <n v="0"/>
    <m/>
    <n v="0"/>
    <n v="4"/>
    <n v="4"/>
    <n v="9"/>
    <n v="1"/>
    <n v="0"/>
    <n v="3"/>
    <n v="2"/>
    <n v="2"/>
    <n v="-8"/>
    <n v="5.7"/>
    <d v="2025-11-26T00:00:00"/>
    <m/>
    <m/>
    <m/>
    <n v="28.783333333333335"/>
  </r>
  <r>
    <x v="424"/>
    <s v="NYK"/>
    <s v="CHO"/>
    <s v="W"/>
    <d v="1899-12-30T17:12:00"/>
    <n v="0"/>
    <n v="0"/>
    <m/>
    <n v="0"/>
    <n v="0"/>
    <m/>
    <n v="0"/>
    <n v="0"/>
    <m/>
    <n v="0"/>
    <n v="5"/>
    <n v="5"/>
    <n v="1"/>
    <n v="3"/>
    <n v="1"/>
    <n v="0"/>
    <n v="1"/>
    <n v="0"/>
    <n v="18"/>
    <n v="5.5"/>
    <d v="2025-11-26T00:00:00"/>
    <m/>
    <m/>
    <m/>
    <n v="17.2"/>
  </r>
  <r>
    <x v="307"/>
    <s v="MIA"/>
    <s v="MIL"/>
    <s v="W"/>
    <d v="1899-12-30T21:01:00"/>
    <n v="3"/>
    <n v="10"/>
    <n v="0.3"/>
    <n v="2"/>
    <n v="7"/>
    <n v="0.28599999999999998"/>
    <n v="0"/>
    <n v="0"/>
    <m/>
    <n v="1"/>
    <n v="2"/>
    <n v="3"/>
    <n v="3"/>
    <n v="1"/>
    <n v="1"/>
    <n v="2"/>
    <n v="0"/>
    <n v="8"/>
    <n v="13"/>
    <n v="5.3"/>
    <d v="2025-11-26T00:00:00"/>
    <m/>
    <m/>
    <m/>
    <n v="21.016666666666666"/>
  </r>
  <r>
    <x v="327"/>
    <s v="IND"/>
    <s v="TOR"/>
    <s v="L"/>
    <d v="1899-12-31T11:25:00"/>
    <n v="2"/>
    <n v="10"/>
    <n v="0.2"/>
    <n v="1"/>
    <n v="5"/>
    <n v="0.2"/>
    <n v="4"/>
    <n v="6"/>
    <n v="0.66700000000000004"/>
    <n v="0"/>
    <n v="4"/>
    <n v="4"/>
    <n v="4"/>
    <n v="2"/>
    <n v="0"/>
    <n v="2"/>
    <n v="2"/>
    <n v="9"/>
    <n v="-20"/>
    <n v="5.2"/>
    <d v="2025-11-26T00:00:00"/>
    <m/>
    <m/>
    <m/>
    <n v="35.416666666666664"/>
  </r>
  <r>
    <x v="239"/>
    <s v="MIA"/>
    <s v="MIL"/>
    <s v="W"/>
    <d v="1899-12-30T19:13:00"/>
    <n v="2"/>
    <n v="6"/>
    <n v="0.33300000000000002"/>
    <n v="1"/>
    <n v="3"/>
    <n v="0.33300000000000002"/>
    <n v="0"/>
    <n v="0"/>
    <m/>
    <n v="0"/>
    <n v="3"/>
    <n v="3"/>
    <n v="1"/>
    <n v="3"/>
    <n v="1"/>
    <n v="1"/>
    <n v="2"/>
    <n v="5"/>
    <n v="11"/>
    <n v="5.0999999999999996"/>
    <d v="2025-11-26T00:00:00"/>
    <m/>
    <m/>
    <m/>
    <n v="19.216666666666669"/>
  </r>
  <r>
    <x v="6"/>
    <s v="GSW"/>
    <s v="HOU"/>
    <s v="L"/>
    <d v="1899-12-31T08:45:00"/>
    <n v="4"/>
    <n v="13"/>
    <n v="0.308"/>
    <n v="2"/>
    <n v="9"/>
    <n v="0.222"/>
    <n v="4"/>
    <n v="4"/>
    <n v="1"/>
    <n v="1"/>
    <n v="5"/>
    <n v="6"/>
    <n v="5"/>
    <n v="0"/>
    <n v="2"/>
    <n v="7"/>
    <n v="4"/>
    <n v="14"/>
    <n v="5"/>
    <n v="5"/>
    <d v="2025-11-26T00:00:00"/>
    <m/>
    <m/>
    <m/>
    <n v="32.75"/>
  </r>
  <r>
    <x v="53"/>
    <s v="DET"/>
    <s v="BOS"/>
    <s v="L"/>
    <d v="1899-12-30T20:07:00"/>
    <n v="3"/>
    <n v="7"/>
    <n v="0.42899999999999999"/>
    <n v="0"/>
    <n v="0"/>
    <m/>
    <n v="0"/>
    <n v="2"/>
    <n v="0"/>
    <n v="4"/>
    <n v="5"/>
    <n v="9"/>
    <n v="1"/>
    <n v="0"/>
    <n v="1"/>
    <n v="1"/>
    <n v="3"/>
    <n v="6"/>
    <n v="-4"/>
    <n v="5"/>
    <d v="2025-11-26T00:00:00"/>
    <m/>
    <m/>
    <m/>
    <n v="20.116666666666667"/>
  </r>
  <r>
    <x v="312"/>
    <s v="IND"/>
    <s v="TOR"/>
    <s v="L"/>
    <d v="1899-12-31T10:01:00"/>
    <n v="5"/>
    <n v="15"/>
    <n v="0.33300000000000002"/>
    <n v="4"/>
    <n v="9"/>
    <n v="0.44400000000000001"/>
    <n v="1"/>
    <n v="2"/>
    <n v="0.5"/>
    <n v="0"/>
    <n v="3"/>
    <n v="3"/>
    <n v="3"/>
    <n v="1"/>
    <n v="0"/>
    <n v="4"/>
    <n v="3"/>
    <n v="15"/>
    <n v="-15"/>
    <n v="4.9000000000000004"/>
    <d v="2025-11-26T00:00:00"/>
    <m/>
    <m/>
    <m/>
    <n v="34.016666666666666"/>
  </r>
  <r>
    <x v="412"/>
    <s v="NOP"/>
    <s v="MEM"/>
    <s v="L"/>
    <d v="1899-12-30T13:32:00"/>
    <n v="2"/>
    <n v="3"/>
    <n v="0.66700000000000004"/>
    <n v="2"/>
    <n v="3"/>
    <n v="0.66700000000000004"/>
    <n v="0"/>
    <n v="1"/>
    <n v="0"/>
    <n v="0"/>
    <n v="1"/>
    <n v="1"/>
    <n v="2"/>
    <n v="0"/>
    <n v="1"/>
    <n v="1"/>
    <n v="2"/>
    <n v="6"/>
    <n v="3"/>
    <n v="4.9000000000000004"/>
    <d v="2025-11-26T00:00:00"/>
    <m/>
    <m/>
    <m/>
    <n v="13.533333333333333"/>
  </r>
  <r>
    <x v="311"/>
    <s v="IND"/>
    <s v="TOR"/>
    <s v="L"/>
    <d v="1899-12-31T06:56:00"/>
    <n v="5"/>
    <n v="10"/>
    <n v="0.5"/>
    <n v="0"/>
    <n v="0"/>
    <m/>
    <n v="1"/>
    <n v="4"/>
    <n v="0.25"/>
    <n v="1"/>
    <n v="3"/>
    <n v="4"/>
    <n v="2"/>
    <n v="2"/>
    <n v="0"/>
    <n v="3"/>
    <n v="5"/>
    <n v="11"/>
    <n v="-8"/>
    <n v="4.8"/>
    <d v="2025-11-26T00:00:00"/>
    <m/>
    <m/>
    <m/>
    <n v="30.933333333333337"/>
  </r>
  <r>
    <x v="272"/>
    <s v="NYK"/>
    <s v="CHO"/>
    <s v="W"/>
    <d v="1899-12-30T14:00:00"/>
    <n v="4"/>
    <n v="7"/>
    <n v="0.57099999999999995"/>
    <n v="0"/>
    <n v="1"/>
    <n v="0"/>
    <n v="0"/>
    <n v="0"/>
    <m/>
    <n v="1"/>
    <n v="1"/>
    <n v="2"/>
    <n v="0"/>
    <n v="1"/>
    <n v="0"/>
    <n v="0"/>
    <n v="5"/>
    <n v="8"/>
    <n v="2"/>
    <n v="4.7"/>
    <d v="2025-11-26T00:00:00"/>
    <m/>
    <m/>
    <m/>
    <n v="14"/>
  </r>
  <r>
    <x v="42"/>
    <s v="SAC"/>
    <s v="PHO"/>
    <s v="L"/>
    <d v="1899-12-31T12:50:00"/>
    <n v="4"/>
    <n v="11"/>
    <n v="0.36399999999999999"/>
    <n v="0"/>
    <n v="2"/>
    <n v="0"/>
    <n v="2"/>
    <n v="2"/>
    <n v="1"/>
    <n v="0"/>
    <n v="3"/>
    <n v="3"/>
    <n v="3"/>
    <n v="0"/>
    <n v="0"/>
    <n v="1"/>
    <n v="3"/>
    <n v="10"/>
    <n v="-16"/>
    <n v="4.7"/>
    <d v="2025-11-26T00:00:00"/>
    <m/>
    <m/>
    <m/>
    <n v="36.833333333333336"/>
  </r>
  <r>
    <x v="395"/>
    <s v="HOU"/>
    <s v="GSW"/>
    <s v="W"/>
    <d v="1899-12-31T05:25:00"/>
    <n v="4"/>
    <n v="16"/>
    <n v="0.25"/>
    <n v="3"/>
    <n v="11"/>
    <n v="0.27300000000000002"/>
    <n v="3"/>
    <n v="4"/>
    <n v="0.75"/>
    <n v="2"/>
    <n v="1"/>
    <n v="3"/>
    <n v="3"/>
    <n v="0"/>
    <n v="0"/>
    <n v="2"/>
    <n v="4"/>
    <n v="14"/>
    <n v="21"/>
    <n v="4.2"/>
    <d v="2025-11-26T00:00:00"/>
    <m/>
    <m/>
    <m/>
    <n v="29.416666666666664"/>
  </r>
  <r>
    <x v="127"/>
    <s v="PHO"/>
    <s v="SAC"/>
    <s v="W"/>
    <d v="1899-12-31T09:25:00"/>
    <n v="4"/>
    <n v="12"/>
    <n v="0.33300000000000002"/>
    <n v="1"/>
    <n v="4"/>
    <n v="0.25"/>
    <n v="4"/>
    <n v="4"/>
    <n v="1"/>
    <n v="1"/>
    <n v="2"/>
    <n v="3"/>
    <n v="0"/>
    <n v="0"/>
    <n v="0"/>
    <n v="3"/>
    <n v="1"/>
    <n v="13"/>
    <n v="12"/>
    <n v="4.0999999999999996"/>
    <d v="2025-11-26T00:00:00"/>
    <m/>
    <m/>
    <m/>
    <n v="33.416666666666671"/>
  </r>
  <r>
    <x v="416"/>
    <s v="NYK"/>
    <s v="CHO"/>
    <s v="W"/>
    <d v="1899-12-30T02:05:00"/>
    <n v="1"/>
    <n v="1"/>
    <n v="1"/>
    <n v="1"/>
    <n v="1"/>
    <n v="1"/>
    <n v="0"/>
    <n v="0"/>
    <m/>
    <n v="0"/>
    <n v="0"/>
    <n v="0"/>
    <n v="2"/>
    <n v="0"/>
    <n v="0"/>
    <n v="0"/>
    <n v="0"/>
    <n v="3"/>
    <n v="2"/>
    <n v="4.0999999999999996"/>
    <d v="2025-11-26T00:00:00"/>
    <m/>
    <m/>
    <m/>
    <n v="2.083333333333333"/>
  </r>
  <r>
    <x v="246"/>
    <s v="MIL"/>
    <s v="MIA"/>
    <s v="L"/>
    <d v="1899-12-30T16:45:00"/>
    <n v="2"/>
    <n v="2"/>
    <n v="1"/>
    <n v="0"/>
    <n v="0"/>
    <m/>
    <n v="0"/>
    <n v="0"/>
    <m/>
    <n v="2"/>
    <n v="0"/>
    <n v="2"/>
    <n v="2"/>
    <n v="1"/>
    <n v="0"/>
    <n v="2"/>
    <n v="3"/>
    <n v="4"/>
    <n v="-14"/>
    <n v="4"/>
    <d v="2025-11-26T00:00:00"/>
    <m/>
    <m/>
    <m/>
    <n v="16.75"/>
  </r>
  <r>
    <x v="106"/>
    <s v="CHO"/>
    <s v="NYK"/>
    <s v="L"/>
    <d v="1899-12-30T15:24:00"/>
    <n v="2"/>
    <n v="2"/>
    <n v="1"/>
    <n v="0"/>
    <n v="0"/>
    <m/>
    <n v="0"/>
    <n v="0"/>
    <m/>
    <n v="1"/>
    <n v="3"/>
    <n v="4"/>
    <n v="0"/>
    <n v="0"/>
    <n v="2"/>
    <n v="1"/>
    <n v="4"/>
    <n v="4"/>
    <n v="-4"/>
    <n v="3.8"/>
    <d v="2025-11-26T00:00:00"/>
    <m/>
    <m/>
    <m/>
    <n v="15.400000000000002"/>
  </r>
  <r>
    <x v="162"/>
    <s v="PHO"/>
    <s v="SAC"/>
    <s v="W"/>
    <d v="1899-12-30T05:32:00"/>
    <n v="1"/>
    <n v="1"/>
    <n v="1"/>
    <n v="0"/>
    <n v="0"/>
    <m/>
    <n v="1"/>
    <n v="1"/>
    <n v="1"/>
    <n v="0"/>
    <n v="0"/>
    <n v="0"/>
    <n v="0"/>
    <n v="0"/>
    <n v="2"/>
    <n v="0"/>
    <n v="1"/>
    <n v="3"/>
    <n v="0"/>
    <n v="3.7"/>
    <d v="2025-11-26T00:00:00"/>
    <m/>
    <m/>
    <m/>
    <n v="5.5333333333333332"/>
  </r>
  <r>
    <x v="128"/>
    <s v="BOS"/>
    <s v="DET"/>
    <s v="W"/>
    <d v="1899-12-30T11:43:00"/>
    <n v="1"/>
    <n v="7"/>
    <n v="0.14299999999999999"/>
    <n v="1"/>
    <n v="3"/>
    <n v="0.33300000000000002"/>
    <n v="2"/>
    <n v="2"/>
    <n v="1"/>
    <n v="1"/>
    <n v="0"/>
    <n v="1"/>
    <n v="4"/>
    <n v="0"/>
    <n v="1"/>
    <n v="1"/>
    <n v="0"/>
    <n v="5"/>
    <n v="13"/>
    <n v="3.7"/>
    <d v="2025-11-26T00:00:00"/>
    <m/>
    <m/>
    <m/>
    <n v="11.716666666666667"/>
  </r>
  <r>
    <x v="251"/>
    <s v="BOS"/>
    <s v="DET"/>
    <s v="W"/>
    <d v="1899-12-30T17:13:00"/>
    <n v="2"/>
    <n v="4"/>
    <n v="0.5"/>
    <n v="1"/>
    <n v="3"/>
    <n v="0.33300000000000002"/>
    <n v="0"/>
    <n v="0"/>
    <m/>
    <n v="1"/>
    <n v="0"/>
    <n v="1"/>
    <n v="1"/>
    <n v="0"/>
    <n v="0"/>
    <n v="0"/>
    <n v="2"/>
    <n v="5"/>
    <n v="3"/>
    <n v="3.6"/>
    <d v="2025-11-26T00:00:00"/>
    <m/>
    <m/>
    <m/>
    <n v="17.216666666666669"/>
  </r>
  <r>
    <x v="283"/>
    <s v="MIL"/>
    <s v="MIA"/>
    <s v="L"/>
    <d v="1899-12-30T18:36:00"/>
    <n v="1"/>
    <n v="2"/>
    <n v="0.5"/>
    <n v="0"/>
    <n v="0"/>
    <m/>
    <n v="1"/>
    <n v="1"/>
    <n v="1"/>
    <n v="0"/>
    <n v="4"/>
    <n v="4"/>
    <n v="1"/>
    <n v="0"/>
    <n v="0"/>
    <n v="0"/>
    <n v="1"/>
    <n v="3"/>
    <n v="-17"/>
    <n v="3.5"/>
    <d v="2025-11-26T00:00:00"/>
    <m/>
    <m/>
    <m/>
    <n v="18.600000000000001"/>
  </r>
  <r>
    <x v="227"/>
    <s v="CHO"/>
    <s v="NYK"/>
    <s v="L"/>
    <d v="1899-12-31T01:31:00"/>
    <n v="0"/>
    <n v="4"/>
    <n v="0"/>
    <n v="0"/>
    <n v="4"/>
    <n v="0"/>
    <n v="4"/>
    <n v="4"/>
    <n v="1"/>
    <n v="1"/>
    <n v="1"/>
    <n v="2"/>
    <n v="0"/>
    <n v="1"/>
    <n v="1"/>
    <n v="0"/>
    <n v="1"/>
    <n v="4"/>
    <n v="-12"/>
    <n v="3.5"/>
    <d v="2025-11-26T00:00:00"/>
    <m/>
    <m/>
    <m/>
    <n v="25.516666666666669"/>
  </r>
  <r>
    <x v="429"/>
    <s v="IND"/>
    <s v="TOR"/>
    <s v="L"/>
    <d v="1899-12-30T13:36:00"/>
    <n v="2"/>
    <n v="2"/>
    <n v="1"/>
    <n v="1"/>
    <n v="1"/>
    <n v="1"/>
    <n v="0"/>
    <n v="0"/>
    <m/>
    <n v="0"/>
    <n v="3"/>
    <n v="3"/>
    <n v="0"/>
    <n v="0"/>
    <n v="0"/>
    <n v="1"/>
    <n v="2"/>
    <n v="5"/>
    <n v="4"/>
    <n v="3.5"/>
    <d v="2025-11-26T00:00:00"/>
    <m/>
    <m/>
    <m/>
    <n v="13.6"/>
  </r>
  <r>
    <x v="263"/>
    <s v="MIL"/>
    <s v="MIA"/>
    <s v="L"/>
    <d v="1899-12-30T20:51:00"/>
    <n v="4"/>
    <n v="14"/>
    <n v="0.28599999999999998"/>
    <n v="0"/>
    <n v="3"/>
    <n v="0"/>
    <n v="1"/>
    <n v="2"/>
    <n v="0.5"/>
    <n v="2"/>
    <n v="2"/>
    <n v="4"/>
    <n v="2"/>
    <n v="1"/>
    <n v="0"/>
    <n v="1"/>
    <n v="1"/>
    <n v="9"/>
    <n v="-7"/>
    <n v="3.4"/>
    <d v="2025-11-26T00:00:00"/>
    <m/>
    <m/>
    <m/>
    <n v="20.85"/>
  </r>
  <r>
    <x v="398"/>
    <s v="HOU"/>
    <s v="GSW"/>
    <s v="W"/>
    <d v="1899-12-30T11:53:00"/>
    <n v="2"/>
    <n v="2"/>
    <n v="1"/>
    <n v="1"/>
    <n v="1"/>
    <n v="1"/>
    <n v="0"/>
    <n v="0"/>
    <m/>
    <n v="0"/>
    <n v="2"/>
    <n v="2"/>
    <n v="0"/>
    <n v="0"/>
    <n v="0"/>
    <n v="0"/>
    <n v="4"/>
    <n v="5"/>
    <n v="-1"/>
    <n v="3.4"/>
    <d v="2025-11-26T00:00:00"/>
    <m/>
    <m/>
    <m/>
    <n v="11.883333333333333"/>
  </r>
  <r>
    <x v="96"/>
    <s v="CHO"/>
    <s v="NYK"/>
    <s v="L"/>
    <d v="1899-12-31T02:49:00"/>
    <n v="4"/>
    <n v="14"/>
    <n v="0.28599999999999998"/>
    <n v="2"/>
    <n v="7"/>
    <n v="0.28599999999999998"/>
    <n v="1"/>
    <n v="1"/>
    <n v="1"/>
    <n v="2"/>
    <n v="4"/>
    <n v="6"/>
    <n v="4"/>
    <n v="1"/>
    <n v="0"/>
    <n v="4"/>
    <n v="5"/>
    <n v="11"/>
    <n v="-22"/>
    <n v="3.2"/>
    <d v="2025-11-26T00:00:00"/>
    <m/>
    <m/>
    <m/>
    <n v="26.816666666666663"/>
  </r>
  <r>
    <x v="474"/>
    <s v="DET"/>
    <s v="BOS"/>
    <s v="L"/>
    <d v="1899-12-30T14:47:00"/>
    <n v="2"/>
    <n v="9"/>
    <n v="0.222"/>
    <n v="0"/>
    <n v="5"/>
    <n v="0"/>
    <n v="3"/>
    <n v="3"/>
    <n v="1"/>
    <n v="1"/>
    <n v="3"/>
    <n v="4"/>
    <n v="0"/>
    <n v="1"/>
    <n v="0"/>
    <n v="1"/>
    <n v="0"/>
    <n v="7"/>
    <n v="-5"/>
    <n v="3.1"/>
    <d v="2025-11-26T00:00:00"/>
    <m/>
    <m/>
    <m/>
    <n v="14.783333333333335"/>
  </r>
  <r>
    <x v="155"/>
    <s v="MIA"/>
    <s v="MIL"/>
    <s v="W"/>
    <d v="1899-12-30T06:46:00"/>
    <n v="1"/>
    <n v="2"/>
    <n v="0.5"/>
    <n v="0"/>
    <n v="1"/>
    <n v="0"/>
    <n v="0"/>
    <n v="0"/>
    <m/>
    <n v="0"/>
    <n v="2"/>
    <n v="2"/>
    <n v="2"/>
    <n v="0"/>
    <n v="0"/>
    <n v="0"/>
    <n v="0"/>
    <n v="2"/>
    <n v="0"/>
    <n v="3"/>
    <d v="2025-11-26T00:00:00"/>
    <m/>
    <m/>
    <m/>
    <n v="6.7666666666666666"/>
  </r>
  <r>
    <x v="362"/>
    <s v="MIN"/>
    <s v="OKC"/>
    <s v="L"/>
    <d v="1899-12-30T12:13:00"/>
    <n v="2"/>
    <n v="7"/>
    <n v="0.28599999999999998"/>
    <n v="1"/>
    <n v="1"/>
    <n v="1"/>
    <n v="1"/>
    <n v="2"/>
    <n v="0.5"/>
    <n v="0"/>
    <n v="1"/>
    <n v="1"/>
    <n v="2"/>
    <n v="0"/>
    <n v="0"/>
    <n v="0"/>
    <n v="1"/>
    <n v="6"/>
    <n v="3"/>
    <n v="2.8"/>
    <d v="2025-11-26T00:00:00"/>
    <m/>
    <m/>
    <m/>
    <n v="12.216666666666665"/>
  </r>
  <r>
    <x v="204"/>
    <s v="TOR"/>
    <s v="IND"/>
    <s v="W"/>
    <d v="1899-12-30T16:27:00"/>
    <n v="3"/>
    <n v="8"/>
    <n v="0.375"/>
    <n v="0"/>
    <n v="2"/>
    <n v="0"/>
    <n v="1"/>
    <n v="1"/>
    <n v="1"/>
    <n v="0"/>
    <n v="3"/>
    <n v="3"/>
    <n v="0"/>
    <n v="0"/>
    <n v="0"/>
    <n v="0"/>
    <n v="2"/>
    <n v="7"/>
    <n v="-10"/>
    <n v="2.7"/>
    <d v="2025-11-26T00:00:00"/>
    <m/>
    <m/>
    <m/>
    <n v="16.45"/>
  </r>
  <r>
    <x v="109"/>
    <s v="POR"/>
    <s v="SAS"/>
    <s v="L"/>
    <d v="1899-12-31T06:18:00"/>
    <n v="4"/>
    <n v="14"/>
    <n v="0.28599999999999998"/>
    <n v="2"/>
    <n v="11"/>
    <n v="0.182"/>
    <n v="0"/>
    <n v="0"/>
    <m/>
    <n v="1"/>
    <n v="4"/>
    <n v="5"/>
    <n v="1"/>
    <n v="0"/>
    <n v="1"/>
    <n v="1"/>
    <n v="4"/>
    <n v="10"/>
    <n v="-2"/>
    <n v="2.5"/>
    <d v="2025-11-26T00:00:00"/>
    <m/>
    <m/>
    <m/>
    <n v="30.299999999999997"/>
  </r>
  <r>
    <x v="352"/>
    <s v="BOS"/>
    <s v="DET"/>
    <s v="W"/>
    <d v="1899-12-30T15:22:00"/>
    <n v="0"/>
    <n v="0"/>
    <m/>
    <n v="0"/>
    <n v="0"/>
    <m/>
    <n v="1"/>
    <n v="2"/>
    <n v="0.5"/>
    <n v="0"/>
    <n v="3"/>
    <n v="3"/>
    <n v="0"/>
    <n v="0"/>
    <n v="2"/>
    <n v="0"/>
    <n v="1"/>
    <n v="1"/>
    <n v="-10"/>
    <n v="2.5"/>
    <d v="2025-11-26T00:00:00"/>
    <m/>
    <m/>
    <m/>
    <n v="15.366666666666665"/>
  </r>
  <r>
    <x v="52"/>
    <s v="POR"/>
    <s v="SAS"/>
    <s v="L"/>
    <d v="1899-12-31T08:24:00"/>
    <n v="5"/>
    <n v="17"/>
    <n v="0.29399999999999998"/>
    <n v="0"/>
    <n v="5"/>
    <n v="0"/>
    <n v="3"/>
    <n v="3"/>
    <n v="1"/>
    <n v="1"/>
    <n v="3"/>
    <n v="4"/>
    <n v="2"/>
    <n v="1"/>
    <n v="0"/>
    <n v="3"/>
    <n v="5"/>
    <n v="13"/>
    <n v="-10"/>
    <n v="2.1"/>
    <d v="2025-11-26T00:00:00"/>
    <m/>
    <m/>
    <m/>
    <n v="32.400000000000006"/>
  </r>
  <r>
    <x v="252"/>
    <s v="TOR"/>
    <s v="IND"/>
    <s v="W"/>
    <d v="1899-12-30T13:57:00"/>
    <n v="1"/>
    <n v="2"/>
    <n v="0.5"/>
    <n v="0"/>
    <n v="0"/>
    <m/>
    <n v="0"/>
    <n v="0"/>
    <m/>
    <n v="0"/>
    <n v="3"/>
    <n v="3"/>
    <n v="0"/>
    <n v="0"/>
    <n v="0"/>
    <n v="0"/>
    <n v="0"/>
    <n v="2"/>
    <n v="-10"/>
    <n v="1.9"/>
    <d v="2025-11-26T00:00:00"/>
    <m/>
    <m/>
    <m/>
    <n v="13.950000000000001"/>
  </r>
  <r>
    <x v="77"/>
    <s v="SAC"/>
    <s v="PHO"/>
    <s v="L"/>
    <d v="1899-12-31T07:35:00"/>
    <n v="5"/>
    <n v="14"/>
    <n v="0.35699999999999998"/>
    <n v="1"/>
    <n v="6"/>
    <n v="0.16700000000000001"/>
    <n v="2"/>
    <n v="2"/>
    <n v="1"/>
    <n v="1"/>
    <n v="1"/>
    <n v="2"/>
    <n v="2"/>
    <n v="1"/>
    <n v="0"/>
    <n v="6"/>
    <n v="2"/>
    <n v="13"/>
    <n v="-4"/>
    <n v="1.8"/>
    <d v="2025-11-26T00:00:00"/>
    <m/>
    <m/>
    <m/>
    <n v="31.583333333333336"/>
  </r>
  <r>
    <x v="336"/>
    <s v="BOS"/>
    <s v="DET"/>
    <s v="W"/>
    <d v="1899-12-30T06:30:00"/>
    <n v="0"/>
    <n v="1"/>
    <n v="0"/>
    <n v="0"/>
    <n v="1"/>
    <n v="0"/>
    <n v="1"/>
    <n v="2"/>
    <n v="0.5"/>
    <n v="0"/>
    <n v="2"/>
    <n v="2"/>
    <n v="1"/>
    <n v="1"/>
    <n v="0"/>
    <n v="0"/>
    <n v="2"/>
    <n v="1"/>
    <n v="2"/>
    <n v="1.4"/>
    <d v="2025-11-26T00:00:00"/>
    <m/>
    <m/>
    <m/>
    <n v="6.5"/>
  </r>
  <r>
    <x v="64"/>
    <s v="TOR"/>
    <s v="IND"/>
    <s v="W"/>
    <d v="1899-12-30T06:34:00"/>
    <n v="0"/>
    <n v="2"/>
    <n v="0"/>
    <n v="0"/>
    <n v="2"/>
    <n v="0"/>
    <n v="0"/>
    <n v="0"/>
    <m/>
    <n v="1"/>
    <n v="2"/>
    <n v="3"/>
    <n v="1"/>
    <n v="1"/>
    <n v="1"/>
    <n v="1"/>
    <n v="0"/>
    <n v="0"/>
    <n v="-2"/>
    <n v="1.3"/>
    <d v="2025-11-26T00:00:00"/>
    <m/>
    <m/>
    <m/>
    <n v="6.5666666666666673"/>
  </r>
  <r>
    <x v="421"/>
    <s v="OKC"/>
    <s v="MIN"/>
    <s v="W"/>
    <d v="1899-12-30T12:11:00"/>
    <n v="2"/>
    <n v="4"/>
    <n v="0.5"/>
    <n v="0"/>
    <n v="2"/>
    <n v="0"/>
    <n v="1"/>
    <n v="1"/>
    <n v="1"/>
    <n v="0"/>
    <n v="0"/>
    <n v="0"/>
    <n v="0"/>
    <n v="0"/>
    <n v="0"/>
    <n v="1"/>
    <n v="2"/>
    <n v="5"/>
    <n v="-4"/>
    <n v="1.2"/>
    <d v="2025-11-26T00:00:00"/>
    <m/>
    <m/>
    <m/>
    <n v="12.183333333333334"/>
  </r>
  <r>
    <x v="384"/>
    <s v="CHO"/>
    <s v="NYK"/>
    <s v="L"/>
    <d v="1899-12-30T15:02:00"/>
    <n v="1"/>
    <n v="3"/>
    <n v="0.33300000000000002"/>
    <n v="1"/>
    <n v="2"/>
    <n v="0.5"/>
    <n v="0"/>
    <n v="0"/>
    <m/>
    <n v="0"/>
    <n v="1"/>
    <n v="1"/>
    <n v="0"/>
    <n v="0"/>
    <n v="0"/>
    <n v="0"/>
    <n v="1"/>
    <n v="3"/>
    <n v="-6"/>
    <n v="1.2"/>
    <d v="2025-11-26T00:00:00"/>
    <m/>
    <m/>
    <m/>
    <n v="15.033333333333333"/>
  </r>
  <r>
    <x v="444"/>
    <s v="SAS"/>
    <s v="POR"/>
    <s v="W"/>
    <d v="1899-12-30T08:22:00"/>
    <n v="1"/>
    <n v="3"/>
    <n v="0.33300000000000002"/>
    <n v="0"/>
    <n v="2"/>
    <n v="0"/>
    <n v="0"/>
    <n v="0"/>
    <m/>
    <n v="1"/>
    <n v="0"/>
    <n v="1"/>
    <n v="0"/>
    <n v="1"/>
    <n v="0"/>
    <n v="0"/>
    <n v="2"/>
    <n v="2"/>
    <n v="4"/>
    <n v="1.2"/>
    <d v="2025-11-26T00:00:00"/>
    <m/>
    <m/>
    <m/>
    <n v="8.3666666666666671"/>
  </r>
  <r>
    <x v="280"/>
    <s v="MIN"/>
    <s v="OKC"/>
    <s v="L"/>
    <d v="1899-12-30T12:32:00"/>
    <n v="1"/>
    <n v="4"/>
    <n v="0.25"/>
    <n v="0"/>
    <n v="2"/>
    <n v="0"/>
    <n v="0"/>
    <n v="0"/>
    <m/>
    <n v="0"/>
    <n v="0"/>
    <n v="0"/>
    <n v="2"/>
    <n v="0"/>
    <n v="0"/>
    <n v="0"/>
    <n v="0"/>
    <n v="2"/>
    <n v="-17"/>
    <n v="1"/>
    <d v="2025-11-26T00:00:00"/>
    <m/>
    <m/>
    <m/>
    <n v="12.533333333333335"/>
  </r>
  <r>
    <x v="236"/>
    <s v="NYK"/>
    <s v="CHO"/>
    <s v="W"/>
    <d v="1899-12-30T02:17:00"/>
    <n v="0"/>
    <n v="1"/>
    <n v="0"/>
    <n v="0"/>
    <n v="0"/>
    <m/>
    <n v="0"/>
    <n v="0"/>
    <m/>
    <n v="0"/>
    <n v="1"/>
    <n v="1"/>
    <n v="1"/>
    <n v="0"/>
    <n v="1"/>
    <n v="0"/>
    <n v="0"/>
    <n v="0"/>
    <n v="2"/>
    <n v="1"/>
    <d v="2025-11-26T00:00:00"/>
    <m/>
    <m/>
    <m/>
    <n v="2.2833333333333332"/>
  </r>
  <r>
    <x v="16"/>
    <s v="OKC"/>
    <s v="MIN"/>
    <s v="W"/>
    <d v="1899-12-30T21:53:00"/>
    <n v="1"/>
    <n v="5"/>
    <n v="0.2"/>
    <n v="1"/>
    <n v="4"/>
    <n v="0.25"/>
    <n v="2"/>
    <n v="2"/>
    <n v="1"/>
    <n v="0"/>
    <n v="2"/>
    <n v="2"/>
    <n v="0"/>
    <n v="0"/>
    <n v="0"/>
    <n v="1"/>
    <n v="2"/>
    <n v="5"/>
    <n v="15"/>
    <n v="0.7"/>
    <d v="2025-11-26T00:00:00"/>
    <m/>
    <m/>
    <m/>
    <n v="21.883333333333333"/>
  </r>
  <r>
    <x v="138"/>
    <s v="TOR"/>
    <s v="IND"/>
    <s v="W"/>
    <d v="1899-12-30T16:30:00"/>
    <n v="0"/>
    <n v="4"/>
    <n v="0"/>
    <n v="0"/>
    <n v="2"/>
    <n v="0"/>
    <n v="2"/>
    <n v="2"/>
    <n v="1"/>
    <n v="0"/>
    <n v="2"/>
    <n v="2"/>
    <n v="3"/>
    <n v="1"/>
    <n v="0"/>
    <n v="1"/>
    <n v="3"/>
    <n v="2"/>
    <n v="-13"/>
    <n v="0.7"/>
    <d v="2025-11-26T00:00:00"/>
    <m/>
    <m/>
    <m/>
    <n v="16.5"/>
  </r>
  <r>
    <x v="443"/>
    <s v="SAS"/>
    <s v="POR"/>
    <s v="W"/>
    <d v="1899-12-30T11:58:00"/>
    <n v="1"/>
    <n v="3"/>
    <n v="0.33300000000000002"/>
    <n v="0"/>
    <n v="2"/>
    <n v="0"/>
    <n v="0"/>
    <n v="0"/>
    <m/>
    <n v="0"/>
    <n v="1"/>
    <n v="1"/>
    <n v="1"/>
    <n v="0"/>
    <n v="0"/>
    <n v="0"/>
    <n v="2"/>
    <n v="2"/>
    <n v="1"/>
    <n v="0.5"/>
    <d v="2025-11-26T00:00:00"/>
    <m/>
    <m/>
    <m/>
    <n v="11.966666666666667"/>
  </r>
  <r>
    <x v="481"/>
    <s v="OKC"/>
    <s v="MIN"/>
    <s v="W"/>
    <d v="1899-12-30T12:46:00"/>
    <n v="0"/>
    <n v="1"/>
    <n v="0"/>
    <n v="0"/>
    <n v="0"/>
    <m/>
    <n v="0"/>
    <n v="0"/>
    <m/>
    <n v="0"/>
    <n v="4"/>
    <n v="4"/>
    <n v="1"/>
    <n v="0"/>
    <n v="0"/>
    <n v="0"/>
    <n v="2"/>
    <n v="0"/>
    <n v="11"/>
    <n v="0.4"/>
    <d v="2025-11-26T00:00:00"/>
    <m/>
    <m/>
    <m/>
    <n v="12.766666666666666"/>
  </r>
  <r>
    <x v="437"/>
    <s v="NYK"/>
    <s v="CHO"/>
    <s v="W"/>
    <d v="1899-12-30T02:05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5-11-26T00:00:00"/>
    <m/>
    <m/>
    <m/>
    <n v="2.083333333333333"/>
  </r>
  <r>
    <x v="343"/>
    <s v="DET"/>
    <s v="BOS"/>
    <s v="L"/>
    <d v="1899-12-30T07:59:00"/>
    <n v="0"/>
    <n v="0"/>
    <m/>
    <n v="0"/>
    <n v="0"/>
    <m/>
    <n v="0"/>
    <n v="0"/>
    <m/>
    <n v="0"/>
    <n v="0"/>
    <n v="0"/>
    <n v="1"/>
    <n v="0"/>
    <n v="0"/>
    <n v="0"/>
    <n v="1"/>
    <n v="0"/>
    <n v="-5"/>
    <n v="0.3"/>
    <d v="2025-11-26T00:00:00"/>
    <m/>
    <m/>
    <m/>
    <n v="7.9833333333333325"/>
  </r>
  <r>
    <x v="375"/>
    <s v="PHO"/>
    <s v="SAC"/>
    <s v="W"/>
    <d v="1899-12-30T09:11:00"/>
    <n v="0"/>
    <n v="2"/>
    <n v="0"/>
    <n v="0"/>
    <n v="1"/>
    <n v="0"/>
    <n v="0"/>
    <n v="0"/>
    <m/>
    <n v="2"/>
    <n v="1"/>
    <n v="3"/>
    <n v="0"/>
    <n v="1"/>
    <n v="0"/>
    <n v="1"/>
    <n v="0"/>
    <n v="0"/>
    <n v="6"/>
    <n v="0.3"/>
    <d v="2025-11-26T00:00:00"/>
    <m/>
    <m/>
    <m/>
    <n v="9.1833333333333336"/>
  </r>
  <r>
    <x v="359"/>
    <s v="POR"/>
    <s v="SAS"/>
    <s v="L"/>
    <d v="1899-12-30T08:35:00"/>
    <n v="0"/>
    <n v="1"/>
    <n v="0"/>
    <n v="0"/>
    <n v="0"/>
    <m/>
    <n v="0"/>
    <n v="0"/>
    <m/>
    <n v="0"/>
    <n v="2"/>
    <n v="2"/>
    <n v="0"/>
    <n v="1"/>
    <n v="1"/>
    <n v="1"/>
    <n v="1"/>
    <n v="0"/>
    <n v="-3"/>
    <n v="0.2"/>
    <d v="2025-11-26T00:00:00"/>
    <m/>
    <m/>
    <m/>
    <n v="8.5833333333333339"/>
  </r>
  <r>
    <x v="28"/>
    <s v="OKC"/>
    <s v="MIN"/>
    <s v="W"/>
    <d v="1899-12-31T07:41:00"/>
    <n v="2"/>
    <n v="9"/>
    <n v="0.222"/>
    <n v="1"/>
    <n v="7"/>
    <n v="0.14299999999999999"/>
    <n v="0"/>
    <n v="0"/>
    <m/>
    <n v="1"/>
    <n v="0"/>
    <n v="1"/>
    <n v="1"/>
    <n v="1"/>
    <n v="1"/>
    <n v="1"/>
    <n v="4"/>
    <n v="5"/>
    <n v="0"/>
    <n v="0"/>
    <d v="2025-11-26T00:00:00"/>
    <m/>
    <m/>
    <m/>
    <n v="31.683333333333337"/>
  </r>
  <r>
    <x v="473"/>
    <s v="IND"/>
    <s v="TOR"/>
    <s v="L"/>
    <d v="1899-12-30T00:0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26T00:00:00"/>
    <m/>
    <m/>
    <m/>
    <n v="6.6666666666666666E-2"/>
  </r>
  <r>
    <x v="351"/>
    <s v="POR"/>
    <s v="SAS"/>
    <s v="L"/>
    <d v="1899-12-30T01:0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1-26T00:00:00"/>
    <m/>
    <m/>
    <m/>
    <n v="1.0333333333333332"/>
  </r>
  <r>
    <x v="339"/>
    <s v="GSW"/>
    <s v="HOU"/>
    <s v="L"/>
    <d v="1899-12-30T06:27:00"/>
    <n v="0"/>
    <n v="1"/>
    <n v="0"/>
    <n v="0"/>
    <n v="0"/>
    <m/>
    <n v="0"/>
    <n v="0"/>
    <m/>
    <n v="0"/>
    <n v="0"/>
    <n v="0"/>
    <n v="1"/>
    <n v="0"/>
    <n v="0"/>
    <n v="0"/>
    <n v="0"/>
    <n v="0"/>
    <n v="-6"/>
    <n v="0"/>
    <d v="2025-11-26T00:00:00"/>
    <m/>
    <m/>
    <m/>
    <n v="6.4499999999999993"/>
  </r>
  <r>
    <x v="406"/>
    <s v="POR"/>
    <s v="SAS"/>
    <s v="L"/>
    <d v="1899-12-30T18:19:00"/>
    <n v="1"/>
    <n v="4"/>
    <n v="0.25"/>
    <n v="0"/>
    <n v="3"/>
    <n v="0"/>
    <n v="1"/>
    <n v="1"/>
    <n v="1"/>
    <n v="0"/>
    <n v="2"/>
    <n v="2"/>
    <n v="2"/>
    <n v="0"/>
    <n v="0"/>
    <n v="2"/>
    <n v="2"/>
    <n v="3"/>
    <n v="0"/>
    <n v="-0.2"/>
    <d v="2025-11-26T00:00:00"/>
    <m/>
    <m/>
    <m/>
    <n v="18.316666666666666"/>
  </r>
  <r>
    <x v="274"/>
    <s v="SAC"/>
    <s v="PHO"/>
    <s v="L"/>
    <d v="1899-12-30T08:53:00"/>
    <n v="0"/>
    <n v="2"/>
    <n v="0"/>
    <n v="0"/>
    <n v="0"/>
    <m/>
    <n v="0"/>
    <n v="0"/>
    <m/>
    <n v="1"/>
    <n v="1"/>
    <n v="2"/>
    <n v="0"/>
    <n v="1"/>
    <n v="0"/>
    <n v="0"/>
    <n v="2"/>
    <n v="0"/>
    <n v="-5"/>
    <n v="-0.2"/>
    <d v="2025-11-26T00:00:00"/>
    <m/>
    <m/>
    <m/>
    <n v="8.8833333333333329"/>
  </r>
  <r>
    <x v="154"/>
    <s v="MEM"/>
    <s v="NOP"/>
    <s v="W"/>
    <d v="1899-12-30T17:25:00"/>
    <n v="0"/>
    <n v="3"/>
    <n v="0"/>
    <n v="0"/>
    <n v="3"/>
    <n v="0"/>
    <n v="0"/>
    <n v="0"/>
    <m/>
    <n v="1"/>
    <n v="0"/>
    <n v="1"/>
    <n v="2"/>
    <n v="0"/>
    <n v="0"/>
    <n v="0"/>
    <n v="1"/>
    <n v="0"/>
    <n v="-22"/>
    <n v="-0.4"/>
    <d v="2025-11-26T00:00:00"/>
    <m/>
    <m/>
    <m/>
    <n v="17.416666666666664"/>
  </r>
  <r>
    <x v="278"/>
    <s v="DET"/>
    <s v="BOS"/>
    <s v="L"/>
    <d v="1899-12-30T09:43:00"/>
    <n v="0"/>
    <n v="2"/>
    <n v="0"/>
    <n v="0"/>
    <n v="1"/>
    <n v="0"/>
    <n v="0"/>
    <n v="0"/>
    <m/>
    <n v="0"/>
    <n v="1"/>
    <n v="1"/>
    <n v="0"/>
    <n v="0"/>
    <n v="1"/>
    <n v="0"/>
    <n v="0"/>
    <n v="0"/>
    <n v="-1"/>
    <n v="-0.4"/>
    <d v="2025-11-26T00:00:00"/>
    <m/>
    <m/>
    <m/>
    <n v="9.7166666666666668"/>
  </r>
  <r>
    <x v="254"/>
    <s v="POR"/>
    <s v="SAS"/>
    <s v="L"/>
    <d v="1899-12-30T01:02:00"/>
    <n v="0"/>
    <n v="1"/>
    <n v="0"/>
    <n v="0"/>
    <n v="0"/>
    <m/>
    <n v="0"/>
    <n v="0"/>
    <m/>
    <n v="0"/>
    <n v="1"/>
    <n v="1"/>
    <n v="0"/>
    <n v="0"/>
    <n v="0"/>
    <n v="0"/>
    <n v="0"/>
    <n v="0"/>
    <n v="0"/>
    <n v="-0.4"/>
    <d v="2025-11-26T00:00:00"/>
    <m/>
    <m/>
    <m/>
    <n v="1.0333333333333332"/>
  </r>
  <r>
    <x v="308"/>
    <s v="BOS"/>
    <s v="DET"/>
    <s v="W"/>
    <d v="1899-12-30T11:20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2"/>
    <n v="-0.8"/>
    <d v="2025-11-26T00:00:00"/>
    <m/>
    <m/>
    <m/>
    <n v="11.333333333333332"/>
  </r>
  <r>
    <x v="18"/>
    <s v="HOU"/>
    <s v="GSW"/>
    <s v="W"/>
    <d v="1899-12-30T23:39:00"/>
    <n v="1"/>
    <n v="5"/>
    <n v="0.2"/>
    <n v="1"/>
    <n v="3"/>
    <n v="0.33300000000000002"/>
    <n v="0"/>
    <n v="2"/>
    <n v="0"/>
    <n v="3"/>
    <n v="0"/>
    <n v="3"/>
    <n v="1"/>
    <n v="1"/>
    <n v="0"/>
    <n v="3"/>
    <n v="2"/>
    <n v="3"/>
    <n v="-13"/>
    <n v="-0.9"/>
    <d v="2025-11-26T00:00:00"/>
    <m/>
    <m/>
    <m/>
    <n v="23.650000000000002"/>
  </r>
  <r>
    <x v="29"/>
    <s v="GSW"/>
    <s v="HOU"/>
    <s v="L"/>
    <d v="1899-12-30T04:54:00"/>
    <n v="0"/>
    <n v="1"/>
    <n v="0"/>
    <n v="0"/>
    <n v="0"/>
    <m/>
    <n v="0"/>
    <n v="0"/>
    <m/>
    <n v="0"/>
    <n v="1"/>
    <n v="1"/>
    <n v="1"/>
    <n v="0"/>
    <n v="0"/>
    <n v="1"/>
    <n v="1"/>
    <n v="0"/>
    <n v="3"/>
    <n v="-1.1000000000000001"/>
    <d v="2025-11-26T00:00:00"/>
    <m/>
    <m/>
    <m/>
    <n v="4.9000000000000004"/>
  </r>
  <r>
    <x v="156"/>
    <s v="MIL"/>
    <s v="MIA"/>
    <s v="L"/>
    <d v="1899-12-30T11:08:00"/>
    <n v="0"/>
    <n v="7"/>
    <n v="0"/>
    <n v="0"/>
    <n v="2"/>
    <n v="0"/>
    <n v="2"/>
    <n v="2"/>
    <n v="1"/>
    <n v="2"/>
    <n v="2"/>
    <n v="4"/>
    <n v="3"/>
    <n v="0"/>
    <n v="0"/>
    <n v="2"/>
    <n v="1"/>
    <n v="2"/>
    <n v="-10"/>
    <n v="-1.2"/>
    <d v="2025-11-26T00:00:00"/>
    <m/>
    <m/>
    <m/>
    <n v="11.133333333333333"/>
  </r>
  <r>
    <x v="196"/>
    <s v="SAC"/>
    <s v="PHO"/>
    <s v="L"/>
    <d v="1899-12-30T09:01:00"/>
    <n v="0"/>
    <n v="2"/>
    <n v="0"/>
    <n v="0"/>
    <n v="1"/>
    <n v="0"/>
    <n v="0"/>
    <n v="0"/>
    <m/>
    <n v="0"/>
    <n v="1"/>
    <n v="1"/>
    <n v="1"/>
    <n v="0"/>
    <n v="0"/>
    <n v="1"/>
    <n v="0"/>
    <n v="0"/>
    <n v="-5"/>
    <n v="-1.4"/>
    <d v="2025-11-26T00:00:00"/>
    <m/>
    <m/>
    <m/>
    <n v="9.0166666666666657"/>
  </r>
  <r>
    <x v="177"/>
    <s v="CHO"/>
    <s v="NYK"/>
    <s v="L"/>
    <d v="1899-12-31T05:34:00"/>
    <n v="2"/>
    <n v="12"/>
    <n v="0.16700000000000001"/>
    <n v="0"/>
    <n v="7"/>
    <n v="0"/>
    <n v="2"/>
    <n v="3"/>
    <n v="0.66700000000000004"/>
    <n v="0"/>
    <n v="4"/>
    <n v="4"/>
    <n v="2"/>
    <n v="0"/>
    <n v="0"/>
    <n v="2"/>
    <n v="0"/>
    <n v="6"/>
    <n v="-12"/>
    <n v="-1.4"/>
    <d v="2025-11-26T00:00:00"/>
    <m/>
    <m/>
    <m/>
    <n v="29.56666666666667"/>
  </r>
  <r>
    <x v="12"/>
    <s v="GSW"/>
    <s v="HOU"/>
    <s v="L"/>
    <d v="1899-12-30T15:04:00"/>
    <n v="0"/>
    <n v="4"/>
    <n v="0"/>
    <n v="0"/>
    <n v="3"/>
    <n v="0"/>
    <n v="0"/>
    <n v="0"/>
    <m/>
    <n v="1"/>
    <n v="2"/>
    <n v="3"/>
    <n v="0"/>
    <n v="0"/>
    <n v="0"/>
    <n v="0"/>
    <n v="0"/>
    <n v="0"/>
    <n v="-10"/>
    <n v="-1.5"/>
    <d v="2025-11-26T00:00:00"/>
    <m/>
    <m/>
    <m/>
    <n v="15.066666666666666"/>
  </r>
  <r>
    <x v="300"/>
    <s v="SAS"/>
    <s v="POR"/>
    <s v="W"/>
    <d v="1899-12-30T07:36:00"/>
    <n v="0"/>
    <n v="2"/>
    <n v="0"/>
    <n v="0"/>
    <n v="1"/>
    <n v="0"/>
    <n v="0"/>
    <n v="0"/>
    <m/>
    <n v="0"/>
    <n v="2"/>
    <n v="2"/>
    <n v="0"/>
    <n v="1"/>
    <n v="0"/>
    <n v="2"/>
    <n v="0"/>
    <n v="0"/>
    <n v="4"/>
    <n v="-1.8"/>
    <d v="2025-11-26T00:00:00"/>
    <m/>
    <m/>
    <m/>
    <n v="7.6"/>
  </r>
  <r>
    <x v="388"/>
    <s v="TOR"/>
    <s v="IND"/>
    <s v="W"/>
    <d v="1899-12-30T07:41:00"/>
    <n v="0"/>
    <n v="2"/>
    <n v="0"/>
    <n v="0"/>
    <n v="2"/>
    <n v="0"/>
    <n v="0"/>
    <n v="0"/>
    <m/>
    <n v="0"/>
    <n v="1"/>
    <n v="1"/>
    <n v="0"/>
    <n v="0"/>
    <n v="0"/>
    <n v="0"/>
    <n v="2"/>
    <n v="0"/>
    <n v="-4"/>
    <n v="-1.9"/>
    <d v="2025-11-26T00:00:00"/>
    <m/>
    <m/>
    <m/>
    <n v="7.6833333333333327"/>
  </r>
  <r>
    <x v="305"/>
    <s v="NYK"/>
    <s v="CHO"/>
    <s v="W"/>
    <d v="1899-12-30T12:08:00"/>
    <n v="0"/>
    <n v="2"/>
    <n v="0"/>
    <n v="0"/>
    <n v="1"/>
    <n v="0"/>
    <n v="0"/>
    <n v="0"/>
    <m/>
    <n v="0"/>
    <n v="4"/>
    <n v="4"/>
    <n v="0"/>
    <n v="0"/>
    <n v="0"/>
    <n v="1"/>
    <n v="2"/>
    <n v="0"/>
    <n v="7"/>
    <n v="-2"/>
    <d v="2025-11-26T00:00:00"/>
    <m/>
    <m/>
    <m/>
    <n v="12.133333333333333"/>
  </r>
  <r>
    <x v="226"/>
    <s v="MIN"/>
    <s v="OKC"/>
    <s v="L"/>
    <d v="1899-12-30T07:18:00"/>
    <n v="0"/>
    <n v="1"/>
    <n v="0"/>
    <n v="0"/>
    <n v="1"/>
    <n v="0"/>
    <n v="0"/>
    <n v="0"/>
    <m/>
    <n v="0"/>
    <n v="0"/>
    <n v="0"/>
    <n v="0"/>
    <n v="0"/>
    <n v="0"/>
    <n v="1"/>
    <n v="1"/>
    <n v="0"/>
    <n v="-14"/>
    <n v="-2.1"/>
    <d v="2025-11-26T00:00:00"/>
    <m/>
    <m/>
    <m/>
    <n v="7.2999999999999989"/>
  </r>
  <r>
    <x v="442"/>
    <s v="SAS"/>
    <s v="POR"/>
    <s v="W"/>
    <d v="1899-12-30T07:35:00"/>
    <n v="1"/>
    <n v="7"/>
    <n v="0.14299999999999999"/>
    <n v="0"/>
    <n v="2"/>
    <n v="0"/>
    <n v="0"/>
    <n v="0"/>
    <m/>
    <n v="2"/>
    <n v="1"/>
    <n v="3"/>
    <n v="0"/>
    <n v="0"/>
    <n v="0"/>
    <n v="1"/>
    <n v="2"/>
    <n v="2"/>
    <n v="-7"/>
    <n v="-2.6"/>
    <d v="2025-11-26T00:00:00"/>
    <m/>
    <m/>
    <m/>
    <n v="7.583333333333333"/>
  </r>
  <r>
    <x v="37"/>
    <s v="GSW"/>
    <s v="HOU"/>
    <s v="L"/>
    <d v="1899-12-30T05:55:00"/>
    <n v="0"/>
    <n v="2"/>
    <n v="0"/>
    <n v="0"/>
    <n v="1"/>
    <n v="0"/>
    <n v="0"/>
    <n v="0"/>
    <m/>
    <n v="0"/>
    <n v="1"/>
    <n v="1"/>
    <n v="1"/>
    <n v="0"/>
    <n v="0"/>
    <n v="2"/>
    <n v="1"/>
    <n v="0"/>
    <n v="-11"/>
    <n v="-2.8"/>
    <d v="2025-11-26T00:00:00"/>
    <m/>
    <m/>
    <m/>
    <n v="5.916666666666667"/>
  </r>
  <r>
    <x v="404"/>
    <s v="POR"/>
    <s v="SAS"/>
    <s v="L"/>
    <d v="1899-12-30T12:20:00"/>
    <n v="0"/>
    <n v="4"/>
    <n v="0"/>
    <n v="0"/>
    <n v="2"/>
    <n v="0"/>
    <n v="1"/>
    <n v="2"/>
    <n v="0.5"/>
    <n v="0"/>
    <n v="1"/>
    <n v="1"/>
    <n v="1"/>
    <n v="0"/>
    <n v="0"/>
    <n v="1"/>
    <n v="2"/>
    <n v="1"/>
    <n v="-13"/>
    <n v="-3"/>
    <d v="2025-11-26T00:00:00"/>
    <m/>
    <m/>
    <m/>
    <n v="12.333333333333332"/>
  </r>
  <r>
    <x v="213"/>
    <s v="TOR"/>
    <s v="IND"/>
    <s v="W"/>
    <d v="1899-12-30T05:29:00"/>
    <n v="0"/>
    <n v="2"/>
    <n v="0"/>
    <n v="0"/>
    <n v="1"/>
    <n v="0"/>
    <n v="0"/>
    <n v="0"/>
    <m/>
    <n v="0"/>
    <n v="0"/>
    <n v="0"/>
    <n v="0"/>
    <n v="0"/>
    <n v="0"/>
    <n v="1"/>
    <n v="2"/>
    <n v="0"/>
    <n v="-4"/>
    <n v="-3.2"/>
    <d v="2025-11-26T00:00:00"/>
    <m/>
    <m/>
    <m/>
    <n v="5.4833333333333334"/>
  </r>
  <r>
    <x v="4"/>
    <s v="LAL"/>
    <s v="DAL"/>
    <s v="W"/>
    <d v="1899-12-31T17:19:00"/>
    <n v="12"/>
    <n v="15"/>
    <n v="0.8"/>
    <n v="6"/>
    <n v="8"/>
    <n v="0.75"/>
    <n v="8"/>
    <n v="9"/>
    <n v="0.88900000000000001"/>
    <n v="1"/>
    <n v="7"/>
    <n v="8"/>
    <n v="3"/>
    <n v="0"/>
    <n v="0"/>
    <n v="1"/>
    <n v="2"/>
    <n v="38"/>
    <n v="3"/>
    <n v="35"/>
    <d v="2025-11-28T00:00:00"/>
    <m/>
    <m/>
    <m/>
    <n v="41.316666666666663"/>
  </r>
  <r>
    <x v="3"/>
    <s v="OKC"/>
    <s v="PHO"/>
    <s v="W"/>
    <d v="1899-12-31T11:43:00"/>
    <n v="10"/>
    <n v="20"/>
    <n v="0.5"/>
    <n v="3"/>
    <n v="5"/>
    <n v="0.6"/>
    <n v="14"/>
    <n v="17"/>
    <n v="0.82399999999999995"/>
    <n v="0"/>
    <n v="3"/>
    <n v="3"/>
    <n v="8"/>
    <n v="1"/>
    <n v="0"/>
    <n v="1"/>
    <n v="2"/>
    <n v="37"/>
    <n v="8"/>
    <n v="31.5"/>
    <d v="2025-11-28T00:00:00"/>
    <m/>
    <m/>
    <m/>
    <n v="35.716666666666669"/>
  </r>
  <r>
    <x v="313"/>
    <s v="DEN"/>
    <s v="SAS"/>
    <s v="L"/>
    <d v="1899-12-31T12:10:00"/>
    <n v="13"/>
    <n v="20"/>
    <n v="0.65"/>
    <n v="5"/>
    <n v="8"/>
    <n v="0.625"/>
    <n v="6"/>
    <n v="7"/>
    <n v="0.85699999999999998"/>
    <n v="1"/>
    <n v="3"/>
    <n v="4"/>
    <n v="7"/>
    <n v="0"/>
    <n v="1"/>
    <n v="2"/>
    <n v="4"/>
    <n v="37"/>
    <n v="4"/>
    <n v="31.4"/>
    <d v="2025-11-28T00:00:00"/>
    <m/>
    <m/>
    <m/>
    <n v="36.166666666666664"/>
  </r>
  <r>
    <x v="0"/>
    <s v="LAL"/>
    <s v="DAL"/>
    <s v="W"/>
    <d v="1899-12-31T16:18:00"/>
    <n v="10"/>
    <n v="18"/>
    <n v="0.55600000000000005"/>
    <n v="4"/>
    <n v="9"/>
    <n v="0.44400000000000001"/>
    <n v="11"/>
    <n v="11"/>
    <n v="1"/>
    <n v="0"/>
    <n v="5"/>
    <n v="5"/>
    <n v="11"/>
    <n v="0"/>
    <n v="1"/>
    <n v="4"/>
    <n v="4"/>
    <n v="35"/>
    <n v="15"/>
    <n v="30.7"/>
    <d v="2025-11-28T00:00:00"/>
    <m/>
    <m/>
    <m/>
    <n v="40.299999999999997"/>
  </r>
  <r>
    <x v="57"/>
    <s v="ATL"/>
    <s v="CLE"/>
    <s v="W"/>
    <d v="1899-12-31T14:48:00"/>
    <n v="9"/>
    <n v="18"/>
    <n v="0.5"/>
    <n v="3"/>
    <n v="7"/>
    <n v="0.42899999999999999"/>
    <n v="8"/>
    <n v="12"/>
    <n v="0.66700000000000004"/>
    <n v="3"/>
    <n v="9"/>
    <n v="12"/>
    <n v="12"/>
    <n v="2"/>
    <n v="0"/>
    <n v="3"/>
    <n v="1"/>
    <n v="29"/>
    <n v="20"/>
    <n v="30.2"/>
    <d v="2025-11-28T00:00:00"/>
    <m/>
    <m/>
    <m/>
    <n v="38.799999999999997"/>
  </r>
  <r>
    <x v="126"/>
    <s v="SAS"/>
    <s v="DEN"/>
    <s v="W"/>
    <d v="1899-12-31T07:17:00"/>
    <n v="12"/>
    <n v="17"/>
    <n v="0.70599999999999996"/>
    <n v="7"/>
    <n v="9"/>
    <n v="0.77800000000000002"/>
    <n v="4"/>
    <n v="4"/>
    <n v="1"/>
    <n v="1"/>
    <n v="2"/>
    <n v="3"/>
    <n v="2"/>
    <n v="1"/>
    <n v="0"/>
    <n v="0"/>
    <n v="4"/>
    <n v="35"/>
    <n v="-14"/>
    <n v="30"/>
    <d v="2025-11-28T00:00:00"/>
    <m/>
    <m/>
    <m/>
    <n v="31.283333333333331"/>
  </r>
  <r>
    <x v="43"/>
    <s v="MIL"/>
    <s v="NYK"/>
    <s v="L"/>
    <d v="1899-12-31T04:05:00"/>
    <n v="10"/>
    <n v="14"/>
    <n v="0.71399999999999997"/>
    <n v="0"/>
    <n v="2"/>
    <n v="0"/>
    <n v="10"/>
    <n v="14"/>
    <n v="0.71399999999999997"/>
    <n v="2"/>
    <n v="13"/>
    <n v="15"/>
    <n v="8"/>
    <n v="1"/>
    <n v="0"/>
    <n v="3"/>
    <n v="5"/>
    <n v="30"/>
    <n v="2"/>
    <n v="29.5"/>
    <d v="2025-11-28T00:00:00"/>
    <m/>
    <m/>
    <m/>
    <n v="28.083333333333332"/>
  </r>
  <r>
    <x v="98"/>
    <s v="DET"/>
    <s v="ORL"/>
    <s v="L"/>
    <d v="1899-12-31T15:59:00"/>
    <n v="13"/>
    <n v="26"/>
    <n v="0.5"/>
    <n v="4"/>
    <n v="7"/>
    <n v="0.57099999999999995"/>
    <n v="9"/>
    <n v="12"/>
    <n v="0.75"/>
    <n v="4"/>
    <n v="9"/>
    <n v="13"/>
    <n v="11"/>
    <n v="0"/>
    <n v="0"/>
    <n v="8"/>
    <n v="2"/>
    <n v="39"/>
    <n v="16"/>
    <n v="29.2"/>
    <d v="2025-11-28T00:00:00"/>
    <m/>
    <m/>
    <m/>
    <n v="39.983333333333334"/>
  </r>
  <r>
    <x v="185"/>
    <s v="LAC"/>
    <s v="MEM"/>
    <s v="L"/>
    <d v="1899-12-31T04:31:00"/>
    <n v="15"/>
    <n v="24"/>
    <n v="0.625"/>
    <n v="3"/>
    <n v="7"/>
    <n v="0.42899999999999999"/>
    <n v="6"/>
    <n v="6"/>
    <n v="1"/>
    <n v="0"/>
    <n v="3"/>
    <n v="3"/>
    <n v="0"/>
    <n v="1"/>
    <n v="0"/>
    <n v="1"/>
    <n v="0"/>
    <n v="39"/>
    <n v="4"/>
    <n v="29.1"/>
    <d v="2025-11-28T00:00:00"/>
    <m/>
    <m/>
    <m/>
    <n v="28.516666666666669"/>
  </r>
  <r>
    <x v="108"/>
    <s v="ORL"/>
    <s v="DET"/>
    <s v="W"/>
    <d v="1899-12-31T15:17:00"/>
    <n v="13"/>
    <n v="25"/>
    <n v="0.52"/>
    <n v="0"/>
    <n v="5"/>
    <n v="0"/>
    <n v="11"/>
    <n v="12"/>
    <n v="0.91700000000000004"/>
    <n v="3"/>
    <n v="5"/>
    <n v="8"/>
    <n v="2"/>
    <n v="1"/>
    <n v="2"/>
    <n v="2"/>
    <n v="4"/>
    <n v="37"/>
    <n v="0"/>
    <n v="28.1"/>
    <d v="2025-11-28T00:00:00"/>
    <m/>
    <m/>
    <m/>
    <n v="39.283333333333331"/>
  </r>
  <r>
    <x v="97"/>
    <s v="NYK"/>
    <s v="MIL"/>
    <s v="W"/>
    <d v="1899-12-31T15:05:00"/>
    <n v="12"/>
    <n v="21"/>
    <n v="0.57099999999999995"/>
    <n v="4"/>
    <n v="6"/>
    <n v="0.66700000000000004"/>
    <n v="9"/>
    <n v="10"/>
    <n v="0.9"/>
    <n v="1"/>
    <n v="0"/>
    <n v="1"/>
    <n v="5"/>
    <n v="1"/>
    <n v="0"/>
    <n v="3"/>
    <n v="2"/>
    <n v="37"/>
    <n v="10"/>
    <n v="28.1"/>
    <d v="2025-11-28T00:00:00"/>
    <m/>
    <m/>
    <m/>
    <n v="39.083333333333336"/>
  </r>
  <r>
    <x v="54"/>
    <s v="CLE"/>
    <s v="ATL"/>
    <s v="L"/>
    <d v="1899-12-31T11:23:00"/>
    <n v="15"/>
    <n v="28"/>
    <n v="0.53600000000000003"/>
    <n v="7"/>
    <n v="15"/>
    <n v="0.46700000000000003"/>
    <n v="5"/>
    <n v="5"/>
    <n v="1"/>
    <n v="0"/>
    <n v="3"/>
    <n v="3"/>
    <n v="3"/>
    <n v="1"/>
    <n v="0"/>
    <n v="4"/>
    <n v="3"/>
    <n v="42"/>
    <n v="0"/>
    <n v="27.2"/>
    <d v="2025-11-28T00:00:00"/>
    <m/>
    <m/>
    <m/>
    <n v="35.383333333333333"/>
  </r>
  <r>
    <x v="92"/>
    <s v="CHI"/>
    <s v="CHO"/>
    <s v="L"/>
    <d v="1899-12-31T09:15:00"/>
    <n v="8"/>
    <n v="16"/>
    <n v="0.5"/>
    <n v="3"/>
    <n v="7"/>
    <n v="0.42899999999999999"/>
    <n v="6"/>
    <n v="7"/>
    <n v="0.85699999999999998"/>
    <n v="0"/>
    <n v="11"/>
    <n v="11"/>
    <n v="9"/>
    <n v="1"/>
    <n v="0"/>
    <n v="0"/>
    <n v="1"/>
    <n v="25"/>
    <n v="6"/>
    <n v="26.8"/>
    <d v="2025-11-28T00:00:00"/>
    <m/>
    <m/>
    <m/>
    <n v="33.25"/>
  </r>
  <r>
    <x v="189"/>
    <s v="SAS"/>
    <s v="DEN"/>
    <s v="W"/>
    <d v="1899-12-31T12:26:00"/>
    <n v="6"/>
    <n v="15"/>
    <n v="0.4"/>
    <n v="3"/>
    <n v="9"/>
    <n v="0.33300000000000002"/>
    <n v="10"/>
    <n v="10"/>
    <n v="1"/>
    <n v="3"/>
    <n v="7"/>
    <n v="10"/>
    <n v="2"/>
    <n v="1"/>
    <n v="2"/>
    <n v="0"/>
    <n v="3"/>
    <n v="25"/>
    <n v="-1"/>
    <n v="23.7"/>
    <d v="2025-11-28T00:00:00"/>
    <m/>
    <m/>
    <m/>
    <n v="36.43333333333333"/>
  </r>
  <r>
    <x v="472"/>
    <s v="SAC"/>
    <s v="UTA"/>
    <s v="L"/>
    <d v="1899-12-31T20:35:00"/>
    <n v="9"/>
    <n v="18"/>
    <n v="0.5"/>
    <n v="1"/>
    <n v="6"/>
    <n v="0.16700000000000001"/>
    <n v="4"/>
    <n v="4"/>
    <n v="1"/>
    <n v="3"/>
    <n v="7"/>
    <n v="10"/>
    <n v="3"/>
    <n v="3"/>
    <n v="1"/>
    <n v="0"/>
    <n v="2"/>
    <n v="23"/>
    <n v="-7"/>
    <n v="23.2"/>
    <d v="2025-11-28T00:00:00"/>
    <m/>
    <m/>
    <m/>
    <n v="44.583333333333329"/>
  </r>
  <r>
    <x v="325"/>
    <s v="DEN"/>
    <s v="SAS"/>
    <s v="L"/>
    <d v="1899-12-31T13:45:00"/>
    <n v="10"/>
    <n v="16"/>
    <n v="0.625"/>
    <n v="6"/>
    <n v="9"/>
    <n v="0.66700000000000004"/>
    <n v="2"/>
    <n v="2"/>
    <n v="1"/>
    <n v="2"/>
    <n v="4"/>
    <n v="6"/>
    <n v="1"/>
    <n v="2"/>
    <n v="1"/>
    <n v="3"/>
    <n v="3"/>
    <n v="28"/>
    <n v="7"/>
    <n v="22.6"/>
    <d v="2025-11-28T00:00:00"/>
    <m/>
    <m/>
    <m/>
    <n v="37.75"/>
  </r>
  <r>
    <x v="82"/>
    <s v="UTA"/>
    <s v="SAC"/>
    <s v="W"/>
    <d v="1899-12-31T11:37:00"/>
    <n v="10"/>
    <n v="19"/>
    <n v="0.52600000000000002"/>
    <n v="4"/>
    <n v="9"/>
    <n v="0.44400000000000001"/>
    <n v="7"/>
    <n v="9"/>
    <n v="0.77800000000000002"/>
    <n v="0"/>
    <n v="5"/>
    <n v="5"/>
    <n v="6"/>
    <n v="0"/>
    <n v="1"/>
    <n v="3"/>
    <n v="5"/>
    <n v="31"/>
    <n v="-4"/>
    <n v="22.3"/>
    <d v="2025-11-28T00:00:00"/>
    <m/>
    <m/>
    <m/>
    <n v="35.616666666666667"/>
  </r>
  <r>
    <x v="77"/>
    <s v="SAC"/>
    <s v="UTA"/>
    <s v="L"/>
    <d v="1899-12-31T14:51:00"/>
    <n v="12"/>
    <n v="23"/>
    <n v="0.52200000000000002"/>
    <n v="4"/>
    <n v="9"/>
    <n v="0.44400000000000001"/>
    <n v="6"/>
    <n v="9"/>
    <n v="0.66700000000000004"/>
    <n v="0"/>
    <n v="2"/>
    <n v="2"/>
    <n v="6"/>
    <n v="0"/>
    <n v="0"/>
    <n v="2"/>
    <n v="5"/>
    <n v="34"/>
    <n v="18"/>
    <n v="22.3"/>
    <d v="2025-11-28T00:00:00"/>
    <m/>
    <m/>
    <m/>
    <n v="38.849999999999994"/>
  </r>
  <r>
    <x v="314"/>
    <s v="DEN"/>
    <s v="SAS"/>
    <s v="L"/>
    <d v="1899-12-31T12:01:00"/>
    <n v="7"/>
    <n v="10"/>
    <n v="0.7"/>
    <n v="1"/>
    <n v="1"/>
    <n v="1"/>
    <n v="6"/>
    <n v="8"/>
    <n v="0.75"/>
    <n v="2"/>
    <n v="7"/>
    <n v="9"/>
    <n v="10"/>
    <n v="1"/>
    <n v="1"/>
    <n v="4"/>
    <n v="5"/>
    <n v="21"/>
    <n v="-6"/>
    <n v="22.2"/>
    <d v="2025-11-28T00:00:00"/>
    <m/>
    <m/>
    <m/>
    <n v="36.016666666666666"/>
  </r>
  <r>
    <x v="80"/>
    <s v="CLE"/>
    <s v="ATL"/>
    <s v="L"/>
    <d v="1899-12-31T09:39:00"/>
    <n v="7"/>
    <n v="17"/>
    <n v="0.41199999999999998"/>
    <n v="3"/>
    <n v="6"/>
    <n v="0.5"/>
    <n v="3"/>
    <n v="3"/>
    <n v="1"/>
    <n v="4"/>
    <n v="10"/>
    <n v="14"/>
    <n v="7"/>
    <n v="2"/>
    <n v="2"/>
    <n v="2"/>
    <n v="2"/>
    <n v="20"/>
    <n v="-4"/>
    <n v="22.2"/>
    <d v="2025-11-28T00:00:00"/>
    <m/>
    <m/>
    <m/>
    <n v="33.65"/>
  </r>
  <r>
    <x v="240"/>
    <s v="SAC"/>
    <s v="UTA"/>
    <s v="L"/>
    <d v="1899-12-31T09:04:00"/>
    <n v="6"/>
    <n v="16"/>
    <n v="0.375"/>
    <n v="2"/>
    <n v="5"/>
    <n v="0.4"/>
    <n v="2"/>
    <n v="3"/>
    <n v="0.66700000000000004"/>
    <n v="4"/>
    <n v="8"/>
    <n v="12"/>
    <n v="14"/>
    <n v="4"/>
    <n v="0"/>
    <n v="3"/>
    <n v="4"/>
    <n v="16"/>
    <n v="11"/>
    <n v="21.2"/>
    <d v="2025-11-28T00:00:00"/>
    <m/>
    <m/>
    <m/>
    <n v="33.066666666666663"/>
  </r>
  <r>
    <x v="41"/>
    <s v="PHI"/>
    <s v="BRK"/>
    <s v="W"/>
    <d v="1899-12-31T17:45:00"/>
    <n v="7"/>
    <n v="16"/>
    <n v="0.438"/>
    <n v="2"/>
    <n v="8"/>
    <n v="0.25"/>
    <n v="6"/>
    <n v="6"/>
    <n v="1"/>
    <n v="0"/>
    <n v="9"/>
    <n v="9"/>
    <n v="7"/>
    <n v="1"/>
    <n v="1"/>
    <n v="1"/>
    <n v="2"/>
    <n v="22"/>
    <n v="8"/>
    <n v="21.1"/>
    <d v="2025-11-28T00:00:00"/>
    <m/>
    <m/>
    <m/>
    <n v="41.75"/>
  </r>
  <r>
    <x v="67"/>
    <s v="CHO"/>
    <s v="CHI"/>
    <s v="W"/>
    <d v="1899-12-31T07:37:00"/>
    <n v="10"/>
    <n v="19"/>
    <n v="0.52600000000000002"/>
    <n v="5"/>
    <n v="11"/>
    <n v="0.45500000000000002"/>
    <n v="2"/>
    <n v="3"/>
    <n v="0.66700000000000004"/>
    <n v="1"/>
    <n v="4"/>
    <n v="5"/>
    <n v="1"/>
    <n v="0"/>
    <n v="3"/>
    <n v="1"/>
    <n v="0"/>
    <n v="27"/>
    <n v="8"/>
    <n v="21"/>
    <d v="2025-11-28T00:00:00"/>
    <m/>
    <m/>
    <m/>
    <n v="31.616666666666667"/>
  </r>
  <r>
    <x v="338"/>
    <s v="NYK"/>
    <s v="MIL"/>
    <s v="W"/>
    <d v="1899-12-31T15:54:00"/>
    <n v="5"/>
    <n v="12"/>
    <n v="0.41699999999999998"/>
    <n v="0"/>
    <n v="4"/>
    <n v="0"/>
    <n v="9"/>
    <n v="10"/>
    <n v="0.9"/>
    <n v="2"/>
    <n v="13"/>
    <n v="15"/>
    <n v="7"/>
    <n v="3"/>
    <n v="0"/>
    <n v="3"/>
    <n v="4"/>
    <n v="19"/>
    <n v="15"/>
    <n v="20.8"/>
    <d v="2025-11-28T00:00:00"/>
    <m/>
    <m/>
    <m/>
    <n v="39.900000000000006"/>
  </r>
  <r>
    <x v="311"/>
    <s v="IND"/>
    <s v="WAS"/>
    <s v="W"/>
    <d v="1899-12-31T02:27:00"/>
    <n v="11"/>
    <n v="20"/>
    <n v="0.55000000000000004"/>
    <n v="1"/>
    <n v="4"/>
    <n v="0.25"/>
    <n v="1"/>
    <n v="2"/>
    <n v="0.5"/>
    <n v="1"/>
    <n v="10"/>
    <n v="11"/>
    <n v="1"/>
    <n v="2"/>
    <n v="1"/>
    <n v="0"/>
    <n v="1"/>
    <n v="24"/>
    <n v="32"/>
    <n v="20.7"/>
    <d v="2025-11-28T00:00:00"/>
    <m/>
    <m/>
    <m/>
    <n v="26.45"/>
  </r>
  <r>
    <x v="210"/>
    <s v="ATL"/>
    <s v="CLE"/>
    <s v="W"/>
    <d v="1899-12-31T10:43:00"/>
    <n v="10"/>
    <n v="22"/>
    <n v="0.45500000000000002"/>
    <n v="5"/>
    <n v="13"/>
    <n v="0.38500000000000001"/>
    <n v="5"/>
    <n v="5"/>
    <n v="1"/>
    <n v="0"/>
    <n v="3"/>
    <n v="3"/>
    <n v="1"/>
    <n v="1"/>
    <n v="1"/>
    <n v="1"/>
    <n v="2"/>
    <n v="30"/>
    <n v="18"/>
    <n v="20.100000000000001"/>
    <d v="2025-11-28T00:00:00"/>
    <m/>
    <m/>
    <m/>
    <n v="34.716666666666669"/>
  </r>
  <r>
    <x v="113"/>
    <s v="BRK"/>
    <s v="PHI"/>
    <s v="L"/>
    <d v="1899-12-31T06:29:00"/>
    <n v="8"/>
    <n v="18"/>
    <n v="0.44400000000000001"/>
    <n v="5"/>
    <n v="14"/>
    <n v="0.35699999999999998"/>
    <n v="2"/>
    <n v="2"/>
    <n v="1"/>
    <n v="1"/>
    <n v="8"/>
    <n v="9"/>
    <n v="5"/>
    <n v="1"/>
    <n v="2"/>
    <n v="3"/>
    <n v="0"/>
    <n v="23"/>
    <n v="-10"/>
    <n v="19.600000000000001"/>
    <d v="2025-11-28T00:00:00"/>
    <m/>
    <m/>
    <m/>
    <n v="30.483333333333334"/>
  </r>
  <r>
    <x v="5"/>
    <s v="OKC"/>
    <s v="PHO"/>
    <s v="W"/>
    <d v="1899-12-31T08:23:00"/>
    <n v="8"/>
    <n v="13"/>
    <n v="0.61499999999999999"/>
    <n v="2"/>
    <n v="5"/>
    <n v="0.4"/>
    <n v="5"/>
    <n v="6"/>
    <n v="0.83299999999999996"/>
    <n v="1"/>
    <n v="7"/>
    <n v="8"/>
    <n v="1"/>
    <n v="0"/>
    <n v="0"/>
    <n v="0"/>
    <n v="2"/>
    <n v="23"/>
    <n v="2"/>
    <n v="19.399999999999999"/>
    <d v="2025-11-28T00:00:00"/>
    <m/>
    <m/>
    <m/>
    <n v="32.383333333333333"/>
  </r>
  <r>
    <x v="62"/>
    <s v="CHO"/>
    <s v="CHI"/>
    <s v="W"/>
    <d v="1899-12-31T11:34:00"/>
    <n v="8"/>
    <n v="17"/>
    <n v="0.47099999999999997"/>
    <n v="1"/>
    <n v="5"/>
    <n v="0.2"/>
    <n v="5"/>
    <n v="6"/>
    <n v="0.83299999999999996"/>
    <n v="1"/>
    <n v="7"/>
    <n v="8"/>
    <n v="7"/>
    <n v="0"/>
    <n v="2"/>
    <n v="2"/>
    <n v="2"/>
    <n v="22"/>
    <n v="-2"/>
    <n v="19.2"/>
    <d v="2025-11-28T00:00:00"/>
    <m/>
    <m/>
    <m/>
    <n v="35.56666666666667"/>
  </r>
  <r>
    <x v="110"/>
    <s v="MIL"/>
    <s v="NYK"/>
    <s v="L"/>
    <d v="1899-12-31T04:14:00"/>
    <n v="8"/>
    <n v="9"/>
    <n v="0.88900000000000001"/>
    <n v="4"/>
    <n v="5"/>
    <n v="0.8"/>
    <n v="0"/>
    <n v="2"/>
    <n v="0"/>
    <n v="0"/>
    <n v="4"/>
    <n v="4"/>
    <n v="3"/>
    <n v="2"/>
    <n v="0"/>
    <n v="2"/>
    <n v="1"/>
    <n v="20"/>
    <n v="-11"/>
    <n v="19"/>
    <d v="2025-11-28T00:00:00"/>
    <m/>
    <m/>
    <m/>
    <n v="28.233333333333334"/>
  </r>
  <r>
    <x v="93"/>
    <s v="CHI"/>
    <s v="CHO"/>
    <s v="L"/>
    <d v="1899-12-31T02:37:00"/>
    <n v="6"/>
    <n v="9"/>
    <n v="0.66700000000000004"/>
    <n v="0"/>
    <n v="1"/>
    <n v="0"/>
    <n v="4"/>
    <n v="4"/>
    <n v="1"/>
    <n v="0"/>
    <n v="1"/>
    <n v="1"/>
    <n v="4"/>
    <n v="5"/>
    <n v="1"/>
    <n v="2"/>
    <n v="1"/>
    <n v="16"/>
    <n v="17"/>
    <n v="18.5"/>
    <d v="2025-11-28T00:00:00"/>
    <m/>
    <m/>
    <m/>
    <n v="26.616666666666667"/>
  </r>
  <r>
    <x v="441"/>
    <s v="PHI"/>
    <s v="BRK"/>
    <s v="W"/>
    <d v="1899-12-31T04:50:00"/>
    <n v="7"/>
    <n v="16"/>
    <n v="0.438"/>
    <n v="4"/>
    <n v="10"/>
    <n v="0.4"/>
    <n v="2"/>
    <n v="2"/>
    <n v="1"/>
    <n v="1"/>
    <n v="3"/>
    <n v="4"/>
    <n v="1"/>
    <n v="5"/>
    <n v="0"/>
    <n v="0"/>
    <n v="1"/>
    <n v="20"/>
    <n v="18"/>
    <n v="18.5"/>
    <d v="2025-11-28T00:00:00"/>
    <m/>
    <m/>
    <m/>
    <n v="28.833333333333332"/>
  </r>
  <r>
    <x v="24"/>
    <s v="LAL"/>
    <s v="DAL"/>
    <s v="W"/>
    <d v="1899-12-31T12:20:00"/>
    <n v="8"/>
    <n v="9"/>
    <n v="0.88900000000000001"/>
    <n v="0"/>
    <n v="0"/>
    <m/>
    <n v="1"/>
    <n v="2"/>
    <n v="0.5"/>
    <n v="2"/>
    <n v="6"/>
    <n v="8"/>
    <n v="2"/>
    <n v="1"/>
    <n v="2"/>
    <n v="2"/>
    <n v="1"/>
    <n v="17"/>
    <n v="18"/>
    <n v="18.100000000000001"/>
    <d v="2025-11-28T00:00:00"/>
    <m/>
    <m/>
    <m/>
    <n v="36.333333333333329"/>
  </r>
  <r>
    <x v="161"/>
    <s v="WAS"/>
    <s v="IND"/>
    <s v="L"/>
    <d v="1899-12-31T08:44:00"/>
    <n v="8"/>
    <n v="19"/>
    <n v="0.42099999999999999"/>
    <n v="1"/>
    <n v="4"/>
    <n v="0.25"/>
    <n v="7"/>
    <n v="12"/>
    <n v="0.58299999999999996"/>
    <n v="2"/>
    <n v="7"/>
    <n v="9"/>
    <n v="1"/>
    <n v="2"/>
    <n v="2"/>
    <n v="1"/>
    <n v="1"/>
    <n v="24"/>
    <n v="-14"/>
    <n v="18.100000000000001"/>
    <d v="2025-11-28T00:00:00"/>
    <m/>
    <m/>
    <m/>
    <n v="32.733333333333334"/>
  </r>
  <r>
    <x v="89"/>
    <s v="LAC"/>
    <s v="MEM"/>
    <s v="L"/>
    <d v="1899-12-31T16:09:00"/>
    <n v="6"/>
    <n v="18"/>
    <n v="0.33300000000000002"/>
    <n v="4"/>
    <n v="13"/>
    <n v="0.308"/>
    <n v="7"/>
    <n v="7"/>
    <n v="1"/>
    <n v="1"/>
    <n v="6"/>
    <n v="7"/>
    <n v="11"/>
    <n v="2"/>
    <n v="0"/>
    <n v="5"/>
    <n v="5"/>
    <n v="23"/>
    <n v="3"/>
    <n v="18"/>
    <d v="2025-11-28T00:00:00"/>
    <m/>
    <m/>
    <m/>
    <n v="40.15"/>
  </r>
  <r>
    <x v="121"/>
    <s v="CHO"/>
    <s v="CHI"/>
    <s v="W"/>
    <d v="1899-12-31T01:34:00"/>
    <n v="8"/>
    <n v="15"/>
    <n v="0.53300000000000003"/>
    <n v="1"/>
    <n v="4"/>
    <n v="0.25"/>
    <n v="4"/>
    <n v="4"/>
    <n v="1"/>
    <n v="2"/>
    <n v="2"/>
    <n v="4"/>
    <n v="3"/>
    <n v="1"/>
    <n v="2"/>
    <n v="1"/>
    <n v="3"/>
    <n v="21"/>
    <n v="-6"/>
    <n v="18"/>
    <d v="2025-11-28T00:00:00"/>
    <m/>
    <m/>
    <m/>
    <n v="25.566666666666666"/>
  </r>
  <r>
    <x v="238"/>
    <s v="DAL"/>
    <s v="LAL"/>
    <s v="L"/>
    <d v="1899-12-31T11:38:00"/>
    <n v="5"/>
    <n v="11"/>
    <n v="0.45500000000000002"/>
    <n v="1"/>
    <n v="3"/>
    <n v="0.33300000000000002"/>
    <n v="2"/>
    <n v="2"/>
    <n v="1"/>
    <n v="1"/>
    <n v="6"/>
    <n v="7"/>
    <n v="11"/>
    <n v="3"/>
    <n v="0"/>
    <n v="1"/>
    <n v="4"/>
    <n v="13"/>
    <n v="-8"/>
    <n v="17.899999999999999"/>
    <d v="2025-11-28T00:00:00"/>
    <m/>
    <m/>
    <m/>
    <n v="35.633333333333333"/>
  </r>
  <r>
    <x v="61"/>
    <s v="UTA"/>
    <s v="SAC"/>
    <s v="W"/>
    <d v="1899-12-31T14:55:00"/>
    <n v="9"/>
    <n v="23"/>
    <n v="0.39100000000000001"/>
    <n v="2"/>
    <n v="13"/>
    <n v="0.154"/>
    <n v="8"/>
    <n v="8"/>
    <n v="1"/>
    <n v="1"/>
    <n v="6"/>
    <n v="7"/>
    <n v="2"/>
    <n v="0"/>
    <n v="0"/>
    <n v="1"/>
    <n v="2"/>
    <n v="28"/>
    <n v="6"/>
    <n v="17.600000000000001"/>
    <d v="2025-11-28T00:00:00"/>
    <m/>
    <m/>
    <m/>
    <n v="38.916666666666664"/>
  </r>
  <r>
    <x v="118"/>
    <s v="MEM"/>
    <s v="LAC"/>
    <s v="W"/>
    <d v="1899-12-31T06:47:00"/>
    <n v="9"/>
    <n v="13"/>
    <n v="0.69199999999999995"/>
    <n v="3"/>
    <n v="5"/>
    <n v="0.6"/>
    <n v="3"/>
    <n v="4"/>
    <n v="0.75"/>
    <n v="1"/>
    <n v="1"/>
    <n v="2"/>
    <n v="2"/>
    <n v="0"/>
    <n v="0"/>
    <n v="2"/>
    <n v="3"/>
    <n v="24"/>
    <n v="-1"/>
    <n v="17.3"/>
    <d v="2025-11-28T00:00:00"/>
    <m/>
    <m/>
    <m/>
    <n v="30.783333333333331"/>
  </r>
  <r>
    <x v="180"/>
    <s v="PHO"/>
    <s v="OKC"/>
    <s v="L"/>
    <d v="1899-12-31T09:15:00"/>
    <n v="9"/>
    <n v="16"/>
    <n v="0.56299999999999994"/>
    <n v="6"/>
    <n v="11"/>
    <n v="0.54500000000000004"/>
    <n v="0"/>
    <n v="0"/>
    <m/>
    <n v="1"/>
    <n v="2"/>
    <n v="3"/>
    <n v="4"/>
    <n v="1"/>
    <n v="0"/>
    <n v="4"/>
    <n v="1"/>
    <n v="24"/>
    <n v="-8"/>
    <n v="17.100000000000001"/>
    <d v="2025-11-28T00:00:00"/>
    <m/>
    <m/>
    <m/>
    <n v="33.25"/>
  </r>
  <r>
    <x v="454"/>
    <s v="IND"/>
    <s v="WAS"/>
    <s v="W"/>
    <d v="1899-12-30T19:14:00"/>
    <n v="7"/>
    <n v="9"/>
    <n v="0.77800000000000002"/>
    <n v="0"/>
    <n v="0"/>
    <m/>
    <n v="0"/>
    <n v="0"/>
    <m/>
    <n v="0"/>
    <n v="4"/>
    <n v="4"/>
    <n v="8"/>
    <n v="1"/>
    <n v="1"/>
    <n v="1"/>
    <n v="3"/>
    <n v="14"/>
    <n v="12"/>
    <n v="16.8"/>
    <d v="2025-11-28T00:00:00"/>
    <m/>
    <m/>
    <m/>
    <n v="19.233333333333334"/>
  </r>
  <r>
    <x v="116"/>
    <s v="DAL"/>
    <s v="LAL"/>
    <s v="L"/>
    <d v="1899-12-31T11:15:00"/>
    <n v="9"/>
    <n v="19"/>
    <n v="0.47399999999999998"/>
    <n v="2"/>
    <n v="4"/>
    <n v="0.5"/>
    <n v="2"/>
    <n v="2"/>
    <n v="1"/>
    <n v="4"/>
    <n v="5"/>
    <n v="9"/>
    <n v="1"/>
    <n v="1"/>
    <n v="1"/>
    <n v="2"/>
    <n v="2"/>
    <n v="22"/>
    <n v="-11"/>
    <n v="16.2"/>
    <d v="2025-11-28T00:00:00"/>
    <m/>
    <m/>
    <m/>
    <n v="35.25"/>
  </r>
  <r>
    <x v="137"/>
    <s v="NYK"/>
    <s v="MIL"/>
    <s v="W"/>
    <d v="1899-12-31T09:22:00"/>
    <n v="5"/>
    <n v="8"/>
    <n v="0.625"/>
    <n v="5"/>
    <n v="7"/>
    <n v="0.71399999999999997"/>
    <n v="4"/>
    <n v="4"/>
    <n v="1"/>
    <n v="1"/>
    <n v="1"/>
    <n v="2"/>
    <n v="1"/>
    <n v="0"/>
    <n v="0"/>
    <n v="0"/>
    <n v="3"/>
    <n v="19"/>
    <n v="14"/>
    <n v="15.9"/>
    <d v="2025-11-28T00:00:00"/>
    <m/>
    <m/>
    <m/>
    <n v="33.366666666666667"/>
  </r>
  <r>
    <x v="101"/>
    <s v="DET"/>
    <s v="ORL"/>
    <s v="L"/>
    <d v="1899-12-31T07:11:00"/>
    <n v="5"/>
    <n v="8"/>
    <n v="0.625"/>
    <n v="0"/>
    <n v="0"/>
    <m/>
    <n v="6"/>
    <n v="6"/>
    <n v="1"/>
    <n v="2"/>
    <n v="10"/>
    <n v="12"/>
    <n v="2"/>
    <n v="1"/>
    <n v="4"/>
    <n v="5"/>
    <n v="3"/>
    <n v="16"/>
    <n v="22"/>
    <n v="15.8"/>
    <d v="2025-11-28T00:00:00"/>
    <m/>
    <m/>
    <m/>
    <n v="31.18333333333333"/>
  </r>
  <r>
    <x v="465"/>
    <s v="CHI"/>
    <s v="CHO"/>
    <s v="L"/>
    <d v="1899-12-31T05:09:00"/>
    <n v="11"/>
    <n v="23"/>
    <n v="0.47799999999999998"/>
    <n v="1"/>
    <n v="6"/>
    <n v="0.16700000000000001"/>
    <n v="2"/>
    <n v="3"/>
    <n v="0.66700000000000004"/>
    <n v="1"/>
    <n v="1"/>
    <n v="2"/>
    <n v="4"/>
    <n v="0"/>
    <n v="0"/>
    <n v="0"/>
    <n v="3"/>
    <n v="25"/>
    <n v="3"/>
    <n v="15.5"/>
    <d v="2025-11-28T00:00:00"/>
    <m/>
    <m/>
    <m/>
    <n v="29.15"/>
  </r>
  <r>
    <x v="250"/>
    <s v="ATL"/>
    <s v="CLE"/>
    <s v="W"/>
    <d v="1899-12-31T12:34:00"/>
    <n v="5"/>
    <n v="8"/>
    <n v="0.625"/>
    <n v="0"/>
    <n v="0"/>
    <m/>
    <n v="0"/>
    <n v="2"/>
    <n v="0"/>
    <n v="2"/>
    <n v="6"/>
    <n v="8"/>
    <n v="9"/>
    <n v="3"/>
    <n v="0"/>
    <n v="2"/>
    <n v="2"/>
    <n v="10"/>
    <n v="10"/>
    <n v="15.3"/>
    <d v="2025-11-28T00:00:00"/>
    <m/>
    <m/>
    <m/>
    <n v="36.566666666666663"/>
  </r>
  <r>
    <x v="81"/>
    <s v="ATL"/>
    <s v="CLE"/>
    <s v="W"/>
    <d v="1899-12-31T09:42:00"/>
    <n v="8"/>
    <n v="14"/>
    <n v="0.57099999999999995"/>
    <n v="2"/>
    <n v="5"/>
    <n v="0.4"/>
    <n v="0"/>
    <n v="1"/>
    <n v="0"/>
    <n v="0"/>
    <n v="7"/>
    <n v="7"/>
    <n v="4"/>
    <n v="2"/>
    <n v="2"/>
    <n v="2"/>
    <n v="5"/>
    <n v="18"/>
    <n v="9"/>
    <n v="15.3"/>
    <d v="2025-11-28T00:00:00"/>
    <m/>
    <m/>
    <m/>
    <n v="33.699999999999996"/>
  </r>
  <r>
    <x v="69"/>
    <s v="PHO"/>
    <s v="OKC"/>
    <s v="L"/>
    <d v="1899-12-31T14:32:00"/>
    <n v="5"/>
    <n v="13"/>
    <n v="0.38500000000000001"/>
    <n v="2"/>
    <n v="7"/>
    <n v="0.28599999999999998"/>
    <n v="9"/>
    <n v="11"/>
    <n v="0.81799999999999995"/>
    <n v="2"/>
    <n v="6"/>
    <n v="8"/>
    <n v="6"/>
    <n v="1"/>
    <n v="1"/>
    <n v="5"/>
    <n v="5"/>
    <n v="21"/>
    <n v="-4"/>
    <n v="15.2"/>
    <d v="2025-11-28T00:00:00"/>
    <m/>
    <m/>
    <m/>
    <n v="38.533333333333331"/>
  </r>
  <r>
    <x v="257"/>
    <s v="DAL"/>
    <s v="LAL"/>
    <s v="L"/>
    <d v="1899-12-31T00:59:00"/>
    <n v="4"/>
    <n v="8"/>
    <n v="0.5"/>
    <n v="1"/>
    <n v="2"/>
    <n v="0.5"/>
    <n v="7"/>
    <n v="7"/>
    <n v="1"/>
    <n v="3"/>
    <n v="4"/>
    <n v="7"/>
    <n v="2"/>
    <n v="1"/>
    <n v="0"/>
    <n v="1"/>
    <n v="4"/>
    <n v="16"/>
    <n v="-7"/>
    <n v="15.1"/>
    <d v="2025-11-28T00:00:00"/>
    <m/>
    <m/>
    <m/>
    <n v="24.983333333333334"/>
  </r>
  <r>
    <x v="243"/>
    <s v="MEM"/>
    <s v="LAC"/>
    <s v="W"/>
    <d v="1899-12-30T22:15:00"/>
    <n v="4"/>
    <n v="7"/>
    <n v="0.57099999999999995"/>
    <n v="2"/>
    <n v="2"/>
    <n v="1"/>
    <n v="3"/>
    <n v="4"/>
    <n v="0.75"/>
    <n v="1"/>
    <n v="6"/>
    <n v="7"/>
    <n v="5"/>
    <n v="0"/>
    <n v="0"/>
    <n v="0"/>
    <n v="1"/>
    <n v="13"/>
    <n v="5"/>
    <n v="14.9"/>
    <d v="2025-11-28T00:00:00"/>
    <m/>
    <m/>
    <m/>
    <n v="22.25"/>
  </r>
  <r>
    <x v="274"/>
    <s v="SAC"/>
    <s v="UTA"/>
    <s v="L"/>
    <d v="1899-12-30T21:32:00"/>
    <n v="7"/>
    <n v="11"/>
    <n v="0.63600000000000001"/>
    <n v="1"/>
    <n v="2"/>
    <n v="0.5"/>
    <n v="4"/>
    <n v="5"/>
    <n v="0.8"/>
    <n v="1"/>
    <n v="3"/>
    <n v="4"/>
    <n v="0"/>
    <n v="0"/>
    <n v="1"/>
    <n v="0"/>
    <n v="3"/>
    <n v="19"/>
    <n v="1"/>
    <n v="14.8"/>
    <d v="2025-11-28T00:00:00"/>
    <m/>
    <m/>
    <m/>
    <n v="21.533333333333335"/>
  </r>
  <r>
    <x v="72"/>
    <s v="DAL"/>
    <s v="LAL"/>
    <s v="L"/>
    <d v="1899-12-31T04:19:00"/>
    <n v="6"/>
    <n v="10"/>
    <n v="0.6"/>
    <n v="0"/>
    <n v="1"/>
    <n v="0"/>
    <n v="0"/>
    <n v="0"/>
    <m/>
    <n v="2"/>
    <n v="3"/>
    <n v="5"/>
    <n v="5"/>
    <n v="0"/>
    <n v="3"/>
    <n v="0"/>
    <n v="2"/>
    <n v="12"/>
    <n v="-4"/>
    <n v="14.5"/>
    <d v="2025-11-28T00:00:00"/>
    <m/>
    <m/>
    <m/>
    <n v="28.316666666666663"/>
  </r>
  <r>
    <x v="65"/>
    <s v="ORL"/>
    <s v="DET"/>
    <s v="W"/>
    <d v="1899-12-31T11:58:00"/>
    <n v="8"/>
    <n v="19"/>
    <n v="0.42099999999999999"/>
    <n v="0"/>
    <n v="3"/>
    <n v="0"/>
    <n v="5"/>
    <n v="6"/>
    <n v="0.83299999999999996"/>
    <n v="3"/>
    <n v="4"/>
    <n v="7"/>
    <n v="1"/>
    <n v="3"/>
    <n v="0"/>
    <n v="1"/>
    <n v="5"/>
    <n v="21"/>
    <n v="-23"/>
    <n v="14.5"/>
    <d v="2025-11-28T00:00:00"/>
    <m/>
    <m/>
    <m/>
    <n v="35.966666666666669"/>
  </r>
  <r>
    <x v="8"/>
    <s v="OKC"/>
    <s v="PHO"/>
    <s v="W"/>
    <d v="1899-12-31T08:22:00"/>
    <n v="6"/>
    <n v="9"/>
    <n v="0.66700000000000004"/>
    <n v="2"/>
    <n v="3"/>
    <n v="0.66700000000000004"/>
    <n v="0"/>
    <n v="0"/>
    <m/>
    <n v="0"/>
    <n v="4"/>
    <n v="4"/>
    <n v="3"/>
    <n v="1"/>
    <n v="0"/>
    <n v="0"/>
    <n v="0"/>
    <n v="14"/>
    <n v="5"/>
    <n v="14.4"/>
    <d v="2025-11-28T00:00:00"/>
    <m/>
    <m/>
    <m/>
    <n v="32.366666666666667"/>
  </r>
  <r>
    <x v="321"/>
    <s v="IND"/>
    <s v="WAS"/>
    <s v="W"/>
    <d v="1899-12-30T21:47:00"/>
    <n v="5"/>
    <n v="6"/>
    <n v="0.83299999999999996"/>
    <n v="2"/>
    <n v="3"/>
    <n v="0.66700000000000004"/>
    <n v="0"/>
    <n v="0"/>
    <m/>
    <n v="4"/>
    <n v="2"/>
    <n v="6"/>
    <n v="2"/>
    <n v="0"/>
    <n v="4"/>
    <n v="2"/>
    <n v="3"/>
    <n v="12"/>
    <n v="6"/>
    <n v="14.2"/>
    <d v="2025-11-28T00:00:00"/>
    <m/>
    <m/>
    <m/>
    <n v="21.783333333333331"/>
  </r>
  <r>
    <x v="86"/>
    <s v="UTA"/>
    <s v="SAC"/>
    <s v="W"/>
    <d v="1899-12-31T03:43:00"/>
    <n v="6"/>
    <n v="11"/>
    <n v="0.54500000000000004"/>
    <n v="2"/>
    <n v="5"/>
    <n v="0.4"/>
    <n v="6"/>
    <n v="8"/>
    <n v="0.75"/>
    <n v="1"/>
    <n v="2"/>
    <n v="3"/>
    <n v="0"/>
    <n v="1"/>
    <n v="1"/>
    <n v="2"/>
    <n v="2"/>
    <n v="20"/>
    <n v="11"/>
    <n v="14.1"/>
    <d v="2025-11-28T00:00:00"/>
    <m/>
    <m/>
    <m/>
    <n v="27.716666666666669"/>
  </r>
  <r>
    <x v="324"/>
    <s v="DEN"/>
    <s v="SAS"/>
    <s v="L"/>
    <d v="1899-12-31T09:42:00"/>
    <n v="5"/>
    <n v="11"/>
    <n v="0.45500000000000002"/>
    <n v="1"/>
    <n v="5"/>
    <n v="0.2"/>
    <n v="4"/>
    <n v="4"/>
    <n v="1"/>
    <n v="3"/>
    <n v="3"/>
    <n v="6"/>
    <n v="3"/>
    <n v="1"/>
    <n v="1"/>
    <n v="1"/>
    <n v="3"/>
    <n v="15"/>
    <n v="4"/>
    <n v="13.9"/>
    <d v="2025-11-28T00:00:00"/>
    <m/>
    <m/>
    <m/>
    <n v="33.699999999999996"/>
  </r>
  <r>
    <x v="205"/>
    <s v="BRK"/>
    <s v="PHI"/>
    <s v="L"/>
    <d v="1899-12-30T17:20:00"/>
    <n v="7"/>
    <n v="12"/>
    <n v="0.58299999999999996"/>
    <n v="2"/>
    <n v="4"/>
    <n v="0.5"/>
    <n v="0"/>
    <n v="0"/>
    <m/>
    <n v="2"/>
    <n v="0"/>
    <n v="2"/>
    <n v="2"/>
    <n v="1"/>
    <n v="0"/>
    <n v="0"/>
    <n v="1"/>
    <n v="16"/>
    <n v="-17"/>
    <n v="13.8"/>
    <d v="2025-11-28T00:00:00"/>
    <m/>
    <m/>
    <m/>
    <n v="17.333333333333332"/>
  </r>
  <r>
    <x v="191"/>
    <s v="DAL"/>
    <s v="LAL"/>
    <s v="L"/>
    <d v="1899-12-30T23:21:00"/>
    <n v="7"/>
    <n v="11"/>
    <n v="0.63600000000000001"/>
    <n v="3"/>
    <n v="5"/>
    <n v="0.6"/>
    <n v="0"/>
    <n v="0"/>
    <m/>
    <n v="1"/>
    <n v="1"/>
    <n v="2"/>
    <n v="4"/>
    <n v="1"/>
    <n v="0"/>
    <n v="2"/>
    <n v="3"/>
    <n v="17"/>
    <n v="-16"/>
    <n v="13.7"/>
    <d v="2025-11-28T00:00:00"/>
    <m/>
    <m/>
    <m/>
    <n v="23.35"/>
  </r>
  <r>
    <x v="158"/>
    <s v="MIL"/>
    <s v="NYK"/>
    <s v="L"/>
    <d v="1899-12-31T15:15:00"/>
    <n v="6"/>
    <n v="12"/>
    <n v="0.5"/>
    <n v="6"/>
    <n v="12"/>
    <n v="0.5"/>
    <n v="0"/>
    <n v="0"/>
    <m/>
    <n v="0"/>
    <n v="5"/>
    <n v="5"/>
    <n v="1"/>
    <n v="2"/>
    <n v="0"/>
    <n v="2"/>
    <n v="2"/>
    <n v="18"/>
    <n v="-12"/>
    <n v="13.4"/>
    <d v="2025-11-28T00:00:00"/>
    <m/>
    <m/>
    <m/>
    <n v="39.25"/>
  </r>
  <r>
    <x v="46"/>
    <s v="CHI"/>
    <s v="CHO"/>
    <s v="L"/>
    <d v="1899-12-31T06:33:00"/>
    <n v="6"/>
    <n v="11"/>
    <n v="0.54500000000000004"/>
    <n v="1"/>
    <n v="5"/>
    <n v="0.2"/>
    <n v="0"/>
    <n v="0"/>
    <m/>
    <n v="4"/>
    <n v="10"/>
    <n v="14"/>
    <n v="3"/>
    <n v="1"/>
    <n v="0"/>
    <n v="2"/>
    <n v="3"/>
    <n v="13"/>
    <n v="12"/>
    <n v="13.4"/>
    <d v="2025-11-28T00:00:00"/>
    <m/>
    <m/>
    <m/>
    <n v="30.55"/>
  </r>
  <r>
    <x v="103"/>
    <s v="SAS"/>
    <s v="DEN"/>
    <s v="W"/>
    <d v="1899-12-30T22:22:00"/>
    <n v="4"/>
    <n v="7"/>
    <n v="0.57099999999999995"/>
    <n v="2"/>
    <n v="5"/>
    <n v="0.4"/>
    <n v="4"/>
    <n v="4"/>
    <n v="1"/>
    <n v="1"/>
    <n v="7"/>
    <n v="8"/>
    <n v="2"/>
    <n v="0"/>
    <n v="0"/>
    <n v="1"/>
    <n v="2"/>
    <n v="14"/>
    <n v="14"/>
    <n v="13.1"/>
    <d v="2025-11-28T00:00:00"/>
    <m/>
    <m/>
    <m/>
    <n v="22.366666666666667"/>
  </r>
  <r>
    <x v="268"/>
    <s v="ATL"/>
    <s v="CLE"/>
    <s v="W"/>
    <d v="1899-12-30T23:30:00"/>
    <n v="5"/>
    <n v="7"/>
    <n v="0.71399999999999997"/>
    <n v="0"/>
    <n v="2"/>
    <n v="0"/>
    <n v="2"/>
    <n v="2"/>
    <n v="1"/>
    <n v="0"/>
    <n v="3"/>
    <n v="3"/>
    <n v="2"/>
    <n v="1"/>
    <n v="2"/>
    <n v="0"/>
    <n v="2"/>
    <n v="12"/>
    <n v="-15"/>
    <n v="13"/>
    <d v="2025-11-28T00:00:00"/>
    <m/>
    <m/>
    <m/>
    <n v="23.5"/>
  </r>
  <r>
    <x v="312"/>
    <s v="IND"/>
    <s v="WAS"/>
    <s v="W"/>
    <d v="1899-12-31T10:09:00"/>
    <n v="8"/>
    <n v="16"/>
    <n v="0.5"/>
    <n v="3"/>
    <n v="5"/>
    <n v="0.6"/>
    <n v="1"/>
    <n v="1"/>
    <n v="1"/>
    <n v="0"/>
    <n v="2"/>
    <n v="2"/>
    <n v="4"/>
    <n v="1"/>
    <n v="0"/>
    <n v="3"/>
    <n v="1"/>
    <n v="20"/>
    <n v="29"/>
    <n v="13"/>
    <d v="2025-11-28T00:00:00"/>
    <m/>
    <m/>
    <m/>
    <n v="34.15"/>
  </r>
  <r>
    <x v="175"/>
    <s v="UTA"/>
    <s v="SAC"/>
    <s v="W"/>
    <d v="1899-12-31T03:25:00"/>
    <n v="4"/>
    <n v="8"/>
    <n v="0.5"/>
    <n v="0"/>
    <n v="0"/>
    <m/>
    <n v="1"/>
    <n v="2"/>
    <n v="0.5"/>
    <n v="2"/>
    <n v="9"/>
    <n v="11"/>
    <n v="9"/>
    <n v="3"/>
    <n v="0"/>
    <n v="3"/>
    <n v="5"/>
    <n v="9"/>
    <n v="2"/>
    <n v="13"/>
    <d v="2025-11-28T00:00:00"/>
    <m/>
    <m/>
    <m/>
    <n v="27.416666666666668"/>
  </r>
  <r>
    <x v="219"/>
    <s v="PHI"/>
    <s v="BRK"/>
    <s v="W"/>
    <d v="1899-12-31T18:38:00"/>
    <n v="8"/>
    <n v="20"/>
    <n v="0.4"/>
    <n v="0"/>
    <n v="6"/>
    <n v="0"/>
    <n v="3"/>
    <n v="4"/>
    <n v="0.75"/>
    <n v="2"/>
    <n v="1"/>
    <n v="3"/>
    <n v="9"/>
    <n v="2"/>
    <n v="0"/>
    <n v="5"/>
    <n v="0"/>
    <n v="19"/>
    <n v="5"/>
    <n v="12.8"/>
    <d v="2025-11-28T00:00:00"/>
    <m/>
    <m/>
    <m/>
    <n v="42.633333333333333"/>
  </r>
  <r>
    <x v="466"/>
    <s v="PHI"/>
    <s v="BRK"/>
    <s v="W"/>
    <d v="1899-12-30T21:21:00"/>
    <n v="6"/>
    <n v="10"/>
    <n v="0.6"/>
    <n v="2"/>
    <n v="5"/>
    <n v="0.4"/>
    <n v="0"/>
    <n v="0"/>
    <m/>
    <n v="0"/>
    <n v="3"/>
    <n v="3"/>
    <n v="2"/>
    <n v="2"/>
    <n v="0"/>
    <n v="1"/>
    <n v="0"/>
    <n v="14"/>
    <n v="9"/>
    <n v="12.7"/>
    <d v="2025-11-28T00:00:00"/>
    <m/>
    <m/>
    <m/>
    <n v="21.349999999999998"/>
  </r>
  <r>
    <x v="59"/>
    <s v="NYK"/>
    <s v="MIL"/>
    <s v="W"/>
    <d v="1899-12-31T10:43:00"/>
    <n v="6"/>
    <n v="12"/>
    <n v="0.5"/>
    <n v="2"/>
    <n v="5"/>
    <n v="0.4"/>
    <n v="0"/>
    <n v="0"/>
    <m/>
    <n v="1"/>
    <n v="3"/>
    <n v="4"/>
    <n v="2"/>
    <n v="2"/>
    <n v="1"/>
    <n v="0"/>
    <n v="3"/>
    <n v="14"/>
    <n v="3"/>
    <n v="12.5"/>
    <d v="2025-11-28T00:00:00"/>
    <m/>
    <m/>
    <m/>
    <n v="34.716666666666669"/>
  </r>
  <r>
    <x v="190"/>
    <s v="MIL"/>
    <s v="NYK"/>
    <s v="L"/>
    <d v="1899-12-31T17:01:00"/>
    <n v="4"/>
    <n v="10"/>
    <n v="0.4"/>
    <n v="3"/>
    <n v="5"/>
    <n v="0.6"/>
    <n v="2"/>
    <n v="2"/>
    <n v="1"/>
    <n v="1"/>
    <n v="4"/>
    <n v="5"/>
    <n v="6"/>
    <n v="2"/>
    <n v="2"/>
    <n v="3"/>
    <n v="4"/>
    <n v="13"/>
    <n v="0"/>
    <n v="12.5"/>
    <d v="2025-11-28T00:00:00"/>
    <m/>
    <m/>
    <m/>
    <n v="41.016666666666666"/>
  </r>
  <r>
    <x v="211"/>
    <s v="SAS"/>
    <s v="DEN"/>
    <s v="W"/>
    <d v="1899-12-30T15:19:00"/>
    <n v="4"/>
    <n v="7"/>
    <n v="0.57099999999999995"/>
    <n v="0"/>
    <n v="1"/>
    <n v="0"/>
    <n v="3"/>
    <n v="4"/>
    <n v="0.75"/>
    <n v="0"/>
    <n v="0"/>
    <n v="0"/>
    <n v="3"/>
    <n v="3"/>
    <n v="0"/>
    <n v="0"/>
    <n v="0"/>
    <n v="11"/>
    <n v="9"/>
    <n v="12.4"/>
    <d v="2025-11-28T00:00:00"/>
    <m/>
    <m/>
    <m/>
    <n v="15.316666666666666"/>
  </r>
  <r>
    <x v="287"/>
    <s v="LAC"/>
    <s v="MEM"/>
    <s v="L"/>
    <d v="1899-12-31T06:24:00"/>
    <n v="4"/>
    <n v="9"/>
    <n v="0.44400000000000001"/>
    <n v="2"/>
    <n v="5"/>
    <n v="0.4"/>
    <n v="1"/>
    <n v="2"/>
    <n v="0.5"/>
    <n v="2"/>
    <n v="5"/>
    <n v="7"/>
    <n v="1"/>
    <n v="5"/>
    <n v="0"/>
    <n v="2"/>
    <n v="1"/>
    <n v="11"/>
    <n v="-7"/>
    <n v="12.1"/>
    <d v="2025-11-28T00:00:00"/>
    <m/>
    <m/>
    <m/>
    <n v="30.4"/>
  </r>
  <r>
    <x v="148"/>
    <s v="DET"/>
    <s v="ORL"/>
    <s v="L"/>
    <d v="1899-12-31T05:55:00"/>
    <n v="8"/>
    <n v="15"/>
    <n v="0.53300000000000003"/>
    <n v="1"/>
    <n v="4"/>
    <n v="0.25"/>
    <n v="1"/>
    <n v="1"/>
    <n v="1"/>
    <n v="2"/>
    <n v="3"/>
    <n v="5"/>
    <n v="1"/>
    <n v="0"/>
    <n v="0"/>
    <n v="0"/>
    <n v="4"/>
    <n v="18"/>
    <n v="15"/>
    <n v="12.1"/>
    <d v="2025-11-28T00:00:00"/>
    <m/>
    <m/>
    <m/>
    <n v="29.916666666666664"/>
  </r>
  <r>
    <x v="139"/>
    <s v="MEM"/>
    <s v="LAC"/>
    <s v="W"/>
    <d v="1899-12-31T04:07:00"/>
    <n v="2"/>
    <n v="7"/>
    <n v="0.28599999999999998"/>
    <n v="1"/>
    <n v="6"/>
    <n v="0.16700000000000001"/>
    <n v="8"/>
    <n v="8"/>
    <n v="1"/>
    <n v="3"/>
    <n v="3"/>
    <n v="6"/>
    <n v="2"/>
    <n v="1"/>
    <n v="0"/>
    <n v="1"/>
    <n v="3"/>
    <n v="13"/>
    <n v="-5"/>
    <n v="12.1"/>
    <d v="2025-11-28T00:00:00"/>
    <m/>
    <m/>
    <m/>
    <n v="28.116666666666667"/>
  </r>
  <r>
    <x v="96"/>
    <s v="CHO"/>
    <s v="CHI"/>
    <s v="W"/>
    <d v="1899-12-31T04:55:00"/>
    <n v="6"/>
    <n v="19"/>
    <n v="0.316"/>
    <n v="3"/>
    <n v="10"/>
    <n v="0.3"/>
    <n v="1"/>
    <n v="2"/>
    <n v="0.5"/>
    <n v="1"/>
    <n v="6"/>
    <n v="7"/>
    <n v="8"/>
    <n v="2"/>
    <n v="0"/>
    <n v="2"/>
    <n v="2"/>
    <n v="16"/>
    <n v="11"/>
    <n v="12"/>
    <d v="2025-11-28T00:00:00"/>
    <m/>
    <m/>
    <m/>
    <n v="28.916666666666668"/>
  </r>
  <r>
    <x v="463"/>
    <s v="MEM"/>
    <s v="LAC"/>
    <s v="W"/>
    <d v="1899-12-31T07:58:00"/>
    <n v="2"/>
    <n v="4"/>
    <n v="0.5"/>
    <n v="0"/>
    <n v="0"/>
    <m/>
    <n v="1"/>
    <n v="2"/>
    <n v="0.5"/>
    <n v="6"/>
    <n v="13"/>
    <n v="19"/>
    <n v="2"/>
    <n v="0"/>
    <n v="3"/>
    <n v="1"/>
    <n v="3"/>
    <n v="5"/>
    <n v="-2"/>
    <n v="12"/>
    <d v="2025-11-28T00:00:00"/>
    <m/>
    <m/>
    <m/>
    <n v="31.966666666666665"/>
  </r>
  <r>
    <x v="430"/>
    <s v="UTA"/>
    <s v="SAC"/>
    <s v="W"/>
    <d v="1899-12-30T17:24:00"/>
    <n v="3"/>
    <n v="5"/>
    <n v="0.6"/>
    <n v="2"/>
    <n v="3"/>
    <n v="0.66700000000000004"/>
    <n v="1"/>
    <n v="2"/>
    <n v="0.5"/>
    <n v="4"/>
    <n v="3"/>
    <n v="7"/>
    <n v="1"/>
    <n v="1"/>
    <n v="1"/>
    <n v="0"/>
    <n v="1"/>
    <n v="9"/>
    <n v="8"/>
    <n v="12"/>
    <d v="2025-11-28T00:00:00"/>
    <m/>
    <m/>
    <m/>
    <n v="17.399999999999999"/>
  </r>
  <r>
    <x v="42"/>
    <s v="SAC"/>
    <s v="UTA"/>
    <s v="L"/>
    <d v="1899-12-31T12:00:00"/>
    <n v="5"/>
    <n v="10"/>
    <n v="0.5"/>
    <n v="1"/>
    <n v="1"/>
    <n v="1"/>
    <n v="5"/>
    <n v="5"/>
    <n v="1"/>
    <n v="0"/>
    <n v="2"/>
    <n v="2"/>
    <n v="3"/>
    <n v="1"/>
    <n v="0"/>
    <n v="2"/>
    <n v="2"/>
    <n v="16"/>
    <n v="7"/>
    <n v="11.9"/>
    <d v="2025-11-28T00:00:00"/>
    <m/>
    <m/>
    <m/>
    <n v="36"/>
  </r>
  <r>
    <x v="228"/>
    <s v="SAS"/>
    <s v="DEN"/>
    <s v="W"/>
    <d v="1899-12-31T03:43:00"/>
    <n v="4"/>
    <n v="7"/>
    <n v="0.57099999999999995"/>
    <n v="0"/>
    <n v="0"/>
    <m/>
    <n v="4"/>
    <n v="4"/>
    <n v="1"/>
    <n v="3"/>
    <n v="3"/>
    <n v="6"/>
    <n v="2"/>
    <n v="0"/>
    <n v="2"/>
    <n v="1"/>
    <n v="4"/>
    <n v="12"/>
    <n v="-5"/>
    <n v="11.9"/>
    <d v="2025-11-28T00:00:00"/>
    <m/>
    <m/>
    <m/>
    <n v="27.716666666666669"/>
  </r>
  <r>
    <x v="450"/>
    <s v="UTA"/>
    <s v="SAC"/>
    <s v="W"/>
    <d v="1899-12-30T23:43:00"/>
    <n v="2"/>
    <n v="4"/>
    <n v="0.5"/>
    <n v="0"/>
    <n v="1"/>
    <n v="0"/>
    <n v="5"/>
    <n v="8"/>
    <n v="0.625"/>
    <n v="1"/>
    <n v="0"/>
    <n v="1"/>
    <n v="7"/>
    <n v="0"/>
    <n v="2"/>
    <n v="1"/>
    <n v="0"/>
    <n v="9"/>
    <n v="3"/>
    <n v="11.8"/>
    <d v="2025-11-28T00:00:00"/>
    <m/>
    <m/>
    <m/>
    <n v="23.716666666666669"/>
  </r>
  <r>
    <x v="447"/>
    <s v="CLE"/>
    <s v="ATL"/>
    <s v="L"/>
    <d v="1899-12-31T08:59:00"/>
    <n v="6"/>
    <n v="14"/>
    <n v="0.42899999999999999"/>
    <n v="1"/>
    <n v="3"/>
    <n v="0.33300000000000002"/>
    <n v="2"/>
    <n v="2"/>
    <n v="1"/>
    <n v="1"/>
    <n v="4"/>
    <n v="5"/>
    <n v="10"/>
    <n v="1"/>
    <n v="0"/>
    <n v="5"/>
    <n v="2"/>
    <n v="15"/>
    <n v="-18"/>
    <n v="11.7"/>
    <d v="2025-11-28T00:00:00"/>
    <m/>
    <m/>
    <m/>
    <n v="32.983333333333334"/>
  </r>
  <r>
    <x v="140"/>
    <s v="BRK"/>
    <s v="PHI"/>
    <s v="L"/>
    <d v="1899-12-31T11:57:00"/>
    <n v="5"/>
    <n v="9"/>
    <n v="0.55600000000000005"/>
    <n v="1"/>
    <n v="3"/>
    <n v="0.33300000000000002"/>
    <n v="3"/>
    <n v="3"/>
    <n v="1"/>
    <n v="2"/>
    <n v="2"/>
    <n v="4"/>
    <n v="6"/>
    <n v="0"/>
    <n v="0"/>
    <n v="3"/>
    <n v="3"/>
    <n v="14"/>
    <n v="-3"/>
    <n v="11.7"/>
    <d v="2025-11-28T00:00:00"/>
    <m/>
    <m/>
    <m/>
    <n v="35.949999999999996"/>
  </r>
  <r>
    <x v="306"/>
    <s v="PHI"/>
    <s v="BRK"/>
    <s v="W"/>
    <d v="1899-12-30T22:50:00"/>
    <n v="6"/>
    <n v="7"/>
    <n v="0.85699999999999998"/>
    <n v="1"/>
    <n v="1"/>
    <n v="1"/>
    <n v="0"/>
    <n v="0"/>
    <m/>
    <n v="2"/>
    <n v="4"/>
    <n v="6"/>
    <n v="0"/>
    <n v="0"/>
    <n v="3"/>
    <n v="2"/>
    <n v="4"/>
    <n v="13"/>
    <n v="6"/>
    <n v="11.6"/>
    <d v="2025-11-28T00:00:00"/>
    <m/>
    <m/>
    <m/>
    <n v="22.833333333333332"/>
  </r>
  <r>
    <x v="380"/>
    <s v="CLE"/>
    <s v="ATL"/>
    <s v="L"/>
    <d v="1899-12-31T08:11:00"/>
    <n v="6"/>
    <n v="9"/>
    <n v="0.66700000000000004"/>
    <n v="2"/>
    <n v="4"/>
    <n v="0.5"/>
    <n v="2"/>
    <n v="2"/>
    <n v="1"/>
    <n v="0"/>
    <n v="4"/>
    <n v="4"/>
    <n v="1"/>
    <n v="2"/>
    <n v="0"/>
    <n v="3"/>
    <n v="4"/>
    <n v="16"/>
    <n v="-3"/>
    <n v="11.4"/>
    <d v="2025-11-28T00:00:00"/>
    <m/>
    <m/>
    <m/>
    <n v="32.183333333333337"/>
  </r>
  <r>
    <x v="341"/>
    <s v="ATL"/>
    <s v="CLE"/>
    <s v="W"/>
    <d v="1899-12-30T21:10:00"/>
    <n v="5"/>
    <n v="12"/>
    <n v="0.41699999999999998"/>
    <n v="3"/>
    <n v="9"/>
    <n v="0.33300000000000002"/>
    <n v="1"/>
    <n v="2"/>
    <n v="0.5"/>
    <n v="1"/>
    <n v="1"/>
    <n v="2"/>
    <n v="3"/>
    <n v="2"/>
    <n v="0"/>
    <n v="1"/>
    <n v="0"/>
    <n v="14"/>
    <n v="-9"/>
    <n v="11.3"/>
    <d v="2025-11-28T00:00:00"/>
    <m/>
    <m/>
    <m/>
    <n v="21.166666666666664"/>
  </r>
  <r>
    <x v="451"/>
    <s v="SAS"/>
    <s v="DEN"/>
    <s v="W"/>
    <d v="1899-12-31T10:07:00"/>
    <n v="6"/>
    <n v="19"/>
    <n v="0.316"/>
    <n v="1"/>
    <n v="6"/>
    <n v="0.16700000000000001"/>
    <n v="2"/>
    <n v="3"/>
    <n v="0.66700000000000004"/>
    <n v="0"/>
    <n v="1"/>
    <n v="1"/>
    <n v="12"/>
    <n v="1"/>
    <n v="1"/>
    <n v="3"/>
    <n v="0"/>
    <n v="15"/>
    <n v="-4"/>
    <n v="11.1"/>
    <d v="2025-11-28T00:00:00"/>
    <m/>
    <m/>
    <m/>
    <n v="34.116666666666667"/>
  </r>
  <r>
    <x v="90"/>
    <s v="PHI"/>
    <s v="BRK"/>
    <s v="W"/>
    <d v="1899-12-31T01:20:00"/>
    <n v="4"/>
    <n v="7"/>
    <n v="0.57099999999999995"/>
    <n v="0"/>
    <n v="1"/>
    <n v="0"/>
    <n v="2"/>
    <n v="2"/>
    <n v="1"/>
    <n v="1"/>
    <n v="9"/>
    <n v="10"/>
    <n v="4"/>
    <n v="0"/>
    <n v="1"/>
    <n v="1"/>
    <n v="4"/>
    <n v="10"/>
    <n v="15"/>
    <n v="11"/>
    <d v="2025-11-28T00:00:00"/>
    <m/>
    <m/>
    <m/>
    <n v="25.333333333333336"/>
  </r>
  <r>
    <x v="123"/>
    <s v="ATL"/>
    <s v="CLE"/>
    <s v="W"/>
    <d v="1899-12-31T02:50:00"/>
    <n v="5"/>
    <n v="6"/>
    <n v="0.83299999999999996"/>
    <n v="2"/>
    <n v="3"/>
    <n v="0.66700000000000004"/>
    <n v="2"/>
    <n v="2"/>
    <n v="1"/>
    <n v="0"/>
    <n v="3"/>
    <n v="3"/>
    <n v="1"/>
    <n v="0"/>
    <n v="0"/>
    <n v="2"/>
    <n v="1"/>
    <n v="14"/>
    <n v="16"/>
    <n v="11"/>
    <d v="2025-11-28T00:00:00"/>
    <m/>
    <m/>
    <m/>
    <n v="26.833333333333336"/>
  </r>
  <r>
    <x v="482"/>
    <s v="OKC"/>
    <s v="PHO"/>
    <s v="W"/>
    <d v="1899-12-31T05:03:00"/>
    <n v="3"/>
    <n v="12"/>
    <n v="0.25"/>
    <n v="1"/>
    <n v="1"/>
    <n v="1"/>
    <n v="4"/>
    <n v="4"/>
    <n v="1"/>
    <n v="0"/>
    <n v="4"/>
    <n v="4"/>
    <n v="8"/>
    <n v="2"/>
    <n v="1"/>
    <n v="1"/>
    <n v="4"/>
    <n v="11"/>
    <n v="4"/>
    <n v="10.7"/>
    <d v="2025-11-28T00:00:00"/>
    <m/>
    <m/>
    <m/>
    <n v="29.05"/>
  </r>
  <r>
    <x v="227"/>
    <s v="CHO"/>
    <s v="CHI"/>
    <s v="W"/>
    <d v="1899-12-30T20:10:00"/>
    <n v="2"/>
    <n v="3"/>
    <n v="0.66700000000000004"/>
    <n v="2"/>
    <n v="2"/>
    <n v="1"/>
    <n v="3"/>
    <n v="3"/>
    <n v="1"/>
    <n v="0"/>
    <n v="3"/>
    <n v="3"/>
    <n v="3"/>
    <n v="0"/>
    <n v="0"/>
    <n v="0"/>
    <n v="1"/>
    <n v="9"/>
    <n v="6"/>
    <n v="10.3"/>
    <d v="2025-11-28T00:00:00"/>
    <m/>
    <m/>
    <m/>
    <n v="20.166666666666668"/>
  </r>
  <r>
    <x v="235"/>
    <s v="BRK"/>
    <s v="PHI"/>
    <s v="L"/>
    <d v="1899-12-31T11:09:00"/>
    <n v="4"/>
    <n v="14"/>
    <n v="0.28599999999999998"/>
    <n v="2"/>
    <n v="9"/>
    <n v="0.222"/>
    <n v="6"/>
    <n v="7"/>
    <n v="0.85699999999999998"/>
    <n v="2"/>
    <n v="5"/>
    <n v="7"/>
    <n v="3"/>
    <n v="1"/>
    <n v="2"/>
    <n v="3"/>
    <n v="4"/>
    <n v="16"/>
    <n v="-4"/>
    <n v="10.199999999999999"/>
    <d v="2025-11-28T00:00:00"/>
    <m/>
    <m/>
    <m/>
    <n v="35.15"/>
  </r>
  <r>
    <x v="468"/>
    <s v="LAL"/>
    <s v="DAL"/>
    <s v="W"/>
    <d v="1899-12-31T09:57:00"/>
    <n v="5"/>
    <n v="13"/>
    <n v="0.38500000000000001"/>
    <n v="2"/>
    <n v="6"/>
    <n v="0.33300000000000002"/>
    <n v="1"/>
    <n v="4"/>
    <n v="0.25"/>
    <n v="1"/>
    <n v="4"/>
    <n v="5"/>
    <n v="7"/>
    <n v="1"/>
    <n v="0"/>
    <n v="2"/>
    <n v="1"/>
    <n v="13"/>
    <n v="13"/>
    <n v="10.1"/>
    <d v="2025-11-28T00:00:00"/>
    <m/>
    <m/>
    <m/>
    <n v="33.950000000000003"/>
  </r>
  <r>
    <x v="131"/>
    <s v="CHI"/>
    <s v="CHO"/>
    <s v="L"/>
    <d v="1899-12-31T00:56:00"/>
    <n v="4"/>
    <n v="8"/>
    <n v="0.5"/>
    <n v="1"/>
    <n v="4"/>
    <n v="0.25"/>
    <n v="2"/>
    <n v="2"/>
    <n v="1"/>
    <n v="0"/>
    <n v="2"/>
    <n v="2"/>
    <n v="4"/>
    <n v="0"/>
    <n v="0"/>
    <n v="0"/>
    <n v="1"/>
    <n v="11"/>
    <n v="-17"/>
    <n v="10"/>
    <d v="2025-11-28T00:00:00"/>
    <m/>
    <m/>
    <m/>
    <n v="24.933333333333337"/>
  </r>
  <r>
    <x v="295"/>
    <s v="PHI"/>
    <s v="BRK"/>
    <s v="W"/>
    <d v="1899-12-30T10:31:00"/>
    <n v="2"/>
    <n v="2"/>
    <n v="1"/>
    <n v="1"/>
    <n v="1"/>
    <n v="1"/>
    <n v="2"/>
    <n v="2"/>
    <n v="1"/>
    <n v="2"/>
    <n v="2"/>
    <n v="4"/>
    <n v="1"/>
    <n v="0"/>
    <n v="1"/>
    <n v="0"/>
    <n v="0"/>
    <n v="7"/>
    <n v="9"/>
    <n v="9.8000000000000007"/>
    <d v="2025-11-28T00:00:00"/>
    <m/>
    <m/>
    <m/>
    <n v="10.516666666666666"/>
  </r>
  <r>
    <x v="367"/>
    <s v="PHO"/>
    <s v="OKC"/>
    <s v="L"/>
    <d v="1899-12-31T01:57:00"/>
    <n v="5"/>
    <n v="13"/>
    <n v="0.38500000000000001"/>
    <n v="1"/>
    <n v="5"/>
    <n v="0.2"/>
    <n v="3"/>
    <n v="4"/>
    <n v="0.75"/>
    <n v="2"/>
    <n v="3"/>
    <n v="5"/>
    <n v="2"/>
    <n v="1"/>
    <n v="0"/>
    <n v="1"/>
    <n v="1"/>
    <n v="14"/>
    <n v="6"/>
    <n v="9.8000000000000007"/>
    <d v="2025-11-28T00:00:00"/>
    <m/>
    <m/>
    <m/>
    <n v="25.950000000000003"/>
  </r>
  <r>
    <x v="315"/>
    <s v="IND"/>
    <s v="WAS"/>
    <s v="W"/>
    <d v="1899-12-31T05:14:00"/>
    <n v="3"/>
    <n v="5"/>
    <n v="0.6"/>
    <n v="3"/>
    <n v="4"/>
    <n v="0.75"/>
    <n v="0"/>
    <n v="0"/>
    <m/>
    <n v="1"/>
    <n v="2"/>
    <n v="3"/>
    <n v="5"/>
    <n v="1"/>
    <n v="0"/>
    <n v="2"/>
    <n v="2"/>
    <n v="9"/>
    <n v="24"/>
    <n v="9.6999999999999993"/>
    <d v="2025-11-28T00:00:00"/>
    <m/>
    <m/>
    <m/>
    <n v="29.233333333333331"/>
  </r>
  <r>
    <x v="68"/>
    <s v="LAC"/>
    <s v="MEM"/>
    <s v="L"/>
    <d v="1899-12-31T15:09:00"/>
    <n v="4"/>
    <n v="11"/>
    <n v="0.36399999999999999"/>
    <n v="0"/>
    <n v="0"/>
    <m/>
    <n v="1"/>
    <n v="1"/>
    <n v="1"/>
    <n v="3"/>
    <n v="9"/>
    <n v="12"/>
    <n v="5"/>
    <n v="0"/>
    <n v="2"/>
    <n v="2"/>
    <n v="3"/>
    <n v="9"/>
    <n v="-8"/>
    <n v="9.4"/>
    <d v="2025-11-28T00:00:00"/>
    <m/>
    <m/>
    <m/>
    <n v="39.150000000000006"/>
  </r>
  <r>
    <x v="179"/>
    <s v="PHO"/>
    <s v="OKC"/>
    <s v="L"/>
    <d v="1899-12-30T22:22:00"/>
    <n v="5"/>
    <n v="9"/>
    <n v="0.55600000000000005"/>
    <n v="0"/>
    <n v="0"/>
    <m/>
    <n v="3"/>
    <n v="3"/>
    <n v="1"/>
    <n v="4"/>
    <n v="10"/>
    <n v="14"/>
    <n v="0"/>
    <n v="0"/>
    <n v="0"/>
    <n v="4"/>
    <n v="3"/>
    <n v="13"/>
    <n v="-10"/>
    <n v="9.3000000000000007"/>
    <d v="2025-11-28T00:00:00"/>
    <m/>
    <m/>
    <m/>
    <n v="22.366666666666667"/>
  </r>
  <r>
    <x v="201"/>
    <s v="ORL"/>
    <s v="DET"/>
    <s v="W"/>
    <d v="1899-12-31T07:32:00"/>
    <n v="6"/>
    <n v="17"/>
    <n v="0.35299999999999998"/>
    <n v="1"/>
    <n v="4"/>
    <n v="0.25"/>
    <n v="3"/>
    <n v="6"/>
    <n v="0.5"/>
    <n v="0"/>
    <n v="4"/>
    <n v="4"/>
    <n v="4"/>
    <n v="3"/>
    <n v="1"/>
    <n v="3"/>
    <n v="2"/>
    <n v="16"/>
    <n v="27"/>
    <n v="9.1999999999999993"/>
    <d v="2025-11-28T00:00:00"/>
    <m/>
    <m/>
    <m/>
    <n v="31.533333333333331"/>
  </r>
  <r>
    <x v="171"/>
    <s v="UTA"/>
    <s v="SAC"/>
    <s v="W"/>
    <d v="1899-12-30T20:45:00"/>
    <n v="2"/>
    <n v="4"/>
    <n v="0.5"/>
    <n v="1"/>
    <n v="2"/>
    <n v="0.5"/>
    <n v="3"/>
    <n v="3"/>
    <n v="1"/>
    <n v="2"/>
    <n v="5"/>
    <n v="7"/>
    <n v="2"/>
    <n v="0"/>
    <n v="0"/>
    <n v="0"/>
    <n v="3"/>
    <n v="8"/>
    <n v="10"/>
    <n v="9.1"/>
    <d v="2025-11-28T00:00:00"/>
    <m/>
    <m/>
    <m/>
    <n v="20.75"/>
  </r>
  <r>
    <x v="203"/>
    <s v="PHO"/>
    <s v="OKC"/>
    <s v="L"/>
    <d v="1899-12-30T21:55:00"/>
    <n v="3"/>
    <n v="4"/>
    <n v="0.75"/>
    <n v="0"/>
    <n v="0"/>
    <m/>
    <n v="0"/>
    <n v="1"/>
    <n v="0"/>
    <n v="1"/>
    <n v="5"/>
    <n v="6"/>
    <n v="4"/>
    <n v="1"/>
    <n v="1"/>
    <n v="0"/>
    <n v="4"/>
    <n v="6"/>
    <n v="5"/>
    <n v="9.1"/>
    <d v="2025-11-28T00:00:00"/>
    <m/>
    <m/>
    <m/>
    <n v="21.916666666666664"/>
  </r>
  <r>
    <x v="154"/>
    <s v="MEM"/>
    <s v="LAC"/>
    <s v="W"/>
    <d v="1899-12-30T21:10:00"/>
    <n v="4"/>
    <n v="10"/>
    <n v="0.4"/>
    <n v="4"/>
    <n v="7"/>
    <n v="0.57099999999999995"/>
    <n v="0"/>
    <n v="0"/>
    <m/>
    <n v="1"/>
    <n v="3"/>
    <n v="4"/>
    <n v="1"/>
    <n v="1"/>
    <n v="0"/>
    <n v="1"/>
    <n v="0"/>
    <n v="12"/>
    <n v="19"/>
    <n v="8.9"/>
    <d v="2025-11-28T00:00:00"/>
    <m/>
    <m/>
    <m/>
    <n v="21.166666666666664"/>
  </r>
  <r>
    <x v="333"/>
    <s v="IND"/>
    <s v="WAS"/>
    <s v="W"/>
    <d v="1899-12-30T18:26:00"/>
    <n v="5"/>
    <n v="7"/>
    <n v="0.71399999999999997"/>
    <n v="0"/>
    <n v="0"/>
    <m/>
    <n v="0"/>
    <n v="0"/>
    <m/>
    <n v="1"/>
    <n v="1"/>
    <n v="2"/>
    <n v="0"/>
    <n v="2"/>
    <n v="0"/>
    <n v="0"/>
    <n v="3"/>
    <n v="10"/>
    <n v="23"/>
    <n v="8.9"/>
    <d v="2025-11-28T00:00:00"/>
    <m/>
    <m/>
    <m/>
    <n v="18.433333333333334"/>
  </r>
  <r>
    <x v="127"/>
    <s v="PHO"/>
    <s v="OKC"/>
    <s v="L"/>
    <d v="1899-12-31T14:50:00"/>
    <n v="6"/>
    <n v="18"/>
    <n v="0.33300000000000002"/>
    <n v="2"/>
    <n v="9"/>
    <n v="0.222"/>
    <n v="5"/>
    <n v="5"/>
    <n v="1"/>
    <n v="1"/>
    <n v="2"/>
    <n v="3"/>
    <n v="2"/>
    <n v="2"/>
    <n v="0"/>
    <n v="3"/>
    <n v="5"/>
    <n v="19"/>
    <n v="-1"/>
    <n v="8.5"/>
    <d v="2025-11-28T00:00:00"/>
    <m/>
    <m/>
    <m/>
    <n v="38.833333333333336"/>
  </r>
  <r>
    <x v="33"/>
    <s v="OKC"/>
    <s v="PHO"/>
    <s v="W"/>
    <d v="1899-12-30T21:01:00"/>
    <n v="5"/>
    <n v="8"/>
    <n v="0.625"/>
    <n v="3"/>
    <n v="6"/>
    <n v="0.5"/>
    <n v="1"/>
    <n v="1"/>
    <n v="1"/>
    <n v="0"/>
    <n v="4"/>
    <n v="4"/>
    <n v="0"/>
    <n v="0"/>
    <n v="0"/>
    <n v="2"/>
    <n v="3"/>
    <n v="14"/>
    <n v="-3"/>
    <n v="8.4"/>
    <d v="2025-11-28T00:00:00"/>
    <m/>
    <m/>
    <m/>
    <n v="21.016666666666666"/>
  </r>
  <r>
    <x v="70"/>
    <s v="WAS"/>
    <s v="IND"/>
    <s v="L"/>
    <d v="1899-12-31T01:52:00"/>
    <n v="6"/>
    <n v="10"/>
    <n v="0.6"/>
    <n v="0"/>
    <n v="1"/>
    <n v="0"/>
    <n v="0"/>
    <n v="0"/>
    <m/>
    <n v="2"/>
    <n v="4"/>
    <n v="6"/>
    <n v="4"/>
    <n v="0"/>
    <n v="1"/>
    <n v="4"/>
    <n v="3"/>
    <n v="12"/>
    <n v="-11"/>
    <n v="8.3000000000000007"/>
    <d v="2025-11-28T00:00:00"/>
    <m/>
    <m/>
    <m/>
    <n v="25.866666666666667"/>
  </r>
  <r>
    <x v="136"/>
    <s v="PHO"/>
    <s v="OKC"/>
    <s v="L"/>
    <d v="1899-12-31T04:54:00"/>
    <n v="4"/>
    <n v="10"/>
    <n v="0.4"/>
    <n v="3"/>
    <n v="8"/>
    <n v="0.375"/>
    <n v="0"/>
    <n v="0"/>
    <m/>
    <n v="1"/>
    <n v="6"/>
    <n v="7"/>
    <n v="1"/>
    <n v="1"/>
    <n v="1"/>
    <n v="1"/>
    <n v="3"/>
    <n v="11"/>
    <n v="-12"/>
    <n v="8.3000000000000007"/>
    <d v="2025-11-28T00:00:00"/>
    <m/>
    <m/>
    <m/>
    <n v="28.9"/>
  </r>
  <r>
    <x v="427"/>
    <s v="MEM"/>
    <s v="LAC"/>
    <s v="W"/>
    <d v="1899-12-30T23:17:00"/>
    <n v="7"/>
    <n v="17"/>
    <n v="0.41199999999999998"/>
    <n v="2"/>
    <n v="7"/>
    <n v="0.28599999999999998"/>
    <n v="0"/>
    <n v="0"/>
    <m/>
    <n v="0"/>
    <n v="1"/>
    <n v="1"/>
    <n v="5"/>
    <n v="1"/>
    <n v="1"/>
    <n v="3"/>
    <n v="3"/>
    <n v="16"/>
    <n v="-13"/>
    <n v="8.1999999999999993"/>
    <d v="2025-11-28T00:00:00"/>
    <m/>
    <m/>
    <m/>
    <n v="23.283333333333331"/>
  </r>
  <r>
    <x v="319"/>
    <s v="DEN"/>
    <s v="SAS"/>
    <s v="L"/>
    <d v="1899-12-31T04:31:00"/>
    <n v="4"/>
    <n v="10"/>
    <n v="0.4"/>
    <n v="2"/>
    <n v="7"/>
    <n v="0.28599999999999998"/>
    <n v="5"/>
    <n v="5"/>
    <n v="1"/>
    <n v="0"/>
    <n v="2"/>
    <n v="2"/>
    <n v="1"/>
    <n v="0"/>
    <n v="0"/>
    <n v="2"/>
    <n v="2"/>
    <n v="15"/>
    <n v="-16"/>
    <n v="8.1"/>
    <d v="2025-11-28T00:00:00"/>
    <m/>
    <m/>
    <m/>
    <n v="28.516666666666669"/>
  </r>
  <r>
    <x v="184"/>
    <s v="DAL"/>
    <s v="LAL"/>
    <s v="L"/>
    <d v="1899-12-31T03:27:00"/>
    <n v="5"/>
    <n v="10"/>
    <n v="0.5"/>
    <n v="3"/>
    <n v="8"/>
    <n v="0.375"/>
    <n v="0"/>
    <n v="0"/>
    <m/>
    <n v="1"/>
    <n v="0"/>
    <n v="1"/>
    <n v="1"/>
    <n v="0"/>
    <n v="0"/>
    <n v="1"/>
    <n v="1"/>
    <n v="13"/>
    <n v="-18"/>
    <n v="8"/>
    <d v="2025-11-28T00:00:00"/>
    <m/>
    <m/>
    <m/>
    <n v="27.450000000000003"/>
  </r>
  <r>
    <x v="102"/>
    <s v="ORL"/>
    <s v="DET"/>
    <s v="W"/>
    <d v="1899-12-31T09:56:00"/>
    <n v="4"/>
    <n v="17"/>
    <n v="0.23499999999999999"/>
    <n v="2"/>
    <n v="11"/>
    <n v="0.182"/>
    <n v="4"/>
    <n v="4"/>
    <n v="1"/>
    <n v="0"/>
    <n v="4"/>
    <n v="4"/>
    <n v="1"/>
    <n v="4"/>
    <n v="1"/>
    <n v="2"/>
    <n v="1"/>
    <n v="14"/>
    <n v="-20"/>
    <n v="7.9"/>
    <d v="2025-11-28T00:00:00"/>
    <m/>
    <m/>
    <m/>
    <n v="33.933333333333337"/>
  </r>
  <r>
    <x v="104"/>
    <s v="NYK"/>
    <s v="MIL"/>
    <s v="W"/>
    <d v="1899-12-31T11:41:00"/>
    <n v="2"/>
    <n v="8"/>
    <n v="0.25"/>
    <n v="1"/>
    <n v="2"/>
    <n v="0.5"/>
    <n v="4"/>
    <n v="5"/>
    <n v="0.8"/>
    <n v="3"/>
    <n v="7"/>
    <n v="10"/>
    <n v="4"/>
    <n v="0"/>
    <n v="1"/>
    <n v="2"/>
    <n v="4"/>
    <n v="9"/>
    <n v="0"/>
    <n v="7.9"/>
    <d v="2025-11-28T00:00:00"/>
    <m/>
    <m/>
    <m/>
    <n v="35.68333333333333"/>
  </r>
  <r>
    <x v="216"/>
    <s v="CLE"/>
    <s v="ATL"/>
    <s v="L"/>
    <d v="1899-12-31T03:59:00"/>
    <n v="3"/>
    <n v="6"/>
    <n v="0.5"/>
    <n v="0"/>
    <n v="0"/>
    <m/>
    <n v="2"/>
    <n v="2"/>
    <n v="1"/>
    <n v="3"/>
    <n v="5"/>
    <n v="8"/>
    <n v="1"/>
    <n v="0"/>
    <n v="1"/>
    <n v="2"/>
    <n v="1"/>
    <n v="8"/>
    <n v="-18"/>
    <n v="7.6"/>
    <d v="2025-11-28T00:00:00"/>
    <m/>
    <m/>
    <m/>
    <n v="27.983333333333334"/>
  </r>
  <r>
    <x v="150"/>
    <s v="CHO"/>
    <s v="CHI"/>
    <s v="W"/>
    <d v="1899-12-31T05:39:00"/>
    <n v="2"/>
    <n v="2"/>
    <n v="1"/>
    <n v="0"/>
    <n v="0"/>
    <m/>
    <n v="3"/>
    <n v="4"/>
    <n v="0.75"/>
    <n v="2"/>
    <n v="3"/>
    <n v="5"/>
    <n v="0"/>
    <n v="0"/>
    <n v="3"/>
    <n v="2"/>
    <n v="2"/>
    <n v="7"/>
    <n v="-22"/>
    <n v="7.6"/>
    <d v="2025-11-28T00:00:00"/>
    <m/>
    <m/>
    <m/>
    <n v="29.65"/>
  </r>
  <r>
    <x v="106"/>
    <s v="CHO"/>
    <s v="CHI"/>
    <s v="W"/>
    <d v="1899-12-30T18:21:00"/>
    <n v="1"/>
    <n v="3"/>
    <n v="0.33300000000000002"/>
    <n v="0"/>
    <n v="0"/>
    <m/>
    <n v="2"/>
    <n v="2"/>
    <n v="1"/>
    <n v="3"/>
    <n v="5"/>
    <n v="8"/>
    <n v="2"/>
    <n v="2"/>
    <n v="0"/>
    <n v="1"/>
    <n v="2"/>
    <n v="4"/>
    <n v="29"/>
    <n v="7.5"/>
    <d v="2025-11-28T00:00:00"/>
    <m/>
    <m/>
    <m/>
    <n v="18.349999999999998"/>
  </r>
  <r>
    <x v="17"/>
    <s v="LAL"/>
    <s v="DAL"/>
    <s v="W"/>
    <d v="1899-12-31T12:20:00"/>
    <n v="5"/>
    <n v="13"/>
    <n v="0.38500000000000001"/>
    <n v="4"/>
    <n v="8"/>
    <n v="0.5"/>
    <n v="0"/>
    <n v="0"/>
    <m/>
    <n v="2"/>
    <n v="2"/>
    <n v="4"/>
    <n v="0"/>
    <n v="1"/>
    <n v="0"/>
    <n v="2"/>
    <n v="1"/>
    <n v="14"/>
    <n v="10"/>
    <n v="7.5"/>
    <d v="2025-11-28T00:00:00"/>
    <m/>
    <m/>
    <m/>
    <n v="36.333333333333329"/>
  </r>
  <r>
    <x v="421"/>
    <s v="OKC"/>
    <s v="PHO"/>
    <s v="W"/>
    <d v="1899-12-30T23:54:00"/>
    <n v="4"/>
    <n v="9"/>
    <n v="0.44400000000000001"/>
    <n v="2"/>
    <n v="5"/>
    <n v="0.4"/>
    <n v="0"/>
    <n v="0"/>
    <m/>
    <n v="1"/>
    <n v="3"/>
    <n v="4"/>
    <n v="2"/>
    <n v="0"/>
    <n v="0"/>
    <n v="0"/>
    <n v="2"/>
    <n v="10"/>
    <n v="2"/>
    <n v="7.5"/>
    <d v="2025-11-28T00:00:00"/>
    <m/>
    <m/>
    <m/>
    <n v="23.9"/>
  </r>
  <r>
    <x v="424"/>
    <s v="NYK"/>
    <s v="MIL"/>
    <s v="W"/>
    <d v="1899-12-30T18:59:00"/>
    <n v="3"/>
    <n v="3"/>
    <n v="1"/>
    <n v="0"/>
    <n v="0"/>
    <m/>
    <n v="0"/>
    <n v="2"/>
    <n v="0"/>
    <n v="3"/>
    <n v="4"/>
    <n v="7"/>
    <n v="1"/>
    <n v="2"/>
    <n v="0"/>
    <n v="2"/>
    <n v="2"/>
    <n v="6"/>
    <n v="-4"/>
    <n v="7.5"/>
    <d v="2025-11-28T00:00:00"/>
    <m/>
    <m/>
    <m/>
    <n v="18.983333333333334"/>
  </r>
  <r>
    <x v="133"/>
    <s v="UTA"/>
    <s v="SAC"/>
    <s v="W"/>
    <d v="1899-12-30T23:14:00"/>
    <n v="4"/>
    <n v="7"/>
    <n v="0.57099999999999995"/>
    <n v="1"/>
    <n v="4"/>
    <n v="0.25"/>
    <n v="0"/>
    <n v="0"/>
    <m/>
    <n v="2"/>
    <n v="1"/>
    <n v="3"/>
    <n v="2"/>
    <n v="0"/>
    <n v="0"/>
    <n v="1"/>
    <n v="1"/>
    <n v="9"/>
    <n v="4"/>
    <n v="7.4"/>
    <d v="2025-11-28T00:00:00"/>
    <m/>
    <m/>
    <m/>
    <n v="23.233333333333334"/>
  </r>
  <r>
    <x v="264"/>
    <s v="BRK"/>
    <s v="PHI"/>
    <s v="L"/>
    <d v="1899-12-31T05:47:00"/>
    <n v="4"/>
    <n v="10"/>
    <n v="0.4"/>
    <n v="2"/>
    <n v="6"/>
    <n v="0.33300000000000002"/>
    <n v="0"/>
    <n v="0"/>
    <m/>
    <n v="2"/>
    <n v="2"/>
    <n v="4"/>
    <n v="1"/>
    <n v="1"/>
    <n v="0"/>
    <n v="1"/>
    <n v="0"/>
    <n v="10"/>
    <n v="-9"/>
    <n v="7.3"/>
    <d v="2025-11-28T00:00:00"/>
    <m/>
    <m/>
    <m/>
    <n v="29.783333333333331"/>
  </r>
  <r>
    <x v="151"/>
    <s v="ORL"/>
    <s v="DET"/>
    <s v="W"/>
    <d v="1899-12-31T08:14:00"/>
    <n v="2"/>
    <n v="7"/>
    <n v="0.28599999999999998"/>
    <n v="2"/>
    <n v="4"/>
    <n v="0.5"/>
    <n v="2"/>
    <n v="2"/>
    <n v="1"/>
    <n v="3"/>
    <n v="8"/>
    <n v="11"/>
    <n v="3"/>
    <n v="1"/>
    <n v="1"/>
    <n v="3"/>
    <n v="5"/>
    <n v="8"/>
    <n v="7"/>
    <n v="7.2"/>
    <d v="2025-11-28T00:00:00"/>
    <m/>
    <m/>
    <m/>
    <n v="32.233333333333334"/>
  </r>
  <r>
    <x v="199"/>
    <s v="WAS"/>
    <s v="IND"/>
    <s v="L"/>
    <d v="1899-12-31T05:31:00"/>
    <n v="5"/>
    <n v="13"/>
    <n v="0.38500000000000001"/>
    <n v="1"/>
    <n v="5"/>
    <n v="0.2"/>
    <n v="0"/>
    <n v="0"/>
    <m/>
    <n v="0"/>
    <n v="1"/>
    <n v="1"/>
    <n v="2"/>
    <n v="2"/>
    <n v="0"/>
    <n v="0"/>
    <n v="1"/>
    <n v="11"/>
    <n v="-20"/>
    <n v="7.2"/>
    <d v="2025-11-28T00:00:00"/>
    <m/>
    <m/>
    <m/>
    <n v="29.516666666666666"/>
  </r>
  <r>
    <x v="249"/>
    <s v="CLE"/>
    <s v="ATL"/>
    <s v="L"/>
    <d v="1899-12-30T21:20:00"/>
    <n v="3"/>
    <n v="10"/>
    <n v="0.3"/>
    <n v="1"/>
    <n v="3"/>
    <n v="0.33300000000000002"/>
    <n v="2"/>
    <n v="4"/>
    <n v="0.5"/>
    <n v="1"/>
    <n v="1"/>
    <n v="2"/>
    <n v="1"/>
    <n v="3"/>
    <n v="0"/>
    <n v="0"/>
    <n v="0"/>
    <n v="9"/>
    <n v="-10"/>
    <n v="7.1"/>
    <d v="2025-11-28T00:00:00"/>
    <m/>
    <m/>
    <m/>
    <n v="21.333333333333332"/>
  </r>
  <r>
    <x v="143"/>
    <s v="MIL"/>
    <s v="NYK"/>
    <s v="L"/>
    <d v="1899-12-31T06:23:00"/>
    <n v="3"/>
    <n v="10"/>
    <n v="0.3"/>
    <n v="2"/>
    <n v="7"/>
    <n v="0.28599999999999998"/>
    <n v="2"/>
    <n v="2"/>
    <n v="1"/>
    <n v="2"/>
    <n v="1"/>
    <n v="3"/>
    <n v="1"/>
    <n v="1"/>
    <n v="2"/>
    <n v="0"/>
    <n v="5"/>
    <n v="10"/>
    <n v="-12"/>
    <n v="7"/>
    <d v="2025-11-28T00:00:00"/>
    <m/>
    <m/>
    <m/>
    <n v="30.383333333333333"/>
  </r>
  <r>
    <x v="194"/>
    <s v="MEM"/>
    <s v="LAC"/>
    <s v="W"/>
    <d v="1899-12-30T16:00:00"/>
    <n v="4"/>
    <n v="11"/>
    <n v="0.36399999999999999"/>
    <n v="2"/>
    <n v="4"/>
    <n v="0.5"/>
    <n v="2"/>
    <n v="4"/>
    <n v="0.5"/>
    <n v="3"/>
    <n v="3"/>
    <n v="6"/>
    <n v="0"/>
    <n v="0"/>
    <n v="0"/>
    <n v="1"/>
    <n v="1"/>
    <n v="12"/>
    <n v="7"/>
    <n v="6.7"/>
    <d v="2025-11-28T00:00:00"/>
    <m/>
    <m/>
    <m/>
    <n v="16"/>
  </r>
  <r>
    <x v="469"/>
    <s v="PHO"/>
    <s v="OKC"/>
    <s v="L"/>
    <d v="1899-12-30T14:12:00"/>
    <n v="4"/>
    <n v="6"/>
    <n v="0.66700000000000004"/>
    <n v="1"/>
    <n v="3"/>
    <n v="0.33300000000000002"/>
    <n v="0"/>
    <n v="0"/>
    <m/>
    <n v="0"/>
    <n v="2"/>
    <n v="2"/>
    <n v="0"/>
    <n v="0"/>
    <n v="0"/>
    <n v="0"/>
    <n v="1"/>
    <n v="9"/>
    <n v="2"/>
    <n v="6.6"/>
    <d v="2025-11-28T00:00:00"/>
    <m/>
    <m/>
    <m/>
    <n v="14.2"/>
  </r>
  <r>
    <x v="317"/>
    <s v="IND"/>
    <s v="WAS"/>
    <s v="W"/>
    <d v="1899-12-30T23:08:00"/>
    <n v="3"/>
    <n v="9"/>
    <n v="0.33300000000000002"/>
    <n v="0"/>
    <n v="4"/>
    <n v="0"/>
    <n v="4"/>
    <n v="5"/>
    <n v="0.8"/>
    <n v="0"/>
    <n v="7"/>
    <n v="7"/>
    <n v="1"/>
    <n v="0"/>
    <n v="1"/>
    <n v="1"/>
    <n v="1"/>
    <n v="10"/>
    <n v="4"/>
    <n v="6.6"/>
    <d v="2025-11-28T00:00:00"/>
    <m/>
    <m/>
    <m/>
    <n v="23.133333333333333"/>
  </r>
  <r>
    <x v="177"/>
    <s v="CHO"/>
    <s v="CHI"/>
    <s v="W"/>
    <d v="1899-12-31T07:40:00"/>
    <n v="5"/>
    <n v="14"/>
    <n v="0.35699999999999998"/>
    <n v="2"/>
    <n v="9"/>
    <n v="0.222"/>
    <n v="0"/>
    <n v="0"/>
    <m/>
    <n v="0"/>
    <n v="5"/>
    <n v="5"/>
    <n v="4"/>
    <n v="1"/>
    <n v="0"/>
    <n v="1"/>
    <n v="5"/>
    <n v="12"/>
    <n v="10"/>
    <n v="6.5"/>
    <d v="2025-11-28T00:00:00"/>
    <m/>
    <m/>
    <m/>
    <n v="31.666666666666664"/>
  </r>
  <r>
    <x v="330"/>
    <s v="DEN"/>
    <s v="SAS"/>
    <s v="L"/>
    <d v="1899-12-30T22:46:00"/>
    <n v="4"/>
    <n v="9"/>
    <n v="0.44400000000000001"/>
    <n v="1"/>
    <n v="5"/>
    <n v="0.2"/>
    <n v="0"/>
    <n v="2"/>
    <n v="0"/>
    <n v="0"/>
    <n v="1"/>
    <n v="1"/>
    <n v="3"/>
    <n v="1"/>
    <n v="1"/>
    <n v="1"/>
    <n v="1"/>
    <n v="9"/>
    <n v="8"/>
    <n v="6.2"/>
    <d v="2025-11-28T00:00:00"/>
    <m/>
    <m/>
    <m/>
    <n v="22.766666666666666"/>
  </r>
  <r>
    <x v="248"/>
    <s v="SAS"/>
    <s v="DEN"/>
    <s v="W"/>
    <d v="1899-12-31T06:52:00"/>
    <n v="4"/>
    <n v="11"/>
    <n v="0.36399999999999999"/>
    <n v="1"/>
    <n v="6"/>
    <n v="0.16700000000000001"/>
    <n v="1"/>
    <n v="1"/>
    <n v="1"/>
    <n v="2"/>
    <n v="1"/>
    <n v="3"/>
    <n v="5"/>
    <n v="1"/>
    <n v="0"/>
    <n v="2"/>
    <n v="5"/>
    <n v="10"/>
    <n v="-3"/>
    <n v="6.1"/>
    <d v="2025-11-28T00:00:00"/>
    <m/>
    <m/>
    <m/>
    <n v="30.866666666666667"/>
  </r>
  <r>
    <x v="309"/>
    <s v="DET"/>
    <s v="ORL"/>
    <s v="L"/>
    <d v="1899-12-31T11:14:00"/>
    <n v="3"/>
    <n v="12"/>
    <n v="0.25"/>
    <n v="3"/>
    <n v="11"/>
    <n v="0.27300000000000002"/>
    <n v="0"/>
    <n v="1"/>
    <n v="0"/>
    <n v="0"/>
    <n v="1"/>
    <n v="1"/>
    <n v="3"/>
    <n v="3"/>
    <n v="0"/>
    <n v="0"/>
    <n v="2"/>
    <n v="9"/>
    <n v="9"/>
    <n v="6"/>
    <d v="2025-11-28T00:00:00"/>
    <m/>
    <m/>
    <m/>
    <n v="35.233333333333334"/>
  </r>
  <r>
    <x v="193"/>
    <s v="MEM"/>
    <s v="LAC"/>
    <s v="W"/>
    <d v="1899-12-31T00:35:00"/>
    <n v="4"/>
    <n v="9"/>
    <n v="0.44400000000000001"/>
    <n v="2"/>
    <n v="5"/>
    <n v="0.4"/>
    <n v="0"/>
    <n v="0"/>
    <m/>
    <n v="0"/>
    <n v="2"/>
    <n v="2"/>
    <n v="4"/>
    <n v="1"/>
    <n v="1"/>
    <n v="4"/>
    <n v="1"/>
    <n v="10"/>
    <n v="18"/>
    <n v="6"/>
    <d v="2025-11-28T00:00:00"/>
    <m/>
    <m/>
    <m/>
    <n v="24.583333333333336"/>
  </r>
  <r>
    <x v="88"/>
    <s v="ORL"/>
    <s v="DET"/>
    <s v="W"/>
    <d v="1899-12-30T14:18:00"/>
    <n v="2"/>
    <n v="2"/>
    <n v="1"/>
    <n v="0"/>
    <n v="0"/>
    <m/>
    <n v="0"/>
    <n v="0"/>
    <m/>
    <n v="3"/>
    <n v="0"/>
    <n v="3"/>
    <n v="0"/>
    <n v="1"/>
    <n v="1"/>
    <n v="0"/>
    <n v="4"/>
    <n v="4"/>
    <n v="-4"/>
    <n v="5.6"/>
    <d v="2025-11-28T00:00:00"/>
    <m/>
    <m/>
    <m/>
    <n v="14.3"/>
  </r>
  <r>
    <x v="156"/>
    <s v="MIL"/>
    <s v="NYK"/>
    <s v="L"/>
    <d v="1899-12-30T06:59:00"/>
    <n v="3"/>
    <n v="3"/>
    <n v="1"/>
    <n v="0"/>
    <n v="0"/>
    <m/>
    <n v="1"/>
    <n v="3"/>
    <n v="0.33300000000000002"/>
    <n v="0"/>
    <n v="0"/>
    <n v="0"/>
    <n v="2"/>
    <n v="1"/>
    <n v="0"/>
    <n v="1"/>
    <n v="3"/>
    <n v="7"/>
    <n v="-9"/>
    <n v="5.5"/>
    <d v="2025-11-28T00:00:00"/>
    <m/>
    <m/>
    <m/>
    <n v="6.9833333333333343"/>
  </r>
  <r>
    <x v="473"/>
    <s v="IND"/>
    <s v="WAS"/>
    <s v="W"/>
    <d v="1899-12-30T21:50:00"/>
    <n v="2"/>
    <n v="7"/>
    <n v="0.28599999999999998"/>
    <n v="2"/>
    <n v="7"/>
    <n v="0.28599999999999998"/>
    <n v="3"/>
    <n v="3"/>
    <n v="1"/>
    <n v="0"/>
    <n v="1"/>
    <n v="1"/>
    <n v="0"/>
    <n v="1"/>
    <n v="1"/>
    <n v="1"/>
    <n v="1"/>
    <n v="9"/>
    <n v="9"/>
    <n v="5.5"/>
    <d v="2025-11-28T00:00:00"/>
    <m/>
    <m/>
    <m/>
    <n v="21.833333333333332"/>
  </r>
  <r>
    <x v="429"/>
    <s v="IND"/>
    <s v="WAS"/>
    <s v="W"/>
    <d v="1899-12-31T02:22:00"/>
    <n v="1"/>
    <n v="7"/>
    <n v="0.14299999999999999"/>
    <n v="1"/>
    <n v="4"/>
    <n v="0.25"/>
    <n v="0"/>
    <n v="0"/>
    <m/>
    <n v="2"/>
    <n v="9"/>
    <n v="11"/>
    <n v="4"/>
    <n v="1"/>
    <n v="0"/>
    <n v="1"/>
    <n v="0"/>
    <n v="3"/>
    <n v="14"/>
    <n v="5.4"/>
    <d v="2025-11-28T00:00:00"/>
    <m/>
    <m/>
    <m/>
    <n v="26.366666666666667"/>
  </r>
  <r>
    <x v="153"/>
    <s v="CLE"/>
    <s v="ATL"/>
    <s v="L"/>
    <d v="1899-12-30T18:47:00"/>
    <n v="1"/>
    <n v="3"/>
    <n v="0.33300000000000002"/>
    <n v="1"/>
    <n v="2"/>
    <n v="0.5"/>
    <n v="2"/>
    <n v="2"/>
    <n v="1"/>
    <n v="2"/>
    <n v="1"/>
    <n v="3"/>
    <n v="1"/>
    <n v="0"/>
    <n v="0"/>
    <n v="0"/>
    <n v="1"/>
    <n v="5"/>
    <n v="-1"/>
    <n v="5.3"/>
    <d v="2025-11-28T00:00:00"/>
    <m/>
    <m/>
    <m/>
    <n v="18.783333333333331"/>
  </r>
  <r>
    <x v="443"/>
    <s v="SAS"/>
    <s v="DEN"/>
    <s v="W"/>
    <d v="1899-12-30T12:32:00"/>
    <n v="2"/>
    <n v="3"/>
    <n v="0.66700000000000004"/>
    <n v="1"/>
    <n v="2"/>
    <n v="0.5"/>
    <n v="2"/>
    <n v="2"/>
    <n v="1"/>
    <n v="1"/>
    <n v="0"/>
    <n v="1"/>
    <n v="0"/>
    <n v="1"/>
    <n v="0"/>
    <n v="1"/>
    <n v="3"/>
    <n v="7"/>
    <n v="11"/>
    <n v="5.2"/>
    <d v="2025-11-28T00:00:00"/>
    <m/>
    <m/>
    <m/>
    <n v="12.533333333333335"/>
  </r>
  <r>
    <x v="318"/>
    <s v="DEN"/>
    <s v="SAS"/>
    <s v="L"/>
    <d v="1899-12-30T11:59:00"/>
    <n v="2"/>
    <n v="3"/>
    <n v="0.66700000000000004"/>
    <n v="0"/>
    <n v="0"/>
    <m/>
    <n v="0"/>
    <n v="0"/>
    <m/>
    <n v="2"/>
    <n v="6"/>
    <n v="8"/>
    <n v="1"/>
    <n v="0"/>
    <n v="0"/>
    <n v="1"/>
    <n v="1"/>
    <n v="4"/>
    <n v="3"/>
    <n v="5.2"/>
    <d v="2025-11-28T00:00:00"/>
    <m/>
    <m/>
    <m/>
    <n v="11.983333333333334"/>
  </r>
  <r>
    <x v="31"/>
    <s v="LAL"/>
    <s v="DAL"/>
    <s v="W"/>
    <d v="1899-12-30T22:54:00"/>
    <n v="2"/>
    <n v="3"/>
    <n v="0.66700000000000004"/>
    <n v="2"/>
    <n v="3"/>
    <n v="0.66700000000000004"/>
    <n v="0"/>
    <n v="0"/>
    <m/>
    <n v="0"/>
    <n v="0"/>
    <n v="0"/>
    <n v="3"/>
    <n v="0"/>
    <n v="0"/>
    <n v="0"/>
    <n v="4"/>
    <n v="6"/>
    <n v="7"/>
    <n v="5.2"/>
    <d v="2025-11-28T00:00:00"/>
    <m/>
    <m/>
    <m/>
    <n v="22.900000000000002"/>
  </r>
  <r>
    <x v="271"/>
    <s v="UTA"/>
    <s v="SAC"/>
    <s v="W"/>
    <d v="1899-12-30T16:37:00"/>
    <n v="2"/>
    <n v="5"/>
    <n v="0.4"/>
    <n v="1"/>
    <n v="2"/>
    <n v="0.5"/>
    <n v="0"/>
    <n v="0"/>
    <m/>
    <n v="0"/>
    <n v="4"/>
    <n v="4"/>
    <n v="2"/>
    <n v="1"/>
    <n v="0"/>
    <n v="0"/>
    <n v="2"/>
    <n v="5"/>
    <n v="1"/>
    <n v="5.0999999999999996"/>
    <d v="2025-11-28T00:00:00"/>
    <m/>
    <m/>
    <m/>
    <n v="16.616666666666667"/>
  </r>
  <r>
    <x v="326"/>
    <s v="IND"/>
    <s v="WAS"/>
    <s v="W"/>
    <d v="1899-12-30T07:47:00"/>
    <n v="2"/>
    <n v="2"/>
    <n v="1"/>
    <n v="0"/>
    <n v="0"/>
    <m/>
    <n v="1"/>
    <n v="2"/>
    <n v="0.5"/>
    <n v="1"/>
    <n v="0"/>
    <n v="1"/>
    <n v="1"/>
    <n v="0"/>
    <n v="0"/>
    <n v="0"/>
    <n v="1"/>
    <n v="5"/>
    <n v="4"/>
    <n v="5"/>
    <d v="2025-11-28T00:00:00"/>
    <m/>
    <m/>
    <m/>
    <n v="7.7833333333333332"/>
  </r>
  <r>
    <x v="91"/>
    <s v="BRK"/>
    <s v="PHI"/>
    <s v="L"/>
    <d v="1899-12-31T13:32:00"/>
    <n v="4"/>
    <n v="10"/>
    <n v="0.4"/>
    <n v="0"/>
    <n v="2"/>
    <n v="0"/>
    <n v="4"/>
    <n v="6"/>
    <n v="0.66700000000000004"/>
    <n v="2"/>
    <n v="4"/>
    <n v="6"/>
    <n v="1"/>
    <n v="1"/>
    <n v="1"/>
    <n v="5"/>
    <n v="2"/>
    <n v="12"/>
    <n v="-9"/>
    <n v="5"/>
    <d v="2025-11-28T00:00:00"/>
    <m/>
    <m/>
    <m/>
    <n v="37.533333333333331"/>
  </r>
  <r>
    <x v="28"/>
    <s v="OKC"/>
    <s v="PHO"/>
    <s v="W"/>
    <d v="1899-12-31T05:39:00"/>
    <n v="3"/>
    <n v="7"/>
    <n v="0.42899999999999999"/>
    <n v="1"/>
    <n v="4"/>
    <n v="0.25"/>
    <n v="0"/>
    <n v="0"/>
    <m/>
    <n v="0"/>
    <n v="2"/>
    <n v="2"/>
    <n v="0"/>
    <n v="3"/>
    <n v="1"/>
    <n v="1"/>
    <n v="4"/>
    <n v="7"/>
    <n v="12"/>
    <n v="5"/>
    <d v="2025-11-28T00:00:00"/>
    <m/>
    <m/>
    <m/>
    <n v="29.65"/>
  </r>
  <r>
    <x v="440"/>
    <s v="BRK"/>
    <s v="PHI"/>
    <s v="L"/>
    <d v="1899-12-30T12:46:00"/>
    <n v="0"/>
    <n v="2"/>
    <n v="0"/>
    <n v="0"/>
    <n v="1"/>
    <n v="0"/>
    <n v="5"/>
    <n v="6"/>
    <n v="0.83299999999999996"/>
    <n v="1"/>
    <n v="4"/>
    <n v="5"/>
    <n v="1"/>
    <n v="0"/>
    <n v="0"/>
    <n v="0"/>
    <n v="2"/>
    <n v="5"/>
    <n v="6"/>
    <n v="5"/>
    <d v="2025-11-28T00:00:00"/>
    <m/>
    <m/>
    <m/>
    <n v="12.766666666666666"/>
  </r>
  <r>
    <x v="167"/>
    <s v="WAS"/>
    <s v="IND"/>
    <s v="L"/>
    <d v="1899-12-31T02:37:00"/>
    <n v="2"/>
    <n v="8"/>
    <n v="0.25"/>
    <n v="2"/>
    <n v="6"/>
    <n v="0.33300000000000002"/>
    <n v="0"/>
    <n v="0"/>
    <m/>
    <n v="2"/>
    <n v="5"/>
    <n v="7"/>
    <n v="3"/>
    <n v="0"/>
    <n v="0"/>
    <n v="1"/>
    <n v="1"/>
    <n v="6"/>
    <n v="-23"/>
    <n v="4.8"/>
    <d v="2025-11-28T00:00:00"/>
    <m/>
    <m/>
    <m/>
    <n v="26.616666666666667"/>
  </r>
  <r>
    <x v="124"/>
    <s v="ORL"/>
    <s v="DET"/>
    <s v="W"/>
    <d v="1899-12-30T20:42:00"/>
    <n v="3"/>
    <n v="5"/>
    <n v="0.6"/>
    <n v="0"/>
    <n v="2"/>
    <n v="0"/>
    <n v="2"/>
    <n v="2"/>
    <n v="1"/>
    <n v="0"/>
    <n v="3"/>
    <n v="3"/>
    <n v="0"/>
    <n v="1"/>
    <n v="0"/>
    <n v="2"/>
    <n v="2"/>
    <n v="8"/>
    <n v="-11"/>
    <n v="4.8"/>
    <d v="2025-11-28T00:00:00"/>
    <m/>
    <m/>
    <m/>
    <n v="20.700000000000003"/>
  </r>
  <r>
    <x v="237"/>
    <s v="DAL"/>
    <s v="LAL"/>
    <s v="L"/>
    <d v="1899-12-30T19:56:00"/>
    <n v="3"/>
    <n v="8"/>
    <n v="0.375"/>
    <n v="3"/>
    <n v="6"/>
    <n v="0.5"/>
    <n v="1"/>
    <n v="1"/>
    <n v="1"/>
    <n v="0"/>
    <n v="1"/>
    <n v="1"/>
    <n v="1"/>
    <n v="0"/>
    <n v="0"/>
    <n v="1"/>
    <n v="2"/>
    <n v="10"/>
    <n v="3"/>
    <n v="4.8"/>
    <d v="2025-11-28T00:00:00"/>
    <m/>
    <m/>
    <m/>
    <n v="19.933333333333334"/>
  </r>
  <r>
    <x v="291"/>
    <s v="DAL"/>
    <s v="LAL"/>
    <s v="L"/>
    <d v="1899-12-31T00:07:00"/>
    <n v="3"/>
    <n v="11"/>
    <n v="0.27300000000000002"/>
    <n v="1"/>
    <n v="3"/>
    <n v="0.33300000000000002"/>
    <n v="4"/>
    <n v="6"/>
    <n v="0.66700000000000004"/>
    <n v="0"/>
    <n v="2"/>
    <n v="2"/>
    <n v="3"/>
    <n v="1"/>
    <n v="0"/>
    <n v="1"/>
    <n v="4"/>
    <n v="11"/>
    <n v="9"/>
    <n v="4.8"/>
    <d v="2025-11-28T00:00:00"/>
    <m/>
    <m/>
    <m/>
    <n v="24.116666666666667"/>
  </r>
  <r>
    <x v="269"/>
    <s v="ORL"/>
    <s v="DET"/>
    <s v="W"/>
    <d v="1899-12-30T13:36:00"/>
    <n v="2"/>
    <n v="3"/>
    <n v="0.66700000000000004"/>
    <n v="0"/>
    <n v="0"/>
    <m/>
    <n v="0"/>
    <n v="0"/>
    <m/>
    <n v="2"/>
    <n v="1"/>
    <n v="3"/>
    <n v="0"/>
    <n v="0"/>
    <n v="1"/>
    <n v="0"/>
    <n v="1"/>
    <n v="4"/>
    <n v="26"/>
    <n v="4.7"/>
    <d v="2025-11-28T00:00:00"/>
    <m/>
    <m/>
    <m/>
    <n v="13.6"/>
  </r>
  <r>
    <x v="422"/>
    <s v="WAS"/>
    <s v="IND"/>
    <s v="L"/>
    <d v="1899-12-31T06:40:00"/>
    <n v="4"/>
    <n v="9"/>
    <n v="0.44400000000000001"/>
    <n v="2"/>
    <n v="5"/>
    <n v="0.4"/>
    <n v="1"/>
    <n v="2"/>
    <n v="0.5"/>
    <n v="0"/>
    <n v="4"/>
    <n v="4"/>
    <n v="2"/>
    <n v="1"/>
    <n v="1"/>
    <n v="4"/>
    <n v="4"/>
    <n v="11"/>
    <n v="-17"/>
    <n v="4.5999999999999996"/>
    <d v="2025-11-28T00:00:00"/>
    <m/>
    <m/>
    <m/>
    <n v="30.666666666666664"/>
  </r>
  <r>
    <x v="53"/>
    <s v="DET"/>
    <s v="ORL"/>
    <s v="L"/>
    <d v="1899-12-30T14:16:00"/>
    <n v="2"/>
    <n v="3"/>
    <n v="0.66700000000000004"/>
    <n v="1"/>
    <n v="1"/>
    <n v="1"/>
    <n v="3"/>
    <n v="3"/>
    <n v="1"/>
    <n v="1"/>
    <n v="5"/>
    <n v="6"/>
    <n v="1"/>
    <n v="0"/>
    <n v="0"/>
    <n v="3"/>
    <n v="5"/>
    <n v="8"/>
    <n v="-18"/>
    <n v="4.5999999999999996"/>
    <d v="2025-11-28T00:00:00"/>
    <m/>
    <m/>
    <m/>
    <n v="14.266666666666666"/>
  </r>
  <r>
    <x v="94"/>
    <s v="DET"/>
    <s v="ORL"/>
    <s v="L"/>
    <d v="1899-12-30T22:38:00"/>
    <n v="3"/>
    <n v="7"/>
    <n v="0.42899999999999999"/>
    <n v="0"/>
    <n v="0"/>
    <m/>
    <n v="2"/>
    <n v="4"/>
    <n v="0.5"/>
    <n v="4"/>
    <n v="3"/>
    <n v="7"/>
    <n v="2"/>
    <n v="1"/>
    <n v="0"/>
    <n v="3"/>
    <n v="5"/>
    <n v="8"/>
    <n v="15"/>
    <n v="4.5999999999999996"/>
    <d v="2025-11-28T00:00:00"/>
    <m/>
    <m/>
    <m/>
    <n v="22.633333333333333"/>
  </r>
  <r>
    <x v="135"/>
    <s v="WAS"/>
    <s v="IND"/>
    <s v="L"/>
    <d v="1899-12-30T15:43:00"/>
    <n v="3"/>
    <n v="6"/>
    <n v="0.5"/>
    <n v="0"/>
    <n v="2"/>
    <n v="0"/>
    <n v="2"/>
    <n v="2"/>
    <n v="1"/>
    <n v="2"/>
    <n v="1"/>
    <n v="3"/>
    <n v="0"/>
    <n v="0"/>
    <n v="1"/>
    <n v="2"/>
    <n v="2"/>
    <n v="8"/>
    <n v="-26"/>
    <n v="4.5999999999999996"/>
    <d v="2025-11-28T00:00:00"/>
    <m/>
    <m/>
    <m/>
    <n v="15.716666666666667"/>
  </r>
  <r>
    <x v="197"/>
    <s v="DET"/>
    <s v="ORL"/>
    <s v="L"/>
    <d v="1899-12-30T23:31:00"/>
    <n v="2"/>
    <n v="7"/>
    <n v="0.28599999999999998"/>
    <n v="1"/>
    <n v="2"/>
    <n v="0.5"/>
    <n v="2"/>
    <n v="2"/>
    <n v="1"/>
    <n v="0"/>
    <n v="1"/>
    <n v="1"/>
    <n v="0"/>
    <n v="1"/>
    <n v="1"/>
    <n v="0"/>
    <n v="1"/>
    <n v="7"/>
    <n v="-17"/>
    <n v="4.5"/>
    <d v="2025-11-28T00:00:00"/>
    <m/>
    <m/>
    <m/>
    <n v="23.516666666666666"/>
  </r>
  <r>
    <x v="16"/>
    <s v="OKC"/>
    <s v="PHO"/>
    <s v="W"/>
    <d v="1899-12-31T00:04:00"/>
    <n v="2"/>
    <n v="3"/>
    <n v="0.66700000000000004"/>
    <n v="0"/>
    <n v="0"/>
    <m/>
    <n v="0"/>
    <n v="0"/>
    <m/>
    <n v="1"/>
    <n v="6"/>
    <n v="7"/>
    <n v="3"/>
    <n v="2"/>
    <n v="1"/>
    <n v="4"/>
    <n v="4"/>
    <n v="4"/>
    <n v="-5"/>
    <n v="4.4000000000000004"/>
    <d v="2025-11-28T00:00:00"/>
    <m/>
    <m/>
    <m/>
    <n v="24.066666666666666"/>
  </r>
  <r>
    <x v="276"/>
    <s v="CLE"/>
    <s v="ATL"/>
    <s v="L"/>
    <d v="1899-12-30T16:41:00"/>
    <n v="1"/>
    <n v="4"/>
    <n v="0.25"/>
    <n v="1"/>
    <n v="4"/>
    <n v="0.25"/>
    <n v="0"/>
    <n v="0"/>
    <m/>
    <n v="1"/>
    <n v="4"/>
    <n v="5"/>
    <n v="4"/>
    <n v="0"/>
    <n v="0"/>
    <n v="1"/>
    <n v="0"/>
    <n v="3"/>
    <n v="-5"/>
    <n v="4.3"/>
    <d v="2025-11-28T00:00:00"/>
    <m/>
    <m/>
    <m/>
    <n v="16.683333333333334"/>
  </r>
  <r>
    <x v="119"/>
    <s v="LAC"/>
    <s v="MEM"/>
    <s v="L"/>
    <d v="1899-12-31T08:48:00"/>
    <n v="4"/>
    <n v="12"/>
    <n v="0.33300000000000002"/>
    <n v="0"/>
    <n v="4"/>
    <n v="0"/>
    <n v="2"/>
    <n v="2"/>
    <n v="1"/>
    <n v="2"/>
    <n v="5"/>
    <n v="7"/>
    <n v="0"/>
    <n v="0"/>
    <n v="1"/>
    <n v="1"/>
    <n v="4"/>
    <n v="10"/>
    <n v="-7"/>
    <n v="4.2"/>
    <d v="2025-11-28T00:00:00"/>
    <m/>
    <m/>
    <m/>
    <n v="32.799999999999997"/>
  </r>
  <r>
    <x v="25"/>
    <s v="LAL"/>
    <s v="DAL"/>
    <s v="W"/>
    <d v="1899-12-30T11:40:00"/>
    <n v="3"/>
    <n v="4"/>
    <n v="0.75"/>
    <n v="0"/>
    <n v="0"/>
    <m/>
    <n v="0"/>
    <n v="0"/>
    <m/>
    <n v="0"/>
    <n v="2"/>
    <n v="2"/>
    <n v="1"/>
    <n v="0"/>
    <n v="1"/>
    <n v="1"/>
    <n v="3"/>
    <n v="6"/>
    <n v="-8"/>
    <n v="4.2"/>
    <d v="2025-11-28T00:00:00"/>
    <m/>
    <m/>
    <m/>
    <n v="11.666666666666666"/>
  </r>
  <r>
    <x v="200"/>
    <s v="NYK"/>
    <s v="MIL"/>
    <s v="W"/>
    <d v="1899-12-30T10:15:00"/>
    <n v="2"/>
    <n v="5"/>
    <n v="0.4"/>
    <n v="1"/>
    <n v="3"/>
    <n v="0.33300000000000002"/>
    <n v="0"/>
    <n v="0"/>
    <m/>
    <n v="0"/>
    <n v="0"/>
    <n v="0"/>
    <n v="1"/>
    <n v="2"/>
    <n v="0"/>
    <n v="0"/>
    <n v="2"/>
    <n v="5"/>
    <n v="2"/>
    <n v="4.2"/>
    <d v="2025-11-28T00:00:00"/>
    <m/>
    <m/>
    <m/>
    <n v="10.25"/>
  </r>
  <r>
    <x v="428"/>
    <s v="DAL"/>
    <s v="LAL"/>
    <s v="L"/>
    <d v="1899-12-30T17:29:00"/>
    <n v="2"/>
    <n v="3"/>
    <n v="0.66700000000000004"/>
    <n v="0"/>
    <n v="0"/>
    <m/>
    <n v="1"/>
    <n v="2"/>
    <n v="0.5"/>
    <n v="2"/>
    <n v="2"/>
    <n v="4"/>
    <n v="0"/>
    <n v="1"/>
    <n v="0"/>
    <n v="2"/>
    <n v="1"/>
    <n v="5"/>
    <n v="-4"/>
    <n v="3.9"/>
    <d v="2025-11-28T00:00:00"/>
    <m/>
    <m/>
    <m/>
    <n v="17.483333333333334"/>
  </r>
  <r>
    <x v="448"/>
    <s v="CLE"/>
    <s v="ATL"/>
    <s v="L"/>
    <d v="1899-12-30T11:05:00"/>
    <n v="2"/>
    <n v="3"/>
    <n v="0.66700000000000004"/>
    <n v="1"/>
    <n v="1"/>
    <n v="1"/>
    <n v="0"/>
    <n v="0"/>
    <m/>
    <n v="0"/>
    <n v="1"/>
    <n v="1"/>
    <n v="0"/>
    <n v="0"/>
    <n v="1"/>
    <n v="0"/>
    <n v="2"/>
    <n v="5"/>
    <n v="9"/>
    <n v="3.9"/>
    <d v="2025-11-28T00:00:00"/>
    <m/>
    <m/>
    <m/>
    <n v="11.083333333333334"/>
  </r>
  <r>
    <x v="298"/>
    <s v="CHI"/>
    <s v="CHO"/>
    <s v="L"/>
    <d v="1899-12-30T17:27:00"/>
    <n v="3"/>
    <n v="5"/>
    <n v="0.6"/>
    <n v="0"/>
    <n v="2"/>
    <n v="0"/>
    <n v="0"/>
    <n v="0"/>
    <m/>
    <n v="1"/>
    <n v="4"/>
    <n v="5"/>
    <n v="0"/>
    <n v="0"/>
    <n v="0"/>
    <n v="2"/>
    <n v="0"/>
    <n v="6"/>
    <n v="-19"/>
    <n v="3.6"/>
    <d v="2025-11-28T00:00:00"/>
    <m/>
    <m/>
    <m/>
    <n v="17.45"/>
  </r>
  <r>
    <x v="74"/>
    <s v="CHI"/>
    <s v="CHO"/>
    <s v="L"/>
    <d v="1899-12-31T05:42:00"/>
    <n v="3"/>
    <n v="8"/>
    <n v="0.375"/>
    <n v="0"/>
    <n v="5"/>
    <n v="0"/>
    <n v="2"/>
    <n v="4"/>
    <n v="0.5"/>
    <n v="0"/>
    <n v="2"/>
    <n v="2"/>
    <n v="3"/>
    <n v="1"/>
    <n v="0"/>
    <n v="2"/>
    <n v="3"/>
    <n v="8"/>
    <n v="14"/>
    <n v="3.3"/>
    <d v="2025-11-28T00:00:00"/>
    <m/>
    <m/>
    <m/>
    <n v="29.700000000000003"/>
  </r>
  <r>
    <x v="270"/>
    <s v="MEM"/>
    <s v="LAC"/>
    <s v="W"/>
    <d v="1899-12-30T11:08:00"/>
    <n v="0"/>
    <n v="0"/>
    <m/>
    <n v="0"/>
    <n v="0"/>
    <m/>
    <n v="0"/>
    <n v="0"/>
    <m/>
    <n v="0"/>
    <n v="2"/>
    <n v="2"/>
    <n v="2"/>
    <n v="1"/>
    <n v="1"/>
    <n v="0"/>
    <n v="1"/>
    <n v="0"/>
    <n v="1"/>
    <n v="3.3"/>
    <d v="2025-11-28T00:00:00"/>
    <m/>
    <m/>
    <m/>
    <n v="11.133333333333333"/>
  </r>
  <r>
    <x v="217"/>
    <s v="WAS"/>
    <s v="IND"/>
    <s v="L"/>
    <d v="1899-12-30T10:02:00"/>
    <n v="2"/>
    <n v="5"/>
    <n v="0.4"/>
    <n v="0"/>
    <n v="1"/>
    <n v="0"/>
    <n v="0"/>
    <n v="0"/>
    <m/>
    <n v="2"/>
    <n v="2"/>
    <n v="4"/>
    <n v="0"/>
    <n v="0"/>
    <n v="0"/>
    <n v="0"/>
    <n v="0"/>
    <n v="4"/>
    <n v="-6"/>
    <n v="3.3"/>
    <d v="2025-11-28T00:00:00"/>
    <m/>
    <m/>
    <m/>
    <n v="10.033333333333333"/>
  </r>
  <r>
    <x v="244"/>
    <s v="LAC"/>
    <s v="MEM"/>
    <s v="L"/>
    <d v="1899-12-30T23:20:00"/>
    <n v="0"/>
    <n v="0"/>
    <m/>
    <n v="0"/>
    <n v="0"/>
    <m/>
    <n v="2"/>
    <n v="3"/>
    <n v="0.66700000000000004"/>
    <n v="0"/>
    <n v="1"/>
    <n v="1"/>
    <n v="0"/>
    <n v="2"/>
    <n v="2"/>
    <n v="1"/>
    <n v="3"/>
    <n v="2"/>
    <n v="-4"/>
    <n v="3.1"/>
    <d v="2025-11-28T00:00:00"/>
    <m/>
    <m/>
    <m/>
    <n v="23.333333333333332"/>
  </r>
  <r>
    <x v="442"/>
    <s v="SAS"/>
    <s v="DEN"/>
    <s v="W"/>
    <d v="1899-12-30T15:36:00"/>
    <n v="2"/>
    <n v="4"/>
    <n v="0.5"/>
    <n v="0"/>
    <n v="1"/>
    <n v="0"/>
    <n v="0"/>
    <n v="0"/>
    <m/>
    <n v="1"/>
    <n v="0"/>
    <n v="1"/>
    <n v="2"/>
    <n v="1"/>
    <n v="0"/>
    <n v="0"/>
    <n v="5"/>
    <n v="4"/>
    <n v="6"/>
    <n v="3.1"/>
    <d v="2025-11-28T00:00:00"/>
    <m/>
    <m/>
    <m/>
    <n v="15.600000000000001"/>
  </r>
  <r>
    <x v="198"/>
    <s v="PHI"/>
    <s v="BRK"/>
    <s v="W"/>
    <d v="1899-12-30T12:00:00"/>
    <n v="2"/>
    <n v="3"/>
    <n v="0.66700000000000004"/>
    <n v="0"/>
    <n v="1"/>
    <n v="0"/>
    <n v="0"/>
    <n v="0"/>
    <m/>
    <n v="1"/>
    <n v="1"/>
    <n v="2"/>
    <n v="1"/>
    <n v="0"/>
    <n v="1"/>
    <n v="0"/>
    <n v="5"/>
    <n v="4"/>
    <n v="-3"/>
    <n v="3.1"/>
    <d v="2025-11-28T00:00:00"/>
    <m/>
    <m/>
    <m/>
    <n v="12"/>
  </r>
  <r>
    <x v="162"/>
    <s v="PHO"/>
    <s v="OKC"/>
    <s v="L"/>
    <d v="1899-12-30T03:54:00"/>
    <n v="1"/>
    <n v="1"/>
    <n v="1"/>
    <n v="0"/>
    <n v="0"/>
    <m/>
    <n v="0"/>
    <n v="0"/>
    <m/>
    <n v="0"/>
    <n v="1"/>
    <n v="1"/>
    <n v="1"/>
    <n v="0"/>
    <n v="0"/>
    <n v="0"/>
    <n v="0"/>
    <n v="2"/>
    <n v="-1"/>
    <n v="2.7"/>
    <d v="2025-11-28T00:00:00"/>
    <m/>
    <m/>
    <m/>
    <n v="3.9000000000000004"/>
  </r>
  <r>
    <x v="444"/>
    <s v="SAS"/>
    <s v="DEN"/>
    <s v="W"/>
    <d v="1899-12-30T07:5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1"/>
    <n v="2.7"/>
    <d v="2025-11-28T00:00:00"/>
    <m/>
    <m/>
    <m/>
    <n v="7.9166666666666661"/>
  </r>
  <r>
    <x v="261"/>
    <s v="LAC"/>
    <s v="MEM"/>
    <s v="L"/>
    <d v="1899-12-30T14:12:00"/>
    <n v="1"/>
    <n v="4"/>
    <n v="0.25"/>
    <n v="1"/>
    <n v="2"/>
    <n v="0.5"/>
    <n v="0"/>
    <n v="0"/>
    <m/>
    <n v="0"/>
    <n v="0"/>
    <n v="0"/>
    <n v="2"/>
    <n v="1"/>
    <n v="0"/>
    <n v="0"/>
    <n v="1"/>
    <n v="3"/>
    <n v="2"/>
    <n v="2.6"/>
    <d v="2025-11-28T00:00:00"/>
    <m/>
    <m/>
    <m/>
    <n v="14.2"/>
  </r>
  <r>
    <x v="285"/>
    <s v="WAS"/>
    <s v="IND"/>
    <s v="L"/>
    <d v="1899-12-30T15:16:00"/>
    <n v="1"/>
    <n v="4"/>
    <n v="0.25"/>
    <n v="0"/>
    <n v="2"/>
    <n v="0"/>
    <n v="3"/>
    <n v="4"/>
    <n v="0.75"/>
    <n v="1"/>
    <n v="0"/>
    <n v="1"/>
    <n v="2"/>
    <n v="0"/>
    <n v="1"/>
    <n v="2"/>
    <n v="1"/>
    <n v="5"/>
    <n v="-19"/>
    <n v="2.6"/>
    <d v="2025-11-28T00:00:00"/>
    <m/>
    <m/>
    <m/>
    <n v="15.266666666666666"/>
  </r>
  <r>
    <x v="300"/>
    <s v="SAS"/>
    <s v="DEN"/>
    <s v="W"/>
    <d v="1899-12-30T05:51:00"/>
    <n v="1"/>
    <n v="3"/>
    <n v="0.33300000000000002"/>
    <n v="1"/>
    <n v="2"/>
    <n v="0.5"/>
    <n v="0"/>
    <n v="0"/>
    <m/>
    <n v="0"/>
    <n v="2"/>
    <n v="2"/>
    <n v="0"/>
    <n v="1"/>
    <n v="0"/>
    <n v="0"/>
    <n v="1"/>
    <n v="3"/>
    <n v="1"/>
    <n v="2.5"/>
    <d v="2025-11-28T00:00:00"/>
    <m/>
    <m/>
    <m/>
    <n v="5.85"/>
  </r>
  <r>
    <x v="293"/>
    <s v="BRK"/>
    <s v="PHI"/>
    <s v="L"/>
    <d v="1899-12-30T20:36:00"/>
    <n v="1"/>
    <n v="2"/>
    <n v="0.5"/>
    <n v="0"/>
    <n v="0"/>
    <m/>
    <n v="2"/>
    <n v="2"/>
    <n v="1"/>
    <n v="0"/>
    <n v="1"/>
    <n v="1"/>
    <n v="1"/>
    <n v="0"/>
    <n v="0"/>
    <n v="1"/>
    <n v="2"/>
    <n v="4"/>
    <n v="-4"/>
    <n v="2.2000000000000002"/>
    <d v="2025-11-28T00:00:00"/>
    <m/>
    <m/>
    <m/>
    <n v="20.599999999999998"/>
  </r>
  <r>
    <x v="214"/>
    <s v="LAC"/>
    <s v="MEM"/>
    <s v="L"/>
    <d v="1899-12-30T16:27:00"/>
    <n v="2"/>
    <n v="7"/>
    <n v="0.28599999999999998"/>
    <n v="1"/>
    <n v="6"/>
    <n v="0.16700000000000001"/>
    <n v="0"/>
    <n v="0"/>
    <m/>
    <n v="0"/>
    <n v="0"/>
    <n v="0"/>
    <n v="0"/>
    <n v="2"/>
    <n v="0"/>
    <n v="0"/>
    <n v="2"/>
    <n v="5"/>
    <n v="-6"/>
    <n v="2.1"/>
    <d v="2025-11-28T00:00:00"/>
    <m/>
    <m/>
    <m/>
    <n v="16.45"/>
  </r>
  <r>
    <x v="75"/>
    <s v="WAS"/>
    <s v="IND"/>
    <s v="L"/>
    <d v="1899-12-31T02:32:00"/>
    <n v="2"/>
    <n v="6"/>
    <n v="0.33300000000000002"/>
    <n v="1"/>
    <n v="3"/>
    <n v="0.33300000000000002"/>
    <n v="0"/>
    <n v="0"/>
    <m/>
    <n v="0"/>
    <n v="3"/>
    <n v="3"/>
    <n v="4"/>
    <n v="0"/>
    <n v="0"/>
    <n v="2"/>
    <n v="3"/>
    <n v="5"/>
    <n v="-14"/>
    <n v="2.1"/>
    <d v="2025-11-28T00:00:00"/>
    <m/>
    <m/>
    <m/>
    <n v="26.533333333333335"/>
  </r>
  <r>
    <x v="202"/>
    <s v="SAC"/>
    <s v="UTA"/>
    <s v="L"/>
    <d v="1899-12-30T12:58:00"/>
    <n v="1"/>
    <n v="3"/>
    <n v="0.33300000000000002"/>
    <n v="0"/>
    <n v="0"/>
    <m/>
    <n v="0"/>
    <n v="0"/>
    <m/>
    <n v="2"/>
    <n v="2"/>
    <n v="4"/>
    <n v="0"/>
    <n v="0"/>
    <n v="1"/>
    <n v="1"/>
    <n v="0"/>
    <n v="2"/>
    <n v="3"/>
    <n v="2"/>
    <d v="2025-11-28T00:00:00"/>
    <m/>
    <m/>
    <m/>
    <n v="12.966666666666665"/>
  </r>
  <r>
    <x v="322"/>
    <s v="IND"/>
    <s v="WAS"/>
    <s v="W"/>
    <d v="1899-12-30T05:48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4"/>
    <n v="2"/>
    <d v="2025-11-28T00:00:00"/>
    <m/>
    <m/>
    <m/>
    <n v="5.8"/>
  </r>
  <r>
    <x v="305"/>
    <s v="NYK"/>
    <s v="MIL"/>
    <s v="W"/>
    <d v="1899-12-30T06:09:00"/>
    <n v="1"/>
    <n v="2"/>
    <n v="0.5"/>
    <n v="1"/>
    <n v="2"/>
    <n v="0.5"/>
    <n v="0"/>
    <n v="0"/>
    <m/>
    <n v="0"/>
    <n v="1"/>
    <n v="1"/>
    <n v="1"/>
    <n v="0"/>
    <n v="0"/>
    <n v="1"/>
    <n v="0"/>
    <n v="3"/>
    <n v="-4"/>
    <n v="2"/>
    <d v="2025-11-28T00:00:00"/>
    <m/>
    <m/>
    <m/>
    <n v="6.1499999999999995"/>
  </r>
  <r>
    <x v="481"/>
    <s v="OKC"/>
    <s v="PHO"/>
    <s v="W"/>
    <d v="1899-12-30T07:11:00"/>
    <n v="1"/>
    <n v="3"/>
    <n v="0.33300000000000002"/>
    <n v="1"/>
    <n v="2"/>
    <n v="0.5"/>
    <n v="0"/>
    <n v="0"/>
    <m/>
    <n v="0"/>
    <n v="1"/>
    <n v="1"/>
    <n v="1"/>
    <n v="0"/>
    <n v="0"/>
    <n v="0"/>
    <n v="1"/>
    <n v="3"/>
    <n v="-3"/>
    <n v="1.9"/>
    <d v="2025-11-28T00:00:00"/>
    <m/>
    <m/>
    <m/>
    <n v="7.1833333333333336"/>
  </r>
  <r>
    <x v="215"/>
    <s v="CHI"/>
    <s v="CHO"/>
    <s v="L"/>
    <d v="1899-12-30T12:33:00"/>
    <n v="2"/>
    <n v="8"/>
    <n v="0.25"/>
    <n v="1"/>
    <n v="3"/>
    <n v="0.33300000000000002"/>
    <n v="0"/>
    <n v="0"/>
    <m/>
    <n v="3"/>
    <n v="2"/>
    <n v="5"/>
    <n v="0"/>
    <n v="0"/>
    <n v="0"/>
    <n v="1"/>
    <n v="0"/>
    <n v="5"/>
    <n v="-8"/>
    <n v="1.9"/>
    <d v="2025-11-28T00:00:00"/>
    <m/>
    <m/>
    <m/>
    <n v="12.55"/>
  </r>
  <r>
    <x v="221"/>
    <s v="LAC"/>
    <s v="MEM"/>
    <s v="L"/>
    <d v="1899-12-30T15:01:00"/>
    <n v="2"/>
    <n v="4"/>
    <n v="0.5"/>
    <n v="1"/>
    <n v="1"/>
    <n v="1"/>
    <n v="0"/>
    <n v="0"/>
    <m/>
    <n v="0"/>
    <n v="2"/>
    <n v="2"/>
    <n v="0"/>
    <n v="0"/>
    <n v="0"/>
    <n v="1"/>
    <n v="2"/>
    <n v="5"/>
    <n v="-2"/>
    <n v="1.8"/>
    <d v="2025-11-28T00:00:00"/>
    <m/>
    <m/>
    <m/>
    <n v="15.016666666666666"/>
  </r>
  <r>
    <x v="245"/>
    <s v="ATL"/>
    <s v="CLE"/>
    <s v="W"/>
    <d v="1899-12-30T15:44:00"/>
    <n v="1"/>
    <n v="3"/>
    <n v="0.33300000000000002"/>
    <n v="1"/>
    <n v="3"/>
    <n v="0.33300000000000002"/>
    <n v="0"/>
    <n v="0"/>
    <m/>
    <n v="0"/>
    <n v="0"/>
    <n v="0"/>
    <n v="2"/>
    <n v="0"/>
    <n v="0"/>
    <n v="1"/>
    <n v="0"/>
    <n v="3"/>
    <n v="-7"/>
    <n v="1.7"/>
    <d v="2025-11-28T00:00:00"/>
    <m/>
    <m/>
    <m/>
    <n v="15.733333333333334"/>
  </r>
  <r>
    <x v="436"/>
    <s v="CHI"/>
    <s v="CHO"/>
    <s v="L"/>
    <d v="1899-12-30T10:07:00"/>
    <n v="1"/>
    <n v="2"/>
    <n v="0.5"/>
    <n v="0"/>
    <n v="1"/>
    <n v="0"/>
    <n v="0"/>
    <n v="0"/>
    <m/>
    <n v="0"/>
    <n v="0"/>
    <n v="0"/>
    <n v="2"/>
    <n v="0"/>
    <n v="0"/>
    <n v="0"/>
    <n v="2"/>
    <n v="2"/>
    <n v="-18"/>
    <n v="1.6"/>
    <d v="2025-11-28T00:00:00"/>
    <m/>
    <m/>
    <m/>
    <n v="10.116666666666667"/>
  </r>
  <r>
    <x v="283"/>
    <s v="MIL"/>
    <s v="NYK"/>
    <s v="L"/>
    <d v="1899-12-30T23:30:00"/>
    <n v="1"/>
    <n v="2"/>
    <n v="0.5"/>
    <n v="1"/>
    <n v="2"/>
    <n v="0.5"/>
    <n v="2"/>
    <n v="2"/>
    <n v="1"/>
    <n v="0"/>
    <n v="0"/>
    <n v="0"/>
    <n v="0"/>
    <n v="0"/>
    <n v="0"/>
    <n v="2"/>
    <n v="1"/>
    <n v="5"/>
    <n v="0"/>
    <n v="1.6"/>
    <d v="2025-11-28T00:00:00"/>
    <m/>
    <m/>
    <m/>
    <n v="23.5"/>
  </r>
  <r>
    <x v="303"/>
    <s v="ORL"/>
    <s v="DET"/>
    <s v="W"/>
    <d v="1899-12-30T18:27:00"/>
    <n v="0"/>
    <n v="2"/>
    <n v="0"/>
    <n v="0"/>
    <n v="1"/>
    <n v="0"/>
    <n v="0"/>
    <n v="0"/>
    <m/>
    <n v="0"/>
    <n v="1"/>
    <n v="1"/>
    <n v="3"/>
    <n v="1"/>
    <n v="0"/>
    <n v="0"/>
    <n v="1"/>
    <n v="0"/>
    <n v="13"/>
    <n v="1.6"/>
    <d v="2025-11-28T00:00:00"/>
    <m/>
    <m/>
    <m/>
    <n v="18.450000000000003"/>
  </r>
  <r>
    <x v="371"/>
    <s v="DEN"/>
    <s v="SAS"/>
    <s v="L"/>
    <d v="1899-12-30T13:47:00"/>
    <n v="2"/>
    <n v="4"/>
    <n v="0.5"/>
    <n v="0"/>
    <n v="2"/>
    <n v="0"/>
    <n v="0"/>
    <n v="0"/>
    <m/>
    <n v="3"/>
    <n v="1"/>
    <n v="4"/>
    <n v="0"/>
    <n v="0"/>
    <n v="0"/>
    <n v="2"/>
    <n v="2"/>
    <n v="4"/>
    <n v="-13"/>
    <n v="1.6"/>
    <d v="2025-11-28T00:00:00"/>
    <m/>
    <m/>
    <m/>
    <n v="13.783333333333331"/>
  </r>
  <r>
    <x v="256"/>
    <s v="DET"/>
    <s v="ORL"/>
    <s v="L"/>
    <d v="1899-12-30T05:36:00"/>
    <n v="0"/>
    <n v="0"/>
    <m/>
    <n v="0"/>
    <n v="0"/>
    <m/>
    <n v="1"/>
    <n v="2"/>
    <n v="0.5"/>
    <n v="0"/>
    <n v="1"/>
    <n v="1"/>
    <n v="0"/>
    <n v="0"/>
    <n v="1"/>
    <n v="0"/>
    <n v="0"/>
    <n v="1"/>
    <n v="-5"/>
    <n v="1.6"/>
    <d v="2025-11-28T00:00:00"/>
    <m/>
    <m/>
    <m/>
    <n v="5.6"/>
  </r>
  <r>
    <x v="144"/>
    <s v="CHI"/>
    <s v="CHO"/>
    <s v="L"/>
    <d v="1899-12-30T23:24:00"/>
    <n v="2"/>
    <n v="7"/>
    <n v="0.28599999999999998"/>
    <n v="1"/>
    <n v="2"/>
    <n v="0.5"/>
    <n v="0"/>
    <n v="0"/>
    <m/>
    <n v="1"/>
    <n v="1"/>
    <n v="2"/>
    <n v="2"/>
    <n v="0"/>
    <n v="0"/>
    <n v="1"/>
    <n v="2"/>
    <n v="5"/>
    <n v="-21"/>
    <n v="1.5"/>
    <d v="2025-11-28T00:00:00"/>
    <m/>
    <m/>
    <m/>
    <n v="23.4"/>
  </r>
  <r>
    <x v="432"/>
    <s v="PHI"/>
    <s v="BRK"/>
    <s v="W"/>
    <d v="1899-12-30T11:10:00"/>
    <n v="0"/>
    <n v="0"/>
    <m/>
    <n v="0"/>
    <n v="0"/>
    <m/>
    <n v="0"/>
    <n v="0"/>
    <m/>
    <n v="0"/>
    <n v="0"/>
    <n v="0"/>
    <n v="2"/>
    <n v="0"/>
    <n v="0"/>
    <n v="0"/>
    <n v="0"/>
    <n v="0"/>
    <n v="10"/>
    <n v="1.4"/>
    <d v="2025-11-28T00:00:00"/>
    <m/>
    <m/>
    <m/>
    <n v="11.166666666666668"/>
  </r>
  <r>
    <x v="445"/>
    <s v="SAC"/>
    <s v="UTA"/>
    <s v="L"/>
    <d v="1899-12-30T19:12:00"/>
    <n v="1"/>
    <n v="6"/>
    <n v="0.16700000000000001"/>
    <n v="0"/>
    <n v="0"/>
    <m/>
    <n v="0"/>
    <n v="2"/>
    <n v="0"/>
    <n v="2"/>
    <n v="4"/>
    <n v="6"/>
    <n v="1"/>
    <n v="0"/>
    <n v="2"/>
    <n v="0"/>
    <n v="2"/>
    <n v="2"/>
    <n v="-20"/>
    <n v="1.3"/>
    <d v="2025-11-28T00:00:00"/>
    <m/>
    <m/>
    <m/>
    <n v="19.200000000000003"/>
  </r>
  <r>
    <x v="95"/>
    <s v="SAC"/>
    <s v="UTA"/>
    <s v="L"/>
    <d v="1899-12-30T20:40:00"/>
    <n v="2"/>
    <n v="7"/>
    <n v="0.28599999999999998"/>
    <n v="1"/>
    <n v="4"/>
    <n v="0.25"/>
    <n v="0"/>
    <n v="0"/>
    <m/>
    <n v="0"/>
    <n v="2"/>
    <n v="2"/>
    <n v="0"/>
    <n v="1"/>
    <n v="0"/>
    <n v="1"/>
    <n v="1"/>
    <n v="5"/>
    <n v="-26"/>
    <n v="1.1000000000000001"/>
    <d v="2025-11-28T00:00:00"/>
    <m/>
    <m/>
    <m/>
    <n v="20.666666666666668"/>
  </r>
  <r>
    <x v="277"/>
    <s v="WAS"/>
    <s v="IND"/>
    <s v="L"/>
    <d v="1899-12-30T11:12:00"/>
    <n v="0"/>
    <n v="1"/>
    <n v="0"/>
    <n v="0"/>
    <n v="1"/>
    <n v="0"/>
    <n v="0"/>
    <n v="0"/>
    <m/>
    <n v="0"/>
    <n v="2"/>
    <n v="2"/>
    <n v="0"/>
    <n v="1"/>
    <n v="0"/>
    <n v="0"/>
    <n v="0"/>
    <n v="0"/>
    <n v="-2"/>
    <n v="0.9"/>
    <d v="2025-11-28T00:00:00"/>
    <m/>
    <m/>
    <m/>
    <n v="11.2"/>
  </r>
  <r>
    <x v="178"/>
    <s v="CLE"/>
    <s v="ATL"/>
    <s v="L"/>
    <d v="1899-12-30T09:56:00"/>
    <n v="0"/>
    <n v="1"/>
    <n v="0"/>
    <n v="0"/>
    <n v="1"/>
    <n v="0"/>
    <n v="0"/>
    <n v="0"/>
    <m/>
    <n v="2"/>
    <n v="1"/>
    <n v="3"/>
    <n v="1"/>
    <n v="0"/>
    <n v="0"/>
    <n v="0"/>
    <n v="2"/>
    <n v="0"/>
    <n v="15"/>
    <n v="0.9"/>
    <d v="2025-11-28T00:00:00"/>
    <m/>
    <m/>
    <m/>
    <n v="9.9333333333333336"/>
  </r>
  <r>
    <x v="434"/>
    <s v="PHI"/>
    <s v="BRK"/>
    <s v="W"/>
    <d v="1899-12-30T07:27:00"/>
    <n v="0"/>
    <n v="0"/>
    <m/>
    <n v="0"/>
    <n v="0"/>
    <m/>
    <n v="2"/>
    <n v="2"/>
    <n v="1"/>
    <n v="0"/>
    <n v="0"/>
    <n v="0"/>
    <n v="0"/>
    <n v="0"/>
    <n v="0"/>
    <n v="0"/>
    <n v="3"/>
    <n v="2"/>
    <n v="-8"/>
    <n v="0.8"/>
    <d v="2025-11-28T00:00:00"/>
    <m/>
    <m/>
    <m/>
    <n v="7.45"/>
  </r>
  <r>
    <x v="272"/>
    <s v="NYK"/>
    <s v="MIL"/>
    <s v="W"/>
    <d v="1899-12-30T21:52:00"/>
    <n v="2"/>
    <n v="13"/>
    <n v="0.154"/>
    <n v="0"/>
    <n v="5"/>
    <n v="0"/>
    <n v="2"/>
    <n v="2"/>
    <n v="1"/>
    <n v="3"/>
    <n v="1"/>
    <n v="4"/>
    <n v="3"/>
    <n v="0"/>
    <n v="0"/>
    <n v="1"/>
    <n v="1"/>
    <n v="6"/>
    <n v="9"/>
    <n v="0.8"/>
    <d v="2025-11-28T00:00:00"/>
    <m/>
    <m/>
    <m/>
    <n v="21.866666666666667"/>
  </r>
  <r>
    <x v="282"/>
    <s v="PHI"/>
    <s v="BRK"/>
    <s v="W"/>
    <d v="1899-12-30T16:09:00"/>
    <n v="1"/>
    <n v="7"/>
    <n v="0.14299999999999999"/>
    <n v="1"/>
    <n v="4"/>
    <n v="0.25"/>
    <n v="1"/>
    <n v="2"/>
    <n v="0.5"/>
    <n v="0"/>
    <n v="0"/>
    <n v="0"/>
    <n v="1"/>
    <n v="2"/>
    <n v="0"/>
    <n v="1"/>
    <n v="1"/>
    <n v="4"/>
    <n v="-9"/>
    <n v="0.4"/>
    <d v="2025-11-28T00:00:00"/>
    <m/>
    <m/>
    <m/>
    <n v="16.150000000000002"/>
  </r>
  <r>
    <x v="289"/>
    <s v="DAL"/>
    <s v="LAL"/>
    <s v="L"/>
    <d v="1899-12-30T01:10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5-11-28T00:00:00"/>
    <m/>
    <m/>
    <m/>
    <n v="1.1666666666666667"/>
  </r>
  <r>
    <x v="301"/>
    <s v="ATL"/>
    <s v="CLE"/>
    <s v="W"/>
    <d v="1899-12-30T08:59:00"/>
    <n v="0"/>
    <n v="1"/>
    <n v="0"/>
    <n v="0"/>
    <n v="1"/>
    <n v="0"/>
    <n v="0"/>
    <n v="0"/>
    <m/>
    <n v="0"/>
    <n v="0"/>
    <n v="0"/>
    <n v="2"/>
    <n v="0"/>
    <n v="0"/>
    <n v="0"/>
    <n v="1"/>
    <n v="0"/>
    <n v="-7"/>
    <n v="0.3"/>
    <d v="2025-11-28T00:00:00"/>
    <m/>
    <m/>
    <m/>
    <n v="8.9833333333333343"/>
  </r>
  <r>
    <x v="196"/>
    <s v="SAC"/>
    <s v="UTA"/>
    <s v="L"/>
    <d v="1899-12-30T05:41:00"/>
    <n v="0"/>
    <n v="0"/>
    <m/>
    <n v="0"/>
    <n v="0"/>
    <m/>
    <n v="0"/>
    <n v="0"/>
    <m/>
    <n v="0"/>
    <n v="2"/>
    <n v="2"/>
    <n v="0"/>
    <n v="0"/>
    <n v="0"/>
    <n v="0"/>
    <n v="1"/>
    <n v="0"/>
    <n v="-12"/>
    <n v="0.2"/>
    <d v="2025-11-28T00:00:00"/>
    <m/>
    <m/>
    <m/>
    <n v="5.6833333333333336"/>
  </r>
  <r>
    <x v="278"/>
    <s v="DET"/>
    <s v="ORL"/>
    <s v="L"/>
    <d v="1899-12-30T10:23:00"/>
    <n v="0"/>
    <n v="2"/>
    <n v="0"/>
    <n v="0"/>
    <n v="1"/>
    <n v="0"/>
    <n v="0"/>
    <n v="0"/>
    <m/>
    <n v="1"/>
    <n v="1"/>
    <n v="2"/>
    <n v="0"/>
    <n v="1"/>
    <n v="2"/>
    <n v="1"/>
    <n v="2"/>
    <n v="0"/>
    <n v="-10"/>
    <n v="0.2"/>
    <d v="2025-11-28T00:00:00"/>
    <m/>
    <m/>
    <m/>
    <n v="10.383333333333333"/>
  </r>
  <r>
    <x v="87"/>
    <s v="MIL"/>
    <s v="NYK"/>
    <s v="L"/>
    <d v="1899-12-31T00:56:00"/>
    <n v="1"/>
    <n v="4"/>
    <n v="0.25"/>
    <n v="1"/>
    <n v="4"/>
    <n v="0.25"/>
    <n v="0"/>
    <n v="0"/>
    <m/>
    <n v="0"/>
    <n v="0"/>
    <n v="0"/>
    <n v="1"/>
    <n v="0"/>
    <n v="0"/>
    <n v="0"/>
    <n v="3"/>
    <n v="3"/>
    <n v="-6"/>
    <n v="0.1"/>
    <d v="2025-11-28T00:00:00"/>
    <m/>
    <m/>
    <m/>
    <n v="24.933333333333337"/>
  </r>
  <r>
    <x v="262"/>
    <s v="DAL"/>
    <s v="LAL"/>
    <s v="L"/>
    <d v="1899-12-30T01:1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1-28T00:00:00"/>
    <m/>
    <m/>
    <m/>
    <n v="1.1666666666666667"/>
  </r>
  <r>
    <x v="292"/>
    <s v="DAL"/>
    <s v="LAL"/>
    <s v="L"/>
    <d v="1899-12-30T01:1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1-28T00:00:00"/>
    <m/>
    <m/>
    <m/>
    <n v="1.1666666666666667"/>
  </r>
  <r>
    <x v="384"/>
    <s v="CHO"/>
    <s v="CHI"/>
    <s v="W"/>
    <d v="1899-12-30T04:08:00"/>
    <n v="0"/>
    <n v="0"/>
    <m/>
    <n v="0"/>
    <n v="0"/>
    <m/>
    <n v="0"/>
    <n v="0"/>
    <m/>
    <n v="0"/>
    <n v="0"/>
    <n v="0"/>
    <n v="0"/>
    <n v="0"/>
    <n v="0"/>
    <n v="0"/>
    <n v="0"/>
    <n v="0"/>
    <n v="7"/>
    <n v="0"/>
    <d v="2025-11-28T00:00:00"/>
    <m/>
    <m/>
    <m/>
    <n v="4.1333333333333329"/>
  </r>
  <r>
    <x v="439"/>
    <s v="WAS"/>
    <s v="IND"/>
    <s v="L"/>
    <d v="1899-12-30T06:45:00"/>
    <n v="0"/>
    <n v="1"/>
    <n v="0"/>
    <n v="0"/>
    <n v="0"/>
    <m/>
    <n v="0"/>
    <n v="0"/>
    <m/>
    <n v="0"/>
    <n v="1"/>
    <n v="1"/>
    <n v="0"/>
    <n v="0"/>
    <n v="1"/>
    <n v="0"/>
    <n v="1"/>
    <n v="0"/>
    <n v="-6"/>
    <n v="-0.1"/>
    <d v="2025-11-28T00:00:00"/>
    <m/>
    <m/>
    <m/>
    <n v="6.75"/>
  </r>
  <r>
    <x v="117"/>
    <s v="UTA"/>
    <s v="SAC"/>
    <s v="W"/>
    <d v="1899-12-30T08:37:00"/>
    <n v="0"/>
    <n v="1"/>
    <n v="0"/>
    <n v="0"/>
    <n v="1"/>
    <n v="0"/>
    <n v="0"/>
    <n v="0"/>
    <m/>
    <n v="0"/>
    <n v="1"/>
    <n v="1"/>
    <n v="1"/>
    <n v="1"/>
    <n v="0"/>
    <n v="1"/>
    <n v="1"/>
    <n v="0"/>
    <n v="4"/>
    <n v="-0.1"/>
    <d v="2025-11-28T00:00:00"/>
    <m/>
    <m/>
    <m/>
    <n v="8.6166666666666671"/>
  </r>
  <r>
    <x v="78"/>
    <s v="MEM"/>
    <s v="LAC"/>
    <s v="W"/>
    <d v="1899-12-31T06:44:00"/>
    <n v="3"/>
    <n v="10"/>
    <n v="0.3"/>
    <n v="1"/>
    <n v="4"/>
    <n v="0.25"/>
    <n v="0"/>
    <n v="0"/>
    <m/>
    <n v="0"/>
    <n v="4"/>
    <n v="4"/>
    <n v="1"/>
    <n v="0"/>
    <n v="0"/>
    <n v="2"/>
    <n v="3"/>
    <n v="7"/>
    <n v="-4"/>
    <n v="-0.1"/>
    <d v="2025-11-28T00:00:00"/>
    <m/>
    <m/>
    <m/>
    <n v="30.733333333333331"/>
  </r>
  <r>
    <x v="372"/>
    <s v="IND"/>
    <s v="WAS"/>
    <s v="W"/>
    <d v="1899-12-30T05:48:00"/>
    <n v="0"/>
    <n v="2"/>
    <n v="0"/>
    <n v="0"/>
    <n v="1"/>
    <n v="0"/>
    <n v="0"/>
    <n v="0"/>
    <m/>
    <n v="0"/>
    <n v="2"/>
    <n v="2"/>
    <n v="1"/>
    <n v="0"/>
    <n v="0"/>
    <n v="0"/>
    <n v="0"/>
    <n v="0"/>
    <n v="4"/>
    <n v="-0.1"/>
    <d v="2025-11-28T00:00:00"/>
    <m/>
    <m/>
    <m/>
    <n v="5.8"/>
  </r>
  <r>
    <x v="288"/>
    <s v="PHO"/>
    <s v="OKC"/>
    <s v="L"/>
    <d v="1899-12-30T12:10:00"/>
    <n v="0"/>
    <n v="2"/>
    <n v="0"/>
    <n v="0"/>
    <n v="1"/>
    <n v="0"/>
    <n v="0"/>
    <n v="0"/>
    <m/>
    <n v="1"/>
    <n v="1"/>
    <n v="2"/>
    <n v="0"/>
    <n v="0"/>
    <n v="1"/>
    <n v="0"/>
    <n v="1"/>
    <n v="0"/>
    <n v="3"/>
    <n v="-0.1"/>
    <d v="2025-11-28T00:00:00"/>
    <m/>
    <m/>
    <m/>
    <n v="12.166666666666666"/>
  </r>
  <r>
    <x v="107"/>
    <s v="CHO"/>
    <s v="CHI"/>
    <s v="W"/>
    <d v="1899-12-30T14:23:00"/>
    <n v="2"/>
    <n v="5"/>
    <n v="0.4"/>
    <n v="1"/>
    <n v="4"/>
    <n v="0.25"/>
    <n v="0"/>
    <n v="0"/>
    <m/>
    <n v="0"/>
    <n v="1"/>
    <n v="1"/>
    <n v="0"/>
    <n v="0"/>
    <n v="0"/>
    <n v="2"/>
    <n v="2"/>
    <n v="5"/>
    <n v="-6"/>
    <n v="-0.2"/>
    <d v="2025-11-28T00:00:00"/>
    <m/>
    <m/>
    <m/>
    <n v="14.383333333333333"/>
  </r>
  <r>
    <x v="343"/>
    <s v="DET"/>
    <s v="ORL"/>
    <s v="L"/>
    <d v="1899-12-30T08:20:00"/>
    <n v="0"/>
    <n v="2"/>
    <n v="0"/>
    <n v="0"/>
    <n v="1"/>
    <n v="0"/>
    <n v="0"/>
    <n v="0"/>
    <m/>
    <n v="0"/>
    <n v="1"/>
    <n v="1"/>
    <n v="1"/>
    <n v="0"/>
    <n v="0"/>
    <n v="0"/>
    <n v="0"/>
    <n v="0"/>
    <n v="-7"/>
    <n v="-0.4"/>
    <d v="2025-11-28T00:00:00"/>
    <m/>
    <m/>
    <m/>
    <n v="8.3333333333333321"/>
  </r>
  <r>
    <x v="166"/>
    <s v="BRK"/>
    <s v="PHI"/>
    <s v="L"/>
    <d v="1899-12-30T10:09:00"/>
    <n v="1"/>
    <n v="4"/>
    <n v="0.25"/>
    <n v="1"/>
    <n v="1"/>
    <n v="1"/>
    <n v="0"/>
    <n v="0"/>
    <m/>
    <n v="2"/>
    <n v="1"/>
    <n v="3"/>
    <n v="0"/>
    <n v="0"/>
    <n v="0"/>
    <n v="2"/>
    <n v="2"/>
    <n v="3"/>
    <n v="-4"/>
    <n v="-0.5"/>
    <d v="2025-11-28T00:00:00"/>
    <m/>
    <m/>
    <m/>
    <n v="10.15"/>
  </r>
  <r>
    <x v="320"/>
    <s v="DEN"/>
    <s v="SAS"/>
    <s v="L"/>
    <d v="1899-12-30T19:19:00"/>
    <n v="1"/>
    <n v="8"/>
    <n v="0.125"/>
    <n v="0"/>
    <n v="2"/>
    <n v="0"/>
    <n v="1"/>
    <n v="2"/>
    <n v="0.5"/>
    <n v="1"/>
    <n v="3"/>
    <n v="4"/>
    <n v="1"/>
    <n v="0"/>
    <n v="0"/>
    <n v="0"/>
    <n v="1"/>
    <n v="3"/>
    <n v="-6"/>
    <n v="-0.7"/>
    <d v="2025-11-28T00:00:00"/>
    <m/>
    <m/>
    <m/>
    <n v="19.316666666666666"/>
  </r>
  <r>
    <x v="302"/>
    <s v="WAS"/>
    <s v="IND"/>
    <s v="L"/>
    <d v="1899-12-30T03:1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3"/>
    <n v="-0.7"/>
    <d v="2025-11-28T00:00:00"/>
    <m/>
    <m/>
    <m/>
    <n v="3.3000000000000003"/>
  </r>
  <r>
    <x v="76"/>
    <s v="DET"/>
    <s v="ORL"/>
    <s v="L"/>
    <d v="1899-12-30T08:46:00"/>
    <n v="0"/>
    <n v="0"/>
    <m/>
    <n v="0"/>
    <n v="0"/>
    <m/>
    <n v="0"/>
    <n v="0"/>
    <m/>
    <n v="0"/>
    <n v="0"/>
    <n v="0"/>
    <n v="1"/>
    <n v="0"/>
    <n v="0"/>
    <n v="1"/>
    <n v="1"/>
    <n v="0"/>
    <n v="-16"/>
    <n v="-0.7"/>
    <d v="2025-11-28T00:00:00"/>
    <m/>
    <m/>
    <m/>
    <n v="8.7666666666666657"/>
  </r>
  <r>
    <x v="27"/>
    <s v="LAL"/>
    <s v="DAL"/>
    <s v="W"/>
    <d v="1899-12-30T13:32:00"/>
    <n v="0"/>
    <n v="0"/>
    <m/>
    <n v="0"/>
    <n v="0"/>
    <m/>
    <n v="0"/>
    <n v="0"/>
    <m/>
    <n v="0"/>
    <n v="2"/>
    <n v="2"/>
    <n v="0"/>
    <n v="0"/>
    <n v="0"/>
    <n v="1"/>
    <n v="1"/>
    <n v="0"/>
    <n v="-5"/>
    <n v="-0.8"/>
    <d v="2025-11-28T00:00:00"/>
    <m/>
    <m/>
    <m/>
    <n v="13.533333333333333"/>
  </r>
  <r>
    <x v="368"/>
    <s v="CHI"/>
    <s v="CHO"/>
    <s v="L"/>
    <d v="1899-12-30T02:17:00"/>
    <n v="0"/>
    <n v="0"/>
    <m/>
    <n v="0"/>
    <n v="0"/>
    <m/>
    <n v="0"/>
    <n v="0"/>
    <m/>
    <n v="0"/>
    <n v="0"/>
    <n v="0"/>
    <n v="0"/>
    <n v="0"/>
    <n v="0"/>
    <n v="0"/>
    <n v="2"/>
    <n v="0"/>
    <n v="-4"/>
    <n v="-0.8"/>
    <d v="2025-11-28T00:00:00"/>
    <m/>
    <m/>
    <m/>
    <n v="2.2833333333333332"/>
  </r>
  <r>
    <x v="168"/>
    <s v="SAC"/>
    <s v="UTA"/>
    <s v="L"/>
    <d v="1899-12-30T07:27:00"/>
    <n v="0"/>
    <n v="2"/>
    <n v="0"/>
    <n v="0"/>
    <n v="2"/>
    <n v="0"/>
    <n v="2"/>
    <n v="4"/>
    <n v="0.5"/>
    <n v="0"/>
    <n v="0"/>
    <n v="0"/>
    <n v="0"/>
    <n v="0"/>
    <n v="0"/>
    <n v="0"/>
    <n v="2"/>
    <n v="2"/>
    <n v="-20"/>
    <n v="-1"/>
    <d v="2025-11-28T00:00:00"/>
    <m/>
    <m/>
    <m/>
    <n v="7.45"/>
  </r>
  <r>
    <x v="267"/>
    <s v="WAS"/>
    <s v="IND"/>
    <s v="L"/>
    <d v="1899-12-30T05:48:00"/>
    <n v="0"/>
    <n v="1"/>
    <n v="0"/>
    <n v="0"/>
    <n v="1"/>
    <n v="0"/>
    <n v="0"/>
    <n v="0"/>
    <m/>
    <n v="0"/>
    <n v="1"/>
    <n v="1"/>
    <n v="0"/>
    <n v="0"/>
    <n v="0"/>
    <n v="1"/>
    <n v="0"/>
    <n v="0"/>
    <n v="-4"/>
    <n v="-1.4"/>
    <d v="2025-11-28T00:00:00"/>
    <m/>
    <m/>
    <m/>
    <n v="5.8"/>
  </r>
  <r>
    <x v="474"/>
    <s v="DET"/>
    <s v="ORL"/>
    <s v="L"/>
    <d v="1899-12-30T10:11:00"/>
    <n v="1"/>
    <n v="2"/>
    <n v="0.5"/>
    <n v="1"/>
    <n v="1"/>
    <n v="1"/>
    <n v="0"/>
    <n v="0"/>
    <m/>
    <n v="0"/>
    <n v="0"/>
    <n v="0"/>
    <n v="0"/>
    <n v="0"/>
    <n v="0"/>
    <n v="3"/>
    <n v="2"/>
    <n v="3"/>
    <n v="-19"/>
    <n v="-1.8"/>
    <d v="2025-11-28T00:00:00"/>
    <m/>
    <m/>
    <m/>
    <n v="10.183333333333334"/>
  </r>
  <r>
    <x v="452"/>
    <s v="LAL"/>
    <s v="DAL"/>
    <s v="W"/>
    <d v="1899-12-30T03:40:00"/>
    <n v="0"/>
    <n v="1"/>
    <n v="0"/>
    <n v="0"/>
    <n v="1"/>
    <n v="0"/>
    <n v="0"/>
    <n v="0"/>
    <m/>
    <n v="0"/>
    <n v="0"/>
    <n v="0"/>
    <n v="0"/>
    <n v="1"/>
    <n v="0"/>
    <n v="1"/>
    <n v="3"/>
    <n v="0"/>
    <n v="-3"/>
    <n v="-1.9"/>
    <d v="2025-11-28T00:00:00"/>
    <m/>
    <m/>
    <m/>
    <n v="3.666666666666667"/>
  </r>
  <r>
    <x v="263"/>
    <s v="MIL"/>
    <s v="NYK"/>
    <s v="L"/>
    <d v="1899-12-30T17:37:00"/>
    <n v="1"/>
    <n v="7"/>
    <n v="0.14299999999999999"/>
    <n v="1"/>
    <n v="4"/>
    <n v="0.25"/>
    <n v="0"/>
    <n v="0"/>
    <m/>
    <n v="0"/>
    <n v="3"/>
    <n v="3"/>
    <n v="2"/>
    <n v="0"/>
    <n v="0"/>
    <n v="2"/>
    <n v="2"/>
    <n v="3"/>
    <n v="3"/>
    <n v="-2"/>
    <d v="2025-11-28T00:00:00"/>
    <m/>
    <m/>
    <m/>
    <n v="17.616666666666667"/>
  </r>
  <r>
    <x v="209"/>
    <s v="BRK"/>
    <s v="PHI"/>
    <s v="L"/>
    <d v="1899-12-30T10:16:00"/>
    <n v="0"/>
    <n v="4"/>
    <n v="0"/>
    <n v="0"/>
    <n v="3"/>
    <n v="0"/>
    <n v="0"/>
    <n v="0"/>
    <m/>
    <n v="0"/>
    <n v="0"/>
    <n v="0"/>
    <n v="1"/>
    <n v="0"/>
    <n v="0"/>
    <n v="0"/>
    <n v="0"/>
    <n v="0"/>
    <n v="-6"/>
    <n v="-2.1"/>
    <d v="2025-11-28T00:00:00"/>
    <m/>
    <m/>
    <m/>
    <n v="10.266666666666666"/>
  </r>
  <r>
    <x v="10"/>
    <s v="OKC"/>
    <s v="PHO"/>
    <s v="W"/>
    <d v="1899-12-30T04:41:00"/>
    <n v="0"/>
    <n v="3"/>
    <n v="0"/>
    <n v="0"/>
    <n v="1"/>
    <n v="0"/>
    <n v="0"/>
    <n v="0"/>
    <m/>
    <n v="0"/>
    <n v="0"/>
    <n v="0"/>
    <n v="1"/>
    <n v="0"/>
    <n v="0"/>
    <n v="1"/>
    <n v="0"/>
    <n v="0"/>
    <n v="-2"/>
    <n v="-2.4"/>
    <d v="2025-11-28T00:00:00"/>
    <m/>
    <m/>
    <m/>
    <n v="4.6833333333333336"/>
  </r>
  <r>
    <x v="73"/>
    <s v="BOS"/>
    <s v="MIN"/>
    <s v="L"/>
    <d v="1899-12-31T15:21:00"/>
    <n v="17"/>
    <n v="32"/>
    <n v="0.53100000000000003"/>
    <n v="5"/>
    <n v="11"/>
    <n v="0.45500000000000002"/>
    <n v="2"/>
    <n v="4"/>
    <n v="0.5"/>
    <n v="2"/>
    <n v="4"/>
    <n v="6"/>
    <n v="7"/>
    <n v="5"/>
    <n v="1"/>
    <n v="4"/>
    <n v="3"/>
    <n v="41"/>
    <n v="1"/>
    <n v="32.6"/>
    <d v="2025-11-29T00:00:00"/>
    <m/>
    <m/>
    <m/>
    <n v="39.35"/>
  </r>
  <r>
    <x v="112"/>
    <s v="MIA"/>
    <s v="DET"/>
    <s v="L"/>
    <d v="1899-12-31T12:52:00"/>
    <n v="10"/>
    <n v="15"/>
    <n v="0.66700000000000004"/>
    <n v="2"/>
    <n v="4"/>
    <n v="0.5"/>
    <n v="9"/>
    <n v="9"/>
    <n v="1"/>
    <n v="2"/>
    <n v="4"/>
    <n v="6"/>
    <n v="4"/>
    <n v="3"/>
    <n v="0"/>
    <n v="1"/>
    <n v="3"/>
    <n v="31"/>
    <n v="12"/>
    <n v="30.7"/>
    <d v="2025-11-29T00:00:00"/>
    <m/>
    <m/>
    <m/>
    <n v="36.866666666666667"/>
  </r>
  <r>
    <x v="47"/>
    <s v="MIN"/>
    <s v="BOS"/>
    <s v="W"/>
    <d v="1899-12-31T13:16:00"/>
    <n v="12"/>
    <n v="24"/>
    <n v="0.5"/>
    <n v="5"/>
    <n v="11"/>
    <n v="0.45500000000000002"/>
    <n v="10"/>
    <n v="11"/>
    <n v="0.90900000000000003"/>
    <n v="1"/>
    <n v="1"/>
    <n v="2"/>
    <n v="5"/>
    <n v="0"/>
    <n v="1"/>
    <n v="0"/>
    <n v="3"/>
    <n v="39"/>
    <n v="-1"/>
    <n v="30.6"/>
    <d v="2025-11-29T00:00:00"/>
    <m/>
    <m/>
    <m/>
    <n v="37.266666666666666"/>
  </r>
  <r>
    <x v="48"/>
    <s v="TOR"/>
    <s v="CHO"/>
    <s v="L"/>
    <d v="1899-12-31T15:20:00"/>
    <n v="11"/>
    <n v="16"/>
    <n v="0.68799999999999994"/>
    <n v="1"/>
    <n v="2"/>
    <n v="0.5"/>
    <n v="7"/>
    <n v="8"/>
    <n v="0.875"/>
    <n v="3"/>
    <n v="9"/>
    <n v="12"/>
    <n v="5"/>
    <n v="2"/>
    <n v="1"/>
    <n v="3"/>
    <n v="3"/>
    <n v="30"/>
    <n v="-6"/>
    <n v="29.6"/>
    <d v="2025-11-29T00:00:00"/>
    <m/>
    <m/>
    <m/>
    <n v="39.333333333333329"/>
  </r>
  <r>
    <x v="314"/>
    <s v="DEN"/>
    <s v="PHO"/>
    <s v="W"/>
    <d v="1899-12-31T07:24:00"/>
    <n v="7"/>
    <n v="7"/>
    <n v="1"/>
    <n v="2"/>
    <n v="2"/>
    <n v="1"/>
    <n v="10"/>
    <n v="11"/>
    <n v="0.90900000000000003"/>
    <n v="3"/>
    <n v="6"/>
    <n v="9"/>
    <n v="10"/>
    <n v="0"/>
    <n v="0"/>
    <n v="5"/>
    <n v="1"/>
    <n v="26"/>
    <n v="16"/>
    <n v="29"/>
    <d v="2025-11-29T00:00:00"/>
    <m/>
    <m/>
    <m/>
    <n v="31.4"/>
  </r>
  <r>
    <x v="43"/>
    <s v="MIL"/>
    <s v="BRK"/>
    <s v="W"/>
    <d v="1899-12-30T18:59:00"/>
    <n v="12"/>
    <n v="15"/>
    <n v="0.8"/>
    <n v="1"/>
    <n v="2"/>
    <n v="0.5"/>
    <n v="4"/>
    <n v="8"/>
    <n v="0.5"/>
    <n v="3"/>
    <n v="5"/>
    <n v="8"/>
    <n v="2"/>
    <n v="2"/>
    <n v="0"/>
    <n v="2"/>
    <n v="2"/>
    <n v="29"/>
    <n v="27"/>
    <n v="25.9"/>
    <d v="2025-11-29T00:00:00"/>
    <m/>
    <m/>
    <m/>
    <n v="18.983333333333334"/>
  </r>
  <r>
    <x v="62"/>
    <s v="CHO"/>
    <s v="TOR"/>
    <s v="W"/>
    <d v="1899-12-31T17:26:00"/>
    <n v="13"/>
    <n v="23"/>
    <n v="0.56499999999999995"/>
    <n v="2"/>
    <n v="8"/>
    <n v="0.25"/>
    <n v="7"/>
    <n v="9"/>
    <n v="0.77800000000000002"/>
    <n v="1"/>
    <n v="2"/>
    <n v="3"/>
    <n v="0"/>
    <n v="1"/>
    <n v="0"/>
    <n v="0"/>
    <n v="3"/>
    <n v="35"/>
    <n v="7"/>
    <n v="24.4"/>
    <d v="2025-11-29T00:00:00"/>
    <m/>
    <m/>
    <m/>
    <n v="41.433333333333337"/>
  </r>
  <r>
    <x v="2"/>
    <s v="GSW"/>
    <s v="NOP"/>
    <s v="W"/>
    <d v="1899-12-31T13:14:00"/>
    <n v="7"/>
    <n v="15"/>
    <n v="0.46700000000000003"/>
    <n v="0"/>
    <n v="2"/>
    <n v="0"/>
    <n v="10"/>
    <n v="14"/>
    <n v="0.71399999999999997"/>
    <n v="5"/>
    <n v="3"/>
    <n v="8"/>
    <n v="10"/>
    <n v="0"/>
    <n v="0"/>
    <n v="2"/>
    <n v="0"/>
    <n v="24"/>
    <n v="22"/>
    <n v="24.1"/>
    <d v="2025-11-29T00:00:00"/>
    <m/>
    <m/>
    <m/>
    <n v="37.233333333333334"/>
  </r>
  <r>
    <x v="238"/>
    <s v="DAL"/>
    <s v="LAC"/>
    <s v="W"/>
    <d v="1899-12-31T13:57:00"/>
    <n v="13"/>
    <n v="22"/>
    <n v="0.59099999999999997"/>
    <n v="0"/>
    <n v="3"/>
    <n v="0"/>
    <n v="9"/>
    <n v="11"/>
    <n v="0.81799999999999995"/>
    <n v="1"/>
    <n v="7"/>
    <n v="8"/>
    <n v="2"/>
    <n v="0"/>
    <n v="0"/>
    <n v="3"/>
    <n v="3"/>
    <n v="35"/>
    <n v="-5"/>
    <n v="24"/>
    <d v="2025-11-29T00:00:00"/>
    <m/>
    <m/>
    <m/>
    <n v="37.950000000000003"/>
  </r>
  <r>
    <x v="69"/>
    <s v="PHO"/>
    <s v="DEN"/>
    <s v="L"/>
    <d v="1899-12-31T11:18:00"/>
    <n v="5"/>
    <n v="11"/>
    <n v="0.45500000000000002"/>
    <n v="0"/>
    <n v="4"/>
    <n v="0"/>
    <n v="14"/>
    <n v="15"/>
    <n v="0.93300000000000005"/>
    <n v="1"/>
    <n v="3"/>
    <n v="4"/>
    <n v="7"/>
    <n v="1"/>
    <n v="0"/>
    <n v="1"/>
    <n v="3"/>
    <n v="24"/>
    <n v="-16"/>
    <n v="23.2"/>
    <d v="2025-11-29T00:00:00"/>
    <m/>
    <m/>
    <m/>
    <n v="35.300000000000004"/>
  </r>
  <r>
    <x v="89"/>
    <s v="LAC"/>
    <s v="DAL"/>
    <s v="L"/>
    <d v="1899-12-31T12:57:00"/>
    <n v="5"/>
    <n v="17"/>
    <n v="0.29399999999999998"/>
    <n v="2"/>
    <n v="6"/>
    <n v="0.33300000000000002"/>
    <n v="17"/>
    <n v="19"/>
    <n v="0.89500000000000002"/>
    <n v="0"/>
    <n v="8"/>
    <n v="8"/>
    <n v="11"/>
    <n v="0"/>
    <n v="1"/>
    <n v="7"/>
    <n v="1"/>
    <n v="29"/>
    <n v="-2"/>
    <n v="21.7"/>
    <d v="2025-11-29T00:00:00"/>
    <m/>
    <m/>
    <m/>
    <n v="36.950000000000003"/>
  </r>
  <r>
    <x v="105"/>
    <s v="BOS"/>
    <s v="MIN"/>
    <s v="L"/>
    <d v="1899-12-31T04:47:00"/>
    <n v="7"/>
    <n v="8"/>
    <n v="0.875"/>
    <n v="0"/>
    <n v="0"/>
    <m/>
    <n v="5"/>
    <n v="8"/>
    <n v="0.625"/>
    <n v="8"/>
    <n v="10"/>
    <n v="18"/>
    <n v="0"/>
    <n v="0"/>
    <n v="2"/>
    <n v="2"/>
    <n v="4"/>
    <n v="19"/>
    <n v="0"/>
    <n v="21.4"/>
    <d v="2025-11-29T00:00:00"/>
    <m/>
    <m/>
    <m/>
    <n v="28.783333333333335"/>
  </r>
  <r>
    <x v="185"/>
    <s v="LAC"/>
    <s v="DAL"/>
    <s v="L"/>
    <d v="1899-12-31T04:48:00"/>
    <n v="10"/>
    <n v="20"/>
    <n v="0.5"/>
    <n v="3"/>
    <n v="4"/>
    <n v="0.75"/>
    <n v="7"/>
    <n v="7"/>
    <n v="1"/>
    <n v="0"/>
    <n v="8"/>
    <n v="8"/>
    <n v="3"/>
    <n v="0"/>
    <n v="0"/>
    <n v="2"/>
    <n v="3"/>
    <n v="30"/>
    <n v="3"/>
    <n v="21.3"/>
    <d v="2025-11-29T00:00:00"/>
    <m/>
    <m/>
    <m/>
    <n v="28.799999999999997"/>
  </r>
  <r>
    <x v="311"/>
    <s v="IND"/>
    <s v="CHI"/>
    <s v="W"/>
    <d v="1899-12-31T12:18:00"/>
    <n v="11"/>
    <n v="23"/>
    <n v="0.47799999999999998"/>
    <n v="1"/>
    <n v="4"/>
    <n v="0.25"/>
    <n v="1"/>
    <n v="2"/>
    <n v="0.5"/>
    <n v="1"/>
    <n v="8"/>
    <n v="9"/>
    <n v="4"/>
    <n v="2"/>
    <n v="2"/>
    <n v="1"/>
    <n v="0"/>
    <n v="24"/>
    <n v="22"/>
    <n v="20.2"/>
    <d v="2025-11-29T00:00:00"/>
    <m/>
    <m/>
    <m/>
    <n v="36.299999999999997"/>
  </r>
  <r>
    <x v="119"/>
    <s v="LAC"/>
    <s v="DAL"/>
    <s v="L"/>
    <d v="1899-12-31T12:03:00"/>
    <n v="9"/>
    <n v="10"/>
    <n v="0.9"/>
    <n v="1"/>
    <n v="2"/>
    <n v="0.5"/>
    <n v="2"/>
    <n v="2"/>
    <n v="1"/>
    <n v="0"/>
    <n v="4"/>
    <n v="4"/>
    <n v="1"/>
    <n v="0"/>
    <n v="3"/>
    <n v="1"/>
    <n v="2"/>
    <n v="21"/>
    <n v="1"/>
    <n v="19.8"/>
    <d v="2025-11-29T00:00:00"/>
    <m/>
    <m/>
    <m/>
    <n v="36.050000000000004"/>
  </r>
  <r>
    <x v="148"/>
    <s v="DET"/>
    <s v="MIA"/>
    <s v="W"/>
    <d v="1899-12-31T06:36:00"/>
    <n v="10"/>
    <n v="12"/>
    <n v="0.83299999999999996"/>
    <n v="4"/>
    <n v="6"/>
    <n v="0.66700000000000004"/>
    <n v="2"/>
    <n v="4"/>
    <n v="0.5"/>
    <n v="1"/>
    <n v="3"/>
    <n v="4"/>
    <n v="2"/>
    <n v="0"/>
    <n v="0"/>
    <n v="3"/>
    <n v="3"/>
    <n v="26"/>
    <n v="-14"/>
    <n v="19.600000000000001"/>
    <d v="2025-11-29T00:00:00"/>
    <m/>
    <m/>
    <m/>
    <n v="30.599999999999998"/>
  </r>
  <r>
    <x v="257"/>
    <s v="DAL"/>
    <s v="LAC"/>
    <s v="W"/>
    <d v="1899-12-31T12:42:00"/>
    <n v="6"/>
    <n v="11"/>
    <n v="0.54500000000000004"/>
    <n v="2"/>
    <n v="6"/>
    <n v="0.33300000000000002"/>
    <n v="4"/>
    <n v="4"/>
    <n v="1"/>
    <n v="1"/>
    <n v="7"/>
    <n v="8"/>
    <n v="3"/>
    <n v="3"/>
    <n v="0"/>
    <n v="0"/>
    <n v="3"/>
    <n v="18"/>
    <n v="13"/>
    <n v="19.399999999999999"/>
    <d v="2025-11-29T00:00:00"/>
    <m/>
    <m/>
    <m/>
    <n v="36.699999999999996"/>
  </r>
  <r>
    <x v="55"/>
    <s v="MIA"/>
    <s v="DET"/>
    <s v="L"/>
    <d v="1899-12-31T09:02:00"/>
    <n v="9"/>
    <n v="16"/>
    <n v="0.56299999999999994"/>
    <n v="3"/>
    <n v="6"/>
    <n v="0.5"/>
    <n v="7"/>
    <n v="8"/>
    <n v="0.875"/>
    <n v="0"/>
    <n v="2"/>
    <n v="2"/>
    <n v="3"/>
    <n v="1"/>
    <n v="0"/>
    <n v="3"/>
    <n v="4"/>
    <n v="28"/>
    <n v="15"/>
    <n v="19.100000000000001"/>
    <d v="2025-11-29T00:00:00"/>
    <m/>
    <m/>
    <m/>
    <n v="33.033333333333331"/>
  </r>
  <r>
    <x v="177"/>
    <s v="CHO"/>
    <s v="TOR"/>
    <s v="W"/>
    <d v="1899-12-31T12:42:00"/>
    <n v="5"/>
    <n v="10"/>
    <n v="0.5"/>
    <n v="4"/>
    <n v="7"/>
    <n v="0.57099999999999995"/>
    <n v="6"/>
    <n v="6"/>
    <n v="1"/>
    <n v="0"/>
    <n v="6"/>
    <n v="6"/>
    <n v="4"/>
    <n v="2"/>
    <n v="0"/>
    <n v="2"/>
    <n v="3"/>
    <n v="20"/>
    <n v="3"/>
    <n v="18.399999999999999"/>
    <d v="2025-11-29T00:00:00"/>
    <m/>
    <m/>
    <m/>
    <n v="36.699999999999996"/>
  </r>
  <r>
    <x v="68"/>
    <s v="LAC"/>
    <s v="DAL"/>
    <s v="L"/>
    <d v="1899-12-31T13:53:00"/>
    <n v="8"/>
    <n v="12"/>
    <n v="0.66700000000000004"/>
    <n v="0"/>
    <n v="0"/>
    <m/>
    <n v="3"/>
    <n v="3"/>
    <n v="1"/>
    <n v="2"/>
    <n v="9"/>
    <n v="11"/>
    <n v="4"/>
    <n v="1"/>
    <n v="1"/>
    <n v="2"/>
    <n v="5"/>
    <n v="19"/>
    <n v="4"/>
    <n v="18.399999999999999"/>
    <d v="2025-11-29T00:00:00"/>
    <m/>
    <m/>
    <m/>
    <n v="37.883333333333333"/>
  </r>
  <r>
    <x v="49"/>
    <s v="NOP"/>
    <s v="GSW"/>
    <s v="L"/>
    <d v="1899-12-31T06:44:00"/>
    <n v="8"/>
    <n v="16"/>
    <n v="0.5"/>
    <n v="0"/>
    <n v="2"/>
    <n v="0"/>
    <n v="9"/>
    <n v="10"/>
    <n v="0.9"/>
    <n v="1"/>
    <n v="6"/>
    <n v="7"/>
    <n v="4"/>
    <n v="0"/>
    <n v="0"/>
    <n v="3"/>
    <n v="2"/>
    <n v="25"/>
    <n v="-3"/>
    <n v="18.100000000000001"/>
    <d v="2025-11-29T00:00:00"/>
    <m/>
    <m/>
    <m/>
    <n v="30.733333333333331"/>
  </r>
  <r>
    <x v="333"/>
    <s v="IND"/>
    <s v="CHI"/>
    <s v="W"/>
    <d v="1899-12-30T22:44:00"/>
    <n v="5"/>
    <n v="5"/>
    <n v="1"/>
    <n v="0"/>
    <n v="0"/>
    <m/>
    <n v="4"/>
    <n v="4"/>
    <n v="1"/>
    <n v="4"/>
    <n v="7"/>
    <n v="11"/>
    <n v="1"/>
    <n v="1"/>
    <n v="2"/>
    <n v="1"/>
    <n v="4"/>
    <n v="14"/>
    <n v="0"/>
    <n v="17.899999999999999"/>
    <d v="2025-11-29T00:00:00"/>
    <m/>
    <m/>
    <m/>
    <n v="22.733333333333334"/>
  </r>
  <r>
    <x v="127"/>
    <s v="PHO"/>
    <s v="DEN"/>
    <s v="L"/>
    <d v="1899-12-31T03:56:00"/>
    <n v="10"/>
    <n v="18"/>
    <n v="0.55600000000000005"/>
    <n v="2"/>
    <n v="6"/>
    <n v="0.33300000000000002"/>
    <n v="5"/>
    <n v="6"/>
    <n v="0.83299999999999996"/>
    <n v="1"/>
    <n v="2"/>
    <n v="3"/>
    <n v="2"/>
    <n v="1"/>
    <n v="0"/>
    <n v="2"/>
    <n v="5"/>
    <n v="27"/>
    <n v="-16"/>
    <n v="17.7"/>
    <d v="2025-11-29T00:00:00"/>
    <m/>
    <m/>
    <m/>
    <n v="27.933333333333337"/>
  </r>
  <r>
    <x v="237"/>
    <s v="DAL"/>
    <s v="LAC"/>
    <s v="W"/>
    <d v="1899-12-31T01:54:00"/>
    <n v="8"/>
    <n v="13"/>
    <n v="0.61499999999999999"/>
    <n v="6"/>
    <n v="10"/>
    <n v="0.6"/>
    <n v="1"/>
    <n v="2"/>
    <n v="0.5"/>
    <n v="0"/>
    <n v="3"/>
    <n v="3"/>
    <n v="1"/>
    <n v="0"/>
    <n v="0"/>
    <n v="0"/>
    <n v="2"/>
    <n v="23"/>
    <n v="15"/>
    <n v="17.5"/>
    <d v="2025-11-29T00:00:00"/>
    <m/>
    <m/>
    <m/>
    <n v="25.9"/>
  </r>
  <r>
    <x v="29"/>
    <s v="GSW"/>
    <s v="NOP"/>
    <s v="W"/>
    <d v="1899-12-31T01:03:00"/>
    <n v="9"/>
    <n v="14"/>
    <n v="0.64300000000000002"/>
    <n v="1"/>
    <n v="2"/>
    <n v="0.5"/>
    <n v="0"/>
    <n v="0"/>
    <m/>
    <n v="4"/>
    <n v="7"/>
    <n v="11"/>
    <n v="3"/>
    <n v="0"/>
    <n v="0"/>
    <n v="1"/>
    <n v="4"/>
    <n v="19"/>
    <n v="13"/>
    <n v="17.2"/>
    <d v="2025-11-29T00:00:00"/>
    <m/>
    <m/>
    <m/>
    <n v="25.049999999999997"/>
  </r>
  <r>
    <x v="121"/>
    <s v="CHO"/>
    <s v="TOR"/>
    <s v="W"/>
    <d v="1899-12-31T09:10:00"/>
    <n v="6"/>
    <n v="11"/>
    <n v="0.54500000000000004"/>
    <n v="2"/>
    <n v="5"/>
    <n v="0.4"/>
    <n v="4"/>
    <n v="4"/>
    <n v="1"/>
    <n v="0"/>
    <n v="1"/>
    <n v="1"/>
    <n v="5"/>
    <n v="3"/>
    <n v="1"/>
    <n v="3"/>
    <n v="0"/>
    <n v="18"/>
    <n v="23"/>
    <n v="17.2"/>
    <d v="2025-11-29T00:00:00"/>
    <m/>
    <m/>
    <m/>
    <n v="33.166666666666664"/>
  </r>
  <r>
    <x v="321"/>
    <s v="IND"/>
    <s v="CHI"/>
    <s v="W"/>
    <d v="1899-12-31T01:16:00"/>
    <n v="5"/>
    <n v="9"/>
    <n v="0.55600000000000005"/>
    <n v="4"/>
    <n v="8"/>
    <n v="0.5"/>
    <n v="0"/>
    <n v="0"/>
    <m/>
    <n v="1"/>
    <n v="7"/>
    <n v="8"/>
    <n v="2"/>
    <n v="0"/>
    <n v="4"/>
    <n v="0"/>
    <n v="0"/>
    <n v="14"/>
    <n v="2"/>
    <n v="16.7"/>
    <d v="2025-11-29T00:00:00"/>
    <m/>
    <m/>
    <m/>
    <n v="25.266666666666666"/>
  </r>
  <r>
    <x v="98"/>
    <s v="DET"/>
    <s v="MIA"/>
    <s v="W"/>
    <d v="1899-12-31T14:23:00"/>
    <n v="14"/>
    <n v="25"/>
    <n v="0.56000000000000005"/>
    <n v="1"/>
    <n v="5"/>
    <n v="0.2"/>
    <n v="0"/>
    <n v="1"/>
    <n v="0"/>
    <n v="1"/>
    <n v="3"/>
    <n v="4"/>
    <n v="8"/>
    <n v="2"/>
    <n v="1"/>
    <n v="8"/>
    <n v="5"/>
    <n v="29"/>
    <n v="2"/>
    <n v="16.600000000000001"/>
    <d v="2025-11-29T00:00:00"/>
    <m/>
    <m/>
    <m/>
    <n v="38.383333333333333"/>
  </r>
  <r>
    <x v="46"/>
    <s v="CHI"/>
    <s v="IND"/>
    <s v="L"/>
    <d v="1899-12-31T06:10:00"/>
    <n v="5"/>
    <n v="14"/>
    <n v="0.35699999999999998"/>
    <n v="2"/>
    <n v="5"/>
    <n v="0.4"/>
    <n v="4"/>
    <n v="4"/>
    <n v="1"/>
    <n v="3"/>
    <n v="5"/>
    <n v="8"/>
    <n v="6"/>
    <n v="1"/>
    <n v="0"/>
    <n v="0"/>
    <n v="1"/>
    <n v="16"/>
    <n v="-7"/>
    <n v="16.600000000000001"/>
    <d v="2025-11-29T00:00:00"/>
    <m/>
    <m/>
    <m/>
    <n v="30.166666666666664"/>
  </r>
  <r>
    <x v="319"/>
    <s v="DEN"/>
    <s v="PHO"/>
    <s v="W"/>
    <d v="1899-12-31T03:26:00"/>
    <n v="8"/>
    <n v="14"/>
    <n v="0.57099999999999995"/>
    <n v="7"/>
    <n v="11"/>
    <n v="0.63600000000000001"/>
    <n v="0"/>
    <n v="0"/>
    <m/>
    <n v="0"/>
    <n v="3"/>
    <n v="3"/>
    <n v="0"/>
    <n v="0"/>
    <n v="0"/>
    <n v="0"/>
    <n v="2"/>
    <n v="23"/>
    <n v="10"/>
    <n v="16.5"/>
    <d v="2025-11-29T00:00:00"/>
    <m/>
    <m/>
    <m/>
    <n v="27.43333333333333"/>
  </r>
  <r>
    <x v="440"/>
    <s v="BRK"/>
    <s v="MIL"/>
    <s v="L"/>
    <d v="1899-12-31T06:17:00"/>
    <n v="8"/>
    <n v="16"/>
    <n v="0.5"/>
    <n v="5"/>
    <n v="9"/>
    <n v="0.55600000000000005"/>
    <n v="1"/>
    <n v="1"/>
    <n v="1"/>
    <n v="1"/>
    <n v="3"/>
    <n v="4"/>
    <n v="4"/>
    <n v="0"/>
    <n v="1"/>
    <n v="2"/>
    <n v="2"/>
    <n v="22"/>
    <n v="-9"/>
    <n v="16.3"/>
    <d v="2025-11-29T00:00:00"/>
    <m/>
    <m/>
    <m/>
    <n v="30.283333333333335"/>
  </r>
  <r>
    <x v="147"/>
    <s v="TOR"/>
    <s v="CHO"/>
    <s v="L"/>
    <d v="1899-12-31T12:42:00"/>
    <n v="9"/>
    <n v="20"/>
    <n v="0.45"/>
    <n v="3"/>
    <n v="8"/>
    <n v="0.375"/>
    <n v="1"/>
    <n v="1"/>
    <n v="1"/>
    <n v="1"/>
    <n v="2"/>
    <n v="3"/>
    <n v="10"/>
    <n v="0"/>
    <n v="0"/>
    <n v="3"/>
    <n v="2"/>
    <n v="22"/>
    <n v="-5"/>
    <n v="16.100000000000001"/>
    <d v="2025-11-29T00:00:00"/>
    <m/>
    <m/>
    <m/>
    <n v="36.699999999999996"/>
  </r>
  <r>
    <x v="218"/>
    <s v="MIN"/>
    <s v="BOS"/>
    <s v="W"/>
    <d v="1899-12-31T10:10:00"/>
    <n v="5"/>
    <n v="9"/>
    <n v="0.55600000000000005"/>
    <n v="4"/>
    <n v="7"/>
    <n v="0.57099999999999995"/>
    <n v="1"/>
    <n v="2"/>
    <n v="0.5"/>
    <n v="0"/>
    <n v="3"/>
    <n v="3"/>
    <n v="8"/>
    <n v="1"/>
    <n v="0"/>
    <n v="1"/>
    <n v="2"/>
    <n v="15"/>
    <n v="10"/>
    <n v="16"/>
    <d v="2025-11-29T00:00:00"/>
    <m/>
    <m/>
    <m/>
    <n v="34.166666666666671"/>
  </r>
  <r>
    <x v="309"/>
    <s v="DET"/>
    <s v="MIA"/>
    <s v="W"/>
    <d v="1899-12-31T07:52:00"/>
    <n v="7"/>
    <n v="14"/>
    <n v="0.5"/>
    <n v="3"/>
    <n v="9"/>
    <n v="0.33300000000000002"/>
    <n v="1"/>
    <n v="1"/>
    <n v="1"/>
    <n v="0"/>
    <n v="5"/>
    <n v="5"/>
    <n v="5"/>
    <n v="1"/>
    <n v="1"/>
    <n v="1"/>
    <n v="2"/>
    <n v="18"/>
    <n v="17"/>
    <n v="15.9"/>
    <d v="2025-11-29T00:00:00"/>
    <m/>
    <m/>
    <m/>
    <n v="31.866666666666667"/>
  </r>
  <r>
    <x v="130"/>
    <s v="NOP"/>
    <s v="GSW"/>
    <s v="L"/>
    <d v="1899-12-31T13:37:00"/>
    <n v="7"/>
    <n v="17"/>
    <n v="0.41199999999999998"/>
    <n v="2"/>
    <n v="7"/>
    <n v="0.28599999999999998"/>
    <n v="5"/>
    <n v="8"/>
    <n v="0.625"/>
    <n v="1"/>
    <n v="6"/>
    <n v="7"/>
    <n v="3"/>
    <n v="1"/>
    <n v="1"/>
    <n v="1"/>
    <n v="2"/>
    <n v="21"/>
    <n v="-13"/>
    <n v="15.2"/>
    <d v="2025-11-29T00:00:00"/>
    <m/>
    <m/>
    <m/>
    <n v="37.616666666666667"/>
  </r>
  <r>
    <x v="158"/>
    <s v="MIL"/>
    <s v="BRK"/>
    <s v="W"/>
    <d v="1899-12-30T23:08:00"/>
    <n v="5"/>
    <n v="7"/>
    <n v="0.71399999999999997"/>
    <n v="5"/>
    <n v="7"/>
    <n v="0.71399999999999997"/>
    <n v="0"/>
    <n v="0"/>
    <m/>
    <n v="0"/>
    <n v="3"/>
    <n v="3"/>
    <n v="5"/>
    <n v="0"/>
    <n v="0"/>
    <n v="1"/>
    <n v="1"/>
    <n v="15"/>
    <n v="29"/>
    <n v="15.1"/>
    <d v="2025-11-29T00:00:00"/>
    <m/>
    <m/>
    <m/>
    <n v="23.133333333333333"/>
  </r>
  <r>
    <x v="120"/>
    <s v="TOR"/>
    <s v="CHO"/>
    <s v="L"/>
    <d v="1899-12-31T08:32:00"/>
    <n v="4"/>
    <n v="6"/>
    <n v="0.66700000000000004"/>
    <n v="0"/>
    <n v="0"/>
    <m/>
    <n v="0"/>
    <n v="0"/>
    <m/>
    <n v="5"/>
    <n v="6"/>
    <n v="11"/>
    <n v="9"/>
    <n v="2"/>
    <n v="1"/>
    <n v="3"/>
    <n v="4"/>
    <n v="8"/>
    <n v="-5"/>
    <n v="15.1"/>
    <d v="2025-11-29T00:00:00"/>
    <m/>
    <m/>
    <m/>
    <n v="32.533333333333331"/>
  </r>
  <r>
    <x v="476"/>
    <s v="MIA"/>
    <s v="DET"/>
    <s v="L"/>
    <d v="1899-12-31T08:17:00"/>
    <n v="6"/>
    <n v="17"/>
    <n v="0.35299999999999998"/>
    <n v="6"/>
    <n v="11"/>
    <n v="0.54500000000000004"/>
    <n v="6"/>
    <n v="6"/>
    <n v="1"/>
    <n v="0"/>
    <n v="4"/>
    <n v="4"/>
    <n v="2"/>
    <n v="0"/>
    <n v="1"/>
    <n v="2"/>
    <n v="2"/>
    <n v="24"/>
    <n v="-18"/>
    <n v="15"/>
    <d v="2025-11-29T00:00:00"/>
    <m/>
    <m/>
    <m/>
    <n v="32.283333333333331"/>
  </r>
  <r>
    <x v="92"/>
    <s v="CHI"/>
    <s v="IND"/>
    <s v="L"/>
    <d v="1899-12-31T09:32:00"/>
    <n v="7"/>
    <n v="13"/>
    <n v="0.53800000000000003"/>
    <n v="2"/>
    <n v="5"/>
    <n v="0.4"/>
    <n v="1"/>
    <n v="4"/>
    <n v="0.25"/>
    <n v="1"/>
    <n v="10"/>
    <n v="11"/>
    <n v="7"/>
    <n v="0"/>
    <n v="0"/>
    <n v="3"/>
    <n v="1"/>
    <n v="17"/>
    <n v="7"/>
    <n v="14.7"/>
    <d v="2025-11-29T00:00:00"/>
    <m/>
    <m/>
    <m/>
    <n v="33.533333333333331"/>
  </r>
  <r>
    <x v="289"/>
    <s v="DAL"/>
    <s v="LAC"/>
    <s v="W"/>
    <d v="1899-12-31T09:35:00"/>
    <n v="3"/>
    <n v="4"/>
    <n v="0.75"/>
    <n v="0"/>
    <n v="0"/>
    <m/>
    <n v="3"/>
    <n v="4"/>
    <n v="0.75"/>
    <n v="1"/>
    <n v="4"/>
    <n v="5"/>
    <n v="3"/>
    <n v="6"/>
    <n v="1"/>
    <n v="1"/>
    <n v="5"/>
    <n v="9"/>
    <n v="13"/>
    <n v="14.7"/>
    <d v="2025-11-29T00:00:00"/>
    <m/>
    <m/>
    <m/>
    <n v="33.583333333333336"/>
  </r>
  <r>
    <x v="330"/>
    <s v="DEN"/>
    <s v="PHO"/>
    <s v="W"/>
    <d v="1899-12-31T03:15:00"/>
    <n v="6"/>
    <n v="10"/>
    <n v="0.6"/>
    <n v="4"/>
    <n v="6"/>
    <n v="0.66700000000000004"/>
    <n v="0"/>
    <n v="0"/>
    <m/>
    <n v="4"/>
    <n v="5"/>
    <n v="9"/>
    <n v="1"/>
    <n v="0"/>
    <n v="1"/>
    <n v="1"/>
    <n v="4"/>
    <n v="16"/>
    <n v="9"/>
    <n v="14.5"/>
    <d v="2025-11-29T00:00:00"/>
    <m/>
    <m/>
    <m/>
    <n v="27.25"/>
  </r>
  <r>
    <x v="157"/>
    <s v="MIN"/>
    <s v="BOS"/>
    <s v="W"/>
    <d v="1899-12-31T06:06:00"/>
    <n v="5"/>
    <n v="6"/>
    <n v="0.83299999999999996"/>
    <n v="0"/>
    <n v="0"/>
    <m/>
    <n v="2"/>
    <n v="3"/>
    <n v="0.66700000000000004"/>
    <n v="2"/>
    <n v="6"/>
    <n v="8"/>
    <n v="3"/>
    <n v="0"/>
    <n v="0"/>
    <n v="0"/>
    <n v="1"/>
    <n v="12"/>
    <n v="15"/>
    <n v="14.3"/>
    <d v="2025-11-29T00:00:00"/>
    <m/>
    <m/>
    <m/>
    <n v="30.1"/>
  </r>
  <r>
    <x v="141"/>
    <s v="MIL"/>
    <s v="BRK"/>
    <s v="W"/>
    <d v="1899-12-31T00:32:00"/>
    <n v="4"/>
    <n v="10"/>
    <n v="0.4"/>
    <n v="3"/>
    <n v="5"/>
    <n v="0.6"/>
    <n v="2"/>
    <n v="2"/>
    <n v="1"/>
    <n v="2"/>
    <n v="2"/>
    <n v="4"/>
    <n v="6"/>
    <n v="1"/>
    <n v="1"/>
    <n v="1"/>
    <n v="1"/>
    <n v="13"/>
    <n v="10"/>
    <n v="14.1"/>
    <d v="2025-11-29T00:00:00"/>
    <m/>
    <m/>
    <m/>
    <n v="24.533333333333331"/>
  </r>
  <r>
    <x v="165"/>
    <s v="MIA"/>
    <s v="DET"/>
    <s v="L"/>
    <d v="1899-12-31T09:12:00"/>
    <n v="5"/>
    <n v="9"/>
    <n v="0.55600000000000005"/>
    <n v="1"/>
    <n v="2"/>
    <n v="0.5"/>
    <n v="4"/>
    <n v="6"/>
    <n v="0.66700000000000004"/>
    <n v="2"/>
    <n v="8"/>
    <n v="10"/>
    <n v="1"/>
    <n v="2"/>
    <n v="1"/>
    <n v="3"/>
    <n v="1"/>
    <n v="15"/>
    <n v="14"/>
    <n v="13.7"/>
    <d v="2025-11-29T00:00:00"/>
    <m/>
    <m/>
    <m/>
    <n v="33.200000000000003"/>
  </r>
  <r>
    <x v="313"/>
    <s v="DEN"/>
    <s v="PHO"/>
    <s v="W"/>
    <d v="1899-12-31T12:32:00"/>
    <n v="8"/>
    <n v="18"/>
    <n v="0.44400000000000001"/>
    <n v="5"/>
    <n v="10"/>
    <n v="0.5"/>
    <n v="3"/>
    <n v="3"/>
    <n v="1"/>
    <n v="0"/>
    <n v="3"/>
    <n v="3"/>
    <n v="4"/>
    <n v="1"/>
    <n v="0"/>
    <n v="5"/>
    <n v="2"/>
    <n v="24"/>
    <n v="16"/>
    <n v="13.5"/>
    <d v="2025-11-29T00:00:00"/>
    <m/>
    <m/>
    <m/>
    <n v="36.533333333333331"/>
  </r>
  <r>
    <x v="19"/>
    <s v="GSW"/>
    <s v="NOP"/>
    <s v="W"/>
    <d v="1899-12-31T08:49:00"/>
    <n v="5"/>
    <n v="13"/>
    <n v="0.38500000000000001"/>
    <n v="3"/>
    <n v="9"/>
    <n v="0.33300000000000002"/>
    <n v="2"/>
    <n v="2"/>
    <n v="1"/>
    <n v="0"/>
    <n v="5"/>
    <n v="5"/>
    <n v="6"/>
    <n v="1"/>
    <n v="0"/>
    <n v="0"/>
    <n v="3"/>
    <n v="15"/>
    <n v="7"/>
    <n v="13.4"/>
    <d v="2025-11-29T00:00:00"/>
    <m/>
    <m/>
    <m/>
    <n v="32.816666666666663"/>
  </r>
  <r>
    <x v="291"/>
    <s v="DAL"/>
    <s v="LAC"/>
    <s v="W"/>
    <d v="1899-12-31T01:51:00"/>
    <n v="5"/>
    <n v="14"/>
    <n v="0.35699999999999998"/>
    <n v="0"/>
    <n v="5"/>
    <n v="0"/>
    <n v="4"/>
    <n v="5"/>
    <n v="0.8"/>
    <n v="0"/>
    <n v="1"/>
    <n v="1"/>
    <n v="7"/>
    <n v="3"/>
    <n v="1"/>
    <n v="1"/>
    <n v="1"/>
    <n v="14"/>
    <n v="17"/>
    <n v="13.3"/>
    <d v="2025-11-29T00:00:00"/>
    <m/>
    <m/>
    <m/>
    <n v="25.85"/>
  </r>
  <r>
    <x v="93"/>
    <s v="CHI"/>
    <s v="IND"/>
    <s v="L"/>
    <d v="1899-12-31T05:04:00"/>
    <n v="7"/>
    <n v="9"/>
    <n v="0.77800000000000002"/>
    <n v="0"/>
    <n v="0"/>
    <m/>
    <n v="3"/>
    <n v="3"/>
    <n v="1"/>
    <n v="0"/>
    <n v="1"/>
    <n v="1"/>
    <n v="2"/>
    <n v="0"/>
    <n v="0"/>
    <n v="2"/>
    <n v="0"/>
    <n v="17"/>
    <n v="6"/>
    <n v="13.2"/>
    <d v="2025-11-29T00:00:00"/>
    <m/>
    <m/>
    <m/>
    <n v="29.066666666666663"/>
  </r>
  <r>
    <x v="256"/>
    <s v="DET"/>
    <s v="MIA"/>
    <s v="W"/>
    <d v="1899-12-30T19:09:00"/>
    <n v="5"/>
    <n v="9"/>
    <n v="0.55600000000000005"/>
    <n v="1"/>
    <n v="2"/>
    <n v="0.5"/>
    <n v="2"/>
    <n v="2"/>
    <n v="1"/>
    <n v="4"/>
    <n v="6"/>
    <n v="10"/>
    <n v="2"/>
    <n v="1"/>
    <n v="0"/>
    <n v="2"/>
    <n v="2"/>
    <n v="13"/>
    <n v="10"/>
    <n v="12.9"/>
    <d v="2025-11-29T00:00:00"/>
    <m/>
    <m/>
    <m/>
    <n v="19.150000000000002"/>
  </r>
  <r>
    <x v="324"/>
    <s v="DEN"/>
    <s v="PHO"/>
    <s v="W"/>
    <d v="1899-12-31T03:36:00"/>
    <n v="3"/>
    <n v="4"/>
    <n v="0.75"/>
    <n v="1"/>
    <n v="1"/>
    <n v="1"/>
    <n v="4"/>
    <n v="4"/>
    <n v="1"/>
    <n v="1"/>
    <n v="4"/>
    <n v="5"/>
    <n v="3"/>
    <n v="0"/>
    <n v="0"/>
    <n v="0"/>
    <n v="2"/>
    <n v="11"/>
    <n v="17"/>
    <n v="12.6"/>
    <d v="2025-11-29T00:00:00"/>
    <m/>
    <m/>
    <m/>
    <n v="27.599999999999998"/>
  </r>
  <r>
    <x v="251"/>
    <s v="BOS"/>
    <s v="MIN"/>
    <s v="L"/>
    <d v="1899-12-31T05:39:00"/>
    <n v="5"/>
    <n v="12"/>
    <n v="0.41699999999999998"/>
    <n v="4"/>
    <n v="10"/>
    <n v="0.4"/>
    <n v="0"/>
    <n v="0"/>
    <m/>
    <n v="0"/>
    <n v="6"/>
    <n v="6"/>
    <n v="4"/>
    <n v="1"/>
    <n v="1"/>
    <n v="0"/>
    <n v="4"/>
    <n v="14"/>
    <n v="10"/>
    <n v="12.3"/>
    <d v="2025-11-29T00:00:00"/>
    <m/>
    <m/>
    <m/>
    <n v="29.65"/>
  </r>
  <r>
    <x v="110"/>
    <s v="MIL"/>
    <s v="BRK"/>
    <s v="W"/>
    <d v="1899-12-30T22:27:00"/>
    <n v="3"/>
    <n v="5"/>
    <n v="0.6"/>
    <n v="1"/>
    <n v="1"/>
    <n v="1"/>
    <n v="4"/>
    <n v="4"/>
    <n v="1"/>
    <n v="0"/>
    <n v="1"/>
    <n v="1"/>
    <n v="3"/>
    <n v="3"/>
    <n v="0"/>
    <n v="1"/>
    <n v="2"/>
    <n v="11"/>
    <n v="6"/>
    <n v="12.3"/>
    <d v="2025-11-29T00:00:00"/>
    <m/>
    <m/>
    <m/>
    <n v="22.45"/>
  </r>
  <r>
    <x v="150"/>
    <s v="CHO"/>
    <s v="TOR"/>
    <s v="W"/>
    <d v="1899-12-30T22:16:00"/>
    <n v="3"/>
    <n v="4"/>
    <n v="0.75"/>
    <n v="0"/>
    <n v="0"/>
    <m/>
    <n v="2"/>
    <n v="2"/>
    <n v="1"/>
    <n v="2"/>
    <n v="4"/>
    <n v="6"/>
    <n v="2"/>
    <n v="1"/>
    <n v="1"/>
    <n v="0"/>
    <n v="0"/>
    <n v="8"/>
    <n v="-15"/>
    <n v="12.1"/>
    <d v="2025-11-29T00:00:00"/>
    <m/>
    <m/>
    <m/>
    <n v="22.266666666666666"/>
  </r>
  <r>
    <x v="136"/>
    <s v="PHO"/>
    <s v="DEN"/>
    <s v="L"/>
    <d v="1899-12-31T05:09:00"/>
    <n v="6"/>
    <n v="13"/>
    <n v="0.46200000000000002"/>
    <n v="3"/>
    <n v="10"/>
    <n v="0.3"/>
    <n v="0"/>
    <n v="0"/>
    <m/>
    <n v="2"/>
    <n v="4"/>
    <n v="6"/>
    <n v="1"/>
    <n v="2"/>
    <n v="0"/>
    <n v="0"/>
    <n v="4"/>
    <n v="15"/>
    <n v="-13"/>
    <n v="12"/>
    <d v="2025-11-29T00:00:00"/>
    <m/>
    <m/>
    <m/>
    <n v="29.15"/>
  </r>
  <r>
    <x v="58"/>
    <s v="MIN"/>
    <s v="BOS"/>
    <s v="W"/>
    <d v="1899-12-31T08:04:00"/>
    <n v="6"/>
    <n v="13"/>
    <n v="0.46200000000000002"/>
    <n v="3"/>
    <n v="8"/>
    <n v="0.375"/>
    <n v="1"/>
    <n v="2"/>
    <n v="0.5"/>
    <n v="0"/>
    <n v="9"/>
    <n v="9"/>
    <n v="6"/>
    <n v="0"/>
    <n v="0"/>
    <n v="4"/>
    <n v="0"/>
    <n v="16"/>
    <n v="-8"/>
    <n v="11.8"/>
    <d v="2025-11-29T00:00:00"/>
    <m/>
    <m/>
    <m/>
    <n v="32.066666666666663"/>
  </r>
  <r>
    <x v="325"/>
    <s v="DEN"/>
    <s v="PHO"/>
    <s v="W"/>
    <d v="1899-12-31T10:59:00"/>
    <n v="5"/>
    <n v="9"/>
    <n v="0.55600000000000005"/>
    <n v="3"/>
    <n v="6"/>
    <n v="0.5"/>
    <n v="2"/>
    <n v="2"/>
    <n v="1"/>
    <n v="0"/>
    <n v="4"/>
    <n v="4"/>
    <n v="4"/>
    <n v="0"/>
    <n v="1"/>
    <n v="3"/>
    <n v="2"/>
    <n v="15"/>
    <n v="11"/>
    <n v="11.6"/>
    <d v="2025-11-29T00:00:00"/>
    <m/>
    <m/>
    <m/>
    <n v="34.983333333333334"/>
  </r>
  <r>
    <x v="209"/>
    <s v="BRK"/>
    <s v="MIL"/>
    <s v="L"/>
    <d v="1899-12-30T16:08:00"/>
    <n v="4"/>
    <n v="8"/>
    <n v="0.5"/>
    <n v="1"/>
    <n v="4"/>
    <n v="0.25"/>
    <n v="4"/>
    <n v="5"/>
    <n v="0.8"/>
    <n v="0"/>
    <n v="3"/>
    <n v="3"/>
    <n v="2"/>
    <n v="1"/>
    <n v="0"/>
    <n v="0"/>
    <n v="1"/>
    <n v="13"/>
    <n v="-8"/>
    <n v="11.5"/>
    <d v="2025-11-29T00:00:00"/>
    <m/>
    <m/>
    <m/>
    <n v="16.133333333333333"/>
  </r>
  <r>
    <x v="454"/>
    <s v="IND"/>
    <s v="CHI"/>
    <s v="W"/>
    <d v="1899-12-31T00:49:00"/>
    <n v="4"/>
    <n v="10"/>
    <n v="0.4"/>
    <n v="0"/>
    <n v="0"/>
    <m/>
    <n v="0"/>
    <n v="0"/>
    <m/>
    <n v="0"/>
    <n v="3"/>
    <n v="3"/>
    <n v="6"/>
    <n v="3"/>
    <n v="1"/>
    <n v="0"/>
    <n v="0"/>
    <n v="8"/>
    <n v="20"/>
    <n v="11.4"/>
    <d v="2025-11-29T00:00:00"/>
    <m/>
    <m/>
    <m/>
    <n v="24.816666666666666"/>
  </r>
  <r>
    <x v="60"/>
    <s v="MIA"/>
    <s v="DET"/>
    <s v="L"/>
    <d v="1899-12-31T08:06:00"/>
    <n v="2"/>
    <n v="8"/>
    <n v="0.25"/>
    <n v="0"/>
    <n v="2"/>
    <n v="0"/>
    <n v="3"/>
    <n v="4"/>
    <n v="0.75"/>
    <n v="1"/>
    <n v="0"/>
    <n v="1"/>
    <n v="10"/>
    <n v="3"/>
    <n v="0"/>
    <n v="0"/>
    <n v="3"/>
    <n v="7"/>
    <n v="15"/>
    <n v="11.3"/>
    <d v="2025-11-29T00:00:00"/>
    <m/>
    <m/>
    <m/>
    <n v="32.099999999999994"/>
  </r>
  <r>
    <x v="76"/>
    <s v="DET"/>
    <s v="MIA"/>
    <s v="W"/>
    <d v="1899-12-30T23:10:00"/>
    <n v="4"/>
    <n v="6"/>
    <n v="0.66700000000000004"/>
    <n v="0"/>
    <n v="0"/>
    <m/>
    <n v="2"/>
    <n v="2"/>
    <n v="1"/>
    <n v="0"/>
    <n v="0"/>
    <n v="0"/>
    <n v="3"/>
    <n v="3"/>
    <n v="0"/>
    <n v="1"/>
    <n v="1"/>
    <n v="10"/>
    <n v="8"/>
    <n v="11.1"/>
    <d v="2025-11-29T00:00:00"/>
    <m/>
    <m/>
    <m/>
    <n v="23.166666666666668"/>
  </r>
  <r>
    <x v="203"/>
    <s v="PHO"/>
    <s v="DEN"/>
    <s v="L"/>
    <d v="1899-12-31T07:48:00"/>
    <n v="4"/>
    <n v="4"/>
    <n v="1"/>
    <n v="0"/>
    <n v="0"/>
    <m/>
    <n v="0"/>
    <n v="3"/>
    <n v="0"/>
    <n v="2"/>
    <n v="6"/>
    <n v="8"/>
    <n v="3"/>
    <n v="2"/>
    <n v="0"/>
    <n v="1"/>
    <n v="2"/>
    <n v="8"/>
    <n v="-1"/>
    <n v="11.1"/>
    <d v="2025-11-29T00:00:00"/>
    <m/>
    <m/>
    <m/>
    <n v="31.799999999999997"/>
  </r>
  <r>
    <x v="63"/>
    <s v="BOS"/>
    <s v="MIN"/>
    <s v="L"/>
    <d v="1899-12-31T14:50:00"/>
    <n v="6"/>
    <n v="16"/>
    <n v="0.375"/>
    <n v="2"/>
    <n v="8"/>
    <n v="0.25"/>
    <n v="2"/>
    <n v="3"/>
    <n v="0.66700000000000004"/>
    <n v="0"/>
    <n v="1"/>
    <n v="1"/>
    <n v="5"/>
    <n v="0"/>
    <n v="2"/>
    <n v="1"/>
    <n v="1"/>
    <n v="16"/>
    <n v="4"/>
    <n v="10.6"/>
    <d v="2025-11-29T00:00:00"/>
    <m/>
    <m/>
    <m/>
    <n v="38.833333333333336"/>
  </r>
  <r>
    <x v="192"/>
    <s v="MIA"/>
    <s v="DET"/>
    <s v="L"/>
    <d v="1899-12-30T21:43:00"/>
    <n v="6"/>
    <n v="9"/>
    <n v="0.66700000000000004"/>
    <n v="0"/>
    <n v="1"/>
    <n v="0"/>
    <n v="0"/>
    <n v="0"/>
    <m/>
    <n v="3"/>
    <n v="4"/>
    <n v="7"/>
    <n v="0"/>
    <n v="1"/>
    <n v="1"/>
    <n v="2"/>
    <n v="2"/>
    <n v="12"/>
    <n v="-12"/>
    <n v="10.3"/>
    <d v="2025-11-29T00:00:00"/>
    <m/>
    <m/>
    <m/>
    <n v="21.716666666666669"/>
  </r>
  <r>
    <x v="239"/>
    <s v="MIA"/>
    <s v="DET"/>
    <s v="L"/>
    <d v="1899-12-30T15:54:00"/>
    <n v="3"/>
    <n v="5"/>
    <n v="0.6"/>
    <n v="1"/>
    <n v="2"/>
    <n v="0.5"/>
    <n v="2"/>
    <n v="3"/>
    <n v="0.66700000000000004"/>
    <n v="2"/>
    <n v="3"/>
    <n v="5"/>
    <n v="4"/>
    <n v="1"/>
    <n v="0"/>
    <n v="1"/>
    <n v="3"/>
    <n v="9"/>
    <n v="-18"/>
    <n v="10.199999999999999"/>
    <d v="2025-11-29T00:00:00"/>
    <m/>
    <m/>
    <m/>
    <n v="15.899999999999999"/>
  </r>
  <r>
    <x v="343"/>
    <s v="DET"/>
    <s v="MIA"/>
    <s v="W"/>
    <d v="1899-12-30T14:36:00"/>
    <n v="2"/>
    <n v="4"/>
    <n v="0.5"/>
    <n v="0"/>
    <n v="0"/>
    <m/>
    <n v="5"/>
    <n v="6"/>
    <n v="0.83299999999999996"/>
    <n v="0"/>
    <n v="1"/>
    <n v="1"/>
    <n v="4"/>
    <n v="2"/>
    <n v="0"/>
    <n v="1"/>
    <n v="2"/>
    <n v="9"/>
    <n v="4"/>
    <n v="9.9"/>
    <d v="2025-11-29T00:00:00"/>
    <m/>
    <m/>
    <m/>
    <n v="14.599999999999998"/>
  </r>
  <r>
    <x v="144"/>
    <s v="CHI"/>
    <s v="IND"/>
    <s v="L"/>
    <d v="1899-12-31T11:25:00"/>
    <n v="6"/>
    <n v="13"/>
    <n v="0.46200000000000002"/>
    <n v="3"/>
    <n v="6"/>
    <n v="0.5"/>
    <n v="0"/>
    <n v="1"/>
    <n v="0"/>
    <n v="0"/>
    <n v="4"/>
    <n v="4"/>
    <n v="4"/>
    <n v="0"/>
    <n v="0"/>
    <n v="1"/>
    <n v="3"/>
    <n v="15"/>
    <n v="-1"/>
    <n v="9.6999999999999993"/>
    <d v="2025-11-29T00:00:00"/>
    <m/>
    <m/>
    <m/>
    <n v="35.416666666666664"/>
  </r>
  <r>
    <x v="190"/>
    <s v="MIL"/>
    <s v="BRK"/>
    <s v="W"/>
    <d v="1899-12-31T07:00:00"/>
    <n v="4"/>
    <n v="10"/>
    <n v="0.4"/>
    <n v="1"/>
    <n v="5"/>
    <n v="0.2"/>
    <n v="1"/>
    <n v="2"/>
    <n v="0.5"/>
    <n v="1"/>
    <n v="1"/>
    <n v="2"/>
    <n v="4"/>
    <n v="4"/>
    <n v="0"/>
    <n v="2"/>
    <n v="1"/>
    <n v="10"/>
    <n v="30"/>
    <n v="9.6"/>
    <d v="2025-11-29T00:00:00"/>
    <m/>
    <m/>
    <m/>
    <n v="31"/>
  </r>
  <r>
    <x v="106"/>
    <s v="CHO"/>
    <s v="TOR"/>
    <s v="W"/>
    <d v="1899-12-31T06:21:00"/>
    <n v="3"/>
    <n v="5"/>
    <n v="0.6"/>
    <n v="0"/>
    <n v="0"/>
    <m/>
    <n v="1"/>
    <n v="2"/>
    <n v="0.5"/>
    <n v="4"/>
    <n v="5"/>
    <n v="9"/>
    <n v="2"/>
    <n v="1"/>
    <n v="0"/>
    <n v="0"/>
    <n v="4"/>
    <n v="7"/>
    <n v="19"/>
    <n v="9.4"/>
    <d v="2025-11-29T00:00:00"/>
    <m/>
    <m/>
    <m/>
    <n v="30.35"/>
  </r>
  <r>
    <x v="312"/>
    <s v="IND"/>
    <s v="CHI"/>
    <s v="W"/>
    <d v="1899-12-31T13:52:00"/>
    <n v="8"/>
    <n v="19"/>
    <n v="0.42099999999999999"/>
    <n v="3"/>
    <n v="10"/>
    <n v="0.3"/>
    <n v="0"/>
    <n v="0"/>
    <m/>
    <n v="0"/>
    <n v="6"/>
    <n v="6"/>
    <n v="3"/>
    <n v="2"/>
    <n v="0"/>
    <n v="5"/>
    <n v="2"/>
    <n v="19"/>
    <n v="3"/>
    <n v="9"/>
    <d v="2025-11-29T00:00:00"/>
    <m/>
    <m/>
    <m/>
    <n v="37.866666666666667"/>
  </r>
  <r>
    <x v="204"/>
    <s v="TOR"/>
    <s v="CHO"/>
    <s v="L"/>
    <d v="1899-12-30T19:16:00"/>
    <n v="5"/>
    <n v="10"/>
    <n v="0.5"/>
    <n v="1"/>
    <n v="2"/>
    <n v="0.5"/>
    <n v="2"/>
    <n v="2"/>
    <n v="1"/>
    <n v="1"/>
    <n v="2"/>
    <n v="3"/>
    <n v="0"/>
    <n v="0"/>
    <n v="0"/>
    <n v="0"/>
    <n v="1"/>
    <n v="13"/>
    <n v="-1"/>
    <n v="8.9"/>
    <d v="2025-11-29T00:00:00"/>
    <m/>
    <m/>
    <m/>
    <n v="19.266666666666666"/>
  </r>
  <r>
    <x v="143"/>
    <s v="MIL"/>
    <s v="BRK"/>
    <s v="W"/>
    <d v="1899-12-30T22:09:00"/>
    <n v="4"/>
    <n v="7"/>
    <n v="0.57099999999999995"/>
    <n v="1"/>
    <n v="4"/>
    <n v="0.25"/>
    <n v="1"/>
    <n v="1"/>
    <n v="1"/>
    <n v="0"/>
    <n v="3"/>
    <n v="3"/>
    <n v="2"/>
    <n v="0"/>
    <n v="1"/>
    <n v="0"/>
    <n v="2"/>
    <n v="10"/>
    <n v="25"/>
    <n v="8.9"/>
    <d v="2025-11-29T00:00:00"/>
    <m/>
    <m/>
    <m/>
    <n v="22.150000000000002"/>
  </r>
  <r>
    <x v="160"/>
    <s v="TOR"/>
    <s v="CHO"/>
    <s v="L"/>
    <d v="1899-12-31T15:55:00"/>
    <n v="10"/>
    <n v="26"/>
    <n v="0.38500000000000001"/>
    <n v="1"/>
    <n v="5"/>
    <n v="0.2"/>
    <n v="1"/>
    <n v="2"/>
    <n v="0.5"/>
    <n v="1"/>
    <n v="5"/>
    <n v="6"/>
    <n v="4"/>
    <n v="0"/>
    <n v="0"/>
    <n v="3"/>
    <n v="2"/>
    <n v="22"/>
    <n v="-11"/>
    <n v="8.6"/>
    <d v="2025-11-29T00:00:00"/>
    <m/>
    <m/>
    <m/>
    <n v="39.916666666666664"/>
  </r>
  <r>
    <x v="176"/>
    <s v="BRK"/>
    <s v="MIL"/>
    <s v="L"/>
    <d v="1899-12-31T05:19:00"/>
    <n v="4"/>
    <n v="8"/>
    <n v="0.5"/>
    <n v="2"/>
    <n v="4"/>
    <n v="0.5"/>
    <n v="0"/>
    <n v="0"/>
    <m/>
    <n v="0"/>
    <n v="0"/>
    <n v="0"/>
    <n v="7"/>
    <n v="0"/>
    <n v="1"/>
    <n v="3"/>
    <n v="0"/>
    <n v="10"/>
    <n v="-3"/>
    <n v="8.6"/>
    <d v="2025-11-29T00:00:00"/>
    <m/>
    <m/>
    <m/>
    <n v="29.316666666666666"/>
  </r>
  <r>
    <x v="74"/>
    <s v="CHI"/>
    <s v="IND"/>
    <s v="L"/>
    <d v="1899-12-31T10:01:00"/>
    <n v="3"/>
    <n v="9"/>
    <n v="0.33300000000000002"/>
    <n v="2"/>
    <n v="5"/>
    <n v="0.4"/>
    <n v="0"/>
    <n v="2"/>
    <n v="0"/>
    <n v="4"/>
    <n v="7"/>
    <n v="11"/>
    <n v="2"/>
    <n v="1"/>
    <n v="3"/>
    <n v="3"/>
    <n v="0"/>
    <n v="8"/>
    <n v="-12"/>
    <n v="8.5"/>
    <d v="2025-11-29T00:00:00"/>
    <m/>
    <m/>
    <m/>
    <n v="34.016666666666666"/>
  </r>
  <r>
    <x v="327"/>
    <s v="IND"/>
    <s v="CHI"/>
    <s v="W"/>
    <d v="1899-12-31T07:34:00"/>
    <n v="5"/>
    <n v="10"/>
    <n v="0.5"/>
    <n v="2"/>
    <n v="7"/>
    <n v="0.28599999999999998"/>
    <n v="2"/>
    <n v="3"/>
    <n v="0.66700000000000004"/>
    <n v="0"/>
    <n v="1"/>
    <n v="1"/>
    <n v="6"/>
    <n v="0"/>
    <n v="0"/>
    <n v="3"/>
    <n v="4"/>
    <n v="14"/>
    <n v="-12"/>
    <n v="8.5"/>
    <d v="2025-11-29T00:00:00"/>
    <m/>
    <m/>
    <m/>
    <n v="31.566666666666666"/>
  </r>
  <r>
    <x v="318"/>
    <s v="DEN"/>
    <s v="PHO"/>
    <s v="W"/>
    <d v="1899-12-30T15:14:00"/>
    <n v="4"/>
    <n v="6"/>
    <n v="0.66700000000000004"/>
    <n v="0"/>
    <n v="0"/>
    <m/>
    <n v="1"/>
    <n v="1"/>
    <n v="1"/>
    <n v="1"/>
    <n v="2"/>
    <n v="3"/>
    <n v="3"/>
    <n v="0"/>
    <n v="1"/>
    <n v="1"/>
    <n v="3"/>
    <n v="9"/>
    <n v="-1"/>
    <n v="8.3000000000000007"/>
    <d v="2025-11-29T00:00:00"/>
    <m/>
    <m/>
    <m/>
    <n v="15.233333333333333"/>
  </r>
  <r>
    <x v="225"/>
    <s v="NOP"/>
    <s v="GSW"/>
    <s v="L"/>
    <d v="1899-12-30T20:18:00"/>
    <n v="4"/>
    <n v="6"/>
    <n v="0.66700000000000004"/>
    <n v="0"/>
    <n v="0"/>
    <m/>
    <n v="1"/>
    <n v="2"/>
    <n v="0.5"/>
    <n v="5"/>
    <n v="5"/>
    <n v="10"/>
    <n v="0"/>
    <n v="0"/>
    <n v="0"/>
    <n v="2"/>
    <n v="2"/>
    <n v="9"/>
    <n v="1"/>
    <n v="8.1999999999999993"/>
    <d v="2025-11-29T00:00:00"/>
    <m/>
    <m/>
    <m/>
    <n v="20.3"/>
  </r>
  <r>
    <x v="320"/>
    <s v="DEN"/>
    <s v="PHO"/>
    <s v="W"/>
    <d v="1899-12-31T03:01:00"/>
    <n v="2"/>
    <n v="6"/>
    <n v="0.33300000000000002"/>
    <n v="0"/>
    <n v="1"/>
    <n v="0"/>
    <n v="0"/>
    <n v="0"/>
    <m/>
    <n v="1"/>
    <n v="1"/>
    <n v="2"/>
    <n v="10"/>
    <n v="1"/>
    <n v="1"/>
    <n v="1"/>
    <n v="3"/>
    <n v="4"/>
    <n v="4"/>
    <n v="8.1"/>
    <d v="2025-11-29T00:00:00"/>
    <m/>
    <m/>
    <m/>
    <n v="27.016666666666669"/>
  </r>
  <r>
    <x v="188"/>
    <s v="MIN"/>
    <s v="BOS"/>
    <s v="W"/>
    <d v="1899-12-31T04:08:00"/>
    <n v="4"/>
    <n v="9"/>
    <n v="0.44400000000000001"/>
    <n v="2"/>
    <n v="6"/>
    <n v="0.33300000000000002"/>
    <n v="0"/>
    <n v="0"/>
    <m/>
    <n v="0"/>
    <n v="8"/>
    <n v="8"/>
    <n v="2"/>
    <n v="1"/>
    <n v="2"/>
    <n v="3"/>
    <n v="1"/>
    <n v="10"/>
    <n v="4"/>
    <n v="8.1"/>
    <d v="2025-11-29T00:00:00"/>
    <m/>
    <m/>
    <m/>
    <n v="28.133333333333333"/>
  </r>
  <r>
    <x v="180"/>
    <s v="PHO"/>
    <s v="DEN"/>
    <s v="L"/>
    <d v="1899-12-31T04:39:00"/>
    <n v="4"/>
    <n v="11"/>
    <n v="0.36399999999999999"/>
    <n v="4"/>
    <n v="8"/>
    <n v="0.5"/>
    <n v="0"/>
    <n v="0"/>
    <m/>
    <n v="0"/>
    <n v="0"/>
    <n v="0"/>
    <n v="2"/>
    <n v="1"/>
    <n v="1"/>
    <n v="1"/>
    <n v="0"/>
    <n v="12"/>
    <n v="-23"/>
    <n v="8"/>
    <d v="2025-11-29T00:00:00"/>
    <m/>
    <m/>
    <m/>
    <n v="28.650000000000002"/>
  </r>
  <r>
    <x v="84"/>
    <s v="PHO"/>
    <s v="DEN"/>
    <s v="L"/>
    <d v="1899-12-31T01:48:00"/>
    <n v="4"/>
    <n v="11"/>
    <n v="0.36399999999999999"/>
    <n v="2"/>
    <n v="7"/>
    <n v="0.28599999999999998"/>
    <n v="0"/>
    <n v="0"/>
    <m/>
    <n v="1"/>
    <n v="0"/>
    <n v="1"/>
    <n v="3"/>
    <n v="2"/>
    <n v="0"/>
    <n v="0"/>
    <n v="3"/>
    <n v="10"/>
    <n v="-5"/>
    <n v="7.5"/>
    <d v="2025-11-29T00:00:00"/>
    <m/>
    <m/>
    <m/>
    <n v="25.799999999999997"/>
  </r>
  <r>
    <x v="348"/>
    <s v="GSW"/>
    <s v="NOP"/>
    <s v="W"/>
    <d v="1899-12-31T03:06:00"/>
    <n v="4"/>
    <n v="12"/>
    <n v="0.33300000000000002"/>
    <n v="2"/>
    <n v="7"/>
    <n v="0.28599999999999998"/>
    <n v="1"/>
    <n v="1"/>
    <n v="1"/>
    <n v="1"/>
    <n v="2"/>
    <n v="3"/>
    <n v="0"/>
    <n v="2"/>
    <n v="2"/>
    <n v="1"/>
    <n v="1"/>
    <n v="11"/>
    <n v="8"/>
    <n v="7.5"/>
    <d v="2025-11-29T00:00:00"/>
    <m/>
    <m/>
    <m/>
    <n v="27.1"/>
  </r>
  <r>
    <x v="263"/>
    <s v="MIL"/>
    <s v="BRK"/>
    <s v="W"/>
    <d v="1899-12-30T20:56:00"/>
    <n v="5"/>
    <n v="10"/>
    <n v="0.5"/>
    <n v="3"/>
    <n v="5"/>
    <n v="0.6"/>
    <n v="0"/>
    <n v="0"/>
    <m/>
    <n v="1"/>
    <n v="5"/>
    <n v="6"/>
    <n v="0"/>
    <n v="0"/>
    <n v="0"/>
    <n v="2"/>
    <n v="2"/>
    <n v="13"/>
    <n v="-4"/>
    <n v="7.4"/>
    <d v="2025-11-29T00:00:00"/>
    <m/>
    <m/>
    <m/>
    <n v="20.933333333333334"/>
  </r>
  <r>
    <x v="94"/>
    <s v="DET"/>
    <s v="MIA"/>
    <s v="W"/>
    <d v="1899-12-31T06:29:00"/>
    <n v="5"/>
    <n v="9"/>
    <n v="0.55600000000000005"/>
    <n v="0"/>
    <n v="0"/>
    <m/>
    <n v="0"/>
    <n v="0"/>
    <m/>
    <n v="3"/>
    <n v="5"/>
    <n v="8"/>
    <n v="3"/>
    <n v="1"/>
    <n v="0"/>
    <n v="3"/>
    <n v="5"/>
    <n v="10"/>
    <n v="-17"/>
    <n v="7.4"/>
    <d v="2025-11-29T00:00:00"/>
    <m/>
    <m/>
    <m/>
    <n v="30.483333333333334"/>
  </r>
  <r>
    <x v="122"/>
    <s v="NOP"/>
    <s v="GSW"/>
    <s v="L"/>
    <d v="1899-12-31T12:17:00"/>
    <n v="5"/>
    <n v="17"/>
    <n v="0.29399999999999998"/>
    <n v="3"/>
    <n v="9"/>
    <n v="0.33300000000000002"/>
    <n v="3"/>
    <n v="6"/>
    <n v="0.5"/>
    <n v="1"/>
    <n v="5"/>
    <n v="6"/>
    <n v="2"/>
    <n v="2"/>
    <n v="0"/>
    <n v="2"/>
    <n v="3"/>
    <n v="16"/>
    <n v="-15"/>
    <n v="7.3"/>
    <d v="2025-11-29T00:00:00"/>
    <m/>
    <m/>
    <m/>
    <n v="36.283333333333331"/>
  </r>
  <r>
    <x v="134"/>
    <s v="BOS"/>
    <s v="MIN"/>
    <s v="L"/>
    <d v="1899-12-31T06:55:00"/>
    <n v="4"/>
    <n v="14"/>
    <n v="0.28599999999999998"/>
    <n v="1"/>
    <n v="8"/>
    <n v="0.125"/>
    <n v="0"/>
    <n v="0"/>
    <m/>
    <n v="1"/>
    <n v="4"/>
    <n v="5"/>
    <n v="4"/>
    <n v="1"/>
    <n v="1"/>
    <n v="0"/>
    <n v="0"/>
    <n v="9"/>
    <n v="-12"/>
    <n v="7.2"/>
    <d v="2025-11-29T00:00:00"/>
    <m/>
    <m/>
    <m/>
    <n v="30.916666666666664"/>
  </r>
  <r>
    <x v="280"/>
    <s v="MIN"/>
    <s v="BOS"/>
    <s v="W"/>
    <d v="1899-12-30T17:29:00"/>
    <n v="2"/>
    <n v="2"/>
    <n v="1"/>
    <n v="2"/>
    <n v="2"/>
    <n v="1"/>
    <n v="0"/>
    <n v="0"/>
    <m/>
    <n v="0"/>
    <n v="2"/>
    <n v="2"/>
    <n v="2"/>
    <n v="0"/>
    <n v="0"/>
    <n v="0"/>
    <n v="1"/>
    <n v="6"/>
    <n v="-5"/>
    <n v="7"/>
    <d v="2025-11-29T00:00:00"/>
    <m/>
    <m/>
    <m/>
    <n v="17.483333333333334"/>
  </r>
  <r>
    <x v="367"/>
    <s v="PHO"/>
    <s v="DEN"/>
    <s v="L"/>
    <d v="1899-12-30T15:04:00"/>
    <n v="3"/>
    <n v="7"/>
    <n v="0.42899999999999999"/>
    <n v="2"/>
    <n v="3"/>
    <n v="0.66700000000000004"/>
    <n v="0"/>
    <n v="0"/>
    <m/>
    <n v="1"/>
    <n v="1"/>
    <n v="2"/>
    <n v="1"/>
    <n v="1"/>
    <n v="0"/>
    <n v="0"/>
    <n v="0"/>
    <n v="8"/>
    <n v="-8"/>
    <n v="7"/>
    <d v="2025-11-29T00:00:00"/>
    <m/>
    <m/>
    <m/>
    <n v="15.066666666666666"/>
  </r>
  <r>
    <x v="435"/>
    <s v="NOP"/>
    <s v="GSW"/>
    <s v="L"/>
    <d v="1899-12-30T10:27:00"/>
    <n v="2"/>
    <n v="3"/>
    <n v="0.66700000000000004"/>
    <n v="0"/>
    <n v="0"/>
    <m/>
    <n v="0"/>
    <n v="0"/>
    <m/>
    <n v="2"/>
    <n v="3"/>
    <n v="5"/>
    <n v="1"/>
    <n v="1"/>
    <n v="0"/>
    <n v="0"/>
    <n v="0"/>
    <n v="4"/>
    <n v="8"/>
    <n v="6.7"/>
    <d v="2025-11-29T00:00:00"/>
    <m/>
    <m/>
    <m/>
    <n v="10.45"/>
  </r>
  <r>
    <x v="384"/>
    <s v="CHO"/>
    <s v="TOR"/>
    <s v="W"/>
    <d v="1899-12-30T13:17:00"/>
    <n v="3"/>
    <n v="4"/>
    <n v="0.75"/>
    <n v="1"/>
    <n v="2"/>
    <n v="0.5"/>
    <n v="0"/>
    <n v="0"/>
    <m/>
    <n v="1"/>
    <n v="2"/>
    <n v="3"/>
    <n v="0"/>
    <n v="1"/>
    <n v="0"/>
    <n v="1"/>
    <n v="0"/>
    <n v="7"/>
    <n v="7"/>
    <n v="6.7"/>
    <d v="2025-11-29T00:00:00"/>
    <m/>
    <m/>
    <m/>
    <n v="13.283333333333335"/>
  </r>
  <r>
    <x v="131"/>
    <s v="CHI"/>
    <s v="IND"/>
    <s v="L"/>
    <d v="1899-12-31T07:45:00"/>
    <n v="6"/>
    <n v="14"/>
    <n v="0.42899999999999999"/>
    <n v="3"/>
    <n v="8"/>
    <n v="0.375"/>
    <n v="0"/>
    <n v="0"/>
    <m/>
    <n v="0"/>
    <n v="3"/>
    <n v="3"/>
    <n v="1"/>
    <n v="1"/>
    <n v="0"/>
    <n v="2"/>
    <n v="4"/>
    <n v="15"/>
    <n v="-7"/>
    <n v="6.6"/>
    <d v="2025-11-29T00:00:00"/>
    <m/>
    <m/>
    <m/>
    <n v="31.75"/>
  </r>
  <r>
    <x v="91"/>
    <s v="BRK"/>
    <s v="MIL"/>
    <s v="L"/>
    <d v="1899-12-31T00:47:00"/>
    <n v="3"/>
    <n v="4"/>
    <n v="0.75"/>
    <n v="0"/>
    <n v="0"/>
    <m/>
    <n v="1"/>
    <n v="2"/>
    <n v="0.5"/>
    <n v="1"/>
    <n v="3"/>
    <n v="4"/>
    <n v="3"/>
    <n v="0"/>
    <n v="0"/>
    <n v="1"/>
    <n v="3"/>
    <n v="7"/>
    <n v="-26"/>
    <n v="6.5"/>
    <d v="2025-11-29T00:00:00"/>
    <m/>
    <m/>
    <m/>
    <n v="24.783333333333331"/>
  </r>
  <r>
    <x v="53"/>
    <s v="DET"/>
    <s v="MIA"/>
    <s v="W"/>
    <d v="1899-12-31T04:51:00"/>
    <n v="4"/>
    <n v="7"/>
    <n v="0.57099999999999995"/>
    <n v="0"/>
    <n v="1"/>
    <n v="0"/>
    <n v="1"/>
    <n v="3"/>
    <n v="0.33300000000000002"/>
    <n v="2"/>
    <n v="6"/>
    <n v="8"/>
    <n v="1"/>
    <n v="0"/>
    <n v="1"/>
    <n v="1"/>
    <n v="5"/>
    <n v="9"/>
    <n v="-7"/>
    <n v="6.5"/>
    <d v="2025-11-29T00:00:00"/>
    <m/>
    <m/>
    <m/>
    <n v="28.85"/>
  </r>
  <r>
    <x v="474"/>
    <s v="DET"/>
    <s v="MIA"/>
    <s v="W"/>
    <d v="1899-12-30T14:26:00"/>
    <n v="2"/>
    <n v="5"/>
    <n v="0.4"/>
    <n v="1"/>
    <n v="2"/>
    <n v="0.5"/>
    <n v="4"/>
    <n v="4"/>
    <n v="1"/>
    <n v="0"/>
    <n v="2"/>
    <n v="2"/>
    <n v="1"/>
    <n v="0"/>
    <n v="0"/>
    <n v="1"/>
    <n v="1"/>
    <n v="9"/>
    <n v="16"/>
    <n v="6.2"/>
    <d v="2025-11-29T00:00:00"/>
    <m/>
    <m/>
    <m/>
    <n v="14.433333333333334"/>
  </r>
  <r>
    <x v="400"/>
    <s v="NOP"/>
    <s v="GSW"/>
    <s v="L"/>
    <d v="1899-12-31T07:44:00"/>
    <n v="2"/>
    <n v="8"/>
    <n v="0.25"/>
    <n v="0"/>
    <n v="2"/>
    <n v="0"/>
    <n v="3"/>
    <n v="4"/>
    <n v="0.75"/>
    <n v="4"/>
    <n v="1"/>
    <n v="5"/>
    <n v="1"/>
    <n v="1"/>
    <n v="0"/>
    <n v="0"/>
    <n v="1"/>
    <n v="7"/>
    <n v="0"/>
    <n v="6.2"/>
    <d v="2025-11-29T00:00:00"/>
    <m/>
    <m/>
    <m/>
    <n v="31.733333333333334"/>
  </r>
  <r>
    <x v="307"/>
    <s v="MIA"/>
    <s v="DET"/>
    <s v="L"/>
    <d v="1899-12-31T00:42:00"/>
    <n v="2"/>
    <n v="6"/>
    <n v="0.33300000000000002"/>
    <n v="1"/>
    <n v="1"/>
    <n v="1"/>
    <n v="2"/>
    <n v="2"/>
    <n v="1"/>
    <n v="0"/>
    <n v="1"/>
    <n v="1"/>
    <n v="2"/>
    <n v="1"/>
    <n v="0"/>
    <n v="0"/>
    <n v="1"/>
    <n v="7"/>
    <n v="-8"/>
    <n v="5.9"/>
    <d v="2025-11-29T00:00:00"/>
    <m/>
    <m/>
    <m/>
    <n v="24.699999999999996"/>
  </r>
  <r>
    <x v="96"/>
    <s v="CHO"/>
    <s v="TOR"/>
    <s v="W"/>
    <d v="1899-12-30T21:42:00"/>
    <n v="6"/>
    <n v="16"/>
    <n v="0.375"/>
    <n v="1"/>
    <n v="6"/>
    <n v="0.16700000000000001"/>
    <n v="1"/>
    <n v="1"/>
    <n v="1"/>
    <n v="0"/>
    <n v="2"/>
    <n v="2"/>
    <n v="5"/>
    <n v="0"/>
    <n v="0"/>
    <n v="2"/>
    <n v="4"/>
    <n v="14"/>
    <n v="-10"/>
    <n v="5.7"/>
    <d v="2025-11-29T00:00:00"/>
    <m/>
    <m/>
    <m/>
    <n v="21.7"/>
  </r>
  <r>
    <x v="278"/>
    <s v="DET"/>
    <s v="MIA"/>
    <s v="W"/>
    <d v="1899-12-30T08:28:00"/>
    <n v="2"/>
    <n v="2"/>
    <n v="1"/>
    <n v="1"/>
    <n v="1"/>
    <n v="1"/>
    <n v="0"/>
    <n v="0"/>
    <m/>
    <n v="0"/>
    <n v="1"/>
    <n v="1"/>
    <n v="0"/>
    <n v="1"/>
    <n v="0"/>
    <n v="0"/>
    <n v="1"/>
    <n v="5"/>
    <n v="-4"/>
    <n v="5.3"/>
    <d v="2025-11-29T00:00:00"/>
    <m/>
    <m/>
    <m/>
    <n v="8.4666666666666668"/>
  </r>
  <r>
    <x v="7"/>
    <s v="GSW"/>
    <s v="NOP"/>
    <s v="W"/>
    <d v="1899-12-30T18:48:00"/>
    <n v="4"/>
    <n v="8"/>
    <n v="0.5"/>
    <n v="2"/>
    <n v="5"/>
    <n v="0.4"/>
    <n v="0"/>
    <n v="0"/>
    <m/>
    <n v="1"/>
    <n v="0"/>
    <n v="1"/>
    <n v="2"/>
    <n v="0"/>
    <n v="0"/>
    <n v="2"/>
    <n v="2"/>
    <n v="10"/>
    <n v="2"/>
    <n v="5.3"/>
    <d v="2025-11-29T00:00:00"/>
    <m/>
    <m/>
    <m/>
    <n v="18.8"/>
  </r>
  <r>
    <x v="234"/>
    <s v="BOS"/>
    <s v="MIN"/>
    <s v="L"/>
    <d v="1899-12-30T16:12:00"/>
    <n v="2"/>
    <n v="3"/>
    <n v="0.66700000000000004"/>
    <n v="1"/>
    <n v="1"/>
    <n v="1"/>
    <n v="0"/>
    <n v="0"/>
    <m/>
    <n v="2"/>
    <n v="2"/>
    <n v="4"/>
    <n v="0"/>
    <n v="1"/>
    <n v="0"/>
    <n v="1"/>
    <n v="1"/>
    <n v="5"/>
    <n v="-1"/>
    <n v="5.3"/>
    <d v="2025-11-29T00:00:00"/>
    <m/>
    <m/>
    <m/>
    <n v="16.200000000000003"/>
  </r>
  <r>
    <x v="483"/>
    <s v="CHI"/>
    <s v="IND"/>
    <s v="L"/>
    <d v="1899-12-30T06:55:00"/>
    <n v="2"/>
    <n v="3"/>
    <n v="0.66700000000000004"/>
    <n v="1"/>
    <n v="1"/>
    <n v="1"/>
    <n v="1"/>
    <n v="2"/>
    <n v="0.5"/>
    <n v="0"/>
    <n v="1"/>
    <n v="1"/>
    <n v="0"/>
    <n v="1"/>
    <n v="0"/>
    <n v="0"/>
    <n v="1"/>
    <n v="6"/>
    <n v="8"/>
    <n v="5.2"/>
    <d v="2025-11-29T00:00:00"/>
    <m/>
    <m/>
    <m/>
    <n v="6.9166666666666661"/>
  </r>
  <r>
    <x v="166"/>
    <s v="BRK"/>
    <s v="MIL"/>
    <s v="L"/>
    <d v="1899-12-30T23:13:00"/>
    <n v="2"/>
    <n v="6"/>
    <n v="0.33300000000000002"/>
    <n v="1"/>
    <n v="2"/>
    <n v="0.5"/>
    <n v="2"/>
    <n v="6"/>
    <n v="0.33300000000000002"/>
    <n v="1"/>
    <n v="6"/>
    <n v="7"/>
    <n v="2"/>
    <n v="0"/>
    <n v="1"/>
    <n v="1"/>
    <n v="1"/>
    <n v="7"/>
    <n v="9"/>
    <n v="5.2"/>
    <d v="2025-11-29T00:00:00"/>
    <m/>
    <m/>
    <m/>
    <n v="23.216666666666669"/>
  </r>
  <r>
    <x v="205"/>
    <s v="BRK"/>
    <s v="MIL"/>
    <s v="L"/>
    <d v="1899-12-30T23:49:00"/>
    <n v="4"/>
    <n v="10"/>
    <n v="0.4"/>
    <n v="1"/>
    <n v="5"/>
    <n v="0.2"/>
    <n v="0"/>
    <n v="0"/>
    <m/>
    <n v="1"/>
    <n v="5"/>
    <n v="6"/>
    <n v="1"/>
    <n v="0"/>
    <n v="0"/>
    <n v="1"/>
    <n v="1"/>
    <n v="9"/>
    <n v="-21"/>
    <n v="5.0999999999999996"/>
    <d v="2025-11-29T00:00:00"/>
    <m/>
    <m/>
    <m/>
    <n v="23.816666666666666"/>
  </r>
  <r>
    <x v="32"/>
    <s v="GSW"/>
    <s v="NOP"/>
    <s v="W"/>
    <d v="1899-12-30T16:41:00"/>
    <n v="3"/>
    <n v="6"/>
    <n v="0.5"/>
    <n v="1"/>
    <n v="4"/>
    <n v="0.25"/>
    <n v="1"/>
    <n v="1"/>
    <n v="1"/>
    <n v="0"/>
    <n v="2"/>
    <n v="2"/>
    <n v="2"/>
    <n v="0"/>
    <n v="1"/>
    <n v="1"/>
    <n v="4"/>
    <n v="8"/>
    <n v="-2"/>
    <n v="5.0999999999999996"/>
    <d v="2025-11-29T00:00:00"/>
    <m/>
    <m/>
    <m/>
    <n v="16.683333333333334"/>
  </r>
  <r>
    <x v="99"/>
    <s v="MIN"/>
    <s v="BOS"/>
    <s v="W"/>
    <d v="1899-12-31T01:46:00"/>
    <n v="3"/>
    <n v="8"/>
    <n v="0.375"/>
    <n v="2"/>
    <n v="4"/>
    <n v="0.5"/>
    <n v="0"/>
    <n v="0"/>
    <m/>
    <n v="2"/>
    <n v="2"/>
    <n v="4"/>
    <n v="3"/>
    <n v="1"/>
    <n v="1"/>
    <n v="2"/>
    <n v="6"/>
    <n v="8"/>
    <n v="24"/>
    <n v="5"/>
    <d v="2025-11-29T00:00:00"/>
    <m/>
    <m/>
    <m/>
    <n v="25.766666666666666"/>
  </r>
  <r>
    <x v="287"/>
    <s v="LAC"/>
    <s v="DAL"/>
    <s v="L"/>
    <d v="1899-12-31T08:46:00"/>
    <n v="3"/>
    <n v="7"/>
    <n v="0.42899999999999999"/>
    <n v="0"/>
    <n v="4"/>
    <n v="0"/>
    <n v="0"/>
    <n v="0"/>
    <m/>
    <n v="0"/>
    <n v="3"/>
    <n v="3"/>
    <n v="2"/>
    <n v="2"/>
    <n v="0"/>
    <n v="1"/>
    <n v="2"/>
    <n v="6"/>
    <n v="8"/>
    <n v="4.8"/>
    <d v="2025-11-29T00:00:00"/>
    <m/>
    <m/>
    <m/>
    <n v="32.766666666666666"/>
  </r>
  <r>
    <x v="469"/>
    <s v="PHO"/>
    <s v="DEN"/>
    <s v="L"/>
    <d v="1899-12-30T14:36:00"/>
    <n v="1"/>
    <n v="4"/>
    <n v="0.25"/>
    <n v="0"/>
    <n v="1"/>
    <n v="0"/>
    <n v="1"/>
    <n v="2"/>
    <n v="0.5"/>
    <n v="1"/>
    <n v="1"/>
    <n v="2"/>
    <n v="3"/>
    <n v="1"/>
    <n v="1"/>
    <n v="0"/>
    <n v="1"/>
    <n v="3"/>
    <n v="7"/>
    <n v="4.5999999999999996"/>
    <d v="2025-11-29T00:00:00"/>
    <m/>
    <m/>
    <m/>
    <n v="14.599999999999998"/>
  </r>
  <r>
    <x v="356"/>
    <s v="PHO"/>
    <s v="DEN"/>
    <s v="L"/>
    <d v="1899-12-30T03:45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1"/>
    <n v="4.4000000000000004"/>
    <d v="2025-11-29T00:00:00"/>
    <m/>
    <m/>
    <m/>
    <n v="3.75"/>
  </r>
  <r>
    <x v="410"/>
    <s v="BRK"/>
    <s v="MIL"/>
    <s v="L"/>
    <d v="1899-12-30T04:55:00"/>
    <n v="2"/>
    <n v="2"/>
    <n v="1"/>
    <n v="2"/>
    <n v="2"/>
    <n v="1"/>
    <n v="0"/>
    <n v="0"/>
    <m/>
    <n v="0"/>
    <n v="0"/>
    <n v="0"/>
    <n v="0"/>
    <n v="0"/>
    <n v="0"/>
    <n v="1"/>
    <n v="1"/>
    <n v="6"/>
    <n v="4"/>
    <n v="4"/>
    <d v="2025-11-29T00:00:00"/>
    <m/>
    <m/>
    <m/>
    <n v="4.9166666666666661"/>
  </r>
  <r>
    <x v="283"/>
    <s v="MIL"/>
    <s v="BRK"/>
    <s v="W"/>
    <d v="1899-12-30T11:34:00"/>
    <n v="0"/>
    <n v="4"/>
    <n v="0"/>
    <n v="0"/>
    <n v="1"/>
    <n v="0"/>
    <n v="0"/>
    <n v="0"/>
    <m/>
    <n v="1"/>
    <n v="4"/>
    <n v="5"/>
    <n v="4"/>
    <n v="2"/>
    <n v="0"/>
    <n v="0"/>
    <n v="0"/>
    <n v="0"/>
    <n v="7"/>
    <n v="3.9"/>
    <d v="2025-11-29T00:00:00"/>
    <m/>
    <m/>
    <m/>
    <n v="11.566666666666666"/>
  </r>
  <r>
    <x v="388"/>
    <s v="TOR"/>
    <s v="CHO"/>
    <s v="L"/>
    <d v="1899-12-30T13:22:00"/>
    <n v="0"/>
    <n v="1"/>
    <n v="0"/>
    <n v="0"/>
    <n v="0"/>
    <m/>
    <n v="1"/>
    <n v="2"/>
    <n v="0.5"/>
    <n v="3"/>
    <n v="1"/>
    <n v="4"/>
    <n v="2"/>
    <n v="2"/>
    <n v="0"/>
    <n v="1"/>
    <n v="2"/>
    <n v="1"/>
    <n v="2"/>
    <n v="3.9"/>
    <d v="2025-11-29T00:00:00"/>
    <m/>
    <m/>
    <m/>
    <n v="13.366666666666667"/>
  </r>
  <r>
    <x v="264"/>
    <s v="BRK"/>
    <s v="MIL"/>
    <s v="L"/>
    <d v="1899-12-30T19:26:00"/>
    <n v="4"/>
    <n v="10"/>
    <n v="0.4"/>
    <n v="2"/>
    <n v="8"/>
    <n v="0.25"/>
    <n v="0"/>
    <n v="0"/>
    <m/>
    <n v="1"/>
    <n v="1"/>
    <n v="2"/>
    <n v="1"/>
    <n v="1"/>
    <n v="0"/>
    <n v="3"/>
    <n v="1"/>
    <n v="10"/>
    <n v="-17"/>
    <n v="3.9"/>
    <d v="2025-11-29T00:00:00"/>
    <m/>
    <m/>
    <m/>
    <n v="19.433333333333334"/>
  </r>
  <r>
    <x v="227"/>
    <s v="CHO"/>
    <s v="TOR"/>
    <s v="W"/>
    <d v="1899-12-31T06:15:00"/>
    <n v="1"/>
    <n v="5"/>
    <n v="0.2"/>
    <n v="0"/>
    <n v="3"/>
    <n v="0"/>
    <n v="0"/>
    <n v="0"/>
    <m/>
    <n v="2"/>
    <n v="4"/>
    <n v="6"/>
    <n v="2"/>
    <n v="1"/>
    <n v="1"/>
    <n v="0"/>
    <n v="2"/>
    <n v="2"/>
    <n v="13"/>
    <n v="3.8"/>
    <d v="2025-11-29T00:00:00"/>
    <m/>
    <m/>
    <m/>
    <n v="30.25"/>
  </r>
  <r>
    <x v="12"/>
    <s v="GSW"/>
    <s v="NOP"/>
    <s v="W"/>
    <d v="1899-12-30T16:37:00"/>
    <n v="3"/>
    <n v="9"/>
    <n v="0.33300000000000002"/>
    <n v="2"/>
    <n v="7"/>
    <n v="0.28599999999999998"/>
    <n v="0"/>
    <n v="0"/>
    <m/>
    <n v="1"/>
    <n v="3"/>
    <n v="4"/>
    <n v="0"/>
    <n v="1"/>
    <n v="0"/>
    <n v="1"/>
    <n v="2"/>
    <n v="8"/>
    <n v="-14"/>
    <n v="3.7"/>
    <d v="2025-11-29T00:00:00"/>
    <m/>
    <m/>
    <m/>
    <n v="16.616666666666667"/>
  </r>
  <r>
    <x v="339"/>
    <s v="GSW"/>
    <s v="NOP"/>
    <s v="W"/>
    <d v="1899-12-30T14:49:00"/>
    <n v="2"/>
    <n v="3"/>
    <n v="0.66700000000000004"/>
    <n v="0"/>
    <n v="1"/>
    <n v="0"/>
    <n v="0"/>
    <n v="0"/>
    <m/>
    <n v="1"/>
    <n v="1"/>
    <n v="2"/>
    <n v="1"/>
    <n v="0"/>
    <n v="0"/>
    <n v="0"/>
    <n v="2"/>
    <n v="4"/>
    <n v="3"/>
    <n v="3.6"/>
    <d v="2025-11-29T00:00:00"/>
    <m/>
    <m/>
    <m/>
    <n v="14.816666666666666"/>
  </r>
  <r>
    <x v="246"/>
    <s v="MIL"/>
    <s v="BRK"/>
    <s v="W"/>
    <d v="1899-12-30T23:19:00"/>
    <n v="1"/>
    <n v="1"/>
    <n v="1"/>
    <n v="0"/>
    <n v="0"/>
    <m/>
    <n v="0"/>
    <n v="0"/>
    <m/>
    <n v="3"/>
    <n v="5"/>
    <n v="8"/>
    <n v="2"/>
    <n v="0"/>
    <n v="0"/>
    <n v="2"/>
    <n v="3"/>
    <n v="2"/>
    <n v="-17"/>
    <n v="3.5"/>
    <d v="2025-11-29T00:00:00"/>
    <m/>
    <m/>
    <m/>
    <n v="23.316666666666666"/>
  </r>
  <r>
    <x v="412"/>
    <s v="NOP"/>
    <s v="GSW"/>
    <s v="L"/>
    <d v="1899-12-31T02:22:00"/>
    <n v="2"/>
    <n v="6"/>
    <n v="0.33300000000000002"/>
    <n v="1"/>
    <n v="3"/>
    <n v="0.33300000000000002"/>
    <n v="0"/>
    <n v="0"/>
    <m/>
    <n v="1"/>
    <n v="3"/>
    <n v="4"/>
    <n v="1"/>
    <n v="2"/>
    <n v="0"/>
    <n v="1"/>
    <n v="4"/>
    <n v="5"/>
    <n v="10"/>
    <n v="3.3"/>
    <d v="2025-11-29T00:00:00"/>
    <m/>
    <m/>
    <m/>
    <n v="26.366666666666667"/>
  </r>
  <r>
    <x v="281"/>
    <s v="DAL"/>
    <s v="LAC"/>
    <s v="W"/>
    <d v="1899-12-30T14:21:00"/>
    <n v="1"/>
    <n v="2"/>
    <n v="0.5"/>
    <n v="0"/>
    <n v="0"/>
    <m/>
    <n v="2"/>
    <n v="2"/>
    <n v="1"/>
    <n v="0"/>
    <n v="2"/>
    <n v="2"/>
    <n v="0"/>
    <n v="0"/>
    <n v="0"/>
    <n v="0"/>
    <n v="1"/>
    <n v="4"/>
    <n v="-8"/>
    <n v="3.2"/>
    <d v="2025-11-29T00:00:00"/>
    <m/>
    <m/>
    <m/>
    <n v="14.35"/>
  </r>
  <r>
    <x v="403"/>
    <s v="TOR"/>
    <s v="CHO"/>
    <s v="L"/>
    <d v="1899-12-31T03:14:00"/>
    <n v="1"/>
    <n v="3"/>
    <n v="0.33300000000000002"/>
    <n v="1"/>
    <n v="2"/>
    <n v="0.5"/>
    <n v="2"/>
    <n v="2"/>
    <n v="1"/>
    <n v="2"/>
    <n v="5"/>
    <n v="7"/>
    <n v="0"/>
    <n v="0"/>
    <n v="0"/>
    <n v="1"/>
    <n v="5"/>
    <n v="5"/>
    <n v="-6"/>
    <n v="3.2"/>
    <d v="2025-11-29T00:00:00"/>
    <m/>
    <m/>
    <m/>
    <n v="27.233333333333334"/>
  </r>
  <r>
    <x v="308"/>
    <s v="BOS"/>
    <s v="MIN"/>
    <s v="L"/>
    <d v="1899-12-30T05:07:00"/>
    <n v="1"/>
    <n v="1"/>
    <n v="1"/>
    <n v="1"/>
    <n v="1"/>
    <n v="1"/>
    <n v="0"/>
    <n v="0"/>
    <m/>
    <n v="0"/>
    <n v="0"/>
    <n v="0"/>
    <n v="1"/>
    <n v="0"/>
    <n v="0"/>
    <n v="0"/>
    <n v="1"/>
    <n v="3"/>
    <n v="-13"/>
    <n v="3"/>
    <d v="2025-11-29T00:00:00"/>
    <m/>
    <m/>
    <m/>
    <n v="5.1166666666666663"/>
  </r>
  <r>
    <x v="436"/>
    <s v="CHI"/>
    <s v="IND"/>
    <s v="L"/>
    <d v="1899-12-30T11:06:00"/>
    <n v="1"/>
    <n v="2"/>
    <n v="0.5"/>
    <n v="1"/>
    <n v="2"/>
    <n v="0.5"/>
    <n v="0"/>
    <n v="0"/>
    <m/>
    <n v="0"/>
    <n v="1"/>
    <n v="1"/>
    <n v="2"/>
    <n v="1"/>
    <n v="0"/>
    <n v="1"/>
    <n v="2"/>
    <n v="3"/>
    <n v="-13"/>
    <n v="2.9"/>
    <d v="2025-11-29T00:00:00"/>
    <m/>
    <m/>
    <m/>
    <n v="11.100000000000001"/>
  </r>
  <r>
    <x v="293"/>
    <s v="BRK"/>
    <s v="MIL"/>
    <s v="L"/>
    <d v="1899-12-30T20:44:00"/>
    <n v="0"/>
    <n v="1"/>
    <n v="0"/>
    <n v="0"/>
    <n v="1"/>
    <n v="0"/>
    <n v="3"/>
    <n v="3"/>
    <n v="1"/>
    <n v="0"/>
    <n v="2"/>
    <n v="2"/>
    <n v="1"/>
    <n v="0"/>
    <n v="1"/>
    <n v="1"/>
    <n v="1"/>
    <n v="3"/>
    <n v="7"/>
    <n v="2.9"/>
    <d v="2025-11-29T00:00:00"/>
    <m/>
    <m/>
    <m/>
    <n v="20.733333333333334"/>
  </r>
  <r>
    <x v="145"/>
    <s v="MIN"/>
    <s v="BOS"/>
    <s v="W"/>
    <d v="1899-12-30T17:26:00"/>
    <n v="3"/>
    <n v="7"/>
    <n v="0.42899999999999999"/>
    <n v="2"/>
    <n v="5"/>
    <n v="0.4"/>
    <n v="2"/>
    <n v="2"/>
    <n v="1"/>
    <n v="0"/>
    <n v="0"/>
    <n v="0"/>
    <n v="0"/>
    <n v="0"/>
    <n v="0"/>
    <n v="3"/>
    <n v="1"/>
    <n v="10"/>
    <n v="-5"/>
    <n v="2.9"/>
    <d v="2025-11-29T00:00:00"/>
    <m/>
    <m/>
    <m/>
    <n v="17.433333333333334"/>
  </r>
  <r>
    <x v="191"/>
    <s v="DAL"/>
    <s v="LAC"/>
    <s v="W"/>
    <d v="1899-12-30T20:51:00"/>
    <n v="3"/>
    <n v="8"/>
    <n v="0.375"/>
    <n v="2"/>
    <n v="5"/>
    <n v="0.4"/>
    <n v="0"/>
    <n v="0"/>
    <m/>
    <n v="0"/>
    <n v="1"/>
    <n v="1"/>
    <n v="3"/>
    <n v="0"/>
    <n v="0"/>
    <n v="2"/>
    <n v="3"/>
    <n v="8"/>
    <n v="-12"/>
    <n v="2.8"/>
    <d v="2025-11-29T00:00:00"/>
    <m/>
    <m/>
    <m/>
    <n v="20.85"/>
  </r>
  <r>
    <x v="315"/>
    <s v="IND"/>
    <s v="CHI"/>
    <s v="W"/>
    <d v="1899-12-30T22:24:00"/>
    <n v="2"/>
    <n v="4"/>
    <n v="0.5"/>
    <n v="2"/>
    <n v="4"/>
    <n v="0.5"/>
    <n v="0"/>
    <n v="0"/>
    <m/>
    <n v="0"/>
    <n v="2"/>
    <n v="2"/>
    <n v="0"/>
    <n v="0"/>
    <n v="0"/>
    <n v="1"/>
    <n v="2"/>
    <n v="6"/>
    <n v="-3"/>
    <n v="2.8"/>
    <d v="2025-11-29T00:00:00"/>
    <m/>
    <m/>
    <m/>
    <n v="22.4"/>
  </r>
  <r>
    <x v="284"/>
    <s v="MIL"/>
    <s v="BRK"/>
    <s v="W"/>
    <d v="1899-12-30T04:55:00"/>
    <n v="1"/>
    <n v="1"/>
    <n v="1"/>
    <n v="0"/>
    <n v="0"/>
    <m/>
    <n v="0"/>
    <n v="0"/>
    <m/>
    <n v="0"/>
    <n v="1"/>
    <n v="1"/>
    <n v="1"/>
    <n v="0"/>
    <n v="0"/>
    <n v="0"/>
    <n v="0"/>
    <n v="2"/>
    <n v="-4"/>
    <n v="2.7"/>
    <d v="2025-11-29T00:00:00"/>
    <m/>
    <m/>
    <m/>
    <n v="4.9166666666666661"/>
  </r>
  <r>
    <x v="128"/>
    <s v="BOS"/>
    <s v="MIN"/>
    <s v="L"/>
    <d v="1899-12-30T17:39:00"/>
    <n v="2"/>
    <n v="4"/>
    <n v="0.5"/>
    <n v="1"/>
    <n v="1"/>
    <n v="1"/>
    <n v="0"/>
    <n v="0"/>
    <m/>
    <n v="0"/>
    <n v="1"/>
    <n v="1"/>
    <n v="1"/>
    <n v="0"/>
    <n v="0"/>
    <n v="1"/>
    <n v="1"/>
    <n v="5"/>
    <n v="3"/>
    <n v="2.6"/>
    <d v="2025-11-29T00:00:00"/>
    <m/>
    <m/>
    <m/>
    <n v="17.650000000000002"/>
  </r>
  <r>
    <x v="393"/>
    <s v="BRK"/>
    <s v="MIL"/>
    <s v="L"/>
    <d v="1899-12-30T04:55:00"/>
    <n v="1"/>
    <n v="1"/>
    <n v="1"/>
    <n v="0"/>
    <n v="0"/>
    <m/>
    <n v="0"/>
    <n v="0"/>
    <m/>
    <n v="1"/>
    <n v="0"/>
    <n v="1"/>
    <n v="0"/>
    <n v="0"/>
    <n v="0"/>
    <n v="0"/>
    <n v="0"/>
    <n v="2"/>
    <n v="4"/>
    <n v="2.4"/>
    <d v="2025-11-29T00:00:00"/>
    <m/>
    <m/>
    <m/>
    <n v="4.9166666666666661"/>
  </r>
  <r>
    <x v="371"/>
    <s v="DEN"/>
    <s v="PHO"/>
    <s v="W"/>
    <d v="1899-12-30T08:06:00"/>
    <n v="1"/>
    <n v="1"/>
    <n v="1"/>
    <n v="0"/>
    <n v="0"/>
    <m/>
    <n v="0"/>
    <n v="0"/>
    <m/>
    <n v="0"/>
    <n v="0"/>
    <n v="0"/>
    <n v="0"/>
    <n v="0"/>
    <n v="1"/>
    <n v="0"/>
    <n v="0"/>
    <n v="2"/>
    <n v="-1"/>
    <n v="2.4"/>
    <d v="2025-11-29T00:00:00"/>
    <m/>
    <m/>
    <m/>
    <n v="8.1000000000000014"/>
  </r>
  <r>
    <x v="156"/>
    <s v="MIL"/>
    <s v="BRK"/>
    <s v="W"/>
    <d v="1899-12-30T04:55:00"/>
    <n v="1"/>
    <n v="2"/>
    <n v="0.5"/>
    <n v="0"/>
    <n v="0"/>
    <m/>
    <n v="0"/>
    <n v="0"/>
    <m/>
    <n v="0"/>
    <n v="0"/>
    <n v="0"/>
    <n v="1"/>
    <n v="1"/>
    <n v="0"/>
    <n v="0"/>
    <n v="1"/>
    <n v="2"/>
    <n v="-4"/>
    <n v="2.2999999999999998"/>
    <d v="2025-11-29T00:00:00"/>
    <m/>
    <m/>
    <m/>
    <n v="4.9166666666666661"/>
  </r>
  <r>
    <x v="214"/>
    <s v="LAC"/>
    <s v="DAL"/>
    <s v="L"/>
    <d v="1899-12-30T19:21:00"/>
    <n v="2"/>
    <n v="5"/>
    <n v="0.4"/>
    <n v="1"/>
    <n v="4"/>
    <n v="0.25"/>
    <n v="0"/>
    <n v="0"/>
    <m/>
    <n v="1"/>
    <n v="3"/>
    <n v="4"/>
    <n v="0"/>
    <n v="0"/>
    <n v="1"/>
    <n v="2"/>
    <n v="1"/>
    <n v="5"/>
    <n v="-13"/>
    <n v="2.2000000000000002"/>
    <d v="2025-11-29T00:00:00"/>
    <m/>
    <m/>
    <m/>
    <n v="19.350000000000001"/>
  </r>
  <r>
    <x v="317"/>
    <s v="IND"/>
    <s v="CHI"/>
    <s v="W"/>
    <d v="1899-12-30T20:20:00"/>
    <n v="1"/>
    <n v="4"/>
    <n v="0.25"/>
    <n v="1"/>
    <n v="3"/>
    <n v="0.33300000000000002"/>
    <n v="1"/>
    <n v="2"/>
    <n v="0.5"/>
    <n v="0"/>
    <n v="2"/>
    <n v="2"/>
    <n v="1"/>
    <n v="0"/>
    <n v="1"/>
    <n v="1"/>
    <n v="0"/>
    <n v="4"/>
    <n v="-5"/>
    <n v="2.2000000000000002"/>
    <d v="2025-11-29T00:00:00"/>
    <m/>
    <m/>
    <m/>
    <n v="20.333333333333332"/>
  </r>
  <r>
    <x v="362"/>
    <s v="MIN"/>
    <s v="BOS"/>
    <s v="W"/>
    <d v="1899-12-30T05:46:00"/>
    <n v="1"/>
    <n v="2"/>
    <n v="0.5"/>
    <n v="1"/>
    <n v="2"/>
    <n v="0.5"/>
    <n v="0"/>
    <n v="0"/>
    <m/>
    <n v="0"/>
    <n v="0"/>
    <n v="0"/>
    <n v="2"/>
    <n v="0"/>
    <n v="0"/>
    <n v="1"/>
    <n v="1"/>
    <n v="3"/>
    <n v="-4"/>
    <n v="2"/>
    <d v="2025-11-29T00:00:00"/>
    <m/>
    <m/>
    <m/>
    <n v="5.7666666666666666"/>
  </r>
  <r>
    <x v="292"/>
    <s v="DAL"/>
    <s v="LAC"/>
    <s v="W"/>
    <d v="1899-12-30T21:24:00"/>
    <n v="0"/>
    <n v="5"/>
    <n v="0"/>
    <n v="0"/>
    <n v="2"/>
    <n v="0"/>
    <n v="0"/>
    <n v="0"/>
    <m/>
    <n v="1"/>
    <n v="6"/>
    <n v="7"/>
    <n v="2"/>
    <n v="3"/>
    <n v="0"/>
    <n v="1"/>
    <n v="1"/>
    <n v="0"/>
    <n v="-3"/>
    <n v="2"/>
    <d v="2025-11-29T00:00:00"/>
    <m/>
    <m/>
    <m/>
    <n v="21.400000000000002"/>
  </r>
  <r>
    <x v="296"/>
    <s v="MIL"/>
    <s v="BRK"/>
    <s v="W"/>
    <d v="1899-12-30T02:58:00"/>
    <n v="1"/>
    <n v="1"/>
    <n v="1"/>
    <n v="0"/>
    <n v="0"/>
    <m/>
    <n v="0"/>
    <n v="0"/>
    <m/>
    <n v="0"/>
    <n v="0"/>
    <n v="0"/>
    <n v="0"/>
    <n v="0"/>
    <n v="0"/>
    <n v="0"/>
    <n v="1"/>
    <n v="2"/>
    <n v="-7"/>
    <n v="1.3"/>
    <d v="2025-11-29T00:00:00"/>
    <m/>
    <m/>
    <m/>
    <n v="2.9666666666666668"/>
  </r>
  <r>
    <x v="357"/>
    <s v="NOP"/>
    <s v="GSW"/>
    <s v="L"/>
    <d v="1899-12-31T06:38:00"/>
    <n v="1"/>
    <n v="10"/>
    <n v="0.1"/>
    <n v="1"/>
    <n v="7"/>
    <n v="0.14299999999999999"/>
    <n v="4"/>
    <n v="4"/>
    <n v="1"/>
    <n v="1"/>
    <n v="2"/>
    <n v="3"/>
    <n v="4"/>
    <n v="0"/>
    <n v="1"/>
    <n v="2"/>
    <n v="5"/>
    <n v="7"/>
    <n v="-11"/>
    <n v="1.2"/>
    <d v="2025-11-29T00:00:00"/>
    <m/>
    <m/>
    <m/>
    <n v="30.633333333333333"/>
  </r>
  <r>
    <x v="355"/>
    <s v="BOS"/>
    <s v="MIN"/>
    <s v="L"/>
    <d v="1899-12-30T13:39:00"/>
    <n v="1"/>
    <n v="4"/>
    <n v="0.25"/>
    <n v="1"/>
    <n v="4"/>
    <n v="0.25"/>
    <n v="0"/>
    <n v="0"/>
    <m/>
    <n v="0"/>
    <n v="0"/>
    <n v="0"/>
    <n v="2"/>
    <n v="1"/>
    <n v="0"/>
    <n v="1"/>
    <n v="2"/>
    <n v="3"/>
    <n v="-13"/>
    <n v="1.2"/>
    <d v="2025-11-29T00:00:00"/>
    <m/>
    <m/>
    <m/>
    <n v="13.649999999999999"/>
  </r>
  <r>
    <x v="235"/>
    <s v="BRK"/>
    <s v="MIL"/>
    <s v="L"/>
    <d v="1899-12-30T21:22:00"/>
    <n v="2"/>
    <n v="3"/>
    <n v="0.66700000000000004"/>
    <n v="2"/>
    <n v="3"/>
    <n v="0.66700000000000004"/>
    <n v="0"/>
    <n v="0"/>
    <m/>
    <n v="0"/>
    <n v="1"/>
    <n v="1"/>
    <n v="1"/>
    <n v="0"/>
    <n v="0"/>
    <n v="3"/>
    <n v="4"/>
    <n v="6"/>
    <n v="-13"/>
    <n v="1.1000000000000001"/>
    <d v="2025-11-29T00:00:00"/>
    <m/>
    <m/>
    <m/>
    <n v="21.366666666666667"/>
  </r>
  <r>
    <x v="64"/>
    <s v="TOR"/>
    <s v="CHO"/>
    <s v="L"/>
    <d v="1899-12-30T17:44:00"/>
    <n v="2"/>
    <n v="6"/>
    <n v="0.33300000000000002"/>
    <n v="1"/>
    <n v="4"/>
    <n v="0.25"/>
    <n v="0"/>
    <n v="0"/>
    <m/>
    <n v="1"/>
    <n v="1"/>
    <n v="2"/>
    <n v="1"/>
    <n v="0"/>
    <n v="0"/>
    <n v="1"/>
    <n v="3"/>
    <n v="5"/>
    <n v="2"/>
    <n v="1.1000000000000001"/>
    <d v="2025-11-29T00:00:00"/>
    <m/>
    <m/>
    <m/>
    <n v="17.733333333333334"/>
  </r>
  <r>
    <x v="231"/>
    <s v="MIL"/>
    <s v="BRK"/>
    <s v="W"/>
    <d v="1899-12-30T03:52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7"/>
    <n v="1"/>
    <d v="2025-11-29T00:00:00"/>
    <m/>
    <m/>
    <m/>
    <n v="3.8666666666666671"/>
  </r>
  <r>
    <x v="67"/>
    <s v="CHO"/>
    <s v="TOR"/>
    <s v="W"/>
    <d v="1899-12-31T01:19:00"/>
    <n v="1"/>
    <n v="13"/>
    <n v="7.6999999999999999E-2"/>
    <n v="0"/>
    <n v="6"/>
    <n v="0"/>
    <n v="5"/>
    <n v="5"/>
    <n v="1"/>
    <n v="1"/>
    <n v="1"/>
    <n v="2"/>
    <n v="3"/>
    <n v="0"/>
    <n v="2"/>
    <n v="1"/>
    <n v="2"/>
    <n v="7"/>
    <n v="-7"/>
    <n v="1"/>
    <d v="2025-11-29T00:00:00"/>
    <m/>
    <m/>
    <m/>
    <n v="25.316666666666663"/>
  </r>
  <r>
    <x v="221"/>
    <s v="LAC"/>
    <s v="DAL"/>
    <s v="L"/>
    <d v="1899-12-30T11:03:00"/>
    <n v="0"/>
    <n v="3"/>
    <n v="0"/>
    <n v="0"/>
    <n v="0"/>
    <m/>
    <n v="0"/>
    <n v="0"/>
    <m/>
    <n v="0"/>
    <n v="2"/>
    <n v="2"/>
    <n v="3"/>
    <n v="1"/>
    <n v="0"/>
    <n v="0"/>
    <n v="2"/>
    <n v="0"/>
    <n v="-2"/>
    <n v="0.8"/>
    <d v="2025-11-29T00:00:00"/>
    <m/>
    <m/>
    <m/>
    <n v="11.049999999999999"/>
  </r>
  <r>
    <x v="20"/>
    <s v="GSW"/>
    <s v="NOP"/>
    <s v="W"/>
    <d v="1899-12-30T19:32:00"/>
    <n v="1"/>
    <n v="4"/>
    <n v="0.25"/>
    <n v="1"/>
    <n v="3"/>
    <n v="0.33300000000000002"/>
    <n v="0"/>
    <n v="0"/>
    <m/>
    <n v="0"/>
    <n v="2"/>
    <n v="2"/>
    <n v="0"/>
    <n v="0"/>
    <n v="0"/>
    <n v="0"/>
    <n v="1"/>
    <n v="3"/>
    <n v="-2"/>
    <n v="0.8"/>
    <d v="2025-11-29T00:00:00"/>
    <m/>
    <m/>
    <m/>
    <n v="19.533333333333331"/>
  </r>
  <r>
    <x v="138"/>
    <s v="TOR"/>
    <s v="CHO"/>
    <s v="L"/>
    <d v="1899-12-30T22:52:00"/>
    <n v="1"/>
    <n v="6"/>
    <n v="0.16700000000000001"/>
    <n v="1"/>
    <n v="5"/>
    <n v="0.2"/>
    <n v="0"/>
    <n v="0"/>
    <m/>
    <n v="0"/>
    <n v="3"/>
    <n v="3"/>
    <n v="2"/>
    <n v="0"/>
    <n v="0"/>
    <n v="0"/>
    <n v="2"/>
    <n v="3"/>
    <n v="-9"/>
    <n v="0.7"/>
    <d v="2025-11-29T00:00:00"/>
    <m/>
    <m/>
    <m/>
    <n v="22.866666666666667"/>
  </r>
  <r>
    <x v="405"/>
    <s v="DEN"/>
    <s v="PHO"/>
    <s v="W"/>
    <d v="1899-12-30T01:29:00"/>
    <n v="0"/>
    <n v="0"/>
    <m/>
    <n v="0"/>
    <n v="0"/>
    <m/>
    <n v="0"/>
    <n v="0"/>
    <m/>
    <n v="0"/>
    <n v="1"/>
    <n v="1"/>
    <n v="1"/>
    <n v="0"/>
    <n v="0"/>
    <n v="0"/>
    <n v="1"/>
    <n v="0"/>
    <n v="3"/>
    <n v="0.6"/>
    <d v="2025-11-29T00:00:00"/>
    <m/>
    <m/>
    <m/>
    <n v="1.4833333333333334"/>
  </r>
  <r>
    <x v="433"/>
    <s v="PHO"/>
    <s v="DEN"/>
    <s v="L"/>
    <d v="1899-12-30T03:45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1"/>
    <n v="0.3"/>
    <d v="2025-11-29T00:00:00"/>
    <m/>
    <m/>
    <m/>
    <n v="3.75"/>
  </r>
  <r>
    <x v="87"/>
    <s v="MIL"/>
    <s v="BRK"/>
    <s v="W"/>
    <d v="1899-12-31T01:16:00"/>
    <n v="2"/>
    <n v="9"/>
    <n v="0.222"/>
    <n v="1"/>
    <n v="8"/>
    <n v="0.125"/>
    <n v="0"/>
    <n v="0"/>
    <m/>
    <n v="1"/>
    <n v="1"/>
    <n v="2"/>
    <n v="1"/>
    <n v="0"/>
    <n v="0"/>
    <n v="1"/>
    <n v="0"/>
    <n v="5"/>
    <n v="-6"/>
    <n v="0.2"/>
    <d v="2025-11-29T00:00:00"/>
    <m/>
    <m/>
    <m/>
    <n v="25.266666666666666"/>
  </r>
  <r>
    <x v="15"/>
    <s v="GSW"/>
    <s v="NOP"/>
    <s v="W"/>
    <d v="1899-12-31T07:21:00"/>
    <n v="0"/>
    <n v="9"/>
    <n v="0"/>
    <n v="0"/>
    <n v="7"/>
    <n v="0"/>
    <n v="2"/>
    <n v="2"/>
    <n v="1"/>
    <n v="1"/>
    <n v="8"/>
    <n v="9"/>
    <n v="4"/>
    <n v="1"/>
    <n v="0"/>
    <n v="1"/>
    <n v="4"/>
    <n v="2"/>
    <n v="3"/>
    <n v="0"/>
    <d v="2025-11-29T00:00:00"/>
    <m/>
    <m/>
    <m/>
    <n v="31.349999999999998"/>
  </r>
  <r>
    <x v="374"/>
    <s v="DEN"/>
    <s v="PHO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1-29T00:00:00"/>
    <m/>
    <m/>
    <m/>
    <n v="1.4833333333333334"/>
  </r>
  <r>
    <x v="213"/>
    <s v="TOR"/>
    <s v="CHO"/>
    <s v="L"/>
    <d v="1899-12-30T16:03:00"/>
    <n v="1"/>
    <n v="5"/>
    <n v="0.2"/>
    <n v="0"/>
    <n v="1"/>
    <n v="0"/>
    <n v="0"/>
    <n v="0"/>
    <m/>
    <n v="0"/>
    <n v="1"/>
    <n v="1"/>
    <n v="1"/>
    <n v="0"/>
    <n v="1"/>
    <n v="0"/>
    <n v="2"/>
    <n v="2"/>
    <n v="4"/>
    <n v="-0.2"/>
    <d v="2025-11-29T00:00:00"/>
    <m/>
    <m/>
    <m/>
    <n v="16.049999999999997"/>
  </r>
  <r>
    <x v="140"/>
    <s v="BRK"/>
    <s v="MIL"/>
    <s v="L"/>
    <d v="1899-12-30T21:05:00"/>
    <n v="2"/>
    <n v="8"/>
    <n v="0.25"/>
    <n v="0"/>
    <n v="4"/>
    <n v="0"/>
    <n v="0"/>
    <n v="0"/>
    <m/>
    <n v="0"/>
    <n v="1"/>
    <n v="1"/>
    <n v="1"/>
    <n v="2"/>
    <n v="0"/>
    <n v="2"/>
    <n v="1"/>
    <n v="4"/>
    <n v="-12"/>
    <n v="-0.2"/>
    <d v="2025-11-29T00:00:00"/>
    <m/>
    <m/>
    <m/>
    <n v="21.083333333333332"/>
  </r>
  <r>
    <x v="484"/>
    <s v="DEN"/>
    <s v="PHO"/>
    <s v="W"/>
    <d v="1899-12-30T01:29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3"/>
    <n v="-0.4"/>
    <d v="2025-11-29T00:00:00"/>
    <m/>
    <m/>
    <m/>
    <n v="1.4833333333333334"/>
  </r>
  <r>
    <x v="107"/>
    <s v="CHO"/>
    <s v="TOR"/>
    <s v="W"/>
    <d v="1899-12-30T10:33:00"/>
    <n v="0"/>
    <n v="2"/>
    <n v="0"/>
    <n v="0"/>
    <n v="2"/>
    <n v="0"/>
    <n v="0"/>
    <n v="0"/>
    <m/>
    <n v="1"/>
    <n v="0"/>
    <n v="1"/>
    <n v="1"/>
    <n v="0"/>
    <n v="0"/>
    <n v="0"/>
    <n v="1"/>
    <n v="0"/>
    <n v="-5"/>
    <n v="-0.4"/>
    <d v="2025-11-29T00:00:00"/>
    <m/>
    <m/>
    <m/>
    <n v="10.55"/>
  </r>
  <r>
    <x v="485"/>
    <s v="CHI"/>
    <s v="IND"/>
    <s v="L"/>
    <d v="1899-12-30T11:02:00"/>
    <n v="1"/>
    <n v="3"/>
    <n v="0.33300000000000002"/>
    <n v="0"/>
    <n v="1"/>
    <n v="0"/>
    <n v="0"/>
    <n v="0"/>
    <m/>
    <n v="0"/>
    <n v="3"/>
    <n v="3"/>
    <n v="0"/>
    <n v="0"/>
    <n v="0"/>
    <n v="1"/>
    <n v="2"/>
    <n v="2"/>
    <n v="15"/>
    <n v="-0.6"/>
    <d v="2025-11-29T00:00:00"/>
    <m/>
    <m/>
    <m/>
    <n v="11.033333333333333"/>
  </r>
  <r>
    <x v="360"/>
    <s v="BOS"/>
    <s v="MIN"/>
    <s v="L"/>
    <d v="1899-12-30T19:50:00"/>
    <n v="0"/>
    <n v="2"/>
    <n v="0"/>
    <n v="0"/>
    <n v="2"/>
    <n v="0"/>
    <n v="0"/>
    <n v="0"/>
    <m/>
    <n v="1"/>
    <n v="1"/>
    <n v="2"/>
    <n v="0"/>
    <n v="1"/>
    <n v="0"/>
    <n v="0"/>
    <n v="4"/>
    <n v="0"/>
    <n v="1"/>
    <n v="-1"/>
    <d v="2025-11-29T00:00:00"/>
    <m/>
    <m/>
    <m/>
    <n v="19.833333333333332"/>
  </r>
  <r>
    <x v="350"/>
    <s v="PHO"/>
    <s v="DEN"/>
    <s v="L"/>
    <d v="1899-12-30T03:45:00"/>
    <n v="0"/>
    <n v="1"/>
    <n v="0"/>
    <n v="0"/>
    <n v="0"/>
    <m/>
    <n v="0"/>
    <n v="0"/>
    <m/>
    <n v="0"/>
    <n v="0"/>
    <n v="0"/>
    <n v="0"/>
    <n v="0"/>
    <n v="0"/>
    <n v="0"/>
    <n v="1"/>
    <n v="0"/>
    <n v="1"/>
    <n v="-1.1000000000000001"/>
    <d v="2025-11-29T00:00:00"/>
    <m/>
    <m/>
    <m/>
    <n v="3.75"/>
  </r>
  <r>
    <x v="429"/>
    <s v="IND"/>
    <s v="CHI"/>
    <s v="W"/>
    <d v="1899-12-30T10:33:00"/>
    <n v="0"/>
    <n v="2"/>
    <n v="0"/>
    <n v="0"/>
    <n v="2"/>
    <n v="0"/>
    <n v="0"/>
    <n v="0"/>
    <m/>
    <n v="1"/>
    <n v="1"/>
    <n v="2"/>
    <n v="0"/>
    <n v="0"/>
    <n v="0"/>
    <n v="0"/>
    <n v="2"/>
    <n v="0"/>
    <n v="-18"/>
    <n v="-1.2"/>
    <d v="2025-11-29T00:00:00"/>
    <m/>
    <m/>
    <m/>
    <n v="10.55"/>
  </r>
  <r>
    <x v="262"/>
    <s v="DAL"/>
    <s v="LAC"/>
    <s v="W"/>
    <d v="1899-12-30T03:27:00"/>
    <n v="0"/>
    <n v="2"/>
    <n v="0"/>
    <n v="0"/>
    <n v="0"/>
    <m/>
    <n v="0"/>
    <n v="0"/>
    <m/>
    <n v="0"/>
    <n v="0"/>
    <n v="0"/>
    <n v="0"/>
    <n v="0"/>
    <n v="0"/>
    <n v="0"/>
    <n v="0"/>
    <n v="0"/>
    <n v="0"/>
    <n v="-1.4"/>
    <d v="2025-11-29T00:00:00"/>
    <m/>
    <m/>
    <m/>
    <n v="3.4499999999999997"/>
  </r>
  <r>
    <x v="261"/>
    <s v="LAC"/>
    <s v="DAL"/>
    <s v="L"/>
    <d v="1899-12-30T08:51:00"/>
    <n v="0"/>
    <n v="2"/>
    <n v="0"/>
    <n v="0"/>
    <n v="1"/>
    <n v="0"/>
    <n v="0"/>
    <n v="0"/>
    <m/>
    <n v="0"/>
    <n v="2"/>
    <n v="2"/>
    <n v="1"/>
    <n v="0"/>
    <n v="0"/>
    <n v="1"/>
    <n v="1"/>
    <n v="0"/>
    <n v="-15"/>
    <n v="-1.5"/>
    <d v="2025-11-29T00:00:00"/>
    <m/>
    <m/>
    <m/>
    <n v="8.8500000000000014"/>
  </r>
  <r>
    <x v="184"/>
    <s v="DAL"/>
    <s v="LAC"/>
    <s v="W"/>
    <d v="1899-12-30T19:59:00"/>
    <n v="1"/>
    <n v="9"/>
    <n v="0.111"/>
    <n v="1"/>
    <n v="8"/>
    <n v="0.125"/>
    <n v="0"/>
    <n v="0"/>
    <m/>
    <n v="0"/>
    <n v="2"/>
    <n v="2"/>
    <n v="1"/>
    <n v="0"/>
    <n v="0"/>
    <n v="0"/>
    <n v="0"/>
    <n v="3"/>
    <n v="-10"/>
    <n v="-1.6"/>
    <d v="2025-11-29T00:00:00"/>
    <m/>
    <m/>
    <m/>
    <n v="19.983333333333334"/>
  </r>
  <r>
    <x v="255"/>
    <s v="NOP"/>
    <s v="GSW"/>
    <s v="L"/>
    <d v="1899-12-30T15:53:00"/>
    <n v="1"/>
    <n v="3"/>
    <n v="0.33300000000000002"/>
    <n v="0"/>
    <n v="0"/>
    <m/>
    <n v="0"/>
    <n v="0"/>
    <m/>
    <n v="0"/>
    <n v="3"/>
    <n v="3"/>
    <n v="0"/>
    <n v="0"/>
    <n v="0"/>
    <n v="2"/>
    <n v="2"/>
    <n v="2"/>
    <n v="-17"/>
    <n v="-1.6"/>
    <d v="2025-11-29T00:00:00"/>
    <m/>
    <m/>
    <m/>
    <n v="15.883333333333333"/>
  </r>
  <r>
    <x v="226"/>
    <s v="MIN"/>
    <s v="BOS"/>
    <s v="W"/>
    <d v="1899-12-30T11:49:00"/>
    <n v="0"/>
    <n v="3"/>
    <n v="0"/>
    <n v="0"/>
    <n v="3"/>
    <n v="0"/>
    <n v="0"/>
    <n v="0"/>
    <m/>
    <n v="0"/>
    <n v="1"/>
    <n v="1"/>
    <n v="0"/>
    <n v="0"/>
    <n v="0"/>
    <n v="0"/>
    <n v="0"/>
    <n v="0"/>
    <n v="-10"/>
    <n v="-1.8"/>
    <d v="2025-11-29T00:00:00"/>
    <m/>
    <m/>
    <m/>
    <n v="11.816666666666666"/>
  </r>
  <r>
    <x v="473"/>
    <s v="IND"/>
    <s v="CHI"/>
    <s v="W"/>
    <d v="1899-12-30T08:10:00"/>
    <n v="0"/>
    <n v="3"/>
    <n v="0"/>
    <n v="0"/>
    <n v="3"/>
    <n v="0"/>
    <n v="0"/>
    <n v="0"/>
    <m/>
    <n v="0"/>
    <n v="0"/>
    <n v="0"/>
    <n v="1"/>
    <n v="0"/>
    <n v="0"/>
    <n v="0"/>
    <n v="1"/>
    <n v="0"/>
    <n v="1"/>
    <n v="-1.8"/>
    <d v="2025-11-29T00:00:00"/>
    <m/>
    <m/>
    <m/>
    <n v="8.1666666666666679"/>
  </r>
  <r>
    <x v="162"/>
    <s v="PHO"/>
    <s v="DEN"/>
    <s v="L"/>
    <d v="1899-12-30T07:14:00"/>
    <n v="0"/>
    <n v="2"/>
    <n v="0"/>
    <n v="0"/>
    <n v="0"/>
    <m/>
    <n v="0"/>
    <n v="0"/>
    <m/>
    <n v="2"/>
    <n v="1"/>
    <n v="3"/>
    <n v="0"/>
    <n v="0"/>
    <n v="0"/>
    <n v="1"/>
    <n v="3"/>
    <n v="0"/>
    <n v="-11"/>
    <n v="-1.9"/>
    <d v="2025-11-29T00:00:00"/>
    <m/>
    <m/>
    <m/>
    <n v="7.2333333333333325"/>
  </r>
  <r>
    <x v="215"/>
    <s v="CHI"/>
    <s v="IND"/>
    <s v="L"/>
    <d v="1899-12-30T17:02:00"/>
    <n v="1"/>
    <n v="7"/>
    <n v="0.14299999999999999"/>
    <n v="0"/>
    <n v="1"/>
    <n v="0"/>
    <n v="0"/>
    <n v="0"/>
    <m/>
    <n v="0"/>
    <n v="2"/>
    <n v="2"/>
    <n v="0"/>
    <n v="0"/>
    <n v="0"/>
    <n v="0"/>
    <n v="0"/>
    <n v="2"/>
    <n v="-6"/>
    <n v="-1.9"/>
    <d v="2025-11-29T00:00:00"/>
    <m/>
    <m/>
    <m/>
    <n v="17.033333333333335"/>
  </r>
  <r>
    <x v="288"/>
    <s v="PHO"/>
    <s v="DEN"/>
    <s v="L"/>
    <d v="1899-12-30T13:13:00"/>
    <n v="0"/>
    <n v="3"/>
    <n v="0"/>
    <n v="0"/>
    <n v="1"/>
    <n v="0"/>
    <n v="0"/>
    <n v="0"/>
    <m/>
    <n v="0"/>
    <n v="2"/>
    <n v="2"/>
    <n v="0"/>
    <n v="0"/>
    <n v="0"/>
    <n v="1"/>
    <n v="1"/>
    <n v="0"/>
    <n v="-7"/>
    <n v="-2.9"/>
    <d v="2025-11-29T00:00:00"/>
    <m/>
    <m/>
    <m/>
    <n v="13.216666666666669"/>
  </r>
  <r>
    <x v="244"/>
    <s v="LAC"/>
    <s v="DAL"/>
    <s v="L"/>
    <d v="1899-12-31T04:18:00"/>
    <n v="0"/>
    <n v="4"/>
    <n v="0"/>
    <n v="0"/>
    <n v="4"/>
    <n v="0"/>
    <n v="0"/>
    <n v="0"/>
    <m/>
    <n v="2"/>
    <n v="2"/>
    <n v="4"/>
    <n v="0"/>
    <n v="1"/>
    <n v="0"/>
    <n v="2"/>
    <n v="4"/>
    <n v="0"/>
    <n v="-4"/>
    <n v="-3.4"/>
    <d v="2025-11-29T00:00:00"/>
    <m/>
    <m/>
    <m/>
    <n v="28.3"/>
  </r>
  <r>
    <x v="224"/>
    <s v="MIA"/>
    <s v="DET"/>
    <s v="L"/>
    <d v="1899-12-30T10:12:00"/>
    <n v="1"/>
    <n v="3"/>
    <n v="0.33300000000000002"/>
    <n v="0"/>
    <n v="0"/>
    <m/>
    <n v="0"/>
    <n v="1"/>
    <n v="0"/>
    <n v="1"/>
    <n v="1"/>
    <n v="2"/>
    <n v="1"/>
    <n v="0"/>
    <n v="0"/>
    <n v="5"/>
    <n v="1"/>
    <n v="2"/>
    <n v="-15"/>
    <n v="-3.8"/>
    <d v="2025-11-29T00:00:00"/>
    <m/>
    <m/>
    <m/>
    <n v="10.199999999999999"/>
  </r>
  <r>
    <x v="129"/>
    <s v="POR"/>
    <s v="OKC"/>
    <s v="L"/>
    <d v="1899-12-31T13:11:00"/>
    <n v="6"/>
    <n v="14"/>
    <n v="0.42899999999999999"/>
    <n v="0"/>
    <n v="4"/>
    <n v="0"/>
    <n v="19"/>
    <n v="23"/>
    <n v="0.82599999999999996"/>
    <n v="3"/>
    <n v="16"/>
    <n v="19"/>
    <n v="10"/>
    <n v="1"/>
    <n v="0"/>
    <n v="1"/>
    <n v="1"/>
    <n v="31"/>
    <n v="4"/>
    <n v="35.5"/>
    <d v="2025-11-30T00:00:00"/>
    <m/>
    <m/>
    <m/>
    <n v="37.18333333333333"/>
  </r>
  <r>
    <x v="57"/>
    <s v="ATL"/>
    <s v="PHI"/>
    <s v="W"/>
    <d v="1899-12-31T21:07:00"/>
    <n v="10"/>
    <n v="21"/>
    <n v="0.47599999999999998"/>
    <n v="4"/>
    <n v="8"/>
    <n v="0.5"/>
    <n v="17"/>
    <n v="22"/>
    <n v="0.77300000000000002"/>
    <n v="0"/>
    <n v="14"/>
    <n v="14"/>
    <n v="7"/>
    <n v="1"/>
    <n v="1"/>
    <n v="6"/>
    <n v="1"/>
    <n v="41"/>
    <n v="-3"/>
    <n v="32.700000000000003"/>
    <d v="2025-11-30T00:00:00"/>
    <m/>
    <m/>
    <m/>
    <n v="45.116666666666667"/>
  </r>
  <r>
    <x v="134"/>
    <s v="BOS"/>
    <s v="CLE"/>
    <s v="W"/>
    <d v="1899-12-31T06:44:00"/>
    <n v="15"/>
    <n v="22"/>
    <n v="0.68200000000000005"/>
    <n v="6"/>
    <n v="11"/>
    <n v="0.54500000000000004"/>
    <n v="6"/>
    <n v="6"/>
    <n v="1"/>
    <n v="0"/>
    <n v="3"/>
    <n v="3"/>
    <n v="3"/>
    <n v="0"/>
    <n v="0"/>
    <n v="2"/>
    <n v="3"/>
    <n v="42"/>
    <n v="10"/>
    <n v="32.4"/>
    <d v="2025-11-30T00:00:00"/>
    <m/>
    <m/>
    <m/>
    <n v="30.733333333333331"/>
  </r>
  <r>
    <x v="0"/>
    <s v="LAL"/>
    <s v="NOP"/>
    <s v="W"/>
    <d v="1899-12-31T11:04:00"/>
    <n v="9"/>
    <n v="22"/>
    <n v="0.40899999999999997"/>
    <n v="4"/>
    <n v="12"/>
    <n v="0.33300000000000002"/>
    <n v="12"/>
    <n v="14"/>
    <n v="0.85699999999999998"/>
    <n v="2"/>
    <n v="10"/>
    <n v="12"/>
    <n v="7"/>
    <n v="1"/>
    <n v="1"/>
    <n v="2"/>
    <n v="0"/>
    <n v="34"/>
    <n v="8"/>
    <n v="30.4"/>
    <d v="2025-11-30T00:00:00"/>
    <m/>
    <m/>
    <m/>
    <n v="35.066666666666663"/>
  </r>
  <r>
    <x v="4"/>
    <s v="LAL"/>
    <s v="NOP"/>
    <s v="W"/>
    <d v="1899-12-31T15:38:00"/>
    <n v="9"/>
    <n v="15"/>
    <n v="0.6"/>
    <n v="4"/>
    <n v="7"/>
    <n v="0.57099999999999995"/>
    <n v="11"/>
    <n v="12"/>
    <n v="0.91700000000000004"/>
    <n v="0"/>
    <n v="5"/>
    <n v="5"/>
    <n v="8"/>
    <n v="1"/>
    <n v="1"/>
    <n v="5"/>
    <n v="1"/>
    <n v="33"/>
    <n v="-2"/>
    <n v="29.1"/>
    <d v="2025-11-30T00:00:00"/>
    <m/>
    <m/>
    <m/>
    <n v="39.633333333333333"/>
  </r>
  <r>
    <x v="41"/>
    <s v="PHI"/>
    <s v="ATL"/>
    <s v="L"/>
    <d v="1900-01-01T04:18:00"/>
    <n v="14"/>
    <n v="31"/>
    <n v="0.45200000000000001"/>
    <n v="2"/>
    <n v="13"/>
    <n v="0.154"/>
    <n v="14"/>
    <n v="17"/>
    <n v="0.82399999999999995"/>
    <n v="0"/>
    <n v="7"/>
    <n v="7"/>
    <n v="9"/>
    <n v="0"/>
    <n v="1"/>
    <n v="6"/>
    <n v="2"/>
    <n v="44"/>
    <n v="-8"/>
    <n v="29"/>
    <d v="2025-11-30T00:00:00"/>
    <m/>
    <m/>
    <m/>
    <n v="52.3"/>
  </r>
  <r>
    <x v="463"/>
    <s v="MEM"/>
    <s v="SAC"/>
    <s v="W"/>
    <d v="1899-12-31T05:26:00"/>
    <n v="16"/>
    <n v="20"/>
    <n v="0.8"/>
    <n v="0"/>
    <n v="0"/>
    <m/>
    <n v="0"/>
    <n v="1"/>
    <n v="0"/>
    <n v="6"/>
    <n v="11"/>
    <n v="17"/>
    <n v="0"/>
    <n v="0"/>
    <n v="5"/>
    <n v="5"/>
    <n v="4"/>
    <n v="32"/>
    <n v="25"/>
    <n v="28.4"/>
    <d v="2025-11-30T00:00:00"/>
    <m/>
    <m/>
    <m/>
    <n v="29.433333333333337"/>
  </r>
  <r>
    <x v="80"/>
    <s v="CLE"/>
    <s v="BOS"/>
    <s v="L"/>
    <d v="1899-12-31T14:40:00"/>
    <n v="11"/>
    <n v="17"/>
    <n v="0.64700000000000002"/>
    <n v="3"/>
    <n v="6"/>
    <n v="0.5"/>
    <n v="2"/>
    <n v="2"/>
    <n v="1"/>
    <n v="5"/>
    <n v="9"/>
    <n v="14"/>
    <n v="4"/>
    <n v="0"/>
    <n v="0"/>
    <n v="1"/>
    <n v="1"/>
    <n v="27"/>
    <n v="8"/>
    <n v="27.1"/>
    <d v="2025-11-30T00:00:00"/>
    <m/>
    <m/>
    <m/>
    <n v="38.666666666666671"/>
  </r>
  <r>
    <x v="210"/>
    <s v="ATL"/>
    <s v="PHI"/>
    <s v="W"/>
    <d v="1899-12-31T20:21:00"/>
    <n v="11"/>
    <n v="22"/>
    <n v="0.5"/>
    <n v="6"/>
    <n v="11"/>
    <n v="0.54500000000000004"/>
    <n v="6"/>
    <n v="6"/>
    <n v="1"/>
    <n v="2"/>
    <n v="6"/>
    <n v="8"/>
    <n v="7"/>
    <n v="1"/>
    <n v="1"/>
    <n v="4"/>
    <n v="5"/>
    <n v="34"/>
    <n v="19"/>
    <n v="26.8"/>
    <d v="2025-11-30T00:00:00"/>
    <m/>
    <m/>
    <m/>
    <n v="44.35"/>
  </r>
  <r>
    <x v="24"/>
    <s v="LAL"/>
    <s v="NOP"/>
    <s v="W"/>
    <d v="1899-12-31T02:59:00"/>
    <n v="7"/>
    <n v="9"/>
    <n v="0.77800000000000002"/>
    <n v="0"/>
    <n v="0"/>
    <m/>
    <n v="8"/>
    <n v="8"/>
    <n v="1"/>
    <n v="3"/>
    <n v="9"/>
    <n v="12"/>
    <n v="1"/>
    <n v="0"/>
    <n v="4"/>
    <n v="0"/>
    <n v="0"/>
    <n v="22"/>
    <n v="14"/>
    <n v="26.8"/>
    <d v="2025-11-30T00:00:00"/>
    <m/>
    <m/>
    <m/>
    <n v="26.983333333333331"/>
  </r>
  <r>
    <x v="9"/>
    <s v="HOU"/>
    <s v="UTA"/>
    <s v="W"/>
    <d v="1899-12-31T05:51:00"/>
    <n v="10"/>
    <n v="14"/>
    <n v="0.71399999999999997"/>
    <n v="3"/>
    <n v="4"/>
    <n v="0.75"/>
    <n v="2"/>
    <n v="2"/>
    <n v="1"/>
    <n v="1"/>
    <n v="6"/>
    <n v="7"/>
    <n v="4"/>
    <n v="3"/>
    <n v="1"/>
    <n v="1"/>
    <n v="2"/>
    <n v="25"/>
    <n v="28"/>
    <n v="26.4"/>
    <d v="2025-11-30T00:00:00"/>
    <m/>
    <m/>
    <m/>
    <n v="29.849999999999998"/>
  </r>
  <r>
    <x v="58"/>
    <s v="MIN"/>
    <s v="SAS"/>
    <s v="W"/>
    <d v="1899-12-31T12:00:00"/>
    <n v="9"/>
    <n v="15"/>
    <n v="0.6"/>
    <n v="2"/>
    <n v="5"/>
    <n v="0.4"/>
    <n v="2"/>
    <n v="2"/>
    <n v="1"/>
    <n v="2"/>
    <n v="4"/>
    <n v="6"/>
    <n v="12"/>
    <n v="1"/>
    <n v="0"/>
    <n v="1"/>
    <n v="1"/>
    <n v="22"/>
    <n v="30"/>
    <n v="25.7"/>
    <d v="2025-11-30T00:00:00"/>
    <m/>
    <m/>
    <m/>
    <n v="36"/>
  </r>
  <r>
    <x v="219"/>
    <s v="PHI"/>
    <s v="ATL"/>
    <s v="L"/>
    <d v="1899-12-31T22:42:00"/>
    <n v="8"/>
    <n v="15"/>
    <n v="0.53300000000000003"/>
    <n v="4"/>
    <n v="8"/>
    <n v="0.5"/>
    <n v="8"/>
    <n v="8"/>
    <n v="1"/>
    <n v="4"/>
    <n v="6"/>
    <n v="10"/>
    <n v="4"/>
    <n v="2"/>
    <n v="0"/>
    <n v="3"/>
    <n v="4"/>
    <n v="28"/>
    <n v="2"/>
    <n v="25.5"/>
    <d v="2025-11-30T00:00:00"/>
    <m/>
    <m/>
    <m/>
    <n v="46.7"/>
  </r>
  <r>
    <x v="338"/>
    <s v="NYK"/>
    <s v="TOR"/>
    <s v="W"/>
    <d v="1899-12-31T10:58:00"/>
    <n v="8"/>
    <n v="12"/>
    <n v="0.66700000000000004"/>
    <n v="4"/>
    <n v="7"/>
    <n v="0.57099999999999995"/>
    <n v="0"/>
    <n v="0"/>
    <m/>
    <n v="5"/>
    <n v="7"/>
    <n v="12"/>
    <n v="7"/>
    <n v="3"/>
    <n v="0"/>
    <n v="4"/>
    <n v="2"/>
    <n v="20"/>
    <n v="24"/>
    <n v="23.5"/>
    <d v="2025-11-30T00:00:00"/>
    <m/>
    <m/>
    <m/>
    <n v="34.966666666666669"/>
  </r>
  <r>
    <x v="47"/>
    <s v="MIN"/>
    <s v="SAS"/>
    <s v="W"/>
    <d v="1899-12-31T11:59:00"/>
    <n v="13"/>
    <n v="18"/>
    <n v="0.72199999999999998"/>
    <n v="4"/>
    <n v="6"/>
    <n v="0.66700000000000004"/>
    <n v="2"/>
    <n v="2"/>
    <n v="1"/>
    <n v="1"/>
    <n v="2"/>
    <n v="3"/>
    <n v="6"/>
    <n v="0"/>
    <n v="0"/>
    <n v="7"/>
    <n v="0"/>
    <n v="32"/>
    <n v="1"/>
    <n v="23.1"/>
    <d v="2025-11-30T00:00:00"/>
    <m/>
    <m/>
    <m/>
    <n v="35.983333333333334"/>
  </r>
  <r>
    <x v="130"/>
    <s v="NOP"/>
    <s v="LAL"/>
    <s v="L"/>
    <d v="1899-12-31T08:55:00"/>
    <n v="9"/>
    <n v="13"/>
    <n v="0.69199999999999995"/>
    <n v="3"/>
    <n v="4"/>
    <n v="0.75"/>
    <n v="1"/>
    <n v="2"/>
    <n v="0.5"/>
    <n v="2"/>
    <n v="9"/>
    <n v="11"/>
    <n v="3"/>
    <n v="1"/>
    <n v="0"/>
    <n v="1"/>
    <n v="0"/>
    <n v="22"/>
    <n v="-6"/>
    <n v="22.3"/>
    <d v="2025-11-30T00:00:00"/>
    <m/>
    <m/>
    <m/>
    <n v="32.916666666666664"/>
  </r>
  <r>
    <x v="1"/>
    <s v="HOU"/>
    <s v="UTA"/>
    <s v="W"/>
    <d v="1899-12-31T04:25:00"/>
    <n v="10"/>
    <n v="15"/>
    <n v="0.66700000000000004"/>
    <n v="0"/>
    <n v="1"/>
    <n v="0"/>
    <n v="7"/>
    <n v="9"/>
    <n v="0.77800000000000002"/>
    <n v="1"/>
    <n v="3"/>
    <n v="4"/>
    <n v="5"/>
    <n v="1"/>
    <n v="0"/>
    <n v="2"/>
    <n v="4"/>
    <n v="27"/>
    <n v="10"/>
    <n v="22.2"/>
    <d v="2025-11-30T00:00:00"/>
    <m/>
    <m/>
    <m/>
    <n v="28.416666666666664"/>
  </r>
  <r>
    <x v="103"/>
    <s v="SAS"/>
    <s v="MIN"/>
    <s v="L"/>
    <d v="1899-12-31T02:18:00"/>
    <n v="8"/>
    <n v="13"/>
    <n v="0.61499999999999999"/>
    <n v="2"/>
    <n v="4"/>
    <n v="0.5"/>
    <n v="4"/>
    <n v="5"/>
    <n v="0.8"/>
    <n v="2"/>
    <n v="6"/>
    <n v="8"/>
    <n v="2"/>
    <n v="2"/>
    <n v="0"/>
    <n v="1"/>
    <n v="0"/>
    <n v="22"/>
    <n v="-13"/>
    <n v="21.3"/>
    <d v="2025-11-30T00:00:00"/>
    <m/>
    <m/>
    <m/>
    <n v="26.300000000000004"/>
  </r>
  <r>
    <x v="42"/>
    <s v="SAC"/>
    <s v="MEM"/>
    <s v="L"/>
    <d v="1899-12-31T10:31:00"/>
    <n v="9"/>
    <n v="17"/>
    <n v="0.52900000000000003"/>
    <n v="3"/>
    <n v="5"/>
    <n v="0.6"/>
    <n v="2"/>
    <n v="2"/>
    <n v="1"/>
    <n v="0"/>
    <n v="1"/>
    <n v="1"/>
    <n v="4"/>
    <n v="3"/>
    <n v="1"/>
    <n v="0"/>
    <n v="2"/>
    <n v="23"/>
    <n v="-9"/>
    <n v="20.7"/>
    <d v="2025-11-30T00:00:00"/>
    <m/>
    <m/>
    <m/>
    <n v="34.516666666666666"/>
  </r>
  <r>
    <x v="3"/>
    <s v="OKC"/>
    <s v="POR"/>
    <s v="W"/>
    <d v="1899-12-31T11:49:00"/>
    <n v="8"/>
    <n v="15"/>
    <n v="0.53300000000000003"/>
    <n v="0"/>
    <n v="3"/>
    <n v="0"/>
    <n v="10"/>
    <n v="12"/>
    <n v="0.83299999999999996"/>
    <n v="1"/>
    <n v="3"/>
    <n v="4"/>
    <n v="5"/>
    <n v="1"/>
    <n v="0"/>
    <n v="3"/>
    <n v="3"/>
    <n v="26"/>
    <n v="2"/>
    <n v="19.8"/>
    <d v="2025-11-30T00:00:00"/>
    <m/>
    <m/>
    <m/>
    <n v="35.816666666666663"/>
  </r>
  <r>
    <x v="451"/>
    <s v="SAS"/>
    <s v="MIN"/>
    <s v="L"/>
    <d v="1899-12-31T07:56:00"/>
    <n v="10"/>
    <n v="15"/>
    <n v="0.66700000000000004"/>
    <n v="2"/>
    <n v="4"/>
    <n v="0.5"/>
    <n v="3"/>
    <n v="3"/>
    <n v="1"/>
    <n v="0"/>
    <n v="2"/>
    <n v="2"/>
    <n v="4"/>
    <n v="1"/>
    <n v="0"/>
    <n v="3"/>
    <n v="1"/>
    <n v="25"/>
    <n v="-7"/>
    <n v="19.5"/>
    <d v="2025-11-30T00:00:00"/>
    <m/>
    <m/>
    <m/>
    <n v="31.93333333333333"/>
  </r>
  <r>
    <x v="175"/>
    <s v="UTA"/>
    <s v="HOU"/>
    <s v="L"/>
    <d v="1899-12-30T19:22:00"/>
    <n v="6"/>
    <n v="7"/>
    <n v="0.85699999999999998"/>
    <n v="2"/>
    <n v="2"/>
    <n v="1"/>
    <n v="0"/>
    <n v="0"/>
    <m/>
    <n v="3"/>
    <n v="3"/>
    <n v="6"/>
    <n v="9"/>
    <n v="0"/>
    <n v="1"/>
    <n v="1"/>
    <n v="3"/>
    <n v="14"/>
    <n v="-15"/>
    <n v="19.3"/>
    <d v="2025-11-30T00:00:00"/>
    <m/>
    <m/>
    <m/>
    <n v="19.366666666666667"/>
  </r>
  <r>
    <x v="23"/>
    <s v="HOU"/>
    <s v="UTA"/>
    <s v="W"/>
    <d v="1899-12-30T16:58:00"/>
    <n v="2"/>
    <n v="4"/>
    <n v="0.5"/>
    <n v="0"/>
    <n v="0"/>
    <m/>
    <n v="9"/>
    <n v="10"/>
    <n v="0.9"/>
    <n v="4"/>
    <n v="8"/>
    <n v="12"/>
    <n v="2"/>
    <n v="1"/>
    <n v="1"/>
    <n v="0"/>
    <n v="0"/>
    <n v="13"/>
    <n v="24"/>
    <n v="18.899999999999999"/>
    <d v="2025-11-30T00:00:00"/>
    <m/>
    <m/>
    <m/>
    <n v="16.966666666666669"/>
  </r>
  <r>
    <x v="95"/>
    <s v="SAC"/>
    <s v="MEM"/>
    <s v="L"/>
    <d v="1899-12-31T09:41:00"/>
    <n v="8"/>
    <n v="17"/>
    <n v="0.47099999999999997"/>
    <n v="1"/>
    <n v="5"/>
    <n v="0.2"/>
    <n v="4"/>
    <n v="5"/>
    <n v="0.8"/>
    <n v="0"/>
    <n v="6"/>
    <n v="6"/>
    <n v="6"/>
    <n v="2"/>
    <n v="2"/>
    <n v="1"/>
    <n v="4"/>
    <n v="21"/>
    <n v="13"/>
    <n v="18.7"/>
    <d v="2025-11-30T00:00:00"/>
    <m/>
    <m/>
    <m/>
    <n v="33.683333333333337"/>
  </r>
  <r>
    <x v="412"/>
    <s v="NOP"/>
    <s v="LAL"/>
    <s v="L"/>
    <d v="1899-12-31T09:29:00"/>
    <n v="9"/>
    <n v="18"/>
    <n v="0.5"/>
    <n v="3"/>
    <n v="5"/>
    <n v="0.6"/>
    <n v="2"/>
    <n v="4"/>
    <n v="0.5"/>
    <n v="0"/>
    <n v="7"/>
    <n v="7"/>
    <n v="5"/>
    <n v="0"/>
    <n v="0"/>
    <n v="0"/>
    <n v="3"/>
    <n v="23"/>
    <n v="-15"/>
    <n v="17.600000000000001"/>
    <d v="2025-11-30T00:00:00"/>
    <m/>
    <m/>
    <m/>
    <n v="33.483333333333334"/>
  </r>
  <r>
    <x v="10"/>
    <s v="OKC"/>
    <s v="POR"/>
    <s v="W"/>
    <d v="1899-12-31T04:40:00"/>
    <n v="5"/>
    <n v="9"/>
    <n v="0.55600000000000005"/>
    <n v="1"/>
    <n v="3"/>
    <n v="0.33300000000000002"/>
    <n v="6"/>
    <n v="6"/>
    <n v="1"/>
    <n v="0"/>
    <n v="5"/>
    <n v="5"/>
    <n v="5"/>
    <n v="1"/>
    <n v="0"/>
    <n v="1"/>
    <n v="4"/>
    <n v="17"/>
    <n v="7"/>
    <n v="16.100000000000001"/>
    <d v="2025-11-30T00:00:00"/>
    <m/>
    <m/>
    <m/>
    <n v="28.666666666666664"/>
  </r>
  <r>
    <x v="250"/>
    <s v="ATL"/>
    <s v="PHI"/>
    <s v="W"/>
    <d v="1899-12-31T20:13:00"/>
    <n v="8"/>
    <n v="14"/>
    <n v="0.57099999999999995"/>
    <n v="0"/>
    <n v="3"/>
    <n v="0"/>
    <n v="1"/>
    <n v="3"/>
    <n v="0.33300000000000002"/>
    <n v="4"/>
    <n v="5"/>
    <n v="9"/>
    <n v="8"/>
    <n v="2"/>
    <n v="0"/>
    <n v="4"/>
    <n v="4"/>
    <n v="17"/>
    <n v="-4"/>
    <n v="15.9"/>
    <d v="2025-11-30T00:00:00"/>
    <m/>
    <m/>
    <m/>
    <n v="44.216666666666669"/>
  </r>
  <r>
    <x v="122"/>
    <s v="NOP"/>
    <s v="LAL"/>
    <s v="L"/>
    <d v="1899-12-31T03:06:00"/>
    <n v="7"/>
    <n v="14"/>
    <n v="0.5"/>
    <n v="1"/>
    <n v="3"/>
    <n v="0.33300000000000002"/>
    <n v="6"/>
    <n v="6"/>
    <n v="1"/>
    <n v="0"/>
    <n v="2"/>
    <n v="2"/>
    <n v="3"/>
    <n v="1"/>
    <n v="0"/>
    <n v="1"/>
    <n v="2"/>
    <n v="21"/>
    <n v="-4"/>
    <n v="15.9"/>
    <d v="2025-11-30T00:00:00"/>
    <m/>
    <m/>
    <m/>
    <n v="27.1"/>
  </r>
  <r>
    <x v="109"/>
    <s v="POR"/>
    <s v="OKC"/>
    <s v="L"/>
    <d v="1899-12-31T13:56:00"/>
    <n v="5"/>
    <n v="12"/>
    <n v="0.41699999999999998"/>
    <n v="5"/>
    <n v="10"/>
    <n v="0.5"/>
    <n v="4"/>
    <n v="4"/>
    <n v="1"/>
    <n v="3"/>
    <n v="5"/>
    <n v="8"/>
    <n v="4"/>
    <n v="0"/>
    <n v="0"/>
    <n v="3"/>
    <n v="1"/>
    <n v="19"/>
    <n v="1"/>
    <n v="15.6"/>
    <d v="2025-11-30T00:00:00"/>
    <m/>
    <m/>
    <m/>
    <n v="37.93333333333333"/>
  </r>
  <r>
    <x v="218"/>
    <s v="MIN"/>
    <s v="SAS"/>
    <s v="W"/>
    <d v="1899-12-31T05:26:00"/>
    <n v="7"/>
    <n v="14"/>
    <n v="0.5"/>
    <n v="4"/>
    <n v="9"/>
    <n v="0.44400000000000001"/>
    <n v="0"/>
    <n v="0"/>
    <m/>
    <n v="2"/>
    <n v="3"/>
    <n v="5"/>
    <n v="4"/>
    <n v="0"/>
    <n v="0"/>
    <n v="0"/>
    <n v="2"/>
    <n v="18"/>
    <n v="13"/>
    <n v="15.3"/>
    <d v="2025-11-30T00:00:00"/>
    <m/>
    <m/>
    <m/>
    <n v="29.433333333333337"/>
  </r>
  <r>
    <x v="73"/>
    <s v="BOS"/>
    <s v="CLE"/>
    <s v="W"/>
    <d v="1899-12-31T13:40:00"/>
    <n v="3"/>
    <n v="13"/>
    <n v="0.23100000000000001"/>
    <n v="1"/>
    <n v="4"/>
    <n v="0.25"/>
    <n v="12"/>
    <n v="16"/>
    <n v="0.75"/>
    <n v="1"/>
    <n v="11"/>
    <n v="12"/>
    <n v="11"/>
    <n v="1"/>
    <n v="0"/>
    <n v="6"/>
    <n v="3"/>
    <n v="19"/>
    <n v="16"/>
    <n v="15"/>
    <d v="2025-11-30T00:00:00"/>
    <m/>
    <m/>
    <m/>
    <n v="37.666666666666664"/>
  </r>
  <r>
    <x v="77"/>
    <s v="SAC"/>
    <s v="MEM"/>
    <s v="L"/>
    <d v="1899-12-31T11:22:00"/>
    <n v="8"/>
    <n v="17"/>
    <n v="0.47099999999999997"/>
    <n v="2"/>
    <n v="6"/>
    <n v="0.33300000000000002"/>
    <n v="1"/>
    <n v="2"/>
    <n v="0.5"/>
    <n v="1"/>
    <n v="2"/>
    <n v="3"/>
    <n v="3"/>
    <n v="2"/>
    <n v="0"/>
    <n v="0"/>
    <n v="1"/>
    <n v="19"/>
    <n v="-30"/>
    <n v="14.9"/>
    <d v="2025-11-30T00:00:00"/>
    <m/>
    <m/>
    <m/>
    <n v="35.366666666666667"/>
  </r>
  <r>
    <x v="466"/>
    <s v="PHI"/>
    <s v="ATL"/>
    <s v="L"/>
    <d v="1899-12-31T04:02:00"/>
    <n v="6"/>
    <n v="17"/>
    <n v="0.35299999999999998"/>
    <n v="2"/>
    <n v="8"/>
    <n v="0.25"/>
    <n v="2"/>
    <n v="2"/>
    <n v="1"/>
    <n v="2"/>
    <n v="5"/>
    <n v="7"/>
    <n v="4"/>
    <n v="5"/>
    <n v="0"/>
    <n v="1"/>
    <n v="4"/>
    <n v="16"/>
    <n v="1"/>
    <n v="14.6"/>
    <d v="2025-11-30T00:00:00"/>
    <m/>
    <m/>
    <m/>
    <n v="28.033333333333335"/>
  </r>
  <r>
    <x v="147"/>
    <s v="TOR"/>
    <s v="NYK"/>
    <s v="L"/>
    <d v="1899-12-31T10:46:00"/>
    <n v="7"/>
    <n v="14"/>
    <n v="0.5"/>
    <n v="4"/>
    <n v="10"/>
    <n v="0.4"/>
    <n v="1"/>
    <n v="3"/>
    <n v="0.33300000000000002"/>
    <n v="0"/>
    <n v="2"/>
    <n v="2"/>
    <n v="8"/>
    <n v="0"/>
    <n v="0"/>
    <n v="2"/>
    <n v="2"/>
    <n v="19"/>
    <n v="-8"/>
    <n v="14.6"/>
    <d v="2025-11-30T00:00:00"/>
    <m/>
    <m/>
    <m/>
    <n v="34.766666666666666"/>
  </r>
  <r>
    <x v="126"/>
    <s v="SAS"/>
    <s v="MIN"/>
    <s v="L"/>
    <d v="1899-12-31T07:42:00"/>
    <n v="10"/>
    <n v="20"/>
    <n v="0.5"/>
    <n v="1"/>
    <n v="9"/>
    <n v="0.111"/>
    <n v="1"/>
    <n v="1"/>
    <n v="1"/>
    <n v="0"/>
    <n v="1"/>
    <n v="1"/>
    <n v="3"/>
    <n v="2"/>
    <n v="0"/>
    <n v="1"/>
    <n v="2"/>
    <n v="22"/>
    <n v="-12"/>
    <n v="14.6"/>
    <d v="2025-11-30T00:00:00"/>
    <m/>
    <m/>
    <m/>
    <n v="31.7"/>
  </r>
  <r>
    <x v="447"/>
    <s v="CLE"/>
    <s v="BOS"/>
    <s v="L"/>
    <d v="1899-12-31T07:25:00"/>
    <n v="7"/>
    <n v="16"/>
    <n v="0.438"/>
    <n v="4"/>
    <n v="9"/>
    <n v="0.44400000000000001"/>
    <n v="3"/>
    <n v="5"/>
    <n v="0.6"/>
    <n v="1"/>
    <n v="2"/>
    <n v="3"/>
    <n v="8"/>
    <n v="0"/>
    <n v="0"/>
    <n v="4"/>
    <n v="1"/>
    <n v="21"/>
    <n v="-27"/>
    <n v="14.3"/>
    <d v="2025-11-30T00:00:00"/>
    <m/>
    <m/>
    <m/>
    <n v="31.416666666666664"/>
  </r>
  <r>
    <x v="5"/>
    <s v="OKC"/>
    <s v="POR"/>
    <s v="W"/>
    <d v="1899-12-31T05:38:00"/>
    <n v="9"/>
    <n v="15"/>
    <n v="0.6"/>
    <n v="0"/>
    <n v="0"/>
    <m/>
    <n v="1"/>
    <n v="4"/>
    <n v="0.25"/>
    <n v="3"/>
    <n v="6"/>
    <n v="9"/>
    <n v="1"/>
    <n v="1"/>
    <n v="3"/>
    <n v="2"/>
    <n v="6"/>
    <n v="19"/>
    <n v="14"/>
    <n v="14.2"/>
    <d v="2025-11-30T00:00:00"/>
    <m/>
    <m/>
    <m/>
    <n v="29.633333333333333"/>
  </r>
  <r>
    <x v="128"/>
    <s v="BOS"/>
    <s v="CLE"/>
    <s v="W"/>
    <d v="1899-12-31T03:04:00"/>
    <n v="8"/>
    <n v="14"/>
    <n v="0.57099999999999995"/>
    <n v="2"/>
    <n v="7"/>
    <n v="0.28599999999999998"/>
    <n v="0"/>
    <n v="1"/>
    <n v="0"/>
    <n v="1"/>
    <n v="0"/>
    <n v="1"/>
    <n v="2"/>
    <n v="1"/>
    <n v="0"/>
    <n v="0"/>
    <n v="1"/>
    <n v="18"/>
    <n v="-7"/>
    <n v="13.7"/>
    <d v="2025-11-30T00:00:00"/>
    <m/>
    <m/>
    <m/>
    <n v="27.066666666666666"/>
  </r>
  <r>
    <x v="104"/>
    <s v="NYK"/>
    <s v="TOR"/>
    <s v="W"/>
    <d v="1899-12-31T07:02:00"/>
    <n v="8"/>
    <n v="15"/>
    <n v="0.53300000000000003"/>
    <n v="1"/>
    <n v="4"/>
    <n v="0.25"/>
    <n v="5"/>
    <n v="7"/>
    <n v="0.71399999999999997"/>
    <n v="3"/>
    <n v="5"/>
    <n v="8"/>
    <n v="2"/>
    <n v="0"/>
    <n v="0"/>
    <n v="4"/>
    <n v="3"/>
    <n v="22"/>
    <n v="3"/>
    <n v="13.7"/>
    <d v="2025-11-30T00:00:00"/>
    <m/>
    <m/>
    <m/>
    <n v="31.033333333333335"/>
  </r>
  <r>
    <x v="59"/>
    <s v="NYK"/>
    <s v="TOR"/>
    <s v="W"/>
    <d v="1899-12-31T09:26:00"/>
    <n v="6"/>
    <n v="10"/>
    <n v="0.6"/>
    <n v="2"/>
    <n v="4"/>
    <n v="0.5"/>
    <n v="0"/>
    <n v="0"/>
    <m/>
    <n v="2"/>
    <n v="1"/>
    <n v="3"/>
    <n v="3"/>
    <n v="2"/>
    <n v="2"/>
    <n v="1"/>
    <n v="5"/>
    <n v="14"/>
    <n v="17"/>
    <n v="13.6"/>
    <d v="2025-11-30T00:00:00"/>
    <m/>
    <m/>
    <m/>
    <n v="33.43333333333333"/>
  </r>
  <r>
    <x v="360"/>
    <s v="BOS"/>
    <s v="CLE"/>
    <s v="W"/>
    <d v="1899-12-31T14:04:00"/>
    <n v="4"/>
    <n v="7"/>
    <n v="0.57099999999999995"/>
    <n v="1"/>
    <n v="3"/>
    <n v="0.33300000000000002"/>
    <n v="5"/>
    <n v="6"/>
    <n v="0.83299999999999996"/>
    <n v="6"/>
    <n v="5"/>
    <n v="11"/>
    <n v="1"/>
    <n v="2"/>
    <n v="1"/>
    <n v="4"/>
    <n v="5"/>
    <n v="14"/>
    <n v="-2"/>
    <n v="13.4"/>
    <d v="2025-11-30T00:00:00"/>
    <m/>
    <m/>
    <m/>
    <n v="38.066666666666663"/>
  </r>
  <r>
    <x v="61"/>
    <s v="UTA"/>
    <s v="HOU"/>
    <s v="L"/>
    <d v="1899-12-31T06:25:00"/>
    <n v="5"/>
    <n v="12"/>
    <n v="0.41699999999999998"/>
    <n v="1"/>
    <n v="5"/>
    <n v="0.2"/>
    <n v="7"/>
    <n v="7"/>
    <n v="1"/>
    <n v="1"/>
    <n v="7"/>
    <n v="8"/>
    <n v="1"/>
    <n v="0"/>
    <n v="0"/>
    <n v="1"/>
    <n v="2"/>
    <n v="18"/>
    <n v="-16"/>
    <n v="13.3"/>
    <d v="2025-11-30T00:00:00"/>
    <m/>
    <m/>
    <m/>
    <n v="30.416666666666668"/>
  </r>
  <r>
    <x v="54"/>
    <s v="CLE"/>
    <s v="BOS"/>
    <s v="L"/>
    <d v="1899-12-31T14:40:00"/>
    <n v="7"/>
    <n v="16"/>
    <n v="0.438"/>
    <n v="3"/>
    <n v="7"/>
    <n v="0.42899999999999999"/>
    <n v="1"/>
    <n v="2"/>
    <n v="0.5"/>
    <n v="1"/>
    <n v="6"/>
    <n v="7"/>
    <n v="8"/>
    <n v="3"/>
    <n v="0"/>
    <n v="5"/>
    <n v="5"/>
    <n v="18"/>
    <n v="8"/>
    <n v="13.3"/>
    <d v="2025-11-30T00:00:00"/>
    <m/>
    <m/>
    <m/>
    <n v="38.666666666666671"/>
  </r>
  <r>
    <x v="472"/>
    <s v="SAC"/>
    <s v="MEM"/>
    <s v="L"/>
    <d v="1899-12-31T12:29:00"/>
    <n v="5"/>
    <n v="12"/>
    <n v="0.41699999999999998"/>
    <n v="0"/>
    <n v="4"/>
    <n v="0"/>
    <n v="2"/>
    <n v="4"/>
    <n v="0.5"/>
    <n v="1"/>
    <n v="1"/>
    <n v="2"/>
    <n v="1"/>
    <n v="5"/>
    <n v="3"/>
    <n v="0"/>
    <n v="1"/>
    <n v="12"/>
    <n v="-20"/>
    <n v="13.2"/>
    <d v="2025-11-30T00:00:00"/>
    <m/>
    <m/>
    <m/>
    <n v="36.483333333333334"/>
  </r>
  <r>
    <x v="22"/>
    <s v="HOU"/>
    <s v="UTA"/>
    <s v="W"/>
    <d v="1899-12-31T07:08:00"/>
    <n v="4"/>
    <n v="8"/>
    <n v="0.5"/>
    <n v="1"/>
    <n v="3"/>
    <n v="0.33300000000000002"/>
    <n v="0"/>
    <n v="0"/>
    <m/>
    <n v="0"/>
    <n v="6"/>
    <n v="6"/>
    <n v="4"/>
    <n v="4"/>
    <n v="2"/>
    <n v="2"/>
    <n v="0"/>
    <n v="9"/>
    <n v="33"/>
    <n v="13"/>
    <d v="2025-11-30T00:00:00"/>
    <m/>
    <m/>
    <m/>
    <n v="31.133333333333333"/>
  </r>
  <r>
    <x v="139"/>
    <s v="MEM"/>
    <s v="SAC"/>
    <s v="W"/>
    <d v="1899-12-31T05:38:00"/>
    <n v="4"/>
    <n v="5"/>
    <n v="0.8"/>
    <n v="3"/>
    <n v="3"/>
    <n v="1"/>
    <n v="4"/>
    <n v="4"/>
    <n v="1"/>
    <n v="0"/>
    <n v="3"/>
    <n v="3"/>
    <n v="1"/>
    <n v="0"/>
    <n v="0"/>
    <n v="1"/>
    <n v="2"/>
    <n v="15"/>
    <n v="21"/>
    <n v="12.9"/>
    <d v="2025-11-30T00:00:00"/>
    <m/>
    <m/>
    <m/>
    <n v="29.633333333333333"/>
  </r>
  <r>
    <x v="249"/>
    <s v="CLE"/>
    <s v="BOS"/>
    <s v="L"/>
    <d v="1899-12-31T10:08:00"/>
    <n v="6"/>
    <n v="18"/>
    <n v="0.33300000000000002"/>
    <n v="5"/>
    <n v="12"/>
    <n v="0.41699999999999998"/>
    <n v="0"/>
    <n v="0"/>
    <m/>
    <n v="4"/>
    <n v="1"/>
    <n v="5"/>
    <n v="1"/>
    <n v="2"/>
    <n v="2"/>
    <n v="0"/>
    <n v="3"/>
    <n v="17"/>
    <n v="2"/>
    <n v="12.8"/>
    <d v="2025-11-30T00:00:00"/>
    <m/>
    <m/>
    <m/>
    <n v="34.133333333333333"/>
  </r>
  <r>
    <x v="482"/>
    <s v="OKC"/>
    <s v="POR"/>
    <s v="W"/>
    <d v="1899-12-31T10:21:00"/>
    <n v="7"/>
    <n v="18"/>
    <n v="0.38900000000000001"/>
    <n v="0"/>
    <n v="0"/>
    <m/>
    <n v="2"/>
    <n v="2"/>
    <n v="1"/>
    <n v="0"/>
    <n v="8"/>
    <n v="8"/>
    <n v="5"/>
    <n v="0"/>
    <n v="3"/>
    <n v="1"/>
    <n v="1"/>
    <n v="16"/>
    <n v="12"/>
    <n v="12.8"/>
    <d v="2025-11-30T00:00:00"/>
    <m/>
    <m/>
    <m/>
    <n v="34.349999999999994"/>
  </r>
  <r>
    <x v="90"/>
    <s v="PHI"/>
    <s v="ATL"/>
    <s v="L"/>
    <d v="1899-12-31T21:00:00"/>
    <n v="5"/>
    <n v="9"/>
    <n v="0.55600000000000005"/>
    <n v="0"/>
    <n v="3"/>
    <n v="0"/>
    <n v="0"/>
    <n v="1"/>
    <n v="0"/>
    <n v="2"/>
    <n v="4"/>
    <n v="6"/>
    <n v="3"/>
    <n v="3"/>
    <n v="2"/>
    <n v="1"/>
    <n v="2"/>
    <n v="10"/>
    <n v="3"/>
    <n v="12.6"/>
    <d v="2025-11-30T00:00:00"/>
    <m/>
    <m/>
    <m/>
    <n v="45"/>
  </r>
  <r>
    <x v="97"/>
    <s v="NYK"/>
    <s v="TOR"/>
    <s v="W"/>
    <d v="1899-12-31T09:44:00"/>
    <n v="6"/>
    <n v="19"/>
    <n v="0.316"/>
    <n v="1"/>
    <n v="6"/>
    <n v="0.16700000000000001"/>
    <n v="5"/>
    <n v="5"/>
    <n v="1"/>
    <n v="2"/>
    <n v="4"/>
    <n v="6"/>
    <n v="7"/>
    <n v="0"/>
    <n v="0"/>
    <n v="2"/>
    <n v="0"/>
    <n v="18"/>
    <n v="25"/>
    <n v="12.6"/>
    <d v="2025-11-30T00:00:00"/>
    <m/>
    <m/>
    <m/>
    <n v="33.733333333333334"/>
  </r>
  <r>
    <x v="421"/>
    <s v="OKC"/>
    <s v="POR"/>
    <s v="W"/>
    <d v="1899-12-30T14:39:00"/>
    <n v="4"/>
    <n v="8"/>
    <n v="0.5"/>
    <n v="3"/>
    <n v="6"/>
    <n v="0.5"/>
    <n v="4"/>
    <n v="4"/>
    <n v="1"/>
    <n v="1"/>
    <n v="3"/>
    <n v="4"/>
    <n v="0"/>
    <n v="0"/>
    <n v="0"/>
    <n v="0"/>
    <n v="0"/>
    <n v="15"/>
    <n v="-2"/>
    <n v="12.6"/>
    <d v="2025-11-30T00:00:00"/>
    <m/>
    <m/>
    <m/>
    <n v="14.650000000000002"/>
  </r>
  <r>
    <x v="188"/>
    <s v="MIN"/>
    <s v="SAS"/>
    <s v="W"/>
    <d v="1899-12-31T05:36:00"/>
    <n v="6"/>
    <n v="11"/>
    <n v="0.54500000000000004"/>
    <n v="3"/>
    <n v="7"/>
    <n v="0.42899999999999999"/>
    <n v="0"/>
    <n v="0"/>
    <m/>
    <n v="1"/>
    <n v="4"/>
    <n v="5"/>
    <n v="3"/>
    <n v="2"/>
    <n v="0"/>
    <n v="2"/>
    <n v="3"/>
    <n v="15"/>
    <n v="8"/>
    <n v="12.5"/>
    <d v="2025-11-30T00:00:00"/>
    <m/>
    <m/>
    <m/>
    <n v="29.6"/>
  </r>
  <r>
    <x v="13"/>
    <s v="HOU"/>
    <s v="UTA"/>
    <s v="W"/>
    <d v="1899-12-31T03:08:00"/>
    <n v="5"/>
    <n v="8"/>
    <n v="0.625"/>
    <n v="2"/>
    <n v="5"/>
    <n v="0.4"/>
    <n v="3"/>
    <n v="5"/>
    <n v="0.6"/>
    <n v="0"/>
    <n v="2"/>
    <n v="2"/>
    <n v="3"/>
    <n v="1"/>
    <n v="0"/>
    <n v="1"/>
    <n v="2"/>
    <n v="15"/>
    <n v="33"/>
    <n v="12.5"/>
    <d v="2025-11-30T00:00:00"/>
    <m/>
    <m/>
    <m/>
    <n v="27.133333333333333"/>
  </r>
  <r>
    <x v="271"/>
    <s v="UTA"/>
    <s v="HOU"/>
    <s v="L"/>
    <d v="1899-12-31T07:26:00"/>
    <n v="8"/>
    <n v="12"/>
    <n v="0.66700000000000004"/>
    <n v="3"/>
    <n v="5"/>
    <n v="0.6"/>
    <n v="0"/>
    <n v="0"/>
    <m/>
    <n v="1"/>
    <n v="1"/>
    <n v="2"/>
    <n v="1"/>
    <n v="0"/>
    <n v="0"/>
    <n v="2"/>
    <n v="3"/>
    <n v="19"/>
    <n v="2"/>
    <n v="12.3"/>
    <d v="2025-11-30T00:00:00"/>
    <m/>
    <m/>
    <m/>
    <n v="31.433333333333334"/>
  </r>
  <r>
    <x v="48"/>
    <s v="TOR"/>
    <s v="NYK"/>
    <s v="L"/>
    <d v="1899-12-31T07:31:00"/>
    <n v="7"/>
    <n v="17"/>
    <n v="0.41199999999999998"/>
    <n v="4"/>
    <n v="7"/>
    <n v="0.57099999999999995"/>
    <n v="0"/>
    <n v="0"/>
    <m/>
    <n v="2"/>
    <n v="3"/>
    <n v="5"/>
    <n v="4"/>
    <n v="1"/>
    <n v="2"/>
    <n v="3"/>
    <n v="4"/>
    <n v="18"/>
    <n v="-6"/>
    <n v="11.8"/>
    <d v="2025-11-30T00:00:00"/>
    <m/>
    <m/>
    <m/>
    <n v="31.516666666666669"/>
  </r>
  <r>
    <x v="253"/>
    <s v="PHI"/>
    <s v="ATL"/>
    <s v="L"/>
    <d v="1899-12-31T06:00:00"/>
    <n v="6"/>
    <n v="14"/>
    <n v="0.42899999999999999"/>
    <n v="0"/>
    <n v="3"/>
    <n v="0"/>
    <n v="6"/>
    <n v="8"/>
    <n v="0.75"/>
    <n v="1"/>
    <n v="3"/>
    <n v="4"/>
    <n v="2"/>
    <n v="1"/>
    <n v="1"/>
    <n v="2"/>
    <n v="2"/>
    <n v="18"/>
    <n v="-11"/>
    <n v="11.7"/>
    <d v="2025-11-30T00:00:00"/>
    <m/>
    <m/>
    <m/>
    <n v="30"/>
  </r>
  <r>
    <x v="207"/>
    <s v="POR"/>
    <s v="OKC"/>
    <s v="L"/>
    <d v="1899-12-31T11:10:00"/>
    <n v="5"/>
    <n v="9"/>
    <n v="0.55600000000000005"/>
    <n v="2"/>
    <n v="4"/>
    <n v="0.5"/>
    <n v="1"/>
    <n v="2"/>
    <n v="0.5"/>
    <n v="4"/>
    <n v="2"/>
    <n v="6"/>
    <n v="2"/>
    <n v="1"/>
    <n v="0"/>
    <n v="2"/>
    <n v="1"/>
    <n v="13"/>
    <n v="-12"/>
    <n v="11.7"/>
    <d v="2025-11-30T00:00:00"/>
    <m/>
    <m/>
    <m/>
    <n v="35.166666666666664"/>
  </r>
  <r>
    <x v="211"/>
    <s v="SAS"/>
    <s v="MIN"/>
    <s v="L"/>
    <d v="1899-12-30T19:39:00"/>
    <n v="8"/>
    <n v="12"/>
    <n v="0.66700000000000004"/>
    <n v="0"/>
    <n v="2"/>
    <n v="0"/>
    <n v="1"/>
    <n v="2"/>
    <n v="0.5"/>
    <n v="0"/>
    <n v="0"/>
    <n v="0"/>
    <n v="0"/>
    <n v="1"/>
    <n v="0"/>
    <n v="0"/>
    <n v="2"/>
    <n v="17"/>
    <n v="-15"/>
    <n v="11.6"/>
    <d v="2025-11-30T00:00:00"/>
    <m/>
    <m/>
    <m/>
    <n v="19.649999999999999"/>
  </r>
  <r>
    <x v="137"/>
    <s v="NYK"/>
    <s v="TOR"/>
    <s v="W"/>
    <d v="1899-12-31T11:04:00"/>
    <n v="5"/>
    <n v="11"/>
    <n v="0.45500000000000002"/>
    <n v="4"/>
    <n v="8"/>
    <n v="0.5"/>
    <n v="0"/>
    <n v="0"/>
    <m/>
    <n v="2"/>
    <n v="3"/>
    <n v="5"/>
    <n v="2"/>
    <n v="2"/>
    <n v="0"/>
    <n v="2"/>
    <n v="1"/>
    <n v="14"/>
    <n v="18"/>
    <n v="11.6"/>
    <d v="2025-11-30T00:00:00"/>
    <m/>
    <m/>
    <m/>
    <n v="35.066666666666663"/>
  </r>
  <r>
    <x v="268"/>
    <s v="ATL"/>
    <s v="PHI"/>
    <s v="W"/>
    <d v="1899-12-30T23:08:00"/>
    <n v="6"/>
    <n v="8"/>
    <n v="0.75"/>
    <n v="1"/>
    <n v="2"/>
    <n v="0.5"/>
    <n v="0"/>
    <n v="2"/>
    <n v="0"/>
    <n v="1"/>
    <n v="3"/>
    <n v="4"/>
    <n v="0"/>
    <n v="2"/>
    <n v="1"/>
    <n v="1"/>
    <n v="3"/>
    <n v="13"/>
    <n v="12"/>
    <n v="11.1"/>
    <d v="2025-11-30T00:00:00"/>
    <m/>
    <m/>
    <m/>
    <n v="23.133333333333333"/>
  </r>
  <r>
    <x v="388"/>
    <s v="TOR"/>
    <s v="NYK"/>
    <s v="L"/>
    <d v="1899-12-30T22:06:00"/>
    <n v="5"/>
    <n v="6"/>
    <n v="0.83299999999999996"/>
    <n v="0"/>
    <n v="1"/>
    <n v="0"/>
    <n v="1"/>
    <n v="3"/>
    <n v="0.33300000000000002"/>
    <n v="5"/>
    <n v="3"/>
    <n v="8"/>
    <n v="2"/>
    <n v="1"/>
    <n v="0"/>
    <n v="3"/>
    <n v="2"/>
    <n v="11"/>
    <n v="-5"/>
    <n v="11"/>
    <d v="2025-11-30T00:00:00"/>
    <m/>
    <m/>
    <m/>
    <n v="22.099999999999998"/>
  </r>
  <r>
    <x v="255"/>
    <s v="NOP"/>
    <s v="LAL"/>
    <s v="L"/>
    <d v="1899-12-31T04:15:00"/>
    <n v="4"/>
    <n v="12"/>
    <n v="0.33300000000000002"/>
    <n v="0"/>
    <n v="0"/>
    <m/>
    <n v="7"/>
    <n v="8"/>
    <n v="0.875"/>
    <n v="2"/>
    <n v="5"/>
    <n v="7"/>
    <n v="3"/>
    <n v="1"/>
    <n v="0"/>
    <n v="1"/>
    <n v="5"/>
    <n v="15"/>
    <n v="-22"/>
    <n v="10.8"/>
    <d v="2025-11-30T00:00:00"/>
    <m/>
    <m/>
    <m/>
    <n v="28.25"/>
  </r>
  <r>
    <x v="25"/>
    <s v="LAL"/>
    <s v="NOP"/>
    <s v="W"/>
    <d v="1899-12-30T21:01:00"/>
    <n v="4"/>
    <n v="4"/>
    <n v="1"/>
    <n v="0"/>
    <n v="0"/>
    <m/>
    <n v="0"/>
    <n v="1"/>
    <n v="0"/>
    <n v="2"/>
    <n v="4"/>
    <n v="6"/>
    <n v="2"/>
    <n v="0"/>
    <n v="2"/>
    <n v="0"/>
    <n v="3"/>
    <n v="8"/>
    <n v="-2"/>
    <n v="10.6"/>
    <d v="2025-11-30T00:00:00"/>
    <m/>
    <m/>
    <m/>
    <n v="21.016666666666666"/>
  </r>
  <r>
    <x v="426"/>
    <s v="POR"/>
    <s v="OKC"/>
    <s v="L"/>
    <d v="1899-12-30T19:09:00"/>
    <n v="3"/>
    <n v="4"/>
    <n v="0.75"/>
    <n v="0"/>
    <n v="0"/>
    <m/>
    <n v="1"/>
    <n v="2"/>
    <n v="0.5"/>
    <n v="3"/>
    <n v="6"/>
    <n v="9"/>
    <n v="1"/>
    <n v="1"/>
    <n v="1"/>
    <n v="0"/>
    <n v="2"/>
    <n v="7"/>
    <n v="0"/>
    <n v="10.5"/>
    <d v="2025-11-30T00:00:00"/>
    <m/>
    <m/>
    <m/>
    <n v="19.150000000000002"/>
  </r>
  <r>
    <x v="28"/>
    <s v="OKC"/>
    <s v="POR"/>
    <s v="W"/>
    <d v="1899-12-31T04:29:00"/>
    <n v="4"/>
    <n v="7"/>
    <n v="0.57099999999999995"/>
    <n v="2"/>
    <n v="5"/>
    <n v="0.4"/>
    <n v="0"/>
    <n v="0"/>
    <m/>
    <n v="0"/>
    <n v="6"/>
    <n v="6"/>
    <n v="2"/>
    <n v="1"/>
    <n v="1"/>
    <n v="0"/>
    <n v="3"/>
    <n v="10"/>
    <n v="-1"/>
    <n v="10.4"/>
    <d v="2025-11-30T00:00:00"/>
    <m/>
    <m/>
    <m/>
    <n v="28.483333333333331"/>
  </r>
  <r>
    <x v="118"/>
    <s v="MEM"/>
    <s v="SAC"/>
    <s v="W"/>
    <d v="1899-12-31T10:02:00"/>
    <n v="6"/>
    <n v="13"/>
    <n v="0.46200000000000002"/>
    <n v="0"/>
    <n v="2"/>
    <n v="0"/>
    <n v="1"/>
    <n v="2"/>
    <n v="0.5"/>
    <n v="1"/>
    <n v="5"/>
    <n v="6"/>
    <n v="5"/>
    <n v="1"/>
    <n v="0"/>
    <n v="1"/>
    <n v="4"/>
    <n v="13"/>
    <n v="8"/>
    <n v="10"/>
    <d v="2025-11-30T00:00:00"/>
    <m/>
    <m/>
    <m/>
    <n v="34.033333333333331"/>
  </r>
  <r>
    <x v="99"/>
    <s v="MIN"/>
    <s v="SAS"/>
    <s v="W"/>
    <d v="1899-12-31T09:00:00"/>
    <n v="6"/>
    <n v="13"/>
    <n v="0.46200000000000002"/>
    <n v="1"/>
    <n v="4"/>
    <n v="0.25"/>
    <n v="0"/>
    <n v="0"/>
    <m/>
    <n v="0"/>
    <n v="4"/>
    <n v="4"/>
    <n v="3"/>
    <n v="1"/>
    <n v="0"/>
    <n v="0"/>
    <n v="3"/>
    <n v="13"/>
    <n v="14"/>
    <n v="9.4"/>
    <d v="2025-11-30T00:00:00"/>
    <m/>
    <m/>
    <m/>
    <n v="33"/>
  </r>
  <r>
    <x v="171"/>
    <s v="UTA"/>
    <s v="HOU"/>
    <s v="L"/>
    <d v="1899-12-31T06:32:00"/>
    <n v="5"/>
    <n v="13"/>
    <n v="0.38500000000000001"/>
    <n v="0"/>
    <n v="4"/>
    <n v="0"/>
    <n v="2"/>
    <n v="3"/>
    <n v="0.66700000000000004"/>
    <n v="3"/>
    <n v="5"/>
    <n v="8"/>
    <n v="4"/>
    <n v="0"/>
    <n v="0"/>
    <n v="0"/>
    <n v="4"/>
    <n v="12"/>
    <n v="-20"/>
    <n v="9.3000000000000007"/>
    <d v="2025-11-30T00:00:00"/>
    <m/>
    <m/>
    <m/>
    <n v="30.533333333333331"/>
  </r>
  <r>
    <x v="228"/>
    <s v="SAS"/>
    <s v="MIN"/>
    <s v="L"/>
    <d v="1899-12-30T23:47:00"/>
    <n v="1"/>
    <n v="1"/>
    <n v="1"/>
    <n v="0"/>
    <n v="0"/>
    <m/>
    <n v="4"/>
    <n v="4"/>
    <n v="1"/>
    <n v="1"/>
    <n v="3"/>
    <n v="4"/>
    <n v="3"/>
    <n v="2"/>
    <n v="1"/>
    <n v="2"/>
    <n v="2"/>
    <n v="6"/>
    <n v="-11"/>
    <n v="9.3000000000000007"/>
    <d v="2025-11-30T00:00:00"/>
    <m/>
    <m/>
    <m/>
    <n v="23.783333333333335"/>
  </r>
  <r>
    <x v="193"/>
    <s v="MEM"/>
    <s v="SAC"/>
    <s v="W"/>
    <d v="1899-12-30T21:10:00"/>
    <n v="6"/>
    <n v="10"/>
    <n v="0.6"/>
    <n v="4"/>
    <n v="5"/>
    <n v="0.8"/>
    <n v="0"/>
    <n v="0"/>
    <m/>
    <n v="0"/>
    <n v="0"/>
    <n v="0"/>
    <n v="3"/>
    <n v="1"/>
    <n v="0"/>
    <n v="4"/>
    <n v="3"/>
    <n v="16"/>
    <n v="3"/>
    <n v="9.3000000000000007"/>
    <d v="2025-11-30T00:00:00"/>
    <m/>
    <m/>
    <m/>
    <n v="21.166666666666664"/>
  </r>
  <r>
    <x v="157"/>
    <s v="MIN"/>
    <s v="SAS"/>
    <s v="W"/>
    <d v="1899-12-31T00:02:00"/>
    <n v="4"/>
    <n v="6"/>
    <n v="0.66700000000000004"/>
    <n v="0"/>
    <n v="0"/>
    <m/>
    <n v="0"/>
    <n v="1"/>
    <n v="0"/>
    <n v="2"/>
    <n v="6"/>
    <n v="8"/>
    <n v="2"/>
    <n v="0"/>
    <n v="0"/>
    <n v="0"/>
    <n v="1"/>
    <n v="8"/>
    <n v="-8"/>
    <n v="9.1999999999999993"/>
    <d v="2025-11-30T00:00:00"/>
    <m/>
    <m/>
    <m/>
    <n v="24.033333333333331"/>
  </r>
  <r>
    <x v="230"/>
    <s v="CLE"/>
    <s v="BOS"/>
    <s v="L"/>
    <d v="1899-12-30T11:01:00"/>
    <n v="3"/>
    <n v="4"/>
    <n v="0.75"/>
    <n v="2"/>
    <n v="3"/>
    <n v="0.66700000000000004"/>
    <n v="0"/>
    <n v="0"/>
    <m/>
    <n v="0"/>
    <n v="1"/>
    <n v="1"/>
    <n v="4"/>
    <n v="0"/>
    <n v="0"/>
    <n v="0"/>
    <n v="1"/>
    <n v="8"/>
    <n v="10"/>
    <n v="9.1"/>
    <d v="2025-11-30T00:00:00"/>
    <m/>
    <m/>
    <m/>
    <n v="11.016666666666666"/>
  </r>
  <r>
    <x v="208"/>
    <s v="BOS"/>
    <s v="CLE"/>
    <s v="W"/>
    <d v="1899-12-31T05:50:00"/>
    <n v="4"/>
    <n v="9"/>
    <n v="0.44400000000000001"/>
    <n v="1"/>
    <n v="5"/>
    <n v="0.2"/>
    <n v="0"/>
    <n v="0"/>
    <m/>
    <n v="3"/>
    <n v="3"/>
    <n v="6"/>
    <n v="0"/>
    <n v="3"/>
    <n v="1"/>
    <n v="2"/>
    <n v="0"/>
    <n v="9"/>
    <n v="0"/>
    <n v="9"/>
    <d v="2025-11-30T00:00:00"/>
    <m/>
    <m/>
    <m/>
    <n v="29.833333333333336"/>
  </r>
  <r>
    <x v="204"/>
    <s v="TOR"/>
    <s v="NYK"/>
    <s v="L"/>
    <d v="1899-12-31T03:03:00"/>
    <n v="3"/>
    <n v="9"/>
    <n v="0.33300000000000002"/>
    <n v="0"/>
    <n v="3"/>
    <n v="0"/>
    <n v="3"/>
    <n v="4"/>
    <n v="0.75"/>
    <n v="3"/>
    <n v="4"/>
    <n v="7"/>
    <n v="1"/>
    <n v="1"/>
    <n v="2"/>
    <n v="1"/>
    <n v="0"/>
    <n v="9"/>
    <n v="-17"/>
    <n v="8.9"/>
    <d v="2025-11-30T00:00:00"/>
    <m/>
    <m/>
    <m/>
    <n v="27.050000000000004"/>
  </r>
  <r>
    <x v="154"/>
    <s v="MEM"/>
    <s v="SAC"/>
    <s v="W"/>
    <d v="1899-12-30T19:51:00"/>
    <n v="4"/>
    <n v="6"/>
    <n v="0.66700000000000004"/>
    <n v="2"/>
    <n v="3"/>
    <n v="0.66700000000000004"/>
    <n v="3"/>
    <n v="3"/>
    <n v="1"/>
    <n v="1"/>
    <n v="2"/>
    <n v="3"/>
    <n v="3"/>
    <n v="0"/>
    <n v="0"/>
    <n v="5"/>
    <n v="0"/>
    <n v="13"/>
    <n v="-1"/>
    <n v="8.8000000000000007"/>
    <d v="2025-11-30T00:00:00"/>
    <m/>
    <m/>
    <m/>
    <n v="19.849999999999998"/>
  </r>
  <r>
    <x v="243"/>
    <s v="MEM"/>
    <s v="SAC"/>
    <s v="W"/>
    <d v="1899-12-30T22:04:00"/>
    <n v="2"/>
    <n v="5"/>
    <n v="0.4"/>
    <n v="0"/>
    <n v="1"/>
    <n v="0"/>
    <n v="3"/>
    <n v="3"/>
    <n v="1"/>
    <n v="1"/>
    <n v="5"/>
    <n v="6"/>
    <n v="4"/>
    <n v="1"/>
    <n v="1"/>
    <n v="2"/>
    <n v="1"/>
    <n v="7"/>
    <n v="-20"/>
    <n v="8.6"/>
    <d v="2025-11-30T00:00:00"/>
    <m/>
    <m/>
    <m/>
    <n v="22.066666666666666"/>
  </r>
  <r>
    <x v="445"/>
    <s v="SAC"/>
    <s v="MEM"/>
    <s v="L"/>
    <d v="1899-12-30T23:43:00"/>
    <n v="5"/>
    <n v="10"/>
    <n v="0.5"/>
    <n v="1"/>
    <n v="1"/>
    <n v="1"/>
    <n v="0"/>
    <n v="2"/>
    <n v="0"/>
    <n v="3"/>
    <n v="4"/>
    <n v="7"/>
    <n v="0"/>
    <n v="0"/>
    <n v="0"/>
    <n v="0"/>
    <n v="1"/>
    <n v="11"/>
    <n v="17"/>
    <n v="8.1"/>
    <d v="2025-11-30T00:00:00"/>
    <m/>
    <m/>
    <m/>
    <n v="23.716666666666669"/>
  </r>
  <r>
    <x v="117"/>
    <s v="UTA"/>
    <s v="HOU"/>
    <s v="L"/>
    <d v="1899-12-30T18:15:00"/>
    <n v="3"/>
    <n v="6"/>
    <n v="0.5"/>
    <n v="0"/>
    <n v="2"/>
    <n v="0"/>
    <n v="2"/>
    <n v="2"/>
    <n v="1"/>
    <n v="0"/>
    <n v="2"/>
    <n v="2"/>
    <n v="5"/>
    <n v="1"/>
    <n v="0"/>
    <n v="2"/>
    <n v="0"/>
    <n v="8"/>
    <n v="-4"/>
    <n v="8.1"/>
    <d v="2025-11-30T00:00:00"/>
    <m/>
    <m/>
    <m/>
    <n v="18.25"/>
  </r>
  <r>
    <x v="400"/>
    <s v="NOP"/>
    <s v="LAL"/>
    <s v="L"/>
    <d v="1899-12-31T05:37:00"/>
    <n v="5"/>
    <n v="10"/>
    <n v="0.5"/>
    <n v="3"/>
    <n v="5"/>
    <n v="0.6"/>
    <n v="0"/>
    <n v="0"/>
    <m/>
    <n v="0"/>
    <n v="2"/>
    <n v="2"/>
    <n v="1"/>
    <n v="2"/>
    <n v="0"/>
    <n v="2"/>
    <n v="3"/>
    <n v="13"/>
    <n v="-1"/>
    <n v="8.1"/>
    <d v="2025-11-30T00:00:00"/>
    <m/>
    <m/>
    <m/>
    <n v="29.616666666666667"/>
  </r>
  <r>
    <x v="226"/>
    <s v="MIN"/>
    <s v="SAS"/>
    <s v="W"/>
    <d v="1899-12-30T10:40:00"/>
    <n v="2"/>
    <n v="2"/>
    <n v="1"/>
    <n v="2"/>
    <n v="2"/>
    <n v="1"/>
    <n v="2"/>
    <n v="2"/>
    <n v="1"/>
    <n v="0"/>
    <n v="0"/>
    <n v="0"/>
    <n v="0"/>
    <n v="1"/>
    <n v="0"/>
    <n v="0"/>
    <n v="1"/>
    <n v="8"/>
    <n v="7"/>
    <n v="8"/>
    <d v="2025-11-30T00:00:00"/>
    <m/>
    <m/>
    <m/>
    <n v="10.666666666666666"/>
  </r>
  <r>
    <x v="52"/>
    <s v="POR"/>
    <s v="OKC"/>
    <s v="L"/>
    <d v="1899-12-31T10:21:00"/>
    <n v="7"/>
    <n v="18"/>
    <n v="0.38900000000000001"/>
    <n v="4"/>
    <n v="11"/>
    <n v="0.36399999999999999"/>
    <n v="0"/>
    <n v="0"/>
    <m/>
    <n v="0"/>
    <n v="3"/>
    <n v="3"/>
    <n v="2"/>
    <n v="1"/>
    <n v="3"/>
    <n v="4"/>
    <n v="4"/>
    <n v="18"/>
    <n v="-11"/>
    <n v="8"/>
    <d v="2025-11-30T00:00:00"/>
    <m/>
    <m/>
    <m/>
    <n v="34.349999999999994"/>
  </r>
  <r>
    <x v="251"/>
    <s v="BOS"/>
    <s v="CLE"/>
    <s v="W"/>
    <d v="1899-12-31T11:12:00"/>
    <n v="3"/>
    <n v="6"/>
    <n v="0.5"/>
    <n v="1"/>
    <n v="4"/>
    <n v="0.25"/>
    <n v="0"/>
    <n v="0"/>
    <m/>
    <n v="1"/>
    <n v="4"/>
    <n v="5"/>
    <n v="2"/>
    <n v="1"/>
    <n v="0"/>
    <n v="0"/>
    <n v="1"/>
    <n v="7"/>
    <n v="19"/>
    <n v="7.9"/>
    <d v="2025-11-30T00:00:00"/>
    <m/>
    <m/>
    <m/>
    <n v="35.199999999999996"/>
  </r>
  <r>
    <x v="133"/>
    <s v="UTA"/>
    <s v="HOU"/>
    <s v="L"/>
    <d v="1899-12-31T00:50:00"/>
    <n v="5"/>
    <n v="9"/>
    <n v="0.55600000000000005"/>
    <n v="1"/>
    <n v="4"/>
    <n v="0.25"/>
    <n v="0"/>
    <n v="0"/>
    <m/>
    <n v="0"/>
    <n v="1"/>
    <n v="1"/>
    <n v="1"/>
    <n v="1"/>
    <n v="0"/>
    <n v="0"/>
    <n v="2"/>
    <n v="11"/>
    <n v="-17"/>
    <n v="7.9"/>
    <d v="2025-11-30T00:00:00"/>
    <m/>
    <m/>
    <m/>
    <n v="24.833333333333336"/>
  </r>
  <r>
    <x v="435"/>
    <s v="NOP"/>
    <s v="LAL"/>
    <s v="L"/>
    <d v="1899-12-30T15:13:00"/>
    <n v="3"/>
    <n v="3"/>
    <n v="1"/>
    <n v="0"/>
    <n v="0"/>
    <m/>
    <n v="0"/>
    <n v="0"/>
    <m/>
    <n v="2"/>
    <n v="1"/>
    <n v="3"/>
    <n v="2"/>
    <n v="1"/>
    <n v="0"/>
    <n v="0"/>
    <n v="4"/>
    <n v="6"/>
    <n v="-4"/>
    <n v="7.6"/>
    <d v="2025-11-30T00:00:00"/>
    <m/>
    <m/>
    <m/>
    <n v="15.216666666666665"/>
  </r>
  <r>
    <x v="301"/>
    <s v="ATL"/>
    <s v="PHI"/>
    <s v="W"/>
    <d v="1899-12-30T14:02:00"/>
    <n v="2"/>
    <n v="5"/>
    <n v="0.4"/>
    <n v="2"/>
    <n v="3"/>
    <n v="0.66700000000000004"/>
    <n v="2"/>
    <n v="2"/>
    <n v="1"/>
    <n v="0"/>
    <n v="1"/>
    <n v="1"/>
    <n v="2"/>
    <n v="1"/>
    <n v="0"/>
    <n v="0"/>
    <n v="1"/>
    <n v="8"/>
    <n v="7"/>
    <n v="7.6"/>
    <d v="2025-11-30T00:00:00"/>
    <m/>
    <m/>
    <m/>
    <n v="14.033333333333335"/>
  </r>
  <r>
    <x v="26"/>
    <s v="HOU"/>
    <s v="UTA"/>
    <s v="W"/>
    <d v="1899-12-30T14:16:00"/>
    <n v="3"/>
    <n v="4"/>
    <n v="0.75"/>
    <n v="0"/>
    <n v="0"/>
    <m/>
    <n v="0"/>
    <n v="0"/>
    <m/>
    <n v="3"/>
    <n v="0"/>
    <n v="3"/>
    <n v="0"/>
    <n v="1"/>
    <n v="2"/>
    <n v="1"/>
    <n v="1"/>
    <n v="6"/>
    <n v="-1"/>
    <n v="7.5"/>
    <d v="2025-11-30T00:00:00"/>
    <m/>
    <m/>
    <m/>
    <n v="14.266666666666666"/>
  </r>
  <r>
    <x v="81"/>
    <s v="ATL"/>
    <s v="PHI"/>
    <s v="W"/>
    <d v="1899-12-31T23:21:00"/>
    <n v="5"/>
    <n v="14"/>
    <n v="0.35699999999999998"/>
    <n v="0"/>
    <n v="7"/>
    <n v="0"/>
    <n v="0"/>
    <n v="0"/>
    <m/>
    <n v="3"/>
    <n v="10"/>
    <n v="13"/>
    <n v="6"/>
    <n v="1"/>
    <n v="0"/>
    <n v="4"/>
    <n v="3"/>
    <n v="10"/>
    <n v="9"/>
    <n v="7.3"/>
    <d v="2025-11-30T00:00:00"/>
    <m/>
    <m/>
    <m/>
    <n v="47.35"/>
  </r>
  <r>
    <x v="280"/>
    <s v="MIN"/>
    <s v="SAS"/>
    <s v="W"/>
    <d v="1899-12-30T17:07:00"/>
    <n v="2"/>
    <n v="4"/>
    <n v="0.5"/>
    <n v="1"/>
    <n v="2"/>
    <n v="0.5"/>
    <n v="0"/>
    <n v="0"/>
    <m/>
    <n v="2"/>
    <n v="1"/>
    <n v="3"/>
    <n v="4"/>
    <n v="0"/>
    <n v="0"/>
    <n v="0"/>
    <n v="1"/>
    <n v="5"/>
    <n v="10"/>
    <n v="7.1"/>
    <d v="2025-11-30T00:00:00"/>
    <m/>
    <m/>
    <m/>
    <n v="17.116666666666667"/>
  </r>
  <r>
    <x v="404"/>
    <s v="POR"/>
    <s v="OKC"/>
    <s v="L"/>
    <d v="1899-12-30T19:12:00"/>
    <n v="4"/>
    <n v="12"/>
    <n v="0.33300000000000002"/>
    <n v="2"/>
    <n v="8"/>
    <n v="0.25"/>
    <n v="2"/>
    <n v="2"/>
    <n v="1"/>
    <n v="0"/>
    <n v="0"/>
    <n v="0"/>
    <n v="1"/>
    <n v="2"/>
    <n v="0"/>
    <n v="0"/>
    <n v="2"/>
    <n v="12"/>
    <n v="3"/>
    <n v="7.1"/>
    <d v="2025-11-30T00:00:00"/>
    <m/>
    <m/>
    <m/>
    <n v="19.200000000000003"/>
  </r>
  <r>
    <x v="486"/>
    <s v="NOP"/>
    <s v="LAL"/>
    <s v="L"/>
    <d v="1899-12-30T21:09:00"/>
    <n v="3"/>
    <n v="4"/>
    <n v="0.75"/>
    <n v="1"/>
    <n v="1"/>
    <n v="1"/>
    <n v="0"/>
    <n v="0"/>
    <m/>
    <n v="0"/>
    <n v="2"/>
    <n v="2"/>
    <n v="3"/>
    <n v="0"/>
    <n v="1"/>
    <n v="1"/>
    <n v="2"/>
    <n v="7"/>
    <n v="-2"/>
    <n v="7"/>
    <d v="2025-11-30T00:00:00"/>
    <m/>
    <m/>
    <m/>
    <n v="21.15"/>
  </r>
  <r>
    <x v="86"/>
    <s v="UTA"/>
    <s v="HOU"/>
    <s v="L"/>
    <d v="1899-12-31T00:23:00"/>
    <n v="3"/>
    <n v="12"/>
    <n v="0.25"/>
    <n v="1"/>
    <n v="6"/>
    <n v="0.16700000000000001"/>
    <n v="3"/>
    <n v="3"/>
    <n v="1"/>
    <n v="1"/>
    <n v="2"/>
    <n v="3"/>
    <n v="2"/>
    <n v="2"/>
    <n v="1"/>
    <n v="0"/>
    <n v="3"/>
    <n v="10"/>
    <n v="-9"/>
    <n v="7"/>
    <d v="2025-11-30T00:00:00"/>
    <m/>
    <m/>
    <m/>
    <n v="24.383333333333333"/>
  </r>
  <r>
    <x v="341"/>
    <s v="ATL"/>
    <s v="PHI"/>
    <s v="W"/>
    <d v="1899-12-31T02:19:00"/>
    <n v="1"/>
    <n v="5"/>
    <n v="0.2"/>
    <n v="1"/>
    <n v="4"/>
    <n v="0.25"/>
    <n v="2"/>
    <n v="2"/>
    <n v="1"/>
    <n v="3"/>
    <n v="2"/>
    <n v="5"/>
    <n v="1"/>
    <n v="2"/>
    <n v="2"/>
    <n v="1"/>
    <n v="2"/>
    <n v="5"/>
    <n v="13"/>
    <n v="6.9"/>
    <d v="2025-11-30T00:00:00"/>
    <m/>
    <m/>
    <m/>
    <n v="26.316666666666666"/>
  </r>
  <r>
    <x v="31"/>
    <s v="LAL"/>
    <s v="NOP"/>
    <s v="W"/>
    <d v="1899-12-31T00:43:00"/>
    <n v="2"/>
    <n v="5"/>
    <n v="0.4"/>
    <n v="2"/>
    <n v="4"/>
    <n v="0.5"/>
    <n v="0"/>
    <n v="0"/>
    <m/>
    <n v="1"/>
    <n v="1"/>
    <n v="2"/>
    <n v="4"/>
    <n v="1"/>
    <n v="0"/>
    <n v="0"/>
    <n v="3"/>
    <n v="6"/>
    <n v="15"/>
    <n v="6.9"/>
    <d v="2025-11-30T00:00:00"/>
    <m/>
    <m/>
    <m/>
    <n v="24.716666666666669"/>
  </r>
  <r>
    <x v="17"/>
    <s v="LAL"/>
    <s v="NOP"/>
    <s v="W"/>
    <d v="1899-12-31T09:35:00"/>
    <n v="6"/>
    <n v="14"/>
    <n v="0.42899999999999999"/>
    <n v="2"/>
    <n v="8"/>
    <n v="0.25"/>
    <n v="0"/>
    <n v="0"/>
    <m/>
    <n v="1"/>
    <n v="1"/>
    <n v="2"/>
    <n v="0"/>
    <n v="0"/>
    <n v="0"/>
    <n v="0"/>
    <n v="2"/>
    <n v="14"/>
    <n v="-3"/>
    <n v="6.8"/>
    <d v="2025-11-30T00:00:00"/>
    <m/>
    <m/>
    <m/>
    <n v="33.583333333333336"/>
  </r>
  <r>
    <x v="213"/>
    <s v="TOR"/>
    <s v="NYK"/>
    <s v="L"/>
    <d v="1899-12-30T16:51:00"/>
    <n v="3"/>
    <n v="4"/>
    <n v="0.75"/>
    <n v="0"/>
    <n v="0"/>
    <m/>
    <n v="0"/>
    <n v="0"/>
    <m/>
    <n v="2"/>
    <n v="3"/>
    <n v="5"/>
    <n v="1"/>
    <n v="1"/>
    <n v="0"/>
    <n v="1"/>
    <n v="2"/>
    <n v="6"/>
    <n v="3"/>
    <n v="6.6"/>
    <d v="2025-11-30T00:00:00"/>
    <m/>
    <m/>
    <m/>
    <n v="16.849999999999998"/>
  </r>
  <r>
    <x v="305"/>
    <s v="NYK"/>
    <s v="TOR"/>
    <s v="W"/>
    <d v="1899-12-30T09:52:00"/>
    <n v="3"/>
    <n v="5"/>
    <n v="0.6"/>
    <n v="1"/>
    <n v="3"/>
    <n v="0.33300000000000002"/>
    <n v="0"/>
    <n v="0"/>
    <m/>
    <n v="0"/>
    <n v="4"/>
    <n v="4"/>
    <n v="1"/>
    <n v="0"/>
    <n v="0"/>
    <n v="0"/>
    <n v="0"/>
    <n v="7"/>
    <n v="6"/>
    <n v="6.6"/>
    <d v="2025-11-30T00:00:00"/>
    <m/>
    <m/>
    <m/>
    <n v="9.8666666666666671"/>
  </r>
  <r>
    <x v="200"/>
    <s v="NYK"/>
    <s v="TOR"/>
    <s v="W"/>
    <d v="1899-12-30T14:16:00"/>
    <n v="2"/>
    <n v="6"/>
    <n v="0.33300000000000002"/>
    <n v="0"/>
    <n v="2"/>
    <n v="0"/>
    <n v="2"/>
    <n v="2"/>
    <n v="1"/>
    <n v="1"/>
    <n v="1"/>
    <n v="2"/>
    <n v="3"/>
    <n v="2"/>
    <n v="0"/>
    <n v="1"/>
    <n v="1"/>
    <n v="6"/>
    <n v="-3"/>
    <n v="6.3"/>
    <d v="2025-11-30T00:00:00"/>
    <m/>
    <m/>
    <m/>
    <n v="14.266666666666666"/>
  </r>
  <r>
    <x v="425"/>
    <s v="UTA"/>
    <s v="HOU"/>
    <s v="L"/>
    <d v="1899-12-31T00:34:00"/>
    <n v="3"/>
    <n v="7"/>
    <n v="0.42899999999999999"/>
    <n v="1"/>
    <n v="1"/>
    <n v="1"/>
    <n v="0"/>
    <n v="0"/>
    <m/>
    <n v="0"/>
    <n v="0"/>
    <n v="0"/>
    <n v="3"/>
    <n v="3"/>
    <n v="1"/>
    <n v="1"/>
    <n v="5"/>
    <n v="7"/>
    <n v="-16"/>
    <n v="6.1"/>
    <d v="2025-11-30T00:00:00"/>
    <m/>
    <m/>
    <m/>
    <n v="24.566666666666663"/>
  </r>
  <r>
    <x v="395"/>
    <s v="HOU"/>
    <s v="UTA"/>
    <s v="W"/>
    <d v="1899-12-30T20:03:00"/>
    <n v="3"/>
    <n v="10"/>
    <n v="0.3"/>
    <n v="3"/>
    <n v="10"/>
    <n v="0.3"/>
    <n v="2"/>
    <n v="2"/>
    <n v="1"/>
    <n v="0"/>
    <n v="1"/>
    <n v="1"/>
    <n v="2"/>
    <n v="1"/>
    <n v="0"/>
    <n v="1"/>
    <n v="2"/>
    <n v="11"/>
    <n v="14"/>
    <n v="6.1"/>
    <d v="2025-11-30T00:00:00"/>
    <m/>
    <m/>
    <m/>
    <n v="20.05"/>
  </r>
  <r>
    <x v="260"/>
    <s v="CLE"/>
    <s v="BOS"/>
    <s v="L"/>
    <d v="1899-12-30T10:46:00"/>
    <n v="2"/>
    <n v="3"/>
    <n v="0.66700000000000004"/>
    <n v="0"/>
    <n v="1"/>
    <n v="0"/>
    <n v="0"/>
    <n v="0"/>
    <m/>
    <n v="3"/>
    <n v="1"/>
    <n v="4"/>
    <n v="2"/>
    <n v="1"/>
    <n v="0"/>
    <n v="1"/>
    <n v="1"/>
    <n v="4"/>
    <n v="-3"/>
    <n v="6.1"/>
    <d v="2025-11-30T00:00:00"/>
    <m/>
    <m/>
    <m/>
    <n v="10.766666666666667"/>
  </r>
  <r>
    <x v="11"/>
    <s v="HOU"/>
    <s v="UTA"/>
    <s v="W"/>
    <d v="1899-12-31T06:50:00"/>
    <n v="2"/>
    <n v="8"/>
    <n v="0.25"/>
    <n v="0"/>
    <n v="0"/>
    <m/>
    <n v="1"/>
    <n v="3"/>
    <n v="0.33300000000000002"/>
    <n v="2"/>
    <n v="6"/>
    <n v="8"/>
    <n v="9"/>
    <n v="1"/>
    <n v="0"/>
    <n v="3"/>
    <n v="2"/>
    <n v="5"/>
    <n v="18"/>
    <n v="6.1"/>
    <d v="2025-11-30T00:00:00"/>
    <m/>
    <m/>
    <m/>
    <n v="30.833333333333336"/>
  </r>
  <r>
    <x v="398"/>
    <s v="HOU"/>
    <s v="UTA"/>
    <s v="W"/>
    <d v="1899-12-30T09:39:00"/>
    <n v="3"/>
    <n v="5"/>
    <n v="0.6"/>
    <n v="1"/>
    <n v="3"/>
    <n v="0.33300000000000002"/>
    <n v="0"/>
    <n v="0"/>
    <m/>
    <n v="2"/>
    <n v="0"/>
    <n v="2"/>
    <n v="1"/>
    <n v="0"/>
    <n v="0"/>
    <n v="0"/>
    <n v="2"/>
    <n v="7"/>
    <n v="-5"/>
    <n v="6"/>
    <d v="2025-11-30T00:00:00"/>
    <m/>
    <m/>
    <m/>
    <n v="9.65"/>
  </r>
  <r>
    <x v="272"/>
    <s v="NYK"/>
    <s v="TOR"/>
    <s v="W"/>
    <d v="1899-12-30T21:29:00"/>
    <n v="5"/>
    <n v="13"/>
    <n v="0.38500000000000001"/>
    <n v="3"/>
    <n v="10"/>
    <n v="0.3"/>
    <n v="0"/>
    <n v="0"/>
    <m/>
    <n v="0"/>
    <n v="1"/>
    <n v="1"/>
    <n v="2"/>
    <n v="0"/>
    <n v="1"/>
    <n v="2"/>
    <n v="1"/>
    <n v="13"/>
    <n v="-3"/>
    <n v="5.9"/>
    <d v="2025-11-30T00:00:00"/>
    <m/>
    <m/>
    <m/>
    <n v="21.483333333333334"/>
  </r>
  <r>
    <x v="274"/>
    <s v="SAC"/>
    <s v="MEM"/>
    <s v="L"/>
    <d v="1899-12-30T22:45:00"/>
    <n v="3"/>
    <n v="7"/>
    <n v="0.42899999999999999"/>
    <n v="0"/>
    <n v="1"/>
    <n v="0"/>
    <n v="3"/>
    <n v="4"/>
    <n v="0.75"/>
    <n v="2"/>
    <n v="4"/>
    <n v="6"/>
    <n v="3"/>
    <n v="0"/>
    <n v="1"/>
    <n v="2"/>
    <n v="6"/>
    <n v="9"/>
    <n v="6"/>
    <n v="5.9"/>
    <d v="2025-11-30T00:00:00"/>
    <m/>
    <m/>
    <m/>
    <n v="22.75"/>
  </r>
  <r>
    <x v="50"/>
    <s v="PHI"/>
    <s v="ATL"/>
    <s v="L"/>
    <d v="1899-12-30T21:25:00"/>
    <n v="3"/>
    <n v="6"/>
    <n v="0.5"/>
    <n v="1"/>
    <n v="4"/>
    <n v="0.25"/>
    <n v="0"/>
    <n v="0"/>
    <m/>
    <n v="0"/>
    <n v="2"/>
    <n v="2"/>
    <n v="2"/>
    <n v="2"/>
    <n v="0"/>
    <n v="1"/>
    <n v="3"/>
    <n v="7"/>
    <n v="-3"/>
    <n v="5.8"/>
    <d v="2025-11-30T00:00:00"/>
    <m/>
    <m/>
    <m/>
    <n v="21.416666666666668"/>
  </r>
  <r>
    <x v="443"/>
    <s v="SAS"/>
    <s v="MIN"/>
    <s v="L"/>
    <d v="1899-12-30T13:31:00"/>
    <n v="3"/>
    <n v="4"/>
    <n v="0.75"/>
    <n v="1"/>
    <n v="2"/>
    <n v="0.5"/>
    <n v="0"/>
    <n v="0"/>
    <m/>
    <n v="1"/>
    <n v="4"/>
    <n v="5"/>
    <n v="1"/>
    <n v="0"/>
    <n v="0"/>
    <n v="1"/>
    <n v="3"/>
    <n v="7"/>
    <n v="9"/>
    <n v="5.8"/>
    <d v="2025-11-30T00:00:00"/>
    <m/>
    <m/>
    <m/>
    <n v="13.516666666666666"/>
  </r>
  <r>
    <x v="424"/>
    <s v="NYK"/>
    <s v="TOR"/>
    <s v="W"/>
    <d v="1899-12-30T16:46:00"/>
    <n v="1"/>
    <n v="4"/>
    <n v="0.25"/>
    <n v="0"/>
    <n v="0"/>
    <m/>
    <n v="0"/>
    <n v="2"/>
    <n v="0"/>
    <n v="7"/>
    <n v="8"/>
    <n v="15"/>
    <n v="0"/>
    <n v="0"/>
    <n v="0"/>
    <n v="0"/>
    <n v="1"/>
    <n v="2"/>
    <n v="17"/>
    <n v="5.7"/>
    <d v="2025-11-30T00:00:00"/>
    <m/>
    <m/>
    <m/>
    <n v="16.766666666666666"/>
  </r>
  <r>
    <x v="403"/>
    <s v="TOR"/>
    <s v="NYK"/>
    <s v="L"/>
    <d v="1899-12-30T21:16:00"/>
    <n v="3"/>
    <n v="7"/>
    <n v="0.42899999999999999"/>
    <n v="1"/>
    <n v="4"/>
    <n v="0.25"/>
    <n v="0"/>
    <n v="0"/>
    <m/>
    <n v="1"/>
    <n v="3"/>
    <n v="4"/>
    <n v="1"/>
    <n v="0"/>
    <n v="2"/>
    <n v="1"/>
    <n v="1"/>
    <n v="7"/>
    <n v="-15"/>
    <n v="5.6"/>
    <d v="2025-11-30T00:00:00"/>
    <m/>
    <m/>
    <m/>
    <n v="21.266666666666666"/>
  </r>
  <r>
    <x v="481"/>
    <s v="OKC"/>
    <s v="POR"/>
    <s v="W"/>
    <d v="1899-12-30T13:28:00"/>
    <n v="3"/>
    <n v="4"/>
    <n v="0.75"/>
    <n v="2"/>
    <n v="2"/>
    <n v="1"/>
    <n v="0"/>
    <n v="0"/>
    <m/>
    <n v="0"/>
    <n v="3"/>
    <n v="3"/>
    <n v="0"/>
    <n v="0"/>
    <n v="0"/>
    <n v="1"/>
    <n v="2"/>
    <n v="8"/>
    <n v="5"/>
    <n v="5.5"/>
    <d v="2025-11-30T00:00:00"/>
    <m/>
    <m/>
    <m/>
    <n v="13.466666666666667"/>
  </r>
  <r>
    <x v="357"/>
    <s v="NOP"/>
    <s v="LAL"/>
    <s v="L"/>
    <d v="1899-12-31T04:22:00"/>
    <n v="5"/>
    <n v="12"/>
    <n v="0.41699999999999998"/>
    <n v="2"/>
    <n v="8"/>
    <n v="0.25"/>
    <n v="0"/>
    <n v="0"/>
    <m/>
    <n v="0"/>
    <n v="0"/>
    <n v="0"/>
    <n v="2"/>
    <n v="0"/>
    <n v="0"/>
    <n v="0"/>
    <n v="4"/>
    <n v="12"/>
    <n v="-5"/>
    <n v="5.4"/>
    <d v="2025-11-30T00:00:00"/>
    <m/>
    <m/>
    <m/>
    <n v="28.366666666666667"/>
  </r>
  <r>
    <x v="21"/>
    <s v="OKC"/>
    <s v="POR"/>
    <s v="W"/>
    <d v="1899-12-30T20:02:00"/>
    <n v="2"/>
    <n v="4"/>
    <n v="0.5"/>
    <n v="1"/>
    <n v="3"/>
    <n v="0.33300000000000002"/>
    <n v="0"/>
    <n v="0"/>
    <m/>
    <n v="1"/>
    <n v="0"/>
    <n v="1"/>
    <n v="4"/>
    <n v="1"/>
    <n v="0"/>
    <n v="1"/>
    <n v="4"/>
    <n v="5"/>
    <n v="9"/>
    <n v="4.9000000000000004"/>
    <d v="2025-11-30T00:00:00"/>
    <m/>
    <m/>
    <m/>
    <n v="20.033333333333335"/>
  </r>
  <r>
    <x v="27"/>
    <s v="LAL"/>
    <s v="NOP"/>
    <s v="W"/>
    <d v="1899-12-31T01:31:00"/>
    <n v="4"/>
    <n v="14"/>
    <n v="0.28599999999999998"/>
    <n v="2"/>
    <n v="7"/>
    <n v="0.28599999999999998"/>
    <n v="0"/>
    <n v="0"/>
    <m/>
    <n v="2"/>
    <n v="3"/>
    <n v="5"/>
    <n v="2"/>
    <n v="0"/>
    <n v="1"/>
    <n v="1"/>
    <n v="1"/>
    <n v="10"/>
    <n v="4"/>
    <n v="4.8"/>
    <d v="2025-11-30T00:00:00"/>
    <m/>
    <m/>
    <m/>
    <n v="25.516666666666669"/>
  </r>
  <r>
    <x v="18"/>
    <s v="HOU"/>
    <s v="UTA"/>
    <s v="W"/>
    <d v="1899-12-30T19:33:00"/>
    <n v="2"/>
    <n v="6"/>
    <n v="0.33300000000000002"/>
    <n v="1"/>
    <n v="3"/>
    <n v="0.33300000000000002"/>
    <n v="2"/>
    <n v="2"/>
    <n v="1"/>
    <n v="2"/>
    <n v="3"/>
    <n v="5"/>
    <n v="0"/>
    <n v="1"/>
    <n v="1"/>
    <n v="2"/>
    <n v="2"/>
    <n v="7"/>
    <n v="-1"/>
    <n v="4.8"/>
    <d v="2025-11-30T00:00:00"/>
    <m/>
    <m/>
    <m/>
    <n v="19.55"/>
  </r>
  <r>
    <x v="123"/>
    <s v="ATL"/>
    <s v="PHI"/>
    <s v="W"/>
    <d v="1899-12-31T05:50:00"/>
    <n v="5"/>
    <n v="11"/>
    <n v="0.45500000000000002"/>
    <n v="1"/>
    <n v="4"/>
    <n v="0.25"/>
    <n v="1"/>
    <n v="2"/>
    <n v="0.5"/>
    <n v="0"/>
    <n v="2"/>
    <n v="2"/>
    <n v="0"/>
    <n v="0"/>
    <n v="1"/>
    <n v="0"/>
    <n v="6"/>
    <n v="12"/>
    <n v="-3"/>
    <n v="4.8"/>
    <d v="2025-11-30T00:00:00"/>
    <m/>
    <m/>
    <m/>
    <n v="29.833333333333336"/>
  </r>
  <r>
    <x v="448"/>
    <s v="CLE"/>
    <s v="BOS"/>
    <s v="L"/>
    <d v="1899-12-30T22:22:00"/>
    <n v="3"/>
    <n v="5"/>
    <n v="0.6"/>
    <n v="0"/>
    <n v="2"/>
    <n v="0"/>
    <n v="1"/>
    <n v="2"/>
    <n v="0.5"/>
    <n v="1"/>
    <n v="1"/>
    <n v="2"/>
    <n v="0"/>
    <n v="1"/>
    <n v="0"/>
    <n v="0"/>
    <n v="4"/>
    <n v="7"/>
    <n v="19"/>
    <n v="4.7"/>
    <d v="2025-11-30T00:00:00"/>
    <m/>
    <m/>
    <m/>
    <n v="22.366666666666667"/>
  </r>
  <r>
    <x v="78"/>
    <s v="MEM"/>
    <s v="SAC"/>
    <s v="W"/>
    <d v="1899-12-31T04:40:00"/>
    <n v="4"/>
    <n v="11"/>
    <n v="0.36399999999999999"/>
    <n v="0"/>
    <n v="4"/>
    <n v="0"/>
    <n v="2"/>
    <n v="3"/>
    <n v="0.66700000000000004"/>
    <n v="1"/>
    <n v="6"/>
    <n v="7"/>
    <n v="2"/>
    <n v="0"/>
    <n v="0"/>
    <n v="2"/>
    <n v="2"/>
    <n v="10"/>
    <n v="9"/>
    <n v="4.5999999999999996"/>
    <d v="2025-11-30T00:00:00"/>
    <m/>
    <m/>
    <m/>
    <n v="28.666666666666664"/>
  </r>
  <r>
    <x v="194"/>
    <s v="MEM"/>
    <s v="SAC"/>
    <s v="W"/>
    <d v="1899-12-30T16:50:00"/>
    <n v="2"/>
    <n v="5"/>
    <n v="0.4"/>
    <n v="0"/>
    <n v="1"/>
    <n v="0"/>
    <n v="1"/>
    <n v="2"/>
    <n v="0.5"/>
    <n v="3"/>
    <n v="2"/>
    <n v="5"/>
    <n v="3"/>
    <n v="0"/>
    <n v="0"/>
    <n v="1"/>
    <n v="3"/>
    <n v="5"/>
    <n v="-17"/>
    <n v="4.5"/>
    <d v="2025-11-30T00:00:00"/>
    <m/>
    <m/>
    <m/>
    <n v="16.833333333333332"/>
  </r>
  <r>
    <x v="160"/>
    <s v="TOR"/>
    <s v="NYK"/>
    <s v="L"/>
    <d v="1899-12-31T08:06:00"/>
    <n v="4"/>
    <n v="11"/>
    <n v="0.36399999999999999"/>
    <n v="2"/>
    <n v="5"/>
    <n v="0.4"/>
    <n v="4"/>
    <n v="7"/>
    <n v="0.57099999999999995"/>
    <n v="0"/>
    <n v="1"/>
    <n v="1"/>
    <n v="4"/>
    <n v="0"/>
    <n v="0"/>
    <n v="5"/>
    <n v="1"/>
    <n v="14"/>
    <n v="-22"/>
    <n v="4.4000000000000004"/>
    <d v="2025-11-30T00:00:00"/>
    <m/>
    <m/>
    <m/>
    <n v="32.099999999999994"/>
  </r>
  <r>
    <x v="138"/>
    <s v="TOR"/>
    <s v="NYK"/>
    <s v="L"/>
    <d v="1899-12-30T16:36:00"/>
    <n v="1"/>
    <n v="6"/>
    <n v="0.16700000000000001"/>
    <n v="0"/>
    <n v="3"/>
    <n v="0"/>
    <n v="0"/>
    <n v="0"/>
    <m/>
    <n v="0"/>
    <n v="1"/>
    <n v="1"/>
    <n v="5"/>
    <n v="4"/>
    <n v="0"/>
    <n v="1"/>
    <n v="2"/>
    <n v="2"/>
    <n v="-17"/>
    <n v="4.2"/>
    <d v="2025-11-30T00:00:00"/>
    <m/>
    <m/>
    <m/>
    <n v="16.600000000000001"/>
  </r>
  <r>
    <x v="33"/>
    <s v="OKC"/>
    <s v="POR"/>
    <s v="W"/>
    <d v="1899-12-30T13:33:00"/>
    <n v="1"/>
    <n v="5"/>
    <n v="0.2"/>
    <n v="0"/>
    <n v="4"/>
    <n v="0"/>
    <n v="2"/>
    <n v="4"/>
    <n v="0.5"/>
    <n v="1"/>
    <n v="5"/>
    <n v="6"/>
    <n v="1"/>
    <n v="1"/>
    <n v="2"/>
    <n v="1"/>
    <n v="3"/>
    <n v="4"/>
    <n v="-4"/>
    <n v="3.2"/>
    <d v="2025-11-30T00:00:00"/>
    <m/>
    <m/>
    <m/>
    <n v="13.55"/>
  </r>
  <r>
    <x v="365"/>
    <s v="LAL"/>
    <s v="NOP"/>
    <s v="W"/>
    <d v="1899-12-30T17:25:00"/>
    <n v="1"/>
    <n v="4"/>
    <n v="0.25"/>
    <n v="1"/>
    <n v="3"/>
    <n v="0.33300000000000002"/>
    <n v="1"/>
    <n v="2"/>
    <n v="0.5"/>
    <n v="0"/>
    <n v="1"/>
    <n v="1"/>
    <n v="2"/>
    <n v="0"/>
    <n v="1"/>
    <n v="0"/>
    <n v="2"/>
    <n v="4"/>
    <n v="13"/>
    <n v="2.8"/>
    <d v="2025-11-30T00:00:00"/>
    <m/>
    <m/>
    <m/>
    <n v="17.416666666666664"/>
  </r>
  <r>
    <x v="189"/>
    <s v="SAS"/>
    <s v="MIN"/>
    <s v="L"/>
    <d v="1899-12-31T01:16:00"/>
    <n v="1"/>
    <n v="6"/>
    <n v="0.16700000000000001"/>
    <n v="1"/>
    <n v="6"/>
    <n v="0.16700000000000001"/>
    <n v="2"/>
    <n v="2"/>
    <n v="1"/>
    <n v="0"/>
    <n v="4"/>
    <n v="4"/>
    <n v="1"/>
    <n v="1"/>
    <n v="0"/>
    <n v="1"/>
    <n v="1"/>
    <n v="5"/>
    <n v="-19"/>
    <n v="2.7"/>
    <d v="2025-11-30T00:00:00"/>
    <m/>
    <m/>
    <m/>
    <n v="25.266666666666666"/>
  </r>
  <r>
    <x v="406"/>
    <s v="POR"/>
    <s v="OKC"/>
    <s v="L"/>
    <d v="1899-12-30T20:55:00"/>
    <n v="1"/>
    <n v="5"/>
    <n v="0.2"/>
    <n v="1"/>
    <n v="4"/>
    <n v="0.25"/>
    <n v="2"/>
    <n v="2"/>
    <n v="1"/>
    <n v="0"/>
    <n v="2"/>
    <n v="2"/>
    <n v="1"/>
    <n v="0"/>
    <n v="1"/>
    <n v="0"/>
    <n v="3"/>
    <n v="5"/>
    <n v="7"/>
    <n v="2.7"/>
    <d v="2025-11-30T00:00:00"/>
    <m/>
    <m/>
    <m/>
    <n v="20.916666666666668"/>
  </r>
  <r>
    <x v="202"/>
    <s v="SAC"/>
    <s v="MEM"/>
    <s v="L"/>
    <d v="1899-12-30T14:33:00"/>
    <n v="2"/>
    <n v="2"/>
    <n v="1"/>
    <n v="0"/>
    <n v="0"/>
    <m/>
    <n v="0"/>
    <n v="0"/>
    <m/>
    <n v="1"/>
    <n v="1"/>
    <n v="2"/>
    <n v="0"/>
    <n v="0"/>
    <n v="0"/>
    <n v="1"/>
    <n v="2"/>
    <n v="4"/>
    <n v="-21"/>
    <n v="2.6"/>
    <d v="2025-11-30T00:00:00"/>
    <m/>
    <m/>
    <m/>
    <n v="14.549999999999999"/>
  </r>
  <r>
    <x v="336"/>
    <s v="BOS"/>
    <s v="CLE"/>
    <s v="W"/>
    <d v="1899-12-30T07:22:00"/>
    <n v="1"/>
    <n v="2"/>
    <n v="0.5"/>
    <n v="1"/>
    <n v="2"/>
    <n v="0.5"/>
    <n v="0"/>
    <n v="0"/>
    <m/>
    <n v="0"/>
    <n v="0"/>
    <n v="0"/>
    <n v="0"/>
    <n v="1"/>
    <n v="0"/>
    <n v="0"/>
    <n v="1"/>
    <n v="3"/>
    <n v="-9"/>
    <n v="2.6"/>
    <d v="2025-11-30T00:00:00"/>
    <m/>
    <m/>
    <m/>
    <n v="7.3666666666666671"/>
  </r>
  <r>
    <x v="240"/>
    <s v="SAC"/>
    <s v="MEM"/>
    <s v="L"/>
    <d v="1899-12-30T20:00:00"/>
    <n v="1"/>
    <n v="10"/>
    <n v="0.1"/>
    <n v="0"/>
    <n v="4"/>
    <n v="0"/>
    <n v="1"/>
    <n v="1"/>
    <n v="1"/>
    <n v="2"/>
    <n v="4"/>
    <n v="6"/>
    <n v="7"/>
    <n v="2"/>
    <n v="0"/>
    <n v="3"/>
    <n v="1"/>
    <n v="3"/>
    <n v="-24"/>
    <n v="2.5"/>
    <d v="2025-11-30T00:00:00"/>
    <m/>
    <m/>
    <m/>
    <n v="20"/>
  </r>
  <r>
    <x v="306"/>
    <s v="PHI"/>
    <s v="ATL"/>
    <s v="L"/>
    <d v="1899-12-30T22:01:00"/>
    <n v="1"/>
    <n v="3"/>
    <n v="0.33300000000000002"/>
    <n v="0"/>
    <n v="1"/>
    <n v="0"/>
    <n v="2"/>
    <n v="2"/>
    <n v="1"/>
    <n v="2"/>
    <n v="1"/>
    <n v="3"/>
    <n v="0"/>
    <n v="0"/>
    <n v="2"/>
    <n v="2"/>
    <n v="3"/>
    <n v="4"/>
    <n v="2"/>
    <n v="2.2000000000000002"/>
    <d v="2025-11-30T00:00:00"/>
    <m/>
    <m/>
    <m/>
    <n v="22.016666666666666"/>
  </r>
  <r>
    <x v="196"/>
    <s v="SAC"/>
    <s v="MEM"/>
    <s v="L"/>
    <d v="1899-12-30T12:43:00"/>
    <n v="2"/>
    <n v="2"/>
    <n v="1"/>
    <n v="1"/>
    <n v="1"/>
    <n v="1"/>
    <n v="0"/>
    <n v="0"/>
    <m/>
    <n v="0"/>
    <n v="1"/>
    <n v="1"/>
    <n v="0"/>
    <n v="0"/>
    <n v="0"/>
    <n v="1"/>
    <n v="4"/>
    <n v="5"/>
    <n v="19"/>
    <n v="2.1"/>
    <d v="2025-11-30T00:00:00"/>
    <m/>
    <m/>
    <m/>
    <n v="12.716666666666667"/>
  </r>
  <r>
    <x v="145"/>
    <s v="MIN"/>
    <s v="SAS"/>
    <s v="W"/>
    <d v="1899-12-30T11:48:00"/>
    <n v="0"/>
    <n v="2"/>
    <n v="0"/>
    <n v="0"/>
    <n v="2"/>
    <n v="0"/>
    <n v="4"/>
    <n v="6"/>
    <n v="0.66700000000000004"/>
    <n v="0"/>
    <n v="0"/>
    <n v="0"/>
    <n v="1"/>
    <n v="0"/>
    <n v="0"/>
    <n v="0"/>
    <n v="1"/>
    <n v="4"/>
    <n v="-7"/>
    <n v="2.1"/>
    <d v="2025-11-30T00:00:00"/>
    <m/>
    <m/>
    <m/>
    <n v="11.799999999999999"/>
  </r>
  <r>
    <x v="450"/>
    <s v="UTA"/>
    <s v="HOU"/>
    <s v="L"/>
    <d v="1899-12-30T17:05:00"/>
    <n v="1"/>
    <n v="4"/>
    <n v="0.25"/>
    <n v="0"/>
    <n v="2"/>
    <n v="0"/>
    <n v="0"/>
    <n v="0"/>
    <m/>
    <n v="0"/>
    <n v="2"/>
    <n v="2"/>
    <n v="4"/>
    <n v="1"/>
    <n v="0"/>
    <n v="2"/>
    <n v="0"/>
    <n v="2"/>
    <n v="-18"/>
    <n v="2"/>
    <d v="2025-11-30T00:00:00"/>
    <m/>
    <m/>
    <m/>
    <n v="17.083333333333336"/>
  </r>
  <r>
    <x v="229"/>
    <s v="TOR"/>
    <s v="NYK"/>
    <s v="L"/>
    <d v="1899-12-30T04:05:00"/>
    <n v="1"/>
    <n v="3"/>
    <n v="0.33300000000000002"/>
    <n v="0"/>
    <n v="0"/>
    <m/>
    <n v="0"/>
    <n v="0"/>
    <m/>
    <n v="1"/>
    <n v="1"/>
    <n v="2"/>
    <n v="1"/>
    <n v="0"/>
    <n v="0"/>
    <n v="0"/>
    <n v="0"/>
    <n v="2"/>
    <n v="-3"/>
    <n v="2"/>
    <d v="2025-11-30T00:00:00"/>
    <m/>
    <m/>
    <m/>
    <n v="4.0833333333333339"/>
  </r>
  <r>
    <x v="402"/>
    <s v="CLE"/>
    <s v="BOS"/>
    <s v="L"/>
    <d v="1899-12-30T06:01:00"/>
    <n v="0"/>
    <n v="1"/>
    <n v="0"/>
    <n v="0"/>
    <n v="0"/>
    <m/>
    <n v="2"/>
    <n v="2"/>
    <n v="1"/>
    <n v="1"/>
    <n v="1"/>
    <n v="2"/>
    <n v="0"/>
    <n v="0"/>
    <n v="0"/>
    <n v="0"/>
    <n v="1"/>
    <n v="2"/>
    <n v="-3"/>
    <n v="1.9"/>
    <d v="2025-11-30T00:00:00"/>
    <m/>
    <m/>
    <m/>
    <n v="6.0166666666666666"/>
  </r>
  <r>
    <x v="245"/>
    <s v="ATL"/>
    <s v="PHI"/>
    <s v="W"/>
    <d v="1899-12-30T15:10:00"/>
    <n v="0"/>
    <n v="4"/>
    <n v="0"/>
    <n v="0"/>
    <n v="3"/>
    <n v="0"/>
    <n v="2"/>
    <n v="2"/>
    <n v="1"/>
    <n v="1"/>
    <n v="1"/>
    <n v="2"/>
    <n v="5"/>
    <n v="0"/>
    <n v="0"/>
    <n v="1"/>
    <n v="2"/>
    <n v="2"/>
    <n v="-7"/>
    <n v="1.9"/>
    <d v="2025-11-30T00:00:00"/>
    <m/>
    <m/>
    <m/>
    <n v="15.166666666666666"/>
  </r>
  <r>
    <x v="452"/>
    <s v="LAL"/>
    <s v="NOP"/>
    <s v="W"/>
    <d v="1899-12-30T13:12:00"/>
    <n v="0"/>
    <n v="0"/>
    <m/>
    <n v="0"/>
    <n v="0"/>
    <m/>
    <n v="2"/>
    <n v="2"/>
    <n v="1"/>
    <n v="0"/>
    <n v="1"/>
    <n v="1"/>
    <n v="0"/>
    <n v="0"/>
    <n v="0"/>
    <n v="0"/>
    <n v="1"/>
    <n v="2"/>
    <n v="14"/>
    <n v="1.9"/>
    <d v="2025-11-30T00:00:00"/>
    <m/>
    <m/>
    <m/>
    <n v="13.200000000000001"/>
  </r>
  <r>
    <x v="270"/>
    <s v="MEM"/>
    <s v="SAC"/>
    <s v="W"/>
    <d v="1899-12-30T11:32:00"/>
    <n v="1"/>
    <n v="3"/>
    <n v="0.33300000000000002"/>
    <n v="0"/>
    <n v="1"/>
    <n v="0"/>
    <n v="0"/>
    <n v="0"/>
    <m/>
    <n v="0"/>
    <n v="3"/>
    <n v="3"/>
    <n v="0"/>
    <n v="0"/>
    <n v="1"/>
    <n v="0"/>
    <n v="0"/>
    <n v="2"/>
    <n v="7"/>
    <n v="1.9"/>
    <d v="2025-11-30T00:00:00"/>
    <m/>
    <m/>
    <m/>
    <n v="11.533333333333333"/>
  </r>
  <r>
    <x v="355"/>
    <s v="BOS"/>
    <s v="CLE"/>
    <s v="W"/>
    <d v="1899-12-30T15:05:00"/>
    <n v="2"/>
    <n v="3"/>
    <n v="0.66700000000000004"/>
    <n v="1"/>
    <n v="2"/>
    <n v="0.5"/>
    <n v="0"/>
    <n v="0"/>
    <m/>
    <n v="1"/>
    <n v="1"/>
    <n v="2"/>
    <n v="0"/>
    <n v="0"/>
    <n v="0"/>
    <n v="2"/>
    <n v="2"/>
    <n v="5"/>
    <n v="-9"/>
    <n v="1.9"/>
    <d v="2025-11-30T00:00:00"/>
    <m/>
    <m/>
    <m/>
    <n v="15.083333333333332"/>
  </r>
  <r>
    <x v="248"/>
    <s v="SAS"/>
    <s v="MIN"/>
    <s v="L"/>
    <d v="1899-12-31T04:38:00"/>
    <n v="2"/>
    <n v="9"/>
    <n v="0.222"/>
    <n v="1"/>
    <n v="4"/>
    <n v="0.25"/>
    <n v="0"/>
    <n v="0"/>
    <m/>
    <n v="2"/>
    <n v="3"/>
    <n v="5"/>
    <n v="0"/>
    <n v="1"/>
    <n v="0"/>
    <n v="1"/>
    <n v="0"/>
    <n v="5"/>
    <n v="-6"/>
    <n v="1.8"/>
    <d v="2025-11-30T00:00:00"/>
    <m/>
    <m/>
    <m/>
    <n v="28.633333333333333"/>
  </r>
  <r>
    <x v="8"/>
    <s v="OKC"/>
    <s v="POR"/>
    <s v="W"/>
    <d v="1899-12-30T21:21:00"/>
    <n v="1"/>
    <n v="5"/>
    <n v="0.2"/>
    <n v="1"/>
    <n v="3"/>
    <n v="0.33300000000000002"/>
    <n v="0"/>
    <n v="0"/>
    <m/>
    <n v="1"/>
    <n v="2"/>
    <n v="3"/>
    <n v="4"/>
    <n v="1"/>
    <n v="0"/>
    <n v="2"/>
    <n v="3"/>
    <n v="3"/>
    <n v="-2"/>
    <n v="1.8"/>
    <d v="2025-11-30T00:00:00"/>
    <m/>
    <m/>
    <m/>
    <n v="21.349999999999998"/>
  </r>
  <r>
    <x v="442"/>
    <s v="SAS"/>
    <s v="MIN"/>
    <s v="L"/>
    <d v="1899-12-30T12:20:00"/>
    <n v="1"/>
    <n v="2"/>
    <n v="0.5"/>
    <n v="0"/>
    <n v="0"/>
    <m/>
    <n v="0"/>
    <n v="0"/>
    <m/>
    <n v="1"/>
    <n v="0"/>
    <n v="1"/>
    <n v="0"/>
    <n v="0"/>
    <n v="0"/>
    <n v="0"/>
    <n v="0"/>
    <n v="2"/>
    <n v="-4"/>
    <n v="1.7"/>
    <d v="2025-11-30T00:00:00"/>
    <m/>
    <m/>
    <m/>
    <n v="12.333333333333332"/>
  </r>
  <r>
    <x v="252"/>
    <s v="TOR"/>
    <s v="NYK"/>
    <s v="L"/>
    <d v="1899-12-30T11:15:00"/>
    <n v="2"/>
    <n v="4"/>
    <n v="0.5"/>
    <n v="0"/>
    <n v="2"/>
    <n v="0"/>
    <n v="0"/>
    <n v="0"/>
    <m/>
    <n v="0"/>
    <n v="1"/>
    <n v="1"/>
    <n v="0"/>
    <n v="0"/>
    <n v="0"/>
    <n v="1"/>
    <n v="0"/>
    <n v="4"/>
    <n v="-13"/>
    <n v="1.3"/>
    <d v="2025-11-30T00:00:00"/>
    <m/>
    <m/>
    <m/>
    <n v="11.25"/>
  </r>
  <r>
    <x v="401"/>
    <s v="HOU"/>
    <s v="UTA"/>
    <s v="W"/>
    <d v="1899-12-30T07:18:00"/>
    <n v="2"/>
    <n v="5"/>
    <n v="0.4"/>
    <n v="0"/>
    <n v="2"/>
    <n v="0"/>
    <n v="0"/>
    <n v="0"/>
    <m/>
    <n v="0"/>
    <n v="0"/>
    <n v="0"/>
    <n v="0"/>
    <n v="0"/>
    <n v="0"/>
    <n v="0"/>
    <n v="0"/>
    <n v="4"/>
    <n v="-6"/>
    <n v="1.3"/>
    <d v="2025-11-30T00:00:00"/>
    <m/>
    <m/>
    <m/>
    <n v="7.2999999999999989"/>
  </r>
  <r>
    <x v="295"/>
    <s v="PHI"/>
    <s v="ATL"/>
    <s v="L"/>
    <d v="1899-12-30T05:59:00"/>
    <n v="1"/>
    <n v="1"/>
    <n v="1"/>
    <n v="0"/>
    <n v="0"/>
    <m/>
    <n v="0"/>
    <n v="0"/>
    <m/>
    <n v="0"/>
    <n v="1"/>
    <n v="1"/>
    <n v="0"/>
    <n v="0"/>
    <n v="0"/>
    <n v="0"/>
    <n v="2"/>
    <n v="2"/>
    <n v="1"/>
    <n v="1.2"/>
    <d v="2025-11-30T00:00:00"/>
    <m/>
    <m/>
    <m/>
    <n v="5.9833333333333334"/>
  </r>
  <r>
    <x v="441"/>
    <s v="PHI"/>
    <s v="ATL"/>
    <s v="L"/>
    <d v="1899-12-31T04:30:00"/>
    <n v="2"/>
    <n v="7"/>
    <n v="0.28599999999999998"/>
    <n v="1"/>
    <n v="2"/>
    <n v="0.5"/>
    <n v="0"/>
    <n v="0"/>
    <m/>
    <n v="0"/>
    <n v="4"/>
    <n v="4"/>
    <n v="1"/>
    <n v="1"/>
    <n v="0"/>
    <n v="2"/>
    <n v="2"/>
    <n v="5"/>
    <n v="-18"/>
    <n v="1"/>
    <d v="2025-11-30T00:00:00"/>
    <m/>
    <m/>
    <m/>
    <n v="28.5"/>
  </r>
  <r>
    <x v="479"/>
    <s v="NYK"/>
    <s v="TOR"/>
    <s v="W"/>
    <d v="1899-12-30T02:09:00"/>
    <n v="0"/>
    <n v="0"/>
    <m/>
    <n v="0"/>
    <n v="0"/>
    <m/>
    <n v="0"/>
    <n v="0"/>
    <m/>
    <n v="1"/>
    <n v="0"/>
    <n v="1"/>
    <n v="0"/>
    <n v="0"/>
    <n v="0"/>
    <n v="0"/>
    <n v="0"/>
    <n v="0"/>
    <n v="2"/>
    <n v="0.7"/>
    <d v="2025-11-30T00:00:00"/>
    <m/>
    <m/>
    <m/>
    <n v="2.15"/>
  </r>
  <r>
    <x v="294"/>
    <s v="SAS"/>
    <s v="MIN"/>
    <s v="L"/>
    <d v="1899-12-30T01:40:00"/>
    <n v="0"/>
    <n v="0"/>
    <m/>
    <n v="0"/>
    <n v="0"/>
    <m/>
    <n v="1"/>
    <n v="2"/>
    <n v="0.5"/>
    <n v="0"/>
    <n v="0"/>
    <n v="0"/>
    <n v="0"/>
    <n v="0"/>
    <n v="0"/>
    <n v="0"/>
    <n v="0"/>
    <n v="1"/>
    <n v="3"/>
    <n v="0.6"/>
    <d v="2025-11-30T00:00:00"/>
    <m/>
    <m/>
    <m/>
    <n v="1.6666666666666667"/>
  </r>
  <r>
    <x v="380"/>
    <s v="CLE"/>
    <s v="BOS"/>
    <s v="L"/>
    <d v="1899-12-31T02:38:00"/>
    <n v="3"/>
    <n v="10"/>
    <n v="0.3"/>
    <n v="2"/>
    <n v="8"/>
    <n v="0.25"/>
    <n v="0"/>
    <n v="0"/>
    <m/>
    <n v="0"/>
    <n v="3"/>
    <n v="3"/>
    <n v="1"/>
    <n v="0"/>
    <n v="0"/>
    <n v="2"/>
    <n v="3"/>
    <n v="8"/>
    <n v="-31"/>
    <n v="0.6"/>
    <d v="2025-11-30T00:00:00"/>
    <m/>
    <m/>
    <m/>
    <n v="26.633333333333333"/>
  </r>
  <r>
    <x v="464"/>
    <s v="LAL"/>
    <s v="NOP"/>
    <s v="W"/>
    <d v="1899-12-30T02:52:00"/>
    <n v="0"/>
    <n v="0"/>
    <m/>
    <n v="0"/>
    <n v="0"/>
    <m/>
    <n v="0"/>
    <n v="0"/>
    <m/>
    <n v="0"/>
    <n v="0"/>
    <n v="0"/>
    <n v="0"/>
    <n v="1"/>
    <n v="0"/>
    <n v="0"/>
    <n v="1"/>
    <n v="0"/>
    <n v="-1"/>
    <n v="0.6"/>
    <d v="2025-11-30T00:00:00"/>
    <m/>
    <m/>
    <m/>
    <n v="2.8666666666666667"/>
  </r>
  <r>
    <x v="444"/>
    <s v="SAS"/>
    <s v="MIN"/>
    <s v="L"/>
    <d v="1899-12-30T08:18:00"/>
    <n v="0"/>
    <n v="1"/>
    <n v="0"/>
    <n v="0"/>
    <n v="1"/>
    <n v="0"/>
    <n v="0"/>
    <n v="0"/>
    <m/>
    <n v="0"/>
    <n v="1"/>
    <n v="1"/>
    <n v="2"/>
    <n v="0"/>
    <n v="0"/>
    <n v="0"/>
    <n v="1"/>
    <n v="0"/>
    <n v="2"/>
    <n v="0.6"/>
    <d v="2025-11-30T00:00:00"/>
    <m/>
    <m/>
    <m/>
    <n v="8.3000000000000007"/>
  </r>
  <r>
    <x v="352"/>
    <s v="BOS"/>
    <s v="CLE"/>
    <s v="W"/>
    <d v="1899-12-30T06:17:00"/>
    <n v="0"/>
    <n v="0"/>
    <m/>
    <n v="0"/>
    <n v="0"/>
    <m/>
    <n v="0"/>
    <n v="0"/>
    <m/>
    <n v="1"/>
    <n v="1"/>
    <n v="2"/>
    <n v="0"/>
    <n v="0"/>
    <n v="0"/>
    <n v="0"/>
    <n v="1"/>
    <n v="0"/>
    <n v="-4"/>
    <n v="0.6"/>
    <d v="2025-11-30T00:00:00"/>
    <m/>
    <m/>
    <m/>
    <n v="6.2833333333333332"/>
  </r>
  <r>
    <x v="64"/>
    <s v="TOR"/>
    <s v="NYK"/>
    <s v="L"/>
    <d v="1899-12-30T17:34:00"/>
    <n v="1"/>
    <n v="4"/>
    <n v="0.25"/>
    <n v="0"/>
    <n v="0"/>
    <m/>
    <n v="0"/>
    <n v="0"/>
    <m/>
    <n v="0"/>
    <n v="3"/>
    <n v="3"/>
    <n v="0"/>
    <n v="0"/>
    <n v="0"/>
    <n v="0"/>
    <n v="0"/>
    <n v="2"/>
    <n v="-3"/>
    <n v="0.5"/>
    <d v="2025-11-30T00:00:00"/>
    <m/>
    <m/>
    <m/>
    <n v="17.566666666666666"/>
  </r>
  <r>
    <x v="153"/>
    <s v="CLE"/>
    <s v="BOS"/>
    <s v="L"/>
    <d v="1899-12-30T20:19:00"/>
    <n v="1"/>
    <n v="4"/>
    <n v="0.25"/>
    <n v="1"/>
    <n v="4"/>
    <n v="0.25"/>
    <n v="0"/>
    <n v="0"/>
    <m/>
    <n v="0"/>
    <n v="2"/>
    <n v="2"/>
    <n v="0"/>
    <n v="0"/>
    <n v="0"/>
    <n v="0"/>
    <n v="2"/>
    <n v="3"/>
    <n v="7"/>
    <n v="0.4"/>
    <d v="2025-11-30T00:00:00"/>
    <m/>
    <m/>
    <m/>
    <n v="20.316666666666666"/>
  </r>
  <r>
    <x v="236"/>
    <s v="NYK"/>
    <s v="TOR"/>
    <s v="W"/>
    <d v="1899-12-30T03:37:00"/>
    <n v="0"/>
    <n v="0"/>
    <m/>
    <n v="0"/>
    <n v="0"/>
    <m/>
    <n v="0"/>
    <n v="0"/>
    <m/>
    <n v="1"/>
    <n v="1"/>
    <n v="2"/>
    <n v="0"/>
    <n v="0"/>
    <n v="0"/>
    <n v="1"/>
    <n v="0"/>
    <n v="0"/>
    <n v="2"/>
    <n v="0"/>
    <d v="2025-11-30T00:00:00"/>
    <m/>
    <m/>
    <m/>
    <n v="3.6166666666666663"/>
  </r>
  <r>
    <x v="195"/>
    <s v="SAS"/>
    <s v="MIN"/>
    <s v="L"/>
    <d v="1899-12-30T01:40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1-30T00:00:00"/>
    <m/>
    <m/>
    <m/>
    <n v="1.6666666666666667"/>
  </r>
  <r>
    <x v="364"/>
    <s v="MIN"/>
    <s v="SAS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1-30T00:00:00"/>
    <m/>
    <m/>
    <m/>
    <n v="1.4833333333333334"/>
  </r>
  <r>
    <x v="344"/>
    <s v="ATL"/>
    <s v="PHI"/>
    <s v="W"/>
    <d v="1899-12-30T00:2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1-30T00:00:00"/>
    <m/>
    <m/>
    <m/>
    <n v="0.48333333333333339"/>
  </r>
  <r>
    <x v="168"/>
    <s v="SAC"/>
    <s v="MEM"/>
    <s v="L"/>
    <d v="1899-12-30T06:13:00"/>
    <n v="0"/>
    <n v="0"/>
    <m/>
    <n v="0"/>
    <n v="0"/>
    <m/>
    <n v="0"/>
    <n v="2"/>
    <n v="0"/>
    <n v="0"/>
    <n v="0"/>
    <n v="0"/>
    <n v="1"/>
    <n v="0"/>
    <n v="0"/>
    <n v="0"/>
    <n v="0"/>
    <n v="0"/>
    <n v="9"/>
    <n v="-0.1"/>
    <d v="2025-11-30T00:00:00"/>
    <m/>
    <m/>
    <m/>
    <n v="6.2166666666666668"/>
  </r>
  <r>
    <x v="359"/>
    <s v="POR"/>
    <s v="OKC"/>
    <s v="L"/>
    <d v="1899-12-30T06:27:00"/>
    <n v="1"/>
    <n v="3"/>
    <n v="0.33300000000000002"/>
    <n v="1"/>
    <n v="2"/>
    <n v="0.5"/>
    <n v="0"/>
    <n v="0"/>
    <m/>
    <n v="0"/>
    <n v="0"/>
    <n v="0"/>
    <n v="0"/>
    <n v="0"/>
    <n v="0"/>
    <n v="1"/>
    <n v="1"/>
    <n v="3"/>
    <n v="-8"/>
    <n v="-0.1"/>
    <d v="2025-11-30T00:00:00"/>
    <m/>
    <m/>
    <m/>
    <n v="6.4499999999999993"/>
  </r>
  <r>
    <x v="353"/>
    <s v="MIN"/>
    <s v="SAS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1-30T00:00:00"/>
    <m/>
    <m/>
    <m/>
    <n v="1.4833333333333334"/>
  </r>
  <r>
    <x v="351"/>
    <s v="POR"/>
    <s v="OKC"/>
    <s v="L"/>
    <d v="1899-12-30T03:25:00"/>
    <n v="0"/>
    <n v="2"/>
    <n v="0"/>
    <n v="0"/>
    <n v="1"/>
    <n v="0"/>
    <n v="0"/>
    <n v="0"/>
    <m/>
    <n v="0"/>
    <n v="0"/>
    <n v="0"/>
    <n v="0"/>
    <n v="1"/>
    <n v="0"/>
    <n v="0"/>
    <n v="0"/>
    <n v="0"/>
    <n v="-9"/>
    <n v="-0.4"/>
    <d v="2025-11-30T00:00:00"/>
    <m/>
    <m/>
    <m/>
    <n v="3.4166666666666665"/>
  </r>
  <r>
    <x v="234"/>
    <s v="BOS"/>
    <s v="CLE"/>
    <s v="W"/>
    <d v="1899-12-30T12:43:00"/>
    <n v="0"/>
    <n v="5"/>
    <n v="0"/>
    <n v="0"/>
    <n v="2"/>
    <n v="0"/>
    <n v="0"/>
    <n v="0"/>
    <m/>
    <n v="1"/>
    <n v="3"/>
    <n v="4"/>
    <n v="0"/>
    <n v="0"/>
    <n v="2"/>
    <n v="0"/>
    <n v="0"/>
    <n v="0"/>
    <n v="-4"/>
    <n v="-0.5"/>
    <d v="2025-11-30T00:00:00"/>
    <m/>
    <m/>
    <m/>
    <n v="12.716666666666667"/>
  </r>
  <r>
    <x v="300"/>
    <s v="SAS"/>
    <s v="MIN"/>
    <s v="L"/>
    <d v="1899-12-30T15:15:00"/>
    <n v="0"/>
    <n v="1"/>
    <n v="0"/>
    <n v="0"/>
    <n v="1"/>
    <n v="0"/>
    <n v="0"/>
    <n v="0"/>
    <m/>
    <n v="0"/>
    <n v="2"/>
    <n v="2"/>
    <n v="1"/>
    <n v="0"/>
    <n v="0"/>
    <n v="0"/>
    <n v="3"/>
    <n v="0"/>
    <n v="5"/>
    <n v="-0.6"/>
    <d v="2025-11-30T00:00:00"/>
    <m/>
    <m/>
    <m/>
    <n v="15.25"/>
  </r>
  <r>
    <x v="233"/>
    <s v="POR"/>
    <s v="OKC"/>
    <s v="L"/>
    <d v="1899-12-30T21:46:00"/>
    <n v="3"/>
    <n v="7"/>
    <n v="0.42899999999999999"/>
    <n v="1"/>
    <n v="3"/>
    <n v="0.33300000000000002"/>
    <n v="0"/>
    <n v="2"/>
    <n v="0"/>
    <n v="0"/>
    <n v="1"/>
    <n v="1"/>
    <n v="1"/>
    <n v="1"/>
    <n v="0"/>
    <n v="3"/>
    <n v="6"/>
    <n v="7"/>
    <n v="-18"/>
    <n v="-0.9"/>
    <d v="2025-11-30T00:00:00"/>
    <m/>
    <m/>
    <m/>
    <n v="21.766666666666666"/>
  </r>
  <r>
    <x v="416"/>
    <s v="NYK"/>
    <s v="TOR"/>
    <s v="W"/>
    <d v="1899-12-30T03:37:00"/>
    <n v="0"/>
    <n v="1"/>
    <n v="0"/>
    <n v="0"/>
    <n v="1"/>
    <n v="0"/>
    <n v="0"/>
    <n v="0"/>
    <m/>
    <n v="1"/>
    <n v="1"/>
    <n v="2"/>
    <n v="0"/>
    <n v="0"/>
    <n v="0"/>
    <n v="1"/>
    <n v="1"/>
    <n v="0"/>
    <n v="2"/>
    <n v="-1.1000000000000001"/>
    <d v="2025-11-30T00:00:00"/>
    <m/>
    <m/>
    <m/>
    <n v="3.6166666666666663"/>
  </r>
  <r>
    <x v="427"/>
    <s v="MEM"/>
    <s v="SAC"/>
    <s v="W"/>
    <d v="1899-12-31T02:46:00"/>
    <n v="0"/>
    <n v="8"/>
    <n v="0"/>
    <n v="0"/>
    <n v="4"/>
    <n v="0"/>
    <n v="2"/>
    <n v="4"/>
    <n v="0.5"/>
    <n v="0"/>
    <n v="2"/>
    <n v="2"/>
    <n v="7"/>
    <n v="1"/>
    <n v="0"/>
    <n v="2"/>
    <n v="3"/>
    <n v="2"/>
    <n v="5"/>
    <n v="-1.1000000000000001"/>
    <d v="2025-11-30T00:00:00"/>
    <m/>
    <m/>
    <m/>
    <n v="26.766666666666666"/>
  </r>
  <r>
    <x v="487"/>
    <s v="TOR"/>
    <s v="NYK"/>
    <s v="L"/>
    <d v="1899-12-30T04:51:00"/>
    <n v="0"/>
    <n v="3"/>
    <n v="0"/>
    <n v="0"/>
    <n v="2"/>
    <n v="0"/>
    <n v="0"/>
    <n v="0"/>
    <m/>
    <n v="0"/>
    <n v="1"/>
    <n v="1"/>
    <n v="0"/>
    <n v="1"/>
    <n v="0"/>
    <n v="0"/>
    <n v="1"/>
    <n v="0"/>
    <n v="-4"/>
    <n v="-1.2"/>
    <d v="2025-11-30T00:00:00"/>
    <m/>
    <m/>
    <m/>
    <n v="4.8499999999999996"/>
  </r>
  <r>
    <x v="397"/>
    <s v="HOU"/>
    <s v="UTA"/>
    <s v="W"/>
    <d v="1899-12-30T04:51:00"/>
    <n v="0"/>
    <n v="0"/>
    <m/>
    <n v="0"/>
    <n v="0"/>
    <m/>
    <n v="0"/>
    <n v="0"/>
    <m/>
    <n v="0"/>
    <n v="0"/>
    <n v="0"/>
    <n v="0"/>
    <n v="0"/>
    <n v="0"/>
    <n v="1"/>
    <n v="1"/>
    <n v="0"/>
    <n v="-7"/>
    <n v="-1.4"/>
    <d v="2025-11-30T00:00:00"/>
    <m/>
    <m/>
    <m/>
    <n v="4.8499999999999996"/>
  </r>
  <r>
    <x v="273"/>
    <s v="MIN"/>
    <s v="SAS"/>
    <s v="W"/>
    <d v="1899-12-30T01:29:00"/>
    <n v="0"/>
    <n v="0"/>
    <m/>
    <n v="0"/>
    <n v="0"/>
    <m/>
    <n v="0"/>
    <n v="0"/>
    <m/>
    <n v="0"/>
    <n v="0"/>
    <n v="0"/>
    <n v="0"/>
    <n v="0"/>
    <n v="0"/>
    <n v="1"/>
    <n v="1"/>
    <n v="0"/>
    <n v="-1"/>
    <n v="-1.4"/>
    <d v="2025-11-30T00:00:00"/>
    <m/>
    <m/>
    <m/>
    <n v="1.4833333333333334"/>
  </r>
  <r>
    <x v="225"/>
    <s v="NOP"/>
    <s v="LAL"/>
    <s v="L"/>
    <d v="1899-12-30T23:54:00"/>
    <n v="1"/>
    <n v="5"/>
    <n v="0.2"/>
    <n v="0"/>
    <n v="0"/>
    <m/>
    <n v="0"/>
    <n v="0"/>
    <m/>
    <n v="2"/>
    <n v="4"/>
    <n v="6"/>
    <n v="1"/>
    <n v="0"/>
    <n v="0"/>
    <n v="2"/>
    <n v="4"/>
    <n v="2"/>
    <n v="-1"/>
    <n v="-1.4"/>
    <d v="2025-11-30T00:00:00"/>
    <m/>
    <m/>
    <m/>
    <n v="23.9"/>
  </r>
  <r>
    <x v="282"/>
    <s v="PHI"/>
    <s v="ATL"/>
    <s v="L"/>
    <d v="1899-12-30T10:03:00"/>
    <n v="0"/>
    <n v="2"/>
    <n v="0"/>
    <n v="0"/>
    <n v="2"/>
    <n v="0"/>
    <n v="0"/>
    <n v="0"/>
    <m/>
    <n v="0"/>
    <n v="2"/>
    <n v="2"/>
    <n v="1"/>
    <n v="0"/>
    <n v="0"/>
    <n v="0"/>
    <n v="4"/>
    <n v="0"/>
    <n v="-9"/>
    <n v="-1.7"/>
    <d v="2025-11-30T00:00:00"/>
    <m/>
    <m/>
    <m/>
    <n v="10.050000000000001"/>
  </r>
  <r>
    <x v="362"/>
    <s v="MIN"/>
    <s v="SAS"/>
    <s v="W"/>
    <d v="1899-12-30T07:55:00"/>
    <n v="0"/>
    <n v="2"/>
    <n v="0"/>
    <n v="0"/>
    <n v="0"/>
    <m/>
    <n v="0"/>
    <n v="0"/>
    <m/>
    <n v="0"/>
    <n v="2"/>
    <n v="2"/>
    <n v="0"/>
    <n v="0"/>
    <n v="0"/>
    <n v="1"/>
    <n v="1"/>
    <n v="0"/>
    <n v="0"/>
    <n v="-2.2000000000000002"/>
    <d v="2025-11-30T00:00:00"/>
    <m/>
    <m/>
    <m/>
    <n v="7.9166666666666661"/>
  </r>
  <r>
    <x v="254"/>
    <s v="POR"/>
    <s v="OKC"/>
    <s v="L"/>
    <d v="1899-12-30T04:29:00"/>
    <n v="0"/>
    <n v="3"/>
    <n v="0"/>
    <n v="0"/>
    <n v="2"/>
    <n v="0"/>
    <n v="0"/>
    <n v="0"/>
    <m/>
    <n v="0"/>
    <n v="1"/>
    <n v="1"/>
    <n v="0"/>
    <n v="0"/>
    <n v="0"/>
    <n v="0"/>
    <n v="1"/>
    <n v="0"/>
    <n v="3"/>
    <n v="-2.2000000000000002"/>
    <d v="2025-11-30T00:00:00"/>
    <m/>
    <m/>
    <m/>
    <n v="4.4833333333333334"/>
  </r>
  <r>
    <x v="82"/>
    <s v="UTA"/>
    <s v="HOU"/>
    <s v="L"/>
    <d v="1899-12-30T19:08:00"/>
    <n v="0"/>
    <n v="6"/>
    <n v="0"/>
    <n v="0"/>
    <n v="1"/>
    <n v="0"/>
    <n v="0"/>
    <n v="0"/>
    <m/>
    <n v="0"/>
    <n v="1"/>
    <n v="1"/>
    <n v="2"/>
    <n v="0"/>
    <n v="1"/>
    <n v="8"/>
    <n v="1"/>
    <n v="0"/>
    <n v="-27"/>
    <n v="-10.199999999999999"/>
    <d v="2025-11-30T00:00:00"/>
    <m/>
    <m/>
    <m/>
    <n v="19.133333333333333"/>
  </r>
  <r>
    <x v="1"/>
    <s v="HOU"/>
    <s v="UTA"/>
    <s v="L"/>
    <d v="1899-12-31T14:09:00"/>
    <n v="12"/>
    <n v="19"/>
    <n v="0.63200000000000001"/>
    <n v="1"/>
    <n v="3"/>
    <n v="0.33300000000000002"/>
    <n v="6"/>
    <n v="8"/>
    <n v="0.75"/>
    <n v="3"/>
    <n v="5"/>
    <n v="8"/>
    <n v="14"/>
    <n v="2"/>
    <n v="5"/>
    <n v="3"/>
    <n v="4"/>
    <n v="31"/>
    <n v="3"/>
    <n v="36"/>
    <d v="2025-12-01T00:00:00"/>
    <m/>
    <m/>
    <m/>
    <n v="38.15"/>
  </r>
  <r>
    <x v="54"/>
    <s v="CLE"/>
    <s v="IND"/>
    <s v="W"/>
    <d v="1899-12-31T10:29:00"/>
    <n v="16"/>
    <n v="27"/>
    <n v="0.59299999999999997"/>
    <n v="4"/>
    <n v="10"/>
    <n v="0.4"/>
    <n v="7"/>
    <n v="9"/>
    <n v="0.77800000000000002"/>
    <n v="3"/>
    <n v="6"/>
    <n v="9"/>
    <n v="6"/>
    <n v="0"/>
    <n v="0"/>
    <n v="3"/>
    <n v="2"/>
    <n v="43"/>
    <n v="22"/>
    <n v="34"/>
    <d v="2025-12-01T00:00:00"/>
    <m/>
    <m/>
    <m/>
    <n v="34.483333333333334"/>
  </r>
  <r>
    <x v="108"/>
    <s v="ORL"/>
    <s v="CHI"/>
    <s v="W"/>
    <d v="1899-12-31T10:28:00"/>
    <n v="12"/>
    <n v="17"/>
    <n v="0.70599999999999996"/>
    <n v="3"/>
    <n v="7"/>
    <n v="0.42899999999999999"/>
    <n v="10"/>
    <n v="10"/>
    <n v="1"/>
    <n v="2"/>
    <n v="4"/>
    <n v="6"/>
    <n v="5"/>
    <n v="1"/>
    <n v="0"/>
    <n v="2"/>
    <n v="3"/>
    <n v="37"/>
    <n v="7"/>
    <n v="33.799999999999997"/>
    <d v="2025-12-01T00:00:00"/>
    <m/>
    <m/>
    <m/>
    <n v="34.466666666666669"/>
  </r>
  <r>
    <x v="314"/>
    <s v="DEN"/>
    <s v="DAL"/>
    <s v="L"/>
    <d v="1899-12-31T13:00:00"/>
    <n v="10"/>
    <n v="24"/>
    <n v="0.41699999999999998"/>
    <n v="3"/>
    <n v="10"/>
    <n v="0.3"/>
    <n v="6"/>
    <n v="7"/>
    <n v="0.85699999999999998"/>
    <n v="4"/>
    <n v="16"/>
    <n v="20"/>
    <n v="13"/>
    <n v="1"/>
    <n v="2"/>
    <n v="2"/>
    <n v="2"/>
    <n v="29"/>
    <n v="-1"/>
    <n v="32.1"/>
    <d v="2025-12-01T00:00:00"/>
    <m/>
    <m/>
    <m/>
    <n v="37"/>
  </r>
  <r>
    <x v="185"/>
    <s v="LAC"/>
    <s v="MIA"/>
    <s v="L"/>
    <d v="1899-12-31T06:24:00"/>
    <n v="12"/>
    <n v="21"/>
    <n v="0.57099999999999995"/>
    <n v="3"/>
    <n v="6"/>
    <n v="0.5"/>
    <n v="9"/>
    <n v="10"/>
    <n v="0.9"/>
    <n v="0"/>
    <n v="7"/>
    <n v="7"/>
    <n v="2"/>
    <n v="3"/>
    <n v="0"/>
    <n v="1"/>
    <n v="1"/>
    <n v="36"/>
    <n v="8"/>
    <n v="30.8"/>
    <d v="2025-12-01T00:00:00"/>
    <m/>
    <m/>
    <m/>
    <n v="30.4"/>
  </r>
  <r>
    <x v="72"/>
    <s v="DAL"/>
    <s v="DEN"/>
    <s v="W"/>
    <d v="1899-12-31T08:25:00"/>
    <n v="13"/>
    <n v="23"/>
    <n v="0.56499999999999995"/>
    <n v="2"/>
    <n v="4"/>
    <n v="0.5"/>
    <n v="4"/>
    <n v="5"/>
    <n v="0.8"/>
    <n v="4"/>
    <n v="9"/>
    <n v="13"/>
    <n v="4"/>
    <n v="1"/>
    <n v="2"/>
    <n v="0"/>
    <n v="2"/>
    <n v="32"/>
    <n v="5"/>
    <n v="30.6"/>
    <d v="2025-12-01T00:00:00"/>
    <m/>
    <m/>
    <m/>
    <n v="32.416666666666664"/>
  </r>
  <r>
    <x v="141"/>
    <s v="MIL"/>
    <s v="WAS"/>
    <s v="L"/>
    <d v="1899-12-31T07:01:00"/>
    <n v="12"/>
    <n v="15"/>
    <n v="0.8"/>
    <n v="5"/>
    <n v="6"/>
    <n v="0.83299999999999996"/>
    <n v="1"/>
    <n v="2"/>
    <n v="0.5"/>
    <n v="0"/>
    <n v="4"/>
    <n v="4"/>
    <n v="5"/>
    <n v="3"/>
    <n v="0"/>
    <n v="1"/>
    <n v="2"/>
    <n v="30"/>
    <n v="13"/>
    <n v="29.8"/>
    <d v="2025-12-01T00:00:00"/>
    <m/>
    <m/>
    <m/>
    <n v="31.016666666666666"/>
  </r>
  <r>
    <x v="191"/>
    <s v="DAL"/>
    <s v="DEN"/>
    <s v="W"/>
    <d v="1899-12-31T10:51:00"/>
    <n v="12"/>
    <n v="14"/>
    <n v="0.85699999999999998"/>
    <n v="4"/>
    <n v="5"/>
    <n v="0.8"/>
    <n v="0"/>
    <n v="0"/>
    <m/>
    <n v="0"/>
    <n v="3"/>
    <n v="3"/>
    <n v="10"/>
    <n v="0"/>
    <n v="0"/>
    <n v="0"/>
    <n v="4"/>
    <n v="28"/>
    <n v="9"/>
    <n v="29.3"/>
    <d v="2025-12-01T00:00:00"/>
    <m/>
    <m/>
    <m/>
    <n v="34.85"/>
  </r>
  <r>
    <x v="165"/>
    <s v="MIA"/>
    <s v="LAC"/>
    <s v="W"/>
    <d v="1899-12-31T07:38:00"/>
    <n v="10"/>
    <n v="17"/>
    <n v="0.58799999999999997"/>
    <n v="5"/>
    <n v="8"/>
    <n v="0.625"/>
    <n v="2"/>
    <n v="2"/>
    <n v="1"/>
    <n v="3"/>
    <n v="11"/>
    <n v="14"/>
    <n v="3"/>
    <n v="2"/>
    <n v="2"/>
    <n v="1"/>
    <n v="0"/>
    <n v="27"/>
    <n v="33"/>
    <n v="29"/>
    <d v="2025-12-01T00:00:00"/>
    <m/>
    <m/>
    <m/>
    <n v="31.633333333333333"/>
  </r>
  <r>
    <x v="249"/>
    <s v="CLE"/>
    <s v="IND"/>
    <s v="W"/>
    <d v="1899-12-31T06:47:00"/>
    <n v="10"/>
    <n v="13"/>
    <n v="0.76900000000000002"/>
    <n v="4"/>
    <n v="5"/>
    <n v="0.8"/>
    <n v="3"/>
    <n v="3"/>
    <n v="1"/>
    <n v="5"/>
    <n v="6"/>
    <n v="11"/>
    <n v="4"/>
    <n v="1"/>
    <n v="0"/>
    <n v="2"/>
    <n v="3"/>
    <n v="27"/>
    <n v="23"/>
    <n v="27.8"/>
    <d v="2025-12-01T00:00:00"/>
    <m/>
    <m/>
    <m/>
    <n v="30.783333333333331"/>
  </r>
  <r>
    <x v="181"/>
    <s v="BRK"/>
    <s v="CHO"/>
    <s v="W"/>
    <d v="1899-12-31T12:03:00"/>
    <n v="13"/>
    <n v="24"/>
    <n v="0.54200000000000004"/>
    <n v="7"/>
    <n v="11"/>
    <n v="0.63600000000000001"/>
    <n v="2"/>
    <n v="4"/>
    <n v="0.5"/>
    <n v="2"/>
    <n v="5"/>
    <n v="7"/>
    <n v="4"/>
    <n v="2"/>
    <n v="0"/>
    <n v="2"/>
    <n v="3"/>
    <n v="35"/>
    <n v="18"/>
    <n v="27.1"/>
    <d v="2025-12-01T00:00:00"/>
    <m/>
    <m/>
    <m/>
    <n v="36.050000000000004"/>
  </r>
  <r>
    <x v="57"/>
    <s v="ATL"/>
    <s v="DET"/>
    <s v="L"/>
    <d v="1899-12-31T13:41:00"/>
    <n v="9"/>
    <n v="17"/>
    <n v="0.52900000000000003"/>
    <n v="4"/>
    <n v="8"/>
    <n v="0.5"/>
    <n v="7"/>
    <n v="8"/>
    <n v="0.875"/>
    <n v="3"/>
    <n v="10"/>
    <n v="13"/>
    <n v="7"/>
    <n v="0"/>
    <n v="0"/>
    <n v="4"/>
    <n v="5"/>
    <n v="29"/>
    <n v="6"/>
    <n v="24.3"/>
    <d v="2025-12-01T00:00:00"/>
    <m/>
    <m/>
    <m/>
    <n v="37.683333333333337"/>
  </r>
  <r>
    <x v="61"/>
    <s v="UTA"/>
    <s v="HOU"/>
    <s v="W"/>
    <d v="1899-12-31T13:18:00"/>
    <n v="9"/>
    <n v="17"/>
    <n v="0.52900000000000003"/>
    <n v="2"/>
    <n v="3"/>
    <n v="0.66700000000000004"/>
    <n v="9"/>
    <n v="11"/>
    <n v="0.81799999999999995"/>
    <n v="2"/>
    <n v="6"/>
    <n v="8"/>
    <n v="0"/>
    <n v="1"/>
    <n v="0"/>
    <n v="0"/>
    <n v="1"/>
    <n v="29"/>
    <n v="5"/>
    <n v="23.7"/>
    <d v="2025-12-01T00:00:00"/>
    <m/>
    <m/>
    <m/>
    <n v="37.299999999999997"/>
  </r>
  <r>
    <x v="55"/>
    <s v="MIA"/>
    <s v="LAC"/>
    <s v="W"/>
    <d v="1899-12-31T07:54:00"/>
    <n v="12"/>
    <n v="18"/>
    <n v="0.66700000000000004"/>
    <n v="6"/>
    <n v="10"/>
    <n v="0.6"/>
    <n v="0"/>
    <n v="0"/>
    <m/>
    <n v="1"/>
    <n v="2"/>
    <n v="3"/>
    <n v="3"/>
    <n v="1"/>
    <n v="1"/>
    <n v="2"/>
    <n v="5"/>
    <n v="30"/>
    <n v="33"/>
    <n v="23.3"/>
    <d v="2025-12-01T00:00:00"/>
    <m/>
    <m/>
    <m/>
    <n v="31.9"/>
  </r>
  <r>
    <x v="330"/>
    <s v="DEN"/>
    <s v="DAL"/>
    <s v="L"/>
    <d v="1899-12-31T14:53:00"/>
    <n v="11"/>
    <n v="15"/>
    <n v="0.73299999999999998"/>
    <n v="4"/>
    <n v="6"/>
    <n v="0.66700000000000004"/>
    <n v="2"/>
    <n v="2"/>
    <n v="1"/>
    <n v="4"/>
    <n v="1"/>
    <n v="5"/>
    <n v="0"/>
    <n v="0"/>
    <n v="0"/>
    <n v="1"/>
    <n v="2"/>
    <n v="28"/>
    <n v="-10"/>
    <n v="23.2"/>
    <d v="2025-12-01T00:00:00"/>
    <m/>
    <m/>
    <m/>
    <n v="38.883333333333333"/>
  </r>
  <r>
    <x v="180"/>
    <s v="PHO"/>
    <s v="LAL"/>
    <s v="W"/>
    <d v="1899-12-31T09:50:00"/>
    <n v="10"/>
    <n v="19"/>
    <n v="0.52600000000000002"/>
    <n v="8"/>
    <n v="14"/>
    <n v="0.57099999999999995"/>
    <n v="0"/>
    <n v="0"/>
    <m/>
    <n v="1"/>
    <n v="3"/>
    <n v="4"/>
    <n v="5"/>
    <n v="2"/>
    <n v="0"/>
    <n v="2"/>
    <n v="2"/>
    <n v="28"/>
    <n v="12"/>
    <n v="23"/>
    <d v="2025-12-01T00:00:00"/>
    <m/>
    <m/>
    <m/>
    <n v="33.833333333333336"/>
  </r>
  <r>
    <x v="0"/>
    <s v="LAL"/>
    <s v="PHO"/>
    <s v="L"/>
    <d v="1899-12-31T07:33:00"/>
    <n v="15"/>
    <n v="26"/>
    <n v="0.57699999999999996"/>
    <n v="3"/>
    <n v="8"/>
    <n v="0.375"/>
    <n v="5"/>
    <n v="5"/>
    <n v="1"/>
    <n v="0"/>
    <n v="11"/>
    <n v="11"/>
    <n v="5"/>
    <n v="0"/>
    <n v="0"/>
    <n v="9"/>
    <n v="2"/>
    <n v="38"/>
    <n v="-25"/>
    <n v="22.8"/>
    <d v="2025-12-01T00:00:00"/>
    <m/>
    <m/>
    <m/>
    <n v="31.550000000000004"/>
  </r>
  <r>
    <x v="199"/>
    <s v="WAS"/>
    <s v="MIL"/>
    <s v="W"/>
    <d v="1899-12-31T11:34:00"/>
    <n v="11"/>
    <n v="21"/>
    <n v="0.52400000000000002"/>
    <n v="4"/>
    <n v="11"/>
    <n v="0.36399999999999999"/>
    <n v="2"/>
    <n v="3"/>
    <n v="0.66700000000000004"/>
    <n v="0"/>
    <n v="4"/>
    <n v="4"/>
    <n v="5"/>
    <n v="1"/>
    <n v="0"/>
    <n v="0"/>
    <n v="1"/>
    <n v="28"/>
    <n v="3"/>
    <n v="22.6"/>
    <d v="2025-12-01T00:00:00"/>
    <m/>
    <m/>
    <m/>
    <n v="35.56666666666667"/>
  </r>
  <r>
    <x v="60"/>
    <s v="MIA"/>
    <s v="LAC"/>
    <s v="W"/>
    <d v="1899-12-31T07:02:00"/>
    <n v="6"/>
    <n v="6"/>
    <n v="1"/>
    <n v="4"/>
    <n v="4"/>
    <n v="1"/>
    <n v="0"/>
    <n v="0"/>
    <m/>
    <n v="1"/>
    <n v="2"/>
    <n v="3"/>
    <n v="12"/>
    <n v="2"/>
    <n v="0"/>
    <n v="2"/>
    <n v="5"/>
    <n v="16"/>
    <n v="37"/>
    <n v="21.9"/>
    <d v="2025-12-01T00:00:00"/>
    <m/>
    <m/>
    <m/>
    <n v="31.033333333333335"/>
  </r>
  <r>
    <x v="46"/>
    <s v="CHI"/>
    <s v="ORL"/>
    <s v="L"/>
    <d v="1899-12-31T10:29:00"/>
    <n v="9"/>
    <n v="13"/>
    <n v="0.69199999999999995"/>
    <n v="1"/>
    <n v="2"/>
    <n v="0.5"/>
    <n v="1"/>
    <n v="2"/>
    <n v="0.5"/>
    <n v="4"/>
    <n v="7"/>
    <n v="11"/>
    <n v="5"/>
    <n v="2"/>
    <n v="0"/>
    <n v="2"/>
    <n v="4"/>
    <n v="20"/>
    <n v="12"/>
    <n v="20.9"/>
    <d v="2025-12-01T00:00:00"/>
    <m/>
    <m/>
    <m/>
    <n v="34.483333333333334"/>
  </r>
  <r>
    <x v="74"/>
    <s v="CHI"/>
    <s v="ORL"/>
    <s v="L"/>
    <d v="1899-12-31T11:38:00"/>
    <n v="7"/>
    <n v="16"/>
    <n v="0.438"/>
    <n v="2"/>
    <n v="7"/>
    <n v="0.28599999999999998"/>
    <n v="5"/>
    <n v="6"/>
    <n v="0.83299999999999996"/>
    <n v="2"/>
    <n v="4"/>
    <n v="6"/>
    <n v="4"/>
    <n v="2"/>
    <n v="3"/>
    <n v="0"/>
    <n v="3"/>
    <n v="21"/>
    <n v="5"/>
    <n v="20.5"/>
    <d v="2025-12-01T00:00:00"/>
    <m/>
    <m/>
    <m/>
    <n v="35.633333333333333"/>
  </r>
  <r>
    <x v="82"/>
    <s v="UTA"/>
    <s v="HOU"/>
    <s v="W"/>
    <d v="1899-12-31T13:04:00"/>
    <n v="8"/>
    <n v="14"/>
    <n v="0.57099999999999995"/>
    <n v="2"/>
    <n v="6"/>
    <n v="0.33300000000000002"/>
    <n v="10"/>
    <n v="12"/>
    <n v="0.83299999999999996"/>
    <n v="0"/>
    <n v="4"/>
    <n v="4"/>
    <n v="8"/>
    <n v="1"/>
    <n v="0"/>
    <n v="6"/>
    <n v="5"/>
    <n v="28"/>
    <n v="3"/>
    <n v="20.399999999999999"/>
    <d v="2025-12-01T00:00:00"/>
    <m/>
    <m/>
    <m/>
    <n v="37.06666666666667"/>
  </r>
  <r>
    <x v="98"/>
    <s v="DET"/>
    <s v="ATL"/>
    <s v="W"/>
    <d v="1899-12-31T14:08:00"/>
    <n v="7"/>
    <n v="15"/>
    <n v="0.46700000000000003"/>
    <n v="0"/>
    <n v="4"/>
    <n v="0"/>
    <n v="4"/>
    <n v="4"/>
    <n v="1"/>
    <n v="0"/>
    <n v="8"/>
    <n v="8"/>
    <n v="8"/>
    <n v="6"/>
    <n v="3"/>
    <n v="6"/>
    <n v="1"/>
    <n v="18"/>
    <n v="6"/>
    <n v="20"/>
    <d v="2025-12-01T00:00:00"/>
    <m/>
    <m/>
    <m/>
    <n v="38.133333333333333"/>
  </r>
  <r>
    <x v="247"/>
    <s v="WAS"/>
    <s v="MIL"/>
    <s v="W"/>
    <d v="1899-12-31T05:15:00"/>
    <n v="11"/>
    <n v="16"/>
    <n v="0.68799999999999994"/>
    <n v="0"/>
    <n v="1"/>
    <n v="0"/>
    <n v="0"/>
    <n v="0"/>
    <m/>
    <n v="6"/>
    <n v="2"/>
    <n v="8"/>
    <n v="1"/>
    <n v="0"/>
    <n v="0"/>
    <n v="0"/>
    <n v="2"/>
    <n v="22"/>
    <n v="-3"/>
    <n v="19.899999999999999"/>
    <d v="2025-12-01T00:00:00"/>
    <m/>
    <m/>
    <m/>
    <n v="29.25"/>
  </r>
  <r>
    <x v="201"/>
    <s v="ORL"/>
    <s v="CHI"/>
    <s v="W"/>
    <d v="1899-12-31T09:50:00"/>
    <n v="8"/>
    <n v="15"/>
    <n v="0.53300000000000003"/>
    <n v="2"/>
    <n v="5"/>
    <n v="0.4"/>
    <n v="4"/>
    <n v="6"/>
    <n v="0.66700000000000004"/>
    <n v="2"/>
    <n v="7"/>
    <n v="9"/>
    <n v="3"/>
    <n v="0"/>
    <n v="2"/>
    <n v="1"/>
    <n v="0"/>
    <n v="22"/>
    <n v="25"/>
    <n v="19.899999999999999"/>
    <d v="2025-12-01T00:00:00"/>
    <m/>
    <m/>
    <m/>
    <n v="33.833333333333336"/>
  </r>
  <r>
    <x v="311"/>
    <s v="IND"/>
    <s v="CLE"/>
    <s v="L"/>
    <d v="1899-12-31T07:15:00"/>
    <n v="11"/>
    <n v="21"/>
    <n v="0.52400000000000002"/>
    <n v="0"/>
    <n v="3"/>
    <n v="0"/>
    <n v="4"/>
    <n v="6"/>
    <n v="0.66700000000000004"/>
    <n v="5"/>
    <n v="2"/>
    <n v="7"/>
    <n v="2"/>
    <n v="0"/>
    <n v="0"/>
    <n v="0"/>
    <n v="2"/>
    <n v="26"/>
    <n v="-21"/>
    <n v="19.600000000000001"/>
    <d v="2025-12-01T00:00:00"/>
    <m/>
    <m/>
    <m/>
    <n v="31.25"/>
  </r>
  <r>
    <x v="112"/>
    <s v="MIA"/>
    <s v="LAC"/>
    <s v="W"/>
    <d v="1899-12-31T08:01:00"/>
    <n v="9"/>
    <n v="14"/>
    <n v="0.64300000000000002"/>
    <n v="2"/>
    <n v="3"/>
    <n v="0.66700000000000004"/>
    <n v="2"/>
    <n v="2"/>
    <n v="1"/>
    <n v="2"/>
    <n v="7"/>
    <n v="9"/>
    <n v="3"/>
    <n v="0"/>
    <n v="3"/>
    <n v="3"/>
    <n v="3"/>
    <n v="22"/>
    <n v="32"/>
    <n v="19.3"/>
    <d v="2025-12-01T00:00:00"/>
    <m/>
    <m/>
    <m/>
    <n v="32.016666666666666"/>
  </r>
  <r>
    <x v="327"/>
    <s v="IND"/>
    <s v="CLE"/>
    <s v="L"/>
    <d v="1899-12-31T08:30:00"/>
    <n v="7"/>
    <n v="11"/>
    <n v="0.63600000000000001"/>
    <n v="2"/>
    <n v="2"/>
    <n v="1"/>
    <n v="5"/>
    <n v="6"/>
    <n v="0.83299999999999996"/>
    <n v="1"/>
    <n v="3"/>
    <n v="4"/>
    <n v="6"/>
    <n v="0"/>
    <n v="0"/>
    <n v="2"/>
    <n v="1"/>
    <n v="21"/>
    <n v="-16"/>
    <n v="19.100000000000001"/>
    <d v="2025-12-01T00:00:00"/>
    <m/>
    <m/>
    <m/>
    <n v="32.5"/>
  </r>
  <r>
    <x v="238"/>
    <s v="DAL"/>
    <s v="DEN"/>
    <s v="W"/>
    <d v="1899-12-31T09:26:00"/>
    <n v="10"/>
    <n v="19"/>
    <n v="0.52600000000000002"/>
    <n v="1"/>
    <n v="3"/>
    <n v="0.33300000000000002"/>
    <n v="3"/>
    <n v="4"/>
    <n v="0.75"/>
    <n v="0"/>
    <n v="8"/>
    <n v="8"/>
    <n v="2"/>
    <n v="2"/>
    <n v="1"/>
    <n v="2"/>
    <n v="1"/>
    <n v="24"/>
    <n v="13"/>
    <n v="18.399999999999999"/>
    <d v="2025-12-01T00:00:00"/>
    <m/>
    <m/>
    <m/>
    <n v="33.43333333333333"/>
  </r>
  <r>
    <x v="101"/>
    <s v="DET"/>
    <s v="ATL"/>
    <s v="W"/>
    <d v="1899-12-31T08:19:00"/>
    <n v="9"/>
    <n v="12"/>
    <n v="0.75"/>
    <n v="0"/>
    <n v="0"/>
    <m/>
    <n v="3"/>
    <n v="4"/>
    <n v="0.75"/>
    <n v="6"/>
    <n v="5"/>
    <n v="11"/>
    <n v="0"/>
    <n v="0"/>
    <n v="0"/>
    <n v="3"/>
    <n v="1"/>
    <n v="21"/>
    <n v="3"/>
    <n v="18.100000000000001"/>
    <d v="2025-12-01T00:00:00"/>
    <m/>
    <m/>
    <m/>
    <n v="32.316666666666663"/>
  </r>
  <r>
    <x v="151"/>
    <s v="ORL"/>
    <s v="CHI"/>
    <s v="W"/>
    <d v="1899-12-31T06:18:00"/>
    <n v="6"/>
    <n v="8"/>
    <n v="0.75"/>
    <n v="1"/>
    <n v="2"/>
    <n v="0.5"/>
    <n v="4"/>
    <n v="6"/>
    <n v="0.66700000000000004"/>
    <n v="3"/>
    <n v="3"/>
    <n v="6"/>
    <n v="1"/>
    <n v="1"/>
    <n v="1"/>
    <n v="0"/>
    <n v="1"/>
    <n v="17"/>
    <n v="-1"/>
    <n v="18"/>
    <d v="2025-12-01T00:00:00"/>
    <m/>
    <m/>
    <m/>
    <n v="30.299999999999997"/>
  </r>
  <r>
    <x v="210"/>
    <s v="ATL"/>
    <s v="DET"/>
    <s v="L"/>
    <d v="1899-12-31T11:17:00"/>
    <n v="10"/>
    <n v="19"/>
    <n v="0.52600000000000002"/>
    <n v="6"/>
    <n v="10"/>
    <n v="0.6"/>
    <n v="0"/>
    <n v="0"/>
    <m/>
    <n v="0"/>
    <n v="3"/>
    <n v="3"/>
    <n v="1"/>
    <n v="2"/>
    <n v="0"/>
    <n v="2"/>
    <n v="1"/>
    <n v="26"/>
    <n v="4"/>
    <n v="17.899999999999999"/>
    <d v="2025-12-01T00:00:00"/>
    <m/>
    <m/>
    <m/>
    <n v="35.283333333333331"/>
  </r>
  <r>
    <x v="9"/>
    <s v="HOU"/>
    <s v="UTA"/>
    <s v="L"/>
    <d v="1899-12-31T16:20:00"/>
    <n v="10"/>
    <n v="25"/>
    <n v="0.4"/>
    <n v="2"/>
    <n v="7"/>
    <n v="0.28599999999999998"/>
    <n v="10"/>
    <n v="12"/>
    <n v="0.83299999999999996"/>
    <n v="0"/>
    <n v="9"/>
    <n v="9"/>
    <n v="5"/>
    <n v="0"/>
    <n v="0"/>
    <n v="5"/>
    <n v="3"/>
    <n v="32"/>
    <n v="-8"/>
    <n v="17.7"/>
    <d v="2025-12-01T00:00:00"/>
    <m/>
    <m/>
    <m/>
    <n v="40.333333333333336"/>
  </r>
  <r>
    <x v="11"/>
    <s v="HOU"/>
    <s v="UTA"/>
    <s v="L"/>
    <d v="1899-12-31T13:13:00"/>
    <n v="8"/>
    <n v="16"/>
    <n v="0.5"/>
    <n v="0"/>
    <n v="3"/>
    <n v="0"/>
    <n v="7"/>
    <n v="9"/>
    <n v="0.77800000000000002"/>
    <n v="3"/>
    <n v="5"/>
    <n v="8"/>
    <n v="3"/>
    <n v="0"/>
    <n v="2"/>
    <n v="2"/>
    <n v="4"/>
    <n v="23"/>
    <n v="-8"/>
    <n v="17.7"/>
    <d v="2025-12-01T00:00:00"/>
    <m/>
    <m/>
    <m/>
    <n v="37.216666666666669"/>
  </r>
  <r>
    <x v="65"/>
    <s v="ORL"/>
    <s v="CHI"/>
    <s v="W"/>
    <d v="1899-12-31T08:20:00"/>
    <n v="11"/>
    <n v="18"/>
    <n v="0.61099999999999999"/>
    <n v="0"/>
    <n v="2"/>
    <n v="0"/>
    <n v="3"/>
    <n v="3"/>
    <n v="1"/>
    <n v="1"/>
    <n v="5"/>
    <n v="6"/>
    <n v="2"/>
    <n v="2"/>
    <n v="1"/>
    <n v="5"/>
    <n v="1"/>
    <n v="25"/>
    <n v="-8"/>
    <n v="17.7"/>
    <d v="2025-12-01T00:00:00"/>
    <m/>
    <m/>
    <m/>
    <n v="32.333333333333336"/>
  </r>
  <r>
    <x v="127"/>
    <s v="PHO"/>
    <s v="LAL"/>
    <s v="W"/>
    <d v="1899-12-31T08:56:00"/>
    <n v="15"/>
    <n v="26"/>
    <n v="0.57699999999999996"/>
    <n v="2"/>
    <n v="7"/>
    <n v="0.28599999999999998"/>
    <n v="1"/>
    <n v="3"/>
    <n v="0.33300000000000002"/>
    <n v="0"/>
    <n v="2"/>
    <n v="2"/>
    <n v="2"/>
    <n v="1"/>
    <n v="0"/>
    <n v="4"/>
    <n v="4"/>
    <n v="33"/>
    <n v="22"/>
    <n v="17.399999999999999"/>
    <d v="2025-12-01T00:00:00"/>
    <m/>
    <m/>
    <m/>
    <n v="32.933333333333337"/>
  </r>
  <r>
    <x v="91"/>
    <s v="BRK"/>
    <s v="CHO"/>
    <s v="W"/>
    <d v="1899-12-31T09:29:00"/>
    <n v="5"/>
    <n v="11"/>
    <n v="0.45500000000000002"/>
    <n v="1"/>
    <n v="2"/>
    <n v="0.5"/>
    <n v="2"/>
    <n v="2"/>
    <n v="1"/>
    <n v="4"/>
    <n v="7"/>
    <n v="11"/>
    <n v="6"/>
    <n v="1"/>
    <n v="1"/>
    <n v="1"/>
    <n v="0"/>
    <n v="13"/>
    <n v="10"/>
    <n v="17.100000000000001"/>
    <d v="2025-12-01T00:00:00"/>
    <m/>
    <m/>
    <m/>
    <n v="33.483333333333334"/>
  </r>
  <r>
    <x v="76"/>
    <s v="DET"/>
    <s v="ATL"/>
    <s v="W"/>
    <d v="1899-12-30T17:26:00"/>
    <n v="6"/>
    <n v="8"/>
    <n v="0.75"/>
    <n v="1"/>
    <n v="2"/>
    <n v="0.5"/>
    <n v="4"/>
    <n v="4"/>
    <n v="1"/>
    <n v="3"/>
    <n v="3"/>
    <n v="6"/>
    <n v="0"/>
    <n v="2"/>
    <n v="0"/>
    <n v="1"/>
    <n v="2"/>
    <n v="17"/>
    <n v="0"/>
    <n v="17"/>
    <d v="2025-12-01T00:00:00"/>
    <m/>
    <m/>
    <m/>
    <n v="17.433333333333334"/>
  </r>
  <r>
    <x v="235"/>
    <s v="BRK"/>
    <s v="CHO"/>
    <s v="W"/>
    <d v="1899-12-31T06:08:00"/>
    <n v="6"/>
    <n v="9"/>
    <n v="0.66700000000000004"/>
    <n v="2"/>
    <n v="4"/>
    <n v="0.5"/>
    <n v="4"/>
    <n v="4"/>
    <n v="1"/>
    <n v="0"/>
    <n v="2"/>
    <n v="2"/>
    <n v="4"/>
    <n v="1"/>
    <n v="0"/>
    <n v="0"/>
    <n v="4"/>
    <n v="18"/>
    <n v="15"/>
    <n v="16.899999999999999"/>
    <d v="2025-12-01T00:00:00"/>
    <m/>
    <m/>
    <m/>
    <n v="30.133333333333333"/>
  </r>
  <r>
    <x v="92"/>
    <s v="CHI"/>
    <s v="ORL"/>
    <s v="L"/>
    <d v="1899-12-31T11:39:00"/>
    <n v="8"/>
    <n v="14"/>
    <n v="0.57099999999999995"/>
    <n v="3"/>
    <n v="6"/>
    <n v="0.5"/>
    <n v="3"/>
    <n v="5"/>
    <n v="0.6"/>
    <n v="1"/>
    <n v="8"/>
    <n v="9"/>
    <n v="6"/>
    <n v="3"/>
    <n v="1"/>
    <n v="8"/>
    <n v="2"/>
    <n v="22"/>
    <n v="5"/>
    <n v="16.8"/>
    <d v="2025-12-01T00:00:00"/>
    <m/>
    <m/>
    <m/>
    <n v="35.65"/>
  </r>
  <r>
    <x v="43"/>
    <s v="MIL"/>
    <s v="WAS"/>
    <s v="L"/>
    <d v="1899-12-31T07:36:00"/>
    <n v="10"/>
    <n v="17"/>
    <n v="0.58799999999999997"/>
    <n v="0"/>
    <n v="1"/>
    <n v="0"/>
    <n v="6"/>
    <n v="11"/>
    <n v="0.54500000000000004"/>
    <n v="3"/>
    <n v="4"/>
    <n v="7"/>
    <n v="4"/>
    <n v="1"/>
    <n v="1"/>
    <n v="5"/>
    <n v="6"/>
    <n v="26"/>
    <n v="-2"/>
    <n v="16.5"/>
    <d v="2025-12-01T00:00:00"/>
    <m/>
    <m/>
    <m/>
    <n v="31.6"/>
  </r>
  <r>
    <x v="93"/>
    <s v="CHI"/>
    <s v="ORL"/>
    <s v="L"/>
    <d v="1899-12-31T05:43:00"/>
    <n v="7"/>
    <n v="10"/>
    <n v="0.7"/>
    <n v="2"/>
    <n v="3"/>
    <n v="0.66700000000000004"/>
    <n v="4"/>
    <n v="5"/>
    <n v="0.8"/>
    <n v="0"/>
    <n v="1"/>
    <n v="1"/>
    <n v="3"/>
    <n v="0"/>
    <n v="0"/>
    <n v="1"/>
    <n v="1"/>
    <n v="20"/>
    <n v="-16"/>
    <n v="16.399999999999999"/>
    <d v="2025-12-01T00:00:00"/>
    <m/>
    <m/>
    <m/>
    <n v="29.716666666666665"/>
  </r>
  <r>
    <x v="476"/>
    <s v="MIA"/>
    <s v="LAC"/>
    <s v="W"/>
    <d v="1899-12-31T05:20:00"/>
    <n v="8"/>
    <n v="15"/>
    <n v="0.53300000000000003"/>
    <n v="4"/>
    <n v="6"/>
    <n v="0.66700000000000004"/>
    <n v="2"/>
    <n v="3"/>
    <n v="0.66700000000000004"/>
    <n v="0"/>
    <n v="3"/>
    <n v="3"/>
    <n v="2"/>
    <n v="0"/>
    <n v="1"/>
    <n v="0"/>
    <n v="3"/>
    <n v="22"/>
    <n v="12"/>
    <n v="16.100000000000001"/>
    <d v="2025-12-01T00:00:00"/>
    <m/>
    <m/>
    <m/>
    <n v="29.333333333333336"/>
  </r>
  <r>
    <x v="96"/>
    <s v="CHO"/>
    <s v="BRK"/>
    <s v="L"/>
    <d v="1899-12-31T05:30:00"/>
    <n v="3"/>
    <n v="9"/>
    <n v="0.33300000000000002"/>
    <n v="2"/>
    <n v="6"/>
    <n v="0.33300000000000002"/>
    <n v="4"/>
    <n v="4"/>
    <n v="1"/>
    <n v="0"/>
    <n v="5"/>
    <n v="5"/>
    <n v="14"/>
    <n v="0"/>
    <n v="2"/>
    <n v="3"/>
    <n v="3"/>
    <n v="12"/>
    <n v="-3"/>
    <n v="15.4"/>
    <d v="2025-12-01T00:00:00"/>
    <m/>
    <m/>
    <m/>
    <n v="29.5"/>
  </r>
  <r>
    <x v="81"/>
    <s v="ATL"/>
    <s v="DET"/>
    <s v="L"/>
    <d v="1899-12-31T11:56:00"/>
    <n v="9"/>
    <n v="18"/>
    <n v="0.5"/>
    <n v="2"/>
    <n v="9"/>
    <n v="0.222"/>
    <n v="0"/>
    <n v="0"/>
    <m/>
    <n v="3"/>
    <n v="3"/>
    <n v="6"/>
    <n v="4"/>
    <n v="1"/>
    <n v="3"/>
    <n v="3"/>
    <n v="4"/>
    <n v="20"/>
    <n v="-3"/>
    <n v="15.3"/>
    <d v="2025-12-01T00:00:00"/>
    <m/>
    <m/>
    <m/>
    <n v="35.933333333333337"/>
  </r>
  <r>
    <x v="287"/>
    <s v="LAC"/>
    <s v="MIA"/>
    <s v="L"/>
    <d v="1899-12-31T01:47:00"/>
    <n v="4"/>
    <n v="7"/>
    <n v="0.57099999999999995"/>
    <n v="1"/>
    <n v="2"/>
    <n v="0.5"/>
    <n v="3"/>
    <n v="3"/>
    <n v="1"/>
    <n v="2"/>
    <n v="2"/>
    <n v="4"/>
    <n v="5"/>
    <n v="1"/>
    <n v="0"/>
    <n v="0"/>
    <n v="0"/>
    <n v="12"/>
    <n v="-14"/>
    <n v="15.2"/>
    <d v="2025-12-01T00:00:00"/>
    <m/>
    <m/>
    <m/>
    <n v="25.783333333333335"/>
  </r>
  <r>
    <x v="68"/>
    <s v="LAC"/>
    <s v="MIA"/>
    <s v="L"/>
    <d v="1899-12-31T06:33:00"/>
    <n v="7"/>
    <n v="13"/>
    <n v="0.53800000000000003"/>
    <n v="0"/>
    <n v="0"/>
    <m/>
    <n v="2"/>
    <n v="3"/>
    <n v="0.66700000000000004"/>
    <n v="3"/>
    <n v="10"/>
    <n v="13"/>
    <n v="2"/>
    <n v="0"/>
    <n v="1"/>
    <n v="1"/>
    <n v="1"/>
    <n v="16"/>
    <n v="4"/>
    <n v="15.1"/>
    <d v="2025-12-01T00:00:00"/>
    <m/>
    <m/>
    <m/>
    <n v="30.55"/>
  </r>
  <r>
    <x v="277"/>
    <s v="WAS"/>
    <s v="MIL"/>
    <s v="W"/>
    <d v="1899-12-30T19:16:00"/>
    <n v="5"/>
    <n v="8"/>
    <n v="0.625"/>
    <n v="0"/>
    <n v="1"/>
    <n v="0"/>
    <n v="0"/>
    <n v="0"/>
    <m/>
    <n v="6"/>
    <n v="2"/>
    <n v="8"/>
    <n v="2"/>
    <n v="1"/>
    <n v="2"/>
    <n v="0"/>
    <n v="1"/>
    <n v="10"/>
    <n v="3"/>
    <n v="14.6"/>
    <d v="2025-12-01T00:00:00"/>
    <m/>
    <m/>
    <m/>
    <n v="19.266666666666666"/>
  </r>
  <r>
    <x v="179"/>
    <s v="PHO"/>
    <s v="LAL"/>
    <s v="W"/>
    <d v="1899-12-31T00:52:00"/>
    <n v="6"/>
    <n v="8"/>
    <n v="0.75"/>
    <n v="0"/>
    <n v="0"/>
    <m/>
    <n v="1"/>
    <n v="3"/>
    <n v="0.33300000000000002"/>
    <n v="1"/>
    <n v="5"/>
    <n v="6"/>
    <n v="1"/>
    <n v="2"/>
    <n v="1"/>
    <n v="0"/>
    <n v="0"/>
    <n v="13"/>
    <n v="14"/>
    <n v="14.6"/>
    <d v="2025-12-01T00:00:00"/>
    <m/>
    <m/>
    <m/>
    <n v="24.866666666666667"/>
  </r>
  <r>
    <x v="473"/>
    <s v="IND"/>
    <s v="CLE"/>
    <s v="L"/>
    <d v="1899-12-31T01:18:00"/>
    <n v="3"/>
    <n v="3"/>
    <n v="1"/>
    <n v="3"/>
    <n v="3"/>
    <n v="1"/>
    <n v="6"/>
    <n v="9"/>
    <n v="0.66700000000000004"/>
    <n v="1"/>
    <n v="0"/>
    <n v="1"/>
    <n v="1"/>
    <n v="1"/>
    <n v="0"/>
    <n v="0"/>
    <n v="2"/>
    <n v="15"/>
    <n v="-11"/>
    <n v="14.5"/>
    <d v="2025-12-01T00:00:00"/>
    <m/>
    <m/>
    <m/>
    <n v="25.3"/>
  </r>
  <r>
    <x v="135"/>
    <s v="WAS"/>
    <s v="MIL"/>
    <s v="W"/>
    <d v="1899-12-30T19:24:00"/>
    <n v="8"/>
    <n v="14"/>
    <n v="0.57099999999999995"/>
    <n v="1"/>
    <n v="3"/>
    <n v="0.33300000000000002"/>
    <n v="0"/>
    <n v="0"/>
    <m/>
    <n v="2"/>
    <n v="3"/>
    <n v="5"/>
    <n v="1"/>
    <n v="1"/>
    <n v="0"/>
    <n v="0"/>
    <n v="0"/>
    <n v="17"/>
    <n v="6"/>
    <n v="14.4"/>
    <d v="2025-12-01T00:00:00"/>
    <m/>
    <m/>
    <m/>
    <n v="19.399999999999999"/>
  </r>
  <r>
    <x v="285"/>
    <s v="WAS"/>
    <s v="MIL"/>
    <s v="W"/>
    <d v="1899-12-30T19:43:00"/>
    <n v="4"/>
    <n v="7"/>
    <n v="0.57099999999999995"/>
    <n v="1"/>
    <n v="3"/>
    <n v="0.33300000000000002"/>
    <n v="7"/>
    <n v="8"/>
    <n v="0.875"/>
    <n v="0"/>
    <n v="2"/>
    <n v="2"/>
    <n v="2"/>
    <n v="1"/>
    <n v="0"/>
    <n v="0"/>
    <n v="3"/>
    <n v="16"/>
    <n v="6"/>
    <n v="14.1"/>
    <d v="2025-12-01T00:00:00"/>
    <m/>
    <m/>
    <m/>
    <n v="19.716666666666665"/>
  </r>
  <r>
    <x v="324"/>
    <s v="DEN"/>
    <s v="DAL"/>
    <s v="L"/>
    <d v="1899-12-31T10:31:00"/>
    <n v="7"/>
    <n v="14"/>
    <n v="0.5"/>
    <n v="1"/>
    <n v="4"/>
    <n v="0.25"/>
    <n v="0"/>
    <n v="0"/>
    <m/>
    <n v="0"/>
    <n v="5"/>
    <n v="5"/>
    <n v="3"/>
    <n v="0"/>
    <n v="3"/>
    <n v="0"/>
    <n v="0"/>
    <n v="15"/>
    <n v="-5"/>
    <n v="13.7"/>
    <d v="2025-12-01T00:00:00"/>
    <m/>
    <m/>
    <m/>
    <n v="34.516666666666666"/>
  </r>
  <r>
    <x v="367"/>
    <s v="PHO"/>
    <s v="LAL"/>
    <s v="W"/>
    <d v="1899-12-31T00:26:00"/>
    <n v="5"/>
    <n v="10"/>
    <n v="0.5"/>
    <n v="3"/>
    <n v="7"/>
    <n v="0.42899999999999999"/>
    <n v="0"/>
    <n v="0"/>
    <m/>
    <n v="0"/>
    <n v="1"/>
    <n v="1"/>
    <n v="5"/>
    <n v="3"/>
    <n v="0"/>
    <n v="1"/>
    <n v="1"/>
    <n v="13"/>
    <n v="-2"/>
    <n v="13.4"/>
    <d v="2025-12-01T00:00:00"/>
    <m/>
    <m/>
    <m/>
    <n v="24.43333333333333"/>
  </r>
  <r>
    <x v="24"/>
    <s v="LAL"/>
    <s v="PHO"/>
    <s v="L"/>
    <d v="1899-12-31T03:52:00"/>
    <n v="6"/>
    <n v="8"/>
    <n v="0.75"/>
    <n v="0"/>
    <n v="0"/>
    <m/>
    <n v="0"/>
    <n v="0"/>
    <m/>
    <n v="2"/>
    <n v="7"/>
    <n v="9"/>
    <n v="1"/>
    <n v="1"/>
    <n v="0"/>
    <n v="0"/>
    <n v="2"/>
    <n v="12"/>
    <n v="-9"/>
    <n v="13.2"/>
    <d v="2025-12-01T00:00:00"/>
    <m/>
    <m/>
    <m/>
    <n v="27.866666666666667"/>
  </r>
  <r>
    <x v="321"/>
    <s v="IND"/>
    <s v="CLE"/>
    <s v="L"/>
    <d v="1899-12-31T01:45:00"/>
    <n v="6"/>
    <n v="10"/>
    <n v="0.6"/>
    <n v="3"/>
    <n v="6"/>
    <n v="0.5"/>
    <n v="0"/>
    <n v="0"/>
    <m/>
    <n v="3"/>
    <n v="0"/>
    <n v="3"/>
    <n v="1"/>
    <n v="0"/>
    <n v="3"/>
    <n v="1"/>
    <n v="3"/>
    <n v="15"/>
    <n v="-5"/>
    <n v="13.1"/>
    <d v="2025-12-01T00:00:00"/>
    <m/>
    <m/>
    <m/>
    <n v="25.75"/>
  </r>
  <r>
    <x v="70"/>
    <s v="WAS"/>
    <s v="MIL"/>
    <s v="W"/>
    <d v="1899-12-31T07:25:00"/>
    <n v="6"/>
    <n v="10"/>
    <n v="0.6"/>
    <n v="2"/>
    <n v="3"/>
    <n v="0.66700000000000004"/>
    <n v="1"/>
    <n v="3"/>
    <n v="0.33300000000000002"/>
    <n v="0"/>
    <n v="4"/>
    <n v="4"/>
    <n v="6"/>
    <n v="1"/>
    <n v="0"/>
    <n v="2"/>
    <n v="3"/>
    <n v="15"/>
    <n v="-3"/>
    <n v="12.8"/>
    <d v="2025-12-01T00:00:00"/>
    <m/>
    <m/>
    <m/>
    <n v="31.416666666666664"/>
  </r>
  <r>
    <x v="158"/>
    <s v="MIL"/>
    <s v="WAS"/>
    <s v="L"/>
    <d v="1899-12-31T06:56:00"/>
    <n v="4"/>
    <n v="6"/>
    <n v="0.66700000000000004"/>
    <n v="4"/>
    <n v="6"/>
    <n v="0.66700000000000004"/>
    <n v="1"/>
    <n v="1"/>
    <n v="1"/>
    <n v="0"/>
    <n v="5"/>
    <n v="5"/>
    <n v="5"/>
    <n v="0"/>
    <n v="0"/>
    <n v="2"/>
    <n v="2"/>
    <n v="13"/>
    <n v="8"/>
    <n v="12.6"/>
    <d v="2025-12-01T00:00:00"/>
    <m/>
    <m/>
    <m/>
    <n v="30.933333333333337"/>
  </r>
  <r>
    <x v="88"/>
    <s v="ORL"/>
    <s v="CHI"/>
    <s v="W"/>
    <d v="1899-12-30T17:42:00"/>
    <n v="3"/>
    <n v="5"/>
    <n v="0.6"/>
    <n v="0"/>
    <n v="0"/>
    <m/>
    <n v="2"/>
    <n v="2"/>
    <n v="1"/>
    <n v="1"/>
    <n v="4"/>
    <n v="5"/>
    <n v="3"/>
    <n v="1"/>
    <n v="4"/>
    <n v="1"/>
    <n v="1"/>
    <n v="8"/>
    <n v="6"/>
    <n v="12.1"/>
    <d v="2025-12-01T00:00:00"/>
    <m/>
    <m/>
    <m/>
    <n v="17.700000000000003"/>
  </r>
  <r>
    <x v="144"/>
    <s v="CHI"/>
    <s v="ORL"/>
    <s v="L"/>
    <d v="1899-12-31T12:44:00"/>
    <n v="6"/>
    <n v="13"/>
    <n v="0.46200000000000002"/>
    <n v="4"/>
    <n v="6"/>
    <n v="0.66700000000000004"/>
    <n v="2"/>
    <n v="2"/>
    <n v="1"/>
    <n v="0"/>
    <n v="3"/>
    <n v="3"/>
    <n v="7"/>
    <n v="1"/>
    <n v="0"/>
    <n v="4"/>
    <n v="5"/>
    <n v="18"/>
    <n v="8"/>
    <n v="12.1"/>
    <d v="2025-12-01T00:00:00"/>
    <m/>
    <m/>
    <m/>
    <n v="36.733333333333334"/>
  </r>
  <r>
    <x v="319"/>
    <s v="DEN"/>
    <s v="DAL"/>
    <s v="L"/>
    <d v="1899-12-31T06:30:00"/>
    <n v="6"/>
    <n v="12"/>
    <n v="0.5"/>
    <n v="1"/>
    <n v="6"/>
    <n v="0.16700000000000001"/>
    <n v="0"/>
    <n v="0"/>
    <m/>
    <n v="0"/>
    <n v="1"/>
    <n v="1"/>
    <n v="6"/>
    <n v="1"/>
    <n v="0"/>
    <n v="0"/>
    <n v="1"/>
    <n v="13"/>
    <n v="-6"/>
    <n v="12.1"/>
    <d v="2025-12-01T00:00:00"/>
    <m/>
    <m/>
    <m/>
    <n v="30.5"/>
  </r>
  <r>
    <x v="121"/>
    <s v="CHO"/>
    <s v="BRK"/>
    <s v="L"/>
    <d v="1899-12-30T18:50:00"/>
    <n v="5"/>
    <n v="10"/>
    <n v="0.5"/>
    <n v="1"/>
    <n v="1"/>
    <n v="1"/>
    <n v="4"/>
    <n v="4"/>
    <n v="1"/>
    <n v="2"/>
    <n v="4"/>
    <n v="6"/>
    <n v="2"/>
    <n v="1"/>
    <n v="0"/>
    <n v="3"/>
    <n v="0"/>
    <n v="15"/>
    <n v="-10"/>
    <n v="12"/>
    <d v="2025-12-01T00:00:00"/>
    <m/>
    <m/>
    <m/>
    <n v="18.833333333333332"/>
  </r>
  <r>
    <x v="133"/>
    <s v="UTA"/>
    <s v="HOU"/>
    <s v="W"/>
    <d v="1899-12-31T02:09:00"/>
    <n v="3"/>
    <n v="6"/>
    <n v="0.5"/>
    <n v="2"/>
    <n v="4"/>
    <n v="0.5"/>
    <n v="2"/>
    <n v="2"/>
    <n v="1"/>
    <n v="2"/>
    <n v="4"/>
    <n v="6"/>
    <n v="5"/>
    <n v="0"/>
    <n v="0"/>
    <n v="0"/>
    <n v="3"/>
    <n v="10"/>
    <n v="6"/>
    <n v="11.9"/>
    <d v="2025-12-01T00:00:00"/>
    <m/>
    <m/>
    <m/>
    <n v="26.15"/>
  </r>
  <r>
    <x v="271"/>
    <s v="UTA"/>
    <s v="HOU"/>
    <s v="W"/>
    <d v="1899-12-31T04:22:00"/>
    <n v="5"/>
    <n v="11"/>
    <n v="0.45500000000000002"/>
    <n v="3"/>
    <n v="8"/>
    <n v="0.375"/>
    <n v="0"/>
    <n v="0"/>
    <m/>
    <n v="0"/>
    <n v="3"/>
    <n v="3"/>
    <n v="3"/>
    <n v="2"/>
    <n v="3"/>
    <n v="1"/>
    <n v="4"/>
    <n v="13"/>
    <n v="7"/>
    <n v="11.8"/>
    <d v="2025-12-01T00:00:00"/>
    <m/>
    <m/>
    <m/>
    <n v="28.366666666666667"/>
  </r>
  <r>
    <x v="136"/>
    <s v="PHO"/>
    <s v="LAL"/>
    <s v="W"/>
    <d v="1899-12-31T09:01:00"/>
    <n v="2"/>
    <n v="7"/>
    <n v="0.28599999999999998"/>
    <n v="2"/>
    <n v="6"/>
    <n v="0.33300000000000002"/>
    <n v="0"/>
    <n v="0"/>
    <m/>
    <n v="0"/>
    <n v="7"/>
    <n v="7"/>
    <n v="11"/>
    <n v="1"/>
    <n v="0"/>
    <n v="1"/>
    <n v="1"/>
    <n v="6"/>
    <n v="20"/>
    <n v="11.3"/>
    <d v="2025-12-01T00:00:00"/>
    <m/>
    <m/>
    <m/>
    <n v="33.016666666666666"/>
  </r>
  <r>
    <x v="469"/>
    <s v="PHO"/>
    <s v="LAL"/>
    <s v="W"/>
    <d v="1899-12-30T22:32:00"/>
    <n v="3"/>
    <n v="3"/>
    <n v="1"/>
    <n v="1"/>
    <n v="1"/>
    <n v="1"/>
    <n v="0"/>
    <n v="0"/>
    <m/>
    <n v="0"/>
    <n v="1"/>
    <n v="1"/>
    <n v="5"/>
    <n v="3"/>
    <n v="0"/>
    <n v="1"/>
    <n v="2"/>
    <n v="7"/>
    <n v="19"/>
    <n v="11.1"/>
    <d v="2025-12-01T00:00:00"/>
    <m/>
    <m/>
    <m/>
    <n v="22.533333333333331"/>
  </r>
  <r>
    <x v="313"/>
    <s v="DEN"/>
    <s v="DAL"/>
    <s v="L"/>
    <d v="1899-12-31T02:29:00"/>
    <n v="3"/>
    <n v="8"/>
    <n v="0.375"/>
    <n v="2"/>
    <n v="3"/>
    <n v="0.66700000000000004"/>
    <n v="2"/>
    <n v="2"/>
    <n v="1"/>
    <n v="1"/>
    <n v="3"/>
    <n v="4"/>
    <n v="9"/>
    <n v="1"/>
    <n v="0"/>
    <n v="3"/>
    <n v="1"/>
    <n v="10"/>
    <n v="2"/>
    <n v="11.1"/>
    <d v="2025-12-01T00:00:00"/>
    <m/>
    <m/>
    <m/>
    <n v="26.483333333333334"/>
  </r>
  <r>
    <x v="150"/>
    <s v="CHO"/>
    <s v="BRK"/>
    <s v="L"/>
    <d v="1899-12-31T01:36:00"/>
    <n v="3"/>
    <n v="3"/>
    <n v="1"/>
    <n v="0"/>
    <n v="0"/>
    <m/>
    <n v="1"/>
    <n v="1"/>
    <n v="1"/>
    <n v="1"/>
    <n v="5"/>
    <n v="6"/>
    <n v="1"/>
    <n v="1"/>
    <n v="2"/>
    <n v="0"/>
    <n v="1"/>
    <n v="7"/>
    <n v="-9"/>
    <n v="11"/>
    <d v="2025-12-01T00:00:00"/>
    <m/>
    <m/>
    <m/>
    <n v="25.6"/>
  </r>
  <r>
    <x v="430"/>
    <s v="UTA"/>
    <s v="HOU"/>
    <s v="W"/>
    <d v="1899-12-30T15:27:00"/>
    <n v="4"/>
    <n v="7"/>
    <n v="0.57099999999999995"/>
    <n v="1"/>
    <n v="4"/>
    <n v="0.25"/>
    <n v="2"/>
    <n v="2"/>
    <n v="1"/>
    <n v="2"/>
    <n v="3"/>
    <n v="5"/>
    <n v="1"/>
    <n v="1"/>
    <n v="0"/>
    <n v="0"/>
    <n v="2"/>
    <n v="11"/>
    <n v="4"/>
    <n v="10.9"/>
    <d v="2025-12-01T00:00:00"/>
    <m/>
    <m/>
    <m/>
    <n v="15.450000000000001"/>
  </r>
  <r>
    <x v="365"/>
    <s v="LAL"/>
    <s v="PHO"/>
    <s v="L"/>
    <d v="1899-12-30T15:37:00"/>
    <n v="5"/>
    <n v="7"/>
    <n v="0.71399999999999997"/>
    <n v="3"/>
    <n v="5"/>
    <n v="0.6"/>
    <n v="0"/>
    <n v="0"/>
    <m/>
    <n v="0"/>
    <n v="4"/>
    <n v="4"/>
    <n v="1"/>
    <n v="0"/>
    <n v="0"/>
    <n v="0"/>
    <n v="3"/>
    <n v="13"/>
    <n v="-1"/>
    <n v="10.8"/>
    <d v="2025-12-01T00:00:00"/>
    <m/>
    <m/>
    <m/>
    <n v="15.616666666666667"/>
  </r>
  <r>
    <x v="80"/>
    <s v="CLE"/>
    <s v="IND"/>
    <s v="W"/>
    <d v="1899-12-31T04:12:00"/>
    <n v="6"/>
    <n v="13"/>
    <n v="0.46200000000000002"/>
    <n v="0"/>
    <n v="3"/>
    <n v="0"/>
    <n v="1"/>
    <n v="2"/>
    <n v="0.5"/>
    <n v="1"/>
    <n v="4"/>
    <n v="5"/>
    <n v="5"/>
    <n v="0"/>
    <n v="2"/>
    <n v="0"/>
    <n v="5"/>
    <n v="13"/>
    <n v="22"/>
    <n v="10.7"/>
    <d v="2025-12-01T00:00:00"/>
    <m/>
    <m/>
    <m/>
    <n v="28.200000000000003"/>
  </r>
  <r>
    <x v="175"/>
    <s v="UTA"/>
    <s v="HOU"/>
    <s v="W"/>
    <d v="1899-12-31T00:13:00"/>
    <n v="8"/>
    <n v="15"/>
    <n v="0.53300000000000003"/>
    <n v="0"/>
    <n v="1"/>
    <n v="0"/>
    <n v="2"/>
    <n v="6"/>
    <n v="0.33300000000000002"/>
    <n v="2"/>
    <n v="7"/>
    <n v="9"/>
    <n v="2"/>
    <n v="0"/>
    <n v="0"/>
    <n v="1"/>
    <n v="6"/>
    <n v="18"/>
    <n v="-1"/>
    <n v="10.6"/>
    <d v="2025-12-01T00:00:00"/>
    <m/>
    <m/>
    <m/>
    <n v="24.216666666666669"/>
  </r>
  <r>
    <x v="106"/>
    <s v="CHO"/>
    <s v="BRK"/>
    <s v="L"/>
    <d v="1899-12-30T22:24:00"/>
    <n v="5"/>
    <n v="9"/>
    <n v="0.55600000000000005"/>
    <n v="0"/>
    <n v="0"/>
    <m/>
    <n v="0"/>
    <n v="0"/>
    <m/>
    <n v="2"/>
    <n v="4"/>
    <n v="6"/>
    <n v="1"/>
    <n v="2"/>
    <n v="1"/>
    <n v="0"/>
    <n v="3"/>
    <n v="10"/>
    <n v="-4"/>
    <n v="10.5"/>
    <d v="2025-12-01T00:00:00"/>
    <m/>
    <m/>
    <m/>
    <n v="22.4"/>
  </r>
  <r>
    <x v="237"/>
    <s v="DAL"/>
    <s v="DEN"/>
    <s v="W"/>
    <d v="1899-12-30T23:28:00"/>
    <n v="5"/>
    <n v="10"/>
    <n v="0.5"/>
    <n v="3"/>
    <n v="5"/>
    <n v="0.6"/>
    <n v="2"/>
    <n v="4"/>
    <n v="0.5"/>
    <n v="0"/>
    <n v="5"/>
    <n v="5"/>
    <n v="1"/>
    <n v="0"/>
    <n v="0"/>
    <n v="1"/>
    <n v="0"/>
    <n v="15"/>
    <n v="4"/>
    <n v="10.4"/>
    <d v="2025-12-01T00:00:00"/>
    <m/>
    <m/>
    <m/>
    <n v="23.466666666666665"/>
  </r>
  <r>
    <x v="293"/>
    <s v="BRK"/>
    <s v="CHO"/>
    <s v="W"/>
    <d v="1899-12-30T23:56:00"/>
    <n v="4"/>
    <n v="8"/>
    <n v="0.5"/>
    <n v="2"/>
    <n v="5"/>
    <n v="0.4"/>
    <n v="0"/>
    <n v="0"/>
    <m/>
    <n v="0"/>
    <n v="1"/>
    <n v="1"/>
    <n v="4"/>
    <n v="3"/>
    <n v="0"/>
    <n v="1"/>
    <n v="2"/>
    <n v="10"/>
    <n v="5"/>
    <n v="10.3"/>
    <d v="2025-12-01T00:00:00"/>
    <m/>
    <m/>
    <m/>
    <n v="23.933333333333334"/>
  </r>
  <r>
    <x v="87"/>
    <s v="MIL"/>
    <s v="WAS"/>
    <s v="L"/>
    <d v="1899-12-31T06:30:00"/>
    <n v="4"/>
    <n v="7"/>
    <n v="0.57099999999999995"/>
    <n v="3"/>
    <n v="5"/>
    <n v="0.6"/>
    <n v="3"/>
    <n v="3"/>
    <n v="1"/>
    <n v="0"/>
    <n v="1"/>
    <n v="1"/>
    <n v="0"/>
    <n v="0"/>
    <n v="1"/>
    <n v="1"/>
    <n v="1"/>
    <n v="14"/>
    <n v="-12"/>
    <n v="10.3"/>
    <d v="2025-12-01T00:00:00"/>
    <m/>
    <m/>
    <m/>
    <n v="30.5"/>
  </r>
  <r>
    <x v="177"/>
    <s v="CHO"/>
    <s v="BRK"/>
    <s v="L"/>
    <d v="1899-12-31T11:06:00"/>
    <n v="7"/>
    <n v="18"/>
    <n v="0.38900000000000001"/>
    <n v="4"/>
    <n v="9"/>
    <n v="0.44400000000000001"/>
    <n v="0"/>
    <n v="0"/>
    <m/>
    <n v="1"/>
    <n v="5"/>
    <n v="6"/>
    <n v="4"/>
    <n v="0"/>
    <n v="0"/>
    <n v="3"/>
    <n v="0"/>
    <n v="18"/>
    <n v="-10"/>
    <n v="10.199999999999999"/>
    <d v="2025-12-01T00:00:00"/>
    <m/>
    <m/>
    <m/>
    <n v="35.099999999999994"/>
  </r>
  <r>
    <x v="398"/>
    <s v="HOU"/>
    <s v="UTA"/>
    <s v="L"/>
    <d v="1899-12-30T12:55:00"/>
    <n v="2"/>
    <n v="3"/>
    <n v="0.66700000000000004"/>
    <n v="0"/>
    <n v="0"/>
    <m/>
    <n v="2"/>
    <n v="2"/>
    <n v="1"/>
    <n v="5"/>
    <n v="1"/>
    <n v="6"/>
    <n v="0"/>
    <n v="2"/>
    <n v="0"/>
    <n v="0"/>
    <n v="1"/>
    <n v="6"/>
    <n v="5"/>
    <n v="10.1"/>
    <d v="2025-12-01T00:00:00"/>
    <m/>
    <m/>
    <m/>
    <n v="12.916666666666666"/>
  </r>
  <r>
    <x v="197"/>
    <s v="DET"/>
    <s v="ATL"/>
    <s v="W"/>
    <d v="1899-12-31T00:49:00"/>
    <n v="5"/>
    <n v="9"/>
    <n v="0.55600000000000005"/>
    <n v="3"/>
    <n v="4"/>
    <n v="0.75"/>
    <n v="1"/>
    <n v="4"/>
    <n v="0.25"/>
    <n v="0"/>
    <n v="2"/>
    <n v="2"/>
    <n v="1"/>
    <n v="2"/>
    <n v="0"/>
    <n v="2"/>
    <n v="0"/>
    <n v="14"/>
    <n v="10"/>
    <n v="9.8000000000000007"/>
    <d v="2025-12-01T00:00:00"/>
    <m/>
    <m/>
    <m/>
    <n v="24.816666666666666"/>
  </r>
  <r>
    <x v="171"/>
    <s v="UTA"/>
    <s v="HOU"/>
    <s v="W"/>
    <d v="1899-12-31T05:06:00"/>
    <n v="4"/>
    <n v="8"/>
    <n v="0.5"/>
    <n v="2"/>
    <n v="5"/>
    <n v="0.4"/>
    <n v="2"/>
    <n v="2"/>
    <n v="1"/>
    <n v="4"/>
    <n v="3"/>
    <n v="7"/>
    <n v="3"/>
    <n v="0"/>
    <n v="1"/>
    <n v="3"/>
    <n v="5"/>
    <n v="12"/>
    <n v="7"/>
    <n v="9.5"/>
    <d v="2025-12-01T00:00:00"/>
    <m/>
    <m/>
    <m/>
    <n v="29.099999999999998"/>
  </r>
  <r>
    <x v="94"/>
    <s v="DET"/>
    <s v="ATL"/>
    <s v="W"/>
    <d v="1899-12-31T05:37:00"/>
    <n v="3"/>
    <n v="4"/>
    <n v="0.75"/>
    <n v="0"/>
    <n v="0"/>
    <m/>
    <n v="2"/>
    <n v="2"/>
    <n v="1"/>
    <n v="1"/>
    <n v="6"/>
    <n v="7"/>
    <n v="1"/>
    <n v="1"/>
    <n v="1"/>
    <n v="1"/>
    <n v="2"/>
    <n v="8"/>
    <n v="-6"/>
    <n v="9.5"/>
    <d v="2025-12-01T00:00:00"/>
    <m/>
    <m/>
    <m/>
    <n v="29.616666666666667"/>
  </r>
  <r>
    <x v="250"/>
    <s v="ATL"/>
    <s v="DET"/>
    <s v="L"/>
    <d v="1899-12-31T13:26:00"/>
    <n v="5"/>
    <n v="14"/>
    <n v="0.35699999999999998"/>
    <n v="0"/>
    <n v="2"/>
    <n v="0"/>
    <n v="0"/>
    <n v="1"/>
    <n v="0"/>
    <n v="1"/>
    <n v="4"/>
    <n v="5"/>
    <n v="5"/>
    <n v="4"/>
    <n v="0"/>
    <n v="1"/>
    <n v="2"/>
    <n v="10"/>
    <n v="8"/>
    <n v="9.4"/>
    <d v="2025-12-01T00:00:00"/>
    <m/>
    <m/>
    <m/>
    <n v="37.433333333333337"/>
  </r>
  <r>
    <x v="448"/>
    <s v="CLE"/>
    <s v="IND"/>
    <s v="W"/>
    <d v="1899-12-31T03:15:00"/>
    <n v="2"/>
    <n v="6"/>
    <n v="0.33300000000000002"/>
    <n v="0"/>
    <n v="1"/>
    <n v="0"/>
    <n v="2"/>
    <n v="2"/>
    <n v="1"/>
    <n v="3"/>
    <n v="3"/>
    <n v="6"/>
    <n v="1"/>
    <n v="2"/>
    <n v="4"/>
    <n v="1"/>
    <n v="2"/>
    <n v="6"/>
    <n v="15"/>
    <n v="9.3000000000000007"/>
    <d v="2025-12-01T00:00:00"/>
    <m/>
    <m/>
    <m/>
    <n v="27.25"/>
  </r>
  <r>
    <x v="69"/>
    <s v="PHO"/>
    <s v="LAL"/>
    <s v="W"/>
    <d v="1899-12-30T09:55:00"/>
    <n v="4"/>
    <n v="7"/>
    <n v="0.57099999999999995"/>
    <n v="1"/>
    <n v="2"/>
    <n v="0.5"/>
    <n v="2"/>
    <n v="2"/>
    <n v="1"/>
    <n v="0"/>
    <n v="2"/>
    <n v="2"/>
    <n v="3"/>
    <n v="0"/>
    <n v="0"/>
    <n v="1"/>
    <n v="1"/>
    <n v="11"/>
    <n v="-1"/>
    <n v="9"/>
    <d v="2025-12-01T00:00:00"/>
    <m/>
    <m/>
    <m/>
    <n v="9.9166666666666661"/>
  </r>
  <r>
    <x v="462"/>
    <s v="CHO"/>
    <s v="BRK"/>
    <s v="L"/>
    <d v="1899-12-30T15:03:00"/>
    <n v="4"/>
    <n v="5"/>
    <n v="0.8"/>
    <n v="2"/>
    <n v="3"/>
    <n v="0.66700000000000004"/>
    <n v="0"/>
    <n v="0"/>
    <m/>
    <n v="0"/>
    <n v="2"/>
    <n v="2"/>
    <n v="1"/>
    <n v="0"/>
    <n v="0"/>
    <n v="0"/>
    <n v="1"/>
    <n v="10"/>
    <n v="9"/>
    <n v="9"/>
    <d v="2025-12-01T00:00:00"/>
    <m/>
    <m/>
    <m/>
    <n v="15.05"/>
  </r>
  <r>
    <x v="318"/>
    <s v="DEN"/>
    <s v="DAL"/>
    <s v="L"/>
    <d v="1899-12-30T11:00:00"/>
    <n v="4"/>
    <n v="7"/>
    <n v="0.57099999999999995"/>
    <n v="0"/>
    <n v="0"/>
    <m/>
    <n v="0"/>
    <n v="0"/>
    <m/>
    <n v="2"/>
    <n v="5"/>
    <n v="7"/>
    <n v="2"/>
    <n v="0"/>
    <n v="0"/>
    <n v="0"/>
    <n v="0"/>
    <n v="8"/>
    <n v="-9"/>
    <n v="9"/>
    <d v="2025-12-01T00:00:00"/>
    <m/>
    <m/>
    <m/>
    <n v="11"/>
  </r>
  <r>
    <x v="263"/>
    <s v="MIL"/>
    <s v="WAS"/>
    <s v="L"/>
    <d v="1899-12-30T17:22:00"/>
    <n v="5"/>
    <n v="10"/>
    <n v="0.5"/>
    <n v="2"/>
    <n v="4"/>
    <n v="0.5"/>
    <n v="0"/>
    <n v="0"/>
    <m/>
    <n v="0"/>
    <n v="4"/>
    <n v="4"/>
    <n v="1"/>
    <n v="0"/>
    <n v="0"/>
    <n v="0"/>
    <n v="0"/>
    <n v="12"/>
    <n v="-7"/>
    <n v="8.9"/>
    <d v="2025-12-01T00:00:00"/>
    <m/>
    <m/>
    <m/>
    <n v="17.366666666666667"/>
  </r>
  <r>
    <x v="100"/>
    <s v="PHO"/>
    <s v="LAL"/>
    <s v="W"/>
    <d v="1899-12-30T20:35:00"/>
    <n v="3"/>
    <n v="5"/>
    <n v="0.6"/>
    <n v="0"/>
    <n v="2"/>
    <n v="0"/>
    <n v="0"/>
    <n v="0"/>
    <m/>
    <n v="2"/>
    <n v="6"/>
    <n v="8"/>
    <n v="1"/>
    <n v="2"/>
    <n v="0"/>
    <n v="0"/>
    <n v="2"/>
    <n v="6"/>
    <n v="7"/>
    <n v="8.8000000000000007"/>
    <d v="2025-12-01T00:00:00"/>
    <m/>
    <m/>
    <m/>
    <n v="20.583333333333332"/>
  </r>
  <r>
    <x v="119"/>
    <s v="LAC"/>
    <s v="MIA"/>
    <s v="L"/>
    <d v="1899-12-31T01:12:00"/>
    <n v="4"/>
    <n v="12"/>
    <n v="0.33300000000000002"/>
    <n v="0"/>
    <n v="3"/>
    <n v="0"/>
    <n v="2"/>
    <n v="4"/>
    <n v="0.5"/>
    <n v="5"/>
    <n v="1"/>
    <n v="6"/>
    <n v="2"/>
    <n v="1"/>
    <n v="0"/>
    <n v="0"/>
    <n v="0"/>
    <n v="10"/>
    <n v="-13"/>
    <n v="8.6"/>
    <d v="2025-12-01T00:00:00"/>
    <m/>
    <m/>
    <m/>
    <n v="25.200000000000003"/>
  </r>
  <r>
    <x v="257"/>
    <s v="DAL"/>
    <s v="DEN"/>
    <s v="W"/>
    <d v="1899-12-31T08:37:00"/>
    <n v="4"/>
    <n v="7"/>
    <n v="0.57099999999999995"/>
    <n v="1"/>
    <n v="3"/>
    <n v="0.33300000000000002"/>
    <n v="0"/>
    <n v="0"/>
    <m/>
    <n v="2"/>
    <n v="5"/>
    <n v="7"/>
    <n v="6"/>
    <n v="0"/>
    <n v="0"/>
    <n v="3"/>
    <n v="3"/>
    <n v="9"/>
    <n v="-5"/>
    <n v="8.6"/>
    <d v="2025-12-01T00:00:00"/>
    <m/>
    <m/>
    <m/>
    <n v="32.616666666666667"/>
  </r>
  <r>
    <x v="53"/>
    <s v="DET"/>
    <s v="ATL"/>
    <s v="W"/>
    <d v="1899-12-31T01:04:00"/>
    <n v="3"/>
    <n v="4"/>
    <n v="0.75"/>
    <n v="0"/>
    <n v="1"/>
    <n v="0"/>
    <n v="0"/>
    <n v="0"/>
    <m/>
    <n v="1"/>
    <n v="9"/>
    <n v="10"/>
    <n v="0"/>
    <n v="0"/>
    <n v="5"/>
    <n v="2"/>
    <n v="2"/>
    <n v="6"/>
    <n v="4"/>
    <n v="8.5"/>
    <d v="2025-12-01T00:00:00"/>
    <m/>
    <m/>
    <m/>
    <n v="25.06666666666667"/>
  </r>
  <r>
    <x v="380"/>
    <s v="CLE"/>
    <s v="IND"/>
    <s v="W"/>
    <d v="1899-12-31T03:57:00"/>
    <n v="4"/>
    <n v="10"/>
    <n v="0.4"/>
    <n v="2"/>
    <n v="6"/>
    <n v="0.33300000000000002"/>
    <n v="3"/>
    <n v="6"/>
    <n v="0.5"/>
    <n v="1"/>
    <n v="2"/>
    <n v="3"/>
    <n v="4"/>
    <n v="0"/>
    <n v="0"/>
    <n v="1"/>
    <n v="3"/>
    <n v="13"/>
    <n v="5"/>
    <n v="8.3000000000000007"/>
    <d v="2025-12-01T00:00:00"/>
    <m/>
    <m/>
    <m/>
    <n v="27.95"/>
  </r>
  <r>
    <x v="190"/>
    <s v="MIL"/>
    <s v="WAS"/>
    <s v="L"/>
    <d v="1899-12-31T05:35:00"/>
    <n v="5"/>
    <n v="12"/>
    <n v="0.41699999999999998"/>
    <n v="3"/>
    <n v="7"/>
    <n v="0.42899999999999999"/>
    <n v="1"/>
    <n v="2"/>
    <n v="0.5"/>
    <n v="0"/>
    <n v="2"/>
    <n v="2"/>
    <n v="5"/>
    <n v="0"/>
    <n v="1"/>
    <n v="3"/>
    <n v="2"/>
    <n v="14"/>
    <n v="-7"/>
    <n v="8.1999999999999993"/>
    <d v="2025-12-01T00:00:00"/>
    <m/>
    <m/>
    <m/>
    <n v="29.583333333333332"/>
  </r>
  <r>
    <x v="117"/>
    <s v="UTA"/>
    <s v="HOU"/>
    <s v="W"/>
    <d v="1899-12-30T20:47:00"/>
    <n v="3"/>
    <n v="8"/>
    <n v="0.375"/>
    <n v="1"/>
    <n v="3"/>
    <n v="0.33300000000000002"/>
    <n v="1"/>
    <n v="1"/>
    <n v="1"/>
    <n v="0"/>
    <n v="5"/>
    <n v="5"/>
    <n v="6"/>
    <n v="1"/>
    <n v="0"/>
    <n v="1"/>
    <n v="4"/>
    <n v="8"/>
    <n v="10"/>
    <n v="7.7"/>
    <d v="2025-12-01T00:00:00"/>
    <m/>
    <m/>
    <m/>
    <n v="20.783333333333335"/>
  </r>
  <r>
    <x v="230"/>
    <s v="CLE"/>
    <s v="IND"/>
    <s v="W"/>
    <d v="1899-12-30T21:31:00"/>
    <n v="3"/>
    <n v="9"/>
    <n v="0.33300000000000002"/>
    <n v="3"/>
    <n v="7"/>
    <n v="0.42899999999999999"/>
    <n v="3"/>
    <n v="4"/>
    <n v="0.75"/>
    <n v="1"/>
    <n v="1"/>
    <n v="2"/>
    <n v="0"/>
    <n v="1"/>
    <n v="0"/>
    <n v="0"/>
    <n v="2"/>
    <n v="12"/>
    <n v="7"/>
    <n v="7.7"/>
    <d v="2025-12-01T00:00:00"/>
    <m/>
    <m/>
    <m/>
    <n v="21.516666666666666"/>
  </r>
  <r>
    <x v="440"/>
    <s v="BRK"/>
    <s v="CHO"/>
    <s v="W"/>
    <d v="1899-12-30T19:18:00"/>
    <n v="4"/>
    <n v="9"/>
    <n v="0.44400000000000001"/>
    <n v="1"/>
    <n v="4"/>
    <n v="0.25"/>
    <n v="1"/>
    <n v="1"/>
    <n v="1"/>
    <n v="2"/>
    <n v="5"/>
    <n v="7"/>
    <n v="1"/>
    <n v="0"/>
    <n v="0"/>
    <n v="0"/>
    <n v="3"/>
    <n v="10"/>
    <n v="5"/>
    <n v="7.7"/>
    <d v="2025-12-01T00:00:00"/>
    <m/>
    <m/>
    <m/>
    <n v="19.3"/>
  </r>
  <r>
    <x v="4"/>
    <s v="LAL"/>
    <s v="PHO"/>
    <s v="L"/>
    <d v="1899-12-31T09:22:00"/>
    <n v="6"/>
    <n v="12"/>
    <n v="0.5"/>
    <n v="3"/>
    <n v="7"/>
    <n v="0.42899999999999999"/>
    <n v="1"/>
    <n v="1"/>
    <n v="1"/>
    <n v="0"/>
    <n v="4"/>
    <n v="4"/>
    <n v="3"/>
    <n v="0"/>
    <n v="0"/>
    <n v="5"/>
    <n v="2"/>
    <n v="16"/>
    <n v="-11"/>
    <n v="7.5"/>
    <d v="2025-12-01T00:00:00"/>
    <m/>
    <m/>
    <m/>
    <n v="33.366666666666667"/>
  </r>
  <r>
    <x v="102"/>
    <s v="ORL"/>
    <s v="CHI"/>
    <s v="W"/>
    <d v="1899-12-31T05:58:00"/>
    <n v="3"/>
    <n v="13"/>
    <n v="0.23100000000000001"/>
    <n v="2"/>
    <n v="10"/>
    <n v="0.2"/>
    <n v="2"/>
    <n v="2"/>
    <n v="1"/>
    <n v="2"/>
    <n v="2"/>
    <n v="4"/>
    <n v="4"/>
    <n v="5"/>
    <n v="1"/>
    <n v="4"/>
    <n v="3"/>
    <n v="10"/>
    <n v="-9"/>
    <n v="7.4"/>
    <d v="2025-12-01T00:00:00"/>
    <m/>
    <m/>
    <m/>
    <n v="29.966666666666669"/>
  </r>
  <r>
    <x v="172"/>
    <s v="CHO"/>
    <s v="BRK"/>
    <s v="L"/>
    <d v="1899-12-30T17:37:00"/>
    <n v="3"/>
    <n v="6"/>
    <n v="0.5"/>
    <n v="1"/>
    <n v="3"/>
    <n v="0.33300000000000002"/>
    <n v="3"/>
    <n v="5"/>
    <n v="0.6"/>
    <n v="0"/>
    <n v="4"/>
    <n v="4"/>
    <n v="0"/>
    <n v="1"/>
    <n v="0"/>
    <n v="1"/>
    <n v="1"/>
    <n v="10"/>
    <n v="17"/>
    <n v="7"/>
    <d v="2025-12-01T00:00:00"/>
    <m/>
    <m/>
    <m/>
    <n v="17.616666666666667"/>
  </r>
  <r>
    <x v="368"/>
    <s v="CHI"/>
    <s v="ORL"/>
    <s v="L"/>
    <d v="1899-12-30T20:30:00"/>
    <n v="4"/>
    <n v="7"/>
    <n v="0.57099999999999995"/>
    <n v="1"/>
    <n v="4"/>
    <n v="0.25"/>
    <n v="1"/>
    <n v="2"/>
    <n v="0.5"/>
    <n v="2"/>
    <n v="1"/>
    <n v="3"/>
    <n v="0"/>
    <n v="0"/>
    <n v="0"/>
    <n v="0"/>
    <n v="3"/>
    <n v="10"/>
    <n v="9"/>
    <n v="6.8"/>
    <d v="2025-12-01T00:00:00"/>
    <m/>
    <m/>
    <m/>
    <n v="20.5"/>
  </r>
  <r>
    <x v="13"/>
    <s v="HOU"/>
    <s v="UTA"/>
    <s v="L"/>
    <d v="1899-12-31T13:24:00"/>
    <n v="3"/>
    <n v="9"/>
    <n v="0.33300000000000002"/>
    <n v="1"/>
    <n v="6"/>
    <n v="0.16700000000000001"/>
    <n v="5"/>
    <n v="6"/>
    <n v="0.83299999999999996"/>
    <n v="2"/>
    <n v="5"/>
    <n v="7"/>
    <n v="1"/>
    <n v="1"/>
    <n v="1"/>
    <n v="3"/>
    <n v="5"/>
    <n v="12"/>
    <n v="-10"/>
    <n v="6.8"/>
    <d v="2025-12-01T00:00:00"/>
    <m/>
    <m/>
    <m/>
    <n v="37.4"/>
  </r>
  <r>
    <x v="184"/>
    <s v="DAL"/>
    <s v="DEN"/>
    <s v="W"/>
    <d v="1899-12-31T05:17:00"/>
    <n v="3"/>
    <n v="5"/>
    <n v="0.6"/>
    <n v="3"/>
    <n v="4"/>
    <n v="0.75"/>
    <n v="0"/>
    <n v="0"/>
    <m/>
    <n v="0"/>
    <n v="2"/>
    <n v="2"/>
    <n v="1"/>
    <n v="0"/>
    <n v="0"/>
    <n v="1"/>
    <n v="1"/>
    <n v="9"/>
    <n v="12"/>
    <n v="6.6"/>
    <d v="2025-12-01T00:00:00"/>
    <m/>
    <m/>
    <m/>
    <n v="29.283333333333331"/>
  </r>
  <r>
    <x v="113"/>
    <s v="BRK"/>
    <s v="CHO"/>
    <s v="W"/>
    <d v="1899-12-31T02:41:00"/>
    <n v="4"/>
    <n v="12"/>
    <n v="0.33300000000000002"/>
    <n v="1"/>
    <n v="3"/>
    <n v="0.33300000000000002"/>
    <n v="0"/>
    <n v="0"/>
    <m/>
    <n v="1"/>
    <n v="0"/>
    <n v="1"/>
    <n v="4"/>
    <n v="1"/>
    <n v="2"/>
    <n v="0"/>
    <n v="4"/>
    <n v="9"/>
    <n v="15"/>
    <n v="6.5"/>
    <d v="2025-12-01T00:00:00"/>
    <m/>
    <m/>
    <m/>
    <n v="26.68333333333333"/>
  </r>
  <r>
    <x v="260"/>
    <s v="CLE"/>
    <s v="IND"/>
    <s v="W"/>
    <d v="1899-12-30T22:26:00"/>
    <n v="2"/>
    <n v="5"/>
    <n v="0.4"/>
    <n v="0"/>
    <n v="1"/>
    <n v="0"/>
    <n v="0"/>
    <n v="0"/>
    <m/>
    <n v="2"/>
    <n v="3"/>
    <n v="5"/>
    <n v="3"/>
    <n v="1"/>
    <n v="2"/>
    <n v="0"/>
    <n v="4"/>
    <n v="4"/>
    <n v="-4"/>
    <n v="6.5"/>
    <d v="2025-12-01T00:00:00"/>
    <m/>
    <m/>
    <m/>
    <n v="22.433333333333334"/>
  </r>
  <r>
    <x v="307"/>
    <s v="MIA"/>
    <s v="LAC"/>
    <s v="W"/>
    <d v="1899-12-30T07:49:00"/>
    <n v="1"/>
    <n v="1"/>
    <n v="1"/>
    <n v="1"/>
    <n v="1"/>
    <n v="1"/>
    <n v="2"/>
    <n v="2"/>
    <n v="1"/>
    <n v="1"/>
    <n v="0"/>
    <n v="1"/>
    <n v="2"/>
    <n v="0"/>
    <n v="0"/>
    <n v="0"/>
    <n v="1"/>
    <n v="5"/>
    <n v="1"/>
    <n v="6.4"/>
    <d v="2025-12-01T00:00:00"/>
    <m/>
    <m/>
    <m/>
    <n v="7.8166666666666664"/>
  </r>
  <r>
    <x v="22"/>
    <s v="HOU"/>
    <s v="UTA"/>
    <s v="L"/>
    <d v="1899-12-30T23:24:00"/>
    <n v="3"/>
    <n v="8"/>
    <n v="0.375"/>
    <n v="3"/>
    <n v="7"/>
    <n v="0.42899999999999999"/>
    <n v="0"/>
    <n v="0"/>
    <m/>
    <n v="0"/>
    <n v="2"/>
    <n v="2"/>
    <n v="2"/>
    <n v="1"/>
    <n v="0"/>
    <n v="0"/>
    <n v="3"/>
    <n v="9"/>
    <n v="2"/>
    <n v="6.4"/>
    <d v="2025-12-01T00:00:00"/>
    <m/>
    <m/>
    <m/>
    <n v="23.4"/>
  </r>
  <r>
    <x v="143"/>
    <s v="MIL"/>
    <s v="WAS"/>
    <s v="L"/>
    <d v="1899-12-31T02:07:00"/>
    <n v="3"/>
    <n v="10"/>
    <n v="0.3"/>
    <n v="3"/>
    <n v="8"/>
    <n v="0.375"/>
    <n v="0"/>
    <n v="0"/>
    <m/>
    <n v="1"/>
    <n v="2"/>
    <n v="3"/>
    <n v="3"/>
    <n v="1"/>
    <n v="1"/>
    <n v="2"/>
    <n v="0"/>
    <n v="9"/>
    <n v="10"/>
    <n v="6.3"/>
    <d v="2025-12-01T00:00:00"/>
    <m/>
    <m/>
    <m/>
    <n v="26.116666666666667"/>
  </r>
  <r>
    <x v="153"/>
    <s v="CLE"/>
    <s v="IND"/>
    <s v="W"/>
    <d v="1899-12-31T01:40:00"/>
    <n v="3"/>
    <n v="6"/>
    <n v="0.5"/>
    <n v="1"/>
    <n v="4"/>
    <n v="0.25"/>
    <n v="2"/>
    <n v="3"/>
    <n v="0.66700000000000004"/>
    <n v="1"/>
    <n v="1"/>
    <n v="2"/>
    <n v="3"/>
    <n v="1"/>
    <n v="0"/>
    <n v="1"/>
    <n v="6"/>
    <n v="9"/>
    <n v="3"/>
    <n v="6.3"/>
    <d v="2025-12-01T00:00:00"/>
    <m/>
    <m/>
    <m/>
    <n v="25.666666666666664"/>
  </r>
  <r>
    <x v="25"/>
    <s v="LAL"/>
    <s v="PHO"/>
    <s v="L"/>
    <d v="1899-12-30T14:24:00"/>
    <n v="1"/>
    <n v="1"/>
    <n v="1"/>
    <n v="0"/>
    <n v="0"/>
    <m/>
    <n v="4"/>
    <n v="5"/>
    <n v="0.8"/>
    <n v="1"/>
    <n v="1"/>
    <n v="2"/>
    <n v="0"/>
    <n v="0"/>
    <n v="0"/>
    <n v="0"/>
    <n v="1"/>
    <n v="6"/>
    <n v="-13"/>
    <n v="5.9"/>
    <d v="2025-12-01T00:00:00"/>
    <m/>
    <m/>
    <m/>
    <n v="14.399999999999999"/>
  </r>
  <r>
    <x v="325"/>
    <s v="DEN"/>
    <s v="DAL"/>
    <s v="L"/>
    <d v="1899-12-31T12:19:00"/>
    <n v="3"/>
    <n v="10"/>
    <n v="0.3"/>
    <n v="1"/>
    <n v="6"/>
    <n v="0.16700000000000001"/>
    <n v="3"/>
    <n v="4"/>
    <n v="0.75"/>
    <n v="0"/>
    <n v="1"/>
    <n v="1"/>
    <n v="2"/>
    <n v="2"/>
    <n v="0"/>
    <n v="1"/>
    <n v="2"/>
    <n v="10"/>
    <n v="-14"/>
    <n v="5.7"/>
    <d v="2025-12-01T00:00:00"/>
    <m/>
    <m/>
    <m/>
    <n v="36.31666666666667"/>
  </r>
  <r>
    <x v="452"/>
    <s v="LAL"/>
    <s v="PHO"/>
    <s v="L"/>
    <d v="1899-12-30T10:13:00"/>
    <n v="2"/>
    <n v="4"/>
    <n v="0.5"/>
    <n v="1"/>
    <n v="2"/>
    <n v="0.5"/>
    <n v="0"/>
    <n v="0"/>
    <m/>
    <n v="1"/>
    <n v="2"/>
    <n v="3"/>
    <n v="2"/>
    <n v="0"/>
    <n v="0"/>
    <n v="0"/>
    <n v="0"/>
    <n v="5"/>
    <n v="5"/>
    <n v="5.7"/>
    <d v="2025-12-01T00:00:00"/>
    <m/>
    <m/>
    <m/>
    <n v="10.216666666666667"/>
  </r>
  <r>
    <x v="384"/>
    <s v="CHO"/>
    <s v="BRK"/>
    <s v="L"/>
    <d v="1899-12-30T17:05:00"/>
    <n v="2"/>
    <n v="4"/>
    <n v="0.5"/>
    <n v="1"/>
    <n v="2"/>
    <n v="0.5"/>
    <n v="3"/>
    <n v="4"/>
    <n v="0.75"/>
    <n v="0"/>
    <n v="2"/>
    <n v="2"/>
    <n v="1"/>
    <n v="0"/>
    <n v="0"/>
    <n v="0"/>
    <n v="3"/>
    <n v="8"/>
    <n v="-7"/>
    <n v="5.7"/>
    <d v="2025-12-01T00:00:00"/>
    <m/>
    <m/>
    <m/>
    <n v="17.083333333333336"/>
  </r>
  <r>
    <x v="333"/>
    <s v="IND"/>
    <s v="CLE"/>
    <s v="L"/>
    <d v="1899-12-30T15:31:00"/>
    <n v="2"/>
    <n v="3"/>
    <n v="0.66700000000000004"/>
    <n v="0"/>
    <n v="0"/>
    <m/>
    <n v="2"/>
    <n v="2"/>
    <n v="1"/>
    <n v="2"/>
    <n v="1"/>
    <n v="3"/>
    <n v="0"/>
    <n v="1"/>
    <n v="2"/>
    <n v="2"/>
    <n v="3"/>
    <n v="6"/>
    <n v="-13"/>
    <n v="5.6"/>
    <d v="2025-12-01T00:00:00"/>
    <m/>
    <m/>
    <m/>
    <n v="15.516666666666667"/>
  </r>
  <r>
    <x v="246"/>
    <s v="MIL"/>
    <s v="WAS"/>
    <s v="L"/>
    <d v="1899-12-30T18:07:00"/>
    <n v="2"/>
    <n v="3"/>
    <n v="0.66700000000000004"/>
    <n v="0"/>
    <n v="0"/>
    <m/>
    <n v="1"/>
    <n v="2"/>
    <n v="0.5"/>
    <n v="3"/>
    <n v="4"/>
    <n v="7"/>
    <n v="0"/>
    <n v="0"/>
    <n v="0"/>
    <n v="0"/>
    <n v="3"/>
    <n v="5"/>
    <n v="-9"/>
    <n v="5.4"/>
    <d v="2025-12-01T00:00:00"/>
    <m/>
    <m/>
    <m/>
    <n v="18.116666666666667"/>
  </r>
  <r>
    <x v="244"/>
    <s v="LAC"/>
    <s v="MIA"/>
    <s v="L"/>
    <d v="1899-12-30T20:14:00"/>
    <n v="2"/>
    <n v="2"/>
    <n v="1"/>
    <n v="2"/>
    <n v="2"/>
    <n v="1"/>
    <n v="0"/>
    <n v="0"/>
    <m/>
    <n v="0"/>
    <n v="1"/>
    <n v="1"/>
    <n v="0"/>
    <n v="0"/>
    <n v="0"/>
    <n v="0"/>
    <n v="1"/>
    <n v="6"/>
    <n v="-5"/>
    <n v="5.3"/>
    <d v="2025-12-01T00:00:00"/>
    <m/>
    <m/>
    <m/>
    <n v="20.233333333333334"/>
  </r>
  <r>
    <x v="214"/>
    <s v="LAC"/>
    <s v="MIA"/>
    <s v="L"/>
    <d v="1899-12-30T14:34:00"/>
    <n v="1"/>
    <n v="4"/>
    <n v="0.25"/>
    <n v="0"/>
    <n v="2"/>
    <n v="0"/>
    <n v="0"/>
    <n v="0"/>
    <m/>
    <n v="1"/>
    <n v="3"/>
    <n v="4"/>
    <n v="4"/>
    <n v="1"/>
    <n v="1"/>
    <n v="0"/>
    <n v="1"/>
    <n v="2"/>
    <n v="-16"/>
    <n v="5.3"/>
    <d v="2025-12-01T00:00:00"/>
    <m/>
    <m/>
    <m/>
    <n v="14.566666666666666"/>
  </r>
  <r>
    <x v="239"/>
    <s v="MIA"/>
    <s v="LAC"/>
    <s v="W"/>
    <d v="1899-12-30T16:05:00"/>
    <n v="3"/>
    <n v="6"/>
    <n v="0.5"/>
    <n v="1"/>
    <n v="4"/>
    <n v="0.25"/>
    <n v="0"/>
    <n v="0"/>
    <m/>
    <n v="0"/>
    <n v="0"/>
    <n v="0"/>
    <n v="2"/>
    <n v="1"/>
    <n v="1"/>
    <n v="1"/>
    <n v="2"/>
    <n v="7"/>
    <n v="-18"/>
    <n v="5.3"/>
    <d v="2025-12-01T00:00:00"/>
    <m/>
    <m/>
    <m/>
    <n v="16.083333333333332"/>
  </r>
  <r>
    <x v="455"/>
    <s v="LAC"/>
    <s v="MIA"/>
    <s v="L"/>
    <d v="1899-12-30T05:31:00"/>
    <n v="1"/>
    <n v="3"/>
    <n v="0.33300000000000002"/>
    <n v="0"/>
    <n v="1"/>
    <n v="0"/>
    <n v="4"/>
    <n v="4"/>
    <n v="1"/>
    <n v="0"/>
    <n v="1"/>
    <n v="1"/>
    <n v="0"/>
    <n v="1"/>
    <n v="0"/>
    <n v="0"/>
    <n v="1"/>
    <n v="6"/>
    <n v="0"/>
    <n v="5.2"/>
    <d v="2025-12-01T00:00:00"/>
    <m/>
    <m/>
    <m/>
    <n v="5.5166666666666666"/>
  </r>
  <r>
    <x v="155"/>
    <s v="MIA"/>
    <s v="LAC"/>
    <s v="W"/>
    <d v="1899-12-30T20:32:00"/>
    <n v="2"/>
    <n v="7"/>
    <n v="0.28599999999999998"/>
    <n v="1"/>
    <n v="6"/>
    <n v="0.16700000000000001"/>
    <n v="2"/>
    <n v="3"/>
    <n v="0.66700000000000004"/>
    <n v="0"/>
    <n v="4"/>
    <n v="4"/>
    <n v="2"/>
    <n v="0"/>
    <n v="0"/>
    <n v="0"/>
    <n v="0"/>
    <n v="7"/>
    <n v="-10"/>
    <n v="5.0999999999999996"/>
    <d v="2025-12-01T00:00:00"/>
    <m/>
    <m/>
    <m/>
    <n v="20.533333333333331"/>
  </r>
  <r>
    <x v="261"/>
    <s v="LAC"/>
    <s v="MIA"/>
    <s v="L"/>
    <d v="1899-12-31T01:58:00"/>
    <n v="4"/>
    <n v="11"/>
    <n v="0.36399999999999999"/>
    <n v="0"/>
    <n v="4"/>
    <n v="0"/>
    <n v="2"/>
    <n v="2"/>
    <n v="1"/>
    <n v="1"/>
    <n v="3"/>
    <n v="4"/>
    <n v="2"/>
    <n v="0"/>
    <n v="0"/>
    <n v="1"/>
    <n v="2"/>
    <n v="10"/>
    <n v="0"/>
    <n v="5.0999999999999996"/>
    <d v="2025-12-01T00:00:00"/>
    <m/>
    <m/>
    <m/>
    <n v="25.966666666666665"/>
  </r>
  <r>
    <x v="245"/>
    <s v="ATL"/>
    <s v="DET"/>
    <s v="L"/>
    <d v="1899-12-30T16:38:00"/>
    <n v="2"/>
    <n v="6"/>
    <n v="0.33300000000000002"/>
    <n v="1"/>
    <n v="3"/>
    <n v="0.33300000000000002"/>
    <n v="0"/>
    <n v="0"/>
    <m/>
    <n v="0"/>
    <n v="1"/>
    <n v="1"/>
    <n v="3"/>
    <n v="1"/>
    <n v="0"/>
    <n v="0"/>
    <n v="0"/>
    <n v="5"/>
    <n v="-15"/>
    <n v="5"/>
    <d v="2025-12-01T00:00:00"/>
    <m/>
    <m/>
    <m/>
    <n v="16.633333333333333"/>
  </r>
  <r>
    <x v="221"/>
    <s v="LAC"/>
    <s v="MIA"/>
    <s v="L"/>
    <d v="1899-12-30T14:45:00"/>
    <n v="3"/>
    <n v="7"/>
    <n v="0.42899999999999999"/>
    <n v="2"/>
    <n v="3"/>
    <n v="0.66700000000000004"/>
    <n v="0"/>
    <n v="0"/>
    <m/>
    <n v="0"/>
    <n v="0"/>
    <n v="0"/>
    <n v="3"/>
    <n v="0"/>
    <n v="0"/>
    <n v="1"/>
    <n v="1"/>
    <n v="8"/>
    <n v="-6"/>
    <n v="5"/>
    <d v="2025-12-01T00:00:00"/>
    <m/>
    <m/>
    <m/>
    <n v="14.75"/>
  </r>
  <r>
    <x v="317"/>
    <s v="IND"/>
    <s v="CLE"/>
    <s v="L"/>
    <d v="1899-12-31T05:18:00"/>
    <n v="2"/>
    <n v="8"/>
    <n v="0.25"/>
    <n v="0"/>
    <n v="5"/>
    <n v="0"/>
    <n v="3"/>
    <n v="4"/>
    <n v="0.75"/>
    <n v="0"/>
    <n v="5"/>
    <n v="5"/>
    <n v="3"/>
    <n v="2"/>
    <n v="0"/>
    <n v="2"/>
    <n v="1"/>
    <n v="7"/>
    <n v="-2"/>
    <n v="5"/>
    <d v="2025-12-01T00:00:00"/>
    <m/>
    <m/>
    <m/>
    <n v="29.300000000000004"/>
  </r>
  <r>
    <x v="289"/>
    <s v="DAL"/>
    <s v="DEN"/>
    <s v="W"/>
    <d v="1899-12-30T15:35:00"/>
    <n v="2"/>
    <n v="2"/>
    <n v="1"/>
    <n v="0"/>
    <n v="0"/>
    <m/>
    <n v="0"/>
    <n v="1"/>
    <n v="0"/>
    <n v="0"/>
    <n v="2"/>
    <n v="2"/>
    <n v="4"/>
    <n v="0"/>
    <n v="0"/>
    <n v="0"/>
    <n v="4"/>
    <n v="4"/>
    <n v="5"/>
    <n v="4.8"/>
    <d v="2025-12-01T00:00:00"/>
    <m/>
    <m/>
    <m/>
    <n v="15.583333333333334"/>
  </r>
  <r>
    <x v="402"/>
    <s v="CLE"/>
    <s v="IND"/>
    <s v="W"/>
    <d v="1899-12-30T12:04:00"/>
    <n v="3"/>
    <n v="6"/>
    <n v="0.5"/>
    <n v="0"/>
    <n v="2"/>
    <n v="0"/>
    <n v="0"/>
    <n v="0"/>
    <m/>
    <n v="0"/>
    <n v="2"/>
    <n v="2"/>
    <n v="0"/>
    <n v="1"/>
    <n v="0"/>
    <n v="0"/>
    <n v="0"/>
    <n v="6"/>
    <n v="-4"/>
    <n v="4.5999999999999996"/>
    <d v="2025-12-01T00:00:00"/>
    <m/>
    <m/>
    <m/>
    <n v="12.066666666666666"/>
  </r>
  <r>
    <x v="395"/>
    <s v="HOU"/>
    <s v="UTA"/>
    <s v="L"/>
    <d v="1899-12-31T08:35:00"/>
    <n v="3"/>
    <n v="10"/>
    <n v="0.3"/>
    <n v="3"/>
    <n v="7"/>
    <n v="0.42899999999999999"/>
    <n v="1"/>
    <n v="2"/>
    <n v="0.5"/>
    <n v="0"/>
    <n v="2"/>
    <n v="2"/>
    <n v="2"/>
    <n v="0"/>
    <n v="0"/>
    <n v="0"/>
    <n v="3"/>
    <n v="10"/>
    <n v="1"/>
    <n v="4.5999999999999996"/>
    <d v="2025-12-01T00:00:00"/>
    <m/>
    <m/>
    <m/>
    <n v="32.583333333333329"/>
  </r>
  <r>
    <x v="320"/>
    <s v="DEN"/>
    <s v="DAL"/>
    <s v="L"/>
    <d v="1899-12-30T19:42:00"/>
    <n v="3"/>
    <n v="9"/>
    <n v="0.33300000000000002"/>
    <n v="0"/>
    <n v="2"/>
    <n v="0"/>
    <n v="1"/>
    <n v="1"/>
    <n v="1"/>
    <n v="1"/>
    <n v="3"/>
    <n v="4"/>
    <n v="2"/>
    <n v="0"/>
    <n v="0"/>
    <n v="0"/>
    <n v="1"/>
    <n v="7"/>
    <n v="-6"/>
    <n v="4.5"/>
    <d v="2025-12-01T00:00:00"/>
    <m/>
    <m/>
    <m/>
    <n v="19.7"/>
  </r>
  <r>
    <x v="89"/>
    <s v="LAC"/>
    <s v="MIA"/>
    <s v="L"/>
    <d v="1899-12-30T19:51:00"/>
    <n v="2"/>
    <n v="6"/>
    <n v="0.33300000000000002"/>
    <n v="1"/>
    <n v="4"/>
    <n v="0.25"/>
    <n v="6"/>
    <n v="7"/>
    <n v="0.85699999999999998"/>
    <n v="0"/>
    <n v="2"/>
    <n v="2"/>
    <n v="3"/>
    <n v="0"/>
    <n v="0"/>
    <n v="5"/>
    <n v="1"/>
    <n v="11"/>
    <n v="-39"/>
    <n v="4.5"/>
    <d v="2025-12-01T00:00:00"/>
    <m/>
    <m/>
    <m/>
    <n v="19.849999999999998"/>
  </r>
  <r>
    <x v="450"/>
    <s v="UTA"/>
    <s v="HOU"/>
    <s v="W"/>
    <d v="1899-12-30T11:41:00"/>
    <n v="1"/>
    <n v="2"/>
    <n v="0.5"/>
    <n v="1"/>
    <n v="1"/>
    <n v="1"/>
    <n v="0"/>
    <n v="0"/>
    <m/>
    <n v="0"/>
    <n v="0"/>
    <n v="0"/>
    <n v="4"/>
    <n v="1"/>
    <n v="0"/>
    <n v="1"/>
    <n v="1"/>
    <n v="3"/>
    <n v="-2"/>
    <n v="4.4000000000000004"/>
    <d v="2025-12-01T00:00:00"/>
    <m/>
    <m/>
    <m/>
    <n v="11.683333333333334"/>
  </r>
  <r>
    <x v="75"/>
    <s v="WAS"/>
    <s v="MIL"/>
    <s v="W"/>
    <d v="1899-12-31T06:52:00"/>
    <n v="3"/>
    <n v="11"/>
    <n v="0.27300000000000002"/>
    <n v="3"/>
    <n v="6"/>
    <n v="0.5"/>
    <n v="0"/>
    <n v="0"/>
    <m/>
    <n v="0"/>
    <n v="3"/>
    <n v="3"/>
    <n v="5"/>
    <n v="1"/>
    <n v="1"/>
    <n v="3"/>
    <n v="3"/>
    <n v="9"/>
    <n v="2"/>
    <n v="4.4000000000000004"/>
    <d v="2025-12-01T00:00:00"/>
    <m/>
    <m/>
    <m/>
    <n v="30.866666666666667"/>
  </r>
  <r>
    <x v="454"/>
    <s v="IND"/>
    <s v="CLE"/>
    <s v="L"/>
    <d v="1899-12-30T05:56:00"/>
    <n v="2"/>
    <n v="3"/>
    <n v="0.66700000000000004"/>
    <n v="0"/>
    <n v="0"/>
    <m/>
    <n v="0"/>
    <n v="0"/>
    <m/>
    <n v="0"/>
    <n v="1"/>
    <n v="1"/>
    <n v="1"/>
    <n v="1"/>
    <n v="0"/>
    <n v="0"/>
    <n v="1"/>
    <n v="4"/>
    <n v="-6"/>
    <n v="4.3"/>
    <d v="2025-12-01T00:00:00"/>
    <m/>
    <m/>
    <m/>
    <n v="5.9333333333333336"/>
  </r>
  <r>
    <x v="288"/>
    <s v="PHO"/>
    <s v="LAL"/>
    <s v="W"/>
    <d v="1899-12-30T12:17:00"/>
    <n v="2"/>
    <n v="3"/>
    <n v="0.66700000000000004"/>
    <n v="0"/>
    <n v="0"/>
    <m/>
    <n v="0"/>
    <n v="0"/>
    <m/>
    <n v="0"/>
    <n v="0"/>
    <n v="0"/>
    <n v="1"/>
    <n v="1"/>
    <n v="0"/>
    <n v="0"/>
    <n v="1"/>
    <n v="4"/>
    <n v="-6"/>
    <n v="4"/>
    <d v="2025-12-01T00:00:00"/>
    <m/>
    <m/>
    <m/>
    <n v="12.283333333333331"/>
  </r>
  <r>
    <x v="483"/>
    <s v="CHI"/>
    <s v="ORL"/>
    <s v="L"/>
    <d v="1899-12-30T06:37:00"/>
    <n v="1"/>
    <n v="2"/>
    <n v="0.5"/>
    <n v="1"/>
    <n v="2"/>
    <n v="0.5"/>
    <n v="0"/>
    <n v="0"/>
    <m/>
    <n v="0"/>
    <n v="0"/>
    <n v="0"/>
    <n v="2"/>
    <n v="1"/>
    <n v="0"/>
    <n v="0"/>
    <n v="1"/>
    <n v="3"/>
    <n v="-9"/>
    <n v="4"/>
    <d v="2025-12-01T00:00:00"/>
    <m/>
    <m/>
    <m/>
    <n v="6.6166666666666671"/>
  </r>
  <r>
    <x v="422"/>
    <s v="WAS"/>
    <s v="MIL"/>
    <s v="W"/>
    <d v="1899-12-31T08:39:00"/>
    <n v="3"/>
    <n v="9"/>
    <n v="0.33300000000000002"/>
    <n v="1"/>
    <n v="4"/>
    <n v="0.25"/>
    <n v="0"/>
    <n v="1"/>
    <n v="0"/>
    <n v="0"/>
    <n v="5"/>
    <n v="5"/>
    <n v="2"/>
    <n v="3"/>
    <n v="1"/>
    <n v="3"/>
    <n v="3"/>
    <n v="7"/>
    <n v="-1"/>
    <n v="3.9"/>
    <d v="2025-12-01T00:00:00"/>
    <m/>
    <m/>
    <m/>
    <n v="32.65"/>
  </r>
  <r>
    <x v="205"/>
    <s v="BRK"/>
    <s v="CHO"/>
    <s v="W"/>
    <d v="1899-12-30T18:30:00"/>
    <n v="2"/>
    <n v="6"/>
    <n v="0.33300000000000002"/>
    <n v="1"/>
    <n v="3"/>
    <n v="0.33300000000000002"/>
    <n v="0"/>
    <n v="0"/>
    <m/>
    <n v="0"/>
    <n v="2"/>
    <n v="2"/>
    <n v="3"/>
    <n v="1"/>
    <n v="0"/>
    <n v="1"/>
    <n v="1"/>
    <n v="5"/>
    <n v="-9"/>
    <n v="3.9"/>
    <d v="2025-12-01T00:00:00"/>
    <m/>
    <m/>
    <m/>
    <n v="18.5"/>
  </r>
  <r>
    <x v="220"/>
    <s v="LAC"/>
    <s v="MIA"/>
    <s v="L"/>
    <d v="1899-12-30T12:25:00"/>
    <n v="3"/>
    <n v="4"/>
    <n v="0.75"/>
    <n v="0"/>
    <n v="0"/>
    <m/>
    <n v="0"/>
    <n v="2"/>
    <n v="0"/>
    <n v="0"/>
    <n v="1"/>
    <n v="1"/>
    <n v="0"/>
    <n v="0"/>
    <n v="1"/>
    <n v="1"/>
    <n v="0"/>
    <n v="6"/>
    <n v="-5"/>
    <n v="3.6"/>
    <d v="2025-12-01T00:00:00"/>
    <m/>
    <m/>
    <m/>
    <n v="12.416666666666668"/>
  </r>
  <r>
    <x v="242"/>
    <s v="DAL"/>
    <s v="DEN"/>
    <s v="W"/>
    <d v="1899-12-30T18:05:00"/>
    <n v="3"/>
    <n v="8"/>
    <n v="0.375"/>
    <n v="2"/>
    <n v="6"/>
    <n v="0.33300000000000002"/>
    <n v="0"/>
    <n v="0"/>
    <m/>
    <n v="0"/>
    <n v="0"/>
    <n v="0"/>
    <n v="2"/>
    <n v="0"/>
    <n v="0"/>
    <n v="1"/>
    <n v="1"/>
    <n v="8"/>
    <n v="3"/>
    <n v="3.6"/>
    <d v="2025-12-01T00:00:00"/>
    <m/>
    <m/>
    <m/>
    <n v="18.083333333333332"/>
  </r>
  <r>
    <x v="110"/>
    <s v="MIL"/>
    <s v="WAS"/>
    <s v="L"/>
    <d v="1899-12-30T19:52:00"/>
    <n v="1"/>
    <n v="4"/>
    <n v="0.25"/>
    <n v="1"/>
    <n v="1"/>
    <n v="1"/>
    <n v="0"/>
    <n v="0"/>
    <m/>
    <n v="0"/>
    <n v="2"/>
    <n v="2"/>
    <n v="6"/>
    <n v="0"/>
    <n v="0"/>
    <n v="2"/>
    <n v="0"/>
    <n v="3"/>
    <n v="-9"/>
    <n v="3.4"/>
    <d v="2025-12-01T00:00:00"/>
    <m/>
    <m/>
    <m/>
    <n v="19.866666666666667"/>
  </r>
  <r>
    <x v="166"/>
    <s v="BRK"/>
    <s v="CHO"/>
    <s v="W"/>
    <d v="1899-12-30T14:31:00"/>
    <n v="2"/>
    <n v="4"/>
    <n v="0.5"/>
    <n v="0"/>
    <n v="1"/>
    <n v="0"/>
    <n v="2"/>
    <n v="4"/>
    <n v="0.5"/>
    <n v="1"/>
    <n v="2"/>
    <n v="3"/>
    <n v="3"/>
    <n v="0"/>
    <n v="0"/>
    <n v="2"/>
    <n v="3"/>
    <n v="6"/>
    <n v="3"/>
    <n v="3.4"/>
    <d v="2025-12-01T00:00:00"/>
    <m/>
    <m/>
    <m/>
    <n v="14.516666666666666"/>
  </r>
  <r>
    <x v="301"/>
    <s v="ATL"/>
    <s v="DET"/>
    <s v="L"/>
    <d v="1899-12-30T15:51:00"/>
    <n v="0"/>
    <n v="1"/>
    <n v="0"/>
    <n v="0"/>
    <n v="1"/>
    <n v="0"/>
    <n v="0"/>
    <n v="0"/>
    <m/>
    <n v="0"/>
    <n v="2"/>
    <n v="2"/>
    <n v="5"/>
    <n v="0"/>
    <n v="0"/>
    <n v="0"/>
    <n v="0"/>
    <n v="0"/>
    <n v="-6"/>
    <n v="3.4"/>
    <d v="2025-12-01T00:00:00"/>
    <m/>
    <m/>
    <m/>
    <n v="15.85"/>
  </r>
  <r>
    <x v="167"/>
    <s v="WAS"/>
    <s v="MIL"/>
    <s v="W"/>
    <d v="1899-12-30T21:52:00"/>
    <n v="2"/>
    <n v="6"/>
    <n v="0.33300000000000002"/>
    <n v="1"/>
    <n v="4"/>
    <n v="0.25"/>
    <n v="0"/>
    <n v="0"/>
    <m/>
    <n v="0"/>
    <n v="2"/>
    <n v="2"/>
    <n v="5"/>
    <n v="0"/>
    <n v="0"/>
    <n v="2"/>
    <n v="1"/>
    <n v="5"/>
    <n v="2"/>
    <n v="3.3"/>
    <d v="2025-12-01T00:00:00"/>
    <m/>
    <m/>
    <m/>
    <n v="21.866666666666667"/>
  </r>
  <r>
    <x v="176"/>
    <s v="BRK"/>
    <s v="CHO"/>
    <s v="W"/>
    <d v="1899-12-30T18:25:00"/>
    <n v="2"/>
    <n v="9"/>
    <n v="0.222"/>
    <n v="1"/>
    <n v="7"/>
    <n v="0.14299999999999999"/>
    <n v="2"/>
    <n v="2"/>
    <n v="1"/>
    <n v="1"/>
    <n v="2"/>
    <n v="3"/>
    <n v="2"/>
    <n v="1"/>
    <n v="0"/>
    <n v="2"/>
    <n v="0"/>
    <n v="7"/>
    <n v="0"/>
    <n v="3.2"/>
    <d v="2025-12-01T00:00:00"/>
    <m/>
    <m/>
    <m/>
    <n v="18.416666666666668"/>
  </r>
  <r>
    <x v="396"/>
    <s v="ORL"/>
    <s v="CHI"/>
    <s v="W"/>
    <d v="1899-12-30T11:06:00"/>
    <n v="2"/>
    <n v="4"/>
    <n v="0.5"/>
    <n v="1"/>
    <n v="2"/>
    <n v="0.5"/>
    <n v="0"/>
    <n v="0"/>
    <m/>
    <n v="1"/>
    <n v="4"/>
    <n v="5"/>
    <n v="0"/>
    <n v="0"/>
    <n v="0"/>
    <n v="1"/>
    <n v="2"/>
    <n v="5"/>
    <n v="9"/>
    <n v="3.1"/>
    <d v="2025-12-01T00:00:00"/>
    <m/>
    <m/>
    <m/>
    <n v="11.100000000000001"/>
  </r>
  <r>
    <x v="312"/>
    <s v="IND"/>
    <s v="CLE"/>
    <s v="L"/>
    <d v="1899-12-30T21:48:00"/>
    <n v="3"/>
    <n v="9"/>
    <n v="0.33300000000000002"/>
    <n v="2"/>
    <n v="4"/>
    <n v="0.5"/>
    <n v="3"/>
    <n v="5"/>
    <n v="0.6"/>
    <n v="0"/>
    <n v="4"/>
    <n v="4"/>
    <n v="1"/>
    <n v="0"/>
    <n v="0"/>
    <n v="3"/>
    <n v="3"/>
    <n v="11"/>
    <n v="-21"/>
    <n v="2.8"/>
    <d v="2025-12-01T00:00:00"/>
    <m/>
    <m/>
    <m/>
    <n v="21.8"/>
  </r>
  <r>
    <x v="326"/>
    <s v="IND"/>
    <s v="CLE"/>
    <s v="L"/>
    <d v="1899-12-30T06:44:00"/>
    <n v="3"/>
    <n v="6"/>
    <n v="0.5"/>
    <n v="0"/>
    <n v="0"/>
    <m/>
    <n v="0"/>
    <n v="0"/>
    <m/>
    <n v="1"/>
    <n v="0"/>
    <n v="1"/>
    <n v="0"/>
    <n v="0"/>
    <n v="0"/>
    <n v="1"/>
    <n v="0"/>
    <n v="6"/>
    <n v="2"/>
    <n v="2.7"/>
    <d v="2025-12-01T00:00:00"/>
    <m/>
    <m/>
    <m/>
    <n v="6.7333333333333334"/>
  </r>
  <r>
    <x v="408"/>
    <s v="LAL"/>
    <s v="PHO"/>
    <s v="L"/>
    <d v="1899-12-30T05:44:00"/>
    <n v="1"/>
    <n v="2"/>
    <n v="0.5"/>
    <n v="1"/>
    <n v="2"/>
    <n v="0.5"/>
    <n v="0"/>
    <n v="0"/>
    <m/>
    <n v="0"/>
    <n v="0"/>
    <n v="0"/>
    <n v="1"/>
    <n v="0"/>
    <n v="0"/>
    <n v="0"/>
    <n v="0"/>
    <n v="3"/>
    <n v="5"/>
    <n v="2.7"/>
    <d v="2025-12-01T00:00:00"/>
    <m/>
    <m/>
    <m/>
    <n v="5.7333333333333334"/>
  </r>
  <r>
    <x v="86"/>
    <s v="UTA"/>
    <s v="HOU"/>
    <s v="W"/>
    <d v="1899-12-30T09:53:00"/>
    <n v="0"/>
    <n v="2"/>
    <n v="0"/>
    <n v="0"/>
    <n v="0"/>
    <m/>
    <n v="1"/>
    <n v="2"/>
    <n v="0.5"/>
    <n v="2"/>
    <n v="1"/>
    <n v="3"/>
    <n v="1"/>
    <n v="1"/>
    <n v="0"/>
    <n v="0"/>
    <n v="0"/>
    <n v="1"/>
    <n v="1"/>
    <n v="2.6"/>
    <d v="2025-12-01T00:00:00"/>
    <m/>
    <m/>
    <m/>
    <n v="9.8833333333333329"/>
  </r>
  <r>
    <x v="268"/>
    <s v="ATL"/>
    <s v="DET"/>
    <s v="L"/>
    <d v="1899-12-30T22:33:00"/>
    <n v="0"/>
    <n v="3"/>
    <n v="0"/>
    <n v="0"/>
    <n v="0"/>
    <m/>
    <n v="1"/>
    <n v="2"/>
    <n v="0.5"/>
    <n v="0"/>
    <n v="1"/>
    <n v="1"/>
    <n v="0"/>
    <n v="3"/>
    <n v="1"/>
    <n v="0"/>
    <n v="0"/>
    <n v="1"/>
    <n v="-2"/>
    <n v="2.5"/>
    <d v="2025-12-01T00:00:00"/>
    <m/>
    <m/>
    <m/>
    <n v="22.55"/>
  </r>
  <r>
    <x v="203"/>
    <s v="PHO"/>
    <s v="LAL"/>
    <s v="W"/>
    <d v="1899-12-30T20:39:00"/>
    <n v="2"/>
    <n v="4"/>
    <n v="0.5"/>
    <n v="0"/>
    <n v="0"/>
    <m/>
    <n v="0"/>
    <n v="0"/>
    <m/>
    <n v="0"/>
    <n v="2"/>
    <n v="2"/>
    <n v="1"/>
    <n v="1"/>
    <n v="0"/>
    <n v="1"/>
    <n v="2"/>
    <n v="4"/>
    <n v="6"/>
    <n v="2.5"/>
    <d v="2025-12-01T00:00:00"/>
    <m/>
    <m/>
    <m/>
    <n v="20.650000000000002"/>
  </r>
  <r>
    <x v="303"/>
    <s v="ORL"/>
    <s v="CHI"/>
    <s v="W"/>
    <d v="1899-12-30T18:41:00"/>
    <n v="0"/>
    <n v="2"/>
    <n v="0"/>
    <n v="0"/>
    <n v="2"/>
    <n v="0"/>
    <n v="0"/>
    <n v="0"/>
    <m/>
    <n v="0"/>
    <n v="0"/>
    <n v="0"/>
    <n v="6"/>
    <n v="1"/>
    <n v="0"/>
    <n v="1"/>
    <n v="1"/>
    <n v="0"/>
    <n v="13"/>
    <n v="2.4"/>
    <d v="2025-12-01T00:00:00"/>
    <m/>
    <m/>
    <m/>
    <n v="18.683333333333334"/>
  </r>
  <r>
    <x v="215"/>
    <s v="CHI"/>
    <s v="ORL"/>
    <s v="L"/>
    <d v="1899-12-30T18:20:00"/>
    <n v="2"/>
    <n v="7"/>
    <n v="0.28599999999999998"/>
    <n v="2"/>
    <n v="4"/>
    <n v="0.5"/>
    <n v="0"/>
    <n v="0"/>
    <m/>
    <n v="0"/>
    <n v="6"/>
    <n v="6"/>
    <n v="1"/>
    <n v="0"/>
    <n v="0"/>
    <n v="2"/>
    <n v="0"/>
    <n v="6"/>
    <n v="-18"/>
    <n v="2.4"/>
    <d v="2025-12-01T00:00:00"/>
    <m/>
    <m/>
    <m/>
    <n v="18.333333333333332"/>
  </r>
  <r>
    <x v="26"/>
    <s v="HOU"/>
    <s v="UTA"/>
    <s v="L"/>
    <d v="1899-12-30T09:02:00"/>
    <n v="0"/>
    <n v="2"/>
    <n v="0"/>
    <n v="0"/>
    <n v="0"/>
    <m/>
    <n v="2"/>
    <n v="2"/>
    <n v="1"/>
    <n v="3"/>
    <n v="0"/>
    <n v="3"/>
    <n v="0"/>
    <n v="0"/>
    <n v="0"/>
    <n v="0"/>
    <n v="1"/>
    <n v="2"/>
    <n v="-10"/>
    <n v="2.2999999999999998"/>
    <d v="2025-12-01T00:00:00"/>
    <m/>
    <m/>
    <m/>
    <n v="9.0333333333333332"/>
  </r>
  <r>
    <x v="413"/>
    <s v="CLE"/>
    <s v="IND"/>
    <s v="W"/>
    <d v="1899-12-30T08:43:00"/>
    <n v="1"/>
    <n v="3"/>
    <n v="0.33300000000000002"/>
    <n v="0"/>
    <n v="1"/>
    <n v="0"/>
    <n v="0"/>
    <n v="0"/>
    <m/>
    <n v="2"/>
    <n v="1"/>
    <n v="3"/>
    <n v="1"/>
    <n v="0"/>
    <n v="0"/>
    <n v="0"/>
    <n v="1"/>
    <n v="2"/>
    <n v="-9"/>
    <n v="2.2999999999999998"/>
    <d v="2025-12-01T00:00:00"/>
    <m/>
    <m/>
    <m/>
    <n v="8.7166666666666668"/>
  </r>
  <r>
    <x v="468"/>
    <s v="LAL"/>
    <s v="PHO"/>
    <s v="L"/>
    <d v="1899-12-31T07:14:00"/>
    <n v="3"/>
    <n v="10"/>
    <n v="0.3"/>
    <n v="1"/>
    <n v="4"/>
    <n v="0.25"/>
    <n v="3"/>
    <n v="4"/>
    <n v="0.75"/>
    <n v="0"/>
    <n v="0"/>
    <n v="0"/>
    <n v="3"/>
    <n v="0"/>
    <n v="0"/>
    <n v="3"/>
    <n v="2"/>
    <n v="10"/>
    <n v="-6"/>
    <n v="2.1"/>
    <d v="2025-12-01T00:00:00"/>
    <m/>
    <m/>
    <m/>
    <n v="31.233333333333334"/>
  </r>
  <r>
    <x v="429"/>
    <s v="IND"/>
    <s v="CLE"/>
    <s v="L"/>
    <d v="1899-12-30T16:45:00"/>
    <n v="1"/>
    <n v="5"/>
    <n v="0.2"/>
    <n v="0"/>
    <n v="3"/>
    <n v="0"/>
    <n v="3"/>
    <n v="3"/>
    <n v="1"/>
    <n v="1"/>
    <n v="4"/>
    <n v="5"/>
    <n v="0"/>
    <n v="0"/>
    <n v="1"/>
    <n v="1"/>
    <n v="4"/>
    <n v="5"/>
    <n v="5"/>
    <n v="1.9"/>
    <d v="2025-12-01T00:00:00"/>
    <m/>
    <m/>
    <m/>
    <n v="16.75"/>
  </r>
  <r>
    <x v="291"/>
    <s v="DAL"/>
    <s v="DEN"/>
    <s v="W"/>
    <d v="1899-12-30T13:09:00"/>
    <n v="1"/>
    <n v="5"/>
    <n v="0.2"/>
    <n v="0"/>
    <n v="1"/>
    <n v="0"/>
    <n v="0"/>
    <n v="0"/>
    <m/>
    <n v="0"/>
    <n v="1"/>
    <n v="1"/>
    <n v="4"/>
    <n v="0"/>
    <n v="0"/>
    <n v="0"/>
    <n v="1"/>
    <n v="2"/>
    <n v="1"/>
    <n v="1.6"/>
    <d v="2025-12-01T00:00:00"/>
    <m/>
    <m/>
    <m/>
    <n v="13.150000000000002"/>
  </r>
  <r>
    <x v="341"/>
    <s v="ATL"/>
    <s v="DET"/>
    <s v="L"/>
    <d v="1899-12-30T16:51:00"/>
    <n v="1"/>
    <n v="4"/>
    <n v="0.25"/>
    <n v="1"/>
    <n v="4"/>
    <n v="0.25"/>
    <n v="0"/>
    <n v="0"/>
    <m/>
    <n v="0"/>
    <n v="2"/>
    <n v="2"/>
    <n v="1"/>
    <n v="1"/>
    <n v="0"/>
    <n v="1"/>
    <n v="1"/>
    <n v="3"/>
    <n v="-5"/>
    <n v="1.5"/>
    <d v="2025-12-01T00:00:00"/>
    <m/>
    <m/>
    <m/>
    <n v="16.849999999999998"/>
  </r>
  <r>
    <x v="264"/>
    <s v="BRK"/>
    <s v="CHO"/>
    <s v="W"/>
    <d v="1899-12-30T18:58:00"/>
    <n v="1"/>
    <n v="4"/>
    <n v="0.25"/>
    <n v="1"/>
    <n v="3"/>
    <n v="0.33300000000000002"/>
    <n v="0"/>
    <n v="0"/>
    <m/>
    <n v="2"/>
    <n v="4"/>
    <n v="6"/>
    <n v="2"/>
    <n v="0"/>
    <n v="0"/>
    <n v="2"/>
    <n v="3"/>
    <n v="3"/>
    <n v="3"/>
    <n v="1.4"/>
    <d v="2025-12-01T00:00:00"/>
    <m/>
    <m/>
    <m/>
    <n v="18.966666666666665"/>
  </r>
  <r>
    <x v="488"/>
    <s v="IND"/>
    <s v="CLE"/>
    <s v="L"/>
    <d v="1899-12-30T06:57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1"/>
    <n v="1.3"/>
    <d v="2025-12-01T00:00:00"/>
    <m/>
    <m/>
    <m/>
    <n v="6.9500000000000011"/>
  </r>
  <r>
    <x v="192"/>
    <s v="MIA"/>
    <s v="LAC"/>
    <s v="W"/>
    <d v="1899-12-30T16:23:00"/>
    <n v="0"/>
    <n v="3"/>
    <n v="0"/>
    <n v="0"/>
    <n v="1"/>
    <n v="0"/>
    <n v="0"/>
    <n v="0"/>
    <m/>
    <n v="2"/>
    <n v="7"/>
    <n v="9"/>
    <n v="0"/>
    <n v="0"/>
    <n v="1"/>
    <n v="0"/>
    <n v="2"/>
    <n v="0"/>
    <n v="-16"/>
    <n v="1.3"/>
    <d v="2025-12-01T00:00:00"/>
    <m/>
    <m/>
    <m/>
    <n v="16.383333333333333"/>
  </r>
  <r>
    <x v="292"/>
    <s v="DAL"/>
    <s v="DEN"/>
    <s v="W"/>
    <d v="1899-12-30T07:07:00"/>
    <n v="0"/>
    <n v="2"/>
    <n v="0"/>
    <n v="0"/>
    <n v="0"/>
    <m/>
    <n v="0"/>
    <n v="0"/>
    <m/>
    <n v="1"/>
    <n v="1"/>
    <n v="2"/>
    <n v="1"/>
    <n v="1"/>
    <n v="1"/>
    <n v="0"/>
    <n v="2"/>
    <n v="0"/>
    <n v="3"/>
    <n v="1.2"/>
    <d v="2025-12-01T00:00:00"/>
    <m/>
    <m/>
    <m/>
    <n v="7.1166666666666671"/>
  </r>
  <r>
    <x v="123"/>
    <s v="ATL"/>
    <s v="DET"/>
    <s v="L"/>
    <d v="1899-12-30T21:47:00"/>
    <n v="2"/>
    <n v="7"/>
    <n v="0.28599999999999998"/>
    <n v="0"/>
    <n v="3"/>
    <n v="0"/>
    <n v="0"/>
    <n v="0"/>
    <m/>
    <n v="0"/>
    <n v="1"/>
    <n v="1"/>
    <n v="1"/>
    <n v="3"/>
    <n v="0"/>
    <n v="2"/>
    <n v="3"/>
    <n v="4"/>
    <n v="8"/>
    <n v="0.7"/>
    <d v="2025-12-01T00:00:00"/>
    <m/>
    <m/>
    <m/>
    <n v="21.783333333333331"/>
  </r>
  <r>
    <x v="269"/>
    <s v="ORL"/>
    <s v="CHI"/>
    <s v="W"/>
    <d v="1899-12-30T07:20:00"/>
    <n v="0"/>
    <n v="1"/>
    <n v="0"/>
    <n v="0"/>
    <n v="0"/>
    <m/>
    <n v="1"/>
    <n v="4"/>
    <n v="0.25"/>
    <n v="0"/>
    <n v="2"/>
    <n v="2"/>
    <n v="0"/>
    <n v="0"/>
    <n v="1"/>
    <n v="0"/>
    <n v="0"/>
    <n v="1"/>
    <n v="7"/>
    <n v="0.4"/>
    <d v="2025-12-01T00:00:00"/>
    <m/>
    <m/>
    <m/>
    <n v="7.3333333333333339"/>
  </r>
  <r>
    <x v="148"/>
    <s v="DET"/>
    <s v="ATL"/>
    <s v="W"/>
    <d v="1899-12-31T02:10:00"/>
    <n v="2"/>
    <n v="14"/>
    <n v="0.14299999999999999"/>
    <n v="1"/>
    <n v="5"/>
    <n v="0.2"/>
    <n v="4"/>
    <n v="4"/>
    <n v="1"/>
    <n v="2"/>
    <n v="5"/>
    <n v="7"/>
    <n v="1"/>
    <n v="0"/>
    <n v="0"/>
    <n v="3"/>
    <n v="1"/>
    <n v="9"/>
    <n v="-16"/>
    <n v="0.2"/>
    <d v="2025-12-01T00:00:00"/>
    <m/>
    <m/>
    <m/>
    <n v="26.166666666666664"/>
  </r>
  <r>
    <x v="27"/>
    <s v="LAL"/>
    <s v="PHO"/>
    <s v="L"/>
    <d v="1899-12-30T15:57:00"/>
    <n v="1"/>
    <n v="3"/>
    <n v="0.33300000000000002"/>
    <n v="0"/>
    <n v="1"/>
    <n v="0"/>
    <n v="0"/>
    <n v="0"/>
    <m/>
    <n v="0"/>
    <n v="2"/>
    <n v="2"/>
    <n v="1"/>
    <n v="0"/>
    <n v="0"/>
    <n v="1"/>
    <n v="1"/>
    <n v="2"/>
    <n v="-20"/>
    <n v="0.2"/>
    <d v="2025-12-01T00:00:00"/>
    <m/>
    <m/>
    <m/>
    <n v="15.95"/>
  </r>
  <r>
    <x v="156"/>
    <s v="MIL"/>
    <s v="WAS"/>
    <s v="L"/>
    <d v="1899-12-30T04:5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1T00:00:00"/>
    <m/>
    <m/>
    <m/>
    <n v="4.9000000000000004"/>
  </r>
  <r>
    <x v="356"/>
    <s v="PHO"/>
    <s v="LAL"/>
    <s v="W"/>
    <d v="1899-12-30T02:2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01T00:00:00"/>
    <m/>
    <m/>
    <m/>
    <n v="2.4833333333333334"/>
  </r>
  <r>
    <x v="414"/>
    <s v="MIA"/>
    <s v="LAC"/>
    <s v="W"/>
    <d v="1899-12-30T00:5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01T00:00:00"/>
    <m/>
    <m/>
    <m/>
    <n v="0.89999999999999991"/>
  </r>
  <r>
    <x v="115"/>
    <s v="MIA"/>
    <s v="LAC"/>
    <s v="W"/>
    <d v="1899-12-30T20:36:00"/>
    <n v="2"/>
    <n v="10"/>
    <n v="0.2"/>
    <n v="0"/>
    <n v="2"/>
    <n v="0"/>
    <n v="0"/>
    <n v="0"/>
    <m/>
    <n v="1"/>
    <n v="3"/>
    <n v="4"/>
    <n v="5"/>
    <n v="0"/>
    <n v="1"/>
    <n v="2"/>
    <n v="4"/>
    <n v="4"/>
    <n v="-13"/>
    <n v="0"/>
    <d v="2025-12-01T00:00:00"/>
    <m/>
    <m/>
    <m/>
    <n v="20.599999999999998"/>
  </r>
  <r>
    <x v="477"/>
    <s v="CLE"/>
    <s v="IND"/>
    <s v="W"/>
    <d v="1899-12-30T00:5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1T00:00:00"/>
    <m/>
    <m/>
    <m/>
    <n v="0.95"/>
  </r>
  <r>
    <x v="350"/>
    <s v="PHO"/>
    <s v="LAL"/>
    <s v="W"/>
    <d v="1899-12-30T02:2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01T00:00:00"/>
    <m/>
    <m/>
    <m/>
    <n v="2.4833333333333334"/>
  </r>
  <r>
    <x v="227"/>
    <s v="CHO"/>
    <s v="BRK"/>
    <s v="L"/>
    <d v="1899-12-31T04:27:00"/>
    <n v="2"/>
    <n v="6"/>
    <n v="0.33300000000000002"/>
    <n v="1"/>
    <n v="5"/>
    <n v="0.2"/>
    <n v="0"/>
    <n v="0"/>
    <m/>
    <n v="1"/>
    <n v="2"/>
    <n v="3"/>
    <n v="1"/>
    <n v="0"/>
    <n v="1"/>
    <n v="4"/>
    <n v="1"/>
    <n v="5"/>
    <n v="-18"/>
    <n v="-0.1"/>
    <d v="2025-12-01T00:00:00"/>
    <m/>
    <m/>
    <m/>
    <n v="28.449999999999996"/>
  </r>
  <r>
    <x v="371"/>
    <s v="DEN"/>
    <s v="DAL"/>
    <s v="L"/>
    <d v="1899-12-30T05:36:00"/>
    <n v="0"/>
    <n v="0"/>
    <m/>
    <n v="0"/>
    <n v="0"/>
    <m/>
    <n v="1"/>
    <n v="2"/>
    <n v="0.5"/>
    <n v="0"/>
    <n v="0"/>
    <n v="0"/>
    <n v="0"/>
    <n v="0"/>
    <n v="0"/>
    <n v="0"/>
    <n v="2"/>
    <n v="1"/>
    <n v="-1"/>
    <n v="-0.2"/>
    <d v="2025-12-01T00:00:00"/>
    <m/>
    <m/>
    <m/>
    <n v="5.6"/>
  </r>
  <r>
    <x v="278"/>
    <s v="DET"/>
    <s v="ATL"/>
    <s v="W"/>
    <d v="1899-12-30T05:34:00"/>
    <n v="0"/>
    <n v="0"/>
    <m/>
    <n v="0"/>
    <n v="0"/>
    <m/>
    <n v="0"/>
    <n v="0"/>
    <m/>
    <n v="1"/>
    <n v="0"/>
    <n v="1"/>
    <n v="0"/>
    <n v="0"/>
    <n v="0"/>
    <n v="1"/>
    <n v="0"/>
    <n v="0"/>
    <n v="6"/>
    <n v="-0.3"/>
    <d v="2025-12-01T00:00:00"/>
    <m/>
    <m/>
    <m/>
    <n v="5.5666666666666664"/>
  </r>
  <r>
    <x v="366"/>
    <s v="LAL"/>
    <s v="PHO"/>
    <s v="L"/>
    <d v="1899-12-30T05:44:00"/>
    <n v="0"/>
    <n v="0"/>
    <m/>
    <n v="0"/>
    <n v="0"/>
    <m/>
    <n v="0"/>
    <n v="0"/>
    <m/>
    <n v="0"/>
    <n v="0"/>
    <n v="0"/>
    <n v="1"/>
    <n v="0"/>
    <n v="0"/>
    <n v="1"/>
    <n v="0"/>
    <n v="0"/>
    <n v="5"/>
    <n v="-0.3"/>
    <d v="2025-12-01T00:00:00"/>
    <m/>
    <m/>
    <m/>
    <n v="5.7333333333333334"/>
  </r>
  <r>
    <x v="485"/>
    <s v="CHI"/>
    <s v="ORL"/>
    <s v="L"/>
    <d v="1899-12-30T12:01:00"/>
    <n v="0"/>
    <n v="1"/>
    <n v="0"/>
    <n v="0"/>
    <n v="0"/>
    <m/>
    <n v="0"/>
    <n v="0"/>
    <m/>
    <n v="1"/>
    <n v="3"/>
    <n v="4"/>
    <n v="2"/>
    <n v="0"/>
    <n v="0"/>
    <n v="1"/>
    <n v="4"/>
    <n v="0"/>
    <n v="-17"/>
    <n v="-0.3"/>
    <d v="2025-12-01T00:00:00"/>
    <m/>
    <m/>
    <m/>
    <n v="12.016666666666666"/>
  </r>
  <r>
    <x v="17"/>
    <s v="LAL"/>
    <s v="PHO"/>
    <s v="L"/>
    <d v="1899-12-30T22:59:00"/>
    <n v="0"/>
    <n v="1"/>
    <n v="0"/>
    <n v="0"/>
    <n v="0"/>
    <m/>
    <n v="0"/>
    <n v="0"/>
    <m/>
    <n v="0"/>
    <n v="1"/>
    <n v="1"/>
    <n v="0"/>
    <n v="0"/>
    <n v="0"/>
    <n v="0"/>
    <n v="0"/>
    <n v="0"/>
    <n v="-12"/>
    <n v="-0.4"/>
    <d v="2025-12-01T00:00:00"/>
    <m/>
    <m/>
    <m/>
    <n v="22.983333333333334"/>
  </r>
  <r>
    <x v="489"/>
    <s v="MIA"/>
    <s v="LAC"/>
    <s v="W"/>
    <d v="1899-12-30T00:54:00"/>
    <n v="0"/>
    <n v="2"/>
    <n v="0"/>
    <n v="0"/>
    <n v="0"/>
    <m/>
    <n v="0"/>
    <n v="0"/>
    <m/>
    <n v="0"/>
    <n v="0"/>
    <n v="0"/>
    <n v="0"/>
    <n v="1"/>
    <n v="0"/>
    <n v="0"/>
    <n v="0"/>
    <n v="0"/>
    <n v="-2"/>
    <n v="-0.4"/>
    <d v="2025-12-01T00:00:00"/>
    <m/>
    <m/>
    <m/>
    <n v="0.89999999999999991"/>
  </r>
  <r>
    <x v="343"/>
    <s v="DET"/>
    <s v="ATL"/>
    <s v="W"/>
    <d v="1899-12-31T02:39:00"/>
    <n v="3"/>
    <n v="16"/>
    <n v="0.188"/>
    <n v="0"/>
    <n v="8"/>
    <n v="0"/>
    <n v="0"/>
    <n v="2"/>
    <n v="0"/>
    <n v="4"/>
    <n v="4"/>
    <n v="8"/>
    <n v="6"/>
    <n v="0"/>
    <n v="0"/>
    <n v="3"/>
    <n v="2"/>
    <n v="6"/>
    <n v="-9"/>
    <n v="-0.4"/>
    <d v="2025-12-01T00:00:00"/>
    <m/>
    <m/>
    <m/>
    <n v="26.65"/>
  </r>
  <r>
    <x v="322"/>
    <s v="IND"/>
    <s v="CLE"/>
    <s v="L"/>
    <d v="1899-12-30T04:40:00"/>
    <n v="0"/>
    <n v="1"/>
    <n v="0"/>
    <n v="0"/>
    <n v="1"/>
    <n v="0"/>
    <n v="1"/>
    <n v="2"/>
    <n v="0.5"/>
    <n v="0"/>
    <n v="0"/>
    <n v="0"/>
    <n v="0"/>
    <n v="0"/>
    <n v="0"/>
    <n v="0"/>
    <n v="1"/>
    <n v="1"/>
    <n v="-1"/>
    <n v="-0.5"/>
    <d v="2025-12-01T00:00:00"/>
    <m/>
    <m/>
    <m/>
    <n v="4.666666666666667"/>
  </r>
  <r>
    <x v="224"/>
    <s v="MIA"/>
    <s v="LAC"/>
    <s v="W"/>
    <d v="1899-12-30T00:5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5-12-01T00:00:00"/>
    <m/>
    <m/>
    <m/>
    <n v="0.89999999999999991"/>
  </r>
  <r>
    <x v="464"/>
    <s v="LAL"/>
    <s v="PHO"/>
    <s v="L"/>
    <d v="1899-12-30T04:37:00"/>
    <n v="0"/>
    <n v="0"/>
    <m/>
    <n v="0"/>
    <n v="0"/>
    <m/>
    <n v="0"/>
    <n v="0"/>
    <m/>
    <n v="0"/>
    <n v="1"/>
    <n v="1"/>
    <n v="0"/>
    <n v="0"/>
    <n v="0"/>
    <n v="1"/>
    <n v="0"/>
    <n v="0"/>
    <n v="2"/>
    <n v="-0.7"/>
    <d v="2025-12-01T00:00:00"/>
    <m/>
    <m/>
    <m/>
    <n v="4.6166666666666671"/>
  </r>
  <r>
    <x v="31"/>
    <s v="LAL"/>
    <s v="PHO"/>
    <s v="L"/>
    <d v="1899-12-30T20:44:00"/>
    <n v="1"/>
    <n v="6"/>
    <n v="0.16700000000000001"/>
    <n v="1"/>
    <n v="4"/>
    <n v="0.25"/>
    <n v="0"/>
    <n v="0"/>
    <m/>
    <n v="1"/>
    <n v="1"/>
    <n v="2"/>
    <n v="0"/>
    <n v="0"/>
    <n v="0"/>
    <n v="1"/>
    <n v="0"/>
    <n v="3"/>
    <n v="-5"/>
    <n v="-0.8"/>
    <d v="2025-12-01T00:00:00"/>
    <m/>
    <m/>
    <m/>
    <n v="20.733333333333334"/>
  </r>
  <r>
    <x v="18"/>
    <s v="HOU"/>
    <s v="UTA"/>
    <s v="L"/>
    <d v="1899-12-30T08:58:00"/>
    <n v="0"/>
    <n v="1"/>
    <n v="0"/>
    <n v="0"/>
    <n v="1"/>
    <n v="0"/>
    <n v="0"/>
    <n v="0"/>
    <m/>
    <n v="0"/>
    <n v="1"/>
    <n v="1"/>
    <n v="0"/>
    <n v="0"/>
    <n v="0"/>
    <n v="0"/>
    <n v="2"/>
    <n v="0"/>
    <n v="-15"/>
    <n v="-1.2"/>
    <d v="2025-12-01T00:00:00"/>
    <m/>
    <m/>
    <m/>
    <n v="8.9666666666666668"/>
  </r>
  <r>
    <x v="346"/>
    <s v="ORL"/>
    <s v="CHI"/>
    <s v="W"/>
    <d v="1899-12-30T03:27:00"/>
    <n v="0"/>
    <n v="1"/>
    <n v="0"/>
    <n v="0"/>
    <n v="0"/>
    <m/>
    <n v="0"/>
    <n v="0"/>
    <m/>
    <n v="0"/>
    <n v="1"/>
    <n v="1"/>
    <n v="0"/>
    <n v="0"/>
    <n v="0"/>
    <n v="1"/>
    <n v="0"/>
    <n v="0"/>
    <n v="-5"/>
    <n v="-1.4"/>
    <d v="2025-12-01T00:00:00"/>
    <m/>
    <m/>
    <m/>
    <n v="3.4499999999999997"/>
  </r>
  <r>
    <x v="315"/>
    <s v="IND"/>
    <s v="CLE"/>
    <s v="L"/>
    <d v="1899-12-30T17:33:00"/>
    <n v="0"/>
    <n v="3"/>
    <n v="0"/>
    <n v="0"/>
    <n v="2"/>
    <n v="0"/>
    <n v="0"/>
    <n v="0"/>
    <m/>
    <n v="0"/>
    <n v="2"/>
    <n v="2"/>
    <n v="3"/>
    <n v="0"/>
    <n v="0"/>
    <n v="2"/>
    <n v="0"/>
    <n v="0"/>
    <n v="8"/>
    <n v="-1.4"/>
    <d v="2025-12-01T00:00:00"/>
    <m/>
    <m/>
    <m/>
    <n v="17.549999999999997"/>
  </r>
  <r>
    <x v="62"/>
    <s v="CHO"/>
    <s v="BRK"/>
    <s v="L"/>
    <d v="1899-12-31T06:23:00"/>
    <n v="4"/>
    <n v="15"/>
    <n v="0.26700000000000002"/>
    <n v="0"/>
    <n v="3"/>
    <n v="0"/>
    <n v="0"/>
    <n v="0"/>
    <m/>
    <n v="0"/>
    <n v="2"/>
    <n v="2"/>
    <n v="1"/>
    <n v="0"/>
    <n v="1"/>
    <n v="2"/>
    <n v="2"/>
    <n v="8"/>
    <n v="-30"/>
    <n v="-1.7"/>
    <d v="2025-12-01T00:00:00"/>
    <m/>
    <m/>
    <m/>
    <n v="30.383333333333333"/>
  </r>
  <r>
    <x v="131"/>
    <s v="CHI"/>
    <s v="ORL"/>
    <s v="L"/>
    <d v="1899-12-30T05:41:00"/>
    <n v="0"/>
    <n v="3"/>
    <n v="0"/>
    <n v="0"/>
    <n v="2"/>
    <n v="0"/>
    <n v="0"/>
    <n v="0"/>
    <m/>
    <n v="0"/>
    <n v="0"/>
    <n v="0"/>
    <n v="0"/>
    <n v="0"/>
    <n v="0"/>
    <n v="0"/>
    <n v="0"/>
    <n v="0"/>
    <n v="2"/>
    <n v="-2.1"/>
    <d v="2025-12-01T00:00:00"/>
    <m/>
    <m/>
    <m/>
    <n v="5.6833333333333336"/>
  </r>
  <r>
    <x v="124"/>
    <s v="ORL"/>
    <s v="CHI"/>
    <s v="W"/>
    <d v="1899-12-30T20:50:00"/>
    <n v="0"/>
    <n v="4"/>
    <n v="0"/>
    <n v="0"/>
    <n v="3"/>
    <n v="0"/>
    <n v="0"/>
    <n v="0"/>
    <m/>
    <n v="0"/>
    <n v="2"/>
    <n v="2"/>
    <n v="1"/>
    <n v="1"/>
    <n v="1"/>
    <n v="1"/>
    <n v="4"/>
    <n v="0"/>
    <n v="-19"/>
    <n v="-2.4"/>
    <d v="2025-12-01T00:00:00"/>
    <m/>
    <m/>
    <m/>
    <n v="20.833333333333336"/>
  </r>
  <r>
    <x v="474"/>
    <s v="DET"/>
    <s v="ATL"/>
    <s v="W"/>
    <d v="1899-12-30T14:15:00"/>
    <n v="0"/>
    <n v="4"/>
    <n v="0"/>
    <n v="0"/>
    <n v="2"/>
    <n v="0"/>
    <n v="0"/>
    <n v="0"/>
    <m/>
    <n v="0"/>
    <n v="0"/>
    <n v="0"/>
    <n v="1"/>
    <n v="0"/>
    <n v="0"/>
    <n v="0"/>
    <n v="1"/>
    <n v="0"/>
    <n v="7"/>
    <n v="-2.5"/>
    <d v="2025-12-01T00:00:00"/>
    <m/>
    <m/>
    <m/>
    <n v="14.25"/>
  </r>
  <r>
    <x v="206"/>
    <s v="LAC"/>
    <s v="MIA"/>
    <s v="L"/>
    <d v="1899-12-30T14:46:00"/>
    <n v="0"/>
    <n v="6"/>
    <n v="0"/>
    <n v="0"/>
    <n v="2"/>
    <n v="0"/>
    <n v="0"/>
    <n v="0"/>
    <m/>
    <n v="1"/>
    <n v="2"/>
    <n v="3"/>
    <n v="0"/>
    <n v="1"/>
    <n v="0"/>
    <n v="1"/>
    <n v="1"/>
    <n v="0"/>
    <n v="1"/>
    <n v="-3.3"/>
    <d v="2025-12-01T00:00:00"/>
    <m/>
    <m/>
    <m/>
    <n v="14.766666666666667"/>
  </r>
  <r>
    <x v="436"/>
    <s v="CHI"/>
    <s v="ORL"/>
    <s v="L"/>
    <d v="1899-12-30T04:38:00"/>
    <n v="0"/>
    <n v="2"/>
    <n v="0"/>
    <n v="0"/>
    <n v="1"/>
    <n v="0"/>
    <n v="0"/>
    <n v="0"/>
    <m/>
    <n v="0"/>
    <n v="0"/>
    <n v="0"/>
    <n v="0"/>
    <n v="0"/>
    <n v="0"/>
    <n v="2"/>
    <n v="0"/>
    <n v="0"/>
    <n v="-6"/>
    <n v="-3.4"/>
    <d v="2025-12-01T00:00:00"/>
    <m/>
    <m/>
    <m/>
    <n v="4.6333333333333337"/>
  </r>
  <r>
    <x v="59"/>
    <s v="NYK"/>
    <s v="BOS"/>
    <s v="L"/>
    <d v="1899-12-31T09:36:00"/>
    <n v="12"/>
    <n v="17"/>
    <n v="0.70599999999999996"/>
    <n v="8"/>
    <n v="12"/>
    <n v="0.66700000000000004"/>
    <n v="3"/>
    <n v="3"/>
    <n v="1"/>
    <n v="2"/>
    <n v="4"/>
    <n v="6"/>
    <n v="3"/>
    <n v="2"/>
    <n v="0"/>
    <n v="0"/>
    <n v="3"/>
    <n v="35"/>
    <n v="6"/>
    <n v="33.4"/>
    <d v="2025-12-02T00:00:00"/>
    <m/>
    <m/>
    <m/>
    <n v="33.599999999999994"/>
  </r>
  <r>
    <x v="41"/>
    <s v="PHI"/>
    <s v="WAS"/>
    <s v="W"/>
    <d v="1899-12-31T04:49:00"/>
    <n v="13"/>
    <n v="26"/>
    <n v="0.5"/>
    <n v="4"/>
    <n v="9"/>
    <n v="0.44400000000000001"/>
    <n v="5"/>
    <n v="5"/>
    <n v="1"/>
    <n v="0"/>
    <n v="4"/>
    <n v="4"/>
    <n v="6"/>
    <n v="4"/>
    <n v="1"/>
    <n v="0"/>
    <n v="2"/>
    <n v="35"/>
    <n v="23"/>
    <n v="31.3"/>
    <d v="2025-12-02T00:00:00"/>
    <m/>
    <m/>
    <m/>
    <n v="28.81666666666667"/>
  </r>
  <r>
    <x v="3"/>
    <s v="OKC"/>
    <s v="GSW"/>
    <s v="W"/>
    <d v="1899-12-31T11:33:00"/>
    <n v="13"/>
    <n v="21"/>
    <n v="0.61899999999999999"/>
    <n v="5"/>
    <n v="6"/>
    <n v="0.83299999999999996"/>
    <n v="7"/>
    <n v="10"/>
    <n v="0.7"/>
    <n v="0"/>
    <n v="3"/>
    <n v="3"/>
    <n v="4"/>
    <n v="1"/>
    <n v="0"/>
    <n v="0"/>
    <n v="2"/>
    <n v="38"/>
    <n v="10"/>
    <n v="31.2"/>
    <d v="2025-12-02T00:00:00"/>
    <m/>
    <m/>
    <m/>
    <n v="35.549999999999997"/>
  </r>
  <r>
    <x v="73"/>
    <s v="BOS"/>
    <s v="NYK"/>
    <s v="W"/>
    <d v="1899-12-31T15:56:00"/>
    <n v="16"/>
    <n v="24"/>
    <n v="0.66700000000000004"/>
    <n v="2"/>
    <n v="6"/>
    <n v="0.33300000000000002"/>
    <n v="8"/>
    <n v="9"/>
    <n v="0.88900000000000001"/>
    <n v="0"/>
    <n v="4"/>
    <n v="4"/>
    <n v="4"/>
    <n v="1"/>
    <n v="0"/>
    <n v="4"/>
    <n v="3"/>
    <n v="42"/>
    <n v="15"/>
    <n v="31"/>
    <d v="2025-12-02T00:00:00"/>
    <m/>
    <m/>
    <m/>
    <n v="39.933333333333337"/>
  </r>
  <r>
    <x v="47"/>
    <s v="MIN"/>
    <s v="NOP"/>
    <s v="W"/>
    <d v="1899-12-31T23:27:00"/>
    <n v="16"/>
    <n v="30"/>
    <n v="0.53300000000000003"/>
    <n v="6"/>
    <n v="13"/>
    <n v="0.46200000000000002"/>
    <n v="6"/>
    <n v="8"/>
    <n v="0.75"/>
    <n v="0"/>
    <n v="5"/>
    <n v="5"/>
    <n v="4"/>
    <n v="0"/>
    <n v="1"/>
    <n v="3"/>
    <n v="4"/>
    <n v="44"/>
    <n v="14"/>
    <n v="29"/>
    <d v="2025-12-02T00:00:00"/>
    <m/>
    <m/>
    <m/>
    <n v="47.45"/>
  </r>
  <r>
    <x v="183"/>
    <s v="NOP"/>
    <s v="MIN"/>
    <s v="L"/>
    <d v="1899-12-31T16:55:00"/>
    <n v="11"/>
    <n v="21"/>
    <n v="0.52400000000000002"/>
    <n v="4"/>
    <n v="8"/>
    <n v="0.5"/>
    <n v="7"/>
    <n v="7"/>
    <n v="1"/>
    <n v="3"/>
    <n v="12"/>
    <n v="15"/>
    <n v="4"/>
    <n v="0"/>
    <n v="0"/>
    <n v="1"/>
    <n v="4"/>
    <n v="33"/>
    <n v="-8"/>
    <n v="28.6"/>
    <d v="2025-12-02T00:00:00"/>
    <m/>
    <m/>
    <m/>
    <n v="40.916666666666671"/>
  </r>
  <r>
    <x v="157"/>
    <s v="MIN"/>
    <s v="NOP"/>
    <s v="W"/>
    <d v="1899-12-31T14:03:00"/>
    <n v="9"/>
    <n v="10"/>
    <n v="0.9"/>
    <n v="0"/>
    <n v="0"/>
    <m/>
    <n v="8"/>
    <n v="10"/>
    <n v="0.8"/>
    <n v="4"/>
    <n v="9"/>
    <n v="13"/>
    <n v="2"/>
    <n v="1"/>
    <n v="1"/>
    <n v="0"/>
    <n v="5"/>
    <n v="26"/>
    <n v="9"/>
    <n v="28.4"/>
    <d v="2025-12-02T00:00:00"/>
    <m/>
    <m/>
    <m/>
    <n v="38.049999999999997"/>
  </r>
  <r>
    <x v="248"/>
    <s v="SAS"/>
    <s v="MEM"/>
    <s v="W"/>
    <d v="1899-12-31T11:46:00"/>
    <n v="10"/>
    <n v="20"/>
    <n v="0.5"/>
    <n v="7"/>
    <n v="12"/>
    <n v="0.58299999999999996"/>
    <n v="4"/>
    <n v="5"/>
    <n v="0.8"/>
    <n v="1"/>
    <n v="4"/>
    <n v="5"/>
    <n v="5"/>
    <n v="1"/>
    <n v="0"/>
    <n v="1"/>
    <n v="0"/>
    <n v="31"/>
    <n v="9"/>
    <n v="26"/>
    <d v="2025-12-02T00:00:00"/>
    <m/>
    <m/>
    <m/>
    <n v="35.766666666666666"/>
  </r>
  <r>
    <x v="147"/>
    <s v="TOR"/>
    <s v="POR"/>
    <s v="W"/>
    <d v="1899-12-31T10:57:00"/>
    <n v="9"/>
    <n v="11"/>
    <n v="0.81799999999999995"/>
    <n v="5"/>
    <n v="6"/>
    <n v="0.83299999999999996"/>
    <n v="0"/>
    <n v="1"/>
    <n v="0"/>
    <n v="1"/>
    <n v="4"/>
    <n v="5"/>
    <n v="8"/>
    <n v="0"/>
    <n v="0"/>
    <n v="2"/>
    <n v="2"/>
    <n v="23"/>
    <n v="-7"/>
    <n v="23.2"/>
    <d v="2025-12-02T00:00:00"/>
    <m/>
    <m/>
    <m/>
    <n v="34.950000000000003"/>
  </r>
  <r>
    <x v="129"/>
    <s v="POR"/>
    <s v="TOR"/>
    <s v="L"/>
    <d v="1899-12-31T13:21:00"/>
    <n v="6"/>
    <n v="15"/>
    <n v="0.4"/>
    <n v="3"/>
    <n v="7"/>
    <n v="0.42899999999999999"/>
    <n v="10"/>
    <n v="15"/>
    <n v="0.66700000000000004"/>
    <n v="0"/>
    <n v="8"/>
    <n v="8"/>
    <n v="14"/>
    <n v="0"/>
    <n v="0"/>
    <n v="4"/>
    <n v="2"/>
    <n v="25"/>
    <n v="11"/>
    <n v="22.3"/>
    <d v="2025-12-02T00:00:00"/>
    <m/>
    <m/>
    <m/>
    <n v="37.349999999999994"/>
  </r>
  <r>
    <x v="451"/>
    <s v="SAS"/>
    <s v="MEM"/>
    <s v="W"/>
    <d v="1899-12-31T07:04:00"/>
    <n v="8"/>
    <n v="19"/>
    <n v="0.42099999999999999"/>
    <n v="4"/>
    <n v="8"/>
    <n v="0.5"/>
    <n v="9"/>
    <n v="10"/>
    <n v="0.9"/>
    <n v="2"/>
    <n v="2"/>
    <n v="4"/>
    <n v="4"/>
    <n v="3"/>
    <n v="0"/>
    <n v="3"/>
    <n v="3"/>
    <n v="29"/>
    <n v="4"/>
    <n v="22.1"/>
    <d v="2025-12-02T00:00:00"/>
    <m/>
    <m/>
    <m/>
    <n v="31.06666666666667"/>
  </r>
  <r>
    <x v="193"/>
    <s v="MEM"/>
    <s v="SAS"/>
    <s v="L"/>
    <d v="1899-12-30T21:53:00"/>
    <n v="6"/>
    <n v="8"/>
    <n v="0.75"/>
    <n v="3"/>
    <n v="4"/>
    <n v="0.75"/>
    <n v="6"/>
    <n v="6"/>
    <n v="1"/>
    <n v="0"/>
    <n v="1"/>
    <n v="1"/>
    <n v="6"/>
    <n v="0"/>
    <n v="0"/>
    <n v="0"/>
    <n v="2"/>
    <n v="21"/>
    <n v="0"/>
    <n v="21.5"/>
    <d v="2025-12-02T00:00:00"/>
    <m/>
    <m/>
    <m/>
    <n v="21.883333333333333"/>
  </r>
  <r>
    <x v="48"/>
    <s v="TOR"/>
    <s v="POR"/>
    <s v="W"/>
    <d v="1899-12-31T14:31:00"/>
    <n v="10"/>
    <n v="18"/>
    <n v="0.55600000000000005"/>
    <n v="3"/>
    <n v="7"/>
    <n v="0.42899999999999999"/>
    <n v="5"/>
    <n v="7"/>
    <n v="0.71399999999999997"/>
    <n v="1"/>
    <n v="6"/>
    <n v="7"/>
    <n v="7"/>
    <n v="1"/>
    <n v="2"/>
    <n v="6"/>
    <n v="3"/>
    <n v="28"/>
    <n v="18"/>
    <n v="21.2"/>
    <d v="2025-12-02T00:00:00"/>
    <m/>
    <m/>
    <m/>
    <n v="38.516666666666666"/>
  </r>
  <r>
    <x v="104"/>
    <s v="NYK"/>
    <s v="BOS"/>
    <s v="L"/>
    <d v="1899-12-31T09:14:00"/>
    <n v="12"/>
    <n v="19"/>
    <n v="0.63200000000000001"/>
    <n v="2"/>
    <n v="5"/>
    <n v="0.4"/>
    <n v="3"/>
    <n v="3"/>
    <n v="1"/>
    <n v="2"/>
    <n v="5"/>
    <n v="7"/>
    <n v="2"/>
    <n v="0"/>
    <n v="1"/>
    <n v="4"/>
    <n v="2"/>
    <n v="29"/>
    <n v="10"/>
    <n v="20.7"/>
    <d v="2025-12-02T00:00:00"/>
    <m/>
    <m/>
    <m/>
    <n v="33.233333333333334"/>
  </r>
  <r>
    <x v="130"/>
    <s v="NOP"/>
    <s v="MIN"/>
    <s v="L"/>
    <d v="1899-12-31T11:09:00"/>
    <n v="7"/>
    <n v="12"/>
    <n v="0.58299999999999996"/>
    <n v="0"/>
    <n v="3"/>
    <n v="0"/>
    <n v="8"/>
    <n v="8"/>
    <n v="1"/>
    <n v="0"/>
    <n v="6"/>
    <n v="6"/>
    <n v="3"/>
    <n v="0"/>
    <n v="0"/>
    <n v="2"/>
    <n v="1"/>
    <n v="22"/>
    <n v="5"/>
    <n v="17.899999999999999"/>
    <d v="2025-12-02T00:00:00"/>
    <m/>
    <m/>
    <m/>
    <n v="35.15"/>
  </r>
  <r>
    <x v="463"/>
    <s v="MEM"/>
    <s v="SAS"/>
    <s v="L"/>
    <d v="1899-12-31T05:40:00"/>
    <n v="8"/>
    <n v="12"/>
    <n v="0.66700000000000004"/>
    <n v="0"/>
    <n v="0"/>
    <m/>
    <n v="3"/>
    <n v="4"/>
    <n v="0.75"/>
    <n v="4"/>
    <n v="11"/>
    <n v="15"/>
    <n v="1"/>
    <n v="1"/>
    <n v="1"/>
    <n v="2"/>
    <n v="5"/>
    <n v="19"/>
    <n v="6"/>
    <n v="17.899999999999999"/>
    <d v="2025-12-02T00:00:00"/>
    <m/>
    <m/>
    <m/>
    <n v="29.666666666666668"/>
  </r>
  <r>
    <x v="482"/>
    <s v="OKC"/>
    <s v="GSW"/>
    <s v="W"/>
    <d v="1899-12-31T08:49:00"/>
    <n v="9"/>
    <n v="16"/>
    <n v="0.56299999999999994"/>
    <n v="0"/>
    <n v="4"/>
    <n v="0"/>
    <n v="4"/>
    <n v="4"/>
    <n v="1"/>
    <n v="0"/>
    <n v="3"/>
    <n v="3"/>
    <n v="6"/>
    <n v="1"/>
    <n v="1"/>
    <n v="3"/>
    <n v="1"/>
    <n v="22"/>
    <n v="15"/>
    <n v="17.8"/>
    <d v="2025-12-02T00:00:00"/>
    <m/>
    <m/>
    <m/>
    <n v="32.816666666666663"/>
  </r>
  <r>
    <x v="338"/>
    <s v="NYK"/>
    <s v="BOS"/>
    <s v="L"/>
    <d v="1899-12-31T12:15:00"/>
    <n v="7"/>
    <n v="11"/>
    <n v="0.63600000000000001"/>
    <n v="4"/>
    <n v="7"/>
    <n v="0.57099999999999995"/>
    <n v="1"/>
    <n v="1"/>
    <n v="1"/>
    <n v="2"/>
    <n v="5"/>
    <n v="7"/>
    <n v="4"/>
    <n v="1"/>
    <n v="0"/>
    <n v="2"/>
    <n v="3"/>
    <n v="19"/>
    <n v="-1"/>
    <n v="17.600000000000001"/>
    <d v="2025-12-02T00:00:00"/>
    <m/>
    <m/>
    <m/>
    <n v="36.25"/>
  </r>
  <r>
    <x v="52"/>
    <s v="POR"/>
    <s v="TOR"/>
    <s v="L"/>
    <d v="1899-12-31T08:31:00"/>
    <n v="7"/>
    <n v="11"/>
    <n v="0.63600000000000001"/>
    <n v="3"/>
    <n v="5"/>
    <n v="0.6"/>
    <n v="2"/>
    <n v="4"/>
    <n v="0.5"/>
    <n v="2"/>
    <n v="2"/>
    <n v="4"/>
    <n v="2"/>
    <n v="2"/>
    <n v="2"/>
    <n v="2"/>
    <n v="2"/>
    <n v="19"/>
    <n v="-7"/>
    <n v="17.3"/>
    <d v="2025-12-02T00:00:00"/>
    <m/>
    <m/>
    <m/>
    <n v="32.516666666666666"/>
  </r>
  <r>
    <x v="5"/>
    <s v="OKC"/>
    <s v="GSW"/>
    <s v="W"/>
    <d v="1899-12-31T05:52:00"/>
    <n v="8"/>
    <n v="12"/>
    <n v="0.66700000000000004"/>
    <n v="2"/>
    <n v="3"/>
    <n v="0.66700000000000004"/>
    <n v="3"/>
    <n v="3"/>
    <n v="1"/>
    <n v="1"/>
    <n v="7"/>
    <n v="8"/>
    <n v="3"/>
    <n v="0"/>
    <n v="1"/>
    <n v="3"/>
    <n v="3"/>
    <n v="21"/>
    <n v="6"/>
    <n v="17.2"/>
    <d v="2025-12-02T00:00:00"/>
    <m/>
    <m/>
    <m/>
    <n v="29.866666666666667"/>
  </r>
  <r>
    <x v="122"/>
    <s v="NOP"/>
    <s v="MIN"/>
    <s v="L"/>
    <d v="1899-12-31T09:31:00"/>
    <n v="7"/>
    <n v="13"/>
    <n v="0.53800000000000003"/>
    <n v="1"/>
    <n v="2"/>
    <n v="0.5"/>
    <n v="6"/>
    <n v="7"/>
    <n v="0.85699999999999998"/>
    <n v="0"/>
    <n v="3"/>
    <n v="3"/>
    <n v="5"/>
    <n v="1"/>
    <n v="1"/>
    <n v="3"/>
    <n v="1"/>
    <n v="21"/>
    <n v="-2"/>
    <n v="17"/>
    <d v="2025-12-02T00:00:00"/>
    <m/>
    <m/>
    <m/>
    <n v="33.516666666666666"/>
  </r>
  <r>
    <x v="255"/>
    <s v="NOP"/>
    <s v="MIN"/>
    <s v="L"/>
    <d v="1899-12-31T14:41:00"/>
    <n v="8"/>
    <n v="15"/>
    <n v="0.53300000000000003"/>
    <n v="0"/>
    <n v="0"/>
    <m/>
    <n v="5"/>
    <n v="8"/>
    <n v="0.625"/>
    <n v="2"/>
    <n v="6"/>
    <n v="8"/>
    <n v="6"/>
    <n v="1"/>
    <n v="0"/>
    <n v="2"/>
    <n v="5"/>
    <n v="21"/>
    <n v="-17"/>
    <n v="16.899999999999999"/>
    <d v="2025-12-02T00:00:00"/>
    <m/>
    <m/>
    <m/>
    <n v="38.68333333333333"/>
  </r>
  <r>
    <x v="99"/>
    <s v="MIN"/>
    <s v="NOP"/>
    <s v="W"/>
    <d v="1899-12-31T09:08:00"/>
    <n v="7"/>
    <n v="10"/>
    <n v="0.7"/>
    <n v="3"/>
    <n v="3"/>
    <n v="1"/>
    <n v="0"/>
    <n v="0"/>
    <m/>
    <n v="2"/>
    <n v="2"/>
    <n v="4"/>
    <n v="2"/>
    <n v="1"/>
    <n v="1"/>
    <n v="0"/>
    <n v="3"/>
    <n v="17"/>
    <n v="5"/>
    <n v="16.7"/>
    <d v="2025-12-02T00:00:00"/>
    <m/>
    <m/>
    <m/>
    <n v="33.133333333333333"/>
  </r>
  <r>
    <x v="233"/>
    <s v="POR"/>
    <s v="TOR"/>
    <s v="L"/>
    <d v="1899-12-31T06:21:00"/>
    <n v="9"/>
    <n v="18"/>
    <n v="0.5"/>
    <n v="0"/>
    <n v="3"/>
    <n v="0"/>
    <n v="5"/>
    <n v="6"/>
    <n v="0.83299999999999996"/>
    <n v="0"/>
    <n v="3"/>
    <n v="3"/>
    <n v="3"/>
    <n v="2"/>
    <n v="0"/>
    <n v="2"/>
    <n v="1"/>
    <n v="23"/>
    <n v="2"/>
    <n v="16.2"/>
    <d v="2025-12-02T00:00:00"/>
    <m/>
    <m/>
    <m/>
    <n v="30.35"/>
  </r>
  <r>
    <x v="188"/>
    <s v="MIN"/>
    <s v="NOP"/>
    <s v="W"/>
    <d v="1899-12-31T08:05:00"/>
    <n v="6"/>
    <n v="12"/>
    <n v="0.5"/>
    <n v="4"/>
    <n v="8"/>
    <n v="0.5"/>
    <n v="2"/>
    <n v="2"/>
    <n v="1"/>
    <n v="0"/>
    <n v="5"/>
    <n v="5"/>
    <n v="6"/>
    <n v="2"/>
    <n v="0"/>
    <n v="2"/>
    <n v="4"/>
    <n v="18"/>
    <n v="5"/>
    <n v="16.100000000000001"/>
    <d v="2025-12-02T00:00:00"/>
    <m/>
    <m/>
    <m/>
    <n v="32.083333333333336"/>
  </r>
  <r>
    <x v="247"/>
    <s v="WAS"/>
    <s v="PHI"/>
    <s v="L"/>
    <d v="1899-12-31T02:18:00"/>
    <n v="3"/>
    <n v="6"/>
    <n v="0.5"/>
    <n v="1"/>
    <n v="2"/>
    <n v="0.5"/>
    <n v="6"/>
    <n v="6"/>
    <n v="1"/>
    <n v="4"/>
    <n v="4"/>
    <n v="8"/>
    <n v="1"/>
    <n v="0"/>
    <n v="5"/>
    <n v="1"/>
    <n v="3"/>
    <n v="13"/>
    <n v="9"/>
    <n v="16"/>
    <d v="2025-12-02T00:00:00"/>
    <m/>
    <m/>
    <m/>
    <n v="26.300000000000004"/>
  </r>
  <r>
    <x v="139"/>
    <s v="MEM"/>
    <s v="SAS"/>
    <s v="L"/>
    <d v="1899-12-31T04:19:00"/>
    <n v="6"/>
    <n v="9"/>
    <n v="0.66700000000000004"/>
    <n v="2"/>
    <n v="3"/>
    <n v="0.66700000000000004"/>
    <n v="6"/>
    <n v="8"/>
    <n v="0.75"/>
    <n v="0"/>
    <n v="1"/>
    <n v="1"/>
    <n v="2"/>
    <n v="0"/>
    <n v="0"/>
    <n v="0"/>
    <n v="3"/>
    <n v="20"/>
    <n v="-22"/>
    <n v="15.8"/>
    <d v="2025-12-02T00:00:00"/>
    <m/>
    <m/>
    <m/>
    <n v="28.316666666666663"/>
  </r>
  <r>
    <x v="109"/>
    <s v="POR"/>
    <s v="TOR"/>
    <s v="L"/>
    <d v="1899-12-31T11:45:00"/>
    <n v="7"/>
    <n v="12"/>
    <n v="0.58299999999999996"/>
    <n v="6"/>
    <n v="10"/>
    <n v="0.6"/>
    <n v="1"/>
    <n v="4"/>
    <n v="0.25"/>
    <n v="3"/>
    <n v="3"/>
    <n v="6"/>
    <n v="2"/>
    <n v="1"/>
    <n v="1"/>
    <n v="3"/>
    <n v="4"/>
    <n v="21"/>
    <n v="14"/>
    <n v="15.7"/>
    <d v="2025-12-02T00:00:00"/>
    <m/>
    <m/>
    <m/>
    <n v="35.75"/>
  </r>
  <r>
    <x v="63"/>
    <s v="BOS"/>
    <s v="NYK"/>
    <s v="W"/>
    <d v="1899-12-31T11:07:00"/>
    <n v="8"/>
    <n v="16"/>
    <n v="0.5"/>
    <n v="4"/>
    <n v="12"/>
    <n v="0.33300000000000002"/>
    <n v="2"/>
    <n v="3"/>
    <n v="0.66700000000000004"/>
    <n v="0"/>
    <n v="2"/>
    <n v="2"/>
    <n v="5"/>
    <n v="1"/>
    <n v="1"/>
    <n v="4"/>
    <n v="0"/>
    <n v="22"/>
    <n v="10"/>
    <n v="15.4"/>
    <d v="2025-12-02T00:00:00"/>
    <m/>
    <m/>
    <m/>
    <n v="35.116666666666667"/>
  </r>
  <r>
    <x v="339"/>
    <s v="GSW"/>
    <s v="OKC"/>
    <s v="L"/>
    <d v="1899-12-30T21:12:00"/>
    <n v="8"/>
    <n v="14"/>
    <n v="0.57099999999999995"/>
    <n v="1"/>
    <n v="1"/>
    <n v="1"/>
    <n v="0"/>
    <n v="0"/>
    <m/>
    <n v="1"/>
    <n v="2"/>
    <n v="3"/>
    <n v="6"/>
    <n v="1"/>
    <n v="0"/>
    <n v="0"/>
    <n v="4"/>
    <n v="17"/>
    <n v="-5"/>
    <n v="15.3"/>
    <d v="2025-12-02T00:00:00"/>
    <m/>
    <m/>
    <m/>
    <n v="21.2"/>
  </r>
  <r>
    <x v="427"/>
    <s v="MEM"/>
    <s v="SAS"/>
    <s v="L"/>
    <d v="1899-12-31T02:41:00"/>
    <n v="5"/>
    <n v="12"/>
    <n v="0.41699999999999998"/>
    <n v="2"/>
    <n v="5"/>
    <n v="0.4"/>
    <n v="0"/>
    <n v="0"/>
    <m/>
    <n v="0"/>
    <n v="7"/>
    <n v="7"/>
    <n v="7"/>
    <n v="1"/>
    <n v="3"/>
    <n v="1"/>
    <n v="0"/>
    <n v="12"/>
    <n v="-5"/>
    <n v="14.7"/>
    <d v="2025-12-02T00:00:00"/>
    <m/>
    <m/>
    <m/>
    <n v="26.68333333333333"/>
  </r>
  <r>
    <x v="490"/>
    <s v="GSW"/>
    <s v="OKC"/>
    <s v="L"/>
    <d v="1899-12-30T17:54:00"/>
    <n v="6"/>
    <n v="7"/>
    <n v="0.85699999999999998"/>
    <n v="2"/>
    <n v="3"/>
    <n v="0.66700000000000004"/>
    <n v="0"/>
    <n v="0"/>
    <m/>
    <n v="1"/>
    <n v="1"/>
    <n v="2"/>
    <n v="2"/>
    <n v="1"/>
    <n v="0"/>
    <n v="0"/>
    <n v="1"/>
    <n v="14"/>
    <n v="-2"/>
    <n v="14.5"/>
    <d v="2025-12-02T00:00:00"/>
    <m/>
    <m/>
    <m/>
    <n v="17.899999999999999"/>
  </r>
  <r>
    <x v="442"/>
    <s v="SAS"/>
    <s v="MEM"/>
    <s v="W"/>
    <d v="1899-12-30T18:22:00"/>
    <n v="5"/>
    <n v="6"/>
    <n v="0.83299999999999996"/>
    <n v="0"/>
    <n v="1"/>
    <n v="0"/>
    <n v="1"/>
    <n v="1"/>
    <n v="1"/>
    <n v="2"/>
    <n v="4"/>
    <n v="6"/>
    <n v="1"/>
    <n v="2"/>
    <n v="0"/>
    <n v="0"/>
    <n v="1"/>
    <n v="11"/>
    <n v="-2"/>
    <n v="13.7"/>
    <d v="2025-12-02T00:00:00"/>
    <m/>
    <m/>
    <m/>
    <n v="18.366666666666667"/>
  </r>
  <r>
    <x v="270"/>
    <s v="MEM"/>
    <s v="SAS"/>
    <s v="L"/>
    <d v="1899-12-30T17:55:00"/>
    <n v="5"/>
    <n v="5"/>
    <n v="1"/>
    <n v="2"/>
    <n v="2"/>
    <n v="1"/>
    <n v="1"/>
    <n v="1"/>
    <n v="1"/>
    <n v="0"/>
    <n v="2"/>
    <n v="2"/>
    <n v="3"/>
    <n v="0"/>
    <n v="0"/>
    <n v="0"/>
    <n v="2"/>
    <n v="13"/>
    <n v="11"/>
    <n v="13.4"/>
    <d v="2025-12-02T00:00:00"/>
    <m/>
    <m/>
    <m/>
    <n v="17.916666666666668"/>
  </r>
  <r>
    <x v="211"/>
    <s v="SAS"/>
    <s v="MEM"/>
    <s v="W"/>
    <d v="1899-12-30T20:35:00"/>
    <n v="5"/>
    <n v="10"/>
    <n v="0.5"/>
    <n v="1"/>
    <n v="2"/>
    <n v="0.5"/>
    <n v="4"/>
    <n v="7"/>
    <n v="0.57099999999999995"/>
    <n v="1"/>
    <n v="0"/>
    <n v="1"/>
    <n v="6"/>
    <n v="0"/>
    <n v="0"/>
    <n v="0"/>
    <n v="1"/>
    <n v="15"/>
    <n v="-1"/>
    <n v="13.3"/>
    <d v="2025-12-02T00:00:00"/>
    <m/>
    <m/>
    <m/>
    <n v="20.583333333333332"/>
  </r>
  <r>
    <x v="50"/>
    <s v="PHI"/>
    <s v="WAS"/>
    <s v="W"/>
    <d v="1899-12-30T23:43:00"/>
    <n v="4"/>
    <n v="10"/>
    <n v="0.4"/>
    <n v="1"/>
    <n v="3"/>
    <n v="0.33300000000000002"/>
    <n v="0"/>
    <n v="0"/>
    <m/>
    <n v="2"/>
    <n v="4"/>
    <n v="6"/>
    <n v="6"/>
    <n v="2"/>
    <n v="2"/>
    <n v="0"/>
    <n v="2"/>
    <n v="9"/>
    <n v="10"/>
    <n v="13"/>
    <d v="2025-12-02T00:00:00"/>
    <m/>
    <m/>
    <m/>
    <n v="23.716666666666669"/>
  </r>
  <r>
    <x v="295"/>
    <s v="PHI"/>
    <s v="WAS"/>
    <s v="W"/>
    <d v="1899-12-30T17:11:00"/>
    <n v="5"/>
    <n v="8"/>
    <n v="0.625"/>
    <n v="1"/>
    <n v="2"/>
    <n v="0.5"/>
    <n v="1"/>
    <n v="1"/>
    <n v="1"/>
    <n v="4"/>
    <n v="6"/>
    <n v="10"/>
    <n v="3"/>
    <n v="1"/>
    <n v="1"/>
    <n v="2"/>
    <n v="5"/>
    <n v="12"/>
    <n v="9"/>
    <n v="12.8"/>
    <d v="2025-12-02T00:00:00"/>
    <m/>
    <m/>
    <m/>
    <n v="17.183333333333334"/>
  </r>
  <r>
    <x v="285"/>
    <s v="WAS"/>
    <s v="PHI"/>
    <s v="L"/>
    <d v="1899-12-30T21:42:00"/>
    <n v="6"/>
    <n v="9"/>
    <n v="0.66700000000000004"/>
    <n v="0"/>
    <n v="0"/>
    <m/>
    <n v="4"/>
    <n v="7"/>
    <n v="0.57099999999999995"/>
    <n v="1"/>
    <n v="3"/>
    <n v="4"/>
    <n v="4"/>
    <n v="1"/>
    <n v="0"/>
    <n v="3"/>
    <n v="2"/>
    <n v="16"/>
    <n v="-28"/>
    <n v="12.5"/>
    <d v="2025-12-02T00:00:00"/>
    <m/>
    <m/>
    <m/>
    <n v="21.7"/>
  </r>
  <r>
    <x v="217"/>
    <s v="WAS"/>
    <s v="PHI"/>
    <s v="L"/>
    <d v="1899-12-31T02:12:00"/>
    <n v="5"/>
    <n v="6"/>
    <n v="0.83299999999999996"/>
    <n v="2"/>
    <n v="2"/>
    <n v="1"/>
    <n v="1"/>
    <n v="2"/>
    <n v="0.5"/>
    <n v="2"/>
    <n v="2"/>
    <n v="4"/>
    <n v="1"/>
    <n v="1"/>
    <n v="0"/>
    <n v="1"/>
    <n v="2"/>
    <n v="13"/>
    <n v="-10"/>
    <n v="12.3"/>
    <d v="2025-12-02T00:00:00"/>
    <m/>
    <m/>
    <m/>
    <n v="26.199999999999996"/>
  </r>
  <r>
    <x v="10"/>
    <s v="OKC"/>
    <s v="GSW"/>
    <s v="W"/>
    <d v="1899-12-31T08:07:00"/>
    <n v="4"/>
    <n v="6"/>
    <n v="0.66700000000000004"/>
    <n v="2"/>
    <n v="3"/>
    <n v="0.66700000000000004"/>
    <n v="0"/>
    <n v="0"/>
    <m/>
    <n v="1"/>
    <n v="3"/>
    <n v="4"/>
    <n v="3"/>
    <n v="1"/>
    <n v="0"/>
    <n v="0"/>
    <n v="0"/>
    <n v="10"/>
    <n v="16"/>
    <n v="12.1"/>
    <d v="2025-12-02T00:00:00"/>
    <m/>
    <m/>
    <m/>
    <n v="32.116666666666667"/>
  </r>
  <r>
    <x v="228"/>
    <s v="SAS"/>
    <s v="MEM"/>
    <s v="W"/>
    <d v="1899-12-31T03:57:00"/>
    <n v="1"/>
    <n v="4"/>
    <n v="0.25"/>
    <n v="0"/>
    <n v="0"/>
    <m/>
    <n v="2"/>
    <n v="2"/>
    <n v="1"/>
    <n v="4"/>
    <n v="2"/>
    <n v="6"/>
    <n v="4"/>
    <n v="1"/>
    <n v="5"/>
    <n v="0"/>
    <n v="1"/>
    <n v="4"/>
    <n v="5"/>
    <n v="11.9"/>
    <d v="2025-12-02T00:00:00"/>
    <m/>
    <m/>
    <m/>
    <n v="27.95"/>
  </r>
  <r>
    <x v="218"/>
    <s v="MIN"/>
    <s v="NOP"/>
    <s v="W"/>
    <d v="1899-12-31T13:50:00"/>
    <n v="5"/>
    <n v="16"/>
    <n v="0.313"/>
    <n v="5"/>
    <n v="15"/>
    <n v="0.33300000000000002"/>
    <n v="0"/>
    <n v="0"/>
    <m/>
    <n v="1"/>
    <n v="3"/>
    <n v="4"/>
    <n v="5"/>
    <n v="2"/>
    <n v="1"/>
    <n v="1"/>
    <n v="2"/>
    <n v="15"/>
    <n v="6"/>
    <n v="11.8"/>
    <d v="2025-12-02T00:00:00"/>
    <m/>
    <m/>
    <m/>
    <n v="37.833333333333329"/>
  </r>
  <r>
    <x v="360"/>
    <s v="BOS"/>
    <s v="NYK"/>
    <s v="W"/>
    <d v="1899-12-30T18:55:00"/>
    <n v="4"/>
    <n v="4"/>
    <n v="1"/>
    <n v="0"/>
    <n v="0"/>
    <m/>
    <n v="0"/>
    <n v="0"/>
    <m/>
    <n v="4"/>
    <n v="2"/>
    <n v="6"/>
    <n v="1"/>
    <n v="1"/>
    <n v="1"/>
    <n v="0"/>
    <n v="2"/>
    <n v="8"/>
    <n v="-9"/>
    <n v="11.8"/>
    <d v="2025-12-02T00:00:00"/>
    <m/>
    <m/>
    <m/>
    <n v="18.916666666666664"/>
  </r>
  <r>
    <x v="19"/>
    <s v="GSW"/>
    <s v="OKC"/>
    <s v="L"/>
    <d v="1899-12-31T03:44:00"/>
    <n v="6"/>
    <n v="11"/>
    <n v="0.54500000000000004"/>
    <n v="3"/>
    <n v="5"/>
    <n v="0.6"/>
    <n v="2"/>
    <n v="3"/>
    <n v="0.66700000000000004"/>
    <n v="1"/>
    <n v="3"/>
    <n v="4"/>
    <n v="4"/>
    <n v="1"/>
    <n v="0"/>
    <n v="4"/>
    <n v="3"/>
    <n v="17"/>
    <n v="-9"/>
    <n v="11.5"/>
    <d v="2025-12-02T00:00:00"/>
    <m/>
    <m/>
    <m/>
    <n v="27.733333333333331"/>
  </r>
  <r>
    <x v="58"/>
    <s v="MIN"/>
    <s v="NOP"/>
    <s v="W"/>
    <d v="1899-12-31T08:43:00"/>
    <n v="6"/>
    <n v="14"/>
    <n v="0.42899999999999999"/>
    <n v="0"/>
    <n v="3"/>
    <n v="0"/>
    <n v="4"/>
    <n v="4"/>
    <n v="1"/>
    <n v="2"/>
    <n v="3"/>
    <n v="5"/>
    <n v="6"/>
    <n v="0"/>
    <n v="0"/>
    <n v="2"/>
    <n v="4"/>
    <n v="16"/>
    <n v="4"/>
    <n v="11.5"/>
    <d v="2025-12-02T00:00:00"/>
    <m/>
    <m/>
    <m/>
    <n v="32.716666666666669"/>
  </r>
  <r>
    <x v="160"/>
    <s v="TOR"/>
    <s v="POR"/>
    <s v="W"/>
    <d v="1899-12-31T10:43:00"/>
    <n v="7"/>
    <n v="17"/>
    <n v="0.41199999999999998"/>
    <n v="1"/>
    <n v="3"/>
    <n v="0.33300000000000002"/>
    <n v="6"/>
    <n v="8"/>
    <n v="0.75"/>
    <n v="2"/>
    <n v="4"/>
    <n v="6"/>
    <n v="3"/>
    <n v="0"/>
    <n v="0"/>
    <n v="4"/>
    <n v="1"/>
    <n v="21"/>
    <n v="-14"/>
    <n v="11.4"/>
    <d v="2025-12-02T00:00:00"/>
    <m/>
    <m/>
    <m/>
    <n v="34.716666666666669"/>
  </r>
  <r>
    <x v="357"/>
    <s v="NOP"/>
    <s v="MIN"/>
    <s v="L"/>
    <d v="1899-12-31T01:16:00"/>
    <n v="5"/>
    <n v="8"/>
    <n v="0.625"/>
    <n v="4"/>
    <n v="4"/>
    <n v="1"/>
    <n v="0"/>
    <n v="0"/>
    <m/>
    <n v="0"/>
    <n v="3"/>
    <n v="3"/>
    <n v="3"/>
    <n v="1"/>
    <n v="0"/>
    <n v="2"/>
    <n v="3"/>
    <n v="14"/>
    <n v="-12"/>
    <n v="11.2"/>
    <d v="2025-12-02T00:00:00"/>
    <m/>
    <m/>
    <m/>
    <n v="25.266666666666666"/>
  </r>
  <r>
    <x v="152"/>
    <s v="POR"/>
    <s v="TOR"/>
    <s v="L"/>
    <d v="1899-12-30T21:26:00"/>
    <n v="4"/>
    <n v="8"/>
    <n v="0.5"/>
    <n v="0"/>
    <n v="2"/>
    <n v="0"/>
    <n v="3"/>
    <n v="3"/>
    <n v="1"/>
    <n v="3"/>
    <n v="8"/>
    <n v="11"/>
    <n v="1"/>
    <n v="0"/>
    <n v="0"/>
    <n v="1"/>
    <n v="0"/>
    <n v="11"/>
    <n v="-7"/>
    <n v="11.2"/>
    <d v="2025-12-02T00:00:00"/>
    <m/>
    <m/>
    <m/>
    <n v="21.433333333333334"/>
  </r>
  <r>
    <x v="441"/>
    <s v="PHI"/>
    <s v="WAS"/>
    <s v="W"/>
    <d v="1899-12-31T01:11:00"/>
    <n v="6"/>
    <n v="11"/>
    <n v="0.54500000000000004"/>
    <n v="2"/>
    <n v="6"/>
    <n v="0.33300000000000002"/>
    <n v="0"/>
    <n v="0"/>
    <m/>
    <n v="0"/>
    <n v="3"/>
    <n v="3"/>
    <n v="5"/>
    <n v="1"/>
    <n v="0"/>
    <n v="3"/>
    <n v="0"/>
    <n v="14"/>
    <n v="37"/>
    <n v="11.1"/>
    <d v="2025-12-02T00:00:00"/>
    <m/>
    <m/>
    <m/>
    <n v="25.18333333333333"/>
  </r>
  <r>
    <x v="277"/>
    <s v="WAS"/>
    <s v="PHI"/>
    <s v="L"/>
    <d v="1899-12-30T23:55:00"/>
    <n v="3"/>
    <n v="9"/>
    <n v="0.33300000000000002"/>
    <n v="2"/>
    <n v="5"/>
    <n v="0.4"/>
    <n v="5"/>
    <n v="5"/>
    <n v="1"/>
    <n v="3"/>
    <n v="4"/>
    <n v="7"/>
    <n v="1"/>
    <n v="1"/>
    <n v="1"/>
    <n v="3"/>
    <n v="0"/>
    <n v="13"/>
    <n v="-7"/>
    <n v="10.6"/>
    <d v="2025-12-02T00:00:00"/>
    <m/>
    <m/>
    <m/>
    <n v="23.916666666666668"/>
  </r>
  <r>
    <x v="90"/>
    <s v="PHI"/>
    <s v="WAS"/>
    <s v="W"/>
    <d v="1899-12-30T19:58:00"/>
    <n v="4"/>
    <n v="6"/>
    <n v="0.66700000000000004"/>
    <n v="0"/>
    <n v="0"/>
    <m/>
    <n v="4"/>
    <n v="5"/>
    <n v="0.8"/>
    <n v="1"/>
    <n v="0"/>
    <n v="1"/>
    <n v="0"/>
    <n v="2"/>
    <n v="0"/>
    <n v="0"/>
    <n v="3"/>
    <n v="12"/>
    <n v="5"/>
    <n v="10.5"/>
    <d v="2025-12-02T00:00:00"/>
    <m/>
    <m/>
    <m/>
    <n v="19.966666666666669"/>
  </r>
  <r>
    <x v="234"/>
    <s v="BOS"/>
    <s v="NYK"/>
    <s v="W"/>
    <d v="1899-12-31T02:44:00"/>
    <n v="4"/>
    <n v="6"/>
    <n v="0.66700000000000004"/>
    <n v="3"/>
    <n v="5"/>
    <n v="0.6"/>
    <n v="0"/>
    <n v="0"/>
    <m/>
    <n v="3"/>
    <n v="3"/>
    <n v="6"/>
    <n v="0"/>
    <n v="0"/>
    <n v="1"/>
    <n v="1"/>
    <n v="2"/>
    <n v="11"/>
    <n v="12"/>
    <n v="10.3"/>
    <d v="2025-12-02T00:00:00"/>
    <m/>
    <m/>
    <m/>
    <n v="26.733333333333334"/>
  </r>
  <r>
    <x v="29"/>
    <s v="GSW"/>
    <s v="OKC"/>
    <s v="L"/>
    <d v="1899-12-31T02:32:00"/>
    <n v="5"/>
    <n v="9"/>
    <n v="0.55600000000000005"/>
    <n v="2"/>
    <n v="2"/>
    <n v="1"/>
    <n v="1"/>
    <n v="1"/>
    <n v="1"/>
    <n v="1"/>
    <n v="4"/>
    <n v="5"/>
    <n v="5"/>
    <n v="0"/>
    <n v="0"/>
    <n v="3"/>
    <n v="2"/>
    <n v="13"/>
    <n v="-9"/>
    <n v="10.3"/>
    <d v="2025-12-02T00:00:00"/>
    <m/>
    <m/>
    <m/>
    <n v="26.533333333333335"/>
  </r>
  <r>
    <x v="439"/>
    <s v="WAS"/>
    <s v="PHI"/>
    <s v="L"/>
    <d v="1899-12-30T10:59:00"/>
    <n v="3"/>
    <n v="4"/>
    <n v="0.75"/>
    <n v="0"/>
    <n v="1"/>
    <n v="0"/>
    <n v="2"/>
    <n v="4"/>
    <n v="0.5"/>
    <n v="1"/>
    <n v="4"/>
    <n v="5"/>
    <n v="2"/>
    <n v="1"/>
    <n v="0"/>
    <n v="0"/>
    <n v="0"/>
    <n v="8"/>
    <n v="5"/>
    <n v="9.9"/>
    <d v="2025-12-02T00:00:00"/>
    <m/>
    <m/>
    <m/>
    <n v="10.983333333333333"/>
  </r>
  <r>
    <x v="64"/>
    <s v="TOR"/>
    <s v="POR"/>
    <s v="W"/>
    <d v="1899-12-30T17:29:00"/>
    <n v="6"/>
    <n v="8"/>
    <n v="0.75"/>
    <n v="1"/>
    <n v="3"/>
    <n v="0.33300000000000002"/>
    <n v="1"/>
    <n v="2"/>
    <n v="0.5"/>
    <n v="0"/>
    <n v="3"/>
    <n v="3"/>
    <n v="0"/>
    <n v="1"/>
    <n v="0"/>
    <n v="1"/>
    <n v="4"/>
    <n v="14"/>
    <n v="14"/>
    <n v="9.6999999999999993"/>
    <d v="2025-12-02T00:00:00"/>
    <m/>
    <m/>
    <m/>
    <n v="17.483333333333334"/>
  </r>
  <r>
    <x v="388"/>
    <s v="TOR"/>
    <s v="POR"/>
    <s v="W"/>
    <d v="1899-12-30T16:26:00"/>
    <n v="5"/>
    <n v="7"/>
    <n v="0.71399999999999997"/>
    <n v="0"/>
    <n v="1"/>
    <n v="0"/>
    <n v="0"/>
    <n v="0"/>
    <m/>
    <n v="2"/>
    <n v="2"/>
    <n v="4"/>
    <n v="1"/>
    <n v="1"/>
    <n v="0"/>
    <n v="0"/>
    <n v="3"/>
    <n v="10"/>
    <n v="-3"/>
    <n v="9.6"/>
    <d v="2025-12-02T00:00:00"/>
    <m/>
    <m/>
    <m/>
    <n v="16.433333333333334"/>
  </r>
  <r>
    <x v="120"/>
    <s v="TOR"/>
    <s v="POR"/>
    <s v="W"/>
    <d v="1899-12-31T02:23:00"/>
    <n v="5"/>
    <n v="7"/>
    <n v="0.71399999999999997"/>
    <n v="0"/>
    <n v="0"/>
    <m/>
    <n v="1"/>
    <n v="1"/>
    <n v="1"/>
    <n v="1"/>
    <n v="6"/>
    <n v="7"/>
    <n v="4"/>
    <n v="0"/>
    <n v="0"/>
    <n v="2"/>
    <n v="5"/>
    <n v="11"/>
    <n v="7"/>
    <n v="9.4"/>
    <d v="2025-12-02T00:00:00"/>
    <m/>
    <m/>
    <m/>
    <n v="26.383333333333333"/>
  </r>
  <r>
    <x v="105"/>
    <s v="BOS"/>
    <s v="NYK"/>
    <s v="W"/>
    <d v="1899-12-30T21:03:00"/>
    <n v="4"/>
    <n v="4"/>
    <n v="1"/>
    <n v="0"/>
    <n v="0"/>
    <m/>
    <n v="0"/>
    <n v="0"/>
    <m/>
    <n v="2"/>
    <n v="4"/>
    <n v="6"/>
    <n v="0"/>
    <n v="0"/>
    <n v="0"/>
    <n v="0"/>
    <n v="0"/>
    <n v="8"/>
    <n v="-8"/>
    <n v="9.4"/>
    <d v="2025-12-02T00:00:00"/>
    <m/>
    <m/>
    <m/>
    <n v="21.05"/>
  </r>
  <r>
    <x v="137"/>
    <s v="NYK"/>
    <s v="BOS"/>
    <s v="L"/>
    <d v="1899-12-31T12:10:00"/>
    <n v="3"/>
    <n v="6"/>
    <n v="0.5"/>
    <n v="3"/>
    <n v="5"/>
    <n v="0.6"/>
    <n v="0"/>
    <n v="0"/>
    <m/>
    <n v="0"/>
    <n v="3"/>
    <n v="3"/>
    <n v="6"/>
    <n v="0"/>
    <n v="0"/>
    <n v="1"/>
    <n v="2"/>
    <n v="9"/>
    <n v="14"/>
    <n v="9.3000000000000007"/>
    <d v="2025-12-02T00:00:00"/>
    <m/>
    <m/>
    <m/>
    <n v="36.166666666666664"/>
  </r>
  <r>
    <x v="128"/>
    <s v="BOS"/>
    <s v="NYK"/>
    <s v="W"/>
    <d v="1899-12-30T23:50:00"/>
    <n v="5"/>
    <n v="9"/>
    <n v="0.55600000000000005"/>
    <n v="1"/>
    <n v="4"/>
    <n v="0.25"/>
    <n v="1"/>
    <n v="1"/>
    <n v="1"/>
    <n v="0"/>
    <n v="1"/>
    <n v="1"/>
    <n v="3"/>
    <n v="0"/>
    <n v="0"/>
    <n v="0"/>
    <n v="2"/>
    <n v="12"/>
    <n v="9"/>
    <n v="9.3000000000000007"/>
    <d v="2025-12-02T00:00:00"/>
    <m/>
    <m/>
    <m/>
    <n v="23.833333333333336"/>
  </r>
  <r>
    <x v="12"/>
    <s v="GSW"/>
    <s v="OKC"/>
    <s v="L"/>
    <d v="1899-12-31T04:29:00"/>
    <n v="4"/>
    <n v="15"/>
    <n v="0.26700000000000002"/>
    <n v="2"/>
    <n v="9"/>
    <n v="0.222"/>
    <n v="3"/>
    <n v="3"/>
    <n v="1"/>
    <n v="1"/>
    <n v="0"/>
    <n v="1"/>
    <n v="4"/>
    <n v="2"/>
    <n v="0"/>
    <n v="0"/>
    <n v="1"/>
    <n v="13"/>
    <n v="-12"/>
    <n v="9.1999999999999993"/>
    <d v="2025-12-02T00:00:00"/>
    <m/>
    <m/>
    <m/>
    <n v="28.483333333333331"/>
  </r>
  <r>
    <x v="103"/>
    <s v="SAS"/>
    <s v="MEM"/>
    <s v="W"/>
    <d v="1899-12-31T03:51:00"/>
    <n v="4"/>
    <n v="8"/>
    <n v="0.5"/>
    <n v="1"/>
    <n v="2"/>
    <n v="0.5"/>
    <n v="2"/>
    <n v="4"/>
    <n v="0.5"/>
    <n v="1"/>
    <n v="5"/>
    <n v="6"/>
    <n v="4"/>
    <n v="0"/>
    <n v="0"/>
    <n v="1"/>
    <n v="3"/>
    <n v="11"/>
    <n v="13"/>
    <n v="9"/>
    <d v="2025-12-02T00:00:00"/>
    <m/>
    <m/>
    <m/>
    <n v="27.85"/>
  </r>
  <r>
    <x v="198"/>
    <s v="PHI"/>
    <s v="WAS"/>
    <s v="W"/>
    <d v="1899-12-31T00:16:00"/>
    <n v="4"/>
    <n v="9"/>
    <n v="0.44400000000000001"/>
    <n v="2"/>
    <n v="5"/>
    <n v="0.4"/>
    <n v="0"/>
    <n v="2"/>
    <n v="0"/>
    <n v="3"/>
    <n v="9"/>
    <n v="12"/>
    <n v="1"/>
    <n v="0"/>
    <n v="1"/>
    <n v="1"/>
    <n v="2"/>
    <n v="10"/>
    <n v="8"/>
    <n v="8.9"/>
    <d v="2025-12-02T00:00:00"/>
    <m/>
    <m/>
    <m/>
    <n v="24.266666666666666"/>
  </r>
  <r>
    <x v="194"/>
    <s v="MEM"/>
    <s v="SAS"/>
    <s v="L"/>
    <d v="1899-12-30T15:16:00"/>
    <n v="5"/>
    <n v="8"/>
    <n v="0.625"/>
    <n v="0"/>
    <n v="0"/>
    <m/>
    <n v="0"/>
    <n v="0"/>
    <m/>
    <n v="4"/>
    <n v="2"/>
    <n v="6"/>
    <n v="0"/>
    <n v="0"/>
    <n v="0"/>
    <n v="0"/>
    <n v="3"/>
    <n v="10"/>
    <n v="-9"/>
    <n v="8.6"/>
    <d v="2025-12-02T00:00:00"/>
    <m/>
    <m/>
    <m/>
    <n v="15.266666666666666"/>
  </r>
  <r>
    <x v="75"/>
    <s v="WAS"/>
    <s v="PHI"/>
    <s v="L"/>
    <d v="1899-12-31T09:25:00"/>
    <n v="3"/>
    <n v="11"/>
    <n v="0.27300000000000002"/>
    <n v="2"/>
    <n v="5"/>
    <n v="0.4"/>
    <n v="3"/>
    <n v="4"/>
    <n v="0.75"/>
    <n v="1"/>
    <n v="7"/>
    <n v="8"/>
    <n v="5"/>
    <n v="0"/>
    <n v="1"/>
    <n v="1"/>
    <n v="4"/>
    <n v="11"/>
    <n v="-7"/>
    <n v="8.5"/>
    <d v="2025-12-02T00:00:00"/>
    <m/>
    <m/>
    <m/>
    <n v="33.416666666666671"/>
  </r>
  <r>
    <x v="15"/>
    <s v="GSW"/>
    <s v="OKC"/>
    <s v="L"/>
    <d v="1899-12-31T04:51:00"/>
    <n v="5"/>
    <n v="11"/>
    <n v="0.45500000000000002"/>
    <n v="3"/>
    <n v="8"/>
    <n v="0.375"/>
    <n v="0"/>
    <n v="0"/>
    <m/>
    <n v="0"/>
    <n v="9"/>
    <n v="9"/>
    <n v="4"/>
    <n v="0"/>
    <n v="1"/>
    <n v="3"/>
    <n v="5"/>
    <n v="13"/>
    <n v="-17"/>
    <n v="8.5"/>
    <d v="2025-12-02T00:00:00"/>
    <m/>
    <m/>
    <m/>
    <n v="28.85"/>
  </r>
  <r>
    <x v="486"/>
    <s v="NOP"/>
    <s v="MIN"/>
    <s v="L"/>
    <d v="1899-12-30T11:43:00"/>
    <n v="3"/>
    <n v="3"/>
    <n v="1"/>
    <n v="1"/>
    <n v="1"/>
    <n v="1"/>
    <n v="0"/>
    <n v="0"/>
    <m/>
    <n v="0"/>
    <n v="2"/>
    <n v="2"/>
    <n v="1"/>
    <n v="1"/>
    <n v="0"/>
    <n v="0"/>
    <n v="1"/>
    <n v="7"/>
    <n v="8"/>
    <n v="8"/>
    <d v="2025-12-02T00:00:00"/>
    <m/>
    <m/>
    <m/>
    <n v="11.716666666666667"/>
  </r>
  <r>
    <x v="97"/>
    <s v="NYK"/>
    <s v="BOS"/>
    <s v="L"/>
    <d v="1899-12-31T15:13:00"/>
    <n v="6"/>
    <n v="21"/>
    <n v="0.28599999999999998"/>
    <n v="1"/>
    <n v="8"/>
    <n v="0.125"/>
    <n v="2"/>
    <n v="3"/>
    <n v="0.66700000000000004"/>
    <n v="0"/>
    <n v="2"/>
    <n v="2"/>
    <n v="11"/>
    <n v="1"/>
    <n v="0"/>
    <n v="3"/>
    <n v="2"/>
    <n v="15"/>
    <n v="-4"/>
    <n v="7.8"/>
    <d v="2025-12-02T00:00:00"/>
    <m/>
    <m/>
    <m/>
    <n v="39.216666666666669"/>
  </r>
  <r>
    <x v="400"/>
    <s v="NOP"/>
    <s v="MIN"/>
    <s v="L"/>
    <d v="1899-12-30T20:06:00"/>
    <n v="4"/>
    <n v="6"/>
    <n v="0.66700000000000004"/>
    <n v="0"/>
    <n v="0"/>
    <m/>
    <n v="0"/>
    <n v="0"/>
    <m/>
    <n v="1"/>
    <n v="0"/>
    <n v="1"/>
    <n v="2"/>
    <n v="1"/>
    <n v="0"/>
    <n v="0"/>
    <n v="2"/>
    <n v="8"/>
    <n v="-15"/>
    <n v="7.7"/>
    <d v="2025-12-02T00:00:00"/>
    <m/>
    <m/>
    <m/>
    <n v="20.100000000000001"/>
  </r>
  <r>
    <x v="204"/>
    <s v="TOR"/>
    <s v="POR"/>
    <s v="W"/>
    <d v="1899-12-30T18:42:00"/>
    <n v="3"/>
    <n v="4"/>
    <n v="0.75"/>
    <n v="0"/>
    <n v="1"/>
    <n v="0"/>
    <n v="0"/>
    <n v="1"/>
    <n v="0"/>
    <n v="2"/>
    <n v="5"/>
    <n v="7"/>
    <n v="2"/>
    <n v="0"/>
    <n v="1"/>
    <n v="1"/>
    <n v="1"/>
    <n v="6"/>
    <n v="2"/>
    <n v="7.6"/>
    <d v="2025-12-02T00:00:00"/>
    <m/>
    <m/>
    <m/>
    <n v="18.7"/>
  </r>
  <r>
    <x v="126"/>
    <s v="SAS"/>
    <s v="MEM"/>
    <s v="W"/>
    <d v="1899-12-31T03:51:00"/>
    <n v="4"/>
    <n v="11"/>
    <n v="0.36399999999999999"/>
    <n v="2"/>
    <n v="4"/>
    <n v="0.5"/>
    <n v="2"/>
    <n v="2"/>
    <n v="1"/>
    <n v="0"/>
    <n v="5"/>
    <n v="5"/>
    <n v="2"/>
    <n v="0"/>
    <n v="1"/>
    <n v="0"/>
    <n v="5"/>
    <n v="12"/>
    <n v="1"/>
    <n v="7.5"/>
    <d v="2025-12-02T00:00:00"/>
    <m/>
    <m/>
    <m/>
    <n v="27.85"/>
  </r>
  <r>
    <x v="426"/>
    <s v="POR"/>
    <s v="TOR"/>
    <s v="L"/>
    <d v="1899-12-30T16:38:00"/>
    <n v="3"/>
    <n v="3"/>
    <n v="1"/>
    <n v="0"/>
    <n v="0"/>
    <m/>
    <n v="0"/>
    <n v="0"/>
    <m/>
    <n v="0"/>
    <n v="5"/>
    <n v="5"/>
    <n v="0"/>
    <n v="0"/>
    <n v="3"/>
    <n v="0"/>
    <n v="3"/>
    <n v="6"/>
    <n v="-2"/>
    <n v="7.5"/>
    <d v="2025-12-02T00:00:00"/>
    <m/>
    <m/>
    <m/>
    <n v="16.633333333333333"/>
  </r>
  <r>
    <x v="421"/>
    <s v="OKC"/>
    <s v="GSW"/>
    <s v="W"/>
    <d v="1899-12-30T17:57:00"/>
    <n v="3"/>
    <n v="4"/>
    <n v="0.75"/>
    <n v="3"/>
    <n v="4"/>
    <n v="0.75"/>
    <n v="0"/>
    <n v="0"/>
    <m/>
    <n v="0"/>
    <n v="3"/>
    <n v="3"/>
    <n v="3"/>
    <n v="0"/>
    <n v="0"/>
    <n v="2"/>
    <n v="3"/>
    <n v="9"/>
    <n v="4"/>
    <n v="7.2"/>
    <d v="2025-12-02T00:00:00"/>
    <m/>
    <m/>
    <m/>
    <n v="17.95"/>
  </r>
  <r>
    <x v="21"/>
    <s v="OKC"/>
    <s v="GSW"/>
    <s v="W"/>
    <d v="1899-12-30T21:52:00"/>
    <n v="4"/>
    <n v="8"/>
    <n v="0.5"/>
    <n v="1"/>
    <n v="5"/>
    <n v="0.2"/>
    <n v="2"/>
    <n v="2"/>
    <n v="1"/>
    <n v="0"/>
    <n v="3"/>
    <n v="3"/>
    <n v="0"/>
    <n v="2"/>
    <n v="1"/>
    <n v="3"/>
    <n v="1"/>
    <n v="11"/>
    <n v="-8"/>
    <n v="7.2"/>
    <d v="2025-12-02T00:00:00"/>
    <m/>
    <m/>
    <m/>
    <n v="21.866666666666667"/>
  </r>
  <r>
    <x v="251"/>
    <s v="BOS"/>
    <s v="NYK"/>
    <s v="W"/>
    <d v="1899-12-30T18:45:00"/>
    <n v="2"/>
    <n v="4"/>
    <n v="0.5"/>
    <n v="2"/>
    <n v="3"/>
    <n v="0.66700000000000004"/>
    <n v="0"/>
    <n v="0"/>
    <m/>
    <n v="1"/>
    <n v="3"/>
    <n v="4"/>
    <n v="1"/>
    <n v="1"/>
    <n v="0"/>
    <n v="0"/>
    <n v="1"/>
    <n v="6"/>
    <n v="-2"/>
    <n v="6.9"/>
    <d v="2025-12-02T00:00:00"/>
    <m/>
    <m/>
    <m/>
    <n v="18.75"/>
  </r>
  <r>
    <x v="282"/>
    <s v="PHI"/>
    <s v="WAS"/>
    <s v="W"/>
    <d v="1899-12-31T08:57:00"/>
    <n v="3"/>
    <n v="9"/>
    <n v="0.33300000000000002"/>
    <n v="3"/>
    <n v="7"/>
    <n v="0.42899999999999999"/>
    <n v="0"/>
    <n v="0"/>
    <m/>
    <n v="0"/>
    <n v="1"/>
    <n v="1"/>
    <n v="3"/>
    <n v="1"/>
    <n v="0"/>
    <n v="1"/>
    <n v="1"/>
    <n v="9"/>
    <n v="14"/>
    <n v="5.9"/>
    <d v="2025-12-02T00:00:00"/>
    <m/>
    <m/>
    <m/>
    <n v="32.949999999999996"/>
  </r>
  <r>
    <x v="466"/>
    <s v="PHI"/>
    <s v="WAS"/>
    <s v="W"/>
    <d v="1899-12-30T17:43:00"/>
    <n v="4"/>
    <n v="10"/>
    <n v="0.4"/>
    <n v="3"/>
    <n v="5"/>
    <n v="0.6"/>
    <n v="0"/>
    <n v="0"/>
    <m/>
    <n v="0"/>
    <n v="5"/>
    <n v="5"/>
    <n v="0"/>
    <n v="1"/>
    <n v="0"/>
    <n v="2"/>
    <n v="1"/>
    <n v="11"/>
    <n v="6"/>
    <n v="5.7"/>
    <d v="2025-12-02T00:00:00"/>
    <m/>
    <m/>
    <m/>
    <n v="17.716666666666669"/>
  </r>
  <r>
    <x v="243"/>
    <s v="MEM"/>
    <s v="SAS"/>
    <s v="L"/>
    <d v="1899-12-31T00:22:00"/>
    <n v="1"/>
    <n v="5"/>
    <n v="0.2"/>
    <n v="0"/>
    <n v="1"/>
    <n v="0"/>
    <n v="2"/>
    <n v="2"/>
    <n v="1"/>
    <n v="1"/>
    <n v="2"/>
    <n v="3"/>
    <n v="5"/>
    <n v="0"/>
    <n v="1"/>
    <n v="0"/>
    <n v="3"/>
    <n v="4"/>
    <n v="-18"/>
    <n v="5.2"/>
    <d v="2025-12-02T00:00:00"/>
    <m/>
    <m/>
    <m/>
    <n v="24.366666666666667"/>
  </r>
  <r>
    <x v="306"/>
    <s v="PHI"/>
    <s v="WAS"/>
    <s v="W"/>
    <d v="1899-12-30T21:41:00"/>
    <n v="1"/>
    <n v="1"/>
    <n v="1"/>
    <n v="0"/>
    <n v="0"/>
    <m/>
    <n v="2"/>
    <n v="2"/>
    <n v="1"/>
    <n v="2"/>
    <n v="3"/>
    <n v="5"/>
    <n v="0"/>
    <n v="0"/>
    <n v="1"/>
    <n v="0"/>
    <n v="4"/>
    <n v="4"/>
    <n v="26"/>
    <n v="5.0999999999999996"/>
    <d v="2025-12-02T00:00:00"/>
    <m/>
    <m/>
    <m/>
    <n v="21.683333333333334"/>
  </r>
  <r>
    <x v="199"/>
    <s v="WAS"/>
    <s v="PHI"/>
    <s v="L"/>
    <d v="1899-12-30T23:54:00"/>
    <n v="5"/>
    <n v="14"/>
    <n v="0.35699999999999998"/>
    <n v="0"/>
    <n v="7"/>
    <n v="0"/>
    <n v="0"/>
    <n v="0"/>
    <m/>
    <n v="0"/>
    <n v="3"/>
    <n v="3"/>
    <n v="4"/>
    <n v="0"/>
    <n v="1"/>
    <n v="1"/>
    <n v="2"/>
    <n v="10"/>
    <n v="-10"/>
    <n v="4.8"/>
    <d v="2025-12-02T00:00:00"/>
    <m/>
    <m/>
    <m/>
    <n v="23.9"/>
  </r>
  <r>
    <x v="226"/>
    <s v="MIN"/>
    <s v="NOP"/>
    <s v="W"/>
    <d v="1899-12-30T15:14:00"/>
    <n v="2"/>
    <n v="4"/>
    <n v="0.5"/>
    <n v="2"/>
    <n v="4"/>
    <n v="0.5"/>
    <n v="0"/>
    <n v="0"/>
    <m/>
    <n v="0"/>
    <n v="2"/>
    <n v="2"/>
    <n v="0"/>
    <n v="0"/>
    <n v="0"/>
    <n v="0"/>
    <n v="0"/>
    <n v="6"/>
    <n v="11"/>
    <n v="4.5999999999999996"/>
    <d v="2025-12-02T00:00:00"/>
    <m/>
    <m/>
    <m/>
    <n v="15.233333333333333"/>
  </r>
  <r>
    <x v="134"/>
    <s v="BOS"/>
    <s v="NYK"/>
    <s v="W"/>
    <d v="1899-12-31T06:16:00"/>
    <n v="4"/>
    <n v="13"/>
    <n v="0.308"/>
    <n v="1"/>
    <n v="7"/>
    <n v="0.14299999999999999"/>
    <n v="1"/>
    <n v="1"/>
    <n v="1"/>
    <n v="0"/>
    <n v="4"/>
    <n v="4"/>
    <n v="3"/>
    <n v="1"/>
    <n v="0"/>
    <n v="1"/>
    <n v="3"/>
    <n v="10"/>
    <n v="0"/>
    <n v="4.5999999999999996"/>
    <d v="2025-12-02T00:00:00"/>
    <m/>
    <m/>
    <m/>
    <n v="30.266666666666666"/>
  </r>
  <r>
    <x v="169"/>
    <s v="NOP"/>
    <s v="MIN"/>
    <s v="L"/>
    <d v="1899-12-30T22:10:00"/>
    <n v="3"/>
    <n v="7"/>
    <n v="0.42899999999999999"/>
    <n v="2"/>
    <n v="3"/>
    <n v="0.66700000000000004"/>
    <n v="2"/>
    <n v="3"/>
    <n v="0.66700000000000004"/>
    <n v="0"/>
    <n v="0"/>
    <n v="0"/>
    <n v="0"/>
    <n v="0"/>
    <n v="0"/>
    <n v="1"/>
    <n v="1"/>
    <n v="10"/>
    <n v="2"/>
    <n v="4.5"/>
    <d v="2025-12-02T00:00:00"/>
    <m/>
    <m/>
    <m/>
    <n v="22.166666666666668"/>
  </r>
  <r>
    <x v="20"/>
    <s v="GSW"/>
    <s v="OKC"/>
    <s v="L"/>
    <d v="1899-12-31T01:24:00"/>
    <n v="2"/>
    <n v="5"/>
    <n v="0.4"/>
    <n v="1"/>
    <n v="3"/>
    <n v="0.33300000000000002"/>
    <n v="0"/>
    <n v="0"/>
    <m/>
    <n v="0"/>
    <n v="4"/>
    <n v="4"/>
    <n v="2"/>
    <n v="0"/>
    <n v="0"/>
    <n v="0"/>
    <n v="1"/>
    <n v="5"/>
    <n v="-4"/>
    <n v="4.5"/>
    <d v="2025-12-02T00:00:00"/>
    <m/>
    <m/>
    <m/>
    <n v="25.4"/>
  </r>
  <r>
    <x v="481"/>
    <s v="OKC"/>
    <s v="GSW"/>
    <s v="W"/>
    <d v="1899-12-30T17:21:00"/>
    <n v="2"/>
    <n v="3"/>
    <n v="0.66700000000000004"/>
    <n v="1"/>
    <n v="2"/>
    <n v="0.5"/>
    <n v="0"/>
    <n v="0"/>
    <m/>
    <n v="0"/>
    <n v="2"/>
    <n v="2"/>
    <n v="2"/>
    <n v="0"/>
    <n v="0"/>
    <n v="1"/>
    <n v="1"/>
    <n v="5"/>
    <n v="-9"/>
    <n v="4.3"/>
    <d v="2025-12-02T00:00:00"/>
    <m/>
    <m/>
    <m/>
    <n v="17.350000000000001"/>
  </r>
  <r>
    <x v="7"/>
    <s v="GSW"/>
    <s v="OKC"/>
    <s v="L"/>
    <d v="1899-12-30T15:49:00"/>
    <n v="3"/>
    <n v="10"/>
    <n v="0.3"/>
    <n v="1"/>
    <n v="3"/>
    <n v="0.33300000000000002"/>
    <n v="1"/>
    <n v="2"/>
    <n v="0.5"/>
    <n v="3"/>
    <n v="4"/>
    <n v="7"/>
    <n v="1"/>
    <n v="0"/>
    <n v="1"/>
    <n v="2"/>
    <n v="1"/>
    <n v="8"/>
    <n v="3"/>
    <n v="4.0999999999999996"/>
    <d v="2025-12-02T00:00:00"/>
    <m/>
    <m/>
    <m/>
    <n v="15.816666666666666"/>
  </r>
  <r>
    <x v="138"/>
    <s v="TOR"/>
    <s v="POR"/>
    <s v="W"/>
    <d v="1899-12-30T23:11:00"/>
    <n v="1"/>
    <n v="8"/>
    <n v="0.125"/>
    <n v="0"/>
    <n v="3"/>
    <n v="0"/>
    <n v="1"/>
    <n v="1"/>
    <n v="1"/>
    <n v="0"/>
    <n v="0"/>
    <n v="0"/>
    <n v="5"/>
    <n v="5"/>
    <n v="0"/>
    <n v="1"/>
    <n v="3"/>
    <n v="3"/>
    <n v="8"/>
    <n v="4.0999999999999996"/>
    <d v="2025-12-02T00:00:00"/>
    <m/>
    <m/>
    <m/>
    <n v="23.183333333333334"/>
  </r>
  <r>
    <x v="300"/>
    <s v="SAS"/>
    <s v="MEM"/>
    <s v="W"/>
    <d v="1899-12-30T11:13:00"/>
    <n v="2"/>
    <n v="3"/>
    <n v="0.66700000000000004"/>
    <n v="2"/>
    <n v="3"/>
    <n v="0.66700000000000004"/>
    <n v="0"/>
    <n v="0"/>
    <m/>
    <n v="0"/>
    <n v="0"/>
    <n v="0"/>
    <n v="0"/>
    <n v="0"/>
    <n v="0"/>
    <n v="0"/>
    <n v="2"/>
    <n v="6"/>
    <n v="0"/>
    <n v="3.9"/>
    <d v="2025-12-02T00:00:00"/>
    <m/>
    <m/>
    <m/>
    <n v="11.216666666666667"/>
  </r>
  <r>
    <x v="280"/>
    <s v="MIN"/>
    <s v="NOP"/>
    <s v="W"/>
    <d v="1899-12-30T13:17:00"/>
    <n v="1"/>
    <n v="5"/>
    <n v="0.2"/>
    <n v="0"/>
    <n v="4"/>
    <n v="0"/>
    <n v="3"/>
    <n v="3"/>
    <n v="1"/>
    <n v="0"/>
    <n v="1"/>
    <n v="1"/>
    <n v="1"/>
    <n v="1"/>
    <n v="0"/>
    <n v="0"/>
    <n v="0"/>
    <n v="5"/>
    <n v="-5"/>
    <n v="3.9"/>
    <d v="2025-12-02T00:00:00"/>
    <m/>
    <m/>
    <m/>
    <n v="13.283333333333335"/>
  </r>
  <r>
    <x v="412"/>
    <s v="NOP"/>
    <s v="MIN"/>
    <s v="L"/>
    <d v="1899-12-31T01:47:00"/>
    <n v="2"/>
    <n v="5"/>
    <n v="0.4"/>
    <n v="0"/>
    <n v="0"/>
    <m/>
    <n v="2"/>
    <n v="2"/>
    <n v="1"/>
    <n v="0"/>
    <n v="1"/>
    <n v="1"/>
    <n v="1"/>
    <n v="0"/>
    <n v="0"/>
    <n v="0"/>
    <n v="1"/>
    <n v="6"/>
    <n v="-7"/>
    <n v="3.9"/>
    <d v="2025-12-02T00:00:00"/>
    <m/>
    <m/>
    <m/>
    <n v="25.783333333333335"/>
  </r>
  <r>
    <x v="33"/>
    <s v="OKC"/>
    <s v="GSW"/>
    <s v="W"/>
    <d v="1899-12-30T21:57:00"/>
    <n v="0"/>
    <n v="1"/>
    <n v="0"/>
    <n v="0"/>
    <n v="1"/>
    <n v="0"/>
    <n v="1"/>
    <n v="2"/>
    <n v="0.5"/>
    <n v="1"/>
    <n v="8"/>
    <n v="9"/>
    <n v="2"/>
    <n v="1"/>
    <n v="1"/>
    <n v="2"/>
    <n v="1"/>
    <n v="1"/>
    <n v="10"/>
    <n v="3.7"/>
    <d v="2025-12-02T00:00:00"/>
    <m/>
    <m/>
    <m/>
    <n v="21.95"/>
  </r>
  <r>
    <x v="200"/>
    <s v="NYK"/>
    <s v="BOS"/>
    <s v="L"/>
    <d v="1899-12-30T14:46:00"/>
    <n v="2"/>
    <n v="4"/>
    <n v="0.5"/>
    <n v="0"/>
    <n v="2"/>
    <n v="0"/>
    <n v="0"/>
    <n v="0"/>
    <m/>
    <n v="0"/>
    <n v="1"/>
    <n v="1"/>
    <n v="3"/>
    <n v="0"/>
    <n v="0"/>
    <n v="0"/>
    <n v="2"/>
    <n v="4"/>
    <n v="-23"/>
    <n v="3.6"/>
    <d v="2025-12-02T00:00:00"/>
    <m/>
    <m/>
    <m/>
    <n v="14.766666666666667"/>
  </r>
  <r>
    <x v="8"/>
    <s v="OKC"/>
    <s v="GSW"/>
    <s v="W"/>
    <d v="1899-12-31T04:00:00"/>
    <n v="2"/>
    <n v="7"/>
    <n v="0.28599999999999998"/>
    <n v="0"/>
    <n v="3"/>
    <n v="0"/>
    <n v="0"/>
    <n v="2"/>
    <n v="0"/>
    <n v="1"/>
    <n v="5"/>
    <n v="6"/>
    <n v="1"/>
    <n v="2"/>
    <n v="1"/>
    <n v="1"/>
    <n v="1"/>
    <n v="4"/>
    <n v="17"/>
    <n v="3.3"/>
    <d v="2025-12-02T00:00:00"/>
    <m/>
    <m/>
    <m/>
    <n v="28"/>
  </r>
  <r>
    <x v="2"/>
    <s v="GSW"/>
    <s v="OKC"/>
    <s v="L"/>
    <d v="1899-12-30T15:11:00"/>
    <n v="2"/>
    <n v="7"/>
    <n v="0.28599999999999998"/>
    <n v="1"/>
    <n v="2"/>
    <n v="0.5"/>
    <n v="1"/>
    <n v="1"/>
    <n v="1"/>
    <n v="0"/>
    <n v="3"/>
    <n v="3"/>
    <n v="1"/>
    <n v="0"/>
    <n v="0"/>
    <n v="0"/>
    <n v="1"/>
    <n v="6"/>
    <n v="-13"/>
    <n v="3.1"/>
    <d v="2025-12-02T00:00:00"/>
    <m/>
    <m/>
    <m/>
    <n v="15.183333333333334"/>
  </r>
  <r>
    <x v="422"/>
    <s v="WAS"/>
    <s v="PHI"/>
    <s v="L"/>
    <d v="1899-12-31T00:49:00"/>
    <n v="1"/>
    <n v="5"/>
    <n v="0.2"/>
    <n v="0"/>
    <n v="3"/>
    <n v="0"/>
    <n v="0"/>
    <n v="0"/>
    <m/>
    <n v="1"/>
    <n v="4"/>
    <n v="5"/>
    <n v="2"/>
    <n v="1"/>
    <n v="1"/>
    <n v="1"/>
    <n v="0"/>
    <n v="2"/>
    <n v="-20"/>
    <n v="2.9"/>
    <d v="2025-12-02T00:00:00"/>
    <m/>
    <m/>
    <m/>
    <n v="24.816666666666666"/>
  </r>
  <r>
    <x v="207"/>
    <s v="POR"/>
    <s v="TOR"/>
    <s v="L"/>
    <d v="1899-12-31T02:06:00"/>
    <n v="2"/>
    <n v="4"/>
    <n v="0.5"/>
    <n v="1"/>
    <n v="3"/>
    <n v="0.33300000000000002"/>
    <n v="0"/>
    <n v="0"/>
    <m/>
    <n v="0"/>
    <n v="0"/>
    <n v="0"/>
    <n v="0"/>
    <n v="2"/>
    <n v="1"/>
    <n v="2"/>
    <n v="2"/>
    <n v="5"/>
    <n v="-1"/>
    <n v="2.9"/>
    <d v="2025-12-02T00:00:00"/>
    <m/>
    <m/>
    <m/>
    <n v="26.099999999999998"/>
  </r>
  <r>
    <x v="424"/>
    <s v="NYK"/>
    <s v="BOS"/>
    <s v="L"/>
    <d v="1899-12-30T15:57:00"/>
    <n v="0"/>
    <n v="0"/>
    <m/>
    <n v="0"/>
    <n v="0"/>
    <m/>
    <n v="1"/>
    <n v="4"/>
    <n v="0.25"/>
    <n v="4"/>
    <n v="1"/>
    <n v="5"/>
    <n v="0"/>
    <n v="0"/>
    <n v="0"/>
    <n v="0"/>
    <n v="0"/>
    <n v="1"/>
    <n v="-14"/>
    <n v="2.9"/>
    <d v="2025-12-02T00:00:00"/>
    <m/>
    <m/>
    <m/>
    <n v="15.95"/>
  </r>
  <r>
    <x v="328"/>
    <s v="OKC"/>
    <s v="GSW"/>
    <s v="W"/>
    <d v="1899-12-30T02:3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1"/>
    <n v="2.7"/>
    <d v="2025-12-02T00:00:00"/>
    <m/>
    <m/>
    <m/>
    <n v="2.5666666666666664"/>
  </r>
  <r>
    <x v="259"/>
    <s v="WAS"/>
    <s v="PHI"/>
    <s v="L"/>
    <d v="1899-12-30T07:51:00"/>
    <n v="1"/>
    <n v="1"/>
    <n v="1"/>
    <n v="0"/>
    <n v="0"/>
    <m/>
    <n v="0"/>
    <n v="0"/>
    <m/>
    <n v="0"/>
    <n v="1"/>
    <n v="1"/>
    <n v="0"/>
    <n v="0"/>
    <n v="1"/>
    <n v="0"/>
    <n v="1"/>
    <n v="2"/>
    <n v="16"/>
    <n v="2.2999999999999998"/>
    <d v="2025-12-02T00:00:00"/>
    <m/>
    <m/>
    <m/>
    <n v="7.85"/>
  </r>
  <r>
    <x v="32"/>
    <s v="GSW"/>
    <s v="OKC"/>
    <s v="L"/>
    <d v="1899-12-30T18:17:00"/>
    <n v="1"/>
    <n v="1"/>
    <n v="1"/>
    <n v="1"/>
    <n v="1"/>
    <n v="1"/>
    <n v="0"/>
    <n v="0"/>
    <m/>
    <n v="2"/>
    <n v="1"/>
    <n v="3"/>
    <n v="0"/>
    <n v="0"/>
    <n v="0"/>
    <n v="1"/>
    <n v="3"/>
    <n v="3"/>
    <n v="6"/>
    <n v="2.2000000000000002"/>
    <d v="2025-12-02T00:00:00"/>
    <m/>
    <m/>
    <m/>
    <n v="18.283333333333331"/>
  </r>
  <r>
    <x v="189"/>
    <s v="SAS"/>
    <s v="MEM"/>
    <s v="W"/>
    <d v="1899-12-31T11:01:00"/>
    <n v="3"/>
    <n v="10"/>
    <n v="0.3"/>
    <n v="1"/>
    <n v="6"/>
    <n v="0.16700000000000001"/>
    <n v="0"/>
    <n v="0"/>
    <m/>
    <n v="0"/>
    <n v="6"/>
    <n v="6"/>
    <n v="2"/>
    <n v="0"/>
    <n v="1"/>
    <n v="1"/>
    <n v="5"/>
    <n v="7"/>
    <n v="5"/>
    <n v="2.1"/>
    <d v="2025-12-02T00:00:00"/>
    <m/>
    <m/>
    <m/>
    <n v="35.016666666666666"/>
  </r>
  <r>
    <x v="213"/>
    <s v="TOR"/>
    <s v="POR"/>
    <s v="W"/>
    <d v="1899-12-30T11:50:00"/>
    <n v="1"/>
    <n v="5"/>
    <n v="0.2"/>
    <n v="0"/>
    <n v="2"/>
    <n v="0"/>
    <n v="0"/>
    <n v="0"/>
    <m/>
    <n v="1"/>
    <n v="1"/>
    <n v="2"/>
    <n v="2"/>
    <n v="1"/>
    <n v="0"/>
    <n v="0"/>
    <n v="1"/>
    <n v="2"/>
    <n v="-6"/>
    <n v="1.9"/>
    <d v="2025-12-02T00:00:00"/>
    <m/>
    <m/>
    <m/>
    <n v="11.833333333333334"/>
  </r>
  <r>
    <x v="336"/>
    <s v="BOS"/>
    <s v="NYK"/>
    <s v="W"/>
    <d v="1899-12-30T22:30:00"/>
    <n v="2"/>
    <n v="6"/>
    <n v="0.33300000000000002"/>
    <n v="0"/>
    <n v="3"/>
    <n v="0"/>
    <n v="0"/>
    <n v="0"/>
    <m/>
    <n v="1"/>
    <n v="4"/>
    <n v="5"/>
    <n v="0"/>
    <n v="1"/>
    <n v="0"/>
    <n v="0"/>
    <n v="4"/>
    <n v="4"/>
    <n v="3"/>
    <n v="1.9"/>
    <d v="2025-12-02T00:00:00"/>
    <m/>
    <m/>
    <m/>
    <n v="22.5"/>
  </r>
  <r>
    <x v="404"/>
    <s v="POR"/>
    <s v="TOR"/>
    <s v="L"/>
    <d v="1899-12-30T12:22:00"/>
    <n v="2"/>
    <n v="6"/>
    <n v="0.33300000000000002"/>
    <n v="1"/>
    <n v="5"/>
    <n v="0.2"/>
    <n v="0"/>
    <n v="0"/>
    <m/>
    <n v="0"/>
    <n v="0"/>
    <n v="0"/>
    <n v="1"/>
    <n v="0"/>
    <n v="0"/>
    <n v="0"/>
    <n v="1"/>
    <n v="5"/>
    <n v="-14"/>
    <n v="1.9"/>
    <d v="2025-12-02T00:00:00"/>
    <m/>
    <m/>
    <m/>
    <n v="12.366666666666665"/>
  </r>
  <r>
    <x v="167"/>
    <s v="WAS"/>
    <s v="PHI"/>
    <s v="L"/>
    <d v="1899-12-31T00:42:00"/>
    <n v="3"/>
    <n v="12"/>
    <n v="0.25"/>
    <n v="2"/>
    <n v="7"/>
    <n v="0.28599999999999998"/>
    <n v="2"/>
    <n v="2"/>
    <n v="1"/>
    <n v="0"/>
    <n v="3"/>
    <n v="3"/>
    <n v="3"/>
    <n v="0"/>
    <n v="0"/>
    <n v="4"/>
    <n v="1"/>
    <n v="10"/>
    <n v="-25"/>
    <n v="1.4"/>
    <d v="2025-12-02T00:00:00"/>
    <m/>
    <m/>
    <m/>
    <n v="24.699999999999996"/>
  </r>
  <r>
    <x v="272"/>
    <s v="NYK"/>
    <s v="BOS"/>
    <s v="L"/>
    <d v="1899-12-30T22:46:00"/>
    <n v="1"/>
    <n v="5"/>
    <n v="0.2"/>
    <n v="1"/>
    <n v="3"/>
    <n v="0.33300000000000002"/>
    <n v="1"/>
    <n v="1"/>
    <n v="1"/>
    <n v="0"/>
    <n v="0"/>
    <n v="0"/>
    <n v="0"/>
    <n v="0"/>
    <n v="1"/>
    <n v="0"/>
    <n v="1"/>
    <n v="4"/>
    <n v="-10"/>
    <n v="1.2"/>
    <d v="2025-12-02T00:00:00"/>
    <m/>
    <m/>
    <m/>
    <n v="22.766666666666666"/>
  </r>
  <r>
    <x v="305"/>
    <s v="NYK"/>
    <s v="BOS"/>
    <s v="L"/>
    <d v="1899-12-30T07:57:00"/>
    <n v="0"/>
    <n v="2"/>
    <n v="0"/>
    <n v="0"/>
    <n v="2"/>
    <n v="0"/>
    <n v="1"/>
    <n v="2"/>
    <n v="0.5"/>
    <n v="0"/>
    <n v="2"/>
    <n v="2"/>
    <n v="0"/>
    <n v="1"/>
    <n v="0"/>
    <n v="0"/>
    <n v="0"/>
    <n v="1"/>
    <n v="-8"/>
    <n v="0.8"/>
    <d v="2025-12-02T00:00:00"/>
    <m/>
    <m/>
    <m/>
    <n v="7.9499999999999993"/>
  </r>
  <r>
    <x v="409"/>
    <s v="PHI"/>
    <s v="WAS"/>
    <s v="W"/>
    <d v="1899-12-30T07:51:00"/>
    <n v="1"/>
    <n v="2"/>
    <n v="0.5"/>
    <n v="0"/>
    <n v="0"/>
    <m/>
    <n v="0"/>
    <n v="0"/>
    <m/>
    <n v="0"/>
    <n v="0"/>
    <n v="0"/>
    <n v="1"/>
    <n v="0"/>
    <n v="0"/>
    <n v="1"/>
    <n v="0"/>
    <n v="2"/>
    <n v="-16"/>
    <n v="0.7"/>
    <d v="2025-12-02T00:00:00"/>
    <m/>
    <m/>
    <m/>
    <n v="7.85"/>
  </r>
  <r>
    <x v="362"/>
    <s v="MIN"/>
    <s v="NOP"/>
    <s v="W"/>
    <d v="1899-12-30T07:20:00"/>
    <n v="0"/>
    <n v="2"/>
    <n v="0"/>
    <n v="0"/>
    <n v="0"/>
    <m/>
    <n v="0"/>
    <n v="0"/>
    <m/>
    <n v="1"/>
    <n v="1"/>
    <n v="2"/>
    <n v="2"/>
    <n v="0"/>
    <n v="0"/>
    <n v="0"/>
    <n v="1"/>
    <n v="0"/>
    <n v="-1"/>
    <n v="0.6"/>
    <d v="2025-12-02T00:00:00"/>
    <m/>
    <m/>
    <m/>
    <n v="7.3333333333333339"/>
  </r>
  <r>
    <x v="392"/>
    <s v="PHI"/>
    <s v="WAS"/>
    <s v="W"/>
    <d v="1899-12-30T12:48:00"/>
    <n v="1"/>
    <n v="4"/>
    <n v="0.25"/>
    <n v="1"/>
    <n v="2"/>
    <n v="0.5"/>
    <n v="0"/>
    <n v="0"/>
    <m/>
    <n v="0"/>
    <n v="0"/>
    <n v="0"/>
    <n v="0"/>
    <n v="0"/>
    <n v="0"/>
    <n v="0"/>
    <n v="0"/>
    <n v="3"/>
    <n v="-11"/>
    <n v="0.6"/>
    <d v="2025-12-02T00:00:00"/>
    <m/>
    <m/>
    <m/>
    <n v="12.8"/>
  </r>
  <r>
    <x v="145"/>
    <s v="MIN"/>
    <s v="NOP"/>
    <s v="W"/>
    <d v="1899-12-30T07:52:00"/>
    <n v="0"/>
    <n v="1"/>
    <n v="0"/>
    <n v="0"/>
    <n v="1"/>
    <n v="0"/>
    <n v="2"/>
    <n v="2"/>
    <n v="1"/>
    <n v="0"/>
    <n v="0"/>
    <n v="0"/>
    <n v="1"/>
    <n v="0"/>
    <n v="0"/>
    <n v="1"/>
    <n v="2"/>
    <n v="2"/>
    <n v="-13"/>
    <n v="0.2"/>
    <d v="2025-12-02T00:00:00"/>
    <m/>
    <m/>
    <m/>
    <n v="7.8666666666666671"/>
  </r>
  <r>
    <x v="416"/>
    <s v="NYK"/>
    <s v="BOS"/>
    <s v="L"/>
    <d v="1899-12-30T00:0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2T00:00:00"/>
    <m/>
    <m/>
    <m/>
    <n v="0.11666666666666667"/>
  </r>
  <r>
    <x v="348"/>
    <s v="GSW"/>
    <s v="OKC"/>
    <s v="L"/>
    <d v="1899-12-30T14:36:00"/>
    <n v="1"/>
    <n v="5"/>
    <n v="0.2"/>
    <n v="1"/>
    <n v="5"/>
    <n v="0.2"/>
    <n v="0"/>
    <n v="0"/>
    <m/>
    <n v="2"/>
    <n v="0"/>
    <n v="2"/>
    <n v="1"/>
    <n v="0"/>
    <n v="0"/>
    <n v="2"/>
    <n v="0"/>
    <n v="3"/>
    <n v="2"/>
    <n v="0"/>
    <d v="2025-12-02T00:00:00"/>
    <m/>
    <m/>
    <m/>
    <n v="14.599999999999998"/>
  </r>
  <r>
    <x v="118"/>
    <s v="MEM"/>
    <s v="SAS"/>
    <s v="L"/>
    <d v="1899-12-31T02:33:00"/>
    <n v="3"/>
    <n v="9"/>
    <n v="0.33300000000000002"/>
    <n v="0"/>
    <n v="4"/>
    <n v="0"/>
    <n v="1"/>
    <n v="2"/>
    <n v="0.5"/>
    <n v="0"/>
    <n v="6"/>
    <n v="6"/>
    <n v="2"/>
    <n v="2"/>
    <n v="0"/>
    <n v="5"/>
    <n v="5"/>
    <n v="7"/>
    <n v="9"/>
    <n v="-0.3"/>
    <d v="2025-12-02T00:00:00"/>
    <m/>
    <m/>
    <m/>
    <n v="26.549999999999997"/>
  </r>
  <r>
    <x v="159"/>
    <s v="MEM"/>
    <s v="SAS"/>
    <s v="L"/>
    <d v="1899-12-30T07:29:00"/>
    <n v="1"/>
    <n v="4"/>
    <n v="0.25"/>
    <n v="0"/>
    <n v="0"/>
    <m/>
    <n v="0"/>
    <n v="0"/>
    <m/>
    <n v="0"/>
    <n v="3"/>
    <n v="3"/>
    <n v="0"/>
    <n v="0"/>
    <n v="0"/>
    <n v="0"/>
    <n v="2"/>
    <n v="2"/>
    <n v="0"/>
    <n v="-0.3"/>
    <d v="2025-12-02T00:00:00"/>
    <m/>
    <m/>
    <m/>
    <n v="7.4833333333333334"/>
  </r>
  <r>
    <x v="135"/>
    <s v="WAS"/>
    <s v="PHI"/>
    <s v="L"/>
    <d v="1899-12-30T16:13:00"/>
    <n v="2"/>
    <n v="11"/>
    <n v="0.182"/>
    <n v="0"/>
    <n v="4"/>
    <n v="0"/>
    <n v="0"/>
    <n v="2"/>
    <n v="0"/>
    <n v="3"/>
    <n v="2"/>
    <n v="5"/>
    <n v="0"/>
    <n v="0"/>
    <n v="1"/>
    <n v="0"/>
    <n v="0"/>
    <n v="4"/>
    <n v="-18"/>
    <n v="-0.3"/>
    <d v="2025-12-02T00:00:00"/>
    <m/>
    <m/>
    <m/>
    <n v="16.216666666666669"/>
  </r>
  <r>
    <x v="195"/>
    <s v="SAS"/>
    <s v="MEM"/>
    <s v="W"/>
    <d v="1899-12-30T01:39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2-02T00:00:00"/>
    <m/>
    <m/>
    <m/>
    <n v="1.6500000000000001"/>
  </r>
  <r>
    <x v="443"/>
    <s v="SAS"/>
    <s v="MEM"/>
    <s v="W"/>
    <d v="1899-12-30T02:41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2"/>
    <n v="-0.4"/>
    <d v="2025-12-02T00:00:00"/>
    <m/>
    <m/>
    <m/>
    <n v="2.6833333333333336"/>
  </r>
  <r>
    <x v="352"/>
    <s v="BOS"/>
    <s v="NYK"/>
    <s v="W"/>
    <d v="1899-12-30T00:06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5-12-02T00:00:00"/>
    <m/>
    <m/>
    <m/>
    <n v="0.1"/>
  </r>
  <r>
    <x v="355"/>
    <s v="BOS"/>
    <s v="NYK"/>
    <s v="W"/>
    <d v="1899-12-30T02:49:00"/>
    <n v="0"/>
    <n v="1"/>
    <n v="0"/>
    <n v="0"/>
    <n v="0"/>
    <m/>
    <n v="0"/>
    <n v="0"/>
    <m/>
    <n v="0"/>
    <n v="0"/>
    <n v="0"/>
    <n v="1"/>
    <n v="0"/>
    <n v="0"/>
    <n v="0"/>
    <n v="2"/>
    <n v="0"/>
    <n v="1"/>
    <n v="-0.8"/>
    <d v="2025-12-02T00:00:00"/>
    <m/>
    <m/>
    <m/>
    <n v="2.8166666666666664"/>
  </r>
  <r>
    <x v="403"/>
    <s v="TOR"/>
    <s v="POR"/>
    <s v="W"/>
    <d v="1899-12-30T17:49:00"/>
    <n v="1"/>
    <n v="5"/>
    <n v="0.2"/>
    <n v="1"/>
    <n v="4"/>
    <n v="0.25"/>
    <n v="0"/>
    <n v="0"/>
    <m/>
    <n v="0"/>
    <n v="2"/>
    <n v="2"/>
    <n v="1"/>
    <n v="1"/>
    <n v="0"/>
    <n v="1"/>
    <n v="5"/>
    <n v="3"/>
    <n v="-4"/>
    <n v="-0.8"/>
    <d v="2025-12-02T00:00:00"/>
    <m/>
    <m/>
    <m/>
    <n v="17.816666666666666"/>
  </r>
  <r>
    <x v="359"/>
    <s v="POR"/>
    <s v="TOR"/>
    <s v="L"/>
    <d v="1899-12-30T05:47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9"/>
    <n v="-1.1000000000000001"/>
    <d v="2025-12-02T00:00:00"/>
    <m/>
    <m/>
    <m/>
    <n v="5.7833333333333332"/>
  </r>
  <r>
    <x v="78"/>
    <s v="MEM"/>
    <s v="SAS"/>
    <s v="L"/>
    <d v="1899-12-31T04:50:00"/>
    <n v="4"/>
    <n v="13"/>
    <n v="0.308"/>
    <n v="0"/>
    <n v="5"/>
    <n v="0"/>
    <n v="1"/>
    <n v="1"/>
    <n v="1"/>
    <n v="0"/>
    <n v="3"/>
    <n v="3"/>
    <n v="0"/>
    <n v="0"/>
    <n v="0"/>
    <n v="3"/>
    <n v="2"/>
    <n v="9"/>
    <n v="2"/>
    <n v="-1.4"/>
    <d v="2025-12-02T00:00:00"/>
    <m/>
    <m/>
    <m/>
    <n v="28.833333333333332"/>
  </r>
  <r>
    <x v="435"/>
    <s v="NOP"/>
    <s v="MIN"/>
    <s v="L"/>
    <d v="1899-12-30T11:42:00"/>
    <n v="0"/>
    <n v="1"/>
    <n v="0"/>
    <n v="0"/>
    <n v="0"/>
    <m/>
    <n v="0"/>
    <n v="0"/>
    <m/>
    <n v="0"/>
    <n v="3"/>
    <n v="3"/>
    <n v="1"/>
    <n v="0"/>
    <n v="0"/>
    <n v="1"/>
    <n v="4"/>
    <n v="0"/>
    <n v="11"/>
    <n v="-1.7"/>
    <d v="2025-12-02T00:00:00"/>
    <m/>
    <m/>
    <m/>
    <n v="11.7"/>
  </r>
  <r>
    <x v="406"/>
    <s v="POR"/>
    <s v="TOR"/>
    <s v="L"/>
    <d v="1899-12-30T21:44:00"/>
    <n v="1"/>
    <n v="5"/>
    <n v="0.2"/>
    <n v="1"/>
    <n v="4"/>
    <n v="0.25"/>
    <n v="0"/>
    <n v="0"/>
    <m/>
    <n v="1"/>
    <n v="1"/>
    <n v="2"/>
    <n v="0"/>
    <n v="0"/>
    <n v="0"/>
    <n v="1"/>
    <n v="5"/>
    <n v="3"/>
    <n v="-2"/>
    <n v="-2.1"/>
    <d v="2025-12-02T00:00:00"/>
    <m/>
    <m/>
    <m/>
    <n v="21.733333333333334"/>
  </r>
  <r>
    <x v="154"/>
    <s v="MEM"/>
    <s v="SAS"/>
    <s v="L"/>
    <d v="1899-12-30T13:04:00"/>
    <n v="1"/>
    <n v="5"/>
    <n v="0.2"/>
    <n v="0"/>
    <n v="2"/>
    <n v="0"/>
    <n v="0"/>
    <n v="0"/>
    <m/>
    <n v="0"/>
    <n v="3"/>
    <n v="3"/>
    <n v="2"/>
    <n v="0"/>
    <n v="1"/>
    <n v="4"/>
    <n v="1"/>
    <n v="2"/>
    <n v="-9"/>
    <n v="-2.5"/>
    <d v="2025-12-02T00:00:00"/>
    <m/>
    <m/>
    <m/>
    <n v="13.066666666666666"/>
  </r>
  <r>
    <x v="434"/>
    <s v="PHI"/>
    <s v="WAS"/>
    <s v="W"/>
    <d v="1899-12-30T07:51:00"/>
    <n v="0"/>
    <n v="6"/>
    <n v="0"/>
    <n v="0"/>
    <n v="1"/>
    <n v="0"/>
    <n v="0"/>
    <n v="2"/>
    <n v="0"/>
    <n v="1"/>
    <n v="3"/>
    <n v="4"/>
    <n v="1"/>
    <n v="0"/>
    <n v="0"/>
    <n v="0"/>
    <n v="1"/>
    <n v="0"/>
    <n v="-16"/>
    <n v="-3.1"/>
    <d v="2025-12-02T00:00:00"/>
    <m/>
    <m/>
    <m/>
    <n v="7.85"/>
  </r>
  <r>
    <x v="313"/>
    <s v="DEN"/>
    <s v="IND"/>
    <s v="W"/>
    <d v="1899-12-31T12:07:00"/>
    <n v="19"/>
    <n v="25"/>
    <n v="0.76"/>
    <n v="10"/>
    <n v="11"/>
    <n v="0.90900000000000003"/>
    <n v="4"/>
    <n v="5"/>
    <n v="0.8"/>
    <n v="0"/>
    <n v="6"/>
    <n v="6"/>
    <n v="4"/>
    <n v="1"/>
    <n v="0"/>
    <n v="1"/>
    <n v="0"/>
    <n v="52"/>
    <n v="23"/>
    <n v="46.3"/>
    <d v="2025-12-03T00:00:00"/>
    <m/>
    <m/>
    <m/>
    <n v="36.116666666666667"/>
  </r>
  <r>
    <x v="104"/>
    <s v="NYK"/>
    <s v="CHO"/>
    <s v="W"/>
    <d v="1899-12-31T15:11:00"/>
    <n v="13"/>
    <n v="23"/>
    <n v="0.56499999999999995"/>
    <n v="3"/>
    <n v="7"/>
    <n v="0.42899999999999999"/>
    <n v="6"/>
    <n v="7"/>
    <n v="0.85699999999999998"/>
    <n v="5"/>
    <n v="13"/>
    <n v="18"/>
    <n v="5"/>
    <n v="2"/>
    <n v="0"/>
    <n v="1"/>
    <n v="2"/>
    <n v="35"/>
    <n v="21"/>
    <n v="34.799999999999997"/>
    <d v="2025-12-03T00:00:00"/>
    <m/>
    <m/>
    <m/>
    <n v="39.183333333333337"/>
  </r>
  <r>
    <x v="92"/>
    <s v="CHI"/>
    <s v="BRK"/>
    <s v="L"/>
    <d v="1899-12-31T12:01:00"/>
    <n v="10"/>
    <n v="14"/>
    <n v="0.71399999999999997"/>
    <n v="0"/>
    <n v="2"/>
    <n v="0"/>
    <n v="8"/>
    <n v="11"/>
    <n v="0.72699999999999998"/>
    <n v="2"/>
    <n v="9"/>
    <n v="11"/>
    <n v="11"/>
    <n v="0"/>
    <n v="0"/>
    <n v="3"/>
    <n v="0"/>
    <n v="28"/>
    <n v="3"/>
    <n v="29.8"/>
    <d v="2025-12-03T00:00:00"/>
    <m/>
    <m/>
    <m/>
    <n v="36.016666666666666"/>
  </r>
  <r>
    <x v="181"/>
    <s v="BRK"/>
    <s v="CHI"/>
    <s v="W"/>
    <d v="1899-12-31T09:35:00"/>
    <n v="10"/>
    <n v="20"/>
    <n v="0.5"/>
    <n v="5"/>
    <n v="12"/>
    <n v="0.41699999999999998"/>
    <n v="8"/>
    <n v="10"/>
    <n v="0.8"/>
    <n v="1"/>
    <n v="9"/>
    <n v="10"/>
    <n v="5"/>
    <n v="2"/>
    <n v="1"/>
    <n v="3"/>
    <n v="4"/>
    <n v="33"/>
    <n v="3"/>
    <n v="27.2"/>
    <d v="2025-12-03T00:00:00"/>
    <m/>
    <m/>
    <m/>
    <n v="33.583333333333336"/>
  </r>
  <r>
    <x v="80"/>
    <s v="CLE"/>
    <s v="POR"/>
    <s v="L"/>
    <d v="1899-12-31T10:47:00"/>
    <n v="8"/>
    <n v="14"/>
    <n v="0.57099999999999995"/>
    <n v="3"/>
    <n v="7"/>
    <n v="0.42899999999999999"/>
    <n v="4"/>
    <n v="4"/>
    <n v="1"/>
    <n v="2"/>
    <n v="8"/>
    <n v="10"/>
    <n v="5"/>
    <n v="2"/>
    <n v="5"/>
    <n v="2"/>
    <n v="3"/>
    <n v="23"/>
    <n v="2"/>
    <n v="26"/>
    <d v="2025-12-03T00:00:00"/>
    <m/>
    <m/>
    <m/>
    <n v="34.783333333333331"/>
  </r>
  <r>
    <x v="96"/>
    <s v="CHO"/>
    <s v="NYK"/>
    <s v="L"/>
    <d v="1899-12-31T12:55:00"/>
    <n v="12"/>
    <n v="27"/>
    <n v="0.44400000000000001"/>
    <n v="5"/>
    <n v="13"/>
    <n v="0.38500000000000001"/>
    <n v="5"/>
    <n v="6"/>
    <n v="0.83299999999999996"/>
    <n v="2"/>
    <n v="6"/>
    <n v="8"/>
    <n v="9"/>
    <n v="1"/>
    <n v="0"/>
    <n v="4"/>
    <n v="2"/>
    <n v="34"/>
    <n v="-8"/>
    <n v="25.2"/>
    <d v="2025-12-03T00:00:00"/>
    <m/>
    <m/>
    <m/>
    <n v="36.916666666666664"/>
  </r>
  <r>
    <x v="129"/>
    <s v="POR"/>
    <s v="CLE"/>
    <s v="W"/>
    <d v="1899-12-31T11:55:00"/>
    <n v="5"/>
    <n v="10"/>
    <n v="0.5"/>
    <n v="1"/>
    <n v="5"/>
    <n v="0.2"/>
    <n v="16"/>
    <n v="17"/>
    <n v="0.94099999999999995"/>
    <n v="0"/>
    <n v="8"/>
    <n v="8"/>
    <n v="7"/>
    <n v="1"/>
    <n v="0"/>
    <n v="4"/>
    <n v="4"/>
    <n v="27"/>
    <n v="12"/>
    <n v="24.3"/>
    <d v="2025-12-03T00:00:00"/>
    <m/>
    <m/>
    <m/>
    <n v="35.916666666666664"/>
  </r>
  <r>
    <x v="1"/>
    <s v="HOU"/>
    <s v="SAC"/>
    <s v="W"/>
    <d v="1899-12-31T05:47:00"/>
    <n v="11"/>
    <n v="20"/>
    <n v="0.55000000000000004"/>
    <n v="0"/>
    <n v="1"/>
    <n v="0"/>
    <n v="6"/>
    <n v="7"/>
    <n v="0.85699999999999998"/>
    <n v="3"/>
    <n v="7"/>
    <n v="10"/>
    <n v="3"/>
    <n v="4"/>
    <n v="0"/>
    <n v="3"/>
    <n v="3"/>
    <n v="28"/>
    <n v="-1"/>
    <n v="24.1"/>
    <d v="2025-12-03T00:00:00"/>
    <m/>
    <m/>
    <m/>
    <n v="29.783333333333331"/>
  </r>
  <r>
    <x v="65"/>
    <s v="ORL"/>
    <s v="SAS"/>
    <s v="L"/>
    <d v="1899-12-31T11:54:00"/>
    <n v="9"/>
    <n v="17"/>
    <n v="0.52900000000000003"/>
    <n v="1"/>
    <n v="1"/>
    <n v="1"/>
    <n v="6"/>
    <n v="7"/>
    <n v="0.85699999999999998"/>
    <n v="0"/>
    <n v="4"/>
    <n v="4"/>
    <n v="6"/>
    <n v="2"/>
    <n v="1"/>
    <n v="0"/>
    <n v="1"/>
    <n v="25"/>
    <n v="8"/>
    <n v="24"/>
    <d v="2025-12-03T00:00:00"/>
    <m/>
    <m/>
    <m/>
    <n v="35.9"/>
  </r>
  <r>
    <x v="274"/>
    <s v="SAC"/>
    <s v="HOU"/>
    <s v="L"/>
    <d v="1899-12-31T08:18:00"/>
    <n v="10"/>
    <n v="15"/>
    <n v="0.66700000000000004"/>
    <n v="2"/>
    <n v="2"/>
    <n v="1"/>
    <n v="3"/>
    <n v="3"/>
    <n v="1"/>
    <n v="2"/>
    <n v="4"/>
    <n v="6"/>
    <n v="3"/>
    <n v="1"/>
    <n v="1"/>
    <n v="1"/>
    <n v="0"/>
    <n v="25"/>
    <n v="-18"/>
    <n v="23.9"/>
    <d v="2025-12-03T00:00:00"/>
    <m/>
    <m/>
    <m/>
    <n v="32.300000000000004"/>
  </r>
  <r>
    <x v="314"/>
    <s v="DEN"/>
    <s v="IND"/>
    <s v="W"/>
    <d v="1899-12-31T11:17:00"/>
    <n v="9"/>
    <n v="17"/>
    <n v="0.52900000000000003"/>
    <n v="1"/>
    <n v="4"/>
    <n v="0.25"/>
    <n v="5"/>
    <n v="5"/>
    <n v="1"/>
    <n v="1"/>
    <n v="7"/>
    <n v="8"/>
    <n v="13"/>
    <n v="0"/>
    <n v="1"/>
    <n v="4"/>
    <n v="2"/>
    <n v="24"/>
    <n v="26"/>
    <n v="23.5"/>
    <d v="2025-12-03T00:00:00"/>
    <m/>
    <m/>
    <m/>
    <n v="35.283333333333331"/>
  </r>
  <r>
    <x v="89"/>
    <s v="LAC"/>
    <s v="ATL"/>
    <s v="W"/>
    <d v="1899-12-31T12:43:00"/>
    <n v="11"/>
    <n v="24"/>
    <n v="0.45800000000000002"/>
    <n v="5"/>
    <n v="14"/>
    <n v="0.35699999999999998"/>
    <n v="0"/>
    <n v="0"/>
    <m/>
    <n v="0"/>
    <n v="4"/>
    <n v="4"/>
    <n v="9"/>
    <n v="3"/>
    <n v="0"/>
    <n v="1"/>
    <n v="2"/>
    <n v="27"/>
    <n v="24"/>
    <n v="23.3"/>
    <d v="2025-12-03T00:00:00"/>
    <m/>
    <m/>
    <m/>
    <n v="36.716666666666669"/>
  </r>
  <r>
    <x v="9"/>
    <s v="HOU"/>
    <s v="SAC"/>
    <s v="W"/>
    <d v="1899-12-31T07:49:00"/>
    <n v="9"/>
    <n v="16"/>
    <n v="0.56299999999999994"/>
    <n v="1"/>
    <n v="4"/>
    <n v="0.25"/>
    <n v="5"/>
    <n v="5"/>
    <n v="1"/>
    <n v="0"/>
    <n v="3"/>
    <n v="3"/>
    <n v="8"/>
    <n v="0"/>
    <n v="1"/>
    <n v="0"/>
    <n v="1"/>
    <n v="24"/>
    <n v="12"/>
    <n v="23.2"/>
    <d v="2025-12-03T00:00:00"/>
    <m/>
    <m/>
    <m/>
    <n v="31.81666666666667"/>
  </r>
  <r>
    <x v="91"/>
    <s v="BRK"/>
    <s v="CHI"/>
    <s v="W"/>
    <d v="1899-12-31T11:27:00"/>
    <n v="6"/>
    <n v="7"/>
    <n v="0.85699999999999998"/>
    <n v="0"/>
    <n v="0"/>
    <m/>
    <n v="2"/>
    <n v="3"/>
    <n v="0.66700000000000004"/>
    <n v="1"/>
    <n v="7"/>
    <n v="8"/>
    <n v="9"/>
    <n v="2"/>
    <n v="3"/>
    <n v="1"/>
    <n v="2"/>
    <n v="14"/>
    <n v="5"/>
    <n v="22.5"/>
    <d v="2025-12-03T00:00:00"/>
    <m/>
    <m/>
    <m/>
    <n v="35.450000000000003"/>
  </r>
  <r>
    <x v="95"/>
    <s v="SAC"/>
    <s v="HOU"/>
    <s v="L"/>
    <d v="1899-12-31T05:43:00"/>
    <n v="10"/>
    <n v="19"/>
    <n v="0.52600000000000002"/>
    <n v="5"/>
    <n v="8"/>
    <n v="0.625"/>
    <n v="0"/>
    <n v="0"/>
    <m/>
    <n v="2"/>
    <n v="1"/>
    <n v="3"/>
    <n v="5"/>
    <n v="2"/>
    <n v="0"/>
    <n v="0"/>
    <n v="1"/>
    <n v="25"/>
    <n v="-30"/>
    <n v="22.5"/>
    <d v="2025-12-03T00:00:00"/>
    <m/>
    <m/>
    <m/>
    <n v="29.716666666666665"/>
  </r>
  <r>
    <x v="97"/>
    <s v="NYK"/>
    <s v="CHO"/>
    <s v="W"/>
    <d v="1899-12-31T12:40:00"/>
    <n v="9"/>
    <n v="16"/>
    <n v="0.56299999999999994"/>
    <n v="1"/>
    <n v="5"/>
    <n v="0.2"/>
    <n v="7"/>
    <n v="8"/>
    <n v="0.875"/>
    <n v="0"/>
    <n v="2"/>
    <n v="2"/>
    <n v="5"/>
    <n v="3"/>
    <n v="0"/>
    <n v="2"/>
    <n v="3"/>
    <n v="26"/>
    <n v="12"/>
    <n v="21.9"/>
    <d v="2025-12-03T00:00:00"/>
    <m/>
    <m/>
    <m/>
    <n v="36.666666666666664"/>
  </r>
  <r>
    <x v="192"/>
    <s v="MIA"/>
    <s v="DAL"/>
    <s v="L"/>
    <d v="1899-12-31T01:14:00"/>
    <n v="8"/>
    <n v="11"/>
    <n v="0.72699999999999998"/>
    <n v="4"/>
    <n v="5"/>
    <n v="0.8"/>
    <n v="2"/>
    <n v="2"/>
    <n v="1"/>
    <n v="4"/>
    <n v="6"/>
    <n v="10"/>
    <n v="2"/>
    <n v="1"/>
    <n v="1"/>
    <n v="3"/>
    <n v="3"/>
    <n v="22"/>
    <n v="-7"/>
    <n v="21"/>
    <d v="2025-12-03T00:00:00"/>
    <m/>
    <m/>
    <m/>
    <n v="25.233333333333334"/>
  </r>
  <r>
    <x v="54"/>
    <s v="CLE"/>
    <s v="POR"/>
    <s v="L"/>
    <d v="1899-12-31T10:25:00"/>
    <n v="12"/>
    <n v="26"/>
    <n v="0.46200000000000002"/>
    <n v="3"/>
    <n v="13"/>
    <n v="0.23100000000000001"/>
    <n v="6"/>
    <n v="6"/>
    <n v="1"/>
    <n v="1"/>
    <n v="4"/>
    <n v="5"/>
    <n v="5"/>
    <n v="1"/>
    <n v="0"/>
    <n v="4"/>
    <n v="4"/>
    <n v="33"/>
    <n v="-15"/>
    <n v="20.399999999999999"/>
    <d v="2025-12-03T00:00:00"/>
    <m/>
    <m/>
    <m/>
    <n v="34.416666666666664"/>
  </r>
  <r>
    <x v="191"/>
    <s v="DAL"/>
    <s v="MIA"/>
    <s v="W"/>
    <d v="1899-12-31T09:56:00"/>
    <n v="6"/>
    <n v="10"/>
    <n v="0.6"/>
    <n v="3"/>
    <n v="3"/>
    <n v="1"/>
    <n v="0"/>
    <n v="0"/>
    <m/>
    <n v="0"/>
    <n v="5"/>
    <n v="5"/>
    <n v="13"/>
    <n v="1"/>
    <n v="0"/>
    <n v="1"/>
    <n v="2"/>
    <n v="15"/>
    <n v="12"/>
    <n v="20.2"/>
    <d v="2025-12-03T00:00:00"/>
    <m/>
    <m/>
    <m/>
    <n v="33.933333333333337"/>
  </r>
  <r>
    <x v="257"/>
    <s v="DAL"/>
    <s v="MIA"/>
    <s v="W"/>
    <d v="1899-12-31T11:41:00"/>
    <n v="8"/>
    <n v="12"/>
    <n v="0.66700000000000004"/>
    <n v="2"/>
    <n v="4"/>
    <n v="0.5"/>
    <n v="0"/>
    <n v="0"/>
    <m/>
    <n v="3"/>
    <n v="2"/>
    <n v="5"/>
    <n v="4"/>
    <n v="2"/>
    <n v="1"/>
    <n v="0"/>
    <n v="4"/>
    <n v="18"/>
    <n v="10"/>
    <n v="19.399999999999999"/>
    <d v="2025-12-03T00:00:00"/>
    <m/>
    <m/>
    <m/>
    <n v="35.68333333333333"/>
  </r>
  <r>
    <x v="11"/>
    <s v="HOU"/>
    <s v="SAC"/>
    <s v="W"/>
    <d v="1899-12-31T12:34:00"/>
    <n v="8"/>
    <n v="16"/>
    <n v="0.5"/>
    <n v="0"/>
    <n v="1"/>
    <n v="0"/>
    <n v="4"/>
    <n v="4"/>
    <n v="1"/>
    <n v="4"/>
    <n v="8"/>
    <n v="12"/>
    <n v="7"/>
    <n v="2"/>
    <n v="1"/>
    <n v="5"/>
    <n v="2"/>
    <n v="20"/>
    <n v="10"/>
    <n v="19"/>
    <d v="2025-12-03T00:00:00"/>
    <m/>
    <m/>
    <m/>
    <n v="36.566666666666663"/>
  </r>
  <r>
    <x v="190"/>
    <s v="MIL"/>
    <s v="DET"/>
    <s v="W"/>
    <d v="1899-12-31T14:48:00"/>
    <n v="9"/>
    <n v="16"/>
    <n v="0.56299999999999994"/>
    <n v="1"/>
    <n v="6"/>
    <n v="0.16700000000000001"/>
    <n v="3"/>
    <n v="3"/>
    <n v="1"/>
    <n v="0"/>
    <n v="4"/>
    <n v="4"/>
    <n v="8"/>
    <n v="2"/>
    <n v="0"/>
    <n v="3"/>
    <n v="4"/>
    <n v="22"/>
    <n v="-9"/>
    <n v="18.600000000000001"/>
    <d v="2025-12-03T00:00:00"/>
    <m/>
    <m/>
    <m/>
    <n v="38.799999999999997"/>
  </r>
  <r>
    <x v="238"/>
    <s v="DAL"/>
    <s v="MIA"/>
    <s v="W"/>
    <d v="1899-12-31T07:08:00"/>
    <n v="9"/>
    <n v="13"/>
    <n v="0.69199999999999995"/>
    <n v="0"/>
    <n v="0"/>
    <m/>
    <n v="4"/>
    <n v="5"/>
    <n v="0.8"/>
    <n v="2"/>
    <n v="4"/>
    <n v="6"/>
    <n v="2"/>
    <n v="1"/>
    <n v="1"/>
    <n v="3"/>
    <n v="3"/>
    <n v="22"/>
    <n v="3"/>
    <n v="17.600000000000001"/>
    <d v="2025-12-03T00:00:00"/>
    <m/>
    <m/>
    <m/>
    <n v="31.133333333333333"/>
  </r>
  <r>
    <x v="102"/>
    <s v="ORL"/>
    <s v="SAS"/>
    <s v="L"/>
    <d v="1899-12-31T03:26:00"/>
    <n v="10"/>
    <n v="20"/>
    <n v="0.5"/>
    <n v="3"/>
    <n v="8"/>
    <n v="0.375"/>
    <n v="1"/>
    <n v="2"/>
    <n v="0.5"/>
    <n v="1"/>
    <n v="3"/>
    <n v="4"/>
    <n v="4"/>
    <n v="3"/>
    <n v="0"/>
    <n v="1"/>
    <n v="6"/>
    <n v="24"/>
    <n v="-1"/>
    <n v="17.600000000000001"/>
    <d v="2025-12-03T00:00:00"/>
    <m/>
    <m/>
    <m/>
    <n v="27.43333333333333"/>
  </r>
  <r>
    <x v="451"/>
    <s v="SAS"/>
    <s v="ORL"/>
    <s v="W"/>
    <d v="1899-12-31T05:23:00"/>
    <n v="11"/>
    <n v="20"/>
    <n v="0.55000000000000004"/>
    <n v="3"/>
    <n v="7"/>
    <n v="0.42899999999999999"/>
    <n v="6"/>
    <n v="9"/>
    <n v="0.66700000000000004"/>
    <n v="1"/>
    <n v="4"/>
    <n v="5"/>
    <n v="5"/>
    <n v="0"/>
    <n v="0"/>
    <n v="7"/>
    <n v="3"/>
    <n v="31"/>
    <n v="10"/>
    <n v="17.399999999999999"/>
    <d v="2025-12-03T00:00:00"/>
    <m/>
    <m/>
    <m/>
    <n v="29.383333333333333"/>
  </r>
  <r>
    <x v="246"/>
    <s v="MIL"/>
    <s v="DET"/>
    <s v="W"/>
    <d v="1899-12-31T06:08:00"/>
    <n v="7"/>
    <n v="7"/>
    <n v="1"/>
    <n v="0"/>
    <n v="0"/>
    <m/>
    <n v="1"/>
    <n v="1"/>
    <n v="1"/>
    <n v="4"/>
    <n v="10"/>
    <n v="14"/>
    <n v="1"/>
    <n v="0"/>
    <n v="0"/>
    <n v="1"/>
    <n v="3"/>
    <n v="15"/>
    <n v="12"/>
    <n v="17.2"/>
    <d v="2025-12-03T00:00:00"/>
    <m/>
    <m/>
    <m/>
    <n v="30.133333333333333"/>
  </r>
  <r>
    <x v="235"/>
    <s v="BRK"/>
    <s v="CHI"/>
    <s v="W"/>
    <d v="1899-12-31T09:59:00"/>
    <n v="6"/>
    <n v="13"/>
    <n v="0.46200000000000002"/>
    <n v="6"/>
    <n v="11"/>
    <n v="0.54500000000000004"/>
    <n v="2"/>
    <n v="2"/>
    <n v="1"/>
    <n v="3"/>
    <n v="4"/>
    <n v="7"/>
    <n v="2"/>
    <n v="0"/>
    <n v="0"/>
    <n v="0"/>
    <n v="3"/>
    <n v="20"/>
    <n v="7"/>
    <n v="16.8"/>
    <d v="2025-12-03T00:00:00"/>
    <m/>
    <m/>
    <m/>
    <n v="33.983333333333334"/>
  </r>
  <r>
    <x v="68"/>
    <s v="LAC"/>
    <s v="ATL"/>
    <s v="W"/>
    <d v="1899-12-31T09:01:00"/>
    <n v="6"/>
    <n v="8"/>
    <n v="0.75"/>
    <n v="0"/>
    <n v="0"/>
    <m/>
    <n v="2"/>
    <n v="3"/>
    <n v="0.66700000000000004"/>
    <n v="3"/>
    <n v="14"/>
    <n v="17"/>
    <n v="5"/>
    <n v="0"/>
    <n v="0"/>
    <n v="3"/>
    <n v="1"/>
    <n v="14"/>
    <n v="18"/>
    <n v="16.8"/>
    <d v="2025-12-03T00:00:00"/>
    <m/>
    <m/>
    <m/>
    <n v="33.016666666666666"/>
  </r>
  <r>
    <x v="261"/>
    <s v="LAC"/>
    <s v="ATL"/>
    <s v="W"/>
    <d v="1899-12-31T03:09:00"/>
    <n v="5"/>
    <n v="6"/>
    <n v="0.83299999999999996"/>
    <n v="2"/>
    <n v="2"/>
    <n v="1"/>
    <n v="5"/>
    <n v="5"/>
    <n v="1"/>
    <n v="1"/>
    <n v="2"/>
    <n v="3"/>
    <n v="4"/>
    <n v="1"/>
    <n v="0"/>
    <n v="2"/>
    <n v="3"/>
    <n v="17"/>
    <n v="18"/>
    <n v="16.7"/>
    <d v="2025-12-03T00:00:00"/>
    <m/>
    <m/>
    <m/>
    <n v="27.150000000000002"/>
  </r>
  <r>
    <x v="338"/>
    <s v="NYK"/>
    <s v="CHO"/>
    <s v="W"/>
    <d v="1899-12-31T12:33:00"/>
    <n v="4"/>
    <n v="11"/>
    <n v="0.36399999999999999"/>
    <n v="1"/>
    <n v="5"/>
    <n v="0.2"/>
    <n v="6"/>
    <n v="7"/>
    <n v="0.85699999999999998"/>
    <n v="2"/>
    <n v="6"/>
    <n v="8"/>
    <n v="8"/>
    <n v="1"/>
    <n v="1"/>
    <n v="2"/>
    <n v="1"/>
    <n v="15"/>
    <n v="12"/>
    <n v="16.600000000000001"/>
    <d v="2025-12-03T00:00:00"/>
    <m/>
    <m/>
    <m/>
    <n v="36.549999999999997"/>
  </r>
  <r>
    <x v="109"/>
    <s v="POR"/>
    <s v="CLE"/>
    <s v="W"/>
    <d v="1899-12-31T11:06:00"/>
    <n v="5"/>
    <n v="7"/>
    <n v="0.71399999999999997"/>
    <n v="3"/>
    <n v="5"/>
    <n v="0.6"/>
    <n v="4"/>
    <n v="5"/>
    <n v="0.8"/>
    <n v="1"/>
    <n v="5"/>
    <n v="6"/>
    <n v="4"/>
    <n v="0"/>
    <n v="2"/>
    <n v="2"/>
    <n v="4"/>
    <n v="17"/>
    <n v="6"/>
    <n v="16.5"/>
    <d v="2025-12-03T00:00:00"/>
    <m/>
    <m/>
    <m/>
    <n v="35.099999999999994"/>
  </r>
  <r>
    <x v="454"/>
    <s v="IND"/>
    <s v="DEN"/>
    <s v="L"/>
    <d v="1899-12-30T16:31:00"/>
    <n v="7"/>
    <n v="10"/>
    <n v="0.7"/>
    <n v="0"/>
    <n v="0"/>
    <m/>
    <n v="0"/>
    <n v="0"/>
    <m/>
    <n v="0"/>
    <n v="1"/>
    <n v="1"/>
    <n v="6"/>
    <n v="3"/>
    <n v="1"/>
    <n v="1"/>
    <n v="3"/>
    <n v="14"/>
    <n v="3"/>
    <n v="15.8"/>
    <d v="2025-12-03T00:00:00"/>
    <m/>
    <m/>
    <m/>
    <n v="16.516666666666666"/>
  </r>
  <r>
    <x v="233"/>
    <s v="POR"/>
    <s v="CLE"/>
    <s v="W"/>
    <d v="1899-12-31T08:10:00"/>
    <n v="7"/>
    <n v="18"/>
    <n v="0.38900000000000001"/>
    <n v="2"/>
    <n v="5"/>
    <n v="0.4"/>
    <n v="4"/>
    <n v="6"/>
    <n v="0.66700000000000004"/>
    <n v="2"/>
    <n v="7"/>
    <n v="9"/>
    <n v="5"/>
    <n v="2"/>
    <n v="0"/>
    <n v="2"/>
    <n v="2"/>
    <n v="20"/>
    <n v="13"/>
    <n v="15.6"/>
    <d v="2025-12-03T00:00:00"/>
    <m/>
    <m/>
    <m/>
    <n v="32.166666666666664"/>
  </r>
  <r>
    <x v="315"/>
    <s v="IND"/>
    <s v="DEN"/>
    <s v="L"/>
    <d v="1899-12-30T17:55:00"/>
    <n v="5"/>
    <n v="5"/>
    <n v="1"/>
    <n v="3"/>
    <n v="3"/>
    <n v="1"/>
    <n v="1"/>
    <n v="2"/>
    <n v="0.5"/>
    <n v="0"/>
    <n v="5"/>
    <n v="5"/>
    <n v="2"/>
    <n v="2"/>
    <n v="0"/>
    <n v="1"/>
    <n v="1"/>
    <n v="14"/>
    <n v="3"/>
    <n v="15.6"/>
    <d v="2025-12-03T00:00:00"/>
    <m/>
    <m/>
    <m/>
    <n v="17.916666666666668"/>
  </r>
  <r>
    <x v="404"/>
    <s v="POR"/>
    <s v="CLE"/>
    <s v="W"/>
    <d v="1899-12-31T03:25:00"/>
    <n v="7"/>
    <n v="15"/>
    <n v="0.46700000000000003"/>
    <n v="4"/>
    <n v="7"/>
    <n v="0.57099999999999995"/>
    <n v="2"/>
    <n v="2"/>
    <n v="1"/>
    <n v="1"/>
    <n v="4"/>
    <n v="5"/>
    <n v="1"/>
    <n v="1"/>
    <n v="0"/>
    <n v="0"/>
    <n v="1"/>
    <n v="20"/>
    <n v="8"/>
    <n v="15.5"/>
    <d v="2025-12-03T00:00:00"/>
    <m/>
    <m/>
    <m/>
    <n v="27.416666666666668"/>
  </r>
  <r>
    <x v="141"/>
    <s v="MIL"/>
    <s v="DET"/>
    <s v="W"/>
    <d v="1899-12-31T11:10:00"/>
    <n v="8"/>
    <n v="18"/>
    <n v="0.44400000000000001"/>
    <n v="3"/>
    <n v="8"/>
    <n v="0.375"/>
    <n v="7"/>
    <n v="7"/>
    <n v="1"/>
    <n v="0"/>
    <n v="2"/>
    <n v="2"/>
    <n v="7"/>
    <n v="2"/>
    <n v="0"/>
    <n v="7"/>
    <n v="4"/>
    <n v="26"/>
    <n v="8"/>
    <n v="15.5"/>
    <d v="2025-12-03T00:00:00"/>
    <m/>
    <m/>
    <m/>
    <n v="35.166666666666664"/>
  </r>
  <r>
    <x v="158"/>
    <s v="MIL"/>
    <s v="DET"/>
    <s v="W"/>
    <d v="1899-12-31T15:46:00"/>
    <n v="6"/>
    <n v="12"/>
    <n v="0.5"/>
    <n v="5"/>
    <n v="11"/>
    <n v="0.45500000000000002"/>
    <n v="2"/>
    <n v="2"/>
    <n v="1"/>
    <n v="0"/>
    <n v="2"/>
    <n v="2"/>
    <n v="0"/>
    <n v="1"/>
    <n v="2"/>
    <n v="0"/>
    <n v="2"/>
    <n v="19"/>
    <n v="8"/>
    <n v="15.2"/>
    <d v="2025-12-03T00:00:00"/>
    <m/>
    <m/>
    <m/>
    <n v="39.766666666666666"/>
  </r>
  <r>
    <x v="327"/>
    <s v="IND"/>
    <s v="DEN"/>
    <s v="L"/>
    <d v="1899-12-31T04:17:00"/>
    <n v="5"/>
    <n v="11"/>
    <n v="0.45500000000000002"/>
    <n v="2"/>
    <n v="3"/>
    <n v="0.66700000000000004"/>
    <n v="4"/>
    <n v="6"/>
    <n v="0.66700000000000004"/>
    <n v="1"/>
    <n v="2"/>
    <n v="3"/>
    <n v="7"/>
    <n v="0"/>
    <n v="1"/>
    <n v="1"/>
    <n v="1"/>
    <n v="16"/>
    <n v="-18"/>
    <n v="15"/>
    <d v="2025-12-03T00:00:00"/>
    <m/>
    <m/>
    <m/>
    <n v="28.283333333333331"/>
  </r>
  <r>
    <x v="72"/>
    <s v="DAL"/>
    <s v="MIA"/>
    <s v="W"/>
    <d v="1899-12-31T04:10:00"/>
    <n v="7"/>
    <n v="17"/>
    <n v="0.41199999999999998"/>
    <n v="2"/>
    <n v="4"/>
    <n v="0.5"/>
    <n v="1"/>
    <n v="2"/>
    <n v="0.5"/>
    <n v="1"/>
    <n v="16"/>
    <n v="17"/>
    <n v="4"/>
    <n v="1"/>
    <n v="3"/>
    <n v="4"/>
    <n v="0"/>
    <n v="17"/>
    <n v="5"/>
    <n v="14.9"/>
    <d v="2025-12-03T00:00:00"/>
    <m/>
    <m/>
    <m/>
    <n v="28.166666666666668"/>
  </r>
  <r>
    <x v="185"/>
    <s v="LAC"/>
    <s v="ATL"/>
    <s v="W"/>
    <d v="1899-12-31T11:25:00"/>
    <n v="7"/>
    <n v="21"/>
    <n v="0.33300000000000002"/>
    <n v="1"/>
    <n v="7"/>
    <n v="0.14299999999999999"/>
    <n v="6"/>
    <n v="6"/>
    <n v="1"/>
    <n v="3"/>
    <n v="3"/>
    <n v="6"/>
    <n v="5"/>
    <n v="2"/>
    <n v="0"/>
    <n v="3"/>
    <n v="0"/>
    <n v="21"/>
    <n v="17"/>
    <n v="14.6"/>
    <d v="2025-12-03T00:00:00"/>
    <m/>
    <m/>
    <m/>
    <n v="35.416666666666664"/>
  </r>
  <r>
    <x v="165"/>
    <s v="MIA"/>
    <s v="DAL"/>
    <s v="L"/>
    <d v="1899-12-31T04:24:00"/>
    <n v="10"/>
    <n v="19"/>
    <n v="0.52600000000000002"/>
    <n v="1"/>
    <n v="6"/>
    <n v="0.16700000000000001"/>
    <n v="0"/>
    <n v="0"/>
    <m/>
    <n v="1"/>
    <n v="6"/>
    <n v="7"/>
    <n v="1"/>
    <n v="1"/>
    <n v="0"/>
    <n v="1"/>
    <n v="1"/>
    <n v="21"/>
    <n v="-6"/>
    <n v="14.5"/>
    <d v="2025-12-03T00:00:00"/>
    <m/>
    <m/>
    <m/>
    <n v="28.4"/>
  </r>
  <r>
    <x v="98"/>
    <s v="DET"/>
    <s v="MIL"/>
    <s v="L"/>
    <d v="1899-12-31T11:12:00"/>
    <n v="5"/>
    <n v="15"/>
    <n v="0.33300000000000002"/>
    <n v="1"/>
    <n v="7"/>
    <n v="0.14299999999999999"/>
    <n v="6"/>
    <n v="6"/>
    <n v="1"/>
    <n v="1"/>
    <n v="6"/>
    <n v="7"/>
    <n v="7"/>
    <n v="1"/>
    <n v="0"/>
    <n v="2"/>
    <n v="1"/>
    <n v="17"/>
    <n v="7"/>
    <n v="14.5"/>
    <d v="2025-12-03T00:00:00"/>
    <m/>
    <m/>
    <m/>
    <n v="35.199999999999996"/>
  </r>
  <r>
    <x v="148"/>
    <s v="DET"/>
    <s v="MIL"/>
    <s v="L"/>
    <d v="1899-12-31T05:01:00"/>
    <n v="7"/>
    <n v="14"/>
    <n v="0.5"/>
    <n v="5"/>
    <n v="8"/>
    <n v="0.625"/>
    <n v="1"/>
    <n v="2"/>
    <n v="0.5"/>
    <n v="1"/>
    <n v="4"/>
    <n v="5"/>
    <n v="0"/>
    <n v="0"/>
    <n v="0"/>
    <n v="0"/>
    <n v="0"/>
    <n v="20"/>
    <n v="-5"/>
    <n v="14.5"/>
    <d v="2025-12-03T00:00:00"/>
    <m/>
    <m/>
    <m/>
    <n v="29.016666666666666"/>
  </r>
  <r>
    <x v="311"/>
    <s v="IND"/>
    <s v="DEN"/>
    <s v="L"/>
    <d v="1899-12-31T09:42:00"/>
    <n v="7"/>
    <n v="16"/>
    <n v="0.438"/>
    <n v="3"/>
    <n v="5"/>
    <n v="0.6"/>
    <n v="6"/>
    <n v="8"/>
    <n v="0.75"/>
    <n v="0"/>
    <n v="3"/>
    <n v="3"/>
    <n v="4"/>
    <n v="0"/>
    <n v="0"/>
    <n v="1"/>
    <n v="5"/>
    <n v="23"/>
    <n v="-3"/>
    <n v="14.5"/>
    <d v="2025-12-03T00:00:00"/>
    <m/>
    <m/>
    <m/>
    <n v="33.699999999999996"/>
  </r>
  <r>
    <x v="59"/>
    <s v="NYK"/>
    <s v="CHO"/>
    <s v="W"/>
    <d v="1899-12-31T11:54:00"/>
    <n v="7"/>
    <n v="14"/>
    <n v="0.5"/>
    <n v="2"/>
    <n v="7"/>
    <n v="0.28599999999999998"/>
    <n v="0"/>
    <n v="0"/>
    <m/>
    <n v="1"/>
    <n v="3"/>
    <n v="4"/>
    <n v="2"/>
    <n v="2"/>
    <n v="1"/>
    <n v="0"/>
    <n v="2"/>
    <n v="16"/>
    <n v="14"/>
    <n v="13.9"/>
    <d v="2025-12-03T00:00:00"/>
    <m/>
    <m/>
    <m/>
    <n v="35.9"/>
  </r>
  <r>
    <x v="119"/>
    <s v="LAC"/>
    <s v="ATL"/>
    <s v="W"/>
    <d v="1899-12-31T08:13:00"/>
    <n v="6"/>
    <n v="13"/>
    <n v="0.46200000000000002"/>
    <n v="0"/>
    <n v="3"/>
    <n v="0"/>
    <n v="3"/>
    <n v="3"/>
    <n v="1"/>
    <n v="3"/>
    <n v="6"/>
    <n v="9"/>
    <n v="1"/>
    <n v="2"/>
    <n v="1"/>
    <n v="1"/>
    <n v="2"/>
    <n v="15"/>
    <n v="24"/>
    <n v="13.8"/>
    <d v="2025-12-03T00:00:00"/>
    <m/>
    <m/>
    <m/>
    <n v="32.216666666666669"/>
  </r>
  <r>
    <x v="210"/>
    <s v="ATL"/>
    <s v="LAC"/>
    <s v="L"/>
    <d v="1899-12-31T06:39:00"/>
    <n v="7"/>
    <n v="18"/>
    <n v="0.38900000000000001"/>
    <n v="2"/>
    <n v="7"/>
    <n v="0.28599999999999998"/>
    <n v="5"/>
    <n v="7"/>
    <n v="0.71399999999999997"/>
    <n v="1"/>
    <n v="4"/>
    <n v="5"/>
    <n v="3"/>
    <n v="1"/>
    <n v="0"/>
    <n v="1"/>
    <n v="2"/>
    <n v="21"/>
    <n v="-17"/>
    <n v="13.6"/>
    <d v="2025-12-03T00:00:00"/>
    <m/>
    <m/>
    <m/>
    <n v="30.65"/>
  </r>
  <r>
    <x v="249"/>
    <s v="CLE"/>
    <s v="POR"/>
    <s v="L"/>
    <d v="1899-12-31T08:59:00"/>
    <n v="6"/>
    <n v="9"/>
    <n v="0.66700000000000004"/>
    <n v="1"/>
    <n v="3"/>
    <n v="0.33300000000000002"/>
    <n v="1"/>
    <n v="2"/>
    <n v="0.5"/>
    <n v="4"/>
    <n v="3"/>
    <n v="7"/>
    <n v="2"/>
    <n v="0"/>
    <n v="0"/>
    <n v="0"/>
    <n v="4"/>
    <n v="14"/>
    <n v="3"/>
    <n v="13.2"/>
    <d v="2025-12-03T00:00:00"/>
    <m/>
    <m/>
    <m/>
    <n v="32.983333333333334"/>
  </r>
  <r>
    <x v="402"/>
    <s v="CLE"/>
    <s v="POR"/>
    <s v="L"/>
    <d v="1899-12-30T13:13:00"/>
    <n v="4"/>
    <n v="6"/>
    <n v="0.66700000000000004"/>
    <n v="3"/>
    <n v="4"/>
    <n v="0.75"/>
    <n v="3"/>
    <n v="4"/>
    <n v="0.75"/>
    <n v="0"/>
    <n v="6"/>
    <n v="6"/>
    <n v="0"/>
    <n v="0"/>
    <n v="2"/>
    <n v="0"/>
    <n v="3"/>
    <n v="14"/>
    <n v="-14"/>
    <n v="13"/>
    <d v="2025-12-03T00:00:00"/>
    <m/>
    <m/>
    <m/>
    <n v="13.216666666666669"/>
  </r>
  <r>
    <x v="476"/>
    <s v="MIA"/>
    <s v="DAL"/>
    <s v="L"/>
    <d v="1899-12-31T09:07:00"/>
    <n v="8"/>
    <n v="17"/>
    <n v="0.47099999999999997"/>
    <n v="2"/>
    <n v="7"/>
    <n v="0.28599999999999998"/>
    <n v="2"/>
    <n v="2"/>
    <n v="1"/>
    <n v="1"/>
    <n v="3"/>
    <n v="4"/>
    <n v="0"/>
    <n v="2"/>
    <n v="0"/>
    <n v="2"/>
    <n v="0"/>
    <n v="20"/>
    <n v="-5"/>
    <n v="12.9"/>
    <d v="2025-12-03T00:00:00"/>
    <m/>
    <m/>
    <m/>
    <n v="33.116666666666667"/>
  </r>
  <r>
    <x v="263"/>
    <s v="MIL"/>
    <s v="DET"/>
    <s v="W"/>
    <d v="1899-12-31T06:17:00"/>
    <n v="5"/>
    <n v="13"/>
    <n v="0.38500000000000001"/>
    <n v="2"/>
    <n v="8"/>
    <n v="0.25"/>
    <n v="1"/>
    <n v="2"/>
    <n v="0.5"/>
    <n v="2"/>
    <n v="7"/>
    <n v="9"/>
    <n v="5"/>
    <n v="0"/>
    <n v="0"/>
    <n v="0"/>
    <n v="1"/>
    <n v="13"/>
    <n v="18"/>
    <n v="12.1"/>
    <d v="2025-12-03T00:00:00"/>
    <m/>
    <m/>
    <m/>
    <n v="30.283333333333335"/>
  </r>
  <r>
    <x v="211"/>
    <s v="SAS"/>
    <s v="ORL"/>
    <s v="W"/>
    <d v="1899-12-30T22:04:00"/>
    <n v="5"/>
    <n v="12"/>
    <n v="0.41699999999999998"/>
    <n v="1"/>
    <n v="3"/>
    <n v="0.33300000000000002"/>
    <n v="5"/>
    <n v="5"/>
    <n v="1"/>
    <n v="2"/>
    <n v="3"/>
    <n v="5"/>
    <n v="5"/>
    <n v="2"/>
    <n v="0"/>
    <n v="5"/>
    <n v="2"/>
    <n v="16"/>
    <n v="-5"/>
    <n v="11.6"/>
    <d v="2025-12-03T00:00:00"/>
    <m/>
    <m/>
    <m/>
    <n v="22.066666666666666"/>
  </r>
  <r>
    <x v="474"/>
    <s v="DET"/>
    <s v="MIL"/>
    <s v="L"/>
    <d v="1899-12-30T18:59:00"/>
    <n v="5"/>
    <n v="10"/>
    <n v="0.5"/>
    <n v="2"/>
    <n v="5"/>
    <n v="0.4"/>
    <n v="3"/>
    <n v="3"/>
    <n v="1"/>
    <n v="2"/>
    <n v="4"/>
    <n v="6"/>
    <n v="1"/>
    <n v="0"/>
    <n v="1"/>
    <n v="2"/>
    <n v="1"/>
    <n v="15"/>
    <n v="0"/>
    <n v="11.6"/>
    <d v="2025-12-03T00:00:00"/>
    <m/>
    <m/>
    <m/>
    <n v="18.983333333333334"/>
  </r>
  <r>
    <x v="144"/>
    <s v="CHI"/>
    <s v="BRK"/>
    <s v="L"/>
    <d v="1899-12-31T12:04:00"/>
    <n v="5"/>
    <n v="13"/>
    <n v="0.38500000000000001"/>
    <n v="2"/>
    <n v="4"/>
    <n v="0.5"/>
    <n v="4"/>
    <n v="4"/>
    <n v="1"/>
    <n v="0"/>
    <n v="2"/>
    <n v="2"/>
    <n v="1"/>
    <n v="3"/>
    <n v="1"/>
    <n v="2"/>
    <n v="1"/>
    <n v="16"/>
    <n v="-15"/>
    <n v="11.5"/>
    <d v="2025-12-03T00:00:00"/>
    <m/>
    <m/>
    <m/>
    <n v="36.066666666666663"/>
  </r>
  <r>
    <x v="228"/>
    <s v="SAS"/>
    <s v="ORL"/>
    <s v="W"/>
    <d v="1899-12-31T04:23:00"/>
    <n v="2"/>
    <n v="3"/>
    <n v="0.66700000000000004"/>
    <n v="0"/>
    <n v="0"/>
    <m/>
    <n v="1"/>
    <n v="2"/>
    <n v="0.5"/>
    <n v="3"/>
    <n v="4"/>
    <n v="7"/>
    <n v="4"/>
    <n v="0"/>
    <n v="3"/>
    <n v="0"/>
    <n v="0"/>
    <n v="5"/>
    <n v="17"/>
    <n v="11.5"/>
    <d v="2025-12-03T00:00:00"/>
    <m/>
    <m/>
    <m/>
    <n v="28.383333333333333"/>
  </r>
  <r>
    <x v="239"/>
    <s v="MIA"/>
    <s v="DAL"/>
    <s v="L"/>
    <d v="1899-12-30T17:40:00"/>
    <n v="2"/>
    <n v="4"/>
    <n v="0.5"/>
    <n v="1"/>
    <n v="2"/>
    <n v="0.5"/>
    <n v="3"/>
    <n v="3"/>
    <n v="1"/>
    <n v="2"/>
    <n v="2"/>
    <n v="4"/>
    <n v="4"/>
    <n v="1"/>
    <n v="1"/>
    <n v="0"/>
    <n v="3"/>
    <n v="8"/>
    <n v="-1"/>
    <n v="11.3"/>
    <d v="2025-12-03T00:00:00"/>
    <m/>
    <m/>
    <m/>
    <n v="17.666666666666668"/>
  </r>
  <r>
    <x v="23"/>
    <s v="HOU"/>
    <s v="SAC"/>
    <s v="W"/>
    <d v="1899-12-30T17:50:00"/>
    <n v="5"/>
    <n v="6"/>
    <n v="0.83299999999999996"/>
    <n v="0"/>
    <n v="0"/>
    <m/>
    <n v="1"/>
    <n v="2"/>
    <n v="0.5"/>
    <n v="5"/>
    <n v="3"/>
    <n v="8"/>
    <n v="0"/>
    <n v="0"/>
    <n v="2"/>
    <n v="3"/>
    <n v="0"/>
    <n v="11"/>
    <n v="7"/>
    <n v="11.2"/>
    <d v="2025-12-03T00:00:00"/>
    <m/>
    <m/>
    <m/>
    <n v="17.833333333333336"/>
  </r>
  <r>
    <x v="150"/>
    <s v="CHO"/>
    <s v="NYK"/>
    <s v="L"/>
    <d v="1899-12-31T00:33:00"/>
    <n v="2"/>
    <n v="4"/>
    <n v="0.5"/>
    <n v="0"/>
    <n v="0"/>
    <m/>
    <n v="4"/>
    <n v="4"/>
    <n v="1"/>
    <n v="3"/>
    <n v="6"/>
    <n v="9"/>
    <n v="0"/>
    <n v="0"/>
    <n v="3"/>
    <n v="0"/>
    <n v="2"/>
    <n v="8"/>
    <n v="-5"/>
    <n v="11.2"/>
    <d v="2025-12-03T00:00:00"/>
    <m/>
    <m/>
    <m/>
    <n v="24.55"/>
  </r>
  <r>
    <x v="13"/>
    <s v="HOU"/>
    <s v="SAC"/>
    <s v="W"/>
    <d v="1899-12-31T10:40:00"/>
    <n v="5"/>
    <n v="12"/>
    <n v="0.41699999999999998"/>
    <n v="0"/>
    <n v="3"/>
    <n v="0"/>
    <n v="4"/>
    <n v="6"/>
    <n v="0.66700000000000004"/>
    <n v="2"/>
    <n v="6"/>
    <n v="8"/>
    <n v="1"/>
    <n v="0"/>
    <n v="2"/>
    <n v="1"/>
    <n v="0"/>
    <n v="14"/>
    <n v="24"/>
    <n v="11.1"/>
    <d v="2025-12-03T00:00:00"/>
    <m/>
    <m/>
    <m/>
    <n v="34.666666666666664"/>
  </r>
  <r>
    <x v="52"/>
    <s v="POR"/>
    <s v="CLE"/>
    <s v="W"/>
    <d v="1899-12-31T09:30:00"/>
    <n v="5"/>
    <n v="15"/>
    <n v="0.33300000000000002"/>
    <n v="3"/>
    <n v="8"/>
    <n v="0.375"/>
    <n v="3"/>
    <n v="3"/>
    <n v="1"/>
    <n v="1"/>
    <n v="4"/>
    <n v="5"/>
    <n v="6"/>
    <n v="0"/>
    <n v="0"/>
    <n v="1"/>
    <n v="4"/>
    <n v="16"/>
    <n v="16"/>
    <n v="11"/>
    <d v="2025-12-03T00:00:00"/>
    <m/>
    <m/>
    <m/>
    <n v="33.5"/>
  </r>
  <r>
    <x v="245"/>
    <s v="ATL"/>
    <s v="LAC"/>
    <s v="L"/>
    <d v="1899-12-30T20:46:00"/>
    <n v="4"/>
    <n v="5"/>
    <n v="0.8"/>
    <n v="3"/>
    <n v="4"/>
    <n v="0.75"/>
    <n v="0"/>
    <n v="0"/>
    <m/>
    <n v="1"/>
    <n v="4"/>
    <n v="5"/>
    <n v="2"/>
    <n v="0"/>
    <n v="0"/>
    <n v="1"/>
    <n v="1"/>
    <n v="11"/>
    <n v="8"/>
    <n v="11"/>
    <d v="2025-12-03T00:00:00"/>
    <m/>
    <m/>
    <m/>
    <n v="20.766666666666666"/>
  </r>
  <r>
    <x v="320"/>
    <s v="DEN"/>
    <s v="IND"/>
    <s v="W"/>
    <d v="1899-12-31T02:14:00"/>
    <n v="6"/>
    <n v="7"/>
    <n v="0.85699999999999998"/>
    <n v="1"/>
    <n v="1"/>
    <n v="1"/>
    <n v="1"/>
    <n v="2"/>
    <n v="0.5"/>
    <n v="2"/>
    <n v="2"/>
    <n v="4"/>
    <n v="0"/>
    <n v="0"/>
    <n v="1"/>
    <n v="2"/>
    <n v="3"/>
    <n v="14"/>
    <n v="-1"/>
    <n v="10.6"/>
    <d v="2025-12-03T00:00:00"/>
    <m/>
    <m/>
    <m/>
    <n v="26.233333333333331"/>
  </r>
  <r>
    <x v="108"/>
    <s v="ORL"/>
    <s v="SAS"/>
    <s v="L"/>
    <d v="1899-12-31T13:38:00"/>
    <n v="6"/>
    <n v="15"/>
    <n v="0.4"/>
    <n v="2"/>
    <n v="3"/>
    <n v="0.66700000000000004"/>
    <n v="0"/>
    <n v="0"/>
    <m/>
    <n v="1"/>
    <n v="2"/>
    <n v="3"/>
    <n v="6"/>
    <n v="0"/>
    <n v="0"/>
    <n v="1"/>
    <n v="0"/>
    <n v="14"/>
    <n v="-3"/>
    <n v="10.4"/>
    <d v="2025-12-03T00:00:00"/>
    <m/>
    <m/>
    <m/>
    <n v="37.633333333333333"/>
  </r>
  <r>
    <x v="137"/>
    <s v="NYK"/>
    <s v="CHO"/>
    <s v="W"/>
    <d v="1899-12-31T10:02:00"/>
    <n v="4"/>
    <n v="9"/>
    <n v="0.44400000000000001"/>
    <n v="3"/>
    <n v="7"/>
    <n v="0.42899999999999999"/>
    <n v="4"/>
    <n v="5"/>
    <n v="0.8"/>
    <n v="1"/>
    <n v="1"/>
    <n v="2"/>
    <n v="1"/>
    <n v="0"/>
    <n v="0"/>
    <n v="0"/>
    <n v="3"/>
    <n v="15"/>
    <n v="18"/>
    <n v="10.4"/>
    <d v="2025-12-03T00:00:00"/>
    <m/>
    <m/>
    <m/>
    <n v="34.033333333333331"/>
  </r>
  <r>
    <x v="406"/>
    <s v="POR"/>
    <s v="CLE"/>
    <s v="W"/>
    <d v="1899-12-31T01:29:00"/>
    <n v="4"/>
    <n v="6"/>
    <n v="0.66700000000000004"/>
    <n v="1"/>
    <n v="2"/>
    <n v="0.5"/>
    <n v="2"/>
    <n v="2"/>
    <n v="1"/>
    <n v="1"/>
    <n v="3"/>
    <n v="4"/>
    <n v="1"/>
    <n v="0"/>
    <n v="0"/>
    <n v="0"/>
    <n v="1"/>
    <n v="11"/>
    <n v="-9"/>
    <n v="10.3"/>
    <d v="2025-12-03T00:00:00"/>
    <m/>
    <m/>
    <m/>
    <n v="25.483333333333331"/>
  </r>
  <r>
    <x v="115"/>
    <s v="MIA"/>
    <s v="DAL"/>
    <s v="L"/>
    <d v="1899-12-30T21:55:00"/>
    <n v="3"/>
    <n v="10"/>
    <n v="0.3"/>
    <n v="0"/>
    <n v="0"/>
    <m/>
    <n v="4"/>
    <n v="4"/>
    <n v="1"/>
    <n v="3"/>
    <n v="1"/>
    <n v="4"/>
    <n v="3"/>
    <n v="4"/>
    <n v="0"/>
    <n v="2"/>
    <n v="1"/>
    <n v="10"/>
    <n v="5"/>
    <n v="10.3"/>
    <d v="2025-12-03T00:00:00"/>
    <m/>
    <m/>
    <m/>
    <n v="21.916666666666664"/>
  </r>
  <r>
    <x v="189"/>
    <s v="SAS"/>
    <s v="ORL"/>
    <s v="W"/>
    <d v="1899-12-31T03:58:00"/>
    <n v="5"/>
    <n v="8"/>
    <n v="0.625"/>
    <n v="4"/>
    <n v="7"/>
    <n v="0.57099999999999995"/>
    <n v="0"/>
    <n v="0"/>
    <m/>
    <n v="0"/>
    <n v="5"/>
    <n v="5"/>
    <n v="0"/>
    <n v="0"/>
    <n v="0"/>
    <n v="1"/>
    <n v="2"/>
    <n v="14"/>
    <n v="4"/>
    <n v="10.1"/>
    <d v="2025-12-03T00:00:00"/>
    <m/>
    <m/>
    <m/>
    <n v="27.966666666666669"/>
  </r>
  <r>
    <x v="94"/>
    <s v="DET"/>
    <s v="MIL"/>
    <s v="L"/>
    <d v="1899-12-31T01:40:00"/>
    <n v="3"/>
    <n v="7"/>
    <n v="0.42899999999999999"/>
    <n v="0"/>
    <n v="0"/>
    <m/>
    <n v="4"/>
    <n v="6"/>
    <n v="0.66700000000000004"/>
    <n v="1"/>
    <n v="5"/>
    <n v="6"/>
    <n v="5"/>
    <n v="2"/>
    <n v="0"/>
    <n v="2"/>
    <n v="3"/>
    <n v="10"/>
    <n v="21"/>
    <n v="10"/>
    <d v="2025-12-03T00:00:00"/>
    <m/>
    <m/>
    <m/>
    <n v="25.666666666666664"/>
  </r>
  <r>
    <x v="166"/>
    <s v="BRK"/>
    <s v="CHI"/>
    <s v="W"/>
    <d v="1899-12-30T12:33:00"/>
    <n v="1"/>
    <n v="3"/>
    <n v="0.33300000000000002"/>
    <n v="0"/>
    <n v="0"/>
    <m/>
    <n v="3"/>
    <n v="3"/>
    <n v="1"/>
    <n v="1"/>
    <n v="6"/>
    <n v="7"/>
    <n v="1"/>
    <n v="2"/>
    <n v="2"/>
    <n v="0"/>
    <n v="0"/>
    <n v="5"/>
    <n v="5"/>
    <n v="9.9"/>
    <d v="2025-12-03T00:00:00"/>
    <m/>
    <m/>
    <m/>
    <n v="12.55"/>
  </r>
  <r>
    <x v="88"/>
    <s v="ORL"/>
    <s v="SAS"/>
    <s v="L"/>
    <d v="1899-12-30T19:24:00"/>
    <n v="4"/>
    <n v="4"/>
    <n v="1"/>
    <n v="0"/>
    <n v="0"/>
    <m/>
    <n v="0"/>
    <n v="0"/>
    <m/>
    <n v="2"/>
    <n v="3"/>
    <n v="5"/>
    <n v="2"/>
    <n v="1"/>
    <n v="1"/>
    <n v="2"/>
    <n v="1"/>
    <n v="8"/>
    <n v="10"/>
    <n v="9.8000000000000007"/>
    <d v="2025-12-03T00:00:00"/>
    <m/>
    <m/>
    <m/>
    <n v="19.399999999999999"/>
  </r>
  <r>
    <x v="237"/>
    <s v="DAL"/>
    <s v="MIA"/>
    <s v="W"/>
    <d v="1899-12-31T02:17:00"/>
    <n v="6"/>
    <n v="17"/>
    <n v="0.35299999999999998"/>
    <n v="5"/>
    <n v="12"/>
    <n v="0.41699999999999998"/>
    <n v="0"/>
    <n v="0"/>
    <m/>
    <n v="1"/>
    <n v="2"/>
    <n v="3"/>
    <n v="1"/>
    <n v="0"/>
    <n v="1"/>
    <n v="0"/>
    <n v="1"/>
    <n v="17"/>
    <n v="-2"/>
    <n v="9.8000000000000007"/>
    <d v="2025-12-03T00:00:00"/>
    <m/>
    <m/>
    <m/>
    <n v="26.283333333333331"/>
  </r>
  <r>
    <x v="324"/>
    <s v="DEN"/>
    <s v="IND"/>
    <s v="W"/>
    <d v="1899-12-31T12:25:00"/>
    <n v="3"/>
    <n v="8"/>
    <n v="0.375"/>
    <n v="1"/>
    <n v="3"/>
    <n v="0.33300000000000002"/>
    <n v="4"/>
    <n v="5"/>
    <n v="0.8"/>
    <n v="0"/>
    <n v="7"/>
    <n v="7"/>
    <n v="0"/>
    <n v="1"/>
    <n v="3"/>
    <n v="0"/>
    <n v="4"/>
    <n v="11"/>
    <n v="22"/>
    <n v="9.8000000000000007"/>
    <d v="2025-12-03T00:00:00"/>
    <m/>
    <m/>
    <m/>
    <n v="36.416666666666671"/>
  </r>
  <r>
    <x v="379"/>
    <s v="ORL"/>
    <s v="SAS"/>
    <s v="L"/>
    <d v="1899-12-30T15:52:00"/>
    <n v="3"/>
    <n v="5"/>
    <n v="0.6"/>
    <n v="0"/>
    <n v="0"/>
    <m/>
    <n v="2"/>
    <n v="2"/>
    <n v="1"/>
    <n v="2"/>
    <n v="3"/>
    <n v="5"/>
    <n v="2"/>
    <n v="1"/>
    <n v="0"/>
    <n v="0"/>
    <n v="2"/>
    <n v="8"/>
    <n v="9"/>
    <n v="9.6"/>
    <d v="2025-12-03T00:00:00"/>
    <m/>
    <m/>
    <m/>
    <n v="15.866666666666667"/>
  </r>
  <r>
    <x v="312"/>
    <s v="IND"/>
    <s v="DEN"/>
    <s v="L"/>
    <d v="1899-12-31T04:12:00"/>
    <n v="5"/>
    <n v="10"/>
    <n v="0.5"/>
    <n v="2"/>
    <n v="3"/>
    <n v="0.66700000000000004"/>
    <n v="3"/>
    <n v="3"/>
    <n v="1"/>
    <n v="2"/>
    <n v="5"/>
    <n v="7"/>
    <n v="2"/>
    <n v="0"/>
    <n v="0"/>
    <n v="4"/>
    <n v="2"/>
    <n v="15"/>
    <n v="-25"/>
    <n v="9.5"/>
    <d v="2025-12-03T00:00:00"/>
    <m/>
    <m/>
    <m/>
    <n v="28.200000000000003"/>
  </r>
  <r>
    <x v="124"/>
    <s v="ORL"/>
    <s v="SAS"/>
    <s v="L"/>
    <d v="1899-12-31T01:34:00"/>
    <n v="5"/>
    <n v="10"/>
    <n v="0.5"/>
    <n v="2"/>
    <n v="6"/>
    <n v="0.33300000000000002"/>
    <n v="0"/>
    <n v="0"/>
    <m/>
    <n v="0"/>
    <n v="4"/>
    <n v="4"/>
    <n v="0"/>
    <n v="2"/>
    <n v="0"/>
    <n v="1"/>
    <n v="0"/>
    <n v="12"/>
    <n v="-5"/>
    <n v="9.1999999999999993"/>
    <d v="2025-12-03T00:00:00"/>
    <m/>
    <m/>
    <m/>
    <n v="25.566666666666666"/>
  </r>
  <r>
    <x v="250"/>
    <s v="ATL"/>
    <s v="LAC"/>
    <s v="L"/>
    <d v="1899-12-31T10:48:00"/>
    <n v="6"/>
    <n v="13"/>
    <n v="0.46200000000000002"/>
    <n v="0"/>
    <n v="2"/>
    <n v="0"/>
    <n v="3"/>
    <n v="3"/>
    <n v="1"/>
    <n v="1"/>
    <n v="2"/>
    <n v="3"/>
    <n v="2"/>
    <n v="2"/>
    <n v="0"/>
    <n v="3"/>
    <n v="2"/>
    <n v="15"/>
    <n v="-24"/>
    <n v="9.1999999999999993"/>
    <d v="2025-12-03T00:00:00"/>
    <m/>
    <m/>
    <m/>
    <n v="34.799999999999997"/>
  </r>
  <r>
    <x v="126"/>
    <s v="SAS"/>
    <s v="ORL"/>
    <s v="W"/>
    <d v="1899-12-31T07:30:00"/>
    <n v="6"/>
    <n v="14"/>
    <n v="0.42899999999999999"/>
    <n v="3"/>
    <n v="7"/>
    <n v="0.42899999999999999"/>
    <n v="0"/>
    <n v="0"/>
    <m/>
    <n v="0"/>
    <n v="6"/>
    <n v="6"/>
    <n v="1"/>
    <n v="0"/>
    <n v="1"/>
    <n v="1"/>
    <n v="2"/>
    <n v="15"/>
    <n v="-2"/>
    <n v="9"/>
    <d v="2025-12-03T00:00:00"/>
    <m/>
    <m/>
    <m/>
    <n v="31.5"/>
  </r>
  <r>
    <x v="227"/>
    <s v="CHO"/>
    <s v="NYK"/>
    <s v="L"/>
    <d v="1899-12-31T06:25:00"/>
    <n v="3"/>
    <n v="6"/>
    <n v="0.5"/>
    <n v="2"/>
    <n v="5"/>
    <n v="0.4"/>
    <n v="3"/>
    <n v="3"/>
    <n v="1"/>
    <n v="0"/>
    <n v="1"/>
    <n v="1"/>
    <n v="0"/>
    <n v="0"/>
    <n v="2"/>
    <n v="0"/>
    <n v="2"/>
    <n v="11"/>
    <n v="-13"/>
    <n v="8.9"/>
    <d v="2025-12-03T00:00:00"/>
    <m/>
    <m/>
    <m/>
    <n v="30.416666666666668"/>
  </r>
  <r>
    <x v="123"/>
    <s v="ATL"/>
    <s v="LAC"/>
    <s v="L"/>
    <d v="1899-12-31T09:13:00"/>
    <n v="4"/>
    <n v="11"/>
    <n v="0.36399999999999999"/>
    <n v="1"/>
    <n v="4"/>
    <n v="0.25"/>
    <n v="2"/>
    <n v="2"/>
    <n v="1"/>
    <n v="0"/>
    <n v="3"/>
    <n v="3"/>
    <n v="3"/>
    <n v="2"/>
    <n v="0"/>
    <n v="1"/>
    <n v="0"/>
    <n v="11"/>
    <n v="-21"/>
    <n v="8.9"/>
    <d v="2025-12-03T00:00:00"/>
    <m/>
    <m/>
    <m/>
    <n v="33.216666666666669"/>
  </r>
  <r>
    <x v="319"/>
    <s v="DEN"/>
    <s v="IND"/>
    <s v="W"/>
    <d v="1899-12-31T03:13:00"/>
    <n v="4"/>
    <n v="8"/>
    <n v="0.5"/>
    <n v="2"/>
    <n v="4"/>
    <n v="0.5"/>
    <n v="1"/>
    <n v="1"/>
    <n v="1"/>
    <n v="0"/>
    <n v="0"/>
    <n v="0"/>
    <n v="1"/>
    <n v="1"/>
    <n v="0"/>
    <n v="0"/>
    <n v="0"/>
    <n v="11"/>
    <n v="-11"/>
    <n v="8.6999999999999993"/>
    <d v="2025-12-03T00:00:00"/>
    <m/>
    <m/>
    <m/>
    <n v="27.216666666666669"/>
  </r>
  <r>
    <x v="103"/>
    <s v="SAS"/>
    <s v="ORL"/>
    <s v="W"/>
    <d v="1899-12-31T00:45:00"/>
    <n v="5"/>
    <n v="8"/>
    <n v="0.625"/>
    <n v="0"/>
    <n v="3"/>
    <n v="0"/>
    <n v="3"/>
    <n v="4"/>
    <n v="0.75"/>
    <n v="0"/>
    <n v="4"/>
    <n v="4"/>
    <n v="1"/>
    <n v="0"/>
    <n v="0"/>
    <n v="1"/>
    <n v="3"/>
    <n v="13"/>
    <n v="-6"/>
    <n v="8.6999999999999993"/>
    <d v="2025-12-03T00:00:00"/>
    <m/>
    <m/>
    <m/>
    <n v="24.75"/>
  </r>
  <r>
    <x v="242"/>
    <s v="DAL"/>
    <s v="MIA"/>
    <s v="W"/>
    <d v="1899-12-30T15:16:00"/>
    <n v="4"/>
    <n v="7"/>
    <n v="0.57099999999999995"/>
    <n v="2"/>
    <n v="4"/>
    <n v="0.5"/>
    <n v="0"/>
    <n v="0"/>
    <m/>
    <n v="1"/>
    <n v="2"/>
    <n v="3"/>
    <n v="2"/>
    <n v="0"/>
    <n v="0"/>
    <n v="0"/>
    <n v="2"/>
    <n v="10"/>
    <n v="3"/>
    <n v="8.6"/>
    <d v="2025-12-03T00:00:00"/>
    <m/>
    <m/>
    <m/>
    <n v="15.266666666666666"/>
  </r>
  <r>
    <x v="448"/>
    <s v="CLE"/>
    <s v="POR"/>
    <s v="L"/>
    <d v="1899-12-30T15:33:00"/>
    <n v="2"/>
    <n v="4"/>
    <n v="0.5"/>
    <n v="1"/>
    <n v="3"/>
    <n v="0.33300000000000002"/>
    <n v="2"/>
    <n v="2"/>
    <n v="1"/>
    <n v="1"/>
    <n v="3"/>
    <n v="4"/>
    <n v="1"/>
    <n v="2"/>
    <n v="0"/>
    <n v="0"/>
    <n v="2"/>
    <n v="7"/>
    <n v="0"/>
    <n v="8.5"/>
    <d v="2025-12-03T00:00:00"/>
    <m/>
    <m/>
    <m/>
    <n v="15.55"/>
  </r>
  <r>
    <x v="215"/>
    <s v="CHI"/>
    <s v="BRK"/>
    <s v="L"/>
    <d v="1899-12-30T23:17:00"/>
    <n v="3"/>
    <n v="7"/>
    <n v="0.42899999999999999"/>
    <n v="2"/>
    <n v="3"/>
    <n v="0.66700000000000004"/>
    <n v="2"/>
    <n v="2"/>
    <n v="1"/>
    <n v="0"/>
    <n v="3"/>
    <n v="3"/>
    <n v="0"/>
    <n v="3"/>
    <n v="0"/>
    <n v="1"/>
    <n v="2"/>
    <n v="10"/>
    <n v="-5"/>
    <n v="8.4"/>
    <d v="2025-12-03T00:00:00"/>
    <m/>
    <m/>
    <m/>
    <n v="23.283333333333331"/>
  </r>
  <r>
    <x v="278"/>
    <s v="DET"/>
    <s v="MIL"/>
    <s v="L"/>
    <d v="1899-12-30T15:57:00"/>
    <n v="3"/>
    <n v="6"/>
    <n v="0.5"/>
    <n v="2"/>
    <n v="4"/>
    <n v="0.5"/>
    <n v="1"/>
    <n v="1"/>
    <n v="1"/>
    <n v="0"/>
    <n v="1"/>
    <n v="1"/>
    <n v="2"/>
    <n v="2"/>
    <n v="0"/>
    <n v="1"/>
    <n v="1"/>
    <n v="9"/>
    <n v="-4"/>
    <n v="8.3000000000000007"/>
    <d v="2025-12-03T00:00:00"/>
    <m/>
    <m/>
    <m/>
    <n v="15.95"/>
  </r>
  <r>
    <x v="200"/>
    <s v="NYK"/>
    <s v="CHO"/>
    <s v="W"/>
    <d v="1899-12-30T13:17:00"/>
    <n v="2"/>
    <n v="5"/>
    <n v="0.4"/>
    <n v="2"/>
    <n v="3"/>
    <n v="0.66700000000000004"/>
    <n v="0"/>
    <n v="0"/>
    <m/>
    <n v="2"/>
    <n v="1"/>
    <n v="3"/>
    <n v="5"/>
    <n v="0"/>
    <n v="1"/>
    <n v="1"/>
    <n v="0"/>
    <n v="6"/>
    <n v="-6"/>
    <n v="8.1999999999999993"/>
    <d v="2025-12-03T00:00:00"/>
    <m/>
    <m/>
    <m/>
    <n v="13.283333333333335"/>
  </r>
  <r>
    <x v="344"/>
    <s v="ATL"/>
    <s v="LAC"/>
    <s v="L"/>
    <d v="1899-12-30T18:41:00"/>
    <n v="4"/>
    <n v="6"/>
    <n v="0.66700000000000004"/>
    <n v="2"/>
    <n v="3"/>
    <n v="0.66700000000000004"/>
    <n v="1"/>
    <n v="1"/>
    <n v="1"/>
    <n v="1"/>
    <n v="0"/>
    <n v="1"/>
    <n v="0"/>
    <n v="1"/>
    <n v="0"/>
    <n v="2"/>
    <n v="0"/>
    <n v="11"/>
    <n v="5"/>
    <n v="8.1"/>
    <d v="2025-12-03T00:00:00"/>
    <m/>
    <m/>
    <m/>
    <n v="18.683333333333334"/>
  </r>
  <r>
    <x v="256"/>
    <s v="DET"/>
    <s v="MIL"/>
    <s v="L"/>
    <d v="1899-12-30T07:19:00"/>
    <n v="4"/>
    <n v="5"/>
    <n v="0.8"/>
    <n v="1"/>
    <n v="2"/>
    <n v="0.5"/>
    <n v="0"/>
    <n v="0"/>
    <m/>
    <n v="1"/>
    <n v="3"/>
    <n v="4"/>
    <n v="1"/>
    <n v="0"/>
    <n v="1"/>
    <n v="2"/>
    <n v="0"/>
    <n v="9"/>
    <n v="-11"/>
    <n v="8.1"/>
    <d v="2025-12-03T00:00:00"/>
    <m/>
    <m/>
    <m/>
    <n v="7.3166666666666673"/>
  </r>
  <r>
    <x v="101"/>
    <s v="DET"/>
    <s v="MIL"/>
    <s v="L"/>
    <d v="1899-12-31T01:55:00"/>
    <n v="4"/>
    <n v="7"/>
    <n v="0.57099999999999995"/>
    <n v="0"/>
    <n v="0"/>
    <m/>
    <n v="0"/>
    <n v="1"/>
    <n v="0"/>
    <n v="5"/>
    <n v="1"/>
    <n v="6"/>
    <n v="3"/>
    <n v="1"/>
    <n v="0"/>
    <n v="1"/>
    <n v="6"/>
    <n v="8"/>
    <n v="18"/>
    <n v="7.8"/>
    <d v="2025-12-03T00:00:00"/>
    <m/>
    <m/>
    <m/>
    <n v="25.916666666666668"/>
  </r>
  <r>
    <x v="172"/>
    <s v="CHO"/>
    <s v="NYK"/>
    <s v="L"/>
    <d v="1899-12-30T23:00:00"/>
    <n v="5"/>
    <n v="8"/>
    <n v="0.625"/>
    <n v="3"/>
    <n v="5"/>
    <n v="0.6"/>
    <n v="0"/>
    <n v="0"/>
    <m/>
    <n v="0"/>
    <n v="4"/>
    <n v="4"/>
    <n v="0"/>
    <n v="1"/>
    <n v="0"/>
    <n v="3"/>
    <n v="2"/>
    <n v="13"/>
    <n v="9"/>
    <n v="7.8"/>
    <d v="2025-12-03T00:00:00"/>
    <m/>
    <m/>
    <m/>
    <n v="23"/>
  </r>
  <r>
    <x v="240"/>
    <s v="SAC"/>
    <s v="HOU"/>
    <s v="L"/>
    <d v="1899-12-31T04:01:00"/>
    <n v="5"/>
    <n v="13"/>
    <n v="0.38500000000000001"/>
    <n v="2"/>
    <n v="7"/>
    <n v="0.28599999999999998"/>
    <n v="0"/>
    <n v="2"/>
    <n v="0"/>
    <n v="1"/>
    <n v="3"/>
    <n v="4"/>
    <n v="9"/>
    <n v="1"/>
    <n v="0"/>
    <n v="4"/>
    <n v="3"/>
    <n v="12"/>
    <n v="-9"/>
    <n v="7.8"/>
    <d v="2025-12-03T00:00:00"/>
    <m/>
    <m/>
    <m/>
    <n v="28.016666666666666"/>
  </r>
  <r>
    <x v="325"/>
    <s v="DEN"/>
    <s v="IND"/>
    <s v="W"/>
    <d v="1899-12-31T09:42:00"/>
    <n v="3"/>
    <n v="7"/>
    <n v="0.42899999999999999"/>
    <n v="2"/>
    <n v="3"/>
    <n v="0.66700000000000004"/>
    <n v="1"/>
    <n v="2"/>
    <n v="0.5"/>
    <n v="1"/>
    <n v="3"/>
    <n v="4"/>
    <n v="4"/>
    <n v="1"/>
    <n v="0"/>
    <n v="1"/>
    <n v="4"/>
    <n v="9"/>
    <n v="16"/>
    <n v="7.7"/>
    <d v="2025-12-03T00:00:00"/>
    <m/>
    <m/>
    <m/>
    <n v="33.699999999999996"/>
  </r>
  <r>
    <x v="473"/>
    <s v="IND"/>
    <s v="DEN"/>
    <s v="L"/>
    <d v="1899-12-30T19:48:00"/>
    <n v="3"/>
    <n v="4"/>
    <n v="0.75"/>
    <n v="1"/>
    <n v="2"/>
    <n v="0.5"/>
    <n v="2"/>
    <n v="2"/>
    <n v="1"/>
    <n v="0"/>
    <n v="0"/>
    <n v="0"/>
    <n v="1"/>
    <n v="0"/>
    <n v="0"/>
    <n v="0"/>
    <n v="1"/>
    <n v="9"/>
    <n v="10"/>
    <n v="7.7"/>
    <d v="2025-12-03T00:00:00"/>
    <m/>
    <m/>
    <m/>
    <n v="19.799999999999997"/>
  </r>
  <r>
    <x v="143"/>
    <s v="MIL"/>
    <s v="DET"/>
    <s v="W"/>
    <d v="1899-12-30T19:40:00"/>
    <n v="2"/>
    <n v="5"/>
    <n v="0.4"/>
    <n v="1"/>
    <n v="4"/>
    <n v="0.25"/>
    <n v="4"/>
    <n v="4"/>
    <n v="1"/>
    <n v="0"/>
    <n v="3"/>
    <n v="3"/>
    <n v="1"/>
    <n v="0"/>
    <n v="2"/>
    <n v="0"/>
    <n v="4"/>
    <n v="9"/>
    <n v="-13"/>
    <n v="7.7"/>
    <d v="2025-12-03T00:00:00"/>
    <m/>
    <m/>
    <m/>
    <n v="19.666666666666664"/>
  </r>
  <r>
    <x v="184"/>
    <s v="DAL"/>
    <s v="MIA"/>
    <s v="W"/>
    <d v="1899-12-31T08:23:00"/>
    <n v="3"/>
    <n v="6"/>
    <n v="0.5"/>
    <n v="2"/>
    <n v="4"/>
    <n v="0.5"/>
    <n v="2"/>
    <n v="2"/>
    <n v="1"/>
    <n v="0"/>
    <n v="2"/>
    <n v="2"/>
    <n v="2"/>
    <n v="0"/>
    <n v="0"/>
    <n v="1"/>
    <n v="1"/>
    <n v="10"/>
    <n v="18"/>
    <n v="7.6"/>
    <d v="2025-12-03T00:00:00"/>
    <m/>
    <m/>
    <m/>
    <n v="32.383333333333333"/>
  </r>
  <r>
    <x v="445"/>
    <s v="SAC"/>
    <s v="HOU"/>
    <s v="L"/>
    <d v="1899-12-30T18:35:00"/>
    <n v="4"/>
    <n v="8"/>
    <n v="0.5"/>
    <n v="0"/>
    <n v="1"/>
    <n v="0"/>
    <n v="2"/>
    <n v="4"/>
    <n v="0.5"/>
    <n v="2"/>
    <n v="2"/>
    <n v="4"/>
    <n v="0"/>
    <n v="2"/>
    <n v="0"/>
    <n v="1"/>
    <n v="2"/>
    <n v="10"/>
    <n v="-21"/>
    <n v="7.4"/>
    <d v="2025-12-03T00:00:00"/>
    <m/>
    <m/>
    <m/>
    <n v="18.583333333333336"/>
  </r>
  <r>
    <x v="74"/>
    <s v="CHI"/>
    <s v="BRK"/>
    <s v="L"/>
    <d v="1899-12-31T08:46:00"/>
    <n v="6"/>
    <n v="14"/>
    <n v="0.42899999999999999"/>
    <n v="1"/>
    <n v="5"/>
    <n v="0.2"/>
    <n v="1"/>
    <n v="2"/>
    <n v="0.5"/>
    <n v="1"/>
    <n v="4"/>
    <n v="5"/>
    <n v="3"/>
    <n v="1"/>
    <n v="0"/>
    <n v="3"/>
    <n v="2"/>
    <n v="14"/>
    <n v="-7"/>
    <n v="7.4"/>
    <d v="2025-12-03T00:00:00"/>
    <m/>
    <m/>
    <m/>
    <n v="32.766666666666666"/>
  </r>
  <r>
    <x v="53"/>
    <s v="DET"/>
    <s v="MIL"/>
    <s v="L"/>
    <d v="1899-12-30T17:31:00"/>
    <n v="2"/>
    <n v="3"/>
    <n v="0.66700000000000004"/>
    <n v="1"/>
    <n v="1"/>
    <n v="1"/>
    <n v="0"/>
    <n v="0"/>
    <m/>
    <n v="2"/>
    <n v="2"/>
    <n v="4"/>
    <n v="0"/>
    <n v="1"/>
    <n v="2"/>
    <n v="0"/>
    <n v="2"/>
    <n v="5"/>
    <n v="-6"/>
    <n v="7.3"/>
    <d v="2025-12-03T00:00:00"/>
    <m/>
    <m/>
    <m/>
    <n v="17.516666666666666"/>
  </r>
  <r>
    <x v="287"/>
    <s v="LAC"/>
    <s v="ATL"/>
    <s v="W"/>
    <d v="1899-12-30T20:31:00"/>
    <n v="4"/>
    <n v="6"/>
    <n v="0.66700000000000004"/>
    <n v="0"/>
    <n v="1"/>
    <n v="0"/>
    <n v="0"/>
    <n v="0"/>
    <m/>
    <n v="0"/>
    <n v="0"/>
    <n v="0"/>
    <n v="2"/>
    <n v="2"/>
    <n v="0"/>
    <n v="0"/>
    <n v="4"/>
    <n v="8"/>
    <n v="-3"/>
    <n v="7.2"/>
    <d v="2025-12-03T00:00:00"/>
    <m/>
    <m/>
    <m/>
    <n v="20.516666666666666"/>
  </r>
  <r>
    <x v="384"/>
    <s v="CHO"/>
    <s v="NYK"/>
    <s v="L"/>
    <d v="1899-12-30T20:54:00"/>
    <n v="3"/>
    <n v="8"/>
    <n v="0.375"/>
    <n v="2"/>
    <n v="5"/>
    <n v="0.4"/>
    <n v="2"/>
    <n v="2"/>
    <n v="1"/>
    <n v="1"/>
    <n v="2"/>
    <n v="3"/>
    <n v="1"/>
    <n v="0"/>
    <n v="1"/>
    <n v="0"/>
    <n v="3"/>
    <n v="10"/>
    <n v="-2"/>
    <n v="7.1"/>
    <d v="2025-12-03T00:00:00"/>
    <m/>
    <m/>
    <m/>
    <n v="20.9"/>
  </r>
  <r>
    <x v="333"/>
    <s v="IND"/>
    <s v="DEN"/>
    <s v="L"/>
    <d v="1899-12-30T16:39:00"/>
    <n v="3"/>
    <n v="4"/>
    <n v="0.75"/>
    <n v="0"/>
    <n v="0"/>
    <m/>
    <n v="0"/>
    <n v="0"/>
    <m/>
    <n v="2"/>
    <n v="4"/>
    <n v="6"/>
    <n v="0"/>
    <n v="1"/>
    <n v="0"/>
    <n v="0"/>
    <n v="3"/>
    <n v="6"/>
    <n v="-3"/>
    <n v="6.8"/>
    <d v="2025-12-03T00:00:00"/>
    <m/>
    <m/>
    <m/>
    <n v="16.649999999999999"/>
  </r>
  <r>
    <x v="317"/>
    <s v="IND"/>
    <s v="DEN"/>
    <s v="L"/>
    <d v="1899-12-30T21:36:00"/>
    <n v="4"/>
    <n v="7"/>
    <n v="0.57099999999999995"/>
    <n v="1"/>
    <n v="2"/>
    <n v="0.5"/>
    <n v="2"/>
    <n v="2"/>
    <n v="1"/>
    <n v="0"/>
    <n v="3"/>
    <n v="3"/>
    <n v="0"/>
    <n v="0"/>
    <n v="0"/>
    <n v="1"/>
    <n v="2"/>
    <n v="11"/>
    <n v="-24"/>
    <n v="6.8"/>
    <d v="2025-12-03T00:00:00"/>
    <m/>
    <m/>
    <m/>
    <n v="21.6"/>
  </r>
  <r>
    <x v="248"/>
    <s v="SAS"/>
    <s v="ORL"/>
    <s v="W"/>
    <d v="1899-12-31T08:32:00"/>
    <n v="4"/>
    <n v="12"/>
    <n v="0.33300000000000002"/>
    <n v="1"/>
    <n v="6"/>
    <n v="0.16700000000000001"/>
    <n v="2"/>
    <n v="2"/>
    <n v="1"/>
    <n v="1"/>
    <n v="4"/>
    <n v="5"/>
    <n v="2"/>
    <n v="1"/>
    <n v="0"/>
    <n v="1"/>
    <n v="2"/>
    <n v="11"/>
    <n v="-1"/>
    <n v="6.7"/>
    <d v="2025-12-03T00:00:00"/>
    <m/>
    <m/>
    <m/>
    <n v="32.533333333333331"/>
  </r>
  <r>
    <x v="380"/>
    <s v="CLE"/>
    <s v="POR"/>
    <s v="L"/>
    <d v="1899-12-31T06:06:00"/>
    <n v="3"/>
    <n v="9"/>
    <n v="0.33300000000000002"/>
    <n v="0"/>
    <n v="3"/>
    <n v="0"/>
    <n v="4"/>
    <n v="4"/>
    <n v="1"/>
    <n v="0"/>
    <n v="3"/>
    <n v="3"/>
    <n v="1"/>
    <n v="1"/>
    <n v="0"/>
    <n v="0"/>
    <n v="2"/>
    <n v="10"/>
    <n v="-8"/>
    <n v="6.7"/>
    <d v="2025-12-03T00:00:00"/>
    <m/>
    <m/>
    <m/>
    <n v="30.1"/>
  </r>
  <r>
    <x v="26"/>
    <s v="HOU"/>
    <s v="SAC"/>
    <s v="W"/>
    <d v="1899-12-30T09:28:00"/>
    <n v="2"/>
    <n v="3"/>
    <n v="0.66700000000000004"/>
    <n v="0"/>
    <n v="0"/>
    <m/>
    <n v="0"/>
    <n v="0"/>
    <m/>
    <n v="2"/>
    <n v="4"/>
    <n v="6"/>
    <n v="1"/>
    <n v="1"/>
    <n v="0"/>
    <n v="0"/>
    <n v="1"/>
    <n v="4"/>
    <n v="13"/>
    <n v="6.6"/>
    <d v="2025-12-03T00:00:00"/>
    <m/>
    <m/>
    <m/>
    <n v="9.4666666666666668"/>
  </r>
  <r>
    <x v="177"/>
    <s v="CHO"/>
    <s v="NYK"/>
    <s v="L"/>
    <d v="1899-12-31T09:44:00"/>
    <n v="5"/>
    <n v="16"/>
    <n v="0.313"/>
    <n v="1"/>
    <n v="6"/>
    <n v="0.16700000000000001"/>
    <n v="2"/>
    <n v="2"/>
    <n v="1"/>
    <n v="2"/>
    <n v="2"/>
    <n v="4"/>
    <n v="4"/>
    <n v="0"/>
    <n v="0"/>
    <n v="2"/>
    <n v="0"/>
    <n v="13"/>
    <n v="-10"/>
    <n v="6.6"/>
    <d v="2025-12-03T00:00:00"/>
    <m/>
    <m/>
    <m/>
    <n v="33.733333333333334"/>
  </r>
  <r>
    <x v="326"/>
    <s v="IND"/>
    <s v="DEN"/>
    <s v="L"/>
    <d v="1899-12-30T13:37:00"/>
    <n v="1"/>
    <n v="2"/>
    <n v="0.5"/>
    <n v="0"/>
    <n v="0"/>
    <m/>
    <n v="5"/>
    <n v="6"/>
    <n v="0.83299999999999996"/>
    <n v="2"/>
    <n v="2"/>
    <n v="4"/>
    <n v="0"/>
    <n v="0"/>
    <n v="1"/>
    <n v="1"/>
    <n v="2"/>
    <n v="7"/>
    <n v="-10"/>
    <n v="6.5"/>
    <d v="2025-12-03T00:00:00"/>
    <m/>
    <m/>
    <m/>
    <n v="13.616666666666667"/>
  </r>
  <r>
    <x v="112"/>
    <s v="MIA"/>
    <s v="DAL"/>
    <s v="L"/>
    <d v="1899-12-31T09:22:00"/>
    <n v="4"/>
    <n v="18"/>
    <n v="0.222"/>
    <n v="1"/>
    <n v="3"/>
    <n v="0.33300000000000002"/>
    <n v="2"/>
    <n v="2"/>
    <n v="1"/>
    <n v="3"/>
    <n v="3"/>
    <n v="6"/>
    <n v="5"/>
    <n v="1"/>
    <n v="1"/>
    <n v="1"/>
    <n v="2"/>
    <n v="11"/>
    <n v="-6"/>
    <n v="6.4"/>
    <d v="2025-12-03T00:00:00"/>
    <m/>
    <m/>
    <m/>
    <n v="33.366666666666667"/>
  </r>
  <r>
    <x v="155"/>
    <s v="MIA"/>
    <s v="DAL"/>
    <s v="L"/>
    <d v="1899-12-30T21:03:00"/>
    <n v="2"/>
    <n v="8"/>
    <n v="0.25"/>
    <n v="2"/>
    <n v="7"/>
    <n v="0.28599999999999998"/>
    <n v="2"/>
    <n v="2"/>
    <n v="1"/>
    <n v="0"/>
    <n v="3"/>
    <n v="3"/>
    <n v="2"/>
    <n v="1"/>
    <n v="1"/>
    <n v="1"/>
    <n v="0"/>
    <n v="8"/>
    <n v="-2"/>
    <n v="6.2"/>
    <d v="2025-12-03T00:00:00"/>
    <m/>
    <m/>
    <m/>
    <n v="21.05"/>
  </r>
  <r>
    <x v="60"/>
    <s v="MIA"/>
    <s v="DAL"/>
    <s v="L"/>
    <d v="1899-12-31T06:20:00"/>
    <n v="2"/>
    <n v="7"/>
    <n v="0.28599999999999998"/>
    <n v="0"/>
    <n v="2"/>
    <n v="0"/>
    <n v="0"/>
    <n v="0"/>
    <m/>
    <n v="0"/>
    <n v="1"/>
    <n v="1"/>
    <n v="9"/>
    <n v="0"/>
    <n v="0"/>
    <n v="0"/>
    <n v="1"/>
    <n v="4"/>
    <n v="-9"/>
    <n v="6.1"/>
    <d v="2025-12-03T00:00:00"/>
    <m/>
    <m/>
    <m/>
    <n v="30.333333333333332"/>
  </r>
  <r>
    <x v="318"/>
    <s v="DEN"/>
    <s v="IND"/>
    <s v="W"/>
    <d v="1899-12-30T11:02:00"/>
    <n v="3"/>
    <n v="5"/>
    <n v="0.6"/>
    <n v="0"/>
    <n v="0"/>
    <m/>
    <n v="3"/>
    <n v="4"/>
    <n v="0.75"/>
    <n v="0"/>
    <n v="3"/>
    <n v="3"/>
    <n v="0"/>
    <n v="1"/>
    <n v="0"/>
    <n v="1"/>
    <n v="3"/>
    <n v="9"/>
    <n v="-11"/>
    <n v="6"/>
    <d v="2025-12-03T00:00:00"/>
    <m/>
    <m/>
    <m/>
    <n v="11.033333333333333"/>
  </r>
  <r>
    <x v="299"/>
    <s v="CHI"/>
    <s v="BRK"/>
    <s v="L"/>
    <d v="1899-12-30T17:59:00"/>
    <n v="3"/>
    <n v="6"/>
    <n v="0.5"/>
    <n v="0"/>
    <n v="1"/>
    <n v="0"/>
    <n v="0"/>
    <n v="0"/>
    <m/>
    <n v="2"/>
    <n v="3"/>
    <n v="5"/>
    <n v="1"/>
    <n v="2"/>
    <n v="0"/>
    <n v="1"/>
    <n v="3"/>
    <n v="6"/>
    <n v="2"/>
    <n v="5.8"/>
    <d v="2025-12-03T00:00:00"/>
    <m/>
    <m/>
    <m/>
    <n v="17.983333333333334"/>
  </r>
  <r>
    <x v="301"/>
    <s v="ATL"/>
    <s v="LAC"/>
    <s v="L"/>
    <d v="1899-12-30T19:05:00"/>
    <n v="3"/>
    <n v="9"/>
    <n v="0.33300000000000002"/>
    <n v="2"/>
    <n v="5"/>
    <n v="0.4"/>
    <n v="0"/>
    <n v="0"/>
    <m/>
    <n v="0"/>
    <n v="2"/>
    <n v="2"/>
    <n v="4"/>
    <n v="1"/>
    <n v="0"/>
    <n v="1"/>
    <n v="2"/>
    <n v="8"/>
    <n v="1"/>
    <n v="5.5"/>
    <d v="2025-12-03T00:00:00"/>
    <m/>
    <m/>
    <m/>
    <n v="19.083333333333332"/>
  </r>
  <r>
    <x v="42"/>
    <s v="SAC"/>
    <s v="HOU"/>
    <s v="L"/>
    <d v="1899-12-30T22:33:00"/>
    <n v="6"/>
    <n v="12"/>
    <n v="0.5"/>
    <n v="0"/>
    <n v="1"/>
    <n v="0"/>
    <n v="0"/>
    <n v="0"/>
    <m/>
    <n v="0"/>
    <n v="2"/>
    <n v="2"/>
    <n v="0"/>
    <n v="1"/>
    <n v="0"/>
    <n v="2"/>
    <n v="1"/>
    <n v="12"/>
    <n v="-6"/>
    <n v="5.2"/>
    <d v="2025-12-03T00:00:00"/>
    <m/>
    <m/>
    <m/>
    <n v="22.55"/>
  </r>
  <r>
    <x v="113"/>
    <s v="BRK"/>
    <s v="CHI"/>
    <s v="W"/>
    <d v="1899-12-31T01:00:00"/>
    <n v="3"/>
    <n v="8"/>
    <n v="0.375"/>
    <n v="2"/>
    <n v="5"/>
    <n v="0.4"/>
    <n v="2"/>
    <n v="2"/>
    <n v="1"/>
    <n v="0"/>
    <n v="0"/>
    <n v="0"/>
    <n v="4"/>
    <n v="2"/>
    <n v="0"/>
    <n v="4"/>
    <n v="3"/>
    <n v="10"/>
    <n v="2"/>
    <n v="5.2"/>
    <d v="2025-12-03T00:00:00"/>
    <m/>
    <m/>
    <m/>
    <n v="25"/>
  </r>
  <r>
    <x v="46"/>
    <s v="CHI"/>
    <s v="BRK"/>
    <s v="L"/>
    <d v="1899-12-31T09:23:00"/>
    <n v="6"/>
    <n v="18"/>
    <n v="0.33300000000000002"/>
    <n v="1"/>
    <n v="6"/>
    <n v="0.16700000000000001"/>
    <n v="3"/>
    <n v="4"/>
    <n v="0.75"/>
    <n v="3"/>
    <n v="8"/>
    <n v="11"/>
    <n v="0"/>
    <n v="2"/>
    <n v="0"/>
    <n v="6"/>
    <n v="2"/>
    <n v="16"/>
    <n v="-5"/>
    <n v="5.0999999999999996"/>
    <d v="2025-12-03T00:00:00"/>
    <m/>
    <m/>
    <m/>
    <n v="33.383333333333333"/>
  </r>
  <r>
    <x v="176"/>
    <s v="BRK"/>
    <s v="CHI"/>
    <s v="W"/>
    <d v="1899-12-30T14:34:00"/>
    <n v="2"/>
    <n v="3"/>
    <n v="0.66700000000000004"/>
    <n v="1"/>
    <n v="2"/>
    <n v="0.5"/>
    <n v="1"/>
    <n v="2"/>
    <n v="0.5"/>
    <n v="0"/>
    <n v="0"/>
    <n v="0"/>
    <n v="2"/>
    <n v="2"/>
    <n v="1"/>
    <n v="3"/>
    <n v="1"/>
    <n v="6"/>
    <n v="5"/>
    <n v="5"/>
    <d v="2025-12-03T00:00:00"/>
    <m/>
    <m/>
    <m/>
    <n v="14.566666666666666"/>
  </r>
  <r>
    <x v="368"/>
    <s v="CHI"/>
    <s v="BRK"/>
    <s v="L"/>
    <d v="1899-12-31T04:20:00"/>
    <n v="2"/>
    <n v="6"/>
    <n v="0.33300000000000002"/>
    <n v="1"/>
    <n v="3"/>
    <n v="0.33300000000000002"/>
    <n v="0"/>
    <n v="0"/>
    <m/>
    <n v="1"/>
    <n v="0"/>
    <n v="1"/>
    <n v="1"/>
    <n v="3"/>
    <n v="0"/>
    <n v="0"/>
    <n v="3"/>
    <n v="5"/>
    <n v="-8"/>
    <n v="4.8"/>
    <d v="2025-12-03T00:00:00"/>
    <m/>
    <m/>
    <m/>
    <n v="28.333333333333336"/>
  </r>
  <r>
    <x v="303"/>
    <s v="ORL"/>
    <s v="SAS"/>
    <s v="L"/>
    <d v="1899-12-30T06:45:00"/>
    <n v="2"/>
    <n v="3"/>
    <n v="0.66700000000000004"/>
    <n v="1"/>
    <n v="2"/>
    <n v="0.5"/>
    <n v="0"/>
    <n v="0"/>
    <m/>
    <n v="0"/>
    <n v="0"/>
    <n v="0"/>
    <n v="0"/>
    <n v="1"/>
    <n v="0"/>
    <n v="0"/>
    <n v="0"/>
    <n v="5"/>
    <n v="-1"/>
    <n v="4.7"/>
    <d v="2025-12-03T00:00:00"/>
    <m/>
    <m/>
    <m/>
    <n v="6.75"/>
  </r>
  <r>
    <x v="152"/>
    <s v="POR"/>
    <s v="CLE"/>
    <s v="W"/>
    <d v="1899-12-31T01:05:00"/>
    <n v="2"/>
    <n v="8"/>
    <n v="0.25"/>
    <n v="0"/>
    <n v="1"/>
    <n v="0"/>
    <n v="1"/>
    <n v="2"/>
    <n v="0.5"/>
    <n v="4"/>
    <n v="9"/>
    <n v="13"/>
    <n v="2"/>
    <n v="0"/>
    <n v="1"/>
    <n v="2"/>
    <n v="2"/>
    <n v="5"/>
    <n v="2"/>
    <n v="4.5999999999999996"/>
    <d v="2025-12-03T00:00:00"/>
    <m/>
    <m/>
    <m/>
    <n v="25.083333333333332"/>
  </r>
  <r>
    <x v="395"/>
    <s v="HOU"/>
    <s v="SAC"/>
    <s v="W"/>
    <d v="1899-12-30T17:00:00"/>
    <n v="3"/>
    <n v="5"/>
    <n v="0.6"/>
    <n v="1"/>
    <n v="2"/>
    <n v="0.5"/>
    <n v="0"/>
    <n v="0"/>
    <m/>
    <n v="0"/>
    <n v="2"/>
    <n v="2"/>
    <n v="1"/>
    <n v="0"/>
    <n v="0"/>
    <n v="1"/>
    <n v="1"/>
    <n v="7"/>
    <n v="4"/>
    <n v="4.5999999999999996"/>
    <d v="2025-12-03T00:00:00"/>
    <m/>
    <m/>
    <m/>
    <n v="17"/>
  </r>
  <r>
    <x v="244"/>
    <s v="LAC"/>
    <s v="ATL"/>
    <s v="W"/>
    <d v="1899-12-30T19:57:00"/>
    <n v="2"/>
    <n v="4"/>
    <n v="0.5"/>
    <n v="2"/>
    <n v="4"/>
    <n v="0.5"/>
    <n v="0"/>
    <n v="0"/>
    <m/>
    <n v="0"/>
    <n v="3"/>
    <n v="3"/>
    <n v="2"/>
    <n v="0"/>
    <n v="0"/>
    <n v="1"/>
    <n v="2"/>
    <n v="6"/>
    <n v="4"/>
    <n v="4.5"/>
    <d v="2025-12-03T00:00:00"/>
    <m/>
    <m/>
    <m/>
    <n v="19.950000000000003"/>
  </r>
  <r>
    <x v="22"/>
    <s v="HOU"/>
    <s v="SAC"/>
    <s v="W"/>
    <d v="1899-12-31T03:46:00"/>
    <n v="2"/>
    <n v="7"/>
    <n v="0.28599999999999998"/>
    <n v="1"/>
    <n v="2"/>
    <n v="0.5"/>
    <n v="0"/>
    <n v="0"/>
    <m/>
    <n v="0"/>
    <n v="6"/>
    <n v="6"/>
    <n v="1"/>
    <n v="1"/>
    <n v="2"/>
    <n v="1"/>
    <n v="1"/>
    <n v="5"/>
    <n v="22"/>
    <n v="4.4000000000000004"/>
    <d v="2025-12-03T00:00:00"/>
    <m/>
    <m/>
    <m/>
    <n v="27.766666666666669"/>
  </r>
  <r>
    <x v="214"/>
    <s v="LAC"/>
    <s v="ATL"/>
    <s v="W"/>
    <d v="1899-12-30T12:51:00"/>
    <n v="1"/>
    <n v="2"/>
    <n v="0.5"/>
    <n v="0"/>
    <n v="0"/>
    <m/>
    <n v="1"/>
    <n v="2"/>
    <n v="0.5"/>
    <n v="2"/>
    <n v="3"/>
    <n v="5"/>
    <n v="1"/>
    <n v="1"/>
    <n v="0"/>
    <n v="1"/>
    <n v="1"/>
    <n v="3"/>
    <n v="8"/>
    <n v="4.2"/>
    <d v="2025-12-03T00:00:00"/>
    <m/>
    <m/>
    <m/>
    <n v="12.85"/>
  </r>
  <r>
    <x v="264"/>
    <s v="BRK"/>
    <s v="CHI"/>
    <s v="W"/>
    <d v="1899-12-31T01:28:00"/>
    <n v="3"/>
    <n v="7"/>
    <n v="0.42899999999999999"/>
    <n v="2"/>
    <n v="5"/>
    <n v="0.4"/>
    <n v="0"/>
    <n v="0"/>
    <m/>
    <n v="0"/>
    <n v="4"/>
    <n v="4"/>
    <n v="1"/>
    <n v="0"/>
    <n v="1"/>
    <n v="2"/>
    <n v="2"/>
    <n v="8"/>
    <n v="3"/>
    <n v="4.0999999999999996"/>
    <d v="2025-12-03T00:00:00"/>
    <m/>
    <m/>
    <m/>
    <n v="25.466666666666669"/>
  </r>
  <r>
    <x v="300"/>
    <s v="SAS"/>
    <s v="ORL"/>
    <s v="W"/>
    <d v="1899-12-30T13:08:00"/>
    <n v="1"/>
    <n v="2"/>
    <n v="0.5"/>
    <n v="1"/>
    <n v="2"/>
    <n v="0.5"/>
    <n v="0"/>
    <n v="0"/>
    <m/>
    <n v="1"/>
    <n v="4"/>
    <n v="5"/>
    <n v="0"/>
    <n v="0"/>
    <n v="1"/>
    <n v="0"/>
    <n v="2"/>
    <n v="3"/>
    <n v="4"/>
    <n v="3.8"/>
    <d v="2025-12-03T00:00:00"/>
    <m/>
    <m/>
    <m/>
    <n v="13.133333333333335"/>
  </r>
  <r>
    <x v="18"/>
    <s v="HOU"/>
    <s v="SAC"/>
    <s v="W"/>
    <d v="1899-12-31T02:36:00"/>
    <n v="1"/>
    <n v="3"/>
    <n v="0.33300000000000002"/>
    <n v="1"/>
    <n v="2"/>
    <n v="0.5"/>
    <n v="0"/>
    <n v="0"/>
    <m/>
    <n v="1"/>
    <n v="5"/>
    <n v="6"/>
    <n v="1"/>
    <n v="2"/>
    <n v="0"/>
    <n v="2"/>
    <n v="1"/>
    <n v="3"/>
    <n v="23"/>
    <n v="3.8"/>
    <d v="2025-12-03T00:00:00"/>
    <m/>
    <m/>
    <m/>
    <n v="26.6"/>
  </r>
  <r>
    <x v="254"/>
    <s v="POR"/>
    <s v="CLE"/>
    <s v="W"/>
    <d v="1899-12-30T05:14:00"/>
    <n v="0"/>
    <n v="0"/>
    <m/>
    <n v="0"/>
    <n v="0"/>
    <m/>
    <n v="2"/>
    <n v="2"/>
    <n v="1"/>
    <n v="0"/>
    <n v="1"/>
    <n v="1"/>
    <n v="1"/>
    <n v="0"/>
    <n v="1"/>
    <n v="0"/>
    <n v="0"/>
    <n v="2"/>
    <n v="5"/>
    <n v="3.7"/>
    <d v="2025-12-03T00:00:00"/>
    <m/>
    <m/>
    <m/>
    <n v="5.2333333333333334"/>
  </r>
  <r>
    <x v="291"/>
    <s v="DAL"/>
    <s v="MIA"/>
    <s v="W"/>
    <d v="1899-12-30T13:50:00"/>
    <n v="3"/>
    <n v="7"/>
    <n v="0.42899999999999999"/>
    <n v="0"/>
    <n v="1"/>
    <n v="0"/>
    <n v="1"/>
    <n v="1"/>
    <n v="1"/>
    <n v="1"/>
    <n v="1"/>
    <n v="2"/>
    <n v="2"/>
    <n v="0"/>
    <n v="0"/>
    <n v="2"/>
    <n v="0"/>
    <n v="7"/>
    <n v="-2"/>
    <n v="3.7"/>
    <d v="2025-12-03T00:00:00"/>
    <m/>
    <m/>
    <m/>
    <n v="13.833333333333332"/>
  </r>
  <r>
    <x v="201"/>
    <s v="ORL"/>
    <s v="SAS"/>
    <s v="L"/>
    <d v="1899-12-31T03:35:00"/>
    <n v="2"/>
    <n v="10"/>
    <n v="0.2"/>
    <n v="0"/>
    <n v="2"/>
    <n v="0"/>
    <n v="3"/>
    <n v="4"/>
    <n v="0.75"/>
    <n v="1"/>
    <n v="6"/>
    <n v="7"/>
    <n v="5"/>
    <n v="0"/>
    <n v="0"/>
    <n v="2"/>
    <n v="2"/>
    <n v="7"/>
    <n v="-2"/>
    <n v="3.6"/>
    <d v="2025-12-03T00:00:00"/>
    <m/>
    <m/>
    <m/>
    <n v="27.583333333333336"/>
  </r>
  <r>
    <x v="106"/>
    <s v="CHO"/>
    <s v="NYK"/>
    <s v="L"/>
    <d v="1899-12-30T19:56:00"/>
    <n v="1"/>
    <n v="2"/>
    <n v="0.5"/>
    <n v="0"/>
    <n v="0"/>
    <m/>
    <n v="0"/>
    <n v="0"/>
    <m/>
    <n v="3"/>
    <n v="5"/>
    <n v="8"/>
    <n v="2"/>
    <n v="1"/>
    <n v="0"/>
    <n v="2"/>
    <n v="4"/>
    <n v="2"/>
    <n v="-6"/>
    <n v="3.4"/>
    <d v="2025-12-03T00:00:00"/>
    <m/>
    <m/>
    <m/>
    <n v="19.933333333333334"/>
  </r>
  <r>
    <x v="121"/>
    <s v="CHO"/>
    <s v="NYK"/>
    <s v="L"/>
    <d v="1899-12-30T08:37:00"/>
    <n v="2"/>
    <n v="4"/>
    <n v="0.5"/>
    <n v="0"/>
    <n v="1"/>
    <n v="0"/>
    <n v="0"/>
    <n v="0"/>
    <m/>
    <n v="0"/>
    <n v="1"/>
    <n v="1"/>
    <n v="2"/>
    <n v="0"/>
    <n v="1"/>
    <n v="1"/>
    <n v="0"/>
    <n v="4"/>
    <n v="-10"/>
    <n v="3.4"/>
    <d v="2025-12-03T00:00:00"/>
    <m/>
    <m/>
    <m/>
    <n v="8.6166666666666671"/>
  </r>
  <r>
    <x v="436"/>
    <s v="CHI"/>
    <s v="BRK"/>
    <s v="L"/>
    <d v="1899-12-30T16:15:00"/>
    <n v="2"/>
    <n v="8"/>
    <n v="0.25"/>
    <n v="0"/>
    <n v="4"/>
    <n v="0"/>
    <n v="2"/>
    <n v="2"/>
    <n v="1"/>
    <n v="1"/>
    <n v="2"/>
    <n v="3"/>
    <n v="1"/>
    <n v="0"/>
    <n v="0"/>
    <n v="0"/>
    <n v="0"/>
    <n v="6"/>
    <n v="-6"/>
    <n v="3.2"/>
    <d v="2025-12-03T00:00:00"/>
    <m/>
    <m/>
    <m/>
    <n v="16.25"/>
  </r>
  <r>
    <x v="81"/>
    <s v="ATL"/>
    <s v="LAC"/>
    <s v="L"/>
    <d v="1899-12-31T09:40:00"/>
    <n v="3"/>
    <n v="12"/>
    <n v="0.25"/>
    <n v="1"/>
    <n v="6"/>
    <n v="0.16700000000000001"/>
    <n v="0"/>
    <n v="1"/>
    <n v="0"/>
    <n v="2"/>
    <n v="7"/>
    <n v="9"/>
    <n v="5"/>
    <n v="0"/>
    <n v="0"/>
    <n v="2"/>
    <n v="3"/>
    <n v="7"/>
    <n v="-19"/>
    <n v="3.2"/>
    <d v="2025-12-03T00:00:00"/>
    <m/>
    <m/>
    <m/>
    <n v="33.666666666666664"/>
  </r>
  <r>
    <x v="43"/>
    <s v="MIL"/>
    <s v="DET"/>
    <s v="W"/>
    <d v="1899-12-30T03:00:00"/>
    <n v="0"/>
    <n v="0"/>
    <m/>
    <n v="0"/>
    <n v="0"/>
    <m/>
    <n v="2"/>
    <n v="2"/>
    <n v="1"/>
    <n v="0"/>
    <n v="1"/>
    <n v="1"/>
    <n v="1"/>
    <n v="0"/>
    <n v="0"/>
    <n v="0"/>
    <n v="0"/>
    <n v="2"/>
    <n v="-6"/>
    <n v="3"/>
    <d v="2025-12-03T00:00:00"/>
    <m/>
    <m/>
    <m/>
    <n v="3"/>
  </r>
  <r>
    <x v="276"/>
    <s v="CLE"/>
    <s v="POR"/>
    <s v="L"/>
    <d v="1899-12-30T23:57:00"/>
    <n v="1"/>
    <n v="9"/>
    <n v="0.111"/>
    <n v="1"/>
    <n v="8"/>
    <n v="0.125"/>
    <n v="0"/>
    <n v="0"/>
    <m/>
    <n v="2"/>
    <n v="5"/>
    <n v="7"/>
    <n v="2"/>
    <n v="2"/>
    <n v="0"/>
    <n v="0"/>
    <n v="1"/>
    <n v="3"/>
    <n v="-2"/>
    <n v="3"/>
    <d v="2025-12-03T00:00:00"/>
    <m/>
    <m/>
    <m/>
    <n v="23.95"/>
  </r>
  <r>
    <x v="206"/>
    <s v="LAC"/>
    <s v="ATL"/>
    <s v="W"/>
    <d v="1899-12-30T16:58:00"/>
    <n v="2"/>
    <n v="5"/>
    <n v="0.4"/>
    <n v="0"/>
    <n v="1"/>
    <n v="0"/>
    <n v="0"/>
    <n v="1"/>
    <n v="0"/>
    <n v="1"/>
    <n v="4"/>
    <n v="5"/>
    <n v="0"/>
    <n v="1"/>
    <n v="0"/>
    <n v="0"/>
    <n v="2"/>
    <n v="4"/>
    <n v="1"/>
    <n v="3"/>
    <d v="2025-12-03T00:00:00"/>
    <m/>
    <m/>
    <m/>
    <n v="16.966666666666669"/>
  </r>
  <r>
    <x v="293"/>
    <s v="BRK"/>
    <s v="CHI"/>
    <s v="W"/>
    <d v="1899-12-30T13:22:00"/>
    <n v="2"/>
    <n v="5"/>
    <n v="0.4"/>
    <n v="1"/>
    <n v="3"/>
    <n v="0.33300000000000002"/>
    <n v="0"/>
    <n v="0"/>
    <m/>
    <n v="0"/>
    <n v="1"/>
    <n v="1"/>
    <n v="2"/>
    <n v="0"/>
    <n v="0"/>
    <n v="1"/>
    <n v="0"/>
    <n v="5"/>
    <n v="8"/>
    <n v="3"/>
    <d v="2025-12-03T00:00:00"/>
    <m/>
    <m/>
    <m/>
    <n v="13.366666666666667"/>
  </r>
  <r>
    <x v="272"/>
    <s v="NYK"/>
    <s v="CHO"/>
    <s v="W"/>
    <d v="1899-12-30T20:32:00"/>
    <n v="3"/>
    <n v="9"/>
    <n v="0.33300000000000002"/>
    <n v="0"/>
    <n v="3"/>
    <n v="0"/>
    <n v="0"/>
    <n v="0"/>
    <m/>
    <n v="0"/>
    <n v="3"/>
    <n v="3"/>
    <n v="2"/>
    <n v="1"/>
    <n v="0"/>
    <n v="1"/>
    <n v="1"/>
    <n v="6"/>
    <n v="10"/>
    <n v="2.8"/>
    <d v="2025-12-03T00:00:00"/>
    <m/>
    <m/>
    <m/>
    <n v="20.533333333333331"/>
  </r>
  <r>
    <x v="151"/>
    <s v="ORL"/>
    <s v="SAS"/>
    <s v="L"/>
    <d v="1899-12-31T04:36:00"/>
    <n v="2"/>
    <n v="9"/>
    <n v="0.222"/>
    <n v="0"/>
    <n v="4"/>
    <n v="0"/>
    <n v="1"/>
    <n v="2"/>
    <n v="0.5"/>
    <n v="1"/>
    <n v="8"/>
    <n v="9"/>
    <n v="2"/>
    <n v="1"/>
    <n v="1"/>
    <n v="1"/>
    <n v="4"/>
    <n v="5"/>
    <n v="-12"/>
    <n v="2.7"/>
    <d v="2025-12-03T00:00:00"/>
    <m/>
    <m/>
    <m/>
    <n v="28.6"/>
  </r>
  <r>
    <x v="401"/>
    <s v="HOU"/>
    <s v="SAC"/>
    <s v="W"/>
    <d v="1899-12-30T02:1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5"/>
    <n v="2.7"/>
    <d v="2025-12-03T00:00:00"/>
    <m/>
    <m/>
    <m/>
    <n v="2.2333333333333334"/>
  </r>
  <r>
    <x v="442"/>
    <s v="SAS"/>
    <s v="ORL"/>
    <s v="W"/>
    <d v="1899-12-30T19:37:00"/>
    <n v="2"/>
    <n v="7"/>
    <n v="0.28599999999999998"/>
    <n v="0"/>
    <n v="0"/>
    <m/>
    <n v="0"/>
    <n v="2"/>
    <n v="0"/>
    <n v="4"/>
    <n v="3"/>
    <n v="7"/>
    <n v="1"/>
    <n v="1"/>
    <n v="0"/>
    <n v="1"/>
    <n v="2"/>
    <n v="4"/>
    <n v="-15"/>
    <n v="2.7"/>
    <d v="2025-12-03T00:00:00"/>
    <m/>
    <m/>
    <m/>
    <n v="19.616666666666667"/>
  </r>
  <r>
    <x v="398"/>
    <s v="HOU"/>
    <s v="SAC"/>
    <s v="W"/>
    <d v="1899-12-30T04:02:00"/>
    <n v="1"/>
    <n v="1"/>
    <n v="1"/>
    <n v="0"/>
    <n v="0"/>
    <m/>
    <n v="0"/>
    <n v="0"/>
    <m/>
    <n v="0"/>
    <n v="1"/>
    <n v="1"/>
    <n v="1"/>
    <n v="0"/>
    <n v="0"/>
    <n v="0"/>
    <n v="0"/>
    <n v="2"/>
    <n v="6"/>
    <n v="2.7"/>
    <d v="2025-12-03T00:00:00"/>
    <m/>
    <m/>
    <m/>
    <n v="4.0333333333333332"/>
  </r>
  <r>
    <x v="110"/>
    <s v="MIL"/>
    <s v="DET"/>
    <s v="W"/>
    <d v="1899-12-30T21:10:00"/>
    <n v="2"/>
    <n v="7"/>
    <n v="0.28599999999999998"/>
    <n v="0"/>
    <n v="3"/>
    <n v="0"/>
    <n v="0"/>
    <n v="0"/>
    <m/>
    <n v="2"/>
    <n v="2"/>
    <n v="4"/>
    <n v="3"/>
    <n v="1"/>
    <n v="2"/>
    <n v="3"/>
    <n v="2"/>
    <n v="4"/>
    <n v="-7"/>
    <n v="2.6"/>
    <d v="2025-12-03T00:00:00"/>
    <m/>
    <m/>
    <m/>
    <n v="21.166666666666664"/>
  </r>
  <r>
    <x v="371"/>
    <s v="DEN"/>
    <s v="IND"/>
    <s v="W"/>
    <d v="1899-12-30T11:35:00"/>
    <n v="1"/>
    <n v="1"/>
    <n v="1"/>
    <n v="0"/>
    <n v="0"/>
    <m/>
    <n v="0"/>
    <n v="0"/>
    <m/>
    <n v="0"/>
    <n v="2"/>
    <n v="2"/>
    <n v="1"/>
    <n v="1"/>
    <n v="0"/>
    <n v="1"/>
    <n v="1"/>
    <n v="2"/>
    <n v="-7"/>
    <n v="2.6"/>
    <d v="2025-12-03T00:00:00"/>
    <m/>
    <m/>
    <m/>
    <n v="11.583333333333334"/>
  </r>
  <r>
    <x v="440"/>
    <s v="BRK"/>
    <s v="CHI"/>
    <s v="W"/>
    <d v="1899-12-31T00:31:00"/>
    <n v="3"/>
    <n v="5"/>
    <n v="0.6"/>
    <n v="2"/>
    <n v="3"/>
    <n v="0.66700000000000004"/>
    <n v="0"/>
    <n v="0"/>
    <m/>
    <n v="1"/>
    <n v="3"/>
    <n v="4"/>
    <n v="3"/>
    <n v="0"/>
    <n v="0"/>
    <n v="6"/>
    <n v="2"/>
    <n v="8"/>
    <n v="11"/>
    <n v="2.6"/>
    <d v="2025-12-03T00:00:00"/>
    <m/>
    <m/>
    <m/>
    <n v="24.516666666666666"/>
  </r>
  <r>
    <x v="428"/>
    <s v="DAL"/>
    <s v="MIA"/>
    <s v="W"/>
    <d v="1899-12-30T14:04:00"/>
    <n v="0"/>
    <n v="1"/>
    <n v="0"/>
    <n v="0"/>
    <n v="0"/>
    <m/>
    <n v="2"/>
    <n v="2"/>
    <n v="1"/>
    <n v="1"/>
    <n v="4"/>
    <n v="5"/>
    <n v="0"/>
    <n v="1"/>
    <n v="0"/>
    <n v="2"/>
    <n v="0"/>
    <n v="2"/>
    <n v="8"/>
    <n v="2.2000000000000002"/>
    <d v="2025-12-03T00:00:00"/>
    <m/>
    <m/>
    <m/>
    <n v="14.066666666666666"/>
  </r>
  <r>
    <x v="205"/>
    <s v="BRK"/>
    <s v="CHI"/>
    <s v="W"/>
    <d v="1899-12-30T21:31:00"/>
    <n v="2"/>
    <n v="7"/>
    <n v="0.28599999999999998"/>
    <n v="0"/>
    <n v="5"/>
    <n v="0"/>
    <n v="0"/>
    <n v="0"/>
    <m/>
    <n v="0"/>
    <n v="1"/>
    <n v="1"/>
    <n v="1"/>
    <n v="2"/>
    <n v="0"/>
    <n v="0"/>
    <n v="2"/>
    <n v="4"/>
    <n v="1"/>
    <n v="2.1"/>
    <d v="2025-12-03T00:00:00"/>
    <m/>
    <m/>
    <m/>
    <n v="21.516666666666666"/>
  </r>
  <r>
    <x v="343"/>
    <s v="DET"/>
    <s v="MIL"/>
    <s v="L"/>
    <d v="1899-12-31T00:08:00"/>
    <n v="2"/>
    <n v="8"/>
    <n v="0.25"/>
    <n v="1"/>
    <n v="5"/>
    <n v="0.2"/>
    <n v="2"/>
    <n v="2"/>
    <n v="1"/>
    <n v="0"/>
    <n v="1"/>
    <n v="1"/>
    <n v="2"/>
    <n v="0"/>
    <n v="0"/>
    <n v="2"/>
    <n v="0"/>
    <n v="7"/>
    <n v="1"/>
    <n v="1.9"/>
    <d v="2025-12-03T00:00:00"/>
    <m/>
    <m/>
    <m/>
    <n v="24.133333333333333"/>
  </r>
  <r>
    <x v="472"/>
    <s v="SAC"/>
    <s v="HOU"/>
    <s v="L"/>
    <d v="1899-12-31T13:24:00"/>
    <n v="2"/>
    <n v="11"/>
    <n v="0.182"/>
    <n v="1"/>
    <n v="5"/>
    <n v="0.2"/>
    <n v="0"/>
    <n v="0"/>
    <m/>
    <n v="4"/>
    <n v="7"/>
    <n v="11"/>
    <n v="1"/>
    <n v="1"/>
    <n v="2"/>
    <n v="3"/>
    <n v="3"/>
    <n v="5"/>
    <n v="-15"/>
    <n v="1.9"/>
    <d v="2025-12-03T00:00:00"/>
    <m/>
    <m/>
    <m/>
    <n v="37.4"/>
  </r>
  <r>
    <x v="307"/>
    <s v="MIA"/>
    <s v="DAL"/>
    <s v="L"/>
    <d v="1899-12-30T22:48:00"/>
    <n v="1"/>
    <n v="5"/>
    <n v="0.2"/>
    <n v="0"/>
    <n v="4"/>
    <n v="0"/>
    <n v="2"/>
    <n v="3"/>
    <n v="0.66700000000000004"/>
    <n v="0"/>
    <n v="0"/>
    <n v="0"/>
    <n v="3"/>
    <n v="0"/>
    <n v="0"/>
    <n v="0"/>
    <n v="2"/>
    <n v="4"/>
    <n v="-11"/>
    <n v="1.8"/>
    <d v="2025-12-03T00:00:00"/>
    <m/>
    <m/>
    <m/>
    <n v="22.799999999999997"/>
  </r>
  <r>
    <x v="378"/>
    <s v="ATL"/>
    <s v="LAC"/>
    <s v="L"/>
    <d v="1899-12-30T05:18:00"/>
    <n v="1"/>
    <n v="2"/>
    <n v="0.5"/>
    <n v="1"/>
    <n v="2"/>
    <n v="0.5"/>
    <n v="0"/>
    <n v="0"/>
    <m/>
    <n v="1"/>
    <n v="0"/>
    <n v="1"/>
    <n v="0"/>
    <n v="0"/>
    <n v="0"/>
    <n v="1"/>
    <n v="0"/>
    <n v="3"/>
    <n v="0"/>
    <n v="1.7"/>
    <d v="2025-12-03T00:00:00"/>
    <m/>
    <m/>
    <m/>
    <n v="5.3"/>
  </r>
  <r>
    <x v="484"/>
    <s v="DEN"/>
    <s v="IND"/>
    <s v="W"/>
    <d v="1899-12-30T01:41:00"/>
    <n v="1"/>
    <n v="2"/>
    <n v="0.5"/>
    <n v="0"/>
    <n v="0"/>
    <m/>
    <n v="0"/>
    <n v="0"/>
    <m/>
    <n v="1"/>
    <n v="0"/>
    <n v="1"/>
    <n v="0"/>
    <n v="0"/>
    <n v="0"/>
    <n v="0"/>
    <n v="0"/>
    <n v="2"/>
    <n v="0"/>
    <n v="1.7"/>
    <d v="2025-12-03T00:00:00"/>
    <m/>
    <m/>
    <m/>
    <n v="1.6833333333333333"/>
  </r>
  <r>
    <x v="351"/>
    <s v="POR"/>
    <s v="CLE"/>
    <s v="W"/>
    <d v="1899-12-30T11:26:00"/>
    <n v="2"/>
    <n v="5"/>
    <n v="0.4"/>
    <n v="0"/>
    <n v="1"/>
    <n v="0"/>
    <n v="0"/>
    <n v="0"/>
    <m/>
    <n v="1"/>
    <n v="1"/>
    <n v="2"/>
    <n v="0"/>
    <n v="0"/>
    <n v="0"/>
    <n v="0"/>
    <n v="2"/>
    <n v="4"/>
    <n v="6"/>
    <n v="1.5"/>
    <d v="2025-12-03T00:00:00"/>
    <m/>
    <m/>
    <m/>
    <n v="11.433333333333334"/>
  </r>
  <r>
    <x v="269"/>
    <s v="ORL"/>
    <s v="SAS"/>
    <s v="L"/>
    <d v="1899-12-30T12:12:00"/>
    <n v="2"/>
    <n v="4"/>
    <n v="0.5"/>
    <n v="0"/>
    <n v="1"/>
    <n v="0"/>
    <n v="0"/>
    <n v="2"/>
    <n v="0"/>
    <n v="1"/>
    <n v="4"/>
    <n v="5"/>
    <n v="0"/>
    <n v="0"/>
    <n v="0"/>
    <n v="1"/>
    <n v="2"/>
    <n v="4"/>
    <n v="-12"/>
    <n v="1.3"/>
    <d v="2025-12-03T00:00:00"/>
    <m/>
    <m/>
    <m/>
    <n v="12.2"/>
  </r>
  <r>
    <x v="77"/>
    <s v="SAC"/>
    <s v="HOU"/>
    <s v="L"/>
    <d v="1899-12-30T18:41:00"/>
    <n v="1"/>
    <n v="5"/>
    <n v="0.2"/>
    <n v="0"/>
    <n v="3"/>
    <n v="0"/>
    <n v="0"/>
    <n v="0"/>
    <m/>
    <n v="1"/>
    <n v="0"/>
    <n v="1"/>
    <n v="1"/>
    <n v="1"/>
    <n v="2"/>
    <n v="1"/>
    <n v="1"/>
    <n v="2"/>
    <n v="6"/>
    <n v="1.3"/>
    <d v="2025-12-03T00:00:00"/>
    <m/>
    <m/>
    <m/>
    <n v="18.683333333333334"/>
  </r>
  <r>
    <x v="87"/>
    <s v="MIL"/>
    <s v="DET"/>
    <s v="W"/>
    <d v="1899-12-30T22:02:00"/>
    <n v="1"/>
    <n v="4"/>
    <n v="0.25"/>
    <n v="1"/>
    <n v="4"/>
    <n v="0.25"/>
    <n v="0"/>
    <n v="0"/>
    <m/>
    <n v="0"/>
    <n v="1"/>
    <n v="1"/>
    <n v="2"/>
    <n v="0"/>
    <n v="0"/>
    <n v="1"/>
    <n v="0"/>
    <n v="3"/>
    <n v="9"/>
    <n v="1.3"/>
    <d v="2025-12-03T00:00:00"/>
    <m/>
    <m/>
    <m/>
    <n v="22.033333333333331"/>
  </r>
  <r>
    <x v="153"/>
    <s v="CLE"/>
    <s v="POR"/>
    <s v="L"/>
    <d v="1899-12-30T15:30:00"/>
    <n v="0"/>
    <n v="3"/>
    <n v="0"/>
    <n v="0"/>
    <n v="3"/>
    <n v="0"/>
    <n v="0"/>
    <n v="0"/>
    <m/>
    <n v="0"/>
    <n v="1"/>
    <n v="1"/>
    <n v="1"/>
    <n v="1"/>
    <n v="2"/>
    <n v="0"/>
    <n v="0"/>
    <n v="0"/>
    <n v="-14"/>
    <n v="1.3"/>
    <d v="2025-12-03T00:00:00"/>
    <m/>
    <m/>
    <m/>
    <n v="15.5"/>
  </r>
  <r>
    <x v="62"/>
    <s v="CHO"/>
    <s v="NYK"/>
    <s v="L"/>
    <d v="1899-12-31T04:31:00"/>
    <n v="3"/>
    <n v="12"/>
    <n v="0.25"/>
    <n v="0"/>
    <n v="5"/>
    <n v="0"/>
    <n v="2"/>
    <n v="2"/>
    <n v="1"/>
    <n v="1"/>
    <n v="5"/>
    <n v="6"/>
    <n v="0"/>
    <n v="0"/>
    <n v="0"/>
    <n v="1"/>
    <n v="2"/>
    <n v="8"/>
    <n v="-28"/>
    <n v="1.2"/>
    <d v="2025-12-03T00:00:00"/>
    <m/>
    <m/>
    <m/>
    <n v="28.516666666666669"/>
  </r>
  <r>
    <x v="321"/>
    <s v="IND"/>
    <s v="DEN"/>
    <s v="L"/>
    <d v="1899-12-30T17:44:00"/>
    <n v="1"/>
    <n v="6"/>
    <n v="0.16700000000000001"/>
    <n v="1"/>
    <n v="6"/>
    <n v="0.16700000000000001"/>
    <n v="0"/>
    <n v="0"/>
    <m/>
    <n v="0"/>
    <n v="1"/>
    <n v="1"/>
    <n v="2"/>
    <n v="0"/>
    <n v="2"/>
    <n v="0"/>
    <n v="3"/>
    <n v="3"/>
    <n v="-2"/>
    <n v="1.1000000000000001"/>
    <d v="2025-12-03T00:00:00"/>
    <m/>
    <m/>
    <m/>
    <n v="17.733333333333334"/>
  </r>
  <r>
    <x v="289"/>
    <s v="DAL"/>
    <s v="MIA"/>
    <s v="W"/>
    <d v="1899-12-30T05:46:00"/>
    <n v="0"/>
    <n v="0"/>
    <m/>
    <n v="0"/>
    <n v="0"/>
    <m/>
    <n v="0"/>
    <n v="0"/>
    <m/>
    <n v="0"/>
    <n v="1"/>
    <n v="1"/>
    <n v="0"/>
    <n v="0"/>
    <n v="1"/>
    <n v="0"/>
    <n v="0"/>
    <n v="0"/>
    <n v="-3"/>
    <n v="1"/>
    <d v="2025-12-03T00:00:00"/>
    <m/>
    <m/>
    <m/>
    <n v="5.7666666666666666"/>
  </r>
  <r>
    <x v="491"/>
    <s v="CHI"/>
    <s v="BRK"/>
    <s v="L"/>
    <d v="1899-12-30T01:12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5-12-03T00:00:00"/>
    <m/>
    <m/>
    <m/>
    <n v="1.2000000000000002"/>
  </r>
  <r>
    <x v="220"/>
    <s v="LAC"/>
    <s v="ATL"/>
    <s v="W"/>
    <d v="1899-12-30T02:36:00"/>
    <n v="0"/>
    <n v="0"/>
    <m/>
    <n v="0"/>
    <n v="0"/>
    <m/>
    <n v="0"/>
    <n v="0"/>
    <m/>
    <n v="0"/>
    <n v="2"/>
    <n v="2"/>
    <n v="0"/>
    <n v="0"/>
    <n v="0"/>
    <n v="0"/>
    <n v="0"/>
    <n v="0"/>
    <n v="2"/>
    <n v="0.6"/>
    <d v="2025-12-03T00:00:00"/>
    <m/>
    <m/>
    <m/>
    <n v="2.6"/>
  </r>
  <r>
    <x v="429"/>
    <s v="IND"/>
    <s v="DEN"/>
    <s v="L"/>
    <d v="1899-12-30T03:12:00"/>
    <n v="1"/>
    <n v="4"/>
    <n v="0.25"/>
    <n v="0"/>
    <n v="2"/>
    <n v="0"/>
    <n v="0"/>
    <n v="0"/>
    <m/>
    <n v="1"/>
    <n v="1"/>
    <n v="2"/>
    <n v="0"/>
    <n v="0"/>
    <n v="0"/>
    <n v="0"/>
    <n v="0"/>
    <n v="2"/>
    <n v="0"/>
    <n v="0.6"/>
    <d v="2025-12-03T00:00:00"/>
    <m/>
    <m/>
    <m/>
    <n v="3.2"/>
  </r>
  <r>
    <x v="431"/>
    <s v="CHO"/>
    <s v="NYK"/>
    <s v="L"/>
    <d v="1899-12-30T03:32:00"/>
    <n v="0"/>
    <n v="1"/>
    <n v="0"/>
    <n v="0"/>
    <n v="1"/>
    <n v="0"/>
    <n v="1"/>
    <n v="2"/>
    <n v="0.5"/>
    <n v="0"/>
    <n v="0"/>
    <n v="0"/>
    <n v="1"/>
    <n v="0"/>
    <n v="0"/>
    <n v="0"/>
    <n v="0"/>
    <n v="1"/>
    <n v="3"/>
    <n v="0.6"/>
    <d v="2025-12-03T00:00:00"/>
    <m/>
    <m/>
    <m/>
    <n v="3.5333333333333332"/>
  </r>
  <r>
    <x v="202"/>
    <s v="SAC"/>
    <s v="HOU"/>
    <s v="L"/>
    <d v="1899-12-30T09:59:00"/>
    <n v="1"/>
    <n v="3"/>
    <n v="0.33300000000000002"/>
    <n v="0"/>
    <n v="0"/>
    <m/>
    <n v="0"/>
    <n v="1"/>
    <n v="0"/>
    <n v="0"/>
    <n v="1"/>
    <n v="1"/>
    <n v="0"/>
    <n v="0"/>
    <n v="1"/>
    <n v="0"/>
    <n v="1"/>
    <n v="2"/>
    <n v="-4"/>
    <n v="0.5"/>
    <d v="2025-12-03T00:00:00"/>
    <m/>
    <m/>
    <m/>
    <n v="9.9833333333333343"/>
  </r>
  <r>
    <x v="341"/>
    <s v="ATL"/>
    <s v="LAC"/>
    <s v="L"/>
    <d v="1899-12-30T21:15:00"/>
    <n v="2"/>
    <n v="7"/>
    <n v="0.28599999999999998"/>
    <n v="1"/>
    <n v="6"/>
    <n v="0.16700000000000001"/>
    <n v="0"/>
    <n v="0"/>
    <m/>
    <n v="0"/>
    <n v="3"/>
    <n v="3"/>
    <n v="1"/>
    <n v="1"/>
    <n v="1"/>
    <n v="3"/>
    <n v="2"/>
    <n v="5"/>
    <n v="-25"/>
    <n v="0.4"/>
    <d v="2025-12-03T00:00:00"/>
    <m/>
    <m/>
    <m/>
    <n v="21.25"/>
  </r>
  <r>
    <x v="266"/>
    <s v="NYK"/>
    <s v="CHO"/>
    <s v="W"/>
    <d v="1899-12-30T00:16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5-12-03T00:00:00"/>
    <m/>
    <m/>
    <m/>
    <n v="0.26666666666666666"/>
  </r>
  <r>
    <x v="483"/>
    <s v="CHI"/>
    <s v="BRK"/>
    <s v="L"/>
    <d v="1899-12-30T07:55:00"/>
    <n v="1"/>
    <n v="3"/>
    <n v="0.33300000000000002"/>
    <n v="0"/>
    <n v="1"/>
    <n v="0"/>
    <n v="0"/>
    <n v="0"/>
    <m/>
    <n v="0"/>
    <n v="0"/>
    <n v="0"/>
    <n v="0"/>
    <n v="0"/>
    <n v="0"/>
    <n v="0"/>
    <n v="0"/>
    <n v="2"/>
    <n v="-11"/>
    <n v="0.3"/>
    <d v="2025-12-03T00:00:00"/>
    <m/>
    <m/>
    <m/>
    <n v="7.9166666666666661"/>
  </r>
  <r>
    <x v="437"/>
    <s v="NYK"/>
    <s v="CHO"/>
    <s v="W"/>
    <d v="1899-12-30T00:1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3T00:00:00"/>
    <m/>
    <m/>
    <m/>
    <n v="0.26666666666666666"/>
  </r>
  <r>
    <x v="416"/>
    <s v="NYK"/>
    <s v="CHO"/>
    <s v="W"/>
    <d v="1899-12-30T01:22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03T00:00:00"/>
    <m/>
    <m/>
    <m/>
    <n v="1.3666666666666667"/>
  </r>
  <r>
    <x v="260"/>
    <s v="CLE"/>
    <s v="POR"/>
    <s v="L"/>
    <d v="1899-12-30T10:15:00"/>
    <n v="0"/>
    <n v="1"/>
    <n v="0"/>
    <n v="0"/>
    <n v="0"/>
    <m/>
    <n v="0"/>
    <n v="0"/>
    <m/>
    <n v="0"/>
    <n v="0"/>
    <n v="0"/>
    <n v="2"/>
    <n v="0"/>
    <n v="1"/>
    <n v="1"/>
    <n v="1"/>
    <n v="0"/>
    <n v="-4"/>
    <n v="0"/>
    <d v="2025-12-03T00:00:00"/>
    <m/>
    <m/>
    <m/>
    <n v="10.25"/>
  </r>
  <r>
    <x v="488"/>
    <s v="IND"/>
    <s v="DEN"/>
    <s v="L"/>
    <d v="1899-12-30T03:1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3T00:00:00"/>
    <m/>
    <m/>
    <m/>
    <n v="3.2"/>
  </r>
  <r>
    <x v="224"/>
    <s v="MIA"/>
    <s v="DAL"/>
    <s v="L"/>
    <d v="1899-12-30T06:07:00"/>
    <n v="0"/>
    <n v="2"/>
    <n v="0"/>
    <n v="0"/>
    <n v="1"/>
    <n v="0"/>
    <n v="0"/>
    <n v="0"/>
    <m/>
    <n v="0"/>
    <n v="2"/>
    <n v="2"/>
    <n v="0"/>
    <n v="0"/>
    <n v="1"/>
    <n v="0"/>
    <n v="0"/>
    <n v="0"/>
    <n v="-8"/>
    <n v="-0.1"/>
    <d v="2025-12-03T00:00:00"/>
    <m/>
    <m/>
    <m/>
    <n v="6.1166666666666663"/>
  </r>
  <r>
    <x v="485"/>
    <s v="CHI"/>
    <s v="BRK"/>
    <s v="L"/>
    <d v="1899-12-30T06:48:00"/>
    <n v="0"/>
    <n v="1"/>
    <n v="0"/>
    <n v="0"/>
    <n v="1"/>
    <n v="0"/>
    <n v="0"/>
    <n v="0"/>
    <m/>
    <n v="1"/>
    <n v="0"/>
    <n v="1"/>
    <n v="1"/>
    <n v="0"/>
    <n v="0"/>
    <n v="0"/>
    <n v="2"/>
    <n v="0"/>
    <n v="0"/>
    <n v="-0.1"/>
    <d v="2025-12-03T00:00:00"/>
    <m/>
    <m/>
    <m/>
    <n v="6.8"/>
  </r>
  <r>
    <x v="305"/>
    <s v="NYK"/>
    <s v="CHO"/>
    <s v="W"/>
    <d v="1899-12-30T09:21:00"/>
    <n v="0"/>
    <n v="1"/>
    <n v="0"/>
    <n v="0"/>
    <n v="1"/>
    <n v="0"/>
    <n v="0"/>
    <n v="0"/>
    <m/>
    <n v="0"/>
    <n v="1"/>
    <n v="1"/>
    <n v="0"/>
    <n v="0"/>
    <n v="1"/>
    <n v="0"/>
    <n v="1"/>
    <n v="0"/>
    <n v="-9"/>
    <n v="-0.1"/>
    <d v="2025-12-03T00:00:00"/>
    <m/>
    <m/>
    <m/>
    <n v="9.35"/>
  </r>
  <r>
    <x v="447"/>
    <s v="CLE"/>
    <s v="POR"/>
    <s v="L"/>
    <d v="1899-12-31T05:14:00"/>
    <n v="2"/>
    <n v="13"/>
    <n v="0.154"/>
    <n v="1"/>
    <n v="8"/>
    <n v="0.125"/>
    <n v="1"/>
    <n v="2"/>
    <n v="0.5"/>
    <n v="0"/>
    <n v="2"/>
    <n v="2"/>
    <n v="4"/>
    <n v="0"/>
    <n v="1"/>
    <n v="0"/>
    <n v="4"/>
    <n v="6"/>
    <n v="-8"/>
    <n v="-0.2"/>
    <d v="2025-12-03T00:00:00"/>
    <m/>
    <m/>
    <m/>
    <n v="29.233333333333331"/>
  </r>
  <r>
    <x v="444"/>
    <s v="SAS"/>
    <s v="ORL"/>
    <s v="W"/>
    <d v="1899-12-30T05:59:00"/>
    <n v="1"/>
    <n v="4"/>
    <n v="0.25"/>
    <n v="0"/>
    <n v="3"/>
    <n v="0"/>
    <n v="0"/>
    <n v="0"/>
    <m/>
    <n v="1"/>
    <n v="1"/>
    <n v="2"/>
    <n v="0"/>
    <n v="0"/>
    <n v="0"/>
    <n v="0"/>
    <n v="2"/>
    <n v="2"/>
    <n v="1"/>
    <n v="-0.2"/>
    <d v="2025-12-03T00:00:00"/>
    <m/>
    <m/>
    <m/>
    <n v="5.9833333333333334"/>
  </r>
  <r>
    <x v="359"/>
    <s v="POR"/>
    <s v="CLE"/>
    <s v="W"/>
    <d v="1899-12-30T08:40:00"/>
    <n v="0"/>
    <n v="1"/>
    <n v="0"/>
    <n v="0"/>
    <n v="0"/>
    <m/>
    <n v="0"/>
    <n v="0"/>
    <m/>
    <n v="1"/>
    <n v="0"/>
    <n v="1"/>
    <n v="0"/>
    <n v="0"/>
    <n v="0"/>
    <n v="0"/>
    <n v="1"/>
    <n v="0"/>
    <n v="1"/>
    <n v="-0.4"/>
    <d v="2025-12-03T00:00:00"/>
    <m/>
    <m/>
    <m/>
    <n v="8.6666666666666661"/>
  </r>
  <r>
    <x v="417"/>
    <s v="LAC"/>
    <s v="ATL"/>
    <s v="W"/>
    <d v="1899-12-30T02:36:00"/>
    <n v="0"/>
    <n v="0"/>
    <m/>
    <n v="0"/>
    <n v="0"/>
    <m/>
    <n v="0"/>
    <n v="0"/>
    <m/>
    <n v="0"/>
    <n v="0"/>
    <n v="0"/>
    <n v="0"/>
    <n v="0"/>
    <n v="0"/>
    <n v="0"/>
    <n v="1"/>
    <n v="0"/>
    <n v="2"/>
    <n v="-0.4"/>
    <d v="2025-12-03T00:00:00"/>
    <m/>
    <m/>
    <m/>
    <n v="2.6"/>
  </r>
  <r>
    <x v="292"/>
    <s v="DAL"/>
    <s v="MIA"/>
    <s v="W"/>
    <d v="1899-12-30T03:29:00"/>
    <n v="0"/>
    <n v="1"/>
    <n v="0"/>
    <n v="0"/>
    <n v="0"/>
    <m/>
    <n v="0"/>
    <n v="0"/>
    <m/>
    <n v="0"/>
    <n v="1"/>
    <n v="1"/>
    <n v="1"/>
    <n v="0"/>
    <n v="0"/>
    <n v="0"/>
    <n v="2"/>
    <n v="0"/>
    <n v="-2"/>
    <n v="-0.5"/>
    <d v="2025-12-03T00:00:00"/>
    <m/>
    <m/>
    <m/>
    <n v="3.4833333333333334"/>
  </r>
  <r>
    <x v="196"/>
    <s v="SAC"/>
    <s v="HOU"/>
    <s v="L"/>
    <d v="1899-12-30T22:47:00"/>
    <n v="1"/>
    <n v="7"/>
    <n v="0.14299999999999999"/>
    <n v="0"/>
    <n v="3"/>
    <n v="0"/>
    <n v="0"/>
    <n v="0"/>
    <m/>
    <n v="0"/>
    <n v="0"/>
    <n v="0"/>
    <n v="2"/>
    <n v="1"/>
    <n v="1"/>
    <n v="0"/>
    <n v="3"/>
    <n v="2"/>
    <n v="-16"/>
    <n v="-0.6"/>
    <d v="2025-12-03T00:00:00"/>
    <m/>
    <m/>
    <m/>
    <n v="22.783333333333331"/>
  </r>
  <r>
    <x v="397"/>
    <s v="HOU"/>
    <s v="SAC"/>
    <s v="W"/>
    <d v="1899-12-30T02:14:00"/>
    <n v="0"/>
    <n v="1"/>
    <n v="0"/>
    <n v="0"/>
    <n v="0"/>
    <m/>
    <n v="0"/>
    <n v="0"/>
    <m/>
    <n v="0"/>
    <n v="0"/>
    <n v="0"/>
    <n v="0"/>
    <n v="0"/>
    <n v="0"/>
    <n v="0"/>
    <n v="0"/>
    <n v="0"/>
    <n v="5"/>
    <n v="-0.7"/>
    <d v="2025-12-03T00:00:00"/>
    <m/>
    <m/>
    <m/>
    <n v="2.2333333333333334"/>
  </r>
  <r>
    <x v="195"/>
    <s v="SAS"/>
    <s v="ORL"/>
    <s v="W"/>
    <d v="1899-12-30T04:41:00"/>
    <n v="0"/>
    <n v="1"/>
    <n v="0"/>
    <n v="0"/>
    <n v="0"/>
    <m/>
    <n v="0"/>
    <n v="0"/>
    <m/>
    <n v="0"/>
    <n v="1"/>
    <n v="1"/>
    <n v="1"/>
    <n v="1"/>
    <n v="0"/>
    <n v="2"/>
    <n v="0"/>
    <n v="0"/>
    <n v="3"/>
    <n v="-0.7"/>
    <d v="2025-12-03T00:00:00"/>
    <m/>
    <m/>
    <m/>
    <n v="4.6833333333333336"/>
  </r>
  <r>
    <x v="374"/>
    <s v="DEN"/>
    <s v="IND"/>
    <s v="W"/>
    <d v="1899-12-30T01:4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5-12-03T00:00:00"/>
    <m/>
    <m/>
    <m/>
    <n v="1.6833333333333333"/>
  </r>
  <r>
    <x v="405"/>
    <s v="DEN"/>
    <s v="IND"/>
    <s v="W"/>
    <d v="1899-12-30T01:41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5-12-03T00:00:00"/>
    <m/>
    <m/>
    <m/>
    <n v="1.6833333333333333"/>
  </r>
  <r>
    <x v="329"/>
    <s v="IND"/>
    <s v="DEN"/>
    <s v="L"/>
    <d v="1899-12-30T16:23:00"/>
    <n v="0"/>
    <n v="0"/>
    <m/>
    <n v="0"/>
    <n v="0"/>
    <m/>
    <n v="0"/>
    <n v="0"/>
    <m/>
    <n v="0"/>
    <n v="2"/>
    <n v="2"/>
    <n v="0"/>
    <n v="0"/>
    <n v="0"/>
    <n v="1"/>
    <n v="1"/>
    <n v="0"/>
    <n v="-6"/>
    <n v="-0.8"/>
    <d v="2025-12-03T00:00:00"/>
    <m/>
    <m/>
    <m/>
    <n v="16.383333333333333"/>
  </r>
  <r>
    <x v="330"/>
    <s v="DEN"/>
    <s v="IND"/>
    <s v="W"/>
    <d v="1899-12-30T17:22:00"/>
    <n v="0"/>
    <n v="1"/>
    <n v="0"/>
    <n v="0"/>
    <n v="1"/>
    <n v="0"/>
    <n v="1"/>
    <n v="2"/>
    <n v="0.5"/>
    <n v="0"/>
    <n v="3"/>
    <n v="3"/>
    <n v="0"/>
    <n v="0"/>
    <n v="0"/>
    <n v="0"/>
    <n v="4"/>
    <n v="1"/>
    <n v="18"/>
    <n v="-0.8"/>
    <d v="2025-12-03T00:00:00"/>
    <m/>
    <m/>
    <m/>
    <n v="17.366666666666667"/>
  </r>
  <r>
    <x v="462"/>
    <s v="CHO"/>
    <s v="NYK"/>
    <s v="L"/>
    <d v="1899-12-30T09:53:00"/>
    <n v="0"/>
    <n v="2"/>
    <n v="0"/>
    <n v="0"/>
    <n v="1"/>
    <n v="0"/>
    <n v="0"/>
    <n v="0"/>
    <m/>
    <n v="0"/>
    <n v="0"/>
    <n v="0"/>
    <n v="0"/>
    <n v="1"/>
    <n v="0"/>
    <n v="0"/>
    <n v="1"/>
    <n v="0"/>
    <n v="-5"/>
    <n v="-0.8"/>
    <d v="2025-12-03T00:00:00"/>
    <m/>
    <m/>
    <m/>
    <n v="9.8833333333333329"/>
  </r>
  <r>
    <x v="76"/>
    <s v="DET"/>
    <s v="MIL"/>
    <s v="L"/>
    <d v="1899-12-30T17:15:00"/>
    <n v="2"/>
    <n v="10"/>
    <n v="0.2"/>
    <n v="0"/>
    <n v="3"/>
    <n v="0"/>
    <n v="1"/>
    <n v="1"/>
    <n v="1"/>
    <n v="0"/>
    <n v="2"/>
    <n v="2"/>
    <n v="0"/>
    <n v="1"/>
    <n v="0"/>
    <n v="1"/>
    <n v="1"/>
    <n v="5"/>
    <n v="-17"/>
    <n v="-1"/>
    <d v="2025-12-03T00:00:00"/>
    <m/>
    <m/>
    <m/>
    <n v="17.25"/>
  </r>
  <r>
    <x v="197"/>
    <s v="DET"/>
    <s v="MIL"/>
    <s v="L"/>
    <d v="1899-12-30T23:03:00"/>
    <n v="1"/>
    <n v="10"/>
    <n v="0.1"/>
    <n v="1"/>
    <n v="8"/>
    <n v="0.125"/>
    <n v="1"/>
    <n v="2"/>
    <n v="0.5"/>
    <n v="0"/>
    <n v="2"/>
    <n v="2"/>
    <n v="4"/>
    <n v="0"/>
    <n v="1"/>
    <n v="1"/>
    <n v="3"/>
    <n v="4"/>
    <n v="-24"/>
    <n v="-1.1000000000000001"/>
    <d v="2025-12-03T00:00:00"/>
    <m/>
    <m/>
    <m/>
    <n v="23.05"/>
  </r>
  <r>
    <x v="268"/>
    <s v="ATL"/>
    <s v="LAC"/>
    <s v="L"/>
    <d v="1899-12-30T22:35:00"/>
    <n v="0"/>
    <n v="2"/>
    <n v="0"/>
    <n v="0"/>
    <n v="0"/>
    <m/>
    <n v="0"/>
    <n v="0"/>
    <m/>
    <n v="0"/>
    <n v="6"/>
    <n v="6"/>
    <n v="0"/>
    <n v="1"/>
    <n v="0"/>
    <n v="1"/>
    <n v="5"/>
    <n v="0"/>
    <n v="-23"/>
    <n v="-1.6"/>
    <d v="2025-12-03T00:00:00"/>
    <m/>
    <m/>
    <m/>
    <n v="22.583333333333332"/>
  </r>
  <r>
    <x v="236"/>
    <s v="NYK"/>
    <s v="CHO"/>
    <s v="W"/>
    <d v="1899-12-30T12:36:00"/>
    <n v="0"/>
    <n v="0"/>
    <m/>
    <n v="0"/>
    <n v="0"/>
    <m/>
    <n v="0"/>
    <n v="0"/>
    <m/>
    <n v="2"/>
    <n v="0"/>
    <n v="2"/>
    <n v="0"/>
    <n v="0"/>
    <n v="2"/>
    <n v="2"/>
    <n v="6"/>
    <n v="0"/>
    <n v="6"/>
    <n v="-1.6"/>
    <d v="2025-12-03T00:00:00"/>
    <m/>
    <m/>
    <m/>
    <n v="12.600000000000001"/>
  </r>
  <r>
    <x v="396"/>
    <s v="ORL"/>
    <s v="SAS"/>
    <s v="L"/>
    <d v="1899-12-30T03:03:00"/>
    <n v="0"/>
    <n v="2"/>
    <n v="0"/>
    <n v="0"/>
    <n v="0"/>
    <m/>
    <n v="0"/>
    <n v="0"/>
    <m/>
    <n v="1"/>
    <n v="1"/>
    <n v="2"/>
    <n v="0"/>
    <n v="0"/>
    <n v="0"/>
    <n v="1"/>
    <n v="1"/>
    <n v="0"/>
    <n v="-1"/>
    <n v="-1.8"/>
    <d v="2025-12-03T00:00:00"/>
    <m/>
    <m/>
    <m/>
    <n v="3.05"/>
  </r>
  <r>
    <x v="322"/>
    <s v="IND"/>
    <s v="DEN"/>
    <s v="L"/>
    <d v="1899-12-30T03:12:00"/>
    <n v="0"/>
    <n v="2"/>
    <n v="0"/>
    <n v="0"/>
    <n v="2"/>
    <n v="0"/>
    <n v="0"/>
    <n v="0"/>
    <m/>
    <n v="0"/>
    <n v="1"/>
    <n v="1"/>
    <n v="0"/>
    <n v="0"/>
    <n v="0"/>
    <n v="1"/>
    <n v="0"/>
    <n v="0"/>
    <n v="0"/>
    <n v="-2.1"/>
    <d v="2025-12-03T00:00:00"/>
    <m/>
    <m/>
    <m/>
    <n v="3.2"/>
  </r>
  <r>
    <x v="168"/>
    <s v="SAC"/>
    <s v="HOU"/>
    <s v="L"/>
    <d v="1899-12-30T19:59:00"/>
    <n v="0"/>
    <n v="4"/>
    <n v="0"/>
    <n v="0"/>
    <n v="4"/>
    <n v="0"/>
    <n v="0"/>
    <n v="0"/>
    <m/>
    <n v="0"/>
    <n v="0"/>
    <n v="0"/>
    <n v="0"/>
    <n v="0"/>
    <n v="0"/>
    <n v="0"/>
    <n v="2"/>
    <n v="0"/>
    <n v="-17"/>
    <n v="-3.6"/>
    <d v="2025-12-03T00:00:00"/>
    <m/>
    <m/>
    <m/>
    <n v="19.983333333333334"/>
  </r>
  <r>
    <x v="4"/>
    <s v="LAL"/>
    <s v="TOR"/>
    <s v="W"/>
    <d v="1899-12-31T16:48:00"/>
    <n v="13"/>
    <n v="21"/>
    <n v="0.61899999999999999"/>
    <n v="5"/>
    <n v="11"/>
    <n v="0.45500000000000002"/>
    <n v="13"/>
    <n v="15"/>
    <n v="0.86699999999999999"/>
    <n v="0"/>
    <n v="5"/>
    <n v="5"/>
    <n v="10"/>
    <n v="0"/>
    <n v="0"/>
    <n v="5"/>
    <n v="3"/>
    <n v="44"/>
    <n v="6"/>
    <n v="36"/>
    <d v="2025-12-04T00:00:00"/>
    <m/>
    <m/>
    <m/>
    <n v="40.799999999999997"/>
  </r>
  <r>
    <x v="48"/>
    <s v="TOR"/>
    <s v="LAL"/>
    <s v="L"/>
    <d v="1899-12-31T12:08:00"/>
    <n v="8"/>
    <n v="16"/>
    <n v="0.5"/>
    <n v="2"/>
    <n v="5"/>
    <n v="0.4"/>
    <n v="5"/>
    <n v="6"/>
    <n v="0.83299999999999996"/>
    <n v="4"/>
    <n v="7"/>
    <n v="11"/>
    <n v="9"/>
    <n v="1"/>
    <n v="3"/>
    <n v="1"/>
    <n v="1"/>
    <n v="23"/>
    <n v="3"/>
    <n v="27.5"/>
    <d v="2025-12-04T00:00:00"/>
    <m/>
    <m/>
    <m/>
    <n v="36.133333333333333"/>
  </r>
  <r>
    <x v="63"/>
    <s v="BOS"/>
    <s v="WAS"/>
    <s v="W"/>
    <d v="1899-12-31T04:46:00"/>
    <n v="12"/>
    <n v="21"/>
    <n v="0.57099999999999995"/>
    <n v="5"/>
    <n v="12"/>
    <n v="0.41699999999999998"/>
    <n v="1"/>
    <n v="1"/>
    <n v="1"/>
    <n v="0"/>
    <n v="7"/>
    <n v="7"/>
    <n v="9"/>
    <n v="1"/>
    <n v="0"/>
    <n v="2"/>
    <n v="3"/>
    <n v="30"/>
    <n v="17"/>
    <n v="26.3"/>
    <d v="2025-12-04T00:00:00"/>
    <m/>
    <m/>
    <m/>
    <n v="28.766666666666666"/>
  </r>
  <r>
    <x v="82"/>
    <s v="UTA"/>
    <s v="BRK"/>
    <s v="W"/>
    <d v="1899-12-31T07:26:00"/>
    <n v="8"/>
    <n v="20"/>
    <n v="0.4"/>
    <n v="4"/>
    <n v="7"/>
    <n v="0.57099999999999995"/>
    <n v="9"/>
    <n v="9"/>
    <n v="1"/>
    <n v="1"/>
    <n v="4"/>
    <n v="5"/>
    <n v="10"/>
    <n v="0"/>
    <n v="0"/>
    <n v="1"/>
    <n v="2"/>
    <n v="29"/>
    <n v="14"/>
    <n v="25.3"/>
    <d v="2025-12-04T00:00:00"/>
    <m/>
    <m/>
    <m/>
    <n v="31.433333333333334"/>
  </r>
  <r>
    <x v="360"/>
    <s v="BOS"/>
    <s v="WAS"/>
    <s v="W"/>
    <d v="1899-12-31T05:42:00"/>
    <n v="8"/>
    <n v="8"/>
    <n v="1"/>
    <n v="1"/>
    <n v="1"/>
    <n v="1"/>
    <n v="5"/>
    <n v="6"/>
    <n v="0.83299999999999996"/>
    <n v="2"/>
    <n v="5"/>
    <n v="7"/>
    <n v="3"/>
    <n v="2"/>
    <n v="1"/>
    <n v="0"/>
    <n v="4"/>
    <n v="22"/>
    <n v="20"/>
    <n v="25.3"/>
    <d v="2025-12-04T00:00:00"/>
    <m/>
    <m/>
    <m/>
    <n v="29.700000000000003"/>
  </r>
  <r>
    <x v="61"/>
    <s v="UTA"/>
    <s v="BRK"/>
    <s v="W"/>
    <d v="1899-12-31T10:33:00"/>
    <n v="11"/>
    <n v="18"/>
    <n v="0.61099999999999999"/>
    <n v="2"/>
    <n v="5"/>
    <n v="0.4"/>
    <n v="6"/>
    <n v="6"/>
    <n v="1"/>
    <n v="2"/>
    <n v="6"/>
    <n v="8"/>
    <n v="1"/>
    <n v="0"/>
    <n v="0"/>
    <n v="1"/>
    <n v="1"/>
    <n v="30"/>
    <n v="12"/>
    <n v="24.3"/>
    <d v="2025-12-04T00:00:00"/>
    <m/>
    <m/>
    <m/>
    <n v="34.550000000000004"/>
  </r>
  <r>
    <x v="41"/>
    <s v="PHI"/>
    <s v="GSW"/>
    <s v="W"/>
    <d v="1899-12-31T15:40:00"/>
    <n v="13"/>
    <n v="27"/>
    <n v="0.48099999999999998"/>
    <n v="4"/>
    <n v="10"/>
    <n v="0.4"/>
    <n v="5"/>
    <n v="5"/>
    <n v="1"/>
    <n v="0"/>
    <n v="3"/>
    <n v="3"/>
    <n v="2"/>
    <n v="2"/>
    <n v="1"/>
    <n v="3"/>
    <n v="2"/>
    <n v="35"/>
    <n v="7"/>
    <n v="22.5"/>
    <d v="2025-12-04T00:00:00"/>
    <m/>
    <m/>
    <m/>
    <n v="39.666666666666664"/>
  </r>
  <r>
    <x v="235"/>
    <s v="BRK"/>
    <s v="UTA"/>
    <s v="L"/>
    <d v="1899-12-31T10:13:00"/>
    <n v="8"/>
    <n v="15"/>
    <n v="0.53300000000000003"/>
    <n v="3"/>
    <n v="6"/>
    <n v="0.5"/>
    <n v="10"/>
    <n v="12"/>
    <n v="0.83299999999999996"/>
    <n v="1"/>
    <n v="3"/>
    <n v="4"/>
    <n v="3"/>
    <n v="0"/>
    <n v="3"/>
    <n v="3"/>
    <n v="4"/>
    <n v="29"/>
    <n v="-12"/>
    <n v="22.1"/>
    <d v="2025-12-04T00:00:00"/>
    <m/>
    <m/>
    <m/>
    <n v="34.216666666666669"/>
  </r>
  <r>
    <x v="188"/>
    <s v="MIN"/>
    <s v="NOP"/>
    <s v="W"/>
    <d v="1899-12-31T08:40:00"/>
    <n v="6"/>
    <n v="13"/>
    <n v="0.46200000000000002"/>
    <n v="4"/>
    <n v="9"/>
    <n v="0.44400000000000001"/>
    <n v="3"/>
    <n v="3"/>
    <n v="1"/>
    <n v="0"/>
    <n v="7"/>
    <n v="7"/>
    <n v="6"/>
    <n v="1"/>
    <n v="2"/>
    <n v="0"/>
    <n v="1"/>
    <n v="19"/>
    <n v="8"/>
    <n v="20.6"/>
    <d v="2025-12-04T00:00:00"/>
    <m/>
    <m/>
    <m/>
    <n v="32.666666666666671"/>
  </r>
  <r>
    <x v="58"/>
    <s v="MIN"/>
    <s v="NOP"/>
    <s v="W"/>
    <d v="1899-12-31T12:30:00"/>
    <n v="9"/>
    <n v="18"/>
    <n v="0.5"/>
    <n v="2"/>
    <n v="3"/>
    <n v="0.66700000000000004"/>
    <n v="8"/>
    <n v="8"/>
    <n v="1"/>
    <n v="2"/>
    <n v="7"/>
    <n v="9"/>
    <n v="3"/>
    <n v="0"/>
    <n v="0"/>
    <n v="4"/>
    <n v="2"/>
    <n v="28"/>
    <n v="8"/>
    <n v="19.8"/>
    <d v="2025-12-04T00:00:00"/>
    <m/>
    <m/>
    <m/>
    <n v="36.5"/>
  </r>
  <r>
    <x v="183"/>
    <s v="NOP"/>
    <s v="MIN"/>
    <s v="L"/>
    <d v="1899-12-31T09:46:00"/>
    <n v="7"/>
    <n v="17"/>
    <n v="0.41199999999999998"/>
    <n v="0"/>
    <n v="5"/>
    <n v="0"/>
    <n v="7"/>
    <n v="8"/>
    <n v="0.875"/>
    <n v="2"/>
    <n v="5"/>
    <n v="7"/>
    <n v="8"/>
    <n v="2"/>
    <n v="0"/>
    <n v="2"/>
    <n v="2"/>
    <n v="21"/>
    <n v="2"/>
    <n v="19.2"/>
    <d v="2025-12-04T00:00:00"/>
    <m/>
    <m/>
    <m/>
    <n v="33.766666666666666"/>
  </r>
  <r>
    <x v="171"/>
    <s v="UTA"/>
    <s v="BRK"/>
    <s v="W"/>
    <d v="1899-12-31T07:03:00"/>
    <n v="6"/>
    <n v="8"/>
    <n v="0.75"/>
    <n v="2"/>
    <n v="2"/>
    <n v="1"/>
    <n v="1"/>
    <n v="1"/>
    <n v="1"/>
    <n v="1"/>
    <n v="7"/>
    <n v="8"/>
    <n v="5"/>
    <n v="2"/>
    <n v="0"/>
    <n v="1"/>
    <n v="3"/>
    <n v="15"/>
    <n v="21"/>
    <n v="17.899999999999999"/>
    <d v="2025-12-04T00:00:00"/>
    <m/>
    <m/>
    <m/>
    <n v="31.049999999999997"/>
  </r>
  <r>
    <x v="105"/>
    <s v="BOS"/>
    <s v="WAS"/>
    <s v="W"/>
    <d v="1899-12-30T21:03:00"/>
    <n v="7"/>
    <n v="9"/>
    <n v="0.77800000000000002"/>
    <n v="0"/>
    <n v="0"/>
    <m/>
    <n v="3"/>
    <n v="4"/>
    <n v="0.75"/>
    <n v="2"/>
    <n v="2"/>
    <n v="4"/>
    <n v="2"/>
    <n v="1"/>
    <n v="4"/>
    <n v="1"/>
    <n v="4"/>
    <n v="17"/>
    <n v="29"/>
    <n v="17.7"/>
    <d v="2025-12-04T00:00:00"/>
    <m/>
    <m/>
    <m/>
    <n v="21.05"/>
  </r>
  <r>
    <x v="130"/>
    <s v="NOP"/>
    <s v="MIN"/>
    <s v="L"/>
    <d v="1899-12-31T09:11:00"/>
    <n v="8"/>
    <n v="17"/>
    <n v="0.47099999999999997"/>
    <n v="0"/>
    <n v="5"/>
    <n v="0"/>
    <n v="4"/>
    <n v="4"/>
    <n v="1"/>
    <n v="3"/>
    <n v="3"/>
    <n v="6"/>
    <n v="1"/>
    <n v="3"/>
    <n v="0"/>
    <n v="0"/>
    <n v="1"/>
    <n v="20"/>
    <n v="3"/>
    <n v="17.600000000000001"/>
    <d v="2025-12-04T00:00:00"/>
    <m/>
    <m/>
    <m/>
    <n v="33.183333333333337"/>
  </r>
  <r>
    <x v="157"/>
    <s v="MIN"/>
    <s v="NOP"/>
    <s v="W"/>
    <d v="1899-12-30T23:57:00"/>
    <n v="5"/>
    <n v="8"/>
    <n v="0.625"/>
    <n v="0"/>
    <n v="0"/>
    <m/>
    <n v="5"/>
    <n v="8"/>
    <n v="0.625"/>
    <n v="6"/>
    <n v="6"/>
    <n v="12"/>
    <n v="3"/>
    <n v="0"/>
    <n v="1"/>
    <n v="1"/>
    <n v="1"/>
    <n v="15"/>
    <n v="0"/>
    <n v="17.600000000000001"/>
    <d v="2025-12-04T00:00:00"/>
    <m/>
    <m/>
    <m/>
    <n v="23.95"/>
  </r>
  <r>
    <x v="134"/>
    <s v="BOS"/>
    <s v="WAS"/>
    <s v="W"/>
    <d v="1899-12-31T08:08:00"/>
    <n v="8"/>
    <n v="21"/>
    <n v="0.38100000000000001"/>
    <n v="3"/>
    <n v="9"/>
    <n v="0.33300000000000002"/>
    <n v="1"/>
    <n v="1"/>
    <n v="1"/>
    <n v="5"/>
    <n v="1"/>
    <n v="6"/>
    <n v="8"/>
    <n v="1"/>
    <n v="0"/>
    <n v="1"/>
    <n v="1"/>
    <n v="20"/>
    <n v="27"/>
    <n v="17.5"/>
    <d v="2025-12-04T00:00:00"/>
    <m/>
    <m/>
    <m/>
    <n v="32.133333333333333"/>
  </r>
  <r>
    <x v="403"/>
    <s v="TOR"/>
    <s v="LAL"/>
    <s v="L"/>
    <d v="1899-12-31T00:47:00"/>
    <n v="6"/>
    <n v="10"/>
    <n v="0.6"/>
    <n v="3"/>
    <n v="6"/>
    <n v="0.5"/>
    <n v="2"/>
    <n v="3"/>
    <n v="0.66700000000000004"/>
    <n v="2"/>
    <n v="1"/>
    <n v="3"/>
    <n v="2"/>
    <n v="1"/>
    <n v="0"/>
    <n v="0"/>
    <n v="1"/>
    <n v="17"/>
    <n v="-3"/>
    <n v="15.7"/>
    <d v="2025-12-04T00:00:00"/>
    <m/>
    <m/>
    <m/>
    <n v="24.783333333333331"/>
  </r>
  <r>
    <x v="339"/>
    <s v="GSW"/>
    <s v="PHI"/>
    <s v="L"/>
    <d v="1899-12-31T00:00:00"/>
    <n v="5"/>
    <n v="8"/>
    <n v="0.625"/>
    <n v="2"/>
    <n v="3"/>
    <n v="0.66700000000000004"/>
    <n v="4"/>
    <n v="4"/>
    <n v="1"/>
    <n v="1"/>
    <n v="3"/>
    <n v="4"/>
    <n v="4"/>
    <n v="1"/>
    <n v="0"/>
    <n v="2"/>
    <n v="1"/>
    <n v="16"/>
    <n v="17"/>
    <n v="15.4"/>
    <d v="2025-12-04T00:00:00"/>
    <m/>
    <m/>
    <m/>
    <n v="24"/>
  </r>
  <r>
    <x v="24"/>
    <s v="LAL"/>
    <s v="TOR"/>
    <s v="W"/>
    <d v="1899-12-31T07:39:00"/>
    <n v="8"/>
    <n v="11"/>
    <n v="0.72699999999999998"/>
    <n v="0"/>
    <n v="0"/>
    <m/>
    <n v="1"/>
    <n v="1"/>
    <n v="1"/>
    <n v="3"/>
    <n v="5"/>
    <n v="8"/>
    <n v="0"/>
    <n v="0"/>
    <n v="2"/>
    <n v="2"/>
    <n v="1"/>
    <n v="17"/>
    <n v="-1"/>
    <n v="15.1"/>
    <d v="2025-12-04T00:00:00"/>
    <m/>
    <m/>
    <m/>
    <n v="31.650000000000002"/>
  </r>
  <r>
    <x v="264"/>
    <s v="BRK"/>
    <s v="UTA"/>
    <s v="L"/>
    <d v="1899-12-31T03:53:00"/>
    <n v="7"/>
    <n v="14"/>
    <n v="0.5"/>
    <n v="3"/>
    <n v="10"/>
    <n v="0.3"/>
    <n v="6"/>
    <n v="9"/>
    <n v="0.66700000000000004"/>
    <n v="0"/>
    <n v="0"/>
    <n v="0"/>
    <n v="1"/>
    <n v="1"/>
    <n v="1"/>
    <n v="1"/>
    <n v="3"/>
    <n v="23"/>
    <n v="-16"/>
    <n v="15"/>
    <d v="2025-12-04T00:00:00"/>
    <m/>
    <m/>
    <m/>
    <n v="27.883333333333333"/>
  </r>
  <r>
    <x v="122"/>
    <s v="NOP"/>
    <s v="MIN"/>
    <s v="L"/>
    <d v="1899-12-31T09:33:00"/>
    <n v="8"/>
    <n v="17"/>
    <n v="0.47099999999999997"/>
    <n v="2"/>
    <n v="2"/>
    <n v="1"/>
    <n v="2"/>
    <n v="2"/>
    <n v="1"/>
    <n v="1"/>
    <n v="6"/>
    <n v="7"/>
    <n v="6"/>
    <n v="1"/>
    <n v="0"/>
    <n v="3"/>
    <n v="3"/>
    <n v="20"/>
    <n v="5"/>
    <n v="14.8"/>
    <d v="2025-12-04T00:00:00"/>
    <m/>
    <m/>
    <m/>
    <n v="33.549999999999997"/>
  </r>
  <r>
    <x v="12"/>
    <s v="GSW"/>
    <s v="PHI"/>
    <s v="L"/>
    <d v="1899-12-31T01:31:00"/>
    <n v="6"/>
    <n v="12"/>
    <n v="0.5"/>
    <n v="2"/>
    <n v="7"/>
    <n v="0.28599999999999998"/>
    <n v="0"/>
    <n v="0"/>
    <m/>
    <n v="4"/>
    <n v="4"/>
    <n v="8"/>
    <n v="2"/>
    <n v="2"/>
    <n v="1"/>
    <n v="0"/>
    <n v="4"/>
    <n v="14"/>
    <n v="-3"/>
    <n v="14.5"/>
    <d v="2025-12-04T00:00:00"/>
    <m/>
    <m/>
    <m/>
    <n v="25.516666666666669"/>
  </r>
  <r>
    <x v="412"/>
    <s v="NOP"/>
    <s v="MIN"/>
    <s v="L"/>
    <d v="1899-12-31T09:54:00"/>
    <n v="5"/>
    <n v="12"/>
    <n v="0.41699999999999998"/>
    <n v="0"/>
    <n v="3"/>
    <n v="0"/>
    <n v="5"/>
    <n v="6"/>
    <n v="0.83299999999999996"/>
    <n v="0"/>
    <n v="3"/>
    <n v="3"/>
    <n v="5"/>
    <n v="1"/>
    <n v="1"/>
    <n v="0"/>
    <n v="0"/>
    <n v="15"/>
    <n v="-6"/>
    <n v="14.3"/>
    <d v="2025-12-04T00:00:00"/>
    <m/>
    <m/>
    <m/>
    <n v="33.900000000000006"/>
  </r>
  <r>
    <x v="440"/>
    <s v="BRK"/>
    <s v="UTA"/>
    <s v="L"/>
    <d v="1899-12-31T04:01:00"/>
    <n v="5"/>
    <n v="12"/>
    <n v="0.41699999999999998"/>
    <n v="3"/>
    <n v="8"/>
    <n v="0.375"/>
    <n v="4"/>
    <n v="4"/>
    <n v="1"/>
    <n v="1"/>
    <n v="8"/>
    <n v="9"/>
    <n v="3"/>
    <n v="0"/>
    <n v="0"/>
    <n v="2"/>
    <n v="0"/>
    <n v="17"/>
    <n v="7"/>
    <n v="13.8"/>
    <d v="2025-12-04T00:00:00"/>
    <m/>
    <m/>
    <m/>
    <n v="28.016666666666666"/>
  </r>
  <r>
    <x v="199"/>
    <s v="WAS"/>
    <s v="BOS"/>
    <s v="L"/>
    <d v="1899-12-31T06:33:00"/>
    <n v="7"/>
    <n v="15"/>
    <n v="0.46700000000000003"/>
    <n v="3"/>
    <n v="8"/>
    <n v="0.375"/>
    <n v="5"/>
    <n v="5"/>
    <n v="1"/>
    <n v="1"/>
    <n v="1"/>
    <n v="2"/>
    <n v="3"/>
    <n v="1"/>
    <n v="1"/>
    <n v="4"/>
    <n v="4"/>
    <n v="22"/>
    <n v="-22"/>
    <n v="13.5"/>
    <d v="2025-12-04T00:00:00"/>
    <m/>
    <m/>
    <m/>
    <n v="30.55"/>
  </r>
  <r>
    <x v="160"/>
    <s v="TOR"/>
    <s v="LAL"/>
    <s v="L"/>
    <d v="1899-12-31T12:20:00"/>
    <n v="10"/>
    <n v="23"/>
    <n v="0.435"/>
    <n v="0"/>
    <n v="6"/>
    <n v="0"/>
    <n v="0"/>
    <n v="0"/>
    <m/>
    <n v="3"/>
    <n v="4"/>
    <n v="7"/>
    <n v="7"/>
    <n v="0"/>
    <n v="1"/>
    <n v="3"/>
    <n v="1"/>
    <n v="20"/>
    <n v="-3"/>
    <n v="13.4"/>
    <d v="2025-12-04T00:00:00"/>
    <m/>
    <m/>
    <m/>
    <n v="36.333333333333329"/>
  </r>
  <r>
    <x v="27"/>
    <s v="LAL"/>
    <s v="TOR"/>
    <s v="W"/>
    <d v="1899-12-31T04:13:00"/>
    <n v="5"/>
    <n v="8"/>
    <n v="0.625"/>
    <n v="2"/>
    <n v="3"/>
    <n v="0.66700000000000004"/>
    <n v="2"/>
    <n v="2"/>
    <n v="1"/>
    <n v="3"/>
    <n v="4"/>
    <n v="7"/>
    <n v="0"/>
    <n v="2"/>
    <n v="1"/>
    <n v="2"/>
    <n v="3"/>
    <n v="14"/>
    <n v="1"/>
    <n v="13.2"/>
    <d v="2025-12-04T00:00:00"/>
    <m/>
    <m/>
    <m/>
    <n v="28.216666666666665"/>
  </r>
  <r>
    <x v="425"/>
    <s v="UTA"/>
    <s v="BRK"/>
    <s v="W"/>
    <d v="1899-12-30T16:57:00"/>
    <n v="3"/>
    <n v="5"/>
    <n v="0.6"/>
    <n v="0"/>
    <n v="0"/>
    <m/>
    <n v="2"/>
    <n v="2"/>
    <n v="1"/>
    <n v="2"/>
    <n v="3"/>
    <n v="5"/>
    <n v="3"/>
    <n v="4"/>
    <n v="1"/>
    <n v="1"/>
    <n v="2"/>
    <n v="8"/>
    <n v="-8"/>
    <n v="13"/>
    <d v="2025-12-04T00:00:00"/>
    <m/>
    <m/>
    <m/>
    <n v="16.950000000000003"/>
  </r>
  <r>
    <x v="90"/>
    <s v="PHI"/>
    <s v="GSW"/>
    <s v="W"/>
    <d v="1899-12-31T11:26:00"/>
    <n v="3"/>
    <n v="6"/>
    <n v="0.5"/>
    <n v="0"/>
    <n v="1"/>
    <n v="0"/>
    <n v="0"/>
    <n v="0"/>
    <m/>
    <n v="5"/>
    <n v="9"/>
    <n v="14"/>
    <n v="3"/>
    <n v="1"/>
    <n v="3"/>
    <n v="1"/>
    <n v="1"/>
    <n v="6"/>
    <n v="1"/>
    <n v="13"/>
    <d v="2025-12-04T00:00:00"/>
    <m/>
    <m/>
    <m/>
    <n v="35.433333333333337"/>
  </r>
  <r>
    <x v="204"/>
    <s v="TOR"/>
    <s v="LAL"/>
    <s v="L"/>
    <d v="1899-12-31T12:38:00"/>
    <n v="4"/>
    <n v="13"/>
    <n v="0.308"/>
    <n v="3"/>
    <n v="9"/>
    <n v="0.33300000000000002"/>
    <n v="2"/>
    <n v="3"/>
    <n v="0.66700000000000004"/>
    <n v="2"/>
    <n v="6"/>
    <n v="8"/>
    <n v="5"/>
    <n v="2"/>
    <n v="2"/>
    <n v="2"/>
    <n v="1"/>
    <n v="13"/>
    <n v="-2"/>
    <n v="12.8"/>
    <d v="2025-12-04T00:00:00"/>
    <m/>
    <m/>
    <m/>
    <n v="36.633333333333333"/>
  </r>
  <r>
    <x v="99"/>
    <s v="MIN"/>
    <s v="NOP"/>
    <s v="W"/>
    <d v="1899-12-31T10:48:00"/>
    <n v="6"/>
    <n v="14"/>
    <n v="0.42899999999999999"/>
    <n v="0"/>
    <n v="2"/>
    <n v="0"/>
    <n v="2"/>
    <n v="2"/>
    <n v="1"/>
    <n v="2"/>
    <n v="5"/>
    <n v="7"/>
    <n v="5"/>
    <n v="2"/>
    <n v="2"/>
    <n v="2"/>
    <n v="4"/>
    <n v="14"/>
    <n v="6"/>
    <n v="12.8"/>
    <d v="2025-12-04T00:00:00"/>
    <m/>
    <m/>
    <m/>
    <n v="34.799999999999997"/>
  </r>
  <r>
    <x v="336"/>
    <s v="BOS"/>
    <s v="WAS"/>
    <s v="W"/>
    <d v="1899-12-30T17:40:00"/>
    <n v="6"/>
    <n v="7"/>
    <n v="0.85699999999999998"/>
    <n v="2"/>
    <n v="2"/>
    <n v="1"/>
    <n v="0"/>
    <n v="0"/>
    <m/>
    <n v="3"/>
    <n v="2"/>
    <n v="5"/>
    <n v="0"/>
    <n v="0"/>
    <n v="1"/>
    <n v="1"/>
    <n v="3"/>
    <n v="14"/>
    <n v="23"/>
    <n v="12.7"/>
    <d v="2025-12-04T00:00:00"/>
    <m/>
    <m/>
    <m/>
    <n v="17.666666666666668"/>
  </r>
  <r>
    <x v="91"/>
    <s v="BRK"/>
    <s v="UTA"/>
    <s v="L"/>
    <d v="1899-12-31T05:25:00"/>
    <n v="6"/>
    <n v="12"/>
    <n v="0.5"/>
    <n v="0"/>
    <n v="1"/>
    <n v="0"/>
    <n v="0"/>
    <n v="0"/>
    <m/>
    <n v="4"/>
    <n v="5"/>
    <n v="9"/>
    <n v="4"/>
    <n v="0"/>
    <n v="1"/>
    <n v="1"/>
    <n v="1"/>
    <n v="12"/>
    <n v="-19"/>
    <n v="12.4"/>
    <d v="2025-12-04T00:00:00"/>
    <m/>
    <m/>
    <m/>
    <n v="29.416666666666664"/>
  </r>
  <r>
    <x v="128"/>
    <s v="BOS"/>
    <s v="WAS"/>
    <s v="W"/>
    <d v="1899-12-31T01:27:00"/>
    <n v="4"/>
    <n v="13"/>
    <n v="0.308"/>
    <n v="4"/>
    <n v="8"/>
    <n v="0.5"/>
    <n v="4"/>
    <n v="4"/>
    <n v="1"/>
    <n v="0"/>
    <n v="2"/>
    <n v="2"/>
    <n v="3"/>
    <n v="2"/>
    <n v="0"/>
    <n v="0"/>
    <n v="2"/>
    <n v="16"/>
    <n v="34"/>
    <n v="12.4"/>
    <d v="2025-12-04T00:00:00"/>
    <m/>
    <m/>
    <m/>
    <n v="25.449999999999996"/>
  </r>
  <r>
    <x v="218"/>
    <s v="MIN"/>
    <s v="NOP"/>
    <s v="W"/>
    <d v="1899-12-31T08:05:00"/>
    <n v="5"/>
    <n v="10"/>
    <n v="0.5"/>
    <n v="4"/>
    <n v="8"/>
    <n v="0.5"/>
    <n v="1"/>
    <n v="1"/>
    <n v="1"/>
    <n v="1"/>
    <n v="3"/>
    <n v="4"/>
    <n v="3"/>
    <n v="0"/>
    <n v="1"/>
    <n v="1"/>
    <n v="4"/>
    <n v="15"/>
    <n v="6"/>
    <n v="11.8"/>
    <d v="2025-12-04T00:00:00"/>
    <m/>
    <m/>
    <m/>
    <n v="32.083333333333336"/>
  </r>
  <r>
    <x v="70"/>
    <s v="WAS"/>
    <s v="BOS"/>
    <s v="L"/>
    <d v="1899-12-31T01:11:00"/>
    <n v="7"/>
    <n v="12"/>
    <n v="0.58299999999999996"/>
    <n v="1"/>
    <n v="3"/>
    <n v="0.33300000000000002"/>
    <n v="1"/>
    <n v="1"/>
    <n v="1"/>
    <n v="0"/>
    <n v="3"/>
    <n v="3"/>
    <n v="4"/>
    <n v="0"/>
    <n v="0"/>
    <n v="2"/>
    <n v="2"/>
    <n v="16"/>
    <n v="-19"/>
    <n v="11.3"/>
    <d v="2025-12-04T00:00:00"/>
    <m/>
    <m/>
    <m/>
    <n v="25.18333333333333"/>
  </r>
  <r>
    <x v="408"/>
    <s v="LAL"/>
    <s v="TOR"/>
    <s v="W"/>
    <d v="1899-12-30T14:17:00"/>
    <n v="4"/>
    <n v="7"/>
    <n v="0.57099999999999995"/>
    <n v="2"/>
    <n v="3"/>
    <n v="0.66700000000000004"/>
    <n v="2"/>
    <n v="3"/>
    <n v="0.66700000000000004"/>
    <n v="1"/>
    <n v="1"/>
    <n v="2"/>
    <n v="0"/>
    <n v="2"/>
    <n v="0"/>
    <n v="0"/>
    <n v="0"/>
    <n v="12"/>
    <n v="6"/>
    <n v="11.3"/>
    <d v="2025-12-04T00:00:00"/>
    <m/>
    <m/>
    <m/>
    <n v="14.283333333333333"/>
  </r>
  <r>
    <x v="492"/>
    <s v="GSW"/>
    <s v="PHI"/>
    <s v="L"/>
    <d v="1899-12-30T21:03:00"/>
    <n v="5"/>
    <n v="11"/>
    <n v="0.45500000000000002"/>
    <n v="0"/>
    <n v="2"/>
    <n v="0"/>
    <n v="4"/>
    <n v="4"/>
    <n v="1"/>
    <n v="0"/>
    <n v="1"/>
    <n v="1"/>
    <n v="3"/>
    <n v="2"/>
    <n v="1"/>
    <n v="1"/>
    <n v="3"/>
    <n v="14"/>
    <n v="-6"/>
    <n v="11.2"/>
    <d v="2025-12-04T00:00:00"/>
    <m/>
    <m/>
    <m/>
    <n v="21.05"/>
  </r>
  <r>
    <x v="348"/>
    <s v="GSW"/>
    <s v="PHI"/>
    <s v="L"/>
    <d v="1899-12-30T23:11:00"/>
    <n v="5"/>
    <n v="10"/>
    <n v="0.5"/>
    <n v="2"/>
    <n v="5"/>
    <n v="0.4"/>
    <n v="2"/>
    <n v="2"/>
    <n v="1"/>
    <n v="1"/>
    <n v="1"/>
    <n v="2"/>
    <n v="2"/>
    <n v="1"/>
    <n v="0"/>
    <n v="1"/>
    <n v="2"/>
    <n v="14"/>
    <n v="-1"/>
    <n v="10.6"/>
    <d v="2025-12-04T00:00:00"/>
    <m/>
    <m/>
    <m/>
    <n v="23.183333333333334"/>
  </r>
  <r>
    <x v="255"/>
    <s v="NOP"/>
    <s v="MIN"/>
    <s v="L"/>
    <d v="1899-12-31T05:08:00"/>
    <n v="4"/>
    <n v="9"/>
    <n v="0.44400000000000001"/>
    <n v="0"/>
    <n v="0"/>
    <m/>
    <n v="4"/>
    <n v="4"/>
    <n v="1"/>
    <n v="1"/>
    <n v="3"/>
    <n v="4"/>
    <n v="5"/>
    <n v="1"/>
    <n v="0"/>
    <n v="1"/>
    <n v="5"/>
    <n v="12"/>
    <n v="-4"/>
    <n v="10.4"/>
    <d v="2025-12-04T00:00:00"/>
    <m/>
    <m/>
    <m/>
    <n v="29.133333333333333"/>
  </r>
  <r>
    <x v="234"/>
    <s v="BOS"/>
    <s v="WAS"/>
    <s v="W"/>
    <d v="1899-12-30T22:02:00"/>
    <n v="4"/>
    <n v="7"/>
    <n v="0.57099999999999995"/>
    <n v="2"/>
    <n v="5"/>
    <n v="0.4"/>
    <n v="1"/>
    <n v="2"/>
    <n v="0.5"/>
    <n v="1"/>
    <n v="3"/>
    <n v="4"/>
    <n v="2"/>
    <n v="1"/>
    <n v="0"/>
    <n v="1"/>
    <n v="0"/>
    <n v="11"/>
    <n v="2"/>
    <n v="10.3"/>
    <d v="2025-12-04T00:00:00"/>
    <m/>
    <m/>
    <m/>
    <n v="22.033333333333331"/>
  </r>
  <r>
    <x v="388"/>
    <s v="TOR"/>
    <s v="LAL"/>
    <s v="L"/>
    <d v="1899-12-30T15:41:00"/>
    <n v="5"/>
    <n v="7"/>
    <n v="0.71399999999999997"/>
    <n v="2"/>
    <n v="2"/>
    <n v="1"/>
    <n v="0"/>
    <n v="0"/>
    <m/>
    <n v="1"/>
    <n v="1"/>
    <n v="2"/>
    <n v="3"/>
    <n v="1"/>
    <n v="1"/>
    <n v="2"/>
    <n v="4"/>
    <n v="12"/>
    <n v="-1"/>
    <n v="10.3"/>
    <d v="2025-12-04T00:00:00"/>
    <m/>
    <m/>
    <m/>
    <n v="15.683333333333334"/>
  </r>
  <r>
    <x v="166"/>
    <s v="BRK"/>
    <s v="UTA"/>
    <s v="L"/>
    <d v="1899-12-30T18:35:00"/>
    <n v="4"/>
    <n v="7"/>
    <n v="0.57099999999999995"/>
    <n v="0"/>
    <n v="1"/>
    <n v="0"/>
    <n v="2"/>
    <n v="4"/>
    <n v="0.5"/>
    <n v="4"/>
    <n v="3"/>
    <n v="7"/>
    <n v="2"/>
    <n v="1"/>
    <n v="1"/>
    <n v="2"/>
    <n v="1"/>
    <n v="10"/>
    <n v="6"/>
    <n v="10.3"/>
    <d v="2025-12-04T00:00:00"/>
    <m/>
    <m/>
    <m/>
    <n v="18.583333333333336"/>
  </r>
  <r>
    <x v="219"/>
    <s v="PHI"/>
    <s v="GSW"/>
    <s v="W"/>
    <d v="1899-12-31T14:03:00"/>
    <n v="5"/>
    <n v="13"/>
    <n v="0.38500000000000001"/>
    <n v="0"/>
    <n v="5"/>
    <n v="0"/>
    <n v="2"/>
    <n v="3"/>
    <n v="0.66700000000000004"/>
    <n v="2"/>
    <n v="3"/>
    <n v="5"/>
    <n v="6"/>
    <n v="1"/>
    <n v="0"/>
    <n v="1"/>
    <n v="2"/>
    <n v="12"/>
    <n v="5"/>
    <n v="10.199999999999999"/>
    <d v="2025-12-04T00:00:00"/>
    <m/>
    <m/>
    <m/>
    <n v="38.049999999999997"/>
  </r>
  <r>
    <x v="75"/>
    <s v="WAS"/>
    <s v="BOS"/>
    <s v="L"/>
    <d v="1899-12-31T04:24:00"/>
    <n v="5"/>
    <n v="7"/>
    <n v="0.71399999999999997"/>
    <n v="3"/>
    <n v="4"/>
    <n v="0.75"/>
    <n v="2"/>
    <n v="2"/>
    <n v="1"/>
    <n v="0"/>
    <n v="3"/>
    <n v="3"/>
    <n v="1"/>
    <n v="2"/>
    <n v="0"/>
    <n v="4"/>
    <n v="4"/>
    <n v="15"/>
    <n v="-30"/>
    <n v="10.1"/>
    <d v="2025-12-04T00:00:00"/>
    <m/>
    <m/>
    <m/>
    <n v="28.4"/>
  </r>
  <r>
    <x v="355"/>
    <s v="BOS"/>
    <s v="WAS"/>
    <s v="W"/>
    <d v="1899-12-31T01:01:00"/>
    <n v="2"/>
    <n v="3"/>
    <n v="0.66700000000000004"/>
    <n v="1"/>
    <n v="2"/>
    <n v="0.5"/>
    <n v="0"/>
    <n v="0"/>
    <m/>
    <n v="1"/>
    <n v="5"/>
    <n v="6"/>
    <n v="3"/>
    <n v="3"/>
    <n v="0"/>
    <n v="1"/>
    <n v="0"/>
    <n v="5"/>
    <n v="42"/>
    <n v="10"/>
    <d v="2025-12-04T00:00:00"/>
    <m/>
    <m/>
    <m/>
    <n v="25.016666666666666"/>
  </r>
  <r>
    <x v="117"/>
    <s v="UTA"/>
    <s v="BRK"/>
    <s v="W"/>
    <d v="1899-12-31T00:00:00"/>
    <n v="4"/>
    <n v="7"/>
    <n v="0.57099999999999995"/>
    <n v="1"/>
    <n v="3"/>
    <n v="0.33300000000000002"/>
    <n v="4"/>
    <n v="4"/>
    <n v="1"/>
    <n v="1"/>
    <n v="2"/>
    <n v="3"/>
    <n v="3"/>
    <n v="0"/>
    <n v="0"/>
    <n v="2"/>
    <n v="3"/>
    <n v="13"/>
    <n v="22"/>
    <n v="9.9"/>
    <d v="2025-12-04T00:00:00"/>
    <m/>
    <m/>
    <m/>
    <n v="24"/>
  </r>
  <r>
    <x v="357"/>
    <s v="NOP"/>
    <s v="MIN"/>
    <s v="L"/>
    <d v="1899-12-30T22:05:00"/>
    <n v="5"/>
    <n v="8"/>
    <n v="0.625"/>
    <n v="3"/>
    <n v="5"/>
    <n v="0.6"/>
    <n v="0"/>
    <n v="0"/>
    <m/>
    <n v="0"/>
    <n v="3"/>
    <n v="3"/>
    <n v="1"/>
    <n v="2"/>
    <n v="0"/>
    <n v="2"/>
    <n v="3"/>
    <n v="13"/>
    <n v="-16"/>
    <n v="9.8000000000000007"/>
    <d v="2025-12-04T00:00:00"/>
    <m/>
    <m/>
    <m/>
    <n v="22.083333333333332"/>
  </r>
  <r>
    <x v="133"/>
    <s v="UTA"/>
    <s v="BRK"/>
    <s v="W"/>
    <d v="1899-12-31T01:14:00"/>
    <n v="4"/>
    <n v="6"/>
    <n v="0.66700000000000004"/>
    <n v="2"/>
    <n v="2"/>
    <n v="1"/>
    <n v="0"/>
    <n v="0"/>
    <m/>
    <n v="1"/>
    <n v="2"/>
    <n v="3"/>
    <n v="3"/>
    <n v="0"/>
    <n v="0"/>
    <n v="1"/>
    <n v="0"/>
    <n v="10"/>
    <n v="25"/>
    <n v="9.8000000000000007"/>
    <d v="2025-12-04T00:00:00"/>
    <m/>
    <m/>
    <m/>
    <n v="25.233333333333334"/>
  </r>
  <r>
    <x v="285"/>
    <s v="WAS"/>
    <s v="BOS"/>
    <s v="L"/>
    <d v="1899-12-30T11:27:00"/>
    <n v="3"/>
    <n v="5"/>
    <n v="0.6"/>
    <n v="0"/>
    <n v="1"/>
    <n v="0"/>
    <n v="4"/>
    <n v="4"/>
    <n v="1"/>
    <n v="1"/>
    <n v="3"/>
    <n v="4"/>
    <n v="1"/>
    <n v="0"/>
    <n v="1"/>
    <n v="0"/>
    <n v="3"/>
    <n v="10"/>
    <n v="-9"/>
    <n v="9.5"/>
    <d v="2025-12-04T00:00:00"/>
    <m/>
    <m/>
    <m/>
    <n v="11.450000000000001"/>
  </r>
  <r>
    <x v="176"/>
    <s v="BRK"/>
    <s v="UTA"/>
    <s v="L"/>
    <d v="1899-12-30T23:54:00"/>
    <n v="4"/>
    <n v="7"/>
    <n v="0.57099999999999995"/>
    <n v="1"/>
    <n v="3"/>
    <n v="0.33300000000000002"/>
    <n v="3"/>
    <n v="3"/>
    <n v="1"/>
    <n v="1"/>
    <n v="1"/>
    <n v="2"/>
    <n v="2"/>
    <n v="3"/>
    <n v="1"/>
    <n v="5"/>
    <n v="1"/>
    <n v="12"/>
    <n v="6"/>
    <n v="9.4"/>
    <d v="2025-12-04T00:00:00"/>
    <m/>
    <m/>
    <m/>
    <n v="23.9"/>
  </r>
  <r>
    <x v="226"/>
    <s v="MIN"/>
    <s v="NOP"/>
    <s v="W"/>
    <d v="1899-12-30T14:28:00"/>
    <n v="4"/>
    <n v="9"/>
    <n v="0.44400000000000001"/>
    <n v="2"/>
    <n v="6"/>
    <n v="0.33300000000000002"/>
    <n v="2"/>
    <n v="2"/>
    <n v="1"/>
    <n v="1"/>
    <n v="1"/>
    <n v="2"/>
    <n v="0"/>
    <n v="1"/>
    <n v="0"/>
    <n v="0"/>
    <n v="0"/>
    <n v="12"/>
    <n v="3"/>
    <n v="9.3000000000000007"/>
    <d v="2025-12-04T00:00:00"/>
    <m/>
    <m/>
    <m/>
    <n v="14.466666666666665"/>
  </r>
  <r>
    <x v="277"/>
    <s v="WAS"/>
    <s v="BOS"/>
    <s v="L"/>
    <d v="1899-12-30T15:09:00"/>
    <n v="3"/>
    <n v="6"/>
    <n v="0.5"/>
    <n v="0"/>
    <n v="1"/>
    <n v="0"/>
    <n v="3"/>
    <n v="3"/>
    <n v="1"/>
    <n v="1"/>
    <n v="6"/>
    <n v="7"/>
    <n v="1"/>
    <n v="1"/>
    <n v="0"/>
    <n v="1"/>
    <n v="0"/>
    <n v="9"/>
    <n v="-1"/>
    <n v="9.1999999999999993"/>
    <d v="2025-12-04T00:00:00"/>
    <m/>
    <m/>
    <m/>
    <n v="15.149999999999999"/>
  </r>
  <r>
    <x v="252"/>
    <s v="TOR"/>
    <s v="LAL"/>
    <s v="L"/>
    <d v="1899-12-30T15:45:00"/>
    <n v="4"/>
    <n v="5"/>
    <n v="0.8"/>
    <n v="1"/>
    <n v="2"/>
    <n v="0.5"/>
    <n v="1"/>
    <n v="2"/>
    <n v="0.5"/>
    <n v="0"/>
    <n v="3"/>
    <n v="3"/>
    <n v="1"/>
    <n v="0"/>
    <n v="0"/>
    <n v="0"/>
    <n v="1"/>
    <n v="10"/>
    <n v="5"/>
    <n v="8.9"/>
    <d v="2025-12-04T00:00:00"/>
    <m/>
    <m/>
    <m/>
    <n v="15.75"/>
  </r>
  <r>
    <x v="32"/>
    <s v="GSW"/>
    <s v="PHI"/>
    <s v="L"/>
    <d v="1899-12-31T01:28:00"/>
    <n v="4"/>
    <n v="8"/>
    <n v="0.5"/>
    <n v="2"/>
    <n v="4"/>
    <n v="0.5"/>
    <n v="0"/>
    <n v="0"/>
    <m/>
    <n v="1"/>
    <n v="2"/>
    <n v="3"/>
    <n v="4"/>
    <n v="0"/>
    <n v="0"/>
    <n v="0"/>
    <n v="3"/>
    <n v="10"/>
    <n v="4"/>
    <n v="8.9"/>
    <d v="2025-12-04T00:00:00"/>
    <m/>
    <m/>
    <m/>
    <n v="25.466666666666669"/>
  </r>
  <r>
    <x v="147"/>
    <s v="TOR"/>
    <s v="LAL"/>
    <s v="L"/>
    <d v="1899-12-31T08:01:00"/>
    <n v="5"/>
    <n v="9"/>
    <n v="0.55600000000000005"/>
    <n v="2"/>
    <n v="4"/>
    <n v="0.5"/>
    <n v="1"/>
    <n v="1"/>
    <n v="1"/>
    <n v="0"/>
    <n v="1"/>
    <n v="1"/>
    <n v="5"/>
    <n v="2"/>
    <n v="0"/>
    <n v="5"/>
    <n v="3"/>
    <n v="13"/>
    <n v="-11"/>
    <n v="8.3000000000000007"/>
    <d v="2025-12-04T00:00:00"/>
    <m/>
    <m/>
    <m/>
    <n v="32.016666666666666"/>
  </r>
  <r>
    <x v="50"/>
    <s v="PHI"/>
    <s v="GSW"/>
    <s v="W"/>
    <d v="1899-12-30T23:50:00"/>
    <n v="4"/>
    <n v="8"/>
    <n v="0.5"/>
    <n v="2"/>
    <n v="5"/>
    <n v="0.4"/>
    <n v="0"/>
    <n v="0"/>
    <m/>
    <n v="1"/>
    <n v="5"/>
    <n v="6"/>
    <n v="5"/>
    <n v="3"/>
    <n v="0"/>
    <n v="5"/>
    <n v="4"/>
    <n v="10"/>
    <n v="1"/>
    <n v="8.1"/>
    <d v="2025-12-04T00:00:00"/>
    <m/>
    <m/>
    <m/>
    <n v="23.833333333333336"/>
  </r>
  <r>
    <x v="138"/>
    <s v="TOR"/>
    <s v="LAL"/>
    <s v="L"/>
    <d v="1899-12-30T21:22:00"/>
    <n v="0"/>
    <n v="1"/>
    <n v="0"/>
    <n v="0"/>
    <n v="1"/>
    <n v="0"/>
    <n v="4"/>
    <n v="4"/>
    <n v="1"/>
    <n v="1"/>
    <n v="1"/>
    <n v="2"/>
    <n v="6"/>
    <n v="2"/>
    <n v="0"/>
    <n v="1"/>
    <n v="4"/>
    <n v="4"/>
    <n v="1"/>
    <n v="7.9"/>
    <d v="2025-12-04T00:00:00"/>
    <m/>
    <m/>
    <m/>
    <n v="21.366666666666667"/>
  </r>
  <r>
    <x v="17"/>
    <s v="LAL"/>
    <s v="TOR"/>
    <s v="W"/>
    <d v="1899-12-31T10:58:00"/>
    <n v="4"/>
    <n v="9"/>
    <n v="0.44400000000000001"/>
    <n v="2"/>
    <n v="3"/>
    <n v="0.66700000000000004"/>
    <n v="2"/>
    <n v="2"/>
    <n v="1"/>
    <n v="1"/>
    <n v="2"/>
    <n v="3"/>
    <n v="0"/>
    <n v="1"/>
    <n v="0"/>
    <n v="1"/>
    <n v="2"/>
    <n v="12"/>
    <n v="4"/>
    <n v="7.8"/>
    <d v="2025-12-04T00:00:00"/>
    <m/>
    <m/>
    <m/>
    <n v="34.966666666666669"/>
  </r>
  <r>
    <x v="468"/>
    <s v="LAL"/>
    <s v="TOR"/>
    <s v="W"/>
    <d v="1899-12-31T11:58:00"/>
    <n v="4"/>
    <n v="17"/>
    <n v="0.23499999999999999"/>
    <n v="0"/>
    <n v="5"/>
    <n v="0"/>
    <n v="0"/>
    <n v="0"/>
    <m/>
    <n v="1"/>
    <n v="5"/>
    <n v="6"/>
    <n v="11"/>
    <n v="0"/>
    <n v="0"/>
    <n v="0"/>
    <n v="1"/>
    <n v="8"/>
    <n v="-1"/>
    <n v="7.2"/>
    <d v="2025-12-04T00:00:00"/>
    <m/>
    <m/>
    <m/>
    <n v="35.966666666666669"/>
  </r>
  <r>
    <x v="411"/>
    <s v="NOP"/>
    <s v="MIN"/>
    <s v="L"/>
    <d v="1899-12-30T18:30:00"/>
    <n v="4"/>
    <n v="5"/>
    <n v="0.8"/>
    <n v="0"/>
    <n v="0"/>
    <m/>
    <n v="0"/>
    <n v="0"/>
    <m/>
    <n v="0"/>
    <n v="6"/>
    <n v="6"/>
    <n v="1"/>
    <n v="0"/>
    <n v="1"/>
    <n v="1"/>
    <n v="3"/>
    <n v="8"/>
    <n v="-5"/>
    <n v="7.1"/>
    <d v="2025-12-04T00:00:00"/>
    <m/>
    <m/>
    <m/>
    <n v="18.5"/>
  </r>
  <r>
    <x v="282"/>
    <s v="PHI"/>
    <s v="GSW"/>
    <s v="W"/>
    <d v="1899-12-30T21:48:00"/>
    <n v="3"/>
    <n v="6"/>
    <n v="0.5"/>
    <n v="2"/>
    <n v="4"/>
    <n v="0.5"/>
    <n v="0"/>
    <n v="0"/>
    <m/>
    <n v="0"/>
    <n v="3"/>
    <n v="3"/>
    <n v="1"/>
    <n v="1"/>
    <n v="1"/>
    <n v="1"/>
    <n v="1"/>
    <n v="8"/>
    <n v="-3"/>
    <n v="6.9"/>
    <d v="2025-12-04T00:00:00"/>
    <m/>
    <m/>
    <m/>
    <n v="21.8"/>
  </r>
  <r>
    <x v="308"/>
    <s v="BOS"/>
    <s v="WAS"/>
    <s v="W"/>
    <d v="1899-12-30T08:14:00"/>
    <n v="1"/>
    <n v="1"/>
    <n v="1"/>
    <n v="0"/>
    <n v="0"/>
    <m/>
    <n v="3"/>
    <n v="3"/>
    <n v="1"/>
    <n v="1"/>
    <n v="1"/>
    <n v="2"/>
    <n v="1"/>
    <n v="1"/>
    <n v="1"/>
    <n v="1"/>
    <n v="1"/>
    <n v="5"/>
    <n v="9"/>
    <n v="6.7"/>
    <d v="2025-12-04T00:00:00"/>
    <m/>
    <m/>
    <m/>
    <n v="8.2333333333333343"/>
  </r>
  <r>
    <x v="251"/>
    <s v="BOS"/>
    <s v="WAS"/>
    <s v="W"/>
    <d v="1899-12-30T20:31:00"/>
    <n v="2"/>
    <n v="6"/>
    <n v="0.33300000000000002"/>
    <n v="2"/>
    <n v="6"/>
    <n v="0.33300000000000002"/>
    <n v="0"/>
    <n v="0"/>
    <m/>
    <n v="0"/>
    <n v="2"/>
    <n v="2"/>
    <n v="3"/>
    <n v="1"/>
    <n v="0"/>
    <n v="0"/>
    <n v="0"/>
    <n v="6"/>
    <n v="4"/>
    <n v="6.3"/>
    <d v="2025-12-04T00:00:00"/>
    <m/>
    <m/>
    <m/>
    <n v="20.516666666666666"/>
  </r>
  <r>
    <x v="47"/>
    <s v="MIN"/>
    <s v="NOP"/>
    <s v="W"/>
    <d v="1899-12-31T07:22:00"/>
    <n v="3"/>
    <n v="6"/>
    <n v="0.5"/>
    <n v="2"/>
    <n v="3"/>
    <n v="0.66700000000000004"/>
    <n v="3"/>
    <n v="3"/>
    <n v="1"/>
    <n v="0"/>
    <n v="6"/>
    <n v="6"/>
    <n v="4"/>
    <n v="1"/>
    <n v="3"/>
    <n v="8"/>
    <n v="4"/>
    <n v="11"/>
    <n v="10"/>
    <n v="6.1"/>
    <d v="2025-12-04T00:00:00"/>
    <m/>
    <m/>
    <m/>
    <n v="31.366666666666667"/>
  </r>
  <r>
    <x v="253"/>
    <s v="PHI"/>
    <s v="GSW"/>
    <s v="W"/>
    <d v="1899-12-31T01:13:00"/>
    <n v="5"/>
    <n v="13"/>
    <n v="0.38500000000000001"/>
    <n v="0"/>
    <n v="5"/>
    <n v="0"/>
    <n v="2"/>
    <n v="2"/>
    <n v="1"/>
    <n v="0"/>
    <n v="6"/>
    <n v="6"/>
    <n v="3"/>
    <n v="0"/>
    <n v="1"/>
    <n v="3"/>
    <n v="1"/>
    <n v="12"/>
    <n v="2"/>
    <n v="6.1"/>
    <d v="2025-12-04T00:00:00"/>
    <m/>
    <m/>
    <m/>
    <n v="25.216666666666665"/>
  </r>
  <r>
    <x v="25"/>
    <s v="LAL"/>
    <s v="TOR"/>
    <s v="W"/>
    <d v="1899-12-30T16:21:00"/>
    <n v="2"/>
    <n v="5"/>
    <n v="0.4"/>
    <n v="0"/>
    <n v="0"/>
    <m/>
    <n v="0"/>
    <n v="0"/>
    <m/>
    <n v="3"/>
    <n v="1"/>
    <n v="4"/>
    <n v="0"/>
    <n v="0"/>
    <n v="3"/>
    <n v="0"/>
    <n v="0"/>
    <n v="4"/>
    <n v="4"/>
    <n v="5.8"/>
    <d v="2025-12-04T00:00:00"/>
    <m/>
    <m/>
    <m/>
    <n v="16.350000000000001"/>
  </r>
  <r>
    <x v="464"/>
    <s v="LAL"/>
    <s v="TOR"/>
    <s v="W"/>
    <d v="1899-12-30T10:08:00"/>
    <n v="1"/>
    <n v="1"/>
    <n v="1"/>
    <n v="0"/>
    <n v="0"/>
    <m/>
    <n v="2"/>
    <n v="3"/>
    <n v="0.66700000000000004"/>
    <n v="1"/>
    <n v="0"/>
    <n v="1"/>
    <n v="1"/>
    <n v="1"/>
    <n v="0"/>
    <n v="0"/>
    <n v="0"/>
    <n v="4"/>
    <n v="-2"/>
    <n v="5.7"/>
    <d v="2025-12-04T00:00:00"/>
    <m/>
    <m/>
    <m/>
    <n v="10.133333333333333"/>
  </r>
  <r>
    <x v="20"/>
    <s v="GSW"/>
    <s v="PHI"/>
    <s v="L"/>
    <d v="1899-12-30T20:22:00"/>
    <n v="2"/>
    <n v="2"/>
    <n v="1"/>
    <n v="1"/>
    <n v="1"/>
    <n v="1"/>
    <n v="0"/>
    <n v="0"/>
    <m/>
    <n v="0"/>
    <n v="0"/>
    <n v="0"/>
    <n v="2"/>
    <n v="2"/>
    <n v="0"/>
    <n v="2"/>
    <n v="2"/>
    <n v="5"/>
    <n v="10"/>
    <n v="5"/>
    <d v="2025-12-04T00:00:00"/>
    <m/>
    <m/>
    <m/>
    <n v="20.366666666666667"/>
  </r>
  <r>
    <x v="86"/>
    <s v="UTA"/>
    <s v="BRK"/>
    <s v="W"/>
    <d v="1899-12-30T21:50:00"/>
    <n v="2"/>
    <n v="7"/>
    <n v="0.28599999999999998"/>
    <n v="2"/>
    <n v="5"/>
    <n v="0.4"/>
    <n v="2"/>
    <n v="3"/>
    <n v="0.66700000000000004"/>
    <n v="1"/>
    <n v="2"/>
    <n v="3"/>
    <n v="3"/>
    <n v="1"/>
    <n v="0"/>
    <n v="2"/>
    <n v="3"/>
    <n v="8"/>
    <n v="-2"/>
    <n v="4.7"/>
    <d v="2025-12-04T00:00:00"/>
    <m/>
    <m/>
    <m/>
    <n v="21.833333333333332"/>
  </r>
  <r>
    <x v="198"/>
    <s v="PHI"/>
    <s v="GSW"/>
    <s v="W"/>
    <d v="1899-12-30T12:21:00"/>
    <n v="2"/>
    <n v="3"/>
    <n v="0.66700000000000004"/>
    <n v="1"/>
    <n v="2"/>
    <n v="0.5"/>
    <n v="2"/>
    <n v="2"/>
    <n v="1"/>
    <n v="0"/>
    <n v="5"/>
    <n v="5"/>
    <n v="0"/>
    <n v="0"/>
    <n v="0"/>
    <n v="2"/>
    <n v="2"/>
    <n v="7"/>
    <n v="-5"/>
    <n v="4.4000000000000004"/>
    <d v="2025-12-04T00:00:00"/>
    <m/>
    <m/>
    <m/>
    <n v="12.349999999999998"/>
  </r>
  <r>
    <x v="418"/>
    <s v="WAS"/>
    <s v="BOS"/>
    <s v="L"/>
    <d v="1899-12-30T18:27:00"/>
    <n v="1"/>
    <n v="1"/>
    <n v="1"/>
    <n v="0"/>
    <n v="0"/>
    <m/>
    <n v="0"/>
    <n v="0"/>
    <m/>
    <n v="1"/>
    <n v="1"/>
    <n v="2"/>
    <n v="3"/>
    <n v="0"/>
    <n v="0"/>
    <n v="0"/>
    <n v="1"/>
    <n v="2"/>
    <n v="-30"/>
    <n v="4.4000000000000004"/>
    <d v="2025-12-04T00:00:00"/>
    <m/>
    <m/>
    <m/>
    <n v="18.450000000000003"/>
  </r>
  <r>
    <x v="140"/>
    <s v="BRK"/>
    <s v="UTA"/>
    <s v="L"/>
    <d v="1899-12-30T18:07:00"/>
    <n v="0"/>
    <n v="2"/>
    <n v="0"/>
    <n v="0"/>
    <n v="1"/>
    <n v="0"/>
    <n v="3"/>
    <n v="4"/>
    <n v="0.75"/>
    <n v="1"/>
    <n v="3"/>
    <n v="4"/>
    <n v="2"/>
    <n v="0"/>
    <n v="0"/>
    <n v="0"/>
    <n v="0"/>
    <n v="3"/>
    <n v="-16"/>
    <n v="4.2"/>
    <d v="2025-12-04T00:00:00"/>
    <m/>
    <m/>
    <m/>
    <n v="18.116666666666667"/>
  </r>
  <r>
    <x v="64"/>
    <s v="TOR"/>
    <s v="LAL"/>
    <s v="L"/>
    <d v="1899-12-30T16:10:00"/>
    <n v="2"/>
    <n v="4"/>
    <n v="0.5"/>
    <n v="2"/>
    <n v="2"/>
    <n v="1"/>
    <n v="2"/>
    <n v="2"/>
    <n v="1"/>
    <n v="0"/>
    <n v="1"/>
    <n v="1"/>
    <n v="0"/>
    <n v="0"/>
    <n v="0"/>
    <n v="1"/>
    <n v="3"/>
    <n v="8"/>
    <n v="-3"/>
    <n v="4.0999999999999996"/>
    <d v="2025-12-04T00:00:00"/>
    <m/>
    <m/>
    <m/>
    <n v="16.166666666666668"/>
  </r>
  <r>
    <x v="169"/>
    <s v="NOP"/>
    <s v="MIN"/>
    <s v="L"/>
    <d v="1899-12-30T16:10:00"/>
    <n v="2"/>
    <n v="6"/>
    <n v="0.33300000000000002"/>
    <n v="2"/>
    <n v="4"/>
    <n v="0.5"/>
    <n v="1"/>
    <n v="2"/>
    <n v="0.5"/>
    <n v="1"/>
    <n v="2"/>
    <n v="3"/>
    <n v="1"/>
    <n v="0"/>
    <n v="1"/>
    <n v="1"/>
    <n v="2"/>
    <n v="7"/>
    <n v="-10"/>
    <n v="4.0999999999999996"/>
    <d v="2025-12-04T00:00:00"/>
    <m/>
    <m/>
    <m/>
    <n v="16.166666666666668"/>
  </r>
  <r>
    <x v="36"/>
    <s v="GSW"/>
    <s v="PHI"/>
    <s v="L"/>
    <d v="1899-12-30T17:52:00"/>
    <n v="1"/>
    <n v="8"/>
    <n v="0.125"/>
    <n v="1"/>
    <n v="7"/>
    <n v="0.14299999999999999"/>
    <n v="0"/>
    <n v="0"/>
    <m/>
    <n v="0"/>
    <n v="6"/>
    <n v="6"/>
    <n v="4"/>
    <n v="1"/>
    <n v="1"/>
    <n v="0"/>
    <n v="0"/>
    <n v="3"/>
    <n v="3"/>
    <n v="4.0999999999999996"/>
    <d v="2025-12-04T00:00:00"/>
    <m/>
    <m/>
    <m/>
    <n v="17.866666666666667"/>
  </r>
  <r>
    <x v="145"/>
    <s v="MIN"/>
    <s v="NOP"/>
    <s v="W"/>
    <d v="1899-12-30T09:11:00"/>
    <n v="2"/>
    <n v="4"/>
    <n v="0.5"/>
    <n v="1"/>
    <n v="1"/>
    <n v="1"/>
    <n v="2"/>
    <n v="2"/>
    <n v="1"/>
    <n v="0"/>
    <n v="1"/>
    <n v="1"/>
    <n v="0"/>
    <n v="0"/>
    <n v="0"/>
    <n v="2"/>
    <n v="0"/>
    <n v="7"/>
    <n v="1"/>
    <n v="3.3"/>
    <d v="2025-12-04T00:00:00"/>
    <m/>
    <m/>
    <m/>
    <n v="9.1833333333333336"/>
  </r>
  <r>
    <x v="441"/>
    <s v="PHI"/>
    <s v="GSW"/>
    <s v="W"/>
    <d v="1899-12-30T21:05:00"/>
    <n v="3"/>
    <n v="6"/>
    <n v="0.5"/>
    <n v="1"/>
    <n v="4"/>
    <n v="0.25"/>
    <n v="0"/>
    <n v="0"/>
    <m/>
    <n v="0"/>
    <n v="1"/>
    <n v="1"/>
    <n v="3"/>
    <n v="0"/>
    <n v="0"/>
    <n v="3"/>
    <n v="1"/>
    <n v="7"/>
    <n v="-4"/>
    <n v="3"/>
    <d v="2025-12-04T00:00:00"/>
    <m/>
    <m/>
    <m/>
    <n v="21.083333333333332"/>
  </r>
  <r>
    <x v="217"/>
    <s v="WAS"/>
    <s v="BOS"/>
    <s v="L"/>
    <d v="1899-12-31T02:35:00"/>
    <n v="2"/>
    <n v="6"/>
    <n v="0.33300000000000002"/>
    <n v="1"/>
    <n v="3"/>
    <n v="0.33300000000000002"/>
    <n v="2"/>
    <n v="2"/>
    <n v="1"/>
    <n v="3"/>
    <n v="1"/>
    <n v="4"/>
    <n v="2"/>
    <n v="0"/>
    <n v="0"/>
    <n v="3"/>
    <n v="4"/>
    <n v="7"/>
    <n v="-39"/>
    <n v="2.8"/>
    <d v="2025-12-04T00:00:00"/>
    <m/>
    <m/>
    <m/>
    <n v="26.583333333333332"/>
  </r>
  <r>
    <x v="167"/>
    <s v="WAS"/>
    <s v="BOS"/>
    <s v="L"/>
    <d v="1899-12-31T03:33:00"/>
    <n v="2"/>
    <n v="9"/>
    <n v="0.222"/>
    <n v="2"/>
    <n v="6"/>
    <n v="0.33300000000000002"/>
    <n v="1"/>
    <n v="2"/>
    <n v="0.5"/>
    <n v="1"/>
    <n v="2"/>
    <n v="3"/>
    <n v="2"/>
    <n v="0"/>
    <n v="0"/>
    <n v="1"/>
    <n v="1"/>
    <n v="7"/>
    <n v="-18"/>
    <n v="2.4"/>
    <d v="2025-12-04T00:00:00"/>
    <m/>
    <m/>
    <m/>
    <n v="27.55"/>
  </r>
  <r>
    <x v="362"/>
    <s v="MIN"/>
    <s v="NOP"/>
    <s v="W"/>
    <d v="1899-12-30T08:11:00"/>
    <n v="1"/>
    <n v="3"/>
    <n v="0.33300000000000002"/>
    <n v="0"/>
    <n v="1"/>
    <n v="0"/>
    <n v="0"/>
    <n v="0"/>
    <m/>
    <n v="0"/>
    <n v="0"/>
    <n v="0"/>
    <n v="3"/>
    <n v="0"/>
    <n v="1"/>
    <n v="0"/>
    <n v="2"/>
    <n v="2"/>
    <n v="1"/>
    <n v="2.2999999999999998"/>
    <d v="2025-12-04T00:00:00"/>
    <m/>
    <m/>
    <m/>
    <n v="8.1833333333333336"/>
  </r>
  <r>
    <x v="365"/>
    <s v="LAL"/>
    <s v="TOR"/>
    <s v="W"/>
    <d v="1899-12-30T03:19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-2"/>
    <n v="2.2999999999999998"/>
    <d v="2025-12-04T00:00:00"/>
    <m/>
    <m/>
    <m/>
    <n v="3.3166666666666669"/>
  </r>
  <r>
    <x v="31"/>
    <s v="LAL"/>
    <s v="TOR"/>
    <s v="W"/>
    <d v="1899-12-31T00:19:00"/>
    <n v="2"/>
    <n v="8"/>
    <n v="0.25"/>
    <n v="1"/>
    <n v="5"/>
    <n v="0.2"/>
    <n v="0"/>
    <n v="0"/>
    <m/>
    <n v="1"/>
    <n v="1"/>
    <n v="2"/>
    <n v="4"/>
    <n v="1"/>
    <n v="1"/>
    <n v="1"/>
    <n v="6"/>
    <n v="5"/>
    <n v="0"/>
    <n v="2.2999999999999998"/>
    <d v="2025-12-04T00:00:00"/>
    <m/>
    <m/>
    <m/>
    <n v="24.31666666666667"/>
  </r>
  <r>
    <x v="19"/>
    <s v="GSW"/>
    <s v="PHI"/>
    <s v="L"/>
    <d v="1899-12-30T19:44:00"/>
    <n v="2"/>
    <n v="8"/>
    <n v="0.25"/>
    <n v="0"/>
    <n v="5"/>
    <n v="0"/>
    <n v="2"/>
    <n v="2"/>
    <n v="1"/>
    <n v="3"/>
    <n v="3"/>
    <n v="6"/>
    <n v="0"/>
    <n v="1"/>
    <n v="0"/>
    <n v="3"/>
    <n v="0"/>
    <n v="6"/>
    <n v="-20"/>
    <n v="2.2000000000000002"/>
    <d v="2025-12-04T00:00:00"/>
    <m/>
    <m/>
    <m/>
    <n v="19.733333333333334"/>
  </r>
  <r>
    <x v="7"/>
    <s v="GSW"/>
    <s v="PHI"/>
    <s v="L"/>
    <d v="1899-12-30T20:06:00"/>
    <n v="4"/>
    <n v="12"/>
    <n v="0.33300000000000002"/>
    <n v="1"/>
    <n v="2"/>
    <n v="0.5"/>
    <n v="0"/>
    <n v="2"/>
    <n v="0"/>
    <n v="1"/>
    <n v="5"/>
    <n v="6"/>
    <n v="2"/>
    <n v="0"/>
    <n v="0"/>
    <n v="3"/>
    <n v="0"/>
    <n v="9"/>
    <n v="-18"/>
    <n v="2"/>
    <d v="2025-12-04T00:00:00"/>
    <m/>
    <m/>
    <m/>
    <n v="20.100000000000001"/>
  </r>
  <r>
    <x v="439"/>
    <s v="WAS"/>
    <s v="BOS"/>
    <s v="L"/>
    <d v="1899-12-30T08:14:00"/>
    <n v="0"/>
    <n v="3"/>
    <n v="0"/>
    <n v="0"/>
    <n v="1"/>
    <n v="0"/>
    <n v="2"/>
    <n v="2"/>
    <n v="1"/>
    <n v="1"/>
    <n v="1"/>
    <n v="2"/>
    <n v="2"/>
    <n v="0"/>
    <n v="0"/>
    <n v="0"/>
    <n v="1"/>
    <n v="2"/>
    <n v="-9"/>
    <n v="1.9"/>
    <d v="2025-12-04T00:00:00"/>
    <m/>
    <m/>
    <m/>
    <n v="8.2333333333333343"/>
  </r>
  <r>
    <x v="15"/>
    <s v="GSW"/>
    <s v="PHI"/>
    <s v="L"/>
    <d v="1899-12-30T09:23:00"/>
    <n v="1"/>
    <n v="3"/>
    <n v="0.33300000000000002"/>
    <n v="1"/>
    <n v="3"/>
    <n v="0.33300000000000002"/>
    <n v="0"/>
    <n v="0"/>
    <m/>
    <n v="0"/>
    <n v="3"/>
    <n v="3"/>
    <n v="0"/>
    <n v="0"/>
    <n v="1"/>
    <n v="1"/>
    <n v="0"/>
    <n v="3"/>
    <n v="-10"/>
    <n v="1.9"/>
    <d v="2025-12-04T00:00:00"/>
    <m/>
    <m/>
    <m/>
    <n v="9.3833333333333329"/>
  </r>
  <r>
    <x v="37"/>
    <s v="GSW"/>
    <s v="PHI"/>
    <s v="L"/>
    <d v="1899-12-30T11:39:00"/>
    <n v="2"/>
    <n v="4"/>
    <n v="0.5"/>
    <n v="0"/>
    <n v="2"/>
    <n v="0"/>
    <n v="0"/>
    <n v="0"/>
    <m/>
    <n v="0"/>
    <n v="1"/>
    <n v="1"/>
    <n v="1"/>
    <n v="0"/>
    <n v="0"/>
    <n v="0"/>
    <n v="3"/>
    <n v="4"/>
    <n v="15"/>
    <n v="1.8"/>
    <d v="2025-12-04T00:00:00"/>
    <m/>
    <m/>
    <m/>
    <n v="11.65"/>
  </r>
  <r>
    <x v="306"/>
    <s v="PHI"/>
    <s v="GSW"/>
    <s v="W"/>
    <d v="1899-12-30T05:59:00"/>
    <n v="1"/>
    <n v="2"/>
    <n v="0.5"/>
    <n v="0"/>
    <n v="0"/>
    <m/>
    <n v="0"/>
    <n v="2"/>
    <n v="0"/>
    <n v="2"/>
    <n v="0"/>
    <n v="2"/>
    <n v="0"/>
    <n v="0"/>
    <n v="0"/>
    <n v="0"/>
    <n v="0"/>
    <n v="2"/>
    <n v="-2"/>
    <n v="1.6"/>
    <d v="2025-12-04T00:00:00"/>
    <m/>
    <m/>
    <m/>
    <n v="5.9833333333333334"/>
  </r>
  <r>
    <x v="229"/>
    <s v="TOR"/>
    <s v="LAL"/>
    <s v="L"/>
    <d v="1899-12-30T05:08:00"/>
    <n v="0"/>
    <n v="1"/>
    <n v="0"/>
    <n v="0"/>
    <n v="0"/>
    <m/>
    <n v="0"/>
    <n v="0"/>
    <m/>
    <n v="1"/>
    <n v="2"/>
    <n v="3"/>
    <n v="1"/>
    <n v="0"/>
    <n v="1"/>
    <n v="0"/>
    <n v="1"/>
    <n v="0"/>
    <n v="-1"/>
    <n v="1.6"/>
    <d v="2025-12-04T00:00:00"/>
    <m/>
    <m/>
    <m/>
    <n v="5.1333333333333329"/>
  </r>
  <r>
    <x v="295"/>
    <s v="PHI"/>
    <s v="GSW"/>
    <s v="W"/>
    <d v="1899-12-30T16:35:00"/>
    <n v="0"/>
    <n v="1"/>
    <n v="0"/>
    <n v="0"/>
    <n v="1"/>
    <n v="0"/>
    <n v="0"/>
    <n v="0"/>
    <m/>
    <n v="1"/>
    <n v="1"/>
    <n v="2"/>
    <n v="0"/>
    <n v="0"/>
    <n v="1"/>
    <n v="0"/>
    <n v="0"/>
    <n v="0"/>
    <n v="3"/>
    <n v="1"/>
    <d v="2025-12-04T00:00:00"/>
    <m/>
    <m/>
    <m/>
    <n v="16.583333333333332"/>
  </r>
  <r>
    <x v="113"/>
    <s v="BRK"/>
    <s v="UTA"/>
    <s v="L"/>
    <d v="1899-12-30T20:23:00"/>
    <n v="1"/>
    <n v="4"/>
    <n v="0.25"/>
    <n v="1"/>
    <n v="4"/>
    <n v="0.25"/>
    <n v="0"/>
    <n v="0"/>
    <m/>
    <n v="0"/>
    <n v="1"/>
    <n v="1"/>
    <n v="2"/>
    <n v="0"/>
    <n v="0"/>
    <n v="0"/>
    <n v="4"/>
    <n v="3"/>
    <n v="-12"/>
    <n v="0.7"/>
    <d v="2025-12-04T00:00:00"/>
    <m/>
    <m/>
    <m/>
    <n v="20.383333333333333"/>
  </r>
  <r>
    <x v="29"/>
    <s v="GSW"/>
    <s v="PHI"/>
    <s v="L"/>
    <d v="1899-12-30T03:22:00"/>
    <n v="0"/>
    <n v="0"/>
    <m/>
    <n v="0"/>
    <n v="0"/>
    <m/>
    <n v="0"/>
    <n v="0"/>
    <m/>
    <n v="0"/>
    <n v="0"/>
    <n v="0"/>
    <n v="1"/>
    <n v="0"/>
    <n v="0"/>
    <n v="0"/>
    <n v="0"/>
    <n v="0"/>
    <n v="-4"/>
    <n v="0.7"/>
    <d v="2025-12-04T00:00:00"/>
    <m/>
    <m/>
    <m/>
    <n v="3.3666666666666667"/>
  </r>
  <r>
    <x v="247"/>
    <s v="WAS"/>
    <s v="BOS"/>
    <s v="L"/>
    <d v="1899-12-31T01:39:00"/>
    <n v="2"/>
    <n v="8"/>
    <n v="0.25"/>
    <n v="0"/>
    <n v="0"/>
    <m/>
    <n v="1"/>
    <n v="4"/>
    <n v="0.25"/>
    <n v="3"/>
    <n v="3"/>
    <n v="6"/>
    <n v="0"/>
    <n v="0"/>
    <n v="0"/>
    <n v="1"/>
    <n v="1"/>
    <n v="5"/>
    <n v="-19"/>
    <n v="0.6"/>
    <d v="2025-12-04T00:00:00"/>
    <m/>
    <m/>
    <m/>
    <n v="25.650000000000002"/>
  </r>
  <r>
    <x v="271"/>
    <s v="UTA"/>
    <s v="BRK"/>
    <s v="W"/>
    <d v="1899-12-31T01:10:00"/>
    <n v="2"/>
    <n v="6"/>
    <n v="0.33300000000000002"/>
    <n v="1"/>
    <n v="1"/>
    <n v="1"/>
    <n v="0"/>
    <n v="0"/>
    <m/>
    <n v="0"/>
    <n v="2"/>
    <n v="2"/>
    <n v="0"/>
    <n v="0"/>
    <n v="0"/>
    <n v="0"/>
    <n v="4"/>
    <n v="5"/>
    <n v="12"/>
    <n v="0.6"/>
    <d v="2025-12-04T00:00:00"/>
    <m/>
    <m/>
    <m/>
    <n v="25.166666666666668"/>
  </r>
  <r>
    <x v="450"/>
    <s v="UTA"/>
    <s v="BRK"/>
    <s v="W"/>
    <d v="1899-12-30T14:39:00"/>
    <n v="1"/>
    <n v="3"/>
    <n v="0.33300000000000002"/>
    <n v="0"/>
    <n v="0"/>
    <m/>
    <n v="1"/>
    <n v="2"/>
    <n v="0.5"/>
    <n v="0"/>
    <n v="1"/>
    <n v="1"/>
    <n v="3"/>
    <n v="0"/>
    <n v="0"/>
    <n v="2"/>
    <n v="2"/>
    <n v="3"/>
    <n v="-20"/>
    <n v="0.5"/>
    <d v="2025-12-04T00:00:00"/>
    <m/>
    <m/>
    <m/>
    <n v="14.650000000000002"/>
  </r>
  <r>
    <x v="337"/>
    <s v="GSW"/>
    <s v="PHI"/>
    <s v="L"/>
    <d v="1899-12-30T04:08:00"/>
    <n v="0"/>
    <n v="1"/>
    <n v="0"/>
    <n v="0"/>
    <n v="0"/>
    <m/>
    <n v="0"/>
    <n v="2"/>
    <n v="0"/>
    <n v="0"/>
    <n v="1"/>
    <n v="1"/>
    <n v="1"/>
    <n v="1"/>
    <n v="0"/>
    <n v="0"/>
    <n v="0"/>
    <n v="0"/>
    <n v="0"/>
    <n v="0.5"/>
    <d v="2025-12-04T00:00:00"/>
    <m/>
    <m/>
    <m/>
    <n v="4.1333333333333329"/>
  </r>
  <r>
    <x v="135"/>
    <s v="WAS"/>
    <s v="BOS"/>
    <s v="L"/>
    <d v="1899-12-30T18:05:00"/>
    <n v="2"/>
    <n v="11"/>
    <n v="0.182"/>
    <n v="0"/>
    <n v="4"/>
    <n v="0"/>
    <n v="0"/>
    <n v="0"/>
    <m/>
    <n v="0"/>
    <n v="0"/>
    <n v="0"/>
    <n v="2"/>
    <n v="1"/>
    <n v="2"/>
    <n v="0"/>
    <n v="1"/>
    <n v="4"/>
    <n v="-20"/>
    <n v="0.5"/>
    <d v="2025-12-04T00:00:00"/>
    <m/>
    <m/>
    <m/>
    <n v="18.083333333333332"/>
  </r>
  <r>
    <x v="410"/>
    <s v="BRK"/>
    <s v="UTA"/>
    <s v="L"/>
    <d v="1899-12-30T01:31:00"/>
    <n v="0"/>
    <n v="0"/>
    <m/>
    <n v="0"/>
    <n v="0"/>
    <m/>
    <n v="0"/>
    <n v="0"/>
    <m/>
    <n v="0"/>
    <n v="0"/>
    <n v="0"/>
    <n v="1"/>
    <n v="0"/>
    <n v="0"/>
    <n v="0"/>
    <n v="1"/>
    <n v="0"/>
    <n v="-1"/>
    <n v="0.3"/>
    <d v="2025-12-04T00:00:00"/>
    <m/>
    <m/>
    <m/>
    <n v="1.5166666666666666"/>
  </r>
  <r>
    <x v="407"/>
    <s v="BOS"/>
    <s v="WAS"/>
    <s v="W"/>
    <d v="1899-12-30T04:43:00"/>
    <n v="0"/>
    <n v="3"/>
    <n v="0"/>
    <n v="0"/>
    <n v="2"/>
    <n v="0"/>
    <n v="0"/>
    <n v="0"/>
    <m/>
    <n v="0"/>
    <n v="0"/>
    <n v="0"/>
    <n v="1"/>
    <n v="1"/>
    <n v="1"/>
    <n v="0"/>
    <n v="0"/>
    <n v="0"/>
    <n v="9"/>
    <n v="0.3"/>
    <d v="2025-12-04T00:00:00"/>
    <m/>
    <m/>
    <m/>
    <n v="4.7166666666666668"/>
  </r>
  <r>
    <x v="114"/>
    <s v="UTA"/>
    <s v="BRK"/>
    <s v="W"/>
    <d v="1899-12-30T06:58:00"/>
    <n v="1"/>
    <n v="3"/>
    <n v="0.33300000000000002"/>
    <n v="0"/>
    <n v="0"/>
    <m/>
    <n v="0"/>
    <n v="0"/>
    <m/>
    <n v="0"/>
    <n v="1"/>
    <n v="1"/>
    <n v="0"/>
    <n v="0"/>
    <n v="0"/>
    <n v="0"/>
    <n v="1"/>
    <n v="2"/>
    <n v="-10"/>
    <n v="0.2"/>
    <d v="2025-12-04T00:00:00"/>
    <m/>
    <m/>
    <m/>
    <n v="6.9666666666666668"/>
  </r>
  <r>
    <x v="490"/>
    <s v="GSW"/>
    <s v="PHI"/>
    <s v="L"/>
    <d v="1899-12-30T14:11:00"/>
    <n v="0"/>
    <n v="2"/>
    <n v="0"/>
    <n v="0"/>
    <n v="1"/>
    <n v="0"/>
    <n v="0"/>
    <n v="0"/>
    <m/>
    <n v="0"/>
    <n v="2"/>
    <n v="2"/>
    <n v="1"/>
    <n v="1"/>
    <n v="0"/>
    <n v="0"/>
    <n v="2"/>
    <n v="0"/>
    <n v="8"/>
    <n v="0.1"/>
    <d v="2025-12-04T00:00:00"/>
    <m/>
    <m/>
    <m/>
    <n v="14.183333333333334"/>
  </r>
  <r>
    <x v="259"/>
    <s v="WAS"/>
    <s v="BOS"/>
    <s v="L"/>
    <d v="1899-12-30T04:43:00"/>
    <n v="1"/>
    <n v="1"/>
    <n v="1"/>
    <n v="0"/>
    <n v="0"/>
    <m/>
    <n v="0"/>
    <n v="0"/>
    <m/>
    <n v="0"/>
    <n v="1"/>
    <n v="1"/>
    <n v="0"/>
    <n v="0"/>
    <n v="0"/>
    <n v="2"/>
    <n v="0"/>
    <n v="2"/>
    <n v="-9"/>
    <n v="0"/>
    <d v="2025-12-04T00:00:00"/>
    <m/>
    <m/>
    <m/>
    <n v="4.7166666666666668"/>
  </r>
  <r>
    <x v="209"/>
    <s v="BRK"/>
    <s v="UTA"/>
    <s v="L"/>
    <d v="1899-12-30T15:38:00"/>
    <n v="0"/>
    <n v="3"/>
    <n v="0"/>
    <n v="0"/>
    <n v="3"/>
    <n v="0"/>
    <n v="1"/>
    <n v="2"/>
    <n v="0.5"/>
    <n v="0"/>
    <n v="1"/>
    <n v="1"/>
    <n v="0"/>
    <n v="1"/>
    <n v="0"/>
    <n v="0"/>
    <n v="2"/>
    <n v="1"/>
    <n v="11"/>
    <n v="-1"/>
    <d v="2025-12-04T00:00:00"/>
    <m/>
    <m/>
    <m/>
    <n v="15.633333333333333"/>
  </r>
  <r>
    <x v="400"/>
    <s v="NOP"/>
    <s v="MIN"/>
    <s v="L"/>
    <d v="1899-12-30T15:11:00"/>
    <n v="0"/>
    <n v="2"/>
    <n v="0"/>
    <n v="0"/>
    <n v="0"/>
    <m/>
    <n v="0"/>
    <n v="0"/>
    <m/>
    <n v="0"/>
    <n v="4"/>
    <n v="4"/>
    <n v="1"/>
    <n v="1"/>
    <n v="0"/>
    <n v="2"/>
    <n v="2"/>
    <n v="0"/>
    <n v="-12"/>
    <n v="-1.3"/>
    <d v="2025-12-04T00:00:00"/>
    <m/>
    <m/>
    <m/>
    <n v="15.183333333333334"/>
  </r>
  <r>
    <x v="208"/>
    <s v="BOS"/>
    <s v="WAS"/>
    <s v="W"/>
    <d v="1899-12-30T04:43:00"/>
    <n v="0"/>
    <n v="0"/>
    <m/>
    <n v="0"/>
    <n v="0"/>
    <m/>
    <n v="0"/>
    <n v="0"/>
    <m/>
    <n v="0"/>
    <n v="1"/>
    <n v="1"/>
    <n v="0"/>
    <n v="0"/>
    <n v="0"/>
    <n v="1"/>
    <n v="2"/>
    <n v="0"/>
    <n v="9"/>
    <n v="-1.5"/>
    <d v="2025-12-04T00:00:00"/>
    <m/>
    <m/>
    <m/>
    <n v="4.7166666666666668"/>
  </r>
  <r>
    <x v="486"/>
    <s v="NOP"/>
    <s v="MIN"/>
    <s v="L"/>
    <d v="1899-12-30T04:33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2"/>
    <n v="-1.8"/>
    <d v="2025-12-04T00:00:00"/>
    <m/>
    <m/>
    <m/>
    <n v="4.55"/>
  </r>
  <r>
    <x v="286"/>
    <s v="UTA"/>
    <s v="BRK"/>
    <s v="W"/>
    <d v="1899-12-30T08:10:00"/>
    <n v="0"/>
    <n v="0"/>
    <m/>
    <n v="0"/>
    <n v="0"/>
    <m/>
    <n v="0"/>
    <n v="0"/>
    <m/>
    <n v="0"/>
    <n v="0"/>
    <n v="0"/>
    <n v="0"/>
    <n v="0"/>
    <n v="0"/>
    <n v="1"/>
    <n v="2"/>
    <n v="0"/>
    <n v="-1"/>
    <n v="-1.8"/>
    <d v="2025-12-04T00:00:00"/>
    <m/>
    <m/>
    <m/>
    <n v="8.1666666666666679"/>
  </r>
  <r>
    <x v="280"/>
    <s v="MIN"/>
    <s v="NOP"/>
    <s v="W"/>
    <d v="1899-12-30T16:48:00"/>
    <n v="1"/>
    <n v="7"/>
    <n v="0.14299999999999999"/>
    <n v="0"/>
    <n v="5"/>
    <n v="0"/>
    <n v="0"/>
    <n v="0"/>
    <m/>
    <n v="0"/>
    <n v="1"/>
    <n v="1"/>
    <n v="3"/>
    <n v="0"/>
    <n v="0"/>
    <n v="1"/>
    <n v="4"/>
    <n v="2"/>
    <n v="2"/>
    <n v="-2.7"/>
    <d v="2025-12-04T00:00:00"/>
    <m/>
    <m/>
    <m/>
    <n v="16.799999999999997"/>
  </r>
  <r>
    <x v="205"/>
    <s v="BRK"/>
    <s v="UTA"/>
    <s v="L"/>
    <d v="1899-12-30T22:20:00"/>
    <n v="0"/>
    <n v="6"/>
    <n v="0"/>
    <n v="0"/>
    <n v="5"/>
    <n v="0"/>
    <n v="0"/>
    <n v="0"/>
    <m/>
    <n v="2"/>
    <n v="5"/>
    <n v="7"/>
    <n v="2"/>
    <n v="0"/>
    <n v="0"/>
    <n v="3"/>
    <n v="2"/>
    <n v="0"/>
    <n v="-19"/>
    <n v="-3.7"/>
    <d v="2025-12-04T00:00:00"/>
    <m/>
    <m/>
    <m/>
    <n v="22.333333333333336"/>
  </r>
  <r>
    <x v="314"/>
    <s v="DEN"/>
    <s v="ATL"/>
    <s v="W"/>
    <d v="1899-12-31T11:36:00"/>
    <n v="13"/>
    <n v="26"/>
    <n v="0.5"/>
    <n v="1"/>
    <n v="8"/>
    <n v="0.125"/>
    <n v="13"/>
    <n v="15"/>
    <n v="0.86699999999999999"/>
    <n v="3"/>
    <n v="6"/>
    <n v="9"/>
    <n v="8"/>
    <n v="1"/>
    <n v="1"/>
    <n v="2"/>
    <n v="1"/>
    <n v="40"/>
    <n v="-15"/>
    <n v="35"/>
    <d v="2025-12-05T00:00:00"/>
    <m/>
    <m/>
    <m/>
    <n v="35.6"/>
  </r>
  <r>
    <x v="98"/>
    <s v="DET"/>
    <s v="POR"/>
    <s v="W"/>
    <d v="1899-12-31T12:22:00"/>
    <n v="7"/>
    <n v="15"/>
    <n v="0.46700000000000003"/>
    <n v="2"/>
    <n v="4"/>
    <n v="0.5"/>
    <n v="13"/>
    <n v="14"/>
    <n v="0.92900000000000005"/>
    <n v="3"/>
    <n v="1"/>
    <n v="4"/>
    <n v="9"/>
    <n v="3"/>
    <n v="1"/>
    <n v="1"/>
    <n v="3"/>
    <n v="29"/>
    <n v="-4"/>
    <n v="31.1"/>
    <d v="2025-12-05T00:00:00"/>
    <m/>
    <m/>
    <m/>
    <n v="36.366666666666667"/>
  </r>
  <r>
    <x v="3"/>
    <s v="OKC"/>
    <s v="DAL"/>
    <s v="W"/>
    <d v="1899-12-31T04:34:00"/>
    <n v="10"/>
    <n v="12"/>
    <n v="0.83299999999999996"/>
    <n v="2"/>
    <n v="2"/>
    <n v="1"/>
    <n v="11"/>
    <n v="12"/>
    <n v="0.91700000000000004"/>
    <n v="0"/>
    <n v="5"/>
    <n v="5"/>
    <n v="6"/>
    <n v="0"/>
    <n v="1"/>
    <n v="2"/>
    <n v="4"/>
    <n v="33"/>
    <n v="24"/>
    <n v="31"/>
    <d v="2025-12-05T00:00:00"/>
    <m/>
    <m/>
    <m/>
    <n v="28.566666666666666"/>
  </r>
  <r>
    <x v="129"/>
    <s v="POR"/>
    <s v="DET"/>
    <s v="L"/>
    <d v="1899-12-31T14:21:00"/>
    <n v="9"/>
    <n v="16"/>
    <n v="0.56299999999999994"/>
    <n v="3"/>
    <n v="7"/>
    <n v="0.42899999999999999"/>
    <n v="14"/>
    <n v="15"/>
    <n v="0.93300000000000005"/>
    <n v="2"/>
    <n v="7"/>
    <n v="9"/>
    <n v="7"/>
    <n v="1"/>
    <n v="0"/>
    <n v="4"/>
    <n v="4"/>
    <n v="35"/>
    <n v="4"/>
    <n v="30.8"/>
    <d v="2025-12-05T00:00:00"/>
    <m/>
    <m/>
    <m/>
    <n v="38.35"/>
  </r>
  <r>
    <x v="4"/>
    <s v="LAL"/>
    <s v="BOS"/>
    <s v="L"/>
    <d v="1899-12-31T09:19:00"/>
    <n v="9"/>
    <n v="18"/>
    <n v="0.5"/>
    <n v="3"/>
    <n v="8"/>
    <n v="0.375"/>
    <n v="15"/>
    <n v="17"/>
    <n v="0.88200000000000001"/>
    <n v="1"/>
    <n v="2"/>
    <n v="3"/>
    <n v="8"/>
    <n v="0"/>
    <n v="0"/>
    <n v="4"/>
    <n v="0"/>
    <n v="36"/>
    <n v="-9"/>
    <n v="29.1"/>
    <d v="2025-12-05T00:00:00"/>
    <m/>
    <m/>
    <m/>
    <n v="33.31666666666667"/>
  </r>
  <r>
    <x v="97"/>
    <s v="NYK"/>
    <s v="UTA"/>
    <s v="W"/>
    <d v="1899-12-31T06:51:00"/>
    <n v="9"/>
    <n v="17"/>
    <n v="0.52900000000000003"/>
    <n v="6"/>
    <n v="9"/>
    <n v="0.66700000000000004"/>
    <n v="9"/>
    <n v="9"/>
    <n v="1"/>
    <n v="0"/>
    <n v="2"/>
    <n v="2"/>
    <n v="4"/>
    <n v="0"/>
    <n v="0"/>
    <n v="0"/>
    <n v="2"/>
    <n v="33"/>
    <n v="37"/>
    <n v="27.3"/>
    <d v="2025-12-05T00:00:00"/>
    <m/>
    <m/>
    <m/>
    <n v="30.85"/>
  </r>
  <r>
    <x v="311"/>
    <s v="IND"/>
    <s v="CHI"/>
    <s v="W"/>
    <d v="1899-12-31T07:23:00"/>
    <n v="13"/>
    <n v="24"/>
    <n v="0.54200000000000004"/>
    <n v="5"/>
    <n v="7"/>
    <n v="0.71399999999999997"/>
    <n v="5"/>
    <n v="7"/>
    <n v="0.71399999999999997"/>
    <n v="3"/>
    <n v="7"/>
    <n v="10"/>
    <n v="1"/>
    <n v="2"/>
    <n v="0"/>
    <n v="3"/>
    <n v="2"/>
    <n v="36"/>
    <n v="19"/>
    <n v="26.7"/>
    <d v="2025-12-05T00:00:00"/>
    <m/>
    <m/>
    <m/>
    <n v="31.383333333333333"/>
  </r>
  <r>
    <x v="57"/>
    <s v="ATL"/>
    <s v="DEN"/>
    <s v="L"/>
    <d v="1899-12-31T13:36:00"/>
    <n v="9"/>
    <n v="20"/>
    <n v="0.45"/>
    <n v="1"/>
    <n v="4"/>
    <n v="0.25"/>
    <n v="2"/>
    <n v="2"/>
    <n v="1"/>
    <n v="4"/>
    <n v="14"/>
    <n v="18"/>
    <n v="16"/>
    <n v="2"/>
    <n v="0"/>
    <n v="3"/>
    <n v="3"/>
    <n v="21"/>
    <n v="3"/>
    <n v="26.6"/>
    <d v="2025-12-05T00:00:00"/>
    <m/>
    <m/>
    <m/>
    <n v="37.6"/>
  </r>
  <r>
    <x v="9"/>
    <s v="HOU"/>
    <s v="PHO"/>
    <s v="W"/>
    <d v="1899-12-31T08:22:00"/>
    <n v="11"/>
    <n v="17"/>
    <n v="0.64700000000000002"/>
    <n v="2"/>
    <n v="2"/>
    <n v="1"/>
    <n v="4"/>
    <n v="4"/>
    <n v="1"/>
    <n v="0"/>
    <n v="4"/>
    <n v="4"/>
    <n v="8"/>
    <n v="2"/>
    <n v="1"/>
    <n v="5"/>
    <n v="2"/>
    <n v="28"/>
    <n v="29"/>
    <n v="24.2"/>
    <d v="2025-12-05T00:00:00"/>
    <m/>
    <m/>
    <m/>
    <n v="32.366666666666667"/>
  </r>
  <r>
    <x v="313"/>
    <s v="DEN"/>
    <s v="ATL"/>
    <s v="W"/>
    <d v="1899-12-31T14:11:00"/>
    <n v="8"/>
    <n v="16"/>
    <n v="0.5"/>
    <n v="4"/>
    <n v="6"/>
    <n v="0.66700000000000004"/>
    <n v="3"/>
    <n v="3"/>
    <n v="1"/>
    <n v="1"/>
    <n v="4"/>
    <n v="5"/>
    <n v="12"/>
    <n v="2"/>
    <n v="1"/>
    <n v="4"/>
    <n v="1"/>
    <n v="23"/>
    <n v="6"/>
    <n v="23.6"/>
    <d v="2025-12-05T00:00:00"/>
    <m/>
    <m/>
    <m/>
    <n v="38.183333333333337"/>
  </r>
  <r>
    <x v="312"/>
    <s v="IND"/>
    <s v="CHI"/>
    <s v="W"/>
    <d v="1899-12-31T14:07:00"/>
    <n v="9"/>
    <n v="16"/>
    <n v="0.56299999999999994"/>
    <n v="6"/>
    <n v="11"/>
    <n v="0.54500000000000004"/>
    <n v="4"/>
    <n v="4"/>
    <n v="1"/>
    <n v="0"/>
    <n v="5"/>
    <n v="5"/>
    <n v="3"/>
    <n v="2"/>
    <n v="1"/>
    <n v="2"/>
    <n v="4"/>
    <n v="28"/>
    <n v="16"/>
    <n v="23.1"/>
    <d v="2025-12-05T00:00:00"/>
    <m/>
    <m/>
    <m/>
    <n v="38.116666666666667"/>
  </r>
  <r>
    <x v="54"/>
    <s v="CLE"/>
    <s v="SAS"/>
    <s v="W"/>
    <d v="1899-12-31T07:45:00"/>
    <n v="9"/>
    <n v="17"/>
    <n v="0.52900000000000003"/>
    <n v="1"/>
    <n v="5"/>
    <n v="0.2"/>
    <n v="9"/>
    <n v="11"/>
    <n v="0.81799999999999995"/>
    <n v="1"/>
    <n v="1"/>
    <n v="2"/>
    <n v="8"/>
    <n v="3"/>
    <n v="0"/>
    <n v="5"/>
    <n v="1"/>
    <n v="28"/>
    <n v="18"/>
    <n v="23.1"/>
    <d v="2025-12-05T00:00:00"/>
    <m/>
    <m/>
    <m/>
    <n v="31.75"/>
  </r>
  <r>
    <x v="73"/>
    <s v="BOS"/>
    <s v="LAL"/>
    <s v="W"/>
    <d v="1899-12-31T09:41:00"/>
    <n v="10"/>
    <n v="22"/>
    <n v="0.45500000000000002"/>
    <n v="3"/>
    <n v="7"/>
    <n v="0.42899999999999999"/>
    <n v="7"/>
    <n v="9"/>
    <n v="0.77800000000000002"/>
    <n v="1"/>
    <n v="7"/>
    <n v="8"/>
    <n v="8"/>
    <n v="1"/>
    <n v="0"/>
    <n v="3"/>
    <n v="3"/>
    <n v="30"/>
    <n v="12"/>
    <n v="23"/>
    <d v="2025-12-05T00:00:00"/>
    <m/>
    <m/>
    <m/>
    <n v="33.683333333333337"/>
  </r>
  <r>
    <x v="210"/>
    <s v="ATL"/>
    <s v="DEN"/>
    <s v="L"/>
    <d v="1899-12-31T09:48:00"/>
    <n v="10"/>
    <n v="17"/>
    <n v="0.58799999999999997"/>
    <n v="5"/>
    <n v="9"/>
    <n v="0.55600000000000005"/>
    <n v="5"/>
    <n v="5"/>
    <n v="1"/>
    <n v="2"/>
    <n v="3"/>
    <n v="5"/>
    <n v="1"/>
    <n v="0"/>
    <n v="0"/>
    <n v="1"/>
    <n v="3"/>
    <n v="30"/>
    <n v="0"/>
    <n v="22.9"/>
    <d v="2025-12-05T00:00:00"/>
    <m/>
    <m/>
    <m/>
    <n v="33.800000000000004"/>
  </r>
  <r>
    <x v="147"/>
    <s v="TOR"/>
    <s v="CHO"/>
    <s v="L"/>
    <d v="1899-12-31T06:47:00"/>
    <n v="11"/>
    <n v="22"/>
    <n v="0.5"/>
    <n v="4"/>
    <n v="10"/>
    <n v="0.4"/>
    <n v="5"/>
    <n v="5"/>
    <n v="1"/>
    <n v="0"/>
    <n v="3"/>
    <n v="3"/>
    <n v="4"/>
    <n v="1"/>
    <n v="0"/>
    <n v="1"/>
    <n v="2"/>
    <n v="31"/>
    <n v="-12"/>
    <n v="22.9"/>
    <d v="2025-12-05T00:00:00"/>
    <m/>
    <m/>
    <m/>
    <n v="30.783333333333331"/>
  </r>
  <r>
    <x v="52"/>
    <s v="POR"/>
    <s v="DET"/>
    <s v="L"/>
    <d v="1899-12-31T09:42:00"/>
    <n v="8"/>
    <n v="19"/>
    <n v="0.42099999999999999"/>
    <n v="4"/>
    <n v="9"/>
    <n v="0.44400000000000001"/>
    <n v="9"/>
    <n v="9"/>
    <n v="1"/>
    <n v="2"/>
    <n v="4"/>
    <n v="6"/>
    <n v="4"/>
    <n v="1"/>
    <n v="1"/>
    <n v="2"/>
    <n v="3"/>
    <n v="29"/>
    <n v="-2"/>
    <n v="22.8"/>
    <d v="2025-12-05T00:00:00"/>
    <m/>
    <m/>
    <m/>
    <n v="33.699999999999996"/>
  </r>
  <r>
    <x v="11"/>
    <s v="HOU"/>
    <s v="PHO"/>
    <s v="W"/>
    <d v="1899-12-31T07:50:00"/>
    <n v="12"/>
    <n v="17"/>
    <n v="0.70599999999999996"/>
    <n v="1"/>
    <n v="1"/>
    <n v="1"/>
    <n v="6"/>
    <n v="6"/>
    <n v="1"/>
    <n v="0"/>
    <n v="4"/>
    <n v="4"/>
    <n v="1"/>
    <n v="0"/>
    <n v="0"/>
    <n v="3"/>
    <n v="0"/>
    <n v="31"/>
    <n v="33"/>
    <n v="22.8"/>
    <d v="2025-12-05T00:00:00"/>
    <m/>
    <m/>
    <m/>
    <n v="31.833333333333332"/>
  </r>
  <r>
    <x v="78"/>
    <s v="MEM"/>
    <s v="LAC"/>
    <s v="W"/>
    <d v="1899-12-31T04:29:00"/>
    <n v="10"/>
    <n v="18"/>
    <n v="0.55600000000000005"/>
    <n v="1"/>
    <n v="6"/>
    <n v="0.16700000000000001"/>
    <n v="2"/>
    <n v="2"/>
    <n v="1"/>
    <n v="1"/>
    <n v="13"/>
    <n v="14"/>
    <n v="5"/>
    <n v="1"/>
    <n v="0"/>
    <n v="1"/>
    <n v="0"/>
    <n v="23"/>
    <n v="8"/>
    <n v="22.5"/>
    <d v="2025-12-05T00:00:00"/>
    <m/>
    <m/>
    <m/>
    <n v="28.483333333333331"/>
  </r>
  <r>
    <x v="65"/>
    <s v="ORL"/>
    <s v="MIA"/>
    <s v="W"/>
    <d v="1899-12-31T10:04:00"/>
    <n v="12"/>
    <n v="22"/>
    <n v="0.54500000000000004"/>
    <n v="4"/>
    <n v="9"/>
    <n v="0.44400000000000001"/>
    <n v="4"/>
    <n v="6"/>
    <n v="0.66700000000000004"/>
    <n v="0"/>
    <n v="5"/>
    <n v="5"/>
    <n v="3"/>
    <n v="1"/>
    <n v="0"/>
    <n v="2"/>
    <n v="2"/>
    <n v="32"/>
    <n v="7"/>
    <n v="22.4"/>
    <d v="2025-12-05T00:00:00"/>
    <m/>
    <m/>
    <m/>
    <n v="34.06666666666667"/>
  </r>
  <r>
    <x v="165"/>
    <s v="MIA"/>
    <s v="ORL"/>
    <s v="L"/>
    <d v="1899-12-31T15:31:00"/>
    <n v="9"/>
    <n v="15"/>
    <n v="0.6"/>
    <n v="2"/>
    <n v="4"/>
    <n v="0.5"/>
    <n v="4"/>
    <n v="6"/>
    <n v="0.66700000000000004"/>
    <n v="2"/>
    <n v="13"/>
    <n v="15"/>
    <n v="3"/>
    <n v="2"/>
    <n v="2"/>
    <n v="5"/>
    <n v="2"/>
    <n v="24"/>
    <n v="3"/>
    <n v="21.3"/>
    <d v="2025-12-05T00:00:00"/>
    <m/>
    <m/>
    <m/>
    <n v="39.516666666666666"/>
  </r>
  <r>
    <x v="79"/>
    <s v="ATL"/>
    <s v="DEN"/>
    <s v="L"/>
    <d v="1899-12-30T20:29:00"/>
    <n v="9"/>
    <n v="13"/>
    <n v="0.69199999999999995"/>
    <n v="4"/>
    <n v="7"/>
    <n v="0.57099999999999995"/>
    <n v="3"/>
    <n v="4"/>
    <n v="0.75"/>
    <n v="0"/>
    <n v="2"/>
    <n v="2"/>
    <n v="1"/>
    <n v="1"/>
    <n v="2"/>
    <n v="1"/>
    <n v="4"/>
    <n v="25"/>
    <n v="18"/>
    <n v="20.2"/>
    <d v="2025-12-05T00:00:00"/>
    <m/>
    <m/>
    <m/>
    <n v="20.483333333333334"/>
  </r>
  <r>
    <x v="126"/>
    <s v="SAS"/>
    <s v="CLE"/>
    <s v="L"/>
    <d v="1899-12-31T05:56:00"/>
    <n v="8"/>
    <n v="16"/>
    <n v="0.5"/>
    <n v="7"/>
    <n v="13"/>
    <n v="0.53800000000000003"/>
    <n v="5"/>
    <n v="6"/>
    <n v="0.83299999999999996"/>
    <n v="1"/>
    <n v="2"/>
    <n v="3"/>
    <n v="3"/>
    <n v="0"/>
    <n v="1"/>
    <n v="2"/>
    <n v="4"/>
    <n v="28"/>
    <n v="-1"/>
    <n v="20.100000000000001"/>
    <d v="2025-12-05T00:00:00"/>
    <m/>
    <m/>
    <m/>
    <n v="29.933333333333334"/>
  </r>
  <r>
    <x v="172"/>
    <s v="CHO"/>
    <s v="TOR"/>
    <s v="W"/>
    <d v="1899-12-30T22:02:00"/>
    <n v="6"/>
    <n v="8"/>
    <n v="0.75"/>
    <n v="5"/>
    <n v="6"/>
    <n v="0.83299999999999996"/>
    <n v="4"/>
    <n v="4"/>
    <n v="1"/>
    <n v="0"/>
    <n v="3"/>
    <n v="3"/>
    <n v="1"/>
    <n v="1"/>
    <n v="1"/>
    <n v="0"/>
    <n v="3"/>
    <n v="21"/>
    <n v="18"/>
    <n v="19.899999999999999"/>
    <d v="2025-12-05T00:00:00"/>
    <m/>
    <m/>
    <m/>
    <n v="22.033333333333331"/>
  </r>
  <r>
    <x v="321"/>
    <s v="IND"/>
    <s v="CHI"/>
    <s v="W"/>
    <d v="1899-12-31T04:27:00"/>
    <n v="4"/>
    <n v="5"/>
    <n v="0.8"/>
    <n v="1"/>
    <n v="2"/>
    <n v="0.5"/>
    <n v="2"/>
    <n v="2"/>
    <n v="1"/>
    <n v="1"/>
    <n v="3"/>
    <n v="4"/>
    <n v="5"/>
    <n v="2"/>
    <n v="5"/>
    <n v="0"/>
    <n v="0"/>
    <n v="11"/>
    <n v="13"/>
    <n v="19.7"/>
    <d v="2025-12-05T00:00:00"/>
    <m/>
    <m/>
    <m/>
    <n v="28.449999999999996"/>
  </r>
  <r>
    <x v="249"/>
    <s v="CLE"/>
    <s v="SAS"/>
    <s v="W"/>
    <d v="1899-12-31T08:52:00"/>
    <n v="11"/>
    <n v="15"/>
    <n v="0.73299999999999998"/>
    <n v="2"/>
    <n v="4"/>
    <n v="0.5"/>
    <n v="0"/>
    <n v="1"/>
    <n v="0"/>
    <n v="2"/>
    <n v="4"/>
    <n v="6"/>
    <n v="2"/>
    <n v="0"/>
    <n v="2"/>
    <n v="2"/>
    <n v="3"/>
    <n v="24"/>
    <n v="16"/>
    <n v="19.7"/>
    <d v="2025-12-05T00:00:00"/>
    <m/>
    <m/>
    <m/>
    <n v="32.866666666666667"/>
  </r>
  <r>
    <x v="451"/>
    <s v="SAS"/>
    <s v="CLE"/>
    <s v="L"/>
    <d v="1899-12-31T08:47:00"/>
    <n v="9"/>
    <n v="19"/>
    <n v="0.47399999999999998"/>
    <n v="2"/>
    <n v="7"/>
    <n v="0.28599999999999998"/>
    <n v="5"/>
    <n v="6"/>
    <n v="0.83299999999999996"/>
    <n v="0"/>
    <n v="5"/>
    <n v="5"/>
    <n v="9"/>
    <n v="1"/>
    <n v="0"/>
    <n v="4"/>
    <n v="2"/>
    <n v="25"/>
    <n v="-19"/>
    <n v="18.899999999999999"/>
    <d v="2025-12-05T00:00:00"/>
    <m/>
    <m/>
    <m/>
    <n v="32.783333333333331"/>
  </r>
  <r>
    <x v="137"/>
    <s v="NYK"/>
    <s v="UTA"/>
    <s v="W"/>
    <d v="1899-12-30T21:43:00"/>
    <n v="7"/>
    <n v="11"/>
    <n v="0.63600000000000001"/>
    <n v="7"/>
    <n v="10"/>
    <n v="0.7"/>
    <n v="1"/>
    <n v="1"/>
    <n v="1"/>
    <n v="0"/>
    <n v="3"/>
    <n v="3"/>
    <n v="2"/>
    <n v="0"/>
    <n v="1"/>
    <n v="0"/>
    <n v="3"/>
    <n v="22"/>
    <n v="35"/>
    <n v="18.899999999999999"/>
    <d v="2025-12-05T00:00:00"/>
    <m/>
    <m/>
    <m/>
    <n v="21.716666666666669"/>
  </r>
  <r>
    <x v="141"/>
    <s v="MIL"/>
    <s v="PHI"/>
    <s v="L"/>
    <d v="1899-12-31T12:43:00"/>
    <n v="5"/>
    <n v="13"/>
    <n v="0.38500000000000001"/>
    <n v="1"/>
    <n v="3"/>
    <n v="0.33300000000000002"/>
    <n v="9"/>
    <n v="9"/>
    <n v="1"/>
    <n v="0"/>
    <n v="7"/>
    <n v="7"/>
    <n v="9"/>
    <n v="2"/>
    <n v="0"/>
    <n v="4"/>
    <n v="2"/>
    <n v="20"/>
    <n v="-20"/>
    <n v="18.5"/>
    <d v="2025-12-05T00:00:00"/>
    <m/>
    <m/>
    <m/>
    <n v="36.716666666666669"/>
  </r>
  <r>
    <x v="55"/>
    <s v="MIA"/>
    <s v="ORL"/>
    <s v="L"/>
    <d v="1899-12-31T08:17:00"/>
    <n v="9"/>
    <n v="18"/>
    <n v="0.5"/>
    <n v="2"/>
    <n v="5"/>
    <n v="0.4"/>
    <n v="8"/>
    <n v="11"/>
    <n v="0.72699999999999998"/>
    <n v="0"/>
    <n v="3"/>
    <n v="3"/>
    <n v="4"/>
    <n v="0"/>
    <n v="1"/>
    <n v="3"/>
    <n v="2"/>
    <n v="28"/>
    <n v="-4"/>
    <n v="18.399999999999999"/>
    <d v="2025-12-05T00:00:00"/>
    <m/>
    <m/>
    <m/>
    <n v="32.283333333333331"/>
  </r>
  <r>
    <x v="219"/>
    <s v="PHI"/>
    <s v="MIL"/>
    <s v="W"/>
    <d v="1899-12-31T04:49:00"/>
    <n v="7"/>
    <n v="9"/>
    <n v="0.77800000000000002"/>
    <n v="6"/>
    <n v="7"/>
    <n v="0.85699999999999998"/>
    <n v="2"/>
    <n v="2"/>
    <n v="1"/>
    <n v="1"/>
    <n v="3"/>
    <n v="4"/>
    <n v="5"/>
    <n v="0"/>
    <n v="0"/>
    <n v="5"/>
    <n v="1"/>
    <n v="22"/>
    <n v="15"/>
    <n v="18.2"/>
    <d v="2025-12-05T00:00:00"/>
    <m/>
    <m/>
    <m/>
    <n v="28.81666666666667"/>
  </r>
  <r>
    <x v="177"/>
    <s v="CHO"/>
    <s v="TOR"/>
    <s v="W"/>
    <d v="1899-12-31T07:59:00"/>
    <n v="7"/>
    <n v="12"/>
    <n v="0.58299999999999996"/>
    <n v="5"/>
    <n v="9"/>
    <n v="0.55600000000000005"/>
    <n v="2"/>
    <n v="2"/>
    <n v="1"/>
    <n v="0"/>
    <n v="3"/>
    <n v="3"/>
    <n v="7"/>
    <n v="1"/>
    <n v="1"/>
    <n v="4"/>
    <n v="2"/>
    <n v="21"/>
    <n v="12"/>
    <n v="18.100000000000001"/>
    <d v="2025-12-05T00:00:00"/>
    <m/>
    <m/>
    <m/>
    <n v="31.983333333333334"/>
  </r>
  <r>
    <x v="104"/>
    <s v="NYK"/>
    <s v="UTA"/>
    <s v="W"/>
    <d v="1899-12-30T22:17:00"/>
    <n v="5"/>
    <n v="11"/>
    <n v="0.45500000000000002"/>
    <n v="4"/>
    <n v="6"/>
    <n v="0.66700000000000004"/>
    <n v="4"/>
    <n v="4"/>
    <n v="1"/>
    <n v="1"/>
    <n v="8"/>
    <n v="9"/>
    <n v="4"/>
    <n v="1"/>
    <n v="0"/>
    <n v="1"/>
    <n v="1"/>
    <n v="18"/>
    <n v="21"/>
    <n v="17.8"/>
    <d v="2025-12-05T00:00:00"/>
    <m/>
    <m/>
    <m/>
    <n v="22.283333333333335"/>
  </r>
  <r>
    <x v="262"/>
    <s v="DAL"/>
    <s v="OKC"/>
    <s v="L"/>
    <d v="1899-12-30T20:24:00"/>
    <n v="8"/>
    <n v="13"/>
    <n v="0.61499999999999999"/>
    <n v="5"/>
    <n v="9"/>
    <n v="0.55600000000000005"/>
    <n v="2"/>
    <n v="2"/>
    <n v="1"/>
    <n v="0"/>
    <n v="2"/>
    <n v="2"/>
    <n v="2"/>
    <n v="0"/>
    <n v="0"/>
    <n v="1"/>
    <n v="1"/>
    <n v="23"/>
    <n v="3"/>
    <n v="17.7"/>
    <d v="2025-12-05T00:00:00"/>
    <m/>
    <m/>
    <m/>
    <n v="20.399999999999999"/>
  </r>
  <r>
    <x v="466"/>
    <s v="PHI"/>
    <s v="MIL"/>
    <s v="W"/>
    <d v="1899-12-31T05:58:00"/>
    <n v="7"/>
    <n v="15"/>
    <n v="0.46700000000000003"/>
    <n v="2"/>
    <n v="6"/>
    <n v="0.33300000000000002"/>
    <n v="4"/>
    <n v="4"/>
    <n v="1"/>
    <n v="0"/>
    <n v="5"/>
    <n v="5"/>
    <n v="5"/>
    <n v="1"/>
    <n v="0"/>
    <n v="0"/>
    <n v="2"/>
    <n v="20"/>
    <n v="7"/>
    <n v="17.5"/>
    <d v="2025-12-05T00:00:00"/>
    <m/>
    <m/>
    <m/>
    <n v="29.966666666666669"/>
  </r>
  <r>
    <x v="190"/>
    <s v="MIL"/>
    <s v="PHI"/>
    <s v="L"/>
    <d v="1899-12-31T10:44:00"/>
    <n v="6"/>
    <n v="13"/>
    <n v="0.46200000000000002"/>
    <n v="2"/>
    <n v="2"/>
    <n v="1"/>
    <n v="2"/>
    <n v="2"/>
    <n v="1"/>
    <n v="1"/>
    <n v="5"/>
    <n v="6"/>
    <n v="7"/>
    <n v="4"/>
    <n v="0"/>
    <n v="2"/>
    <n v="3"/>
    <n v="16"/>
    <n v="-10"/>
    <n v="17.2"/>
    <d v="2025-12-05T00:00:00"/>
    <m/>
    <m/>
    <m/>
    <n v="34.733333333333334"/>
  </r>
  <r>
    <x v="193"/>
    <s v="MEM"/>
    <s v="LAC"/>
    <s v="W"/>
    <d v="1899-12-31T04:51:00"/>
    <n v="7"/>
    <n v="11"/>
    <n v="0.63600000000000001"/>
    <n v="3"/>
    <n v="5"/>
    <n v="0.6"/>
    <n v="0"/>
    <n v="0"/>
    <m/>
    <n v="1"/>
    <n v="4"/>
    <n v="5"/>
    <n v="7"/>
    <n v="1"/>
    <n v="0"/>
    <n v="2"/>
    <n v="2"/>
    <n v="17"/>
    <n v="9"/>
    <n v="17.100000000000001"/>
    <d v="2025-12-05T00:00:00"/>
    <m/>
    <m/>
    <m/>
    <n v="28.85"/>
  </r>
  <r>
    <x v="185"/>
    <s v="LAC"/>
    <s v="MEM"/>
    <s v="L"/>
    <d v="1899-12-31T10:42:00"/>
    <n v="10"/>
    <n v="23"/>
    <n v="0.435"/>
    <n v="2"/>
    <n v="9"/>
    <n v="0.222"/>
    <n v="2"/>
    <n v="2"/>
    <n v="1"/>
    <n v="0"/>
    <n v="8"/>
    <n v="8"/>
    <n v="4"/>
    <n v="1"/>
    <n v="1"/>
    <n v="1"/>
    <n v="2"/>
    <n v="24"/>
    <n v="-6"/>
    <n v="17"/>
    <d v="2025-12-05T00:00:00"/>
    <m/>
    <m/>
    <m/>
    <n v="34.700000000000003"/>
  </r>
  <r>
    <x v="233"/>
    <s v="POR"/>
    <s v="DET"/>
    <s v="L"/>
    <d v="1899-12-31T10:56:00"/>
    <n v="10"/>
    <n v="25"/>
    <n v="0.4"/>
    <n v="1"/>
    <n v="7"/>
    <n v="0.14299999999999999"/>
    <n v="7"/>
    <n v="7"/>
    <n v="1"/>
    <n v="2"/>
    <n v="3"/>
    <n v="5"/>
    <n v="3"/>
    <n v="1"/>
    <n v="0"/>
    <n v="2"/>
    <n v="3"/>
    <n v="28"/>
    <n v="-11"/>
    <n v="16.7"/>
    <d v="2025-12-05T00:00:00"/>
    <m/>
    <m/>
    <m/>
    <n v="34.93333333333333"/>
  </r>
  <r>
    <x v="360"/>
    <s v="BOS"/>
    <s v="LAL"/>
    <s v="W"/>
    <d v="1899-12-31T02:17:00"/>
    <n v="6"/>
    <n v="7"/>
    <n v="0.85699999999999998"/>
    <n v="4"/>
    <n v="5"/>
    <n v="0.8"/>
    <n v="1"/>
    <n v="1"/>
    <n v="1"/>
    <n v="1"/>
    <n v="3"/>
    <n v="4"/>
    <n v="1"/>
    <n v="1"/>
    <n v="2"/>
    <n v="1"/>
    <n v="4"/>
    <n v="17"/>
    <n v="28"/>
    <n v="16.600000000000001"/>
    <d v="2025-12-05T00:00:00"/>
    <m/>
    <m/>
    <m/>
    <n v="26.283333333333331"/>
  </r>
  <r>
    <x v="80"/>
    <s v="CLE"/>
    <s v="SAS"/>
    <s v="W"/>
    <d v="1899-12-31T08:18:00"/>
    <n v="7"/>
    <n v="12"/>
    <n v="0.58299999999999996"/>
    <n v="0"/>
    <n v="0"/>
    <m/>
    <n v="3"/>
    <n v="4"/>
    <n v="0.75"/>
    <n v="1"/>
    <n v="9"/>
    <n v="10"/>
    <n v="5"/>
    <n v="0"/>
    <n v="2"/>
    <n v="2"/>
    <n v="2"/>
    <n v="17"/>
    <n v="9"/>
    <n v="16.5"/>
    <d v="2025-12-05T00:00:00"/>
    <m/>
    <m/>
    <m/>
    <n v="32.300000000000004"/>
  </r>
  <r>
    <x v="465"/>
    <s v="CHI"/>
    <s v="IND"/>
    <s v="L"/>
    <d v="1899-12-31T02:26:00"/>
    <n v="6"/>
    <n v="14"/>
    <n v="0.42899999999999999"/>
    <n v="1"/>
    <n v="5"/>
    <n v="0.2"/>
    <n v="9"/>
    <n v="12"/>
    <n v="0.75"/>
    <n v="1"/>
    <n v="2"/>
    <n v="3"/>
    <n v="6"/>
    <n v="0"/>
    <n v="0"/>
    <n v="2"/>
    <n v="1"/>
    <n v="22"/>
    <n v="-1"/>
    <n v="16.5"/>
    <d v="2025-12-05T00:00:00"/>
    <m/>
    <m/>
    <m/>
    <n v="26.433333333333337"/>
  </r>
  <r>
    <x v="61"/>
    <s v="UTA"/>
    <s v="NYK"/>
    <s v="L"/>
    <d v="1899-12-31T02:27:00"/>
    <n v="5"/>
    <n v="13"/>
    <n v="0.38500000000000001"/>
    <n v="2"/>
    <n v="6"/>
    <n v="0.33300000000000002"/>
    <n v="6"/>
    <n v="6"/>
    <n v="1"/>
    <n v="3"/>
    <n v="6"/>
    <n v="9"/>
    <n v="2"/>
    <n v="0"/>
    <n v="0"/>
    <n v="0"/>
    <n v="0"/>
    <n v="18"/>
    <n v="-33"/>
    <n v="16.2"/>
    <d v="2025-12-05T00:00:00"/>
    <m/>
    <m/>
    <m/>
    <n v="26.45"/>
  </r>
  <r>
    <x v="102"/>
    <s v="ORL"/>
    <s v="MIA"/>
    <s v="W"/>
    <d v="1899-12-31T04:26:00"/>
    <n v="9"/>
    <n v="19"/>
    <n v="0.47399999999999998"/>
    <n v="4"/>
    <n v="7"/>
    <n v="0.57099999999999995"/>
    <n v="0"/>
    <n v="0"/>
    <m/>
    <n v="0"/>
    <n v="3"/>
    <n v="3"/>
    <n v="5"/>
    <n v="1"/>
    <n v="1"/>
    <n v="1"/>
    <n v="3"/>
    <n v="22"/>
    <n v="0"/>
    <n v="16.2"/>
    <d v="2025-12-05T00:00:00"/>
    <m/>
    <m/>
    <m/>
    <n v="28.433333333333334"/>
  </r>
  <r>
    <x v="74"/>
    <s v="CHI"/>
    <s v="IND"/>
    <s v="L"/>
    <d v="1899-12-31T10:43:00"/>
    <n v="5"/>
    <n v="8"/>
    <n v="0.625"/>
    <n v="0"/>
    <n v="3"/>
    <n v="0"/>
    <n v="9"/>
    <n v="9"/>
    <n v="1"/>
    <n v="2"/>
    <n v="10"/>
    <n v="12"/>
    <n v="2"/>
    <n v="1"/>
    <n v="1"/>
    <n v="6"/>
    <n v="2"/>
    <n v="19"/>
    <n v="-8"/>
    <n v="16.100000000000001"/>
    <d v="2025-12-05T00:00:00"/>
    <m/>
    <m/>
    <m/>
    <n v="34.716666666666669"/>
  </r>
  <r>
    <x v="153"/>
    <s v="CLE"/>
    <s v="SAS"/>
    <s v="W"/>
    <d v="1899-12-31T05:12:00"/>
    <n v="4"/>
    <n v="6"/>
    <n v="0.66700000000000004"/>
    <n v="2"/>
    <n v="4"/>
    <n v="0.5"/>
    <n v="2"/>
    <n v="2"/>
    <n v="1"/>
    <n v="1"/>
    <n v="7"/>
    <n v="8"/>
    <n v="5"/>
    <n v="1"/>
    <n v="0"/>
    <n v="0"/>
    <n v="2"/>
    <n v="12"/>
    <n v="16"/>
    <n v="15.9"/>
    <d v="2025-12-05T00:00:00"/>
    <m/>
    <m/>
    <m/>
    <n v="29.199999999999996"/>
  </r>
  <r>
    <x v="450"/>
    <s v="UTA"/>
    <s v="NYK"/>
    <s v="L"/>
    <d v="1899-12-30T23:44:00"/>
    <n v="4"/>
    <n v="5"/>
    <n v="0.8"/>
    <n v="1"/>
    <n v="1"/>
    <n v="1"/>
    <n v="4"/>
    <n v="5"/>
    <n v="0.8"/>
    <n v="0"/>
    <n v="0"/>
    <n v="0"/>
    <n v="7"/>
    <n v="0"/>
    <n v="0"/>
    <n v="0"/>
    <n v="0"/>
    <n v="13"/>
    <n v="-5"/>
    <n v="15.6"/>
    <d v="2025-12-05T00:00:00"/>
    <m/>
    <m/>
    <m/>
    <n v="23.733333333333334"/>
  </r>
  <r>
    <x v="469"/>
    <s v="PHO"/>
    <s v="HOU"/>
    <s v="L"/>
    <d v="1899-12-30T18:13:00"/>
    <n v="7"/>
    <n v="11"/>
    <n v="0.63600000000000001"/>
    <n v="2"/>
    <n v="3"/>
    <n v="0.66700000000000004"/>
    <n v="2"/>
    <n v="2"/>
    <n v="1"/>
    <n v="1"/>
    <n v="1"/>
    <n v="2"/>
    <n v="1"/>
    <n v="1"/>
    <n v="0"/>
    <n v="0"/>
    <n v="1"/>
    <n v="18"/>
    <n v="-3"/>
    <n v="15.4"/>
    <d v="2025-12-05T00:00:00"/>
    <m/>
    <m/>
    <m/>
    <n v="18.216666666666665"/>
  </r>
  <r>
    <x v="63"/>
    <s v="BOS"/>
    <s v="LAL"/>
    <s v="W"/>
    <d v="1899-12-31T05:37:00"/>
    <n v="7"/>
    <n v="14"/>
    <n v="0.5"/>
    <n v="5"/>
    <n v="10"/>
    <n v="0.5"/>
    <n v="0"/>
    <n v="0"/>
    <m/>
    <n v="2"/>
    <n v="3"/>
    <n v="5"/>
    <n v="6"/>
    <n v="0"/>
    <n v="1"/>
    <n v="3"/>
    <n v="2"/>
    <n v="19"/>
    <n v="19"/>
    <n v="15.4"/>
    <d v="2025-12-05T00:00:00"/>
    <m/>
    <m/>
    <m/>
    <n v="29.616666666666667"/>
  </r>
  <r>
    <x v="198"/>
    <s v="PHI"/>
    <s v="MIL"/>
    <s v="W"/>
    <d v="1899-12-30T18:19:00"/>
    <n v="5"/>
    <n v="10"/>
    <n v="0.5"/>
    <n v="4"/>
    <n v="8"/>
    <n v="0.5"/>
    <n v="4"/>
    <n v="4"/>
    <n v="1"/>
    <n v="0"/>
    <n v="2"/>
    <n v="2"/>
    <n v="1"/>
    <n v="1"/>
    <n v="0"/>
    <n v="0"/>
    <n v="2"/>
    <n v="18"/>
    <n v="7"/>
    <n v="14.5"/>
    <d v="2025-12-05T00:00:00"/>
    <m/>
    <m/>
    <m/>
    <n v="18.316666666666666"/>
  </r>
  <r>
    <x v="257"/>
    <s v="DAL"/>
    <s v="OKC"/>
    <s v="L"/>
    <d v="1899-12-31T02:41:00"/>
    <n v="8"/>
    <n v="11"/>
    <n v="0.72699999999999998"/>
    <n v="0"/>
    <n v="2"/>
    <n v="0"/>
    <n v="2"/>
    <n v="4"/>
    <n v="0.5"/>
    <n v="0"/>
    <n v="1"/>
    <n v="1"/>
    <n v="2"/>
    <n v="1"/>
    <n v="0"/>
    <n v="0"/>
    <n v="3"/>
    <n v="18"/>
    <n v="-24"/>
    <n v="14.2"/>
    <d v="2025-12-05T00:00:00"/>
    <m/>
    <m/>
    <m/>
    <n v="26.68333333333333"/>
  </r>
  <r>
    <x v="143"/>
    <s v="MIL"/>
    <s v="PHI"/>
    <s v="L"/>
    <d v="1899-12-30T23:11:00"/>
    <n v="4"/>
    <n v="9"/>
    <n v="0.44400000000000001"/>
    <n v="3"/>
    <n v="7"/>
    <n v="0.42899999999999999"/>
    <n v="8"/>
    <n v="12"/>
    <n v="0.66700000000000004"/>
    <n v="0"/>
    <n v="2"/>
    <n v="2"/>
    <n v="2"/>
    <n v="0"/>
    <n v="1"/>
    <n v="0"/>
    <n v="3"/>
    <n v="19"/>
    <n v="-7"/>
    <n v="14.2"/>
    <d v="2025-12-05T00:00:00"/>
    <m/>
    <m/>
    <m/>
    <n v="23.183333333333334"/>
  </r>
  <r>
    <x v="482"/>
    <s v="OKC"/>
    <s v="DAL"/>
    <s v="W"/>
    <d v="1899-12-31T00:07:00"/>
    <n v="5"/>
    <n v="11"/>
    <n v="0.45500000000000002"/>
    <n v="1"/>
    <n v="3"/>
    <n v="0.33300000000000002"/>
    <n v="4"/>
    <n v="4"/>
    <n v="1"/>
    <n v="1"/>
    <n v="7"/>
    <n v="8"/>
    <n v="5"/>
    <n v="1"/>
    <n v="0"/>
    <n v="1"/>
    <n v="4"/>
    <n v="15"/>
    <n v="14"/>
    <n v="14"/>
    <d v="2025-12-05T00:00:00"/>
    <m/>
    <m/>
    <m/>
    <n v="24.116666666666667"/>
  </r>
  <r>
    <x v="5"/>
    <s v="OKC"/>
    <s v="DAL"/>
    <s v="W"/>
    <d v="1899-12-30T23:20:00"/>
    <n v="6"/>
    <n v="11"/>
    <n v="0.54500000000000004"/>
    <n v="1"/>
    <n v="4"/>
    <n v="0.25"/>
    <n v="2"/>
    <n v="2"/>
    <n v="1"/>
    <n v="2"/>
    <n v="6"/>
    <n v="8"/>
    <n v="1"/>
    <n v="0"/>
    <n v="1"/>
    <n v="0"/>
    <n v="1"/>
    <n v="15"/>
    <n v="16"/>
    <n v="13.9"/>
    <d v="2025-12-05T00:00:00"/>
    <m/>
    <m/>
    <m/>
    <n v="23.333333333333332"/>
  </r>
  <r>
    <x v="62"/>
    <s v="CHO"/>
    <s v="TOR"/>
    <s v="W"/>
    <d v="1899-12-31T08:03:00"/>
    <n v="5"/>
    <n v="11"/>
    <n v="0.45500000000000002"/>
    <n v="1"/>
    <n v="6"/>
    <n v="0.16700000000000001"/>
    <n v="4"/>
    <n v="5"/>
    <n v="0.8"/>
    <n v="0"/>
    <n v="9"/>
    <n v="9"/>
    <n v="5"/>
    <n v="1"/>
    <n v="0"/>
    <n v="2"/>
    <n v="1"/>
    <n v="15"/>
    <n v="17"/>
    <n v="13.7"/>
    <d v="2025-12-05T00:00:00"/>
    <m/>
    <m/>
    <m/>
    <n v="32.049999999999997"/>
  </r>
  <r>
    <x v="150"/>
    <s v="CHO"/>
    <s v="TOR"/>
    <s v="W"/>
    <d v="1899-12-31T01:53:00"/>
    <n v="5"/>
    <n v="6"/>
    <n v="0.83299999999999996"/>
    <n v="0"/>
    <n v="0"/>
    <m/>
    <n v="2"/>
    <n v="5"/>
    <n v="0.4"/>
    <n v="2"/>
    <n v="4"/>
    <n v="6"/>
    <n v="1"/>
    <n v="1"/>
    <n v="2"/>
    <n v="0"/>
    <n v="2"/>
    <n v="12"/>
    <n v="11"/>
    <n v="13.5"/>
    <d v="2025-12-05T00:00:00"/>
    <m/>
    <m/>
    <m/>
    <n v="25.883333333333333"/>
  </r>
  <r>
    <x v="309"/>
    <s v="DET"/>
    <s v="POR"/>
    <s v="W"/>
    <d v="1899-12-31T09:48:00"/>
    <n v="4"/>
    <n v="7"/>
    <n v="0.57099999999999995"/>
    <n v="4"/>
    <n v="6"/>
    <n v="0.66700000000000004"/>
    <n v="2"/>
    <n v="2"/>
    <n v="1"/>
    <n v="1"/>
    <n v="6"/>
    <n v="7"/>
    <n v="0"/>
    <n v="2"/>
    <n v="0"/>
    <n v="1"/>
    <n v="2"/>
    <n v="14"/>
    <n v="4"/>
    <n v="13.4"/>
    <d v="2025-12-05T00:00:00"/>
    <m/>
    <m/>
    <m/>
    <n v="33.800000000000004"/>
  </r>
  <r>
    <x v="31"/>
    <s v="LAL"/>
    <s v="BOS"/>
    <s v="L"/>
    <d v="1899-12-31T05:38:00"/>
    <n v="5"/>
    <n v="10"/>
    <n v="0.5"/>
    <n v="4"/>
    <n v="8"/>
    <n v="0.5"/>
    <n v="4"/>
    <n v="4"/>
    <n v="1"/>
    <n v="0"/>
    <n v="1"/>
    <n v="1"/>
    <n v="1"/>
    <n v="0"/>
    <n v="0"/>
    <n v="0"/>
    <n v="2"/>
    <n v="18"/>
    <n v="-20"/>
    <n v="13.2"/>
    <d v="2025-12-05T00:00:00"/>
    <m/>
    <m/>
    <m/>
    <n v="29.633333333333333"/>
  </r>
  <r>
    <x v="320"/>
    <s v="DEN"/>
    <s v="ATL"/>
    <s v="W"/>
    <d v="1899-12-31T08:17:00"/>
    <n v="4"/>
    <n v="4"/>
    <n v="1"/>
    <n v="2"/>
    <n v="2"/>
    <n v="1"/>
    <n v="3"/>
    <n v="4"/>
    <n v="0.75"/>
    <n v="0"/>
    <n v="3"/>
    <n v="3"/>
    <n v="0"/>
    <n v="3"/>
    <n v="1"/>
    <n v="2"/>
    <n v="3"/>
    <n v="13"/>
    <n v="1"/>
    <n v="12.8"/>
    <d v="2025-12-05T00:00:00"/>
    <m/>
    <m/>
    <m/>
    <n v="32.283333333333331"/>
  </r>
  <r>
    <x v="214"/>
    <s v="LAC"/>
    <s v="MEM"/>
    <s v="L"/>
    <d v="1899-12-30T21:12:00"/>
    <n v="3"/>
    <n v="7"/>
    <n v="0.42899999999999999"/>
    <n v="2"/>
    <n v="6"/>
    <n v="0.33300000000000002"/>
    <n v="5"/>
    <n v="6"/>
    <n v="0.83299999999999996"/>
    <n v="0"/>
    <n v="4"/>
    <n v="4"/>
    <n v="1"/>
    <n v="3"/>
    <n v="0"/>
    <n v="1"/>
    <n v="0"/>
    <n v="13"/>
    <n v="-1"/>
    <n v="12.8"/>
    <d v="2025-12-05T00:00:00"/>
    <m/>
    <m/>
    <m/>
    <n v="21.2"/>
  </r>
  <r>
    <x v="263"/>
    <s v="MIL"/>
    <s v="PHI"/>
    <s v="L"/>
    <d v="1899-12-30T23:01:00"/>
    <n v="9"/>
    <n v="16"/>
    <n v="0.56299999999999994"/>
    <n v="4"/>
    <n v="9"/>
    <n v="0.44400000000000001"/>
    <n v="0"/>
    <n v="0"/>
    <m/>
    <n v="0"/>
    <n v="4"/>
    <n v="4"/>
    <n v="0"/>
    <n v="1"/>
    <n v="0"/>
    <n v="3"/>
    <n v="2"/>
    <n v="22"/>
    <n v="-5"/>
    <n v="12.8"/>
    <d v="2025-12-05T00:00:00"/>
    <m/>
    <m/>
    <m/>
    <n v="23.016666666666666"/>
  </r>
  <r>
    <x v="250"/>
    <s v="ATL"/>
    <s v="DEN"/>
    <s v="L"/>
    <d v="1899-12-31T09:39:00"/>
    <n v="7"/>
    <n v="14"/>
    <n v="0.5"/>
    <n v="1"/>
    <n v="3"/>
    <n v="0.33300000000000002"/>
    <n v="0"/>
    <n v="0"/>
    <m/>
    <n v="2"/>
    <n v="1"/>
    <n v="3"/>
    <n v="8"/>
    <n v="2"/>
    <n v="0"/>
    <n v="3"/>
    <n v="4"/>
    <n v="15"/>
    <n v="4"/>
    <n v="12.7"/>
    <d v="2025-12-05T00:00:00"/>
    <m/>
    <m/>
    <m/>
    <n v="33.65"/>
  </r>
  <r>
    <x v="81"/>
    <s v="ATL"/>
    <s v="DEN"/>
    <s v="L"/>
    <d v="1899-12-31T03:31:00"/>
    <n v="4"/>
    <n v="8"/>
    <n v="0.5"/>
    <n v="3"/>
    <n v="6"/>
    <n v="0.5"/>
    <n v="2"/>
    <n v="2"/>
    <n v="1"/>
    <n v="2"/>
    <n v="4"/>
    <n v="6"/>
    <n v="2"/>
    <n v="1"/>
    <n v="0"/>
    <n v="1"/>
    <n v="1"/>
    <n v="13"/>
    <n v="-18"/>
    <n v="12.6"/>
    <d v="2025-12-05T00:00:00"/>
    <m/>
    <m/>
    <m/>
    <n v="27.516666666666666"/>
  </r>
  <r>
    <x v="201"/>
    <s v="ORL"/>
    <s v="MIA"/>
    <s v="W"/>
    <d v="1899-12-31T07:30:00"/>
    <n v="2"/>
    <n v="9"/>
    <n v="0.222"/>
    <n v="0"/>
    <n v="2"/>
    <n v="0"/>
    <n v="9"/>
    <n v="12"/>
    <n v="0.75"/>
    <n v="1"/>
    <n v="7"/>
    <n v="8"/>
    <n v="6"/>
    <n v="2"/>
    <n v="0"/>
    <n v="2"/>
    <n v="2"/>
    <n v="13"/>
    <n v="4"/>
    <n v="12.5"/>
    <d v="2025-12-05T00:00:00"/>
    <m/>
    <m/>
    <m/>
    <n v="31.5"/>
  </r>
  <r>
    <x v="272"/>
    <s v="NYK"/>
    <s v="UTA"/>
    <s v="W"/>
    <d v="1899-12-31T07:01:00"/>
    <n v="5"/>
    <n v="13"/>
    <n v="0.38500000000000001"/>
    <n v="2"/>
    <n v="5"/>
    <n v="0.4"/>
    <n v="4"/>
    <n v="6"/>
    <n v="0.66700000000000004"/>
    <n v="2"/>
    <n v="2"/>
    <n v="4"/>
    <n v="5"/>
    <n v="2"/>
    <n v="0"/>
    <n v="2"/>
    <n v="3"/>
    <n v="16"/>
    <n v="16"/>
    <n v="12.4"/>
    <d v="2025-12-05T00:00:00"/>
    <m/>
    <m/>
    <m/>
    <n v="31.016666666666666"/>
  </r>
  <r>
    <x v="82"/>
    <s v="UTA"/>
    <s v="NYK"/>
    <s v="L"/>
    <d v="1899-12-31T03:50:00"/>
    <n v="5"/>
    <n v="12"/>
    <n v="0.41699999999999998"/>
    <n v="1"/>
    <n v="3"/>
    <n v="0.33300000000000002"/>
    <n v="7"/>
    <n v="7"/>
    <n v="1"/>
    <n v="0"/>
    <n v="0"/>
    <n v="0"/>
    <n v="4"/>
    <n v="0"/>
    <n v="0"/>
    <n v="2"/>
    <n v="0"/>
    <n v="18"/>
    <n v="-33"/>
    <n v="12.4"/>
    <d v="2025-12-05T00:00:00"/>
    <m/>
    <m/>
    <m/>
    <n v="27.833333333333336"/>
  </r>
  <r>
    <x v="189"/>
    <s v="SAS"/>
    <s v="CLE"/>
    <s v="L"/>
    <d v="1899-12-31T10:38:00"/>
    <n v="4"/>
    <n v="8"/>
    <n v="0.5"/>
    <n v="2"/>
    <n v="5"/>
    <n v="0.4"/>
    <n v="1"/>
    <n v="1"/>
    <n v="1"/>
    <n v="1"/>
    <n v="3"/>
    <n v="4"/>
    <n v="1"/>
    <n v="3"/>
    <n v="0"/>
    <n v="0"/>
    <n v="0"/>
    <n v="11"/>
    <n v="-22"/>
    <n v="12.3"/>
    <d v="2025-12-05T00:00:00"/>
    <m/>
    <m/>
    <m/>
    <n v="34.633333333333333"/>
  </r>
  <r>
    <x v="327"/>
    <s v="IND"/>
    <s v="CHI"/>
    <s v="W"/>
    <d v="1899-12-31T08:50:00"/>
    <n v="7"/>
    <n v="14"/>
    <n v="0.5"/>
    <n v="1"/>
    <n v="5"/>
    <n v="0.2"/>
    <n v="0"/>
    <n v="0"/>
    <m/>
    <n v="0"/>
    <n v="2"/>
    <n v="2"/>
    <n v="7"/>
    <n v="3"/>
    <n v="0"/>
    <n v="3"/>
    <n v="3"/>
    <n v="15"/>
    <n v="4"/>
    <n v="12.3"/>
    <d v="2025-12-05T00:00:00"/>
    <m/>
    <m/>
    <m/>
    <n v="32.833333333333336"/>
  </r>
  <r>
    <x v="341"/>
    <s v="ATL"/>
    <s v="DEN"/>
    <s v="L"/>
    <d v="1899-12-31T03:56:00"/>
    <n v="5"/>
    <n v="8"/>
    <n v="0.625"/>
    <n v="5"/>
    <n v="8"/>
    <n v="0.625"/>
    <n v="0"/>
    <n v="0"/>
    <m/>
    <n v="0"/>
    <n v="2"/>
    <n v="2"/>
    <n v="2"/>
    <n v="1"/>
    <n v="0"/>
    <n v="1"/>
    <n v="3"/>
    <n v="15"/>
    <n v="7"/>
    <n v="12.2"/>
    <d v="2025-12-05T00:00:00"/>
    <m/>
    <m/>
    <m/>
    <n v="27.933333333333337"/>
  </r>
  <r>
    <x v="260"/>
    <s v="CLE"/>
    <s v="SAS"/>
    <s v="W"/>
    <d v="1899-12-30T23:54:00"/>
    <n v="4"/>
    <n v="6"/>
    <n v="0.66700000000000004"/>
    <n v="1"/>
    <n v="2"/>
    <n v="0.5"/>
    <n v="2"/>
    <n v="3"/>
    <n v="0.66700000000000004"/>
    <n v="1"/>
    <n v="6"/>
    <n v="7"/>
    <n v="1"/>
    <n v="2"/>
    <n v="0"/>
    <n v="0"/>
    <n v="3"/>
    <n v="11"/>
    <n v="20"/>
    <n v="12"/>
    <d v="2025-12-05T00:00:00"/>
    <m/>
    <m/>
    <m/>
    <n v="23.9"/>
  </r>
  <r>
    <x v="488"/>
    <s v="IND"/>
    <s v="CHI"/>
    <s v="W"/>
    <d v="1899-12-31T10:18:00"/>
    <n v="4"/>
    <n v="6"/>
    <n v="0.66700000000000004"/>
    <n v="3"/>
    <n v="5"/>
    <n v="0.6"/>
    <n v="0"/>
    <n v="0"/>
    <m/>
    <n v="0"/>
    <n v="2"/>
    <n v="2"/>
    <n v="3"/>
    <n v="1"/>
    <n v="2"/>
    <n v="0"/>
    <n v="4"/>
    <n v="11"/>
    <n v="25"/>
    <n v="11.9"/>
    <d v="2025-12-05T00:00:00"/>
    <m/>
    <m/>
    <m/>
    <n v="34.299999999999997"/>
  </r>
  <r>
    <x v="436"/>
    <s v="CHI"/>
    <s v="IND"/>
    <s v="L"/>
    <d v="1899-12-30T22:11:00"/>
    <n v="5"/>
    <n v="11"/>
    <n v="0.45500000000000002"/>
    <n v="4"/>
    <n v="8"/>
    <n v="0.5"/>
    <n v="0"/>
    <n v="0"/>
    <m/>
    <n v="2"/>
    <n v="1"/>
    <n v="3"/>
    <n v="1"/>
    <n v="1"/>
    <n v="0"/>
    <n v="0"/>
    <n v="0"/>
    <n v="14"/>
    <n v="-4"/>
    <n v="11.7"/>
    <d v="2025-12-05T00:00:00"/>
    <m/>
    <m/>
    <m/>
    <n v="22.183333333333334"/>
  </r>
  <r>
    <x v="112"/>
    <s v="MIA"/>
    <s v="ORL"/>
    <s v="L"/>
    <d v="1899-12-31T09:32:00"/>
    <n v="5"/>
    <n v="10"/>
    <n v="0.5"/>
    <n v="2"/>
    <n v="4"/>
    <n v="0.5"/>
    <n v="1"/>
    <n v="4"/>
    <n v="0.25"/>
    <n v="0"/>
    <n v="5"/>
    <n v="5"/>
    <n v="1"/>
    <n v="1"/>
    <n v="3"/>
    <n v="0"/>
    <n v="1"/>
    <n v="13"/>
    <n v="7"/>
    <n v="11.7"/>
    <d v="2025-12-05T00:00:00"/>
    <m/>
    <m/>
    <m/>
    <n v="33.533333333333331"/>
  </r>
  <r>
    <x v="139"/>
    <s v="MEM"/>
    <s v="LAC"/>
    <s v="W"/>
    <d v="1899-12-31T03:17:00"/>
    <n v="7"/>
    <n v="11"/>
    <n v="0.63600000000000001"/>
    <n v="3"/>
    <n v="5"/>
    <n v="0.6"/>
    <n v="0"/>
    <n v="0"/>
    <m/>
    <n v="0"/>
    <n v="3"/>
    <n v="3"/>
    <n v="0"/>
    <n v="1"/>
    <n v="0"/>
    <n v="2"/>
    <n v="1"/>
    <n v="17"/>
    <n v="19"/>
    <n v="11.6"/>
    <d v="2025-12-05T00:00:00"/>
    <m/>
    <m/>
    <m/>
    <n v="27.283333333333335"/>
  </r>
  <r>
    <x v="89"/>
    <s v="LAC"/>
    <s v="MEM"/>
    <s v="L"/>
    <d v="1899-12-31T11:50:00"/>
    <n v="6"/>
    <n v="13"/>
    <n v="0.46200000000000002"/>
    <n v="3"/>
    <n v="7"/>
    <n v="0.42899999999999999"/>
    <n v="3"/>
    <n v="4"/>
    <n v="0.75"/>
    <n v="0"/>
    <n v="2"/>
    <n v="2"/>
    <n v="7"/>
    <n v="0"/>
    <n v="1"/>
    <n v="4"/>
    <n v="4"/>
    <n v="18"/>
    <n v="-17"/>
    <n v="11.5"/>
    <d v="2025-12-05T00:00:00"/>
    <m/>
    <m/>
    <m/>
    <n v="35.833333333333336"/>
  </r>
  <r>
    <x v="127"/>
    <s v="PHO"/>
    <s v="HOU"/>
    <s v="L"/>
    <d v="1899-12-31T07:06:00"/>
    <n v="10"/>
    <n v="24"/>
    <n v="0.41699999999999998"/>
    <n v="0"/>
    <n v="4"/>
    <n v="0"/>
    <n v="3"/>
    <n v="4"/>
    <n v="0.75"/>
    <n v="3"/>
    <n v="1"/>
    <n v="4"/>
    <n v="4"/>
    <n v="0"/>
    <n v="0"/>
    <n v="2"/>
    <n v="4"/>
    <n v="23"/>
    <n v="-24"/>
    <n v="11.4"/>
    <d v="2025-12-05T00:00:00"/>
    <m/>
    <m/>
    <m/>
    <n v="31.1"/>
  </r>
  <r>
    <x v="184"/>
    <s v="DAL"/>
    <s v="OKC"/>
    <s v="L"/>
    <d v="1899-12-30T22:29:00"/>
    <n v="5"/>
    <n v="6"/>
    <n v="0.83299999999999996"/>
    <n v="2"/>
    <n v="3"/>
    <n v="0.66700000000000004"/>
    <n v="0"/>
    <n v="0"/>
    <m/>
    <n v="0"/>
    <n v="3"/>
    <n v="3"/>
    <n v="0"/>
    <n v="1"/>
    <n v="0"/>
    <n v="0"/>
    <n v="1"/>
    <n v="12"/>
    <n v="-23"/>
    <n v="11.3"/>
    <d v="2025-12-05T00:00:00"/>
    <m/>
    <m/>
    <m/>
    <n v="22.483333333333334"/>
  </r>
  <r>
    <x v="319"/>
    <s v="DEN"/>
    <s v="ATL"/>
    <s v="W"/>
    <d v="1899-12-31T03:19:00"/>
    <n v="5"/>
    <n v="11"/>
    <n v="0.45500000000000002"/>
    <n v="4"/>
    <n v="8"/>
    <n v="0.5"/>
    <n v="3"/>
    <n v="5"/>
    <n v="0.6"/>
    <n v="0"/>
    <n v="6"/>
    <n v="6"/>
    <n v="0"/>
    <n v="0"/>
    <n v="0"/>
    <n v="1"/>
    <n v="0"/>
    <n v="17"/>
    <n v="-4"/>
    <n v="11.3"/>
    <d v="2025-12-05T00:00:00"/>
    <m/>
    <m/>
    <m/>
    <n v="27.31666666666667"/>
  </r>
  <r>
    <x v="251"/>
    <s v="BOS"/>
    <s v="LAL"/>
    <s v="W"/>
    <d v="1899-12-31T00:21:00"/>
    <n v="4"/>
    <n v="8"/>
    <n v="0.5"/>
    <n v="4"/>
    <n v="7"/>
    <n v="0.57099999999999995"/>
    <n v="0"/>
    <n v="0"/>
    <m/>
    <n v="2"/>
    <n v="1"/>
    <n v="3"/>
    <n v="0"/>
    <n v="2"/>
    <n v="0"/>
    <n v="0"/>
    <n v="1"/>
    <n v="12"/>
    <n v="8"/>
    <n v="11.3"/>
    <d v="2025-12-05T00:00:00"/>
    <m/>
    <m/>
    <m/>
    <n v="24.35"/>
  </r>
  <r>
    <x v="134"/>
    <s v="BOS"/>
    <s v="LAL"/>
    <s v="W"/>
    <d v="1899-12-31T06:09:00"/>
    <n v="6"/>
    <n v="13"/>
    <n v="0.46200000000000002"/>
    <n v="3"/>
    <n v="7"/>
    <n v="0.42899999999999999"/>
    <n v="0"/>
    <n v="0"/>
    <m/>
    <n v="0"/>
    <n v="2"/>
    <n v="2"/>
    <n v="6"/>
    <n v="1"/>
    <n v="0"/>
    <n v="2"/>
    <n v="2"/>
    <n v="15"/>
    <n v="15"/>
    <n v="11.3"/>
    <d v="2025-12-05T00:00:00"/>
    <m/>
    <m/>
    <m/>
    <n v="30.150000000000002"/>
  </r>
  <r>
    <x v="105"/>
    <s v="BOS"/>
    <s v="LAL"/>
    <s v="W"/>
    <d v="1899-12-31T02:02:00"/>
    <n v="5"/>
    <n v="8"/>
    <n v="0.625"/>
    <n v="0"/>
    <n v="0"/>
    <m/>
    <n v="0"/>
    <n v="0"/>
    <m/>
    <n v="1"/>
    <n v="5"/>
    <n v="6"/>
    <n v="2"/>
    <n v="2"/>
    <n v="0"/>
    <n v="0"/>
    <n v="2"/>
    <n v="10"/>
    <n v="8"/>
    <n v="11.2"/>
    <d v="2025-12-05T00:00:00"/>
    <m/>
    <m/>
    <m/>
    <n v="26.033333333333331"/>
  </r>
  <r>
    <x v="13"/>
    <s v="HOU"/>
    <s v="PHO"/>
    <s v="W"/>
    <d v="1899-12-31T03:33:00"/>
    <n v="5"/>
    <n v="8"/>
    <n v="0.625"/>
    <n v="1"/>
    <n v="2"/>
    <n v="0.5"/>
    <n v="5"/>
    <n v="5"/>
    <n v="1"/>
    <n v="0"/>
    <n v="2"/>
    <n v="2"/>
    <n v="2"/>
    <n v="0"/>
    <n v="0"/>
    <n v="2"/>
    <n v="3"/>
    <n v="16"/>
    <n v="29"/>
    <n v="11.2"/>
    <d v="2025-12-05T00:00:00"/>
    <m/>
    <m/>
    <m/>
    <n v="27.55"/>
  </r>
  <r>
    <x v="426"/>
    <s v="POR"/>
    <s v="DET"/>
    <s v="L"/>
    <d v="1899-12-31T06:16:00"/>
    <n v="4"/>
    <n v="8"/>
    <n v="0.5"/>
    <n v="0"/>
    <n v="2"/>
    <n v="0"/>
    <n v="0"/>
    <n v="0"/>
    <m/>
    <n v="7"/>
    <n v="7"/>
    <n v="14"/>
    <n v="1"/>
    <n v="0"/>
    <n v="5"/>
    <n v="2"/>
    <n v="5"/>
    <n v="8"/>
    <n v="-6"/>
    <n v="11.2"/>
    <d v="2025-12-05T00:00:00"/>
    <m/>
    <m/>
    <m/>
    <n v="30.266666666666666"/>
  </r>
  <r>
    <x v="395"/>
    <s v="HOU"/>
    <s v="PHO"/>
    <s v="W"/>
    <d v="1899-12-31T05:04:00"/>
    <n v="3"/>
    <n v="3"/>
    <n v="1"/>
    <n v="2"/>
    <n v="2"/>
    <n v="1"/>
    <n v="2"/>
    <n v="2"/>
    <n v="1"/>
    <n v="0"/>
    <n v="1"/>
    <n v="1"/>
    <n v="2"/>
    <n v="2"/>
    <n v="1"/>
    <n v="2"/>
    <n v="1"/>
    <n v="10"/>
    <n v="7"/>
    <n v="11.1"/>
    <d v="2025-12-05T00:00:00"/>
    <m/>
    <m/>
    <m/>
    <n v="29.066666666666663"/>
  </r>
  <r>
    <x v="171"/>
    <s v="UTA"/>
    <s v="NYK"/>
    <s v="L"/>
    <d v="1899-12-31T06:02:00"/>
    <n v="2"/>
    <n v="7"/>
    <n v="0.28599999999999998"/>
    <n v="1"/>
    <n v="5"/>
    <n v="0.2"/>
    <n v="5"/>
    <n v="6"/>
    <n v="0.83299999999999996"/>
    <n v="2"/>
    <n v="6"/>
    <n v="8"/>
    <n v="3"/>
    <n v="2"/>
    <n v="0"/>
    <n v="1"/>
    <n v="2"/>
    <n v="10"/>
    <n v="-2"/>
    <n v="11"/>
    <d v="2025-12-05T00:00:00"/>
    <m/>
    <m/>
    <m/>
    <n v="30.033333333333331"/>
  </r>
  <r>
    <x v="8"/>
    <s v="OKC"/>
    <s v="DAL"/>
    <s v="W"/>
    <d v="1899-12-30T22:56:00"/>
    <n v="4"/>
    <n v="7"/>
    <n v="0.57099999999999995"/>
    <n v="3"/>
    <n v="5"/>
    <n v="0.6"/>
    <n v="0"/>
    <n v="0"/>
    <m/>
    <n v="1"/>
    <n v="3"/>
    <n v="4"/>
    <n v="1"/>
    <n v="1"/>
    <n v="0"/>
    <n v="0"/>
    <n v="0"/>
    <n v="11"/>
    <n v="19"/>
    <n v="11"/>
    <d v="2025-12-05T00:00:00"/>
    <m/>
    <m/>
    <m/>
    <n v="22.933333333333334"/>
  </r>
  <r>
    <x v="41"/>
    <s v="PHI"/>
    <s v="MIL"/>
    <s v="W"/>
    <d v="1899-12-31T12:49:00"/>
    <n v="5"/>
    <n v="14"/>
    <n v="0.35699999999999998"/>
    <n v="0"/>
    <n v="3"/>
    <n v="0"/>
    <n v="2"/>
    <n v="2"/>
    <n v="1"/>
    <n v="2"/>
    <n v="2"/>
    <n v="4"/>
    <n v="4"/>
    <n v="4"/>
    <n v="1"/>
    <n v="2"/>
    <n v="2"/>
    <n v="12"/>
    <n v="16"/>
    <n v="10.9"/>
    <d v="2025-12-05T00:00:00"/>
    <m/>
    <m/>
    <m/>
    <n v="36.816666666666663"/>
  </r>
  <r>
    <x v="94"/>
    <s v="DET"/>
    <s v="POR"/>
    <s v="W"/>
    <d v="1899-12-31T00:55:00"/>
    <n v="6"/>
    <n v="12"/>
    <n v="0.5"/>
    <n v="0"/>
    <n v="1"/>
    <n v="0"/>
    <n v="3"/>
    <n v="5"/>
    <n v="0.6"/>
    <n v="3"/>
    <n v="1"/>
    <n v="4"/>
    <n v="2"/>
    <n v="1"/>
    <n v="0"/>
    <n v="1"/>
    <n v="3"/>
    <n v="15"/>
    <n v="0"/>
    <n v="10.8"/>
    <d v="2025-12-05T00:00:00"/>
    <m/>
    <m/>
    <m/>
    <n v="24.916666666666664"/>
  </r>
  <r>
    <x v="21"/>
    <s v="OKC"/>
    <s v="DAL"/>
    <s v="W"/>
    <d v="1899-12-30T19:41:00"/>
    <n v="5"/>
    <n v="8"/>
    <n v="0.625"/>
    <n v="1"/>
    <n v="2"/>
    <n v="0.5"/>
    <n v="0"/>
    <n v="0"/>
    <m/>
    <n v="1"/>
    <n v="1"/>
    <n v="2"/>
    <n v="3"/>
    <n v="0"/>
    <n v="0"/>
    <n v="0"/>
    <n v="0"/>
    <n v="11"/>
    <n v="17"/>
    <n v="10.5"/>
    <d v="2025-12-05T00:00:00"/>
    <m/>
    <m/>
    <m/>
    <n v="19.683333333333334"/>
  </r>
  <r>
    <x v="59"/>
    <s v="NYK"/>
    <s v="UTA"/>
    <s v="W"/>
    <d v="1899-12-30T19:53:00"/>
    <n v="5"/>
    <n v="7"/>
    <n v="0.71399999999999997"/>
    <n v="0"/>
    <n v="2"/>
    <n v="0"/>
    <n v="0"/>
    <n v="0"/>
    <m/>
    <n v="2"/>
    <n v="3"/>
    <n v="5"/>
    <n v="3"/>
    <n v="1"/>
    <n v="0"/>
    <n v="1"/>
    <n v="3"/>
    <n v="10"/>
    <n v="21"/>
    <n v="10.3"/>
    <d v="2025-12-05T00:00:00"/>
    <m/>
    <m/>
    <m/>
    <n v="19.883333333333333"/>
  </r>
  <r>
    <x v="325"/>
    <s v="DEN"/>
    <s v="ATL"/>
    <s v="W"/>
    <d v="1899-12-31T10:44:00"/>
    <n v="6"/>
    <n v="14"/>
    <n v="0.42899999999999999"/>
    <n v="4"/>
    <n v="9"/>
    <n v="0.44400000000000001"/>
    <n v="0"/>
    <n v="1"/>
    <n v="0"/>
    <n v="1"/>
    <n v="3"/>
    <n v="4"/>
    <n v="2"/>
    <n v="1"/>
    <n v="1"/>
    <n v="2"/>
    <n v="2"/>
    <n v="16"/>
    <n v="15"/>
    <n v="10.1"/>
    <d v="2025-12-05T00:00:00"/>
    <m/>
    <m/>
    <m/>
    <n v="34.733333333333334"/>
  </r>
  <r>
    <x v="338"/>
    <s v="NYK"/>
    <s v="UTA"/>
    <s v="W"/>
    <d v="1899-12-31T03:47:00"/>
    <n v="3"/>
    <n v="6"/>
    <n v="0.5"/>
    <n v="0"/>
    <n v="3"/>
    <n v="0"/>
    <n v="2"/>
    <n v="2"/>
    <n v="1"/>
    <n v="1"/>
    <n v="5"/>
    <n v="6"/>
    <n v="6"/>
    <n v="1"/>
    <n v="0"/>
    <n v="2"/>
    <n v="1"/>
    <n v="8"/>
    <n v="37"/>
    <n v="10"/>
    <d v="2025-12-05T00:00:00"/>
    <m/>
    <m/>
    <m/>
    <n v="27.783333333333331"/>
  </r>
  <r>
    <x v="328"/>
    <s v="OKC"/>
    <s v="DAL"/>
    <s v="W"/>
    <d v="1899-12-30T21:49:00"/>
    <n v="4"/>
    <n v="6"/>
    <n v="0.66700000000000004"/>
    <n v="1"/>
    <n v="2"/>
    <n v="0.5"/>
    <n v="0"/>
    <n v="0"/>
    <m/>
    <n v="1"/>
    <n v="5"/>
    <n v="6"/>
    <n v="3"/>
    <n v="0"/>
    <n v="0"/>
    <n v="0"/>
    <n v="2"/>
    <n v="9"/>
    <n v="0"/>
    <n v="9.9"/>
    <d v="2025-12-05T00:00:00"/>
    <m/>
    <m/>
    <m/>
    <n v="21.816666666666666"/>
  </r>
  <r>
    <x v="103"/>
    <s v="SAS"/>
    <s v="CLE"/>
    <s v="L"/>
    <d v="1899-12-31T00:46:00"/>
    <n v="5"/>
    <n v="10"/>
    <n v="0.5"/>
    <n v="0"/>
    <n v="2"/>
    <n v="0"/>
    <n v="4"/>
    <n v="6"/>
    <n v="0.66700000000000004"/>
    <n v="1"/>
    <n v="6"/>
    <n v="7"/>
    <n v="0"/>
    <n v="1"/>
    <n v="2"/>
    <n v="2"/>
    <n v="3"/>
    <n v="14"/>
    <n v="5"/>
    <n v="9.9"/>
    <d v="2025-12-05T00:00:00"/>
    <m/>
    <m/>
    <m/>
    <n v="24.766666666666669"/>
  </r>
  <r>
    <x v="60"/>
    <s v="MIA"/>
    <s v="ORL"/>
    <s v="L"/>
    <d v="1899-12-31T03:32:00"/>
    <n v="5"/>
    <n v="8"/>
    <n v="0.625"/>
    <n v="0"/>
    <n v="0"/>
    <m/>
    <n v="0"/>
    <n v="0"/>
    <m/>
    <n v="0"/>
    <n v="2"/>
    <n v="2"/>
    <n v="7"/>
    <n v="0"/>
    <n v="0"/>
    <n v="0"/>
    <n v="5"/>
    <n v="10"/>
    <n v="3"/>
    <n v="9.9"/>
    <d v="2025-12-05T00:00:00"/>
    <m/>
    <m/>
    <m/>
    <n v="27.533333333333331"/>
  </r>
  <r>
    <x v="242"/>
    <s v="DAL"/>
    <s v="OKC"/>
    <s v="L"/>
    <d v="1899-12-30T15:35:00"/>
    <n v="4"/>
    <n v="7"/>
    <n v="0.57099999999999995"/>
    <n v="4"/>
    <n v="6"/>
    <n v="0.66700000000000004"/>
    <n v="0"/>
    <n v="0"/>
    <m/>
    <n v="0"/>
    <n v="3"/>
    <n v="3"/>
    <n v="3"/>
    <n v="0"/>
    <n v="0"/>
    <n v="1"/>
    <n v="2"/>
    <n v="12"/>
    <n v="-3"/>
    <n v="9.9"/>
    <d v="2025-12-05T00:00:00"/>
    <m/>
    <m/>
    <m/>
    <n v="15.583333333333334"/>
  </r>
  <r>
    <x v="408"/>
    <s v="LAL"/>
    <s v="BOS"/>
    <s v="L"/>
    <d v="1899-12-30T23:30:00"/>
    <n v="5"/>
    <n v="10"/>
    <n v="0.5"/>
    <n v="3"/>
    <n v="6"/>
    <n v="0.5"/>
    <n v="0"/>
    <n v="0"/>
    <m/>
    <n v="0"/>
    <n v="2"/>
    <n v="2"/>
    <n v="0"/>
    <n v="2"/>
    <n v="1"/>
    <n v="1"/>
    <n v="1"/>
    <n v="13"/>
    <n v="-16"/>
    <n v="9.9"/>
    <d v="2025-12-05T00:00:00"/>
    <m/>
    <m/>
    <m/>
    <n v="23.5"/>
  </r>
  <r>
    <x v="76"/>
    <s v="DET"/>
    <s v="POR"/>
    <s v="W"/>
    <d v="1899-12-30T20:25:00"/>
    <n v="6"/>
    <n v="11"/>
    <n v="0.54500000000000004"/>
    <n v="3"/>
    <n v="6"/>
    <n v="0.5"/>
    <n v="2"/>
    <n v="5"/>
    <n v="0.4"/>
    <n v="0"/>
    <n v="3"/>
    <n v="3"/>
    <n v="0"/>
    <n v="1"/>
    <n v="0"/>
    <n v="1"/>
    <n v="4"/>
    <n v="17"/>
    <n v="7"/>
    <n v="9.8000000000000007"/>
    <d v="2025-12-05T00:00:00"/>
    <m/>
    <m/>
    <m/>
    <n v="20.416666666666664"/>
  </r>
  <r>
    <x v="195"/>
    <s v="SAS"/>
    <s v="CLE"/>
    <s v="L"/>
    <d v="1899-12-30T09:55:00"/>
    <n v="3"/>
    <n v="5"/>
    <n v="0.6"/>
    <n v="2"/>
    <n v="3"/>
    <n v="0.66700000000000004"/>
    <n v="1"/>
    <n v="1"/>
    <n v="1"/>
    <n v="0"/>
    <n v="0"/>
    <n v="0"/>
    <n v="4"/>
    <n v="1"/>
    <n v="0"/>
    <n v="0"/>
    <n v="2"/>
    <n v="9"/>
    <n v="-2"/>
    <n v="9.6999999999999993"/>
    <d v="2025-12-05T00:00:00"/>
    <m/>
    <m/>
    <m/>
    <n v="9.9166666666666661"/>
  </r>
  <r>
    <x v="115"/>
    <s v="MIA"/>
    <s v="ORL"/>
    <s v="L"/>
    <d v="1899-12-31T09:06:00"/>
    <n v="8"/>
    <n v="14"/>
    <n v="0.57099999999999995"/>
    <n v="0"/>
    <n v="0"/>
    <m/>
    <n v="0"/>
    <n v="0"/>
    <m/>
    <n v="0"/>
    <n v="3"/>
    <n v="3"/>
    <n v="2"/>
    <n v="1"/>
    <n v="1"/>
    <n v="3"/>
    <n v="2"/>
    <n v="16"/>
    <n v="1"/>
    <n v="9.6"/>
    <d v="2025-12-05T00:00:00"/>
    <m/>
    <m/>
    <m/>
    <n v="33.1"/>
  </r>
  <r>
    <x v="481"/>
    <s v="OKC"/>
    <s v="DAL"/>
    <s v="W"/>
    <d v="1899-12-30T19:56:00"/>
    <n v="4"/>
    <n v="7"/>
    <n v="0.57099999999999995"/>
    <n v="0"/>
    <n v="2"/>
    <n v="0"/>
    <n v="2"/>
    <n v="2"/>
    <n v="1"/>
    <n v="1"/>
    <n v="0"/>
    <n v="1"/>
    <n v="3"/>
    <n v="0"/>
    <n v="0"/>
    <n v="0"/>
    <n v="0"/>
    <n v="10"/>
    <n v="-3"/>
    <n v="9.5"/>
    <d v="2025-12-05T00:00:00"/>
    <m/>
    <m/>
    <m/>
    <n v="19.933333333333334"/>
  </r>
  <r>
    <x v="154"/>
    <s v="MEM"/>
    <s v="LAC"/>
    <s v="W"/>
    <d v="1899-12-30T19:28:00"/>
    <n v="1"/>
    <n v="1"/>
    <n v="1"/>
    <n v="1"/>
    <n v="1"/>
    <n v="1"/>
    <n v="2"/>
    <n v="2"/>
    <n v="1"/>
    <n v="0"/>
    <n v="0"/>
    <n v="0"/>
    <n v="5"/>
    <n v="1"/>
    <n v="0"/>
    <n v="0"/>
    <n v="0"/>
    <n v="5"/>
    <n v="-2"/>
    <n v="9.1999999999999993"/>
    <d v="2025-12-05T00:00:00"/>
    <m/>
    <m/>
    <m/>
    <n v="19.466666666666669"/>
  </r>
  <r>
    <x v="22"/>
    <s v="HOU"/>
    <s v="PHO"/>
    <s v="W"/>
    <d v="1899-12-30T20:54:00"/>
    <n v="4"/>
    <n v="11"/>
    <n v="0.36399999999999999"/>
    <n v="2"/>
    <n v="7"/>
    <n v="0.28599999999999998"/>
    <n v="0"/>
    <n v="0"/>
    <m/>
    <n v="0"/>
    <n v="5"/>
    <n v="5"/>
    <n v="6"/>
    <n v="2"/>
    <n v="0"/>
    <n v="2"/>
    <n v="1"/>
    <n v="10"/>
    <n v="2"/>
    <n v="9.1999999999999993"/>
    <d v="2025-12-05T00:00:00"/>
    <m/>
    <m/>
    <m/>
    <n v="20.9"/>
  </r>
  <r>
    <x v="448"/>
    <s v="CLE"/>
    <s v="SAS"/>
    <s v="W"/>
    <d v="1899-12-30T18:21:00"/>
    <n v="5"/>
    <n v="10"/>
    <n v="0.5"/>
    <n v="1"/>
    <n v="3"/>
    <n v="0.33300000000000002"/>
    <n v="2"/>
    <n v="4"/>
    <n v="0.5"/>
    <n v="2"/>
    <n v="0"/>
    <n v="2"/>
    <n v="2"/>
    <n v="0"/>
    <n v="0"/>
    <n v="0"/>
    <n v="2"/>
    <n v="13"/>
    <n v="-7"/>
    <n v="9.1999999999999993"/>
    <d v="2025-12-05T00:00:00"/>
    <m/>
    <m/>
    <m/>
    <n v="18.349999999999998"/>
  </r>
  <r>
    <x v="291"/>
    <s v="DAL"/>
    <s v="OKC"/>
    <s v="L"/>
    <d v="1899-12-30T23:43:00"/>
    <n v="3"/>
    <n v="9"/>
    <n v="0.33300000000000002"/>
    <n v="1"/>
    <n v="4"/>
    <n v="0.25"/>
    <n v="2"/>
    <n v="2"/>
    <n v="1"/>
    <n v="1"/>
    <n v="2"/>
    <n v="3"/>
    <n v="7"/>
    <n v="0"/>
    <n v="0"/>
    <n v="1"/>
    <n v="0"/>
    <n v="9"/>
    <n v="-3"/>
    <n v="9.1"/>
    <d v="2025-12-05T00:00:00"/>
    <m/>
    <m/>
    <m/>
    <n v="23.716666666666669"/>
  </r>
  <r>
    <x v="179"/>
    <s v="PHO"/>
    <s v="HOU"/>
    <s v="L"/>
    <d v="1899-12-30T17:02:00"/>
    <n v="4"/>
    <n v="6"/>
    <n v="0.66700000000000004"/>
    <n v="0"/>
    <n v="0"/>
    <m/>
    <n v="2"/>
    <n v="2"/>
    <n v="1"/>
    <n v="3"/>
    <n v="0"/>
    <n v="3"/>
    <n v="0"/>
    <n v="2"/>
    <n v="0"/>
    <n v="2"/>
    <n v="1"/>
    <n v="10"/>
    <n v="-21"/>
    <n v="9.1"/>
    <d v="2025-12-05T00:00:00"/>
    <m/>
    <m/>
    <m/>
    <n v="17.033333333333335"/>
  </r>
  <r>
    <x v="88"/>
    <s v="ORL"/>
    <s v="MIA"/>
    <s v="W"/>
    <d v="1899-12-30T20:29:00"/>
    <n v="3"/>
    <n v="4"/>
    <n v="0.75"/>
    <n v="0"/>
    <n v="0"/>
    <m/>
    <n v="2"/>
    <n v="2"/>
    <n v="1"/>
    <n v="2"/>
    <n v="6"/>
    <n v="8"/>
    <n v="1"/>
    <n v="0"/>
    <n v="1"/>
    <n v="0"/>
    <n v="5"/>
    <n v="8"/>
    <n v="11"/>
    <n v="9"/>
    <d v="2025-12-05T00:00:00"/>
    <m/>
    <m/>
    <m/>
    <n v="20.483333333333334"/>
  </r>
  <r>
    <x v="330"/>
    <s v="DEN"/>
    <s v="ATL"/>
    <s v="W"/>
    <d v="1899-12-30T23:30:00"/>
    <n v="2"/>
    <n v="2"/>
    <n v="1"/>
    <n v="0"/>
    <n v="0"/>
    <m/>
    <n v="2"/>
    <n v="2"/>
    <n v="1"/>
    <n v="3"/>
    <n v="1"/>
    <n v="4"/>
    <n v="2"/>
    <n v="1"/>
    <n v="0"/>
    <n v="0"/>
    <n v="3"/>
    <n v="6"/>
    <n v="-2"/>
    <n v="9"/>
    <d v="2025-12-05T00:00:00"/>
    <m/>
    <m/>
    <m/>
    <n v="23.5"/>
  </r>
  <r>
    <x v="110"/>
    <s v="MIL"/>
    <s v="PHI"/>
    <s v="L"/>
    <d v="1899-12-31T04:46:00"/>
    <n v="7"/>
    <n v="12"/>
    <n v="0.58299999999999996"/>
    <n v="0"/>
    <n v="2"/>
    <n v="0"/>
    <n v="0"/>
    <n v="3"/>
    <n v="0"/>
    <n v="3"/>
    <n v="2"/>
    <n v="5"/>
    <n v="1"/>
    <n v="1"/>
    <n v="1"/>
    <n v="2"/>
    <n v="4"/>
    <n v="14"/>
    <n v="-8"/>
    <n v="8.6999999999999993"/>
    <d v="2025-12-05T00:00:00"/>
    <m/>
    <m/>
    <m/>
    <n v="28.766666666666666"/>
  </r>
  <r>
    <x v="424"/>
    <s v="NYK"/>
    <s v="UTA"/>
    <s v="W"/>
    <d v="1899-12-30T16:00:00"/>
    <n v="2"/>
    <n v="2"/>
    <n v="1"/>
    <n v="0"/>
    <n v="0"/>
    <m/>
    <n v="0"/>
    <n v="0"/>
    <m/>
    <n v="3"/>
    <n v="4"/>
    <n v="7"/>
    <n v="1"/>
    <n v="2"/>
    <n v="1"/>
    <n v="1"/>
    <n v="1"/>
    <n v="4"/>
    <n v="13"/>
    <n v="8.6999999999999993"/>
    <d v="2025-12-05T00:00:00"/>
    <m/>
    <m/>
    <m/>
    <n v="16"/>
  </r>
  <r>
    <x v="442"/>
    <s v="SAS"/>
    <s v="CLE"/>
    <s v="L"/>
    <d v="1899-12-31T00:52:00"/>
    <n v="5"/>
    <n v="9"/>
    <n v="0.55600000000000005"/>
    <n v="0"/>
    <n v="2"/>
    <n v="0"/>
    <n v="0"/>
    <n v="0"/>
    <m/>
    <n v="5"/>
    <n v="0"/>
    <n v="5"/>
    <n v="1"/>
    <n v="1"/>
    <n v="0"/>
    <n v="1"/>
    <n v="3"/>
    <n v="10"/>
    <n v="-8"/>
    <n v="8.6999999999999993"/>
    <d v="2025-12-05T00:00:00"/>
    <m/>
    <m/>
    <m/>
    <n v="24.866666666666667"/>
  </r>
  <r>
    <x v="118"/>
    <s v="MEM"/>
    <s v="LAC"/>
    <s v="W"/>
    <d v="1899-12-31T06:36:00"/>
    <n v="5"/>
    <n v="9"/>
    <n v="0.55600000000000005"/>
    <n v="0"/>
    <n v="3"/>
    <n v="0"/>
    <n v="3"/>
    <n v="5"/>
    <n v="0.6"/>
    <n v="0"/>
    <n v="3"/>
    <n v="3"/>
    <n v="0"/>
    <n v="2"/>
    <n v="0"/>
    <n v="1"/>
    <n v="3"/>
    <n v="13"/>
    <n v="-1"/>
    <n v="8.6"/>
    <d v="2025-12-05T00:00:00"/>
    <m/>
    <m/>
    <m/>
    <n v="30.599999999999998"/>
  </r>
  <r>
    <x v="318"/>
    <s v="DEN"/>
    <s v="ATL"/>
    <s v="W"/>
    <d v="1899-12-30T12:01:00"/>
    <n v="4"/>
    <n v="4"/>
    <n v="1"/>
    <n v="0"/>
    <n v="0"/>
    <m/>
    <n v="0"/>
    <n v="0"/>
    <m/>
    <n v="1"/>
    <n v="3"/>
    <n v="4"/>
    <n v="2"/>
    <n v="0"/>
    <n v="0"/>
    <n v="1"/>
    <n v="1"/>
    <n v="8"/>
    <n v="16"/>
    <n v="8.4"/>
    <d v="2025-12-05T00:00:00"/>
    <m/>
    <m/>
    <m/>
    <n v="12.016666666666666"/>
  </r>
  <r>
    <x v="50"/>
    <s v="PHI"/>
    <s v="MIL"/>
    <s v="W"/>
    <d v="1899-12-31T00:26:00"/>
    <n v="4"/>
    <n v="8"/>
    <n v="0.5"/>
    <n v="2"/>
    <n v="4"/>
    <n v="0.5"/>
    <n v="2"/>
    <n v="2"/>
    <n v="1"/>
    <n v="0"/>
    <n v="4"/>
    <n v="4"/>
    <n v="1"/>
    <n v="0"/>
    <n v="0"/>
    <n v="0"/>
    <n v="4"/>
    <n v="12"/>
    <n v="2"/>
    <n v="8.3000000000000007"/>
    <d v="2025-12-05T00:00:00"/>
    <m/>
    <m/>
    <m/>
    <n v="24.43333333333333"/>
  </r>
  <r>
    <x v="238"/>
    <s v="DAL"/>
    <s v="OKC"/>
    <s v="L"/>
    <d v="1899-12-31T05:29:00"/>
    <n v="5"/>
    <n v="11"/>
    <n v="0.45500000000000002"/>
    <n v="0"/>
    <n v="3"/>
    <n v="0"/>
    <n v="6"/>
    <n v="6"/>
    <n v="1"/>
    <n v="1"/>
    <n v="1"/>
    <n v="2"/>
    <n v="2"/>
    <n v="0"/>
    <n v="0"/>
    <n v="4"/>
    <n v="1"/>
    <n v="16"/>
    <n v="-9"/>
    <n v="8.3000000000000007"/>
    <d v="2025-12-05T00:00:00"/>
    <m/>
    <m/>
    <m/>
    <n v="29.483333333333334"/>
  </r>
  <r>
    <x v="191"/>
    <s v="DAL"/>
    <s v="OKC"/>
    <s v="L"/>
    <d v="1899-12-31T00:17:00"/>
    <n v="4"/>
    <n v="8"/>
    <n v="0.5"/>
    <n v="2"/>
    <n v="3"/>
    <n v="0.66700000000000004"/>
    <n v="0"/>
    <n v="0"/>
    <m/>
    <n v="1"/>
    <n v="2"/>
    <n v="3"/>
    <n v="4"/>
    <n v="0"/>
    <n v="0"/>
    <n v="1"/>
    <n v="2"/>
    <n v="10"/>
    <n v="-18"/>
    <n v="8.3000000000000007"/>
    <d v="2025-12-05T00:00:00"/>
    <m/>
    <m/>
    <m/>
    <n v="24.283333333333335"/>
  </r>
  <r>
    <x v="119"/>
    <s v="LAC"/>
    <s v="MEM"/>
    <s v="L"/>
    <d v="1899-12-31T00:42:00"/>
    <n v="6"/>
    <n v="14"/>
    <n v="0.42899999999999999"/>
    <n v="2"/>
    <n v="8"/>
    <n v="0.25"/>
    <n v="2"/>
    <n v="2"/>
    <n v="1"/>
    <n v="1"/>
    <n v="1"/>
    <n v="2"/>
    <n v="2"/>
    <n v="1"/>
    <n v="0"/>
    <n v="3"/>
    <n v="2"/>
    <n v="16"/>
    <n v="-9"/>
    <n v="8.1999999999999993"/>
    <d v="2025-12-05T00:00:00"/>
    <m/>
    <m/>
    <m/>
    <n v="24.699999999999996"/>
  </r>
  <r>
    <x v="128"/>
    <s v="BOS"/>
    <s v="LAL"/>
    <s v="W"/>
    <d v="1899-12-30T15:52:00"/>
    <n v="2"/>
    <n v="4"/>
    <n v="0.5"/>
    <n v="2"/>
    <n v="4"/>
    <n v="0.5"/>
    <n v="2"/>
    <n v="2"/>
    <n v="1"/>
    <n v="1"/>
    <n v="3"/>
    <n v="4"/>
    <n v="2"/>
    <n v="0"/>
    <n v="0"/>
    <n v="0"/>
    <n v="2"/>
    <n v="8"/>
    <n v="23"/>
    <n v="8.1999999999999993"/>
    <d v="2025-12-05T00:00:00"/>
    <m/>
    <m/>
    <m/>
    <n v="15.866666666666667"/>
  </r>
  <r>
    <x v="306"/>
    <s v="PHI"/>
    <s v="MIL"/>
    <s v="W"/>
    <d v="1899-12-30T23:41:00"/>
    <n v="4"/>
    <n v="7"/>
    <n v="0.57099999999999995"/>
    <n v="0"/>
    <n v="0"/>
    <m/>
    <n v="2"/>
    <n v="2"/>
    <n v="1"/>
    <n v="3"/>
    <n v="3"/>
    <n v="6"/>
    <n v="0"/>
    <n v="1"/>
    <n v="0"/>
    <n v="1"/>
    <n v="4"/>
    <n v="10"/>
    <n v="9"/>
    <n v="8.1"/>
    <d v="2025-12-05T00:00:00"/>
    <m/>
    <m/>
    <m/>
    <n v="23.683333333333334"/>
  </r>
  <r>
    <x v="68"/>
    <s v="LAC"/>
    <s v="MEM"/>
    <s v="L"/>
    <d v="1899-12-31T10:47:00"/>
    <n v="4"/>
    <n v="6"/>
    <n v="0.66700000000000004"/>
    <n v="0"/>
    <n v="0"/>
    <m/>
    <n v="2"/>
    <n v="2"/>
    <n v="1"/>
    <n v="1"/>
    <n v="5"/>
    <n v="6"/>
    <n v="1"/>
    <n v="1"/>
    <n v="0"/>
    <n v="2"/>
    <n v="3"/>
    <n v="10"/>
    <n v="-12"/>
    <n v="8.1"/>
    <d v="2025-12-05T00:00:00"/>
    <m/>
    <m/>
    <m/>
    <n v="34.783333333333331"/>
  </r>
  <r>
    <x v="96"/>
    <s v="CHO"/>
    <s v="TOR"/>
    <s v="W"/>
    <d v="1899-12-30T11:52:00"/>
    <n v="4"/>
    <n v="9"/>
    <n v="0.44400000000000001"/>
    <n v="0"/>
    <n v="4"/>
    <n v="0"/>
    <n v="3"/>
    <n v="3"/>
    <n v="1"/>
    <n v="0"/>
    <n v="2"/>
    <n v="2"/>
    <n v="3"/>
    <n v="1"/>
    <n v="0"/>
    <n v="2"/>
    <n v="0"/>
    <n v="11"/>
    <n v="2"/>
    <n v="8"/>
    <d v="2025-12-05T00:00:00"/>
    <m/>
    <m/>
    <m/>
    <n v="11.866666666666667"/>
  </r>
  <r>
    <x v="441"/>
    <s v="PHI"/>
    <s v="MIL"/>
    <s v="W"/>
    <d v="1899-12-30T22:46:00"/>
    <n v="3"/>
    <n v="10"/>
    <n v="0.3"/>
    <n v="2"/>
    <n v="8"/>
    <n v="0.25"/>
    <n v="0"/>
    <n v="0"/>
    <m/>
    <n v="0"/>
    <n v="6"/>
    <n v="6"/>
    <n v="4"/>
    <n v="2"/>
    <n v="0"/>
    <n v="0"/>
    <n v="2"/>
    <n v="8"/>
    <n v="9"/>
    <n v="8"/>
    <d v="2025-12-05T00:00:00"/>
    <m/>
    <m/>
    <m/>
    <n v="22.766666666666666"/>
  </r>
  <r>
    <x v="234"/>
    <s v="BOS"/>
    <s v="LAL"/>
    <s v="W"/>
    <d v="1899-12-30T22:56:00"/>
    <n v="2"/>
    <n v="3"/>
    <n v="0.66700000000000004"/>
    <n v="2"/>
    <n v="3"/>
    <n v="0.66700000000000004"/>
    <n v="0"/>
    <n v="0"/>
    <m/>
    <n v="0"/>
    <n v="3"/>
    <n v="3"/>
    <n v="3"/>
    <n v="0"/>
    <n v="1"/>
    <n v="0"/>
    <n v="1"/>
    <n v="6"/>
    <n v="21"/>
    <n v="8"/>
    <d v="2025-12-05T00:00:00"/>
    <m/>
    <m/>
    <m/>
    <n v="22.933333333333334"/>
  </r>
  <r>
    <x v="305"/>
    <s v="NYK"/>
    <s v="UTA"/>
    <s v="W"/>
    <d v="1899-12-30T09:07:00"/>
    <n v="5"/>
    <n v="6"/>
    <n v="0.83299999999999996"/>
    <n v="1"/>
    <n v="2"/>
    <n v="0.5"/>
    <n v="0"/>
    <n v="0"/>
    <m/>
    <n v="1"/>
    <n v="1"/>
    <n v="2"/>
    <n v="0"/>
    <n v="0"/>
    <n v="0"/>
    <n v="1"/>
    <n v="2"/>
    <n v="11"/>
    <n v="-5"/>
    <n v="8"/>
    <d v="2025-12-05T00:00:00"/>
    <m/>
    <m/>
    <m/>
    <n v="9.1166666666666671"/>
  </r>
  <r>
    <x v="463"/>
    <s v="MEM"/>
    <s v="LAC"/>
    <s v="W"/>
    <d v="1899-12-31T05:25:00"/>
    <n v="4"/>
    <n v="8"/>
    <n v="0.5"/>
    <n v="0"/>
    <n v="0"/>
    <m/>
    <n v="2"/>
    <n v="3"/>
    <n v="0.66700000000000004"/>
    <n v="1"/>
    <n v="7"/>
    <n v="8"/>
    <n v="1"/>
    <n v="0"/>
    <n v="2"/>
    <n v="2"/>
    <n v="2"/>
    <n v="10"/>
    <n v="0"/>
    <n v="7.7"/>
    <d v="2025-12-05T00:00:00"/>
    <m/>
    <m/>
    <m/>
    <n v="29.416666666666664"/>
  </r>
  <r>
    <x v="180"/>
    <s v="PHO"/>
    <s v="HOU"/>
    <s v="L"/>
    <d v="1899-12-31T04:58:00"/>
    <n v="5"/>
    <n v="13"/>
    <n v="0.38500000000000001"/>
    <n v="1"/>
    <n v="7"/>
    <n v="0.14299999999999999"/>
    <n v="2"/>
    <n v="2"/>
    <n v="1"/>
    <n v="1"/>
    <n v="1"/>
    <n v="2"/>
    <n v="3"/>
    <n v="0"/>
    <n v="0"/>
    <n v="1"/>
    <n v="1"/>
    <n v="13"/>
    <n v="-12"/>
    <n v="7.6"/>
    <d v="2025-12-05T00:00:00"/>
    <m/>
    <m/>
    <m/>
    <n v="28.966666666666665"/>
  </r>
  <r>
    <x v="23"/>
    <s v="HOU"/>
    <s v="PHO"/>
    <s v="W"/>
    <d v="1899-12-31T05:52:00"/>
    <n v="2"/>
    <n v="4"/>
    <n v="0.5"/>
    <n v="0"/>
    <n v="0"/>
    <m/>
    <n v="0"/>
    <n v="0"/>
    <m/>
    <n v="3"/>
    <n v="5"/>
    <n v="8"/>
    <n v="3"/>
    <n v="2"/>
    <n v="1"/>
    <n v="1"/>
    <n v="5"/>
    <n v="4"/>
    <n v="18"/>
    <n v="7.4"/>
    <d v="2025-12-05T00:00:00"/>
    <m/>
    <m/>
    <m/>
    <n v="29.866666666666667"/>
  </r>
  <r>
    <x v="493"/>
    <s v="CHI"/>
    <s v="IND"/>
    <s v="L"/>
    <d v="1899-12-30T20:34:00"/>
    <n v="3"/>
    <n v="5"/>
    <n v="0.6"/>
    <n v="1"/>
    <n v="2"/>
    <n v="0.5"/>
    <n v="1"/>
    <n v="2"/>
    <n v="0.5"/>
    <n v="3"/>
    <n v="3"/>
    <n v="6"/>
    <n v="1"/>
    <n v="0"/>
    <n v="0"/>
    <n v="0"/>
    <n v="4"/>
    <n v="8"/>
    <n v="-5"/>
    <n v="7.4"/>
    <d v="2025-12-05T00:00:00"/>
    <m/>
    <m/>
    <m/>
    <n v="20.566666666666666"/>
  </r>
  <r>
    <x v="101"/>
    <s v="DET"/>
    <s v="POR"/>
    <s v="W"/>
    <d v="1899-12-31T03:01:00"/>
    <n v="6"/>
    <n v="11"/>
    <n v="0.54500000000000004"/>
    <n v="0"/>
    <n v="0"/>
    <m/>
    <n v="6"/>
    <n v="9"/>
    <n v="0.66700000000000004"/>
    <n v="2"/>
    <n v="6"/>
    <n v="8"/>
    <n v="0"/>
    <n v="0"/>
    <n v="1"/>
    <n v="6"/>
    <n v="5"/>
    <n v="18"/>
    <n v="-1"/>
    <n v="7.4"/>
    <d v="2025-12-05T00:00:00"/>
    <m/>
    <m/>
    <m/>
    <n v="27.016666666666669"/>
  </r>
  <r>
    <x v="71"/>
    <s v="ORL"/>
    <s v="MIA"/>
    <s v="W"/>
    <d v="1899-12-30T20:12:00"/>
    <n v="3"/>
    <n v="8"/>
    <n v="0.375"/>
    <n v="1"/>
    <n v="2"/>
    <n v="0.5"/>
    <n v="2"/>
    <n v="2"/>
    <n v="1"/>
    <n v="1"/>
    <n v="5"/>
    <n v="6"/>
    <n v="2"/>
    <n v="0"/>
    <n v="0"/>
    <n v="1"/>
    <n v="0"/>
    <n v="9"/>
    <n v="6"/>
    <n v="7.2"/>
    <d v="2025-12-05T00:00:00"/>
    <m/>
    <m/>
    <m/>
    <n v="20.2"/>
  </r>
  <r>
    <x v="117"/>
    <s v="UTA"/>
    <s v="NYK"/>
    <s v="L"/>
    <d v="1899-12-30T19:05:00"/>
    <n v="4"/>
    <n v="9"/>
    <n v="0.44400000000000001"/>
    <n v="3"/>
    <n v="6"/>
    <n v="0.5"/>
    <n v="0"/>
    <n v="0"/>
    <m/>
    <n v="0"/>
    <n v="1"/>
    <n v="1"/>
    <n v="4"/>
    <n v="0"/>
    <n v="0"/>
    <n v="1"/>
    <n v="3"/>
    <n v="11"/>
    <n v="1"/>
    <n v="7.2"/>
    <d v="2025-12-05T00:00:00"/>
    <m/>
    <m/>
    <m/>
    <n v="19.083333333333332"/>
  </r>
  <r>
    <x v="148"/>
    <s v="DET"/>
    <s v="POR"/>
    <s v="W"/>
    <d v="1899-12-31T07:08:00"/>
    <n v="3"/>
    <n v="10"/>
    <n v="0.3"/>
    <n v="1"/>
    <n v="3"/>
    <n v="0.33300000000000002"/>
    <n v="3"/>
    <n v="4"/>
    <n v="0.75"/>
    <n v="2"/>
    <n v="2"/>
    <n v="4"/>
    <n v="4"/>
    <n v="0"/>
    <n v="0"/>
    <n v="1"/>
    <n v="1"/>
    <n v="10"/>
    <n v="1"/>
    <n v="7.2"/>
    <d v="2025-12-05T00:00:00"/>
    <m/>
    <m/>
    <m/>
    <n v="31.133333333333333"/>
  </r>
  <r>
    <x v="17"/>
    <s v="LAL"/>
    <s v="BOS"/>
    <s v="L"/>
    <d v="1899-12-31T05:16:00"/>
    <n v="5"/>
    <n v="11"/>
    <n v="0.45500000000000002"/>
    <n v="3"/>
    <n v="7"/>
    <n v="0.42899999999999999"/>
    <n v="0"/>
    <n v="0"/>
    <m/>
    <n v="0"/>
    <n v="7"/>
    <n v="7"/>
    <n v="0"/>
    <n v="0"/>
    <n v="0"/>
    <n v="2"/>
    <n v="1"/>
    <n v="13"/>
    <n v="-15"/>
    <n v="7"/>
    <d v="2025-12-05T00:00:00"/>
    <m/>
    <m/>
    <m/>
    <n v="29.266666666666669"/>
  </r>
  <r>
    <x v="276"/>
    <s v="CLE"/>
    <s v="SAS"/>
    <s v="W"/>
    <d v="1899-12-30T22:27:00"/>
    <n v="1"/>
    <n v="2"/>
    <n v="0.5"/>
    <n v="0"/>
    <n v="1"/>
    <n v="0"/>
    <n v="0"/>
    <n v="0"/>
    <m/>
    <n v="0"/>
    <n v="6"/>
    <n v="6"/>
    <n v="5"/>
    <n v="3"/>
    <n v="0"/>
    <n v="2"/>
    <n v="1"/>
    <n v="2"/>
    <n v="1"/>
    <n v="6.9"/>
    <d v="2025-12-05T00:00:00"/>
    <m/>
    <m/>
    <m/>
    <n v="22.45"/>
  </r>
  <r>
    <x v="402"/>
    <s v="CLE"/>
    <s v="SAS"/>
    <s v="W"/>
    <d v="1899-12-30T15:42:00"/>
    <n v="2"/>
    <n v="4"/>
    <n v="0.5"/>
    <n v="0"/>
    <n v="0"/>
    <m/>
    <n v="4"/>
    <n v="4"/>
    <n v="1"/>
    <n v="1"/>
    <n v="2"/>
    <n v="3"/>
    <n v="2"/>
    <n v="0"/>
    <n v="0"/>
    <n v="1"/>
    <n v="2"/>
    <n v="8"/>
    <n v="4"/>
    <n v="6.9"/>
    <d v="2025-12-05T00:00:00"/>
    <m/>
    <m/>
    <m/>
    <n v="15.7"/>
  </r>
  <r>
    <x v="324"/>
    <s v="DEN"/>
    <s v="ATL"/>
    <s v="W"/>
    <d v="1899-12-31T04:15:00"/>
    <n v="4"/>
    <n v="11"/>
    <n v="0.36399999999999999"/>
    <n v="1"/>
    <n v="4"/>
    <n v="0.25"/>
    <n v="0"/>
    <n v="0"/>
    <m/>
    <n v="0"/>
    <n v="6"/>
    <n v="6"/>
    <n v="2"/>
    <n v="1"/>
    <n v="2"/>
    <n v="0"/>
    <n v="4"/>
    <n v="9"/>
    <n v="-9"/>
    <n v="6.9"/>
    <d v="2025-12-05T00:00:00"/>
    <m/>
    <m/>
    <m/>
    <n v="28.25"/>
  </r>
  <r>
    <x v="46"/>
    <s v="CHI"/>
    <s v="IND"/>
    <s v="L"/>
    <d v="1899-12-31T02:12:00"/>
    <n v="3"/>
    <n v="7"/>
    <n v="0.42899999999999999"/>
    <n v="2"/>
    <n v="3"/>
    <n v="0.66700000000000004"/>
    <n v="0"/>
    <n v="0"/>
    <m/>
    <n v="0"/>
    <n v="4"/>
    <n v="4"/>
    <n v="2"/>
    <n v="0"/>
    <n v="0"/>
    <n v="0"/>
    <n v="1"/>
    <n v="8"/>
    <n v="-10"/>
    <n v="6.5"/>
    <d v="2025-12-05T00:00:00"/>
    <m/>
    <m/>
    <m/>
    <n v="26.199999999999996"/>
  </r>
  <r>
    <x v="18"/>
    <s v="HOU"/>
    <s v="PHO"/>
    <s v="W"/>
    <d v="1899-12-30T16:24:00"/>
    <n v="3"/>
    <n v="3"/>
    <n v="1"/>
    <n v="0"/>
    <n v="0"/>
    <m/>
    <n v="0"/>
    <n v="0"/>
    <m/>
    <n v="0"/>
    <n v="4"/>
    <n v="4"/>
    <n v="1"/>
    <n v="1"/>
    <n v="1"/>
    <n v="2"/>
    <n v="1"/>
    <n v="6"/>
    <n v="3"/>
    <n v="6.3"/>
    <d v="2025-12-05T00:00:00"/>
    <m/>
    <m/>
    <m/>
    <n v="16.399999999999999"/>
  </r>
  <r>
    <x v="248"/>
    <s v="SAS"/>
    <s v="CLE"/>
    <s v="L"/>
    <d v="1899-12-31T04:39:00"/>
    <n v="3"/>
    <n v="7"/>
    <n v="0.42899999999999999"/>
    <n v="1"/>
    <n v="3"/>
    <n v="0.33300000000000002"/>
    <n v="0"/>
    <n v="0"/>
    <m/>
    <n v="0"/>
    <n v="4"/>
    <n v="4"/>
    <n v="3"/>
    <n v="1"/>
    <n v="0"/>
    <n v="1"/>
    <n v="1"/>
    <n v="7"/>
    <n v="-13"/>
    <n v="6.2"/>
    <d v="2025-12-05T00:00:00"/>
    <m/>
    <m/>
    <m/>
    <n v="28.650000000000002"/>
  </r>
  <r>
    <x v="48"/>
    <s v="TOR"/>
    <s v="CHO"/>
    <s v="L"/>
    <d v="1899-12-31T07:26:00"/>
    <n v="6"/>
    <n v="15"/>
    <n v="0.4"/>
    <n v="1"/>
    <n v="5"/>
    <n v="0.2"/>
    <n v="0"/>
    <n v="0"/>
    <m/>
    <n v="0"/>
    <n v="3"/>
    <n v="3"/>
    <n v="5"/>
    <n v="1"/>
    <n v="1"/>
    <n v="4"/>
    <n v="2"/>
    <n v="13"/>
    <n v="-15"/>
    <n v="6.2"/>
    <d v="2025-12-05T00:00:00"/>
    <m/>
    <m/>
    <m/>
    <n v="31.433333333333334"/>
  </r>
  <r>
    <x v="100"/>
    <s v="PHO"/>
    <s v="HOU"/>
    <s v="L"/>
    <d v="1899-12-30T18:17:00"/>
    <n v="1"/>
    <n v="3"/>
    <n v="0.33300000000000002"/>
    <n v="0"/>
    <n v="1"/>
    <n v="0"/>
    <n v="2"/>
    <n v="3"/>
    <n v="0.66700000000000004"/>
    <n v="1"/>
    <n v="3"/>
    <n v="4"/>
    <n v="0"/>
    <n v="3"/>
    <n v="0"/>
    <n v="0"/>
    <n v="1"/>
    <n v="4"/>
    <n v="-7"/>
    <n v="6.1"/>
    <d v="2025-12-05T00:00:00"/>
    <m/>
    <m/>
    <m/>
    <n v="18.283333333333331"/>
  </r>
  <r>
    <x v="303"/>
    <s v="ORL"/>
    <s v="MIA"/>
    <s v="W"/>
    <d v="1899-12-30T15:59:00"/>
    <n v="3"/>
    <n v="5"/>
    <n v="0.6"/>
    <n v="1"/>
    <n v="2"/>
    <n v="0.5"/>
    <n v="0"/>
    <n v="0"/>
    <m/>
    <n v="0"/>
    <n v="0"/>
    <n v="0"/>
    <n v="2"/>
    <n v="0"/>
    <n v="0"/>
    <n v="0"/>
    <n v="0"/>
    <n v="7"/>
    <n v="-4"/>
    <n v="6.1"/>
    <d v="2025-12-05T00:00:00"/>
    <m/>
    <m/>
    <m/>
    <n v="15.983333333333333"/>
  </r>
  <r>
    <x v="380"/>
    <s v="CLE"/>
    <s v="SAS"/>
    <s v="W"/>
    <d v="1899-12-30T20:33:00"/>
    <n v="5"/>
    <n v="9"/>
    <n v="0.55600000000000005"/>
    <n v="1"/>
    <n v="4"/>
    <n v="0.25"/>
    <n v="0"/>
    <n v="0"/>
    <m/>
    <n v="0"/>
    <n v="3"/>
    <n v="3"/>
    <n v="0"/>
    <n v="1"/>
    <n v="0"/>
    <n v="1"/>
    <n v="4"/>
    <n v="11"/>
    <n v="-7"/>
    <n v="6"/>
    <d v="2025-12-05T00:00:00"/>
    <m/>
    <m/>
    <m/>
    <n v="20.549999999999997"/>
  </r>
  <r>
    <x v="425"/>
    <s v="UTA"/>
    <s v="NYK"/>
    <s v="L"/>
    <d v="1899-12-30T12:00:00"/>
    <n v="2"/>
    <n v="4"/>
    <n v="0.5"/>
    <n v="0"/>
    <n v="0"/>
    <m/>
    <n v="3"/>
    <n v="4"/>
    <n v="0.75"/>
    <n v="0"/>
    <n v="1"/>
    <n v="1"/>
    <n v="0"/>
    <n v="1"/>
    <n v="0"/>
    <n v="0"/>
    <n v="0"/>
    <n v="7"/>
    <n v="4"/>
    <n v="5.9"/>
    <d v="2025-12-05T00:00:00"/>
    <m/>
    <m/>
    <m/>
    <n v="12"/>
  </r>
  <r>
    <x v="26"/>
    <s v="HOU"/>
    <s v="PHO"/>
    <s v="W"/>
    <d v="1899-12-30T18:08:00"/>
    <n v="2"/>
    <n v="3"/>
    <n v="0.66700000000000004"/>
    <n v="0"/>
    <n v="0"/>
    <m/>
    <n v="0"/>
    <n v="2"/>
    <n v="0"/>
    <n v="3"/>
    <n v="4"/>
    <n v="7"/>
    <n v="1"/>
    <n v="0"/>
    <n v="4"/>
    <n v="2"/>
    <n v="2"/>
    <n v="4"/>
    <n v="1"/>
    <n v="5.9"/>
    <d v="2025-12-05T00:00:00"/>
    <m/>
    <m/>
    <m/>
    <n v="18.133333333333333"/>
  </r>
  <r>
    <x v="151"/>
    <s v="ORL"/>
    <s v="MIA"/>
    <s v="W"/>
    <d v="1899-12-31T03:31:00"/>
    <n v="3"/>
    <n v="5"/>
    <n v="0.6"/>
    <n v="0"/>
    <n v="1"/>
    <n v="0"/>
    <n v="1"/>
    <n v="2"/>
    <n v="0.5"/>
    <n v="2"/>
    <n v="5"/>
    <n v="7"/>
    <n v="1"/>
    <n v="0"/>
    <n v="0"/>
    <n v="0"/>
    <n v="5"/>
    <n v="7"/>
    <n v="-10"/>
    <n v="5.9"/>
    <d v="2025-12-05T00:00:00"/>
    <m/>
    <m/>
    <m/>
    <n v="27.516666666666666"/>
  </r>
  <r>
    <x v="270"/>
    <s v="MEM"/>
    <s v="LAC"/>
    <s v="W"/>
    <d v="1899-12-30T15:33:00"/>
    <n v="1"/>
    <n v="1"/>
    <n v="1"/>
    <n v="0"/>
    <n v="0"/>
    <m/>
    <n v="3"/>
    <n v="4"/>
    <n v="0.75"/>
    <n v="0"/>
    <n v="1"/>
    <n v="1"/>
    <n v="1"/>
    <n v="1"/>
    <n v="0"/>
    <n v="0"/>
    <n v="1"/>
    <n v="5"/>
    <n v="-6"/>
    <n v="5.9"/>
    <d v="2025-12-05T00:00:00"/>
    <m/>
    <m/>
    <m/>
    <n v="15.55"/>
  </r>
  <r>
    <x v="368"/>
    <s v="CHI"/>
    <s v="IND"/>
    <s v="L"/>
    <d v="1899-12-30T22:39:00"/>
    <n v="2"/>
    <n v="4"/>
    <n v="0.5"/>
    <n v="1"/>
    <n v="2"/>
    <n v="0.5"/>
    <n v="0"/>
    <n v="0"/>
    <m/>
    <n v="1"/>
    <n v="3"/>
    <n v="4"/>
    <n v="1"/>
    <n v="1"/>
    <n v="0"/>
    <n v="0"/>
    <n v="1"/>
    <n v="5"/>
    <n v="8"/>
    <n v="5.9"/>
    <d v="2025-12-05T00:00:00"/>
    <m/>
    <m/>
    <m/>
    <n v="22.65"/>
  </r>
  <r>
    <x v="295"/>
    <s v="PHI"/>
    <s v="MIL"/>
    <s v="W"/>
    <d v="1899-12-30T23:25:00"/>
    <n v="2"/>
    <n v="4"/>
    <n v="0.5"/>
    <n v="0"/>
    <n v="2"/>
    <n v="0"/>
    <n v="1"/>
    <n v="2"/>
    <n v="0.5"/>
    <n v="3"/>
    <n v="3"/>
    <n v="6"/>
    <n v="2"/>
    <n v="2"/>
    <n v="0"/>
    <n v="2"/>
    <n v="3"/>
    <n v="5"/>
    <n v="8"/>
    <n v="5.8"/>
    <d v="2025-12-05T00:00:00"/>
    <m/>
    <m/>
    <m/>
    <n v="23.416666666666664"/>
  </r>
  <r>
    <x v="430"/>
    <s v="UTA"/>
    <s v="NYK"/>
    <s v="L"/>
    <d v="1899-12-30T16:31:00"/>
    <n v="2"/>
    <n v="5"/>
    <n v="0.4"/>
    <n v="2"/>
    <n v="4"/>
    <n v="0.5"/>
    <n v="1"/>
    <n v="2"/>
    <n v="0.5"/>
    <n v="1"/>
    <n v="1"/>
    <n v="2"/>
    <n v="1"/>
    <n v="1"/>
    <n v="0"/>
    <n v="0"/>
    <n v="2"/>
    <n v="7"/>
    <n v="-19"/>
    <n v="5.8"/>
    <d v="2025-12-05T00:00:00"/>
    <m/>
    <m/>
    <m/>
    <n v="16.516666666666666"/>
  </r>
  <r>
    <x v="123"/>
    <s v="ATL"/>
    <s v="DEN"/>
    <s v="L"/>
    <d v="1899-12-30T20:49:00"/>
    <n v="4"/>
    <n v="7"/>
    <n v="0.57099999999999995"/>
    <n v="0"/>
    <n v="2"/>
    <n v="0"/>
    <n v="1"/>
    <n v="1"/>
    <n v="1"/>
    <n v="1"/>
    <n v="2"/>
    <n v="3"/>
    <n v="0"/>
    <n v="0"/>
    <n v="0"/>
    <n v="0"/>
    <n v="3"/>
    <n v="9"/>
    <n v="-7"/>
    <n v="5.8"/>
    <d v="2025-12-05T00:00:00"/>
    <m/>
    <m/>
    <m/>
    <n v="20.816666666666666"/>
  </r>
  <r>
    <x v="34"/>
    <s v="OKC"/>
    <s v="DAL"/>
    <s v="W"/>
    <d v="1899-12-30T07:44:00"/>
    <n v="2"/>
    <n v="4"/>
    <n v="0.5"/>
    <n v="0"/>
    <n v="1"/>
    <n v="0"/>
    <n v="1"/>
    <n v="1"/>
    <n v="1"/>
    <n v="0"/>
    <n v="1"/>
    <n v="1"/>
    <n v="2"/>
    <n v="1"/>
    <n v="0"/>
    <n v="0"/>
    <n v="0"/>
    <n v="5"/>
    <n v="-3"/>
    <n v="5.7"/>
    <d v="2025-12-05T00:00:00"/>
    <m/>
    <m/>
    <m/>
    <n v="7.7333333333333343"/>
  </r>
  <r>
    <x v="53"/>
    <s v="DET"/>
    <s v="POR"/>
    <s v="W"/>
    <d v="1899-12-30T21:35:00"/>
    <n v="3"/>
    <n v="7"/>
    <n v="0.42899999999999999"/>
    <n v="0"/>
    <n v="2"/>
    <n v="0"/>
    <n v="3"/>
    <n v="4"/>
    <n v="0.75"/>
    <n v="0"/>
    <n v="1"/>
    <n v="1"/>
    <n v="1"/>
    <n v="0"/>
    <n v="4"/>
    <n v="1"/>
    <n v="5"/>
    <n v="9"/>
    <n v="10"/>
    <n v="5.7"/>
    <d v="2025-12-05T00:00:00"/>
    <m/>
    <m/>
    <m/>
    <n v="21.583333333333336"/>
  </r>
  <r>
    <x v="351"/>
    <s v="POR"/>
    <s v="DET"/>
    <s v="L"/>
    <d v="1899-12-30T13:28:00"/>
    <n v="2"/>
    <n v="2"/>
    <n v="1"/>
    <n v="2"/>
    <n v="2"/>
    <n v="1"/>
    <n v="1"/>
    <n v="2"/>
    <n v="0.5"/>
    <n v="0"/>
    <n v="3"/>
    <n v="3"/>
    <n v="0"/>
    <n v="0"/>
    <n v="1"/>
    <n v="2"/>
    <n v="0"/>
    <n v="7"/>
    <n v="-1"/>
    <n v="5.6"/>
    <d v="2025-12-05T00:00:00"/>
    <m/>
    <m/>
    <m/>
    <n v="13.466666666666667"/>
  </r>
  <r>
    <x v="138"/>
    <s v="TOR"/>
    <s v="CHO"/>
    <s v="L"/>
    <d v="1899-12-30T21:24:00"/>
    <n v="4"/>
    <n v="12"/>
    <n v="0.33300000000000002"/>
    <n v="1"/>
    <n v="4"/>
    <n v="0.25"/>
    <n v="0"/>
    <n v="0"/>
    <m/>
    <n v="3"/>
    <n v="2"/>
    <n v="5"/>
    <n v="1"/>
    <n v="2"/>
    <n v="0"/>
    <n v="2"/>
    <n v="0"/>
    <n v="9"/>
    <n v="3"/>
    <n v="5.6"/>
    <d v="2025-12-05T00:00:00"/>
    <m/>
    <m/>
    <m/>
    <n v="21.400000000000002"/>
  </r>
  <r>
    <x v="261"/>
    <s v="LAC"/>
    <s v="MEM"/>
    <s v="L"/>
    <d v="1899-12-31T03:16:00"/>
    <n v="3"/>
    <n v="6"/>
    <n v="0.5"/>
    <n v="2"/>
    <n v="4"/>
    <n v="0.5"/>
    <n v="0"/>
    <n v="1"/>
    <n v="0"/>
    <n v="1"/>
    <n v="6"/>
    <n v="7"/>
    <n v="0"/>
    <n v="2"/>
    <n v="0"/>
    <n v="2"/>
    <n v="4"/>
    <n v="8"/>
    <n v="-3"/>
    <n v="5.5"/>
    <d v="2025-12-05T00:00:00"/>
    <m/>
    <m/>
    <m/>
    <n v="27.266666666666666"/>
  </r>
  <r>
    <x v="406"/>
    <s v="POR"/>
    <s v="DET"/>
    <s v="L"/>
    <d v="1899-12-30T22:20:00"/>
    <n v="3"/>
    <n v="6"/>
    <n v="0.5"/>
    <n v="2"/>
    <n v="3"/>
    <n v="0.66700000000000004"/>
    <n v="0"/>
    <n v="0"/>
    <m/>
    <n v="1"/>
    <n v="0"/>
    <n v="1"/>
    <n v="2"/>
    <n v="1"/>
    <n v="1"/>
    <n v="1"/>
    <n v="6"/>
    <n v="8"/>
    <n v="12"/>
    <n v="5.4"/>
    <d v="2025-12-05T00:00:00"/>
    <m/>
    <m/>
    <m/>
    <n v="22.333333333333336"/>
  </r>
  <r>
    <x v="92"/>
    <s v="CHI"/>
    <s v="IND"/>
    <s v="L"/>
    <d v="1899-12-31T08:59:00"/>
    <n v="2"/>
    <n v="9"/>
    <n v="0.222"/>
    <n v="1"/>
    <n v="3"/>
    <n v="0.33300000000000002"/>
    <n v="4"/>
    <n v="4"/>
    <n v="1"/>
    <n v="0"/>
    <n v="7"/>
    <n v="7"/>
    <n v="6"/>
    <n v="1"/>
    <n v="0"/>
    <n v="5"/>
    <n v="1"/>
    <n v="9"/>
    <n v="-17"/>
    <n v="5.4"/>
    <d v="2025-12-05T00:00:00"/>
    <m/>
    <m/>
    <m/>
    <n v="32.983333333333334"/>
  </r>
  <r>
    <x v="87"/>
    <s v="MIL"/>
    <s v="PHI"/>
    <s v="L"/>
    <d v="1899-12-30T23:30:00"/>
    <n v="2"/>
    <n v="5"/>
    <n v="0.4"/>
    <n v="1"/>
    <n v="4"/>
    <n v="0.25"/>
    <n v="1"/>
    <n v="1"/>
    <n v="1"/>
    <n v="0"/>
    <n v="1"/>
    <n v="1"/>
    <n v="3"/>
    <n v="0"/>
    <n v="0"/>
    <n v="0"/>
    <n v="1"/>
    <n v="6"/>
    <n v="-3"/>
    <n v="5.3"/>
    <d v="2025-12-05T00:00:00"/>
    <m/>
    <m/>
    <m/>
    <n v="23.5"/>
  </r>
  <r>
    <x v="271"/>
    <s v="UTA"/>
    <s v="NYK"/>
    <s v="L"/>
    <d v="1899-12-31T09:57:00"/>
    <n v="5"/>
    <n v="13"/>
    <n v="0.38500000000000001"/>
    <n v="2"/>
    <n v="6"/>
    <n v="0.33300000000000002"/>
    <n v="1"/>
    <n v="3"/>
    <n v="0.33300000000000002"/>
    <n v="1"/>
    <n v="4"/>
    <n v="5"/>
    <n v="1"/>
    <n v="1"/>
    <n v="1"/>
    <n v="3"/>
    <n v="3"/>
    <n v="13"/>
    <n v="-23"/>
    <n v="5.2"/>
    <d v="2025-12-05T00:00:00"/>
    <m/>
    <m/>
    <m/>
    <n v="33.950000000000003"/>
  </r>
  <r>
    <x v="194"/>
    <s v="MEM"/>
    <s v="LAC"/>
    <s v="W"/>
    <d v="1899-12-30T16:32:00"/>
    <n v="3"/>
    <n v="5"/>
    <n v="0.6"/>
    <n v="1"/>
    <n v="1"/>
    <n v="1"/>
    <n v="0"/>
    <n v="0"/>
    <m/>
    <n v="1"/>
    <n v="0"/>
    <n v="1"/>
    <n v="1"/>
    <n v="1"/>
    <n v="1"/>
    <n v="1"/>
    <n v="4"/>
    <n v="7"/>
    <n v="8"/>
    <n v="5.2"/>
    <d v="2025-12-05T00:00:00"/>
    <m/>
    <m/>
    <m/>
    <n v="16.533333333333331"/>
  </r>
  <r>
    <x v="33"/>
    <s v="OKC"/>
    <s v="DAL"/>
    <s v="W"/>
    <d v="1899-12-30T18:51:00"/>
    <n v="1"/>
    <n v="4"/>
    <n v="0.25"/>
    <n v="1"/>
    <n v="4"/>
    <n v="0.25"/>
    <n v="1"/>
    <n v="2"/>
    <n v="0.5"/>
    <n v="0"/>
    <n v="3"/>
    <n v="3"/>
    <n v="3"/>
    <n v="1"/>
    <n v="1"/>
    <n v="0"/>
    <n v="2"/>
    <n v="4"/>
    <n v="20"/>
    <n v="5.0999999999999996"/>
    <d v="2025-12-05T00:00:00"/>
    <m/>
    <m/>
    <m/>
    <n v="18.850000000000001"/>
  </r>
  <r>
    <x v="197"/>
    <s v="DET"/>
    <s v="POR"/>
    <s v="W"/>
    <d v="1899-12-30T16:22:00"/>
    <n v="2"/>
    <n v="2"/>
    <n v="1"/>
    <n v="0"/>
    <n v="0"/>
    <m/>
    <n v="0"/>
    <n v="1"/>
    <n v="0"/>
    <n v="0"/>
    <n v="2"/>
    <n v="2"/>
    <n v="3"/>
    <n v="0"/>
    <n v="1"/>
    <n v="1"/>
    <n v="1"/>
    <n v="4"/>
    <n v="0"/>
    <n v="5"/>
    <d v="2025-12-05T00:00:00"/>
    <m/>
    <m/>
    <m/>
    <n v="16.366666666666667"/>
  </r>
  <r>
    <x v="56"/>
    <s v="NYK"/>
    <s v="UTA"/>
    <s v="W"/>
    <d v="1899-12-30T22:43:00"/>
    <n v="4"/>
    <n v="8"/>
    <n v="0.5"/>
    <n v="0"/>
    <n v="2"/>
    <n v="0"/>
    <n v="3"/>
    <n v="4"/>
    <n v="0.75"/>
    <n v="0"/>
    <n v="0"/>
    <n v="0"/>
    <n v="1"/>
    <n v="0"/>
    <n v="0"/>
    <n v="2"/>
    <n v="1"/>
    <n v="11"/>
    <n v="7"/>
    <n v="4.9000000000000004"/>
    <d v="2025-12-05T00:00:00"/>
    <m/>
    <m/>
    <m/>
    <n v="22.716666666666665"/>
  </r>
  <r>
    <x v="332"/>
    <s v="OKC"/>
    <s v="DAL"/>
    <s v="W"/>
    <d v="1899-12-30T21:31:00"/>
    <n v="2"/>
    <n v="5"/>
    <n v="0.4"/>
    <n v="1"/>
    <n v="2"/>
    <n v="0.5"/>
    <n v="2"/>
    <n v="2"/>
    <n v="1"/>
    <n v="0"/>
    <n v="1"/>
    <n v="1"/>
    <n v="1"/>
    <n v="0"/>
    <n v="0"/>
    <n v="0"/>
    <n v="1"/>
    <n v="7"/>
    <n v="-1"/>
    <n v="4.9000000000000004"/>
    <d v="2025-12-05T00:00:00"/>
    <m/>
    <m/>
    <m/>
    <n v="21.516666666666666"/>
  </r>
  <r>
    <x v="333"/>
    <s v="IND"/>
    <s v="CHI"/>
    <s v="W"/>
    <d v="1899-12-30T18:19:00"/>
    <n v="3"/>
    <n v="4"/>
    <n v="0.75"/>
    <n v="0"/>
    <n v="0"/>
    <m/>
    <n v="1"/>
    <n v="3"/>
    <n v="0.33300000000000002"/>
    <n v="2"/>
    <n v="1"/>
    <n v="3"/>
    <n v="0"/>
    <n v="1"/>
    <n v="0"/>
    <n v="2"/>
    <n v="1"/>
    <n v="7"/>
    <n v="2"/>
    <n v="4.9000000000000004"/>
    <d v="2025-12-05T00:00:00"/>
    <m/>
    <m/>
    <m/>
    <n v="18.316666666666666"/>
  </r>
  <r>
    <x v="192"/>
    <s v="MIA"/>
    <s v="ORL"/>
    <s v="L"/>
    <d v="1899-12-30T22:04:00"/>
    <n v="1"/>
    <n v="3"/>
    <n v="0.33300000000000002"/>
    <n v="0"/>
    <n v="1"/>
    <n v="0"/>
    <n v="2"/>
    <n v="2"/>
    <n v="1"/>
    <n v="2"/>
    <n v="6"/>
    <n v="8"/>
    <n v="1"/>
    <n v="0"/>
    <n v="1"/>
    <n v="2"/>
    <n v="0"/>
    <n v="4"/>
    <n v="-18"/>
    <n v="4.9000000000000004"/>
    <d v="2025-12-05T00:00:00"/>
    <m/>
    <m/>
    <m/>
    <n v="22.066666666666666"/>
  </r>
  <r>
    <x v="416"/>
    <s v="NYK"/>
    <s v="UTA"/>
    <s v="W"/>
    <d v="1899-12-30T12:22:00"/>
    <n v="1"/>
    <n v="2"/>
    <n v="0.5"/>
    <n v="0"/>
    <n v="0"/>
    <m/>
    <n v="0"/>
    <n v="0"/>
    <m/>
    <n v="0"/>
    <n v="2"/>
    <n v="2"/>
    <n v="3"/>
    <n v="1"/>
    <n v="0"/>
    <n v="0"/>
    <n v="0"/>
    <n v="2"/>
    <n v="-3"/>
    <n v="4.7"/>
    <d v="2025-12-05T00:00:00"/>
    <m/>
    <m/>
    <m/>
    <n v="12.366666666666665"/>
  </r>
  <r>
    <x v="227"/>
    <s v="CHO"/>
    <s v="TOR"/>
    <s v="W"/>
    <d v="1899-12-30T14:23:00"/>
    <n v="0"/>
    <n v="0"/>
    <m/>
    <n v="0"/>
    <n v="0"/>
    <m/>
    <n v="3"/>
    <n v="4"/>
    <n v="0.75"/>
    <n v="0"/>
    <n v="3"/>
    <n v="3"/>
    <n v="1"/>
    <n v="2"/>
    <n v="1"/>
    <n v="1"/>
    <n v="3"/>
    <n v="3"/>
    <n v="4"/>
    <n v="4.7"/>
    <d v="2025-12-05T00:00:00"/>
    <m/>
    <m/>
    <m/>
    <n v="14.383333333333333"/>
  </r>
  <r>
    <x v="86"/>
    <s v="UTA"/>
    <s v="NYK"/>
    <s v="L"/>
    <d v="1899-12-30T12:21:00"/>
    <n v="3"/>
    <n v="6"/>
    <n v="0.5"/>
    <n v="2"/>
    <n v="4"/>
    <n v="0.5"/>
    <n v="0"/>
    <n v="0"/>
    <m/>
    <n v="1"/>
    <n v="1"/>
    <n v="2"/>
    <n v="1"/>
    <n v="1"/>
    <n v="0"/>
    <n v="1"/>
    <n v="5"/>
    <n v="8"/>
    <n v="-17"/>
    <n v="4.7"/>
    <d v="2025-12-05T00:00:00"/>
    <m/>
    <m/>
    <m/>
    <n v="12.349999999999998"/>
  </r>
  <r>
    <x v="431"/>
    <s v="CHO"/>
    <s v="TOR"/>
    <s v="W"/>
    <d v="1899-12-31T04:02:00"/>
    <n v="2"/>
    <n v="6"/>
    <n v="0.33300000000000002"/>
    <n v="1"/>
    <n v="2"/>
    <n v="0.5"/>
    <n v="3"/>
    <n v="4"/>
    <n v="0.75"/>
    <n v="0"/>
    <n v="3"/>
    <n v="3"/>
    <n v="4"/>
    <n v="5"/>
    <n v="0"/>
    <n v="7"/>
    <n v="3"/>
    <n v="8"/>
    <n v="14"/>
    <n v="4.7"/>
    <d v="2025-12-05T00:00:00"/>
    <m/>
    <m/>
    <m/>
    <n v="28.033333333333335"/>
  </r>
  <r>
    <x v="343"/>
    <s v="DET"/>
    <s v="POR"/>
    <s v="W"/>
    <d v="1899-12-30T14:22:00"/>
    <n v="1"/>
    <n v="4"/>
    <n v="0.25"/>
    <n v="0"/>
    <n v="1"/>
    <n v="0"/>
    <n v="2"/>
    <n v="2"/>
    <n v="1"/>
    <n v="0"/>
    <n v="1"/>
    <n v="1"/>
    <n v="3"/>
    <n v="1"/>
    <n v="0"/>
    <n v="0"/>
    <n v="1"/>
    <n v="4"/>
    <n v="6"/>
    <n v="4.5999999999999996"/>
    <d v="2025-12-05T00:00:00"/>
    <m/>
    <m/>
    <m/>
    <n v="14.366666666666667"/>
  </r>
  <r>
    <x v="24"/>
    <s v="LAL"/>
    <s v="BOS"/>
    <s v="L"/>
    <d v="1899-12-31T03:32:00"/>
    <n v="3"/>
    <n v="9"/>
    <n v="0.33300000000000002"/>
    <n v="0"/>
    <n v="0"/>
    <m/>
    <n v="0"/>
    <n v="0"/>
    <m/>
    <n v="4"/>
    <n v="6"/>
    <n v="10"/>
    <n v="0"/>
    <n v="1"/>
    <n v="1"/>
    <n v="2"/>
    <n v="2"/>
    <n v="6"/>
    <n v="-7"/>
    <n v="4.4000000000000004"/>
    <d v="2025-12-05T00:00:00"/>
    <m/>
    <m/>
    <m/>
    <n v="27.533333333333331"/>
  </r>
  <r>
    <x v="27"/>
    <s v="LAL"/>
    <s v="BOS"/>
    <s v="L"/>
    <d v="1899-12-30T20:49:00"/>
    <n v="2"/>
    <n v="6"/>
    <n v="0.33300000000000002"/>
    <n v="0"/>
    <n v="2"/>
    <n v="0"/>
    <n v="2"/>
    <n v="2"/>
    <n v="1"/>
    <n v="0"/>
    <n v="1"/>
    <n v="1"/>
    <n v="1"/>
    <n v="3"/>
    <n v="0"/>
    <n v="1"/>
    <n v="3"/>
    <n v="6"/>
    <n v="-14"/>
    <n v="4.4000000000000004"/>
    <d v="2025-12-05T00:00:00"/>
    <m/>
    <m/>
    <m/>
    <n v="20.816666666666666"/>
  </r>
  <r>
    <x v="483"/>
    <s v="CHI"/>
    <s v="IND"/>
    <s v="L"/>
    <d v="1899-12-30T07:15:00"/>
    <n v="2"/>
    <n v="3"/>
    <n v="0.66700000000000004"/>
    <n v="0"/>
    <n v="1"/>
    <n v="0"/>
    <n v="0"/>
    <n v="0"/>
    <m/>
    <n v="0"/>
    <n v="1"/>
    <n v="1"/>
    <n v="2"/>
    <n v="0"/>
    <n v="0"/>
    <n v="0"/>
    <n v="0"/>
    <n v="4"/>
    <n v="-3"/>
    <n v="4.4000000000000004"/>
    <d v="2025-12-05T00:00:00"/>
    <m/>
    <m/>
    <m/>
    <n v="7.25"/>
  </r>
  <r>
    <x v="120"/>
    <s v="TOR"/>
    <s v="CHO"/>
    <s v="L"/>
    <d v="1899-12-30T22:34:00"/>
    <n v="2"/>
    <n v="5"/>
    <n v="0.4"/>
    <n v="0"/>
    <n v="0"/>
    <m/>
    <n v="1"/>
    <n v="2"/>
    <n v="0.5"/>
    <n v="3"/>
    <n v="4"/>
    <n v="7"/>
    <n v="1"/>
    <n v="2"/>
    <n v="1"/>
    <n v="3"/>
    <n v="3"/>
    <n v="5"/>
    <n v="-6"/>
    <n v="4.4000000000000004"/>
    <d v="2025-12-05T00:00:00"/>
    <m/>
    <m/>
    <m/>
    <n v="22.566666666666666"/>
  </r>
  <r>
    <x v="252"/>
    <s v="TOR"/>
    <s v="CHO"/>
    <s v="L"/>
    <d v="1899-12-30T14:10:00"/>
    <n v="1"/>
    <n v="1"/>
    <n v="1"/>
    <n v="1"/>
    <n v="1"/>
    <n v="1"/>
    <n v="0"/>
    <n v="0"/>
    <m/>
    <n v="2"/>
    <n v="1"/>
    <n v="3"/>
    <n v="1"/>
    <n v="0"/>
    <n v="0"/>
    <n v="0"/>
    <n v="2"/>
    <n v="3"/>
    <n v="0"/>
    <n v="4.3"/>
    <d v="2025-12-05T00:00:00"/>
    <m/>
    <m/>
    <m/>
    <n v="14.166666666666668"/>
  </r>
  <r>
    <x v="244"/>
    <s v="LAC"/>
    <s v="MEM"/>
    <s v="L"/>
    <d v="1899-12-31T06:52:00"/>
    <n v="2"/>
    <n v="7"/>
    <n v="0.28599999999999998"/>
    <n v="2"/>
    <n v="7"/>
    <n v="0.28599999999999998"/>
    <n v="0"/>
    <n v="0"/>
    <m/>
    <n v="1"/>
    <n v="2"/>
    <n v="3"/>
    <n v="4"/>
    <n v="1"/>
    <n v="0"/>
    <n v="2"/>
    <n v="2"/>
    <n v="6"/>
    <n v="9"/>
    <n v="4.2"/>
    <d v="2025-12-05T00:00:00"/>
    <m/>
    <m/>
    <m/>
    <n v="30.866666666666667"/>
  </r>
  <r>
    <x v="25"/>
    <s v="LAL"/>
    <s v="BOS"/>
    <s v="L"/>
    <d v="1899-12-30T13:50:00"/>
    <n v="1"/>
    <n v="2"/>
    <n v="0.5"/>
    <n v="0"/>
    <n v="0"/>
    <m/>
    <n v="1"/>
    <n v="2"/>
    <n v="0.5"/>
    <n v="1"/>
    <n v="3"/>
    <n v="4"/>
    <n v="0"/>
    <n v="1"/>
    <n v="0"/>
    <n v="0"/>
    <n v="0"/>
    <n v="3"/>
    <n v="-16"/>
    <n v="4.2"/>
    <d v="2025-12-05T00:00:00"/>
    <m/>
    <m/>
    <m/>
    <n v="13.833333333333332"/>
  </r>
  <r>
    <x v="355"/>
    <s v="BOS"/>
    <s v="LAL"/>
    <s v="W"/>
    <d v="1899-12-30T15:07:00"/>
    <n v="1"/>
    <n v="2"/>
    <n v="0.5"/>
    <n v="1"/>
    <n v="2"/>
    <n v="0.5"/>
    <n v="0"/>
    <n v="0"/>
    <m/>
    <n v="0"/>
    <n v="1"/>
    <n v="1"/>
    <n v="2"/>
    <n v="2"/>
    <n v="0"/>
    <n v="1"/>
    <n v="2"/>
    <n v="3"/>
    <n v="-4"/>
    <n v="3.9"/>
    <d v="2025-12-05T00:00:00"/>
    <m/>
    <m/>
    <m/>
    <n v="15.116666666666667"/>
  </r>
  <r>
    <x v="299"/>
    <s v="CHI"/>
    <s v="IND"/>
    <s v="L"/>
    <d v="1899-12-30T19:31:00"/>
    <n v="3"/>
    <n v="7"/>
    <n v="0.42899999999999999"/>
    <n v="1"/>
    <n v="4"/>
    <n v="0.25"/>
    <n v="0"/>
    <n v="0"/>
    <m/>
    <n v="1"/>
    <n v="2"/>
    <n v="3"/>
    <n v="0"/>
    <n v="3"/>
    <n v="1"/>
    <n v="4"/>
    <n v="1"/>
    <n v="7"/>
    <n v="-8"/>
    <n v="3.9"/>
    <d v="2025-12-05T00:00:00"/>
    <m/>
    <m/>
    <m/>
    <n v="19.516666666666666"/>
  </r>
  <r>
    <x v="239"/>
    <s v="MIA"/>
    <s v="ORL"/>
    <s v="L"/>
    <d v="1899-12-30T17:26:00"/>
    <n v="1"/>
    <n v="3"/>
    <n v="0.33300000000000002"/>
    <n v="0"/>
    <n v="1"/>
    <n v="0"/>
    <n v="3"/>
    <n v="4"/>
    <n v="0.75"/>
    <n v="0"/>
    <n v="4"/>
    <n v="4"/>
    <n v="2"/>
    <n v="0"/>
    <n v="0"/>
    <n v="1"/>
    <n v="2"/>
    <n v="5"/>
    <n v="-1"/>
    <n v="3.7"/>
    <d v="2025-12-05T00:00:00"/>
    <m/>
    <m/>
    <m/>
    <n v="17.433333333333334"/>
  </r>
  <r>
    <x v="474"/>
    <s v="DET"/>
    <s v="POR"/>
    <s v="W"/>
    <d v="1899-12-30T09:44:00"/>
    <n v="0"/>
    <n v="1"/>
    <n v="0"/>
    <n v="0"/>
    <n v="0"/>
    <m/>
    <n v="2"/>
    <n v="2"/>
    <n v="1"/>
    <n v="2"/>
    <n v="1"/>
    <n v="3"/>
    <n v="2"/>
    <n v="0"/>
    <n v="0"/>
    <n v="0"/>
    <n v="2"/>
    <n v="2"/>
    <n v="4"/>
    <n v="3.6"/>
    <d v="2025-12-05T00:00:00"/>
    <m/>
    <m/>
    <m/>
    <n v="9.7333333333333343"/>
  </r>
  <r>
    <x v="454"/>
    <s v="IND"/>
    <s v="CHI"/>
    <s v="W"/>
    <d v="1899-12-30T13:56:00"/>
    <n v="1"/>
    <n v="3"/>
    <n v="0.33300000000000002"/>
    <n v="0"/>
    <n v="0"/>
    <m/>
    <n v="0"/>
    <n v="0"/>
    <m/>
    <n v="0"/>
    <n v="3"/>
    <n v="3"/>
    <n v="4"/>
    <n v="1"/>
    <n v="0"/>
    <n v="1"/>
    <n v="1"/>
    <n v="2"/>
    <n v="11"/>
    <n v="3.6"/>
    <d v="2025-12-05T00:00:00"/>
    <m/>
    <m/>
    <m/>
    <n v="13.933333333333334"/>
  </r>
  <r>
    <x v="200"/>
    <s v="NYK"/>
    <s v="UTA"/>
    <s v="W"/>
    <d v="1899-12-30T14:16:00"/>
    <n v="3"/>
    <n v="6"/>
    <n v="0.5"/>
    <n v="1"/>
    <n v="3"/>
    <n v="0.33300000000000002"/>
    <n v="0"/>
    <n v="0"/>
    <m/>
    <n v="0"/>
    <n v="2"/>
    <n v="2"/>
    <n v="1"/>
    <n v="1"/>
    <n v="0"/>
    <n v="2"/>
    <n v="2"/>
    <n v="7"/>
    <n v="-5"/>
    <n v="3.5"/>
    <d v="2025-12-05T00:00:00"/>
    <m/>
    <m/>
    <m/>
    <n v="14.266666666666666"/>
  </r>
  <r>
    <x v="10"/>
    <s v="OKC"/>
    <s v="DAL"/>
    <s v="W"/>
    <d v="1899-12-30T22:52:00"/>
    <n v="3"/>
    <n v="7"/>
    <n v="0.42899999999999999"/>
    <n v="1"/>
    <n v="2"/>
    <n v="0.5"/>
    <n v="2"/>
    <n v="2"/>
    <n v="1"/>
    <n v="0"/>
    <n v="0"/>
    <n v="0"/>
    <n v="2"/>
    <n v="1"/>
    <n v="0"/>
    <n v="3"/>
    <n v="3"/>
    <n v="9"/>
    <n v="4"/>
    <n v="3.5"/>
    <d v="2025-12-05T00:00:00"/>
    <m/>
    <m/>
    <m/>
    <n v="22.866666666666667"/>
  </r>
  <r>
    <x v="246"/>
    <s v="MIL"/>
    <s v="PHI"/>
    <s v="L"/>
    <d v="1899-12-31T05:50:00"/>
    <n v="1"/>
    <n v="1"/>
    <n v="1"/>
    <n v="0"/>
    <n v="0"/>
    <m/>
    <n v="0"/>
    <n v="0"/>
    <m/>
    <n v="3"/>
    <n v="6"/>
    <n v="9"/>
    <n v="0"/>
    <n v="0"/>
    <n v="1"/>
    <n v="2"/>
    <n v="2"/>
    <n v="2"/>
    <n v="-7"/>
    <n v="3.5"/>
    <d v="2025-12-05T00:00:00"/>
    <m/>
    <m/>
    <m/>
    <n v="29.833333333333336"/>
  </r>
  <r>
    <x v="90"/>
    <s v="PHI"/>
    <s v="MIL"/>
    <s v="W"/>
    <d v="1899-12-30T21:10:00"/>
    <n v="1"/>
    <n v="6"/>
    <n v="0.16700000000000001"/>
    <n v="0"/>
    <n v="2"/>
    <n v="0"/>
    <n v="4"/>
    <n v="4"/>
    <n v="1"/>
    <n v="2"/>
    <n v="2"/>
    <n v="4"/>
    <n v="2"/>
    <n v="1"/>
    <n v="0"/>
    <n v="2"/>
    <n v="3"/>
    <n v="6"/>
    <n v="1"/>
    <n v="3.4"/>
    <d v="2025-12-05T00:00:00"/>
    <m/>
    <m/>
    <m/>
    <n v="21.166666666666664"/>
  </r>
  <r>
    <x v="236"/>
    <s v="NYK"/>
    <s v="UTA"/>
    <s v="W"/>
    <d v="1899-12-30T12:00:00"/>
    <n v="2"/>
    <n v="2"/>
    <n v="1"/>
    <n v="0"/>
    <n v="0"/>
    <m/>
    <n v="0"/>
    <n v="0"/>
    <m/>
    <n v="0"/>
    <n v="4"/>
    <n v="4"/>
    <n v="0"/>
    <n v="0"/>
    <n v="0"/>
    <n v="0"/>
    <n v="3"/>
    <n v="4"/>
    <n v="-4"/>
    <n v="3.4"/>
    <d v="2025-12-05T00:00:00"/>
    <m/>
    <m/>
    <m/>
    <n v="12"/>
  </r>
  <r>
    <x v="366"/>
    <s v="LAL"/>
    <s v="BOS"/>
    <s v="L"/>
    <d v="1899-12-30T06:38:00"/>
    <n v="2"/>
    <n v="3"/>
    <n v="0.66700000000000004"/>
    <n v="1"/>
    <n v="2"/>
    <n v="0.5"/>
    <n v="0"/>
    <n v="0"/>
    <m/>
    <n v="0"/>
    <n v="0"/>
    <n v="0"/>
    <n v="1"/>
    <n v="1"/>
    <n v="0"/>
    <n v="2"/>
    <n v="0"/>
    <n v="5"/>
    <n v="2"/>
    <n v="3.4"/>
    <d v="2025-12-05T00:00:00"/>
    <m/>
    <m/>
    <m/>
    <n v="6.6333333333333337"/>
  </r>
  <r>
    <x v="243"/>
    <s v="MEM"/>
    <s v="LAC"/>
    <s v="W"/>
    <d v="1899-12-31T00:37:00"/>
    <n v="3"/>
    <n v="9"/>
    <n v="0.33300000000000002"/>
    <n v="0"/>
    <n v="3"/>
    <n v="0"/>
    <n v="1"/>
    <n v="2"/>
    <n v="0.5"/>
    <n v="0"/>
    <n v="6"/>
    <n v="6"/>
    <n v="4"/>
    <n v="1"/>
    <n v="0"/>
    <n v="3"/>
    <n v="2"/>
    <n v="7"/>
    <n v="7"/>
    <n v="3.3"/>
    <d v="2025-12-05T00:00:00"/>
    <m/>
    <m/>
    <m/>
    <n v="24.616666666666667"/>
  </r>
  <r>
    <x v="106"/>
    <s v="CHO"/>
    <s v="TOR"/>
    <s v="W"/>
    <d v="1899-12-30T15:53:00"/>
    <n v="1"/>
    <n v="2"/>
    <n v="0.5"/>
    <n v="0"/>
    <n v="0"/>
    <m/>
    <n v="1"/>
    <n v="2"/>
    <n v="0.5"/>
    <n v="2"/>
    <n v="2"/>
    <n v="4"/>
    <n v="1"/>
    <n v="0"/>
    <n v="0"/>
    <n v="1"/>
    <n v="0"/>
    <n v="3"/>
    <n v="7"/>
    <n v="3.3"/>
    <d v="2025-12-05T00:00:00"/>
    <m/>
    <m/>
    <m/>
    <n v="15.883333333333333"/>
  </r>
  <r>
    <x v="398"/>
    <s v="HOU"/>
    <s v="PHO"/>
    <s v="W"/>
    <d v="1899-12-30T19:09:00"/>
    <n v="3"/>
    <n v="6"/>
    <n v="0.5"/>
    <n v="2"/>
    <n v="2"/>
    <n v="1"/>
    <n v="0"/>
    <n v="0"/>
    <m/>
    <n v="0"/>
    <n v="2"/>
    <n v="2"/>
    <n v="1"/>
    <n v="0"/>
    <n v="0"/>
    <n v="2"/>
    <n v="3"/>
    <n v="8"/>
    <n v="-10"/>
    <n v="3.1"/>
    <d v="2025-12-05T00:00:00"/>
    <m/>
    <m/>
    <m/>
    <n v="19.150000000000002"/>
  </r>
  <r>
    <x v="480"/>
    <s v="LAL"/>
    <s v="BOS"/>
    <s v="L"/>
    <d v="1899-12-30T06:38:00"/>
    <n v="0"/>
    <n v="0"/>
    <m/>
    <n v="0"/>
    <n v="0"/>
    <m/>
    <n v="0"/>
    <n v="0"/>
    <m/>
    <n v="1"/>
    <n v="1"/>
    <n v="2"/>
    <n v="3"/>
    <n v="0"/>
    <n v="0"/>
    <n v="0"/>
    <n v="0"/>
    <n v="0"/>
    <n v="2"/>
    <n v="3.1"/>
    <d v="2025-12-05T00:00:00"/>
    <m/>
    <m/>
    <m/>
    <n v="6.6333333333333337"/>
  </r>
  <r>
    <x v="367"/>
    <s v="PHO"/>
    <s v="HOU"/>
    <s v="L"/>
    <d v="1899-12-30T21:57:00"/>
    <n v="4"/>
    <n v="13"/>
    <n v="0.308"/>
    <n v="1"/>
    <n v="6"/>
    <n v="0.16700000000000001"/>
    <n v="0"/>
    <n v="0"/>
    <m/>
    <n v="2"/>
    <n v="3"/>
    <n v="5"/>
    <n v="2"/>
    <n v="0"/>
    <n v="0"/>
    <n v="1"/>
    <n v="3"/>
    <n v="9"/>
    <n v="0"/>
    <n v="3"/>
    <d v="2025-12-05T00:00:00"/>
    <m/>
    <m/>
    <m/>
    <n v="21.95"/>
  </r>
  <r>
    <x v="287"/>
    <s v="LAC"/>
    <s v="MEM"/>
    <s v="L"/>
    <d v="1899-12-30T20:44:00"/>
    <n v="0"/>
    <n v="1"/>
    <n v="0"/>
    <n v="0"/>
    <n v="0"/>
    <m/>
    <n v="0"/>
    <n v="0"/>
    <m/>
    <n v="0"/>
    <n v="3"/>
    <n v="3"/>
    <n v="3"/>
    <n v="2"/>
    <n v="0"/>
    <n v="1"/>
    <n v="1"/>
    <n v="0"/>
    <n v="-6"/>
    <n v="2.9"/>
    <d v="2025-12-05T00:00:00"/>
    <m/>
    <m/>
    <m/>
    <n v="20.733333333333334"/>
  </r>
  <r>
    <x v="356"/>
    <s v="PHO"/>
    <s v="HOU"/>
    <s v="L"/>
    <d v="1899-12-30T08:12:00"/>
    <n v="1"/>
    <n v="5"/>
    <n v="0.2"/>
    <n v="0"/>
    <n v="3"/>
    <n v="0"/>
    <n v="1"/>
    <n v="1"/>
    <n v="1"/>
    <n v="0"/>
    <n v="2"/>
    <n v="2"/>
    <n v="0"/>
    <n v="2"/>
    <n v="1"/>
    <n v="0"/>
    <n v="1"/>
    <n v="3"/>
    <n v="11"/>
    <n v="2.8"/>
    <d v="2025-12-05T00:00:00"/>
    <m/>
    <m/>
    <m/>
    <n v="8.1999999999999993"/>
  </r>
  <r>
    <x v="155"/>
    <s v="MIA"/>
    <s v="ORL"/>
    <s v="L"/>
    <d v="1899-12-30T15:43:00"/>
    <n v="2"/>
    <n v="5"/>
    <n v="0.4"/>
    <n v="1"/>
    <n v="3"/>
    <n v="0.33300000000000002"/>
    <n v="0"/>
    <n v="0"/>
    <m/>
    <n v="0"/>
    <n v="3"/>
    <n v="3"/>
    <n v="2"/>
    <n v="0"/>
    <n v="0"/>
    <n v="1"/>
    <n v="2"/>
    <n v="5"/>
    <n v="3"/>
    <n v="2.8"/>
    <d v="2025-12-05T00:00:00"/>
    <m/>
    <m/>
    <m/>
    <n v="15.716666666666667"/>
  </r>
  <r>
    <x v="294"/>
    <s v="SAS"/>
    <s v="CLE"/>
    <s v="L"/>
    <d v="1899-12-30T10:24:00"/>
    <n v="2"/>
    <n v="2"/>
    <n v="1"/>
    <n v="0"/>
    <n v="0"/>
    <m/>
    <n v="0"/>
    <n v="0"/>
    <m/>
    <n v="0"/>
    <n v="0"/>
    <n v="0"/>
    <n v="1"/>
    <n v="0"/>
    <n v="0"/>
    <n v="1"/>
    <n v="1"/>
    <n v="4"/>
    <n v="-10"/>
    <n v="2.7"/>
    <d v="2025-12-05T00:00:00"/>
    <m/>
    <m/>
    <m/>
    <n v="10.4"/>
  </r>
  <r>
    <x v="67"/>
    <s v="CHO"/>
    <s v="TOR"/>
    <s v="W"/>
    <d v="1899-12-31T05:38:00"/>
    <n v="5"/>
    <n v="14"/>
    <n v="0.35699999999999998"/>
    <n v="1"/>
    <n v="6"/>
    <n v="0.16700000000000001"/>
    <n v="1"/>
    <n v="2"/>
    <n v="0.5"/>
    <n v="0"/>
    <n v="3"/>
    <n v="3"/>
    <n v="2"/>
    <n v="1"/>
    <n v="1"/>
    <n v="4"/>
    <n v="3"/>
    <n v="12"/>
    <n v="9"/>
    <n v="2.6"/>
    <d v="2025-12-05T00:00:00"/>
    <m/>
    <m/>
    <m/>
    <n v="29.633333333333333"/>
  </r>
  <r>
    <x v="365"/>
    <s v="LAL"/>
    <s v="BOS"/>
    <s v="L"/>
    <d v="1899-12-30T13:50:00"/>
    <n v="1"/>
    <n v="5"/>
    <n v="0.2"/>
    <n v="0"/>
    <n v="2"/>
    <n v="0"/>
    <n v="3"/>
    <n v="4"/>
    <n v="0.75"/>
    <n v="1"/>
    <n v="0"/>
    <n v="1"/>
    <n v="1"/>
    <n v="0"/>
    <n v="0"/>
    <n v="0"/>
    <n v="1"/>
    <n v="5"/>
    <n v="-11"/>
    <n v="2.5"/>
    <d v="2025-12-05T00:00:00"/>
    <m/>
    <m/>
    <m/>
    <n v="13.833333333333332"/>
  </r>
  <r>
    <x v="204"/>
    <s v="TOR"/>
    <s v="CHO"/>
    <s v="L"/>
    <d v="1899-12-30T15:48:00"/>
    <n v="1"/>
    <n v="4"/>
    <n v="0.25"/>
    <n v="0"/>
    <n v="1"/>
    <n v="0"/>
    <n v="1"/>
    <n v="2"/>
    <n v="0.5"/>
    <n v="1"/>
    <n v="2"/>
    <n v="3"/>
    <n v="1"/>
    <n v="0"/>
    <n v="2"/>
    <n v="0"/>
    <n v="3"/>
    <n v="3"/>
    <n v="-17"/>
    <n v="2.4"/>
    <d v="2025-12-05T00:00:00"/>
    <m/>
    <m/>
    <m/>
    <n v="15.8"/>
  </r>
  <r>
    <x v="206"/>
    <s v="LAC"/>
    <s v="MEM"/>
    <s v="L"/>
    <d v="1899-12-30T09:55:00"/>
    <n v="1"/>
    <n v="3"/>
    <n v="0.33300000000000002"/>
    <n v="1"/>
    <n v="3"/>
    <n v="0.33300000000000002"/>
    <n v="0"/>
    <n v="0"/>
    <m/>
    <n v="1"/>
    <n v="1"/>
    <n v="2"/>
    <n v="0"/>
    <n v="0"/>
    <n v="0"/>
    <n v="0"/>
    <n v="0"/>
    <n v="3"/>
    <n v="0"/>
    <n v="2.2999999999999998"/>
    <d v="2025-12-05T00:00:00"/>
    <m/>
    <m/>
    <m/>
    <n v="9.9166666666666661"/>
  </r>
  <r>
    <x v="64"/>
    <s v="TOR"/>
    <s v="CHO"/>
    <s v="L"/>
    <d v="1899-12-30T20:38:00"/>
    <n v="2"/>
    <n v="7"/>
    <n v="0.28599999999999998"/>
    <n v="0"/>
    <n v="3"/>
    <n v="0"/>
    <n v="0"/>
    <n v="0"/>
    <m/>
    <n v="1"/>
    <n v="0"/>
    <n v="1"/>
    <n v="1"/>
    <n v="1"/>
    <n v="0"/>
    <n v="0"/>
    <n v="0"/>
    <n v="4"/>
    <n v="-20"/>
    <n v="2.2999999999999998"/>
    <d v="2025-12-05T00:00:00"/>
    <m/>
    <m/>
    <m/>
    <n v="20.633333333333333"/>
  </r>
  <r>
    <x v="376"/>
    <s v="CHO"/>
    <s v="TOR"/>
    <s v="W"/>
    <d v="1899-12-30T06:13:00"/>
    <n v="0"/>
    <n v="0"/>
    <m/>
    <n v="0"/>
    <n v="0"/>
    <m/>
    <n v="1"/>
    <n v="2"/>
    <n v="0.5"/>
    <n v="1"/>
    <n v="3"/>
    <n v="4"/>
    <n v="0"/>
    <n v="1"/>
    <n v="0"/>
    <n v="1"/>
    <n v="0"/>
    <n v="1"/>
    <n v="7"/>
    <n v="2.2000000000000002"/>
    <d v="2025-12-05T00:00:00"/>
    <m/>
    <m/>
    <m/>
    <n v="6.2166666666666668"/>
  </r>
  <r>
    <x v="444"/>
    <s v="SAS"/>
    <s v="CLE"/>
    <s v="L"/>
    <d v="1899-12-30T05:57:00"/>
    <n v="1"/>
    <n v="2"/>
    <n v="0.5"/>
    <n v="1"/>
    <n v="2"/>
    <n v="0.5"/>
    <n v="0"/>
    <n v="0"/>
    <m/>
    <n v="0"/>
    <n v="2"/>
    <n v="2"/>
    <n v="0"/>
    <n v="1"/>
    <n v="0"/>
    <n v="1"/>
    <n v="1"/>
    <n v="3"/>
    <n v="-1"/>
    <n v="2.2000000000000002"/>
    <d v="2025-12-05T00:00:00"/>
    <m/>
    <m/>
    <m/>
    <n v="5.95"/>
  </r>
  <r>
    <x v="215"/>
    <s v="CHI"/>
    <s v="IND"/>
    <s v="L"/>
    <d v="1899-12-31T02:16:00"/>
    <n v="3"/>
    <n v="9"/>
    <n v="0.33300000000000002"/>
    <n v="2"/>
    <n v="4"/>
    <n v="0.5"/>
    <n v="1"/>
    <n v="2"/>
    <n v="0.5"/>
    <n v="1"/>
    <n v="2"/>
    <n v="3"/>
    <n v="0"/>
    <n v="0"/>
    <n v="0"/>
    <n v="1"/>
    <n v="4"/>
    <n v="9"/>
    <n v="-27"/>
    <n v="2.2000000000000002"/>
    <d v="2025-12-05T00:00:00"/>
    <m/>
    <m/>
    <m/>
    <n v="26.266666666666669"/>
  </r>
  <r>
    <x v="289"/>
    <s v="DAL"/>
    <s v="OKC"/>
    <s v="L"/>
    <d v="1899-12-30T15:59:00"/>
    <n v="1"/>
    <n v="1"/>
    <n v="1"/>
    <n v="0"/>
    <n v="0"/>
    <m/>
    <n v="1"/>
    <n v="4"/>
    <n v="0.25"/>
    <n v="1"/>
    <n v="1"/>
    <n v="2"/>
    <n v="2"/>
    <n v="0"/>
    <n v="0"/>
    <n v="1"/>
    <n v="2"/>
    <n v="3"/>
    <n v="-6"/>
    <n v="2.1"/>
    <d v="2025-12-05T00:00:00"/>
    <m/>
    <m/>
    <m/>
    <n v="15.983333333333333"/>
  </r>
  <r>
    <x v="326"/>
    <s v="IND"/>
    <s v="CHI"/>
    <s v="W"/>
    <d v="1899-12-30T01:14:00"/>
    <n v="1"/>
    <n v="1"/>
    <n v="1"/>
    <n v="0"/>
    <n v="0"/>
    <m/>
    <n v="0"/>
    <n v="0"/>
    <m/>
    <n v="0"/>
    <n v="1"/>
    <n v="1"/>
    <n v="0"/>
    <n v="0"/>
    <n v="0"/>
    <n v="0"/>
    <n v="0"/>
    <n v="2"/>
    <n v="0"/>
    <n v="2"/>
    <d v="2025-12-05T00:00:00"/>
    <m/>
    <m/>
    <m/>
    <n v="1.2333333333333334"/>
  </r>
  <r>
    <x v="371"/>
    <s v="DEN"/>
    <s v="ATL"/>
    <s v="W"/>
    <d v="1899-12-30T08:08:00"/>
    <n v="1"/>
    <n v="1"/>
    <n v="1"/>
    <n v="0"/>
    <n v="0"/>
    <m/>
    <n v="0"/>
    <n v="0"/>
    <m/>
    <n v="0"/>
    <n v="1"/>
    <n v="1"/>
    <n v="0"/>
    <n v="0"/>
    <n v="0"/>
    <n v="0"/>
    <n v="0"/>
    <n v="2"/>
    <n v="-3"/>
    <n v="2"/>
    <d v="2025-12-05T00:00:00"/>
    <m/>
    <m/>
    <m/>
    <n v="8.1333333333333329"/>
  </r>
  <r>
    <x v="301"/>
    <s v="ATL"/>
    <s v="DEN"/>
    <s v="L"/>
    <d v="1899-12-30T10:17:00"/>
    <n v="0"/>
    <n v="2"/>
    <n v="0"/>
    <n v="0"/>
    <n v="2"/>
    <n v="0"/>
    <n v="0"/>
    <n v="0"/>
    <m/>
    <n v="0"/>
    <n v="2"/>
    <n v="2"/>
    <n v="4"/>
    <n v="0"/>
    <n v="0"/>
    <n v="0"/>
    <n v="0"/>
    <n v="0"/>
    <n v="-6"/>
    <n v="2"/>
    <d v="2025-12-05T00:00:00"/>
    <m/>
    <m/>
    <m/>
    <n v="10.283333333333333"/>
  </r>
  <r>
    <x v="432"/>
    <s v="PHI"/>
    <s v="MIL"/>
    <s v="W"/>
    <d v="1899-12-30T09:48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1"/>
    <n v="3"/>
    <n v="3"/>
    <n v="1.9"/>
    <d v="2025-12-05T00:00:00"/>
    <m/>
    <m/>
    <m/>
    <n v="9.8000000000000007"/>
  </r>
  <r>
    <x v="350"/>
    <s v="PHO"/>
    <s v="HOU"/>
    <s v="L"/>
    <d v="1899-12-30T05:10:00"/>
    <n v="1"/>
    <n v="2"/>
    <n v="0.5"/>
    <n v="0"/>
    <n v="0"/>
    <m/>
    <n v="0"/>
    <n v="0"/>
    <m/>
    <n v="1"/>
    <n v="2"/>
    <n v="3"/>
    <n v="0"/>
    <n v="0"/>
    <n v="0"/>
    <n v="0"/>
    <n v="1"/>
    <n v="2"/>
    <n v="5"/>
    <n v="1.9"/>
    <d v="2025-12-05T00:00:00"/>
    <m/>
    <m/>
    <m/>
    <n v="5.166666666666667"/>
  </r>
  <r>
    <x v="388"/>
    <s v="TOR"/>
    <s v="CHO"/>
    <s v="L"/>
    <d v="1899-12-30T19:12:00"/>
    <n v="3"/>
    <n v="4"/>
    <n v="0.75"/>
    <n v="1"/>
    <n v="1"/>
    <n v="1"/>
    <n v="0"/>
    <n v="0"/>
    <m/>
    <n v="1"/>
    <n v="1"/>
    <n v="2"/>
    <n v="1"/>
    <n v="0"/>
    <n v="0"/>
    <n v="4"/>
    <n v="3"/>
    <n v="7"/>
    <n v="-12"/>
    <n v="1.9"/>
    <d v="2025-12-05T00:00:00"/>
    <m/>
    <m/>
    <m/>
    <n v="19.200000000000003"/>
  </r>
  <r>
    <x v="72"/>
    <s v="DAL"/>
    <s v="OKC"/>
    <s v="L"/>
    <d v="1899-12-31T00:17:00"/>
    <n v="1"/>
    <n v="9"/>
    <n v="0.111"/>
    <n v="0"/>
    <n v="0"/>
    <m/>
    <n v="0"/>
    <n v="2"/>
    <n v="0"/>
    <n v="4"/>
    <n v="4"/>
    <n v="8"/>
    <n v="6"/>
    <n v="0"/>
    <n v="1"/>
    <n v="2"/>
    <n v="1"/>
    <n v="2"/>
    <n v="-18"/>
    <n v="1.8"/>
    <d v="2025-12-05T00:00:00"/>
    <m/>
    <m/>
    <m/>
    <n v="24.283333333333335"/>
  </r>
  <r>
    <x v="296"/>
    <s v="MIL"/>
    <s v="PHI"/>
    <s v="L"/>
    <d v="1899-12-30T00:50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5-12-05T00:00:00"/>
    <m/>
    <m/>
    <m/>
    <n v="0.83333333333333337"/>
  </r>
  <r>
    <x v="229"/>
    <s v="TOR"/>
    <s v="CHO"/>
    <s v="L"/>
    <d v="1899-12-30T03:53:00"/>
    <n v="1"/>
    <n v="1"/>
    <n v="1"/>
    <n v="0"/>
    <n v="0"/>
    <m/>
    <n v="0"/>
    <n v="0"/>
    <m/>
    <n v="0"/>
    <n v="0"/>
    <n v="0"/>
    <n v="0"/>
    <n v="0"/>
    <n v="0"/>
    <n v="0"/>
    <n v="0"/>
    <n v="2"/>
    <n v="-1"/>
    <n v="1.7"/>
    <d v="2025-12-05T00:00:00"/>
    <m/>
    <m/>
    <m/>
    <n v="3.8833333333333337"/>
  </r>
  <r>
    <x v="162"/>
    <s v="PHO"/>
    <s v="HOU"/>
    <s v="L"/>
    <d v="1899-12-30T08:12:00"/>
    <n v="1"/>
    <n v="2"/>
    <n v="0.5"/>
    <n v="0"/>
    <n v="0"/>
    <m/>
    <n v="0"/>
    <n v="0"/>
    <m/>
    <n v="0"/>
    <n v="0"/>
    <n v="0"/>
    <n v="1"/>
    <n v="0"/>
    <n v="0"/>
    <n v="0"/>
    <n v="0"/>
    <n v="2"/>
    <n v="11"/>
    <n v="1.7"/>
    <d v="2025-12-05T00:00:00"/>
    <m/>
    <m/>
    <m/>
    <n v="8.1999999999999993"/>
  </r>
  <r>
    <x v="208"/>
    <s v="BOS"/>
    <s v="LAL"/>
    <s v="W"/>
    <d v="1899-12-30T03:18:00"/>
    <n v="1"/>
    <n v="1"/>
    <n v="1"/>
    <n v="0"/>
    <n v="0"/>
    <m/>
    <n v="0"/>
    <n v="0"/>
    <m/>
    <n v="0"/>
    <n v="0"/>
    <n v="0"/>
    <n v="0"/>
    <n v="0"/>
    <n v="0"/>
    <n v="0"/>
    <n v="0"/>
    <n v="2"/>
    <n v="-4"/>
    <n v="1.7"/>
    <d v="2025-12-05T00:00:00"/>
    <m/>
    <m/>
    <m/>
    <n v="3.3000000000000003"/>
  </r>
  <r>
    <x v="288"/>
    <s v="PHO"/>
    <s v="HOU"/>
    <s v="L"/>
    <d v="1899-12-30T14:38:00"/>
    <n v="1"/>
    <n v="4"/>
    <n v="0.25"/>
    <n v="0"/>
    <n v="1"/>
    <n v="0"/>
    <n v="0"/>
    <n v="0"/>
    <m/>
    <n v="1"/>
    <n v="1"/>
    <n v="2"/>
    <n v="0"/>
    <n v="1"/>
    <n v="0"/>
    <n v="0"/>
    <n v="0"/>
    <n v="2"/>
    <n v="4"/>
    <n v="1.6"/>
    <d v="2025-12-05T00:00:00"/>
    <m/>
    <m/>
    <m/>
    <n v="14.633333333333335"/>
  </r>
  <r>
    <x v="35"/>
    <s v="OKC"/>
    <s v="DAL"/>
    <s v="W"/>
    <d v="1899-12-30T08:39:00"/>
    <n v="1"/>
    <n v="2"/>
    <n v="0.5"/>
    <n v="0"/>
    <n v="1"/>
    <n v="0"/>
    <n v="1"/>
    <n v="1"/>
    <n v="1"/>
    <n v="0"/>
    <n v="4"/>
    <n v="4"/>
    <n v="0"/>
    <n v="0"/>
    <n v="0"/>
    <n v="0"/>
    <n v="4"/>
    <n v="3"/>
    <n v="-2"/>
    <n v="1.6"/>
    <d v="2025-12-05T00:00:00"/>
    <m/>
    <m/>
    <m/>
    <n v="8.65"/>
  </r>
  <r>
    <x v="124"/>
    <s v="ORL"/>
    <s v="MIA"/>
    <s v="W"/>
    <d v="1899-12-31T00:59:00"/>
    <n v="1"/>
    <n v="4"/>
    <n v="0.25"/>
    <n v="1"/>
    <n v="3"/>
    <n v="0.33300000000000002"/>
    <n v="0"/>
    <n v="0"/>
    <m/>
    <n v="1"/>
    <n v="4"/>
    <n v="5"/>
    <n v="0"/>
    <n v="1"/>
    <n v="0"/>
    <n v="2"/>
    <n v="0"/>
    <n v="3"/>
    <n v="-11"/>
    <n v="1.5"/>
    <d v="2025-12-05T00:00:00"/>
    <m/>
    <m/>
    <m/>
    <n v="24.983333333333334"/>
  </r>
  <r>
    <x v="308"/>
    <s v="BOS"/>
    <s v="LAL"/>
    <s v="W"/>
    <d v="1899-12-30T02:20:00"/>
    <n v="0"/>
    <n v="0"/>
    <m/>
    <n v="0"/>
    <n v="0"/>
    <m/>
    <n v="0"/>
    <n v="0"/>
    <m/>
    <n v="0"/>
    <n v="0"/>
    <n v="0"/>
    <n v="1"/>
    <n v="0"/>
    <n v="1"/>
    <n v="0"/>
    <n v="0"/>
    <n v="0"/>
    <n v="-6"/>
    <n v="1.4"/>
    <d v="2025-12-05T00:00:00"/>
    <m/>
    <m/>
    <m/>
    <n v="2.3333333333333335"/>
  </r>
  <r>
    <x v="175"/>
    <s v="UTA"/>
    <s v="NYK"/>
    <s v="L"/>
    <d v="1899-12-30T19:29:00"/>
    <n v="2"/>
    <n v="5"/>
    <n v="0.4"/>
    <n v="0"/>
    <n v="1"/>
    <n v="0"/>
    <n v="0"/>
    <n v="2"/>
    <n v="0"/>
    <n v="2"/>
    <n v="4"/>
    <n v="6"/>
    <n v="0"/>
    <n v="2"/>
    <n v="0"/>
    <n v="3"/>
    <n v="2"/>
    <n v="4"/>
    <n v="-19"/>
    <n v="1.3"/>
    <d v="2025-12-05T00:00:00"/>
    <m/>
    <m/>
    <m/>
    <n v="19.483333333333334"/>
  </r>
  <r>
    <x v="462"/>
    <s v="CHO"/>
    <s v="TOR"/>
    <s v="W"/>
    <d v="1899-12-30T03:53:00"/>
    <n v="1"/>
    <n v="3"/>
    <n v="0.33300000000000002"/>
    <n v="0"/>
    <n v="1"/>
    <n v="0"/>
    <n v="0"/>
    <n v="0"/>
    <m/>
    <n v="0"/>
    <n v="1"/>
    <n v="1"/>
    <n v="1"/>
    <n v="0"/>
    <n v="0"/>
    <n v="0"/>
    <n v="0"/>
    <n v="2"/>
    <n v="1"/>
    <n v="1.3"/>
    <d v="2025-12-05T00:00:00"/>
    <m/>
    <m/>
    <m/>
    <n v="3.8833333333333337"/>
  </r>
  <r>
    <x v="460"/>
    <s v="TOR"/>
    <s v="CHO"/>
    <s v="L"/>
    <d v="1899-12-30T06:45:00"/>
    <n v="0"/>
    <n v="1"/>
    <n v="0"/>
    <n v="0"/>
    <n v="0"/>
    <m/>
    <n v="0"/>
    <n v="0"/>
    <m/>
    <n v="0"/>
    <n v="1"/>
    <n v="1"/>
    <n v="0"/>
    <n v="2"/>
    <n v="0"/>
    <n v="0"/>
    <n v="1"/>
    <n v="0"/>
    <n v="-6"/>
    <n v="1.2"/>
    <d v="2025-12-05T00:00:00"/>
    <m/>
    <m/>
    <m/>
    <n v="6.75"/>
  </r>
  <r>
    <x v="203"/>
    <s v="PHO"/>
    <s v="HOU"/>
    <s v="L"/>
    <d v="1899-12-30T22:46:00"/>
    <n v="1"/>
    <n v="1"/>
    <n v="1"/>
    <n v="0"/>
    <n v="0"/>
    <m/>
    <n v="1"/>
    <n v="3"/>
    <n v="0.33300000000000002"/>
    <n v="2"/>
    <n v="1"/>
    <n v="3"/>
    <n v="1"/>
    <n v="1"/>
    <n v="1"/>
    <n v="3"/>
    <n v="5"/>
    <n v="3"/>
    <n v="-9"/>
    <n v="1"/>
    <d v="2025-12-05T00:00:00"/>
    <m/>
    <m/>
    <m/>
    <n v="22.766666666666666"/>
  </r>
  <r>
    <x v="413"/>
    <s v="CLE"/>
    <s v="SAS"/>
    <s v="W"/>
    <d v="1899-12-30T10:30:00"/>
    <n v="1"/>
    <n v="3"/>
    <n v="0.33300000000000002"/>
    <n v="0"/>
    <n v="2"/>
    <n v="0"/>
    <n v="0"/>
    <n v="0"/>
    <m/>
    <n v="0"/>
    <n v="1"/>
    <n v="1"/>
    <n v="2"/>
    <n v="0"/>
    <n v="0"/>
    <n v="1"/>
    <n v="0"/>
    <n v="2"/>
    <n v="-1"/>
    <n v="1"/>
    <d v="2025-12-05T00:00:00"/>
    <m/>
    <m/>
    <m/>
    <n v="10.5"/>
  </r>
  <r>
    <x v="281"/>
    <s v="DAL"/>
    <s v="OKC"/>
    <s v="L"/>
    <d v="1899-12-30T07:44:00"/>
    <n v="0"/>
    <n v="1"/>
    <n v="0"/>
    <n v="0"/>
    <n v="0"/>
    <m/>
    <n v="0"/>
    <n v="0"/>
    <m/>
    <n v="0"/>
    <n v="3"/>
    <n v="3"/>
    <n v="0"/>
    <n v="0"/>
    <n v="1"/>
    <n v="0"/>
    <n v="0"/>
    <n v="0"/>
    <n v="3"/>
    <n v="0.9"/>
    <d v="2025-12-05T00:00:00"/>
    <m/>
    <m/>
    <m/>
    <n v="7.7333333333333343"/>
  </r>
  <r>
    <x v="292"/>
    <s v="DAL"/>
    <s v="OKC"/>
    <s v="L"/>
    <d v="1899-12-30T11:33:00"/>
    <n v="1"/>
    <n v="3"/>
    <n v="0.33300000000000002"/>
    <n v="1"/>
    <n v="2"/>
    <n v="0.5"/>
    <n v="0"/>
    <n v="0"/>
    <m/>
    <n v="0"/>
    <n v="0"/>
    <n v="0"/>
    <n v="0"/>
    <n v="0"/>
    <n v="0"/>
    <n v="0"/>
    <n v="1"/>
    <n v="3"/>
    <n v="-2"/>
    <n v="0.9"/>
    <d v="2025-12-05T00:00:00"/>
    <m/>
    <m/>
    <m/>
    <n v="11.55"/>
  </r>
  <r>
    <x v="156"/>
    <s v="MIL"/>
    <s v="PHI"/>
    <s v="L"/>
    <d v="1899-12-30T00:50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5-12-05T00:00:00"/>
    <m/>
    <m/>
    <m/>
    <n v="0.83333333333333337"/>
  </r>
  <r>
    <x v="317"/>
    <s v="IND"/>
    <s v="CHI"/>
    <s v="W"/>
    <d v="1899-12-30T09:02:00"/>
    <n v="1"/>
    <n v="3"/>
    <n v="0.33300000000000002"/>
    <n v="1"/>
    <n v="3"/>
    <n v="0.33300000000000002"/>
    <n v="0"/>
    <n v="0"/>
    <m/>
    <n v="0"/>
    <n v="1"/>
    <n v="1"/>
    <n v="0"/>
    <n v="0"/>
    <n v="0"/>
    <n v="1"/>
    <n v="0"/>
    <n v="3"/>
    <n v="2"/>
    <n v="0.6"/>
    <d v="2025-12-05T00:00:00"/>
    <m/>
    <m/>
    <m/>
    <n v="9.0333333333333332"/>
  </r>
  <r>
    <x v="300"/>
    <s v="SAS"/>
    <s v="CLE"/>
    <s v="L"/>
    <d v="1899-12-30T09:04:00"/>
    <n v="1"/>
    <n v="4"/>
    <n v="0.25"/>
    <n v="0"/>
    <n v="1"/>
    <n v="0"/>
    <n v="0"/>
    <n v="0"/>
    <m/>
    <n v="2"/>
    <n v="1"/>
    <n v="3"/>
    <n v="0"/>
    <n v="0"/>
    <n v="0"/>
    <n v="0"/>
    <n v="2"/>
    <n v="2"/>
    <n v="-3"/>
    <n v="0.5"/>
    <d v="2025-12-05T00:00:00"/>
    <m/>
    <m/>
    <m/>
    <n v="9.0666666666666664"/>
  </r>
  <r>
    <x v="443"/>
    <s v="SAS"/>
    <s v="CLE"/>
    <s v="L"/>
    <d v="1899-12-30T05:48:00"/>
    <n v="0"/>
    <n v="0"/>
    <m/>
    <n v="0"/>
    <n v="0"/>
    <m/>
    <n v="1"/>
    <n v="2"/>
    <n v="0.5"/>
    <n v="0"/>
    <n v="1"/>
    <n v="1"/>
    <n v="0"/>
    <n v="0"/>
    <n v="0"/>
    <n v="0"/>
    <n v="1"/>
    <n v="1"/>
    <n v="7"/>
    <n v="0.5"/>
    <d v="2025-12-05T00:00:00"/>
    <m/>
    <m/>
    <m/>
    <n v="5.8"/>
  </r>
  <r>
    <x v="245"/>
    <s v="ATL"/>
    <s v="DEN"/>
    <s v="L"/>
    <d v="1899-12-30T17:31:00"/>
    <n v="0"/>
    <n v="2"/>
    <n v="0"/>
    <n v="0"/>
    <n v="1"/>
    <n v="0"/>
    <n v="2"/>
    <n v="2"/>
    <n v="1"/>
    <n v="0"/>
    <n v="1"/>
    <n v="1"/>
    <n v="1"/>
    <n v="1"/>
    <n v="0"/>
    <n v="1"/>
    <n v="3"/>
    <n v="2"/>
    <n v="-1"/>
    <n v="0.4"/>
    <d v="2025-12-05T00:00:00"/>
    <m/>
    <m/>
    <m/>
    <n v="17.516666666666666"/>
  </r>
  <r>
    <x v="473"/>
    <s v="IND"/>
    <s v="CHI"/>
    <s v="W"/>
    <d v="1899-12-30T14:56:00"/>
    <n v="1"/>
    <n v="4"/>
    <n v="0.25"/>
    <n v="1"/>
    <n v="4"/>
    <n v="0.25"/>
    <n v="0"/>
    <n v="0"/>
    <m/>
    <n v="0"/>
    <n v="3"/>
    <n v="3"/>
    <n v="0"/>
    <n v="1"/>
    <n v="0"/>
    <n v="1"/>
    <n v="3"/>
    <n v="3"/>
    <n v="-10"/>
    <n v="0.3"/>
    <d v="2025-12-05T00:00:00"/>
    <m/>
    <m/>
    <m/>
    <n v="14.933333333333334"/>
  </r>
  <r>
    <x v="379"/>
    <s v="ORL"/>
    <s v="MIA"/>
    <s v="W"/>
    <d v="1899-12-30T03:51:00"/>
    <n v="0"/>
    <n v="0"/>
    <m/>
    <n v="0"/>
    <n v="0"/>
    <m/>
    <n v="0"/>
    <n v="0"/>
    <m/>
    <n v="0"/>
    <n v="0"/>
    <n v="0"/>
    <n v="1"/>
    <n v="0"/>
    <n v="0"/>
    <n v="0"/>
    <n v="1"/>
    <n v="0"/>
    <n v="-6"/>
    <n v="0.3"/>
    <d v="2025-12-05T00:00:00"/>
    <m/>
    <m/>
    <m/>
    <n v="3.8500000000000005"/>
  </r>
  <r>
    <x v="477"/>
    <s v="CLE"/>
    <s v="SAS"/>
    <s v="W"/>
    <d v="1899-12-30T02:26:00"/>
    <n v="1"/>
    <n v="2"/>
    <n v="0.5"/>
    <n v="0"/>
    <n v="1"/>
    <n v="0"/>
    <n v="0"/>
    <n v="0"/>
    <m/>
    <n v="0"/>
    <n v="0"/>
    <n v="0"/>
    <n v="0"/>
    <n v="0"/>
    <n v="0"/>
    <n v="0"/>
    <n v="2"/>
    <n v="2"/>
    <n v="-4"/>
    <n v="0.2"/>
    <d v="2025-12-05T00:00:00"/>
    <m/>
    <m/>
    <m/>
    <n v="2.4333333333333336"/>
  </r>
  <r>
    <x v="268"/>
    <s v="ATL"/>
    <s v="DEN"/>
    <s v="L"/>
    <d v="1899-12-30T10:25:00"/>
    <n v="1"/>
    <n v="4"/>
    <n v="0.25"/>
    <n v="1"/>
    <n v="4"/>
    <n v="0.25"/>
    <n v="0"/>
    <n v="0"/>
    <m/>
    <n v="0"/>
    <n v="3"/>
    <n v="3"/>
    <n v="0"/>
    <n v="0"/>
    <n v="0"/>
    <n v="1"/>
    <n v="1"/>
    <n v="3"/>
    <n v="-5"/>
    <n v="0.1"/>
    <d v="2025-12-05T00:00:00"/>
    <m/>
    <m/>
    <m/>
    <n v="10.416666666666668"/>
  </r>
  <r>
    <x v="231"/>
    <s v="MIL"/>
    <s v="PHI"/>
    <s v="L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05T00:00:00"/>
    <m/>
    <m/>
    <m/>
    <n v="0.83333333333333337"/>
  </r>
  <r>
    <x v="282"/>
    <s v="PHI"/>
    <s v="MIL"/>
    <s v="W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05T00:00:00"/>
    <m/>
    <m/>
    <m/>
    <n v="0.83333333333333337"/>
  </r>
  <r>
    <x v="456"/>
    <s v="MIL"/>
    <s v="PHI"/>
    <s v="L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05T00:00:00"/>
    <m/>
    <m/>
    <m/>
    <n v="0.83333333333333337"/>
  </r>
  <r>
    <x v="485"/>
    <s v="CHI"/>
    <s v="IND"/>
    <s v="L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5T00:00:00"/>
    <m/>
    <m/>
    <m/>
    <n v="1.2333333333333334"/>
  </r>
  <r>
    <x v="322"/>
    <s v="IND"/>
    <s v="CHI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5T00:00:00"/>
    <m/>
    <m/>
    <m/>
    <n v="1.2333333333333334"/>
  </r>
  <r>
    <x v="352"/>
    <s v="BOS"/>
    <s v="LAL"/>
    <s v="W"/>
    <d v="1899-12-30T02:20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2-05T00:00:00"/>
    <m/>
    <m/>
    <m/>
    <n v="2.3333333333333335"/>
  </r>
  <r>
    <x v="237"/>
    <s v="DAL"/>
    <s v="OKC"/>
    <s v="L"/>
    <d v="1899-12-30T17:49:00"/>
    <n v="1"/>
    <n v="7"/>
    <n v="0.14299999999999999"/>
    <n v="1"/>
    <n v="5"/>
    <n v="0.2"/>
    <n v="0"/>
    <n v="0"/>
    <m/>
    <n v="1"/>
    <n v="4"/>
    <n v="5"/>
    <n v="0"/>
    <n v="0"/>
    <n v="1"/>
    <n v="0"/>
    <n v="3"/>
    <n v="3"/>
    <n v="-5"/>
    <n v="-0.1"/>
    <d v="2025-12-05T00:00:00"/>
    <m/>
    <m/>
    <m/>
    <n v="17.816666666666666"/>
  </r>
  <r>
    <x v="109"/>
    <s v="POR"/>
    <s v="DET"/>
    <s v="L"/>
    <d v="1899-12-31T00:22:00"/>
    <n v="0"/>
    <n v="4"/>
    <n v="0"/>
    <n v="0"/>
    <n v="3"/>
    <n v="0"/>
    <n v="1"/>
    <n v="2"/>
    <n v="0.5"/>
    <n v="0"/>
    <n v="2"/>
    <n v="2"/>
    <n v="4"/>
    <n v="1"/>
    <n v="0"/>
    <n v="0"/>
    <n v="6"/>
    <n v="1"/>
    <n v="-3"/>
    <n v="-0.2"/>
    <d v="2025-12-05T00:00:00"/>
    <m/>
    <m/>
    <m/>
    <n v="24.366666666666667"/>
  </r>
  <r>
    <x v="336"/>
    <s v="BOS"/>
    <s v="LAL"/>
    <s v="W"/>
    <d v="1899-12-30T08:00:00"/>
    <n v="2"/>
    <n v="2"/>
    <n v="1"/>
    <n v="0"/>
    <n v="0"/>
    <m/>
    <n v="0"/>
    <n v="0"/>
    <m/>
    <n v="0"/>
    <n v="2"/>
    <n v="2"/>
    <n v="0"/>
    <n v="0"/>
    <n v="0"/>
    <n v="4"/>
    <n v="1"/>
    <n v="4"/>
    <n v="-9"/>
    <n v="-0.4"/>
    <d v="2025-12-05T00:00:00"/>
    <m/>
    <m/>
    <m/>
    <n v="8"/>
  </r>
  <r>
    <x v="452"/>
    <s v="LAL"/>
    <s v="BOS"/>
    <s v="L"/>
    <d v="1899-12-30T15:30:00"/>
    <n v="0"/>
    <n v="1"/>
    <n v="0"/>
    <n v="0"/>
    <n v="0"/>
    <m/>
    <n v="0"/>
    <n v="0"/>
    <m/>
    <n v="0"/>
    <n v="1"/>
    <n v="1"/>
    <n v="0"/>
    <n v="0"/>
    <n v="0"/>
    <n v="0"/>
    <n v="0"/>
    <n v="0"/>
    <n v="4"/>
    <n v="-0.4"/>
    <d v="2025-12-05T00:00:00"/>
    <m/>
    <m/>
    <m/>
    <n v="15.5"/>
  </r>
  <r>
    <x v="427"/>
    <s v="MEM"/>
    <s v="LAC"/>
    <s v="W"/>
    <d v="1899-12-30T19:12:00"/>
    <n v="1"/>
    <n v="5"/>
    <n v="0.2"/>
    <n v="1"/>
    <n v="4"/>
    <n v="0.25"/>
    <n v="0"/>
    <n v="0"/>
    <m/>
    <n v="0"/>
    <n v="1"/>
    <n v="1"/>
    <n v="4"/>
    <n v="0"/>
    <n v="1"/>
    <n v="3"/>
    <n v="3"/>
    <n v="3"/>
    <n v="3"/>
    <n v="-0.5"/>
    <d v="2025-12-05T00:00:00"/>
    <m/>
    <m/>
    <m/>
    <n v="19.200000000000003"/>
  </r>
  <r>
    <x v="329"/>
    <s v="IND"/>
    <s v="CHI"/>
    <s v="W"/>
    <d v="1899-12-30T16:14:00"/>
    <n v="1"/>
    <n v="4"/>
    <n v="0.25"/>
    <n v="0"/>
    <n v="2"/>
    <n v="0"/>
    <n v="0"/>
    <n v="0"/>
    <m/>
    <n v="0"/>
    <n v="1"/>
    <n v="1"/>
    <n v="1"/>
    <n v="0"/>
    <n v="0"/>
    <n v="0"/>
    <n v="3"/>
    <n v="2"/>
    <n v="-7"/>
    <n v="-0.6"/>
    <d v="2025-12-05T00:00:00"/>
    <m/>
    <m/>
    <m/>
    <n v="16.233333333333334"/>
  </r>
  <r>
    <x v="284"/>
    <s v="MIL"/>
    <s v="PHI"/>
    <s v="L"/>
    <d v="1899-12-30T00:50:00"/>
    <n v="0"/>
    <n v="1"/>
    <n v="0"/>
    <n v="0"/>
    <n v="0"/>
    <m/>
    <n v="0"/>
    <n v="0"/>
    <m/>
    <n v="0"/>
    <n v="0"/>
    <n v="0"/>
    <n v="0"/>
    <n v="0"/>
    <n v="0"/>
    <n v="0"/>
    <n v="0"/>
    <n v="0"/>
    <n v="2"/>
    <n v="-0.7"/>
    <d v="2025-12-05T00:00:00"/>
    <m/>
    <m/>
    <m/>
    <n v="0.83333333333333337"/>
  </r>
  <r>
    <x v="384"/>
    <s v="CHO"/>
    <s v="TOR"/>
    <s v="W"/>
    <d v="1899-12-30T18:09:00"/>
    <n v="1"/>
    <n v="3"/>
    <n v="0.33300000000000002"/>
    <n v="0"/>
    <n v="2"/>
    <n v="0"/>
    <n v="0"/>
    <n v="0"/>
    <m/>
    <n v="1"/>
    <n v="5"/>
    <n v="6"/>
    <n v="0"/>
    <n v="0"/>
    <n v="0"/>
    <n v="2"/>
    <n v="3"/>
    <n v="2"/>
    <n v="23"/>
    <n v="-0.7"/>
    <d v="2025-12-05T00:00:00"/>
    <m/>
    <m/>
    <m/>
    <n v="18.149999999999999"/>
  </r>
  <r>
    <x v="403"/>
    <s v="TOR"/>
    <s v="CHO"/>
    <s v="L"/>
    <d v="1899-12-31T00:45:00"/>
    <n v="0"/>
    <n v="7"/>
    <n v="0"/>
    <n v="0"/>
    <n v="3"/>
    <n v="0"/>
    <n v="2"/>
    <n v="4"/>
    <n v="0.5"/>
    <n v="0"/>
    <n v="4"/>
    <n v="4"/>
    <n v="2"/>
    <n v="3"/>
    <n v="0"/>
    <n v="1"/>
    <n v="4"/>
    <n v="2"/>
    <n v="-24"/>
    <n v="-0.7"/>
    <d v="2025-12-05T00:00:00"/>
    <m/>
    <m/>
    <m/>
    <n v="24.75"/>
  </r>
  <r>
    <x v="84"/>
    <s v="PHO"/>
    <s v="HOU"/>
    <s v="L"/>
    <d v="1899-12-31T02:09:00"/>
    <n v="3"/>
    <n v="12"/>
    <n v="0.25"/>
    <n v="1"/>
    <n v="7"/>
    <n v="0.14299999999999999"/>
    <n v="2"/>
    <n v="2"/>
    <n v="1"/>
    <n v="0"/>
    <n v="2"/>
    <n v="2"/>
    <n v="0"/>
    <n v="1"/>
    <n v="0"/>
    <n v="3"/>
    <n v="3"/>
    <n v="9"/>
    <n v="-29"/>
    <n v="-0.8"/>
    <d v="2025-12-05T00:00:00"/>
    <m/>
    <m/>
    <m/>
    <n v="26.15"/>
  </r>
  <r>
    <x v="207"/>
    <s v="POR"/>
    <s v="DET"/>
    <s v="L"/>
    <d v="1899-12-31T03:39:00"/>
    <n v="0"/>
    <n v="2"/>
    <n v="0"/>
    <n v="0"/>
    <n v="2"/>
    <n v="0"/>
    <n v="0"/>
    <n v="0"/>
    <m/>
    <n v="3"/>
    <n v="3"/>
    <n v="6"/>
    <n v="1"/>
    <n v="1"/>
    <n v="0"/>
    <n v="2"/>
    <n v="6"/>
    <n v="0"/>
    <n v="0"/>
    <n v="-1.1000000000000001"/>
    <d v="2025-12-05T00:00:00"/>
    <m/>
    <m/>
    <m/>
    <n v="27.65"/>
  </r>
  <r>
    <x v="401"/>
    <s v="HOU"/>
    <s v="PHO"/>
    <s v="W"/>
    <d v="1899-12-30T08:12:00"/>
    <n v="0"/>
    <n v="1"/>
    <n v="0"/>
    <n v="0"/>
    <n v="1"/>
    <n v="0"/>
    <n v="0"/>
    <n v="0"/>
    <m/>
    <n v="0"/>
    <n v="1"/>
    <n v="1"/>
    <n v="0"/>
    <n v="0"/>
    <n v="0"/>
    <n v="0"/>
    <n v="2"/>
    <n v="0"/>
    <n v="-11"/>
    <n v="-1.2"/>
    <d v="2025-12-05T00:00:00"/>
    <m/>
    <m/>
    <m/>
    <n v="8.1999999999999993"/>
  </r>
  <r>
    <x v="136"/>
    <s v="PHO"/>
    <s v="HOU"/>
    <s v="L"/>
    <d v="1899-12-30T19:20:00"/>
    <n v="0"/>
    <n v="4"/>
    <n v="0"/>
    <n v="0"/>
    <n v="4"/>
    <n v="0"/>
    <n v="0"/>
    <n v="0"/>
    <m/>
    <n v="0"/>
    <n v="2"/>
    <n v="2"/>
    <n v="2"/>
    <n v="1"/>
    <n v="0"/>
    <n v="1"/>
    <n v="1"/>
    <n v="0"/>
    <n v="-21"/>
    <n v="-1.2"/>
    <d v="2025-12-05T00:00:00"/>
    <m/>
    <m/>
    <m/>
    <n v="19.333333333333336"/>
  </r>
  <r>
    <x v="359"/>
    <s v="POR"/>
    <s v="DET"/>
    <s v="L"/>
    <d v="1899-12-30T03:01:00"/>
    <n v="0"/>
    <n v="0"/>
    <m/>
    <n v="0"/>
    <n v="0"/>
    <m/>
    <n v="0"/>
    <n v="0"/>
    <m/>
    <n v="0"/>
    <n v="0"/>
    <n v="0"/>
    <n v="0"/>
    <n v="0"/>
    <n v="0"/>
    <n v="1"/>
    <n v="1"/>
    <n v="0"/>
    <n v="-5"/>
    <n v="-1.4"/>
    <d v="2025-12-05T00:00:00"/>
    <m/>
    <m/>
    <m/>
    <n v="3.0166666666666666"/>
  </r>
  <r>
    <x v="397"/>
    <s v="HOU"/>
    <s v="PHO"/>
    <s v="W"/>
    <d v="1899-12-30T06:32:00"/>
    <n v="0"/>
    <n v="3"/>
    <n v="0"/>
    <n v="0"/>
    <n v="1"/>
    <n v="0"/>
    <n v="0"/>
    <n v="0"/>
    <m/>
    <n v="0"/>
    <n v="2"/>
    <n v="2"/>
    <n v="0"/>
    <n v="0"/>
    <n v="0"/>
    <n v="0"/>
    <n v="0"/>
    <n v="0"/>
    <n v="-6"/>
    <n v="-1.5"/>
    <d v="2025-12-05T00:00:00"/>
    <m/>
    <m/>
    <m/>
    <n v="6.5333333333333332"/>
  </r>
  <r>
    <x v="278"/>
    <s v="DET"/>
    <s v="POR"/>
    <s v="W"/>
    <d v="1899-12-30T04:18:00"/>
    <n v="0"/>
    <n v="2"/>
    <n v="0"/>
    <n v="0"/>
    <n v="1"/>
    <n v="0"/>
    <n v="0"/>
    <n v="0"/>
    <m/>
    <n v="0"/>
    <n v="0"/>
    <n v="0"/>
    <n v="0"/>
    <n v="0"/>
    <n v="0"/>
    <n v="0"/>
    <n v="2"/>
    <n v="0"/>
    <n v="3"/>
    <n v="-2.2000000000000002"/>
    <d v="2025-12-05T00:00:00"/>
    <m/>
    <m/>
    <m/>
    <n v="4.3"/>
  </r>
  <r>
    <x v="283"/>
    <s v="MIL"/>
    <s v="PHI"/>
    <s v="L"/>
    <d v="1899-12-30T20:53:00"/>
    <n v="0"/>
    <n v="1"/>
    <n v="0"/>
    <n v="0"/>
    <n v="1"/>
    <n v="0"/>
    <n v="0"/>
    <n v="0"/>
    <m/>
    <n v="0"/>
    <n v="3"/>
    <n v="3"/>
    <n v="1"/>
    <n v="0"/>
    <n v="0"/>
    <n v="2"/>
    <n v="3"/>
    <n v="0"/>
    <n v="-8"/>
    <n v="-2.2999999999999998"/>
    <d v="2025-12-05T00:00:00"/>
    <m/>
    <m/>
    <m/>
    <n v="20.883333333333333"/>
  </r>
  <r>
    <x v="160"/>
    <s v="TOR"/>
    <s v="CHO"/>
    <s v="L"/>
    <d v="1899-12-31T04:38:00"/>
    <n v="3"/>
    <n v="13"/>
    <n v="0.23100000000000001"/>
    <n v="1"/>
    <n v="1"/>
    <n v="1"/>
    <n v="0"/>
    <n v="0"/>
    <m/>
    <n v="1"/>
    <n v="8"/>
    <n v="9"/>
    <n v="2"/>
    <n v="0"/>
    <n v="0"/>
    <n v="4"/>
    <n v="5"/>
    <n v="7"/>
    <n v="-15"/>
    <n v="-2.4"/>
    <d v="2025-12-05T00:00:00"/>
    <m/>
    <m/>
    <m/>
    <n v="28.633333333333333"/>
  </r>
  <r>
    <x v="211"/>
    <s v="SAS"/>
    <s v="CLE"/>
    <s v="L"/>
    <d v="1899-12-30T23:15:00"/>
    <n v="1"/>
    <n v="11"/>
    <n v="9.0999999999999998E-2"/>
    <n v="0"/>
    <n v="5"/>
    <n v="0"/>
    <n v="1"/>
    <n v="4"/>
    <n v="0.25"/>
    <n v="1"/>
    <n v="3"/>
    <n v="4"/>
    <n v="6"/>
    <n v="0"/>
    <n v="0"/>
    <n v="2"/>
    <n v="2"/>
    <n v="3"/>
    <n v="2"/>
    <n v="-2.5"/>
    <d v="2025-12-05T00:00:00"/>
    <m/>
    <m/>
    <m/>
    <n v="23.25"/>
  </r>
  <r>
    <x v="404"/>
    <s v="POR"/>
    <s v="DET"/>
    <s v="L"/>
    <d v="1899-12-30T11:55:00"/>
    <n v="0"/>
    <n v="3"/>
    <n v="0"/>
    <n v="0"/>
    <n v="2"/>
    <n v="0"/>
    <n v="0"/>
    <n v="0"/>
    <m/>
    <n v="1"/>
    <n v="1"/>
    <n v="2"/>
    <n v="0"/>
    <n v="0"/>
    <n v="0"/>
    <n v="1"/>
    <n v="1"/>
    <n v="0"/>
    <n v="-18"/>
    <n v="-2.5"/>
    <d v="2025-12-05T00:00:00"/>
    <m/>
    <m/>
    <m/>
    <n v="11.916666666666668"/>
  </r>
  <r>
    <x v="307"/>
    <s v="MIA"/>
    <s v="ORL"/>
    <s v="L"/>
    <d v="1899-12-30T18:49:00"/>
    <n v="0"/>
    <n v="4"/>
    <n v="0"/>
    <n v="0"/>
    <n v="1"/>
    <n v="0"/>
    <n v="0"/>
    <n v="0"/>
    <m/>
    <n v="0"/>
    <n v="1"/>
    <n v="1"/>
    <n v="1"/>
    <n v="0"/>
    <n v="0"/>
    <n v="0"/>
    <n v="2"/>
    <n v="0"/>
    <n v="1"/>
    <n v="-2.6"/>
    <d v="2025-12-05T00:00:00"/>
    <m/>
    <m/>
    <m/>
    <n v="18.816666666666666"/>
  </r>
  <r>
    <x v="133"/>
    <s v="UTA"/>
    <s v="NYK"/>
    <s v="L"/>
    <d v="1899-12-30T18:34:00"/>
    <n v="1"/>
    <n v="8"/>
    <n v="0.125"/>
    <n v="1"/>
    <n v="6"/>
    <n v="0.16700000000000001"/>
    <n v="0"/>
    <n v="0"/>
    <m/>
    <n v="0"/>
    <n v="3"/>
    <n v="3"/>
    <n v="0"/>
    <n v="0"/>
    <n v="0"/>
    <n v="1"/>
    <n v="1"/>
    <n v="3"/>
    <n v="-24"/>
    <n v="-2.7"/>
    <d v="2025-12-05T00:00:00"/>
    <m/>
    <m/>
    <m/>
    <n v="18.566666666666666"/>
  </r>
  <r>
    <x v="158"/>
    <s v="MIL"/>
    <s v="PHI"/>
    <s v="L"/>
    <d v="1899-12-30T15:12:00"/>
    <n v="0"/>
    <n v="4"/>
    <n v="0"/>
    <n v="0"/>
    <n v="4"/>
    <n v="0"/>
    <n v="0"/>
    <n v="0"/>
    <m/>
    <n v="0"/>
    <n v="0"/>
    <n v="0"/>
    <n v="2"/>
    <n v="0"/>
    <n v="0"/>
    <n v="1"/>
    <n v="1"/>
    <n v="0"/>
    <n v="-17"/>
    <n v="-2.8"/>
    <d v="2025-12-05T00:00:00"/>
    <m/>
    <m/>
    <m/>
    <n v="15.2"/>
  </r>
  <r>
    <x v="464"/>
    <s v="LAL"/>
    <s v="BOS"/>
    <s v="L"/>
    <d v="1899-12-30T19:30:00"/>
    <n v="0"/>
    <n v="2"/>
    <n v="0"/>
    <n v="0"/>
    <n v="0"/>
    <m/>
    <n v="0"/>
    <n v="0"/>
    <m/>
    <n v="2"/>
    <n v="1"/>
    <n v="3"/>
    <n v="0"/>
    <n v="0"/>
    <n v="0"/>
    <n v="2"/>
    <n v="4"/>
    <n v="0"/>
    <n v="-5"/>
    <n v="-3.3"/>
    <d v="2025-12-05T00:00:00"/>
    <m/>
    <m/>
    <m/>
    <n v="19.5"/>
  </r>
  <r>
    <x v="108"/>
    <s v="ORL"/>
    <s v="MIA"/>
    <s v="W"/>
    <d v="1899-12-31T08:59:00"/>
    <n v="2"/>
    <n v="16"/>
    <n v="0.125"/>
    <n v="1"/>
    <n v="8"/>
    <n v="0.125"/>
    <n v="0"/>
    <n v="0"/>
    <m/>
    <n v="0"/>
    <n v="0"/>
    <n v="0"/>
    <n v="3"/>
    <n v="0"/>
    <n v="1"/>
    <n v="2"/>
    <n v="1"/>
    <n v="5"/>
    <n v="8"/>
    <n v="-5"/>
    <d v="2025-12-05T00:00:00"/>
    <m/>
    <m/>
    <m/>
    <n v="32.983333333333334"/>
  </r>
  <r>
    <x v="141"/>
    <s v="MIL"/>
    <s v="DET"/>
    <s v="L"/>
    <d v="1899-12-31T12:27:00"/>
    <n v="11"/>
    <n v="16"/>
    <n v="0.68799999999999994"/>
    <n v="7"/>
    <n v="9"/>
    <n v="0.77800000000000002"/>
    <n v="3"/>
    <n v="5"/>
    <n v="0.6"/>
    <n v="1"/>
    <n v="3"/>
    <n v="4"/>
    <n v="6"/>
    <n v="4"/>
    <n v="1"/>
    <n v="1"/>
    <n v="1"/>
    <n v="32"/>
    <n v="-30"/>
    <n v="33.5"/>
    <d v="2025-12-06T00:00:00"/>
    <m/>
    <m/>
    <m/>
    <n v="36.450000000000003"/>
  </r>
  <r>
    <x v="57"/>
    <s v="ATL"/>
    <s v="WAS"/>
    <s v="W"/>
    <d v="1899-12-31T15:07:00"/>
    <n v="10"/>
    <n v="18"/>
    <n v="0.55600000000000005"/>
    <n v="2"/>
    <n v="5"/>
    <n v="0.4"/>
    <n v="8"/>
    <n v="8"/>
    <n v="1"/>
    <n v="0"/>
    <n v="12"/>
    <n v="12"/>
    <n v="12"/>
    <n v="2"/>
    <n v="0"/>
    <n v="3"/>
    <n v="1"/>
    <n v="30"/>
    <n v="7"/>
    <n v="32"/>
    <d v="2025-12-06T00:00:00"/>
    <m/>
    <m/>
    <m/>
    <n v="39.116666666666667"/>
  </r>
  <r>
    <x v="77"/>
    <s v="SAC"/>
    <s v="MIA"/>
    <s v="W"/>
    <d v="1899-12-31T15:25:00"/>
    <n v="12"/>
    <n v="24"/>
    <n v="0.5"/>
    <n v="8"/>
    <n v="13"/>
    <n v="0.61499999999999999"/>
    <n v="10"/>
    <n v="11"/>
    <n v="0.90900000000000003"/>
    <n v="0"/>
    <n v="5"/>
    <n v="5"/>
    <n v="1"/>
    <n v="1"/>
    <n v="0"/>
    <n v="0"/>
    <n v="3"/>
    <n v="42"/>
    <n v="15"/>
    <n v="31.6"/>
    <d v="2025-12-06T00:00:00"/>
    <m/>
    <m/>
    <m/>
    <n v="39.416666666666671"/>
  </r>
  <r>
    <x v="181"/>
    <s v="BRK"/>
    <s v="NOP"/>
    <s v="W"/>
    <d v="1899-12-31T09:21:00"/>
    <n v="14"/>
    <n v="23"/>
    <n v="0.60899999999999999"/>
    <n v="5"/>
    <n v="10"/>
    <n v="0.5"/>
    <n v="2"/>
    <n v="2"/>
    <n v="1"/>
    <n v="2"/>
    <n v="7"/>
    <n v="9"/>
    <n v="3"/>
    <n v="2"/>
    <n v="1"/>
    <n v="2"/>
    <n v="1"/>
    <n v="35"/>
    <n v="31"/>
    <n v="30.4"/>
    <d v="2025-12-06T00:00:00"/>
    <m/>
    <m/>
    <m/>
    <n v="33.35"/>
  </r>
  <r>
    <x v="89"/>
    <s v="LAC"/>
    <s v="MIN"/>
    <s v="L"/>
    <d v="1899-12-31T14:57:00"/>
    <n v="10"/>
    <n v="18"/>
    <n v="0.55600000000000005"/>
    <n v="1"/>
    <n v="5"/>
    <n v="0.2"/>
    <n v="13"/>
    <n v="15"/>
    <n v="0.86699999999999999"/>
    <n v="0"/>
    <n v="5"/>
    <n v="5"/>
    <n v="6"/>
    <n v="4"/>
    <n v="1"/>
    <n v="4"/>
    <n v="4"/>
    <n v="34"/>
    <n v="7"/>
    <n v="29.4"/>
    <d v="2025-12-06T00:00:00"/>
    <m/>
    <m/>
    <m/>
    <n v="38.949999999999996"/>
  </r>
  <r>
    <x v="72"/>
    <s v="DAL"/>
    <s v="HOU"/>
    <s v="W"/>
    <d v="1899-12-31T06:16:00"/>
    <n v="14"/>
    <n v="19"/>
    <n v="0.73699999999999999"/>
    <n v="0"/>
    <n v="1"/>
    <n v="0"/>
    <n v="1"/>
    <n v="2"/>
    <n v="0.5"/>
    <n v="2"/>
    <n v="6"/>
    <n v="8"/>
    <n v="2"/>
    <n v="2"/>
    <n v="1"/>
    <n v="0"/>
    <n v="3"/>
    <n v="29"/>
    <n v="11"/>
    <n v="27"/>
    <d v="2025-12-06T00:00:00"/>
    <m/>
    <m/>
    <m/>
    <n v="30.266666666666666"/>
  </r>
  <r>
    <x v="99"/>
    <s v="MIN"/>
    <s v="LAC"/>
    <s v="W"/>
    <d v="1899-12-31T13:05:00"/>
    <n v="10"/>
    <n v="13"/>
    <n v="0.76900000000000002"/>
    <n v="3"/>
    <n v="3"/>
    <n v="1"/>
    <n v="4"/>
    <n v="5"/>
    <n v="0.8"/>
    <n v="0"/>
    <n v="1"/>
    <n v="1"/>
    <n v="2"/>
    <n v="2"/>
    <n v="1"/>
    <n v="2"/>
    <n v="2"/>
    <n v="27"/>
    <n v="1"/>
    <n v="23.1"/>
    <d v="2025-12-06T00:00:00"/>
    <m/>
    <m/>
    <m/>
    <n v="37.083333333333329"/>
  </r>
  <r>
    <x v="81"/>
    <s v="ATL"/>
    <s v="WAS"/>
    <s v="W"/>
    <d v="1899-12-31T11:59:00"/>
    <n v="10"/>
    <n v="17"/>
    <n v="0.58799999999999997"/>
    <n v="0"/>
    <n v="4"/>
    <n v="0"/>
    <n v="1"/>
    <n v="1"/>
    <n v="1"/>
    <n v="5"/>
    <n v="4"/>
    <n v="9"/>
    <n v="6"/>
    <n v="2"/>
    <n v="3"/>
    <n v="3"/>
    <n v="3"/>
    <n v="21"/>
    <n v="7"/>
    <n v="21.9"/>
    <d v="2025-12-06T00:00:00"/>
    <m/>
    <m/>
    <m/>
    <n v="35.983333333333334"/>
  </r>
  <r>
    <x v="115"/>
    <s v="MIA"/>
    <s v="SAC"/>
    <s v="L"/>
    <d v="1899-12-31T11:28:00"/>
    <n v="9"/>
    <n v="15"/>
    <n v="0.6"/>
    <n v="1"/>
    <n v="1"/>
    <n v="1"/>
    <n v="8"/>
    <n v="12"/>
    <n v="0.66700000000000004"/>
    <n v="1"/>
    <n v="5"/>
    <n v="6"/>
    <n v="6"/>
    <n v="0"/>
    <n v="0"/>
    <n v="2"/>
    <n v="3"/>
    <n v="27"/>
    <n v="-4"/>
    <n v="21.7"/>
    <d v="2025-12-06T00:00:00"/>
    <m/>
    <m/>
    <m/>
    <n v="35.466666666666669"/>
  </r>
  <r>
    <x v="98"/>
    <s v="DET"/>
    <s v="MIL"/>
    <s v="W"/>
    <d v="1899-12-31T07:40:00"/>
    <n v="8"/>
    <n v="18"/>
    <n v="0.44400000000000001"/>
    <n v="3"/>
    <n v="10"/>
    <n v="0.3"/>
    <n v="4"/>
    <n v="4"/>
    <n v="1"/>
    <n v="2"/>
    <n v="4"/>
    <n v="6"/>
    <n v="12"/>
    <n v="0"/>
    <n v="1"/>
    <n v="3"/>
    <n v="2"/>
    <n v="23"/>
    <n v="28"/>
    <n v="21.5"/>
    <d v="2025-12-06T00:00:00"/>
    <m/>
    <m/>
    <m/>
    <n v="31.666666666666664"/>
  </r>
  <r>
    <x v="91"/>
    <s v="BRK"/>
    <s v="NOP"/>
    <s v="W"/>
    <d v="1899-12-31T05:11:00"/>
    <n v="5"/>
    <n v="9"/>
    <n v="0.55600000000000005"/>
    <n v="0"/>
    <n v="0"/>
    <m/>
    <n v="4"/>
    <n v="6"/>
    <n v="0.66700000000000004"/>
    <n v="4"/>
    <n v="7"/>
    <n v="11"/>
    <n v="10"/>
    <n v="0"/>
    <n v="3"/>
    <n v="2"/>
    <n v="1"/>
    <n v="14"/>
    <n v="24"/>
    <n v="20.5"/>
    <d v="2025-12-06T00:00:00"/>
    <m/>
    <m/>
    <m/>
    <n v="29.183333333333334"/>
  </r>
  <r>
    <x v="291"/>
    <s v="DAL"/>
    <s v="HOU"/>
    <s v="W"/>
    <d v="1899-12-30T23:06:00"/>
    <n v="8"/>
    <n v="12"/>
    <n v="0.66700000000000004"/>
    <n v="1"/>
    <n v="2"/>
    <n v="0.5"/>
    <n v="3"/>
    <n v="5"/>
    <n v="0.6"/>
    <n v="0"/>
    <n v="1"/>
    <n v="1"/>
    <n v="5"/>
    <n v="2"/>
    <n v="0"/>
    <n v="0"/>
    <n v="2"/>
    <n v="20"/>
    <n v="18"/>
    <n v="19"/>
    <d v="2025-12-06T00:00:00"/>
    <m/>
    <m/>
    <m/>
    <n v="23.1"/>
  </r>
  <r>
    <x v="238"/>
    <s v="DAL"/>
    <s v="HOU"/>
    <s v="W"/>
    <d v="1899-12-31T11:41:00"/>
    <n v="7"/>
    <n v="15"/>
    <n v="0.46700000000000003"/>
    <n v="1"/>
    <n v="2"/>
    <n v="0.5"/>
    <n v="4"/>
    <n v="4"/>
    <n v="1"/>
    <n v="1"/>
    <n v="4"/>
    <n v="5"/>
    <n v="3"/>
    <n v="2"/>
    <n v="2"/>
    <n v="0"/>
    <n v="0"/>
    <n v="19"/>
    <n v="9"/>
    <n v="18.7"/>
    <d v="2025-12-06T00:00:00"/>
    <m/>
    <m/>
    <m/>
    <n v="35.68333333333333"/>
  </r>
  <r>
    <x v="339"/>
    <s v="GSW"/>
    <s v="CLE"/>
    <s v="W"/>
    <d v="1899-12-31T05:28:00"/>
    <n v="7"/>
    <n v="12"/>
    <n v="0.58299999999999996"/>
    <n v="3"/>
    <n v="4"/>
    <n v="0.75"/>
    <n v="2"/>
    <n v="2"/>
    <n v="1"/>
    <n v="1"/>
    <n v="3"/>
    <n v="4"/>
    <n v="7"/>
    <n v="1"/>
    <n v="0"/>
    <n v="1"/>
    <n v="3"/>
    <n v="19"/>
    <n v="9"/>
    <n v="18.7"/>
    <d v="2025-12-06T00:00:00"/>
    <m/>
    <m/>
    <m/>
    <n v="29.466666666666669"/>
  </r>
  <r>
    <x v="183"/>
    <s v="NOP"/>
    <s v="BRK"/>
    <s v="L"/>
    <d v="1899-12-31T10:54:00"/>
    <n v="10"/>
    <n v="17"/>
    <n v="0.58799999999999997"/>
    <n v="2"/>
    <n v="7"/>
    <n v="0.28599999999999998"/>
    <n v="1"/>
    <n v="2"/>
    <n v="0.5"/>
    <n v="3"/>
    <n v="2"/>
    <n v="5"/>
    <n v="5"/>
    <n v="2"/>
    <n v="0"/>
    <n v="4"/>
    <n v="1"/>
    <n v="23"/>
    <n v="-25"/>
    <n v="18.5"/>
    <d v="2025-12-06T00:00:00"/>
    <m/>
    <m/>
    <m/>
    <n v="34.9"/>
  </r>
  <r>
    <x v="9"/>
    <s v="HOU"/>
    <s v="DAL"/>
    <s v="L"/>
    <d v="1899-12-31T07:16:00"/>
    <n v="11"/>
    <n v="20"/>
    <n v="0.55000000000000004"/>
    <n v="1"/>
    <n v="3"/>
    <n v="0.33300000000000002"/>
    <n v="4"/>
    <n v="4"/>
    <n v="1"/>
    <n v="0"/>
    <n v="1"/>
    <n v="1"/>
    <n v="3"/>
    <n v="0"/>
    <n v="0"/>
    <n v="1"/>
    <n v="1"/>
    <n v="27"/>
    <n v="-12"/>
    <n v="18.399999999999999"/>
    <d v="2025-12-06T00:00:00"/>
    <m/>
    <m/>
    <m/>
    <n v="31.266666666666666"/>
  </r>
  <r>
    <x v="101"/>
    <s v="DET"/>
    <s v="MIL"/>
    <s v="W"/>
    <d v="1899-12-31T08:37:00"/>
    <n v="6"/>
    <n v="8"/>
    <n v="0.75"/>
    <n v="0"/>
    <n v="0"/>
    <m/>
    <n v="4"/>
    <n v="5"/>
    <n v="0.8"/>
    <n v="4"/>
    <n v="12"/>
    <n v="16"/>
    <n v="1"/>
    <n v="0"/>
    <n v="1"/>
    <n v="1"/>
    <n v="2"/>
    <n v="16"/>
    <n v="27"/>
    <n v="18.399999999999999"/>
    <d v="2025-12-06T00:00:00"/>
    <m/>
    <m/>
    <m/>
    <n v="32.616666666666667"/>
  </r>
  <r>
    <x v="94"/>
    <s v="DET"/>
    <s v="MIL"/>
    <s v="W"/>
    <d v="1899-12-31T03:23:00"/>
    <n v="6"/>
    <n v="7"/>
    <n v="0.85699999999999998"/>
    <n v="0"/>
    <n v="0"/>
    <m/>
    <n v="1"/>
    <n v="3"/>
    <n v="0.33300000000000002"/>
    <n v="2"/>
    <n v="4"/>
    <n v="6"/>
    <n v="8"/>
    <n v="1"/>
    <n v="0"/>
    <n v="1"/>
    <n v="0"/>
    <n v="13"/>
    <n v="14"/>
    <n v="17.899999999999999"/>
    <d v="2025-12-06T00:00:00"/>
    <m/>
    <m/>
    <m/>
    <n v="27.383333333333333"/>
  </r>
  <r>
    <x v="277"/>
    <s v="WAS"/>
    <s v="ATL"/>
    <s v="L"/>
    <d v="1899-12-31T08:10:00"/>
    <n v="6"/>
    <n v="9"/>
    <n v="0.66700000000000004"/>
    <n v="2"/>
    <n v="3"/>
    <n v="0.66700000000000004"/>
    <n v="2"/>
    <n v="3"/>
    <n v="0.66700000000000004"/>
    <n v="1"/>
    <n v="4"/>
    <n v="5"/>
    <n v="3"/>
    <n v="1"/>
    <n v="3"/>
    <n v="0"/>
    <n v="3"/>
    <n v="16"/>
    <n v="-16"/>
    <n v="17.600000000000001"/>
    <d v="2025-12-06T00:00:00"/>
    <m/>
    <m/>
    <m/>
    <n v="32.166666666666664"/>
  </r>
  <r>
    <x v="167"/>
    <s v="WAS"/>
    <s v="ATL"/>
    <s v="L"/>
    <d v="1899-12-31T12:58:00"/>
    <n v="4"/>
    <n v="6"/>
    <n v="0.66700000000000004"/>
    <n v="3"/>
    <n v="4"/>
    <n v="0.75"/>
    <n v="3"/>
    <n v="3"/>
    <n v="1"/>
    <n v="0"/>
    <n v="2"/>
    <n v="2"/>
    <n v="9"/>
    <n v="1"/>
    <n v="0"/>
    <n v="1"/>
    <n v="2"/>
    <n v="14"/>
    <n v="-22"/>
    <n v="17.5"/>
    <d v="2025-12-06T00:00:00"/>
    <m/>
    <m/>
    <m/>
    <n v="36.966666666666669"/>
  </r>
  <r>
    <x v="13"/>
    <s v="HOU"/>
    <s v="DAL"/>
    <s v="L"/>
    <d v="1899-12-31T16:54:00"/>
    <n v="10"/>
    <n v="19"/>
    <n v="0.52600000000000002"/>
    <n v="2"/>
    <n v="7"/>
    <n v="0.28599999999999998"/>
    <n v="0"/>
    <n v="0"/>
    <m/>
    <n v="1"/>
    <n v="7"/>
    <n v="8"/>
    <n v="3"/>
    <n v="1"/>
    <n v="1"/>
    <n v="1"/>
    <n v="2"/>
    <n v="22"/>
    <n v="-13"/>
    <n v="17.5"/>
    <d v="2025-12-06T00:00:00"/>
    <m/>
    <m/>
    <m/>
    <n v="40.9"/>
  </r>
  <r>
    <x v="54"/>
    <s v="CLE"/>
    <s v="GSW"/>
    <s v="L"/>
    <d v="1899-12-31T13:10:00"/>
    <n v="11"/>
    <n v="26"/>
    <n v="0.42299999999999999"/>
    <n v="7"/>
    <n v="14"/>
    <n v="0.5"/>
    <n v="0"/>
    <n v="0"/>
    <m/>
    <n v="2"/>
    <n v="2"/>
    <n v="4"/>
    <n v="3"/>
    <n v="0"/>
    <n v="1"/>
    <n v="2"/>
    <n v="2"/>
    <n v="29"/>
    <n v="8"/>
    <n v="17.2"/>
    <d v="2025-12-06T00:00:00"/>
    <m/>
    <m/>
    <m/>
    <n v="37.166666666666671"/>
  </r>
  <r>
    <x v="58"/>
    <s v="MIN"/>
    <s v="LAC"/>
    <s v="W"/>
    <d v="1899-12-31T08:40:00"/>
    <n v="6"/>
    <n v="15"/>
    <n v="0.4"/>
    <n v="1"/>
    <n v="4"/>
    <n v="0.25"/>
    <n v="11"/>
    <n v="12"/>
    <n v="0.91700000000000004"/>
    <n v="0"/>
    <n v="3"/>
    <n v="3"/>
    <n v="6"/>
    <n v="0"/>
    <n v="0"/>
    <n v="2"/>
    <n v="4"/>
    <n v="24"/>
    <n v="11"/>
    <n v="17"/>
    <d v="2025-12-06T00:00:00"/>
    <m/>
    <m/>
    <m/>
    <n v="32.666666666666671"/>
  </r>
  <r>
    <x v="188"/>
    <s v="MIN"/>
    <s v="LAC"/>
    <s v="W"/>
    <d v="1899-12-31T03:53:00"/>
    <n v="7"/>
    <n v="11"/>
    <n v="0.63600000000000001"/>
    <n v="5"/>
    <n v="8"/>
    <n v="0.625"/>
    <n v="0"/>
    <n v="0"/>
    <m/>
    <n v="2"/>
    <n v="7"/>
    <n v="9"/>
    <n v="3"/>
    <n v="0"/>
    <n v="0"/>
    <n v="2"/>
    <n v="3"/>
    <n v="19"/>
    <n v="10"/>
    <n v="16.5"/>
    <d v="2025-12-06T00:00:00"/>
    <m/>
    <m/>
    <m/>
    <n v="27.883333333333333"/>
  </r>
  <r>
    <x v="245"/>
    <s v="ATL"/>
    <s v="WAS"/>
    <s v="W"/>
    <d v="1899-12-30T22:49:00"/>
    <n v="6"/>
    <n v="7"/>
    <n v="0.85699999999999998"/>
    <n v="3"/>
    <n v="4"/>
    <n v="0.75"/>
    <n v="0"/>
    <n v="0"/>
    <m/>
    <n v="0"/>
    <n v="3"/>
    <n v="3"/>
    <n v="2"/>
    <n v="2"/>
    <n v="0"/>
    <n v="1"/>
    <n v="0"/>
    <n v="15"/>
    <n v="10"/>
    <n v="15.8"/>
    <d v="2025-12-06T00:00:00"/>
    <m/>
    <m/>
    <m/>
    <n v="22.816666666666666"/>
  </r>
  <r>
    <x v="166"/>
    <s v="BRK"/>
    <s v="NOP"/>
    <s v="W"/>
    <d v="1899-12-30T18:49:00"/>
    <n v="7"/>
    <n v="8"/>
    <n v="0.875"/>
    <n v="0"/>
    <n v="0"/>
    <m/>
    <n v="2"/>
    <n v="3"/>
    <n v="0.66700000000000004"/>
    <n v="1"/>
    <n v="2"/>
    <n v="3"/>
    <n v="3"/>
    <n v="1"/>
    <n v="1"/>
    <n v="2"/>
    <n v="1"/>
    <n v="16"/>
    <n v="-6"/>
    <n v="15.5"/>
    <d v="2025-12-06T00:00:00"/>
    <m/>
    <m/>
    <m/>
    <n v="18.816666666666666"/>
  </r>
  <r>
    <x v="53"/>
    <s v="DET"/>
    <s v="MIL"/>
    <s v="W"/>
    <d v="1899-12-31T01:31:00"/>
    <n v="6"/>
    <n v="8"/>
    <n v="0.75"/>
    <n v="3"/>
    <n v="5"/>
    <n v="0.6"/>
    <n v="4"/>
    <n v="4"/>
    <n v="1"/>
    <n v="0"/>
    <n v="2"/>
    <n v="2"/>
    <n v="0"/>
    <n v="0"/>
    <n v="1"/>
    <n v="1"/>
    <n v="2"/>
    <n v="19"/>
    <n v="13"/>
    <n v="15.3"/>
    <d v="2025-12-06T00:00:00"/>
    <m/>
    <m/>
    <m/>
    <n v="25.516666666666669"/>
  </r>
  <r>
    <x v="42"/>
    <s v="SAC"/>
    <s v="MIA"/>
    <s v="W"/>
    <d v="1899-12-31T15:49:00"/>
    <n v="6"/>
    <n v="11"/>
    <n v="0.54500000000000004"/>
    <n v="1"/>
    <n v="2"/>
    <n v="0.5"/>
    <n v="0"/>
    <n v="1"/>
    <n v="0"/>
    <n v="1"/>
    <n v="5"/>
    <n v="6"/>
    <n v="6"/>
    <n v="2"/>
    <n v="0"/>
    <n v="0"/>
    <n v="2"/>
    <n v="13"/>
    <n v="21"/>
    <n v="14.9"/>
    <d v="2025-12-06T00:00:00"/>
    <m/>
    <m/>
    <m/>
    <n v="39.816666666666663"/>
  </r>
  <r>
    <x v="285"/>
    <s v="WAS"/>
    <s v="ATL"/>
    <s v="L"/>
    <d v="1899-12-31T03:16:00"/>
    <n v="7"/>
    <n v="14"/>
    <n v="0.5"/>
    <n v="1"/>
    <n v="6"/>
    <n v="0.16700000000000001"/>
    <n v="3"/>
    <n v="3"/>
    <n v="1"/>
    <n v="1"/>
    <n v="4"/>
    <n v="5"/>
    <n v="4"/>
    <n v="0"/>
    <n v="0"/>
    <n v="1"/>
    <n v="0"/>
    <n v="18"/>
    <n v="-8"/>
    <n v="14.7"/>
    <d v="2025-12-06T00:00:00"/>
    <m/>
    <m/>
    <m/>
    <n v="27.266666666666666"/>
  </r>
  <r>
    <x v="341"/>
    <s v="ATL"/>
    <s v="WAS"/>
    <s v="W"/>
    <d v="1899-12-31T06:40:00"/>
    <n v="5"/>
    <n v="9"/>
    <n v="0.55600000000000005"/>
    <n v="4"/>
    <n v="8"/>
    <n v="0.5"/>
    <n v="0"/>
    <n v="0"/>
    <m/>
    <n v="0"/>
    <n v="2"/>
    <n v="2"/>
    <n v="2"/>
    <n v="3"/>
    <n v="1"/>
    <n v="0"/>
    <n v="2"/>
    <n v="14"/>
    <n v="21"/>
    <n v="14.6"/>
    <d v="2025-12-06T00:00:00"/>
    <m/>
    <m/>
    <m/>
    <n v="30.666666666666664"/>
  </r>
  <r>
    <x v="130"/>
    <s v="NOP"/>
    <s v="BRK"/>
    <s v="L"/>
    <d v="1899-12-31T09:17:00"/>
    <n v="6"/>
    <n v="14"/>
    <n v="0.42899999999999999"/>
    <n v="2"/>
    <n v="5"/>
    <n v="0.4"/>
    <n v="4"/>
    <n v="4"/>
    <n v="1"/>
    <n v="2"/>
    <n v="3"/>
    <n v="5"/>
    <n v="2"/>
    <n v="0"/>
    <n v="0"/>
    <n v="0"/>
    <n v="0"/>
    <n v="18"/>
    <n v="-20"/>
    <n v="14.3"/>
    <d v="2025-12-06T00:00:00"/>
    <m/>
    <m/>
    <m/>
    <n v="33.283333333333331"/>
  </r>
  <r>
    <x v="155"/>
    <s v="MIA"/>
    <s v="SAC"/>
    <s v="L"/>
    <d v="1899-12-31T01:36:00"/>
    <n v="8"/>
    <n v="14"/>
    <n v="0.57099999999999995"/>
    <n v="4"/>
    <n v="9"/>
    <n v="0.44400000000000001"/>
    <n v="0"/>
    <n v="1"/>
    <n v="0"/>
    <n v="1"/>
    <n v="6"/>
    <n v="7"/>
    <n v="0"/>
    <n v="0"/>
    <n v="0"/>
    <n v="0"/>
    <n v="3"/>
    <n v="20"/>
    <n v="4"/>
    <n v="14.3"/>
    <d v="2025-12-06T00:00:00"/>
    <m/>
    <m/>
    <m/>
    <n v="25.6"/>
  </r>
  <r>
    <x v="75"/>
    <s v="WAS"/>
    <s v="ATL"/>
    <s v="L"/>
    <d v="1899-12-31T12:10:00"/>
    <n v="6"/>
    <n v="11"/>
    <n v="0.54500000000000004"/>
    <n v="3"/>
    <n v="7"/>
    <n v="0.42899999999999999"/>
    <n v="0"/>
    <n v="0"/>
    <m/>
    <n v="1"/>
    <n v="5"/>
    <n v="6"/>
    <n v="7"/>
    <n v="3"/>
    <n v="1"/>
    <n v="5"/>
    <n v="3"/>
    <n v="15"/>
    <n v="0"/>
    <n v="14.3"/>
    <d v="2025-12-06T00:00:00"/>
    <m/>
    <m/>
    <m/>
    <n v="36.166666666666664"/>
  </r>
  <r>
    <x v="199"/>
    <s v="WAS"/>
    <s v="ATL"/>
    <s v="L"/>
    <d v="1899-12-31T11:53:00"/>
    <n v="9"/>
    <n v="17"/>
    <n v="0.52900000000000003"/>
    <n v="7"/>
    <n v="12"/>
    <n v="0.58299999999999996"/>
    <n v="3"/>
    <n v="4"/>
    <n v="0.75"/>
    <n v="0"/>
    <n v="0"/>
    <n v="0"/>
    <n v="3"/>
    <n v="0"/>
    <n v="0"/>
    <n v="6"/>
    <n v="3"/>
    <n v="28"/>
    <n v="-20"/>
    <n v="14.2"/>
    <d v="2025-12-06T00:00:00"/>
    <m/>
    <m/>
    <m/>
    <n v="35.883333333333333"/>
  </r>
  <r>
    <x v="257"/>
    <s v="DAL"/>
    <s v="HOU"/>
    <s v="W"/>
    <d v="1899-12-31T04:11:00"/>
    <n v="6"/>
    <n v="8"/>
    <n v="0.75"/>
    <n v="1"/>
    <n v="3"/>
    <n v="0.33300000000000002"/>
    <n v="2"/>
    <n v="2"/>
    <n v="1"/>
    <n v="1"/>
    <n v="1"/>
    <n v="2"/>
    <n v="2"/>
    <n v="1"/>
    <n v="0"/>
    <n v="1"/>
    <n v="1"/>
    <n v="15"/>
    <n v="5"/>
    <n v="13.8"/>
    <d v="2025-12-06T00:00:00"/>
    <m/>
    <m/>
    <m/>
    <n v="28.18333333333333"/>
  </r>
  <r>
    <x v="472"/>
    <s v="SAC"/>
    <s v="MIA"/>
    <s v="W"/>
    <d v="1899-12-31T08:24:00"/>
    <n v="6"/>
    <n v="11"/>
    <n v="0.54500000000000004"/>
    <n v="2"/>
    <n v="5"/>
    <n v="0.4"/>
    <n v="2"/>
    <n v="4"/>
    <n v="0.5"/>
    <n v="1"/>
    <n v="3"/>
    <n v="4"/>
    <n v="1"/>
    <n v="2"/>
    <n v="2"/>
    <n v="1"/>
    <n v="2"/>
    <n v="16"/>
    <n v="22"/>
    <n v="13.8"/>
    <d v="2025-12-06T00:00:00"/>
    <m/>
    <m/>
    <m/>
    <n v="32.400000000000006"/>
  </r>
  <r>
    <x v="185"/>
    <s v="LAC"/>
    <s v="MIN"/>
    <s v="L"/>
    <d v="1899-12-31T07:22:00"/>
    <n v="8"/>
    <n v="17"/>
    <n v="0.47099999999999997"/>
    <n v="2"/>
    <n v="4"/>
    <n v="0.5"/>
    <n v="2"/>
    <n v="2"/>
    <n v="1"/>
    <n v="1"/>
    <n v="2"/>
    <n v="3"/>
    <n v="2"/>
    <n v="0"/>
    <n v="0"/>
    <n v="0"/>
    <n v="1"/>
    <n v="20"/>
    <n v="0"/>
    <n v="13.6"/>
    <d v="2025-12-06T00:00:00"/>
    <m/>
    <m/>
    <m/>
    <n v="31.366666666666667"/>
  </r>
  <r>
    <x v="116"/>
    <s v="DAL"/>
    <s v="HOU"/>
    <s v="W"/>
    <d v="1899-12-31T12:27:00"/>
    <n v="6"/>
    <n v="13"/>
    <n v="0.46200000000000002"/>
    <n v="2"/>
    <n v="7"/>
    <n v="0.28599999999999998"/>
    <n v="0"/>
    <n v="0"/>
    <m/>
    <n v="1"/>
    <n v="6"/>
    <n v="7"/>
    <n v="1"/>
    <n v="5"/>
    <n v="1"/>
    <n v="2"/>
    <n v="2"/>
    <n v="14"/>
    <n v="24"/>
    <n v="13.4"/>
    <d v="2025-12-06T00:00:00"/>
    <m/>
    <m/>
    <m/>
    <n v="36.450000000000003"/>
  </r>
  <r>
    <x v="395"/>
    <s v="HOU"/>
    <s v="DAL"/>
    <s v="L"/>
    <d v="1899-12-31T02:47:00"/>
    <n v="7"/>
    <n v="12"/>
    <n v="0.58299999999999996"/>
    <n v="3"/>
    <n v="6"/>
    <n v="0.5"/>
    <n v="2"/>
    <n v="2"/>
    <n v="1"/>
    <n v="0"/>
    <n v="2"/>
    <n v="2"/>
    <n v="0"/>
    <n v="1"/>
    <n v="1"/>
    <n v="2"/>
    <n v="1"/>
    <n v="19"/>
    <n v="6"/>
    <n v="13.3"/>
    <d v="2025-12-06T00:00:00"/>
    <m/>
    <m/>
    <m/>
    <n v="26.783333333333331"/>
  </r>
  <r>
    <x v="210"/>
    <s v="ATL"/>
    <s v="WAS"/>
    <s v="W"/>
    <d v="1899-12-31T08:02:00"/>
    <n v="7"/>
    <n v="15"/>
    <n v="0.46700000000000003"/>
    <n v="3"/>
    <n v="10"/>
    <n v="0.3"/>
    <n v="0"/>
    <n v="0"/>
    <m/>
    <n v="2"/>
    <n v="2"/>
    <n v="4"/>
    <n v="4"/>
    <n v="3"/>
    <n v="0"/>
    <n v="3"/>
    <n v="3"/>
    <n v="17"/>
    <n v="2"/>
    <n v="12.9"/>
    <d v="2025-12-06T00:00:00"/>
    <m/>
    <m/>
    <m/>
    <n v="32.033333333333331"/>
  </r>
  <r>
    <x v="80"/>
    <s v="CLE"/>
    <s v="GSW"/>
    <s v="L"/>
    <d v="1899-12-31T11:08:00"/>
    <n v="8"/>
    <n v="19"/>
    <n v="0.42099999999999999"/>
    <n v="0"/>
    <n v="5"/>
    <n v="0"/>
    <n v="2"/>
    <n v="2"/>
    <n v="1"/>
    <n v="2"/>
    <n v="8"/>
    <n v="10"/>
    <n v="1"/>
    <n v="1"/>
    <n v="1"/>
    <n v="1"/>
    <n v="1"/>
    <n v="18"/>
    <n v="-3"/>
    <n v="12.7"/>
    <d v="2025-12-06T00:00:00"/>
    <m/>
    <m/>
    <m/>
    <n v="35.133333333333333"/>
  </r>
  <r>
    <x v="412"/>
    <s v="NOP"/>
    <s v="BRK"/>
    <s v="L"/>
    <d v="1899-12-31T00:27:00"/>
    <n v="5"/>
    <n v="8"/>
    <n v="0.625"/>
    <n v="1"/>
    <n v="1"/>
    <n v="1"/>
    <n v="5"/>
    <n v="6"/>
    <n v="0.83299999999999996"/>
    <n v="0"/>
    <n v="2"/>
    <n v="2"/>
    <n v="2"/>
    <n v="0"/>
    <n v="1"/>
    <n v="1"/>
    <n v="3"/>
    <n v="16"/>
    <n v="-11"/>
    <n v="12.5"/>
    <d v="2025-12-06T00:00:00"/>
    <m/>
    <m/>
    <m/>
    <n v="24.450000000000003"/>
  </r>
  <r>
    <x v="196"/>
    <s v="SAC"/>
    <s v="MIA"/>
    <s v="W"/>
    <d v="1899-12-30T18:01:00"/>
    <n v="7"/>
    <n v="8"/>
    <n v="0.875"/>
    <n v="1"/>
    <n v="1"/>
    <n v="1"/>
    <n v="0"/>
    <n v="0"/>
    <m/>
    <n v="1"/>
    <n v="5"/>
    <n v="6"/>
    <n v="0"/>
    <n v="1"/>
    <n v="0"/>
    <n v="2"/>
    <n v="3"/>
    <n v="15"/>
    <n v="-8"/>
    <n v="12.2"/>
    <d v="2025-12-06T00:00:00"/>
    <m/>
    <m/>
    <m/>
    <n v="18.016666666666666"/>
  </r>
  <r>
    <x v="447"/>
    <s v="CLE"/>
    <s v="GSW"/>
    <s v="L"/>
    <d v="1899-12-31T07:59:00"/>
    <n v="6"/>
    <n v="15"/>
    <n v="0.4"/>
    <n v="1"/>
    <n v="6"/>
    <n v="0.16700000000000001"/>
    <n v="4"/>
    <n v="5"/>
    <n v="0.8"/>
    <n v="1"/>
    <n v="4"/>
    <n v="5"/>
    <n v="4"/>
    <n v="2"/>
    <n v="0"/>
    <n v="3"/>
    <n v="0"/>
    <n v="17"/>
    <n v="-14"/>
    <n v="12.2"/>
    <d v="2025-12-06T00:00:00"/>
    <m/>
    <m/>
    <m/>
    <n v="31.983333333333334"/>
  </r>
  <r>
    <x v="344"/>
    <s v="ATL"/>
    <s v="WAS"/>
    <s v="W"/>
    <d v="1899-12-30T12:16:00"/>
    <n v="5"/>
    <n v="6"/>
    <n v="0.83299999999999996"/>
    <n v="1"/>
    <n v="1"/>
    <n v="1"/>
    <n v="0"/>
    <n v="0"/>
    <m/>
    <n v="3"/>
    <n v="0"/>
    <n v="3"/>
    <n v="3"/>
    <n v="0"/>
    <n v="0"/>
    <n v="0"/>
    <n v="2"/>
    <n v="11"/>
    <n v="15"/>
    <n v="12.2"/>
    <d v="2025-12-06T00:00:00"/>
    <m/>
    <m/>
    <m/>
    <n v="12.266666666666666"/>
  </r>
  <r>
    <x v="191"/>
    <s v="DAL"/>
    <s v="HOU"/>
    <s v="W"/>
    <d v="1899-12-30T23:15:00"/>
    <n v="5"/>
    <n v="7"/>
    <n v="0.71399999999999997"/>
    <n v="1"/>
    <n v="1"/>
    <n v="1"/>
    <n v="0"/>
    <n v="0"/>
    <m/>
    <n v="1"/>
    <n v="0"/>
    <n v="1"/>
    <n v="7"/>
    <n v="1"/>
    <n v="0"/>
    <n v="2"/>
    <n v="2"/>
    <n v="11"/>
    <n v="0"/>
    <n v="11.9"/>
    <d v="2025-12-06T00:00:00"/>
    <m/>
    <m/>
    <m/>
    <n v="23.25"/>
  </r>
  <r>
    <x v="12"/>
    <s v="GSW"/>
    <s v="CLE"/>
    <s v="W"/>
    <d v="1899-12-31T02:26:00"/>
    <n v="4"/>
    <n v="9"/>
    <n v="0.44400000000000001"/>
    <n v="3"/>
    <n v="6"/>
    <n v="0.5"/>
    <n v="2"/>
    <n v="2"/>
    <n v="1"/>
    <n v="1"/>
    <n v="6"/>
    <n v="7"/>
    <n v="3"/>
    <n v="0"/>
    <n v="1"/>
    <n v="1"/>
    <n v="2"/>
    <n v="13"/>
    <n v="-1"/>
    <n v="11.8"/>
    <d v="2025-12-06T00:00:00"/>
    <m/>
    <m/>
    <m/>
    <n v="26.433333333333337"/>
  </r>
  <r>
    <x v="274"/>
    <s v="SAC"/>
    <s v="MIA"/>
    <s v="W"/>
    <d v="1899-12-31T01:04:00"/>
    <n v="6"/>
    <n v="11"/>
    <n v="0.54500000000000004"/>
    <n v="0"/>
    <n v="2"/>
    <n v="0"/>
    <n v="0"/>
    <n v="0"/>
    <m/>
    <n v="1"/>
    <n v="9"/>
    <n v="10"/>
    <n v="1"/>
    <n v="0"/>
    <n v="2"/>
    <n v="0"/>
    <n v="2"/>
    <n v="12"/>
    <n v="12"/>
    <n v="11.4"/>
    <d v="2025-12-06T00:00:00"/>
    <m/>
    <m/>
    <m/>
    <n v="25.06666666666667"/>
  </r>
  <r>
    <x v="140"/>
    <s v="BRK"/>
    <s v="NOP"/>
    <s v="W"/>
    <d v="1899-12-31T01:59:00"/>
    <n v="4"/>
    <n v="7"/>
    <n v="0.57099999999999995"/>
    <n v="1"/>
    <n v="2"/>
    <n v="0.5"/>
    <n v="1"/>
    <n v="1"/>
    <n v="1"/>
    <n v="2"/>
    <n v="3"/>
    <n v="5"/>
    <n v="4"/>
    <n v="0"/>
    <n v="0"/>
    <n v="0"/>
    <n v="2"/>
    <n v="10"/>
    <n v="25"/>
    <n v="11"/>
    <d v="2025-12-06T00:00:00"/>
    <m/>
    <m/>
    <m/>
    <n v="25.983333333333334"/>
  </r>
  <r>
    <x v="55"/>
    <s v="MIA"/>
    <s v="SAC"/>
    <s v="L"/>
    <d v="1899-12-31T02:34:00"/>
    <n v="6"/>
    <n v="14"/>
    <n v="0.42899999999999999"/>
    <n v="1"/>
    <n v="5"/>
    <n v="0.2"/>
    <n v="5"/>
    <n v="6"/>
    <n v="0.83299999999999996"/>
    <n v="1"/>
    <n v="1"/>
    <n v="2"/>
    <n v="1"/>
    <n v="0"/>
    <n v="1"/>
    <n v="0"/>
    <n v="4"/>
    <n v="18"/>
    <n v="-21"/>
    <n v="11"/>
    <d v="2025-12-06T00:00:00"/>
    <m/>
    <m/>
    <m/>
    <n v="26.56666666666667"/>
  </r>
  <r>
    <x v="37"/>
    <s v="GSW"/>
    <s v="CLE"/>
    <s v="W"/>
    <d v="1899-12-31T02:30:00"/>
    <n v="3"/>
    <n v="8"/>
    <n v="0.375"/>
    <n v="2"/>
    <n v="4"/>
    <n v="0.5"/>
    <n v="6"/>
    <n v="8"/>
    <n v="0.75"/>
    <n v="1"/>
    <n v="2"/>
    <n v="3"/>
    <n v="3"/>
    <n v="0"/>
    <n v="1"/>
    <n v="2"/>
    <n v="0"/>
    <n v="14"/>
    <n v="0"/>
    <n v="10.9"/>
    <d v="2025-12-06T00:00:00"/>
    <m/>
    <m/>
    <m/>
    <n v="26.5"/>
  </r>
  <r>
    <x v="240"/>
    <s v="SAC"/>
    <s v="MIA"/>
    <s v="W"/>
    <d v="1899-12-31T07:46:00"/>
    <n v="5"/>
    <n v="11"/>
    <n v="0.45500000000000002"/>
    <n v="1"/>
    <n v="4"/>
    <n v="0.25"/>
    <n v="1"/>
    <n v="1"/>
    <n v="1"/>
    <n v="0"/>
    <n v="1"/>
    <n v="1"/>
    <n v="10"/>
    <n v="4"/>
    <n v="0"/>
    <n v="6"/>
    <n v="3"/>
    <n v="12"/>
    <n v="19"/>
    <n v="10.4"/>
    <d v="2025-12-06T00:00:00"/>
    <m/>
    <m/>
    <m/>
    <n v="31.766666666666666"/>
  </r>
  <r>
    <x v="68"/>
    <s v="LAC"/>
    <s v="MIN"/>
    <s v="L"/>
    <d v="1899-12-31T14:25:00"/>
    <n v="7"/>
    <n v="14"/>
    <n v="0.5"/>
    <n v="0"/>
    <n v="0"/>
    <m/>
    <n v="1"/>
    <n v="5"/>
    <n v="0.2"/>
    <n v="6"/>
    <n v="7"/>
    <n v="13"/>
    <n v="2"/>
    <n v="0"/>
    <n v="1"/>
    <n v="3"/>
    <n v="4"/>
    <n v="15"/>
    <n v="4"/>
    <n v="10.199999999999999"/>
    <d v="2025-12-06T00:00:00"/>
    <m/>
    <m/>
    <m/>
    <n v="38.416666666666664"/>
  </r>
  <r>
    <x v="47"/>
    <s v="MIN"/>
    <s v="LAC"/>
    <s v="W"/>
    <d v="1899-12-31T13:12:00"/>
    <n v="3"/>
    <n v="11"/>
    <n v="0.27300000000000002"/>
    <n v="0"/>
    <n v="1"/>
    <n v="0"/>
    <n v="9"/>
    <n v="9"/>
    <n v="1"/>
    <n v="0"/>
    <n v="6"/>
    <n v="6"/>
    <n v="4"/>
    <n v="1"/>
    <n v="2"/>
    <n v="5"/>
    <n v="1"/>
    <n v="15"/>
    <n v="-9"/>
    <n v="10.1"/>
    <d v="2025-12-06T00:00:00"/>
    <m/>
    <m/>
    <m/>
    <n v="37.200000000000003"/>
  </r>
  <r>
    <x v="357"/>
    <s v="NOP"/>
    <s v="BRK"/>
    <s v="L"/>
    <d v="1899-12-31T06:00:00"/>
    <n v="4"/>
    <n v="6"/>
    <n v="0.66700000000000004"/>
    <n v="1"/>
    <n v="3"/>
    <n v="0.33300000000000002"/>
    <n v="0"/>
    <n v="1"/>
    <n v="0"/>
    <n v="0"/>
    <n v="2"/>
    <n v="2"/>
    <n v="6"/>
    <n v="4"/>
    <n v="0"/>
    <n v="4"/>
    <n v="2"/>
    <n v="9"/>
    <n v="8"/>
    <n v="10"/>
    <d v="2025-12-06T00:00:00"/>
    <m/>
    <m/>
    <m/>
    <n v="30"/>
  </r>
  <r>
    <x v="18"/>
    <s v="HOU"/>
    <s v="DAL"/>
    <s v="L"/>
    <d v="1899-12-30T23:20:00"/>
    <n v="2"/>
    <n v="3"/>
    <n v="0.66700000000000004"/>
    <n v="1"/>
    <n v="2"/>
    <n v="0.5"/>
    <n v="2"/>
    <n v="2"/>
    <n v="1"/>
    <n v="4"/>
    <n v="2"/>
    <n v="6"/>
    <n v="0"/>
    <n v="2"/>
    <n v="1"/>
    <n v="2"/>
    <n v="1"/>
    <n v="7"/>
    <n v="-8"/>
    <n v="9.4"/>
    <d v="2025-12-06T00:00:00"/>
    <m/>
    <m/>
    <m/>
    <n v="23.333333333333332"/>
  </r>
  <r>
    <x v="112"/>
    <s v="MIA"/>
    <s v="SAC"/>
    <s v="L"/>
    <d v="1899-12-31T02:07:00"/>
    <n v="6"/>
    <n v="10"/>
    <n v="0.6"/>
    <n v="1"/>
    <n v="3"/>
    <n v="0.33300000000000002"/>
    <n v="0"/>
    <n v="0"/>
    <m/>
    <n v="2"/>
    <n v="2"/>
    <n v="4"/>
    <n v="4"/>
    <n v="0"/>
    <n v="0"/>
    <n v="3"/>
    <n v="2"/>
    <n v="13"/>
    <n v="-27"/>
    <n v="9.4"/>
    <d v="2025-12-06T00:00:00"/>
    <m/>
    <m/>
    <m/>
    <n v="26.116666666666667"/>
  </r>
  <r>
    <x v="337"/>
    <s v="GSW"/>
    <s v="CLE"/>
    <s v="W"/>
    <d v="1899-12-30T16:05:00"/>
    <n v="3"/>
    <n v="6"/>
    <n v="0.5"/>
    <n v="0"/>
    <n v="0"/>
    <m/>
    <n v="2"/>
    <n v="2"/>
    <n v="1"/>
    <n v="2"/>
    <n v="3"/>
    <n v="5"/>
    <n v="1"/>
    <n v="1"/>
    <n v="1"/>
    <n v="0"/>
    <n v="1"/>
    <n v="8"/>
    <n v="15"/>
    <n v="9.3000000000000007"/>
    <d v="2025-12-06T00:00:00"/>
    <m/>
    <m/>
    <m/>
    <n v="16.083333333333332"/>
  </r>
  <r>
    <x v="445"/>
    <s v="SAC"/>
    <s v="MIA"/>
    <s v="W"/>
    <d v="1899-12-30T16:19:00"/>
    <n v="3"/>
    <n v="5"/>
    <n v="0.6"/>
    <n v="0"/>
    <n v="0"/>
    <m/>
    <n v="1"/>
    <n v="2"/>
    <n v="0.5"/>
    <n v="3"/>
    <n v="7"/>
    <n v="10"/>
    <n v="1"/>
    <n v="0"/>
    <n v="0"/>
    <n v="0"/>
    <n v="0"/>
    <n v="7"/>
    <n v="7"/>
    <n v="9.1999999999999993"/>
    <d v="2025-12-06T00:00:00"/>
    <m/>
    <m/>
    <m/>
    <n v="16.316666666666666"/>
  </r>
  <r>
    <x v="119"/>
    <s v="LAC"/>
    <s v="MIN"/>
    <s v="L"/>
    <d v="1899-12-31T05:40:00"/>
    <n v="5"/>
    <n v="7"/>
    <n v="0.71399999999999997"/>
    <n v="2"/>
    <n v="3"/>
    <n v="0.66700000000000004"/>
    <n v="0"/>
    <n v="1"/>
    <n v="0"/>
    <n v="0"/>
    <n v="2"/>
    <n v="2"/>
    <n v="0"/>
    <n v="1"/>
    <n v="0"/>
    <n v="0"/>
    <n v="3"/>
    <n v="12"/>
    <n v="9"/>
    <n v="9.1"/>
    <d v="2025-12-06T00:00:00"/>
    <m/>
    <m/>
    <m/>
    <n v="29.666666666666668"/>
  </r>
  <r>
    <x v="165"/>
    <s v="MIA"/>
    <s v="SAC"/>
    <s v="L"/>
    <d v="1899-12-31T00:35:00"/>
    <n v="4"/>
    <n v="9"/>
    <n v="0.44400000000000001"/>
    <n v="0"/>
    <n v="3"/>
    <n v="0"/>
    <n v="1"/>
    <n v="2"/>
    <n v="0.5"/>
    <n v="2"/>
    <n v="5"/>
    <n v="7"/>
    <n v="3"/>
    <n v="0"/>
    <n v="0"/>
    <n v="0"/>
    <n v="0"/>
    <n v="9"/>
    <n v="-17"/>
    <n v="8.9"/>
    <d v="2025-12-06T00:00:00"/>
    <m/>
    <m/>
    <m/>
    <n v="24.583333333333336"/>
  </r>
  <r>
    <x v="123"/>
    <s v="ATL"/>
    <s v="WAS"/>
    <s v="W"/>
    <d v="1899-12-30T18:45:00"/>
    <n v="3"/>
    <n v="6"/>
    <n v="0.5"/>
    <n v="0"/>
    <n v="1"/>
    <n v="0"/>
    <n v="1"/>
    <n v="1"/>
    <n v="1"/>
    <n v="2"/>
    <n v="3"/>
    <n v="5"/>
    <n v="3"/>
    <n v="1"/>
    <n v="0"/>
    <n v="0"/>
    <n v="2"/>
    <n v="7"/>
    <n v="3"/>
    <n v="8.6"/>
    <d v="2025-12-06T00:00:00"/>
    <m/>
    <m/>
    <m/>
    <n v="18.75"/>
  </r>
  <r>
    <x v="249"/>
    <s v="CLE"/>
    <s v="GSW"/>
    <s v="L"/>
    <d v="1899-12-31T10:05:00"/>
    <n v="5"/>
    <n v="12"/>
    <n v="0.41699999999999998"/>
    <n v="1"/>
    <n v="4"/>
    <n v="0.25"/>
    <n v="0"/>
    <n v="0"/>
    <m/>
    <n v="4"/>
    <n v="7"/>
    <n v="11"/>
    <n v="3"/>
    <n v="0"/>
    <n v="0"/>
    <n v="1"/>
    <n v="5"/>
    <n v="11"/>
    <n v="6"/>
    <n v="8.6"/>
    <d v="2025-12-06T00:00:00"/>
    <m/>
    <m/>
    <m/>
    <n v="34.083333333333329"/>
  </r>
  <r>
    <x v="122"/>
    <s v="NOP"/>
    <s v="BRK"/>
    <s v="L"/>
    <d v="1899-12-31T09:09:00"/>
    <n v="4"/>
    <n v="16"/>
    <n v="0.25"/>
    <n v="0"/>
    <n v="3"/>
    <n v="0"/>
    <n v="6"/>
    <n v="7"/>
    <n v="0.85699999999999998"/>
    <n v="1"/>
    <n v="1"/>
    <n v="2"/>
    <n v="5"/>
    <n v="1"/>
    <n v="0"/>
    <n v="1"/>
    <n v="0"/>
    <n v="14"/>
    <n v="-22"/>
    <n v="8.5"/>
    <d v="2025-12-06T00:00:00"/>
    <m/>
    <m/>
    <m/>
    <n v="33.150000000000006"/>
  </r>
  <r>
    <x v="348"/>
    <s v="GSW"/>
    <s v="CLE"/>
    <s v="W"/>
    <d v="1899-12-30T19:43:00"/>
    <n v="2"/>
    <n v="5"/>
    <n v="0.4"/>
    <n v="1"/>
    <n v="3"/>
    <n v="0.33300000000000002"/>
    <n v="4"/>
    <n v="5"/>
    <n v="0.8"/>
    <n v="0"/>
    <n v="2"/>
    <n v="2"/>
    <n v="2"/>
    <n v="1"/>
    <n v="1"/>
    <n v="1"/>
    <n v="1"/>
    <n v="9"/>
    <n v="9"/>
    <n v="8.1999999999999993"/>
    <d v="2025-12-06T00:00:00"/>
    <m/>
    <m/>
    <m/>
    <n v="19.716666666666665"/>
  </r>
  <r>
    <x v="474"/>
    <s v="DET"/>
    <s v="MIL"/>
    <s v="W"/>
    <d v="1899-12-30T15:37:00"/>
    <n v="3"/>
    <n v="4"/>
    <n v="0.75"/>
    <n v="3"/>
    <n v="3"/>
    <n v="1"/>
    <n v="1"/>
    <n v="2"/>
    <n v="0.5"/>
    <n v="0"/>
    <n v="5"/>
    <n v="5"/>
    <n v="2"/>
    <n v="0"/>
    <n v="0"/>
    <n v="2"/>
    <n v="2"/>
    <n v="10"/>
    <n v="8"/>
    <n v="8.1"/>
    <d v="2025-12-06T00:00:00"/>
    <m/>
    <m/>
    <m/>
    <n v="15.616666666666667"/>
  </r>
  <r>
    <x v="113"/>
    <s v="BRK"/>
    <s v="NOP"/>
    <s v="W"/>
    <d v="1899-12-31T01:03:00"/>
    <n v="3"/>
    <n v="5"/>
    <n v="0.6"/>
    <n v="2"/>
    <n v="4"/>
    <n v="0.5"/>
    <n v="0"/>
    <n v="0"/>
    <m/>
    <n v="1"/>
    <n v="3"/>
    <n v="4"/>
    <n v="7"/>
    <n v="0"/>
    <n v="0"/>
    <n v="3"/>
    <n v="3"/>
    <n v="8"/>
    <n v="12"/>
    <n v="8"/>
    <d v="2025-12-06T00:00:00"/>
    <m/>
    <m/>
    <m/>
    <n v="25.049999999999997"/>
  </r>
  <r>
    <x v="278"/>
    <s v="DET"/>
    <s v="MIL"/>
    <s v="W"/>
    <d v="1899-12-30T16:53:00"/>
    <n v="5"/>
    <n v="9"/>
    <n v="0.55600000000000005"/>
    <n v="2"/>
    <n v="4"/>
    <n v="0.5"/>
    <n v="1"/>
    <n v="1"/>
    <n v="1"/>
    <n v="0"/>
    <n v="0"/>
    <n v="0"/>
    <n v="0"/>
    <n v="2"/>
    <n v="0"/>
    <n v="2"/>
    <n v="2"/>
    <n v="13"/>
    <n v="-11"/>
    <n v="7.9"/>
    <d v="2025-12-06T00:00:00"/>
    <m/>
    <m/>
    <m/>
    <n v="16.883333333333333"/>
  </r>
  <r>
    <x v="197"/>
    <s v="DET"/>
    <s v="MIL"/>
    <s v="W"/>
    <d v="1899-12-30T21:31:00"/>
    <n v="3"/>
    <n v="5"/>
    <n v="0.6"/>
    <n v="3"/>
    <n v="5"/>
    <n v="0.6"/>
    <n v="2"/>
    <n v="2"/>
    <n v="1"/>
    <n v="1"/>
    <n v="1"/>
    <n v="2"/>
    <n v="1"/>
    <n v="0"/>
    <n v="1"/>
    <n v="2"/>
    <n v="3"/>
    <n v="11"/>
    <n v="19"/>
    <n v="7.9"/>
    <d v="2025-12-06T00:00:00"/>
    <m/>
    <m/>
    <m/>
    <n v="21.516666666666666"/>
  </r>
  <r>
    <x v="32"/>
    <s v="GSW"/>
    <s v="CLE"/>
    <s v="W"/>
    <d v="1899-12-31T07:55:00"/>
    <n v="5"/>
    <n v="14"/>
    <n v="0.35699999999999998"/>
    <n v="2"/>
    <n v="6"/>
    <n v="0.33300000000000002"/>
    <n v="0"/>
    <n v="0"/>
    <m/>
    <n v="1"/>
    <n v="8"/>
    <n v="9"/>
    <n v="3"/>
    <n v="0"/>
    <n v="3"/>
    <n v="2"/>
    <n v="4"/>
    <n v="12"/>
    <n v="-10"/>
    <n v="7.9"/>
    <d v="2025-12-06T00:00:00"/>
    <m/>
    <m/>
    <m/>
    <n v="31.916666666666668"/>
  </r>
  <r>
    <x v="287"/>
    <s v="LAC"/>
    <s v="MIN"/>
    <s v="L"/>
    <d v="1899-12-31T12:17:00"/>
    <n v="3"/>
    <n v="11"/>
    <n v="0.27300000000000002"/>
    <n v="1"/>
    <n v="5"/>
    <n v="0.2"/>
    <n v="1"/>
    <n v="2"/>
    <n v="0.5"/>
    <n v="2"/>
    <n v="4"/>
    <n v="6"/>
    <n v="4"/>
    <n v="3"/>
    <n v="0"/>
    <n v="1"/>
    <n v="2"/>
    <n v="8"/>
    <n v="-4"/>
    <n v="7.7"/>
    <d v="2025-12-06T00:00:00"/>
    <m/>
    <m/>
    <m/>
    <n v="36.283333333333331"/>
  </r>
  <r>
    <x v="26"/>
    <s v="HOU"/>
    <s v="DAL"/>
    <s v="L"/>
    <d v="1899-12-31T05:57:00"/>
    <n v="4"/>
    <n v="7"/>
    <n v="0.57099999999999995"/>
    <n v="0"/>
    <n v="0"/>
    <m/>
    <n v="0"/>
    <n v="1"/>
    <n v="0"/>
    <n v="5"/>
    <n v="3"/>
    <n v="8"/>
    <n v="1"/>
    <n v="0"/>
    <n v="2"/>
    <n v="2"/>
    <n v="3"/>
    <n v="8"/>
    <n v="-6"/>
    <n v="7.6"/>
    <d v="2025-12-06T00:00:00"/>
    <m/>
    <m/>
    <m/>
    <n v="29.949999999999996"/>
  </r>
  <r>
    <x v="192"/>
    <s v="MIA"/>
    <s v="SAC"/>
    <s v="L"/>
    <d v="1899-12-31T05:39:00"/>
    <n v="2"/>
    <n v="4"/>
    <n v="0.5"/>
    <n v="0"/>
    <n v="1"/>
    <n v="0"/>
    <n v="1"/>
    <n v="2"/>
    <n v="0.5"/>
    <n v="3"/>
    <n v="3"/>
    <n v="6"/>
    <n v="0"/>
    <n v="2"/>
    <n v="2"/>
    <n v="1"/>
    <n v="1"/>
    <n v="5"/>
    <n v="-5"/>
    <n v="7.6"/>
    <d v="2025-12-06T00:00:00"/>
    <m/>
    <m/>
    <m/>
    <n v="29.65"/>
  </r>
  <r>
    <x v="143"/>
    <s v="MIL"/>
    <s v="DET"/>
    <s v="L"/>
    <d v="1899-12-31T01:08:00"/>
    <n v="4"/>
    <n v="8"/>
    <n v="0.5"/>
    <n v="3"/>
    <n v="7"/>
    <n v="0.42899999999999999"/>
    <n v="1"/>
    <n v="1"/>
    <n v="1"/>
    <n v="0"/>
    <n v="1"/>
    <n v="1"/>
    <n v="0"/>
    <n v="1"/>
    <n v="1"/>
    <n v="1"/>
    <n v="4"/>
    <n v="12"/>
    <n v="-22"/>
    <n v="7.4"/>
    <d v="2025-12-06T00:00:00"/>
    <m/>
    <m/>
    <m/>
    <n v="25.133333333333333"/>
  </r>
  <r>
    <x v="19"/>
    <s v="GSW"/>
    <s v="CLE"/>
    <s v="W"/>
    <d v="1899-12-30T21:07:00"/>
    <n v="4"/>
    <n v="9"/>
    <n v="0.44400000000000001"/>
    <n v="2"/>
    <n v="3"/>
    <n v="0.66700000000000004"/>
    <n v="0"/>
    <n v="0"/>
    <m/>
    <n v="0"/>
    <n v="3"/>
    <n v="3"/>
    <n v="2"/>
    <n v="1"/>
    <n v="0"/>
    <n v="1"/>
    <n v="1"/>
    <n v="10"/>
    <n v="-5"/>
    <n v="7.2"/>
    <d v="2025-12-06T00:00:00"/>
    <m/>
    <m/>
    <m/>
    <n v="21.116666666666667"/>
  </r>
  <r>
    <x v="264"/>
    <s v="BRK"/>
    <s v="NOP"/>
    <s v="W"/>
    <d v="1899-12-30T14:34:00"/>
    <n v="3"/>
    <n v="7"/>
    <n v="0.42899999999999999"/>
    <n v="1"/>
    <n v="5"/>
    <n v="0.2"/>
    <n v="2"/>
    <n v="2"/>
    <n v="1"/>
    <n v="0"/>
    <n v="1"/>
    <n v="1"/>
    <n v="0"/>
    <n v="2"/>
    <n v="0"/>
    <n v="0"/>
    <n v="1"/>
    <n v="9"/>
    <n v="9"/>
    <n v="7.2"/>
    <d v="2025-12-06T00:00:00"/>
    <m/>
    <m/>
    <m/>
    <n v="14.566666666666666"/>
  </r>
  <r>
    <x v="110"/>
    <s v="MIL"/>
    <s v="DET"/>
    <s v="L"/>
    <d v="1899-12-31T04:42:00"/>
    <n v="5"/>
    <n v="12"/>
    <n v="0.41699999999999998"/>
    <n v="1"/>
    <n v="2"/>
    <n v="0.5"/>
    <n v="4"/>
    <n v="5"/>
    <n v="0.8"/>
    <n v="1"/>
    <n v="3"/>
    <n v="4"/>
    <n v="1"/>
    <n v="1"/>
    <n v="0"/>
    <n v="3"/>
    <n v="4"/>
    <n v="15"/>
    <n v="-11"/>
    <n v="6.9"/>
    <d v="2025-12-06T00:00:00"/>
    <m/>
    <m/>
    <m/>
    <n v="28.7"/>
  </r>
  <r>
    <x v="87"/>
    <s v="MIL"/>
    <s v="DET"/>
    <s v="L"/>
    <d v="1899-12-31T04:30:00"/>
    <n v="4"/>
    <n v="11"/>
    <n v="0.36399999999999999"/>
    <n v="1"/>
    <n v="5"/>
    <n v="0.2"/>
    <n v="2"/>
    <n v="2"/>
    <n v="1"/>
    <n v="1"/>
    <n v="0"/>
    <n v="1"/>
    <n v="1"/>
    <n v="1"/>
    <n v="0"/>
    <n v="0"/>
    <n v="1"/>
    <n v="11"/>
    <n v="-19"/>
    <n v="6.9"/>
    <d v="2025-12-06T00:00:00"/>
    <m/>
    <m/>
    <m/>
    <n v="28.5"/>
  </r>
  <r>
    <x v="226"/>
    <s v="MIN"/>
    <s v="LAC"/>
    <s v="W"/>
    <d v="1899-12-30T16:15:00"/>
    <n v="3"/>
    <n v="5"/>
    <n v="0.6"/>
    <n v="0"/>
    <n v="2"/>
    <n v="0"/>
    <n v="2"/>
    <n v="2"/>
    <n v="1"/>
    <n v="1"/>
    <n v="2"/>
    <n v="3"/>
    <n v="0"/>
    <n v="1"/>
    <n v="0"/>
    <n v="0"/>
    <n v="3"/>
    <n v="8"/>
    <n v="4"/>
    <n v="6.8"/>
    <d v="2025-12-06T00:00:00"/>
    <m/>
    <m/>
    <m/>
    <n v="16.25"/>
  </r>
  <r>
    <x v="284"/>
    <s v="MIL"/>
    <s v="DET"/>
    <s v="L"/>
    <d v="1899-12-30T11:32:00"/>
    <n v="1"/>
    <n v="1"/>
    <n v="1"/>
    <n v="0"/>
    <n v="0"/>
    <m/>
    <n v="2"/>
    <n v="2"/>
    <n v="1"/>
    <n v="2"/>
    <n v="1"/>
    <n v="3"/>
    <n v="2"/>
    <n v="1"/>
    <n v="1"/>
    <n v="1"/>
    <n v="2"/>
    <n v="4"/>
    <n v="9"/>
    <n v="6.7"/>
    <d v="2025-12-06T00:00:00"/>
    <m/>
    <m/>
    <m/>
    <n v="11.533333333333333"/>
  </r>
  <r>
    <x v="255"/>
    <s v="NOP"/>
    <s v="BRK"/>
    <s v="L"/>
    <d v="1899-12-31T01:45:00"/>
    <n v="2"/>
    <n v="5"/>
    <n v="0.4"/>
    <n v="0"/>
    <n v="0"/>
    <m/>
    <n v="2"/>
    <n v="2"/>
    <n v="1"/>
    <n v="0"/>
    <n v="9"/>
    <n v="9"/>
    <n v="5"/>
    <n v="1"/>
    <n v="1"/>
    <n v="3"/>
    <n v="4"/>
    <n v="6"/>
    <n v="-12"/>
    <n v="6.6"/>
    <d v="2025-12-06T00:00:00"/>
    <m/>
    <m/>
    <m/>
    <n v="25.75"/>
  </r>
  <r>
    <x v="448"/>
    <s v="CLE"/>
    <s v="GSW"/>
    <s v="L"/>
    <d v="1899-12-30T16:05:00"/>
    <n v="3"/>
    <n v="10"/>
    <n v="0.3"/>
    <n v="0"/>
    <n v="2"/>
    <n v="0"/>
    <n v="0"/>
    <n v="0"/>
    <m/>
    <n v="6"/>
    <n v="6"/>
    <n v="12"/>
    <n v="1"/>
    <n v="2"/>
    <n v="1"/>
    <n v="3"/>
    <n v="0"/>
    <n v="6"/>
    <n v="1"/>
    <n v="6.6"/>
    <d v="2025-12-06T00:00:00"/>
    <m/>
    <m/>
    <m/>
    <n v="16.083333333333332"/>
  </r>
  <r>
    <x v="22"/>
    <s v="HOU"/>
    <s v="DAL"/>
    <s v="L"/>
    <d v="1899-12-30T20:14:00"/>
    <n v="5"/>
    <n v="8"/>
    <n v="0.625"/>
    <n v="2"/>
    <n v="3"/>
    <n v="0.66700000000000004"/>
    <n v="0"/>
    <n v="0"/>
    <m/>
    <n v="1"/>
    <n v="1"/>
    <n v="2"/>
    <n v="3"/>
    <n v="0"/>
    <n v="0"/>
    <n v="3"/>
    <n v="5"/>
    <n v="12"/>
    <n v="5"/>
    <n v="6.5"/>
    <d v="2025-12-06T00:00:00"/>
    <m/>
    <m/>
    <m/>
    <n v="20.233333333333334"/>
  </r>
  <r>
    <x v="217"/>
    <s v="WAS"/>
    <s v="ATL"/>
    <s v="L"/>
    <d v="1899-12-30T19:00:00"/>
    <n v="6"/>
    <n v="12"/>
    <n v="0.5"/>
    <n v="1"/>
    <n v="5"/>
    <n v="0.2"/>
    <n v="2"/>
    <n v="2"/>
    <n v="1"/>
    <n v="1"/>
    <n v="0"/>
    <n v="1"/>
    <n v="0"/>
    <n v="0"/>
    <n v="0"/>
    <n v="3"/>
    <n v="1"/>
    <n v="15"/>
    <n v="1"/>
    <n v="6.3"/>
    <d v="2025-12-06T00:00:00"/>
    <m/>
    <m/>
    <m/>
    <n v="19"/>
  </r>
  <r>
    <x v="218"/>
    <s v="MIN"/>
    <s v="LAC"/>
    <s v="W"/>
    <d v="1899-12-31T00:41:00"/>
    <n v="2"/>
    <n v="6"/>
    <n v="0.33300000000000002"/>
    <n v="1"/>
    <n v="4"/>
    <n v="0.25"/>
    <n v="0"/>
    <n v="0"/>
    <m/>
    <n v="0"/>
    <n v="4"/>
    <n v="4"/>
    <n v="4"/>
    <n v="1"/>
    <n v="0"/>
    <n v="0"/>
    <n v="1"/>
    <n v="5"/>
    <n v="-5"/>
    <n v="6.2"/>
    <d v="2025-12-06T00:00:00"/>
    <m/>
    <m/>
    <m/>
    <n v="24.683333333333334"/>
  </r>
  <r>
    <x v="224"/>
    <s v="MIA"/>
    <s v="SAC"/>
    <s v="L"/>
    <d v="1899-12-31T06:49:00"/>
    <n v="4"/>
    <n v="10"/>
    <n v="0.4"/>
    <n v="2"/>
    <n v="7"/>
    <n v="0.28599999999999998"/>
    <n v="2"/>
    <n v="3"/>
    <n v="0.66700000000000004"/>
    <n v="0"/>
    <n v="2"/>
    <n v="2"/>
    <n v="6"/>
    <n v="1"/>
    <n v="0"/>
    <n v="5"/>
    <n v="2"/>
    <n v="12"/>
    <n v="0"/>
    <n v="6.2"/>
    <d v="2025-12-06T00:00:00"/>
    <m/>
    <m/>
    <m/>
    <n v="30.816666666666666"/>
  </r>
  <r>
    <x v="256"/>
    <s v="DET"/>
    <s v="MIL"/>
    <s v="W"/>
    <d v="1899-12-30T15:23:00"/>
    <n v="3"/>
    <n v="8"/>
    <n v="0.375"/>
    <n v="0"/>
    <n v="1"/>
    <n v="0"/>
    <n v="0"/>
    <n v="2"/>
    <n v="0"/>
    <n v="6"/>
    <n v="4"/>
    <n v="10"/>
    <n v="3"/>
    <n v="0"/>
    <n v="0"/>
    <n v="1"/>
    <n v="3"/>
    <n v="6"/>
    <n v="-15"/>
    <n v="6.1"/>
    <d v="2025-12-06T00:00:00"/>
    <m/>
    <m/>
    <m/>
    <n v="15.383333333333335"/>
  </r>
  <r>
    <x v="389"/>
    <s v="LAC"/>
    <s v="MIN"/>
    <s v="L"/>
    <d v="1899-12-30T22:51:00"/>
    <n v="4"/>
    <n v="7"/>
    <n v="0.57099999999999995"/>
    <n v="1"/>
    <n v="4"/>
    <n v="0.25"/>
    <n v="0"/>
    <n v="0"/>
    <m/>
    <n v="0"/>
    <n v="1"/>
    <n v="1"/>
    <n v="2"/>
    <n v="0"/>
    <n v="0"/>
    <n v="0"/>
    <n v="4"/>
    <n v="9"/>
    <n v="-7"/>
    <n v="5.8"/>
    <d v="2025-12-06T00:00:00"/>
    <m/>
    <m/>
    <m/>
    <n v="22.849999999999998"/>
  </r>
  <r>
    <x v="263"/>
    <s v="MIL"/>
    <s v="DET"/>
    <s v="L"/>
    <d v="1899-12-30T20:28:00"/>
    <n v="2"/>
    <n v="11"/>
    <n v="0.182"/>
    <n v="1"/>
    <n v="3"/>
    <n v="0.33300000000000002"/>
    <n v="2"/>
    <n v="5"/>
    <n v="0.4"/>
    <n v="2"/>
    <n v="5"/>
    <n v="7"/>
    <n v="4"/>
    <n v="1"/>
    <n v="2"/>
    <n v="1"/>
    <n v="1"/>
    <n v="7"/>
    <n v="-4"/>
    <n v="5.6"/>
    <d v="2025-12-06T00:00:00"/>
    <m/>
    <m/>
    <m/>
    <n v="20.466666666666665"/>
  </r>
  <r>
    <x v="247"/>
    <s v="WAS"/>
    <s v="ATL"/>
    <s v="L"/>
    <d v="1899-12-30T19:14:00"/>
    <n v="3"/>
    <n v="5"/>
    <n v="0.6"/>
    <n v="0"/>
    <n v="0"/>
    <m/>
    <n v="0"/>
    <n v="0"/>
    <m/>
    <n v="0"/>
    <n v="3"/>
    <n v="3"/>
    <n v="2"/>
    <n v="1"/>
    <n v="1"/>
    <n v="1"/>
    <n v="3"/>
    <n v="6"/>
    <n v="-7"/>
    <n v="5.5"/>
    <d v="2025-12-06T00:00:00"/>
    <m/>
    <m/>
    <m/>
    <n v="19.233333333333334"/>
  </r>
  <r>
    <x v="280"/>
    <s v="MIN"/>
    <s v="LAC"/>
    <s v="W"/>
    <d v="1899-12-30T18:00:00"/>
    <n v="1"/>
    <n v="2"/>
    <n v="0.5"/>
    <n v="1"/>
    <n v="2"/>
    <n v="0.5"/>
    <n v="2"/>
    <n v="2"/>
    <n v="1"/>
    <n v="1"/>
    <n v="1"/>
    <n v="2"/>
    <n v="0"/>
    <n v="1"/>
    <n v="0"/>
    <n v="0"/>
    <n v="2"/>
    <n v="5"/>
    <n v="14"/>
    <n v="5.2"/>
    <d v="2025-12-06T00:00:00"/>
    <m/>
    <m/>
    <m/>
    <n v="18"/>
  </r>
  <r>
    <x v="250"/>
    <s v="ATL"/>
    <s v="WAS"/>
    <s v="W"/>
    <d v="1899-12-31T11:54:00"/>
    <n v="4"/>
    <n v="16"/>
    <n v="0.25"/>
    <n v="0"/>
    <n v="5"/>
    <n v="0"/>
    <n v="4"/>
    <n v="4"/>
    <n v="1"/>
    <n v="3"/>
    <n v="3"/>
    <n v="6"/>
    <n v="3"/>
    <n v="0"/>
    <n v="0"/>
    <n v="2"/>
    <n v="1"/>
    <n v="12"/>
    <n v="13"/>
    <n v="5.0999999999999996"/>
    <d v="2025-12-06T00:00:00"/>
    <m/>
    <m/>
    <m/>
    <n v="35.9"/>
  </r>
  <r>
    <x v="169"/>
    <s v="NOP"/>
    <s v="BRK"/>
    <s v="L"/>
    <d v="1899-12-30T14:04:00"/>
    <n v="2"/>
    <n v="5"/>
    <n v="0.4"/>
    <n v="2"/>
    <n v="4"/>
    <n v="0.5"/>
    <n v="0"/>
    <n v="0"/>
    <m/>
    <n v="1"/>
    <n v="1"/>
    <n v="2"/>
    <n v="1"/>
    <n v="0"/>
    <n v="0"/>
    <n v="0"/>
    <n v="0"/>
    <n v="6"/>
    <n v="-4"/>
    <n v="5"/>
    <d v="2025-12-06T00:00:00"/>
    <m/>
    <m/>
    <m/>
    <n v="14.066666666666666"/>
  </r>
  <r>
    <x v="225"/>
    <s v="NOP"/>
    <s v="BRK"/>
    <s v="L"/>
    <d v="1899-12-30T17:37:00"/>
    <n v="2"/>
    <n v="4"/>
    <n v="0.5"/>
    <n v="0"/>
    <n v="0"/>
    <m/>
    <n v="0"/>
    <n v="0"/>
    <m/>
    <n v="4"/>
    <n v="2"/>
    <n v="6"/>
    <n v="2"/>
    <n v="0"/>
    <n v="0"/>
    <n v="1"/>
    <n v="2"/>
    <n v="4"/>
    <n v="-7"/>
    <n v="5"/>
    <d v="2025-12-06T00:00:00"/>
    <m/>
    <m/>
    <m/>
    <n v="17.616666666666667"/>
  </r>
  <r>
    <x v="398"/>
    <s v="HOU"/>
    <s v="DAL"/>
    <s v="L"/>
    <d v="1899-12-30T17:16:00"/>
    <n v="2"/>
    <n v="4"/>
    <n v="0.5"/>
    <n v="1"/>
    <n v="3"/>
    <n v="0.33300000000000002"/>
    <n v="0"/>
    <n v="0"/>
    <m/>
    <n v="0"/>
    <n v="3"/>
    <n v="3"/>
    <n v="3"/>
    <n v="1"/>
    <n v="0"/>
    <n v="1"/>
    <n v="3"/>
    <n v="5"/>
    <n v="-5"/>
    <n v="4.8"/>
    <d v="2025-12-06T00:00:00"/>
    <m/>
    <m/>
    <m/>
    <n v="17.266666666666666"/>
  </r>
  <r>
    <x v="176"/>
    <s v="BRK"/>
    <s v="NOP"/>
    <s v="W"/>
    <d v="1899-12-30T20:14:00"/>
    <n v="3"/>
    <n v="8"/>
    <n v="0.375"/>
    <n v="1"/>
    <n v="4"/>
    <n v="0.25"/>
    <n v="0"/>
    <n v="0"/>
    <m/>
    <n v="0"/>
    <n v="1"/>
    <n v="1"/>
    <n v="4"/>
    <n v="0"/>
    <n v="0"/>
    <n v="1"/>
    <n v="0"/>
    <n v="7"/>
    <n v="-4"/>
    <n v="4.7"/>
    <d v="2025-12-06T00:00:00"/>
    <m/>
    <m/>
    <m/>
    <n v="20.233333333333334"/>
  </r>
  <r>
    <x v="190"/>
    <s v="MIL"/>
    <s v="DET"/>
    <s v="L"/>
    <d v="1899-12-30T22:52:00"/>
    <n v="4"/>
    <n v="14"/>
    <n v="0.28599999999999998"/>
    <n v="1"/>
    <n v="7"/>
    <n v="0.14299999999999999"/>
    <n v="1"/>
    <n v="2"/>
    <n v="0.5"/>
    <n v="1"/>
    <n v="5"/>
    <n v="6"/>
    <n v="6"/>
    <n v="0"/>
    <n v="0"/>
    <n v="2"/>
    <n v="3"/>
    <n v="10"/>
    <n v="-9"/>
    <n v="4.5999999999999996"/>
    <d v="2025-12-06T00:00:00"/>
    <m/>
    <m/>
    <m/>
    <n v="22.866666666666667"/>
  </r>
  <r>
    <x v="202"/>
    <s v="SAC"/>
    <s v="MIA"/>
    <s v="W"/>
    <d v="1899-12-30T10:46:00"/>
    <n v="2"/>
    <n v="2"/>
    <n v="1"/>
    <n v="0"/>
    <n v="0"/>
    <m/>
    <n v="0"/>
    <n v="0"/>
    <m/>
    <n v="1"/>
    <n v="1"/>
    <n v="2"/>
    <n v="0"/>
    <n v="0"/>
    <n v="0"/>
    <n v="0"/>
    <n v="0"/>
    <n v="4"/>
    <n v="-4"/>
    <n v="4.4000000000000004"/>
    <d v="2025-12-06T00:00:00"/>
    <m/>
    <m/>
    <m/>
    <n v="10.766666666666667"/>
  </r>
  <r>
    <x v="296"/>
    <s v="MIL"/>
    <s v="DET"/>
    <s v="L"/>
    <d v="1899-12-30T04:46:00"/>
    <n v="2"/>
    <n v="3"/>
    <n v="0.66700000000000004"/>
    <n v="0"/>
    <n v="0"/>
    <m/>
    <n v="3"/>
    <n v="6"/>
    <n v="0.5"/>
    <n v="1"/>
    <n v="1"/>
    <n v="2"/>
    <n v="0"/>
    <n v="1"/>
    <n v="0"/>
    <n v="1"/>
    <n v="3"/>
    <n v="7"/>
    <n v="13"/>
    <n v="4.3"/>
    <d v="2025-12-06T00:00:00"/>
    <m/>
    <m/>
    <m/>
    <n v="4.7666666666666666"/>
  </r>
  <r>
    <x v="231"/>
    <s v="MIL"/>
    <s v="DET"/>
    <s v="L"/>
    <d v="1899-12-30T07:50:00"/>
    <n v="0"/>
    <n v="0"/>
    <m/>
    <n v="0"/>
    <n v="0"/>
    <m/>
    <n v="4"/>
    <n v="4"/>
    <n v="1"/>
    <n v="0"/>
    <n v="1"/>
    <n v="1"/>
    <n v="0"/>
    <n v="0"/>
    <n v="0"/>
    <n v="0"/>
    <n v="0"/>
    <n v="4"/>
    <n v="16"/>
    <n v="4.3"/>
    <d v="2025-12-06T00:00:00"/>
    <m/>
    <m/>
    <m/>
    <n v="7.8333333333333339"/>
  </r>
  <r>
    <x v="440"/>
    <s v="BRK"/>
    <s v="NOP"/>
    <s v="W"/>
    <d v="1899-12-30T18:49:00"/>
    <n v="3"/>
    <n v="7"/>
    <n v="0.42899999999999999"/>
    <n v="1"/>
    <n v="2"/>
    <n v="0.5"/>
    <n v="0"/>
    <n v="0"/>
    <m/>
    <n v="1"/>
    <n v="3"/>
    <n v="4"/>
    <n v="2"/>
    <n v="1"/>
    <n v="1"/>
    <n v="3"/>
    <n v="2"/>
    <n v="7"/>
    <n v="-6"/>
    <n v="4.2"/>
    <d v="2025-12-06T00:00:00"/>
    <m/>
    <m/>
    <m/>
    <n v="18.816666666666666"/>
  </r>
  <r>
    <x v="156"/>
    <s v="MIL"/>
    <s v="DET"/>
    <s v="L"/>
    <d v="1899-12-30T04:46:00"/>
    <n v="1"/>
    <n v="2"/>
    <n v="0.5"/>
    <n v="1"/>
    <n v="1"/>
    <n v="1"/>
    <n v="0"/>
    <n v="0"/>
    <m/>
    <n v="0"/>
    <n v="2"/>
    <n v="2"/>
    <n v="2"/>
    <n v="0"/>
    <n v="0"/>
    <n v="0"/>
    <n v="0"/>
    <n v="3"/>
    <n v="13"/>
    <n v="4"/>
    <d v="2025-12-06T00:00:00"/>
    <m/>
    <m/>
    <m/>
    <n v="4.7666666666666666"/>
  </r>
  <r>
    <x v="235"/>
    <s v="BRK"/>
    <s v="NOP"/>
    <s v="W"/>
    <d v="1899-12-31T05:41:00"/>
    <n v="4"/>
    <n v="11"/>
    <n v="0.36399999999999999"/>
    <n v="2"/>
    <n v="5"/>
    <n v="0.4"/>
    <n v="0"/>
    <n v="0"/>
    <m/>
    <n v="2"/>
    <n v="4"/>
    <n v="6"/>
    <n v="0"/>
    <n v="0"/>
    <n v="1"/>
    <n v="2"/>
    <n v="3"/>
    <n v="10"/>
    <n v="10"/>
    <n v="4"/>
    <d v="2025-12-06T00:00:00"/>
    <m/>
    <m/>
    <m/>
    <n v="29.68333333333333"/>
  </r>
  <r>
    <x v="268"/>
    <s v="ATL"/>
    <s v="WAS"/>
    <s v="W"/>
    <d v="1899-12-30T08:38:00"/>
    <n v="2"/>
    <n v="2"/>
    <n v="1"/>
    <n v="0"/>
    <n v="0"/>
    <m/>
    <n v="0"/>
    <n v="0"/>
    <m/>
    <n v="0"/>
    <n v="1"/>
    <n v="1"/>
    <n v="0"/>
    <n v="0"/>
    <n v="0"/>
    <n v="0"/>
    <n v="0"/>
    <n v="4"/>
    <n v="1"/>
    <n v="3.7"/>
    <d v="2025-12-06T00:00:00"/>
    <m/>
    <m/>
    <m/>
    <n v="8.6333333333333329"/>
  </r>
  <r>
    <x v="157"/>
    <s v="MIN"/>
    <s v="LAC"/>
    <s v="W"/>
    <d v="1899-12-31T08:42:00"/>
    <n v="1"/>
    <n v="1"/>
    <n v="1"/>
    <n v="0"/>
    <n v="0"/>
    <m/>
    <n v="2"/>
    <n v="4"/>
    <n v="0.5"/>
    <n v="2"/>
    <n v="5"/>
    <n v="7"/>
    <n v="2"/>
    <n v="0"/>
    <n v="1"/>
    <n v="2"/>
    <n v="6"/>
    <n v="4"/>
    <n v="-9"/>
    <n v="3.5"/>
    <d v="2025-12-06T00:00:00"/>
    <m/>
    <m/>
    <m/>
    <n v="32.700000000000003"/>
  </r>
  <r>
    <x v="11"/>
    <s v="HOU"/>
    <s v="DAL"/>
    <s v="L"/>
    <d v="1899-12-31T09:04:00"/>
    <n v="2"/>
    <n v="11"/>
    <n v="0.182"/>
    <n v="0"/>
    <n v="3"/>
    <n v="0"/>
    <n v="3"/>
    <n v="4"/>
    <n v="0.75"/>
    <n v="4"/>
    <n v="2"/>
    <n v="6"/>
    <n v="6"/>
    <n v="3"/>
    <n v="1"/>
    <n v="6"/>
    <n v="4"/>
    <n v="7"/>
    <n v="-14"/>
    <n v="3.4"/>
    <d v="2025-12-06T00:00:00"/>
    <m/>
    <m/>
    <m/>
    <n v="33.066666666666663"/>
  </r>
  <r>
    <x v="168"/>
    <s v="SAC"/>
    <s v="MIA"/>
    <s v="W"/>
    <d v="1899-12-30T08:59:00"/>
    <n v="1"/>
    <n v="3"/>
    <n v="0.33300000000000002"/>
    <n v="1"/>
    <n v="2"/>
    <n v="0.5"/>
    <n v="0"/>
    <n v="0"/>
    <m/>
    <n v="0"/>
    <n v="1"/>
    <n v="1"/>
    <n v="0"/>
    <n v="1"/>
    <n v="1"/>
    <n v="0"/>
    <n v="0"/>
    <n v="3"/>
    <n v="-2"/>
    <n v="3.3"/>
    <d v="2025-12-06T00:00:00"/>
    <m/>
    <m/>
    <m/>
    <n v="8.9833333333333343"/>
  </r>
  <r>
    <x v="184"/>
    <s v="DAL"/>
    <s v="HOU"/>
    <s v="W"/>
    <d v="1899-12-30T22:42:00"/>
    <n v="1"/>
    <n v="2"/>
    <n v="0.5"/>
    <n v="1"/>
    <n v="1"/>
    <n v="1"/>
    <n v="3"/>
    <n v="3"/>
    <n v="1"/>
    <n v="0"/>
    <n v="2"/>
    <n v="2"/>
    <n v="0"/>
    <n v="0"/>
    <n v="0"/>
    <n v="2"/>
    <n v="2"/>
    <n v="6"/>
    <n v="0"/>
    <n v="2.8"/>
    <d v="2025-12-06T00:00:00"/>
    <m/>
    <m/>
    <m/>
    <n v="22.7"/>
  </r>
  <r>
    <x v="239"/>
    <s v="MIA"/>
    <s v="SAC"/>
    <s v="L"/>
    <d v="1899-12-30T19:08:00"/>
    <n v="1"/>
    <n v="6"/>
    <n v="0.16700000000000001"/>
    <n v="0"/>
    <n v="1"/>
    <n v="0"/>
    <n v="2"/>
    <n v="2"/>
    <n v="1"/>
    <n v="0"/>
    <n v="1"/>
    <n v="1"/>
    <n v="2"/>
    <n v="1"/>
    <n v="1"/>
    <n v="1"/>
    <n v="0"/>
    <n v="4"/>
    <n v="-16"/>
    <n v="2.6"/>
    <d v="2025-12-06T00:00:00"/>
    <m/>
    <m/>
    <m/>
    <n v="19.133333333333333"/>
  </r>
  <r>
    <x v="244"/>
    <s v="LAC"/>
    <s v="MIN"/>
    <s v="L"/>
    <d v="1899-12-30T17:25:00"/>
    <n v="1"/>
    <n v="3"/>
    <n v="0.33300000000000002"/>
    <n v="1"/>
    <n v="3"/>
    <n v="0.33300000000000002"/>
    <n v="0"/>
    <n v="0"/>
    <m/>
    <n v="1"/>
    <n v="3"/>
    <n v="4"/>
    <n v="0"/>
    <n v="0"/>
    <n v="0"/>
    <n v="0"/>
    <n v="1"/>
    <n v="3"/>
    <n v="-18"/>
    <n v="2.5"/>
    <d v="2025-12-06T00:00:00"/>
    <m/>
    <m/>
    <m/>
    <n v="17.416666666666664"/>
  </r>
  <r>
    <x v="20"/>
    <s v="GSW"/>
    <s v="CLE"/>
    <s v="W"/>
    <d v="1899-12-30T20:36:00"/>
    <n v="1"/>
    <n v="4"/>
    <n v="0.25"/>
    <n v="0"/>
    <n v="2"/>
    <n v="0"/>
    <n v="2"/>
    <n v="2"/>
    <n v="1"/>
    <n v="1"/>
    <n v="2"/>
    <n v="3"/>
    <n v="0"/>
    <n v="1"/>
    <n v="0"/>
    <n v="1"/>
    <n v="1"/>
    <n v="4"/>
    <n v="-1"/>
    <n v="2.5"/>
    <d v="2025-12-06T00:00:00"/>
    <m/>
    <m/>
    <m/>
    <n v="20.599999999999998"/>
  </r>
  <r>
    <x v="153"/>
    <s v="CLE"/>
    <s v="GSW"/>
    <s v="L"/>
    <d v="1899-12-30T19:22:00"/>
    <n v="1"/>
    <n v="5"/>
    <n v="0.2"/>
    <n v="1"/>
    <n v="3"/>
    <n v="0.33300000000000002"/>
    <n v="0"/>
    <n v="0"/>
    <m/>
    <n v="2"/>
    <n v="2"/>
    <n v="4"/>
    <n v="0"/>
    <n v="1"/>
    <n v="0"/>
    <n v="0"/>
    <n v="1"/>
    <n v="3"/>
    <n v="-5"/>
    <n v="2.5"/>
    <d v="2025-12-06T00:00:00"/>
    <m/>
    <m/>
    <m/>
    <n v="19.366666666666667"/>
  </r>
  <r>
    <x v="401"/>
    <s v="HOU"/>
    <s v="DAL"/>
    <s v="L"/>
    <d v="1899-12-30T06:26:00"/>
    <n v="1"/>
    <n v="1"/>
    <n v="1"/>
    <n v="0"/>
    <n v="0"/>
    <m/>
    <n v="0"/>
    <n v="0"/>
    <m/>
    <n v="0"/>
    <n v="0"/>
    <n v="0"/>
    <n v="1"/>
    <n v="0"/>
    <n v="0"/>
    <n v="0"/>
    <n v="0"/>
    <n v="2"/>
    <n v="-6"/>
    <n v="2.4"/>
    <d v="2025-12-06T00:00:00"/>
    <m/>
    <m/>
    <m/>
    <n v="6.4333333333333336"/>
  </r>
  <r>
    <x v="289"/>
    <s v="DAL"/>
    <s v="HOU"/>
    <s v="W"/>
    <d v="1899-12-30T17:44:00"/>
    <n v="1"/>
    <n v="1"/>
    <n v="1"/>
    <n v="0"/>
    <n v="0"/>
    <m/>
    <n v="2"/>
    <n v="2"/>
    <n v="1"/>
    <n v="1"/>
    <n v="2"/>
    <n v="3"/>
    <n v="0"/>
    <n v="0"/>
    <n v="0"/>
    <n v="2"/>
    <n v="2"/>
    <n v="4"/>
    <n v="2"/>
    <n v="2.2000000000000002"/>
    <d v="2025-12-06T00:00:00"/>
    <m/>
    <m/>
    <m/>
    <n v="17.733333333333334"/>
  </r>
  <r>
    <x v="246"/>
    <s v="MIL"/>
    <s v="DET"/>
    <s v="L"/>
    <d v="1899-12-31T06:35:00"/>
    <n v="1"/>
    <n v="1"/>
    <n v="1"/>
    <n v="0"/>
    <n v="0"/>
    <m/>
    <n v="0"/>
    <n v="0"/>
    <m/>
    <n v="1"/>
    <n v="2"/>
    <n v="3"/>
    <n v="1"/>
    <n v="1"/>
    <n v="0"/>
    <n v="1"/>
    <n v="4"/>
    <n v="2"/>
    <n v="-21"/>
    <n v="2.1"/>
    <d v="2025-12-06T00:00:00"/>
    <m/>
    <m/>
    <m/>
    <n v="30.583333333333336"/>
  </r>
  <r>
    <x v="340"/>
    <s v="MIA"/>
    <s v="SAC"/>
    <s v="L"/>
    <d v="1899-12-30T14:25:00"/>
    <n v="1"/>
    <n v="2"/>
    <n v="0.5"/>
    <n v="0"/>
    <n v="0"/>
    <m/>
    <n v="1"/>
    <n v="4"/>
    <n v="0.25"/>
    <n v="1"/>
    <n v="4"/>
    <n v="5"/>
    <n v="0"/>
    <n v="0"/>
    <n v="0"/>
    <n v="0"/>
    <n v="2"/>
    <n v="3"/>
    <n v="9"/>
    <n v="1.9"/>
    <d v="2025-12-06T00:00:00"/>
    <m/>
    <m/>
    <m/>
    <n v="14.416666666666666"/>
  </r>
  <r>
    <x v="413"/>
    <s v="CLE"/>
    <s v="GSW"/>
    <s v="L"/>
    <d v="1899-12-30T05:18:00"/>
    <n v="1"/>
    <n v="3"/>
    <n v="0.33300000000000002"/>
    <n v="0"/>
    <n v="1"/>
    <n v="0"/>
    <n v="0"/>
    <n v="0"/>
    <m/>
    <n v="2"/>
    <n v="0"/>
    <n v="2"/>
    <n v="0"/>
    <n v="0"/>
    <n v="0"/>
    <n v="0"/>
    <n v="0"/>
    <n v="2"/>
    <n v="-5"/>
    <n v="1.7"/>
    <d v="2025-12-06T00:00:00"/>
    <m/>
    <m/>
    <m/>
    <n v="5.3"/>
  </r>
  <r>
    <x v="456"/>
    <s v="MIL"/>
    <s v="DET"/>
    <s v="L"/>
    <d v="1899-12-30T04:46:00"/>
    <n v="1"/>
    <n v="3"/>
    <n v="0.33300000000000002"/>
    <n v="1"/>
    <n v="3"/>
    <n v="0.33300000000000002"/>
    <n v="0"/>
    <n v="0"/>
    <m/>
    <n v="0"/>
    <n v="1"/>
    <n v="1"/>
    <n v="0"/>
    <n v="0"/>
    <n v="0"/>
    <n v="0"/>
    <n v="0"/>
    <n v="3"/>
    <n v="13"/>
    <n v="1.6"/>
    <d v="2025-12-06T00:00:00"/>
    <m/>
    <m/>
    <m/>
    <n v="4.7666666666666666"/>
  </r>
  <r>
    <x v="400"/>
    <s v="NOP"/>
    <s v="BRK"/>
    <s v="L"/>
    <d v="1899-12-30T16:11:00"/>
    <n v="1"/>
    <n v="5"/>
    <n v="0.2"/>
    <n v="0"/>
    <n v="1"/>
    <n v="0"/>
    <n v="0"/>
    <n v="0"/>
    <m/>
    <n v="0"/>
    <n v="1"/>
    <n v="1"/>
    <n v="2"/>
    <n v="1"/>
    <n v="0"/>
    <n v="0"/>
    <n v="0"/>
    <n v="2"/>
    <n v="5"/>
    <n v="1.6"/>
    <d v="2025-12-06T00:00:00"/>
    <m/>
    <m/>
    <m/>
    <n v="16.183333333333334"/>
  </r>
  <r>
    <x v="293"/>
    <s v="BRK"/>
    <s v="NOP"/>
    <s v="W"/>
    <d v="1899-12-30T20:34:00"/>
    <n v="1"/>
    <n v="4"/>
    <n v="0.25"/>
    <n v="1"/>
    <n v="3"/>
    <n v="0.33300000000000002"/>
    <n v="0"/>
    <n v="0"/>
    <m/>
    <n v="0"/>
    <n v="1"/>
    <n v="1"/>
    <n v="3"/>
    <n v="0"/>
    <n v="0"/>
    <n v="1"/>
    <n v="1"/>
    <n v="3"/>
    <n v="-4"/>
    <n v="1.6"/>
    <d v="2025-12-06T00:00:00"/>
    <m/>
    <m/>
    <m/>
    <n v="20.566666666666666"/>
  </r>
  <r>
    <x v="397"/>
    <s v="HOU"/>
    <s v="DAL"/>
    <s v="L"/>
    <d v="1899-12-30T08:40:00"/>
    <n v="0"/>
    <n v="1"/>
    <n v="0"/>
    <n v="0"/>
    <n v="1"/>
    <n v="0"/>
    <n v="0"/>
    <n v="0"/>
    <m/>
    <n v="1"/>
    <n v="0"/>
    <n v="1"/>
    <n v="2"/>
    <n v="0"/>
    <n v="0"/>
    <n v="0"/>
    <n v="0"/>
    <n v="0"/>
    <n v="-14"/>
    <n v="1.4"/>
    <d v="2025-12-06T00:00:00"/>
    <m/>
    <m/>
    <m/>
    <n v="8.6666666666666661"/>
  </r>
  <r>
    <x v="362"/>
    <s v="MIN"/>
    <s v="LAC"/>
    <s v="W"/>
    <d v="1899-12-30T08:37:00"/>
    <n v="0"/>
    <n v="1"/>
    <n v="0"/>
    <n v="0"/>
    <n v="1"/>
    <n v="0"/>
    <n v="0"/>
    <n v="0"/>
    <m/>
    <n v="0"/>
    <n v="0"/>
    <n v="0"/>
    <n v="2"/>
    <n v="0"/>
    <n v="1"/>
    <n v="0"/>
    <n v="0"/>
    <n v="0"/>
    <n v="0"/>
    <n v="1.4"/>
    <d v="2025-12-06T00:00:00"/>
    <m/>
    <m/>
    <m/>
    <n v="8.6166666666666671"/>
  </r>
  <r>
    <x v="309"/>
    <s v="DET"/>
    <s v="MIL"/>
    <s v="W"/>
    <d v="1899-12-30T23:49:00"/>
    <n v="2"/>
    <n v="7"/>
    <n v="0.28599999999999998"/>
    <n v="1"/>
    <n v="6"/>
    <n v="0.16700000000000001"/>
    <n v="2"/>
    <n v="3"/>
    <n v="0.66700000000000004"/>
    <n v="0"/>
    <n v="2"/>
    <n v="2"/>
    <n v="1"/>
    <n v="0"/>
    <n v="0"/>
    <n v="1"/>
    <n v="4"/>
    <n v="7"/>
    <n v="-2"/>
    <n v="1.2"/>
    <d v="2025-12-06T00:00:00"/>
    <m/>
    <m/>
    <m/>
    <n v="23.816666666666666"/>
  </r>
  <r>
    <x v="411"/>
    <s v="NOP"/>
    <s v="BRK"/>
    <s v="L"/>
    <d v="1899-12-30T10:37:00"/>
    <n v="1"/>
    <n v="2"/>
    <n v="0.5"/>
    <n v="1"/>
    <n v="1"/>
    <n v="1"/>
    <n v="0"/>
    <n v="0"/>
    <m/>
    <n v="0"/>
    <n v="2"/>
    <n v="2"/>
    <n v="0"/>
    <n v="0"/>
    <n v="1"/>
    <n v="1"/>
    <n v="3"/>
    <n v="3"/>
    <n v="-2"/>
    <n v="1.1000000000000001"/>
    <d v="2025-12-06T00:00:00"/>
    <m/>
    <m/>
    <m/>
    <n v="10.616666666666667"/>
  </r>
  <r>
    <x v="242"/>
    <s v="DAL"/>
    <s v="HOU"/>
    <s v="W"/>
    <d v="1899-12-30T12:55:00"/>
    <n v="1"/>
    <n v="3"/>
    <n v="0.33300000000000002"/>
    <n v="0"/>
    <n v="1"/>
    <n v="0"/>
    <n v="2"/>
    <n v="2"/>
    <n v="1"/>
    <n v="0"/>
    <n v="1"/>
    <n v="1"/>
    <n v="2"/>
    <n v="0"/>
    <n v="0"/>
    <n v="3"/>
    <n v="0"/>
    <n v="4"/>
    <n v="3"/>
    <n v="1"/>
    <d v="2025-12-06T00:00:00"/>
    <m/>
    <m/>
    <m/>
    <n v="12.916666666666666"/>
  </r>
  <r>
    <x v="76"/>
    <s v="DET"/>
    <s v="MIL"/>
    <s v="W"/>
    <d v="1899-12-30T18:15:00"/>
    <n v="0"/>
    <n v="8"/>
    <n v="0"/>
    <n v="0"/>
    <n v="4"/>
    <n v="0"/>
    <n v="4"/>
    <n v="5"/>
    <n v="0.8"/>
    <n v="1"/>
    <n v="3"/>
    <n v="4"/>
    <n v="1"/>
    <n v="1"/>
    <n v="0"/>
    <n v="0"/>
    <n v="1"/>
    <n v="4"/>
    <n v="14"/>
    <n v="0.9"/>
    <d v="2025-12-06T00:00:00"/>
    <m/>
    <m/>
    <m/>
    <n v="18.25"/>
  </r>
  <r>
    <x v="380"/>
    <s v="CLE"/>
    <s v="GSW"/>
    <s v="L"/>
    <d v="1899-12-31T09:17:00"/>
    <n v="2"/>
    <n v="9"/>
    <n v="0.222"/>
    <n v="0"/>
    <n v="4"/>
    <n v="0"/>
    <n v="2"/>
    <n v="3"/>
    <n v="0.66700000000000004"/>
    <n v="1"/>
    <n v="2"/>
    <n v="3"/>
    <n v="3"/>
    <n v="1"/>
    <n v="0"/>
    <n v="2"/>
    <n v="4"/>
    <n v="6"/>
    <n v="-7"/>
    <n v="0.9"/>
    <d v="2025-12-06T00:00:00"/>
    <m/>
    <m/>
    <m/>
    <n v="33.283333333333331"/>
  </r>
  <r>
    <x v="7"/>
    <s v="GSW"/>
    <s v="CLE"/>
    <s v="W"/>
    <d v="1899-12-30T21:30:00"/>
    <n v="1"/>
    <n v="10"/>
    <n v="0.1"/>
    <n v="0"/>
    <n v="3"/>
    <n v="0"/>
    <n v="2"/>
    <n v="2"/>
    <n v="1"/>
    <n v="1"/>
    <n v="6"/>
    <n v="7"/>
    <n v="3"/>
    <n v="0"/>
    <n v="1"/>
    <n v="1"/>
    <n v="2"/>
    <n v="4"/>
    <n v="5"/>
    <n v="0.9"/>
    <d v="2025-12-06T00:00:00"/>
    <m/>
    <m/>
    <m/>
    <n v="21.5"/>
  </r>
  <r>
    <x v="29"/>
    <s v="GSW"/>
    <s v="CLE"/>
    <s v="W"/>
    <d v="1899-12-31T02:40:00"/>
    <n v="3"/>
    <n v="9"/>
    <n v="0.33300000000000002"/>
    <n v="0"/>
    <n v="4"/>
    <n v="0"/>
    <n v="0"/>
    <n v="0"/>
    <m/>
    <n v="0"/>
    <n v="3"/>
    <n v="3"/>
    <n v="1"/>
    <n v="3"/>
    <n v="0"/>
    <n v="3"/>
    <n v="4"/>
    <n v="6"/>
    <n v="4"/>
    <n v="0.9"/>
    <d v="2025-12-06T00:00:00"/>
    <m/>
    <m/>
    <m/>
    <n v="26.666666666666668"/>
  </r>
  <r>
    <x v="418"/>
    <s v="WAS"/>
    <s v="ATL"/>
    <s v="L"/>
    <d v="1899-12-30T15:50:00"/>
    <n v="0"/>
    <n v="2"/>
    <n v="0"/>
    <n v="0"/>
    <n v="1"/>
    <n v="0"/>
    <n v="2"/>
    <n v="2"/>
    <n v="1"/>
    <n v="0"/>
    <n v="3"/>
    <n v="3"/>
    <n v="0"/>
    <n v="0"/>
    <n v="0"/>
    <n v="0"/>
    <n v="2"/>
    <n v="2"/>
    <n v="1"/>
    <n v="0.7"/>
    <d v="2025-12-06T00:00:00"/>
    <m/>
    <m/>
    <m/>
    <n v="15.833333333333332"/>
  </r>
  <r>
    <x v="402"/>
    <s v="CLE"/>
    <s v="GSW"/>
    <s v="L"/>
    <d v="1899-12-30T12:24:00"/>
    <n v="0"/>
    <n v="4"/>
    <n v="0"/>
    <n v="0"/>
    <n v="3"/>
    <n v="0"/>
    <n v="2"/>
    <n v="2"/>
    <n v="1"/>
    <n v="1"/>
    <n v="5"/>
    <n v="6"/>
    <n v="0"/>
    <n v="0"/>
    <n v="0"/>
    <n v="0"/>
    <n v="2"/>
    <n v="2"/>
    <n v="0"/>
    <n v="0.6"/>
    <d v="2025-12-06T00:00:00"/>
    <m/>
    <m/>
    <m/>
    <n v="12.400000000000002"/>
  </r>
  <r>
    <x v="281"/>
    <s v="DAL"/>
    <s v="HOU"/>
    <s v="W"/>
    <d v="1899-12-30T01:32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5-12-06T00:00:00"/>
    <m/>
    <m/>
    <m/>
    <n v="1.5333333333333332"/>
  </r>
  <r>
    <x v="145"/>
    <s v="MIN"/>
    <s v="LAC"/>
    <s v="W"/>
    <d v="1899-12-30T04:52:00"/>
    <n v="1"/>
    <n v="3"/>
    <n v="0.33300000000000002"/>
    <n v="0"/>
    <n v="0"/>
    <m/>
    <n v="0"/>
    <n v="0"/>
    <m/>
    <n v="0"/>
    <n v="0"/>
    <n v="0"/>
    <n v="0"/>
    <n v="0"/>
    <n v="0"/>
    <n v="0"/>
    <n v="0"/>
    <n v="2"/>
    <n v="-4"/>
    <n v="0.3"/>
    <d v="2025-12-06T00:00:00"/>
    <m/>
    <m/>
    <m/>
    <n v="4.8666666666666671"/>
  </r>
  <r>
    <x v="361"/>
    <s v="MIA"/>
    <s v="SAC"/>
    <s v="L"/>
    <d v="1899-12-30T07:39:00"/>
    <n v="0"/>
    <n v="1"/>
    <n v="0"/>
    <n v="0"/>
    <n v="1"/>
    <n v="0"/>
    <n v="0"/>
    <n v="0"/>
    <m/>
    <n v="0"/>
    <n v="1"/>
    <n v="1"/>
    <n v="1"/>
    <n v="1"/>
    <n v="0"/>
    <n v="1"/>
    <n v="0"/>
    <n v="0"/>
    <n v="-3"/>
    <n v="0.3"/>
    <d v="2025-12-06T00:00:00"/>
    <m/>
    <m/>
    <m/>
    <n v="7.6499999999999995"/>
  </r>
  <r>
    <x v="283"/>
    <s v="MIL"/>
    <s v="DET"/>
    <s v="L"/>
    <d v="1899-12-30T13:38:00"/>
    <n v="1"/>
    <n v="2"/>
    <n v="0.5"/>
    <n v="0"/>
    <n v="1"/>
    <n v="0"/>
    <n v="0"/>
    <n v="0"/>
    <m/>
    <n v="1"/>
    <n v="0"/>
    <n v="1"/>
    <n v="1"/>
    <n v="0"/>
    <n v="0"/>
    <n v="1"/>
    <n v="3"/>
    <n v="2"/>
    <n v="-8"/>
    <n v="0.2"/>
    <d v="2025-12-06T00:00:00"/>
    <m/>
    <m/>
    <m/>
    <n v="13.633333333333333"/>
  </r>
  <r>
    <x v="259"/>
    <s v="WAS"/>
    <s v="ATL"/>
    <s v="L"/>
    <d v="1899-12-30T01:3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6T00:00:00"/>
    <m/>
    <m/>
    <m/>
    <n v="1.5"/>
  </r>
  <r>
    <x v="358"/>
    <s v="MIN"/>
    <s v="LAC"/>
    <s v="W"/>
    <d v="1899-12-30T00:03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06T00:00:00"/>
    <m/>
    <m/>
    <m/>
    <n v="0.05"/>
  </r>
  <r>
    <x v="292"/>
    <s v="DAL"/>
    <s v="HOU"/>
    <s v="W"/>
    <d v="1899-12-30T01:3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06T00:00:00"/>
    <m/>
    <m/>
    <m/>
    <n v="1.5333333333333332"/>
  </r>
  <r>
    <x v="343"/>
    <s v="DET"/>
    <s v="MIL"/>
    <s v="W"/>
    <d v="1899-12-30T03:34:00"/>
    <n v="1"/>
    <n v="1"/>
    <n v="1"/>
    <n v="0"/>
    <n v="0"/>
    <m/>
    <n v="0"/>
    <n v="0"/>
    <m/>
    <n v="0"/>
    <n v="0"/>
    <n v="0"/>
    <n v="0"/>
    <n v="0"/>
    <n v="0"/>
    <n v="1"/>
    <n v="2"/>
    <n v="2"/>
    <n v="-11"/>
    <n v="-0.1"/>
    <d v="2025-12-06T00:00:00"/>
    <m/>
    <m/>
    <m/>
    <n v="3.5666666666666664"/>
  </r>
  <r>
    <x v="347"/>
    <s v="DET"/>
    <s v="MIL"/>
    <s v="W"/>
    <d v="1899-12-30T03:34:00"/>
    <n v="0"/>
    <n v="2"/>
    <n v="0"/>
    <n v="0"/>
    <n v="1"/>
    <n v="0"/>
    <n v="0"/>
    <n v="0"/>
    <m/>
    <n v="0"/>
    <n v="0"/>
    <n v="0"/>
    <n v="0"/>
    <n v="1"/>
    <n v="0"/>
    <n v="0"/>
    <n v="0"/>
    <n v="0"/>
    <n v="-11"/>
    <n v="-0.4"/>
    <d v="2025-12-06T00:00:00"/>
    <m/>
    <m/>
    <m/>
    <n v="3.5666666666666664"/>
  </r>
  <r>
    <x v="494"/>
    <s v="DET"/>
    <s v="MIL"/>
    <s v="W"/>
    <d v="1899-12-30T04:13:00"/>
    <n v="0"/>
    <n v="1"/>
    <n v="0"/>
    <n v="0"/>
    <n v="1"/>
    <n v="0"/>
    <n v="0"/>
    <n v="0"/>
    <m/>
    <n v="0"/>
    <n v="0"/>
    <n v="0"/>
    <n v="2"/>
    <n v="0"/>
    <n v="0"/>
    <n v="0"/>
    <n v="3"/>
    <n v="0"/>
    <n v="-13"/>
    <n v="-0.5"/>
    <d v="2025-12-06T00:00:00"/>
    <m/>
    <m/>
    <m/>
    <n v="4.2166666666666668"/>
  </r>
  <r>
    <x v="478"/>
    <s v="HOU"/>
    <s v="DAL"/>
    <s v="L"/>
    <d v="1899-12-30T02:0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5-12-06T00:00:00"/>
    <m/>
    <m/>
    <m/>
    <n v="2.0999999999999996"/>
  </r>
  <r>
    <x v="267"/>
    <s v="WAS"/>
    <s v="ATL"/>
    <s v="L"/>
    <d v="1899-12-30T01:30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5-12-06T00:00:00"/>
    <m/>
    <m/>
    <m/>
    <n v="1.5"/>
  </r>
  <r>
    <x v="209"/>
    <s v="BRK"/>
    <s v="NOP"/>
    <s v="W"/>
    <d v="1899-12-30T03:45:00"/>
    <n v="0"/>
    <n v="0"/>
    <m/>
    <n v="0"/>
    <n v="0"/>
    <m/>
    <n v="0"/>
    <n v="0"/>
    <m/>
    <n v="0"/>
    <n v="0"/>
    <n v="0"/>
    <n v="0"/>
    <n v="0"/>
    <n v="0"/>
    <n v="0"/>
    <n v="2"/>
    <n v="0"/>
    <n v="-1"/>
    <n v="-0.8"/>
    <d v="2025-12-06T00:00:00"/>
    <m/>
    <m/>
    <m/>
    <n v="3.75"/>
  </r>
  <r>
    <x v="260"/>
    <s v="CLE"/>
    <s v="GSW"/>
    <s v="L"/>
    <d v="1899-12-30T15:12:00"/>
    <n v="0"/>
    <n v="4"/>
    <n v="0"/>
    <n v="0"/>
    <n v="0"/>
    <m/>
    <n v="0"/>
    <n v="0"/>
    <m/>
    <n v="3"/>
    <n v="1"/>
    <n v="4"/>
    <n v="0"/>
    <n v="0"/>
    <n v="1"/>
    <n v="0"/>
    <n v="3"/>
    <n v="0"/>
    <n v="-6"/>
    <n v="-0.9"/>
    <d v="2025-12-06T00:00:00"/>
    <m/>
    <m/>
    <m/>
    <n v="15.2"/>
  </r>
  <r>
    <x v="262"/>
    <s v="DAL"/>
    <s v="HOU"/>
    <s v="W"/>
    <d v="1899-12-30T06:39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3"/>
    <n v="-1.4"/>
    <d v="2025-12-06T00:00:00"/>
    <m/>
    <m/>
    <m/>
    <n v="6.65"/>
  </r>
  <r>
    <x v="301"/>
    <s v="ATL"/>
    <s v="WAS"/>
    <s v="W"/>
    <d v="1899-12-30T03:50:00"/>
    <n v="0"/>
    <n v="2"/>
    <n v="0"/>
    <n v="0"/>
    <n v="1"/>
    <n v="0"/>
    <n v="0"/>
    <n v="0"/>
    <m/>
    <n v="0"/>
    <n v="0"/>
    <n v="0"/>
    <n v="1"/>
    <n v="0"/>
    <n v="0"/>
    <n v="0"/>
    <n v="2"/>
    <n v="0"/>
    <n v="-4"/>
    <n v="-1.5"/>
    <d v="2025-12-06T00:00:00"/>
    <m/>
    <m/>
    <m/>
    <n v="3.833333333333333"/>
  </r>
  <r>
    <x v="174"/>
    <s v="LAC"/>
    <s v="MIN"/>
    <s v="L"/>
    <d v="1899-12-30T09:32:00"/>
    <n v="1"/>
    <n v="5"/>
    <n v="0.2"/>
    <n v="1"/>
    <n v="4"/>
    <n v="0.25"/>
    <n v="0"/>
    <n v="0"/>
    <m/>
    <n v="0"/>
    <n v="0"/>
    <n v="0"/>
    <n v="0"/>
    <n v="0"/>
    <n v="1"/>
    <n v="1"/>
    <n v="3"/>
    <n v="3"/>
    <n v="-5"/>
    <n v="-1.6"/>
    <d v="2025-12-06T00:00:00"/>
    <m/>
    <m/>
    <m/>
    <n v="9.5333333333333332"/>
  </r>
  <r>
    <x v="95"/>
    <s v="SAC"/>
    <s v="MIA"/>
    <s v="W"/>
    <d v="1899-12-30T17:27:00"/>
    <n v="1"/>
    <n v="7"/>
    <n v="0.14299999999999999"/>
    <n v="0"/>
    <n v="4"/>
    <n v="0"/>
    <n v="1"/>
    <n v="2"/>
    <n v="0.5"/>
    <n v="0"/>
    <n v="0"/>
    <n v="0"/>
    <n v="4"/>
    <n v="0"/>
    <n v="0"/>
    <n v="1"/>
    <n v="4"/>
    <n v="3"/>
    <n v="-2"/>
    <n v="-1.7"/>
    <d v="2025-12-06T00:00:00"/>
    <m/>
    <m/>
    <m/>
    <n v="17.45"/>
  </r>
  <r>
    <x v="439"/>
    <s v="WAS"/>
    <s v="ATL"/>
    <s v="L"/>
    <d v="1899-12-30T14:29:00"/>
    <n v="0"/>
    <n v="3"/>
    <n v="0"/>
    <n v="0"/>
    <n v="0"/>
    <m/>
    <n v="2"/>
    <n v="2"/>
    <n v="1"/>
    <n v="0"/>
    <n v="1"/>
    <n v="1"/>
    <n v="1"/>
    <n v="0"/>
    <n v="0"/>
    <n v="3"/>
    <n v="1"/>
    <n v="2"/>
    <n v="-4"/>
    <n v="-2.5"/>
    <d v="2025-12-06T00:00:00"/>
    <m/>
    <m/>
    <m/>
    <n v="14.483333333333333"/>
  </r>
  <r>
    <x v="261"/>
    <s v="LAC"/>
    <s v="MIN"/>
    <s v="L"/>
    <d v="1899-12-30T15:31:00"/>
    <n v="1"/>
    <n v="3"/>
    <n v="0.33300000000000002"/>
    <n v="0"/>
    <n v="1"/>
    <n v="0"/>
    <n v="0"/>
    <n v="0"/>
    <m/>
    <n v="0"/>
    <n v="1"/>
    <n v="1"/>
    <n v="0"/>
    <n v="0"/>
    <n v="0"/>
    <n v="1"/>
    <n v="6"/>
    <n v="2"/>
    <n v="-1"/>
    <n v="-2.8"/>
    <d v="2025-12-06T00:00:00"/>
    <m/>
    <m/>
    <m/>
    <n v="15.516666666666667"/>
  </r>
  <r>
    <x v="468"/>
    <s v="LAL"/>
    <s v="PHI"/>
    <s v="W"/>
    <d v="1899-12-31T10:12:00"/>
    <n v="12"/>
    <n v="17"/>
    <n v="0.70599999999999996"/>
    <n v="4"/>
    <n v="6"/>
    <n v="0.66700000000000004"/>
    <n v="1"/>
    <n v="2"/>
    <n v="0.5"/>
    <n v="1"/>
    <n v="6"/>
    <n v="7"/>
    <n v="6"/>
    <n v="1"/>
    <n v="1"/>
    <n v="2"/>
    <n v="1"/>
    <n v="29"/>
    <n v="1"/>
    <n v="27.5"/>
    <d v="2025-12-07T00:00:00"/>
    <m/>
    <m/>
    <m/>
    <n v="34.200000000000003"/>
  </r>
  <r>
    <x v="314"/>
    <s v="DEN"/>
    <s v="CHO"/>
    <s v="W"/>
    <d v="1899-12-31T10:50:00"/>
    <n v="11"/>
    <n v="16"/>
    <n v="0.68799999999999994"/>
    <n v="4"/>
    <n v="8"/>
    <n v="0.5"/>
    <n v="2"/>
    <n v="3"/>
    <n v="0.66700000000000004"/>
    <n v="0"/>
    <n v="9"/>
    <n v="9"/>
    <n v="11"/>
    <n v="1"/>
    <n v="0"/>
    <n v="4"/>
    <n v="2"/>
    <n v="28"/>
    <n v="6"/>
    <n v="27.4"/>
    <d v="2025-12-07T00:00:00"/>
    <m/>
    <m/>
    <m/>
    <n v="34.833333333333329"/>
  </r>
  <r>
    <x v="313"/>
    <s v="DEN"/>
    <s v="CHO"/>
    <s v="W"/>
    <d v="1899-12-31T11:28:00"/>
    <n v="14"/>
    <n v="25"/>
    <n v="0.56000000000000005"/>
    <n v="2"/>
    <n v="9"/>
    <n v="0.222"/>
    <n v="4"/>
    <n v="4"/>
    <n v="1"/>
    <n v="0"/>
    <n v="3"/>
    <n v="3"/>
    <n v="5"/>
    <n v="1"/>
    <n v="0"/>
    <n v="0"/>
    <n v="1"/>
    <n v="34"/>
    <n v="14"/>
    <n v="27.1"/>
    <d v="2025-12-07T00:00:00"/>
    <m/>
    <m/>
    <m/>
    <n v="35.466666666666669"/>
  </r>
  <r>
    <x v="73"/>
    <s v="BOS"/>
    <s v="TOR"/>
    <s v="W"/>
    <d v="1899-12-31T14:52:00"/>
    <n v="9"/>
    <n v="19"/>
    <n v="0.47399999999999998"/>
    <n v="3"/>
    <n v="4"/>
    <n v="0.75"/>
    <n v="9"/>
    <n v="9"/>
    <n v="1"/>
    <n v="4"/>
    <n v="4"/>
    <n v="8"/>
    <n v="5"/>
    <n v="1"/>
    <n v="1"/>
    <n v="3"/>
    <n v="1"/>
    <n v="30"/>
    <n v="18"/>
    <n v="26.1"/>
    <d v="2025-12-07T00:00:00"/>
    <m/>
    <m/>
    <m/>
    <n v="38.866666666666667"/>
  </r>
  <r>
    <x v="0"/>
    <s v="LAL"/>
    <s v="PHI"/>
    <s v="W"/>
    <d v="1899-12-31T14:57:00"/>
    <n v="9"/>
    <n v="24"/>
    <n v="0.375"/>
    <n v="2"/>
    <n v="9"/>
    <n v="0.222"/>
    <n v="11"/>
    <n v="14"/>
    <n v="0.78600000000000003"/>
    <n v="1"/>
    <n v="14"/>
    <n v="15"/>
    <n v="11"/>
    <n v="0"/>
    <n v="2"/>
    <n v="5"/>
    <n v="1"/>
    <n v="31"/>
    <n v="12"/>
    <n v="25.2"/>
    <d v="2025-12-07T00:00:00"/>
    <m/>
    <m/>
    <m/>
    <n v="38.949999999999996"/>
  </r>
  <r>
    <x v="482"/>
    <s v="OKC"/>
    <s v="UTA"/>
    <s v="W"/>
    <d v="1899-12-31T01:02:00"/>
    <n v="11"/>
    <n v="19"/>
    <n v="0.57899999999999996"/>
    <n v="1"/>
    <n v="3"/>
    <n v="0.33300000000000002"/>
    <n v="2"/>
    <n v="2"/>
    <n v="1"/>
    <n v="1"/>
    <n v="2"/>
    <n v="3"/>
    <n v="8"/>
    <n v="2"/>
    <n v="0"/>
    <n v="0"/>
    <n v="0"/>
    <n v="25"/>
    <n v="11"/>
    <n v="25"/>
    <d v="2025-12-07T00:00:00"/>
    <m/>
    <m/>
    <m/>
    <n v="25.033333333333335"/>
  </r>
  <r>
    <x v="41"/>
    <s v="PHI"/>
    <s v="LAL"/>
    <s v="L"/>
    <d v="1899-12-31T14:48:00"/>
    <n v="11"/>
    <n v="24"/>
    <n v="0.45800000000000002"/>
    <n v="5"/>
    <n v="8"/>
    <n v="0.625"/>
    <n v="1"/>
    <n v="2"/>
    <n v="0.5"/>
    <n v="0"/>
    <n v="7"/>
    <n v="7"/>
    <n v="9"/>
    <n v="2"/>
    <n v="2"/>
    <n v="4"/>
    <n v="2"/>
    <n v="28"/>
    <n v="-9"/>
    <n v="22.2"/>
    <d v="2025-12-07T00:00:00"/>
    <m/>
    <m/>
    <m/>
    <n v="38.799999999999997"/>
  </r>
  <r>
    <x v="97"/>
    <s v="NYK"/>
    <s v="ORL"/>
    <s v="W"/>
    <d v="1899-12-31T13:40:00"/>
    <n v="10"/>
    <n v="23"/>
    <n v="0.435"/>
    <n v="1"/>
    <n v="7"/>
    <n v="0.14299999999999999"/>
    <n v="9"/>
    <n v="12"/>
    <n v="0.75"/>
    <n v="1"/>
    <n v="1"/>
    <n v="2"/>
    <n v="9"/>
    <n v="0"/>
    <n v="0"/>
    <n v="2"/>
    <n v="2"/>
    <n v="30"/>
    <n v="11"/>
    <n v="21.2"/>
    <d v="2025-12-07T00:00:00"/>
    <m/>
    <m/>
    <m/>
    <n v="37.666666666666664"/>
  </r>
  <r>
    <x v="243"/>
    <s v="MEM"/>
    <s v="POR"/>
    <s v="W"/>
    <d v="1899-12-31T04:08:00"/>
    <n v="7"/>
    <n v="11"/>
    <n v="0.63600000000000001"/>
    <n v="3"/>
    <n v="6"/>
    <n v="0.5"/>
    <n v="5"/>
    <n v="7"/>
    <n v="0.71399999999999997"/>
    <n v="1"/>
    <n v="6"/>
    <n v="7"/>
    <n v="1"/>
    <n v="2"/>
    <n v="0"/>
    <n v="0"/>
    <n v="1"/>
    <n v="22"/>
    <n v="34"/>
    <n v="21.1"/>
    <d v="2025-12-07T00:00:00"/>
    <m/>
    <m/>
    <m/>
    <n v="28.133333333333333"/>
  </r>
  <r>
    <x v="19"/>
    <s v="GSW"/>
    <s v="CHI"/>
    <s v="W"/>
    <d v="1899-12-31T04:55:00"/>
    <n v="7"/>
    <n v="13"/>
    <n v="0.53800000000000003"/>
    <n v="5"/>
    <n v="9"/>
    <n v="0.55600000000000005"/>
    <n v="2"/>
    <n v="2"/>
    <n v="1"/>
    <n v="3"/>
    <n v="5"/>
    <n v="8"/>
    <n v="7"/>
    <n v="2"/>
    <n v="0"/>
    <n v="3"/>
    <n v="3"/>
    <n v="21"/>
    <n v="20"/>
    <n v="21"/>
    <d v="2025-12-07T00:00:00"/>
    <m/>
    <m/>
    <m/>
    <n v="28.916666666666668"/>
  </r>
  <r>
    <x v="62"/>
    <s v="CHO"/>
    <s v="DEN"/>
    <s v="L"/>
    <d v="1899-12-31T12:54:00"/>
    <n v="10"/>
    <n v="19"/>
    <n v="0.52600000000000002"/>
    <n v="0"/>
    <n v="6"/>
    <n v="0"/>
    <n v="4"/>
    <n v="6"/>
    <n v="0.66700000000000004"/>
    <n v="2"/>
    <n v="7"/>
    <n v="9"/>
    <n v="8"/>
    <n v="1"/>
    <n v="0"/>
    <n v="3"/>
    <n v="1"/>
    <n v="24"/>
    <n v="-11"/>
    <n v="20.6"/>
    <d v="2025-12-07T00:00:00"/>
    <m/>
    <m/>
    <m/>
    <n v="36.900000000000006"/>
  </r>
  <r>
    <x v="5"/>
    <s v="OKC"/>
    <s v="UTA"/>
    <s v="W"/>
    <d v="1899-12-30T22:35:00"/>
    <n v="12"/>
    <n v="15"/>
    <n v="0.8"/>
    <n v="1"/>
    <n v="2"/>
    <n v="0.5"/>
    <n v="0"/>
    <n v="3"/>
    <n v="0"/>
    <n v="1"/>
    <n v="8"/>
    <n v="9"/>
    <n v="1"/>
    <n v="1"/>
    <n v="2"/>
    <n v="3"/>
    <n v="2"/>
    <n v="25"/>
    <n v="16"/>
    <n v="20.5"/>
    <d v="2025-12-07T00:00:00"/>
    <m/>
    <m/>
    <m/>
    <n v="22.583333333333332"/>
  </r>
  <r>
    <x v="171"/>
    <s v="UTA"/>
    <s v="OKC"/>
    <s v="L"/>
    <d v="1899-12-31T12:13:00"/>
    <n v="10"/>
    <n v="14"/>
    <n v="0.71399999999999997"/>
    <n v="1"/>
    <n v="4"/>
    <n v="0.25"/>
    <n v="0"/>
    <n v="0"/>
    <m/>
    <n v="1"/>
    <n v="9"/>
    <n v="10"/>
    <n v="2"/>
    <n v="3"/>
    <n v="0"/>
    <n v="1"/>
    <n v="4"/>
    <n v="21"/>
    <n v="-18"/>
    <n v="20.399999999999999"/>
    <d v="2025-12-07T00:00:00"/>
    <m/>
    <m/>
    <m/>
    <n v="36.216666666666669"/>
  </r>
  <r>
    <x v="2"/>
    <s v="GSW"/>
    <s v="CHI"/>
    <s v="W"/>
    <d v="1899-12-31T04:48:00"/>
    <n v="5"/>
    <n v="10"/>
    <n v="0.5"/>
    <n v="2"/>
    <n v="2"/>
    <n v="1"/>
    <n v="7"/>
    <n v="10"/>
    <n v="0.7"/>
    <n v="2"/>
    <n v="6"/>
    <n v="8"/>
    <n v="6"/>
    <n v="2"/>
    <n v="0"/>
    <n v="2"/>
    <n v="0"/>
    <n v="19"/>
    <n v="29"/>
    <n v="20.2"/>
    <d v="2025-12-07T00:00:00"/>
    <m/>
    <m/>
    <m/>
    <n v="28.799999999999997"/>
  </r>
  <r>
    <x v="48"/>
    <s v="TOR"/>
    <s v="BOS"/>
    <s v="L"/>
    <d v="1899-12-31T13:16:00"/>
    <n v="6"/>
    <n v="12"/>
    <n v="0.5"/>
    <n v="0"/>
    <n v="1"/>
    <n v="0"/>
    <n v="6"/>
    <n v="7"/>
    <n v="0.85699999999999998"/>
    <n v="2"/>
    <n v="9"/>
    <n v="11"/>
    <n v="8"/>
    <n v="1"/>
    <n v="1"/>
    <n v="2"/>
    <n v="5"/>
    <n v="18"/>
    <n v="-8"/>
    <n v="19"/>
    <d v="2025-12-07T00:00:00"/>
    <m/>
    <m/>
    <m/>
    <n v="37.266666666666666"/>
  </r>
  <r>
    <x v="160"/>
    <s v="TOR"/>
    <s v="BOS"/>
    <s v="L"/>
    <d v="1899-12-31T11:13:00"/>
    <n v="11"/>
    <n v="20"/>
    <n v="0.55000000000000004"/>
    <n v="4"/>
    <n v="7"/>
    <n v="0.57099999999999995"/>
    <n v="4"/>
    <n v="6"/>
    <n v="0.66700000000000004"/>
    <n v="0"/>
    <n v="4"/>
    <n v="4"/>
    <n v="3"/>
    <n v="0"/>
    <n v="0"/>
    <n v="4"/>
    <n v="0"/>
    <n v="30"/>
    <n v="-12"/>
    <n v="18.899999999999999"/>
    <d v="2025-12-07T00:00:00"/>
    <m/>
    <m/>
    <m/>
    <n v="35.216666666666669"/>
  </r>
  <r>
    <x v="117"/>
    <s v="UTA"/>
    <s v="OKC"/>
    <s v="L"/>
    <d v="1899-12-31T05:17:00"/>
    <n v="8"/>
    <n v="12"/>
    <n v="0.66700000000000004"/>
    <n v="2"/>
    <n v="5"/>
    <n v="0.4"/>
    <n v="2"/>
    <n v="3"/>
    <n v="0.66700000000000004"/>
    <n v="1"/>
    <n v="1"/>
    <n v="2"/>
    <n v="9"/>
    <n v="0"/>
    <n v="0"/>
    <n v="2"/>
    <n v="3"/>
    <n v="20"/>
    <n v="-5"/>
    <n v="18.5"/>
    <d v="2025-12-07T00:00:00"/>
    <m/>
    <m/>
    <m/>
    <n v="29.283333333333331"/>
  </r>
  <r>
    <x v="56"/>
    <s v="NYK"/>
    <s v="ORL"/>
    <s v="W"/>
    <d v="1899-12-31T03:39:00"/>
    <n v="8"/>
    <n v="14"/>
    <n v="0.57099999999999995"/>
    <n v="5"/>
    <n v="7"/>
    <n v="0.71399999999999997"/>
    <n v="0"/>
    <n v="0"/>
    <m/>
    <n v="1"/>
    <n v="6"/>
    <n v="7"/>
    <n v="0"/>
    <n v="3"/>
    <n v="0"/>
    <n v="0"/>
    <n v="4"/>
    <n v="21"/>
    <n v="20"/>
    <n v="18.3"/>
    <d v="2025-12-07T00:00:00"/>
    <m/>
    <m/>
    <m/>
    <n v="27.65"/>
  </r>
  <r>
    <x v="114"/>
    <s v="UTA"/>
    <s v="OKC"/>
    <s v="L"/>
    <d v="1899-12-31T00:44:00"/>
    <n v="6"/>
    <n v="10"/>
    <n v="0.6"/>
    <n v="4"/>
    <n v="7"/>
    <n v="0.57099999999999995"/>
    <n v="4"/>
    <n v="5"/>
    <n v="0.8"/>
    <n v="1"/>
    <n v="4"/>
    <n v="5"/>
    <n v="1"/>
    <n v="0"/>
    <n v="1"/>
    <n v="0"/>
    <n v="0"/>
    <n v="20"/>
    <n v="-9"/>
    <n v="18.3"/>
    <d v="2025-12-07T00:00:00"/>
    <m/>
    <m/>
    <m/>
    <n v="24.733333333333331"/>
  </r>
  <r>
    <x v="24"/>
    <s v="LAL"/>
    <s v="PHI"/>
    <s v="W"/>
    <d v="1899-12-31T07:25:00"/>
    <n v="7"/>
    <n v="7"/>
    <n v="1"/>
    <n v="0"/>
    <n v="0"/>
    <m/>
    <n v="0"/>
    <n v="0"/>
    <m/>
    <n v="2"/>
    <n v="10"/>
    <n v="12"/>
    <n v="2"/>
    <n v="1"/>
    <n v="1"/>
    <n v="0"/>
    <n v="4"/>
    <n v="14"/>
    <n v="10"/>
    <n v="17.8"/>
    <d v="2025-12-07T00:00:00"/>
    <m/>
    <m/>
    <m/>
    <n v="31.416666666666664"/>
  </r>
  <r>
    <x v="338"/>
    <s v="NYK"/>
    <s v="ORL"/>
    <s v="W"/>
    <d v="1899-12-31T09:35:00"/>
    <n v="7"/>
    <n v="13"/>
    <n v="0.53800000000000003"/>
    <n v="3"/>
    <n v="5"/>
    <n v="0.6"/>
    <n v="0"/>
    <n v="0"/>
    <m/>
    <n v="0"/>
    <n v="12"/>
    <n v="12"/>
    <n v="1"/>
    <n v="2"/>
    <n v="1"/>
    <n v="0"/>
    <n v="2"/>
    <n v="17"/>
    <n v="-1"/>
    <n v="16.899999999999999"/>
    <d v="2025-12-07T00:00:00"/>
    <m/>
    <m/>
    <m/>
    <n v="33.583333333333336"/>
  </r>
  <r>
    <x v="154"/>
    <s v="MEM"/>
    <s v="POR"/>
    <s v="W"/>
    <d v="1899-12-30T23:21:00"/>
    <n v="5"/>
    <n v="8"/>
    <n v="0.625"/>
    <n v="3"/>
    <n v="5"/>
    <n v="0.6"/>
    <n v="3"/>
    <n v="3"/>
    <n v="1"/>
    <n v="0"/>
    <n v="2"/>
    <n v="2"/>
    <n v="5"/>
    <n v="2"/>
    <n v="0"/>
    <n v="2"/>
    <n v="0"/>
    <n v="16"/>
    <n v="30"/>
    <n v="16.5"/>
    <d v="2025-12-07T00:00:00"/>
    <m/>
    <m/>
    <m/>
    <n v="23.35"/>
  </r>
  <r>
    <x v="63"/>
    <s v="BOS"/>
    <s v="TOR"/>
    <s v="W"/>
    <d v="1899-12-31T13:17:00"/>
    <n v="10"/>
    <n v="21"/>
    <n v="0.47599999999999998"/>
    <n v="6"/>
    <n v="15"/>
    <n v="0.4"/>
    <n v="1"/>
    <n v="1"/>
    <n v="1"/>
    <n v="0"/>
    <n v="4"/>
    <n v="4"/>
    <n v="5"/>
    <n v="0"/>
    <n v="3"/>
    <n v="5"/>
    <n v="4"/>
    <n v="27"/>
    <n v="8"/>
    <n v="16.5"/>
    <d v="2025-12-07T00:00:00"/>
    <m/>
    <m/>
    <m/>
    <n v="37.283333333333331"/>
  </r>
  <r>
    <x v="139"/>
    <s v="MEM"/>
    <s v="POR"/>
    <s v="W"/>
    <d v="1899-12-31T01:40:00"/>
    <n v="4"/>
    <n v="8"/>
    <n v="0.5"/>
    <n v="2"/>
    <n v="4"/>
    <n v="0.5"/>
    <n v="6"/>
    <n v="8"/>
    <n v="0.75"/>
    <n v="0"/>
    <n v="5"/>
    <n v="5"/>
    <n v="3"/>
    <n v="2"/>
    <n v="0"/>
    <n v="0"/>
    <n v="2"/>
    <n v="16"/>
    <n v="14"/>
    <n v="16"/>
    <d v="2025-12-07T00:00:00"/>
    <m/>
    <m/>
    <m/>
    <n v="25.666666666666664"/>
  </r>
  <r>
    <x v="134"/>
    <s v="BOS"/>
    <s v="TOR"/>
    <s v="W"/>
    <d v="1899-12-31T13:52:00"/>
    <n v="6"/>
    <n v="12"/>
    <n v="0.5"/>
    <n v="3"/>
    <n v="8"/>
    <n v="0.375"/>
    <n v="0"/>
    <n v="0"/>
    <m/>
    <n v="1"/>
    <n v="3"/>
    <n v="4"/>
    <n v="6"/>
    <n v="1"/>
    <n v="0"/>
    <n v="0"/>
    <n v="1"/>
    <n v="15"/>
    <n v="18"/>
    <n v="15.4"/>
    <d v="2025-12-07T00:00:00"/>
    <m/>
    <m/>
    <m/>
    <n v="37.866666666666667"/>
  </r>
  <r>
    <x v="105"/>
    <s v="BOS"/>
    <s v="TOR"/>
    <s v="W"/>
    <d v="1899-12-31T09:40:00"/>
    <n v="4"/>
    <n v="7"/>
    <n v="0.57099999999999995"/>
    <n v="0"/>
    <n v="0"/>
    <m/>
    <n v="3"/>
    <n v="4"/>
    <n v="0.75"/>
    <n v="6"/>
    <n v="5"/>
    <n v="11"/>
    <n v="4"/>
    <n v="1"/>
    <n v="2"/>
    <n v="2"/>
    <n v="3"/>
    <n v="11"/>
    <n v="12"/>
    <n v="15"/>
    <d v="2025-12-07T00:00:00"/>
    <m/>
    <m/>
    <m/>
    <n v="33.666666666666664"/>
  </r>
  <r>
    <x v="32"/>
    <s v="GSW"/>
    <s v="CHI"/>
    <s v="W"/>
    <d v="1899-12-31T02:00:00"/>
    <n v="7"/>
    <n v="14"/>
    <n v="0.5"/>
    <n v="5"/>
    <n v="10"/>
    <n v="0.5"/>
    <n v="0"/>
    <n v="0"/>
    <m/>
    <n v="1"/>
    <n v="3"/>
    <n v="4"/>
    <n v="1"/>
    <n v="1"/>
    <n v="1"/>
    <n v="0"/>
    <n v="3"/>
    <n v="19"/>
    <n v="25"/>
    <n v="14.8"/>
    <d v="2025-12-07T00:00:00"/>
    <m/>
    <m/>
    <m/>
    <n v="26"/>
  </r>
  <r>
    <x v="52"/>
    <s v="POR"/>
    <s v="MEM"/>
    <s v="L"/>
    <d v="1899-12-31T08:08:00"/>
    <n v="5"/>
    <n v="16"/>
    <n v="0.313"/>
    <n v="2"/>
    <n v="8"/>
    <n v="0.25"/>
    <n v="9"/>
    <n v="10"/>
    <n v="0.9"/>
    <n v="1"/>
    <n v="6"/>
    <n v="7"/>
    <n v="3"/>
    <n v="0"/>
    <n v="1"/>
    <n v="2"/>
    <n v="1"/>
    <n v="21"/>
    <n v="-5"/>
    <n v="14.3"/>
    <d v="2025-12-07T00:00:00"/>
    <m/>
    <m/>
    <m/>
    <n v="32.133333333333333"/>
  </r>
  <r>
    <x v="319"/>
    <s v="DEN"/>
    <s v="CHO"/>
    <s v="W"/>
    <d v="1899-12-31T02:55:00"/>
    <n v="3"/>
    <n v="6"/>
    <n v="0.5"/>
    <n v="2"/>
    <n v="4"/>
    <n v="0.5"/>
    <n v="6"/>
    <n v="6"/>
    <n v="1"/>
    <n v="0"/>
    <n v="1"/>
    <n v="1"/>
    <n v="2"/>
    <n v="2"/>
    <n v="0"/>
    <n v="0"/>
    <n v="1"/>
    <n v="14"/>
    <n v="7"/>
    <n v="14.3"/>
    <d v="2025-12-07T00:00:00"/>
    <m/>
    <m/>
    <m/>
    <n v="26.916666666666664"/>
  </r>
  <r>
    <x v="384"/>
    <s v="CHO"/>
    <s v="DEN"/>
    <s v="L"/>
    <d v="1899-12-30T19:33:00"/>
    <n v="4"/>
    <n v="5"/>
    <n v="0.8"/>
    <n v="4"/>
    <n v="5"/>
    <n v="0.8"/>
    <n v="1"/>
    <n v="2"/>
    <n v="0.5"/>
    <n v="0"/>
    <n v="4"/>
    <n v="4"/>
    <n v="2"/>
    <n v="1"/>
    <n v="0"/>
    <n v="0"/>
    <n v="1"/>
    <n v="13"/>
    <n v="4"/>
    <n v="13.9"/>
    <d v="2025-12-07T00:00:00"/>
    <m/>
    <m/>
    <m/>
    <n v="19.55"/>
  </r>
  <r>
    <x v="194"/>
    <s v="MEM"/>
    <s v="POR"/>
    <s v="W"/>
    <d v="1899-12-30T21:01:00"/>
    <n v="4"/>
    <n v="7"/>
    <n v="0.57099999999999995"/>
    <n v="0"/>
    <n v="3"/>
    <n v="0"/>
    <n v="7"/>
    <n v="10"/>
    <n v="0.7"/>
    <n v="5"/>
    <n v="3"/>
    <n v="8"/>
    <n v="2"/>
    <n v="2"/>
    <n v="0"/>
    <n v="3"/>
    <n v="4"/>
    <n v="15"/>
    <n v="20"/>
    <n v="13.7"/>
    <d v="2025-12-07T00:00:00"/>
    <m/>
    <m/>
    <m/>
    <n v="21.016666666666666"/>
  </r>
  <r>
    <x v="17"/>
    <s v="LAL"/>
    <s v="PHI"/>
    <s v="W"/>
    <d v="1899-12-31T12:06:00"/>
    <n v="7"/>
    <n v="12"/>
    <n v="0.58299999999999996"/>
    <n v="3"/>
    <n v="7"/>
    <n v="0.42899999999999999"/>
    <n v="0"/>
    <n v="0"/>
    <m/>
    <n v="2"/>
    <n v="4"/>
    <n v="6"/>
    <n v="1"/>
    <n v="0"/>
    <n v="0"/>
    <n v="0"/>
    <n v="3"/>
    <n v="17"/>
    <n v="7"/>
    <n v="13.5"/>
    <d v="2025-12-07T00:00:00"/>
    <m/>
    <m/>
    <m/>
    <n v="36.1"/>
  </r>
  <r>
    <x v="21"/>
    <s v="OKC"/>
    <s v="UTA"/>
    <s v="W"/>
    <d v="1899-12-30T20:06:00"/>
    <n v="6"/>
    <n v="9"/>
    <n v="0.66700000000000004"/>
    <n v="5"/>
    <n v="6"/>
    <n v="0.83299999999999996"/>
    <n v="2"/>
    <n v="2"/>
    <n v="1"/>
    <n v="0"/>
    <n v="3"/>
    <n v="3"/>
    <n v="1"/>
    <n v="0"/>
    <n v="0"/>
    <n v="2"/>
    <n v="3"/>
    <n v="19"/>
    <n v="9"/>
    <n v="13.5"/>
    <d v="2025-12-07T00:00:00"/>
    <m/>
    <m/>
    <m/>
    <n v="20.100000000000001"/>
  </r>
  <r>
    <x v="129"/>
    <s v="POR"/>
    <s v="MEM"/>
    <s v="L"/>
    <d v="1899-12-31T06:43:00"/>
    <n v="7"/>
    <n v="14"/>
    <n v="0.5"/>
    <n v="2"/>
    <n v="4"/>
    <n v="0.5"/>
    <n v="1"/>
    <n v="3"/>
    <n v="0.33300000000000002"/>
    <n v="1"/>
    <n v="6"/>
    <n v="7"/>
    <n v="7"/>
    <n v="3"/>
    <n v="1"/>
    <n v="5"/>
    <n v="5"/>
    <n v="17"/>
    <n v="-17"/>
    <n v="13.3"/>
    <d v="2025-12-07T00:00:00"/>
    <m/>
    <m/>
    <m/>
    <n v="30.716666666666669"/>
  </r>
  <r>
    <x v="108"/>
    <s v="ORL"/>
    <s v="NYK"/>
    <s v="L"/>
    <d v="1899-12-31T09:37:00"/>
    <n v="7"/>
    <n v="15"/>
    <n v="0.46700000000000003"/>
    <n v="2"/>
    <n v="4"/>
    <n v="0.5"/>
    <n v="0"/>
    <n v="0"/>
    <m/>
    <n v="3"/>
    <n v="3"/>
    <n v="6"/>
    <n v="4"/>
    <n v="1"/>
    <n v="0"/>
    <n v="0"/>
    <n v="5"/>
    <n v="16"/>
    <n v="0"/>
    <n v="13.1"/>
    <d v="2025-12-07T00:00:00"/>
    <m/>
    <m/>
    <m/>
    <n v="33.616666666666667"/>
  </r>
  <r>
    <x v="332"/>
    <s v="OKC"/>
    <s v="UTA"/>
    <s v="W"/>
    <d v="1899-12-31T01:52:00"/>
    <n v="5"/>
    <n v="7"/>
    <n v="0.71399999999999997"/>
    <n v="4"/>
    <n v="5"/>
    <n v="0.8"/>
    <n v="0"/>
    <n v="0"/>
    <m/>
    <n v="2"/>
    <n v="0"/>
    <n v="2"/>
    <n v="3"/>
    <n v="0"/>
    <n v="0"/>
    <n v="0"/>
    <n v="4"/>
    <n v="14"/>
    <n v="19"/>
    <n v="13"/>
    <d v="2025-12-07T00:00:00"/>
    <m/>
    <m/>
    <m/>
    <n v="25.866666666666667"/>
  </r>
  <r>
    <x v="74"/>
    <s v="CHI"/>
    <s v="GSW"/>
    <s v="L"/>
    <d v="1899-12-31T00:32:00"/>
    <n v="7"/>
    <n v="12"/>
    <n v="0.58299999999999996"/>
    <n v="2"/>
    <n v="5"/>
    <n v="0.4"/>
    <n v="0"/>
    <n v="0"/>
    <m/>
    <n v="2"/>
    <n v="1"/>
    <n v="3"/>
    <n v="1"/>
    <n v="3"/>
    <n v="1"/>
    <n v="2"/>
    <n v="4"/>
    <n v="16"/>
    <n v="-30"/>
    <n v="12.9"/>
    <d v="2025-12-07T00:00:00"/>
    <m/>
    <m/>
    <m/>
    <n v="24.533333333333331"/>
  </r>
  <r>
    <x v="424"/>
    <s v="NYK"/>
    <s v="ORL"/>
    <s v="W"/>
    <d v="1899-12-31T00:35:00"/>
    <n v="3"/>
    <n v="4"/>
    <n v="0.75"/>
    <n v="0"/>
    <n v="0"/>
    <m/>
    <n v="0"/>
    <n v="0"/>
    <m/>
    <n v="8"/>
    <n v="5"/>
    <n v="13"/>
    <n v="2"/>
    <n v="1"/>
    <n v="1"/>
    <n v="1"/>
    <n v="3"/>
    <n v="6"/>
    <n v="8"/>
    <n v="12.4"/>
    <d v="2025-12-07T00:00:00"/>
    <m/>
    <m/>
    <m/>
    <n v="24.583333333333336"/>
  </r>
  <r>
    <x v="102"/>
    <s v="ORL"/>
    <s v="NYK"/>
    <s v="L"/>
    <d v="1899-12-31T07:47:00"/>
    <n v="6"/>
    <n v="16"/>
    <n v="0.375"/>
    <n v="1"/>
    <n v="6"/>
    <n v="0.16700000000000001"/>
    <n v="4"/>
    <n v="5"/>
    <n v="0.8"/>
    <n v="2"/>
    <n v="1"/>
    <n v="3"/>
    <n v="4"/>
    <n v="2"/>
    <n v="1"/>
    <n v="2"/>
    <n v="2"/>
    <n v="17"/>
    <n v="2"/>
    <n v="12.2"/>
    <d v="2025-12-07T00:00:00"/>
    <m/>
    <m/>
    <m/>
    <n v="31.783333333333335"/>
  </r>
  <r>
    <x v="295"/>
    <s v="PHI"/>
    <s v="LAL"/>
    <s v="L"/>
    <d v="1899-12-30T17:44:00"/>
    <n v="5"/>
    <n v="11"/>
    <n v="0.45500000000000002"/>
    <n v="0"/>
    <n v="1"/>
    <n v="0"/>
    <n v="1"/>
    <n v="2"/>
    <n v="0.5"/>
    <n v="8"/>
    <n v="4"/>
    <n v="12"/>
    <n v="0"/>
    <n v="0"/>
    <n v="1"/>
    <n v="0"/>
    <n v="1"/>
    <n v="11"/>
    <n v="-15"/>
    <n v="12"/>
    <d v="2025-12-07T00:00:00"/>
    <m/>
    <m/>
    <m/>
    <n v="17.733333333333334"/>
  </r>
  <r>
    <x v="436"/>
    <s v="CHI"/>
    <s v="GSW"/>
    <s v="L"/>
    <d v="1899-12-30T21:42:00"/>
    <n v="4"/>
    <n v="8"/>
    <n v="0.5"/>
    <n v="3"/>
    <n v="5"/>
    <n v="0.6"/>
    <n v="2"/>
    <n v="2"/>
    <n v="1"/>
    <n v="0"/>
    <n v="1"/>
    <n v="1"/>
    <n v="2"/>
    <n v="3"/>
    <n v="0"/>
    <n v="1"/>
    <n v="2"/>
    <n v="13"/>
    <n v="-6"/>
    <n v="11.9"/>
    <d v="2025-12-07T00:00:00"/>
    <m/>
    <m/>
    <m/>
    <n v="21.7"/>
  </r>
  <r>
    <x v="431"/>
    <s v="CHO"/>
    <s v="DEN"/>
    <s v="L"/>
    <d v="1899-12-31T05:18:00"/>
    <n v="6"/>
    <n v="14"/>
    <n v="0.42899999999999999"/>
    <n v="2"/>
    <n v="8"/>
    <n v="0.25"/>
    <n v="2"/>
    <n v="4"/>
    <n v="0.5"/>
    <n v="1"/>
    <n v="4"/>
    <n v="5"/>
    <n v="1"/>
    <n v="1"/>
    <n v="0"/>
    <n v="0"/>
    <n v="0"/>
    <n v="16"/>
    <n v="-14"/>
    <n v="11.4"/>
    <d v="2025-12-07T00:00:00"/>
    <m/>
    <m/>
    <m/>
    <n v="29.300000000000004"/>
  </r>
  <r>
    <x v="193"/>
    <s v="MEM"/>
    <s v="POR"/>
    <s v="W"/>
    <d v="1899-12-31T07:47:00"/>
    <n v="4"/>
    <n v="9"/>
    <n v="0.44400000000000001"/>
    <n v="1"/>
    <n v="5"/>
    <n v="0.2"/>
    <n v="3"/>
    <n v="3"/>
    <n v="1"/>
    <n v="0"/>
    <n v="3"/>
    <n v="3"/>
    <n v="6"/>
    <n v="4"/>
    <n v="0"/>
    <n v="4"/>
    <n v="3"/>
    <n v="12"/>
    <n v="33"/>
    <n v="11.2"/>
    <d v="2025-12-07T00:00:00"/>
    <m/>
    <m/>
    <m/>
    <n v="31.783333333333335"/>
  </r>
  <r>
    <x v="92"/>
    <s v="CHI"/>
    <s v="GSW"/>
    <s v="L"/>
    <d v="1899-12-31T10:57:00"/>
    <n v="6"/>
    <n v="15"/>
    <n v="0.4"/>
    <n v="3"/>
    <n v="6"/>
    <n v="0.5"/>
    <n v="3"/>
    <n v="5"/>
    <n v="0.6"/>
    <n v="0"/>
    <n v="3"/>
    <n v="3"/>
    <n v="5"/>
    <n v="1"/>
    <n v="2"/>
    <n v="4"/>
    <n v="2"/>
    <n v="18"/>
    <n v="-21"/>
    <n v="11.1"/>
    <d v="2025-12-07T00:00:00"/>
    <m/>
    <m/>
    <m/>
    <n v="34.950000000000003"/>
  </r>
  <r>
    <x v="204"/>
    <s v="TOR"/>
    <s v="BOS"/>
    <s v="L"/>
    <d v="1899-12-30T23:16:00"/>
    <n v="6"/>
    <n v="10"/>
    <n v="0.6"/>
    <n v="1"/>
    <n v="2"/>
    <n v="0.5"/>
    <n v="1"/>
    <n v="1"/>
    <n v="1"/>
    <n v="2"/>
    <n v="4"/>
    <n v="6"/>
    <n v="0"/>
    <n v="0"/>
    <n v="0"/>
    <n v="1"/>
    <n v="0"/>
    <n v="14"/>
    <n v="12"/>
    <n v="11"/>
    <d v="2025-12-07T00:00:00"/>
    <m/>
    <m/>
    <m/>
    <n v="23.266666666666666"/>
  </r>
  <r>
    <x v="8"/>
    <s v="OKC"/>
    <s v="UTA"/>
    <s v="W"/>
    <d v="1899-12-31T01:24:00"/>
    <n v="2"/>
    <n v="5"/>
    <n v="0.4"/>
    <n v="2"/>
    <n v="4"/>
    <n v="0.5"/>
    <n v="0"/>
    <n v="0"/>
    <m/>
    <n v="0"/>
    <n v="2"/>
    <n v="2"/>
    <n v="4"/>
    <n v="5"/>
    <n v="0"/>
    <n v="1"/>
    <n v="0"/>
    <n v="6"/>
    <n v="32"/>
    <n v="10.7"/>
    <d v="2025-12-07T00:00:00"/>
    <m/>
    <m/>
    <m/>
    <n v="25.4"/>
  </r>
  <r>
    <x v="481"/>
    <s v="OKC"/>
    <s v="UTA"/>
    <s v="W"/>
    <d v="1899-12-31T00:23:00"/>
    <n v="4"/>
    <n v="7"/>
    <n v="0.57099999999999995"/>
    <n v="2"/>
    <n v="3"/>
    <n v="0.66700000000000004"/>
    <n v="1"/>
    <n v="4"/>
    <n v="0.25"/>
    <n v="2"/>
    <n v="5"/>
    <n v="7"/>
    <n v="6"/>
    <n v="0"/>
    <n v="0"/>
    <n v="2"/>
    <n v="3"/>
    <n v="11"/>
    <n v="29"/>
    <n v="10.4"/>
    <d v="2025-12-07T00:00:00"/>
    <m/>
    <m/>
    <m/>
    <n v="24.383333333333333"/>
  </r>
  <r>
    <x v="466"/>
    <s v="PHI"/>
    <s v="LAL"/>
    <s v="L"/>
    <d v="1899-12-31T08:09:00"/>
    <n v="3"/>
    <n v="8"/>
    <n v="0.375"/>
    <n v="1"/>
    <n v="3"/>
    <n v="0.33300000000000002"/>
    <n v="5"/>
    <n v="5"/>
    <n v="1"/>
    <n v="0"/>
    <n v="6"/>
    <n v="6"/>
    <n v="3"/>
    <n v="1"/>
    <n v="0"/>
    <n v="1"/>
    <n v="3"/>
    <n v="12"/>
    <n v="-12"/>
    <n v="10.3"/>
    <d v="2025-12-07T00:00:00"/>
    <m/>
    <m/>
    <m/>
    <n v="32.15"/>
  </r>
  <r>
    <x v="348"/>
    <s v="GSW"/>
    <s v="CHI"/>
    <s v="W"/>
    <d v="1899-12-30T19:14:00"/>
    <n v="3"/>
    <n v="6"/>
    <n v="0.5"/>
    <n v="3"/>
    <n v="5"/>
    <n v="0.6"/>
    <n v="2"/>
    <n v="3"/>
    <n v="0.66700000000000004"/>
    <n v="2"/>
    <n v="2"/>
    <n v="4"/>
    <n v="1"/>
    <n v="0"/>
    <n v="0"/>
    <n v="0"/>
    <n v="0"/>
    <n v="11"/>
    <n v="1"/>
    <n v="10.3"/>
    <d v="2025-12-07T00:00:00"/>
    <m/>
    <m/>
    <m/>
    <n v="19.233333333333334"/>
  </r>
  <r>
    <x v="236"/>
    <s v="NYK"/>
    <s v="ORL"/>
    <s v="W"/>
    <d v="1899-12-30T22:41:00"/>
    <n v="1"/>
    <n v="2"/>
    <n v="0.5"/>
    <n v="0"/>
    <n v="0"/>
    <m/>
    <n v="4"/>
    <n v="4"/>
    <n v="1"/>
    <n v="2"/>
    <n v="5"/>
    <n v="7"/>
    <n v="2"/>
    <n v="1"/>
    <n v="3"/>
    <n v="1"/>
    <n v="3"/>
    <n v="6"/>
    <n v="2"/>
    <n v="10.199999999999999"/>
    <d v="2025-12-07T00:00:00"/>
    <m/>
    <m/>
    <m/>
    <n v="22.683333333333334"/>
  </r>
  <r>
    <x v="339"/>
    <s v="GSW"/>
    <s v="CHI"/>
    <s v="W"/>
    <d v="1899-12-31T03:10:00"/>
    <n v="6"/>
    <n v="10"/>
    <n v="0.6"/>
    <n v="0"/>
    <n v="0"/>
    <m/>
    <n v="0"/>
    <n v="0"/>
    <m/>
    <n v="1"/>
    <n v="4"/>
    <n v="5"/>
    <n v="6"/>
    <n v="1"/>
    <n v="0"/>
    <n v="4"/>
    <n v="1"/>
    <n v="12"/>
    <n v="30"/>
    <n v="10.1"/>
    <d v="2025-12-07T00:00:00"/>
    <m/>
    <m/>
    <m/>
    <n v="27.166666666666664"/>
  </r>
  <r>
    <x v="50"/>
    <s v="PHI"/>
    <s v="LAL"/>
    <s v="L"/>
    <d v="1899-12-31T13:49:00"/>
    <n v="5"/>
    <n v="13"/>
    <n v="0.38500000000000001"/>
    <n v="2"/>
    <n v="3"/>
    <n v="0.66700000000000004"/>
    <n v="3"/>
    <n v="3"/>
    <n v="1"/>
    <n v="2"/>
    <n v="3"/>
    <n v="5"/>
    <n v="3"/>
    <n v="0"/>
    <n v="0"/>
    <n v="1"/>
    <n v="4"/>
    <n v="15"/>
    <n v="6"/>
    <n v="9.6999999999999993"/>
    <d v="2025-12-07T00:00:00"/>
    <m/>
    <m/>
    <m/>
    <n v="37.81666666666667"/>
  </r>
  <r>
    <x v="147"/>
    <s v="TOR"/>
    <s v="BOS"/>
    <s v="L"/>
    <d v="1899-12-31T07:19:00"/>
    <n v="4"/>
    <n v="9"/>
    <n v="0.44400000000000001"/>
    <n v="0"/>
    <n v="4"/>
    <n v="0"/>
    <n v="3"/>
    <n v="3"/>
    <n v="1"/>
    <n v="0"/>
    <n v="1"/>
    <n v="1"/>
    <n v="5"/>
    <n v="1"/>
    <n v="0"/>
    <n v="1"/>
    <n v="1"/>
    <n v="11"/>
    <n v="-14"/>
    <n v="9.6999999999999993"/>
    <d v="2025-12-07T00:00:00"/>
    <m/>
    <m/>
    <m/>
    <n v="31.316666666666663"/>
  </r>
  <r>
    <x v="213"/>
    <s v="TOR"/>
    <s v="BOS"/>
    <s v="L"/>
    <d v="1899-12-30T22:14:00"/>
    <n v="4"/>
    <n v="7"/>
    <n v="0.57099999999999995"/>
    <n v="1"/>
    <n v="1"/>
    <n v="1"/>
    <n v="2"/>
    <n v="2"/>
    <n v="1"/>
    <n v="2"/>
    <n v="1"/>
    <n v="3"/>
    <n v="0"/>
    <n v="0"/>
    <n v="2"/>
    <n v="0"/>
    <n v="3"/>
    <n v="11"/>
    <n v="7"/>
    <n v="9.6"/>
    <d v="2025-12-07T00:00:00"/>
    <m/>
    <m/>
    <m/>
    <n v="22.233333333333334"/>
  </r>
  <r>
    <x v="71"/>
    <s v="ORL"/>
    <s v="NYK"/>
    <s v="L"/>
    <d v="1899-12-31T00:28:00"/>
    <n v="4"/>
    <n v="11"/>
    <n v="0.36399999999999999"/>
    <n v="3"/>
    <n v="6"/>
    <n v="0.5"/>
    <n v="5"/>
    <n v="6"/>
    <n v="0.83299999999999996"/>
    <n v="0"/>
    <n v="1"/>
    <n v="1"/>
    <n v="2"/>
    <n v="0"/>
    <n v="0"/>
    <n v="1"/>
    <n v="2"/>
    <n v="16"/>
    <n v="-10"/>
    <n v="9.4"/>
    <d v="2025-12-07T00:00:00"/>
    <m/>
    <m/>
    <m/>
    <n v="24.466666666666665"/>
  </r>
  <r>
    <x v="177"/>
    <s v="CHO"/>
    <s v="DEN"/>
    <s v="L"/>
    <d v="1899-12-31T09:28:00"/>
    <n v="5"/>
    <n v="13"/>
    <n v="0.38500000000000001"/>
    <n v="2"/>
    <n v="10"/>
    <n v="0.2"/>
    <n v="2"/>
    <n v="2"/>
    <n v="1"/>
    <n v="1"/>
    <n v="3"/>
    <n v="4"/>
    <n v="4"/>
    <n v="1"/>
    <n v="0"/>
    <n v="2"/>
    <n v="3"/>
    <n v="14"/>
    <n v="-14"/>
    <n v="9.1"/>
    <d v="2025-12-07T00:00:00"/>
    <m/>
    <m/>
    <m/>
    <n v="33.466666666666669"/>
  </r>
  <r>
    <x v="328"/>
    <s v="OKC"/>
    <s v="UTA"/>
    <s v="W"/>
    <d v="1899-12-31T00:13:00"/>
    <n v="5"/>
    <n v="9"/>
    <n v="0.55600000000000005"/>
    <n v="3"/>
    <n v="6"/>
    <n v="0.5"/>
    <n v="0"/>
    <n v="2"/>
    <n v="0"/>
    <n v="1"/>
    <n v="5"/>
    <n v="6"/>
    <n v="0"/>
    <n v="0"/>
    <n v="1"/>
    <n v="1"/>
    <n v="2"/>
    <n v="13"/>
    <n v="1"/>
    <n v="9"/>
    <d v="2025-12-07T00:00:00"/>
    <m/>
    <m/>
    <m/>
    <n v="24.216666666666669"/>
  </r>
  <r>
    <x v="351"/>
    <s v="POR"/>
    <s v="MEM"/>
    <s v="L"/>
    <d v="1899-12-30T19:03:00"/>
    <n v="4"/>
    <n v="6"/>
    <n v="0.66700000000000004"/>
    <n v="3"/>
    <n v="4"/>
    <n v="0.75"/>
    <n v="1"/>
    <n v="1"/>
    <n v="1"/>
    <n v="1"/>
    <n v="1"/>
    <n v="2"/>
    <n v="1"/>
    <n v="0"/>
    <n v="0"/>
    <n v="1"/>
    <n v="3"/>
    <n v="12"/>
    <n v="-16"/>
    <n v="8.9"/>
    <d v="2025-12-07T00:00:00"/>
    <m/>
    <m/>
    <m/>
    <n v="19.049999999999997"/>
  </r>
  <r>
    <x v="219"/>
    <s v="PHI"/>
    <s v="LAL"/>
    <s v="L"/>
    <d v="1899-12-31T05:15:00"/>
    <n v="2"/>
    <n v="7"/>
    <n v="0.28599999999999998"/>
    <n v="1"/>
    <n v="6"/>
    <n v="0.16700000000000001"/>
    <n v="2"/>
    <n v="2"/>
    <n v="1"/>
    <n v="3"/>
    <n v="5"/>
    <n v="8"/>
    <n v="3"/>
    <n v="0"/>
    <n v="0"/>
    <n v="0"/>
    <n v="0"/>
    <n v="7"/>
    <n v="1"/>
    <n v="8.6"/>
    <d v="2025-12-07T00:00:00"/>
    <m/>
    <m/>
    <m/>
    <n v="29.25"/>
  </r>
  <r>
    <x v="253"/>
    <s v="PHI"/>
    <s v="LAL"/>
    <s v="L"/>
    <d v="1899-12-31T06:16:00"/>
    <n v="4"/>
    <n v="21"/>
    <n v="0.19"/>
    <n v="0"/>
    <n v="6"/>
    <n v="0"/>
    <n v="8"/>
    <n v="8"/>
    <n v="1"/>
    <n v="2"/>
    <n v="5"/>
    <n v="7"/>
    <n v="2"/>
    <n v="1"/>
    <n v="1"/>
    <n v="0"/>
    <n v="1"/>
    <n v="16"/>
    <n v="11"/>
    <n v="8.5"/>
    <d v="2025-12-07T00:00:00"/>
    <m/>
    <m/>
    <m/>
    <n v="30.266666666666666"/>
  </r>
  <r>
    <x v="20"/>
    <s v="GSW"/>
    <s v="CHI"/>
    <s v="W"/>
    <d v="1899-12-31T00:11:00"/>
    <n v="3"/>
    <n v="5"/>
    <n v="0.6"/>
    <n v="3"/>
    <n v="5"/>
    <n v="0.6"/>
    <n v="0"/>
    <n v="0"/>
    <m/>
    <n v="1"/>
    <n v="3"/>
    <n v="4"/>
    <n v="0"/>
    <n v="1"/>
    <n v="0"/>
    <n v="0"/>
    <n v="2"/>
    <n v="9"/>
    <n v="36"/>
    <n v="8.5"/>
    <d v="2025-12-07T00:00:00"/>
    <m/>
    <m/>
    <m/>
    <n v="24.183333333333337"/>
  </r>
  <r>
    <x v="299"/>
    <s v="CHI"/>
    <s v="GSW"/>
    <s v="L"/>
    <d v="1899-12-30T17:38:00"/>
    <n v="2"/>
    <n v="3"/>
    <n v="0.66700000000000004"/>
    <n v="0"/>
    <n v="1"/>
    <n v="0"/>
    <n v="0"/>
    <n v="0"/>
    <m/>
    <n v="2"/>
    <n v="1"/>
    <n v="3"/>
    <n v="3"/>
    <n v="2"/>
    <n v="0"/>
    <n v="0"/>
    <n v="0"/>
    <n v="4"/>
    <n v="7"/>
    <n v="8.5"/>
    <d v="2025-12-07T00:00:00"/>
    <m/>
    <m/>
    <m/>
    <n v="17.633333333333333"/>
  </r>
  <r>
    <x v="109"/>
    <s v="POR"/>
    <s v="MEM"/>
    <s v="L"/>
    <d v="1899-12-31T08:44:00"/>
    <n v="5"/>
    <n v="13"/>
    <n v="0.38500000000000001"/>
    <n v="3"/>
    <n v="10"/>
    <n v="0.3"/>
    <n v="0"/>
    <n v="0"/>
    <m/>
    <n v="2"/>
    <n v="4"/>
    <n v="6"/>
    <n v="1"/>
    <n v="3"/>
    <n v="0"/>
    <n v="3"/>
    <n v="2"/>
    <n v="13"/>
    <n v="-24"/>
    <n v="8.4"/>
    <d v="2025-12-07T00:00:00"/>
    <m/>
    <m/>
    <m/>
    <n v="32.733333333333334"/>
  </r>
  <r>
    <x v="233"/>
    <s v="POR"/>
    <s v="MEM"/>
    <s v="L"/>
    <d v="1899-12-31T02:41:00"/>
    <n v="5"/>
    <n v="11"/>
    <n v="0.45500000000000002"/>
    <n v="3"/>
    <n v="3"/>
    <n v="1"/>
    <n v="4"/>
    <n v="4"/>
    <n v="1"/>
    <n v="1"/>
    <n v="1"/>
    <n v="2"/>
    <n v="2"/>
    <n v="1"/>
    <n v="0"/>
    <n v="6"/>
    <n v="1"/>
    <n v="17"/>
    <n v="-31"/>
    <n v="8.3000000000000007"/>
    <d v="2025-12-07T00:00:00"/>
    <m/>
    <m/>
    <m/>
    <n v="26.68333333333333"/>
  </r>
  <r>
    <x v="360"/>
    <s v="BOS"/>
    <s v="TOR"/>
    <s v="W"/>
    <d v="1899-12-31T01:58:00"/>
    <n v="4"/>
    <n v="8"/>
    <n v="0.5"/>
    <n v="1"/>
    <n v="2"/>
    <n v="0.5"/>
    <n v="0"/>
    <n v="0"/>
    <m/>
    <n v="2"/>
    <n v="4"/>
    <n v="6"/>
    <n v="0"/>
    <n v="3"/>
    <n v="0"/>
    <n v="0"/>
    <n v="6"/>
    <n v="9"/>
    <n v="10"/>
    <n v="8.1999999999999993"/>
    <d v="2025-12-07T00:00:00"/>
    <m/>
    <m/>
    <m/>
    <n v="25.966666666666665"/>
  </r>
  <r>
    <x v="201"/>
    <s v="ORL"/>
    <s v="NYK"/>
    <s v="L"/>
    <d v="1899-12-31T06:29:00"/>
    <n v="6"/>
    <n v="16"/>
    <n v="0.375"/>
    <n v="1"/>
    <n v="7"/>
    <n v="0.14299999999999999"/>
    <n v="1"/>
    <n v="1"/>
    <n v="1"/>
    <n v="2"/>
    <n v="9"/>
    <n v="11"/>
    <n v="4"/>
    <n v="0"/>
    <n v="1"/>
    <n v="4"/>
    <n v="2"/>
    <n v="14"/>
    <n v="-5"/>
    <n v="8"/>
    <d v="2025-12-07T00:00:00"/>
    <m/>
    <m/>
    <m/>
    <n v="30.483333333333334"/>
  </r>
  <r>
    <x v="65"/>
    <s v="ORL"/>
    <s v="NYK"/>
    <s v="L"/>
    <d v="1899-12-30T07:17:00"/>
    <n v="3"/>
    <n v="4"/>
    <n v="0.75"/>
    <n v="1"/>
    <n v="1"/>
    <n v="1"/>
    <n v="0"/>
    <n v="0"/>
    <m/>
    <n v="0"/>
    <n v="3"/>
    <n v="3"/>
    <n v="1"/>
    <n v="1"/>
    <n v="0"/>
    <n v="0"/>
    <n v="0"/>
    <n v="7"/>
    <n v="4"/>
    <n v="8"/>
    <d v="2025-12-07T00:00:00"/>
    <m/>
    <m/>
    <m/>
    <n v="7.2833333333333332"/>
  </r>
  <r>
    <x v="67"/>
    <s v="CHO"/>
    <s v="DEN"/>
    <s v="L"/>
    <d v="1899-12-31T05:32:00"/>
    <n v="5"/>
    <n v="19"/>
    <n v="0.26300000000000001"/>
    <n v="4"/>
    <n v="10"/>
    <n v="0.4"/>
    <n v="3"/>
    <n v="3"/>
    <n v="1"/>
    <n v="3"/>
    <n v="2"/>
    <n v="5"/>
    <n v="5"/>
    <n v="1"/>
    <n v="1"/>
    <n v="5"/>
    <n v="2"/>
    <n v="17"/>
    <n v="-12"/>
    <n v="7.8"/>
    <d v="2025-12-07T00:00:00"/>
    <m/>
    <m/>
    <m/>
    <n v="29.533333333333335"/>
  </r>
  <r>
    <x v="59"/>
    <s v="NYK"/>
    <s v="ORL"/>
    <s v="W"/>
    <d v="1899-12-31T10:14:00"/>
    <n v="6"/>
    <n v="17"/>
    <n v="0.35299999999999998"/>
    <n v="0"/>
    <n v="4"/>
    <n v="0"/>
    <n v="0"/>
    <n v="0"/>
    <m/>
    <n v="0"/>
    <n v="6"/>
    <n v="6"/>
    <n v="7"/>
    <n v="1"/>
    <n v="1"/>
    <n v="2"/>
    <n v="3"/>
    <n v="12"/>
    <n v="1"/>
    <n v="7.7"/>
    <d v="2025-12-07T00:00:00"/>
    <m/>
    <m/>
    <m/>
    <n v="34.233333333333334"/>
  </r>
  <r>
    <x v="374"/>
    <s v="DEN"/>
    <s v="CHO"/>
    <s v="W"/>
    <d v="1899-12-30T16:03:00"/>
    <n v="2"/>
    <n v="3"/>
    <n v="0.66700000000000004"/>
    <n v="1"/>
    <n v="2"/>
    <n v="0.5"/>
    <n v="0"/>
    <n v="0"/>
    <m/>
    <n v="1"/>
    <n v="3"/>
    <n v="4"/>
    <n v="3"/>
    <n v="1"/>
    <n v="0"/>
    <n v="0"/>
    <n v="2"/>
    <n v="5"/>
    <n v="-6"/>
    <n v="7.6"/>
    <d v="2025-12-07T00:00:00"/>
    <m/>
    <m/>
    <m/>
    <n v="16.049999999999997"/>
  </r>
  <r>
    <x v="251"/>
    <s v="BOS"/>
    <s v="TOR"/>
    <s v="W"/>
    <d v="1899-12-31T02:13:00"/>
    <n v="3"/>
    <n v="7"/>
    <n v="0.42899999999999999"/>
    <n v="3"/>
    <n v="7"/>
    <n v="0.42899999999999999"/>
    <n v="0"/>
    <n v="0"/>
    <m/>
    <n v="0"/>
    <n v="3"/>
    <n v="3"/>
    <n v="0"/>
    <n v="1"/>
    <n v="2"/>
    <n v="0"/>
    <n v="3"/>
    <n v="9"/>
    <n v="0"/>
    <n v="7.4"/>
    <d v="2025-12-07T00:00:00"/>
    <m/>
    <m/>
    <m/>
    <n v="26.216666666666669"/>
  </r>
  <r>
    <x v="138"/>
    <s v="TOR"/>
    <s v="BOS"/>
    <s v="L"/>
    <d v="1899-12-30T22:25:00"/>
    <n v="4"/>
    <n v="10"/>
    <n v="0.4"/>
    <n v="1"/>
    <n v="3"/>
    <n v="0.33300000000000002"/>
    <n v="0"/>
    <n v="0"/>
    <m/>
    <n v="2"/>
    <n v="2"/>
    <n v="4"/>
    <n v="3"/>
    <n v="2"/>
    <n v="0"/>
    <n v="2"/>
    <n v="1"/>
    <n v="9"/>
    <n v="4"/>
    <n v="7.3"/>
    <d v="2025-12-07T00:00:00"/>
    <m/>
    <m/>
    <m/>
    <n v="22.416666666666668"/>
  </r>
  <r>
    <x v="151"/>
    <s v="ORL"/>
    <s v="NYK"/>
    <s v="L"/>
    <d v="1899-12-31T09:27:00"/>
    <n v="2"/>
    <n v="8"/>
    <n v="0.25"/>
    <n v="1"/>
    <n v="5"/>
    <n v="0.2"/>
    <n v="3"/>
    <n v="4"/>
    <n v="0.75"/>
    <n v="2"/>
    <n v="5"/>
    <n v="7"/>
    <n v="3"/>
    <n v="0"/>
    <n v="0"/>
    <n v="0"/>
    <n v="2"/>
    <n v="8"/>
    <n v="-3"/>
    <n v="7"/>
    <d v="2025-12-07T00:00:00"/>
    <m/>
    <m/>
    <m/>
    <n v="33.450000000000003"/>
  </r>
  <r>
    <x v="318"/>
    <s v="DEN"/>
    <s v="CHO"/>
    <s v="W"/>
    <d v="1899-12-30T13:10:00"/>
    <n v="4"/>
    <n v="9"/>
    <n v="0.44400000000000001"/>
    <n v="0"/>
    <n v="0"/>
    <m/>
    <n v="0"/>
    <n v="0"/>
    <m/>
    <n v="1"/>
    <n v="3"/>
    <n v="4"/>
    <n v="3"/>
    <n v="1"/>
    <n v="1"/>
    <n v="1"/>
    <n v="2"/>
    <n v="8"/>
    <n v="3"/>
    <n v="6.9"/>
    <d v="2025-12-07T00:00:00"/>
    <m/>
    <m/>
    <m/>
    <n v="13.166666666666668"/>
  </r>
  <r>
    <x v="492"/>
    <s v="GSW"/>
    <s v="CHI"/>
    <s v="W"/>
    <d v="1899-12-30T17:25:00"/>
    <n v="4"/>
    <n v="9"/>
    <n v="0.44400000000000001"/>
    <n v="3"/>
    <n v="7"/>
    <n v="0.42899999999999999"/>
    <n v="2"/>
    <n v="4"/>
    <n v="0.5"/>
    <n v="0"/>
    <n v="1"/>
    <n v="1"/>
    <n v="1"/>
    <n v="2"/>
    <n v="0"/>
    <n v="3"/>
    <n v="2"/>
    <n v="13"/>
    <n v="-3"/>
    <n v="6.7"/>
    <d v="2025-12-07T00:00:00"/>
    <m/>
    <m/>
    <m/>
    <n v="17.416666666666664"/>
  </r>
  <r>
    <x v="118"/>
    <s v="MEM"/>
    <s v="POR"/>
    <s v="W"/>
    <d v="1899-12-30T23:50:00"/>
    <n v="3"/>
    <n v="10"/>
    <n v="0.3"/>
    <n v="0"/>
    <n v="1"/>
    <n v="0"/>
    <n v="0"/>
    <n v="0"/>
    <m/>
    <n v="0"/>
    <n v="3"/>
    <n v="3"/>
    <n v="4"/>
    <n v="3"/>
    <n v="2"/>
    <n v="1"/>
    <n v="2"/>
    <n v="6"/>
    <n v="-5"/>
    <n v="6.5"/>
    <d v="2025-12-07T00:00:00"/>
    <m/>
    <m/>
    <m/>
    <n v="23.833333333333336"/>
  </r>
  <r>
    <x v="120"/>
    <s v="TOR"/>
    <s v="BOS"/>
    <s v="L"/>
    <d v="1899-12-31T00:49:00"/>
    <n v="4"/>
    <n v="9"/>
    <n v="0.44400000000000001"/>
    <n v="0"/>
    <n v="0"/>
    <m/>
    <n v="2"/>
    <n v="2"/>
    <n v="1"/>
    <n v="1"/>
    <n v="3"/>
    <n v="4"/>
    <n v="0"/>
    <n v="0"/>
    <n v="0"/>
    <n v="0"/>
    <n v="1"/>
    <n v="10"/>
    <n v="-18"/>
    <n v="6.5"/>
    <d v="2025-12-07T00:00:00"/>
    <m/>
    <m/>
    <m/>
    <n v="24.816666666666666"/>
  </r>
  <r>
    <x v="128"/>
    <s v="BOS"/>
    <s v="TOR"/>
    <s v="W"/>
    <d v="1899-12-30T20:39:00"/>
    <n v="5"/>
    <n v="14"/>
    <n v="0.35699999999999998"/>
    <n v="2"/>
    <n v="8"/>
    <n v="0.25"/>
    <n v="0"/>
    <n v="0"/>
    <m/>
    <n v="1"/>
    <n v="2"/>
    <n v="3"/>
    <n v="2"/>
    <n v="0"/>
    <n v="0"/>
    <n v="0"/>
    <n v="1"/>
    <n v="12"/>
    <n v="-9"/>
    <n v="6.5"/>
    <d v="2025-12-07T00:00:00"/>
    <m/>
    <m/>
    <m/>
    <n v="20.650000000000002"/>
  </r>
  <r>
    <x v="12"/>
    <s v="GSW"/>
    <s v="CHI"/>
    <s v="W"/>
    <d v="1899-12-30T22:26:00"/>
    <n v="4"/>
    <n v="10"/>
    <n v="0.4"/>
    <n v="1"/>
    <n v="5"/>
    <n v="0.2"/>
    <n v="0"/>
    <n v="0"/>
    <m/>
    <n v="2"/>
    <n v="5"/>
    <n v="7"/>
    <n v="1"/>
    <n v="1"/>
    <n v="0"/>
    <n v="1"/>
    <n v="2"/>
    <n v="9"/>
    <n v="14"/>
    <n v="6.4"/>
    <d v="2025-12-07T00:00:00"/>
    <m/>
    <m/>
    <m/>
    <n v="22.433333333333334"/>
  </r>
  <r>
    <x v="330"/>
    <s v="DEN"/>
    <s v="CHO"/>
    <s v="W"/>
    <d v="1899-12-31T00:37:00"/>
    <n v="3"/>
    <n v="5"/>
    <n v="0.6"/>
    <n v="2"/>
    <n v="4"/>
    <n v="0.5"/>
    <n v="0"/>
    <n v="0"/>
    <m/>
    <n v="1"/>
    <n v="1"/>
    <n v="2"/>
    <n v="1"/>
    <n v="2"/>
    <n v="0"/>
    <n v="1"/>
    <n v="5"/>
    <n v="8"/>
    <n v="14"/>
    <n v="6.4"/>
    <d v="2025-12-07T00:00:00"/>
    <m/>
    <m/>
    <m/>
    <n v="24.616666666666667"/>
  </r>
  <r>
    <x v="379"/>
    <s v="ORL"/>
    <s v="NYK"/>
    <s v="L"/>
    <d v="1899-12-30T05:44:00"/>
    <n v="3"/>
    <n v="6"/>
    <n v="0.5"/>
    <n v="1"/>
    <n v="3"/>
    <n v="0.33300000000000002"/>
    <n v="1"/>
    <n v="2"/>
    <n v="0.5"/>
    <n v="1"/>
    <n v="0"/>
    <n v="1"/>
    <n v="0"/>
    <n v="1"/>
    <n v="0"/>
    <n v="0"/>
    <n v="0"/>
    <n v="8"/>
    <n v="6"/>
    <n v="6.3"/>
    <d v="2025-12-07T00:00:00"/>
    <m/>
    <m/>
    <m/>
    <n v="5.7333333333333334"/>
  </r>
  <r>
    <x v="305"/>
    <s v="NYK"/>
    <s v="ORL"/>
    <s v="W"/>
    <d v="1899-12-30T10:39:00"/>
    <n v="2"/>
    <n v="3"/>
    <n v="0.66700000000000004"/>
    <n v="2"/>
    <n v="3"/>
    <n v="0.66700000000000004"/>
    <n v="2"/>
    <n v="2"/>
    <n v="1"/>
    <n v="2"/>
    <n v="0"/>
    <n v="2"/>
    <n v="0"/>
    <n v="0"/>
    <n v="0"/>
    <n v="1"/>
    <n v="2"/>
    <n v="8"/>
    <n v="-7"/>
    <n v="6.3"/>
    <d v="2025-12-07T00:00:00"/>
    <m/>
    <m/>
    <m/>
    <n v="10.649999999999999"/>
  </r>
  <r>
    <x v="271"/>
    <s v="UTA"/>
    <s v="OKC"/>
    <s v="L"/>
    <d v="1899-12-31T08:12:00"/>
    <n v="5"/>
    <n v="14"/>
    <n v="0.35699999999999998"/>
    <n v="3"/>
    <n v="8"/>
    <n v="0.375"/>
    <n v="0"/>
    <n v="0"/>
    <m/>
    <n v="0"/>
    <n v="1"/>
    <n v="1"/>
    <n v="4"/>
    <n v="1"/>
    <n v="1"/>
    <n v="3"/>
    <n v="2"/>
    <n v="13"/>
    <n v="-18"/>
    <n v="6.2"/>
    <d v="2025-12-07T00:00:00"/>
    <m/>
    <m/>
    <m/>
    <n v="32.199999999999996"/>
  </r>
  <r>
    <x v="337"/>
    <s v="GSW"/>
    <s v="CHI"/>
    <s v="W"/>
    <d v="1899-12-30T22:01:00"/>
    <n v="2"/>
    <n v="2"/>
    <n v="1"/>
    <n v="0"/>
    <n v="0"/>
    <m/>
    <n v="0"/>
    <n v="0"/>
    <m/>
    <n v="0"/>
    <n v="3"/>
    <n v="3"/>
    <n v="2"/>
    <n v="0"/>
    <n v="1"/>
    <n v="0"/>
    <n v="1"/>
    <n v="4"/>
    <n v="7"/>
    <n v="6"/>
    <d v="2025-12-07T00:00:00"/>
    <m/>
    <m/>
    <m/>
    <n v="22.016666666666666"/>
  </r>
  <r>
    <x v="495"/>
    <s v="TOR"/>
    <s v="BOS"/>
    <s v="L"/>
    <d v="1899-12-30T13:27:00"/>
    <n v="4"/>
    <n v="8"/>
    <n v="0.5"/>
    <n v="2"/>
    <n v="3"/>
    <n v="0.66700000000000004"/>
    <n v="0"/>
    <n v="0"/>
    <m/>
    <n v="1"/>
    <n v="4"/>
    <n v="5"/>
    <n v="0"/>
    <n v="0"/>
    <n v="0"/>
    <n v="0"/>
    <n v="5"/>
    <n v="10"/>
    <n v="-5"/>
    <n v="5.9"/>
    <d v="2025-12-07T00:00:00"/>
    <m/>
    <m/>
    <m/>
    <n v="13.45"/>
  </r>
  <r>
    <x v="10"/>
    <s v="OKC"/>
    <s v="UTA"/>
    <s v="W"/>
    <d v="1899-12-31T04:45:00"/>
    <n v="2"/>
    <n v="5"/>
    <n v="0.4"/>
    <n v="1"/>
    <n v="4"/>
    <n v="0.25"/>
    <n v="2"/>
    <n v="2"/>
    <n v="1"/>
    <n v="0"/>
    <n v="2"/>
    <n v="2"/>
    <n v="4"/>
    <n v="0"/>
    <n v="0"/>
    <n v="1"/>
    <n v="2"/>
    <n v="7"/>
    <n v="32"/>
    <n v="5.9"/>
    <d v="2025-12-07T00:00:00"/>
    <m/>
    <m/>
    <m/>
    <n v="28.75"/>
  </r>
  <r>
    <x v="172"/>
    <s v="CHO"/>
    <s v="DEN"/>
    <s v="L"/>
    <d v="1899-12-30T15:51:00"/>
    <n v="2"/>
    <n v="3"/>
    <n v="0.66700000000000004"/>
    <n v="1"/>
    <n v="2"/>
    <n v="0.5"/>
    <n v="0"/>
    <n v="0"/>
    <m/>
    <n v="1"/>
    <n v="5"/>
    <n v="6"/>
    <n v="1"/>
    <n v="0"/>
    <n v="0"/>
    <n v="0"/>
    <n v="2"/>
    <n v="5"/>
    <n v="0"/>
    <n v="5.8"/>
    <d v="2025-12-07T00:00:00"/>
    <m/>
    <m/>
    <m/>
    <n v="15.85"/>
  </r>
  <r>
    <x v="325"/>
    <s v="DEN"/>
    <s v="CHO"/>
    <s v="W"/>
    <d v="1899-12-31T14:38:00"/>
    <n v="2"/>
    <n v="7"/>
    <n v="0.28599999999999998"/>
    <n v="1"/>
    <n v="5"/>
    <n v="0.2"/>
    <n v="3"/>
    <n v="4"/>
    <n v="0.75"/>
    <n v="1"/>
    <n v="3"/>
    <n v="4"/>
    <n v="3"/>
    <n v="0"/>
    <n v="0"/>
    <n v="0"/>
    <n v="4"/>
    <n v="8"/>
    <n v="9"/>
    <n v="5.6"/>
    <d v="2025-12-07T00:00:00"/>
    <m/>
    <m/>
    <m/>
    <n v="38.633333333333333"/>
  </r>
  <r>
    <x v="78"/>
    <s v="MEM"/>
    <s v="POR"/>
    <s v="W"/>
    <d v="1899-12-31T00:39:00"/>
    <n v="5"/>
    <n v="12"/>
    <n v="0.41699999999999998"/>
    <n v="0"/>
    <n v="3"/>
    <n v="0"/>
    <n v="1"/>
    <n v="3"/>
    <n v="0.33300000000000002"/>
    <n v="2"/>
    <n v="4"/>
    <n v="6"/>
    <n v="3"/>
    <n v="0"/>
    <n v="1"/>
    <n v="3"/>
    <n v="2"/>
    <n v="11"/>
    <n v="-7"/>
    <n v="5.4"/>
    <d v="2025-12-07T00:00:00"/>
    <m/>
    <m/>
    <m/>
    <n v="24.65"/>
  </r>
  <r>
    <x v="303"/>
    <s v="ORL"/>
    <s v="NYK"/>
    <s v="L"/>
    <d v="1899-12-30T20:32:00"/>
    <n v="2"/>
    <n v="5"/>
    <n v="0.4"/>
    <n v="2"/>
    <n v="4"/>
    <n v="0.5"/>
    <n v="0"/>
    <n v="0"/>
    <m/>
    <n v="1"/>
    <n v="0"/>
    <n v="1"/>
    <n v="2"/>
    <n v="1"/>
    <n v="0"/>
    <n v="1"/>
    <n v="0"/>
    <n v="6"/>
    <n v="-9"/>
    <n v="5.4"/>
    <d v="2025-12-07T00:00:00"/>
    <m/>
    <m/>
    <m/>
    <n v="20.533333333333331"/>
  </r>
  <r>
    <x v="368"/>
    <s v="CHI"/>
    <s v="GSW"/>
    <s v="L"/>
    <d v="1899-12-30T12:22:00"/>
    <n v="1"/>
    <n v="3"/>
    <n v="0.33300000000000002"/>
    <n v="1"/>
    <n v="3"/>
    <n v="0.33300000000000002"/>
    <n v="2"/>
    <n v="2"/>
    <n v="1"/>
    <n v="1"/>
    <n v="1"/>
    <n v="2"/>
    <n v="1"/>
    <n v="0"/>
    <n v="0"/>
    <n v="0"/>
    <n v="0"/>
    <n v="5"/>
    <n v="-5"/>
    <n v="5"/>
    <d v="2025-12-07T00:00:00"/>
    <m/>
    <m/>
    <m/>
    <n v="12.366666666666665"/>
  </r>
  <r>
    <x v="376"/>
    <s v="CHO"/>
    <s v="DEN"/>
    <s v="L"/>
    <d v="1899-12-30T21:55:00"/>
    <n v="1"/>
    <n v="2"/>
    <n v="0.5"/>
    <n v="0"/>
    <n v="0"/>
    <m/>
    <n v="2"/>
    <n v="2"/>
    <n v="1"/>
    <n v="1"/>
    <n v="5"/>
    <n v="6"/>
    <n v="2"/>
    <n v="1"/>
    <n v="0"/>
    <n v="1"/>
    <n v="4"/>
    <n v="4"/>
    <n v="3"/>
    <n v="5"/>
    <d v="2025-12-07T00:00:00"/>
    <m/>
    <m/>
    <m/>
    <n v="21.916666666666664"/>
  </r>
  <r>
    <x v="215"/>
    <s v="CHI"/>
    <s v="GSW"/>
    <s v="L"/>
    <d v="1899-12-30T20:11:00"/>
    <n v="1"/>
    <n v="6"/>
    <n v="0.16700000000000001"/>
    <n v="1"/>
    <n v="2"/>
    <n v="0.5"/>
    <n v="0"/>
    <n v="0"/>
    <m/>
    <n v="3"/>
    <n v="3"/>
    <n v="6"/>
    <n v="2"/>
    <n v="2"/>
    <n v="0"/>
    <n v="0"/>
    <n v="2"/>
    <n v="3"/>
    <n v="-3"/>
    <n v="4.8"/>
    <d v="2025-12-07T00:00:00"/>
    <m/>
    <m/>
    <m/>
    <n v="20.183333333333334"/>
  </r>
  <r>
    <x v="90"/>
    <s v="PHI"/>
    <s v="LAL"/>
    <s v="L"/>
    <d v="1899-12-30T23:51:00"/>
    <n v="2"/>
    <n v="7"/>
    <n v="0.28599999999999998"/>
    <n v="1"/>
    <n v="2"/>
    <n v="0.5"/>
    <n v="2"/>
    <n v="2"/>
    <n v="1"/>
    <n v="2"/>
    <n v="2"/>
    <n v="4"/>
    <n v="0"/>
    <n v="1"/>
    <n v="0"/>
    <n v="0"/>
    <n v="3"/>
    <n v="7"/>
    <n v="-12"/>
    <n v="4.7"/>
    <d v="2025-12-07T00:00:00"/>
    <m/>
    <m/>
    <m/>
    <n v="23.85"/>
  </r>
  <r>
    <x v="336"/>
    <s v="BOS"/>
    <s v="TOR"/>
    <s v="W"/>
    <d v="1899-12-30T02:26:00"/>
    <n v="2"/>
    <n v="2"/>
    <n v="1"/>
    <n v="1"/>
    <n v="1"/>
    <n v="1"/>
    <n v="0"/>
    <n v="0"/>
    <m/>
    <n v="0"/>
    <n v="1"/>
    <n v="1"/>
    <n v="0"/>
    <n v="0"/>
    <n v="0"/>
    <n v="0"/>
    <n v="0"/>
    <n v="5"/>
    <n v="0"/>
    <n v="4.7"/>
    <d v="2025-12-07T00:00:00"/>
    <m/>
    <m/>
    <m/>
    <n v="2.4333333333333336"/>
  </r>
  <r>
    <x v="463"/>
    <s v="MEM"/>
    <s v="POR"/>
    <s v="W"/>
    <d v="1899-12-30T21:56:00"/>
    <n v="5"/>
    <n v="11"/>
    <n v="0.45500000000000002"/>
    <n v="0"/>
    <n v="2"/>
    <n v="0"/>
    <n v="2"/>
    <n v="3"/>
    <n v="0.66700000000000004"/>
    <n v="5"/>
    <n v="5"/>
    <n v="10"/>
    <n v="3"/>
    <n v="0"/>
    <n v="0"/>
    <n v="6"/>
    <n v="6"/>
    <n v="12"/>
    <n v="4"/>
    <n v="4.5999999999999996"/>
    <d v="2025-12-07T00:00:00"/>
    <m/>
    <m/>
    <m/>
    <n v="21.933333333333334"/>
  </r>
  <r>
    <x v="441"/>
    <s v="PHI"/>
    <s v="LAL"/>
    <s v="L"/>
    <d v="1899-12-30T12:55:00"/>
    <n v="3"/>
    <n v="7"/>
    <n v="0.42899999999999999"/>
    <n v="2"/>
    <n v="4"/>
    <n v="0.5"/>
    <n v="0"/>
    <n v="0"/>
    <m/>
    <n v="0"/>
    <n v="1"/>
    <n v="1"/>
    <n v="1"/>
    <n v="0"/>
    <n v="0"/>
    <n v="0"/>
    <n v="2"/>
    <n v="8"/>
    <n v="3"/>
    <n v="4.5"/>
    <d v="2025-12-07T00:00:00"/>
    <m/>
    <m/>
    <m/>
    <n v="12.916666666666666"/>
  </r>
  <r>
    <x v="207"/>
    <s v="POR"/>
    <s v="MEM"/>
    <s v="L"/>
    <d v="1899-12-30T21:51:00"/>
    <n v="1"/>
    <n v="1"/>
    <n v="1"/>
    <n v="0"/>
    <n v="0"/>
    <m/>
    <n v="0"/>
    <n v="0"/>
    <m/>
    <n v="1"/>
    <n v="2"/>
    <n v="3"/>
    <n v="1"/>
    <n v="1"/>
    <n v="2"/>
    <n v="0"/>
    <n v="4"/>
    <n v="2"/>
    <n v="-11"/>
    <n v="4.5"/>
    <d v="2025-12-07T00:00:00"/>
    <m/>
    <m/>
    <m/>
    <n v="21.85"/>
  </r>
  <r>
    <x v="37"/>
    <s v="GSW"/>
    <s v="CHI"/>
    <s v="W"/>
    <d v="1899-12-30T19:34:00"/>
    <n v="3"/>
    <n v="8"/>
    <n v="0.375"/>
    <n v="0"/>
    <n v="3"/>
    <n v="0"/>
    <n v="0"/>
    <n v="0"/>
    <m/>
    <n v="3"/>
    <n v="4"/>
    <n v="7"/>
    <n v="2"/>
    <n v="1"/>
    <n v="0"/>
    <n v="2"/>
    <n v="2"/>
    <n v="6"/>
    <n v="1"/>
    <n v="4.5"/>
    <d v="2025-12-07T00:00:00"/>
    <m/>
    <m/>
    <m/>
    <n v="19.566666666666666"/>
  </r>
  <r>
    <x v="46"/>
    <s v="CHI"/>
    <s v="GSW"/>
    <s v="L"/>
    <d v="1899-12-31T00:20:00"/>
    <n v="4"/>
    <n v="13"/>
    <n v="0.308"/>
    <n v="1"/>
    <n v="6"/>
    <n v="0.16700000000000001"/>
    <n v="0"/>
    <n v="0"/>
    <m/>
    <n v="1"/>
    <n v="5"/>
    <n v="6"/>
    <n v="3"/>
    <n v="1"/>
    <n v="0"/>
    <n v="2"/>
    <n v="1"/>
    <n v="9"/>
    <n v="-28"/>
    <n v="4.4000000000000004"/>
    <d v="2025-12-07T00:00:00"/>
    <m/>
    <m/>
    <m/>
    <n v="24.333333333333332"/>
  </r>
  <r>
    <x v="144"/>
    <s v="CHI"/>
    <s v="GSW"/>
    <s v="L"/>
    <d v="1899-12-31T03:20:00"/>
    <n v="1"/>
    <n v="6"/>
    <n v="0.16700000000000001"/>
    <n v="0"/>
    <n v="3"/>
    <n v="0"/>
    <n v="2"/>
    <n v="2"/>
    <n v="1"/>
    <n v="1"/>
    <n v="3"/>
    <n v="4"/>
    <n v="5"/>
    <n v="0"/>
    <n v="0"/>
    <n v="1"/>
    <n v="0"/>
    <n v="4"/>
    <n v="-35"/>
    <n v="4.3"/>
    <d v="2025-12-07T00:00:00"/>
    <m/>
    <m/>
    <m/>
    <n v="27.333333333333332"/>
  </r>
  <r>
    <x v="133"/>
    <s v="UTA"/>
    <s v="OKC"/>
    <s v="L"/>
    <d v="1899-12-31T09:21:00"/>
    <n v="2"/>
    <n v="3"/>
    <n v="0.66700000000000004"/>
    <n v="2"/>
    <n v="3"/>
    <n v="0.66700000000000004"/>
    <n v="0"/>
    <n v="0"/>
    <m/>
    <n v="0"/>
    <n v="1"/>
    <n v="1"/>
    <n v="1"/>
    <n v="2"/>
    <n v="0"/>
    <n v="3"/>
    <n v="1"/>
    <n v="6"/>
    <n v="-13"/>
    <n v="4.3"/>
    <d v="2025-12-07T00:00:00"/>
    <m/>
    <m/>
    <m/>
    <n v="33.35"/>
  </r>
  <r>
    <x v="4"/>
    <s v="LAL"/>
    <s v="PHI"/>
    <s v="W"/>
    <d v="1899-12-31T15:08:00"/>
    <n v="3"/>
    <n v="16"/>
    <n v="0.188"/>
    <n v="2"/>
    <n v="6"/>
    <n v="0.33300000000000002"/>
    <n v="3"/>
    <n v="5"/>
    <n v="0.6"/>
    <n v="1"/>
    <n v="3"/>
    <n v="4"/>
    <n v="4"/>
    <n v="1"/>
    <n v="1"/>
    <n v="2"/>
    <n v="0"/>
    <n v="11"/>
    <n v="1"/>
    <n v="4.3"/>
    <d v="2025-12-07T00:00:00"/>
    <m/>
    <m/>
    <m/>
    <n v="39.133333333333333"/>
  </r>
  <r>
    <x v="150"/>
    <s v="CHO"/>
    <s v="DEN"/>
    <s v="L"/>
    <d v="1899-12-31T00:31:00"/>
    <n v="3"/>
    <n v="4"/>
    <n v="0.75"/>
    <n v="0"/>
    <n v="0"/>
    <m/>
    <n v="0"/>
    <n v="0"/>
    <m/>
    <n v="0"/>
    <n v="6"/>
    <n v="6"/>
    <n v="0"/>
    <n v="0"/>
    <n v="2"/>
    <n v="1"/>
    <n v="6"/>
    <n v="6"/>
    <n v="-10"/>
    <n v="4.2"/>
    <d v="2025-12-07T00:00:00"/>
    <m/>
    <m/>
    <m/>
    <n v="24.516666666666666"/>
  </r>
  <r>
    <x v="270"/>
    <s v="MEM"/>
    <s v="POR"/>
    <s v="W"/>
    <d v="1899-12-30T17:19:00"/>
    <n v="1"/>
    <n v="4"/>
    <n v="0.25"/>
    <n v="0"/>
    <n v="2"/>
    <n v="0"/>
    <n v="0"/>
    <n v="0"/>
    <m/>
    <n v="2"/>
    <n v="1"/>
    <n v="3"/>
    <n v="1"/>
    <n v="3"/>
    <n v="0"/>
    <n v="0"/>
    <n v="2"/>
    <n v="2"/>
    <n v="4"/>
    <n v="4.2"/>
    <d v="2025-12-07T00:00:00"/>
    <m/>
    <m/>
    <m/>
    <n v="17.316666666666666"/>
  </r>
  <r>
    <x v="227"/>
    <s v="CHO"/>
    <s v="DEN"/>
    <s v="L"/>
    <d v="1899-12-31T01:52:00"/>
    <n v="2"/>
    <n v="6"/>
    <n v="0.33300000000000002"/>
    <n v="1"/>
    <n v="5"/>
    <n v="0.2"/>
    <n v="2"/>
    <n v="2"/>
    <n v="1"/>
    <n v="1"/>
    <n v="1"/>
    <n v="2"/>
    <n v="1"/>
    <n v="1"/>
    <n v="0"/>
    <n v="1"/>
    <n v="3"/>
    <n v="7"/>
    <n v="1"/>
    <n v="4.0999999999999996"/>
    <d v="2025-12-07T00:00:00"/>
    <m/>
    <m/>
    <m/>
    <n v="25.866666666666667"/>
  </r>
  <r>
    <x v="175"/>
    <s v="UTA"/>
    <s v="OKC"/>
    <s v="L"/>
    <d v="1899-12-30T19:49:00"/>
    <n v="3"/>
    <n v="9"/>
    <n v="0.33300000000000002"/>
    <n v="0"/>
    <n v="1"/>
    <n v="0"/>
    <n v="1"/>
    <n v="2"/>
    <n v="0.5"/>
    <n v="2"/>
    <n v="6"/>
    <n v="8"/>
    <n v="2"/>
    <n v="0"/>
    <n v="0"/>
    <n v="1"/>
    <n v="3"/>
    <n v="7"/>
    <n v="-12"/>
    <n v="3.9"/>
    <d v="2025-12-07T00:00:00"/>
    <m/>
    <m/>
    <m/>
    <n v="19.816666666666666"/>
  </r>
  <r>
    <x v="324"/>
    <s v="DEN"/>
    <s v="CHO"/>
    <s v="W"/>
    <d v="1899-12-31T06:25:00"/>
    <n v="4"/>
    <n v="9"/>
    <n v="0.44400000000000001"/>
    <n v="1"/>
    <n v="2"/>
    <n v="0.5"/>
    <n v="1"/>
    <n v="5"/>
    <n v="0.2"/>
    <n v="1"/>
    <n v="7"/>
    <n v="8"/>
    <n v="1"/>
    <n v="0"/>
    <n v="1"/>
    <n v="4"/>
    <n v="0"/>
    <n v="10"/>
    <n v="10"/>
    <n v="3.9"/>
    <d v="2025-12-07T00:00:00"/>
    <m/>
    <m/>
    <m/>
    <n v="30.416666666666668"/>
  </r>
  <r>
    <x v="88"/>
    <s v="ORL"/>
    <s v="NYK"/>
    <s v="L"/>
    <d v="1899-12-30T12:29:00"/>
    <n v="1"/>
    <n v="1"/>
    <n v="1"/>
    <n v="0"/>
    <n v="0"/>
    <m/>
    <n v="0"/>
    <n v="0"/>
    <m/>
    <n v="2"/>
    <n v="1"/>
    <n v="3"/>
    <n v="0"/>
    <n v="0"/>
    <n v="1"/>
    <n v="0"/>
    <n v="1"/>
    <n v="2"/>
    <n v="-9"/>
    <n v="3.7"/>
    <d v="2025-12-07T00:00:00"/>
    <m/>
    <m/>
    <m/>
    <n v="12.483333333333334"/>
  </r>
  <r>
    <x v="25"/>
    <s v="LAL"/>
    <s v="PHI"/>
    <s v="W"/>
    <d v="1899-12-30T16:31:00"/>
    <n v="1"/>
    <n v="1"/>
    <n v="1"/>
    <n v="0"/>
    <n v="0"/>
    <m/>
    <n v="1"/>
    <n v="4"/>
    <n v="0.25"/>
    <n v="1"/>
    <n v="4"/>
    <n v="5"/>
    <n v="0"/>
    <n v="0"/>
    <n v="3"/>
    <n v="0"/>
    <n v="5"/>
    <n v="3"/>
    <n v="-6"/>
    <n v="3.5"/>
    <d v="2025-12-07T00:00:00"/>
    <m/>
    <m/>
    <m/>
    <n v="16.516666666666666"/>
  </r>
  <r>
    <x v="234"/>
    <s v="BOS"/>
    <s v="TOR"/>
    <s v="W"/>
    <d v="1899-12-30T10:47:00"/>
    <n v="1"/>
    <n v="1"/>
    <n v="1"/>
    <n v="1"/>
    <n v="1"/>
    <n v="1"/>
    <n v="0"/>
    <n v="0"/>
    <m/>
    <n v="0"/>
    <n v="0"/>
    <n v="0"/>
    <n v="2"/>
    <n v="0"/>
    <n v="1"/>
    <n v="1"/>
    <n v="1"/>
    <n v="3"/>
    <n v="-12"/>
    <n v="3.4"/>
    <d v="2025-12-07T00:00:00"/>
    <m/>
    <m/>
    <m/>
    <n v="10.783333333333333"/>
  </r>
  <r>
    <x v="269"/>
    <s v="ORL"/>
    <s v="NYK"/>
    <s v="L"/>
    <d v="1899-12-30T10:47:00"/>
    <n v="1"/>
    <n v="1"/>
    <n v="1"/>
    <n v="0"/>
    <n v="0"/>
    <m/>
    <n v="2"/>
    <n v="4"/>
    <n v="0.5"/>
    <n v="0"/>
    <n v="2"/>
    <n v="2"/>
    <n v="0"/>
    <n v="0"/>
    <n v="1"/>
    <n v="1"/>
    <n v="0"/>
    <n v="4"/>
    <n v="-2"/>
    <n v="3.2"/>
    <d v="2025-12-07T00:00:00"/>
    <m/>
    <m/>
    <m/>
    <n v="10.783333333333333"/>
  </r>
  <r>
    <x v="396"/>
    <s v="ORL"/>
    <s v="NYK"/>
    <s v="L"/>
    <d v="1899-12-30T05:52:00"/>
    <n v="1"/>
    <n v="2"/>
    <n v="0.5"/>
    <n v="0"/>
    <n v="1"/>
    <n v="0"/>
    <n v="0"/>
    <n v="2"/>
    <n v="0"/>
    <n v="3"/>
    <n v="1"/>
    <n v="4"/>
    <n v="2"/>
    <n v="0"/>
    <n v="0"/>
    <n v="1"/>
    <n v="0"/>
    <n v="2"/>
    <n v="6"/>
    <n v="3"/>
    <d v="2025-12-07T00:00:00"/>
    <m/>
    <m/>
    <m/>
    <n v="5.8666666666666663"/>
  </r>
  <r>
    <x v="33"/>
    <s v="OKC"/>
    <s v="UTA"/>
    <s v="W"/>
    <d v="1899-12-30T23:47:00"/>
    <n v="2"/>
    <n v="7"/>
    <n v="0.28599999999999998"/>
    <n v="1"/>
    <n v="6"/>
    <n v="0.16700000000000001"/>
    <n v="0"/>
    <n v="2"/>
    <n v="0"/>
    <n v="0"/>
    <n v="6"/>
    <n v="6"/>
    <n v="4"/>
    <n v="1"/>
    <n v="0"/>
    <n v="2"/>
    <n v="2"/>
    <n v="5"/>
    <n v="29"/>
    <n v="2.9"/>
    <d v="2025-12-07T00:00:00"/>
    <m/>
    <m/>
    <m/>
    <n v="23.783333333333335"/>
  </r>
  <r>
    <x v="35"/>
    <s v="OKC"/>
    <s v="UTA"/>
    <s v="W"/>
    <d v="1899-12-30T08:23:00"/>
    <n v="1"/>
    <n v="3"/>
    <n v="0.33300000000000002"/>
    <n v="1"/>
    <n v="2"/>
    <n v="0.5"/>
    <n v="0"/>
    <n v="0"/>
    <m/>
    <n v="1"/>
    <n v="2"/>
    <n v="3"/>
    <n v="1"/>
    <n v="0"/>
    <n v="0"/>
    <n v="0"/>
    <n v="1"/>
    <n v="3"/>
    <n v="-10"/>
    <n v="2.9"/>
    <d v="2025-12-07T00:00:00"/>
    <m/>
    <m/>
    <m/>
    <n v="8.3833333333333329"/>
  </r>
  <r>
    <x v="286"/>
    <s v="UTA"/>
    <s v="OKC"/>
    <s v="L"/>
    <d v="1899-12-30T08:23:00"/>
    <n v="2"/>
    <n v="4"/>
    <n v="0.5"/>
    <n v="0"/>
    <n v="1"/>
    <n v="0"/>
    <n v="0"/>
    <n v="0"/>
    <m/>
    <n v="0"/>
    <n v="2"/>
    <n v="2"/>
    <n v="0"/>
    <n v="0"/>
    <n v="0"/>
    <n v="0"/>
    <n v="0"/>
    <n v="4"/>
    <n v="10"/>
    <n v="2.6"/>
    <d v="2025-12-07T00:00:00"/>
    <m/>
    <m/>
    <m/>
    <n v="8.3833333333333329"/>
  </r>
  <r>
    <x v="491"/>
    <s v="CHI"/>
    <s v="GSW"/>
    <s v="L"/>
    <d v="1899-12-30T04:21:00"/>
    <n v="2"/>
    <n v="3"/>
    <n v="0.66700000000000004"/>
    <n v="0"/>
    <n v="1"/>
    <n v="0"/>
    <n v="0"/>
    <n v="0"/>
    <m/>
    <n v="1"/>
    <n v="0"/>
    <n v="1"/>
    <n v="0"/>
    <n v="0"/>
    <n v="0"/>
    <n v="1"/>
    <n v="1"/>
    <n v="4"/>
    <n v="-4"/>
    <n v="2"/>
    <d v="2025-12-07T00:00:00"/>
    <m/>
    <m/>
    <m/>
    <n v="4.3499999999999996"/>
  </r>
  <r>
    <x v="198"/>
    <s v="PHI"/>
    <s v="LAL"/>
    <s v="L"/>
    <d v="1899-12-30T17:13:00"/>
    <n v="1"/>
    <n v="4"/>
    <n v="0.25"/>
    <n v="1"/>
    <n v="3"/>
    <n v="0.33300000000000002"/>
    <n v="1"/>
    <n v="2"/>
    <n v="0.5"/>
    <n v="0"/>
    <n v="4"/>
    <n v="4"/>
    <n v="0"/>
    <n v="0"/>
    <n v="0"/>
    <n v="0"/>
    <n v="1"/>
    <n v="4"/>
    <n v="7"/>
    <n v="2"/>
    <d v="2025-12-07T00:00:00"/>
    <m/>
    <m/>
    <m/>
    <n v="17.216666666666669"/>
  </r>
  <r>
    <x v="493"/>
    <s v="CHI"/>
    <s v="GSW"/>
    <s v="L"/>
    <d v="1899-12-30T18:50:00"/>
    <n v="1"/>
    <n v="7"/>
    <n v="0.14299999999999999"/>
    <n v="0"/>
    <n v="2"/>
    <n v="0"/>
    <n v="1"/>
    <n v="1"/>
    <n v="1"/>
    <n v="2"/>
    <n v="2"/>
    <n v="4"/>
    <n v="1"/>
    <n v="0"/>
    <n v="1"/>
    <n v="0"/>
    <n v="0"/>
    <n v="3"/>
    <n v="0"/>
    <n v="1.9"/>
    <d v="2025-12-07T00:00:00"/>
    <m/>
    <m/>
    <m/>
    <n v="18.833333333333332"/>
  </r>
  <r>
    <x v="159"/>
    <s v="MEM"/>
    <s v="POR"/>
    <s v="W"/>
    <d v="1899-12-30T03:03:00"/>
    <n v="0"/>
    <n v="2"/>
    <n v="0"/>
    <n v="0"/>
    <n v="0"/>
    <m/>
    <n v="2"/>
    <n v="2"/>
    <n v="1"/>
    <n v="1"/>
    <n v="1"/>
    <n v="2"/>
    <n v="0"/>
    <n v="0"/>
    <n v="0"/>
    <n v="0"/>
    <n v="0"/>
    <n v="2"/>
    <n v="-1"/>
    <n v="1.6"/>
    <d v="2025-12-07T00:00:00"/>
    <m/>
    <m/>
    <m/>
    <n v="3.05"/>
  </r>
  <r>
    <x v="465"/>
    <s v="CHI"/>
    <s v="GSW"/>
    <s v="L"/>
    <d v="1899-12-31T00:37:00"/>
    <n v="3"/>
    <n v="10"/>
    <n v="0.3"/>
    <n v="0"/>
    <n v="4"/>
    <n v="0"/>
    <n v="6"/>
    <n v="7"/>
    <n v="0.85699999999999998"/>
    <n v="0"/>
    <n v="1"/>
    <n v="1"/>
    <n v="1"/>
    <n v="0"/>
    <n v="0"/>
    <n v="4"/>
    <n v="3"/>
    <n v="12"/>
    <n v="-27"/>
    <n v="1.6"/>
    <d v="2025-12-07T00:00:00"/>
    <m/>
    <m/>
    <m/>
    <n v="24.616666666666667"/>
  </r>
  <r>
    <x v="34"/>
    <s v="OKC"/>
    <s v="UTA"/>
    <s v="W"/>
    <d v="1899-12-30T11:30:00"/>
    <n v="1"/>
    <n v="2"/>
    <n v="0.5"/>
    <n v="0"/>
    <n v="1"/>
    <n v="0"/>
    <n v="1"/>
    <n v="1"/>
    <n v="1"/>
    <n v="0"/>
    <n v="1"/>
    <n v="1"/>
    <n v="0"/>
    <n v="0"/>
    <n v="0"/>
    <n v="1"/>
    <n v="1"/>
    <n v="3"/>
    <n v="-18"/>
    <n v="0.9"/>
    <d v="2025-12-07T00:00:00"/>
    <m/>
    <m/>
    <m/>
    <n v="11.5"/>
  </r>
  <r>
    <x v="64"/>
    <s v="TOR"/>
    <s v="BOS"/>
    <s v="L"/>
    <d v="1899-12-30T07:28:00"/>
    <n v="0"/>
    <n v="0"/>
    <m/>
    <n v="0"/>
    <n v="0"/>
    <m/>
    <n v="0"/>
    <n v="0"/>
    <m/>
    <n v="0"/>
    <n v="2"/>
    <n v="2"/>
    <n v="1"/>
    <n v="0"/>
    <n v="0"/>
    <n v="0"/>
    <n v="1"/>
    <n v="0"/>
    <n v="1"/>
    <n v="0.9"/>
    <d v="2025-12-07T00:00:00"/>
    <m/>
    <m/>
    <m/>
    <n v="7.4666666666666668"/>
  </r>
  <r>
    <x v="137"/>
    <s v="NYK"/>
    <s v="ORL"/>
    <s v="W"/>
    <d v="1899-12-30T21:16:00"/>
    <n v="1"/>
    <n v="7"/>
    <n v="0.14299999999999999"/>
    <n v="0"/>
    <n v="5"/>
    <n v="0"/>
    <n v="2"/>
    <n v="2"/>
    <n v="1"/>
    <n v="1"/>
    <n v="0"/>
    <n v="1"/>
    <n v="2"/>
    <n v="0"/>
    <n v="1"/>
    <n v="1"/>
    <n v="1"/>
    <n v="4"/>
    <n v="5"/>
    <n v="0.9"/>
    <d v="2025-12-07T00:00:00"/>
    <m/>
    <m/>
    <m/>
    <n v="21.266666666666666"/>
  </r>
  <r>
    <x v="200"/>
    <s v="NYK"/>
    <s v="ORL"/>
    <s v="W"/>
    <d v="1899-12-30T08:07:00"/>
    <n v="1"/>
    <n v="2"/>
    <n v="0.5"/>
    <n v="0"/>
    <n v="0"/>
    <m/>
    <n v="0"/>
    <n v="0"/>
    <m/>
    <n v="0"/>
    <n v="0"/>
    <n v="0"/>
    <n v="1"/>
    <n v="0"/>
    <n v="0"/>
    <n v="1"/>
    <n v="0"/>
    <n v="2"/>
    <n v="-6"/>
    <n v="0.7"/>
    <d v="2025-12-07T00:00:00"/>
    <m/>
    <m/>
    <m/>
    <n v="8.1166666666666671"/>
  </r>
  <r>
    <x v="254"/>
    <s v="POR"/>
    <s v="MEM"/>
    <s v="L"/>
    <d v="1899-12-30T19:13:00"/>
    <n v="2"/>
    <n v="5"/>
    <n v="0.4"/>
    <n v="0"/>
    <n v="2"/>
    <n v="0"/>
    <n v="0"/>
    <n v="0"/>
    <m/>
    <n v="1"/>
    <n v="4"/>
    <n v="5"/>
    <n v="2"/>
    <n v="0"/>
    <n v="0"/>
    <n v="2"/>
    <n v="5"/>
    <n v="4"/>
    <n v="2"/>
    <n v="0.6"/>
    <d v="2025-12-07T00:00:00"/>
    <m/>
    <m/>
    <m/>
    <n v="19.216666666666669"/>
  </r>
  <r>
    <x v="485"/>
    <s v="CHI"/>
    <s v="GSW"/>
    <s v="L"/>
    <d v="1899-12-30T04:50:00"/>
    <n v="0"/>
    <n v="1"/>
    <n v="0"/>
    <n v="0"/>
    <n v="1"/>
    <n v="0"/>
    <n v="0"/>
    <n v="0"/>
    <m/>
    <n v="1"/>
    <n v="2"/>
    <n v="3"/>
    <n v="0"/>
    <n v="0"/>
    <n v="0"/>
    <n v="0"/>
    <n v="0"/>
    <n v="0"/>
    <n v="-4"/>
    <n v="0.6"/>
    <d v="2025-12-07T00:00:00"/>
    <m/>
    <m/>
    <m/>
    <n v="4.8333333333333339"/>
  </r>
  <r>
    <x v="31"/>
    <s v="LAL"/>
    <s v="PHI"/>
    <s v="W"/>
    <d v="1899-12-30T19:07:00"/>
    <n v="1"/>
    <n v="3"/>
    <n v="0.33300000000000002"/>
    <n v="1"/>
    <n v="3"/>
    <n v="0.33300000000000002"/>
    <n v="0"/>
    <n v="0"/>
    <m/>
    <n v="0"/>
    <n v="1"/>
    <n v="1"/>
    <n v="0"/>
    <n v="0"/>
    <n v="0"/>
    <n v="0"/>
    <n v="3"/>
    <n v="3"/>
    <n v="-10"/>
    <n v="0.4"/>
    <d v="2025-12-07T00:00:00"/>
    <m/>
    <m/>
    <m/>
    <n v="19.116666666666667"/>
  </r>
  <r>
    <x v="470"/>
    <s v="POR"/>
    <s v="MEM"/>
    <s v="L"/>
    <d v="1899-12-30T03:15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1"/>
    <n v="0.3"/>
    <d v="2025-12-07T00:00:00"/>
    <m/>
    <m/>
    <m/>
    <n v="3.25"/>
  </r>
  <r>
    <x v="496"/>
    <s v="TOR"/>
    <s v="BOS"/>
    <s v="L"/>
    <d v="1899-12-30T04:25:00"/>
    <n v="0"/>
    <n v="1"/>
    <n v="0"/>
    <n v="0"/>
    <n v="0"/>
    <m/>
    <n v="0"/>
    <n v="0"/>
    <m/>
    <n v="0"/>
    <n v="0"/>
    <n v="0"/>
    <n v="0"/>
    <n v="1"/>
    <n v="0"/>
    <n v="0"/>
    <n v="0"/>
    <n v="0"/>
    <n v="6"/>
    <n v="0.3"/>
    <d v="2025-12-07T00:00:00"/>
    <m/>
    <m/>
    <m/>
    <n v="4.416666666666667"/>
  </r>
  <r>
    <x v="388"/>
    <s v="TOR"/>
    <s v="BOS"/>
    <s v="L"/>
    <d v="1899-12-30T06:15:00"/>
    <n v="0"/>
    <n v="0"/>
    <m/>
    <n v="0"/>
    <n v="0"/>
    <m/>
    <n v="0"/>
    <n v="0"/>
    <m/>
    <n v="1"/>
    <n v="1"/>
    <n v="2"/>
    <n v="1"/>
    <n v="0"/>
    <n v="0"/>
    <n v="1"/>
    <n v="1"/>
    <n v="0"/>
    <n v="3"/>
    <n v="0.3"/>
    <d v="2025-12-07T00:00:00"/>
    <m/>
    <m/>
    <m/>
    <n v="6.25"/>
  </r>
  <r>
    <x v="404"/>
    <s v="POR"/>
    <s v="MEM"/>
    <s v="L"/>
    <d v="1899-12-30T20:07:00"/>
    <n v="2"/>
    <n v="7"/>
    <n v="0.28599999999999998"/>
    <n v="0"/>
    <n v="4"/>
    <n v="0"/>
    <n v="0"/>
    <n v="0"/>
    <m/>
    <n v="0"/>
    <n v="2"/>
    <n v="2"/>
    <n v="3"/>
    <n v="0"/>
    <n v="0"/>
    <n v="2"/>
    <n v="1"/>
    <n v="4"/>
    <n v="-19"/>
    <n v="0.2"/>
    <d v="2025-12-07T00:00:00"/>
    <m/>
    <m/>
    <m/>
    <n v="20.116666666666667"/>
  </r>
  <r>
    <x v="450"/>
    <s v="UTA"/>
    <s v="OKC"/>
    <s v="L"/>
    <d v="1899-12-30T06:06:00"/>
    <n v="0"/>
    <n v="1"/>
    <n v="0"/>
    <n v="0"/>
    <n v="0"/>
    <m/>
    <n v="0"/>
    <n v="0"/>
    <m/>
    <n v="0"/>
    <n v="0"/>
    <n v="0"/>
    <n v="1"/>
    <n v="0"/>
    <n v="0"/>
    <n v="0"/>
    <n v="0"/>
    <n v="0"/>
    <n v="-14"/>
    <n v="0"/>
    <d v="2025-12-07T00:00:00"/>
    <m/>
    <m/>
    <m/>
    <n v="6.1"/>
  </r>
  <r>
    <x v="479"/>
    <s v="NYK"/>
    <s v="ORL"/>
    <s v="W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2-07T00:00:00"/>
    <m/>
    <m/>
    <m/>
    <n v="1.2666666666666666"/>
  </r>
  <r>
    <x v="462"/>
    <s v="CHO"/>
    <s v="DEN"/>
    <s v="L"/>
    <d v="1899-12-30T03:07:00"/>
    <n v="0"/>
    <n v="0"/>
    <m/>
    <n v="0"/>
    <n v="0"/>
    <m/>
    <n v="0"/>
    <n v="0"/>
    <m/>
    <n v="0"/>
    <n v="0"/>
    <n v="0"/>
    <n v="0"/>
    <n v="0"/>
    <n v="0"/>
    <n v="0"/>
    <n v="0"/>
    <n v="0"/>
    <n v="8"/>
    <n v="0"/>
    <d v="2025-12-07T00:00:00"/>
    <m/>
    <m/>
    <m/>
    <n v="3.1166666666666671"/>
  </r>
  <r>
    <x v="86"/>
    <s v="UTA"/>
    <s v="OKC"/>
    <s v="L"/>
    <d v="1899-12-30T06:06:00"/>
    <n v="1"/>
    <n v="3"/>
    <n v="0.33300000000000002"/>
    <n v="0"/>
    <n v="1"/>
    <n v="0"/>
    <n v="0"/>
    <n v="0"/>
    <m/>
    <n v="0"/>
    <n v="0"/>
    <n v="0"/>
    <n v="0"/>
    <n v="0"/>
    <n v="0"/>
    <n v="0"/>
    <n v="1"/>
    <n v="2"/>
    <n v="-14"/>
    <n v="-0.1"/>
    <d v="2025-12-07T00:00:00"/>
    <m/>
    <m/>
    <m/>
    <n v="6.1"/>
  </r>
  <r>
    <x v="355"/>
    <s v="BOS"/>
    <s v="TOR"/>
    <s v="W"/>
    <d v="1899-12-30T06:16:00"/>
    <n v="0"/>
    <n v="1"/>
    <n v="0"/>
    <n v="0"/>
    <n v="1"/>
    <n v="0"/>
    <n v="0"/>
    <n v="0"/>
    <m/>
    <n v="0"/>
    <n v="1"/>
    <n v="1"/>
    <n v="0"/>
    <n v="1"/>
    <n v="0"/>
    <n v="0"/>
    <n v="2"/>
    <n v="0"/>
    <n v="-5"/>
    <n v="-0.2"/>
    <d v="2025-12-07T00:00:00"/>
    <m/>
    <m/>
    <m/>
    <n v="6.2666666666666675"/>
  </r>
  <r>
    <x v="27"/>
    <s v="LAL"/>
    <s v="PHI"/>
    <s v="W"/>
    <d v="1899-12-30T17:02:00"/>
    <n v="1"/>
    <n v="4"/>
    <n v="0.25"/>
    <n v="1"/>
    <n v="4"/>
    <n v="0.25"/>
    <n v="1"/>
    <n v="2"/>
    <n v="0.5"/>
    <n v="0"/>
    <n v="2"/>
    <n v="2"/>
    <n v="0"/>
    <n v="0"/>
    <n v="0"/>
    <n v="1"/>
    <n v="3"/>
    <n v="4"/>
    <n v="12"/>
    <n v="-0.4"/>
    <d v="2025-12-07T00:00:00"/>
    <m/>
    <m/>
    <m/>
    <n v="17.033333333333335"/>
  </r>
  <r>
    <x v="464"/>
    <s v="LAL"/>
    <s v="PHI"/>
    <s v="W"/>
    <d v="1899-12-30T04:24:00"/>
    <n v="0"/>
    <n v="0"/>
    <m/>
    <n v="0"/>
    <n v="0"/>
    <m/>
    <n v="0"/>
    <n v="0"/>
    <m/>
    <n v="0"/>
    <n v="0"/>
    <n v="0"/>
    <n v="0"/>
    <n v="0"/>
    <n v="0"/>
    <n v="0"/>
    <n v="1"/>
    <n v="0"/>
    <n v="-7"/>
    <n v="-0.4"/>
    <d v="2025-12-07T00:00:00"/>
    <m/>
    <m/>
    <m/>
    <n v="4.3999999999999995"/>
  </r>
  <r>
    <x v="39"/>
    <s v="LAL"/>
    <s v="PHI"/>
    <s v="W"/>
    <d v="1899-12-30T03:08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0"/>
    <n v="-0.4"/>
    <d v="2025-12-07T00:00:00"/>
    <m/>
    <m/>
    <m/>
    <n v="3.1333333333333337"/>
  </r>
  <r>
    <x v="406"/>
    <s v="POR"/>
    <s v="MEM"/>
    <s v="L"/>
    <d v="1899-12-30T23:41:00"/>
    <n v="2"/>
    <n v="6"/>
    <n v="0.33300000000000002"/>
    <n v="2"/>
    <n v="5"/>
    <n v="0.4"/>
    <n v="0"/>
    <n v="0"/>
    <m/>
    <n v="1"/>
    <n v="3"/>
    <n v="4"/>
    <n v="0"/>
    <n v="0"/>
    <n v="1"/>
    <n v="4"/>
    <n v="4"/>
    <n v="6"/>
    <n v="5"/>
    <n v="-0.7"/>
    <d v="2025-12-07T00:00:00"/>
    <m/>
    <m/>
    <m/>
    <n v="23.683333333333334"/>
  </r>
  <r>
    <x v="416"/>
    <s v="NYK"/>
    <s v="ORL"/>
    <s v="W"/>
    <d v="1899-12-30T01:16:00"/>
    <n v="0"/>
    <n v="1"/>
    <n v="0"/>
    <n v="0"/>
    <n v="0"/>
    <m/>
    <n v="0"/>
    <n v="0"/>
    <m/>
    <n v="0"/>
    <n v="0"/>
    <n v="0"/>
    <n v="0"/>
    <n v="0"/>
    <n v="0"/>
    <n v="0"/>
    <n v="0"/>
    <n v="0"/>
    <n v="-6"/>
    <n v="-0.7"/>
    <d v="2025-12-07T00:00:00"/>
    <m/>
    <m/>
    <m/>
    <n v="1.2666666666666666"/>
  </r>
  <r>
    <x v="471"/>
    <s v="MEM"/>
    <s v="POR"/>
    <s v="W"/>
    <d v="1899-12-30T03:03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5-12-07T00:00:00"/>
    <m/>
    <m/>
    <m/>
    <n v="3.05"/>
  </r>
  <r>
    <x v="483"/>
    <s v="CHI"/>
    <s v="GSW"/>
    <s v="L"/>
    <d v="1899-12-30T04:21:00"/>
    <n v="0"/>
    <n v="2"/>
    <n v="0"/>
    <n v="0"/>
    <n v="1"/>
    <n v="0"/>
    <n v="0"/>
    <n v="0"/>
    <m/>
    <n v="1"/>
    <n v="0"/>
    <n v="1"/>
    <n v="0"/>
    <n v="0"/>
    <n v="0"/>
    <n v="0"/>
    <n v="0"/>
    <n v="0"/>
    <n v="-4"/>
    <n v="-0.7"/>
    <d v="2025-12-07T00:00:00"/>
    <m/>
    <m/>
    <m/>
    <n v="4.3499999999999996"/>
  </r>
  <r>
    <x v="29"/>
    <s v="GSW"/>
    <s v="CHI"/>
    <s v="W"/>
    <d v="1899-12-30T04:1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5-12-07T00:00:00"/>
    <m/>
    <m/>
    <m/>
    <n v="4.2833333333333332"/>
  </r>
  <r>
    <x v="346"/>
    <s v="ORL"/>
    <s v="NYK"/>
    <s v="L"/>
    <d v="1899-12-30T05:43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2"/>
    <n v="-1.1000000000000001"/>
    <d v="2025-12-07T00:00:00"/>
    <m/>
    <m/>
    <m/>
    <n v="5.7166666666666668"/>
  </r>
  <r>
    <x v="430"/>
    <s v="UTA"/>
    <s v="OKC"/>
    <s v="L"/>
    <d v="1899-12-30T15:59:00"/>
    <n v="0"/>
    <n v="3"/>
    <n v="0"/>
    <n v="0"/>
    <n v="2"/>
    <n v="0"/>
    <n v="0"/>
    <n v="0"/>
    <m/>
    <n v="1"/>
    <n v="1"/>
    <n v="2"/>
    <n v="2"/>
    <n v="0"/>
    <n v="0"/>
    <n v="1"/>
    <n v="1"/>
    <n v="0"/>
    <n v="-21"/>
    <n v="-1.1000000000000001"/>
    <d v="2025-12-07T00:00:00"/>
    <m/>
    <m/>
    <m/>
    <n v="15.983333333333333"/>
  </r>
  <r>
    <x v="427"/>
    <s v="MEM"/>
    <s v="POR"/>
    <s v="W"/>
    <d v="1899-12-30T16:13:00"/>
    <n v="2"/>
    <n v="6"/>
    <n v="0.33300000000000002"/>
    <n v="1"/>
    <n v="4"/>
    <n v="0.25"/>
    <n v="0"/>
    <n v="0"/>
    <m/>
    <n v="0"/>
    <n v="2"/>
    <n v="2"/>
    <n v="0"/>
    <n v="0"/>
    <n v="1"/>
    <n v="3"/>
    <n v="3"/>
    <n v="5"/>
    <n v="-10"/>
    <n v="-1.3"/>
    <d v="2025-12-07T00:00:00"/>
    <m/>
    <m/>
    <m/>
    <n v="16.216666666666669"/>
  </r>
  <r>
    <x v="82"/>
    <s v="UTA"/>
    <s v="OKC"/>
    <s v="L"/>
    <d v="1899-12-31T03:49:00"/>
    <n v="3"/>
    <n v="12"/>
    <n v="0.25"/>
    <n v="0"/>
    <n v="4"/>
    <n v="0"/>
    <n v="2"/>
    <n v="2"/>
    <n v="1"/>
    <n v="0"/>
    <n v="6"/>
    <n v="6"/>
    <n v="3"/>
    <n v="0"/>
    <n v="1"/>
    <n v="6"/>
    <n v="2"/>
    <n v="8"/>
    <n v="-36"/>
    <n v="-1.4"/>
    <d v="2025-12-07T00:00:00"/>
    <m/>
    <m/>
    <m/>
    <n v="27.816666666666666"/>
  </r>
  <r>
    <x v="403"/>
    <s v="TOR"/>
    <s v="BOS"/>
    <s v="L"/>
    <d v="1899-12-30T11:53:00"/>
    <n v="0"/>
    <n v="2"/>
    <n v="0"/>
    <n v="0"/>
    <n v="1"/>
    <n v="0"/>
    <n v="0"/>
    <n v="0"/>
    <m/>
    <n v="0"/>
    <n v="0"/>
    <n v="0"/>
    <n v="1"/>
    <n v="0"/>
    <n v="0"/>
    <n v="1"/>
    <n v="0"/>
    <n v="0"/>
    <n v="-16"/>
    <n v="-1.7"/>
    <d v="2025-12-07T00:00:00"/>
    <m/>
    <m/>
    <m/>
    <n v="11.883333333333333"/>
  </r>
  <r>
    <x v="359"/>
    <s v="POR"/>
    <s v="MEM"/>
    <s v="L"/>
    <d v="1899-12-30T10:34:00"/>
    <n v="0"/>
    <n v="3"/>
    <n v="0"/>
    <n v="0"/>
    <n v="2"/>
    <n v="0"/>
    <n v="0"/>
    <n v="0"/>
    <m/>
    <n v="1"/>
    <n v="0"/>
    <n v="1"/>
    <n v="0"/>
    <n v="0"/>
    <n v="0"/>
    <n v="0"/>
    <n v="1"/>
    <n v="0"/>
    <n v="0"/>
    <n v="-1.8"/>
    <d v="2025-12-07T00:00:00"/>
    <m/>
    <m/>
    <m/>
    <n v="10.566666666666666"/>
  </r>
  <r>
    <x v="320"/>
    <s v="DEN"/>
    <s v="CHO"/>
    <s v="W"/>
    <d v="1899-12-30T19:54:00"/>
    <n v="0"/>
    <n v="3"/>
    <n v="0"/>
    <n v="0"/>
    <n v="1"/>
    <n v="0"/>
    <n v="0"/>
    <n v="0"/>
    <m/>
    <n v="0"/>
    <n v="0"/>
    <n v="0"/>
    <n v="0"/>
    <n v="0"/>
    <n v="0"/>
    <n v="0"/>
    <n v="2"/>
    <n v="0"/>
    <n v="-12"/>
    <n v="-2.9"/>
    <d v="2025-12-07T00:00:00"/>
    <m/>
    <m/>
    <m/>
    <n v="19.900000000000002"/>
  </r>
  <r>
    <x v="124"/>
    <s v="ORL"/>
    <s v="NYK"/>
    <s v="L"/>
    <d v="1899-12-30T17:48:00"/>
    <n v="0"/>
    <n v="7"/>
    <n v="0"/>
    <n v="0"/>
    <n v="3"/>
    <n v="0"/>
    <n v="0"/>
    <n v="0"/>
    <m/>
    <n v="1"/>
    <n v="4"/>
    <n v="5"/>
    <n v="1"/>
    <n v="1"/>
    <n v="0"/>
    <n v="1"/>
    <n v="2"/>
    <n v="0"/>
    <n v="-12"/>
    <n v="-3.1"/>
    <d v="2025-12-07T00:00:00"/>
    <m/>
    <m/>
    <m/>
    <n v="17.8"/>
  </r>
  <r>
    <x v="272"/>
    <s v="NYK"/>
    <s v="ORL"/>
    <s v="W"/>
    <d v="1899-12-30T17:02:00"/>
    <n v="0"/>
    <n v="5"/>
    <n v="0"/>
    <n v="0"/>
    <n v="4"/>
    <n v="0"/>
    <n v="0"/>
    <n v="0"/>
    <m/>
    <n v="0"/>
    <n v="2"/>
    <n v="2"/>
    <n v="0"/>
    <n v="0"/>
    <n v="0"/>
    <n v="2"/>
    <n v="1"/>
    <n v="0"/>
    <n v="9"/>
    <n v="-5.3"/>
    <d v="2025-12-07T00:00:00"/>
    <m/>
    <m/>
    <m/>
    <n v="17.033333333333335"/>
  </r>
  <r>
    <x v="47"/>
    <s v="MIN"/>
    <s v="PHO"/>
    <s v="L"/>
    <d v="1899-12-31T14:03:00"/>
    <n v="15"/>
    <n v="21"/>
    <n v="0.71399999999999997"/>
    <n v="3"/>
    <n v="7"/>
    <n v="0.42899999999999999"/>
    <n v="7"/>
    <n v="9"/>
    <n v="0.77800000000000002"/>
    <n v="0"/>
    <n v="9"/>
    <n v="9"/>
    <n v="2"/>
    <n v="1"/>
    <n v="0"/>
    <n v="1"/>
    <n v="2"/>
    <n v="40"/>
    <n v="4"/>
    <n v="33.799999999999997"/>
    <d v="2025-12-08T00:00:00"/>
    <m/>
    <m/>
    <m/>
    <n v="38.049999999999997"/>
  </r>
  <r>
    <x v="255"/>
    <s v="NOP"/>
    <s v="SAS"/>
    <s v="L"/>
    <d v="1899-12-31T09:07:00"/>
    <n v="11"/>
    <n v="15"/>
    <n v="0.73299999999999998"/>
    <n v="0"/>
    <n v="1"/>
    <n v="0"/>
    <n v="11"/>
    <n v="13"/>
    <n v="0.84599999999999997"/>
    <n v="0"/>
    <n v="10"/>
    <n v="10"/>
    <n v="10"/>
    <n v="0"/>
    <n v="3"/>
    <n v="4"/>
    <n v="3"/>
    <n v="33"/>
    <n v="14"/>
    <n v="33"/>
    <d v="2025-12-08T00:00:00"/>
    <m/>
    <m/>
    <m/>
    <n v="33.116666666666667"/>
  </r>
  <r>
    <x v="240"/>
    <s v="SAC"/>
    <s v="IND"/>
    <s v="L"/>
    <d v="1899-12-31T16:18:00"/>
    <n v="10"/>
    <n v="16"/>
    <n v="0.625"/>
    <n v="2"/>
    <n v="3"/>
    <n v="0.66700000000000004"/>
    <n v="2"/>
    <n v="4"/>
    <n v="0.5"/>
    <n v="2"/>
    <n v="10"/>
    <n v="12"/>
    <n v="14"/>
    <n v="2"/>
    <n v="1"/>
    <n v="3"/>
    <n v="2"/>
    <n v="24"/>
    <n v="-7"/>
    <n v="29.1"/>
    <d v="2025-12-08T00:00:00"/>
    <m/>
    <m/>
    <m/>
    <n v="40.299999999999997"/>
  </r>
  <r>
    <x v="183"/>
    <s v="NOP"/>
    <s v="SAS"/>
    <s v="L"/>
    <d v="1899-12-31T13:48:00"/>
    <n v="13"/>
    <n v="21"/>
    <n v="0.61899999999999999"/>
    <n v="2"/>
    <n v="6"/>
    <n v="0.33300000000000002"/>
    <n v="4"/>
    <n v="5"/>
    <n v="0.8"/>
    <n v="0"/>
    <n v="3"/>
    <n v="3"/>
    <n v="4"/>
    <n v="2"/>
    <n v="1"/>
    <n v="1"/>
    <n v="1"/>
    <n v="32"/>
    <n v="12"/>
    <n v="27.1"/>
    <d v="2025-12-08T00:00:00"/>
    <m/>
    <m/>
    <m/>
    <n v="37.799999999999997"/>
  </r>
  <r>
    <x v="327"/>
    <s v="IND"/>
    <s v="SAC"/>
    <s v="W"/>
    <d v="1899-12-31T08:44:00"/>
    <n v="10"/>
    <n v="18"/>
    <n v="0.55600000000000005"/>
    <n v="2"/>
    <n v="4"/>
    <n v="0.5"/>
    <n v="6"/>
    <n v="8"/>
    <n v="0.75"/>
    <n v="0"/>
    <n v="4"/>
    <n v="4"/>
    <n v="12"/>
    <n v="2"/>
    <n v="0"/>
    <n v="3"/>
    <n v="3"/>
    <n v="28"/>
    <n v="13"/>
    <n v="26"/>
    <d v="2025-12-08T00:00:00"/>
    <m/>
    <m/>
    <m/>
    <n v="32.733333333333334"/>
  </r>
  <r>
    <x v="179"/>
    <s v="PHO"/>
    <s v="MIN"/>
    <s v="W"/>
    <d v="1899-12-31T04:35:00"/>
    <n v="7"/>
    <n v="9"/>
    <n v="0.77800000000000002"/>
    <n v="1"/>
    <n v="1"/>
    <n v="1"/>
    <n v="7"/>
    <n v="9"/>
    <n v="0.77800000000000002"/>
    <n v="3"/>
    <n v="4"/>
    <n v="7"/>
    <n v="3"/>
    <n v="2"/>
    <n v="0"/>
    <n v="0"/>
    <n v="4"/>
    <n v="22"/>
    <n v="-8"/>
    <n v="23.5"/>
    <d v="2025-12-08T00:00:00"/>
    <m/>
    <m/>
    <m/>
    <n v="28.583333333333336"/>
  </r>
  <r>
    <x v="83"/>
    <s v="NOP"/>
    <s v="SAS"/>
    <s v="L"/>
    <d v="1899-12-31T01:40:00"/>
    <n v="6"/>
    <n v="10"/>
    <n v="0.6"/>
    <n v="0"/>
    <n v="3"/>
    <n v="0"/>
    <n v="5"/>
    <n v="5"/>
    <n v="1"/>
    <n v="2"/>
    <n v="4"/>
    <n v="6"/>
    <n v="4"/>
    <n v="4"/>
    <n v="1"/>
    <n v="0"/>
    <n v="4"/>
    <n v="17"/>
    <n v="14"/>
    <n v="20.9"/>
    <d v="2025-12-08T00:00:00"/>
    <m/>
    <m/>
    <m/>
    <n v="25.666666666666664"/>
  </r>
  <r>
    <x v="312"/>
    <s v="IND"/>
    <s v="SAC"/>
    <s v="W"/>
    <d v="1899-12-31T11:07:00"/>
    <n v="7"/>
    <n v="14"/>
    <n v="0.5"/>
    <n v="4"/>
    <n v="9"/>
    <n v="0.44400000000000001"/>
    <n v="7"/>
    <n v="7"/>
    <n v="1"/>
    <n v="0"/>
    <n v="6"/>
    <n v="6"/>
    <n v="2"/>
    <n v="1"/>
    <n v="0"/>
    <n v="1"/>
    <n v="3"/>
    <n v="25"/>
    <n v="11"/>
    <n v="20"/>
    <d v="2025-12-08T00:00:00"/>
    <m/>
    <m/>
    <m/>
    <n v="35.116666666666667"/>
  </r>
  <r>
    <x v="189"/>
    <s v="SAS"/>
    <s v="NOP"/>
    <s v="W"/>
    <d v="1899-12-31T04:53:00"/>
    <n v="5"/>
    <n v="9"/>
    <n v="0.55600000000000005"/>
    <n v="5"/>
    <n v="9"/>
    <n v="0.55600000000000005"/>
    <n v="2"/>
    <n v="2"/>
    <n v="1"/>
    <n v="0"/>
    <n v="6"/>
    <n v="6"/>
    <n v="3"/>
    <n v="2"/>
    <n v="0"/>
    <n v="0"/>
    <n v="1"/>
    <n v="17"/>
    <n v="13"/>
    <n v="18.2"/>
    <d v="2025-12-08T00:00:00"/>
    <m/>
    <m/>
    <m/>
    <n v="28.883333333333333"/>
  </r>
  <r>
    <x v="58"/>
    <s v="MIN"/>
    <s v="PHO"/>
    <s v="L"/>
    <d v="1899-12-31T13:17:00"/>
    <n v="7"/>
    <n v="11"/>
    <n v="0.63600000000000001"/>
    <n v="2"/>
    <n v="4"/>
    <n v="0.5"/>
    <n v="5"/>
    <n v="7"/>
    <n v="0.71399999999999997"/>
    <n v="1"/>
    <n v="2"/>
    <n v="3"/>
    <n v="8"/>
    <n v="0"/>
    <n v="0"/>
    <n v="3"/>
    <n v="4"/>
    <n v="21"/>
    <n v="-4"/>
    <n v="17.600000000000001"/>
    <d v="2025-12-08T00:00:00"/>
    <m/>
    <m/>
    <m/>
    <n v="37.283333333333331"/>
  </r>
  <r>
    <x v="211"/>
    <s v="SAS"/>
    <s v="NOP"/>
    <s v="W"/>
    <d v="1899-12-31T01:51:00"/>
    <n v="10"/>
    <n v="16"/>
    <n v="0.625"/>
    <n v="1"/>
    <n v="3"/>
    <n v="0.33300000000000002"/>
    <n v="1"/>
    <n v="2"/>
    <n v="0.5"/>
    <n v="0"/>
    <n v="3"/>
    <n v="3"/>
    <n v="6"/>
    <n v="0"/>
    <n v="0"/>
    <n v="2"/>
    <n v="0"/>
    <n v="22"/>
    <n v="3"/>
    <n v="17.5"/>
    <d v="2025-12-08T00:00:00"/>
    <m/>
    <m/>
    <m/>
    <n v="25.85"/>
  </r>
  <r>
    <x v="311"/>
    <s v="IND"/>
    <s v="SAC"/>
    <s v="W"/>
    <d v="1899-12-31T10:35:00"/>
    <n v="10"/>
    <n v="21"/>
    <n v="0.47599999999999998"/>
    <n v="1"/>
    <n v="4"/>
    <n v="0.25"/>
    <n v="2"/>
    <n v="2"/>
    <n v="1"/>
    <n v="1"/>
    <n v="4"/>
    <n v="5"/>
    <n v="4"/>
    <n v="2"/>
    <n v="0"/>
    <n v="2"/>
    <n v="0"/>
    <n v="23"/>
    <n v="14"/>
    <n v="17"/>
    <d v="2025-12-08T00:00:00"/>
    <m/>
    <m/>
    <m/>
    <n v="34.583333333333336"/>
  </r>
  <r>
    <x v="157"/>
    <s v="MIN"/>
    <s v="PHO"/>
    <s v="L"/>
    <d v="1899-12-30T20:59:00"/>
    <n v="7"/>
    <n v="9"/>
    <n v="0.77800000000000002"/>
    <n v="0"/>
    <n v="0"/>
    <m/>
    <n v="1"/>
    <n v="2"/>
    <n v="0.5"/>
    <n v="5"/>
    <n v="3"/>
    <n v="8"/>
    <n v="1"/>
    <n v="1"/>
    <n v="0"/>
    <n v="0"/>
    <n v="2"/>
    <n v="15"/>
    <n v="0"/>
    <n v="16.399999999999999"/>
    <d v="2025-12-08T00:00:00"/>
    <m/>
    <m/>
    <m/>
    <n v="20.983333333333334"/>
  </r>
  <r>
    <x v="248"/>
    <s v="SAS"/>
    <s v="NOP"/>
    <s v="W"/>
    <d v="1899-12-31T11:07:00"/>
    <n v="9"/>
    <n v="15"/>
    <n v="0.6"/>
    <n v="4"/>
    <n v="7"/>
    <n v="0.57099999999999995"/>
    <n v="2"/>
    <n v="2"/>
    <n v="1"/>
    <n v="1"/>
    <n v="1"/>
    <n v="2"/>
    <n v="1"/>
    <n v="0"/>
    <n v="0"/>
    <n v="2"/>
    <n v="3"/>
    <n v="24"/>
    <n v="-17"/>
    <n v="15.6"/>
    <d v="2025-12-08T00:00:00"/>
    <m/>
    <m/>
    <m/>
    <n v="35.116666666666667"/>
  </r>
  <r>
    <x v="180"/>
    <s v="PHO"/>
    <s v="MIN"/>
    <s v="W"/>
    <d v="1899-12-31T09:09:00"/>
    <n v="6"/>
    <n v="15"/>
    <n v="0.4"/>
    <n v="3"/>
    <n v="7"/>
    <n v="0.42899999999999999"/>
    <n v="4"/>
    <n v="4"/>
    <n v="1"/>
    <n v="2"/>
    <n v="4"/>
    <n v="6"/>
    <n v="4"/>
    <n v="0"/>
    <n v="1"/>
    <n v="1"/>
    <n v="1"/>
    <n v="19"/>
    <n v="9"/>
    <n v="15.6"/>
    <d v="2025-12-08T00:00:00"/>
    <m/>
    <m/>
    <m/>
    <n v="33.150000000000006"/>
  </r>
  <r>
    <x v="136"/>
    <s v="PHO"/>
    <s v="MIN"/>
    <s v="W"/>
    <d v="1899-12-31T08:54:00"/>
    <n v="4"/>
    <n v="6"/>
    <n v="0.66700000000000004"/>
    <n v="3"/>
    <n v="5"/>
    <n v="0.6"/>
    <n v="0"/>
    <n v="0"/>
    <m/>
    <n v="2"/>
    <n v="6"/>
    <n v="8"/>
    <n v="5"/>
    <n v="2"/>
    <n v="1"/>
    <n v="2"/>
    <n v="1"/>
    <n v="11"/>
    <n v="1"/>
    <n v="15.4"/>
    <d v="2025-12-08T00:00:00"/>
    <m/>
    <m/>
    <m/>
    <n v="32.9"/>
  </r>
  <r>
    <x v="130"/>
    <s v="NOP"/>
    <s v="SAS"/>
    <s v="L"/>
    <d v="1899-12-31T12:14:00"/>
    <n v="7"/>
    <n v="11"/>
    <n v="0.63600000000000001"/>
    <n v="1"/>
    <n v="3"/>
    <n v="0.33300000000000002"/>
    <n v="2"/>
    <n v="2"/>
    <n v="1"/>
    <n v="1"/>
    <n v="5"/>
    <n v="6"/>
    <n v="2"/>
    <n v="0"/>
    <n v="0"/>
    <n v="0"/>
    <n v="1"/>
    <n v="17"/>
    <n v="19"/>
    <n v="15.3"/>
    <d v="2025-12-08T00:00:00"/>
    <m/>
    <m/>
    <m/>
    <n v="36.233333333333334"/>
  </r>
  <r>
    <x v="42"/>
    <s v="SAC"/>
    <s v="IND"/>
    <s v="L"/>
    <d v="1899-12-31T12:04:00"/>
    <n v="8"/>
    <n v="16"/>
    <n v="0.5"/>
    <n v="0"/>
    <n v="2"/>
    <n v="0"/>
    <n v="4"/>
    <n v="5"/>
    <n v="0.8"/>
    <n v="3"/>
    <n v="2"/>
    <n v="5"/>
    <n v="3"/>
    <n v="1"/>
    <n v="0"/>
    <n v="1"/>
    <n v="4"/>
    <n v="20"/>
    <n v="-14"/>
    <n v="14.8"/>
    <d v="2025-12-08T00:00:00"/>
    <m/>
    <m/>
    <m/>
    <n v="36.066666666666663"/>
  </r>
  <r>
    <x v="445"/>
    <s v="SAC"/>
    <s v="IND"/>
    <s v="L"/>
    <d v="1899-12-30T20:58:00"/>
    <n v="5"/>
    <n v="9"/>
    <n v="0.55600000000000005"/>
    <n v="0"/>
    <n v="0"/>
    <m/>
    <n v="1"/>
    <n v="3"/>
    <n v="0.33300000000000002"/>
    <n v="3"/>
    <n v="2"/>
    <n v="5"/>
    <n v="2"/>
    <n v="2"/>
    <n v="2"/>
    <n v="0"/>
    <n v="1"/>
    <n v="11"/>
    <n v="-4"/>
    <n v="13"/>
    <d v="2025-12-08T00:00:00"/>
    <m/>
    <m/>
    <m/>
    <n v="20.966666666666669"/>
  </r>
  <r>
    <x v="321"/>
    <s v="IND"/>
    <s v="SAC"/>
    <s v="W"/>
    <d v="1899-12-31T07:26:00"/>
    <n v="1"/>
    <n v="5"/>
    <n v="0.2"/>
    <n v="0"/>
    <n v="3"/>
    <n v="0"/>
    <n v="6"/>
    <n v="6"/>
    <n v="1"/>
    <n v="2"/>
    <n v="5"/>
    <n v="7"/>
    <n v="2"/>
    <n v="2"/>
    <n v="4"/>
    <n v="1"/>
    <n v="1"/>
    <n v="8"/>
    <n v="7"/>
    <n v="12.6"/>
    <d v="2025-12-08T00:00:00"/>
    <m/>
    <m/>
    <m/>
    <n v="31.433333333333334"/>
  </r>
  <r>
    <x v="357"/>
    <s v="NOP"/>
    <s v="SAS"/>
    <s v="L"/>
    <d v="1899-12-31T07:11:00"/>
    <n v="4"/>
    <n v="7"/>
    <n v="0.57099999999999995"/>
    <n v="2"/>
    <n v="5"/>
    <n v="0.4"/>
    <n v="0"/>
    <n v="0"/>
    <m/>
    <n v="0"/>
    <n v="3"/>
    <n v="3"/>
    <n v="6"/>
    <n v="1"/>
    <n v="1"/>
    <n v="1"/>
    <n v="3"/>
    <n v="10"/>
    <n v="-8"/>
    <n v="11.3"/>
    <d v="2025-12-08T00:00:00"/>
    <m/>
    <m/>
    <m/>
    <n v="31.18333333333333"/>
  </r>
  <r>
    <x v="103"/>
    <s v="SAS"/>
    <s v="NOP"/>
    <s v="W"/>
    <d v="1899-12-30T16:43:00"/>
    <n v="5"/>
    <n v="8"/>
    <n v="0.625"/>
    <n v="1"/>
    <n v="1"/>
    <n v="1"/>
    <n v="1"/>
    <n v="2"/>
    <n v="0.5"/>
    <n v="3"/>
    <n v="3"/>
    <n v="6"/>
    <n v="2"/>
    <n v="0"/>
    <n v="0"/>
    <n v="0"/>
    <n v="3"/>
    <n v="12"/>
    <n v="11"/>
    <n v="11.2"/>
    <d v="2025-12-08T00:00:00"/>
    <m/>
    <m/>
    <m/>
    <n v="16.716666666666665"/>
  </r>
  <r>
    <x v="451"/>
    <s v="SAS"/>
    <s v="NOP"/>
    <s v="W"/>
    <d v="1899-12-31T06:26:00"/>
    <n v="4"/>
    <n v="11"/>
    <n v="0.36399999999999999"/>
    <n v="2"/>
    <n v="5"/>
    <n v="0.4"/>
    <n v="4"/>
    <n v="4"/>
    <n v="1"/>
    <n v="0"/>
    <n v="4"/>
    <n v="4"/>
    <n v="7"/>
    <n v="1"/>
    <n v="0"/>
    <n v="4"/>
    <n v="0"/>
    <n v="14"/>
    <n v="-4"/>
    <n v="11"/>
    <d v="2025-12-08T00:00:00"/>
    <m/>
    <m/>
    <m/>
    <n v="30.43333333333333"/>
  </r>
  <r>
    <x v="66"/>
    <s v="SAS"/>
    <s v="NOP"/>
    <s v="W"/>
    <d v="1899-12-30T23:03:00"/>
    <n v="5"/>
    <n v="15"/>
    <n v="0.33300000000000002"/>
    <n v="1"/>
    <n v="2"/>
    <n v="0.5"/>
    <n v="7"/>
    <n v="8"/>
    <n v="0.875"/>
    <n v="3"/>
    <n v="2"/>
    <n v="5"/>
    <n v="5"/>
    <n v="0"/>
    <n v="0"/>
    <n v="3"/>
    <n v="4"/>
    <n v="18"/>
    <n v="-2"/>
    <n v="10.7"/>
    <d v="2025-12-08T00:00:00"/>
    <m/>
    <m/>
    <m/>
    <n v="23.05"/>
  </r>
  <r>
    <x v="443"/>
    <s v="SAS"/>
    <s v="NOP"/>
    <s v="W"/>
    <d v="1899-12-30T14:56:00"/>
    <n v="4"/>
    <n v="7"/>
    <n v="0.57099999999999995"/>
    <n v="2"/>
    <n v="4"/>
    <n v="0.5"/>
    <n v="1"/>
    <n v="2"/>
    <n v="0.5"/>
    <n v="1"/>
    <n v="1"/>
    <n v="2"/>
    <n v="1"/>
    <n v="2"/>
    <n v="0"/>
    <n v="0"/>
    <n v="1"/>
    <n v="11"/>
    <n v="16"/>
    <n v="10.6"/>
    <d v="2025-12-08T00:00:00"/>
    <m/>
    <m/>
    <m/>
    <n v="14.933333333333334"/>
  </r>
  <r>
    <x v="274"/>
    <s v="SAC"/>
    <s v="IND"/>
    <s v="L"/>
    <d v="1899-12-30T23:14:00"/>
    <n v="5"/>
    <n v="8"/>
    <n v="0.625"/>
    <n v="0"/>
    <n v="0"/>
    <m/>
    <n v="3"/>
    <n v="4"/>
    <n v="0.75"/>
    <n v="3"/>
    <n v="5"/>
    <n v="8"/>
    <n v="3"/>
    <n v="0"/>
    <n v="0"/>
    <n v="3"/>
    <n v="3"/>
    <n v="13"/>
    <n v="2"/>
    <n v="10.5"/>
    <d v="2025-12-08T00:00:00"/>
    <m/>
    <m/>
    <m/>
    <n v="23.233333333333334"/>
  </r>
  <r>
    <x v="273"/>
    <s v="MIN"/>
    <s v="PHO"/>
    <s v="L"/>
    <d v="1899-12-30T15:47:00"/>
    <n v="5"/>
    <n v="8"/>
    <n v="0.625"/>
    <n v="4"/>
    <n v="6"/>
    <n v="0.66700000000000004"/>
    <n v="0"/>
    <n v="0"/>
    <m/>
    <n v="0"/>
    <n v="1"/>
    <n v="1"/>
    <n v="3"/>
    <n v="1"/>
    <n v="0"/>
    <n v="3"/>
    <n v="1"/>
    <n v="14"/>
    <n v="7"/>
    <n v="10.4"/>
    <d v="2025-12-08T00:00:00"/>
    <m/>
    <m/>
    <m/>
    <n v="15.783333333333333"/>
  </r>
  <r>
    <x v="203"/>
    <s v="PHO"/>
    <s v="MIN"/>
    <s v="W"/>
    <d v="1899-12-30T19:16:00"/>
    <n v="5"/>
    <n v="6"/>
    <n v="0.83299999999999996"/>
    <n v="0"/>
    <n v="0"/>
    <m/>
    <n v="0"/>
    <n v="0"/>
    <m/>
    <n v="1"/>
    <n v="4"/>
    <n v="5"/>
    <n v="2"/>
    <n v="1"/>
    <n v="0"/>
    <n v="1"/>
    <n v="2"/>
    <n v="10"/>
    <n v="9"/>
    <n v="10.3"/>
    <d v="2025-12-08T00:00:00"/>
    <m/>
    <m/>
    <m/>
    <n v="19.266666666666666"/>
  </r>
  <r>
    <x v="317"/>
    <s v="IND"/>
    <s v="SAC"/>
    <s v="W"/>
    <d v="1899-12-30T18:26:00"/>
    <n v="3"/>
    <n v="5"/>
    <n v="0.6"/>
    <n v="2"/>
    <n v="4"/>
    <n v="0.5"/>
    <n v="4"/>
    <n v="4"/>
    <n v="1"/>
    <n v="1"/>
    <n v="2"/>
    <n v="3"/>
    <n v="1"/>
    <n v="0"/>
    <n v="0"/>
    <n v="2"/>
    <n v="1"/>
    <n v="12"/>
    <n v="3"/>
    <n v="9.3000000000000007"/>
    <d v="2025-12-08T00:00:00"/>
    <m/>
    <m/>
    <m/>
    <n v="18.433333333333334"/>
  </r>
  <r>
    <x v="77"/>
    <s v="SAC"/>
    <s v="IND"/>
    <s v="L"/>
    <d v="1899-12-31T14:00:00"/>
    <n v="6"/>
    <n v="13"/>
    <n v="0.46200000000000002"/>
    <n v="2"/>
    <n v="6"/>
    <n v="0.33300000000000002"/>
    <n v="2"/>
    <n v="2"/>
    <n v="1"/>
    <n v="0"/>
    <n v="2"/>
    <n v="2"/>
    <n v="3"/>
    <n v="1"/>
    <n v="0"/>
    <n v="5"/>
    <n v="0"/>
    <n v="16"/>
    <n v="-10"/>
    <n v="8"/>
    <d v="2025-12-08T00:00:00"/>
    <m/>
    <m/>
    <m/>
    <n v="38"/>
  </r>
  <r>
    <x v="488"/>
    <s v="IND"/>
    <s v="SAC"/>
    <s v="W"/>
    <d v="1899-12-31T03:46:00"/>
    <n v="2"/>
    <n v="4"/>
    <n v="0.5"/>
    <n v="2"/>
    <n v="3"/>
    <n v="0.66700000000000004"/>
    <n v="0"/>
    <n v="0"/>
    <m/>
    <n v="3"/>
    <n v="2"/>
    <n v="5"/>
    <n v="0"/>
    <n v="2"/>
    <n v="0"/>
    <n v="0"/>
    <n v="2"/>
    <n v="6"/>
    <n v="0"/>
    <n v="7.9"/>
    <d v="2025-12-08T00:00:00"/>
    <m/>
    <m/>
    <m/>
    <n v="27.766666666666669"/>
  </r>
  <r>
    <x v="367"/>
    <s v="PHO"/>
    <s v="MIN"/>
    <s v="W"/>
    <d v="1899-12-31T01:54:00"/>
    <n v="4"/>
    <n v="8"/>
    <n v="0.5"/>
    <n v="1"/>
    <n v="2"/>
    <n v="0.5"/>
    <n v="0"/>
    <n v="0"/>
    <m/>
    <n v="1"/>
    <n v="2"/>
    <n v="3"/>
    <n v="1"/>
    <n v="1"/>
    <n v="0"/>
    <n v="1"/>
    <n v="0"/>
    <n v="9"/>
    <n v="7"/>
    <n v="7"/>
    <d v="2025-12-08T00:00:00"/>
    <m/>
    <m/>
    <m/>
    <n v="25.9"/>
  </r>
  <r>
    <x v="412"/>
    <s v="NOP"/>
    <s v="SAS"/>
    <s v="L"/>
    <d v="1899-12-30T23:31:00"/>
    <n v="3"/>
    <n v="5"/>
    <n v="0.6"/>
    <n v="1"/>
    <n v="3"/>
    <n v="0.33300000000000002"/>
    <n v="1"/>
    <n v="1"/>
    <n v="1"/>
    <n v="0"/>
    <n v="1"/>
    <n v="1"/>
    <n v="2"/>
    <n v="0"/>
    <n v="0"/>
    <n v="0"/>
    <n v="3"/>
    <n v="8"/>
    <n v="-19"/>
    <n v="6.2"/>
    <d v="2025-12-08T00:00:00"/>
    <m/>
    <m/>
    <m/>
    <n v="23.516666666666666"/>
  </r>
  <r>
    <x v="127"/>
    <s v="PHO"/>
    <s v="MIN"/>
    <s v="W"/>
    <d v="1899-12-31T06:45:00"/>
    <n v="7"/>
    <n v="20"/>
    <n v="0.35"/>
    <n v="2"/>
    <n v="8"/>
    <n v="0.25"/>
    <n v="2"/>
    <n v="4"/>
    <n v="0.5"/>
    <n v="0"/>
    <n v="2"/>
    <n v="2"/>
    <n v="2"/>
    <n v="0"/>
    <n v="0"/>
    <n v="2"/>
    <n v="0"/>
    <n v="18"/>
    <n v="-9"/>
    <n v="6"/>
    <d v="2025-12-08T00:00:00"/>
    <m/>
    <m/>
    <m/>
    <n v="30.75"/>
  </r>
  <r>
    <x v="469"/>
    <s v="PHO"/>
    <s v="MIN"/>
    <s v="W"/>
    <d v="1899-12-30T12:25:00"/>
    <n v="2"/>
    <n v="2"/>
    <n v="1"/>
    <n v="1"/>
    <n v="1"/>
    <n v="1"/>
    <n v="0"/>
    <n v="0"/>
    <m/>
    <n v="1"/>
    <n v="0"/>
    <n v="1"/>
    <n v="1"/>
    <n v="0"/>
    <n v="0"/>
    <n v="0"/>
    <n v="2"/>
    <n v="5"/>
    <n v="11"/>
    <n v="5"/>
    <d v="2025-12-08T00:00:00"/>
    <m/>
    <m/>
    <m/>
    <n v="12.416666666666668"/>
  </r>
  <r>
    <x v="228"/>
    <s v="SAS"/>
    <s v="NOP"/>
    <s v="W"/>
    <d v="1899-12-31T01:39:00"/>
    <n v="3"/>
    <n v="6"/>
    <n v="0.5"/>
    <n v="0"/>
    <n v="0"/>
    <m/>
    <n v="0"/>
    <n v="0"/>
    <m/>
    <n v="4"/>
    <n v="4"/>
    <n v="8"/>
    <n v="1"/>
    <n v="0"/>
    <n v="0"/>
    <n v="1"/>
    <n v="5"/>
    <n v="6"/>
    <n v="-10"/>
    <n v="4.7"/>
    <d v="2025-12-08T00:00:00"/>
    <m/>
    <m/>
    <m/>
    <n v="25.650000000000002"/>
  </r>
  <r>
    <x v="473"/>
    <s v="IND"/>
    <s v="SAC"/>
    <s v="W"/>
    <d v="1899-12-30T17:18:00"/>
    <n v="2"/>
    <n v="7"/>
    <n v="0.28599999999999998"/>
    <n v="2"/>
    <n v="6"/>
    <n v="0.33300000000000002"/>
    <n v="1"/>
    <n v="1"/>
    <n v="1"/>
    <n v="0"/>
    <n v="1"/>
    <n v="1"/>
    <n v="1"/>
    <n v="0"/>
    <n v="1"/>
    <n v="0"/>
    <n v="0"/>
    <n v="7"/>
    <n v="7"/>
    <n v="4.5999999999999996"/>
    <d v="2025-12-08T00:00:00"/>
    <m/>
    <m/>
    <m/>
    <n v="17.3"/>
  </r>
  <r>
    <x v="411"/>
    <s v="NOP"/>
    <s v="SAS"/>
    <s v="L"/>
    <d v="1899-12-30T07:16:00"/>
    <n v="2"/>
    <n v="2"/>
    <n v="1"/>
    <n v="0"/>
    <n v="0"/>
    <m/>
    <n v="0"/>
    <n v="0"/>
    <m/>
    <n v="0"/>
    <n v="0"/>
    <n v="0"/>
    <n v="2"/>
    <n v="0"/>
    <n v="0"/>
    <n v="0"/>
    <n v="1"/>
    <n v="4"/>
    <n v="-15"/>
    <n v="4.4000000000000004"/>
    <d v="2025-12-08T00:00:00"/>
    <m/>
    <m/>
    <m/>
    <n v="7.2666666666666657"/>
  </r>
  <r>
    <x v="84"/>
    <s v="PHO"/>
    <s v="MIN"/>
    <s v="W"/>
    <d v="1899-12-31T08:43:00"/>
    <n v="5"/>
    <n v="16"/>
    <n v="0.313"/>
    <n v="1"/>
    <n v="8"/>
    <n v="0.125"/>
    <n v="1"/>
    <n v="3"/>
    <n v="0.33300000000000002"/>
    <n v="1"/>
    <n v="2"/>
    <n v="3"/>
    <n v="4"/>
    <n v="2"/>
    <n v="0"/>
    <n v="2"/>
    <n v="5"/>
    <n v="12"/>
    <n v="-6"/>
    <n v="4.0999999999999996"/>
    <d v="2025-12-08T00:00:00"/>
    <m/>
    <m/>
    <m/>
    <n v="32.716666666666669"/>
  </r>
  <r>
    <x v="126"/>
    <s v="SAS"/>
    <s v="NOP"/>
    <s v="W"/>
    <d v="1899-12-31T03:14:00"/>
    <n v="1"/>
    <n v="5"/>
    <n v="0.2"/>
    <n v="1"/>
    <n v="4"/>
    <n v="0.25"/>
    <n v="2"/>
    <n v="2"/>
    <n v="1"/>
    <n v="0"/>
    <n v="3"/>
    <n v="3"/>
    <n v="3"/>
    <n v="0"/>
    <n v="0"/>
    <n v="0"/>
    <n v="2"/>
    <n v="5"/>
    <n v="-9"/>
    <n v="4.0999999999999996"/>
    <d v="2025-12-08T00:00:00"/>
    <m/>
    <m/>
    <m/>
    <n v="27.233333333333334"/>
  </r>
  <r>
    <x v="329"/>
    <s v="IND"/>
    <s v="SAC"/>
    <s v="W"/>
    <d v="1899-12-30T10:27:00"/>
    <n v="1"/>
    <n v="2"/>
    <n v="0.5"/>
    <n v="1"/>
    <n v="2"/>
    <n v="0.5"/>
    <n v="0"/>
    <n v="0"/>
    <m/>
    <n v="1"/>
    <n v="1"/>
    <n v="2"/>
    <n v="0"/>
    <n v="2"/>
    <n v="0"/>
    <n v="1"/>
    <n v="1"/>
    <n v="3"/>
    <n v="-2"/>
    <n v="3.6"/>
    <d v="2025-12-08T00:00:00"/>
    <m/>
    <m/>
    <m/>
    <n v="10.45"/>
  </r>
  <r>
    <x v="472"/>
    <s v="SAC"/>
    <s v="IND"/>
    <s v="L"/>
    <d v="1899-12-31T13:27:00"/>
    <n v="3"/>
    <n v="11"/>
    <n v="0.27300000000000002"/>
    <n v="1"/>
    <n v="5"/>
    <n v="0.2"/>
    <n v="1"/>
    <n v="1"/>
    <n v="1"/>
    <n v="2"/>
    <n v="9"/>
    <n v="11"/>
    <n v="2"/>
    <n v="0"/>
    <n v="0"/>
    <n v="2"/>
    <n v="4"/>
    <n v="8"/>
    <n v="-3"/>
    <n v="3.4"/>
    <d v="2025-12-08T00:00:00"/>
    <m/>
    <m/>
    <m/>
    <n v="37.449999999999996"/>
  </r>
  <r>
    <x v="226"/>
    <s v="MIN"/>
    <s v="PHO"/>
    <s v="L"/>
    <d v="1899-12-30T11:31:00"/>
    <n v="1"/>
    <n v="2"/>
    <n v="0.5"/>
    <n v="0"/>
    <n v="0"/>
    <m/>
    <n v="1"/>
    <n v="2"/>
    <n v="0.5"/>
    <n v="1"/>
    <n v="1"/>
    <n v="2"/>
    <n v="1"/>
    <n v="0"/>
    <n v="0"/>
    <n v="0"/>
    <n v="0"/>
    <n v="3"/>
    <n v="1"/>
    <n v="3.3"/>
    <d v="2025-12-08T00:00:00"/>
    <m/>
    <m/>
    <m/>
    <n v="11.516666666666667"/>
  </r>
  <r>
    <x v="196"/>
    <s v="SAC"/>
    <s v="IND"/>
    <s v="L"/>
    <d v="1899-12-30T14:08:00"/>
    <n v="3"/>
    <n v="6"/>
    <n v="0.5"/>
    <n v="1"/>
    <n v="1"/>
    <n v="1"/>
    <n v="0"/>
    <n v="0"/>
    <m/>
    <n v="0"/>
    <n v="2"/>
    <n v="2"/>
    <n v="0"/>
    <n v="0"/>
    <n v="1"/>
    <n v="2"/>
    <n v="1"/>
    <n v="7"/>
    <n v="-2"/>
    <n v="2.9"/>
    <d v="2025-12-08T00:00:00"/>
    <m/>
    <m/>
    <m/>
    <n v="14.133333333333333"/>
  </r>
  <r>
    <x v="333"/>
    <s v="IND"/>
    <s v="SAC"/>
    <s v="W"/>
    <d v="1899-12-30T16:34:00"/>
    <n v="0"/>
    <n v="2"/>
    <n v="0"/>
    <n v="0"/>
    <n v="0"/>
    <m/>
    <n v="0"/>
    <n v="0"/>
    <m/>
    <n v="2"/>
    <n v="5"/>
    <n v="7"/>
    <n v="0"/>
    <n v="3"/>
    <n v="2"/>
    <n v="2"/>
    <n v="3"/>
    <n v="0"/>
    <n v="4"/>
    <n v="2.7"/>
    <d v="2025-12-08T00:00:00"/>
    <m/>
    <m/>
    <m/>
    <n v="16.566666666666666"/>
  </r>
  <r>
    <x v="99"/>
    <s v="MIN"/>
    <s v="PHO"/>
    <s v="L"/>
    <d v="1899-12-31T15:53:00"/>
    <n v="1"/>
    <n v="7"/>
    <n v="0.14299999999999999"/>
    <n v="0"/>
    <n v="5"/>
    <n v="0"/>
    <n v="2"/>
    <n v="3"/>
    <n v="0.66700000000000004"/>
    <n v="2"/>
    <n v="4"/>
    <n v="6"/>
    <n v="3"/>
    <n v="0"/>
    <n v="1"/>
    <n v="1"/>
    <n v="3"/>
    <n v="4"/>
    <n v="0"/>
    <n v="2.2999999999999998"/>
    <d v="2025-12-08T00:00:00"/>
    <m/>
    <m/>
    <m/>
    <n v="39.883333333333333"/>
  </r>
  <r>
    <x v="168"/>
    <s v="SAC"/>
    <s v="IND"/>
    <s v="L"/>
    <d v="1899-12-30T15:08:00"/>
    <n v="1"/>
    <n v="3"/>
    <n v="0.33300000000000002"/>
    <n v="1"/>
    <n v="3"/>
    <n v="0.33300000000000002"/>
    <n v="0"/>
    <n v="0"/>
    <m/>
    <n v="1"/>
    <n v="0"/>
    <n v="1"/>
    <n v="0"/>
    <n v="0"/>
    <n v="0"/>
    <n v="0"/>
    <n v="0"/>
    <n v="3"/>
    <n v="4"/>
    <n v="2"/>
    <d v="2025-12-08T00:00:00"/>
    <m/>
    <m/>
    <m/>
    <n v="15.133333333333333"/>
  </r>
  <r>
    <x v="300"/>
    <s v="SAS"/>
    <s v="NOP"/>
    <s v="W"/>
    <d v="1899-12-30T08:24:00"/>
    <n v="2"/>
    <n v="4"/>
    <n v="0.5"/>
    <n v="0"/>
    <n v="1"/>
    <n v="0"/>
    <n v="0"/>
    <n v="1"/>
    <n v="0"/>
    <n v="0"/>
    <n v="1"/>
    <n v="1"/>
    <n v="0"/>
    <n v="0"/>
    <n v="0"/>
    <n v="0"/>
    <n v="0"/>
    <n v="4"/>
    <n v="13"/>
    <n v="1.9"/>
    <d v="2025-12-08T00:00:00"/>
    <m/>
    <m/>
    <m/>
    <n v="8.3999999999999986"/>
  </r>
  <r>
    <x v="122"/>
    <s v="NOP"/>
    <s v="SAS"/>
    <s v="L"/>
    <d v="1899-12-30T20:42:00"/>
    <n v="2"/>
    <n v="8"/>
    <n v="0.25"/>
    <n v="1"/>
    <n v="2"/>
    <n v="0.5"/>
    <n v="0"/>
    <n v="0"/>
    <m/>
    <n v="1"/>
    <n v="2"/>
    <n v="3"/>
    <n v="4"/>
    <n v="1"/>
    <n v="0"/>
    <n v="2"/>
    <n v="4"/>
    <n v="5"/>
    <n v="1"/>
    <n v="1.7"/>
    <d v="2025-12-08T00:00:00"/>
    <m/>
    <m/>
    <m/>
    <n v="20.700000000000003"/>
  </r>
  <r>
    <x v="225"/>
    <s v="NOP"/>
    <s v="SAS"/>
    <s v="L"/>
    <d v="1899-12-30T07:38:00"/>
    <n v="1"/>
    <n v="1"/>
    <n v="1"/>
    <n v="0"/>
    <n v="0"/>
    <m/>
    <n v="0"/>
    <n v="0"/>
    <m/>
    <n v="0"/>
    <n v="0"/>
    <n v="0"/>
    <n v="1"/>
    <n v="0"/>
    <n v="0"/>
    <n v="0"/>
    <n v="2"/>
    <n v="2"/>
    <n v="-2"/>
    <n v="1.6"/>
    <d v="2025-12-08T00:00:00"/>
    <m/>
    <m/>
    <m/>
    <n v="7.6333333333333329"/>
  </r>
  <r>
    <x v="188"/>
    <s v="MIN"/>
    <s v="PHO"/>
    <s v="L"/>
    <d v="1899-12-31T06:07:00"/>
    <n v="2"/>
    <n v="12"/>
    <n v="0.16700000000000001"/>
    <n v="2"/>
    <n v="10"/>
    <n v="0.2"/>
    <n v="0"/>
    <n v="0"/>
    <m/>
    <n v="1"/>
    <n v="8"/>
    <n v="9"/>
    <n v="0"/>
    <n v="1"/>
    <n v="0"/>
    <n v="1"/>
    <n v="0"/>
    <n v="6"/>
    <n v="-3"/>
    <n v="1.5"/>
    <d v="2025-12-08T00:00:00"/>
    <m/>
    <m/>
    <m/>
    <n v="30.116666666666667"/>
  </r>
  <r>
    <x v="100"/>
    <s v="PHO"/>
    <s v="MIN"/>
    <s v="W"/>
    <d v="1899-12-31T00:19:00"/>
    <n v="1"/>
    <n v="8"/>
    <n v="0.125"/>
    <n v="0"/>
    <n v="1"/>
    <n v="0"/>
    <n v="0"/>
    <n v="0"/>
    <m/>
    <n v="3"/>
    <n v="5"/>
    <n v="8"/>
    <n v="4"/>
    <n v="0"/>
    <n v="0"/>
    <n v="0"/>
    <n v="5"/>
    <n v="2"/>
    <n v="1"/>
    <n v="1.2"/>
    <d v="2025-12-08T00:00:00"/>
    <m/>
    <m/>
    <m/>
    <n v="24.31666666666667"/>
  </r>
  <r>
    <x v="202"/>
    <s v="SAC"/>
    <s v="IND"/>
    <s v="L"/>
    <d v="1899-12-30T05:33:00"/>
    <n v="0"/>
    <n v="1"/>
    <n v="0"/>
    <n v="0"/>
    <n v="0"/>
    <m/>
    <n v="3"/>
    <n v="4"/>
    <n v="0.75"/>
    <n v="1"/>
    <n v="0"/>
    <n v="1"/>
    <n v="0"/>
    <n v="0"/>
    <n v="0"/>
    <n v="1"/>
    <n v="1"/>
    <n v="3"/>
    <n v="-10"/>
    <n v="1.2"/>
    <d v="2025-12-08T00:00:00"/>
    <m/>
    <m/>
    <m/>
    <n v="5.5500000000000007"/>
  </r>
  <r>
    <x v="442"/>
    <s v="SAS"/>
    <s v="NOP"/>
    <s v="W"/>
    <d v="1899-12-30T03:44:00"/>
    <n v="1"/>
    <n v="2"/>
    <n v="0.5"/>
    <n v="0"/>
    <n v="0"/>
    <m/>
    <n v="0"/>
    <n v="0"/>
    <m/>
    <n v="0"/>
    <n v="3"/>
    <n v="3"/>
    <n v="0"/>
    <n v="0"/>
    <n v="0"/>
    <n v="1"/>
    <n v="0"/>
    <n v="2"/>
    <n v="1"/>
    <n v="0.9"/>
    <d v="2025-12-08T00:00:00"/>
    <m/>
    <m/>
    <m/>
    <n v="3.7333333333333334"/>
  </r>
  <r>
    <x v="358"/>
    <s v="MIN"/>
    <s v="PHO"/>
    <s v="L"/>
    <d v="1899-12-30T00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8T00:00:00"/>
    <m/>
    <m/>
    <m/>
    <n v="0.1"/>
  </r>
  <r>
    <x v="400"/>
    <s v="NOP"/>
    <s v="SAS"/>
    <s v="L"/>
    <d v="1899-12-30T13:14:00"/>
    <n v="2"/>
    <n v="7"/>
    <n v="0.28599999999999998"/>
    <n v="0"/>
    <n v="2"/>
    <n v="0"/>
    <n v="0"/>
    <n v="0"/>
    <m/>
    <n v="0"/>
    <n v="1"/>
    <n v="1"/>
    <n v="0"/>
    <n v="0"/>
    <n v="0"/>
    <n v="0"/>
    <n v="1"/>
    <n v="4"/>
    <n v="-20"/>
    <n v="-0.2"/>
    <d v="2025-12-08T00:00:00"/>
    <m/>
    <m/>
    <m/>
    <n v="13.233333333333334"/>
  </r>
  <r>
    <x v="454"/>
    <s v="IND"/>
    <s v="SAC"/>
    <s v="W"/>
    <d v="1899-12-30T15:37:00"/>
    <n v="2"/>
    <n v="9"/>
    <n v="0.222"/>
    <n v="0"/>
    <n v="0"/>
    <m/>
    <n v="0"/>
    <n v="0"/>
    <m/>
    <n v="0"/>
    <n v="1"/>
    <n v="1"/>
    <n v="3"/>
    <n v="0"/>
    <n v="0"/>
    <n v="1"/>
    <n v="1"/>
    <n v="4"/>
    <n v="-2"/>
    <n v="-0.5"/>
    <d v="2025-12-08T00:00:00"/>
    <m/>
    <m/>
    <m/>
    <n v="15.616666666666667"/>
  </r>
  <r>
    <x v="145"/>
    <s v="MIN"/>
    <s v="PHO"/>
    <s v="L"/>
    <d v="1899-12-30T03:38:00"/>
    <n v="0"/>
    <n v="1"/>
    <n v="0"/>
    <n v="0"/>
    <n v="1"/>
    <n v="0"/>
    <n v="0"/>
    <n v="0"/>
    <m/>
    <n v="2"/>
    <n v="0"/>
    <n v="2"/>
    <n v="0"/>
    <n v="0"/>
    <n v="0"/>
    <n v="0"/>
    <n v="3"/>
    <n v="0"/>
    <n v="-4"/>
    <n v="-0.5"/>
    <d v="2025-12-08T00:00:00"/>
    <m/>
    <m/>
    <m/>
    <n v="3.6333333333333329"/>
  </r>
  <r>
    <x v="218"/>
    <s v="MIN"/>
    <s v="PHO"/>
    <s v="L"/>
    <d v="1899-12-31T03:22:00"/>
    <n v="1"/>
    <n v="7"/>
    <n v="0.14299999999999999"/>
    <n v="0"/>
    <n v="6"/>
    <n v="0"/>
    <n v="0"/>
    <n v="0"/>
    <m/>
    <n v="1"/>
    <n v="3"/>
    <n v="4"/>
    <n v="4"/>
    <n v="1"/>
    <n v="0"/>
    <n v="3"/>
    <n v="3"/>
    <n v="2"/>
    <n v="-9"/>
    <n v="-1.3"/>
    <d v="2025-12-08T00:00:00"/>
    <m/>
    <m/>
    <m/>
    <n v="27.366666666666667"/>
  </r>
  <r>
    <x v="169"/>
    <s v="NOP"/>
    <s v="SAS"/>
    <s v="L"/>
    <d v="1899-12-30T03:39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1"/>
    <n v="-1.7"/>
    <d v="2025-12-08T00:00:00"/>
    <m/>
    <m/>
    <m/>
    <n v="3.6499999999999995"/>
  </r>
  <r>
    <x v="280"/>
    <s v="MIN"/>
    <s v="PHO"/>
    <s v="L"/>
    <d v="1899-12-30T15:18:00"/>
    <n v="0"/>
    <n v="5"/>
    <n v="0"/>
    <n v="0"/>
    <n v="3"/>
    <n v="0"/>
    <n v="0"/>
    <n v="0"/>
    <m/>
    <n v="0"/>
    <n v="2"/>
    <n v="2"/>
    <n v="4"/>
    <n v="0"/>
    <n v="0"/>
    <n v="1"/>
    <n v="2"/>
    <n v="0"/>
    <n v="-7"/>
    <n v="-1.9"/>
    <d v="2025-12-08T00:00:00"/>
    <m/>
    <m/>
    <m/>
    <n v="15.299999999999999"/>
  </r>
  <r>
    <x v="95"/>
    <s v="SAC"/>
    <s v="IND"/>
    <s v="L"/>
    <d v="1899-12-30T09:10:00"/>
    <n v="0"/>
    <n v="5"/>
    <n v="0"/>
    <n v="0"/>
    <n v="2"/>
    <n v="0"/>
    <n v="0"/>
    <n v="0"/>
    <m/>
    <n v="0"/>
    <n v="4"/>
    <n v="4"/>
    <n v="1"/>
    <n v="0"/>
    <n v="0"/>
    <n v="2"/>
    <n v="2"/>
    <n v="0"/>
    <n v="-11"/>
    <n v="-4.4000000000000004"/>
    <d v="2025-12-08T00:00:00"/>
    <m/>
    <m/>
    <m/>
    <n v="9.1666666666666661"/>
  </r>
  <r>
    <x v="108"/>
    <s v="ORL"/>
    <s v="MIA"/>
    <s v="W"/>
    <d v="1899-12-31T14:02:00"/>
    <n v="14"/>
    <n v="24"/>
    <n v="0.58299999999999996"/>
    <n v="6"/>
    <n v="9"/>
    <n v="0.66700000000000004"/>
    <n v="3"/>
    <n v="3"/>
    <n v="1"/>
    <n v="1"/>
    <n v="5"/>
    <n v="6"/>
    <n v="5"/>
    <n v="1"/>
    <n v="0"/>
    <n v="1"/>
    <n v="4"/>
    <n v="37"/>
    <n v="11"/>
    <n v="29.9"/>
    <d v="2025-12-09T00:00:00"/>
    <m/>
    <m/>
    <m/>
    <n v="38.033333333333331"/>
  </r>
  <r>
    <x v="97"/>
    <s v="NYK"/>
    <s v="TOR"/>
    <s v="W"/>
    <d v="1899-12-31T15:12:00"/>
    <n v="13"/>
    <n v="19"/>
    <n v="0.68400000000000005"/>
    <n v="6"/>
    <n v="9"/>
    <n v="0.66700000000000004"/>
    <n v="3"/>
    <n v="5"/>
    <n v="0.6"/>
    <n v="0"/>
    <n v="3"/>
    <n v="3"/>
    <n v="4"/>
    <n v="0"/>
    <n v="1"/>
    <n v="3"/>
    <n v="1"/>
    <n v="35"/>
    <n v="4"/>
    <n v="27.1"/>
    <d v="2025-12-09T00:00:00"/>
    <m/>
    <m/>
    <m/>
    <n v="39.200000000000003"/>
  </r>
  <r>
    <x v="160"/>
    <s v="TOR"/>
    <s v="NYK"/>
    <s v="L"/>
    <d v="1899-12-31T14:37:00"/>
    <n v="11"/>
    <n v="18"/>
    <n v="0.61099999999999999"/>
    <n v="3"/>
    <n v="5"/>
    <n v="0.6"/>
    <n v="6"/>
    <n v="8"/>
    <n v="0.75"/>
    <n v="0"/>
    <n v="6"/>
    <n v="6"/>
    <n v="6"/>
    <n v="2"/>
    <n v="0"/>
    <n v="3"/>
    <n v="1"/>
    <n v="31"/>
    <n v="-4"/>
    <n v="26.6"/>
    <d v="2025-12-09T00:00:00"/>
    <m/>
    <m/>
    <m/>
    <n v="38.616666666666667"/>
  </r>
  <r>
    <x v="338"/>
    <s v="NYK"/>
    <s v="TOR"/>
    <s v="W"/>
    <d v="1899-12-31T12:14:00"/>
    <n v="8"/>
    <n v="11"/>
    <n v="0.72699999999999998"/>
    <n v="4"/>
    <n v="7"/>
    <n v="0.57099999999999995"/>
    <n v="1"/>
    <n v="1"/>
    <n v="1"/>
    <n v="1"/>
    <n v="5"/>
    <n v="6"/>
    <n v="4"/>
    <n v="2"/>
    <n v="0"/>
    <n v="3"/>
    <n v="0"/>
    <n v="21"/>
    <n v="13"/>
    <n v="20.5"/>
    <d v="2025-12-09T00:00:00"/>
    <m/>
    <m/>
    <m/>
    <n v="36.233333333333334"/>
  </r>
  <r>
    <x v="165"/>
    <s v="MIA"/>
    <s v="ORL"/>
    <s v="L"/>
    <d v="1899-12-31T11:33:00"/>
    <n v="7"/>
    <n v="14"/>
    <n v="0.5"/>
    <n v="0"/>
    <n v="3"/>
    <n v="0"/>
    <n v="5"/>
    <n v="6"/>
    <n v="0.83299999999999996"/>
    <n v="1"/>
    <n v="7"/>
    <n v="8"/>
    <n v="2"/>
    <n v="1"/>
    <n v="3"/>
    <n v="0"/>
    <n v="1"/>
    <n v="19"/>
    <n v="6"/>
    <n v="18.5"/>
    <d v="2025-12-09T00:00:00"/>
    <m/>
    <m/>
    <m/>
    <n v="35.549999999999997"/>
  </r>
  <r>
    <x v="151"/>
    <s v="ORL"/>
    <s v="MIA"/>
    <s v="W"/>
    <d v="1899-12-31T06:54:00"/>
    <n v="6"/>
    <n v="8"/>
    <n v="0.75"/>
    <n v="2"/>
    <n v="3"/>
    <n v="0.66700000000000004"/>
    <n v="0"/>
    <n v="0"/>
    <m/>
    <n v="2"/>
    <n v="8"/>
    <n v="10"/>
    <n v="3"/>
    <n v="1"/>
    <n v="1"/>
    <n v="0"/>
    <n v="2"/>
    <n v="14"/>
    <n v="-2"/>
    <n v="17.600000000000001"/>
    <d v="2025-12-09T00:00:00"/>
    <m/>
    <m/>
    <m/>
    <n v="30.900000000000002"/>
  </r>
  <r>
    <x v="55"/>
    <s v="MIA"/>
    <s v="ORL"/>
    <s v="L"/>
    <d v="1899-12-31T10:00:00"/>
    <n v="8"/>
    <n v="19"/>
    <n v="0.42099999999999999"/>
    <n v="4"/>
    <n v="12"/>
    <n v="0.33300000000000002"/>
    <n v="1"/>
    <n v="2"/>
    <n v="0.5"/>
    <n v="0"/>
    <n v="7"/>
    <n v="7"/>
    <n v="2"/>
    <n v="3"/>
    <n v="0"/>
    <n v="1"/>
    <n v="3"/>
    <n v="21"/>
    <n v="-4"/>
    <n v="14.8"/>
    <d v="2025-12-09T00:00:00"/>
    <m/>
    <m/>
    <m/>
    <n v="34"/>
  </r>
  <r>
    <x v="138"/>
    <s v="TOR"/>
    <s v="NYK"/>
    <s v="L"/>
    <d v="1899-12-31T09:33:00"/>
    <n v="6"/>
    <n v="15"/>
    <n v="0.4"/>
    <n v="4"/>
    <n v="11"/>
    <n v="0.36399999999999999"/>
    <n v="2"/>
    <n v="4"/>
    <n v="0.5"/>
    <n v="1"/>
    <n v="2"/>
    <n v="3"/>
    <n v="8"/>
    <n v="1"/>
    <n v="0"/>
    <n v="1"/>
    <n v="3"/>
    <n v="18"/>
    <n v="-4"/>
    <n v="14.8"/>
    <d v="2025-12-09T00:00:00"/>
    <m/>
    <m/>
    <m/>
    <n v="33.549999999999997"/>
  </r>
  <r>
    <x v="104"/>
    <s v="NYK"/>
    <s v="TOR"/>
    <s v="W"/>
    <d v="1899-12-31T06:48:00"/>
    <n v="4"/>
    <n v="11"/>
    <n v="0.36399999999999999"/>
    <n v="1"/>
    <n v="2"/>
    <n v="0.5"/>
    <n v="5"/>
    <n v="6"/>
    <n v="0.83299999999999996"/>
    <n v="5"/>
    <n v="11"/>
    <n v="16"/>
    <n v="1"/>
    <n v="1"/>
    <n v="2"/>
    <n v="1"/>
    <n v="4"/>
    <n v="14"/>
    <n v="21"/>
    <n v="14.8"/>
    <d v="2025-12-09T00:00:00"/>
    <m/>
    <m/>
    <m/>
    <n v="30.800000000000004"/>
  </r>
  <r>
    <x v="112"/>
    <s v="MIA"/>
    <s v="ORL"/>
    <s v="L"/>
    <d v="1899-12-31T11:25:00"/>
    <n v="8"/>
    <n v="14"/>
    <n v="0.57099999999999995"/>
    <n v="3"/>
    <n v="6"/>
    <n v="0.5"/>
    <n v="0"/>
    <n v="0"/>
    <m/>
    <n v="0"/>
    <n v="2"/>
    <n v="2"/>
    <n v="2"/>
    <n v="1"/>
    <n v="1"/>
    <n v="1"/>
    <n v="2"/>
    <n v="19"/>
    <n v="7"/>
    <n v="14.3"/>
    <d v="2025-12-09T00:00:00"/>
    <m/>
    <m/>
    <m/>
    <n v="35.416666666666664"/>
  </r>
  <r>
    <x v="102"/>
    <s v="ORL"/>
    <s v="MIA"/>
    <s v="W"/>
    <d v="1899-12-31T07:00:00"/>
    <n v="7"/>
    <n v="13"/>
    <n v="0.53800000000000003"/>
    <n v="3"/>
    <n v="8"/>
    <n v="0.375"/>
    <n v="3"/>
    <n v="4"/>
    <n v="0.75"/>
    <n v="0"/>
    <n v="3"/>
    <n v="3"/>
    <n v="4"/>
    <n v="2"/>
    <n v="0"/>
    <n v="4"/>
    <n v="2"/>
    <n v="20"/>
    <n v="4"/>
    <n v="14.2"/>
    <d v="2025-12-09T00:00:00"/>
    <m/>
    <m/>
    <m/>
    <n v="31"/>
  </r>
  <r>
    <x v="59"/>
    <s v="NYK"/>
    <s v="TOR"/>
    <s v="W"/>
    <d v="1899-12-31T12:05:00"/>
    <n v="6"/>
    <n v="14"/>
    <n v="0.42899999999999999"/>
    <n v="3"/>
    <n v="8"/>
    <n v="0.375"/>
    <n v="0"/>
    <n v="0"/>
    <m/>
    <n v="1"/>
    <n v="4"/>
    <n v="5"/>
    <n v="4"/>
    <n v="2"/>
    <n v="1"/>
    <n v="0"/>
    <n v="4"/>
    <n v="15"/>
    <n v="19"/>
    <n v="13.4"/>
    <d v="2025-12-09T00:00:00"/>
    <m/>
    <m/>
    <m/>
    <n v="36.083333333333336"/>
  </r>
  <r>
    <x v="476"/>
    <s v="MIA"/>
    <s v="ORL"/>
    <s v="L"/>
    <d v="1899-12-31T10:27:00"/>
    <n v="7"/>
    <n v="17"/>
    <n v="0.41199999999999998"/>
    <n v="0"/>
    <n v="6"/>
    <n v="0"/>
    <n v="6"/>
    <n v="7"/>
    <n v="0.85699999999999998"/>
    <n v="0"/>
    <n v="7"/>
    <n v="7"/>
    <n v="3"/>
    <n v="0"/>
    <n v="0"/>
    <n v="1"/>
    <n v="2"/>
    <n v="20"/>
    <n v="5"/>
    <n v="12.9"/>
    <d v="2025-12-09T00:00:00"/>
    <m/>
    <m/>
    <m/>
    <n v="34.449999999999996"/>
  </r>
  <r>
    <x v="71"/>
    <s v="ORL"/>
    <s v="MIA"/>
    <s v="W"/>
    <d v="1899-12-31T08:00:00"/>
    <n v="5"/>
    <n v="13"/>
    <n v="0.38500000000000001"/>
    <n v="2"/>
    <n v="5"/>
    <n v="0.4"/>
    <n v="6"/>
    <n v="7"/>
    <n v="0.85699999999999998"/>
    <n v="1"/>
    <n v="6"/>
    <n v="7"/>
    <n v="4"/>
    <n v="0"/>
    <n v="1"/>
    <n v="3"/>
    <n v="3"/>
    <n v="18"/>
    <n v="-1"/>
    <n v="12.3"/>
    <d v="2025-12-09T00:00:00"/>
    <m/>
    <m/>
    <m/>
    <n v="32"/>
  </r>
  <r>
    <x v="120"/>
    <s v="TOR"/>
    <s v="NYK"/>
    <s v="L"/>
    <d v="1899-12-31T00:49:00"/>
    <n v="5"/>
    <n v="7"/>
    <n v="0.71399999999999997"/>
    <n v="0"/>
    <n v="0"/>
    <m/>
    <n v="0"/>
    <n v="0"/>
    <m/>
    <n v="4"/>
    <n v="5"/>
    <n v="9"/>
    <n v="3"/>
    <n v="2"/>
    <n v="0"/>
    <n v="2"/>
    <n v="3"/>
    <n v="10"/>
    <n v="-18"/>
    <n v="12.3"/>
    <d v="2025-12-09T00:00:00"/>
    <m/>
    <m/>
    <m/>
    <n v="24.816666666666666"/>
  </r>
  <r>
    <x v="60"/>
    <s v="MIA"/>
    <s v="ORL"/>
    <s v="L"/>
    <d v="1899-12-31T13:12:00"/>
    <n v="4"/>
    <n v="8"/>
    <n v="0.5"/>
    <n v="1"/>
    <n v="2"/>
    <n v="0.5"/>
    <n v="2"/>
    <n v="2"/>
    <n v="1"/>
    <n v="0"/>
    <n v="2"/>
    <n v="2"/>
    <n v="9"/>
    <n v="1"/>
    <n v="0"/>
    <n v="2"/>
    <n v="2"/>
    <n v="11"/>
    <n v="-3"/>
    <n v="12.1"/>
    <d v="2025-12-09T00:00:00"/>
    <m/>
    <m/>
    <m/>
    <n v="37.200000000000003"/>
  </r>
  <r>
    <x v="56"/>
    <s v="NYK"/>
    <s v="TOR"/>
    <s v="W"/>
    <d v="1899-12-31T11:59:00"/>
    <n v="4"/>
    <n v="11"/>
    <n v="0.36399999999999999"/>
    <n v="1"/>
    <n v="6"/>
    <n v="0.16700000000000001"/>
    <n v="4"/>
    <n v="4"/>
    <n v="1"/>
    <n v="1"/>
    <n v="5"/>
    <n v="6"/>
    <n v="1"/>
    <n v="2"/>
    <n v="2"/>
    <n v="3"/>
    <n v="3"/>
    <n v="13"/>
    <n v="6"/>
    <n v="9"/>
    <d v="2025-12-09T00:00:00"/>
    <m/>
    <m/>
    <m/>
    <n v="35.983333333333334"/>
  </r>
  <r>
    <x v="403"/>
    <s v="TOR"/>
    <s v="NYK"/>
    <s v="L"/>
    <d v="1899-12-30T18:20:00"/>
    <n v="5"/>
    <n v="8"/>
    <n v="0.625"/>
    <n v="3"/>
    <n v="6"/>
    <n v="0.5"/>
    <n v="0"/>
    <n v="0"/>
    <m/>
    <n v="0"/>
    <n v="1"/>
    <n v="1"/>
    <n v="0"/>
    <n v="0"/>
    <n v="0"/>
    <n v="0"/>
    <n v="2"/>
    <n v="13"/>
    <n v="-4"/>
    <n v="8.9"/>
    <d v="2025-12-09T00:00:00"/>
    <m/>
    <m/>
    <m/>
    <n v="18.333333333333332"/>
  </r>
  <r>
    <x v="88"/>
    <s v="ORL"/>
    <s v="MIA"/>
    <s v="W"/>
    <d v="1899-12-30T17:06:00"/>
    <n v="3"/>
    <n v="4"/>
    <n v="0.75"/>
    <n v="0"/>
    <n v="0"/>
    <m/>
    <n v="1"/>
    <n v="1"/>
    <n v="1"/>
    <n v="1"/>
    <n v="5"/>
    <n v="6"/>
    <n v="1"/>
    <n v="0"/>
    <n v="2"/>
    <n v="2"/>
    <n v="2"/>
    <n v="7"/>
    <n v="11"/>
    <n v="6.9"/>
    <d v="2025-12-09T00:00:00"/>
    <m/>
    <m/>
    <m/>
    <n v="17.100000000000001"/>
  </r>
  <r>
    <x v="192"/>
    <s v="MIA"/>
    <s v="ORL"/>
    <s v="L"/>
    <d v="1899-12-30T12:27:00"/>
    <n v="1"/>
    <n v="1"/>
    <n v="1"/>
    <n v="0"/>
    <n v="0"/>
    <m/>
    <n v="2"/>
    <n v="2"/>
    <n v="1"/>
    <n v="3"/>
    <n v="3"/>
    <n v="6"/>
    <n v="0"/>
    <n v="0"/>
    <n v="1"/>
    <n v="0"/>
    <n v="2"/>
    <n v="4"/>
    <n v="-15"/>
    <n v="6.6"/>
    <d v="2025-12-09T00:00:00"/>
    <m/>
    <m/>
    <m/>
    <n v="12.450000000000001"/>
  </r>
  <r>
    <x v="272"/>
    <s v="NYK"/>
    <s v="TOR"/>
    <s v="W"/>
    <d v="1899-12-31T02:22:00"/>
    <n v="5"/>
    <n v="10"/>
    <n v="0.5"/>
    <n v="0"/>
    <n v="1"/>
    <n v="0"/>
    <n v="2"/>
    <n v="4"/>
    <n v="0.5"/>
    <n v="2"/>
    <n v="1"/>
    <n v="3"/>
    <n v="0"/>
    <n v="0"/>
    <n v="0"/>
    <n v="1"/>
    <n v="1"/>
    <n v="12"/>
    <n v="10"/>
    <n v="6.5"/>
    <d v="2025-12-09T00:00:00"/>
    <m/>
    <m/>
    <m/>
    <n v="26.366666666666667"/>
  </r>
  <r>
    <x v="201"/>
    <s v="ORL"/>
    <s v="MIA"/>
    <s v="W"/>
    <d v="1899-12-31T10:03:00"/>
    <n v="5"/>
    <n v="15"/>
    <n v="0.33300000000000002"/>
    <n v="0"/>
    <n v="2"/>
    <n v="0"/>
    <n v="0"/>
    <n v="0"/>
    <m/>
    <n v="1"/>
    <n v="2"/>
    <n v="3"/>
    <n v="7"/>
    <n v="1"/>
    <n v="1"/>
    <n v="2"/>
    <n v="3"/>
    <n v="10"/>
    <n v="-4"/>
    <n v="6.2"/>
    <d v="2025-12-09T00:00:00"/>
    <m/>
    <m/>
    <m/>
    <n v="34.049999999999997"/>
  </r>
  <r>
    <x v="124"/>
    <s v="ORL"/>
    <s v="MIA"/>
    <s v="W"/>
    <d v="1899-12-31T03:42:00"/>
    <n v="4"/>
    <n v="9"/>
    <n v="0.44400000000000001"/>
    <n v="2"/>
    <n v="4"/>
    <n v="0.5"/>
    <n v="1"/>
    <n v="1"/>
    <n v="1"/>
    <n v="0"/>
    <n v="7"/>
    <n v="7"/>
    <n v="2"/>
    <n v="0"/>
    <n v="0"/>
    <n v="3"/>
    <n v="2"/>
    <n v="11"/>
    <n v="8"/>
    <n v="6"/>
    <d v="2025-12-09T00:00:00"/>
    <m/>
    <m/>
    <m/>
    <n v="27.699999999999996"/>
  </r>
  <r>
    <x v="48"/>
    <s v="TOR"/>
    <s v="NYK"/>
    <s v="L"/>
    <d v="1899-12-31T13:27:00"/>
    <n v="6"/>
    <n v="18"/>
    <n v="0.33300000000000002"/>
    <n v="1"/>
    <n v="6"/>
    <n v="0.16700000000000001"/>
    <n v="0"/>
    <n v="0"/>
    <m/>
    <n v="0"/>
    <n v="5"/>
    <n v="5"/>
    <n v="4"/>
    <n v="2"/>
    <n v="0"/>
    <n v="2"/>
    <n v="3"/>
    <n v="13"/>
    <n v="-20"/>
    <n v="5.9"/>
    <d v="2025-12-09T00:00:00"/>
    <m/>
    <m/>
    <m/>
    <n v="37.449999999999996"/>
  </r>
  <r>
    <x v="388"/>
    <s v="TOR"/>
    <s v="NYK"/>
    <s v="L"/>
    <d v="1899-12-30T21:31:00"/>
    <n v="3"/>
    <n v="6"/>
    <n v="0.5"/>
    <n v="0"/>
    <n v="0"/>
    <m/>
    <n v="0"/>
    <n v="2"/>
    <n v="0"/>
    <n v="4"/>
    <n v="1"/>
    <n v="5"/>
    <n v="3"/>
    <n v="0"/>
    <n v="1"/>
    <n v="1"/>
    <n v="3"/>
    <n v="6"/>
    <n v="13"/>
    <n v="5.9"/>
    <d v="2025-12-09T00:00:00"/>
    <m/>
    <m/>
    <m/>
    <n v="21.516666666666666"/>
  </r>
  <r>
    <x v="239"/>
    <s v="MIA"/>
    <s v="ORL"/>
    <s v="L"/>
    <d v="1899-12-30T08:06:00"/>
    <n v="1"/>
    <n v="1"/>
    <n v="1"/>
    <n v="0"/>
    <n v="0"/>
    <m/>
    <n v="0"/>
    <n v="0"/>
    <m/>
    <n v="0"/>
    <n v="2"/>
    <n v="2"/>
    <n v="1"/>
    <n v="2"/>
    <n v="1"/>
    <n v="0"/>
    <n v="1"/>
    <n v="2"/>
    <n v="-9"/>
    <n v="5.3"/>
    <d v="2025-12-09T00:00:00"/>
    <m/>
    <m/>
    <m/>
    <n v="8.1000000000000014"/>
  </r>
  <r>
    <x v="115"/>
    <s v="MIA"/>
    <s v="ORL"/>
    <s v="L"/>
    <d v="1899-12-31T00:26:00"/>
    <n v="5"/>
    <n v="12"/>
    <n v="0.41699999999999998"/>
    <n v="0"/>
    <n v="1"/>
    <n v="0"/>
    <n v="0"/>
    <n v="0"/>
    <m/>
    <n v="2"/>
    <n v="1"/>
    <n v="3"/>
    <n v="3"/>
    <n v="0"/>
    <n v="0"/>
    <n v="1"/>
    <n v="3"/>
    <n v="10"/>
    <n v="-16"/>
    <n v="5.2"/>
    <d v="2025-12-09T00:00:00"/>
    <m/>
    <m/>
    <m/>
    <n v="24.43333333333333"/>
  </r>
  <r>
    <x v="200"/>
    <s v="NYK"/>
    <s v="TOR"/>
    <s v="W"/>
    <d v="1899-12-30T07:31:00"/>
    <n v="1"/>
    <n v="1"/>
    <n v="1"/>
    <n v="0"/>
    <n v="0"/>
    <m/>
    <n v="0"/>
    <n v="0"/>
    <m/>
    <n v="0"/>
    <n v="1"/>
    <n v="1"/>
    <n v="1"/>
    <n v="1"/>
    <n v="0"/>
    <n v="0"/>
    <n v="0"/>
    <n v="2"/>
    <n v="13"/>
    <n v="3.7"/>
    <d v="2025-12-09T00:00:00"/>
    <m/>
    <m/>
    <m/>
    <n v="7.5166666666666666"/>
  </r>
  <r>
    <x v="229"/>
    <s v="TOR"/>
    <s v="NYK"/>
    <s v="L"/>
    <d v="1899-12-30T02:05:00"/>
    <n v="1"/>
    <n v="1"/>
    <n v="1"/>
    <n v="0"/>
    <n v="0"/>
    <m/>
    <n v="1"/>
    <n v="1"/>
    <n v="1"/>
    <n v="1"/>
    <n v="0"/>
    <n v="1"/>
    <n v="0"/>
    <n v="0"/>
    <n v="0"/>
    <n v="0"/>
    <n v="0"/>
    <n v="3"/>
    <n v="0"/>
    <n v="3.4"/>
    <d v="2025-12-09T00:00:00"/>
    <m/>
    <m/>
    <m/>
    <n v="2.083333333333333"/>
  </r>
  <r>
    <x v="424"/>
    <s v="NYK"/>
    <s v="TOR"/>
    <s v="W"/>
    <d v="1899-12-30T15:59:00"/>
    <n v="0"/>
    <n v="0"/>
    <m/>
    <n v="0"/>
    <n v="0"/>
    <m/>
    <n v="2"/>
    <n v="8"/>
    <n v="0.25"/>
    <n v="4"/>
    <n v="1"/>
    <n v="5"/>
    <n v="4"/>
    <n v="1"/>
    <n v="1"/>
    <n v="2"/>
    <n v="5"/>
    <n v="2"/>
    <n v="-6"/>
    <n v="3.2"/>
    <d v="2025-12-09T00:00:00"/>
    <m/>
    <m/>
    <m/>
    <n v="15.983333333333333"/>
  </r>
  <r>
    <x v="213"/>
    <s v="TOR"/>
    <s v="NYK"/>
    <s v="L"/>
    <d v="1899-12-31T01:38:00"/>
    <n v="1"/>
    <n v="4"/>
    <n v="0.25"/>
    <n v="0"/>
    <n v="1"/>
    <n v="0"/>
    <n v="1"/>
    <n v="1"/>
    <n v="1"/>
    <n v="1"/>
    <n v="3"/>
    <n v="4"/>
    <n v="1"/>
    <n v="1"/>
    <n v="1"/>
    <n v="0"/>
    <n v="4"/>
    <n v="3"/>
    <n v="-7"/>
    <n v="3"/>
    <d v="2025-12-09T00:00:00"/>
    <m/>
    <m/>
    <m/>
    <n v="25.633333333333333"/>
  </r>
  <r>
    <x v="497"/>
    <s v="NYK"/>
    <s v="TOR"/>
    <s v="W"/>
    <d v="1899-12-30T01:13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1"/>
    <n v="3"/>
    <d v="2025-12-09T00:00:00"/>
    <m/>
    <m/>
    <m/>
    <n v="1.2166666666666668"/>
  </r>
  <r>
    <x v="303"/>
    <s v="ORL"/>
    <s v="MIA"/>
    <s v="W"/>
    <d v="1899-12-30T17:00:00"/>
    <n v="0"/>
    <n v="1"/>
    <n v="0"/>
    <n v="0"/>
    <n v="1"/>
    <n v="0"/>
    <n v="0"/>
    <n v="0"/>
    <m/>
    <n v="1"/>
    <n v="1"/>
    <n v="2"/>
    <n v="4"/>
    <n v="0"/>
    <n v="0"/>
    <n v="1"/>
    <n v="0"/>
    <n v="0"/>
    <n v="5"/>
    <n v="2.1"/>
    <d v="2025-12-09T00:00:00"/>
    <m/>
    <m/>
    <m/>
    <n v="17"/>
  </r>
  <r>
    <x v="495"/>
    <s v="TOR"/>
    <s v="NYK"/>
    <s v="L"/>
    <d v="1899-12-30T02:53:00"/>
    <n v="0"/>
    <n v="2"/>
    <n v="0"/>
    <n v="0"/>
    <n v="1"/>
    <n v="0"/>
    <n v="2"/>
    <n v="2"/>
    <n v="1"/>
    <n v="0"/>
    <n v="0"/>
    <n v="0"/>
    <n v="0"/>
    <n v="0"/>
    <n v="2"/>
    <n v="0"/>
    <n v="0"/>
    <n v="2"/>
    <n v="-2"/>
    <n v="2"/>
    <d v="2025-12-09T00:00:00"/>
    <m/>
    <m/>
    <m/>
    <n v="2.8833333333333333"/>
  </r>
  <r>
    <x v="307"/>
    <s v="MIA"/>
    <s v="ORL"/>
    <s v="L"/>
    <d v="1899-12-30T10:31:00"/>
    <n v="1"/>
    <n v="2"/>
    <n v="0.5"/>
    <n v="0"/>
    <n v="0"/>
    <m/>
    <n v="0"/>
    <n v="0"/>
    <m/>
    <n v="1"/>
    <n v="1"/>
    <n v="2"/>
    <n v="1"/>
    <n v="0"/>
    <n v="0"/>
    <n v="1"/>
    <n v="0"/>
    <n v="2"/>
    <n v="-9"/>
    <n v="1.7"/>
    <d v="2025-12-09T00:00:00"/>
    <m/>
    <m/>
    <m/>
    <n v="10.516666666666666"/>
  </r>
  <r>
    <x v="269"/>
    <s v="ORL"/>
    <s v="MIA"/>
    <s v="W"/>
    <d v="1899-12-30T12:13:00"/>
    <n v="0"/>
    <n v="0"/>
    <m/>
    <n v="0"/>
    <n v="0"/>
    <m/>
    <n v="0"/>
    <n v="0"/>
    <m/>
    <n v="0"/>
    <n v="3"/>
    <n v="3"/>
    <n v="0"/>
    <n v="0"/>
    <n v="1"/>
    <n v="0"/>
    <n v="1"/>
    <n v="0"/>
    <n v="13"/>
    <n v="1.2"/>
    <d v="2025-12-09T00:00:00"/>
    <m/>
    <m/>
    <m/>
    <n v="12.216666666666665"/>
  </r>
  <r>
    <x v="204"/>
    <s v="TOR"/>
    <s v="NYK"/>
    <s v="L"/>
    <d v="1899-12-30T15:00:00"/>
    <n v="1"/>
    <n v="4"/>
    <n v="0.25"/>
    <n v="0"/>
    <n v="3"/>
    <n v="0"/>
    <n v="0"/>
    <n v="0"/>
    <m/>
    <n v="1"/>
    <n v="1"/>
    <n v="2"/>
    <n v="1"/>
    <n v="1"/>
    <n v="0"/>
    <n v="1"/>
    <n v="1"/>
    <n v="2"/>
    <n v="-11"/>
    <n v="0.9"/>
    <d v="2025-12-09T00:00:00"/>
    <m/>
    <m/>
    <m/>
    <n v="15"/>
  </r>
  <r>
    <x v="236"/>
    <s v="NYK"/>
    <s v="TOR"/>
    <s v="W"/>
    <d v="1899-12-30T01:13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2-09T00:00:00"/>
    <m/>
    <m/>
    <m/>
    <n v="1.2166666666666668"/>
  </r>
  <r>
    <x v="496"/>
    <s v="TOR"/>
    <s v="NYK"/>
    <s v="L"/>
    <d v="1899-12-30T02:0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09T00:00:00"/>
    <m/>
    <m/>
    <m/>
    <n v="2.083333333333333"/>
  </r>
  <r>
    <x v="305"/>
    <s v="NYK"/>
    <s v="TOR"/>
    <s v="W"/>
    <d v="1899-12-30T06:58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-4"/>
    <n v="-0.1"/>
    <d v="2025-12-09T00:00:00"/>
    <m/>
    <m/>
    <m/>
    <n v="6.9666666666666668"/>
  </r>
  <r>
    <x v="479"/>
    <s v="NYK"/>
    <s v="TOR"/>
    <s v="W"/>
    <d v="1899-12-30T01:13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5-12-09T00:00:00"/>
    <m/>
    <m/>
    <m/>
    <n v="1.2166666666666668"/>
  </r>
  <r>
    <x v="416"/>
    <s v="NYK"/>
    <s v="TOR"/>
    <s v="W"/>
    <d v="1899-12-30T01:13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5-12-09T00:00:00"/>
    <m/>
    <m/>
    <m/>
    <n v="1.2166666666666668"/>
  </r>
  <r>
    <x v="460"/>
    <s v="TOR"/>
    <s v="NYK"/>
    <s v="L"/>
    <d v="1899-12-30T02:0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5-12-09T00:00:00"/>
    <m/>
    <m/>
    <m/>
    <n v="2.083333333333333"/>
  </r>
  <r>
    <x v="487"/>
    <s v="TOR"/>
    <s v="NYK"/>
    <s v="L"/>
    <d v="1899-12-30T08:23:00"/>
    <n v="0"/>
    <n v="3"/>
    <n v="0"/>
    <n v="0"/>
    <n v="3"/>
    <n v="0"/>
    <n v="0"/>
    <n v="0"/>
    <m/>
    <n v="0"/>
    <n v="0"/>
    <n v="0"/>
    <n v="2"/>
    <n v="0"/>
    <n v="0"/>
    <n v="1"/>
    <n v="1"/>
    <n v="0"/>
    <n v="-12"/>
    <n v="-2.1"/>
    <d v="2025-12-09T00:00:00"/>
    <m/>
    <m/>
    <m/>
    <n v="8.3833333333333329"/>
  </r>
  <r>
    <x v="155"/>
    <s v="MIA"/>
    <s v="ORL"/>
    <s v="L"/>
    <d v="1899-12-30T07:53:00"/>
    <n v="0"/>
    <n v="5"/>
    <n v="0"/>
    <n v="0"/>
    <n v="3"/>
    <n v="0"/>
    <n v="0"/>
    <n v="0"/>
    <m/>
    <n v="0"/>
    <n v="0"/>
    <n v="0"/>
    <n v="2"/>
    <n v="0"/>
    <n v="0"/>
    <n v="1"/>
    <n v="0"/>
    <n v="0"/>
    <n v="-7"/>
    <n v="-3.1"/>
    <d v="2025-12-09T00:00:00"/>
    <m/>
    <m/>
    <m/>
    <n v="7.8833333333333329"/>
  </r>
  <r>
    <x v="64"/>
    <s v="TOR"/>
    <s v="NYK"/>
    <s v="L"/>
    <d v="1899-12-30T07:35:00"/>
    <n v="0"/>
    <n v="3"/>
    <n v="0"/>
    <n v="0"/>
    <n v="1"/>
    <n v="0"/>
    <n v="0"/>
    <n v="0"/>
    <m/>
    <n v="0"/>
    <n v="1"/>
    <n v="1"/>
    <n v="0"/>
    <n v="0"/>
    <n v="0"/>
    <n v="2"/>
    <n v="1"/>
    <n v="0"/>
    <n v="-11"/>
    <n v="-4.2"/>
    <d v="2025-12-09T00:00:00"/>
    <m/>
    <m/>
    <m/>
    <n v="7.583333333333333"/>
  </r>
  <r>
    <x v="3"/>
    <s v="OKC"/>
    <s v="PHO"/>
    <s v="W"/>
    <d v="1899-12-31T02:50:00"/>
    <n v="11"/>
    <n v="15"/>
    <n v="0.73299999999999998"/>
    <n v="3"/>
    <n v="4"/>
    <n v="0.75"/>
    <n v="3"/>
    <n v="3"/>
    <n v="1"/>
    <n v="0"/>
    <n v="2"/>
    <n v="2"/>
    <n v="8"/>
    <n v="2"/>
    <n v="1"/>
    <n v="4"/>
    <n v="0"/>
    <n v="28"/>
    <n v="43"/>
    <n v="26.8"/>
    <d v="2025-12-10T00:00:00"/>
    <m/>
    <m/>
    <m/>
    <n v="26.833333333333336"/>
  </r>
  <r>
    <x v="66"/>
    <s v="SAS"/>
    <s v="LAL"/>
    <s v="W"/>
    <d v="1899-12-31T02:34:00"/>
    <n v="10"/>
    <n v="14"/>
    <n v="0.71399999999999997"/>
    <n v="3"/>
    <n v="6"/>
    <n v="0.5"/>
    <n v="7"/>
    <n v="9"/>
    <n v="0.77800000000000002"/>
    <n v="1"/>
    <n v="9"/>
    <n v="10"/>
    <n v="6"/>
    <n v="0"/>
    <n v="0"/>
    <n v="4"/>
    <n v="4"/>
    <n v="30"/>
    <n v="16"/>
    <n v="25.4"/>
    <d v="2025-12-10T00:00:00"/>
    <m/>
    <m/>
    <m/>
    <n v="26.56666666666667"/>
  </r>
  <r>
    <x v="5"/>
    <s v="OKC"/>
    <s v="PHO"/>
    <s v="W"/>
    <d v="1899-12-31T00:38:00"/>
    <n v="9"/>
    <n v="13"/>
    <n v="0.69199999999999995"/>
    <n v="4"/>
    <n v="4"/>
    <n v="1"/>
    <n v="2"/>
    <n v="3"/>
    <n v="0.66700000000000004"/>
    <n v="2"/>
    <n v="6"/>
    <n v="8"/>
    <n v="2"/>
    <n v="0"/>
    <n v="3"/>
    <n v="0"/>
    <n v="0"/>
    <n v="24"/>
    <n v="33"/>
    <n v="24.8"/>
    <d v="2025-12-10T00:00:00"/>
    <m/>
    <m/>
    <m/>
    <n v="24.633333333333333"/>
  </r>
  <r>
    <x v="0"/>
    <s v="LAL"/>
    <s v="SAS"/>
    <s v="L"/>
    <d v="1899-12-31T16:56:00"/>
    <n v="11"/>
    <n v="24"/>
    <n v="0.45800000000000002"/>
    <n v="3"/>
    <n v="8"/>
    <n v="0.375"/>
    <n v="10"/>
    <n v="14"/>
    <n v="0.71399999999999997"/>
    <n v="0"/>
    <n v="5"/>
    <n v="5"/>
    <n v="8"/>
    <n v="1"/>
    <n v="0"/>
    <n v="3"/>
    <n v="5"/>
    <n v="35"/>
    <n v="-2"/>
    <n v="24.1"/>
    <d v="2025-12-10T00:00:00"/>
    <m/>
    <m/>
    <m/>
    <n v="40.93333333333333"/>
  </r>
  <r>
    <x v="468"/>
    <s v="LAL"/>
    <s v="SAS"/>
    <s v="L"/>
    <d v="1899-12-31T12:26:00"/>
    <n v="7"/>
    <n v="14"/>
    <n v="0.5"/>
    <n v="0"/>
    <n v="3"/>
    <n v="0"/>
    <n v="5"/>
    <n v="6"/>
    <n v="0.83299999999999996"/>
    <n v="1"/>
    <n v="14"/>
    <n v="15"/>
    <n v="8"/>
    <n v="0"/>
    <n v="3"/>
    <n v="3"/>
    <n v="2"/>
    <n v="19"/>
    <n v="-16"/>
    <n v="20.399999999999999"/>
    <d v="2025-12-10T00:00:00"/>
    <m/>
    <m/>
    <m/>
    <n v="36.43333333333333"/>
  </r>
  <r>
    <x v="30"/>
    <s v="LAL"/>
    <s v="SAS"/>
    <s v="L"/>
    <d v="1899-12-31T04:13:00"/>
    <n v="9"/>
    <n v="16"/>
    <n v="0.56299999999999994"/>
    <n v="8"/>
    <n v="14"/>
    <n v="0.57099999999999995"/>
    <n v="0"/>
    <n v="0"/>
    <m/>
    <n v="0"/>
    <n v="3"/>
    <n v="3"/>
    <n v="1"/>
    <n v="0"/>
    <n v="1"/>
    <n v="1"/>
    <n v="3"/>
    <n v="26"/>
    <n v="2"/>
    <n v="18.5"/>
    <d v="2025-12-10T00:00:00"/>
    <m/>
    <m/>
    <m/>
    <n v="28.216666666666665"/>
  </r>
  <r>
    <x v="189"/>
    <s v="SAS"/>
    <s v="LAL"/>
    <s v="W"/>
    <d v="1899-12-31T04:44:00"/>
    <n v="6"/>
    <n v="8"/>
    <n v="0.75"/>
    <n v="2"/>
    <n v="4"/>
    <n v="0.5"/>
    <n v="2"/>
    <n v="2"/>
    <n v="1"/>
    <n v="2"/>
    <n v="5"/>
    <n v="7"/>
    <n v="2"/>
    <n v="1"/>
    <n v="1"/>
    <n v="1"/>
    <n v="4"/>
    <n v="16"/>
    <n v="6"/>
    <n v="16.2"/>
    <d v="2025-12-10T00:00:00"/>
    <m/>
    <m/>
    <m/>
    <n v="28.733333333333334"/>
  </r>
  <r>
    <x v="451"/>
    <s v="SAS"/>
    <s v="LAL"/>
    <s v="W"/>
    <d v="1899-12-31T07:29:00"/>
    <n v="8"/>
    <n v="17"/>
    <n v="0.47099999999999997"/>
    <n v="4"/>
    <n v="8"/>
    <n v="0.5"/>
    <n v="0"/>
    <n v="0"/>
    <m/>
    <n v="0"/>
    <n v="4"/>
    <n v="4"/>
    <n v="3"/>
    <n v="2"/>
    <n v="0"/>
    <n v="1"/>
    <n v="1"/>
    <n v="20"/>
    <n v="21"/>
    <n v="15.2"/>
    <d v="2025-12-10T00:00:00"/>
    <m/>
    <m/>
    <m/>
    <n v="31.483333333333331"/>
  </r>
  <r>
    <x v="103"/>
    <s v="SAS"/>
    <s v="LAL"/>
    <s v="W"/>
    <d v="1899-12-30T22:11:00"/>
    <n v="5"/>
    <n v="9"/>
    <n v="0.55600000000000005"/>
    <n v="3"/>
    <n v="5"/>
    <n v="0.6"/>
    <n v="4"/>
    <n v="7"/>
    <n v="0.57099999999999995"/>
    <n v="2"/>
    <n v="6"/>
    <n v="8"/>
    <n v="0"/>
    <n v="1"/>
    <n v="0"/>
    <n v="0"/>
    <n v="2"/>
    <n v="17"/>
    <n v="-6"/>
    <n v="14.9"/>
    <d v="2025-12-10T00:00:00"/>
    <m/>
    <m/>
    <m/>
    <n v="22.183333333333334"/>
  </r>
  <r>
    <x v="469"/>
    <s v="PHO"/>
    <s v="OKC"/>
    <s v="L"/>
    <d v="1899-12-31T04:12:00"/>
    <n v="6"/>
    <n v="9"/>
    <n v="0.66700000000000004"/>
    <n v="2"/>
    <n v="3"/>
    <n v="0.66700000000000004"/>
    <n v="0"/>
    <n v="0"/>
    <m/>
    <n v="0"/>
    <n v="2"/>
    <n v="2"/>
    <n v="6"/>
    <n v="1"/>
    <n v="1"/>
    <n v="2"/>
    <n v="0"/>
    <n v="14"/>
    <n v="-8"/>
    <n v="14.6"/>
    <d v="2025-12-10T00:00:00"/>
    <m/>
    <m/>
    <m/>
    <n v="28.200000000000003"/>
  </r>
  <r>
    <x v="482"/>
    <s v="OKC"/>
    <s v="PHO"/>
    <s v="W"/>
    <d v="1899-12-30T22:49:00"/>
    <n v="5"/>
    <n v="8"/>
    <n v="0.625"/>
    <n v="1"/>
    <n v="3"/>
    <n v="0.33300000000000002"/>
    <n v="4"/>
    <n v="4"/>
    <n v="1"/>
    <n v="0"/>
    <n v="5"/>
    <n v="5"/>
    <n v="5"/>
    <n v="1"/>
    <n v="0"/>
    <n v="3"/>
    <n v="1"/>
    <n v="15"/>
    <n v="32"/>
    <n v="14"/>
    <d v="2025-12-10T00:00:00"/>
    <m/>
    <m/>
    <m/>
    <n v="22.816666666666666"/>
  </r>
  <r>
    <x v="8"/>
    <s v="OKC"/>
    <s v="PHO"/>
    <s v="W"/>
    <d v="1899-12-30T18:38:00"/>
    <n v="4"/>
    <n v="5"/>
    <n v="0.8"/>
    <n v="1"/>
    <n v="2"/>
    <n v="0.5"/>
    <n v="0"/>
    <n v="0"/>
    <m/>
    <n v="0"/>
    <n v="4"/>
    <n v="4"/>
    <n v="2"/>
    <n v="4"/>
    <n v="0"/>
    <n v="0"/>
    <n v="2"/>
    <n v="9"/>
    <n v="36"/>
    <n v="12.9"/>
    <d v="2025-12-10T00:00:00"/>
    <m/>
    <m/>
    <m/>
    <n v="18.633333333333333"/>
  </r>
  <r>
    <x v="228"/>
    <s v="SAS"/>
    <s v="LAL"/>
    <s v="W"/>
    <d v="1899-12-31T09:01:00"/>
    <n v="1"/>
    <n v="3"/>
    <n v="0.33300000000000002"/>
    <n v="0"/>
    <n v="0"/>
    <m/>
    <n v="8"/>
    <n v="9"/>
    <n v="0.88900000000000001"/>
    <n v="1"/>
    <n v="7"/>
    <n v="8"/>
    <n v="1"/>
    <n v="0"/>
    <n v="1"/>
    <n v="0"/>
    <n v="1"/>
    <n v="10"/>
    <n v="10"/>
    <n v="11.7"/>
    <d v="2025-12-10T00:00:00"/>
    <m/>
    <m/>
    <m/>
    <n v="33.016666666666666"/>
  </r>
  <r>
    <x v="248"/>
    <s v="SAS"/>
    <s v="LAL"/>
    <s v="W"/>
    <d v="1899-12-31T08:33:00"/>
    <n v="5"/>
    <n v="12"/>
    <n v="0.41699999999999998"/>
    <n v="4"/>
    <n v="9"/>
    <n v="0.44400000000000001"/>
    <n v="2"/>
    <n v="2"/>
    <n v="1"/>
    <n v="2"/>
    <n v="1"/>
    <n v="3"/>
    <n v="1"/>
    <n v="1"/>
    <n v="0"/>
    <n v="1"/>
    <n v="1"/>
    <n v="16"/>
    <n v="8"/>
    <n v="11.6"/>
    <d v="2025-12-10T00:00:00"/>
    <m/>
    <m/>
    <m/>
    <n v="32.549999999999997"/>
  </r>
  <r>
    <x v="10"/>
    <s v="OKC"/>
    <s v="PHO"/>
    <s v="W"/>
    <d v="1899-12-30T18:43:00"/>
    <n v="3"/>
    <n v="5"/>
    <n v="0.6"/>
    <n v="1"/>
    <n v="2"/>
    <n v="0.5"/>
    <n v="2"/>
    <n v="2"/>
    <n v="1"/>
    <n v="0"/>
    <n v="2"/>
    <n v="2"/>
    <n v="4"/>
    <n v="1"/>
    <n v="2"/>
    <n v="1"/>
    <n v="0"/>
    <n v="9"/>
    <n v="9"/>
    <n v="11.5"/>
    <d v="2025-12-10T00:00:00"/>
    <m/>
    <m/>
    <m/>
    <n v="18.716666666666669"/>
  </r>
  <r>
    <x v="328"/>
    <s v="OKC"/>
    <s v="PHO"/>
    <s v="W"/>
    <d v="1899-12-30T12:00:00"/>
    <n v="5"/>
    <n v="5"/>
    <n v="1"/>
    <n v="1"/>
    <n v="1"/>
    <n v="1"/>
    <n v="0"/>
    <n v="0"/>
    <m/>
    <n v="0"/>
    <n v="2"/>
    <n v="2"/>
    <n v="0"/>
    <n v="0"/>
    <n v="1"/>
    <n v="0"/>
    <n v="0"/>
    <n v="11"/>
    <n v="11"/>
    <n v="10.8"/>
    <d v="2025-12-10T00:00:00"/>
    <m/>
    <m/>
    <m/>
    <n v="12"/>
  </r>
  <r>
    <x v="24"/>
    <s v="LAL"/>
    <s v="SAS"/>
    <s v="L"/>
    <d v="1899-12-31T01:39:00"/>
    <n v="5"/>
    <n v="9"/>
    <n v="0.55600000000000005"/>
    <n v="0"/>
    <n v="0"/>
    <m/>
    <n v="1"/>
    <n v="2"/>
    <n v="0.5"/>
    <n v="3"/>
    <n v="5"/>
    <n v="8"/>
    <n v="1"/>
    <n v="1"/>
    <n v="0"/>
    <n v="0"/>
    <n v="3"/>
    <n v="11"/>
    <n v="-10"/>
    <n v="10.4"/>
    <d v="2025-12-10T00:00:00"/>
    <m/>
    <m/>
    <m/>
    <n v="25.650000000000002"/>
  </r>
  <r>
    <x v="367"/>
    <s v="PHO"/>
    <s v="OKC"/>
    <s v="L"/>
    <d v="1899-12-30T18:53:00"/>
    <n v="6"/>
    <n v="12"/>
    <n v="0.5"/>
    <n v="3"/>
    <n v="5"/>
    <n v="0.6"/>
    <n v="0"/>
    <n v="0"/>
    <m/>
    <n v="1"/>
    <n v="2"/>
    <n v="3"/>
    <n v="1"/>
    <n v="2"/>
    <n v="0"/>
    <n v="2"/>
    <n v="2"/>
    <n v="15"/>
    <n v="-14"/>
    <n v="10.199999999999999"/>
    <d v="2025-12-10T00:00:00"/>
    <m/>
    <m/>
    <m/>
    <n v="18.883333333333333"/>
  </r>
  <r>
    <x v="4"/>
    <s v="LAL"/>
    <s v="SAS"/>
    <s v="L"/>
    <d v="1899-12-31T15:49:00"/>
    <n v="6"/>
    <n v="16"/>
    <n v="0.375"/>
    <n v="2"/>
    <n v="6"/>
    <n v="0.33300000000000002"/>
    <n v="1"/>
    <n v="1"/>
    <n v="1"/>
    <n v="1"/>
    <n v="7"/>
    <n v="8"/>
    <n v="7"/>
    <n v="0"/>
    <n v="1"/>
    <n v="3"/>
    <n v="5"/>
    <n v="15"/>
    <n v="-5"/>
    <n v="9.6"/>
    <d v="2025-12-10T00:00:00"/>
    <m/>
    <m/>
    <m/>
    <n v="39.816666666666663"/>
  </r>
  <r>
    <x v="126"/>
    <s v="SAS"/>
    <s v="LAL"/>
    <s v="W"/>
    <d v="1899-12-31T06:45:00"/>
    <n v="2"/>
    <n v="10"/>
    <n v="0.2"/>
    <n v="1"/>
    <n v="4"/>
    <n v="0.25"/>
    <n v="3"/>
    <n v="3"/>
    <n v="1"/>
    <n v="0"/>
    <n v="4"/>
    <n v="4"/>
    <n v="5"/>
    <n v="3"/>
    <n v="1"/>
    <n v="1"/>
    <n v="0"/>
    <n v="8"/>
    <n v="5"/>
    <n v="9.1999999999999993"/>
    <d v="2025-12-10T00:00:00"/>
    <m/>
    <m/>
    <m/>
    <n v="30.75"/>
  </r>
  <r>
    <x v="28"/>
    <s v="OKC"/>
    <s v="PHO"/>
    <s v="W"/>
    <d v="1899-12-30T21:40:00"/>
    <n v="4"/>
    <n v="8"/>
    <n v="0.5"/>
    <n v="3"/>
    <n v="6"/>
    <n v="0.5"/>
    <n v="1"/>
    <n v="1"/>
    <n v="1"/>
    <n v="1"/>
    <n v="3"/>
    <n v="4"/>
    <n v="1"/>
    <n v="0"/>
    <n v="0"/>
    <n v="0"/>
    <n v="3"/>
    <n v="12"/>
    <n v="38"/>
    <n v="9.1"/>
    <d v="2025-12-10T00:00:00"/>
    <m/>
    <m/>
    <m/>
    <n v="21.666666666666668"/>
  </r>
  <r>
    <x v="179"/>
    <s v="PHO"/>
    <s v="OKC"/>
    <s v="L"/>
    <d v="1899-12-30T19:02:00"/>
    <n v="2"/>
    <n v="5"/>
    <n v="0.4"/>
    <n v="0"/>
    <n v="0"/>
    <m/>
    <n v="5"/>
    <n v="7"/>
    <n v="0.71399999999999997"/>
    <n v="1"/>
    <n v="4"/>
    <n v="5"/>
    <n v="1"/>
    <n v="1"/>
    <n v="0"/>
    <n v="0"/>
    <n v="0"/>
    <n v="9"/>
    <n v="-30"/>
    <n v="9.1"/>
    <d v="2025-12-10T00:00:00"/>
    <m/>
    <m/>
    <m/>
    <n v="19.033333333333331"/>
  </r>
  <r>
    <x v="332"/>
    <s v="OKC"/>
    <s v="PHO"/>
    <s v="W"/>
    <d v="1899-12-30T12:00:00"/>
    <n v="4"/>
    <n v="6"/>
    <n v="0.66700000000000004"/>
    <n v="3"/>
    <n v="4"/>
    <n v="0.75"/>
    <n v="0"/>
    <n v="0"/>
    <m/>
    <n v="0"/>
    <n v="3"/>
    <n v="3"/>
    <n v="0"/>
    <n v="0"/>
    <n v="0"/>
    <n v="0"/>
    <n v="1"/>
    <n v="11"/>
    <n v="11"/>
    <n v="8.9"/>
    <d v="2025-12-10T00:00:00"/>
    <m/>
    <m/>
    <m/>
    <n v="12"/>
  </r>
  <r>
    <x v="17"/>
    <s v="LAL"/>
    <s v="SAS"/>
    <s v="L"/>
    <d v="1899-12-31T06:50:00"/>
    <n v="3"/>
    <n v="4"/>
    <n v="0.75"/>
    <n v="2"/>
    <n v="3"/>
    <n v="0.66700000000000004"/>
    <n v="0"/>
    <n v="0"/>
    <m/>
    <n v="0"/>
    <n v="1"/>
    <n v="1"/>
    <n v="1"/>
    <n v="0"/>
    <n v="1"/>
    <n v="0"/>
    <n v="1"/>
    <n v="8"/>
    <n v="5"/>
    <n v="7.7"/>
    <d v="2025-12-10T00:00:00"/>
    <m/>
    <m/>
    <m/>
    <n v="30.833333333333336"/>
  </r>
  <r>
    <x v="84"/>
    <s v="PHO"/>
    <s v="OKC"/>
    <s v="L"/>
    <d v="1899-12-30T21:53:00"/>
    <n v="3"/>
    <n v="9"/>
    <n v="0.33300000000000002"/>
    <n v="2"/>
    <n v="7"/>
    <n v="0.28599999999999998"/>
    <n v="2"/>
    <n v="2"/>
    <n v="1"/>
    <n v="1"/>
    <n v="0"/>
    <n v="1"/>
    <n v="4"/>
    <n v="1"/>
    <n v="0"/>
    <n v="1"/>
    <n v="2"/>
    <n v="10"/>
    <n v="-41"/>
    <n v="7.6"/>
    <d v="2025-12-10T00:00:00"/>
    <m/>
    <m/>
    <m/>
    <n v="21.883333333333333"/>
  </r>
  <r>
    <x v="33"/>
    <s v="OKC"/>
    <s v="PHO"/>
    <s v="W"/>
    <d v="1899-12-30T21:24:00"/>
    <n v="1"/>
    <n v="3"/>
    <n v="0.33300000000000002"/>
    <n v="0"/>
    <n v="1"/>
    <n v="0"/>
    <n v="0"/>
    <n v="0"/>
    <m/>
    <n v="2"/>
    <n v="4"/>
    <n v="6"/>
    <n v="6"/>
    <n v="1"/>
    <n v="0"/>
    <n v="0"/>
    <n v="2"/>
    <n v="2"/>
    <n v="15"/>
    <n v="7.3"/>
    <d v="2025-12-10T00:00:00"/>
    <m/>
    <m/>
    <m/>
    <n v="21.400000000000002"/>
  </r>
  <r>
    <x v="211"/>
    <s v="SAS"/>
    <s v="LAL"/>
    <s v="W"/>
    <d v="1899-12-30T20:13:00"/>
    <n v="6"/>
    <n v="12"/>
    <n v="0.5"/>
    <n v="0"/>
    <n v="1"/>
    <n v="0"/>
    <n v="1"/>
    <n v="2"/>
    <n v="0.5"/>
    <n v="1"/>
    <n v="2"/>
    <n v="3"/>
    <n v="3"/>
    <n v="1"/>
    <n v="0"/>
    <n v="2"/>
    <n v="5"/>
    <n v="13"/>
    <n v="-2"/>
    <n v="7"/>
    <d v="2025-12-10T00:00:00"/>
    <m/>
    <m/>
    <m/>
    <n v="20.216666666666669"/>
  </r>
  <r>
    <x v="127"/>
    <s v="PHO"/>
    <s v="OKC"/>
    <s v="L"/>
    <d v="1899-12-31T02:17:00"/>
    <n v="4"/>
    <n v="16"/>
    <n v="0.25"/>
    <n v="2"/>
    <n v="5"/>
    <n v="0.4"/>
    <n v="6"/>
    <n v="7"/>
    <n v="0.85699999999999998"/>
    <n v="0"/>
    <n v="2"/>
    <n v="2"/>
    <n v="1"/>
    <n v="0"/>
    <n v="0"/>
    <n v="0"/>
    <n v="3"/>
    <n v="16"/>
    <n v="-47"/>
    <n v="6.1"/>
    <d v="2025-12-10T00:00:00"/>
    <m/>
    <m/>
    <m/>
    <n v="26.283333333333331"/>
  </r>
  <r>
    <x v="356"/>
    <s v="PHO"/>
    <s v="OKC"/>
    <s v="L"/>
    <d v="1899-12-30T09:35:00"/>
    <n v="3"/>
    <n v="5"/>
    <n v="0.6"/>
    <n v="1"/>
    <n v="2"/>
    <n v="0.5"/>
    <n v="0"/>
    <n v="0"/>
    <m/>
    <n v="0"/>
    <n v="0"/>
    <n v="0"/>
    <n v="0"/>
    <n v="1"/>
    <n v="0"/>
    <n v="0"/>
    <n v="0"/>
    <n v="7"/>
    <n v="-3"/>
    <n v="5.7"/>
    <d v="2025-12-10T00:00:00"/>
    <m/>
    <m/>
    <m/>
    <n v="9.5833333333333339"/>
  </r>
  <r>
    <x v="203"/>
    <s v="PHO"/>
    <s v="OKC"/>
    <s v="L"/>
    <d v="1899-12-30T19:04:00"/>
    <n v="3"/>
    <n v="7"/>
    <n v="0.42899999999999999"/>
    <n v="0"/>
    <n v="0"/>
    <m/>
    <n v="0"/>
    <n v="0"/>
    <m/>
    <n v="2"/>
    <n v="3"/>
    <n v="5"/>
    <n v="3"/>
    <n v="0"/>
    <n v="0"/>
    <n v="1"/>
    <n v="1"/>
    <n v="6"/>
    <n v="-3"/>
    <n v="5.3"/>
    <d v="2025-12-10T00:00:00"/>
    <m/>
    <m/>
    <m/>
    <n v="19.066666666666666"/>
  </r>
  <r>
    <x v="443"/>
    <s v="SAS"/>
    <s v="LAL"/>
    <s v="W"/>
    <d v="1899-12-30T12:12:00"/>
    <n v="0"/>
    <n v="1"/>
    <n v="0"/>
    <n v="0"/>
    <n v="1"/>
    <n v="0"/>
    <n v="2"/>
    <n v="2"/>
    <n v="1"/>
    <n v="0"/>
    <n v="2"/>
    <n v="2"/>
    <n v="4"/>
    <n v="0"/>
    <n v="0"/>
    <n v="0"/>
    <n v="1"/>
    <n v="2"/>
    <n v="9"/>
    <n v="4.3"/>
    <d v="2025-12-10T00:00:00"/>
    <m/>
    <m/>
    <m/>
    <n v="12.2"/>
  </r>
  <r>
    <x v="16"/>
    <s v="OKC"/>
    <s v="PHO"/>
    <s v="W"/>
    <d v="1899-12-30T12:46:00"/>
    <n v="1"/>
    <n v="3"/>
    <n v="0.33300000000000002"/>
    <n v="1"/>
    <n v="2"/>
    <n v="0.5"/>
    <n v="0"/>
    <n v="0"/>
    <m/>
    <n v="1"/>
    <n v="0"/>
    <n v="1"/>
    <n v="1"/>
    <n v="3"/>
    <n v="0"/>
    <n v="2"/>
    <n v="0"/>
    <n v="3"/>
    <n v="-3"/>
    <n v="3.7"/>
    <d v="2025-12-10T00:00:00"/>
    <m/>
    <m/>
    <m/>
    <n v="12.766666666666666"/>
  </r>
  <r>
    <x v="25"/>
    <s v="LAL"/>
    <s v="SAS"/>
    <s v="L"/>
    <d v="1899-12-30T11:36:00"/>
    <n v="1"/>
    <n v="1"/>
    <n v="1"/>
    <n v="0"/>
    <n v="0"/>
    <m/>
    <n v="0"/>
    <n v="0"/>
    <m/>
    <n v="1"/>
    <n v="2"/>
    <n v="3"/>
    <n v="0"/>
    <n v="0"/>
    <n v="1"/>
    <n v="0"/>
    <n v="1"/>
    <n v="2"/>
    <n v="-10"/>
    <n v="3.3"/>
    <d v="2025-12-10T00:00:00"/>
    <m/>
    <m/>
    <m/>
    <n v="11.6"/>
  </r>
  <r>
    <x v="100"/>
    <s v="PHO"/>
    <s v="OKC"/>
    <s v="L"/>
    <d v="1899-12-30T16:15:00"/>
    <n v="2"/>
    <n v="4"/>
    <n v="0.5"/>
    <n v="0"/>
    <n v="2"/>
    <n v="0"/>
    <n v="0"/>
    <n v="0"/>
    <m/>
    <n v="1"/>
    <n v="1"/>
    <n v="2"/>
    <n v="2"/>
    <n v="1"/>
    <n v="1"/>
    <n v="3"/>
    <n v="1"/>
    <n v="4"/>
    <n v="-20"/>
    <n v="2.7"/>
    <d v="2025-12-10T00:00:00"/>
    <m/>
    <m/>
    <m/>
    <n v="16.25"/>
  </r>
  <r>
    <x v="365"/>
    <s v="LAL"/>
    <s v="SAS"/>
    <s v="L"/>
    <d v="1899-12-30T01:09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1"/>
    <n v="2.7"/>
    <d v="2025-12-10T00:00:00"/>
    <m/>
    <m/>
    <m/>
    <n v="1.1500000000000001"/>
  </r>
  <r>
    <x v="350"/>
    <s v="PHO"/>
    <s v="OKC"/>
    <s v="L"/>
    <d v="1899-12-30T09:35:00"/>
    <n v="1"/>
    <n v="3"/>
    <n v="0.33300000000000002"/>
    <n v="0"/>
    <n v="1"/>
    <n v="0"/>
    <n v="0"/>
    <n v="0"/>
    <m/>
    <n v="0"/>
    <n v="3"/>
    <n v="3"/>
    <n v="1"/>
    <n v="0"/>
    <n v="0"/>
    <n v="0"/>
    <n v="0"/>
    <n v="2"/>
    <n v="-3"/>
    <n v="1.9"/>
    <d v="2025-12-10T00:00:00"/>
    <m/>
    <m/>
    <m/>
    <n v="9.5833333333333339"/>
  </r>
  <r>
    <x v="21"/>
    <s v="OKC"/>
    <s v="PHO"/>
    <s v="W"/>
    <d v="1899-12-30T21:47:00"/>
    <n v="2"/>
    <n v="7"/>
    <n v="0.28599999999999998"/>
    <n v="2"/>
    <n v="4"/>
    <n v="0.5"/>
    <n v="0"/>
    <n v="0"/>
    <m/>
    <n v="0"/>
    <n v="3"/>
    <n v="3"/>
    <n v="1"/>
    <n v="2"/>
    <n v="0"/>
    <n v="2"/>
    <n v="4"/>
    <n v="6"/>
    <n v="18"/>
    <n v="1.9"/>
    <d v="2025-12-10T00:00:00"/>
    <m/>
    <m/>
    <m/>
    <n v="21.783333333333331"/>
  </r>
  <r>
    <x v="35"/>
    <s v="OKC"/>
    <s v="PHO"/>
    <s v="W"/>
    <d v="1899-12-30T09:35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1"/>
    <n v="3"/>
    <n v="3"/>
    <n v="1.9"/>
    <d v="2025-12-10T00:00:00"/>
    <m/>
    <m/>
    <m/>
    <n v="9.5833333333333339"/>
  </r>
  <r>
    <x v="180"/>
    <s v="PHO"/>
    <s v="OKC"/>
    <s v="L"/>
    <d v="1899-12-31T01:34:00"/>
    <n v="1"/>
    <n v="5"/>
    <n v="0.2"/>
    <n v="0"/>
    <n v="1"/>
    <n v="0"/>
    <n v="0"/>
    <n v="0"/>
    <m/>
    <n v="1"/>
    <n v="3"/>
    <n v="4"/>
    <n v="3"/>
    <n v="3"/>
    <n v="0"/>
    <n v="4"/>
    <n v="0"/>
    <n v="2"/>
    <n v="-20"/>
    <n v="1.6"/>
    <d v="2025-12-10T00:00:00"/>
    <m/>
    <m/>
    <m/>
    <n v="25.566666666666666"/>
  </r>
  <r>
    <x v="464"/>
    <s v="LAL"/>
    <s v="SAS"/>
    <s v="L"/>
    <d v="1899-12-30T01:09:00"/>
    <n v="0"/>
    <n v="0"/>
    <m/>
    <n v="0"/>
    <n v="0"/>
    <m/>
    <n v="0"/>
    <n v="0"/>
    <m/>
    <n v="0"/>
    <n v="0"/>
    <n v="0"/>
    <n v="0"/>
    <n v="1"/>
    <n v="0"/>
    <n v="0"/>
    <n v="0"/>
    <n v="0"/>
    <n v="1"/>
    <n v="1"/>
    <d v="2025-12-10T00:00:00"/>
    <m/>
    <m/>
    <m/>
    <n v="1.1500000000000001"/>
  </r>
  <r>
    <x v="444"/>
    <s v="SAS"/>
    <s v="LAL"/>
    <s v="W"/>
    <d v="1899-12-30T01:09:00"/>
    <n v="0"/>
    <n v="0"/>
    <m/>
    <n v="0"/>
    <n v="0"/>
    <m/>
    <n v="0"/>
    <n v="0"/>
    <m/>
    <n v="0"/>
    <n v="1"/>
    <n v="1"/>
    <n v="0"/>
    <n v="0"/>
    <n v="0"/>
    <n v="0"/>
    <n v="0"/>
    <n v="0"/>
    <n v="-1"/>
    <n v="0.3"/>
    <d v="2025-12-10T00:00:00"/>
    <m/>
    <m/>
    <m/>
    <n v="1.1500000000000001"/>
  </r>
  <r>
    <x v="481"/>
    <s v="OKC"/>
    <s v="PHO"/>
    <s v="W"/>
    <d v="1899-12-30T17:10:00"/>
    <n v="2"/>
    <n v="7"/>
    <n v="0.28599999999999998"/>
    <n v="1"/>
    <n v="4"/>
    <n v="0.25"/>
    <n v="0"/>
    <n v="0"/>
    <m/>
    <n v="0"/>
    <n v="2"/>
    <n v="2"/>
    <n v="1"/>
    <n v="0"/>
    <n v="0"/>
    <n v="2"/>
    <n v="0"/>
    <n v="5"/>
    <n v="-1"/>
    <n v="0.2"/>
    <d v="2025-12-10T00:00:00"/>
    <m/>
    <m/>
    <m/>
    <n v="17.166666666666668"/>
  </r>
  <r>
    <x v="366"/>
    <s v="LAL"/>
    <s v="SAS"/>
    <s v="L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2-10T00:00:00"/>
    <m/>
    <m/>
    <m/>
    <n v="1.1500000000000001"/>
  </r>
  <r>
    <x v="27"/>
    <s v="LAL"/>
    <s v="SAS"/>
    <s v="L"/>
    <d v="1899-12-30T08:45:00"/>
    <n v="0"/>
    <n v="1"/>
    <n v="0"/>
    <n v="0"/>
    <n v="1"/>
    <n v="0"/>
    <n v="0"/>
    <n v="0"/>
    <m/>
    <n v="0"/>
    <n v="0"/>
    <n v="0"/>
    <n v="1"/>
    <n v="1"/>
    <n v="0"/>
    <n v="1"/>
    <n v="0"/>
    <n v="0"/>
    <n v="-25"/>
    <n v="0"/>
    <d v="2025-12-10T00:00:00"/>
    <m/>
    <m/>
    <m/>
    <n v="8.75"/>
  </r>
  <r>
    <x v="241"/>
    <s v="SAS"/>
    <s v="LAL"/>
    <s v="W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2-10T00:00:00"/>
    <m/>
    <m/>
    <m/>
    <n v="1.1500000000000001"/>
  </r>
  <r>
    <x v="162"/>
    <s v="PHO"/>
    <s v="OKC"/>
    <s v="L"/>
    <d v="1899-12-30T07:13:00"/>
    <n v="0"/>
    <n v="0"/>
    <m/>
    <n v="0"/>
    <n v="0"/>
    <m/>
    <n v="0"/>
    <n v="0"/>
    <m/>
    <n v="0"/>
    <n v="5"/>
    <n v="5"/>
    <n v="1"/>
    <n v="0"/>
    <n v="0"/>
    <n v="2"/>
    <n v="2"/>
    <n v="0"/>
    <n v="-11"/>
    <n v="-0.6"/>
    <d v="2025-12-10T00:00:00"/>
    <m/>
    <m/>
    <m/>
    <n v="7.2166666666666668"/>
  </r>
  <r>
    <x v="288"/>
    <s v="PHO"/>
    <s v="OKC"/>
    <s v="L"/>
    <d v="1899-12-30T12:00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11"/>
    <n v="-1.1000000000000001"/>
    <d v="2025-12-10T00:00:00"/>
    <m/>
    <m/>
    <m/>
    <n v="12"/>
  </r>
  <r>
    <x v="31"/>
    <s v="LAL"/>
    <s v="SAS"/>
    <s v="L"/>
    <d v="1899-12-30T14:19:00"/>
    <n v="0"/>
    <n v="1"/>
    <n v="0"/>
    <n v="0"/>
    <n v="1"/>
    <n v="0"/>
    <n v="0"/>
    <n v="0"/>
    <m/>
    <n v="0"/>
    <n v="0"/>
    <n v="0"/>
    <n v="0"/>
    <n v="0"/>
    <n v="0"/>
    <n v="0"/>
    <n v="3"/>
    <n v="0"/>
    <n v="-7"/>
    <n v="-1.9"/>
    <d v="2025-12-10T00:00:00"/>
    <m/>
    <m/>
    <m/>
    <n v="14.316666666666666"/>
  </r>
  <r>
    <x v="136"/>
    <s v="PHO"/>
    <s v="OKC"/>
    <s v="L"/>
    <d v="1899-12-31T02:27:00"/>
    <n v="2"/>
    <n v="7"/>
    <n v="0.28599999999999998"/>
    <n v="0"/>
    <n v="3"/>
    <n v="0"/>
    <n v="0"/>
    <n v="0"/>
    <m/>
    <n v="0"/>
    <n v="4"/>
    <n v="4"/>
    <n v="1"/>
    <n v="2"/>
    <n v="0"/>
    <n v="5"/>
    <n v="2"/>
    <n v="4"/>
    <n v="-34"/>
    <n v="-2"/>
    <d v="2025-12-10T00:00:00"/>
    <m/>
    <m/>
    <m/>
    <n v="26.45"/>
  </r>
  <r>
    <x v="314"/>
    <s v="DEN"/>
    <s v="SAC"/>
    <s v="W"/>
    <d v="1899-12-31T05:03:00"/>
    <n v="14"/>
    <n v="16"/>
    <n v="0.875"/>
    <n v="2"/>
    <n v="2"/>
    <n v="1"/>
    <n v="6"/>
    <n v="8"/>
    <n v="0.75"/>
    <n v="2"/>
    <n v="10"/>
    <n v="12"/>
    <n v="8"/>
    <n v="2"/>
    <n v="0"/>
    <n v="1"/>
    <n v="3"/>
    <n v="36"/>
    <n v="26"/>
    <n v="39.4"/>
    <d v="2025-12-11T00:00:00"/>
    <m/>
    <m/>
    <m/>
    <n v="29.05"/>
  </r>
  <r>
    <x v="68"/>
    <s v="LAC"/>
    <s v="HOU"/>
    <s v="L"/>
    <d v="1899-12-31T10:32:00"/>
    <n v="13"/>
    <n v="14"/>
    <n v="0.92900000000000005"/>
    <n v="0"/>
    <n v="0"/>
    <m/>
    <n v="7"/>
    <n v="11"/>
    <n v="0.63600000000000001"/>
    <n v="4"/>
    <n v="3"/>
    <n v="7"/>
    <n v="1"/>
    <n v="1"/>
    <n v="2"/>
    <n v="1"/>
    <n v="2"/>
    <n v="33"/>
    <n v="9"/>
    <n v="31.8"/>
    <d v="2025-12-11T00:00:00"/>
    <m/>
    <m/>
    <m/>
    <n v="34.533333333333331"/>
  </r>
  <r>
    <x v="263"/>
    <s v="MIL"/>
    <s v="BOS"/>
    <s v="W"/>
    <d v="1899-12-31T02:20:00"/>
    <n v="11"/>
    <n v="13"/>
    <n v="0.84599999999999997"/>
    <n v="5"/>
    <n v="6"/>
    <n v="0.83299999999999996"/>
    <n v="0"/>
    <n v="0"/>
    <m/>
    <n v="1"/>
    <n v="9"/>
    <n v="10"/>
    <n v="0"/>
    <n v="1"/>
    <n v="0"/>
    <n v="0"/>
    <n v="1"/>
    <n v="27"/>
    <n v="12"/>
    <n v="26.3"/>
    <d v="2025-12-11T00:00:00"/>
    <m/>
    <m/>
    <m/>
    <n v="26.333333333333336"/>
  </r>
  <r>
    <x v="183"/>
    <s v="NOP"/>
    <s v="POR"/>
    <s v="W"/>
    <d v="1899-12-31T07:04:00"/>
    <n v="10"/>
    <n v="14"/>
    <n v="0.71399999999999997"/>
    <n v="1"/>
    <n v="3"/>
    <n v="0.33300000000000002"/>
    <n v="3"/>
    <n v="4"/>
    <n v="0.75"/>
    <n v="1"/>
    <n v="5"/>
    <n v="6"/>
    <n v="4"/>
    <n v="3"/>
    <n v="0"/>
    <n v="1"/>
    <n v="1"/>
    <n v="24"/>
    <n v="8"/>
    <n v="24.4"/>
    <d v="2025-12-11T00:00:00"/>
    <m/>
    <m/>
    <m/>
    <n v="31.06666666666667"/>
  </r>
  <r>
    <x v="11"/>
    <s v="HOU"/>
    <s v="LAC"/>
    <s v="W"/>
    <d v="1899-12-31T17:27:00"/>
    <n v="8"/>
    <n v="12"/>
    <n v="0.66700000000000004"/>
    <n v="0"/>
    <n v="3"/>
    <n v="0"/>
    <n v="4"/>
    <n v="4"/>
    <n v="1"/>
    <n v="5"/>
    <n v="4"/>
    <n v="9"/>
    <n v="8"/>
    <n v="1"/>
    <n v="0"/>
    <n v="1"/>
    <n v="2"/>
    <n v="20"/>
    <n v="8"/>
    <n v="24.3"/>
    <d v="2025-12-11T00:00:00"/>
    <m/>
    <m/>
    <m/>
    <n v="41.45"/>
  </r>
  <r>
    <x v="412"/>
    <s v="NOP"/>
    <s v="POR"/>
    <s v="W"/>
    <d v="1899-12-31T05:52:00"/>
    <n v="8"/>
    <n v="11"/>
    <n v="0.72699999999999998"/>
    <n v="5"/>
    <n v="5"/>
    <n v="1"/>
    <n v="2"/>
    <n v="2"/>
    <n v="1"/>
    <n v="0"/>
    <n v="7"/>
    <n v="7"/>
    <n v="2"/>
    <n v="2"/>
    <n v="0"/>
    <n v="0"/>
    <n v="1"/>
    <n v="23"/>
    <n v="19"/>
    <n v="23.6"/>
    <d v="2025-12-11T00:00:00"/>
    <m/>
    <m/>
    <m/>
    <n v="29.866666666666667"/>
  </r>
  <r>
    <x v="141"/>
    <s v="MIL"/>
    <s v="BOS"/>
    <s v="W"/>
    <d v="1899-12-31T07:56:00"/>
    <n v="6"/>
    <n v="10"/>
    <n v="0.6"/>
    <n v="1"/>
    <n v="3"/>
    <n v="0.33300000000000002"/>
    <n v="5"/>
    <n v="5"/>
    <n v="1"/>
    <n v="2"/>
    <n v="8"/>
    <n v="10"/>
    <n v="13"/>
    <n v="1"/>
    <n v="0"/>
    <n v="3"/>
    <n v="4"/>
    <n v="18"/>
    <n v="-6"/>
    <n v="22.7"/>
    <d v="2025-12-11T00:00:00"/>
    <m/>
    <m/>
    <m/>
    <n v="31.93333333333333"/>
  </r>
  <r>
    <x v="110"/>
    <s v="MIL"/>
    <s v="BOS"/>
    <s v="W"/>
    <d v="1899-12-31T06:48:00"/>
    <n v="13"/>
    <n v="17"/>
    <n v="0.76500000000000001"/>
    <n v="1"/>
    <n v="2"/>
    <n v="0.5"/>
    <n v="4"/>
    <n v="5"/>
    <n v="0.8"/>
    <n v="0"/>
    <n v="6"/>
    <n v="6"/>
    <n v="0"/>
    <n v="0"/>
    <n v="1"/>
    <n v="3"/>
    <n v="3"/>
    <n v="31"/>
    <n v="12"/>
    <n v="22.2"/>
    <d v="2025-12-11T00:00:00"/>
    <m/>
    <m/>
    <m/>
    <n v="30.800000000000004"/>
  </r>
  <r>
    <x v="185"/>
    <s v="LAC"/>
    <s v="HOU"/>
    <s v="L"/>
    <d v="1899-12-31T16:48:00"/>
    <n v="9"/>
    <n v="22"/>
    <n v="0.40899999999999997"/>
    <n v="3"/>
    <n v="10"/>
    <n v="0.3"/>
    <n v="3"/>
    <n v="3"/>
    <n v="1"/>
    <n v="2"/>
    <n v="7"/>
    <n v="9"/>
    <n v="4"/>
    <n v="5"/>
    <n v="1"/>
    <n v="1"/>
    <n v="3"/>
    <n v="24"/>
    <n v="-1"/>
    <n v="22"/>
    <d v="2025-12-11T00:00:00"/>
    <m/>
    <m/>
    <m/>
    <n v="40.799999999999997"/>
  </r>
  <r>
    <x v="360"/>
    <s v="BOS"/>
    <s v="MIL"/>
    <s v="L"/>
    <d v="1899-12-31T08:02:00"/>
    <n v="8"/>
    <n v="10"/>
    <n v="0.8"/>
    <n v="3"/>
    <n v="4"/>
    <n v="0.75"/>
    <n v="1"/>
    <n v="1"/>
    <n v="1"/>
    <n v="4"/>
    <n v="4"/>
    <n v="8"/>
    <n v="0"/>
    <n v="3"/>
    <n v="0"/>
    <n v="1"/>
    <n v="3"/>
    <n v="20"/>
    <n v="-5"/>
    <n v="21"/>
    <d v="2025-12-11T00:00:00"/>
    <m/>
    <m/>
    <m/>
    <n v="32.033333333333331"/>
  </r>
  <r>
    <x v="73"/>
    <s v="BOS"/>
    <s v="MIL"/>
    <s v="L"/>
    <d v="1899-12-31T04:47:00"/>
    <n v="10"/>
    <n v="17"/>
    <n v="0.58799999999999997"/>
    <n v="2"/>
    <n v="4"/>
    <n v="0.5"/>
    <n v="8"/>
    <n v="9"/>
    <n v="0.88900000000000001"/>
    <n v="1"/>
    <n v="2"/>
    <n v="3"/>
    <n v="3"/>
    <n v="0"/>
    <n v="0"/>
    <n v="4"/>
    <n v="3"/>
    <n v="30"/>
    <n v="-15"/>
    <n v="19.899999999999999"/>
    <d v="2025-12-11T00:00:00"/>
    <m/>
    <m/>
    <m/>
    <n v="28.783333333333335"/>
  </r>
  <r>
    <x v="255"/>
    <s v="NOP"/>
    <s v="POR"/>
    <s v="W"/>
    <d v="1899-12-31T10:40:00"/>
    <n v="8"/>
    <n v="12"/>
    <n v="0.66700000000000004"/>
    <n v="0"/>
    <n v="0"/>
    <m/>
    <n v="1"/>
    <n v="1"/>
    <n v="1"/>
    <n v="2"/>
    <n v="3"/>
    <n v="5"/>
    <n v="7"/>
    <n v="2"/>
    <n v="0"/>
    <n v="0"/>
    <n v="4"/>
    <n v="17"/>
    <n v="12"/>
    <n v="19.399999999999999"/>
    <d v="2025-12-11T00:00:00"/>
    <m/>
    <m/>
    <m/>
    <n v="34.666666666666664"/>
  </r>
  <r>
    <x v="406"/>
    <s v="POR"/>
    <s v="NOP"/>
    <s v="L"/>
    <d v="1899-12-31T07:59:00"/>
    <n v="8"/>
    <n v="12"/>
    <n v="0.66700000000000004"/>
    <n v="3"/>
    <n v="6"/>
    <n v="0.5"/>
    <n v="1"/>
    <n v="1"/>
    <n v="1"/>
    <n v="2"/>
    <n v="2"/>
    <n v="4"/>
    <n v="2"/>
    <n v="0"/>
    <n v="1"/>
    <n v="0"/>
    <n v="2"/>
    <n v="20"/>
    <n v="-7"/>
    <n v="18.100000000000001"/>
    <d v="2025-12-11T00:00:00"/>
    <m/>
    <m/>
    <m/>
    <n v="31.983333333333334"/>
  </r>
  <r>
    <x v="1"/>
    <s v="HOU"/>
    <s v="LAC"/>
    <s v="W"/>
    <d v="1899-12-31T12:02:00"/>
    <n v="9"/>
    <n v="22"/>
    <n v="0.40899999999999997"/>
    <n v="0"/>
    <n v="3"/>
    <n v="0"/>
    <n v="4"/>
    <n v="6"/>
    <n v="0.66700000000000004"/>
    <n v="5"/>
    <n v="10"/>
    <n v="15"/>
    <n v="5"/>
    <n v="4"/>
    <n v="0"/>
    <n v="5"/>
    <n v="5"/>
    <n v="22"/>
    <n v="-2"/>
    <n v="16.399999999999999"/>
    <d v="2025-12-11T00:00:00"/>
    <m/>
    <m/>
    <m/>
    <n v="36.033333333333331"/>
  </r>
  <r>
    <x v="89"/>
    <s v="LAC"/>
    <s v="HOU"/>
    <s v="L"/>
    <d v="1899-12-31T16:22:00"/>
    <n v="7"/>
    <n v="18"/>
    <n v="0.38900000000000001"/>
    <n v="4"/>
    <n v="10"/>
    <n v="0.4"/>
    <n v="4"/>
    <n v="5"/>
    <n v="0.8"/>
    <n v="1"/>
    <n v="2"/>
    <n v="3"/>
    <n v="7"/>
    <n v="3"/>
    <n v="0"/>
    <n v="4"/>
    <n v="3"/>
    <n v="22"/>
    <n v="4"/>
    <n v="15.8"/>
    <d v="2025-12-11T00:00:00"/>
    <m/>
    <m/>
    <m/>
    <n v="40.366666666666667"/>
  </r>
  <r>
    <x v="122"/>
    <s v="NOP"/>
    <s v="POR"/>
    <s v="W"/>
    <d v="1899-12-31T01:07:00"/>
    <n v="9"/>
    <n v="14"/>
    <n v="0.64300000000000002"/>
    <n v="0"/>
    <n v="1"/>
    <n v="0"/>
    <n v="1"/>
    <n v="1"/>
    <n v="1"/>
    <n v="0"/>
    <n v="7"/>
    <n v="7"/>
    <n v="4"/>
    <n v="1"/>
    <n v="0"/>
    <n v="3"/>
    <n v="3"/>
    <n v="19"/>
    <n v="11"/>
    <n v="14.5"/>
    <d v="2025-12-11T00:00:00"/>
    <m/>
    <m/>
    <m/>
    <n v="25.116666666666667"/>
  </r>
  <r>
    <x v="324"/>
    <s v="DEN"/>
    <s v="SAC"/>
    <s v="W"/>
    <d v="1899-12-30T22:49:00"/>
    <n v="7"/>
    <n v="10"/>
    <n v="0.7"/>
    <n v="2"/>
    <n v="3"/>
    <n v="0.66700000000000004"/>
    <n v="5"/>
    <n v="8"/>
    <n v="0.625"/>
    <n v="2"/>
    <n v="0"/>
    <n v="2"/>
    <n v="1"/>
    <n v="0"/>
    <n v="0"/>
    <n v="2"/>
    <n v="3"/>
    <n v="21"/>
    <n v="17"/>
    <n v="14.5"/>
    <d v="2025-12-11T00:00:00"/>
    <m/>
    <m/>
    <m/>
    <n v="22.816666666666666"/>
  </r>
  <r>
    <x v="146"/>
    <s v="NOP"/>
    <s v="POR"/>
    <s v="W"/>
    <d v="1899-12-31T01:48:00"/>
    <n v="8"/>
    <n v="19"/>
    <n v="0.42099999999999999"/>
    <n v="3"/>
    <n v="11"/>
    <n v="0.27300000000000002"/>
    <n v="3"/>
    <n v="3"/>
    <n v="1"/>
    <n v="0"/>
    <n v="1"/>
    <n v="1"/>
    <n v="3"/>
    <n v="1"/>
    <n v="1"/>
    <n v="1"/>
    <n v="2"/>
    <n v="22"/>
    <n v="18"/>
    <n v="14.2"/>
    <d v="2025-12-11T00:00:00"/>
    <m/>
    <m/>
    <m/>
    <n v="25.799999999999997"/>
  </r>
  <r>
    <x v="130"/>
    <s v="NOP"/>
    <s v="POR"/>
    <s v="W"/>
    <d v="1899-12-31T05:26:00"/>
    <n v="5"/>
    <n v="14"/>
    <n v="0.35699999999999998"/>
    <n v="1"/>
    <n v="4"/>
    <n v="0.25"/>
    <n v="4"/>
    <n v="4"/>
    <n v="1"/>
    <n v="5"/>
    <n v="3"/>
    <n v="8"/>
    <n v="5"/>
    <n v="0"/>
    <n v="0"/>
    <n v="1"/>
    <n v="0"/>
    <n v="15"/>
    <n v="0"/>
    <n v="14.1"/>
    <d v="2025-12-11T00:00:00"/>
    <m/>
    <m/>
    <m/>
    <n v="29.433333333333337"/>
  </r>
  <r>
    <x v="233"/>
    <s v="POR"/>
    <s v="NOP"/>
    <s v="L"/>
    <d v="1899-12-31T03:15:00"/>
    <n v="8"/>
    <n v="14"/>
    <n v="0.57099999999999995"/>
    <n v="4"/>
    <n v="6"/>
    <n v="0.66700000000000004"/>
    <n v="1"/>
    <n v="4"/>
    <n v="0.25"/>
    <n v="0"/>
    <n v="3"/>
    <n v="3"/>
    <n v="3"/>
    <n v="0"/>
    <n v="1"/>
    <n v="2"/>
    <n v="4"/>
    <n v="21"/>
    <n v="-17"/>
    <n v="13.3"/>
    <d v="2025-12-11T00:00:00"/>
    <m/>
    <m/>
    <m/>
    <n v="27.25"/>
  </r>
  <r>
    <x v="95"/>
    <s v="SAC"/>
    <s v="DEN"/>
    <s v="L"/>
    <d v="1899-12-31T06:07:00"/>
    <n v="5"/>
    <n v="11"/>
    <n v="0.45500000000000002"/>
    <n v="3"/>
    <n v="6"/>
    <n v="0.5"/>
    <n v="5"/>
    <n v="6"/>
    <n v="0.83299999999999996"/>
    <n v="1"/>
    <n v="3"/>
    <n v="4"/>
    <n v="5"/>
    <n v="1"/>
    <n v="0"/>
    <n v="5"/>
    <n v="0"/>
    <n v="18"/>
    <n v="-19"/>
    <n v="13"/>
    <d v="2025-12-11T00:00:00"/>
    <m/>
    <m/>
    <m/>
    <n v="30.116666666666667"/>
  </r>
  <r>
    <x v="240"/>
    <s v="SAC"/>
    <s v="DEN"/>
    <s v="L"/>
    <d v="1899-12-31T02:40:00"/>
    <n v="5"/>
    <n v="11"/>
    <n v="0.45500000000000002"/>
    <n v="1"/>
    <n v="5"/>
    <n v="0.2"/>
    <n v="6"/>
    <n v="6"/>
    <n v="1"/>
    <n v="0"/>
    <n v="3"/>
    <n v="3"/>
    <n v="5"/>
    <n v="0"/>
    <n v="0"/>
    <n v="2"/>
    <n v="2"/>
    <n v="17"/>
    <n v="-19"/>
    <n v="12.9"/>
    <d v="2025-12-11T00:00:00"/>
    <m/>
    <m/>
    <m/>
    <n v="26.666666666666668"/>
  </r>
  <r>
    <x v="129"/>
    <s v="POR"/>
    <s v="NOP"/>
    <s v="L"/>
    <d v="1899-12-31T07:57:00"/>
    <n v="5"/>
    <n v="15"/>
    <n v="0.33300000000000002"/>
    <n v="1"/>
    <n v="5"/>
    <n v="0.2"/>
    <n v="5"/>
    <n v="7"/>
    <n v="0.71399999999999997"/>
    <n v="0"/>
    <n v="6"/>
    <n v="6"/>
    <n v="6"/>
    <n v="1"/>
    <n v="2"/>
    <n v="2"/>
    <n v="1"/>
    <n v="16"/>
    <n v="-12"/>
    <n v="12.7"/>
    <d v="2025-12-11T00:00:00"/>
    <m/>
    <m/>
    <m/>
    <n v="31.950000000000003"/>
  </r>
  <r>
    <x v="109"/>
    <s v="POR"/>
    <s v="NOP"/>
    <s v="L"/>
    <d v="1899-12-31T03:49:00"/>
    <n v="5"/>
    <n v="10"/>
    <n v="0.5"/>
    <n v="3"/>
    <n v="8"/>
    <n v="0.375"/>
    <n v="2"/>
    <n v="2"/>
    <n v="1"/>
    <n v="0"/>
    <n v="4"/>
    <n v="4"/>
    <n v="5"/>
    <n v="1"/>
    <n v="0"/>
    <n v="1"/>
    <n v="5"/>
    <n v="15"/>
    <n v="-11"/>
    <n v="12.7"/>
    <d v="2025-12-11T00:00:00"/>
    <m/>
    <m/>
    <m/>
    <n v="27.816666666666666"/>
  </r>
  <r>
    <x v="359"/>
    <s v="POR"/>
    <s v="NOP"/>
    <s v="L"/>
    <d v="1899-12-30T23:40:00"/>
    <n v="6"/>
    <n v="11"/>
    <n v="0.54500000000000004"/>
    <n v="2"/>
    <n v="4"/>
    <n v="0.5"/>
    <n v="0"/>
    <n v="0"/>
    <m/>
    <n v="2"/>
    <n v="4"/>
    <n v="6"/>
    <n v="3"/>
    <n v="1"/>
    <n v="0"/>
    <n v="1"/>
    <n v="2"/>
    <n v="14"/>
    <n v="-10"/>
    <n v="12.6"/>
    <d v="2025-12-11T00:00:00"/>
    <m/>
    <m/>
    <m/>
    <n v="23.666666666666668"/>
  </r>
  <r>
    <x v="318"/>
    <s v="DEN"/>
    <s v="SAC"/>
    <s v="W"/>
    <d v="1899-12-30T18:57:00"/>
    <n v="7"/>
    <n v="7"/>
    <n v="1"/>
    <n v="1"/>
    <n v="1"/>
    <n v="1"/>
    <n v="0"/>
    <n v="2"/>
    <n v="0"/>
    <n v="1"/>
    <n v="5"/>
    <n v="6"/>
    <n v="2"/>
    <n v="0"/>
    <n v="0"/>
    <n v="2"/>
    <n v="3"/>
    <n v="15"/>
    <n v="5"/>
    <n v="12.5"/>
    <d v="2025-12-11T00:00:00"/>
    <m/>
    <m/>
    <m/>
    <n v="18.95"/>
  </r>
  <r>
    <x v="472"/>
    <s v="SAC"/>
    <s v="DEN"/>
    <s v="L"/>
    <d v="1899-12-31T03:31:00"/>
    <n v="7"/>
    <n v="13"/>
    <n v="0.53800000000000003"/>
    <n v="1"/>
    <n v="5"/>
    <n v="0.2"/>
    <n v="0"/>
    <n v="2"/>
    <n v="0"/>
    <n v="2"/>
    <n v="4"/>
    <n v="6"/>
    <n v="1"/>
    <n v="2"/>
    <n v="2"/>
    <n v="1"/>
    <n v="3"/>
    <n v="15"/>
    <n v="-12"/>
    <n v="12.4"/>
    <d v="2025-12-11T00:00:00"/>
    <m/>
    <m/>
    <m/>
    <n v="27.516666666666666"/>
  </r>
  <r>
    <x v="13"/>
    <s v="HOU"/>
    <s v="LAC"/>
    <s v="W"/>
    <d v="1899-12-31T12:55:00"/>
    <n v="6"/>
    <n v="14"/>
    <n v="0.42899999999999999"/>
    <n v="2"/>
    <n v="8"/>
    <n v="0.25"/>
    <n v="4"/>
    <n v="4"/>
    <n v="1"/>
    <n v="3"/>
    <n v="7"/>
    <n v="10"/>
    <n v="4"/>
    <n v="1"/>
    <n v="0"/>
    <n v="4"/>
    <n v="6"/>
    <n v="18"/>
    <n v="-3"/>
    <n v="12.2"/>
    <d v="2025-12-11T00:00:00"/>
    <m/>
    <m/>
    <m/>
    <n v="36.916666666666664"/>
  </r>
  <r>
    <x v="274"/>
    <s v="SAC"/>
    <s v="DEN"/>
    <s v="L"/>
    <d v="1899-12-31T12:36:00"/>
    <n v="7"/>
    <n v="13"/>
    <n v="0.53800000000000003"/>
    <n v="1"/>
    <n v="1"/>
    <n v="1"/>
    <n v="0"/>
    <n v="2"/>
    <n v="0"/>
    <n v="3"/>
    <n v="6"/>
    <n v="9"/>
    <n v="1"/>
    <n v="1"/>
    <n v="0"/>
    <n v="1"/>
    <n v="3"/>
    <n v="15"/>
    <n v="-26"/>
    <n v="11.3"/>
    <d v="2025-12-11T00:00:00"/>
    <m/>
    <m/>
    <m/>
    <n v="36.599999999999994"/>
  </r>
  <r>
    <x v="389"/>
    <s v="LAC"/>
    <s v="HOU"/>
    <s v="L"/>
    <d v="1899-12-31T00:22:00"/>
    <n v="2"/>
    <n v="4"/>
    <n v="0.5"/>
    <n v="2"/>
    <n v="3"/>
    <n v="0.66700000000000004"/>
    <n v="4"/>
    <n v="4"/>
    <n v="1"/>
    <n v="0"/>
    <n v="5"/>
    <n v="5"/>
    <n v="2"/>
    <n v="1"/>
    <n v="0"/>
    <n v="0"/>
    <n v="2"/>
    <n v="10"/>
    <n v="-2"/>
    <n v="11.1"/>
    <d v="2025-12-11T00:00:00"/>
    <m/>
    <m/>
    <m/>
    <n v="24.366666666666667"/>
  </r>
  <r>
    <x v="385"/>
    <s v="SAC"/>
    <s v="DEN"/>
    <s v="L"/>
    <d v="1899-12-30T21:06:00"/>
    <n v="5"/>
    <n v="10"/>
    <n v="0.5"/>
    <n v="3"/>
    <n v="6"/>
    <n v="0.5"/>
    <n v="2"/>
    <n v="2"/>
    <n v="1"/>
    <n v="1"/>
    <n v="0"/>
    <n v="1"/>
    <n v="4"/>
    <n v="0"/>
    <n v="0"/>
    <n v="2"/>
    <n v="1"/>
    <n v="15"/>
    <n v="2"/>
    <n v="11.1"/>
    <d v="2025-12-11T00:00:00"/>
    <m/>
    <m/>
    <m/>
    <n v="21.1"/>
  </r>
  <r>
    <x v="313"/>
    <s v="DEN"/>
    <s v="SAC"/>
    <s v="W"/>
    <d v="1899-12-31T01:42:00"/>
    <n v="4"/>
    <n v="13"/>
    <n v="0.308"/>
    <n v="1"/>
    <n v="4"/>
    <n v="0.25"/>
    <n v="2"/>
    <n v="3"/>
    <n v="0.66700000000000004"/>
    <n v="0"/>
    <n v="3"/>
    <n v="3"/>
    <n v="9"/>
    <n v="2"/>
    <n v="0"/>
    <n v="1"/>
    <n v="1"/>
    <n v="11"/>
    <n v="24"/>
    <n v="10.9"/>
    <d v="2025-12-11T00:00:00"/>
    <m/>
    <m/>
    <m/>
    <n v="25.7"/>
  </r>
  <r>
    <x v="42"/>
    <s v="SAC"/>
    <s v="DEN"/>
    <s v="L"/>
    <d v="1899-12-30T21:11:00"/>
    <n v="4"/>
    <n v="7"/>
    <n v="0.57099999999999995"/>
    <n v="1"/>
    <n v="1"/>
    <n v="1"/>
    <n v="2"/>
    <n v="2"/>
    <n v="1"/>
    <n v="0"/>
    <n v="3"/>
    <n v="3"/>
    <n v="1"/>
    <n v="1"/>
    <n v="1"/>
    <n v="0"/>
    <n v="1"/>
    <n v="11"/>
    <n v="-27"/>
    <n v="10.6"/>
    <d v="2025-12-11T00:00:00"/>
    <m/>
    <m/>
    <m/>
    <n v="21.183333333333334"/>
  </r>
  <r>
    <x v="325"/>
    <s v="DEN"/>
    <s v="SAC"/>
    <s v="W"/>
    <d v="1899-12-31T08:34:00"/>
    <n v="6"/>
    <n v="13"/>
    <n v="0.46200000000000002"/>
    <n v="1"/>
    <n v="5"/>
    <n v="0.2"/>
    <n v="3"/>
    <n v="4"/>
    <n v="0.75"/>
    <n v="1"/>
    <n v="2"/>
    <n v="3"/>
    <n v="1"/>
    <n v="1"/>
    <n v="0"/>
    <n v="1"/>
    <n v="1"/>
    <n v="16"/>
    <n v="17"/>
    <n v="10.5"/>
    <d v="2025-12-11T00:00:00"/>
    <m/>
    <m/>
    <m/>
    <n v="32.56666666666667"/>
  </r>
  <r>
    <x v="87"/>
    <s v="MIL"/>
    <s v="BOS"/>
    <s v="W"/>
    <d v="1899-12-31T03:47:00"/>
    <n v="5"/>
    <n v="9"/>
    <n v="0.55600000000000005"/>
    <n v="3"/>
    <n v="6"/>
    <n v="0.5"/>
    <n v="0"/>
    <n v="0"/>
    <m/>
    <n v="1"/>
    <n v="1"/>
    <n v="2"/>
    <n v="1"/>
    <n v="0"/>
    <n v="0"/>
    <n v="0"/>
    <n v="0"/>
    <n v="13"/>
    <n v="12"/>
    <n v="10.4"/>
    <d v="2025-12-11T00:00:00"/>
    <m/>
    <m/>
    <m/>
    <n v="27.783333333333331"/>
  </r>
  <r>
    <x v="320"/>
    <s v="DEN"/>
    <s v="SAC"/>
    <s v="W"/>
    <d v="1899-12-31T02:14:00"/>
    <n v="2"/>
    <n v="5"/>
    <n v="0.4"/>
    <n v="0"/>
    <n v="1"/>
    <n v="0"/>
    <n v="4"/>
    <n v="4"/>
    <n v="1"/>
    <n v="2"/>
    <n v="3"/>
    <n v="5"/>
    <n v="7"/>
    <n v="1"/>
    <n v="0"/>
    <n v="3"/>
    <n v="2"/>
    <n v="8"/>
    <n v="6"/>
    <n v="9.6999999999999993"/>
    <d v="2025-12-11T00:00:00"/>
    <m/>
    <m/>
    <m/>
    <n v="26.233333333333331"/>
  </r>
  <r>
    <x v="225"/>
    <s v="NOP"/>
    <s v="POR"/>
    <s v="W"/>
    <d v="1899-12-30T13:21:00"/>
    <n v="2"/>
    <n v="4"/>
    <n v="0.5"/>
    <n v="0"/>
    <n v="0"/>
    <m/>
    <n v="1"/>
    <n v="2"/>
    <n v="0.5"/>
    <n v="5"/>
    <n v="3"/>
    <n v="8"/>
    <n v="0"/>
    <n v="1"/>
    <n v="3"/>
    <n v="0"/>
    <n v="1"/>
    <n v="5"/>
    <n v="11"/>
    <n v="9.6999999999999993"/>
    <d v="2025-12-11T00:00:00"/>
    <m/>
    <m/>
    <m/>
    <n v="13.350000000000001"/>
  </r>
  <r>
    <x v="134"/>
    <s v="BOS"/>
    <s v="MIL"/>
    <s v="L"/>
    <d v="1899-12-31T06:41:00"/>
    <n v="4"/>
    <n v="14"/>
    <n v="0.28599999999999998"/>
    <n v="3"/>
    <n v="11"/>
    <n v="0.27300000000000002"/>
    <n v="0"/>
    <n v="0"/>
    <m/>
    <n v="1"/>
    <n v="4"/>
    <n v="5"/>
    <n v="7"/>
    <n v="0"/>
    <n v="0"/>
    <n v="0"/>
    <n v="1"/>
    <n v="11"/>
    <n v="-21"/>
    <n v="9.1999999999999993"/>
    <d v="2025-12-11T00:00:00"/>
    <m/>
    <m/>
    <m/>
    <n v="30.683333333333334"/>
  </r>
  <r>
    <x v="168"/>
    <s v="SAC"/>
    <s v="DEN"/>
    <s v="L"/>
    <d v="1899-12-31T07:22:00"/>
    <n v="3"/>
    <n v="9"/>
    <n v="0.33300000000000002"/>
    <n v="1"/>
    <n v="7"/>
    <n v="0.14299999999999999"/>
    <n v="1"/>
    <n v="3"/>
    <n v="0.33300000000000002"/>
    <n v="1"/>
    <n v="1"/>
    <n v="2"/>
    <n v="4"/>
    <n v="4"/>
    <n v="1"/>
    <n v="1"/>
    <n v="2"/>
    <n v="8"/>
    <n v="-14"/>
    <n v="8.8000000000000007"/>
    <d v="2025-12-11T00:00:00"/>
    <m/>
    <m/>
    <m/>
    <n v="31.366666666666667"/>
  </r>
  <r>
    <x v="207"/>
    <s v="POR"/>
    <s v="NOP"/>
    <s v="L"/>
    <d v="1899-12-31T04:33:00"/>
    <n v="2"/>
    <n v="6"/>
    <n v="0.33300000000000002"/>
    <n v="0"/>
    <n v="4"/>
    <n v="0"/>
    <n v="3"/>
    <n v="4"/>
    <n v="0.75"/>
    <n v="4"/>
    <n v="5"/>
    <n v="9"/>
    <n v="1"/>
    <n v="2"/>
    <n v="2"/>
    <n v="2"/>
    <n v="2"/>
    <n v="7"/>
    <n v="-11"/>
    <n v="8.8000000000000007"/>
    <d v="2025-12-11T00:00:00"/>
    <m/>
    <m/>
    <m/>
    <n v="28.550000000000004"/>
  </r>
  <r>
    <x v="156"/>
    <s v="MIL"/>
    <s v="BOS"/>
    <s v="W"/>
    <d v="1899-12-30T18:54:00"/>
    <n v="4"/>
    <n v="6"/>
    <n v="0.66700000000000004"/>
    <n v="1"/>
    <n v="1"/>
    <n v="1"/>
    <n v="0"/>
    <n v="0"/>
    <m/>
    <n v="0"/>
    <n v="3"/>
    <n v="3"/>
    <n v="5"/>
    <n v="1"/>
    <n v="1"/>
    <n v="2"/>
    <n v="5"/>
    <n v="9"/>
    <n v="9"/>
    <n v="8.5"/>
    <d v="2025-12-11T00:00:00"/>
    <m/>
    <m/>
    <m/>
    <n v="18.899999999999999"/>
  </r>
  <r>
    <x v="105"/>
    <s v="BOS"/>
    <s v="MIL"/>
    <s v="L"/>
    <d v="1899-12-31T01:24:00"/>
    <n v="3"/>
    <n v="6"/>
    <n v="0.5"/>
    <n v="0"/>
    <n v="0"/>
    <m/>
    <n v="3"/>
    <n v="6"/>
    <n v="0.5"/>
    <n v="5"/>
    <n v="5"/>
    <n v="10"/>
    <n v="0"/>
    <n v="0"/>
    <n v="0"/>
    <n v="1"/>
    <n v="2"/>
    <n v="9"/>
    <n v="-13"/>
    <n v="8"/>
    <d v="2025-12-11T00:00:00"/>
    <m/>
    <m/>
    <m/>
    <n v="25.4"/>
  </r>
  <r>
    <x v="18"/>
    <s v="HOU"/>
    <s v="LAC"/>
    <s v="W"/>
    <d v="1899-12-30T21:02:00"/>
    <n v="3"/>
    <n v="6"/>
    <n v="0.5"/>
    <n v="1"/>
    <n v="3"/>
    <n v="0.33300000000000002"/>
    <n v="1"/>
    <n v="2"/>
    <n v="0.5"/>
    <n v="3"/>
    <n v="0"/>
    <n v="3"/>
    <n v="2"/>
    <n v="1"/>
    <n v="0"/>
    <n v="0"/>
    <n v="3"/>
    <n v="8"/>
    <n v="-4"/>
    <n v="7.9"/>
    <d v="2025-12-11T00:00:00"/>
    <m/>
    <m/>
    <m/>
    <n v="21.033333333333331"/>
  </r>
  <r>
    <x v="319"/>
    <s v="DEN"/>
    <s v="SAC"/>
    <s v="W"/>
    <d v="1899-12-31T00:42:00"/>
    <n v="5"/>
    <n v="11"/>
    <n v="0.45500000000000002"/>
    <n v="1"/>
    <n v="6"/>
    <n v="0.16700000000000001"/>
    <n v="0"/>
    <n v="0"/>
    <m/>
    <n v="1"/>
    <n v="4"/>
    <n v="5"/>
    <n v="2"/>
    <n v="0"/>
    <n v="0"/>
    <n v="0"/>
    <n v="2"/>
    <n v="11"/>
    <n v="25"/>
    <n v="7.8"/>
    <d v="2025-12-11T00:00:00"/>
    <m/>
    <m/>
    <m/>
    <n v="24.699999999999996"/>
  </r>
  <r>
    <x v="287"/>
    <s v="LAC"/>
    <s v="HOU"/>
    <s v="L"/>
    <d v="1899-12-31T01:51:00"/>
    <n v="3"/>
    <n v="7"/>
    <n v="0.42899999999999999"/>
    <n v="3"/>
    <n v="7"/>
    <n v="0.42899999999999999"/>
    <n v="0"/>
    <n v="0"/>
    <m/>
    <n v="0"/>
    <n v="1"/>
    <n v="1"/>
    <n v="6"/>
    <n v="2"/>
    <n v="0"/>
    <n v="3"/>
    <n v="3"/>
    <n v="9"/>
    <n v="7"/>
    <n v="7.6"/>
    <d v="2025-12-11T00:00:00"/>
    <m/>
    <m/>
    <m/>
    <n v="25.85"/>
  </r>
  <r>
    <x v="23"/>
    <s v="HOU"/>
    <s v="LAC"/>
    <s v="W"/>
    <d v="1899-12-30T17:55:00"/>
    <n v="2"/>
    <n v="4"/>
    <n v="0.5"/>
    <n v="0"/>
    <n v="0"/>
    <m/>
    <n v="0"/>
    <n v="0"/>
    <m/>
    <n v="3"/>
    <n v="3"/>
    <n v="6"/>
    <n v="2"/>
    <n v="2"/>
    <n v="0"/>
    <n v="1"/>
    <n v="0"/>
    <n v="4"/>
    <n v="10"/>
    <n v="7.4"/>
    <d v="2025-12-11T00:00:00"/>
    <m/>
    <m/>
    <m/>
    <n v="17.916666666666668"/>
  </r>
  <r>
    <x v="190"/>
    <s v="MIL"/>
    <s v="BOS"/>
    <s v="W"/>
    <d v="1899-12-31T01:42:00"/>
    <n v="4"/>
    <n v="10"/>
    <n v="0.4"/>
    <n v="2"/>
    <n v="4"/>
    <n v="0.5"/>
    <n v="0"/>
    <n v="0"/>
    <m/>
    <n v="0"/>
    <n v="2"/>
    <n v="2"/>
    <n v="7"/>
    <n v="2"/>
    <n v="0"/>
    <n v="3"/>
    <n v="5"/>
    <n v="10"/>
    <n v="10"/>
    <n v="7.1"/>
    <d v="2025-12-11T00:00:00"/>
    <m/>
    <m/>
    <m/>
    <n v="25.7"/>
  </r>
  <r>
    <x v="374"/>
    <s v="DEN"/>
    <s v="SAC"/>
    <s v="W"/>
    <d v="1899-12-31T00:58:00"/>
    <n v="2"/>
    <n v="6"/>
    <n v="0.33300000000000002"/>
    <n v="2"/>
    <n v="5"/>
    <n v="0.4"/>
    <n v="0"/>
    <n v="0"/>
    <m/>
    <n v="0"/>
    <n v="5"/>
    <n v="5"/>
    <n v="4"/>
    <n v="2"/>
    <n v="0"/>
    <n v="2"/>
    <n v="0"/>
    <n v="6"/>
    <n v="11"/>
    <n v="6.9"/>
    <d v="2025-12-11T00:00:00"/>
    <m/>
    <m/>
    <m/>
    <n v="24.966666666666669"/>
  </r>
  <r>
    <x v="22"/>
    <s v="HOU"/>
    <s v="LAC"/>
    <s v="W"/>
    <d v="1899-12-31T02:01:00"/>
    <n v="4"/>
    <n v="9"/>
    <n v="0.44400000000000001"/>
    <n v="2"/>
    <n v="5"/>
    <n v="0.4"/>
    <n v="0"/>
    <n v="0"/>
    <m/>
    <n v="1"/>
    <n v="3"/>
    <n v="4"/>
    <n v="2"/>
    <n v="0"/>
    <n v="1"/>
    <n v="1"/>
    <n v="3"/>
    <n v="10"/>
    <n v="6"/>
    <n v="6.8"/>
    <d v="2025-12-11T00:00:00"/>
    <m/>
    <m/>
    <m/>
    <n v="26.016666666666666"/>
  </r>
  <r>
    <x v="395"/>
    <s v="HOU"/>
    <s v="LAC"/>
    <s v="W"/>
    <d v="1899-12-30T17:25:00"/>
    <n v="4"/>
    <n v="9"/>
    <n v="0.44400000000000001"/>
    <n v="4"/>
    <n v="7"/>
    <n v="0.57099999999999995"/>
    <n v="1"/>
    <n v="2"/>
    <n v="0.5"/>
    <n v="0"/>
    <n v="1"/>
    <n v="1"/>
    <n v="0"/>
    <n v="0"/>
    <n v="0"/>
    <n v="1"/>
    <n v="2"/>
    <n v="13"/>
    <n v="0"/>
    <n v="6.4"/>
    <d v="2025-12-11T00:00:00"/>
    <m/>
    <m/>
    <m/>
    <n v="17.416666666666664"/>
  </r>
  <r>
    <x v="405"/>
    <s v="DEN"/>
    <s v="SAC"/>
    <s v="W"/>
    <d v="1899-12-30T07:04:00"/>
    <n v="3"/>
    <n v="4"/>
    <n v="0.75"/>
    <n v="2"/>
    <n v="2"/>
    <n v="1"/>
    <n v="0"/>
    <n v="0"/>
    <m/>
    <n v="0"/>
    <n v="0"/>
    <n v="0"/>
    <n v="0"/>
    <n v="0"/>
    <n v="0"/>
    <n v="0"/>
    <n v="0"/>
    <n v="8"/>
    <n v="2"/>
    <n v="6.4"/>
    <d v="2025-12-11T00:00:00"/>
    <m/>
    <m/>
    <m/>
    <n v="7.0666666666666664"/>
  </r>
  <r>
    <x v="357"/>
    <s v="NOP"/>
    <s v="POR"/>
    <s v="W"/>
    <d v="1899-12-30T22:52:00"/>
    <n v="2"/>
    <n v="8"/>
    <n v="0.25"/>
    <n v="0"/>
    <n v="3"/>
    <n v="0"/>
    <n v="0"/>
    <n v="0"/>
    <m/>
    <n v="1"/>
    <n v="4"/>
    <n v="5"/>
    <n v="9"/>
    <n v="0"/>
    <n v="1"/>
    <n v="2"/>
    <n v="0"/>
    <n v="4"/>
    <n v="12"/>
    <n v="6.1"/>
    <d v="2025-12-11T00:00:00"/>
    <m/>
    <m/>
    <m/>
    <n v="22.866666666666667"/>
  </r>
  <r>
    <x v="336"/>
    <s v="BOS"/>
    <s v="MIL"/>
    <s v="L"/>
    <d v="1899-12-30T15:28:00"/>
    <n v="2"/>
    <n v="5"/>
    <n v="0.4"/>
    <n v="1"/>
    <n v="2"/>
    <n v="0.5"/>
    <n v="1"/>
    <n v="2"/>
    <n v="0.5"/>
    <n v="1"/>
    <n v="2"/>
    <n v="3"/>
    <n v="1"/>
    <n v="1"/>
    <n v="0"/>
    <n v="0"/>
    <n v="0"/>
    <n v="6"/>
    <n v="0"/>
    <n v="5.9"/>
    <d v="2025-12-11T00:00:00"/>
    <m/>
    <m/>
    <m/>
    <n v="15.466666666666669"/>
  </r>
  <r>
    <x v="404"/>
    <s v="POR"/>
    <s v="NOP"/>
    <s v="L"/>
    <d v="1899-12-30T21:44:00"/>
    <n v="4"/>
    <n v="9"/>
    <n v="0.44400000000000001"/>
    <n v="0"/>
    <n v="5"/>
    <n v="0"/>
    <n v="1"/>
    <n v="1"/>
    <n v="1"/>
    <n v="1"/>
    <n v="0"/>
    <n v="1"/>
    <n v="4"/>
    <n v="0"/>
    <n v="0"/>
    <n v="2"/>
    <n v="0"/>
    <n v="9"/>
    <n v="-9"/>
    <n v="5.8"/>
    <d v="2025-12-11T00:00:00"/>
    <m/>
    <m/>
    <m/>
    <n v="21.733333333333334"/>
  </r>
  <r>
    <x v="119"/>
    <s v="LAC"/>
    <s v="HOU"/>
    <s v="L"/>
    <d v="1899-12-30T23:32:00"/>
    <n v="3"/>
    <n v="7"/>
    <n v="0.42899999999999999"/>
    <n v="0"/>
    <n v="3"/>
    <n v="0"/>
    <n v="3"/>
    <n v="3"/>
    <n v="1"/>
    <n v="0"/>
    <n v="0"/>
    <n v="0"/>
    <n v="2"/>
    <n v="2"/>
    <n v="0"/>
    <n v="2"/>
    <n v="3"/>
    <n v="9"/>
    <n v="4"/>
    <n v="5.5"/>
    <d v="2025-12-11T00:00:00"/>
    <m/>
    <m/>
    <m/>
    <n v="23.533333333333331"/>
  </r>
  <r>
    <x v="234"/>
    <s v="BOS"/>
    <s v="MIL"/>
    <s v="L"/>
    <d v="1899-12-30T22:09:00"/>
    <n v="2"/>
    <n v="4"/>
    <n v="0.5"/>
    <n v="2"/>
    <n v="3"/>
    <n v="0.66700000000000004"/>
    <n v="1"/>
    <n v="2"/>
    <n v="0.5"/>
    <n v="0"/>
    <n v="1"/>
    <n v="1"/>
    <n v="1"/>
    <n v="2"/>
    <n v="0"/>
    <n v="1"/>
    <n v="3"/>
    <n v="7"/>
    <n v="-3"/>
    <n v="5.4"/>
    <d v="2025-12-11T00:00:00"/>
    <m/>
    <m/>
    <m/>
    <n v="22.150000000000002"/>
  </r>
  <r>
    <x v="400"/>
    <s v="NOP"/>
    <s v="POR"/>
    <s v="W"/>
    <d v="1899-12-30T10:30:00"/>
    <n v="2"/>
    <n v="3"/>
    <n v="0.66700000000000004"/>
    <n v="1"/>
    <n v="1"/>
    <n v="1"/>
    <n v="0"/>
    <n v="0"/>
    <m/>
    <n v="1"/>
    <n v="2"/>
    <n v="3"/>
    <n v="1"/>
    <n v="0"/>
    <n v="0"/>
    <n v="0"/>
    <n v="1"/>
    <n v="5"/>
    <n v="15"/>
    <n v="5.3"/>
    <d v="2025-12-11T00:00:00"/>
    <m/>
    <m/>
    <m/>
    <n v="10.5"/>
  </r>
  <r>
    <x v="9"/>
    <s v="HOU"/>
    <s v="LAC"/>
    <s v="W"/>
    <d v="1899-12-31T12:43:00"/>
    <n v="5"/>
    <n v="14"/>
    <n v="0.35699999999999998"/>
    <n v="3"/>
    <n v="5"/>
    <n v="0.6"/>
    <n v="3"/>
    <n v="3"/>
    <n v="1"/>
    <n v="0"/>
    <n v="1"/>
    <n v="1"/>
    <n v="3"/>
    <n v="0"/>
    <n v="0"/>
    <n v="5"/>
    <n v="1"/>
    <n v="16"/>
    <n v="-6"/>
    <n v="5.2"/>
    <d v="2025-12-11T00:00:00"/>
    <m/>
    <m/>
    <m/>
    <n v="36.716666666666669"/>
  </r>
  <r>
    <x v="52"/>
    <s v="POR"/>
    <s v="NOP"/>
    <s v="L"/>
    <d v="1899-12-31T06:49:00"/>
    <n v="6"/>
    <n v="19"/>
    <n v="0.316"/>
    <n v="1"/>
    <n v="7"/>
    <n v="0.14299999999999999"/>
    <n v="3"/>
    <n v="3"/>
    <n v="1"/>
    <n v="3"/>
    <n v="2"/>
    <n v="5"/>
    <n v="1"/>
    <n v="0"/>
    <n v="0"/>
    <n v="3"/>
    <n v="2"/>
    <n v="16"/>
    <n v="-32"/>
    <n v="4.7"/>
    <d v="2025-12-11T00:00:00"/>
    <m/>
    <m/>
    <m/>
    <n v="30.816666666666666"/>
  </r>
  <r>
    <x v="26"/>
    <s v="HOU"/>
    <s v="LAC"/>
    <s v="W"/>
    <d v="1899-12-30T06:30:00"/>
    <n v="2"/>
    <n v="3"/>
    <n v="0.66700000000000004"/>
    <n v="0"/>
    <n v="0"/>
    <m/>
    <n v="0"/>
    <n v="0"/>
    <m/>
    <n v="2"/>
    <n v="0"/>
    <n v="2"/>
    <n v="0"/>
    <n v="0"/>
    <n v="0"/>
    <n v="0"/>
    <n v="0"/>
    <n v="4"/>
    <n v="1"/>
    <n v="4.0999999999999996"/>
    <d v="2025-12-11T00:00:00"/>
    <m/>
    <m/>
    <m/>
    <n v="6.5"/>
  </r>
  <r>
    <x v="411"/>
    <s v="NOP"/>
    <s v="POR"/>
    <s v="W"/>
    <d v="1899-12-30T01:27:00"/>
    <n v="1"/>
    <n v="2"/>
    <n v="0.5"/>
    <n v="0"/>
    <n v="0"/>
    <m/>
    <n v="0"/>
    <n v="0"/>
    <m/>
    <n v="1"/>
    <n v="1"/>
    <n v="2"/>
    <n v="1"/>
    <n v="0"/>
    <n v="2"/>
    <n v="0"/>
    <n v="0"/>
    <n v="2"/>
    <n v="2"/>
    <n v="4.0999999999999996"/>
    <d v="2025-12-11T00:00:00"/>
    <m/>
    <m/>
    <m/>
    <n v="1.45"/>
  </r>
  <r>
    <x v="244"/>
    <s v="LAC"/>
    <s v="HOU"/>
    <s v="L"/>
    <d v="1899-12-31T03:49:00"/>
    <n v="2"/>
    <n v="5"/>
    <n v="0.4"/>
    <n v="2"/>
    <n v="5"/>
    <n v="0.4"/>
    <n v="0"/>
    <n v="0"/>
    <m/>
    <n v="1"/>
    <n v="2"/>
    <n v="3"/>
    <n v="2"/>
    <n v="0"/>
    <n v="1"/>
    <n v="2"/>
    <n v="3"/>
    <n v="6"/>
    <n v="-8"/>
    <n v="3.5"/>
    <d v="2025-12-11T00:00:00"/>
    <m/>
    <m/>
    <m/>
    <n v="27.816666666666666"/>
  </r>
  <r>
    <x v="128"/>
    <s v="BOS"/>
    <s v="MIL"/>
    <s v="L"/>
    <d v="1899-12-31T02:06:00"/>
    <n v="2"/>
    <n v="9"/>
    <n v="0.222"/>
    <n v="1"/>
    <n v="6"/>
    <n v="0.16700000000000001"/>
    <n v="2"/>
    <n v="2"/>
    <n v="1"/>
    <n v="0"/>
    <n v="0"/>
    <n v="0"/>
    <n v="2"/>
    <n v="1"/>
    <n v="0"/>
    <n v="0"/>
    <n v="1"/>
    <n v="7"/>
    <n v="-5"/>
    <n v="3.5"/>
    <d v="2025-12-11T00:00:00"/>
    <m/>
    <m/>
    <m/>
    <n v="26.099999999999998"/>
  </r>
  <r>
    <x v="330"/>
    <s v="DEN"/>
    <s v="SAC"/>
    <s v="W"/>
    <d v="1899-12-30T21:46:00"/>
    <n v="1"/>
    <n v="1"/>
    <n v="1"/>
    <n v="0"/>
    <n v="0"/>
    <m/>
    <n v="0"/>
    <n v="0"/>
    <m/>
    <n v="1"/>
    <n v="2"/>
    <n v="3"/>
    <n v="1"/>
    <n v="0"/>
    <n v="0"/>
    <n v="0"/>
    <n v="2"/>
    <n v="2"/>
    <n v="25"/>
    <n v="2.9"/>
    <d v="2025-12-11T00:00:00"/>
    <m/>
    <m/>
    <m/>
    <n v="21.766666666666666"/>
  </r>
  <r>
    <x v="445"/>
    <s v="SAC"/>
    <s v="DEN"/>
    <s v="L"/>
    <d v="1899-12-30T09:55:00"/>
    <n v="2"/>
    <n v="4"/>
    <n v="0.5"/>
    <n v="0"/>
    <n v="0"/>
    <m/>
    <n v="0"/>
    <n v="0"/>
    <m/>
    <n v="1"/>
    <n v="5"/>
    <n v="6"/>
    <n v="0"/>
    <n v="0"/>
    <n v="0"/>
    <n v="0"/>
    <n v="4"/>
    <n v="4"/>
    <n v="2"/>
    <n v="2.6"/>
    <d v="2025-12-11T00:00:00"/>
    <m/>
    <m/>
    <m/>
    <n v="9.9166666666666661"/>
  </r>
  <r>
    <x v="63"/>
    <s v="BOS"/>
    <s v="MIL"/>
    <s v="L"/>
    <d v="1899-12-31T05:18:00"/>
    <n v="3"/>
    <n v="12"/>
    <n v="0.25"/>
    <n v="2"/>
    <n v="9"/>
    <n v="0.222"/>
    <n v="3"/>
    <n v="3"/>
    <n v="1"/>
    <n v="1"/>
    <n v="1"/>
    <n v="2"/>
    <n v="3"/>
    <n v="0"/>
    <n v="0"/>
    <n v="4"/>
    <n v="1"/>
    <n v="11"/>
    <n v="7"/>
    <n v="2.5"/>
    <d v="2025-12-11T00:00:00"/>
    <m/>
    <m/>
    <m/>
    <n v="29.300000000000004"/>
  </r>
  <r>
    <x v="371"/>
    <s v="DEN"/>
    <s v="SAC"/>
    <s v="W"/>
    <d v="1899-12-30T06:11:00"/>
    <n v="1"/>
    <n v="2"/>
    <n v="0.5"/>
    <n v="0"/>
    <n v="0"/>
    <m/>
    <n v="0"/>
    <n v="0"/>
    <m/>
    <n v="0"/>
    <n v="2"/>
    <n v="2"/>
    <n v="0"/>
    <n v="1"/>
    <n v="0"/>
    <n v="0"/>
    <n v="1"/>
    <n v="2"/>
    <n v="-3"/>
    <n v="2.2000000000000002"/>
    <d v="2025-12-11T00:00:00"/>
    <m/>
    <m/>
    <m/>
    <n v="6.1833333333333327"/>
  </r>
  <r>
    <x v="83"/>
    <s v="NOP"/>
    <s v="POR"/>
    <s v="W"/>
    <d v="1899-12-30T14:27:00"/>
    <n v="2"/>
    <n v="8"/>
    <n v="0.25"/>
    <n v="0"/>
    <n v="1"/>
    <n v="0"/>
    <n v="0"/>
    <n v="0"/>
    <m/>
    <n v="3"/>
    <n v="2"/>
    <n v="5"/>
    <n v="0"/>
    <n v="0"/>
    <n v="1"/>
    <n v="0"/>
    <n v="3"/>
    <n v="4"/>
    <n v="5"/>
    <n v="1.4"/>
    <d v="2025-12-11T00:00:00"/>
    <m/>
    <m/>
    <m/>
    <n v="14.45"/>
  </r>
  <r>
    <x v="169"/>
    <s v="NOP"/>
    <s v="POR"/>
    <s v="W"/>
    <d v="1899-12-30T01:27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0"/>
    <n v="3"/>
    <n v="2"/>
    <n v="1.3"/>
    <d v="2025-12-11T00:00:00"/>
    <m/>
    <m/>
    <m/>
    <n v="1.45"/>
  </r>
  <r>
    <x v="456"/>
    <s v="MIL"/>
    <s v="BOS"/>
    <s v="W"/>
    <d v="1899-12-30T01:53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3"/>
    <n v="1.3"/>
    <d v="2025-12-11T00:00:00"/>
    <m/>
    <m/>
    <m/>
    <n v="1.8833333333333333"/>
  </r>
  <r>
    <x v="174"/>
    <s v="LAC"/>
    <s v="HOU"/>
    <s v="L"/>
    <d v="1899-12-30T13:28:00"/>
    <n v="0"/>
    <n v="1"/>
    <n v="0"/>
    <n v="0"/>
    <n v="0"/>
    <m/>
    <n v="0"/>
    <n v="0"/>
    <m/>
    <n v="0"/>
    <n v="0"/>
    <n v="0"/>
    <n v="0"/>
    <n v="1"/>
    <n v="1"/>
    <n v="0"/>
    <n v="1"/>
    <n v="0"/>
    <n v="-11"/>
    <n v="0.6"/>
    <d v="2025-12-11T00:00:00"/>
    <m/>
    <m/>
    <m/>
    <n v="13.466666666666667"/>
  </r>
  <r>
    <x v="231"/>
    <s v="MIL"/>
    <s v="BOS"/>
    <s v="W"/>
    <d v="1899-12-30T01:53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11T00:00:00"/>
    <m/>
    <m/>
    <m/>
    <n v="1.8833333333333333"/>
  </r>
  <r>
    <x v="284"/>
    <s v="MIL"/>
    <s v="BOS"/>
    <s v="W"/>
    <d v="1899-12-30T01:53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11T00:00:00"/>
    <m/>
    <m/>
    <m/>
    <n v="1.8833333333333333"/>
  </r>
  <r>
    <x v="351"/>
    <s v="POR"/>
    <s v="NOP"/>
    <s v="L"/>
    <d v="1899-12-30T12:30:00"/>
    <n v="1"/>
    <n v="5"/>
    <n v="0.2"/>
    <n v="0"/>
    <n v="3"/>
    <n v="0"/>
    <n v="0"/>
    <n v="0"/>
    <m/>
    <n v="1"/>
    <n v="1"/>
    <n v="2"/>
    <n v="1"/>
    <n v="0"/>
    <n v="1"/>
    <n v="1"/>
    <n v="1"/>
    <n v="2"/>
    <n v="-6"/>
    <n v="-0.1"/>
    <d v="2025-12-11T00:00:00"/>
    <m/>
    <m/>
    <m/>
    <n v="12.5"/>
  </r>
  <r>
    <x v="143"/>
    <s v="MIL"/>
    <s v="BOS"/>
    <s v="W"/>
    <d v="1899-12-31T04:22:00"/>
    <n v="1"/>
    <n v="6"/>
    <n v="0.16700000000000001"/>
    <n v="0"/>
    <n v="4"/>
    <n v="0"/>
    <n v="2"/>
    <n v="4"/>
    <n v="0.5"/>
    <n v="1"/>
    <n v="2"/>
    <n v="3"/>
    <n v="0"/>
    <n v="0"/>
    <n v="2"/>
    <n v="1"/>
    <n v="3"/>
    <n v="4"/>
    <n v="15"/>
    <n v="-0.1"/>
    <d v="2025-12-11T00:00:00"/>
    <m/>
    <m/>
    <m/>
    <n v="28.366666666666667"/>
  </r>
  <r>
    <x v="202"/>
    <s v="SAC"/>
    <s v="DEN"/>
    <s v="L"/>
    <d v="1899-12-30T03:51:00"/>
    <n v="0"/>
    <n v="0"/>
    <m/>
    <n v="0"/>
    <n v="0"/>
    <m/>
    <n v="0"/>
    <n v="0"/>
    <m/>
    <n v="0"/>
    <n v="0"/>
    <n v="0"/>
    <n v="0"/>
    <n v="0"/>
    <n v="0"/>
    <n v="0"/>
    <n v="1"/>
    <n v="0"/>
    <n v="-12"/>
    <n v="-0.4"/>
    <d v="2025-12-11T00:00:00"/>
    <m/>
    <m/>
    <m/>
    <n v="3.8500000000000005"/>
  </r>
  <r>
    <x v="296"/>
    <s v="MIL"/>
    <s v="BOS"/>
    <s v="W"/>
    <d v="1899-12-30T01:53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5-12-11T00:00:00"/>
    <m/>
    <m/>
    <m/>
    <n v="1.8833333333333333"/>
  </r>
  <r>
    <x v="470"/>
    <s v="POR"/>
    <s v="NOP"/>
    <s v="L"/>
    <d v="1899-12-30T03:44:00"/>
    <n v="0"/>
    <n v="1"/>
    <n v="0"/>
    <n v="0"/>
    <n v="0"/>
    <m/>
    <n v="0"/>
    <n v="0"/>
    <m/>
    <n v="0"/>
    <n v="1"/>
    <n v="1"/>
    <n v="1"/>
    <n v="0"/>
    <n v="0"/>
    <n v="1"/>
    <n v="0"/>
    <n v="0"/>
    <n v="0"/>
    <n v="-0.7"/>
    <d v="2025-12-11T00:00:00"/>
    <m/>
    <m/>
    <m/>
    <n v="3.7333333333333334"/>
  </r>
  <r>
    <x v="355"/>
    <s v="BOS"/>
    <s v="MIL"/>
    <s v="L"/>
    <d v="1899-12-30T08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5-12-11T00:00:00"/>
    <m/>
    <m/>
    <m/>
    <n v="8.2666666666666657"/>
  </r>
  <r>
    <x v="458"/>
    <s v="SAC"/>
    <s v="DEN"/>
    <s v="L"/>
    <d v="1899-12-30T03:17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1"/>
    <n v="-1.1000000000000001"/>
    <d v="2025-12-11T00:00:00"/>
    <m/>
    <m/>
    <m/>
    <n v="3.2833333333333337"/>
  </r>
  <r>
    <x v="246"/>
    <s v="MIL"/>
    <s v="BOS"/>
    <s v="W"/>
    <d v="1899-12-30T10:05:00"/>
    <n v="1"/>
    <n v="2"/>
    <n v="0.5"/>
    <n v="0"/>
    <n v="0"/>
    <m/>
    <n v="0"/>
    <n v="0"/>
    <m/>
    <n v="0"/>
    <n v="1"/>
    <n v="1"/>
    <n v="0"/>
    <n v="0"/>
    <n v="0"/>
    <n v="2"/>
    <n v="1"/>
    <n v="2"/>
    <n v="-3"/>
    <n v="-1.1000000000000001"/>
    <d v="2025-12-11T00:00:00"/>
    <m/>
    <m/>
    <m/>
    <n v="10.083333333333334"/>
  </r>
  <r>
    <x v="283"/>
    <s v="MIL"/>
    <s v="BOS"/>
    <s v="W"/>
    <d v="1899-12-31T08:34:00"/>
    <n v="0"/>
    <n v="3"/>
    <n v="0"/>
    <n v="0"/>
    <n v="2"/>
    <n v="0"/>
    <n v="0"/>
    <n v="0"/>
    <m/>
    <n v="0"/>
    <n v="2"/>
    <n v="2"/>
    <n v="2"/>
    <n v="0"/>
    <n v="1"/>
    <n v="1"/>
    <n v="2"/>
    <n v="0"/>
    <n v="26"/>
    <n v="-1.2"/>
    <d v="2025-12-11T00:00:00"/>
    <m/>
    <m/>
    <m/>
    <n v="32.56666666666667"/>
  </r>
  <r>
    <x v="261"/>
    <s v="LAC"/>
    <s v="HOU"/>
    <s v="L"/>
    <d v="1899-12-30T09:16:00"/>
    <n v="0"/>
    <n v="0"/>
    <m/>
    <n v="0"/>
    <n v="0"/>
    <m/>
    <n v="0"/>
    <n v="0"/>
    <m/>
    <n v="0"/>
    <n v="0"/>
    <n v="0"/>
    <n v="1"/>
    <n v="0"/>
    <n v="0"/>
    <n v="2"/>
    <n v="0"/>
    <n v="0"/>
    <n v="-12"/>
    <n v="-1.3"/>
    <d v="2025-12-11T00:00:00"/>
    <m/>
    <m/>
    <m/>
    <n v="9.2666666666666675"/>
  </r>
  <r>
    <x v="251"/>
    <s v="BOS"/>
    <s v="MIL"/>
    <s v="L"/>
    <d v="1899-12-30T21:49:00"/>
    <n v="0"/>
    <n v="10"/>
    <n v="0"/>
    <n v="0"/>
    <n v="9"/>
    <n v="0"/>
    <n v="0"/>
    <n v="0"/>
    <m/>
    <n v="0"/>
    <n v="7"/>
    <n v="7"/>
    <n v="1"/>
    <n v="0"/>
    <n v="1"/>
    <n v="2"/>
    <n v="1"/>
    <n v="0"/>
    <n v="-15"/>
    <n v="-5.9"/>
    <d v="2025-12-11T00:00:00"/>
    <m/>
    <m/>
    <m/>
    <n v="21.816666666666666"/>
  </r>
  <r>
    <x v="196"/>
    <s v="SAC"/>
    <s v="DEN"/>
    <s v="L"/>
    <d v="1899-12-31T04:24:00"/>
    <n v="1"/>
    <n v="8"/>
    <n v="0.125"/>
    <n v="0"/>
    <n v="6"/>
    <n v="0"/>
    <n v="0"/>
    <n v="0"/>
    <m/>
    <n v="1"/>
    <n v="3"/>
    <n v="4"/>
    <n v="0"/>
    <n v="0"/>
    <n v="0"/>
    <n v="4"/>
    <n v="2"/>
    <n v="2"/>
    <n v="-29"/>
    <n v="-6.4"/>
    <d v="2025-12-11T00:00:00"/>
    <m/>
    <m/>
    <m/>
    <n v="28.4"/>
  </r>
  <r>
    <x v="54"/>
    <s v="CLE"/>
    <s v="WAS"/>
    <s v="W"/>
    <d v="1899-12-31T11:14:00"/>
    <n v="17"/>
    <n v="31"/>
    <n v="0.54800000000000004"/>
    <n v="8"/>
    <n v="15"/>
    <n v="0.53300000000000003"/>
    <n v="6"/>
    <n v="6"/>
    <n v="1"/>
    <n v="0"/>
    <n v="4"/>
    <n v="4"/>
    <n v="4"/>
    <n v="2"/>
    <n v="0"/>
    <n v="3"/>
    <n v="1"/>
    <n v="48"/>
    <n v="9"/>
    <n v="35.700000000000003"/>
    <d v="2025-12-12T00:00:00"/>
    <m/>
    <m/>
    <m/>
    <n v="35.233333333333334"/>
  </r>
  <r>
    <x v="82"/>
    <s v="UTA"/>
    <s v="MEM"/>
    <s v="W"/>
    <d v="1899-12-31T09:48:00"/>
    <n v="12"/>
    <n v="20"/>
    <n v="0.6"/>
    <n v="5"/>
    <n v="9"/>
    <n v="0.55600000000000005"/>
    <n v="10"/>
    <n v="10"/>
    <n v="1"/>
    <n v="1"/>
    <n v="5"/>
    <n v="6"/>
    <n v="8"/>
    <n v="2"/>
    <n v="0"/>
    <n v="3"/>
    <n v="5"/>
    <n v="39"/>
    <n v="0"/>
    <n v="34.6"/>
    <d v="2025-12-12T00:00:00"/>
    <m/>
    <m/>
    <m/>
    <n v="33.800000000000004"/>
  </r>
  <r>
    <x v="177"/>
    <s v="CHO"/>
    <s v="CHI"/>
    <s v="L"/>
    <d v="1899-12-31T12:03:00"/>
    <n v="12"/>
    <n v="21"/>
    <n v="0.57099999999999995"/>
    <n v="5"/>
    <n v="12"/>
    <n v="0.41699999999999998"/>
    <n v="4"/>
    <n v="4"/>
    <n v="1"/>
    <n v="2"/>
    <n v="3"/>
    <n v="5"/>
    <n v="9"/>
    <n v="0"/>
    <n v="0"/>
    <n v="2"/>
    <n v="3"/>
    <n v="33"/>
    <n v="8"/>
    <n v="28.5"/>
    <d v="2025-12-12T00:00:00"/>
    <m/>
    <m/>
    <m/>
    <n v="36.050000000000004"/>
  </r>
  <r>
    <x v="253"/>
    <s v="PHI"/>
    <s v="IND"/>
    <s v="W"/>
    <d v="1899-12-31T07:56:00"/>
    <n v="12"/>
    <n v="23"/>
    <n v="0.52200000000000002"/>
    <n v="2"/>
    <n v="8"/>
    <n v="0.25"/>
    <n v="13"/>
    <n v="18"/>
    <n v="0.72199999999999998"/>
    <n v="2"/>
    <n v="7"/>
    <n v="9"/>
    <n v="3"/>
    <n v="1"/>
    <n v="0"/>
    <n v="3"/>
    <n v="3"/>
    <n v="39"/>
    <n v="16"/>
    <n v="28.1"/>
    <d v="2025-12-12T00:00:00"/>
    <m/>
    <m/>
    <m/>
    <n v="31.93333333333333"/>
  </r>
  <r>
    <x v="62"/>
    <s v="CHO"/>
    <s v="CHI"/>
    <s v="L"/>
    <d v="1899-12-31T09:56:00"/>
    <n v="13"/>
    <n v="20"/>
    <n v="0.65"/>
    <n v="4"/>
    <n v="7"/>
    <n v="0.57099999999999995"/>
    <n v="2"/>
    <n v="3"/>
    <n v="0.66700000000000004"/>
    <n v="0"/>
    <n v="2"/>
    <n v="2"/>
    <n v="7"/>
    <n v="0"/>
    <n v="0"/>
    <n v="0"/>
    <n v="1"/>
    <n v="32"/>
    <n v="8"/>
    <n v="27.9"/>
    <d v="2025-12-12T00:00:00"/>
    <m/>
    <m/>
    <m/>
    <n v="33.933333333333337"/>
  </r>
  <r>
    <x v="6"/>
    <s v="GSW"/>
    <s v="MIN"/>
    <s v="L"/>
    <d v="1899-12-31T08:13:00"/>
    <n v="14"/>
    <n v="28"/>
    <n v="0.5"/>
    <n v="6"/>
    <n v="15"/>
    <n v="0.4"/>
    <n v="5"/>
    <n v="7"/>
    <n v="0.71399999999999997"/>
    <n v="2"/>
    <n v="3"/>
    <n v="5"/>
    <n v="5"/>
    <n v="0"/>
    <n v="0"/>
    <n v="2"/>
    <n v="3"/>
    <n v="39"/>
    <n v="-3"/>
    <n v="26.8"/>
    <d v="2025-12-12T00:00:00"/>
    <m/>
    <m/>
    <m/>
    <n v="32.216666666666669"/>
  </r>
  <r>
    <x v="157"/>
    <s v="MIN"/>
    <s v="GSW"/>
    <s v="W"/>
    <d v="1899-12-31T11:11:00"/>
    <n v="11"/>
    <n v="13"/>
    <n v="0.84599999999999997"/>
    <n v="0"/>
    <n v="0"/>
    <m/>
    <n v="2"/>
    <n v="3"/>
    <n v="0.66700000000000004"/>
    <n v="4"/>
    <n v="10"/>
    <n v="14"/>
    <n v="1"/>
    <n v="2"/>
    <n v="1"/>
    <n v="0"/>
    <n v="4"/>
    <n v="24"/>
    <n v="8"/>
    <n v="26.5"/>
    <d v="2025-12-12T00:00:00"/>
    <m/>
    <m/>
    <m/>
    <n v="35.183333333333337"/>
  </r>
  <r>
    <x v="92"/>
    <s v="CHI"/>
    <s v="CHO"/>
    <s v="W"/>
    <d v="1899-12-31T10:13:00"/>
    <n v="10"/>
    <n v="17"/>
    <n v="0.58799999999999997"/>
    <n v="2"/>
    <n v="4"/>
    <n v="0.5"/>
    <n v="4"/>
    <n v="4"/>
    <n v="1"/>
    <n v="1"/>
    <n v="6"/>
    <n v="7"/>
    <n v="11"/>
    <n v="1"/>
    <n v="0"/>
    <n v="3"/>
    <n v="2"/>
    <n v="26"/>
    <n v="8"/>
    <n v="25.5"/>
    <d v="2025-12-12T00:00:00"/>
    <m/>
    <m/>
    <m/>
    <n v="34.216666666666669"/>
  </r>
  <r>
    <x v="58"/>
    <s v="MIN"/>
    <s v="GSW"/>
    <s v="W"/>
    <d v="1899-12-31T10:05:00"/>
    <n v="7"/>
    <n v="14"/>
    <n v="0.5"/>
    <n v="2"/>
    <n v="6"/>
    <n v="0.33300000000000002"/>
    <n v="11"/>
    <n v="12"/>
    <n v="0.91700000000000004"/>
    <n v="1"/>
    <n v="8"/>
    <n v="9"/>
    <n v="6"/>
    <n v="0"/>
    <n v="0"/>
    <n v="3"/>
    <n v="2"/>
    <n v="27"/>
    <n v="0"/>
    <n v="23.1"/>
    <d v="2025-12-12T00:00:00"/>
    <m/>
    <m/>
    <m/>
    <n v="34.083333333333329"/>
  </r>
  <r>
    <x v="181"/>
    <s v="BRK"/>
    <s v="DAL"/>
    <s v="L"/>
    <d v="1899-12-31T10:29:00"/>
    <n v="12"/>
    <n v="20"/>
    <n v="0.6"/>
    <n v="6"/>
    <n v="10"/>
    <n v="0.6"/>
    <n v="4"/>
    <n v="5"/>
    <n v="0.8"/>
    <n v="1"/>
    <n v="3"/>
    <n v="4"/>
    <n v="3"/>
    <n v="0"/>
    <n v="0"/>
    <n v="4"/>
    <n v="3"/>
    <n v="34"/>
    <n v="-7"/>
    <n v="22.9"/>
    <d v="2025-12-12T00:00:00"/>
    <m/>
    <m/>
    <m/>
    <n v="34.483333333333334"/>
  </r>
  <r>
    <x v="238"/>
    <s v="DAL"/>
    <s v="BRK"/>
    <s v="W"/>
    <d v="1899-12-31T10:27:00"/>
    <n v="10"/>
    <n v="16"/>
    <n v="0.625"/>
    <n v="0"/>
    <n v="1"/>
    <n v="0"/>
    <n v="2"/>
    <n v="3"/>
    <n v="0.66700000000000004"/>
    <n v="1"/>
    <n v="4"/>
    <n v="5"/>
    <n v="8"/>
    <n v="1"/>
    <n v="1"/>
    <n v="0"/>
    <n v="3"/>
    <n v="22"/>
    <n v="10"/>
    <n v="22.4"/>
    <d v="2025-12-12T00:00:00"/>
    <m/>
    <m/>
    <m/>
    <n v="34.449999999999996"/>
  </r>
  <r>
    <x v="50"/>
    <s v="PHI"/>
    <s v="IND"/>
    <s v="W"/>
    <d v="1899-12-31T15:28:00"/>
    <n v="6"/>
    <n v="10"/>
    <n v="0.6"/>
    <n v="3"/>
    <n v="5"/>
    <n v="0.6"/>
    <n v="7"/>
    <n v="10"/>
    <n v="0.7"/>
    <n v="1"/>
    <n v="3"/>
    <n v="4"/>
    <n v="5"/>
    <n v="2"/>
    <n v="0"/>
    <n v="0"/>
    <n v="3"/>
    <n v="22"/>
    <n v="17"/>
    <n v="22.1"/>
    <d v="2025-12-12T00:00:00"/>
    <m/>
    <m/>
    <m/>
    <n v="39.466666666666669"/>
  </r>
  <r>
    <x v="80"/>
    <s v="CLE"/>
    <s v="WAS"/>
    <s v="W"/>
    <d v="1899-12-31T12:14:00"/>
    <n v="7"/>
    <n v="17"/>
    <n v="0.41199999999999998"/>
    <n v="2"/>
    <n v="6"/>
    <n v="0.33300000000000002"/>
    <n v="7"/>
    <n v="9"/>
    <n v="0.77800000000000002"/>
    <n v="5"/>
    <n v="8"/>
    <n v="13"/>
    <n v="6"/>
    <n v="0"/>
    <n v="0"/>
    <n v="0"/>
    <n v="4"/>
    <n v="23"/>
    <n v="0"/>
    <n v="21.6"/>
    <d v="2025-12-12T00:00:00"/>
    <m/>
    <m/>
    <m/>
    <n v="36.233333333333334"/>
  </r>
  <r>
    <x v="72"/>
    <s v="DAL"/>
    <s v="BRK"/>
    <s v="W"/>
    <d v="1899-12-31T08:41:00"/>
    <n v="10"/>
    <n v="21"/>
    <n v="0.47599999999999998"/>
    <n v="0"/>
    <n v="1"/>
    <n v="0"/>
    <n v="4"/>
    <n v="5"/>
    <n v="0.8"/>
    <n v="5"/>
    <n v="9"/>
    <n v="14"/>
    <n v="3"/>
    <n v="3"/>
    <n v="2"/>
    <n v="3"/>
    <n v="3"/>
    <n v="24"/>
    <n v="6"/>
    <n v="21.4"/>
    <d v="2025-12-12T00:00:00"/>
    <m/>
    <m/>
    <m/>
    <n v="32.68333333333333"/>
  </r>
  <r>
    <x v="167"/>
    <s v="WAS"/>
    <s v="CLE"/>
    <s v="L"/>
    <d v="1899-12-31T17:28:00"/>
    <n v="10"/>
    <n v="20"/>
    <n v="0.5"/>
    <n v="5"/>
    <n v="13"/>
    <n v="0.38500000000000001"/>
    <n v="2"/>
    <n v="4"/>
    <n v="0.5"/>
    <n v="0"/>
    <n v="6"/>
    <n v="6"/>
    <n v="8"/>
    <n v="1"/>
    <n v="0"/>
    <n v="3"/>
    <n v="2"/>
    <n v="27"/>
    <n v="7"/>
    <n v="20.8"/>
    <d v="2025-12-12T00:00:00"/>
    <m/>
    <m/>
    <m/>
    <n v="41.466666666666669"/>
  </r>
  <r>
    <x v="175"/>
    <s v="UTA"/>
    <s v="MEM"/>
    <s v="W"/>
    <d v="1899-12-31T03:30:00"/>
    <n v="6"/>
    <n v="9"/>
    <n v="0.66700000000000004"/>
    <n v="0"/>
    <n v="2"/>
    <n v="0"/>
    <n v="1"/>
    <n v="3"/>
    <n v="0.33300000000000002"/>
    <n v="5"/>
    <n v="12"/>
    <n v="17"/>
    <n v="7"/>
    <n v="1"/>
    <n v="1"/>
    <n v="1"/>
    <n v="2"/>
    <n v="13"/>
    <n v="-2"/>
    <n v="20.2"/>
    <d v="2025-12-12T00:00:00"/>
    <m/>
    <m/>
    <m/>
    <n v="27.5"/>
  </r>
  <r>
    <x v="193"/>
    <s v="MEM"/>
    <s v="UTA"/>
    <s v="L"/>
    <d v="1899-12-31T01:18:00"/>
    <n v="6"/>
    <n v="6"/>
    <n v="1"/>
    <n v="6"/>
    <n v="6"/>
    <n v="1"/>
    <n v="2"/>
    <n v="2"/>
    <n v="1"/>
    <n v="0"/>
    <n v="2"/>
    <n v="2"/>
    <n v="4"/>
    <n v="0"/>
    <n v="0"/>
    <n v="0"/>
    <n v="4"/>
    <n v="20"/>
    <n v="-7"/>
    <n v="20"/>
    <d v="2025-12-12T00:00:00"/>
    <m/>
    <m/>
    <m/>
    <n v="25.3"/>
  </r>
  <r>
    <x v="199"/>
    <s v="WAS"/>
    <s v="CLE"/>
    <s v="L"/>
    <d v="1899-12-31T12:39:00"/>
    <n v="9"/>
    <n v="20"/>
    <n v="0.45"/>
    <n v="3"/>
    <n v="9"/>
    <n v="0.33300000000000002"/>
    <n v="6"/>
    <n v="9"/>
    <n v="0.66700000000000004"/>
    <n v="0"/>
    <n v="4"/>
    <n v="4"/>
    <n v="6"/>
    <n v="1"/>
    <n v="0"/>
    <n v="1"/>
    <n v="3"/>
    <n v="27"/>
    <n v="-1"/>
    <n v="19.600000000000001"/>
    <d v="2025-12-12T00:00:00"/>
    <m/>
    <m/>
    <m/>
    <n v="36.65"/>
  </r>
  <r>
    <x v="250"/>
    <s v="ATL"/>
    <s v="DET"/>
    <s v="L"/>
    <d v="1899-12-31T09:34:00"/>
    <n v="6"/>
    <n v="10"/>
    <n v="0.6"/>
    <n v="0"/>
    <n v="1"/>
    <n v="0"/>
    <n v="6"/>
    <n v="8"/>
    <n v="0.75"/>
    <n v="3"/>
    <n v="7"/>
    <n v="10"/>
    <n v="5"/>
    <n v="1"/>
    <n v="1"/>
    <n v="3"/>
    <n v="1"/>
    <n v="18"/>
    <n v="-24"/>
    <n v="18.600000000000001"/>
    <d v="2025-12-12T00:00:00"/>
    <m/>
    <m/>
    <m/>
    <n v="33.566666666666663"/>
  </r>
  <r>
    <x v="78"/>
    <s v="MEM"/>
    <s v="UTA"/>
    <s v="L"/>
    <d v="1899-12-31T05:23:00"/>
    <n v="7"/>
    <n v="11"/>
    <n v="0.63600000000000001"/>
    <n v="2"/>
    <n v="4"/>
    <n v="0.5"/>
    <n v="1"/>
    <n v="1"/>
    <n v="1"/>
    <n v="3"/>
    <n v="9"/>
    <n v="12"/>
    <n v="6"/>
    <n v="0"/>
    <n v="0"/>
    <n v="1"/>
    <n v="4"/>
    <n v="17"/>
    <n v="4"/>
    <n v="18.5"/>
    <d v="2025-12-12T00:00:00"/>
    <m/>
    <m/>
    <m/>
    <n v="29.383333333333333"/>
  </r>
  <r>
    <x v="243"/>
    <s v="MEM"/>
    <s v="UTA"/>
    <s v="L"/>
    <d v="1899-12-31T11:46:00"/>
    <n v="8"/>
    <n v="15"/>
    <n v="0.53300000000000003"/>
    <n v="4"/>
    <n v="8"/>
    <n v="0.5"/>
    <n v="2"/>
    <n v="4"/>
    <n v="0.5"/>
    <n v="1"/>
    <n v="6"/>
    <n v="7"/>
    <n v="2"/>
    <n v="1"/>
    <n v="1"/>
    <n v="0"/>
    <n v="3"/>
    <n v="22"/>
    <n v="-2"/>
    <n v="18.3"/>
    <d v="2025-12-12T00:00:00"/>
    <m/>
    <m/>
    <m/>
    <n v="35.766666666666666"/>
  </r>
  <r>
    <x v="493"/>
    <s v="CHI"/>
    <s v="CHO"/>
    <s v="W"/>
    <d v="1899-12-30T19:55:00"/>
    <n v="6"/>
    <n v="7"/>
    <n v="0.85699999999999998"/>
    <n v="2"/>
    <n v="3"/>
    <n v="0.66700000000000004"/>
    <n v="2"/>
    <n v="2"/>
    <n v="1"/>
    <n v="2"/>
    <n v="6"/>
    <n v="8"/>
    <n v="2"/>
    <n v="0"/>
    <n v="1"/>
    <n v="1"/>
    <n v="1"/>
    <n v="16"/>
    <n v="17"/>
    <n v="17.399999999999999"/>
    <d v="2025-12-12T00:00:00"/>
    <m/>
    <m/>
    <m/>
    <n v="19.916666666666668"/>
  </r>
  <r>
    <x v="218"/>
    <s v="MIN"/>
    <s v="GSW"/>
    <s v="W"/>
    <d v="1899-12-31T11:14:00"/>
    <n v="7"/>
    <n v="15"/>
    <n v="0.46700000000000003"/>
    <n v="4"/>
    <n v="10"/>
    <n v="0.4"/>
    <n v="3"/>
    <n v="4"/>
    <n v="0.75"/>
    <n v="2"/>
    <n v="4"/>
    <n v="6"/>
    <n v="4"/>
    <n v="0"/>
    <n v="1"/>
    <n v="0"/>
    <n v="4"/>
    <n v="21"/>
    <n v="16"/>
    <n v="17.399999999999999"/>
    <d v="2025-12-12T00:00:00"/>
    <m/>
    <m/>
    <m/>
    <n v="35.233333333333334"/>
  </r>
  <r>
    <x v="188"/>
    <s v="MIN"/>
    <s v="GSW"/>
    <s v="W"/>
    <d v="1899-12-31T06:21:00"/>
    <n v="7"/>
    <n v="14"/>
    <n v="0.5"/>
    <n v="3"/>
    <n v="7"/>
    <n v="0.42899999999999999"/>
    <n v="1"/>
    <n v="2"/>
    <n v="0.5"/>
    <n v="0"/>
    <n v="4"/>
    <n v="4"/>
    <n v="7"/>
    <n v="1"/>
    <n v="0"/>
    <n v="0"/>
    <n v="1"/>
    <n v="18"/>
    <n v="7"/>
    <n v="17.3"/>
    <d v="2025-12-12T00:00:00"/>
    <m/>
    <m/>
    <m/>
    <n v="30.35"/>
  </r>
  <r>
    <x v="53"/>
    <s v="DET"/>
    <s v="ATL"/>
    <s v="W"/>
    <d v="1899-12-30T21:09:00"/>
    <n v="7"/>
    <n v="9"/>
    <n v="0.77800000000000002"/>
    <n v="1"/>
    <n v="3"/>
    <n v="0.33300000000000002"/>
    <n v="2"/>
    <n v="2"/>
    <n v="1"/>
    <n v="0"/>
    <n v="5"/>
    <n v="5"/>
    <n v="5"/>
    <n v="0"/>
    <n v="0"/>
    <n v="0"/>
    <n v="4"/>
    <n v="17"/>
    <n v="23"/>
    <n v="16.899999999999999"/>
    <d v="2025-12-12T00:00:00"/>
    <m/>
    <m/>
    <m/>
    <n v="21.15"/>
  </r>
  <r>
    <x v="430"/>
    <s v="UTA"/>
    <s v="MEM"/>
    <s v="W"/>
    <d v="1899-12-30T20:24:00"/>
    <n v="8"/>
    <n v="15"/>
    <n v="0.53300000000000003"/>
    <n v="4"/>
    <n v="10"/>
    <n v="0.4"/>
    <n v="0"/>
    <n v="0"/>
    <m/>
    <n v="3"/>
    <n v="5"/>
    <n v="8"/>
    <n v="1"/>
    <n v="1"/>
    <n v="0"/>
    <n v="0"/>
    <n v="3"/>
    <n v="20"/>
    <n v="6"/>
    <n v="16.8"/>
    <d v="2025-12-12T00:00:00"/>
    <m/>
    <m/>
    <m/>
    <n v="20.399999999999999"/>
  </r>
  <r>
    <x v="57"/>
    <s v="ATL"/>
    <s v="DET"/>
    <s v="L"/>
    <d v="1899-12-31T09:34:00"/>
    <n v="7"/>
    <n v="19"/>
    <n v="0.36799999999999999"/>
    <n v="1"/>
    <n v="6"/>
    <n v="0.16700000000000001"/>
    <n v="4"/>
    <n v="4"/>
    <n v="1"/>
    <n v="4"/>
    <n v="7"/>
    <n v="11"/>
    <n v="12"/>
    <n v="2"/>
    <n v="0"/>
    <n v="6"/>
    <n v="3"/>
    <n v="19"/>
    <n v="-25"/>
    <n v="16.600000000000001"/>
    <d v="2025-12-12T00:00:00"/>
    <m/>
    <m/>
    <m/>
    <n v="33.566666666666663"/>
  </r>
  <r>
    <x v="247"/>
    <s v="WAS"/>
    <s v="CLE"/>
    <s v="L"/>
    <d v="1899-12-31T09:17:00"/>
    <n v="6"/>
    <n v="10"/>
    <n v="0.6"/>
    <n v="1"/>
    <n v="1"/>
    <n v="1"/>
    <n v="2"/>
    <n v="2"/>
    <n v="1"/>
    <n v="4"/>
    <n v="9"/>
    <n v="13"/>
    <n v="4"/>
    <n v="0"/>
    <n v="0"/>
    <n v="2"/>
    <n v="1"/>
    <n v="15"/>
    <n v="12"/>
    <n v="16.3"/>
    <d v="2025-12-12T00:00:00"/>
    <m/>
    <m/>
    <m/>
    <n v="33.283333333333331"/>
  </r>
  <r>
    <x v="466"/>
    <s v="PHI"/>
    <s v="IND"/>
    <s v="W"/>
    <d v="1899-12-31T09:07:00"/>
    <n v="8"/>
    <n v="17"/>
    <n v="0.47099999999999997"/>
    <n v="4"/>
    <n v="7"/>
    <n v="0.57099999999999995"/>
    <n v="3"/>
    <n v="3"/>
    <n v="1"/>
    <n v="1"/>
    <n v="5"/>
    <n v="6"/>
    <n v="5"/>
    <n v="1"/>
    <n v="0"/>
    <n v="4"/>
    <n v="2"/>
    <n v="23"/>
    <n v="19"/>
    <n v="16.2"/>
    <d v="2025-12-12T00:00:00"/>
    <m/>
    <m/>
    <m/>
    <n v="33.116666666666667"/>
  </r>
  <r>
    <x v="454"/>
    <s v="IND"/>
    <s v="PHI"/>
    <s v="L"/>
    <d v="1899-12-30T17:12:00"/>
    <n v="7"/>
    <n v="11"/>
    <n v="0.63600000000000001"/>
    <n v="1"/>
    <n v="1"/>
    <n v="1"/>
    <n v="0"/>
    <n v="0"/>
    <m/>
    <n v="1"/>
    <n v="1"/>
    <n v="2"/>
    <n v="5"/>
    <n v="2"/>
    <n v="0"/>
    <n v="0"/>
    <n v="1"/>
    <n v="15"/>
    <n v="9"/>
    <n v="16.2"/>
    <d v="2025-12-12T00:00:00"/>
    <m/>
    <m/>
    <m/>
    <n v="17.2"/>
  </r>
  <r>
    <x v="98"/>
    <s v="DET"/>
    <s v="ATL"/>
    <s v="W"/>
    <d v="1899-12-30T22:30:00"/>
    <n v="5"/>
    <n v="10"/>
    <n v="0.5"/>
    <n v="2"/>
    <n v="3"/>
    <n v="0.66700000000000004"/>
    <n v="3"/>
    <n v="6"/>
    <n v="0.5"/>
    <n v="0"/>
    <n v="1"/>
    <n v="1"/>
    <n v="6"/>
    <n v="2"/>
    <n v="2"/>
    <n v="1"/>
    <n v="1"/>
    <n v="15"/>
    <n v="8"/>
    <n v="15.3"/>
    <d v="2025-12-12T00:00:00"/>
    <m/>
    <m/>
    <m/>
    <n v="22.5"/>
  </r>
  <r>
    <x v="327"/>
    <s v="IND"/>
    <s v="PHI"/>
    <s v="L"/>
    <d v="1899-12-31T11:12:00"/>
    <n v="6"/>
    <n v="15"/>
    <n v="0.4"/>
    <n v="1"/>
    <n v="2"/>
    <n v="0.5"/>
    <n v="5"/>
    <n v="5"/>
    <n v="1"/>
    <n v="0"/>
    <n v="5"/>
    <n v="5"/>
    <n v="7"/>
    <n v="1"/>
    <n v="0"/>
    <n v="2"/>
    <n v="0"/>
    <n v="18"/>
    <n v="-25"/>
    <n v="15.3"/>
    <d v="2025-12-12T00:00:00"/>
    <m/>
    <m/>
    <m/>
    <n v="35.199999999999996"/>
  </r>
  <r>
    <x v="2"/>
    <s v="GSW"/>
    <s v="MIN"/>
    <s v="L"/>
    <d v="1899-12-31T12:52:00"/>
    <n v="6"/>
    <n v="11"/>
    <n v="0.54500000000000004"/>
    <n v="0"/>
    <n v="2"/>
    <n v="0"/>
    <n v="3"/>
    <n v="4"/>
    <n v="0.75"/>
    <n v="2"/>
    <n v="6"/>
    <n v="8"/>
    <n v="5"/>
    <n v="1"/>
    <n v="0"/>
    <n v="1"/>
    <n v="2"/>
    <n v="15"/>
    <n v="-5"/>
    <n v="15.2"/>
    <d v="2025-12-12T00:00:00"/>
    <m/>
    <m/>
    <m/>
    <n v="36.866666666666667"/>
  </r>
  <r>
    <x v="91"/>
    <s v="BRK"/>
    <s v="DAL"/>
    <s v="L"/>
    <d v="1899-12-31T10:34:00"/>
    <n v="5"/>
    <n v="12"/>
    <n v="0.41699999999999998"/>
    <n v="0"/>
    <n v="0"/>
    <m/>
    <n v="4"/>
    <n v="4"/>
    <n v="1"/>
    <n v="1"/>
    <n v="9"/>
    <n v="10"/>
    <n v="4"/>
    <n v="1"/>
    <n v="1"/>
    <n v="0"/>
    <n v="1"/>
    <n v="14"/>
    <n v="-3"/>
    <n v="15.1"/>
    <d v="2025-12-12T00:00:00"/>
    <m/>
    <m/>
    <m/>
    <n v="34.566666666666663"/>
  </r>
  <r>
    <x v="215"/>
    <s v="CHI"/>
    <s v="CHO"/>
    <s v="W"/>
    <d v="1899-12-31T02:10:00"/>
    <n v="6"/>
    <n v="8"/>
    <n v="0.75"/>
    <n v="3"/>
    <n v="5"/>
    <n v="0.6"/>
    <n v="1"/>
    <n v="2"/>
    <n v="0.5"/>
    <n v="2"/>
    <n v="3"/>
    <n v="5"/>
    <n v="1"/>
    <n v="1"/>
    <n v="1"/>
    <n v="2"/>
    <n v="0"/>
    <n v="16"/>
    <n v="0"/>
    <n v="15.1"/>
    <d v="2025-12-12T00:00:00"/>
    <m/>
    <m/>
    <m/>
    <n v="26.166666666666664"/>
  </r>
  <r>
    <x v="257"/>
    <s v="DAL"/>
    <s v="BRK"/>
    <s v="W"/>
    <d v="1899-12-31T08:10:00"/>
    <n v="6"/>
    <n v="9"/>
    <n v="0.66700000000000004"/>
    <n v="1"/>
    <n v="3"/>
    <n v="0.33300000000000002"/>
    <n v="4"/>
    <n v="5"/>
    <n v="0.8"/>
    <n v="1"/>
    <n v="0"/>
    <n v="1"/>
    <n v="4"/>
    <n v="1"/>
    <n v="0"/>
    <n v="1"/>
    <n v="3"/>
    <n v="17"/>
    <n v="-4"/>
    <n v="15"/>
    <d v="2025-12-12T00:00:00"/>
    <m/>
    <m/>
    <m/>
    <n v="32.166666666666664"/>
  </r>
  <r>
    <x v="440"/>
    <s v="BRK"/>
    <s v="DAL"/>
    <s v="L"/>
    <d v="1899-12-31T02:52:00"/>
    <n v="6"/>
    <n v="10"/>
    <n v="0.6"/>
    <n v="3"/>
    <n v="3"/>
    <n v="1"/>
    <n v="2"/>
    <n v="4"/>
    <n v="0.5"/>
    <n v="3"/>
    <n v="4"/>
    <n v="7"/>
    <n v="1"/>
    <n v="1"/>
    <n v="1"/>
    <n v="2"/>
    <n v="1"/>
    <n v="17"/>
    <n v="-13"/>
    <n v="14.9"/>
    <d v="2025-12-12T00:00:00"/>
    <m/>
    <m/>
    <m/>
    <n v="26.866666666666667"/>
  </r>
  <r>
    <x v="76"/>
    <s v="DET"/>
    <s v="ATL"/>
    <s v="W"/>
    <d v="1899-12-31T00:33:00"/>
    <n v="3"/>
    <n v="3"/>
    <n v="1"/>
    <n v="0"/>
    <n v="0"/>
    <m/>
    <n v="6"/>
    <n v="6"/>
    <n v="1"/>
    <n v="2"/>
    <n v="3"/>
    <n v="5"/>
    <n v="3"/>
    <n v="1"/>
    <n v="0"/>
    <n v="2"/>
    <n v="0"/>
    <n v="12"/>
    <n v="20"/>
    <n v="14.5"/>
    <d v="2025-12-12T00:00:00"/>
    <m/>
    <m/>
    <m/>
    <n v="24.55"/>
  </r>
  <r>
    <x v="249"/>
    <s v="CLE"/>
    <s v="WAS"/>
    <s v="W"/>
    <d v="1899-12-31T06:54:00"/>
    <n v="3"/>
    <n v="5"/>
    <n v="0.6"/>
    <n v="1"/>
    <n v="3"/>
    <n v="0.33300000000000002"/>
    <n v="6"/>
    <n v="6"/>
    <n v="1"/>
    <n v="1"/>
    <n v="5"/>
    <n v="6"/>
    <n v="3"/>
    <n v="0"/>
    <n v="0"/>
    <n v="0"/>
    <n v="2"/>
    <n v="13"/>
    <n v="-10"/>
    <n v="14.2"/>
    <d v="2025-12-12T00:00:00"/>
    <m/>
    <m/>
    <m/>
    <n v="30.900000000000002"/>
  </r>
  <r>
    <x v="418"/>
    <s v="WAS"/>
    <s v="CLE"/>
    <s v="L"/>
    <d v="1899-12-31T05:29:00"/>
    <n v="6"/>
    <n v="7"/>
    <n v="0.85699999999999998"/>
    <n v="3"/>
    <n v="4"/>
    <n v="0.75"/>
    <n v="0"/>
    <n v="0"/>
    <m/>
    <n v="2"/>
    <n v="6"/>
    <n v="8"/>
    <n v="1"/>
    <n v="0"/>
    <n v="2"/>
    <n v="2"/>
    <n v="4"/>
    <n v="15"/>
    <n v="-6"/>
    <n v="14.2"/>
    <d v="2025-12-12T00:00:00"/>
    <m/>
    <m/>
    <m/>
    <n v="29.483333333333334"/>
  </r>
  <r>
    <x v="101"/>
    <s v="DET"/>
    <s v="ATL"/>
    <s v="W"/>
    <d v="1899-12-31T00:16:00"/>
    <n v="6"/>
    <n v="10"/>
    <n v="0.6"/>
    <n v="0"/>
    <n v="0"/>
    <m/>
    <n v="2"/>
    <n v="4"/>
    <n v="0.5"/>
    <n v="2"/>
    <n v="5"/>
    <n v="7"/>
    <n v="2"/>
    <n v="1"/>
    <n v="1"/>
    <n v="0"/>
    <n v="2"/>
    <n v="14"/>
    <n v="8"/>
    <n v="13.8"/>
    <d v="2025-12-12T00:00:00"/>
    <m/>
    <m/>
    <m/>
    <n v="24.266666666666666"/>
  </r>
  <r>
    <x v="45"/>
    <s v="MEM"/>
    <s v="UTA"/>
    <s v="L"/>
    <d v="1899-12-31T01:14:00"/>
    <n v="7"/>
    <n v="20"/>
    <n v="0.35"/>
    <n v="2"/>
    <n v="5"/>
    <n v="0.4"/>
    <n v="5"/>
    <n v="7"/>
    <n v="0.71399999999999997"/>
    <n v="0"/>
    <n v="4"/>
    <n v="4"/>
    <n v="10"/>
    <n v="0"/>
    <n v="1"/>
    <n v="4"/>
    <n v="1"/>
    <n v="21"/>
    <n v="1"/>
    <n v="13.5"/>
    <d v="2025-12-12T00:00:00"/>
    <m/>
    <m/>
    <m/>
    <n v="25.233333333333334"/>
  </r>
  <r>
    <x v="184"/>
    <s v="DAL"/>
    <s v="BRK"/>
    <s v="W"/>
    <d v="1899-12-31T09:07:00"/>
    <n v="5"/>
    <n v="13"/>
    <n v="0.38500000000000001"/>
    <n v="4"/>
    <n v="9"/>
    <n v="0.44400000000000001"/>
    <n v="1"/>
    <n v="1"/>
    <n v="1"/>
    <n v="0"/>
    <n v="6"/>
    <n v="6"/>
    <n v="3"/>
    <n v="2"/>
    <n v="2"/>
    <n v="1"/>
    <n v="2"/>
    <n v="15"/>
    <n v="4"/>
    <n v="13.4"/>
    <d v="2025-12-12T00:00:00"/>
    <m/>
    <m/>
    <m/>
    <n v="33.116666666666667"/>
  </r>
  <r>
    <x v="61"/>
    <s v="UTA"/>
    <s v="MEM"/>
    <s v="W"/>
    <d v="1899-12-31T11:36:00"/>
    <n v="9"/>
    <n v="22"/>
    <n v="0.40899999999999997"/>
    <n v="3"/>
    <n v="10"/>
    <n v="0.3"/>
    <n v="5"/>
    <n v="7"/>
    <n v="0.71399999999999997"/>
    <n v="1"/>
    <n v="8"/>
    <n v="9"/>
    <n v="2"/>
    <n v="1"/>
    <n v="1"/>
    <n v="5"/>
    <n v="3"/>
    <n v="26"/>
    <n v="2"/>
    <n v="13.4"/>
    <d v="2025-12-12T00:00:00"/>
    <m/>
    <m/>
    <m/>
    <n v="35.6"/>
  </r>
  <r>
    <x v="197"/>
    <s v="DET"/>
    <s v="ATL"/>
    <s v="W"/>
    <d v="1899-12-30T23:03:00"/>
    <n v="3"/>
    <n v="6"/>
    <n v="0.5"/>
    <n v="1"/>
    <n v="2"/>
    <n v="0.5"/>
    <n v="3"/>
    <n v="3"/>
    <n v="1"/>
    <n v="0"/>
    <n v="1"/>
    <n v="1"/>
    <n v="8"/>
    <n v="2"/>
    <n v="0"/>
    <n v="1"/>
    <n v="2"/>
    <n v="10"/>
    <n v="22"/>
    <n v="13.1"/>
    <d v="2025-12-12T00:00:00"/>
    <m/>
    <m/>
    <m/>
    <n v="23.05"/>
  </r>
  <r>
    <x v="139"/>
    <s v="MEM"/>
    <s v="UTA"/>
    <s v="L"/>
    <d v="1899-12-31T08:32:00"/>
    <n v="6"/>
    <n v="13"/>
    <n v="0.46200000000000002"/>
    <n v="2"/>
    <n v="4"/>
    <n v="0.5"/>
    <n v="5"/>
    <n v="5"/>
    <n v="1"/>
    <n v="1"/>
    <n v="4"/>
    <n v="5"/>
    <n v="1"/>
    <n v="1"/>
    <n v="0"/>
    <n v="2"/>
    <n v="2"/>
    <n v="19"/>
    <n v="-2"/>
    <n v="13.1"/>
    <d v="2025-12-12T00:00:00"/>
    <m/>
    <m/>
    <m/>
    <n v="32.533333333333331"/>
  </r>
  <r>
    <x v="140"/>
    <s v="BRK"/>
    <s v="DAL"/>
    <s v="L"/>
    <d v="1899-12-31T03:14:00"/>
    <n v="4"/>
    <n v="8"/>
    <n v="0.5"/>
    <n v="2"/>
    <n v="5"/>
    <n v="0.4"/>
    <n v="2"/>
    <n v="2"/>
    <n v="1"/>
    <n v="0"/>
    <n v="4"/>
    <n v="4"/>
    <n v="7"/>
    <n v="2"/>
    <n v="0"/>
    <n v="2"/>
    <n v="3"/>
    <n v="12"/>
    <n v="-7"/>
    <n v="12.9"/>
    <d v="2025-12-12T00:00:00"/>
    <m/>
    <m/>
    <m/>
    <n v="27.233333333333334"/>
  </r>
  <r>
    <x v="46"/>
    <s v="CHI"/>
    <s v="CHO"/>
    <s v="W"/>
    <d v="1899-12-30T21:38:00"/>
    <n v="6"/>
    <n v="8"/>
    <n v="0.75"/>
    <n v="1"/>
    <n v="2"/>
    <n v="0.5"/>
    <n v="0"/>
    <n v="1"/>
    <n v="0"/>
    <n v="0"/>
    <n v="3"/>
    <n v="3"/>
    <n v="4"/>
    <n v="0"/>
    <n v="1"/>
    <n v="1"/>
    <n v="0"/>
    <n v="13"/>
    <n v="-15"/>
    <n v="12.8"/>
    <d v="2025-12-12T00:00:00"/>
    <m/>
    <m/>
    <m/>
    <n v="21.633333333333333"/>
  </r>
  <r>
    <x v="447"/>
    <s v="CLE"/>
    <s v="WAS"/>
    <s v="W"/>
    <d v="1899-12-31T11:19:00"/>
    <n v="6"/>
    <n v="17"/>
    <n v="0.35299999999999998"/>
    <n v="0"/>
    <n v="11"/>
    <n v="0"/>
    <n v="6"/>
    <n v="7"/>
    <n v="0.85699999999999998"/>
    <n v="0"/>
    <n v="3"/>
    <n v="3"/>
    <n v="6"/>
    <n v="2"/>
    <n v="0"/>
    <n v="2"/>
    <n v="2"/>
    <n v="18"/>
    <n v="-5"/>
    <n v="12.4"/>
    <d v="2025-12-12T00:00:00"/>
    <m/>
    <m/>
    <m/>
    <n v="35.316666666666663"/>
  </r>
  <r>
    <x v="309"/>
    <s v="DET"/>
    <s v="ATL"/>
    <s v="W"/>
    <d v="1899-12-30T21:10:00"/>
    <n v="5"/>
    <n v="10"/>
    <n v="0.5"/>
    <n v="4"/>
    <n v="9"/>
    <n v="0.44400000000000001"/>
    <n v="1"/>
    <n v="1"/>
    <n v="1"/>
    <n v="0"/>
    <n v="4"/>
    <n v="4"/>
    <n v="2"/>
    <n v="0"/>
    <n v="1"/>
    <n v="1"/>
    <n v="0"/>
    <n v="15"/>
    <n v="13"/>
    <n v="12.3"/>
    <d v="2025-12-12T00:00:00"/>
    <m/>
    <m/>
    <m/>
    <n v="21.166666666666664"/>
  </r>
  <r>
    <x v="311"/>
    <s v="IND"/>
    <s v="PHI"/>
    <s v="L"/>
    <d v="1899-12-31T09:48:00"/>
    <n v="8"/>
    <n v="18"/>
    <n v="0.44400000000000001"/>
    <n v="1"/>
    <n v="3"/>
    <n v="0.33300000000000002"/>
    <n v="3"/>
    <n v="4"/>
    <n v="0.75"/>
    <n v="1"/>
    <n v="4"/>
    <n v="5"/>
    <n v="2"/>
    <n v="1"/>
    <n v="0"/>
    <n v="1"/>
    <n v="3"/>
    <n v="20"/>
    <n v="-7"/>
    <n v="12.3"/>
    <d v="2025-12-12T00:00:00"/>
    <m/>
    <m/>
    <m/>
    <n v="33.800000000000004"/>
  </r>
  <r>
    <x v="210"/>
    <s v="ATL"/>
    <s v="DET"/>
    <s v="L"/>
    <d v="1899-12-31T06:32:00"/>
    <n v="6"/>
    <n v="14"/>
    <n v="0.42899999999999999"/>
    <n v="4"/>
    <n v="10"/>
    <n v="0.4"/>
    <n v="6"/>
    <n v="6"/>
    <n v="1"/>
    <n v="0"/>
    <n v="2"/>
    <n v="2"/>
    <n v="0"/>
    <n v="0"/>
    <n v="0"/>
    <n v="2"/>
    <n v="3"/>
    <n v="22"/>
    <n v="-21"/>
    <n v="12"/>
    <d v="2025-12-12T00:00:00"/>
    <m/>
    <m/>
    <m/>
    <n v="30.533333333333331"/>
  </r>
  <r>
    <x v="99"/>
    <s v="MIN"/>
    <s v="GSW"/>
    <s v="W"/>
    <d v="1899-12-31T10:46:00"/>
    <n v="8"/>
    <n v="15"/>
    <n v="0.53300000000000003"/>
    <n v="1"/>
    <n v="5"/>
    <n v="0.2"/>
    <n v="0"/>
    <n v="1"/>
    <n v="0"/>
    <n v="2"/>
    <n v="3"/>
    <n v="5"/>
    <n v="5"/>
    <n v="1"/>
    <n v="0"/>
    <n v="3"/>
    <n v="3"/>
    <n v="17"/>
    <n v="0"/>
    <n v="11.9"/>
    <d v="2025-12-12T00:00:00"/>
    <m/>
    <m/>
    <m/>
    <n v="34.766666666666666"/>
  </r>
  <r>
    <x v="465"/>
    <s v="CHI"/>
    <s v="CHO"/>
    <s v="W"/>
    <d v="1899-12-31T05:39:00"/>
    <n v="6"/>
    <n v="15"/>
    <n v="0.4"/>
    <n v="1"/>
    <n v="4"/>
    <n v="0.25"/>
    <n v="7"/>
    <n v="9"/>
    <n v="0.77800000000000002"/>
    <n v="0"/>
    <n v="5"/>
    <n v="5"/>
    <n v="2"/>
    <n v="0"/>
    <n v="0"/>
    <n v="2"/>
    <n v="1"/>
    <n v="20"/>
    <n v="7"/>
    <n v="11.6"/>
    <d v="2025-12-12T00:00:00"/>
    <m/>
    <m/>
    <m/>
    <n v="29.65"/>
  </r>
  <r>
    <x v="219"/>
    <s v="PHI"/>
    <s v="IND"/>
    <s v="W"/>
    <d v="1899-12-31T14:56:00"/>
    <n v="3"/>
    <n v="9"/>
    <n v="0.33300000000000002"/>
    <n v="2"/>
    <n v="7"/>
    <n v="0.28599999999999998"/>
    <n v="2"/>
    <n v="2"/>
    <n v="1"/>
    <n v="1"/>
    <n v="8"/>
    <n v="9"/>
    <n v="4"/>
    <n v="1"/>
    <n v="1"/>
    <n v="1"/>
    <n v="0"/>
    <n v="10"/>
    <n v="13"/>
    <n v="11.5"/>
    <d v="2025-12-12T00:00:00"/>
    <m/>
    <m/>
    <m/>
    <n v="38.933333333333337"/>
  </r>
  <r>
    <x v="337"/>
    <s v="GSW"/>
    <s v="MIN"/>
    <s v="L"/>
    <d v="1899-12-30T14:41:00"/>
    <n v="3"/>
    <n v="4"/>
    <n v="0.75"/>
    <n v="0"/>
    <n v="0"/>
    <m/>
    <n v="2"/>
    <n v="2"/>
    <n v="1"/>
    <n v="3"/>
    <n v="4"/>
    <n v="7"/>
    <n v="1"/>
    <n v="0"/>
    <n v="2"/>
    <n v="0"/>
    <n v="1"/>
    <n v="8"/>
    <n v="0"/>
    <n v="11.4"/>
    <d v="2025-12-12T00:00:00"/>
    <m/>
    <m/>
    <m/>
    <n v="14.683333333333334"/>
  </r>
  <r>
    <x v="94"/>
    <s v="DET"/>
    <s v="ATL"/>
    <s v="W"/>
    <d v="1899-12-30T21:07:00"/>
    <n v="5"/>
    <n v="9"/>
    <n v="0.55600000000000005"/>
    <n v="0"/>
    <n v="0"/>
    <m/>
    <n v="2"/>
    <n v="2"/>
    <n v="1"/>
    <n v="2"/>
    <n v="4"/>
    <n v="6"/>
    <n v="1"/>
    <n v="2"/>
    <n v="2"/>
    <n v="3"/>
    <n v="1"/>
    <n v="12"/>
    <n v="8"/>
    <n v="11"/>
    <d v="2025-12-12T00:00:00"/>
    <m/>
    <m/>
    <m/>
    <n v="21.116666666666667"/>
  </r>
  <r>
    <x v="297"/>
    <s v="CHI"/>
    <s v="CHO"/>
    <s v="W"/>
    <d v="1899-12-31T02:10:00"/>
    <n v="7"/>
    <n v="11"/>
    <n v="0.63600000000000001"/>
    <n v="0"/>
    <n v="2"/>
    <n v="0"/>
    <n v="1"/>
    <n v="1"/>
    <n v="1"/>
    <n v="1"/>
    <n v="2"/>
    <n v="3"/>
    <n v="1"/>
    <n v="0"/>
    <n v="0"/>
    <n v="0"/>
    <n v="3"/>
    <n v="15"/>
    <n v="-4"/>
    <n v="10.9"/>
    <d v="2025-12-12T00:00:00"/>
    <m/>
    <m/>
    <m/>
    <n v="26.166666666666664"/>
  </r>
  <r>
    <x v="75"/>
    <s v="WAS"/>
    <s v="CLE"/>
    <s v="L"/>
    <d v="1899-12-31T02:20:00"/>
    <n v="5"/>
    <n v="10"/>
    <n v="0.5"/>
    <n v="3"/>
    <n v="8"/>
    <n v="0.375"/>
    <n v="2"/>
    <n v="2"/>
    <n v="1"/>
    <n v="1"/>
    <n v="1"/>
    <n v="2"/>
    <n v="3"/>
    <n v="1"/>
    <n v="1"/>
    <n v="2"/>
    <n v="5"/>
    <n v="15"/>
    <n v="-2"/>
    <n v="10.8"/>
    <d v="2025-12-12T00:00:00"/>
    <m/>
    <m/>
    <m/>
    <n v="26.333333333333336"/>
  </r>
  <r>
    <x v="260"/>
    <s v="CLE"/>
    <s v="WAS"/>
    <s v="W"/>
    <d v="1899-12-30T10:48:00"/>
    <n v="2"/>
    <n v="2"/>
    <n v="1"/>
    <n v="0"/>
    <n v="0"/>
    <m/>
    <n v="0"/>
    <n v="0"/>
    <m/>
    <n v="4"/>
    <n v="1"/>
    <n v="5"/>
    <n v="4"/>
    <n v="2"/>
    <n v="0"/>
    <n v="1"/>
    <n v="0"/>
    <n v="4"/>
    <n v="6"/>
    <n v="10.3"/>
    <d v="2025-12-12T00:00:00"/>
    <m/>
    <m/>
    <m/>
    <n v="10.8"/>
  </r>
  <r>
    <x v="86"/>
    <s v="UTA"/>
    <s v="MEM"/>
    <s v="W"/>
    <d v="1899-12-30T17:28:00"/>
    <n v="4"/>
    <n v="8"/>
    <n v="0.5"/>
    <n v="3"/>
    <n v="5"/>
    <n v="0.6"/>
    <n v="0"/>
    <n v="0"/>
    <m/>
    <n v="1"/>
    <n v="2"/>
    <n v="3"/>
    <n v="2"/>
    <n v="1"/>
    <n v="0"/>
    <n v="0"/>
    <n v="1"/>
    <n v="11"/>
    <n v="2"/>
    <n v="10.3"/>
    <d v="2025-12-12T00:00:00"/>
    <m/>
    <m/>
    <m/>
    <n v="17.466666666666665"/>
  </r>
  <r>
    <x v="227"/>
    <s v="CHO"/>
    <s v="CHI"/>
    <s v="L"/>
    <d v="1899-12-31T01:52:00"/>
    <n v="5"/>
    <n v="9"/>
    <n v="0.55600000000000005"/>
    <n v="2"/>
    <n v="4"/>
    <n v="0.5"/>
    <n v="2"/>
    <n v="3"/>
    <n v="0.66700000000000004"/>
    <n v="0"/>
    <n v="4"/>
    <n v="4"/>
    <n v="1"/>
    <n v="0"/>
    <n v="0"/>
    <n v="1"/>
    <n v="0"/>
    <n v="14"/>
    <n v="-12"/>
    <n v="10.199999999999999"/>
    <d v="2025-12-12T00:00:00"/>
    <m/>
    <m/>
    <m/>
    <n v="25.866666666666667"/>
  </r>
  <r>
    <x v="348"/>
    <s v="GSW"/>
    <s v="MIN"/>
    <s v="L"/>
    <d v="1899-12-30T22:37:00"/>
    <n v="5"/>
    <n v="10"/>
    <n v="0.5"/>
    <n v="1"/>
    <n v="4"/>
    <n v="0.25"/>
    <n v="0"/>
    <n v="1"/>
    <n v="0"/>
    <n v="2"/>
    <n v="2"/>
    <n v="4"/>
    <n v="2"/>
    <n v="3"/>
    <n v="0"/>
    <n v="0"/>
    <n v="5"/>
    <n v="11"/>
    <n v="1"/>
    <n v="10"/>
    <d v="2025-12-12T00:00:00"/>
    <m/>
    <m/>
    <m/>
    <n v="22.616666666666667"/>
  </r>
  <r>
    <x v="344"/>
    <s v="ATL"/>
    <s v="DET"/>
    <s v="L"/>
    <d v="1899-12-30T16:35:00"/>
    <n v="4"/>
    <n v="5"/>
    <n v="0.8"/>
    <n v="1"/>
    <n v="2"/>
    <n v="0.5"/>
    <n v="1"/>
    <n v="2"/>
    <n v="0.5"/>
    <n v="2"/>
    <n v="1"/>
    <n v="3"/>
    <n v="1"/>
    <n v="0"/>
    <n v="1"/>
    <n v="0"/>
    <n v="2"/>
    <n v="10"/>
    <n v="-12"/>
    <n v="10"/>
    <d v="2025-12-12T00:00:00"/>
    <m/>
    <m/>
    <m/>
    <n v="16.583333333333332"/>
  </r>
  <r>
    <x v="285"/>
    <s v="WAS"/>
    <s v="CLE"/>
    <s v="L"/>
    <d v="1899-12-30T14:43:00"/>
    <n v="3"/>
    <n v="7"/>
    <n v="0.42899999999999999"/>
    <n v="0"/>
    <n v="2"/>
    <n v="0"/>
    <n v="8"/>
    <n v="8"/>
    <n v="1"/>
    <n v="2"/>
    <n v="3"/>
    <n v="5"/>
    <n v="1"/>
    <n v="0"/>
    <n v="1"/>
    <n v="3"/>
    <n v="3"/>
    <n v="14"/>
    <n v="-16"/>
    <n v="9.8000000000000007"/>
    <d v="2025-12-12T00:00:00"/>
    <m/>
    <m/>
    <m/>
    <n v="14.716666666666669"/>
  </r>
  <r>
    <x v="474"/>
    <s v="DET"/>
    <s v="ATL"/>
    <s v="W"/>
    <d v="1899-12-30T18:42:00"/>
    <n v="5"/>
    <n v="8"/>
    <n v="0.625"/>
    <n v="0"/>
    <n v="2"/>
    <n v="0"/>
    <n v="0"/>
    <n v="0"/>
    <m/>
    <n v="1"/>
    <n v="1"/>
    <n v="2"/>
    <n v="4"/>
    <n v="2"/>
    <n v="0"/>
    <n v="1"/>
    <n v="4"/>
    <n v="10"/>
    <n v="8"/>
    <n v="9.6"/>
    <d v="2025-12-12T00:00:00"/>
    <m/>
    <m/>
    <m/>
    <n v="18.7"/>
  </r>
  <r>
    <x v="150"/>
    <s v="CHO"/>
    <s v="CHI"/>
    <s v="L"/>
    <d v="1899-12-31T07:07:00"/>
    <n v="5"/>
    <n v="6"/>
    <n v="0.83299999999999996"/>
    <n v="0"/>
    <n v="0"/>
    <m/>
    <n v="0"/>
    <n v="0"/>
    <m/>
    <n v="1"/>
    <n v="5"/>
    <n v="6"/>
    <n v="2"/>
    <n v="0"/>
    <n v="0"/>
    <n v="1"/>
    <n v="2"/>
    <n v="10"/>
    <n v="15"/>
    <n v="9.6"/>
    <d v="2025-12-12T00:00:00"/>
    <m/>
    <m/>
    <m/>
    <n v="31.116666666666667"/>
  </r>
  <r>
    <x v="32"/>
    <s v="GSW"/>
    <s v="MIN"/>
    <s v="L"/>
    <d v="1899-12-31T09:11:00"/>
    <n v="5"/>
    <n v="15"/>
    <n v="0.33300000000000002"/>
    <n v="4"/>
    <n v="11"/>
    <n v="0.36399999999999999"/>
    <n v="2"/>
    <n v="2"/>
    <n v="1"/>
    <n v="1"/>
    <n v="5"/>
    <n v="6"/>
    <n v="3"/>
    <n v="0"/>
    <n v="0"/>
    <n v="1"/>
    <n v="3"/>
    <n v="16"/>
    <n v="-5"/>
    <n v="9.6"/>
    <d v="2025-12-12T00:00:00"/>
    <m/>
    <m/>
    <m/>
    <n v="33.183333333333337"/>
  </r>
  <r>
    <x v="321"/>
    <s v="IND"/>
    <s v="PHI"/>
    <s v="L"/>
    <d v="1899-12-31T03:32:00"/>
    <n v="4"/>
    <n v="12"/>
    <n v="0.33300000000000002"/>
    <n v="4"/>
    <n v="11"/>
    <n v="0.36399999999999999"/>
    <n v="1"/>
    <n v="1"/>
    <n v="1"/>
    <n v="0"/>
    <n v="4"/>
    <n v="4"/>
    <n v="2"/>
    <n v="0"/>
    <n v="3"/>
    <n v="0"/>
    <n v="4"/>
    <n v="13"/>
    <n v="-16"/>
    <n v="9.3000000000000007"/>
    <d v="2025-12-12T00:00:00"/>
    <m/>
    <m/>
    <m/>
    <n v="27.533333333333331"/>
  </r>
  <r>
    <x v="217"/>
    <s v="WAS"/>
    <s v="CLE"/>
    <s v="L"/>
    <d v="1899-12-30T23:26:00"/>
    <n v="1"/>
    <n v="2"/>
    <n v="0.5"/>
    <n v="0"/>
    <n v="1"/>
    <n v="0"/>
    <n v="5"/>
    <n v="5"/>
    <n v="1"/>
    <n v="1"/>
    <n v="2"/>
    <n v="3"/>
    <n v="4"/>
    <n v="1"/>
    <n v="2"/>
    <n v="2"/>
    <n v="3"/>
    <n v="7"/>
    <n v="-3"/>
    <n v="9.3000000000000007"/>
    <d v="2025-12-12T00:00:00"/>
    <m/>
    <m/>
    <m/>
    <n v="23.433333333333334"/>
  </r>
  <r>
    <x v="81"/>
    <s v="ATL"/>
    <s v="DET"/>
    <s v="L"/>
    <d v="1899-12-31T03:57:00"/>
    <n v="4"/>
    <n v="10"/>
    <n v="0.4"/>
    <n v="0"/>
    <n v="3"/>
    <n v="0"/>
    <n v="6"/>
    <n v="8"/>
    <n v="0.75"/>
    <n v="0"/>
    <n v="3"/>
    <n v="3"/>
    <n v="3"/>
    <n v="2"/>
    <n v="4"/>
    <n v="5"/>
    <n v="4"/>
    <n v="14"/>
    <n v="-20"/>
    <n v="9"/>
    <d v="2025-12-12T00:00:00"/>
    <m/>
    <m/>
    <m/>
    <n v="27.95"/>
  </r>
  <r>
    <x v="205"/>
    <s v="BRK"/>
    <s v="DAL"/>
    <s v="L"/>
    <d v="1899-12-30T15:30:00"/>
    <n v="4"/>
    <n v="7"/>
    <n v="0.57099999999999995"/>
    <n v="3"/>
    <n v="6"/>
    <n v="0.5"/>
    <n v="0"/>
    <n v="0"/>
    <m/>
    <n v="1"/>
    <n v="2"/>
    <n v="3"/>
    <n v="1"/>
    <n v="0"/>
    <n v="0"/>
    <n v="1"/>
    <n v="0"/>
    <n v="11"/>
    <n v="0"/>
    <n v="8.6999999999999993"/>
    <d v="2025-12-12T00:00:00"/>
    <m/>
    <m/>
    <m/>
    <n v="15.5"/>
  </r>
  <r>
    <x v="291"/>
    <s v="DAL"/>
    <s v="BRK"/>
    <s v="W"/>
    <d v="1899-12-31T02:28:00"/>
    <n v="4"/>
    <n v="7"/>
    <n v="0.57099999999999995"/>
    <n v="1"/>
    <n v="1"/>
    <n v="1"/>
    <n v="0"/>
    <n v="0"/>
    <m/>
    <n v="0"/>
    <n v="3"/>
    <n v="3"/>
    <n v="5"/>
    <n v="1"/>
    <n v="0"/>
    <n v="2"/>
    <n v="1"/>
    <n v="9"/>
    <n v="14"/>
    <n v="8.6999999999999993"/>
    <d v="2025-12-12T00:00:00"/>
    <m/>
    <m/>
    <m/>
    <n v="26.466666666666669"/>
  </r>
  <r>
    <x v="90"/>
    <s v="PHI"/>
    <s v="IND"/>
    <s v="W"/>
    <d v="1899-12-31T10:18:00"/>
    <n v="4"/>
    <n v="8"/>
    <n v="0.5"/>
    <n v="0"/>
    <n v="2"/>
    <n v="0"/>
    <n v="2"/>
    <n v="2"/>
    <n v="1"/>
    <n v="0"/>
    <n v="8"/>
    <n v="8"/>
    <n v="1"/>
    <n v="0"/>
    <n v="1"/>
    <n v="0"/>
    <n v="3"/>
    <n v="10"/>
    <n v="25"/>
    <n v="8.6"/>
    <d v="2025-12-12T00:00:00"/>
    <m/>
    <m/>
    <m/>
    <n v="34.299999999999997"/>
  </r>
  <r>
    <x v="431"/>
    <s v="CHO"/>
    <s v="CHI"/>
    <s v="L"/>
    <d v="1899-12-31T01:18:00"/>
    <n v="4"/>
    <n v="9"/>
    <n v="0.44400000000000001"/>
    <n v="2"/>
    <n v="3"/>
    <n v="0.66700000000000004"/>
    <n v="0"/>
    <n v="0"/>
    <m/>
    <n v="1"/>
    <n v="4"/>
    <n v="5"/>
    <n v="3"/>
    <n v="1"/>
    <n v="0"/>
    <n v="1"/>
    <n v="2"/>
    <n v="10"/>
    <n v="11"/>
    <n v="8.5"/>
    <d v="2025-12-12T00:00:00"/>
    <m/>
    <m/>
    <m/>
    <n v="25.3"/>
  </r>
  <r>
    <x v="194"/>
    <s v="MEM"/>
    <s v="UTA"/>
    <s v="L"/>
    <d v="1899-12-31T03:18:00"/>
    <n v="3"/>
    <n v="7"/>
    <n v="0.42899999999999999"/>
    <n v="2"/>
    <n v="4"/>
    <n v="0.5"/>
    <n v="0"/>
    <n v="0"/>
    <m/>
    <n v="2"/>
    <n v="7"/>
    <n v="9"/>
    <n v="1"/>
    <n v="0"/>
    <n v="1"/>
    <n v="0"/>
    <n v="2"/>
    <n v="8"/>
    <n v="0"/>
    <n v="8.4"/>
    <d v="2025-12-12T00:00:00"/>
    <m/>
    <m/>
    <m/>
    <n v="27.299999999999997"/>
  </r>
  <r>
    <x v="339"/>
    <s v="GSW"/>
    <s v="MIN"/>
    <s v="L"/>
    <d v="1899-12-31T04:16:00"/>
    <n v="5"/>
    <n v="13"/>
    <n v="0.38500000000000001"/>
    <n v="2"/>
    <n v="6"/>
    <n v="0.33300000000000002"/>
    <n v="0"/>
    <n v="0"/>
    <m/>
    <n v="0"/>
    <n v="5"/>
    <n v="5"/>
    <n v="4"/>
    <n v="2"/>
    <n v="0"/>
    <n v="2"/>
    <n v="2"/>
    <n v="12"/>
    <n v="-15"/>
    <n v="8.4"/>
    <d v="2025-12-12T00:00:00"/>
    <m/>
    <m/>
    <m/>
    <n v="28.266666666666666"/>
  </r>
  <r>
    <x v="237"/>
    <s v="DAL"/>
    <s v="BRK"/>
    <s v="W"/>
    <d v="1899-12-30T20:29:00"/>
    <n v="4"/>
    <n v="9"/>
    <n v="0.44400000000000001"/>
    <n v="3"/>
    <n v="7"/>
    <n v="0.42899999999999999"/>
    <n v="1"/>
    <n v="1"/>
    <n v="1"/>
    <n v="0"/>
    <n v="2"/>
    <n v="2"/>
    <n v="2"/>
    <n v="0"/>
    <n v="0"/>
    <n v="1"/>
    <n v="0"/>
    <n v="12"/>
    <n v="5"/>
    <n v="8.3000000000000007"/>
    <d v="2025-12-12T00:00:00"/>
    <m/>
    <m/>
    <m/>
    <n v="20.483333333333334"/>
  </r>
  <r>
    <x v="145"/>
    <s v="MIN"/>
    <s v="GSW"/>
    <s v="W"/>
    <d v="1899-12-31T06:29:00"/>
    <n v="3"/>
    <n v="7"/>
    <n v="0.42899999999999999"/>
    <n v="0"/>
    <n v="0"/>
    <m/>
    <n v="3"/>
    <n v="4"/>
    <n v="0.75"/>
    <n v="1"/>
    <n v="3"/>
    <n v="4"/>
    <n v="3"/>
    <n v="2"/>
    <n v="1"/>
    <n v="2"/>
    <n v="3"/>
    <n v="9"/>
    <n v="12"/>
    <n v="8.1"/>
    <d v="2025-12-12T00:00:00"/>
    <m/>
    <m/>
    <m/>
    <n v="30.483333333333334"/>
  </r>
  <r>
    <x v="380"/>
    <s v="CLE"/>
    <s v="WAS"/>
    <s v="W"/>
    <d v="1899-12-31T03:07:00"/>
    <n v="4"/>
    <n v="14"/>
    <n v="0.28599999999999998"/>
    <n v="3"/>
    <n v="10"/>
    <n v="0.3"/>
    <n v="4"/>
    <n v="4"/>
    <n v="1"/>
    <n v="1"/>
    <n v="3"/>
    <n v="4"/>
    <n v="0"/>
    <n v="0"/>
    <n v="0"/>
    <n v="0"/>
    <n v="1"/>
    <n v="15"/>
    <n v="-17"/>
    <n v="8"/>
    <d v="2025-12-12T00:00:00"/>
    <m/>
    <m/>
    <m/>
    <n v="27.116666666666667"/>
  </r>
  <r>
    <x v="67"/>
    <s v="CHO"/>
    <s v="CHI"/>
    <s v="L"/>
    <d v="1899-12-31T10:12:00"/>
    <n v="8"/>
    <n v="22"/>
    <n v="0.36399999999999999"/>
    <n v="2"/>
    <n v="8"/>
    <n v="0.25"/>
    <n v="0"/>
    <n v="0"/>
    <m/>
    <n v="1"/>
    <n v="4"/>
    <n v="5"/>
    <n v="4"/>
    <n v="1"/>
    <n v="2"/>
    <n v="3"/>
    <n v="5"/>
    <n v="18"/>
    <n v="-13"/>
    <n v="7.9"/>
    <d v="2025-12-12T00:00:00"/>
    <m/>
    <m/>
    <m/>
    <n v="34.200000000000003"/>
  </r>
  <r>
    <x v="123"/>
    <s v="ATL"/>
    <s v="DET"/>
    <s v="L"/>
    <d v="1899-12-31T03:24:00"/>
    <n v="5"/>
    <n v="8"/>
    <n v="0.625"/>
    <n v="0"/>
    <n v="2"/>
    <n v="0"/>
    <n v="0"/>
    <n v="0"/>
    <m/>
    <n v="1"/>
    <n v="2"/>
    <n v="3"/>
    <n v="2"/>
    <n v="2"/>
    <n v="0"/>
    <n v="2"/>
    <n v="3"/>
    <n v="10"/>
    <n v="-23"/>
    <n v="7.9"/>
    <d v="2025-12-12T00:00:00"/>
    <m/>
    <m/>
    <m/>
    <n v="27.4"/>
  </r>
  <r>
    <x v="166"/>
    <s v="BRK"/>
    <s v="DAL"/>
    <s v="L"/>
    <d v="1899-12-30T13:26:00"/>
    <n v="1"/>
    <n v="3"/>
    <n v="0.33300000000000002"/>
    <n v="0"/>
    <n v="0"/>
    <m/>
    <n v="4"/>
    <n v="4"/>
    <n v="1"/>
    <n v="2"/>
    <n v="4"/>
    <n v="6"/>
    <n v="3"/>
    <n v="0"/>
    <n v="1"/>
    <n v="1"/>
    <n v="2"/>
    <n v="6"/>
    <n v="-5"/>
    <n v="7.9"/>
    <d v="2025-12-12T00:00:00"/>
    <m/>
    <m/>
    <m/>
    <n v="13.433333333333334"/>
  </r>
  <r>
    <x v="278"/>
    <s v="DET"/>
    <s v="ATL"/>
    <s v="W"/>
    <d v="1899-12-30T20:06:00"/>
    <n v="3"/>
    <n v="7"/>
    <n v="0.42899999999999999"/>
    <n v="1"/>
    <n v="5"/>
    <n v="0.2"/>
    <n v="2"/>
    <n v="2"/>
    <n v="1"/>
    <n v="0"/>
    <n v="1"/>
    <n v="1"/>
    <n v="0"/>
    <n v="3"/>
    <n v="0"/>
    <n v="0"/>
    <n v="2"/>
    <n v="9"/>
    <n v="18"/>
    <n v="7.8"/>
    <d v="2025-12-12T00:00:00"/>
    <m/>
    <m/>
    <m/>
    <n v="20.100000000000001"/>
  </r>
  <r>
    <x v="276"/>
    <s v="CLE"/>
    <s v="WAS"/>
    <s v="W"/>
    <d v="1899-12-31T00:04:00"/>
    <n v="1"/>
    <n v="6"/>
    <n v="0.16700000000000001"/>
    <n v="1"/>
    <n v="5"/>
    <n v="0.2"/>
    <n v="2"/>
    <n v="2"/>
    <n v="1"/>
    <n v="1"/>
    <n v="2"/>
    <n v="3"/>
    <n v="2"/>
    <n v="3"/>
    <n v="1"/>
    <n v="0"/>
    <n v="0"/>
    <n v="5"/>
    <n v="26"/>
    <n v="7.6"/>
    <d v="2025-12-12T00:00:00"/>
    <m/>
    <m/>
    <m/>
    <n v="24.066666666666666"/>
  </r>
  <r>
    <x v="289"/>
    <s v="DAL"/>
    <s v="BRK"/>
    <s v="W"/>
    <d v="1899-12-30T15:19:00"/>
    <n v="3"/>
    <n v="5"/>
    <n v="0.6"/>
    <n v="0"/>
    <n v="0"/>
    <m/>
    <n v="1"/>
    <n v="1"/>
    <n v="1"/>
    <n v="2"/>
    <n v="1"/>
    <n v="3"/>
    <n v="1"/>
    <n v="1"/>
    <n v="1"/>
    <n v="0"/>
    <n v="3"/>
    <n v="7"/>
    <n v="2"/>
    <n v="7.6"/>
    <d v="2025-12-12T00:00:00"/>
    <m/>
    <m/>
    <m/>
    <n v="15.316666666666666"/>
  </r>
  <r>
    <x v="74"/>
    <s v="CHI"/>
    <s v="CHO"/>
    <s v="W"/>
    <d v="1899-12-30T23:42:00"/>
    <n v="5"/>
    <n v="8"/>
    <n v="0.625"/>
    <n v="0"/>
    <n v="2"/>
    <n v="0"/>
    <n v="0"/>
    <n v="0"/>
    <m/>
    <n v="0"/>
    <n v="0"/>
    <n v="0"/>
    <n v="1"/>
    <n v="0"/>
    <n v="2"/>
    <n v="0"/>
    <n v="3"/>
    <n v="10"/>
    <n v="0"/>
    <n v="7.3"/>
    <d v="2025-12-12T00:00:00"/>
    <m/>
    <m/>
    <m/>
    <n v="23.700000000000003"/>
  </r>
  <r>
    <x v="116"/>
    <s v="DAL"/>
    <s v="BRK"/>
    <s v="W"/>
    <d v="1899-12-31T00:32:00"/>
    <n v="4"/>
    <n v="10"/>
    <n v="0.4"/>
    <n v="1"/>
    <n v="5"/>
    <n v="0.2"/>
    <n v="4"/>
    <n v="6"/>
    <n v="0.66700000000000004"/>
    <n v="0"/>
    <n v="4"/>
    <n v="4"/>
    <n v="2"/>
    <n v="1"/>
    <n v="2"/>
    <n v="3"/>
    <n v="4"/>
    <n v="13"/>
    <n v="11"/>
    <n v="7.2"/>
    <d v="2025-12-12T00:00:00"/>
    <m/>
    <m/>
    <m/>
    <n v="24.533333333333331"/>
  </r>
  <r>
    <x v="268"/>
    <s v="ATL"/>
    <s v="DET"/>
    <s v="L"/>
    <d v="1899-12-30T17:07:00"/>
    <n v="2"/>
    <n v="5"/>
    <n v="0.4"/>
    <n v="1"/>
    <n v="2"/>
    <n v="0.5"/>
    <n v="3"/>
    <n v="3"/>
    <n v="1"/>
    <n v="2"/>
    <n v="0"/>
    <n v="2"/>
    <n v="0"/>
    <n v="0"/>
    <n v="1"/>
    <n v="0"/>
    <n v="1"/>
    <n v="8"/>
    <n v="1"/>
    <n v="7"/>
    <d v="2025-12-12T00:00:00"/>
    <m/>
    <m/>
    <m/>
    <n v="17.116666666666667"/>
  </r>
  <r>
    <x v="118"/>
    <s v="MEM"/>
    <s v="UTA"/>
    <s v="L"/>
    <d v="1899-12-31T02:35:00"/>
    <n v="6"/>
    <n v="13"/>
    <n v="0.46200000000000002"/>
    <n v="0"/>
    <n v="3"/>
    <n v="0"/>
    <n v="0"/>
    <n v="2"/>
    <n v="0"/>
    <n v="2"/>
    <n v="3"/>
    <n v="5"/>
    <n v="3"/>
    <n v="0"/>
    <n v="1"/>
    <n v="1"/>
    <n v="4"/>
    <n v="12"/>
    <n v="-2"/>
    <n v="7"/>
    <d v="2025-12-12T00:00:00"/>
    <m/>
    <m/>
    <m/>
    <n v="26.583333333333332"/>
  </r>
  <r>
    <x v="172"/>
    <s v="CHO"/>
    <s v="CHI"/>
    <s v="L"/>
    <d v="1899-12-30T17:19:00"/>
    <n v="2"/>
    <n v="5"/>
    <n v="0.4"/>
    <n v="1"/>
    <n v="2"/>
    <n v="0.5"/>
    <n v="0"/>
    <n v="0"/>
    <m/>
    <n v="1"/>
    <n v="1"/>
    <n v="2"/>
    <n v="3"/>
    <n v="2"/>
    <n v="0"/>
    <n v="0"/>
    <n v="1"/>
    <n v="5"/>
    <n v="-12"/>
    <n v="7"/>
    <d v="2025-12-12T00:00:00"/>
    <m/>
    <m/>
    <m/>
    <n v="17.316666666666666"/>
  </r>
  <r>
    <x v="298"/>
    <s v="CHI"/>
    <s v="CHO"/>
    <s v="W"/>
    <d v="1899-12-30T16:48:00"/>
    <n v="2"/>
    <n v="9"/>
    <n v="0.222"/>
    <n v="1"/>
    <n v="3"/>
    <n v="0.33300000000000002"/>
    <n v="0"/>
    <n v="0"/>
    <m/>
    <n v="5"/>
    <n v="5"/>
    <n v="10"/>
    <n v="1"/>
    <n v="1"/>
    <n v="1"/>
    <n v="0"/>
    <n v="0"/>
    <n v="5"/>
    <n v="10"/>
    <n v="6.9"/>
    <d v="2025-12-12T00:00:00"/>
    <m/>
    <m/>
    <m/>
    <n v="16.799999999999997"/>
  </r>
  <r>
    <x v="488"/>
    <s v="IND"/>
    <s v="PHI"/>
    <s v="L"/>
    <d v="1899-12-31T08:46:00"/>
    <n v="4"/>
    <n v="10"/>
    <n v="0.4"/>
    <n v="2"/>
    <n v="7"/>
    <n v="0.28599999999999998"/>
    <n v="2"/>
    <n v="3"/>
    <n v="0.66700000000000004"/>
    <n v="1"/>
    <n v="1"/>
    <n v="2"/>
    <n v="3"/>
    <n v="0"/>
    <n v="0"/>
    <n v="0"/>
    <n v="6"/>
    <n v="12"/>
    <n v="-8"/>
    <n v="6.9"/>
    <d v="2025-12-12T00:00:00"/>
    <m/>
    <m/>
    <m/>
    <n v="32.766666666666666"/>
  </r>
  <r>
    <x v="494"/>
    <s v="DET"/>
    <s v="ATL"/>
    <s v="W"/>
    <d v="1899-12-30T04:10:00"/>
    <n v="3"/>
    <n v="3"/>
    <n v="1"/>
    <n v="1"/>
    <n v="1"/>
    <n v="1"/>
    <n v="0"/>
    <n v="0"/>
    <m/>
    <n v="0"/>
    <n v="0"/>
    <n v="0"/>
    <n v="1"/>
    <n v="0"/>
    <n v="0"/>
    <n v="0"/>
    <n v="0"/>
    <n v="7"/>
    <n v="-3"/>
    <n v="6.8"/>
    <d v="2025-12-12T00:00:00"/>
    <m/>
    <m/>
    <m/>
    <n v="4.1666666666666661"/>
  </r>
  <r>
    <x v="148"/>
    <s v="DET"/>
    <s v="ATL"/>
    <s v="W"/>
    <d v="1899-12-30T21:05:00"/>
    <n v="4"/>
    <n v="9"/>
    <n v="0.44400000000000001"/>
    <n v="1"/>
    <n v="2"/>
    <n v="0.5"/>
    <n v="0"/>
    <n v="0"/>
    <m/>
    <n v="0"/>
    <n v="3"/>
    <n v="3"/>
    <n v="1"/>
    <n v="3"/>
    <n v="0"/>
    <n v="1"/>
    <n v="3"/>
    <n v="9"/>
    <n v="8"/>
    <n v="6.7"/>
    <d v="2025-12-12T00:00:00"/>
    <m/>
    <m/>
    <m/>
    <n v="21.083333333333332"/>
  </r>
  <r>
    <x v="154"/>
    <s v="MEM"/>
    <s v="UTA"/>
    <s v="L"/>
    <d v="1899-12-30T22:29:00"/>
    <n v="3"/>
    <n v="10"/>
    <n v="0.3"/>
    <n v="1"/>
    <n v="5"/>
    <n v="0.2"/>
    <n v="0"/>
    <n v="0"/>
    <m/>
    <n v="0"/>
    <n v="2"/>
    <n v="2"/>
    <n v="5"/>
    <n v="2"/>
    <n v="0"/>
    <n v="1"/>
    <n v="0"/>
    <n v="7"/>
    <n v="-10"/>
    <n v="6.3"/>
    <d v="2025-12-12T00:00:00"/>
    <m/>
    <m/>
    <m/>
    <n v="22.483333333333334"/>
  </r>
  <r>
    <x v="341"/>
    <s v="ATL"/>
    <s v="DET"/>
    <s v="L"/>
    <d v="1899-12-31T04:33:00"/>
    <n v="3"/>
    <n v="7"/>
    <n v="0.42899999999999999"/>
    <n v="2"/>
    <n v="5"/>
    <n v="0.4"/>
    <n v="0"/>
    <n v="0"/>
    <m/>
    <n v="1"/>
    <n v="1"/>
    <n v="2"/>
    <n v="2"/>
    <n v="2"/>
    <n v="0"/>
    <n v="2"/>
    <n v="1"/>
    <n v="8"/>
    <n v="1"/>
    <n v="6.3"/>
    <d v="2025-12-12T00:00:00"/>
    <m/>
    <m/>
    <m/>
    <n v="28.550000000000004"/>
  </r>
  <r>
    <x v="473"/>
    <s v="IND"/>
    <s v="PHI"/>
    <s v="L"/>
    <d v="1899-12-30T23:22:00"/>
    <n v="2"/>
    <n v="6"/>
    <n v="0.33300000000000002"/>
    <n v="2"/>
    <n v="6"/>
    <n v="0.33300000000000002"/>
    <n v="2"/>
    <n v="2"/>
    <n v="1"/>
    <n v="1"/>
    <n v="3"/>
    <n v="4"/>
    <n v="2"/>
    <n v="0"/>
    <n v="0"/>
    <n v="0"/>
    <n v="4"/>
    <n v="8"/>
    <n v="13"/>
    <n v="6"/>
    <d v="2025-12-12T00:00:00"/>
    <m/>
    <m/>
    <m/>
    <n v="23.366666666666667"/>
  </r>
  <r>
    <x v="343"/>
    <s v="DET"/>
    <s v="ATL"/>
    <s v="W"/>
    <d v="1899-12-30T13:12:00"/>
    <n v="2"/>
    <n v="4"/>
    <n v="0.5"/>
    <n v="1"/>
    <n v="2"/>
    <n v="0.5"/>
    <n v="3"/>
    <n v="3"/>
    <n v="1"/>
    <n v="1"/>
    <n v="1"/>
    <n v="2"/>
    <n v="1"/>
    <n v="0"/>
    <n v="0"/>
    <n v="1"/>
    <n v="2"/>
    <n v="8"/>
    <n v="7"/>
    <n v="5.9"/>
    <d v="2025-12-12T00:00:00"/>
    <m/>
    <m/>
    <m/>
    <n v="13.200000000000001"/>
  </r>
  <r>
    <x v="333"/>
    <s v="IND"/>
    <s v="PHI"/>
    <s v="L"/>
    <d v="1899-12-30T11:47:00"/>
    <n v="3"/>
    <n v="8"/>
    <n v="0.375"/>
    <n v="0"/>
    <n v="0"/>
    <m/>
    <n v="1"/>
    <n v="2"/>
    <n v="0.5"/>
    <n v="6"/>
    <n v="3"/>
    <n v="9"/>
    <n v="1"/>
    <n v="0"/>
    <n v="0"/>
    <n v="1"/>
    <n v="3"/>
    <n v="7"/>
    <n v="5"/>
    <n v="5.8"/>
    <d v="2025-12-12T00:00:00"/>
    <m/>
    <m/>
    <m/>
    <n v="11.783333333333333"/>
  </r>
  <r>
    <x v="492"/>
    <s v="GSW"/>
    <s v="MIN"/>
    <s v="L"/>
    <d v="1899-12-30T20:12:00"/>
    <n v="2"/>
    <n v="6"/>
    <n v="0.33300000000000002"/>
    <n v="0"/>
    <n v="2"/>
    <n v="0"/>
    <n v="5"/>
    <n v="6"/>
    <n v="0.83299999999999996"/>
    <n v="1"/>
    <n v="1"/>
    <n v="2"/>
    <n v="1"/>
    <n v="1"/>
    <n v="0"/>
    <n v="1"/>
    <n v="3"/>
    <n v="9"/>
    <n v="4"/>
    <n v="5.7"/>
    <d v="2025-12-12T00:00:00"/>
    <m/>
    <m/>
    <m/>
    <n v="20.2"/>
  </r>
  <r>
    <x v="133"/>
    <s v="UTA"/>
    <s v="MEM"/>
    <s v="W"/>
    <d v="1899-12-30T23:41:00"/>
    <n v="2"/>
    <n v="5"/>
    <n v="0.4"/>
    <n v="2"/>
    <n v="5"/>
    <n v="0.4"/>
    <n v="0"/>
    <n v="0"/>
    <m/>
    <n v="1"/>
    <n v="2"/>
    <n v="3"/>
    <n v="3"/>
    <n v="0"/>
    <n v="0"/>
    <n v="1"/>
    <n v="2"/>
    <n v="6"/>
    <n v="5"/>
    <n v="4.9000000000000004"/>
    <d v="2025-12-12T00:00:00"/>
    <m/>
    <m/>
    <m/>
    <n v="23.683333333333334"/>
  </r>
  <r>
    <x v="153"/>
    <s v="CLE"/>
    <s v="WAS"/>
    <s v="W"/>
    <d v="1899-12-30T22:40:00"/>
    <n v="0"/>
    <n v="2"/>
    <n v="0"/>
    <n v="0"/>
    <n v="2"/>
    <n v="0"/>
    <n v="2"/>
    <n v="2"/>
    <n v="1"/>
    <n v="1"/>
    <n v="4"/>
    <n v="5"/>
    <n v="2"/>
    <n v="2"/>
    <n v="0"/>
    <n v="0"/>
    <n v="3"/>
    <n v="2"/>
    <n v="11"/>
    <n v="4.7"/>
    <d v="2025-12-12T00:00:00"/>
    <m/>
    <m/>
    <m/>
    <n v="22.666666666666664"/>
  </r>
  <r>
    <x v="235"/>
    <s v="BRK"/>
    <s v="DAL"/>
    <s v="L"/>
    <d v="1899-12-31T08:56:00"/>
    <n v="5"/>
    <n v="13"/>
    <n v="0.38500000000000001"/>
    <n v="1"/>
    <n v="6"/>
    <n v="0.16700000000000001"/>
    <n v="0"/>
    <n v="0"/>
    <m/>
    <n v="0"/>
    <n v="4"/>
    <n v="4"/>
    <n v="4"/>
    <n v="2"/>
    <n v="1"/>
    <n v="4"/>
    <n v="5"/>
    <n v="11"/>
    <n v="-1"/>
    <n v="4.5999999999999996"/>
    <d v="2025-12-12T00:00:00"/>
    <m/>
    <m/>
    <m/>
    <n v="32.933333333333337"/>
  </r>
  <r>
    <x v="295"/>
    <s v="PHI"/>
    <s v="IND"/>
    <s v="W"/>
    <d v="1899-12-30T16:04:00"/>
    <n v="0"/>
    <n v="1"/>
    <n v="0"/>
    <n v="0"/>
    <n v="0"/>
    <m/>
    <n v="0"/>
    <n v="0"/>
    <m/>
    <n v="4"/>
    <n v="5"/>
    <n v="9"/>
    <n v="1"/>
    <n v="0"/>
    <n v="2"/>
    <n v="1"/>
    <n v="1"/>
    <n v="0"/>
    <n v="-6"/>
    <n v="4.3"/>
    <d v="2025-12-12T00:00:00"/>
    <m/>
    <m/>
    <m/>
    <n v="16.066666666666666"/>
  </r>
  <r>
    <x v="301"/>
    <s v="ATL"/>
    <s v="DET"/>
    <s v="L"/>
    <d v="1899-12-30T09:28:00"/>
    <n v="2"/>
    <n v="5"/>
    <n v="0.4"/>
    <n v="2"/>
    <n v="3"/>
    <n v="0.66700000000000004"/>
    <n v="0"/>
    <n v="0"/>
    <m/>
    <n v="0"/>
    <n v="1"/>
    <n v="1"/>
    <n v="0"/>
    <n v="0"/>
    <n v="1"/>
    <n v="0"/>
    <n v="0"/>
    <n v="6"/>
    <n v="-6"/>
    <n v="4.3"/>
    <d v="2025-12-12T00:00:00"/>
    <m/>
    <m/>
    <m/>
    <n v="9.4666666666666668"/>
  </r>
  <r>
    <x v="93"/>
    <s v="CHI"/>
    <s v="CHO"/>
    <s v="W"/>
    <d v="1899-12-31T00:58:00"/>
    <n v="3"/>
    <n v="9"/>
    <n v="0.33300000000000002"/>
    <n v="0"/>
    <n v="2"/>
    <n v="0"/>
    <n v="0"/>
    <n v="0"/>
    <m/>
    <n v="0"/>
    <n v="2"/>
    <n v="2"/>
    <n v="5"/>
    <n v="0"/>
    <n v="0"/>
    <n v="1"/>
    <n v="0"/>
    <n v="6"/>
    <n v="-1"/>
    <n v="4"/>
    <d v="2025-12-12T00:00:00"/>
    <m/>
    <m/>
    <m/>
    <n v="24.966666666666669"/>
  </r>
  <r>
    <x v="312"/>
    <s v="IND"/>
    <s v="PHI"/>
    <s v="L"/>
    <d v="1899-12-31T05:47:00"/>
    <n v="2"/>
    <n v="8"/>
    <n v="0.25"/>
    <n v="1"/>
    <n v="4"/>
    <n v="0.25"/>
    <n v="2"/>
    <n v="2"/>
    <n v="1"/>
    <n v="1"/>
    <n v="4"/>
    <n v="5"/>
    <n v="2"/>
    <n v="0"/>
    <n v="1"/>
    <n v="1"/>
    <n v="3"/>
    <n v="7"/>
    <n v="-16"/>
    <n v="4"/>
    <d v="2025-12-12T00:00:00"/>
    <m/>
    <m/>
    <m/>
    <n v="29.783333333333331"/>
  </r>
  <r>
    <x v="450"/>
    <s v="UTA"/>
    <s v="MEM"/>
    <s v="W"/>
    <d v="1899-12-30T23:58:00"/>
    <n v="2"/>
    <n v="6"/>
    <n v="0.33300000000000002"/>
    <n v="0"/>
    <n v="1"/>
    <n v="0"/>
    <n v="1"/>
    <n v="5"/>
    <n v="0.2"/>
    <n v="0"/>
    <n v="2"/>
    <n v="2"/>
    <n v="8"/>
    <n v="0"/>
    <n v="0"/>
    <n v="2"/>
    <n v="1"/>
    <n v="5"/>
    <n v="7"/>
    <n v="3.8"/>
    <d v="2025-12-12T00:00:00"/>
    <m/>
    <m/>
    <m/>
    <n v="23.966666666666669"/>
  </r>
  <r>
    <x v="273"/>
    <s v="MIN"/>
    <s v="GSW"/>
    <s v="W"/>
    <d v="1899-12-30T04:39:00"/>
    <n v="1"/>
    <n v="1"/>
    <n v="1"/>
    <n v="1"/>
    <n v="1"/>
    <n v="1"/>
    <n v="0"/>
    <n v="0"/>
    <m/>
    <n v="0"/>
    <n v="0"/>
    <n v="0"/>
    <n v="2"/>
    <n v="0"/>
    <n v="0"/>
    <n v="0"/>
    <n v="1"/>
    <n v="3"/>
    <n v="2"/>
    <n v="3.7"/>
    <d v="2025-12-12T00:00:00"/>
    <m/>
    <m/>
    <m/>
    <n v="4.6500000000000004"/>
  </r>
  <r>
    <x v="12"/>
    <s v="GSW"/>
    <s v="MIN"/>
    <s v="L"/>
    <d v="1899-12-30T18:57:00"/>
    <n v="2"/>
    <n v="4"/>
    <n v="0.5"/>
    <n v="2"/>
    <n v="4"/>
    <n v="0.5"/>
    <n v="0"/>
    <n v="0"/>
    <m/>
    <n v="0"/>
    <n v="2"/>
    <n v="2"/>
    <n v="2"/>
    <n v="0"/>
    <n v="0"/>
    <n v="2"/>
    <n v="1"/>
    <n v="6"/>
    <n v="3"/>
    <n v="3.6"/>
    <d v="2025-12-12T00:00:00"/>
    <m/>
    <m/>
    <m/>
    <n v="18.95"/>
  </r>
  <r>
    <x v="198"/>
    <s v="PHI"/>
    <s v="IND"/>
    <s v="W"/>
    <d v="1899-12-30T13:42:00"/>
    <n v="0"/>
    <n v="0"/>
    <m/>
    <n v="0"/>
    <n v="0"/>
    <m/>
    <n v="6"/>
    <n v="8"/>
    <n v="0.75"/>
    <n v="2"/>
    <n v="0"/>
    <n v="2"/>
    <n v="0"/>
    <n v="0"/>
    <n v="0"/>
    <n v="2"/>
    <n v="3"/>
    <n v="6"/>
    <n v="-15"/>
    <n v="3.4"/>
    <d v="2025-12-12T00:00:00"/>
    <m/>
    <m/>
    <m/>
    <n v="13.7"/>
  </r>
  <r>
    <x v="326"/>
    <s v="IND"/>
    <s v="PHI"/>
    <s v="L"/>
    <d v="1899-12-30T08:41:00"/>
    <n v="1"/>
    <n v="2"/>
    <n v="0.5"/>
    <n v="0"/>
    <n v="0"/>
    <m/>
    <n v="0"/>
    <n v="0"/>
    <m/>
    <n v="1"/>
    <n v="1"/>
    <n v="2"/>
    <n v="1"/>
    <n v="1"/>
    <n v="0"/>
    <n v="0"/>
    <n v="1"/>
    <n v="2"/>
    <n v="1"/>
    <n v="3.3"/>
    <d v="2025-12-12T00:00:00"/>
    <m/>
    <m/>
    <m/>
    <n v="8.6833333333333336"/>
  </r>
  <r>
    <x v="277"/>
    <s v="WAS"/>
    <s v="CLE"/>
    <s v="L"/>
    <d v="1899-12-30T17:54:00"/>
    <n v="1"/>
    <n v="4"/>
    <n v="0.25"/>
    <n v="1"/>
    <n v="3"/>
    <n v="0.33300000000000002"/>
    <n v="0"/>
    <n v="0"/>
    <m/>
    <n v="1"/>
    <n v="6"/>
    <n v="7"/>
    <n v="1"/>
    <n v="1"/>
    <n v="0"/>
    <n v="0"/>
    <n v="4"/>
    <n v="3"/>
    <n v="0"/>
    <n v="3.2"/>
    <d v="2025-12-12T00:00:00"/>
    <m/>
    <m/>
    <m/>
    <n v="17.899999999999999"/>
  </r>
  <r>
    <x v="256"/>
    <s v="DET"/>
    <s v="ATL"/>
    <s v="W"/>
    <d v="1899-12-30T04:57:00"/>
    <n v="2"/>
    <n v="3"/>
    <n v="0.66700000000000004"/>
    <n v="0"/>
    <n v="0"/>
    <m/>
    <n v="0"/>
    <n v="0"/>
    <m/>
    <n v="2"/>
    <n v="1"/>
    <n v="3"/>
    <n v="0"/>
    <n v="0"/>
    <n v="0"/>
    <n v="1"/>
    <n v="1"/>
    <n v="4"/>
    <n v="-5"/>
    <n v="3"/>
    <d v="2025-12-12T00:00:00"/>
    <m/>
    <m/>
    <m/>
    <n v="4.9499999999999993"/>
  </r>
  <r>
    <x v="271"/>
    <s v="UTA"/>
    <s v="MEM"/>
    <s v="W"/>
    <d v="1899-12-31T07:27:00"/>
    <n v="4"/>
    <n v="12"/>
    <n v="0.33300000000000002"/>
    <n v="0"/>
    <n v="3"/>
    <n v="0"/>
    <n v="0"/>
    <n v="0"/>
    <m/>
    <n v="1"/>
    <n v="3"/>
    <n v="4"/>
    <n v="0"/>
    <n v="0"/>
    <n v="2"/>
    <n v="1"/>
    <n v="2"/>
    <n v="8"/>
    <n v="-1"/>
    <n v="2.4"/>
    <d v="2025-12-12T00:00:00"/>
    <m/>
    <m/>
    <m/>
    <n v="31.449999999999996"/>
  </r>
  <r>
    <x v="226"/>
    <s v="MIN"/>
    <s v="GSW"/>
    <s v="W"/>
    <d v="1899-12-30T18:41:00"/>
    <n v="1"/>
    <n v="3"/>
    <n v="0.33300000000000002"/>
    <n v="0"/>
    <n v="1"/>
    <n v="0"/>
    <n v="0"/>
    <n v="2"/>
    <n v="0"/>
    <n v="1"/>
    <n v="0"/>
    <n v="1"/>
    <n v="2"/>
    <n v="2"/>
    <n v="0"/>
    <n v="0"/>
    <n v="3"/>
    <n v="2"/>
    <n v="-10"/>
    <n v="2.4"/>
    <d v="2025-12-12T00:00:00"/>
    <m/>
    <m/>
    <m/>
    <n v="18.683333333333334"/>
  </r>
  <r>
    <x v="106"/>
    <s v="CHO"/>
    <s v="CHI"/>
    <s v="L"/>
    <d v="1899-12-30T12:40:00"/>
    <n v="1"/>
    <n v="2"/>
    <n v="0.5"/>
    <n v="0"/>
    <n v="0"/>
    <m/>
    <n v="0"/>
    <n v="0"/>
    <m/>
    <n v="2"/>
    <n v="1"/>
    <n v="3"/>
    <n v="0"/>
    <n v="0"/>
    <n v="1"/>
    <n v="0"/>
    <n v="3"/>
    <n v="2"/>
    <n v="-17"/>
    <n v="2.2000000000000002"/>
    <d v="2025-12-12T00:00:00"/>
    <m/>
    <m/>
    <m/>
    <n v="12.666666666666668"/>
  </r>
  <r>
    <x v="498"/>
    <s v="CHO"/>
    <s v="CHI"/>
    <s v="L"/>
    <d v="1899-12-30T17:23:00"/>
    <n v="1"/>
    <n v="2"/>
    <n v="0.5"/>
    <n v="0"/>
    <n v="1"/>
    <n v="0"/>
    <n v="0"/>
    <n v="0"/>
    <m/>
    <n v="0"/>
    <n v="0"/>
    <n v="0"/>
    <n v="1"/>
    <n v="1"/>
    <n v="0"/>
    <n v="0"/>
    <n v="2"/>
    <n v="2"/>
    <n v="-3"/>
    <n v="1.9"/>
    <d v="2025-12-12T00:00:00"/>
    <m/>
    <m/>
    <m/>
    <n v="17.383333333333333"/>
  </r>
  <r>
    <x v="317"/>
    <s v="IND"/>
    <s v="PHI"/>
    <s v="L"/>
    <d v="1899-12-30T18:12:00"/>
    <n v="1"/>
    <n v="4"/>
    <n v="0.25"/>
    <n v="1"/>
    <n v="3"/>
    <n v="0.33300000000000002"/>
    <n v="0"/>
    <n v="0"/>
    <m/>
    <n v="0"/>
    <n v="7"/>
    <n v="7"/>
    <n v="1"/>
    <n v="1"/>
    <n v="0"/>
    <n v="2"/>
    <n v="2"/>
    <n v="3"/>
    <n v="-4"/>
    <n v="1.6"/>
    <d v="2025-12-12T00:00:00"/>
    <m/>
    <m/>
    <m/>
    <n v="18.2"/>
  </r>
  <r>
    <x v="264"/>
    <s v="BRK"/>
    <s v="DAL"/>
    <s v="L"/>
    <d v="1899-12-31T01:20:00"/>
    <n v="1"/>
    <n v="4"/>
    <n v="0.25"/>
    <n v="1"/>
    <n v="4"/>
    <n v="0.25"/>
    <n v="0"/>
    <n v="0"/>
    <m/>
    <n v="0"/>
    <n v="3"/>
    <n v="3"/>
    <n v="1"/>
    <n v="0"/>
    <n v="0"/>
    <n v="0"/>
    <n v="2"/>
    <n v="3"/>
    <n v="-1"/>
    <n v="1.4"/>
    <d v="2025-12-12T00:00:00"/>
    <m/>
    <m/>
    <m/>
    <n v="25.333333333333336"/>
  </r>
  <r>
    <x v="402"/>
    <s v="CLE"/>
    <s v="WAS"/>
    <s v="W"/>
    <d v="1899-12-30T07:35:00"/>
    <n v="1"/>
    <n v="1"/>
    <n v="1"/>
    <n v="0"/>
    <n v="0"/>
    <m/>
    <n v="0"/>
    <n v="0"/>
    <m/>
    <n v="1"/>
    <n v="1"/>
    <n v="2"/>
    <n v="0"/>
    <n v="0"/>
    <n v="0"/>
    <n v="1"/>
    <n v="1"/>
    <n v="2"/>
    <n v="3"/>
    <n v="1.3"/>
    <d v="2025-12-12T00:00:00"/>
    <m/>
    <m/>
    <m/>
    <n v="7.583333333333333"/>
  </r>
  <r>
    <x v="441"/>
    <s v="PHI"/>
    <s v="IND"/>
    <s v="W"/>
    <d v="1899-12-30T13:52:00"/>
    <n v="2"/>
    <n v="6"/>
    <n v="0.33300000000000002"/>
    <n v="1"/>
    <n v="4"/>
    <n v="0.25"/>
    <n v="0"/>
    <n v="0"/>
    <m/>
    <n v="0"/>
    <n v="1"/>
    <n v="1"/>
    <n v="0"/>
    <n v="1"/>
    <n v="0"/>
    <n v="1"/>
    <n v="2"/>
    <n v="5"/>
    <n v="-13"/>
    <n v="1.1000000000000001"/>
    <d v="2025-12-12T00:00:00"/>
    <m/>
    <m/>
    <m/>
    <n v="13.866666666666665"/>
  </r>
  <r>
    <x v="37"/>
    <s v="GSW"/>
    <s v="MIN"/>
    <s v="L"/>
    <d v="1899-12-30T06:28:00"/>
    <n v="1"/>
    <n v="1"/>
    <n v="1"/>
    <n v="0"/>
    <n v="0"/>
    <m/>
    <n v="0"/>
    <n v="0"/>
    <m/>
    <n v="1"/>
    <n v="0"/>
    <n v="1"/>
    <n v="0"/>
    <n v="0"/>
    <n v="0"/>
    <n v="1"/>
    <n v="1"/>
    <n v="2"/>
    <n v="-2"/>
    <n v="1"/>
    <d v="2025-12-12T00:00:00"/>
    <m/>
    <m/>
    <m/>
    <n v="6.4666666666666668"/>
  </r>
  <r>
    <x v="245"/>
    <s v="ATL"/>
    <s v="DET"/>
    <s v="L"/>
    <d v="1899-12-30T15:17:00"/>
    <n v="0"/>
    <n v="2"/>
    <n v="0"/>
    <n v="0"/>
    <n v="2"/>
    <n v="0"/>
    <n v="0"/>
    <n v="0"/>
    <m/>
    <n v="0"/>
    <n v="0"/>
    <n v="0"/>
    <n v="3"/>
    <n v="0"/>
    <n v="0"/>
    <n v="0"/>
    <n v="0"/>
    <n v="0"/>
    <n v="-6"/>
    <n v="0.7"/>
    <d v="2025-12-12T00:00:00"/>
    <m/>
    <m/>
    <m/>
    <n v="15.283333333333331"/>
  </r>
  <r>
    <x v="299"/>
    <s v="CHI"/>
    <s v="CHO"/>
    <s v="W"/>
    <d v="1899-12-30T13:33:00"/>
    <n v="1"/>
    <n v="2"/>
    <n v="0.5"/>
    <n v="0"/>
    <n v="1"/>
    <n v="0"/>
    <n v="0"/>
    <n v="0"/>
    <m/>
    <n v="0"/>
    <n v="1"/>
    <n v="1"/>
    <n v="1"/>
    <n v="0"/>
    <n v="0"/>
    <n v="1"/>
    <n v="1"/>
    <n v="2"/>
    <n v="-3"/>
    <n v="0.6"/>
    <d v="2025-12-12T00:00:00"/>
    <m/>
    <m/>
    <m/>
    <n v="13.55"/>
  </r>
  <r>
    <x v="171"/>
    <s v="UTA"/>
    <s v="MEM"/>
    <s v="W"/>
    <d v="1899-12-30T18:38:00"/>
    <n v="1"/>
    <n v="5"/>
    <n v="0.2"/>
    <n v="0"/>
    <n v="1"/>
    <n v="0"/>
    <n v="0"/>
    <n v="0"/>
    <m/>
    <n v="0"/>
    <n v="4"/>
    <n v="4"/>
    <n v="1"/>
    <n v="0"/>
    <n v="0"/>
    <n v="0"/>
    <n v="1"/>
    <n v="2"/>
    <n v="6"/>
    <n v="0.4"/>
    <d v="2025-12-12T00:00:00"/>
    <m/>
    <m/>
    <m/>
    <n v="18.633333333333333"/>
  </r>
  <r>
    <x v="362"/>
    <s v="MIN"/>
    <s v="GSW"/>
    <s v="W"/>
    <d v="1899-12-30T16:34:00"/>
    <n v="3"/>
    <n v="7"/>
    <n v="0.42899999999999999"/>
    <n v="0"/>
    <n v="1"/>
    <n v="0"/>
    <n v="0"/>
    <n v="0"/>
    <m/>
    <n v="0"/>
    <n v="1"/>
    <n v="1"/>
    <n v="0"/>
    <n v="0"/>
    <n v="0"/>
    <n v="2"/>
    <n v="1"/>
    <n v="6"/>
    <n v="0"/>
    <n v="0.2"/>
    <d v="2025-12-12T00:00:00"/>
    <m/>
    <m/>
    <m/>
    <n v="16.566666666666666"/>
  </r>
  <r>
    <x v="19"/>
    <s v="GSW"/>
    <s v="MIN"/>
    <s v="L"/>
    <d v="1899-12-30T22:51:00"/>
    <n v="1"/>
    <n v="4"/>
    <n v="0.25"/>
    <n v="0"/>
    <n v="2"/>
    <n v="0"/>
    <n v="0"/>
    <n v="0"/>
    <m/>
    <n v="0"/>
    <n v="2"/>
    <n v="2"/>
    <n v="4"/>
    <n v="0"/>
    <n v="0"/>
    <n v="2"/>
    <n v="2"/>
    <n v="2"/>
    <n v="-11"/>
    <n v="0.2"/>
    <d v="2025-12-12T00:00:00"/>
    <m/>
    <m/>
    <m/>
    <n v="22.849999999999998"/>
  </r>
  <r>
    <x v="368"/>
    <s v="CHI"/>
    <s v="CHO"/>
    <s v="W"/>
    <d v="1899-12-30T03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2-12T00:00:00"/>
    <m/>
    <m/>
    <m/>
    <n v="3.2333333333333334"/>
  </r>
  <r>
    <x v="293"/>
    <s v="BRK"/>
    <s v="DAL"/>
    <s v="L"/>
    <d v="1899-12-30T02:41:00"/>
    <n v="0"/>
    <n v="0"/>
    <m/>
    <n v="0"/>
    <n v="0"/>
    <m/>
    <n v="0"/>
    <n v="0"/>
    <m/>
    <n v="0"/>
    <n v="0"/>
    <n v="0"/>
    <n v="1"/>
    <n v="0"/>
    <n v="1"/>
    <n v="1"/>
    <n v="2"/>
    <n v="0"/>
    <n v="2"/>
    <n v="-0.4"/>
    <d v="2025-12-12T00:00:00"/>
    <m/>
    <m/>
    <m/>
    <n v="2.6833333333333336"/>
  </r>
  <r>
    <x v="125"/>
    <s v="WAS"/>
    <s v="CLE"/>
    <s v="L"/>
    <d v="1899-12-30T16:44:00"/>
    <n v="1"/>
    <n v="6"/>
    <n v="0.16700000000000001"/>
    <n v="0"/>
    <n v="3"/>
    <n v="0"/>
    <n v="1"/>
    <n v="2"/>
    <n v="0.5"/>
    <n v="1"/>
    <n v="0"/>
    <n v="1"/>
    <n v="1"/>
    <n v="1"/>
    <n v="0"/>
    <n v="1"/>
    <n v="2"/>
    <n v="3"/>
    <n v="-11"/>
    <n v="-0.6"/>
    <d v="2025-12-12T00:00:00"/>
    <m/>
    <m/>
    <m/>
    <n v="16.733333333333334"/>
  </r>
  <r>
    <x v="467"/>
    <s v="CHO"/>
    <s v="CHI"/>
    <s v="L"/>
    <d v="1899-12-30T06:10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5-12-12T00:00:00"/>
    <m/>
    <m/>
    <m/>
    <n v="6.1666666666666661"/>
  </r>
  <r>
    <x v="117"/>
    <s v="UTA"/>
    <s v="MEM"/>
    <s v="W"/>
    <d v="1899-12-30T07:30:00"/>
    <n v="0"/>
    <n v="2"/>
    <n v="0"/>
    <n v="0"/>
    <n v="1"/>
    <n v="0"/>
    <n v="0"/>
    <n v="0"/>
    <m/>
    <n v="1"/>
    <n v="1"/>
    <n v="2"/>
    <n v="1"/>
    <n v="0"/>
    <n v="0"/>
    <n v="0"/>
    <n v="3"/>
    <n v="0"/>
    <n v="-5"/>
    <n v="-0.9"/>
    <d v="2025-12-12T00:00:00"/>
    <m/>
    <m/>
    <m/>
    <n v="7.5"/>
  </r>
  <r>
    <x v="113"/>
    <s v="BRK"/>
    <s v="DAL"/>
    <s v="L"/>
    <d v="1899-12-30T18:10:00"/>
    <n v="1"/>
    <n v="7"/>
    <n v="0.14299999999999999"/>
    <n v="1"/>
    <n v="4"/>
    <n v="0.25"/>
    <n v="0"/>
    <n v="0"/>
    <m/>
    <n v="0"/>
    <n v="1"/>
    <n v="1"/>
    <n v="1"/>
    <n v="2"/>
    <n v="0"/>
    <n v="2"/>
    <n v="1"/>
    <n v="3"/>
    <n v="0"/>
    <n v="-0.9"/>
    <d v="2025-12-12T00:00:00"/>
    <m/>
    <m/>
    <m/>
    <n v="18.166666666666664"/>
  </r>
  <r>
    <x v="29"/>
    <s v="GSW"/>
    <s v="MIN"/>
    <s v="L"/>
    <d v="1899-12-30T03:42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5-12-12T00:00:00"/>
    <m/>
    <m/>
    <m/>
    <n v="3.7"/>
  </r>
  <r>
    <x v="329"/>
    <s v="IND"/>
    <s v="PHI"/>
    <s v="L"/>
    <d v="1899-12-30T01:41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2"/>
    <n v="-1.1000000000000001"/>
    <d v="2025-12-12T00:00:00"/>
    <m/>
    <m/>
    <m/>
    <n v="1.6833333333333333"/>
  </r>
  <r>
    <x v="222"/>
    <s v="BRK"/>
    <s v="DAL"/>
    <s v="L"/>
    <d v="1899-12-30T08:48:00"/>
    <n v="0"/>
    <n v="2"/>
    <n v="0"/>
    <n v="0"/>
    <n v="1"/>
    <n v="0"/>
    <n v="0"/>
    <n v="0"/>
    <m/>
    <n v="1"/>
    <n v="0"/>
    <n v="1"/>
    <n v="0"/>
    <n v="0"/>
    <n v="0"/>
    <n v="0"/>
    <n v="2"/>
    <n v="0"/>
    <n v="-5"/>
    <n v="-1.5"/>
    <d v="2025-12-12T00:00:00"/>
    <m/>
    <m/>
    <m/>
    <n v="8.7999999999999989"/>
  </r>
  <r>
    <x v="282"/>
    <s v="PHI"/>
    <s v="IND"/>
    <s v="W"/>
    <d v="1899-12-30T18:37:00"/>
    <n v="0"/>
    <n v="5"/>
    <n v="0"/>
    <n v="0"/>
    <n v="4"/>
    <n v="0"/>
    <n v="0"/>
    <n v="0"/>
    <m/>
    <n v="0"/>
    <n v="2"/>
    <n v="2"/>
    <n v="3"/>
    <n v="0"/>
    <n v="0"/>
    <n v="0"/>
    <n v="2"/>
    <n v="0"/>
    <n v="-6"/>
    <n v="-1.6"/>
    <d v="2025-12-12T00:00:00"/>
    <m/>
    <m/>
    <m/>
    <n v="18.616666666666667"/>
  </r>
  <r>
    <x v="448"/>
    <s v="CLE"/>
    <s v="WAS"/>
    <s v="W"/>
    <d v="1899-12-30T10:05:00"/>
    <n v="0"/>
    <n v="2"/>
    <n v="0"/>
    <n v="0"/>
    <n v="1"/>
    <n v="0"/>
    <n v="0"/>
    <n v="0"/>
    <m/>
    <n v="1"/>
    <n v="2"/>
    <n v="3"/>
    <n v="1"/>
    <n v="0"/>
    <n v="0"/>
    <n v="0"/>
    <n v="6"/>
    <n v="0"/>
    <n v="-3"/>
    <n v="-1.8"/>
    <d v="2025-12-12T00:00:00"/>
    <m/>
    <m/>
    <m/>
    <n v="10.083333333333334"/>
  </r>
  <r>
    <x v="191"/>
    <s v="DAL"/>
    <s v="BRK"/>
    <s v="W"/>
    <d v="1899-12-30T20:48:00"/>
    <n v="0"/>
    <n v="4"/>
    <n v="0"/>
    <n v="0"/>
    <n v="3"/>
    <n v="0"/>
    <n v="0"/>
    <n v="0"/>
    <m/>
    <n v="0"/>
    <n v="2"/>
    <n v="2"/>
    <n v="5"/>
    <n v="0"/>
    <n v="0"/>
    <n v="3"/>
    <n v="1"/>
    <n v="0"/>
    <n v="-8"/>
    <n v="-2.1"/>
    <d v="2025-12-12T00:00:00"/>
    <m/>
    <m/>
    <m/>
    <n v="20.8"/>
  </r>
  <r>
    <x v="427"/>
    <s v="MEM"/>
    <s v="UTA"/>
    <s v="L"/>
    <d v="1899-12-30T15:25:00"/>
    <n v="0"/>
    <n v="4"/>
    <n v="0"/>
    <n v="0"/>
    <n v="2"/>
    <n v="0"/>
    <n v="0"/>
    <n v="0"/>
    <m/>
    <n v="0"/>
    <n v="3"/>
    <n v="3"/>
    <n v="0"/>
    <n v="0"/>
    <n v="1"/>
    <n v="1"/>
    <n v="1"/>
    <n v="0"/>
    <n v="-2"/>
    <n v="-2.6"/>
    <d v="2025-12-12T00:00:00"/>
    <m/>
    <m/>
    <m/>
    <n v="15.416666666666668"/>
  </r>
  <r>
    <x v="97"/>
    <s v="NYK"/>
    <s v="ORL"/>
    <s v="W"/>
    <d v="1899-12-31T14:39:00"/>
    <n v="16"/>
    <n v="27"/>
    <n v="0.59299999999999997"/>
    <n v="2"/>
    <n v="5"/>
    <n v="0.4"/>
    <n v="6"/>
    <n v="9"/>
    <n v="0.66700000000000004"/>
    <n v="1"/>
    <n v="3"/>
    <n v="4"/>
    <n v="8"/>
    <n v="1"/>
    <n v="0"/>
    <n v="2"/>
    <n v="5"/>
    <n v="40"/>
    <n v="3"/>
    <n v="30.5"/>
    <d v="2025-12-13T00:00:00"/>
    <m/>
    <m/>
    <m/>
    <n v="38.65"/>
  </r>
  <r>
    <x v="104"/>
    <s v="NYK"/>
    <s v="ORL"/>
    <s v="W"/>
    <d v="1899-12-31T13:12:00"/>
    <n v="9"/>
    <n v="11"/>
    <n v="0.81799999999999995"/>
    <n v="2"/>
    <n v="4"/>
    <n v="0.5"/>
    <n v="9"/>
    <n v="10"/>
    <n v="0.9"/>
    <n v="1"/>
    <n v="7"/>
    <n v="8"/>
    <n v="2"/>
    <n v="1"/>
    <n v="1"/>
    <n v="0"/>
    <n v="3"/>
    <n v="29"/>
    <n v="12"/>
    <n v="29.2"/>
    <d v="2025-12-13T00:00:00"/>
    <m/>
    <m/>
    <m/>
    <n v="37.200000000000003"/>
  </r>
  <r>
    <x v="56"/>
    <s v="NYK"/>
    <s v="ORL"/>
    <s v="W"/>
    <d v="1899-12-31T16:12:00"/>
    <n v="8"/>
    <n v="13"/>
    <n v="0.61499999999999999"/>
    <n v="3"/>
    <n v="4"/>
    <n v="0.75"/>
    <n v="5"/>
    <n v="6"/>
    <n v="0.83299999999999996"/>
    <n v="1"/>
    <n v="5"/>
    <n v="6"/>
    <n v="4"/>
    <n v="3"/>
    <n v="1"/>
    <n v="4"/>
    <n v="2"/>
    <n v="24"/>
    <n v="14"/>
    <n v="21.6"/>
    <d v="2025-12-13T00:00:00"/>
    <m/>
    <m/>
    <m/>
    <n v="40.200000000000003"/>
  </r>
  <r>
    <x v="102"/>
    <s v="ORL"/>
    <s v="NYK"/>
    <s v="L"/>
    <d v="1899-12-31T05:28:00"/>
    <n v="10"/>
    <n v="16"/>
    <n v="0.625"/>
    <n v="2"/>
    <n v="8"/>
    <n v="0.25"/>
    <n v="4"/>
    <n v="6"/>
    <n v="0.66700000000000004"/>
    <n v="0"/>
    <n v="2"/>
    <n v="2"/>
    <n v="7"/>
    <n v="0"/>
    <n v="0"/>
    <n v="2"/>
    <n v="2"/>
    <n v="26"/>
    <n v="8"/>
    <n v="20.7"/>
    <d v="2025-12-13T00:00:00"/>
    <m/>
    <m/>
    <m/>
    <n v="29.466666666666669"/>
  </r>
  <r>
    <x v="126"/>
    <s v="SAS"/>
    <s v="OKC"/>
    <s v="W"/>
    <d v="1899-12-31T08:14:00"/>
    <n v="6"/>
    <n v="13"/>
    <n v="0.46200000000000002"/>
    <n v="4"/>
    <n v="9"/>
    <n v="0.44400000000000001"/>
    <n v="7"/>
    <n v="8"/>
    <n v="0.875"/>
    <n v="1"/>
    <n v="4"/>
    <n v="5"/>
    <n v="4"/>
    <n v="1"/>
    <n v="1"/>
    <n v="1"/>
    <n v="3"/>
    <n v="23"/>
    <n v="10"/>
    <n v="20.100000000000001"/>
    <d v="2025-12-13T00:00:00"/>
    <m/>
    <m/>
    <m/>
    <n v="32.233333333333334"/>
  </r>
  <r>
    <x v="451"/>
    <s v="SAS"/>
    <s v="OKC"/>
    <s v="W"/>
    <d v="1899-12-31T12:35:00"/>
    <n v="8"/>
    <n v="15"/>
    <n v="0.53300000000000003"/>
    <n v="3"/>
    <n v="7"/>
    <n v="0.42899999999999999"/>
    <n v="3"/>
    <n v="4"/>
    <n v="0.75"/>
    <n v="1"/>
    <n v="1"/>
    <n v="2"/>
    <n v="4"/>
    <n v="2"/>
    <n v="1"/>
    <n v="1"/>
    <n v="4"/>
    <n v="22"/>
    <n v="7"/>
    <n v="18.2"/>
    <d v="2025-12-13T00:00:00"/>
    <m/>
    <m/>
    <m/>
    <n v="36.583333333333336"/>
  </r>
  <r>
    <x v="151"/>
    <s v="ORL"/>
    <s v="NYK"/>
    <s v="L"/>
    <d v="1899-12-31T11:23:00"/>
    <n v="4"/>
    <n v="6"/>
    <n v="0.66700000000000004"/>
    <n v="2"/>
    <n v="2"/>
    <n v="1"/>
    <n v="4"/>
    <n v="6"/>
    <n v="0.66700000000000004"/>
    <n v="2"/>
    <n v="4"/>
    <n v="6"/>
    <n v="2"/>
    <n v="4"/>
    <n v="0"/>
    <n v="0"/>
    <n v="2"/>
    <n v="14"/>
    <n v="3"/>
    <n v="17.8"/>
    <d v="2025-12-13T00:00:00"/>
    <m/>
    <m/>
    <m/>
    <n v="35.383333333333333"/>
  </r>
  <r>
    <x v="40"/>
    <s v="SAS"/>
    <s v="OKC"/>
    <s v="W"/>
    <d v="1899-12-30T20:39:00"/>
    <n v="6"/>
    <n v="11"/>
    <n v="0.54500000000000004"/>
    <n v="1"/>
    <n v="1"/>
    <n v="1"/>
    <n v="9"/>
    <n v="12"/>
    <n v="0.75"/>
    <n v="2"/>
    <n v="7"/>
    <n v="9"/>
    <n v="2"/>
    <n v="1"/>
    <n v="2"/>
    <n v="5"/>
    <n v="2"/>
    <n v="22"/>
    <n v="21"/>
    <n v="17"/>
    <d v="2025-12-13T00:00:00"/>
    <m/>
    <m/>
    <m/>
    <n v="20.650000000000002"/>
  </r>
  <r>
    <x v="3"/>
    <s v="OKC"/>
    <s v="SAS"/>
    <s v="L"/>
    <d v="1899-12-31T12:34:00"/>
    <n v="12"/>
    <n v="23"/>
    <n v="0.52200000000000002"/>
    <n v="1"/>
    <n v="7"/>
    <n v="0.14299999999999999"/>
    <n v="4"/>
    <n v="4"/>
    <n v="1"/>
    <n v="0"/>
    <n v="4"/>
    <n v="4"/>
    <n v="5"/>
    <n v="0"/>
    <n v="1"/>
    <n v="5"/>
    <n v="4"/>
    <n v="29"/>
    <n v="2"/>
    <n v="16.5"/>
    <d v="2025-12-13T00:00:00"/>
    <m/>
    <m/>
    <m/>
    <n v="36.566666666666663"/>
  </r>
  <r>
    <x v="482"/>
    <s v="OKC"/>
    <s v="SAS"/>
    <s v="L"/>
    <d v="1899-12-31T08:42:00"/>
    <n v="5"/>
    <n v="16"/>
    <n v="0.313"/>
    <n v="2"/>
    <n v="5"/>
    <n v="0.4"/>
    <n v="5"/>
    <n v="6"/>
    <n v="0.83299999999999996"/>
    <n v="1"/>
    <n v="6"/>
    <n v="7"/>
    <n v="4"/>
    <n v="4"/>
    <n v="0"/>
    <n v="2"/>
    <n v="2"/>
    <n v="17"/>
    <n v="-18"/>
    <n v="13.9"/>
    <d v="2025-12-13T00:00:00"/>
    <m/>
    <m/>
    <m/>
    <n v="32.700000000000003"/>
  </r>
  <r>
    <x v="16"/>
    <s v="OKC"/>
    <s v="SAS"/>
    <s v="L"/>
    <d v="1899-12-31T00:04:00"/>
    <n v="5"/>
    <n v="9"/>
    <n v="0.55600000000000005"/>
    <n v="1"/>
    <n v="3"/>
    <n v="0.33300000000000002"/>
    <n v="0"/>
    <n v="0"/>
    <m/>
    <n v="4"/>
    <n v="4"/>
    <n v="8"/>
    <n v="3"/>
    <n v="3"/>
    <n v="0"/>
    <n v="0"/>
    <n v="5"/>
    <n v="11"/>
    <n v="22"/>
    <n v="13.8"/>
    <d v="2025-12-13T00:00:00"/>
    <m/>
    <m/>
    <m/>
    <n v="24.066666666666666"/>
  </r>
  <r>
    <x v="71"/>
    <s v="ORL"/>
    <s v="NYK"/>
    <s v="L"/>
    <d v="1899-12-31T11:20:00"/>
    <n v="10"/>
    <n v="22"/>
    <n v="0.45500000000000002"/>
    <n v="0"/>
    <n v="7"/>
    <n v="0"/>
    <n v="5"/>
    <n v="6"/>
    <n v="0.83299999999999996"/>
    <n v="1"/>
    <n v="7"/>
    <n v="8"/>
    <n v="3"/>
    <n v="1"/>
    <n v="0"/>
    <n v="5"/>
    <n v="2"/>
    <n v="25"/>
    <n v="-5"/>
    <n v="13.3"/>
    <d v="2025-12-13T00:00:00"/>
    <m/>
    <m/>
    <m/>
    <n v="35.333333333333336"/>
  </r>
  <r>
    <x v="10"/>
    <s v="OKC"/>
    <s v="SAS"/>
    <s v="L"/>
    <d v="1899-12-31T00:19:00"/>
    <n v="2"/>
    <n v="4"/>
    <n v="0.5"/>
    <n v="1"/>
    <n v="1"/>
    <n v="1"/>
    <n v="4"/>
    <n v="4"/>
    <n v="1"/>
    <n v="1"/>
    <n v="5"/>
    <n v="6"/>
    <n v="4"/>
    <n v="2"/>
    <n v="0"/>
    <n v="1"/>
    <n v="0"/>
    <n v="9"/>
    <n v="2"/>
    <n v="13"/>
    <d v="2025-12-13T00:00:00"/>
    <m/>
    <m/>
    <m/>
    <n v="24.31666666666667"/>
  </r>
  <r>
    <x v="5"/>
    <s v="OKC"/>
    <s v="SAS"/>
    <s v="L"/>
    <d v="1899-12-31T06:28:00"/>
    <n v="3"/>
    <n v="8"/>
    <n v="0.375"/>
    <n v="1"/>
    <n v="3"/>
    <n v="0.33300000000000002"/>
    <n v="10"/>
    <n v="12"/>
    <n v="0.83299999999999996"/>
    <n v="0"/>
    <n v="7"/>
    <n v="7"/>
    <n v="0"/>
    <n v="0"/>
    <n v="1"/>
    <n v="1"/>
    <n v="3"/>
    <n v="17"/>
    <n v="18"/>
    <n v="12.4"/>
    <d v="2025-12-13T00:00:00"/>
    <m/>
    <m/>
    <m/>
    <n v="30.466666666666665"/>
  </r>
  <r>
    <x v="108"/>
    <s v="ORL"/>
    <s v="NYK"/>
    <s v="L"/>
    <d v="1899-12-31T13:28:00"/>
    <n v="7"/>
    <n v="17"/>
    <n v="0.41199999999999998"/>
    <n v="2"/>
    <n v="4"/>
    <n v="0.5"/>
    <n v="2"/>
    <n v="2"/>
    <n v="1"/>
    <n v="2"/>
    <n v="4"/>
    <n v="6"/>
    <n v="7"/>
    <n v="1"/>
    <n v="0"/>
    <n v="3"/>
    <n v="6"/>
    <n v="18"/>
    <n v="-4"/>
    <n v="12"/>
    <d v="2025-12-13T00:00:00"/>
    <m/>
    <m/>
    <m/>
    <n v="37.466666666666669"/>
  </r>
  <r>
    <x v="424"/>
    <s v="NYK"/>
    <s v="ORL"/>
    <s v="W"/>
    <d v="1899-12-30T17:26:00"/>
    <n v="2"/>
    <n v="2"/>
    <n v="1"/>
    <n v="0"/>
    <n v="0"/>
    <m/>
    <n v="1"/>
    <n v="2"/>
    <n v="0.5"/>
    <n v="4"/>
    <n v="5"/>
    <n v="9"/>
    <n v="0"/>
    <n v="0"/>
    <n v="4"/>
    <n v="0"/>
    <n v="0"/>
    <n v="5"/>
    <n v="4"/>
    <n v="11.1"/>
    <d v="2025-12-13T00:00:00"/>
    <m/>
    <m/>
    <m/>
    <n v="17.433333333333334"/>
  </r>
  <r>
    <x v="59"/>
    <s v="NYK"/>
    <s v="ORL"/>
    <s v="W"/>
    <d v="1899-12-31T18:32:00"/>
    <n v="7"/>
    <n v="13"/>
    <n v="0.53800000000000003"/>
    <n v="0"/>
    <n v="1"/>
    <n v="0"/>
    <n v="2"/>
    <n v="2"/>
    <n v="1"/>
    <n v="0"/>
    <n v="3"/>
    <n v="3"/>
    <n v="3"/>
    <n v="0"/>
    <n v="0"/>
    <n v="1"/>
    <n v="2"/>
    <n v="16"/>
    <n v="9"/>
    <n v="10.9"/>
    <d v="2025-12-13T00:00:00"/>
    <m/>
    <m/>
    <m/>
    <n v="42.533333333333331"/>
  </r>
  <r>
    <x v="338"/>
    <s v="NYK"/>
    <s v="ORL"/>
    <s v="W"/>
    <d v="1899-12-31T07:21:00"/>
    <n v="6"/>
    <n v="12"/>
    <n v="0.5"/>
    <n v="0"/>
    <n v="4"/>
    <n v="0"/>
    <n v="0"/>
    <n v="0"/>
    <m/>
    <n v="1"/>
    <n v="5"/>
    <n v="6"/>
    <n v="6"/>
    <n v="3"/>
    <n v="1"/>
    <n v="3"/>
    <n v="6"/>
    <n v="12"/>
    <n v="-1"/>
    <n v="10.7"/>
    <d v="2025-12-13T00:00:00"/>
    <m/>
    <m/>
    <m/>
    <n v="31.349999999999998"/>
  </r>
  <r>
    <x v="66"/>
    <s v="SAS"/>
    <s v="OKC"/>
    <s v="W"/>
    <d v="1899-12-31T09:41:00"/>
    <n v="9"/>
    <n v="16"/>
    <n v="0.56299999999999994"/>
    <n v="2"/>
    <n v="5"/>
    <n v="0.4"/>
    <n v="2"/>
    <n v="2"/>
    <n v="1"/>
    <n v="1"/>
    <n v="5"/>
    <n v="6"/>
    <n v="2"/>
    <n v="0"/>
    <n v="0"/>
    <n v="6"/>
    <n v="4"/>
    <n v="22"/>
    <n v="-7"/>
    <n v="10.4"/>
    <d v="2025-12-13T00:00:00"/>
    <m/>
    <m/>
    <m/>
    <n v="33.683333333333337"/>
  </r>
  <r>
    <x v="14"/>
    <s v="OKC"/>
    <s v="SAS"/>
    <s v="L"/>
    <d v="1899-12-30T20:14:00"/>
    <n v="5"/>
    <n v="9"/>
    <n v="0.55600000000000005"/>
    <n v="0"/>
    <n v="0"/>
    <m/>
    <n v="0"/>
    <n v="0"/>
    <m/>
    <n v="8"/>
    <n v="1"/>
    <n v="9"/>
    <n v="1"/>
    <n v="1"/>
    <n v="1"/>
    <n v="3"/>
    <n v="3"/>
    <n v="10"/>
    <n v="-7"/>
    <n v="9.8000000000000007"/>
    <d v="2025-12-13T00:00:00"/>
    <m/>
    <m/>
    <m/>
    <n v="20.233333333333334"/>
  </r>
  <r>
    <x v="379"/>
    <s v="ORL"/>
    <s v="NYK"/>
    <s v="L"/>
    <d v="1899-12-30T07:35:00"/>
    <n v="3"/>
    <n v="4"/>
    <n v="0.75"/>
    <n v="2"/>
    <n v="3"/>
    <n v="0.66700000000000004"/>
    <n v="1"/>
    <n v="2"/>
    <n v="0.5"/>
    <n v="1"/>
    <n v="0"/>
    <n v="1"/>
    <n v="2"/>
    <n v="0"/>
    <n v="0"/>
    <n v="0"/>
    <n v="0"/>
    <n v="9"/>
    <n v="-2"/>
    <n v="9.1"/>
    <d v="2025-12-13T00:00:00"/>
    <m/>
    <m/>
    <m/>
    <n v="7.583333333333333"/>
  </r>
  <r>
    <x v="346"/>
    <s v="ORL"/>
    <s v="NYK"/>
    <s v="L"/>
    <d v="1899-12-30T14:36:00"/>
    <n v="3"/>
    <n v="5"/>
    <n v="0.6"/>
    <n v="2"/>
    <n v="4"/>
    <n v="0.5"/>
    <n v="0"/>
    <n v="0"/>
    <m/>
    <n v="1"/>
    <n v="1"/>
    <n v="2"/>
    <n v="1"/>
    <n v="1"/>
    <n v="0"/>
    <n v="0"/>
    <n v="5"/>
    <n v="8"/>
    <n v="-9"/>
    <n v="6.4"/>
    <d v="2025-12-13T00:00:00"/>
    <m/>
    <m/>
    <m/>
    <n v="14.599999999999998"/>
  </r>
  <r>
    <x v="228"/>
    <s v="SAS"/>
    <s v="OKC"/>
    <s v="W"/>
    <d v="1899-12-31T00:22:00"/>
    <n v="1"/>
    <n v="3"/>
    <n v="0.33300000000000002"/>
    <n v="0"/>
    <n v="0"/>
    <m/>
    <n v="0"/>
    <n v="0"/>
    <m/>
    <n v="5"/>
    <n v="3"/>
    <n v="8"/>
    <n v="1"/>
    <n v="1"/>
    <n v="0"/>
    <n v="0"/>
    <n v="1"/>
    <n v="2"/>
    <n v="-15"/>
    <n v="6"/>
    <d v="2025-12-13T00:00:00"/>
    <m/>
    <m/>
    <m/>
    <n v="24.366666666666667"/>
  </r>
  <r>
    <x v="200"/>
    <s v="NYK"/>
    <s v="ORL"/>
    <s v="W"/>
    <d v="1899-12-30T15:44:00"/>
    <n v="2"/>
    <n v="3"/>
    <n v="0.66700000000000004"/>
    <n v="0"/>
    <n v="1"/>
    <n v="0"/>
    <n v="0"/>
    <n v="0"/>
    <m/>
    <n v="0"/>
    <n v="3"/>
    <n v="3"/>
    <n v="4"/>
    <n v="1"/>
    <n v="0"/>
    <n v="1"/>
    <n v="3"/>
    <n v="4"/>
    <n v="18"/>
    <n v="5.2"/>
    <d v="2025-12-13T00:00:00"/>
    <m/>
    <m/>
    <m/>
    <n v="15.733333333333334"/>
  </r>
  <r>
    <x v="33"/>
    <s v="OKC"/>
    <s v="SAS"/>
    <s v="L"/>
    <d v="1899-12-30T11:11:00"/>
    <n v="2"/>
    <n v="5"/>
    <n v="0.4"/>
    <n v="1"/>
    <n v="3"/>
    <n v="0.33300000000000002"/>
    <n v="1"/>
    <n v="1"/>
    <n v="1"/>
    <n v="0"/>
    <n v="3"/>
    <n v="3"/>
    <n v="0"/>
    <n v="1"/>
    <n v="0"/>
    <n v="0"/>
    <n v="0"/>
    <n v="6"/>
    <n v="-7"/>
    <n v="5.2"/>
    <d v="2025-12-13T00:00:00"/>
    <m/>
    <m/>
    <m/>
    <n v="11.183333333333334"/>
  </r>
  <r>
    <x v="201"/>
    <s v="ORL"/>
    <s v="NYK"/>
    <s v="L"/>
    <d v="1899-12-31T12:33:00"/>
    <n v="5"/>
    <n v="15"/>
    <n v="0.33300000000000002"/>
    <n v="1"/>
    <n v="6"/>
    <n v="0.16700000000000001"/>
    <n v="1"/>
    <n v="3"/>
    <n v="0.33300000000000002"/>
    <n v="0"/>
    <n v="8"/>
    <n v="8"/>
    <n v="4"/>
    <n v="1"/>
    <n v="2"/>
    <n v="4"/>
    <n v="3"/>
    <n v="12"/>
    <n v="-3"/>
    <n v="5.0999999999999996"/>
    <d v="2025-12-13T00:00:00"/>
    <m/>
    <m/>
    <m/>
    <n v="36.549999999999997"/>
  </r>
  <r>
    <x v="269"/>
    <s v="ORL"/>
    <s v="NYK"/>
    <s v="L"/>
    <d v="1899-12-30T09:31:00"/>
    <n v="2"/>
    <n v="5"/>
    <n v="0.4"/>
    <n v="1"/>
    <n v="2"/>
    <n v="0.5"/>
    <n v="0"/>
    <n v="0"/>
    <m/>
    <n v="4"/>
    <n v="0"/>
    <n v="4"/>
    <n v="0"/>
    <n v="0"/>
    <n v="0"/>
    <n v="0"/>
    <n v="1"/>
    <n v="5"/>
    <n v="-6"/>
    <n v="4.7"/>
    <d v="2025-12-13T00:00:00"/>
    <m/>
    <m/>
    <m/>
    <n v="9.5166666666666657"/>
  </r>
  <r>
    <x v="248"/>
    <s v="SAS"/>
    <s v="OKC"/>
    <s v="W"/>
    <d v="1899-12-31T03:03:00"/>
    <n v="2"/>
    <n v="10"/>
    <n v="0.2"/>
    <n v="0"/>
    <n v="8"/>
    <n v="0"/>
    <n v="2"/>
    <n v="4"/>
    <n v="0.5"/>
    <n v="1"/>
    <n v="3"/>
    <n v="4"/>
    <n v="5"/>
    <n v="2"/>
    <n v="0"/>
    <n v="1"/>
    <n v="2"/>
    <n v="6"/>
    <n v="15"/>
    <n v="4.3"/>
    <d v="2025-12-13T00:00:00"/>
    <m/>
    <m/>
    <m/>
    <n v="27.050000000000004"/>
  </r>
  <r>
    <x v="8"/>
    <s v="OKC"/>
    <s v="SAS"/>
    <s v="L"/>
    <d v="1899-12-31T02:52:00"/>
    <n v="3"/>
    <n v="7"/>
    <n v="0.42899999999999999"/>
    <n v="1"/>
    <n v="5"/>
    <n v="0.2"/>
    <n v="0"/>
    <n v="0"/>
    <m/>
    <n v="0"/>
    <n v="3"/>
    <n v="3"/>
    <n v="1"/>
    <n v="2"/>
    <n v="0"/>
    <n v="1"/>
    <n v="4"/>
    <n v="7"/>
    <n v="0"/>
    <n v="4.3"/>
    <d v="2025-12-13T00:00:00"/>
    <m/>
    <m/>
    <m/>
    <n v="26.866666666666667"/>
  </r>
  <r>
    <x v="189"/>
    <s v="SAS"/>
    <s v="OKC"/>
    <s v="W"/>
    <d v="1899-12-31T02:34:00"/>
    <n v="1"/>
    <n v="5"/>
    <n v="0.2"/>
    <n v="1"/>
    <n v="5"/>
    <n v="0.2"/>
    <n v="0"/>
    <n v="0"/>
    <m/>
    <n v="0"/>
    <n v="8"/>
    <n v="8"/>
    <n v="2"/>
    <n v="0"/>
    <n v="1"/>
    <n v="1"/>
    <n v="1"/>
    <n v="3"/>
    <n v="-3"/>
    <n v="3"/>
    <d v="2025-12-13T00:00:00"/>
    <m/>
    <m/>
    <m/>
    <n v="26.56666666666667"/>
  </r>
  <r>
    <x v="88"/>
    <s v="ORL"/>
    <s v="NYK"/>
    <s v="L"/>
    <d v="1899-12-30T12:37:00"/>
    <n v="0"/>
    <n v="0"/>
    <m/>
    <n v="0"/>
    <n v="0"/>
    <m/>
    <n v="0"/>
    <n v="0"/>
    <m/>
    <n v="1"/>
    <n v="2"/>
    <n v="3"/>
    <n v="1"/>
    <n v="1"/>
    <n v="1"/>
    <n v="0"/>
    <n v="2"/>
    <n v="0"/>
    <n v="-15"/>
    <n v="2.9"/>
    <d v="2025-12-13T00:00:00"/>
    <m/>
    <m/>
    <m/>
    <n v="12.616666666666667"/>
  </r>
  <r>
    <x v="303"/>
    <s v="ORL"/>
    <s v="NYK"/>
    <s v="L"/>
    <d v="1899-12-30T09:30:00"/>
    <n v="1"/>
    <n v="2"/>
    <n v="0.5"/>
    <n v="1"/>
    <n v="2"/>
    <n v="0.5"/>
    <n v="0"/>
    <n v="0"/>
    <m/>
    <n v="0"/>
    <n v="0"/>
    <n v="0"/>
    <n v="1"/>
    <n v="0"/>
    <n v="0"/>
    <n v="0"/>
    <n v="0"/>
    <n v="3"/>
    <n v="-10"/>
    <n v="2.7"/>
    <d v="2025-12-13T00:00:00"/>
    <m/>
    <m/>
    <m/>
    <n v="9.5"/>
  </r>
  <r>
    <x v="103"/>
    <s v="SAS"/>
    <s v="OKC"/>
    <s v="W"/>
    <d v="1899-12-30T13:58:00"/>
    <n v="1"/>
    <n v="4"/>
    <n v="0.25"/>
    <n v="1"/>
    <n v="2"/>
    <n v="0.5"/>
    <n v="0"/>
    <n v="0"/>
    <m/>
    <n v="2"/>
    <n v="4"/>
    <n v="6"/>
    <n v="0"/>
    <n v="1"/>
    <n v="0"/>
    <n v="1"/>
    <n v="2"/>
    <n v="3"/>
    <n v="-18"/>
    <n v="2.4"/>
    <d v="2025-12-13T00:00:00"/>
    <m/>
    <m/>
    <m/>
    <n v="13.966666666666669"/>
  </r>
  <r>
    <x v="28"/>
    <s v="OKC"/>
    <s v="SAS"/>
    <s v="L"/>
    <d v="1899-12-30T21:38:00"/>
    <n v="1"/>
    <n v="7"/>
    <n v="0.14299999999999999"/>
    <n v="1"/>
    <n v="6"/>
    <n v="0.16700000000000001"/>
    <n v="0"/>
    <n v="0"/>
    <m/>
    <n v="0"/>
    <n v="3"/>
    <n v="3"/>
    <n v="2"/>
    <n v="0"/>
    <n v="1"/>
    <n v="0"/>
    <n v="3"/>
    <n v="3"/>
    <n v="-10"/>
    <n v="0.3"/>
    <d v="2025-12-13T00:00:00"/>
    <m/>
    <m/>
    <m/>
    <n v="21.633333333333333"/>
  </r>
  <r>
    <x v="305"/>
    <s v="NYK"/>
    <s v="ORL"/>
    <s v="W"/>
    <d v="1899-12-30T03:58:00"/>
    <n v="0"/>
    <n v="0"/>
    <m/>
    <n v="0"/>
    <n v="0"/>
    <m/>
    <n v="0"/>
    <n v="0"/>
    <m/>
    <n v="0"/>
    <n v="2"/>
    <n v="2"/>
    <n v="0"/>
    <n v="0"/>
    <n v="0"/>
    <n v="0"/>
    <n v="1"/>
    <n v="0"/>
    <n v="-5"/>
    <n v="0.2"/>
    <d v="2025-12-13T00:00:00"/>
    <m/>
    <m/>
    <m/>
    <n v="3.9666666666666668"/>
  </r>
  <r>
    <x v="211"/>
    <s v="SAS"/>
    <s v="OKC"/>
    <s v="W"/>
    <d v="1899-12-31T00:54:00"/>
    <n v="3"/>
    <n v="13"/>
    <n v="0.23100000000000001"/>
    <n v="1"/>
    <n v="5"/>
    <n v="0.2"/>
    <n v="1"/>
    <n v="2"/>
    <n v="0.5"/>
    <n v="2"/>
    <n v="2"/>
    <n v="4"/>
    <n v="1"/>
    <n v="1"/>
    <n v="1"/>
    <n v="3"/>
    <n v="4"/>
    <n v="8"/>
    <n v="0"/>
    <n v="-0.5"/>
    <d v="2025-12-13T00:00:00"/>
    <m/>
    <m/>
    <m/>
    <n v="24.900000000000002"/>
  </r>
  <r>
    <x v="272"/>
    <s v="NYK"/>
    <s v="ORL"/>
    <s v="W"/>
    <d v="1899-12-30T12:56:00"/>
    <n v="1"/>
    <n v="3"/>
    <n v="0.33300000000000002"/>
    <n v="0"/>
    <n v="1"/>
    <n v="0"/>
    <n v="0"/>
    <n v="2"/>
    <n v="0"/>
    <n v="0"/>
    <n v="0"/>
    <n v="0"/>
    <n v="1"/>
    <n v="0"/>
    <n v="0"/>
    <n v="1"/>
    <n v="1"/>
    <n v="2"/>
    <n v="6"/>
    <n v="-1.2"/>
    <d v="2025-12-13T00:00:00"/>
    <m/>
    <m/>
    <m/>
    <n v="12.933333333333334"/>
  </r>
  <r>
    <x v="124"/>
    <s v="ORL"/>
    <s v="NYK"/>
    <s v="L"/>
    <d v="1899-12-30T11:59:00"/>
    <n v="0"/>
    <n v="5"/>
    <n v="0"/>
    <n v="0"/>
    <n v="4"/>
    <n v="0"/>
    <n v="0"/>
    <n v="0"/>
    <m/>
    <n v="0"/>
    <n v="1"/>
    <n v="1"/>
    <n v="0"/>
    <n v="0"/>
    <n v="0"/>
    <n v="0"/>
    <n v="1"/>
    <n v="0"/>
    <n v="-17"/>
    <n v="-3.6"/>
    <d v="2025-12-13T00:00:00"/>
    <m/>
    <m/>
    <m/>
    <n v="11.983333333333334"/>
  </r>
  <r>
    <x v="21"/>
    <s v="OKC"/>
    <s v="SAS"/>
    <s v="L"/>
    <d v="1899-12-30T11:58:00"/>
    <n v="0"/>
    <n v="4"/>
    <n v="0"/>
    <n v="0"/>
    <n v="4"/>
    <n v="0"/>
    <n v="0"/>
    <n v="0"/>
    <m/>
    <n v="0"/>
    <n v="1"/>
    <n v="1"/>
    <n v="0"/>
    <n v="0"/>
    <n v="0"/>
    <n v="1"/>
    <n v="1"/>
    <n v="0"/>
    <n v="-12"/>
    <n v="-3.9"/>
    <d v="2025-12-13T00:00:00"/>
    <m/>
    <m/>
    <m/>
    <n v="11.966666666666667"/>
  </r>
  <r>
    <x v="6"/>
    <s v="GSW"/>
    <s v="POR"/>
    <s v="L"/>
    <d v="1899-12-31T11:26:00"/>
    <n v="16"/>
    <n v="26"/>
    <n v="0.61499999999999999"/>
    <n v="12"/>
    <n v="19"/>
    <n v="0.63200000000000001"/>
    <n v="4"/>
    <n v="4"/>
    <n v="1"/>
    <n v="0"/>
    <n v="3"/>
    <n v="3"/>
    <n v="2"/>
    <n v="3"/>
    <n v="1"/>
    <n v="3"/>
    <n v="0"/>
    <n v="48"/>
    <n v="-8"/>
    <n v="39.200000000000003"/>
    <d v="2025-12-14T00:00:00"/>
    <m/>
    <m/>
    <m/>
    <n v="35.433333333333337"/>
  </r>
  <r>
    <x v="233"/>
    <s v="POR"/>
    <s v="GSW"/>
    <s v="W"/>
    <d v="1899-12-31T08:43:00"/>
    <n v="12"/>
    <n v="18"/>
    <n v="0.66700000000000004"/>
    <n v="5"/>
    <n v="7"/>
    <n v="0.71399999999999997"/>
    <n v="6"/>
    <n v="6"/>
    <n v="1"/>
    <n v="2"/>
    <n v="1"/>
    <n v="3"/>
    <n v="4"/>
    <n v="4"/>
    <n v="0"/>
    <n v="3"/>
    <n v="2"/>
    <n v="35"/>
    <n v="15"/>
    <n v="31.9"/>
    <d v="2025-12-14T00:00:00"/>
    <m/>
    <m/>
    <m/>
    <n v="32.716666666666669"/>
  </r>
  <r>
    <x v="466"/>
    <s v="PHI"/>
    <s v="ATL"/>
    <s v="L"/>
    <d v="1899-12-31T09:22:00"/>
    <n v="11"/>
    <n v="21"/>
    <n v="0.52400000000000002"/>
    <n v="7"/>
    <n v="10"/>
    <n v="0.7"/>
    <n v="6"/>
    <n v="6"/>
    <n v="1"/>
    <n v="0"/>
    <n v="4"/>
    <n v="4"/>
    <n v="3"/>
    <n v="0"/>
    <n v="1"/>
    <n v="2"/>
    <n v="1"/>
    <n v="35"/>
    <n v="2"/>
    <n v="26.3"/>
    <d v="2025-12-14T00:00:00"/>
    <m/>
    <m/>
    <m/>
    <n v="33.366666666666667"/>
  </r>
  <r>
    <x v="250"/>
    <s v="ATL"/>
    <s v="PHI"/>
    <s v="W"/>
    <d v="1899-12-31T14:42:00"/>
    <n v="13"/>
    <n v="19"/>
    <n v="0.68400000000000005"/>
    <n v="1"/>
    <n v="2"/>
    <n v="0.5"/>
    <n v="0"/>
    <n v="2"/>
    <n v="0"/>
    <n v="5"/>
    <n v="5"/>
    <n v="10"/>
    <n v="4"/>
    <n v="1"/>
    <n v="2"/>
    <n v="3"/>
    <n v="2"/>
    <n v="27"/>
    <n v="5"/>
    <n v="24.5"/>
    <d v="2025-12-14T00:00:00"/>
    <m/>
    <m/>
    <m/>
    <n v="38.700000000000003"/>
  </r>
  <r>
    <x v="69"/>
    <s v="PHO"/>
    <s v="LAL"/>
    <s v="L"/>
    <d v="1899-12-31T07:22:00"/>
    <n v="7"/>
    <n v="17"/>
    <n v="0.41199999999999998"/>
    <n v="0"/>
    <n v="5"/>
    <n v="0"/>
    <n v="13"/>
    <n v="16"/>
    <n v="0.81299999999999994"/>
    <n v="1"/>
    <n v="5"/>
    <n v="6"/>
    <n v="7"/>
    <n v="1"/>
    <n v="1"/>
    <n v="1"/>
    <n v="3"/>
    <n v="27"/>
    <n v="4"/>
    <n v="23.3"/>
    <d v="2025-12-14T00:00:00"/>
    <m/>
    <m/>
    <m/>
    <n v="31.366666666666667"/>
  </r>
  <r>
    <x v="52"/>
    <s v="POR"/>
    <s v="GSW"/>
    <s v="W"/>
    <d v="1899-12-31T10:25:00"/>
    <n v="12"/>
    <n v="22"/>
    <n v="0.54500000000000004"/>
    <n v="7"/>
    <n v="13"/>
    <n v="0.53800000000000003"/>
    <n v="4"/>
    <n v="4"/>
    <n v="1"/>
    <n v="0"/>
    <n v="3"/>
    <n v="3"/>
    <n v="2"/>
    <n v="0"/>
    <n v="1"/>
    <n v="4"/>
    <n v="4"/>
    <n v="35"/>
    <n v="4"/>
    <n v="21.8"/>
    <d v="2025-12-14T00:00:00"/>
    <m/>
    <m/>
    <m/>
    <n v="34.416666666666664"/>
  </r>
  <r>
    <x v="247"/>
    <s v="WAS"/>
    <s v="IND"/>
    <s v="W"/>
    <d v="1899-12-31T07:58:00"/>
    <n v="9"/>
    <n v="14"/>
    <n v="0.64300000000000002"/>
    <n v="0"/>
    <n v="0"/>
    <m/>
    <n v="5"/>
    <n v="10"/>
    <n v="0.5"/>
    <n v="9"/>
    <n v="5"/>
    <n v="14"/>
    <n v="1"/>
    <n v="1"/>
    <n v="1"/>
    <n v="2"/>
    <n v="4"/>
    <n v="23"/>
    <n v="11"/>
    <n v="21.4"/>
    <d v="2025-12-14T00:00:00"/>
    <m/>
    <m/>
    <m/>
    <n v="31.966666666666665"/>
  </r>
  <r>
    <x v="177"/>
    <s v="CHO"/>
    <s v="CLE"/>
    <s v="W"/>
    <d v="1899-12-31T19:50:00"/>
    <n v="11"/>
    <n v="19"/>
    <n v="0.57899999999999996"/>
    <n v="3"/>
    <n v="7"/>
    <n v="0.42899999999999999"/>
    <n v="4"/>
    <n v="4"/>
    <n v="1"/>
    <n v="0"/>
    <n v="4"/>
    <n v="4"/>
    <n v="3"/>
    <n v="1"/>
    <n v="1"/>
    <n v="2"/>
    <n v="5"/>
    <n v="29"/>
    <n v="10"/>
    <n v="21.1"/>
    <d v="2025-12-14T00:00:00"/>
    <m/>
    <m/>
    <m/>
    <n v="43.833333333333329"/>
  </r>
  <r>
    <x v="129"/>
    <s v="POR"/>
    <s v="GSW"/>
    <s v="W"/>
    <d v="1899-12-31T08:32:00"/>
    <n v="6"/>
    <n v="16"/>
    <n v="0.375"/>
    <n v="2"/>
    <n v="4"/>
    <n v="0.5"/>
    <n v="12"/>
    <n v="13"/>
    <n v="0.92300000000000004"/>
    <n v="0"/>
    <n v="7"/>
    <n v="7"/>
    <n v="8"/>
    <n v="1"/>
    <n v="0"/>
    <n v="4"/>
    <n v="2"/>
    <n v="26"/>
    <n v="-3"/>
    <n v="20.7"/>
    <d v="2025-12-14T00:00:00"/>
    <m/>
    <m/>
    <m/>
    <n v="32.533333333333331"/>
  </r>
  <r>
    <x v="179"/>
    <s v="PHO"/>
    <s v="LAL"/>
    <s v="L"/>
    <d v="1899-12-31T04:53:00"/>
    <n v="9"/>
    <n v="10"/>
    <n v="0.9"/>
    <n v="0"/>
    <n v="0"/>
    <m/>
    <n v="2"/>
    <n v="3"/>
    <n v="0.66700000000000004"/>
    <n v="3"/>
    <n v="3"/>
    <n v="6"/>
    <n v="1"/>
    <n v="0"/>
    <n v="3"/>
    <n v="1"/>
    <n v="2"/>
    <n v="20"/>
    <n v="14"/>
    <n v="20.2"/>
    <d v="2025-12-14T00:00:00"/>
    <m/>
    <m/>
    <m/>
    <n v="28.883333333333333"/>
  </r>
  <r>
    <x v="24"/>
    <s v="LAL"/>
    <s v="PHO"/>
    <s v="W"/>
    <d v="1899-12-31T06:09:00"/>
    <n v="10"/>
    <n v="11"/>
    <n v="0.90900000000000003"/>
    <n v="0"/>
    <n v="0"/>
    <m/>
    <n v="0"/>
    <n v="2"/>
    <n v="0"/>
    <n v="6"/>
    <n v="7"/>
    <n v="13"/>
    <n v="0"/>
    <n v="2"/>
    <n v="1"/>
    <n v="3"/>
    <n v="4"/>
    <n v="20"/>
    <n v="-12"/>
    <n v="19.899999999999999"/>
    <d v="2025-12-14T00:00:00"/>
    <m/>
    <m/>
    <m/>
    <n v="30.150000000000002"/>
  </r>
  <r>
    <x v="447"/>
    <s v="CLE"/>
    <s v="CHO"/>
    <s v="L"/>
    <d v="1899-12-31T15:25:00"/>
    <n v="8"/>
    <n v="19"/>
    <n v="0.42099999999999999"/>
    <n v="3"/>
    <n v="7"/>
    <n v="0.42899999999999999"/>
    <n v="7"/>
    <n v="8"/>
    <n v="0.875"/>
    <n v="0"/>
    <n v="2"/>
    <n v="2"/>
    <n v="9"/>
    <n v="1"/>
    <n v="1"/>
    <n v="4"/>
    <n v="2"/>
    <n v="26"/>
    <n v="-8"/>
    <n v="19.3"/>
    <d v="2025-12-14T00:00:00"/>
    <m/>
    <m/>
    <m/>
    <n v="39.416666666666671"/>
  </r>
  <r>
    <x v="188"/>
    <s v="MIN"/>
    <s v="SAC"/>
    <s v="W"/>
    <d v="1899-12-31T10:35:00"/>
    <n v="7"/>
    <n v="12"/>
    <n v="0.58299999999999996"/>
    <n v="4"/>
    <n v="7"/>
    <n v="0.57099999999999995"/>
    <n v="2"/>
    <n v="2"/>
    <n v="1"/>
    <n v="1"/>
    <n v="10"/>
    <n v="11"/>
    <n v="3"/>
    <n v="2"/>
    <n v="1"/>
    <n v="2"/>
    <n v="4"/>
    <n v="20"/>
    <n v="5"/>
    <n v="19.3"/>
    <d v="2025-12-14T00:00:00"/>
    <m/>
    <m/>
    <m/>
    <n v="34.583333333333336"/>
  </r>
  <r>
    <x v="58"/>
    <s v="MIN"/>
    <s v="SAC"/>
    <s v="W"/>
    <d v="1899-12-31T12:25:00"/>
    <n v="9"/>
    <n v="21"/>
    <n v="0.42899999999999999"/>
    <n v="2"/>
    <n v="6"/>
    <n v="0.33300000000000002"/>
    <n v="4"/>
    <n v="6"/>
    <n v="0.66700000000000004"/>
    <n v="4"/>
    <n v="6"/>
    <n v="10"/>
    <n v="3"/>
    <n v="3"/>
    <n v="0"/>
    <n v="1"/>
    <n v="4"/>
    <n v="24"/>
    <n v="13"/>
    <n v="19.2"/>
    <d v="2025-12-14T00:00:00"/>
    <m/>
    <m/>
    <m/>
    <n v="36.416666666666671"/>
  </r>
  <r>
    <x v="218"/>
    <s v="MIN"/>
    <s v="SAC"/>
    <s v="W"/>
    <d v="1899-12-31T09:40:00"/>
    <n v="7"/>
    <n v="18"/>
    <n v="0.38900000000000001"/>
    <n v="3"/>
    <n v="9"/>
    <n v="0.33300000000000002"/>
    <n v="1"/>
    <n v="2"/>
    <n v="0.5"/>
    <n v="3"/>
    <n v="3"/>
    <n v="6"/>
    <n v="6"/>
    <n v="4"/>
    <n v="2"/>
    <n v="1"/>
    <n v="3"/>
    <n v="18"/>
    <n v="15"/>
    <n v="18.2"/>
    <d v="2025-12-14T00:00:00"/>
    <m/>
    <m/>
    <m/>
    <n v="33.666666666666664"/>
  </r>
  <r>
    <x v="166"/>
    <s v="BRK"/>
    <s v="MIL"/>
    <s v="W"/>
    <d v="1899-12-30T16:52:00"/>
    <n v="4"/>
    <n v="6"/>
    <n v="0.66700000000000004"/>
    <n v="0"/>
    <n v="0"/>
    <m/>
    <n v="2"/>
    <n v="2"/>
    <n v="1"/>
    <n v="2"/>
    <n v="6"/>
    <n v="8"/>
    <n v="5"/>
    <n v="4"/>
    <n v="0"/>
    <n v="0"/>
    <n v="2"/>
    <n v="10"/>
    <n v="14"/>
    <n v="17.3"/>
    <d v="2025-12-14T00:00:00"/>
    <m/>
    <m/>
    <m/>
    <n v="16.866666666666667"/>
  </r>
  <r>
    <x v="67"/>
    <s v="CHO"/>
    <s v="CLE"/>
    <s v="W"/>
    <d v="1899-12-31T14:56:00"/>
    <n v="8"/>
    <n v="23"/>
    <n v="0.34799999999999998"/>
    <n v="5"/>
    <n v="10"/>
    <n v="0.5"/>
    <n v="4"/>
    <n v="4"/>
    <n v="1"/>
    <n v="5"/>
    <n v="8"/>
    <n v="13"/>
    <n v="6"/>
    <n v="1"/>
    <n v="0"/>
    <n v="4"/>
    <n v="5"/>
    <n v="25"/>
    <n v="1"/>
    <n v="17.2"/>
    <d v="2025-12-14T00:00:00"/>
    <m/>
    <m/>
    <m/>
    <n v="38.933333333333337"/>
  </r>
  <r>
    <x v="183"/>
    <s v="NOP"/>
    <s v="CHI"/>
    <s v="W"/>
    <d v="1899-12-31T09:44:00"/>
    <n v="8"/>
    <n v="14"/>
    <n v="0.57099999999999995"/>
    <n v="2"/>
    <n v="6"/>
    <n v="0.33300000000000002"/>
    <n v="2"/>
    <n v="3"/>
    <n v="0.66700000000000004"/>
    <n v="3"/>
    <n v="7"/>
    <n v="10"/>
    <n v="2"/>
    <n v="0"/>
    <n v="0"/>
    <n v="1"/>
    <n v="2"/>
    <n v="20"/>
    <n v="6"/>
    <n v="16.8"/>
    <d v="2025-12-14T00:00:00"/>
    <m/>
    <m/>
    <m/>
    <n v="33.733333333333334"/>
  </r>
  <r>
    <x v="113"/>
    <s v="BRK"/>
    <s v="MIL"/>
    <s v="W"/>
    <d v="1899-12-31T01:34:00"/>
    <n v="6"/>
    <n v="8"/>
    <n v="0.75"/>
    <n v="2"/>
    <n v="4"/>
    <n v="0.5"/>
    <n v="3"/>
    <n v="3"/>
    <n v="1"/>
    <n v="0"/>
    <n v="3"/>
    <n v="3"/>
    <n v="3"/>
    <n v="2"/>
    <n v="1"/>
    <n v="2"/>
    <n v="2"/>
    <n v="17"/>
    <n v="20"/>
    <n v="16.7"/>
    <d v="2025-12-14T00:00:00"/>
    <m/>
    <m/>
    <m/>
    <n v="25.566666666666666"/>
  </r>
  <r>
    <x v="253"/>
    <s v="PHI"/>
    <s v="ATL"/>
    <s v="L"/>
    <d v="1899-12-31T06:12:00"/>
    <n v="8"/>
    <n v="20"/>
    <n v="0.4"/>
    <n v="1"/>
    <n v="3"/>
    <n v="0.33300000000000002"/>
    <n v="5"/>
    <n v="6"/>
    <n v="0.83299999999999996"/>
    <n v="6"/>
    <n v="8"/>
    <n v="14"/>
    <n v="1"/>
    <n v="1"/>
    <n v="2"/>
    <n v="3"/>
    <n v="2"/>
    <n v="22"/>
    <n v="-8"/>
    <n v="16.7"/>
    <d v="2025-12-14T00:00:00"/>
    <m/>
    <m/>
    <m/>
    <n v="30.2"/>
  </r>
  <r>
    <x v="445"/>
    <s v="SAC"/>
    <s v="MIN"/>
    <s v="L"/>
    <d v="1899-12-31T02:32:00"/>
    <n v="7"/>
    <n v="7"/>
    <n v="1"/>
    <n v="1"/>
    <n v="1"/>
    <n v="1"/>
    <n v="2"/>
    <n v="4"/>
    <n v="0.5"/>
    <n v="1"/>
    <n v="5"/>
    <n v="6"/>
    <n v="0"/>
    <n v="0"/>
    <n v="1"/>
    <n v="0"/>
    <n v="2"/>
    <n v="17"/>
    <n v="-3"/>
    <n v="16.2"/>
    <d v="2025-12-14T00:00:00"/>
    <m/>
    <m/>
    <m/>
    <n v="26.533333333333335"/>
  </r>
  <r>
    <x v="62"/>
    <s v="CHO"/>
    <s v="CLE"/>
    <s v="W"/>
    <d v="1899-12-31T15:26:00"/>
    <n v="7"/>
    <n v="19"/>
    <n v="0.36799999999999999"/>
    <n v="3"/>
    <n v="8"/>
    <n v="0.375"/>
    <n v="3"/>
    <n v="4"/>
    <n v="0.75"/>
    <n v="2"/>
    <n v="8"/>
    <n v="10"/>
    <n v="6"/>
    <n v="1"/>
    <n v="0"/>
    <n v="2"/>
    <n v="1"/>
    <n v="20"/>
    <n v="10"/>
    <n v="15.7"/>
    <d v="2025-12-14T00:00:00"/>
    <m/>
    <m/>
    <m/>
    <n v="39.43333333333333"/>
  </r>
  <r>
    <x v="341"/>
    <s v="ATL"/>
    <s v="PHI"/>
    <s v="W"/>
    <d v="1899-12-31T01:52:00"/>
    <n v="6"/>
    <n v="9"/>
    <n v="0.66700000000000004"/>
    <n v="4"/>
    <n v="6"/>
    <n v="0.66700000000000004"/>
    <n v="3"/>
    <n v="3"/>
    <n v="1"/>
    <n v="0"/>
    <n v="4"/>
    <n v="4"/>
    <n v="1"/>
    <n v="1"/>
    <n v="0"/>
    <n v="1"/>
    <n v="4"/>
    <n v="19"/>
    <n v="10"/>
    <n v="15.4"/>
    <d v="2025-12-14T00:00:00"/>
    <m/>
    <m/>
    <m/>
    <n v="25.866666666666667"/>
  </r>
  <r>
    <x v="81"/>
    <s v="ATL"/>
    <s v="PHI"/>
    <s v="W"/>
    <d v="1899-12-31T12:26:00"/>
    <n v="6"/>
    <n v="17"/>
    <n v="0.35299999999999998"/>
    <n v="5"/>
    <n v="9"/>
    <n v="0.55600000000000005"/>
    <n v="3"/>
    <n v="4"/>
    <n v="0.75"/>
    <n v="3"/>
    <n v="12"/>
    <n v="15"/>
    <n v="4"/>
    <n v="1"/>
    <n v="2"/>
    <n v="4"/>
    <n v="4"/>
    <n v="20"/>
    <n v="10"/>
    <n v="15.4"/>
    <d v="2025-12-14T00:00:00"/>
    <m/>
    <m/>
    <m/>
    <n v="36.43333333333333"/>
  </r>
  <r>
    <x v="50"/>
    <s v="PHI"/>
    <s v="ATL"/>
    <s v="L"/>
    <d v="1899-12-31T14:36:00"/>
    <n v="9"/>
    <n v="21"/>
    <n v="0.42899999999999999"/>
    <n v="4"/>
    <n v="10"/>
    <n v="0.4"/>
    <n v="4"/>
    <n v="4"/>
    <n v="1"/>
    <n v="1"/>
    <n v="5"/>
    <n v="6"/>
    <n v="2"/>
    <n v="0"/>
    <n v="1"/>
    <n v="2"/>
    <n v="5"/>
    <n v="26"/>
    <n v="0"/>
    <n v="15.2"/>
    <d v="2025-12-14T00:00:00"/>
    <m/>
    <m/>
    <m/>
    <n v="38.6"/>
  </r>
  <r>
    <x v="140"/>
    <s v="BRK"/>
    <s v="MIL"/>
    <s v="W"/>
    <d v="1899-12-30T20:33:00"/>
    <n v="4"/>
    <n v="6"/>
    <n v="0.66700000000000004"/>
    <n v="2"/>
    <n v="3"/>
    <n v="0.66700000000000004"/>
    <n v="2"/>
    <n v="2"/>
    <n v="1"/>
    <n v="1"/>
    <n v="4"/>
    <n v="5"/>
    <n v="3"/>
    <n v="2"/>
    <n v="0"/>
    <n v="0"/>
    <n v="2"/>
    <n v="12"/>
    <n v="7"/>
    <n v="14.6"/>
    <d v="2025-12-14T00:00:00"/>
    <m/>
    <m/>
    <m/>
    <n v="20.549999999999997"/>
  </r>
  <r>
    <x v="273"/>
    <s v="MIN"/>
    <s v="SAC"/>
    <s v="W"/>
    <d v="1899-12-31T11:41:00"/>
    <n v="6"/>
    <n v="10"/>
    <n v="0.6"/>
    <n v="1"/>
    <n v="4"/>
    <n v="0.25"/>
    <n v="5"/>
    <n v="5"/>
    <n v="1"/>
    <n v="0"/>
    <n v="3"/>
    <n v="3"/>
    <n v="5"/>
    <n v="0"/>
    <n v="1"/>
    <n v="2"/>
    <n v="5"/>
    <n v="18"/>
    <n v="10"/>
    <n v="14.5"/>
    <d v="2025-12-14T00:00:00"/>
    <m/>
    <m/>
    <m/>
    <n v="35.68333333333333"/>
  </r>
  <r>
    <x v="205"/>
    <s v="BRK"/>
    <s v="MIL"/>
    <s v="W"/>
    <d v="1899-12-30T18:03:00"/>
    <n v="5"/>
    <n v="8"/>
    <n v="0.625"/>
    <n v="4"/>
    <n v="5"/>
    <n v="0.8"/>
    <n v="0"/>
    <n v="0"/>
    <m/>
    <n v="1"/>
    <n v="0"/>
    <n v="1"/>
    <n v="2"/>
    <n v="2"/>
    <n v="0"/>
    <n v="0"/>
    <n v="0"/>
    <n v="14"/>
    <n v="25"/>
    <n v="14.5"/>
    <d v="2025-12-14T00:00:00"/>
    <m/>
    <m/>
    <m/>
    <n v="18.05"/>
  </r>
  <r>
    <x v="465"/>
    <s v="CHI"/>
    <s v="NOP"/>
    <s v="L"/>
    <d v="1899-12-31T04:28:00"/>
    <n v="8"/>
    <n v="18"/>
    <n v="0.44400000000000001"/>
    <n v="1"/>
    <n v="10"/>
    <n v="0.1"/>
    <n v="3"/>
    <n v="3"/>
    <n v="1"/>
    <n v="0"/>
    <n v="5"/>
    <n v="5"/>
    <n v="5"/>
    <n v="2"/>
    <n v="0"/>
    <n v="2"/>
    <n v="3"/>
    <n v="20"/>
    <n v="-10"/>
    <n v="14.4"/>
    <d v="2025-12-14T00:00:00"/>
    <m/>
    <m/>
    <m/>
    <n v="28.466666666666669"/>
  </r>
  <r>
    <x v="49"/>
    <s v="NOP"/>
    <s v="CHI"/>
    <s v="W"/>
    <d v="1899-12-31T02:37:00"/>
    <n v="7"/>
    <n v="14"/>
    <n v="0.5"/>
    <n v="0"/>
    <n v="0"/>
    <m/>
    <n v="4"/>
    <n v="5"/>
    <n v="0.8"/>
    <n v="2"/>
    <n v="4"/>
    <n v="6"/>
    <n v="3"/>
    <n v="0"/>
    <n v="0"/>
    <n v="1"/>
    <n v="0"/>
    <n v="18"/>
    <n v="6"/>
    <n v="14.3"/>
    <d v="2025-12-14T00:00:00"/>
    <m/>
    <m/>
    <m/>
    <n v="26.616666666666667"/>
  </r>
  <r>
    <x v="19"/>
    <s v="GSW"/>
    <s v="POR"/>
    <s v="L"/>
    <d v="1899-12-31T08:34:00"/>
    <n v="4"/>
    <n v="7"/>
    <n v="0.57099999999999995"/>
    <n v="3"/>
    <n v="3"/>
    <n v="1"/>
    <n v="1"/>
    <n v="2"/>
    <n v="0.5"/>
    <n v="1"/>
    <n v="6"/>
    <n v="7"/>
    <n v="6"/>
    <n v="1"/>
    <n v="0"/>
    <n v="1"/>
    <n v="2"/>
    <n v="12"/>
    <n v="-2"/>
    <n v="14.2"/>
    <d v="2025-12-14T00:00:00"/>
    <m/>
    <m/>
    <m/>
    <n v="32.56666666666667"/>
  </r>
  <r>
    <x v="42"/>
    <s v="SAC"/>
    <s v="MIN"/>
    <s v="L"/>
    <d v="1899-12-31T15:07:00"/>
    <n v="8"/>
    <n v="15"/>
    <n v="0.53300000000000003"/>
    <n v="1"/>
    <n v="1"/>
    <n v="1"/>
    <n v="0"/>
    <n v="0"/>
    <m/>
    <n v="0"/>
    <n v="4"/>
    <n v="4"/>
    <n v="3"/>
    <n v="1"/>
    <n v="1"/>
    <n v="0"/>
    <n v="2"/>
    <n v="17"/>
    <n v="-10"/>
    <n v="13.9"/>
    <d v="2025-12-14T00:00:00"/>
    <m/>
    <m/>
    <m/>
    <n v="39.116666666666667"/>
  </r>
  <r>
    <x v="153"/>
    <s v="CLE"/>
    <s v="CHO"/>
    <s v="L"/>
    <d v="1899-12-31T07:33:00"/>
    <n v="5"/>
    <n v="9"/>
    <n v="0.55600000000000005"/>
    <n v="3"/>
    <n v="6"/>
    <n v="0.5"/>
    <n v="1"/>
    <n v="2"/>
    <n v="0.5"/>
    <n v="1"/>
    <n v="7"/>
    <n v="8"/>
    <n v="2"/>
    <n v="1"/>
    <n v="0"/>
    <n v="0"/>
    <n v="2"/>
    <n v="14"/>
    <n v="-11"/>
    <n v="13.7"/>
    <d v="2025-12-14T00:00:00"/>
    <m/>
    <m/>
    <m/>
    <n v="31.550000000000004"/>
  </r>
  <r>
    <x v="2"/>
    <s v="GSW"/>
    <s v="POR"/>
    <s v="L"/>
    <d v="1899-12-31T10:57:00"/>
    <n v="3"/>
    <n v="11"/>
    <n v="0.27300000000000002"/>
    <n v="0"/>
    <n v="0"/>
    <m/>
    <n v="10"/>
    <n v="11"/>
    <n v="0.90900000000000003"/>
    <n v="3"/>
    <n v="4"/>
    <n v="7"/>
    <n v="4"/>
    <n v="3"/>
    <n v="0"/>
    <n v="3"/>
    <n v="4"/>
    <n v="16"/>
    <n v="-4"/>
    <n v="13.6"/>
    <d v="2025-12-14T00:00:00"/>
    <m/>
    <m/>
    <m/>
    <n v="34.950000000000003"/>
  </r>
  <r>
    <x v="277"/>
    <s v="WAS"/>
    <s v="IND"/>
    <s v="W"/>
    <d v="1899-12-31T09:01:00"/>
    <n v="6"/>
    <n v="13"/>
    <n v="0.46200000000000002"/>
    <n v="1"/>
    <n v="3"/>
    <n v="0.33300000000000002"/>
    <n v="0"/>
    <n v="0"/>
    <m/>
    <n v="3"/>
    <n v="11"/>
    <n v="14"/>
    <n v="0"/>
    <n v="2"/>
    <n v="1"/>
    <n v="0"/>
    <n v="2"/>
    <n v="13"/>
    <n v="23"/>
    <n v="13.6"/>
    <d v="2025-12-14T00:00:00"/>
    <m/>
    <m/>
    <m/>
    <n v="33.016666666666666"/>
  </r>
  <r>
    <x v="0"/>
    <s v="LAL"/>
    <s v="PHO"/>
    <s v="W"/>
    <d v="1899-12-31T14:12:00"/>
    <n v="7"/>
    <n v="25"/>
    <n v="0.28000000000000003"/>
    <n v="2"/>
    <n v="14"/>
    <n v="0.14299999999999999"/>
    <n v="13"/>
    <n v="14"/>
    <n v="0.92900000000000005"/>
    <n v="2"/>
    <n v="1"/>
    <n v="3"/>
    <n v="6"/>
    <n v="1"/>
    <n v="0"/>
    <n v="6"/>
    <n v="3"/>
    <n v="29"/>
    <n v="-5"/>
    <n v="13.6"/>
    <d v="2025-12-14T00:00:00"/>
    <m/>
    <m/>
    <m/>
    <n v="38.199999999999996"/>
  </r>
  <r>
    <x v="468"/>
    <s v="LAL"/>
    <s v="PHO"/>
    <s v="W"/>
    <d v="1899-12-31T12:14:00"/>
    <n v="8"/>
    <n v="17"/>
    <n v="0.47099999999999997"/>
    <n v="1"/>
    <n v="5"/>
    <n v="0.2"/>
    <n v="9"/>
    <n v="14"/>
    <n v="0.64300000000000002"/>
    <n v="1"/>
    <n v="2"/>
    <n v="3"/>
    <n v="4"/>
    <n v="2"/>
    <n v="2"/>
    <n v="8"/>
    <n v="3"/>
    <n v="26"/>
    <n v="8"/>
    <n v="13.6"/>
    <d v="2025-12-14T00:00:00"/>
    <m/>
    <m/>
    <m/>
    <n v="36.233333333333334"/>
  </r>
  <r>
    <x v="57"/>
    <s v="ATL"/>
    <s v="PHI"/>
    <s v="W"/>
    <d v="1899-12-31T11:04:00"/>
    <n v="5"/>
    <n v="17"/>
    <n v="0.29399999999999998"/>
    <n v="0"/>
    <n v="1"/>
    <n v="0"/>
    <n v="2"/>
    <n v="2"/>
    <n v="1"/>
    <n v="4"/>
    <n v="6"/>
    <n v="10"/>
    <n v="12"/>
    <n v="1"/>
    <n v="1"/>
    <n v="2"/>
    <n v="3"/>
    <n v="12"/>
    <n v="4"/>
    <n v="13.6"/>
    <d v="2025-12-14T00:00:00"/>
    <m/>
    <m/>
    <m/>
    <n v="35.066666666666663"/>
  </r>
  <r>
    <x v="426"/>
    <s v="POR"/>
    <s v="GSW"/>
    <s v="W"/>
    <d v="1899-12-30T19:09:00"/>
    <n v="4"/>
    <n v="4"/>
    <n v="1"/>
    <n v="0"/>
    <n v="0"/>
    <m/>
    <n v="3"/>
    <n v="4"/>
    <n v="0.75"/>
    <n v="2"/>
    <n v="9"/>
    <n v="11"/>
    <n v="3"/>
    <n v="1"/>
    <n v="0"/>
    <n v="3"/>
    <n v="0"/>
    <n v="11"/>
    <n v="7"/>
    <n v="13.6"/>
    <d v="2025-12-14T00:00:00"/>
    <m/>
    <m/>
    <m/>
    <n v="19.150000000000002"/>
  </r>
  <r>
    <x v="122"/>
    <s v="NOP"/>
    <s v="CHI"/>
    <s v="W"/>
    <d v="1899-12-31T04:05:00"/>
    <n v="7"/>
    <n v="13"/>
    <n v="0.53800000000000003"/>
    <n v="1"/>
    <n v="3"/>
    <n v="0.33300000000000002"/>
    <n v="5"/>
    <n v="6"/>
    <n v="0.83299999999999996"/>
    <n v="0"/>
    <n v="2"/>
    <n v="2"/>
    <n v="3"/>
    <n v="2"/>
    <n v="0"/>
    <n v="3"/>
    <n v="4"/>
    <n v="20"/>
    <n v="12"/>
    <n v="13.4"/>
    <d v="2025-12-14T00:00:00"/>
    <m/>
    <m/>
    <m/>
    <n v="28.083333333333332"/>
  </r>
  <r>
    <x v="95"/>
    <s v="SAC"/>
    <s v="MIN"/>
    <s v="L"/>
    <d v="1899-12-31T02:45:00"/>
    <n v="3"/>
    <n v="9"/>
    <n v="0.33300000000000002"/>
    <n v="3"/>
    <n v="5"/>
    <n v="0.6"/>
    <n v="7"/>
    <n v="7"/>
    <n v="1"/>
    <n v="0"/>
    <n v="3"/>
    <n v="3"/>
    <n v="3"/>
    <n v="0"/>
    <n v="1"/>
    <n v="0"/>
    <n v="3"/>
    <n v="16"/>
    <n v="-4"/>
    <n v="13.4"/>
    <d v="2025-12-14T00:00:00"/>
    <m/>
    <m/>
    <m/>
    <n v="26.75"/>
  </r>
  <r>
    <x v="90"/>
    <s v="PHI"/>
    <s v="ATL"/>
    <s v="L"/>
    <d v="1899-12-31T03:11:00"/>
    <n v="4"/>
    <n v="6"/>
    <n v="0.66700000000000004"/>
    <n v="1"/>
    <n v="1"/>
    <n v="1"/>
    <n v="2"/>
    <n v="3"/>
    <n v="0.66700000000000004"/>
    <n v="3"/>
    <n v="4"/>
    <n v="7"/>
    <n v="1"/>
    <n v="2"/>
    <n v="1"/>
    <n v="1"/>
    <n v="1"/>
    <n v="11"/>
    <n v="-16"/>
    <n v="13.3"/>
    <d v="2025-12-14T00:00:00"/>
    <m/>
    <m/>
    <m/>
    <n v="27.183333333333337"/>
  </r>
  <r>
    <x v="25"/>
    <s v="LAL"/>
    <s v="PHO"/>
    <s v="W"/>
    <d v="1899-12-30T17:39:00"/>
    <n v="4"/>
    <n v="4"/>
    <n v="1"/>
    <n v="0"/>
    <n v="0"/>
    <m/>
    <n v="4"/>
    <n v="5"/>
    <n v="0.8"/>
    <n v="3"/>
    <n v="6"/>
    <n v="9"/>
    <n v="2"/>
    <n v="0"/>
    <n v="0"/>
    <n v="2"/>
    <n v="1"/>
    <n v="12"/>
    <n v="11"/>
    <n v="13.3"/>
    <d v="2025-12-14T00:00:00"/>
    <m/>
    <m/>
    <m/>
    <n v="17.650000000000002"/>
  </r>
  <r>
    <x v="123"/>
    <s v="ATL"/>
    <s v="PHI"/>
    <s v="W"/>
    <d v="1899-12-30T21:22:00"/>
    <n v="5"/>
    <n v="9"/>
    <n v="0.55600000000000005"/>
    <n v="3"/>
    <n v="5"/>
    <n v="0.6"/>
    <n v="2"/>
    <n v="2"/>
    <n v="1"/>
    <n v="1"/>
    <n v="0"/>
    <n v="1"/>
    <n v="1"/>
    <n v="2"/>
    <n v="0"/>
    <n v="0"/>
    <n v="2"/>
    <n v="15"/>
    <n v="-5"/>
    <n v="13.3"/>
    <d v="2025-12-14T00:00:00"/>
    <m/>
    <m/>
    <m/>
    <n v="21.366666666666667"/>
  </r>
  <r>
    <x v="249"/>
    <s v="CLE"/>
    <s v="CHO"/>
    <s v="L"/>
    <d v="1899-12-31T11:29:00"/>
    <n v="6"/>
    <n v="13"/>
    <n v="0.46200000000000002"/>
    <n v="2"/>
    <n v="4"/>
    <n v="0.5"/>
    <n v="2"/>
    <n v="2"/>
    <n v="1"/>
    <n v="3"/>
    <n v="10"/>
    <n v="13"/>
    <n v="1"/>
    <n v="1"/>
    <n v="0"/>
    <n v="1"/>
    <n v="5"/>
    <n v="16"/>
    <n v="-4"/>
    <n v="13.1"/>
    <d v="2025-12-14T00:00:00"/>
    <m/>
    <m/>
    <m/>
    <n v="35.483333333333334"/>
  </r>
  <r>
    <x v="84"/>
    <s v="PHO"/>
    <s v="LAL"/>
    <s v="L"/>
    <d v="1899-12-31T11:03:00"/>
    <n v="4"/>
    <n v="11"/>
    <n v="0.36399999999999999"/>
    <n v="1"/>
    <n v="5"/>
    <n v="0.2"/>
    <n v="4"/>
    <n v="4"/>
    <n v="1"/>
    <n v="0"/>
    <n v="2"/>
    <n v="2"/>
    <n v="7"/>
    <n v="3"/>
    <n v="0"/>
    <n v="2"/>
    <n v="1"/>
    <n v="13"/>
    <n v="-4"/>
    <n v="13"/>
    <d v="2025-12-14T00:00:00"/>
    <m/>
    <m/>
    <m/>
    <n v="35.049999999999997"/>
  </r>
  <r>
    <x v="321"/>
    <s v="IND"/>
    <s v="WAS"/>
    <s v="L"/>
    <d v="1899-12-31T00:51:00"/>
    <n v="5"/>
    <n v="9"/>
    <n v="0.55600000000000005"/>
    <n v="3"/>
    <n v="7"/>
    <n v="0.42899999999999999"/>
    <n v="0"/>
    <n v="0"/>
    <m/>
    <n v="0"/>
    <n v="4"/>
    <n v="4"/>
    <n v="0"/>
    <n v="0"/>
    <n v="4"/>
    <n v="0"/>
    <n v="0"/>
    <n v="13"/>
    <n v="-21"/>
    <n v="12.7"/>
    <d v="2025-12-14T00:00:00"/>
    <m/>
    <m/>
    <m/>
    <n v="24.85"/>
  </r>
  <r>
    <x v="87"/>
    <s v="MIL"/>
    <s v="BRK"/>
    <s v="L"/>
    <d v="1899-12-31T04:55:00"/>
    <n v="7"/>
    <n v="14"/>
    <n v="0.5"/>
    <n v="4"/>
    <n v="8"/>
    <n v="0.5"/>
    <n v="2"/>
    <n v="2"/>
    <n v="1"/>
    <n v="0"/>
    <n v="2"/>
    <n v="2"/>
    <n v="0"/>
    <n v="2"/>
    <n v="0"/>
    <n v="2"/>
    <n v="3"/>
    <n v="20"/>
    <n v="-17"/>
    <n v="12.4"/>
    <d v="2025-12-14T00:00:00"/>
    <m/>
    <m/>
    <m/>
    <n v="28.916666666666668"/>
  </r>
  <r>
    <x v="125"/>
    <s v="WAS"/>
    <s v="IND"/>
    <s v="W"/>
    <d v="1899-12-30T15:39:00"/>
    <n v="4"/>
    <n v="7"/>
    <n v="0.57099999999999995"/>
    <n v="3"/>
    <n v="4"/>
    <n v="0.75"/>
    <n v="3"/>
    <n v="3"/>
    <n v="1"/>
    <n v="0"/>
    <n v="2"/>
    <n v="2"/>
    <n v="2"/>
    <n v="0"/>
    <n v="0"/>
    <n v="0"/>
    <n v="1"/>
    <n v="14"/>
    <n v="9"/>
    <n v="12.3"/>
    <d v="2025-12-14T00:00:00"/>
    <m/>
    <m/>
    <m/>
    <n v="15.65"/>
  </r>
  <r>
    <x v="146"/>
    <s v="NOP"/>
    <s v="CHI"/>
    <s v="W"/>
    <d v="1899-12-31T03:16:00"/>
    <n v="6"/>
    <n v="15"/>
    <n v="0.4"/>
    <n v="2"/>
    <n v="9"/>
    <n v="0.222"/>
    <n v="2"/>
    <n v="2"/>
    <n v="1"/>
    <n v="0"/>
    <n v="2"/>
    <n v="2"/>
    <n v="4"/>
    <n v="2"/>
    <n v="0"/>
    <n v="1"/>
    <n v="0"/>
    <n v="16"/>
    <n v="1"/>
    <n v="12.3"/>
    <d v="2025-12-14T00:00:00"/>
    <m/>
    <m/>
    <m/>
    <n v="27.266666666666666"/>
  </r>
  <r>
    <x v="131"/>
    <s v="CHI"/>
    <s v="NOP"/>
    <s v="L"/>
    <d v="1899-12-31T00:16:00"/>
    <n v="6"/>
    <n v="12"/>
    <n v="0.5"/>
    <n v="4"/>
    <n v="8"/>
    <n v="0.5"/>
    <n v="0"/>
    <n v="0"/>
    <m/>
    <n v="1"/>
    <n v="2"/>
    <n v="3"/>
    <n v="0"/>
    <n v="4"/>
    <n v="0"/>
    <n v="3"/>
    <n v="1"/>
    <n v="16"/>
    <n v="3"/>
    <n v="11.9"/>
    <d v="2025-12-14T00:00:00"/>
    <m/>
    <m/>
    <m/>
    <n v="24.266666666666666"/>
  </r>
  <r>
    <x v="99"/>
    <s v="MIN"/>
    <s v="SAC"/>
    <s v="W"/>
    <d v="1899-12-31T13:57:00"/>
    <n v="7"/>
    <n v="19"/>
    <n v="0.36799999999999999"/>
    <n v="1"/>
    <n v="7"/>
    <n v="0.14299999999999999"/>
    <n v="6"/>
    <n v="6"/>
    <n v="1"/>
    <n v="1"/>
    <n v="3"/>
    <n v="4"/>
    <n v="2"/>
    <n v="2"/>
    <n v="0"/>
    <n v="2"/>
    <n v="4"/>
    <n v="21"/>
    <n v="18"/>
    <n v="11.9"/>
    <d v="2025-12-14T00:00:00"/>
    <m/>
    <m/>
    <m/>
    <n v="37.950000000000003"/>
  </r>
  <r>
    <x v="235"/>
    <s v="BRK"/>
    <s v="MIL"/>
    <s v="W"/>
    <d v="1899-12-30T21:50:00"/>
    <n v="4"/>
    <n v="9"/>
    <n v="0.44400000000000001"/>
    <n v="4"/>
    <n v="8"/>
    <n v="0.5"/>
    <n v="4"/>
    <n v="4"/>
    <n v="1"/>
    <n v="0"/>
    <n v="3"/>
    <n v="3"/>
    <n v="2"/>
    <n v="0"/>
    <n v="2"/>
    <n v="2"/>
    <n v="3"/>
    <n v="16"/>
    <n v="14"/>
    <n v="11.8"/>
    <d v="2025-12-14T00:00:00"/>
    <m/>
    <m/>
    <m/>
    <n v="21.833333333333332"/>
  </r>
  <r>
    <x v="15"/>
    <s v="GSW"/>
    <s v="POR"/>
    <s v="L"/>
    <d v="1899-12-31T05:54:00"/>
    <n v="5"/>
    <n v="8"/>
    <n v="0.625"/>
    <n v="2"/>
    <n v="4"/>
    <n v="0.5"/>
    <n v="2"/>
    <n v="2"/>
    <n v="1"/>
    <n v="1"/>
    <n v="7"/>
    <n v="8"/>
    <n v="7"/>
    <n v="3"/>
    <n v="1"/>
    <n v="8"/>
    <n v="5"/>
    <n v="14"/>
    <n v="-12"/>
    <n v="11.8"/>
    <d v="2025-12-14T00:00:00"/>
    <m/>
    <m/>
    <m/>
    <n v="29.9"/>
  </r>
  <r>
    <x v="333"/>
    <s v="IND"/>
    <s v="WAS"/>
    <s v="L"/>
    <d v="1899-12-30T23:09:00"/>
    <n v="5"/>
    <n v="8"/>
    <n v="0.625"/>
    <n v="0"/>
    <n v="0"/>
    <m/>
    <n v="1"/>
    <n v="2"/>
    <n v="0.5"/>
    <n v="4"/>
    <n v="8"/>
    <n v="12"/>
    <n v="0"/>
    <n v="0"/>
    <n v="2"/>
    <n v="1"/>
    <n v="2"/>
    <n v="11"/>
    <n v="2"/>
    <n v="11.8"/>
    <d v="2025-12-14T00:00:00"/>
    <m/>
    <m/>
    <m/>
    <n v="23.15"/>
  </r>
  <r>
    <x v="276"/>
    <s v="CLE"/>
    <s v="CHO"/>
    <s v="L"/>
    <d v="1899-12-31T07:54:00"/>
    <n v="3"/>
    <n v="8"/>
    <n v="0.375"/>
    <n v="1"/>
    <n v="5"/>
    <n v="0.2"/>
    <n v="1"/>
    <n v="2"/>
    <n v="0.5"/>
    <n v="2"/>
    <n v="3"/>
    <n v="5"/>
    <n v="4"/>
    <n v="5"/>
    <n v="0"/>
    <n v="2"/>
    <n v="0"/>
    <n v="8"/>
    <n v="-1"/>
    <n v="11.3"/>
    <d v="2025-12-14T00:00:00"/>
    <m/>
    <m/>
    <m/>
    <n v="31.9"/>
  </r>
  <r>
    <x v="219"/>
    <s v="PHI"/>
    <s v="ATL"/>
    <s v="L"/>
    <d v="1899-12-31T14:38:00"/>
    <n v="4"/>
    <n v="14"/>
    <n v="0.28599999999999998"/>
    <n v="4"/>
    <n v="10"/>
    <n v="0.4"/>
    <n v="2"/>
    <n v="2"/>
    <n v="1"/>
    <n v="0"/>
    <n v="2"/>
    <n v="2"/>
    <n v="7"/>
    <n v="2"/>
    <n v="0"/>
    <n v="2"/>
    <n v="0"/>
    <n v="14"/>
    <n v="-5"/>
    <n v="11.3"/>
    <d v="2025-12-14T00:00:00"/>
    <m/>
    <m/>
    <m/>
    <n v="38.633333333333333"/>
  </r>
  <r>
    <x v="74"/>
    <s v="CHI"/>
    <s v="NOP"/>
    <s v="L"/>
    <d v="1899-12-30T23:35:00"/>
    <n v="3"/>
    <n v="5"/>
    <n v="0.6"/>
    <n v="1"/>
    <n v="3"/>
    <n v="0.33300000000000002"/>
    <n v="2"/>
    <n v="2"/>
    <n v="1"/>
    <n v="1"/>
    <n v="5"/>
    <n v="6"/>
    <n v="3"/>
    <n v="1"/>
    <n v="0"/>
    <n v="0"/>
    <n v="2"/>
    <n v="9"/>
    <n v="-7"/>
    <n v="11.2"/>
    <d v="2025-12-14T00:00:00"/>
    <m/>
    <m/>
    <m/>
    <n v="23.583333333333332"/>
  </r>
  <r>
    <x v="39"/>
    <s v="LAL"/>
    <s v="PHO"/>
    <s v="W"/>
    <d v="1899-12-30T15:01:00"/>
    <n v="2"/>
    <n v="5"/>
    <n v="0.4"/>
    <n v="1"/>
    <n v="2"/>
    <n v="0.5"/>
    <n v="2"/>
    <n v="2"/>
    <n v="1"/>
    <n v="6"/>
    <n v="1"/>
    <n v="7"/>
    <n v="0"/>
    <n v="2"/>
    <n v="1"/>
    <n v="0"/>
    <n v="1"/>
    <n v="7"/>
    <n v="7"/>
    <n v="11.1"/>
    <d v="2025-12-14T00:00:00"/>
    <m/>
    <m/>
    <m/>
    <n v="15.016666666666666"/>
  </r>
  <r>
    <x v="295"/>
    <s v="PHI"/>
    <s v="ATL"/>
    <s v="L"/>
    <d v="1899-12-30T19:49:00"/>
    <n v="2"/>
    <n v="6"/>
    <n v="0.33300000000000002"/>
    <n v="0"/>
    <n v="1"/>
    <n v="0"/>
    <n v="1"/>
    <n v="2"/>
    <n v="0.5"/>
    <n v="5"/>
    <n v="5"/>
    <n v="10"/>
    <n v="3"/>
    <n v="1"/>
    <n v="3"/>
    <n v="0"/>
    <n v="1"/>
    <n v="5"/>
    <n v="6"/>
    <n v="11"/>
    <d v="2025-12-14T00:00:00"/>
    <m/>
    <m/>
    <m/>
    <n v="19.816666666666666"/>
  </r>
  <r>
    <x v="348"/>
    <s v="GSW"/>
    <s v="POR"/>
    <s v="L"/>
    <d v="1899-12-30T23:26:00"/>
    <n v="5"/>
    <n v="9"/>
    <n v="0.55600000000000005"/>
    <n v="2"/>
    <n v="6"/>
    <n v="0.33300000000000002"/>
    <n v="0"/>
    <n v="0"/>
    <m/>
    <n v="1"/>
    <n v="1"/>
    <n v="2"/>
    <n v="2"/>
    <n v="1"/>
    <n v="1"/>
    <n v="0"/>
    <n v="3"/>
    <n v="12"/>
    <n v="-4"/>
    <n v="10.6"/>
    <d v="2025-12-14T00:00:00"/>
    <m/>
    <m/>
    <m/>
    <n v="23.433333333333334"/>
  </r>
  <r>
    <x v="127"/>
    <s v="PHO"/>
    <s v="LAL"/>
    <s v="L"/>
    <d v="1899-12-31T00:32:00"/>
    <n v="6"/>
    <n v="9"/>
    <n v="0.66700000000000004"/>
    <n v="4"/>
    <n v="7"/>
    <n v="0.57099999999999995"/>
    <n v="2"/>
    <n v="2"/>
    <n v="1"/>
    <n v="0"/>
    <n v="1"/>
    <n v="1"/>
    <n v="0"/>
    <n v="1"/>
    <n v="0"/>
    <n v="3"/>
    <n v="5"/>
    <n v="18"/>
    <n v="12"/>
    <n v="10.4"/>
    <d v="2025-12-14T00:00:00"/>
    <m/>
    <m/>
    <m/>
    <n v="24.533333333333331"/>
  </r>
  <r>
    <x v="157"/>
    <s v="MIN"/>
    <s v="SAC"/>
    <s v="W"/>
    <d v="1899-12-30T20:04:00"/>
    <n v="3"/>
    <n v="4"/>
    <n v="0.75"/>
    <n v="0"/>
    <n v="0"/>
    <m/>
    <n v="1"/>
    <n v="6"/>
    <n v="0.16700000000000001"/>
    <n v="5"/>
    <n v="7"/>
    <n v="12"/>
    <n v="3"/>
    <n v="0"/>
    <n v="1"/>
    <n v="1"/>
    <n v="1"/>
    <n v="7"/>
    <n v="9"/>
    <n v="10.4"/>
    <d v="2025-12-14T00:00:00"/>
    <m/>
    <m/>
    <m/>
    <n v="20.066666666666666"/>
  </r>
  <r>
    <x v="199"/>
    <s v="WAS"/>
    <s v="IND"/>
    <s v="W"/>
    <d v="1899-12-31T10:07:00"/>
    <n v="8"/>
    <n v="18"/>
    <n v="0.44400000000000001"/>
    <n v="2"/>
    <n v="3"/>
    <n v="0.66700000000000004"/>
    <n v="0"/>
    <n v="0"/>
    <m/>
    <n v="1"/>
    <n v="5"/>
    <n v="6"/>
    <n v="2"/>
    <n v="0"/>
    <n v="0"/>
    <n v="1"/>
    <n v="2"/>
    <n v="18"/>
    <n v="10"/>
    <n v="10.4"/>
    <d v="2025-12-14T00:00:00"/>
    <m/>
    <m/>
    <m/>
    <n v="34.116666666666667"/>
  </r>
  <r>
    <x v="264"/>
    <s v="BRK"/>
    <s v="MIL"/>
    <s v="W"/>
    <d v="1899-12-30T21:33:00"/>
    <n v="4"/>
    <n v="6"/>
    <n v="0.66700000000000004"/>
    <n v="2"/>
    <n v="4"/>
    <n v="0.5"/>
    <n v="0"/>
    <n v="0"/>
    <m/>
    <n v="0"/>
    <n v="3"/>
    <n v="3"/>
    <n v="2"/>
    <n v="1"/>
    <n v="1"/>
    <n v="1"/>
    <n v="0"/>
    <n v="10"/>
    <n v="28"/>
    <n v="10.4"/>
    <d v="2025-12-14T00:00:00"/>
    <m/>
    <m/>
    <m/>
    <n v="21.55"/>
  </r>
  <r>
    <x v="110"/>
    <s v="MIL"/>
    <s v="BRK"/>
    <s v="L"/>
    <d v="1899-12-31T03:40:00"/>
    <n v="6"/>
    <n v="11"/>
    <n v="0.54500000000000004"/>
    <n v="0"/>
    <n v="2"/>
    <n v="0"/>
    <n v="1"/>
    <n v="2"/>
    <n v="0.5"/>
    <n v="3"/>
    <n v="4"/>
    <n v="7"/>
    <n v="3"/>
    <n v="0"/>
    <n v="0"/>
    <n v="2"/>
    <n v="1"/>
    <n v="13"/>
    <n v="-18"/>
    <n v="10.3"/>
    <d v="2025-12-14T00:00:00"/>
    <m/>
    <m/>
    <m/>
    <n v="27.666666666666664"/>
  </r>
  <r>
    <x v="402"/>
    <s v="CLE"/>
    <s v="CHO"/>
    <s v="L"/>
    <d v="1899-12-30T14:13:00"/>
    <n v="3"/>
    <n v="4"/>
    <n v="0.75"/>
    <n v="1"/>
    <n v="1"/>
    <n v="1"/>
    <n v="3"/>
    <n v="3"/>
    <n v="1"/>
    <n v="2"/>
    <n v="4"/>
    <n v="6"/>
    <n v="1"/>
    <n v="0"/>
    <n v="1"/>
    <n v="1"/>
    <n v="3"/>
    <n v="10"/>
    <n v="6"/>
    <n v="10.199999999999999"/>
    <d v="2025-12-14T00:00:00"/>
    <m/>
    <m/>
    <m/>
    <n v="14.216666666666667"/>
  </r>
  <r>
    <x v="293"/>
    <s v="BRK"/>
    <s v="MIL"/>
    <s v="W"/>
    <d v="1899-12-30T23:20:00"/>
    <n v="4"/>
    <n v="7"/>
    <n v="0.57099999999999995"/>
    <n v="2"/>
    <n v="4"/>
    <n v="0.5"/>
    <n v="3"/>
    <n v="3"/>
    <n v="1"/>
    <n v="0"/>
    <n v="4"/>
    <n v="4"/>
    <n v="3"/>
    <n v="1"/>
    <n v="0"/>
    <n v="3"/>
    <n v="2"/>
    <n v="13"/>
    <n v="31"/>
    <n v="10.199999999999999"/>
    <d v="2025-12-14T00:00:00"/>
    <m/>
    <m/>
    <m/>
    <n v="23.333333333333332"/>
  </r>
  <r>
    <x v="142"/>
    <s v="SAC"/>
    <s v="MIN"/>
    <s v="L"/>
    <d v="1899-12-31T01:04:00"/>
    <n v="5"/>
    <n v="11"/>
    <n v="0.45500000000000002"/>
    <n v="3"/>
    <n v="5"/>
    <n v="0.6"/>
    <n v="4"/>
    <n v="5"/>
    <n v="0.8"/>
    <n v="0"/>
    <n v="1"/>
    <n v="1"/>
    <n v="3"/>
    <n v="0"/>
    <n v="0"/>
    <n v="2"/>
    <n v="3"/>
    <n v="17"/>
    <n v="-5"/>
    <n v="10.1"/>
    <d v="2025-12-14T00:00:00"/>
    <m/>
    <m/>
    <m/>
    <n v="25.06666666666667"/>
  </r>
  <r>
    <x v="312"/>
    <s v="IND"/>
    <s v="WAS"/>
    <s v="L"/>
    <d v="1899-12-31T07:39:00"/>
    <n v="3"/>
    <n v="9"/>
    <n v="0.33300000000000002"/>
    <n v="1"/>
    <n v="5"/>
    <n v="0.2"/>
    <n v="8"/>
    <n v="8"/>
    <n v="1"/>
    <n v="1"/>
    <n v="3"/>
    <n v="4"/>
    <n v="2"/>
    <n v="0"/>
    <n v="0"/>
    <n v="1"/>
    <n v="5"/>
    <n v="15"/>
    <n v="-21"/>
    <n v="9.9"/>
    <d v="2025-12-14T00:00:00"/>
    <m/>
    <m/>
    <m/>
    <n v="31.650000000000002"/>
  </r>
  <r>
    <x v="180"/>
    <s v="PHO"/>
    <s v="LAL"/>
    <s v="L"/>
    <d v="1899-12-31T12:40:00"/>
    <n v="4"/>
    <n v="9"/>
    <n v="0.44400000000000001"/>
    <n v="2"/>
    <n v="5"/>
    <n v="0.4"/>
    <n v="0"/>
    <n v="0"/>
    <m/>
    <n v="1"/>
    <n v="2"/>
    <n v="3"/>
    <n v="6"/>
    <n v="1"/>
    <n v="0"/>
    <n v="1"/>
    <n v="4"/>
    <n v="10"/>
    <n v="-2"/>
    <n v="9.1999999999999993"/>
    <d v="2025-12-14T00:00:00"/>
    <m/>
    <m/>
    <m/>
    <n v="36.666666666666664"/>
  </r>
  <r>
    <x v="32"/>
    <s v="GSW"/>
    <s v="POR"/>
    <s v="L"/>
    <d v="1899-12-30T19:27:00"/>
    <n v="4"/>
    <n v="9"/>
    <n v="0.44400000000000001"/>
    <n v="3"/>
    <n v="6"/>
    <n v="0.5"/>
    <n v="0"/>
    <n v="0"/>
    <m/>
    <n v="1"/>
    <n v="0"/>
    <n v="1"/>
    <n v="4"/>
    <n v="1"/>
    <n v="0"/>
    <n v="0"/>
    <n v="4"/>
    <n v="11"/>
    <n v="3"/>
    <n v="9.1999999999999993"/>
    <d v="2025-12-14T00:00:00"/>
    <m/>
    <m/>
    <m/>
    <n v="19.45"/>
  </r>
  <r>
    <x v="93"/>
    <s v="CHI"/>
    <s v="NOP"/>
    <s v="L"/>
    <d v="1899-12-31T00:16:00"/>
    <n v="2"/>
    <n v="7"/>
    <n v="0.28599999999999998"/>
    <n v="0"/>
    <n v="4"/>
    <n v="0"/>
    <n v="2"/>
    <n v="2"/>
    <n v="1"/>
    <n v="0"/>
    <n v="2"/>
    <n v="2"/>
    <n v="5"/>
    <n v="2"/>
    <n v="2"/>
    <n v="0"/>
    <n v="1"/>
    <n v="6"/>
    <n v="-5"/>
    <n v="9"/>
    <d v="2025-12-14T00:00:00"/>
    <m/>
    <m/>
    <m/>
    <n v="24.266666666666666"/>
  </r>
  <r>
    <x v="167"/>
    <s v="WAS"/>
    <s v="IND"/>
    <s v="W"/>
    <d v="1899-12-31T12:19:00"/>
    <n v="4"/>
    <n v="11"/>
    <n v="0.36399999999999999"/>
    <n v="2"/>
    <n v="7"/>
    <n v="0.28599999999999998"/>
    <n v="1"/>
    <n v="2"/>
    <n v="0.5"/>
    <n v="0"/>
    <n v="3"/>
    <n v="3"/>
    <n v="5"/>
    <n v="1"/>
    <n v="0"/>
    <n v="1"/>
    <n v="0"/>
    <n v="11"/>
    <n v="12"/>
    <n v="8.9"/>
    <d v="2025-12-14T00:00:00"/>
    <m/>
    <m/>
    <m/>
    <n v="36.31666666666667"/>
  </r>
  <r>
    <x v="263"/>
    <s v="MIL"/>
    <s v="BRK"/>
    <s v="L"/>
    <d v="1899-12-30T16:28:00"/>
    <n v="4"/>
    <n v="7"/>
    <n v="0.57099999999999995"/>
    <n v="2"/>
    <n v="3"/>
    <n v="0.66700000000000004"/>
    <n v="0"/>
    <n v="0"/>
    <m/>
    <n v="0"/>
    <n v="3"/>
    <n v="3"/>
    <n v="1"/>
    <n v="1"/>
    <n v="0"/>
    <n v="0"/>
    <n v="1"/>
    <n v="10"/>
    <n v="-16"/>
    <n v="8.9"/>
    <d v="2025-12-14T00:00:00"/>
    <m/>
    <m/>
    <m/>
    <n v="16.466666666666669"/>
  </r>
  <r>
    <x v="136"/>
    <s v="PHO"/>
    <s v="LAL"/>
    <s v="L"/>
    <d v="1899-12-30T23:57:00"/>
    <n v="4"/>
    <n v="7"/>
    <n v="0.57099999999999995"/>
    <n v="4"/>
    <n v="7"/>
    <n v="0.57099999999999995"/>
    <n v="0"/>
    <n v="0"/>
    <m/>
    <n v="0"/>
    <n v="5"/>
    <n v="5"/>
    <n v="1"/>
    <n v="1"/>
    <n v="0"/>
    <n v="2"/>
    <n v="3"/>
    <n v="12"/>
    <n v="-23"/>
    <n v="8.6999999999999993"/>
    <d v="2025-12-14T00:00:00"/>
    <m/>
    <m/>
    <m/>
    <n v="23.95"/>
  </r>
  <r>
    <x v="152"/>
    <s v="POR"/>
    <s v="GSW"/>
    <s v="W"/>
    <d v="1899-12-30T21:57:00"/>
    <n v="1"/>
    <n v="3"/>
    <n v="0.33300000000000002"/>
    <n v="0"/>
    <n v="1"/>
    <n v="0"/>
    <n v="1"/>
    <n v="2"/>
    <n v="0.5"/>
    <n v="3"/>
    <n v="7"/>
    <n v="10"/>
    <n v="3"/>
    <n v="1"/>
    <n v="3"/>
    <n v="1"/>
    <n v="2"/>
    <n v="3"/>
    <n v="-9"/>
    <n v="8.5"/>
    <d v="2025-12-14T00:00:00"/>
    <m/>
    <m/>
    <m/>
    <n v="21.95"/>
  </r>
  <r>
    <x v="30"/>
    <s v="LAL"/>
    <s v="PHO"/>
    <s v="W"/>
    <d v="1899-12-31T07:36:00"/>
    <n v="2"/>
    <n v="7"/>
    <n v="0.28599999999999998"/>
    <n v="1"/>
    <n v="5"/>
    <n v="0.2"/>
    <n v="3"/>
    <n v="4"/>
    <n v="0.75"/>
    <n v="1"/>
    <n v="3"/>
    <n v="4"/>
    <n v="6"/>
    <n v="1"/>
    <n v="2"/>
    <n v="2"/>
    <n v="3"/>
    <n v="8"/>
    <n v="-10"/>
    <n v="8.5"/>
    <d v="2025-12-14T00:00:00"/>
    <m/>
    <m/>
    <m/>
    <n v="31.6"/>
  </r>
  <r>
    <x v="75"/>
    <s v="WAS"/>
    <s v="IND"/>
    <s v="W"/>
    <d v="1899-12-31T11:53:00"/>
    <n v="3"/>
    <n v="11"/>
    <n v="0.27300000000000002"/>
    <n v="2"/>
    <n v="6"/>
    <n v="0.33300000000000002"/>
    <n v="1"/>
    <n v="3"/>
    <n v="0.33300000000000002"/>
    <n v="2"/>
    <n v="6"/>
    <n v="8"/>
    <n v="9"/>
    <n v="1"/>
    <n v="1"/>
    <n v="3"/>
    <n v="4"/>
    <n v="9"/>
    <n v="13"/>
    <n v="8.3000000000000007"/>
    <d v="2025-12-14T00:00:00"/>
    <m/>
    <m/>
    <m/>
    <n v="35.883333333333333"/>
  </r>
  <r>
    <x v="130"/>
    <s v="NOP"/>
    <s v="CHI"/>
    <s v="W"/>
    <d v="1899-12-31T00:40:00"/>
    <n v="4"/>
    <n v="12"/>
    <n v="0.33300000000000002"/>
    <n v="0"/>
    <n v="2"/>
    <n v="0"/>
    <n v="2"/>
    <n v="2"/>
    <n v="1"/>
    <n v="2"/>
    <n v="4"/>
    <n v="6"/>
    <n v="1"/>
    <n v="2"/>
    <n v="0"/>
    <n v="0"/>
    <n v="1"/>
    <n v="10"/>
    <n v="14"/>
    <n v="8.1"/>
    <d v="2025-12-14T00:00:00"/>
    <m/>
    <m/>
    <m/>
    <n v="24.666666666666664"/>
  </r>
  <r>
    <x v="344"/>
    <s v="ATL"/>
    <s v="PHI"/>
    <s v="W"/>
    <d v="1899-12-30T13:52:00"/>
    <n v="4"/>
    <n v="6"/>
    <n v="0.66700000000000004"/>
    <n v="1"/>
    <n v="1"/>
    <n v="1"/>
    <n v="0"/>
    <n v="0"/>
    <m/>
    <n v="2"/>
    <n v="2"/>
    <n v="4"/>
    <n v="2"/>
    <n v="0"/>
    <n v="0"/>
    <n v="1"/>
    <n v="2"/>
    <n v="9"/>
    <n v="-7"/>
    <n v="8"/>
    <d v="2025-12-14T00:00:00"/>
    <m/>
    <m/>
    <m/>
    <n v="13.866666666666665"/>
  </r>
  <r>
    <x v="246"/>
    <s v="MIL"/>
    <s v="BRK"/>
    <s v="L"/>
    <d v="1899-12-31T06:25:00"/>
    <n v="3"/>
    <n v="4"/>
    <n v="0.75"/>
    <n v="0"/>
    <n v="0"/>
    <m/>
    <n v="1"/>
    <n v="2"/>
    <n v="0.5"/>
    <n v="3"/>
    <n v="4"/>
    <n v="7"/>
    <n v="1"/>
    <n v="0"/>
    <n v="0"/>
    <n v="1"/>
    <n v="0"/>
    <n v="7"/>
    <n v="-29"/>
    <n v="8"/>
    <d v="2025-12-14T00:00:00"/>
    <m/>
    <m/>
    <m/>
    <n v="30.416666666666668"/>
  </r>
  <r>
    <x v="311"/>
    <s v="IND"/>
    <s v="WAS"/>
    <s v="L"/>
    <d v="1899-12-31T04:40:00"/>
    <n v="4"/>
    <n v="12"/>
    <n v="0.33300000000000002"/>
    <n v="0"/>
    <n v="2"/>
    <n v="0"/>
    <n v="3"/>
    <n v="3"/>
    <n v="1"/>
    <n v="1"/>
    <n v="3"/>
    <n v="4"/>
    <n v="4"/>
    <n v="1"/>
    <n v="0"/>
    <n v="1"/>
    <n v="2"/>
    <n v="11"/>
    <n v="-12"/>
    <n v="7.8"/>
    <d v="2025-12-14T00:00:00"/>
    <m/>
    <m/>
    <m/>
    <n v="28.666666666666664"/>
  </r>
  <r>
    <x v="376"/>
    <s v="CHO"/>
    <s v="CLE"/>
    <s v="W"/>
    <d v="1899-12-30T10:27:00"/>
    <n v="2"/>
    <n v="2"/>
    <n v="1"/>
    <n v="0"/>
    <n v="0"/>
    <m/>
    <n v="0"/>
    <n v="0"/>
    <m/>
    <n v="0"/>
    <n v="4"/>
    <n v="4"/>
    <n v="4"/>
    <n v="1"/>
    <n v="0"/>
    <n v="0"/>
    <n v="2"/>
    <n v="4"/>
    <n v="9"/>
    <n v="7.6"/>
    <d v="2025-12-14T00:00:00"/>
    <m/>
    <m/>
    <m/>
    <n v="10.45"/>
  </r>
  <r>
    <x v="217"/>
    <s v="WAS"/>
    <s v="IND"/>
    <s v="W"/>
    <d v="1899-12-30T22:31:00"/>
    <n v="4"/>
    <n v="7"/>
    <n v="0.57099999999999995"/>
    <n v="0"/>
    <n v="1"/>
    <n v="0"/>
    <n v="4"/>
    <n v="5"/>
    <n v="0.8"/>
    <n v="1"/>
    <n v="0"/>
    <n v="1"/>
    <n v="0"/>
    <n v="0"/>
    <n v="0"/>
    <n v="1"/>
    <n v="1"/>
    <n v="12"/>
    <n v="14"/>
    <n v="7.6"/>
    <d v="2025-12-14T00:00:00"/>
    <m/>
    <m/>
    <m/>
    <n v="22.516666666666666"/>
  </r>
  <r>
    <x v="46"/>
    <s v="CHI"/>
    <s v="NOP"/>
    <s v="L"/>
    <d v="1899-12-31T06:47:00"/>
    <n v="5"/>
    <n v="16"/>
    <n v="0.313"/>
    <n v="2"/>
    <n v="6"/>
    <n v="0.33300000000000002"/>
    <n v="0"/>
    <n v="0"/>
    <m/>
    <n v="3"/>
    <n v="5"/>
    <n v="8"/>
    <n v="4"/>
    <n v="0"/>
    <n v="0"/>
    <n v="0"/>
    <n v="4"/>
    <n v="12"/>
    <n v="-11"/>
    <n v="7.6"/>
    <d v="2025-12-14T00:00:00"/>
    <m/>
    <m/>
    <m/>
    <n v="30.783333333333331"/>
  </r>
  <r>
    <x v="91"/>
    <s v="BRK"/>
    <s v="MIL"/>
    <s v="W"/>
    <d v="1899-12-31T01:34:00"/>
    <n v="5"/>
    <n v="8"/>
    <n v="0.625"/>
    <n v="0"/>
    <n v="0"/>
    <m/>
    <n v="0"/>
    <n v="0"/>
    <m/>
    <n v="2"/>
    <n v="1"/>
    <n v="3"/>
    <n v="3"/>
    <n v="0"/>
    <n v="0"/>
    <n v="2"/>
    <n v="2"/>
    <n v="10"/>
    <n v="23"/>
    <n v="7.4"/>
    <d v="2025-12-14T00:00:00"/>
    <m/>
    <m/>
    <m/>
    <n v="25.566666666666666"/>
  </r>
  <r>
    <x v="404"/>
    <s v="POR"/>
    <s v="GSW"/>
    <s v="W"/>
    <d v="1899-12-30T12:00:00"/>
    <n v="3"/>
    <n v="6"/>
    <n v="0.5"/>
    <n v="2"/>
    <n v="2"/>
    <n v="1"/>
    <n v="0"/>
    <n v="0"/>
    <m/>
    <n v="0"/>
    <n v="0"/>
    <n v="0"/>
    <n v="4"/>
    <n v="1"/>
    <n v="0"/>
    <n v="1"/>
    <n v="1"/>
    <n v="8"/>
    <n v="-9"/>
    <n v="7.4"/>
    <d v="2025-12-14T00:00:00"/>
    <m/>
    <m/>
    <m/>
    <n v="12"/>
  </r>
  <r>
    <x v="181"/>
    <s v="BRK"/>
    <s v="MIL"/>
    <s v="W"/>
    <d v="1899-12-31T02:24:00"/>
    <n v="4"/>
    <n v="11"/>
    <n v="0.36399999999999999"/>
    <n v="2"/>
    <n v="7"/>
    <n v="0.28599999999999998"/>
    <n v="2"/>
    <n v="3"/>
    <n v="0.66700000000000004"/>
    <n v="0"/>
    <n v="6"/>
    <n v="6"/>
    <n v="5"/>
    <n v="0"/>
    <n v="0"/>
    <n v="3"/>
    <n v="1"/>
    <n v="12"/>
    <n v="13"/>
    <n v="7.4"/>
    <d v="2025-12-14T00:00:00"/>
    <m/>
    <m/>
    <m/>
    <n v="26.400000000000002"/>
  </r>
  <r>
    <x v="299"/>
    <s v="CHI"/>
    <s v="NOP"/>
    <s v="L"/>
    <d v="1899-12-30T13:27:00"/>
    <n v="4"/>
    <n v="5"/>
    <n v="0.8"/>
    <n v="1"/>
    <n v="1"/>
    <n v="1"/>
    <n v="0"/>
    <n v="0"/>
    <m/>
    <n v="2"/>
    <n v="1"/>
    <n v="3"/>
    <n v="0"/>
    <n v="0"/>
    <n v="0"/>
    <n v="1"/>
    <n v="1"/>
    <n v="9"/>
    <n v="8"/>
    <n v="7.4"/>
    <d v="2025-12-14T00:00:00"/>
    <m/>
    <m/>
    <m/>
    <n v="13.45"/>
  </r>
  <r>
    <x v="240"/>
    <s v="SAC"/>
    <s v="MIN"/>
    <s v="L"/>
    <d v="1899-12-31T04:09:00"/>
    <n v="4"/>
    <n v="13"/>
    <n v="0.308"/>
    <n v="0"/>
    <n v="3"/>
    <n v="0"/>
    <n v="0"/>
    <n v="0"/>
    <m/>
    <n v="0"/>
    <n v="7"/>
    <n v="7"/>
    <n v="10"/>
    <n v="3"/>
    <n v="0"/>
    <n v="4"/>
    <n v="3"/>
    <n v="8"/>
    <n v="-13"/>
    <n v="7.4"/>
    <d v="2025-12-14T00:00:00"/>
    <m/>
    <m/>
    <m/>
    <n v="28.15"/>
  </r>
  <r>
    <x v="190"/>
    <s v="MIL"/>
    <s v="BRK"/>
    <s v="L"/>
    <d v="1899-12-30T22:28:00"/>
    <n v="5"/>
    <n v="11"/>
    <n v="0.45500000000000002"/>
    <n v="1"/>
    <n v="5"/>
    <n v="0.2"/>
    <n v="0"/>
    <n v="0"/>
    <m/>
    <n v="0"/>
    <n v="2"/>
    <n v="2"/>
    <n v="5"/>
    <n v="0"/>
    <n v="1"/>
    <n v="2"/>
    <n v="2"/>
    <n v="11"/>
    <n v="-28"/>
    <n v="7.3"/>
    <d v="2025-12-14T00:00:00"/>
    <m/>
    <m/>
    <m/>
    <n v="22.466666666666669"/>
  </r>
  <r>
    <x v="92"/>
    <s v="CHI"/>
    <s v="NOP"/>
    <s v="L"/>
    <d v="1899-12-31T00:04:00"/>
    <n v="4"/>
    <n v="10"/>
    <n v="0.4"/>
    <n v="1"/>
    <n v="3"/>
    <n v="0.33300000000000002"/>
    <n v="2"/>
    <n v="2"/>
    <n v="1"/>
    <n v="3"/>
    <n v="4"/>
    <n v="7"/>
    <n v="5"/>
    <n v="0"/>
    <n v="0"/>
    <n v="4"/>
    <n v="3"/>
    <n v="11"/>
    <n v="-6"/>
    <n v="7.2"/>
    <d v="2025-12-14T00:00:00"/>
    <m/>
    <m/>
    <m/>
    <n v="24.066666666666666"/>
  </r>
  <r>
    <x v="54"/>
    <s v="CLE"/>
    <s v="CHO"/>
    <s v="L"/>
    <d v="1899-12-31T13:55:00"/>
    <n v="6"/>
    <n v="24"/>
    <n v="0.25"/>
    <n v="1"/>
    <n v="11"/>
    <n v="9.0999999999999998E-2"/>
    <n v="4"/>
    <n v="5"/>
    <n v="0.8"/>
    <n v="1"/>
    <n v="1"/>
    <n v="2"/>
    <n v="7"/>
    <n v="2"/>
    <n v="1"/>
    <n v="2"/>
    <n v="4"/>
    <n v="17"/>
    <n v="-12"/>
    <n v="7.2"/>
    <d v="2025-12-14T00:00:00"/>
    <m/>
    <m/>
    <m/>
    <n v="37.916666666666671"/>
  </r>
  <r>
    <x v="12"/>
    <s v="GSW"/>
    <s v="POR"/>
    <s v="L"/>
    <d v="1899-12-30T16:24:00"/>
    <n v="4"/>
    <n v="7"/>
    <n v="0.57099999999999995"/>
    <n v="2"/>
    <n v="5"/>
    <n v="0.4"/>
    <n v="0"/>
    <n v="0"/>
    <m/>
    <n v="1"/>
    <n v="0"/>
    <n v="1"/>
    <n v="1"/>
    <n v="0"/>
    <n v="0"/>
    <n v="1"/>
    <n v="0"/>
    <n v="10"/>
    <n v="1"/>
    <n v="7.1"/>
    <d v="2025-12-14T00:00:00"/>
    <m/>
    <m/>
    <m/>
    <n v="16.399999999999999"/>
  </r>
  <r>
    <x v="150"/>
    <s v="CHO"/>
    <s v="CLE"/>
    <s v="W"/>
    <d v="1899-12-30T20:30:00"/>
    <n v="3"/>
    <n v="4"/>
    <n v="0.75"/>
    <n v="0"/>
    <n v="0"/>
    <m/>
    <n v="1"/>
    <n v="2"/>
    <n v="0.5"/>
    <n v="1"/>
    <n v="2"/>
    <n v="3"/>
    <n v="0"/>
    <n v="1"/>
    <n v="3"/>
    <n v="2"/>
    <n v="1"/>
    <n v="7"/>
    <n v="1"/>
    <n v="7"/>
    <d v="2025-12-14T00:00:00"/>
    <m/>
    <m/>
    <m/>
    <n v="20.5"/>
  </r>
  <r>
    <x v="198"/>
    <s v="PHI"/>
    <s v="ATL"/>
    <s v="L"/>
    <d v="1899-12-30T17:23:00"/>
    <n v="0"/>
    <n v="2"/>
    <n v="0"/>
    <n v="0"/>
    <n v="0"/>
    <m/>
    <n v="4"/>
    <n v="6"/>
    <n v="0.66700000000000004"/>
    <n v="4"/>
    <n v="1"/>
    <n v="5"/>
    <n v="1"/>
    <n v="1"/>
    <n v="1"/>
    <n v="0"/>
    <n v="1"/>
    <n v="4"/>
    <n v="13"/>
    <n v="6.9"/>
    <d v="2025-12-14T00:00:00"/>
    <m/>
    <m/>
    <m/>
    <n v="17.383333333333333"/>
  </r>
  <r>
    <x v="473"/>
    <s v="IND"/>
    <s v="WAS"/>
    <s v="L"/>
    <d v="1899-12-30T18:37:00"/>
    <n v="2"/>
    <n v="5"/>
    <n v="0.4"/>
    <n v="2"/>
    <n v="5"/>
    <n v="0.4"/>
    <n v="2"/>
    <n v="2"/>
    <n v="1"/>
    <n v="0"/>
    <n v="1"/>
    <n v="1"/>
    <n v="2"/>
    <n v="1"/>
    <n v="0"/>
    <n v="0"/>
    <n v="3"/>
    <n v="8"/>
    <n v="7"/>
    <n v="6.8"/>
    <d v="2025-12-14T00:00:00"/>
    <m/>
    <m/>
    <m/>
    <n v="18.616666666666667"/>
  </r>
  <r>
    <x v="215"/>
    <s v="CHI"/>
    <s v="NOP"/>
    <s v="L"/>
    <d v="1899-12-30T23:38:00"/>
    <n v="2"/>
    <n v="5"/>
    <n v="0.4"/>
    <n v="2"/>
    <n v="4"/>
    <n v="0.5"/>
    <n v="2"/>
    <n v="4"/>
    <n v="0.5"/>
    <n v="1"/>
    <n v="3"/>
    <n v="4"/>
    <n v="2"/>
    <n v="0"/>
    <n v="0"/>
    <n v="0"/>
    <n v="2"/>
    <n v="8"/>
    <n v="-13"/>
    <n v="6.7"/>
    <d v="2025-12-14T00:00:00"/>
    <m/>
    <m/>
    <m/>
    <n v="23.633333333333333"/>
  </r>
  <r>
    <x v="245"/>
    <s v="ATL"/>
    <s v="PHI"/>
    <s v="W"/>
    <d v="1899-12-30T20:57:00"/>
    <n v="1"/>
    <n v="2"/>
    <n v="0.5"/>
    <n v="1"/>
    <n v="2"/>
    <n v="0.5"/>
    <n v="2"/>
    <n v="2"/>
    <n v="1"/>
    <n v="1"/>
    <n v="3"/>
    <n v="4"/>
    <n v="2"/>
    <n v="0"/>
    <n v="0"/>
    <n v="0"/>
    <n v="1"/>
    <n v="5"/>
    <n v="-3"/>
    <n v="6.6"/>
    <d v="2025-12-14T00:00:00"/>
    <m/>
    <m/>
    <m/>
    <n v="20.95"/>
  </r>
  <r>
    <x v="27"/>
    <s v="LAL"/>
    <s v="PHO"/>
    <s v="W"/>
    <d v="1899-12-30T21:12:00"/>
    <n v="2"/>
    <n v="9"/>
    <n v="0.222"/>
    <n v="0"/>
    <n v="4"/>
    <n v="0"/>
    <n v="2"/>
    <n v="2"/>
    <n v="1"/>
    <n v="3"/>
    <n v="5"/>
    <n v="8"/>
    <n v="1"/>
    <n v="2"/>
    <n v="2"/>
    <n v="0"/>
    <n v="4"/>
    <n v="6"/>
    <n v="13"/>
    <n v="6.6"/>
    <d v="2025-12-14T00:00:00"/>
    <m/>
    <m/>
    <m/>
    <n v="21.2"/>
  </r>
  <r>
    <x v="448"/>
    <s v="CLE"/>
    <s v="CHO"/>
    <s v="L"/>
    <d v="1899-12-30T14:10:00"/>
    <n v="3"/>
    <n v="3"/>
    <n v="1"/>
    <n v="1"/>
    <n v="1"/>
    <n v="1"/>
    <n v="0"/>
    <n v="0"/>
    <m/>
    <n v="1"/>
    <n v="2"/>
    <n v="3"/>
    <n v="0"/>
    <n v="0"/>
    <n v="0"/>
    <n v="0"/>
    <n v="2"/>
    <n v="7"/>
    <n v="0"/>
    <n v="6.6"/>
    <d v="2025-12-14T00:00:00"/>
    <m/>
    <m/>
    <m/>
    <n v="14.166666666666668"/>
  </r>
  <r>
    <x v="498"/>
    <s v="CHO"/>
    <s v="CLE"/>
    <s v="W"/>
    <d v="1899-12-30T14:57:00"/>
    <n v="3"/>
    <n v="6"/>
    <n v="0.5"/>
    <n v="2"/>
    <n v="5"/>
    <n v="0.4"/>
    <n v="0"/>
    <n v="0"/>
    <m/>
    <n v="0"/>
    <n v="2"/>
    <n v="2"/>
    <n v="0"/>
    <n v="1"/>
    <n v="0"/>
    <n v="0"/>
    <n v="1"/>
    <n v="8"/>
    <n v="8"/>
    <n v="6.2"/>
    <d v="2025-12-14T00:00:00"/>
    <m/>
    <m/>
    <m/>
    <n v="14.95"/>
  </r>
  <r>
    <x v="337"/>
    <s v="GSW"/>
    <s v="POR"/>
    <s v="L"/>
    <d v="1899-12-30T15:59:00"/>
    <n v="2"/>
    <n v="2"/>
    <n v="1"/>
    <n v="0"/>
    <n v="0"/>
    <m/>
    <n v="1"/>
    <n v="2"/>
    <n v="0.5"/>
    <n v="0"/>
    <n v="4"/>
    <n v="4"/>
    <n v="3"/>
    <n v="0"/>
    <n v="1"/>
    <n v="1"/>
    <n v="2"/>
    <n v="5"/>
    <n v="-2"/>
    <n v="6.2"/>
    <d v="2025-12-14T00:00:00"/>
    <m/>
    <m/>
    <m/>
    <n v="15.983333333333333"/>
  </r>
  <r>
    <x v="227"/>
    <s v="CHO"/>
    <s v="CLE"/>
    <s v="W"/>
    <d v="1899-12-31T13:09:00"/>
    <n v="3"/>
    <n v="9"/>
    <n v="0.33300000000000002"/>
    <n v="3"/>
    <n v="6"/>
    <n v="0.5"/>
    <n v="0"/>
    <n v="0"/>
    <m/>
    <n v="0"/>
    <n v="7"/>
    <n v="7"/>
    <n v="3"/>
    <n v="0"/>
    <n v="1"/>
    <n v="1"/>
    <n v="4"/>
    <n v="9"/>
    <n v="12"/>
    <n v="6.2"/>
    <d v="2025-12-14T00:00:00"/>
    <m/>
    <m/>
    <m/>
    <n v="37.15"/>
  </r>
  <r>
    <x v="143"/>
    <s v="MIL"/>
    <s v="BRK"/>
    <s v="L"/>
    <d v="1899-12-30T23:57:00"/>
    <n v="2"/>
    <n v="4"/>
    <n v="0.5"/>
    <n v="0"/>
    <n v="2"/>
    <n v="0"/>
    <n v="5"/>
    <n v="6"/>
    <n v="0.83299999999999996"/>
    <n v="0"/>
    <n v="3"/>
    <n v="3"/>
    <n v="1"/>
    <n v="0"/>
    <n v="0"/>
    <n v="1"/>
    <n v="3"/>
    <n v="9"/>
    <n v="-21"/>
    <n v="6"/>
    <d v="2025-12-14T00:00:00"/>
    <m/>
    <m/>
    <m/>
    <n v="23.95"/>
  </r>
  <r>
    <x v="472"/>
    <s v="SAC"/>
    <s v="MIN"/>
    <s v="L"/>
    <d v="1899-12-31T14:58:00"/>
    <n v="3"/>
    <n v="11"/>
    <n v="0.27300000000000002"/>
    <n v="1"/>
    <n v="3"/>
    <n v="0.33300000000000002"/>
    <n v="3"/>
    <n v="4"/>
    <n v="0.75"/>
    <n v="2"/>
    <n v="6"/>
    <n v="8"/>
    <n v="1"/>
    <n v="0"/>
    <n v="5"/>
    <n v="4"/>
    <n v="2"/>
    <n v="10"/>
    <n v="-8"/>
    <n v="5.7"/>
    <d v="2025-12-14T00:00:00"/>
    <m/>
    <m/>
    <m/>
    <n v="38.966666666666669"/>
  </r>
  <r>
    <x v="172"/>
    <s v="CHO"/>
    <s v="CLE"/>
    <s v="W"/>
    <d v="1899-12-30T13:57:00"/>
    <n v="2"/>
    <n v="3"/>
    <n v="0.66700000000000004"/>
    <n v="0"/>
    <n v="1"/>
    <n v="0"/>
    <n v="2"/>
    <n v="4"/>
    <n v="0.5"/>
    <n v="1"/>
    <n v="1"/>
    <n v="2"/>
    <n v="2"/>
    <n v="0"/>
    <n v="1"/>
    <n v="1"/>
    <n v="1"/>
    <n v="6"/>
    <n v="2"/>
    <n v="5.6"/>
    <d v="2025-12-14T00:00:00"/>
    <m/>
    <m/>
    <m/>
    <n v="13.950000000000001"/>
  </r>
  <r>
    <x v="210"/>
    <s v="ATL"/>
    <s v="PHI"/>
    <s v="W"/>
    <d v="1899-12-31T10:05:00"/>
    <n v="3"/>
    <n v="18"/>
    <n v="0.16700000000000001"/>
    <n v="2"/>
    <n v="5"/>
    <n v="0.4"/>
    <n v="4"/>
    <n v="4"/>
    <n v="1"/>
    <n v="2"/>
    <n v="5"/>
    <n v="7"/>
    <n v="6"/>
    <n v="1"/>
    <n v="0"/>
    <n v="2"/>
    <n v="3"/>
    <n v="12"/>
    <n v="9"/>
    <n v="5.5"/>
    <d v="2025-12-14T00:00:00"/>
    <m/>
    <m/>
    <m/>
    <n v="34.083333333333329"/>
  </r>
  <r>
    <x v="83"/>
    <s v="NOP"/>
    <s v="CHI"/>
    <s v="W"/>
    <d v="1899-12-30T19:47:00"/>
    <n v="3"/>
    <n v="8"/>
    <n v="0.375"/>
    <n v="2"/>
    <n v="7"/>
    <n v="0.28599999999999998"/>
    <n v="2"/>
    <n v="2"/>
    <n v="1"/>
    <n v="1"/>
    <n v="1"/>
    <n v="2"/>
    <n v="1"/>
    <n v="0"/>
    <n v="0"/>
    <n v="1"/>
    <n v="2"/>
    <n v="10"/>
    <n v="3"/>
    <n v="5.5"/>
    <d v="2025-12-14T00:00:00"/>
    <m/>
    <m/>
    <m/>
    <n v="19.783333333333331"/>
  </r>
  <r>
    <x v="317"/>
    <s v="IND"/>
    <s v="WAS"/>
    <s v="L"/>
    <d v="1899-12-30T22:12:00"/>
    <n v="5"/>
    <n v="13"/>
    <n v="0.38500000000000001"/>
    <n v="2"/>
    <n v="6"/>
    <n v="0.33300000000000002"/>
    <n v="0"/>
    <n v="0"/>
    <m/>
    <n v="1"/>
    <n v="2"/>
    <n v="3"/>
    <n v="0"/>
    <n v="0"/>
    <n v="1"/>
    <n v="1"/>
    <n v="1"/>
    <n v="12"/>
    <n v="0"/>
    <n v="5.5"/>
    <d v="2025-12-14T00:00:00"/>
    <m/>
    <m/>
    <m/>
    <n v="22.200000000000003"/>
  </r>
  <r>
    <x v="362"/>
    <s v="MIN"/>
    <s v="SAC"/>
    <s v="W"/>
    <d v="1899-12-30T11:54:00"/>
    <n v="2"/>
    <n v="4"/>
    <n v="0.5"/>
    <n v="1"/>
    <n v="1"/>
    <n v="1"/>
    <n v="0"/>
    <n v="0"/>
    <m/>
    <n v="0"/>
    <n v="1"/>
    <n v="1"/>
    <n v="3"/>
    <n v="1"/>
    <n v="0"/>
    <n v="0"/>
    <n v="3"/>
    <n v="5"/>
    <n v="6"/>
    <n v="5.2"/>
    <d v="2025-12-14T00:00:00"/>
    <m/>
    <m/>
    <m/>
    <n v="11.9"/>
  </r>
  <r>
    <x v="357"/>
    <s v="NOP"/>
    <s v="CHI"/>
    <s v="W"/>
    <d v="1899-12-30T17:39:00"/>
    <n v="1"/>
    <n v="3"/>
    <n v="0.33300000000000002"/>
    <n v="1"/>
    <n v="3"/>
    <n v="0.33300000000000002"/>
    <n v="0"/>
    <n v="0"/>
    <m/>
    <n v="0"/>
    <n v="2"/>
    <n v="2"/>
    <n v="2"/>
    <n v="1"/>
    <n v="1"/>
    <n v="0"/>
    <n v="0"/>
    <n v="3"/>
    <n v="-6"/>
    <n v="5"/>
    <d v="2025-12-14T00:00:00"/>
    <m/>
    <m/>
    <m/>
    <n v="17.650000000000002"/>
  </r>
  <r>
    <x v="106"/>
    <s v="CHO"/>
    <s v="CLE"/>
    <s v="W"/>
    <d v="1899-12-30T21:51:00"/>
    <n v="2"/>
    <n v="3"/>
    <n v="0.66700000000000004"/>
    <n v="0"/>
    <n v="0"/>
    <m/>
    <n v="1"/>
    <n v="1"/>
    <n v="1"/>
    <n v="2"/>
    <n v="4"/>
    <n v="6"/>
    <n v="0"/>
    <n v="1"/>
    <n v="1"/>
    <n v="1"/>
    <n v="5"/>
    <n v="5"/>
    <n v="-6"/>
    <n v="5"/>
    <d v="2025-12-14T00:00:00"/>
    <m/>
    <m/>
    <m/>
    <n v="21.85"/>
  </r>
  <r>
    <x v="406"/>
    <s v="POR"/>
    <s v="GSW"/>
    <s v="W"/>
    <d v="1899-12-31T04:20:00"/>
    <n v="2"/>
    <n v="6"/>
    <n v="0.33300000000000002"/>
    <n v="2"/>
    <n v="5"/>
    <n v="0.4"/>
    <n v="0"/>
    <n v="0"/>
    <m/>
    <n v="2"/>
    <n v="1"/>
    <n v="3"/>
    <n v="1"/>
    <n v="1"/>
    <n v="0"/>
    <n v="0"/>
    <n v="3"/>
    <n v="6"/>
    <n v="16"/>
    <n v="4.8"/>
    <d v="2025-12-14T00:00:00"/>
    <m/>
    <m/>
    <m/>
    <n v="28.333333333333336"/>
  </r>
  <r>
    <x v="109"/>
    <s v="POR"/>
    <s v="GSW"/>
    <s v="W"/>
    <d v="1899-12-31T01:27:00"/>
    <n v="3"/>
    <n v="8"/>
    <n v="0.375"/>
    <n v="1"/>
    <n v="5"/>
    <n v="0.2"/>
    <n v="0"/>
    <n v="0"/>
    <m/>
    <n v="0"/>
    <n v="3"/>
    <n v="3"/>
    <n v="3"/>
    <n v="2"/>
    <n v="0"/>
    <n v="1"/>
    <n v="5"/>
    <n v="7"/>
    <n v="6"/>
    <n v="4.5999999999999996"/>
    <d v="2025-12-14T00:00:00"/>
    <m/>
    <m/>
    <m/>
    <n v="25.449999999999996"/>
  </r>
  <r>
    <x v="77"/>
    <s v="SAC"/>
    <s v="MIN"/>
    <s v="L"/>
    <d v="1899-12-30T15:40:00"/>
    <n v="4"/>
    <n v="8"/>
    <n v="0.5"/>
    <n v="1"/>
    <n v="4"/>
    <n v="0.25"/>
    <n v="1"/>
    <n v="1"/>
    <n v="1"/>
    <n v="0"/>
    <n v="1"/>
    <n v="1"/>
    <n v="1"/>
    <n v="0"/>
    <n v="0"/>
    <n v="2"/>
    <n v="1"/>
    <n v="10"/>
    <n v="6"/>
    <n v="4.5999999999999996"/>
    <d v="2025-12-14T00:00:00"/>
    <m/>
    <m/>
    <m/>
    <n v="15.666666666666668"/>
  </r>
  <r>
    <x v="207"/>
    <s v="POR"/>
    <s v="GSW"/>
    <s v="W"/>
    <d v="1899-12-31T03:11:00"/>
    <n v="2"/>
    <n v="5"/>
    <n v="0.4"/>
    <n v="1"/>
    <n v="2"/>
    <n v="0.5"/>
    <n v="0"/>
    <n v="0"/>
    <m/>
    <n v="1"/>
    <n v="2"/>
    <n v="3"/>
    <n v="2"/>
    <n v="0"/>
    <n v="0"/>
    <n v="0"/>
    <n v="1"/>
    <n v="5"/>
    <n v="3"/>
    <n v="4.5999999999999996"/>
    <d v="2025-12-14T00:00:00"/>
    <m/>
    <m/>
    <m/>
    <n v="27.183333333333337"/>
  </r>
  <r>
    <x v="209"/>
    <s v="BRK"/>
    <s v="MIL"/>
    <s v="W"/>
    <d v="1899-12-30T07:16:00"/>
    <n v="2"/>
    <n v="3"/>
    <n v="0.66700000000000004"/>
    <n v="1"/>
    <n v="1"/>
    <n v="1"/>
    <n v="0"/>
    <n v="0"/>
    <m/>
    <n v="0"/>
    <n v="1"/>
    <n v="1"/>
    <n v="0"/>
    <n v="1"/>
    <n v="0"/>
    <n v="0"/>
    <n v="1"/>
    <n v="5"/>
    <n v="11"/>
    <n v="4.5999999999999996"/>
    <d v="2025-12-14T00:00:00"/>
    <m/>
    <m/>
    <m/>
    <n v="7.2666666666666657"/>
  </r>
  <r>
    <x v="412"/>
    <s v="NOP"/>
    <s v="CHI"/>
    <s v="W"/>
    <d v="1899-12-30T14:16:00"/>
    <n v="1"/>
    <n v="2"/>
    <n v="0.5"/>
    <n v="0"/>
    <n v="1"/>
    <n v="0"/>
    <n v="3"/>
    <n v="3"/>
    <n v="1"/>
    <n v="1"/>
    <n v="2"/>
    <n v="3"/>
    <n v="0"/>
    <n v="0"/>
    <n v="0"/>
    <n v="0"/>
    <n v="2"/>
    <n v="5"/>
    <n v="4"/>
    <n v="4.5"/>
    <d v="2025-12-14T00:00:00"/>
    <m/>
    <m/>
    <m/>
    <n v="14.266666666666666"/>
  </r>
  <r>
    <x v="440"/>
    <s v="BRK"/>
    <s v="MIL"/>
    <s v="W"/>
    <d v="1899-12-30T23:37:00"/>
    <n v="3"/>
    <n v="12"/>
    <n v="0.25"/>
    <n v="0"/>
    <n v="7"/>
    <n v="0"/>
    <n v="2"/>
    <n v="2"/>
    <n v="1"/>
    <n v="0"/>
    <n v="4"/>
    <n v="4"/>
    <n v="2"/>
    <n v="1"/>
    <n v="0"/>
    <n v="0"/>
    <n v="0"/>
    <n v="8"/>
    <n v="26"/>
    <n v="4.4000000000000004"/>
    <d v="2025-12-14T00:00:00"/>
    <m/>
    <m/>
    <m/>
    <n v="23.616666666666667"/>
  </r>
  <r>
    <x v="17"/>
    <s v="LAL"/>
    <s v="PHO"/>
    <s v="W"/>
    <d v="1899-12-31T06:58:00"/>
    <n v="1"/>
    <n v="5"/>
    <n v="0.2"/>
    <n v="1"/>
    <n v="4"/>
    <n v="0.25"/>
    <n v="0"/>
    <n v="0"/>
    <m/>
    <n v="2"/>
    <n v="5"/>
    <n v="7"/>
    <n v="1"/>
    <n v="2"/>
    <n v="0"/>
    <n v="0"/>
    <n v="3"/>
    <n v="3"/>
    <n v="-12"/>
    <n v="4.3"/>
    <d v="2025-12-14T00:00:00"/>
    <m/>
    <m/>
    <m/>
    <n v="30.966666666666669"/>
  </r>
  <r>
    <x v="298"/>
    <s v="CHI"/>
    <s v="NOP"/>
    <s v="L"/>
    <d v="1899-12-30T12:20:00"/>
    <n v="2"/>
    <n v="3"/>
    <n v="0.66700000000000004"/>
    <n v="0"/>
    <n v="1"/>
    <n v="0"/>
    <n v="2"/>
    <n v="2"/>
    <n v="1"/>
    <n v="0"/>
    <n v="0"/>
    <n v="0"/>
    <n v="1"/>
    <n v="1"/>
    <n v="2"/>
    <n v="2"/>
    <n v="4"/>
    <n v="6"/>
    <n v="-10"/>
    <n v="4.2"/>
    <d v="2025-12-14T00:00:00"/>
    <m/>
    <m/>
    <m/>
    <n v="12.333333333333332"/>
  </r>
  <r>
    <x v="329"/>
    <s v="IND"/>
    <s v="WAS"/>
    <s v="L"/>
    <d v="1899-12-30T13:29:00"/>
    <n v="2"/>
    <n v="3"/>
    <n v="0.66700000000000004"/>
    <n v="1"/>
    <n v="1"/>
    <n v="1"/>
    <n v="0"/>
    <n v="2"/>
    <n v="0"/>
    <n v="1"/>
    <n v="3"/>
    <n v="4"/>
    <n v="0"/>
    <n v="0"/>
    <n v="0"/>
    <n v="0"/>
    <n v="1"/>
    <n v="5"/>
    <n v="-5"/>
    <n v="4.0999999999999996"/>
    <d v="2025-12-14T00:00:00"/>
    <m/>
    <m/>
    <m/>
    <n v="13.483333333333334"/>
  </r>
  <r>
    <x v="225"/>
    <s v="NOP"/>
    <s v="CHI"/>
    <s v="W"/>
    <d v="1899-12-30T11:10:00"/>
    <n v="2"/>
    <n v="3"/>
    <n v="0.66700000000000004"/>
    <n v="0"/>
    <n v="0"/>
    <m/>
    <n v="0"/>
    <n v="2"/>
    <n v="0"/>
    <n v="4"/>
    <n v="4"/>
    <n v="8"/>
    <n v="0"/>
    <n v="0"/>
    <n v="2"/>
    <n v="2"/>
    <n v="3"/>
    <n v="4"/>
    <n v="-1"/>
    <n v="4.0999999999999996"/>
    <d v="2025-12-14T00:00:00"/>
    <m/>
    <m/>
    <m/>
    <n v="11.166666666666668"/>
  </r>
  <r>
    <x v="216"/>
    <s v="CLE"/>
    <s v="CHO"/>
    <s v="L"/>
    <d v="1899-12-30T22:54:00"/>
    <n v="3"/>
    <n v="8"/>
    <n v="0.375"/>
    <n v="0"/>
    <n v="0"/>
    <m/>
    <n v="3"/>
    <n v="5"/>
    <n v="0.6"/>
    <n v="1"/>
    <n v="2"/>
    <n v="3"/>
    <n v="1"/>
    <n v="0"/>
    <n v="0"/>
    <n v="1"/>
    <n v="2"/>
    <n v="9"/>
    <n v="-5"/>
    <n v="4"/>
    <d v="2025-12-14T00:00:00"/>
    <m/>
    <m/>
    <m/>
    <n v="22.900000000000002"/>
  </r>
  <r>
    <x v="367"/>
    <s v="PHO"/>
    <s v="LAL"/>
    <s v="L"/>
    <d v="1899-12-30T18:10:00"/>
    <n v="2"/>
    <n v="7"/>
    <n v="0.28599999999999998"/>
    <n v="1"/>
    <n v="3"/>
    <n v="0.33300000000000002"/>
    <n v="0"/>
    <n v="0"/>
    <m/>
    <n v="2"/>
    <n v="1"/>
    <n v="3"/>
    <n v="2"/>
    <n v="2"/>
    <n v="0"/>
    <n v="2"/>
    <n v="1"/>
    <n v="5"/>
    <n v="0"/>
    <n v="3.6"/>
    <d v="2025-12-14T00:00:00"/>
    <m/>
    <m/>
    <m/>
    <n v="18.166666666666664"/>
  </r>
  <r>
    <x v="411"/>
    <s v="NOP"/>
    <s v="CHI"/>
    <s v="W"/>
    <d v="1899-12-30T12:00:00"/>
    <n v="2"/>
    <n v="5"/>
    <n v="0.4"/>
    <n v="0"/>
    <n v="2"/>
    <n v="0"/>
    <n v="0"/>
    <n v="0"/>
    <m/>
    <n v="1"/>
    <n v="3"/>
    <n v="4"/>
    <n v="0"/>
    <n v="0"/>
    <n v="1"/>
    <n v="0"/>
    <n v="0"/>
    <n v="4"/>
    <n v="9"/>
    <n v="3.6"/>
    <d v="2025-12-14T00:00:00"/>
    <m/>
    <m/>
    <m/>
    <n v="12"/>
  </r>
  <r>
    <x v="100"/>
    <s v="PHO"/>
    <s v="LAL"/>
    <s v="L"/>
    <d v="1899-12-30T16:57:00"/>
    <n v="2"/>
    <n v="6"/>
    <n v="0.33300000000000002"/>
    <n v="1"/>
    <n v="4"/>
    <n v="0.25"/>
    <n v="0"/>
    <n v="0"/>
    <m/>
    <n v="2"/>
    <n v="2"/>
    <n v="4"/>
    <n v="2"/>
    <n v="1"/>
    <n v="1"/>
    <n v="2"/>
    <n v="3"/>
    <n v="5"/>
    <n v="6"/>
    <n v="3.5"/>
    <d v="2025-12-14T00:00:00"/>
    <m/>
    <m/>
    <m/>
    <n v="16.950000000000003"/>
  </r>
  <r>
    <x v="274"/>
    <s v="SAC"/>
    <s v="MIN"/>
    <s v="L"/>
    <d v="1899-12-31T02:26:00"/>
    <n v="3"/>
    <n v="6"/>
    <n v="0.5"/>
    <n v="0"/>
    <n v="0"/>
    <m/>
    <n v="2"/>
    <n v="4"/>
    <n v="0.5"/>
    <n v="1"/>
    <n v="5"/>
    <n v="6"/>
    <n v="0"/>
    <n v="0"/>
    <n v="1"/>
    <n v="2"/>
    <n v="4"/>
    <n v="8"/>
    <n v="-19"/>
    <n v="3.5"/>
    <d v="2025-12-14T00:00:00"/>
    <m/>
    <m/>
    <m/>
    <n v="26.433333333333337"/>
  </r>
  <r>
    <x v="327"/>
    <s v="IND"/>
    <s v="WAS"/>
    <s v="L"/>
    <d v="1899-12-31T06:00:00"/>
    <n v="3"/>
    <n v="14"/>
    <n v="0.214"/>
    <n v="1"/>
    <n v="7"/>
    <n v="0.14299999999999999"/>
    <n v="0"/>
    <n v="0"/>
    <m/>
    <n v="2"/>
    <n v="0"/>
    <n v="2"/>
    <n v="6"/>
    <n v="0"/>
    <n v="0"/>
    <n v="0"/>
    <n v="2"/>
    <n v="7"/>
    <n v="-26"/>
    <n v="3.2"/>
    <d v="2025-12-14T00:00:00"/>
    <m/>
    <m/>
    <m/>
    <n v="30"/>
  </r>
  <r>
    <x v="283"/>
    <s v="MIL"/>
    <s v="BRK"/>
    <s v="L"/>
    <d v="1899-12-30T06:24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-8"/>
    <n v="3"/>
    <d v="2025-12-14T00:00:00"/>
    <m/>
    <m/>
    <m/>
    <n v="6.4"/>
  </r>
  <r>
    <x v="31"/>
    <s v="LAL"/>
    <s v="PHO"/>
    <s v="W"/>
    <d v="1899-12-30T18:59:00"/>
    <n v="2"/>
    <n v="5"/>
    <n v="0.4"/>
    <n v="1"/>
    <n v="3"/>
    <n v="0.33300000000000002"/>
    <n v="0"/>
    <n v="0"/>
    <m/>
    <n v="0"/>
    <n v="0"/>
    <n v="0"/>
    <n v="0"/>
    <n v="1"/>
    <n v="0"/>
    <n v="0"/>
    <n v="1"/>
    <n v="5"/>
    <n v="10"/>
    <n v="2.9"/>
    <d v="2025-12-14T00:00:00"/>
    <m/>
    <m/>
    <m/>
    <n v="18.983333333333334"/>
  </r>
  <r>
    <x v="441"/>
    <s v="PHI"/>
    <s v="ATL"/>
    <s v="L"/>
    <d v="1899-12-30T17:45:00"/>
    <n v="0"/>
    <n v="5"/>
    <n v="0"/>
    <n v="0"/>
    <n v="2"/>
    <n v="0"/>
    <n v="0"/>
    <n v="0"/>
    <m/>
    <n v="0"/>
    <n v="3"/>
    <n v="3"/>
    <n v="5"/>
    <n v="2"/>
    <n v="0"/>
    <n v="0"/>
    <n v="1"/>
    <n v="0"/>
    <n v="0"/>
    <n v="2.5"/>
    <d v="2025-12-14T00:00:00"/>
    <m/>
    <m/>
    <m/>
    <n v="17.75"/>
  </r>
  <r>
    <x v="454"/>
    <s v="IND"/>
    <s v="WAS"/>
    <s v="L"/>
    <d v="1899-12-30T15:28:00"/>
    <n v="2"/>
    <n v="4"/>
    <n v="0.5"/>
    <n v="0"/>
    <n v="1"/>
    <n v="0"/>
    <n v="0"/>
    <n v="0"/>
    <m/>
    <n v="1"/>
    <n v="3"/>
    <n v="4"/>
    <n v="4"/>
    <n v="0"/>
    <n v="0"/>
    <n v="4"/>
    <n v="0"/>
    <n v="4"/>
    <n v="-1"/>
    <n v="2.4"/>
    <d v="2025-12-14T00:00:00"/>
    <m/>
    <m/>
    <m/>
    <n v="15.466666666666669"/>
  </r>
  <r>
    <x v="255"/>
    <s v="NOP"/>
    <s v="CHI"/>
    <s v="W"/>
    <d v="1899-12-31T00:46:00"/>
    <n v="2"/>
    <n v="4"/>
    <n v="0.5"/>
    <n v="0"/>
    <n v="0"/>
    <m/>
    <n v="0"/>
    <n v="0"/>
    <m/>
    <n v="0"/>
    <n v="8"/>
    <n v="8"/>
    <n v="5"/>
    <n v="0"/>
    <n v="1"/>
    <n v="5"/>
    <n v="3"/>
    <n v="4"/>
    <n v="2"/>
    <n v="2.4"/>
    <d v="2025-12-14T00:00:00"/>
    <m/>
    <m/>
    <m/>
    <n v="24.766666666666669"/>
  </r>
  <r>
    <x v="37"/>
    <s v="GSW"/>
    <s v="POR"/>
    <s v="L"/>
    <d v="1899-12-30T06:16:00"/>
    <n v="0"/>
    <n v="0"/>
    <m/>
    <n v="0"/>
    <n v="0"/>
    <m/>
    <n v="1"/>
    <n v="2"/>
    <n v="0.5"/>
    <n v="0"/>
    <n v="2"/>
    <n v="2"/>
    <n v="2"/>
    <n v="0"/>
    <n v="0"/>
    <n v="0"/>
    <n v="1"/>
    <n v="1"/>
    <n v="3"/>
    <n v="2.2000000000000002"/>
    <d v="2025-12-14T00:00:00"/>
    <m/>
    <m/>
    <m/>
    <n v="6.2666666666666675"/>
  </r>
  <r>
    <x v="222"/>
    <s v="BRK"/>
    <s v="MIL"/>
    <s v="W"/>
    <d v="1899-12-30T09:24:00"/>
    <n v="0"/>
    <n v="1"/>
    <n v="0"/>
    <n v="0"/>
    <n v="0"/>
    <m/>
    <n v="0"/>
    <n v="0"/>
    <m/>
    <n v="0"/>
    <n v="2"/>
    <n v="2"/>
    <n v="3"/>
    <n v="0"/>
    <n v="0"/>
    <n v="0"/>
    <n v="0"/>
    <n v="0"/>
    <n v="13"/>
    <n v="2"/>
    <d v="2025-12-14T00:00:00"/>
    <m/>
    <m/>
    <m/>
    <n v="9.4"/>
  </r>
  <r>
    <x v="431"/>
    <s v="CHO"/>
    <s v="CLE"/>
    <s v="W"/>
    <d v="1899-12-30T19:04:00"/>
    <n v="2"/>
    <n v="9"/>
    <n v="0.222"/>
    <n v="1"/>
    <n v="6"/>
    <n v="0.16700000000000001"/>
    <n v="1"/>
    <n v="2"/>
    <n v="0.5"/>
    <n v="0"/>
    <n v="0"/>
    <n v="0"/>
    <n v="4"/>
    <n v="2"/>
    <n v="0"/>
    <n v="3"/>
    <n v="1"/>
    <n v="6"/>
    <n v="-9"/>
    <n v="1.5"/>
    <d v="2025-12-14T00:00:00"/>
    <m/>
    <m/>
    <m/>
    <n v="19.066666666666666"/>
  </r>
  <r>
    <x v="469"/>
    <s v="PHO"/>
    <s v="LAL"/>
    <s v="L"/>
    <d v="1899-12-30T06:01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2"/>
    <n v="1.3"/>
    <d v="2025-12-14T00:00:00"/>
    <m/>
    <m/>
    <m/>
    <n v="6.0166666666666666"/>
  </r>
  <r>
    <x v="339"/>
    <s v="GSW"/>
    <s v="POR"/>
    <s v="L"/>
    <d v="1899-12-30T06:45:00"/>
    <n v="1"/>
    <n v="3"/>
    <n v="0.33300000000000002"/>
    <n v="0"/>
    <n v="1"/>
    <n v="0"/>
    <n v="0"/>
    <n v="0"/>
    <m/>
    <n v="0"/>
    <n v="0"/>
    <n v="0"/>
    <n v="2"/>
    <n v="0"/>
    <n v="0"/>
    <n v="0"/>
    <n v="1"/>
    <n v="2"/>
    <n v="0"/>
    <n v="1.3"/>
    <d v="2025-12-14T00:00:00"/>
    <m/>
    <m/>
    <m/>
    <n v="6.75"/>
  </r>
  <r>
    <x v="230"/>
    <s v="CLE"/>
    <s v="CHO"/>
    <s v="L"/>
    <d v="1899-12-30T06:32:00"/>
    <n v="0"/>
    <n v="0"/>
    <m/>
    <n v="0"/>
    <n v="0"/>
    <m/>
    <n v="0"/>
    <n v="0"/>
    <m/>
    <n v="0"/>
    <n v="0"/>
    <n v="0"/>
    <n v="2"/>
    <n v="0"/>
    <n v="0"/>
    <n v="0"/>
    <n v="1"/>
    <n v="0"/>
    <n v="6"/>
    <n v="1"/>
    <d v="2025-12-14T00:00:00"/>
    <m/>
    <m/>
    <m/>
    <n v="6.5333333333333332"/>
  </r>
  <r>
    <x v="297"/>
    <s v="CHI"/>
    <s v="NOP"/>
    <s v="L"/>
    <d v="1899-12-30T23:31:00"/>
    <n v="2"/>
    <n v="10"/>
    <n v="0.2"/>
    <n v="1"/>
    <n v="8"/>
    <n v="0.125"/>
    <n v="0"/>
    <n v="0"/>
    <m/>
    <n v="2"/>
    <n v="1"/>
    <n v="3"/>
    <n v="1"/>
    <n v="0"/>
    <n v="0"/>
    <n v="0"/>
    <n v="1"/>
    <n v="5"/>
    <n v="-1"/>
    <n v="0.8"/>
    <d v="2025-12-14T00:00:00"/>
    <m/>
    <m/>
    <m/>
    <n v="23.516666666666666"/>
  </r>
  <r>
    <x v="418"/>
    <s v="WAS"/>
    <s v="IND"/>
    <s v="W"/>
    <d v="1899-12-30T14:30:00"/>
    <n v="1"/>
    <n v="1"/>
    <n v="1"/>
    <n v="0"/>
    <n v="0"/>
    <m/>
    <n v="0"/>
    <n v="0"/>
    <m/>
    <n v="1"/>
    <n v="4"/>
    <n v="5"/>
    <n v="0"/>
    <n v="0"/>
    <n v="0"/>
    <n v="1"/>
    <n v="5"/>
    <n v="2"/>
    <n v="-5"/>
    <n v="0.6"/>
    <d v="2025-12-14T00:00:00"/>
    <m/>
    <m/>
    <m/>
    <n v="14.5"/>
  </r>
  <r>
    <x v="467"/>
    <s v="CHO"/>
    <s v="CLE"/>
    <s v="W"/>
    <d v="1899-12-30T04:53:00"/>
    <n v="0"/>
    <n v="1"/>
    <n v="0"/>
    <n v="0"/>
    <n v="1"/>
    <n v="0"/>
    <n v="0"/>
    <n v="0"/>
    <m/>
    <n v="1"/>
    <n v="1"/>
    <n v="2"/>
    <n v="0"/>
    <n v="0"/>
    <n v="0"/>
    <n v="0"/>
    <n v="0"/>
    <n v="0"/>
    <n v="2"/>
    <n v="0.3"/>
    <d v="2025-12-14T00:00:00"/>
    <m/>
    <m/>
    <m/>
    <n v="4.8833333333333329"/>
  </r>
  <r>
    <x v="488"/>
    <s v="IND"/>
    <s v="WAS"/>
    <s v="L"/>
    <d v="1899-12-30T23:54:00"/>
    <n v="0"/>
    <n v="4"/>
    <n v="0"/>
    <n v="0"/>
    <n v="3"/>
    <n v="0"/>
    <n v="2"/>
    <n v="2"/>
    <n v="1"/>
    <n v="0"/>
    <n v="0"/>
    <n v="0"/>
    <n v="2"/>
    <n v="0"/>
    <n v="0"/>
    <n v="0"/>
    <n v="1"/>
    <n v="2"/>
    <n v="-15"/>
    <n v="0.2"/>
    <d v="2025-12-14T00:00:00"/>
    <m/>
    <m/>
    <m/>
    <n v="23.9"/>
  </r>
  <r>
    <x v="493"/>
    <s v="CHI"/>
    <s v="NOP"/>
    <s v="L"/>
    <d v="1899-12-30T11:38:00"/>
    <n v="0"/>
    <n v="1"/>
    <n v="0"/>
    <n v="0"/>
    <n v="1"/>
    <n v="0"/>
    <n v="2"/>
    <n v="2"/>
    <n v="1"/>
    <n v="0"/>
    <n v="2"/>
    <n v="2"/>
    <n v="0"/>
    <n v="0"/>
    <n v="0"/>
    <n v="1"/>
    <n v="2"/>
    <n v="2"/>
    <n v="2"/>
    <n v="0.1"/>
    <d v="2025-12-14T00:00:00"/>
    <m/>
    <m/>
    <m/>
    <n v="11.633333333333333"/>
  </r>
  <r>
    <x v="282"/>
    <s v="PHI"/>
    <s v="ATL"/>
    <s v="L"/>
    <d v="1899-12-30T08:51:00"/>
    <n v="0"/>
    <n v="5"/>
    <n v="0"/>
    <n v="0"/>
    <n v="3"/>
    <n v="0"/>
    <n v="0"/>
    <n v="0"/>
    <m/>
    <n v="2"/>
    <n v="0"/>
    <n v="2"/>
    <n v="1"/>
    <n v="1"/>
    <n v="1"/>
    <n v="0"/>
    <n v="1"/>
    <n v="0"/>
    <n v="-4"/>
    <n v="-0.1"/>
    <d v="2025-12-14T00:00:00"/>
    <m/>
    <m/>
    <m/>
    <n v="8.8500000000000014"/>
  </r>
  <r>
    <x v="145"/>
    <s v="MIN"/>
    <s v="SAC"/>
    <s v="W"/>
    <d v="1899-12-30T13:14:00"/>
    <n v="1"/>
    <n v="3"/>
    <n v="0.33300000000000002"/>
    <n v="0"/>
    <n v="2"/>
    <n v="0"/>
    <n v="0"/>
    <n v="0"/>
    <m/>
    <n v="0"/>
    <n v="0"/>
    <n v="0"/>
    <n v="0"/>
    <n v="0"/>
    <n v="0"/>
    <n v="0"/>
    <n v="1"/>
    <n v="2"/>
    <n v="-11"/>
    <n v="-0.1"/>
    <d v="2025-12-14T00:00:00"/>
    <m/>
    <m/>
    <m/>
    <n v="13.233333333333334"/>
  </r>
  <r>
    <x v="285"/>
    <s v="WAS"/>
    <s v="IND"/>
    <s v="W"/>
    <d v="1899-12-30T16:02:00"/>
    <n v="2"/>
    <n v="7"/>
    <n v="0.28599999999999998"/>
    <n v="0"/>
    <n v="4"/>
    <n v="0"/>
    <n v="2"/>
    <n v="3"/>
    <n v="0.66700000000000004"/>
    <n v="0"/>
    <n v="3"/>
    <n v="3"/>
    <n v="0"/>
    <n v="0"/>
    <n v="0"/>
    <n v="2"/>
    <n v="2"/>
    <n v="6"/>
    <n v="8"/>
    <n v="-0.4"/>
    <d v="2025-12-14T00:00:00"/>
    <m/>
    <m/>
    <m/>
    <n v="16.033333333333331"/>
  </r>
  <r>
    <x v="268"/>
    <s v="ATL"/>
    <s v="PHI"/>
    <s v="W"/>
    <d v="1899-12-30T10:38:00"/>
    <n v="0"/>
    <n v="1"/>
    <n v="0"/>
    <n v="0"/>
    <n v="1"/>
    <n v="0"/>
    <n v="1"/>
    <n v="2"/>
    <n v="0.5"/>
    <n v="0"/>
    <n v="1"/>
    <n v="1"/>
    <n v="0"/>
    <n v="1"/>
    <n v="1"/>
    <n v="2"/>
    <n v="1"/>
    <n v="1"/>
    <n v="-1"/>
    <n v="-0.5"/>
    <d v="2025-12-14T00:00:00"/>
    <m/>
    <m/>
    <m/>
    <n v="10.633333333333333"/>
  </r>
  <r>
    <x v="380"/>
    <s v="CLE"/>
    <s v="CHO"/>
    <s v="L"/>
    <d v="1899-12-31T02:32:00"/>
    <n v="1"/>
    <n v="7"/>
    <n v="0.14299999999999999"/>
    <n v="0"/>
    <n v="3"/>
    <n v="0"/>
    <n v="2"/>
    <n v="2"/>
    <n v="1"/>
    <n v="2"/>
    <n v="2"/>
    <n v="4"/>
    <n v="0"/>
    <n v="0"/>
    <n v="0"/>
    <n v="1"/>
    <n v="3"/>
    <n v="4"/>
    <n v="-4"/>
    <n v="-0.7"/>
    <d v="2025-12-14T00:00:00"/>
    <m/>
    <m/>
    <m/>
    <n v="26.533333333333335"/>
  </r>
  <r>
    <x v="284"/>
    <s v="MIL"/>
    <s v="BRK"/>
    <s v="L"/>
    <d v="1899-12-30T15:01:00"/>
    <n v="1"/>
    <n v="6"/>
    <n v="0.16700000000000001"/>
    <n v="0"/>
    <n v="5"/>
    <n v="0"/>
    <n v="0"/>
    <n v="0"/>
    <m/>
    <n v="0"/>
    <n v="2"/>
    <n v="2"/>
    <n v="1"/>
    <n v="0"/>
    <n v="0"/>
    <n v="0"/>
    <n v="1"/>
    <n v="2"/>
    <n v="-16"/>
    <n v="-0.9"/>
    <d v="2025-12-14T00:00:00"/>
    <m/>
    <m/>
    <m/>
    <n v="15.016666666666666"/>
  </r>
  <r>
    <x v="203"/>
    <s v="PHO"/>
    <s v="LAL"/>
    <s v="L"/>
    <d v="1899-12-30T15:53:00"/>
    <n v="1"/>
    <n v="4"/>
    <n v="0.25"/>
    <n v="0"/>
    <n v="0"/>
    <m/>
    <n v="0"/>
    <n v="0"/>
    <m/>
    <n v="1"/>
    <n v="4"/>
    <n v="5"/>
    <n v="3"/>
    <n v="1"/>
    <n v="0"/>
    <n v="4"/>
    <n v="4"/>
    <n v="2"/>
    <n v="-6"/>
    <n v="-1"/>
    <d v="2025-12-14T00:00:00"/>
    <m/>
    <m/>
    <m/>
    <n v="15.883333333333333"/>
  </r>
  <r>
    <x v="382"/>
    <s v="IND"/>
    <s v="WAS"/>
    <s v="L"/>
    <d v="1899-12-30T08:01:00"/>
    <n v="0"/>
    <n v="3"/>
    <n v="0"/>
    <n v="0"/>
    <n v="2"/>
    <n v="0"/>
    <n v="1"/>
    <n v="2"/>
    <n v="0.5"/>
    <n v="0"/>
    <n v="3"/>
    <n v="3"/>
    <n v="0"/>
    <n v="0"/>
    <n v="0"/>
    <n v="0"/>
    <n v="1"/>
    <n v="1"/>
    <n v="-3"/>
    <n v="-1"/>
    <d v="2025-12-14T00:00:00"/>
    <m/>
    <m/>
    <m/>
    <n v="8.0166666666666657"/>
  </r>
  <r>
    <x v="196"/>
    <s v="SAC"/>
    <s v="MIN"/>
    <s v="L"/>
    <d v="1899-12-30T13:19:00"/>
    <n v="0"/>
    <n v="1"/>
    <n v="0"/>
    <n v="0"/>
    <n v="1"/>
    <n v="0"/>
    <n v="0"/>
    <n v="0"/>
    <m/>
    <n v="0"/>
    <n v="0"/>
    <n v="0"/>
    <n v="0"/>
    <n v="1"/>
    <n v="0"/>
    <n v="1"/>
    <n v="1"/>
    <n v="0"/>
    <n v="-14"/>
    <n v="-1.1000000000000001"/>
    <d v="2025-12-14T00:00:00"/>
    <m/>
    <m/>
    <m/>
    <n v="13.316666666666666"/>
  </r>
  <r>
    <x v="141"/>
    <s v="MIL"/>
    <s v="BRK"/>
    <s v="L"/>
    <d v="1899-12-31T05:43:00"/>
    <n v="2"/>
    <n v="13"/>
    <n v="0.154"/>
    <n v="0"/>
    <n v="5"/>
    <n v="0"/>
    <n v="1"/>
    <n v="2"/>
    <n v="0.5"/>
    <n v="0"/>
    <n v="3"/>
    <n v="3"/>
    <n v="7"/>
    <n v="4"/>
    <n v="0"/>
    <n v="6"/>
    <n v="3"/>
    <n v="5"/>
    <n v="-19"/>
    <n v="-1.1000000000000001"/>
    <d v="2025-12-14T00:00:00"/>
    <m/>
    <m/>
    <m/>
    <n v="29.716666666666665"/>
  </r>
  <r>
    <x v="359"/>
    <s v="POR"/>
    <s v="GSW"/>
    <s v="W"/>
    <d v="1899-12-30T06:16:00"/>
    <n v="0"/>
    <n v="1"/>
    <n v="0"/>
    <n v="0"/>
    <n v="0"/>
    <m/>
    <n v="0"/>
    <n v="0"/>
    <m/>
    <n v="0"/>
    <n v="0"/>
    <n v="0"/>
    <n v="0"/>
    <n v="0"/>
    <n v="0"/>
    <n v="0"/>
    <n v="1"/>
    <n v="0"/>
    <n v="-5"/>
    <n v="-1.1000000000000001"/>
    <d v="2025-12-14T00:00:00"/>
    <m/>
    <m/>
    <m/>
    <n v="6.2666666666666675"/>
  </r>
  <r>
    <x v="301"/>
    <s v="ATL"/>
    <s v="PHI"/>
    <s v="W"/>
    <d v="1899-12-30T03:02:00"/>
    <n v="0"/>
    <n v="1"/>
    <n v="0"/>
    <n v="0"/>
    <n v="1"/>
    <n v="0"/>
    <n v="0"/>
    <n v="0"/>
    <m/>
    <n v="0"/>
    <n v="1"/>
    <n v="1"/>
    <n v="1"/>
    <n v="0"/>
    <n v="0"/>
    <n v="1"/>
    <n v="1"/>
    <n v="0"/>
    <n v="-7"/>
    <n v="-1.1000000000000001"/>
    <d v="2025-12-14T00:00:00"/>
    <m/>
    <m/>
    <m/>
    <n v="3.0333333333333332"/>
  </r>
  <r>
    <x v="226"/>
    <s v="MIN"/>
    <s v="SAC"/>
    <s v="W"/>
    <d v="1899-12-30T16:30:00"/>
    <n v="1"/>
    <n v="3"/>
    <n v="0.33300000000000002"/>
    <n v="0"/>
    <n v="1"/>
    <n v="0"/>
    <n v="0"/>
    <n v="0"/>
    <m/>
    <n v="1"/>
    <n v="0"/>
    <n v="1"/>
    <n v="0"/>
    <n v="0"/>
    <n v="0"/>
    <n v="2"/>
    <n v="1"/>
    <n v="2"/>
    <n v="5"/>
    <n v="-1.4"/>
    <d v="2025-12-14T00:00:00"/>
    <m/>
    <m/>
    <m/>
    <n v="16.5"/>
  </r>
  <r>
    <x v="432"/>
    <s v="PHI"/>
    <s v="ATL"/>
    <s v="L"/>
    <d v="1899-12-30T08:15:00"/>
    <n v="0"/>
    <n v="1"/>
    <n v="0"/>
    <n v="0"/>
    <n v="1"/>
    <n v="0"/>
    <n v="0"/>
    <n v="0"/>
    <m/>
    <n v="0"/>
    <n v="1"/>
    <n v="1"/>
    <n v="1"/>
    <n v="0"/>
    <n v="0"/>
    <n v="1"/>
    <n v="2"/>
    <n v="0"/>
    <n v="-3"/>
    <n v="-1.5"/>
    <d v="2025-12-14T00:00:00"/>
    <m/>
    <m/>
    <m/>
    <n v="8.25"/>
  </r>
  <r>
    <x v="162"/>
    <s v="PHO"/>
    <s v="LAL"/>
    <s v="L"/>
    <d v="1899-12-30T02:32:00"/>
    <n v="0"/>
    <n v="0"/>
    <m/>
    <n v="0"/>
    <n v="0"/>
    <m/>
    <n v="0"/>
    <n v="0"/>
    <m/>
    <n v="0"/>
    <n v="1"/>
    <n v="1"/>
    <n v="0"/>
    <n v="0"/>
    <n v="0"/>
    <n v="1"/>
    <n v="2"/>
    <n v="0"/>
    <n v="-9"/>
    <n v="-1.5"/>
    <d v="2025-12-14T00:00:00"/>
    <m/>
    <m/>
    <m/>
    <n v="2.5333333333333332"/>
  </r>
  <r>
    <x v="492"/>
    <s v="GSW"/>
    <s v="POR"/>
    <s v="L"/>
    <d v="1899-12-30T18:54:00"/>
    <n v="0"/>
    <n v="5"/>
    <n v="0"/>
    <n v="0"/>
    <n v="3"/>
    <n v="0"/>
    <n v="0"/>
    <n v="0"/>
    <m/>
    <n v="0"/>
    <n v="1"/>
    <n v="1"/>
    <n v="1"/>
    <n v="2"/>
    <n v="1"/>
    <n v="1"/>
    <n v="2"/>
    <n v="0"/>
    <n v="0"/>
    <n v="-1.6"/>
    <d v="2025-12-14T00:00:00"/>
    <m/>
    <m/>
    <m/>
    <n v="18.899999999999999"/>
  </r>
  <r>
    <x v="231"/>
    <s v="MIL"/>
    <s v="BRK"/>
    <s v="L"/>
    <d v="1899-12-30T09:24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3"/>
    <n v="-1.7"/>
    <d v="2025-12-14T00:00:00"/>
    <m/>
    <m/>
    <m/>
    <n v="9.4"/>
  </r>
  <r>
    <x v="456"/>
    <s v="MIL"/>
    <s v="BRK"/>
    <s v="L"/>
    <d v="1899-12-30T09:24:00"/>
    <n v="0"/>
    <n v="3"/>
    <n v="0"/>
    <n v="0"/>
    <n v="1"/>
    <n v="0"/>
    <n v="0"/>
    <n v="0"/>
    <m/>
    <n v="1"/>
    <n v="2"/>
    <n v="3"/>
    <n v="0"/>
    <n v="0"/>
    <n v="0"/>
    <n v="1"/>
    <n v="0"/>
    <n v="0"/>
    <n v="-13"/>
    <n v="-1.8"/>
    <d v="2025-12-14T00:00:00"/>
    <m/>
    <m/>
    <m/>
    <n v="9.4"/>
  </r>
  <r>
    <x v="260"/>
    <s v="CLE"/>
    <s v="CHO"/>
    <s v="L"/>
    <d v="1899-12-30T04:23:00"/>
    <n v="0"/>
    <n v="0"/>
    <m/>
    <n v="0"/>
    <n v="0"/>
    <m/>
    <n v="0"/>
    <n v="0"/>
    <m/>
    <n v="0"/>
    <n v="0"/>
    <n v="0"/>
    <n v="0"/>
    <n v="0"/>
    <n v="0"/>
    <n v="2"/>
    <n v="0"/>
    <n v="0"/>
    <n v="-7"/>
    <n v="-2"/>
    <d v="2025-12-14T00:00:00"/>
    <m/>
    <m/>
    <m/>
    <n v="4.3833333333333329"/>
  </r>
  <r>
    <x v="156"/>
    <s v="MIL"/>
    <s v="BRK"/>
    <s v="L"/>
    <d v="1899-12-30T20:11:00"/>
    <n v="0"/>
    <n v="4"/>
    <n v="0"/>
    <n v="0"/>
    <n v="2"/>
    <n v="0"/>
    <n v="2"/>
    <n v="2"/>
    <n v="1"/>
    <n v="0"/>
    <n v="4"/>
    <n v="4"/>
    <n v="1"/>
    <n v="1"/>
    <n v="0"/>
    <n v="4"/>
    <n v="4"/>
    <n v="2"/>
    <n v="-27"/>
    <n v="-3.5"/>
    <d v="2025-12-14T00:00:00"/>
    <m/>
    <m/>
    <m/>
    <n v="20.183333333333334"/>
  </r>
  <r>
    <x v="314"/>
    <s v="DEN"/>
    <s v="HOU"/>
    <s v="W"/>
    <d v="1899-12-31T18:24:00"/>
    <n v="13"/>
    <n v="27"/>
    <n v="0.48099999999999998"/>
    <n v="5"/>
    <n v="9"/>
    <n v="0.55600000000000005"/>
    <n v="8"/>
    <n v="11"/>
    <n v="0.72699999999999998"/>
    <n v="4"/>
    <n v="11"/>
    <n v="15"/>
    <n v="10"/>
    <n v="2"/>
    <n v="1"/>
    <n v="4"/>
    <n v="6"/>
    <n v="39"/>
    <n v="1"/>
    <n v="33.5"/>
    <d v="2025-12-15T00:00:00"/>
    <m/>
    <m/>
    <m/>
    <n v="42.4"/>
  </r>
  <r>
    <x v="61"/>
    <s v="UTA"/>
    <s v="DAL"/>
    <s v="W"/>
    <d v="1899-12-31T15:47:00"/>
    <n v="11"/>
    <n v="23"/>
    <n v="0.47799999999999998"/>
    <n v="1"/>
    <n v="6"/>
    <n v="0.16700000000000001"/>
    <n v="10"/>
    <n v="12"/>
    <n v="0.83299999999999996"/>
    <n v="2"/>
    <n v="14"/>
    <n v="16"/>
    <n v="5"/>
    <n v="4"/>
    <n v="1"/>
    <n v="1"/>
    <n v="3"/>
    <n v="33"/>
    <n v="27"/>
    <n v="32.1"/>
    <d v="2025-12-15T00:00:00"/>
    <m/>
    <m/>
    <m/>
    <n v="39.783333333333331"/>
  </r>
  <r>
    <x v="238"/>
    <s v="DAL"/>
    <s v="UTA"/>
    <s v="L"/>
    <d v="1899-12-31T17:46:00"/>
    <n v="13"/>
    <n v="27"/>
    <n v="0.48099999999999998"/>
    <n v="1"/>
    <n v="4"/>
    <n v="0.25"/>
    <n v="15"/>
    <n v="20"/>
    <n v="0.75"/>
    <n v="1"/>
    <n v="6"/>
    <n v="7"/>
    <n v="6"/>
    <n v="1"/>
    <n v="2"/>
    <n v="4"/>
    <n v="3"/>
    <n v="42"/>
    <n v="-9"/>
    <n v="30.2"/>
    <d v="2025-12-15T00:00:00"/>
    <m/>
    <m/>
    <m/>
    <n v="41.766666666666666"/>
  </r>
  <r>
    <x v="118"/>
    <s v="MEM"/>
    <s v="LAC"/>
    <s v="W"/>
    <d v="1899-12-31T08:45:00"/>
    <n v="13"/>
    <n v="18"/>
    <n v="0.72199999999999998"/>
    <n v="4"/>
    <n v="5"/>
    <n v="0.8"/>
    <n v="1"/>
    <n v="2"/>
    <n v="0.5"/>
    <n v="0"/>
    <n v="4"/>
    <n v="4"/>
    <n v="4"/>
    <n v="2"/>
    <n v="5"/>
    <n v="2"/>
    <n v="3"/>
    <n v="31"/>
    <n v="7"/>
    <n v="29.5"/>
    <d v="2025-12-15T00:00:00"/>
    <m/>
    <m/>
    <m/>
    <n v="32.75"/>
  </r>
  <r>
    <x v="82"/>
    <s v="UTA"/>
    <s v="DAL"/>
    <s v="W"/>
    <d v="1899-12-31T16:51:00"/>
    <n v="11"/>
    <n v="20"/>
    <n v="0.55000000000000004"/>
    <n v="5"/>
    <n v="10"/>
    <n v="0.5"/>
    <n v="10"/>
    <n v="12"/>
    <n v="0.83299999999999996"/>
    <n v="0"/>
    <n v="5"/>
    <n v="5"/>
    <n v="6"/>
    <n v="0"/>
    <n v="0"/>
    <n v="2"/>
    <n v="4"/>
    <n v="37"/>
    <n v="-5"/>
    <n v="28.7"/>
    <d v="2025-12-15T00:00:00"/>
    <m/>
    <m/>
    <m/>
    <n v="40.85"/>
  </r>
  <r>
    <x v="1"/>
    <s v="HOU"/>
    <s v="DEN"/>
    <s v="L"/>
    <d v="1899-12-31T18:29:00"/>
    <n v="14"/>
    <n v="27"/>
    <n v="0.51900000000000002"/>
    <n v="0"/>
    <n v="2"/>
    <n v="0"/>
    <n v="5"/>
    <n v="6"/>
    <n v="0.83299999999999996"/>
    <n v="4"/>
    <n v="6"/>
    <n v="10"/>
    <n v="10"/>
    <n v="2"/>
    <n v="1"/>
    <n v="4"/>
    <n v="5"/>
    <n v="33"/>
    <n v="-6"/>
    <n v="27.6"/>
    <d v="2025-12-15T00:00:00"/>
    <m/>
    <m/>
    <m/>
    <n v="42.483333333333334"/>
  </r>
  <r>
    <x v="313"/>
    <s v="DEN"/>
    <s v="HOU"/>
    <s v="W"/>
    <d v="1899-12-31T19:09:00"/>
    <n v="9"/>
    <n v="17"/>
    <n v="0.52900000000000003"/>
    <n v="3"/>
    <n v="5"/>
    <n v="0.6"/>
    <n v="14"/>
    <n v="15"/>
    <n v="0.93300000000000005"/>
    <n v="0"/>
    <n v="3"/>
    <n v="3"/>
    <n v="5"/>
    <n v="0"/>
    <n v="0"/>
    <n v="3"/>
    <n v="3"/>
    <n v="35"/>
    <n v="-4"/>
    <n v="26.5"/>
    <d v="2025-12-15T00:00:00"/>
    <m/>
    <m/>
    <m/>
    <n v="43.15"/>
  </r>
  <r>
    <x v="73"/>
    <s v="BOS"/>
    <s v="DET"/>
    <s v="L"/>
    <d v="1899-12-31T16:29:00"/>
    <n v="13"/>
    <n v="25"/>
    <n v="0.52"/>
    <n v="1"/>
    <n v="5"/>
    <n v="0.2"/>
    <n v="7"/>
    <n v="14"/>
    <n v="0.5"/>
    <n v="4"/>
    <n v="4"/>
    <n v="8"/>
    <n v="7"/>
    <n v="1"/>
    <n v="3"/>
    <n v="4"/>
    <n v="2"/>
    <n v="34"/>
    <n v="-6"/>
    <n v="26.1"/>
    <d v="2025-12-15T00:00:00"/>
    <m/>
    <m/>
    <m/>
    <n v="40.483333333333334"/>
  </r>
  <r>
    <x v="98"/>
    <s v="DET"/>
    <s v="BOS"/>
    <s v="W"/>
    <d v="1899-12-31T12:19:00"/>
    <n v="11"/>
    <n v="21"/>
    <n v="0.52400000000000002"/>
    <n v="6"/>
    <n v="10"/>
    <n v="0.6"/>
    <n v="4"/>
    <n v="4"/>
    <n v="1"/>
    <n v="0"/>
    <n v="4"/>
    <n v="4"/>
    <n v="10"/>
    <n v="1"/>
    <n v="0"/>
    <n v="3"/>
    <n v="5"/>
    <n v="32"/>
    <n v="2"/>
    <n v="25.9"/>
    <d v="2025-12-15T00:00:00"/>
    <m/>
    <m/>
    <m/>
    <n v="36.31666666666667"/>
  </r>
  <r>
    <x v="193"/>
    <s v="MEM"/>
    <s v="LAC"/>
    <s v="W"/>
    <d v="1899-12-31T06:01:00"/>
    <n v="9"/>
    <n v="13"/>
    <n v="0.69199999999999995"/>
    <n v="7"/>
    <n v="10"/>
    <n v="0.7"/>
    <n v="2"/>
    <n v="2"/>
    <n v="1"/>
    <n v="1"/>
    <n v="2"/>
    <n v="3"/>
    <n v="6"/>
    <n v="1"/>
    <n v="0"/>
    <n v="1"/>
    <n v="4"/>
    <n v="27"/>
    <n v="29"/>
    <n v="25.4"/>
    <d v="2025-12-15T00:00:00"/>
    <m/>
    <m/>
    <m/>
    <n v="30.016666666666669"/>
  </r>
  <r>
    <x v="9"/>
    <s v="HOU"/>
    <s v="DEN"/>
    <s v="L"/>
    <d v="1899-12-31T20:04:00"/>
    <n v="8"/>
    <n v="14"/>
    <n v="0.57099999999999995"/>
    <n v="2"/>
    <n v="3"/>
    <n v="0.66700000000000004"/>
    <n v="7"/>
    <n v="8"/>
    <n v="0.875"/>
    <n v="0"/>
    <n v="5"/>
    <n v="5"/>
    <n v="7"/>
    <n v="1"/>
    <n v="5"/>
    <n v="5"/>
    <n v="3"/>
    <n v="25"/>
    <n v="2"/>
    <n v="22.7"/>
    <d v="2025-12-15T00:00:00"/>
    <m/>
    <m/>
    <m/>
    <n v="44.066666666666663"/>
  </r>
  <r>
    <x v="63"/>
    <s v="BOS"/>
    <s v="DET"/>
    <s v="L"/>
    <d v="1899-12-31T13:52:00"/>
    <n v="10"/>
    <n v="18"/>
    <n v="0.55600000000000005"/>
    <n v="5"/>
    <n v="12"/>
    <n v="0.41699999999999998"/>
    <n v="6"/>
    <n v="7"/>
    <n v="0.85699999999999998"/>
    <n v="1"/>
    <n v="5"/>
    <n v="6"/>
    <n v="1"/>
    <n v="1"/>
    <n v="1"/>
    <n v="4"/>
    <n v="2"/>
    <n v="31"/>
    <n v="-16"/>
    <n v="21.8"/>
    <d v="2025-12-15T00:00:00"/>
    <m/>
    <m/>
    <m/>
    <n v="37.866666666666667"/>
  </r>
  <r>
    <x v="171"/>
    <s v="UTA"/>
    <s v="DAL"/>
    <s v="W"/>
    <d v="1899-12-31T13:33:00"/>
    <n v="9"/>
    <n v="13"/>
    <n v="0.69199999999999995"/>
    <n v="2"/>
    <n v="4"/>
    <n v="0.5"/>
    <n v="5"/>
    <n v="6"/>
    <n v="0.83299999999999996"/>
    <n v="1"/>
    <n v="8"/>
    <n v="9"/>
    <n v="1"/>
    <n v="0"/>
    <n v="1"/>
    <n v="2"/>
    <n v="3"/>
    <n v="25"/>
    <n v="27"/>
    <n v="20.399999999999999"/>
    <d v="2025-12-15T00:00:00"/>
    <m/>
    <m/>
    <m/>
    <n v="37.550000000000004"/>
  </r>
  <r>
    <x v="160"/>
    <s v="TOR"/>
    <s v="MIA"/>
    <s v="W"/>
    <d v="1899-12-31T13:48:00"/>
    <n v="9"/>
    <n v="19"/>
    <n v="0.47399999999999998"/>
    <n v="5"/>
    <n v="7"/>
    <n v="0.71399999999999997"/>
    <n v="5"/>
    <n v="5"/>
    <n v="1"/>
    <n v="0"/>
    <n v="5"/>
    <n v="5"/>
    <n v="5"/>
    <n v="0"/>
    <n v="1"/>
    <n v="4"/>
    <n v="1"/>
    <n v="28"/>
    <n v="-1"/>
    <n v="19.600000000000001"/>
    <d v="2025-12-15T00:00:00"/>
    <m/>
    <m/>
    <m/>
    <n v="37.799999999999997"/>
  </r>
  <r>
    <x v="116"/>
    <s v="DAL"/>
    <s v="UTA"/>
    <s v="L"/>
    <d v="1899-12-31T15:12:00"/>
    <n v="10"/>
    <n v="20"/>
    <n v="0.5"/>
    <n v="1"/>
    <n v="2"/>
    <n v="0.5"/>
    <n v="4"/>
    <n v="7"/>
    <n v="0.57099999999999995"/>
    <n v="4"/>
    <n v="10"/>
    <n v="14"/>
    <n v="0"/>
    <n v="0"/>
    <n v="1"/>
    <n v="2"/>
    <n v="5"/>
    <n v="25"/>
    <n v="-13"/>
    <n v="16.3"/>
    <d v="2025-12-15T00:00:00"/>
    <m/>
    <m/>
    <m/>
    <n v="39.200000000000003"/>
  </r>
  <r>
    <x v="48"/>
    <s v="TOR"/>
    <s v="MIA"/>
    <s v="W"/>
    <d v="1899-12-31T08:26:00"/>
    <n v="8"/>
    <n v="16"/>
    <n v="0.5"/>
    <n v="1"/>
    <n v="4"/>
    <n v="0.25"/>
    <n v="0"/>
    <n v="1"/>
    <n v="0"/>
    <n v="4"/>
    <n v="6"/>
    <n v="10"/>
    <n v="6"/>
    <n v="2"/>
    <n v="3"/>
    <n v="4"/>
    <n v="5"/>
    <n v="17"/>
    <n v="14"/>
    <n v="15.5"/>
    <d v="2025-12-15T00:00:00"/>
    <m/>
    <m/>
    <m/>
    <n v="32.433333333333337"/>
  </r>
  <r>
    <x v="165"/>
    <s v="MIA"/>
    <s v="TOR"/>
    <s v="L"/>
    <d v="1899-12-31T09:01:00"/>
    <n v="7"/>
    <n v="13"/>
    <n v="0.53800000000000003"/>
    <n v="1"/>
    <n v="3"/>
    <n v="0.33300000000000002"/>
    <n v="5"/>
    <n v="8"/>
    <n v="0.625"/>
    <n v="0"/>
    <n v="10"/>
    <n v="10"/>
    <n v="2"/>
    <n v="1"/>
    <n v="0"/>
    <n v="2"/>
    <n v="2"/>
    <n v="20"/>
    <n v="-5"/>
    <n v="15.1"/>
    <d v="2025-12-15T00:00:00"/>
    <m/>
    <m/>
    <m/>
    <n v="33.016666666666666"/>
  </r>
  <r>
    <x v="287"/>
    <s v="LAC"/>
    <s v="MEM"/>
    <s v="L"/>
    <d v="1899-12-31T02:42:00"/>
    <n v="6"/>
    <n v="10"/>
    <n v="0.6"/>
    <n v="3"/>
    <n v="6"/>
    <n v="0.5"/>
    <n v="2"/>
    <n v="2"/>
    <n v="1"/>
    <n v="0"/>
    <n v="1"/>
    <n v="1"/>
    <n v="5"/>
    <n v="0"/>
    <n v="0"/>
    <n v="1"/>
    <n v="2"/>
    <n v="17"/>
    <n v="3"/>
    <n v="14.4"/>
    <d v="2025-12-15T00:00:00"/>
    <m/>
    <m/>
    <m/>
    <n v="26.700000000000003"/>
  </r>
  <r>
    <x v="13"/>
    <s v="HOU"/>
    <s v="DEN"/>
    <s v="L"/>
    <d v="1899-12-31T19:25:00"/>
    <n v="6"/>
    <n v="11"/>
    <n v="0.54500000000000004"/>
    <n v="4"/>
    <n v="6"/>
    <n v="0.66700000000000004"/>
    <n v="0"/>
    <n v="0"/>
    <m/>
    <n v="2"/>
    <n v="8"/>
    <n v="10"/>
    <n v="4"/>
    <n v="0"/>
    <n v="1"/>
    <n v="2"/>
    <n v="4"/>
    <n v="16"/>
    <n v="-1"/>
    <n v="14.4"/>
    <d v="2025-12-15T00:00:00"/>
    <m/>
    <m/>
    <m/>
    <n v="43.416666666666664"/>
  </r>
  <r>
    <x v="450"/>
    <s v="UTA"/>
    <s v="DAL"/>
    <s v="W"/>
    <d v="1899-12-31T07:15:00"/>
    <n v="4"/>
    <n v="8"/>
    <n v="0.5"/>
    <n v="0"/>
    <n v="2"/>
    <n v="0"/>
    <n v="2"/>
    <n v="2"/>
    <n v="1"/>
    <n v="0"/>
    <n v="3"/>
    <n v="3"/>
    <n v="8"/>
    <n v="2"/>
    <n v="1"/>
    <n v="0"/>
    <n v="3"/>
    <n v="10"/>
    <n v="1"/>
    <n v="14"/>
    <d v="2025-12-15T00:00:00"/>
    <m/>
    <m/>
    <m/>
    <n v="31.25"/>
  </r>
  <r>
    <x v="185"/>
    <s v="LAC"/>
    <s v="MEM"/>
    <s v="L"/>
    <d v="1899-12-31T12:39:00"/>
    <n v="9"/>
    <n v="18"/>
    <n v="0.5"/>
    <n v="1"/>
    <n v="5"/>
    <n v="0.2"/>
    <n v="2"/>
    <n v="2"/>
    <n v="1"/>
    <n v="1"/>
    <n v="3"/>
    <n v="4"/>
    <n v="3"/>
    <n v="1"/>
    <n v="0"/>
    <n v="2"/>
    <n v="2"/>
    <n v="21"/>
    <n v="-11"/>
    <n v="13.9"/>
    <d v="2025-12-15T00:00:00"/>
    <m/>
    <m/>
    <m/>
    <n v="36.65"/>
  </r>
  <r>
    <x v="139"/>
    <s v="MEM"/>
    <s v="LAC"/>
    <s v="W"/>
    <d v="1899-12-31T05:40:00"/>
    <n v="5"/>
    <n v="10"/>
    <n v="0.5"/>
    <n v="1"/>
    <n v="5"/>
    <n v="0.2"/>
    <n v="5"/>
    <n v="5"/>
    <n v="1"/>
    <n v="0"/>
    <n v="5"/>
    <n v="5"/>
    <n v="3"/>
    <n v="1"/>
    <n v="0"/>
    <n v="1"/>
    <n v="2"/>
    <n v="16"/>
    <n v="-6"/>
    <n v="13.8"/>
    <d v="2025-12-15T00:00:00"/>
    <m/>
    <m/>
    <m/>
    <n v="29.666666666666668"/>
  </r>
  <r>
    <x v="11"/>
    <s v="HOU"/>
    <s v="DEN"/>
    <s v="L"/>
    <d v="1899-12-31T19:31:00"/>
    <n v="5"/>
    <n v="13"/>
    <n v="0.38500000000000001"/>
    <n v="0"/>
    <n v="1"/>
    <n v="0"/>
    <n v="4"/>
    <n v="5"/>
    <n v="0.8"/>
    <n v="4"/>
    <n v="8"/>
    <n v="12"/>
    <n v="6"/>
    <n v="0"/>
    <n v="0"/>
    <n v="1"/>
    <n v="3"/>
    <n v="14"/>
    <n v="-3"/>
    <n v="13.7"/>
    <d v="2025-12-15T00:00:00"/>
    <m/>
    <m/>
    <m/>
    <n v="43.516666666666666"/>
  </r>
  <r>
    <x v="191"/>
    <s v="DAL"/>
    <s v="UTA"/>
    <s v="L"/>
    <d v="1899-12-31T14:05:00"/>
    <n v="6"/>
    <n v="12"/>
    <n v="0.5"/>
    <n v="2"/>
    <n v="6"/>
    <n v="0.33300000000000002"/>
    <n v="0"/>
    <n v="0"/>
    <m/>
    <n v="0"/>
    <n v="3"/>
    <n v="3"/>
    <n v="11"/>
    <n v="1"/>
    <n v="0"/>
    <n v="4"/>
    <n v="2"/>
    <n v="14"/>
    <n v="-15"/>
    <n v="12.8"/>
    <d v="2025-12-15T00:00:00"/>
    <m/>
    <m/>
    <m/>
    <n v="38.083333333333336"/>
  </r>
  <r>
    <x v="18"/>
    <s v="HOU"/>
    <s v="DEN"/>
    <s v="L"/>
    <d v="1899-12-31T03:40:00"/>
    <n v="7"/>
    <n v="9"/>
    <n v="0.77800000000000002"/>
    <n v="2"/>
    <n v="3"/>
    <n v="0.66700000000000004"/>
    <n v="0"/>
    <n v="1"/>
    <n v="0"/>
    <n v="2"/>
    <n v="2"/>
    <n v="4"/>
    <n v="0"/>
    <n v="2"/>
    <n v="0"/>
    <n v="3"/>
    <n v="3"/>
    <n v="16"/>
    <n v="9"/>
    <n v="11.9"/>
    <d v="2025-12-15T00:00:00"/>
    <m/>
    <m/>
    <m/>
    <n v="27.666666666666664"/>
  </r>
  <r>
    <x v="55"/>
    <s v="MIA"/>
    <s v="TOR"/>
    <s v="L"/>
    <d v="1899-12-31T10:03:00"/>
    <n v="5"/>
    <n v="15"/>
    <n v="0.33300000000000002"/>
    <n v="2"/>
    <n v="7"/>
    <n v="0.28599999999999998"/>
    <n v="8"/>
    <n v="10"/>
    <n v="0.8"/>
    <n v="1"/>
    <n v="2"/>
    <n v="3"/>
    <n v="4"/>
    <n v="0"/>
    <n v="0"/>
    <n v="3"/>
    <n v="0"/>
    <n v="20"/>
    <n v="-9"/>
    <n v="11.8"/>
    <d v="2025-12-15T00:00:00"/>
    <m/>
    <m/>
    <m/>
    <n v="34.049999999999997"/>
  </r>
  <r>
    <x v="257"/>
    <s v="DAL"/>
    <s v="UTA"/>
    <s v="L"/>
    <d v="1899-12-31T12:16:00"/>
    <n v="7"/>
    <n v="12"/>
    <n v="0.58299999999999996"/>
    <n v="1"/>
    <n v="3"/>
    <n v="0.33300000000000002"/>
    <n v="0"/>
    <n v="0"/>
    <m/>
    <n v="0"/>
    <n v="3"/>
    <n v="3"/>
    <n v="1"/>
    <n v="1"/>
    <n v="0"/>
    <n v="0"/>
    <n v="1"/>
    <n v="15"/>
    <n v="-5"/>
    <n v="11.6"/>
    <d v="2025-12-15T00:00:00"/>
    <m/>
    <m/>
    <m/>
    <n v="36.266666666666666"/>
  </r>
  <r>
    <x v="89"/>
    <s v="LAC"/>
    <s v="MEM"/>
    <s v="L"/>
    <d v="1899-12-31T07:17:00"/>
    <n v="4"/>
    <n v="10"/>
    <n v="0.4"/>
    <n v="4"/>
    <n v="6"/>
    <n v="0.66700000000000004"/>
    <n v="1"/>
    <n v="4"/>
    <n v="0.25"/>
    <n v="2"/>
    <n v="1"/>
    <n v="3"/>
    <n v="6"/>
    <n v="3"/>
    <n v="0"/>
    <n v="3"/>
    <n v="2"/>
    <n v="13"/>
    <n v="-5"/>
    <n v="11.5"/>
    <d v="2025-12-15T00:00:00"/>
    <m/>
    <m/>
    <m/>
    <n v="31.283333333333331"/>
  </r>
  <r>
    <x v="194"/>
    <s v="MEM"/>
    <s v="LAC"/>
    <s v="W"/>
    <d v="1899-12-31T03:29:00"/>
    <n v="3"/>
    <n v="5"/>
    <n v="0.6"/>
    <n v="0"/>
    <n v="1"/>
    <n v="0"/>
    <n v="2"/>
    <n v="2"/>
    <n v="1"/>
    <n v="2"/>
    <n v="2"/>
    <n v="4"/>
    <n v="3"/>
    <n v="1"/>
    <n v="1"/>
    <n v="0"/>
    <n v="1"/>
    <n v="8"/>
    <n v="29"/>
    <n v="11.1"/>
    <d v="2025-12-15T00:00:00"/>
    <m/>
    <m/>
    <m/>
    <n v="27.483333333333334"/>
  </r>
  <r>
    <x v="239"/>
    <s v="MIA"/>
    <s v="TOR"/>
    <s v="L"/>
    <d v="1899-12-30T20:06:00"/>
    <n v="4"/>
    <n v="8"/>
    <n v="0.5"/>
    <n v="1"/>
    <n v="2"/>
    <n v="0.5"/>
    <n v="2"/>
    <n v="3"/>
    <n v="0.66700000000000004"/>
    <n v="2"/>
    <n v="1"/>
    <n v="3"/>
    <n v="2"/>
    <n v="2"/>
    <n v="0"/>
    <n v="0"/>
    <n v="2"/>
    <n v="11"/>
    <n v="-10"/>
    <n v="10.9"/>
    <d v="2025-12-15T00:00:00"/>
    <m/>
    <m/>
    <m/>
    <n v="20.100000000000001"/>
  </r>
  <r>
    <x v="148"/>
    <s v="DET"/>
    <s v="BOS"/>
    <s v="W"/>
    <d v="1899-12-31T07:49:00"/>
    <n v="4"/>
    <n v="11"/>
    <n v="0.36399999999999999"/>
    <n v="0"/>
    <n v="5"/>
    <n v="0"/>
    <n v="5"/>
    <n v="6"/>
    <n v="0.83299999999999996"/>
    <n v="2"/>
    <n v="5"/>
    <n v="7"/>
    <n v="3"/>
    <n v="0"/>
    <n v="0"/>
    <n v="0"/>
    <n v="2"/>
    <n v="13"/>
    <n v="7"/>
    <n v="10.7"/>
    <d v="2025-12-15T00:00:00"/>
    <m/>
    <m/>
    <m/>
    <n v="31.81666666666667"/>
  </r>
  <r>
    <x v="319"/>
    <s v="DEN"/>
    <s v="HOU"/>
    <s v="W"/>
    <d v="1899-12-31T15:58:00"/>
    <n v="4"/>
    <n v="10"/>
    <n v="0.4"/>
    <n v="2"/>
    <n v="8"/>
    <n v="0.25"/>
    <n v="3"/>
    <n v="3"/>
    <n v="1"/>
    <n v="0"/>
    <n v="1"/>
    <n v="1"/>
    <n v="2"/>
    <n v="2"/>
    <n v="0"/>
    <n v="0"/>
    <n v="2"/>
    <n v="13"/>
    <n v="4"/>
    <n v="10.5"/>
    <d v="2025-12-15T00:00:00"/>
    <m/>
    <m/>
    <m/>
    <n v="39.966666666666669"/>
  </r>
  <r>
    <x v="138"/>
    <s v="TOR"/>
    <s v="MIA"/>
    <s v="W"/>
    <d v="1899-12-30T23:19:00"/>
    <n v="3"/>
    <n v="9"/>
    <n v="0.33300000000000002"/>
    <n v="2"/>
    <n v="6"/>
    <n v="0.33300000000000002"/>
    <n v="0"/>
    <n v="0"/>
    <m/>
    <n v="0"/>
    <n v="3"/>
    <n v="3"/>
    <n v="10"/>
    <n v="0"/>
    <n v="1"/>
    <n v="1"/>
    <n v="0"/>
    <n v="8"/>
    <n v="27"/>
    <n v="10.5"/>
    <d v="2025-12-15T00:00:00"/>
    <m/>
    <m/>
    <m/>
    <n v="23.316666666666666"/>
  </r>
  <r>
    <x v="278"/>
    <s v="DET"/>
    <s v="BOS"/>
    <s v="W"/>
    <d v="1899-12-30T14:10:00"/>
    <n v="3"/>
    <n v="4"/>
    <n v="0.75"/>
    <n v="2"/>
    <n v="3"/>
    <n v="0.66700000000000004"/>
    <n v="0"/>
    <n v="0"/>
    <m/>
    <n v="0"/>
    <n v="1"/>
    <n v="1"/>
    <n v="1"/>
    <n v="3"/>
    <n v="0"/>
    <n v="0"/>
    <n v="0"/>
    <n v="8"/>
    <n v="13"/>
    <n v="10.4"/>
    <d v="2025-12-15T00:00:00"/>
    <m/>
    <m/>
    <m/>
    <n v="14.166666666666668"/>
  </r>
  <r>
    <x v="60"/>
    <s v="MIA"/>
    <s v="TOR"/>
    <s v="L"/>
    <d v="1899-12-31T07:57:00"/>
    <n v="5"/>
    <n v="11"/>
    <n v="0.45500000000000002"/>
    <n v="2"/>
    <n v="6"/>
    <n v="0.33300000000000002"/>
    <n v="0"/>
    <n v="0"/>
    <m/>
    <n v="0"/>
    <n v="4"/>
    <n v="4"/>
    <n v="4"/>
    <n v="2"/>
    <n v="1"/>
    <n v="2"/>
    <n v="2"/>
    <n v="12"/>
    <n v="-4"/>
    <n v="10.199999999999999"/>
    <d v="2025-12-15T00:00:00"/>
    <m/>
    <m/>
    <m/>
    <n v="31.950000000000003"/>
  </r>
  <r>
    <x v="147"/>
    <s v="TOR"/>
    <s v="MIA"/>
    <s v="W"/>
    <d v="1899-12-31T10:26:00"/>
    <n v="6"/>
    <n v="12"/>
    <n v="0.5"/>
    <n v="3"/>
    <n v="9"/>
    <n v="0.33300000000000002"/>
    <n v="0"/>
    <n v="1"/>
    <n v="0"/>
    <n v="1"/>
    <n v="3"/>
    <n v="4"/>
    <n v="4"/>
    <n v="1"/>
    <n v="0"/>
    <n v="3"/>
    <n v="2"/>
    <n v="15"/>
    <n v="6"/>
    <n v="10.199999999999999"/>
    <d v="2025-12-15T00:00:00"/>
    <m/>
    <m/>
    <m/>
    <n v="34.433333333333337"/>
  </r>
  <r>
    <x v="325"/>
    <s v="DEN"/>
    <s v="HOU"/>
    <s v="W"/>
    <d v="1899-12-31T19:03:00"/>
    <n v="5"/>
    <n v="9"/>
    <n v="0.55600000000000005"/>
    <n v="2"/>
    <n v="5"/>
    <n v="0.4"/>
    <n v="1"/>
    <n v="2"/>
    <n v="0.5"/>
    <n v="1"/>
    <n v="2"/>
    <n v="3"/>
    <n v="2"/>
    <n v="0"/>
    <n v="0"/>
    <n v="0"/>
    <n v="3"/>
    <n v="13"/>
    <n v="8"/>
    <n v="9.8000000000000007"/>
    <d v="2025-12-15T00:00:00"/>
    <m/>
    <m/>
    <m/>
    <n v="43.05"/>
  </r>
  <r>
    <x v="204"/>
    <s v="TOR"/>
    <s v="MIA"/>
    <s v="W"/>
    <d v="1899-12-30T18:33:00"/>
    <n v="4"/>
    <n v="9"/>
    <n v="0.44400000000000001"/>
    <n v="2"/>
    <n v="5"/>
    <n v="0.4"/>
    <n v="1"/>
    <n v="1"/>
    <n v="1"/>
    <n v="2"/>
    <n v="5"/>
    <n v="7"/>
    <n v="0"/>
    <n v="2"/>
    <n v="0"/>
    <n v="1"/>
    <n v="1"/>
    <n v="11"/>
    <n v="19"/>
    <n v="9.8000000000000007"/>
    <d v="2025-12-15T00:00:00"/>
    <m/>
    <m/>
    <m/>
    <n v="18.55"/>
  </r>
  <r>
    <x v="455"/>
    <s v="LAC"/>
    <s v="MEM"/>
    <s v="L"/>
    <d v="1899-12-30T21:52:00"/>
    <n v="3"/>
    <n v="6"/>
    <n v="0.5"/>
    <n v="1"/>
    <n v="3"/>
    <n v="0.33300000000000002"/>
    <n v="3"/>
    <n v="4"/>
    <n v="0.75"/>
    <n v="4"/>
    <n v="2"/>
    <n v="6"/>
    <n v="3"/>
    <n v="0"/>
    <n v="0"/>
    <n v="2"/>
    <n v="1"/>
    <n v="10"/>
    <n v="-15"/>
    <n v="9.6999999999999993"/>
    <d v="2025-12-15T00:00:00"/>
    <m/>
    <m/>
    <m/>
    <n v="21.866666666666667"/>
  </r>
  <r>
    <x v="154"/>
    <s v="MEM"/>
    <s v="LAC"/>
    <s v="W"/>
    <d v="1899-12-30T23:22:00"/>
    <n v="2"/>
    <n v="5"/>
    <n v="0.4"/>
    <n v="0"/>
    <n v="1"/>
    <n v="0"/>
    <n v="0"/>
    <n v="0"/>
    <m/>
    <n v="1"/>
    <n v="6"/>
    <n v="7"/>
    <n v="6"/>
    <n v="2"/>
    <n v="0"/>
    <n v="0"/>
    <n v="1"/>
    <n v="4"/>
    <n v="30"/>
    <n v="9.6"/>
    <d v="2025-12-15T00:00:00"/>
    <m/>
    <m/>
    <m/>
    <n v="23.366666666666667"/>
  </r>
  <r>
    <x v="184"/>
    <s v="DAL"/>
    <s v="UTA"/>
    <s v="L"/>
    <d v="1899-12-31T04:15:00"/>
    <n v="2"/>
    <n v="5"/>
    <n v="0.4"/>
    <n v="0"/>
    <n v="2"/>
    <n v="0"/>
    <n v="4"/>
    <n v="4"/>
    <n v="1"/>
    <n v="2"/>
    <n v="3"/>
    <n v="5"/>
    <n v="3"/>
    <n v="0"/>
    <n v="1"/>
    <n v="0"/>
    <n v="2"/>
    <n v="8"/>
    <n v="7"/>
    <n v="9.6"/>
    <d v="2025-12-15T00:00:00"/>
    <m/>
    <m/>
    <m/>
    <n v="28.25"/>
  </r>
  <r>
    <x v="114"/>
    <s v="UTA"/>
    <s v="DAL"/>
    <s v="W"/>
    <d v="1899-12-30T18:24:00"/>
    <n v="4"/>
    <n v="5"/>
    <n v="0.8"/>
    <n v="3"/>
    <n v="4"/>
    <n v="0.75"/>
    <n v="0"/>
    <n v="0"/>
    <m/>
    <n v="2"/>
    <n v="2"/>
    <n v="4"/>
    <n v="1"/>
    <n v="0"/>
    <n v="0"/>
    <n v="1"/>
    <n v="3"/>
    <n v="11"/>
    <n v="2"/>
    <n v="9.6"/>
    <d v="2025-12-15T00:00:00"/>
    <m/>
    <m/>
    <m/>
    <n v="18.400000000000002"/>
  </r>
  <r>
    <x v="330"/>
    <s v="DEN"/>
    <s v="HOU"/>
    <s v="W"/>
    <d v="1899-12-31T16:54:00"/>
    <n v="4"/>
    <n v="8"/>
    <n v="0.5"/>
    <n v="2"/>
    <n v="4"/>
    <n v="0.5"/>
    <n v="1"/>
    <n v="2"/>
    <n v="0.5"/>
    <n v="0"/>
    <n v="3"/>
    <n v="3"/>
    <n v="0"/>
    <n v="2"/>
    <n v="3"/>
    <n v="0"/>
    <n v="5"/>
    <n v="11"/>
    <n v="1"/>
    <n v="9.6"/>
    <d v="2025-12-15T00:00:00"/>
    <m/>
    <m/>
    <m/>
    <n v="40.9"/>
  </r>
  <r>
    <x v="45"/>
    <s v="MEM"/>
    <s v="LAC"/>
    <s v="W"/>
    <d v="1899-12-30T20:58:00"/>
    <n v="4"/>
    <n v="12"/>
    <n v="0.33300000000000002"/>
    <n v="1"/>
    <n v="2"/>
    <n v="0.5"/>
    <n v="3"/>
    <n v="3"/>
    <n v="1"/>
    <n v="1"/>
    <n v="2"/>
    <n v="3"/>
    <n v="4"/>
    <n v="1"/>
    <n v="1"/>
    <n v="1"/>
    <n v="1"/>
    <n v="12"/>
    <n v="-8"/>
    <n v="9.6"/>
    <d v="2025-12-15T00:00:00"/>
    <m/>
    <m/>
    <m/>
    <n v="20.966666666666669"/>
  </r>
  <r>
    <x v="105"/>
    <s v="BOS"/>
    <s v="DET"/>
    <s v="L"/>
    <d v="1899-12-31T10:27:00"/>
    <n v="3"/>
    <n v="5"/>
    <n v="0.6"/>
    <n v="0"/>
    <n v="0"/>
    <m/>
    <n v="0"/>
    <n v="0"/>
    <m/>
    <n v="1"/>
    <n v="6"/>
    <n v="7"/>
    <n v="1"/>
    <n v="2"/>
    <n v="1"/>
    <n v="0"/>
    <n v="1"/>
    <n v="6"/>
    <n v="5"/>
    <n v="9.1999999999999993"/>
    <d v="2025-12-15T00:00:00"/>
    <m/>
    <m/>
    <m/>
    <n v="34.449999999999996"/>
  </r>
  <r>
    <x v="197"/>
    <s v="DET"/>
    <s v="BOS"/>
    <s v="W"/>
    <d v="1899-12-30T19:04:00"/>
    <n v="5"/>
    <n v="10"/>
    <n v="0.5"/>
    <n v="2"/>
    <n v="5"/>
    <n v="0.4"/>
    <n v="1"/>
    <n v="1"/>
    <n v="1"/>
    <n v="0"/>
    <n v="1"/>
    <n v="1"/>
    <n v="2"/>
    <n v="1"/>
    <n v="0"/>
    <n v="1"/>
    <n v="2"/>
    <n v="13"/>
    <n v="-2"/>
    <n v="8.9"/>
    <d v="2025-12-15T00:00:00"/>
    <m/>
    <m/>
    <m/>
    <n v="19.066666666666666"/>
  </r>
  <r>
    <x v="53"/>
    <s v="DET"/>
    <s v="BOS"/>
    <s v="W"/>
    <d v="1899-12-30T22:18:00"/>
    <n v="3"/>
    <n v="6"/>
    <n v="0.5"/>
    <n v="0"/>
    <n v="1"/>
    <n v="0"/>
    <n v="1"/>
    <n v="2"/>
    <n v="0.5"/>
    <n v="5"/>
    <n v="2"/>
    <n v="7"/>
    <n v="0"/>
    <n v="0"/>
    <n v="1"/>
    <n v="0"/>
    <n v="0"/>
    <n v="7"/>
    <n v="1"/>
    <n v="8.4"/>
    <d v="2025-12-15T00:00:00"/>
    <m/>
    <m/>
    <m/>
    <n v="22.3"/>
  </r>
  <r>
    <x v="134"/>
    <s v="BOS"/>
    <s v="DET"/>
    <s v="L"/>
    <d v="1899-12-31T11:19:00"/>
    <n v="5"/>
    <n v="14"/>
    <n v="0.35699999999999998"/>
    <n v="2"/>
    <n v="8"/>
    <n v="0.25"/>
    <n v="0"/>
    <n v="0"/>
    <m/>
    <n v="0"/>
    <n v="4"/>
    <n v="4"/>
    <n v="5"/>
    <n v="0"/>
    <n v="0"/>
    <n v="1"/>
    <n v="0"/>
    <n v="12"/>
    <n v="-1"/>
    <n v="7.9"/>
    <d v="2025-12-15T00:00:00"/>
    <m/>
    <m/>
    <m/>
    <n v="35.316666666666663"/>
  </r>
  <r>
    <x v="112"/>
    <s v="MIA"/>
    <s v="TOR"/>
    <s v="L"/>
    <d v="1899-12-31T08:22:00"/>
    <n v="4"/>
    <n v="12"/>
    <n v="0.33300000000000002"/>
    <n v="2"/>
    <n v="5"/>
    <n v="0.4"/>
    <n v="0"/>
    <n v="0"/>
    <m/>
    <n v="2"/>
    <n v="0"/>
    <n v="2"/>
    <n v="2"/>
    <n v="2"/>
    <n v="3"/>
    <n v="1"/>
    <n v="3"/>
    <n v="10"/>
    <n v="-1"/>
    <n v="7.9"/>
    <d v="2025-12-15T00:00:00"/>
    <m/>
    <m/>
    <m/>
    <n v="32.366666666666667"/>
  </r>
  <r>
    <x v="320"/>
    <s v="DEN"/>
    <s v="HOU"/>
    <s v="W"/>
    <d v="1899-12-31T03:02:00"/>
    <n v="1"/>
    <n v="3"/>
    <n v="0.33300000000000002"/>
    <n v="0"/>
    <n v="0"/>
    <m/>
    <n v="0"/>
    <n v="0"/>
    <m/>
    <n v="2"/>
    <n v="7"/>
    <n v="9"/>
    <n v="4"/>
    <n v="3"/>
    <n v="0"/>
    <n v="1"/>
    <n v="2"/>
    <n v="2"/>
    <n v="-3"/>
    <n v="7.8"/>
    <d v="2025-12-15T00:00:00"/>
    <m/>
    <m/>
    <m/>
    <n v="27.033333333333331"/>
  </r>
  <r>
    <x v="237"/>
    <s v="DAL"/>
    <s v="UTA"/>
    <s v="L"/>
    <d v="1899-12-30T20:56:00"/>
    <n v="4"/>
    <n v="10"/>
    <n v="0.4"/>
    <n v="4"/>
    <n v="9"/>
    <n v="0.44400000000000001"/>
    <n v="0"/>
    <n v="0"/>
    <m/>
    <n v="0"/>
    <n v="2"/>
    <n v="2"/>
    <n v="0"/>
    <n v="1"/>
    <n v="0"/>
    <n v="0"/>
    <n v="1"/>
    <n v="12"/>
    <n v="-3"/>
    <n v="7.8"/>
    <d v="2025-12-15T00:00:00"/>
    <m/>
    <m/>
    <m/>
    <n v="20.933333333333334"/>
  </r>
  <r>
    <x v="115"/>
    <s v="MIA"/>
    <s v="TOR"/>
    <s v="L"/>
    <d v="1899-12-31T05:45:00"/>
    <n v="5"/>
    <n v="9"/>
    <n v="0.55600000000000005"/>
    <n v="0"/>
    <n v="1"/>
    <n v="0"/>
    <n v="0"/>
    <n v="0"/>
    <m/>
    <n v="1"/>
    <n v="3"/>
    <n v="4"/>
    <n v="4"/>
    <n v="3"/>
    <n v="0"/>
    <n v="5"/>
    <n v="2"/>
    <n v="10"/>
    <n v="-6"/>
    <n v="7.3"/>
    <d v="2025-12-15T00:00:00"/>
    <m/>
    <m/>
    <m/>
    <n v="29.75"/>
  </r>
  <r>
    <x v="281"/>
    <s v="DAL"/>
    <s v="UTA"/>
    <s v="L"/>
    <d v="1899-12-30T13:28:00"/>
    <n v="2"/>
    <n v="4"/>
    <n v="0.5"/>
    <n v="0"/>
    <n v="0"/>
    <m/>
    <n v="2"/>
    <n v="4"/>
    <n v="0.5"/>
    <n v="5"/>
    <n v="2"/>
    <n v="7"/>
    <n v="0"/>
    <n v="1"/>
    <n v="1"/>
    <n v="1"/>
    <n v="2"/>
    <n v="6"/>
    <n v="-1"/>
    <n v="7.2"/>
    <d v="2025-12-15T00:00:00"/>
    <m/>
    <m/>
    <m/>
    <n v="13.466666666666667"/>
  </r>
  <r>
    <x v="22"/>
    <s v="HOU"/>
    <s v="DEN"/>
    <s v="L"/>
    <d v="1899-12-31T07:35:00"/>
    <n v="5"/>
    <n v="17"/>
    <n v="0.29399999999999998"/>
    <n v="3"/>
    <n v="9"/>
    <n v="0.33300000000000002"/>
    <n v="1"/>
    <n v="2"/>
    <n v="0.5"/>
    <n v="0"/>
    <n v="3"/>
    <n v="3"/>
    <n v="1"/>
    <n v="2"/>
    <n v="1"/>
    <n v="0"/>
    <n v="2"/>
    <n v="14"/>
    <n v="5"/>
    <n v="7.2"/>
    <d v="2025-12-15T00:00:00"/>
    <m/>
    <m/>
    <m/>
    <n v="31.583333333333336"/>
  </r>
  <r>
    <x v="286"/>
    <s v="UTA"/>
    <s v="DAL"/>
    <s v="W"/>
    <d v="1899-12-30T22:18:00"/>
    <n v="5"/>
    <n v="9"/>
    <n v="0.55600000000000005"/>
    <n v="1"/>
    <n v="3"/>
    <n v="0.33300000000000002"/>
    <n v="0"/>
    <n v="1"/>
    <n v="0"/>
    <n v="1"/>
    <n v="0"/>
    <n v="1"/>
    <n v="2"/>
    <n v="0"/>
    <n v="0"/>
    <n v="0"/>
    <n v="3"/>
    <n v="11"/>
    <n v="15"/>
    <n v="7.2"/>
    <d v="2025-12-15T00:00:00"/>
    <m/>
    <m/>
    <m/>
    <n v="22.3"/>
  </r>
  <r>
    <x v="474"/>
    <s v="DET"/>
    <s v="BOS"/>
    <s v="W"/>
    <d v="1899-12-30T20:59:00"/>
    <n v="4"/>
    <n v="11"/>
    <n v="0.36399999999999999"/>
    <n v="1"/>
    <n v="7"/>
    <n v="0.14299999999999999"/>
    <n v="1"/>
    <n v="1"/>
    <n v="1"/>
    <n v="1"/>
    <n v="2"/>
    <n v="3"/>
    <n v="3"/>
    <n v="2"/>
    <n v="0"/>
    <n v="2"/>
    <n v="1"/>
    <n v="10"/>
    <n v="1"/>
    <n v="6.9"/>
    <d v="2025-12-15T00:00:00"/>
    <m/>
    <m/>
    <m/>
    <n v="20.983333333333334"/>
  </r>
  <r>
    <x v="360"/>
    <s v="BOS"/>
    <s v="DET"/>
    <s v="L"/>
    <d v="1899-12-30T17:41:00"/>
    <n v="2"/>
    <n v="3"/>
    <n v="0.66700000000000004"/>
    <n v="1"/>
    <n v="2"/>
    <n v="0.5"/>
    <n v="3"/>
    <n v="3"/>
    <n v="1"/>
    <n v="0"/>
    <n v="6"/>
    <n v="6"/>
    <n v="0"/>
    <n v="2"/>
    <n v="0"/>
    <n v="2"/>
    <n v="4"/>
    <n v="8"/>
    <n v="-10"/>
    <n v="6.9"/>
    <d v="2025-12-15T00:00:00"/>
    <m/>
    <m/>
    <m/>
    <n v="17.683333333333334"/>
  </r>
  <r>
    <x v="427"/>
    <s v="MEM"/>
    <s v="LAC"/>
    <s v="W"/>
    <d v="1899-12-30T18:20:00"/>
    <n v="3"/>
    <n v="7"/>
    <n v="0.42899999999999999"/>
    <n v="2"/>
    <n v="6"/>
    <n v="0.33300000000000002"/>
    <n v="0"/>
    <n v="0"/>
    <m/>
    <n v="1"/>
    <n v="0"/>
    <n v="1"/>
    <n v="3"/>
    <n v="1"/>
    <n v="0"/>
    <n v="0"/>
    <n v="3"/>
    <n v="8"/>
    <n v="25"/>
    <n v="6.9"/>
    <d v="2025-12-15T00:00:00"/>
    <m/>
    <m/>
    <m/>
    <n v="18.333333333333332"/>
  </r>
  <r>
    <x v="213"/>
    <s v="TOR"/>
    <s v="MIA"/>
    <s v="W"/>
    <d v="1899-12-30T21:42:00"/>
    <n v="2"/>
    <n v="4"/>
    <n v="0.5"/>
    <n v="1"/>
    <n v="2"/>
    <n v="0.5"/>
    <n v="0"/>
    <n v="0"/>
    <m/>
    <n v="1"/>
    <n v="3"/>
    <n v="4"/>
    <n v="2"/>
    <n v="1"/>
    <n v="0"/>
    <n v="0"/>
    <n v="2"/>
    <n v="5"/>
    <n v="-7"/>
    <n v="6.2"/>
    <d v="2025-12-15T00:00:00"/>
    <m/>
    <m/>
    <m/>
    <n v="21.7"/>
  </r>
  <r>
    <x v="64"/>
    <s v="TOR"/>
    <s v="MIA"/>
    <s v="W"/>
    <d v="1899-12-30T15:09:00"/>
    <n v="4"/>
    <n v="9"/>
    <n v="0.44400000000000001"/>
    <n v="2"/>
    <n v="5"/>
    <n v="0.4"/>
    <n v="0"/>
    <n v="1"/>
    <n v="0"/>
    <n v="1"/>
    <n v="1"/>
    <n v="2"/>
    <n v="0"/>
    <n v="2"/>
    <n v="0"/>
    <n v="1"/>
    <n v="2"/>
    <n v="10"/>
    <n v="-5"/>
    <n v="6.1"/>
    <d v="2025-12-15T00:00:00"/>
    <m/>
    <m/>
    <m/>
    <n v="15.149999999999999"/>
  </r>
  <r>
    <x v="289"/>
    <s v="DAL"/>
    <s v="UTA"/>
    <s v="L"/>
    <d v="1899-12-30T23:37:00"/>
    <n v="2"/>
    <n v="4"/>
    <n v="0.5"/>
    <n v="0"/>
    <n v="0"/>
    <m/>
    <n v="3"/>
    <n v="6"/>
    <n v="0.5"/>
    <n v="2"/>
    <n v="7"/>
    <n v="9"/>
    <n v="0"/>
    <n v="0"/>
    <n v="0"/>
    <n v="0"/>
    <n v="3"/>
    <n v="7"/>
    <n v="5"/>
    <n v="6.1"/>
    <d v="2025-12-15T00:00:00"/>
    <m/>
    <m/>
    <m/>
    <n v="23.616666666666667"/>
  </r>
  <r>
    <x v="120"/>
    <s v="TOR"/>
    <s v="MIA"/>
    <s v="W"/>
    <d v="1899-12-31T05:21:00"/>
    <n v="4"/>
    <n v="6"/>
    <n v="0.66700000000000004"/>
    <n v="0"/>
    <n v="0"/>
    <m/>
    <n v="0"/>
    <n v="0"/>
    <m/>
    <n v="2"/>
    <n v="6"/>
    <n v="8"/>
    <n v="2"/>
    <n v="0"/>
    <n v="1"/>
    <n v="4"/>
    <n v="2"/>
    <n v="8"/>
    <n v="-9"/>
    <n v="5.9"/>
    <d v="2025-12-15T00:00:00"/>
    <m/>
    <m/>
    <m/>
    <n v="29.35"/>
  </r>
  <r>
    <x v="340"/>
    <s v="MIA"/>
    <s v="TOR"/>
    <s v="L"/>
    <d v="1899-12-30T13:13:00"/>
    <n v="1"/>
    <n v="3"/>
    <n v="0.33300000000000002"/>
    <n v="0"/>
    <n v="1"/>
    <n v="0"/>
    <n v="2"/>
    <n v="2"/>
    <n v="1"/>
    <n v="2"/>
    <n v="0"/>
    <n v="2"/>
    <n v="0"/>
    <n v="2"/>
    <n v="0"/>
    <n v="0"/>
    <n v="0"/>
    <n v="4"/>
    <n v="-3"/>
    <n v="5.7"/>
    <d v="2025-12-15T00:00:00"/>
    <m/>
    <m/>
    <m/>
    <n v="13.216666666666669"/>
  </r>
  <r>
    <x v="389"/>
    <s v="LAC"/>
    <s v="MEM"/>
    <s v="L"/>
    <d v="1899-12-30T18:54:00"/>
    <n v="2"/>
    <n v="6"/>
    <n v="0.33300000000000002"/>
    <n v="2"/>
    <n v="4"/>
    <n v="0.5"/>
    <n v="1"/>
    <n v="2"/>
    <n v="0.5"/>
    <n v="2"/>
    <n v="1"/>
    <n v="3"/>
    <n v="3"/>
    <n v="0"/>
    <n v="0"/>
    <n v="1"/>
    <n v="1"/>
    <n v="7"/>
    <n v="-23"/>
    <n v="5.6"/>
    <d v="2025-12-15T00:00:00"/>
    <m/>
    <m/>
    <m/>
    <n v="18.899999999999999"/>
  </r>
  <r>
    <x v="192"/>
    <s v="MIA"/>
    <s v="TOR"/>
    <s v="L"/>
    <d v="1899-12-30T19:20:00"/>
    <n v="3"/>
    <n v="7"/>
    <n v="0.42899999999999999"/>
    <n v="0"/>
    <n v="2"/>
    <n v="0"/>
    <n v="0"/>
    <n v="0"/>
    <m/>
    <n v="3"/>
    <n v="10"/>
    <n v="13"/>
    <n v="0"/>
    <n v="0"/>
    <n v="2"/>
    <n v="3"/>
    <n v="1"/>
    <n v="6"/>
    <n v="-7"/>
    <n v="5.4"/>
    <d v="2025-12-15T00:00:00"/>
    <m/>
    <m/>
    <m/>
    <n v="19.333333333333336"/>
  </r>
  <r>
    <x v="68"/>
    <s v="LAC"/>
    <s v="MEM"/>
    <s v="L"/>
    <d v="1899-12-31T09:08:00"/>
    <n v="3"/>
    <n v="6"/>
    <n v="0.5"/>
    <n v="0"/>
    <n v="0"/>
    <m/>
    <n v="0"/>
    <n v="0"/>
    <m/>
    <n v="3"/>
    <n v="10"/>
    <n v="13"/>
    <n v="2"/>
    <n v="0"/>
    <n v="1"/>
    <n v="4"/>
    <n v="3"/>
    <n v="6"/>
    <n v="-12"/>
    <n v="5"/>
    <d v="2025-12-15T00:00:00"/>
    <m/>
    <m/>
    <m/>
    <n v="33.133333333333333"/>
  </r>
  <r>
    <x v="388"/>
    <s v="TOR"/>
    <s v="MIA"/>
    <s v="W"/>
    <d v="1899-12-30T14:34:00"/>
    <n v="2"/>
    <n v="2"/>
    <n v="1"/>
    <n v="0"/>
    <n v="0"/>
    <m/>
    <n v="0"/>
    <n v="0"/>
    <m/>
    <n v="0"/>
    <n v="2"/>
    <n v="2"/>
    <n v="2"/>
    <n v="1"/>
    <n v="1"/>
    <n v="1"/>
    <n v="3"/>
    <n v="4"/>
    <n v="-2"/>
    <n v="4.9000000000000004"/>
    <d v="2025-12-15T00:00:00"/>
    <m/>
    <m/>
    <m/>
    <n v="14.566666666666666"/>
  </r>
  <r>
    <x v="309"/>
    <s v="DET"/>
    <s v="BOS"/>
    <s v="W"/>
    <d v="1899-12-31T01:52:00"/>
    <n v="2"/>
    <n v="4"/>
    <n v="0.5"/>
    <n v="1"/>
    <n v="3"/>
    <n v="0.33300000000000002"/>
    <n v="2"/>
    <n v="2"/>
    <n v="1"/>
    <n v="0"/>
    <n v="1"/>
    <n v="1"/>
    <n v="2"/>
    <n v="0"/>
    <n v="0"/>
    <n v="1"/>
    <n v="2"/>
    <n v="7"/>
    <n v="8"/>
    <n v="4.9000000000000004"/>
    <d v="2025-12-15T00:00:00"/>
    <m/>
    <m/>
    <m/>
    <n v="25.866666666666667"/>
  </r>
  <r>
    <x v="214"/>
    <s v="LAC"/>
    <s v="MEM"/>
    <s v="L"/>
    <d v="1899-12-31T01:22:00"/>
    <n v="2"/>
    <n v="10"/>
    <n v="0.2"/>
    <n v="1"/>
    <n v="8"/>
    <n v="0.125"/>
    <n v="4"/>
    <n v="4"/>
    <n v="1"/>
    <n v="1"/>
    <n v="3"/>
    <n v="4"/>
    <n v="1"/>
    <n v="0"/>
    <n v="0"/>
    <n v="0"/>
    <n v="1"/>
    <n v="9"/>
    <n v="-27"/>
    <n v="4.7"/>
    <d v="2025-12-15T00:00:00"/>
    <m/>
    <m/>
    <m/>
    <n v="25.366666666666667"/>
  </r>
  <r>
    <x v="101"/>
    <s v="DET"/>
    <s v="BOS"/>
    <s v="W"/>
    <d v="1899-12-31T05:05:00"/>
    <n v="3"/>
    <n v="6"/>
    <n v="0.5"/>
    <n v="0"/>
    <n v="0"/>
    <m/>
    <n v="0"/>
    <n v="0"/>
    <m/>
    <n v="0"/>
    <n v="3"/>
    <n v="3"/>
    <n v="0"/>
    <n v="2"/>
    <n v="2"/>
    <n v="1"/>
    <n v="4"/>
    <n v="6"/>
    <n v="-1"/>
    <n v="4.7"/>
    <d v="2025-12-15T00:00:00"/>
    <m/>
    <m/>
    <m/>
    <n v="29.083333333333336"/>
  </r>
  <r>
    <x v="78"/>
    <s v="MEM"/>
    <s v="LAC"/>
    <s v="W"/>
    <d v="1899-12-30T23:13:00"/>
    <n v="5"/>
    <n v="9"/>
    <n v="0.55600000000000005"/>
    <n v="1"/>
    <n v="4"/>
    <n v="0.25"/>
    <n v="1"/>
    <n v="1"/>
    <n v="1"/>
    <n v="1"/>
    <n v="1"/>
    <n v="2"/>
    <n v="2"/>
    <n v="0"/>
    <n v="0"/>
    <n v="4"/>
    <n v="4"/>
    <n v="12"/>
    <n v="-16"/>
    <n v="4.5"/>
    <d v="2025-12-15T00:00:00"/>
    <m/>
    <m/>
    <m/>
    <n v="23.216666666666669"/>
  </r>
  <r>
    <x v="76"/>
    <s v="DET"/>
    <s v="BOS"/>
    <s v="W"/>
    <d v="1899-12-30T14:29:00"/>
    <n v="3"/>
    <n v="8"/>
    <n v="0.375"/>
    <n v="1"/>
    <n v="2"/>
    <n v="0.5"/>
    <n v="2"/>
    <n v="2"/>
    <n v="1"/>
    <n v="0"/>
    <n v="5"/>
    <n v="5"/>
    <n v="0"/>
    <n v="0"/>
    <n v="0"/>
    <n v="0"/>
    <n v="4"/>
    <n v="9"/>
    <n v="7"/>
    <n v="4.5"/>
    <d v="2025-12-15T00:00:00"/>
    <m/>
    <m/>
    <m/>
    <n v="14.483333333333333"/>
  </r>
  <r>
    <x v="86"/>
    <s v="UTA"/>
    <s v="DAL"/>
    <s v="W"/>
    <d v="1899-12-30T21:38:00"/>
    <n v="2"/>
    <n v="3"/>
    <n v="0.66700000000000004"/>
    <n v="0"/>
    <n v="1"/>
    <n v="0"/>
    <n v="0"/>
    <n v="0"/>
    <m/>
    <n v="0"/>
    <n v="2"/>
    <n v="2"/>
    <n v="3"/>
    <n v="0"/>
    <n v="1"/>
    <n v="1"/>
    <n v="2"/>
    <n v="4"/>
    <n v="-14"/>
    <n v="4.3"/>
    <d v="2025-12-15T00:00:00"/>
    <m/>
    <m/>
    <m/>
    <n v="21.633333333333333"/>
  </r>
  <r>
    <x v="119"/>
    <s v="LAC"/>
    <s v="MEM"/>
    <s v="L"/>
    <d v="1899-12-31T02:08:00"/>
    <n v="5"/>
    <n v="10"/>
    <n v="0.5"/>
    <n v="0"/>
    <n v="2"/>
    <n v="0"/>
    <n v="0"/>
    <n v="0"/>
    <m/>
    <n v="0"/>
    <n v="2"/>
    <n v="2"/>
    <n v="1"/>
    <n v="0"/>
    <n v="1"/>
    <n v="2"/>
    <n v="3"/>
    <n v="10"/>
    <n v="-3"/>
    <n v="3.8"/>
    <d v="2025-12-15T00:00:00"/>
    <m/>
    <m/>
    <m/>
    <n v="26.133333333333333"/>
  </r>
  <r>
    <x v="128"/>
    <s v="BOS"/>
    <s v="DET"/>
    <s v="L"/>
    <d v="1899-12-31T01:19:00"/>
    <n v="3"/>
    <n v="9"/>
    <n v="0.33300000000000002"/>
    <n v="0"/>
    <n v="5"/>
    <n v="0"/>
    <n v="3"/>
    <n v="3"/>
    <n v="1"/>
    <n v="0"/>
    <n v="0"/>
    <n v="0"/>
    <n v="1"/>
    <n v="0"/>
    <n v="0"/>
    <n v="0"/>
    <n v="2"/>
    <n v="9"/>
    <n v="8"/>
    <n v="3.8"/>
    <d v="2025-12-15T00:00:00"/>
    <m/>
    <m/>
    <m/>
    <n v="25.316666666666663"/>
  </r>
  <r>
    <x v="206"/>
    <s v="LAC"/>
    <s v="MEM"/>
    <s v="L"/>
    <d v="1899-12-30T03:40:00"/>
    <n v="1"/>
    <n v="1"/>
    <n v="1"/>
    <n v="0"/>
    <n v="0"/>
    <m/>
    <n v="1"/>
    <n v="2"/>
    <n v="0.5"/>
    <n v="0"/>
    <n v="0"/>
    <n v="0"/>
    <n v="2"/>
    <n v="0"/>
    <n v="0"/>
    <n v="0"/>
    <n v="0"/>
    <n v="3"/>
    <n v="5"/>
    <n v="3.7"/>
    <d v="2025-12-15T00:00:00"/>
    <m/>
    <m/>
    <m/>
    <n v="3.666666666666667"/>
  </r>
  <r>
    <x v="324"/>
    <s v="DEN"/>
    <s v="HOU"/>
    <s v="W"/>
    <d v="1899-12-30T05:51:00"/>
    <n v="2"/>
    <n v="4"/>
    <n v="0.5"/>
    <n v="1"/>
    <n v="2"/>
    <n v="0.5"/>
    <n v="0"/>
    <n v="0"/>
    <m/>
    <n v="0"/>
    <n v="0"/>
    <n v="0"/>
    <n v="0"/>
    <n v="1"/>
    <n v="0"/>
    <n v="0"/>
    <n v="1"/>
    <n v="5"/>
    <n v="-3"/>
    <n v="3.6"/>
    <d v="2025-12-15T00:00:00"/>
    <m/>
    <m/>
    <m/>
    <n v="5.85"/>
  </r>
  <r>
    <x v="318"/>
    <s v="DEN"/>
    <s v="HOU"/>
    <s v="W"/>
    <d v="1899-12-30T13:43:00"/>
    <n v="4"/>
    <n v="5"/>
    <n v="0.8"/>
    <n v="0"/>
    <n v="0"/>
    <m/>
    <n v="0"/>
    <n v="0"/>
    <m/>
    <n v="0"/>
    <n v="3"/>
    <n v="3"/>
    <n v="1"/>
    <n v="0"/>
    <n v="0"/>
    <n v="2"/>
    <n v="6"/>
    <n v="8"/>
    <n v="6"/>
    <n v="3.3"/>
    <d v="2025-12-15T00:00:00"/>
    <m/>
    <m/>
    <m/>
    <n v="13.716666666666665"/>
  </r>
  <r>
    <x v="428"/>
    <s v="DAL"/>
    <s v="UTA"/>
    <s v="L"/>
    <d v="1899-12-30T12:53:00"/>
    <n v="1"/>
    <n v="1"/>
    <n v="1"/>
    <n v="0"/>
    <n v="0"/>
    <m/>
    <n v="0"/>
    <n v="0"/>
    <m/>
    <n v="0"/>
    <n v="2"/>
    <n v="2"/>
    <n v="2"/>
    <n v="1"/>
    <n v="1"/>
    <n v="1"/>
    <n v="3"/>
    <n v="2"/>
    <n v="-8"/>
    <n v="3.2"/>
    <d v="2025-12-15T00:00:00"/>
    <m/>
    <m/>
    <m/>
    <n v="12.883333333333333"/>
  </r>
  <r>
    <x v="336"/>
    <s v="BOS"/>
    <s v="DET"/>
    <s v="L"/>
    <d v="1899-12-30T16:28:00"/>
    <n v="2"/>
    <n v="3"/>
    <n v="0.66700000000000004"/>
    <n v="1"/>
    <n v="2"/>
    <n v="0.5"/>
    <n v="0"/>
    <n v="0"/>
    <m/>
    <n v="1"/>
    <n v="4"/>
    <n v="5"/>
    <n v="0"/>
    <n v="0"/>
    <n v="0"/>
    <n v="1"/>
    <n v="4"/>
    <n v="5"/>
    <n v="9"/>
    <n v="3"/>
    <d v="2025-12-15T00:00:00"/>
    <m/>
    <m/>
    <m/>
    <n v="16.466666666666669"/>
  </r>
  <r>
    <x v="395"/>
    <s v="HOU"/>
    <s v="DEN"/>
    <s v="L"/>
    <d v="1899-12-30T10:14:00"/>
    <n v="1"/>
    <n v="1"/>
    <n v="1"/>
    <n v="1"/>
    <n v="1"/>
    <n v="1"/>
    <n v="0"/>
    <n v="0"/>
    <m/>
    <n v="0"/>
    <n v="0"/>
    <n v="0"/>
    <n v="1"/>
    <n v="0"/>
    <n v="0"/>
    <n v="0"/>
    <n v="2"/>
    <n v="3"/>
    <n v="-7"/>
    <n v="2.6"/>
    <d v="2025-12-15T00:00:00"/>
    <m/>
    <m/>
    <m/>
    <n v="10.233333333333333"/>
  </r>
  <r>
    <x v="94"/>
    <s v="DET"/>
    <s v="BOS"/>
    <s v="W"/>
    <d v="1899-12-30T22:46:00"/>
    <n v="3"/>
    <n v="6"/>
    <n v="0.5"/>
    <n v="0"/>
    <n v="0"/>
    <m/>
    <n v="1"/>
    <n v="7"/>
    <n v="0.14299999999999999"/>
    <n v="3"/>
    <n v="3"/>
    <n v="6"/>
    <n v="0"/>
    <n v="0"/>
    <n v="0"/>
    <n v="2"/>
    <n v="0"/>
    <n v="7"/>
    <n v="1"/>
    <n v="2.6"/>
    <d v="2025-12-15T00:00:00"/>
    <m/>
    <m/>
    <m/>
    <n v="22.766666666666666"/>
  </r>
  <r>
    <x v="261"/>
    <s v="LAC"/>
    <s v="MEM"/>
    <s v="L"/>
    <d v="1899-12-30T12:38:00"/>
    <n v="2"/>
    <n v="3"/>
    <n v="0.66700000000000004"/>
    <n v="1"/>
    <n v="2"/>
    <n v="0.5"/>
    <n v="0"/>
    <n v="0"/>
    <m/>
    <n v="0"/>
    <n v="2"/>
    <n v="2"/>
    <n v="0"/>
    <n v="0"/>
    <n v="0"/>
    <n v="2"/>
    <n v="0"/>
    <n v="5"/>
    <n v="-7"/>
    <n v="2.2999999999999998"/>
    <d v="2025-12-15T00:00:00"/>
    <m/>
    <m/>
    <m/>
    <n v="12.633333333333333"/>
  </r>
  <r>
    <x v="271"/>
    <s v="UTA"/>
    <s v="DAL"/>
    <s v="W"/>
    <d v="1899-12-31T00:19:00"/>
    <n v="3"/>
    <n v="9"/>
    <n v="0.33300000000000002"/>
    <n v="1"/>
    <n v="4"/>
    <n v="0.25"/>
    <n v="0"/>
    <n v="0"/>
    <m/>
    <n v="1"/>
    <n v="1"/>
    <n v="2"/>
    <n v="3"/>
    <n v="0"/>
    <n v="0"/>
    <n v="1"/>
    <n v="6"/>
    <n v="7"/>
    <n v="-2"/>
    <n v="1.6"/>
    <d v="2025-12-15T00:00:00"/>
    <m/>
    <m/>
    <m/>
    <n v="24.31666666666667"/>
  </r>
  <r>
    <x v="243"/>
    <s v="MEM"/>
    <s v="LAC"/>
    <s v="W"/>
    <d v="1899-12-31T06:48:00"/>
    <n v="1"/>
    <n v="5"/>
    <n v="0.2"/>
    <n v="0"/>
    <n v="4"/>
    <n v="0"/>
    <n v="1"/>
    <n v="2"/>
    <n v="0.5"/>
    <n v="1"/>
    <n v="1"/>
    <n v="2"/>
    <n v="2"/>
    <n v="1"/>
    <n v="0"/>
    <n v="1"/>
    <n v="1"/>
    <n v="3"/>
    <n v="6"/>
    <n v="1.5"/>
    <d v="2025-12-15T00:00:00"/>
    <m/>
    <m/>
    <m/>
    <n v="30.800000000000004"/>
  </r>
  <r>
    <x v="220"/>
    <s v="LAC"/>
    <s v="MEM"/>
    <s v="L"/>
    <d v="1899-12-30T03:40:00"/>
    <n v="0"/>
    <n v="0"/>
    <m/>
    <n v="0"/>
    <n v="0"/>
    <m/>
    <n v="2"/>
    <n v="2"/>
    <n v="1"/>
    <n v="0"/>
    <n v="1"/>
    <n v="1"/>
    <n v="0"/>
    <n v="0"/>
    <n v="0"/>
    <n v="1"/>
    <n v="0"/>
    <n v="2"/>
    <n v="5"/>
    <n v="1.3"/>
    <d v="2025-12-15T00:00:00"/>
    <m/>
    <m/>
    <m/>
    <n v="3.666666666666667"/>
  </r>
  <r>
    <x v="371"/>
    <s v="DEN"/>
    <s v="HOU"/>
    <s v="W"/>
    <d v="1899-12-30T08:56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5"/>
    <n v="1.3"/>
    <d v="2025-12-15T00:00:00"/>
    <m/>
    <m/>
    <m/>
    <n v="8.9333333333333336"/>
  </r>
  <r>
    <x v="26"/>
    <s v="HOU"/>
    <s v="DEN"/>
    <s v="L"/>
    <d v="1899-12-30T06:32:00"/>
    <n v="0"/>
    <n v="0"/>
    <m/>
    <n v="0"/>
    <n v="0"/>
    <m/>
    <n v="1"/>
    <n v="2"/>
    <n v="0.5"/>
    <n v="0"/>
    <n v="2"/>
    <n v="2"/>
    <n v="0"/>
    <n v="0"/>
    <n v="0"/>
    <n v="0"/>
    <n v="0"/>
    <n v="1"/>
    <n v="-6"/>
    <n v="1.2"/>
    <d v="2025-12-15T00:00:00"/>
    <m/>
    <m/>
    <m/>
    <n v="6.5333333333333332"/>
  </r>
  <r>
    <x v="117"/>
    <s v="UTA"/>
    <s v="DAL"/>
    <s v="W"/>
    <d v="1899-12-30T13:28:00"/>
    <n v="1"/>
    <n v="3"/>
    <n v="0.33300000000000002"/>
    <n v="0"/>
    <n v="2"/>
    <n v="0"/>
    <n v="0"/>
    <n v="0"/>
    <m/>
    <n v="1"/>
    <n v="3"/>
    <n v="4"/>
    <n v="2"/>
    <n v="1"/>
    <n v="0"/>
    <n v="3"/>
    <n v="1"/>
    <n v="2"/>
    <n v="4"/>
    <n v="0.9"/>
    <d v="2025-12-15T00:00:00"/>
    <m/>
    <m/>
    <m/>
    <n v="13.466666666666667"/>
  </r>
  <r>
    <x v="155"/>
    <s v="MIA"/>
    <s v="TOR"/>
    <s v="L"/>
    <d v="1899-12-31T02:02:00"/>
    <n v="1"/>
    <n v="5"/>
    <n v="0.2"/>
    <n v="1"/>
    <n v="4"/>
    <n v="0.25"/>
    <n v="0"/>
    <n v="0"/>
    <m/>
    <n v="0"/>
    <n v="4"/>
    <n v="4"/>
    <n v="2"/>
    <n v="0"/>
    <n v="1"/>
    <n v="2"/>
    <n v="2"/>
    <n v="3"/>
    <n v="-7"/>
    <n v="0.4"/>
    <d v="2025-12-15T00:00:00"/>
    <m/>
    <m/>
    <m/>
    <n v="26.033333333333331"/>
  </r>
  <r>
    <x v="23"/>
    <s v="HOU"/>
    <s v="DEN"/>
    <s v="L"/>
    <d v="1899-12-30T15:30:00"/>
    <n v="1"/>
    <n v="1"/>
    <n v="1"/>
    <n v="0"/>
    <n v="0"/>
    <m/>
    <n v="1"/>
    <n v="2"/>
    <n v="0.5"/>
    <n v="0"/>
    <n v="0"/>
    <n v="0"/>
    <n v="0"/>
    <n v="0"/>
    <n v="0"/>
    <n v="1"/>
    <n v="3"/>
    <n v="3"/>
    <n v="-8"/>
    <n v="0.1"/>
    <d v="2025-12-15T00:00:00"/>
    <m/>
    <m/>
    <m/>
    <n v="15.5"/>
  </r>
  <r>
    <x v="224"/>
    <s v="MIA"/>
    <s v="TOR"/>
    <s v="L"/>
    <d v="1899-12-30T00:1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15T00:00:00"/>
    <m/>
    <m/>
    <m/>
    <n v="0.2"/>
  </r>
  <r>
    <x v="159"/>
    <s v="MEM"/>
    <s v="LAC"/>
    <s v="W"/>
    <d v="1899-12-30T01:42:00"/>
    <n v="0"/>
    <n v="1"/>
    <n v="0"/>
    <n v="0"/>
    <n v="1"/>
    <n v="0"/>
    <n v="0"/>
    <n v="0"/>
    <m/>
    <n v="1"/>
    <n v="0"/>
    <n v="1"/>
    <n v="0"/>
    <n v="0"/>
    <n v="0"/>
    <n v="0"/>
    <n v="1"/>
    <n v="0"/>
    <n v="-3"/>
    <n v="-0.4"/>
    <d v="2025-12-15T00:00:00"/>
    <m/>
    <m/>
    <m/>
    <n v="1.7"/>
  </r>
  <r>
    <x v="251"/>
    <s v="BOS"/>
    <s v="DET"/>
    <s v="L"/>
    <d v="1899-12-30T04:2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5-12-15T00:00:00"/>
    <m/>
    <m/>
    <m/>
    <n v="4.333333333333333"/>
  </r>
  <r>
    <x v="343"/>
    <s v="DET"/>
    <s v="BOS"/>
    <s v="W"/>
    <d v="1899-12-30T03:11:00"/>
    <n v="0"/>
    <n v="2"/>
    <n v="0"/>
    <n v="0"/>
    <n v="0"/>
    <m/>
    <n v="0"/>
    <n v="0"/>
    <m/>
    <n v="1"/>
    <n v="0"/>
    <n v="1"/>
    <n v="0"/>
    <n v="0"/>
    <n v="0"/>
    <n v="0"/>
    <n v="0"/>
    <n v="0"/>
    <n v="-2"/>
    <n v="-0.7"/>
    <d v="2025-12-15T00:00:00"/>
    <m/>
    <m/>
    <m/>
    <n v="3.1833333333333336"/>
  </r>
  <r>
    <x v="403"/>
    <s v="TOR"/>
    <s v="MIA"/>
    <s v="W"/>
    <d v="1899-12-30T12:42:00"/>
    <n v="0"/>
    <n v="2"/>
    <n v="0"/>
    <n v="0"/>
    <n v="2"/>
    <n v="0"/>
    <n v="0"/>
    <n v="0"/>
    <m/>
    <n v="0"/>
    <n v="0"/>
    <n v="0"/>
    <n v="2"/>
    <n v="0"/>
    <n v="0"/>
    <n v="0"/>
    <n v="2"/>
    <n v="0"/>
    <n v="8"/>
    <n v="-0.8"/>
    <d v="2025-12-15T00:00:00"/>
    <m/>
    <m/>
    <m/>
    <n v="12.7"/>
  </r>
  <r>
    <x v="234"/>
    <s v="BOS"/>
    <s v="DET"/>
    <s v="L"/>
    <d v="1899-12-30T13:12:00"/>
    <n v="0"/>
    <n v="2"/>
    <n v="0"/>
    <n v="0"/>
    <n v="2"/>
    <n v="0"/>
    <n v="0"/>
    <n v="0"/>
    <m/>
    <n v="0"/>
    <n v="1"/>
    <n v="1"/>
    <n v="0"/>
    <n v="1"/>
    <n v="0"/>
    <n v="0"/>
    <n v="3"/>
    <n v="0"/>
    <n v="-11"/>
    <n v="-1.3"/>
    <d v="2025-12-15T00:00:00"/>
    <m/>
    <m/>
    <m/>
    <n v="13.200000000000001"/>
  </r>
  <r>
    <x v="355"/>
    <s v="BOS"/>
    <s v="DET"/>
    <s v="L"/>
    <d v="1899-12-30T14:54:00"/>
    <n v="0"/>
    <n v="2"/>
    <n v="0"/>
    <n v="0"/>
    <n v="2"/>
    <n v="0"/>
    <n v="0"/>
    <n v="0"/>
    <m/>
    <n v="0"/>
    <n v="0"/>
    <n v="0"/>
    <n v="1"/>
    <n v="0"/>
    <n v="0"/>
    <n v="0"/>
    <n v="2"/>
    <n v="0"/>
    <n v="-12"/>
    <n v="-1.5"/>
    <d v="2025-12-15T00:00:00"/>
    <m/>
    <m/>
    <m/>
    <n v="14.9"/>
  </r>
  <r>
    <x v="471"/>
    <s v="MEM"/>
    <s v="LAC"/>
    <s v="W"/>
    <d v="1899-12-30T01:42:00"/>
    <n v="0"/>
    <n v="1"/>
    <n v="0"/>
    <n v="0"/>
    <n v="0"/>
    <m/>
    <n v="0"/>
    <n v="0"/>
    <m/>
    <n v="0"/>
    <n v="0"/>
    <n v="0"/>
    <n v="0"/>
    <n v="0"/>
    <n v="0"/>
    <n v="1"/>
    <n v="0"/>
    <n v="0"/>
    <n v="-3"/>
    <n v="-1.7"/>
    <d v="2025-12-15T00:00:00"/>
    <m/>
    <m/>
    <m/>
    <n v="1.7"/>
  </r>
  <r>
    <x v="262"/>
    <s v="DAL"/>
    <s v="UTA"/>
    <s v="L"/>
    <d v="1899-12-30T10:32:00"/>
    <n v="1"/>
    <n v="3"/>
    <n v="0.33300000000000002"/>
    <n v="0"/>
    <n v="1"/>
    <n v="0"/>
    <n v="0"/>
    <n v="0"/>
    <m/>
    <n v="0"/>
    <n v="2"/>
    <n v="2"/>
    <n v="1"/>
    <n v="0"/>
    <n v="0"/>
    <n v="2"/>
    <n v="4"/>
    <n v="2"/>
    <n v="7"/>
    <n v="-2"/>
    <d v="2025-12-15T00:00:00"/>
    <m/>
    <m/>
    <m/>
    <n v="10.533333333333333"/>
  </r>
  <r>
    <x v="425"/>
    <s v="UTA"/>
    <s v="DAL"/>
    <s v="W"/>
    <d v="1899-12-30T15:27:00"/>
    <n v="0"/>
    <n v="4"/>
    <n v="0"/>
    <n v="0"/>
    <n v="0"/>
    <m/>
    <n v="0"/>
    <n v="0"/>
    <m/>
    <n v="0"/>
    <n v="1"/>
    <n v="1"/>
    <n v="2"/>
    <n v="1"/>
    <n v="0"/>
    <n v="2"/>
    <n v="4"/>
    <n v="0"/>
    <n v="-20"/>
    <n v="-3.7"/>
    <d v="2025-12-15T00:00:00"/>
    <m/>
    <m/>
    <m/>
    <n v="15.450000000000001"/>
  </r>
  <r>
    <x v="56"/>
    <s v="NYK"/>
    <s v="SAS"/>
    <s v="W"/>
    <d v="1899-12-31T16:01:00"/>
    <n v="10"/>
    <n v="17"/>
    <n v="0.58799999999999997"/>
    <n v="5"/>
    <n v="10"/>
    <n v="0.5"/>
    <n v="3"/>
    <n v="5"/>
    <n v="0.6"/>
    <n v="4"/>
    <n v="5"/>
    <n v="9"/>
    <n v="3"/>
    <n v="0"/>
    <n v="1"/>
    <n v="0"/>
    <n v="4"/>
    <n v="28"/>
    <m/>
    <n v="24.8"/>
    <d v="2025-12-16T00:00:00"/>
    <m/>
    <m/>
    <m/>
    <n v="40.016666666666666"/>
  </r>
  <r>
    <x v="211"/>
    <s v="SAS"/>
    <s v="NYK"/>
    <s v="L"/>
    <d v="1899-12-31T04:23:00"/>
    <n v="7"/>
    <n v="14"/>
    <n v="0.5"/>
    <n v="5"/>
    <n v="7"/>
    <n v="0.71399999999999997"/>
    <n v="2"/>
    <n v="2"/>
    <n v="1"/>
    <n v="3"/>
    <n v="4"/>
    <n v="7"/>
    <n v="0"/>
    <n v="0"/>
    <n v="0"/>
    <n v="0"/>
    <n v="3"/>
    <n v="21"/>
    <m/>
    <n v="16.100000000000001"/>
    <d v="2025-12-16T00:00:00"/>
    <m/>
    <m/>
    <m/>
    <n v="28.383333333333333"/>
  </r>
  <r>
    <x v="66"/>
    <s v="SAS"/>
    <s v="NYK"/>
    <s v="L"/>
    <d v="1899-12-31T10:54:00"/>
    <n v="5"/>
    <n v="15"/>
    <n v="0.33300000000000002"/>
    <n v="1"/>
    <n v="3"/>
    <n v="0.33300000000000002"/>
    <n v="4"/>
    <n v="5"/>
    <n v="0.8"/>
    <n v="4"/>
    <n v="3"/>
    <n v="7"/>
    <n v="12"/>
    <n v="0"/>
    <n v="1"/>
    <n v="2"/>
    <n v="4"/>
    <n v="15"/>
    <m/>
    <n v="15.3"/>
    <d v="2025-12-16T00:00:00"/>
    <m/>
    <m/>
    <m/>
    <n v="34.9"/>
  </r>
  <r>
    <x v="228"/>
    <s v="SAS"/>
    <s v="NYK"/>
    <s v="L"/>
    <d v="1899-12-30T22:45:00"/>
    <n v="7"/>
    <n v="9"/>
    <n v="0.77800000000000002"/>
    <n v="0"/>
    <n v="0"/>
    <m/>
    <n v="0"/>
    <n v="0"/>
    <m/>
    <n v="5"/>
    <n v="1"/>
    <n v="6"/>
    <n v="1"/>
    <n v="0"/>
    <n v="0"/>
    <n v="0"/>
    <n v="0"/>
    <n v="14"/>
    <m/>
    <n v="15"/>
    <d v="2025-12-16T00:00:00"/>
    <m/>
    <m/>
    <m/>
    <n v="22.75"/>
  </r>
  <r>
    <x v="104"/>
    <s v="NYK"/>
    <s v="SAS"/>
    <s v="W"/>
    <d v="1899-12-31T05:40:00"/>
    <n v="6"/>
    <n v="12"/>
    <n v="0.5"/>
    <n v="2"/>
    <n v="5"/>
    <n v="0.4"/>
    <n v="2"/>
    <n v="2"/>
    <n v="1"/>
    <n v="4"/>
    <n v="7"/>
    <n v="11"/>
    <n v="1"/>
    <n v="2"/>
    <n v="0"/>
    <n v="2"/>
    <n v="3"/>
    <n v="16"/>
    <m/>
    <n v="14.4"/>
    <d v="2025-12-16T00:00:00"/>
    <m/>
    <m/>
    <m/>
    <n v="29.666666666666668"/>
  </r>
  <r>
    <x v="338"/>
    <s v="NYK"/>
    <s v="SAS"/>
    <s v="W"/>
    <d v="1899-12-31T05:16:00"/>
    <n v="5"/>
    <n v="7"/>
    <n v="0.71399999999999997"/>
    <n v="1"/>
    <n v="3"/>
    <n v="0.33300000000000002"/>
    <n v="0"/>
    <n v="0"/>
    <m/>
    <n v="1"/>
    <n v="7"/>
    <n v="8"/>
    <n v="3"/>
    <n v="2"/>
    <n v="1"/>
    <n v="1"/>
    <n v="4"/>
    <n v="11"/>
    <m/>
    <n v="13.1"/>
    <d v="2025-12-16T00:00:00"/>
    <m/>
    <m/>
    <m/>
    <n v="29.266666666666669"/>
  </r>
  <r>
    <x v="200"/>
    <s v="NYK"/>
    <s v="SAS"/>
    <s v="W"/>
    <d v="1899-12-30T20:27:00"/>
    <n v="5"/>
    <n v="9"/>
    <n v="0.55600000000000005"/>
    <n v="2"/>
    <n v="5"/>
    <n v="0.4"/>
    <n v="2"/>
    <n v="2"/>
    <n v="1"/>
    <n v="0"/>
    <n v="5"/>
    <n v="5"/>
    <n v="5"/>
    <n v="0"/>
    <n v="0"/>
    <n v="1"/>
    <n v="2"/>
    <n v="14"/>
    <m/>
    <n v="12.9"/>
    <d v="2025-12-16T00:00:00"/>
    <m/>
    <m/>
    <m/>
    <n v="20.45"/>
  </r>
  <r>
    <x v="97"/>
    <s v="NYK"/>
    <s v="SAS"/>
    <s v="W"/>
    <d v="1899-12-31T17:03:00"/>
    <n v="11"/>
    <n v="27"/>
    <n v="0.40699999999999997"/>
    <n v="1"/>
    <n v="5"/>
    <n v="0.2"/>
    <n v="2"/>
    <n v="4"/>
    <n v="0.5"/>
    <n v="1"/>
    <n v="3"/>
    <n v="4"/>
    <n v="8"/>
    <n v="0"/>
    <n v="1"/>
    <n v="4"/>
    <n v="3"/>
    <n v="25"/>
    <m/>
    <n v="12.4"/>
    <d v="2025-12-16T00:00:00"/>
    <m/>
    <m/>
    <m/>
    <n v="41.05"/>
  </r>
  <r>
    <x v="40"/>
    <s v="SAS"/>
    <s v="NYK"/>
    <s v="L"/>
    <d v="1899-12-31T00:54:00"/>
    <n v="7"/>
    <n v="17"/>
    <n v="0.41199999999999998"/>
    <n v="2"/>
    <n v="6"/>
    <n v="0.33300000000000002"/>
    <n v="2"/>
    <n v="4"/>
    <n v="0.5"/>
    <n v="0"/>
    <n v="6"/>
    <n v="6"/>
    <n v="1"/>
    <n v="1"/>
    <n v="2"/>
    <n v="1"/>
    <n v="0"/>
    <n v="18"/>
    <m/>
    <n v="12"/>
    <d v="2025-12-16T00:00:00"/>
    <m/>
    <m/>
    <m/>
    <n v="24.900000000000002"/>
  </r>
  <r>
    <x v="248"/>
    <s v="SAS"/>
    <s v="NYK"/>
    <s v="L"/>
    <d v="1899-12-30T23:28:00"/>
    <n v="4"/>
    <n v="9"/>
    <n v="0.44400000000000001"/>
    <n v="0"/>
    <n v="4"/>
    <n v="0"/>
    <n v="3"/>
    <n v="3"/>
    <n v="1"/>
    <n v="2"/>
    <n v="1"/>
    <n v="3"/>
    <n v="2"/>
    <n v="1"/>
    <n v="1"/>
    <n v="0"/>
    <n v="0"/>
    <n v="11"/>
    <m/>
    <n v="11.1"/>
    <d v="2025-12-16T00:00:00"/>
    <m/>
    <m/>
    <m/>
    <n v="23.466666666666665"/>
  </r>
  <r>
    <x v="424"/>
    <s v="NYK"/>
    <s v="SAS"/>
    <s v="W"/>
    <d v="1899-12-30T18:22:00"/>
    <n v="2"/>
    <n v="6"/>
    <n v="0.33300000000000002"/>
    <n v="0"/>
    <n v="0"/>
    <m/>
    <n v="0"/>
    <n v="0"/>
    <m/>
    <n v="10"/>
    <n v="5"/>
    <n v="15"/>
    <n v="2"/>
    <n v="1"/>
    <n v="2"/>
    <n v="1"/>
    <n v="3"/>
    <n v="4"/>
    <m/>
    <n v="10.7"/>
    <d v="2025-12-16T00:00:00"/>
    <m/>
    <m/>
    <m/>
    <n v="18.366666666666667"/>
  </r>
  <r>
    <x v="451"/>
    <s v="SAS"/>
    <s v="NYK"/>
    <s v="L"/>
    <d v="1899-12-31T07:40:00"/>
    <n v="5"/>
    <n v="13"/>
    <n v="0.38500000000000001"/>
    <n v="2"/>
    <n v="6"/>
    <n v="0.33300000000000002"/>
    <n v="4"/>
    <n v="6"/>
    <n v="0.66700000000000004"/>
    <n v="0"/>
    <n v="2"/>
    <n v="2"/>
    <n v="9"/>
    <n v="1"/>
    <n v="0"/>
    <n v="5"/>
    <n v="3"/>
    <n v="16"/>
    <m/>
    <n v="9.8000000000000007"/>
    <d v="2025-12-16T00:00:00"/>
    <m/>
    <m/>
    <m/>
    <n v="31.666666666666664"/>
  </r>
  <r>
    <x v="272"/>
    <s v="NYK"/>
    <s v="SAS"/>
    <s v="W"/>
    <d v="1899-12-31T02:40:00"/>
    <n v="6"/>
    <n v="15"/>
    <n v="0.4"/>
    <n v="3"/>
    <n v="7"/>
    <n v="0.42899999999999999"/>
    <n v="0"/>
    <n v="0"/>
    <m/>
    <n v="2"/>
    <n v="0"/>
    <n v="2"/>
    <n v="0"/>
    <n v="1"/>
    <n v="1"/>
    <n v="0"/>
    <n v="1"/>
    <n v="15"/>
    <m/>
    <n v="9.6"/>
    <d v="2025-12-16T00:00:00"/>
    <m/>
    <m/>
    <m/>
    <n v="26.666666666666668"/>
  </r>
  <r>
    <x v="59"/>
    <s v="NYK"/>
    <s v="SAS"/>
    <s v="W"/>
    <d v="1899-12-31T08:38:00"/>
    <n v="4"/>
    <n v="12"/>
    <n v="0.33300000000000002"/>
    <n v="1"/>
    <n v="5"/>
    <n v="0.2"/>
    <n v="2"/>
    <n v="2"/>
    <n v="1"/>
    <n v="1"/>
    <n v="4"/>
    <n v="5"/>
    <n v="5"/>
    <n v="0"/>
    <n v="0"/>
    <n v="1"/>
    <n v="0"/>
    <n v="11"/>
    <m/>
    <n v="8.6"/>
    <d v="2025-12-16T00:00:00"/>
    <m/>
    <m/>
    <m/>
    <n v="32.633333333333333"/>
  </r>
  <r>
    <x v="126"/>
    <s v="SAS"/>
    <s v="NYK"/>
    <s v="L"/>
    <d v="1899-12-31T09:17:00"/>
    <n v="4"/>
    <n v="14"/>
    <n v="0.28599999999999998"/>
    <n v="2"/>
    <n v="7"/>
    <n v="0.28599999999999998"/>
    <n v="2"/>
    <n v="2"/>
    <n v="1"/>
    <n v="0"/>
    <n v="5"/>
    <n v="5"/>
    <n v="3"/>
    <n v="0"/>
    <n v="0"/>
    <n v="0"/>
    <n v="2"/>
    <n v="12"/>
    <m/>
    <n v="6.6"/>
    <d v="2025-12-16T00:00:00"/>
    <m/>
    <m/>
    <m/>
    <n v="33.283333333333331"/>
  </r>
  <r>
    <x v="103"/>
    <s v="SAS"/>
    <s v="NYK"/>
    <s v="L"/>
    <d v="1899-12-30T15:37:00"/>
    <n v="1"/>
    <n v="3"/>
    <n v="0.33300000000000002"/>
    <n v="1"/>
    <n v="2"/>
    <n v="0.5"/>
    <n v="0"/>
    <n v="0"/>
    <m/>
    <n v="3"/>
    <n v="1"/>
    <n v="4"/>
    <n v="0"/>
    <n v="0"/>
    <n v="0"/>
    <n v="0"/>
    <n v="0"/>
    <n v="3"/>
    <m/>
    <n v="3.7"/>
    <d v="2025-12-16T00:00:00"/>
    <m/>
    <m/>
    <m/>
    <n v="15.616666666666667"/>
  </r>
  <r>
    <x v="189"/>
    <s v="SAS"/>
    <s v="NYK"/>
    <s v="L"/>
    <d v="1899-12-31T01:02:00"/>
    <n v="1"/>
    <n v="5"/>
    <n v="0.2"/>
    <n v="1"/>
    <n v="4"/>
    <n v="0.25"/>
    <n v="0"/>
    <n v="0"/>
    <m/>
    <n v="1"/>
    <n v="1"/>
    <n v="2"/>
    <n v="1"/>
    <n v="1"/>
    <n v="1"/>
    <n v="0"/>
    <n v="1"/>
    <n v="3"/>
    <m/>
    <n v="2.9"/>
    <d v="2025-12-16T00:00:00"/>
    <m/>
    <m/>
    <m/>
    <n v="25.033333333333335"/>
  </r>
  <r>
    <x v="236"/>
    <s v="NYK"/>
    <s v="SAS"/>
    <s v="W"/>
    <d v="1899-12-30T01:52:00"/>
    <n v="0"/>
    <n v="0"/>
    <m/>
    <n v="0"/>
    <n v="0"/>
    <m/>
    <n v="0"/>
    <n v="0"/>
    <m/>
    <n v="0"/>
    <n v="0"/>
    <n v="0"/>
    <n v="0"/>
    <n v="1"/>
    <n v="0"/>
    <n v="0"/>
    <n v="0"/>
    <n v="0"/>
    <m/>
    <n v="1"/>
    <d v="2025-12-16T00:00:00"/>
    <m/>
    <m/>
    <m/>
    <n v="1.8666666666666667"/>
  </r>
  <r>
    <x v="92"/>
    <s v="CHI"/>
    <s v="CLE"/>
    <s v="W"/>
    <d v="1899-12-31T09:30:00"/>
    <n v="8"/>
    <n v="18"/>
    <n v="0.44400000000000001"/>
    <n v="5"/>
    <n v="11"/>
    <n v="0.45500000000000002"/>
    <n v="2"/>
    <n v="2"/>
    <n v="1"/>
    <n v="0"/>
    <n v="11"/>
    <n v="11"/>
    <n v="11"/>
    <n v="2"/>
    <n v="1"/>
    <n v="3"/>
    <n v="2"/>
    <n v="23"/>
    <n v="15"/>
    <n v="23.5"/>
    <d v="2025-12-17T00:00:00"/>
    <m/>
    <m/>
    <m/>
    <n v="33.5"/>
  </r>
  <r>
    <x v="118"/>
    <s v="MEM"/>
    <s v="MIN"/>
    <s v="W"/>
    <d v="1899-12-31T09:27:00"/>
    <n v="10"/>
    <n v="18"/>
    <n v="0.55600000000000005"/>
    <n v="2"/>
    <n v="3"/>
    <n v="0.66700000000000004"/>
    <n v="6"/>
    <n v="6"/>
    <n v="1"/>
    <n v="1"/>
    <n v="11"/>
    <n v="12"/>
    <n v="3"/>
    <n v="1"/>
    <n v="3"/>
    <n v="4"/>
    <n v="4"/>
    <n v="28"/>
    <n v="-2"/>
    <n v="23"/>
    <d v="2025-12-17T00:00:00"/>
    <m/>
    <m/>
    <m/>
    <n v="33.450000000000003"/>
  </r>
  <r>
    <x v="157"/>
    <s v="MIN"/>
    <s v="MEM"/>
    <s v="L"/>
    <d v="1899-12-31T11:28:00"/>
    <n v="6"/>
    <n v="8"/>
    <n v="0.75"/>
    <n v="0"/>
    <n v="0"/>
    <m/>
    <n v="4"/>
    <n v="6"/>
    <n v="0.66700000000000004"/>
    <n v="7"/>
    <n v="9"/>
    <n v="16"/>
    <n v="4"/>
    <n v="1"/>
    <n v="4"/>
    <n v="4"/>
    <n v="2"/>
    <n v="16"/>
    <n v="1"/>
    <n v="21.4"/>
    <d v="2025-12-17T00:00:00"/>
    <m/>
    <m/>
    <m/>
    <n v="35.466666666666669"/>
  </r>
  <r>
    <x v="46"/>
    <s v="CHI"/>
    <s v="CLE"/>
    <s v="W"/>
    <d v="1899-12-31T04:57:00"/>
    <n v="9"/>
    <n v="14"/>
    <n v="0.64300000000000002"/>
    <n v="2"/>
    <n v="4"/>
    <n v="0.5"/>
    <n v="0"/>
    <n v="0"/>
    <m/>
    <n v="1"/>
    <n v="8"/>
    <n v="9"/>
    <n v="4"/>
    <n v="2"/>
    <n v="1"/>
    <n v="1"/>
    <n v="0"/>
    <n v="20"/>
    <n v="15"/>
    <n v="21.4"/>
    <d v="2025-12-17T00:00:00"/>
    <m/>
    <m/>
    <m/>
    <n v="28.950000000000003"/>
  </r>
  <r>
    <x v="194"/>
    <s v="MEM"/>
    <s v="MIN"/>
    <s v="W"/>
    <d v="1899-12-31T05:55:00"/>
    <n v="8"/>
    <n v="15"/>
    <n v="0.53300000000000003"/>
    <n v="4"/>
    <n v="9"/>
    <n v="0.44400000000000001"/>
    <n v="0"/>
    <n v="0"/>
    <m/>
    <n v="4"/>
    <n v="6"/>
    <n v="10"/>
    <n v="3"/>
    <n v="2"/>
    <n v="1"/>
    <n v="0"/>
    <n v="2"/>
    <n v="20"/>
    <n v="19"/>
    <n v="21.3"/>
    <d v="2025-12-17T00:00:00"/>
    <m/>
    <m/>
    <m/>
    <n v="29.916666666666664"/>
  </r>
  <r>
    <x v="54"/>
    <s v="CLE"/>
    <s v="CHI"/>
    <s v="L"/>
    <d v="1899-12-31T08:32:00"/>
    <n v="11"/>
    <n v="23"/>
    <n v="0.47799999999999998"/>
    <n v="4"/>
    <n v="9"/>
    <n v="0.44400000000000001"/>
    <n v="6"/>
    <n v="6"/>
    <n v="1"/>
    <n v="0"/>
    <n v="1"/>
    <n v="1"/>
    <n v="5"/>
    <n v="0"/>
    <n v="0"/>
    <n v="3"/>
    <n v="2"/>
    <n v="32"/>
    <n v="-15"/>
    <n v="20.3"/>
    <d v="2025-12-17T00:00:00"/>
    <m/>
    <m/>
    <m/>
    <n v="32.533333333333331"/>
  </r>
  <r>
    <x v="465"/>
    <s v="CHI"/>
    <s v="CLE"/>
    <s v="W"/>
    <d v="1899-12-31T06:22:00"/>
    <n v="8"/>
    <n v="13"/>
    <n v="0.61499999999999999"/>
    <n v="3"/>
    <n v="5"/>
    <n v="0.6"/>
    <n v="6"/>
    <n v="7"/>
    <n v="0.85699999999999998"/>
    <n v="0"/>
    <n v="5"/>
    <n v="5"/>
    <n v="3"/>
    <n v="2"/>
    <n v="0"/>
    <n v="3"/>
    <n v="3"/>
    <n v="25"/>
    <n v="-1"/>
    <n v="20.100000000000001"/>
    <d v="2025-12-17T00:00:00"/>
    <m/>
    <m/>
    <m/>
    <n v="30.366666666666667"/>
  </r>
  <r>
    <x v="218"/>
    <s v="MIN"/>
    <s v="MEM"/>
    <s v="L"/>
    <d v="1899-12-31T13:17:00"/>
    <n v="6"/>
    <n v="16"/>
    <n v="0.375"/>
    <n v="4"/>
    <n v="11"/>
    <n v="0.36399999999999999"/>
    <n v="3"/>
    <n v="6"/>
    <n v="0.5"/>
    <n v="4"/>
    <n v="7"/>
    <n v="11"/>
    <n v="4"/>
    <n v="3"/>
    <n v="1"/>
    <n v="1"/>
    <n v="3"/>
    <n v="19"/>
    <n v="-8"/>
    <n v="18.2"/>
    <d v="2025-12-17T00:00:00"/>
    <m/>
    <m/>
    <m/>
    <n v="37.283333333333331"/>
  </r>
  <r>
    <x v="93"/>
    <s v="CHI"/>
    <s v="CLE"/>
    <s v="W"/>
    <d v="1899-12-31T00:17:00"/>
    <n v="5"/>
    <n v="7"/>
    <n v="0.71399999999999997"/>
    <n v="0"/>
    <n v="1"/>
    <n v="0"/>
    <n v="1"/>
    <n v="2"/>
    <n v="0.5"/>
    <n v="0"/>
    <n v="1"/>
    <n v="1"/>
    <n v="11"/>
    <n v="3"/>
    <n v="0"/>
    <n v="1"/>
    <n v="1"/>
    <n v="11"/>
    <n v="20"/>
    <n v="17.3"/>
    <d v="2025-12-17T00:00:00"/>
    <m/>
    <m/>
    <m/>
    <n v="24.283333333333335"/>
  </r>
  <r>
    <x v="249"/>
    <s v="CLE"/>
    <s v="CHI"/>
    <s v="L"/>
    <d v="1899-12-31T08:29:00"/>
    <n v="8"/>
    <n v="10"/>
    <n v="0.8"/>
    <n v="2"/>
    <n v="4"/>
    <n v="0.5"/>
    <n v="3"/>
    <n v="4"/>
    <n v="0.75"/>
    <n v="0"/>
    <n v="2"/>
    <n v="2"/>
    <n v="3"/>
    <n v="1"/>
    <n v="1"/>
    <n v="3"/>
    <n v="3"/>
    <n v="21"/>
    <n v="-15"/>
    <n v="17"/>
    <d v="2025-12-17T00:00:00"/>
    <m/>
    <m/>
    <m/>
    <n v="32.483333333333334"/>
  </r>
  <r>
    <x v="139"/>
    <s v="MEM"/>
    <s v="MIN"/>
    <s v="W"/>
    <d v="1899-12-31T07:21:00"/>
    <n v="5"/>
    <n v="13"/>
    <n v="0.38500000000000001"/>
    <n v="2"/>
    <n v="6"/>
    <n v="0.33300000000000002"/>
    <n v="5"/>
    <n v="7"/>
    <n v="0.71399999999999997"/>
    <n v="1"/>
    <n v="3"/>
    <n v="4"/>
    <n v="2"/>
    <n v="4"/>
    <n v="0"/>
    <n v="1"/>
    <n v="0"/>
    <n v="17"/>
    <n v="4"/>
    <n v="15.1"/>
    <d v="2025-12-17T00:00:00"/>
    <m/>
    <m/>
    <m/>
    <n v="31.349999999999998"/>
  </r>
  <r>
    <x v="216"/>
    <s v="CLE"/>
    <s v="CHI"/>
    <s v="L"/>
    <d v="1899-12-31T03:36:00"/>
    <n v="7"/>
    <n v="9"/>
    <n v="0.77800000000000002"/>
    <n v="0"/>
    <n v="0"/>
    <m/>
    <n v="0"/>
    <n v="0"/>
    <m/>
    <n v="0"/>
    <n v="6"/>
    <n v="6"/>
    <n v="3"/>
    <n v="1"/>
    <n v="2"/>
    <n v="2"/>
    <n v="1"/>
    <n v="14"/>
    <n v="-13"/>
    <n v="14.4"/>
    <d v="2025-12-17T00:00:00"/>
    <m/>
    <m/>
    <m/>
    <n v="27.599999999999998"/>
  </r>
  <r>
    <x v="99"/>
    <s v="MIN"/>
    <s v="MEM"/>
    <s v="L"/>
    <d v="1899-12-31T12:44:00"/>
    <n v="4"/>
    <n v="11"/>
    <n v="0.36399999999999999"/>
    <n v="1"/>
    <n v="2"/>
    <n v="0.5"/>
    <n v="4"/>
    <n v="4"/>
    <n v="1"/>
    <n v="0"/>
    <n v="7"/>
    <n v="7"/>
    <n v="6"/>
    <n v="1"/>
    <n v="1"/>
    <n v="1"/>
    <n v="6"/>
    <n v="13"/>
    <n v="9"/>
    <n v="11.5"/>
    <d v="2025-12-17T00:00:00"/>
    <m/>
    <m/>
    <m/>
    <n v="36.733333333333334"/>
  </r>
  <r>
    <x v="58"/>
    <s v="MIN"/>
    <s v="MEM"/>
    <s v="L"/>
    <d v="1899-12-31T11:18:00"/>
    <n v="9"/>
    <n v="21"/>
    <n v="0.42899999999999999"/>
    <n v="1"/>
    <n v="6"/>
    <n v="0.16700000000000001"/>
    <n v="2"/>
    <n v="4"/>
    <n v="0.5"/>
    <n v="2"/>
    <n v="3"/>
    <n v="5"/>
    <n v="3"/>
    <n v="3"/>
    <n v="0"/>
    <n v="4"/>
    <n v="3"/>
    <n v="21"/>
    <n v="-7"/>
    <n v="11.3"/>
    <d v="2025-12-17T00:00:00"/>
    <m/>
    <m/>
    <m/>
    <n v="35.300000000000004"/>
  </r>
  <r>
    <x v="297"/>
    <s v="CHI"/>
    <s v="CLE"/>
    <s v="W"/>
    <d v="1899-12-31T06:54:00"/>
    <n v="6"/>
    <n v="7"/>
    <n v="0.85699999999999998"/>
    <n v="0"/>
    <n v="0"/>
    <m/>
    <n v="0"/>
    <n v="0"/>
    <m/>
    <n v="2"/>
    <n v="0"/>
    <n v="2"/>
    <n v="1"/>
    <n v="1"/>
    <n v="0"/>
    <n v="0"/>
    <n v="4"/>
    <n v="12"/>
    <n v="1"/>
    <n v="11"/>
    <d v="2025-12-17T00:00:00"/>
    <m/>
    <m/>
    <m/>
    <n v="30.900000000000002"/>
  </r>
  <r>
    <x v="447"/>
    <s v="CLE"/>
    <s v="CHI"/>
    <s v="L"/>
    <d v="1899-12-31T06:11:00"/>
    <n v="6"/>
    <n v="16"/>
    <n v="0.375"/>
    <n v="3"/>
    <n v="7"/>
    <n v="0.42899999999999999"/>
    <n v="0"/>
    <n v="0"/>
    <m/>
    <n v="1"/>
    <n v="4"/>
    <n v="5"/>
    <n v="6"/>
    <n v="0"/>
    <n v="0"/>
    <n v="2"/>
    <n v="2"/>
    <n v="15"/>
    <n v="-18"/>
    <n v="9.5"/>
    <d v="2025-12-17T00:00:00"/>
    <m/>
    <m/>
    <m/>
    <n v="30.183333333333337"/>
  </r>
  <r>
    <x v="260"/>
    <s v="CLE"/>
    <s v="CHI"/>
    <s v="L"/>
    <d v="1899-12-30T17:49:00"/>
    <n v="2"/>
    <n v="2"/>
    <n v="1"/>
    <n v="0"/>
    <n v="0"/>
    <m/>
    <n v="0"/>
    <n v="0"/>
    <m/>
    <n v="2"/>
    <n v="0"/>
    <n v="2"/>
    <n v="4"/>
    <n v="3"/>
    <n v="0"/>
    <n v="1"/>
    <n v="1"/>
    <n v="4"/>
    <n v="2"/>
    <n v="9.1999999999999993"/>
    <d v="2025-12-17T00:00:00"/>
    <m/>
    <m/>
    <m/>
    <n v="17.816666666666666"/>
  </r>
  <r>
    <x v="188"/>
    <s v="MIN"/>
    <s v="MEM"/>
    <s v="L"/>
    <d v="1899-12-31T06:03:00"/>
    <n v="6"/>
    <n v="16"/>
    <n v="0.375"/>
    <n v="3"/>
    <n v="11"/>
    <n v="0.27300000000000002"/>
    <n v="1"/>
    <n v="1"/>
    <n v="1"/>
    <n v="0"/>
    <n v="7"/>
    <n v="7"/>
    <n v="2"/>
    <n v="1"/>
    <n v="1"/>
    <n v="2"/>
    <n v="4"/>
    <n v="16"/>
    <n v="-5"/>
    <n v="8.8000000000000007"/>
    <d v="2025-12-17T00:00:00"/>
    <m/>
    <m/>
    <m/>
    <n v="30.050000000000004"/>
  </r>
  <r>
    <x v="78"/>
    <s v="MEM"/>
    <s v="MIN"/>
    <s v="W"/>
    <d v="1899-12-31T03:15:00"/>
    <n v="5"/>
    <n v="12"/>
    <n v="0.41699999999999998"/>
    <n v="0"/>
    <n v="4"/>
    <n v="0"/>
    <n v="3"/>
    <n v="3"/>
    <n v="1"/>
    <n v="1"/>
    <n v="4"/>
    <n v="5"/>
    <n v="3"/>
    <n v="1"/>
    <n v="0"/>
    <n v="3"/>
    <n v="1"/>
    <n v="13"/>
    <n v="-10"/>
    <n v="8.1999999999999993"/>
    <d v="2025-12-17T00:00:00"/>
    <m/>
    <m/>
    <m/>
    <n v="27.25"/>
  </r>
  <r>
    <x v="493"/>
    <s v="CHI"/>
    <s v="CLE"/>
    <s v="W"/>
    <d v="1899-12-30T16:20:00"/>
    <n v="4"/>
    <n v="8"/>
    <n v="0.5"/>
    <n v="1"/>
    <n v="4"/>
    <n v="0.25"/>
    <n v="1"/>
    <n v="3"/>
    <n v="0.33300000000000002"/>
    <n v="1"/>
    <n v="3"/>
    <n v="4"/>
    <n v="2"/>
    <n v="2"/>
    <n v="0"/>
    <n v="2"/>
    <n v="1"/>
    <n v="10"/>
    <n v="4"/>
    <n v="7.8"/>
    <d v="2025-12-17T00:00:00"/>
    <m/>
    <m/>
    <m/>
    <n v="16.333333333333336"/>
  </r>
  <r>
    <x v="273"/>
    <s v="MIN"/>
    <s v="MEM"/>
    <s v="L"/>
    <d v="1899-12-31T10:08:00"/>
    <n v="3"/>
    <n v="11"/>
    <n v="0.27300000000000002"/>
    <n v="2"/>
    <n v="9"/>
    <n v="0.222"/>
    <n v="4"/>
    <n v="5"/>
    <n v="0.8"/>
    <n v="2"/>
    <n v="1"/>
    <n v="3"/>
    <n v="5"/>
    <n v="1"/>
    <n v="0"/>
    <n v="2"/>
    <n v="5"/>
    <n v="12"/>
    <n v="10"/>
    <n v="7.3"/>
    <d v="2025-12-17T00:00:00"/>
    <m/>
    <m/>
    <m/>
    <n v="34.133333333333333"/>
  </r>
  <r>
    <x v="380"/>
    <s v="CLE"/>
    <s v="CHI"/>
    <s v="L"/>
    <d v="1899-12-31T03:46:00"/>
    <n v="4"/>
    <n v="9"/>
    <n v="0.44400000000000001"/>
    <n v="2"/>
    <n v="6"/>
    <n v="0.33300000000000002"/>
    <n v="2"/>
    <n v="2"/>
    <n v="1"/>
    <n v="0"/>
    <n v="5"/>
    <n v="5"/>
    <n v="1"/>
    <n v="0"/>
    <n v="0"/>
    <n v="2"/>
    <n v="3"/>
    <n v="12"/>
    <n v="-3"/>
    <n v="6.3"/>
    <d v="2025-12-17T00:00:00"/>
    <m/>
    <m/>
    <m/>
    <n v="27.766666666666669"/>
  </r>
  <r>
    <x v="243"/>
    <s v="MEM"/>
    <s v="MIN"/>
    <s v="W"/>
    <d v="1899-12-31T10:19:00"/>
    <n v="4"/>
    <n v="8"/>
    <n v="0.5"/>
    <n v="0"/>
    <n v="2"/>
    <n v="0"/>
    <n v="0"/>
    <n v="0"/>
    <m/>
    <n v="3"/>
    <n v="8"/>
    <n v="11"/>
    <n v="3"/>
    <n v="0"/>
    <n v="0"/>
    <n v="3"/>
    <n v="4"/>
    <n v="8"/>
    <n v="-5"/>
    <n v="6"/>
    <d v="2025-12-17T00:00:00"/>
    <m/>
    <m/>
    <m/>
    <n v="34.316666666666663"/>
  </r>
  <r>
    <x v="131"/>
    <s v="CHI"/>
    <s v="CLE"/>
    <s v="W"/>
    <d v="1899-12-31T01:55:00"/>
    <n v="4"/>
    <n v="9"/>
    <n v="0.44400000000000001"/>
    <n v="3"/>
    <n v="6"/>
    <n v="0.5"/>
    <n v="0"/>
    <n v="0"/>
    <m/>
    <n v="0"/>
    <n v="3"/>
    <n v="3"/>
    <n v="1"/>
    <n v="0"/>
    <n v="0"/>
    <n v="2"/>
    <n v="2"/>
    <n v="11"/>
    <n v="1"/>
    <n v="5.0999999999999996"/>
    <d v="2025-12-17T00:00:00"/>
    <m/>
    <m/>
    <m/>
    <n v="25.916666666666668"/>
  </r>
  <r>
    <x v="74"/>
    <s v="CHI"/>
    <s v="CLE"/>
    <s v="W"/>
    <d v="1899-12-30T22:15:00"/>
    <n v="3"/>
    <n v="7"/>
    <n v="0.42899999999999999"/>
    <n v="0"/>
    <n v="2"/>
    <n v="0"/>
    <n v="3"/>
    <n v="4"/>
    <n v="0.75"/>
    <n v="0"/>
    <n v="1"/>
    <n v="1"/>
    <n v="1"/>
    <n v="0"/>
    <n v="1"/>
    <n v="1"/>
    <n v="2"/>
    <n v="9"/>
    <n v="15"/>
    <n v="4.8"/>
    <d v="2025-12-17T00:00:00"/>
    <m/>
    <m/>
    <m/>
    <n v="22.25"/>
  </r>
  <r>
    <x v="298"/>
    <s v="CHI"/>
    <s v="CLE"/>
    <s v="W"/>
    <d v="1899-12-30T15:54:00"/>
    <n v="2"/>
    <n v="3"/>
    <n v="0.66700000000000004"/>
    <n v="0"/>
    <n v="1"/>
    <n v="0"/>
    <n v="0"/>
    <n v="0"/>
    <m/>
    <n v="2"/>
    <n v="5"/>
    <n v="7"/>
    <n v="1"/>
    <n v="0"/>
    <n v="0"/>
    <n v="1"/>
    <n v="2"/>
    <n v="4"/>
    <n v="11"/>
    <n v="4.5"/>
    <d v="2025-12-17T00:00:00"/>
    <m/>
    <m/>
    <m/>
    <n v="15.899999999999999"/>
  </r>
  <r>
    <x v="154"/>
    <s v="MEM"/>
    <s v="MIN"/>
    <s v="W"/>
    <d v="1899-12-30T23:13:00"/>
    <n v="4"/>
    <n v="12"/>
    <n v="0.33300000000000002"/>
    <n v="2"/>
    <n v="5"/>
    <n v="0.4"/>
    <n v="2"/>
    <n v="2"/>
    <n v="1"/>
    <n v="0"/>
    <n v="1"/>
    <n v="1"/>
    <n v="3"/>
    <n v="1"/>
    <n v="0"/>
    <n v="3"/>
    <n v="3"/>
    <n v="12"/>
    <n v="13"/>
    <n v="4.4000000000000004"/>
    <d v="2025-12-17T00:00:00"/>
    <m/>
    <m/>
    <m/>
    <n v="23.216666666666669"/>
  </r>
  <r>
    <x v="159"/>
    <s v="MEM"/>
    <s v="MIN"/>
    <s v="W"/>
    <d v="1899-12-30T15:17:00"/>
    <n v="3"/>
    <n v="4"/>
    <n v="0.75"/>
    <n v="0"/>
    <n v="1"/>
    <n v="0"/>
    <n v="1"/>
    <n v="1"/>
    <n v="1"/>
    <n v="1"/>
    <n v="1"/>
    <n v="2"/>
    <n v="1"/>
    <n v="0"/>
    <n v="0"/>
    <n v="2"/>
    <n v="2"/>
    <n v="7"/>
    <n v="12"/>
    <n v="4.3"/>
    <d v="2025-12-17T00:00:00"/>
    <m/>
    <m/>
    <m/>
    <n v="15.283333333333331"/>
  </r>
  <r>
    <x v="499"/>
    <s v="MEM"/>
    <s v="MIN"/>
    <s v="W"/>
    <d v="1899-12-30T16:34:00"/>
    <n v="2"/>
    <n v="7"/>
    <n v="0.28599999999999998"/>
    <n v="0"/>
    <n v="0"/>
    <m/>
    <n v="2"/>
    <n v="4"/>
    <n v="0.5"/>
    <n v="3"/>
    <n v="0"/>
    <n v="3"/>
    <n v="1"/>
    <n v="1"/>
    <n v="0"/>
    <n v="0"/>
    <n v="5"/>
    <n v="6"/>
    <n v="-15"/>
    <n v="2.9"/>
    <d v="2025-12-17T00:00:00"/>
    <m/>
    <m/>
    <m/>
    <n v="16.566666666666666"/>
  </r>
  <r>
    <x v="145"/>
    <s v="MIN"/>
    <s v="MEM"/>
    <s v="L"/>
    <d v="1899-12-30T10:57:00"/>
    <n v="2"/>
    <n v="6"/>
    <n v="0.33300000000000002"/>
    <n v="2"/>
    <n v="3"/>
    <n v="0.66700000000000004"/>
    <n v="0"/>
    <n v="0"/>
    <m/>
    <n v="0"/>
    <n v="1"/>
    <n v="1"/>
    <n v="0"/>
    <n v="0"/>
    <n v="0"/>
    <n v="0"/>
    <n v="0"/>
    <n v="6"/>
    <n v="-8"/>
    <n v="2.9"/>
    <d v="2025-12-17T00:00:00"/>
    <m/>
    <m/>
    <m/>
    <n v="10.95"/>
  </r>
  <r>
    <x v="427"/>
    <s v="MEM"/>
    <s v="MIN"/>
    <s v="W"/>
    <d v="1899-12-31T01:07:00"/>
    <n v="1"/>
    <n v="6"/>
    <n v="0.16700000000000001"/>
    <n v="1"/>
    <n v="3"/>
    <n v="0.33300000000000002"/>
    <n v="2"/>
    <n v="2"/>
    <n v="1"/>
    <n v="1"/>
    <n v="4"/>
    <n v="5"/>
    <n v="4"/>
    <n v="0"/>
    <n v="0"/>
    <n v="2"/>
    <n v="3"/>
    <n v="5"/>
    <n v="21"/>
    <n v="2.7"/>
    <d v="2025-12-17T00:00:00"/>
    <m/>
    <m/>
    <m/>
    <n v="25.116666666666667"/>
  </r>
  <r>
    <x v="402"/>
    <s v="CLE"/>
    <s v="CHI"/>
    <s v="L"/>
    <d v="1899-12-30T18:05:00"/>
    <n v="2"/>
    <n v="6"/>
    <n v="0.33300000000000002"/>
    <n v="1"/>
    <n v="4"/>
    <n v="0.25"/>
    <n v="2"/>
    <n v="2"/>
    <n v="1"/>
    <n v="0"/>
    <n v="6"/>
    <n v="6"/>
    <n v="0"/>
    <n v="0"/>
    <n v="0"/>
    <n v="3"/>
    <n v="2"/>
    <n v="7"/>
    <n v="-5"/>
    <n v="1.6"/>
    <d v="2025-12-17T00:00:00"/>
    <m/>
    <m/>
    <m/>
    <n v="18.083333333333332"/>
  </r>
  <r>
    <x v="153"/>
    <s v="CLE"/>
    <s v="CHI"/>
    <s v="L"/>
    <d v="1899-12-30T21:51:00"/>
    <n v="1"/>
    <n v="3"/>
    <n v="0.33300000000000002"/>
    <n v="0"/>
    <n v="2"/>
    <n v="0"/>
    <n v="0"/>
    <n v="0"/>
    <m/>
    <n v="2"/>
    <n v="0"/>
    <n v="2"/>
    <n v="1"/>
    <n v="0"/>
    <n v="0"/>
    <n v="0"/>
    <n v="2"/>
    <n v="2"/>
    <n v="-6"/>
    <n v="1.6"/>
    <d v="2025-12-17T00:00:00"/>
    <m/>
    <m/>
    <m/>
    <n v="21.85"/>
  </r>
  <r>
    <x v="448"/>
    <s v="CLE"/>
    <s v="CHI"/>
    <s v="L"/>
    <d v="1899-12-30T07:45:00"/>
    <n v="0"/>
    <n v="2"/>
    <n v="0"/>
    <n v="0"/>
    <n v="1"/>
    <n v="0"/>
    <n v="2"/>
    <n v="4"/>
    <n v="0.5"/>
    <n v="1"/>
    <n v="0"/>
    <n v="1"/>
    <n v="1"/>
    <n v="0"/>
    <n v="0"/>
    <n v="0"/>
    <n v="0"/>
    <n v="2"/>
    <n v="-2"/>
    <n v="1.2"/>
    <d v="2025-12-17T00:00:00"/>
    <m/>
    <m/>
    <m/>
    <n v="7.75"/>
  </r>
  <r>
    <x v="362"/>
    <s v="MIN"/>
    <s v="MEM"/>
    <s v="L"/>
    <d v="1899-12-30T11:07:00"/>
    <n v="2"/>
    <n v="5"/>
    <n v="0.4"/>
    <n v="0"/>
    <n v="0"/>
    <m/>
    <n v="1"/>
    <n v="1"/>
    <n v="1"/>
    <n v="1"/>
    <n v="0"/>
    <n v="1"/>
    <n v="2"/>
    <n v="0"/>
    <n v="0"/>
    <n v="3"/>
    <n v="1"/>
    <n v="5"/>
    <n v="-13"/>
    <n v="1"/>
    <d v="2025-12-17T00:00:00"/>
    <m/>
    <m/>
    <m/>
    <n v="11.116666666666667"/>
  </r>
  <r>
    <x v="276"/>
    <s v="CLE"/>
    <s v="CHI"/>
    <s v="L"/>
    <d v="1899-12-30T17:25:00"/>
    <n v="1"/>
    <n v="5"/>
    <n v="0.2"/>
    <n v="0"/>
    <n v="4"/>
    <n v="0"/>
    <n v="0"/>
    <n v="0"/>
    <m/>
    <n v="2"/>
    <n v="5"/>
    <n v="7"/>
    <n v="1"/>
    <n v="1"/>
    <n v="0"/>
    <n v="3"/>
    <n v="0"/>
    <n v="2"/>
    <n v="-8"/>
    <n v="0.5"/>
    <d v="2025-12-17T00:00:00"/>
    <m/>
    <m/>
    <m/>
    <n v="17.416666666666664"/>
  </r>
  <r>
    <x v="226"/>
    <s v="MIN"/>
    <s v="MEM"/>
    <s v="L"/>
    <d v="1899-12-30T08:58:00"/>
    <n v="1"/>
    <n v="4"/>
    <n v="0.25"/>
    <n v="0"/>
    <n v="2"/>
    <n v="0"/>
    <n v="0"/>
    <n v="0"/>
    <m/>
    <n v="0"/>
    <n v="1"/>
    <n v="1"/>
    <n v="0"/>
    <n v="1"/>
    <n v="1"/>
    <n v="1"/>
    <n v="1"/>
    <n v="2"/>
    <n v="-9"/>
    <n v="0.2"/>
    <d v="2025-12-17T00:00:00"/>
    <m/>
    <m/>
    <m/>
    <n v="8.9666666666666668"/>
  </r>
  <r>
    <x v="299"/>
    <s v="CHI"/>
    <s v="CLE"/>
    <s v="W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17T00:00:00"/>
    <m/>
    <m/>
    <m/>
    <n v="1.0666666666666667"/>
  </r>
  <r>
    <x v="215"/>
    <s v="CHI"/>
    <s v="CLE"/>
    <s v="W"/>
    <d v="1899-12-30T10:32:00"/>
    <n v="1"/>
    <n v="3"/>
    <n v="0.33300000000000002"/>
    <n v="0"/>
    <n v="2"/>
    <n v="0"/>
    <n v="0"/>
    <n v="0"/>
    <m/>
    <n v="0"/>
    <n v="0"/>
    <n v="0"/>
    <n v="0"/>
    <n v="0"/>
    <n v="0"/>
    <n v="1"/>
    <n v="0"/>
    <n v="2"/>
    <n v="-1"/>
    <n v="-0.7"/>
    <d v="2025-12-17T00:00:00"/>
    <m/>
    <m/>
    <m/>
    <n v="10.533333333333333"/>
  </r>
  <r>
    <x v="471"/>
    <s v="MEM"/>
    <s v="MIN"/>
    <s v="W"/>
    <d v="1899-12-30T03:32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7"/>
    <n v="-0.8"/>
    <d v="2025-12-17T00:00:00"/>
    <m/>
    <m/>
    <m/>
    <n v="3.5333333333333332"/>
  </r>
  <r>
    <x v="230"/>
    <s v="CLE"/>
    <s v="CHI"/>
    <s v="L"/>
    <d v="1899-12-30T06:31:00"/>
    <n v="0"/>
    <n v="2"/>
    <n v="0"/>
    <n v="0"/>
    <n v="2"/>
    <n v="0"/>
    <n v="0"/>
    <n v="0"/>
    <m/>
    <n v="0"/>
    <n v="3"/>
    <n v="3"/>
    <n v="1"/>
    <n v="0"/>
    <n v="0"/>
    <n v="1"/>
    <n v="0"/>
    <n v="0"/>
    <n v="3"/>
    <n v="-0.8"/>
    <d v="2025-12-17T00:00:00"/>
    <m/>
    <m/>
    <m/>
    <n v="6.5166666666666657"/>
  </r>
  <r>
    <x v="0"/>
    <s v="LAL"/>
    <s v="UTA"/>
    <s v="W"/>
    <d v="1899-12-31T15:33:00"/>
    <n v="14"/>
    <n v="28"/>
    <n v="0.5"/>
    <n v="4"/>
    <n v="12"/>
    <n v="0.33300000000000002"/>
    <n v="13"/>
    <n v="16"/>
    <n v="0.81299999999999994"/>
    <n v="2"/>
    <n v="9"/>
    <n v="11"/>
    <n v="14"/>
    <n v="5"/>
    <n v="0"/>
    <n v="1"/>
    <n v="2"/>
    <n v="45"/>
    <n v="-5"/>
    <n v="46.9"/>
    <d v="2025-12-18T00:00:00"/>
    <m/>
    <m/>
    <m/>
    <n v="39.549999999999997"/>
  </r>
  <r>
    <x v="57"/>
    <s v="ATL"/>
    <s v="CHO"/>
    <s v="L"/>
    <d v="1899-12-31T15:29:00"/>
    <n v="16"/>
    <n v="27"/>
    <n v="0.59299999999999997"/>
    <n v="4"/>
    <n v="9"/>
    <n v="0.44400000000000001"/>
    <n v="7"/>
    <n v="7"/>
    <n v="1"/>
    <n v="1"/>
    <n v="10"/>
    <n v="11"/>
    <n v="9"/>
    <n v="1"/>
    <n v="1"/>
    <n v="4"/>
    <n v="3"/>
    <n v="43"/>
    <n v="-2"/>
    <n v="37"/>
    <d v="2025-12-18T00:00:00"/>
    <m/>
    <m/>
    <m/>
    <n v="39.483333333333334"/>
  </r>
  <r>
    <x v="3"/>
    <s v="OKC"/>
    <s v="LAC"/>
    <s v="W"/>
    <d v="1899-12-31T04:41:00"/>
    <n v="13"/>
    <n v="24"/>
    <n v="0.54200000000000004"/>
    <n v="2"/>
    <n v="6"/>
    <n v="0.33300000000000002"/>
    <n v="4"/>
    <n v="6"/>
    <n v="0.66700000000000004"/>
    <n v="2"/>
    <n v="5"/>
    <n v="7"/>
    <n v="6"/>
    <n v="2"/>
    <n v="2"/>
    <n v="1"/>
    <n v="3"/>
    <n v="32"/>
    <n v="10"/>
    <n v="27.9"/>
    <d v="2025-12-18T00:00:00"/>
    <m/>
    <m/>
    <m/>
    <n v="28.683333333333337"/>
  </r>
  <r>
    <x v="42"/>
    <s v="SAC"/>
    <s v="POR"/>
    <s v="L"/>
    <d v="1899-12-31T10:51:00"/>
    <n v="10"/>
    <n v="16"/>
    <n v="0.625"/>
    <n v="3"/>
    <n v="4"/>
    <n v="0.75"/>
    <n v="10"/>
    <n v="10"/>
    <n v="1"/>
    <n v="0"/>
    <n v="4"/>
    <n v="4"/>
    <n v="3"/>
    <n v="2"/>
    <n v="0"/>
    <n v="2"/>
    <n v="4"/>
    <n v="33"/>
    <n v="4"/>
    <n v="27.5"/>
    <d v="2025-12-18T00:00:00"/>
    <m/>
    <m/>
    <m/>
    <n v="34.85"/>
  </r>
  <r>
    <x v="67"/>
    <s v="CHO"/>
    <s v="ATL"/>
    <s v="W"/>
    <d v="1899-12-31T11:17:00"/>
    <n v="9"/>
    <n v="15"/>
    <n v="0.6"/>
    <n v="4"/>
    <n v="7"/>
    <n v="0.57099999999999995"/>
    <n v="4"/>
    <n v="5"/>
    <n v="0.8"/>
    <n v="1"/>
    <n v="4"/>
    <n v="5"/>
    <n v="8"/>
    <n v="3"/>
    <n v="1"/>
    <n v="1"/>
    <n v="4"/>
    <n v="26"/>
    <n v="10"/>
    <n v="27.3"/>
    <d v="2025-12-18T00:00:00"/>
    <m/>
    <m/>
    <m/>
    <n v="35.283333333333331"/>
  </r>
  <r>
    <x v="468"/>
    <s v="LAL"/>
    <s v="UTA"/>
    <s v="W"/>
    <d v="1899-12-31T08:37:00"/>
    <n v="8"/>
    <n v="17"/>
    <n v="0.47099999999999997"/>
    <n v="0"/>
    <n v="5"/>
    <n v="0"/>
    <n v="12"/>
    <n v="13"/>
    <n v="0.92300000000000004"/>
    <n v="1"/>
    <n v="6"/>
    <n v="7"/>
    <n v="10"/>
    <n v="1"/>
    <n v="0"/>
    <n v="2"/>
    <n v="1"/>
    <n v="28"/>
    <n v="-6"/>
    <n v="27"/>
    <d v="2025-12-18T00:00:00"/>
    <m/>
    <m/>
    <m/>
    <n v="32.616666666666667"/>
  </r>
  <r>
    <x v="9"/>
    <s v="HOU"/>
    <s v="NOP"/>
    <s v="L"/>
    <d v="1899-12-31T18:41:00"/>
    <n v="12"/>
    <n v="15"/>
    <n v="0.8"/>
    <n v="4"/>
    <n v="6"/>
    <n v="0.66700000000000004"/>
    <n v="4"/>
    <n v="4"/>
    <n v="1"/>
    <n v="0"/>
    <n v="7"/>
    <n v="7"/>
    <n v="2"/>
    <n v="1"/>
    <n v="4"/>
    <n v="6"/>
    <n v="2"/>
    <n v="32"/>
    <n v="-7"/>
    <n v="26.8"/>
    <d v="2025-12-18T00:00:00"/>
    <m/>
    <m/>
    <m/>
    <n v="42.683333333333337"/>
  </r>
  <r>
    <x v="82"/>
    <s v="UTA"/>
    <s v="LAL"/>
    <s v="L"/>
    <d v="1899-12-31T15:05:00"/>
    <n v="9"/>
    <n v="20"/>
    <n v="0.45"/>
    <n v="5"/>
    <n v="11"/>
    <n v="0.45500000000000002"/>
    <n v="11"/>
    <n v="12"/>
    <n v="0.91700000000000004"/>
    <n v="0"/>
    <n v="4"/>
    <n v="4"/>
    <n v="8"/>
    <n v="0"/>
    <n v="0"/>
    <n v="2"/>
    <n v="3"/>
    <n v="34"/>
    <n v="3"/>
    <n v="26.8"/>
    <d v="2025-12-18T00:00:00"/>
    <m/>
    <m/>
    <m/>
    <n v="39.083333333333336"/>
  </r>
  <r>
    <x v="129"/>
    <s v="POR"/>
    <s v="SAC"/>
    <s v="W"/>
    <d v="1899-12-31T18:13:00"/>
    <n v="12"/>
    <n v="19"/>
    <n v="0.63200000000000001"/>
    <n v="1"/>
    <n v="5"/>
    <n v="0.2"/>
    <n v="10"/>
    <n v="12"/>
    <n v="0.83299999999999996"/>
    <n v="1"/>
    <n v="4"/>
    <n v="5"/>
    <n v="5"/>
    <n v="1"/>
    <n v="0"/>
    <n v="5"/>
    <n v="2"/>
    <n v="35"/>
    <n v="4"/>
    <n v="26.3"/>
    <d v="2025-12-18T00:00:00"/>
    <m/>
    <m/>
    <m/>
    <n v="42.216666666666669"/>
  </r>
  <r>
    <x v="130"/>
    <s v="NOP"/>
    <s v="HOU"/>
    <s v="W"/>
    <d v="1899-12-31T10:19:00"/>
    <n v="11"/>
    <n v="18"/>
    <n v="0.61099999999999999"/>
    <n v="3"/>
    <n v="5"/>
    <n v="0.6"/>
    <n v="4"/>
    <n v="4"/>
    <n v="1"/>
    <n v="1"/>
    <n v="8"/>
    <n v="9"/>
    <n v="1"/>
    <n v="2"/>
    <n v="0"/>
    <n v="1"/>
    <n v="0"/>
    <n v="29"/>
    <n v="21"/>
    <n v="25.6"/>
    <d v="2025-12-18T00:00:00"/>
    <m/>
    <m/>
    <m/>
    <n v="34.316666666666663"/>
  </r>
  <r>
    <x v="183"/>
    <s v="NOP"/>
    <s v="HOU"/>
    <s v="W"/>
    <d v="1899-12-31T14:29:00"/>
    <n v="9"/>
    <n v="13"/>
    <n v="0.69199999999999995"/>
    <n v="2"/>
    <n v="2"/>
    <n v="1"/>
    <n v="7"/>
    <n v="7"/>
    <n v="1"/>
    <n v="2"/>
    <n v="1"/>
    <n v="3"/>
    <n v="2"/>
    <n v="1"/>
    <n v="1"/>
    <n v="0"/>
    <n v="2"/>
    <n v="27"/>
    <n v="0"/>
    <n v="25.5"/>
    <d v="2025-12-18T00:00:00"/>
    <m/>
    <m/>
    <m/>
    <n v="38.483333333333334"/>
  </r>
  <r>
    <x v="96"/>
    <s v="CHO"/>
    <s v="ATL"/>
    <s v="W"/>
    <d v="1899-12-31T05:12:00"/>
    <n v="10"/>
    <n v="16"/>
    <n v="0.625"/>
    <n v="8"/>
    <n v="11"/>
    <n v="0.72699999999999998"/>
    <n v="0"/>
    <n v="0"/>
    <m/>
    <n v="1"/>
    <n v="3"/>
    <n v="4"/>
    <n v="13"/>
    <n v="1"/>
    <n v="0"/>
    <n v="6"/>
    <n v="3"/>
    <n v="28"/>
    <n v="17"/>
    <n v="25.3"/>
    <d v="2025-12-18T00:00:00"/>
    <m/>
    <m/>
    <m/>
    <n v="29.199999999999996"/>
  </r>
  <r>
    <x v="2"/>
    <s v="GSW"/>
    <s v="PHO"/>
    <s v="L"/>
    <d v="1899-12-31T09:56:00"/>
    <n v="11"/>
    <n v="17"/>
    <n v="0.64700000000000002"/>
    <n v="1"/>
    <n v="1"/>
    <n v="1"/>
    <n v="8"/>
    <n v="9"/>
    <n v="0.88900000000000001"/>
    <n v="1"/>
    <n v="2"/>
    <n v="3"/>
    <n v="3"/>
    <n v="1"/>
    <n v="0"/>
    <n v="2"/>
    <n v="1"/>
    <n v="31"/>
    <n v="0"/>
    <n v="25.1"/>
    <d v="2025-12-18T00:00:00"/>
    <m/>
    <m/>
    <m/>
    <n v="33.933333333333337"/>
  </r>
  <r>
    <x v="192"/>
    <s v="MIA"/>
    <s v="BRK"/>
    <s v="W"/>
    <d v="1899-12-31T06:17:00"/>
    <n v="8"/>
    <n v="11"/>
    <n v="0.72699999999999998"/>
    <n v="1"/>
    <n v="2"/>
    <n v="0.5"/>
    <n v="5"/>
    <n v="6"/>
    <n v="0.83299999999999996"/>
    <n v="3"/>
    <n v="9"/>
    <n v="12"/>
    <n v="1"/>
    <n v="0"/>
    <n v="4"/>
    <n v="0"/>
    <n v="1"/>
    <n v="22"/>
    <n v="5"/>
    <n v="25"/>
    <d v="2025-12-18T00:00:00"/>
    <m/>
    <m/>
    <m/>
    <n v="30.283333333333335"/>
  </r>
  <r>
    <x v="151"/>
    <s v="ORL"/>
    <s v="DEN"/>
    <s v="L"/>
    <d v="1899-12-31T04:34:00"/>
    <n v="11"/>
    <n v="15"/>
    <n v="0.73299999999999998"/>
    <n v="4"/>
    <n v="7"/>
    <n v="0.57099999999999995"/>
    <n v="0"/>
    <n v="0"/>
    <m/>
    <n v="3"/>
    <n v="5"/>
    <n v="8"/>
    <n v="0"/>
    <n v="1"/>
    <n v="2"/>
    <n v="0"/>
    <n v="3"/>
    <n v="26"/>
    <n v="7"/>
    <n v="24.7"/>
    <d v="2025-12-18T00:00:00"/>
    <m/>
    <m/>
    <m/>
    <n v="28.566666666666666"/>
  </r>
  <r>
    <x v="91"/>
    <s v="BRK"/>
    <s v="MIA"/>
    <s v="L"/>
    <d v="1899-12-31T10:47:00"/>
    <n v="8"/>
    <n v="9"/>
    <n v="0.88900000000000001"/>
    <n v="0"/>
    <n v="0"/>
    <m/>
    <n v="0"/>
    <n v="2"/>
    <n v="0"/>
    <n v="5"/>
    <n v="7"/>
    <n v="12"/>
    <n v="8"/>
    <n v="2"/>
    <n v="3"/>
    <n v="2"/>
    <n v="2"/>
    <n v="16"/>
    <n v="-12"/>
    <n v="24.6"/>
    <d v="2025-12-18T00:00:00"/>
    <m/>
    <m/>
    <m/>
    <n v="34.783333333333331"/>
  </r>
  <r>
    <x v="71"/>
    <s v="ORL"/>
    <s v="DEN"/>
    <s v="L"/>
    <d v="1899-12-31T15:17:00"/>
    <n v="9"/>
    <n v="21"/>
    <n v="0.42899999999999999"/>
    <n v="0"/>
    <n v="4"/>
    <n v="0"/>
    <n v="8"/>
    <n v="12"/>
    <n v="0.66700000000000004"/>
    <n v="2"/>
    <n v="14"/>
    <n v="16"/>
    <n v="10"/>
    <n v="1"/>
    <n v="0"/>
    <n v="2"/>
    <n v="1"/>
    <n v="26"/>
    <n v="-6"/>
    <n v="24.5"/>
    <d v="2025-12-18T00:00:00"/>
    <m/>
    <m/>
    <m/>
    <n v="39.283333333333331"/>
  </r>
  <r>
    <x v="177"/>
    <s v="CHO"/>
    <s v="ATL"/>
    <s v="W"/>
    <d v="1899-12-31T10:59:00"/>
    <n v="10"/>
    <n v="17"/>
    <n v="0.58799999999999997"/>
    <n v="6"/>
    <n v="12"/>
    <n v="0.5"/>
    <n v="2"/>
    <n v="2"/>
    <n v="1"/>
    <n v="0"/>
    <n v="5"/>
    <n v="5"/>
    <n v="7"/>
    <n v="3"/>
    <n v="0"/>
    <n v="4"/>
    <n v="3"/>
    <n v="28"/>
    <n v="18"/>
    <n v="24.3"/>
    <d v="2025-12-18T00:00:00"/>
    <m/>
    <m/>
    <m/>
    <n v="34.983333333333334"/>
  </r>
  <r>
    <x v="274"/>
    <s v="SAC"/>
    <s v="POR"/>
    <s v="L"/>
    <d v="1899-12-31T12:52:00"/>
    <n v="10"/>
    <n v="20"/>
    <n v="0.5"/>
    <n v="1"/>
    <n v="3"/>
    <n v="0.33300000000000002"/>
    <n v="8"/>
    <n v="9"/>
    <n v="0.88900000000000001"/>
    <n v="4"/>
    <n v="7"/>
    <n v="11"/>
    <n v="2"/>
    <n v="2"/>
    <n v="0"/>
    <n v="2"/>
    <n v="3"/>
    <n v="29"/>
    <n v="-1"/>
    <n v="23.7"/>
    <d v="2025-12-18T00:00:00"/>
    <m/>
    <m/>
    <m/>
    <n v="36.866666666666667"/>
  </r>
  <r>
    <x v="1"/>
    <s v="HOU"/>
    <s v="NOP"/>
    <s v="L"/>
    <d v="1899-12-31T11:42:00"/>
    <n v="11"/>
    <n v="26"/>
    <n v="0.42299999999999999"/>
    <n v="0"/>
    <n v="4"/>
    <n v="0"/>
    <n v="6"/>
    <n v="10"/>
    <n v="0.6"/>
    <n v="6"/>
    <n v="5"/>
    <n v="11"/>
    <n v="8"/>
    <n v="2"/>
    <n v="2"/>
    <n v="2"/>
    <n v="5"/>
    <n v="28"/>
    <n v="-5"/>
    <n v="23.3"/>
    <d v="2025-12-18T00:00:00"/>
    <m/>
    <m/>
    <m/>
    <n v="35.700000000000003"/>
  </r>
  <r>
    <x v="314"/>
    <s v="DEN"/>
    <s v="ORL"/>
    <s v="W"/>
    <d v="1899-12-31T13:47:00"/>
    <n v="10"/>
    <n v="17"/>
    <n v="0.58799999999999997"/>
    <n v="0"/>
    <n v="2"/>
    <n v="0"/>
    <n v="3"/>
    <n v="4"/>
    <n v="0.75"/>
    <n v="1"/>
    <n v="10"/>
    <n v="11"/>
    <n v="13"/>
    <n v="2"/>
    <n v="0"/>
    <n v="6"/>
    <n v="1"/>
    <n v="23"/>
    <n v="20"/>
    <n v="23.1"/>
    <d v="2025-12-18T00:00:00"/>
    <m/>
    <m/>
    <m/>
    <n v="37.783333333333331"/>
  </r>
  <r>
    <x v="327"/>
    <s v="IND"/>
    <s v="NYK"/>
    <s v="L"/>
    <d v="1899-12-31T13:25:00"/>
    <n v="12"/>
    <n v="19"/>
    <n v="0.63200000000000001"/>
    <n v="4"/>
    <n v="5"/>
    <n v="0.8"/>
    <n v="3"/>
    <n v="4"/>
    <n v="0.75"/>
    <n v="0"/>
    <n v="1"/>
    <n v="1"/>
    <n v="4"/>
    <n v="1"/>
    <n v="0"/>
    <n v="2"/>
    <n v="4"/>
    <n v="31"/>
    <n v="15"/>
    <n v="22.6"/>
    <d v="2025-12-18T00:00:00"/>
    <m/>
    <m/>
    <m/>
    <n v="37.416666666666664"/>
  </r>
  <r>
    <x v="313"/>
    <s v="DEN"/>
    <s v="ORL"/>
    <s v="W"/>
    <d v="1899-12-31T11:40:00"/>
    <n v="11"/>
    <n v="22"/>
    <n v="0.5"/>
    <n v="7"/>
    <n v="12"/>
    <n v="0.58299999999999996"/>
    <n v="3"/>
    <n v="4"/>
    <n v="0.75"/>
    <n v="0"/>
    <n v="2"/>
    <n v="2"/>
    <n v="3"/>
    <n v="1"/>
    <n v="0"/>
    <n v="1"/>
    <n v="2"/>
    <n v="32"/>
    <n v="7"/>
    <n v="22.5"/>
    <d v="2025-12-18T00:00:00"/>
    <m/>
    <m/>
    <m/>
    <n v="35.666666666666671"/>
  </r>
  <r>
    <x v="311"/>
    <s v="IND"/>
    <s v="NYK"/>
    <s v="L"/>
    <d v="1899-12-31T13:33:00"/>
    <n v="9"/>
    <n v="22"/>
    <n v="0.40899999999999997"/>
    <n v="2"/>
    <n v="6"/>
    <n v="0.33300000000000002"/>
    <n v="6"/>
    <n v="6"/>
    <n v="1"/>
    <n v="3"/>
    <n v="3"/>
    <n v="6"/>
    <n v="5"/>
    <n v="3"/>
    <n v="2"/>
    <n v="2"/>
    <n v="2"/>
    <n v="26"/>
    <n v="3"/>
    <n v="22.3"/>
    <d v="2025-12-18T00:00:00"/>
    <m/>
    <m/>
    <m/>
    <n v="37.550000000000004"/>
  </r>
  <r>
    <x v="160"/>
    <s v="TOR"/>
    <s v="MIL"/>
    <s v="W"/>
    <d v="1899-12-31T11:16:00"/>
    <n v="9"/>
    <n v="18"/>
    <n v="0.5"/>
    <n v="4"/>
    <n v="6"/>
    <n v="0.66700000000000004"/>
    <n v="7"/>
    <n v="8"/>
    <n v="0.875"/>
    <n v="2"/>
    <n v="6"/>
    <n v="8"/>
    <n v="3"/>
    <n v="2"/>
    <n v="0"/>
    <n v="4"/>
    <n v="2"/>
    <n v="29"/>
    <n v="13"/>
    <n v="22.1"/>
    <d v="2025-12-18T00:00:00"/>
    <m/>
    <m/>
    <m/>
    <n v="35.266666666666666"/>
  </r>
  <r>
    <x v="200"/>
    <s v="NYK"/>
    <s v="IND"/>
    <s v="W"/>
    <d v="1899-12-31T02:12:00"/>
    <n v="7"/>
    <n v="10"/>
    <n v="0.7"/>
    <n v="2"/>
    <n v="4"/>
    <n v="0.5"/>
    <n v="0"/>
    <n v="0"/>
    <m/>
    <n v="2"/>
    <n v="4"/>
    <n v="6"/>
    <n v="11"/>
    <n v="1"/>
    <n v="1"/>
    <n v="2"/>
    <n v="0"/>
    <n v="16"/>
    <n v="13"/>
    <n v="21.8"/>
    <d v="2025-12-18T00:00:00"/>
    <m/>
    <m/>
    <m/>
    <n v="26.199999999999996"/>
  </r>
  <r>
    <x v="48"/>
    <s v="TOR"/>
    <s v="MIL"/>
    <s v="W"/>
    <d v="1899-12-31T11:58:00"/>
    <n v="10"/>
    <n v="14"/>
    <n v="0.71399999999999997"/>
    <n v="2"/>
    <n v="3"/>
    <n v="0.66700000000000004"/>
    <n v="2"/>
    <n v="5"/>
    <n v="0.4"/>
    <n v="5"/>
    <n v="6"/>
    <n v="11"/>
    <n v="2"/>
    <n v="2"/>
    <n v="2"/>
    <n v="5"/>
    <n v="1"/>
    <n v="24"/>
    <n v="6"/>
    <n v="21.7"/>
    <d v="2025-12-18T00:00:00"/>
    <m/>
    <m/>
    <m/>
    <n v="35.966666666666669"/>
  </r>
  <r>
    <x v="211"/>
    <s v="SAS"/>
    <s v="WAS"/>
    <s v="W"/>
    <d v="1899-12-30T22:36:00"/>
    <n v="9"/>
    <n v="13"/>
    <n v="0.69199999999999995"/>
    <n v="3"/>
    <n v="5"/>
    <n v="0.6"/>
    <n v="3"/>
    <n v="3"/>
    <n v="1"/>
    <n v="2"/>
    <n v="3"/>
    <n v="5"/>
    <n v="3"/>
    <n v="0"/>
    <n v="0"/>
    <n v="1"/>
    <n v="1"/>
    <n v="24"/>
    <n v="13"/>
    <n v="21.5"/>
    <d v="2025-12-18T00:00:00"/>
    <m/>
    <m/>
    <m/>
    <n v="22.6"/>
  </r>
  <r>
    <x v="238"/>
    <s v="DAL"/>
    <s v="DET"/>
    <s v="W"/>
    <d v="1899-12-31T15:55:00"/>
    <n v="8"/>
    <n v="20"/>
    <n v="0.4"/>
    <n v="0"/>
    <n v="4"/>
    <n v="0"/>
    <n v="7"/>
    <n v="7"/>
    <n v="1"/>
    <n v="2"/>
    <n v="8"/>
    <n v="10"/>
    <n v="4"/>
    <n v="1"/>
    <n v="3"/>
    <n v="0"/>
    <n v="2"/>
    <n v="23"/>
    <n v="16"/>
    <n v="21.1"/>
    <d v="2025-12-18T00:00:00"/>
    <m/>
    <m/>
    <m/>
    <n v="39.916666666666664"/>
  </r>
  <r>
    <x v="263"/>
    <s v="MIL"/>
    <s v="TOR"/>
    <s v="L"/>
    <d v="1899-12-31T15:29:00"/>
    <n v="9"/>
    <n v="16"/>
    <n v="0.56299999999999994"/>
    <n v="3"/>
    <n v="6"/>
    <n v="0.5"/>
    <n v="3"/>
    <n v="3"/>
    <n v="1"/>
    <n v="1"/>
    <n v="11"/>
    <n v="12"/>
    <n v="0"/>
    <n v="2"/>
    <n v="1"/>
    <n v="1"/>
    <n v="3"/>
    <n v="24"/>
    <n v="3"/>
    <n v="20.9"/>
    <d v="2025-12-18T00:00:00"/>
    <m/>
    <m/>
    <m/>
    <n v="39.483333333333334"/>
  </r>
  <r>
    <x v="11"/>
    <s v="HOU"/>
    <s v="NOP"/>
    <s v="L"/>
    <d v="1899-12-31T16:36:00"/>
    <n v="11"/>
    <n v="14"/>
    <n v="0.78600000000000003"/>
    <n v="0"/>
    <n v="1"/>
    <n v="0"/>
    <n v="1"/>
    <n v="1"/>
    <n v="1"/>
    <n v="3"/>
    <n v="3"/>
    <n v="6"/>
    <n v="4"/>
    <n v="1"/>
    <n v="1"/>
    <n v="4"/>
    <n v="2"/>
    <n v="23"/>
    <n v="-9"/>
    <n v="20.3"/>
    <d v="2025-12-18T00:00:00"/>
    <m/>
    <m/>
    <m/>
    <n v="40.6"/>
  </r>
  <r>
    <x v="210"/>
    <s v="ATL"/>
    <s v="CHO"/>
    <s v="L"/>
    <d v="1899-12-31T10:06:00"/>
    <n v="11"/>
    <n v="18"/>
    <n v="0.61099999999999999"/>
    <n v="4"/>
    <n v="9"/>
    <n v="0.44400000000000001"/>
    <n v="2"/>
    <n v="2"/>
    <n v="1"/>
    <n v="1"/>
    <n v="7"/>
    <n v="8"/>
    <n v="2"/>
    <n v="0"/>
    <n v="0"/>
    <n v="3"/>
    <n v="2"/>
    <n v="28"/>
    <n v="23"/>
    <n v="20.2"/>
    <d v="2025-12-18T00:00:00"/>
    <m/>
    <m/>
    <m/>
    <n v="34.1"/>
  </r>
  <r>
    <x v="325"/>
    <s v="DEN"/>
    <s v="ORL"/>
    <s v="W"/>
    <d v="1899-12-31T11:41:00"/>
    <n v="6"/>
    <n v="9"/>
    <n v="0.66700000000000004"/>
    <n v="3"/>
    <n v="5"/>
    <n v="0.6"/>
    <n v="4"/>
    <n v="4"/>
    <n v="1"/>
    <n v="0"/>
    <n v="11"/>
    <n v="11"/>
    <n v="3"/>
    <n v="0"/>
    <n v="1"/>
    <n v="0"/>
    <n v="3"/>
    <n v="19"/>
    <n v="27"/>
    <n v="20"/>
    <d v="2025-12-18T00:00:00"/>
    <m/>
    <m/>
    <m/>
    <n v="35.68333333333333"/>
  </r>
  <r>
    <x v="55"/>
    <s v="MIA"/>
    <s v="BRK"/>
    <s v="W"/>
    <d v="1899-12-31T08:39:00"/>
    <n v="8"/>
    <n v="14"/>
    <n v="0.57099999999999995"/>
    <n v="3"/>
    <n v="5"/>
    <n v="0.6"/>
    <n v="5"/>
    <n v="6"/>
    <n v="0.83299999999999996"/>
    <n v="0"/>
    <n v="6"/>
    <n v="6"/>
    <n v="2"/>
    <n v="3"/>
    <n v="0"/>
    <n v="3"/>
    <n v="1"/>
    <n v="24"/>
    <n v="14"/>
    <n v="19.8"/>
    <d v="2025-12-18T00:00:00"/>
    <m/>
    <m/>
    <m/>
    <n v="32.65"/>
  </r>
  <r>
    <x v="83"/>
    <s v="NOP"/>
    <s v="HOU"/>
    <s v="W"/>
    <d v="1899-12-31T14:13:00"/>
    <n v="7"/>
    <n v="14"/>
    <n v="0.5"/>
    <n v="2"/>
    <n v="6"/>
    <n v="0.33300000000000002"/>
    <n v="2"/>
    <n v="2"/>
    <n v="1"/>
    <n v="1"/>
    <n v="2"/>
    <n v="3"/>
    <n v="3"/>
    <n v="8"/>
    <n v="1"/>
    <n v="1"/>
    <n v="6"/>
    <n v="18"/>
    <n v="19"/>
    <n v="19.7"/>
    <d v="2025-12-18T00:00:00"/>
    <m/>
    <m/>
    <m/>
    <n v="38.216666666666669"/>
  </r>
  <r>
    <x v="97"/>
    <s v="NYK"/>
    <s v="IND"/>
    <s v="W"/>
    <d v="1899-12-31T10:22:00"/>
    <n v="10"/>
    <n v="23"/>
    <n v="0.435"/>
    <n v="3"/>
    <n v="8"/>
    <n v="0.375"/>
    <n v="2"/>
    <n v="3"/>
    <n v="0.66700000000000004"/>
    <n v="3"/>
    <n v="4"/>
    <n v="7"/>
    <n v="7"/>
    <n v="3"/>
    <n v="0"/>
    <n v="3"/>
    <n v="3"/>
    <n v="25"/>
    <n v="-16"/>
    <n v="19.5"/>
    <d v="2025-12-18T00:00:00"/>
    <m/>
    <m/>
    <m/>
    <n v="34.366666666666667"/>
  </r>
  <r>
    <x v="185"/>
    <s v="LAC"/>
    <s v="OKC"/>
    <s v="L"/>
    <d v="1899-12-31T08:09:00"/>
    <n v="9"/>
    <n v="17"/>
    <n v="0.52900000000000003"/>
    <n v="0"/>
    <n v="5"/>
    <n v="0"/>
    <n v="4"/>
    <n v="4"/>
    <n v="1"/>
    <n v="2"/>
    <n v="6"/>
    <n v="8"/>
    <n v="6"/>
    <n v="1"/>
    <n v="0"/>
    <n v="3"/>
    <n v="0"/>
    <n v="22"/>
    <n v="-24"/>
    <n v="19.100000000000001"/>
    <d v="2025-12-18T00:00:00"/>
    <m/>
    <m/>
    <m/>
    <n v="32.15"/>
  </r>
  <r>
    <x v="5"/>
    <s v="OKC"/>
    <s v="LAC"/>
    <s v="W"/>
    <d v="1899-12-31T06:31:00"/>
    <n v="8"/>
    <n v="13"/>
    <n v="0.61499999999999999"/>
    <n v="3"/>
    <n v="5"/>
    <n v="0.6"/>
    <n v="3"/>
    <n v="3"/>
    <n v="1"/>
    <n v="1"/>
    <n v="6"/>
    <n v="7"/>
    <n v="2"/>
    <n v="1"/>
    <n v="0"/>
    <n v="1"/>
    <n v="3"/>
    <n v="22"/>
    <n v="8"/>
    <n v="18.8"/>
    <d v="2025-12-18T00:00:00"/>
    <m/>
    <m/>
    <m/>
    <n v="30.516666666666666"/>
  </r>
  <r>
    <x v="240"/>
    <s v="SAC"/>
    <s v="POR"/>
    <s v="L"/>
    <d v="1899-12-31T11:25:00"/>
    <n v="8"/>
    <n v="11"/>
    <n v="0.72699999999999998"/>
    <n v="0"/>
    <n v="0"/>
    <m/>
    <n v="4"/>
    <n v="4"/>
    <n v="1"/>
    <n v="0"/>
    <n v="3"/>
    <n v="3"/>
    <n v="10"/>
    <n v="0"/>
    <n v="0"/>
    <n v="3"/>
    <n v="4"/>
    <n v="20"/>
    <n v="2"/>
    <n v="18.8"/>
    <d v="2025-12-18T00:00:00"/>
    <m/>
    <m/>
    <m/>
    <n v="35.416666666666664"/>
  </r>
  <r>
    <x v="181"/>
    <s v="BRK"/>
    <s v="MIA"/>
    <s v="L"/>
    <d v="1899-12-31T09:44:00"/>
    <n v="10"/>
    <n v="24"/>
    <n v="0.41699999999999998"/>
    <n v="5"/>
    <n v="14"/>
    <n v="0.35699999999999998"/>
    <n v="3"/>
    <n v="3"/>
    <n v="1"/>
    <n v="2"/>
    <n v="4"/>
    <n v="6"/>
    <n v="3"/>
    <n v="0"/>
    <n v="0"/>
    <n v="1"/>
    <n v="1"/>
    <n v="28"/>
    <n v="-7"/>
    <n v="18.5"/>
    <d v="2025-12-18T00:00:00"/>
    <m/>
    <m/>
    <m/>
    <n v="33.733333333333334"/>
  </r>
  <r>
    <x v="152"/>
    <s v="POR"/>
    <s v="SAC"/>
    <s v="W"/>
    <d v="1899-12-31T10:58:00"/>
    <n v="6"/>
    <n v="9"/>
    <n v="0.66700000000000004"/>
    <n v="2"/>
    <n v="4"/>
    <n v="0.5"/>
    <n v="5"/>
    <n v="13"/>
    <n v="0.38500000000000001"/>
    <n v="5"/>
    <n v="3"/>
    <n v="8"/>
    <n v="4"/>
    <n v="0"/>
    <n v="2"/>
    <n v="1"/>
    <n v="4"/>
    <n v="19"/>
    <n v="11"/>
    <n v="17.899999999999999"/>
    <d v="2025-12-18T00:00:00"/>
    <m/>
    <m/>
    <m/>
    <n v="34.966666666666669"/>
  </r>
  <r>
    <x v="482"/>
    <s v="OKC"/>
    <s v="LAC"/>
    <s v="W"/>
    <d v="1899-12-31T04:43:00"/>
    <n v="8"/>
    <n v="14"/>
    <n v="0.57099999999999995"/>
    <n v="2"/>
    <n v="2"/>
    <n v="1"/>
    <n v="2"/>
    <n v="2"/>
    <n v="1"/>
    <n v="0"/>
    <n v="1"/>
    <n v="1"/>
    <n v="5"/>
    <n v="2"/>
    <n v="0"/>
    <n v="1"/>
    <n v="1"/>
    <n v="20"/>
    <n v="4"/>
    <n v="17.8"/>
    <d v="2025-12-18T00:00:00"/>
    <m/>
    <m/>
    <m/>
    <n v="28.716666666666669"/>
  </r>
  <r>
    <x v="59"/>
    <s v="NYK"/>
    <s v="IND"/>
    <s v="W"/>
    <d v="1899-12-31T13:16:00"/>
    <n v="9"/>
    <n v="19"/>
    <n v="0.47399999999999998"/>
    <n v="4"/>
    <n v="9"/>
    <n v="0.44400000000000001"/>
    <n v="0"/>
    <n v="1"/>
    <n v="0"/>
    <n v="1"/>
    <n v="7"/>
    <n v="8"/>
    <n v="5"/>
    <n v="0"/>
    <n v="1"/>
    <n v="1"/>
    <n v="1"/>
    <n v="22"/>
    <n v="9"/>
    <n v="17.5"/>
    <d v="2025-12-18T00:00:00"/>
    <m/>
    <m/>
    <m/>
    <n v="37.266666666666666"/>
  </r>
  <r>
    <x v="98"/>
    <s v="DET"/>
    <s v="DAL"/>
    <s v="L"/>
    <d v="1899-12-31T20:32:00"/>
    <n v="12"/>
    <n v="30"/>
    <n v="0.4"/>
    <n v="2"/>
    <n v="9"/>
    <n v="0.222"/>
    <n v="3"/>
    <n v="4"/>
    <n v="0.75"/>
    <n v="0"/>
    <n v="10"/>
    <n v="10"/>
    <n v="9"/>
    <n v="0"/>
    <n v="1"/>
    <n v="4"/>
    <n v="3"/>
    <n v="29"/>
    <n v="2"/>
    <n v="17.2"/>
    <d v="2025-12-18T00:00:00"/>
    <m/>
    <m/>
    <m/>
    <n v="44.533333333333331"/>
  </r>
  <r>
    <x v="204"/>
    <s v="TOR"/>
    <s v="MIL"/>
    <s v="W"/>
    <d v="1899-12-31T12:25:00"/>
    <n v="8"/>
    <n v="12"/>
    <n v="0.66700000000000004"/>
    <n v="2"/>
    <n v="6"/>
    <n v="0.33300000000000002"/>
    <n v="0"/>
    <n v="0"/>
    <m/>
    <n v="2"/>
    <n v="5"/>
    <n v="7"/>
    <n v="2"/>
    <n v="1"/>
    <n v="0"/>
    <n v="0"/>
    <n v="3"/>
    <n v="18"/>
    <n v="6"/>
    <n v="16.899999999999999"/>
    <d v="2025-12-18T00:00:00"/>
    <m/>
    <m/>
    <m/>
    <n v="36.416666666666671"/>
  </r>
  <r>
    <x v="126"/>
    <s v="SAS"/>
    <s v="WAS"/>
    <s v="W"/>
    <d v="1899-12-31T02:21:00"/>
    <n v="7"/>
    <n v="12"/>
    <n v="0.58299999999999996"/>
    <n v="3"/>
    <n v="6"/>
    <n v="0.5"/>
    <n v="1"/>
    <n v="1"/>
    <n v="1"/>
    <n v="0"/>
    <n v="6"/>
    <n v="6"/>
    <n v="3"/>
    <n v="1"/>
    <n v="1"/>
    <n v="1"/>
    <n v="1"/>
    <n v="18"/>
    <n v="19"/>
    <n v="16.600000000000001"/>
    <d v="2025-12-18T00:00:00"/>
    <m/>
    <m/>
    <m/>
    <n v="26.35"/>
  </r>
  <r>
    <x v="40"/>
    <s v="SAS"/>
    <s v="WAS"/>
    <s v="W"/>
    <d v="1899-12-30T17:18:00"/>
    <n v="6"/>
    <n v="11"/>
    <n v="0.54500000000000004"/>
    <n v="1"/>
    <n v="3"/>
    <n v="0.33300000000000002"/>
    <n v="2"/>
    <n v="2"/>
    <n v="1"/>
    <n v="2"/>
    <n v="6"/>
    <n v="8"/>
    <n v="4"/>
    <n v="0"/>
    <n v="4"/>
    <n v="2"/>
    <n v="1"/>
    <n v="15"/>
    <n v="14"/>
    <n v="16.100000000000001"/>
    <d v="2025-12-18T00:00:00"/>
    <m/>
    <m/>
    <m/>
    <n v="17.3"/>
  </r>
  <r>
    <x v="143"/>
    <s v="MIL"/>
    <s v="TOR"/>
    <s v="L"/>
    <d v="1899-12-31T06:57:00"/>
    <n v="6"/>
    <n v="14"/>
    <n v="0.42899999999999999"/>
    <n v="4"/>
    <n v="10"/>
    <n v="0.4"/>
    <n v="5"/>
    <n v="6"/>
    <n v="0.83299999999999996"/>
    <n v="3"/>
    <n v="3"/>
    <n v="6"/>
    <n v="2"/>
    <n v="0"/>
    <n v="0"/>
    <n v="0"/>
    <n v="4"/>
    <n v="21"/>
    <n v="-9"/>
    <n v="16"/>
    <d v="2025-12-18T00:00:00"/>
    <m/>
    <m/>
    <m/>
    <n v="30.95"/>
  </r>
  <r>
    <x v="141"/>
    <s v="MIL"/>
    <s v="TOR"/>
    <s v="L"/>
    <d v="1899-12-31T16:09:00"/>
    <n v="7"/>
    <n v="18"/>
    <n v="0.38900000000000001"/>
    <n v="2"/>
    <n v="6"/>
    <n v="0.33300000000000002"/>
    <n v="6"/>
    <n v="7"/>
    <n v="0.85699999999999998"/>
    <n v="0"/>
    <n v="4"/>
    <n v="4"/>
    <n v="13"/>
    <n v="1"/>
    <n v="1"/>
    <n v="7"/>
    <n v="3"/>
    <n v="22"/>
    <n v="2"/>
    <n v="15.6"/>
    <d v="2025-12-18T00:00:00"/>
    <m/>
    <m/>
    <m/>
    <n v="40.15"/>
  </r>
  <r>
    <x v="450"/>
    <s v="UTA"/>
    <s v="LAL"/>
    <s v="L"/>
    <d v="1899-12-31T04:08:00"/>
    <n v="6"/>
    <n v="12"/>
    <n v="0.5"/>
    <n v="1"/>
    <n v="2"/>
    <n v="0.5"/>
    <n v="5"/>
    <n v="7"/>
    <n v="0.71399999999999997"/>
    <n v="0"/>
    <n v="0"/>
    <n v="0"/>
    <n v="13"/>
    <n v="0"/>
    <n v="0"/>
    <n v="3"/>
    <n v="5"/>
    <n v="18"/>
    <n v="-7"/>
    <n v="15.3"/>
    <d v="2025-12-18T00:00:00"/>
    <m/>
    <m/>
    <m/>
    <n v="28.133333333333333"/>
  </r>
  <r>
    <x v="233"/>
    <s v="POR"/>
    <s v="SAC"/>
    <s v="W"/>
    <d v="1899-12-31T11:06:00"/>
    <n v="11"/>
    <n v="22"/>
    <n v="0.5"/>
    <n v="4"/>
    <n v="6"/>
    <n v="0.66700000000000004"/>
    <n v="0"/>
    <n v="2"/>
    <n v="0"/>
    <n v="1"/>
    <n v="3"/>
    <n v="4"/>
    <n v="4"/>
    <n v="1"/>
    <n v="0"/>
    <n v="4"/>
    <n v="2"/>
    <n v="26"/>
    <n v="-7"/>
    <n v="14.8"/>
    <d v="2025-12-18T00:00:00"/>
    <m/>
    <m/>
    <m/>
    <n v="35.099999999999994"/>
  </r>
  <r>
    <x v="101"/>
    <s v="DET"/>
    <s v="DAL"/>
    <s v="L"/>
    <d v="1899-12-31T10:24:00"/>
    <n v="8"/>
    <n v="20"/>
    <n v="0.4"/>
    <n v="0"/>
    <n v="0"/>
    <m/>
    <n v="1"/>
    <n v="2"/>
    <n v="0.5"/>
    <n v="10"/>
    <n v="3"/>
    <n v="13"/>
    <n v="1"/>
    <n v="2"/>
    <n v="0"/>
    <n v="1"/>
    <n v="2"/>
    <n v="17"/>
    <n v="-21"/>
    <n v="14.6"/>
    <d v="2025-12-18T00:00:00"/>
    <m/>
    <m/>
    <m/>
    <n v="34.4"/>
  </r>
  <r>
    <x v="52"/>
    <s v="POR"/>
    <s v="SAC"/>
    <s v="W"/>
    <d v="1899-12-31T16:26:00"/>
    <n v="7"/>
    <n v="18"/>
    <n v="0.38900000000000001"/>
    <n v="3"/>
    <n v="10"/>
    <n v="0.3"/>
    <n v="3"/>
    <n v="3"/>
    <n v="1"/>
    <n v="2"/>
    <n v="7"/>
    <n v="9"/>
    <n v="5"/>
    <n v="0"/>
    <n v="1"/>
    <n v="3"/>
    <n v="1"/>
    <n v="20"/>
    <n v="6"/>
    <n v="14.5"/>
    <d v="2025-12-18T00:00:00"/>
    <m/>
    <m/>
    <m/>
    <n v="40.433333333333337"/>
  </r>
  <r>
    <x v="180"/>
    <s v="PHO"/>
    <s v="GSW"/>
    <s v="W"/>
    <d v="1899-12-31T09:44:00"/>
    <n v="5"/>
    <n v="12"/>
    <n v="0.41699999999999998"/>
    <n v="1"/>
    <n v="6"/>
    <n v="0.16700000000000001"/>
    <n v="5"/>
    <n v="5"/>
    <n v="1"/>
    <n v="1"/>
    <n v="5"/>
    <n v="6"/>
    <n v="5"/>
    <n v="2"/>
    <n v="1"/>
    <n v="3"/>
    <n v="2"/>
    <n v="16"/>
    <n v="14"/>
    <n v="14.2"/>
    <d v="2025-12-18T00:00:00"/>
    <m/>
    <m/>
    <m/>
    <n v="33.733333333333334"/>
  </r>
  <r>
    <x v="69"/>
    <s v="PHO"/>
    <s v="GSW"/>
    <s v="W"/>
    <d v="1899-12-31T08:57:00"/>
    <n v="9"/>
    <n v="19"/>
    <n v="0.47399999999999998"/>
    <n v="2"/>
    <n v="6"/>
    <n v="0.33300000000000002"/>
    <n v="5"/>
    <n v="6"/>
    <n v="0.83299999999999996"/>
    <n v="0"/>
    <n v="2"/>
    <n v="2"/>
    <n v="2"/>
    <n v="1"/>
    <n v="0"/>
    <n v="3"/>
    <n v="2"/>
    <n v="25"/>
    <n v="-8"/>
    <n v="14.1"/>
    <d v="2025-12-18T00:00:00"/>
    <m/>
    <m/>
    <m/>
    <n v="32.949999999999996"/>
  </r>
  <r>
    <x v="66"/>
    <s v="SAS"/>
    <s v="WAS"/>
    <s v="W"/>
    <d v="1899-12-31T01:08:00"/>
    <n v="7"/>
    <n v="11"/>
    <n v="0.63600000000000001"/>
    <n v="1"/>
    <n v="5"/>
    <n v="0.2"/>
    <n v="2"/>
    <n v="4"/>
    <n v="0.5"/>
    <n v="0"/>
    <n v="2"/>
    <n v="2"/>
    <n v="7"/>
    <n v="0"/>
    <n v="1"/>
    <n v="3"/>
    <n v="1"/>
    <n v="17"/>
    <n v="15"/>
    <n v="14.1"/>
    <d v="2025-12-18T00:00:00"/>
    <m/>
    <m/>
    <m/>
    <n v="25.133333333333333"/>
  </r>
  <r>
    <x v="119"/>
    <s v="LAC"/>
    <s v="OKC"/>
    <s v="L"/>
    <d v="1899-12-31T04:26:00"/>
    <n v="7"/>
    <n v="13"/>
    <n v="0.53800000000000003"/>
    <n v="1"/>
    <n v="4"/>
    <n v="0.25"/>
    <n v="5"/>
    <n v="6"/>
    <n v="0.83299999999999996"/>
    <n v="0"/>
    <n v="4"/>
    <n v="4"/>
    <n v="2"/>
    <n v="1"/>
    <n v="0"/>
    <n v="2"/>
    <n v="2"/>
    <n v="20"/>
    <n v="1"/>
    <n v="14.1"/>
    <d v="2025-12-18T00:00:00"/>
    <m/>
    <m/>
    <m/>
    <n v="28.433333333333334"/>
  </r>
  <r>
    <x v="10"/>
    <s v="OKC"/>
    <s v="LAC"/>
    <s v="W"/>
    <d v="1899-12-31T04:35:00"/>
    <n v="7"/>
    <n v="15"/>
    <n v="0.46700000000000003"/>
    <n v="1"/>
    <n v="3"/>
    <n v="0.33300000000000002"/>
    <n v="1"/>
    <n v="1"/>
    <n v="1"/>
    <n v="1"/>
    <n v="6"/>
    <n v="7"/>
    <n v="5"/>
    <n v="2"/>
    <n v="0"/>
    <n v="1"/>
    <n v="3"/>
    <n v="16"/>
    <n v="25"/>
    <n v="14.1"/>
    <d v="2025-12-18T00:00:00"/>
    <m/>
    <m/>
    <m/>
    <n v="28.583333333333336"/>
  </r>
  <r>
    <x v="116"/>
    <s v="DAL"/>
    <s v="DET"/>
    <s v="W"/>
    <d v="1899-12-31T12:40:00"/>
    <n v="6"/>
    <n v="10"/>
    <n v="0.6"/>
    <n v="1"/>
    <n v="4"/>
    <n v="0.25"/>
    <n v="0"/>
    <n v="0"/>
    <m/>
    <n v="2"/>
    <n v="5"/>
    <n v="7"/>
    <n v="3"/>
    <n v="1"/>
    <n v="4"/>
    <n v="2"/>
    <n v="3"/>
    <n v="13"/>
    <n v="2"/>
    <n v="14"/>
    <d v="2025-12-18T00:00:00"/>
    <m/>
    <m/>
    <m/>
    <n v="36.666666666666664"/>
  </r>
  <r>
    <x v="6"/>
    <s v="GSW"/>
    <s v="PHO"/>
    <s v="L"/>
    <d v="1899-12-31T09:15:00"/>
    <n v="3"/>
    <n v="13"/>
    <n v="0.23100000000000001"/>
    <n v="2"/>
    <n v="9"/>
    <n v="0.222"/>
    <n v="7"/>
    <n v="7"/>
    <n v="1"/>
    <n v="1"/>
    <n v="8"/>
    <n v="9"/>
    <n v="7"/>
    <n v="1"/>
    <n v="0"/>
    <n v="2"/>
    <n v="1"/>
    <n v="15"/>
    <n v="-12"/>
    <n v="13.7"/>
    <d v="2025-12-18T00:00:00"/>
    <m/>
    <m/>
    <m/>
    <n v="33.25"/>
  </r>
  <r>
    <x v="19"/>
    <s v="GSW"/>
    <s v="PHO"/>
    <s v="L"/>
    <d v="1899-12-31T03:46:00"/>
    <n v="8"/>
    <n v="11"/>
    <n v="0.72699999999999998"/>
    <n v="2"/>
    <n v="3"/>
    <n v="0.66700000000000004"/>
    <n v="0"/>
    <n v="0"/>
    <m/>
    <n v="0"/>
    <n v="2"/>
    <n v="2"/>
    <n v="2"/>
    <n v="1"/>
    <n v="0"/>
    <n v="2"/>
    <n v="2"/>
    <n v="18"/>
    <n v="15"/>
    <n v="13.7"/>
    <d v="2025-12-18T00:00:00"/>
    <m/>
    <m/>
    <m/>
    <n v="27.766666666666669"/>
  </r>
  <r>
    <x v="109"/>
    <s v="POR"/>
    <s v="SAC"/>
    <s v="W"/>
    <d v="1899-12-31T10:37:00"/>
    <n v="6"/>
    <n v="12"/>
    <n v="0.5"/>
    <n v="3"/>
    <n v="8"/>
    <n v="0.375"/>
    <n v="2"/>
    <n v="2"/>
    <n v="1"/>
    <n v="2"/>
    <n v="6"/>
    <n v="8"/>
    <n v="5"/>
    <n v="0"/>
    <n v="0"/>
    <n v="2"/>
    <n v="6"/>
    <n v="17"/>
    <n v="13"/>
    <n v="13.3"/>
    <d v="2025-12-18T00:00:00"/>
    <m/>
    <m/>
    <m/>
    <n v="34.616666666666667"/>
  </r>
  <r>
    <x v="421"/>
    <s v="OKC"/>
    <s v="LAC"/>
    <s v="W"/>
    <d v="1899-12-30T22:14:00"/>
    <n v="5"/>
    <n v="7"/>
    <n v="0.71399999999999997"/>
    <n v="4"/>
    <n v="6"/>
    <n v="0.66700000000000004"/>
    <n v="0"/>
    <n v="0"/>
    <m/>
    <n v="1"/>
    <n v="3"/>
    <n v="4"/>
    <n v="2"/>
    <n v="2"/>
    <n v="0"/>
    <n v="2"/>
    <n v="2"/>
    <n v="14"/>
    <n v="14"/>
    <n v="13.3"/>
    <d v="2025-12-18T00:00:00"/>
    <m/>
    <m/>
    <m/>
    <n v="22.233333333333334"/>
  </r>
  <r>
    <x v="190"/>
    <s v="MIL"/>
    <s v="TOR"/>
    <s v="L"/>
    <d v="1899-12-31T04:13:00"/>
    <n v="7"/>
    <n v="15"/>
    <n v="0.46700000000000003"/>
    <n v="3"/>
    <n v="7"/>
    <n v="0.42899999999999999"/>
    <n v="0"/>
    <n v="0"/>
    <m/>
    <n v="0"/>
    <n v="4"/>
    <n v="4"/>
    <n v="5"/>
    <n v="3"/>
    <n v="0"/>
    <n v="3"/>
    <n v="2"/>
    <n v="17"/>
    <n v="7"/>
    <n v="13.2"/>
    <d v="2025-12-18T00:00:00"/>
    <m/>
    <m/>
    <m/>
    <n v="28.216666666666665"/>
  </r>
  <r>
    <x v="228"/>
    <s v="SAS"/>
    <s v="WAS"/>
    <s v="W"/>
    <d v="1899-12-30T23:11:00"/>
    <n v="4"/>
    <n v="6"/>
    <n v="0.66700000000000004"/>
    <n v="0"/>
    <n v="0"/>
    <m/>
    <n v="2"/>
    <n v="2"/>
    <n v="1"/>
    <n v="3"/>
    <n v="2"/>
    <n v="5"/>
    <n v="2"/>
    <n v="1"/>
    <n v="2"/>
    <n v="0"/>
    <n v="2"/>
    <n v="10"/>
    <n v="12"/>
    <n v="13.1"/>
    <d v="2025-12-18T00:00:00"/>
    <m/>
    <m/>
    <m/>
    <n v="23.183333333333334"/>
  </r>
  <r>
    <x v="161"/>
    <s v="WAS"/>
    <s v="SAS"/>
    <s v="L"/>
    <d v="1899-12-31T00:04:00"/>
    <n v="8"/>
    <n v="18"/>
    <n v="0.44400000000000001"/>
    <n v="2"/>
    <n v="4"/>
    <n v="0.5"/>
    <n v="0"/>
    <n v="0"/>
    <m/>
    <n v="1"/>
    <n v="3"/>
    <n v="4"/>
    <n v="3"/>
    <n v="0"/>
    <n v="1"/>
    <n v="0"/>
    <n v="0"/>
    <n v="18"/>
    <n v="-16"/>
    <n v="13"/>
    <d v="2025-12-18T00:00:00"/>
    <m/>
    <m/>
    <m/>
    <n v="24.066666666666666"/>
  </r>
  <r>
    <x v="62"/>
    <s v="CHO"/>
    <s v="ATL"/>
    <s v="W"/>
    <d v="1899-12-31T08:06:00"/>
    <n v="6"/>
    <n v="13"/>
    <n v="0.46200000000000002"/>
    <n v="2"/>
    <n v="5"/>
    <n v="0.4"/>
    <n v="2"/>
    <n v="2"/>
    <n v="1"/>
    <n v="0"/>
    <n v="3"/>
    <n v="3"/>
    <n v="2"/>
    <n v="1"/>
    <n v="1"/>
    <n v="0"/>
    <n v="1"/>
    <n v="16"/>
    <n v="13"/>
    <n v="12.9"/>
    <d v="2025-12-18T00:00:00"/>
    <m/>
    <m/>
    <m/>
    <n v="32.099999999999994"/>
  </r>
  <r>
    <x v="53"/>
    <s v="DET"/>
    <s v="DAL"/>
    <s v="L"/>
    <d v="1899-12-31T07:24:00"/>
    <n v="5"/>
    <n v="10"/>
    <n v="0.5"/>
    <n v="1"/>
    <n v="3"/>
    <n v="0.33300000000000002"/>
    <n v="3"/>
    <n v="4"/>
    <n v="0.75"/>
    <n v="5"/>
    <n v="3"/>
    <n v="8"/>
    <n v="1"/>
    <n v="1"/>
    <n v="2"/>
    <n v="2"/>
    <n v="3"/>
    <n v="14"/>
    <n v="10"/>
    <n v="12.9"/>
    <d v="2025-12-18T00:00:00"/>
    <m/>
    <m/>
    <m/>
    <n v="31.4"/>
  </r>
  <r>
    <x v="272"/>
    <s v="NYK"/>
    <s v="IND"/>
    <s v="W"/>
    <d v="1899-12-31T05:22:00"/>
    <n v="6"/>
    <n v="12"/>
    <n v="0.5"/>
    <n v="5"/>
    <n v="9"/>
    <n v="0.55600000000000005"/>
    <n v="1"/>
    <n v="1"/>
    <n v="1"/>
    <n v="0"/>
    <n v="3"/>
    <n v="3"/>
    <n v="1"/>
    <n v="1"/>
    <n v="0"/>
    <n v="1"/>
    <n v="2"/>
    <n v="18"/>
    <n v="7"/>
    <n v="12.8"/>
    <d v="2025-12-18T00:00:00"/>
    <m/>
    <m/>
    <m/>
    <n v="29.366666666666667"/>
  </r>
  <r>
    <x v="201"/>
    <s v="ORL"/>
    <s v="DEN"/>
    <s v="L"/>
    <d v="1899-12-31T13:25:00"/>
    <n v="8"/>
    <n v="18"/>
    <n v="0.44400000000000001"/>
    <n v="2"/>
    <n v="6"/>
    <n v="0.33300000000000002"/>
    <n v="4"/>
    <n v="6"/>
    <n v="0.66700000000000004"/>
    <n v="2"/>
    <n v="0"/>
    <n v="2"/>
    <n v="3"/>
    <n v="2"/>
    <n v="0"/>
    <n v="3"/>
    <n v="4"/>
    <n v="22"/>
    <n v="-5"/>
    <n v="12.7"/>
    <d v="2025-12-18T00:00:00"/>
    <m/>
    <m/>
    <m/>
    <n v="37.416666666666664"/>
  </r>
  <r>
    <x v="115"/>
    <s v="MIA"/>
    <s v="BRK"/>
    <s v="W"/>
    <d v="1899-12-31T05:00:00"/>
    <n v="9"/>
    <n v="13"/>
    <n v="0.69199999999999995"/>
    <n v="1"/>
    <n v="2"/>
    <n v="0.5"/>
    <n v="0"/>
    <n v="0"/>
    <m/>
    <n v="1"/>
    <n v="4"/>
    <n v="5"/>
    <n v="1"/>
    <n v="0"/>
    <n v="0"/>
    <n v="3"/>
    <n v="1"/>
    <n v="19"/>
    <n v="4"/>
    <n v="12.7"/>
    <d v="2025-12-18T00:00:00"/>
    <m/>
    <m/>
    <m/>
    <n v="29"/>
  </r>
  <r>
    <x v="127"/>
    <s v="PHO"/>
    <s v="GSW"/>
    <s v="W"/>
    <d v="1899-12-31T09:02:00"/>
    <n v="10"/>
    <n v="23"/>
    <n v="0.435"/>
    <n v="4"/>
    <n v="9"/>
    <n v="0.44400000000000001"/>
    <n v="0"/>
    <n v="1"/>
    <n v="0"/>
    <n v="3"/>
    <n v="4"/>
    <n v="7"/>
    <n v="2"/>
    <n v="1"/>
    <n v="0"/>
    <n v="3"/>
    <n v="4"/>
    <n v="24"/>
    <n v="-13"/>
    <n v="12.6"/>
    <d v="2025-12-18T00:00:00"/>
    <m/>
    <m/>
    <m/>
    <n v="33.033333333333331"/>
  </r>
  <r>
    <x v="472"/>
    <s v="SAC"/>
    <s v="POR"/>
    <s v="L"/>
    <d v="1899-12-31T18:48:00"/>
    <n v="8"/>
    <n v="17"/>
    <n v="0.47099999999999997"/>
    <n v="1"/>
    <n v="4"/>
    <n v="0.25"/>
    <n v="0"/>
    <n v="0"/>
    <m/>
    <n v="1"/>
    <n v="2"/>
    <n v="3"/>
    <n v="2"/>
    <n v="2"/>
    <n v="4"/>
    <n v="2"/>
    <n v="3"/>
    <n v="17"/>
    <n v="5"/>
    <n v="12.6"/>
    <d v="2025-12-18T00:00:00"/>
    <m/>
    <m/>
    <m/>
    <n v="42.800000000000004"/>
  </r>
  <r>
    <x v="68"/>
    <s v="LAC"/>
    <s v="OKC"/>
    <s v="L"/>
    <d v="1899-12-31T07:41:00"/>
    <n v="3"/>
    <n v="7"/>
    <n v="0.42899999999999999"/>
    <n v="0"/>
    <n v="0"/>
    <m/>
    <n v="5"/>
    <n v="6"/>
    <n v="0.83299999999999996"/>
    <n v="3"/>
    <n v="8"/>
    <n v="11"/>
    <n v="3"/>
    <n v="0"/>
    <n v="2"/>
    <n v="2"/>
    <n v="1"/>
    <n v="11"/>
    <n v="-14"/>
    <n v="12.5"/>
    <d v="2025-12-18T00:00:00"/>
    <m/>
    <m/>
    <m/>
    <n v="31.683333333333337"/>
  </r>
  <r>
    <x v="346"/>
    <s v="ORL"/>
    <s v="DEN"/>
    <s v="L"/>
    <d v="1899-12-31T04:51:00"/>
    <n v="3"/>
    <n v="6"/>
    <n v="0.5"/>
    <n v="2"/>
    <n v="5"/>
    <n v="0.4"/>
    <n v="4"/>
    <n v="4"/>
    <n v="1"/>
    <n v="0"/>
    <n v="6"/>
    <n v="6"/>
    <n v="2"/>
    <n v="1"/>
    <n v="0"/>
    <n v="0"/>
    <n v="2"/>
    <n v="12"/>
    <n v="15"/>
    <n v="12.4"/>
    <d v="2025-12-18T00:00:00"/>
    <m/>
    <m/>
    <m/>
    <n v="28.85"/>
  </r>
  <r>
    <x v="271"/>
    <s v="UTA"/>
    <s v="LAL"/>
    <s v="L"/>
    <d v="1899-12-31T02:10:00"/>
    <n v="7"/>
    <n v="13"/>
    <n v="0.53800000000000003"/>
    <n v="3"/>
    <n v="6"/>
    <n v="0.5"/>
    <n v="2"/>
    <n v="6"/>
    <n v="0.33300000000000002"/>
    <n v="2"/>
    <n v="2"/>
    <n v="4"/>
    <n v="0"/>
    <n v="1"/>
    <n v="0"/>
    <n v="1"/>
    <n v="2"/>
    <n v="19"/>
    <n v="-4"/>
    <n v="12.3"/>
    <d v="2025-12-18T00:00:00"/>
    <m/>
    <m/>
    <m/>
    <n v="26.166666666666664"/>
  </r>
  <r>
    <x v="175"/>
    <s v="UTA"/>
    <s v="LAL"/>
    <s v="L"/>
    <d v="1899-12-31T07:34:00"/>
    <n v="5"/>
    <n v="8"/>
    <n v="0.625"/>
    <n v="1"/>
    <n v="1"/>
    <n v="1"/>
    <n v="4"/>
    <n v="11"/>
    <n v="0.36399999999999999"/>
    <n v="4"/>
    <n v="4"/>
    <n v="8"/>
    <n v="7"/>
    <n v="1"/>
    <n v="0"/>
    <n v="5"/>
    <n v="3"/>
    <n v="15"/>
    <n v="-2"/>
    <n v="12.3"/>
    <d v="2025-12-18T00:00:00"/>
    <m/>
    <m/>
    <m/>
    <n v="31.566666666666666"/>
  </r>
  <r>
    <x v="25"/>
    <s v="LAL"/>
    <s v="UTA"/>
    <s v="W"/>
    <d v="1899-12-30T22:11:00"/>
    <n v="7"/>
    <n v="7"/>
    <n v="1"/>
    <n v="0"/>
    <n v="0"/>
    <m/>
    <n v="2"/>
    <n v="4"/>
    <n v="0.5"/>
    <n v="2"/>
    <n v="1"/>
    <n v="3"/>
    <n v="0"/>
    <n v="0"/>
    <n v="0"/>
    <n v="1"/>
    <n v="4"/>
    <n v="16"/>
    <n v="-10"/>
    <n v="12.2"/>
    <d v="2025-12-18T00:00:00"/>
    <m/>
    <m/>
    <m/>
    <n v="22.183333333333334"/>
  </r>
  <r>
    <x v="27"/>
    <s v="LAL"/>
    <s v="UTA"/>
    <s v="W"/>
    <d v="1899-12-31T04:13:00"/>
    <n v="4"/>
    <n v="6"/>
    <n v="0.66700000000000004"/>
    <n v="2"/>
    <n v="4"/>
    <n v="0.5"/>
    <n v="2"/>
    <n v="2"/>
    <n v="1"/>
    <n v="3"/>
    <n v="3"/>
    <n v="6"/>
    <n v="4"/>
    <n v="0"/>
    <n v="0"/>
    <n v="1"/>
    <n v="5"/>
    <n v="12"/>
    <n v="14"/>
    <n v="12.2"/>
    <d v="2025-12-18T00:00:00"/>
    <m/>
    <m/>
    <m/>
    <n v="28.216666666666665"/>
  </r>
  <r>
    <x v="250"/>
    <s v="ATL"/>
    <s v="CHO"/>
    <s v="L"/>
    <d v="1899-12-31T07:34:00"/>
    <n v="6"/>
    <n v="12"/>
    <n v="0.5"/>
    <n v="0"/>
    <n v="2"/>
    <n v="0"/>
    <n v="2"/>
    <n v="4"/>
    <n v="0.5"/>
    <n v="2"/>
    <n v="1"/>
    <n v="3"/>
    <n v="6"/>
    <n v="1"/>
    <n v="0"/>
    <n v="2"/>
    <n v="1"/>
    <n v="14"/>
    <n v="-13"/>
    <n v="11.7"/>
    <d v="2025-12-18T00:00:00"/>
    <m/>
    <m/>
    <m/>
    <n v="31.566666666666666"/>
  </r>
  <r>
    <x v="255"/>
    <s v="NOP"/>
    <s v="HOU"/>
    <s v="W"/>
    <d v="1899-12-31T11:21:00"/>
    <n v="7"/>
    <n v="16"/>
    <n v="0.438"/>
    <n v="0"/>
    <n v="2"/>
    <n v="0"/>
    <n v="2"/>
    <n v="3"/>
    <n v="0.66700000000000004"/>
    <n v="3"/>
    <n v="9"/>
    <n v="12"/>
    <n v="3"/>
    <n v="0"/>
    <n v="3"/>
    <n v="3"/>
    <n v="4"/>
    <n v="16"/>
    <n v="18"/>
    <n v="11.6"/>
    <d v="2025-12-18T00:00:00"/>
    <m/>
    <m/>
    <m/>
    <n v="35.35"/>
  </r>
  <r>
    <x v="167"/>
    <s v="WAS"/>
    <s v="SAS"/>
    <s v="L"/>
    <d v="1899-12-31T09:09:00"/>
    <n v="6"/>
    <n v="12"/>
    <n v="0.5"/>
    <n v="3"/>
    <n v="7"/>
    <n v="0.42899999999999999"/>
    <n v="0"/>
    <n v="0"/>
    <m/>
    <n v="1"/>
    <n v="4"/>
    <n v="5"/>
    <n v="3"/>
    <n v="1"/>
    <n v="1"/>
    <n v="2"/>
    <n v="3"/>
    <n v="15"/>
    <n v="-24"/>
    <n v="11.5"/>
    <d v="2025-12-18T00:00:00"/>
    <m/>
    <m/>
    <m/>
    <n v="33.150000000000006"/>
  </r>
  <r>
    <x v="374"/>
    <s v="DEN"/>
    <s v="ORL"/>
    <s v="W"/>
    <d v="1899-12-30T23:54:00"/>
    <n v="3"/>
    <n v="7"/>
    <n v="0.42899999999999999"/>
    <n v="3"/>
    <n v="6"/>
    <n v="0.5"/>
    <n v="0"/>
    <n v="0"/>
    <m/>
    <n v="1"/>
    <n v="2"/>
    <n v="3"/>
    <n v="7"/>
    <n v="0"/>
    <n v="0"/>
    <n v="0"/>
    <n v="0"/>
    <n v="9"/>
    <n v="17"/>
    <n v="11.5"/>
    <d v="2025-12-18T00:00:00"/>
    <m/>
    <m/>
    <m/>
    <n v="23.9"/>
  </r>
  <r>
    <x v="75"/>
    <s v="WAS"/>
    <s v="SAS"/>
    <s v="L"/>
    <d v="1899-12-31T12:05:00"/>
    <n v="5"/>
    <n v="13"/>
    <n v="0.38500000000000001"/>
    <n v="0"/>
    <n v="4"/>
    <n v="0"/>
    <n v="1"/>
    <n v="2"/>
    <n v="0.5"/>
    <n v="1"/>
    <n v="5"/>
    <n v="6"/>
    <n v="7"/>
    <n v="2"/>
    <n v="2"/>
    <n v="1"/>
    <n v="4"/>
    <n v="11"/>
    <n v="-21"/>
    <n v="11.4"/>
    <d v="2025-12-18T00:00:00"/>
    <m/>
    <m/>
    <m/>
    <n v="36.083333333333336"/>
  </r>
  <r>
    <x v="72"/>
    <s v="DAL"/>
    <s v="DET"/>
    <s v="W"/>
    <d v="1899-12-31T13:22:00"/>
    <n v="7"/>
    <n v="18"/>
    <n v="0.38900000000000001"/>
    <n v="1"/>
    <n v="2"/>
    <n v="0.5"/>
    <n v="0"/>
    <n v="0"/>
    <m/>
    <n v="3"/>
    <n v="11"/>
    <n v="14"/>
    <n v="2"/>
    <n v="0"/>
    <n v="3"/>
    <n v="2"/>
    <n v="2"/>
    <n v="15"/>
    <n v="6"/>
    <n v="11.3"/>
    <d v="2025-12-18T00:00:00"/>
    <m/>
    <m/>
    <m/>
    <n v="37.366666666666667"/>
  </r>
  <r>
    <x v="257"/>
    <s v="DAL"/>
    <s v="DET"/>
    <s v="W"/>
    <d v="1899-12-31T09:17:00"/>
    <n v="5"/>
    <n v="9"/>
    <n v="0.55600000000000005"/>
    <n v="0"/>
    <n v="3"/>
    <n v="0"/>
    <n v="6"/>
    <n v="7"/>
    <n v="0.85699999999999998"/>
    <n v="0"/>
    <n v="3"/>
    <n v="3"/>
    <n v="1"/>
    <n v="0"/>
    <n v="0"/>
    <n v="0"/>
    <n v="4"/>
    <n v="16"/>
    <n v="16"/>
    <n v="11.3"/>
    <d v="2025-12-18T00:00:00"/>
    <m/>
    <m/>
    <m/>
    <n v="33.283333333333331"/>
  </r>
  <r>
    <x v="81"/>
    <s v="ATL"/>
    <s v="CHO"/>
    <s v="L"/>
    <d v="1899-12-31T12:09:00"/>
    <n v="5"/>
    <n v="10"/>
    <n v="0.5"/>
    <n v="0"/>
    <n v="3"/>
    <n v="0"/>
    <n v="2"/>
    <n v="2"/>
    <n v="1"/>
    <n v="1"/>
    <n v="3"/>
    <n v="4"/>
    <n v="1"/>
    <n v="3"/>
    <n v="1"/>
    <n v="1"/>
    <n v="2"/>
    <n v="12"/>
    <n v="-4"/>
    <n v="11.2"/>
    <d v="2025-12-18T00:00:00"/>
    <m/>
    <m/>
    <m/>
    <n v="36.150000000000006"/>
  </r>
  <r>
    <x v="86"/>
    <s v="UTA"/>
    <s v="LAL"/>
    <s v="L"/>
    <d v="1899-12-30T17:29:00"/>
    <n v="5"/>
    <n v="9"/>
    <n v="0.55600000000000005"/>
    <n v="3"/>
    <n v="6"/>
    <n v="0.5"/>
    <n v="2"/>
    <n v="2"/>
    <n v="1"/>
    <n v="0"/>
    <n v="3"/>
    <n v="3"/>
    <n v="0"/>
    <n v="0"/>
    <n v="0"/>
    <n v="0"/>
    <n v="1"/>
    <n v="15"/>
    <n v="-12"/>
    <n v="11.2"/>
    <d v="2025-12-18T00:00:00"/>
    <m/>
    <m/>
    <m/>
    <n v="17.483333333333334"/>
  </r>
  <r>
    <x v="30"/>
    <s v="LAL"/>
    <s v="UTA"/>
    <s v="W"/>
    <d v="1899-12-31T03:42:00"/>
    <n v="6"/>
    <n v="11"/>
    <n v="0.54500000000000004"/>
    <n v="5"/>
    <n v="9"/>
    <n v="0.55600000000000005"/>
    <n v="0"/>
    <n v="0"/>
    <m/>
    <n v="0"/>
    <n v="4"/>
    <n v="4"/>
    <n v="1"/>
    <n v="1"/>
    <n v="0"/>
    <n v="1"/>
    <n v="6"/>
    <n v="17"/>
    <n v="12"/>
    <n v="11.2"/>
    <d v="2025-12-18T00:00:00"/>
    <m/>
    <m/>
    <m/>
    <n v="27.699999999999996"/>
  </r>
  <r>
    <x v="247"/>
    <s v="WAS"/>
    <s v="SAS"/>
    <s v="L"/>
    <d v="1899-12-30T18:36:00"/>
    <n v="5"/>
    <n v="6"/>
    <n v="0.83299999999999996"/>
    <n v="1"/>
    <n v="1"/>
    <n v="1"/>
    <n v="2"/>
    <n v="4"/>
    <n v="0.5"/>
    <n v="2"/>
    <n v="2"/>
    <n v="4"/>
    <n v="5"/>
    <n v="0"/>
    <n v="0"/>
    <n v="2"/>
    <n v="6"/>
    <n v="13"/>
    <n v="-5"/>
    <n v="11.1"/>
    <d v="2025-12-18T00:00:00"/>
    <m/>
    <m/>
    <m/>
    <n v="18.600000000000001"/>
  </r>
  <r>
    <x v="22"/>
    <s v="HOU"/>
    <s v="NOP"/>
    <s v="L"/>
    <d v="1899-12-31T02:57:00"/>
    <n v="4"/>
    <n v="12"/>
    <n v="0.33300000000000002"/>
    <n v="3"/>
    <n v="10"/>
    <n v="0.3"/>
    <n v="0"/>
    <n v="0"/>
    <m/>
    <n v="0"/>
    <n v="4"/>
    <n v="4"/>
    <n v="7"/>
    <n v="1"/>
    <n v="0"/>
    <n v="0"/>
    <n v="1"/>
    <n v="11"/>
    <n v="3"/>
    <n v="10.9"/>
    <d v="2025-12-18T00:00:00"/>
    <m/>
    <m/>
    <m/>
    <n v="26.949999999999996"/>
  </r>
  <r>
    <x v="18"/>
    <s v="HOU"/>
    <s v="NOP"/>
    <s v="L"/>
    <d v="1899-12-31T06:10:00"/>
    <n v="3"/>
    <n v="7"/>
    <n v="0.42899999999999999"/>
    <n v="1"/>
    <n v="2"/>
    <n v="0.5"/>
    <n v="3"/>
    <n v="3"/>
    <n v="1"/>
    <n v="3"/>
    <n v="1"/>
    <n v="4"/>
    <n v="3"/>
    <n v="0"/>
    <n v="0"/>
    <n v="0"/>
    <n v="1"/>
    <n v="10"/>
    <n v="2"/>
    <n v="10.4"/>
    <d v="2025-12-18T00:00:00"/>
    <m/>
    <m/>
    <m/>
    <n v="30.166666666666664"/>
  </r>
  <r>
    <x v="147"/>
    <s v="TOR"/>
    <s v="MIL"/>
    <s v="W"/>
    <d v="1899-12-31T04:46:00"/>
    <n v="3"/>
    <n v="11"/>
    <n v="0.27300000000000002"/>
    <n v="0"/>
    <n v="4"/>
    <n v="0"/>
    <n v="3"/>
    <n v="4"/>
    <n v="0.75"/>
    <n v="2"/>
    <n v="4"/>
    <n v="6"/>
    <n v="10"/>
    <n v="1"/>
    <n v="0"/>
    <n v="2"/>
    <n v="1"/>
    <n v="9"/>
    <n v="0"/>
    <n v="10.3"/>
    <d v="2025-12-18T00:00:00"/>
    <m/>
    <m/>
    <m/>
    <n v="28.766666666666666"/>
  </r>
  <r>
    <x v="258"/>
    <s v="SAC"/>
    <s v="POR"/>
    <s v="L"/>
    <d v="1899-12-30T16:08:00"/>
    <n v="3"/>
    <n v="3"/>
    <n v="1"/>
    <n v="0"/>
    <n v="0"/>
    <m/>
    <n v="2"/>
    <n v="4"/>
    <n v="0.5"/>
    <n v="3"/>
    <n v="4"/>
    <n v="7"/>
    <n v="1"/>
    <n v="0"/>
    <n v="3"/>
    <n v="1"/>
    <n v="3"/>
    <n v="8"/>
    <n v="0"/>
    <n v="10.199999999999999"/>
    <d v="2025-12-18T00:00:00"/>
    <m/>
    <m/>
    <m/>
    <n v="16.133333333333333"/>
  </r>
  <r>
    <x v="189"/>
    <s v="SAS"/>
    <s v="WAS"/>
    <s v="W"/>
    <d v="1899-12-31T01:51:00"/>
    <n v="4"/>
    <n v="9"/>
    <n v="0.44400000000000001"/>
    <n v="4"/>
    <n v="9"/>
    <n v="0.44400000000000001"/>
    <n v="0"/>
    <n v="0"/>
    <m/>
    <n v="2"/>
    <n v="5"/>
    <n v="7"/>
    <n v="2"/>
    <n v="0"/>
    <n v="0"/>
    <n v="1"/>
    <n v="1"/>
    <n v="12"/>
    <n v="9"/>
    <n v="10.199999999999999"/>
    <d v="2025-12-18T00:00:00"/>
    <m/>
    <m/>
    <m/>
    <n v="25.85"/>
  </r>
  <r>
    <x v="184"/>
    <s v="DAL"/>
    <s v="DET"/>
    <s v="W"/>
    <d v="1899-12-30T19:12:00"/>
    <n v="2"/>
    <n v="4"/>
    <n v="0.5"/>
    <n v="2"/>
    <n v="4"/>
    <n v="0.5"/>
    <n v="5"/>
    <n v="6"/>
    <n v="0.83299999999999996"/>
    <n v="1"/>
    <n v="1"/>
    <n v="2"/>
    <n v="0"/>
    <n v="1"/>
    <n v="0"/>
    <n v="0"/>
    <n v="1"/>
    <n v="11"/>
    <n v="-8"/>
    <n v="10.199999999999999"/>
    <d v="2025-12-18T00:00:00"/>
    <m/>
    <m/>
    <m/>
    <n v="19.200000000000003"/>
  </r>
  <r>
    <x v="454"/>
    <s v="IND"/>
    <s v="NYK"/>
    <s v="L"/>
    <d v="1899-12-30T17:54:00"/>
    <n v="4"/>
    <n v="6"/>
    <n v="0.66700000000000004"/>
    <n v="0"/>
    <n v="0"/>
    <m/>
    <n v="0"/>
    <n v="0"/>
    <m/>
    <n v="1"/>
    <n v="4"/>
    <n v="5"/>
    <n v="5"/>
    <n v="1"/>
    <n v="1"/>
    <n v="2"/>
    <n v="1"/>
    <n v="8"/>
    <n v="-15"/>
    <n v="10.1"/>
    <d v="2025-12-18T00:00:00"/>
    <m/>
    <m/>
    <m/>
    <n v="17.899999999999999"/>
  </r>
  <r>
    <x v="312"/>
    <s v="IND"/>
    <s v="NYK"/>
    <s v="L"/>
    <d v="1899-12-31T14:28:00"/>
    <n v="7"/>
    <n v="18"/>
    <n v="0.38900000000000001"/>
    <n v="2"/>
    <n v="9"/>
    <n v="0.222"/>
    <n v="0"/>
    <n v="0"/>
    <m/>
    <n v="1"/>
    <n v="7"/>
    <n v="8"/>
    <n v="2"/>
    <n v="2"/>
    <n v="0"/>
    <n v="2"/>
    <n v="1"/>
    <n v="16"/>
    <n v="9"/>
    <n v="10"/>
    <d v="2025-12-18T00:00:00"/>
    <m/>
    <m/>
    <m/>
    <n v="38.466666666666669"/>
  </r>
  <r>
    <x v="133"/>
    <s v="UTA"/>
    <s v="LAL"/>
    <s v="L"/>
    <d v="1899-12-30T16:59:00"/>
    <n v="3"/>
    <n v="3"/>
    <n v="1"/>
    <n v="3"/>
    <n v="3"/>
    <n v="1"/>
    <n v="2"/>
    <n v="2"/>
    <n v="1"/>
    <n v="0"/>
    <n v="1"/>
    <n v="1"/>
    <n v="0"/>
    <n v="1"/>
    <n v="0"/>
    <n v="1"/>
    <n v="1"/>
    <n v="11"/>
    <n v="10"/>
    <n v="10"/>
    <d v="2025-12-18T00:00:00"/>
    <m/>
    <m/>
    <m/>
    <n v="16.983333333333334"/>
  </r>
  <r>
    <x v="146"/>
    <s v="NOP"/>
    <s v="HOU"/>
    <s v="W"/>
    <d v="1899-12-31T00:32:00"/>
    <n v="5"/>
    <n v="13"/>
    <n v="0.38500000000000001"/>
    <n v="2"/>
    <n v="7"/>
    <n v="0.28599999999999998"/>
    <n v="3"/>
    <n v="3"/>
    <n v="1"/>
    <n v="0"/>
    <n v="1"/>
    <n v="1"/>
    <n v="2"/>
    <n v="3"/>
    <n v="0"/>
    <n v="2"/>
    <n v="2"/>
    <n v="15"/>
    <n v="-7"/>
    <n v="9.8000000000000007"/>
    <d v="2025-12-18T00:00:00"/>
    <m/>
    <m/>
    <m/>
    <n v="24.533333333333331"/>
  </r>
  <r>
    <x v="291"/>
    <s v="DAL"/>
    <s v="DET"/>
    <s v="W"/>
    <d v="1899-12-31T07:16:00"/>
    <n v="3"/>
    <n v="8"/>
    <n v="0.375"/>
    <n v="0"/>
    <n v="4"/>
    <n v="0"/>
    <n v="8"/>
    <n v="10"/>
    <n v="0.8"/>
    <n v="0"/>
    <n v="5"/>
    <n v="5"/>
    <n v="2"/>
    <n v="0"/>
    <n v="2"/>
    <n v="3"/>
    <n v="1"/>
    <n v="14"/>
    <n v="-5"/>
    <n v="9.6999999999999993"/>
    <d v="2025-12-18T00:00:00"/>
    <m/>
    <m/>
    <m/>
    <n v="31.266666666666666"/>
  </r>
  <r>
    <x v="168"/>
    <s v="SAC"/>
    <s v="POR"/>
    <s v="L"/>
    <d v="1899-12-31T08:27:00"/>
    <n v="3"/>
    <n v="9"/>
    <n v="0.33300000000000002"/>
    <n v="1"/>
    <n v="6"/>
    <n v="0.16700000000000001"/>
    <n v="3"/>
    <n v="3"/>
    <n v="1"/>
    <n v="1"/>
    <n v="3"/>
    <n v="4"/>
    <n v="3"/>
    <n v="6"/>
    <n v="0"/>
    <n v="3"/>
    <n v="5"/>
    <n v="10"/>
    <n v="7"/>
    <n v="9.6"/>
    <d v="2025-12-18T00:00:00"/>
    <m/>
    <m/>
    <m/>
    <n v="32.450000000000003"/>
  </r>
  <r>
    <x v="357"/>
    <s v="NOP"/>
    <s v="HOU"/>
    <s v="W"/>
    <d v="1899-12-31T06:22:00"/>
    <n v="2"/>
    <n v="5"/>
    <n v="0.4"/>
    <n v="1"/>
    <n v="3"/>
    <n v="0.33300000000000002"/>
    <n v="2"/>
    <n v="3"/>
    <n v="0.66700000000000004"/>
    <n v="1"/>
    <n v="2"/>
    <n v="3"/>
    <n v="6"/>
    <n v="1"/>
    <n v="0"/>
    <n v="0"/>
    <n v="3"/>
    <n v="7"/>
    <n v="3"/>
    <n v="9.1999999999999993"/>
    <d v="2025-12-18T00:00:00"/>
    <m/>
    <m/>
    <m/>
    <n v="30.366666666666667"/>
  </r>
  <r>
    <x v="76"/>
    <s v="DET"/>
    <s v="DAL"/>
    <s v="L"/>
    <d v="1899-12-30T19:54:00"/>
    <n v="5"/>
    <n v="11"/>
    <n v="0.45500000000000002"/>
    <n v="0"/>
    <n v="2"/>
    <n v="0"/>
    <n v="2"/>
    <n v="3"/>
    <n v="0.66700000000000004"/>
    <n v="3"/>
    <n v="4"/>
    <n v="7"/>
    <n v="0"/>
    <n v="0"/>
    <n v="0"/>
    <n v="0"/>
    <n v="0"/>
    <n v="12"/>
    <n v="18"/>
    <n v="9.1999999999999993"/>
    <d v="2025-12-18T00:00:00"/>
    <m/>
    <m/>
    <m/>
    <n v="19.900000000000002"/>
  </r>
  <r>
    <x v="17"/>
    <s v="LAL"/>
    <s v="UTA"/>
    <s v="W"/>
    <d v="1899-12-31T08:47:00"/>
    <n v="6"/>
    <n v="10"/>
    <n v="0.6"/>
    <n v="1"/>
    <n v="3"/>
    <n v="0.33300000000000002"/>
    <n v="0"/>
    <n v="0"/>
    <m/>
    <n v="0"/>
    <n v="3"/>
    <n v="3"/>
    <n v="1"/>
    <n v="0"/>
    <n v="1"/>
    <n v="0"/>
    <n v="4"/>
    <n v="13"/>
    <n v="2"/>
    <n v="9.1"/>
    <d v="2025-12-18T00:00:00"/>
    <m/>
    <m/>
    <m/>
    <n v="32.783333333333331"/>
  </r>
  <r>
    <x v="136"/>
    <s v="PHO"/>
    <s v="GSW"/>
    <s v="W"/>
    <d v="1899-12-31T07:19:00"/>
    <n v="3"/>
    <n v="9"/>
    <n v="0.33300000000000002"/>
    <n v="2"/>
    <n v="5"/>
    <n v="0.4"/>
    <n v="1"/>
    <n v="2"/>
    <n v="0.5"/>
    <n v="1"/>
    <n v="4"/>
    <n v="5"/>
    <n v="3"/>
    <n v="3"/>
    <n v="0"/>
    <n v="1"/>
    <n v="1"/>
    <n v="9"/>
    <n v="6"/>
    <n v="9.1"/>
    <d v="2025-12-18T00:00:00"/>
    <m/>
    <m/>
    <m/>
    <n v="31.316666666666663"/>
  </r>
  <r>
    <x v="382"/>
    <s v="IND"/>
    <s v="NYK"/>
    <s v="L"/>
    <d v="1899-12-31T03:09:00"/>
    <n v="3"/>
    <n v="7"/>
    <n v="0.42899999999999999"/>
    <n v="2"/>
    <n v="5"/>
    <n v="0.4"/>
    <n v="2"/>
    <n v="2"/>
    <n v="1"/>
    <n v="0"/>
    <n v="4"/>
    <n v="4"/>
    <n v="2"/>
    <n v="1"/>
    <n v="0"/>
    <n v="1"/>
    <n v="0"/>
    <n v="10"/>
    <n v="14"/>
    <n v="8.9"/>
    <d v="2025-12-18T00:00:00"/>
    <m/>
    <m/>
    <m/>
    <n v="27.150000000000002"/>
  </r>
  <r>
    <x v="16"/>
    <s v="OKC"/>
    <s v="LAC"/>
    <s v="W"/>
    <d v="1899-12-30T15:25:00"/>
    <n v="2"/>
    <n v="4"/>
    <n v="0.5"/>
    <n v="0"/>
    <n v="1"/>
    <n v="0"/>
    <n v="0"/>
    <n v="0"/>
    <m/>
    <n v="1"/>
    <n v="1"/>
    <n v="2"/>
    <n v="3"/>
    <n v="4"/>
    <n v="0"/>
    <n v="0"/>
    <n v="1"/>
    <n v="4"/>
    <n v="26"/>
    <n v="8.6999999999999993"/>
    <d v="2025-12-18T00:00:00"/>
    <m/>
    <m/>
    <m/>
    <n v="15.416666666666668"/>
  </r>
  <r>
    <x v="203"/>
    <s v="PHO"/>
    <s v="GSW"/>
    <s v="W"/>
    <d v="1899-12-31T04:24:00"/>
    <n v="1"/>
    <n v="3"/>
    <n v="0.33300000000000002"/>
    <n v="0"/>
    <n v="0"/>
    <m/>
    <n v="0"/>
    <n v="0"/>
    <m/>
    <n v="3"/>
    <n v="10"/>
    <n v="13"/>
    <n v="0"/>
    <n v="5"/>
    <n v="1"/>
    <n v="2"/>
    <n v="1"/>
    <n v="2"/>
    <n v="-12"/>
    <n v="8.6999999999999993"/>
    <d v="2025-12-18T00:00:00"/>
    <m/>
    <m/>
    <m/>
    <n v="28.4"/>
  </r>
  <r>
    <x v="318"/>
    <s v="DEN"/>
    <s v="ORL"/>
    <s v="W"/>
    <d v="1899-12-30T13:11:00"/>
    <n v="4"/>
    <n v="6"/>
    <n v="0.66700000000000004"/>
    <n v="0"/>
    <n v="1"/>
    <n v="0"/>
    <n v="2"/>
    <n v="3"/>
    <n v="0.66700000000000004"/>
    <n v="3"/>
    <n v="2"/>
    <n v="5"/>
    <n v="0"/>
    <n v="1"/>
    <n v="2"/>
    <n v="2"/>
    <n v="4"/>
    <n v="10"/>
    <n v="-6"/>
    <n v="8.5"/>
    <d v="2025-12-18T00:00:00"/>
    <m/>
    <m/>
    <m/>
    <n v="13.183333333333334"/>
  </r>
  <r>
    <x v="56"/>
    <s v="NYK"/>
    <s v="IND"/>
    <s v="W"/>
    <d v="1899-12-31T09:42:00"/>
    <n v="5"/>
    <n v="13"/>
    <n v="0.38500000000000001"/>
    <n v="2"/>
    <n v="7"/>
    <n v="0.28599999999999998"/>
    <n v="4"/>
    <n v="7"/>
    <n v="0.57099999999999995"/>
    <n v="1"/>
    <n v="5"/>
    <n v="6"/>
    <n v="1"/>
    <n v="2"/>
    <n v="0"/>
    <n v="3"/>
    <n v="3"/>
    <n v="16"/>
    <n v="11"/>
    <n v="8.4"/>
    <d v="2025-12-18T00:00:00"/>
    <m/>
    <m/>
    <m/>
    <n v="33.699999999999996"/>
  </r>
  <r>
    <x v="88"/>
    <s v="ORL"/>
    <s v="DEN"/>
    <s v="L"/>
    <d v="1899-12-30T19:26:00"/>
    <n v="3"/>
    <n v="7"/>
    <n v="0.42899999999999999"/>
    <n v="0"/>
    <n v="1"/>
    <n v="0"/>
    <n v="0"/>
    <n v="0"/>
    <m/>
    <n v="4"/>
    <n v="0"/>
    <n v="4"/>
    <n v="1"/>
    <n v="2"/>
    <n v="2"/>
    <n v="0"/>
    <n v="2"/>
    <n v="6"/>
    <n v="-18"/>
    <n v="8.4"/>
    <d v="2025-12-18T00:00:00"/>
    <m/>
    <m/>
    <m/>
    <n v="19.433333333333334"/>
  </r>
  <r>
    <x v="283"/>
    <s v="MIL"/>
    <s v="TOR"/>
    <s v="L"/>
    <d v="1899-12-30T20:47:00"/>
    <n v="3"/>
    <n v="4"/>
    <n v="0.75"/>
    <n v="1"/>
    <n v="1"/>
    <n v="1"/>
    <n v="0"/>
    <n v="0"/>
    <m/>
    <n v="1"/>
    <n v="2"/>
    <n v="3"/>
    <n v="1"/>
    <n v="1"/>
    <n v="0"/>
    <n v="0"/>
    <n v="0"/>
    <n v="7"/>
    <n v="-9"/>
    <n v="8.4"/>
    <d v="2025-12-18T00:00:00"/>
    <m/>
    <m/>
    <m/>
    <n v="20.783333333333335"/>
  </r>
  <r>
    <x v="199"/>
    <s v="WAS"/>
    <s v="SAS"/>
    <s v="L"/>
    <d v="1899-12-31T05:06:00"/>
    <n v="5"/>
    <n v="12"/>
    <n v="0.41699999999999998"/>
    <n v="1"/>
    <n v="5"/>
    <n v="0.2"/>
    <n v="0"/>
    <n v="0"/>
    <m/>
    <n v="1"/>
    <n v="3"/>
    <n v="4"/>
    <n v="3"/>
    <n v="2"/>
    <n v="0"/>
    <n v="2"/>
    <n v="0"/>
    <n v="11"/>
    <n v="-15"/>
    <n v="8.3000000000000007"/>
    <d v="2025-12-18T00:00:00"/>
    <m/>
    <m/>
    <m/>
    <n v="29.099999999999998"/>
  </r>
  <r>
    <x v="333"/>
    <s v="IND"/>
    <s v="NYK"/>
    <s v="L"/>
    <d v="1899-12-31T02:18:00"/>
    <n v="2"/>
    <n v="3"/>
    <n v="0.66700000000000004"/>
    <n v="0"/>
    <n v="0"/>
    <m/>
    <n v="0"/>
    <n v="0"/>
    <m/>
    <n v="4"/>
    <n v="6"/>
    <n v="10"/>
    <n v="2"/>
    <n v="0"/>
    <n v="1"/>
    <n v="0"/>
    <n v="3"/>
    <n v="4"/>
    <n v="-5"/>
    <n v="8.1999999999999993"/>
    <d v="2025-12-18T00:00:00"/>
    <m/>
    <m/>
    <m/>
    <n v="26.300000000000004"/>
  </r>
  <r>
    <x v="172"/>
    <s v="CHO"/>
    <s v="ATL"/>
    <s v="W"/>
    <d v="1899-12-30T15:53:00"/>
    <n v="4"/>
    <n v="6"/>
    <n v="0.66700000000000004"/>
    <n v="2"/>
    <n v="4"/>
    <n v="0.5"/>
    <n v="0"/>
    <n v="0"/>
    <m/>
    <n v="0"/>
    <n v="4"/>
    <n v="4"/>
    <n v="1"/>
    <n v="0"/>
    <n v="0"/>
    <n v="0"/>
    <n v="3"/>
    <n v="10"/>
    <n v="-6"/>
    <n v="8.1"/>
    <d v="2025-12-18T00:00:00"/>
    <m/>
    <m/>
    <m/>
    <n v="15.883333333333333"/>
  </r>
  <r>
    <x v="85"/>
    <s v="ATL"/>
    <s v="CHO"/>
    <s v="L"/>
    <d v="1899-12-30T20:09:00"/>
    <n v="3"/>
    <n v="8"/>
    <n v="0.375"/>
    <n v="0"/>
    <n v="5"/>
    <n v="0"/>
    <n v="2"/>
    <n v="2"/>
    <n v="1"/>
    <n v="0"/>
    <n v="1"/>
    <n v="1"/>
    <n v="10"/>
    <n v="1"/>
    <n v="0"/>
    <n v="3"/>
    <n v="2"/>
    <n v="8"/>
    <n v="-3"/>
    <n v="8.1"/>
    <d v="2025-12-18T00:00:00"/>
    <m/>
    <m/>
    <m/>
    <n v="20.149999999999999"/>
  </r>
  <r>
    <x v="213"/>
    <s v="TOR"/>
    <s v="MIL"/>
    <s v="W"/>
    <d v="1899-12-30T20:28:00"/>
    <n v="4"/>
    <n v="7"/>
    <n v="0.57099999999999995"/>
    <n v="2"/>
    <n v="3"/>
    <n v="0.66700000000000004"/>
    <n v="0"/>
    <n v="0"/>
    <m/>
    <n v="0"/>
    <n v="2"/>
    <n v="2"/>
    <n v="1"/>
    <n v="1"/>
    <n v="0"/>
    <n v="0"/>
    <n v="3"/>
    <n v="10"/>
    <n v="5"/>
    <n v="7.8"/>
    <d v="2025-12-18T00:00:00"/>
    <m/>
    <m/>
    <m/>
    <n v="20.466666666666665"/>
  </r>
  <r>
    <x v="150"/>
    <s v="CHO"/>
    <s v="ATL"/>
    <s v="W"/>
    <d v="1899-12-31T03:20:00"/>
    <n v="3"/>
    <n v="5"/>
    <n v="0.6"/>
    <n v="0"/>
    <n v="1"/>
    <n v="0"/>
    <n v="2"/>
    <n v="4"/>
    <n v="0.5"/>
    <n v="2"/>
    <n v="2"/>
    <n v="4"/>
    <n v="2"/>
    <n v="1"/>
    <n v="1"/>
    <n v="1"/>
    <n v="3"/>
    <n v="8"/>
    <n v="-2"/>
    <n v="7.8"/>
    <d v="2025-12-18T00:00:00"/>
    <m/>
    <m/>
    <m/>
    <n v="27.333333333333332"/>
  </r>
  <r>
    <x v="60"/>
    <s v="MIA"/>
    <s v="BRK"/>
    <s v="W"/>
    <d v="1899-12-31T05:57:00"/>
    <n v="5"/>
    <n v="11"/>
    <n v="0.45500000000000002"/>
    <n v="0"/>
    <n v="2"/>
    <n v="0"/>
    <n v="0"/>
    <n v="0"/>
    <m/>
    <n v="0"/>
    <n v="0"/>
    <n v="0"/>
    <n v="7"/>
    <n v="1"/>
    <n v="0"/>
    <n v="2"/>
    <n v="1"/>
    <n v="10"/>
    <n v="11"/>
    <n v="7.8"/>
    <d v="2025-12-18T00:00:00"/>
    <m/>
    <m/>
    <m/>
    <n v="29.949999999999996"/>
  </r>
  <r>
    <x v="122"/>
    <s v="NOP"/>
    <s v="HOU"/>
    <s v="W"/>
    <d v="1899-12-30T20:12:00"/>
    <n v="4"/>
    <n v="8"/>
    <n v="0.5"/>
    <n v="0"/>
    <n v="1"/>
    <n v="0"/>
    <n v="1"/>
    <n v="2"/>
    <n v="0.5"/>
    <n v="1"/>
    <n v="2"/>
    <n v="3"/>
    <n v="4"/>
    <n v="0"/>
    <n v="0"/>
    <n v="1"/>
    <n v="0"/>
    <n v="9"/>
    <n v="5"/>
    <n v="7.7"/>
    <d v="2025-12-18T00:00:00"/>
    <m/>
    <m/>
    <m/>
    <n v="20.2"/>
  </r>
  <r>
    <x v="367"/>
    <s v="PHO"/>
    <s v="GSW"/>
    <s v="W"/>
    <d v="1899-12-31T06:08:00"/>
    <n v="3"/>
    <n v="12"/>
    <n v="0.25"/>
    <n v="1"/>
    <n v="7"/>
    <n v="0.14299999999999999"/>
    <n v="2"/>
    <n v="4"/>
    <n v="0.5"/>
    <n v="3"/>
    <n v="3"/>
    <n v="6"/>
    <n v="3"/>
    <n v="2"/>
    <n v="1"/>
    <n v="0"/>
    <n v="3"/>
    <n v="9"/>
    <n v="-7"/>
    <n v="7.6"/>
    <d v="2025-12-18T00:00:00"/>
    <m/>
    <m/>
    <m/>
    <n v="30.133333333333333"/>
  </r>
  <r>
    <x v="319"/>
    <s v="DEN"/>
    <s v="ORL"/>
    <s v="W"/>
    <d v="1899-12-31T02:58:00"/>
    <n v="5"/>
    <n v="8"/>
    <n v="0.625"/>
    <n v="2"/>
    <n v="4"/>
    <n v="0.5"/>
    <n v="0"/>
    <n v="0"/>
    <m/>
    <n v="0"/>
    <n v="4"/>
    <n v="4"/>
    <n v="0"/>
    <n v="0"/>
    <n v="0"/>
    <n v="2"/>
    <n v="0"/>
    <n v="12"/>
    <n v="-1"/>
    <n v="7.6"/>
    <d v="2025-12-18T00:00:00"/>
    <m/>
    <m/>
    <m/>
    <n v="26.966666666666669"/>
  </r>
  <r>
    <x v="103"/>
    <s v="SAS"/>
    <s v="WAS"/>
    <s v="W"/>
    <d v="1899-12-30T21:02:00"/>
    <n v="4"/>
    <n v="8"/>
    <n v="0.5"/>
    <n v="1"/>
    <n v="4"/>
    <n v="0.25"/>
    <n v="0"/>
    <n v="0"/>
    <m/>
    <n v="3"/>
    <n v="5"/>
    <n v="8"/>
    <n v="1"/>
    <n v="0"/>
    <n v="0"/>
    <n v="1"/>
    <n v="2"/>
    <n v="9"/>
    <n v="15"/>
    <n v="7.5"/>
    <d v="2025-12-18T00:00:00"/>
    <m/>
    <m/>
    <m/>
    <n v="21.033333333333331"/>
  </r>
  <r>
    <x v="39"/>
    <s v="LAL"/>
    <s v="UTA"/>
    <s v="W"/>
    <d v="1899-12-31T01:10:00"/>
    <n v="3"/>
    <n v="7"/>
    <n v="0.42899999999999999"/>
    <n v="1"/>
    <n v="2"/>
    <n v="0.5"/>
    <n v="0"/>
    <n v="0"/>
    <m/>
    <n v="5"/>
    <n v="6"/>
    <n v="11"/>
    <n v="1"/>
    <n v="0"/>
    <n v="0"/>
    <n v="1"/>
    <n v="2"/>
    <n v="7"/>
    <n v="15"/>
    <n v="7.5"/>
    <d v="2025-12-18T00:00:00"/>
    <m/>
    <m/>
    <m/>
    <n v="25.166666666666668"/>
  </r>
  <r>
    <x v="287"/>
    <s v="LAC"/>
    <s v="OKC"/>
    <s v="L"/>
    <d v="1899-12-31T07:22:00"/>
    <n v="5"/>
    <n v="8"/>
    <n v="0.625"/>
    <n v="3"/>
    <n v="6"/>
    <n v="0.5"/>
    <n v="1"/>
    <n v="2"/>
    <n v="0.5"/>
    <n v="0"/>
    <n v="5"/>
    <n v="5"/>
    <n v="4"/>
    <n v="0"/>
    <n v="1"/>
    <n v="6"/>
    <n v="5"/>
    <n v="14"/>
    <n v="1"/>
    <n v="7"/>
    <d v="2025-12-18T00:00:00"/>
    <m/>
    <m/>
    <m/>
    <n v="31.366666666666667"/>
  </r>
  <r>
    <x v="138"/>
    <s v="TOR"/>
    <s v="MIL"/>
    <s v="W"/>
    <d v="1899-12-30T23:27:00"/>
    <n v="3"/>
    <n v="9"/>
    <n v="0.33300000000000002"/>
    <n v="1"/>
    <n v="5"/>
    <n v="0.2"/>
    <n v="1"/>
    <n v="2"/>
    <n v="0.5"/>
    <n v="0"/>
    <n v="2"/>
    <n v="2"/>
    <n v="11"/>
    <n v="0"/>
    <n v="0"/>
    <n v="3"/>
    <n v="2"/>
    <n v="8"/>
    <n v="2"/>
    <n v="7"/>
    <d v="2025-12-18T00:00:00"/>
    <m/>
    <m/>
    <m/>
    <n v="23.45"/>
  </r>
  <r>
    <x v="179"/>
    <s v="PHO"/>
    <s v="GSW"/>
    <s v="W"/>
    <d v="1899-12-30T19:01:00"/>
    <n v="2"/>
    <n v="3"/>
    <n v="0.66700000000000004"/>
    <n v="0"/>
    <n v="0"/>
    <m/>
    <n v="2"/>
    <n v="2"/>
    <n v="1"/>
    <n v="1"/>
    <n v="3"/>
    <n v="4"/>
    <n v="1"/>
    <n v="1"/>
    <n v="1"/>
    <n v="1"/>
    <n v="2"/>
    <n v="6"/>
    <n v="12"/>
    <n v="6.9"/>
    <d v="2025-12-18T00:00:00"/>
    <m/>
    <m/>
    <m/>
    <n v="19.016666666666666"/>
  </r>
  <r>
    <x v="303"/>
    <s v="ORL"/>
    <s v="DEN"/>
    <s v="L"/>
    <d v="1899-12-30T19:09:00"/>
    <n v="1"/>
    <n v="2"/>
    <n v="0.5"/>
    <n v="1"/>
    <n v="2"/>
    <n v="0.5"/>
    <n v="2"/>
    <n v="2"/>
    <n v="1"/>
    <n v="0"/>
    <n v="0"/>
    <n v="0"/>
    <n v="4"/>
    <n v="0"/>
    <n v="0"/>
    <n v="0"/>
    <n v="0"/>
    <n v="5"/>
    <n v="-20"/>
    <n v="6.8"/>
    <d v="2025-12-18T00:00:00"/>
    <m/>
    <m/>
    <m/>
    <n v="19.150000000000002"/>
  </r>
  <r>
    <x v="236"/>
    <s v="NYK"/>
    <s v="IND"/>
    <s v="W"/>
    <d v="1899-12-31T02:56:00"/>
    <n v="1"/>
    <n v="3"/>
    <n v="0.33300000000000002"/>
    <n v="0"/>
    <n v="0"/>
    <m/>
    <n v="2"/>
    <n v="4"/>
    <n v="0.5"/>
    <n v="2"/>
    <n v="3"/>
    <n v="5"/>
    <n v="3"/>
    <n v="1"/>
    <n v="2"/>
    <n v="0"/>
    <n v="4"/>
    <n v="4"/>
    <n v="0"/>
    <n v="6.7"/>
    <d v="2025-12-18T00:00:00"/>
    <m/>
    <m/>
    <m/>
    <n v="26.933333333333334"/>
  </r>
  <r>
    <x v="343"/>
    <s v="DET"/>
    <s v="DAL"/>
    <s v="L"/>
    <d v="1899-12-30T20:25:00"/>
    <n v="4"/>
    <n v="8"/>
    <n v="0.5"/>
    <n v="1"/>
    <n v="3"/>
    <n v="0.33300000000000002"/>
    <n v="2"/>
    <n v="2"/>
    <n v="1"/>
    <n v="1"/>
    <n v="3"/>
    <n v="4"/>
    <n v="1"/>
    <n v="1"/>
    <n v="0"/>
    <n v="2"/>
    <n v="4"/>
    <n v="11"/>
    <n v="15"/>
    <n v="6.7"/>
    <d v="2025-12-18T00:00:00"/>
    <m/>
    <m/>
    <m/>
    <n v="20.416666666666664"/>
  </r>
  <r>
    <x v="8"/>
    <s v="OKC"/>
    <s v="LAC"/>
    <s v="W"/>
    <d v="1899-12-31T05:11:00"/>
    <n v="1"/>
    <n v="8"/>
    <n v="0.125"/>
    <n v="1"/>
    <n v="6"/>
    <n v="0.16700000000000001"/>
    <n v="2"/>
    <n v="2"/>
    <n v="1"/>
    <n v="1"/>
    <n v="0"/>
    <n v="1"/>
    <n v="4"/>
    <n v="5"/>
    <n v="0"/>
    <n v="0"/>
    <n v="4"/>
    <n v="5"/>
    <n v="-3"/>
    <n v="6.7"/>
    <d v="2025-12-18T00:00:00"/>
    <m/>
    <m/>
    <m/>
    <n v="29.183333333333334"/>
  </r>
  <r>
    <x v="174"/>
    <s v="LAC"/>
    <s v="OKC"/>
    <s v="L"/>
    <d v="1899-12-30T15:14:00"/>
    <n v="2"/>
    <n v="4"/>
    <n v="0.5"/>
    <n v="1"/>
    <n v="1"/>
    <n v="1"/>
    <n v="1"/>
    <n v="2"/>
    <n v="0.5"/>
    <n v="2"/>
    <n v="3"/>
    <n v="5"/>
    <n v="2"/>
    <n v="0"/>
    <n v="1"/>
    <n v="1"/>
    <n v="1"/>
    <n v="6"/>
    <n v="-5"/>
    <n v="6.6"/>
    <d v="2025-12-18T00:00:00"/>
    <m/>
    <m/>
    <m/>
    <n v="15.233333333333333"/>
  </r>
  <r>
    <x v="37"/>
    <s v="GSW"/>
    <s v="PHO"/>
    <s v="L"/>
    <d v="1899-12-30T13:39:00"/>
    <n v="2"/>
    <n v="2"/>
    <n v="1"/>
    <n v="2"/>
    <n v="2"/>
    <n v="1"/>
    <n v="0"/>
    <n v="0"/>
    <m/>
    <n v="1"/>
    <n v="4"/>
    <n v="5"/>
    <n v="2"/>
    <n v="0"/>
    <n v="0"/>
    <n v="1"/>
    <n v="3"/>
    <n v="6"/>
    <n v="2"/>
    <n v="6.5"/>
    <d v="2025-12-18T00:00:00"/>
    <m/>
    <m/>
    <m/>
    <n v="13.649999999999999"/>
  </r>
  <r>
    <x v="94"/>
    <s v="DET"/>
    <s v="DAL"/>
    <s v="L"/>
    <d v="1899-12-30T08:54:00"/>
    <n v="3"/>
    <n v="7"/>
    <n v="0.42899999999999999"/>
    <n v="0"/>
    <n v="0"/>
    <m/>
    <n v="2"/>
    <n v="3"/>
    <n v="0.66700000000000004"/>
    <n v="2"/>
    <n v="0"/>
    <n v="2"/>
    <n v="2"/>
    <n v="1"/>
    <n v="0"/>
    <n v="0"/>
    <n v="3"/>
    <n v="8"/>
    <n v="-7"/>
    <n v="6.5"/>
    <d v="2025-12-18T00:00:00"/>
    <m/>
    <m/>
    <m/>
    <n v="8.9"/>
  </r>
  <r>
    <x v="191"/>
    <s v="DAL"/>
    <s v="DET"/>
    <s v="W"/>
    <d v="1899-12-30T21:42:00"/>
    <n v="3"/>
    <n v="5"/>
    <n v="0.6"/>
    <n v="0"/>
    <n v="0"/>
    <m/>
    <n v="0"/>
    <n v="0"/>
    <m/>
    <n v="0"/>
    <n v="2"/>
    <n v="2"/>
    <n v="7"/>
    <n v="0"/>
    <n v="0"/>
    <n v="2"/>
    <n v="2"/>
    <n v="6"/>
    <n v="9"/>
    <n v="6.4"/>
    <d v="2025-12-18T00:00:00"/>
    <m/>
    <m/>
    <m/>
    <n v="21.7"/>
  </r>
  <r>
    <x v="330"/>
    <s v="DEN"/>
    <s v="ORL"/>
    <s v="W"/>
    <d v="1899-12-30T18:54:00"/>
    <n v="4"/>
    <n v="7"/>
    <n v="0.57099999999999995"/>
    <n v="0"/>
    <n v="3"/>
    <n v="0"/>
    <n v="0"/>
    <n v="0"/>
    <m/>
    <n v="0"/>
    <n v="1"/>
    <n v="1"/>
    <n v="1"/>
    <n v="3"/>
    <n v="0"/>
    <n v="0"/>
    <n v="6"/>
    <n v="8"/>
    <n v="8"/>
    <n v="6.3"/>
    <d v="2025-12-18T00:00:00"/>
    <m/>
    <m/>
    <m/>
    <n v="18.899999999999999"/>
  </r>
  <r>
    <x v="277"/>
    <s v="WAS"/>
    <s v="SAS"/>
    <s v="L"/>
    <d v="1899-12-30T17:52:00"/>
    <n v="2"/>
    <n v="4"/>
    <n v="0.5"/>
    <n v="0"/>
    <n v="2"/>
    <n v="0"/>
    <n v="1"/>
    <n v="2"/>
    <n v="0.5"/>
    <n v="3"/>
    <n v="6"/>
    <n v="9"/>
    <n v="0"/>
    <n v="0"/>
    <n v="1"/>
    <n v="1"/>
    <n v="0"/>
    <n v="5"/>
    <n v="-6"/>
    <n v="6.2"/>
    <d v="2025-12-18T00:00:00"/>
    <m/>
    <m/>
    <m/>
    <n v="17.866666666666667"/>
  </r>
  <r>
    <x v="474"/>
    <s v="DET"/>
    <s v="DAL"/>
    <s v="L"/>
    <d v="1899-12-30T14:29:00"/>
    <n v="3"/>
    <n v="6"/>
    <n v="0.5"/>
    <n v="2"/>
    <n v="4"/>
    <n v="0.5"/>
    <n v="0"/>
    <n v="0"/>
    <m/>
    <n v="0"/>
    <n v="0"/>
    <n v="0"/>
    <n v="1"/>
    <n v="1"/>
    <n v="1"/>
    <n v="0"/>
    <n v="3"/>
    <n v="8"/>
    <n v="0"/>
    <n v="6.2"/>
    <d v="2025-12-18T00:00:00"/>
    <m/>
    <m/>
    <m/>
    <n v="14.483333333333333"/>
  </r>
  <r>
    <x v="207"/>
    <s v="POR"/>
    <s v="SAC"/>
    <s v="W"/>
    <d v="1899-12-30T17:19:00"/>
    <n v="3"/>
    <n v="6"/>
    <n v="0.5"/>
    <n v="0"/>
    <n v="3"/>
    <n v="0"/>
    <n v="1"/>
    <n v="1"/>
    <n v="1"/>
    <n v="3"/>
    <n v="0"/>
    <n v="3"/>
    <n v="1"/>
    <n v="1"/>
    <n v="2"/>
    <n v="1"/>
    <n v="5"/>
    <n v="7"/>
    <n v="-18"/>
    <n v="6.2"/>
    <d v="2025-12-18T00:00:00"/>
    <m/>
    <m/>
    <m/>
    <n v="17.316666666666666"/>
  </r>
  <r>
    <x v="49"/>
    <s v="NOP"/>
    <s v="HOU"/>
    <s v="W"/>
    <d v="1899-12-30T21:26:00"/>
    <n v="3"/>
    <n v="9"/>
    <n v="0.33300000000000002"/>
    <n v="0"/>
    <n v="0"/>
    <m/>
    <n v="3"/>
    <n v="4"/>
    <n v="0.75"/>
    <n v="2"/>
    <n v="1"/>
    <n v="3"/>
    <n v="5"/>
    <n v="0"/>
    <n v="1"/>
    <n v="2"/>
    <n v="3"/>
    <n v="9"/>
    <n v="-17"/>
    <n v="6.2"/>
    <d v="2025-12-18T00:00:00"/>
    <m/>
    <m/>
    <m/>
    <n v="21.433333333333334"/>
  </r>
  <r>
    <x v="125"/>
    <s v="WAS"/>
    <s v="SAS"/>
    <s v="L"/>
    <d v="1899-12-31T00:06:00"/>
    <n v="2"/>
    <n v="9"/>
    <n v="0.222"/>
    <n v="2"/>
    <n v="5"/>
    <n v="0.4"/>
    <n v="2"/>
    <n v="2"/>
    <n v="1"/>
    <n v="2"/>
    <n v="4"/>
    <n v="6"/>
    <n v="2"/>
    <n v="1"/>
    <n v="0"/>
    <n v="1"/>
    <n v="1"/>
    <n v="8"/>
    <n v="-8"/>
    <n v="6.1"/>
    <d v="2025-12-18T00:00:00"/>
    <m/>
    <m/>
    <m/>
    <n v="24.1"/>
  </r>
  <r>
    <x v="112"/>
    <s v="MIA"/>
    <s v="BRK"/>
    <s v="W"/>
    <d v="1899-12-31T08:54:00"/>
    <n v="3"/>
    <n v="11"/>
    <n v="0.27300000000000002"/>
    <n v="2"/>
    <n v="5"/>
    <n v="0.4"/>
    <n v="2"/>
    <n v="2"/>
    <n v="1"/>
    <n v="2"/>
    <n v="2"/>
    <n v="4"/>
    <n v="2"/>
    <n v="2"/>
    <n v="0"/>
    <n v="2"/>
    <n v="2"/>
    <n v="10"/>
    <n v="9"/>
    <n v="6.1"/>
    <d v="2025-12-18T00:00:00"/>
    <m/>
    <m/>
    <m/>
    <n v="32.9"/>
  </r>
  <r>
    <x v="117"/>
    <s v="UTA"/>
    <s v="LAL"/>
    <s v="L"/>
    <d v="1899-12-30T14:19:00"/>
    <n v="3"/>
    <n v="5"/>
    <n v="0.6"/>
    <n v="1"/>
    <n v="2"/>
    <n v="0.5"/>
    <n v="1"/>
    <n v="1"/>
    <n v="1"/>
    <n v="0"/>
    <n v="1"/>
    <n v="1"/>
    <n v="1"/>
    <n v="0"/>
    <n v="0"/>
    <n v="0"/>
    <n v="2"/>
    <n v="8"/>
    <n v="-16"/>
    <n v="5.9"/>
    <d v="2025-12-18T00:00:00"/>
    <m/>
    <m/>
    <m/>
    <n v="14.316666666666666"/>
  </r>
  <r>
    <x v="428"/>
    <s v="DAL"/>
    <s v="DET"/>
    <s v="W"/>
    <d v="1899-12-30T15:38:00"/>
    <n v="3"/>
    <n v="5"/>
    <n v="0.6"/>
    <n v="0"/>
    <n v="0"/>
    <m/>
    <n v="3"/>
    <n v="4"/>
    <n v="0.75"/>
    <n v="3"/>
    <n v="3"/>
    <n v="6"/>
    <n v="1"/>
    <n v="0"/>
    <n v="3"/>
    <n v="5"/>
    <n v="3"/>
    <n v="9"/>
    <n v="-4"/>
    <n v="5.9"/>
    <d v="2025-12-18T00:00:00"/>
    <m/>
    <m/>
    <m/>
    <n v="15.633333333333333"/>
  </r>
  <r>
    <x v="209"/>
    <s v="BRK"/>
    <s v="MIA"/>
    <s v="L"/>
    <d v="1899-12-30T12:30:00"/>
    <n v="3"/>
    <n v="5"/>
    <n v="0.6"/>
    <n v="2"/>
    <n v="3"/>
    <n v="0.66700000000000004"/>
    <n v="0"/>
    <n v="0"/>
    <m/>
    <n v="0"/>
    <n v="2"/>
    <n v="2"/>
    <n v="0"/>
    <n v="0"/>
    <n v="0"/>
    <n v="0"/>
    <n v="1"/>
    <n v="8"/>
    <n v="1"/>
    <n v="5.9"/>
    <d v="2025-12-18T00:00:00"/>
    <m/>
    <m/>
    <m/>
    <n v="12.5"/>
  </r>
  <r>
    <x v="266"/>
    <s v="NYK"/>
    <s v="IND"/>
    <s v="W"/>
    <d v="1899-12-30T18:26:00"/>
    <n v="2"/>
    <n v="2"/>
    <n v="1"/>
    <n v="0"/>
    <n v="0"/>
    <m/>
    <n v="1"/>
    <n v="1"/>
    <n v="1"/>
    <n v="3"/>
    <n v="2"/>
    <n v="5"/>
    <n v="1"/>
    <n v="0"/>
    <n v="1"/>
    <n v="2"/>
    <n v="2"/>
    <n v="5"/>
    <n v="1"/>
    <n v="5.7"/>
    <d v="2025-12-18T00:00:00"/>
    <m/>
    <m/>
    <m/>
    <n v="18.433333333333334"/>
  </r>
  <r>
    <x v="23"/>
    <s v="HOU"/>
    <s v="NOP"/>
    <s v="L"/>
    <d v="1899-12-31T03:49:00"/>
    <n v="2"/>
    <n v="10"/>
    <n v="0.2"/>
    <n v="0"/>
    <n v="0"/>
    <m/>
    <n v="2"/>
    <n v="5"/>
    <n v="0.4"/>
    <n v="6"/>
    <n v="4"/>
    <n v="10"/>
    <n v="3"/>
    <n v="1"/>
    <n v="1"/>
    <n v="1"/>
    <n v="3"/>
    <n v="6"/>
    <n v="3"/>
    <n v="5.6"/>
    <d v="2025-12-18T00:00:00"/>
    <m/>
    <m/>
    <m/>
    <n v="27.816666666666666"/>
  </r>
  <r>
    <x v="197"/>
    <s v="DET"/>
    <s v="DAL"/>
    <s v="L"/>
    <d v="1899-12-31T03:07:00"/>
    <n v="3"/>
    <n v="8"/>
    <n v="0.375"/>
    <n v="0"/>
    <n v="2"/>
    <n v="0"/>
    <n v="0"/>
    <n v="0"/>
    <m/>
    <n v="1"/>
    <n v="2"/>
    <n v="3"/>
    <n v="3"/>
    <n v="1"/>
    <n v="0"/>
    <n v="0"/>
    <n v="1"/>
    <n v="6"/>
    <n v="2"/>
    <n v="5.6"/>
    <d v="2025-12-18T00:00:00"/>
    <m/>
    <m/>
    <m/>
    <n v="27.116666666666667"/>
  </r>
  <r>
    <x v="239"/>
    <s v="MIA"/>
    <s v="BRK"/>
    <s v="W"/>
    <d v="1899-12-31T00:21:00"/>
    <n v="1"/>
    <n v="8"/>
    <n v="0.125"/>
    <n v="0"/>
    <n v="6"/>
    <n v="0"/>
    <n v="1"/>
    <n v="1"/>
    <n v="1"/>
    <n v="0"/>
    <n v="3"/>
    <n v="3"/>
    <n v="6"/>
    <n v="2"/>
    <n v="1"/>
    <n v="0"/>
    <n v="0"/>
    <n v="3"/>
    <n v="5"/>
    <n v="5.6"/>
    <d v="2025-12-18T00:00:00"/>
    <m/>
    <m/>
    <m/>
    <n v="24.35"/>
  </r>
  <r>
    <x v="171"/>
    <s v="UTA"/>
    <s v="LAL"/>
    <s v="L"/>
    <d v="1899-12-31T03:13:00"/>
    <n v="3"/>
    <n v="7"/>
    <n v="0.42899999999999999"/>
    <n v="0"/>
    <n v="1"/>
    <n v="0"/>
    <n v="0"/>
    <n v="0"/>
    <m/>
    <n v="3"/>
    <n v="10"/>
    <n v="13"/>
    <n v="0"/>
    <n v="0"/>
    <n v="1"/>
    <n v="1"/>
    <n v="4"/>
    <n v="6"/>
    <n v="3"/>
    <n v="5.5"/>
    <d v="2025-12-18T00:00:00"/>
    <m/>
    <m/>
    <m/>
    <n v="27.216666666666669"/>
  </r>
  <r>
    <x v="155"/>
    <s v="MIA"/>
    <s v="BRK"/>
    <s v="W"/>
    <d v="1899-12-30T22:10:00"/>
    <n v="2"/>
    <n v="7"/>
    <n v="0.28599999999999998"/>
    <n v="1"/>
    <n v="3"/>
    <n v="0.33300000000000002"/>
    <n v="2"/>
    <n v="2"/>
    <n v="1"/>
    <n v="1"/>
    <n v="3"/>
    <n v="4"/>
    <n v="2"/>
    <n v="0"/>
    <n v="0"/>
    <n v="0"/>
    <n v="1"/>
    <n v="7"/>
    <n v="-1"/>
    <n v="5.5"/>
    <d v="2025-12-18T00:00:00"/>
    <m/>
    <m/>
    <m/>
    <n v="22.166666666666668"/>
  </r>
  <r>
    <x v="142"/>
    <s v="SAC"/>
    <s v="POR"/>
    <s v="L"/>
    <d v="1899-12-30T22:20:00"/>
    <n v="2"/>
    <n v="6"/>
    <n v="0.33300000000000002"/>
    <n v="0"/>
    <n v="0"/>
    <m/>
    <n v="2"/>
    <n v="2"/>
    <n v="1"/>
    <n v="0"/>
    <n v="2"/>
    <n v="2"/>
    <n v="6"/>
    <n v="0"/>
    <n v="0"/>
    <n v="2"/>
    <n v="0"/>
    <n v="6"/>
    <n v="-12"/>
    <n v="5.4"/>
    <d v="2025-12-18T00:00:00"/>
    <m/>
    <m/>
    <m/>
    <n v="22.333333333333336"/>
  </r>
  <r>
    <x v="389"/>
    <s v="LAC"/>
    <s v="OKC"/>
    <s v="L"/>
    <d v="1899-12-31T00:26:00"/>
    <n v="6"/>
    <n v="12"/>
    <n v="0.5"/>
    <n v="2"/>
    <n v="6"/>
    <n v="0.33300000000000002"/>
    <n v="0"/>
    <n v="0"/>
    <m/>
    <n v="0"/>
    <n v="2"/>
    <n v="2"/>
    <n v="1"/>
    <n v="0"/>
    <n v="0"/>
    <n v="2"/>
    <n v="5"/>
    <n v="14"/>
    <n v="1"/>
    <n v="5.3"/>
    <d v="2025-12-18T00:00:00"/>
    <m/>
    <m/>
    <m/>
    <n v="24.43333333333333"/>
  </r>
  <r>
    <x v="285"/>
    <s v="WAS"/>
    <s v="SAS"/>
    <s v="L"/>
    <d v="1899-12-30T04:54:00"/>
    <n v="2"/>
    <n v="3"/>
    <n v="0.66700000000000004"/>
    <n v="0"/>
    <n v="0"/>
    <m/>
    <n v="2"/>
    <n v="2"/>
    <n v="1"/>
    <n v="0"/>
    <n v="2"/>
    <n v="2"/>
    <n v="0"/>
    <n v="0"/>
    <n v="0"/>
    <n v="0"/>
    <n v="0"/>
    <n v="6"/>
    <n v="-2"/>
    <n v="5.3"/>
    <d v="2025-12-18T00:00:00"/>
    <m/>
    <m/>
    <m/>
    <n v="4.9000000000000004"/>
  </r>
  <r>
    <x v="469"/>
    <s v="PHO"/>
    <s v="GSW"/>
    <s v="W"/>
    <d v="1899-12-30T14:15:00"/>
    <n v="1"/>
    <n v="4"/>
    <n v="0.25"/>
    <n v="0"/>
    <n v="1"/>
    <n v="0"/>
    <n v="2"/>
    <n v="2"/>
    <n v="1"/>
    <n v="0"/>
    <n v="4"/>
    <n v="4"/>
    <n v="1"/>
    <n v="1"/>
    <n v="1"/>
    <n v="0"/>
    <n v="0"/>
    <n v="4"/>
    <n v="2"/>
    <n v="5.2"/>
    <d v="2025-12-18T00:00:00"/>
    <m/>
    <m/>
    <m/>
    <n v="14.25"/>
  </r>
  <r>
    <x v="440"/>
    <s v="BRK"/>
    <s v="MIA"/>
    <s v="L"/>
    <d v="1899-12-30T19:35:00"/>
    <n v="4"/>
    <n v="11"/>
    <n v="0.36399999999999999"/>
    <n v="1"/>
    <n v="4"/>
    <n v="0.25"/>
    <n v="0"/>
    <n v="0"/>
    <m/>
    <n v="1"/>
    <n v="4"/>
    <n v="5"/>
    <n v="2"/>
    <n v="2"/>
    <n v="0"/>
    <n v="3"/>
    <n v="0"/>
    <n v="9"/>
    <n v="-5"/>
    <n v="5.2"/>
    <d v="2025-12-18T00:00:00"/>
    <m/>
    <m/>
    <m/>
    <n v="19.583333333333332"/>
  </r>
  <r>
    <x v="278"/>
    <s v="DET"/>
    <s v="DAL"/>
    <s v="L"/>
    <d v="1899-12-30T18:22:00"/>
    <n v="1"/>
    <n v="5"/>
    <n v="0.2"/>
    <n v="0"/>
    <n v="2"/>
    <n v="0"/>
    <n v="1"/>
    <n v="2"/>
    <n v="0.5"/>
    <n v="3"/>
    <n v="3"/>
    <n v="6"/>
    <n v="2"/>
    <n v="3"/>
    <n v="0"/>
    <n v="1"/>
    <n v="2"/>
    <n v="3"/>
    <n v="-6"/>
    <n v="5.0999999999999996"/>
    <d v="2025-12-18T00:00:00"/>
    <m/>
    <m/>
    <m/>
    <n v="18.366666666666667"/>
  </r>
  <r>
    <x v="106"/>
    <s v="CHO"/>
    <s v="ATL"/>
    <s v="W"/>
    <d v="1899-12-30T17:34:00"/>
    <n v="2"/>
    <n v="4"/>
    <n v="0.5"/>
    <n v="0"/>
    <n v="0"/>
    <m/>
    <n v="1"/>
    <n v="4"/>
    <n v="0.25"/>
    <n v="1"/>
    <n v="5"/>
    <n v="6"/>
    <n v="2"/>
    <n v="0"/>
    <n v="0"/>
    <n v="0"/>
    <n v="1"/>
    <n v="5"/>
    <n v="9"/>
    <n v="5"/>
    <d v="2025-12-18T00:00:00"/>
    <m/>
    <m/>
    <m/>
    <n v="17.566666666666666"/>
  </r>
  <r>
    <x v="166"/>
    <s v="BRK"/>
    <s v="MIA"/>
    <s v="L"/>
    <d v="1899-12-30T13:13:00"/>
    <n v="2"/>
    <n v="4"/>
    <n v="0.5"/>
    <n v="0"/>
    <n v="2"/>
    <n v="0"/>
    <n v="0"/>
    <n v="0"/>
    <m/>
    <n v="3"/>
    <n v="3"/>
    <n v="6"/>
    <n v="2"/>
    <n v="0"/>
    <n v="0"/>
    <n v="1"/>
    <n v="1"/>
    <n v="4"/>
    <n v="1"/>
    <n v="5"/>
    <d v="2025-12-18T00:00:00"/>
    <m/>
    <m/>
    <m/>
    <n v="13.216666666666669"/>
  </r>
  <r>
    <x v="108"/>
    <s v="ORL"/>
    <s v="DEN"/>
    <s v="L"/>
    <d v="1899-12-31T12:24:00"/>
    <n v="3"/>
    <n v="11"/>
    <n v="0.27300000000000002"/>
    <n v="0"/>
    <n v="4"/>
    <n v="0"/>
    <n v="0"/>
    <n v="0"/>
    <m/>
    <n v="0"/>
    <n v="2"/>
    <n v="2"/>
    <n v="8"/>
    <n v="0"/>
    <n v="2"/>
    <n v="1"/>
    <n v="3"/>
    <n v="6"/>
    <n v="-15"/>
    <n v="4.9000000000000004"/>
    <d v="2025-12-18T00:00:00"/>
    <m/>
    <m/>
    <m/>
    <n v="36.4"/>
  </r>
  <r>
    <x v="140"/>
    <s v="BRK"/>
    <s v="MIA"/>
    <s v="L"/>
    <d v="1899-12-31T06:32:00"/>
    <n v="2"/>
    <n v="4"/>
    <n v="0.5"/>
    <n v="0"/>
    <n v="1"/>
    <n v="0"/>
    <n v="0"/>
    <n v="0"/>
    <m/>
    <n v="2"/>
    <n v="1"/>
    <n v="3"/>
    <n v="2"/>
    <n v="1"/>
    <n v="2"/>
    <n v="1"/>
    <n v="4"/>
    <n v="4"/>
    <n v="-8"/>
    <n v="4.9000000000000004"/>
    <d v="2025-12-18T00:00:00"/>
    <m/>
    <m/>
    <m/>
    <n v="30.533333333333331"/>
  </r>
  <r>
    <x v="244"/>
    <s v="LAC"/>
    <s v="OKC"/>
    <s v="L"/>
    <d v="1899-12-30T19:49:00"/>
    <n v="2"/>
    <n v="5"/>
    <n v="0.4"/>
    <n v="2"/>
    <n v="5"/>
    <n v="0.4"/>
    <n v="0"/>
    <n v="0"/>
    <m/>
    <n v="0"/>
    <n v="2"/>
    <n v="2"/>
    <n v="0"/>
    <n v="2"/>
    <n v="1"/>
    <n v="1"/>
    <n v="2"/>
    <n v="6"/>
    <n v="-28"/>
    <n v="4.8"/>
    <d v="2025-12-18T00:00:00"/>
    <m/>
    <m/>
    <m/>
    <n v="19.816666666666666"/>
  </r>
  <r>
    <x v="320"/>
    <s v="DEN"/>
    <s v="ORL"/>
    <s v="W"/>
    <d v="1899-12-31T10:25:00"/>
    <n v="5"/>
    <n v="11"/>
    <n v="0.45500000000000002"/>
    <n v="1"/>
    <n v="3"/>
    <n v="0.33300000000000002"/>
    <n v="0"/>
    <n v="0"/>
    <m/>
    <n v="0"/>
    <n v="2"/>
    <n v="2"/>
    <n v="2"/>
    <n v="0"/>
    <n v="0"/>
    <n v="2"/>
    <n v="2"/>
    <n v="11"/>
    <n v="-13"/>
    <n v="4.5"/>
    <d v="2025-12-18T00:00:00"/>
    <m/>
    <m/>
    <m/>
    <n v="34.416666666666664"/>
  </r>
  <r>
    <x v="165"/>
    <s v="MIA"/>
    <s v="BRK"/>
    <s v="W"/>
    <d v="1899-12-31T07:04:00"/>
    <n v="4"/>
    <n v="13"/>
    <n v="0.308"/>
    <n v="0"/>
    <n v="2"/>
    <n v="0"/>
    <n v="0"/>
    <n v="2"/>
    <n v="0"/>
    <n v="2"/>
    <n v="15"/>
    <n v="17"/>
    <n v="1"/>
    <n v="1"/>
    <n v="3"/>
    <n v="3"/>
    <n v="5"/>
    <n v="8"/>
    <n v="12"/>
    <n v="4.4000000000000004"/>
    <d v="2025-12-18T00:00:00"/>
    <m/>
    <m/>
    <m/>
    <n v="31.06666666666667"/>
  </r>
  <r>
    <x v="451"/>
    <s v="SAS"/>
    <s v="WAS"/>
    <s v="W"/>
    <d v="1899-12-31T00:59:00"/>
    <n v="1"/>
    <n v="8"/>
    <n v="0.125"/>
    <n v="1"/>
    <n v="4"/>
    <n v="0.25"/>
    <n v="3"/>
    <n v="4"/>
    <n v="0.75"/>
    <n v="1"/>
    <n v="2"/>
    <n v="3"/>
    <n v="3"/>
    <n v="3"/>
    <n v="0"/>
    <n v="2"/>
    <n v="1"/>
    <n v="6"/>
    <n v="11"/>
    <n v="4.4000000000000004"/>
    <d v="2025-12-18T00:00:00"/>
    <m/>
    <m/>
    <m/>
    <n v="24.983333333333334"/>
  </r>
  <r>
    <x v="321"/>
    <s v="IND"/>
    <s v="NYK"/>
    <s v="L"/>
    <d v="1899-12-30T18:06:00"/>
    <n v="2"/>
    <n v="7"/>
    <n v="0.28599999999999998"/>
    <n v="0"/>
    <n v="5"/>
    <n v="0"/>
    <n v="2"/>
    <n v="2"/>
    <n v="1"/>
    <n v="4"/>
    <n v="6"/>
    <n v="10"/>
    <n v="1"/>
    <n v="0"/>
    <n v="2"/>
    <n v="3"/>
    <n v="3"/>
    <n v="6"/>
    <n v="4"/>
    <n v="4.4000000000000004"/>
    <d v="2025-12-18T00:00:00"/>
    <m/>
    <m/>
    <m/>
    <n v="18.100000000000001"/>
  </r>
  <r>
    <x v="452"/>
    <s v="LAL"/>
    <s v="UTA"/>
    <s v="W"/>
    <d v="1899-12-30T19:00:00"/>
    <n v="1"/>
    <n v="2"/>
    <n v="0.5"/>
    <n v="0"/>
    <n v="1"/>
    <n v="0"/>
    <n v="3"/>
    <n v="4"/>
    <n v="0.75"/>
    <n v="0"/>
    <n v="2"/>
    <n v="2"/>
    <n v="1"/>
    <n v="0"/>
    <n v="1"/>
    <n v="0"/>
    <n v="3"/>
    <n v="5"/>
    <n v="17"/>
    <n v="4.4000000000000004"/>
    <d v="2025-12-18T00:00:00"/>
    <m/>
    <m/>
    <m/>
    <n v="19"/>
  </r>
  <r>
    <x v="256"/>
    <s v="DET"/>
    <s v="DAL"/>
    <s v="L"/>
    <d v="1899-12-30T06:23:00"/>
    <n v="2"/>
    <n v="3"/>
    <n v="0.66700000000000004"/>
    <n v="0"/>
    <n v="0"/>
    <m/>
    <n v="0"/>
    <n v="0"/>
    <m/>
    <n v="1"/>
    <n v="0"/>
    <n v="1"/>
    <n v="0"/>
    <n v="1"/>
    <n v="0"/>
    <n v="0"/>
    <n v="0"/>
    <n v="4"/>
    <n v="10"/>
    <n v="4.4000000000000004"/>
    <d v="2025-12-18T00:00:00"/>
    <m/>
    <m/>
    <m/>
    <n v="6.3833333333333329"/>
  </r>
  <r>
    <x v="15"/>
    <s v="GSW"/>
    <s v="PHO"/>
    <s v="L"/>
    <d v="1899-12-31T06:03:00"/>
    <n v="3"/>
    <n v="9"/>
    <n v="0.33300000000000002"/>
    <n v="1"/>
    <n v="6"/>
    <n v="0.16700000000000001"/>
    <n v="0"/>
    <n v="0"/>
    <m/>
    <n v="2"/>
    <n v="4"/>
    <n v="6"/>
    <n v="3"/>
    <n v="2"/>
    <n v="2"/>
    <n v="5"/>
    <n v="2"/>
    <n v="7"/>
    <n v="-10"/>
    <n v="4.2"/>
    <d v="2025-12-18T00:00:00"/>
    <m/>
    <m/>
    <m/>
    <n v="30.050000000000004"/>
  </r>
  <r>
    <x v="379"/>
    <s v="ORL"/>
    <s v="DEN"/>
    <s v="L"/>
    <d v="1899-12-30T19:19:00"/>
    <n v="4"/>
    <n v="9"/>
    <n v="0.44400000000000001"/>
    <n v="1"/>
    <n v="3"/>
    <n v="0.33300000000000002"/>
    <n v="0"/>
    <n v="0"/>
    <m/>
    <n v="0"/>
    <n v="1"/>
    <n v="1"/>
    <n v="2"/>
    <n v="1"/>
    <n v="0"/>
    <n v="2"/>
    <n v="2"/>
    <n v="9"/>
    <n v="1"/>
    <n v="4.2"/>
    <d v="2025-12-18T00:00:00"/>
    <m/>
    <m/>
    <m/>
    <n v="19.316666666666666"/>
  </r>
  <r>
    <x v="426"/>
    <s v="POR"/>
    <s v="SAC"/>
    <s v="W"/>
    <d v="1899-12-30T17:13:00"/>
    <n v="1"/>
    <n v="3"/>
    <n v="0.33300000000000002"/>
    <n v="0"/>
    <n v="1"/>
    <n v="0"/>
    <n v="0"/>
    <n v="0"/>
    <m/>
    <n v="2"/>
    <n v="4"/>
    <n v="6"/>
    <n v="2"/>
    <n v="0"/>
    <n v="1"/>
    <n v="1"/>
    <n v="0"/>
    <n v="2"/>
    <n v="-1"/>
    <n v="4"/>
    <d v="2025-12-18T00:00:00"/>
    <m/>
    <m/>
    <m/>
    <n v="17.216666666666669"/>
  </r>
  <r>
    <x v="114"/>
    <s v="UTA"/>
    <s v="LAL"/>
    <s v="L"/>
    <d v="1899-12-30T22:45:00"/>
    <n v="1"/>
    <n v="1"/>
    <n v="1"/>
    <n v="0"/>
    <n v="0"/>
    <m/>
    <n v="2"/>
    <n v="3"/>
    <n v="0.66700000000000004"/>
    <n v="0"/>
    <n v="3"/>
    <n v="3"/>
    <n v="1"/>
    <n v="1"/>
    <n v="0"/>
    <n v="0"/>
    <n v="5"/>
    <n v="4"/>
    <n v="-9"/>
    <n v="3.9"/>
    <d v="2025-12-18T00:00:00"/>
    <m/>
    <m/>
    <m/>
    <n v="22.75"/>
  </r>
  <r>
    <x v="337"/>
    <s v="GSW"/>
    <s v="PHO"/>
    <s v="L"/>
    <d v="1899-12-30T06:46:00"/>
    <n v="0"/>
    <n v="0"/>
    <m/>
    <n v="0"/>
    <n v="0"/>
    <m/>
    <n v="0"/>
    <n v="0"/>
    <m/>
    <n v="1"/>
    <n v="3"/>
    <n v="4"/>
    <n v="3"/>
    <n v="0"/>
    <n v="0"/>
    <n v="0"/>
    <n v="0"/>
    <n v="0"/>
    <n v="3"/>
    <n v="3.7"/>
    <d v="2025-12-18T00:00:00"/>
    <m/>
    <m/>
    <m/>
    <n v="6.7666666666666666"/>
  </r>
  <r>
    <x v="217"/>
    <s v="WAS"/>
    <s v="SAS"/>
    <s v="L"/>
    <d v="1899-12-30T17:22:00"/>
    <n v="1"/>
    <n v="5"/>
    <n v="0.2"/>
    <n v="0"/>
    <n v="2"/>
    <n v="0"/>
    <n v="0"/>
    <n v="0"/>
    <m/>
    <n v="1"/>
    <n v="0"/>
    <n v="1"/>
    <n v="3"/>
    <n v="2"/>
    <n v="0"/>
    <n v="0"/>
    <n v="0"/>
    <n v="2"/>
    <n v="-7"/>
    <n v="3.7"/>
    <d v="2025-12-18T00:00:00"/>
    <m/>
    <m/>
    <m/>
    <n v="17.366666666666667"/>
  </r>
  <r>
    <x v="328"/>
    <s v="OKC"/>
    <s v="LAC"/>
    <s v="W"/>
    <d v="1899-12-30T15:59:00"/>
    <n v="2"/>
    <n v="3"/>
    <n v="0.66700000000000004"/>
    <n v="0"/>
    <n v="0"/>
    <m/>
    <n v="0"/>
    <n v="0"/>
    <m/>
    <n v="1"/>
    <n v="3"/>
    <n v="4"/>
    <n v="0"/>
    <n v="0"/>
    <n v="1"/>
    <n v="1"/>
    <n v="1"/>
    <n v="4"/>
    <n v="21"/>
    <n v="3.6"/>
    <d v="2025-12-18T00:00:00"/>
    <m/>
    <m/>
    <m/>
    <n v="15.983333333333333"/>
  </r>
  <r>
    <x v="498"/>
    <s v="CHO"/>
    <s v="ATL"/>
    <s v="W"/>
    <d v="1899-12-30T11:07:00"/>
    <n v="1"/>
    <n v="2"/>
    <n v="0.5"/>
    <n v="1"/>
    <n v="2"/>
    <n v="0.5"/>
    <n v="0"/>
    <n v="0"/>
    <m/>
    <n v="2"/>
    <n v="1"/>
    <n v="3"/>
    <n v="1"/>
    <n v="0"/>
    <n v="0"/>
    <n v="0"/>
    <n v="2"/>
    <n v="3"/>
    <n v="-12"/>
    <n v="3.6"/>
    <d v="2025-12-18T00:00:00"/>
    <m/>
    <m/>
    <m/>
    <n v="11.116666666666667"/>
  </r>
  <r>
    <x v="348"/>
    <s v="GSW"/>
    <s v="PHO"/>
    <s v="L"/>
    <d v="1899-12-31T06:27:00"/>
    <n v="2"/>
    <n v="10"/>
    <n v="0.2"/>
    <n v="1"/>
    <n v="6"/>
    <n v="0.16700000000000001"/>
    <n v="0"/>
    <n v="0"/>
    <m/>
    <n v="2"/>
    <n v="6"/>
    <n v="8"/>
    <n v="3"/>
    <n v="1"/>
    <n v="1"/>
    <n v="1"/>
    <n v="3"/>
    <n v="5"/>
    <n v="-1"/>
    <n v="3.6"/>
    <d v="2025-12-18T00:00:00"/>
    <m/>
    <m/>
    <m/>
    <n v="30.450000000000003"/>
  </r>
  <r>
    <x v="32"/>
    <s v="GSW"/>
    <s v="PHO"/>
    <s v="L"/>
    <d v="1899-12-31T02:38:00"/>
    <n v="3"/>
    <n v="14"/>
    <n v="0.214"/>
    <n v="2"/>
    <n v="10"/>
    <n v="0.2"/>
    <n v="1"/>
    <n v="2"/>
    <n v="0.5"/>
    <n v="4"/>
    <n v="7"/>
    <n v="11"/>
    <n v="1"/>
    <n v="1"/>
    <n v="0"/>
    <n v="1"/>
    <n v="5"/>
    <n v="9"/>
    <n v="-1"/>
    <n v="3.6"/>
    <d v="2025-12-18T00:00:00"/>
    <m/>
    <m/>
    <m/>
    <n v="26.633333333333333"/>
  </r>
  <r>
    <x v="227"/>
    <s v="CHO"/>
    <s v="ATL"/>
    <s v="W"/>
    <d v="1899-12-30T20:25:00"/>
    <n v="2"/>
    <n v="6"/>
    <n v="0.33300000000000002"/>
    <n v="1"/>
    <n v="4"/>
    <n v="0.25"/>
    <n v="0"/>
    <n v="0"/>
    <m/>
    <n v="0"/>
    <n v="2"/>
    <n v="2"/>
    <n v="1"/>
    <n v="1"/>
    <n v="0"/>
    <n v="0"/>
    <n v="1"/>
    <n v="5"/>
    <n v="-7"/>
    <n v="3.5"/>
    <d v="2025-12-18T00:00:00"/>
    <m/>
    <m/>
    <m/>
    <n v="20.416666666666664"/>
  </r>
  <r>
    <x v="196"/>
    <s v="SAC"/>
    <s v="POR"/>
    <s v="L"/>
    <d v="1899-12-30T19:57:00"/>
    <n v="3"/>
    <n v="6"/>
    <n v="0.5"/>
    <n v="0"/>
    <n v="1"/>
    <n v="0"/>
    <n v="2"/>
    <n v="2"/>
    <n v="1"/>
    <n v="0"/>
    <n v="2"/>
    <n v="2"/>
    <n v="0"/>
    <n v="0"/>
    <n v="0"/>
    <n v="1"/>
    <n v="3"/>
    <n v="8"/>
    <n v="-1"/>
    <n v="3.4"/>
    <d v="2025-12-18T00:00:00"/>
    <m/>
    <m/>
    <m/>
    <n v="19.950000000000003"/>
  </r>
  <r>
    <x v="411"/>
    <s v="NOP"/>
    <s v="HOU"/>
    <s v="W"/>
    <d v="1899-12-30T11:07:00"/>
    <n v="1"/>
    <n v="1"/>
    <n v="1"/>
    <n v="1"/>
    <n v="1"/>
    <n v="1"/>
    <n v="0"/>
    <n v="0"/>
    <m/>
    <n v="1"/>
    <n v="1"/>
    <n v="2"/>
    <n v="1"/>
    <n v="0"/>
    <n v="1"/>
    <n v="1"/>
    <n v="2"/>
    <n v="3"/>
    <n v="-5"/>
    <n v="3.3"/>
    <d v="2025-12-18T00:00:00"/>
    <m/>
    <m/>
    <m/>
    <n v="11.116666666666667"/>
  </r>
  <r>
    <x v="388"/>
    <s v="TOR"/>
    <s v="MIL"/>
    <s v="W"/>
    <d v="1899-12-30T17:23:00"/>
    <n v="2"/>
    <n v="3"/>
    <n v="0.66700000000000004"/>
    <n v="0"/>
    <n v="1"/>
    <n v="0"/>
    <n v="0"/>
    <n v="0"/>
    <m/>
    <n v="0"/>
    <n v="4"/>
    <n v="4"/>
    <n v="0"/>
    <n v="1"/>
    <n v="0"/>
    <n v="0"/>
    <n v="4"/>
    <n v="4"/>
    <n v="0"/>
    <n v="3.3"/>
    <d v="2025-12-18T00:00:00"/>
    <m/>
    <m/>
    <m/>
    <n v="17.383333333333333"/>
  </r>
  <r>
    <x v="300"/>
    <s v="SAS"/>
    <s v="WAS"/>
    <s v="W"/>
    <d v="1899-12-30T08:41:00"/>
    <n v="2"/>
    <n v="2"/>
    <n v="1"/>
    <n v="1"/>
    <n v="1"/>
    <n v="1"/>
    <n v="0"/>
    <n v="0"/>
    <m/>
    <n v="0"/>
    <n v="4"/>
    <n v="4"/>
    <n v="0"/>
    <n v="0"/>
    <n v="0"/>
    <n v="2"/>
    <n v="1"/>
    <n v="5"/>
    <n v="-3"/>
    <n v="3.2"/>
    <d v="2025-12-18T00:00:00"/>
    <m/>
    <m/>
    <m/>
    <n v="8.6833333333333336"/>
  </r>
  <r>
    <x v="246"/>
    <s v="MIL"/>
    <s v="TOR"/>
    <s v="L"/>
    <d v="1899-12-31T01:34:00"/>
    <n v="3"/>
    <n v="4"/>
    <n v="0.75"/>
    <n v="0"/>
    <n v="0"/>
    <m/>
    <n v="0"/>
    <n v="0"/>
    <m/>
    <n v="4"/>
    <n v="3"/>
    <n v="7"/>
    <n v="1"/>
    <n v="0"/>
    <n v="0"/>
    <n v="4"/>
    <n v="4"/>
    <n v="6"/>
    <n v="-6"/>
    <n v="3.2"/>
    <d v="2025-12-18T00:00:00"/>
    <m/>
    <m/>
    <m/>
    <n v="25.566666666666666"/>
  </r>
  <r>
    <x v="396"/>
    <s v="ORL"/>
    <s v="DEN"/>
    <s v="L"/>
    <d v="1899-12-30T11:35:00"/>
    <n v="1"/>
    <n v="2"/>
    <n v="0.5"/>
    <n v="1"/>
    <n v="1"/>
    <n v="1"/>
    <n v="0"/>
    <n v="2"/>
    <n v="0"/>
    <n v="1"/>
    <n v="4"/>
    <n v="5"/>
    <n v="0"/>
    <n v="1"/>
    <n v="0"/>
    <n v="1"/>
    <n v="0"/>
    <n v="3"/>
    <n v="-14"/>
    <n v="3.1"/>
    <d v="2025-12-18T00:00:00"/>
    <m/>
    <m/>
    <m/>
    <n v="11.583333333333334"/>
  </r>
  <r>
    <x v="341"/>
    <s v="ATL"/>
    <s v="CHO"/>
    <s v="L"/>
    <d v="1899-12-30T23:18:00"/>
    <n v="1"/>
    <n v="3"/>
    <n v="0.33300000000000002"/>
    <n v="1"/>
    <n v="3"/>
    <n v="0.33300000000000002"/>
    <n v="2"/>
    <n v="2"/>
    <n v="1"/>
    <n v="2"/>
    <n v="1"/>
    <n v="3"/>
    <n v="0"/>
    <n v="0"/>
    <n v="0"/>
    <n v="0"/>
    <n v="5"/>
    <n v="5"/>
    <n v="-7"/>
    <n v="3"/>
    <d v="2025-12-18T00:00:00"/>
    <m/>
    <m/>
    <m/>
    <n v="23.3"/>
  </r>
  <r>
    <x v="242"/>
    <s v="DAL"/>
    <s v="DET"/>
    <s v="W"/>
    <d v="1899-12-30T10:39:00"/>
    <n v="1"/>
    <n v="2"/>
    <n v="0.5"/>
    <n v="0"/>
    <n v="1"/>
    <n v="0"/>
    <n v="2"/>
    <n v="2"/>
    <n v="1"/>
    <n v="0"/>
    <n v="1"/>
    <n v="1"/>
    <n v="0"/>
    <n v="1"/>
    <n v="0"/>
    <n v="1"/>
    <n v="1"/>
    <n v="4"/>
    <n v="-9"/>
    <n v="2.9"/>
    <d v="2025-12-18T00:00:00"/>
    <m/>
    <m/>
    <m/>
    <n v="10.649999999999999"/>
  </r>
  <r>
    <x v="264"/>
    <s v="BRK"/>
    <s v="MIA"/>
    <s v="L"/>
    <d v="1899-12-30T18:42:00"/>
    <n v="1"/>
    <n v="2"/>
    <n v="0.5"/>
    <n v="0"/>
    <n v="1"/>
    <n v="0"/>
    <n v="0"/>
    <n v="0"/>
    <m/>
    <n v="0"/>
    <n v="2"/>
    <n v="2"/>
    <n v="0"/>
    <n v="1"/>
    <n v="1"/>
    <n v="0"/>
    <n v="1"/>
    <n v="2"/>
    <n v="-10"/>
    <n v="2.9"/>
    <d v="2025-12-18T00:00:00"/>
    <m/>
    <m/>
    <m/>
    <n v="18.7"/>
  </r>
  <r>
    <x v="158"/>
    <s v="MIL"/>
    <s v="TOR"/>
    <s v="L"/>
    <d v="1899-12-31T00:25:00"/>
    <n v="2"/>
    <n v="5"/>
    <n v="0.4"/>
    <n v="1"/>
    <n v="2"/>
    <n v="0.5"/>
    <n v="0"/>
    <n v="0"/>
    <m/>
    <n v="0"/>
    <n v="2"/>
    <n v="2"/>
    <n v="1"/>
    <n v="1"/>
    <n v="0"/>
    <n v="1"/>
    <n v="2"/>
    <n v="5"/>
    <n v="-3"/>
    <n v="2.8"/>
    <d v="2025-12-18T00:00:00"/>
    <m/>
    <m/>
    <m/>
    <n v="24.416666666666668"/>
  </r>
  <r>
    <x v="21"/>
    <s v="OKC"/>
    <s v="LAC"/>
    <s v="W"/>
    <d v="1899-12-30T22:37:00"/>
    <n v="2"/>
    <n v="7"/>
    <n v="0.28599999999999998"/>
    <n v="0"/>
    <n v="2"/>
    <n v="0"/>
    <n v="1"/>
    <n v="2"/>
    <n v="0.5"/>
    <n v="1"/>
    <n v="3"/>
    <n v="4"/>
    <n v="0"/>
    <n v="0"/>
    <n v="1"/>
    <n v="0"/>
    <n v="0"/>
    <n v="5"/>
    <n v="8"/>
    <n v="2.8"/>
    <d v="2025-12-18T00:00:00"/>
    <m/>
    <m/>
    <m/>
    <n v="22.616666666666667"/>
  </r>
  <r>
    <x v="64"/>
    <s v="TOR"/>
    <s v="MIL"/>
    <s v="W"/>
    <d v="1899-12-30T18:22:00"/>
    <n v="2"/>
    <n v="5"/>
    <n v="0.4"/>
    <n v="2"/>
    <n v="4"/>
    <n v="0.5"/>
    <n v="0"/>
    <n v="0"/>
    <m/>
    <n v="1"/>
    <n v="0"/>
    <n v="1"/>
    <n v="0"/>
    <n v="0"/>
    <n v="0"/>
    <n v="1"/>
    <n v="1"/>
    <n v="6"/>
    <n v="0"/>
    <n v="2.6"/>
    <d v="2025-12-18T00:00:00"/>
    <m/>
    <m/>
    <m/>
    <n v="18.366666666666667"/>
  </r>
  <r>
    <x v="100"/>
    <s v="PHO"/>
    <s v="GSW"/>
    <s v="W"/>
    <d v="1899-12-30T17:10:00"/>
    <n v="2"/>
    <n v="3"/>
    <n v="0.66700000000000004"/>
    <n v="0"/>
    <n v="1"/>
    <n v="0"/>
    <n v="0"/>
    <n v="0"/>
    <m/>
    <n v="0"/>
    <n v="2"/>
    <n v="2"/>
    <n v="2"/>
    <n v="0"/>
    <n v="1"/>
    <n v="2"/>
    <n v="2"/>
    <n v="4"/>
    <n v="11"/>
    <n v="2.6"/>
    <d v="2025-12-18T00:00:00"/>
    <m/>
    <m/>
    <m/>
    <n v="17.166666666666668"/>
  </r>
  <r>
    <x v="261"/>
    <s v="LAC"/>
    <s v="OKC"/>
    <s v="L"/>
    <d v="1899-12-31T05:39:00"/>
    <n v="2"/>
    <n v="5"/>
    <n v="0.4"/>
    <n v="1"/>
    <n v="3"/>
    <n v="0.33300000000000002"/>
    <n v="0"/>
    <n v="0"/>
    <m/>
    <n v="0"/>
    <n v="4"/>
    <n v="4"/>
    <n v="4"/>
    <n v="2"/>
    <n v="1"/>
    <n v="6"/>
    <n v="1"/>
    <n v="5"/>
    <n v="-13"/>
    <n v="2.6"/>
    <d v="2025-12-18T00:00:00"/>
    <m/>
    <m/>
    <m/>
    <n v="29.65"/>
  </r>
  <r>
    <x v="235"/>
    <s v="BRK"/>
    <s v="MIA"/>
    <s v="L"/>
    <d v="1899-12-31T02:12:00"/>
    <n v="2"/>
    <n v="13"/>
    <n v="0.154"/>
    <n v="0"/>
    <n v="9"/>
    <n v="0"/>
    <n v="4"/>
    <n v="4"/>
    <n v="1"/>
    <n v="1"/>
    <n v="5"/>
    <n v="6"/>
    <n v="3"/>
    <n v="1"/>
    <n v="1"/>
    <n v="2"/>
    <n v="3"/>
    <n v="8"/>
    <n v="-7"/>
    <n v="2.5"/>
    <d v="2025-12-18T00:00:00"/>
    <m/>
    <m/>
    <m/>
    <n v="26.199999999999996"/>
  </r>
  <r>
    <x v="113"/>
    <s v="BRK"/>
    <s v="MIA"/>
    <s v="L"/>
    <d v="1899-12-31T03:53:00"/>
    <n v="5"/>
    <n v="18"/>
    <n v="0.27800000000000002"/>
    <n v="3"/>
    <n v="12"/>
    <n v="0.25"/>
    <n v="1"/>
    <n v="2"/>
    <n v="0.5"/>
    <n v="0"/>
    <n v="2"/>
    <n v="2"/>
    <n v="1"/>
    <n v="0"/>
    <n v="0"/>
    <n v="1"/>
    <n v="2"/>
    <n v="14"/>
    <n v="-5"/>
    <n v="2.5"/>
    <d v="2025-12-18T00:00:00"/>
    <m/>
    <m/>
    <m/>
    <n v="27.883333333333333"/>
  </r>
  <r>
    <x v="404"/>
    <s v="POR"/>
    <s v="SAC"/>
    <s v="W"/>
    <d v="1899-12-30T08:39:00"/>
    <n v="2"/>
    <n v="7"/>
    <n v="0.28599999999999998"/>
    <n v="1"/>
    <n v="4"/>
    <n v="0.25"/>
    <n v="0"/>
    <n v="0"/>
    <m/>
    <n v="1"/>
    <n v="0"/>
    <n v="1"/>
    <n v="1"/>
    <n v="1"/>
    <n v="0"/>
    <n v="0"/>
    <n v="2"/>
    <n v="5"/>
    <n v="7"/>
    <n v="2.5"/>
    <d v="2025-12-18T00:00:00"/>
    <m/>
    <m/>
    <m/>
    <n v="8.65"/>
  </r>
  <r>
    <x v="489"/>
    <s v="MIA"/>
    <s v="BRK"/>
    <s v="W"/>
    <d v="1899-12-30T07:38:00"/>
    <n v="1"/>
    <n v="1"/>
    <n v="1"/>
    <n v="1"/>
    <n v="1"/>
    <n v="1"/>
    <n v="0"/>
    <n v="0"/>
    <m/>
    <n v="0"/>
    <n v="0"/>
    <n v="0"/>
    <n v="1"/>
    <n v="0"/>
    <n v="0"/>
    <n v="1"/>
    <n v="0"/>
    <n v="3"/>
    <n v="-4"/>
    <n v="2.4"/>
    <d v="2025-12-18T00:00:00"/>
    <m/>
    <m/>
    <m/>
    <n v="7.6333333333333329"/>
  </r>
  <r>
    <x v="317"/>
    <s v="IND"/>
    <s v="NYK"/>
    <s v="L"/>
    <d v="1899-12-30T16:17:00"/>
    <n v="2"/>
    <n v="4"/>
    <n v="0.5"/>
    <n v="1"/>
    <n v="1"/>
    <n v="1"/>
    <n v="1"/>
    <n v="2"/>
    <n v="0.5"/>
    <n v="0"/>
    <n v="3"/>
    <n v="3"/>
    <n v="1"/>
    <n v="0"/>
    <n v="0"/>
    <n v="2"/>
    <n v="2"/>
    <n v="6"/>
    <n v="-7"/>
    <n v="2.4"/>
    <d v="2025-12-18T00:00:00"/>
    <m/>
    <m/>
    <m/>
    <n v="16.283333333333335"/>
  </r>
  <r>
    <x v="403"/>
    <s v="TOR"/>
    <s v="MIL"/>
    <s v="W"/>
    <d v="1899-12-30T19:01:00"/>
    <n v="1"/>
    <n v="3"/>
    <n v="0.33300000000000002"/>
    <n v="0"/>
    <n v="1"/>
    <n v="0"/>
    <n v="1"/>
    <n v="2"/>
    <n v="0.5"/>
    <n v="0"/>
    <n v="2"/>
    <n v="2"/>
    <n v="1"/>
    <n v="1"/>
    <n v="0"/>
    <n v="0"/>
    <n v="2"/>
    <n v="3"/>
    <n v="-2"/>
    <n v="2.4"/>
    <d v="2025-12-18T00:00:00"/>
    <m/>
    <m/>
    <m/>
    <n v="19.016666666666666"/>
  </r>
  <r>
    <x v="326"/>
    <s v="IND"/>
    <s v="NYK"/>
    <s v="L"/>
    <d v="1899-12-30T03:36:00"/>
    <n v="0"/>
    <n v="2"/>
    <n v="0"/>
    <n v="0"/>
    <n v="0"/>
    <m/>
    <n v="2"/>
    <n v="2"/>
    <n v="1"/>
    <n v="3"/>
    <n v="0"/>
    <n v="3"/>
    <n v="0"/>
    <n v="0"/>
    <n v="0"/>
    <n v="0"/>
    <n v="1"/>
    <n v="2"/>
    <n v="0"/>
    <n v="2.2999999999999998"/>
    <d v="2025-12-18T00:00:00"/>
    <m/>
    <m/>
    <m/>
    <n v="3.5999999999999996"/>
  </r>
  <r>
    <x v="26"/>
    <s v="HOU"/>
    <s v="NOP"/>
    <s v="L"/>
    <d v="1899-12-30T06:40:00"/>
    <n v="1"/>
    <n v="2"/>
    <n v="0.5"/>
    <n v="0"/>
    <n v="0"/>
    <m/>
    <n v="1"/>
    <n v="2"/>
    <n v="0.5"/>
    <n v="3"/>
    <n v="0"/>
    <n v="3"/>
    <n v="0"/>
    <n v="0"/>
    <n v="0"/>
    <n v="1"/>
    <n v="1"/>
    <n v="3"/>
    <n v="2"/>
    <n v="2.2999999999999998"/>
    <d v="2025-12-18T00:00:00"/>
    <m/>
    <m/>
    <m/>
    <n v="6.666666666666667"/>
  </r>
  <r>
    <x v="268"/>
    <s v="ATL"/>
    <s v="CHO"/>
    <s v="L"/>
    <d v="1899-12-30T10:26:00"/>
    <n v="2"/>
    <n v="3"/>
    <n v="0.66700000000000004"/>
    <n v="0"/>
    <n v="0"/>
    <m/>
    <n v="0"/>
    <n v="0"/>
    <m/>
    <n v="0"/>
    <n v="0"/>
    <n v="0"/>
    <n v="0"/>
    <n v="0"/>
    <n v="0"/>
    <n v="0"/>
    <n v="1"/>
    <n v="4"/>
    <n v="4"/>
    <n v="2.2999999999999998"/>
    <d v="2025-12-18T00:00:00"/>
    <m/>
    <m/>
    <m/>
    <n v="10.433333333333334"/>
  </r>
  <r>
    <x v="442"/>
    <s v="SAS"/>
    <s v="WAS"/>
    <s v="W"/>
    <d v="1899-12-30T15:38:00"/>
    <n v="0"/>
    <n v="1"/>
    <n v="0"/>
    <n v="0"/>
    <n v="0"/>
    <m/>
    <n v="0"/>
    <n v="0"/>
    <m/>
    <n v="1"/>
    <n v="1"/>
    <n v="2"/>
    <n v="1"/>
    <n v="1"/>
    <n v="1"/>
    <n v="0"/>
    <n v="1"/>
    <n v="0"/>
    <n v="3"/>
    <n v="2.2999999999999998"/>
    <d v="2025-12-18T00:00:00"/>
    <m/>
    <m/>
    <m/>
    <n v="15.633333333333333"/>
  </r>
  <r>
    <x v="445"/>
    <s v="SAC"/>
    <s v="POR"/>
    <s v="L"/>
    <d v="1899-12-30T14:00:00"/>
    <n v="1"/>
    <n v="5"/>
    <n v="0.2"/>
    <n v="0"/>
    <n v="0"/>
    <m/>
    <n v="0"/>
    <n v="0"/>
    <m/>
    <n v="2"/>
    <n v="3"/>
    <n v="5"/>
    <n v="2"/>
    <n v="1"/>
    <n v="0"/>
    <n v="1"/>
    <n v="1"/>
    <n v="2"/>
    <n v="-3"/>
    <n v="2.2000000000000002"/>
    <d v="2025-12-18T00:00:00"/>
    <m/>
    <m/>
    <m/>
    <n v="14"/>
  </r>
  <r>
    <x v="245"/>
    <s v="ATL"/>
    <s v="CHO"/>
    <s v="L"/>
    <d v="1899-12-30T13:54:00"/>
    <n v="1"/>
    <n v="2"/>
    <n v="0.5"/>
    <n v="1"/>
    <n v="2"/>
    <n v="0.5"/>
    <n v="1"/>
    <n v="2"/>
    <n v="0.5"/>
    <n v="0"/>
    <n v="1"/>
    <n v="1"/>
    <n v="1"/>
    <n v="0"/>
    <n v="0"/>
    <n v="1"/>
    <n v="1"/>
    <n v="4"/>
    <n v="-12"/>
    <n v="2.2000000000000002"/>
    <d v="2025-12-18T00:00:00"/>
    <m/>
    <m/>
    <m/>
    <n v="13.900000000000002"/>
  </r>
  <r>
    <x v="344"/>
    <s v="ATL"/>
    <s v="CHO"/>
    <s v="L"/>
    <d v="1899-12-30T10:27:00"/>
    <n v="1"/>
    <n v="2"/>
    <n v="0.5"/>
    <n v="1"/>
    <n v="2"/>
    <n v="0.5"/>
    <n v="0"/>
    <n v="0"/>
    <m/>
    <n v="0"/>
    <n v="1"/>
    <n v="1"/>
    <n v="1"/>
    <n v="0"/>
    <n v="0"/>
    <n v="0"/>
    <n v="2"/>
    <n v="3"/>
    <n v="-12"/>
    <n v="2.2000000000000002"/>
    <d v="2025-12-18T00:00:00"/>
    <m/>
    <m/>
    <m/>
    <n v="10.45"/>
  </r>
  <r>
    <x v="13"/>
    <s v="HOU"/>
    <s v="NOP"/>
    <s v="L"/>
    <d v="1899-12-31T20:08:00"/>
    <n v="5"/>
    <n v="18"/>
    <n v="0.27800000000000002"/>
    <n v="1"/>
    <n v="6"/>
    <n v="0.16700000000000001"/>
    <n v="1"/>
    <n v="2"/>
    <n v="0.5"/>
    <n v="4"/>
    <n v="8"/>
    <n v="12"/>
    <n v="2"/>
    <n v="0"/>
    <n v="0"/>
    <n v="4"/>
    <n v="4"/>
    <n v="12"/>
    <n v="-5"/>
    <n v="2"/>
    <d v="2025-12-18T00:00:00"/>
    <m/>
    <m/>
    <m/>
    <n v="44.133333333333333"/>
  </r>
  <r>
    <x v="473"/>
    <s v="IND"/>
    <s v="NYK"/>
    <s v="L"/>
    <d v="1899-12-30T07:54:00"/>
    <n v="2"/>
    <n v="4"/>
    <n v="0.5"/>
    <n v="0"/>
    <n v="2"/>
    <n v="0"/>
    <n v="0"/>
    <n v="0"/>
    <m/>
    <n v="0"/>
    <n v="1"/>
    <n v="1"/>
    <n v="0"/>
    <n v="0"/>
    <n v="0"/>
    <n v="0"/>
    <n v="1"/>
    <n v="4"/>
    <n v="-15"/>
    <n v="1.9"/>
    <d v="2025-12-18T00:00:00"/>
    <m/>
    <m/>
    <m/>
    <n v="7.9"/>
  </r>
  <r>
    <x v="123"/>
    <s v="ATL"/>
    <s v="CHO"/>
    <s v="L"/>
    <d v="1899-12-30T20:28:00"/>
    <n v="2"/>
    <n v="7"/>
    <n v="0.28599999999999998"/>
    <n v="0"/>
    <n v="2"/>
    <n v="0"/>
    <n v="1"/>
    <n v="1"/>
    <n v="1"/>
    <n v="2"/>
    <n v="1"/>
    <n v="3"/>
    <n v="1"/>
    <n v="0"/>
    <n v="0"/>
    <n v="1"/>
    <n v="1"/>
    <n v="5"/>
    <n v="-9"/>
    <n v="1.9"/>
    <d v="2025-12-18T00:00:00"/>
    <m/>
    <m/>
    <m/>
    <n v="20.466666666666665"/>
  </r>
  <r>
    <x v="437"/>
    <s v="NYK"/>
    <s v="IND"/>
    <s v="W"/>
    <d v="1899-12-30T03:33:00"/>
    <n v="0"/>
    <n v="0"/>
    <m/>
    <n v="0"/>
    <n v="0"/>
    <m/>
    <n v="0"/>
    <n v="0"/>
    <m/>
    <n v="0"/>
    <n v="0"/>
    <n v="0"/>
    <n v="1"/>
    <n v="1"/>
    <n v="0"/>
    <n v="0"/>
    <n v="0"/>
    <n v="0"/>
    <n v="3"/>
    <n v="1.7"/>
    <d v="2025-12-18T00:00:00"/>
    <m/>
    <m/>
    <m/>
    <n v="3.55"/>
  </r>
  <r>
    <x v="416"/>
    <s v="NYK"/>
    <s v="IND"/>
    <s v="W"/>
    <d v="1899-12-30T18:52:00"/>
    <n v="2"/>
    <n v="5"/>
    <n v="0.4"/>
    <n v="0"/>
    <n v="2"/>
    <n v="0"/>
    <n v="1"/>
    <n v="2"/>
    <n v="0.5"/>
    <n v="0"/>
    <n v="3"/>
    <n v="3"/>
    <n v="1"/>
    <n v="1"/>
    <n v="0"/>
    <n v="2"/>
    <n v="2"/>
    <n v="5"/>
    <n v="-6"/>
    <n v="1.7"/>
    <d v="2025-12-18T00:00:00"/>
    <m/>
    <m/>
    <m/>
    <n v="18.866666666666667"/>
  </r>
  <r>
    <x v="371"/>
    <s v="DEN"/>
    <s v="ORL"/>
    <s v="W"/>
    <d v="1899-12-30T07:35:00"/>
    <n v="0"/>
    <n v="0"/>
    <m/>
    <n v="0"/>
    <n v="0"/>
    <m/>
    <n v="0"/>
    <n v="0"/>
    <m/>
    <n v="0"/>
    <n v="1"/>
    <n v="1"/>
    <n v="2"/>
    <n v="0"/>
    <n v="0"/>
    <n v="0"/>
    <n v="0"/>
    <n v="0"/>
    <n v="-2"/>
    <n v="1.7"/>
    <d v="2025-12-18T00:00:00"/>
    <m/>
    <m/>
    <m/>
    <n v="7.583333333333333"/>
  </r>
  <r>
    <x v="373"/>
    <s v="DEN"/>
    <s v="ORL"/>
    <s v="W"/>
    <d v="1899-12-30T05:55:00"/>
    <n v="1"/>
    <n v="1"/>
    <n v="1"/>
    <n v="0"/>
    <n v="0"/>
    <m/>
    <n v="0"/>
    <n v="0"/>
    <m/>
    <n v="0"/>
    <n v="0"/>
    <n v="0"/>
    <n v="0"/>
    <n v="0"/>
    <n v="0"/>
    <n v="0"/>
    <n v="0"/>
    <n v="2"/>
    <n v="-2"/>
    <n v="1.7"/>
    <d v="2025-12-18T00:00:00"/>
    <m/>
    <m/>
    <m/>
    <n v="5.916666666666667"/>
  </r>
  <r>
    <x v="430"/>
    <s v="UTA"/>
    <s v="LAL"/>
    <s v="L"/>
    <d v="1899-12-30T16:20:00"/>
    <n v="1"/>
    <n v="5"/>
    <n v="0.2"/>
    <n v="1"/>
    <n v="5"/>
    <n v="0.2"/>
    <n v="2"/>
    <n v="3"/>
    <n v="0.66700000000000004"/>
    <n v="0"/>
    <n v="2"/>
    <n v="2"/>
    <n v="1"/>
    <n v="0"/>
    <n v="0"/>
    <n v="0"/>
    <n v="3"/>
    <n v="5"/>
    <n v="-6"/>
    <n v="1.6"/>
    <d v="2025-12-18T00:00:00"/>
    <m/>
    <m/>
    <m/>
    <n v="16.333333333333336"/>
  </r>
  <r>
    <x v="395"/>
    <s v="HOU"/>
    <s v="NOP"/>
    <s v="L"/>
    <d v="1899-12-30T10:18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2"/>
    <n v="3"/>
    <n v="-9"/>
    <n v="1.5"/>
    <d v="2025-12-18T00:00:00"/>
    <m/>
    <m/>
    <m/>
    <n v="10.299999999999999"/>
  </r>
  <r>
    <x v="494"/>
    <s v="DET"/>
    <s v="DAL"/>
    <s v="L"/>
    <d v="1899-12-30T07:53:00"/>
    <n v="0"/>
    <n v="2"/>
    <n v="0"/>
    <n v="0"/>
    <n v="1"/>
    <n v="0"/>
    <n v="0"/>
    <n v="0"/>
    <m/>
    <n v="0"/>
    <n v="2"/>
    <n v="2"/>
    <n v="3"/>
    <n v="0"/>
    <n v="0"/>
    <n v="0"/>
    <n v="0"/>
    <n v="0"/>
    <n v="11"/>
    <n v="1.3"/>
    <d v="2025-12-18T00:00:00"/>
    <m/>
    <m/>
    <m/>
    <n v="7.8833333333333329"/>
  </r>
  <r>
    <x v="455"/>
    <s v="LAC"/>
    <s v="OKC"/>
    <s v="L"/>
    <d v="1899-12-30T20:23:00"/>
    <n v="1"/>
    <n v="5"/>
    <n v="0.2"/>
    <n v="0"/>
    <n v="2"/>
    <n v="0"/>
    <n v="1"/>
    <n v="2"/>
    <n v="0.5"/>
    <n v="2"/>
    <n v="4"/>
    <n v="6"/>
    <n v="3"/>
    <n v="0"/>
    <n v="1"/>
    <n v="4"/>
    <n v="0"/>
    <n v="3"/>
    <n v="-16"/>
    <n v="0.9"/>
    <d v="2025-12-18T00:00:00"/>
    <m/>
    <m/>
    <m/>
    <n v="20.383333333333333"/>
  </r>
  <r>
    <x v="293"/>
    <s v="BRK"/>
    <s v="MIA"/>
    <s v="L"/>
    <d v="1899-12-30T03:56:00"/>
    <n v="0"/>
    <n v="0"/>
    <m/>
    <n v="0"/>
    <n v="0"/>
    <m/>
    <n v="0"/>
    <n v="0"/>
    <m/>
    <n v="0"/>
    <n v="3"/>
    <n v="3"/>
    <n v="0"/>
    <n v="0"/>
    <n v="0"/>
    <n v="0"/>
    <n v="0"/>
    <n v="0"/>
    <n v="-1"/>
    <n v="0.9"/>
    <d v="2025-12-18T00:00:00"/>
    <m/>
    <m/>
    <m/>
    <n v="3.9333333333333336"/>
  </r>
  <r>
    <x v="418"/>
    <s v="WAS"/>
    <s v="SAS"/>
    <s v="L"/>
    <d v="1899-12-30T08:16:00"/>
    <n v="1"/>
    <n v="3"/>
    <n v="0.33300000000000002"/>
    <n v="0"/>
    <n v="2"/>
    <n v="0"/>
    <n v="0"/>
    <n v="0"/>
    <m/>
    <n v="0"/>
    <n v="0"/>
    <n v="0"/>
    <n v="0"/>
    <n v="1"/>
    <n v="0"/>
    <n v="0"/>
    <n v="1"/>
    <n v="2"/>
    <n v="-1"/>
    <n v="0.9"/>
    <d v="2025-12-18T00:00:00"/>
    <m/>
    <m/>
    <m/>
    <n v="8.2666666666666657"/>
  </r>
  <r>
    <x v="87"/>
    <s v="MIL"/>
    <s v="TOR"/>
    <s v="L"/>
    <d v="1899-12-31T06:26:00"/>
    <n v="1"/>
    <n v="8"/>
    <n v="0.125"/>
    <n v="1"/>
    <n v="5"/>
    <n v="0.2"/>
    <n v="0"/>
    <n v="0"/>
    <m/>
    <n v="0"/>
    <n v="0"/>
    <n v="0"/>
    <n v="2"/>
    <n v="2"/>
    <n v="0"/>
    <n v="0"/>
    <n v="1"/>
    <n v="3"/>
    <n v="-15"/>
    <n v="0.8"/>
    <d v="2025-12-18T00:00:00"/>
    <m/>
    <m/>
    <m/>
    <n v="30.43333333333333"/>
  </r>
  <r>
    <x v="241"/>
    <s v="SAS"/>
    <s v="WAS"/>
    <s v="W"/>
    <d v="1899-12-30T04:01:00"/>
    <n v="0"/>
    <n v="0"/>
    <m/>
    <n v="0"/>
    <n v="0"/>
    <m/>
    <n v="1"/>
    <n v="2"/>
    <n v="0.5"/>
    <n v="0"/>
    <n v="1"/>
    <n v="1"/>
    <n v="1"/>
    <n v="0"/>
    <n v="0"/>
    <n v="1"/>
    <n v="0"/>
    <n v="1"/>
    <n v="2"/>
    <n v="0.6"/>
    <d v="2025-12-18T00:00:00"/>
    <m/>
    <m/>
    <m/>
    <n v="4.0166666666666666"/>
  </r>
  <r>
    <x v="29"/>
    <s v="GSW"/>
    <s v="PHO"/>
    <s v="L"/>
    <d v="1899-12-30T03:07:00"/>
    <n v="0"/>
    <n v="0"/>
    <m/>
    <n v="0"/>
    <n v="0"/>
    <m/>
    <n v="0"/>
    <n v="0"/>
    <m/>
    <n v="2"/>
    <n v="0"/>
    <n v="2"/>
    <n v="0"/>
    <n v="0"/>
    <n v="0"/>
    <n v="1"/>
    <n v="0"/>
    <n v="0"/>
    <n v="-7"/>
    <n v="0.4"/>
    <d v="2025-12-18T00:00:00"/>
    <m/>
    <m/>
    <m/>
    <n v="3.1166666666666671"/>
  </r>
  <r>
    <x v="376"/>
    <s v="CHO"/>
    <s v="ATL"/>
    <s v="W"/>
    <d v="1899-12-30T03:07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5-12-18T00:00:00"/>
    <m/>
    <m/>
    <m/>
    <n v="3.1166666666666671"/>
  </r>
  <r>
    <x v="431"/>
    <s v="CHO"/>
    <s v="ATL"/>
    <s v="W"/>
    <d v="1899-12-30T13:00:00"/>
    <n v="2"/>
    <n v="7"/>
    <n v="0.28599999999999998"/>
    <n v="0"/>
    <n v="3"/>
    <n v="0"/>
    <n v="0"/>
    <n v="0"/>
    <m/>
    <n v="0"/>
    <n v="0"/>
    <n v="0"/>
    <n v="2"/>
    <n v="1"/>
    <n v="0"/>
    <n v="2"/>
    <n v="0"/>
    <n v="4"/>
    <n v="-5"/>
    <n v="0.3"/>
    <d v="2025-12-18T00:00:00"/>
    <m/>
    <m/>
    <m/>
    <n v="13"/>
  </r>
  <r>
    <x v="214"/>
    <s v="LAC"/>
    <s v="OKC"/>
    <s v="L"/>
    <d v="1899-12-30T03:19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2-18T00:00:00"/>
    <m/>
    <m/>
    <m/>
    <n v="3.3166666666666669"/>
  </r>
  <r>
    <x v="259"/>
    <s v="WAS"/>
    <s v="SAS"/>
    <s v="L"/>
    <d v="1899-12-30T00:2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18T00:00:00"/>
    <m/>
    <m/>
    <m/>
    <n v="0.43333333333333329"/>
  </r>
  <r>
    <x v="497"/>
    <s v="NYK"/>
    <s v="IND"/>
    <s v="W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18T00:00:00"/>
    <m/>
    <m/>
    <m/>
    <n v="1.6666666666666666E-2"/>
  </r>
  <r>
    <x v="359"/>
    <s v="POR"/>
    <s v="SAC"/>
    <s v="W"/>
    <d v="1899-12-30T01:4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18T00:00:00"/>
    <m/>
    <m/>
    <m/>
    <n v="1.6666666666666667"/>
  </r>
  <r>
    <x v="7"/>
    <s v="GSW"/>
    <s v="PHO"/>
    <s v="L"/>
    <d v="1899-12-30T09:31:00"/>
    <n v="1"/>
    <n v="5"/>
    <n v="0.2"/>
    <n v="0"/>
    <n v="0"/>
    <m/>
    <n v="0"/>
    <n v="0"/>
    <m/>
    <n v="1"/>
    <n v="3"/>
    <n v="4"/>
    <n v="1"/>
    <n v="0"/>
    <n v="0"/>
    <n v="1"/>
    <n v="1"/>
    <n v="2"/>
    <n v="-1"/>
    <n v="-0.2"/>
    <d v="2025-12-18T00:00:00"/>
    <m/>
    <m/>
    <m/>
    <n v="9.5166666666666657"/>
  </r>
  <r>
    <x v="406"/>
    <s v="POR"/>
    <s v="SAC"/>
    <s v="W"/>
    <d v="1899-12-31T04:35:00"/>
    <n v="1"/>
    <n v="6"/>
    <n v="0.16700000000000001"/>
    <n v="1"/>
    <n v="4"/>
    <n v="0.25"/>
    <n v="0"/>
    <n v="0"/>
    <m/>
    <n v="0"/>
    <n v="0"/>
    <n v="0"/>
    <n v="3"/>
    <n v="2"/>
    <n v="0"/>
    <n v="2"/>
    <n v="4"/>
    <n v="3"/>
    <n v="-12"/>
    <n v="-0.3"/>
    <d v="2025-12-18T00:00:00"/>
    <m/>
    <m/>
    <m/>
    <n v="28.583333333333336"/>
  </r>
  <r>
    <x v="294"/>
    <s v="SAS"/>
    <s v="WAS"/>
    <s v="W"/>
    <d v="1899-12-30T03:30:00"/>
    <n v="0"/>
    <n v="1"/>
    <n v="0"/>
    <n v="0"/>
    <n v="0"/>
    <m/>
    <n v="0"/>
    <n v="0"/>
    <m/>
    <n v="0"/>
    <n v="1"/>
    <n v="1"/>
    <n v="0"/>
    <n v="0"/>
    <n v="0"/>
    <n v="0"/>
    <n v="0"/>
    <n v="0"/>
    <n v="0"/>
    <n v="-0.4"/>
    <d v="2025-12-18T00:00:00"/>
    <m/>
    <m/>
    <m/>
    <n v="3.5"/>
  </r>
  <r>
    <x v="372"/>
    <s v="LAC"/>
    <s v="OKC"/>
    <s v="L"/>
    <d v="1899-12-30T03:32:00"/>
    <n v="0"/>
    <n v="0"/>
    <m/>
    <n v="0"/>
    <n v="0"/>
    <m/>
    <n v="0"/>
    <n v="0"/>
    <m/>
    <n v="0"/>
    <n v="2"/>
    <n v="2"/>
    <n v="0"/>
    <n v="0"/>
    <n v="0"/>
    <n v="1"/>
    <n v="0"/>
    <n v="0"/>
    <n v="-3"/>
    <n v="-0.4"/>
    <d v="2025-12-18T00:00:00"/>
    <m/>
    <m/>
    <m/>
    <n v="3.5333333333333332"/>
  </r>
  <r>
    <x v="12"/>
    <s v="GSW"/>
    <s v="PHO"/>
    <s v="L"/>
    <d v="1899-12-30T09:58:00"/>
    <n v="1"/>
    <n v="2"/>
    <n v="0.5"/>
    <n v="1"/>
    <n v="1"/>
    <n v="1"/>
    <n v="0"/>
    <n v="0"/>
    <m/>
    <n v="0"/>
    <n v="0"/>
    <n v="0"/>
    <n v="0"/>
    <n v="0"/>
    <n v="0"/>
    <n v="2"/>
    <n v="1"/>
    <n v="3"/>
    <n v="0"/>
    <n v="-0.4"/>
    <d v="2025-12-18T00:00:00"/>
    <m/>
    <m/>
    <m/>
    <n v="9.9666666666666668"/>
  </r>
  <r>
    <x v="412"/>
    <s v="NOP"/>
    <s v="HOU"/>
    <s v="W"/>
    <d v="1899-12-30T04:35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5-12-18T00:00:00"/>
    <m/>
    <m/>
    <m/>
    <n v="4.583333333333333"/>
  </r>
  <r>
    <x v="225"/>
    <s v="NOP"/>
    <s v="HOU"/>
    <s v="W"/>
    <d v="1899-12-30T06:24:00"/>
    <n v="0"/>
    <n v="0"/>
    <m/>
    <n v="0"/>
    <n v="0"/>
    <m/>
    <n v="0"/>
    <n v="0"/>
    <m/>
    <n v="1"/>
    <n v="1"/>
    <n v="2"/>
    <n v="0"/>
    <n v="0"/>
    <n v="0"/>
    <n v="1"/>
    <n v="1"/>
    <n v="0"/>
    <n v="-8"/>
    <n v="-0.4"/>
    <d v="2025-12-18T00:00:00"/>
    <m/>
    <m/>
    <m/>
    <n v="6.4"/>
  </r>
  <r>
    <x v="488"/>
    <s v="IND"/>
    <s v="NYK"/>
    <s v="L"/>
    <d v="1899-12-30T03:36:00"/>
    <n v="0"/>
    <n v="0"/>
    <m/>
    <n v="0"/>
    <n v="0"/>
    <m/>
    <n v="0"/>
    <n v="0"/>
    <m/>
    <n v="0"/>
    <n v="0"/>
    <n v="0"/>
    <n v="0"/>
    <n v="0"/>
    <n v="0"/>
    <n v="0"/>
    <n v="1"/>
    <n v="0"/>
    <n v="0"/>
    <n v="-0.4"/>
    <d v="2025-12-18T00:00:00"/>
    <m/>
    <m/>
    <m/>
    <n v="3.5999999999999996"/>
  </r>
  <r>
    <x v="248"/>
    <s v="SAS"/>
    <s v="WAS"/>
    <s v="W"/>
    <d v="1899-12-30T18:14:00"/>
    <n v="0"/>
    <n v="6"/>
    <n v="0"/>
    <n v="0"/>
    <n v="4"/>
    <n v="0"/>
    <n v="2"/>
    <n v="2"/>
    <n v="1"/>
    <n v="0"/>
    <n v="1"/>
    <n v="1"/>
    <n v="2"/>
    <n v="0"/>
    <n v="0"/>
    <n v="0"/>
    <n v="0"/>
    <n v="2"/>
    <n v="15"/>
    <n v="-0.5"/>
    <d v="2025-12-18T00:00:00"/>
    <m/>
    <m/>
    <m/>
    <n v="18.233333333333334"/>
  </r>
  <r>
    <x v="365"/>
    <s v="LAL"/>
    <s v="UTA"/>
    <s v="W"/>
    <d v="1899-12-30T04:2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5-12-18T00:00:00"/>
    <m/>
    <m/>
    <m/>
    <n v="4.4833333333333334"/>
  </r>
  <r>
    <x v="329"/>
    <s v="IND"/>
    <s v="NYK"/>
    <s v="L"/>
    <d v="1899-12-30T05:45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8"/>
    <n v="-0.8"/>
    <d v="2025-12-18T00:00:00"/>
    <m/>
    <m/>
    <m/>
    <n v="5.75"/>
  </r>
  <r>
    <x v="267"/>
    <s v="WAS"/>
    <s v="SAS"/>
    <s v="L"/>
    <d v="1899-12-30T03:30:00"/>
    <n v="0"/>
    <n v="2"/>
    <n v="0"/>
    <n v="0"/>
    <n v="0"/>
    <m/>
    <n v="0"/>
    <n v="0"/>
    <m/>
    <n v="0"/>
    <n v="1"/>
    <n v="1"/>
    <n v="1"/>
    <n v="0"/>
    <n v="0"/>
    <n v="0"/>
    <n v="1"/>
    <n v="0"/>
    <n v="0"/>
    <n v="-0.8"/>
    <d v="2025-12-18T00:00:00"/>
    <m/>
    <m/>
    <m/>
    <n v="3.5"/>
  </r>
  <r>
    <x v="492"/>
    <s v="GSW"/>
    <s v="PHO"/>
    <s v="L"/>
    <d v="1899-12-30T14:55:00"/>
    <n v="1"/>
    <n v="6"/>
    <n v="0.16700000000000001"/>
    <n v="0"/>
    <n v="4"/>
    <n v="0"/>
    <n v="0"/>
    <n v="0"/>
    <m/>
    <n v="0"/>
    <n v="0"/>
    <n v="0"/>
    <n v="2"/>
    <n v="2"/>
    <n v="0"/>
    <n v="2"/>
    <n v="1"/>
    <n v="2"/>
    <n v="7"/>
    <n v="-0.8"/>
    <d v="2025-12-18T00:00:00"/>
    <m/>
    <m/>
    <m/>
    <n v="14.916666666666668"/>
  </r>
  <r>
    <x v="237"/>
    <s v="DAL"/>
    <s v="DET"/>
    <s v="W"/>
    <d v="1899-12-30T19:19:00"/>
    <n v="2"/>
    <n v="8"/>
    <n v="0.25"/>
    <n v="1"/>
    <n v="5"/>
    <n v="0.2"/>
    <n v="0"/>
    <n v="0"/>
    <m/>
    <n v="0"/>
    <n v="1"/>
    <n v="1"/>
    <n v="2"/>
    <n v="0"/>
    <n v="0"/>
    <n v="2"/>
    <n v="2"/>
    <n v="5"/>
    <n v="-13"/>
    <n v="-0.9"/>
    <d v="2025-12-18T00:00:00"/>
    <m/>
    <m/>
    <m/>
    <n v="19.316666666666666"/>
  </r>
  <r>
    <x v="148"/>
    <s v="DET"/>
    <s v="DAL"/>
    <s v="L"/>
    <d v="1899-12-30T18:11:00"/>
    <n v="0"/>
    <n v="5"/>
    <n v="0"/>
    <n v="0"/>
    <n v="2"/>
    <n v="0"/>
    <n v="0"/>
    <n v="0"/>
    <m/>
    <n v="0"/>
    <n v="4"/>
    <n v="4"/>
    <n v="3"/>
    <n v="0"/>
    <n v="0"/>
    <n v="0"/>
    <n v="2"/>
    <n v="0"/>
    <n v="-22"/>
    <n v="-1"/>
    <d v="2025-12-18T00:00:00"/>
    <m/>
    <m/>
    <m/>
    <n v="18.183333333333334"/>
  </r>
  <r>
    <x v="351"/>
    <s v="POR"/>
    <s v="SAC"/>
    <s v="W"/>
    <d v="1899-12-30T04:14:00"/>
    <n v="0"/>
    <n v="1"/>
    <n v="0"/>
    <n v="0"/>
    <n v="0"/>
    <m/>
    <n v="0"/>
    <n v="0"/>
    <m/>
    <n v="0"/>
    <n v="0"/>
    <n v="0"/>
    <n v="0"/>
    <n v="0"/>
    <n v="0"/>
    <n v="0"/>
    <n v="1"/>
    <n v="0"/>
    <n v="2"/>
    <n v="-1.1000000000000001"/>
    <d v="2025-12-18T00:00:00"/>
    <m/>
    <m/>
    <m/>
    <n v="4.2333333333333334"/>
  </r>
  <r>
    <x v="305"/>
    <s v="NYK"/>
    <s v="IND"/>
    <s v="W"/>
    <d v="1899-12-30T11:19:00"/>
    <n v="1"/>
    <n v="5"/>
    <n v="0.2"/>
    <n v="1"/>
    <n v="4"/>
    <n v="0.25"/>
    <n v="0"/>
    <n v="0"/>
    <m/>
    <n v="2"/>
    <n v="1"/>
    <n v="3"/>
    <n v="0"/>
    <n v="0"/>
    <n v="0"/>
    <n v="2"/>
    <n v="2"/>
    <n v="3"/>
    <n v="-17"/>
    <n v="-1.2"/>
    <d v="2025-12-18T00:00:00"/>
    <m/>
    <m/>
    <m/>
    <n v="11.316666666666666"/>
  </r>
  <r>
    <x v="444"/>
    <s v="SAS"/>
    <s v="WAS"/>
    <s v="W"/>
    <d v="1899-12-30T03:30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0"/>
    <n v="-1.4"/>
    <d v="2025-12-18T00:00:00"/>
    <m/>
    <m/>
    <m/>
    <n v="3.5"/>
  </r>
  <r>
    <x v="252"/>
    <s v="TOR"/>
    <s v="MIL"/>
    <s v="W"/>
    <d v="1899-12-30T04:54:00"/>
    <n v="0"/>
    <n v="2"/>
    <n v="0"/>
    <n v="0"/>
    <n v="2"/>
    <n v="0"/>
    <n v="0"/>
    <n v="0"/>
    <m/>
    <n v="0"/>
    <n v="2"/>
    <n v="2"/>
    <n v="1"/>
    <n v="0"/>
    <n v="0"/>
    <n v="1"/>
    <n v="1"/>
    <n v="0"/>
    <n v="0"/>
    <n v="-1.5"/>
    <d v="2025-12-18T00:00:00"/>
    <m/>
    <m/>
    <m/>
    <n v="4.9000000000000004"/>
  </r>
  <r>
    <x v="422"/>
    <s v="WAS"/>
    <s v="SAS"/>
    <s v="L"/>
    <d v="1899-12-30T22:34:00"/>
    <n v="1"/>
    <n v="7"/>
    <n v="0.14299999999999999"/>
    <n v="0"/>
    <n v="4"/>
    <n v="0"/>
    <n v="1"/>
    <n v="2"/>
    <n v="0.5"/>
    <n v="1"/>
    <n v="3"/>
    <n v="4"/>
    <n v="2"/>
    <n v="1"/>
    <n v="0"/>
    <n v="3"/>
    <n v="2"/>
    <n v="3"/>
    <n v="-18"/>
    <n v="-1.7"/>
    <d v="2025-12-18T00:00:00"/>
    <m/>
    <m/>
    <m/>
    <n v="22.566666666666666"/>
  </r>
  <r>
    <x v="408"/>
    <s v="LAL"/>
    <s v="UTA"/>
    <s v="W"/>
    <d v="1899-12-30T05:19:00"/>
    <n v="0"/>
    <n v="2"/>
    <n v="0"/>
    <n v="0"/>
    <n v="2"/>
    <n v="0"/>
    <n v="0"/>
    <n v="0"/>
    <m/>
    <n v="0"/>
    <n v="0"/>
    <n v="0"/>
    <n v="0"/>
    <n v="0"/>
    <n v="0"/>
    <n v="0"/>
    <n v="1"/>
    <n v="0"/>
    <n v="-2"/>
    <n v="-1.8"/>
    <d v="2025-12-18T00:00:00"/>
    <m/>
    <m/>
    <m/>
    <n v="5.3166666666666664"/>
  </r>
  <r>
    <x v="205"/>
    <s v="BRK"/>
    <s v="MIA"/>
    <s v="L"/>
    <d v="1899-12-30T18:56:00"/>
    <n v="1"/>
    <n v="8"/>
    <n v="0.125"/>
    <n v="0"/>
    <n v="3"/>
    <n v="0"/>
    <n v="0"/>
    <n v="0"/>
    <m/>
    <n v="1"/>
    <n v="1"/>
    <n v="2"/>
    <n v="3"/>
    <n v="0"/>
    <n v="0"/>
    <n v="1"/>
    <n v="2"/>
    <n v="2"/>
    <n v="-2"/>
    <n v="-1.9"/>
    <d v="2025-12-18T00:00:00"/>
    <m/>
    <m/>
    <m/>
    <n v="18.933333333333334"/>
  </r>
  <r>
    <x v="464"/>
    <s v="LAL"/>
    <s v="UTA"/>
    <s v="W"/>
    <d v="1899-12-30T02:59:00"/>
    <n v="0"/>
    <n v="2"/>
    <n v="0"/>
    <n v="0"/>
    <n v="0"/>
    <m/>
    <n v="0"/>
    <n v="0"/>
    <m/>
    <n v="0"/>
    <n v="1"/>
    <n v="1"/>
    <n v="0"/>
    <n v="0"/>
    <n v="0"/>
    <n v="0"/>
    <n v="3"/>
    <n v="0"/>
    <n v="4"/>
    <n v="-2.2999999999999998"/>
    <d v="2025-12-18T00:00:00"/>
    <m/>
    <m/>
    <m/>
    <n v="2.9833333333333334"/>
  </r>
  <r>
    <x v="290"/>
    <s v="SAC"/>
    <s v="POR"/>
    <s v="L"/>
    <d v="1899-12-30T10:12:00"/>
    <n v="0"/>
    <n v="1"/>
    <n v="0"/>
    <n v="0"/>
    <n v="1"/>
    <n v="0"/>
    <n v="0"/>
    <n v="0"/>
    <m/>
    <n v="0"/>
    <n v="1"/>
    <n v="1"/>
    <n v="0"/>
    <n v="0"/>
    <n v="0"/>
    <n v="1"/>
    <n v="3"/>
    <n v="0"/>
    <n v="-6"/>
    <n v="-2.6"/>
    <d v="2025-12-18T00:00:00"/>
    <m/>
    <m/>
    <m/>
    <n v="10.199999999999999"/>
  </r>
  <r>
    <x v="309"/>
    <s v="DET"/>
    <s v="DAL"/>
    <s v="L"/>
    <d v="1899-12-30T13:02:00"/>
    <n v="1"/>
    <n v="7"/>
    <n v="0.14299999999999999"/>
    <n v="0"/>
    <n v="5"/>
    <n v="0"/>
    <n v="0"/>
    <n v="0"/>
    <m/>
    <n v="0"/>
    <n v="2"/>
    <n v="2"/>
    <n v="0"/>
    <n v="0"/>
    <n v="0"/>
    <n v="0"/>
    <n v="4"/>
    <n v="2"/>
    <n v="-22"/>
    <n v="-3.5"/>
    <d v="2025-12-18T00:00:00"/>
    <m/>
    <m/>
    <m/>
    <n v="13.033333333333331"/>
  </r>
  <r>
    <x v="28"/>
    <s v="OKC"/>
    <s v="LAC"/>
    <s v="W"/>
    <d v="1899-12-30T18:04:00"/>
    <n v="0"/>
    <n v="6"/>
    <n v="0"/>
    <n v="0"/>
    <n v="5"/>
    <n v="0"/>
    <n v="0"/>
    <n v="0"/>
    <m/>
    <n v="0"/>
    <n v="1"/>
    <n v="1"/>
    <n v="1"/>
    <n v="0"/>
    <n v="0"/>
    <n v="1"/>
    <n v="1"/>
    <n v="0"/>
    <n v="-8"/>
    <n v="-4.5999999999999996"/>
    <d v="2025-12-18T00:00:00"/>
    <m/>
    <m/>
    <m/>
    <n v="18.066666666666666"/>
  </r>
  <r>
    <x v="63"/>
    <s v="BOS"/>
    <s v="MIA"/>
    <s v="W"/>
    <d v="1899-12-31T11:41:00"/>
    <n v="11"/>
    <n v="20"/>
    <n v="0.55000000000000004"/>
    <n v="9"/>
    <n v="14"/>
    <n v="0.64300000000000002"/>
    <n v="2"/>
    <n v="2"/>
    <n v="1"/>
    <n v="0"/>
    <n v="5"/>
    <n v="5"/>
    <n v="6"/>
    <n v="0"/>
    <n v="4"/>
    <n v="1"/>
    <n v="1"/>
    <n v="33"/>
    <n v="27"/>
    <n v="30.5"/>
    <d v="2025-12-19T00:00:00"/>
    <m/>
    <m/>
    <m/>
    <n v="35.68333333333333"/>
  </r>
  <r>
    <x v="3"/>
    <s v="OKC"/>
    <s v="MIN"/>
    <s v="L"/>
    <d v="1899-12-31T13:02:00"/>
    <n v="12"/>
    <n v="26"/>
    <n v="0.46200000000000002"/>
    <n v="3"/>
    <n v="7"/>
    <n v="0.42899999999999999"/>
    <n v="8"/>
    <n v="8"/>
    <n v="1"/>
    <n v="0"/>
    <n v="5"/>
    <n v="5"/>
    <n v="7"/>
    <n v="2"/>
    <n v="2"/>
    <n v="3"/>
    <n v="3"/>
    <n v="35"/>
    <n v="5"/>
    <n v="27.2"/>
    <d v="2025-12-19T00:00:00"/>
    <m/>
    <m/>
    <m/>
    <n v="37.033333333333331"/>
  </r>
  <r>
    <x v="424"/>
    <s v="NYK"/>
    <s v="PHI"/>
    <s v="L"/>
    <d v="1899-12-31T02:03:00"/>
    <n v="7"/>
    <n v="8"/>
    <n v="0.875"/>
    <n v="0"/>
    <n v="0"/>
    <m/>
    <n v="7"/>
    <n v="8"/>
    <n v="0.875"/>
    <n v="6"/>
    <n v="10"/>
    <n v="16"/>
    <n v="1"/>
    <n v="1"/>
    <n v="2"/>
    <n v="1"/>
    <n v="2"/>
    <n v="21"/>
    <n v="2"/>
    <n v="26.3"/>
    <d v="2025-12-19T00:00:00"/>
    <m/>
    <m/>
    <m/>
    <n v="26.05"/>
  </r>
  <r>
    <x v="192"/>
    <s v="MIA"/>
    <s v="BOS"/>
    <s v="L"/>
    <d v="1899-12-31T03:34:00"/>
    <n v="8"/>
    <n v="12"/>
    <n v="0.66700000000000004"/>
    <n v="6"/>
    <n v="7"/>
    <n v="0.85699999999999998"/>
    <n v="2"/>
    <n v="2"/>
    <n v="1"/>
    <n v="5"/>
    <n v="9"/>
    <n v="14"/>
    <n v="2"/>
    <n v="0"/>
    <n v="1"/>
    <n v="0"/>
    <n v="2"/>
    <n v="24"/>
    <n v="-9"/>
    <n v="26.3"/>
    <d v="2025-12-19T00:00:00"/>
    <m/>
    <m/>
    <m/>
    <n v="27.566666666666663"/>
  </r>
  <r>
    <x v="40"/>
    <s v="SAS"/>
    <s v="ATL"/>
    <s v="W"/>
    <d v="1899-12-30T21:28:00"/>
    <n v="10"/>
    <n v="15"/>
    <n v="0.66700000000000004"/>
    <n v="2"/>
    <n v="4"/>
    <n v="0.5"/>
    <n v="4"/>
    <n v="7"/>
    <n v="0.57099999999999995"/>
    <n v="3"/>
    <n v="9"/>
    <n v="12"/>
    <n v="3"/>
    <n v="1"/>
    <n v="2"/>
    <n v="2"/>
    <n v="1"/>
    <n v="26"/>
    <n v="29"/>
    <n v="25.2"/>
    <d v="2025-12-19T00:00:00"/>
    <m/>
    <m/>
    <m/>
    <n v="21.466666666666669"/>
  </r>
  <r>
    <x v="447"/>
    <s v="CLE"/>
    <s v="CHI"/>
    <s v="L"/>
    <d v="1899-12-31T09:12:00"/>
    <n v="13"/>
    <n v="27"/>
    <n v="0.48099999999999998"/>
    <n v="6"/>
    <n v="12"/>
    <n v="0.5"/>
    <n v="3"/>
    <n v="3"/>
    <n v="1"/>
    <n v="1"/>
    <n v="1"/>
    <n v="2"/>
    <n v="8"/>
    <n v="1"/>
    <n v="0"/>
    <n v="4"/>
    <n v="1"/>
    <n v="35"/>
    <n v="3"/>
    <n v="24.5"/>
    <d v="2025-12-19T00:00:00"/>
    <m/>
    <m/>
    <m/>
    <n v="33.200000000000003"/>
  </r>
  <r>
    <x v="46"/>
    <s v="CHI"/>
    <s v="CLE"/>
    <s v="W"/>
    <d v="1899-12-31T08:18:00"/>
    <n v="11"/>
    <n v="20"/>
    <n v="0.55000000000000004"/>
    <n v="2"/>
    <n v="6"/>
    <n v="0.33300000000000002"/>
    <n v="0"/>
    <n v="0"/>
    <m/>
    <n v="5"/>
    <n v="10"/>
    <n v="15"/>
    <n v="2"/>
    <n v="1"/>
    <n v="2"/>
    <n v="1"/>
    <n v="1"/>
    <n v="24"/>
    <n v="15"/>
    <n v="23.3"/>
    <d v="2025-12-19T00:00:00"/>
    <m/>
    <m/>
    <m/>
    <n v="32.300000000000004"/>
  </r>
  <r>
    <x v="73"/>
    <s v="BOS"/>
    <s v="MIA"/>
    <s v="W"/>
    <d v="1899-12-31T10:44:00"/>
    <n v="9"/>
    <n v="18"/>
    <n v="0.5"/>
    <n v="2"/>
    <n v="4"/>
    <n v="0.5"/>
    <n v="10"/>
    <n v="11"/>
    <n v="0.90900000000000003"/>
    <n v="0"/>
    <n v="9"/>
    <n v="9"/>
    <n v="7"/>
    <n v="1"/>
    <n v="0"/>
    <n v="5"/>
    <n v="3"/>
    <n v="30"/>
    <n v="8"/>
    <n v="23"/>
    <d v="2025-12-19T00:00:00"/>
    <m/>
    <m/>
    <m/>
    <n v="34.733333333333334"/>
  </r>
  <r>
    <x v="47"/>
    <s v="MIN"/>
    <s v="OKC"/>
    <s v="W"/>
    <d v="1899-12-31T16:46:00"/>
    <n v="9"/>
    <n v="20"/>
    <n v="0.45"/>
    <n v="3"/>
    <n v="6"/>
    <n v="0.5"/>
    <n v="5"/>
    <n v="6"/>
    <n v="0.83299999999999996"/>
    <n v="1"/>
    <n v="11"/>
    <n v="12"/>
    <n v="3"/>
    <n v="3"/>
    <n v="2"/>
    <n v="3"/>
    <n v="2"/>
    <n v="26"/>
    <n v="0"/>
    <n v="21.9"/>
    <d v="2025-12-19T00:00:00"/>
    <m/>
    <m/>
    <m/>
    <n v="40.766666666666666"/>
  </r>
  <r>
    <x v="74"/>
    <s v="CHI"/>
    <s v="CLE"/>
    <s v="W"/>
    <d v="1899-12-31T09:11:00"/>
    <n v="9"/>
    <n v="15"/>
    <n v="0.6"/>
    <n v="2"/>
    <n v="8"/>
    <n v="0.25"/>
    <n v="4"/>
    <n v="6"/>
    <n v="0.66700000000000004"/>
    <n v="1"/>
    <n v="4"/>
    <n v="5"/>
    <n v="1"/>
    <n v="2"/>
    <n v="2"/>
    <n v="0"/>
    <n v="2"/>
    <n v="24"/>
    <n v="7"/>
    <n v="21.5"/>
    <d v="2025-12-19T00:00:00"/>
    <m/>
    <m/>
    <m/>
    <n v="33.183333333333337"/>
  </r>
  <r>
    <x v="41"/>
    <s v="PHI"/>
    <s v="NYK"/>
    <s v="W"/>
    <d v="1899-12-31T13:49:00"/>
    <n v="11"/>
    <n v="24"/>
    <n v="0.45800000000000002"/>
    <n v="6"/>
    <n v="12"/>
    <n v="0.5"/>
    <n v="2"/>
    <n v="2"/>
    <n v="1"/>
    <n v="0"/>
    <n v="2"/>
    <n v="2"/>
    <n v="9"/>
    <n v="1"/>
    <n v="0"/>
    <n v="3"/>
    <n v="4"/>
    <n v="30"/>
    <n v="7"/>
    <n v="20.9"/>
    <d v="2025-12-19T00:00:00"/>
    <m/>
    <m/>
    <m/>
    <n v="37.81666666666667"/>
  </r>
  <r>
    <x v="50"/>
    <s v="PHI"/>
    <s v="NYK"/>
    <s v="W"/>
    <d v="1899-12-31T14:04:00"/>
    <n v="10"/>
    <n v="18"/>
    <n v="0.55600000000000005"/>
    <n v="3"/>
    <n v="6"/>
    <n v="0.5"/>
    <n v="0"/>
    <n v="0"/>
    <m/>
    <n v="2"/>
    <n v="1"/>
    <n v="3"/>
    <n v="4"/>
    <n v="2"/>
    <n v="1"/>
    <n v="1"/>
    <n v="2"/>
    <n v="23"/>
    <n v="13"/>
    <n v="19.8"/>
    <d v="2025-12-19T00:00:00"/>
    <m/>
    <m/>
    <m/>
    <n v="38.066666666666663"/>
  </r>
  <r>
    <x v="216"/>
    <s v="CLE"/>
    <s v="CHI"/>
    <s v="L"/>
    <d v="1899-12-31T05:45:00"/>
    <n v="6"/>
    <n v="9"/>
    <n v="0.66700000000000004"/>
    <n v="0"/>
    <n v="0"/>
    <m/>
    <n v="2"/>
    <n v="2"/>
    <n v="1"/>
    <n v="4"/>
    <n v="8"/>
    <n v="12"/>
    <n v="5"/>
    <n v="2"/>
    <n v="1"/>
    <n v="1"/>
    <n v="2"/>
    <n v="14"/>
    <n v="-8"/>
    <n v="19.7"/>
    <d v="2025-12-19T00:00:00"/>
    <m/>
    <m/>
    <m/>
    <n v="29.75"/>
  </r>
  <r>
    <x v="59"/>
    <s v="NYK"/>
    <s v="PHI"/>
    <s v="L"/>
    <d v="1899-12-31T13:04:00"/>
    <n v="9"/>
    <n v="16"/>
    <n v="0.56299999999999994"/>
    <n v="3"/>
    <n v="7"/>
    <n v="0.42899999999999999"/>
    <n v="0"/>
    <n v="0"/>
    <m/>
    <n v="3"/>
    <n v="4"/>
    <n v="7"/>
    <n v="5"/>
    <n v="0"/>
    <n v="0"/>
    <n v="2"/>
    <n v="2"/>
    <n v="21"/>
    <n v="-10"/>
    <n v="17.399999999999999"/>
    <d v="2025-12-19T00:00:00"/>
    <m/>
    <m/>
    <m/>
    <n v="37.06666666666667"/>
  </r>
  <r>
    <x v="93"/>
    <s v="CHI"/>
    <s v="CLE"/>
    <s v="W"/>
    <d v="1899-12-30T22:06:00"/>
    <n v="5"/>
    <n v="7"/>
    <n v="0.71399999999999997"/>
    <n v="2"/>
    <n v="2"/>
    <n v="1"/>
    <n v="4"/>
    <n v="4"/>
    <n v="1"/>
    <n v="0"/>
    <n v="1"/>
    <n v="1"/>
    <n v="6"/>
    <n v="2"/>
    <n v="0"/>
    <n v="2"/>
    <n v="1"/>
    <n v="16"/>
    <n v="18"/>
    <n v="17.2"/>
    <d v="2025-12-19T00:00:00"/>
    <m/>
    <m/>
    <m/>
    <n v="22.099999999999998"/>
  </r>
  <r>
    <x v="97"/>
    <s v="NYK"/>
    <s v="PHI"/>
    <s v="L"/>
    <d v="1899-12-31T12:50:00"/>
    <n v="7"/>
    <n v="22"/>
    <n v="0.318"/>
    <n v="1"/>
    <n v="7"/>
    <n v="0.14299999999999999"/>
    <n v="7"/>
    <n v="8"/>
    <n v="0.875"/>
    <n v="3"/>
    <n v="3"/>
    <n v="6"/>
    <n v="9"/>
    <n v="0"/>
    <n v="0"/>
    <n v="0"/>
    <n v="3"/>
    <n v="22"/>
    <n v="-11"/>
    <n v="17.100000000000001"/>
    <d v="2025-12-19T00:00:00"/>
    <m/>
    <m/>
    <m/>
    <n v="36.833333333333336"/>
  </r>
  <r>
    <x v="126"/>
    <s v="SAS"/>
    <s v="ATL"/>
    <s v="W"/>
    <d v="1899-12-31T03:21:00"/>
    <n v="7"/>
    <n v="15"/>
    <n v="0.46700000000000003"/>
    <n v="4"/>
    <n v="9"/>
    <n v="0.44400000000000001"/>
    <n v="0"/>
    <n v="0"/>
    <m/>
    <n v="1"/>
    <n v="6"/>
    <n v="7"/>
    <n v="3"/>
    <n v="2"/>
    <n v="0"/>
    <n v="1"/>
    <n v="0"/>
    <n v="18"/>
    <n v="23"/>
    <n v="15.9"/>
    <d v="2025-12-19T00:00:00"/>
    <m/>
    <m/>
    <m/>
    <n v="27.35"/>
  </r>
  <r>
    <x v="66"/>
    <s v="SAS"/>
    <s v="ATL"/>
    <s v="W"/>
    <d v="1899-12-30T23:55:00"/>
    <n v="7"/>
    <n v="10"/>
    <n v="0.7"/>
    <n v="1"/>
    <n v="3"/>
    <n v="0.33300000000000002"/>
    <n v="2"/>
    <n v="3"/>
    <n v="0.66700000000000004"/>
    <n v="0"/>
    <n v="2"/>
    <n v="2"/>
    <n v="7"/>
    <n v="0"/>
    <n v="1"/>
    <n v="3"/>
    <n v="0"/>
    <n v="17"/>
    <n v="26"/>
    <n v="15.6"/>
    <d v="2025-12-19T00:00:00"/>
    <m/>
    <m/>
    <m/>
    <n v="23.916666666666668"/>
  </r>
  <r>
    <x v="188"/>
    <s v="MIN"/>
    <s v="OKC"/>
    <s v="W"/>
    <d v="1899-12-31T06:39:00"/>
    <n v="5"/>
    <n v="10"/>
    <n v="0.5"/>
    <n v="0"/>
    <n v="4"/>
    <n v="0"/>
    <n v="5"/>
    <n v="7"/>
    <n v="0.71399999999999997"/>
    <n v="1"/>
    <n v="5"/>
    <n v="6"/>
    <n v="2"/>
    <n v="3"/>
    <n v="2"/>
    <n v="1"/>
    <n v="3"/>
    <n v="15"/>
    <n v="0"/>
    <n v="15"/>
    <d v="2025-12-19T00:00:00"/>
    <m/>
    <m/>
    <m/>
    <n v="30.65"/>
  </r>
  <r>
    <x v="295"/>
    <s v="PHI"/>
    <s v="NYK"/>
    <s v="W"/>
    <d v="1899-12-31T08:18:00"/>
    <n v="4"/>
    <n v="7"/>
    <n v="0.57099999999999995"/>
    <n v="3"/>
    <n v="4"/>
    <n v="0.75"/>
    <n v="3"/>
    <n v="3"/>
    <n v="1"/>
    <n v="2"/>
    <n v="11"/>
    <n v="13"/>
    <n v="1"/>
    <n v="0"/>
    <n v="1"/>
    <n v="1"/>
    <n v="3"/>
    <n v="14"/>
    <n v="9"/>
    <n v="14.6"/>
    <d v="2025-12-19T00:00:00"/>
    <m/>
    <m/>
    <m/>
    <n v="32.300000000000004"/>
  </r>
  <r>
    <x v="92"/>
    <s v="CHI"/>
    <s v="CLE"/>
    <s v="W"/>
    <d v="1899-12-31T05:59:00"/>
    <n v="7"/>
    <n v="15"/>
    <n v="0.46700000000000003"/>
    <n v="3"/>
    <n v="7"/>
    <n v="0.42899999999999999"/>
    <n v="0"/>
    <n v="0"/>
    <m/>
    <n v="1"/>
    <n v="5"/>
    <n v="6"/>
    <n v="7"/>
    <n v="1"/>
    <n v="0"/>
    <n v="2"/>
    <n v="2"/>
    <n v="17"/>
    <n v="8"/>
    <n v="14.6"/>
    <d v="2025-12-19T00:00:00"/>
    <m/>
    <m/>
    <m/>
    <n v="29.983333333333331"/>
  </r>
  <r>
    <x v="489"/>
    <s v="MIA"/>
    <s v="BOS"/>
    <s v="L"/>
    <d v="1899-12-31T11:36:00"/>
    <n v="5"/>
    <n v="13"/>
    <n v="0.38500000000000001"/>
    <n v="5"/>
    <n v="8"/>
    <n v="0.625"/>
    <n v="2"/>
    <n v="2"/>
    <n v="1"/>
    <n v="5"/>
    <n v="1"/>
    <n v="6"/>
    <n v="4"/>
    <n v="0"/>
    <n v="0"/>
    <n v="1"/>
    <n v="3"/>
    <n v="17"/>
    <n v="3"/>
    <n v="14.3"/>
    <d v="2025-12-19T00:00:00"/>
    <m/>
    <m/>
    <m/>
    <n v="35.6"/>
  </r>
  <r>
    <x v="104"/>
    <s v="NYK"/>
    <s v="PHI"/>
    <s v="L"/>
    <d v="1899-12-31T11:20:00"/>
    <n v="7"/>
    <n v="15"/>
    <n v="0.46700000000000003"/>
    <n v="1"/>
    <n v="5"/>
    <n v="0.2"/>
    <n v="7"/>
    <n v="9"/>
    <n v="0.77800000000000002"/>
    <n v="3"/>
    <n v="8"/>
    <n v="11"/>
    <n v="1"/>
    <n v="0"/>
    <n v="0"/>
    <n v="3"/>
    <n v="4"/>
    <n v="22"/>
    <n v="-7"/>
    <n v="14.1"/>
    <d v="2025-12-19T00:00:00"/>
    <m/>
    <m/>
    <m/>
    <n v="35.333333333333336"/>
  </r>
  <r>
    <x v="131"/>
    <s v="CHI"/>
    <s v="CLE"/>
    <s v="W"/>
    <d v="1899-12-30T20:15:00"/>
    <n v="6"/>
    <n v="12"/>
    <n v="0.5"/>
    <n v="2"/>
    <n v="8"/>
    <n v="0.25"/>
    <n v="0"/>
    <n v="0"/>
    <m/>
    <n v="1"/>
    <n v="4"/>
    <n v="5"/>
    <n v="3"/>
    <n v="2"/>
    <n v="0"/>
    <n v="0"/>
    <n v="1"/>
    <n v="14"/>
    <n v="-7"/>
    <n v="13.6"/>
    <d v="2025-12-19T00:00:00"/>
    <m/>
    <m/>
    <m/>
    <n v="20.25"/>
  </r>
  <r>
    <x v="276"/>
    <s v="CLE"/>
    <s v="CHI"/>
    <s v="L"/>
    <d v="1899-12-31T04:06:00"/>
    <n v="3"/>
    <n v="4"/>
    <n v="0.75"/>
    <n v="1"/>
    <n v="2"/>
    <n v="0.5"/>
    <n v="1"/>
    <n v="2"/>
    <n v="0.5"/>
    <n v="2"/>
    <n v="1"/>
    <n v="3"/>
    <n v="8"/>
    <n v="2"/>
    <n v="0"/>
    <n v="1"/>
    <n v="2"/>
    <n v="8"/>
    <n v="-11"/>
    <n v="13.5"/>
    <d v="2025-12-19T00:00:00"/>
    <m/>
    <m/>
    <m/>
    <n v="28.1"/>
  </r>
  <r>
    <x v="251"/>
    <s v="BOS"/>
    <s v="MIA"/>
    <s v="W"/>
    <d v="1899-12-31T01:14:00"/>
    <n v="5"/>
    <n v="6"/>
    <n v="0.83299999999999996"/>
    <n v="5"/>
    <n v="6"/>
    <n v="0.83299999999999996"/>
    <n v="0"/>
    <n v="0"/>
    <m/>
    <n v="0"/>
    <n v="4"/>
    <n v="4"/>
    <n v="3"/>
    <n v="0"/>
    <n v="0"/>
    <n v="2"/>
    <n v="2"/>
    <n v="15"/>
    <n v="13"/>
    <n v="13.3"/>
    <d v="2025-12-19T00:00:00"/>
    <m/>
    <m/>
    <m/>
    <n v="25.233333333333334"/>
  </r>
  <r>
    <x v="273"/>
    <s v="MIN"/>
    <s v="OKC"/>
    <s v="W"/>
    <d v="1899-12-30T15:41:00"/>
    <n v="4"/>
    <n v="7"/>
    <n v="0.57099999999999995"/>
    <n v="4"/>
    <n v="6"/>
    <n v="0.66700000000000004"/>
    <n v="1"/>
    <n v="2"/>
    <n v="0.5"/>
    <n v="1"/>
    <n v="2"/>
    <n v="3"/>
    <n v="3"/>
    <n v="2"/>
    <n v="1"/>
    <n v="1"/>
    <n v="3"/>
    <n v="13"/>
    <n v="-1"/>
    <n v="13.2"/>
    <d v="2025-12-19T00:00:00"/>
    <m/>
    <m/>
    <m/>
    <n v="15.683333333333334"/>
  </r>
  <r>
    <x v="57"/>
    <s v="ATL"/>
    <s v="SAS"/>
    <s v="L"/>
    <d v="1899-12-31T07:07:00"/>
    <n v="6"/>
    <n v="11"/>
    <n v="0.54500000000000004"/>
    <n v="1"/>
    <n v="1"/>
    <n v="1"/>
    <n v="4"/>
    <n v="4"/>
    <n v="1"/>
    <n v="2"/>
    <n v="9"/>
    <n v="11"/>
    <n v="6"/>
    <n v="1"/>
    <n v="0"/>
    <n v="7"/>
    <n v="2"/>
    <n v="17"/>
    <n v="-15"/>
    <n v="13.2"/>
    <d v="2025-12-19T00:00:00"/>
    <m/>
    <m/>
    <m/>
    <n v="31.116666666666667"/>
  </r>
  <r>
    <x v="210"/>
    <s v="ATL"/>
    <s v="SAS"/>
    <s v="L"/>
    <d v="1899-12-31T08:34:00"/>
    <n v="7"/>
    <n v="18"/>
    <n v="0.38900000000000001"/>
    <n v="2"/>
    <n v="10"/>
    <n v="0.2"/>
    <n v="7"/>
    <n v="9"/>
    <n v="0.77800000000000002"/>
    <n v="1"/>
    <n v="1"/>
    <n v="2"/>
    <n v="4"/>
    <n v="0"/>
    <n v="0"/>
    <n v="3"/>
    <n v="1"/>
    <n v="23"/>
    <n v="-27"/>
    <n v="12.8"/>
    <d v="2025-12-19T00:00:00"/>
    <m/>
    <m/>
    <m/>
    <n v="32.56666666666667"/>
  </r>
  <r>
    <x v="103"/>
    <s v="SAS"/>
    <s v="ATL"/>
    <s v="W"/>
    <d v="1899-12-30T16:08:00"/>
    <n v="6"/>
    <n v="8"/>
    <n v="0.75"/>
    <n v="1"/>
    <n v="1"/>
    <n v="1"/>
    <n v="0"/>
    <n v="0"/>
    <m/>
    <n v="2"/>
    <n v="1"/>
    <n v="3"/>
    <n v="2"/>
    <n v="0"/>
    <n v="0"/>
    <n v="0"/>
    <n v="1"/>
    <n v="13"/>
    <n v="15"/>
    <n v="12.5"/>
    <d v="2025-12-19T00:00:00"/>
    <m/>
    <m/>
    <m/>
    <n v="16.133333333333333"/>
  </r>
  <r>
    <x v="58"/>
    <s v="MIN"/>
    <s v="OKC"/>
    <s v="W"/>
    <d v="1899-12-31T08:09:00"/>
    <n v="3"/>
    <n v="15"/>
    <n v="0.2"/>
    <n v="1"/>
    <n v="4"/>
    <n v="0.25"/>
    <n v="12"/>
    <n v="16"/>
    <n v="0.75"/>
    <n v="5"/>
    <n v="3"/>
    <n v="8"/>
    <n v="5"/>
    <n v="0"/>
    <n v="0"/>
    <n v="2"/>
    <n v="4"/>
    <n v="19"/>
    <n v="10"/>
    <n v="12.4"/>
    <d v="2025-12-19T00:00:00"/>
    <m/>
    <m/>
    <m/>
    <n v="32.15"/>
  </r>
  <r>
    <x v="165"/>
    <s v="MIA"/>
    <s v="BOS"/>
    <s v="L"/>
    <d v="1899-12-31T12:07:00"/>
    <n v="6"/>
    <n v="13"/>
    <n v="0.46200000000000002"/>
    <n v="0"/>
    <n v="1"/>
    <n v="0"/>
    <n v="4"/>
    <n v="6"/>
    <n v="0.66700000000000004"/>
    <n v="4"/>
    <n v="6"/>
    <n v="10"/>
    <n v="4"/>
    <n v="1"/>
    <n v="0"/>
    <n v="3"/>
    <n v="5"/>
    <n v="16"/>
    <n v="-15"/>
    <n v="11.9"/>
    <d v="2025-12-19T00:00:00"/>
    <m/>
    <m/>
    <m/>
    <n v="36.116666666666667"/>
  </r>
  <r>
    <x v="230"/>
    <s v="CLE"/>
    <s v="CHI"/>
    <s v="L"/>
    <d v="1899-12-31T02:52:00"/>
    <n v="6"/>
    <n v="15"/>
    <n v="0.4"/>
    <n v="3"/>
    <n v="8"/>
    <n v="0.375"/>
    <n v="1"/>
    <n v="2"/>
    <n v="0.5"/>
    <n v="1"/>
    <n v="5"/>
    <n v="6"/>
    <n v="3"/>
    <n v="1"/>
    <n v="0"/>
    <n v="1"/>
    <n v="0"/>
    <n v="16"/>
    <n v="-10"/>
    <n v="11.8"/>
    <d v="2025-12-19T00:00:00"/>
    <m/>
    <m/>
    <m/>
    <n v="26.866666666666667"/>
  </r>
  <r>
    <x v="402"/>
    <s v="CLE"/>
    <s v="CHI"/>
    <s v="L"/>
    <d v="1899-12-30T16:06:00"/>
    <n v="4"/>
    <n v="6"/>
    <n v="0.66700000000000004"/>
    <n v="1"/>
    <n v="3"/>
    <n v="0.33300000000000002"/>
    <n v="2"/>
    <n v="2"/>
    <n v="1"/>
    <n v="1"/>
    <n v="3"/>
    <n v="4"/>
    <n v="2"/>
    <n v="1"/>
    <n v="0"/>
    <n v="0"/>
    <n v="2"/>
    <n v="11"/>
    <n v="1"/>
    <n v="11.6"/>
    <d v="2025-12-19T00:00:00"/>
    <m/>
    <m/>
    <m/>
    <n v="16.099999999999998"/>
  </r>
  <r>
    <x v="5"/>
    <s v="OKC"/>
    <s v="MIN"/>
    <s v="L"/>
    <d v="1899-12-31T00:51:00"/>
    <n v="4"/>
    <n v="9"/>
    <n v="0.44400000000000001"/>
    <n v="0"/>
    <n v="2"/>
    <n v="0"/>
    <n v="6"/>
    <n v="6"/>
    <n v="1"/>
    <n v="1"/>
    <n v="4"/>
    <n v="5"/>
    <n v="0"/>
    <n v="0"/>
    <n v="2"/>
    <n v="0"/>
    <n v="3"/>
    <n v="14"/>
    <n v="-8"/>
    <n v="11.4"/>
    <d v="2025-12-19T00:00:00"/>
    <m/>
    <m/>
    <m/>
    <n v="24.85"/>
  </r>
  <r>
    <x v="90"/>
    <s v="PHI"/>
    <s v="NYK"/>
    <s v="W"/>
    <d v="1899-12-30T17:37:00"/>
    <n v="5"/>
    <n v="7"/>
    <n v="0.71399999999999997"/>
    <n v="0"/>
    <n v="1"/>
    <n v="0"/>
    <n v="1"/>
    <n v="1"/>
    <n v="1"/>
    <n v="4"/>
    <n v="0"/>
    <n v="4"/>
    <n v="1"/>
    <n v="0"/>
    <n v="1"/>
    <n v="0"/>
    <n v="3"/>
    <n v="11"/>
    <n v="7"/>
    <n v="11.1"/>
    <d v="2025-12-19T00:00:00"/>
    <m/>
    <m/>
    <m/>
    <n v="17.616666666666667"/>
  </r>
  <r>
    <x v="105"/>
    <s v="BOS"/>
    <s v="MIA"/>
    <s v="W"/>
    <d v="1899-12-31T01:00:00"/>
    <n v="4"/>
    <n v="6"/>
    <n v="0.66700000000000004"/>
    <n v="0"/>
    <n v="0"/>
    <m/>
    <n v="2"/>
    <n v="3"/>
    <n v="0.66700000000000004"/>
    <n v="2"/>
    <n v="1"/>
    <n v="3"/>
    <n v="3"/>
    <n v="1"/>
    <n v="1"/>
    <n v="1"/>
    <n v="1"/>
    <n v="10"/>
    <n v="5"/>
    <n v="11.1"/>
    <d v="2025-12-19T00:00:00"/>
    <m/>
    <m/>
    <m/>
    <n v="25"/>
  </r>
  <r>
    <x v="465"/>
    <s v="CHI"/>
    <s v="CLE"/>
    <s v="W"/>
    <d v="1899-12-31T05:46:00"/>
    <n v="5"/>
    <n v="13"/>
    <n v="0.38500000000000001"/>
    <n v="1"/>
    <n v="5"/>
    <n v="0.2"/>
    <n v="2"/>
    <n v="2"/>
    <n v="1"/>
    <n v="2"/>
    <n v="4"/>
    <n v="6"/>
    <n v="9"/>
    <n v="0"/>
    <n v="0"/>
    <n v="3"/>
    <n v="3"/>
    <n v="13"/>
    <n v="16"/>
    <n v="10.6"/>
    <d v="2025-12-19T00:00:00"/>
    <m/>
    <m/>
    <m/>
    <n v="29.766666666666666"/>
  </r>
  <r>
    <x v="134"/>
    <s v="BOS"/>
    <s v="MIA"/>
    <s v="W"/>
    <d v="1899-12-31T02:52:00"/>
    <n v="2"/>
    <n v="8"/>
    <n v="0.25"/>
    <n v="2"/>
    <n v="8"/>
    <n v="0.25"/>
    <n v="3"/>
    <n v="4"/>
    <n v="0.75"/>
    <n v="1"/>
    <n v="3"/>
    <n v="4"/>
    <n v="4"/>
    <n v="2"/>
    <n v="0"/>
    <n v="0"/>
    <n v="1"/>
    <n v="9"/>
    <n v="-2"/>
    <n v="9.8000000000000007"/>
    <d v="2025-12-19T00:00:00"/>
    <m/>
    <m/>
    <m/>
    <n v="26.866666666666667"/>
  </r>
  <r>
    <x v="493"/>
    <s v="CHI"/>
    <s v="CLE"/>
    <s v="W"/>
    <d v="1899-12-30T18:58:00"/>
    <n v="4"/>
    <n v="5"/>
    <n v="0.8"/>
    <n v="3"/>
    <n v="3"/>
    <n v="1"/>
    <n v="2"/>
    <n v="2"/>
    <n v="1"/>
    <n v="0"/>
    <n v="3"/>
    <n v="3"/>
    <n v="2"/>
    <n v="0"/>
    <n v="0"/>
    <n v="3"/>
    <n v="2"/>
    <n v="13"/>
    <n v="1"/>
    <n v="9.6"/>
    <d v="2025-12-19T00:00:00"/>
    <m/>
    <m/>
    <m/>
    <n v="18.966666666666665"/>
  </r>
  <r>
    <x v="228"/>
    <s v="SAS"/>
    <s v="ATL"/>
    <s v="W"/>
    <d v="1899-12-30T17:37:00"/>
    <n v="3"/>
    <n v="5"/>
    <n v="0.6"/>
    <n v="0"/>
    <n v="0"/>
    <m/>
    <n v="2"/>
    <n v="2"/>
    <n v="1"/>
    <n v="4"/>
    <n v="5"/>
    <n v="9"/>
    <n v="0"/>
    <n v="1"/>
    <n v="1"/>
    <n v="1"/>
    <n v="3"/>
    <n v="8"/>
    <n v="14"/>
    <n v="9.5"/>
    <d v="2025-12-19T00:00:00"/>
    <m/>
    <m/>
    <m/>
    <n v="17.616666666666667"/>
  </r>
  <r>
    <x v="123"/>
    <s v="ATL"/>
    <s v="SAS"/>
    <s v="L"/>
    <d v="1899-12-31T06:25:00"/>
    <n v="4"/>
    <n v="11"/>
    <n v="0.36399999999999999"/>
    <n v="3"/>
    <n v="5"/>
    <n v="0.6"/>
    <n v="0"/>
    <n v="0"/>
    <m/>
    <n v="2"/>
    <n v="4"/>
    <n v="6"/>
    <n v="3"/>
    <n v="2"/>
    <n v="1"/>
    <n v="2"/>
    <n v="2"/>
    <n v="11"/>
    <n v="-13"/>
    <n v="9.5"/>
    <d v="2025-12-19T00:00:00"/>
    <m/>
    <m/>
    <m/>
    <n v="30.416666666666668"/>
  </r>
  <r>
    <x v="448"/>
    <s v="CLE"/>
    <s v="CHI"/>
    <s v="L"/>
    <d v="1899-12-30T20:55:00"/>
    <n v="6"/>
    <n v="14"/>
    <n v="0.42899999999999999"/>
    <n v="2"/>
    <n v="5"/>
    <n v="0.4"/>
    <n v="1"/>
    <n v="2"/>
    <n v="0.5"/>
    <n v="1"/>
    <n v="2"/>
    <n v="3"/>
    <n v="2"/>
    <n v="1"/>
    <n v="0"/>
    <n v="1"/>
    <n v="1"/>
    <n v="15"/>
    <n v="-2"/>
    <n v="9.5"/>
    <d v="2025-12-19T00:00:00"/>
    <m/>
    <m/>
    <m/>
    <n v="20.916666666666668"/>
  </r>
  <r>
    <x v="10"/>
    <s v="OKC"/>
    <s v="MIN"/>
    <s v="L"/>
    <d v="1899-12-30T22:54:00"/>
    <n v="5"/>
    <n v="10"/>
    <n v="0.5"/>
    <n v="0"/>
    <n v="2"/>
    <n v="0"/>
    <n v="4"/>
    <n v="4"/>
    <n v="1"/>
    <n v="1"/>
    <n v="1"/>
    <n v="2"/>
    <n v="2"/>
    <n v="0"/>
    <n v="0"/>
    <n v="0"/>
    <n v="5"/>
    <n v="14"/>
    <n v="-5"/>
    <n v="9.4"/>
    <d v="2025-12-19T00:00:00"/>
    <m/>
    <m/>
    <m/>
    <n v="22.900000000000002"/>
  </r>
  <r>
    <x v="482"/>
    <s v="OKC"/>
    <s v="MIN"/>
    <s v="L"/>
    <d v="1899-12-31T07:31:00"/>
    <n v="6"/>
    <n v="16"/>
    <n v="0.375"/>
    <n v="2"/>
    <n v="4"/>
    <n v="0.5"/>
    <n v="3"/>
    <n v="4"/>
    <n v="0.75"/>
    <n v="2"/>
    <n v="5"/>
    <n v="7"/>
    <n v="2"/>
    <n v="2"/>
    <n v="1"/>
    <n v="4"/>
    <n v="5"/>
    <n v="17"/>
    <n v="-9"/>
    <n v="8.8000000000000007"/>
    <d v="2025-12-19T00:00:00"/>
    <m/>
    <m/>
    <m/>
    <n v="31.516666666666669"/>
  </r>
  <r>
    <x v="128"/>
    <s v="BOS"/>
    <s v="MIA"/>
    <s v="W"/>
    <d v="1899-12-31T04:53:00"/>
    <n v="6"/>
    <n v="10"/>
    <n v="0.6"/>
    <n v="2"/>
    <n v="5"/>
    <n v="0.4"/>
    <n v="0"/>
    <n v="0"/>
    <m/>
    <n v="0"/>
    <n v="4"/>
    <n v="4"/>
    <n v="1"/>
    <n v="0"/>
    <n v="0"/>
    <n v="1"/>
    <n v="4"/>
    <n v="14"/>
    <n v="13"/>
    <n v="8.6999999999999993"/>
    <d v="2025-12-19T00:00:00"/>
    <m/>
    <m/>
    <m/>
    <n v="28.883333333333333"/>
  </r>
  <r>
    <x v="16"/>
    <s v="OKC"/>
    <s v="MIN"/>
    <s v="L"/>
    <d v="1899-12-30T22:30:00"/>
    <n v="2"/>
    <n v="7"/>
    <n v="0.28599999999999998"/>
    <n v="1"/>
    <n v="6"/>
    <n v="0.16700000000000001"/>
    <n v="2"/>
    <n v="2"/>
    <n v="1"/>
    <n v="2"/>
    <n v="10"/>
    <n v="12"/>
    <n v="1"/>
    <n v="0"/>
    <n v="2"/>
    <n v="0"/>
    <n v="2"/>
    <n v="7"/>
    <n v="-7"/>
    <n v="8.6"/>
    <d v="2025-12-19T00:00:00"/>
    <m/>
    <m/>
    <m/>
    <n v="22.5"/>
  </r>
  <r>
    <x v="336"/>
    <s v="BOS"/>
    <s v="MIA"/>
    <s v="W"/>
    <d v="1899-12-31T05:27:00"/>
    <n v="4"/>
    <n v="7"/>
    <n v="0.57099999999999995"/>
    <n v="1"/>
    <n v="2"/>
    <n v="0.5"/>
    <n v="1"/>
    <n v="2"/>
    <n v="0.5"/>
    <n v="2"/>
    <n v="6"/>
    <n v="8"/>
    <n v="0"/>
    <n v="2"/>
    <n v="1"/>
    <n v="2"/>
    <n v="4"/>
    <n v="10"/>
    <n v="22"/>
    <n v="8.6"/>
    <d v="2025-12-19T00:00:00"/>
    <m/>
    <m/>
    <m/>
    <n v="29.45"/>
  </r>
  <r>
    <x v="218"/>
    <s v="MIN"/>
    <s v="OKC"/>
    <s v="W"/>
    <d v="1899-12-31T09:23:00"/>
    <n v="5"/>
    <n v="12"/>
    <n v="0.41699999999999998"/>
    <n v="4"/>
    <n v="10"/>
    <n v="0.4"/>
    <n v="1"/>
    <n v="3"/>
    <n v="0.33300000000000002"/>
    <n v="2"/>
    <n v="2"/>
    <n v="4"/>
    <n v="1"/>
    <n v="0"/>
    <n v="0"/>
    <n v="1"/>
    <n v="3"/>
    <n v="15"/>
    <n v="12"/>
    <n v="8.3000000000000007"/>
    <d v="2025-12-19T00:00:00"/>
    <m/>
    <m/>
    <m/>
    <n v="33.383333333333333"/>
  </r>
  <r>
    <x v="245"/>
    <s v="ATL"/>
    <s v="SAS"/>
    <s v="L"/>
    <d v="1899-12-31T04:46:00"/>
    <n v="4"/>
    <n v="5"/>
    <n v="0.8"/>
    <n v="2"/>
    <n v="3"/>
    <n v="0.66700000000000004"/>
    <n v="0"/>
    <n v="0"/>
    <m/>
    <n v="0"/>
    <n v="2"/>
    <n v="2"/>
    <n v="0"/>
    <n v="1"/>
    <n v="0"/>
    <n v="1"/>
    <n v="1"/>
    <n v="10"/>
    <n v="-15"/>
    <n v="8.3000000000000007"/>
    <d v="2025-12-19T00:00:00"/>
    <m/>
    <m/>
    <m/>
    <n v="28.766666666666666"/>
  </r>
  <r>
    <x v="248"/>
    <s v="SAS"/>
    <s v="ATL"/>
    <s v="W"/>
    <d v="1899-12-30T21:48:00"/>
    <n v="2"/>
    <n v="3"/>
    <n v="0.66700000000000004"/>
    <n v="1"/>
    <n v="2"/>
    <n v="0.5"/>
    <n v="2"/>
    <n v="2"/>
    <n v="1"/>
    <n v="0"/>
    <n v="4"/>
    <n v="4"/>
    <n v="0"/>
    <n v="1"/>
    <n v="0"/>
    <n v="0"/>
    <n v="0"/>
    <n v="7"/>
    <n v="13"/>
    <n v="7.9"/>
    <d v="2025-12-19T00:00:00"/>
    <m/>
    <m/>
    <m/>
    <n v="21.8"/>
  </r>
  <r>
    <x v="189"/>
    <s v="SAS"/>
    <s v="ATL"/>
    <s v="W"/>
    <d v="1899-12-30T18:19:00"/>
    <n v="2"/>
    <n v="7"/>
    <n v="0.28599999999999998"/>
    <n v="2"/>
    <n v="6"/>
    <n v="0.33300000000000002"/>
    <n v="0"/>
    <n v="0"/>
    <m/>
    <n v="0"/>
    <n v="4"/>
    <n v="4"/>
    <n v="3"/>
    <n v="3"/>
    <n v="0"/>
    <n v="0"/>
    <n v="1"/>
    <n v="6"/>
    <n v="19"/>
    <n v="7.8"/>
    <d v="2025-12-19T00:00:00"/>
    <m/>
    <m/>
    <m/>
    <n v="18.316666666666666"/>
  </r>
  <r>
    <x v="157"/>
    <s v="MIN"/>
    <s v="OKC"/>
    <s v="W"/>
    <d v="1899-12-31T09:07:00"/>
    <n v="3"/>
    <n v="7"/>
    <n v="0.42899999999999999"/>
    <n v="0"/>
    <n v="0"/>
    <m/>
    <n v="3"/>
    <n v="7"/>
    <n v="0.42899999999999999"/>
    <n v="6"/>
    <n v="8"/>
    <n v="14"/>
    <n v="1"/>
    <n v="0"/>
    <n v="0"/>
    <n v="2"/>
    <n v="3"/>
    <n v="9"/>
    <n v="0"/>
    <n v="7.8"/>
    <d v="2025-12-19T00:00:00"/>
    <m/>
    <m/>
    <m/>
    <n v="33.116666666666667"/>
  </r>
  <r>
    <x v="444"/>
    <s v="SAS"/>
    <s v="ATL"/>
    <s v="W"/>
    <d v="1899-12-30T16:55:00"/>
    <n v="3"/>
    <n v="5"/>
    <n v="0.6"/>
    <n v="2"/>
    <n v="4"/>
    <n v="0.5"/>
    <n v="0"/>
    <n v="0"/>
    <m/>
    <n v="0"/>
    <n v="1"/>
    <n v="1"/>
    <n v="0"/>
    <n v="2"/>
    <n v="0"/>
    <n v="0"/>
    <n v="1"/>
    <n v="8"/>
    <n v="-5"/>
    <n v="7.6"/>
    <d v="2025-12-19T00:00:00"/>
    <m/>
    <m/>
    <m/>
    <n v="16.916666666666668"/>
  </r>
  <r>
    <x v="282"/>
    <s v="PHI"/>
    <s v="NYK"/>
    <s v="W"/>
    <d v="1899-12-30T13:39:00"/>
    <n v="2"/>
    <n v="4"/>
    <n v="0.5"/>
    <n v="2"/>
    <n v="4"/>
    <n v="0.5"/>
    <n v="2"/>
    <n v="2"/>
    <n v="1"/>
    <n v="0"/>
    <n v="1"/>
    <n v="1"/>
    <n v="0"/>
    <n v="2"/>
    <n v="0"/>
    <n v="0"/>
    <n v="2"/>
    <n v="8"/>
    <n v="5"/>
    <n v="7.5"/>
    <d v="2025-12-19T00:00:00"/>
    <m/>
    <m/>
    <m/>
    <n v="13.649999999999999"/>
  </r>
  <r>
    <x v="421"/>
    <s v="OKC"/>
    <s v="MIN"/>
    <s v="L"/>
    <d v="1899-12-30T12:55:00"/>
    <n v="2"/>
    <n v="5"/>
    <n v="0.4"/>
    <n v="2"/>
    <n v="5"/>
    <n v="0.4"/>
    <n v="0"/>
    <n v="0"/>
    <m/>
    <n v="2"/>
    <n v="2"/>
    <n v="4"/>
    <n v="2"/>
    <n v="0"/>
    <n v="1"/>
    <n v="0"/>
    <n v="0"/>
    <n v="6"/>
    <n v="3"/>
    <n v="7.4"/>
    <d v="2025-12-19T00:00:00"/>
    <m/>
    <m/>
    <m/>
    <n v="12.916666666666666"/>
  </r>
  <r>
    <x v="55"/>
    <s v="MIA"/>
    <s v="BOS"/>
    <s v="L"/>
    <d v="1899-12-31T10:27:00"/>
    <n v="7"/>
    <n v="21"/>
    <n v="0.33300000000000002"/>
    <n v="1"/>
    <n v="11"/>
    <n v="9.0999999999999998E-2"/>
    <n v="3"/>
    <n v="5"/>
    <n v="0.6"/>
    <n v="0"/>
    <n v="4"/>
    <n v="4"/>
    <n v="3"/>
    <n v="1"/>
    <n v="0"/>
    <n v="1"/>
    <n v="3"/>
    <n v="18"/>
    <n v="-12"/>
    <n v="7.4"/>
    <d v="2025-12-19T00:00:00"/>
    <m/>
    <m/>
    <m/>
    <n v="34.449999999999996"/>
  </r>
  <r>
    <x v="144"/>
    <s v="CHI"/>
    <s v="CLE"/>
    <s v="W"/>
    <d v="1899-12-30T13:56:00"/>
    <n v="3"/>
    <n v="7"/>
    <n v="0.42899999999999999"/>
    <n v="2"/>
    <n v="5"/>
    <n v="0.4"/>
    <n v="0"/>
    <n v="1"/>
    <n v="0"/>
    <n v="1"/>
    <n v="0"/>
    <n v="1"/>
    <n v="3"/>
    <n v="1"/>
    <n v="0"/>
    <n v="0"/>
    <n v="1"/>
    <n v="8"/>
    <n v="-2"/>
    <n v="7.3"/>
    <d v="2025-12-19T00:00:00"/>
    <m/>
    <m/>
    <m/>
    <n v="13.933333333333334"/>
  </r>
  <r>
    <x v="451"/>
    <s v="SAS"/>
    <s v="ATL"/>
    <s v="W"/>
    <d v="1899-12-30T21:53:00"/>
    <n v="4"/>
    <n v="11"/>
    <n v="0.36399999999999999"/>
    <n v="0"/>
    <n v="3"/>
    <n v="0"/>
    <n v="0"/>
    <n v="0"/>
    <m/>
    <n v="1"/>
    <n v="4"/>
    <n v="5"/>
    <n v="8"/>
    <n v="1"/>
    <n v="0"/>
    <n v="2"/>
    <n v="3"/>
    <n v="8"/>
    <n v="15"/>
    <n v="7.2"/>
    <d v="2025-12-19T00:00:00"/>
    <m/>
    <m/>
    <m/>
    <n v="21.883333333333333"/>
  </r>
  <r>
    <x v="155"/>
    <s v="MIA"/>
    <s v="BOS"/>
    <s v="L"/>
    <d v="1899-12-31T06:28:00"/>
    <n v="4"/>
    <n v="13"/>
    <n v="0.308"/>
    <n v="4"/>
    <n v="9"/>
    <n v="0.44400000000000001"/>
    <n v="0"/>
    <n v="0"/>
    <m/>
    <n v="0"/>
    <n v="2"/>
    <n v="2"/>
    <n v="4"/>
    <n v="0"/>
    <n v="0"/>
    <n v="1"/>
    <n v="0"/>
    <n v="12"/>
    <n v="-4"/>
    <n v="6.9"/>
    <d v="2025-12-19T00:00:00"/>
    <m/>
    <m/>
    <m/>
    <n v="30.466666666666665"/>
  </r>
  <r>
    <x v="441"/>
    <s v="PHI"/>
    <s v="NYK"/>
    <s v="W"/>
    <d v="1899-12-30T21:03:00"/>
    <n v="4"/>
    <n v="10"/>
    <n v="0.4"/>
    <n v="1"/>
    <n v="2"/>
    <n v="0.5"/>
    <n v="3"/>
    <n v="3"/>
    <n v="1"/>
    <n v="0"/>
    <n v="3"/>
    <n v="3"/>
    <n v="1"/>
    <n v="0"/>
    <n v="0"/>
    <n v="1"/>
    <n v="1"/>
    <n v="12"/>
    <n v="-1"/>
    <n v="6.8"/>
    <d v="2025-12-19T00:00:00"/>
    <m/>
    <m/>
    <m/>
    <n v="21.05"/>
  </r>
  <r>
    <x v="81"/>
    <s v="ATL"/>
    <s v="SAS"/>
    <s v="L"/>
    <d v="1899-12-31T06:56:00"/>
    <n v="3"/>
    <n v="11"/>
    <n v="0.27300000000000002"/>
    <n v="1"/>
    <n v="5"/>
    <n v="0.2"/>
    <n v="0"/>
    <n v="0"/>
    <m/>
    <n v="2"/>
    <n v="6"/>
    <n v="8"/>
    <n v="5"/>
    <n v="2"/>
    <n v="0"/>
    <n v="1"/>
    <n v="4"/>
    <n v="7"/>
    <n v="-26"/>
    <n v="6.6"/>
    <d v="2025-12-19T00:00:00"/>
    <m/>
    <m/>
    <m/>
    <n v="30.933333333333337"/>
  </r>
  <r>
    <x v="338"/>
    <s v="NYK"/>
    <s v="PHI"/>
    <s v="L"/>
    <d v="1899-12-31T09:50:00"/>
    <n v="2"/>
    <n v="7"/>
    <n v="0.28599999999999998"/>
    <n v="1"/>
    <n v="3"/>
    <n v="0.33300000000000002"/>
    <n v="0"/>
    <n v="0"/>
    <m/>
    <n v="2"/>
    <n v="8"/>
    <n v="10"/>
    <n v="6"/>
    <n v="1"/>
    <n v="0"/>
    <n v="3"/>
    <n v="1"/>
    <n v="5"/>
    <n v="-12"/>
    <n v="6.5"/>
    <d v="2025-12-19T00:00:00"/>
    <m/>
    <m/>
    <m/>
    <n v="33.833333333333336"/>
  </r>
  <r>
    <x v="115"/>
    <s v="MIA"/>
    <s v="BOS"/>
    <s v="L"/>
    <d v="1899-12-31T12:20:00"/>
    <n v="5"/>
    <n v="15"/>
    <n v="0.33300000000000002"/>
    <n v="1"/>
    <n v="5"/>
    <n v="0.2"/>
    <n v="3"/>
    <n v="4"/>
    <n v="0.75"/>
    <n v="1"/>
    <n v="7"/>
    <n v="8"/>
    <n v="4"/>
    <n v="0"/>
    <n v="0"/>
    <n v="4"/>
    <n v="1"/>
    <n v="14"/>
    <n v="-25"/>
    <n v="6.3"/>
    <d v="2025-12-19T00:00:00"/>
    <m/>
    <m/>
    <m/>
    <n v="36.333333333333329"/>
  </r>
  <r>
    <x v="360"/>
    <s v="BOS"/>
    <s v="MIA"/>
    <s v="W"/>
    <d v="1899-12-30T21:33:00"/>
    <n v="2"/>
    <n v="6"/>
    <n v="0.33300000000000002"/>
    <n v="0"/>
    <n v="4"/>
    <n v="0"/>
    <n v="2"/>
    <n v="2"/>
    <n v="1"/>
    <n v="1"/>
    <n v="6"/>
    <n v="7"/>
    <n v="1"/>
    <n v="0"/>
    <n v="2"/>
    <n v="1"/>
    <n v="0"/>
    <n v="6"/>
    <n v="-6"/>
    <n v="6.2"/>
    <d v="2025-12-19T00:00:00"/>
    <m/>
    <m/>
    <m/>
    <n v="21.55"/>
  </r>
  <r>
    <x v="250"/>
    <s v="ATL"/>
    <s v="SAS"/>
    <s v="L"/>
    <d v="1899-12-31T01:51:00"/>
    <n v="5"/>
    <n v="14"/>
    <n v="0.35699999999999998"/>
    <n v="0"/>
    <n v="5"/>
    <n v="0"/>
    <n v="1"/>
    <n v="2"/>
    <n v="0.5"/>
    <n v="1"/>
    <n v="5"/>
    <n v="6"/>
    <n v="3"/>
    <n v="0"/>
    <n v="0"/>
    <n v="1"/>
    <n v="0"/>
    <n v="11"/>
    <n v="-13"/>
    <n v="6.1"/>
    <d v="2025-12-19T00:00:00"/>
    <m/>
    <m/>
    <m/>
    <n v="25.85"/>
  </r>
  <r>
    <x v="99"/>
    <s v="MIN"/>
    <s v="OKC"/>
    <s v="W"/>
    <d v="1899-12-31T13:02:00"/>
    <n v="4"/>
    <n v="13"/>
    <n v="0.308"/>
    <n v="1"/>
    <n v="6"/>
    <n v="0.16700000000000001"/>
    <n v="4"/>
    <n v="4"/>
    <n v="1"/>
    <n v="2"/>
    <n v="2"/>
    <n v="4"/>
    <n v="2"/>
    <n v="0"/>
    <n v="0"/>
    <n v="2"/>
    <n v="2"/>
    <n v="13"/>
    <n v="-5"/>
    <n v="6.1"/>
    <d v="2025-12-19T00:00:00"/>
    <m/>
    <m/>
    <m/>
    <n v="37.033333333333331"/>
  </r>
  <r>
    <x v="297"/>
    <s v="CHI"/>
    <s v="CLE"/>
    <s v="W"/>
    <d v="1899-12-30T19:30:00"/>
    <n v="1"/>
    <n v="3"/>
    <n v="0.33300000000000002"/>
    <n v="1"/>
    <n v="1"/>
    <n v="1"/>
    <n v="0"/>
    <n v="0"/>
    <m/>
    <n v="1"/>
    <n v="1"/>
    <n v="2"/>
    <n v="0"/>
    <n v="3"/>
    <n v="1"/>
    <n v="0"/>
    <n v="0"/>
    <n v="3"/>
    <n v="-14"/>
    <n v="6"/>
    <d v="2025-12-19T00:00:00"/>
    <m/>
    <m/>
    <m/>
    <n v="19.5"/>
  </r>
  <r>
    <x v="301"/>
    <s v="ATL"/>
    <s v="SAS"/>
    <s v="L"/>
    <d v="1899-12-30T08:03:00"/>
    <n v="2"/>
    <n v="4"/>
    <n v="0.5"/>
    <n v="0"/>
    <n v="1"/>
    <n v="0"/>
    <n v="0"/>
    <n v="0"/>
    <m/>
    <n v="0"/>
    <n v="1"/>
    <n v="1"/>
    <n v="3"/>
    <n v="1"/>
    <n v="0"/>
    <n v="0"/>
    <n v="0"/>
    <n v="4"/>
    <n v="5"/>
    <n v="5.4"/>
    <d v="2025-12-19T00:00:00"/>
    <m/>
    <m/>
    <m/>
    <n v="8.0499999999999989"/>
  </r>
  <r>
    <x v="272"/>
    <s v="NYK"/>
    <s v="PHI"/>
    <s v="L"/>
    <d v="1899-12-30T15:50:00"/>
    <n v="4"/>
    <n v="6"/>
    <n v="0.66700000000000004"/>
    <n v="1"/>
    <n v="2"/>
    <n v="0.5"/>
    <n v="0"/>
    <n v="0"/>
    <m/>
    <n v="2"/>
    <n v="0"/>
    <n v="2"/>
    <n v="0"/>
    <n v="1"/>
    <n v="0"/>
    <n v="3"/>
    <n v="2"/>
    <n v="9"/>
    <n v="0"/>
    <n v="5"/>
    <d v="2025-12-19T00:00:00"/>
    <m/>
    <m/>
    <m/>
    <n v="15.833333333333332"/>
  </r>
  <r>
    <x v="211"/>
    <s v="SAS"/>
    <s v="ATL"/>
    <s v="W"/>
    <d v="1899-12-30T18:26:00"/>
    <n v="3"/>
    <n v="6"/>
    <n v="0.5"/>
    <n v="0"/>
    <n v="0"/>
    <m/>
    <n v="0"/>
    <n v="0"/>
    <m/>
    <n v="0"/>
    <n v="3"/>
    <n v="3"/>
    <n v="4"/>
    <n v="0"/>
    <n v="0"/>
    <n v="2"/>
    <n v="1"/>
    <n v="6"/>
    <n v="21"/>
    <n v="4.3"/>
    <d v="2025-12-19T00:00:00"/>
    <m/>
    <m/>
    <m/>
    <n v="18.433333333333334"/>
  </r>
  <r>
    <x v="413"/>
    <s v="CLE"/>
    <s v="CHI"/>
    <s v="L"/>
    <d v="1899-12-30T05:39:00"/>
    <n v="2"/>
    <n v="2"/>
    <n v="1"/>
    <n v="0"/>
    <n v="0"/>
    <m/>
    <n v="0"/>
    <n v="0"/>
    <m/>
    <n v="1"/>
    <n v="2"/>
    <n v="3"/>
    <n v="0"/>
    <n v="1"/>
    <n v="0"/>
    <n v="1"/>
    <n v="1"/>
    <n v="4"/>
    <n v="-3"/>
    <n v="4.3"/>
    <d v="2025-12-19T00:00:00"/>
    <m/>
    <m/>
    <m/>
    <n v="5.65"/>
  </r>
  <r>
    <x v="466"/>
    <s v="PHI"/>
    <s v="NYK"/>
    <s v="W"/>
    <d v="1899-12-31T09:05:00"/>
    <n v="2"/>
    <n v="10"/>
    <n v="0.2"/>
    <n v="1"/>
    <n v="6"/>
    <n v="0.16700000000000001"/>
    <n v="2"/>
    <n v="2"/>
    <n v="1"/>
    <n v="0"/>
    <n v="6"/>
    <n v="6"/>
    <n v="4"/>
    <n v="1"/>
    <n v="0"/>
    <n v="1"/>
    <n v="3"/>
    <n v="7"/>
    <n v="16"/>
    <n v="4.2"/>
    <d v="2025-12-19T00:00:00"/>
    <m/>
    <m/>
    <m/>
    <n v="33.083333333333336"/>
  </r>
  <r>
    <x v="28"/>
    <s v="OKC"/>
    <s v="MIN"/>
    <s v="L"/>
    <d v="1899-12-31T04:46:00"/>
    <n v="3"/>
    <n v="12"/>
    <n v="0.25"/>
    <n v="3"/>
    <n v="10"/>
    <n v="0.3"/>
    <n v="2"/>
    <n v="2"/>
    <n v="1"/>
    <n v="0"/>
    <n v="4"/>
    <n v="4"/>
    <n v="2"/>
    <n v="0"/>
    <n v="1"/>
    <n v="1"/>
    <n v="5"/>
    <n v="11"/>
    <n v="-7"/>
    <n v="4.0999999999999996"/>
    <d v="2025-12-19T00:00:00"/>
    <m/>
    <m/>
    <m/>
    <n v="28.766666666666666"/>
  </r>
  <r>
    <x v="414"/>
    <s v="MIA"/>
    <s v="BOS"/>
    <s v="L"/>
    <d v="1899-12-30T16:31:00"/>
    <n v="2"/>
    <n v="4"/>
    <n v="0.5"/>
    <n v="1"/>
    <n v="3"/>
    <n v="0.33300000000000002"/>
    <n v="0"/>
    <n v="0"/>
    <m/>
    <n v="1"/>
    <n v="1"/>
    <n v="2"/>
    <n v="1"/>
    <n v="1"/>
    <n v="0"/>
    <n v="0"/>
    <n v="4"/>
    <n v="5"/>
    <n v="3"/>
    <n v="4.0999999999999996"/>
    <d v="2025-12-19T00:00:00"/>
    <m/>
    <m/>
    <m/>
    <n v="16.516666666666666"/>
  </r>
  <r>
    <x v="380"/>
    <s v="CLE"/>
    <s v="CHI"/>
    <s v="L"/>
    <d v="1899-12-31T01:47:00"/>
    <n v="3"/>
    <n v="10"/>
    <n v="0.3"/>
    <n v="1"/>
    <n v="4"/>
    <n v="0.25"/>
    <n v="4"/>
    <n v="5"/>
    <n v="0.8"/>
    <n v="1"/>
    <n v="2"/>
    <n v="3"/>
    <n v="1"/>
    <n v="0"/>
    <n v="0"/>
    <n v="1"/>
    <n v="5"/>
    <n v="11"/>
    <n v="-13"/>
    <n v="3.8"/>
    <d v="2025-12-19T00:00:00"/>
    <m/>
    <m/>
    <m/>
    <n v="25.783333333333335"/>
  </r>
  <r>
    <x v="305"/>
    <s v="NYK"/>
    <s v="PHI"/>
    <s v="L"/>
    <d v="1899-12-30T04:29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5"/>
    <n v="3.4"/>
    <d v="2025-12-19T00:00:00"/>
    <m/>
    <m/>
    <m/>
    <n v="4.4833333333333334"/>
  </r>
  <r>
    <x v="306"/>
    <s v="PHI"/>
    <s v="NYK"/>
    <s v="W"/>
    <d v="1899-12-30T14:46:00"/>
    <n v="1"/>
    <n v="1"/>
    <n v="1"/>
    <n v="0"/>
    <n v="0"/>
    <m/>
    <n v="1"/>
    <n v="2"/>
    <n v="0.5"/>
    <n v="2"/>
    <n v="0"/>
    <n v="2"/>
    <n v="0"/>
    <n v="0"/>
    <n v="3"/>
    <n v="1"/>
    <n v="4"/>
    <n v="3"/>
    <n v="-1"/>
    <n v="3.2"/>
    <d v="2025-12-19T00:00:00"/>
    <m/>
    <m/>
    <m/>
    <n v="14.766666666666667"/>
  </r>
  <r>
    <x v="241"/>
    <s v="SAS"/>
    <s v="ATL"/>
    <s v="W"/>
    <d v="1899-12-30T10:02:00"/>
    <n v="2"/>
    <n v="3"/>
    <n v="0.66700000000000004"/>
    <n v="0"/>
    <n v="0"/>
    <m/>
    <n v="0"/>
    <n v="0"/>
    <m/>
    <n v="1"/>
    <n v="2"/>
    <n v="3"/>
    <n v="0"/>
    <n v="0"/>
    <n v="0"/>
    <n v="1"/>
    <n v="0"/>
    <n v="4"/>
    <n v="-10"/>
    <n v="3"/>
    <d v="2025-12-19T00:00:00"/>
    <m/>
    <m/>
    <m/>
    <n v="10.033333333333333"/>
  </r>
  <r>
    <x v="219"/>
    <s v="PHI"/>
    <s v="NYK"/>
    <s v="W"/>
    <d v="1899-12-30T17:51:00"/>
    <n v="1"/>
    <n v="4"/>
    <n v="0.25"/>
    <n v="1"/>
    <n v="4"/>
    <n v="0.25"/>
    <n v="2"/>
    <n v="2"/>
    <n v="1"/>
    <n v="0"/>
    <n v="1"/>
    <n v="1"/>
    <n v="1"/>
    <n v="1"/>
    <n v="1"/>
    <n v="2"/>
    <n v="1"/>
    <n v="5"/>
    <n v="-4"/>
    <n v="2.9"/>
    <d v="2025-12-19T00:00:00"/>
    <m/>
    <m/>
    <m/>
    <n v="17.850000000000001"/>
  </r>
  <r>
    <x v="344"/>
    <s v="ATL"/>
    <s v="SAS"/>
    <s v="L"/>
    <d v="1899-12-30T19:39:00"/>
    <n v="4"/>
    <n v="9"/>
    <n v="0.44400000000000001"/>
    <n v="1"/>
    <n v="3"/>
    <n v="0.33300000000000002"/>
    <n v="0"/>
    <n v="1"/>
    <n v="0"/>
    <n v="0"/>
    <n v="0"/>
    <n v="0"/>
    <n v="1"/>
    <n v="0"/>
    <n v="0"/>
    <n v="1"/>
    <n v="2"/>
    <n v="9"/>
    <n v="-14"/>
    <n v="2.8"/>
    <d v="2025-12-19T00:00:00"/>
    <m/>
    <m/>
    <m/>
    <n v="19.649999999999999"/>
  </r>
  <r>
    <x v="340"/>
    <s v="MIA"/>
    <s v="BOS"/>
    <s v="L"/>
    <d v="1899-12-30T00:5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6"/>
    <n v="2.7"/>
    <d v="2025-12-19T00:00:00"/>
    <m/>
    <m/>
    <m/>
    <n v="0.89999999999999991"/>
  </r>
  <r>
    <x v="239"/>
    <s v="MIA"/>
    <s v="BOS"/>
    <s v="L"/>
    <d v="1899-12-30T21:09:00"/>
    <n v="2"/>
    <n v="10"/>
    <n v="0.2"/>
    <n v="0"/>
    <n v="4"/>
    <n v="0"/>
    <n v="3"/>
    <n v="5"/>
    <n v="0.6"/>
    <n v="1"/>
    <n v="0"/>
    <n v="1"/>
    <n v="4"/>
    <n v="3"/>
    <n v="0"/>
    <n v="3"/>
    <n v="2"/>
    <n v="7"/>
    <n v="-18"/>
    <n v="2.7"/>
    <d v="2025-12-19T00:00:00"/>
    <m/>
    <m/>
    <m/>
    <n v="21.15"/>
  </r>
  <r>
    <x v="268"/>
    <s v="ATL"/>
    <s v="SAS"/>
    <s v="L"/>
    <d v="1899-12-30T14:18:00"/>
    <n v="2"/>
    <n v="6"/>
    <n v="0.33300000000000002"/>
    <n v="0"/>
    <n v="4"/>
    <n v="0"/>
    <n v="0"/>
    <n v="0"/>
    <m/>
    <n v="2"/>
    <n v="2"/>
    <n v="4"/>
    <n v="0"/>
    <n v="0"/>
    <n v="0"/>
    <n v="0"/>
    <n v="0"/>
    <n v="4"/>
    <n v="-1"/>
    <n v="2.6"/>
    <d v="2025-12-19T00:00:00"/>
    <m/>
    <m/>
    <m/>
    <n v="14.3"/>
  </r>
  <r>
    <x v="234"/>
    <s v="BOS"/>
    <s v="MIA"/>
    <s v="W"/>
    <d v="1899-12-30T06:52:00"/>
    <n v="1"/>
    <n v="1"/>
    <n v="1"/>
    <n v="0"/>
    <n v="0"/>
    <m/>
    <n v="0"/>
    <n v="0"/>
    <m/>
    <n v="0"/>
    <n v="1"/>
    <n v="1"/>
    <n v="0"/>
    <n v="2"/>
    <n v="0"/>
    <n v="1"/>
    <n v="2"/>
    <n v="2"/>
    <n v="-5"/>
    <n v="2.2000000000000002"/>
    <d v="2025-12-19T00:00:00"/>
    <m/>
    <m/>
    <m/>
    <n v="6.8666666666666663"/>
  </r>
  <r>
    <x v="298"/>
    <s v="CHI"/>
    <s v="CLE"/>
    <s v="W"/>
    <d v="1899-12-30T15:08:00"/>
    <n v="2"/>
    <n v="4"/>
    <n v="0.5"/>
    <n v="0"/>
    <n v="2"/>
    <n v="0"/>
    <n v="0"/>
    <n v="0"/>
    <m/>
    <n v="1"/>
    <n v="3"/>
    <n v="4"/>
    <n v="0"/>
    <n v="0"/>
    <n v="0"/>
    <n v="1"/>
    <n v="1"/>
    <n v="4"/>
    <n v="9"/>
    <n v="2.2000000000000002"/>
    <d v="2025-12-19T00:00:00"/>
    <m/>
    <m/>
    <m/>
    <n v="15.133333333333333"/>
  </r>
  <r>
    <x v="145"/>
    <s v="MIN"/>
    <s v="OKC"/>
    <s v="W"/>
    <d v="1899-12-30T05:12:00"/>
    <n v="0"/>
    <n v="0"/>
    <m/>
    <n v="0"/>
    <n v="0"/>
    <m/>
    <n v="2"/>
    <n v="2"/>
    <n v="1"/>
    <n v="0"/>
    <n v="0"/>
    <n v="0"/>
    <n v="0"/>
    <n v="0"/>
    <n v="0"/>
    <n v="0"/>
    <n v="0"/>
    <n v="2"/>
    <n v="-1"/>
    <n v="2"/>
    <d v="2025-12-19T00:00:00"/>
    <m/>
    <m/>
    <m/>
    <n v="5.2"/>
  </r>
  <r>
    <x v="153"/>
    <s v="CLE"/>
    <s v="CHI"/>
    <s v="L"/>
    <d v="1899-12-31T03:53:00"/>
    <n v="1"/>
    <n v="4"/>
    <n v="0.25"/>
    <n v="0"/>
    <n v="2"/>
    <n v="0"/>
    <n v="0"/>
    <n v="0"/>
    <m/>
    <n v="0"/>
    <n v="5"/>
    <n v="5"/>
    <n v="1"/>
    <n v="0"/>
    <n v="0"/>
    <n v="0"/>
    <n v="0"/>
    <n v="2"/>
    <n v="-11"/>
    <n v="1.8"/>
    <d v="2025-12-19T00:00:00"/>
    <m/>
    <m/>
    <m/>
    <n v="27.883333333333333"/>
  </r>
  <r>
    <x v="8"/>
    <s v="OKC"/>
    <s v="MIN"/>
    <s v="L"/>
    <d v="1899-12-31T02:48:00"/>
    <n v="0"/>
    <n v="3"/>
    <n v="0"/>
    <n v="0"/>
    <n v="1"/>
    <n v="0"/>
    <n v="2"/>
    <n v="2"/>
    <n v="1"/>
    <n v="1"/>
    <n v="1"/>
    <n v="2"/>
    <n v="0"/>
    <n v="3"/>
    <n v="0"/>
    <n v="1"/>
    <n v="3"/>
    <n v="2"/>
    <n v="-2"/>
    <n v="1.7"/>
    <d v="2025-12-19T00:00:00"/>
    <m/>
    <m/>
    <m/>
    <n v="26.8"/>
  </r>
  <r>
    <x v="443"/>
    <s v="SAS"/>
    <s v="ATL"/>
    <s v="W"/>
    <d v="1899-12-30T08:03:00"/>
    <n v="2"/>
    <n v="4"/>
    <n v="0.5"/>
    <n v="0"/>
    <n v="2"/>
    <n v="0"/>
    <n v="0"/>
    <n v="0"/>
    <m/>
    <n v="0"/>
    <n v="1"/>
    <n v="1"/>
    <n v="0"/>
    <n v="0"/>
    <n v="0"/>
    <n v="1"/>
    <n v="0"/>
    <n v="4"/>
    <n v="-5"/>
    <n v="1.3"/>
    <d v="2025-12-19T00:00:00"/>
    <m/>
    <m/>
    <m/>
    <n v="8.0499999999999989"/>
  </r>
  <r>
    <x v="198"/>
    <s v="PHI"/>
    <s v="NYK"/>
    <s v="W"/>
    <d v="1899-12-30T13:48:00"/>
    <n v="0"/>
    <n v="3"/>
    <n v="0"/>
    <n v="0"/>
    <n v="2"/>
    <n v="0"/>
    <n v="3"/>
    <n v="4"/>
    <n v="0.75"/>
    <n v="0"/>
    <n v="1"/>
    <n v="1"/>
    <n v="0"/>
    <n v="0"/>
    <n v="1"/>
    <n v="0"/>
    <n v="1"/>
    <n v="3"/>
    <n v="-6"/>
    <n v="1.1000000000000001"/>
    <d v="2025-12-19T00:00:00"/>
    <m/>
    <m/>
    <m/>
    <n v="13.799999999999999"/>
  </r>
  <r>
    <x v="249"/>
    <s v="CLE"/>
    <s v="CHI"/>
    <s v="L"/>
    <d v="1899-12-31T01:45:00"/>
    <n v="4"/>
    <n v="10"/>
    <n v="0.4"/>
    <n v="0"/>
    <n v="3"/>
    <n v="0"/>
    <n v="1"/>
    <n v="1"/>
    <n v="1"/>
    <n v="1"/>
    <n v="4"/>
    <n v="5"/>
    <n v="1"/>
    <n v="1"/>
    <n v="0"/>
    <n v="5"/>
    <n v="3"/>
    <n v="9"/>
    <n v="-1"/>
    <n v="1"/>
    <d v="2025-12-19T00:00:00"/>
    <m/>
    <m/>
    <m/>
    <n v="25.75"/>
  </r>
  <r>
    <x v="14"/>
    <s v="OKC"/>
    <s v="MIN"/>
    <s v="L"/>
    <d v="1899-12-31T03:31:00"/>
    <n v="0"/>
    <n v="2"/>
    <n v="0"/>
    <n v="0"/>
    <n v="0"/>
    <m/>
    <n v="1"/>
    <n v="2"/>
    <n v="0.5"/>
    <n v="3"/>
    <n v="7"/>
    <n v="10"/>
    <n v="0"/>
    <n v="0"/>
    <n v="1"/>
    <n v="2"/>
    <n v="3"/>
    <n v="1"/>
    <n v="9"/>
    <n v="0.9"/>
    <d v="2025-12-19T00:00:00"/>
    <m/>
    <m/>
    <m/>
    <n v="27.516666666666666"/>
  </r>
  <r>
    <x v="500"/>
    <s v="MIA"/>
    <s v="BOS"/>
    <s v="L"/>
    <d v="1899-12-30T00:54:00"/>
    <n v="0"/>
    <n v="0"/>
    <m/>
    <n v="0"/>
    <n v="0"/>
    <m/>
    <n v="0"/>
    <n v="0"/>
    <m/>
    <n v="0"/>
    <n v="0"/>
    <n v="0"/>
    <n v="1"/>
    <n v="0"/>
    <n v="0"/>
    <n v="0"/>
    <n v="0"/>
    <n v="0"/>
    <n v="6"/>
    <n v="0.7"/>
    <d v="2025-12-19T00:00:00"/>
    <m/>
    <m/>
    <m/>
    <n v="0.89999999999999991"/>
  </r>
  <r>
    <x v="215"/>
    <s v="CHI"/>
    <s v="CLE"/>
    <s v="W"/>
    <d v="1899-12-30T04:53:00"/>
    <n v="0"/>
    <n v="1"/>
    <n v="0"/>
    <n v="0"/>
    <n v="0"/>
    <m/>
    <n v="0"/>
    <n v="0"/>
    <m/>
    <n v="0"/>
    <n v="0"/>
    <n v="0"/>
    <n v="1"/>
    <n v="0"/>
    <n v="0"/>
    <n v="0"/>
    <n v="0"/>
    <n v="0"/>
    <n v="4"/>
    <n v="0"/>
    <d v="2025-12-19T00:00:00"/>
    <m/>
    <m/>
    <m/>
    <n v="4.8833333333333329"/>
  </r>
  <r>
    <x v="300"/>
    <s v="SAS"/>
    <s v="ATL"/>
    <s v="W"/>
    <d v="1899-12-30T08:03:00"/>
    <n v="0"/>
    <n v="1"/>
    <n v="0"/>
    <n v="0"/>
    <n v="1"/>
    <n v="0"/>
    <n v="1"/>
    <n v="2"/>
    <n v="0.5"/>
    <n v="0"/>
    <n v="1"/>
    <n v="1"/>
    <n v="1"/>
    <n v="0"/>
    <n v="0"/>
    <n v="1"/>
    <n v="0"/>
    <n v="1"/>
    <n v="-5"/>
    <n v="-0.1"/>
    <d v="2025-12-19T00:00:00"/>
    <m/>
    <m/>
    <m/>
    <n v="8.0499999999999989"/>
  </r>
  <r>
    <x v="355"/>
    <s v="BOS"/>
    <s v="MIA"/>
    <s v="W"/>
    <d v="1899-12-30T05:44:00"/>
    <n v="0"/>
    <n v="0"/>
    <m/>
    <n v="0"/>
    <n v="0"/>
    <m/>
    <n v="0"/>
    <n v="0"/>
    <m/>
    <n v="0"/>
    <n v="1"/>
    <n v="1"/>
    <n v="0"/>
    <n v="0"/>
    <n v="0"/>
    <n v="0"/>
    <n v="1"/>
    <n v="0"/>
    <n v="-10"/>
    <n v="-0.1"/>
    <d v="2025-12-19T00:00:00"/>
    <m/>
    <m/>
    <m/>
    <n v="5.7333333333333334"/>
  </r>
  <r>
    <x v="341"/>
    <s v="ATL"/>
    <s v="SAS"/>
    <s v="L"/>
    <d v="1899-12-30T18:21:00"/>
    <n v="1"/>
    <n v="5"/>
    <n v="0.2"/>
    <n v="0"/>
    <n v="3"/>
    <n v="0"/>
    <n v="0"/>
    <n v="0"/>
    <m/>
    <n v="0"/>
    <n v="3"/>
    <n v="3"/>
    <n v="1"/>
    <n v="0"/>
    <n v="0"/>
    <n v="0"/>
    <n v="2"/>
    <n v="2"/>
    <n v="-21"/>
    <n v="-0.3"/>
    <d v="2025-12-19T00:00:00"/>
    <m/>
    <m/>
    <m/>
    <n v="18.349999999999998"/>
  </r>
  <r>
    <x v="416"/>
    <s v="NYK"/>
    <s v="PHI"/>
    <s v="L"/>
    <d v="1899-12-30T03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5-12-19T00:00:00"/>
    <m/>
    <m/>
    <m/>
    <n v="3.2666666666666666"/>
  </r>
  <r>
    <x v="362"/>
    <s v="MIN"/>
    <s v="OKC"/>
    <s v="W"/>
    <d v="1899-12-30T12:01:00"/>
    <n v="0"/>
    <n v="4"/>
    <n v="0"/>
    <n v="0"/>
    <n v="1"/>
    <n v="0"/>
    <n v="0"/>
    <n v="0"/>
    <m/>
    <n v="0"/>
    <n v="6"/>
    <n v="6"/>
    <n v="3"/>
    <n v="0"/>
    <n v="1"/>
    <n v="1"/>
    <n v="4"/>
    <n v="0"/>
    <n v="10"/>
    <n v="-0.8"/>
    <d v="2025-12-19T00:00:00"/>
    <m/>
    <m/>
    <m/>
    <n v="12.016666666666666"/>
  </r>
  <r>
    <x v="442"/>
    <s v="SAS"/>
    <s v="ATL"/>
    <s v="W"/>
    <d v="1899-12-30T10:02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10"/>
    <n v="-0.8"/>
    <d v="2025-12-19T00:00:00"/>
    <m/>
    <m/>
    <m/>
    <n v="10.033333333333333"/>
  </r>
  <r>
    <x v="481"/>
    <s v="OKC"/>
    <s v="MIN"/>
    <s v="L"/>
    <d v="1899-12-30T05:12:00"/>
    <n v="0"/>
    <n v="2"/>
    <n v="0"/>
    <n v="0"/>
    <n v="2"/>
    <n v="0"/>
    <n v="0"/>
    <n v="0"/>
    <m/>
    <n v="1"/>
    <n v="0"/>
    <n v="1"/>
    <n v="0"/>
    <n v="0"/>
    <n v="0"/>
    <n v="0"/>
    <n v="1"/>
    <n v="0"/>
    <n v="-4"/>
    <n v="-1.1000000000000001"/>
    <d v="2025-12-19T00:00:00"/>
    <m/>
    <m/>
    <m/>
    <n v="5.2"/>
  </r>
  <r>
    <x v="56"/>
    <s v="NYK"/>
    <s v="PHI"/>
    <s v="L"/>
    <d v="1899-12-31T07:52:00"/>
    <n v="1"/>
    <n v="9"/>
    <n v="0.111"/>
    <n v="0"/>
    <n v="4"/>
    <n v="0"/>
    <n v="0"/>
    <n v="0"/>
    <m/>
    <n v="2"/>
    <n v="1"/>
    <n v="3"/>
    <n v="1"/>
    <n v="0"/>
    <n v="1"/>
    <n v="2"/>
    <n v="2"/>
    <n v="2"/>
    <n v="-11"/>
    <n v="-3.6"/>
    <d v="2025-12-19T00:00:00"/>
    <m/>
    <m/>
    <m/>
    <n v="31.866666666666667"/>
  </r>
  <r>
    <x v="200"/>
    <s v="NYK"/>
    <s v="PHI"/>
    <s v="L"/>
    <d v="1899-12-30T15:27:00"/>
    <n v="1"/>
    <n v="3"/>
    <n v="0.33300000000000002"/>
    <n v="0"/>
    <n v="2"/>
    <n v="0"/>
    <n v="0"/>
    <n v="0"/>
    <m/>
    <n v="0"/>
    <n v="2"/>
    <n v="2"/>
    <n v="2"/>
    <n v="0"/>
    <n v="0"/>
    <n v="4"/>
    <n v="5"/>
    <n v="2"/>
    <n v="4"/>
    <n v="-3.7"/>
    <d v="2025-12-19T00:00:00"/>
    <m/>
    <m/>
    <m/>
    <n v="15.450000000000001"/>
  </r>
  <r>
    <x v="243"/>
    <s v="MEM"/>
    <s v="WAS"/>
    <s v="L"/>
    <d v="1899-12-31T11:44:00"/>
    <n v="15"/>
    <n v="23"/>
    <n v="0.65200000000000002"/>
    <n v="5"/>
    <n v="9"/>
    <n v="0.55600000000000005"/>
    <n v="2"/>
    <n v="3"/>
    <n v="0.66700000000000004"/>
    <n v="6"/>
    <n v="4"/>
    <n v="10"/>
    <n v="2"/>
    <n v="1"/>
    <n v="1"/>
    <n v="2"/>
    <n v="2"/>
    <n v="37"/>
    <n v="-1"/>
    <n v="32.200000000000003"/>
    <d v="2025-12-20T00:00:00"/>
    <m/>
    <m/>
    <m/>
    <n v="35.733333333333334"/>
  </r>
  <r>
    <x v="134"/>
    <s v="BOS"/>
    <s v="TOR"/>
    <s v="W"/>
    <d v="1899-12-31T13:00:00"/>
    <n v="13"/>
    <n v="24"/>
    <n v="0.54200000000000004"/>
    <n v="4"/>
    <n v="9"/>
    <n v="0.44400000000000001"/>
    <n v="3"/>
    <n v="3"/>
    <n v="1"/>
    <n v="2"/>
    <n v="5"/>
    <n v="7"/>
    <n v="10"/>
    <n v="0"/>
    <n v="0"/>
    <n v="1"/>
    <n v="0"/>
    <n v="33"/>
    <n v="4"/>
    <n v="30.3"/>
    <d v="2025-12-20T00:00:00"/>
    <m/>
    <m/>
    <m/>
    <n v="37"/>
  </r>
  <r>
    <x v="69"/>
    <s v="PHO"/>
    <s v="GSW"/>
    <s v="L"/>
    <d v="1899-12-31T09:51:00"/>
    <n v="13"/>
    <n v="27"/>
    <n v="0.48099999999999998"/>
    <n v="2"/>
    <n v="7"/>
    <n v="0.28599999999999998"/>
    <n v="10"/>
    <n v="12"/>
    <n v="0.83299999999999996"/>
    <n v="0"/>
    <n v="1"/>
    <n v="1"/>
    <n v="5"/>
    <n v="3"/>
    <n v="2"/>
    <n v="2"/>
    <n v="1"/>
    <n v="38"/>
    <n v="-6"/>
    <n v="29.3"/>
    <d v="2025-12-20T00:00:00"/>
    <m/>
    <m/>
    <m/>
    <n v="33.85"/>
  </r>
  <r>
    <x v="22"/>
    <s v="HOU"/>
    <s v="DEN"/>
    <s v="W"/>
    <d v="1899-12-31T06:00:00"/>
    <n v="9"/>
    <n v="15"/>
    <n v="0.6"/>
    <n v="6"/>
    <n v="9"/>
    <n v="0.66700000000000004"/>
    <n v="4"/>
    <n v="4"/>
    <n v="1"/>
    <n v="0"/>
    <n v="2"/>
    <n v="2"/>
    <n v="6"/>
    <n v="3"/>
    <n v="2"/>
    <n v="1"/>
    <n v="4"/>
    <n v="28"/>
    <n v="10"/>
    <n v="27.7"/>
    <d v="2025-12-20T00:00:00"/>
    <m/>
    <m/>
    <m/>
    <n v="30"/>
  </r>
  <r>
    <x v="41"/>
    <s v="PHI"/>
    <s v="DAL"/>
    <s v="W"/>
    <d v="1899-12-31T16:44:00"/>
    <n v="15"/>
    <n v="31"/>
    <n v="0.48399999999999999"/>
    <n v="5"/>
    <n v="11"/>
    <n v="0.45500000000000002"/>
    <n v="3"/>
    <n v="3"/>
    <n v="1"/>
    <n v="0"/>
    <n v="2"/>
    <n v="2"/>
    <n v="4"/>
    <n v="1"/>
    <n v="1"/>
    <n v="0"/>
    <n v="0"/>
    <n v="38"/>
    <n v="0"/>
    <n v="27.4"/>
    <d v="2025-12-20T00:00:00"/>
    <m/>
    <m/>
    <m/>
    <n v="40.733333333333334"/>
  </r>
  <r>
    <x v="185"/>
    <s v="LAC"/>
    <s v="LAL"/>
    <s v="W"/>
    <d v="1899-12-31T17:53:00"/>
    <n v="8"/>
    <n v="24"/>
    <n v="0.33300000000000002"/>
    <n v="4"/>
    <n v="12"/>
    <n v="0.33300000000000002"/>
    <n v="12"/>
    <n v="12"/>
    <n v="1"/>
    <n v="6"/>
    <n v="6"/>
    <n v="12"/>
    <n v="3"/>
    <n v="3"/>
    <n v="2"/>
    <n v="3"/>
    <n v="2"/>
    <n v="32"/>
    <n v="16"/>
    <n v="27.1"/>
    <d v="2025-12-20T00:00:00"/>
    <m/>
    <m/>
    <m/>
    <n v="41.883333333333333"/>
  </r>
  <r>
    <x v="9"/>
    <s v="HOU"/>
    <s v="DEN"/>
    <s v="W"/>
    <d v="1899-12-31T15:32:00"/>
    <n v="8"/>
    <n v="14"/>
    <n v="0.57099999999999995"/>
    <n v="5"/>
    <n v="6"/>
    <n v="0.83299999999999996"/>
    <n v="10"/>
    <n v="11"/>
    <n v="0.90900000000000003"/>
    <n v="0"/>
    <n v="6"/>
    <n v="6"/>
    <n v="5"/>
    <n v="0"/>
    <n v="1"/>
    <n v="3"/>
    <n v="2"/>
    <n v="31"/>
    <n v="18"/>
    <n v="26.2"/>
    <d v="2025-12-20T00:00:00"/>
    <m/>
    <m/>
    <m/>
    <n v="39.533333333333331"/>
  </r>
  <r>
    <x v="199"/>
    <s v="WAS"/>
    <s v="MEM"/>
    <s v="W"/>
    <d v="1899-12-31T15:26:00"/>
    <n v="9"/>
    <n v="16"/>
    <n v="0.56299999999999994"/>
    <n v="6"/>
    <n v="12"/>
    <n v="0.5"/>
    <n v="4"/>
    <n v="5"/>
    <n v="0.8"/>
    <n v="1"/>
    <n v="4"/>
    <n v="5"/>
    <n v="6"/>
    <n v="0"/>
    <n v="0"/>
    <n v="0"/>
    <n v="3"/>
    <n v="28"/>
    <n v="15"/>
    <n v="24.9"/>
    <d v="2025-12-20T00:00:00"/>
    <m/>
    <m/>
    <m/>
    <n v="39.43333333333333"/>
  </r>
  <r>
    <x v="468"/>
    <s v="LAL"/>
    <s v="LAC"/>
    <s v="L"/>
    <d v="1899-12-31T13:37:00"/>
    <n v="15"/>
    <n v="28"/>
    <n v="0.53600000000000003"/>
    <n v="3"/>
    <n v="7"/>
    <n v="0.42899999999999999"/>
    <n v="3"/>
    <n v="5"/>
    <n v="0.6"/>
    <n v="1"/>
    <n v="3"/>
    <n v="4"/>
    <n v="3"/>
    <n v="2"/>
    <n v="1"/>
    <n v="3"/>
    <n v="1"/>
    <n v="36"/>
    <n v="-6"/>
    <n v="24.6"/>
    <d v="2025-12-20T00:00:00"/>
    <m/>
    <m/>
    <m/>
    <n v="37.616666666666667"/>
  </r>
  <r>
    <x v="75"/>
    <s v="WAS"/>
    <s v="MEM"/>
    <s v="W"/>
    <d v="1899-12-31T15:14:00"/>
    <n v="10"/>
    <n v="16"/>
    <n v="0.625"/>
    <n v="3"/>
    <n v="7"/>
    <n v="0.42899999999999999"/>
    <n v="5"/>
    <n v="5"/>
    <n v="1"/>
    <n v="2"/>
    <n v="5"/>
    <n v="7"/>
    <n v="7"/>
    <n v="1"/>
    <n v="1"/>
    <n v="4"/>
    <n v="5"/>
    <n v="28"/>
    <n v="13"/>
    <n v="24.3"/>
    <d v="2025-12-20T00:00:00"/>
    <m/>
    <m/>
    <m/>
    <n v="39.233333333333334"/>
  </r>
  <r>
    <x v="49"/>
    <s v="NOP"/>
    <s v="IND"/>
    <s v="W"/>
    <d v="1899-12-30T23:29:00"/>
    <n v="9"/>
    <n v="14"/>
    <n v="0.64300000000000002"/>
    <n v="0"/>
    <n v="0"/>
    <m/>
    <n v="11"/>
    <n v="13"/>
    <n v="0.84599999999999997"/>
    <n v="3"/>
    <n v="4"/>
    <n v="7"/>
    <n v="1"/>
    <n v="1"/>
    <n v="0"/>
    <n v="2"/>
    <n v="2"/>
    <n v="29"/>
    <n v="6"/>
    <n v="24.2"/>
    <d v="2025-12-20T00:00:00"/>
    <m/>
    <m/>
    <m/>
    <n v="23.483333333333334"/>
  </r>
  <r>
    <x v="6"/>
    <s v="GSW"/>
    <s v="PHO"/>
    <s v="W"/>
    <d v="1899-12-31T11:06:00"/>
    <n v="9"/>
    <n v="19"/>
    <n v="0.47399999999999998"/>
    <n v="4"/>
    <n v="11"/>
    <n v="0.36399999999999999"/>
    <n v="6"/>
    <n v="7"/>
    <n v="0.85699999999999998"/>
    <n v="2"/>
    <n v="8"/>
    <n v="10"/>
    <n v="6"/>
    <n v="1"/>
    <n v="0"/>
    <n v="4"/>
    <n v="2"/>
    <n v="28"/>
    <n v="13"/>
    <n v="22.1"/>
    <d v="2025-12-20T00:00:00"/>
    <m/>
    <m/>
    <m/>
    <n v="35.099999999999994"/>
  </r>
  <r>
    <x v="108"/>
    <s v="ORL"/>
    <s v="UTA"/>
    <s v="W"/>
    <d v="1899-12-31T15:21:00"/>
    <n v="13"/>
    <n v="21"/>
    <n v="0.61899999999999999"/>
    <n v="3"/>
    <n v="7"/>
    <n v="0.42899999999999999"/>
    <n v="3"/>
    <n v="4"/>
    <n v="0.75"/>
    <n v="1"/>
    <n v="5"/>
    <n v="6"/>
    <n v="1"/>
    <n v="2"/>
    <n v="1"/>
    <n v="5"/>
    <n v="3"/>
    <n v="32"/>
    <n v="2"/>
    <n v="21.5"/>
    <d v="2025-12-20T00:00:00"/>
    <m/>
    <m/>
    <m/>
    <n v="39.35"/>
  </r>
  <r>
    <x v="98"/>
    <s v="DET"/>
    <s v="CHO"/>
    <s v="W"/>
    <d v="1899-12-31T11:38:00"/>
    <n v="9"/>
    <n v="20"/>
    <n v="0.45"/>
    <n v="1"/>
    <n v="5"/>
    <n v="0.2"/>
    <n v="3"/>
    <n v="4"/>
    <n v="0.75"/>
    <n v="2"/>
    <n v="8"/>
    <n v="10"/>
    <n v="10"/>
    <n v="2"/>
    <n v="0"/>
    <n v="2"/>
    <n v="3"/>
    <n v="22"/>
    <n v="33"/>
    <n v="20.8"/>
    <d v="2025-12-20T00:00:00"/>
    <m/>
    <m/>
    <m/>
    <n v="35.633333333333333"/>
  </r>
  <r>
    <x v="72"/>
    <s v="DAL"/>
    <s v="PHI"/>
    <s v="L"/>
    <d v="1899-12-31T09:57:00"/>
    <n v="11"/>
    <n v="20"/>
    <n v="0.55000000000000004"/>
    <n v="0"/>
    <n v="2"/>
    <n v="0"/>
    <n v="2"/>
    <n v="2"/>
    <n v="1"/>
    <n v="5"/>
    <n v="10"/>
    <n v="15"/>
    <n v="2"/>
    <n v="0"/>
    <n v="1"/>
    <n v="1"/>
    <n v="3"/>
    <n v="24"/>
    <n v="-2"/>
    <n v="20.8"/>
    <d v="2025-12-20T00:00:00"/>
    <m/>
    <m/>
    <m/>
    <n v="33.950000000000003"/>
  </r>
  <r>
    <x v="454"/>
    <s v="IND"/>
    <s v="NOP"/>
    <s v="L"/>
    <d v="1899-12-30T17:31:00"/>
    <n v="8"/>
    <n v="10"/>
    <n v="0.8"/>
    <n v="0"/>
    <n v="2"/>
    <n v="0"/>
    <n v="0"/>
    <n v="0"/>
    <m/>
    <n v="1"/>
    <n v="3"/>
    <n v="4"/>
    <n v="8"/>
    <n v="2"/>
    <n v="0"/>
    <n v="2"/>
    <n v="0"/>
    <n v="16"/>
    <n v="6"/>
    <n v="19.399999999999999"/>
    <d v="2025-12-20T00:00:00"/>
    <m/>
    <m/>
    <m/>
    <n v="17.516666666666666"/>
  </r>
  <r>
    <x v="257"/>
    <s v="DAL"/>
    <s v="PHI"/>
    <s v="L"/>
    <d v="1899-12-31T10:23:00"/>
    <n v="9"/>
    <n v="12"/>
    <n v="0.75"/>
    <n v="0"/>
    <n v="0"/>
    <m/>
    <n v="4"/>
    <n v="4"/>
    <n v="1"/>
    <n v="2"/>
    <n v="7"/>
    <n v="9"/>
    <n v="4"/>
    <n v="2"/>
    <n v="0"/>
    <n v="5"/>
    <n v="3"/>
    <n v="22"/>
    <n v="16"/>
    <n v="19.3"/>
    <d v="2025-12-20T00:00:00"/>
    <m/>
    <m/>
    <m/>
    <n v="34.383333333333333"/>
  </r>
  <r>
    <x v="160"/>
    <s v="TOR"/>
    <s v="BOS"/>
    <s v="L"/>
    <d v="1899-12-31T11:10:00"/>
    <n v="10"/>
    <n v="17"/>
    <n v="0.58799999999999997"/>
    <n v="3"/>
    <n v="7"/>
    <n v="0.42899999999999999"/>
    <n v="1"/>
    <n v="2"/>
    <n v="0.5"/>
    <n v="1"/>
    <n v="3"/>
    <n v="4"/>
    <n v="7"/>
    <n v="0"/>
    <n v="1"/>
    <n v="3"/>
    <n v="2"/>
    <n v="24"/>
    <n v="8"/>
    <n v="19.100000000000001"/>
    <d v="2025-12-20T00:00:00"/>
    <m/>
    <m/>
    <m/>
    <n v="35.166666666666664"/>
  </r>
  <r>
    <x v="133"/>
    <s v="UTA"/>
    <s v="ORL"/>
    <s v="L"/>
    <d v="1899-12-31T06:55:00"/>
    <n v="9"/>
    <n v="16"/>
    <n v="0.56299999999999994"/>
    <n v="5"/>
    <n v="8"/>
    <n v="0.625"/>
    <n v="0"/>
    <n v="0"/>
    <m/>
    <n v="1"/>
    <n v="2"/>
    <n v="3"/>
    <n v="2"/>
    <n v="1"/>
    <n v="0"/>
    <n v="0"/>
    <n v="1"/>
    <n v="23"/>
    <n v="0"/>
    <n v="18.7"/>
    <d v="2025-12-20T00:00:00"/>
    <m/>
    <m/>
    <m/>
    <n v="30.916666666666664"/>
  </r>
  <r>
    <x v="119"/>
    <s v="LAC"/>
    <s v="LAL"/>
    <s v="W"/>
    <d v="1899-12-31T07:37:00"/>
    <n v="7"/>
    <n v="10"/>
    <n v="0.7"/>
    <n v="2"/>
    <n v="3"/>
    <n v="0.66700000000000004"/>
    <n v="1"/>
    <n v="1"/>
    <n v="1"/>
    <n v="4"/>
    <n v="8"/>
    <n v="12"/>
    <n v="1"/>
    <n v="2"/>
    <n v="2"/>
    <n v="2"/>
    <n v="4"/>
    <n v="17"/>
    <n v="26"/>
    <n v="18.5"/>
    <d v="2025-12-20T00:00:00"/>
    <m/>
    <m/>
    <m/>
    <n v="31.616666666666667"/>
  </r>
  <r>
    <x v="204"/>
    <s v="TOR"/>
    <s v="BOS"/>
    <s v="L"/>
    <d v="1899-12-31T05:47:00"/>
    <n v="9"/>
    <n v="13"/>
    <n v="0.69199999999999995"/>
    <n v="6"/>
    <n v="9"/>
    <n v="0.66700000000000004"/>
    <n v="0"/>
    <n v="0"/>
    <m/>
    <n v="1"/>
    <n v="4"/>
    <n v="5"/>
    <n v="1"/>
    <n v="0"/>
    <n v="1"/>
    <n v="2"/>
    <n v="4"/>
    <n v="24"/>
    <n v="-6"/>
    <n v="18.2"/>
    <d v="2025-12-20T00:00:00"/>
    <m/>
    <m/>
    <m/>
    <n v="29.783333333333331"/>
  </r>
  <r>
    <x v="396"/>
    <s v="ORL"/>
    <s v="UTA"/>
    <s v="W"/>
    <d v="1899-12-30T23:35:00"/>
    <n v="6"/>
    <n v="11"/>
    <n v="0.54500000000000004"/>
    <n v="1"/>
    <n v="4"/>
    <n v="0.25"/>
    <n v="0"/>
    <n v="0"/>
    <m/>
    <n v="7"/>
    <n v="5"/>
    <n v="12"/>
    <n v="4"/>
    <n v="2"/>
    <n v="2"/>
    <n v="1"/>
    <n v="3"/>
    <n v="13"/>
    <n v="-8"/>
    <n v="18.100000000000001"/>
    <d v="2025-12-20T00:00:00"/>
    <m/>
    <m/>
    <m/>
    <n v="23.583333333333332"/>
  </r>
  <r>
    <x v="71"/>
    <s v="ORL"/>
    <s v="UTA"/>
    <s v="W"/>
    <d v="1899-12-31T18:18:00"/>
    <n v="6"/>
    <n v="18"/>
    <n v="0.33300000000000002"/>
    <n v="1"/>
    <n v="4"/>
    <n v="0.25"/>
    <n v="10"/>
    <n v="15"/>
    <n v="0.66700000000000004"/>
    <n v="1"/>
    <n v="8"/>
    <n v="9"/>
    <n v="9"/>
    <n v="0"/>
    <n v="2"/>
    <n v="2"/>
    <n v="4"/>
    <n v="23"/>
    <n v="1"/>
    <n v="18"/>
    <d v="2025-12-20T00:00:00"/>
    <m/>
    <m/>
    <m/>
    <n v="42.3"/>
  </r>
  <r>
    <x v="82"/>
    <s v="UTA"/>
    <s v="ORL"/>
    <s v="L"/>
    <d v="1899-12-31T17:33:00"/>
    <n v="8"/>
    <n v="22"/>
    <n v="0.36399999999999999"/>
    <n v="2"/>
    <n v="8"/>
    <n v="0.25"/>
    <n v="9"/>
    <n v="10"/>
    <n v="0.9"/>
    <n v="1"/>
    <n v="3"/>
    <n v="4"/>
    <n v="9"/>
    <n v="2"/>
    <n v="1"/>
    <n v="5"/>
    <n v="5"/>
    <n v="27"/>
    <n v="7"/>
    <n v="18"/>
    <d v="2025-12-20T00:00:00"/>
    <m/>
    <m/>
    <m/>
    <n v="41.55"/>
  </r>
  <r>
    <x v="90"/>
    <s v="PHI"/>
    <s v="DAL"/>
    <s v="W"/>
    <d v="1899-12-31T06:20:00"/>
    <n v="9"/>
    <n v="13"/>
    <n v="0.69199999999999995"/>
    <n v="1"/>
    <n v="4"/>
    <n v="0.25"/>
    <n v="2"/>
    <n v="4"/>
    <n v="0.5"/>
    <n v="1"/>
    <n v="3"/>
    <n v="4"/>
    <n v="2"/>
    <n v="2"/>
    <n v="0"/>
    <n v="1"/>
    <n v="2"/>
    <n v="21"/>
    <n v="-8"/>
    <n v="17.899999999999999"/>
    <d v="2025-12-20T00:00:00"/>
    <m/>
    <m/>
    <m/>
    <n v="30.333333333333332"/>
  </r>
  <r>
    <x v="255"/>
    <s v="NOP"/>
    <s v="IND"/>
    <s v="W"/>
    <d v="1899-12-31T03:10:00"/>
    <n v="8"/>
    <n v="8"/>
    <n v="1"/>
    <n v="1"/>
    <n v="1"/>
    <n v="1"/>
    <n v="0"/>
    <n v="0"/>
    <m/>
    <n v="0"/>
    <n v="10"/>
    <n v="10"/>
    <n v="4"/>
    <n v="1"/>
    <n v="0"/>
    <n v="2"/>
    <n v="4"/>
    <n v="17"/>
    <n v="22"/>
    <n v="17.8"/>
    <d v="2025-12-20T00:00:00"/>
    <m/>
    <m/>
    <m/>
    <n v="27.166666666666664"/>
  </r>
  <r>
    <x v="430"/>
    <s v="UTA"/>
    <s v="ORL"/>
    <s v="L"/>
    <d v="1899-12-31T07:54:00"/>
    <n v="6"/>
    <n v="12"/>
    <n v="0.5"/>
    <n v="4"/>
    <n v="7"/>
    <n v="0.57099999999999995"/>
    <n v="0"/>
    <n v="1"/>
    <n v="0"/>
    <n v="7"/>
    <n v="9"/>
    <n v="16"/>
    <n v="1"/>
    <n v="1"/>
    <n v="1"/>
    <n v="0"/>
    <n v="5"/>
    <n v="16"/>
    <n v="4"/>
    <n v="17.600000000000001"/>
    <d v="2025-12-20T00:00:00"/>
    <m/>
    <m/>
    <m/>
    <n v="31.9"/>
  </r>
  <r>
    <x v="50"/>
    <s v="PHI"/>
    <s v="DAL"/>
    <s v="W"/>
    <d v="1899-12-31T10:44:00"/>
    <n v="10"/>
    <n v="21"/>
    <n v="0.47599999999999998"/>
    <n v="3"/>
    <n v="11"/>
    <n v="0.27300000000000002"/>
    <n v="3"/>
    <n v="3"/>
    <n v="1"/>
    <n v="3"/>
    <n v="3"/>
    <n v="6"/>
    <n v="4"/>
    <n v="0"/>
    <n v="0"/>
    <n v="2"/>
    <n v="4"/>
    <n v="26"/>
    <n v="4"/>
    <n v="17.5"/>
    <d v="2025-12-20T00:00:00"/>
    <m/>
    <m/>
    <m/>
    <n v="34.733333333333334"/>
  </r>
  <r>
    <x v="129"/>
    <s v="POR"/>
    <s v="SAC"/>
    <s v="W"/>
    <d v="1899-12-31T16:10:00"/>
    <n v="6"/>
    <n v="18"/>
    <n v="0.33300000000000002"/>
    <n v="3"/>
    <n v="9"/>
    <n v="0.33300000000000002"/>
    <n v="9"/>
    <n v="10"/>
    <n v="0.9"/>
    <n v="0"/>
    <n v="7"/>
    <n v="7"/>
    <n v="11"/>
    <n v="1"/>
    <n v="0"/>
    <n v="5"/>
    <n v="5"/>
    <n v="24"/>
    <n v="16"/>
    <n v="17.2"/>
    <d v="2025-12-20T00:00:00"/>
    <m/>
    <m/>
    <m/>
    <n v="40.166666666666671"/>
  </r>
  <r>
    <x v="27"/>
    <s v="LAL"/>
    <s v="LAC"/>
    <s v="L"/>
    <d v="1899-12-31T13:13:00"/>
    <n v="5"/>
    <n v="11"/>
    <n v="0.45500000000000002"/>
    <n v="0"/>
    <n v="4"/>
    <n v="0"/>
    <n v="2"/>
    <n v="4"/>
    <n v="0.5"/>
    <n v="7"/>
    <n v="4"/>
    <n v="11"/>
    <n v="6"/>
    <n v="2"/>
    <n v="0"/>
    <n v="0"/>
    <n v="2"/>
    <n v="12"/>
    <n v="-23"/>
    <n v="17"/>
    <d v="2025-12-20T00:00:00"/>
    <m/>
    <m/>
    <m/>
    <n v="37.216666666666669"/>
  </r>
  <r>
    <x v="161"/>
    <s v="WAS"/>
    <s v="MEM"/>
    <s v="W"/>
    <d v="1899-12-31T02:00:00"/>
    <n v="8"/>
    <n v="16"/>
    <n v="0.5"/>
    <n v="2"/>
    <n v="4"/>
    <n v="0.5"/>
    <n v="0"/>
    <n v="0"/>
    <m/>
    <n v="6"/>
    <n v="5"/>
    <n v="11"/>
    <n v="2"/>
    <n v="0"/>
    <n v="1"/>
    <n v="0"/>
    <n v="2"/>
    <n v="18"/>
    <n v="-1"/>
    <n v="17"/>
    <d v="2025-12-20T00:00:00"/>
    <m/>
    <m/>
    <m/>
    <n v="26"/>
  </r>
  <r>
    <x v="127"/>
    <s v="PHO"/>
    <s v="GSW"/>
    <s v="L"/>
    <d v="1899-12-31T07:54:00"/>
    <n v="8"/>
    <n v="11"/>
    <n v="0.72699999999999998"/>
    <n v="3"/>
    <n v="5"/>
    <n v="0.6"/>
    <n v="3"/>
    <n v="4"/>
    <n v="0.75"/>
    <n v="0"/>
    <n v="5"/>
    <n v="5"/>
    <n v="3"/>
    <n v="0"/>
    <n v="0"/>
    <n v="2"/>
    <n v="5"/>
    <n v="22"/>
    <n v="1"/>
    <n v="16.7"/>
    <d v="2025-12-20T00:00:00"/>
    <m/>
    <m/>
    <m/>
    <n v="31.9"/>
  </r>
  <r>
    <x v="20"/>
    <s v="GSW"/>
    <s v="PHO"/>
    <s v="W"/>
    <d v="1899-12-30T19:15:00"/>
    <n v="6"/>
    <n v="7"/>
    <n v="0.85699999999999998"/>
    <n v="4"/>
    <n v="4"/>
    <n v="1"/>
    <n v="4"/>
    <n v="4"/>
    <n v="1"/>
    <n v="2"/>
    <n v="3"/>
    <n v="5"/>
    <n v="0"/>
    <n v="0"/>
    <n v="0"/>
    <n v="2"/>
    <n v="3"/>
    <n v="20"/>
    <n v="1"/>
    <n v="16.600000000000001"/>
    <d v="2025-12-20T00:00:00"/>
    <m/>
    <m/>
    <m/>
    <n v="19.25"/>
  </r>
  <r>
    <x v="142"/>
    <s v="SAC"/>
    <s v="POR"/>
    <s v="L"/>
    <d v="1899-12-31T07:08:00"/>
    <n v="6"/>
    <n v="13"/>
    <n v="0.46200000000000002"/>
    <n v="3"/>
    <n v="7"/>
    <n v="0.42899999999999999"/>
    <n v="6"/>
    <n v="7"/>
    <n v="0.85699999999999998"/>
    <n v="3"/>
    <n v="2"/>
    <n v="5"/>
    <n v="6"/>
    <n v="1"/>
    <n v="0"/>
    <n v="4"/>
    <n v="3"/>
    <n v="21"/>
    <n v="15"/>
    <n v="16.600000000000001"/>
    <d v="2025-12-20T00:00:00"/>
    <m/>
    <m/>
    <m/>
    <n v="31.133333333333333"/>
  </r>
  <r>
    <x v="101"/>
    <s v="DET"/>
    <s v="CHO"/>
    <s v="W"/>
    <d v="1899-12-31T00:39:00"/>
    <n v="9"/>
    <n v="16"/>
    <n v="0.56299999999999994"/>
    <n v="0"/>
    <n v="0"/>
    <m/>
    <n v="1"/>
    <n v="2"/>
    <n v="0.5"/>
    <n v="5"/>
    <n v="6"/>
    <n v="11"/>
    <n v="2"/>
    <n v="1"/>
    <n v="0"/>
    <n v="1"/>
    <n v="3"/>
    <n v="19"/>
    <n v="13"/>
    <n v="16.5"/>
    <d v="2025-12-20T00:00:00"/>
    <m/>
    <m/>
    <m/>
    <n v="24.65"/>
  </r>
  <r>
    <x v="201"/>
    <s v="ORL"/>
    <s v="UTA"/>
    <s v="W"/>
    <d v="1899-12-31T15:34:00"/>
    <n v="6"/>
    <n v="12"/>
    <n v="0.5"/>
    <n v="1"/>
    <n v="4"/>
    <n v="0.25"/>
    <n v="7"/>
    <n v="8"/>
    <n v="0.875"/>
    <n v="0"/>
    <n v="6"/>
    <n v="6"/>
    <n v="5"/>
    <n v="0"/>
    <n v="0"/>
    <n v="1"/>
    <n v="4"/>
    <n v="20"/>
    <n v="-3"/>
    <n v="16.3"/>
    <d v="2025-12-20T00:00:00"/>
    <m/>
    <m/>
    <m/>
    <n v="39.566666666666663"/>
  </r>
  <r>
    <x v="193"/>
    <s v="MEM"/>
    <s v="WAS"/>
    <s v="L"/>
    <d v="1899-12-31T13:06:00"/>
    <n v="7"/>
    <n v="18"/>
    <n v="0.38900000000000001"/>
    <n v="4"/>
    <n v="10"/>
    <n v="0.4"/>
    <n v="1"/>
    <n v="1"/>
    <n v="1"/>
    <n v="1"/>
    <n v="3"/>
    <n v="4"/>
    <n v="11"/>
    <n v="0"/>
    <n v="0"/>
    <n v="2"/>
    <n v="1"/>
    <n v="19"/>
    <n v="-11"/>
    <n v="16.100000000000001"/>
    <d v="2025-12-20T00:00:00"/>
    <m/>
    <m/>
    <m/>
    <n v="37.1"/>
  </r>
  <r>
    <x v="148"/>
    <s v="DET"/>
    <s v="CHO"/>
    <s v="W"/>
    <d v="1899-12-31T03:15:00"/>
    <n v="5"/>
    <n v="8"/>
    <n v="0.625"/>
    <n v="0"/>
    <n v="1"/>
    <n v="0"/>
    <n v="6"/>
    <n v="8"/>
    <n v="0.75"/>
    <n v="2"/>
    <n v="3"/>
    <n v="5"/>
    <n v="3"/>
    <n v="1"/>
    <n v="1"/>
    <n v="1"/>
    <n v="2"/>
    <n v="16"/>
    <n v="22"/>
    <n v="15.9"/>
    <d v="2025-12-20T00:00:00"/>
    <m/>
    <m/>
    <m/>
    <n v="27.25"/>
  </r>
  <r>
    <x v="2"/>
    <s v="GSW"/>
    <s v="PHO"/>
    <s v="W"/>
    <d v="1899-12-31T10:52:00"/>
    <n v="10"/>
    <n v="21"/>
    <n v="0.47599999999999998"/>
    <n v="2"/>
    <n v="6"/>
    <n v="0.33300000000000002"/>
    <n v="3"/>
    <n v="3"/>
    <n v="1"/>
    <n v="1"/>
    <n v="0"/>
    <n v="1"/>
    <n v="2"/>
    <n v="0"/>
    <n v="1"/>
    <n v="1"/>
    <n v="1"/>
    <n v="25"/>
    <n v="-2"/>
    <n v="15.7"/>
    <d v="2025-12-20T00:00:00"/>
    <m/>
    <m/>
    <m/>
    <n v="34.866666666666667"/>
  </r>
  <r>
    <x v="152"/>
    <s v="POR"/>
    <s v="SAC"/>
    <s v="W"/>
    <d v="1899-12-31T06:09:00"/>
    <n v="6"/>
    <n v="7"/>
    <n v="0.85699999999999998"/>
    <n v="1"/>
    <n v="1"/>
    <n v="1"/>
    <n v="1"/>
    <n v="3"/>
    <n v="0.33300000000000002"/>
    <n v="3"/>
    <n v="11"/>
    <n v="14"/>
    <n v="0"/>
    <n v="1"/>
    <n v="2"/>
    <n v="2"/>
    <n v="2"/>
    <n v="14"/>
    <n v="13"/>
    <n v="15.7"/>
    <d v="2025-12-20T00:00:00"/>
    <m/>
    <m/>
    <m/>
    <n v="30.150000000000002"/>
  </r>
  <r>
    <x v="116"/>
    <s v="DAL"/>
    <s v="PHI"/>
    <s v="L"/>
    <d v="1899-12-31T06:21:00"/>
    <n v="6"/>
    <n v="8"/>
    <n v="0.75"/>
    <n v="1"/>
    <n v="2"/>
    <n v="0.5"/>
    <n v="2"/>
    <n v="2"/>
    <n v="1"/>
    <n v="1"/>
    <n v="7"/>
    <n v="8"/>
    <n v="2"/>
    <n v="0"/>
    <n v="1"/>
    <n v="0"/>
    <n v="3"/>
    <n v="15"/>
    <n v="-13"/>
    <n v="15.5"/>
    <d v="2025-12-20T00:00:00"/>
    <m/>
    <m/>
    <m/>
    <n v="30.35"/>
  </r>
  <r>
    <x v="450"/>
    <s v="UTA"/>
    <s v="ORL"/>
    <s v="L"/>
    <d v="1899-12-31T04:07:00"/>
    <n v="6"/>
    <n v="12"/>
    <n v="0.5"/>
    <n v="1"/>
    <n v="1"/>
    <n v="1"/>
    <n v="5"/>
    <n v="6"/>
    <n v="0.83299999999999996"/>
    <n v="1"/>
    <n v="4"/>
    <n v="5"/>
    <n v="9"/>
    <n v="1"/>
    <n v="0"/>
    <n v="3"/>
    <n v="6"/>
    <n v="18"/>
    <n v="6"/>
    <n v="15.4"/>
    <d v="2025-12-20T00:00:00"/>
    <m/>
    <m/>
    <m/>
    <n v="28.116666666666667"/>
  </r>
  <r>
    <x v="238"/>
    <s v="DAL"/>
    <s v="PHI"/>
    <s v="L"/>
    <d v="1899-12-31T12:31:00"/>
    <n v="8"/>
    <n v="16"/>
    <n v="0.5"/>
    <n v="0"/>
    <n v="2"/>
    <n v="0"/>
    <n v="8"/>
    <n v="8"/>
    <n v="1"/>
    <n v="0"/>
    <n v="4"/>
    <n v="4"/>
    <n v="3"/>
    <n v="0"/>
    <n v="1"/>
    <n v="3"/>
    <n v="4"/>
    <n v="24"/>
    <n v="2"/>
    <n v="15.4"/>
    <d v="2025-12-20T00:00:00"/>
    <m/>
    <m/>
    <m/>
    <n v="36.516666666666666"/>
  </r>
  <r>
    <x v="89"/>
    <s v="LAC"/>
    <s v="LAL"/>
    <s v="W"/>
    <d v="1899-12-31T16:57:00"/>
    <n v="6"/>
    <n v="20"/>
    <n v="0.3"/>
    <n v="4"/>
    <n v="12"/>
    <n v="0.33300000000000002"/>
    <n v="5"/>
    <n v="6"/>
    <n v="0.83299999999999996"/>
    <n v="0"/>
    <n v="4"/>
    <n v="4"/>
    <n v="10"/>
    <n v="2"/>
    <n v="0"/>
    <n v="3"/>
    <n v="2"/>
    <n v="21"/>
    <n v="24"/>
    <n v="15.4"/>
    <d v="2025-12-20T00:00:00"/>
    <m/>
    <m/>
    <m/>
    <n v="40.950000000000003"/>
  </r>
  <r>
    <x v="13"/>
    <s v="HOU"/>
    <s v="DEN"/>
    <s v="W"/>
    <d v="1899-12-31T14:29:00"/>
    <n v="8"/>
    <n v="14"/>
    <n v="0.57099999999999995"/>
    <n v="5"/>
    <n v="11"/>
    <n v="0.45500000000000002"/>
    <n v="1"/>
    <n v="2"/>
    <n v="0.5"/>
    <n v="1"/>
    <n v="9"/>
    <n v="10"/>
    <n v="2"/>
    <n v="0"/>
    <n v="1"/>
    <n v="4"/>
    <n v="3"/>
    <n v="22"/>
    <n v="21"/>
    <n v="15.3"/>
    <d v="2025-12-20T00:00:00"/>
    <m/>
    <m/>
    <m/>
    <n v="38.483333333333334"/>
  </r>
  <r>
    <x v="183"/>
    <s v="NOP"/>
    <s v="IND"/>
    <s v="W"/>
    <d v="1899-12-31T08:59:00"/>
    <n v="5"/>
    <n v="8"/>
    <n v="0.625"/>
    <n v="2"/>
    <n v="5"/>
    <n v="0.4"/>
    <n v="5"/>
    <n v="5"/>
    <n v="1"/>
    <n v="0"/>
    <n v="6"/>
    <n v="6"/>
    <n v="4"/>
    <n v="0"/>
    <n v="0"/>
    <n v="2"/>
    <n v="3"/>
    <n v="17"/>
    <n v="27"/>
    <n v="14.8"/>
    <d v="2025-12-20T00:00:00"/>
    <m/>
    <m/>
    <m/>
    <n v="32.983333333333334"/>
  </r>
  <r>
    <x v="320"/>
    <s v="DEN"/>
    <s v="HOU"/>
    <s v="L"/>
    <d v="1899-12-31T03:44:00"/>
    <n v="5"/>
    <n v="8"/>
    <n v="0.625"/>
    <n v="0"/>
    <n v="1"/>
    <n v="0"/>
    <n v="2"/>
    <n v="2"/>
    <n v="1"/>
    <n v="3"/>
    <n v="9"/>
    <n v="12"/>
    <n v="1"/>
    <n v="2"/>
    <n v="1"/>
    <n v="0"/>
    <n v="5"/>
    <n v="12"/>
    <n v="-7"/>
    <n v="14.6"/>
    <d v="2025-12-20T00:00:00"/>
    <m/>
    <m/>
    <m/>
    <n v="27.733333333333331"/>
  </r>
  <r>
    <x v="311"/>
    <s v="IND"/>
    <s v="NOP"/>
    <s v="L"/>
    <d v="1899-12-31T06:51:00"/>
    <n v="6"/>
    <n v="14"/>
    <n v="0.42899999999999999"/>
    <n v="2"/>
    <n v="7"/>
    <n v="0.28599999999999998"/>
    <n v="8"/>
    <n v="11"/>
    <n v="0.72699999999999998"/>
    <n v="1"/>
    <n v="4"/>
    <n v="5"/>
    <n v="3"/>
    <n v="1"/>
    <n v="0"/>
    <n v="3"/>
    <n v="2"/>
    <n v="22"/>
    <n v="-8"/>
    <n v="14.6"/>
    <d v="2025-12-20T00:00:00"/>
    <m/>
    <m/>
    <m/>
    <n v="30.85"/>
  </r>
  <r>
    <x v="42"/>
    <s v="SAC"/>
    <s v="POR"/>
    <s v="L"/>
    <d v="1899-12-31T10:56:00"/>
    <n v="5"/>
    <n v="12"/>
    <n v="0.41699999999999998"/>
    <n v="1"/>
    <n v="6"/>
    <n v="0.16700000000000001"/>
    <n v="4"/>
    <n v="5"/>
    <n v="0.8"/>
    <n v="0"/>
    <n v="5"/>
    <n v="5"/>
    <n v="1"/>
    <n v="5"/>
    <n v="0"/>
    <n v="1"/>
    <n v="0"/>
    <n v="15"/>
    <n v="-5"/>
    <n v="14.4"/>
    <d v="2025-12-20T00:00:00"/>
    <m/>
    <m/>
    <m/>
    <n v="34.93333333333333"/>
  </r>
  <r>
    <x v="313"/>
    <s v="DEN"/>
    <s v="HOU"/>
    <s v="L"/>
    <d v="1899-12-31T10:35:00"/>
    <n v="4"/>
    <n v="13"/>
    <n v="0.308"/>
    <n v="3"/>
    <n v="7"/>
    <n v="0.42899999999999999"/>
    <n v="5"/>
    <n v="6"/>
    <n v="0.83299999999999996"/>
    <n v="0"/>
    <n v="4"/>
    <n v="4"/>
    <n v="7"/>
    <n v="2"/>
    <n v="0"/>
    <n v="2"/>
    <n v="0"/>
    <n v="16"/>
    <n v="-12"/>
    <n v="14.2"/>
    <d v="2025-12-20T00:00:00"/>
    <m/>
    <m/>
    <m/>
    <n v="34.583333333333336"/>
  </r>
  <r>
    <x v="11"/>
    <s v="HOU"/>
    <s v="DEN"/>
    <s v="W"/>
    <d v="1899-12-31T14:18:00"/>
    <n v="7"/>
    <n v="14"/>
    <n v="0.5"/>
    <n v="0"/>
    <n v="2"/>
    <n v="0"/>
    <n v="2"/>
    <n v="4"/>
    <n v="0.5"/>
    <n v="2"/>
    <n v="2"/>
    <n v="4"/>
    <n v="6"/>
    <n v="2"/>
    <n v="2"/>
    <n v="3"/>
    <n v="2"/>
    <n v="16"/>
    <n v="19"/>
    <n v="14"/>
    <d v="2025-12-20T00:00:00"/>
    <m/>
    <m/>
    <m/>
    <n v="38.300000000000004"/>
  </r>
  <r>
    <x v="130"/>
    <s v="NOP"/>
    <s v="IND"/>
    <s v="W"/>
    <d v="1899-12-31T03:52:00"/>
    <n v="6"/>
    <n v="14"/>
    <n v="0.42899999999999999"/>
    <n v="1"/>
    <n v="4"/>
    <n v="0.25"/>
    <n v="5"/>
    <n v="5"/>
    <n v="1"/>
    <n v="0"/>
    <n v="5"/>
    <n v="5"/>
    <n v="3"/>
    <n v="1"/>
    <n v="0"/>
    <n v="1"/>
    <n v="1"/>
    <n v="18"/>
    <n v="14"/>
    <n v="13.8"/>
    <d v="2025-12-20T00:00:00"/>
    <m/>
    <m/>
    <m/>
    <n v="27.866666666666667"/>
  </r>
  <r>
    <x v="314"/>
    <s v="DEN"/>
    <s v="HOU"/>
    <s v="L"/>
    <d v="1899-12-31T05:08:00"/>
    <n v="9"/>
    <n v="20"/>
    <n v="0.45"/>
    <n v="1"/>
    <n v="4"/>
    <n v="0.25"/>
    <n v="6"/>
    <n v="7"/>
    <n v="0.85699999999999998"/>
    <n v="2"/>
    <n v="5"/>
    <n v="7"/>
    <n v="5"/>
    <n v="0"/>
    <n v="0"/>
    <n v="5"/>
    <n v="5"/>
    <n v="25"/>
    <n v="-20"/>
    <n v="13.6"/>
    <d v="2025-12-20T00:00:00"/>
    <m/>
    <m/>
    <m/>
    <n v="29.133333333333333"/>
  </r>
  <r>
    <x v="94"/>
    <s v="DET"/>
    <s v="CHO"/>
    <s v="W"/>
    <d v="1899-12-31T01:58:00"/>
    <n v="5"/>
    <n v="8"/>
    <n v="0.625"/>
    <n v="0"/>
    <n v="0"/>
    <m/>
    <n v="4"/>
    <n v="6"/>
    <n v="0.66700000000000004"/>
    <n v="2"/>
    <n v="2"/>
    <n v="4"/>
    <n v="2"/>
    <n v="3"/>
    <n v="4"/>
    <n v="4"/>
    <n v="3"/>
    <n v="14"/>
    <n v="25"/>
    <n v="13.6"/>
    <d v="2025-12-20T00:00:00"/>
    <m/>
    <m/>
    <m/>
    <n v="25.966666666666665"/>
  </r>
  <r>
    <x v="426"/>
    <s v="POR"/>
    <s v="SAC"/>
    <s v="W"/>
    <d v="1899-12-30T17:53:00"/>
    <n v="4"/>
    <n v="5"/>
    <n v="0.8"/>
    <n v="0"/>
    <n v="0"/>
    <m/>
    <n v="2"/>
    <n v="2"/>
    <n v="1"/>
    <n v="3"/>
    <n v="6"/>
    <n v="9"/>
    <n v="1"/>
    <n v="2"/>
    <n v="1"/>
    <n v="1"/>
    <n v="2"/>
    <n v="10"/>
    <n v="-6"/>
    <n v="13.6"/>
    <d v="2025-12-20T00:00:00"/>
    <m/>
    <m/>
    <m/>
    <n v="17.883333333333333"/>
  </r>
  <r>
    <x v="177"/>
    <s v="CHO"/>
    <s v="DET"/>
    <s v="L"/>
    <d v="1899-12-31T10:27:00"/>
    <n v="5"/>
    <n v="14"/>
    <n v="0.35699999999999998"/>
    <n v="4"/>
    <n v="10"/>
    <n v="0.4"/>
    <n v="5"/>
    <n v="6"/>
    <n v="0.83299999999999996"/>
    <n v="1"/>
    <n v="6"/>
    <n v="7"/>
    <n v="5"/>
    <n v="0"/>
    <n v="1"/>
    <n v="4"/>
    <n v="0"/>
    <n v="19"/>
    <n v="-23"/>
    <n v="13.5"/>
    <d v="2025-12-20T00:00:00"/>
    <m/>
    <m/>
    <m/>
    <n v="34.449999999999996"/>
  </r>
  <r>
    <x v="233"/>
    <s v="POR"/>
    <s v="SAC"/>
    <s v="W"/>
    <d v="1899-12-31T10:19:00"/>
    <n v="10"/>
    <n v="19"/>
    <n v="0.52600000000000002"/>
    <n v="2"/>
    <n v="4"/>
    <n v="0.5"/>
    <n v="1"/>
    <n v="2"/>
    <n v="0.5"/>
    <n v="2"/>
    <n v="2"/>
    <n v="4"/>
    <n v="3"/>
    <n v="2"/>
    <n v="0"/>
    <n v="5"/>
    <n v="3"/>
    <n v="23"/>
    <n v="17"/>
    <n v="13.2"/>
    <d v="2025-12-20T00:00:00"/>
    <m/>
    <m/>
    <m/>
    <n v="34.316666666666663"/>
  </r>
  <r>
    <x v="151"/>
    <s v="ORL"/>
    <s v="UTA"/>
    <s v="W"/>
    <d v="1899-12-31T13:27:00"/>
    <n v="6"/>
    <n v="9"/>
    <n v="0.66700000000000004"/>
    <n v="1"/>
    <n v="3"/>
    <n v="0.33300000000000002"/>
    <n v="1"/>
    <n v="2"/>
    <n v="0.5"/>
    <n v="3"/>
    <n v="6"/>
    <n v="9"/>
    <n v="4"/>
    <n v="0"/>
    <n v="1"/>
    <n v="2"/>
    <n v="5"/>
    <n v="14"/>
    <n v="-1"/>
    <n v="13.1"/>
    <d v="2025-12-20T00:00:00"/>
    <m/>
    <m/>
    <m/>
    <n v="37.449999999999996"/>
  </r>
  <r>
    <x v="329"/>
    <s v="IND"/>
    <s v="NOP"/>
    <s v="L"/>
    <d v="1899-12-30T23:12:00"/>
    <n v="7"/>
    <n v="10"/>
    <n v="0.7"/>
    <n v="1"/>
    <n v="3"/>
    <n v="0.33300000000000002"/>
    <n v="3"/>
    <n v="3"/>
    <n v="1"/>
    <n v="2"/>
    <n v="0"/>
    <n v="2"/>
    <n v="0"/>
    <n v="0"/>
    <n v="0"/>
    <n v="1"/>
    <n v="3"/>
    <n v="18"/>
    <n v="12"/>
    <n v="13"/>
    <d v="2025-12-20T00:00:00"/>
    <m/>
    <m/>
    <m/>
    <n v="23.2"/>
  </r>
  <r>
    <x v="180"/>
    <s v="PHO"/>
    <s v="GSW"/>
    <s v="L"/>
    <d v="1899-12-31T10:46:00"/>
    <n v="5"/>
    <n v="14"/>
    <n v="0.35699999999999998"/>
    <n v="2"/>
    <n v="7"/>
    <n v="0.28599999999999998"/>
    <n v="4"/>
    <n v="5"/>
    <n v="0.8"/>
    <n v="1"/>
    <n v="4"/>
    <n v="5"/>
    <n v="4"/>
    <n v="3"/>
    <n v="0"/>
    <n v="1"/>
    <n v="4"/>
    <n v="16"/>
    <n v="14"/>
    <n v="12.9"/>
    <d v="2025-12-20T00:00:00"/>
    <m/>
    <m/>
    <m/>
    <n v="34.766666666666666"/>
  </r>
  <r>
    <x v="118"/>
    <s v="MEM"/>
    <s v="WAS"/>
    <s v="L"/>
    <d v="1899-12-31T07:59:00"/>
    <n v="7"/>
    <n v="18"/>
    <n v="0.38900000000000001"/>
    <n v="3"/>
    <n v="7"/>
    <n v="0.42899999999999999"/>
    <n v="5"/>
    <n v="7"/>
    <n v="0.71399999999999997"/>
    <n v="1"/>
    <n v="7"/>
    <n v="8"/>
    <n v="3"/>
    <n v="2"/>
    <n v="0"/>
    <n v="3"/>
    <n v="6"/>
    <n v="22"/>
    <n v="5"/>
    <n v="12.9"/>
    <d v="2025-12-20T00:00:00"/>
    <m/>
    <m/>
    <m/>
    <n v="31.983333333333334"/>
  </r>
  <r>
    <x v="247"/>
    <s v="WAS"/>
    <s v="MEM"/>
    <s v="W"/>
    <d v="1899-12-30T21:56:00"/>
    <n v="8"/>
    <n v="13"/>
    <n v="0.61499999999999999"/>
    <n v="0"/>
    <n v="1"/>
    <n v="0"/>
    <n v="0"/>
    <n v="0"/>
    <m/>
    <n v="5"/>
    <n v="1"/>
    <n v="6"/>
    <n v="3"/>
    <n v="0"/>
    <n v="0"/>
    <n v="2"/>
    <n v="3"/>
    <n v="16"/>
    <n v="7"/>
    <n v="12.8"/>
    <d v="2025-12-20T00:00:00"/>
    <m/>
    <m/>
    <m/>
    <n v="21.933333333333334"/>
  </r>
  <r>
    <x v="308"/>
    <s v="BOS"/>
    <s v="TOR"/>
    <s v="W"/>
    <d v="1899-12-31T01:43:00"/>
    <n v="4"/>
    <n v="9"/>
    <n v="0.44400000000000001"/>
    <n v="0"/>
    <n v="2"/>
    <n v="0"/>
    <n v="4"/>
    <n v="6"/>
    <n v="0.66700000000000004"/>
    <n v="9"/>
    <n v="1"/>
    <n v="10"/>
    <n v="2"/>
    <n v="0"/>
    <n v="1"/>
    <n v="1"/>
    <n v="4"/>
    <n v="12"/>
    <n v="22"/>
    <n v="12.6"/>
    <d v="2025-12-20T00:00:00"/>
    <m/>
    <m/>
    <m/>
    <n v="25.716666666666669"/>
  </r>
  <r>
    <x v="78"/>
    <s v="MEM"/>
    <s v="WAS"/>
    <s v="L"/>
    <d v="1899-12-31T07:00:00"/>
    <n v="5"/>
    <n v="9"/>
    <n v="0.55600000000000005"/>
    <n v="2"/>
    <n v="5"/>
    <n v="0.4"/>
    <n v="2"/>
    <n v="4"/>
    <n v="0.5"/>
    <n v="3"/>
    <n v="3"/>
    <n v="6"/>
    <n v="3"/>
    <n v="1"/>
    <n v="1"/>
    <n v="2"/>
    <n v="3"/>
    <n v="14"/>
    <n v="6"/>
    <n v="12.5"/>
    <d v="2025-12-20T00:00:00"/>
    <m/>
    <m/>
    <m/>
    <n v="31"/>
  </r>
  <r>
    <x v="105"/>
    <s v="BOS"/>
    <s v="TOR"/>
    <s v="W"/>
    <d v="1899-12-30T22:08:00"/>
    <n v="7"/>
    <n v="7"/>
    <n v="1"/>
    <n v="0"/>
    <n v="0"/>
    <m/>
    <n v="0"/>
    <n v="1"/>
    <n v="0"/>
    <n v="2"/>
    <n v="3"/>
    <n v="5"/>
    <n v="0"/>
    <n v="1"/>
    <n v="0"/>
    <n v="1"/>
    <n v="4"/>
    <n v="14"/>
    <n v="-12"/>
    <n v="12.2"/>
    <d v="2025-12-20T00:00:00"/>
    <m/>
    <m/>
    <m/>
    <n v="22.133333333333333"/>
  </r>
  <r>
    <x v="274"/>
    <s v="SAC"/>
    <s v="POR"/>
    <s v="L"/>
    <d v="1899-12-31T06:30:00"/>
    <n v="7"/>
    <n v="13"/>
    <n v="0.53800000000000003"/>
    <n v="0"/>
    <n v="0"/>
    <m/>
    <n v="3"/>
    <n v="4"/>
    <n v="0.75"/>
    <n v="6"/>
    <n v="5"/>
    <n v="11"/>
    <n v="1"/>
    <n v="1"/>
    <n v="1"/>
    <n v="5"/>
    <n v="3"/>
    <n v="17"/>
    <n v="-23"/>
    <n v="12.2"/>
    <d v="2025-12-20T00:00:00"/>
    <m/>
    <m/>
    <m/>
    <n v="30.5"/>
  </r>
  <r>
    <x v="146"/>
    <s v="NOP"/>
    <s v="IND"/>
    <s v="W"/>
    <d v="1899-12-31T07:35:00"/>
    <n v="4"/>
    <n v="10"/>
    <n v="0.4"/>
    <n v="1"/>
    <n v="7"/>
    <n v="0.14299999999999999"/>
    <n v="7"/>
    <n v="9"/>
    <n v="0.77800000000000002"/>
    <n v="0"/>
    <n v="2"/>
    <n v="2"/>
    <n v="6"/>
    <n v="0"/>
    <n v="1"/>
    <n v="2"/>
    <n v="4"/>
    <n v="16"/>
    <n v="20"/>
    <n v="11.7"/>
    <d v="2025-12-20T00:00:00"/>
    <m/>
    <m/>
    <m/>
    <n v="31.583333333333336"/>
  </r>
  <r>
    <x v="159"/>
    <s v="MEM"/>
    <s v="WAS"/>
    <s v="L"/>
    <d v="1899-12-30T16:31:00"/>
    <n v="3"/>
    <n v="3"/>
    <n v="1"/>
    <n v="1"/>
    <n v="1"/>
    <n v="1"/>
    <n v="1"/>
    <n v="1"/>
    <n v="1"/>
    <n v="0"/>
    <n v="2"/>
    <n v="2"/>
    <n v="5"/>
    <n v="0"/>
    <n v="0"/>
    <n v="0"/>
    <n v="0"/>
    <n v="8"/>
    <n v="-11"/>
    <n v="11.2"/>
    <d v="2025-12-20T00:00:00"/>
    <m/>
    <m/>
    <m/>
    <n v="16.516666666666666"/>
  </r>
  <r>
    <x v="441"/>
    <s v="PHI"/>
    <s v="DAL"/>
    <s v="W"/>
    <d v="1899-12-31T06:24:00"/>
    <n v="3"/>
    <n v="11"/>
    <n v="0.27300000000000002"/>
    <n v="1"/>
    <n v="5"/>
    <n v="0.2"/>
    <n v="5"/>
    <n v="6"/>
    <n v="0.83299999999999996"/>
    <n v="0"/>
    <n v="5"/>
    <n v="5"/>
    <n v="5"/>
    <n v="3"/>
    <n v="0"/>
    <n v="2"/>
    <n v="0"/>
    <n v="12"/>
    <n v="29"/>
    <n v="11.1"/>
    <d v="2025-12-20T00:00:00"/>
    <m/>
    <m/>
    <m/>
    <n v="30.4"/>
  </r>
  <r>
    <x v="309"/>
    <s v="DET"/>
    <s v="CHO"/>
    <s v="W"/>
    <d v="1899-12-31T00:55:00"/>
    <n v="5"/>
    <n v="10"/>
    <n v="0.5"/>
    <n v="4"/>
    <n v="9"/>
    <n v="0.44400000000000001"/>
    <n v="1"/>
    <n v="1"/>
    <n v="1"/>
    <n v="0"/>
    <n v="3"/>
    <n v="3"/>
    <n v="1"/>
    <n v="1"/>
    <n v="0"/>
    <n v="0"/>
    <n v="4"/>
    <n v="15"/>
    <n v="22"/>
    <n v="11"/>
    <d v="2025-12-20T00:00:00"/>
    <m/>
    <m/>
    <m/>
    <n v="24.916666666666664"/>
  </r>
  <r>
    <x v="306"/>
    <s v="PHI"/>
    <s v="DAL"/>
    <s v="W"/>
    <d v="1899-12-31T00:46:00"/>
    <n v="2"/>
    <n v="6"/>
    <n v="0.33300000000000002"/>
    <n v="1"/>
    <n v="1"/>
    <n v="1"/>
    <n v="5"/>
    <n v="6"/>
    <n v="0.83299999999999996"/>
    <n v="6"/>
    <n v="2"/>
    <n v="8"/>
    <n v="0"/>
    <n v="1"/>
    <n v="1"/>
    <n v="1"/>
    <n v="2"/>
    <n v="10"/>
    <n v="17"/>
    <n v="10.9"/>
    <d v="2025-12-20T00:00:00"/>
    <m/>
    <m/>
    <m/>
    <n v="24.766666666666669"/>
  </r>
  <r>
    <x v="271"/>
    <s v="UTA"/>
    <s v="ORL"/>
    <s v="L"/>
    <d v="1899-12-31T10:21:00"/>
    <n v="6"/>
    <n v="14"/>
    <n v="0.42899999999999999"/>
    <n v="2"/>
    <n v="7"/>
    <n v="0.28599999999999998"/>
    <n v="0"/>
    <n v="0"/>
    <m/>
    <n v="2"/>
    <n v="2"/>
    <n v="4"/>
    <n v="3"/>
    <n v="0"/>
    <n v="0"/>
    <n v="0"/>
    <n v="1"/>
    <n v="14"/>
    <n v="0"/>
    <n v="10.3"/>
    <d v="2025-12-20T00:00:00"/>
    <m/>
    <m/>
    <m/>
    <n v="34.349999999999994"/>
  </r>
  <r>
    <x v="295"/>
    <s v="PHI"/>
    <s v="DAL"/>
    <s v="W"/>
    <d v="1899-12-30T23:14:00"/>
    <n v="2"/>
    <n v="5"/>
    <n v="0.4"/>
    <n v="1"/>
    <n v="2"/>
    <n v="0.5"/>
    <n v="1"/>
    <n v="4"/>
    <n v="0.25"/>
    <n v="7"/>
    <n v="5"/>
    <n v="12"/>
    <n v="3"/>
    <n v="0"/>
    <n v="0"/>
    <n v="0"/>
    <n v="1"/>
    <n v="6"/>
    <n v="-10"/>
    <n v="10.199999999999999"/>
    <d v="2025-12-20T00:00:00"/>
    <m/>
    <m/>
    <m/>
    <n v="23.233333333333334"/>
  </r>
  <r>
    <x v="336"/>
    <s v="BOS"/>
    <s v="TOR"/>
    <s v="W"/>
    <d v="1899-12-31T03:49:00"/>
    <n v="5"/>
    <n v="9"/>
    <n v="0.55600000000000005"/>
    <n v="0"/>
    <n v="2"/>
    <n v="0"/>
    <n v="0"/>
    <n v="0"/>
    <m/>
    <n v="1"/>
    <n v="9"/>
    <n v="10"/>
    <n v="0"/>
    <n v="2"/>
    <n v="1"/>
    <n v="0"/>
    <n v="4"/>
    <n v="10"/>
    <n v="37"/>
    <n v="10.199999999999999"/>
    <d v="2025-12-20T00:00:00"/>
    <m/>
    <m/>
    <m/>
    <n v="27.816666666666666"/>
  </r>
  <r>
    <x v="128"/>
    <s v="BOS"/>
    <s v="TOR"/>
    <s v="W"/>
    <d v="1899-12-31T02:00:00"/>
    <n v="6"/>
    <n v="15"/>
    <n v="0.4"/>
    <n v="1"/>
    <n v="6"/>
    <n v="0.16700000000000001"/>
    <n v="2"/>
    <n v="2"/>
    <n v="1"/>
    <n v="1"/>
    <n v="2"/>
    <n v="3"/>
    <n v="1"/>
    <n v="2"/>
    <n v="0"/>
    <n v="0"/>
    <n v="2"/>
    <n v="15"/>
    <n v="32"/>
    <n v="10.1"/>
    <d v="2025-12-20T00:00:00"/>
    <m/>
    <m/>
    <m/>
    <n v="26"/>
  </r>
  <r>
    <x v="167"/>
    <s v="WAS"/>
    <s v="MEM"/>
    <s v="W"/>
    <d v="1899-12-31T10:51:00"/>
    <n v="4"/>
    <n v="11"/>
    <n v="0.36399999999999999"/>
    <n v="1"/>
    <n v="5"/>
    <n v="0.2"/>
    <n v="5"/>
    <n v="6"/>
    <n v="0.83299999999999996"/>
    <n v="0"/>
    <n v="7"/>
    <n v="7"/>
    <n v="4"/>
    <n v="0"/>
    <n v="0"/>
    <n v="2"/>
    <n v="1"/>
    <n v="14"/>
    <n v="14"/>
    <n v="10"/>
    <d v="2025-12-20T00:00:00"/>
    <m/>
    <m/>
    <m/>
    <n v="34.85"/>
  </r>
  <r>
    <x v="196"/>
    <s v="SAC"/>
    <s v="POR"/>
    <s v="L"/>
    <d v="1899-12-31T05:20:00"/>
    <n v="5"/>
    <n v="11"/>
    <n v="0.45500000000000002"/>
    <n v="2"/>
    <n v="6"/>
    <n v="0.33300000000000002"/>
    <n v="0"/>
    <n v="0"/>
    <m/>
    <n v="0"/>
    <n v="5"/>
    <n v="5"/>
    <n v="1"/>
    <n v="2"/>
    <n v="0"/>
    <n v="0"/>
    <n v="2"/>
    <n v="12"/>
    <n v="11"/>
    <n v="9.6999999999999993"/>
    <d v="2025-12-20T00:00:00"/>
    <m/>
    <m/>
    <m/>
    <n v="29.333333333333336"/>
  </r>
  <r>
    <x v="388"/>
    <s v="TOR"/>
    <s v="BOS"/>
    <s v="L"/>
    <d v="1899-12-30T22:40:00"/>
    <n v="4"/>
    <n v="8"/>
    <n v="0.5"/>
    <n v="1"/>
    <n v="3"/>
    <n v="0.33300000000000002"/>
    <n v="0"/>
    <n v="1"/>
    <n v="0"/>
    <n v="4"/>
    <n v="2"/>
    <n v="6"/>
    <n v="4"/>
    <n v="0"/>
    <n v="1"/>
    <n v="1"/>
    <n v="2"/>
    <n v="9"/>
    <n v="-18"/>
    <n v="9.6999999999999993"/>
    <d v="2025-12-20T00:00:00"/>
    <m/>
    <m/>
    <m/>
    <n v="22.666666666666664"/>
  </r>
  <r>
    <x v="154"/>
    <s v="MEM"/>
    <s v="WAS"/>
    <s v="L"/>
    <d v="1899-12-31T03:57:00"/>
    <n v="3"/>
    <n v="7"/>
    <n v="0.42899999999999999"/>
    <n v="1"/>
    <n v="4"/>
    <n v="0.25"/>
    <n v="4"/>
    <n v="4"/>
    <n v="1"/>
    <n v="1"/>
    <n v="1"/>
    <n v="2"/>
    <n v="5"/>
    <n v="1"/>
    <n v="0"/>
    <n v="2"/>
    <n v="3"/>
    <n v="11"/>
    <n v="-7"/>
    <n v="9.6"/>
    <d v="2025-12-20T00:00:00"/>
    <m/>
    <m/>
    <m/>
    <n v="27.95"/>
  </r>
  <r>
    <x v="109"/>
    <s v="POR"/>
    <s v="SAC"/>
    <s v="W"/>
    <d v="1899-12-31T12:31:00"/>
    <n v="5"/>
    <n v="14"/>
    <n v="0.35699999999999998"/>
    <n v="4"/>
    <n v="10"/>
    <n v="0.4"/>
    <n v="1"/>
    <n v="2"/>
    <n v="0.5"/>
    <n v="1"/>
    <n v="5"/>
    <n v="6"/>
    <n v="2"/>
    <n v="4"/>
    <n v="0"/>
    <n v="4"/>
    <n v="2"/>
    <n v="15"/>
    <n v="9"/>
    <n v="9.6"/>
    <d v="2025-12-20T00:00:00"/>
    <m/>
    <m/>
    <m/>
    <n v="36.516666666666666"/>
  </r>
  <r>
    <x v="203"/>
    <s v="PHO"/>
    <s v="GSW"/>
    <s v="L"/>
    <d v="1899-12-31T05:44:00"/>
    <n v="5"/>
    <n v="7"/>
    <n v="0.71399999999999997"/>
    <n v="0"/>
    <n v="0"/>
    <m/>
    <n v="0"/>
    <n v="0"/>
    <m/>
    <n v="5"/>
    <n v="2"/>
    <n v="7"/>
    <n v="2"/>
    <n v="0"/>
    <n v="0"/>
    <n v="1"/>
    <n v="5"/>
    <n v="10"/>
    <n v="9"/>
    <n v="9.6"/>
    <d v="2025-12-20T00:00:00"/>
    <m/>
    <m/>
    <m/>
    <n v="29.733333333333334"/>
  </r>
  <r>
    <x v="330"/>
    <s v="DEN"/>
    <s v="HOU"/>
    <s v="L"/>
    <d v="1899-12-31T03:50:00"/>
    <n v="4"/>
    <n v="8"/>
    <n v="0.5"/>
    <n v="1"/>
    <n v="5"/>
    <n v="0.2"/>
    <n v="0"/>
    <n v="0"/>
    <m/>
    <n v="2"/>
    <n v="2"/>
    <n v="4"/>
    <n v="2"/>
    <n v="2"/>
    <n v="0"/>
    <n v="0"/>
    <n v="2"/>
    <n v="9"/>
    <n v="1"/>
    <n v="9.6"/>
    <d v="2025-12-20T00:00:00"/>
    <m/>
    <m/>
    <m/>
    <n v="27.833333333333336"/>
  </r>
  <r>
    <x v="287"/>
    <s v="LAC"/>
    <s v="LAL"/>
    <s v="W"/>
    <d v="1899-12-31T07:37:00"/>
    <n v="3"/>
    <n v="4"/>
    <n v="0.75"/>
    <n v="2"/>
    <n v="3"/>
    <n v="0.66700000000000004"/>
    <n v="0"/>
    <n v="0"/>
    <m/>
    <n v="2"/>
    <n v="4"/>
    <n v="6"/>
    <n v="3"/>
    <n v="1"/>
    <n v="0"/>
    <n v="1"/>
    <n v="4"/>
    <n v="8"/>
    <n v="8"/>
    <n v="9.5"/>
    <d v="2025-12-20T00:00:00"/>
    <m/>
    <m/>
    <m/>
    <n v="31.616666666666667"/>
  </r>
  <r>
    <x v="240"/>
    <s v="SAC"/>
    <s v="POR"/>
    <s v="L"/>
    <d v="1899-12-31T06:24:00"/>
    <n v="2"/>
    <n v="10"/>
    <n v="0.2"/>
    <n v="0"/>
    <n v="5"/>
    <n v="0"/>
    <n v="3"/>
    <n v="6"/>
    <n v="0.5"/>
    <n v="1"/>
    <n v="7"/>
    <n v="8"/>
    <n v="7"/>
    <n v="4"/>
    <n v="0"/>
    <n v="1"/>
    <n v="3"/>
    <n v="7"/>
    <n v="-21"/>
    <n v="9.1"/>
    <d v="2025-12-20T00:00:00"/>
    <m/>
    <m/>
    <m/>
    <n v="30.4"/>
  </r>
  <r>
    <x v="88"/>
    <s v="ORL"/>
    <s v="UTA"/>
    <s v="W"/>
    <d v="1899-12-30T15:33:00"/>
    <n v="2"/>
    <n v="2"/>
    <n v="1"/>
    <n v="0"/>
    <n v="0"/>
    <m/>
    <n v="1"/>
    <n v="2"/>
    <n v="0.5"/>
    <n v="2"/>
    <n v="2"/>
    <n v="4"/>
    <n v="2"/>
    <n v="1"/>
    <n v="2"/>
    <n v="0"/>
    <n v="2"/>
    <n v="5"/>
    <n v="2"/>
    <n v="9"/>
    <d v="2025-12-20T00:00:00"/>
    <m/>
    <m/>
    <m/>
    <n v="15.55"/>
  </r>
  <r>
    <x v="473"/>
    <s v="IND"/>
    <s v="NOP"/>
    <s v="L"/>
    <d v="1899-12-30T10:36:00"/>
    <n v="2"/>
    <n v="2"/>
    <n v="1"/>
    <n v="2"/>
    <n v="2"/>
    <n v="1"/>
    <n v="1"/>
    <n v="2"/>
    <n v="0.5"/>
    <n v="0"/>
    <n v="1"/>
    <n v="1"/>
    <n v="1"/>
    <n v="1"/>
    <n v="1"/>
    <n v="0"/>
    <n v="0"/>
    <n v="7"/>
    <n v="-8"/>
    <n v="8.6999999999999993"/>
    <d v="2025-12-20T00:00:00"/>
    <m/>
    <m/>
    <m/>
    <n v="10.6"/>
  </r>
  <r>
    <x v="86"/>
    <s v="UTA"/>
    <s v="ORL"/>
    <s v="L"/>
    <d v="1899-12-31T00:36:00"/>
    <n v="3"/>
    <n v="9"/>
    <n v="0.33300000000000002"/>
    <n v="0"/>
    <n v="4"/>
    <n v="0"/>
    <n v="6"/>
    <n v="6"/>
    <n v="1"/>
    <n v="1"/>
    <n v="3"/>
    <n v="4"/>
    <n v="2"/>
    <n v="0"/>
    <n v="0"/>
    <n v="1"/>
    <n v="1"/>
    <n v="12"/>
    <n v="3"/>
    <n v="8.5"/>
    <d v="2025-12-20T00:00:00"/>
    <m/>
    <m/>
    <m/>
    <n v="24.599999999999998"/>
  </r>
  <r>
    <x v="25"/>
    <s v="LAL"/>
    <s v="LAC"/>
    <s v="L"/>
    <d v="1899-12-31T06:59:00"/>
    <n v="3"/>
    <n v="4"/>
    <n v="0.75"/>
    <n v="0"/>
    <n v="0"/>
    <m/>
    <n v="2"/>
    <n v="2"/>
    <n v="1"/>
    <n v="2"/>
    <n v="3"/>
    <n v="5"/>
    <n v="2"/>
    <n v="1"/>
    <n v="0"/>
    <n v="1"/>
    <n v="5"/>
    <n v="8"/>
    <n v="-13"/>
    <n v="8.1"/>
    <d v="2025-12-20T00:00:00"/>
    <m/>
    <m/>
    <m/>
    <n v="30.983333333333334"/>
  </r>
  <r>
    <x v="63"/>
    <s v="BOS"/>
    <s v="TOR"/>
    <s v="W"/>
    <d v="1899-12-31T11:55:00"/>
    <n v="5"/>
    <n v="20"/>
    <n v="0.25"/>
    <n v="4"/>
    <n v="12"/>
    <n v="0.33300000000000002"/>
    <n v="1"/>
    <n v="1"/>
    <n v="1"/>
    <n v="0"/>
    <n v="5"/>
    <n v="5"/>
    <n v="7"/>
    <n v="0"/>
    <n v="1"/>
    <n v="2"/>
    <n v="0"/>
    <n v="15"/>
    <n v="1"/>
    <n v="8.1"/>
    <d v="2025-12-20T00:00:00"/>
    <m/>
    <m/>
    <m/>
    <n v="35.916666666666664"/>
  </r>
  <r>
    <x v="179"/>
    <s v="PHO"/>
    <s v="GSW"/>
    <s v="L"/>
    <d v="1899-12-30T18:08:00"/>
    <n v="2"/>
    <n v="3"/>
    <n v="0.66700000000000004"/>
    <n v="0"/>
    <n v="0"/>
    <m/>
    <n v="0"/>
    <n v="0"/>
    <m/>
    <n v="1"/>
    <n v="4"/>
    <n v="5"/>
    <n v="1"/>
    <n v="2"/>
    <n v="1"/>
    <n v="0"/>
    <n v="0"/>
    <n v="4"/>
    <n v="-15"/>
    <n v="8"/>
    <d v="2025-12-20T00:00:00"/>
    <m/>
    <m/>
    <m/>
    <n v="18.133333333333333"/>
  </r>
  <r>
    <x v="48"/>
    <s v="TOR"/>
    <s v="BOS"/>
    <s v="L"/>
    <d v="1899-12-31T09:08:00"/>
    <n v="5"/>
    <n v="15"/>
    <n v="0.33300000000000002"/>
    <n v="1"/>
    <n v="5"/>
    <n v="0.2"/>
    <n v="1"/>
    <n v="1"/>
    <n v="1"/>
    <n v="2"/>
    <n v="7"/>
    <n v="9"/>
    <n v="6"/>
    <n v="0"/>
    <n v="2"/>
    <n v="4"/>
    <n v="2"/>
    <n v="12"/>
    <n v="-10"/>
    <n v="7.8"/>
    <d v="2025-12-20T00:00:00"/>
    <m/>
    <m/>
    <m/>
    <n v="33.133333333333333"/>
  </r>
  <r>
    <x v="62"/>
    <s v="CHO"/>
    <s v="DET"/>
    <s v="L"/>
    <d v="1899-12-31T06:23:00"/>
    <n v="6"/>
    <n v="15"/>
    <n v="0.4"/>
    <n v="3"/>
    <n v="6"/>
    <n v="0.5"/>
    <n v="4"/>
    <n v="4"/>
    <n v="1"/>
    <n v="0"/>
    <n v="2"/>
    <n v="2"/>
    <n v="2"/>
    <n v="0"/>
    <n v="0"/>
    <n v="4"/>
    <n v="3"/>
    <n v="19"/>
    <n v="-19"/>
    <n v="7.7"/>
    <d v="2025-12-20T00:00:00"/>
    <m/>
    <m/>
    <m/>
    <n v="30.383333333333333"/>
  </r>
  <r>
    <x v="277"/>
    <s v="WAS"/>
    <s v="MEM"/>
    <s v="W"/>
    <d v="1899-12-30T23:56:00"/>
    <n v="1"/>
    <n v="5"/>
    <n v="0.2"/>
    <n v="1"/>
    <n v="3"/>
    <n v="0.33300000000000002"/>
    <n v="1"/>
    <n v="4"/>
    <n v="0.25"/>
    <n v="5"/>
    <n v="6"/>
    <n v="11"/>
    <n v="4"/>
    <n v="1"/>
    <n v="1"/>
    <n v="1"/>
    <n v="2"/>
    <n v="4"/>
    <n v="-2"/>
    <n v="7.7"/>
    <d v="2025-12-20T00:00:00"/>
    <m/>
    <m/>
    <m/>
    <n v="23.933333333333334"/>
  </r>
  <r>
    <x v="150"/>
    <s v="CHO"/>
    <s v="DET"/>
    <s v="L"/>
    <d v="1899-12-31T00:09:00"/>
    <n v="2"/>
    <n v="3"/>
    <n v="0.66700000000000004"/>
    <n v="0"/>
    <n v="0"/>
    <m/>
    <n v="0"/>
    <n v="0"/>
    <m/>
    <n v="2"/>
    <n v="5"/>
    <n v="7"/>
    <n v="2"/>
    <n v="0"/>
    <n v="1"/>
    <n v="0"/>
    <n v="0"/>
    <n v="4"/>
    <n v="-13"/>
    <n v="7.7"/>
    <d v="2025-12-20T00:00:00"/>
    <m/>
    <m/>
    <m/>
    <n v="24.150000000000002"/>
  </r>
  <r>
    <x v="411"/>
    <s v="NOP"/>
    <s v="IND"/>
    <s v="W"/>
    <d v="1899-12-30T19:53:00"/>
    <n v="3"/>
    <n v="5"/>
    <n v="0.6"/>
    <n v="0"/>
    <n v="1"/>
    <n v="0"/>
    <n v="0"/>
    <n v="0"/>
    <m/>
    <n v="2"/>
    <n v="7"/>
    <n v="9"/>
    <n v="2"/>
    <n v="1"/>
    <n v="1"/>
    <n v="1"/>
    <n v="4"/>
    <n v="6"/>
    <n v="-5"/>
    <n v="7.7"/>
    <d v="2025-12-20T00:00:00"/>
    <m/>
    <m/>
    <m/>
    <n v="19.883333333333333"/>
  </r>
  <r>
    <x v="18"/>
    <s v="HOU"/>
    <s v="DEN"/>
    <s v="W"/>
    <d v="1899-12-31T04:38:00"/>
    <n v="3"/>
    <n v="5"/>
    <n v="0.6"/>
    <n v="3"/>
    <n v="5"/>
    <n v="0.6"/>
    <n v="0"/>
    <n v="0"/>
    <m/>
    <n v="0"/>
    <n v="3"/>
    <n v="3"/>
    <n v="1"/>
    <n v="0"/>
    <n v="1"/>
    <n v="0"/>
    <n v="4"/>
    <n v="9"/>
    <n v="6"/>
    <n v="7.4"/>
    <d v="2025-12-20T00:00:00"/>
    <m/>
    <m/>
    <m/>
    <n v="28.633333333333333"/>
  </r>
  <r>
    <x v="374"/>
    <s v="DEN"/>
    <s v="HOU"/>
    <s v="L"/>
    <d v="1899-12-30T22:22:00"/>
    <n v="4"/>
    <n v="7"/>
    <n v="0.57099999999999995"/>
    <n v="0"/>
    <n v="1"/>
    <n v="0"/>
    <n v="2"/>
    <n v="2"/>
    <n v="1"/>
    <n v="1"/>
    <n v="3"/>
    <n v="4"/>
    <n v="1"/>
    <n v="0"/>
    <n v="0"/>
    <n v="1"/>
    <n v="2"/>
    <n v="10"/>
    <n v="1"/>
    <n v="7.2"/>
    <d v="2025-12-20T00:00:00"/>
    <m/>
    <m/>
    <m/>
    <n v="22.366666666666667"/>
  </r>
  <r>
    <x v="318"/>
    <s v="DEN"/>
    <s v="HOU"/>
    <s v="L"/>
    <d v="1899-12-30T15:43:00"/>
    <n v="5"/>
    <n v="10"/>
    <n v="0.5"/>
    <n v="0"/>
    <n v="0"/>
    <m/>
    <n v="0"/>
    <n v="0"/>
    <m/>
    <n v="1"/>
    <n v="0"/>
    <n v="1"/>
    <n v="1"/>
    <n v="1"/>
    <n v="1"/>
    <n v="1"/>
    <n v="0"/>
    <n v="10"/>
    <n v="-10"/>
    <n v="7.1"/>
    <d v="2025-12-20T00:00:00"/>
    <m/>
    <m/>
    <m/>
    <n v="15.716666666666667"/>
  </r>
  <r>
    <x v="219"/>
    <s v="PHI"/>
    <s v="DAL"/>
    <s v="W"/>
    <d v="1899-12-31T00:36:00"/>
    <n v="2"/>
    <n v="9"/>
    <n v="0.222"/>
    <n v="0"/>
    <n v="3"/>
    <n v="0"/>
    <n v="2"/>
    <n v="2"/>
    <n v="1"/>
    <n v="0"/>
    <n v="2"/>
    <n v="2"/>
    <n v="7"/>
    <n v="2"/>
    <n v="0"/>
    <n v="1"/>
    <n v="0"/>
    <n v="6"/>
    <n v="-8"/>
    <n v="7"/>
    <d v="2025-12-20T00:00:00"/>
    <m/>
    <m/>
    <m/>
    <n v="24.599999999999998"/>
  </r>
  <r>
    <x v="291"/>
    <s v="DAL"/>
    <s v="PHI"/>
    <s v="L"/>
    <d v="1899-12-30T21:23:00"/>
    <n v="4"/>
    <n v="6"/>
    <n v="0.66700000000000004"/>
    <n v="0"/>
    <n v="0"/>
    <m/>
    <n v="2"/>
    <n v="2"/>
    <n v="1"/>
    <n v="0"/>
    <n v="2"/>
    <n v="2"/>
    <n v="5"/>
    <n v="0"/>
    <n v="0"/>
    <n v="4"/>
    <n v="2"/>
    <n v="10"/>
    <n v="-7"/>
    <n v="6.7"/>
    <d v="2025-12-20T00:00:00"/>
    <m/>
    <m/>
    <m/>
    <n v="21.383333333333333"/>
  </r>
  <r>
    <x v="321"/>
    <s v="IND"/>
    <s v="NOP"/>
    <s v="L"/>
    <d v="1899-12-30T21:18:00"/>
    <n v="3"/>
    <n v="8"/>
    <n v="0.375"/>
    <n v="0"/>
    <n v="4"/>
    <n v="0"/>
    <n v="3"/>
    <n v="3"/>
    <n v="1"/>
    <n v="0"/>
    <n v="6"/>
    <n v="6"/>
    <n v="2"/>
    <n v="0"/>
    <n v="1"/>
    <n v="0"/>
    <n v="5"/>
    <n v="9"/>
    <n v="-20"/>
    <n v="6.5"/>
    <d v="2025-12-20T00:00:00"/>
    <m/>
    <m/>
    <m/>
    <n v="21.299999999999997"/>
  </r>
  <r>
    <x v="258"/>
    <s v="SAC"/>
    <s v="POR"/>
    <s v="L"/>
    <d v="1899-12-30T20:46:00"/>
    <n v="1"/>
    <n v="3"/>
    <n v="0.33300000000000002"/>
    <n v="0"/>
    <n v="0"/>
    <m/>
    <n v="2"/>
    <n v="6"/>
    <n v="0.33300000000000002"/>
    <n v="3"/>
    <n v="5"/>
    <n v="8"/>
    <n v="0"/>
    <n v="1"/>
    <n v="5"/>
    <n v="2"/>
    <n v="1"/>
    <n v="4"/>
    <n v="18"/>
    <n v="6.4"/>
    <d v="2025-12-20T00:00:00"/>
    <m/>
    <m/>
    <m/>
    <n v="20.766666666666666"/>
  </r>
  <r>
    <x v="175"/>
    <s v="UTA"/>
    <s v="ORL"/>
    <s v="L"/>
    <d v="1899-12-30T21:06:00"/>
    <n v="2"/>
    <n v="5"/>
    <n v="0.4"/>
    <n v="0"/>
    <n v="0"/>
    <m/>
    <n v="0"/>
    <n v="0"/>
    <m/>
    <n v="3"/>
    <n v="5"/>
    <n v="8"/>
    <n v="5"/>
    <n v="1"/>
    <n v="0"/>
    <n v="1"/>
    <n v="5"/>
    <n v="4"/>
    <n v="-5"/>
    <n v="6.4"/>
    <d v="2025-12-20T00:00:00"/>
    <m/>
    <m/>
    <m/>
    <n v="21.1"/>
  </r>
  <r>
    <x v="400"/>
    <s v="NOP"/>
    <s v="IND"/>
    <s v="W"/>
    <d v="1899-12-30T14:36:00"/>
    <n v="3"/>
    <n v="4"/>
    <n v="0.75"/>
    <n v="2"/>
    <n v="2"/>
    <n v="1"/>
    <n v="0"/>
    <n v="0"/>
    <m/>
    <n v="0"/>
    <n v="1"/>
    <n v="1"/>
    <n v="0"/>
    <n v="0"/>
    <n v="0"/>
    <n v="0"/>
    <n v="1"/>
    <n v="8"/>
    <n v="-5"/>
    <n v="6.3"/>
    <d v="2025-12-20T00:00:00"/>
    <m/>
    <m/>
    <m/>
    <n v="14.599999999999998"/>
  </r>
  <r>
    <x v="29"/>
    <s v="GSW"/>
    <s v="PHO"/>
    <s v="W"/>
    <d v="1899-12-30T18:47:00"/>
    <n v="2"/>
    <n v="6"/>
    <n v="0.33300000000000002"/>
    <n v="1"/>
    <n v="3"/>
    <n v="0.33300000000000002"/>
    <n v="0"/>
    <n v="0"/>
    <m/>
    <n v="4"/>
    <n v="4"/>
    <n v="8"/>
    <n v="3"/>
    <n v="1"/>
    <n v="1"/>
    <n v="2"/>
    <n v="3"/>
    <n v="5"/>
    <n v="-7"/>
    <n v="6.2"/>
    <d v="2025-12-20T00:00:00"/>
    <m/>
    <m/>
    <m/>
    <n v="18.783333333333331"/>
  </r>
  <r>
    <x v="19"/>
    <s v="GSW"/>
    <s v="PHO"/>
    <s v="W"/>
    <d v="1899-12-31T05:54:00"/>
    <n v="4"/>
    <n v="11"/>
    <n v="0.36399999999999999"/>
    <n v="2"/>
    <n v="8"/>
    <n v="0.25"/>
    <n v="1"/>
    <n v="2"/>
    <n v="0.5"/>
    <n v="1"/>
    <n v="2"/>
    <n v="3"/>
    <n v="6"/>
    <n v="1"/>
    <n v="0"/>
    <n v="4"/>
    <n v="2"/>
    <n v="11"/>
    <n v="1"/>
    <n v="6.2"/>
    <d v="2025-12-20T00:00:00"/>
    <m/>
    <m/>
    <m/>
    <n v="29.9"/>
  </r>
  <r>
    <x v="469"/>
    <s v="PHO"/>
    <s v="GSW"/>
    <s v="L"/>
    <d v="1899-12-30T16:01:00"/>
    <n v="2"/>
    <n v="5"/>
    <n v="0.4"/>
    <n v="0"/>
    <n v="2"/>
    <n v="0"/>
    <n v="1"/>
    <n v="1"/>
    <n v="1"/>
    <n v="1"/>
    <n v="1"/>
    <n v="2"/>
    <n v="2"/>
    <n v="1"/>
    <n v="2"/>
    <n v="1"/>
    <n v="0"/>
    <n v="5"/>
    <n v="-2"/>
    <n v="6.1"/>
    <d v="2025-12-20T00:00:00"/>
    <m/>
    <m/>
    <m/>
    <n v="16.016666666666666"/>
  </r>
  <r>
    <x v="191"/>
    <s v="DAL"/>
    <s v="PHI"/>
    <s v="L"/>
    <d v="1899-12-31T02:14:00"/>
    <n v="3"/>
    <n v="7"/>
    <n v="0.42899999999999999"/>
    <n v="1"/>
    <n v="2"/>
    <n v="0.5"/>
    <n v="0"/>
    <n v="0"/>
    <m/>
    <n v="0"/>
    <n v="0"/>
    <n v="0"/>
    <n v="5"/>
    <n v="1"/>
    <n v="0"/>
    <n v="1"/>
    <n v="2"/>
    <n v="7"/>
    <n v="0"/>
    <n v="6"/>
    <d v="2025-12-20T00:00:00"/>
    <m/>
    <m/>
    <m/>
    <n v="26.233333333333331"/>
  </r>
  <r>
    <x v="37"/>
    <s v="GSW"/>
    <s v="PHO"/>
    <s v="W"/>
    <d v="1899-12-30T06:34:00"/>
    <n v="2"/>
    <n v="3"/>
    <n v="0.66700000000000004"/>
    <n v="1"/>
    <n v="2"/>
    <n v="0.5"/>
    <n v="0"/>
    <n v="0"/>
    <m/>
    <n v="2"/>
    <n v="1"/>
    <n v="3"/>
    <n v="0"/>
    <n v="2"/>
    <n v="0"/>
    <n v="1"/>
    <n v="1"/>
    <n v="5"/>
    <n v="1"/>
    <n v="6"/>
    <d v="2025-12-20T00:00:00"/>
    <m/>
    <m/>
    <m/>
    <n v="6.5666666666666673"/>
  </r>
  <r>
    <x v="76"/>
    <s v="DET"/>
    <s v="CHO"/>
    <s v="W"/>
    <d v="1899-12-30T23:08:00"/>
    <n v="3"/>
    <n v="11"/>
    <n v="0.27300000000000002"/>
    <n v="0"/>
    <n v="4"/>
    <n v="0"/>
    <n v="3"/>
    <n v="4"/>
    <n v="0.75"/>
    <n v="2"/>
    <n v="7"/>
    <n v="9"/>
    <n v="1"/>
    <n v="1"/>
    <n v="0"/>
    <n v="1"/>
    <n v="1"/>
    <n v="9"/>
    <n v="16"/>
    <n v="5.9"/>
    <d v="2025-12-20T00:00:00"/>
    <m/>
    <m/>
    <m/>
    <n v="23.133333333333333"/>
  </r>
  <r>
    <x v="337"/>
    <s v="GSW"/>
    <s v="PHO"/>
    <s v="W"/>
    <d v="1899-12-30T17:27:00"/>
    <n v="2"/>
    <n v="2"/>
    <n v="1"/>
    <n v="0"/>
    <n v="0"/>
    <m/>
    <n v="1"/>
    <n v="3"/>
    <n v="0.33300000000000002"/>
    <n v="3"/>
    <n v="4"/>
    <n v="7"/>
    <n v="0"/>
    <n v="1"/>
    <n v="1"/>
    <n v="2"/>
    <n v="2"/>
    <n v="5"/>
    <n v="-7"/>
    <n v="5.8"/>
    <d v="2025-12-20T00:00:00"/>
    <m/>
    <m/>
    <m/>
    <n v="17.45"/>
  </r>
  <r>
    <x v="125"/>
    <s v="WAS"/>
    <s v="MEM"/>
    <s v="W"/>
    <d v="1899-12-30T21:27:00"/>
    <n v="5"/>
    <n v="11"/>
    <n v="0.45500000000000002"/>
    <n v="2"/>
    <n v="7"/>
    <n v="0.28599999999999998"/>
    <n v="0"/>
    <n v="0"/>
    <m/>
    <n v="0"/>
    <n v="3"/>
    <n v="3"/>
    <n v="2"/>
    <n v="1"/>
    <n v="0"/>
    <n v="3"/>
    <n v="2"/>
    <n v="12"/>
    <n v="7"/>
    <n v="5.8"/>
    <d v="2025-12-20T00:00:00"/>
    <m/>
    <m/>
    <m/>
    <n v="21.450000000000003"/>
  </r>
  <r>
    <x v="15"/>
    <s v="GSW"/>
    <s v="PHO"/>
    <s v="W"/>
    <d v="1899-12-30T08:15:00"/>
    <n v="2"/>
    <n v="2"/>
    <n v="1"/>
    <n v="0"/>
    <n v="0"/>
    <m/>
    <n v="0"/>
    <n v="0"/>
    <m/>
    <n v="0"/>
    <n v="3"/>
    <n v="3"/>
    <n v="1"/>
    <n v="1"/>
    <n v="1"/>
    <n v="1"/>
    <n v="0"/>
    <n v="4"/>
    <n v="-6"/>
    <n v="5.7"/>
    <d v="2025-12-20T00:00:00"/>
    <m/>
    <m/>
    <m/>
    <n v="8.25"/>
  </r>
  <r>
    <x v="472"/>
    <s v="SAC"/>
    <s v="POR"/>
    <s v="L"/>
    <d v="1899-12-31T15:42:00"/>
    <n v="7"/>
    <n v="19"/>
    <n v="0.36799999999999999"/>
    <n v="0"/>
    <n v="6"/>
    <n v="0"/>
    <n v="1"/>
    <n v="1"/>
    <n v="1"/>
    <n v="3"/>
    <n v="3"/>
    <n v="6"/>
    <n v="2"/>
    <n v="0"/>
    <n v="0"/>
    <n v="2"/>
    <n v="3"/>
    <n v="15"/>
    <n v="-2"/>
    <n v="5.7"/>
    <d v="2025-12-20T00:00:00"/>
    <m/>
    <m/>
    <m/>
    <n v="39.699999999999996"/>
  </r>
  <r>
    <x v="83"/>
    <s v="NOP"/>
    <s v="IND"/>
    <s v="W"/>
    <d v="1899-12-30T12:07:00"/>
    <n v="2"/>
    <n v="6"/>
    <n v="0.33300000000000002"/>
    <n v="1"/>
    <n v="2"/>
    <n v="0.5"/>
    <n v="0"/>
    <n v="0"/>
    <m/>
    <n v="0"/>
    <n v="3"/>
    <n v="3"/>
    <n v="3"/>
    <n v="1"/>
    <n v="0"/>
    <n v="0"/>
    <n v="0"/>
    <n v="5"/>
    <n v="16"/>
    <n v="5.6"/>
    <d v="2025-12-20T00:00:00"/>
    <m/>
    <m/>
    <m/>
    <n v="12.116666666666667"/>
  </r>
  <r>
    <x v="207"/>
    <s v="POR"/>
    <s v="SAC"/>
    <s v="W"/>
    <d v="1899-12-31T11:37:00"/>
    <n v="3"/>
    <n v="7"/>
    <n v="0.42899999999999999"/>
    <n v="1"/>
    <n v="3"/>
    <n v="0.33300000000000002"/>
    <n v="2"/>
    <n v="4"/>
    <n v="0.5"/>
    <n v="0"/>
    <n v="3"/>
    <n v="3"/>
    <n v="0"/>
    <n v="2"/>
    <n v="0"/>
    <n v="1"/>
    <n v="2"/>
    <n v="9"/>
    <n v="13"/>
    <n v="5.6"/>
    <d v="2025-12-20T00:00:00"/>
    <m/>
    <m/>
    <m/>
    <n v="35.616666666666667"/>
  </r>
  <r>
    <x v="174"/>
    <s v="LAC"/>
    <s v="LAL"/>
    <s v="W"/>
    <d v="1899-12-31T00:52:00"/>
    <n v="4"/>
    <n v="7"/>
    <n v="0.57099999999999995"/>
    <n v="3"/>
    <n v="6"/>
    <n v="0.5"/>
    <n v="0"/>
    <n v="0"/>
    <m/>
    <n v="0"/>
    <n v="5"/>
    <n v="5"/>
    <n v="0"/>
    <n v="0"/>
    <n v="2"/>
    <n v="4"/>
    <n v="3"/>
    <n v="11"/>
    <n v="7"/>
    <n v="5.4"/>
    <d v="2025-12-20T00:00:00"/>
    <m/>
    <m/>
    <m/>
    <n v="24.866666666666667"/>
  </r>
  <r>
    <x v="32"/>
    <s v="GSW"/>
    <s v="PHO"/>
    <s v="W"/>
    <d v="1899-12-31T02:25:00"/>
    <n v="3"/>
    <n v="8"/>
    <n v="0.375"/>
    <n v="1"/>
    <n v="6"/>
    <n v="0.16700000000000001"/>
    <n v="0"/>
    <n v="0"/>
    <m/>
    <n v="1"/>
    <n v="3"/>
    <n v="4"/>
    <n v="2"/>
    <n v="0"/>
    <n v="1"/>
    <n v="1"/>
    <n v="0"/>
    <n v="7"/>
    <n v="10"/>
    <n v="5.3"/>
    <d v="2025-12-20T00:00:00"/>
    <m/>
    <m/>
    <m/>
    <n v="26.416666666666664"/>
  </r>
  <r>
    <x v="498"/>
    <s v="CHO"/>
    <s v="DET"/>
    <s v="L"/>
    <d v="1899-12-30T14:09:00"/>
    <n v="2"/>
    <n v="5"/>
    <n v="0.4"/>
    <n v="1"/>
    <n v="4"/>
    <n v="0.25"/>
    <n v="0"/>
    <n v="0"/>
    <m/>
    <n v="1"/>
    <n v="2"/>
    <n v="3"/>
    <n v="2"/>
    <n v="3"/>
    <n v="0"/>
    <n v="2"/>
    <n v="2"/>
    <n v="5"/>
    <n v="12"/>
    <n v="5.2"/>
    <d v="2025-12-20T00:00:00"/>
    <m/>
    <m/>
    <m/>
    <n v="14.15"/>
  </r>
  <r>
    <x v="114"/>
    <s v="UTA"/>
    <s v="ORL"/>
    <s v="L"/>
    <d v="1899-12-30T10:38:00"/>
    <n v="2"/>
    <n v="2"/>
    <n v="1"/>
    <n v="1"/>
    <n v="1"/>
    <n v="1"/>
    <n v="1"/>
    <n v="1"/>
    <n v="1"/>
    <n v="1"/>
    <n v="1"/>
    <n v="2"/>
    <n v="0"/>
    <n v="0"/>
    <n v="0"/>
    <n v="0"/>
    <n v="3"/>
    <n v="6"/>
    <n v="-2"/>
    <n v="5.2"/>
    <d v="2025-12-20T00:00:00"/>
    <m/>
    <m/>
    <m/>
    <n v="10.633333333333333"/>
  </r>
  <r>
    <x v="367"/>
    <s v="PHO"/>
    <s v="GSW"/>
    <s v="L"/>
    <d v="1899-12-31T01:31:00"/>
    <n v="3"/>
    <n v="8"/>
    <n v="0.375"/>
    <n v="3"/>
    <n v="7"/>
    <n v="0.42899999999999999"/>
    <n v="0"/>
    <n v="0"/>
    <m/>
    <n v="0"/>
    <n v="1"/>
    <n v="1"/>
    <n v="1"/>
    <n v="1"/>
    <n v="1"/>
    <n v="1"/>
    <n v="3"/>
    <n v="9"/>
    <n v="2"/>
    <n v="5.0999999999999996"/>
    <d v="2025-12-20T00:00:00"/>
    <m/>
    <m/>
    <m/>
    <n v="25.516666666666669"/>
  </r>
  <r>
    <x v="408"/>
    <s v="LAL"/>
    <s v="LAC"/>
    <s v="L"/>
    <d v="1899-12-30T21:47:00"/>
    <n v="4"/>
    <n v="11"/>
    <n v="0.36399999999999999"/>
    <n v="1"/>
    <n v="5"/>
    <n v="0.2"/>
    <n v="0"/>
    <n v="0"/>
    <m/>
    <n v="0"/>
    <n v="3"/>
    <n v="3"/>
    <n v="1"/>
    <n v="1"/>
    <n v="0"/>
    <n v="0"/>
    <n v="2"/>
    <n v="9"/>
    <n v="0"/>
    <n v="4.7"/>
    <d v="2025-12-20T00:00:00"/>
    <m/>
    <m/>
    <m/>
    <n v="21.783333333333331"/>
  </r>
  <r>
    <x v="317"/>
    <s v="IND"/>
    <s v="NOP"/>
    <s v="L"/>
    <d v="1899-12-30T20:05:00"/>
    <n v="2"/>
    <n v="11"/>
    <n v="0.182"/>
    <n v="1"/>
    <n v="8"/>
    <n v="0.125"/>
    <n v="2"/>
    <n v="3"/>
    <n v="0.66700000000000004"/>
    <n v="0"/>
    <n v="5"/>
    <n v="5"/>
    <n v="3"/>
    <n v="1"/>
    <n v="1"/>
    <n v="0"/>
    <n v="1"/>
    <n v="7"/>
    <n v="-11"/>
    <n v="4.5999999999999996"/>
    <d v="2025-12-20T00:00:00"/>
    <m/>
    <m/>
    <m/>
    <n v="20.083333333333336"/>
  </r>
  <r>
    <x v="53"/>
    <s v="DET"/>
    <s v="CHO"/>
    <s v="W"/>
    <d v="1899-12-31T00:22:00"/>
    <n v="2"/>
    <n v="7"/>
    <n v="0.28599999999999998"/>
    <n v="1"/>
    <n v="3"/>
    <n v="0.33300000000000002"/>
    <n v="3"/>
    <n v="4"/>
    <n v="0.75"/>
    <n v="4"/>
    <n v="7"/>
    <n v="11"/>
    <n v="0"/>
    <n v="1"/>
    <n v="3"/>
    <n v="5"/>
    <n v="5"/>
    <n v="8"/>
    <n v="11"/>
    <n v="4.5"/>
    <d v="2025-12-20T00:00:00"/>
    <m/>
    <m/>
    <m/>
    <n v="24.366666666666667"/>
  </r>
  <r>
    <x v="379"/>
    <s v="ORL"/>
    <s v="UTA"/>
    <s v="W"/>
    <d v="1899-12-30T23:10:00"/>
    <n v="4"/>
    <n v="10"/>
    <n v="0.4"/>
    <n v="2"/>
    <n v="5"/>
    <n v="0.4"/>
    <n v="0"/>
    <n v="0"/>
    <m/>
    <n v="0"/>
    <n v="1"/>
    <n v="1"/>
    <n v="3"/>
    <n v="0"/>
    <n v="0"/>
    <n v="1"/>
    <n v="4"/>
    <n v="10"/>
    <n v="8"/>
    <n v="4.4000000000000004"/>
    <d v="2025-12-20T00:00:00"/>
    <m/>
    <m/>
    <m/>
    <n v="23.166666666666668"/>
  </r>
  <r>
    <x v="68"/>
    <s v="LAC"/>
    <s v="LAL"/>
    <s v="W"/>
    <d v="1899-12-30T10:47:00"/>
    <n v="2"/>
    <n v="3"/>
    <n v="0.66700000000000004"/>
    <n v="0"/>
    <n v="0"/>
    <m/>
    <n v="1"/>
    <n v="1"/>
    <n v="1"/>
    <n v="1"/>
    <n v="1"/>
    <n v="2"/>
    <n v="1"/>
    <n v="0"/>
    <n v="0"/>
    <n v="1"/>
    <n v="0"/>
    <n v="5"/>
    <n v="13"/>
    <n v="4.4000000000000004"/>
    <d v="2025-12-20T00:00:00"/>
    <m/>
    <m/>
    <m/>
    <n v="10.783333333333333"/>
  </r>
  <r>
    <x v="278"/>
    <s v="DET"/>
    <s v="CHO"/>
    <s v="W"/>
    <d v="1899-12-30T14:16:00"/>
    <n v="1"/>
    <n v="4"/>
    <n v="0.25"/>
    <n v="0"/>
    <n v="1"/>
    <n v="0"/>
    <n v="0"/>
    <n v="0"/>
    <m/>
    <n v="0"/>
    <n v="3"/>
    <n v="3"/>
    <n v="1"/>
    <n v="3"/>
    <n v="0"/>
    <n v="0"/>
    <n v="0"/>
    <n v="2"/>
    <n v="3"/>
    <n v="4.2"/>
    <d v="2025-12-20T00:00:00"/>
    <m/>
    <m/>
    <m/>
    <n v="14.266666666666666"/>
  </r>
  <r>
    <x v="138"/>
    <s v="TOR"/>
    <s v="BOS"/>
    <s v="L"/>
    <d v="1899-12-30T23:38:00"/>
    <n v="2"/>
    <n v="5"/>
    <n v="0.4"/>
    <n v="2"/>
    <n v="4"/>
    <n v="0.5"/>
    <n v="0"/>
    <n v="0"/>
    <m/>
    <n v="0"/>
    <n v="3"/>
    <n v="3"/>
    <n v="2"/>
    <n v="0"/>
    <n v="0"/>
    <n v="1"/>
    <n v="1"/>
    <n v="6"/>
    <n v="-15"/>
    <n v="4.2"/>
    <d v="2025-12-20T00:00:00"/>
    <m/>
    <m/>
    <m/>
    <n v="23.633333333333333"/>
  </r>
  <r>
    <x v="213"/>
    <s v="TOR"/>
    <s v="BOS"/>
    <s v="L"/>
    <d v="1899-12-31T03:08:00"/>
    <n v="1"/>
    <n v="5"/>
    <n v="0.2"/>
    <n v="0"/>
    <n v="3"/>
    <n v="0"/>
    <n v="4"/>
    <n v="4"/>
    <n v="1"/>
    <n v="0"/>
    <n v="3"/>
    <n v="3"/>
    <n v="1"/>
    <n v="0"/>
    <n v="0"/>
    <n v="0"/>
    <n v="1"/>
    <n v="6"/>
    <n v="8"/>
    <n v="4.0999999999999996"/>
    <d v="2025-12-20T00:00:00"/>
    <m/>
    <m/>
    <m/>
    <n v="27.133333333333333"/>
  </r>
  <r>
    <x v="251"/>
    <s v="BOS"/>
    <s v="TOR"/>
    <s v="W"/>
    <d v="1899-12-31T03:21:00"/>
    <n v="2"/>
    <n v="6"/>
    <n v="0.33300000000000002"/>
    <n v="2"/>
    <n v="5"/>
    <n v="0.4"/>
    <n v="0"/>
    <n v="0"/>
    <m/>
    <n v="1"/>
    <n v="5"/>
    <n v="6"/>
    <n v="1"/>
    <n v="0"/>
    <n v="0"/>
    <n v="1"/>
    <n v="1"/>
    <n v="6"/>
    <n v="-8"/>
    <n v="4.0999999999999996"/>
    <d v="2025-12-20T00:00:00"/>
    <m/>
    <m/>
    <m/>
    <n v="27.35"/>
  </r>
  <r>
    <x v="488"/>
    <s v="IND"/>
    <s v="NOP"/>
    <s v="L"/>
    <d v="1899-12-30T18:57:00"/>
    <n v="3"/>
    <n v="7"/>
    <n v="0.42899999999999999"/>
    <n v="1"/>
    <n v="5"/>
    <n v="0.2"/>
    <n v="0"/>
    <n v="0"/>
    <m/>
    <n v="1"/>
    <n v="1"/>
    <n v="2"/>
    <n v="2"/>
    <n v="1"/>
    <n v="0"/>
    <n v="1"/>
    <n v="4"/>
    <n v="7"/>
    <n v="1"/>
    <n v="4.0999999999999996"/>
    <d v="2025-12-20T00:00:00"/>
    <m/>
    <m/>
    <m/>
    <n v="18.95"/>
  </r>
  <r>
    <x v="100"/>
    <s v="PHO"/>
    <s v="GSW"/>
    <s v="L"/>
    <d v="1899-12-30T20:22:00"/>
    <n v="2"/>
    <n v="6"/>
    <n v="0.33300000000000002"/>
    <n v="1"/>
    <n v="1"/>
    <n v="1"/>
    <n v="2"/>
    <n v="2"/>
    <n v="1"/>
    <n v="1"/>
    <n v="4"/>
    <n v="5"/>
    <n v="3"/>
    <n v="1"/>
    <n v="0"/>
    <n v="3"/>
    <n v="4"/>
    <n v="7"/>
    <n v="-9"/>
    <n v="4"/>
    <d v="2025-12-20T00:00:00"/>
    <m/>
    <m/>
    <m/>
    <n v="20.366666666666667"/>
  </r>
  <r>
    <x v="64"/>
    <s v="TOR"/>
    <s v="BOS"/>
    <s v="L"/>
    <d v="1899-12-30T13:20:00"/>
    <n v="2"/>
    <n v="4"/>
    <n v="0.5"/>
    <n v="0"/>
    <n v="2"/>
    <n v="0"/>
    <n v="1"/>
    <n v="1"/>
    <n v="1"/>
    <n v="0"/>
    <n v="0"/>
    <n v="0"/>
    <n v="1"/>
    <n v="1"/>
    <n v="0"/>
    <n v="0"/>
    <n v="2"/>
    <n v="5"/>
    <n v="-21"/>
    <n v="3.9"/>
    <d v="2025-12-20T00:00:00"/>
    <m/>
    <m/>
    <m/>
    <n v="13.333333333333334"/>
  </r>
  <r>
    <x v="67"/>
    <s v="CHO"/>
    <s v="DET"/>
    <s v="L"/>
    <d v="1899-12-31T06:02:00"/>
    <n v="4"/>
    <n v="16"/>
    <n v="0.25"/>
    <n v="1"/>
    <n v="6"/>
    <n v="0.16700000000000001"/>
    <n v="5"/>
    <n v="5"/>
    <n v="1"/>
    <n v="3"/>
    <n v="4"/>
    <n v="7"/>
    <n v="0"/>
    <n v="1"/>
    <n v="2"/>
    <n v="5"/>
    <n v="3"/>
    <n v="14"/>
    <n v="-24"/>
    <n v="3.9"/>
    <d v="2025-12-20T00:00:00"/>
    <m/>
    <m/>
    <m/>
    <n v="30.033333333333331"/>
  </r>
  <r>
    <x v="428"/>
    <s v="DAL"/>
    <s v="PHI"/>
    <s v="L"/>
    <d v="1899-12-30T14:03:00"/>
    <n v="0"/>
    <n v="0"/>
    <m/>
    <n v="0"/>
    <n v="0"/>
    <m/>
    <n v="2"/>
    <n v="2"/>
    <n v="1"/>
    <n v="0"/>
    <n v="4"/>
    <n v="4"/>
    <n v="0"/>
    <n v="0"/>
    <n v="4"/>
    <n v="1"/>
    <n v="3"/>
    <n v="2"/>
    <n v="-5"/>
    <n v="3.8"/>
    <d v="2025-12-20T00:00:00"/>
    <m/>
    <m/>
    <m/>
    <n v="14.05"/>
  </r>
  <r>
    <x v="227"/>
    <s v="CHO"/>
    <s v="DET"/>
    <s v="L"/>
    <d v="1899-12-30T22:03:00"/>
    <n v="2"/>
    <n v="6"/>
    <n v="0.33300000000000002"/>
    <n v="1"/>
    <n v="3"/>
    <n v="0.33300000000000002"/>
    <n v="0"/>
    <n v="0"/>
    <m/>
    <n v="1"/>
    <n v="4"/>
    <n v="5"/>
    <n v="0"/>
    <n v="1"/>
    <n v="1"/>
    <n v="1"/>
    <n v="1"/>
    <n v="5"/>
    <n v="-22"/>
    <n v="3.8"/>
    <d v="2025-12-20T00:00:00"/>
    <m/>
    <m/>
    <m/>
    <n v="22.049999999999997"/>
  </r>
  <r>
    <x v="234"/>
    <s v="BOS"/>
    <s v="TOR"/>
    <s v="W"/>
    <d v="1899-12-30T17:25:00"/>
    <n v="1"/>
    <n v="2"/>
    <n v="0.5"/>
    <n v="1"/>
    <n v="2"/>
    <n v="0.5"/>
    <n v="2"/>
    <n v="2"/>
    <n v="1"/>
    <n v="1"/>
    <n v="3"/>
    <n v="4"/>
    <n v="0"/>
    <n v="0"/>
    <n v="0"/>
    <n v="1"/>
    <n v="2"/>
    <n v="5"/>
    <n v="10"/>
    <n v="3.8"/>
    <d v="2025-12-20T00:00:00"/>
    <m/>
    <m/>
    <m/>
    <n v="17.416666666666664"/>
  </r>
  <r>
    <x v="325"/>
    <s v="DEN"/>
    <s v="HOU"/>
    <s v="L"/>
    <d v="1899-12-31T07:53:00"/>
    <n v="2"/>
    <n v="10"/>
    <n v="0.2"/>
    <n v="1"/>
    <n v="3"/>
    <n v="0.33300000000000002"/>
    <n v="1"/>
    <n v="1"/>
    <n v="1"/>
    <n v="0"/>
    <n v="4"/>
    <n v="4"/>
    <n v="3"/>
    <n v="1"/>
    <n v="0"/>
    <n v="0"/>
    <n v="1"/>
    <n v="6"/>
    <n v="-14"/>
    <n v="3.7"/>
    <d v="2025-12-20T00:00:00"/>
    <m/>
    <m/>
    <m/>
    <n v="31.883333333333333"/>
  </r>
  <r>
    <x v="346"/>
    <s v="ORL"/>
    <s v="UTA"/>
    <s v="W"/>
    <d v="1899-12-30T14:49:00"/>
    <n v="2"/>
    <n v="4"/>
    <n v="0.5"/>
    <n v="1"/>
    <n v="3"/>
    <n v="0.33300000000000002"/>
    <n v="0"/>
    <n v="0"/>
    <m/>
    <n v="0"/>
    <n v="2"/>
    <n v="2"/>
    <n v="2"/>
    <n v="0"/>
    <n v="0"/>
    <n v="1"/>
    <n v="1"/>
    <n v="5"/>
    <n v="-1"/>
    <n v="3.6"/>
    <d v="2025-12-20T00:00:00"/>
    <m/>
    <m/>
    <m/>
    <n v="14.816666666666666"/>
  </r>
  <r>
    <x v="303"/>
    <s v="ORL"/>
    <s v="UTA"/>
    <s v="W"/>
    <d v="1899-12-30T18:13:00"/>
    <n v="2"/>
    <n v="7"/>
    <n v="0.28599999999999998"/>
    <n v="1"/>
    <n v="6"/>
    <n v="0.16700000000000001"/>
    <n v="0"/>
    <n v="0"/>
    <m/>
    <n v="0"/>
    <n v="1"/>
    <n v="1"/>
    <n v="2"/>
    <n v="1"/>
    <n v="0"/>
    <n v="0"/>
    <n v="0"/>
    <n v="5"/>
    <n v="5"/>
    <n v="3.6"/>
    <d v="2025-12-20T00:00:00"/>
    <m/>
    <m/>
    <m/>
    <n v="18.216666666666665"/>
  </r>
  <r>
    <x v="70"/>
    <s v="WAS"/>
    <s v="MEM"/>
    <s v="W"/>
    <d v="1899-12-30T22:07:00"/>
    <n v="1"/>
    <n v="9"/>
    <n v="0.111"/>
    <n v="1"/>
    <n v="3"/>
    <n v="0.33300000000000002"/>
    <n v="3"/>
    <n v="4"/>
    <n v="0.75"/>
    <n v="0"/>
    <n v="3"/>
    <n v="3"/>
    <n v="4"/>
    <n v="2"/>
    <n v="0"/>
    <n v="1"/>
    <n v="2"/>
    <n v="6"/>
    <n v="0"/>
    <n v="3.6"/>
    <d v="2025-12-20T00:00:00"/>
    <m/>
    <m/>
    <m/>
    <n v="22.116666666666667"/>
  </r>
  <r>
    <x v="327"/>
    <s v="IND"/>
    <s v="NOP"/>
    <s v="L"/>
    <d v="1899-12-31T03:01:00"/>
    <n v="2"/>
    <n v="11"/>
    <n v="0.182"/>
    <n v="1"/>
    <n v="4"/>
    <n v="0.25"/>
    <n v="2"/>
    <n v="2"/>
    <n v="1"/>
    <n v="1"/>
    <n v="2"/>
    <n v="3"/>
    <n v="5"/>
    <n v="0"/>
    <n v="0"/>
    <n v="1"/>
    <n v="1"/>
    <n v="7"/>
    <n v="-29"/>
    <n v="3.5"/>
    <d v="2025-12-20T00:00:00"/>
    <m/>
    <m/>
    <m/>
    <n v="27.016666666666669"/>
  </r>
  <r>
    <x v="225"/>
    <s v="NOP"/>
    <s v="IND"/>
    <s v="W"/>
    <d v="1899-12-30T02:55:00"/>
    <n v="2"/>
    <n v="3"/>
    <n v="0.66700000000000004"/>
    <n v="0"/>
    <n v="0"/>
    <m/>
    <n v="0"/>
    <n v="0"/>
    <m/>
    <n v="1"/>
    <n v="0"/>
    <n v="1"/>
    <n v="0"/>
    <n v="0"/>
    <n v="0"/>
    <n v="0"/>
    <n v="0"/>
    <n v="4"/>
    <n v="-1"/>
    <n v="3.4"/>
    <d v="2025-12-20T00:00:00"/>
    <m/>
    <m/>
    <m/>
    <n v="2.9166666666666665"/>
  </r>
  <r>
    <x v="1"/>
    <s v="HOU"/>
    <s v="DEN"/>
    <s v="W"/>
    <d v="1899-12-31T06:21:00"/>
    <n v="4"/>
    <n v="9"/>
    <n v="0.44400000000000001"/>
    <n v="0"/>
    <n v="1"/>
    <n v="0"/>
    <n v="0"/>
    <n v="0"/>
    <m/>
    <n v="0"/>
    <n v="6"/>
    <n v="6"/>
    <n v="4"/>
    <n v="1"/>
    <n v="1"/>
    <n v="5"/>
    <n v="3"/>
    <n v="8"/>
    <n v="24"/>
    <n v="3.4"/>
    <d v="2025-12-20T00:00:00"/>
    <m/>
    <m/>
    <m/>
    <n v="30.35"/>
  </r>
  <r>
    <x v="499"/>
    <s v="MEM"/>
    <s v="WAS"/>
    <s v="L"/>
    <d v="1899-12-30T03:52:00"/>
    <n v="1"/>
    <n v="2"/>
    <n v="0.5"/>
    <n v="0"/>
    <n v="0"/>
    <m/>
    <n v="0"/>
    <n v="0"/>
    <m/>
    <n v="1"/>
    <n v="2"/>
    <n v="3"/>
    <n v="0"/>
    <n v="1"/>
    <n v="0"/>
    <n v="0"/>
    <n v="0"/>
    <n v="2"/>
    <n v="3"/>
    <n v="3.3"/>
    <d v="2025-12-20T00:00:00"/>
    <m/>
    <m/>
    <m/>
    <n v="3.8666666666666671"/>
  </r>
  <r>
    <x v="217"/>
    <s v="WAS"/>
    <s v="MEM"/>
    <s v="W"/>
    <d v="1899-12-30T10:50:00"/>
    <n v="1"/>
    <n v="2"/>
    <n v="0.5"/>
    <n v="1"/>
    <n v="2"/>
    <n v="0.5"/>
    <n v="1"/>
    <n v="2"/>
    <n v="0.5"/>
    <n v="1"/>
    <n v="0"/>
    <n v="1"/>
    <n v="0"/>
    <n v="0"/>
    <n v="0"/>
    <n v="0"/>
    <n v="0"/>
    <n v="4"/>
    <n v="-8"/>
    <n v="3.3"/>
    <d v="2025-12-20T00:00:00"/>
    <m/>
    <m/>
    <m/>
    <n v="10.833333333333334"/>
  </r>
  <r>
    <x v="172"/>
    <s v="CHO"/>
    <s v="DET"/>
    <s v="L"/>
    <d v="1899-12-30T17:37:00"/>
    <n v="3"/>
    <n v="8"/>
    <n v="0.375"/>
    <n v="1"/>
    <n v="3"/>
    <n v="0.33300000000000002"/>
    <n v="1"/>
    <n v="1"/>
    <n v="1"/>
    <n v="1"/>
    <n v="2"/>
    <n v="3"/>
    <n v="0"/>
    <n v="1"/>
    <n v="0"/>
    <n v="1"/>
    <n v="4"/>
    <n v="8"/>
    <n v="-7"/>
    <n v="3.3"/>
    <d v="2025-12-20T00:00:00"/>
    <m/>
    <m/>
    <m/>
    <n v="17.616666666666667"/>
  </r>
  <r>
    <x v="333"/>
    <s v="IND"/>
    <s v="NOP"/>
    <s v="L"/>
    <d v="1899-12-30T11:58:00"/>
    <n v="1"/>
    <n v="4"/>
    <n v="0.25"/>
    <n v="0"/>
    <n v="0"/>
    <m/>
    <n v="2"/>
    <n v="4"/>
    <n v="0.5"/>
    <n v="3"/>
    <n v="2"/>
    <n v="5"/>
    <n v="1"/>
    <n v="0"/>
    <n v="1"/>
    <n v="1"/>
    <n v="2"/>
    <n v="4"/>
    <n v="-14"/>
    <n v="3.1"/>
    <d v="2025-12-20T00:00:00"/>
    <m/>
    <m/>
    <m/>
    <n v="11.966666666666667"/>
  </r>
  <r>
    <x v="403"/>
    <s v="TOR"/>
    <s v="BOS"/>
    <s v="L"/>
    <d v="1899-12-30T15:11:00"/>
    <n v="2"/>
    <n v="6"/>
    <n v="0.33300000000000002"/>
    <n v="2"/>
    <n v="5"/>
    <n v="0.4"/>
    <n v="1"/>
    <n v="2"/>
    <n v="0.5"/>
    <n v="0"/>
    <n v="0"/>
    <n v="0"/>
    <n v="0"/>
    <n v="0"/>
    <n v="1"/>
    <n v="0"/>
    <n v="2"/>
    <n v="7"/>
    <n v="-29"/>
    <n v="3.1"/>
    <d v="2025-12-20T00:00:00"/>
    <m/>
    <m/>
    <m/>
    <n v="15.183333333333334"/>
  </r>
  <r>
    <x v="23"/>
    <s v="HOU"/>
    <s v="DEN"/>
    <s v="W"/>
    <d v="1899-12-31T01:14:00"/>
    <n v="0"/>
    <n v="4"/>
    <n v="0"/>
    <n v="0"/>
    <n v="0"/>
    <m/>
    <n v="1"/>
    <n v="2"/>
    <n v="0.5"/>
    <n v="5"/>
    <n v="7"/>
    <n v="12"/>
    <n v="0"/>
    <n v="0"/>
    <n v="0"/>
    <n v="0"/>
    <n v="1"/>
    <n v="1"/>
    <n v="-10"/>
    <n v="3"/>
    <d v="2025-12-20T00:00:00"/>
    <m/>
    <m/>
    <m/>
    <n v="25.233333333333334"/>
  </r>
  <r>
    <x v="194"/>
    <s v="MEM"/>
    <s v="WAS"/>
    <s v="L"/>
    <d v="1899-12-30T23:50:00"/>
    <n v="2"/>
    <n v="10"/>
    <n v="0.2"/>
    <n v="0"/>
    <n v="3"/>
    <n v="0"/>
    <n v="1"/>
    <n v="2"/>
    <n v="0.5"/>
    <n v="6"/>
    <n v="2"/>
    <n v="8"/>
    <n v="1"/>
    <n v="0"/>
    <n v="1"/>
    <n v="1"/>
    <n v="2"/>
    <n v="5"/>
    <n v="-7"/>
    <n v="2.8"/>
    <d v="2025-12-20T00:00:00"/>
    <m/>
    <m/>
    <m/>
    <n v="23.833333333333336"/>
  </r>
  <r>
    <x v="339"/>
    <s v="GSW"/>
    <s v="PHO"/>
    <s v="W"/>
    <d v="1899-12-30T10:19:00"/>
    <n v="1"/>
    <n v="4"/>
    <n v="0.25"/>
    <n v="1"/>
    <n v="2"/>
    <n v="0.5"/>
    <n v="1"/>
    <n v="2"/>
    <n v="0.5"/>
    <n v="0"/>
    <n v="1"/>
    <n v="1"/>
    <n v="1"/>
    <n v="1"/>
    <n v="0"/>
    <n v="0"/>
    <n v="1"/>
    <n v="4"/>
    <n v="0"/>
    <n v="2.8"/>
    <d v="2025-12-20T00:00:00"/>
    <m/>
    <m/>
    <m/>
    <n v="10.316666666666666"/>
  </r>
  <r>
    <x v="348"/>
    <s v="GSW"/>
    <s v="PHO"/>
    <s v="W"/>
    <d v="1899-12-30T17:33:00"/>
    <n v="1"/>
    <n v="4"/>
    <n v="0.25"/>
    <n v="1"/>
    <n v="3"/>
    <n v="0.33300000000000002"/>
    <n v="0"/>
    <n v="0"/>
    <m/>
    <n v="1"/>
    <n v="1"/>
    <n v="2"/>
    <n v="3"/>
    <n v="0"/>
    <n v="0"/>
    <n v="0"/>
    <n v="3"/>
    <n v="3"/>
    <n v="4"/>
    <n v="2.5"/>
    <d v="2025-12-20T00:00:00"/>
    <m/>
    <m/>
    <m/>
    <n v="17.549999999999997"/>
  </r>
  <r>
    <x v="237"/>
    <s v="DAL"/>
    <s v="PHI"/>
    <s v="L"/>
    <d v="1899-12-30T17:32:00"/>
    <n v="4"/>
    <n v="11"/>
    <n v="0.36399999999999999"/>
    <n v="1"/>
    <n v="7"/>
    <n v="0.14299999999999999"/>
    <n v="1"/>
    <n v="2"/>
    <n v="0.5"/>
    <n v="0"/>
    <n v="1"/>
    <n v="1"/>
    <n v="1"/>
    <n v="1"/>
    <n v="0"/>
    <n v="3"/>
    <n v="0"/>
    <n v="10"/>
    <n v="-20"/>
    <n v="2.5"/>
    <d v="2025-12-20T00:00:00"/>
    <m/>
    <m/>
    <m/>
    <n v="17.533333333333331"/>
  </r>
  <r>
    <x v="376"/>
    <s v="CHO"/>
    <s v="DET"/>
    <s v="L"/>
    <d v="1899-12-30T07:10:00"/>
    <n v="0"/>
    <n v="0"/>
    <m/>
    <n v="0"/>
    <n v="0"/>
    <m/>
    <n v="0"/>
    <n v="0"/>
    <m/>
    <n v="1"/>
    <n v="0"/>
    <n v="1"/>
    <n v="1"/>
    <n v="1"/>
    <n v="0"/>
    <n v="0"/>
    <n v="0"/>
    <n v="0"/>
    <n v="-12"/>
    <n v="2.4"/>
    <d v="2025-12-20T00:00:00"/>
    <m/>
    <m/>
    <m/>
    <n v="7.1666666666666661"/>
  </r>
  <r>
    <x v="369"/>
    <s v="IND"/>
    <s v="NOP"/>
    <s v="L"/>
    <d v="1899-12-30T14:44:00"/>
    <n v="3"/>
    <n v="5"/>
    <n v="0.6"/>
    <n v="0"/>
    <n v="0"/>
    <m/>
    <n v="0"/>
    <n v="0"/>
    <m/>
    <n v="1"/>
    <n v="2"/>
    <n v="3"/>
    <n v="0"/>
    <n v="0"/>
    <n v="0"/>
    <n v="1"/>
    <n v="4"/>
    <n v="6"/>
    <n v="15"/>
    <n v="2.4"/>
    <d v="2025-12-20T00:00:00"/>
    <m/>
    <m/>
    <m/>
    <n v="14.733333333333334"/>
  </r>
  <r>
    <x v="0"/>
    <s v="LAL"/>
    <s v="LAC"/>
    <s v="L"/>
    <d v="1899-12-30T19:34:00"/>
    <n v="4"/>
    <n v="13"/>
    <n v="0.308"/>
    <n v="1"/>
    <n v="6"/>
    <n v="0.16700000000000001"/>
    <n v="3"/>
    <n v="5"/>
    <n v="0.6"/>
    <n v="0"/>
    <n v="5"/>
    <n v="5"/>
    <n v="2"/>
    <n v="0"/>
    <n v="0"/>
    <n v="4"/>
    <n v="1"/>
    <n v="12"/>
    <n v="-13"/>
    <n v="2.2000000000000002"/>
    <d v="2025-12-20T00:00:00"/>
    <m/>
    <m/>
    <m/>
    <n v="19.566666666666666"/>
  </r>
  <r>
    <x v="261"/>
    <s v="LAC"/>
    <s v="LAL"/>
    <s v="W"/>
    <d v="1899-12-30T17:08:00"/>
    <n v="2"/>
    <n v="3"/>
    <n v="0.66700000000000004"/>
    <n v="0"/>
    <n v="0"/>
    <m/>
    <n v="0"/>
    <n v="0"/>
    <m/>
    <n v="0"/>
    <n v="1"/>
    <n v="1"/>
    <n v="0"/>
    <n v="0"/>
    <n v="0"/>
    <n v="0"/>
    <n v="2"/>
    <n v="4"/>
    <n v="-10"/>
    <n v="2.2000000000000002"/>
    <d v="2025-12-20T00:00:00"/>
    <m/>
    <m/>
    <m/>
    <n v="17.133333333333333"/>
  </r>
  <r>
    <x v="474"/>
    <s v="DET"/>
    <s v="CHO"/>
    <s v="W"/>
    <d v="1899-12-30T13:16:00"/>
    <n v="2"/>
    <n v="6"/>
    <n v="0.33300000000000002"/>
    <n v="0"/>
    <n v="3"/>
    <n v="0"/>
    <n v="1"/>
    <n v="1"/>
    <n v="1"/>
    <n v="0"/>
    <n v="1"/>
    <n v="1"/>
    <n v="2"/>
    <n v="1"/>
    <n v="0"/>
    <n v="1"/>
    <n v="3"/>
    <n v="5"/>
    <n v="-14"/>
    <n v="2.1"/>
    <d v="2025-12-20T00:00:00"/>
    <m/>
    <m/>
    <m/>
    <n v="13.266666666666667"/>
  </r>
  <r>
    <x v="197"/>
    <s v="DET"/>
    <s v="CHO"/>
    <s v="W"/>
    <d v="1899-12-30T17:34:00"/>
    <n v="0"/>
    <n v="2"/>
    <n v="0"/>
    <n v="0"/>
    <n v="2"/>
    <n v="0"/>
    <n v="2"/>
    <n v="2"/>
    <n v="1"/>
    <n v="0"/>
    <n v="2"/>
    <n v="2"/>
    <n v="0"/>
    <n v="2"/>
    <n v="1"/>
    <n v="2"/>
    <n v="0"/>
    <n v="2"/>
    <n v="0"/>
    <n v="1.9"/>
    <d v="2025-12-20T00:00:00"/>
    <m/>
    <m/>
    <m/>
    <n v="17.566666666666666"/>
  </r>
  <r>
    <x v="198"/>
    <s v="PHI"/>
    <s v="DAL"/>
    <s v="W"/>
    <d v="1899-12-30T17:40:00"/>
    <n v="1"/>
    <n v="5"/>
    <n v="0.2"/>
    <n v="0"/>
    <n v="2"/>
    <n v="0"/>
    <n v="0"/>
    <n v="0"/>
    <m/>
    <n v="3"/>
    <n v="5"/>
    <n v="8"/>
    <n v="0"/>
    <n v="1"/>
    <n v="0"/>
    <n v="0"/>
    <n v="4"/>
    <n v="2"/>
    <n v="15"/>
    <n v="1.9"/>
    <d v="2025-12-20T00:00:00"/>
    <m/>
    <m/>
    <m/>
    <n v="17.666666666666668"/>
  </r>
  <r>
    <x v="244"/>
    <s v="LAC"/>
    <s v="LAL"/>
    <s v="W"/>
    <d v="1899-12-30T20:05:00"/>
    <n v="1"/>
    <n v="3"/>
    <n v="0.33300000000000002"/>
    <n v="1"/>
    <n v="3"/>
    <n v="0.33300000000000002"/>
    <n v="0"/>
    <n v="0"/>
    <m/>
    <n v="0"/>
    <n v="4"/>
    <n v="4"/>
    <n v="0"/>
    <n v="0"/>
    <n v="0"/>
    <n v="0"/>
    <n v="2"/>
    <n v="3"/>
    <n v="-6"/>
    <n v="1.7"/>
    <d v="2025-12-20T00:00:00"/>
    <m/>
    <m/>
    <m/>
    <n v="20.083333333333336"/>
  </r>
  <r>
    <x v="107"/>
    <s v="CHO"/>
    <s v="DET"/>
    <s v="L"/>
    <d v="1899-12-30T17:50:00"/>
    <n v="1"/>
    <n v="6"/>
    <n v="0.16700000000000001"/>
    <n v="0"/>
    <n v="2"/>
    <n v="0"/>
    <n v="1"/>
    <n v="2"/>
    <n v="0.5"/>
    <n v="2"/>
    <n v="2"/>
    <n v="4"/>
    <n v="3"/>
    <n v="2"/>
    <n v="0"/>
    <n v="2"/>
    <n v="3"/>
    <n v="3"/>
    <n v="5"/>
    <n v="1.7"/>
    <d v="2025-12-20T00:00:00"/>
    <m/>
    <m/>
    <m/>
    <n v="17.833333333333336"/>
  </r>
  <r>
    <x v="171"/>
    <s v="UTA"/>
    <s v="ORL"/>
    <s v="L"/>
    <d v="1899-12-30T21:08:00"/>
    <n v="2"/>
    <n v="7"/>
    <n v="0.28599999999999998"/>
    <n v="0"/>
    <n v="3"/>
    <n v="0"/>
    <n v="2"/>
    <n v="4"/>
    <n v="0.5"/>
    <n v="1"/>
    <n v="3"/>
    <n v="4"/>
    <n v="1"/>
    <n v="0"/>
    <n v="0"/>
    <n v="1"/>
    <n v="2"/>
    <n v="6"/>
    <n v="-7"/>
    <n v="1.6"/>
    <d v="2025-12-20T00:00:00"/>
    <m/>
    <m/>
    <m/>
    <n v="21.133333333333333"/>
  </r>
  <r>
    <x v="365"/>
    <s v="LAL"/>
    <s v="LAC"/>
    <s v="L"/>
    <d v="1899-12-30T13:29:00"/>
    <n v="1"/>
    <n v="3"/>
    <n v="0.33300000000000002"/>
    <n v="0"/>
    <n v="2"/>
    <n v="0"/>
    <n v="0"/>
    <n v="0"/>
    <m/>
    <n v="0"/>
    <n v="4"/>
    <n v="4"/>
    <n v="0"/>
    <n v="0"/>
    <n v="0"/>
    <n v="0"/>
    <n v="0"/>
    <n v="2"/>
    <n v="-4"/>
    <n v="1.5"/>
    <d v="2025-12-20T00:00:00"/>
    <m/>
    <m/>
    <m/>
    <n v="13.483333333333334"/>
  </r>
  <r>
    <x v="39"/>
    <s v="LAL"/>
    <s v="LAC"/>
    <s v="L"/>
    <d v="1899-12-31T03:09:00"/>
    <n v="1"/>
    <n v="4"/>
    <n v="0.25"/>
    <n v="1"/>
    <n v="3"/>
    <n v="0.33300000000000002"/>
    <n v="1"/>
    <n v="4"/>
    <n v="0.25"/>
    <n v="2"/>
    <n v="3"/>
    <n v="5"/>
    <n v="1"/>
    <n v="1"/>
    <n v="1"/>
    <n v="2"/>
    <n v="4"/>
    <n v="4"/>
    <n v="-14"/>
    <n v="1.5"/>
    <d v="2025-12-20T00:00:00"/>
    <m/>
    <m/>
    <m/>
    <n v="27.150000000000002"/>
  </r>
  <r>
    <x v="147"/>
    <s v="TOR"/>
    <s v="BOS"/>
    <s v="L"/>
    <d v="1899-12-31T07:33:00"/>
    <n v="1"/>
    <n v="12"/>
    <n v="8.3000000000000004E-2"/>
    <n v="1"/>
    <n v="7"/>
    <n v="0.14299999999999999"/>
    <n v="0"/>
    <n v="0"/>
    <m/>
    <n v="1"/>
    <n v="3"/>
    <n v="4"/>
    <n v="7"/>
    <n v="1"/>
    <n v="1"/>
    <n v="1"/>
    <n v="2"/>
    <n v="3"/>
    <n v="4"/>
    <n v="1.4"/>
    <d v="2025-12-20T00:00:00"/>
    <m/>
    <m/>
    <m/>
    <n v="31.550000000000004"/>
  </r>
  <r>
    <x v="355"/>
    <s v="BOS"/>
    <s v="TOR"/>
    <s v="W"/>
    <d v="1899-12-30T07:55:00"/>
    <n v="1"/>
    <n v="2"/>
    <n v="0.5"/>
    <n v="0"/>
    <n v="1"/>
    <n v="0"/>
    <n v="0"/>
    <n v="0"/>
    <m/>
    <n v="0"/>
    <n v="1"/>
    <n v="1"/>
    <n v="1"/>
    <n v="2"/>
    <n v="0"/>
    <n v="1"/>
    <n v="4"/>
    <n v="2"/>
    <n v="9"/>
    <n v="1.4"/>
    <d v="2025-12-20T00:00:00"/>
    <m/>
    <m/>
    <m/>
    <n v="7.9166666666666661"/>
  </r>
  <r>
    <x v="319"/>
    <s v="DEN"/>
    <s v="HOU"/>
    <s v="L"/>
    <d v="1899-12-31T05:54:00"/>
    <n v="3"/>
    <n v="9"/>
    <n v="0.33300000000000002"/>
    <n v="2"/>
    <n v="5"/>
    <n v="0.4"/>
    <n v="0"/>
    <n v="0"/>
    <m/>
    <n v="0"/>
    <n v="2"/>
    <n v="2"/>
    <n v="0"/>
    <n v="1"/>
    <n v="0"/>
    <n v="2"/>
    <n v="3"/>
    <n v="8"/>
    <n v="-22"/>
    <n v="1.3"/>
    <d v="2025-12-20T00:00:00"/>
    <m/>
    <m/>
    <m/>
    <n v="29.9"/>
  </r>
  <r>
    <x v="242"/>
    <s v="DAL"/>
    <s v="PHI"/>
    <s v="L"/>
    <d v="1899-12-30T11:20:00"/>
    <n v="0"/>
    <n v="1"/>
    <n v="0"/>
    <n v="0"/>
    <n v="1"/>
    <n v="0"/>
    <n v="0"/>
    <n v="0"/>
    <m/>
    <n v="0"/>
    <n v="1"/>
    <n v="1"/>
    <n v="1"/>
    <n v="1"/>
    <n v="0"/>
    <n v="0"/>
    <n v="0"/>
    <n v="0"/>
    <n v="6"/>
    <n v="1.3"/>
    <d v="2025-12-20T00:00:00"/>
    <m/>
    <m/>
    <m/>
    <n v="11.333333333333332"/>
  </r>
  <r>
    <x v="492"/>
    <s v="GSW"/>
    <s v="PHO"/>
    <s v="W"/>
    <d v="1899-12-30T15:34:00"/>
    <n v="0"/>
    <n v="5"/>
    <n v="0"/>
    <n v="0"/>
    <n v="4"/>
    <n v="0"/>
    <n v="2"/>
    <n v="3"/>
    <n v="0.66700000000000004"/>
    <n v="0"/>
    <n v="2"/>
    <n v="2"/>
    <n v="5"/>
    <n v="1"/>
    <n v="2"/>
    <n v="2"/>
    <n v="4"/>
    <n v="2"/>
    <n v="7"/>
    <n v="1"/>
    <d v="2025-12-20T00:00:00"/>
    <m/>
    <m/>
    <m/>
    <n v="15.566666666666666"/>
  </r>
  <r>
    <x v="96"/>
    <s v="CHO"/>
    <s v="DET"/>
    <s v="L"/>
    <d v="1899-12-30T23:04:00"/>
    <n v="3"/>
    <n v="14"/>
    <n v="0.214"/>
    <n v="2"/>
    <n v="7"/>
    <n v="0.28599999999999998"/>
    <n v="0"/>
    <n v="0"/>
    <m/>
    <n v="0"/>
    <n v="1"/>
    <n v="1"/>
    <n v="6"/>
    <n v="2"/>
    <n v="2"/>
    <n v="4"/>
    <n v="6"/>
    <n v="8"/>
    <n v="-27"/>
    <n v="0.9"/>
    <d v="2025-12-20T00:00:00"/>
    <m/>
    <m/>
    <m/>
    <n v="23.066666666666666"/>
  </r>
  <r>
    <x v="373"/>
    <s v="DEN"/>
    <s v="HOU"/>
    <s v="L"/>
    <d v="1899-12-30T04:46:00"/>
    <n v="0"/>
    <n v="2"/>
    <n v="0"/>
    <n v="0"/>
    <n v="0"/>
    <m/>
    <n v="2"/>
    <n v="3"/>
    <n v="0.66700000000000004"/>
    <n v="0"/>
    <n v="0"/>
    <n v="0"/>
    <n v="1"/>
    <n v="0"/>
    <n v="0"/>
    <n v="0"/>
    <n v="0"/>
    <n v="2"/>
    <n v="7"/>
    <n v="0.9"/>
    <d v="2025-12-20T00:00:00"/>
    <m/>
    <m/>
    <m/>
    <n v="4.7666666666666666"/>
  </r>
  <r>
    <x v="106"/>
    <s v="CHO"/>
    <s v="DET"/>
    <s v="L"/>
    <d v="1899-12-30T16:41:00"/>
    <n v="0"/>
    <n v="2"/>
    <n v="0"/>
    <n v="0"/>
    <n v="0"/>
    <m/>
    <n v="1"/>
    <n v="2"/>
    <n v="0.5"/>
    <n v="0"/>
    <n v="3"/>
    <n v="3"/>
    <n v="0"/>
    <n v="1"/>
    <n v="0"/>
    <n v="0"/>
    <n v="1"/>
    <n v="1"/>
    <n v="-1"/>
    <n v="0.7"/>
    <d v="2025-12-20T00:00:00"/>
    <m/>
    <m/>
    <m/>
    <n v="16.683333333333334"/>
  </r>
  <r>
    <x v="282"/>
    <s v="PHI"/>
    <s v="DAL"/>
    <s v="W"/>
    <d v="1899-12-30T13:32:00"/>
    <n v="0"/>
    <n v="1"/>
    <n v="0"/>
    <n v="0"/>
    <n v="1"/>
    <n v="0"/>
    <n v="0"/>
    <n v="0"/>
    <m/>
    <n v="0"/>
    <n v="0"/>
    <n v="0"/>
    <n v="2"/>
    <n v="1"/>
    <n v="0"/>
    <n v="1"/>
    <n v="0"/>
    <n v="0"/>
    <n v="-4"/>
    <n v="0.7"/>
    <d v="2025-12-20T00:00:00"/>
    <m/>
    <m/>
    <m/>
    <n v="13.533333333333333"/>
  </r>
  <r>
    <x v="252"/>
    <s v="TOR"/>
    <s v="BOS"/>
    <s v="L"/>
    <d v="1899-12-30T06:27:00"/>
    <n v="0"/>
    <n v="1"/>
    <n v="0"/>
    <n v="0"/>
    <n v="1"/>
    <n v="0"/>
    <n v="0"/>
    <n v="0"/>
    <m/>
    <n v="0"/>
    <n v="2"/>
    <n v="2"/>
    <n v="1"/>
    <n v="0"/>
    <n v="0"/>
    <n v="0"/>
    <n v="0"/>
    <n v="0"/>
    <n v="1"/>
    <n v="0.6"/>
    <d v="2025-12-20T00:00:00"/>
    <m/>
    <m/>
    <m/>
    <n v="6.4499999999999993"/>
  </r>
  <r>
    <x v="136"/>
    <s v="PHO"/>
    <s v="GSW"/>
    <s v="L"/>
    <d v="1899-12-31T05:44:00"/>
    <n v="2"/>
    <n v="7"/>
    <n v="0.28599999999999998"/>
    <n v="1"/>
    <n v="6"/>
    <n v="0.16700000000000001"/>
    <n v="0"/>
    <n v="0"/>
    <m/>
    <n v="0"/>
    <n v="3"/>
    <n v="3"/>
    <n v="2"/>
    <n v="1"/>
    <n v="0"/>
    <n v="3"/>
    <n v="2"/>
    <n v="5"/>
    <n v="-9"/>
    <n v="0.4"/>
    <d v="2025-12-20T00:00:00"/>
    <m/>
    <m/>
    <m/>
    <n v="29.733333333333334"/>
  </r>
  <r>
    <x v="464"/>
    <s v="LAL"/>
    <s v="LAC"/>
    <s v="L"/>
    <d v="1899-12-30T05:46:00"/>
    <n v="0"/>
    <n v="0"/>
    <m/>
    <n v="0"/>
    <n v="0"/>
    <m/>
    <n v="0"/>
    <n v="0"/>
    <m/>
    <n v="0"/>
    <n v="1"/>
    <n v="1"/>
    <n v="0"/>
    <n v="0"/>
    <n v="0"/>
    <n v="0"/>
    <n v="0"/>
    <n v="0"/>
    <n v="7"/>
    <n v="0.3"/>
    <d v="2025-12-20T00:00:00"/>
    <m/>
    <m/>
    <m/>
    <n v="5.7666666666666666"/>
  </r>
  <r>
    <x v="360"/>
    <s v="BOS"/>
    <s v="TOR"/>
    <s v="W"/>
    <d v="1899-12-30T12:44:00"/>
    <n v="0"/>
    <n v="1"/>
    <n v="0"/>
    <n v="0"/>
    <n v="0"/>
    <m/>
    <n v="0"/>
    <n v="0"/>
    <m/>
    <n v="0"/>
    <n v="4"/>
    <n v="4"/>
    <n v="0"/>
    <n v="0"/>
    <n v="1"/>
    <n v="1"/>
    <n v="0"/>
    <n v="0"/>
    <n v="-15"/>
    <n v="0.2"/>
    <d v="2025-12-20T00:00:00"/>
    <m/>
    <m/>
    <m/>
    <n v="12.733333333333334"/>
  </r>
  <r>
    <x v="439"/>
    <s v="WAS"/>
    <s v="MEM"/>
    <s v="W"/>
    <d v="1899-12-30T00:13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2-20T00:00:00"/>
    <m/>
    <m/>
    <m/>
    <n v="0.21666666666666665"/>
  </r>
  <r>
    <x v="214"/>
    <s v="LAC"/>
    <s v="LAL"/>
    <s v="W"/>
    <d v="1899-12-30T00:4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0T00:00:00"/>
    <m/>
    <m/>
    <m/>
    <n v="0.76666666666666661"/>
  </r>
  <r>
    <x v="381"/>
    <s v="CHO"/>
    <s v="DET"/>
    <s v="L"/>
    <d v="1899-12-30T02:25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2-20T00:00:00"/>
    <m/>
    <m/>
    <m/>
    <n v="2.416666666666667"/>
  </r>
  <r>
    <x v="455"/>
    <s v="LAC"/>
    <s v="LAL"/>
    <s v="W"/>
    <d v="1899-12-30T02:2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2-20T00:00:00"/>
    <m/>
    <m/>
    <m/>
    <n v="2.4500000000000002"/>
  </r>
  <r>
    <x v="359"/>
    <s v="POR"/>
    <s v="SAC"/>
    <s v="W"/>
    <d v="1899-12-30T08:0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2-20T00:00:00"/>
    <m/>
    <m/>
    <m/>
    <n v="8.1166666666666671"/>
  </r>
  <r>
    <x v="290"/>
    <s v="SAC"/>
    <s v="POR"/>
    <s v="L"/>
    <d v="1899-12-30T03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0T00:00:00"/>
    <m/>
    <m/>
    <m/>
    <n v="3.4166666666666665"/>
  </r>
  <r>
    <x v="494"/>
    <s v="DET"/>
    <s v="CHO"/>
    <s v="W"/>
    <d v="1899-12-30T02:25:00"/>
    <n v="0"/>
    <n v="0"/>
    <m/>
    <n v="0"/>
    <n v="0"/>
    <m/>
    <n v="0"/>
    <n v="0"/>
    <m/>
    <n v="0"/>
    <n v="1"/>
    <n v="1"/>
    <n v="1"/>
    <n v="0"/>
    <n v="0"/>
    <n v="1"/>
    <n v="0"/>
    <n v="0"/>
    <n v="-1"/>
    <n v="0"/>
    <d v="2025-12-20T00:00:00"/>
    <m/>
    <m/>
    <m/>
    <n v="2.416666666666667"/>
  </r>
  <r>
    <x v="398"/>
    <s v="HOU"/>
    <s v="DEN"/>
    <s v="W"/>
    <d v="1899-12-30T01:30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2-20T00:00:00"/>
    <m/>
    <m/>
    <m/>
    <n v="1.5"/>
  </r>
  <r>
    <x v="405"/>
    <s v="DEN"/>
    <s v="HOU"/>
    <s v="L"/>
    <d v="1899-12-30T04:46:00"/>
    <n v="1"/>
    <n v="4"/>
    <n v="0.25"/>
    <n v="0"/>
    <n v="2"/>
    <n v="0"/>
    <n v="0"/>
    <n v="0"/>
    <m/>
    <n v="1"/>
    <n v="0"/>
    <n v="1"/>
    <n v="0"/>
    <n v="0"/>
    <n v="0"/>
    <n v="0"/>
    <n v="1"/>
    <n v="2"/>
    <n v="7"/>
    <n v="-0.1"/>
    <d v="2025-12-20T00:00:00"/>
    <m/>
    <m/>
    <m/>
    <n v="4.7666666666666666"/>
  </r>
  <r>
    <x v="460"/>
    <s v="TOR"/>
    <s v="BOS"/>
    <s v="L"/>
    <d v="1899-12-30T01:58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2"/>
    <n v="-0.4"/>
    <d v="2025-12-20T00:00:00"/>
    <m/>
    <m/>
    <m/>
    <n v="1.9666666666666668"/>
  </r>
  <r>
    <x v="371"/>
    <s v="DEN"/>
    <s v="HOU"/>
    <s v="L"/>
    <d v="1899-12-30T11:19:00"/>
    <n v="0"/>
    <n v="1"/>
    <n v="0"/>
    <n v="0"/>
    <n v="1"/>
    <n v="0"/>
    <n v="1"/>
    <n v="2"/>
    <n v="0.5"/>
    <n v="0"/>
    <n v="0"/>
    <n v="0"/>
    <n v="0"/>
    <n v="0"/>
    <n v="0"/>
    <n v="0"/>
    <n v="1"/>
    <n v="1"/>
    <n v="-1"/>
    <n v="-0.5"/>
    <d v="2025-12-20T00:00:00"/>
    <m/>
    <m/>
    <m/>
    <n v="11.316666666666666"/>
  </r>
  <r>
    <x v="269"/>
    <s v="ORL"/>
    <s v="UTA"/>
    <s v="W"/>
    <d v="1899-12-30T11:00:00"/>
    <n v="0"/>
    <n v="2"/>
    <n v="0"/>
    <n v="0"/>
    <n v="1"/>
    <n v="0"/>
    <n v="1"/>
    <n v="2"/>
    <n v="0.5"/>
    <n v="0"/>
    <n v="2"/>
    <n v="2"/>
    <n v="0"/>
    <n v="0"/>
    <n v="1"/>
    <n v="0"/>
    <n v="3"/>
    <n v="1"/>
    <n v="0"/>
    <n v="-0.7"/>
    <d v="2025-12-20T00:00:00"/>
    <m/>
    <m/>
    <m/>
    <n v="11"/>
  </r>
  <r>
    <x v="312"/>
    <s v="IND"/>
    <s v="NOP"/>
    <s v="L"/>
    <d v="1899-12-31T02:45:00"/>
    <n v="2"/>
    <n v="9"/>
    <n v="0.222"/>
    <n v="0"/>
    <n v="5"/>
    <n v="0"/>
    <n v="0"/>
    <n v="0"/>
    <m/>
    <n v="0"/>
    <n v="4"/>
    <n v="4"/>
    <n v="2"/>
    <n v="1"/>
    <n v="0"/>
    <n v="2"/>
    <n v="2"/>
    <n v="4"/>
    <n v="-32"/>
    <n v="-0.7"/>
    <d v="2025-12-20T00:00:00"/>
    <m/>
    <m/>
    <m/>
    <n v="26.75"/>
  </r>
  <r>
    <x v="351"/>
    <s v="POR"/>
    <s v="SAC"/>
    <s v="W"/>
    <d v="1899-12-30T04:1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5-12-20T00:00:00"/>
    <m/>
    <m/>
    <m/>
    <n v="4.2333333333333334"/>
  </r>
  <r>
    <x v="256"/>
    <s v="DET"/>
    <s v="CHO"/>
    <s v="W"/>
    <d v="1899-12-30T02:25:00"/>
    <n v="0"/>
    <n v="0"/>
    <m/>
    <n v="0"/>
    <n v="0"/>
    <m/>
    <n v="0"/>
    <n v="0"/>
    <m/>
    <n v="0"/>
    <n v="0"/>
    <n v="0"/>
    <n v="0"/>
    <n v="0"/>
    <n v="1"/>
    <n v="1"/>
    <n v="1"/>
    <n v="0"/>
    <n v="-1"/>
    <n v="-0.7"/>
    <d v="2025-12-20T00:00:00"/>
    <m/>
    <m/>
    <m/>
    <n v="2.416666666666667"/>
  </r>
  <r>
    <x v="117"/>
    <s v="UTA"/>
    <s v="ORL"/>
    <s v="L"/>
    <d v="1899-12-30T08:03:00"/>
    <n v="0"/>
    <n v="2"/>
    <n v="0"/>
    <n v="0"/>
    <n v="2"/>
    <n v="0"/>
    <n v="1"/>
    <n v="2"/>
    <n v="0.5"/>
    <n v="0"/>
    <n v="0"/>
    <n v="0"/>
    <n v="0"/>
    <n v="1"/>
    <n v="0"/>
    <n v="1"/>
    <n v="0"/>
    <n v="1"/>
    <n v="-6"/>
    <n v="-0.8"/>
    <d v="2025-12-20T00:00:00"/>
    <m/>
    <m/>
    <m/>
    <n v="8.0499999999999989"/>
  </r>
  <r>
    <x v="286"/>
    <s v="UTA"/>
    <s v="ORL"/>
    <s v="L"/>
    <d v="1899-12-30T12:39:00"/>
    <n v="0"/>
    <n v="4"/>
    <n v="0"/>
    <n v="0"/>
    <n v="2"/>
    <n v="0"/>
    <n v="0"/>
    <n v="0"/>
    <m/>
    <n v="0"/>
    <n v="2"/>
    <n v="2"/>
    <n v="2"/>
    <n v="0"/>
    <n v="0"/>
    <n v="0"/>
    <n v="0"/>
    <n v="0"/>
    <n v="-5"/>
    <n v="-0.8"/>
    <d v="2025-12-20T00:00:00"/>
    <m/>
    <m/>
    <m/>
    <n v="12.65"/>
  </r>
  <r>
    <x v="169"/>
    <s v="NOP"/>
    <s v="IND"/>
    <s v="W"/>
    <d v="1899-12-30T02:55:00"/>
    <n v="0"/>
    <n v="2"/>
    <n v="0"/>
    <n v="0"/>
    <n v="0"/>
    <m/>
    <n v="0"/>
    <n v="0"/>
    <m/>
    <n v="0"/>
    <n v="1"/>
    <n v="1"/>
    <n v="0"/>
    <n v="0"/>
    <n v="0"/>
    <n v="0"/>
    <n v="0"/>
    <n v="0"/>
    <n v="-1"/>
    <n v="-1.1000000000000001"/>
    <d v="2025-12-20T00:00:00"/>
    <m/>
    <m/>
    <m/>
    <n v="2.9166666666666665"/>
  </r>
  <r>
    <x v="445"/>
    <s v="SAC"/>
    <s v="POR"/>
    <s v="L"/>
    <d v="1899-12-30T09:34:00"/>
    <n v="0"/>
    <n v="6"/>
    <n v="0"/>
    <n v="0"/>
    <n v="1"/>
    <n v="0"/>
    <n v="2"/>
    <n v="2"/>
    <n v="1"/>
    <n v="2"/>
    <n v="0"/>
    <n v="2"/>
    <n v="0"/>
    <n v="0"/>
    <n v="0"/>
    <n v="0"/>
    <n v="1"/>
    <n v="2"/>
    <n v="-18"/>
    <n v="-1.2"/>
    <d v="2025-12-20T00:00:00"/>
    <m/>
    <m/>
    <m/>
    <n v="9.5666666666666664"/>
  </r>
  <r>
    <x v="168"/>
    <s v="SAC"/>
    <s v="POR"/>
    <s v="L"/>
    <d v="1899-12-30T10:15:00"/>
    <n v="0"/>
    <n v="0"/>
    <m/>
    <n v="0"/>
    <n v="0"/>
    <m/>
    <n v="0"/>
    <n v="0"/>
    <m/>
    <n v="0"/>
    <n v="0"/>
    <n v="0"/>
    <n v="0"/>
    <n v="0"/>
    <n v="0"/>
    <n v="0"/>
    <n v="3"/>
    <n v="0"/>
    <n v="2"/>
    <n v="-1.2"/>
    <d v="2025-12-20T00:00:00"/>
    <m/>
    <m/>
    <m/>
    <n v="10.25"/>
  </r>
  <r>
    <x v="343"/>
    <s v="DET"/>
    <s v="CHO"/>
    <s v="W"/>
    <d v="1899-12-30T04:09:00"/>
    <n v="0"/>
    <n v="1"/>
    <n v="0"/>
    <n v="0"/>
    <n v="0"/>
    <m/>
    <n v="0"/>
    <n v="0"/>
    <m/>
    <n v="0"/>
    <n v="1"/>
    <n v="1"/>
    <n v="0"/>
    <n v="0"/>
    <n v="0"/>
    <n v="1"/>
    <n v="0"/>
    <n v="0"/>
    <n v="1"/>
    <n v="-1.4"/>
    <d v="2025-12-20T00:00:00"/>
    <m/>
    <m/>
    <m/>
    <n v="4.1500000000000004"/>
  </r>
  <r>
    <x v="184"/>
    <s v="DAL"/>
    <s v="PHI"/>
    <s v="L"/>
    <d v="1899-12-30T14:16:00"/>
    <n v="0"/>
    <n v="2"/>
    <n v="0"/>
    <n v="0"/>
    <n v="2"/>
    <n v="0"/>
    <n v="0"/>
    <n v="0"/>
    <m/>
    <n v="0"/>
    <n v="0"/>
    <n v="0"/>
    <n v="1"/>
    <n v="0"/>
    <n v="0"/>
    <n v="0"/>
    <n v="2"/>
    <n v="0"/>
    <n v="-12"/>
    <n v="-1.5"/>
    <d v="2025-12-20T00:00:00"/>
    <m/>
    <m/>
    <m/>
    <n v="14.266666666666666"/>
  </r>
  <r>
    <x v="404"/>
    <s v="POR"/>
    <s v="SAC"/>
    <s v="W"/>
    <d v="1899-12-30T09:25:00"/>
    <n v="1"/>
    <n v="5"/>
    <n v="0.2"/>
    <n v="0"/>
    <n v="1"/>
    <n v="0"/>
    <n v="0"/>
    <n v="0"/>
    <m/>
    <n v="0"/>
    <n v="0"/>
    <n v="0"/>
    <n v="0"/>
    <n v="0"/>
    <n v="0"/>
    <n v="0"/>
    <n v="1"/>
    <n v="2"/>
    <n v="-13"/>
    <n v="-1.5"/>
    <d v="2025-12-20T00:00:00"/>
    <m/>
    <m/>
    <m/>
    <n v="9.4166666666666661"/>
  </r>
  <r>
    <x v="382"/>
    <s v="IND"/>
    <s v="NOP"/>
    <s v="L"/>
    <d v="1899-12-30T17:02:00"/>
    <n v="1"/>
    <n v="3"/>
    <n v="0.33300000000000002"/>
    <n v="0"/>
    <n v="2"/>
    <n v="0"/>
    <n v="0"/>
    <n v="2"/>
    <n v="0"/>
    <n v="1"/>
    <n v="1"/>
    <n v="2"/>
    <n v="1"/>
    <n v="0"/>
    <n v="0"/>
    <n v="2"/>
    <n v="2"/>
    <n v="2"/>
    <n v="-7"/>
    <n v="-1.6"/>
    <d v="2025-12-20T00:00:00"/>
    <m/>
    <m/>
    <m/>
    <n v="17.033333333333335"/>
  </r>
  <r>
    <x v="452"/>
    <s v="LAL"/>
    <s v="LAC"/>
    <s v="L"/>
    <d v="1899-12-30T15:50:00"/>
    <n v="0"/>
    <n v="2"/>
    <n v="0"/>
    <n v="0"/>
    <n v="2"/>
    <n v="0"/>
    <n v="0"/>
    <n v="0"/>
    <m/>
    <n v="0"/>
    <n v="1"/>
    <n v="1"/>
    <n v="0"/>
    <n v="0"/>
    <n v="1"/>
    <n v="0"/>
    <n v="3"/>
    <n v="0"/>
    <n v="1"/>
    <n v="-1.6"/>
    <d v="2025-12-20T00:00:00"/>
    <m/>
    <m/>
    <m/>
    <n v="15.833333333333332"/>
  </r>
  <r>
    <x v="357"/>
    <s v="NOP"/>
    <s v="IND"/>
    <s v="W"/>
    <d v="1899-12-30T21:59:00"/>
    <n v="1"/>
    <n v="5"/>
    <n v="0.2"/>
    <n v="1"/>
    <n v="4"/>
    <n v="0.25"/>
    <n v="0"/>
    <n v="0"/>
    <m/>
    <n v="0"/>
    <n v="1"/>
    <n v="1"/>
    <n v="1"/>
    <n v="1"/>
    <n v="0"/>
    <n v="2"/>
    <n v="4"/>
    <n v="3"/>
    <n v="11"/>
    <n v="-1.7"/>
    <d v="2025-12-20T00:00:00"/>
    <m/>
    <m/>
    <m/>
    <n v="21.983333333333334"/>
  </r>
  <r>
    <x v="30"/>
    <s v="LAL"/>
    <s v="LAC"/>
    <s v="L"/>
    <d v="1899-12-31T06:36:00"/>
    <n v="1"/>
    <n v="12"/>
    <n v="8.3000000000000004E-2"/>
    <n v="0"/>
    <n v="9"/>
    <n v="0"/>
    <n v="3"/>
    <n v="3"/>
    <n v="1"/>
    <n v="2"/>
    <n v="2"/>
    <n v="4"/>
    <n v="1"/>
    <n v="0"/>
    <n v="0"/>
    <n v="1"/>
    <n v="1"/>
    <n v="5"/>
    <n v="-10"/>
    <n v="-1.7"/>
    <d v="2025-12-20T00:00:00"/>
    <m/>
    <m/>
    <m/>
    <n v="30.599999999999998"/>
  </r>
  <r>
    <x v="139"/>
    <s v="MEM"/>
    <s v="WAS"/>
    <s v="L"/>
    <d v="1899-12-31T08:01:00"/>
    <n v="2"/>
    <n v="10"/>
    <n v="0.2"/>
    <n v="0"/>
    <n v="5"/>
    <n v="0"/>
    <n v="0"/>
    <n v="0"/>
    <m/>
    <n v="0"/>
    <n v="5"/>
    <n v="5"/>
    <n v="1"/>
    <n v="1"/>
    <n v="0"/>
    <n v="2"/>
    <n v="2"/>
    <n v="4"/>
    <n v="-17"/>
    <n v="-1.8"/>
    <d v="2025-12-20T00:00:00"/>
    <m/>
    <m/>
    <m/>
    <n v="32.016666666666666"/>
  </r>
  <r>
    <x v="389"/>
    <s v="LAC"/>
    <s v="LAL"/>
    <s v="W"/>
    <d v="1899-12-30T17:51:00"/>
    <n v="1"/>
    <n v="6"/>
    <n v="0.16700000000000001"/>
    <n v="0"/>
    <n v="4"/>
    <n v="0"/>
    <n v="0"/>
    <n v="0"/>
    <m/>
    <n v="0"/>
    <n v="2"/>
    <n v="2"/>
    <n v="4"/>
    <n v="0"/>
    <n v="0"/>
    <n v="2"/>
    <n v="4"/>
    <n v="2"/>
    <n v="-6"/>
    <n v="-2"/>
    <d v="2025-12-20T00:00:00"/>
    <m/>
    <m/>
    <m/>
    <n v="17.850000000000001"/>
  </r>
  <r>
    <x v="122"/>
    <s v="NOP"/>
    <s v="IND"/>
    <s v="W"/>
    <d v="1899-12-30T22:30:00"/>
    <n v="2"/>
    <n v="6"/>
    <n v="0.33300000000000002"/>
    <n v="0"/>
    <n v="1"/>
    <n v="0"/>
    <n v="1"/>
    <n v="2"/>
    <n v="0.5"/>
    <n v="0"/>
    <n v="3"/>
    <n v="3"/>
    <n v="1"/>
    <n v="0"/>
    <n v="0"/>
    <n v="4"/>
    <n v="2"/>
    <n v="5"/>
    <n v="-9"/>
    <n v="-2"/>
    <d v="2025-12-20T00:00:00"/>
    <m/>
    <m/>
    <m/>
    <n v="22.5"/>
  </r>
  <r>
    <x v="395"/>
    <s v="HOU"/>
    <s v="DEN"/>
    <s v="W"/>
    <d v="1899-12-30T07:57:00"/>
    <n v="0"/>
    <n v="2"/>
    <n v="0"/>
    <n v="0"/>
    <n v="1"/>
    <n v="0"/>
    <n v="0"/>
    <n v="0"/>
    <m/>
    <n v="1"/>
    <n v="3"/>
    <n v="4"/>
    <n v="0"/>
    <n v="0"/>
    <n v="0"/>
    <n v="3"/>
    <n v="1"/>
    <n v="0"/>
    <n v="-12"/>
    <n v="-3.2"/>
    <d v="2025-12-20T00:00:00"/>
    <m/>
    <m/>
    <m/>
    <n v="7.9499999999999993"/>
  </r>
  <r>
    <x v="406"/>
    <s v="POR"/>
    <s v="SAC"/>
    <s v="W"/>
    <d v="1899-12-30T23:34:00"/>
    <n v="0"/>
    <n v="5"/>
    <n v="0"/>
    <n v="0"/>
    <n v="3"/>
    <n v="0"/>
    <n v="1"/>
    <n v="2"/>
    <n v="0.5"/>
    <n v="1"/>
    <n v="2"/>
    <n v="3"/>
    <n v="1"/>
    <n v="0"/>
    <n v="0"/>
    <n v="2"/>
    <n v="3"/>
    <n v="1"/>
    <n v="-15"/>
    <n v="-4.0999999999999996"/>
    <d v="2025-12-20T00:00:00"/>
    <m/>
    <m/>
    <m/>
    <n v="23.566666666666666"/>
  </r>
  <r>
    <x v="97"/>
    <s v="NYK"/>
    <s v="MIA"/>
    <s v="W"/>
    <d v="1899-12-31T14:11:00"/>
    <n v="15"/>
    <n v="26"/>
    <n v="0.57699999999999996"/>
    <n v="6"/>
    <n v="13"/>
    <n v="0.46200000000000002"/>
    <n v="11"/>
    <n v="11"/>
    <n v="1"/>
    <n v="0"/>
    <n v="3"/>
    <n v="3"/>
    <n v="8"/>
    <n v="0"/>
    <n v="0"/>
    <n v="0"/>
    <n v="5"/>
    <n v="47"/>
    <n v="10"/>
    <n v="39.299999999999997"/>
    <d v="2025-12-21T00:00:00"/>
    <m/>
    <m/>
    <m/>
    <n v="38.183333333333337"/>
  </r>
  <r>
    <x v="57"/>
    <s v="ATL"/>
    <s v="CHI"/>
    <s v="L"/>
    <d v="1899-12-31T11:35:00"/>
    <n v="12"/>
    <n v="20"/>
    <n v="0.6"/>
    <n v="2"/>
    <n v="6"/>
    <n v="0.33300000000000002"/>
    <n v="10"/>
    <n v="11"/>
    <n v="0.90900000000000003"/>
    <n v="3"/>
    <n v="8"/>
    <n v="11"/>
    <n v="9"/>
    <n v="0"/>
    <n v="0"/>
    <n v="2"/>
    <n v="2"/>
    <n v="36"/>
    <n v="-5"/>
    <n v="34.4"/>
    <d v="2025-12-21T00:00:00"/>
    <m/>
    <m/>
    <m/>
    <n v="35.583333333333329"/>
  </r>
  <r>
    <x v="85"/>
    <s v="ATL"/>
    <s v="CHI"/>
    <s v="L"/>
    <d v="1899-12-31T02:21:00"/>
    <n v="10"/>
    <n v="16"/>
    <n v="0.625"/>
    <n v="7"/>
    <n v="9"/>
    <n v="0.77800000000000002"/>
    <n v="8"/>
    <n v="9"/>
    <n v="0.88900000000000001"/>
    <n v="0"/>
    <n v="1"/>
    <n v="1"/>
    <n v="9"/>
    <n v="0"/>
    <n v="0"/>
    <n v="2"/>
    <n v="3"/>
    <n v="35"/>
    <n v="2"/>
    <n v="30.8"/>
    <d v="2025-12-21T00:00:00"/>
    <m/>
    <m/>
    <m/>
    <n v="26.35"/>
  </r>
  <r>
    <x v="192"/>
    <s v="MIA"/>
    <s v="NYK"/>
    <s v="L"/>
    <d v="1899-12-31T10:31:00"/>
    <n v="11"/>
    <n v="15"/>
    <n v="0.73299999999999998"/>
    <n v="5"/>
    <n v="7"/>
    <n v="0.71399999999999997"/>
    <n v="1"/>
    <n v="2"/>
    <n v="0.5"/>
    <n v="6"/>
    <n v="13"/>
    <n v="19"/>
    <n v="0"/>
    <n v="1"/>
    <n v="0"/>
    <n v="1"/>
    <n v="2"/>
    <n v="28"/>
    <n v="-6"/>
    <n v="28.8"/>
    <d v="2025-12-21T00:00:00"/>
    <m/>
    <m/>
    <m/>
    <n v="34.516666666666666"/>
  </r>
  <r>
    <x v="42"/>
    <s v="SAC"/>
    <s v="HOU"/>
    <s v="W"/>
    <d v="1899-12-31T16:08:00"/>
    <n v="9"/>
    <n v="17"/>
    <n v="0.52900000000000003"/>
    <n v="1"/>
    <n v="2"/>
    <n v="0.5"/>
    <n v="8"/>
    <n v="9"/>
    <n v="0.88900000000000001"/>
    <n v="1"/>
    <n v="3"/>
    <n v="4"/>
    <n v="9"/>
    <n v="2"/>
    <n v="1"/>
    <n v="1"/>
    <n v="3"/>
    <n v="27"/>
    <n v="8"/>
    <n v="26.7"/>
    <d v="2025-12-21T00:00:00"/>
    <m/>
    <m/>
    <m/>
    <n v="40.133333333333333"/>
  </r>
  <r>
    <x v="74"/>
    <s v="CHI"/>
    <s v="ATL"/>
    <s v="W"/>
    <d v="1899-12-31T04:53:00"/>
    <n v="10"/>
    <n v="11"/>
    <n v="0.90900000000000003"/>
    <n v="7"/>
    <n v="8"/>
    <n v="0.875"/>
    <n v="1"/>
    <n v="2"/>
    <n v="0.5"/>
    <n v="0"/>
    <n v="3"/>
    <n v="3"/>
    <n v="0"/>
    <n v="1"/>
    <n v="2"/>
    <n v="0"/>
    <n v="2"/>
    <n v="28"/>
    <n v="5"/>
    <n v="26.4"/>
    <d v="2025-12-21T00:00:00"/>
    <m/>
    <m/>
    <m/>
    <n v="28.883333333333333"/>
  </r>
  <r>
    <x v="142"/>
    <s v="SAC"/>
    <s v="HOU"/>
    <s v="W"/>
    <d v="1899-12-31T07:52:00"/>
    <n v="7"/>
    <n v="13"/>
    <n v="0.53800000000000003"/>
    <n v="3"/>
    <n v="8"/>
    <n v="0.375"/>
    <n v="7"/>
    <n v="8"/>
    <n v="0.875"/>
    <n v="1"/>
    <n v="6"/>
    <n v="7"/>
    <n v="10"/>
    <n v="0"/>
    <n v="0"/>
    <n v="1"/>
    <n v="0"/>
    <n v="24"/>
    <n v="4"/>
    <n v="25.8"/>
    <d v="2025-12-21T00:00:00"/>
    <m/>
    <m/>
    <m/>
    <n v="31.866666666666667"/>
  </r>
  <r>
    <x v="451"/>
    <s v="SAS"/>
    <s v="WAS"/>
    <s v="W"/>
    <d v="1899-12-31T08:57:00"/>
    <n v="10"/>
    <n v="19"/>
    <n v="0.52600000000000002"/>
    <n v="5"/>
    <n v="7"/>
    <n v="0.71399999999999997"/>
    <n v="2"/>
    <n v="3"/>
    <n v="0.66700000000000004"/>
    <n v="1"/>
    <n v="6"/>
    <n v="7"/>
    <n v="6"/>
    <n v="0"/>
    <n v="1"/>
    <n v="0"/>
    <n v="3"/>
    <n v="27"/>
    <n v="-1"/>
    <n v="23.5"/>
    <d v="2025-12-21T00:00:00"/>
    <m/>
    <m/>
    <m/>
    <n v="32.949999999999996"/>
  </r>
  <r>
    <x v="141"/>
    <s v="MIL"/>
    <s v="MIN"/>
    <s v="L"/>
    <d v="1899-12-31T13:16:00"/>
    <n v="8"/>
    <n v="17"/>
    <n v="0.47099999999999997"/>
    <n v="3"/>
    <n v="9"/>
    <n v="0.33300000000000002"/>
    <n v="5"/>
    <n v="6"/>
    <n v="0.83299999999999996"/>
    <n v="2"/>
    <n v="8"/>
    <n v="10"/>
    <n v="9"/>
    <n v="4"/>
    <n v="1"/>
    <n v="6"/>
    <n v="2"/>
    <n v="24"/>
    <n v="-5"/>
    <n v="22.9"/>
    <d v="2025-12-21T00:00:00"/>
    <m/>
    <m/>
    <m/>
    <n v="37.266666666666666"/>
  </r>
  <r>
    <x v="92"/>
    <s v="CHI"/>
    <s v="ATL"/>
    <s v="W"/>
    <d v="1899-12-31T07:51:00"/>
    <n v="6"/>
    <n v="12"/>
    <n v="0.5"/>
    <n v="2"/>
    <n v="6"/>
    <n v="0.33300000000000002"/>
    <n v="5"/>
    <n v="8"/>
    <n v="0.625"/>
    <n v="0"/>
    <n v="9"/>
    <n v="9"/>
    <n v="12"/>
    <n v="2"/>
    <n v="0"/>
    <n v="1"/>
    <n v="3"/>
    <n v="19"/>
    <n v="2"/>
    <n v="22.7"/>
    <d v="2025-12-21T00:00:00"/>
    <m/>
    <m/>
    <m/>
    <n v="31.85"/>
  </r>
  <r>
    <x v="11"/>
    <s v="HOU"/>
    <s v="SAC"/>
    <s v="L"/>
    <d v="1899-12-31T21:09:00"/>
    <n v="7"/>
    <n v="10"/>
    <n v="0.7"/>
    <n v="1"/>
    <n v="1"/>
    <n v="1"/>
    <n v="3"/>
    <n v="4"/>
    <n v="0.75"/>
    <n v="2"/>
    <n v="7"/>
    <n v="9"/>
    <n v="8"/>
    <n v="3"/>
    <n v="0"/>
    <n v="2"/>
    <n v="2"/>
    <n v="18"/>
    <n v="0"/>
    <n v="22.7"/>
    <d v="2025-12-21T00:00:00"/>
    <m/>
    <m/>
    <m/>
    <n v="45.150000000000006"/>
  </r>
  <r>
    <x v="1"/>
    <s v="HOU"/>
    <s v="SAC"/>
    <s v="L"/>
    <d v="1899-12-31T16:55:00"/>
    <n v="12"/>
    <n v="17"/>
    <n v="0.70599999999999996"/>
    <n v="0"/>
    <n v="1"/>
    <n v="0"/>
    <n v="4"/>
    <n v="6"/>
    <n v="0.66700000000000004"/>
    <n v="1"/>
    <n v="5"/>
    <n v="6"/>
    <n v="3"/>
    <n v="2"/>
    <n v="2"/>
    <n v="4"/>
    <n v="4"/>
    <n v="28"/>
    <n v="3"/>
    <n v="22.2"/>
    <d v="2025-12-21T00:00:00"/>
    <m/>
    <m/>
    <m/>
    <n v="40.916666666666671"/>
  </r>
  <r>
    <x v="81"/>
    <s v="ATL"/>
    <s v="CHI"/>
    <s v="L"/>
    <d v="1899-12-31T15:31:00"/>
    <n v="10"/>
    <n v="18"/>
    <n v="0.55600000000000005"/>
    <n v="3"/>
    <n v="7"/>
    <n v="0.42899999999999999"/>
    <n v="0"/>
    <n v="0"/>
    <m/>
    <n v="0"/>
    <n v="7"/>
    <n v="7"/>
    <n v="6"/>
    <n v="1"/>
    <n v="1"/>
    <n v="0"/>
    <n v="2"/>
    <n v="23"/>
    <n v="2"/>
    <n v="21.6"/>
    <d v="2025-12-21T00:00:00"/>
    <m/>
    <m/>
    <m/>
    <n v="39.516666666666666"/>
  </r>
  <r>
    <x v="472"/>
    <s v="SAC"/>
    <s v="HOU"/>
    <s v="W"/>
    <d v="1899-12-31T22:57:00"/>
    <n v="9"/>
    <n v="14"/>
    <n v="0.64300000000000002"/>
    <n v="3"/>
    <n v="4"/>
    <n v="0.75"/>
    <n v="5"/>
    <n v="5"/>
    <n v="1"/>
    <n v="2"/>
    <n v="2"/>
    <n v="4"/>
    <n v="0"/>
    <n v="1"/>
    <n v="0"/>
    <n v="1"/>
    <n v="1"/>
    <n v="26"/>
    <n v="6"/>
    <n v="21.4"/>
    <d v="2025-12-21T00:00:00"/>
    <m/>
    <m/>
    <m/>
    <n v="46.95"/>
  </r>
  <r>
    <x v="228"/>
    <s v="SAS"/>
    <s v="WAS"/>
    <s v="W"/>
    <d v="1899-12-31T03:52:00"/>
    <n v="8"/>
    <n v="11"/>
    <n v="0.72699999999999998"/>
    <n v="0"/>
    <n v="0"/>
    <m/>
    <n v="4"/>
    <n v="4"/>
    <n v="1"/>
    <n v="6"/>
    <n v="6"/>
    <n v="12"/>
    <n v="0"/>
    <n v="0"/>
    <n v="1"/>
    <n v="0"/>
    <n v="3"/>
    <n v="20"/>
    <n v="13"/>
    <n v="21"/>
    <d v="2025-12-21T00:00:00"/>
    <m/>
    <m/>
    <m/>
    <n v="27.866666666666667"/>
  </r>
  <r>
    <x v="181"/>
    <s v="BRK"/>
    <s v="TOR"/>
    <s v="W"/>
    <d v="1899-12-31T12:09:00"/>
    <n v="9"/>
    <n v="18"/>
    <n v="0.5"/>
    <n v="4"/>
    <n v="8"/>
    <n v="0.5"/>
    <n v="2"/>
    <n v="2"/>
    <n v="1"/>
    <n v="1"/>
    <n v="10"/>
    <n v="11"/>
    <n v="5"/>
    <n v="1"/>
    <n v="0"/>
    <n v="3"/>
    <n v="3"/>
    <n v="24"/>
    <n v="26"/>
    <n v="19"/>
    <d v="2025-12-21T00:00:00"/>
    <m/>
    <m/>
    <m/>
    <n v="36.150000000000006"/>
  </r>
  <r>
    <x v="59"/>
    <s v="NYK"/>
    <s v="MIA"/>
    <s v="W"/>
    <d v="1899-12-31T16:08:00"/>
    <n v="9"/>
    <n v="14"/>
    <n v="0.64300000000000002"/>
    <n v="6"/>
    <n v="7"/>
    <n v="0.85699999999999998"/>
    <n v="0"/>
    <n v="0"/>
    <m/>
    <n v="0"/>
    <n v="2"/>
    <n v="2"/>
    <n v="4"/>
    <n v="0"/>
    <n v="0"/>
    <n v="2"/>
    <n v="1"/>
    <n v="24"/>
    <n v="-2"/>
    <n v="18.8"/>
    <d v="2025-12-21T00:00:00"/>
    <m/>
    <m/>
    <m/>
    <n v="40.133333333333333"/>
  </r>
  <r>
    <x v="125"/>
    <s v="WAS"/>
    <s v="SAS"/>
    <s v="L"/>
    <d v="1899-12-31T01:27:00"/>
    <n v="6"/>
    <n v="10"/>
    <n v="0.6"/>
    <n v="3"/>
    <n v="6"/>
    <n v="0.5"/>
    <n v="4"/>
    <n v="4"/>
    <n v="1"/>
    <n v="1"/>
    <n v="6"/>
    <n v="7"/>
    <n v="1"/>
    <n v="0"/>
    <n v="2"/>
    <n v="0"/>
    <n v="1"/>
    <n v="19"/>
    <n v="4"/>
    <n v="18.600000000000001"/>
    <d v="2025-12-21T00:00:00"/>
    <m/>
    <m/>
    <m/>
    <n v="25.449999999999996"/>
  </r>
  <r>
    <x v="9"/>
    <s v="HOU"/>
    <s v="SAC"/>
    <s v="L"/>
    <d v="1899-12-31T23:30:00"/>
    <n v="8"/>
    <n v="21"/>
    <n v="0.38100000000000001"/>
    <n v="3"/>
    <n v="9"/>
    <n v="0.33300000000000002"/>
    <n v="5"/>
    <n v="6"/>
    <n v="0.83299999999999996"/>
    <n v="1"/>
    <n v="9"/>
    <n v="10"/>
    <n v="8"/>
    <n v="0"/>
    <n v="0"/>
    <n v="2"/>
    <n v="3"/>
    <n v="24"/>
    <n v="2"/>
    <n v="17.899999999999999"/>
    <d v="2025-12-21T00:00:00"/>
    <m/>
    <m/>
    <m/>
    <n v="47.5"/>
  </r>
  <r>
    <x v="115"/>
    <s v="MIA"/>
    <s v="NYK"/>
    <s v="L"/>
    <d v="1899-12-31T09:38:00"/>
    <n v="9"/>
    <n v="15"/>
    <n v="0.6"/>
    <n v="1"/>
    <n v="3"/>
    <n v="0.33300000000000002"/>
    <n v="4"/>
    <n v="6"/>
    <n v="0.66700000000000004"/>
    <n v="0"/>
    <n v="0"/>
    <n v="0"/>
    <n v="5"/>
    <n v="0"/>
    <n v="0"/>
    <n v="1"/>
    <n v="0"/>
    <n v="23"/>
    <n v="-2"/>
    <n v="17.8"/>
    <d v="2025-12-21T00:00:00"/>
    <m/>
    <m/>
    <m/>
    <n v="33.633333333333333"/>
  </r>
  <r>
    <x v="167"/>
    <s v="WAS"/>
    <s v="SAS"/>
    <s v="L"/>
    <d v="1899-12-31T15:49:00"/>
    <n v="7"/>
    <n v="11"/>
    <n v="0.63600000000000001"/>
    <n v="4"/>
    <n v="6"/>
    <n v="0.66700000000000004"/>
    <n v="3"/>
    <n v="5"/>
    <n v="0.6"/>
    <n v="1"/>
    <n v="4"/>
    <n v="5"/>
    <n v="4"/>
    <n v="0"/>
    <n v="1"/>
    <n v="1"/>
    <n v="5"/>
    <n v="21"/>
    <n v="-1"/>
    <n v="17.7"/>
    <d v="2025-12-21T00:00:00"/>
    <m/>
    <m/>
    <m/>
    <n v="39.816666666666663"/>
  </r>
  <r>
    <x v="157"/>
    <s v="MIN"/>
    <s v="MIL"/>
    <s v="W"/>
    <d v="1899-12-31T15:18:00"/>
    <n v="5"/>
    <n v="7"/>
    <n v="0.71399999999999997"/>
    <n v="0"/>
    <n v="0"/>
    <m/>
    <n v="1"/>
    <n v="4"/>
    <n v="0.25"/>
    <n v="6"/>
    <n v="12"/>
    <n v="18"/>
    <n v="3"/>
    <n v="1"/>
    <n v="1"/>
    <n v="0"/>
    <n v="2"/>
    <n v="11"/>
    <n v="-4"/>
    <n v="17.7"/>
    <d v="2025-12-21T00:00:00"/>
    <m/>
    <m/>
    <m/>
    <n v="39.299999999999997"/>
  </r>
  <r>
    <x v="55"/>
    <s v="MIA"/>
    <s v="NYK"/>
    <s v="L"/>
    <d v="1899-12-31T11:11:00"/>
    <n v="7"/>
    <n v="17"/>
    <n v="0.41199999999999998"/>
    <n v="4"/>
    <n v="8"/>
    <n v="0.5"/>
    <n v="4"/>
    <n v="5"/>
    <n v="0.8"/>
    <n v="1"/>
    <n v="3"/>
    <n v="4"/>
    <n v="3"/>
    <n v="3"/>
    <n v="0"/>
    <n v="1"/>
    <n v="2"/>
    <n v="22"/>
    <n v="3"/>
    <n v="17.399999999999999"/>
    <d v="2025-12-21T00:00:00"/>
    <m/>
    <m/>
    <m/>
    <n v="35.183333333333337"/>
  </r>
  <r>
    <x v="38"/>
    <s v="HOU"/>
    <s v="SAC"/>
    <s v="L"/>
    <d v="1899-12-30T15:32:00"/>
    <n v="6"/>
    <n v="8"/>
    <n v="0.75"/>
    <n v="3"/>
    <n v="3"/>
    <n v="1"/>
    <n v="1"/>
    <n v="2"/>
    <n v="0.5"/>
    <n v="2"/>
    <n v="1"/>
    <n v="3"/>
    <n v="3"/>
    <n v="1"/>
    <n v="0"/>
    <n v="0"/>
    <n v="0"/>
    <n v="16"/>
    <n v="-3"/>
    <n v="17.2"/>
    <d v="2025-12-21T00:00:00"/>
    <m/>
    <m/>
    <m/>
    <n v="15.533333333333335"/>
  </r>
  <r>
    <x v="66"/>
    <s v="SAS"/>
    <s v="WAS"/>
    <s v="W"/>
    <d v="1899-12-31T07:58:00"/>
    <n v="4"/>
    <n v="16"/>
    <n v="0.25"/>
    <n v="1"/>
    <n v="5"/>
    <n v="0.2"/>
    <n v="9"/>
    <n v="13"/>
    <n v="0.69199999999999995"/>
    <n v="1"/>
    <n v="4"/>
    <n v="5"/>
    <n v="11"/>
    <n v="3"/>
    <n v="0"/>
    <n v="2"/>
    <n v="2"/>
    <n v="18"/>
    <n v="2"/>
    <n v="16.600000000000001"/>
    <d v="2025-12-21T00:00:00"/>
    <m/>
    <m/>
    <m/>
    <n v="31.966666666666665"/>
  </r>
  <r>
    <x v="235"/>
    <s v="BRK"/>
    <s v="TOR"/>
    <s v="W"/>
    <d v="1899-12-31T09:21:00"/>
    <n v="5"/>
    <n v="12"/>
    <n v="0.41699999999999998"/>
    <n v="4"/>
    <n v="8"/>
    <n v="0.5"/>
    <n v="5"/>
    <n v="8"/>
    <n v="0.625"/>
    <n v="3"/>
    <n v="6"/>
    <n v="9"/>
    <n v="2"/>
    <n v="0"/>
    <n v="2"/>
    <n v="1"/>
    <n v="2"/>
    <n v="19"/>
    <n v="28"/>
    <n v="16.3"/>
    <d v="2025-12-21T00:00:00"/>
    <m/>
    <m/>
    <m/>
    <n v="33.35"/>
  </r>
  <r>
    <x v="338"/>
    <s v="NYK"/>
    <s v="MIA"/>
    <s v="W"/>
    <d v="1899-12-31T09:17:00"/>
    <n v="5"/>
    <n v="10"/>
    <n v="0.5"/>
    <n v="3"/>
    <n v="5"/>
    <n v="0.6"/>
    <n v="0"/>
    <n v="0"/>
    <m/>
    <n v="1"/>
    <n v="9"/>
    <n v="10"/>
    <n v="5"/>
    <n v="2"/>
    <n v="0"/>
    <n v="0"/>
    <n v="3"/>
    <n v="13"/>
    <n v="4"/>
    <n v="15.7"/>
    <d v="2025-12-21T00:00:00"/>
    <m/>
    <m/>
    <m/>
    <n v="33.283333333333331"/>
  </r>
  <r>
    <x v="218"/>
    <s v="MIN"/>
    <s v="MIL"/>
    <s v="W"/>
    <d v="1899-12-31T09:09:00"/>
    <n v="7"/>
    <n v="11"/>
    <n v="0.63600000000000001"/>
    <n v="4"/>
    <n v="8"/>
    <n v="0.5"/>
    <n v="0"/>
    <n v="0"/>
    <m/>
    <n v="0"/>
    <n v="5"/>
    <n v="5"/>
    <n v="4"/>
    <n v="2"/>
    <n v="0"/>
    <n v="3"/>
    <n v="2"/>
    <n v="18"/>
    <n v="0"/>
    <n v="15.6"/>
    <d v="2025-12-21T00:00:00"/>
    <m/>
    <m/>
    <m/>
    <n v="33.150000000000006"/>
  </r>
  <r>
    <x v="131"/>
    <s v="CHI"/>
    <s v="ATL"/>
    <s v="W"/>
    <d v="1899-12-30T21:04:00"/>
    <n v="6"/>
    <n v="9"/>
    <n v="0.66700000000000004"/>
    <n v="4"/>
    <n v="7"/>
    <n v="0.57099999999999995"/>
    <n v="0"/>
    <n v="1"/>
    <n v="0"/>
    <n v="0"/>
    <n v="1"/>
    <n v="1"/>
    <n v="5"/>
    <n v="1"/>
    <n v="1"/>
    <n v="1"/>
    <n v="3"/>
    <n v="16"/>
    <n v="9"/>
    <n v="15"/>
    <d v="2025-12-21T00:00:00"/>
    <m/>
    <m/>
    <m/>
    <n v="21.066666666666666"/>
  </r>
  <r>
    <x v="147"/>
    <s v="TOR"/>
    <s v="BRK"/>
    <s v="L"/>
    <d v="1899-12-31T07:32:00"/>
    <n v="5"/>
    <n v="16"/>
    <n v="0.313"/>
    <n v="3"/>
    <n v="10"/>
    <n v="0.3"/>
    <n v="4"/>
    <n v="4"/>
    <n v="1"/>
    <n v="0"/>
    <n v="5"/>
    <n v="5"/>
    <n v="10"/>
    <n v="0"/>
    <n v="0"/>
    <n v="1"/>
    <n v="1"/>
    <n v="17"/>
    <n v="-4"/>
    <n v="14.9"/>
    <d v="2025-12-21T00:00:00"/>
    <m/>
    <m/>
    <m/>
    <n v="31.533333333333331"/>
  </r>
  <r>
    <x v="46"/>
    <s v="CHI"/>
    <s v="ATL"/>
    <s v="W"/>
    <d v="1899-12-31T06:16:00"/>
    <n v="5"/>
    <n v="12"/>
    <n v="0.41699999999999998"/>
    <n v="1"/>
    <n v="6"/>
    <n v="0.16700000000000001"/>
    <n v="2"/>
    <n v="2"/>
    <n v="1"/>
    <n v="1"/>
    <n v="4"/>
    <n v="5"/>
    <n v="6"/>
    <n v="3"/>
    <n v="0"/>
    <n v="1"/>
    <n v="1"/>
    <n v="13"/>
    <n v="6"/>
    <n v="14.3"/>
    <d v="2025-12-21T00:00:00"/>
    <m/>
    <m/>
    <m/>
    <n v="30.266666666666666"/>
  </r>
  <r>
    <x v="190"/>
    <s v="MIL"/>
    <s v="MIN"/>
    <s v="L"/>
    <d v="1899-12-30T22:44:00"/>
    <n v="6"/>
    <n v="14"/>
    <n v="0.42899999999999999"/>
    <n v="2"/>
    <n v="6"/>
    <n v="0.33300000000000002"/>
    <n v="2"/>
    <n v="2"/>
    <n v="1"/>
    <n v="1"/>
    <n v="3"/>
    <n v="4"/>
    <n v="5"/>
    <n v="0"/>
    <n v="1"/>
    <n v="0"/>
    <n v="1"/>
    <n v="16"/>
    <n v="5"/>
    <n v="14"/>
    <d v="2025-12-21T00:00:00"/>
    <m/>
    <m/>
    <m/>
    <n v="22.733333333333334"/>
  </r>
  <r>
    <x v="47"/>
    <s v="MIN"/>
    <s v="MIL"/>
    <s v="W"/>
    <d v="1899-12-31T12:40:00"/>
    <n v="7"/>
    <n v="24"/>
    <n v="0.29199999999999998"/>
    <n v="2"/>
    <n v="11"/>
    <n v="0.182"/>
    <n v="8"/>
    <n v="12"/>
    <n v="0.66700000000000004"/>
    <n v="2"/>
    <n v="2"/>
    <n v="4"/>
    <n v="6"/>
    <n v="0"/>
    <n v="1"/>
    <n v="1"/>
    <n v="1"/>
    <n v="24"/>
    <n v="0"/>
    <n v="13.9"/>
    <d v="2025-12-21T00:00:00"/>
    <m/>
    <m/>
    <m/>
    <n v="36.666666666666664"/>
  </r>
  <r>
    <x v="341"/>
    <s v="ATL"/>
    <s v="CHI"/>
    <s v="L"/>
    <d v="1899-12-30T18:28:00"/>
    <n v="6"/>
    <n v="10"/>
    <n v="0.6"/>
    <n v="6"/>
    <n v="10"/>
    <n v="0.6"/>
    <n v="2"/>
    <n v="3"/>
    <n v="0.66700000000000004"/>
    <n v="0"/>
    <n v="0"/>
    <n v="0"/>
    <n v="0"/>
    <n v="0"/>
    <n v="0"/>
    <n v="0"/>
    <n v="3"/>
    <n v="20"/>
    <n v="5"/>
    <n v="13.8"/>
    <d v="2025-12-21T00:00:00"/>
    <m/>
    <m/>
    <m/>
    <n v="18.466666666666669"/>
  </r>
  <r>
    <x v="465"/>
    <s v="CHI"/>
    <s v="ATL"/>
    <s v="W"/>
    <d v="1899-12-31T07:04:00"/>
    <n v="6"/>
    <n v="13"/>
    <n v="0.46200000000000002"/>
    <n v="3"/>
    <n v="7"/>
    <n v="0.42899999999999999"/>
    <n v="6"/>
    <n v="10"/>
    <n v="0.6"/>
    <n v="1"/>
    <n v="1"/>
    <n v="2"/>
    <n v="5"/>
    <n v="0"/>
    <n v="0"/>
    <n v="3"/>
    <n v="2"/>
    <n v="21"/>
    <n v="4"/>
    <n v="13.4"/>
    <d v="2025-12-21T00:00:00"/>
    <m/>
    <m/>
    <m/>
    <n v="31.06666666666667"/>
  </r>
  <r>
    <x v="424"/>
    <s v="NYK"/>
    <s v="MIA"/>
    <s v="W"/>
    <d v="1899-12-30T22:22:00"/>
    <n v="3"/>
    <n v="4"/>
    <n v="0.75"/>
    <n v="0"/>
    <n v="0"/>
    <m/>
    <n v="3"/>
    <n v="3"/>
    <n v="1"/>
    <n v="2"/>
    <n v="5"/>
    <n v="7"/>
    <n v="2"/>
    <n v="2"/>
    <n v="1"/>
    <n v="0"/>
    <n v="3"/>
    <n v="9"/>
    <n v="6"/>
    <n v="13.2"/>
    <d v="2025-12-21T00:00:00"/>
    <m/>
    <m/>
    <m/>
    <n v="22.366666666666667"/>
  </r>
  <r>
    <x v="103"/>
    <s v="SAS"/>
    <s v="WAS"/>
    <s v="W"/>
    <d v="1899-12-30T23:46:00"/>
    <n v="4"/>
    <n v="6"/>
    <n v="0.66700000000000004"/>
    <n v="2"/>
    <n v="2"/>
    <n v="1"/>
    <n v="2"/>
    <n v="2"/>
    <n v="1"/>
    <n v="6"/>
    <n v="3"/>
    <n v="9"/>
    <n v="0"/>
    <n v="0"/>
    <n v="0"/>
    <n v="1"/>
    <n v="2"/>
    <n v="12"/>
    <n v="3"/>
    <n v="12.7"/>
    <d v="2025-12-21T00:00:00"/>
    <m/>
    <m/>
    <m/>
    <n v="23.766666666666666"/>
  </r>
  <r>
    <x v="113"/>
    <s v="BRK"/>
    <s v="TOR"/>
    <s v="W"/>
    <d v="1899-12-31T06:24:00"/>
    <n v="6"/>
    <n v="10"/>
    <n v="0.6"/>
    <n v="4"/>
    <n v="8"/>
    <n v="0.5"/>
    <n v="0"/>
    <n v="0"/>
    <m/>
    <n v="0"/>
    <n v="5"/>
    <n v="5"/>
    <n v="3"/>
    <n v="2"/>
    <n v="0"/>
    <n v="4"/>
    <n v="1"/>
    <n v="16"/>
    <n v="24"/>
    <n v="12.6"/>
    <d v="2025-12-21T00:00:00"/>
    <m/>
    <m/>
    <m/>
    <n v="30.4"/>
  </r>
  <r>
    <x v="93"/>
    <s v="CHI"/>
    <s v="ATL"/>
    <s v="W"/>
    <d v="1899-12-30T22:57:00"/>
    <n v="2"/>
    <n v="5"/>
    <n v="0.4"/>
    <n v="0"/>
    <n v="1"/>
    <n v="0"/>
    <n v="7"/>
    <n v="7"/>
    <n v="1"/>
    <n v="2"/>
    <n v="1"/>
    <n v="3"/>
    <n v="5"/>
    <n v="0"/>
    <n v="0"/>
    <n v="1"/>
    <n v="0"/>
    <n v="11"/>
    <n v="-8"/>
    <n v="12.5"/>
    <d v="2025-12-21T00:00:00"/>
    <m/>
    <m/>
    <m/>
    <n v="22.950000000000003"/>
  </r>
  <r>
    <x v="13"/>
    <s v="HOU"/>
    <s v="SAC"/>
    <s v="L"/>
    <d v="1899-12-31T12:26:00"/>
    <n v="6"/>
    <n v="16"/>
    <n v="0.375"/>
    <n v="4"/>
    <n v="11"/>
    <n v="0.36399999999999999"/>
    <n v="2"/>
    <n v="3"/>
    <n v="0.66700000000000004"/>
    <n v="0"/>
    <n v="5"/>
    <n v="5"/>
    <n v="2"/>
    <n v="2"/>
    <n v="0"/>
    <n v="0"/>
    <n v="3"/>
    <n v="18"/>
    <n v="-20"/>
    <n v="12.5"/>
    <d v="2025-12-21T00:00:00"/>
    <m/>
    <m/>
    <m/>
    <n v="36.43333333333333"/>
  </r>
  <r>
    <x v="240"/>
    <s v="SAC"/>
    <s v="HOU"/>
    <s v="W"/>
    <d v="1899-12-31T05:20:00"/>
    <n v="8"/>
    <n v="24"/>
    <n v="0.33300000000000002"/>
    <n v="5"/>
    <n v="12"/>
    <n v="0.41699999999999998"/>
    <n v="0"/>
    <n v="2"/>
    <n v="0"/>
    <n v="6"/>
    <n v="7"/>
    <n v="13"/>
    <n v="4"/>
    <n v="2"/>
    <n v="0"/>
    <n v="4"/>
    <n v="3"/>
    <n v="21"/>
    <n v="1"/>
    <n v="12.5"/>
    <d v="2025-12-21T00:00:00"/>
    <m/>
    <m/>
    <m/>
    <n v="29.333333333333336"/>
  </r>
  <r>
    <x v="250"/>
    <s v="ATL"/>
    <s v="CHI"/>
    <s v="L"/>
    <d v="1899-12-31T15:04:00"/>
    <n v="3"/>
    <n v="9"/>
    <n v="0.33300000000000002"/>
    <n v="0"/>
    <n v="1"/>
    <n v="0"/>
    <n v="2"/>
    <n v="4"/>
    <n v="0.5"/>
    <n v="1"/>
    <n v="8"/>
    <n v="9"/>
    <n v="9"/>
    <n v="2"/>
    <n v="0"/>
    <n v="1"/>
    <n v="1"/>
    <n v="8"/>
    <n v="-11"/>
    <n v="12.1"/>
    <d v="2025-12-21T00:00:00"/>
    <m/>
    <m/>
    <m/>
    <n v="39.066666666666663"/>
  </r>
  <r>
    <x v="297"/>
    <s v="CHI"/>
    <s v="ATL"/>
    <s v="W"/>
    <d v="1899-12-30T18:36:00"/>
    <n v="6"/>
    <n v="7"/>
    <n v="0.85699999999999998"/>
    <n v="2"/>
    <n v="3"/>
    <n v="0.66700000000000004"/>
    <n v="0"/>
    <n v="1"/>
    <n v="0"/>
    <n v="1"/>
    <n v="0"/>
    <n v="1"/>
    <n v="1"/>
    <n v="2"/>
    <n v="0"/>
    <n v="0"/>
    <n v="6"/>
    <n v="14"/>
    <n v="5"/>
    <n v="12.1"/>
    <d v="2025-12-21T00:00:00"/>
    <m/>
    <m/>
    <m/>
    <n v="18.600000000000001"/>
  </r>
  <r>
    <x v="40"/>
    <s v="SAS"/>
    <s v="WAS"/>
    <s v="W"/>
    <d v="1899-12-30T21:30:00"/>
    <n v="6"/>
    <n v="13"/>
    <n v="0.46200000000000002"/>
    <n v="0"/>
    <n v="3"/>
    <n v="0"/>
    <n v="2"/>
    <n v="3"/>
    <n v="0.66700000000000004"/>
    <n v="2"/>
    <n v="10"/>
    <n v="12"/>
    <n v="2"/>
    <n v="0"/>
    <n v="2"/>
    <n v="2"/>
    <n v="1"/>
    <n v="14"/>
    <n v="5"/>
    <n v="11.7"/>
    <d v="2025-12-21T00:00:00"/>
    <m/>
    <m/>
    <m/>
    <n v="21.5"/>
  </r>
  <r>
    <x v="60"/>
    <s v="MIA"/>
    <s v="NYK"/>
    <s v="L"/>
    <d v="1899-12-31T07:04:00"/>
    <n v="5"/>
    <n v="8"/>
    <n v="0.625"/>
    <n v="3"/>
    <n v="4"/>
    <n v="0.75"/>
    <n v="0"/>
    <n v="0"/>
    <m/>
    <n v="0"/>
    <n v="2"/>
    <n v="2"/>
    <n v="8"/>
    <n v="0"/>
    <n v="0"/>
    <n v="3"/>
    <n v="3"/>
    <n v="13"/>
    <n v="-7"/>
    <n v="11.4"/>
    <d v="2025-12-21T00:00:00"/>
    <m/>
    <m/>
    <m/>
    <n v="31.06666666666667"/>
  </r>
  <r>
    <x v="56"/>
    <s v="NYK"/>
    <s v="MIA"/>
    <s v="W"/>
    <d v="1899-12-31T09:32:00"/>
    <n v="6"/>
    <n v="12"/>
    <n v="0.5"/>
    <n v="2"/>
    <n v="6"/>
    <n v="0.33300000000000002"/>
    <n v="4"/>
    <n v="5"/>
    <n v="0.8"/>
    <n v="0"/>
    <n v="2"/>
    <n v="2"/>
    <n v="3"/>
    <n v="1"/>
    <n v="2"/>
    <n v="4"/>
    <n v="4"/>
    <n v="18"/>
    <n v="3"/>
    <n v="11.1"/>
    <d v="2025-12-21T00:00:00"/>
    <m/>
    <m/>
    <m/>
    <n v="33.533333333333331"/>
  </r>
  <r>
    <x v="280"/>
    <s v="MIN"/>
    <s v="MIL"/>
    <s v="W"/>
    <d v="1899-12-30T23:54:00"/>
    <n v="2"/>
    <n v="6"/>
    <n v="0.33300000000000002"/>
    <n v="2"/>
    <n v="5"/>
    <n v="0.4"/>
    <n v="0"/>
    <n v="0"/>
    <m/>
    <n v="1"/>
    <n v="4"/>
    <n v="5"/>
    <n v="6"/>
    <n v="1"/>
    <n v="2"/>
    <n v="0"/>
    <n v="0"/>
    <n v="6"/>
    <n v="16"/>
    <n v="11.1"/>
    <d v="2025-12-21T00:00:00"/>
    <m/>
    <m/>
    <m/>
    <n v="23.9"/>
  </r>
  <r>
    <x v="285"/>
    <s v="WAS"/>
    <s v="SAS"/>
    <s v="L"/>
    <d v="1899-12-31T03:12:00"/>
    <n v="8"/>
    <n v="19"/>
    <n v="0.42099999999999999"/>
    <n v="2"/>
    <n v="9"/>
    <n v="0.222"/>
    <n v="0"/>
    <n v="2"/>
    <n v="0"/>
    <n v="2"/>
    <n v="7"/>
    <n v="9"/>
    <n v="0"/>
    <n v="0"/>
    <n v="3"/>
    <n v="0"/>
    <n v="4"/>
    <n v="18"/>
    <n v="-10"/>
    <n v="11.1"/>
    <d v="2025-12-21T00:00:00"/>
    <m/>
    <m/>
    <m/>
    <n v="27.2"/>
  </r>
  <r>
    <x v="123"/>
    <s v="ATL"/>
    <s v="CHI"/>
    <s v="L"/>
    <d v="1899-12-31T00:16:00"/>
    <n v="6"/>
    <n v="11"/>
    <n v="0.54500000000000004"/>
    <n v="4"/>
    <n v="7"/>
    <n v="0.57099999999999995"/>
    <n v="1"/>
    <n v="2"/>
    <n v="0.5"/>
    <n v="2"/>
    <n v="0"/>
    <n v="2"/>
    <n v="2"/>
    <n v="0"/>
    <n v="0"/>
    <n v="2"/>
    <n v="3"/>
    <n v="17"/>
    <n v="-6"/>
    <n v="10.9"/>
    <d v="2025-12-21T00:00:00"/>
    <m/>
    <m/>
    <m/>
    <n v="24.266666666666666"/>
  </r>
  <r>
    <x v="143"/>
    <s v="MIL"/>
    <s v="MIN"/>
    <s v="L"/>
    <d v="1899-12-31T13:39:00"/>
    <n v="4"/>
    <n v="11"/>
    <n v="0.36399999999999999"/>
    <n v="3"/>
    <n v="8"/>
    <n v="0.375"/>
    <n v="2"/>
    <n v="2"/>
    <n v="1"/>
    <n v="1"/>
    <n v="4"/>
    <n v="5"/>
    <n v="4"/>
    <n v="0"/>
    <n v="0"/>
    <n v="0"/>
    <n v="2"/>
    <n v="13"/>
    <n v="-12"/>
    <n v="10.8"/>
    <d v="2025-12-21T00:00:00"/>
    <m/>
    <m/>
    <m/>
    <n v="37.650000000000006"/>
  </r>
  <r>
    <x v="75"/>
    <s v="WAS"/>
    <s v="SAS"/>
    <s v="L"/>
    <d v="1899-12-31T09:16:00"/>
    <n v="6"/>
    <n v="13"/>
    <n v="0.46200000000000002"/>
    <n v="0"/>
    <n v="7"/>
    <n v="0"/>
    <n v="2"/>
    <n v="3"/>
    <n v="0.66700000000000004"/>
    <n v="0"/>
    <n v="4"/>
    <n v="4"/>
    <n v="7"/>
    <n v="1"/>
    <n v="1"/>
    <n v="2"/>
    <n v="5"/>
    <n v="14"/>
    <n v="-14"/>
    <n v="10.7"/>
    <d v="2025-12-21T00:00:00"/>
    <m/>
    <m/>
    <m/>
    <n v="33.266666666666666"/>
  </r>
  <r>
    <x v="246"/>
    <s v="MIL"/>
    <s v="MIN"/>
    <s v="L"/>
    <d v="1899-12-30T19:12:00"/>
    <n v="4"/>
    <n v="4"/>
    <n v="1"/>
    <n v="0"/>
    <n v="0"/>
    <m/>
    <n v="1"/>
    <n v="1"/>
    <n v="1"/>
    <n v="1"/>
    <n v="5"/>
    <n v="6"/>
    <n v="2"/>
    <n v="1"/>
    <n v="0"/>
    <n v="1"/>
    <n v="2"/>
    <n v="9"/>
    <n v="0"/>
    <n v="10.6"/>
    <d v="2025-12-21T00:00:00"/>
    <m/>
    <m/>
    <m/>
    <n v="19.200000000000003"/>
  </r>
  <r>
    <x v="239"/>
    <s v="MIA"/>
    <s v="NYK"/>
    <s v="L"/>
    <d v="1899-12-30T17:50:00"/>
    <n v="2"/>
    <n v="4"/>
    <n v="0.5"/>
    <n v="1"/>
    <n v="1"/>
    <n v="1"/>
    <n v="4"/>
    <n v="4"/>
    <n v="1"/>
    <n v="0"/>
    <n v="0"/>
    <n v="0"/>
    <n v="3"/>
    <n v="1"/>
    <n v="0"/>
    <n v="0"/>
    <n v="0"/>
    <n v="9"/>
    <n v="-3"/>
    <n v="10.1"/>
    <d v="2025-12-21T00:00:00"/>
    <m/>
    <m/>
    <m/>
    <n v="17.833333333333336"/>
  </r>
  <r>
    <x v="160"/>
    <s v="TOR"/>
    <s v="BRK"/>
    <s v="L"/>
    <d v="1899-12-31T09:29:00"/>
    <n v="7"/>
    <n v="18"/>
    <n v="0.38900000000000001"/>
    <n v="3"/>
    <n v="8"/>
    <n v="0.375"/>
    <n v="2"/>
    <n v="2"/>
    <n v="1"/>
    <n v="0"/>
    <n v="5"/>
    <n v="5"/>
    <n v="3"/>
    <n v="0"/>
    <n v="2"/>
    <n v="3"/>
    <n v="3"/>
    <n v="19"/>
    <n v="-14"/>
    <n v="10"/>
    <d v="2025-12-21T00:00:00"/>
    <m/>
    <m/>
    <m/>
    <n v="33.483333333333334"/>
  </r>
  <r>
    <x v="110"/>
    <s v="MIL"/>
    <s v="MIN"/>
    <s v="L"/>
    <d v="1899-12-31T08:10:00"/>
    <n v="3"/>
    <n v="5"/>
    <n v="0.6"/>
    <n v="0"/>
    <n v="1"/>
    <n v="0"/>
    <n v="6"/>
    <n v="8"/>
    <n v="0.75"/>
    <n v="1"/>
    <n v="9"/>
    <n v="10"/>
    <n v="4"/>
    <n v="0"/>
    <n v="0"/>
    <n v="4"/>
    <n v="3"/>
    <n v="12"/>
    <n v="-9"/>
    <n v="9.9"/>
    <d v="2025-12-21T00:00:00"/>
    <m/>
    <m/>
    <m/>
    <n v="32.166666666666664"/>
  </r>
  <r>
    <x v="199"/>
    <s v="WAS"/>
    <s v="SAS"/>
    <s v="L"/>
    <d v="1899-12-31T10:10:00"/>
    <n v="6"/>
    <n v="15"/>
    <n v="0.4"/>
    <n v="1"/>
    <n v="5"/>
    <n v="0.2"/>
    <n v="2"/>
    <n v="2"/>
    <n v="1"/>
    <n v="1"/>
    <n v="2"/>
    <n v="3"/>
    <n v="4"/>
    <n v="2"/>
    <n v="0"/>
    <n v="2"/>
    <n v="3"/>
    <n v="15"/>
    <n v="-2"/>
    <n v="9.8000000000000007"/>
    <d v="2025-12-21T00:00:00"/>
    <m/>
    <m/>
    <m/>
    <n v="34.166666666666671"/>
  </r>
  <r>
    <x v="248"/>
    <s v="SAS"/>
    <s v="WAS"/>
    <s v="W"/>
    <d v="1899-12-31T01:56:00"/>
    <n v="5"/>
    <n v="11"/>
    <n v="0.45500000000000002"/>
    <n v="2"/>
    <n v="6"/>
    <n v="0.33300000000000002"/>
    <n v="2"/>
    <n v="2"/>
    <n v="1"/>
    <n v="0"/>
    <n v="1"/>
    <n v="1"/>
    <n v="2"/>
    <n v="0"/>
    <n v="0"/>
    <n v="0"/>
    <n v="1"/>
    <n v="14"/>
    <n v="5"/>
    <n v="9.6"/>
    <d v="2025-12-21T00:00:00"/>
    <m/>
    <m/>
    <m/>
    <n v="25.93333333333333"/>
  </r>
  <r>
    <x v="58"/>
    <s v="MIN"/>
    <s v="MIL"/>
    <s v="W"/>
    <d v="1899-12-31T08:21:00"/>
    <n v="4"/>
    <n v="9"/>
    <n v="0.44400000000000001"/>
    <n v="0"/>
    <n v="2"/>
    <n v="0"/>
    <n v="4"/>
    <n v="5"/>
    <n v="0.8"/>
    <n v="1"/>
    <n v="6"/>
    <n v="7"/>
    <n v="2"/>
    <n v="2"/>
    <n v="0"/>
    <n v="2"/>
    <n v="3"/>
    <n v="12"/>
    <n v="-6"/>
    <n v="9.6"/>
    <d v="2025-12-21T00:00:00"/>
    <m/>
    <m/>
    <m/>
    <n v="32.35"/>
  </r>
  <r>
    <x v="263"/>
    <s v="MIL"/>
    <s v="MIN"/>
    <s v="L"/>
    <d v="1899-12-31T15:04:00"/>
    <n v="7"/>
    <n v="17"/>
    <n v="0.41199999999999998"/>
    <n v="2"/>
    <n v="6"/>
    <n v="0.33300000000000002"/>
    <n v="0"/>
    <n v="0"/>
    <m/>
    <n v="4"/>
    <n v="7"/>
    <n v="11"/>
    <n v="1"/>
    <n v="1"/>
    <n v="0"/>
    <n v="3"/>
    <n v="3"/>
    <n v="16"/>
    <n v="6"/>
    <n v="9.3000000000000007"/>
    <d v="2025-12-21T00:00:00"/>
    <m/>
    <m/>
    <m/>
    <n v="39.066666666666663"/>
  </r>
  <r>
    <x v="91"/>
    <s v="BRK"/>
    <s v="TOR"/>
    <s v="W"/>
    <d v="1899-12-31T03:37:00"/>
    <n v="6"/>
    <n v="9"/>
    <n v="0.66700000000000004"/>
    <n v="0"/>
    <n v="0"/>
    <m/>
    <n v="0"/>
    <n v="0"/>
    <m/>
    <n v="1"/>
    <n v="6"/>
    <n v="7"/>
    <n v="2"/>
    <n v="0"/>
    <n v="0"/>
    <n v="2"/>
    <n v="2"/>
    <n v="12"/>
    <n v="17"/>
    <n v="9.1999999999999993"/>
    <d v="2025-12-21T00:00:00"/>
    <m/>
    <m/>
    <m/>
    <n v="27.616666666666667"/>
  </r>
  <r>
    <x v="403"/>
    <s v="TOR"/>
    <s v="BRK"/>
    <s v="L"/>
    <d v="1899-12-30T23:08:00"/>
    <n v="4"/>
    <n v="5"/>
    <n v="0.8"/>
    <n v="1"/>
    <n v="1"/>
    <n v="1"/>
    <n v="0"/>
    <n v="0"/>
    <m/>
    <n v="1"/>
    <n v="2"/>
    <n v="3"/>
    <n v="0"/>
    <n v="2"/>
    <n v="0"/>
    <n v="1"/>
    <n v="1"/>
    <n v="9"/>
    <n v="-8"/>
    <n v="9"/>
    <d v="2025-12-21T00:00:00"/>
    <m/>
    <m/>
    <m/>
    <n v="23.133333333333333"/>
  </r>
  <r>
    <x v="493"/>
    <s v="CHI"/>
    <s v="ATL"/>
    <s v="W"/>
    <d v="1899-12-30T15:59:00"/>
    <n v="4"/>
    <n v="5"/>
    <n v="0.8"/>
    <n v="0"/>
    <n v="0"/>
    <m/>
    <n v="2"/>
    <n v="4"/>
    <n v="0.5"/>
    <n v="3"/>
    <n v="4"/>
    <n v="7"/>
    <n v="2"/>
    <n v="0"/>
    <n v="0"/>
    <n v="2"/>
    <n v="3"/>
    <n v="10"/>
    <n v="-5"/>
    <n v="8.8000000000000007"/>
    <d v="2025-12-21T00:00:00"/>
    <m/>
    <m/>
    <m/>
    <n v="15.983333333333333"/>
  </r>
  <r>
    <x v="274"/>
    <s v="SAC"/>
    <s v="HOU"/>
    <s v="W"/>
    <d v="1899-12-31T13:06:00"/>
    <n v="6"/>
    <n v="12"/>
    <n v="0.5"/>
    <n v="0"/>
    <n v="1"/>
    <n v="0"/>
    <n v="0"/>
    <n v="0"/>
    <m/>
    <n v="4"/>
    <n v="10"/>
    <n v="14"/>
    <n v="0"/>
    <n v="1"/>
    <n v="0"/>
    <n v="2"/>
    <n v="6"/>
    <n v="12"/>
    <n v="3"/>
    <n v="8.4"/>
    <d v="2025-12-21T00:00:00"/>
    <m/>
    <m/>
    <m/>
    <n v="37.1"/>
  </r>
  <r>
    <x v="145"/>
    <s v="MIN"/>
    <s v="MIL"/>
    <s v="W"/>
    <d v="1899-12-30T12:12:00"/>
    <n v="4"/>
    <n v="7"/>
    <n v="0.57099999999999995"/>
    <n v="3"/>
    <n v="5"/>
    <n v="0.6"/>
    <n v="0"/>
    <n v="0"/>
    <m/>
    <n v="0"/>
    <n v="0"/>
    <n v="0"/>
    <n v="0"/>
    <n v="1"/>
    <n v="0"/>
    <n v="0"/>
    <n v="1"/>
    <n v="11"/>
    <n v="4"/>
    <n v="8.3000000000000007"/>
    <d v="2025-12-21T00:00:00"/>
    <m/>
    <m/>
    <m/>
    <n v="12.2"/>
  </r>
  <r>
    <x v="144"/>
    <s v="CHI"/>
    <s v="ATL"/>
    <s v="W"/>
    <d v="1899-12-30T16:40:00"/>
    <n v="6"/>
    <n v="10"/>
    <n v="0.6"/>
    <n v="1"/>
    <n v="3"/>
    <n v="0.33300000000000002"/>
    <n v="0"/>
    <n v="0"/>
    <m/>
    <n v="0"/>
    <n v="0"/>
    <n v="0"/>
    <n v="1"/>
    <n v="0"/>
    <n v="0"/>
    <n v="1"/>
    <n v="0"/>
    <n v="13"/>
    <n v="1"/>
    <n v="8.1"/>
    <d v="2025-12-21T00:00:00"/>
    <m/>
    <m/>
    <m/>
    <n v="16.666666666666664"/>
  </r>
  <r>
    <x v="273"/>
    <s v="MIN"/>
    <s v="MIL"/>
    <s v="W"/>
    <d v="1899-12-30T18:33:00"/>
    <n v="3"/>
    <n v="7"/>
    <n v="0.42899999999999999"/>
    <n v="1"/>
    <n v="5"/>
    <n v="0.2"/>
    <n v="2"/>
    <n v="2"/>
    <n v="1"/>
    <n v="0"/>
    <n v="0"/>
    <n v="0"/>
    <n v="4"/>
    <n v="1"/>
    <n v="0"/>
    <n v="0"/>
    <n v="3"/>
    <n v="9"/>
    <n v="1"/>
    <n v="7.9"/>
    <d v="2025-12-21T00:00:00"/>
    <m/>
    <m/>
    <m/>
    <n v="18.55"/>
  </r>
  <r>
    <x v="165"/>
    <s v="MIA"/>
    <s v="NYK"/>
    <s v="L"/>
    <d v="1899-12-31T09:34:00"/>
    <n v="4"/>
    <n v="11"/>
    <n v="0.36399999999999999"/>
    <n v="0"/>
    <n v="3"/>
    <n v="0"/>
    <n v="6"/>
    <n v="7"/>
    <n v="0.85699999999999998"/>
    <n v="3"/>
    <n v="6"/>
    <n v="9"/>
    <n v="0"/>
    <n v="0"/>
    <n v="0"/>
    <n v="3"/>
    <n v="3"/>
    <n v="14"/>
    <n v="-5"/>
    <n v="7.2"/>
    <d v="2025-12-21T00:00:00"/>
    <m/>
    <m/>
    <m/>
    <n v="33.566666666666663"/>
  </r>
  <r>
    <x v="388"/>
    <s v="TOR"/>
    <s v="BRK"/>
    <s v="L"/>
    <d v="1899-12-30T18:42:00"/>
    <n v="4"/>
    <n v="8"/>
    <n v="0.5"/>
    <n v="0"/>
    <n v="0"/>
    <m/>
    <n v="0"/>
    <n v="0"/>
    <m/>
    <n v="1"/>
    <n v="4"/>
    <n v="5"/>
    <n v="2"/>
    <n v="0"/>
    <n v="0"/>
    <n v="0"/>
    <n v="1"/>
    <n v="8"/>
    <n v="7"/>
    <n v="6.9"/>
    <d v="2025-12-21T00:00:00"/>
    <m/>
    <m/>
    <m/>
    <n v="18.7"/>
  </r>
  <r>
    <x v="166"/>
    <s v="BRK"/>
    <s v="TOR"/>
    <s v="W"/>
    <d v="1899-12-30T20:24:00"/>
    <n v="3"/>
    <n v="4"/>
    <n v="0.75"/>
    <n v="0"/>
    <n v="0"/>
    <m/>
    <n v="2"/>
    <n v="2"/>
    <n v="1"/>
    <n v="0"/>
    <n v="3"/>
    <n v="3"/>
    <n v="4"/>
    <n v="0"/>
    <n v="0"/>
    <n v="2"/>
    <n v="3"/>
    <n v="8"/>
    <n v="-2"/>
    <n v="6.9"/>
    <d v="2025-12-21T00:00:00"/>
    <m/>
    <m/>
    <m/>
    <n v="20.399999999999999"/>
  </r>
  <r>
    <x v="418"/>
    <s v="WAS"/>
    <s v="SAS"/>
    <s v="L"/>
    <d v="1899-12-30T21:55:00"/>
    <n v="0"/>
    <n v="2"/>
    <n v="0"/>
    <n v="0"/>
    <n v="2"/>
    <n v="0"/>
    <n v="4"/>
    <n v="4"/>
    <n v="1"/>
    <n v="0"/>
    <n v="5"/>
    <n v="5"/>
    <n v="2"/>
    <n v="2"/>
    <n v="0"/>
    <n v="0"/>
    <n v="2"/>
    <n v="4"/>
    <n v="6"/>
    <n v="6.7"/>
    <d v="2025-12-21T00:00:00"/>
    <m/>
    <m/>
    <m/>
    <n v="21.916666666666664"/>
  </r>
  <r>
    <x v="272"/>
    <s v="NYK"/>
    <s v="MIA"/>
    <s v="W"/>
    <d v="1899-12-30T17:52:00"/>
    <n v="4"/>
    <n v="5"/>
    <n v="0.8"/>
    <n v="2"/>
    <n v="3"/>
    <n v="0.66700000000000004"/>
    <n v="0"/>
    <n v="0"/>
    <m/>
    <n v="0"/>
    <n v="2"/>
    <n v="2"/>
    <n v="1"/>
    <n v="0"/>
    <n v="0"/>
    <n v="2"/>
    <n v="2"/>
    <n v="10"/>
    <n v="-2"/>
    <n v="6.6"/>
    <d v="2025-12-21T00:00:00"/>
    <m/>
    <m/>
    <m/>
    <n v="17.866666666666667"/>
  </r>
  <r>
    <x v="196"/>
    <s v="SAC"/>
    <s v="HOU"/>
    <s v="W"/>
    <d v="1899-12-31T02:54:00"/>
    <n v="2"/>
    <n v="8"/>
    <n v="0.25"/>
    <n v="0"/>
    <n v="4"/>
    <n v="0"/>
    <n v="2"/>
    <n v="2"/>
    <n v="1"/>
    <n v="2"/>
    <n v="4"/>
    <n v="6"/>
    <n v="4"/>
    <n v="1"/>
    <n v="1"/>
    <n v="1"/>
    <n v="2"/>
    <n v="6"/>
    <n v="4"/>
    <n v="6.5"/>
    <d v="2025-12-21T00:00:00"/>
    <m/>
    <m/>
    <m/>
    <n v="26.9"/>
  </r>
  <r>
    <x v="140"/>
    <s v="BRK"/>
    <s v="TOR"/>
    <s v="W"/>
    <d v="1899-12-31T01:42:00"/>
    <n v="2"/>
    <n v="3"/>
    <n v="0.66700000000000004"/>
    <n v="1"/>
    <n v="2"/>
    <n v="0.5"/>
    <n v="0"/>
    <n v="0"/>
    <m/>
    <n v="0"/>
    <n v="3"/>
    <n v="3"/>
    <n v="7"/>
    <n v="0"/>
    <n v="0"/>
    <n v="2"/>
    <n v="3"/>
    <n v="5"/>
    <n v="28"/>
    <n v="6.3"/>
    <d v="2025-12-21T00:00:00"/>
    <m/>
    <m/>
    <m/>
    <n v="25.7"/>
  </r>
  <r>
    <x v="22"/>
    <s v="HOU"/>
    <s v="SAC"/>
    <s v="L"/>
    <d v="1899-12-31T09:49:00"/>
    <n v="4"/>
    <n v="13"/>
    <n v="0.308"/>
    <n v="4"/>
    <n v="9"/>
    <n v="0.44400000000000001"/>
    <n v="3"/>
    <n v="3"/>
    <n v="1"/>
    <n v="1"/>
    <n v="1"/>
    <n v="2"/>
    <n v="4"/>
    <n v="0"/>
    <n v="0"/>
    <n v="3"/>
    <n v="5"/>
    <n v="15"/>
    <n v="17"/>
    <n v="6.3"/>
    <d v="2025-12-21T00:00:00"/>
    <m/>
    <m/>
    <m/>
    <n v="33.816666666666663"/>
  </r>
  <r>
    <x v="126"/>
    <s v="SAS"/>
    <s v="WAS"/>
    <s v="W"/>
    <d v="1899-12-31T06:44:00"/>
    <n v="3"/>
    <n v="11"/>
    <n v="0.27300000000000002"/>
    <n v="2"/>
    <n v="7"/>
    <n v="0.28599999999999998"/>
    <n v="3"/>
    <n v="3"/>
    <n v="1"/>
    <n v="1"/>
    <n v="5"/>
    <n v="6"/>
    <n v="1"/>
    <n v="0"/>
    <n v="1"/>
    <n v="1"/>
    <n v="2"/>
    <n v="11"/>
    <n v="7"/>
    <n v="6.3"/>
    <d v="2025-12-21T00:00:00"/>
    <m/>
    <m/>
    <m/>
    <n v="30.733333333333331"/>
  </r>
  <r>
    <x v="112"/>
    <s v="MIA"/>
    <s v="NYK"/>
    <s v="L"/>
    <d v="1899-12-31T00:27:00"/>
    <n v="2"/>
    <n v="8"/>
    <n v="0.25"/>
    <n v="2"/>
    <n v="3"/>
    <n v="0.66700000000000004"/>
    <n v="1"/>
    <n v="2"/>
    <n v="0.5"/>
    <n v="1"/>
    <n v="4"/>
    <n v="5"/>
    <n v="4"/>
    <n v="0"/>
    <n v="1"/>
    <n v="1"/>
    <n v="0"/>
    <n v="7"/>
    <n v="-5"/>
    <n v="6.2"/>
    <d v="2025-12-21T00:00:00"/>
    <m/>
    <m/>
    <m/>
    <n v="24.450000000000003"/>
  </r>
  <r>
    <x v="188"/>
    <s v="MIN"/>
    <s v="MIL"/>
    <s v="W"/>
    <d v="1899-12-31T04:55:00"/>
    <n v="5"/>
    <n v="12"/>
    <n v="0.41699999999999998"/>
    <n v="2"/>
    <n v="8"/>
    <n v="0.25"/>
    <n v="0"/>
    <n v="0"/>
    <m/>
    <n v="1"/>
    <n v="5"/>
    <n v="6"/>
    <n v="2"/>
    <n v="1"/>
    <n v="0"/>
    <n v="4"/>
    <n v="2"/>
    <n v="12"/>
    <n v="17"/>
    <n v="5.4"/>
    <d v="2025-12-21T00:00:00"/>
    <m/>
    <m/>
    <m/>
    <n v="28.916666666666668"/>
  </r>
  <r>
    <x v="222"/>
    <s v="BRK"/>
    <s v="TOR"/>
    <s v="W"/>
    <d v="1899-12-30T22:18:00"/>
    <n v="3"/>
    <n v="9"/>
    <n v="0.33300000000000002"/>
    <n v="1"/>
    <n v="4"/>
    <n v="0.25"/>
    <n v="1"/>
    <n v="2"/>
    <n v="0.5"/>
    <n v="0"/>
    <n v="3"/>
    <n v="3"/>
    <n v="2"/>
    <n v="1"/>
    <n v="1"/>
    <n v="1"/>
    <n v="1"/>
    <n v="8"/>
    <n v="-7"/>
    <n v="5.0999999999999996"/>
    <d v="2025-12-21T00:00:00"/>
    <m/>
    <m/>
    <m/>
    <n v="22.3"/>
  </r>
  <r>
    <x v="439"/>
    <s v="WAS"/>
    <s v="SAS"/>
    <s v="L"/>
    <d v="1899-12-30T16:01:00"/>
    <n v="4"/>
    <n v="8"/>
    <n v="0.5"/>
    <n v="1"/>
    <n v="3"/>
    <n v="0.33300000000000002"/>
    <n v="0"/>
    <n v="0"/>
    <m/>
    <n v="0"/>
    <n v="4"/>
    <n v="4"/>
    <n v="0"/>
    <n v="0"/>
    <n v="0"/>
    <n v="0"/>
    <n v="3"/>
    <n v="9"/>
    <n v="-19"/>
    <n v="5"/>
    <d v="2025-12-21T00:00:00"/>
    <m/>
    <m/>
    <m/>
    <n v="16.016666666666666"/>
  </r>
  <r>
    <x v="217"/>
    <s v="WAS"/>
    <s v="SAS"/>
    <s v="L"/>
    <d v="1899-12-30T16:48:00"/>
    <n v="3"/>
    <n v="8"/>
    <n v="0.375"/>
    <n v="0"/>
    <n v="3"/>
    <n v="0"/>
    <n v="2"/>
    <n v="2"/>
    <n v="1"/>
    <n v="0"/>
    <n v="1"/>
    <n v="1"/>
    <n v="1"/>
    <n v="0"/>
    <n v="0"/>
    <n v="0"/>
    <n v="0"/>
    <n v="8"/>
    <n v="-3"/>
    <n v="4.5999999999999996"/>
    <d v="2025-12-21T00:00:00"/>
    <m/>
    <m/>
    <m/>
    <n v="16.799999999999997"/>
  </r>
  <r>
    <x v="200"/>
    <s v="NYK"/>
    <s v="MIA"/>
    <s v="W"/>
    <d v="1899-12-30T22:12:00"/>
    <n v="3"/>
    <n v="6"/>
    <n v="0.5"/>
    <n v="0"/>
    <n v="2"/>
    <n v="0"/>
    <n v="0"/>
    <n v="0"/>
    <m/>
    <n v="0"/>
    <n v="4"/>
    <n v="4"/>
    <n v="3"/>
    <n v="0"/>
    <n v="0"/>
    <n v="1"/>
    <n v="2"/>
    <n v="6"/>
    <n v="16"/>
    <n v="4.5"/>
    <d v="2025-12-21T00:00:00"/>
    <m/>
    <m/>
    <m/>
    <n v="22.200000000000003"/>
  </r>
  <r>
    <x v="298"/>
    <s v="CHI"/>
    <s v="ATL"/>
    <s v="W"/>
    <d v="1899-12-30T13:12:00"/>
    <n v="0"/>
    <n v="1"/>
    <n v="0"/>
    <n v="0"/>
    <n v="0"/>
    <m/>
    <n v="3"/>
    <n v="4"/>
    <n v="0.75"/>
    <n v="1"/>
    <n v="4"/>
    <n v="5"/>
    <n v="3"/>
    <n v="0"/>
    <n v="0"/>
    <n v="1"/>
    <n v="1"/>
    <n v="3"/>
    <n v="-4"/>
    <n v="4.5"/>
    <d v="2025-12-21T00:00:00"/>
    <m/>
    <m/>
    <m/>
    <n v="13.200000000000001"/>
  </r>
  <r>
    <x v="268"/>
    <s v="ATL"/>
    <s v="CHI"/>
    <s v="L"/>
    <d v="1899-12-30T12:58:00"/>
    <n v="1"/>
    <n v="2"/>
    <n v="0.5"/>
    <n v="0"/>
    <n v="1"/>
    <n v="0"/>
    <n v="0"/>
    <n v="0"/>
    <m/>
    <n v="0"/>
    <n v="2"/>
    <n v="2"/>
    <n v="0"/>
    <n v="1"/>
    <n v="3"/>
    <n v="0"/>
    <n v="1"/>
    <n v="2"/>
    <n v="2"/>
    <n v="4.3"/>
    <d v="2025-12-21T00:00:00"/>
    <m/>
    <m/>
    <m/>
    <n v="12.966666666666665"/>
  </r>
  <r>
    <x v="443"/>
    <s v="SAS"/>
    <s v="WAS"/>
    <s v="W"/>
    <d v="1899-12-30T09:25:00"/>
    <n v="2"/>
    <n v="3"/>
    <n v="0.66700000000000004"/>
    <n v="0"/>
    <n v="1"/>
    <n v="0"/>
    <n v="0"/>
    <n v="0"/>
    <m/>
    <n v="2"/>
    <n v="2"/>
    <n v="4"/>
    <n v="0"/>
    <n v="0"/>
    <n v="0"/>
    <n v="0"/>
    <n v="1"/>
    <n v="4"/>
    <n v="7"/>
    <n v="4.3"/>
    <d v="2025-12-21T00:00:00"/>
    <m/>
    <m/>
    <m/>
    <n v="9.4166666666666661"/>
  </r>
  <r>
    <x v="155"/>
    <s v="MIA"/>
    <s v="NYK"/>
    <s v="L"/>
    <d v="1899-12-30T17:21:00"/>
    <n v="1"/>
    <n v="6"/>
    <n v="0.16700000000000001"/>
    <n v="1"/>
    <n v="4"/>
    <n v="0.25"/>
    <n v="4"/>
    <n v="7"/>
    <n v="0.57099999999999995"/>
    <n v="1"/>
    <n v="3"/>
    <n v="4"/>
    <n v="3"/>
    <n v="0"/>
    <n v="0"/>
    <n v="1"/>
    <n v="2"/>
    <n v="7"/>
    <n v="-4"/>
    <n v="3.9"/>
    <d v="2025-12-21T00:00:00"/>
    <m/>
    <m/>
    <m/>
    <n v="17.350000000000001"/>
  </r>
  <r>
    <x v="445"/>
    <s v="SAC"/>
    <s v="HOU"/>
    <s v="W"/>
    <d v="1899-12-30T18:14:00"/>
    <n v="1"/>
    <n v="2"/>
    <n v="0.5"/>
    <n v="0"/>
    <n v="0"/>
    <m/>
    <n v="3"/>
    <n v="8"/>
    <n v="0.375"/>
    <n v="1"/>
    <n v="0"/>
    <n v="1"/>
    <n v="2"/>
    <n v="1"/>
    <n v="0"/>
    <n v="1"/>
    <n v="1"/>
    <n v="5"/>
    <n v="-3"/>
    <n v="3.7"/>
    <d v="2025-12-21T00:00:00"/>
    <m/>
    <m/>
    <m/>
    <n v="18.233333333333334"/>
  </r>
  <r>
    <x v="213"/>
    <s v="TOR"/>
    <s v="BRK"/>
    <s v="L"/>
    <d v="1899-12-30T20:47:00"/>
    <n v="3"/>
    <n v="6"/>
    <n v="0.5"/>
    <n v="1"/>
    <n v="2"/>
    <n v="0.5"/>
    <n v="0"/>
    <n v="0"/>
    <m/>
    <n v="1"/>
    <n v="0"/>
    <n v="1"/>
    <n v="0"/>
    <n v="1"/>
    <n v="0"/>
    <n v="1"/>
    <n v="4"/>
    <n v="7"/>
    <n v="-12"/>
    <n v="3.1"/>
    <d v="2025-12-21T00:00:00"/>
    <m/>
    <m/>
    <m/>
    <n v="20.783333333333335"/>
  </r>
  <r>
    <x v="258"/>
    <s v="SAC"/>
    <s v="HOU"/>
    <s v="W"/>
    <d v="1899-12-30T20:36:00"/>
    <n v="1"/>
    <n v="1"/>
    <n v="1"/>
    <n v="0"/>
    <n v="0"/>
    <m/>
    <n v="0"/>
    <n v="0"/>
    <m/>
    <n v="1"/>
    <n v="3"/>
    <n v="4"/>
    <n v="0"/>
    <n v="0"/>
    <n v="2"/>
    <n v="0"/>
    <n v="4"/>
    <n v="2"/>
    <n v="-3"/>
    <n v="3.1"/>
    <d v="2025-12-21T00:00:00"/>
    <m/>
    <m/>
    <m/>
    <n v="20.599999999999998"/>
  </r>
  <r>
    <x v="252"/>
    <s v="TOR"/>
    <s v="BRK"/>
    <s v="L"/>
    <d v="1899-12-30T12:24:00"/>
    <n v="2"/>
    <n v="5"/>
    <n v="0.4"/>
    <n v="0"/>
    <n v="2"/>
    <n v="0"/>
    <n v="0"/>
    <n v="0"/>
    <m/>
    <n v="1"/>
    <n v="2"/>
    <n v="3"/>
    <n v="1"/>
    <n v="0"/>
    <n v="0"/>
    <n v="0"/>
    <n v="1"/>
    <n v="4"/>
    <n v="4"/>
    <n v="2.9"/>
    <d v="2025-12-21T00:00:00"/>
    <m/>
    <m/>
    <m/>
    <n v="12.400000000000002"/>
  </r>
  <r>
    <x v="64"/>
    <s v="TOR"/>
    <s v="BRK"/>
    <s v="L"/>
    <d v="1899-12-30T17:08:00"/>
    <n v="1"/>
    <n v="6"/>
    <n v="0.16700000000000001"/>
    <n v="1"/>
    <n v="3"/>
    <n v="0.33300000000000002"/>
    <n v="0"/>
    <n v="0"/>
    <m/>
    <n v="1"/>
    <n v="1"/>
    <n v="2"/>
    <n v="1"/>
    <n v="1"/>
    <n v="1"/>
    <n v="0"/>
    <n v="0"/>
    <n v="3"/>
    <n v="7"/>
    <n v="2.6"/>
    <d v="2025-12-21T00:00:00"/>
    <m/>
    <m/>
    <m/>
    <n v="17.133333333333333"/>
  </r>
  <r>
    <x v="215"/>
    <s v="CHI"/>
    <s v="ATL"/>
    <s v="W"/>
    <d v="1899-12-30T09:29:00"/>
    <n v="2"/>
    <n v="7"/>
    <n v="0.28599999999999998"/>
    <n v="0"/>
    <n v="1"/>
    <n v="0"/>
    <n v="0"/>
    <n v="0"/>
    <m/>
    <n v="2"/>
    <n v="2"/>
    <n v="4"/>
    <n v="1"/>
    <n v="0"/>
    <n v="0"/>
    <n v="0"/>
    <n v="0"/>
    <n v="4"/>
    <n v="-5"/>
    <n v="2.6"/>
    <d v="2025-12-21T00:00:00"/>
    <m/>
    <m/>
    <m/>
    <n v="9.4833333333333325"/>
  </r>
  <r>
    <x v="18"/>
    <s v="HOU"/>
    <s v="SAC"/>
    <s v="L"/>
    <d v="1899-12-31T09:42:00"/>
    <n v="1"/>
    <n v="5"/>
    <n v="0.2"/>
    <n v="1"/>
    <n v="4"/>
    <n v="0.25"/>
    <n v="0"/>
    <n v="0"/>
    <m/>
    <n v="3"/>
    <n v="3"/>
    <n v="6"/>
    <n v="2"/>
    <n v="1"/>
    <n v="0"/>
    <n v="2"/>
    <n v="2"/>
    <n v="3"/>
    <n v="-3"/>
    <n v="2.5"/>
    <d v="2025-12-21T00:00:00"/>
    <m/>
    <m/>
    <m/>
    <n v="33.699999999999996"/>
  </r>
  <r>
    <x v="277"/>
    <s v="WAS"/>
    <s v="SAS"/>
    <s v="L"/>
    <d v="1899-12-30T20:44:00"/>
    <n v="2"/>
    <n v="6"/>
    <n v="0.33300000000000002"/>
    <n v="0"/>
    <n v="3"/>
    <n v="0"/>
    <n v="1"/>
    <n v="2"/>
    <n v="0.5"/>
    <n v="1"/>
    <n v="2"/>
    <n v="3"/>
    <n v="1"/>
    <n v="0"/>
    <n v="0"/>
    <n v="0"/>
    <n v="2"/>
    <n v="5"/>
    <n v="-5"/>
    <n v="2.4"/>
    <d v="2025-12-21T00:00:00"/>
    <m/>
    <m/>
    <m/>
    <n v="20.733333333333334"/>
  </r>
  <r>
    <x v="26"/>
    <s v="HOU"/>
    <s v="SAC"/>
    <s v="L"/>
    <d v="1899-12-30T11:56:00"/>
    <n v="1"/>
    <n v="4"/>
    <n v="0.25"/>
    <n v="0"/>
    <n v="0"/>
    <m/>
    <n v="0"/>
    <n v="0"/>
    <m/>
    <n v="3"/>
    <n v="3"/>
    <n v="6"/>
    <n v="1"/>
    <n v="0"/>
    <n v="0"/>
    <n v="1"/>
    <n v="1"/>
    <n v="2"/>
    <n v="-1"/>
    <n v="1.9"/>
    <d v="2025-12-21T00:00:00"/>
    <m/>
    <m/>
    <m/>
    <n v="11.933333333333334"/>
  </r>
  <r>
    <x v="245"/>
    <s v="ATL"/>
    <s v="CHI"/>
    <s v="L"/>
    <d v="1899-12-30T09:27:00"/>
    <n v="0"/>
    <n v="0"/>
    <m/>
    <n v="0"/>
    <n v="0"/>
    <m/>
    <n v="0"/>
    <n v="0"/>
    <m/>
    <n v="0"/>
    <n v="1"/>
    <n v="1"/>
    <n v="2"/>
    <n v="1"/>
    <n v="0"/>
    <n v="0"/>
    <n v="2"/>
    <n v="0"/>
    <n v="-3"/>
    <n v="1.9"/>
    <d v="2025-12-21T00:00:00"/>
    <m/>
    <m/>
    <m/>
    <n v="9.4499999999999993"/>
  </r>
  <r>
    <x v="48"/>
    <s v="TOR"/>
    <s v="BRK"/>
    <s v="L"/>
    <d v="1899-12-31T09:44:00"/>
    <n v="3"/>
    <n v="10"/>
    <n v="0.3"/>
    <n v="0"/>
    <n v="3"/>
    <n v="0"/>
    <n v="0"/>
    <n v="0"/>
    <m/>
    <n v="1"/>
    <n v="5"/>
    <n v="6"/>
    <n v="1"/>
    <n v="1"/>
    <n v="2"/>
    <n v="3"/>
    <n v="2"/>
    <n v="6"/>
    <n v="-22"/>
    <n v="1.7"/>
    <d v="2025-12-21T00:00:00"/>
    <m/>
    <m/>
    <m/>
    <n v="33.733333333333334"/>
  </r>
  <r>
    <x v="120"/>
    <s v="TOR"/>
    <s v="BRK"/>
    <s v="L"/>
    <d v="1899-12-30T06:36:00"/>
    <n v="1"/>
    <n v="1"/>
    <n v="1"/>
    <n v="0"/>
    <n v="0"/>
    <m/>
    <n v="0"/>
    <n v="0"/>
    <m/>
    <n v="0"/>
    <n v="2"/>
    <n v="2"/>
    <n v="0"/>
    <n v="0"/>
    <n v="0"/>
    <n v="1"/>
    <n v="0"/>
    <n v="2"/>
    <n v="0"/>
    <n v="1.3"/>
    <d v="2025-12-21T00:00:00"/>
    <m/>
    <m/>
    <m/>
    <n v="6.6000000000000005"/>
  </r>
  <r>
    <x v="264"/>
    <s v="BRK"/>
    <s v="TOR"/>
    <s v="W"/>
    <d v="1899-12-30T13:58:00"/>
    <n v="0"/>
    <n v="3"/>
    <n v="0"/>
    <n v="0"/>
    <n v="2"/>
    <n v="0"/>
    <n v="2"/>
    <n v="2"/>
    <n v="1"/>
    <n v="1"/>
    <n v="0"/>
    <n v="1"/>
    <n v="0"/>
    <n v="3"/>
    <n v="1"/>
    <n v="3"/>
    <n v="0"/>
    <n v="2"/>
    <n v="-16"/>
    <n v="1.3"/>
    <d v="2025-12-21T00:00:00"/>
    <m/>
    <m/>
    <m/>
    <n v="13.966666666666669"/>
  </r>
  <r>
    <x v="416"/>
    <s v="NYK"/>
    <s v="MIA"/>
    <s v="W"/>
    <d v="1899-12-30T03:39:00"/>
    <n v="1"/>
    <n v="3"/>
    <n v="0.33300000000000002"/>
    <n v="1"/>
    <n v="2"/>
    <n v="0.5"/>
    <n v="0"/>
    <n v="0"/>
    <m/>
    <n v="0"/>
    <n v="0"/>
    <n v="0"/>
    <n v="0"/>
    <n v="0"/>
    <n v="0"/>
    <n v="0"/>
    <n v="1"/>
    <n v="3"/>
    <n v="1"/>
    <n v="0.9"/>
    <d v="2025-12-21T00:00:00"/>
    <m/>
    <m/>
    <m/>
    <n v="3.6499999999999995"/>
  </r>
  <r>
    <x v="95"/>
    <s v="SAC"/>
    <s v="HOU"/>
    <s v="W"/>
    <d v="1899-12-30T04:50:00"/>
    <n v="1"/>
    <n v="1"/>
    <n v="1"/>
    <n v="0"/>
    <n v="0"/>
    <m/>
    <n v="0"/>
    <n v="2"/>
    <n v="0"/>
    <n v="0"/>
    <n v="0"/>
    <n v="0"/>
    <n v="0"/>
    <n v="0"/>
    <n v="0"/>
    <n v="0"/>
    <n v="0"/>
    <n v="2"/>
    <n v="-3"/>
    <n v="0.9"/>
    <d v="2025-12-21T00:00:00"/>
    <m/>
    <m/>
    <m/>
    <n v="4.8333333333333339"/>
  </r>
  <r>
    <x v="204"/>
    <s v="TOR"/>
    <s v="BRK"/>
    <s v="L"/>
    <d v="1899-12-30T19:57:00"/>
    <n v="1"/>
    <n v="4"/>
    <n v="0.25"/>
    <n v="1"/>
    <n v="3"/>
    <n v="0.33300000000000002"/>
    <n v="1"/>
    <n v="2"/>
    <n v="0.5"/>
    <n v="3"/>
    <n v="2"/>
    <n v="5"/>
    <n v="0"/>
    <n v="1"/>
    <n v="0"/>
    <n v="3"/>
    <n v="3"/>
    <n v="4"/>
    <n v="-23"/>
    <n v="0.7"/>
    <d v="2025-12-21T00:00:00"/>
    <m/>
    <m/>
    <m/>
    <n v="19.950000000000003"/>
  </r>
  <r>
    <x v="460"/>
    <s v="TOR"/>
    <s v="BRK"/>
    <s v="L"/>
    <d v="1899-12-30T02:05:00"/>
    <n v="0"/>
    <n v="0"/>
    <m/>
    <n v="0"/>
    <n v="0"/>
    <m/>
    <n v="0"/>
    <n v="0"/>
    <m/>
    <n v="0"/>
    <n v="0"/>
    <n v="0"/>
    <n v="1"/>
    <n v="0"/>
    <n v="0"/>
    <n v="0"/>
    <n v="0"/>
    <n v="0"/>
    <n v="1"/>
    <n v="0.7"/>
    <d v="2025-12-21T00:00:00"/>
    <m/>
    <m/>
    <m/>
    <n v="2.083333333333333"/>
  </r>
  <r>
    <x v="210"/>
    <s v="ATL"/>
    <s v="CHI"/>
    <s v="L"/>
    <d v="1899-12-31T05:01:00"/>
    <n v="3"/>
    <n v="12"/>
    <n v="0.25"/>
    <n v="1"/>
    <n v="6"/>
    <n v="0.16700000000000001"/>
    <n v="2"/>
    <n v="3"/>
    <n v="0.66700000000000004"/>
    <n v="0"/>
    <n v="1"/>
    <n v="1"/>
    <n v="2"/>
    <n v="1"/>
    <n v="2"/>
    <n v="3"/>
    <n v="5"/>
    <n v="9"/>
    <n v="7"/>
    <n v="0.5"/>
    <d v="2025-12-21T00:00:00"/>
    <m/>
    <m/>
    <m/>
    <n v="29.016666666666666"/>
  </r>
  <r>
    <x v="205"/>
    <s v="BRK"/>
    <s v="TOR"/>
    <s v="W"/>
    <d v="1899-12-30T11:10:00"/>
    <n v="1"/>
    <n v="3"/>
    <n v="0.33300000000000002"/>
    <n v="0"/>
    <n v="2"/>
    <n v="0"/>
    <n v="0"/>
    <n v="0"/>
    <m/>
    <n v="0"/>
    <n v="3"/>
    <n v="3"/>
    <n v="2"/>
    <n v="0"/>
    <n v="0"/>
    <n v="2"/>
    <n v="2"/>
    <n v="2"/>
    <n v="-17"/>
    <n v="-0.2"/>
    <d v="2025-12-21T00:00:00"/>
    <m/>
    <m/>
    <m/>
    <n v="11.166666666666668"/>
  </r>
  <r>
    <x v="344"/>
    <s v="ATL"/>
    <s v="CHI"/>
    <s v="L"/>
    <d v="1899-12-30T05:19:00"/>
    <n v="0"/>
    <n v="0"/>
    <m/>
    <n v="0"/>
    <n v="0"/>
    <m/>
    <n v="0"/>
    <n v="0"/>
    <m/>
    <n v="0"/>
    <n v="1"/>
    <n v="1"/>
    <n v="0"/>
    <n v="0"/>
    <n v="1"/>
    <n v="0"/>
    <n v="3"/>
    <n v="0"/>
    <n v="-3"/>
    <n v="-0.2"/>
    <d v="2025-12-21T00:00:00"/>
    <m/>
    <m/>
    <m/>
    <n v="5.3166666666666664"/>
  </r>
  <r>
    <x v="489"/>
    <s v="MIA"/>
    <s v="NYK"/>
    <s v="L"/>
    <d v="1899-12-30T12:24:00"/>
    <n v="0"/>
    <n v="3"/>
    <n v="0"/>
    <n v="0"/>
    <n v="2"/>
    <n v="0"/>
    <n v="2"/>
    <n v="2"/>
    <n v="1"/>
    <n v="0"/>
    <n v="2"/>
    <n v="2"/>
    <n v="0"/>
    <n v="0"/>
    <n v="0"/>
    <n v="0"/>
    <n v="2"/>
    <n v="2"/>
    <n v="-6"/>
    <n v="-0.3"/>
    <d v="2025-12-21T00:00:00"/>
    <m/>
    <m/>
    <m/>
    <n v="12.400000000000002"/>
  </r>
  <r>
    <x v="87"/>
    <s v="MIL"/>
    <s v="MIN"/>
    <s v="L"/>
    <d v="1899-12-30T17:47:00"/>
    <n v="2"/>
    <n v="11"/>
    <n v="0.182"/>
    <n v="2"/>
    <n v="7"/>
    <n v="0.28599999999999998"/>
    <n v="0"/>
    <n v="0"/>
    <m/>
    <n v="0"/>
    <n v="2"/>
    <n v="2"/>
    <n v="0"/>
    <n v="0"/>
    <n v="0"/>
    <n v="0"/>
    <n v="0"/>
    <n v="6"/>
    <n v="3"/>
    <n v="-0.3"/>
    <d v="2025-12-21T00:00:00"/>
    <m/>
    <m/>
    <m/>
    <n v="17.783333333333335"/>
  </r>
  <r>
    <x v="283"/>
    <s v="MIL"/>
    <s v="MIN"/>
    <s v="L"/>
    <d v="1899-12-30T10:42:00"/>
    <n v="0"/>
    <n v="0"/>
    <m/>
    <n v="0"/>
    <n v="0"/>
    <m/>
    <n v="0"/>
    <n v="0"/>
    <m/>
    <n v="0"/>
    <n v="0"/>
    <n v="0"/>
    <n v="0"/>
    <n v="0"/>
    <n v="0"/>
    <n v="0"/>
    <n v="1"/>
    <n v="0"/>
    <n v="6"/>
    <n v="-0.4"/>
    <d v="2025-12-21T00:00:00"/>
    <m/>
    <m/>
    <m/>
    <n v="10.700000000000001"/>
  </r>
  <r>
    <x v="226"/>
    <s v="MIN"/>
    <s v="MIL"/>
    <s v="W"/>
    <d v="1899-12-30T06:08:00"/>
    <n v="0"/>
    <n v="1"/>
    <n v="0"/>
    <n v="0"/>
    <n v="1"/>
    <n v="0"/>
    <n v="0"/>
    <n v="0"/>
    <m/>
    <n v="0"/>
    <n v="0"/>
    <n v="0"/>
    <n v="0"/>
    <n v="1"/>
    <n v="0"/>
    <n v="0"/>
    <n v="2"/>
    <n v="0"/>
    <n v="-1"/>
    <n v="-0.5"/>
    <d v="2025-12-21T00:00:00"/>
    <m/>
    <m/>
    <m/>
    <n v="6.1333333333333329"/>
  </r>
  <r>
    <x v="189"/>
    <s v="SAS"/>
    <s v="WAS"/>
    <s v="W"/>
    <d v="1899-12-30T18:08:00"/>
    <n v="1"/>
    <n v="6"/>
    <n v="0.16700000000000001"/>
    <n v="1"/>
    <n v="6"/>
    <n v="0.16700000000000001"/>
    <n v="0"/>
    <n v="0"/>
    <m/>
    <n v="0"/>
    <n v="3"/>
    <n v="3"/>
    <n v="1"/>
    <n v="0"/>
    <n v="0"/>
    <n v="1"/>
    <n v="1"/>
    <n v="3"/>
    <n v="2"/>
    <n v="-0.6"/>
    <d v="2025-12-21T00:00:00"/>
    <m/>
    <m/>
    <m/>
    <n v="18.133333333333333"/>
  </r>
  <r>
    <x v="259"/>
    <s v="WAS"/>
    <s v="SAS"/>
    <s v="L"/>
    <d v="1899-12-30T04:38:00"/>
    <n v="0"/>
    <n v="3"/>
    <n v="0"/>
    <n v="0"/>
    <n v="1"/>
    <n v="0"/>
    <n v="0"/>
    <n v="0"/>
    <m/>
    <n v="2"/>
    <n v="0"/>
    <n v="2"/>
    <n v="0"/>
    <n v="0"/>
    <n v="0"/>
    <n v="0"/>
    <n v="0"/>
    <n v="0"/>
    <n v="-11"/>
    <n v="-0.7"/>
    <d v="2025-12-21T00:00:00"/>
    <m/>
    <m/>
    <m/>
    <n v="4.6333333333333337"/>
  </r>
  <r>
    <x v="168"/>
    <s v="SAC"/>
    <s v="HOU"/>
    <s v="W"/>
    <d v="1899-12-30T09:02:00"/>
    <n v="0"/>
    <n v="3"/>
    <n v="0"/>
    <n v="0"/>
    <n v="1"/>
    <n v="0"/>
    <n v="0"/>
    <n v="0"/>
    <m/>
    <n v="1"/>
    <n v="1"/>
    <n v="2"/>
    <n v="0"/>
    <n v="0"/>
    <n v="1"/>
    <n v="0"/>
    <n v="1"/>
    <n v="0"/>
    <n v="-12"/>
    <n v="-0.8"/>
    <d v="2025-12-21T00:00:00"/>
    <m/>
    <m/>
    <m/>
    <n v="9.0333333333333332"/>
  </r>
  <r>
    <x v="158"/>
    <s v="MIL"/>
    <s v="MIN"/>
    <s v="L"/>
    <d v="1899-12-30T23:26:00"/>
    <n v="1"/>
    <n v="8"/>
    <n v="0.125"/>
    <n v="1"/>
    <n v="8"/>
    <n v="0.125"/>
    <n v="1"/>
    <n v="1"/>
    <n v="1"/>
    <n v="1"/>
    <n v="2"/>
    <n v="3"/>
    <n v="2"/>
    <n v="0"/>
    <n v="0"/>
    <n v="2"/>
    <n v="1"/>
    <n v="4"/>
    <n v="-9"/>
    <n v="-0.9"/>
    <d v="2025-12-21T00:00:00"/>
    <m/>
    <m/>
    <m/>
    <n v="23.433333333333334"/>
  </r>
  <r>
    <x v="104"/>
    <s v="NYK"/>
    <s v="MIA"/>
    <s v="W"/>
    <d v="1899-12-31T04:47:00"/>
    <n v="1"/>
    <n v="5"/>
    <n v="0.2"/>
    <n v="0"/>
    <n v="0"/>
    <m/>
    <n v="0"/>
    <n v="2"/>
    <n v="0"/>
    <n v="1"/>
    <n v="5"/>
    <n v="6"/>
    <n v="2"/>
    <n v="2"/>
    <n v="0"/>
    <n v="3"/>
    <n v="4"/>
    <n v="2"/>
    <n v="-1"/>
    <n v="-0.9"/>
    <d v="2025-12-21T00:00:00"/>
    <m/>
    <m/>
    <m/>
    <n v="28.783333333333335"/>
  </r>
  <r>
    <x v="440"/>
    <s v="BRK"/>
    <s v="TOR"/>
    <s v="W"/>
    <d v="1899-12-30T18:59:00"/>
    <n v="0"/>
    <n v="4"/>
    <n v="0"/>
    <n v="0"/>
    <n v="1"/>
    <n v="0"/>
    <n v="0"/>
    <n v="0"/>
    <m/>
    <n v="0"/>
    <n v="3"/>
    <n v="3"/>
    <n v="2"/>
    <n v="0"/>
    <n v="0"/>
    <n v="1"/>
    <n v="0"/>
    <n v="0"/>
    <n v="-6"/>
    <n v="-1.5"/>
    <d v="2025-12-21T00:00:00"/>
    <m/>
    <m/>
    <m/>
    <n v="18.983333333333334"/>
  </r>
  <r>
    <x v="138"/>
    <s v="TOR"/>
    <s v="BRK"/>
    <s v="L"/>
    <d v="1899-12-30T20:28:00"/>
    <n v="1"/>
    <n v="7"/>
    <n v="0.14299999999999999"/>
    <n v="0"/>
    <n v="4"/>
    <n v="0"/>
    <n v="0"/>
    <n v="0"/>
    <m/>
    <n v="0"/>
    <n v="2"/>
    <n v="2"/>
    <n v="4"/>
    <n v="0"/>
    <n v="0"/>
    <n v="2"/>
    <n v="3"/>
    <n v="2"/>
    <n v="-11"/>
    <n v="-2.2999999999999998"/>
    <d v="2025-12-21T00:00:00"/>
    <m/>
    <m/>
    <m/>
    <n v="20.466666666666665"/>
  </r>
  <r>
    <x v="99"/>
    <s v="MIN"/>
    <s v="MIL"/>
    <s v="W"/>
    <d v="1899-12-30T08:50:00"/>
    <n v="0"/>
    <n v="4"/>
    <n v="0"/>
    <n v="0"/>
    <n v="1"/>
    <n v="0"/>
    <n v="0"/>
    <n v="0"/>
    <m/>
    <n v="0"/>
    <n v="1"/>
    <n v="1"/>
    <n v="1"/>
    <n v="0"/>
    <n v="0"/>
    <n v="0"/>
    <n v="2"/>
    <n v="0"/>
    <n v="-12"/>
    <n v="-2.6"/>
    <d v="2025-12-21T00:00:00"/>
    <m/>
    <m/>
    <m/>
    <n v="8.8333333333333339"/>
  </r>
  <r>
    <x v="211"/>
    <s v="SAS"/>
    <s v="WAS"/>
    <s v="W"/>
    <d v="1899-12-30T17:44:00"/>
    <n v="0"/>
    <n v="8"/>
    <n v="0"/>
    <n v="0"/>
    <n v="4"/>
    <n v="0"/>
    <n v="1"/>
    <n v="2"/>
    <n v="0.5"/>
    <n v="1"/>
    <n v="1"/>
    <n v="2"/>
    <n v="3"/>
    <n v="0"/>
    <n v="0"/>
    <n v="2"/>
    <n v="3"/>
    <n v="1"/>
    <n v="12"/>
    <n v="-5.0999999999999996"/>
    <d v="2025-12-21T00:00:00"/>
    <m/>
    <m/>
    <m/>
    <n v="17.733333333333334"/>
  </r>
  <r>
    <x v="3"/>
    <s v="OKC"/>
    <s v="MEM"/>
    <s v="W"/>
    <d v="1899-12-31T11:39:00"/>
    <n v="11"/>
    <n v="20"/>
    <n v="0.55000000000000004"/>
    <n v="3"/>
    <n v="4"/>
    <n v="0.75"/>
    <n v="6"/>
    <n v="6"/>
    <n v="1"/>
    <n v="0"/>
    <n v="10"/>
    <n v="10"/>
    <n v="8"/>
    <n v="4"/>
    <n v="1"/>
    <n v="5"/>
    <n v="3"/>
    <n v="31"/>
    <n v="13"/>
    <n v="28.5"/>
    <d v="2025-12-22T00:00:00"/>
    <m/>
    <m/>
    <m/>
    <n v="35.65"/>
  </r>
  <r>
    <x v="101"/>
    <s v="DET"/>
    <s v="POR"/>
    <s v="W"/>
    <d v="1899-12-30T23:37:00"/>
    <n v="11"/>
    <n v="15"/>
    <n v="0.73299999999999998"/>
    <n v="0"/>
    <n v="0"/>
    <m/>
    <n v="4"/>
    <n v="6"/>
    <n v="0.66700000000000004"/>
    <n v="6"/>
    <n v="4"/>
    <n v="10"/>
    <n v="2"/>
    <n v="1"/>
    <n v="2"/>
    <n v="0"/>
    <n v="4"/>
    <n v="26"/>
    <n v="16"/>
    <n v="26.7"/>
    <d v="2025-12-22T00:00:00"/>
    <m/>
    <m/>
    <m/>
    <n v="23.616666666666667"/>
  </r>
  <r>
    <x v="447"/>
    <s v="CLE"/>
    <s v="CHO"/>
    <s v="W"/>
    <d v="1899-12-31T06:24:00"/>
    <n v="9"/>
    <n v="15"/>
    <n v="0.6"/>
    <n v="5"/>
    <n v="6"/>
    <n v="0.83299999999999996"/>
    <n v="4"/>
    <n v="4"/>
    <n v="1"/>
    <n v="2"/>
    <n v="2"/>
    <n v="4"/>
    <n v="10"/>
    <n v="2"/>
    <n v="0"/>
    <n v="3"/>
    <n v="4"/>
    <n v="27"/>
    <n v="13"/>
    <n v="26.5"/>
    <d v="2025-12-22T00:00:00"/>
    <m/>
    <m/>
    <m/>
    <n v="30.4"/>
  </r>
  <r>
    <x v="72"/>
    <s v="DAL"/>
    <s v="NOP"/>
    <s v="L"/>
    <d v="1899-12-31T11:20:00"/>
    <n v="16"/>
    <n v="28"/>
    <n v="0.57099999999999995"/>
    <n v="1"/>
    <n v="3"/>
    <n v="0.33300000000000002"/>
    <n v="2"/>
    <n v="3"/>
    <n v="0.66700000000000004"/>
    <n v="6"/>
    <n v="11"/>
    <n v="17"/>
    <n v="2"/>
    <n v="1"/>
    <n v="1"/>
    <n v="4"/>
    <n v="4"/>
    <n v="35"/>
    <n v="-11"/>
    <n v="26.4"/>
    <d v="2025-12-22T00:00:00"/>
    <m/>
    <m/>
    <m/>
    <n v="35.333333333333336"/>
  </r>
  <r>
    <x v="314"/>
    <s v="DEN"/>
    <s v="UTA"/>
    <s v="W"/>
    <d v="1899-12-31T04:39:00"/>
    <n v="5"/>
    <n v="7"/>
    <n v="0.71399999999999997"/>
    <n v="1"/>
    <n v="1"/>
    <n v="1"/>
    <n v="3"/>
    <n v="4"/>
    <n v="0.75"/>
    <n v="2"/>
    <n v="11"/>
    <n v="13"/>
    <n v="13"/>
    <n v="2"/>
    <n v="3"/>
    <n v="2"/>
    <n v="2"/>
    <n v="14"/>
    <n v="22"/>
    <n v="25.8"/>
    <d v="2025-12-22T00:00:00"/>
    <m/>
    <m/>
    <m/>
    <n v="28.650000000000002"/>
  </r>
  <r>
    <x v="313"/>
    <s v="DEN"/>
    <s v="UTA"/>
    <s v="W"/>
    <d v="1899-12-31T02:55:00"/>
    <n v="8"/>
    <n v="16"/>
    <n v="0.5"/>
    <n v="6"/>
    <n v="12"/>
    <n v="0.5"/>
    <n v="5"/>
    <n v="6"/>
    <n v="0.83299999999999996"/>
    <n v="0"/>
    <n v="6"/>
    <n v="6"/>
    <n v="5"/>
    <n v="1"/>
    <n v="0"/>
    <n v="1"/>
    <n v="1"/>
    <n v="27"/>
    <n v="14"/>
    <n v="23.5"/>
    <d v="2025-12-22T00:00:00"/>
    <m/>
    <m/>
    <m/>
    <n v="26.916666666666664"/>
  </r>
  <r>
    <x v="49"/>
    <s v="NOP"/>
    <s v="DAL"/>
    <s v="W"/>
    <d v="1899-12-31T01:05:00"/>
    <n v="10"/>
    <n v="14"/>
    <n v="0.71399999999999997"/>
    <n v="0"/>
    <n v="0"/>
    <m/>
    <n v="4"/>
    <n v="4"/>
    <n v="1"/>
    <n v="4"/>
    <n v="5"/>
    <n v="9"/>
    <n v="3"/>
    <n v="0"/>
    <n v="0"/>
    <n v="1"/>
    <n v="2"/>
    <n v="24"/>
    <n v="2"/>
    <n v="22.8"/>
    <d v="2025-12-22T00:00:00"/>
    <m/>
    <m/>
    <m/>
    <n v="25.083333333333332"/>
  </r>
  <r>
    <x v="73"/>
    <s v="BOS"/>
    <s v="IND"/>
    <s v="W"/>
    <d v="1899-12-31T09:13:00"/>
    <n v="11"/>
    <n v="25"/>
    <n v="0.44"/>
    <n v="2"/>
    <n v="6"/>
    <n v="0.33300000000000002"/>
    <n v="7"/>
    <n v="8"/>
    <n v="0.875"/>
    <n v="1"/>
    <n v="8"/>
    <n v="9"/>
    <n v="2"/>
    <n v="1"/>
    <n v="2"/>
    <n v="2"/>
    <n v="1"/>
    <n v="31"/>
    <n v="-2"/>
    <n v="22"/>
    <d v="2025-12-22T00:00:00"/>
    <m/>
    <m/>
    <m/>
    <n v="33.216666666666669"/>
  </r>
  <r>
    <x v="380"/>
    <s v="CLE"/>
    <s v="CHO"/>
    <s v="W"/>
    <d v="1899-12-31T01:40:00"/>
    <n v="9"/>
    <n v="13"/>
    <n v="0.69199999999999995"/>
    <n v="4"/>
    <n v="5"/>
    <n v="0.8"/>
    <n v="5"/>
    <n v="5"/>
    <n v="1"/>
    <n v="1"/>
    <n v="4"/>
    <n v="5"/>
    <n v="1"/>
    <n v="1"/>
    <n v="0"/>
    <n v="2"/>
    <n v="3"/>
    <n v="27"/>
    <n v="9"/>
    <n v="21.9"/>
    <d v="2025-12-22T00:00:00"/>
    <m/>
    <m/>
    <m/>
    <n v="25.666666666666664"/>
  </r>
  <r>
    <x v="54"/>
    <s v="CLE"/>
    <s v="CHO"/>
    <s v="W"/>
    <d v="1899-12-31T04:43:00"/>
    <n v="10"/>
    <n v="18"/>
    <n v="0.55600000000000005"/>
    <n v="6"/>
    <n v="11"/>
    <n v="0.54500000000000004"/>
    <n v="4"/>
    <n v="4"/>
    <n v="1"/>
    <n v="1"/>
    <n v="3"/>
    <n v="4"/>
    <n v="5"/>
    <n v="0"/>
    <n v="0"/>
    <n v="3"/>
    <n v="5"/>
    <n v="30"/>
    <n v="10"/>
    <n v="21.5"/>
    <d v="2025-12-22T00:00:00"/>
    <m/>
    <m/>
    <m/>
    <n v="28.716666666666669"/>
  </r>
  <r>
    <x v="2"/>
    <s v="GSW"/>
    <s v="ORL"/>
    <s v="W"/>
    <d v="1899-12-31T05:30:00"/>
    <n v="7"/>
    <n v="9"/>
    <n v="0.77800000000000002"/>
    <n v="1"/>
    <n v="1"/>
    <n v="1"/>
    <n v="6"/>
    <n v="7"/>
    <n v="0.85699999999999998"/>
    <n v="2"/>
    <n v="1"/>
    <n v="3"/>
    <n v="4"/>
    <n v="0"/>
    <n v="1"/>
    <n v="1"/>
    <n v="0"/>
    <n v="21"/>
    <n v="4"/>
    <n v="21.3"/>
    <d v="2025-12-22T00:00:00"/>
    <m/>
    <m/>
    <m/>
    <n v="29.5"/>
  </r>
  <r>
    <x v="152"/>
    <s v="POR"/>
    <s v="DET"/>
    <s v="L"/>
    <d v="1899-12-31T09:33:00"/>
    <n v="6"/>
    <n v="8"/>
    <n v="0.75"/>
    <n v="2"/>
    <n v="2"/>
    <n v="1"/>
    <n v="3"/>
    <n v="6"/>
    <n v="0.5"/>
    <n v="5"/>
    <n v="5"/>
    <n v="10"/>
    <n v="2"/>
    <n v="0"/>
    <n v="3"/>
    <n v="0"/>
    <n v="1"/>
    <n v="17"/>
    <n v="1"/>
    <n v="20.7"/>
    <d v="2025-12-22T00:00:00"/>
    <m/>
    <m/>
    <m/>
    <n v="33.549999999999997"/>
  </r>
  <r>
    <x v="311"/>
    <s v="IND"/>
    <s v="BOS"/>
    <s v="L"/>
    <d v="1899-12-31T13:21:00"/>
    <n v="9"/>
    <n v="18"/>
    <n v="0.5"/>
    <n v="4"/>
    <n v="7"/>
    <n v="0.57099999999999995"/>
    <n v="3"/>
    <n v="4"/>
    <n v="0.75"/>
    <n v="2"/>
    <n v="4"/>
    <n v="6"/>
    <n v="3"/>
    <n v="0"/>
    <n v="0"/>
    <n v="0"/>
    <n v="2"/>
    <n v="25"/>
    <n v="-12"/>
    <n v="19.5"/>
    <d v="2025-12-22T00:00:00"/>
    <m/>
    <m/>
    <m/>
    <n v="37.349999999999994"/>
  </r>
  <r>
    <x v="324"/>
    <s v="DEN"/>
    <s v="UTA"/>
    <s v="W"/>
    <d v="1899-12-31T03:50:00"/>
    <n v="7"/>
    <n v="9"/>
    <n v="0.77800000000000002"/>
    <n v="3"/>
    <n v="4"/>
    <n v="0.75"/>
    <n v="3"/>
    <n v="4"/>
    <n v="0.75"/>
    <n v="0"/>
    <n v="3"/>
    <n v="3"/>
    <n v="2"/>
    <n v="1"/>
    <n v="1"/>
    <n v="0"/>
    <n v="2"/>
    <n v="20"/>
    <n v="18"/>
    <n v="19.3"/>
    <d v="2025-12-22T00:00:00"/>
    <m/>
    <m/>
    <m/>
    <n v="27.833333333333336"/>
  </r>
  <r>
    <x v="96"/>
    <s v="CHO"/>
    <s v="CLE"/>
    <s v="L"/>
    <d v="1899-12-31T00:24:00"/>
    <n v="8"/>
    <n v="16"/>
    <n v="0.5"/>
    <n v="6"/>
    <n v="10"/>
    <n v="0.6"/>
    <n v="1"/>
    <n v="1"/>
    <n v="1"/>
    <n v="0"/>
    <n v="4"/>
    <n v="4"/>
    <n v="9"/>
    <n v="0"/>
    <n v="0"/>
    <n v="3"/>
    <n v="1"/>
    <n v="23"/>
    <n v="-7"/>
    <n v="19.100000000000001"/>
    <d v="2025-12-22T00:00:00"/>
    <m/>
    <m/>
    <m/>
    <n v="24.4"/>
  </r>
  <r>
    <x v="255"/>
    <s v="NOP"/>
    <s v="DAL"/>
    <s v="W"/>
    <d v="1899-12-31T10:10:00"/>
    <n v="7"/>
    <n v="12"/>
    <n v="0.58299999999999996"/>
    <n v="0"/>
    <n v="2"/>
    <n v="0"/>
    <n v="5"/>
    <n v="6"/>
    <n v="0.83299999999999996"/>
    <n v="1"/>
    <n v="9"/>
    <n v="10"/>
    <n v="6"/>
    <n v="2"/>
    <n v="1"/>
    <n v="3"/>
    <n v="3"/>
    <n v="19"/>
    <n v="13"/>
    <n v="19.100000000000001"/>
    <d v="2025-12-22T00:00:00"/>
    <m/>
    <m/>
    <m/>
    <n v="34.166666666666671"/>
  </r>
  <r>
    <x v="78"/>
    <s v="MEM"/>
    <s v="OKC"/>
    <s v="L"/>
    <d v="1899-12-31T00:47:00"/>
    <n v="5"/>
    <n v="10"/>
    <n v="0.5"/>
    <n v="2"/>
    <n v="4"/>
    <n v="0.5"/>
    <n v="4"/>
    <n v="6"/>
    <n v="0.66700000000000004"/>
    <n v="3"/>
    <n v="5"/>
    <n v="8"/>
    <n v="6"/>
    <n v="0"/>
    <n v="1"/>
    <n v="0"/>
    <n v="0"/>
    <n v="16"/>
    <n v="1"/>
    <n v="18.7"/>
    <d v="2025-12-22T00:00:00"/>
    <m/>
    <m/>
    <m/>
    <n v="24.783333333333331"/>
  </r>
  <r>
    <x v="348"/>
    <s v="GSW"/>
    <s v="ORL"/>
    <s v="W"/>
    <d v="1899-12-31T08:25:00"/>
    <n v="8"/>
    <n v="11"/>
    <n v="0.72699999999999998"/>
    <n v="3"/>
    <n v="6"/>
    <n v="0.5"/>
    <n v="1"/>
    <n v="1"/>
    <n v="1"/>
    <n v="1"/>
    <n v="2"/>
    <n v="3"/>
    <n v="3"/>
    <n v="0"/>
    <n v="2"/>
    <n v="0"/>
    <n v="4"/>
    <n v="20"/>
    <n v="23"/>
    <n v="18.7"/>
    <d v="2025-12-22T00:00:00"/>
    <m/>
    <m/>
    <m/>
    <n v="32.416666666666664"/>
  </r>
  <r>
    <x v="6"/>
    <s v="GSW"/>
    <s v="ORL"/>
    <s v="W"/>
    <d v="1899-12-31T07:08:00"/>
    <n v="10"/>
    <n v="23"/>
    <n v="0.435"/>
    <n v="4"/>
    <n v="13"/>
    <n v="0.308"/>
    <n v="2"/>
    <n v="2"/>
    <n v="1"/>
    <n v="0"/>
    <n v="3"/>
    <n v="3"/>
    <n v="6"/>
    <n v="2"/>
    <n v="0"/>
    <n v="3"/>
    <n v="1"/>
    <n v="26"/>
    <n v="17"/>
    <n v="17.600000000000001"/>
    <d v="2025-12-22T00:00:00"/>
    <m/>
    <m/>
    <m/>
    <n v="31.133333333333333"/>
  </r>
  <r>
    <x v="325"/>
    <s v="DEN"/>
    <s v="UTA"/>
    <s v="W"/>
    <d v="1899-12-31T05:10:00"/>
    <n v="6"/>
    <n v="9"/>
    <n v="0.66700000000000004"/>
    <n v="6"/>
    <n v="6"/>
    <n v="1"/>
    <n v="2"/>
    <n v="2"/>
    <n v="1"/>
    <n v="0"/>
    <n v="2"/>
    <n v="2"/>
    <n v="4"/>
    <n v="0"/>
    <n v="1"/>
    <n v="1"/>
    <n v="4"/>
    <n v="20"/>
    <n v="31"/>
    <n v="17.600000000000001"/>
    <d v="2025-12-22T00:00:00"/>
    <m/>
    <m/>
    <m/>
    <n v="29.166666666666664"/>
  </r>
  <r>
    <x v="175"/>
    <s v="UTA"/>
    <s v="DEN"/>
    <s v="L"/>
    <d v="1899-12-31T10:32:00"/>
    <n v="6"/>
    <n v="10"/>
    <n v="0.6"/>
    <n v="2"/>
    <n v="2"/>
    <n v="1"/>
    <n v="3"/>
    <n v="5"/>
    <n v="0.6"/>
    <n v="2"/>
    <n v="12"/>
    <n v="14"/>
    <n v="6"/>
    <n v="0"/>
    <n v="0"/>
    <n v="2"/>
    <n v="4"/>
    <n v="17"/>
    <n v="-31"/>
    <n v="17.2"/>
    <d v="2025-12-22T00:00:00"/>
    <m/>
    <m/>
    <m/>
    <n v="34.533333333333331"/>
  </r>
  <r>
    <x v="94"/>
    <s v="DET"/>
    <s v="POR"/>
    <s v="W"/>
    <d v="1899-12-31T03:50:00"/>
    <n v="8"/>
    <n v="16"/>
    <n v="0.5"/>
    <n v="0"/>
    <n v="0"/>
    <m/>
    <n v="2"/>
    <n v="4"/>
    <n v="0.5"/>
    <n v="5"/>
    <n v="7"/>
    <n v="12"/>
    <n v="3"/>
    <n v="4"/>
    <n v="0"/>
    <n v="2"/>
    <n v="5"/>
    <n v="18"/>
    <n v="11"/>
    <n v="16.899999999999999"/>
    <d v="2025-12-22T00:00:00"/>
    <m/>
    <m/>
    <m/>
    <n v="27.833333333333336"/>
  </r>
  <r>
    <x v="82"/>
    <s v="UTA"/>
    <s v="DEN"/>
    <s v="L"/>
    <d v="1899-12-31T09:55:00"/>
    <n v="7"/>
    <n v="14"/>
    <n v="0.5"/>
    <n v="2"/>
    <n v="4"/>
    <n v="0.5"/>
    <n v="4"/>
    <n v="4"/>
    <n v="1"/>
    <n v="1"/>
    <n v="7"/>
    <n v="8"/>
    <n v="7"/>
    <n v="1"/>
    <n v="0"/>
    <n v="4"/>
    <n v="3"/>
    <n v="20"/>
    <n v="-12"/>
    <n v="16.5"/>
    <d v="2025-12-22T00:00:00"/>
    <m/>
    <m/>
    <m/>
    <n v="33.916666666666664"/>
  </r>
  <r>
    <x v="319"/>
    <s v="DEN"/>
    <s v="UTA"/>
    <s v="W"/>
    <d v="1899-12-31T00:37:00"/>
    <n v="6"/>
    <n v="12"/>
    <n v="0.5"/>
    <n v="6"/>
    <n v="12"/>
    <n v="0.5"/>
    <n v="3"/>
    <n v="3"/>
    <n v="1"/>
    <n v="0"/>
    <n v="3"/>
    <n v="3"/>
    <n v="2"/>
    <n v="0"/>
    <n v="0"/>
    <n v="1"/>
    <n v="0"/>
    <n v="21"/>
    <n v="0"/>
    <n v="16.3"/>
    <d v="2025-12-22T00:00:00"/>
    <m/>
    <m/>
    <m/>
    <n v="24.616666666666667"/>
  </r>
  <r>
    <x v="61"/>
    <s v="UTA"/>
    <s v="DEN"/>
    <s v="L"/>
    <d v="1899-12-31T12:12:00"/>
    <n v="10"/>
    <n v="20"/>
    <n v="0.5"/>
    <n v="2"/>
    <n v="9"/>
    <n v="0.222"/>
    <n v="5"/>
    <n v="5"/>
    <n v="1"/>
    <n v="2"/>
    <n v="6"/>
    <n v="8"/>
    <n v="1"/>
    <n v="0"/>
    <n v="0"/>
    <n v="3"/>
    <n v="4"/>
    <n v="27"/>
    <n v="-9"/>
    <n v="16.3"/>
    <d v="2025-12-22T00:00:00"/>
    <m/>
    <m/>
    <m/>
    <n v="36.200000000000003"/>
  </r>
  <r>
    <x v="320"/>
    <s v="DEN"/>
    <s v="UTA"/>
    <s v="W"/>
    <d v="1899-12-31T03:17:00"/>
    <n v="7"/>
    <n v="9"/>
    <n v="0.77800000000000002"/>
    <n v="1"/>
    <n v="1"/>
    <n v="1"/>
    <n v="0"/>
    <n v="0"/>
    <m/>
    <n v="1"/>
    <n v="4"/>
    <n v="5"/>
    <n v="1"/>
    <n v="2"/>
    <n v="0"/>
    <n v="0"/>
    <n v="2"/>
    <n v="15"/>
    <n v="-4"/>
    <n v="15.3"/>
    <d v="2025-12-22T00:00:00"/>
    <m/>
    <m/>
    <m/>
    <n v="27.283333333333335"/>
  </r>
  <r>
    <x v="482"/>
    <s v="OKC"/>
    <s v="MEM"/>
    <s v="W"/>
    <d v="1899-12-31T10:15:00"/>
    <n v="10"/>
    <n v="20"/>
    <n v="0.5"/>
    <n v="1"/>
    <n v="6"/>
    <n v="0.16700000000000001"/>
    <n v="3"/>
    <n v="4"/>
    <n v="0.75"/>
    <n v="2"/>
    <n v="4"/>
    <n v="6"/>
    <n v="2"/>
    <n v="0"/>
    <n v="0"/>
    <n v="2"/>
    <n v="1"/>
    <n v="24"/>
    <n v="15"/>
    <n v="15.2"/>
    <d v="2025-12-22T00:00:00"/>
    <m/>
    <m/>
    <m/>
    <n v="34.25"/>
  </r>
  <r>
    <x v="257"/>
    <s v="DAL"/>
    <s v="NOP"/>
    <s v="L"/>
    <d v="1899-12-31T05:03:00"/>
    <n v="7"/>
    <n v="10"/>
    <n v="0.7"/>
    <n v="1"/>
    <n v="2"/>
    <n v="0.5"/>
    <n v="0"/>
    <n v="0"/>
    <m/>
    <n v="1"/>
    <n v="4"/>
    <n v="5"/>
    <n v="6"/>
    <n v="0"/>
    <n v="0"/>
    <n v="1"/>
    <n v="2"/>
    <n v="15"/>
    <n v="-6"/>
    <n v="15.1"/>
    <d v="2025-12-22T00:00:00"/>
    <m/>
    <m/>
    <m/>
    <n v="29.05"/>
  </r>
  <r>
    <x v="129"/>
    <s v="POR"/>
    <s v="DET"/>
    <s v="L"/>
    <d v="1899-12-31T14:55:00"/>
    <n v="4"/>
    <n v="12"/>
    <n v="0.33300000000000002"/>
    <n v="1"/>
    <n v="4"/>
    <n v="0.25"/>
    <n v="9"/>
    <n v="15"/>
    <n v="0.6"/>
    <n v="0"/>
    <n v="8"/>
    <n v="8"/>
    <n v="9"/>
    <n v="0"/>
    <n v="1"/>
    <n v="3"/>
    <n v="1"/>
    <n v="18"/>
    <n v="-7"/>
    <n v="14.8"/>
    <d v="2025-12-22T00:00:00"/>
    <m/>
    <m/>
    <m/>
    <n v="38.916666666666664"/>
  </r>
  <r>
    <x v="67"/>
    <s v="CHO"/>
    <s v="CLE"/>
    <s v="L"/>
    <d v="1899-12-31T02:44:00"/>
    <n v="8"/>
    <n v="13"/>
    <n v="0.61499999999999999"/>
    <n v="2"/>
    <n v="4"/>
    <n v="0.5"/>
    <n v="2"/>
    <n v="3"/>
    <n v="0.66700000000000004"/>
    <n v="0"/>
    <n v="1"/>
    <n v="1"/>
    <n v="3"/>
    <n v="2"/>
    <n v="1"/>
    <n v="3"/>
    <n v="3"/>
    <n v="20"/>
    <n v="-18"/>
    <n v="14.6"/>
    <d v="2025-12-22T00:00:00"/>
    <m/>
    <m/>
    <m/>
    <n v="26.733333333333334"/>
  </r>
  <r>
    <x v="154"/>
    <s v="MEM"/>
    <s v="OKC"/>
    <s v="L"/>
    <d v="1899-12-30T20:41:00"/>
    <n v="5"/>
    <n v="6"/>
    <n v="0.83299999999999996"/>
    <n v="5"/>
    <n v="6"/>
    <n v="0.83299999999999996"/>
    <n v="1"/>
    <n v="2"/>
    <n v="0.5"/>
    <n v="1"/>
    <n v="2"/>
    <n v="3"/>
    <n v="4"/>
    <n v="0"/>
    <n v="0"/>
    <n v="3"/>
    <n v="0"/>
    <n v="16"/>
    <n v="-11"/>
    <n v="14.5"/>
    <d v="2025-12-22T00:00:00"/>
    <m/>
    <m/>
    <m/>
    <n v="20.683333333333334"/>
  </r>
  <r>
    <x v="201"/>
    <s v="ORL"/>
    <s v="GSW"/>
    <s v="L"/>
    <d v="1899-12-31T06:31:00"/>
    <n v="8"/>
    <n v="12"/>
    <n v="0.66700000000000004"/>
    <n v="2"/>
    <n v="5"/>
    <n v="0.4"/>
    <n v="1"/>
    <n v="3"/>
    <n v="0.33300000000000002"/>
    <n v="2"/>
    <n v="4"/>
    <n v="6"/>
    <n v="3"/>
    <n v="0"/>
    <n v="1"/>
    <n v="2"/>
    <n v="5"/>
    <n v="19"/>
    <n v="-16"/>
    <n v="14.4"/>
    <d v="2025-12-22T00:00:00"/>
    <m/>
    <m/>
    <m/>
    <n v="30.516666666666666"/>
  </r>
  <r>
    <x v="71"/>
    <s v="ORL"/>
    <s v="GSW"/>
    <s v="L"/>
    <d v="1899-12-31T10:03:00"/>
    <n v="7"/>
    <n v="19"/>
    <n v="0.36799999999999999"/>
    <n v="0"/>
    <n v="4"/>
    <n v="0"/>
    <n v="7"/>
    <n v="8"/>
    <n v="0.875"/>
    <n v="1"/>
    <n v="11"/>
    <n v="12"/>
    <n v="7"/>
    <n v="0"/>
    <n v="0"/>
    <n v="4"/>
    <n v="2"/>
    <n v="21"/>
    <n v="-8"/>
    <n v="14.2"/>
    <d v="2025-12-22T00:00:00"/>
    <m/>
    <m/>
    <m/>
    <n v="34.049999999999997"/>
  </r>
  <r>
    <x v="28"/>
    <s v="OKC"/>
    <s v="MEM"/>
    <s v="W"/>
    <d v="1899-12-31T06:24:00"/>
    <n v="5"/>
    <n v="9"/>
    <n v="0.55600000000000005"/>
    <n v="3"/>
    <n v="6"/>
    <n v="0.5"/>
    <n v="0"/>
    <n v="0"/>
    <m/>
    <n v="1"/>
    <n v="3"/>
    <n v="4"/>
    <n v="0"/>
    <n v="3"/>
    <n v="3"/>
    <n v="0"/>
    <n v="3"/>
    <n v="13"/>
    <n v="13"/>
    <n v="14.2"/>
    <d v="2025-12-22T00:00:00"/>
    <m/>
    <m/>
    <m/>
    <n v="30.4"/>
  </r>
  <r>
    <x v="19"/>
    <s v="GSW"/>
    <s v="ORL"/>
    <s v="W"/>
    <d v="1899-12-31T03:30:00"/>
    <n v="6"/>
    <n v="10"/>
    <n v="0.6"/>
    <n v="2"/>
    <n v="6"/>
    <n v="0.33300000000000002"/>
    <n v="2"/>
    <n v="3"/>
    <n v="0.66700000000000004"/>
    <n v="1"/>
    <n v="3"/>
    <n v="4"/>
    <n v="5"/>
    <n v="1"/>
    <n v="1"/>
    <n v="2"/>
    <n v="4"/>
    <n v="16"/>
    <n v="36"/>
    <n v="14.2"/>
    <d v="2025-12-22T00:00:00"/>
    <m/>
    <m/>
    <m/>
    <n v="27.5"/>
  </r>
  <r>
    <x v="153"/>
    <s v="CLE"/>
    <s v="CHO"/>
    <s v="W"/>
    <d v="1899-12-31T03:54:00"/>
    <n v="4"/>
    <n v="7"/>
    <n v="0.57099999999999995"/>
    <n v="4"/>
    <n v="7"/>
    <n v="0.57099999999999995"/>
    <n v="2"/>
    <n v="2"/>
    <n v="1"/>
    <n v="0"/>
    <n v="7"/>
    <n v="7"/>
    <n v="2"/>
    <n v="0"/>
    <n v="0"/>
    <n v="0"/>
    <n v="0"/>
    <n v="14"/>
    <n v="18"/>
    <n v="14.2"/>
    <d v="2025-12-22T00:00:00"/>
    <m/>
    <m/>
    <m/>
    <n v="27.900000000000002"/>
  </r>
  <r>
    <x v="481"/>
    <s v="OKC"/>
    <s v="MEM"/>
    <s v="W"/>
    <d v="1899-12-31T01:00:00"/>
    <n v="5"/>
    <n v="9"/>
    <n v="0.55600000000000005"/>
    <n v="1"/>
    <n v="3"/>
    <n v="0.33300000000000002"/>
    <n v="0"/>
    <n v="0"/>
    <m/>
    <n v="1"/>
    <n v="5"/>
    <n v="6"/>
    <n v="3"/>
    <n v="4"/>
    <n v="0"/>
    <n v="0"/>
    <n v="2"/>
    <n v="11"/>
    <n v="21"/>
    <n v="14.2"/>
    <d v="2025-12-22T00:00:00"/>
    <m/>
    <m/>
    <m/>
    <n v="25"/>
  </r>
  <r>
    <x v="238"/>
    <s v="DAL"/>
    <s v="NOP"/>
    <s v="L"/>
    <d v="1899-12-31T11:01:00"/>
    <n v="5"/>
    <n v="11"/>
    <n v="0.45500000000000002"/>
    <n v="1"/>
    <n v="1"/>
    <n v="1"/>
    <n v="5"/>
    <n v="10"/>
    <n v="0.5"/>
    <n v="2"/>
    <n v="4"/>
    <n v="6"/>
    <n v="6"/>
    <n v="1"/>
    <n v="1"/>
    <n v="2"/>
    <n v="2"/>
    <n v="16"/>
    <n v="-9"/>
    <n v="14"/>
    <d v="2025-12-22T00:00:00"/>
    <m/>
    <m/>
    <m/>
    <n v="35.016666666666666"/>
  </r>
  <r>
    <x v="108"/>
    <s v="ORL"/>
    <s v="GSW"/>
    <s v="L"/>
    <d v="1899-12-31T09:03:00"/>
    <n v="8"/>
    <n v="16"/>
    <n v="0.5"/>
    <n v="2"/>
    <n v="2"/>
    <n v="1"/>
    <n v="2"/>
    <n v="3"/>
    <n v="0.66700000000000004"/>
    <n v="1"/>
    <n v="3"/>
    <n v="4"/>
    <n v="3"/>
    <n v="0"/>
    <n v="2"/>
    <n v="2"/>
    <n v="2"/>
    <n v="20"/>
    <n v="-10"/>
    <n v="13.9"/>
    <d v="2025-12-22T00:00:00"/>
    <m/>
    <m/>
    <m/>
    <n v="33.050000000000004"/>
  </r>
  <r>
    <x v="62"/>
    <s v="CHO"/>
    <s v="CLE"/>
    <s v="L"/>
    <d v="1899-12-31T05:33:00"/>
    <n v="6"/>
    <n v="14"/>
    <n v="0.42899999999999999"/>
    <n v="0"/>
    <n v="3"/>
    <n v="0"/>
    <n v="5"/>
    <n v="7"/>
    <n v="0.71399999999999997"/>
    <n v="2"/>
    <n v="4"/>
    <n v="6"/>
    <n v="4"/>
    <n v="0"/>
    <n v="1"/>
    <n v="1"/>
    <n v="0"/>
    <n v="17"/>
    <n v="-11"/>
    <n v="13.9"/>
    <d v="2025-12-22T00:00:00"/>
    <m/>
    <m/>
    <m/>
    <n v="29.549999999999997"/>
  </r>
  <r>
    <x v="233"/>
    <s v="POR"/>
    <s v="DET"/>
    <s v="L"/>
    <d v="1899-12-31T10:32:00"/>
    <n v="11"/>
    <n v="21"/>
    <n v="0.52400000000000002"/>
    <n v="1"/>
    <n v="6"/>
    <n v="0.16700000000000001"/>
    <n v="2"/>
    <n v="3"/>
    <n v="0.66700000000000004"/>
    <n v="2"/>
    <n v="1"/>
    <n v="3"/>
    <n v="2"/>
    <n v="5"/>
    <n v="0"/>
    <n v="8"/>
    <n v="2"/>
    <n v="25"/>
    <n v="-10"/>
    <n v="13.6"/>
    <d v="2025-12-22T00:00:00"/>
    <m/>
    <m/>
    <m/>
    <n v="34.533333333333331"/>
  </r>
  <r>
    <x v="327"/>
    <s v="IND"/>
    <s v="BOS"/>
    <s v="L"/>
    <d v="1899-12-31T11:48:00"/>
    <n v="6"/>
    <n v="13"/>
    <n v="0.46200000000000002"/>
    <n v="2"/>
    <n v="4"/>
    <n v="0.5"/>
    <n v="6"/>
    <n v="7"/>
    <n v="0.85699999999999998"/>
    <n v="0"/>
    <n v="2"/>
    <n v="2"/>
    <n v="7"/>
    <n v="0"/>
    <n v="0"/>
    <n v="4"/>
    <n v="3"/>
    <n v="20"/>
    <n v="-6"/>
    <n v="13.2"/>
    <d v="2025-12-22T00:00:00"/>
    <m/>
    <m/>
    <m/>
    <n v="35.799999999999997"/>
  </r>
  <r>
    <x v="63"/>
    <s v="BOS"/>
    <s v="IND"/>
    <s v="W"/>
    <d v="1899-12-31T07:31:00"/>
    <n v="7"/>
    <n v="16"/>
    <n v="0.438"/>
    <n v="3"/>
    <n v="8"/>
    <n v="0.375"/>
    <n v="2"/>
    <n v="2"/>
    <n v="1"/>
    <n v="0"/>
    <n v="5"/>
    <n v="5"/>
    <n v="4"/>
    <n v="0"/>
    <n v="1"/>
    <n v="2"/>
    <n v="1"/>
    <n v="19"/>
    <n v="9"/>
    <n v="13.2"/>
    <d v="2025-12-22T00:00:00"/>
    <m/>
    <m/>
    <m/>
    <n v="31.516666666666669"/>
  </r>
  <r>
    <x v="216"/>
    <s v="CLE"/>
    <s v="CHO"/>
    <s v="W"/>
    <d v="1899-12-30T19:48:00"/>
    <n v="4"/>
    <n v="4"/>
    <n v="1"/>
    <n v="0"/>
    <n v="0"/>
    <m/>
    <n v="4"/>
    <n v="4"/>
    <n v="1"/>
    <n v="1"/>
    <n v="4"/>
    <n v="5"/>
    <n v="2"/>
    <n v="1"/>
    <n v="2"/>
    <n v="2"/>
    <n v="4"/>
    <n v="12"/>
    <n v="4"/>
    <n v="12.9"/>
    <d v="2025-12-22T00:00:00"/>
    <m/>
    <m/>
    <m/>
    <n v="19.799999999999997"/>
  </r>
  <r>
    <x v="308"/>
    <s v="BOS"/>
    <s v="IND"/>
    <s v="W"/>
    <d v="1899-12-31T00:28:00"/>
    <n v="2"/>
    <n v="2"/>
    <n v="1"/>
    <n v="0"/>
    <n v="0"/>
    <m/>
    <n v="2"/>
    <n v="2"/>
    <n v="1"/>
    <n v="5"/>
    <n v="4"/>
    <n v="9"/>
    <n v="3"/>
    <n v="0"/>
    <n v="1"/>
    <n v="0"/>
    <n v="0"/>
    <n v="6"/>
    <n v="13"/>
    <n v="12.9"/>
    <d v="2025-12-22T00:00:00"/>
    <m/>
    <m/>
    <m/>
    <n v="24.466666666666665"/>
  </r>
  <r>
    <x v="177"/>
    <s v="CHO"/>
    <s v="CLE"/>
    <s v="L"/>
    <d v="1899-12-31T06:49:00"/>
    <n v="6"/>
    <n v="11"/>
    <n v="0.54500000000000004"/>
    <n v="5"/>
    <n v="9"/>
    <n v="0.55600000000000005"/>
    <n v="3"/>
    <n v="3"/>
    <n v="1"/>
    <n v="0"/>
    <n v="1"/>
    <n v="1"/>
    <n v="2"/>
    <n v="0"/>
    <n v="0"/>
    <n v="3"/>
    <n v="2"/>
    <n v="20"/>
    <n v="-19"/>
    <n v="12.6"/>
    <d v="2025-12-22T00:00:00"/>
    <m/>
    <m/>
    <m/>
    <n v="30.816666666666666"/>
  </r>
  <r>
    <x v="237"/>
    <s v="DAL"/>
    <s v="NOP"/>
    <s v="L"/>
    <d v="1899-12-31T07:04:00"/>
    <n v="7"/>
    <n v="17"/>
    <n v="0.41199999999999998"/>
    <n v="5"/>
    <n v="12"/>
    <n v="0.41699999999999998"/>
    <n v="1"/>
    <n v="3"/>
    <n v="0.33300000000000002"/>
    <n v="1"/>
    <n v="4"/>
    <n v="5"/>
    <n v="1"/>
    <n v="1"/>
    <n v="0"/>
    <n v="1"/>
    <n v="1"/>
    <n v="20"/>
    <n v="-1"/>
    <n v="12.3"/>
    <d v="2025-12-22T00:00:00"/>
    <m/>
    <m/>
    <m/>
    <n v="31.06666666666667"/>
  </r>
  <r>
    <x v="10"/>
    <s v="OKC"/>
    <s v="MEM"/>
    <s v="W"/>
    <d v="1899-12-30T22:12:00"/>
    <n v="7"/>
    <n v="13"/>
    <n v="0.53800000000000003"/>
    <n v="1"/>
    <n v="3"/>
    <n v="0.33300000000000002"/>
    <n v="1"/>
    <n v="2"/>
    <n v="0.5"/>
    <n v="3"/>
    <n v="6"/>
    <n v="9"/>
    <n v="2"/>
    <n v="2"/>
    <n v="0"/>
    <n v="3"/>
    <n v="4"/>
    <n v="16"/>
    <n v="-1"/>
    <n v="12"/>
    <d v="2025-12-22T00:00:00"/>
    <m/>
    <m/>
    <m/>
    <n v="22.200000000000003"/>
  </r>
  <r>
    <x v="193"/>
    <s v="MEM"/>
    <s v="OKC"/>
    <s v="L"/>
    <d v="1899-12-31T10:47:00"/>
    <n v="4"/>
    <n v="11"/>
    <n v="0.36399999999999999"/>
    <n v="3"/>
    <n v="6"/>
    <n v="0.5"/>
    <n v="3"/>
    <n v="3"/>
    <n v="1"/>
    <n v="1"/>
    <n v="4"/>
    <n v="5"/>
    <n v="8"/>
    <n v="1"/>
    <n v="0"/>
    <n v="4"/>
    <n v="1"/>
    <n v="14"/>
    <n v="-3"/>
    <n v="12"/>
    <d v="2025-12-22T00:00:00"/>
    <m/>
    <m/>
    <m/>
    <n v="34.783333333333331"/>
  </r>
  <r>
    <x v="318"/>
    <s v="DEN"/>
    <s v="UTA"/>
    <s v="W"/>
    <d v="1899-12-30T16:13:00"/>
    <n v="5"/>
    <n v="11"/>
    <n v="0.45500000000000002"/>
    <n v="0"/>
    <n v="1"/>
    <n v="0"/>
    <n v="2"/>
    <n v="2"/>
    <n v="1"/>
    <n v="5"/>
    <n v="6"/>
    <n v="11"/>
    <n v="1"/>
    <n v="0"/>
    <n v="0"/>
    <n v="0"/>
    <n v="1"/>
    <n v="12"/>
    <n v="0"/>
    <n v="11.9"/>
    <d v="2025-12-22T00:00:00"/>
    <m/>
    <m/>
    <m/>
    <n v="16.216666666666669"/>
  </r>
  <r>
    <x v="98"/>
    <s v="DET"/>
    <s v="POR"/>
    <s v="W"/>
    <d v="1899-12-31T01:53:00"/>
    <n v="6"/>
    <n v="9"/>
    <n v="0.66700000000000004"/>
    <n v="1"/>
    <n v="2"/>
    <n v="0.5"/>
    <n v="1"/>
    <n v="2"/>
    <n v="0.5"/>
    <n v="1"/>
    <n v="5"/>
    <n v="6"/>
    <n v="9"/>
    <n v="1"/>
    <n v="0"/>
    <n v="5"/>
    <n v="6"/>
    <n v="14"/>
    <n v="11"/>
    <n v="11.8"/>
    <d v="2025-12-22T00:00:00"/>
    <m/>
    <m/>
    <m/>
    <n v="25.883333333333333"/>
  </r>
  <r>
    <x v="130"/>
    <s v="NOP"/>
    <s v="DAL"/>
    <s v="W"/>
    <d v="1899-12-31T11:13:00"/>
    <n v="7"/>
    <n v="17"/>
    <n v="0.41199999999999998"/>
    <n v="0"/>
    <n v="6"/>
    <n v="0"/>
    <n v="5"/>
    <n v="5"/>
    <n v="1"/>
    <n v="2"/>
    <n v="5"/>
    <n v="7"/>
    <n v="1"/>
    <n v="0"/>
    <n v="0"/>
    <n v="1"/>
    <n v="2"/>
    <n v="19"/>
    <n v="12"/>
    <n v="11.7"/>
    <d v="2025-12-22T00:00:00"/>
    <m/>
    <m/>
    <m/>
    <n v="35.216666666666669"/>
  </r>
  <r>
    <x v="183"/>
    <s v="NOP"/>
    <s v="DAL"/>
    <s v="W"/>
    <d v="1899-12-31T13:59:00"/>
    <n v="4"/>
    <n v="12"/>
    <n v="0.33300000000000002"/>
    <n v="1"/>
    <n v="4"/>
    <n v="0.25"/>
    <n v="2"/>
    <n v="2"/>
    <n v="1"/>
    <n v="0"/>
    <n v="5"/>
    <n v="5"/>
    <n v="4"/>
    <n v="4"/>
    <n v="0"/>
    <n v="1"/>
    <n v="1"/>
    <n v="11"/>
    <n v="10"/>
    <n v="11.1"/>
    <d v="2025-12-22T00:00:00"/>
    <m/>
    <m/>
    <m/>
    <n v="37.983333333333334"/>
  </r>
  <r>
    <x v="86"/>
    <s v="UTA"/>
    <s v="DEN"/>
    <s v="L"/>
    <d v="1899-12-30T23:11:00"/>
    <n v="5"/>
    <n v="12"/>
    <n v="0.41699999999999998"/>
    <n v="1"/>
    <n v="5"/>
    <n v="0.2"/>
    <n v="3"/>
    <n v="3"/>
    <n v="1"/>
    <n v="2"/>
    <n v="4"/>
    <n v="6"/>
    <n v="1"/>
    <n v="1"/>
    <n v="0"/>
    <n v="1"/>
    <n v="0"/>
    <n v="14"/>
    <n v="-2"/>
    <n v="10.9"/>
    <d v="2025-12-22T00:00:00"/>
    <m/>
    <m/>
    <m/>
    <n v="23.183333333333334"/>
  </r>
  <r>
    <x v="406"/>
    <s v="POR"/>
    <s v="DET"/>
    <s v="L"/>
    <d v="1899-12-31T03:01:00"/>
    <n v="3"/>
    <n v="8"/>
    <n v="0.375"/>
    <n v="0"/>
    <n v="5"/>
    <n v="0"/>
    <n v="10"/>
    <n v="13"/>
    <n v="0.76900000000000002"/>
    <n v="1"/>
    <n v="2"/>
    <n v="3"/>
    <n v="3"/>
    <n v="1"/>
    <n v="0"/>
    <n v="3"/>
    <n v="3"/>
    <n v="16"/>
    <n v="11"/>
    <n v="10.6"/>
    <d v="2025-12-22T00:00:00"/>
    <m/>
    <m/>
    <m/>
    <n v="27.016666666666669"/>
  </r>
  <r>
    <x v="106"/>
    <s v="CHO"/>
    <s v="CLE"/>
    <s v="L"/>
    <d v="1899-12-31T04:24:00"/>
    <n v="2"/>
    <n v="6"/>
    <n v="0.33300000000000002"/>
    <n v="0"/>
    <n v="0"/>
    <m/>
    <n v="1"/>
    <n v="2"/>
    <n v="0.5"/>
    <n v="6"/>
    <n v="8"/>
    <n v="14"/>
    <n v="2"/>
    <n v="6"/>
    <n v="0"/>
    <n v="3"/>
    <n v="4"/>
    <n v="5"/>
    <n v="8"/>
    <n v="10.6"/>
    <d v="2025-12-22T00:00:00"/>
    <m/>
    <m/>
    <m/>
    <n v="28.4"/>
  </r>
  <r>
    <x v="107"/>
    <s v="CHO"/>
    <s v="CLE"/>
    <s v="L"/>
    <d v="1899-12-30T17:20:00"/>
    <n v="5"/>
    <n v="13"/>
    <n v="0.38500000000000001"/>
    <n v="3"/>
    <n v="5"/>
    <n v="0.6"/>
    <n v="0"/>
    <n v="0"/>
    <m/>
    <n v="4"/>
    <n v="1"/>
    <n v="5"/>
    <n v="3"/>
    <n v="0"/>
    <n v="1"/>
    <n v="1"/>
    <n v="1"/>
    <n v="13"/>
    <n v="12"/>
    <n v="10.4"/>
    <d v="2025-12-22T00:00:00"/>
    <m/>
    <m/>
    <m/>
    <n v="17.333333333333332"/>
  </r>
  <r>
    <x v="303"/>
    <s v="ORL"/>
    <s v="GSW"/>
    <s v="L"/>
    <d v="1899-12-31T01:57:00"/>
    <n v="2"/>
    <n v="6"/>
    <n v="0.33300000000000002"/>
    <n v="1"/>
    <n v="3"/>
    <n v="0.33300000000000002"/>
    <n v="2"/>
    <n v="2"/>
    <n v="1"/>
    <n v="0"/>
    <n v="3"/>
    <n v="3"/>
    <n v="4"/>
    <n v="4"/>
    <n v="0"/>
    <n v="1"/>
    <n v="0"/>
    <n v="7"/>
    <n v="0"/>
    <n v="10.3"/>
    <d v="2025-12-22T00:00:00"/>
    <m/>
    <m/>
    <m/>
    <n v="25.950000000000003"/>
  </r>
  <r>
    <x v="498"/>
    <s v="CHO"/>
    <s v="CLE"/>
    <s v="L"/>
    <d v="1899-12-30T19:30:00"/>
    <n v="3"/>
    <n v="4"/>
    <n v="0.75"/>
    <n v="3"/>
    <n v="4"/>
    <n v="0.75"/>
    <n v="1"/>
    <n v="2"/>
    <n v="0.5"/>
    <n v="1"/>
    <n v="0"/>
    <n v="1"/>
    <n v="1"/>
    <n v="2"/>
    <n v="0"/>
    <n v="1"/>
    <n v="1"/>
    <n v="10"/>
    <n v="3"/>
    <n v="10"/>
    <d v="2025-12-22T00:00:00"/>
    <m/>
    <m/>
    <m/>
    <n v="19.5"/>
  </r>
  <r>
    <x v="474"/>
    <s v="DET"/>
    <s v="POR"/>
    <s v="W"/>
    <d v="1899-12-30T17:58:00"/>
    <n v="5"/>
    <n v="8"/>
    <n v="0.625"/>
    <n v="1"/>
    <n v="2"/>
    <n v="0.5"/>
    <n v="0"/>
    <n v="0"/>
    <m/>
    <n v="0"/>
    <n v="0"/>
    <n v="0"/>
    <n v="1"/>
    <n v="2"/>
    <n v="0"/>
    <n v="0"/>
    <n v="1"/>
    <n v="11"/>
    <n v="-1"/>
    <n v="9.6999999999999993"/>
    <d v="2025-12-22T00:00:00"/>
    <m/>
    <m/>
    <m/>
    <n v="17.966666666666669"/>
  </r>
  <r>
    <x v="32"/>
    <s v="GSW"/>
    <s v="ORL"/>
    <s v="W"/>
    <d v="1899-12-31T01:11:00"/>
    <n v="4"/>
    <n v="10"/>
    <n v="0.4"/>
    <n v="0"/>
    <n v="3"/>
    <n v="0"/>
    <n v="0"/>
    <n v="0"/>
    <m/>
    <n v="4"/>
    <n v="8"/>
    <n v="12"/>
    <n v="4"/>
    <n v="0"/>
    <n v="1"/>
    <n v="0"/>
    <n v="4"/>
    <n v="8"/>
    <n v="10"/>
    <n v="9.6999999999999993"/>
    <d v="2025-12-22T00:00:00"/>
    <m/>
    <m/>
    <m/>
    <n v="25.18333333333333"/>
  </r>
  <r>
    <x v="29"/>
    <s v="GSW"/>
    <s v="ORL"/>
    <s v="W"/>
    <d v="1899-12-30T10:20:00"/>
    <n v="3"/>
    <n v="3"/>
    <n v="1"/>
    <n v="0"/>
    <n v="0"/>
    <m/>
    <n v="1"/>
    <n v="4"/>
    <n v="0.25"/>
    <n v="2"/>
    <n v="2"/>
    <n v="4"/>
    <n v="5"/>
    <n v="1"/>
    <n v="0"/>
    <n v="1"/>
    <n v="2"/>
    <n v="7"/>
    <n v="5"/>
    <n v="9.6"/>
    <d v="2025-12-22T00:00:00"/>
    <m/>
    <m/>
    <m/>
    <n v="10.333333333333334"/>
  </r>
  <r>
    <x v="488"/>
    <s v="IND"/>
    <s v="BOS"/>
    <s v="L"/>
    <d v="1899-12-31T09:36:00"/>
    <n v="5"/>
    <n v="12"/>
    <n v="0.41699999999999998"/>
    <n v="3"/>
    <n v="9"/>
    <n v="0.33300000000000002"/>
    <n v="0"/>
    <n v="0"/>
    <m/>
    <n v="2"/>
    <n v="2"/>
    <n v="4"/>
    <n v="4"/>
    <n v="1"/>
    <n v="0"/>
    <n v="2"/>
    <n v="2"/>
    <n v="13"/>
    <n v="0"/>
    <n v="9.6"/>
    <d v="2025-12-22T00:00:00"/>
    <m/>
    <m/>
    <m/>
    <n v="33.599999999999994"/>
  </r>
  <r>
    <x v="194"/>
    <s v="MEM"/>
    <s v="OKC"/>
    <s v="L"/>
    <d v="1899-12-31T01:46:00"/>
    <n v="4"/>
    <n v="9"/>
    <n v="0.44400000000000001"/>
    <n v="2"/>
    <n v="4"/>
    <n v="0.5"/>
    <n v="1"/>
    <n v="2"/>
    <n v="0.5"/>
    <n v="3"/>
    <n v="7"/>
    <n v="10"/>
    <n v="3"/>
    <n v="0"/>
    <n v="0"/>
    <n v="2"/>
    <n v="2"/>
    <n v="11"/>
    <n v="3"/>
    <n v="9.4"/>
    <d v="2025-12-22T00:00:00"/>
    <m/>
    <m/>
    <m/>
    <n v="25.766666666666666"/>
  </r>
  <r>
    <x v="148"/>
    <s v="DET"/>
    <s v="POR"/>
    <s v="W"/>
    <d v="1899-12-31T09:01:00"/>
    <n v="5"/>
    <n v="14"/>
    <n v="0.35699999999999998"/>
    <n v="0"/>
    <n v="3"/>
    <n v="0"/>
    <n v="2"/>
    <n v="2"/>
    <n v="1"/>
    <n v="4"/>
    <n v="0"/>
    <n v="4"/>
    <n v="4"/>
    <n v="0"/>
    <n v="1"/>
    <n v="1"/>
    <n v="1"/>
    <n v="12"/>
    <n v="17"/>
    <n v="9.1"/>
    <d v="2025-12-22T00:00:00"/>
    <m/>
    <m/>
    <m/>
    <n v="33.016666666666666"/>
  </r>
  <r>
    <x v="83"/>
    <s v="NOP"/>
    <s v="DAL"/>
    <s v="W"/>
    <d v="1899-12-30T21:41:00"/>
    <n v="4"/>
    <n v="7"/>
    <n v="0.57099999999999995"/>
    <n v="1"/>
    <n v="2"/>
    <n v="0.5"/>
    <n v="0"/>
    <n v="0"/>
    <m/>
    <n v="1"/>
    <n v="1"/>
    <n v="2"/>
    <n v="4"/>
    <n v="1"/>
    <n v="0"/>
    <n v="1"/>
    <n v="1"/>
    <n v="9"/>
    <n v="-4"/>
    <n v="9.1"/>
    <d v="2025-12-22T00:00:00"/>
    <m/>
    <m/>
    <m/>
    <n v="21.683333333333334"/>
  </r>
  <r>
    <x v="118"/>
    <s v="MEM"/>
    <s v="OKC"/>
    <s v="L"/>
    <d v="1899-12-31T07:35:00"/>
    <n v="2"/>
    <n v="8"/>
    <n v="0.25"/>
    <n v="1"/>
    <n v="2"/>
    <n v="0.5"/>
    <n v="6"/>
    <n v="8"/>
    <n v="0.75"/>
    <n v="0"/>
    <n v="3"/>
    <n v="3"/>
    <n v="1"/>
    <n v="2"/>
    <n v="1"/>
    <n v="0"/>
    <n v="2"/>
    <n v="11"/>
    <n v="-11"/>
    <n v="8.9"/>
    <d v="2025-12-22T00:00:00"/>
    <m/>
    <m/>
    <m/>
    <n v="31.583333333333336"/>
  </r>
  <r>
    <x v="15"/>
    <s v="GSW"/>
    <s v="ORL"/>
    <s v="W"/>
    <d v="1899-12-30T17:46:00"/>
    <n v="4"/>
    <n v="5"/>
    <n v="0.8"/>
    <n v="0"/>
    <n v="1"/>
    <n v="0"/>
    <n v="1"/>
    <n v="3"/>
    <n v="0.33300000000000002"/>
    <n v="1"/>
    <n v="6"/>
    <n v="7"/>
    <n v="2"/>
    <n v="0"/>
    <n v="0"/>
    <n v="1"/>
    <n v="1"/>
    <n v="9"/>
    <n v="-5"/>
    <n v="8.8000000000000007"/>
    <d v="2025-12-22T00:00:00"/>
    <m/>
    <m/>
    <m/>
    <n v="17.766666666666666"/>
  </r>
  <r>
    <x v="402"/>
    <s v="CLE"/>
    <s v="CHO"/>
    <s v="W"/>
    <d v="1899-12-30T19:39:00"/>
    <n v="4"/>
    <n v="5"/>
    <n v="0.8"/>
    <n v="2"/>
    <n v="3"/>
    <n v="0.66700000000000004"/>
    <n v="0"/>
    <n v="0"/>
    <m/>
    <n v="0"/>
    <n v="1"/>
    <n v="1"/>
    <n v="1"/>
    <n v="0"/>
    <n v="0"/>
    <n v="0"/>
    <n v="1"/>
    <n v="10"/>
    <n v="-13"/>
    <n v="8.6999999999999993"/>
    <d v="2025-12-22T00:00:00"/>
    <m/>
    <m/>
    <m/>
    <n v="19.649999999999999"/>
  </r>
  <r>
    <x v="122"/>
    <s v="NOP"/>
    <s v="DAL"/>
    <s v="W"/>
    <d v="1899-12-31T00:06:00"/>
    <n v="4"/>
    <n v="14"/>
    <n v="0.28599999999999998"/>
    <n v="1"/>
    <n v="4"/>
    <n v="0.25"/>
    <n v="3"/>
    <n v="4"/>
    <n v="0.75"/>
    <n v="3"/>
    <n v="2"/>
    <n v="5"/>
    <n v="4"/>
    <n v="1"/>
    <n v="0"/>
    <n v="1"/>
    <n v="1"/>
    <n v="12"/>
    <n v="7"/>
    <n v="8.5"/>
    <d v="2025-12-22T00:00:00"/>
    <m/>
    <m/>
    <m/>
    <n v="24.1"/>
  </r>
  <r>
    <x v="426"/>
    <s v="POR"/>
    <s v="DET"/>
    <s v="L"/>
    <d v="1899-12-30T14:24:00"/>
    <n v="3"/>
    <n v="3"/>
    <n v="1"/>
    <n v="0"/>
    <n v="0"/>
    <m/>
    <n v="2"/>
    <n v="2"/>
    <n v="1"/>
    <n v="0"/>
    <n v="5"/>
    <n v="5"/>
    <n v="0"/>
    <n v="0"/>
    <n v="1"/>
    <n v="0"/>
    <n v="2"/>
    <n v="8"/>
    <n v="-8"/>
    <n v="8.5"/>
    <d v="2025-12-22T00:00:00"/>
    <m/>
    <m/>
    <m/>
    <n v="14.399999999999999"/>
  </r>
  <r>
    <x v="276"/>
    <s v="CLE"/>
    <s v="CHO"/>
    <s v="W"/>
    <d v="1899-12-30T23:49:00"/>
    <n v="2"/>
    <n v="5"/>
    <n v="0.4"/>
    <n v="2"/>
    <n v="4"/>
    <n v="0.5"/>
    <n v="0"/>
    <n v="0"/>
    <m/>
    <n v="0"/>
    <n v="2"/>
    <n v="2"/>
    <n v="7"/>
    <n v="1"/>
    <n v="0"/>
    <n v="1"/>
    <n v="1"/>
    <n v="6"/>
    <n v="11"/>
    <n v="8.4"/>
    <d v="2025-12-22T00:00:00"/>
    <m/>
    <m/>
    <m/>
    <n v="23.816666666666666"/>
  </r>
  <r>
    <x v="312"/>
    <s v="IND"/>
    <s v="BOS"/>
    <s v="L"/>
    <d v="1899-12-31T12:49:00"/>
    <n v="7"/>
    <n v="20"/>
    <n v="0.35"/>
    <n v="2"/>
    <n v="7"/>
    <n v="0.28599999999999998"/>
    <n v="0"/>
    <n v="0"/>
    <m/>
    <n v="3"/>
    <n v="6"/>
    <n v="9"/>
    <n v="0"/>
    <n v="0"/>
    <n v="1"/>
    <n v="0"/>
    <n v="3"/>
    <n v="16"/>
    <n v="-21"/>
    <n v="8.1999999999999993"/>
    <d v="2025-12-22T00:00:00"/>
    <m/>
    <m/>
    <m/>
    <n v="36.816666666666663"/>
  </r>
  <r>
    <x v="309"/>
    <s v="DET"/>
    <s v="POR"/>
    <s v="W"/>
    <d v="1899-12-31T07:37:00"/>
    <n v="4"/>
    <n v="14"/>
    <n v="0.28599999999999998"/>
    <n v="3"/>
    <n v="11"/>
    <n v="0.27300000000000002"/>
    <n v="4"/>
    <n v="6"/>
    <n v="0.66700000000000004"/>
    <n v="0"/>
    <n v="2"/>
    <n v="2"/>
    <n v="4"/>
    <n v="0"/>
    <n v="0"/>
    <n v="0"/>
    <n v="3"/>
    <n v="15"/>
    <n v="2"/>
    <n v="8.1999999999999993"/>
    <d v="2025-12-22T00:00:00"/>
    <m/>
    <m/>
    <m/>
    <n v="31.616666666666667"/>
  </r>
  <r>
    <x v="328"/>
    <s v="OKC"/>
    <s v="MEM"/>
    <s v="W"/>
    <d v="1899-12-31T00:44:00"/>
    <n v="4"/>
    <n v="7"/>
    <n v="0.57099999999999995"/>
    <n v="3"/>
    <n v="6"/>
    <n v="0.5"/>
    <n v="0"/>
    <n v="0"/>
    <m/>
    <n v="1"/>
    <n v="2"/>
    <n v="3"/>
    <n v="2"/>
    <n v="0"/>
    <n v="0"/>
    <n v="2"/>
    <n v="1"/>
    <n v="11"/>
    <n v="-4"/>
    <n v="8"/>
    <d v="2025-12-22T00:00:00"/>
    <m/>
    <m/>
    <m/>
    <n v="24.733333333333331"/>
  </r>
  <r>
    <x v="336"/>
    <s v="BOS"/>
    <s v="IND"/>
    <s v="W"/>
    <d v="1899-12-31T12:47:00"/>
    <n v="3"/>
    <n v="5"/>
    <n v="0.6"/>
    <n v="0"/>
    <n v="2"/>
    <n v="0"/>
    <n v="0"/>
    <n v="0"/>
    <m/>
    <n v="2"/>
    <n v="9"/>
    <n v="11"/>
    <n v="1"/>
    <n v="1"/>
    <n v="2"/>
    <n v="2"/>
    <n v="4"/>
    <n v="6"/>
    <n v="21"/>
    <n v="7.3"/>
    <d v="2025-12-22T00:00:00"/>
    <m/>
    <m/>
    <m/>
    <n v="36.783333333333331"/>
  </r>
  <r>
    <x v="105"/>
    <s v="BOS"/>
    <s v="IND"/>
    <s v="W"/>
    <d v="1899-12-30T23:22:00"/>
    <n v="3"/>
    <n v="5"/>
    <n v="0.6"/>
    <n v="0"/>
    <n v="0"/>
    <m/>
    <n v="2"/>
    <n v="4"/>
    <n v="0.5"/>
    <n v="2"/>
    <n v="6"/>
    <n v="8"/>
    <n v="2"/>
    <n v="0"/>
    <n v="0"/>
    <n v="1"/>
    <n v="3"/>
    <n v="8"/>
    <n v="-3"/>
    <n v="7.3"/>
    <d v="2025-12-22T00:00:00"/>
    <m/>
    <m/>
    <m/>
    <n v="23.366666666666667"/>
  </r>
  <r>
    <x v="357"/>
    <s v="NOP"/>
    <s v="DAL"/>
    <s v="W"/>
    <d v="1899-12-30T15:36:00"/>
    <n v="2"/>
    <n v="4"/>
    <n v="0.5"/>
    <n v="2"/>
    <n v="4"/>
    <n v="0.5"/>
    <n v="0"/>
    <n v="0"/>
    <m/>
    <n v="1"/>
    <n v="1"/>
    <n v="2"/>
    <n v="3"/>
    <n v="1"/>
    <n v="0"/>
    <n v="1"/>
    <n v="0"/>
    <n v="6"/>
    <n v="-3"/>
    <n v="7.1"/>
    <d v="2025-12-22T00:00:00"/>
    <m/>
    <m/>
    <m/>
    <n v="15.600000000000001"/>
  </r>
  <r>
    <x v="384"/>
    <s v="CHO"/>
    <s v="CLE"/>
    <s v="L"/>
    <d v="1899-12-30T05:33:00"/>
    <n v="2"/>
    <n v="3"/>
    <n v="0.66700000000000004"/>
    <n v="1"/>
    <n v="2"/>
    <n v="0.5"/>
    <n v="2"/>
    <n v="2"/>
    <n v="1"/>
    <n v="1"/>
    <n v="0"/>
    <n v="1"/>
    <n v="1"/>
    <n v="0"/>
    <n v="0"/>
    <n v="0"/>
    <n v="0"/>
    <n v="7"/>
    <n v="12"/>
    <n v="7.1"/>
    <d v="2025-12-22T00:00:00"/>
    <m/>
    <m/>
    <m/>
    <n v="5.5500000000000007"/>
  </r>
  <r>
    <x v="292"/>
    <s v="DAL"/>
    <s v="NOP"/>
    <s v="L"/>
    <d v="1899-12-30T16:46:00"/>
    <n v="2"/>
    <n v="2"/>
    <n v="1"/>
    <n v="0"/>
    <n v="0"/>
    <m/>
    <n v="0"/>
    <n v="1"/>
    <n v="0"/>
    <n v="1"/>
    <n v="1"/>
    <n v="2"/>
    <n v="3"/>
    <n v="0"/>
    <n v="1"/>
    <n v="0"/>
    <n v="0"/>
    <n v="4"/>
    <n v="9"/>
    <n v="6.8"/>
    <d v="2025-12-22T00:00:00"/>
    <m/>
    <m/>
    <m/>
    <n v="16.766666666666666"/>
  </r>
  <r>
    <x v="134"/>
    <s v="BOS"/>
    <s v="IND"/>
    <s v="W"/>
    <d v="1899-12-31T08:57:00"/>
    <n v="4"/>
    <n v="12"/>
    <n v="0.33300000000000002"/>
    <n v="1"/>
    <n v="4"/>
    <n v="0.25"/>
    <n v="2"/>
    <n v="2"/>
    <n v="1"/>
    <n v="1"/>
    <n v="2"/>
    <n v="3"/>
    <n v="5"/>
    <n v="2"/>
    <n v="0"/>
    <n v="3"/>
    <n v="3"/>
    <n v="11"/>
    <n v="-6"/>
    <n v="6.8"/>
    <d v="2025-12-22T00:00:00"/>
    <m/>
    <m/>
    <m/>
    <n v="32.949999999999996"/>
  </r>
  <r>
    <x v="8"/>
    <s v="OKC"/>
    <s v="MEM"/>
    <s v="W"/>
    <d v="1899-12-31T05:08:00"/>
    <n v="3"/>
    <n v="8"/>
    <n v="0.375"/>
    <n v="2"/>
    <n v="4"/>
    <n v="0.5"/>
    <n v="0"/>
    <n v="0"/>
    <m/>
    <n v="1"/>
    <n v="2"/>
    <n v="3"/>
    <n v="1"/>
    <n v="1"/>
    <n v="0"/>
    <n v="0"/>
    <n v="0"/>
    <n v="8"/>
    <n v="12"/>
    <n v="6.6"/>
    <d v="2025-12-22T00:00:00"/>
    <m/>
    <m/>
    <m/>
    <n v="29.133333333333333"/>
  </r>
  <r>
    <x v="116"/>
    <s v="DAL"/>
    <s v="NOP"/>
    <s v="L"/>
    <d v="1899-12-31T04:23:00"/>
    <n v="3"/>
    <n v="7"/>
    <n v="0.42899999999999999"/>
    <n v="2"/>
    <n v="3"/>
    <n v="0.66700000000000004"/>
    <n v="0"/>
    <n v="0"/>
    <m/>
    <n v="4"/>
    <n v="4"/>
    <n v="8"/>
    <n v="0"/>
    <n v="1"/>
    <n v="2"/>
    <n v="3"/>
    <n v="4"/>
    <n v="8"/>
    <n v="-10"/>
    <n v="6.1"/>
    <d v="2025-12-22T00:00:00"/>
    <m/>
    <m/>
    <m/>
    <n v="28.383333333333333"/>
  </r>
  <r>
    <x v="117"/>
    <s v="UTA"/>
    <s v="DEN"/>
    <s v="L"/>
    <d v="1899-12-30T16:32:00"/>
    <n v="2"/>
    <n v="7"/>
    <n v="0.28599999999999998"/>
    <n v="2"/>
    <n v="6"/>
    <n v="0.33300000000000002"/>
    <n v="0"/>
    <n v="0"/>
    <m/>
    <n v="0"/>
    <n v="2"/>
    <n v="2"/>
    <n v="4"/>
    <n v="1"/>
    <n v="0"/>
    <n v="0"/>
    <n v="1"/>
    <n v="6"/>
    <n v="0"/>
    <n v="5.9"/>
    <d v="2025-12-22T00:00:00"/>
    <m/>
    <m/>
    <m/>
    <n v="16.533333333333331"/>
  </r>
  <r>
    <x v="151"/>
    <s v="ORL"/>
    <s v="GSW"/>
    <s v="L"/>
    <d v="1899-12-31T04:44:00"/>
    <n v="3"/>
    <n v="8"/>
    <n v="0.375"/>
    <n v="0"/>
    <n v="3"/>
    <n v="0"/>
    <n v="3"/>
    <n v="4"/>
    <n v="0.75"/>
    <n v="2"/>
    <n v="2"/>
    <n v="4"/>
    <n v="2"/>
    <n v="0"/>
    <n v="0"/>
    <n v="1"/>
    <n v="2"/>
    <n v="9"/>
    <n v="-1"/>
    <n v="5.8"/>
    <d v="2025-12-22T00:00:00"/>
    <m/>
    <m/>
    <m/>
    <n v="28.733333333333334"/>
  </r>
  <r>
    <x v="382"/>
    <s v="IND"/>
    <s v="BOS"/>
    <s v="L"/>
    <d v="1899-12-30T15:55:00"/>
    <n v="2"/>
    <n v="5"/>
    <n v="0.4"/>
    <n v="0"/>
    <n v="0"/>
    <m/>
    <n v="5"/>
    <n v="5"/>
    <n v="1"/>
    <n v="0"/>
    <n v="0"/>
    <n v="0"/>
    <n v="1"/>
    <n v="1"/>
    <n v="0"/>
    <n v="2"/>
    <n v="1"/>
    <n v="9"/>
    <n v="-11"/>
    <n v="5.6"/>
    <d v="2025-12-22T00:00:00"/>
    <m/>
    <m/>
    <m/>
    <n v="15.916666666666666"/>
  </r>
  <r>
    <x v="379"/>
    <s v="ORL"/>
    <s v="GSW"/>
    <s v="L"/>
    <d v="1899-12-30T21:58:00"/>
    <n v="5"/>
    <n v="11"/>
    <n v="0.45500000000000002"/>
    <n v="1"/>
    <n v="3"/>
    <n v="0.33300000000000002"/>
    <n v="0"/>
    <n v="0"/>
    <m/>
    <n v="2"/>
    <n v="2"/>
    <n v="4"/>
    <n v="0"/>
    <n v="1"/>
    <n v="1"/>
    <n v="3"/>
    <n v="1"/>
    <n v="11"/>
    <n v="-21"/>
    <n v="5.6"/>
    <d v="2025-12-22T00:00:00"/>
    <m/>
    <m/>
    <m/>
    <n v="21.966666666666665"/>
  </r>
  <r>
    <x v="278"/>
    <s v="DET"/>
    <s v="POR"/>
    <s v="W"/>
    <d v="1899-12-30T23:34:00"/>
    <n v="2"/>
    <n v="7"/>
    <n v="0.28599999999999998"/>
    <n v="1"/>
    <n v="5"/>
    <n v="0.2"/>
    <n v="1"/>
    <n v="2"/>
    <n v="0.5"/>
    <n v="2"/>
    <n v="3"/>
    <n v="5"/>
    <n v="1"/>
    <n v="2"/>
    <n v="0"/>
    <n v="0"/>
    <n v="3"/>
    <n v="6"/>
    <n v="-8"/>
    <n v="5.3"/>
    <d v="2025-12-22T00:00:00"/>
    <m/>
    <m/>
    <m/>
    <n v="23.566666666666666"/>
  </r>
  <r>
    <x v="146"/>
    <s v="NOP"/>
    <s v="DAL"/>
    <s v="W"/>
    <d v="1899-12-31T03:14:00"/>
    <n v="4"/>
    <n v="12"/>
    <n v="0.33300000000000002"/>
    <n v="2"/>
    <n v="8"/>
    <n v="0.25"/>
    <n v="4"/>
    <n v="4"/>
    <n v="1"/>
    <n v="0"/>
    <n v="2"/>
    <n v="2"/>
    <n v="1"/>
    <n v="0"/>
    <n v="0"/>
    <n v="2"/>
    <n v="3"/>
    <n v="14"/>
    <n v="-1"/>
    <n v="5.3"/>
    <d v="2025-12-22T00:00:00"/>
    <m/>
    <m/>
    <m/>
    <n v="27.233333333333334"/>
  </r>
  <r>
    <x v="171"/>
    <s v="UTA"/>
    <s v="DEN"/>
    <s v="L"/>
    <d v="1899-12-30T12:39:00"/>
    <n v="2"/>
    <n v="2"/>
    <n v="1"/>
    <n v="1"/>
    <n v="1"/>
    <n v="1"/>
    <n v="0"/>
    <n v="0"/>
    <m/>
    <n v="1"/>
    <n v="1"/>
    <n v="2"/>
    <n v="1"/>
    <n v="0"/>
    <n v="0"/>
    <n v="1"/>
    <n v="0"/>
    <n v="5"/>
    <n v="-11"/>
    <n v="5.0999999999999996"/>
    <d v="2025-12-22T00:00:00"/>
    <m/>
    <m/>
    <m/>
    <n v="12.65"/>
  </r>
  <r>
    <x v="329"/>
    <s v="IND"/>
    <s v="BOS"/>
    <s v="L"/>
    <d v="1899-12-30T23:04:00"/>
    <n v="1"/>
    <n v="4"/>
    <n v="0.25"/>
    <n v="1"/>
    <n v="4"/>
    <n v="0.25"/>
    <n v="0"/>
    <n v="0"/>
    <m/>
    <n v="2"/>
    <n v="3"/>
    <n v="5"/>
    <n v="2"/>
    <n v="1"/>
    <n v="0"/>
    <n v="0"/>
    <n v="1"/>
    <n v="3"/>
    <n v="6"/>
    <n v="4.9000000000000004"/>
    <d v="2025-12-22T00:00:00"/>
    <m/>
    <m/>
    <m/>
    <n v="23.066666666666666"/>
  </r>
  <r>
    <x v="111"/>
    <s v="CLE"/>
    <s v="CHO"/>
    <s v="W"/>
    <d v="1899-12-31T01:56:00"/>
    <n v="2"/>
    <n v="7"/>
    <n v="0.28599999999999998"/>
    <n v="0"/>
    <n v="4"/>
    <n v="0"/>
    <n v="0"/>
    <n v="0"/>
    <m/>
    <n v="0"/>
    <n v="1"/>
    <n v="1"/>
    <n v="5"/>
    <n v="1"/>
    <n v="0"/>
    <n v="0"/>
    <n v="0"/>
    <n v="4"/>
    <n v="6"/>
    <n v="4.7"/>
    <d v="2025-12-22T00:00:00"/>
    <m/>
    <m/>
    <m/>
    <n v="25.93333333333333"/>
  </r>
  <r>
    <x v="345"/>
    <s v="MEM"/>
    <s v="OKC"/>
    <s v="L"/>
    <d v="1899-12-30T12:30:00"/>
    <n v="2"/>
    <n v="5"/>
    <n v="0.4"/>
    <n v="2"/>
    <n v="4"/>
    <n v="0.5"/>
    <n v="0"/>
    <n v="0"/>
    <m/>
    <n v="0"/>
    <n v="2"/>
    <n v="2"/>
    <n v="0"/>
    <n v="1"/>
    <n v="1"/>
    <n v="1"/>
    <n v="0"/>
    <n v="6"/>
    <n v="0"/>
    <n v="4.5999999999999996"/>
    <d v="2025-12-22T00:00:00"/>
    <m/>
    <m/>
    <m/>
    <n v="12.5"/>
  </r>
  <r>
    <x v="53"/>
    <s v="DET"/>
    <s v="POR"/>
    <s v="W"/>
    <d v="1899-12-30T20:34:00"/>
    <n v="1"/>
    <n v="3"/>
    <n v="0.33300000000000002"/>
    <n v="0"/>
    <n v="1"/>
    <n v="0"/>
    <n v="1"/>
    <n v="2"/>
    <n v="0.5"/>
    <n v="2"/>
    <n v="2"/>
    <n v="4"/>
    <n v="0"/>
    <n v="0"/>
    <n v="3"/>
    <n v="0"/>
    <n v="1"/>
    <n v="3"/>
    <n v="-14"/>
    <n v="4.5999999999999996"/>
    <d v="2025-12-22T00:00:00"/>
    <m/>
    <m/>
    <m/>
    <n v="20.566666666666666"/>
  </r>
  <r>
    <x v="227"/>
    <s v="CHO"/>
    <s v="CLE"/>
    <s v="L"/>
    <d v="1899-12-30T20:42:00"/>
    <n v="2"/>
    <n v="5"/>
    <n v="0.4"/>
    <n v="0"/>
    <n v="2"/>
    <n v="0"/>
    <n v="3"/>
    <n v="4"/>
    <n v="0.75"/>
    <n v="0"/>
    <n v="1"/>
    <n v="1"/>
    <n v="3"/>
    <n v="0"/>
    <n v="0"/>
    <n v="1"/>
    <n v="2"/>
    <n v="7"/>
    <n v="-6"/>
    <n v="4.5"/>
    <d v="2025-12-22T00:00:00"/>
    <m/>
    <m/>
    <m/>
    <n v="20.700000000000003"/>
  </r>
  <r>
    <x v="428"/>
    <s v="DAL"/>
    <s v="NOP"/>
    <s v="L"/>
    <d v="1899-12-30T14:05:00"/>
    <n v="1"/>
    <n v="3"/>
    <n v="0.33300000000000002"/>
    <n v="0"/>
    <n v="0"/>
    <m/>
    <n v="1"/>
    <n v="2"/>
    <n v="0.5"/>
    <n v="1"/>
    <n v="4"/>
    <n v="5"/>
    <n v="0"/>
    <n v="2"/>
    <n v="0"/>
    <n v="0"/>
    <n v="1"/>
    <n v="3"/>
    <n v="1"/>
    <n v="4.4000000000000004"/>
    <d v="2025-12-22T00:00:00"/>
    <m/>
    <m/>
    <m/>
    <n v="14.083333333333334"/>
  </r>
  <r>
    <x v="450"/>
    <s v="UTA"/>
    <s v="DEN"/>
    <s v="L"/>
    <d v="1899-12-30T23:50:00"/>
    <n v="1"/>
    <n v="6"/>
    <n v="0.16700000000000001"/>
    <n v="0"/>
    <n v="2"/>
    <n v="0"/>
    <n v="0"/>
    <n v="0"/>
    <m/>
    <n v="0"/>
    <n v="2"/>
    <n v="2"/>
    <n v="9"/>
    <n v="2"/>
    <n v="0"/>
    <n v="2"/>
    <n v="2"/>
    <n v="2"/>
    <n v="-8"/>
    <n v="4.3"/>
    <d v="2025-12-22T00:00:00"/>
    <m/>
    <m/>
    <m/>
    <n v="23.833333333333336"/>
  </r>
  <r>
    <x v="114"/>
    <s v="UTA"/>
    <s v="DEN"/>
    <s v="L"/>
    <d v="1899-12-30T12:37:00"/>
    <n v="2"/>
    <n v="4"/>
    <n v="0.5"/>
    <n v="1"/>
    <n v="2"/>
    <n v="0.5"/>
    <n v="0"/>
    <n v="0"/>
    <m/>
    <n v="1"/>
    <n v="1"/>
    <n v="2"/>
    <n v="0"/>
    <n v="0"/>
    <n v="0"/>
    <n v="0"/>
    <n v="0"/>
    <n v="5"/>
    <n v="5"/>
    <n v="4"/>
    <d v="2025-12-22T00:00:00"/>
    <m/>
    <m/>
    <m/>
    <n v="12.616666666666667"/>
  </r>
  <r>
    <x v="88"/>
    <s v="ORL"/>
    <s v="GSW"/>
    <s v="L"/>
    <d v="1899-12-30T14:29:00"/>
    <n v="0"/>
    <n v="3"/>
    <n v="0"/>
    <n v="0"/>
    <n v="0"/>
    <m/>
    <n v="2"/>
    <n v="2"/>
    <n v="1"/>
    <n v="4"/>
    <n v="1"/>
    <n v="5"/>
    <n v="0"/>
    <n v="2"/>
    <n v="1"/>
    <n v="1"/>
    <n v="2"/>
    <n v="2"/>
    <n v="-16"/>
    <n v="3.9"/>
    <d v="2025-12-22T00:00:00"/>
    <m/>
    <m/>
    <m/>
    <n v="14.483333333333333"/>
  </r>
  <r>
    <x v="404"/>
    <s v="POR"/>
    <s v="DET"/>
    <s v="L"/>
    <d v="1899-12-30T18:03:00"/>
    <n v="1"/>
    <n v="5"/>
    <n v="0.2"/>
    <n v="0"/>
    <n v="3"/>
    <n v="0"/>
    <n v="3"/>
    <n v="4"/>
    <n v="0.75"/>
    <n v="0"/>
    <n v="3"/>
    <n v="3"/>
    <n v="4"/>
    <n v="0"/>
    <n v="0"/>
    <n v="1"/>
    <n v="1"/>
    <n v="5"/>
    <n v="-2"/>
    <n v="3.8"/>
    <d v="2025-12-22T00:00:00"/>
    <m/>
    <m/>
    <m/>
    <n v="18.05"/>
  </r>
  <r>
    <x v="128"/>
    <s v="BOS"/>
    <s v="IND"/>
    <s v="W"/>
    <d v="1899-12-30T17:25:00"/>
    <n v="4"/>
    <n v="11"/>
    <n v="0.36399999999999999"/>
    <n v="2"/>
    <n v="7"/>
    <n v="0.28599999999999998"/>
    <n v="1"/>
    <n v="1"/>
    <n v="1"/>
    <n v="0"/>
    <n v="0"/>
    <n v="0"/>
    <n v="1"/>
    <n v="0"/>
    <n v="0"/>
    <n v="1"/>
    <n v="2"/>
    <n v="11"/>
    <n v="4"/>
    <n v="3.8"/>
    <d v="2025-12-22T00:00:00"/>
    <m/>
    <m/>
    <m/>
    <n v="17.416666666666664"/>
  </r>
  <r>
    <x v="381"/>
    <s v="CHO"/>
    <s v="CLE"/>
    <s v="L"/>
    <d v="1899-12-30T05:33:00"/>
    <n v="1"/>
    <n v="1"/>
    <n v="1"/>
    <n v="1"/>
    <n v="1"/>
    <n v="1"/>
    <n v="0"/>
    <n v="0"/>
    <m/>
    <n v="1"/>
    <n v="1"/>
    <n v="2"/>
    <n v="0"/>
    <n v="0"/>
    <n v="0"/>
    <n v="0"/>
    <n v="0"/>
    <n v="3"/>
    <n v="12"/>
    <n v="3.7"/>
    <d v="2025-12-22T00:00:00"/>
    <m/>
    <m/>
    <m/>
    <n v="5.5500000000000007"/>
  </r>
  <r>
    <x v="411"/>
    <s v="NOP"/>
    <s v="DAL"/>
    <s v="W"/>
    <d v="1899-12-30T13:40:00"/>
    <n v="2"/>
    <n v="4"/>
    <n v="0.5"/>
    <n v="1"/>
    <n v="3"/>
    <n v="0.33300000000000002"/>
    <n v="0"/>
    <n v="2"/>
    <n v="0"/>
    <n v="1"/>
    <n v="5"/>
    <n v="6"/>
    <n v="1"/>
    <n v="0"/>
    <n v="1"/>
    <n v="1"/>
    <n v="3"/>
    <n v="5"/>
    <n v="-7"/>
    <n v="3.6"/>
    <d v="2025-12-22T00:00:00"/>
    <m/>
    <m/>
    <m/>
    <n v="13.666666666666666"/>
  </r>
  <r>
    <x v="374"/>
    <s v="DEN"/>
    <s v="UTA"/>
    <s v="W"/>
    <d v="1899-12-30T21:42:00"/>
    <n v="1"/>
    <n v="5"/>
    <n v="0.2"/>
    <n v="1"/>
    <n v="4"/>
    <n v="0.25"/>
    <n v="0"/>
    <n v="0"/>
    <m/>
    <n v="0"/>
    <n v="3"/>
    <n v="3"/>
    <n v="5"/>
    <n v="0"/>
    <n v="2"/>
    <n v="2"/>
    <n v="1"/>
    <n v="3"/>
    <n v="9"/>
    <n v="3.3"/>
    <d v="2025-12-22T00:00:00"/>
    <m/>
    <m/>
    <m/>
    <n v="21.7"/>
  </r>
  <r>
    <x v="207"/>
    <s v="POR"/>
    <s v="DET"/>
    <s v="L"/>
    <d v="1899-12-31T03:55:00"/>
    <n v="2"/>
    <n v="4"/>
    <n v="0.5"/>
    <n v="1"/>
    <n v="3"/>
    <n v="0.33300000000000002"/>
    <n v="0"/>
    <n v="0"/>
    <m/>
    <n v="0"/>
    <n v="3"/>
    <n v="3"/>
    <n v="0"/>
    <n v="0"/>
    <n v="0"/>
    <n v="0"/>
    <n v="2"/>
    <n v="5"/>
    <n v="-7"/>
    <n v="3.1"/>
    <d v="2025-12-22T00:00:00"/>
    <m/>
    <m/>
    <m/>
    <n v="27.916666666666664"/>
  </r>
  <r>
    <x v="396"/>
    <s v="ORL"/>
    <s v="GSW"/>
    <s v="L"/>
    <d v="1899-12-30T15:26:00"/>
    <n v="2"/>
    <n v="3"/>
    <n v="0.66700000000000004"/>
    <n v="1"/>
    <n v="2"/>
    <n v="0.5"/>
    <n v="0"/>
    <n v="0"/>
    <m/>
    <n v="1"/>
    <n v="3"/>
    <n v="4"/>
    <n v="0"/>
    <n v="0"/>
    <n v="0"/>
    <n v="1"/>
    <n v="3"/>
    <n v="5"/>
    <n v="-6"/>
    <n v="3.1"/>
    <d v="2025-12-22T00:00:00"/>
    <m/>
    <m/>
    <m/>
    <n v="15.433333333333334"/>
  </r>
  <r>
    <x v="291"/>
    <s v="DAL"/>
    <s v="NOP"/>
    <s v="L"/>
    <d v="1899-12-30T14:42:00"/>
    <n v="2"/>
    <n v="8"/>
    <n v="0.25"/>
    <n v="0"/>
    <n v="4"/>
    <n v="0"/>
    <n v="0"/>
    <n v="0"/>
    <m/>
    <n v="0"/>
    <n v="3"/>
    <n v="3"/>
    <n v="2"/>
    <n v="2"/>
    <n v="0"/>
    <n v="0"/>
    <n v="1"/>
    <n v="4"/>
    <n v="7"/>
    <n v="3.1"/>
    <d v="2025-12-22T00:00:00"/>
    <m/>
    <m/>
    <m/>
    <n v="14.700000000000001"/>
  </r>
  <r>
    <x v="12"/>
    <s v="GSW"/>
    <s v="ORL"/>
    <s v="W"/>
    <d v="1899-12-30T03:16:00"/>
    <n v="1"/>
    <n v="1"/>
    <n v="1"/>
    <n v="1"/>
    <n v="1"/>
    <n v="1"/>
    <n v="0"/>
    <n v="0"/>
    <m/>
    <n v="1"/>
    <n v="2"/>
    <n v="3"/>
    <n v="0"/>
    <n v="0"/>
    <n v="0"/>
    <n v="1"/>
    <n v="0"/>
    <n v="3"/>
    <n v="2"/>
    <n v="3"/>
    <d v="2025-12-22T00:00:00"/>
    <m/>
    <m/>
    <m/>
    <n v="3.2666666666666666"/>
  </r>
  <r>
    <x v="448"/>
    <s v="CLE"/>
    <s v="CHO"/>
    <s v="W"/>
    <d v="1899-12-30T12:44:00"/>
    <n v="2"/>
    <n v="4"/>
    <n v="0.5"/>
    <n v="1"/>
    <n v="2"/>
    <n v="0.5"/>
    <n v="0"/>
    <n v="0"/>
    <m/>
    <n v="0"/>
    <n v="0"/>
    <n v="0"/>
    <n v="0"/>
    <n v="0"/>
    <n v="0"/>
    <n v="0"/>
    <n v="0"/>
    <n v="5"/>
    <n v="-1"/>
    <n v="3"/>
    <d v="2025-12-22T00:00:00"/>
    <m/>
    <m/>
    <m/>
    <n v="12.733333333333334"/>
  </r>
  <r>
    <x v="337"/>
    <s v="GSW"/>
    <s v="ORL"/>
    <s v="W"/>
    <d v="1899-12-30T12:19:00"/>
    <n v="2"/>
    <n v="4"/>
    <n v="0.5"/>
    <n v="0"/>
    <n v="0"/>
    <m/>
    <n v="0"/>
    <n v="0"/>
    <m/>
    <n v="0"/>
    <n v="4"/>
    <n v="4"/>
    <n v="0"/>
    <n v="0"/>
    <n v="1"/>
    <n v="1"/>
    <n v="0"/>
    <n v="4"/>
    <n v="8"/>
    <n v="2.9"/>
    <d v="2025-12-22T00:00:00"/>
    <m/>
    <m/>
    <m/>
    <n v="12.316666666666666"/>
  </r>
  <r>
    <x v="343"/>
    <s v="DET"/>
    <s v="POR"/>
    <s v="W"/>
    <d v="1899-12-30T13:49:00"/>
    <n v="2"/>
    <n v="7"/>
    <n v="0.28599999999999998"/>
    <n v="1"/>
    <n v="3"/>
    <n v="0.33300000000000002"/>
    <n v="0"/>
    <n v="0"/>
    <m/>
    <n v="1"/>
    <n v="0"/>
    <n v="1"/>
    <n v="3"/>
    <n v="0"/>
    <n v="0"/>
    <n v="0"/>
    <n v="2"/>
    <n v="5"/>
    <n v="-8"/>
    <n v="2.9"/>
    <d v="2025-12-22T00:00:00"/>
    <m/>
    <m/>
    <m/>
    <n v="13.816666666666666"/>
  </r>
  <r>
    <x v="159"/>
    <s v="MEM"/>
    <s v="OKC"/>
    <s v="L"/>
    <d v="1899-12-30T17:24:00"/>
    <n v="3"/>
    <n v="5"/>
    <n v="0.6"/>
    <n v="2"/>
    <n v="4"/>
    <n v="0.5"/>
    <n v="0"/>
    <n v="0"/>
    <m/>
    <n v="0"/>
    <n v="1"/>
    <n v="1"/>
    <n v="0"/>
    <n v="0"/>
    <n v="0"/>
    <n v="2"/>
    <n v="3"/>
    <n v="8"/>
    <n v="-18"/>
    <n v="2.8"/>
    <d v="2025-12-22T00:00:00"/>
    <m/>
    <m/>
    <m/>
    <n v="17.399999999999999"/>
  </r>
  <r>
    <x v="37"/>
    <s v="GSW"/>
    <s v="ORL"/>
    <s v="W"/>
    <d v="1899-12-30T10:07:00"/>
    <n v="0"/>
    <n v="0"/>
    <m/>
    <n v="0"/>
    <n v="0"/>
    <m/>
    <n v="0"/>
    <n v="0"/>
    <m/>
    <n v="1"/>
    <n v="0"/>
    <n v="1"/>
    <n v="0"/>
    <n v="2"/>
    <n v="0"/>
    <n v="0"/>
    <n v="0"/>
    <n v="0"/>
    <n v="14"/>
    <n v="2.7"/>
    <d v="2025-12-22T00:00:00"/>
    <m/>
    <m/>
    <m/>
    <n v="10.116666666666667"/>
  </r>
  <r>
    <x v="262"/>
    <s v="DAL"/>
    <s v="NOP"/>
    <s v="L"/>
    <d v="1899-12-30T10:57:00"/>
    <n v="1"/>
    <n v="5"/>
    <n v="0.2"/>
    <n v="0"/>
    <n v="4"/>
    <n v="0"/>
    <n v="2"/>
    <n v="2"/>
    <n v="1"/>
    <n v="1"/>
    <n v="1"/>
    <n v="2"/>
    <n v="1"/>
    <n v="0"/>
    <n v="0"/>
    <n v="0"/>
    <n v="0"/>
    <n v="4"/>
    <n v="0"/>
    <n v="2.6"/>
    <d v="2025-12-22T00:00:00"/>
    <m/>
    <m/>
    <m/>
    <n v="10.95"/>
  </r>
  <r>
    <x v="492"/>
    <s v="GSW"/>
    <s v="ORL"/>
    <s v="W"/>
    <d v="1899-12-30T15:30:00"/>
    <n v="1"/>
    <n v="6"/>
    <n v="0.16700000000000001"/>
    <n v="0"/>
    <n v="2"/>
    <n v="0"/>
    <n v="2"/>
    <n v="2"/>
    <n v="1"/>
    <n v="0"/>
    <n v="0"/>
    <n v="0"/>
    <n v="1"/>
    <n v="2"/>
    <n v="0"/>
    <n v="0"/>
    <n v="1"/>
    <n v="4"/>
    <n v="1"/>
    <n v="2.5"/>
    <d v="2025-12-22T00:00:00"/>
    <m/>
    <m/>
    <m/>
    <n v="15.5"/>
  </r>
  <r>
    <x v="251"/>
    <s v="BOS"/>
    <s v="IND"/>
    <s v="W"/>
    <d v="1899-12-30T19:55:00"/>
    <n v="2"/>
    <n v="8"/>
    <n v="0.25"/>
    <n v="2"/>
    <n v="7"/>
    <n v="0.28599999999999998"/>
    <n v="0"/>
    <n v="0"/>
    <m/>
    <n v="0"/>
    <n v="3"/>
    <n v="3"/>
    <n v="1"/>
    <n v="1"/>
    <n v="0"/>
    <n v="1"/>
    <n v="1"/>
    <n v="6"/>
    <n v="2"/>
    <n v="2.4"/>
    <d v="2025-12-22T00:00:00"/>
    <m/>
    <m/>
    <m/>
    <n v="19.916666666666668"/>
  </r>
  <r>
    <x v="243"/>
    <s v="MEM"/>
    <s v="OKC"/>
    <s v="L"/>
    <d v="1899-12-31T00:40:00"/>
    <n v="4"/>
    <n v="13"/>
    <n v="0.308"/>
    <n v="1"/>
    <n v="5"/>
    <n v="0.2"/>
    <n v="0"/>
    <n v="0"/>
    <m/>
    <n v="1"/>
    <n v="6"/>
    <n v="7"/>
    <n v="1"/>
    <n v="0"/>
    <n v="0"/>
    <n v="2"/>
    <n v="1"/>
    <n v="9"/>
    <n v="-13"/>
    <n v="2.2999999999999998"/>
    <d v="2025-12-22T00:00:00"/>
    <m/>
    <m/>
    <m/>
    <n v="24.666666666666664"/>
  </r>
  <r>
    <x v="473"/>
    <s v="IND"/>
    <s v="BOS"/>
    <s v="L"/>
    <d v="1899-12-30T01:00:00"/>
    <n v="0"/>
    <n v="0"/>
    <m/>
    <n v="0"/>
    <n v="0"/>
    <m/>
    <n v="2"/>
    <n v="2"/>
    <n v="1"/>
    <n v="0"/>
    <n v="0"/>
    <n v="0"/>
    <n v="0"/>
    <n v="0"/>
    <n v="0"/>
    <n v="0"/>
    <n v="0"/>
    <n v="2"/>
    <n v="4"/>
    <n v="2"/>
    <d v="2025-12-22T00:00:00"/>
    <m/>
    <m/>
    <m/>
    <n v="1"/>
  </r>
  <r>
    <x v="133"/>
    <s v="UTA"/>
    <s v="DEN"/>
    <s v="L"/>
    <d v="1899-12-30T14:19:00"/>
    <n v="2"/>
    <n v="8"/>
    <n v="0.25"/>
    <n v="2"/>
    <n v="5"/>
    <n v="0.4"/>
    <n v="0"/>
    <n v="0"/>
    <m/>
    <n v="1"/>
    <n v="0"/>
    <n v="1"/>
    <n v="0"/>
    <n v="0"/>
    <n v="0"/>
    <n v="0"/>
    <n v="0"/>
    <n v="6"/>
    <n v="-23"/>
    <n v="1.9"/>
    <d v="2025-12-22T00:00:00"/>
    <m/>
    <m/>
    <m/>
    <n v="14.316666666666666"/>
  </r>
  <r>
    <x v="501"/>
    <s v="IND"/>
    <s v="BOS"/>
    <s v="L"/>
    <d v="1899-12-30T00:41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5-12-22T00:00:00"/>
    <m/>
    <m/>
    <m/>
    <n v="0.68333333333333335"/>
  </r>
  <r>
    <x v="234"/>
    <s v="BOS"/>
    <s v="IND"/>
    <s v="W"/>
    <d v="1899-12-30T08:35:00"/>
    <n v="1"/>
    <n v="2"/>
    <n v="0.5"/>
    <n v="0"/>
    <n v="0"/>
    <m/>
    <n v="0"/>
    <n v="0"/>
    <m/>
    <n v="0"/>
    <n v="0"/>
    <n v="0"/>
    <n v="0"/>
    <n v="1"/>
    <n v="0"/>
    <n v="0"/>
    <n v="1"/>
    <n v="2"/>
    <n v="-7"/>
    <n v="1.6"/>
    <d v="2025-12-22T00:00:00"/>
    <m/>
    <m/>
    <m/>
    <n v="8.5833333333333339"/>
  </r>
  <r>
    <x v="376"/>
    <s v="CHO"/>
    <s v="CLE"/>
    <s v="L"/>
    <d v="1899-12-30T10:00:00"/>
    <n v="2"/>
    <n v="4"/>
    <n v="0.5"/>
    <n v="0"/>
    <n v="0"/>
    <m/>
    <n v="1"/>
    <n v="1"/>
    <n v="1"/>
    <n v="2"/>
    <n v="3"/>
    <n v="5"/>
    <n v="0"/>
    <n v="0"/>
    <n v="0"/>
    <n v="3"/>
    <n v="2"/>
    <n v="5"/>
    <n v="-10"/>
    <n v="1.5"/>
    <d v="2025-12-22T00:00:00"/>
    <m/>
    <m/>
    <m/>
    <n v="10"/>
  </r>
  <r>
    <x v="139"/>
    <s v="MEM"/>
    <s v="OKC"/>
    <s v="L"/>
    <d v="1899-12-31T08:30:00"/>
    <n v="5"/>
    <n v="16"/>
    <n v="0.313"/>
    <n v="0"/>
    <n v="6"/>
    <n v="0"/>
    <n v="2"/>
    <n v="2"/>
    <n v="1"/>
    <n v="1"/>
    <n v="3"/>
    <n v="4"/>
    <n v="0"/>
    <n v="3"/>
    <n v="1"/>
    <n v="5"/>
    <n v="4"/>
    <n v="12"/>
    <n v="-17"/>
    <n v="1.5"/>
    <d v="2025-12-22T00:00:00"/>
    <m/>
    <m/>
    <m/>
    <n v="32.5"/>
  </r>
  <r>
    <x v="271"/>
    <s v="UTA"/>
    <s v="DEN"/>
    <s v="L"/>
    <d v="1899-12-31T00:01:00"/>
    <n v="4"/>
    <n v="13"/>
    <n v="0.308"/>
    <n v="1"/>
    <n v="5"/>
    <n v="0.2"/>
    <n v="1"/>
    <n v="2"/>
    <n v="0.5"/>
    <n v="1"/>
    <n v="2"/>
    <n v="3"/>
    <n v="0"/>
    <n v="0"/>
    <n v="0"/>
    <n v="0"/>
    <n v="5"/>
    <n v="10"/>
    <n v="-23"/>
    <n v="1.4"/>
    <d v="2025-12-22T00:00:00"/>
    <m/>
    <m/>
    <m/>
    <n v="24.016666666666669"/>
  </r>
  <r>
    <x v="269"/>
    <s v="ORL"/>
    <s v="GSW"/>
    <s v="L"/>
    <d v="1899-12-30T12:52:00"/>
    <n v="0"/>
    <n v="2"/>
    <n v="0"/>
    <n v="0"/>
    <n v="1"/>
    <n v="0"/>
    <n v="1"/>
    <n v="4"/>
    <n v="0.25"/>
    <n v="2"/>
    <n v="2"/>
    <n v="4"/>
    <n v="0"/>
    <n v="1"/>
    <n v="0"/>
    <n v="0"/>
    <n v="0"/>
    <n v="1"/>
    <n v="-10"/>
    <n v="1.4"/>
    <d v="2025-12-22T00:00:00"/>
    <m/>
    <m/>
    <m/>
    <n v="12.866666666666667"/>
  </r>
  <r>
    <x v="363"/>
    <s v="MEM"/>
    <s v="OKC"/>
    <s v="L"/>
    <d v="1899-12-30T09:30:00"/>
    <n v="0"/>
    <n v="0"/>
    <m/>
    <n v="0"/>
    <n v="0"/>
    <m/>
    <n v="0"/>
    <n v="0"/>
    <m/>
    <n v="0"/>
    <n v="1"/>
    <n v="1"/>
    <n v="1"/>
    <n v="0"/>
    <n v="1"/>
    <n v="0"/>
    <n v="1"/>
    <n v="0"/>
    <n v="-2"/>
    <n v="1.3"/>
    <d v="2025-12-22T00:00:00"/>
    <m/>
    <m/>
    <m/>
    <n v="9.5"/>
  </r>
  <r>
    <x v="400"/>
    <s v="NOP"/>
    <s v="DAL"/>
    <s v="W"/>
    <d v="1899-12-30T05:16:00"/>
    <n v="0"/>
    <n v="1"/>
    <n v="0"/>
    <n v="0"/>
    <n v="1"/>
    <n v="0"/>
    <n v="0"/>
    <n v="0"/>
    <m/>
    <n v="1"/>
    <n v="2"/>
    <n v="3"/>
    <n v="1"/>
    <n v="0"/>
    <n v="0"/>
    <n v="0"/>
    <n v="0"/>
    <n v="0"/>
    <n v="1"/>
    <n v="1.3"/>
    <d v="2025-12-22T00:00:00"/>
    <m/>
    <m/>
    <m/>
    <n v="5.2666666666666666"/>
  </r>
  <r>
    <x v="260"/>
    <s v="CLE"/>
    <s v="CHO"/>
    <s v="W"/>
    <d v="1899-12-30T02:55:00"/>
    <n v="1"/>
    <n v="1"/>
    <n v="1"/>
    <n v="0"/>
    <n v="0"/>
    <m/>
    <n v="0"/>
    <n v="0"/>
    <m/>
    <n v="0"/>
    <n v="0"/>
    <n v="0"/>
    <n v="0"/>
    <n v="0"/>
    <n v="0"/>
    <n v="0"/>
    <n v="1"/>
    <n v="2"/>
    <n v="-7"/>
    <n v="1.3"/>
    <d v="2025-12-22T00:00:00"/>
    <m/>
    <m/>
    <m/>
    <n v="2.9166666666666665"/>
  </r>
  <r>
    <x v="471"/>
    <s v="MEM"/>
    <s v="OKC"/>
    <s v="L"/>
    <d v="1899-12-30T05:50:00"/>
    <n v="0"/>
    <n v="0"/>
    <m/>
    <n v="0"/>
    <n v="0"/>
    <m/>
    <n v="0"/>
    <n v="0"/>
    <m/>
    <n v="0"/>
    <n v="2"/>
    <n v="2"/>
    <n v="2"/>
    <n v="1"/>
    <n v="0"/>
    <n v="2"/>
    <n v="0"/>
    <n v="0"/>
    <n v="-9"/>
    <n v="1"/>
    <d v="2025-12-22T00:00:00"/>
    <m/>
    <m/>
    <m/>
    <n v="5.833333333333333"/>
  </r>
  <r>
    <x v="230"/>
    <s v="CLE"/>
    <s v="CHO"/>
    <s v="W"/>
    <d v="1899-12-30T02:26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4"/>
    <n v="1"/>
    <d v="2025-12-22T00:00:00"/>
    <m/>
    <m/>
    <m/>
    <n v="2.4333333333333336"/>
  </r>
  <r>
    <x v="286"/>
    <s v="UTA"/>
    <s v="DEN"/>
    <s v="L"/>
    <d v="1899-12-30T08:12:00"/>
    <n v="0"/>
    <n v="0"/>
    <m/>
    <n v="0"/>
    <n v="0"/>
    <m/>
    <n v="0"/>
    <n v="0"/>
    <m/>
    <n v="0"/>
    <n v="1"/>
    <n v="1"/>
    <n v="1"/>
    <n v="0"/>
    <n v="1"/>
    <n v="1"/>
    <n v="0"/>
    <n v="0"/>
    <n v="-1"/>
    <n v="0.7"/>
    <d v="2025-12-22T00:00:00"/>
    <m/>
    <m/>
    <m/>
    <n v="8.1999999999999993"/>
  </r>
  <r>
    <x v="421"/>
    <s v="OKC"/>
    <s v="MEM"/>
    <s v="W"/>
    <d v="1899-12-30T20:03:00"/>
    <n v="1"/>
    <n v="5"/>
    <n v="0.2"/>
    <n v="1"/>
    <n v="5"/>
    <n v="0.2"/>
    <n v="2"/>
    <n v="2"/>
    <n v="1"/>
    <n v="0"/>
    <n v="2"/>
    <n v="2"/>
    <n v="1"/>
    <n v="0"/>
    <n v="0"/>
    <n v="1"/>
    <n v="4"/>
    <n v="5"/>
    <n v="0"/>
    <n v="0.6"/>
    <d v="2025-12-22T00:00:00"/>
    <m/>
    <m/>
    <m/>
    <n v="20.05"/>
  </r>
  <r>
    <x v="371"/>
    <s v="DEN"/>
    <s v="UTA"/>
    <s v="W"/>
    <d v="1899-12-30T03:08:00"/>
    <n v="0"/>
    <n v="1"/>
    <n v="0"/>
    <n v="0"/>
    <n v="0"/>
    <m/>
    <n v="0"/>
    <n v="0"/>
    <m/>
    <n v="1"/>
    <n v="2"/>
    <n v="3"/>
    <n v="0"/>
    <n v="0"/>
    <n v="0"/>
    <n v="0"/>
    <n v="0"/>
    <n v="0"/>
    <n v="1"/>
    <n v="0.6"/>
    <d v="2025-12-22T00:00:00"/>
    <m/>
    <m/>
    <m/>
    <n v="3.1333333333333337"/>
  </r>
  <r>
    <x v="355"/>
    <s v="BOS"/>
    <s v="IND"/>
    <s v="W"/>
    <d v="1899-12-30T11:47:00"/>
    <n v="1"/>
    <n v="3"/>
    <n v="0.33300000000000002"/>
    <n v="1"/>
    <n v="3"/>
    <n v="0.33300000000000002"/>
    <n v="0"/>
    <n v="0"/>
    <m/>
    <n v="0"/>
    <n v="1"/>
    <n v="1"/>
    <n v="0"/>
    <n v="0"/>
    <n v="0"/>
    <n v="1"/>
    <n v="0"/>
    <n v="3"/>
    <n v="9"/>
    <n v="0.6"/>
    <d v="2025-12-22T00:00:00"/>
    <m/>
    <m/>
    <m/>
    <n v="11.783333333333333"/>
  </r>
  <r>
    <x v="172"/>
    <s v="CHO"/>
    <s v="CLE"/>
    <s v="L"/>
    <d v="1899-12-30T21:28:00"/>
    <n v="1"/>
    <n v="4"/>
    <n v="0.25"/>
    <n v="0"/>
    <n v="2"/>
    <n v="0"/>
    <n v="0"/>
    <n v="0"/>
    <m/>
    <n v="0"/>
    <n v="3"/>
    <n v="3"/>
    <n v="1"/>
    <n v="0"/>
    <n v="0"/>
    <n v="0"/>
    <n v="2"/>
    <n v="2"/>
    <n v="-11"/>
    <n v="0.4"/>
    <d v="2025-12-22T00:00:00"/>
    <m/>
    <m/>
    <m/>
    <n v="21.466666666666669"/>
  </r>
  <r>
    <x v="34"/>
    <s v="OKC"/>
    <s v="MEM"/>
    <s v="W"/>
    <d v="1899-12-30T16:24:00"/>
    <n v="0"/>
    <n v="2"/>
    <n v="0"/>
    <n v="0"/>
    <n v="1"/>
    <n v="0"/>
    <n v="0"/>
    <n v="0"/>
    <m/>
    <n v="0"/>
    <n v="3"/>
    <n v="3"/>
    <n v="1"/>
    <n v="0"/>
    <n v="0"/>
    <n v="0"/>
    <n v="0"/>
    <n v="0"/>
    <n v="9"/>
    <n v="0.2"/>
    <d v="2025-12-22T00:00:00"/>
    <m/>
    <m/>
    <m/>
    <n v="16.399999999999999"/>
  </r>
  <r>
    <x v="369"/>
    <s v="IND"/>
    <s v="BOS"/>
    <s v="L"/>
    <d v="1899-12-30T12:11:00"/>
    <n v="0"/>
    <n v="1"/>
    <n v="0"/>
    <n v="0"/>
    <n v="0"/>
    <m/>
    <n v="0"/>
    <n v="0"/>
    <m/>
    <n v="0"/>
    <n v="1"/>
    <n v="1"/>
    <n v="2"/>
    <n v="0"/>
    <n v="0"/>
    <n v="0"/>
    <n v="2"/>
    <n v="0"/>
    <n v="3"/>
    <n v="0.2"/>
    <d v="2025-12-22T00:00:00"/>
    <m/>
    <m/>
    <m/>
    <n v="12.183333333333334"/>
  </r>
  <r>
    <x v="256"/>
    <s v="DET"/>
    <s v="POR"/>
    <s v="W"/>
    <d v="1899-12-30T04:07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5-12-22T00:00:00"/>
    <m/>
    <m/>
    <m/>
    <n v="4.1166666666666671"/>
  </r>
  <r>
    <x v="330"/>
    <s v="DEN"/>
    <s v="UTA"/>
    <s v="W"/>
    <d v="1899-12-30T19:51:00"/>
    <n v="1"/>
    <n v="6"/>
    <n v="0.16700000000000001"/>
    <n v="0"/>
    <n v="4"/>
    <n v="0"/>
    <n v="1"/>
    <n v="4"/>
    <n v="0.25"/>
    <n v="0"/>
    <n v="1"/>
    <n v="1"/>
    <n v="3"/>
    <n v="1"/>
    <n v="0"/>
    <n v="1"/>
    <n v="2"/>
    <n v="3"/>
    <n v="26"/>
    <n v="-0.4"/>
    <d v="2025-12-22T00:00:00"/>
    <m/>
    <m/>
    <m/>
    <n v="19.849999999999998"/>
  </r>
  <r>
    <x v="322"/>
    <s v="IND"/>
    <s v="BOS"/>
    <s v="L"/>
    <d v="1899-12-30T00:41:00"/>
    <n v="0"/>
    <n v="0"/>
    <m/>
    <n v="0"/>
    <n v="0"/>
    <m/>
    <n v="0"/>
    <n v="0"/>
    <m/>
    <n v="0"/>
    <n v="0"/>
    <n v="0"/>
    <n v="0"/>
    <n v="0"/>
    <n v="0"/>
    <n v="0"/>
    <n v="1"/>
    <n v="0"/>
    <n v="2"/>
    <n v="-0.4"/>
    <d v="2025-12-22T00:00:00"/>
    <m/>
    <m/>
    <m/>
    <n v="0.68333333333333335"/>
  </r>
  <r>
    <x v="405"/>
    <s v="DEN"/>
    <s v="UTA"/>
    <s v="W"/>
    <d v="1899-12-30T03:09:00"/>
    <n v="0"/>
    <n v="1"/>
    <n v="0"/>
    <n v="0"/>
    <n v="0"/>
    <m/>
    <n v="0"/>
    <n v="0"/>
    <m/>
    <n v="0"/>
    <n v="1"/>
    <n v="1"/>
    <n v="0"/>
    <n v="0"/>
    <n v="0"/>
    <n v="0"/>
    <n v="0"/>
    <n v="0"/>
    <n v="1"/>
    <n v="-0.4"/>
    <d v="2025-12-22T00:00:00"/>
    <m/>
    <m/>
    <m/>
    <n v="3.1500000000000004"/>
  </r>
  <r>
    <x v="351"/>
    <s v="POR"/>
    <s v="DET"/>
    <s v="L"/>
    <d v="1899-12-30T05:39:00"/>
    <n v="0"/>
    <n v="2"/>
    <n v="0"/>
    <n v="0"/>
    <n v="2"/>
    <n v="0"/>
    <n v="0"/>
    <n v="0"/>
    <m/>
    <n v="0"/>
    <n v="1"/>
    <n v="1"/>
    <n v="1"/>
    <n v="0"/>
    <n v="1"/>
    <n v="0"/>
    <n v="2"/>
    <n v="0"/>
    <n v="-12"/>
    <n v="-0.5"/>
    <d v="2025-12-22T00:00:00"/>
    <m/>
    <m/>
    <m/>
    <n v="5.65"/>
  </r>
  <r>
    <x v="317"/>
    <s v="IND"/>
    <s v="BOS"/>
    <s v="L"/>
    <d v="1899-12-30T15:22:00"/>
    <n v="1"/>
    <n v="5"/>
    <n v="0.2"/>
    <n v="0"/>
    <n v="4"/>
    <n v="0"/>
    <n v="0"/>
    <n v="0"/>
    <m/>
    <n v="0"/>
    <n v="4"/>
    <n v="4"/>
    <n v="0"/>
    <n v="1"/>
    <n v="0"/>
    <n v="1"/>
    <n v="2"/>
    <n v="2"/>
    <n v="-8"/>
    <n v="-0.7"/>
    <d v="2025-12-22T00:00:00"/>
    <m/>
    <m/>
    <m/>
    <n v="15.366666666666665"/>
  </r>
  <r>
    <x v="35"/>
    <s v="OKC"/>
    <s v="MEM"/>
    <s v="W"/>
    <d v="1899-12-30T02:1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5-12-22T00:00:00"/>
    <m/>
    <m/>
    <m/>
    <n v="2.1999999999999997"/>
  </r>
  <r>
    <x v="333"/>
    <s v="IND"/>
    <s v="BOS"/>
    <s v="L"/>
    <d v="1899-12-30T02:23:00"/>
    <n v="0"/>
    <n v="0"/>
    <m/>
    <n v="0"/>
    <n v="0"/>
    <m/>
    <n v="0"/>
    <n v="0"/>
    <m/>
    <n v="0"/>
    <n v="0"/>
    <n v="0"/>
    <n v="0"/>
    <n v="0"/>
    <n v="1"/>
    <n v="1"/>
    <n v="2"/>
    <n v="0"/>
    <n v="8"/>
    <n v="-1.1000000000000001"/>
    <d v="2025-12-22T00:00:00"/>
    <m/>
    <m/>
    <m/>
    <n v="2.3833333333333333"/>
  </r>
  <r>
    <x v="346"/>
    <s v="ORL"/>
    <s v="GSW"/>
    <s v="L"/>
    <d v="1899-12-30T18:10:00"/>
    <n v="1"/>
    <n v="4"/>
    <n v="0.25"/>
    <n v="0"/>
    <n v="3"/>
    <n v="0"/>
    <n v="0"/>
    <n v="0"/>
    <m/>
    <n v="1"/>
    <n v="1"/>
    <n v="2"/>
    <n v="2"/>
    <n v="0"/>
    <n v="0"/>
    <n v="2"/>
    <n v="3"/>
    <n v="2"/>
    <n v="-21"/>
    <n v="-1.2"/>
    <d v="2025-12-22T00:00:00"/>
    <m/>
    <m/>
    <m/>
    <n v="18.166666666666664"/>
  </r>
  <r>
    <x v="20"/>
    <s v="GSW"/>
    <s v="ORL"/>
    <s v="W"/>
    <d v="1899-12-30T12:58:00"/>
    <n v="0"/>
    <n v="2"/>
    <n v="0"/>
    <n v="0"/>
    <n v="2"/>
    <n v="0"/>
    <n v="0"/>
    <n v="0"/>
    <m/>
    <n v="0"/>
    <n v="1"/>
    <n v="1"/>
    <n v="1"/>
    <n v="0"/>
    <n v="0"/>
    <n v="0"/>
    <n v="2"/>
    <n v="0"/>
    <n v="-1"/>
    <n v="-1.2"/>
    <d v="2025-12-22T00:00:00"/>
    <m/>
    <m/>
    <m/>
    <n v="12.966666666666665"/>
  </r>
  <r>
    <x v="249"/>
    <s v="CLE"/>
    <s v="CHO"/>
    <s v="W"/>
    <d v="1899-12-30T20:02:00"/>
    <n v="0"/>
    <n v="6"/>
    <n v="0"/>
    <n v="0"/>
    <n v="1"/>
    <n v="0"/>
    <n v="0"/>
    <n v="0"/>
    <m/>
    <n v="0"/>
    <n v="1"/>
    <n v="1"/>
    <n v="3"/>
    <n v="3"/>
    <n v="0"/>
    <n v="2"/>
    <n v="1"/>
    <n v="0"/>
    <n v="-11"/>
    <n v="-1.2"/>
    <d v="2025-12-22T00:00:00"/>
    <m/>
    <m/>
    <m/>
    <n v="20.033333333333335"/>
  </r>
  <r>
    <x v="321"/>
    <s v="IND"/>
    <s v="BOS"/>
    <s v="L"/>
    <d v="1899-12-31T01:09:00"/>
    <n v="1"/>
    <n v="6"/>
    <n v="0.16700000000000001"/>
    <n v="1"/>
    <n v="5"/>
    <n v="0.2"/>
    <n v="0"/>
    <n v="0"/>
    <m/>
    <n v="0"/>
    <n v="5"/>
    <n v="5"/>
    <n v="0"/>
    <n v="0"/>
    <n v="1"/>
    <n v="2"/>
    <n v="2"/>
    <n v="3"/>
    <n v="-7"/>
    <n v="-1.4"/>
    <d v="2025-12-22T00:00:00"/>
    <m/>
    <m/>
    <m/>
    <n v="25.15"/>
  </r>
  <r>
    <x v="109"/>
    <s v="POR"/>
    <s v="DET"/>
    <s v="L"/>
    <d v="1899-12-31T05:23:00"/>
    <n v="3"/>
    <n v="9"/>
    <n v="0.33300000000000002"/>
    <n v="2"/>
    <n v="6"/>
    <n v="0.33300000000000002"/>
    <n v="0"/>
    <n v="0"/>
    <m/>
    <n v="1"/>
    <n v="1"/>
    <n v="2"/>
    <n v="0"/>
    <n v="0"/>
    <n v="0"/>
    <n v="3"/>
    <n v="6"/>
    <n v="8"/>
    <n v="-5"/>
    <n v="-1.5"/>
    <d v="2025-12-22T00:00:00"/>
    <m/>
    <m/>
    <m/>
    <n v="29.383333333333333"/>
  </r>
  <r>
    <x v="359"/>
    <s v="POR"/>
    <s v="DET"/>
    <s v="L"/>
    <d v="1899-12-30T10:36:00"/>
    <n v="0"/>
    <n v="2"/>
    <n v="0"/>
    <n v="0"/>
    <n v="1"/>
    <n v="0"/>
    <n v="0"/>
    <n v="0"/>
    <m/>
    <n v="0"/>
    <n v="0"/>
    <n v="0"/>
    <n v="0"/>
    <n v="0"/>
    <n v="0"/>
    <n v="0"/>
    <n v="2"/>
    <n v="0"/>
    <n v="-1"/>
    <n v="-2.2000000000000002"/>
    <d v="2025-12-22T00:00:00"/>
    <m/>
    <m/>
    <m/>
    <n v="10.6"/>
  </r>
  <r>
    <x v="197"/>
    <s v="DET"/>
    <s v="POR"/>
    <s v="W"/>
    <d v="1899-12-30T18:00:00"/>
    <n v="0"/>
    <n v="8"/>
    <n v="0"/>
    <n v="0"/>
    <n v="3"/>
    <n v="0"/>
    <n v="0"/>
    <n v="0"/>
    <m/>
    <n v="1"/>
    <n v="3"/>
    <n v="4"/>
    <n v="1"/>
    <n v="1"/>
    <n v="1"/>
    <n v="0"/>
    <n v="2"/>
    <n v="0"/>
    <n v="10"/>
    <n v="-2.4"/>
    <d v="2025-12-22T00:00:00"/>
    <m/>
    <m/>
    <m/>
    <n v="18"/>
  </r>
  <r>
    <x v="339"/>
    <s v="GSW"/>
    <s v="ORL"/>
    <s v="W"/>
    <d v="1899-12-30T12:00:00"/>
    <n v="0"/>
    <n v="5"/>
    <n v="0"/>
    <n v="0"/>
    <n v="2"/>
    <n v="0"/>
    <n v="2"/>
    <n v="2"/>
    <n v="1"/>
    <n v="1"/>
    <n v="1"/>
    <n v="2"/>
    <n v="2"/>
    <n v="0"/>
    <n v="0"/>
    <n v="3"/>
    <n v="1"/>
    <n v="2"/>
    <n v="1"/>
    <n v="-2.5"/>
    <d v="2025-12-22T00:00:00"/>
    <m/>
    <m/>
    <m/>
    <n v="12"/>
  </r>
  <r>
    <x v="191"/>
    <s v="DAL"/>
    <s v="NOP"/>
    <s v="L"/>
    <d v="1899-12-31T00:39:00"/>
    <n v="2"/>
    <n v="13"/>
    <n v="0.154"/>
    <n v="0"/>
    <n v="4"/>
    <n v="0"/>
    <n v="0"/>
    <n v="0"/>
    <m/>
    <n v="1"/>
    <n v="3"/>
    <n v="4"/>
    <n v="8"/>
    <n v="1"/>
    <n v="0"/>
    <n v="5"/>
    <n v="4"/>
    <n v="4"/>
    <n v="-10"/>
    <n v="-2.7"/>
    <d v="2025-12-22T00:00:00"/>
    <m/>
    <m/>
    <m/>
    <n v="24.65"/>
  </r>
  <r>
    <x v="461"/>
    <s v="ORL"/>
    <s v="GSW"/>
    <s v="L"/>
    <d v="1899-12-30T04:47:00"/>
    <n v="0"/>
    <n v="3"/>
    <n v="0"/>
    <n v="0"/>
    <n v="1"/>
    <n v="0"/>
    <n v="0"/>
    <n v="0"/>
    <m/>
    <n v="0"/>
    <n v="0"/>
    <n v="0"/>
    <n v="0"/>
    <n v="0"/>
    <n v="0"/>
    <n v="1"/>
    <n v="1"/>
    <n v="0"/>
    <n v="-6"/>
    <n v="-3.5"/>
    <d v="2025-12-22T00:00:00"/>
    <m/>
    <m/>
    <m/>
    <n v="4.7833333333333332"/>
  </r>
  <r>
    <x v="373"/>
    <s v="DEN"/>
    <s v="UTA"/>
    <s v="W"/>
    <d v="1899-12-30T11:29:00"/>
    <n v="0"/>
    <n v="6"/>
    <n v="0"/>
    <n v="0"/>
    <n v="2"/>
    <n v="0"/>
    <n v="0"/>
    <n v="0"/>
    <m/>
    <n v="0"/>
    <n v="0"/>
    <n v="0"/>
    <n v="1"/>
    <n v="1"/>
    <n v="0"/>
    <n v="2"/>
    <n v="2"/>
    <n v="0"/>
    <n v="-3"/>
    <n v="-5.3"/>
    <d v="2025-12-22T00:00:00"/>
    <m/>
    <m/>
    <m/>
    <n v="11.483333333333334"/>
  </r>
  <r>
    <x v="185"/>
    <s v="LAC"/>
    <s v="HOU"/>
    <s v="W"/>
    <d v="1899-12-31T12:50:00"/>
    <n v="16"/>
    <n v="23"/>
    <n v="0.69599999999999995"/>
    <n v="4"/>
    <n v="5"/>
    <n v="0.8"/>
    <n v="5"/>
    <n v="5"/>
    <n v="1"/>
    <n v="1"/>
    <n v="7"/>
    <n v="8"/>
    <n v="5"/>
    <n v="0"/>
    <n v="0"/>
    <n v="2"/>
    <n v="2"/>
    <n v="41"/>
    <n v="25"/>
    <n v="34.799999999999997"/>
    <d v="2025-12-23T00:00:00"/>
    <m/>
    <m/>
    <m/>
    <n v="36.833333333333336"/>
  </r>
  <r>
    <x v="42"/>
    <s v="SAC"/>
    <s v="DET"/>
    <s v="L"/>
    <d v="1899-12-31T17:38:00"/>
    <n v="12"/>
    <n v="18"/>
    <n v="0.66700000000000004"/>
    <n v="0"/>
    <n v="3"/>
    <n v="0"/>
    <n v="13"/>
    <n v="15"/>
    <n v="0.86699999999999999"/>
    <n v="1"/>
    <n v="2"/>
    <n v="3"/>
    <n v="8"/>
    <n v="0"/>
    <n v="0"/>
    <n v="1"/>
    <n v="3"/>
    <n v="37"/>
    <n v="-5"/>
    <n v="33.1"/>
    <d v="2025-12-23T00:00:00"/>
    <m/>
    <m/>
    <m/>
    <n v="41.633333333333333"/>
  </r>
  <r>
    <x v="238"/>
    <s v="DAL"/>
    <s v="DEN"/>
    <s v="W"/>
    <d v="1899-12-31T15:44:00"/>
    <n v="14"/>
    <n v="21"/>
    <n v="0.66700000000000004"/>
    <n v="4"/>
    <n v="6"/>
    <n v="0.66700000000000004"/>
    <n v="1"/>
    <n v="1"/>
    <n v="1"/>
    <n v="2"/>
    <n v="7"/>
    <n v="9"/>
    <n v="9"/>
    <n v="1"/>
    <n v="1"/>
    <n v="2"/>
    <n v="1"/>
    <n v="33"/>
    <n v="10"/>
    <n v="33"/>
    <d v="2025-12-23T00:00:00"/>
    <m/>
    <m/>
    <m/>
    <n v="39.733333333333334"/>
  </r>
  <r>
    <x v="313"/>
    <s v="DEN"/>
    <s v="DAL"/>
    <s v="L"/>
    <d v="1899-12-31T13:19:00"/>
    <n v="12"/>
    <n v="21"/>
    <n v="0.57099999999999995"/>
    <n v="3"/>
    <n v="7"/>
    <n v="0.42899999999999999"/>
    <n v="4"/>
    <n v="4"/>
    <n v="1"/>
    <n v="0"/>
    <n v="7"/>
    <n v="7"/>
    <n v="14"/>
    <n v="1"/>
    <n v="0"/>
    <n v="3"/>
    <n v="0"/>
    <n v="31"/>
    <n v="4"/>
    <n v="31"/>
    <d v="2025-12-23T00:00:00"/>
    <m/>
    <m/>
    <m/>
    <n v="37.316666666666663"/>
  </r>
  <r>
    <x v="72"/>
    <s v="DAL"/>
    <s v="DEN"/>
    <s v="W"/>
    <d v="1899-12-31T11:52:00"/>
    <n v="12"/>
    <n v="19"/>
    <n v="0.63200000000000001"/>
    <n v="1"/>
    <n v="2"/>
    <n v="0.5"/>
    <n v="6"/>
    <n v="6"/>
    <n v="1"/>
    <n v="4"/>
    <n v="5"/>
    <n v="9"/>
    <n v="4"/>
    <n v="3"/>
    <n v="0"/>
    <n v="1"/>
    <n v="3"/>
    <n v="31"/>
    <n v="3"/>
    <n v="30.4"/>
    <d v="2025-12-23T00:00:00"/>
    <m/>
    <m/>
    <m/>
    <n v="35.866666666666667"/>
  </r>
  <r>
    <x v="243"/>
    <s v="MEM"/>
    <s v="UTA"/>
    <s v="W"/>
    <d v="1899-12-31T10:25:00"/>
    <n v="13"/>
    <n v="21"/>
    <n v="0.61899999999999999"/>
    <n v="7"/>
    <n v="13"/>
    <n v="0.53800000000000003"/>
    <n v="4"/>
    <n v="7"/>
    <n v="0.57099999999999995"/>
    <n v="1"/>
    <n v="4"/>
    <n v="5"/>
    <n v="7"/>
    <n v="1"/>
    <n v="0"/>
    <n v="3"/>
    <n v="3"/>
    <n v="37"/>
    <n v="5"/>
    <n v="29.9"/>
    <d v="2025-12-23T00:00:00"/>
    <m/>
    <m/>
    <m/>
    <n v="34.416666666666664"/>
  </r>
  <r>
    <x v="314"/>
    <s v="DEN"/>
    <s v="DAL"/>
    <s v="L"/>
    <d v="1899-12-31T12:25:00"/>
    <n v="12"/>
    <n v="22"/>
    <n v="0.54500000000000004"/>
    <n v="5"/>
    <n v="10"/>
    <n v="0.5"/>
    <n v="0"/>
    <n v="0"/>
    <m/>
    <n v="3"/>
    <n v="4"/>
    <n v="7"/>
    <n v="14"/>
    <n v="4"/>
    <n v="0"/>
    <n v="4"/>
    <n v="4"/>
    <n v="29"/>
    <n v="2"/>
    <n v="29.9"/>
    <d v="2025-12-23T00:00:00"/>
    <m/>
    <m/>
    <m/>
    <n v="36.416666666666671"/>
  </r>
  <r>
    <x v="47"/>
    <s v="MIN"/>
    <s v="NYK"/>
    <s v="W"/>
    <d v="1899-12-31T13:10:00"/>
    <n v="15"/>
    <n v="27"/>
    <n v="0.55600000000000005"/>
    <n v="4"/>
    <n v="10"/>
    <n v="0.4"/>
    <n v="4"/>
    <n v="6"/>
    <n v="0.66700000000000004"/>
    <n v="0"/>
    <n v="2"/>
    <n v="2"/>
    <n v="2"/>
    <n v="4"/>
    <n v="1"/>
    <n v="1"/>
    <n v="2"/>
    <n v="38"/>
    <n v="-2"/>
    <n v="29.2"/>
    <d v="2025-12-23T00:00:00"/>
    <m/>
    <m/>
    <m/>
    <n v="37.166666666666671"/>
  </r>
  <r>
    <x v="104"/>
    <s v="NYK"/>
    <s v="MIN"/>
    <s v="L"/>
    <d v="1899-12-31T10:31:00"/>
    <n v="14"/>
    <n v="24"/>
    <n v="0.58299999999999996"/>
    <n v="3"/>
    <n v="6"/>
    <n v="0.5"/>
    <n v="9"/>
    <n v="11"/>
    <n v="0.81799999999999995"/>
    <n v="4"/>
    <n v="9"/>
    <n v="13"/>
    <n v="1"/>
    <n v="1"/>
    <n v="0"/>
    <n v="5"/>
    <n v="6"/>
    <n v="40"/>
    <n v="6"/>
    <n v="27.8"/>
    <d v="2025-12-23T00:00:00"/>
    <m/>
    <m/>
    <m/>
    <n v="34.516666666666666"/>
  </r>
  <r>
    <x v="3"/>
    <s v="OKC"/>
    <s v="SAS"/>
    <s v="L"/>
    <d v="1899-12-31T11:30:00"/>
    <n v="14"/>
    <n v="22"/>
    <n v="0.63600000000000001"/>
    <n v="1"/>
    <n v="4"/>
    <n v="0.25"/>
    <n v="4"/>
    <n v="5"/>
    <n v="0.8"/>
    <n v="1"/>
    <n v="2"/>
    <n v="3"/>
    <n v="8"/>
    <n v="0"/>
    <n v="0"/>
    <n v="2"/>
    <n v="2"/>
    <n v="33"/>
    <n v="-17"/>
    <n v="26.9"/>
    <d v="2025-12-23T00:00:00"/>
    <m/>
    <m/>
    <m/>
    <n v="35.5"/>
  </r>
  <r>
    <x v="171"/>
    <s v="UTA"/>
    <s v="MEM"/>
    <s v="L"/>
    <d v="1899-12-31T10:49:00"/>
    <n v="9"/>
    <n v="15"/>
    <n v="0.6"/>
    <n v="2"/>
    <n v="3"/>
    <n v="0.66700000000000004"/>
    <n v="5"/>
    <n v="8"/>
    <n v="0.625"/>
    <n v="5"/>
    <n v="8"/>
    <n v="13"/>
    <n v="4"/>
    <n v="0"/>
    <n v="2"/>
    <n v="1"/>
    <n v="3"/>
    <n v="25"/>
    <n v="-3"/>
    <n v="24.8"/>
    <d v="2025-12-23T00:00:00"/>
    <m/>
    <m/>
    <m/>
    <n v="34.81666666666667"/>
  </r>
  <r>
    <x v="89"/>
    <s v="LAC"/>
    <s v="HOU"/>
    <s v="W"/>
    <d v="1899-12-31T10:44:00"/>
    <n v="7"/>
    <n v="14"/>
    <n v="0.5"/>
    <n v="3"/>
    <n v="8"/>
    <n v="0.375"/>
    <n v="12"/>
    <n v="13"/>
    <n v="0.92300000000000004"/>
    <n v="0"/>
    <n v="4"/>
    <n v="4"/>
    <n v="6"/>
    <n v="2"/>
    <n v="0"/>
    <n v="4"/>
    <n v="2"/>
    <n v="29"/>
    <n v="19"/>
    <n v="24.2"/>
    <d v="2025-12-23T00:00:00"/>
    <m/>
    <m/>
    <m/>
    <n v="34.733333333333334"/>
  </r>
  <r>
    <x v="85"/>
    <s v="ATL"/>
    <s v="CHI"/>
    <s v="L"/>
    <d v="1899-12-31T07:00:00"/>
    <n v="7"/>
    <n v="16"/>
    <n v="0.438"/>
    <n v="1"/>
    <n v="7"/>
    <n v="0.14299999999999999"/>
    <n v="7"/>
    <n v="9"/>
    <n v="0.77800000000000002"/>
    <n v="0"/>
    <n v="1"/>
    <n v="1"/>
    <n v="15"/>
    <n v="2"/>
    <n v="0"/>
    <n v="1"/>
    <n v="1"/>
    <n v="22"/>
    <n v="2"/>
    <n v="24.2"/>
    <d v="2025-12-23T00:00:00"/>
    <m/>
    <m/>
    <m/>
    <n v="31"/>
  </r>
  <r>
    <x v="101"/>
    <s v="DET"/>
    <s v="SAC"/>
    <s v="W"/>
    <d v="1899-12-31T08:29:00"/>
    <n v="10"/>
    <n v="15"/>
    <n v="0.66700000000000004"/>
    <n v="0"/>
    <n v="0"/>
    <m/>
    <n v="3"/>
    <n v="7"/>
    <n v="0.42899999999999999"/>
    <n v="7"/>
    <n v="6"/>
    <n v="13"/>
    <n v="4"/>
    <n v="0"/>
    <n v="2"/>
    <n v="1"/>
    <n v="3"/>
    <n v="23"/>
    <n v="-2"/>
    <n v="23.6"/>
    <d v="2025-12-23T00:00:00"/>
    <m/>
    <m/>
    <m/>
    <n v="32.483333333333334"/>
  </r>
  <r>
    <x v="48"/>
    <s v="TOR"/>
    <s v="MIA"/>
    <s v="W"/>
    <d v="1899-12-31T11:55:00"/>
    <n v="10"/>
    <n v="14"/>
    <n v="0.71399999999999997"/>
    <n v="0"/>
    <n v="1"/>
    <n v="0"/>
    <n v="7"/>
    <n v="8"/>
    <n v="0.875"/>
    <n v="1"/>
    <n v="7"/>
    <n v="8"/>
    <n v="4"/>
    <n v="0"/>
    <n v="0"/>
    <n v="3"/>
    <n v="0"/>
    <n v="27"/>
    <n v="21"/>
    <n v="23.4"/>
    <d v="2025-12-23T00:00:00"/>
    <m/>
    <m/>
    <m/>
    <n v="35.916666666666664"/>
  </r>
  <r>
    <x v="141"/>
    <s v="MIL"/>
    <s v="IND"/>
    <s v="W"/>
    <d v="1899-12-31T13:52:00"/>
    <n v="8"/>
    <n v="13"/>
    <n v="0.61499999999999999"/>
    <n v="2"/>
    <n v="3"/>
    <n v="0.66700000000000004"/>
    <n v="6"/>
    <n v="9"/>
    <n v="0.66700000000000004"/>
    <n v="1"/>
    <n v="5"/>
    <n v="6"/>
    <n v="5"/>
    <n v="3"/>
    <n v="0"/>
    <n v="1"/>
    <n v="3"/>
    <n v="24"/>
    <n v="16"/>
    <n v="23.4"/>
    <d v="2025-12-23T00:00:00"/>
    <m/>
    <m/>
    <m/>
    <n v="37.866666666666667"/>
  </r>
  <r>
    <x v="111"/>
    <s v="CLE"/>
    <s v="NOP"/>
    <s v="W"/>
    <d v="1899-12-31T01:43:00"/>
    <n v="7"/>
    <n v="12"/>
    <n v="0.58299999999999996"/>
    <n v="6"/>
    <n v="10"/>
    <n v="0.6"/>
    <n v="2"/>
    <n v="2"/>
    <n v="1"/>
    <n v="2"/>
    <n v="4"/>
    <n v="6"/>
    <n v="7"/>
    <n v="1"/>
    <n v="0"/>
    <n v="1"/>
    <n v="2"/>
    <n v="22"/>
    <n v="18"/>
    <n v="23.1"/>
    <d v="2025-12-23T00:00:00"/>
    <m/>
    <m/>
    <m/>
    <n v="25.716666666666669"/>
  </r>
  <r>
    <x v="96"/>
    <s v="CHO"/>
    <s v="WAS"/>
    <s v="W"/>
    <d v="1899-12-31T00:48:00"/>
    <n v="7"/>
    <n v="12"/>
    <n v="0.58299999999999996"/>
    <n v="4"/>
    <n v="9"/>
    <n v="0.44400000000000001"/>
    <n v="5"/>
    <n v="6"/>
    <n v="0.83299999999999996"/>
    <n v="0"/>
    <n v="2"/>
    <n v="2"/>
    <n v="9"/>
    <n v="1"/>
    <n v="1"/>
    <n v="2"/>
    <n v="3"/>
    <n v="23"/>
    <n v="20"/>
    <n v="22.4"/>
    <d v="2025-12-23T00:00:00"/>
    <m/>
    <m/>
    <m/>
    <n v="24.800000000000004"/>
  </r>
  <r>
    <x v="190"/>
    <s v="MIL"/>
    <s v="IND"/>
    <s v="W"/>
    <d v="1899-12-31T08:43:00"/>
    <n v="10"/>
    <n v="15"/>
    <n v="0.66700000000000004"/>
    <n v="2"/>
    <n v="5"/>
    <n v="0.4"/>
    <n v="1"/>
    <n v="3"/>
    <n v="0.33300000000000002"/>
    <n v="1"/>
    <n v="6"/>
    <n v="7"/>
    <n v="4"/>
    <n v="1"/>
    <n v="1"/>
    <n v="0"/>
    <n v="2"/>
    <n v="23"/>
    <n v="18"/>
    <n v="21.9"/>
    <d v="2025-12-23T00:00:00"/>
    <m/>
    <m/>
    <m/>
    <n v="32.716666666666669"/>
  </r>
  <r>
    <x v="253"/>
    <s v="PHI"/>
    <s v="BRK"/>
    <s v="L"/>
    <d v="1899-12-31T07:28:00"/>
    <n v="8"/>
    <n v="13"/>
    <n v="0.61499999999999999"/>
    <n v="1"/>
    <n v="1"/>
    <n v="1"/>
    <n v="10"/>
    <n v="12"/>
    <n v="0.83299999999999996"/>
    <n v="1"/>
    <n v="5"/>
    <n v="6"/>
    <n v="4"/>
    <n v="0"/>
    <n v="2"/>
    <n v="3"/>
    <n v="5"/>
    <n v="27"/>
    <n v="1"/>
    <n v="21.7"/>
    <d v="2025-12-23T00:00:00"/>
    <m/>
    <m/>
    <m/>
    <n v="31.466666666666669"/>
  </r>
  <r>
    <x v="98"/>
    <s v="DET"/>
    <s v="SAC"/>
    <s v="W"/>
    <d v="1899-12-31T14:38:00"/>
    <n v="8"/>
    <n v="15"/>
    <n v="0.53300000000000003"/>
    <n v="2"/>
    <n v="5"/>
    <n v="0.4"/>
    <n v="5"/>
    <n v="6"/>
    <n v="0.83299999999999996"/>
    <n v="0"/>
    <n v="7"/>
    <n v="7"/>
    <n v="14"/>
    <n v="5"/>
    <n v="0"/>
    <n v="9"/>
    <n v="4"/>
    <n v="23"/>
    <n v="7"/>
    <n v="21.6"/>
    <d v="2025-12-23T00:00:00"/>
    <m/>
    <m/>
    <m/>
    <n v="38.633333333333333"/>
  </r>
  <r>
    <x v="179"/>
    <s v="PHO"/>
    <s v="LAL"/>
    <s v="W"/>
    <d v="1899-12-30T21:23:00"/>
    <n v="7"/>
    <n v="8"/>
    <n v="0.875"/>
    <n v="0"/>
    <n v="0"/>
    <m/>
    <n v="4"/>
    <n v="4"/>
    <n v="1"/>
    <n v="3"/>
    <n v="6"/>
    <n v="9"/>
    <n v="2"/>
    <n v="0"/>
    <n v="2"/>
    <n v="0"/>
    <n v="1"/>
    <n v="18"/>
    <n v="19"/>
    <n v="21.5"/>
    <d v="2025-12-23T00:00:00"/>
    <m/>
    <m/>
    <m/>
    <n v="21.383333333333333"/>
  </r>
  <r>
    <x v="1"/>
    <s v="HOU"/>
    <s v="LAC"/>
    <s v="L"/>
    <d v="1899-12-31T04:05:00"/>
    <n v="9"/>
    <n v="16"/>
    <n v="0.56299999999999994"/>
    <n v="0"/>
    <n v="0"/>
    <m/>
    <n v="1"/>
    <n v="1"/>
    <n v="1"/>
    <n v="6"/>
    <n v="5"/>
    <n v="11"/>
    <n v="7"/>
    <n v="2"/>
    <n v="1"/>
    <n v="3"/>
    <n v="2"/>
    <n v="19"/>
    <n v="-9"/>
    <n v="20.9"/>
    <d v="2025-12-23T00:00:00"/>
    <m/>
    <m/>
    <m/>
    <n v="28.083333333333332"/>
  </r>
  <r>
    <x v="54"/>
    <s v="CLE"/>
    <s v="NOP"/>
    <s v="W"/>
    <d v="1899-12-31T05:40:00"/>
    <n v="11"/>
    <n v="16"/>
    <n v="0.68799999999999994"/>
    <n v="2"/>
    <n v="6"/>
    <n v="0.33300000000000002"/>
    <n v="3"/>
    <n v="4"/>
    <n v="0.75"/>
    <n v="1"/>
    <n v="3"/>
    <n v="4"/>
    <n v="4"/>
    <n v="1"/>
    <n v="0"/>
    <n v="3"/>
    <n v="4"/>
    <n v="27"/>
    <n v="19"/>
    <n v="20.6"/>
    <d v="2025-12-23T00:00:00"/>
    <m/>
    <m/>
    <m/>
    <n v="29.666666666666668"/>
  </r>
  <r>
    <x v="148"/>
    <s v="DET"/>
    <s v="SAC"/>
    <s v="W"/>
    <d v="1899-12-31T05:10:00"/>
    <n v="10"/>
    <n v="16"/>
    <n v="0.625"/>
    <n v="3"/>
    <n v="6"/>
    <n v="0.5"/>
    <n v="1"/>
    <n v="1"/>
    <n v="1"/>
    <n v="1"/>
    <n v="3"/>
    <n v="4"/>
    <n v="4"/>
    <n v="0"/>
    <n v="0"/>
    <n v="1"/>
    <n v="0"/>
    <n v="24"/>
    <n v="0"/>
    <n v="20.2"/>
    <d v="2025-12-23T00:00:00"/>
    <m/>
    <m/>
    <m/>
    <n v="29.166666666666664"/>
  </r>
  <r>
    <x v="114"/>
    <s v="UTA"/>
    <s v="MEM"/>
    <s v="L"/>
    <d v="1899-12-31T02:42:00"/>
    <n v="7"/>
    <n v="10"/>
    <n v="0.7"/>
    <n v="2"/>
    <n v="4"/>
    <n v="0.5"/>
    <n v="5"/>
    <n v="5"/>
    <n v="1"/>
    <n v="0"/>
    <n v="4"/>
    <n v="4"/>
    <n v="1"/>
    <n v="3"/>
    <n v="0"/>
    <n v="1"/>
    <n v="2"/>
    <n v="21"/>
    <n v="-9"/>
    <n v="19.899999999999999"/>
    <d v="2025-12-23T00:00:00"/>
    <m/>
    <m/>
    <m/>
    <n v="26.700000000000003"/>
  </r>
  <r>
    <x v="46"/>
    <s v="CHI"/>
    <s v="ATL"/>
    <s v="W"/>
    <d v="1899-12-31T06:55:00"/>
    <n v="9"/>
    <n v="16"/>
    <n v="0.56299999999999994"/>
    <n v="1"/>
    <n v="5"/>
    <n v="0.2"/>
    <n v="2"/>
    <n v="2"/>
    <n v="1"/>
    <n v="1"/>
    <n v="9"/>
    <n v="10"/>
    <n v="4"/>
    <n v="0"/>
    <n v="1"/>
    <n v="0"/>
    <n v="1"/>
    <n v="21"/>
    <n v="9"/>
    <n v="19.899999999999999"/>
    <d v="2025-12-23T00:00:00"/>
    <m/>
    <m/>
    <m/>
    <n v="30.916666666666664"/>
  </r>
  <r>
    <x v="11"/>
    <s v="HOU"/>
    <s v="LAC"/>
    <s v="L"/>
    <d v="1899-12-31T10:42:00"/>
    <n v="7"/>
    <n v="10"/>
    <n v="0.7"/>
    <n v="0"/>
    <n v="0"/>
    <m/>
    <n v="5"/>
    <n v="8"/>
    <n v="0.625"/>
    <n v="4"/>
    <n v="5"/>
    <n v="9"/>
    <n v="5"/>
    <n v="2"/>
    <n v="0"/>
    <n v="3"/>
    <n v="2"/>
    <n v="19"/>
    <n v="-15"/>
    <n v="19.600000000000001"/>
    <d v="2025-12-23T00:00:00"/>
    <m/>
    <m/>
    <m/>
    <n v="34.700000000000003"/>
  </r>
  <r>
    <x v="49"/>
    <s v="NOP"/>
    <s v="CLE"/>
    <s v="L"/>
    <d v="1899-12-30T20:55:00"/>
    <n v="9"/>
    <n v="15"/>
    <n v="0.6"/>
    <n v="0"/>
    <n v="0"/>
    <m/>
    <n v="8"/>
    <n v="9"/>
    <n v="0.88900000000000001"/>
    <n v="3"/>
    <n v="2"/>
    <n v="5"/>
    <n v="1"/>
    <n v="1"/>
    <n v="0"/>
    <n v="3"/>
    <n v="2"/>
    <n v="26"/>
    <n v="-17"/>
    <n v="19.3"/>
    <d v="2025-12-23T00:00:00"/>
    <m/>
    <m/>
    <m/>
    <n v="20.916666666666668"/>
  </r>
  <r>
    <x v="82"/>
    <s v="UTA"/>
    <s v="MEM"/>
    <s v="L"/>
    <d v="1899-12-31T10:03:00"/>
    <n v="6"/>
    <n v="12"/>
    <n v="0.5"/>
    <n v="4"/>
    <n v="8"/>
    <n v="0.5"/>
    <n v="8"/>
    <n v="9"/>
    <n v="0.88900000000000001"/>
    <n v="0"/>
    <n v="2"/>
    <n v="2"/>
    <n v="4"/>
    <n v="1"/>
    <n v="0"/>
    <n v="2"/>
    <n v="2"/>
    <n v="24"/>
    <n v="-4"/>
    <n v="19.2"/>
    <d v="2025-12-23T00:00:00"/>
    <m/>
    <m/>
    <m/>
    <n v="34.049999999999997"/>
  </r>
  <r>
    <x v="180"/>
    <s v="PHO"/>
    <s v="LAL"/>
    <s v="W"/>
    <d v="1899-12-31T04:07:00"/>
    <n v="6"/>
    <n v="10"/>
    <n v="0.6"/>
    <n v="4"/>
    <n v="8"/>
    <n v="0.5"/>
    <n v="0"/>
    <n v="0"/>
    <m/>
    <n v="1"/>
    <n v="3"/>
    <n v="4"/>
    <n v="8"/>
    <n v="3"/>
    <n v="0"/>
    <n v="2"/>
    <n v="1"/>
    <n v="16"/>
    <n v="23"/>
    <n v="19.2"/>
    <d v="2025-12-23T00:00:00"/>
    <m/>
    <m/>
    <m/>
    <n v="28.116666666666667"/>
  </r>
  <r>
    <x v="108"/>
    <s v="ORL"/>
    <s v="POR"/>
    <s v="W"/>
    <d v="1899-12-31T11:36:00"/>
    <n v="6"/>
    <n v="15"/>
    <n v="0.4"/>
    <n v="4"/>
    <n v="7"/>
    <n v="0.57099999999999995"/>
    <n v="7"/>
    <n v="7"/>
    <n v="1"/>
    <n v="0"/>
    <n v="4"/>
    <n v="4"/>
    <n v="5"/>
    <n v="3"/>
    <n v="3"/>
    <n v="4"/>
    <n v="4"/>
    <n v="23"/>
    <n v="4"/>
    <n v="19.100000000000001"/>
    <d v="2025-12-23T00:00:00"/>
    <m/>
    <m/>
    <m/>
    <n v="35.6"/>
  </r>
  <r>
    <x v="157"/>
    <s v="MIN"/>
    <s v="NYK"/>
    <s v="W"/>
    <d v="1899-12-31T13:45:00"/>
    <n v="4"/>
    <n v="6"/>
    <n v="0.66700000000000004"/>
    <n v="0"/>
    <n v="0"/>
    <m/>
    <n v="3"/>
    <n v="4"/>
    <n v="0.75"/>
    <n v="6"/>
    <n v="10"/>
    <n v="16"/>
    <n v="2"/>
    <n v="2"/>
    <n v="3"/>
    <n v="1"/>
    <n v="2"/>
    <n v="11"/>
    <n v="10"/>
    <n v="18.899999999999999"/>
    <d v="2025-12-23T00:00:00"/>
    <m/>
    <m/>
    <m/>
    <n v="37.75"/>
  </r>
  <r>
    <x v="468"/>
    <s v="LAL"/>
    <s v="PHO"/>
    <s v="L"/>
    <d v="1899-12-31T01:46:00"/>
    <n v="7"/>
    <n v="14"/>
    <n v="0.5"/>
    <n v="3"/>
    <n v="5"/>
    <n v="0.6"/>
    <n v="6"/>
    <n v="11"/>
    <n v="0.54500000000000004"/>
    <n v="0"/>
    <n v="2"/>
    <n v="2"/>
    <n v="6"/>
    <n v="0"/>
    <n v="0"/>
    <n v="0"/>
    <n v="0"/>
    <n v="23"/>
    <n v="-18"/>
    <n v="18.8"/>
    <d v="2025-12-23T00:00:00"/>
    <m/>
    <m/>
    <m/>
    <n v="25.766666666666666"/>
  </r>
  <r>
    <x v="69"/>
    <s v="PHO"/>
    <s v="LAL"/>
    <s v="W"/>
    <d v="1899-12-31T03:18:00"/>
    <n v="7"/>
    <n v="14"/>
    <n v="0.5"/>
    <n v="0"/>
    <n v="2"/>
    <n v="0"/>
    <n v="7"/>
    <n v="8"/>
    <n v="0.875"/>
    <n v="0"/>
    <n v="2"/>
    <n v="2"/>
    <n v="11"/>
    <n v="2"/>
    <n v="0"/>
    <n v="4"/>
    <n v="3"/>
    <n v="21"/>
    <n v="21"/>
    <n v="18.7"/>
    <d v="2025-12-23T00:00:00"/>
    <m/>
    <m/>
    <m/>
    <n v="27.299999999999997"/>
  </r>
  <r>
    <x v="106"/>
    <s v="CHO"/>
    <s v="WAS"/>
    <s v="W"/>
    <d v="1899-12-31T11:44:00"/>
    <n v="6"/>
    <n v="6"/>
    <n v="1"/>
    <n v="0"/>
    <n v="0"/>
    <m/>
    <n v="0"/>
    <n v="0"/>
    <m/>
    <n v="8"/>
    <n v="10"/>
    <n v="18"/>
    <n v="1"/>
    <n v="0"/>
    <n v="0"/>
    <n v="0"/>
    <n v="2"/>
    <n v="12"/>
    <n v="38"/>
    <n v="18.7"/>
    <d v="2025-12-23T00:00:00"/>
    <m/>
    <m/>
    <m/>
    <n v="35.733333333333334"/>
  </r>
  <r>
    <x v="260"/>
    <s v="CLE"/>
    <s v="NOP"/>
    <s v="W"/>
    <d v="1899-12-30T22:17:00"/>
    <n v="4"/>
    <n v="8"/>
    <n v="0.5"/>
    <n v="2"/>
    <n v="4"/>
    <n v="0.5"/>
    <n v="2"/>
    <n v="2"/>
    <n v="1"/>
    <n v="2"/>
    <n v="6"/>
    <n v="8"/>
    <n v="8"/>
    <n v="2"/>
    <n v="1"/>
    <n v="1"/>
    <n v="0"/>
    <n v="12"/>
    <n v="5"/>
    <n v="18.5"/>
    <d v="2025-12-23T00:00:00"/>
    <m/>
    <m/>
    <m/>
    <n v="22.283333333333335"/>
  </r>
  <r>
    <x v="319"/>
    <s v="DEN"/>
    <s v="DAL"/>
    <s v="L"/>
    <d v="1899-12-31T05:11:00"/>
    <n v="8"/>
    <n v="13"/>
    <n v="0.61499999999999999"/>
    <n v="7"/>
    <n v="12"/>
    <n v="0.58299999999999996"/>
    <n v="0"/>
    <n v="0"/>
    <m/>
    <n v="0"/>
    <n v="2"/>
    <n v="2"/>
    <n v="1"/>
    <n v="0"/>
    <n v="0"/>
    <n v="0"/>
    <n v="0"/>
    <n v="23"/>
    <n v="4"/>
    <n v="18.399999999999999"/>
    <d v="2025-12-23T00:00:00"/>
    <m/>
    <m/>
    <m/>
    <n v="29.183333333333334"/>
  </r>
  <r>
    <x v="255"/>
    <s v="NOP"/>
    <s v="CLE"/>
    <s v="L"/>
    <d v="1899-12-31T01:11:00"/>
    <n v="7"/>
    <n v="14"/>
    <n v="0.5"/>
    <n v="2"/>
    <n v="3"/>
    <n v="0.66700000000000004"/>
    <n v="5"/>
    <n v="6"/>
    <n v="0.83299999999999996"/>
    <n v="0"/>
    <n v="7"/>
    <n v="7"/>
    <n v="5"/>
    <n v="1"/>
    <n v="0"/>
    <n v="1"/>
    <n v="2"/>
    <n v="21"/>
    <n v="-11"/>
    <n v="18.399999999999999"/>
    <d v="2025-12-23T00:00:00"/>
    <m/>
    <m/>
    <m/>
    <n v="25.18333333333333"/>
  </r>
  <r>
    <x v="240"/>
    <s v="SAC"/>
    <s v="DET"/>
    <s v="L"/>
    <d v="1899-12-31T14:22:00"/>
    <n v="9"/>
    <n v="21"/>
    <n v="0.42899999999999999"/>
    <n v="4"/>
    <n v="12"/>
    <n v="0.33300000000000002"/>
    <n v="5"/>
    <n v="7"/>
    <n v="0.71399999999999997"/>
    <n v="2"/>
    <n v="4"/>
    <n v="6"/>
    <n v="4"/>
    <n v="2"/>
    <n v="0"/>
    <n v="3"/>
    <n v="3"/>
    <n v="27"/>
    <n v="0"/>
    <n v="18.3"/>
    <d v="2025-12-23T00:00:00"/>
    <m/>
    <m/>
    <m/>
    <n v="38.366666666666667"/>
  </r>
  <r>
    <x v="92"/>
    <s v="CHI"/>
    <s v="ATL"/>
    <s v="W"/>
    <d v="1899-12-31T12:08:00"/>
    <n v="8"/>
    <n v="15"/>
    <n v="0.53300000000000003"/>
    <n v="2"/>
    <n v="5"/>
    <n v="0.4"/>
    <n v="1"/>
    <n v="2"/>
    <n v="0.5"/>
    <n v="1"/>
    <n v="10"/>
    <n v="11"/>
    <n v="15"/>
    <n v="0"/>
    <n v="0"/>
    <n v="7"/>
    <n v="1"/>
    <n v="19"/>
    <n v="4"/>
    <n v="18.100000000000001"/>
    <d v="2025-12-23T00:00:00"/>
    <m/>
    <m/>
    <m/>
    <n v="36.133333333333333"/>
  </r>
  <r>
    <x v="303"/>
    <s v="ORL"/>
    <s v="POR"/>
    <s v="W"/>
    <d v="1899-12-31T10:56:00"/>
    <n v="6"/>
    <n v="9"/>
    <n v="0.66700000000000004"/>
    <n v="4"/>
    <n v="6"/>
    <n v="0.66700000000000004"/>
    <n v="0"/>
    <n v="0"/>
    <m/>
    <n v="0"/>
    <n v="4"/>
    <n v="4"/>
    <n v="7"/>
    <n v="1"/>
    <n v="0"/>
    <n v="0"/>
    <n v="3"/>
    <n v="16"/>
    <n v="7"/>
    <n v="18"/>
    <d v="2025-12-23T00:00:00"/>
    <m/>
    <m/>
    <m/>
    <n v="34.93333333333333"/>
  </r>
  <r>
    <x v="66"/>
    <s v="SAS"/>
    <s v="OKC"/>
    <s v="W"/>
    <d v="1899-12-31T03:51:00"/>
    <n v="7"/>
    <n v="12"/>
    <n v="0.58299999999999996"/>
    <n v="4"/>
    <n v="6"/>
    <n v="0.66700000000000004"/>
    <n v="6"/>
    <n v="6"/>
    <n v="1"/>
    <n v="0"/>
    <n v="0"/>
    <n v="0"/>
    <n v="3"/>
    <n v="1"/>
    <n v="0"/>
    <n v="2"/>
    <n v="4"/>
    <n v="24"/>
    <n v="12"/>
    <n v="17.899999999999999"/>
    <d v="2025-12-23T00:00:00"/>
    <m/>
    <m/>
    <m/>
    <n v="27.85"/>
  </r>
  <r>
    <x v="248"/>
    <s v="SAS"/>
    <s v="OKC"/>
    <s v="W"/>
    <d v="1899-12-31T01:45:00"/>
    <n v="6"/>
    <n v="9"/>
    <n v="0.66700000000000004"/>
    <n v="2"/>
    <n v="4"/>
    <n v="0.5"/>
    <n v="6"/>
    <n v="6"/>
    <n v="1"/>
    <n v="1"/>
    <n v="0"/>
    <n v="1"/>
    <n v="0"/>
    <n v="1"/>
    <n v="0"/>
    <n v="0"/>
    <n v="0"/>
    <n v="20"/>
    <n v="12"/>
    <n v="17.8"/>
    <d v="2025-12-23T00:00:00"/>
    <m/>
    <m/>
    <m/>
    <n v="25.75"/>
  </r>
  <r>
    <x v="127"/>
    <s v="PHO"/>
    <s v="LAL"/>
    <s v="W"/>
    <d v="1899-12-30T23:48:00"/>
    <n v="10"/>
    <n v="15"/>
    <n v="0.66700000000000004"/>
    <n v="3"/>
    <n v="6"/>
    <n v="0.5"/>
    <n v="2"/>
    <n v="2"/>
    <n v="1"/>
    <n v="0"/>
    <n v="0"/>
    <n v="0"/>
    <n v="0"/>
    <n v="0"/>
    <n v="0"/>
    <n v="0"/>
    <n v="2"/>
    <n v="25"/>
    <n v="20"/>
    <n v="17.7"/>
    <d v="2025-12-23T00:00:00"/>
    <m/>
    <m/>
    <m/>
    <n v="23.8"/>
  </r>
  <r>
    <x v="200"/>
    <s v="NYK"/>
    <s v="MIN"/>
    <s v="L"/>
    <d v="1899-12-31T07:26:00"/>
    <n v="9"/>
    <n v="22"/>
    <n v="0.40899999999999997"/>
    <n v="2"/>
    <n v="6"/>
    <n v="0.33300000000000002"/>
    <n v="0"/>
    <n v="0"/>
    <m/>
    <n v="1"/>
    <n v="10"/>
    <n v="11"/>
    <n v="8"/>
    <n v="3"/>
    <n v="0"/>
    <n v="2"/>
    <n v="2"/>
    <n v="20"/>
    <n v="-8"/>
    <n v="17.7"/>
    <d v="2025-12-23T00:00:00"/>
    <m/>
    <m/>
    <m/>
    <n v="31.433333333333334"/>
  </r>
  <r>
    <x v="91"/>
    <s v="BRK"/>
    <s v="PHI"/>
    <s v="W"/>
    <d v="1899-12-31T03:16:00"/>
    <n v="6"/>
    <n v="7"/>
    <n v="0.85699999999999998"/>
    <n v="0"/>
    <n v="0"/>
    <m/>
    <n v="4"/>
    <n v="6"/>
    <n v="0.66700000000000004"/>
    <n v="3"/>
    <n v="7"/>
    <n v="10"/>
    <n v="2"/>
    <n v="1"/>
    <n v="0"/>
    <n v="1"/>
    <n v="2"/>
    <n v="16"/>
    <n v="-8"/>
    <n v="17.5"/>
    <d v="2025-12-23T00:00:00"/>
    <m/>
    <m/>
    <m/>
    <n v="27.266666666666666"/>
  </r>
  <r>
    <x v="119"/>
    <s v="LAC"/>
    <s v="HOU"/>
    <s v="W"/>
    <d v="1899-12-31T05:27:00"/>
    <n v="5"/>
    <n v="8"/>
    <n v="0.625"/>
    <n v="3"/>
    <n v="3"/>
    <n v="1"/>
    <n v="0"/>
    <n v="0"/>
    <m/>
    <n v="2"/>
    <n v="3"/>
    <n v="5"/>
    <n v="5"/>
    <n v="2"/>
    <n v="2"/>
    <n v="0"/>
    <n v="3"/>
    <n v="13"/>
    <n v="17"/>
    <n v="17.399999999999999"/>
    <d v="2025-12-23T00:00:00"/>
    <m/>
    <m/>
    <m/>
    <n v="29.45"/>
  </r>
  <r>
    <x v="345"/>
    <s v="MEM"/>
    <s v="UTA"/>
    <s v="W"/>
    <d v="1899-12-31T05:31:00"/>
    <n v="7"/>
    <n v="9"/>
    <n v="0.77800000000000002"/>
    <n v="2"/>
    <n v="4"/>
    <n v="0.5"/>
    <n v="2"/>
    <n v="2"/>
    <n v="1"/>
    <n v="0"/>
    <n v="9"/>
    <n v="9"/>
    <n v="1"/>
    <n v="0"/>
    <n v="1"/>
    <n v="0"/>
    <n v="3"/>
    <n v="18"/>
    <n v="12"/>
    <n v="17.399999999999999"/>
    <d v="2025-12-23T00:00:00"/>
    <m/>
    <m/>
    <m/>
    <n v="29.516666666666666"/>
  </r>
  <r>
    <x v="57"/>
    <s v="ATL"/>
    <s v="CHI"/>
    <s v="L"/>
    <d v="1899-12-31T14:52:00"/>
    <n v="11"/>
    <n v="23"/>
    <n v="0.47799999999999998"/>
    <n v="1"/>
    <n v="7"/>
    <n v="0.14299999999999999"/>
    <n v="1"/>
    <n v="3"/>
    <n v="0.33300000000000002"/>
    <n v="0"/>
    <n v="9"/>
    <n v="9"/>
    <n v="10"/>
    <n v="1"/>
    <n v="2"/>
    <n v="5"/>
    <n v="3"/>
    <n v="24"/>
    <n v="-14"/>
    <n v="17.399999999999999"/>
    <d v="2025-12-23T00:00:00"/>
    <m/>
    <m/>
    <m/>
    <n v="38.866666666666667"/>
  </r>
  <r>
    <x v="341"/>
    <s v="ATL"/>
    <s v="CHI"/>
    <s v="L"/>
    <d v="1899-12-31T04:31:00"/>
    <n v="7"/>
    <n v="9"/>
    <n v="0.77800000000000002"/>
    <n v="5"/>
    <n v="6"/>
    <n v="0.83299999999999996"/>
    <n v="0"/>
    <n v="0"/>
    <m/>
    <n v="0"/>
    <n v="3"/>
    <n v="3"/>
    <n v="2"/>
    <n v="1"/>
    <n v="0"/>
    <n v="1"/>
    <n v="1"/>
    <n v="19"/>
    <n v="-7"/>
    <n v="17.399999999999999"/>
    <d v="2025-12-23T00:00:00"/>
    <m/>
    <m/>
    <m/>
    <n v="28.516666666666669"/>
  </r>
  <r>
    <x v="181"/>
    <s v="BRK"/>
    <s v="PHI"/>
    <s v="W"/>
    <d v="1899-12-31T09:41:00"/>
    <n v="9"/>
    <n v="20"/>
    <n v="0.45"/>
    <n v="5"/>
    <n v="12"/>
    <n v="0.41699999999999998"/>
    <n v="5"/>
    <n v="7"/>
    <n v="0.71399999999999997"/>
    <n v="1"/>
    <n v="4"/>
    <n v="5"/>
    <n v="1"/>
    <n v="2"/>
    <n v="0"/>
    <n v="3"/>
    <n v="4"/>
    <n v="28"/>
    <n v="7"/>
    <n v="16.8"/>
    <d v="2025-12-23T00:00:00"/>
    <m/>
    <m/>
    <m/>
    <n v="33.683333333333337"/>
  </r>
  <r>
    <x v="103"/>
    <s v="SAS"/>
    <s v="OKC"/>
    <s v="W"/>
    <d v="1899-12-30T22:14:00"/>
    <n v="10"/>
    <n v="16"/>
    <n v="0.625"/>
    <n v="5"/>
    <n v="9"/>
    <n v="0.55600000000000005"/>
    <n v="0"/>
    <n v="0"/>
    <m/>
    <n v="0"/>
    <n v="1"/>
    <n v="1"/>
    <n v="1"/>
    <n v="0"/>
    <n v="0"/>
    <n v="1"/>
    <n v="3"/>
    <n v="25"/>
    <n v="9"/>
    <n v="16.600000000000001"/>
    <d v="2025-12-23T00:00:00"/>
    <m/>
    <m/>
    <m/>
    <n v="22.233333333333334"/>
  </r>
  <r>
    <x v="58"/>
    <s v="MIN"/>
    <s v="NYK"/>
    <s v="W"/>
    <d v="1899-12-31T09:20:00"/>
    <n v="10"/>
    <n v="20"/>
    <n v="0.5"/>
    <n v="0"/>
    <n v="4"/>
    <n v="0"/>
    <n v="5"/>
    <n v="5"/>
    <n v="1"/>
    <n v="2"/>
    <n v="4"/>
    <n v="6"/>
    <n v="3"/>
    <n v="1"/>
    <n v="0"/>
    <n v="3"/>
    <n v="3"/>
    <n v="25"/>
    <n v="1"/>
    <n v="16.5"/>
    <d v="2025-12-23T00:00:00"/>
    <m/>
    <m/>
    <m/>
    <n v="33.333333333333329"/>
  </r>
  <r>
    <x v="402"/>
    <s v="CLE"/>
    <s v="NOP"/>
    <s v="W"/>
    <d v="1899-12-30T21:43:00"/>
    <n v="6"/>
    <n v="8"/>
    <n v="0.75"/>
    <n v="2"/>
    <n v="2"/>
    <n v="1"/>
    <n v="1"/>
    <n v="1"/>
    <n v="1"/>
    <n v="4"/>
    <n v="3"/>
    <n v="7"/>
    <n v="1"/>
    <n v="0"/>
    <n v="2"/>
    <n v="0"/>
    <n v="3"/>
    <n v="15"/>
    <n v="8"/>
    <n v="16.399999999999999"/>
    <d v="2025-12-23T00:00:00"/>
    <m/>
    <m/>
    <m/>
    <n v="21.716666666666669"/>
  </r>
  <r>
    <x v="204"/>
    <s v="TOR"/>
    <s v="MIA"/>
    <s v="W"/>
    <d v="1899-12-31T03:29:00"/>
    <n v="5"/>
    <n v="9"/>
    <n v="0.55600000000000005"/>
    <n v="4"/>
    <n v="6"/>
    <n v="0.66700000000000004"/>
    <n v="0"/>
    <n v="0"/>
    <m/>
    <n v="2"/>
    <n v="4"/>
    <n v="6"/>
    <n v="7"/>
    <n v="1"/>
    <n v="0"/>
    <n v="1"/>
    <n v="2"/>
    <n v="14"/>
    <n v="19"/>
    <n v="16.399999999999999"/>
    <d v="2025-12-23T00:00:00"/>
    <m/>
    <m/>
    <m/>
    <n v="27.483333333333334"/>
  </r>
  <r>
    <x v="67"/>
    <s v="CHO"/>
    <s v="WAS"/>
    <s v="W"/>
    <d v="1899-12-31T06:17:00"/>
    <n v="8"/>
    <n v="17"/>
    <n v="0.47099999999999997"/>
    <n v="4"/>
    <n v="10"/>
    <n v="0.4"/>
    <n v="0"/>
    <n v="0"/>
    <m/>
    <n v="0"/>
    <n v="4"/>
    <n v="4"/>
    <n v="4"/>
    <n v="0"/>
    <n v="2"/>
    <n v="0"/>
    <n v="1"/>
    <n v="20"/>
    <n v="32"/>
    <n v="16.3"/>
    <d v="2025-12-23T00:00:00"/>
    <m/>
    <m/>
    <m/>
    <n v="30.283333333333335"/>
  </r>
  <r>
    <x v="166"/>
    <s v="BRK"/>
    <s v="PHI"/>
    <s v="W"/>
    <d v="1899-12-30T20:44:00"/>
    <n v="3"/>
    <n v="5"/>
    <n v="0.6"/>
    <n v="1"/>
    <n v="1"/>
    <n v="1"/>
    <n v="2"/>
    <n v="2"/>
    <n v="1"/>
    <n v="5"/>
    <n v="6"/>
    <n v="11"/>
    <n v="6"/>
    <n v="1"/>
    <n v="0"/>
    <n v="0"/>
    <n v="3"/>
    <n v="9"/>
    <n v="16"/>
    <n v="16"/>
    <d v="2025-12-23T00:00:00"/>
    <m/>
    <m/>
    <m/>
    <n v="20.733333333333334"/>
  </r>
  <r>
    <x v="201"/>
    <s v="ORL"/>
    <s v="POR"/>
    <s v="W"/>
    <d v="1899-12-31T08:32:00"/>
    <n v="8"/>
    <n v="21"/>
    <n v="0.38100000000000001"/>
    <n v="4"/>
    <n v="8"/>
    <n v="0.5"/>
    <n v="2"/>
    <n v="3"/>
    <n v="0.66700000000000004"/>
    <n v="3"/>
    <n v="4"/>
    <n v="7"/>
    <n v="6"/>
    <n v="2"/>
    <n v="0"/>
    <n v="3"/>
    <n v="2"/>
    <n v="22"/>
    <n v="10"/>
    <n v="15.8"/>
    <d v="2025-12-23T00:00:00"/>
    <m/>
    <m/>
    <m/>
    <n v="32.533333333333331"/>
  </r>
  <r>
    <x v="113"/>
    <s v="BRK"/>
    <s v="PHI"/>
    <s v="W"/>
    <d v="1899-12-31T09:28:00"/>
    <n v="6"/>
    <n v="11"/>
    <n v="0.54500000000000004"/>
    <n v="5"/>
    <n v="9"/>
    <n v="0.55600000000000005"/>
    <n v="3"/>
    <n v="3"/>
    <n v="1"/>
    <n v="0"/>
    <n v="2"/>
    <n v="2"/>
    <n v="5"/>
    <n v="0"/>
    <n v="0"/>
    <n v="3"/>
    <n v="0"/>
    <n v="20"/>
    <n v="5"/>
    <n v="15.8"/>
    <d v="2025-12-23T00:00:00"/>
    <m/>
    <m/>
    <m/>
    <n v="33.466666666666669"/>
  </r>
  <r>
    <x v="445"/>
    <s v="SAC"/>
    <s v="DET"/>
    <s v="L"/>
    <d v="1899-12-31T02:52:00"/>
    <n v="6"/>
    <n v="13"/>
    <n v="0.46200000000000002"/>
    <n v="3"/>
    <n v="4"/>
    <n v="0.75"/>
    <n v="0"/>
    <n v="0"/>
    <m/>
    <n v="4"/>
    <n v="8"/>
    <n v="12"/>
    <n v="3"/>
    <n v="2"/>
    <n v="1"/>
    <n v="1"/>
    <n v="4"/>
    <n v="15"/>
    <n v="1"/>
    <n v="15.7"/>
    <d v="2025-12-23T00:00:00"/>
    <m/>
    <m/>
    <m/>
    <n v="26.866666666666667"/>
  </r>
  <r>
    <x v="227"/>
    <s v="CHO"/>
    <s v="WAS"/>
    <s v="W"/>
    <d v="1899-12-30T23:45:00"/>
    <n v="2"/>
    <n v="5"/>
    <n v="0.4"/>
    <n v="1"/>
    <n v="2"/>
    <n v="0.5"/>
    <n v="8"/>
    <n v="8"/>
    <n v="1"/>
    <n v="3"/>
    <n v="1"/>
    <n v="4"/>
    <n v="4"/>
    <n v="1"/>
    <n v="0"/>
    <n v="0"/>
    <n v="2"/>
    <n v="13"/>
    <n v="-7"/>
    <n v="15.7"/>
    <d v="2025-12-23T00:00:00"/>
    <m/>
    <m/>
    <m/>
    <n v="23.75"/>
  </r>
  <r>
    <x v="249"/>
    <s v="CLE"/>
    <s v="NOP"/>
    <s v="W"/>
    <d v="1899-12-31T00:39:00"/>
    <n v="8"/>
    <n v="13"/>
    <n v="0.61499999999999999"/>
    <n v="2"/>
    <n v="4"/>
    <n v="0.5"/>
    <n v="0"/>
    <n v="0"/>
    <m/>
    <n v="3"/>
    <n v="3"/>
    <n v="6"/>
    <n v="2"/>
    <n v="0"/>
    <n v="1"/>
    <n v="0"/>
    <n v="4"/>
    <n v="18"/>
    <n v="15"/>
    <n v="15.6"/>
    <d v="2025-12-23T00:00:00"/>
    <m/>
    <m/>
    <m/>
    <n v="24.65"/>
  </r>
  <r>
    <x v="129"/>
    <s v="POR"/>
    <s v="ORL"/>
    <s v="L"/>
    <d v="1899-12-31T12:32:00"/>
    <n v="10"/>
    <n v="25"/>
    <n v="0.4"/>
    <n v="2"/>
    <n v="6"/>
    <n v="0.33300000000000002"/>
    <n v="3"/>
    <n v="4"/>
    <n v="0.75"/>
    <n v="0"/>
    <n v="6"/>
    <n v="6"/>
    <n v="8"/>
    <n v="2"/>
    <n v="0"/>
    <n v="4"/>
    <n v="3"/>
    <n v="25"/>
    <n v="-4"/>
    <n v="15.3"/>
    <d v="2025-12-23T00:00:00"/>
    <m/>
    <m/>
    <m/>
    <n v="36.533333333333331"/>
  </r>
  <r>
    <x v="9"/>
    <s v="HOU"/>
    <s v="LAC"/>
    <s v="L"/>
    <d v="1899-12-31T05:24:00"/>
    <n v="8"/>
    <n v="15"/>
    <n v="0.53300000000000003"/>
    <n v="1"/>
    <n v="4"/>
    <n v="0.25"/>
    <n v="5"/>
    <n v="5"/>
    <n v="1"/>
    <n v="1"/>
    <n v="4"/>
    <n v="5"/>
    <n v="1"/>
    <n v="0"/>
    <n v="2"/>
    <n v="3"/>
    <n v="1"/>
    <n v="22"/>
    <n v="-15"/>
    <n v="15.3"/>
    <d v="2025-12-23T00:00:00"/>
    <m/>
    <m/>
    <m/>
    <n v="29.400000000000002"/>
  </r>
  <r>
    <x v="454"/>
    <s v="IND"/>
    <s v="MIL"/>
    <s v="L"/>
    <d v="1899-12-30T20:40:00"/>
    <n v="7"/>
    <n v="9"/>
    <n v="0.77800000000000002"/>
    <n v="0"/>
    <n v="0"/>
    <m/>
    <n v="2"/>
    <n v="2"/>
    <n v="1"/>
    <n v="0"/>
    <n v="2"/>
    <n v="2"/>
    <n v="6"/>
    <n v="0"/>
    <n v="0"/>
    <n v="2"/>
    <n v="0"/>
    <n v="16"/>
    <n v="-12"/>
    <n v="15.3"/>
    <d v="2025-12-23T00:00:00"/>
    <m/>
    <m/>
    <m/>
    <n v="20.666666666666668"/>
  </r>
  <r>
    <x v="211"/>
    <s v="SAS"/>
    <s v="OKC"/>
    <s v="W"/>
    <d v="1899-12-30T20:17:00"/>
    <n v="2"/>
    <n v="3"/>
    <n v="0.66700000000000004"/>
    <n v="0"/>
    <n v="0"/>
    <m/>
    <n v="0"/>
    <n v="0"/>
    <m/>
    <n v="0"/>
    <n v="3"/>
    <n v="3"/>
    <n v="10"/>
    <n v="5"/>
    <n v="0"/>
    <n v="0"/>
    <n v="1"/>
    <n v="4"/>
    <n v="8"/>
    <n v="15.2"/>
    <d v="2025-12-23T00:00:00"/>
    <m/>
    <m/>
    <m/>
    <n v="20.283333333333331"/>
  </r>
  <r>
    <x v="94"/>
    <s v="DET"/>
    <s v="SAC"/>
    <s v="W"/>
    <d v="1899-12-31T11:38:00"/>
    <n v="6"/>
    <n v="13"/>
    <n v="0.46200000000000002"/>
    <n v="0"/>
    <n v="0"/>
    <m/>
    <n v="7"/>
    <n v="10"/>
    <n v="0.7"/>
    <n v="4"/>
    <n v="2"/>
    <n v="6"/>
    <n v="2"/>
    <n v="0"/>
    <n v="0"/>
    <n v="0"/>
    <n v="2"/>
    <n v="19"/>
    <n v="-3"/>
    <n v="15.1"/>
    <d v="2025-12-23T00:00:00"/>
    <m/>
    <m/>
    <m/>
    <n v="35.633333333333333"/>
  </r>
  <r>
    <x v="465"/>
    <s v="CHI"/>
    <s v="ATL"/>
    <s v="W"/>
    <d v="1899-12-31T07:10:00"/>
    <n v="7"/>
    <n v="13"/>
    <n v="0.53800000000000003"/>
    <n v="5"/>
    <n v="10"/>
    <n v="0.5"/>
    <n v="5"/>
    <n v="6"/>
    <n v="0.83299999999999996"/>
    <n v="0"/>
    <n v="0"/>
    <n v="0"/>
    <n v="4"/>
    <n v="3"/>
    <n v="0"/>
    <n v="7"/>
    <n v="3"/>
    <n v="24"/>
    <n v="7"/>
    <n v="14.9"/>
    <d v="2025-12-23T00:00:00"/>
    <m/>
    <m/>
    <m/>
    <n v="31.166666666666668"/>
  </r>
  <r>
    <x v="147"/>
    <s v="TOR"/>
    <s v="MIA"/>
    <s v="W"/>
    <d v="1899-12-31T11:29:00"/>
    <n v="5"/>
    <n v="15"/>
    <n v="0.33300000000000002"/>
    <n v="1"/>
    <n v="8"/>
    <n v="0.125"/>
    <n v="7"/>
    <n v="7"/>
    <n v="1"/>
    <n v="1"/>
    <n v="4"/>
    <n v="5"/>
    <n v="7"/>
    <n v="1"/>
    <n v="1"/>
    <n v="2"/>
    <n v="3"/>
    <n v="18"/>
    <n v="27"/>
    <n v="14.8"/>
    <d v="2025-12-23T00:00:00"/>
    <m/>
    <m/>
    <m/>
    <n v="35.483333333333334"/>
  </r>
  <r>
    <x v="193"/>
    <s v="MEM"/>
    <s v="UTA"/>
    <s v="W"/>
    <d v="1899-12-31T08:13:00"/>
    <n v="4"/>
    <n v="8"/>
    <n v="0.5"/>
    <n v="2"/>
    <n v="6"/>
    <n v="0.33300000000000002"/>
    <n v="1"/>
    <n v="2"/>
    <n v="0.5"/>
    <n v="0"/>
    <n v="3"/>
    <n v="3"/>
    <n v="13"/>
    <n v="0"/>
    <n v="0"/>
    <n v="1"/>
    <n v="2"/>
    <n v="11"/>
    <n v="1"/>
    <n v="14.8"/>
    <d v="2025-12-23T00:00:00"/>
    <m/>
    <m/>
    <m/>
    <n v="32.216666666666669"/>
  </r>
  <r>
    <x v="228"/>
    <s v="SAS"/>
    <s v="OKC"/>
    <s v="W"/>
    <d v="1899-12-31T01:43:00"/>
    <n v="3"/>
    <n v="3"/>
    <n v="1"/>
    <n v="0"/>
    <n v="0"/>
    <m/>
    <n v="2"/>
    <n v="2"/>
    <n v="1"/>
    <n v="4"/>
    <n v="1"/>
    <n v="5"/>
    <n v="3"/>
    <n v="1"/>
    <n v="2"/>
    <n v="0"/>
    <n v="0"/>
    <n v="8"/>
    <n v="1"/>
    <n v="14.7"/>
    <d v="2025-12-23T00:00:00"/>
    <m/>
    <m/>
    <m/>
    <n v="25.716666666666669"/>
  </r>
  <r>
    <x v="466"/>
    <s v="PHI"/>
    <s v="BRK"/>
    <s v="L"/>
    <d v="1899-12-31T09:08:00"/>
    <n v="5"/>
    <n v="14"/>
    <n v="0.35699999999999998"/>
    <n v="2"/>
    <n v="7"/>
    <n v="0.28599999999999998"/>
    <n v="7"/>
    <n v="8"/>
    <n v="0.875"/>
    <n v="0"/>
    <n v="4"/>
    <n v="4"/>
    <n v="2"/>
    <n v="4"/>
    <n v="2"/>
    <n v="3"/>
    <n v="3"/>
    <n v="19"/>
    <n v="0"/>
    <n v="14.6"/>
    <d v="2025-12-23T00:00:00"/>
    <m/>
    <m/>
    <m/>
    <n v="33.133333333333333"/>
  </r>
  <r>
    <x v="247"/>
    <s v="WAS"/>
    <s v="CHO"/>
    <s v="L"/>
    <d v="1899-12-30T21:08:00"/>
    <n v="5"/>
    <n v="7"/>
    <n v="0.71399999999999997"/>
    <n v="0"/>
    <n v="0"/>
    <m/>
    <n v="5"/>
    <n v="6"/>
    <n v="0.83299999999999996"/>
    <n v="2"/>
    <n v="1"/>
    <n v="3"/>
    <n v="1"/>
    <n v="0"/>
    <n v="1"/>
    <n v="0"/>
    <n v="1"/>
    <n v="15"/>
    <n v="-5"/>
    <n v="14.4"/>
    <d v="2025-12-23T00:00:00"/>
    <m/>
    <m/>
    <m/>
    <n v="21.133333333333333"/>
  </r>
  <r>
    <x v="118"/>
    <s v="MEM"/>
    <s v="UTA"/>
    <s v="W"/>
    <d v="1899-12-31T06:13:00"/>
    <n v="9"/>
    <n v="16"/>
    <n v="0.56299999999999994"/>
    <n v="2"/>
    <n v="4"/>
    <n v="0.5"/>
    <n v="1"/>
    <n v="2"/>
    <n v="0.5"/>
    <n v="0"/>
    <n v="7"/>
    <n v="7"/>
    <n v="2"/>
    <n v="1"/>
    <n v="3"/>
    <n v="4"/>
    <n v="3"/>
    <n v="21"/>
    <n v="3"/>
    <n v="14.4"/>
    <d v="2025-12-23T00:00:00"/>
    <m/>
    <m/>
    <m/>
    <n v="30.216666666666669"/>
  </r>
  <r>
    <x v="210"/>
    <s v="ATL"/>
    <s v="CHI"/>
    <s v="L"/>
    <d v="1899-12-31T10:24:00"/>
    <n v="9"/>
    <n v="19"/>
    <n v="0.47399999999999998"/>
    <n v="2"/>
    <n v="8"/>
    <n v="0.25"/>
    <n v="1"/>
    <n v="2"/>
    <n v="0.5"/>
    <n v="0"/>
    <n v="1"/>
    <n v="1"/>
    <n v="2"/>
    <n v="2"/>
    <n v="0"/>
    <n v="0"/>
    <n v="1"/>
    <n v="21"/>
    <n v="-20"/>
    <n v="14.2"/>
    <d v="2025-12-23T00:00:00"/>
    <m/>
    <m/>
    <m/>
    <n v="34.4"/>
  </r>
  <r>
    <x v="194"/>
    <s v="MEM"/>
    <s v="UTA"/>
    <s v="W"/>
    <d v="1899-12-30T20:38:00"/>
    <n v="6"/>
    <n v="10"/>
    <n v="0.6"/>
    <n v="1"/>
    <n v="4"/>
    <n v="0.25"/>
    <n v="4"/>
    <n v="8"/>
    <n v="0.5"/>
    <n v="6"/>
    <n v="2"/>
    <n v="8"/>
    <n v="1"/>
    <n v="0"/>
    <n v="2"/>
    <n v="2"/>
    <n v="4"/>
    <n v="17"/>
    <n v="8"/>
    <n v="14.1"/>
    <d v="2025-12-23T00:00:00"/>
    <m/>
    <m/>
    <m/>
    <n v="20.633333333333333"/>
  </r>
  <r>
    <x v="320"/>
    <s v="DEN"/>
    <s v="DAL"/>
    <s v="L"/>
    <d v="1899-12-31T02:29:00"/>
    <n v="6"/>
    <n v="7"/>
    <n v="0.85699999999999998"/>
    <n v="1"/>
    <n v="2"/>
    <n v="0.5"/>
    <n v="0"/>
    <n v="0"/>
    <m/>
    <n v="2"/>
    <n v="5"/>
    <n v="7"/>
    <n v="3"/>
    <n v="1"/>
    <n v="1"/>
    <n v="2"/>
    <n v="3"/>
    <n v="13"/>
    <n v="2"/>
    <n v="14"/>
    <d v="2025-12-23T00:00:00"/>
    <m/>
    <m/>
    <m/>
    <n v="26.483333333333334"/>
  </r>
  <r>
    <x v="311"/>
    <s v="IND"/>
    <s v="MIL"/>
    <s v="L"/>
    <d v="1899-12-31T09:29:00"/>
    <n v="6"/>
    <n v="10"/>
    <n v="0.6"/>
    <n v="1"/>
    <n v="1"/>
    <n v="1"/>
    <n v="2"/>
    <n v="8"/>
    <n v="0.25"/>
    <n v="3"/>
    <n v="6"/>
    <n v="9"/>
    <n v="2"/>
    <n v="1"/>
    <n v="0"/>
    <n v="0"/>
    <n v="1"/>
    <n v="15"/>
    <n v="-11"/>
    <n v="13.9"/>
    <d v="2025-12-23T00:00:00"/>
    <m/>
    <m/>
    <m/>
    <n v="33.483333333333334"/>
  </r>
  <r>
    <x v="404"/>
    <s v="POR"/>
    <s v="ORL"/>
    <s v="L"/>
    <d v="1899-12-31T09:31:00"/>
    <n v="7"/>
    <n v="13"/>
    <n v="0.53800000000000003"/>
    <n v="3"/>
    <n v="8"/>
    <n v="0.375"/>
    <n v="0"/>
    <n v="0"/>
    <m/>
    <n v="1"/>
    <n v="2"/>
    <n v="3"/>
    <n v="1"/>
    <n v="0"/>
    <n v="3"/>
    <n v="0"/>
    <n v="3"/>
    <n v="17"/>
    <n v="2"/>
    <n v="13.6"/>
    <d v="2025-12-23T00:00:00"/>
    <m/>
    <m/>
    <m/>
    <n v="33.516666666666666"/>
  </r>
  <r>
    <x v="24"/>
    <s v="LAL"/>
    <s v="PHO"/>
    <s v="L"/>
    <d v="1899-12-31T03:26:00"/>
    <n v="6"/>
    <n v="8"/>
    <n v="0.75"/>
    <n v="0"/>
    <n v="0"/>
    <m/>
    <n v="0"/>
    <n v="1"/>
    <n v="0"/>
    <n v="3"/>
    <n v="7"/>
    <n v="10"/>
    <n v="1"/>
    <n v="3"/>
    <n v="0"/>
    <n v="2"/>
    <n v="2"/>
    <n v="12"/>
    <n v="-23"/>
    <n v="13.5"/>
    <d v="2025-12-23T00:00:00"/>
    <m/>
    <m/>
    <m/>
    <n v="27.43333333333333"/>
  </r>
  <r>
    <x v="261"/>
    <s v="LAC"/>
    <s v="HOU"/>
    <s v="W"/>
    <d v="1899-12-30T13:24:00"/>
    <n v="4"/>
    <n v="5"/>
    <n v="0.8"/>
    <n v="3"/>
    <n v="3"/>
    <n v="1"/>
    <n v="2"/>
    <n v="2"/>
    <n v="1"/>
    <n v="1"/>
    <n v="0"/>
    <n v="1"/>
    <n v="1"/>
    <n v="1"/>
    <n v="0"/>
    <n v="0"/>
    <n v="0"/>
    <n v="13"/>
    <n v="6"/>
    <n v="13.5"/>
    <d v="2025-12-23T00:00:00"/>
    <m/>
    <m/>
    <m/>
    <n v="13.4"/>
  </r>
  <r>
    <x v="257"/>
    <s v="DAL"/>
    <s v="DEN"/>
    <s v="W"/>
    <d v="1899-12-31T07:33:00"/>
    <n v="6"/>
    <n v="11"/>
    <n v="0.54500000000000004"/>
    <n v="2"/>
    <n v="4"/>
    <n v="0.5"/>
    <n v="1"/>
    <n v="1"/>
    <n v="1"/>
    <n v="1"/>
    <n v="3"/>
    <n v="4"/>
    <n v="3"/>
    <n v="1"/>
    <n v="0"/>
    <n v="1"/>
    <n v="0"/>
    <n v="15"/>
    <n v="-12"/>
    <n v="13.4"/>
    <d v="2025-12-23T00:00:00"/>
    <m/>
    <m/>
    <m/>
    <n v="31.550000000000004"/>
  </r>
  <r>
    <x v="388"/>
    <s v="TOR"/>
    <s v="MIA"/>
    <s v="W"/>
    <d v="1899-12-31T00:45:00"/>
    <n v="5"/>
    <n v="9"/>
    <n v="0.55600000000000005"/>
    <n v="1"/>
    <n v="2"/>
    <n v="0.5"/>
    <n v="0"/>
    <n v="0"/>
    <m/>
    <n v="9"/>
    <n v="3"/>
    <n v="12"/>
    <n v="0"/>
    <n v="3"/>
    <n v="1"/>
    <n v="3"/>
    <n v="3"/>
    <n v="11"/>
    <n v="2"/>
    <n v="13.4"/>
    <d v="2025-12-23T00:00:00"/>
    <m/>
    <m/>
    <m/>
    <n v="24.75"/>
  </r>
  <r>
    <x v="482"/>
    <s v="OKC"/>
    <s v="SAS"/>
    <s v="L"/>
    <d v="1899-12-31T07:31:00"/>
    <n v="8"/>
    <n v="18"/>
    <n v="0.44400000000000001"/>
    <n v="1"/>
    <n v="4"/>
    <n v="0.25"/>
    <n v="0"/>
    <n v="0"/>
    <m/>
    <n v="1"/>
    <n v="5"/>
    <n v="6"/>
    <n v="8"/>
    <n v="2"/>
    <n v="0"/>
    <n v="3"/>
    <n v="3"/>
    <n v="17"/>
    <n v="-11"/>
    <n v="13.2"/>
    <d v="2025-12-23T00:00:00"/>
    <m/>
    <m/>
    <m/>
    <n v="31.516666666666669"/>
  </r>
  <r>
    <x v="207"/>
    <s v="POR"/>
    <s v="ORL"/>
    <s v="L"/>
    <d v="1899-12-31T04:06:00"/>
    <n v="5"/>
    <n v="6"/>
    <n v="0.83299999999999996"/>
    <n v="1"/>
    <n v="2"/>
    <n v="0.5"/>
    <n v="2"/>
    <n v="2"/>
    <n v="1"/>
    <n v="2"/>
    <n v="4"/>
    <n v="6"/>
    <n v="1"/>
    <n v="0"/>
    <n v="1"/>
    <n v="1"/>
    <n v="2"/>
    <n v="13"/>
    <n v="0"/>
    <n v="13"/>
    <d v="2025-12-23T00:00:00"/>
    <m/>
    <m/>
    <m/>
    <n v="28.1"/>
  </r>
  <r>
    <x v="139"/>
    <s v="MEM"/>
    <s v="UTA"/>
    <s v="W"/>
    <d v="1899-12-31T07:49:00"/>
    <n v="4"/>
    <n v="8"/>
    <n v="0.5"/>
    <n v="2"/>
    <n v="4"/>
    <n v="0.5"/>
    <n v="2"/>
    <n v="2"/>
    <n v="1"/>
    <n v="0"/>
    <n v="1"/>
    <n v="1"/>
    <n v="4"/>
    <n v="4"/>
    <n v="1"/>
    <n v="2"/>
    <n v="2"/>
    <n v="12"/>
    <n v="6"/>
    <n v="13"/>
    <d v="2025-12-23T00:00:00"/>
    <m/>
    <m/>
    <m/>
    <n v="31.81666666666667"/>
  </r>
  <r>
    <x v="295"/>
    <s v="PHI"/>
    <s v="BRK"/>
    <s v="L"/>
    <d v="1899-12-30T16:34:00"/>
    <n v="5"/>
    <n v="10"/>
    <n v="0.5"/>
    <n v="0"/>
    <n v="0"/>
    <m/>
    <n v="2"/>
    <n v="2"/>
    <n v="1"/>
    <n v="8"/>
    <n v="5"/>
    <n v="13"/>
    <n v="0"/>
    <n v="0"/>
    <n v="0"/>
    <n v="1"/>
    <n v="1"/>
    <n v="12"/>
    <n v="-10"/>
    <n v="12.7"/>
    <d v="2025-12-23T00:00:00"/>
    <m/>
    <m/>
    <m/>
    <n v="16.566666666666666"/>
  </r>
  <r>
    <x v="136"/>
    <s v="PHO"/>
    <s v="LAL"/>
    <s v="W"/>
    <d v="1899-12-30T22:54:00"/>
    <n v="4"/>
    <n v="5"/>
    <n v="0.8"/>
    <n v="4"/>
    <n v="5"/>
    <n v="0.8"/>
    <n v="0"/>
    <n v="0"/>
    <m/>
    <n v="1"/>
    <n v="2"/>
    <n v="3"/>
    <n v="3"/>
    <n v="1"/>
    <n v="0"/>
    <n v="1"/>
    <n v="2"/>
    <n v="12"/>
    <n v="19"/>
    <n v="12.7"/>
    <d v="2025-12-23T00:00:00"/>
    <m/>
    <m/>
    <m/>
    <n v="22.900000000000002"/>
  </r>
  <r>
    <x v="233"/>
    <s v="POR"/>
    <s v="ORL"/>
    <s v="L"/>
    <d v="1899-12-31T02:36:00"/>
    <n v="8"/>
    <n v="18"/>
    <n v="0.44400000000000001"/>
    <n v="2"/>
    <n v="7"/>
    <n v="0.28599999999999998"/>
    <n v="4"/>
    <n v="6"/>
    <n v="0.66700000000000004"/>
    <n v="1"/>
    <n v="2"/>
    <n v="3"/>
    <n v="2"/>
    <n v="2"/>
    <n v="0"/>
    <n v="3"/>
    <n v="2"/>
    <n v="22"/>
    <n v="-8"/>
    <n v="12.7"/>
    <d v="2025-12-23T00:00:00"/>
    <m/>
    <m/>
    <m/>
    <n v="26.6"/>
  </r>
  <r>
    <x v="53"/>
    <s v="DET"/>
    <s v="SAC"/>
    <s v="W"/>
    <d v="1899-12-30T21:17:00"/>
    <n v="6"/>
    <n v="12"/>
    <n v="0.5"/>
    <n v="2"/>
    <n v="6"/>
    <n v="0.33300000000000002"/>
    <n v="2"/>
    <n v="2"/>
    <n v="1"/>
    <n v="2"/>
    <n v="1"/>
    <n v="3"/>
    <n v="3"/>
    <n v="0"/>
    <n v="1"/>
    <n v="1"/>
    <n v="2"/>
    <n v="16"/>
    <n v="11"/>
    <n v="12.7"/>
    <d v="2025-12-23T00:00:00"/>
    <m/>
    <m/>
    <m/>
    <n v="21.283333333333331"/>
  </r>
  <r>
    <x v="74"/>
    <s v="CHI"/>
    <s v="ATL"/>
    <s v="W"/>
    <d v="1899-12-30T18:24:00"/>
    <n v="6"/>
    <n v="8"/>
    <n v="0.75"/>
    <n v="2"/>
    <n v="3"/>
    <n v="0.66700000000000004"/>
    <n v="1"/>
    <n v="1"/>
    <n v="1"/>
    <n v="0"/>
    <n v="2"/>
    <n v="2"/>
    <n v="0"/>
    <n v="0"/>
    <n v="2"/>
    <n v="0"/>
    <n v="3"/>
    <n v="15"/>
    <n v="-2"/>
    <n v="12.6"/>
    <d v="2025-12-23T00:00:00"/>
    <m/>
    <m/>
    <m/>
    <n v="18.400000000000002"/>
  </r>
  <r>
    <x v="126"/>
    <s v="SAS"/>
    <s v="OKC"/>
    <s v="W"/>
    <d v="1899-12-31T03:33:00"/>
    <n v="6"/>
    <n v="14"/>
    <n v="0.42899999999999999"/>
    <n v="3"/>
    <n v="8"/>
    <n v="0.375"/>
    <n v="2"/>
    <n v="2"/>
    <n v="1"/>
    <n v="2"/>
    <n v="3"/>
    <n v="5"/>
    <n v="1"/>
    <n v="0"/>
    <n v="0"/>
    <n v="0"/>
    <n v="0"/>
    <n v="17"/>
    <n v="1"/>
    <n v="12.6"/>
    <d v="2025-12-23T00:00:00"/>
    <m/>
    <m/>
    <m/>
    <n v="27.55"/>
  </r>
  <r>
    <x v="271"/>
    <s v="UTA"/>
    <s v="MEM"/>
    <s v="L"/>
    <d v="1899-12-31T04:59:00"/>
    <n v="7"/>
    <n v="12"/>
    <n v="0.58299999999999996"/>
    <n v="3"/>
    <n v="5"/>
    <n v="0.6"/>
    <n v="0"/>
    <n v="0"/>
    <m/>
    <n v="3"/>
    <n v="1"/>
    <n v="4"/>
    <n v="0"/>
    <n v="1"/>
    <n v="0"/>
    <n v="2"/>
    <n v="1"/>
    <n v="17"/>
    <n v="-8"/>
    <n v="12.4"/>
    <d v="2025-12-23T00:00:00"/>
    <m/>
    <m/>
    <m/>
    <n v="28.983333333333334"/>
  </r>
  <r>
    <x v="151"/>
    <s v="ORL"/>
    <s v="POR"/>
    <s v="W"/>
    <d v="1899-12-31T06:47:00"/>
    <n v="5"/>
    <n v="11"/>
    <n v="0.45500000000000002"/>
    <n v="1"/>
    <n v="4"/>
    <n v="0.25"/>
    <n v="3"/>
    <n v="3"/>
    <n v="1"/>
    <n v="2"/>
    <n v="5"/>
    <n v="7"/>
    <n v="1"/>
    <n v="1"/>
    <n v="1"/>
    <n v="0"/>
    <n v="3"/>
    <n v="14"/>
    <n v="7"/>
    <n v="12.4"/>
    <d v="2025-12-23T00:00:00"/>
    <m/>
    <m/>
    <m/>
    <n v="30.783333333333331"/>
  </r>
  <r>
    <x v="216"/>
    <s v="CLE"/>
    <s v="NOP"/>
    <s v="W"/>
    <d v="1899-12-31T02:17:00"/>
    <n v="6"/>
    <n v="9"/>
    <n v="0.66700000000000004"/>
    <n v="1"/>
    <n v="1"/>
    <n v="1"/>
    <n v="1"/>
    <n v="2"/>
    <n v="0.5"/>
    <n v="1"/>
    <n v="8"/>
    <n v="9"/>
    <n v="3"/>
    <n v="0"/>
    <n v="0"/>
    <n v="1"/>
    <n v="4"/>
    <n v="14"/>
    <n v="15"/>
    <n v="12.3"/>
    <d v="2025-12-23T00:00:00"/>
    <m/>
    <m/>
    <m/>
    <n v="26.283333333333331"/>
  </r>
  <r>
    <x v="70"/>
    <s v="WAS"/>
    <s v="CHO"/>
    <s v="L"/>
    <d v="1899-12-30T21:51:00"/>
    <n v="5"/>
    <n v="10"/>
    <n v="0.5"/>
    <n v="1"/>
    <n v="3"/>
    <n v="0.33300000000000002"/>
    <n v="5"/>
    <n v="5"/>
    <n v="1"/>
    <n v="0"/>
    <n v="1"/>
    <n v="1"/>
    <n v="1"/>
    <n v="1"/>
    <n v="0"/>
    <n v="0"/>
    <n v="2"/>
    <n v="16"/>
    <n v="-12"/>
    <n v="12.2"/>
    <d v="2025-12-23T00:00:00"/>
    <m/>
    <m/>
    <m/>
    <n v="21.85"/>
  </r>
  <r>
    <x v="469"/>
    <s v="PHO"/>
    <s v="LAL"/>
    <s v="W"/>
    <d v="1899-12-31T00:12:00"/>
    <n v="7"/>
    <n v="10"/>
    <n v="0.7"/>
    <n v="0"/>
    <n v="3"/>
    <n v="0"/>
    <n v="0"/>
    <n v="0"/>
    <m/>
    <n v="0"/>
    <n v="4"/>
    <n v="4"/>
    <n v="2"/>
    <n v="0"/>
    <n v="1"/>
    <n v="1"/>
    <n v="0"/>
    <n v="14"/>
    <n v="4"/>
    <n v="12.1"/>
    <d v="2025-12-23T00:00:00"/>
    <m/>
    <m/>
    <m/>
    <n v="24.2"/>
  </r>
  <r>
    <x v="30"/>
    <s v="LAL"/>
    <s v="PHO"/>
    <s v="L"/>
    <d v="1899-12-31T05:51:00"/>
    <n v="5"/>
    <n v="11"/>
    <n v="0.45500000000000002"/>
    <n v="4"/>
    <n v="8"/>
    <n v="0.5"/>
    <n v="0"/>
    <n v="0"/>
    <m/>
    <n v="2"/>
    <n v="1"/>
    <n v="3"/>
    <n v="6"/>
    <n v="0"/>
    <n v="0"/>
    <n v="1"/>
    <n v="3"/>
    <n v="14"/>
    <n v="-19"/>
    <n v="12"/>
    <d v="2025-12-23T00:00:00"/>
    <m/>
    <m/>
    <m/>
    <n v="29.849999999999998"/>
  </r>
  <r>
    <x v="252"/>
    <s v="TOR"/>
    <s v="MIA"/>
    <s v="W"/>
    <d v="1899-12-30T15:24:00"/>
    <n v="4"/>
    <n v="4"/>
    <n v="1"/>
    <n v="3"/>
    <n v="3"/>
    <n v="1"/>
    <n v="0"/>
    <n v="0"/>
    <m/>
    <n v="1"/>
    <n v="1"/>
    <n v="2"/>
    <n v="1"/>
    <n v="2"/>
    <n v="0"/>
    <n v="1"/>
    <n v="2"/>
    <n v="11"/>
    <n v="15"/>
    <n v="11.7"/>
    <d v="2025-12-23T00:00:00"/>
    <m/>
    <m/>
    <m/>
    <n v="15.400000000000002"/>
  </r>
  <r>
    <x v="123"/>
    <s v="ATL"/>
    <s v="CHI"/>
    <s v="L"/>
    <d v="1899-12-30T20:49:00"/>
    <n v="3"/>
    <n v="6"/>
    <n v="0.5"/>
    <n v="2"/>
    <n v="3"/>
    <n v="0.66700000000000004"/>
    <n v="2"/>
    <n v="4"/>
    <n v="0.5"/>
    <n v="4"/>
    <n v="3"/>
    <n v="7"/>
    <n v="3"/>
    <n v="1"/>
    <n v="1"/>
    <n v="0"/>
    <n v="5"/>
    <n v="10"/>
    <n v="12"/>
    <n v="11.7"/>
    <d v="2025-12-23T00:00:00"/>
    <m/>
    <m/>
    <m/>
    <n v="20.816666666666666"/>
  </r>
  <r>
    <x v="218"/>
    <s v="MIN"/>
    <s v="NYK"/>
    <s v="W"/>
    <d v="1899-12-31T08:12:00"/>
    <n v="3"/>
    <n v="9"/>
    <n v="0.33300000000000002"/>
    <n v="3"/>
    <n v="7"/>
    <n v="0.42899999999999999"/>
    <n v="2"/>
    <n v="4"/>
    <n v="0.5"/>
    <n v="0"/>
    <n v="2"/>
    <n v="2"/>
    <n v="8"/>
    <n v="2"/>
    <n v="0"/>
    <n v="1"/>
    <n v="2"/>
    <n v="11"/>
    <n v="-11"/>
    <n v="11.5"/>
    <d v="2025-12-23T00:00:00"/>
    <m/>
    <m/>
    <m/>
    <n v="32.199999999999996"/>
  </r>
  <r>
    <x v="161"/>
    <s v="WAS"/>
    <s v="CHO"/>
    <s v="L"/>
    <d v="1899-12-31T00:36:00"/>
    <n v="2"/>
    <n v="6"/>
    <n v="0.33300000000000002"/>
    <n v="0"/>
    <n v="1"/>
    <n v="0"/>
    <n v="3"/>
    <n v="4"/>
    <n v="0.75"/>
    <n v="4"/>
    <n v="7"/>
    <n v="11"/>
    <n v="1"/>
    <n v="1"/>
    <n v="4"/>
    <n v="0"/>
    <n v="3"/>
    <n v="7"/>
    <n v="-11"/>
    <n v="11.4"/>
    <d v="2025-12-23T00:00:00"/>
    <m/>
    <m/>
    <m/>
    <n v="24.599999999999998"/>
  </r>
  <r>
    <x v="239"/>
    <s v="MIA"/>
    <s v="TOR"/>
    <s v="L"/>
    <d v="1899-12-30T16:32:00"/>
    <n v="3"/>
    <n v="4"/>
    <n v="0.75"/>
    <n v="1"/>
    <n v="2"/>
    <n v="0.5"/>
    <n v="3"/>
    <n v="3"/>
    <n v="1"/>
    <n v="1"/>
    <n v="1"/>
    <n v="2"/>
    <n v="2"/>
    <n v="2"/>
    <n v="0"/>
    <n v="1"/>
    <n v="1"/>
    <n v="10"/>
    <n v="-3"/>
    <n v="11.4"/>
    <d v="2025-12-23T00:00:00"/>
    <m/>
    <m/>
    <m/>
    <n v="16.533333333333331"/>
  </r>
  <r>
    <x v="55"/>
    <s v="MIA"/>
    <s v="TOR"/>
    <s v="L"/>
    <d v="1899-12-31T11:04:00"/>
    <n v="6"/>
    <n v="17"/>
    <n v="0.35299999999999998"/>
    <n v="1"/>
    <n v="6"/>
    <n v="0.16700000000000001"/>
    <n v="4"/>
    <n v="4"/>
    <n v="1"/>
    <n v="0"/>
    <n v="6"/>
    <n v="6"/>
    <n v="6"/>
    <n v="2"/>
    <n v="0"/>
    <n v="3"/>
    <n v="3"/>
    <n v="17"/>
    <n v="-22"/>
    <n v="11.3"/>
    <d v="2025-12-23T00:00:00"/>
    <m/>
    <m/>
    <m/>
    <n v="35.066666666666663"/>
  </r>
  <r>
    <x v="27"/>
    <s v="LAL"/>
    <s v="PHO"/>
    <s v="L"/>
    <d v="1899-12-31T04:57:00"/>
    <n v="4"/>
    <n v="8"/>
    <n v="0.5"/>
    <n v="2"/>
    <n v="3"/>
    <n v="0.66700000000000004"/>
    <n v="2"/>
    <n v="4"/>
    <n v="0.5"/>
    <n v="3"/>
    <n v="2"/>
    <n v="5"/>
    <n v="1"/>
    <n v="2"/>
    <n v="2"/>
    <n v="2"/>
    <n v="2"/>
    <n v="12"/>
    <n v="-11"/>
    <n v="11.2"/>
    <d v="2025-12-23T00:00:00"/>
    <m/>
    <m/>
    <m/>
    <n v="28.950000000000003"/>
  </r>
  <r>
    <x v="177"/>
    <s v="CHO"/>
    <s v="WAS"/>
    <s v="W"/>
    <d v="1899-12-31T04:26:00"/>
    <n v="7"/>
    <n v="15"/>
    <n v="0.46700000000000003"/>
    <n v="5"/>
    <n v="9"/>
    <n v="0.55600000000000005"/>
    <n v="0"/>
    <n v="2"/>
    <n v="0"/>
    <n v="0"/>
    <n v="3"/>
    <n v="3"/>
    <n v="2"/>
    <n v="0"/>
    <n v="0"/>
    <n v="1"/>
    <n v="2"/>
    <n v="19"/>
    <n v="13"/>
    <n v="11"/>
    <d v="2025-12-23T00:00:00"/>
    <m/>
    <m/>
    <m/>
    <n v="28.433333333333334"/>
  </r>
  <r>
    <x v="183"/>
    <s v="NOP"/>
    <s v="CLE"/>
    <s v="L"/>
    <d v="1899-12-31T02:26:00"/>
    <n v="6"/>
    <n v="12"/>
    <n v="0.5"/>
    <n v="2"/>
    <n v="5"/>
    <n v="0.4"/>
    <n v="0"/>
    <n v="0"/>
    <m/>
    <n v="1"/>
    <n v="2"/>
    <n v="3"/>
    <n v="5"/>
    <n v="1"/>
    <n v="0"/>
    <n v="2"/>
    <n v="2"/>
    <n v="14"/>
    <n v="-16"/>
    <n v="11"/>
    <d v="2025-12-23T00:00:00"/>
    <m/>
    <m/>
    <m/>
    <n v="26.433333333333337"/>
  </r>
  <r>
    <x v="338"/>
    <s v="NYK"/>
    <s v="MIN"/>
    <s v="L"/>
    <d v="1899-12-31T18:27:00"/>
    <n v="5"/>
    <n v="14"/>
    <n v="0.35699999999999998"/>
    <n v="1"/>
    <n v="3"/>
    <n v="0.33300000000000002"/>
    <n v="1"/>
    <n v="1"/>
    <n v="1"/>
    <n v="4"/>
    <n v="11"/>
    <n v="15"/>
    <n v="8"/>
    <n v="2"/>
    <n v="0"/>
    <n v="6"/>
    <n v="3"/>
    <n v="12"/>
    <n v="-5"/>
    <n v="10.7"/>
    <d v="2025-12-23T00:00:00"/>
    <m/>
    <m/>
    <m/>
    <n v="42.45"/>
  </r>
  <r>
    <x v="263"/>
    <s v="MIL"/>
    <s v="IND"/>
    <s v="W"/>
    <d v="1899-12-31T07:44:00"/>
    <n v="6"/>
    <n v="12"/>
    <n v="0.5"/>
    <n v="0"/>
    <n v="1"/>
    <n v="0"/>
    <n v="2"/>
    <n v="2"/>
    <n v="1"/>
    <n v="0"/>
    <n v="9"/>
    <n v="9"/>
    <n v="2"/>
    <n v="0"/>
    <n v="0"/>
    <n v="1"/>
    <n v="1"/>
    <n v="14"/>
    <n v="8"/>
    <n v="10.7"/>
    <d v="2025-12-23T00:00:00"/>
    <m/>
    <m/>
    <m/>
    <n v="31.733333333333334"/>
  </r>
  <r>
    <x v="121"/>
    <s v="CHO"/>
    <s v="WAS"/>
    <s v="W"/>
    <d v="1899-12-30T16:03:00"/>
    <n v="2"/>
    <n v="7"/>
    <n v="0.28599999999999998"/>
    <n v="2"/>
    <n v="4"/>
    <n v="0.5"/>
    <n v="6"/>
    <n v="6"/>
    <n v="1"/>
    <n v="1"/>
    <n v="0"/>
    <n v="1"/>
    <n v="2"/>
    <n v="0"/>
    <n v="1"/>
    <n v="0"/>
    <n v="0"/>
    <n v="12"/>
    <n v="9"/>
    <n v="10.7"/>
    <d v="2025-12-23T00:00:00"/>
    <m/>
    <m/>
    <m/>
    <n v="16.049999999999997"/>
  </r>
  <r>
    <x v="277"/>
    <s v="WAS"/>
    <s v="CHO"/>
    <s v="L"/>
    <d v="1899-12-30T19:28:00"/>
    <n v="5"/>
    <n v="7"/>
    <n v="0.71399999999999997"/>
    <n v="0"/>
    <n v="1"/>
    <n v="0"/>
    <n v="0"/>
    <n v="0"/>
    <m/>
    <n v="5"/>
    <n v="4"/>
    <n v="9"/>
    <n v="0"/>
    <n v="0"/>
    <n v="0"/>
    <n v="0"/>
    <n v="3"/>
    <n v="10"/>
    <n v="-7"/>
    <n v="10.6"/>
    <d v="2025-12-23T00:00:00"/>
    <m/>
    <m/>
    <m/>
    <n v="19.466666666666669"/>
  </r>
  <r>
    <x v="258"/>
    <s v="SAC"/>
    <s v="DET"/>
    <s v="L"/>
    <d v="1899-12-31T02:45:00"/>
    <n v="0"/>
    <n v="1"/>
    <n v="0"/>
    <n v="0"/>
    <n v="0"/>
    <m/>
    <n v="5"/>
    <n v="5"/>
    <n v="1"/>
    <n v="3"/>
    <n v="3"/>
    <n v="6"/>
    <n v="4"/>
    <n v="2"/>
    <n v="1"/>
    <n v="0"/>
    <n v="6"/>
    <n v="5"/>
    <n v="-12"/>
    <n v="10.4"/>
    <d v="2025-12-23T00:00:00"/>
    <m/>
    <m/>
    <m/>
    <n v="26.75"/>
  </r>
  <r>
    <x v="344"/>
    <s v="ATL"/>
    <s v="CHI"/>
    <s v="L"/>
    <d v="1899-12-30T21:10:00"/>
    <n v="5"/>
    <n v="7"/>
    <n v="0.71399999999999997"/>
    <n v="3"/>
    <n v="5"/>
    <n v="0.6"/>
    <n v="0"/>
    <n v="0"/>
    <m/>
    <n v="1"/>
    <n v="6"/>
    <n v="7"/>
    <n v="0"/>
    <n v="2"/>
    <n v="1"/>
    <n v="3"/>
    <n v="5"/>
    <n v="13"/>
    <n v="16"/>
    <n v="10.3"/>
    <d v="2025-12-23T00:00:00"/>
    <m/>
    <m/>
    <m/>
    <n v="21.166666666666664"/>
  </r>
  <r>
    <x v="321"/>
    <s v="IND"/>
    <s v="MIL"/>
    <s v="L"/>
    <d v="1899-12-30T20:55:00"/>
    <n v="3"/>
    <n v="7"/>
    <n v="0.42899999999999999"/>
    <n v="1"/>
    <n v="5"/>
    <n v="0.2"/>
    <n v="2"/>
    <n v="2"/>
    <n v="1"/>
    <n v="2"/>
    <n v="5"/>
    <n v="7"/>
    <n v="3"/>
    <n v="1"/>
    <n v="1"/>
    <n v="1"/>
    <n v="2"/>
    <n v="9"/>
    <n v="-11"/>
    <n v="10.199999999999999"/>
    <d v="2025-12-23T00:00:00"/>
    <m/>
    <m/>
    <m/>
    <n v="20.916666666666668"/>
  </r>
  <r>
    <x v="71"/>
    <s v="ORL"/>
    <s v="POR"/>
    <s v="W"/>
    <d v="1899-12-31T12:25:00"/>
    <n v="4"/>
    <n v="8"/>
    <n v="0.5"/>
    <n v="0"/>
    <n v="0"/>
    <m/>
    <n v="4"/>
    <n v="4"/>
    <n v="1"/>
    <n v="1"/>
    <n v="5"/>
    <n v="6"/>
    <n v="3"/>
    <n v="0"/>
    <n v="0"/>
    <n v="1"/>
    <n v="3"/>
    <n v="12"/>
    <n v="7"/>
    <n v="10.1"/>
    <d v="2025-12-23T00:00:00"/>
    <m/>
    <m/>
    <m/>
    <n v="36.416666666666671"/>
  </r>
  <r>
    <x v="115"/>
    <s v="MIA"/>
    <s v="TOR"/>
    <s v="L"/>
    <d v="1899-12-31T11:40:00"/>
    <n v="9"/>
    <n v="16"/>
    <n v="0.56299999999999994"/>
    <n v="1"/>
    <n v="2"/>
    <n v="0.5"/>
    <n v="2"/>
    <n v="3"/>
    <n v="0.66700000000000004"/>
    <n v="0"/>
    <n v="2"/>
    <n v="2"/>
    <n v="2"/>
    <n v="0"/>
    <n v="1"/>
    <n v="4"/>
    <n v="4"/>
    <n v="21"/>
    <n v="9"/>
    <n v="10.1"/>
    <d v="2025-12-23T00:00:00"/>
    <m/>
    <m/>
    <m/>
    <n v="35.666666666666671"/>
  </r>
  <r>
    <x v="292"/>
    <s v="DAL"/>
    <s v="DEN"/>
    <s v="W"/>
    <d v="1899-12-31T00:51:00"/>
    <n v="4"/>
    <n v="6"/>
    <n v="0.66700000000000004"/>
    <n v="0"/>
    <n v="1"/>
    <n v="0"/>
    <n v="1"/>
    <n v="1"/>
    <n v="1"/>
    <n v="2"/>
    <n v="2"/>
    <n v="4"/>
    <n v="3"/>
    <n v="2"/>
    <n v="0"/>
    <n v="2"/>
    <n v="1"/>
    <n v="9"/>
    <n v="4"/>
    <n v="10.1"/>
    <d v="2025-12-23T00:00:00"/>
    <m/>
    <m/>
    <m/>
    <n v="24.85"/>
  </r>
  <r>
    <x v="412"/>
    <s v="NOP"/>
    <s v="CLE"/>
    <s v="L"/>
    <d v="1899-12-31T06:36:00"/>
    <n v="3"/>
    <n v="7"/>
    <n v="0.42899999999999999"/>
    <n v="1"/>
    <n v="3"/>
    <n v="0.33300000000000002"/>
    <n v="1"/>
    <n v="2"/>
    <n v="0.5"/>
    <n v="3"/>
    <n v="4"/>
    <n v="7"/>
    <n v="3"/>
    <n v="3"/>
    <n v="0"/>
    <n v="1"/>
    <n v="3"/>
    <n v="8"/>
    <n v="-13"/>
    <n v="10.1"/>
    <d v="2025-12-23T00:00:00"/>
    <m/>
    <m/>
    <m/>
    <n v="30.599999999999998"/>
  </r>
  <r>
    <x v="421"/>
    <s v="OKC"/>
    <s v="SAS"/>
    <s v="L"/>
    <d v="1899-12-30T15:46:00"/>
    <n v="2"/>
    <n v="3"/>
    <n v="0.66700000000000004"/>
    <n v="2"/>
    <n v="3"/>
    <n v="0.66700000000000004"/>
    <n v="2"/>
    <n v="2"/>
    <n v="1"/>
    <n v="1"/>
    <n v="3"/>
    <n v="4"/>
    <n v="1"/>
    <n v="1"/>
    <n v="0"/>
    <n v="0"/>
    <n v="0"/>
    <n v="8"/>
    <n v="-2"/>
    <n v="10"/>
    <d v="2025-12-23T00:00:00"/>
    <m/>
    <m/>
    <m/>
    <n v="15.766666666666666"/>
  </r>
  <r>
    <x v="287"/>
    <s v="LAC"/>
    <s v="HOU"/>
    <s v="W"/>
    <d v="1899-12-31T01:33:00"/>
    <n v="4"/>
    <n v="8"/>
    <n v="0.5"/>
    <n v="3"/>
    <n v="7"/>
    <n v="0.42899999999999999"/>
    <n v="0"/>
    <n v="1"/>
    <n v="0"/>
    <n v="0"/>
    <n v="4"/>
    <n v="4"/>
    <n v="2"/>
    <n v="1"/>
    <n v="0"/>
    <n v="0"/>
    <n v="1"/>
    <n v="11"/>
    <n v="17"/>
    <n v="9.8000000000000007"/>
    <d v="2025-12-23T00:00:00"/>
    <m/>
    <m/>
    <m/>
    <n v="25.550000000000004"/>
  </r>
  <r>
    <x v="191"/>
    <s v="DAL"/>
    <s v="DEN"/>
    <s v="W"/>
    <d v="1899-12-31T08:43:00"/>
    <n v="5"/>
    <n v="11"/>
    <n v="0.45500000000000002"/>
    <n v="1"/>
    <n v="3"/>
    <n v="0.33300000000000002"/>
    <n v="0"/>
    <n v="0"/>
    <m/>
    <n v="0"/>
    <n v="3"/>
    <n v="3"/>
    <n v="7"/>
    <n v="0"/>
    <n v="0"/>
    <n v="1"/>
    <n v="1"/>
    <n v="11"/>
    <n v="24"/>
    <n v="9.6999999999999993"/>
    <d v="2025-12-23T00:00:00"/>
    <m/>
    <m/>
    <m/>
    <n v="32.716666666666669"/>
  </r>
  <r>
    <x v="225"/>
    <s v="NOP"/>
    <s v="CLE"/>
    <s v="L"/>
    <d v="1899-12-30T12:48:00"/>
    <n v="3"/>
    <n v="3"/>
    <n v="1"/>
    <n v="0"/>
    <n v="0"/>
    <m/>
    <n v="1"/>
    <n v="1"/>
    <n v="1"/>
    <n v="1"/>
    <n v="1"/>
    <n v="2"/>
    <n v="2"/>
    <n v="1"/>
    <n v="2"/>
    <n v="1"/>
    <n v="1"/>
    <n v="7"/>
    <n v="-1"/>
    <n v="9.5"/>
    <d v="2025-12-23T00:00:00"/>
    <m/>
    <m/>
    <m/>
    <n v="12.8"/>
  </r>
  <r>
    <x v="13"/>
    <s v="HOU"/>
    <s v="LAC"/>
    <s v="L"/>
    <d v="1899-12-31T07:58:00"/>
    <n v="6"/>
    <n v="13"/>
    <n v="0.46200000000000002"/>
    <n v="4"/>
    <n v="10"/>
    <n v="0.4"/>
    <n v="0"/>
    <n v="0"/>
    <m/>
    <n v="0"/>
    <n v="1"/>
    <n v="1"/>
    <n v="1"/>
    <n v="0"/>
    <n v="0"/>
    <n v="0"/>
    <n v="2"/>
    <n v="16"/>
    <n v="-19"/>
    <n v="9.5"/>
    <d v="2025-12-23T00:00:00"/>
    <m/>
    <m/>
    <m/>
    <n v="31.966666666666665"/>
  </r>
  <r>
    <x v="28"/>
    <s v="OKC"/>
    <s v="SAS"/>
    <s v="L"/>
    <d v="1899-12-31T02:26:00"/>
    <n v="5"/>
    <n v="8"/>
    <n v="0.625"/>
    <n v="5"/>
    <n v="8"/>
    <n v="0.625"/>
    <n v="0"/>
    <n v="0"/>
    <m/>
    <n v="0"/>
    <n v="2"/>
    <n v="2"/>
    <n v="0"/>
    <n v="0"/>
    <n v="0"/>
    <n v="1"/>
    <n v="4"/>
    <n v="15"/>
    <n v="-5"/>
    <n v="9.4"/>
    <d v="2025-12-23T00:00:00"/>
    <m/>
    <m/>
    <m/>
    <n v="26.433333333333337"/>
  </r>
  <r>
    <x v="242"/>
    <s v="DAL"/>
    <s v="DEN"/>
    <s v="W"/>
    <d v="1899-12-30T15:05:00"/>
    <n v="3"/>
    <n v="6"/>
    <n v="0.5"/>
    <n v="3"/>
    <n v="5"/>
    <n v="0.6"/>
    <n v="0"/>
    <n v="0"/>
    <m/>
    <n v="0"/>
    <n v="2"/>
    <n v="2"/>
    <n v="4"/>
    <n v="0"/>
    <n v="0"/>
    <n v="0"/>
    <n v="0"/>
    <n v="9"/>
    <n v="-13"/>
    <n v="9.4"/>
    <d v="2025-12-23T00:00:00"/>
    <m/>
    <m/>
    <m/>
    <n v="15.083333333333332"/>
  </r>
  <r>
    <x v="112"/>
    <s v="MIA"/>
    <s v="TOR"/>
    <s v="L"/>
    <d v="1899-12-31T08:33:00"/>
    <n v="5"/>
    <n v="11"/>
    <n v="0.45500000000000002"/>
    <n v="2"/>
    <n v="5"/>
    <n v="0.4"/>
    <n v="2"/>
    <n v="2"/>
    <n v="1"/>
    <n v="2"/>
    <n v="1"/>
    <n v="3"/>
    <n v="2"/>
    <n v="0"/>
    <n v="0"/>
    <n v="2"/>
    <n v="0"/>
    <n v="14"/>
    <n v="-27"/>
    <n v="9.4"/>
    <d v="2025-12-23T00:00:00"/>
    <m/>
    <m/>
    <m/>
    <n v="32.549999999999997"/>
  </r>
  <r>
    <x v="154"/>
    <s v="MEM"/>
    <s v="UTA"/>
    <s v="W"/>
    <d v="1899-12-30T19:32:00"/>
    <n v="3"/>
    <n v="7"/>
    <n v="0.42899999999999999"/>
    <n v="1"/>
    <n v="4"/>
    <n v="0.25"/>
    <n v="4"/>
    <n v="4"/>
    <n v="1"/>
    <n v="0"/>
    <n v="1"/>
    <n v="1"/>
    <n v="3"/>
    <n v="1"/>
    <n v="0"/>
    <n v="1"/>
    <n v="1"/>
    <n v="11"/>
    <n v="9"/>
    <n v="9.3000000000000007"/>
    <d v="2025-12-23T00:00:00"/>
    <m/>
    <m/>
    <m/>
    <n v="19.533333333333331"/>
  </r>
  <r>
    <x v="125"/>
    <s v="WAS"/>
    <s v="CHO"/>
    <s v="L"/>
    <d v="1899-12-30T21:25:00"/>
    <n v="5"/>
    <n v="12"/>
    <n v="0.41699999999999998"/>
    <n v="2"/>
    <n v="7"/>
    <n v="0.28599999999999998"/>
    <n v="0"/>
    <n v="0"/>
    <m/>
    <n v="1"/>
    <n v="2"/>
    <n v="3"/>
    <n v="2"/>
    <n v="1"/>
    <n v="0"/>
    <n v="0"/>
    <n v="0"/>
    <n v="12"/>
    <n v="10"/>
    <n v="9.3000000000000007"/>
    <d v="2025-12-23T00:00:00"/>
    <m/>
    <m/>
    <m/>
    <n v="21.416666666666668"/>
  </r>
  <r>
    <x v="62"/>
    <s v="CHO"/>
    <s v="WAS"/>
    <s v="W"/>
    <d v="1899-12-31T09:36:00"/>
    <n v="4"/>
    <n v="13"/>
    <n v="0.308"/>
    <n v="1"/>
    <n v="6"/>
    <n v="0.16700000000000001"/>
    <n v="1"/>
    <n v="2"/>
    <n v="0.5"/>
    <n v="0"/>
    <n v="9"/>
    <n v="9"/>
    <n v="9"/>
    <n v="0"/>
    <n v="1"/>
    <n v="1"/>
    <n v="4"/>
    <n v="10"/>
    <n v="6"/>
    <n v="9.1999999999999993"/>
    <d v="2025-12-23T00:00:00"/>
    <m/>
    <m/>
    <m/>
    <n v="33.599999999999994"/>
  </r>
  <r>
    <x v="422"/>
    <s v="WAS"/>
    <s v="CHO"/>
    <s v="L"/>
    <d v="1899-12-30T23:26:00"/>
    <n v="5"/>
    <n v="13"/>
    <n v="0.38500000000000001"/>
    <n v="3"/>
    <n v="9"/>
    <n v="0.33300000000000002"/>
    <n v="1"/>
    <n v="2"/>
    <n v="0.5"/>
    <n v="2"/>
    <n v="3"/>
    <n v="5"/>
    <n v="1"/>
    <n v="0"/>
    <n v="1"/>
    <n v="1"/>
    <n v="0"/>
    <n v="14"/>
    <n v="-11"/>
    <n v="9.1999999999999993"/>
    <d v="2025-12-23T00:00:00"/>
    <m/>
    <m/>
    <m/>
    <n v="23.433333333333334"/>
  </r>
  <r>
    <x v="481"/>
    <s v="OKC"/>
    <s v="SAS"/>
    <s v="L"/>
    <d v="1899-12-30T13:15:00"/>
    <n v="5"/>
    <n v="5"/>
    <n v="1"/>
    <n v="0"/>
    <n v="0"/>
    <m/>
    <n v="0"/>
    <n v="0"/>
    <m/>
    <n v="0"/>
    <n v="0"/>
    <n v="0"/>
    <n v="1"/>
    <n v="1"/>
    <n v="0"/>
    <n v="1"/>
    <n v="0"/>
    <n v="10"/>
    <n v="-9"/>
    <n v="9.1999999999999993"/>
    <d v="2025-12-23T00:00:00"/>
    <m/>
    <m/>
    <m/>
    <n v="13.25"/>
  </r>
  <r>
    <x v="172"/>
    <s v="CHO"/>
    <s v="WAS"/>
    <s v="W"/>
    <d v="1899-12-30T21:36:00"/>
    <n v="4"/>
    <n v="11"/>
    <n v="0.36399999999999999"/>
    <n v="1"/>
    <n v="3"/>
    <n v="0.33300000000000002"/>
    <n v="2"/>
    <n v="3"/>
    <n v="0.66700000000000004"/>
    <n v="1"/>
    <n v="5"/>
    <n v="6"/>
    <n v="1"/>
    <n v="1"/>
    <n v="1"/>
    <n v="0"/>
    <n v="0"/>
    <n v="11"/>
    <n v="-9"/>
    <n v="9.1"/>
    <d v="2025-12-23T00:00:00"/>
    <m/>
    <m/>
    <m/>
    <n v="21.6"/>
  </r>
  <r>
    <x v="199"/>
    <s v="WAS"/>
    <s v="CHO"/>
    <s v="L"/>
    <d v="1899-12-31T09:17:00"/>
    <n v="5"/>
    <n v="17"/>
    <n v="0.29399999999999998"/>
    <n v="1"/>
    <n v="5"/>
    <n v="0.2"/>
    <n v="3"/>
    <n v="4"/>
    <n v="0.75"/>
    <n v="1"/>
    <n v="5"/>
    <n v="6"/>
    <n v="4"/>
    <n v="0"/>
    <n v="1"/>
    <n v="0"/>
    <n v="1"/>
    <n v="14"/>
    <n v="-17"/>
    <n v="9"/>
    <d v="2025-12-23T00:00:00"/>
    <m/>
    <m/>
    <m/>
    <n v="33.283333333333331"/>
  </r>
  <r>
    <x v="392"/>
    <s v="PHI"/>
    <s v="BRK"/>
    <s v="L"/>
    <d v="1899-12-30T17:06:00"/>
    <n v="4"/>
    <n v="8"/>
    <n v="0.5"/>
    <n v="3"/>
    <n v="6"/>
    <n v="0.5"/>
    <n v="1"/>
    <n v="2"/>
    <n v="0.5"/>
    <n v="0"/>
    <n v="0"/>
    <n v="0"/>
    <n v="0"/>
    <n v="1"/>
    <n v="1"/>
    <n v="0"/>
    <n v="1"/>
    <n v="12"/>
    <n v="-6"/>
    <n v="8.9"/>
    <d v="2025-12-23T00:00:00"/>
    <m/>
    <m/>
    <m/>
    <n v="17.100000000000001"/>
  </r>
  <r>
    <x v="133"/>
    <s v="UTA"/>
    <s v="MEM"/>
    <s v="L"/>
    <d v="1899-12-30T22:14:00"/>
    <n v="2"/>
    <n v="9"/>
    <n v="0.222"/>
    <n v="1"/>
    <n v="5"/>
    <n v="0.2"/>
    <n v="4"/>
    <n v="4"/>
    <n v="1"/>
    <n v="1"/>
    <n v="3"/>
    <n v="4"/>
    <n v="3"/>
    <n v="3"/>
    <n v="0"/>
    <n v="1"/>
    <n v="1"/>
    <n v="9"/>
    <n v="-3"/>
    <n v="8.8000000000000007"/>
    <d v="2025-12-23T00:00:00"/>
    <m/>
    <m/>
    <m/>
    <n v="22.233333333333334"/>
  </r>
  <r>
    <x v="274"/>
    <s v="SAC"/>
    <s v="DET"/>
    <s v="L"/>
    <d v="1899-12-30T22:34:00"/>
    <n v="4"/>
    <n v="8"/>
    <n v="0.5"/>
    <n v="0"/>
    <n v="1"/>
    <n v="0"/>
    <n v="0"/>
    <n v="0"/>
    <m/>
    <n v="5"/>
    <n v="3"/>
    <n v="8"/>
    <n v="2"/>
    <n v="0"/>
    <n v="1"/>
    <n v="1"/>
    <n v="2"/>
    <n v="8"/>
    <n v="3"/>
    <n v="8.6999999999999993"/>
    <d v="2025-12-23T00:00:00"/>
    <m/>
    <m/>
    <m/>
    <n v="22.566666666666666"/>
  </r>
  <r>
    <x v="4"/>
    <s v="LAL"/>
    <s v="PHO"/>
    <s v="L"/>
    <d v="1899-12-30T21:43:00"/>
    <n v="6"/>
    <n v="11"/>
    <n v="0.54500000000000004"/>
    <n v="1"/>
    <n v="5"/>
    <n v="0.2"/>
    <n v="4"/>
    <n v="5"/>
    <n v="0.8"/>
    <n v="0"/>
    <n v="2"/>
    <n v="2"/>
    <n v="2"/>
    <n v="0"/>
    <n v="0"/>
    <n v="3"/>
    <n v="4"/>
    <n v="17"/>
    <n v="-17"/>
    <n v="8.6999999999999993"/>
    <d v="2025-12-23T00:00:00"/>
    <m/>
    <m/>
    <m/>
    <n v="21.716666666666669"/>
  </r>
  <r>
    <x v="398"/>
    <s v="HOU"/>
    <s v="LAC"/>
    <s v="L"/>
    <d v="1899-12-30T13:42:00"/>
    <n v="3"/>
    <n v="4"/>
    <n v="0.75"/>
    <n v="0"/>
    <n v="0"/>
    <m/>
    <n v="1"/>
    <n v="1"/>
    <n v="1"/>
    <n v="2"/>
    <n v="1"/>
    <n v="3"/>
    <n v="3"/>
    <n v="0"/>
    <n v="1"/>
    <n v="0"/>
    <n v="3"/>
    <n v="7"/>
    <n v="0"/>
    <n v="8.6999999999999993"/>
    <d v="2025-12-23T00:00:00"/>
    <m/>
    <m/>
    <m/>
    <n v="13.7"/>
  </r>
  <r>
    <x v="109"/>
    <s v="POR"/>
    <s v="ORL"/>
    <s v="L"/>
    <d v="1899-12-31T15:37:00"/>
    <n v="4"/>
    <n v="12"/>
    <n v="0.33300000000000002"/>
    <n v="0"/>
    <n v="6"/>
    <n v="0"/>
    <n v="2"/>
    <n v="3"/>
    <n v="0.66700000000000004"/>
    <n v="3"/>
    <n v="3"/>
    <n v="6"/>
    <n v="4"/>
    <n v="2"/>
    <n v="0"/>
    <n v="2"/>
    <n v="0"/>
    <n v="10"/>
    <n v="-14"/>
    <n v="8.6"/>
    <d v="2025-12-23T00:00:00"/>
    <m/>
    <m/>
    <m/>
    <n v="39.616666666666667"/>
  </r>
  <r>
    <x v="441"/>
    <s v="PHI"/>
    <s v="BRK"/>
    <s v="L"/>
    <d v="1899-12-31T15:14:00"/>
    <n v="3"/>
    <n v="11"/>
    <n v="0.27300000000000002"/>
    <n v="1"/>
    <n v="3"/>
    <n v="0.33300000000000002"/>
    <n v="3"/>
    <n v="4"/>
    <n v="0.75"/>
    <n v="1"/>
    <n v="8"/>
    <n v="9"/>
    <n v="4"/>
    <n v="2"/>
    <n v="0"/>
    <n v="2"/>
    <n v="1"/>
    <n v="10"/>
    <n v="-7"/>
    <n v="8.6"/>
    <d v="2025-12-23T00:00:00"/>
    <m/>
    <m/>
    <m/>
    <n v="39.233333333333334"/>
  </r>
  <r>
    <x v="152"/>
    <s v="POR"/>
    <s v="ORL"/>
    <s v="L"/>
    <d v="1899-12-31T10:00:00"/>
    <n v="4"/>
    <n v="8"/>
    <n v="0.5"/>
    <n v="0"/>
    <n v="0"/>
    <m/>
    <n v="0"/>
    <n v="0"/>
    <m/>
    <n v="3"/>
    <n v="11"/>
    <n v="14"/>
    <n v="1"/>
    <n v="1"/>
    <n v="2"/>
    <n v="2"/>
    <n v="5"/>
    <n v="8"/>
    <n v="0"/>
    <n v="8.5"/>
    <d v="2025-12-23T00:00:00"/>
    <m/>
    <m/>
    <m/>
    <n v="34"/>
  </r>
  <r>
    <x v="493"/>
    <s v="CHI"/>
    <s v="ATL"/>
    <s v="W"/>
    <d v="1899-12-30T17:40:00"/>
    <n v="5"/>
    <n v="9"/>
    <n v="0.55600000000000005"/>
    <n v="0"/>
    <n v="2"/>
    <n v="0"/>
    <n v="0"/>
    <n v="0"/>
    <m/>
    <n v="1"/>
    <n v="6"/>
    <n v="7"/>
    <n v="2"/>
    <n v="0"/>
    <n v="1"/>
    <n v="1"/>
    <n v="2"/>
    <n v="10"/>
    <n v="-2"/>
    <n v="8.5"/>
    <d v="2025-12-23T00:00:00"/>
    <m/>
    <m/>
    <m/>
    <n v="17.666666666666668"/>
  </r>
  <r>
    <x v="474"/>
    <s v="DET"/>
    <s v="SAC"/>
    <s v="W"/>
    <d v="1899-12-30T14:30:00"/>
    <n v="3"/>
    <n v="5"/>
    <n v="0.6"/>
    <n v="2"/>
    <n v="3"/>
    <n v="0.66700000000000004"/>
    <n v="0"/>
    <n v="0"/>
    <m/>
    <n v="0"/>
    <n v="3"/>
    <n v="3"/>
    <n v="3"/>
    <n v="0"/>
    <n v="2"/>
    <n v="0"/>
    <n v="4"/>
    <n v="8"/>
    <n v="15"/>
    <n v="8.5"/>
    <d v="2025-12-23T00:00:00"/>
    <m/>
    <m/>
    <m/>
    <n v="14.5"/>
  </r>
  <r>
    <x v="153"/>
    <s v="CLE"/>
    <s v="NOP"/>
    <s v="W"/>
    <d v="1899-12-31T00:53:00"/>
    <n v="4"/>
    <n v="10"/>
    <n v="0.4"/>
    <n v="3"/>
    <n v="8"/>
    <n v="0.375"/>
    <n v="0"/>
    <n v="0"/>
    <m/>
    <n v="1"/>
    <n v="4"/>
    <n v="5"/>
    <n v="4"/>
    <n v="0"/>
    <n v="0"/>
    <n v="1"/>
    <n v="2"/>
    <n v="11"/>
    <n v="9"/>
    <n v="8.5"/>
    <d v="2025-12-23T00:00:00"/>
    <m/>
    <m/>
    <m/>
    <n v="24.883333333333333"/>
  </r>
  <r>
    <x v="165"/>
    <s v="MIA"/>
    <s v="TOR"/>
    <s v="L"/>
    <d v="1899-12-31T10:08:00"/>
    <n v="4"/>
    <n v="11"/>
    <n v="0.36399999999999999"/>
    <n v="0"/>
    <n v="2"/>
    <n v="0"/>
    <n v="1"/>
    <n v="3"/>
    <n v="0.33300000000000002"/>
    <n v="1"/>
    <n v="11"/>
    <n v="12"/>
    <n v="3"/>
    <n v="2"/>
    <n v="0"/>
    <n v="1"/>
    <n v="2"/>
    <n v="9"/>
    <n v="-16"/>
    <n v="8.4"/>
    <d v="2025-12-23T00:00:00"/>
    <m/>
    <m/>
    <m/>
    <n v="34.133333333333333"/>
  </r>
  <r>
    <x v="196"/>
    <s v="SAC"/>
    <s v="DET"/>
    <s v="L"/>
    <d v="1899-12-31T01:04:00"/>
    <n v="5"/>
    <n v="10"/>
    <n v="0.5"/>
    <n v="2"/>
    <n v="5"/>
    <n v="0.4"/>
    <n v="2"/>
    <n v="2"/>
    <n v="1"/>
    <n v="1"/>
    <n v="1"/>
    <n v="2"/>
    <n v="0"/>
    <n v="2"/>
    <n v="0"/>
    <n v="2"/>
    <n v="4"/>
    <n v="14"/>
    <n v="3"/>
    <n v="8.4"/>
    <d v="2025-12-23T00:00:00"/>
    <m/>
    <m/>
    <m/>
    <n v="25.06666666666667"/>
  </r>
  <r>
    <x v="273"/>
    <s v="MIN"/>
    <s v="NYK"/>
    <s v="W"/>
    <d v="1899-12-31T01:26:00"/>
    <n v="3"/>
    <n v="10"/>
    <n v="0.3"/>
    <n v="3"/>
    <n v="9"/>
    <n v="0.33300000000000002"/>
    <n v="0"/>
    <n v="0"/>
    <m/>
    <n v="1"/>
    <n v="2"/>
    <n v="3"/>
    <n v="4"/>
    <n v="1"/>
    <n v="2"/>
    <n v="1"/>
    <n v="1"/>
    <n v="9"/>
    <n v="24"/>
    <n v="8.3000000000000007"/>
    <d v="2025-12-23T00:00:00"/>
    <m/>
    <m/>
    <m/>
    <n v="25.433333333333334"/>
  </r>
  <r>
    <x v="447"/>
    <s v="CLE"/>
    <s v="NOP"/>
    <s v="W"/>
    <d v="1899-12-31T04:34:00"/>
    <n v="4"/>
    <n v="9"/>
    <n v="0.44400000000000001"/>
    <n v="2"/>
    <n v="6"/>
    <n v="0.33300000000000002"/>
    <n v="0"/>
    <n v="0"/>
    <m/>
    <n v="0"/>
    <n v="1"/>
    <n v="1"/>
    <n v="8"/>
    <n v="0"/>
    <n v="0"/>
    <n v="3"/>
    <n v="0"/>
    <n v="10"/>
    <n v="14"/>
    <n v="8.1999999999999993"/>
    <d v="2025-12-23T00:00:00"/>
    <m/>
    <m/>
    <m/>
    <n v="28.566666666666666"/>
  </r>
  <r>
    <x v="309"/>
    <s v="DET"/>
    <s v="SAC"/>
    <s v="W"/>
    <d v="1899-12-31T06:37:00"/>
    <n v="3"/>
    <n v="7"/>
    <n v="0.42899999999999999"/>
    <n v="3"/>
    <n v="7"/>
    <n v="0.42899999999999999"/>
    <n v="0"/>
    <n v="0"/>
    <m/>
    <n v="0"/>
    <n v="1"/>
    <n v="1"/>
    <n v="4"/>
    <n v="1"/>
    <n v="0"/>
    <n v="0"/>
    <n v="3"/>
    <n v="9"/>
    <n v="1"/>
    <n v="8.1999999999999993"/>
    <d v="2025-12-23T00:00:00"/>
    <m/>
    <m/>
    <m/>
    <n v="30.616666666666667"/>
  </r>
  <r>
    <x v="312"/>
    <s v="IND"/>
    <s v="MIL"/>
    <s v="L"/>
    <d v="1899-12-31T09:53:00"/>
    <n v="3"/>
    <n v="10"/>
    <n v="0.3"/>
    <n v="1"/>
    <n v="4"/>
    <n v="0.25"/>
    <n v="6"/>
    <n v="6"/>
    <n v="1"/>
    <n v="0"/>
    <n v="6"/>
    <n v="6"/>
    <n v="1"/>
    <n v="0"/>
    <n v="0"/>
    <n v="1"/>
    <n v="2"/>
    <n v="13"/>
    <n v="-5"/>
    <n v="7.9"/>
    <d v="2025-12-23T00:00:00"/>
    <m/>
    <m/>
    <m/>
    <n v="33.883333333333333"/>
  </r>
  <r>
    <x v="40"/>
    <s v="SAS"/>
    <s v="OKC"/>
    <s v="W"/>
    <d v="1899-12-30T23:08:00"/>
    <n v="5"/>
    <n v="9"/>
    <n v="0.55600000000000005"/>
    <n v="1"/>
    <n v="1"/>
    <n v="1"/>
    <n v="1"/>
    <n v="2"/>
    <n v="0.5"/>
    <n v="3"/>
    <n v="2"/>
    <n v="5"/>
    <n v="3"/>
    <n v="0"/>
    <n v="0"/>
    <n v="3"/>
    <n v="3"/>
    <n v="12"/>
    <n v="13"/>
    <n v="7.9"/>
    <d v="2025-12-23T00:00:00"/>
    <m/>
    <m/>
    <m/>
    <n v="23.133333333333333"/>
  </r>
  <r>
    <x v="280"/>
    <s v="MIN"/>
    <s v="NYK"/>
    <s v="W"/>
    <d v="1899-12-31T05:41:00"/>
    <n v="2"/>
    <n v="6"/>
    <n v="0.33300000000000002"/>
    <n v="2"/>
    <n v="6"/>
    <n v="0.33300000000000002"/>
    <n v="2"/>
    <n v="2"/>
    <n v="1"/>
    <n v="0"/>
    <n v="1"/>
    <n v="1"/>
    <n v="2"/>
    <n v="2"/>
    <n v="1"/>
    <n v="0"/>
    <n v="3"/>
    <n v="8"/>
    <n v="4"/>
    <n v="7.8"/>
    <d v="2025-12-23T00:00:00"/>
    <m/>
    <m/>
    <m/>
    <n v="29.68333333333333"/>
  </r>
  <r>
    <x v="356"/>
    <s v="PHO"/>
    <s v="LAL"/>
    <s v="W"/>
    <d v="1899-12-30T09:50:00"/>
    <n v="2"/>
    <n v="3"/>
    <n v="0.66700000000000004"/>
    <n v="1"/>
    <n v="2"/>
    <n v="0.5"/>
    <n v="2"/>
    <n v="2"/>
    <n v="1"/>
    <n v="2"/>
    <n v="0"/>
    <n v="2"/>
    <n v="0"/>
    <n v="1"/>
    <n v="0"/>
    <n v="0"/>
    <n v="1"/>
    <n v="7"/>
    <n v="-5"/>
    <n v="7.7"/>
    <d v="2025-12-23T00:00:00"/>
    <m/>
    <m/>
    <m/>
    <n v="9.8333333333333321"/>
  </r>
  <r>
    <x v="93"/>
    <s v="CHI"/>
    <s v="ATL"/>
    <s v="W"/>
    <d v="1899-12-30T23:29:00"/>
    <n v="3"/>
    <n v="6"/>
    <n v="0.5"/>
    <n v="0"/>
    <n v="1"/>
    <n v="0"/>
    <n v="3"/>
    <n v="4"/>
    <n v="0.75"/>
    <n v="1"/>
    <n v="2"/>
    <n v="3"/>
    <n v="2"/>
    <n v="0"/>
    <n v="0"/>
    <n v="0"/>
    <n v="2"/>
    <n v="9"/>
    <n v="9"/>
    <n v="7.5"/>
    <d v="2025-12-23T00:00:00"/>
    <m/>
    <m/>
    <m/>
    <n v="23.483333333333334"/>
  </r>
  <r>
    <x v="174"/>
    <s v="LAC"/>
    <s v="HOU"/>
    <s v="W"/>
    <d v="1899-12-31T03:19:00"/>
    <n v="1"/>
    <n v="5"/>
    <n v="0.2"/>
    <n v="1"/>
    <n v="4"/>
    <n v="0.25"/>
    <n v="2"/>
    <n v="2"/>
    <n v="1"/>
    <n v="1"/>
    <n v="5"/>
    <n v="6"/>
    <n v="4"/>
    <n v="0"/>
    <n v="2"/>
    <n v="0"/>
    <n v="2"/>
    <n v="5"/>
    <n v="13"/>
    <n v="7.5"/>
    <d v="2025-12-23T00:00:00"/>
    <m/>
    <m/>
    <m/>
    <n v="27.31666666666667"/>
  </r>
  <r>
    <x v="159"/>
    <s v="MEM"/>
    <s v="UTA"/>
    <s v="W"/>
    <d v="1899-12-30T18:50:00"/>
    <n v="2"/>
    <n v="4"/>
    <n v="0.5"/>
    <n v="2"/>
    <n v="3"/>
    <n v="0.66700000000000004"/>
    <n v="2"/>
    <n v="2"/>
    <n v="1"/>
    <n v="0"/>
    <n v="1"/>
    <n v="1"/>
    <n v="3"/>
    <n v="0"/>
    <n v="0"/>
    <n v="1"/>
    <n v="0"/>
    <n v="8"/>
    <n v="-3"/>
    <n v="7.4"/>
    <d v="2025-12-23T00:00:00"/>
    <m/>
    <m/>
    <m/>
    <n v="18.833333333333332"/>
  </r>
  <r>
    <x v="262"/>
    <s v="DAL"/>
    <s v="DEN"/>
    <s v="W"/>
    <d v="1899-12-31T03:50:00"/>
    <n v="5"/>
    <n v="9"/>
    <n v="0.55600000000000005"/>
    <n v="0"/>
    <n v="3"/>
    <n v="0"/>
    <n v="0"/>
    <n v="0"/>
    <m/>
    <n v="1"/>
    <n v="1"/>
    <n v="2"/>
    <n v="2"/>
    <n v="1"/>
    <n v="0"/>
    <n v="1"/>
    <n v="2"/>
    <n v="10"/>
    <n v="12"/>
    <n v="7.3"/>
    <d v="2025-12-23T00:00:00"/>
    <m/>
    <m/>
    <m/>
    <n v="27.833333333333336"/>
  </r>
  <r>
    <x v="330"/>
    <s v="DEN"/>
    <s v="DAL"/>
    <s v="L"/>
    <d v="1899-12-31T02:09:00"/>
    <n v="3"/>
    <n v="5"/>
    <n v="0.6"/>
    <n v="0"/>
    <n v="1"/>
    <n v="0"/>
    <n v="0"/>
    <n v="0"/>
    <m/>
    <n v="1"/>
    <n v="3"/>
    <n v="4"/>
    <n v="2"/>
    <n v="2"/>
    <n v="0"/>
    <n v="1"/>
    <n v="1"/>
    <n v="6"/>
    <n v="-8"/>
    <n v="7.3"/>
    <d v="2025-12-23T00:00:00"/>
    <m/>
    <m/>
    <m/>
    <n v="26.15"/>
  </r>
  <r>
    <x v="110"/>
    <s v="MIL"/>
    <s v="IND"/>
    <s v="W"/>
    <d v="1899-12-31T10:36:00"/>
    <n v="5"/>
    <n v="12"/>
    <n v="0.41699999999999998"/>
    <n v="1"/>
    <n v="3"/>
    <n v="0.33300000000000002"/>
    <n v="4"/>
    <n v="4"/>
    <n v="1"/>
    <n v="2"/>
    <n v="5"/>
    <n v="7"/>
    <n v="2"/>
    <n v="0"/>
    <n v="2"/>
    <n v="5"/>
    <n v="5"/>
    <n v="15"/>
    <n v="5"/>
    <n v="7.3"/>
    <d v="2025-12-23T00:00:00"/>
    <m/>
    <m/>
    <m/>
    <n v="34.6"/>
  </r>
  <r>
    <x v="117"/>
    <s v="UTA"/>
    <s v="MEM"/>
    <s v="L"/>
    <d v="1899-12-30T15:14:00"/>
    <n v="1"/>
    <n v="6"/>
    <n v="0.16700000000000001"/>
    <n v="0"/>
    <n v="2"/>
    <n v="0"/>
    <n v="8"/>
    <n v="8"/>
    <n v="1"/>
    <n v="0"/>
    <n v="1"/>
    <n v="1"/>
    <n v="2"/>
    <n v="0"/>
    <n v="0"/>
    <n v="0"/>
    <n v="2"/>
    <n v="10"/>
    <n v="-9"/>
    <n v="7.1"/>
    <d v="2025-12-23T00:00:00"/>
    <m/>
    <m/>
    <m/>
    <n v="15.233333333333333"/>
  </r>
  <r>
    <x v="450"/>
    <s v="UTA"/>
    <s v="MEM"/>
    <s v="L"/>
    <d v="1899-12-31T02:09:00"/>
    <n v="3"/>
    <n v="6"/>
    <n v="0.5"/>
    <n v="1"/>
    <n v="2"/>
    <n v="0.5"/>
    <n v="1"/>
    <n v="1"/>
    <n v="1"/>
    <n v="1"/>
    <n v="2"/>
    <n v="3"/>
    <n v="9"/>
    <n v="1"/>
    <n v="0"/>
    <n v="5"/>
    <n v="4"/>
    <n v="8"/>
    <n v="0"/>
    <n v="7"/>
    <d v="2025-12-23T00:00:00"/>
    <m/>
    <m/>
    <m/>
    <n v="26.15"/>
  </r>
  <r>
    <x v="325"/>
    <s v="DEN"/>
    <s v="DAL"/>
    <s v="L"/>
    <d v="1899-12-30T23:53:00"/>
    <n v="3"/>
    <n v="7"/>
    <n v="0.42899999999999999"/>
    <n v="2"/>
    <n v="3"/>
    <n v="0.66700000000000004"/>
    <n v="0"/>
    <n v="0"/>
    <m/>
    <n v="0"/>
    <n v="2"/>
    <n v="2"/>
    <n v="3"/>
    <n v="0"/>
    <n v="0"/>
    <n v="0"/>
    <n v="0"/>
    <n v="8"/>
    <n v="-12"/>
    <n v="7"/>
    <d v="2025-12-23T00:00:00"/>
    <m/>
    <m/>
    <m/>
    <n v="23.883333333333333"/>
  </r>
  <r>
    <x v="131"/>
    <s v="CHI"/>
    <s v="ATL"/>
    <s v="W"/>
    <d v="1899-12-31T02:41:00"/>
    <n v="3"/>
    <n v="7"/>
    <n v="0.42899999999999999"/>
    <n v="1"/>
    <n v="5"/>
    <n v="0.2"/>
    <n v="2"/>
    <n v="4"/>
    <n v="0.5"/>
    <n v="0"/>
    <n v="7"/>
    <n v="7"/>
    <n v="1"/>
    <n v="0"/>
    <n v="0"/>
    <n v="0"/>
    <n v="1"/>
    <n v="9"/>
    <n v="14"/>
    <n v="6.9"/>
    <d v="2025-12-23T00:00:00"/>
    <m/>
    <m/>
    <m/>
    <n v="26.68333333333333"/>
  </r>
  <r>
    <x v="203"/>
    <s v="PHO"/>
    <s v="LAL"/>
    <s v="W"/>
    <d v="1899-12-30T20:47:00"/>
    <n v="2"/>
    <n v="2"/>
    <n v="1"/>
    <n v="0"/>
    <n v="0"/>
    <m/>
    <n v="1"/>
    <n v="2"/>
    <n v="0.5"/>
    <n v="1"/>
    <n v="2"/>
    <n v="3"/>
    <n v="3"/>
    <n v="0"/>
    <n v="1"/>
    <n v="0"/>
    <n v="3"/>
    <n v="5"/>
    <n v="10"/>
    <n v="6.9"/>
    <d v="2025-12-23T00:00:00"/>
    <m/>
    <m/>
    <m/>
    <n v="20.783333333333335"/>
  </r>
  <r>
    <x v="192"/>
    <s v="MIA"/>
    <s v="TOR"/>
    <s v="L"/>
    <d v="1899-12-30T21:07:00"/>
    <n v="2"/>
    <n v="8"/>
    <n v="0.25"/>
    <n v="1"/>
    <n v="3"/>
    <n v="0.33300000000000002"/>
    <n v="0"/>
    <n v="0"/>
    <m/>
    <n v="5"/>
    <n v="4"/>
    <n v="9"/>
    <n v="0"/>
    <n v="2"/>
    <n v="0"/>
    <n v="0"/>
    <n v="0"/>
    <n v="5"/>
    <n v="-22"/>
    <n v="6.9"/>
    <d v="2025-12-23T00:00:00"/>
    <m/>
    <m/>
    <m/>
    <n v="21.116666666666667"/>
  </r>
  <r>
    <x v="122"/>
    <s v="NOP"/>
    <s v="CLE"/>
    <s v="L"/>
    <d v="1899-12-31T03:13:00"/>
    <n v="3"/>
    <n v="11"/>
    <n v="0.27300000000000002"/>
    <n v="1"/>
    <n v="3"/>
    <n v="0.33300000000000002"/>
    <n v="4"/>
    <n v="5"/>
    <n v="0.8"/>
    <n v="0"/>
    <n v="4"/>
    <n v="4"/>
    <n v="5"/>
    <n v="1"/>
    <n v="0"/>
    <n v="3"/>
    <n v="0"/>
    <n v="11"/>
    <n v="-7"/>
    <n v="6.8"/>
    <d v="2025-12-23T00:00:00"/>
    <m/>
    <m/>
    <m/>
    <n v="27.216666666666669"/>
  </r>
  <r>
    <x v="160"/>
    <s v="TOR"/>
    <s v="MIA"/>
    <s v="W"/>
    <d v="1899-12-31T05:15:00"/>
    <n v="5"/>
    <n v="14"/>
    <n v="0.35699999999999998"/>
    <n v="2"/>
    <n v="6"/>
    <n v="0.33300000000000002"/>
    <n v="0"/>
    <n v="0"/>
    <m/>
    <n v="0"/>
    <n v="6"/>
    <n v="6"/>
    <n v="2"/>
    <n v="0"/>
    <n v="1"/>
    <n v="1"/>
    <n v="1"/>
    <n v="12"/>
    <n v="14"/>
    <n v="6.7"/>
    <d v="2025-12-23T00:00:00"/>
    <m/>
    <m/>
    <m/>
    <n v="29.25"/>
  </r>
  <r>
    <x v="197"/>
    <s v="DET"/>
    <s v="SAC"/>
    <s v="W"/>
    <d v="1899-12-30T19:16:00"/>
    <n v="2"/>
    <n v="6"/>
    <n v="0.33300000000000002"/>
    <n v="1"/>
    <n v="3"/>
    <n v="0.33300000000000002"/>
    <n v="0"/>
    <n v="0"/>
    <m/>
    <n v="0"/>
    <n v="3"/>
    <n v="3"/>
    <n v="4"/>
    <n v="2"/>
    <n v="3"/>
    <n v="2"/>
    <n v="2"/>
    <n v="5"/>
    <n v="10"/>
    <n v="6.6"/>
    <d v="2025-12-23T00:00:00"/>
    <m/>
    <m/>
    <m/>
    <n v="19.266666666666666"/>
  </r>
  <r>
    <x v="142"/>
    <s v="SAC"/>
    <s v="DET"/>
    <s v="L"/>
    <d v="1899-12-30T20:32:00"/>
    <n v="2"/>
    <n v="7"/>
    <n v="0.28599999999999998"/>
    <n v="0"/>
    <n v="2"/>
    <n v="0"/>
    <n v="6"/>
    <n v="6"/>
    <n v="1"/>
    <n v="2"/>
    <n v="0"/>
    <n v="2"/>
    <n v="3"/>
    <n v="1"/>
    <n v="0"/>
    <n v="3"/>
    <n v="2"/>
    <n v="10"/>
    <n v="-10"/>
    <n v="6.6"/>
    <d v="2025-12-23T00:00:00"/>
    <m/>
    <m/>
    <m/>
    <n v="20.533333333333331"/>
  </r>
  <r>
    <x v="298"/>
    <s v="CHI"/>
    <s v="ATL"/>
    <s v="W"/>
    <d v="1899-12-30T11:44:00"/>
    <n v="1"/>
    <n v="3"/>
    <n v="0.33300000000000002"/>
    <n v="1"/>
    <n v="3"/>
    <n v="0.33300000000000002"/>
    <n v="2"/>
    <n v="3"/>
    <n v="0.66700000000000004"/>
    <n v="2"/>
    <n v="2"/>
    <n v="4"/>
    <n v="3"/>
    <n v="0"/>
    <n v="0"/>
    <n v="0"/>
    <n v="1"/>
    <n v="5"/>
    <n v="-4"/>
    <n v="6.6"/>
    <d v="2025-12-23T00:00:00"/>
    <m/>
    <m/>
    <m/>
    <n v="11.733333333333333"/>
  </r>
  <r>
    <x v="367"/>
    <s v="PHO"/>
    <s v="LAL"/>
    <s v="W"/>
    <d v="1899-12-30T21:40:00"/>
    <n v="2"/>
    <n v="7"/>
    <n v="0.28599999999999998"/>
    <n v="2"/>
    <n v="6"/>
    <n v="0.33300000000000002"/>
    <n v="2"/>
    <n v="2"/>
    <n v="1"/>
    <n v="0"/>
    <n v="1"/>
    <n v="1"/>
    <n v="3"/>
    <n v="2"/>
    <n v="0"/>
    <n v="1"/>
    <n v="2"/>
    <n v="8"/>
    <n v="14"/>
    <n v="6.5"/>
    <d v="2025-12-23T00:00:00"/>
    <m/>
    <m/>
    <m/>
    <n v="21.666666666666668"/>
  </r>
  <r>
    <x v="81"/>
    <s v="ATL"/>
    <s v="CHI"/>
    <s v="L"/>
    <d v="1899-12-31T11:58:00"/>
    <n v="4"/>
    <n v="9"/>
    <n v="0.44400000000000001"/>
    <n v="0"/>
    <n v="2"/>
    <n v="0"/>
    <n v="2"/>
    <n v="2"/>
    <n v="1"/>
    <n v="1"/>
    <n v="6"/>
    <n v="7"/>
    <n v="3"/>
    <n v="0"/>
    <n v="0"/>
    <n v="1"/>
    <n v="6"/>
    <n v="10"/>
    <n v="-6"/>
    <n v="6.5"/>
    <d v="2025-12-23T00:00:00"/>
    <m/>
    <m/>
    <m/>
    <n v="35.966666666666669"/>
  </r>
  <r>
    <x v="130"/>
    <s v="NOP"/>
    <s v="CLE"/>
    <s v="L"/>
    <d v="1899-12-31T02:08:00"/>
    <n v="5"/>
    <n v="13"/>
    <n v="0.38500000000000001"/>
    <n v="1"/>
    <n v="5"/>
    <n v="0.2"/>
    <n v="0"/>
    <n v="0"/>
    <m/>
    <n v="0"/>
    <n v="3"/>
    <n v="3"/>
    <n v="2"/>
    <n v="0"/>
    <n v="0"/>
    <n v="0"/>
    <n v="0"/>
    <n v="11"/>
    <n v="-5"/>
    <n v="6.2"/>
    <d v="2025-12-23T00:00:00"/>
    <m/>
    <m/>
    <m/>
    <n v="26.133333333333333"/>
  </r>
  <r>
    <x v="278"/>
    <s v="DET"/>
    <s v="SAC"/>
    <s v="W"/>
    <d v="1899-12-30T18:25:00"/>
    <n v="3"/>
    <n v="6"/>
    <n v="0.5"/>
    <n v="1"/>
    <n v="2"/>
    <n v="0.5"/>
    <n v="2"/>
    <n v="2"/>
    <n v="1"/>
    <n v="2"/>
    <n v="0"/>
    <n v="2"/>
    <n v="0"/>
    <n v="1"/>
    <n v="0"/>
    <n v="1"/>
    <n v="3"/>
    <n v="9"/>
    <n v="6"/>
    <n v="6.2"/>
    <d v="2025-12-23T00:00:00"/>
    <m/>
    <m/>
    <m/>
    <n v="18.416666666666668"/>
  </r>
  <r>
    <x v="173"/>
    <s v="WAS"/>
    <s v="CHO"/>
    <s v="L"/>
    <d v="1899-12-30T13:27:00"/>
    <n v="3"/>
    <n v="8"/>
    <n v="0.375"/>
    <n v="1"/>
    <n v="4"/>
    <n v="0.25"/>
    <n v="2"/>
    <n v="2"/>
    <n v="1"/>
    <n v="0"/>
    <n v="1"/>
    <n v="1"/>
    <n v="3"/>
    <n v="0"/>
    <n v="0"/>
    <n v="0"/>
    <n v="2"/>
    <n v="9"/>
    <n v="3"/>
    <n v="6.2"/>
    <d v="2025-12-23T00:00:00"/>
    <m/>
    <m/>
    <m/>
    <n v="13.45"/>
  </r>
  <r>
    <x v="373"/>
    <s v="DEN"/>
    <s v="DAL"/>
    <s v="L"/>
    <d v="1899-12-30T12:15:00"/>
    <n v="3"/>
    <n v="4"/>
    <n v="0.75"/>
    <n v="2"/>
    <n v="3"/>
    <n v="0.66700000000000004"/>
    <n v="0"/>
    <n v="0"/>
    <m/>
    <n v="1"/>
    <n v="1"/>
    <n v="2"/>
    <n v="0"/>
    <n v="0"/>
    <n v="0"/>
    <n v="0"/>
    <n v="3"/>
    <n v="8"/>
    <n v="10"/>
    <n v="6.2"/>
    <d v="2025-12-23T00:00:00"/>
    <m/>
    <m/>
    <m/>
    <n v="12.25"/>
  </r>
  <r>
    <x v="59"/>
    <s v="NYK"/>
    <s v="MIN"/>
    <s v="L"/>
    <d v="1899-12-31T13:49:00"/>
    <n v="7"/>
    <n v="16"/>
    <n v="0.438"/>
    <n v="1"/>
    <n v="6"/>
    <n v="0.16700000000000001"/>
    <n v="0"/>
    <n v="1"/>
    <n v="0"/>
    <n v="0"/>
    <n v="3"/>
    <n v="3"/>
    <n v="0"/>
    <n v="0"/>
    <n v="0"/>
    <n v="1"/>
    <n v="0"/>
    <n v="15"/>
    <n v="3"/>
    <n v="6.1"/>
    <d v="2025-12-23T00:00:00"/>
    <m/>
    <m/>
    <m/>
    <n v="37.81666666666667"/>
  </r>
  <r>
    <x v="318"/>
    <s v="DEN"/>
    <s v="DAL"/>
    <s v="L"/>
    <d v="1899-12-30T14:08:00"/>
    <n v="3"/>
    <n v="4"/>
    <n v="0.75"/>
    <n v="0"/>
    <n v="0"/>
    <m/>
    <n v="2"/>
    <n v="2"/>
    <n v="1"/>
    <n v="0"/>
    <n v="1"/>
    <n v="1"/>
    <n v="1"/>
    <n v="0"/>
    <n v="0"/>
    <n v="1"/>
    <n v="1"/>
    <n v="8"/>
    <n v="0"/>
    <n v="6"/>
    <d v="2025-12-23T00:00:00"/>
    <m/>
    <m/>
    <m/>
    <n v="14.133333333333333"/>
  </r>
  <r>
    <x v="138"/>
    <s v="TOR"/>
    <s v="MIA"/>
    <s v="W"/>
    <d v="1899-12-30T19:00:00"/>
    <n v="3"/>
    <n v="6"/>
    <n v="0.5"/>
    <n v="2"/>
    <n v="3"/>
    <n v="0.66700000000000004"/>
    <n v="0"/>
    <n v="0"/>
    <m/>
    <n v="0"/>
    <n v="2"/>
    <n v="2"/>
    <n v="4"/>
    <n v="1"/>
    <n v="1"/>
    <n v="3"/>
    <n v="3"/>
    <n v="8"/>
    <n v="0"/>
    <n v="5.9"/>
    <d v="2025-12-23T00:00:00"/>
    <m/>
    <m/>
    <m/>
    <n v="19"/>
  </r>
  <r>
    <x v="297"/>
    <s v="CHI"/>
    <s v="ATL"/>
    <s v="W"/>
    <d v="1899-12-30T22:05:00"/>
    <n v="2"/>
    <n v="6"/>
    <n v="0.33300000000000002"/>
    <n v="1"/>
    <n v="3"/>
    <n v="0.33300000000000002"/>
    <n v="3"/>
    <n v="4"/>
    <n v="0.75"/>
    <n v="2"/>
    <n v="0"/>
    <n v="2"/>
    <n v="1"/>
    <n v="0"/>
    <n v="1"/>
    <n v="0"/>
    <n v="3"/>
    <n v="8"/>
    <n v="-11"/>
    <n v="5.8"/>
    <d v="2025-12-23T00:00:00"/>
    <m/>
    <m/>
    <m/>
    <n v="22.083333333333332"/>
  </r>
  <r>
    <x v="451"/>
    <s v="SAS"/>
    <s v="OKC"/>
    <s v="W"/>
    <d v="1899-12-31T09:40:00"/>
    <n v="3"/>
    <n v="9"/>
    <n v="0.33300000000000002"/>
    <n v="0"/>
    <n v="4"/>
    <n v="0"/>
    <n v="0"/>
    <n v="4"/>
    <n v="0"/>
    <n v="0"/>
    <n v="3"/>
    <n v="3"/>
    <n v="9"/>
    <n v="0"/>
    <n v="0"/>
    <n v="0"/>
    <n v="2"/>
    <n v="6"/>
    <n v="18"/>
    <n v="5.7"/>
    <d v="2025-12-23T00:00:00"/>
    <m/>
    <m/>
    <m/>
    <n v="33.666666666666664"/>
  </r>
  <r>
    <x v="87"/>
    <s v="MIL"/>
    <s v="IND"/>
    <s v="W"/>
    <d v="1899-12-30T04:56:00"/>
    <n v="2"/>
    <n v="2"/>
    <n v="1"/>
    <n v="1"/>
    <n v="1"/>
    <n v="1"/>
    <n v="0"/>
    <n v="0"/>
    <m/>
    <n v="0"/>
    <n v="2"/>
    <n v="2"/>
    <n v="1"/>
    <n v="0"/>
    <n v="0"/>
    <n v="0"/>
    <n v="0"/>
    <n v="5"/>
    <n v="8"/>
    <n v="5.7"/>
    <d v="2025-12-23T00:00:00"/>
    <m/>
    <m/>
    <m/>
    <n v="4.9333333333333336"/>
  </r>
  <r>
    <x v="363"/>
    <s v="MEM"/>
    <s v="UTA"/>
    <s v="W"/>
    <d v="1899-12-30T10:01:00"/>
    <n v="1"/>
    <n v="1"/>
    <n v="1"/>
    <n v="0"/>
    <n v="0"/>
    <m/>
    <n v="0"/>
    <n v="0"/>
    <m/>
    <n v="1"/>
    <n v="3"/>
    <n v="4"/>
    <n v="0"/>
    <n v="2"/>
    <n v="1"/>
    <n v="0"/>
    <n v="1"/>
    <n v="2"/>
    <n v="2"/>
    <n v="5.6"/>
    <d v="2025-12-23T00:00:00"/>
    <m/>
    <m/>
    <m/>
    <n v="10.016666666666667"/>
  </r>
  <r>
    <x v="22"/>
    <s v="HOU"/>
    <s v="LAC"/>
    <s v="L"/>
    <d v="1899-12-31T02:16:00"/>
    <n v="3"/>
    <n v="9"/>
    <n v="0.33300000000000002"/>
    <n v="1"/>
    <n v="5"/>
    <n v="0.2"/>
    <n v="1"/>
    <n v="1"/>
    <n v="1"/>
    <n v="0"/>
    <n v="1"/>
    <n v="1"/>
    <n v="3"/>
    <n v="0"/>
    <n v="1"/>
    <n v="0"/>
    <n v="1"/>
    <n v="8"/>
    <n v="-21"/>
    <n v="5.6"/>
    <d v="2025-12-23T00:00:00"/>
    <m/>
    <m/>
    <m/>
    <n v="26.266666666666669"/>
  </r>
  <r>
    <x v="235"/>
    <s v="BRK"/>
    <s v="PHI"/>
    <s v="W"/>
    <d v="1899-12-31T04:19:00"/>
    <n v="4"/>
    <n v="12"/>
    <n v="0.33300000000000002"/>
    <n v="2"/>
    <n v="8"/>
    <n v="0.25"/>
    <n v="3"/>
    <n v="4"/>
    <n v="0.75"/>
    <n v="0"/>
    <n v="1"/>
    <n v="1"/>
    <n v="1"/>
    <n v="2"/>
    <n v="1"/>
    <n v="2"/>
    <n v="5"/>
    <n v="13"/>
    <n v="10"/>
    <n v="5.5"/>
    <d v="2025-12-23T00:00:00"/>
    <m/>
    <m/>
    <m/>
    <n v="28.316666666666663"/>
  </r>
  <r>
    <x v="380"/>
    <s v="CLE"/>
    <s v="NOP"/>
    <s v="W"/>
    <d v="1899-12-31T00:07:00"/>
    <n v="5"/>
    <n v="13"/>
    <n v="0.38500000000000001"/>
    <n v="0"/>
    <n v="4"/>
    <n v="0"/>
    <n v="0"/>
    <n v="0"/>
    <m/>
    <n v="0"/>
    <n v="2"/>
    <n v="2"/>
    <n v="1"/>
    <n v="2"/>
    <n v="1"/>
    <n v="1"/>
    <n v="1"/>
    <n v="10"/>
    <n v="23"/>
    <n v="5.5"/>
    <d v="2025-12-23T00:00:00"/>
    <m/>
    <m/>
    <m/>
    <n v="24.116666666666667"/>
  </r>
  <r>
    <x v="327"/>
    <s v="IND"/>
    <s v="MIL"/>
    <s v="L"/>
    <d v="1899-12-31T09:11:00"/>
    <n v="5"/>
    <n v="16"/>
    <n v="0.313"/>
    <n v="0"/>
    <n v="6"/>
    <n v="0"/>
    <n v="4"/>
    <n v="6"/>
    <n v="0.66700000000000004"/>
    <n v="0"/>
    <n v="3"/>
    <n v="3"/>
    <n v="6"/>
    <n v="1"/>
    <n v="0"/>
    <n v="3"/>
    <n v="4"/>
    <n v="14"/>
    <n v="-6"/>
    <n v="5.5"/>
    <d v="2025-12-23T00:00:00"/>
    <m/>
    <m/>
    <m/>
    <n v="33.183333333333337"/>
  </r>
  <r>
    <x v="167"/>
    <s v="WAS"/>
    <s v="CHO"/>
    <s v="L"/>
    <d v="1899-12-30T15:11:00"/>
    <n v="2"/>
    <n v="3"/>
    <n v="0.66700000000000004"/>
    <n v="2"/>
    <n v="3"/>
    <n v="0.66700000000000004"/>
    <n v="0"/>
    <n v="0"/>
    <m/>
    <n v="1"/>
    <n v="4"/>
    <n v="5"/>
    <n v="2"/>
    <n v="0"/>
    <n v="0"/>
    <n v="1"/>
    <n v="4"/>
    <n v="6"/>
    <n v="-4"/>
    <n v="5.4"/>
    <d v="2025-12-23T00:00:00"/>
    <m/>
    <m/>
    <m/>
    <n v="15.183333333333334"/>
  </r>
  <r>
    <x v="143"/>
    <s v="MIL"/>
    <s v="IND"/>
    <s v="W"/>
    <d v="1899-12-31T03:44:00"/>
    <n v="4"/>
    <n v="14"/>
    <n v="0.28599999999999998"/>
    <n v="1"/>
    <n v="8"/>
    <n v="0.125"/>
    <n v="1"/>
    <n v="2"/>
    <n v="0.5"/>
    <n v="1"/>
    <n v="5"/>
    <n v="6"/>
    <n v="1"/>
    <n v="0"/>
    <n v="3"/>
    <n v="1"/>
    <n v="0"/>
    <n v="10"/>
    <n v="-3"/>
    <n v="5.4"/>
    <d v="2025-12-23T00:00:00"/>
    <m/>
    <m/>
    <m/>
    <n v="27.733333333333331"/>
  </r>
  <r>
    <x v="14"/>
    <s v="OKC"/>
    <s v="SAS"/>
    <s v="L"/>
    <d v="1899-12-31T01:39:00"/>
    <n v="4"/>
    <n v="7"/>
    <n v="0.57099999999999995"/>
    <n v="0"/>
    <n v="0"/>
    <m/>
    <n v="0"/>
    <n v="0"/>
    <m/>
    <n v="5"/>
    <n v="7"/>
    <n v="12"/>
    <n v="0"/>
    <n v="0"/>
    <n v="0"/>
    <n v="3"/>
    <n v="5"/>
    <n v="8"/>
    <n v="-9"/>
    <n v="5.3"/>
    <d v="2025-12-23T00:00:00"/>
    <m/>
    <m/>
    <m/>
    <n v="25.650000000000002"/>
  </r>
  <r>
    <x v="205"/>
    <s v="BRK"/>
    <s v="PHI"/>
    <s v="W"/>
    <d v="1899-12-30T12:09:00"/>
    <n v="2"/>
    <n v="4"/>
    <n v="0.5"/>
    <n v="2"/>
    <n v="3"/>
    <n v="0.66700000000000004"/>
    <n v="1"/>
    <n v="2"/>
    <n v="0.5"/>
    <n v="1"/>
    <n v="1"/>
    <n v="2"/>
    <n v="1"/>
    <n v="0"/>
    <n v="0"/>
    <n v="1"/>
    <n v="0"/>
    <n v="7"/>
    <n v="-2"/>
    <n v="5.3"/>
    <d v="2025-12-23T00:00:00"/>
    <m/>
    <m/>
    <m/>
    <n v="12.149999999999999"/>
  </r>
  <r>
    <x v="95"/>
    <s v="SAC"/>
    <s v="DET"/>
    <s v="L"/>
    <d v="1899-12-30T13:47:00"/>
    <n v="3"/>
    <n v="8"/>
    <n v="0.375"/>
    <n v="2"/>
    <n v="4"/>
    <n v="0.5"/>
    <n v="1"/>
    <n v="2"/>
    <n v="0.5"/>
    <n v="0"/>
    <n v="1"/>
    <n v="1"/>
    <n v="1"/>
    <n v="2"/>
    <n v="0"/>
    <n v="2"/>
    <n v="0"/>
    <n v="9"/>
    <n v="-6"/>
    <n v="5.2"/>
    <d v="2025-12-23T00:00:00"/>
    <m/>
    <m/>
    <m/>
    <n v="13.783333333333331"/>
  </r>
  <r>
    <x v="38"/>
    <s v="HOU"/>
    <s v="LAC"/>
    <s v="L"/>
    <d v="1899-12-30T18:19:00"/>
    <n v="3"/>
    <n v="7"/>
    <n v="0.42899999999999999"/>
    <n v="1"/>
    <n v="5"/>
    <n v="0.2"/>
    <n v="0"/>
    <n v="0"/>
    <m/>
    <n v="1"/>
    <n v="4"/>
    <n v="5"/>
    <n v="0"/>
    <n v="0"/>
    <n v="1"/>
    <n v="0"/>
    <n v="2"/>
    <n v="7"/>
    <n v="-16"/>
    <n v="5.0999999999999996"/>
    <d v="2025-12-23T00:00:00"/>
    <m/>
    <m/>
    <m/>
    <n v="18.316666666666666"/>
  </r>
  <r>
    <x v="41"/>
    <s v="PHI"/>
    <s v="BRK"/>
    <s v="L"/>
    <d v="1899-12-31T15:16:00"/>
    <n v="3"/>
    <n v="14"/>
    <n v="0.214"/>
    <n v="0"/>
    <n v="5"/>
    <n v="0"/>
    <n v="7"/>
    <n v="7"/>
    <n v="1"/>
    <n v="0"/>
    <n v="3"/>
    <n v="3"/>
    <n v="2"/>
    <n v="4"/>
    <n v="0"/>
    <n v="4"/>
    <n v="4"/>
    <n v="13"/>
    <n v="-19"/>
    <n v="5.0999999999999996"/>
    <d v="2025-12-23T00:00:00"/>
    <m/>
    <m/>
    <m/>
    <n v="39.266666666666666"/>
  </r>
  <r>
    <x v="264"/>
    <s v="BRK"/>
    <s v="PHI"/>
    <s v="W"/>
    <d v="1899-12-30T17:57:00"/>
    <n v="1"/>
    <n v="5"/>
    <n v="0.2"/>
    <n v="1"/>
    <n v="5"/>
    <n v="0.2"/>
    <n v="6"/>
    <n v="6"/>
    <n v="1"/>
    <n v="0"/>
    <n v="0"/>
    <n v="0"/>
    <n v="0"/>
    <n v="1"/>
    <n v="0"/>
    <n v="1"/>
    <n v="2"/>
    <n v="9"/>
    <n v="-1"/>
    <n v="5.0999999999999996"/>
    <d v="2025-12-23T00:00:00"/>
    <m/>
    <m/>
    <m/>
    <n v="17.95"/>
  </r>
  <r>
    <x v="400"/>
    <s v="NOP"/>
    <s v="CLE"/>
    <s v="L"/>
    <d v="1899-12-30T13:44:00"/>
    <n v="2"/>
    <n v="4"/>
    <n v="0.5"/>
    <n v="1"/>
    <n v="2"/>
    <n v="0.5"/>
    <n v="0"/>
    <n v="0"/>
    <m/>
    <n v="1"/>
    <n v="1"/>
    <n v="2"/>
    <n v="0"/>
    <n v="1"/>
    <n v="0"/>
    <n v="0"/>
    <n v="0"/>
    <n v="5"/>
    <n v="-9"/>
    <n v="5"/>
    <d v="2025-12-23T00:00:00"/>
    <m/>
    <m/>
    <m/>
    <n v="13.733333333333333"/>
  </r>
  <r>
    <x v="473"/>
    <s v="IND"/>
    <s v="MIL"/>
    <s v="L"/>
    <d v="1899-12-30T11:06:00"/>
    <n v="2"/>
    <n v="4"/>
    <n v="0.5"/>
    <n v="2"/>
    <n v="3"/>
    <n v="0.66700000000000004"/>
    <n v="0"/>
    <n v="0"/>
    <m/>
    <n v="0"/>
    <n v="2"/>
    <n v="2"/>
    <n v="0"/>
    <n v="1"/>
    <n v="0"/>
    <n v="0"/>
    <n v="2"/>
    <n v="6"/>
    <n v="-6"/>
    <n v="4.8"/>
    <d v="2025-12-23T00:00:00"/>
    <m/>
    <m/>
    <m/>
    <n v="11.100000000000001"/>
  </r>
  <r>
    <x v="188"/>
    <s v="MIN"/>
    <s v="NYK"/>
    <s v="W"/>
    <d v="1899-12-31T00:55:00"/>
    <n v="3"/>
    <n v="12"/>
    <n v="0.25"/>
    <n v="2"/>
    <n v="9"/>
    <n v="0.222"/>
    <n v="0"/>
    <n v="0"/>
    <m/>
    <n v="0"/>
    <n v="11"/>
    <n v="11"/>
    <n v="1"/>
    <n v="0"/>
    <n v="2"/>
    <n v="1"/>
    <n v="1"/>
    <n v="8"/>
    <n v="11"/>
    <n v="4.8"/>
    <d v="2025-12-23T00:00:00"/>
    <m/>
    <m/>
    <m/>
    <n v="24.916666666666664"/>
  </r>
  <r>
    <x v="269"/>
    <s v="ORL"/>
    <s v="POR"/>
    <s v="W"/>
    <d v="1899-12-30T16:37:00"/>
    <n v="3"/>
    <n v="5"/>
    <n v="0.6"/>
    <n v="0"/>
    <n v="1"/>
    <n v="0"/>
    <n v="3"/>
    <n v="4"/>
    <n v="0.75"/>
    <n v="0"/>
    <n v="2"/>
    <n v="2"/>
    <n v="0"/>
    <n v="1"/>
    <n v="0"/>
    <n v="2"/>
    <n v="3"/>
    <n v="9"/>
    <n v="-1"/>
    <n v="4.7"/>
    <d v="2025-12-23T00:00:00"/>
    <m/>
    <m/>
    <m/>
    <n v="16.616666666666667"/>
  </r>
  <r>
    <x v="461"/>
    <s v="ORL"/>
    <s v="POR"/>
    <s v="W"/>
    <d v="1899-12-30T12:49:00"/>
    <n v="1"/>
    <n v="2"/>
    <n v="0.5"/>
    <n v="0"/>
    <n v="0"/>
    <m/>
    <n v="2"/>
    <n v="2"/>
    <n v="1"/>
    <n v="0"/>
    <n v="0"/>
    <n v="0"/>
    <n v="0"/>
    <n v="2"/>
    <n v="0"/>
    <n v="0"/>
    <n v="1"/>
    <n v="4"/>
    <n v="5"/>
    <n v="4.5999999999999996"/>
    <d v="2025-12-23T00:00:00"/>
    <m/>
    <m/>
    <m/>
    <n v="12.816666666666666"/>
  </r>
  <r>
    <x v="254"/>
    <s v="POR"/>
    <s v="ORL"/>
    <s v="L"/>
    <d v="1899-12-30T07:53:00"/>
    <n v="1"/>
    <n v="1"/>
    <n v="1"/>
    <n v="0"/>
    <n v="0"/>
    <m/>
    <n v="2"/>
    <n v="2"/>
    <n v="1"/>
    <n v="1"/>
    <n v="1"/>
    <n v="2"/>
    <n v="2"/>
    <n v="1"/>
    <n v="1"/>
    <n v="2"/>
    <n v="3"/>
    <n v="4"/>
    <n v="1"/>
    <n v="4.5999999999999996"/>
    <d v="2025-12-23T00:00:00"/>
    <m/>
    <m/>
    <m/>
    <n v="7.8833333333333329"/>
  </r>
  <r>
    <x v="464"/>
    <s v="LAL"/>
    <s v="PHO"/>
    <s v="L"/>
    <d v="1899-12-30T13:57:00"/>
    <n v="2"/>
    <n v="5"/>
    <n v="0.4"/>
    <n v="0"/>
    <n v="1"/>
    <n v="0"/>
    <n v="2"/>
    <n v="3"/>
    <n v="0.66700000000000004"/>
    <n v="1"/>
    <n v="1"/>
    <n v="2"/>
    <n v="2"/>
    <n v="1"/>
    <n v="0"/>
    <n v="1"/>
    <n v="2"/>
    <n v="6"/>
    <n v="6"/>
    <n v="4.5"/>
    <d v="2025-12-23T00:00:00"/>
    <m/>
    <m/>
    <m/>
    <n v="13.950000000000001"/>
  </r>
  <r>
    <x v="498"/>
    <s v="CHO"/>
    <s v="WAS"/>
    <s v="W"/>
    <d v="1899-12-30T11:17:00"/>
    <n v="1"/>
    <n v="2"/>
    <n v="0.5"/>
    <n v="1"/>
    <n v="2"/>
    <n v="0.5"/>
    <n v="0"/>
    <n v="0"/>
    <m/>
    <n v="1"/>
    <n v="1"/>
    <n v="2"/>
    <n v="2"/>
    <n v="0"/>
    <n v="0"/>
    <n v="0"/>
    <n v="0"/>
    <n v="3"/>
    <n v="-6"/>
    <n v="4.4000000000000004"/>
    <d v="2025-12-23T00:00:00"/>
    <m/>
    <m/>
    <m/>
    <n v="11.283333333333333"/>
  </r>
  <r>
    <x v="39"/>
    <s v="LAL"/>
    <s v="PHO"/>
    <s v="L"/>
    <d v="1899-12-30T19:53:00"/>
    <n v="2"/>
    <n v="4"/>
    <n v="0.5"/>
    <n v="1"/>
    <n v="2"/>
    <n v="0.5"/>
    <n v="0"/>
    <n v="0"/>
    <m/>
    <n v="3"/>
    <n v="2"/>
    <n v="5"/>
    <n v="1"/>
    <n v="0"/>
    <n v="0"/>
    <n v="2"/>
    <n v="0"/>
    <n v="5"/>
    <n v="-28"/>
    <n v="4.4000000000000004"/>
    <d v="2025-12-23T00:00:00"/>
    <m/>
    <m/>
    <m/>
    <n v="19.883333333333333"/>
  </r>
  <r>
    <x v="155"/>
    <s v="MIA"/>
    <s v="TOR"/>
    <s v="L"/>
    <d v="1899-12-30T08:40:00"/>
    <n v="1"/>
    <n v="4"/>
    <n v="0.25"/>
    <n v="0"/>
    <n v="2"/>
    <n v="0"/>
    <n v="3"/>
    <n v="3"/>
    <n v="1"/>
    <n v="1"/>
    <n v="2"/>
    <n v="3"/>
    <n v="1"/>
    <n v="2"/>
    <n v="0"/>
    <n v="2"/>
    <n v="1"/>
    <n v="5"/>
    <n v="5"/>
    <n v="4.2"/>
    <d v="2025-12-23T00:00:00"/>
    <m/>
    <m/>
    <m/>
    <n v="8.6666666666666661"/>
  </r>
  <r>
    <x v="291"/>
    <s v="DAL"/>
    <s v="DEN"/>
    <s v="W"/>
    <d v="1899-12-30T15:09:00"/>
    <n v="2"/>
    <n v="6"/>
    <n v="0.33300000000000002"/>
    <n v="0"/>
    <n v="3"/>
    <n v="0"/>
    <n v="5"/>
    <n v="6"/>
    <n v="0.83299999999999996"/>
    <n v="0"/>
    <n v="0"/>
    <n v="0"/>
    <n v="2"/>
    <n v="0"/>
    <n v="0"/>
    <n v="2"/>
    <n v="1"/>
    <n v="9"/>
    <n v="-23"/>
    <n v="4.2"/>
    <d v="2025-12-23T00:00:00"/>
    <m/>
    <m/>
    <m/>
    <n v="15.149999999999999"/>
  </r>
  <r>
    <x v="226"/>
    <s v="MIN"/>
    <s v="NYK"/>
    <s v="W"/>
    <d v="1899-12-30T13:46:00"/>
    <n v="2"/>
    <n v="2"/>
    <n v="1"/>
    <n v="1"/>
    <n v="1"/>
    <n v="1"/>
    <n v="0"/>
    <n v="2"/>
    <n v="0"/>
    <n v="1"/>
    <n v="0"/>
    <n v="1"/>
    <n v="3"/>
    <n v="0"/>
    <n v="0"/>
    <n v="2"/>
    <n v="1"/>
    <n v="5"/>
    <n v="11"/>
    <n v="4"/>
    <d v="2025-12-23T00:00:00"/>
    <m/>
    <m/>
    <m/>
    <n v="13.766666666666666"/>
  </r>
  <r>
    <x v="424"/>
    <s v="NYK"/>
    <s v="MIN"/>
    <s v="L"/>
    <d v="1899-12-31T02:03:00"/>
    <n v="1"/>
    <n v="4"/>
    <n v="0.25"/>
    <n v="0"/>
    <n v="0"/>
    <m/>
    <n v="0"/>
    <n v="0"/>
    <m/>
    <n v="6"/>
    <n v="1"/>
    <n v="7"/>
    <n v="1"/>
    <n v="1"/>
    <n v="2"/>
    <n v="2"/>
    <n v="3"/>
    <n v="2"/>
    <n v="-15"/>
    <n v="4"/>
    <d v="2025-12-23T00:00:00"/>
    <m/>
    <m/>
    <m/>
    <n v="26.05"/>
  </r>
  <r>
    <x v="403"/>
    <s v="TOR"/>
    <s v="MIA"/>
    <s v="W"/>
    <d v="1899-12-30T19:39:00"/>
    <n v="2"/>
    <n v="5"/>
    <n v="0.4"/>
    <n v="0"/>
    <n v="3"/>
    <n v="0"/>
    <n v="0"/>
    <n v="1"/>
    <n v="0"/>
    <n v="0"/>
    <n v="3"/>
    <n v="3"/>
    <n v="2"/>
    <n v="2"/>
    <n v="0"/>
    <n v="0"/>
    <n v="3"/>
    <n v="4"/>
    <n v="3"/>
    <n v="4"/>
    <d v="2025-12-23T00:00:00"/>
    <m/>
    <m/>
    <m/>
    <n v="19.649999999999999"/>
  </r>
  <r>
    <x v="169"/>
    <s v="NOP"/>
    <s v="CLE"/>
    <s v="L"/>
    <d v="1899-12-30T21:34:00"/>
    <n v="2"/>
    <n v="5"/>
    <n v="0.4"/>
    <n v="1"/>
    <n v="2"/>
    <n v="0.5"/>
    <n v="2"/>
    <n v="2"/>
    <n v="1"/>
    <n v="2"/>
    <n v="1"/>
    <n v="3"/>
    <n v="1"/>
    <n v="0"/>
    <n v="0"/>
    <n v="2"/>
    <n v="2"/>
    <n v="7"/>
    <n v="-7"/>
    <n v="3.9"/>
    <d v="2025-12-23T00:00:00"/>
    <m/>
    <m/>
    <m/>
    <n v="21.566666666666666"/>
  </r>
  <r>
    <x v="359"/>
    <s v="POR"/>
    <s v="ORL"/>
    <s v="L"/>
    <d v="1899-12-30T12:55:00"/>
    <n v="1"/>
    <n v="1"/>
    <n v="1"/>
    <n v="0"/>
    <n v="0"/>
    <m/>
    <n v="0"/>
    <n v="0"/>
    <m/>
    <n v="0"/>
    <n v="4"/>
    <n v="4"/>
    <n v="2"/>
    <n v="0"/>
    <n v="0"/>
    <n v="0"/>
    <n v="1"/>
    <n v="2"/>
    <n v="4"/>
    <n v="3.9"/>
    <d v="2025-12-23T00:00:00"/>
    <m/>
    <m/>
    <m/>
    <n v="12.916666666666666"/>
  </r>
  <r>
    <x v="357"/>
    <s v="NOP"/>
    <s v="CLE"/>
    <s v="L"/>
    <d v="1899-12-31T01:24:00"/>
    <n v="2"/>
    <n v="4"/>
    <n v="0.5"/>
    <n v="2"/>
    <n v="3"/>
    <n v="0.66700000000000004"/>
    <n v="0"/>
    <n v="0"/>
    <m/>
    <n v="0"/>
    <n v="2"/>
    <n v="2"/>
    <n v="2"/>
    <n v="1"/>
    <n v="0"/>
    <n v="2"/>
    <n v="3"/>
    <n v="6"/>
    <n v="-18"/>
    <n v="3.8"/>
    <d v="2025-12-23T00:00:00"/>
    <m/>
    <m/>
    <m/>
    <n v="25.4"/>
  </r>
  <r>
    <x v="329"/>
    <s v="IND"/>
    <s v="MIL"/>
    <s v="L"/>
    <d v="1899-12-30T18:55:00"/>
    <n v="3"/>
    <n v="7"/>
    <n v="0.42899999999999999"/>
    <n v="0"/>
    <n v="2"/>
    <n v="0"/>
    <n v="0"/>
    <n v="1"/>
    <n v="0"/>
    <n v="1"/>
    <n v="2"/>
    <n v="3"/>
    <n v="0"/>
    <n v="1"/>
    <n v="0"/>
    <n v="0"/>
    <n v="1"/>
    <n v="6"/>
    <n v="-7"/>
    <n v="3.8"/>
    <d v="2025-12-23T00:00:00"/>
    <m/>
    <m/>
    <m/>
    <n v="18.916666666666664"/>
  </r>
  <r>
    <x v="428"/>
    <s v="DAL"/>
    <s v="DEN"/>
    <s v="W"/>
    <d v="1899-12-30T17:13:00"/>
    <n v="2"/>
    <n v="4"/>
    <n v="0.5"/>
    <n v="0"/>
    <n v="0"/>
    <m/>
    <n v="0"/>
    <n v="0"/>
    <m/>
    <n v="1"/>
    <n v="2"/>
    <n v="3"/>
    <n v="0"/>
    <n v="1"/>
    <n v="1"/>
    <n v="0"/>
    <n v="3"/>
    <n v="4"/>
    <n v="0"/>
    <n v="3.8"/>
    <d v="2025-12-23T00:00:00"/>
    <m/>
    <m/>
    <m/>
    <n v="17.216666666666669"/>
  </r>
  <r>
    <x v="144"/>
    <s v="CHI"/>
    <s v="ATL"/>
    <s v="W"/>
    <d v="1899-12-30T16:10:00"/>
    <n v="2"/>
    <n v="6"/>
    <n v="0.33300000000000002"/>
    <n v="0"/>
    <n v="2"/>
    <n v="0"/>
    <n v="2"/>
    <n v="2"/>
    <n v="1"/>
    <n v="1"/>
    <n v="1"/>
    <n v="2"/>
    <n v="2"/>
    <n v="0"/>
    <n v="0"/>
    <n v="1"/>
    <n v="1"/>
    <n v="6"/>
    <n v="-5"/>
    <n v="3.6"/>
    <d v="2025-12-23T00:00:00"/>
    <m/>
    <m/>
    <m/>
    <n v="16.166666666666668"/>
  </r>
  <r>
    <x v="455"/>
    <s v="LAC"/>
    <s v="HOU"/>
    <s v="W"/>
    <d v="1899-12-30T04:15:00"/>
    <n v="1"/>
    <n v="1"/>
    <n v="1"/>
    <n v="0"/>
    <n v="0"/>
    <m/>
    <n v="2"/>
    <n v="2"/>
    <n v="1"/>
    <n v="0"/>
    <n v="1"/>
    <n v="1"/>
    <n v="0"/>
    <n v="0"/>
    <n v="0"/>
    <n v="0"/>
    <n v="1"/>
    <n v="4"/>
    <n v="-3"/>
    <n v="3.6"/>
    <d v="2025-12-23T00:00:00"/>
    <m/>
    <m/>
    <m/>
    <n v="4.25"/>
  </r>
  <r>
    <x v="213"/>
    <s v="TOR"/>
    <s v="MIA"/>
    <s v="W"/>
    <d v="1899-12-30T21:11:00"/>
    <n v="2"/>
    <n v="6"/>
    <n v="0.33300000000000002"/>
    <n v="1"/>
    <n v="3"/>
    <n v="0.33300000000000002"/>
    <n v="0"/>
    <n v="0"/>
    <m/>
    <n v="1"/>
    <n v="4"/>
    <n v="5"/>
    <n v="1"/>
    <n v="0"/>
    <n v="1"/>
    <n v="1"/>
    <n v="1"/>
    <n v="5"/>
    <n v="12"/>
    <n v="3.5"/>
    <d v="2025-12-23T00:00:00"/>
    <m/>
    <m/>
    <m/>
    <n v="21.183333333333334"/>
  </r>
  <r>
    <x v="396"/>
    <s v="ORL"/>
    <s v="POR"/>
    <s v="W"/>
    <d v="1899-12-30T23:50:00"/>
    <n v="3"/>
    <n v="10"/>
    <n v="0.3"/>
    <n v="2"/>
    <n v="6"/>
    <n v="0.33300000000000002"/>
    <n v="0"/>
    <n v="0"/>
    <m/>
    <n v="2"/>
    <n v="4"/>
    <n v="6"/>
    <n v="2"/>
    <n v="0"/>
    <n v="1"/>
    <n v="3"/>
    <n v="1"/>
    <n v="8"/>
    <n v="-3"/>
    <n v="3.5"/>
    <d v="2025-12-23T00:00:00"/>
    <m/>
    <m/>
    <m/>
    <n v="23.833333333333336"/>
  </r>
  <r>
    <x v="21"/>
    <s v="OKC"/>
    <s v="SAS"/>
    <s v="L"/>
    <d v="1899-12-30T11:04:00"/>
    <n v="1"/>
    <n v="1"/>
    <n v="1"/>
    <n v="1"/>
    <n v="1"/>
    <n v="1"/>
    <n v="0"/>
    <n v="0"/>
    <m/>
    <n v="0"/>
    <n v="0"/>
    <n v="0"/>
    <n v="1"/>
    <n v="1"/>
    <n v="0"/>
    <n v="1"/>
    <n v="0"/>
    <n v="3"/>
    <n v="-7"/>
    <n v="3.4"/>
    <d v="2025-12-23T00:00:00"/>
    <m/>
    <m/>
    <m/>
    <n v="11.066666666666666"/>
  </r>
  <r>
    <x v="5"/>
    <s v="OKC"/>
    <s v="SAS"/>
    <s v="L"/>
    <d v="1899-12-31T03:08:00"/>
    <n v="3"/>
    <n v="10"/>
    <n v="0.3"/>
    <n v="1"/>
    <n v="3"/>
    <n v="0.33300000000000002"/>
    <n v="0"/>
    <n v="0"/>
    <m/>
    <n v="0"/>
    <n v="3"/>
    <n v="3"/>
    <n v="1"/>
    <n v="0"/>
    <n v="1"/>
    <n v="0"/>
    <n v="1"/>
    <n v="7"/>
    <n v="-11"/>
    <n v="3.1"/>
    <d v="2025-12-23T00:00:00"/>
    <m/>
    <m/>
    <m/>
    <n v="27.133333333333333"/>
  </r>
  <r>
    <x v="198"/>
    <s v="PHI"/>
    <s v="BRK"/>
    <s v="L"/>
    <d v="1899-12-30T12:46:00"/>
    <n v="2"/>
    <n v="4"/>
    <n v="0.5"/>
    <n v="0"/>
    <n v="2"/>
    <n v="0"/>
    <n v="1"/>
    <n v="1"/>
    <n v="1"/>
    <n v="2"/>
    <n v="2"/>
    <n v="4"/>
    <n v="1"/>
    <n v="0"/>
    <n v="0"/>
    <n v="1"/>
    <n v="4"/>
    <n v="5"/>
    <n v="-5"/>
    <n v="3.1"/>
    <d v="2025-12-23T00:00:00"/>
    <m/>
    <m/>
    <m/>
    <n v="12.766666666666666"/>
  </r>
  <r>
    <x v="189"/>
    <s v="SAS"/>
    <s v="OKC"/>
    <s v="W"/>
    <d v="1899-12-30T22:09:00"/>
    <n v="2"/>
    <n v="5"/>
    <n v="0.4"/>
    <n v="0"/>
    <n v="3"/>
    <n v="0"/>
    <n v="0"/>
    <n v="0"/>
    <m/>
    <n v="0"/>
    <n v="10"/>
    <n v="10"/>
    <n v="0"/>
    <n v="1"/>
    <n v="1"/>
    <n v="3"/>
    <n v="0"/>
    <n v="4"/>
    <n v="11"/>
    <n v="3"/>
    <d v="2025-12-23T00:00:00"/>
    <m/>
    <m/>
    <m/>
    <n v="22.150000000000002"/>
  </r>
  <r>
    <x v="443"/>
    <s v="SAS"/>
    <s v="OKC"/>
    <s v="W"/>
    <d v="1899-12-30T02:20:00"/>
    <n v="0"/>
    <n v="0"/>
    <m/>
    <n v="0"/>
    <n v="0"/>
    <m/>
    <n v="1"/>
    <n v="2"/>
    <n v="0.5"/>
    <n v="0"/>
    <n v="0"/>
    <n v="0"/>
    <n v="2"/>
    <n v="1"/>
    <n v="0"/>
    <n v="0"/>
    <n v="0"/>
    <n v="1"/>
    <n v="3"/>
    <n v="3"/>
    <d v="2025-12-23T00:00:00"/>
    <m/>
    <m/>
    <m/>
    <n v="2.3333333333333335"/>
  </r>
  <r>
    <x v="246"/>
    <s v="MIL"/>
    <s v="IND"/>
    <s v="W"/>
    <d v="1899-12-30T20:29:00"/>
    <n v="3"/>
    <n v="3"/>
    <n v="1"/>
    <n v="0"/>
    <n v="0"/>
    <m/>
    <n v="0"/>
    <n v="1"/>
    <n v="0"/>
    <n v="1"/>
    <n v="6"/>
    <n v="7"/>
    <n v="1"/>
    <n v="1"/>
    <n v="0"/>
    <n v="4"/>
    <n v="5"/>
    <n v="6"/>
    <n v="13"/>
    <n v="2.9"/>
    <d v="2025-12-23T00:00:00"/>
    <m/>
    <m/>
    <m/>
    <n v="20.483333333333334"/>
  </r>
  <r>
    <x v="408"/>
    <s v="LAL"/>
    <s v="PHO"/>
    <s v="L"/>
    <d v="1899-12-31T04:12:00"/>
    <n v="5"/>
    <n v="11"/>
    <n v="0.45500000000000002"/>
    <n v="1"/>
    <n v="3"/>
    <n v="0.33300000000000002"/>
    <n v="1"/>
    <n v="2"/>
    <n v="0.5"/>
    <n v="0"/>
    <n v="1"/>
    <n v="1"/>
    <n v="1"/>
    <n v="0"/>
    <n v="0"/>
    <n v="2"/>
    <n v="5"/>
    <n v="12"/>
    <n v="-9"/>
    <n v="2.9"/>
    <d v="2025-12-23T00:00:00"/>
    <m/>
    <m/>
    <m/>
    <n v="28.200000000000003"/>
  </r>
  <r>
    <x v="140"/>
    <s v="BRK"/>
    <s v="PHI"/>
    <s v="W"/>
    <d v="1899-12-31T06:10:00"/>
    <n v="1"/>
    <n v="6"/>
    <n v="0.16700000000000001"/>
    <n v="0"/>
    <n v="3"/>
    <n v="0"/>
    <n v="2"/>
    <n v="2"/>
    <n v="1"/>
    <n v="2"/>
    <n v="3"/>
    <n v="5"/>
    <n v="4"/>
    <n v="0"/>
    <n v="1"/>
    <n v="2"/>
    <n v="3"/>
    <n v="4"/>
    <n v="9"/>
    <n v="2.8"/>
    <d v="2025-12-23T00:00:00"/>
    <m/>
    <m/>
    <m/>
    <n v="30.166666666666664"/>
  </r>
  <r>
    <x v="156"/>
    <s v="MIL"/>
    <s v="IND"/>
    <s v="W"/>
    <d v="1899-12-30T01:1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2"/>
    <n v="2.7"/>
    <d v="2025-12-23T00:00:00"/>
    <m/>
    <m/>
    <m/>
    <n v="1.2333333333333334"/>
  </r>
  <r>
    <x v="300"/>
    <s v="SAS"/>
    <s v="OKC"/>
    <s v="W"/>
    <d v="1899-12-30T02:20:00"/>
    <n v="1"/>
    <n v="1"/>
    <n v="1"/>
    <n v="0"/>
    <n v="0"/>
    <m/>
    <n v="0"/>
    <n v="0"/>
    <m/>
    <n v="0"/>
    <n v="1"/>
    <n v="1"/>
    <n v="1"/>
    <n v="0"/>
    <n v="0"/>
    <n v="0"/>
    <n v="0"/>
    <n v="2"/>
    <n v="3"/>
    <n v="2.7"/>
    <d v="2025-12-23T00:00:00"/>
    <m/>
    <m/>
    <m/>
    <n v="2.3333333333333335"/>
  </r>
  <r>
    <x v="501"/>
    <s v="IND"/>
    <s v="MIL"/>
    <s v="L"/>
    <d v="1899-12-30T01:1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2"/>
    <n v="2.7"/>
    <d v="2025-12-23T00:00:00"/>
    <m/>
    <m/>
    <m/>
    <n v="1.2333333333333334"/>
  </r>
  <r>
    <x v="448"/>
    <s v="CLE"/>
    <s v="NOP"/>
    <s v="W"/>
    <d v="1899-12-30T03:49:00"/>
    <n v="1"/>
    <n v="2"/>
    <n v="0.5"/>
    <n v="0"/>
    <n v="1"/>
    <n v="0"/>
    <n v="0"/>
    <n v="0"/>
    <m/>
    <n v="0"/>
    <n v="0"/>
    <n v="0"/>
    <n v="0"/>
    <n v="1"/>
    <n v="1"/>
    <n v="0"/>
    <n v="0"/>
    <n v="2"/>
    <n v="-3"/>
    <n v="2.7"/>
    <d v="2025-12-23T00:00:00"/>
    <m/>
    <m/>
    <m/>
    <n v="3.8166666666666664"/>
  </r>
  <r>
    <x v="444"/>
    <s v="SAS"/>
    <s v="OKC"/>
    <s v="W"/>
    <d v="1899-12-30T02:20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3"/>
    <n v="2.7"/>
    <d v="2025-12-23T00:00:00"/>
    <m/>
    <m/>
    <m/>
    <n v="2.3333333333333335"/>
  </r>
  <r>
    <x v="286"/>
    <s v="UTA"/>
    <s v="MEM"/>
    <s v="L"/>
    <d v="1899-12-30T08:40:00"/>
    <n v="2"/>
    <n v="5"/>
    <n v="0.4"/>
    <n v="0"/>
    <n v="2"/>
    <n v="0"/>
    <n v="0"/>
    <n v="0"/>
    <m/>
    <n v="2"/>
    <n v="0"/>
    <n v="2"/>
    <n v="0"/>
    <n v="0"/>
    <n v="0"/>
    <n v="0"/>
    <n v="0"/>
    <n v="4"/>
    <n v="-4"/>
    <n v="2.7"/>
    <d v="2025-12-23T00:00:00"/>
    <m/>
    <m/>
    <m/>
    <n v="8.6666666666666661"/>
  </r>
  <r>
    <x v="35"/>
    <s v="OKC"/>
    <s v="SAS"/>
    <s v="L"/>
    <d v="1899-12-30T03:11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2"/>
    <n v="2.7"/>
    <d v="2025-12-23T00:00:00"/>
    <m/>
    <m/>
    <m/>
    <n v="3.1833333333333336"/>
  </r>
  <r>
    <x v="100"/>
    <s v="PHO"/>
    <s v="LAL"/>
    <s v="W"/>
    <d v="1899-12-31T04:21:00"/>
    <n v="2"/>
    <n v="6"/>
    <n v="0.33300000000000002"/>
    <n v="0"/>
    <n v="2"/>
    <n v="0"/>
    <n v="0"/>
    <n v="0"/>
    <m/>
    <n v="2"/>
    <n v="5"/>
    <n v="7"/>
    <n v="2"/>
    <n v="1"/>
    <n v="1"/>
    <n v="2"/>
    <n v="5"/>
    <n v="4"/>
    <n v="5"/>
    <n v="2.6"/>
    <d v="2025-12-23T00:00:00"/>
    <m/>
    <m/>
    <m/>
    <n v="28.349999999999998"/>
  </r>
  <r>
    <x v="472"/>
    <s v="SAC"/>
    <s v="DET"/>
    <s v="L"/>
    <d v="1899-12-30T20:13:00"/>
    <n v="1"/>
    <n v="4"/>
    <n v="0.25"/>
    <n v="0"/>
    <n v="1"/>
    <n v="0"/>
    <n v="0"/>
    <n v="0"/>
    <m/>
    <n v="0"/>
    <n v="1"/>
    <n v="1"/>
    <n v="1"/>
    <n v="1"/>
    <n v="2"/>
    <n v="0"/>
    <n v="1"/>
    <n v="2"/>
    <n v="-15"/>
    <n v="2.6"/>
    <d v="2025-12-23T00:00:00"/>
    <m/>
    <m/>
    <m/>
    <n v="20.216666666666669"/>
  </r>
  <r>
    <x v="241"/>
    <s v="SAS"/>
    <s v="OKC"/>
    <s v="W"/>
    <d v="1899-12-30T02:20:00"/>
    <n v="1"/>
    <n v="1"/>
    <n v="1"/>
    <n v="0"/>
    <n v="0"/>
    <m/>
    <n v="0"/>
    <n v="0"/>
    <m/>
    <n v="0"/>
    <n v="0"/>
    <n v="0"/>
    <n v="1"/>
    <n v="0"/>
    <n v="0"/>
    <n v="0"/>
    <n v="0"/>
    <n v="2"/>
    <n v="3"/>
    <n v="2.4"/>
    <d v="2025-12-23T00:00:00"/>
    <m/>
    <m/>
    <m/>
    <n v="2.3333333333333335"/>
  </r>
  <r>
    <x v="379"/>
    <s v="ORL"/>
    <s v="POR"/>
    <s v="W"/>
    <d v="1899-12-30T11:38:00"/>
    <n v="1"/>
    <n v="2"/>
    <n v="0.5"/>
    <n v="0"/>
    <n v="0"/>
    <m/>
    <n v="0"/>
    <n v="0"/>
    <m/>
    <n v="2"/>
    <n v="0"/>
    <n v="2"/>
    <n v="2"/>
    <n v="0"/>
    <n v="0"/>
    <n v="1"/>
    <n v="1"/>
    <n v="2"/>
    <n v="-8"/>
    <n v="2.4"/>
    <d v="2025-12-23T00:00:00"/>
    <m/>
    <m/>
    <m/>
    <n v="11.633333333333333"/>
  </r>
  <r>
    <x v="272"/>
    <s v="NYK"/>
    <s v="MIN"/>
    <s v="L"/>
    <d v="1899-12-31T05:56:00"/>
    <n v="3"/>
    <n v="11"/>
    <n v="0.27300000000000002"/>
    <n v="3"/>
    <n v="5"/>
    <n v="0.6"/>
    <n v="1"/>
    <n v="2"/>
    <n v="0.5"/>
    <n v="0"/>
    <n v="1"/>
    <n v="1"/>
    <n v="1"/>
    <n v="0"/>
    <n v="0"/>
    <n v="1"/>
    <n v="2"/>
    <n v="10"/>
    <n v="-9"/>
    <n v="2.2999999999999998"/>
    <d v="2025-12-23T00:00:00"/>
    <m/>
    <m/>
    <m/>
    <n v="29.933333333333334"/>
  </r>
  <r>
    <x v="416"/>
    <s v="NYK"/>
    <s v="MIN"/>
    <s v="L"/>
    <d v="1899-12-30T10:08:00"/>
    <n v="1"/>
    <n v="3"/>
    <n v="0.33300000000000002"/>
    <n v="1"/>
    <n v="2"/>
    <n v="0.5"/>
    <n v="0"/>
    <n v="0"/>
    <m/>
    <n v="0"/>
    <n v="0"/>
    <n v="0"/>
    <n v="0"/>
    <n v="1"/>
    <n v="0"/>
    <n v="0"/>
    <n v="0"/>
    <n v="3"/>
    <n v="-15"/>
    <n v="2.2999999999999998"/>
    <d v="2025-12-23T00:00:00"/>
    <m/>
    <m/>
    <m/>
    <n v="10.133333333333333"/>
  </r>
  <r>
    <x v="489"/>
    <s v="MIA"/>
    <s v="TOR"/>
    <s v="L"/>
    <d v="1899-12-31T03:30:00"/>
    <n v="2"/>
    <n v="5"/>
    <n v="0.4"/>
    <n v="1"/>
    <n v="4"/>
    <n v="0.25"/>
    <n v="2"/>
    <n v="2"/>
    <n v="1"/>
    <n v="0"/>
    <n v="2"/>
    <n v="2"/>
    <n v="0"/>
    <n v="1"/>
    <n v="0"/>
    <n v="2"/>
    <n v="4"/>
    <n v="7"/>
    <n v="-7"/>
    <n v="2.2999999999999998"/>
    <d v="2025-12-23T00:00:00"/>
    <m/>
    <m/>
    <m/>
    <n v="27.5"/>
  </r>
  <r>
    <x v="220"/>
    <s v="LAC"/>
    <s v="HOU"/>
    <s v="W"/>
    <d v="1899-12-30T15:19:00"/>
    <n v="1"/>
    <n v="1"/>
    <n v="1"/>
    <n v="0"/>
    <n v="0"/>
    <m/>
    <n v="1"/>
    <n v="2"/>
    <n v="0.5"/>
    <n v="1"/>
    <n v="1"/>
    <n v="2"/>
    <n v="0"/>
    <n v="1"/>
    <n v="0"/>
    <n v="0"/>
    <n v="5"/>
    <n v="3"/>
    <n v="-4"/>
    <n v="2.2999999999999998"/>
    <d v="2025-12-23T00:00:00"/>
    <m/>
    <m/>
    <m/>
    <n v="15.316666666666666"/>
  </r>
  <r>
    <x v="488"/>
    <s v="IND"/>
    <s v="MIL"/>
    <s v="L"/>
    <d v="1899-12-31T02:08:00"/>
    <n v="1"/>
    <n v="7"/>
    <n v="0.14299999999999999"/>
    <n v="1"/>
    <n v="4"/>
    <n v="0.25"/>
    <n v="0"/>
    <n v="0"/>
    <m/>
    <n v="1"/>
    <n v="4"/>
    <n v="5"/>
    <n v="1"/>
    <n v="2"/>
    <n v="2"/>
    <n v="1"/>
    <n v="3"/>
    <n v="3"/>
    <n v="1"/>
    <n v="2.2999999999999998"/>
    <d v="2025-12-23T00:00:00"/>
    <m/>
    <m/>
    <m/>
    <n v="26.133333333333333"/>
  </r>
  <r>
    <x v="244"/>
    <s v="LAC"/>
    <s v="HOU"/>
    <s v="W"/>
    <d v="1899-12-31T01:13:00"/>
    <n v="2"/>
    <n v="4"/>
    <n v="0.5"/>
    <n v="2"/>
    <n v="4"/>
    <n v="0.5"/>
    <n v="0"/>
    <n v="0"/>
    <m/>
    <n v="0"/>
    <n v="0"/>
    <n v="0"/>
    <n v="0"/>
    <n v="0"/>
    <n v="0"/>
    <n v="1"/>
    <n v="2"/>
    <n v="6"/>
    <n v="9"/>
    <n v="2.2000000000000002"/>
    <d v="2025-12-23T00:00:00"/>
    <m/>
    <m/>
    <m/>
    <n v="25.216666666666665"/>
  </r>
  <r>
    <x v="26"/>
    <s v="HOU"/>
    <s v="LAC"/>
    <s v="L"/>
    <d v="1899-12-30T05:15:00"/>
    <n v="1"/>
    <n v="2"/>
    <n v="0.5"/>
    <n v="0"/>
    <n v="0"/>
    <m/>
    <n v="0"/>
    <n v="2"/>
    <n v="0"/>
    <n v="0"/>
    <n v="1"/>
    <n v="1"/>
    <n v="1"/>
    <n v="1"/>
    <n v="0"/>
    <n v="0"/>
    <n v="0"/>
    <n v="2"/>
    <n v="2"/>
    <n v="2.2000000000000002"/>
    <d v="2025-12-23T00:00:00"/>
    <m/>
    <m/>
    <m/>
    <n v="5.25"/>
  </r>
  <r>
    <x v="430"/>
    <s v="UTA"/>
    <s v="MEM"/>
    <s v="L"/>
    <d v="1899-12-31T04:36:00"/>
    <n v="2"/>
    <n v="9"/>
    <n v="0.222"/>
    <n v="2"/>
    <n v="9"/>
    <n v="0.222"/>
    <n v="0"/>
    <n v="0"/>
    <m/>
    <n v="0"/>
    <n v="6"/>
    <n v="6"/>
    <n v="3"/>
    <n v="0"/>
    <n v="0"/>
    <n v="1"/>
    <n v="3"/>
    <n v="6"/>
    <n v="-3"/>
    <n v="2.2000000000000002"/>
    <d v="2025-12-23T00:00:00"/>
    <m/>
    <m/>
    <m/>
    <n v="28.6"/>
  </r>
  <r>
    <x v="283"/>
    <s v="MIL"/>
    <s v="IND"/>
    <s v="W"/>
    <d v="1899-12-30T16:13:00"/>
    <n v="2"/>
    <n v="4"/>
    <n v="0.5"/>
    <n v="1"/>
    <n v="2"/>
    <n v="0.5"/>
    <n v="0"/>
    <n v="0"/>
    <m/>
    <n v="0"/>
    <n v="2"/>
    <n v="2"/>
    <n v="1"/>
    <n v="0"/>
    <n v="1"/>
    <n v="1"/>
    <n v="5"/>
    <n v="5"/>
    <n v="20"/>
    <n v="2"/>
    <d v="2025-12-23T00:00:00"/>
    <m/>
    <m/>
    <m/>
    <n v="16.216666666666669"/>
  </r>
  <r>
    <x v="284"/>
    <s v="MIL"/>
    <s v="IND"/>
    <s v="W"/>
    <d v="1899-12-30T01:14:00"/>
    <n v="0"/>
    <n v="0"/>
    <m/>
    <n v="0"/>
    <n v="0"/>
    <m/>
    <n v="2"/>
    <n v="2"/>
    <n v="1"/>
    <n v="0"/>
    <n v="0"/>
    <n v="0"/>
    <n v="0"/>
    <n v="0"/>
    <n v="0"/>
    <n v="0"/>
    <n v="0"/>
    <n v="2"/>
    <n v="2"/>
    <n v="2"/>
    <d v="2025-12-23T00:00:00"/>
    <m/>
    <m/>
    <m/>
    <n v="1.2333333333333334"/>
  </r>
  <r>
    <x v="383"/>
    <s v="LAL"/>
    <s v="PHO"/>
    <s v="L"/>
    <d v="1899-12-30T05:50:00"/>
    <n v="0"/>
    <n v="0"/>
    <m/>
    <n v="0"/>
    <n v="0"/>
    <m/>
    <n v="0"/>
    <n v="0"/>
    <m/>
    <n v="1"/>
    <n v="0"/>
    <n v="1"/>
    <n v="0"/>
    <n v="1"/>
    <n v="1"/>
    <n v="0"/>
    <n v="1"/>
    <n v="0"/>
    <n v="5"/>
    <n v="2"/>
    <d v="2025-12-23T00:00:00"/>
    <m/>
    <m/>
    <m/>
    <n v="5.833333333333333"/>
  </r>
  <r>
    <x v="301"/>
    <s v="ATL"/>
    <s v="CHI"/>
    <s v="L"/>
    <d v="1899-12-30T08:30:00"/>
    <n v="1"/>
    <n v="2"/>
    <n v="0.5"/>
    <n v="0"/>
    <n v="1"/>
    <n v="0"/>
    <n v="0"/>
    <n v="0"/>
    <m/>
    <n v="0"/>
    <n v="1"/>
    <n v="1"/>
    <n v="1"/>
    <n v="0"/>
    <n v="0"/>
    <n v="0"/>
    <n v="0"/>
    <n v="2"/>
    <n v="1"/>
    <n v="2"/>
    <d v="2025-12-23T00:00:00"/>
    <m/>
    <m/>
    <m/>
    <n v="8.5"/>
  </r>
  <r>
    <x v="401"/>
    <s v="HOU"/>
    <s v="LAC"/>
    <s v="L"/>
    <d v="1899-12-30T05:15:00"/>
    <n v="1"/>
    <n v="2"/>
    <n v="0.5"/>
    <n v="1"/>
    <n v="2"/>
    <n v="0.5"/>
    <n v="0"/>
    <n v="0"/>
    <m/>
    <n v="0"/>
    <n v="1"/>
    <n v="1"/>
    <n v="0"/>
    <n v="0"/>
    <n v="0"/>
    <n v="0"/>
    <n v="1"/>
    <n v="3"/>
    <n v="2"/>
    <n v="1.9"/>
    <d v="2025-12-23T00:00:00"/>
    <m/>
    <m/>
    <m/>
    <n v="5.25"/>
  </r>
  <r>
    <x v="294"/>
    <s v="SAS"/>
    <s v="OKC"/>
    <s v="W"/>
    <d v="1899-12-30T02:20:00"/>
    <n v="1"/>
    <n v="1"/>
    <n v="1"/>
    <n v="0"/>
    <n v="0"/>
    <m/>
    <n v="0"/>
    <n v="0"/>
    <m/>
    <n v="0"/>
    <n v="0"/>
    <n v="0"/>
    <n v="0"/>
    <n v="0"/>
    <n v="0"/>
    <n v="0"/>
    <n v="0"/>
    <n v="2"/>
    <n v="3"/>
    <n v="1.7"/>
    <d v="2025-12-23T00:00:00"/>
    <m/>
    <m/>
    <m/>
    <n v="2.3333333333333335"/>
  </r>
  <r>
    <x v="306"/>
    <s v="PHI"/>
    <s v="BRK"/>
    <s v="L"/>
    <d v="1899-12-30T18:37:00"/>
    <n v="2"/>
    <n v="2"/>
    <n v="1"/>
    <n v="0"/>
    <n v="0"/>
    <m/>
    <n v="0"/>
    <n v="0"/>
    <m/>
    <n v="0"/>
    <n v="1"/>
    <n v="1"/>
    <n v="0"/>
    <n v="0"/>
    <n v="0"/>
    <n v="0"/>
    <n v="5"/>
    <n v="4"/>
    <n v="6"/>
    <n v="1.7"/>
    <d v="2025-12-23T00:00:00"/>
    <m/>
    <m/>
    <m/>
    <n v="18.616666666666667"/>
  </r>
  <r>
    <x v="406"/>
    <s v="POR"/>
    <s v="ORL"/>
    <s v="L"/>
    <d v="1899-12-30T15:22:00"/>
    <n v="1"/>
    <n v="2"/>
    <n v="0.5"/>
    <n v="1"/>
    <n v="2"/>
    <n v="0.5"/>
    <n v="2"/>
    <n v="2"/>
    <n v="1"/>
    <n v="0"/>
    <n v="1"/>
    <n v="1"/>
    <n v="1"/>
    <n v="0"/>
    <n v="0"/>
    <n v="3"/>
    <n v="1"/>
    <n v="5"/>
    <n v="1"/>
    <n v="1.6"/>
    <d v="2025-12-23T00:00:00"/>
    <m/>
    <m/>
    <m/>
    <n v="15.366666666666665"/>
  </r>
  <r>
    <x v="222"/>
    <s v="BRK"/>
    <s v="PHI"/>
    <s v="W"/>
    <d v="1899-12-30T14:25:00"/>
    <n v="2"/>
    <n v="3"/>
    <n v="0.66700000000000004"/>
    <n v="0"/>
    <n v="1"/>
    <n v="0"/>
    <n v="1"/>
    <n v="1"/>
    <n v="1"/>
    <n v="0"/>
    <n v="1"/>
    <n v="1"/>
    <n v="2"/>
    <n v="0"/>
    <n v="0"/>
    <n v="3"/>
    <n v="2"/>
    <n v="5"/>
    <n v="3"/>
    <n v="1.6"/>
    <d v="2025-12-23T00:00:00"/>
    <m/>
    <m/>
    <m/>
    <n v="14.416666666666666"/>
  </r>
  <r>
    <x v="86"/>
    <s v="UTA"/>
    <s v="MEM"/>
    <s v="L"/>
    <d v="1899-12-30T14:34:00"/>
    <n v="1"/>
    <n v="6"/>
    <n v="0.16700000000000001"/>
    <n v="1"/>
    <n v="5"/>
    <n v="0.2"/>
    <n v="1"/>
    <n v="1"/>
    <n v="1"/>
    <n v="0"/>
    <n v="1"/>
    <n v="1"/>
    <n v="3"/>
    <n v="0"/>
    <n v="0"/>
    <n v="0"/>
    <n v="3"/>
    <n v="4"/>
    <n v="-2"/>
    <n v="1.4"/>
    <d v="2025-12-23T00:00:00"/>
    <m/>
    <m/>
    <m/>
    <n v="14.566666666666666"/>
  </r>
  <r>
    <x v="452"/>
    <s v="LAL"/>
    <s v="PHO"/>
    <s v="L"/>
    <d v="1899-12-30T08:47:00"/>
    <n v="1"/>
    <n v="2"/>
    <n v="0.5"/>
    <n v="0"/>
    <n v="0"/>
    <m/>
    <n v="0"/>
    <n v="0"/>
    <m/>
    <n v="0"/>
    <n v="2"/>
    <n v="2"/>
    <n v="1"/>
    <n v="0"/>
    <n v="0"/>
    <n v="1"/>
    <n v="0"/>
    <n v="2"/>
    <n v="-2"/>
    <n v="1.3"/>
    <d v="2025-12-23T00:00:00"/>
    <m/>
    <m/>
    <m/>
    <n v="8.7833333333333332"/>
  </r>
  <r>
    <x v="23"/>
    <s v="HOU"/>
    <s v="LAC"/>
    <s v="L"/>
    <d v="1899-12-30T14:00:00"/>
    <n v="1"/>
    <n v="3"/>
    <n v="0.33300000000000002"/>
    <n v="0"/>
    <n v="0"/>
    <m/>
    <n v="0"/>
    <n v="0"/>
    <m/>
    <n v="1"/>
    <n v="3"/>
    <n v="4"/>
    <n v="1"/>
    <n v="0"/>
    <n v="0"/>
    <n v="1"/>
    <n v="1"/>
    <n v="2"/>
    <n v="-5"/>
    <n v="1.2"/>
    <d v="2025-12-23T00:00:00"/>
    <m/>
    <m/>
    <m/>
    <n v="14"/>
  </r>
  <r>
    <x v="439"/>
    <s v="WAS"/>
    <s v="CHO"/>
    <s v="L"/>
    <d v="1899-12-30T05:46:00"/>
    <n v="1"/>
    <n v="2"/>
    <n v="0.5"/>
    <n v="0"/>
    <n v="1"/>
    <n v="0"/>
    <n v="0"/>
    <n v="0"/>
    <m/>
    <n v="1"/>
    <n v="2"/>
    <n v="3"/>
    <n v="1"/>
    <n v="0"/>
    <n v="0"/>
    <n v="1"/>
    <n v="2"/>
    <n v="2"/>
    <n v="-7"/>
    <n v="1.2"/>
    <d v="2025-12-23T00:00:00"/>
    <m/>
    <m/>
    <m/>
    <n v="5.7666666666666666"/>
  </r>
  <r>
    <x v="8"/>
    <s v="OKC"/>
    <s v="SAS"/>
    <s v="L"/>
    <d v="1899-12-31T01:13:00"/>
    <n v="2"/>
    <n v="6"/>
    <n v="0.33300000000000002"/>
    <n v="0"/>
    <n v="4"/>
    <n v="0"/>
    <n v="0"/>
    <n v="0"/>
    <m/>
    <n v="0"/>
    <n v="2"/>
    <n v="2"/>
    <n v="0"/>
    <n v="0"/>
    <n v="0"/>
    <n v="0"/>
    <n v="0"/>
    <n v="4"/>
    <n v="-12"/>
    <n v="1.2"/>
    <d v="2025-12-23T00:00:00"/>
    <m/>
    <m/>
    <m/>
    <n v="25.216666666666665"/>
  </r>
  <r>
    <x v="369"/>
    <s v="IND"/>
    <s v="MIL"/>
    <s v="L"/>
    <d v="1899-12-30T11:41:00"/>
    <n v="1"/>
    <n v="1"/>
    <n v="1"/>
    <n v="0"/>
    <n v="0"/>
    <m/>
    <n v="1"/>
    <n v="2"/>
    <n v="0.5"/>
    <n v="0"/>
    <n v="0"/>
    <n v="0"/>
    <n v="1"/>
    <n v="0"/>
    <n v="0"/>
    <n v="1"/>
    <n v="2"/>
    <n v="3"/>
    <n v="-12"/>
    <n v="1.2"/>
    <d v="2025-12-23T00:00:00"/>
    <m/>
    <m/>
    <m/>
    <n v="11.683333333333334"/>
  </r>
  <r>
    <x v="282"/>
    <s v="PHI"/>
    <s v="BRK"/>
    <s v="L"/>
    <d v="1899-12-30T20:25:00"/>
    <n v="1"/>
    <n v="5"/>
    <n v="0.2"/>
    <n v="0"/>
    <n v="3"/>
    <n v="0"/>
    <n v="2"/>
    <n v="2"/>
    <n v="1"/>
    <n v="1"/>
    <n v="1"/>
    <n v="2"/>
    <n v="0"/>
    <n v="1"/>
    <n v="0"/>
    <n v="1"/>
    <n v="2"/>
    <n v="4"/>
    <n v="-9"/>
    <n v="1.1000000000000001"/>
    <d v="2025-12-23T00:00:00"/>
    <m/>
    <m/>
    <m/>
    <n v="20.416666666666664"/>
  </r>
  <r>
    <x v="275"/>
    <s v="MEM"/>
    <s v="UTA"/>
    <s v="W"/>
    <d v="1899-12-30T12:26:00"/>
    <n v="0"/>
    <n v="4"/>
    <n v="0"/>
    <n v="0"/>
    <n v="3"/>
    <n v="0"/>
    <n v="0"/>
    <n v="0"/>
    <m/>
    <n v="0"/>
    <n v="2"/>
    <n v="2"/>
    <n v="7"/>
    <n v="1"/>
    <n v="0"/>
    <n v="1"/>
    <n v="4"/>
    <n v="0"/>
    <n v="2"/>
    <n v="1.1000000000000001"/>
    <d v="2025-12-23T00:00:00"/>
    <m/>
    <m/>
    <m/>
    <n v="12.433333333333334"/>
  </r>
  <r>
    <x v="217"/>
    <s v="WAS"/>
    <s v="CHO"/>
    <s v="L"/>
    <d v="1899-12-30T02:16:00"/>
    <n v="1"/>
    <n v="2"/>
    <n v="0.5"/>
    <n v="0"/>
    <n v="0"/>
    <m/>
    <n v="0"/>
    <n v="0"/>
    <m/>
    <n v="0"/>
    <n v="0"/>
    <n v="0"/>
    <n v="0"/>
    <n v="0"/>
    <n v="0"/>
    <n v="0"/>
    <n v="0"/>
    <n v="2"/>
    <n v="-1"/>
    <n v="1"/>
    <d v="2025-12-23T00:00:00"/>
    <m/>
    <m/>
    <m/>
    <n v="2.2666666666666666"/>
  </r>
  <r>
    <x v="64"/>
    <s v="TOR"/>
    <s v="MIA"/>
    <s v="W"/>
    <d v="1899-12-30T11:53:00"/>
    <n v="0"/>
    <n v="4"/>
    <n v="0"/>
    <n v="0"/>
    <n v="3"/>
    <n v="0"/>
    <n v="2"/>
    <n v="2"/>
    <n v="1"/>
    <n v="0"/>
    <n v="1"/>
    <n v="1"/>
    <n v="1"/>
    <n v="2"/>
    <n v="0"/>
    <n v="1"/>
    <n v="1"/>
    <n v="2"/>
    <n v="-8"/>
    <n v="0.8"/>
    <d v="2025-12-23T00:00:00"/>
    <m/>
    <m/>
    <m/>
    <n v="11.883333333333333"/>
  </r>
  <r>
    <x v="245"/>
    <s v="ATL"/>
    <s v="CHI"/>
    <s v="L"/>
    <d v="1899-12-30T20:46:00"/>
    <n v="1"/>
    <n v="4"/>
    <n v="0.25"/>
    <n v="0"/>
    <n v="3"/>
    <n v="0"/>
    <n v="0"/>
    <n v="0"/>
    <m/>
    <n v="0"/>
    <n v="2"/>
    <n v="2"/>
    <n v="2"/>
    <n v="0"/>
    <n v="0"/>
    <n v="0"/>
    <n v="2"/>
    <n v="2"/>
    <n v="1"/>
    <n v="0.8"/>
    <d v="2025-12-23T00:00:00"/>
    <m/>
    <m/>
    <m/>
    <n v="20.766666666666666"/>
  </r>
  <r>
    <x v="432"/>
    <s v="PHI"/>
    <s v="BRK"/>
    <s v="L"/>
    <d v="1899-12-30T10:13:00"/>
    <n v="0"/>
    <n v="0"/>
    <m/>
    <n v="0"/>
    <n v="0"/>
    <m/>
    <n v="0"/>
    <n v="0"/>
    <m/>
    <n v="0"/>
    <n v="1"/>
    <n v="1"/>
    <n v="2"/>
    <n v="0"/>
    <n v="0"/>
    <n v="1"/>
    <n v="0"/>
    <n v="0"/>
    <n v="3"/>
    <n v="0.7"/>
    <d v="2025-12-23T00:00:00"/>
    <m/>
    <m/>
    <m/>
    <n v="10.216666666666667"/>
  </r>
  <r>
    <x v="25"/>
    <s v="LAL"/>
    <s v="PHO"/>
    <s v="L"/>
    <d v="1899-12-30T05:22:00"/>
    <n v="0"/>
    <n v="0"/>
    <m/>
    <n v="0"/>
    <n v="0"/>
    <m/>
    <n v="2"/>
    <n v="2"/>
    <n v="1"/>
    <n v="0"/>
    <n v="1"/>
    <n v="1"/>
    <n v="0"/>
    <n v="0"/>
    <n v="0"/>
    <n v="1"/>
    <n v="2"/>
    <n v="2"/>
    <n v="-7"/>
    <n v="0.5"/>
    <d v="2025-12-23T00:00:00"/>
    <m/>
    <m/>
    <m/>
    <n v="5.3666666666666671"/>
  </r>
  <r>
    <x v="365"/>
    <s v="LAL"/>
    <s v="PHO"/>
    <s v="L"/>
    <d v="1899-12-30T14:26:00"/>
    <n v="1"/>
    <n v="5"/>
    <n v="0.2"/>
    <n v="0"/>
    <n v="3"/>
    <n v="0"/>
    <n v="1"/>
    <n v="1"/>
    <n v="1"/>
    <n v="1"/>
    <n v="2"/>
    <n v="3"/>
    <n v="0"/>
    <n v="0"/>
    <n v="1"/>
    <n v="1"/>
    <n v="1"/>
    <n v="3"/>
    <n v="-2"/>
    <n v="0.5"/>
    <d v="2025-12-23T00:00:00"/>
    <m/>
    <m/>
    <m/>
    <n v="14.433333333333334"/>
  </r>
  <r>
    <x v="107"/>
    <s v="CHO"/>
    <s v="WAS"/>
    <s v="W"/>
    <d v="1899-12-30T11:38:00"/>
    <n v="1"/>
    <n v="5"/>
    <n v="0.2"/>
    <n v="1"/>
    <n v="5"/>
    <n v="0.2"/>
    <n v="0"/>
    <n v="0"/>
    <m/>
    <n v="0"/>
    <n v="2"/>
    <n v="2"/>
    <n v="1"/>
    <n v="0"/>
    <n v="0"/>
    <n v="0"/>
    <n v="2"/>
    <n v="3"/>
    <n v="-7"/>
    <n v="0.4"/>
    <d v="2025-12-23T00:00:00"/>
    <m/>
    <m/>
    <m/>
    <n v="11.633333333333333"/>
  </r>
  <r>
    <x v="214"/>
    <s v="LAC"/>
    <s v="HOU"/>
    <s v="W"/>
    <d v="1899-12-30T04:15:00"/>
    <n v="0"/>
    <n v="1"/>
    <n v="0"/>
    <n v="0"/>
    <n v="0"/>
    <m/>
    <n v="0"/>
    <n v="0"/>
    <m/>
    <n v="0"/>
    <n v="1"/>
    <n v="1"/>
    <n v="1"/>
    <n v="0"/>
    <n v="0"/>
    <n v="0"/>
    <n v="0"/>
    <n v="0"/>
    <n v="-3"/>
    <n v="0.3"/>
    <d v="2025-12-23T00:00:00"/>
    <m/>
    <m/>
    <m/>
    <n v="4.25"/>
  </r>
  <r>
    <x v="328"/>
    <s v="OKC"/>
    <s v="SAS"/>
    <s v="L"/>
    <d v="1899-12-30T03:11:00"/>
    <n v="0"/>
    <n v="0"/>
    <m/>
    <n v="0"/>
    <n v="0"/>
    <m/>
    <n v="0"/>
    <n v="0"/>
    <m/>
    <n v="0"/>
    <n v="0"/>
    <n v="0"/>
    <n v="1"/>
    <n v="0"/>
    <n v="0"/>
    <n v="0"/>
    <n v="1"/>
    <n v="0"/>
    <n v="-2"/>
    <n v="0.3"/>
    <d v="2025-12-23T00:00:00"/>
    <m/>
    <m/>
    <m/>
    <n v="3.1833333333333336"/>
  </r>
  <r>
    <x v="158"/>
    <s v="MIL"/>
    <s v="IND"/>
    <s v="W"/>
    <d v="1899-12-31T02:01:00"/>
    <n v="1"/>
    <n v="6"/>
    <n v="0.16700000000000001"/>
    <n v="1"/>
    <n v="6"/>
    <n v="0.16700000000000001"/>
    <n v="1"/>
    <n v="1"/>
    <n v="1"/>
    <n v="1"/>
    <n v="1"/>
    <n v="2"/>
    <n v="3"/>
    <n v="1"/>
    <n v="0"/>
    <n v="2"/>
    <n v="5"/>
    <n v="4"/>
    <n v="2"/>
    <n v="0.3"/>
    <d v="2025-12-23T00:00:00"/>
    <m/>
    <m/>
    <m/>
    <n v="26.016666666666666"/>
  </r>
  <r>
    <x v="215"/>
    <s v="CHI"/>
    <s v="ATL"/>
    <s v="W"/>
    <d v="1899-12-30T05:34:00"/>
    <n v="0"/>
    <n v="2"/>
    <n v="0"/>
    <n v="0"/>
    <n v="0"/>
    <m/>
    <n v="0"/>
    <n v="0"/>
    <m/>
    <n v="0"/>
    <n v="0"/>
    <n v="0"/>
    <n v="1"/>
    <n v="1"/>
    <n v="0"/>
    <n v="0"/>
    <n v="0"/>
    <n v="0"/>
    <n v="-4"/>
    <n v="0.3"/>
    <d v="2025-12-23T00:00:00"/>
    <m/>
    <m/>
    <m/>
    <n v="5.5666666666666664"/>
  </r>
  <r>
    <x v="16"/>
    <s v="OKC"/>
    <s v="SAS"/>
    <s v="L"/>
    <d v="1899-12-30T18:55:00"/>
    <n v="1"/>
    <n v="3"/>
    <n v="0.33300000000000002"/>
    <n v="0"/>
    <n v="2"/>
    <n v="0"/>
    <n v="0"/>
    <n v="0"/>
    <m/>
    <n v="1"/>
    <n v="3"/>
    <n v="4"/>
    <n v="1"/>
    <n v="0"/>
    <n v="0"/>
    <n v="2"/>
    <n v="1"/>
    <n v="2"/>
    <n v="-11"/>
    <n v="0.2"/>
    <d v="2025-12-23T00:00:00"/>
    <m/>
    <m/>
    <m/>
    <n v="18.916666666666664"/>
  </r>
  <r>
    <x v="236"/>
    <s v="NYK"/>
    <s v="MIN"/>
    <s v="L"/>
    <d v="1899-12-30T11:45:00"/>
    <n v="1"/>
    <n v="3"/>
    <n v="0.33300000000000002"/>
    <n v="0"/>
    <n v="0"/>
    <m/>
    <n v="0"/>
    <n v="0"/>
    <m/>
    <n v="3"/>
    <n v="0"/>
    <n v="3"/>
    <n v="0"/>
    <n v="0"/>
    <n v="0"/>
    <n v="1"/>
    <n v="3"/>
    <n v="2"/>
    <n v="-1"/>
    <n v="0.2"/>
    <d v="2025-12-23T00:00:00"/>
    <m/>
    <m/>
    <m/>
    <n v="11.75"/>
  </r>
  <r>
    <x v="351"/>
    <s v="POR"/>
    <s v="ORL"/>
    <s v="L"/>
    <d v="1899-12-30T05:29:00"/>
    <n v="0"/>
    <n v="1"/>
    <n v="0"/>
    <n v="0"/>
    <n v="1"/>
    <n v="0"/>
    <n v="0"/>
    <n v="0"/>
    <m/>
    <n v="0"/>
    <n v="0"/>
    <n v="0"/>
    <n v="1"/>
    <n v="1"/>
    <n v="0"/>
    <n v="0"/>
    <n v="2"/>
    <n v="0"/>
    <n v="-2"/>
    <n v="0.2"/>
    <d v="2025-12-23T00:00:00"/>
    <m/>
    <m/>
    <m/>
    <n v="5.4833333333333334"/>
  </r>
  <r>
    <x v="34"/>
    <s v="OKC"/>
    <s v="SAS"/>
    <s v="L"/>
    <d v="1899-12-30T03:11:00"/>
    <n v="0"/>
    <n v="1"/>
    <n v="0"/>
    <n v="0"/>
    <n v="0"/>
    <m/>
    <n v="0"/>
    <n v="0"/>
    <m/>
    <n v="0"/>
    <n v="0"/>
    <n v="0"/>
    <n v="1"/>
    <n v="0"/>
    <n v="0"/>
    <n v="0"/>
    <n v="0"/>
    <n v="0"/>
    <n v="-2"/>
    <n v="0"/>
    <d v="2025-12-23T00:00:00"/>
    <m/>
    <m/>
    <m/>
    <n v="3.1833333333333336"/>
  </r>
  <r>
    <x v="326"/>
    <s v="IND"/>
    <s v="MIL"/>
    <s v="L"/>
    <d v="1899-12-30T02:46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5-12-23T00:00:00"/>
    <m/>
    <m/>
    <m/>
    <n v="2.7666666666666666"/>
  </r>
  <r>
    <x v="434"/>
    <s v="PHI"/>
    <s v="BRK"/>
    <s v="L"/>
    <d v="1899-12-30T00:36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2-23T00:00:00"/>
    <m/>
    <m/>
    <m/>
    <n v="0.60000000000000009"/>
  </r>
  <r>
    <x v="231"/>
    <s v="MIL"/>
    <s v="IND"/>
    <s v="W"/>
    <d v="1899-12-30T04:00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5-12-23T00:00:00"/>
    <m/>
    <m/>
    <m/>
    <n v="4"/>
  </r>
  <r>
    <x v="381"/>
    <s v="CHO"/>
    <s v="WAS"/>
    <s v="W"/>
    <d v="1899-12-30T01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3T00:00:00"/>
    <m/>
    <m/>
    <m/>
    <n v="1.4166666666666665"/>
  </r>
  <r>
    <x v="479"/>
    <s v="NYK"/>
    <s v="MIN"/>
    <s v="L"/>
    <d v="1899-12-30T00:3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3T00:00:00"/>
    <m/>
    <m/>
    <m/>
    <n v="0.58333333333333337"/>
  </r>
  <r>
    <x v="414"/>
    <s v="MIA"/>
    <s v="TOR"/>
    <s v="L"/>
    <d v="1899-12-30T00:4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3T00:00:00"/>
    <m/>
    <m/>
    <m/>
    <n v="0.81666666666666665"/>
  </r>
  <r>
    <x v="259"/>
    <s v="WAS"/>
    <s v="CHO"/>
    <s v="L"/>
    <d v="1899-12-30T02:16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2-23T00:00:00"/>
    <m/>
    <m/>
    <m/>
    <n v="2.2666666666666666"/>
  </r>
  <r>
    <x v="340"/>
    <s v="MIA"/>
    <s v="TOR"/>
    <s v="L"/>
    <d v="1899-12-30T00:4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3T00:00:00"/>
    <m/>
    <m/>
    <m/>
    <n v="0.81666666666666665"/>
  </r>
  <r>
    <x v="471"/>
    <s v="MEM"/>
    <s v="UTA"/>
    <s v="W"/>
    <d v="1899-12-30T00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3T00:00:00"/>
    <m/>
    <m/>
    <m/>
    <n v="0.35"/>
  </r>
  <r>
    <x v="384"/>
    <s v="CHO"/>
    <s v="WAS"/>
    <s v="W"/>
    <d v="1899-12-30T01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3T00:00:00"/>
    <m/>
    <m/>
    <m/>
    <n v="1.4166666666666665"/>
  </r>
  <r>
    <x v="456"/>
    <s v="MIL"/>
    <s v="IND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3T00:00:00"/>
    <m/>
    <m/>
    <m/>
    <n v="1.2333333333333334"/>
  </r>
  <r>
    <x v="322"/>
    <s v="IND"/>
    <s v="MIL"/>
    <s v="L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5-12-23T00:00:00"/>
    <m/>
    <m/>
    <m/>
    <n v="1.2333333333333334"/>
  </r>
  <r>
    <x v="409"/>
    <s v="PHI"/>
    <s v="BRK"/>
    <s v="L"/>
    <d v="1899-12-30T00:36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2-23T00:00:00"/>
    <m/>
    <m/>
    <m/>
    <n v="0.60000000000000009"/>
  </r>
  <r>
    <x v="285"/>
    <s v="WAS"/>
    <s v="CHO"/>
    <s v="L"/>
    <d v="1899-12-30T02:16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2-23T00:00:00"/>
    <m/>
    <m/>
    <m/>
    <n v="2.2666666666666666"/>
  </r>
  <r>
    <x v="397"/>
    <s v="HOU"/>
    <s v="LAC"/>
    <s v="L"/>
    <d v="1899-12-30T05:15:00"/>
    <n v="0"/>
    <n v="0"/>
    <m/>
    <n v="0"/>
    <n v="0"/>
    <m/>
    <n v="0"/>
    <n v="0"/>
    <m/>
    <n v="0"/>
    <n v="0"/>
    <n v="0"/>
    <n v="1"/>
    <n v="0"/>
    <n v="0"/>
    <n v="1"/>
    <n v="0"/>
    <n v="0"/>
    <n v="2"/>
    <n v="-0.3"/>
    <d v="2025-12-23T00:00:00"/>
    <m/>
    <m/>
    <m/>
    <n v="5.25"/>
  </r>
  <r>
    <x v="350"/>
    <s v="PHO"/>
    <s v="LAL"/>
    <s v="W"/>
    <d v="1899-12-30T05:50:00"/>
    <n v="1"/>
    <n v="3"/>
    <n v="0.33300000000000002"/>
    <n v="0"/>
    <n v="0"/>
    <m/>
    <n v="0"/>
    <n v="0"/>
    <m/>
    <n v="1"/>
    <n v="0"/>
    <n v="1"/>
    <n v="0"/>
    <n v="0"/>
    <n v="1"/>
    <n v="1"/>
    <n v="3"/>
    <n v="2"/>
    <n v="-5"/>
    <n v="-0.5"/>
    <d v="2025-12-23T00:00:00"/>
    <m/>
    <m/>
    <m/>
    <n v="5.833333333333333"/>
  </r>
  <r>
    <x v="18"/>
    <s v="HOU"/>
    <s v="LAC"/>
    <s v="L"/>
    <d v="1899-12-30T11:42:00"/>
    <n v="0"/>
    <n v="1"/>
    <n v="0"/>
    <n v="0"/>
    <n v="1"/>
    <n v="0"/>
    <n v="0"/>
    <n v="0"/>
    <m/>
    <n v="0"/>
    <n v="1"/>
    <n v="1"/>
    <n v="1"/>
    <n v="0"/>
    <n v="0"/>
    <n v="0"/>
    <n v="2"/>
    <n v="0"/>
    <n v="3"/>
    <n v="-0.5"/>
    <d v="2025-12-23T00:00:00"/>
    <m/>
    <m/>
    <m/>
    <n v="11.7"/>
  </r>
  <r>
    <x v="206"/>
    <s v="LAC"/>
    <s v="HOU"/>
    <s v="W"/>
    <d v="1899-12-30T04:15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5-12-23T00:00:00"/>
    <m/>
    <m/>
    <m/>
    <n v="4.25"/>
  </r>
  <r>
    <x v="168"/>
    <s v="SAC"/>
    <s v="DET"/>
    <s v="L"/>
    <d v="1899-12-30T04:13:00"/>
    <n v="0"/>
    <n v="2"/>
    <n v="0"/>
    <n v="0"/>
    <n v="1"/>
    <n v="0"/>
    <n v="0"/>
    <n v="0"/>
    <m/>
    <n v="1"/>
    <n v="0"/>
    <n v="1"/>
    <n v="0"/>
    <n v="0"/>
    <n v="0"/>
    <n v="0"/>
    <n v="0"/>
    <n v="0"/>
    <n v="-4"/>
    <n v="-0.7"/>
    <d v="2025-12-23T00:00:00"/>
    <m/>
    <m/>
    <m/>
    <n v="4.2166666666666668"/>
  </r>
  <r>
    <x v="267"/>
    <s v="WAS"/>
    <s v="CHO"/>
    <s v="L"/>
    <d v="1899-12-30T02:16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5-12-23T00:00:00"/>
    <m/>
    <m/>
    <m/>
    <n v="2.2666666666666666"/>
  </r>
  <r>
    <x v="374"/>
    <s v="DEN"/>
    <s v="DAL"/>
    <s v="L"/>
    <d v="1899-12-30T05:4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3"/>
    <n v="-0.7"/>
    <d v="2025-12-23T00:00:00"/>
    <m/>
    <m/>
    <m/>
    <n v="5.7666666666666666"/>
  </r>
  <r>
    <x v="389"/>
    <s v="LAC"/>
    <s v="HOU"/>
    <s v="W"/>
    <d v="1899-12-30T19:26:00"/>
    <n v="1"/>
    <n v="6"/>
    <n v="0.16700000000000001"/>
    <n v="1"/>
    <n v="3"/>
    <n v="0.33300000000000002"/>
    <n v="0"/>
    <n v="0"/>
    <m/>
    <n v="0"/>
    <n v="2"/>
    <n v="2"/>
    <n v="1"/>
    <n v="0"/>
    <n v="0"/>
    <n v="1"/>
    <n v="1"/>
    <n v="3"/>
    <n v="7"/>
    <n v="-0.9"/>
    <d v="2025-12-23T00:00:00"/>
    <m/>
    <m/>
    <m/>
    <n v="19.433333333333334"/>
  </r>
  <r>
    <x v="437"/>
    <s v="NYK"/>
    <s v="MIN"/>
    <s v="L"/>
    <d v="1899-12-30T10:47:00"/>
    <n v="0"/>
    <n v="2"/>
    <n v="0"/>
    <n v="0"/>
    <n v="2"/>
    <n v="0"/>
    <n v="0"/>
    <n v="0"/>
    <m/>
    <n v="0"/>
    <n v="2"/>
    <n v="2"/>
    <n v="1"/>
    <n v="0"/>
    <n v="0"/>
    <n v="0"/>
    <n v="2"/>
    <n v="0"/>
    <n v="0"/>
    <n v="-0.9"/>
    <d v="2025-12-23T00:00:00"/>
    <m/>
    <m/>
    <m/>
    <n v="10.783333333333333"/>
  </r>
  <r>
    <x v="411"/>
    <s v="NOP"/>
    <s v="CLE"/>
    <s v="L"/>
    <d v="1899-12-30T10:01:00"/>
    <n v="1"/>
    <n v="6"/>
    <n v="0.16700000000000001"/>
    <n v="0"/>
    <n v="0"/>
    <m/>
    <n v="0"/>
    <n v="0"/>
    <m/>
    <n v="2"/>
    <n v="3"/>
    <n v="5"/>
    <n v="0"/>
    <n v="0"/>
    <n v="0"/>
    <n v="1"/>
    <n v="1"/>
    <n v="2"/>
    <n v="-11"/>
    <n v="-0.9"/>
    <d v="2025-12-23T00:00:00"/>
    <m/>
    <m/>
    <m/>
    <n v="10.016666666666667"/>
  </r>
  <r>
    <x v="484"/>
    <s v="DEN"/>
    <s v="DAL"/>
    <s v="L"/>
    <d v="1899-12-30T03:59:00"/>
    <n v="0"/>
    <n v="0"/>
    <m/>
    <n v="0"/>
    <n v="0"/>
    <m/>
    <n v="0"/>
    <n v="0"/>
    <m/>
    <n v="0"/>
    <n v="0"/>
    <n v="0"/>
    <n v="0"/>
    <n v="0"/>
    <n v="0"/>
    <n v="1"/>
    <n v="0"/>
    <n v="0"/>
    <n v="5"/>
    <n v="-1"/>
    <d v="2025-12-23T00:00:00"/>
    <m/>
    <m/>
    <m/>
    <n v="3.9833333333333334"/>
  </r>
  <r>
    <x v="497"/>
    <s v="NYK"/>
    <s v="MIN"/>
    <s v="L"/>
    <d v="1899-12-30T04:33:00"/>
    <n v="0"/>
    <n v="0"/>
    <m/>
    <n v="0"/>
    <n v="0"/>
    <m/>
    <n v="0"/>
    <n v="0"/>
    <m/>
    <n v="0"/>
    <n v="0"/>
    <n v="0"/>
    <n v="0"/>
    <n v="0"/>
    <n v="0"/>
    <n v="1"/>
    <n v="0"/>
    <n v="0"/>
    <n v="-11"/>
    <n v="-1"/>
    <d v="2025-12-23T00:00:00"/>
    <m/>
    <m/>
    <m/>
    <n v="4.55"/>
  </r>
  <r>
    <x v="288"/>
    <s v="PHO"/>
    <s v="LAL"/>
    <s v="W"/>
    <d v="1899-12-30T05:50:00"/>
    <n v="0"/>
    <n v="2"/>
    <n v="0"/>
    <n v="0"/>
    <n v="0"/>
    <m/>
    <n v="0"/>
    <n v="0"/>
    <m/>
    <n v="1"/>
    <n v="1"/>
    <n v="2"/>
    <n v="1"/>
    <n v="0"/>
    <n v="0"/>
    <n v="1"/>
    <n v="1"/>
    <n v="0"/>
    <n v="-5"/>
    <n v="-1.1000000000000001"/>
    <d v="2025-12-23T00:00:00"/>
    <m/>
    <m/>
    <m/>
    <n v="5.833333333333333"/>
  </r>
  <r>
    <x v="60"/>
    <s v="MIA"/>
    <s v="TOR"/>
    <s v="L"/>
    <d v="1899-12-31T03:08:00"/>
    <n v="1"/>
    <n v="6"/>
    <n v="0.16700000000000001"/>
    <n v="1"/>
    <n v="4"/>
    <n v="0.25"/>
    <n v="0"/>
    <n v="0"/>
    <m/>
    <n v="0"/>
    <n v="1"/>
    <n v="1"/>
    <n v="2"/>
    <n v="1"/>
    <n v="0"/>
    <n v="2"/>
    <n v="3"/>
    <n v="3"/>
    <n v="-18"/>
    <n v="-1.3"/>
    <d v="2025-12-23T00:00:00"/>
    <m/>
    <m/>
    <m/>
    <n v="27.133333333333333"/>
  </r>
  <r>
    <x v="346"/>
    <s v="ORL"/>
    <s v="POR"/>
    <s v="W"/>
    <d v="1899-12-30T04:50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8"/>
    <n v="-1.4"/>
    <d v="2025-12-23T00:00:00"/>
    <m/>
    <m/>
    <m/>
    <n v="4.8333333333333339"/>
  </r>
  <r>
    <x v="366"/>
    <s v="LAL"/>
    <s v="PHO"/>
    <s v="L"/>
    <d v="1899-12-30T09:50:00"/>
    <n v="0"/>
    <n v="2"/>
    <n v="0"/>
    <n v="0"/>
    <n v="2"/>
    <n v="0"/>
    <n v="0"/>
    <n v="0"/>
    <m/>
    <n v="0"/>
    <n v="1"/>
    <n v="1"/>
    <n v="1"/>
    <n v="0"/>
    <n v="0"/>
    <n v="1"/>
    <n v="0"/>
    <n v="0"/>
    <n v="5"/>
    <n v="-1.4"/>
    <d v="2025-12-23T00:00:00"/>
    <m/>
    <m/>
    <m/>
    <n v="9.8333333333333321"/>
  </r>
  <r>
    <x v="324"/>
    <s v="DEN"/>
    <s v="DAL"/>
    <s v="L"/>
    <d v="1899-12-31T00:26:00"/>
    <n v="0"/>
    <n v="3"/>
    <n v="0"/>
    <n v="0"/>
    <n v="2"/>
    <n v="0"/>
    <n v="4"/>
    <n v="4"/>
    <n v="1"/>
    <n v="0"/>
    <n v="2"/>
    <n v="2"/>
    <n v="1"/>
    <n v="0"/>
    <n v="0"/>
    <n v="3"/>
    <n v="4"/>
    <n v="4"/>
    <n v="-9"/>
    <n v="-1.4"/>
    <d v="2025-12-23T00:00:00"/>
    <m/>
    <m/>
    <m/>
    <n v="24.43333333333333"/>
  </r>
  <r>
    <x v="145"/>
    <s v="MIN"/>
    <s v="NYK"/>
    <s v="W"/>
    <d v="1899-12-30T05:45:00"/>
    <n v="0"/>
    <n v="1"/>
    <n v="0"/>
    <n v="0"/>
    <n v="0"/>
    <m/>
    <n v="0"/>
    <n v="0"/>
    <m/>
    <n v="0"/>
    <n v="0"/>
    <n v="0"/>
    <n v="0"/>
    <n v="0"/>
    <n v="0"/>
    <n v="1"/>
    <n v="0"/>
    <n v="0"/>
    <n v="7"/>
    <n v="-1.7"/>
    <d v="2025-12-23T00:00:00"/>
    <m/>
    <m/>
    <m/>
    <n v="5.75"/>
  </r>
  <r>
    <x v="395"/>
    <s v="HOU"/>
    <s v="LAC"/>
    <s v="L"/>
    <d v="1899-12-30T16:07:00"/>
    <n v="1"/>
    <n v="4"/>
    <n v="0.25"/>
    <n v="1"/>
    <n v="3"/>
    <n v="0.33300000000000002"/>
    <n v="0"/>
    <n v="0"/>
    <m/>
    <n v="0"/>
    <n v="0"/>
    <n v="0"/>
    <n v="1"/>
    <n v="0"/>
    <n v="0"/>
    <n v="2"/>
    <n v="3"/>
    <n v="3"/>
    <n v="-9"/>
    <n v="-1.9"/>
    <d v="2025-12-23T00:00:00"/>
    <m/>
    <m/>
    <m/>
    <n v="16.116666666666667"/>
  </r>
  <r>
    <x v="382"/>
    <s v="IND"/>
    <s v="MIL"/>
    <s v="L"/>
    <d v="1899-12-30T07:59:00"/>
    <n v="0"/>
    <n v="1"/>
    <n v="0"/>
    <n v="0"/>
    <n v="0"/>
    <m/>
    <n v="2"/>
    <n v="4"/>
    <n v="0.5"/>
    <n v="0"/>
    <n v="1"/>
    <n v="1"/>
    <n v="0"/>
    <n v="0"/>
    <n v="0"/>
    <n v="2"/>
    <n v="2"/>
    <n v="2"/>
    <n v="-6"/>
    <n v="-2"/>
    <d v="2025-12-23T00:00:00"/>
    <m/>
    <m/>
    <m/>
    <n v="7.9833333333333325"/>
  </r>
  <r>
    <x v="75"/>
    <s v="WAS"/>
    <s v="CHO"/>
    <s v="L"/>
    <d v="1899-12-31T07:21:00"/>
    <n v="1"/>
    <n v="9"/>
    <n v="0.111"/>
    <n v="0"/>
    <n v="1"/>
    <n v="0"/>
    <n v="0"/>
    <n v="0"/>
    <m/>
    <n v="1"/>
    <n v="1"/>
    <n v="2"/>
    <n v="6"/>
    <n v="0"/>
    <n v="0"/>
    <n v="3"/>
    <n v="2"/>
    <n v="2"/>
    <n v="-20"/>
    <n v="-2.5"/>
    <d v="2025-12-23T00:00:00"/>
    <m/>
    <m/>
    <m/>
    <n v="31.349999999999998"/>
  </r>
  <r>
    <x v="317"/>
    <s v="IND"/>
    <s v="MIL"/>
    <s v="L"/>
    <d v="1899-12-30T16:49:00"/>
    <n v="1"/>
    <n v="8"/>
    <n v="0.125"/>
    <n v="1"/>
    <n v="5"/>
    <n v="0.2"/>
    <n v="1"/>
    <n v="2"/>
    <n v="0.5"/>
    <n v="0"/>
    <n v="2"/>
    <n v="2"/>
    <n v="0"/>
    <n v="0"/>
    <n v="0"/>
    <n v="1"/>
    <n v="2"/>
    <n v="4"/>
    <n v="-12"/>
    <n v="-2.8"/>
    <d v="2025-12-23T00:00:00"/>
    <m/>
    <m/>
    <m/>
    <n v="16.816666666666666"/>
  </r>
  <r>
    <x v="230"/>
    <s v="CLE"/>
    <s v="NOP"/>
    <s v="W"/>
    <d v="1899-12-30T08:18:00"/>
    <n v="0"/>
    <n v="5"/>
    <n v="0"/>
    <n v="0"/>
    <n v="3"/>
    <n v="0"/>
    <n v="0"/>
    <n v="0"/>
    <m/>
    <n v="0"/>
    <n v="1"/>
    <n v="1"/>
    <n v="2"/>
    <n v="1"/>
    <n v="0"/>
    <n v="2"/>
    <n v="1"/>
    <n v="0"/>
    <n v="-8"/>
    <n v="-3.2"/>
    <d v="2025-12-23T00:00:00"/>
    <m/>
    <m/>
    <m/>
    <n v="8.3000000000000007"/>
  </r>
  <r>
    <x v="440"/>
    <s v="BRK"/>
    <s v="PHI"/>
    <s v="W"/>
    <d v="1899-12-30T21:51:00"/>
    <n v="1"/>
    <n v="9"/>
    <n v="0.111"/>
    <n v="1"/>
    <n v="3"/>
    <n v="0.33300000000000002"/>
    <n v="0"/>
    <n v="0"/>
    <m/>
    <n v="0"/>
    <n v="2"/>
    <n v="2"/>
    <n v="2"/>
    <n v="1"/>
    <n v="0"/>
    <n v="2"/>
    <n v="4"/>
    <n v="3"/>
    <n v="1"/>
    <n v="-3.5"/>
    <d v="2025-12-23T00:00:00"/>
    <m/>
    <m/>
    <m/>
    <n v="21.85"/>
  </r>
  <r>
    <x v="314"/>
    <s v="DEN"/>
    <s v="MIN"/>
    <s v="W"/>
    <d v="1899-12-31T18:36:00"/>
    <n v="15"/>
    <n v="21"/>
    <n v="0.71399999999999997"/>
    <n v="4"/>
    <n v="6"/>
    <n v="0.66700000000000004"/>
    <n v="22"/>
    <n v="23"/>
    <n v="0.95699999999999996"/>
    <n v="5"/>
    <n v="11"/>
    <n v="16"/>
    <n v="15"/>
    <n v="0"/>
    <n v="2"/>
    <n v="5"/>
    <n v="2"/>
    <n v="56"/>
    <n v="15"/>
    <n v="59.8"/>
    <d v="2025-12-25T00:00:00"/>
    <m/>
    <m/>
    <m/>
    <n v="42.599999999999994"/>
  </r>
  <r>
    <x v="47"/>
    <s v="MIN"/>
    <s v="DEN"/>
    <s v="L"/>
    <d v="1899-12-31T18:16:00"/>
    <n v="14"/>
    <n v="25"/>
    <n v="0.56000000000000005"/>
    <n v="5"/>
    <n v="14"/>
    <n v="0.35699999999999998"/>
    <n v="11"/>
    <n v="13"/>
    <n v="0.84599999999999997"/>
    <n v="0"/>
    <n v="6"/>
    <n v="6"/>
    <n v="3"/>
    <n v="3"/>
    <n v="0"/>
    <n v="6"/>
    <n v="1"/>
    <n v="44"/>
    <n v="-17"/>
    <n v="31.8"/>
    <d v="2025-12-25T00:00:00"/>
    <m/>
    <m/>
    <m/>
    <n v="42.266666666666666"/>
  </r>
  <r>
    <x v="54"/>
    <s v="CLE"/>
    <s v="NYK"/>
    <s v="L"/>
    <d v="1899-12-31T08:51:00"/>
    <n v="12"/>
    <n v="25"/>
    <n v="0.48"/>
    <n v="4"/>
    <n v="9"/>
    <n v="0.44400000000000001"/>
    <n v="6"/>
    <n v="6"/>
    <n v="1"/>
    <n v="0"/>
    <n v="7"/>
    <n v="7"/>
    <n v="6"/>
    <n v="4"/>
    <n v="0"/>
    <n v="1"/>
    <n v="3"/>
    <n v="34"/>
    <n v="2"/>
    <n v="29.4"/>
    <d v="2025-12-25T00:00:00"/>
    <m/>
    <m/>
    <m/>
    <n v="32.849999999999994"/>
  </r>
  <r>
    <x v="58"/>
    <s v="MIN"/>
    <s v="DEN"/>
    <s v="L"/>
    <d v="1899-12-31T15:25:00"/>
    <n v="12"/>
    <n v="22"/>
    <n v="0.54500000000000004"/>
    <n v="2"/>
    <n v="7"/>
    <n v="0.28599999999999998"/>
    <n v="6"/>
    <n v="7"/>
    <n v="0.85699999999999998"/>
    <n v="3"/>
    <n v="4"/>
    <n v="7"/>
    <n v="6"/>
    <n v="3"/>
    <n v="1"/>
    <n v="2"/>
    <n v="4"/>
    <n v="32"/>
    <n v="-13"/>
    <n v="28.6"/>
    <d v="2025-12-25T00:00:00"/>
    <m/>
    <m/>
    <m/>
    <n v="39.416666666666671"/>
  </r>
  <r>
    <x v="9"/>
    <s v="HOU"/>
    <s v="LAL"/>
    <s v="W"/>
    <d v="1899-12-31T09:29:00"/>
    <n v="8"/>
    <n v="14"/>
    <n v="0.57099999999999995"/>
    <n v="4"/>
    <n v="6"/>
    <n v="0.66700000000000004"/>
    <n v="5"/>
    <n v="5"/>
    <n v="1"/>
    <n v="1"/>
    <n v="3"/>
    <n v="4"/>
    <n v="8"/>
    <n v="1"/>
    <n v="2"/>
    <n v="3"/>
    <n v="1"/>
    <n v="25"/>
    <n v="26"/>
    <n v="24.6"/>
    <d v="2025-12-25T00:00:00"/>
    <m/>
    <m/>
    <m/>
    <n v="33.483333333333334"/>
  </r>
  <r>
    <x v="451"/>
    <s v="SAS"/>
    <s v="OKC"/>
    <s v="W"/>
    <d v="1899-12-31T08:52:00"/>
    <n v="12"/>
    <n v="19"/>
    <n v="0.63200000000000001"/>
    <n v="3"/>
    <n v="4"/>
    <n v="0.75"/>
    <n v="2"/>
    <n v="2"/>
    <n v="1"/>
    <n v="2"/>
    <n v="2"/>
    <n v="4"/>
    <n v="3"/>
    <n v="1"/>
    <n v="1"/>
    <n v="1"/>
    <n v="3"/>
    <n v="29"/>
    <n v="6"/>
    <n v="24.1"/>
    <d v="2025-12-25T00:00:00"/>
    <m/>
    <m/>
    <m/>
    <n v="32.866666666666667"/>
  </r>
  <r>
    <x v="11"/>
    <s v="HOU"/>
    <s v="LAL"/>
    <s v="W"/>
    <d v="1899-12-31T07:51:00"/>
    <n v="12"/>
    <n v="19"/>
    <n v="0.63200000000000001"/>
    <n v="0"/>
    <n v="2"/>
    <n v="0"/>
    <n v="2"/>
    <n v="3"/>
    <n v="0.66700000000000004"/>
    <n v="3"/>
    <n v="4"/>
    <n v="7"/>
    <n v="5"/>
    <n v="1"/>
    <n v="0"/>
    <n v="2"/>
    <n v="2"/>
    <n v="26"/>
    <n v="26"/>
    <n v="22.1"/>
    <d v="2025-12-25T00:00:00"/>
    <m/>
    <m/>
    <m/>
    <n v="31.85"/>
  </r>
  <r>
    <x v="97"/>
    <s v="NYK"/>
    <s v="CLE"/>
    <s v="W"/>
    <d v="1899-12-31T15:13:00"/>
    <n v="10"/>
    <n v="25"/>
    <n v="0.4"/>
    <n v="6"/>
    <n v="12"/>
    <n v="0.5"/>
    <n v="8"/>
    <n v="10"/>
    <n v="0.8"/>
    <n v="0"/>
    <n v="1"/>
    <n v="1"/>
    <n v="4"/>
    <n v="2"/>
    <n v="0"/>
    <n v="3"/>
    <n v="1"/>
    <n v="34"/>
    <n v="-17"/>
    <n v="21.4"/>
    <d v="2025-12-25T00:00:00"/>
    <m/>
    <m/>
    <m/>
    <n v="39.216666666666669"/>
  </r>
  <r>
    <x v="238"/>
    <s v="DAL"/>
    <s v="GSW"/>
    <s v="L"/>
    <d v="1899-12-31T11:57:00"/>
    <n v="13"/>
    <n v="21"/>
    <n v="0.61899999999999999"/>
    <n v="1"/>
    <n v="3"/>
    <n v="0.33300000000000002"/>
    <n v="0"/>
    <n v="2"/>
    <n v="0"/>
    <n v="1"/>
    <n v="5"/>
    <n v="6"/>
    <n v="5"/>
    <n v="0"/>
    <n v="1"/>
    <n v="1"/>
    <n v="3"/>
    <n v="27"/>
    <n v="-7"/>
    <n v="20.9"/>
    <d v="2025-12-25T00:00:00"/>
    <m/>
    <m/>
    <m/>
    <n v="35.949999999999996"/>
  </r>
  <r>
    <x v="291"/>
    <s v="DAL"/>
    <s v="GSW"/>
    <s v="L"/>
    <d v="1899-12-31T05:57:00"/>
    <n v="9"/>
    <n v="12"/>
    <n v="0.75"/>
    <n v="1"/>
    <n v="1"/>
    <n v="1"/>
    <n v="7"/>
    <n v="9"/>
    <n v="0.77800000000000002"/>
    <n v="0"/>
    <n v="3"/>
    <n v="3"/>
    <n v="3"/>
    <n v="0"/>
    <n v="0"/>
    <n v="2"/>
    <n v="2"/>
    <n v="26"/>
    <n v="-17"/>
    <n v="20.6"/>
    <d v="2025-12-25T00:00:00"/>
    <m/>
    <m/>
    <m/>
    <n v="29.949999999999996"/>
  </r>
  <r>
    <x v="272"/>
    <s v="NYK"/>
    <s v="CLE"/>
    <s v="W"/>
    <d v="1899-12-31T04:46:00"/>
    <n v="9"/>
    <n v="17"/>
    <n v="0.52900000000000003"/>
    <n v="5"/>
    <n v="10"/>
    <n v="0.5"/>
    <n v="2"/>
    <n v="2"/>
    <n v="1"/>
    <n v="0"/>
    <n v="1"/>
    <n v="1"/>
    <n v="2"/>
    <n v="3"/>
    <n v="0"/>
    <n v="0"/>
    <n v="3"/>
    <n v="25"/>
    <n v="13"/>
    <n v="20.2"/>
    <d v="2025-12-25T00:00:00"/>
    <m/>
    <m/>
    <m/>
    <n v="28.766666666666666"/>
  </r>
  <r>
    <x v="313"/>
    <s v="DEN"/>
    <s v="MIN"/>
    <s v="W"/>
    <d v="1899-12-31T18:26:00"/>
    <n v="12"/>
    <n v="32"/>
    <n v="0.375"/>
    <n v="9"/>
    <n v="18"/>
    <n v="0.5"/>
    <n v="2"/>
    <n v="3"/>
    <n v="0.66700000000000004"/>
    <n v="0"/>
    <n v="2"/>
    <n v="2"/>
    <n v="10"/>
    <n v="0"/>
    <n v="1"/>
    <n v="4"/>
    <n v="3"/>
    <n v="35"/>
    <n v="5"/>
    <n v="20.100000000000001"/>
    <d v="2025-12-25T00:00:00"/>
    <m/>
    <m/>
    <m/>
    <n v="42.43333333333333"/>
  </r>
  <r>
    <x v="0"/>
    <s v="LAL"/>
    <s v="HOU"/>
    <s v="L"/>
    <d v="1899-12-31T09:55:00"/>
    <n v="9"/>
    <n v="17"/>
    <n v="0.52900000000000003"/>
    <n v="3"/>
    <n v="8"/>
    <n v="0.375"/>
    <n v="4"/>
    <n v="7"/>
    <n v="0.57099999999999995"/>
    <n v="0"/>
    <n v="5"/>
    <n v="5"/>
    <n v="7"/>
    <n v="1"/>
    <n v="2"/>
    <n v="6"/>
    <n v="2"/>
    <n v="25"/>
    <n v="-25"/>
    <n v="17.5"/>
    <d v="2025-12-25T00:00:00"/>
    <m/>
    <m/>
    <m/>
    <n v="33.916666666666664"/>
  </r>
  <r>
    <x v="13"/>
    <s v="HOU"/>
    <s v="LAL"/>
    <s v="W"/>
    <d v="1899-12-31T11:40:00"/>
    <n v="6"/>
    <n v="9"/>
    <n v="0.66700000000000004"/>
    <n v="2"/>
    <n v="3"/>
    <n v="0.66700000000000004"/>
    <n v="2"/>
    <n v="2"/>
    <n v="1"/>
    <n v="2"/>
    <n v="5"/>
    <n v="7"/>
    <n v="0"/>
    <n v="2"/>
    <n v="1"/>
    <n v="0"/>
    <n v="2"/>
    <n v="16"/>
    <n v="25"/>
    <n v="16.899999999999999"/>
    <d v="2025-12-25T00:00:00"/>
    <m/>
    <m/>
    <m/>
    <n v="35.666666666666671"/>
  </r>
  <r>
    <x v="200"/>
    <s v="NYK"/>
    <s v="CLE"/>
    <s v="W"/>
    <d v="1899-12-31T00:41:00"/>
    <n v="5"/>
    <n v="9"/>
    <n v="0.55600000000000005"/>
    <n v="4"/>
    <n v="5"/>
    <n v="0.8"/>
    <n v="2"/>
    <n v="2"/>
    <n v="1"/>
    <n v="0"/>
    <n v="3"/>
    <n v="3"/>
    <n v="9"/>
    <n v="0"/>
    <n v="1"/>
    <n v="2"/>
    <n v="2"/>
    <n v="16"/>
    <n v="24"/>
    <n v="16.8"/>
    <d v="2025-12-25T00:00:00"/>
    <m/>
    <m/>
    <m/>
    <n v="24.683333333333334"/>
  </r>
  <r>
    <x v="99"/>
    <s v="MIN"/>
    <s v="DEN"/>
    <s v="L"/>
    <d v="1899-12-31T15:31:00"/>
    <n v="9"/>
    <n v="12"/>
    <n v="0.75"/>
    <n v="1"/>
    <n v="3"/>
    <n v="0.33300000000000002"/>
    <n v="2"/>
    <n v="2"/>
    <n v="1"/>
    <n v="0"/>
    <n v="4"/>
    <n v="4"/>
    <n v="4"/>
    <n v="0"/>
    <n v="2"/>
    <n v="3"/>
    <n v="5"/>
    <n v="21"/>
    <n v="4"/>
    <n v="16.600000000000001"/>
    <d v="2025-12-25T00:00:00"/>
    <m/>
    <m/>
    <m/>
    <n v="39.516666666666666"/>
  </r>
  <r>
    <x v="3"/>
    <s v="OKC"/>
    <s v="SAS"/>
    <s v="L"/>
    <d v="1899-12-31T12:08:00"/>
    <n v="7"/>
    <n v="19"/>
    <n v="0.36799999999999999"/>
    <n v="1"/>
    <n v="6"/>
    <n v="0.16700000000000001"/>
    <n v="7"/>
    <n v="8"/>
    <n v="0.875"/>
    <n v="1"/>
    <n v="5"/>
    <n v="6"/>
    <n v="4"/>
    <n v="1"/>
    <n v="0"/>
    <n v="0"/>
    <n v="2"/>
    <n v="22"/>
    <n v="-15"/>
    <n v="16.3"/>
    <d v="2025-12-25T00:00:00"/>
    <m/>
    <m/>
    <m/>
    <n v="36.133333333333333"/>
  </r>
  <r>
    <x v="14"/>
    <s v="OKC"/>
    <s v="SAS"/>
    <s v="L"/>
    <d v="1899-12-30T23:31:00"/>
    <n v="5"/>
    <n v="7"/>
    <n v="0.71399999999999997"/>
    <n v="0"/>
    <n v="0"/>
    <m/>
    <n v="3"/>
    <n v="4"/>
    <n v="0.75"/>
    <n v="3"/>
    <n v="9"/>
    <n v="12"/>
    <n v="3"/>
    <n v="1"/>
    <n v="0"/>
    <n v="1"/>
    <n v="1"/>
    <n v="13"/>
    <n v="-1"/>
    <n v="16.2"/>
    <d v="2025-12-25T00:00:00"/>
    <m/>
    <m/>
    <m/>
    <n v="23.516666666666666"/>
  </r>
  <r>
    <x v="66"/>
    <s v="SAS"/>
    <s v="OKC"/>
    <s v="W"/>
    <d v="1899-12-31T07:37:00"/>
    <n v="8"/>
    <n v="11"/>
    <n v="0.72699999999999998"/>
    <n v="0"/>
    <n v="2"/>
    <n v="0"/>
    <n v="3"/>
    <n v="5"/>
    <n v="0.6"/>
    <n v="2"/>
    <n v="2"/>
    <n v="4"/>
    <n v="7"/>
    <n v="1"/>
    <n v="0"/>
    <n v="4"/>
    <n v="4"/>
    <n v="19"/>
    <n v="7"/>
    <n v="16"/>
    <d v="2025-12-25T00:00:00"/>
    <m/>
    <m/>
    <m/>
    <n v="31.616666666666667"/>
  </r>
  <r>
    <x v="40"/>
    <s v="SAS"/>
    <s v="OKC"/>
    <s v="W"/>
    <d v="1899-12-31T01:48:00"/>
    <n v="6"/>
    <n v="12"/>
    <n v="0.5"/>
    <n v="2"/>
    <n v="3"/>
    <n v="0.66700000000000004"/>
    <n v="5"/>
    <n v="5"/>
    <n v="1"/>
    <n v="1"/>
    <n v="10"/>
    <n v="11"/>
    <n v="2"/>
    <n v="1"/>
    <n v="1"/>
    <n v="3"/>
    <n v="2"/>
    <n v="19"/>
    <n v="13"/>
    <n v="16"/>
    <d v="2025-12-25T00:00:00"/>
    <m/>
    <m/>
    <m/>
    <n v="25.799999999999997"/>
  </r>
  <r>
    <x v="36"/>
    <s v="GSW"/>
    <s v="DAL"/>
    <s v="W"/>
    <d v="1899-12-30T11:26:00"/>
    <n v="5"/>
    <n v="7"/>
    <n v="0.71399999999999997"/>
    <n v="4"/>
    <n v="6"/>
    <n v="0.66700000000000004"/>
    <n v="0"/>
    <n v="0"/>
    <m/>
    <n v="0"/>
    <n v="4"/>
    <n v="4"/>
    <n v="2"/>
    <n v="2"/>
    <n v="0"/>
    <n v="0"/>
    <n v="0"/>
    <n v="14"/>
    <n v="9"/>
    <n v="15.7"/>
    <d v="2025-12-25T00:00:00"/>
    <m/>
    <m/>
    <m/>
    <n v="11.433333333333334"/>
  </r>
  <r>
    <x v="447"/>
    <s v="CLE"/>
    <s v="NYK"/>
    <s v="L"/>
    <d v="1899-12-31T12:00:00"/>
    <n v="7"/>
    <n v="14"/>
    <n v="0.5"/>
    <n v="3"/>
    <n v="4"/>
    <n v="0.75"/>
    <n v="3"/>
    <n v="4"/>
    <n v="0.75"/>
    <n v="0"/>
    <n v="1"/>
    <n v="1"/>
    <n v="10"/>
    <n v="0"/>
    <n v="0"/>
    <n v="4"/>
    <n v="2"/>
    <n v="20"/>
    <n v="0"/>
    <n v="15.1"/>
    <d v="2025-12-25T00:00:00"/>
    <m/>
    <m/>
    <m/>
    <n v="36"/>
  </r>
  <r>
    <x v="2"/>
    <s v="GSW"/>
    <s v="DAL"/>
    <s v="W"/>
    <d v="1899-12-31T07:41:00"/>
    <n v="5"/>
    <n v="10"/>
    <n v="0.5"/>
    <n v="1"/>
    <n v="3"/>
    <n v="0.33300000000000002"/>
    <n v="3"/>
    <n v="4"/>
    <n v="0.75"/>
    <n v="2"/>
    <n v="7"/>
    <n v="9"/>
    <n v="9"/>
    <n v="1"/>
    <n v="0"/>
    <n v="4"/>
    <n v="2"/>
    <n v="14"/>
    <n v="14"/>
    <n v="14.6"/>
    <d v="2025-12-25T00:00:00"/>
    <m/>
    <m/>
    <m/>
    <n v="31.683333333333337"/>
  </r>
  <r>
    <x v="468"/>
    <s v="LAL"/>
    <s v="HOU"/>
    <s v="L"/>
    <d v="1899-12-31T08:26:00"/>
    <n v="7"/>
    <n v="13"/>
    <n v="0.53800000000000003"/>
    <n v="1"/>
    <n v="3"/>
    <n v="0.33300000000000002"/>
    <n v="3"/>
    <n v="4"/>
    <n v="0.75"/>
    <n v="0"/>
    <n v="2"/>
    <n v="2"/>
    <n v="5"/>
    <n v="2"/>
    <n v="1"/>
    <n v="3"/>
    <n v="3"/>
    <n v="18"/>
    <n v="-33"/>
    <n v="13.9"/>
    <d v="2025-12-25T00:00:00"/>
    <m/>
    <m/>
    <m/>
    <n v="32.433333333333337"/>
  </r>
  <r>
    <x v="116"/>
    <s v="DAL"/>
    <s v="GSW"/>
    <s v="L"/>
    <d v="1899-12-31T10:04:00"/>
    <n v="7"/>
    <n v="12"/>
    <n v="0.58299999999999996"/>
    <n v="0"/>
    <n v="1"/>
    <n v="0"/>
    <n v="0"/>
    <n v="0"/>
    <m/>
    <n v="1"/>
    <n v="9"/>
    <n v="10"/>
    <n v="2"/>
    <n v="2"/>
    <n v="1"/>
    <n v="2"/>
    <n v="0"/>
    <n v="14"/>
    <n v="-7"/>
    <n v="13.9"/>
    <d v="2025-12-25T00:00:00"/>
    <m/>
    <m/>
    <m/>
    <n v="34.06666666666667"/>
  </r>
  <r>
    <x v="1"/>
    <s v="HOU"/>
    <s v="LAL"/>
    <s v="W"/>
    <d v="1899-12-31T07:13:00"/>
    <n v="5"/>
    <n v="7"/>
    <n v="0.71399999999999997"/>
    <n v="0"/>
    <n v="0"/>
    <m/>
    <n v="4"/>
    <n v="4"/>
    <n v="1"/>
    <n v="3"/>
    <n v="9"/>
    <n v="12"/>
    <n v="4"/>
    <n v="1"/>
    <n v="0"/>
    <n v="6"/>
    <n v="1"/>
    <n v="14"/>
    <n v="24"/>
    <n v="13.3"/>
    <d v="2025-12-25T00:00:00"/>
    <m/>
    <m/>
    <m/>
    <n v="31.216666666666665"/>
  </r>
  <r>
    <x v="338"/>
    <s v="NYK"/>
    <s v="CLE"/>
    <s v="W"/>
    <d v="1899-12-31T02:25:00"/>
    <n v="5"/>
    <n v="9"/>
    <n v="0.55600000000000005"/>
    <n v="2"/>
    <n v="5"/>
    <n v="0.4"/>
    <n v="3"/>
    <n v="3"/>
    <n v="1"/>
    <n v="1"/>
    <n v="4"/>
    <n v="5"/>
    <n v="3"/>
    <n v="0"/>
    <n v="0"/>
    <n v="1"/>
    <n v="2"/>
    <n v="15"/>
    <n v="-19"/>
    <n v="12.9"/>
    <d v="2025-12-25T00:00:00"/>
    <m/>
    <m/>
    <m/>
    <n v="26.416666666666664"/>
  </r>
  <r>
    <x v="80"/>
    <s v="CLE"/>
    <s v="NYK"/>
    <s v="L"/>
    <d v="1899-12-31T01:19:00"/>
    <n v="6"/>
    <n v="8"/>
    <n v="0.75"/>
    <n v="0"/>
    <n v="1"/>
    <n v="0"/>
    <n v="2"/>
    <n v="2"/>
    <n v="1"/>
    <n v="2"/>
    <n v="7"/>
    <n v="9"/>
    <n v="3"/>
    <n v="0"/>
    <n v="0"/>
    <n v="2"/>
    <n v="4"/>
    <n v="14"/>
    <n v="4"/>
    <n v="12.8"/>
    <d v="2025-12-25T00:00:00"/>
    <m/>
    <m/>
    <m/>
    <n v="25.316666666666663"/>
  </r>
  <r>
    <x v="19"/>
    <s v="GSW"/>
    <s v="DAL"/>
    <s v="W"/>
    <d v="1899-12-31T04:24:00"/>
    <n v="4"/>
    <n v="8"/>
    <n v="0.5"/>
    <n v="1"/>
    <n v="5"/>
    <n v="0.2"/>
    <n v="4"/>
    <n v="4"/>
    <n v="1"/>
    <n v="2"/>
    <n v="6"/>
    <n v="8"/>
    <n v="4"/>
    <n v="0"/>
    <n v="0"/>
    <n v="1"/>
    <n v="3"/>
    <n v="13"/>
    <n v="2"/>
    <n v="12.8"/>
    <d v="2025-12-25T00:00:00"/>
    <m/>
    <m/>
    <m/>
    <n v="28.4"/>
  </r>
  <r>
    <x v="6"/>
    <s v="GSW"/>
    <s v="DAL"/>
    <s v="W"/>
    <d v="1899-12-31T08:53:00"/>
    <n v="6"/>
    <n v="18"/>
    <n v="0.33300000000000002"/>
    <n v="2"/>
    <n v="10"/>
    <n v="0.2"/>
    <n v="9"/>
    <n v="9"/>
    <n v="1"/>
    <n v="1"/>
    <n v="2"/>
    <n v="3"/>
    <n v="4"/>
    <n v="0"/>
    <n v="0"/>
    <n v="3"/>
    <n v="3"/>
    <n v="23"/>
    <n v="-3"/>
    <n v="12.7"/>
    <d v="2025-12-25T00:00:00"/>
    <m/>
    <m/>
    <m/>
    <n v="32.883333333333333"/>
  </r>
  <r>
    <x v="157"/>
    <s v="MIN"/>
    <s v="DEN"/>
    <s v="L"/>
    <d v="1899-12-31T09:59:00"/>
    <n v="4"/>
    <n v="7"/>
    <n v="0.57099999999999995"/>
    <n v="0"/>
    <n v="0"/>
    <m/>
    <n v="1"/>
    <n v="2"/>
    <n v="0.5"/>
    <n v="5"/>
    <n v="7"/>
    <n v="12"/>
    <n v="0"/>
    <n v="0"/>
    <n v="6"/>
    <n v="0"/>
    <n v="6"/>
    <n v="9"/>
    <n v="18"/>
    <n v="12.7"/>
    <d v="2025-12-25T00:00:00"/>
    <m/>
    <m/>
    <m/>
    <n v="33.983333333333334"/>
  </r>
  <r>
    <x v="184"/>
    <s v="DAL"/>
    <s v="GSW"/>
    <s v="L"/>
    <d v="1899-12-31T09:32:00"/>
    <n v="5"/>
    <n v="9"/>
    <n v="0.55600000000000005"/>
    <n v="1"/>
    <n v="2"/>
    <n v="0.5"/>
    <n v="2"/>
    <n v="2"/>
    <n v="1"/>
    <n v="0"/>
    <n v="6"/>
    <n v="6"/>
    <n v="3"/>
    <n v="1"/>
    <n v="0"/>
    <n v="1"/>
    <n v="1"/>
    <n v="13"/>
    <n v="-14"/>
    <n v="12.2"/>
    <d v="2025-12-25T00:00:00"/>
    <m/>
    <m/>
    <m/>
    <n v="33.533333333333331"/>
  </r>
  <r>
    <x v="319"/>
    <s v="DEN"/>
    <s v="MIN"/>
    <s v="W"/>
    <d v="1899-12-31T17:05:00"/>
    <n v="7"/>
    <n v="16"/>
    <n v="0.438"/>
    <n v="3"/>
    <n v="11"/>
    <n v="0.27300000000000002"/>
    <n v="2"/>
    <n v="2"/>
    <n v="1"/>
    <n v="0"/>
    <n v="4"/>
    <n v="4"/>
    <n v="0"/>
    <n v="0"/>
    <n v="1"/>
    <n v="0"/>
    <n v="1"/>
    <n v="19"/>
    <n v="4"/>
    <n v="12.1"/>
    <d v="2025-12-25T00:00:00"/>
    <m/>
    <m/>
    <m/>
    <n v="41.083333333333336"/>
  </r>
  <r>
    <x v="492"/>
    <s v="GSW"/>
    <s v="DAL"/>
    <s v="W"/>
    <d v="1899-12-31T00:04:00"/>
    <n v="5"/>
    <n v="14"/>
    <n v="0.35699999999999998"/>
    <n v="2"/>
    <n v="7"/>
    <n v="0.28599999999999998"/>
    <n v="4"/>
    <n v="5"/>
    <n v="0.8"/>
    <n v="1"/>
    <n v="2"/>
    <n v="3"/>
    <n v="3"/>
    <n v="1"/>
    <n v="1"/>
    <n v="0"/>
    <n v="2"/>
    <n v="16"/>
    <n v="19"/>
    <n v="12.1"/>
    <d v="2025-12-25T00:00:00"/>
    <m/>
    <m/>
    <m/>
    <n v="24.066666666666666"/>
  </r>
  <r>
    <x v="39"/>
    <s v="LAL"/>
    <s v="HOU"/>
    <s v="L"/>
    <d v="1899-12-31T02:23:00"/>
    <n v="4"/>
    <n v="6"/>
    <n v="0.66700000000000004"/>
    <n v="3"/>
    <n v="4"/>
    <n v="0.75"/>
    <n v="0"/>
    <n v="0"/>
    <m/>
    <n v="2"/>
    <n v="3"/>
    <n v="5"/>
    <n v="2"/>
    <n v="1"/>
    <n v="0"/>
    <n v="0"/>
    <n v="3"/>
    <n v="11"/>
    <n v="5"/>
    <n v="11.9"/>
    <d v="2025-12-25T00:00:00"/>
    <m/>
    <m/>
    <m/>
    <n v="26.383333333333333"/>
  </r>
  <r>
    <x v="249"/>
    <s v="CLE"/>
    <s v="NYK"/>
    <s v="L"/>
    <d v="1899-12-30T20:05:00"/>
    <n v="7"/>
    <n v="11"/>
    <n v="0.63600000000000001"/>
    <n v="2"/>
    <n v="4"/>
    <n v="0.5"/>
    <n v="0"/>
    <n v="0"/>
    <m/>
    <n v="2"/>
    <n v="4"/>
    <n v="6"/>
    <n v="1"/>
    <n v="1"/>
    <n v="0"/>
    <n v="2"/>
    <n v="4"/>
    <n v="16"/>
    <n v="-1"/>
    <n v="11.8"/>
    <d v="2025-12-25T00:00:00"/>
    <m/>
    <m/>
    <m/>
    <n v="20.083333333333336"/>
  </r>
  <r>
    <x v="59"/>
    <s v="NYK"/>
    <s v="CLE"/>
    <s v="W"/>
    <d v="1899-12-31T12:10:00"/>
    <n v="5"/>
    <n v="10"/>
    <n v="0.5"/>
    <n v="2"/>
    <n v="4"/>
    <n v="0.5"/>
    <n v="0"/>
    <n v="0"/>
    <m/>
    <n v="1"/>
    <n v="2"/>
    <n v="3"/>
    <n v="4"/>
    <n v="2"/>
    <n v="1"/>
    <n v="2"/>
    <n v="1"/>
    <n v="12"/>
    <n v="9"/>
    <n v="11.4"/>
    <d v="2025-12-25T00:00:00"/>
    <m/>
    <m/>
    <m/>
    <n v="36.166666666666664"/>
  </r>
  <r>
    <x v="337"/>
    <s v="GSW"/>
    <s v="DAL"/>
    <s v="W"/>
    <d v="1899-12-30T12:38:00"/>
    <n v="5"/>
    <n v="6"/>
    <n v="0.83299999999999996"/>
    <n v="0"/>
    <n v="0"/>
    <m/>
    <n v="0"/>
    <n v="0"/>
    <m/>
    <n v="2"/>
    <n v="3"/>
    <n v="5"/>
    <n v="0"/>
    <n v="1"/>
    <n v="1"/>
    <n v="0"/>
    <n v="2"/>
    <n v="10"/>
    <n v="8"/>
    <n v="11"/>
    <d v="2025-12-25T00:00:00"/>
    <m/>
    <m/>
    <m/>
    <n v="12.633333333333333"/>
  </r>
  <r>
    <x v="380"/>
    <s v="CLE"/>
    <s v="NYK"/>
    <s v="L"/>
    <d v="1899-12-31T03:06:00"/>
    <n v="3"/>
    <n v="7"/>
    <n v="0.42899999999999999"/>
    <n v="2"/>
    <n v="3"/>
    <n v="0.66700000000000004"/>
    <n v="5"/>
    <n v="6"/>
    <n v="0.83299999999999996"/>
    <n v="0"/>
    <n v="3"/>
    <n v="3"/>
    <n v="2"/>
    <n v="0"/>
    <n v="0"/>
    <n v="0"/>
    <n v="1"/>
    <n v="13"/>
    <n v="-7"/>
    <n v="10.8"/>
    <d v="2025-12-25T00:00:00"/>
    <m/>
    <m/>
    <m/>
    <n v="27.1"/>
  </r>
  <r>
    <x v="273"/>
    <s v="MIN"/>
    <s v="DEN"/>
    <s v="L"/>
    <d v="1899-12-30T22:39:00"/>
    <n v="4"/>
    <n v="8"/>
    <n v="0.5"/>
    <n v="2"/>
    <n v="4"/>
    <n v="0.5"/>
    <n v="1"/>
    <n v="3"/>
    <n v="0.33300000000000002"/>
    <n v="0"/>
    <n v="4"/>
    <n v="4"/>
    <n v="5"/>
    <n v="1"/>
    <n v="1"/>
    <n v="1"/>
    <n v="2"/>
    <n v="11"/>
    <n v="7"/>
    <n v="10.8"/>
    <d v="2025-12-25T00:00:00"/>
    <m/>
    <m/>
    <m/>
    <n v="22.65"/>
  </r>
  <r>
    <x v="248"/>
    <s v="SAS"/>
    <s v="OKC"/>
    <s v="W"/>
    <d v="1899-12-31T06:25:00"/>
    <n v="5"/>
    <n v="12"/>
    <n v="0.41699999999999998"/>
    <n v="3"/>
    <n v="7"/>
    <n v="0.42899999999999999"/>
    <n v="2"/>
    <n v="2"/>
    <n v="1"/>
    <n v="1"/>
    <n v="5"/>
    <n v="6"/>
    <n v="1"/>
    <n v="0"/>
    <n v="0"/>
    <n v="1"/>
    <n v="0"/>
    <n v="15"/>
    <n v="2"/>
    <n v="10.5"/>
    <d v="2025-12-25T00:00:00"/>
    <m/>
    <m/>
    <m/>
    <n v="30.416666666666668"/>
  </r>
  <r>
    <x v="29"/>
    <s v="GSW"/>
    <s v="DAL"/>
    <s v="W"/>
    <d v="1899-12-30T14:32:00"/>
    <n v="3"/>
    <n v="5"/>
    <n v="0.6"/>
    <n v="0"/>
    <n v="1"/>
    <n v="0"/>
    <n v="0"/>
    <n v="0"/>
    <m/>
    <n v="2"/>
    <n v="3"/>
    <n v="5"/>
    <n v="5"/>
    <n v="1"/>
    <n v="1"/>
    <n v="0"/>
    <n v="2"/>
    <n v="6"/>
    <n v="6"/>
    <n v="10.4"/>
    <d v="2025-12-25T00:00:00"/>
    <m/>
    <m/>
    <m/>
    <n v="14.533333333333331"/>
  </r>
  <r>
    <x v="38"/>
    <s v="HOU"/>
    <s v="LAL"/>
    <s v="W"/>
    <d v="1899-12-31T02:05:00"/>
    <n v="6"/>
    <n v="14"/>
    <n v="0.42899999999999999"/>
    <n v="1"/>
    <n v="5"/>
    <n v="0.2"/>
    <n v="0"/>
    <n v="2"/>
    <n v="0"/>
    <n v="1"/>
    <n v="2"/>
    <n v="3"/>
    <n v="2"/>
    <n v="4"/>
    <n v="2"/>
    <n v="1"/>
    <n v="4"/>
    <n v="13"/>
    <n v="23"/>
    <n v="10.3"/>
    <d v="2025-12-25T00:00:00"/>
    <m/>
    <m/>
    <m/>
    <n v="26.083333333333336"/>
  </r>
  <r>
    <x v="481"/>
    <s v="OKC"/>
    <s v="SAS"/>
    <s v="L"/>
    <d v="1899-12-30T16:45:00"/>
    <n v="3"/>
    <n v="6"/>
    <n v="0.5"/>
    <n v="2"/>
    <n v="4"/>
    <n v="0.5"/>
    <n v="0"/>
    <n v="0"/>
    <m/>
    <n v="2"/>
    <n v="3"/>
    <n v="5"/>
    <n v="2"/>
    <n v="2"/>
    <n v="0"/>
    <n v="0"/>
    <n v="1"/>
    <n v="8"/>
    <n v="-1"/>
    <n v="10.3"/>
    <d v="2025-12-25T00:00:00"/>
    <m/>
    <m/>
    <m/>
    <n v="16.75"/>
  </r>
  <r>
    <x v="211"/>
    <s v="SAS"/>
    <s v="OKC"/>
    <s v="W"/>
    <d v="1899-12-30T20:26:00"/>
    <n v="5"/>
    <n v="8"/>
    <n v="0.625"/>
    <n v="0"/>
    <n v="1"/>
    <n v="0"/>
    <n v="2"/>
    <n v="2"/>
    <n v="1"/>
    <n v="0"/>
    <n v="3"/>
    <n v="3"/>
    <n v="2"/>
    <n v="0"/>
    <n v="0"/>
    <n v="1"/>
    <n v="0"/>
    <n v="12"/>
    <n v="14"/>
    <n v="9.6999999999999993"/>
    <d v="2025-12-25T00:00:00"/>
    <m/>
    <m/>
    <m/>
    <n v="20.433333333333334"/>
  </r>
  <r>
    <x v="330"/>
    <s v="DEN"/>
    <s v="MIN"/>
    <s v="W"/>
    <d v="1899-12-31T16:52:00"/>
    <n v="5"/>
    <n v="10"/>
    <n v="0.5"/>
    <n v="2"/>
    <n v="5"/>
    <n v="0.4"/>
    <n v="0"/>
    <n v="0"/>
    <m/>
    <n v="3"/>
    <n v="5"/>
    <n v="8"/>
    <n v="1"/>
    <n v="2"/>
    <n v="0"/>
    <n v="2"/>
    <n v="4"/>
    <n v="12"/>
    <n v="2"/>
    <n v="9.6999999999999993"/>
    <d v="2025-12-25T00:00:00"/>
    <m/>
    <m/>
    <m/>
    <n v="40.866666666666667"/>
  </r>
  <r>
    <x v="22"/>
    <s v="HOU"/>
    <s v="LAL"/>
    <s v="W"/>
    <d v="1899-12-30T19:17:00"/>
    <n v="5"/>
    <n v="10"/>
    <n v="0.5"/>
    <n v="1"/>
    <n v="4"/>
    <n v="0.25"/>
    <n v="2"/>
    <n v="3"/>
    <n v="0.66700000000000004"/>
    <n v="0"/>
    <n v="2"/>
    <n v="2"/>
    <n v="1"/>
    <n v="1"/>
    <n v="0"/>
    <n v="0"/>
    <n v="1"/>
    <n v="13"/>
    <n v="-8"/>
    <n v="9.5"/>
    <d v="2025-12-25T00:00:00"/>
    <m/>
    <m/>
    <m/>
    <n v="19.283333333333335"/>
  </r>
  <r>
    <x v="348"/>
    <s v="GSW"/>
    <s v="DAL"/>
    <s v="W"/>
    <d v="1899-12-31T06:28:00"/>
    <n v="4"/>
    <n v="9"/>
    <n v="0.44400000000000001"/>
    <n v="2"/>
    <n v="5"/>
    <n v="0.4"/>
    <n v="2"/>
    <n v="2"/>
    <n v="1"/>
    <n v="0"/>
    <n v="2"/>
    <n v="2"/>
    <n v="2"/>
    <n v="1"/>
    <n v="1"/>
    <n v="1"/>
    <n v="2"/>
    <n v="12"/>
    <n v="5"/>
    <n v="9.1999999999999993"/>
    <d v="2025-12-25T00:00:00"/>
    <m/>
    <m/>
    <m/>
    <n v="30.466666666666665"/>
  </r>
  <r>
    <x v="5"/>
    <s v="OKC"/>
    <s v="SAS"/>
    <s v="L"/>
    <d v="1899-12-31T06:33:00"/>
    <n v="5"/>
    <n v="9"/>
    <n v="0.55600000000000005"/>
    <n v="0"/>
    <n v="2"/>
    <n v="0"/>
    <n v="0"/>
    <n v="2"/>
    <n v="0"/>
    <n v="1"/>
    <n v="11"/>
    <n v="12"/>
    <n v="2"/>
    <n v="0"/>
    <n v="1"/>
    <n v="1"/>
    <n v="3"/>
    <n v="10"/>
    <n v="-14"/>
    <n v="8.8000000000000007"/>
    <d v="2025-12-25T00:00:00"/>
    <m/>
    <m/>
    <m/>
    <n v="30.55"/>
  </r>
  <r>
    <x v="482"/>
    <s v="OKC"/>
    <s v="SAS"/>
    <s v="L"/>
    <d v="1899-12-31T05:01:00"/>
    <n v="5"/>
    <n v="13"/>
    <n v="0.38500000000000001"/>
    <n v="1"/>
    <n v="2"/>
    <n v="0.5"/>
    <n v="1"/>
    <n v="4"/>
    <n v="0.25"/>
    <n v="2"/>
    <n v="0"/>
    <n v="2"/>
    <n v="6"/>
    <n v="2"/>
    <n v="0"/>
    <n v="1"/>
    <n v="4"/>
    <n v="12"/>
    <n v="4"/>
    <n v="8.6999999999999993"/>
    <d v="2025-12-25T00:00:00"/>
    <m/>
    <m/>
    <m/>
    <n v="29.016666666666666"/>
  </r>
  <r>
    <x v="218"/>
    <s v="MIN"/>
    <s v="DEN"/>
    <s v="L"/>
    <d v="1899-12-31T10:10:00"/>
    <n v="2"/>
    <n v="11"/>
    <n v="0.182"/>
    <n v="0"/>
    <n v="7"/>
    <n v="0"/>
    <n v="2"/>
    <n v="2"/>
    <n v="1"/>
    <n v="2"/>
    <n v="6"/>
    <n v="8"/>
    <n v="8"/>
    <n v="2"/>
    <n v="1"/>
    <n v="0"/>
    <n v="6"/>
    <n v="6"/>
    <n v="12"/>
    <n v="8.1999999999999993"/>
    <d v="2025-12-25T00:00:00"/>
    <m/>
    <m/>
    <m/>
    <n v="34.166666666666671"/>
  </r>
  <r>
    <x v="4"/>
    <s v="LAL"/>
    <s v="HOU"/>
    <s v="L"/>
    <d v="1899-12-30T14:48:00"/>
    <n v="5"/>
    <n v="8"/>
    <n v="0.625"/>
    <n v="2"/>
    <n v="5"/>
    <n v="0.4"/>
    <n v="0"/>
    <n v="0"/>
    <m/>
    <n v="0"/>
    <n v="1"/>
    <n v="1"/>
    <n v="1"/>
    <n v="0"/>
    <n v="1"/>
    <n v="2"/>
    <n v="0"/>
    <n v="12"/>
    <n v="-7"/>
    <n v="8.1"/>
    <d v="2025-12-25T00:00:00"/>
    <m/>
    <m/>
    <m/>
    <n v="14.8"/>
  </r>
  <r>
    <x v="188"/>
    <s v="MIN"/>
    <s v="DEN"/>
    <s v="L"/>
    <d v="1899-12-31T04:12:00"/>
    <n v="5"/>
    <n v="13"/>
    <n v="0.38500000000000001"/>
    <n v="2"/>
    <n v="7"/>
    <n v="0.28599999999999998"/>
    <n v="1"/>
    <n v="1"/>
    <n v="1"/>
    <n v="1"/>
    <n v="5"/>
    <n v="6"/>
    <n v="3"/>
    <n v="0"/>
    <n v="0"/>
    <n v="1"/>
    <n v="3"/>
    <n v="13"/>
    <n v="-4"/>
    <n v="8"/>
    <d v="2025-12-25T00:00:00"/>
    <m/>
    <m/>
    <m/>
    <n v="28.200000000000003"/>
  </r>
  <r>
    <x v="324"/>
    <s v="DEN"/>
    <s v="MIN"/>
    <s v="W"/>
    <d v="1899-12-31T18:13:00"/>
    <n v="3"/>
    <n v="5"/>
    <n v="0.6"/>
    <n v="1"/>
    <n v="2"/>
    <n v="0.5"/>
    <n v="2"/>
    <n v="2"/>
    <n v="1"/>
    <n v="1"/>
    <n v="3"/>
    <n v="4"/>
    <n v="0"/>
    <n v="3"/>
    <n v="0"/>
    <n v="2"/>
    <n v="4"/>
    <n v="9"/>
    <n v="15"/>
    <n v="7.7"/>
    <d v="2025-12-25T00:00:00"/>
    <m/>
    <m/>
    <m/>
    <n v="42.216666666666669"/>
  </r>
  <r>
    <x v="104"/>
    <s v="NYK"/>
    <s v="CLE"/>
    <s v="W"/>
    <d v="1899-12-31T03:23:00"/>
    <n v="5"/>
    <n v="13"/>
    <n v="0.38500000000000001"/>
    <n v="0"/>
    <n v="2"/>
    <n v="0"/>
    <n v="1"/>
    <n v="2"/>
    <n v="0.5"/>
    <n v="2"/>
    <n v="12"/>
    <n v="14"/>
    <n v="1"/>
    <n v="2"/>
    <n v="0"/>
    <n v="2"/>
    <n v="4"/>
    <n v="11"/>
    <n v="7"/>
    <n v="7.6"/>
    <d v="2025-12-25T00:00:00"/>
    <m/>
    <m/>
    <m/>
    <n v="27.383333333333333"/>
  </r>
  <r>
    <x v="23"/>
    <s v="HOU"/>
    <s v="LAL"/>
    <s v="W"/>
    <d v="1899-12-31T01:33:00"/>
    <n v="2"/>
    <n v="3"/>
    <n v="0.66700000000000004"/>
    <n v="0"/>
    <n v="0"/>
    <m/>
    <n v="0"/>
    <n v="0"/>
    <m/>
    <n v="4"/>
    <n v="5"/>
    <n v="9"/>
    <n v="2"/>
    <n v="0"/>
    <n v="0"/>
    <n v="1"/>
    <n v="0"/>
    <n v="4"/>
    <n v="-4"/>
    <n v="7.4"/>
    <d v="2025-12-25T00:00:00"/>
    <m/>
    <m/>
    <m/>
    <n v="25.550000000000004"/>
  </r>
  <r>
    <x v="103"/>
    <s v="SAS"/>
    <s v="OKC"/>
    <s v="W"/>
    <d v="1899-12-30T16:58:00"/>
    <n v="4"/>
    <n v="7"/>
    <n v="0.57099999999999995"/>
    <n v="1"/>
    <n v="2"/>
    <n v="0.5"/>
    <n v="0"/>
    <n v="2"/>
    <n v="0"/>
    <n v="2"/>
    <n v="5"/>
    <n v="7"/>
    <n v="0"/>
    <n v="0"/>
    <n v="0"/>
    <n v="0"/>
    <n v="1"/>
    <n v="9"/>
    <n v="7"/>
    <n v="7.4"/>
    <d v="2025-12-25T00:00:00"/>
    <m/>
    <m/>
    <m/>
    <n v="16.966666666666669"/>
  </r>
  <r>
    <x v="111"/>
    <s v="CLE"/>
    <s v="NYK"/>
    <s v="L"/>
    <d v="1899-12-31T05:15:00"/>
    <n v="4"/>
    <n v="11"/>
    <n v="0.36399999999999999"/>
    <n v="2"/>
    <n v="8"/>
    <n v="0.25"/>
    <n v="1"/>
    <n v="2"/>
    <n v="0.5"/>
    <n v="1"/>
    <n v="4"/>
    <n v="5"/>
    <n v="1"/>
    <n v="2"/>
    <n v="0"/>
    <n v="1"/>
    <n v="2"/>
    <n v="11"/>
    <n v="3"/>
    <n v="7.3"/>
    <d v="2025-12-25T00:00:00"/>
    <m/>
    <m/>
    <m/>
    <n v="29.25"/>
  </r>
  <r>
    <x v="24"/>
    <s v="LAL"/>
    <s v="HOU"/>
    <s v="L"/>
    <d v="1899-12-31T12:17:00"/>
    <n v="5"/>
    <n v="6"/>
    <n v="0.83299999999999996"/>
    <n v="0"/>
    <n v="0"/>
    <m/>
    <n v="0"/>
    <n v="0"/>
    <m/>
    <n v="1"/>
    <n v="1"/>
    <n v="2"/>
    <n v="0"/>
    <n v="0"/>
    <n v="0"/>
    <n v="1"/>
    <n v="3"/>
    <n v="10"/>
    <n v="-14"/>
    <n v="6.6"/>
    <d v="2025-12-25T00:00:00"/>
    <m/>
    <m/>
    <m/>
    <n v="36.283333333333331"/>
  </r>
  <r>
    <x v="26"/>
    <s v="HOU"/>
    <s v="LAL"/>
    <s v="W"/>
    <d v="1899-12-30T02:40:00"/>
    <n v="3"/>
    <n v="4"/>
    <n v="0.75"/>
    <n v="0"/>
    <n v="0"/>
    <m/>
    <n v="0"/>
    <n v="0"/>
    <m/>
    <n v="3"/>
    <n v="0"/>
    <n v="3"/>
    <n v="0"/>
    <n v="0"/>
    <n v="0"/>
    <n v="0"/>
    <n v="0"/>
    <n v="6"/>
    <n v="1"/>
    <n v="6.5"/>
    <d v="2025-12-25T00:00:00"/>
    <m/>
    <m/>
    <m/>
    <n v="2.6666666666666665"/>
  </r>
  <r>
    <x v="28"/>
    <s v="OKC"/>
    <s v="SAS"/>
    <s v="L"/>
    <d v="1899-12-31T04:34:00"/>
    <n v="3"/>
    <n v="8"/>
    <n v="0.375"/>
    <n v="2"/>
    <n v="7"/>
    <n v="0.28599999999999998"/>
    <n v="0"/>
    <n v="0"/>
    <m/>
    <n v="2"/>
    <n v="2"/>
    <n v="4"/>
    <n v="3"/>
    <n v="0"/>
    <n v="2"/>
    <n v="1"/>
    <n v="4"/>
    <n v="8"/>
    <n v="-6"/>
    <n v="6.5"/>
    <d v="2025-12-25T00:00:00"/>
    <m/>
    <m/>
    <m/>
    <n v="28.566666666666666"/>
  </r>
  <r>
    <x v="216"/>
    <s v="CLE"/>
    <s v="NYK"/>
    <s v="L"/>
    <d v="1899-12-30T23:07:00"/>
    <n v="3"/>
    <n v="4"/>
    <n v="0.75"/>
    <n v="0"/>
    <n v="0"/>
    <m/>
    <n v="1"/>
    <n v="2"/>
    <n v="0.5"/>
    <n v="2"/>
    <n v="6"/>
    <n v="8"/>
    <n v="2"/>
    <n v="0"/>
    <n v="0"/>
    <n v="2"/>
    <n v="3"/>
    <n v="7"/>
    <n v="-3"/>
    <n v="6.4"/>
    <d v="2025-12-25T00:00:00"/>
    <m/>
    <m/>
    <m/>
    <n v="23.116666666666667"/>
  </r>
  <r>
    <x v="153"/>
    <s v="CLE"/>
    <s v="NYK"/>
    <s v="L"/>
    <d v="1899-12-31T05:28:00"/>
    <n v="2"/>
    <n v="4"/>
    <n v="0.5"/>
    <n v="1"/>
    <n v="3"/>
    <n v="0.33300000000000002"/>
    <n v="1"/>
    <n v="1"/>
    <n v="1"/>
    <n v="1"/>
    <n v="3"/>
    <n v="4"/>
    <n v="2"/>
    <n v="0"/>
    <n v="0"/>
    <n v="0"/>
    <n v="2"/>
    <n v="6"/>
    <n v="-2"/>
    <n v="6.2"/>
    <d v="2025-12-25T00:00:00"/>
    <m/>
    <m/>
    <m/>
    <n v="29.466666666666669"/>
  </r>
  <r>
    <x v="424"/>
    <s v="NYK"/>
    <s v="CLE"/>
    <s v="W"/>
    <d v="1899-12-30T16:37:00"/>
    <n v="0"/>
    <n v="1"/>
    <n v="0"/>
    <n v="0"/>
    <n v="0"/>
    <m/>
    <n v="0"/>
    <n v="2"/>
    <n v="0"/>
    <n v="8"/>
    <n v="5"/>
    <n v="13"/>
    <n v="2"/>
    <n v="0"/>
    <n v="1"/>
    <n v="1"/>
    <n v="2"/>
    <n v="0"/>
    <n v="0"/>
    <n v="5.9"/>
    <d v="2025-12-25T00:00:00"/>
    <m/>
    <m/>
    <m/>
    <n v="16.616666666666667"/>
  </r>
  <r>
    <x v="237"/>
    <s v="DAL"/>
    <s v="GSW"/>
    <s v="L"/>
    <d v="1899-12-31T02:19:00"/>
    <n v="3"/>
    <n v="8"/>
    <n v="0.375"/>
    <n v="1"/>
    <n v="4"/>
    <n v="0.25"/>
    <n v="0"/>
    <n v="0"/>
    <m/>
    <n v="0"/>
    <n v="2"/>
    <n v="2"/>
    <n v="2"/>
    <n v="1"/>
    <n v="1"/>
    <n v="0"/>
    <n v="1"/>
    <n v="7"/>
    <n v="-4"/>
    <n v="5.9"/>
    <d v="2025-12-25T00:00:00"/>
    <m/>
    <m/>
    <m/>
    <n v="26.316666666666666"/>
  </r>
  <r>
    <x v="56"/>
    <s v="NYK"/>
    <s v="CLE"/>
    <s v="W"/>
    <d v="1899-12-31T09:05:00"/>
    <n v="3"/>
    <n v="7"/>
    <n v="0.42899999999999999"/>
    <n v="1"/>
    <n v="4"/>
    <n v="0.25"/>
    <n v="1"/>
    <n v="1"/>
    <n v="1"/>
    <n v="0"/>
    <n v="2"/>
    <n v="2"/>
    <n v="2"/>
    <n v="0"/>
    <n v="1"/>
    <n v="1"/>
    <n v="1"/>
    <n v="8"/>
    <n v="-3"/>
    <n v="5.6"/>
    <d v="2025-12-25T00:00:00"/>
    <m/>
    <m/>
    <m/>
    <n v="33.083333333333336"/>
  </r>
  <r>
    <x v="421"/>
    <s v="OKC"/>
    <s v="SAS"/>
    <s v="L"/>
    <d v="1899-12-30T15:04:00"/>
    <n v="2"/>
    <n v="4"/>
    <n v="0.5"/>
    <n v="1"/>
    <n v="2"/>
    <n v="0.5"/>
    <n v="0"/>
    <n v="0"/>
    <m/>
    <n v="0"/>
    <n v="1"/>
    <n v="1"/>
    <n v="2"/>
    <n v="1"/>
    <n v="0"/>
    <n v="0"/>
    <n v="1"/>
    <n v="5"/>
    <n v="-11"/>
    <n v="5.3"/>
    <d v="2025-12-25T00:00:00"/>
    <m/>
    <m/>
    <m/>
    <n v="15.066666666666666"/>
  </r>
  <r>
    <x v="228"/>
    <s v="SAS"/>
    <s v="OKC"/>
    <s v="W"/>
    <d v="1899-12-30T21:35:00"/>
    <n v="3"/>
    <n v="4"/>
    <n v="0.75"/>
    <n v="0"/>
    <n v="0"/>
    <m/>
    <n v="0"/>
    <n v="0"/>
    <m/>
    <n v="1"/>
    <n v="3"/>
    <n v="4"/>
    <n v="1"/>
    <n v="0"/>
    <n v="1"/>
    <n v="1"/>
    <n v="3"/>
    <n v="6"/>
    <n v="-4"/>
    <n v="5.2"/>
    <d v="2025-12-25T00:00:00"/>
    <m/>
    <m/>
    <m/>
    <n v="21.583333333333336"/>
  </r>
  <r>
    <x v="257"/>
    <s v="DAL"/>
    <s v="GSW"/>
    <s v="L"/>
    <d v="1899-12-31T03:45:00"/>
    <n v="5"/>
    <n v="14"/>
    <n v="0.35699999999999998"/>
    <n v="0"/>
    <n v="2"/>
    <n v="0"/>
    <n v="4"/>
    <n v="4"/>
    <n v="1"/>
    <n v="0"/>
    <n v="4"/>
    <n v="4"/>
    <n v="0"/>
    <n v="0"/>
    <n v="0"/>
    <n v="1"/>
    <n v="3"/>
    <n v="14"/>
    <n v="-3"/>
    <n v="5.2"/>
    <d v="2025-12-25T00:00:00"/>
    <m/>
    <m/>
    <m/>
    <n v="27.75"/>
  </r>
  <r>
    <x v="27"/>
    <s v="LAL"/>
    <s v="HOU"/>
    <s v="L"/>
    <d v="1899-12-30T23:22:00"/>
    <n v="2"/>
    <n v="5"/>
    <n v="0.4"/>
    <n v="1"/>
    <n v="1"/>
    <n v="1"/>
    <n v="0"/>
    <n v="0"/>
    <m/>
    <n v="2"/>
    <n v="2"/>
    <n v="4"/>
    <n v="1"/>
    <n v="0"/>
    <n v="1"/>
    <n v="1"/>
    <n v="0"/>
    <n v="5"/>
    <n v="1"/>
    <n v="4.7"/>
    <d v="2025-12-25T00:00:00"/>
    <m/>
    <m/>
    <m/>
    <n v="23.366666666666667"/>
  </r>
  <r>
    <x v="416"/>
    <s v="NYK"/>
    <s v="CLE"/>
    <s v="W"/>
    <d v="1899-12-30T03:40:00"/>
    <n v="2"/>
    <n v="3"/>
    <n v="0.66700000000000004"/>
    <n v="1"/>
    <n v="2"/>
    <n v="0.5"/>
    <n v="0"/>
    <n v="0"/>
    <m/>
    <n v="0"/>
    <n v="1"/>
    <n v="1"/>
    <n v="1"/>
    <n v="0"/>
    <n v="0"/>
    <n v="0"/>
    <n v="1"/>
    <n v="5"/>
    <n v="1"/>
    <n v="4.3"/>
    <d v="2025-12-25T00:00:00"/>
    <m/>
    <m/>
    <m/>
    <n v="3.666666666666667"/>
  </r>
  <r>
    <x v="428"/>
    <s v="DAL"/>
    <s v="GSW"/>
    <s v="L"/>
    <d v="1899-12-30T15:23:00"/>
    <n v="3"/>
    <n v="3"/>
    <n v="1"/>
    <n v="0"/>
    <n v="0"/>
    <m/>
    <n v="0"/>
    <n v="0"/>
    <m/>
    <n v="1"/>
    <n v="4"/>
    <n v="5"/>
    <n v="0"/>
    <n v="0"/>
    <n v="0"/>
    <n v="2"/>
    <n v="2"/>
    <n v="6"/>
    <n v="-11"/>
    <n v="4.2"/>
    <d v="2025-12-25T00:00:00"/>
    <m/>
    <m/>
    <m/>
    <n v="15.383333333333335"/>
  </r>
  <r>
    <x v="15"/>
    <s v="GSW"/>
    <s v="DAL"/>
    <s v="W"/>
    <d v="1899-12-31T03:33:00"/>
    <n v="2"/>
    <n v="7"/>
    <n v="0.28599999999999998"/>
    <n v="1"/>
    <n v="4"/>
    <n v="0.25"/>
    <n v="2"/>
    <n v="2"/>
    <n v="1"/>
    <n v="1"/>
    <n v="4"/>
    <n v="5"/>
    <n v="3"/>
    <n v="1"/>
    <n v="0"/>
    <n v="2"/>
    <n v="5"/>
    <n v="7"/>
    <n v="-9"/>
    <n v="3.9"/>
    <d v="2025-12-25T00:00:00"/>
    <m/>
    <m/>
    <m/>
    <n v="27.55"/>
  </r>
  <r>
    <x v="8"/>
    <s v="OKC"/>
    <s v="SAS"/>
    <s v="L"/>
    <d v="1899-12-30T21:18:00"/>
    <n v="1"/>
    <n v="7"/>
    <n v="0.14299999999999999"/>
    <n v="1"/>
    <n v="4"/>
    <n v="0.25"/>
    <n v="2"/>
    <n v="3"/>
    <n v="0.66700000000000004"/>
    <n v="4"/>
    <n v="0"/>
    <n v="4"/>
    <n v="1"/>
    <n v="0"/>
    <n v="1"/>
    <n v="0"/>
    <n v="1"/>
    <n v="5"/>
    <n v="-9"/>
    <n v="3.9"/>
    <d v="2025-12-25T00:00:00"/>
    <m/>
    <m/>
    <m/>
    <n v="21.299999999999997"/>
  </r>
  <r>
    <x v="16"/>
    <s v="OKC"/>
    <s v="SAS"/>
    <s v="L"/>
    <d v="1899-12-30T19:39:00"/>
    <n v="3"/>
    <n v="13"/>
    <n v="0.23100000000000001"/>
    <n v="2"/>
    <n v="12"/>
    <n v="0.16700000000000001"/>
    <n v="4"/>
    <n v="4"/>
    <n v="1"/>
    <n v="0"/>
    <n v="1"/>
    <n v="1"/>
    <n v="0"/>
    <n v="0"/>
    <n v="1"/>
    <n v="1"/>
    <n v="1"/>
    <n v="12"/>
    <n v="-13"/>
    <n v="3.7"/>
    <d v="2025-12-25T00:00:00"/>
    <m/>
    <m/>
    <m/>
    <n v="19.649999999999999"/>
  </r>
  <r>
    <x v="320"/>
    <s v="DEN"/>
    <s v="MIN"/>
    <s v="W"/>
    <d v="1899-12-31T04:17:00"/>
    <n v="3"/>
    <n v="7"/>
    <n v="0.42899999999999999"/>
    <n v="0"/>
    <n v="0"/>
    <m/>
    <n v="1"/>
    <n v="2"/>
    <n v="0.5"/>
    <n v="1"/>
    <n v="2"/>
    <n v="3"/>
    <n v="3"/>
    <n v="1"/>
    <n v="0"/>
    <n v="3"/>
    <n v="2"/>
    <n v="7"/>
    <n v="-6"/>
    <n v="3.5"/>
    <d v="2025-12-25T00:00:00"/>
    <m/>
    <m/>
    <m/>
    <n v="28.283333333333331"/>
  </r>
  <r>
    <x v="20"/>
    <s v="GSW"/>
    <s v="DAL"/>
    <s v="W"/>
    <d v="1899-12-30T12:44:00"/>
    <n v="2"/>
    <n v="6"/>
    <n v="0.33300000000000002"/>
    <n v="1"/>
    <n v="5"/>
    <n v="0.2"/>
    <n v="0"/>
    <n v="0"/>
    <m/>
    <n v="1"/>
    <n v="1"/>
    <n v="2"/>
    <n v="1"/>
    <n v="0"/>
    <n v="0"/>
    <n v="0"/>
    <n v="0"/>
    <n v="5"/>
    <n v="1"/>
    <n v="3.3"/>
    <d v="2025-12-25T00:00:00"/>
    <m/>
    <m/>
    <m/>
    <n v="12.733333333333334"/>
  </r>
  <r>
    <x v="126"/>
    <s v="SAS"/>
    <s v="OKC"/>
    <s v="W"/>
    <d v="1899-12-31T10:08:00"/>
    <n v="1"/>
    <n v="6"/>
    <n v="0.16700000000000001"/>
    <n v="1"/>
    <n v="5"/>
    <n v="0.2"/>
    <n v="2"/>
    <n v="3"/>
    <n v="0.66700000000000004"/>
    <n v="1"/>
    <n v="3"/>
    <n v="4"/>
    <n v="2"/>
    <n v="0"/>
    <n v="0"/>
    <n v="0"/>
    <n v="2"/>
    <n v="5"/>
    <n v="9"/>
    <n v="3"/>
    <d v="2025-12-25T00:00:00"/>
    <m/>
    <m/>
    <m/>
    <n v="34.133333333333333"/>
  </r>
  <r>
    <x v="32"/>
    <s v="GSW"/>
    <s v="DAL"/>
    <s v="W"/>
    <d v="1899-12-30T13:37:00"/>
    <n v="3"/>
    <n v="9"/>
    <n v="0.33300000000000002"/>
    <n v="0"/>
    <n v="4"/>
    <n v="0"/>
    <n v="0"/>
    <n v="0"/>
    <m/>
    <n v="1"/>
    <n v="2"/>
    <n v="3"/>
    <n v="0"/>
    <n v="1"/>
    <n v="0"/>
    <n v="0"/>
    <n v="1"/>
    <n v="6"/>
    <n v="-2"/>
    <n v="2.8"/>
    <d v="2025-12-25T00:00:00"/>
    <m/>
    <m/>
    <m/>
    <n v="13.616666666666667"/>
  </r>
  <r>
    <x v="72"/>
    <s v="DAL"/>
    <s v="GSW"/>
    <s v="L"/>
    <d v="1899-12-30T10:53:00"/>
    <n v="1"/>
    <n v="4"/>
    <n v="0.25"/>
    <n v="0"/>
    <n v="0"/>
    <m/>
    <n v="1"/>
    <n v="4"/>
    <n v="0.25"/>
    <n v="0"/>
    <n v="3"/>
    <n v="3"/>
    <n v="0"/>
    <n v="1"/>
    <n v="2"/>
    <n v="0"/>
    <n v="0"/>
    <n v="3"/>
    <n v="6"/>
    <n v="2.7"/>
    <d v="2025-12-25T00:00:00"/>
    <m/>
    <m/>
    <m/>
    <n v="10.883333333333333"/>
  </r>
  <r>
    <x v="366"/>
    <s v="LAL"/>
    <s v="HOU"/>
    <s v="L"/>
    <d v="1899-12-30T03:09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1"/>
    <n v="2.7"/>
    <d v="2025-12-25T00:00:00"/>
    <m/>
    <m/>
    <m/>
    <n v="3.1500000000000004"/>
  </r>
  <r>
    <x v="241"/>
    <s v="SAS"/>
    <s v="OKC"/>
    <s v="W"/>
    <d v="1899-12-30T01:12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1"/>
    <n v="2.7"/>
    <d v="2025-12-25T00:00:00"/>
    <m/>
    <m/>
    <m/>
    <n v="1.2000000000000002"/>
  </r>
  <r>
    <x v="30"/>
    <s v="LAL"/>
    <s v="HOU"/>
    <s v="L"/>
    <d v="1899-12-31T05:22:00"/>
    <n v="3"/>
    <n v="8"/>
    <n v="0.375"/>
    <n v="0"/>
    <n v="3"/>
    <n v="0"/>
    <n v="0"/>
    <n v="0"/>
    <m/>
    <n v="0"/>
    <n v="2"/>
    <n v="2"/>
    <n v="1"/>
    <n v="1"/>
    <n v="0"/>
    <n v="1"/>
    <n v="1"/>
    <n v="6"/>
    <n v="-2"/>
    <n v="2.5"/>
    <d v="2025-12-25T00:00:00"/>
    <m/>
    <m/>
    <m/>
    <n v="29.366666666666667"/>
  </r>
  <r>
    <x v="402"/>
    <s v="CLE"/>
    <s v="NYK"/>
    <s v="L"/>
    <d v="1899-12-30T03:10:00"/>
    <n v="1"/>
    <n v="1"/>
    <n v="1"/>
    <n v="1"/>
    <n v="1"/>
    <n v="1"/>
    <n v="0"/>
    <n v="0"/>
    <m/>
    <n v="1"/>
    <n v="0"/>
    <n v="1"/>
    <n v="0"/>
    <n v="0"/>
    <n v="0"/>
    <n v="1"/>
    <n v="0"/>
    <n v="3"/>
    <n v="-8"/>
    <n v="2.4"/>
    <d v="2025-12-25T00:00:00"/>
    <m/>
    <m/>
    <m/>
    <n v="3.166666666666667"/>
  </r>
  <r>
    <x v="280"/>
    <s v="MIN"/>
    <s v="DEN"/>
    <s v="L"/>
    <d v="1899-12-30T09:38:00"/>
    <n v="0"/>
    <n v="1"/>
    <n v="0"/>
    <n v="0"/>
    <n v="1"/>
    <n v="0"/>
    <n v="0"/>
    <n v="0"/>
    <m/>
    <n v="0"/>
    <n v="0"/>
    <n v="0"/>
    <n v="2"/>
    <n v="1"/>
    <n v="1"/>
    <n v="0"/>
    <n v="0"/>
    <n v="0"/>
    <n v="-15"/>
    <n v="2.4"/>
    <d v="2025-12-25T00:00:00"/>
    <m/>
    <m/>
    <m/>
    <n v="9.6333333333333329"/>
  </r>
  <r>
    <x v="371"/>
    <s v="DEN"/>
    <s v="MIN"/>
    <s v="W"/>
    <d v="1899-12-30T05:17:00"/>
    <n v="1"/>
    <n v="2"/>
    <n v="0.5"/>
    <n v="0"/>
    <n v="0"/>
    <m/>
    <n v="0"/>
    <n v="0"/>
    <m/>
    <n v="1"/>
    <n v="0"/>
    <n v="1"/>
    <n v="0"/>
    <n v="0"/>
    <n v="1"/>
    <n v="0"/>
    <n v="0"/>
    <n v="2"/>
    <n v="-9"/>
    <n v="2.4"/>
    <d v="2025-12-25T00:00:00"/>
    <m/>
    <m/>
    <m/>
    <n v="5.2833333333333332"/>
  </r>
  <r>
    <x v="464"/>
    <s v="LAL"/>
    <s v="HOU"/>
    <s v="L"/>
    <d v="1899-12-30T03:09:00"/>
    <n v="1"/>
    <n v="2"/>
    <n v="0.5"/>
    <n v="0"/>
    <n v="0"/>
    <m/>
    <n v="0"/>
    <n v="0"/>
    <m/>
    <n v="1"/>
    <n v="1"/>
    <n v="2"/>
    <n v="0"/>
    <n v="0"/>
    <n v="0"/>
    <n v="0"/>
    <n v="0"/>
    <n v="2"/>
    <n v="-1"/>
    <n v="2"/>
    <d v="2025-12-25T00:00:00"/>
    <m/>
    <m/>
    <m/>
    <n v="3.1500000000000004"/>
  </r>
  <r>
    <x v="365"/>
    <s v="LAL"/>
    <s v="HOU"/>
    <s v="L"/>
    <d v="1899-12-30T03:09:00"/>
    <n v="1"/>
    <n v="1"/>
    <n v="1"/>
    <n v="0"/>
    <n v="0"/>
    <m/>
    <n v="0"/>
    <n v="0"/>
    <m/>
    <n v="0"/>
    <n v="0"/>
    <n v="0"/>
    <n v="0"/>
    <n v="0"/>
    <n v="0"/>
    <n v="0"/>
    <n v="0"/>
    <n v="2"/>
    <n v="-1"/>
    <n v="1.7"/>
    <d v="2025-12-25T00:00:00"/>
    <m/>
    <m/>
    <m/>
    <n v="3.1500000000000004"/>
  </r>
  <r>
    <x v="292"/>
    <s v="DAL"/>
    <s v="GSW"/>
    <s v="L"/>
    <d v="1899-12-30T09:20:00"/>
    <n v="1"/>
    <n v="1"/>
    <n v="1"/>
    <n v="0"/>
    <n v="0"/>
    <m/>
    <n v="0"/>
    <n v="0"/>
    <m/>
    <n v="0"/>
    <n v="1"/>
    <n v="1"/>
    <n v="1"/>
    <n v="0"/>
    <n v="0"/>
    <n v="1"/>
    <n v="1"/>
    <n v="2"/>
    <n v="2"/>
    <n v="1.3"/>
    <d v="2025-12-25T00:00:00"/>
    <m/>
    <m/>
    <m/>
    <n v="9.3333333333333339"/>
  </r>
  <r>
    <x v="328"/>
    <s v="OKC"/>
    <s v="SAS"/>
    <s v="L"/>
    <d v="1899-12-30T01:42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1"/>
    <n v="1"/>
    <d v="2025-12-25T00:00:00"/>
    <m/>
    <m/>
    <m/>
    <n v="1.7"/>
  </r>
  <r>
    <x v="226"/>
    <s v="MIN"/>
    <s v="DEN"/>
    <s v="L"/>
    <d v="1899-12-30T05:21:00"/>
    <n v="1"/>
    <n v="2"/>
    <n v="0.5"/>
    <n v="0"/>
    <n v="0"/>
    <m/>
    <n v="0"/>
    <n v="0"/>
    <m/>
    <n v="0"/>
    <n v="0"/>
    <n v="0"/>
    <n v="0"/>
    <n v="0"/>
    <n v="0"/>
    <n v="0"/>
    <n v="0"/>
    <n v="2"/>
    <n v="-9"/>
    <n v="1"/>
    <d v="2025-12-25T00:00:00"/>
    <m/>
    <m/>
    <m/>
    <n v="5.3500000000000005"/>
  </r>
  <r>
    <x v="398"/>
    <s v="HOU"/>
    <s v="LAL"/>
    <s v="W"/>
    <d v="1899-12-30T02:40:00"/>
    <n v="1"/>
    <n v="2"/>
    <n v="0.5"/>
    <n v="0"/>
    <n v="0"/>
    <m/>
    <n v="0"/>
    <n v="0"/>
    <m/>
    <n v="0"/>
    <n v="0"/>
    <n v="0"/>
    <n v="0"/>
    <n v="0"/>
    <n v="0"/>
    <n v="0"/>
    <n v="0"/>
    <n v="2"/>
    <n v="1"/>
    <n v="1"/>
    <d v="2025-12-25T00:00:00"/>
    <m/>
    <m/>
    <m/>
    <n v="2.6666666666666665"/>
  </r>
  <r>
    <x v="191"/>
    <s v="DAL"/>
    <s v="GSW"/>
    <s v="L"/>
    <d v="1899-12-30T16:50:00"/>
    <n v="2"/>
    <n v="5"/>
    <n v="0.4"/>
    <n v="0"/>
    <n v="1"/>
    <n v="0"/>
    <n v="0"/>
    <n v="0"/>
    <m/>
    <n v="0"/>
    <n v="1"/>
    <n v="1"/>
    <n v="2"/>
    <n v="0"/>
    <n v="0"/>
    <n v="1"/>
    <n v="3"/>
    <n v="4"/>
    <n v="5"/>
    <n v="0.8"/>
    <d v="2025-12-25T00:00:00"/>
    <m/>
    <m/>
    <m/>
    <n v="16.833333333333332"/>
  </r>
  <r>
    <x v="300"/>
    <s v="SAS"/>
    <s v="OKC"/>
    <s v="W"/>
    <d v="1899-12-30T01:12:00"/>
    <n v="0"/>
    <n v="0"/>
    <m/>
    <n v="0"/>
    <n v="0"/>
    <m/>
    <n v="0"/>
    <n v="0"/>
    <m/>
    <n v="0"/>
    <n v="0"/>
    <n v="0"/>
    <n v="1"/>
    <n v="0"/>
    <n v="0"/>
    <n v="0"/>
    <n v="0"/>
    <n v="0"/>
    <n v="1"/>
    <n v="0.7"/>
    <d v="2025-12-25T00:00:00"/>
    <m/>
    <m/>
    <m/>
    <n v="1.2000000000000002"/>
  </r>
  <r>
    <x v="276"/>
    <s v="CLE"/>
    <s v="NYK"/>
    <s v="L"/>
    <d v="1899-12-30T13:39:00"/>
    <n v="0"/>
    <n v="1"/>
    <n v="0"/>
    <n v="0"/>
    <n v="1"/>
    <n v="0"/>
    <n v="0"/>
    <n v="0"/>
    <m/>
    <n v="0"/>
    <n v="1"/>
    <n v="1"/>
    <n v="3"/>
    <n v="0"/>
    <n v="0"/>
    <n v="1"/>
    <n v="1"/>
    <n v="0"/>
    <n v="2"/>
    <n v="0.3"/>
    <d v="2025-12-25T00:00:00"/>
    <m/>
    <m/>
    <m/>
    <n v="13.649999999999999"/>
  </r>
  <r>
    <x v="401"/>
    <s v="HOU"/>
    <s v="LAL"/>
    <s v="W"/>
    <d v="1899-12-30T02:40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5-12-25T00:00:00"/>
    <m/>
    <m/>
    <m/>
    <n v="2.6666666666666665"/>
  </r>
  <r>
    <x v="442"/>
    <s v="SAS"/>
    <s v="OKC"/>
    <s v="W"/>
    <d v="1899-12-30T01:12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5-12-25T00:00:00"/>
    <m/>
    <m/>
    <m/>
    <n v="1.2000000000000002"/>
  </r>
  <r>
    <x v="21"/>
    <s v="OKC"/>
    <s v="SAS"/>
    <s v="L"/>
    <d v="1899-12-30T14:21:00"/>
    <n v="2"/>
    <n v="7"/>
    <n v="0.28599999999999998"/>
    <n v="1"/>
    <n v="4"/>
    <n v="0.25"/>
    <n v="0"/>
    <n v="0"/>
    <m/>
    <n v="1"/>
    <n v="0"/>
    <n v="1"/>
    <n v="0"/>
    <n v="0"/>
    <n v="1"/>
    <n v="2"/>
    <n v="0"/>
    <n v="5"/>
    <n v="-6"/>
    <n v="0.3"/>
    <d v="2025-12-25T00:00:00"/>
    <m/>
    <m/>
    <m/>
    <n v="14.35"/>
  </r>
  <r>
    <x v="34"/>
    <s v="OKC"/>
    <s v="SAS"/>
    <s v="L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2-25T00:00:00"/>
    <m/>
    <m/>
    <m/>
    <n v="1.7"/>
  </r>
  <r>
    <x v="364"/>
    <s v="MIN"/>
    <s v="DEN"/>
    <s v="L"/>
    <d v="1899-12-30T00:0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5T00:00:00"/>
    <m/>
    <m/>
    <m/>
    <n v="0.11666666666666667"/>
  </r>
  <r>
    <x v="443"/>
    <s v="SAS"/>
    <s v="OKC"/>
    <s v="W"/>
    <d v="1899-12-30T01:1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5-12-25T00:00:00"/>
    <m/>
    <m/>
    <m/>
    <n v="1.2000000000000002"/>
  </r>
  <r>
    <x v="35"/>
    <s v="OKC"/>
    <s v="SAS"/>
    <s v="L"/>
    <d v="1899-12-30T01:42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5-12-25T00:00:00"/>
    <m/>
    <m/>
    <m/>
    <n v="1.7"/>
  </r>
  <r>
    <x v="452"/>
    <s v="LAL"/>
    <s v="HOU"/>
    <s v="L"/>
    <d v="1899-12-30T06:18:00"/>
    <n v="1"/>
    <n v="4"/>
    <n v="0.25"/>
    <n v="0"/>
    <n v="2"/>
    <n v="0"/>
    <n v="0"/>
    <n v="0"/>
    <m/>
    <n v="0"/>
    <n v="0"/>
    <n v="0"/>
    <n v="1"/>
    <n v="1"/>
    <n v="0"/>
    <n v="1"/>
    <n v="2"/>
    <n v="2"/>
    <n v="-8"/>
    <n v="-0.5"/>
    <d v="2025-12-25T00:00:00"/>
    <m/>
    <m/>
    <m/>
    <n v="6.3000000000000007"/>
  </r>
  <r>
    <x v="373"/>
    <s v="DEN"/>
    <s v="MIN"/>
    <s v="W"/>
    <d v="1899-12-30T11:49:00"/>
    <n v="0"/>
    <n v="3"/>
    <n v="0"/>
    <n v="0"/>
    <n v="1"/>
    <n v="0"/>
    <n v="0"/>
    <n v="0"/>
    <m/>
    <n v="0"/>
    <n v="3"/>
    <n v="3"/>
    <n v="1"/>
    <n v="0"/>
    <n v="0"/>
    <n v="0"/>
    <n v="0"/>
    <n v="0"/>
    <n v="3"/>
    <n v="-0.5"/>
    <d v="2025-12-25T00:00:00"/>
    <m/>
    <m/>
    <m/>
    <n v="11.816666666666666"/>
  </r>
  <r>
    <x v="189"/>
    <s v="SAS"/>
    <s v="OKC"/>
    <s v="W"/>
    <d v="1899-12-30T20:11:00"/>
    <n v="0"/>
    <n v="3"/>
    <n v="0"/>
    <n v="0"/>
    <n v="3"/>
    <n v="0"/>
    <n v="0"/>
    <n v="0"/>
    <m/>
    <n v="0"/>
    <n v="5"/>
    <n v="5"/>
    <n v="1"/>
    <n v="0"/>
    <n v="1"/>
    <n v="1"/>
    <n v="1"/>
    <n v="0"/>
    <n v="16"/>
    <n v="-0.6"/>
    <d v="2025-12-25T00:00:00"/>
    <m/>
    <m/>
    <m/>
    <n v="20.183333333333334"/>
  </r>
  <r>
    <x v="397"/>
    <s v="HOU"/>
    <s v="LAL"/>
    <s v="W"/>
    <d v="1899-12-30T02:40:00"/>
    <n v="0"/>
    <n v="1"/>
    <n v="0"/>
    <n v="0"/>
    <n v="1"/>
    <n v="0"/>
    <n v="0"/>
    <n v="0"/>
    <m/>
    <n v="0"/>
    <n v="0"/>
    <n v="0"/>
    <n v="1"/>
    <n v="0"/>
    <n v="1"/>
    <n v="1"/>
    <n v="1"/>
    <n v="0"/>
    <n v="1"/>
    <n v="-0.7"/>
    <d v="2025-12-25T00:00:00"/>
    <m/>
    <m/>
    <m/>
    <n v="2.6666666666666665"/>
  </r>
  <r>
    <x v="395"/>
    <s v="HOU"/>
    <s v="LAL"/>
    <s v="W"/>
    <d v="1899-12-30T03:09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1"/>
    <n v="-0.7"/>
    <d v="2025-12-25T00:00:00"/>
    <m/>
    <m/>
    <m/>
    <n v="3.1500000000000004"/>
  </r>
  <r>
    <x v="444"/>
    <s v="SAS"/>
    <s v="OKC"/>
    <s v="W"/>
    <d v="1899-12-30T01:1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5-12-25T00:00:00"/>
    <m/>
    <m/>
    <m/>
    <n v="1.2000000000000002"/>
  </r>
  <r>
    <x v="236"/>
    <s v="NYK"/>
    <s v="CLE"/>
    <s v="W"/>
    <d v="1899-12-30T04:00:00"/>
    <n v="0"/>
    <n v="0"/>
    <m/>
    <n v="0"/>
    <n v="0"/>
    <m/>
    <n v="0"/>
    <n v="0"/>
    <m/>
    <n v="0"/>
    <n v="0"/>
    <n v="0"/>
    <n v="0"/>
    <n v="0"/>
    <n v="0"/>
    <n v="1"/>
    <n v="0"/>
    <n v="0"/>
    <n v="-5"/>
    <n v="-1"/>
    <d v="2025-12-25T00:00:00"/>
    <m/>
    <m/>
    <m/>
    <n v="4"/>
  </r>
  <r>
    <x v="318"/>
    <s v="DEN"/>
    <s v="MIN"/>
    <s v="W"/>
    <d v="1899-12-30T10:24:00"/>
    <n v="1"/>
    <n v="5"/>
    <n v="0.2"/>
    <n v="0"/>
    <n v="0"/>
    <m/>
    <n v="0"/>
    <n v="0"/>
    <m/>
    <n v="0"/>
    <n v="4"/>
    <n v="4"/>
    <n v="1"/>
    <n v="0"/>
    <n v="0"/>
    <n v="1"/>
    <n v="2"/>
    <n v="2"/>
    <n v="-9"/>
    <n v="-1"/>
    <d v="2025-12-25T00:00:00"/>
    <m/>
    <m/>
    <m/>
    <n v="10.4"/>
  </r>
  <r>
    <x v="502"/>
    <s v="HOU"/>
    <s v="LAL"/>
    <s v="W"/>
    <d v="1899-12-30T13:11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2"/>
    <n v="-1.1000000000000001"/>
    <d v="2025-12-25T00:00:00"/>
    <m/>
    <m/>
    <m/>
    <n v="13.183333333333334"/>
  </r>
  <r>
    <x v="145"/>
    <s v="MIN"/>
    <s v="DEN"/>
    <s v="L"/>
    <d v="1899-12-30T09:43:00"/>
    <n v="0"/>
    <n v="3"/>
    <n v="0"/>
    <n v="0"/>
    <n v="2"/>
    <n v="0"/>
    <n v="0"/>
    <n v="0"/>
    <m/>
    <n v="0"/>
    <n v="0"/>
    <n v="0"/>
    <n v="0"/>
    <n v="0"/>
    <n v="0"/>
    <n v="0"/>
    <n v="0"/>
    <n v="0"/>
    <n v="-5"/>
    <n v="-2.1"/>
    <d v="2025-12-25T00:00:00"/>
    <m/>
    <m/>
    <m/>
    <n v="9.7166666666666668"/>
  </r>
  <r>
    <x v="17"/>
    <s v="LAL"/>
    <s v="HOU"/>
    <s v="L"/>
    <d v="1899-12-31T03:42:00"/>
    <n v="0"/>
    <n v="6"/>
    <n v="0"/>
    <n v="0"/>
    <n v="3"/>
    <n v="0"/>
    <n v="0"/>
    <n v="0"/>
    <m/>
    <n v="1"/>
    <n v="1"/>
    <n v="2"/>
    <n v="1"/>
    <n v="1"/>
    <n v="0"/>
    <n v="1"/>
    <n v="3"/>
    <n v="0"/>
    <n v="-29"/>
    <n v="-3.7"/>
    <d v="2025-12-25T00:00:00"/>
    <m/>
    <m/>
    <m/>
    <n v="27.699999999999996"/>
  </r>
  <r>
    <x v="18"/>
    <s v="HOU"/>
    <s v="LAL"/>
    <s v="W"/>
    <d v="1899-12-30T09:52:00"/>
    <n v="0"/>
    <n v="4"/>
    <n v="0"/>
    <n v="0"/>
    <n v="1"/>
    <n v="0"/>
    <n v="0"/>
    <n v="0"/>
    <m/>
    <n v="0"/>
    <n v="0"/>
    <n v="0"/>
    <n v="0"/>
    <n v="0"/>
    <n v="0"/>
    <n v="1"/>
    <n v="0"/>
    <n v="0"/>
    <n v="-4"/>
    <n v="-3.8"/>
    <d v="2025-12-25T00:00:00"/>
    <m/>
    <m/>
    <m/>
    <n v="9.8666666666666671"/>
  </r>
  <r>
    <x v="98"/>
    <s v="DET"/>
    <s v="UTA"/>
    <s v="L"/>
    <d v="1899-12-31T13:08:00"/>
    <n v="10"/>
    <n v="19"/>
    <n v="0.52600000000000002"/>
    <n v="3"/>
    <n v="6"/>
    <n v="0.5"/>
    <n v="6"/>
    <n v="9"/>
    <n v="0.66700000000000004"/>
    <n v="0"/>
    <n v="5"/>
    <n v="5"/>
    <n v="17"/>
    <n v="2"/>
    <n v="2"/>
    <n v="4"/>
    <n v="3"/>
    <n v="29"/>
    <n v="-1"/>
    <n v="30.1"/>
    <d v="2025-12-26T00:00:00"/>
    <m/>
    <m/>
    <m/>
    <n v="37.133333333333333"/>
  </r>
  <r>
    <x v="82"/>
    <s v="UTA"/>
    <s v="DET"/>
    <s v="W"/>
    <d v="1899-12-31T11:20:00"/>
    <n v="12"/>
    <n v="22"/>
    <n v="0.54500000000000004"/>
    <n v="5"/>
    <n v="10"/>
    <n v="0.5"/>
    <n v="2"/>
    <n v="2"/>
    <n v="1"/>
    <n v="0"/>
    <n v="7"/>
    <n v="7"/>
    <n v="8"/>
    <n v="2"/>
    <n v="1"/>
    <n v="2"/>
    <n v="3"/>
    <n v="31"/>
    <n v="10"/>
    <n v="27.6"/>
    <d v="2025-12-26T00:00:00"/>
    <m/>
    <m/>
    <m/>
    <n v="35.333333333333336"/>
  </r>
  <r>
    <x v="89"/>
    <s v="LAC"/>
    <s v="POR"/>
    <s v="W"/>
    <d v="1899-12-31T14:56:00"/>
    <n v="10"/>
    <n v="17"/>
    <n v="0.58799999999999997"/>
    <n v="3"/>
    <n v="9"/>
    <n v="0.33300000000000002"/>
    <n v="11"/>
    <n v="12"/>
    <n v="0.91700000000000004"/>
    <n v="0"/>
    <n v="2"/>
    <n v="2"/>
    <n v="6"/>
    <n v="0"/>
    <n v="0"/>
    <n v="3"/>
    <n v="1"/>
    <n v="34"/>
    <n v="12"/>
    <n v="27.1"/>
    <d v="2025-12-26T00:00:00"/>
    <m/>
    <m/>
    <m/>
    <n v="38.933333333333337"/>
  </r>
  <r>
    <x v="69"/>
    <s v="PHO"/>
    <s v="NOP"/>
    <s v="W"/>
    <d v="1899-12-31T12:29:00"/>
    <n v="10"/>
    <n v="16"/>
    <n v="0.625"/>
    <n v="1"/>
    <n v="3"/>
    <n v="0.33300000000000002"/>
    <n v="9"/>
    <n v="11"/>
    <n v="0.81799999999999995"/>
    <n v="2"/>
    <n v="7"/>
    <n v="9"/>
    <n v="5"/>
    <n v="1"/>
    <n v="0"/>
    <n v="4"/>
    <n v="2"/>
    <n v="30"/>
    <n v="21"/>
    <n v="25.2"/>
    <d v="2025-12-26T00:00:00"/>
    <m/>
    <m/>
    <m/>
    <n v="36.483333333333334"/>
  </r>
  <r>
    <x v="174"/>
    <s v="LAC"/>
    <s v="POR"/>
    <s v="W"/>
    <d v="1899-12-31T09:15:00"/>
    <n v="9"/>
    <n v="16"/>
    <n v="0.56299999999999994"/>
    <n v="9"/>
    <n v="14"/>
    <n v="0.64300000000000002"/>
    <n v="4"/>
    <n v="4"/>
    <n v="1"/>
    <n v="0"/>
    <n v="5"/>
    <n v="5"/>
    <n v="1"/>
    <n v="0"/>
    <n v="2"/>
    <n v="1"/>
    <n v="2"/>
    <n v="31"/>
    <n v="4"/>
    <n v="25.2"/>
    <d v="2025-12-26T00:00:00"/>
    <m/>
    <m/>
    <m/>
    <n v="33.25"/>
  </r>
  <r>
    <x v="134"/>
    <s v="BOS"/>
    <s v="IND"/>
    <s v="W"/>
    <d v="1899-12-31T13:42:00"/>
    <n v="10"/>
    <n v="17"/>
    <n v="0.58799999999999997"/>
    <n v="3"/>
    <n v="8"/>
    <n v="0.375"/>
    <n v="6"/>
    <n v="8"/>
    <n v="0.75"/>
    <n v="2"/>
    <n v="7"/>
    <n v="9"/>
    <n v="5"/>
    <n v="1"/>
    <n v="0"/>
    <n v="3"/>
    <n v="3"/>
    <n v="29"/>
    <n v="8"/>
    <n v="24.1"/>
    <d v="2025-12-26T00:00:00"/>
    <m/>
    <m/>
    <m/>
    <n v="37.700000000000003"/>
  </r>
  <r>
    <x v="147"/>
    <s v="TOR"/>
    <s v="WAS"/>
    <s v="L"/>
    <d v="1899-12-31T08:34:00"/>
    <n v="6"/>
    <n v="13"/>
    <n v="0.46200000000000002"/>
    <n v="4"/>
    <n v="4"/>
    <n v="1"/>
    <n v="9"/>
    <n v="9"/>
    <n v="1"/>
    <n v="1"/>
    <n v="3"/>
    <n v="4"/>
    <n v="5"/>
    <n v="2"/>
    <n v="1"/>
    <n v="1"/>
    <n v="3"/>
    <n v="25"/>
    <n v="-4"/>
    <n v="23.9"/>
    <d v="2025-12-26T00:00:00"/>
    <m/>
    <m/>
    <m/>
    <n v="32.56666666666667"/>
  </r>
  <r>
    <x v="73"/>
    <s v="BOS"/>
    <s v="IND"/>
    <s v="W"/>
    <d v="1899-12-31T08:10:00"/>
    <n v="13"/>
    <n v="20"/>
    <n v="0.65"/>
    <n v="2"/>
    <n v="3"/>
    <n v="0.66700000000000004"/>
    <n v="2"/>
    <n v="2"/>
    <n v="1"/>
    <n v="1"/>
    <n v="2"/>
    <n v="3"/>
    <n v="4"/>
    <n v="4"/>
    <n v="0"/>
    <n v="4"/>
    <n v="4"/>
    <n v="30"/>
    <n v="19"/>
    <n v="23.7"/>
    <d v="2025-12-26T00:00:00"/>
    <m/>
    <m/>
    <m/>
    <n v="32.166666666666664"/>
  </r>
  <r>
    <x v="185"/>
    <s v="LAC"/>
    <s v="POR"/>
    <s v="W"/>
    <d v="1899-12-31T17:02:00"/>
    <n v="7"/>
    <n v="20"/>
    <n v="0.35"/>
    <n v="2"/>
    <n v="7"/>
    <n v="0.28599999999999998"/>
    <n v="12"/>
    <n v="12"/>
    <n v="1"/>
    <n v="1"/>
    <n v="7"/>
    <n v="8"/>
    <n v="6"/>
    <n v="3"/>
    <n v="1"/>
    <n v="4"/>
    <n v="1"/>
    <n v="28"/>
    <n v="17"/>
    <n v="23.1"/>
    <d v="2025-12-26T00:00:00"/>
    <m/>
    <m/>
    <m/>
    <n v="41.033333333333331"/>
  </r>
  <r>
    <x v="179"/>
    <s v="PHO"/>
    <s v="NOP"/>
    <s v="W"/>
    <d v="1899-12-31T03:05:00"/>
    <n v="9"/>
    <n v="13"/>
    <n v="0.69199999999999995"/>
    <n v="0"/>
    <n v="0"/>
    <m/>
    <n v="6"/>
    <n v="8"/>
    <n v="0.75"/>
    <n v="4"/>
    <n v="9"/>
    <n v="13"/>
    <n v="2"/>
    <n v="2"/>
    <n v="1"/>
    <n v="3"/>
    <n v="3"/>
    <n v="24"/>
    <n v="14"/>
    <n v="23.1"/>
    <d v="2025-12-26T00:00:00"/>
    <m/>
    <m/>
    <m/>
    <n v="27.083333333333336"/>
  </r>
  <r>
    <x v="85"/>
    <s v="ATL"/>
    <s v="MIA"/>
    <s v="L"/>
    <d v="1899-12-31T08:01:00"/>
    <n v="8"/>
    <n v="16"/>
    <n v="0.5"/>
    <n v="5"/>
    <n v="8"/>
    <n v="0.625"/>
    <n v="9"/>
    <n v="9"/>
    <n v="1"/>
    <n v="0"/>
    <n v="2"/>
    <n v="2"/>
    <n v="6"/>
    <n v="1"/>
    <n v="0"/>
    <n v="4"/>
    <n v="2"/>
    <n v="30"/>
    <n v="-1"/>
    <n v="23"/>
    <d v="2025-12-26T00:00:00"/>
    <m/>
    <m/>
    <m/>
    <n v="32.016666666666666"/>
  </r>
  <r>
    <x v="61"/>
    <s v="UTA"/>
    <s v="DET"/>
    <s v="W"/>
    <d v="1899-12-31T14:17:00"/>
    <n v="8"/>
    <n v="18"/>
    <n v="0.44400000000000001"/>
    <n v="4"/>
    <n v="7"/>
    <n v="0.57099999999999995"/>
    <n v="10"/>
    <n v="10"/>
    <n v="1"/>
    <n v="1"/>
    <n v="3"/>
    <n v="4"/>
    <n v="4"/>
    <n v="1"/>
    <n v="0"/>
    <n v="2"/>
    <n v="4"/>
    <n v="30"/>
    <n v="7"/>
    <n v="22.4"/>
    <d v="2025-12-26T00:00:00"/>
    <m/>
    <m/>
    <m/>
    <n v="38.283333333333331"/>
  </r>
  <r>
    <x v="253"/>
    <s v="PHI"/>
    <s v="CHI"/>
    <s v="L"/>
    <d v="1899-12-31T08:11:00"/>
    <n v="10"/>
    <n v="19"/>
    <n v="0.52600000000000002"/>
    <n v="2"/>
    <n v="4"/>
    <n v="0.5"/>
    <n v="9"/>
    <n v="9"/>
    <n v="1"/>
    <n v="1"/>
    <n v="4"/>
    <n v="5"/>
    <n v="1"/>
    <n v="0"/>
    <n v="1"/>
    <n v="2"/>
    <n v="2"/>
    <n v="31"/>
    <n v="2"/>
    <n v="22.2"/>
    <d v="2025-12-26T00:00:00"/>
    <m/>
    <m/>
    <m/>
    <n v="32.183333333333337"/>
  </r>
  <r>
    <x v="160"/>
    <s v="TOR"/>
    <s v="WAS"/>
    <s v="L"/>
    <d v="1899-12-31T09:14:00"/>
    <n v="10"/>
    <n v="20"/>
    <n v="0.5"/>
    <n v="1"/>
    <n v="7"/>
    <n v="0.14299999999999999"/>
    <n v="8"/>
    <n v="10"/>
    <n v="0.8"/>
    <n v="1"/>
    <n v="5"/>
    <n v="6"/>
    <n v="2"/>
    <n v="0"/>
    <n v="2"/>
    <n v="1"/>
    <n v="0"/>
    <n v="29"/>
    <n v="-14"/>
    <n v="22.2"/>
    <d v="2025-12-26T00:00:00"/>
    <m/>
    <m/>
    <m/>
    <n v="33.233333333333334"/>
  </r>
  <r>
    <x v="129"/>
    <s v="POR"/>
    <s v="LAC"/>
    <s v="L"/>
    <d v="1899-12-31T15:19:00"/>
    <n v="10"/>
    <n v="18"/>
    <n v="0.55600000000000005"/>
    <n v="2"/>
    <n v="7"/>
    <n v="0.28599999999999998"/>
    <n v="7"/>
    <n v="8"/>
    <n v="0.875"/>
    <n v="1"/>
    <n v="8"/>
    <n v="9"/>
    <n v="9"/>
    <n v="0"/>
    <n v="1"/>
    <n v="7"/>
    <n v="3"/>
    <n v="29"/>
    <n v="-22"/>
    <n v="21.9"/>
    <d v="2025-12-26T00:00:00"/>
    <m/>
    <m/>
    <m/>
    <n v="39.31666666666667"/>
  </r>
  <r>
    <x v="307"/>
    <s v="MIA"/>
    <s v="ATL"/>
    <s v="W"/>
    <d v="1899-12-31T05:40:00"/>
    <n v="9"/>
    <n v="13"/>
    <n v="0.69199999999999995"/>
    <n v="3"/>
    <n v="4"/>
    <n v="0.75"/>
    <n v="0"/>
    <n v="0"/>
    <m/>
    <n v="2"/>
    <n v="4"/>
    <n v="6"/>
    <n v="5"/>
    <n v="1"/>
    <n v="0"/>
    <n v="0"/>
    <n v="2"/>
    <n v="21"/>
    <n v="2"/>
    <n v="21.8"/>
    <d v="2025-12-26T00:00:00"/>
    <m/>
    <m/>
    <m/>
    <n v="29.666666666666668"/>
  </r>
  <r>
    <x v="251"/>
    <s v="BOS"/>
    <s v="IND"/>
    <s v="W"/>
    <d v="1899-12-30T17:03:00"/>
    <n v="7"/>
    <n v="8"/>
    <n v="0.875"/>
    <n v="7"/>
    <n v="8"/>
    <n v="0.875"/>
    <n v="2"/>
    <n v="2"/>
    <n v="1"/>
    <n v="3"/>
    <n v="1"/>
    <n v="4"/>
    <n v="0"/>
    <n v="0"/>
    <n v="0"/>
    <n v="1"/>
    <n v="0"/>
    <n v="23"/>
    <n v="17"/>
    <n v="21.6"/>
    <d v="2025-12-26T00:00:00"/>
    <m/>
    <m/>
    <m/>
    <n v="17.05"/>
  </r>
  <r>
    <x v="57"/>
    <s v="ATL"/>
    <s v="MIA"/>
    <s v="L"/>
    <d v="1899-12-31T13:41:00"/>
    <n v="10"/>
    <n v="17"/>
    <n v="0.58799999999999997"/>
    <n v="1"/>
    <n v="6"/>
    <n v="0.16700000000000001"/>
    <n v="3"/>
    <n v="4"/>
    <n v="0.75"/>
    <n v="0"/>
    <n v="9"/>
    <n v="9"/>
    <n v="10"/>
    <n v="1"/>
    <n v="0"/>
    <n v="4"/>
    <n v="2"/>
    <n v="24"/>
    <n v="-5"/>
    <n v="21.6"/>
    <d v="2025-12-26T00:00:00"/>
    <m/>
    <m/>
    <m/>
    <n v="37.683333333333337"/>
  </r>
  <r>
    <x v="55"/>
    <s v="MIA"/>
    <s v="ATL"/>
    <s v="W"/>
    <d v="1899-12-31T08:54:00"/>
    <n v="9"/>
    <n v="16"/>
    <n v="0.56299999999999994"/>
    <n v="2"/>
    <n v="8"/>
    <n v="0.25"/>
    <n v="5"/>
    <n v="5"/>
    <n v="1"/>
    <n v="1"/>
    <n v="6"/>
    <n v="7"/>
    <n v="5"/>
    <n v="1"/>
    <n v="0"/>
    <n v="2"/>
    <n v="2"/>
    <n v="25"/>
    <n v="2"/>
    <n v="21.6"/>
    <d v="2025-12-26T00:00:00"/>
    <m/>
    <m/>
    <m/>
    <n v="32.9"/>
  </r>
  <r>
    <x v="193"/>
    <s v="MEM"/>
    <s v="MIL"/>
    <s v="W"/>
    <d v="1899-12-31T01:35:00"/>
    <n v="4"/>
    <n v="6"/>
    <n v="0.66700000000000004"/>
    <n v="3"/>
    <n v="5"/>
    <n v="0.6"/>
    <n v="8"/>
    <n v="8"/>
    <n v="1"/>
    <n v="2"/>
    <n v="3"/>
    <n v="5"/>
    <n v="5"/>
    <n v="1"/>
    <n v="0"/>
    <n v="3"/>
    <n v="1"/>
    <n v="19"/>
    <n v="14"/>
    <n v="19.8"/>
    <d v="2025-12-26T00:00:00"/>
    <m/>
    <m/>
    <m/>
    <n v="25.583333333333336"/>
  </r>
  <r>
    <x v="62"/>
    <s v="CHO"/>
    <s v="ORL"/>
    <s v="W"/>
    <d v="1899-12-31T10:48:00"/>
    <n v="6"/>
    <n v="13"/>
    <n v="0.46200000000000002"/>
    <n v="2"/>
    <n v="6"/>
    <n v="0.33300000000000002"/>
    <n v="2"/>
    <n v="2"/>
    <n v="1"/>
    <n v="3"/>
    <n v="8"/>
    <n v="11"/>
    <n v="5"/>
    <n v="1"/>
    <n v="3"/>
    <n v="0"/>
    <n v="2"/>
    <n v="16"/>
    <n v="18"/>
    <n v="19.600000000000001"/>
    <d v="2025-12-26T00:00:00"/>
    <m/>
    <m/>
    <m/>
    <n v="34.799999999999997"/>
  </r>
  <r>
    <x v="49"/>
    <s v="NOP"/>
    <s v="PHO"/>
    <s v="L"/>
    <d v="1899-12-31T03:58:00"/>
    <n v="5"/>
    <n v="10"/>
    <n v="0.5"/>
    <n v="0"/>
    <n v="0"/>
    <m/>
    <n v="10"/>
    <n v="14"/>
    <n v="0.71399999999999997"/>
    <n v="4"/>
    <n v="4"/>
    <n v="8"/>
    <n v="6"/>
    <n v="0"/>
    <n v="1"/>
    <n v="2"/>
    <n v="2"/>
    <n v="20"/>
    <n v="0"/>
    <n v="19.5"/>
    <d v="2025-12-26T00:00:00"/>
    <m/>
    <m/>
    <m/>
    <n v="27.966666666666669"/>
  </r>
  <r>
    <x v="118"/>
    <s v="MEM"/>
    <s v="MIL"/>
    <s v="W"/>
    <d v="1899-12-31T06:06:00"/>
    <n v="9"/>
    <n v="18"/>
    <n v="0.5"/>
    <n v="2"/>
    <n v="6"/>
    <n v="0.33300000000000002"/>
    <n v="4"/>
    <n v="6"/>
    <n v="0.66700000000000004"/>
    <n v="1"/>
    <n v="8"/>
    <n v="9"/>
    <n v="1"/>
    <n v="1"/>
    <n v="5"/>
    <n v="2"/>
    <n v="3"/>
    <n v="24"/>
    <n v="3"/>
    <n v="19.3"/>
    <d v="2025-12-26T00:00:00"/>
    <m/>
    <m/>
    <m/>
    <n v="30.1"/>
  </r>
  <r>
    <x v="41"/>
    <s v="PHI"/>
    <s v="CHI"/>
    <s v="L"/>
    <d v="1899-12-31T16:21:00"/>
    <n v="9"/>
    <n v="24"/>
    <n v="0.375"/>
    <n v="5"/>
    <n v="11"/>
    <n v="0.45500000000000002"/>
    <n v="4"/>
    <n v="4"/>
    <n v="1"/>
    <n v="0"/>
    <n v="5"/>
    <n v="5"/>
    <n v="8"/>
    <n v="0"/>
    <n v="2"/>
    <n v="2"/>
    <n v="3"/>
    <n v="27"/>
    <n v="0"/>
    <n v="19.100000000000001"/>
    <d v="2025-12-26T00:00:00"/>
    <m/>
    <m/>
    <m/>
    <n v="40.349999999999994"/>
  </r>
  <r>
    <x v="201"/>
    <s v="ORL"/>
    <s v="CHO"/>
    <s v="L"/>
    <d v="1899-12-31T12:20:00"/>
    <n v="8"/>
    <n v="17"/>
    <n v="0.47099999999999997"/>
    <n v="4"/>
    <n v="7"/>
    <n v="0.57099999999999995"/>
    <n v="4"/>
    <n v="4"/>
    <n v="1"/>
    <n v="1"/>
    <n v="2"/>
    <n v="3"/>
    <n v="4"/>
    <n v="2"/>
    <n v="1"/>
    <n v="2"/>
    <n v="4"/>
    <n v="24"/>
    <n v="-19"/>
    <n v="18.5"/>
    <d v="2025-12-26T00:00:00"/>
    <m/>
    <m/>
    <m/>
    <n v="36.333333333333329"/>
  </r>
  <r>
    <x v="422"/>
    <s v="WAS"/>
    <s v="TOR"/>
    <s v="W"/>
    <d v="1899-12-31T01:58:00"/>
    <n v="8"/>
    <n v="14"/>
    <n v="0.57099999999999995"/>
    <n v="1"/>
    <n v="4"/>
    <n v="0.25"/>
    <n v="4"/>
    <n v="5"/>
    <n v="0.8"/>
    <n v="2"/>
    <n v="6"/>
    <n v="8"/>
    <n v="1"/>
    <n v="3"/>
    <n v="1"/>
    <n v="2"/>
    <n v="3"/>
    <n v="21"/>
    <n v="5"/>
    <n v="18.399999999999999"/>
    <d v="2025-12-26T00:00:00"/>
    <m/>
    <m/>
    <m/>
    <n v="25.966666666666665"/>
  </r>
  <r>
    <x v="175"/>
    <s v="UTA"/>
    <s v="DET"/>
    <s v="W"/>
    <d v="1899-12-31T07:50:00"/>
    <n v="6"/>
    <n v="9"/>
    <n v="0.66700000000000004"/>
    <n v="1"/>
    <n v="1"/>
    <n v="1"/>
    <n v="3"/>
    <n v="3"/>
    <n v="1"/>
    <n v="4"/>
    <n v="7"/>
    <n v="11"/>
    <n v="5"/>
    <n v="1"/>
    <n v="2"/>
    <n v="3"/>
    <n v="4"/>
    <n v="16"/>
    <n v="13"/>
    <n v="18.3"/>
    <d v="2025-12-26T00:00:00"/>
    <m/>
    <m/>
    <m/>
    <n v="31.833333333333332"/>
  </r>
  <r>
    <x v="63"/>
    <s v="BOS"/>
    <s v="IND"/>
    <s v="W"/>
    <d v="1899-12-31T09:06:00"/>
    <n v="6"/>
    <n v="15"/>
    <n v="0.4"/>
    <n v="3"/>
    <n v="7"/>
    <n v="0.42899999999999999"/>
    <n v="6"/>
    <n v="7"/>
    <n v="0.85699999999999998"/>
    <n v="0"/>
    <n v="5"/>
    <n v="5"/>
    <n v="6"/>
    <n v="2"/>
    <n v="1"/>
    <n v="2"/>
    <n v="2"/>
    <n v="21"/>
    <n v="16"/>
    <n v="18.100000000000001"/>
    <d v="2025-12-26T00:00:00"/>
    <m/>
    <m/>
    <m/>
    <n v="33.1"/>
  </r>
  <r>
    <x v="75"/>
    <s v="WAS"/>
    <s v="TOR"/>
    <s v="W"/>
    <d v="1899-12-31T04:28:00"/>
    <n v="9"/>
    <n v="13"/>
    <n v="0.69199999999999995"/>
    <n v="3"/>
    <n v="5"/>
    <n v="0.6"/>
    <n v="2"/>
    <n v="3"/>
    <n v="0.66700000000000004"/>
    <n v="1"/>
    <n v="5"/>
    <n v="6"/>
    <n v="3"/>
    <n v="0"/>
    <n v="1"/>
    <n v="3"/>
    <n v="5"/>
    <n v="23"/>
    <n v="16"/>
    <n v="17.100000000000001"/>
    <d v="2025-12-26T00:00:00"/>
    <m/>
    <m/>
    <m/>
    <n v="28.466666666666669"/>
  </r>
  <r>
    <x v="112"/>
    <s v="MIA"/>
    <s v="ATL"/>
    <s v="W"/>
    <d v="1899-12-31T08:22:00"/>
    <n v="9"/>
    <n v="17"/>
    <n v="0.52900000000000003"/>
    <n v="0"/>
    <n v="3"/>
    <n v="0"/>
    <n v="0"/>
    <n v="0"/>
    <m/>
    <n v="4"/>
    <n v="4"/>
    <n v="8"/>
    <n v="3"/>
    <n v="1"/>
    <n v="1"/>
    <n v="0"/>
    <n v="1"/>
    <n v="18"/>
    <n v="21"/>
    <n v="17.100000000000001"/>
    <d v="2025-12-26T00:00:00"/>
    <m/>
    <m/>
    <m/>
    <n v="32.366666666666667"/>
  </r>
  <r>
    <x v="158"/>
    <s v="MIL"/>
    <s v="MEM"/>
    <s v="L"/>
    <d v="1899-12-31T10:46:00"/>
    <n v="7"/>
    <n v="13"/>
    <n v="0.53800000000000003"/>
    <n v="6"/>
    <n v="11"/>
    <n v="0.54500000000000004"/>
    <n v="0"/>
    <n v="0"/>
    <m/>
    <n v="2"/>
    <n v="0"/>
    <n v="2"/>
    <n v="1"/>
    <n v="2"/>
    <n v="0"/>
    <n v="1"/>
    <n v="3"/>
    <n v="20"/>
    <n v="-23"/>
    <n v="15.6"/>
    <d v="2025-12-26T00:00:00"/>
    <m/>
    <m/>
    <m/>
    <n v="34.766666666666666"/>
  </r>
  <r>
    <x v="192"/>
    <s v="MIA"/>
    <s v="ATL"/>
    <s v="W"/>
    <d v="1899-12-31T08:37:00"/>
    <n v="7"/>
    <n v="10"/>
    <n v="0.7"/>
    <n v="2"/>
    <n v="4"/>
    <n v="0.5"/>
    <n v="0"/>
    <n v="0"/>
    <m/>
    <n v="4"/>
    <n v="9"/>
    <n v="13"/>
    <n v="0"/>
    <n v="1"/>
    <n v="1"/>
    <n v="3"/>
    <n v="1"/>
    <n v="16"/>
    <n v="6"/>
    <n v="15.6"/>
    <d v="2025-12-26T00:00:00"/>
    <m/>
    <m/>
    <m/>
    <n v="32.616666666666667"/>
  </r>
  <r>
    <x v="161"/>
    <s v="WAS"/>
    <s v="TOR"/>
    <s v="W"/>
    <d v="1899-12-30T23:53:00"/>
    <n v="7"/>
    <n v="9"/>
    <n v="0.77800000000000002"/>
    <n v="1"/>
    <n v="1"/>
    <n v="1"/>
    <n v="0"/>
    <n v="0"/>
    <m/>
    <n v="1"/>
    <n v="2"/>
    <n v="3"/>
    <n v="2"/>
    <n v="1"/>
    <n v="3"/>
    <n v="1"/>
    <n v="2"/>
    <n v="15"/>
    <n v="11"/>
    <n v="15.5"/>
    <d v="2025-12-26T00:00:00"/>
    <m/>
    <m/>
    <m/>
    <n v="23.883333333333333"/>
  </r>
  <r>
    <x v="183"/>
    <s v="NOP"/>
    <s v="PHO"/>
    <s v="L"/>
    <d v="1899-12-31T12:27:00"/>
    <n v="8"/>
    <n v="16"/>
    <n v="0.5"/>
    <n v="1"/>
    <n v="3"/>
    <n v="0.33300000000000002"/>
    <n v="2"/>
    <n v="3"/>
    <n v="0.66700000000000004"/>
    <n v="1"/>
    <n v="2"/>
    <n v="3"/>
    <n v="3"/>
    <n v="4"/>
    <n v="0"/>
    <n v="1"/>
    <n v="4"/>
    <n v="19"/>
    <n v="-14"/>
    <n v="15.4"/>
    <d v="2025-12-26T00:00:00"/>
    <m/>
    <m/>
    <m/>
    <n v="36.450000000000003"/>
  </r>
  <r>
    <x v="148"/>
    <s v="DET"/>
    <s v="UTA"/>
    <s v="L"/>
    <d v="1899-12-31T03:16:00"/>
    <n v="6"/>
    <n v="13"/>
    <n v="0.46200000000000002"/>
    <n v="1"/>
    <n v="5"/>
    <n v="0.2"/>
    <n v="3"/>
    <n v="3"/>
    <n v="1"/>
    <n v="2"/>
    <n v="5"/>
    <n v="7"/>
    <n v="4"/>
    <n v="1"/>
    <n v="0"/>
    <n v="0"/>
    <n v="2"/>
    <n v="16"/>
    <n v="-5"/>
    <n v="15.2"/>
    <d v="2025-12-26T00:00:00"/>
    <m/>
    <m/>
    <m/>
    <n v="27.266666666666666"/>
  </r>
  <r>
    <x v="204"/>
    <s v="TOR"/>
    <s v="WAS"/>
    <s v="L"/>
    <d v="1899-12-31T08:42:00"/>
    <n v="5"/>
    <n v="9"/>
    <n v="0.55600000000000005"/>
    <n v="3"/>
    <n v="6"/>
    <n v="0.5"/>
    <n v="0"/>
    <n v="0"/>
    <m/>
    <n v="4"/>
    <n v="7"/>
    <n v="11"/>
    <n v="2"/>
    <n v="2"/>
    <n v="1"/>
    <n v="1"/>
    <n v="4"/>
    <n v="13"/>
    <n v="-7"/>
    <n v="15.1"/>
    <d v="2025-12-26T00:00:00"/>
    <m/>
    <m/>
    <m/>
    <n v="32.700000000000003"/>
  </r>
  <r>
    <x v="172"/>
    <s v="CHO"/>
    <s v="ORL"/>
    <s v="W"/>
    <d v="1899-12-30T22:03:00"/>
    <n v="6"/>
    <n v="7"/>
    <n v="0.85699999999999998"/>
    <n v="2"/>
    <n v="3"/>
    <n v="0.66700000000000004"/>
    <n v="0"/>
    <n v="0"/>
    <m/>
    <n v="3"/>
    <n v="6"/>
    <n v="9"/>
    <n v="1"/>
    <n v="0"/>
    <n v="1"/>
    <n v="1"/>
    <n v="2"/>
    <n v="14"/>
    <n v="-1"/>
    <n v="15"/>
    <d v="2025-12-26T00:00:00"/>
    <m/>
    <m/>
    <m/>
    <n v="22.049999999999997"/>
  </r>
  <r>
    <x v="199"/>
    <s v="WAS"/>
    <s v="TOR"/>
    <s v="W"/>
    <d v="1899-12-31T06:47:00"/>
    <n v="8"/>
    <n v="16"/>
    <n v="0.5"/>
    <n v="3"/>
    <n v="8"/>
    <n v="0.375"/>
    <n v="2"/>
    <n v="2"/>
    <n v="1"/>
    <n v="0"/>
    <n v="3"/>
    <n v="3"/>
    <n v="4"/>
    <n v="0"/>
    <n v="0"/>
    <n v="1"/>
    <n v="2"/>
    <n v="21"/>
    <n v="8"/>
    <n v="14.9"/>
    <d v="2025-12-26T00:00:00"/>
    <m/>
    <m/>
    <m/>
    <n v="30.783333333333331"/>
  </r>
  <r>
    <x v="45"/>
    <s v="MEM"/>
    <s v="MIL"/>
    <s v="W"/>
    <d v="1899-12-31T01:20:00"/>
    <n v="6"/>
    <n v="11"/>
    <n v="0.54500000000000004"/>
    <n v="0"/>
    <n v="0"/>
    <m/>
    <n v="5"/>
    <n v="6"/>
    <n v="0.83299999999999996"/>
    <n v="0"/>
    <n v="4"/>
    <n v="4"/>
    <n v="10"/>
    <n v="1"/>
    <n v="0"/>
    <n v="4"/>
    <n v="4"/>
    <n v="17"/>
    <n v="12"/>
    <n v="14.9"/>
    <d v="2025-12-26T00:00:00"/>
    <m/>
    <m/>
    <m/>
    <n v="25.333333333333336"/>
  </r>
  <r>
    <x v="151"/>
    <s v="ORL"/>
    <s v="CHO"/>
    <s v="L"/>
    <d v="1899-12-31T04:20:00"/>
    <n v="5"/>
    <n v="10"/>
    <n v="0.5"/>
    <n v="2"/>
    <n v="5"/>
    <n v="0.4"/>
    <n v="4"/>
    <n v="4"/>
    <n v="1"/>
    <n v="4"/>
    <n v="4"/>
    <n v="8"/>
    <n v="1"/>
    <n v="1"/>
    <n v="1"/>
    <n v="1"/>
    <n v="4"/>
    <n v="16"/>
    <n v="-4"/>
    <n v="14.8"/>
    <d v="2025-12-26T00:00:00"/>
    <m/>
    <m/>
    <m/>
    <n v="28.333333333333336"/>
  </r>
  <r>
    <x v="327"/>
    <s v="IND"/>
    <s v="BOS"/>
    <s v="L"/>
    <d v="1899-12-31T05:32:00"/>
    <n v="7"/>
    <n v="13"/>
    <n v="0.53800000000000003"/>
    <n v="4"/>
    <n v="7"/>
    <n v="0.57099999999999995"/>
    <n v="0"/>
    <n v="0"/>
    <m/>
    <n v="0"/>
    <n v="4"/>
    <n v="4"/>
    <n v="8"/>
    <n v="2"/>
    <n v="0"/>
    <n v="5"/>
    <n v="2"/>
    <n v="18"/>
    <n v="-17"/>
    <n v="14.7"/>
    <d v="2025-12-26T00:00:00"/>
    <m/>
    <m/>
    <m/>
    <n v="29.533333333333335"/>
  </r>
  <r>
    <x v="298"/>
    <s v="CHI"/>
    <s v="PHI"/>
    <s v="W"/>
    <d v="1899-12-30T22:21:00"/>
    <n v="4"/>
    <n v="7"/>
    <n v="0.57099999999999995"/>
    <n v="2"/>
    <n v="4"/>
    <n v="0.5"/>
    <n v="2"/>
    <n v="2"/>
    <n v="1"/>
    <n v="3"/>
    <n v="5"/>
    <n v="8"/>
    <n v="3"/>
    <n v="0"/>
    <n v="1"/>
    <n v="0"/>
    <n v="1"/>
    <n v="12"/>
    <n v="24"/>
    <n v="14.7"/>
    <d v="2025-12-26T00:00:00"/>
    <m/>
    <m/>
    <m/>
    <n v="22.35"/>
  </r>
  <r>
    <x v="167"/>
    <s v="WAS"/>
    <s v="TOR"/>
    <s v="W"/>
    <d v="1899-12-30T22:01:00"/>
    <n v="5"/>
    <n v="8"/>
    <n v="0.625"/>
    <n v="4"/>
    <n v="7"/>
    <n v="0.57099999999999995"/>
    <n v="1"/>
    <n v="2"/>
    <n v="0.5"/>
    <n v="1"/>
    <n v="3"/>
    <n v="4"/>
    <n v="4"/>
    <n v="0"/>
    <n v="0"/>
    <n v="0"/>
    <n v="2"/>
    <n v="15"/>
    <n v="17"/>
    <n v="14.6"/>
    <d v="2025-12-26T00:00:00"/>
    <m/>
    <m/>
    <m/>
    <n v="22.016666666666666"/>
  </r>
  <r>
    <x v="78"/>
    <s v="MEM"/>
    <s v="MIL"/>
    <s v="W"/>
    <d v="1899-12-31T00:57:00"/>
    <n v="5"/>
    <n v="9"/>
    <n v="0.55600000000000005"/>
    <n v="3"/>
    <n v="5"/>
    <n v="0.6"/>
    <n v="2"/>
    <n v="2"/>
    <n v="1"/>
    <n v="2"/>
    <n v="3"/>
    <n v="5"/>
    <n v="2"/>
    <n v="1"/>
    <n v="0"/>
    <n v="0"/>
    <n v="2"/>
    <n v="15"/>
    <n v="-2"/>
    <n v="14.6"/>
    <d v="2025-12-26T00:00:00"/>
    <m/>
    <m/>
    <m/>
    <n v="24.95"/>
  </r>
  <r>
    <x v="430"/>
    <s v="UTA"/>
    <s v="DET"/>
    <s v="W"/>
    <d v="1899-12-30T16:10:00"/>
    <n v="3"/>
    <n v="7"/>
    <n v="0.42899999999999999"/>
    <n v="3"/>
    <n v="5"/>
    <n v="0.6"/>
    <n v="5"/>
    <n v="5"/>
    <n v="1"/>
    <n v="2"/>
    <n v="3"/>
    <n v="5"/>
    <n v="3"/>
    <n v="1"/>
    <n v="1"/>
    <n v="1"/>
    <n v="2"/>
    <n v="14"/>
    <n v="-11"/>
    <n v="14.6"/>
    <d v="2025-12-26T00:00:00"/>
    <m/>
    <m/>
    <m/>
    <n v="16.166666666666668"/>
  </r>
  <r>
    <x v="308"/>
    <s v="BOS"/>
    <s v="IND"/>
    <s v="W"/>
    <d v="1899-12-31T02:38:00"/>
    <n v="5"/>
    <n v="5"/>
    <n v="1"/>
    <n v="1"/>
    <n v="1"/>
    <n v="1"/>
    <n v="4"/>
    <n v="6"/>
    <n v="0.66700000000000004"/>
    <n v="2"/>
    <n v="2"/>
    <n v="4"/>
    <n v="2"/>
    <n v="0"/>
    <n v="0"/>
    <n v="0"/>
    <n v="4"/>
    <n v="15"/>
    <n v="26"/>
    <n v="14.5"/>
    <d v="2025-12-26T00:00:00"/>
    <m/>
    <m/>
    <m/>
    <n v="26.633333333333333"/>
  </r>
  <r>
    <x v="106"/>
    <s v="CHO"/>
    <s v="ORL"/>
    <s v="W"/>
    <d v="1899-12-31T08:42:00"/>
    <n v="3"/>
    <n v="4"/>
    <n v="0.75"/>
    <n v="0"/>
    <n v="0"/>
    <m/>
    <n v="4"/>
    <n v="8"/>
    <n v="0.5"/>
    <n v="6"/>
    <n v="6"/>
    <n v="12"/>
    <n v="3"/>
    <n v="0"/>
    <n v="1"/>
    <n v="0"/>
    <n v="3"/>
    <n v="10"/>
    <n v="6"/>
    <n v="14.4"/>
    <d v="2025-12-26T00:00:00"/>
    <m/>
    <m/>
    <m/>
    <n v="32.700000000000003"/>
  </r>
  <r>
    <x v="93"/>
    <s v="CHI"/>
    <s v="PHI"/>
    <s v="W"/>
    <d v="1899-12-31T00:13:00"/>
    <n v="6"/>
    <n v="10"/>
    <n v="0.6"/>
    <n v="0"/>
    <n v="2"/>
    <n v="0"/>
    <n v="3"/>
    <n v="6"/>
    <n v="0.5"/>
    <n v="3"/>
    <n v="3"/>
    <n v="6"/>
    <n v="2"/>
    <n v="1"/>
    <n v="0"/>
    <n v="0"/>
    <n v="1"/>
    <n v="15"/>
    <n v="3"/>
    <n v="14.2"/>
    <d v="2025-12-26T00:00:00"/>
    <m/>
    <m/>
    <m/>
    <n v="24.216666666666669"/>
  </r>
  <r>
    <x v="263"/>
    <s v="MIL"/>
    <s v="MEM"/>
    <s v="L"/>
    <d v="1899-12-31T10:52:00"/>
    <n v="7"/>
    <n v="14"/>
    <n v="0.5"/>
    <n v="1"/>
    <n v="5"/>
    <n v="0.2"/>
    <n v="0"/>
    <n v="0"/>
    <m/>
    <n v="5"/>
    <n v="7"/>
    <n v="12"/>
    <n v="3"/>
    <n v="2"/>
    <n v="0"/>
    <n v="3"/>
    <n v="2"/>
    <n v="15"/>
    <n v="-23"/>
    <n v="13.9"/>
    <d v="2025-12-26T00:00:00"/>
    <m/>
    <m/>
    <m/>
    <n v="34.866666666666667"/>
  </r>
  <r>
    <x v="146"/>
    <s v="NOP"/>
    <s v="PHO"/>
    <s v="L"/>
    <d v="1899-12-31T06:37:00"/>
    <n v="7"/>
    <n v="18"/>
    <n v="0.38900000000000001"/>
    <n v="2"/>
    <n v="11"/>
    <n v="0.182"/>
    <n v="3"/>
    <n v="6"/>
    <n v="0.5"/>
    <n v="0"/>
    <n v="5"/>
    <n v="5"/>
    <n v="6"/>
    <n v="3"/>
    <n v="1"/>
    <n v="2"/>
    <n v="4"/>
    <n v="19"/>
    <n v="-5"/>
    <n v="13.8"/>
    <d v="2025-12-26T00:00:00"/>
    <m/>
    <m/>
    <m/>
    <n v="30.616666666666667"/>
  </r>
  <r>
    <x v="493"/>
    <s v="CHI"/>
    <s v="PHI"/>
    <s v="W"/>
    <d v="1899-12-30T19:26:00"/>
    <n v="5"/>
    <n v="8"/>
    <n v="0.625"/>
    <n v="2"/>
    <n v="3"/>
    <n v="0.66700000000000004"/>
    <n v="3"/>
    <n v="3"/>
    <n v="1"/>
    <n v="0"/>
    <n v="5"/>
    <n v="5"/>
    <n v="1"/>
    <n v="0"/>
    <n v="1"/>
    <n v="0"/>
    <n v="2"/>
    <n v="15"/>
    <n v="6"/>
    <n v="13.5"/>
    <d v="2025-12-26T00:00:00"/>
    <m/>
    <m/>
    <m/>
    <n v="19.433333333333334"/>
  </r>
  <r>
    <x v="379"/>
    <s v="ORL"/>
    <s v="CHO"/>
    <s v="L"/>
    <d v="1899-12-30T22:06:00"/>
    <n v="5"/>
    <n v="7"/>
    <n v="0.71399999999999997"/>
    <n v="1"/>
    <n v="2"/>
    <n v="0.5"/>
    <n v="3"/>
    <n v="4"/>
    <n v="0.75"/>
    <n v="2"/>
    <n v="2"/>
    <n v="4"/>
    <n v="2"/>
    <n v="0"/>
    <n v="0"/>
    <n v="0"/>
    <n v="2"/>
    <n v="14"/>
    <n v="-4"/>
    <n v="13.3"/>
    <d v="2025-12-26T00:00:00"/>
    <m/>
    <m/>
    <m/>
    <n v="22.099999999999998"/>
  </r>
  <r>
    <x v="180"/>
    <s v="PHO"/>
    <s v="NOP"/>
    <s v="W"/>
    <d v="1899-12-31T10:52:00"/>
    <n v="6"/>
    <n v="14"/>
    <n v="0.42899999999999999"/>
    <n v="4"/>
    <n v="10"/>
    <n v="0.4"/>
    <n v="0"/>
    <n v="0"/>
    <m/>
    <n v="1"/>
    <n v="2"/>
    <n v="3"/>
    <n v="9"/>
    <n v="1"/>
    <n v="1"/>
    <n v="4"/>
    <n v="3"/>
    <n v="16"/>
    <n v="3"/>
    <n v="12.7"/>
    <d v="2025-12-26T00:00:00"/>
    <m/>
    <m/>
    <m/>
    <n v="34.866666666666667"/>
  </r>
  <r>
    <x v="177"/>
    <s v="CHO"/>
    <s v="ORL"/>
    <s v="W"/>
    <d v="1899-12-30T15:13:00"/>
    <n v="5"/>
    <n v="7"/>
    <n v="0.71399999999999997"/>
    <n v="4"/>
    <n v="4"/>
    <n v="1"/>
    <n v="2"/>
    <n v="2"/>
    <n v="1"/>
    <n v="1"/>
    <n v="2"/>
    <n v="3"/>
    <n v="1"/>
    <n v="0"/>
    <n v="0"/>
    <n v="2"/>
    <n v="1"/>
    <n v="16"/>
    <n v="5"/>
    <n v="12.7"/>
    <d v="2025-12-26T00:00:00"/>
    <m/>
    <m/>
    <m/>
    <n v="15.216666666666665"/>
  </r>
  <r>
    <x v="115"/>
    <s v="MIA"/>
    <s v="ATL"/>
    <s v="W"/>
    <d v="1899-12-31T03:40:00"/>
    <n v="5"/>
    <n v="14"/>
    <n v="0.35699999999999998"/>
    <n v="1"/>
    <n v="3"/>
    <n v="0.33300000000000002"/>
    <n v="5"/>
    <n v="6"/>
    <n v="0.83299999999999996"/>
    <n v="0"/>
    <n v="5"/>
    <n v="5"/>
    <n v="3"/>
    <n v="3"/>
    <n v="0"/>
    <n v="1"/>
    <n v="2"/>
    <n v="16"/>
    <n v="16"/>
    <n v="12.6"/>
    <d v="2025-12-26T00:00:00"/>
    <m/>
    <m/>
    <m/>
    <n v="27.666666666666664"/>
  </r>
  <r>
    <x v="86"/>
    <s v="UTA"/>
    <s v="DET"/>
    <s v="W"/>
    <d v="1899-12-31T09:02:00"/>
    <n v="7"/>
    <n v="15"/>
    <n v="0.46700000000000003"/>
    <n v="3"/>
    <n v="8"/>
    <n v="0.375"/>
    <n v="3"/>
    <n v="4"/>
    <n v="0.75"/>
    <n v="2"/>
    <n v="0"/>
    <n v="2"/>
    <n v="2"/>
    <n v="2"/>
    <n v="0"/>
    <n v="3"/>
    <n v="3"/>
    <n v="20"/>
    <n v="1"/>
    <n v="12.5"/>
    <d v="2025-12-26T00:00:00"/>
    <m/>
    <m/>
    <m/>
    <n v="33.033333333333331"/>
  </r>
  <r>
    <x v="454"/>
    <s v="IND"/>
    <s v="BOS"/>
    <s v="L"/>
    <d v="1899-12-30T14:20:00"/>
    <n v="5"/>
    <n v="6"/>
    <n v="0.83299999999999996"/>
    <n v="1"/>
    <n v="1"/>
    <n v="1"/>
    <n v="2"/>
    <n v="2"/>
    <n v="1"/>
    <n v="0"/>
    <n v="1"/>
    <n v="1"/>
    <n v="3"/>
    <n v="1"/>
    <n v="0"/>
    <n v="1"/>
    <n v="2"/>
    <n v="13"/>
    <n v="-18"/>
    <n v="12.4"/>
    <d v="2025-12-26T00:00:00"/>
    <m/>
    <m/>
    <m/>
    <n v="14.333333333333332"/>
  </r>
  <r>
    <x v="110"/>
    <s v="MIL"/>
    <s v="MEM"/>
    <s v="L"/>
    <d v="1899-12-31T05:46:00"/>
    <n v="5"/>
    <n v="10"/>
    <n v="0.5"/>
    <n v="0"/>
    <n v="2"/>
    <n v="0"/>
    <n v="5"/>
    <n v="7"/>
    <n v="0.71399999999999997"/>
    <n v="2"/>
    <n v="6"/>
    <n v="8"/>
    <n v="2"/>
    <n v="1"/>
    <n v="1"/>
    <n v="2"/>
    <n v="3"/>
    <n v="15"/>
    <n v="-23"/>
    <n v="12.3"/>
    <d v="2025-12-26T00:00:00"/>
    <m/>
    <m/>
    <m/>
    <n v="29.766666666666666"/>
  </r>
  <r>
    <x v="105"/>
    <s v="BOS"/>
    <s v="IND"/>
    <s v="W"/>
    <d v="1899-12-30T20:43:00"/>
    <n v="2"/>
    <n v="4"/>
    <n v="0.5"/>
    <n v="0"/>
    <n v="0"/>
    <m/>
    <n v="4"/>
    <n v="6"/>
    <n v="0.66700000000000004"/>
    <n v="2"/>
    <n v="5"/>
    <n v="7"/>
    <n v="3"/>
    <n v="1"/>
    <n v="2"/>
    <n v="0"/>
    <n v="1"/>
    <n v="8"/>
    <n v="-3"/>
    <n v="12.2"/>
    <d v="2025-12-26T00:00:00"/>
    <m/>
    <m/>
    <m/>
    <n v="20.716666666666669"/>
  </r>
  <r>
    <x v="309"/>
    <s v="DET"/>
    <s v="UTA"/>
    <s v="L"/>
    <d v="1899-12-31T01:46:00"/>
    <n v="5"/>
    <n v="10"/>
    <n v="0.5"/>
    <n v="4"/>
    <n v="8"/>
    <n v="0.5"/>
    <n v="0"/>
    <n v="0"/>
    <m/>
    <n v="0"/>
    <n v="4"/>
    <n v="4"/>
    <n v="1"/>
    <n v="0"/>
    <n v="1"/>
    <n v="0"/>
    <n v="0"/>
    <n v="14"/>
    <n v="-8"/>
    <n v="11.6"/>
    <d v="2025-12-26T00:00:00"/>
    <m/>
    <m/>
    <m/>
    <n v="25.766666666666666"/>
  </r>
  <r>
    <x v="152"/>
    <s v="POR"/>
    <s v="LAC"/>
    <s v="L"/>
    <d v="1899-12-31T00:41:00"/>
    <n v="3"/>
    <n v="5"/>
    <n v="0.6"/>
    <n v="3"/>
    <n v="3"/>
    <n v="1"/>
    <n v="1"/>
    <n v="2"/>
    <n v="0.5"/>
    <n v="3"/>
    <n v="5"/>
    <n v="8"/>
    <n v="4"/>
    <n v="0"/>
    <n v="0"/>
    <n v="1"/>
    <n v="3"/>
    <n v="10"/>
    <n v="5"/>
    <n v="11.5"/>
    <d v="2025-12-26T00:00:00"/>
    <m/>
    <m/>
    <m/>
    <n v="24.683333333333334"/>
  </r>
  <r>
    <x v="466"/>
    <s v="PHI"/>
    <s v="CHI"/>
    <s v="L"/>
    <d v="1899-12-31T10:32:00"/>
    <n v="5"/>
    <n v="15"/>
    <n v="0.33300000000000002"/>
    <n v="4"/>
    <n v="9"/>
    <n v="0.44400000000000001"/>
    <n v="1"/>
    <n v="1"/>
    <n v="1"/>
    <n v="1"/>
    <n v="10"/>
    <n v="11"/>
    <n v="5"/>
    <n v="0"/>
    <n v="0"/>
    <n v="1"/>
    <n v="3"/>
    <n v="15"/>
    <n v="-1"/>
    <n v="11.5"/>
    <d v="2025-12-26T00:00:00"/>
    <m/>
    <m/>
    <m/>
    <n v="34.533333333333331"/>
  </r>
  <r>
    <x v="76"/>
    <s v="DET"/>
    <s v="UTA"/>
    <s v="L"/>
    <d v="1899-12-30T19:17:00"/>
    <n v="4"/>
    <n v="6"/>
    <n v="0.66700000000000004"/>
    <n v="0"/>
    <n v="0"/>
    <m/>
    <n v="3"/>
    <n v="4"/>
    <n v="0.75"/>
    <n v="0"/>
    <n v="6"/>
    <n v="6"/>
    <n v="3"/>
    <n v="0"/>
    <n v="0"/>
    <n v="0"/>
    <n v="1"/>
    <n v="11"/>
    <n v="8"/>
    <n v="11.5"/>
    <d v="2025-12-26T00:00:00"/>
    <m/>
    <m/>
    <m/>
    <n v="19.283333333333335"/>
  </r>
  <r>
    <x v="90"/>
    <s v="PHI"/>
    <s v="CHI"/>
    <s v="L"/>
    <d v="1899-12-31T03:01:00"/>
    <n v="2"/>
    <n v="3"/>
    <n v="0.66700000000000004"/>
    <n v="0"/>
    <n v="0"/>
    <m/>
    <n v="3"/>
    <n v="4"/>
    <n v="0.75"/>
    <n v="3"/>
    <n v="3"/>
    <n v="6"/>
    <n v="2"/>
    <n v="3"/>
    <n v="0"/>
    <n v="1"/>
    <n v="1"/>
    <n v="7"/>
    <n v="10"/>
    <n v="11.3"/>
    <d v="2025-12-26T00:00:00"/>
    <m/>
    <m/>
    <m/>
    <n v="27.016666666666669"/>
  </r>
  <r>
    <x v="154"/>
    <s v="MEM"/>
    <s v="MIL"/>
    <s v="W"/>
    <d v="1899-12-30T22:06:00"/>
    <n v="6"/>
    <n v="10"/>
    <n v="0.6"/>
    <n v="1"/>
    <n v="3"/>
    <n v="0.33300000000000002"/>
    <n v="0"/>
    <n v="0"/>
    <m/>
    <n v="0"/>
    <n v="2"/>
    <n v="2"/>
    <n v="2"/>
    <n v="2"/>
    <n v="1"/>
    <n v="1"/>
    <n v="2"/>
    <n v="13"/>
    <n v="21"/>
    <n v="11.3"/>
    <d v="2025-12-26T00:00:00"/>
    <m/>
    <m/>
    <m/>
    <n v="22.099999999999998"/>
  </r>
  <r>
    <x v="277"/>
    <s v="WAS"/>
    <s v="TOR"/>
    <s v="W"/>
    <d v="1899-12-30T22:12:00"/>
    <n v="3"/>
    <n v="4"/>
    <n v="0.75"/>
    <n v="2"/>
    <n v="2"/>
    <n v="1"/>
    <n v="0"/>
    <n v="0"/>
    <m/>
    <n v="1"/>
    <n v="6"/>
    <n v="7"/>
    <n v="2"/>
    <n v="1"/>
    <n v="1"/>
    <n v="0"/>
    <n v="2"/>
    <n v="8"/>
    <n v="10"/>
    <n v="11.2"/>
    <d v="2025-12-26T00:00:00"/>
    <m/>
    <m/>
    <m/>
    <n v="22.200000000000003"/>
  </r>
  <r>
    <x v="465"/>
    <s v="CHI"/>
    <s v="PHI"/>
    <s v="W"/>
    <d v="1899-12-31T05:01:00"/>
    <n v="4"/>
    <n v="12"/>
    <n v="0.33300000000000002"/>
    <n v="1"/>
    <n v="6"/>
    <n v="0.16700000000000001"/>
    <n v="4"/>
    <n v="4"/>
    <n v="1"/>
    <n v="0"/>
    <n v="7"/>
    <n v="7"/>
    <n v="6"/>
    <n v="0"/>
    <n v="0"/>
    <n v="1"/>
    <n v="1"/>
    <n v="13"/>
    <n v="-1"/>
    <n v="11.1"/>
    <d v="2025-12-26T00:00:00"/>
    <m/>
    <m/>
    <m/>
    <n v="29.016666666666666"/>
  </r>
  <r>
    <x v="403"/>
    <s v="TOR"/>
    <s v="WAS"/>
    <s v="L"/>
    <d v="1899-12-30T17:58:00"/>
    <n v="5"/>
    <n v="7"/>
    <n v="0.71399999999999997"/>
    <n v="2"/>
    <n v="4"/>
    <n v="0.5"/>
    <n v="3"/>
    <n v="3"/>
    <n v="1"/>
    <n v="0"/>
    <n v="0"/>
    <n v="0"/>
    <n v="1"/>
    <n v="0"/>
    <n v="0"/>
    <n v="1"/>
    <n v="2"/>
    <n v="15"/>
    <n v="0"/>
    <n v="11"/>
    <d v="2025-12-26T00:00:00"/>
    <m/>
    <m/>
    <m/>
    <n v="17.966666666666669"/>
  </r>
  <r>
    <x v="243"/>
    <s v="MEM"/>
    <s v="MIL"/>
    <s v="W"/>
    <d v="1899-12-31T06:01:00"/>
    <n v="4"/>
    <n v="10"/>
    <n v="0.4"/>
    <n v="1"/>
    <n v="5"/>
    <n v="0.2"/>
    <n v="3"/>
    <n v="3"/>
    <n v="1"/>
    <n v="1"/>
    <n v="6"/>
    <n v="7"/>
    <n v="3"/>
    <n v="0"/>
    <n v="1"/>
    <n v="1"/>
    <n v="0"/>
    <n v="12"/>
    <n v="3"/>
    <n v="10.9"/>
    <d v="2025-12-26T00:00:00"/>
    <m/>
    <m/>
    <m/>
    <n v="30.016666666666669"/>
  </r>
  <r>
    <x v="474"/>
    <s v="DET"/>
    <s v="UTA"/>
    <s v="L"/>
    <d v="1899-12-30T14:01:00"/>
    <n v="4"/>
    <n v="5"/>
    <n v="0.8"/>
    <n v="3"/>
    <n v="3"/>
    <n v="1"/>
    <n v="0"/>
    <n v="2"/>
    <n v="0"/>
    <n v="0"/>
    <n v="0"/>
    <n v="0"/>
    <n v="4"/>
    <n v="0"/>
    <n v="1"/>
    <n v="1"/>
    <n v="0"/>
    <n v="11"/>
    <n v="6"/>
    <n v="10.8"/>
    <d v="2025-12-26T00:00:00"/>
    <m/>
    <m/>
    <m/>
    <n v="14.016666666666667"/>
  </r>
  <r>
    <x v="48"/>
    <s v="TOR"/>
    <s v="WAS"/>
    <s v="L"/>
    <d v="1899-12-31T05:01:00"/>
    <n v="6"/>
    <n v="14"/>
    <n v="0.42899999999999999"/>
    <n v="0"/>
    <n v="2"/>
    <n v="0"/>
    <n v="2"/>
    <n v="2"/>
    <n v="1"/>
    <n v="2"/>
    <n v="2"/>
    <n v="4"/>
    <n v="7"/>
    <n v="0"/>
    <n v="0"/>
    <n v="3"/>
    <n v="0"/>
    <n v="14"/>
    <n v="-29"/>
    <n v="10.5"/>
    <d v="2025-12-26T00:00:00"/>
    <m/>
    <m/>
    <m/>
    <n v="29.016666666666666"/>
  </r>
  <r>
    <x v="190"/>
    <s v="MIL"/>
    <s v="MEM"/>
    <s v="L"/>
    <d v="1899-12-30T23:26:00"/>
    <n v="5"/>
    <n v="12"/>
    <n v="0.41699999999999998"/>
    <n v="2"/>
    <n v="4"/>
    <n v="0.5"/>
    <n v="3"/>
    <n v="5"/>
    <n v="0.6"/>
    <n v="0"/>
    <n v="4"/>
    <n v="4"/>
    <n v="5"/>
    <n v="2"/>
    <n v="0"/>
    <n v="2"/>
    <n v="5"/>
    <n v="15"/>
    <n v="-3"/>
    <n v="10.5"/>
    <d v="2025-12-26T00:00:00"/>
    <m/>
    <m/>
    <m/>
    <n v="23.433333333333334"/>
  </r>
  <r>
    <x v="133"/>
    <s v="UTA"/>
    <s v="DET"/>
    <s v="W"/>
    <d v="1899-12-30T21:16:00"/>
    <n v="4"/>
    <n v="6"/>
    <n v="0.66700000000000004"/>
    <n v="1"/>
    <n v="2"/>
    <n v="0.5"/>
    <n v="0"/>
    <n v="0"/>
    <m/>
    <n v="1"/>
    <n v="3"/>
    <n v="4"/>
    <n v="2"/>
    <n v="1"/>
    <n v="0"/>
    <n v="0"/>
    <n v="0"/>
    <n v="9"/>
    <n v="20"/>
    <n v="10.4"/>
    <d v="2025-12-26T00:00:00"/>
    <m/>
    <m/>
    <m/>
    <n v="21.266666666666666"/>
  </r>
  <r>
    <x v="210"/>
    <s v="ATL"/>
    <s v="MIA"/>
    <s v="L"/>
    <d v="1899-12-31T07:38:00"/>
    <n v="6"/>
    <n v="14"/>
    <n v="0.42899999999999999"/>
    <n v="2"/>
    <n v="5"/>
    <n v="0.4"/>
    <n v="1"/>
    <n v="1"/>
    <n v="1"/>
    <n v="0"/>
    <n v="4"/>
    <n v="4"/>
    <n v="3"/>
    <n v="1"/>
    <n v="1"/>
    <n v="2"/>
    <n v="1"/>
    <n v="15"/>
    <n v="-6"/>
    <n v="10.199999999999999"/>
    <d v="2025-12-26T00:00:00"/>
    <m/>
    <m/>
    <m/>
    <n v="31.633333333333333"/>
  </r>
  <r>
    <x v="139"/>
    <s v="MEM"/>
    <s v="MIL"/>
    <s v="W"/>
    <d v="1899-12-31T05:18:00"/>
    <n v="4"/>
    <n v="8"/>
    <n v="0.5"/>
    <n v="3"/>
    <n v="6"/>
    <n v="0.5"/>
    <n v="3"/>
    <n v="4"/>
    <n v="0.75"/>
    <n v="0"/>
    <n v="2"/>
    <n v="2"/>
    <n v="3"/>
    <n v="1"/>
    <n v="0"/>
    <n v="2"/>
    <n v="3"/>
    <n v="14"/>
    <n v="18"/>
    <n v="10.1"/>
    <d v="2025-12-26T00:00:00"/>
    <m/>
    <m/>
    <m/>
    <n v="29.300000000000004"/>
  </r>
  <r>
    <x v="92"/>
    <s v="CHI"/>
    <s v="PHI"/>
    <s v="W"/>
    <d v="1899-12-31T08:37:00"/>
    <n v="3"/>
    <n v="12"/>
    <n v="0.25"/>
    <n v="1"/>
    <n v="6"/>
    <n v="0.16700000000000001"/>
    <n v="5"/>
    <n v="6"/>
    <n v="0.83299999999999996"/>
    <n v="1"/>
    <n v="5"/>
    <n v="6"/>
    <n v="11"/>
    <n v="1"/>
    <n v="0"/>
    <n v="5"/>
    <n v="1"/>
    <n v="12"/>
    <n v="6"/>
    <n v="9.9"/>
    <d v="2025-12-26T00:00:00"/>
    <m/>
    <m/>
    <m/>
    <n v="32.616666666666667"/>
  </r>
  <r>
    <x v="96"/>
    <s v="CHO"/>
    <s v="ORL"/>
    <s v="W"/>
    <d v="1899-12-31T04:38:00"/>
    <n v="7"/>
    <n v="20"/>
    <n v="0.35"/>
    <n v="4"/>
    <n v="10"/>
    <n v="0.4"/>
    <n v="4"/>
    <n v="6"/>
    <n v="0.66700000000000004"/>
    <n v="1"/>
    <n v="6"/>
    <n v="7"/>
    <n v="5"/>
    <n v="1"/>
    <n v="0"/>
    <n v="6"/>
    <n v="3"/>
    <n v="22"/>
    <n v="11"/>
    <n v="9.8000000000000007"/>
    <d v="2025-12-26T00:00:00"/>
    <m/>
    <m/>
    <m/>
    <n v="28.633333333333333"/>
  </r>
  <r>
    <x v="197"/>
    <s v="DET"/>
    <s v="UTA"/>
    <s v="L"/>
    <d v="1899-12-30T19:39:00"/>
    <n v="4"/>
    <n v="6"/>
    <n v="0.66700000000000004"/>
    <n v="3"/>
    <n v="5"/>
    <n v="0.6"/>
    <n v="0"/>
    <n v="0"/>
    <m/>
    <n v="0"/>
    <n v="1"/>
    <n v="1"/>
    <n v="4"/>
    <n v="1"/>
    <n v="1"/>
    <n v="3"/>
    <n v="1"/>
    <n v="11"/>
    <n v="13"/>
    <n v="9.8000000000000007"/>
    <d v="2025-12-26T00:00:00"/>
    <m/>
    <m/>
    <m/>
    <n v="19.649999999999999"/>
  </r>
  <r>
    <x v="287"/>
    <s v="LAC"/>
    <s v="POR"/>
    <s v="W"/>
    <d v="1899-12-31T09:26:00"/>
    <n v="3"/>
    <n v="5"/>
    <n v="0.6"/>
    <n v="1"/>
    <n v="2"/>
    <n v="0.5"/>
    <n v="0"/>
    <n v="0"/>
    <m/>
    <n v="1"/>
    <n v="2"/>
    <n v="3"/>
    <n v="4"/>
    <n v="2"/>
    <n v="0"/>
    <n v="1"/>
    <n v="1"/>
    <n v="7"/>
    <n v="4"/>
    <n v="9.4"/>
    <d v="2025-12-26T00:00:00"/>
    <m/>
    <m/>
    <m/>
    <n v="33.43333333333333"/>
  </r>
  <r>
    <x v="503"/>
    <s v="IND"/>
    <s v="BOS"/>
    <s v="L"/>
    <d v="1899-12-30T17:49:00"/>
    <n v="2"/>
    <n v="2"/>
    <n v="1"/>
    <n v="1"/>
    <n v="1"/>
    <n v="1"/>
    <n v="4"/>
    <n v="4"/>
    <n v="1"/>
    <n v="0"/>
    <n v="1"/>
    <n v="1"/>
    <n v="0"/>
    <n v="0"/>
    <n v="1"/>
    <n v="0"/>
    <n v="0"/>
    <n v="9"/>
    <n v="-7"/>
    <n v="9.4"/>
    <d v="2025-12-26T00:00:00"/>
    <m/>
    <m/>
    <m/>
    <n v="17.816666666666666"/>
  </r>
  <r>
    <x v="283"/>
    <s v="MIL"/>
    <s v="MEM"/>
    <s v="L"/>
    <d v="1899-12-30T16:30:00"/>
    <n v="3"/>
    <n v="3"/>
    <n v="1"/>
    <n v="1"/>
    <n v="1"/>
    <n v="1"/>
    <n v="1"/>
    <n v="1"/>
    <n v="1"/>
    <n v="1"/>
    <n v="2"/>
    <n v="3"/>
    <n v="1"/>
    <n v="1"/>
    <n v="0"/>
    <n v="0"/>
    <n v="2"/>
    <n v="8"/>
    <n v="-2"/>
    <n v="9.3000000000000007"/>
    <d v="2025-12-26T00:00:00"/>
    <m/>
    <m/>
    <m/>
    <n v="16.5"/>
  </r>
  <r>
    <x v="100"/>
    <s v="PHO"/>
    <s v="NOP"/>
    <s v="W"/>
    <d v="1899-12-30T21:11:00"/>
    <n v="4"/>
    <n v="8"/>
    <n v="0.5"/>
    <n v="1"/>
    <n v="4"/>
    <n v="0.25"/>
    <n v="0"/>
    <n v="0"/>
    <m/>
    <n v="4"/>
    <n v="4"/>
    <n v="8"/>
    <n v="1"/>
    <n v="1"/>
    <n v="1"/>
    <n v="1"/>
    <n v="3"/>
    <n v="9"/>
    <n v="1"/>
    <n v="9.1999999999999993"/>
    <d v="2025-12-26T00:00:00"/>
    <m/>
    <m/>
    <m/>
    <n v="21.183333333333334"/>
  </r>
  <r>
    <x v="317"/>
    <s v="IND"/>
    <s v="BOS"/>
    <s v="L"/>
    <d v="1899-12-30T18:08:00"/>
    <n v="4"/>
    <n v="9"/>
    <n v="0.44400000000000001"/>
    <n v="4"/>
    <n v="7"/>
    <n v="0.57099999999999995"/>
    <n v="0"/>
    <n v="0"/>
    <m/>
    <n v="0"/>
    <n v="3"/>
    <n v="3"/>
    <n v="2"/>
    <n v="0"/>
    <n v="0"/>
    <n v="0"/>
    <n v="1"/>
    <n v="12"/>
    <n v="-19"/>
    <n v="9.1999999999999993"/>
    <d v="2025-12-26T00:00:00"/>
    <m/>
    <m/>
    <m/>
    <n v="18.133333333333333"/>
  </r>
  <r>
    <x v="450"/>
    <s v="UTA"/>
    <s v="DET"/>
    <s v="W"/>
    <d v="1899-12-31T05:21:00"/>
    <n v="3"/>
    <n v="6"/>
    <n v="0.5"/>
    <n v="1"/>
    <n v="2"/>
    <n v="0.5"/>
    <n v="2"/>
    <n v="2"/>
    <n v="1"/>
    <n v="0"/>
    <n v="1"/>
    <n v="1"/>
    <n v="9"/>
    <n v="2"/>
    <n v="1"/>
    <n v="5"/>
    <n v="3"/>
    <n v="9"/>
    <n v="-18"/>
    <n v="9.1"/>
    <d v="2025-12-26T00:00:00"/>
    <m/>
    <m/>
    <m/>
    <n v="29.35"/>
  </r>
  <r>
    <x v="312"/>
    <s v="IND"/>
    <s v="BOS"/>
    <s v="L"/>
    <d v="1899-12-31T05:51:00"/>
    <n v="5"/>
    <n v="13"/>
    <n v="0.38500000000000001"/>
    <n v="1"/>
    <n v="5"/>
    <n v="0.2"/>
    <n v="2"/>
    <n v="2"/>
    <n v="1"/>
    <n v="1"/>
    <n v="3"/>
    <n v="4"/>
    <n v="4"/>
    <n v="1"/>
    <n v="0"/>
    <n v="1"/>
    <n v="3"/>
    <n v="13"/>
    <n v="-13"/>
    <n v="9.1"/>
    <d v="2025-12-26T00:00:00"/>
    <m/>
    <m/>
    <m/>
    <n v="29.849999999999998"/>
  </r>
  <r>
    <x v="71"/>
    <s v="ORL"/>
    <s v="CHO"/>
    <s v="L"/>
    <d v="1899-12-31T07:12:00"/>
    <n v="4"/>
    <n v="13"/>
    <n v="0.308"/>
    <n v="0"/>
    <n v="2"/>
    <n v="0"/>
    <n v="5"/>
    <n v="6"/>
    <n v="0.83299999999999996"/>
    <n v="1"/>
    <n v="4"/>
    <n v="5"/>
    <n v="2"/>
    <n v="2"/>
    <n v="1"/>
    <n v="1"/>
    <n v="3"/>
    <n v="13"/>
    <n v="-11"/>
    <n v="8.9"/>
    <d v="2025-12-26T00:00:00"/>
    <m/>
    <m/>
    <m/>
    <n v="31.200000000000003"/>
  </r>
  <r>
    <x v="488"/>
    <s v="IND"/>
    <s v="BOS"/>
    <s v="L"/>
    <d v="1899-12-31T02:19:00"/>
    <n v="4"/>
    <n v="9"/>
    <n v="0.44400000000000001"/>
    <n v="3"/>
    <n v="7"/>
    <n v="0.42899999999999999"/>
    <n v="0"/>
    <n v="0"/>
    <m/>
    <n v="2"/>
    <n v="2"/>
    <n v="4"/>
    <n v="6"/>
    <n v="0"/>
    <n v="0"/>
    <n v="2"/>
    <n v="4"/>
    <n v="11"/>
    <n v="-8"/>
    <n v="8.9"/>
    <d v="2025-12-26T00:00:00"/>
    <m/>
    <m/>
    <m/>
    <n v="26.316666666666666"/>
  </r>
  <r>
    <x v="144"/>
    <s v="CHI"/>
    <s v="PHI"/>
    <s v="W"/>
    <d v="1899-12-30T23:46:00"/>
    <n v="3"/>
    <n v="6"/>
    <n v="0.5"/>
    <n v="2"/>
    <n v="4"/>
    <n v="0.5"/>
    <n v="0"/>
    <n v="0"/>
    <m/>
    <n v="1"/>
    <n v="2"/>
    <n v="3"/>
    <n v="4"/>
    <n v="1"/>
    <n v="0"/>
    <n v="1"/>
    <n v="1"/>
    <n v="8"/>
    <n v="13"/>
    <n v="8.6999999999999993"/>
    <d v="2025-12-26T00:00:00"/>
    <m/>
    <m/>
    <m/>
    <n v="23.766666666666666"/>
  </r>
  <r>
    <x v="121"/>
    <s v="CHO"/>
    <s v="ORL"/>
    <s v="W"/>
    <d v="1899-12-30T18:23:00"/>
    <n v="5"/>
    <n v="9"/>
    <n v="0.55600000000000005"/>
    <n v="3"/>
    <n v="3"/>
    <n v="1"/>
    <n v="0"/>
    <n v="0"/>
    <m/>
    <n v="0"/>
    <n v="0"/>
    <n v="0"/>
    <n v="2"/>
    <n v="0"/>
    <n v="0"/>
    <n v="1"/>
    <n v="1"/>
    <n v="13"/>
    <n v="1"/>
    <n v="8.6999999999999993"/>
    <d v="2025-12-26T00:00:00"/>
    <m/>
    <m/>
    <m/>
    <n v="18.383333333333333"/>
  </r>
  <r>
    <x v="303"/>
    <s v="ORL"/>
    <s v="CHO"/>
    <s v="L"/>
    <d v="1899-12-30T19:36:00"/>
    <n v="3"/>
    <n v="5"/>
    <n v="0.6"/>
    <n v="2"/>
    <n v="4"/>
    <n v="0.5"/>
    <n v="0"/>
    <n v="0"/>
    <m/>
    <n v="0"/>
    <n v="4"/>
    <n v="4"/>
    <n v="3"/>
    <n v="0"/>
    <n v="0"/>
    <n v="0"/>
    <n v="1"/>
    <n v="8"/>
    <n v="-11"/>
    <n v="8.6"/>
    <d v="2025-12-26T00:00:00"/>
    <m/>
    <m/>
    <m/>
    <n v="19.600000000000001"/>
  </r>
  <r>
    <x v="357"/>
    <s v="NOP"/>
    <s v="PHO"/>
    <s v="L"/>
    <d v="1899-12-31T01:28:00"/>
    <n v="4"/>
    <n v="7"/>
    <n v="0.57099999999999995"/>
    <n v="1"/>
    <n v="4"/>
    <n v="0.25"/>
    <n v="2"/>
    <n v="2"/>
    <n v="1"/>
    <n v="0"/>
    <n v="2"/>
    <n v="2"/>
    <n v="2"/>
    <n v="0"/>
    <n v="0"/>
    <n v="0"/>
    <n v="3"/>
    <n v="11"/>
    <n v="15"/>
    <n v="8.5"/>
    <d v="2025-12-26T00:00:00"/>
    <m/>
    <m/>
    <m/>
    <n v="25.466666666666669"/>
  </r>
  <r>
    <x v="109"/>
    <s v="POR"/>
    <s v="LAC"/>
    <s v="L"/>
    <d v="1899-12-31T15:12:00"/>
    <n v="6"/>
    <n v="16"/>
    <n v="0.375"/>
    <n v="5"/>
    <n v="11"/>
    <n v="0.45500000000000002"/>
    <n v="3"/>
    <n v="6"/>
    <n v="0.5"/>
    <n v="2"/>
    <n v="1"/>
    <n v="3"/>
    <n v="0"/>
    <n v="0"/>
    <n v="0"/>
    <n v="2"/>
    <n v="3"/>
    <n v="20"/>
    <n v="-18"/>
    <n v="8.5"/>
    <d v="2025-12-26T00:00:00"/>
    <m/>
    <m/>
    <m/>
    <n v="39.200000000000003"/>
  </r>
  <r>
    <x v="278"/>
    <s v="DET"/>
    <s v="UTA"/>
    <s v="L"/>
    <d v="1899-12-30T19:54:00"/>
    <n v="3"/>
    <n v="6"/>
    <n v="0.5"/>
    <n v="2"/>
    <n v="4"/>
    <n v="0.5"/>
    <n v="0"/>
    <n v="0"/>
    <m/>
    <n v="1"/>
    <n v="1"/>
    <n v="2"/>
    <n v="1"/>
    <n v="3"/>
    <n v="0"/>
    <n v="0"/>
    <n v="3"/>
    <n v="8"/>
    <n v="-7"/>
    <n v="8.5"/>
    <d v="2025-12-26T00:00:00"/>
    <m/>
    <m/>
    <m/>
    <n v="19.900000000000002"/>
  </r>
  <r>
    <x v="233"/>
    <s v="POR"/>
    <s v="LAC"/>
    <s v="L"/>
    <d v="1899-12-31T08:13:00"/>
    <n v="7"/>
    <n v="19"/>
    <n v="0.36799999999999999"/>
    <n v="2"/>
    <n v="6"/>
    <n v="0.33300000000000002"/>
    <n v="0"/>
    <n v="0"/>
    <m/>
    <n v="1"/>
    <n v="3"/>
    <n v="4"/>
    <n v="2"/>
    <n v="1"/>
    <n v="0"/>
    <n v="1"/>
    <n v="0"/>
    <n v="16"/>
    <n v="1"/>
    <n v="8.5"/>
    <d v="2025-12-26T00:00:00"/>
    <m/>
    <m/>
    <m/>
    <n v="32.216666666666669"/>
  </r>
  <r>
    <x v="81"/>
    <s v="ATL"/>
    <s v="MIA"/>
    <s v="L"/>
    <d v="1899-12-31T10:47:00"/>
    <n v="5"/>
    <n v="16"/>
    <n v="0.313"/>
    <n v="0"/>
    <n v="5"/>
    <n v="0"/>
    <n v="2"/>
    <n v="2"/>
    <n v="1"/>
    <n v="3"/>
    <n v="5"/>
    <n v="8"/>
    <n v="4"/>
    <n v="1"/>
    <n v="0"/>
    <n v="1"/>
    <n v="2"/>
    <n v="12"/>
    <n v="-15"/>
    <n v="8.4"/>
    <d v="2025-12-26T00:00:00"/>
    <m/>
    <m/>
    <m/>
    <n v="34.783333333333331"/>
  </r>
  <r>
    <x v="250"/>
    <s v="ATL"/>
    <s v="MIA"/>
    <s v="L"/>
    <d v="1899-12-31T11:31:00"/>
    <n v="4"/>
    <n v="6"/>
    <n v="0.66700000000000004"/>
    <n v="0"/>
    <n v="1"/>
    <n v="0"/>
    <n v="0"/>
    <n v="0"/>
    <m/>
    <n v="1"/>
    <n v="5"/>
    <n v="6"/>
    <n v="3"/>
    <n v="2"/>
    <n v="0"/>
    <n v="3"/>
    <n v="1"/>
    <n v="8"/>
    <n v="-14"/>
    <n v="8.3000000000000007"/>
    <d v="2025-12-26T00:00:00"/>
    <m/>
    <m/>
    <m/>
    <n v="35.516666666666666"/>
  </r>
  <r>
    <x v="489"/>
    <s v="MIA"/>
    <s v="ATL"/>
    <s v="W"/>
    <d v="1899-12-30T15:34:00"/>
    <n v="2"/>
    <n v="4"/>
    <n v="0.5"/>
    <n v="2"/>
    <n v="3"/>
    <n v="0.66700000000000004"/>
    <n v="2"/>
    <n v="2"/>
    <n v="1"/>
    <n v="1"/>
    <n v="1"/>
    <n v="2"/>
    <n v="1"/>
    <n v="1"/>
    <n v="0"/>
    <n v="0"/>
    <n v="1"/>
    <n v="8"/>
    <n v="1"/>
    <n v="8.3000000000000007"/>
    <d v="2025-12-26T00:00:00"/>
    <m/>
    <m/>
    <m/>
    <n v="15.566666666666666"/>
  </r>
  <r>
    <x v="404"/>
    <s v="POR"/>
    <s v="LAC"/>
    <s v="L"/>
    <d v="1899-12-31T01:15:00"/>
    <n v="5"/>
    <n v="10"/>
    <n v="0.5"/>
    <n v="3"/>
    <n v="7"/>
    <n v="0.42899999999999999"/>
    <n v="1"/>
    <n v="2"/>
    <n v="0.5"/>
    <n v="0"/>
    <n v="0"/>
    <n v="0"/>
    <n v="2"/>
    <n v="0"/>
    <n v="0"/>
    <n v="1"/>
    <n v="2"/>
    <n v="14"/>
    <n v="-17"/>
    <n v="8.1999999999999993"/>
    <d v="2025-12-26T00:00:00"/>
    <m/>
    <m/>
    <m/>
    <n v="25.25"/>
  </r>
  <r>
    <x v="125"/>
    <s v="WAS"/>
    <s v="TOR"/>
    <s v="W"/>
    <d v="1899-12-30T19:37:00"/>
    <n v="4"/>
    <n v="8"/>
    <n v="0.5"/>
    <n v="0"/>
    <n v="3"/>
    <n v="0"/>
    <n v="4"/>
    <n v="4"/>
    <n v="1"/>
    <n v="0"/>
    <n v="1"/>
    <n v="1"/>
    <n v="3"/>
    <n v="0"/>
    <n v="0"/>
    <n v="2"/>
    <n v="1"/>
    <n v="12"/>
    <n v="3"/>
    <n v="8"/>
    <d v="2025-12-26T00:00:00"/>
    <m/>
    <m/>
    <m/>
    <n v="19.616666666666667"/>
  </r>
  <r>
    <x v="363"/>
    <s v="MEM"/>
    <s v="MIL"/>
    <s v="W"/>
    <d v="1899-12-31T04:23:00"/>
    <n v="2"/>
    <n v="3"/>
    <n v="0.66700000000000004"/>
    <n v="0"/>
    <n v="0"/>
    <m/>
    <n v="0"/>
    <n v="0"/>
    <m/>
    <n v="1"/>
    <n v="2"/>
    <n v="3"/>
    <n v="1"/>
    <n v="3"/>
    <n v="1"/>
    <n v="0"/>
    <n v="1"/>
    <n v="4"/>
    <n v="23"/>
    <n v="8"/>
    <d v="2025-12-26T00:00:00"/>
    <m/>
    <m/>
    <m/>
    <n v="28.383333333333333"/>
  </r>
  <r>
    <x v="127"/>
    <s v="PHO"/>
    <s v="NOP"/>
    <s v="W"/>
    <d v="1899-12-31T08:45:00"/>
    <n v="5"/>
    <n v="12"/>
    <n v="0.41699999999999998"/>
    <n v="1"/>
    <n v="7"/>
    <n v="0.14299999999999999"/>
    <n v="3"/>
    <n v="4"/>
    <n v="0.75"/>
    <n v="0"/>
    <n v="3"/>
    <n v="3"/>
    <n v="1"/>
    <n v="2"/>
    <n v="0"/>
    <n v="2"/>
    <n v="3"/>
    <n v="14"/>
    <n v="15"/>
    <n v="7.6"/>
    <d v="2025-12-26T00:00:00"/>
    <m/>
    <m/>
    <m/>
    <n v="32.75"/>
  </r>
  <r>
    <x v="141"/>
    <s v="MIL"/>
    <s v="MEM"/>
    <s v="L"/>
    <d v="1899-12-31T09:12:00"/>
    <n v="4"/>
    <n v="15"/>
    <n v="0.26700000000000002"/>
    <n v="1"/>
    <n v="7"/>
    <n v="0.14299999999999999"/>
    <n v="7"/>
    <n v="9"/>
    <n v="0.77800000000000002"/>
    <n v="1"/>
    <n v="7"/>
    <n v="8"/>
    <n v="5"/>
    <n v="2"/>
    <n v="1"/>
    <n v="7"/>
    <n v="2"/>
    <n v="16"/>
    <n v="-17"/>
    <n v="7.5"/>
    <d v="2025-12-26T00:00:00"/>
    <m/>
    <m/>
    <m/>
    <n v="33.200000000000003"/>
  </r>
  <r>
    <x v="426"/>
    <s v="POR"/>
    <s v="LAC"/>
    <s v="L"/>
    <d v="1899-12-30T19:37:00"/>
    <n v="1"/>
    <n v="4"/>
    <n v="0.25"/>
    <n v="0"/>
    <n v="0"/>
    <m/>
    <n v="2"/>
    <n v="2"/>
    <n v="1"/>
    <n v="4"/>
    <n v="8"/>
    <n v="12"/>
    <n v="1"/>
    <n v="0"/>
    <n v="1"/>
    <n v="0"/>
    <n v="2"/>
    <n v="4"/>
    <n v="-19"/>
    <n v="7.4"/>
    <d v="2025-12-26T00:00:00"/>
    <m/>
    <m/>
    <m/>
    <n v="19.616666666666667"/>
  </r>
  <r>
    <x v="207"/>
    <s v="POR"/>
    <s v="LAC"/>
    <s v="L"/>
    <d v="1899-12-31T05:50:00"/>
    <n v="2"/>
    <n v="4"/>
    <n v="0.5"/>
    <n v="0"/>
    <n v="2"/>
    <n v="0"/>
    <n v="0"/>
    <n v="0"/>
    <m/>
    <n v="2"/>
    <n v="5"/>
    <n v="7"/>
    <n v="3"/>
    <n v="4"/>
    <n v="0"/>
    <n v="3"/>
    <n v="2"/>
    <n v="4"/>
    <n v="5"/>
    <n v="7.2"/>
    <d v="2025-12-26T00:00:00"/>
    <m/>
    <m/>
    <m/>
    <n v="29.833333333333336"/>
  </r>
  <r>
    <x v="297"/>
    <s v="CHI"/>
    <s v="PHI"/>
    <s v="W"/>
    <d v="1899-12-30T17:50:00"/>
    <n v="3"/>
    <n v="5"/>
    <n v="0.6"/>
    <n v="2"/>
    <n v="2"/>
    <n v="1"/>
    <n v="0"/>
    <n v="0"/>
    <m/>
    <n v="0"/>
    <n v="1"/>
    <n v="1"/>
    <n v="2"/>
    <n v="0"/>
    <n v="0"/>
    <n v="0"/>
    <n v="1"/>
    <n v="8"/>
    <n v="-14"/>
    <n v="7"/>
    <d v="2025-12-26T00:00:00"/>
    <m/>
    <m/>
    <m/>
    <n v="17.833333333333336"/>
  </r>
  <r>
    <x v="217"/>
    <s v="WAS"/>
    <s v="TOR"/>
    <s v="W"/>
    <d v="1899-12-30T15:59:00"/>
    <n v="3"/>
    <n v="7"/>
    <n v="0.42899999999999999"/>
    <n v="0"/>
    <n v="0"/>
    <m/>
    <n v="2"/>
    <n v="2"/>
    <n v="1"/>
    <n v="0"/>
    <n v="2"/>
    <n v="2"/>
    <n v="2"/>
    <n v="1"/>
    <n v="0"/>
    <n v="0"/>
    <n v="1"/>
    <n v="8"/>
    <n v="6"/>
    <n v="6.9"/>
    <d v="2025-12-26T00:00:00"/>
    <m/>
    <m/>
    <m/>
    <n v="15.983333333333333"/>
  </r>
  <r>
    <x v="247"/>
    <s v="WAS"/>
    <s v="TOR"/>
    <s v="W"/>
    <d v="1899-12-30T21:36:00"/>
    <n v="3"/>
    <n v="4"/>
    <n v="0.75"/>
    <n v="0"/>
    <n v="0"/>
    <m/>
    <n v="0"/>
    <n v="0"/>
    <m/>
    <n v="0"/>
    <n v="5"/>
    <n v="5"/>
    <n v="2"/>
    <n v="0"/>
    <n v="1"/>
    <n v="0"/>
    <n v="3"/>
    <n v="6"/>
    <n v="7"/>
    <n v="6.8"/>
    <d v="2025-12-26T00:00:00"/>
    <m/>
    <m/>
    <m/>
    <n v="21.6"/>
  </r>
  <r>
    <x v="203"/>
    <s v="PHO"/>
    <s v="NOP"/>
    <s v="W"/>
    <d v="1899-12-30T20:34:00"/>
    <n v="3"/>
    <n v="3"/>
    <n v="1"/>
    <n v="0"/>
    <n v="0"/>
    <m/>
    <n v="0"/>
    <n v="0"/>
    <m/>
    <n v="2"/>
    <n v="3"/>
    <n v="5"/>
    <n v="1"/>
    <n v="0"/>
    <n v="1"/>
    <n v="0"/>
    <n v="5"/>
    <n v="6"/>
    <n v="-9"/>
    <n v="6.8"/>
    <d v="2025-12-26T00:00:00"/>
    <m/>
    <m/>
    <m/>
    <n v="20.566666666666666"/>
  </r>
  <r>
    <x v="46"/>
    <s v="CHI"/>
    <s v="PHI"/>
    <s v="W"/>
    <d v="1899-12-31T04:34:00"/>
    <n v="3"/>
    <n v="7"/>
    <n v="0.42899999999999999"/>
    <n v="1"/>
    <n v="2"/>
    <n v="0.5"/>
    <n v="0"/>
    <n v="0"/>
    <m/>
    <n v="2"/>
    <n v="5"/>
    <n v="7"/>
    <n v="1"/>
    <n v="0"/>
    <n v="1"/>
    <n v="0"/>
    <n v="2"/>
    <n v="7"/>
    <n v="1"/>
    <n v="6.8"/>
    <d v="2025-12-26T00:00:00"/>
    <m/>
    <m/>
    <m/>
    <n v="28.566666666666666"/>
  </r>
  <r>
    <x v="50"/>
    <s v="PHI"/>
    <s v="CHI"/>
    <s v="L"/>
    <d v="1899-12-31T09:22:00"/>
    <n v="4"/>
    <n v="13"/>
    <n v="0.308"/>
    <n v="0"/>
    <n v="5"/>
    <n v="0"/>
    <n v="2"/>
    <n v="2"/>
    <n v="1"/>
    <n v="4"/>
    <n v="3"/>
    <n v="7"/>
    <n v="3"/>
    <n v="1"/>
    <n v="0"/>
    <n v="1"/>
    <n v="4"/>
    <n v="10"/>
    <n v="-15"/>
    <n v="6.7"/>
    <d v="2025-12-26T00:00:00"/>
    <m/>
    <m/>
    <m/>
    <n v="33.366666666666667"/>
  </r>
  <r>
    <x v="321"/>
    <s v="IND"/>
    <s v="BOS"/>
    <s v="L"/>
    <d v="1899-12-30T21:08:00"/>
    <n v="3"/>
    <n v="8"/>
    <n v="0.375"/>
    <n v="1"/>
    <n v="6"/>
    <n v="0.16700000000000001"/>
    <n v="2"/>
    <n v="2"/>
    <n v="1"/>
    <n v="0"/>
    <n v="4"/>
    <n v="4"/>
    <n v="2"/>
    <n v="0"/>
    <n v="2"/>
    <n v="1"/>
    <n v="3"/>
    <n v="9"/>
    <n v="-2"/>
    <n v="6.4"/>
    <d v="2025-12-26T00:00:00"/>
    <m/>
    <m/>
    <m/>
    <n v="21.133333333333333"/>
  </r>
  <r>
    <x v="124"/>
    <s v="ORL"/>
    <s v="CHO"/>
    <s v="L"/>
    <d v="1899-12-30T21:55:00"/>
    <n v="3"/>
    <n v="8"/>
    <n v="0.375"/>
    <n v="1"/>
    <n v="2"/>
    <n v="0.5"/>
    <n v="1"/>
    <n v="1"/>
    <n v="1"/>
    <n v="1"/>
    <n v="1"/>
    <n v="2"/>
    <n v="2"/>
    <n v="0"/>
    <n v="1"/>
    <n v="0"/>
    <n v="1"/>
    <n v="8"/>
    <n v="-2"/>
    <n v="6.3"/>
    <d v="2025-12-26T00:00:00"/>
    <m/>
    <m/>
    <m/>
    <n v="21.916666666666664"/>
  </r>
  <r>
    <x v="341"/>
    <s v="ATL"/>
    <s v="MIA"/>
    <s v="L"/>
    <d v="1899-12-30T21:43:00"/>
    <n v="4"/>
    <n v="9"/>
    <n v="0.44400000000000001"/>
    <n v="3"/>
    <n v="7"/>
    <n v="0.42899999999999999"/>
    <n v="0"/>
    <n v="0"/>
    <m/>
    <n v="0"/>
    <n v="4"/>
    <n v="4"/>
    <n v="0"/>
    <n v="0"/>
    <n v="1"/>
    <n v="2"/>
    <n v="0"/>
    <n v="11"/>
    <n v="-4"/>
    <n v="6.2"/>
    <d v="2025-12-26T00:00:00"/>
    <m/>
    <m/>
    <m/>
    <n v="21.716666666666669"/>
  </r>
  <r>
    <x v="335"/>
    <s v="CHO"/>
    <s v="ORL"/>
    <s v="W"/>
    <d v="1899-12-30T09:18:00"/>
    <n v="2"/>
    <n v="3"/>
    <n v="0.66700000000000004"/>
    <n v="0"/>
    <n v="0"/>
    <m/>
    <n v="3"/>
    <n v="4"/>
    <n v="0.75"/>
    <n v="1"/>
    <n v="3"/>
    <n v="4"/>
    <n v="0"/>
    <n v="1"/>
    <n v="0"/>
    <n v="1"/>
    <n v="2"/>
    <n v="7"/>
    <n v="5"/>
    <n v="6.1"/>
    <d v="2025-12-26T00:00:00"/>
    <m/>
    <m/>
    <m/>
    <n v="9.3000000000000007"/>
  </r>
  <r>
    <x v="108"/>
    <s v="ORL"/>
    <s v="CHO"/>
    <s v="L"/>
    <d v="1899-12-31T08:45:00"/>
    <n v="7"/>
    <n v="19"/>
    <n v="0.36799999999999999"/>
    <n v="0"/>
    <n v="6"/>
    <n v="0"/>
    <n v="1"/>
    <n v="2"/>
    <n v="0.5"/>
    <n v="3"/>
    <n v="7"/>
    <n v="10"/>
    <n v="4"/>
    <n v="0"/>
    <n v="1"/>
    <n v="4"/>
    <n v="5"/>
    <n v="15"/>
    <n v="-6"/>
    <n v="5.8"/>
    <d v="2025-12-26T00:00:00"/>
    <m/>
    <m/>
    <m/>
    <n v="32.75"/>
  </r>
  <r>
    <x v="64"/>
    <s v="TOR"/>
    <s v="WAS"/>
    <s v="L"/>
    <d v="1899-12-30T18:28:00"/>
    <n v="2"/>
    <n v="6"/>
    <n v="0.33300000000000002"/>
    <n v="0"/>
    <n v="1"/>
    <n v="0"/>
    <n v="1"/>
    <n v="1"/>
    <n v="1"/>
    <n v="0"/>
    <n v="4"/>
    <n v="4"/>
    <n v="3"/>
    <n v="1"/>
    <n v="1"/>
    <n v="0"/>
    <n v="2"/>
    <n v="5"/>
    <n v="-2"/>
    <n v="5.8"/>
    <d v="2025-12-26T00:00:00"/>
    <m/>
    <m/>
    <m/>
    <n v="18.466666666666669"/>
  </r>
  <r>
    <x v="122"/>
    <s v="NOP"/>
    <s v="PHO"/>
    <s v="L"/>
    <d v="1899-12-30T16:35:00"/>
    <n v="4"/>
    <n v="7"/>
    <n v="0.57099999999999995"/>
    <n v="0"/>
    <n v="0"/>
    <m/>
    <n v="1"/>
    <n v="3"/>
    <n v="0.33300000000000002"/>
    <n v="0"/>
    <n v="3"/>
    <n v="3"/>
    <n v="1"/>
    <n v="1"/>
    <n v="0"/>
    <n v="2"/>
    <n v="0"/>
    <n v="9"/>
    <n v="-12"/>
    <n v="5.5"/>
    <d v="2025-12-26T00:00:00"/>
    <m/>
    <m/>
    <m/>
    <n v="16.583333333333332"/>
  </r>
  <r>
    <x v="345"/>
    <s v="MEM"/>
    <s v="MIL"/>
    <s v="W"/>
    <d v="1899-12-30T21:52:00"/>
    <n v="3"/>
    <n v="8"/>
    <n v="0.375"/>
    <n v="0"/>
    <n v="3"/>
    <n v="0"/>
    <n v="1"/>
    <n v="3"/>
    <n v="0.33300000000000002"/>
    <n v="0"/>
    <n v="5"/>
    <n v="5"/>
    <n v="1"/>
    <n v="2"/>
    <n v="1"/>
    <n v="0"/>
    <n v="3"/>
    <n v="7"/>
    <n v="10"/>
    <n v="5.5"/>
    <d v="2025-12-26T00:00:00"/>
    <m/>
    <m/>
    <m/>
    <n v="21.866666666666667"/>
  </r>
  <r>
    <x v="261"/>
    <s v="LAC"/>
    <s v="POR"/>
    <s v="W"/>
    <d v="1899-12-30T16:03:00"/>
    <n v="2"/>
    <n v="2"/>
    <n v="1"/>
    <n v="1"/>
    <n v="1"/>
    <n v="1"/>
    <n v="0"/>
    <n v="0"/>
    <m/>
    <n v="0"/>
    <n v="4"/>
    <n v="4"/>
    <n v="1"/>
    <n v="0"/>
    <n v="0"/>
    <n v="0"/>
    <n v="2"/>
    <n v="5"/>
    <n v="12"/>
    <n v="5.5"/>
    <d v="2025-12-26T00:00:00"/>
    <m/>
    <m/>
    <m/>
    <n v="16.049999999999997"/>
  </r>
  <r>
    <x v="239"/>
    <s v="MIA"/>
    <s v="ATL"/>
    <s v="W"/>
    <d v="1899-12-30T18:41:00"/>
    <n v="2"/>
    <n v="8"/>
    <n v="0.25"/>
    <n v="0"/>
    <n v="3"/>
    <n v="0"/>
    <n v="2"/>
    <n v="2"/>
    <n v="1"/>
    <n v="1"/>
    <n v="2"/>
    <n v="3"/>
    <n v="1"/>
    <n v="3"/>
    <n v="0"/>
    <n v="0"/>
    <n v="2"/>
    <n v="6"/>
    <n v="0"/>
    <n v="5.4"/>
    <d v="2025-12-26T00:00:00"/>
    <m/>
    <m/>
    <m/>
    <n v="18.683333333333334"/>
  </r>
  <r>
    <x v="60"/>
    <s v="MIA"/>
    <s v="ATL"/>
    <s v="W"/>
    <d v="1899-12-31T05:19:00"/>
    <n v="3"/>
    <n v="8"/>
    <n v="0.375"/>
    <n v="0"/>
    <n v="2"/>
    <n v="0"/>
    <n v="0"/>
    <n v="0"/>
    <m/>
    <n v="0"/>
    <n v="1"/>
    <n v="1"/>
    <n v="7"/>
    <n v="2"/>
    <n v="0"/>
    <n v="2"/>
    <n v="4"/>
    <n v="6"/>
    <n v="15"/>
    <n v="5.2"/>
    <d v="2025-12-26T00:00:00"/>
    <m/>
    <m/>
    <m/>
    <n v="29.316666666666666"/>
  </r>
  <r>
    <x v="311"/>
    <s v="IND"/>
    <s v="BOS"/>
    <s v="L"/>
    <d v="1899-12-31T04:24:00"/>
    <n v="4"/>
    <n v="13"/>
    <n v="0.308"/>
    <n v="0"/>
    <n v="3"/>
    <n v="0"/>
    <n v="3"/>
    <n v="6"/>
    <n v="0.5"/>
    <n v="4"/>
    <n v="2"/>
    <n v="6"/>
    <n v="1"/>
    <n v="2"/>
    <n v="0"/>
    <n v="2"/>
    <n v="3"/>
    <n v="11"/>
    <n v="-10"/>
    <n v="5.2"/>
    <d v="2025-12-26T00:00:00"/>
    <m/>
    <m/>
    <m/>
    <n v="28.4"/>
  </r>
  <r>
    <x v="329"/>
    <s v="IND"/>
    <s v="BOS"/>
    <s v="L"/>
    <d v="1899-12-30T18:22:00"/>
    <n v="3"/>
    <n v="5"/>
    <n v="0.6"/>
    <n v="2"/>
    <n v="4"/>
    <n v="0.5"/>
    <n v="1"/>
    <n v="2"/>
    <n v="0.5"/>
    <n v="1"/>
    <n v="1"/>
    <n v="2"/>
    <n v="0"/>
    <n v="0"/>
    <n v="0"/>
    <n v="1"/>
    <n v="3"/>
    <n v="9"/>
    <n v="-5"/>
    <n v="5.0999999999999996"/>
    <d v="2025-12-26T00:00:00"/>
    <m/>
    <m/>
    <m/>
    <n v="18.366666666666667"/>
  </r>
  <r>
    <x v="225"/>
    <s v="NOP"/>
    <s v="PHO"/>
    <s v="L"/>
    <d v="1899-12-30T18:01:00"/>
    <n v="3"/>
    <n v="4"/>
    <n v="0.75"/>
    <n v="0"/>
    <n v="0"/>
    <m/>
    <n v="1"/>
    <n v="2"/>
    <n v="0.5"/>
    <n v="1"/>
    <n v="2"/>
    <n v="3"/>
    <n v="0"/>
    <n v="0"/>
    <n v="0"/>
    <n v="0"/>
    <n v="3"/>
    <n v="7"/>
    <n v="5"/>
    <n v="5.0999999999999996"/>
    <d v="2025-12-26T00:00:00"/>
    <m/>
    <m/>
    <m/>
    <n v="18.016666666666666"/>
  </r>
  <r>
    <x v="94"/>
    <s v="DET"/>
    <s v="UTA"/>
    <s v="L"/>
    <d v="1899-12-30T15:43:00"/>
    <n v="3"/>
    <n v="4"/>
    <n v="0.75"/>
    <n v="0"/>
    <n v="0"/>
    <m/>
    <n v="2"/>
    <n v="4"/>
    <n v="0.5"/>
    <n v="1"/>
    <n v="5"/>
    <n v="6"/>
    <n v="0"/>
    <n v="1"/>
    <n v="0"/>
    <n v="3"/>
    <n v="2"/>
    <n v="8"/>
    <n v="-15"/>
    <n v="5"/>
    <d v="2025-12-26T00:00:00"/>
    <m/>
    <m/>
    <m/>
    <n v="15.716666666666667"/>
  </r>
  <r>
    <x v="224"/>
    <s v="MIA"/>
    <s v="ATL"/>
    <s v="W"/>
    <d v="1899-12-30T21:13:00"/>
    <n v="3"/>
    <n v="14"/>
    <n v="0.214"/>
    <n v="1"/>
    <n v="6"/>
    <n v="0.16700000000000001"/>
    <n v="3"/>
    <n v="3"/>
    <n v="1"/>
    <n v="0"/>
    <n v="7"/>
    <n v="7"/>
    <n v="4"/>
    <n v="1"/>
    <n v="0"/>
    <n v="2"/>
    <n v="1"/>
    <n v="10"/>
    <n v="12"/>
    <n v="4.9000000000000004"/>
    <d v="2025-12-26T00:00:00"/>
    <m/>
    <m/>
    <m/>
    <n v="21.216666666666665"/>
  </r>
  <r>
    <x v="70"/>
    <s v="WAS"/>
    <s v="TOR"/>
    <s v="W"/>
    <d v="1899-12-30T19:20:00"/>
    <n v="3"/>
    <n v="7"/>
    <n v="0.42899999999999999"/>
    <n v="0"/>
    <n v="2"/>
    <n v="0"/>
    <n v="0"/>
    <n v="0"/>
    <m/>
    <n v="0"/>
    <n v="5"/>
    <n v="5"/>
    <n v="2"/>
    <n v="1"/>
    <n v="0"/>
    <n v="1"/>
    <n v="1"/>
    <n v="6"/>
    <n v="10"/>
    <n v="4.8"/>
    <d v="2025-12-26T00:00:00"/>
    <m/>
    <m/>
    <m/>
    <n v="19.333333333333336"/>
  </r>
  <r>
    <x v="119"/>
    <s v="LAC"/>
    <s v="POR"/>
    <s v="W"/>
    <d v="1899-12-30T18:49:00"/>
    <n v="2"/>
    <n v="3"/>
    <n v="0.66700000000000004"/>
    <n v="2"/>
    <n v="3"/>
    <n v="0.66700000000000004"/>
    <n v="2"/>
    <n v="2"/>
    <n v="1"/>
    <n v="0"/>
    <n v="3"/>
    <n v="3"/>
    <n v="1"/>
    <n v="0"/>
    <n v="0"/>
    <n v="2"/>
    <n v="4"/>
    <n v="8"/>
    <n v="-16"/>
    <n v="4.7"/>
    <d v="2025-12-26T00:00:00"/>
    <m/>
    <m/>
    <m/>
    <n v="18.816666666666666"/>
  </r>
  <r>
    <x v="455"/>
    <s v="LAC"/>
    <s v="POR"/>
    <s v="W"/>
    <d v="1899-12-30T13:39:00"/>
    <n v="1"/>
    <n v="1"/>
    <n v="1"/>
    <n v="1"/>
    <n v="1"/>
    <n v="1"/>
    <n v="0"/>
    <n v="0"/>
    <m/>
    <n v="2"/>
    <n v="1"/>
    <n v="3"/>
    <n v="1"/>
    <n v="0"/>
    <n v="0"/>
    <n v="0"/>
    <n v="1"/>
    <n v="3"/>
    <n v="12"/>
    <n v="4.7"/>
    <d v="2025-12-26T00:00:00"/>
    <m/>
    <m/>
    <m/>
    <n v="13.649999999999999"/>
  </r>
  <r>
    <x v="74"/>
    <s v="CHI"/>
    <s v="PHI"/>
    <s v="W"/>
    <d v="1899-12-30T19:43:00"/>
    <n v="3"/>
    <n v="10"/>
    <n v="0.3"/>
    <n v="2"/>
    <n v="6"/>
    <n v="0.33300000000000002"/>
    <n v="2"/>
    <n v="2"/>
    <n v="1"/>
    <n v="2"/>
    <n v="6"/>
    <n v="8"/>
    <n v="0"/>
    <n v="0"/>
    <n v="3"/>
    <n v="3"/>
    <n v="5"/>
    <n v="10"/>
    <n v="-6"/>
    <n v="4.5"/>
    <d v="2025-12-26T00:00:00"/>
    <m/>
    <m/>
    <m/>
    <n v="19.716666666666665"/>
  </r>
  <r>
    <x v="343"/>
    <s v="DET"/>
    <s v="UTA"/>
    <s v="L"/>
    <d v="1899-12-30T09:22:00"/>
    <n v="2"/>
    <n v="7"/>
    <n v="0.28599999999999998"/>
    <n v="2"/>
    <n v="4"/>
    <n v="0.5"/>
    <n v="0"/>
    <n v="0"/>
    <m/>
    <n v="0"/>
    <n v="0"/>
    <n v="0"/>
    <n v="2"/>
    <n v="3"/>
    <n v="0"/>
    <n v="1"/>
    <n v="2"/>
    <n v="6"/>
    <n v="3"/>
    <n v="4.5"/>
    <d v="2025-12-26T00:00:00"/>
    <m/>
    <m/>
    <m/>
    <n v="9.3666666666666671"/>
  </r>
  <r>
    <x v="501"/>
    <s v="IND"/>
    <s v="BOS"/>
    <s v="L"/>
    <d v="1899-12-30T06:42:00"/>
    <n v="2"/>
    <n v="2"/>
    <n v="1"/>
    <n v="0"/>
    <n v="0"/>
    <m/>
    <n v="0"/>
    <n v="0"/>
    <m/>
    <n v="0"/>
    <n v="0"/>
    <n v="0"/>
    <n v="2"/>
    <n v="0"/>
    <n v="0"/>
    <n v="0"/>
    <n v="1"/>
    <n v="4"/>
    <n v="6"/>
    <n v="4.4000000000000004"/>
    <d v="2025-12-26T00:00:00"/>
    <m/>
    <m/>
    <m/>
    <n v="6.7"/>
  </r>
  <r>
    <x v="498"/>
    <s v="CHO"/>
    <s v="ORL"/>
    <s v="W"/>
    <d v="1899-12-30T11:41:00"/>
    <n v="2"/>
    <n v="4"/>
    <n v="0.5"/>
    <n v="2"/>
    <n v="4"/>
    <n v="0.5"/>
    <n v="0"/>
    <n v="0"/>
    <m/>
    <n v="0"/>
    <n v="1"/>
    <n v="1"/>
    <n v="0"/>
    <n v="0"/>
    <n v="0"/>
    <n v="0"/>
    <n v="0"/>
    <n v="6"/>
    <n v="7"/>
    <n v="4.3"/>
    <d v="2025-12-26T00:00:00"/>
    <m/>
    <m/>
    <m/>
    <n v="11.683333333333334"/>
  </r>
  <r>
    <x v="268"/>
    <s v="ATL"/>
    <s v="MIA"/>
    <s v="L"/>
    <d v="1899-12-30T11:22:00"/>
    <n v="0"/>
    <n v="0"/>
    <m/>
    <n v="0"/>
    <n v="0"/>
    <m/>
    <n v="4"/>
    <n v="5"/>
    <n v="0.8"/>
    <n v="1"/>
    <n v="4"/>
    <n v="5"/>
    <n v="0"/>
    <n v="0"/>
    <n v="0"/>
    <n v="0"/>
    <n v="3"/>
    <n v="4"/>
    <n v="3"/>
    <n v="4.3"/>
    <d v="2025-12-26T00:00:00"/>
    <m/>
    <m/>
    <m/>
    <n v="11.366666666666667"/>
  </r>
  <r>
    <x v="101"/>
    <s v="DET"/>
    <s v="UTA"/>
    <s v="L"/>
    <d v="1899-12-30T21:31:00"/>
    <n v="5"/>
    <n v="7"/>
    <n v="0.71399999999999997"/>
    <n v="0"/>
    <n v="0"/>
    <m/>
    <n v="1"/>
    <n v="1"/>
    <n v="1"/>
    <n v="2"/>
    <n v="2"/>
    <n v="4"/>
    <n v="0"/>
    <n v="0"/>
    <n v="0"/>
    <n v="4"/>
    <n v="5"/>
    <n v="11"/>
    <n v="-3"/>
    <n v="4.0999999999999996"/>
    <d v="2025-12-26T00:00:00"/>
    <m/>
    <m/>
    <m/>
    <n v="21.516666666666666"/>
  </r>
  <r>
    <x v="213"/>
    <s v="TOR"/>
    <s v="WAS"/>
    <s v="L"/>
    <d v="1899-12-31T01:39:00"/>
    <n v="4"/>
    <n v="9"/>
    <n v="0.44400000000000001"/>
    <n v="0"/>
    <n v="3"/>
    <n v="0"/>
    <n v="0"/>
    <n v="0"/>
    <m/>
    <n v="0"/>
    <n v="3"/>
    <n v="3"/>
    <n v="0"/>
    <n v="2"/>
    <n v="0"/>
    <n v="1"/>
    <n v="3"/>
    <n v="8"/>
    <n v="-10"/>
    <n v="4"/>
    <d v="2025-12-26T00:00:00"/>
    <m/>
    <m/>
    <m/>
    <n v="25.650000000000002"/>
  </r>
  <r>
    <x v="359"/>
    <s v="POR"/>
    <s v="LAC"/>
    <s v="L"/>
    <d v="1899-12-30T13:11:00"/>
    <n v="2"/>
    <n v="2"/>
    <n v="1"/>
    <n v="1"/>
    <n v="1"/>
    <n v="1"/>
    <n v="0"/>
    <n v="0"/>
    <m/>
    <n v="0"/>
    <n v="0"/>
    <n v="0"/>
    <n v="0"/>
    <n v="0"/>
    <n v="0"/>
    <n v="0"/>
    <n v="1"/>
    <n v="5"/>
    <n v="-5"/>
    <n v="4"/>
    <d v="2025-12-26T00:00:00"/>
    <m/>
    <m/>
    <m/>
    <n v="13.183333333333334"/>
  </r>
  <r>
    <x v="269"/>
    <s v="ORL"/>
    <s v="CHO"/>
    <s v="L"/>
    <d v="1899-12-30T16:28:00"/>
    <n v="0"/>
    <n v="2"/>
    <n v="0"/>
    <n v="0"/>
    <n v="0"/>
    <m/>
    <n v="2"/>
    <n v="2"/>
    <n v="1"/>
    <n v="2"/>
    <n v="0"/>
    <n v="2"/>
    <n v="0"/>
    <n v="0"/>
    <n v="2"/>
    <n v="0"/>
    <n v="0"/>
    <n v="2"/>
    <n v="-12"/>
    <n v="3.4"/>
    <d v="2025-12-26T00:00:00"/>
    <m/>
    <m/>
    <m/>
    <n v="16.466666666666669"/>
  </r>
  <r>
    <x v="255"/>
    <s v="NOP"/>
    <s v="PHO"/>
    <s v="L"/>
    <d v="1899-12-30T19:36:00"/>
    <n v="3"/>
    <n v="9"/>
    <n v="0.33300000000000002"/>
    <n v="0"/>
    <n v="1"/>
    <n v="0"/>
    <n v="1"/>
    <n v="4"/>
    <n v="0.25"/>
    <n v="3"/>
    <n v="4"/>
    <n v="7"/>
    <n v="2"/>
    <n v="1"/>
    <n v="0"/>
    <n v="3"/>
    <n v="0"/>
    <n v="7"/>
    <n v="-18"/>
    <n v="3.4"/>
    <d v="2025-12-26T00:00:00"/>
    <m/>
    <m/>
    <m/>
    <n v="19.600000000000001"/>
  </r>
  <r>
    <x v="382"/>
    <s v="IND"/>
    <s v="BOS"/>
    <s v="L"/>
    <d v="1899-12-30T15:44:00"/>
    <n v="2"/>
    <n v="5"/>
    <n v="0.4"/>
    <n v="0"/>
    <n v="1"/>
    <n v="0"/>
    <n v="2"/>
    <n v="2"/>
    <n v="1"/>
    <n v="0"/>
    <n v="3"/>
    <n v="3"/>
    <n v="1"/>
    <n v="0"/>
    <n v="0"/>
    <n v="0"/>
    <n v="4"/>
    <n v="6"/>
    <n v="3"/>
    <n v="3.3"/>
    <d v="2025-12-26T00:00:00"/>
    <m/>
    <m/>
    <m/>
    <n v="15.733333333333334"/>
  </r>
  <r>
    <x v="355"/>
    <s v="BOS"/>
    <s v="IND"/>
    <s v="W"/>
    <d v="1899-12-30T20:07:00"/>
    <n v="1"/>
    <n v="4"/>
    <n v="0.25"/>
    <n v="1"/>
    <n v="4"/>
    <n v="0.25"/>
    <n v="0"/>
    <n v="0"/>
    <m/>
    <n v="2"/>
    <n v="3"/>
    <n v="5"/>
    <n v="1"/>
    <n v="0"/>
    <n v="0"/>
    <n v="0"/>
    <n v="1"/>
    <n v="3"/>
    <n v="18"/>
    <n v="3.2"/>
    <d v="2025-12-26T00:00:00"/>
    <m/>
    <m/>
    <m/>
    <n v="20.116666666666667"/>
  </r>
  <r>
    <x v="130"/>
    <s v="NOP"/>
    <s v="PHO"/>
    <s v="L"/>
    <d v="1899-12-31T07:06:00"/>
    <n v="4"/>
    <n v="14"/>
    <n v="0.28599999999999998"/>
    <n v="0"/>
    <n v="5"/>
    <n v="0"/>
    <n v="1"/>
    <n v="2"/>
    <n v="0.5"/>
    <n v="2"/>
    <n v="2"/>
    <n v="4"/>
    <n v="1"/>
    <n v="0"/>
    <n v="0"/>
    <n v="0"/>
    <n v="0"/>
    <n v="9"/>
    <n v="-22"/>
    <n v="3.1"/>
    <d v="2025-12-26T00:00:00"/>
    <m/>
    <m/>
    <m/>
    <n v="31.1"/>
  </r>
  <r>
    <x v="360"/>
    <s v="BOS"/>
    <s v="IND"/>
    <s v="W"/>
    <d v="1899-12-30T18:57:00"/>
    <n v="1"/>
    <n v="2"/>
    <n v="0.5"/>
    <n v="1"/>
    <n v="1"/>
    <n v="1"/>
    <n v="0"/>
    <n v="0"/>
    <m/>
    <n v="0"/>
    <n v="2"/>
    <n v="2"/>
    <n v="3"/>
    <n v="0"/>
    <n v="0"/>
    <n v="0"/>
    <n v="4"/>
    <n v="3"/>
    <n v="-5"/>
    <n v="3.1"/>
    <d v="2025-12-26T00:00:00"/>
    <m/>
    <m/>
    <m/>
    <n v="18.95"/>
  </r>
  <r>
    <x v="326"/>
    <s v="IND"/>
    <s v="BOS"/>
    <s v="L"/>
    <d v="1899-12-30T06:59:00"/>
    <n v="2"/>
    <n v="2"/>
    <n v="1"/>
    <n v="0"/>
    <n v="0"/>
    <m/>
    <n v="0"/>
    <n v="0"/>
    <m/>
    <n v="2"/>
    <n v="0"/>
    <n v="2"/>
    <n v="0"/>
    <n v="0"/>
    <n v="0"/>
    <n v="1"/>
    <n v="2"/>
    <n v="4"/>
    <n v="-6"/>
    <n v="3"/>
    <d v="2025-12-26T00:00:00"/>
    <m/>
    <m/>
    <m/>
    <n v="6.9833333333333343"/>
  </r>
  <r>
    <x v="356"/>
    <s v="PHO"/>
    <s v="NOP"/>
    <s v="W"/>
    <d v="1899-12-30T10:28:00"/>
    <n v="3"/>
    <n v="6"/>
    <n v="0.5"/>
    <n v="0"/>
    <n v="3"/>
    <n v="0"/>
    <n v="0"/>
    <n v="0"/>
    <m/>
    <n v="1"/>
    <n v="0"/>
    <n v="1"/>
    <n v="0"/>
    <n v="0"/>
    <n v="0"/>
    <n v="0"/>
    <n v="2"/>
    <n v="6"/>
    <n v="-3"/>
    <n v="2.9"/>
    <d v="2025-12-26T00:00:00"/>
    <m/>
    <m/>
    <m/>
    <n v="10.466666666666667"/>
  </r>
  <r>
    <x v="411"/>
    <s v="NOP"/>
    <s v="PHO"/>
    <s v="L"/>
    <d v="1899-12-30T08:35:00"/>
    <n v="1"/>
    <n v="2"/>
    <n v="0.5"/>
    <n v="1"/>
    <n v="1"/>
    <n v="1"/>
    <n v="0"/>
    <n v="0"/>
    <m/>
    <n v="1"/>
    <n v="2"/>
    <n v="3"/>
    <n v="0"/>
    <n v="0"/>
    <n v="0"/>
    <n v="0"/>
    <n v="1"/>
    <n v="3"/>
    <n v="4"/>
    <n v="2.9"/>
    <d v="2025-12-26T00:00:00"/>
    <m/>
    <m/>
    <m/>
    <n v="8.5833333333333339"/>
  </r>
  <r>
    <x v="244"/>
    <s v="LAC"/>
    <s v="POR"/>
    <s v="W"/>
    <d v="1899-12-31T06:06:00"/>
    <n v="1"/>
    <n v="3"/>
    <n v="0.33300000000000002"/>
    <n v="1"/>
    <n v="2"/>
    <n v="0.5"/>
    <n v="0"/>
    <n v="0"/>
    <m/>
    <n v="0"/>
    <n v="2"/>
    <n v="2"/>
    <n v="1"/>
    <n v="1"/>
    <n v="0"/>
    <n v="0"/>
    <n v="2"/>
    <n v="3"/>
    <n v="32"/>
    <n v="2.8"/>
    <d v="2025-12-26T00:00:00"/>
    <m/>
    <m/>
    <m/>
    <n v="30.1"/>
  </r>
  <r>
    <x v="322"/>
    <s v="IND"/>
    <s v="BOS"/>
    <s v="L"/>
    <d v="1899-12-30T06:42:00"/>
    <n v="1"/>
    <n v="2"/>
    <n v="0.5"/>
    <n v="1"/>
    <n v="2"/>
    <n v="0.5"/>
    <n v="0"/>
    <n v="0"/>
    <m/>
    <n v="1"/>
    <n v="0"/>
    <n v="1"/>
    <n v="0"/>
    <n v="0"/>
    <n v="0"/>
    <n v="0"/>
    <n v="0"/>
    <n v="3"/>
    <n v="6"/>
    <n v="2.7"/>
    <d v="2025-12-26T00:00:00"/>
    <m/>
    <m/>
    <m/>
    <n v="6.7"/>
  </r>
  <r>
    <x v="495"/>
    <s v="TOR"/>
    <s v="WAS"/>
    <s v="L"/>
    <d v="1899-12-30T07:00:00"/>
    <n v="0"/>
    <n v="1"/>
    <n v="0"/>
    <n v="0"/>
    <n v="0"/>
    <m/>
    <n v="2"/>
    <n v="2"/>
    <n v="1"/>
    <n v="0"/>
    <n v="1"/>
    <n v="1"/>
    <n v="0"/>
    <n v="1"/>
    <n v="0"/>
    <n v="0"/>
    <n v="0"/>
    <n v="2"/>
    <n v="-7"/>
    <n v="2.6"/>
    <d v="2025-12-26T00:00:00"/>
    <m/>
    <m/>
    <m/>
    <n v="7"/>
  </r>
  <r>
    <x v="441"/>
    <s v="PHI"/>
    <s v="CHI"/>
    <s v="L"/>
    <d v="1899-12-30T16:49:00"/>
    <n v="3"/>
    <n v="9"/>
    <n v="0.33300000000000002"/>
    <n v="0"/>
    <n v="3"/>
    <n v="0"/>
    <n v="0"/>
    <n v="0"/>
    <m/>
    <n v="0"/>
    <n v="3"/>
    <n v="3"/>
    <n v="0"/>
    <n v="2"/>
    <n v="0"/>
    <n v="0"/>
    <n v="3"/>
    <n v="6"/>
    <n v="3"/>
    <n v="2.6"/>
    <d v="2025-12-26T00:00:00"/>
    <m/>
    <m/>
    <m/>
    <n v="16.816666666666666"/>
  </r>
  <r>
    <x v="138"/>
    <s v="TOR"/>
    <s v="WAS"/>
    <s v="L"/>
    <d v="1899-12-30T19:10:00"/>
    <n v="2"/>
    <n v="8"/>
    <n v="0.25"/>
    <n v="2"/>
    <n v="7"/>
    <n v="0.28599999999999998"/>
    <n v="0"/>
    <n v="0"/>
    <m/>
    <n v="0"/>
    <n v="0"/>
    <n v="0"/>
    <n v="4"/>
    <n v="0"/>
    <n v="0"/>
    <n v="1"/>
    <n v="1"/>
    <n v="6"/>
    <n v="-27"/>
    <n v="2.6"/>
    <d v="2025-12-26T00:00:00"/>
    <m/>
    <m/>
    <m/>
    <n v="19.166666666666668"/>
  </r>
  <r>
    <x v="131"/>
    <s v="CHI"/>
    <s v="PHI"/>
    <s v="W"/>
    <d v="1899-12-30T22:30:00"/>
    <n v="4"/>
    <n v="9"/>
    <n v="0.44400000000000001"/>
    <n v="1"/>
    <n v="6"/>
    <n v="0.16700000000000001"/>
    <n v="0"/>
    <n v="2"/>
    <n v="0"/>
    <n v="0"/>
    <n v="1"/>
    <n v="1"/>
    <n v="1"/>
    <n v="0"/>
    <n v="0"/>
    <n v="1"/>
    <n v="3"/>
    <n v="9"/>
    <n v="3"/>
    <n v="2.2999999999999998"/>
    <d v="2025-12-26T00:00:00"/>
    <m/>
    <m/>
    <m/>
    <n v="22.5"/>
  </r>
  <r>
    <x v="67"/>
    <s v="CHO"/>
    <s v="ORL"/>
    <s v="W"/>
    <d v="1899-12-31T12:10:00"/>
    <n v="5"/>
    <n v="16"/>
    <n v="0.313"/>
    <n v="2"/>
    <n v="5"/>
    <n v="0.4"/>
    <n v="3"/>
    <n v="4"/>
    <n v="0.75"/>
    <n v="0"/>
    <n v="1"/>
    <n v="1"/>
    <n v="0"/>
    <n v="0"/>
    <n v="1"/>
    <n v="3"/>
    <n v="3"/>
    <n v="15"/>
    <n v="11"/>
    <n v="2.2000000000000002"/>
    <d v="2025-12-26T00:00:00"/>
    <m/>
    <m/>
    <m/>
    <n v="36.166666666666664"/>
  </r>
  <r>
    <x v="114"/>
    <s v="UTA"/>
    <s v="DET"/>
    <s v="W"/>
    <d v="1899-12-30T04:03:00"/>
    <n v="0"/>
    <n v="0"/>
    <m/>
    <n v="0"/>
    <n v="0"/>
    <m/>
    <n v="0"/>
    <n v="0"/>
    <m/>
    <n v="1"/>
    <n v="0"/>
    <n v="1"/>
    <n v="1"/>
    <n v="0"/>
    <n v="1"/>
    <n v="0"/>
    <n v="0"/>
    <n v="0"/>
    <n v="-1"/>
    <n v="2.1"/>
    <d v="2025-12-26T00:00:00"/>
    <m/>
    <m/>
    <m/>
    <n v="4.0500000000000007"/>
  </r>
  <r>
    <x v="136"/>
    <s v="PHO"/>
    <s v="NOP"/>
    <s v="W"/>
    <d v="1899-12-31T01:16:00"/>
    <n v="1"/>
    <n v="4"/>
    <n v="0.25"/>
    <n v="1"/>
    <n v="4"/>
    <n v="0.25"/>
    <n v="0"/>
    <n v="0"/>
    <m/>
    <n v="0"/>
    <n v="2"/>
    <n v="2"/>
    <n v="3"/>
    <n v="0"/>
    <n v="0"/>
    <n v="0"/>
    <n v="3"/>
    <n v="3"/>
    <n v="1"/>
    <n v="2.1"/>
    <d v="2025-12-26T00:00:00"/>
    <m/>
    <m/>
    <m/>
    <n v="25.266666666666666"/>
  </r>
  <r>
    <x v="256"/>
    <s v="DET"/>
    <s v="UTA"/>
    <s v="L"/>
    <d v="1899-12-30T04:01:00"/>
    <n v="0"/>
    <n v="2"/>
    <n v="0"/>
    <n v="0"/>
    <n v="0"/>
    <m/>
    <n v="0"/>
    <n v="0"/>
    <m/>
    <n v="2"/>
    <n v="0"/>
    <n v="2"/>
    <n v="1"/>
    <n v="0"/>
    <n v="2"/>
    <n v="0"/>
    <n v="0"/>
    <n v="0"/>
    <n v="3"/>
    <n v="2.1"/>
    <d v="2025-12-26T00:00:00"/>
    <m/>
    <m/>
    <m/>
    <n v="4.0166666666666666"/>
  </r>
  <r>
    <x v="53"/>
    <s v="DET"/>
    <s v="UTA"/>
    <s v="L"/>
    <d v="1899-12-31T02:23:00"/>
    <n v="2"/>
    <n v="7"/>
    <n v="0.28599999999999998"/>
    <n v="0"/>
    <n v="2"/>
    <n v="0"/>
    <n v="0"/>
    <n v="0"/>
    <m/>
    <n v="2"/>
    <n v="2"/>
    <n v="4"/>
    <n v="1"/>
    <n v="0"/>
    <n v="3"/>
    <n v="1"/>
    <n v="4"/>
    <n v="4"/>
    <n v="-4"/>
    <n v="2.1"/>
    <d v="2025-12-26T00:00:00"/>
    <m/>
    <m/>
    <m/>
    <n v="26.383333333333333"/>
  </r>
  <r>
    <x v="123"/>
    <s v="ATL"/>
    <s v="MIA"/>
    <s v="L"/>
    <d v="1899-12-30T20:21:00"/>
    <n v="2"/>
    <n v="4"/>
    <n v="0.5"/>
    <n v="1"/>
    <n v="2"/>
    <n v="0.5"/>
    <n v="0"/>
    <n v="0"/>
    <m/>
    <n v="0"/>
    <n v="0"/>
    <n v="0"/>
    <n v="0"/>
    <n v="0"/>
    <n v="2"/>
    <n v="2"/>
    <n v="1"/>
    <n v="5"/>
    <n v="-18"/>
    <n v="2"/>
    <d v="2025-12-26T00:00:00"/>
    <m/>
    <m/>
    <m/>
    <n v="20.350000000000001"/>
  </r>
  <r>
    <x v="198"/>
    <s v="PHI"/>
    <s v="CHI"/>
    <s v="L"/>
    <d v="1899-12-30T10:08:00"/>
    <n v="0"/>
    <n v="0"/>
    <m/>
    <n v="0"/>
    <n v="0"/>
    <m/>
    <n v="1"/>
    <n v="2"/>
    <n v="0.5"/>
    <n v="2"/>
    <n v="1"/>
    <n v="3"/>
    <n v="0"/>
    <n v="0"/>
    <n v="1"/>
    <n v="1"/>
    <n v="0"/>
    <n v="1"/>
    <n v="-6"/>
    <n v="2"/>
    <d v="2025-12-26T00:00:00"/>
    <m/>
    <m/>
    <m/>
    <n v="10.133333333333333"/>
  </r>
  <r>
    <x v="128"/>
    <s v="BOS"/>
    <s v="IND"/>
    <s v="W"/>
    <d v="1899-12-30T21:11:00"/>
    <n v="2"/>
    <n v="7"/>
    <n v="0.28599999999999998"/>
    <n v="2"/>
    <n v="6"/>
    <n v="0.33300000000000002"/>
    <n v="2"/>
    <n v="3"/>
    <n v="0.66700000000000004"/>
    <n v="0"/>
    <n v="3"/>
    <n v="3"/>
    <n v="1"/>
    <n v="0"/>
    <n v="0"/>
    <n v="2"/>
    <n v="3"/>
    <n v="8"/>
    <n v="7"/>
    <n v="1.9"/>
    <d v="2025-12-26T00:00:00"/>
    <m/>
    <m/>
    <m/>
    <n v="21.183333333333334"/>
  </r>
  <r>
    <x v="439"/>
    <s v="WAS"/>
    <s v="TOR"/>
    <s v="W"/>
    <d v="1899-12-30T02:36:00"/>
    <n v="1"/>
    <n v="1"/>
    <n v="1"/>
    <n v="1"/>
    <n v="1"/>
    <n v="1"/>
    <n v="0"/>
    <n v="0"/>
    <m/>
    <n v="0"/>
    <n v="0"/>
    <n v="0"/>
    <n v="0"/>
    <n v="0"/>
    <n v="0"/>
    <n v="1"/>
    <n v="0"/>
    <n v="3"/>
    <n v="3"/>
    <n v="1.7"/>
    <d v="2025-12-26T00:00:00"/>
    <m/>
    <m/>
    <m/>
    <n v="2.6"/>
  </r>
  <r>
    <x v="271"/>
    <s v="UTA"/>
    <s v="DET"/>
    <s v="W"/>
    <d v="1899-12-30T11:14:00"/>
    <n v="0"/>
    <n v="2"/>
    <n v="0"/>
    <n v="0"/>
    <n v="0"/>
    <m/>
    <n v="0"/>
    <n v="0"/>
    <m/>
    <n v="1"/>
    <n v="1"/>
    <n v="2"/>
    <n v="0"/>
    <n v="1"/>
    <n v="1"/>
    <n v="0"/>
    <n v="0"/>
    <n v="0"/>
    <n v="5"/>
    <n v="1.3"/>
    <d v="2025-12-26T00:00:00"/>
    <m/>
    <m/>
    <m/>
    <n v="11.233333333333334"/>
  </r>
  <r>
    <x v="231"/>
    <s v="MIL"/>
    <s v="MEM"/>
    <s v="L"/>
    <d v="1899-12-30T07:10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2"/>
    <n v="1.3"/>
    <d v="2025-12-26T00:00:00"/>
    <m/>
    <m/>
    <m/>
    <n v="7.1666666666666661"/>
  </r>
  <r>
    <x v="381"/>
    <s v="CHO"/>
    <s v="ORL"/>
    <s v="W"/>
    <d v="1899-12-30T02:01:00"/>
    <n v="0"/>
    <n v="0"/>
    <m/>
    <n v="0"/>
    <n v="0"/>
    <m/>
    <n v="1"/>
    <n v="2"/>
    <n v="0.5"/>
    <n v="0"/>
    <n v="0"/>
    <n v="0"/>
    <n v="1"/>
    <n v="0"/>
    <n v="0"/>
    <n v="0"/>
    <n v="0"/>
    <n v="1"/>
    <n v="-1"/>
    <n v="1.3"/>
    <d v="2025-12-26T00:00:00"/>
    <m/>
    <m/>
    <m/>
    <n v="2.0166666666666666"/>
  </r>
  <r>
    <x v="107"/>
    <s v="CHO"/>
    <s v="ORL"/>
    <s v="W"/>
    <d v="1899-12-30T08:27:00"/>
    <n v="0"/>
    <n v="2"/>
    <n v="0"/>
    <n v="0"/>
    <n v="2"/>
    <n v="0"/>
    <n v="0"/>
    <n v="0"/>
    <m/>
    <n v="0"/>
    <n v="2"/>
    <n v="2"/>
    <n v="3"/>
    <n v="0"/>
    <n v="0"/>
    <n v="0"/>
    <n v="0"/>
    <n v="0"/>
    <n v="5"/>
    <n v="1.3"/>
    <d v="2025-12-26T00:00:00"/>
    <m/>
    <m/>
    <m/>
    <n v="8.4500000000000011"/>
  </r>
  <r>
    <x v="143"/>
    <s v="MIL"/>
    <s v="MEM"/>
    <s v="L"/>
    <d v="1899-12-31T04:00:00"/>
    <n v="2"/>
    <n v="11"/>
    <n v="0.182"/>
    <n v="2"/>
    <n v="6"/>
    <n v="0.33300000000000002"/>
    <n v="2"/>
    <n v="2"/>
    <n v="1"/>
    <n v="2"/>
    <n v="1"/>
    <n v="3"/>
    <n v="1"/>
    <n v="1"/>
    <n v="0"/>
    <n v="2"/>
    <n v="3"/>
    <n v="8"/>
    <n v="-6"/>
    <n v="1.3"/>
    <d v="2025-12-26T00:00:00"/>
    <m/>
    <m/>
    <m/>
    <n v="28"/>
  </r>
  <r>
    <x v="418"/>
    <s v="WAS"/>
    <s v="TOR"/>
    <s v="W"/>
    <d v="1899-12-30T02:31:00"/>
    <n v="0"/>
    <n v="0"/>
    <m/>
    <n v="0"/>
    <n v="0"/>
    <m/>
    <n v="0"/>
    <n v="0"/>
    <m/>
    <n v="0"/>
    <n v="1"/>
    <n v="1"/>
    <n v="0"/>
    <n v="1"/>
    <n v="0"/>
    <n v="0"/>
    <n v="0"/>
    <n v="0"/>
    <n v="3"/>
    <n v="1.3"/>
    <d v="2025-12-26T00:00:00"/>
    <m/>
    <m/>
    <m/>
    <n v="2.5166666666666666"/>
  </r>
  <r>
    <x v="295"/>
    <s v="PHI"/>
    <s v="CHI"/>
    <s v="L"/>
    <d v="1899-12-30T07:57:00"/>
    <n v="1"/>
    <n v="4"/>
    <n v="0.25"/>
    <n v="0"/>
    <n v="2"/>
    <n v="0"/>
    <n v="0"/>
    <n v="0"/>
    <m/>
    <n v="2"/>
    <n v="2"/>
    <n v="4"/>
    <n v="0"/>
    <n v="0"/>
    <n v="0"/>
    <n v="0"/>
    <n v="1"/>
    <n v="2"/>
    <n v="-11"/>
    <n v="1.2"/>
    <d v="2025-12-26T00:00:00"/>
    <m/>
    <m/>
    <m/>
    <n v="7.9499999999999993"/>
  </r>
  <r>
    <x v="171"/>
    <s v="UTA"/>
    <s v="DET"/>
    <s v="W"/>
    <d v="1899-12-30T10:43:00"/>
    <n v="1"/>
    <n v="4"/>
    <n v="0.25"/>
    <n v="0"/>
    <n v="2"/>
    <n v="0"/>
    <n v="0"/>
    <n v="0"/>
    <m/>
    <n v="1"/>
    <n v="3"/>
    <n v="4"/>
    <n v="0"/>
    <n v="1"/>
    <n v="0"/>
    <n v="1"/>
    <n v="0"/>
    <n v="2"/>
    <n v="-9"/>
    <n v="1.2"/>
    <d v="2025-12-26T00:00:00"/>
    <m/>
    <m/>
    <m/>
    <n v="10.716666666666667"/>
  </r>
  <r>
    <x v="461"/>
    <s v="ORL"/>
    <s v="CHO"/>
    <s v="L"/>
    <d v="1899-12-30T14:13:00"/>
    <n v="2"/>
    <n v="6"/>
    <n v="0.33300000000000002"/>
    <n v="1"/>
    <n v="3"/>
    <n v="0.33300000000000002"/>
    <n v="0"/>
    <n v="0"/>
    <m/>
    <n v="1"/>
    <n v="0"/>
    <n v="1"/>
    <n v="1"/>
    <n v="1"/>
    <n v="0"/>
    <n v="1"/>
    <n v="5"/>
    <n v="5"/>
    <n v="-4"/>
    <n v="1"/>
    <d v="2025-12-26T00:00:00"/>
    <m/>
    <m/>
    <m/>
    <n v="14.216666666666667"/>
  </r>
  <r>
    <x v="229"/>
    <s v="TOR"/>
    <s v="WAS"/>
    <s v="L"/>
    <d v="1899-12-30T10:51:00"/>
    <n v="0"/>
    <n v="0"/>
    <m/>
    <n v="0"/>
    <n v="0"/>
    <m/>
    <n v="0"/>
    <n v="0"/>
    <m/>
    <n v="0"/>
    <n v="0"/>
    <n v="0"/>
    <n v="0"/>
    <n v="1"/>
    <n v="0"/>
    <n v="0"/>
    <n v="0"/>
    <n v="0"/>
    <n v="0"/>
    <n v="1"/>
    <d v="2025-12-26T00:00:00"/>
    <m/>
    <m/>
    <m/>
    <n v="10.85"/>
  </r>
  <r>
    <x v="423"/>
    <s v="ORL"/>
    <s v="CHO"/>
    <s v="L"/>
    <d v="1899-12-30T03:12:00"/>
    <n v="0"/>
    <n v="0"/>
    <m/>
    <n v="0"/>
    <n v="0"/>
    <m/>
    <n v="0"/>
    <n v="0"/>
    <m/>
    <n v="0"/>
    <n v="1"/>
    <n v="1"/>
    <n v="1"/>
    <n v="0"/>
    <n v="0"/>
    <n v="0"/>
    <n v="0"/>
    <n v="0"/>
    <n v="1"/>
    <n v="1"/>
    <d v="2025-12-26T00:00:00"/>
    <m/>
    <m/>
    <m/>
    <n v="3.2"/>
  </r>
  <r>
    <x v="219"/>
    <s v="PHI"/>
    <s v="CHI"/>
    <s v="L"/>
    <d v="1899-12-31T01:53:00"/>
    <n v="1"/>
    <n v="4"/>
    <n v="0.25"/>
    <n v="0"/>
    <n v="3"/>
    <n v="0"/>
    <n v="0"/>
    <n v="0"/>
    <m/>
    <n v="0"/>
    <n v="1"/>
    <n v="1"/>
    <n v="2"/>
    <n v="0"/>
    <n v="0"/>
    <n v="0"/>
    <n v="1"/>
    <n v="2"/>
    <n v="-21"/>
    <n v="0.9"/>
    <d v="2025-12-26T00:00:00"/>
    <m/>
    <m/>
    <m/>
    <n v="25.883333333333333"/>
  </r>
  <r>
    <x v="469"/>
    <s v="PHO"/>
    <s v="NOP"/>
    <s v="W"/>
    <d v="1899-12-30T11:44:00"/>
    <n v="1"/>
    <n v="6"/>
    <n v="0.16700000000000001"/>
    <n v="0"/>
    <n v="3"/>
    <n v="0"/>
    <n v="1"/>
    <n v="2"/>
    <n v="0.5"/>
    <n v="1"/>
    <n v="1"/>
    <n v="2"/>
    <n v="2"/>
    <n v="0"/>
    <n v="0"/>
    <n v="0"/>
    <n v="1"/>
    <n v="3"/>
    <n v="-4"/>
    <n v="0.8"/>
    <d v="2025-12-26T00:00:00"/>
    <m/>
    <m/>
    <m/>
    <n v="11.733333333333333"/>
  </r>
  <r>
    <x v="344"/>
    <s v="ATL"/>
    <s v="MIA"/>
    <s v="L"/>
    <d v="1899-12-30T12:10:00"/>
    <n v="1"/>
    <n v="2"/>
    <n v="0.5"/>
    <n v="0"/>
    <n v="1"/>
    <n v="0"/>
    <n v="0"/>
    <n v="0"/>
    <m/>
    <n v="0"/>
    <n v="3"/>
    <n v="3"/>
    <n v="0"/>
    <n v="0"/>
    <n v="1"/>
    <n v="1"/>
    <n v="2"/>
    <n v="2"/>
    <n v="-13"/>
    <n v="0.8"/>
    <d v="2025-12-26T00:00:00"/>
    <m/>
    <m/>
    <m/>
    <n v="12.166666666666666"/>
  </r>
  <r>
    <x v="117"/>
    <s v="UTA"/>
    <s v="DET"/>
    <s v="W"/>
    <d v="1899-12-30T08:44:00"/>
    <n v="0"/>
    <n v="1"/>
    <n v="0"/>
    <n v="0"/>
    <n v="1"/>
    <n v="0"/>
    <n v="0"/>
    <n v="0"/>
    <m/>
    <n v="0"/>
    <n v="1"/>
    <n v="1"/>
    <n v="1"/>
    <n v="0"/>
    <n v="1"/>
    <n v="0"/>
    <n v="1"/>
    <n v="0"/>
    <n v="-7"/>
    <n v="0.6"/>
    <d v="2025-12-26T00:00:00"/>
    <m/>
    <m/>
    <m/>
    <n v="8.7333333333333325"/>
  </r>
  <r>
    <x v="282"/>
    <s v="PHI"/>
    <s v="CHI"/>
    <s v="L"/>
    <d v="1899-12-30T04:16:00"/>
    <n v="0"/>
    <n v="1"/>
    <n v="0"/>
    <n v="0"/>
    <n v="1"/>
    <n v="0"/>
    <n v="0"/>
    <n v="0"/>
    <m/>
    <n v="0"/>
    <n v="0"/>
    <n v="0"/>
    <n v="1"/>
    <n v="1"/>
    <n v="0"/>
    <n v="0"/>
    <n v="1"/>
    <n v="0"/>
    <n v="4"/>
    <n v="0.6"/>
    <d v="2025-12-26T00:00:00"/>
    <m/>
    <m/>
    <m/>
    <n v="4.2666666666666666"/>
  </r>
  <r>
    <x v="284"/>
    <s v="MIL"/>
    <s v="MEM"/>
    <s v="L"/>
    <d v="1899-12-30T03:26:00"/>
    <n v="1"/>
    <n v="2"/>
    <n v="0.5"/>
    <n v="1"/>
    <n v="2"/>
    <n v="0.5"/>
    <n v="0"/>
    <n v="0"/>
    <m/>
    <n v="0"/>
    <n v="0"/>
    <n v="0"/>
    <n v="0"/>
    <n v="0"/>
    <n v="0"/>
    <n v="1"/>
    <n v="1"/>
    <n v="3"/>
    <n v="-2"/>
    <n v="0.6"/>
    <d v="2025-12-26T00:00:00"/>
    <m/>
    <m/>
    <m/>
    <n v="3.4333333333333331"/>
  </r>
  <r>
    <x v="227"/>
    <s v="CHO"/>
    <s v="ORL"/>
    <s v="W"/>
    <d v="1899-12-30T20:36:00"/>
    <n v="0"/>
    <n v="2"/>
    <n v="0"/>
    <n v="0"/>
    <n v="2"/>
    <n v="0"/>
    <n v="0"/>
    <n v="0"/>
    <m/>
    <n v="1"/>
    <n v="2"/>
    <n v="3"/>
    <n v="2"/>
    <n v="0"/>
    <n v="0"/>
    <n v="0"/>
    <n v="2"/>
    <n v="0"/>
    <n v="8"/>
    <n v="0.5"/>
    <d v="2025-12-26T00:00:00"/>
    <m/>
    <m/>
    <m/>
    <n v="20.599999999999998"/>
  </r>
  <r>
    <x v="296"/>
    <s v="MIL"/>
    <s v="MEM"/>
    <s v="L"/>
    <d v="1899-12-30T03:26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5-12-26T00:00:00"/>
    <m/>
    <m/>
    <m/>
    <n v="3.4333333333333331"/>
  </r>
  <r>
    <x v="336"/>
    <s v="BOS"/>
    <s v="IND"/>
    <s v="W"/>
    <d v="1899-12-30T12:23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-13"/>
    <n v="0.3"/>
    <d v="2025-12-26T00:00:00"/>
    <m/>
    <m/>
    <m/>
    <n v="12.383333333333335"/>
  </r>
  <r>
    <x v="367"/>
    <s v="PHO"/>
    <s v="NOP"/>
    <s v="W"/>
    <d v="1899-12-30T19:36:00"/>
    <n v="2"/>
    <n v="9"/>
    <n v="0.222"/>
    <n v="0"/>
    <n v="6"/>
    <n v="0"/>
    <n v="0"/>
    <n v="0"/>
    <m/>
    <n v="1"/>
    <n v="5"/>
    <n v="6"/>
    <n v="2"/>
    <n v="2"/>
    <n v="0"/>
    <n v="3"/>
    <n v="2"/>
    <n v="4"/>
    <n v="-4"/>
    <n v="0.3"/>
    <d v="2025-12-26T00:00:00"/>
    <m/>
    <m/>
    <m/>
    <n v="19.600000000000001"/>
  </r>
  <r>
    <x v="412"/>
    <s v="NOP"/>
    <s v="PHO"/>
    <s v="L"/>
    <d v="1899-12-30T22:25:00"/>
    <n v="0"/>
    <n v="1"/>
    <n v="0"/>
    <n v="0"/>
    <n v="0"/>
    <m/>
    <n v="4"/>
    <n v="6"/>
    <n v="0.66700000000000004"/>
    <n v="0"/>
    <n v="0"/>
    <n v="0"/>
    <n v="1"/>
    <n v="1"/>
    <n v="0"/>
    <n v="2"/>
    <n v="5"/>
    <n v="4"/>
    <n v="10"/>
    <n v="0.2"/>
    <d v="2025-12-26T00:00:00"/>
    <m/>
    <m/>
    <m/>
    <n v="22.416666666666668"/>
  </r>
  <r>
    <x v="206"/>
    <s v="LAC"/>
    <s v="POR"/>
    <s v="W"/>
    <d v="1899-12-30T00:4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6T00:00:00"/>
    <m/>
    <m/>
    <m/>
    <n v="0.71666666666666667"/>
  </r>
  <r>
    <x v="406"/>
    <s v="POR"/>
    <s v="LAC"/>
    <s v="L"/>
    <d v="1899-12-30T15:59:00"/>
    <n v="0"/>
    <n v="2"/>
    <n v="0"/>
    <n v="0"/>
    <n v="2"/>
    <n v="0"/>
    <n v="1"/>
    <n v="2"/>
    <n v="0.5"/>
    <n v="0"/>
    <n v="0"/>
    <n v="0"/>
    <n v="2"/>
    <n v="1"/>
    <n v="0"/>
    <n v="0"/>
    <n v="4"/>
    <n v="1"/>
    <n v="-10"/>
    <n v="0"/>
    <d v="2025-12-26T00:00:00"/>
    <m/>
    <m/>
    <m/>
    <n v="15.983333333333333"/>
  </r>
  <r>
    <x v="400"/>
    <s v="NOP"/>
    <s v="PHO"/>
    <s v="L"/>
    <d v="1899-12-30T03:1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6T00:00:00"/>
    <m/>
    <m/>
    <m/>
    <n v="3.2"/>
  </r>
  <r>
    <x v="351"/>
    <s v="POR"/>
    <s v="LAC"/>
    <s v="L"/>
    <d v="1899-12-30T00:4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6T00:00:00"/>
    <m/>
    <m/>
    <m/>
    <n v="0.71666666666666667"/>
  </r>
  <r>
    <x v="396"/>
    <s v="ORL"/>
    <s v="CHO"/>
    <s v="L"/>
    <d v="1899-12-30T11:07:00"/>
    <n v="0"/>
    <n v="3"/>
    <n v="0"/>
    <n v="0"/>
    <n v="2"/>
    <n v="0"/>
    <n v="0"/>
    <n v="0"/>
    <m/>
    <n v="0"/>
    <n v="1"/>
    <n v="1"/>
    <n v="1"/>
    <n v="1"/>
    <n v="0"/>
    <n v="0"/>
    <n v="0"/>
    <n v="0"/>
    <n v="-6"/>
    <n v="-0.1"/>
    <d v="2025-12-26T00:00:00"/>
    <m/>
    <m/>
    <m/>
    <n v="11.116666666666667"/>
  </r>
  <r>
    <x v="306"/>
    <s v="PHI"/>
    <s v="CHI"/>
    <s v="L"/>
    <d v="1899-12-30T07:30:00"/>
    <n v="0"/>
    <n v="1"/>
    <n v="0"/>
    <n v="0"/>
    <n v="1"/>
    <n v="0"/>
    <n v="1"/>
    <n v="2"/>
    <n v="0.5"/>
    <n v="0"/>
    <n v="1"/>
    <n v="1"/>
    <n v="0"/>
    <n v="0"/>
    <n v="0"/>
    <n v="0"/>
    <n v="1"/>
    <n v="1"/>
    <n v="0"/>
    <n v="-0.2"/>
    <d v="2025-12-26T00:00:00"/>
    <m/>
    <m/>
    <m/>
    <n v="7.5"/>
  </r>
  <r>
    <x v="156"/>
    <s v="MIL"/>
    <s v="MEM"/>
    <s v="L"/>
    <d v="1899-12-30T03:26:00"/>
    <n v="0"/>
    <n v="0"/>
    <m/>
    <n v="0"/>
    <n v="0"/>
    <m/>
    <n v="0"/>
    <n v="0"/>
    <m/>
    <n v="1"/>
    <n v="0"/>
    <n v="1"/>
    <n v="0"/>
    <n v="0"/>
    <n v="0"/>
    <n v="1"/>
    <n v="0"/>
    <n v="0"/>
    <n v="-2"/>
    <n v="-0.3"/>
    <d v="2025-12-26T00:00:00"/>
    <m/>
    <m/>
    <m/>
    <n v="3.4333333333333331"/>
  </r>
  <r>
    <x v="285"/>
    <s v="WAS"/>
    <s v="TOR"/>
    <s v="W"/>
    <d v="1899-12-30T02:31:00"/>
    <n v="0"/>
    <n v="0"/>
    <m/>
    <n v="0"/>
    <n v="0"/>
    <m/>
    <n v="0"/>
    <n v="0"/>
    <m/>
    <n v="0"/>
    <n v="1"/>
    <n v="1"/>
    <n v="1"/>
    <n v="0"/>
    <n v="0"/>
    <n v="1"/>
    <n v="1"/>
    <n v="0"/>
    <n v="3"/>
    <n v="-0.4"/>
    <d v="2025-12-26T00:00:00"/>
    <m/>
    <m/>
    <m/>
    <n v="2.5166666666666666"/>
  </r>
  <r>
    <x v="389"/>
    <s v="LAC"/>
    <s v="POR"/>
    <s v="W"/>
    <d v="1899-12-30T01:3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5-12-26T00:00:00"/>
    <m/>
    <m/>
    <m/>
    <n v="1.6"/>
  </r>
  <r>
    <x v="346"/>
    <s v="ORL"/>
    <s v="CHO"/>
    <s v="L"/>
    <d v="1899-12-30T02:47:00"/>
    <n v="0"/>
    <n v="3"/>
    <n v="0"/>
    <n v="0"/>
    <n v="2"/>
    <n v="0"/>
    <n v="0"/>
    <n v="0"/>
    <m/>
    <n v="1"/>
    <n v="0"/>
    <n v="1"/>
    <n v="1"/>
    <n v="0"/>
    <n v="0"/>
    <n v="0"/>
    <n v="0"/>
    <n v="0"/>
    <n v="3"/>
    <n v="-0.7"/>
    <d v="2025-12-26T00:00:00"/>
    <m/>
    <m/>
    <m/>
    <n v="2.7833333333333332"/>
  </r>
  <r>
    <x v="246"/>
    <s v="MIL"/>
    <s v="MEM"/>
    <s v="L"/>
    <d v="1899-12-30T18:34:00"/>
    <n v="1"/>
    <n v="2"/>
    <n v="0.5"/>
    <n v="0"/>
    <n v="0"/>
    <m/>
    <n v="0"/>
    <n v="0"/>
    <m/>
    <n v="1"/>
    <n v="4"/>
    <n v="5"/>
    <n v="0"/>
    <n v="0"/>
    <n v="0"/>
    <n v="2"/>
    <n v="4"/>
    <n v="2"/>
    <n v="2"/>
    <n v="-0.7"/>
    <d v="2025-12-26T00:00:00"/>
    <m/>
    <m/>
    <m/>
    <n v="18.566666666666666"/>
  </r>
  <r>
    <x v="267"/>
    <s v="WAS"/>
    <s v="TOR"/>
    <s v="W"/>
    <d v="1899-12-30T02:31:00"/>
    <n v="0"/>
    <n v="0"/>
    <m/>
    <n v="0"/>
    <n v="0"/>
    <m/>
    <n v="0"/>
    <n v="0"/>
    <m/>
    <n v="0"/>
    <n v="0"/>
    <n v="0"/>
    <n v="0"/>
    <n v="0"/>
    <n v="0"/>
    <n v="1"/>
    <n v="0"/>
    <n v="0"/>
    <n v="3"/>
    <n v="-1"/>
    <d v="2025-12-26T00:00:00"/>
    <m/>
    <m/>
    <m/>
    <n v="2.5166666666666666"/>
  </r>
  <r>
    <x v="456"/>
    <s v="MIL"/>
    <s v="MEM"/>
    <s v="L"/>
    <d v="1899-12-30T03:26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5-12-26T00:00:00"/>
    <m/>
    <m/>
    <m/>
    <n v="3.4333333333333331"/>
  </r>
  <r>
    <x v="460"/>
    <s v="TOR"/>
    <s v="WAS"/>
    <s v="L"/>
    <d v="1899-12-30T03:50:00"/>
    <n v="0"/>
    <n v="1"/>
    <n v="0"/>
    <n v="0"/>
    <n v="0"/>
    <m/>
    <n v="0"/>
    <n v="0"/>
    <m/>
    <n v="0"/>
    <n v="0"/>
    <n v="0"/>
    <n v="1"/>
    <n v="1"/>
    <n v="0"/>
    <n v="2"/>
    <n v="0"/>
    <n v="0"/>
    <n v="-1"/>
    <n v="-1"/>
    <d v="2025-12-26T00:00:00"/>
    <m/>
    <m/>
    <m/>
    <n v="3.833333333333333"/>
  </r>
  <r>
    <x v="275"/>
    <s v="MEM"/>
    <s v="MIL"/>
    <s v="W"/>
    <d v="1899-12-30T02:22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3"/>
    <n v="-1.4"/>
    <d v="2025-12-26T00:00:00"/>
    <m/>
    <m/>
    <m/>
    <n v="2.3666666666666667"/>
  </r>
  <r>
    <x v="220"/>
    <s v="LAC"/>
    <s v="POR"/>
    <s v="W"/>
    <d v="1899-12-30T12:25:00"/>
    <n v="0"/>
    <n v="1"/>
    <n v="0"/>
    <n v="0"/>
    <n v="0"/>
    <m/>
    <n v="0"/>
    <n v="1"/>
    <n v="0"/>
    <n v="0"/>
    <n v="2"/>
    <n v="2"/>
    <n v="0"/>
    <n v="0"/>
    <n v="2"/>
    <n v="1"/>
    <n v="4"/>
    <n v="0"/>
    <n v="4"/>
    <n v="-1.7"/>
    <d v="2025-12-26T00:00:00"/>
    <m/>
    <m/>
    <m/>
    <n v="12.416666666666668"/>
  </r>
  <r>
    <x v="252"/>
    <s v="TOR"/>
    <s v="WAS"/>
    <s v="L"/>
    <d v="1899-12-30T09:33:00"/>
    <n v="0"/>
    <n v="3"/>
    <n v="0"/>
    <n v="0"/>
    <n v="2"/>
    <n v="0"/>
    <n v="0"/>
    <n v="0"/>
    <m/>
    <n v="0"/>
    <n v="0"/>
    <n v="0"/>
    <n v="1"/>
    <n v="0"/>
    <n v="0"/>
    <n v="0"/>
    <n v="1"/>
    <n v="0"/>
    <n v="-4"/>
    <n v="-1.8"/>
    <d v="2025-12-26T00:00:00"/>
    <m/>
    <m/>
    <m/>
    <n v="9.5499999999999989"/>
  </r>
  <r>
    <x v="301"/>
    <s v="ATL"/>
    <s v="MIA"/>
    <s v="L"/>
    <d v="1899-12-30T02:46:00"/>
    <n v="0"/>
    <n v="1"/>
    <n v="0"/>
    <n v="0"/>
    <n v="1"/>
    <n v="0"/>
    <n v="0"/>
    <n v="0"/>
    <m/>
    <n v="0"/>
    <n v="1"/>
    <n v="1"/>
    <n v="0"/>
    <n v="0"/>
    <n v="0"/>
    <n v="2"/>
    <n v="2"/>
    <n v="0"/>
    <n v="-2"/>
    <n v="-3.2"/>
    <d v="2025-12-26T00:00:00"/>
    <m/>
    <m/>
    <m/>
    <n v="2.7666666666666666"/>
  </r>
  <r>
    <x v="314"/>
    <s v="DEN"/>
    <s v="ORL"/>
    <s v="L"/>
    <d v="1899-12-31T14:01:00"/>
    <n v="11"/>
    <n v="22"/>
    <n v="0.5"/>
    <n v="0"/>
    <n v="0"/>
    <m/>
    <n v="12"/>
    <n v="13"/>
    <n v="0.92300000000000004"/>
    <n v="7"/>
    <n v="14"/>
    <n v="21"/>
    <n v="12"/>
    <n v="1"/>
    <n v="0"/>
    <n v="4"/>
    <n v="1"/>
    <n v="34"/>
    <n v="16"/>
    <n v="36.700000000000003"/>
    <d v="2025-12-27T00:00:00"/>
    <m/>
    <m/>
    <m/>
    <n v="38.016666666666666"/>
  </r>
  <r>
    <x v="104"/>
    <s v="NYK"/>
    <s v="ATL"/>
    <s v="W"/>
    <d v="1899-12-31T05:48:00"/>
    <n v="8"/>
    <n v="15"/>
    <n v="0.53300000000000003"/>
    <n v="3"/>
    <n v="6"/>
    <n v="0.5"/>
    <n v="17"/>
    <n v="18"/>
    <n v="0.94399999999999995"/>
    <n v="5"/>
    <n v="10"/>
    <n v="15"/>
    <n v="1"/>
    <n v="0"/>
    <n v="0"/>
    <n v="2"/>
    <n v="3"/>
    <n v="36"/>
    <n v="-7"/>
    <n v="32.299999999999997"/>
    <d v="2025-12-27T00:00:00"/>
    <m/>
    <m/>
    <m/>
    <n v="29.8"/>
  </r>
  <r>
    <x v="201"/>
    <s v="ORL"/>
    <s v="DEN"/>
    <s v="W"/>
    <d v="1899-12-31T06:06:00"/>
    <n v="14"/>
    <n v="24"/>
    <n v="0.58299999999999996"/>
    <n v="7"/>
    <n v="11"/>
    <n v="0.63600000000000001"/>
    <n v="3"/>
    <n v="6"/>
    <n v="0.5"/>
    <n v="3"/>
    <n v="3"/>
    <n v="6"/>
    <n v="5"/>
    <n v="2"/>
    <n v="0"/>
    <n v="1"/>
    <n v="4"/>
    <n v="38"/>
    <n v="6"/>
    <n v="31.5"/>
    <d v="2025-12-27T00:00:00"/>
    <m/>
    <m/>
    <m/>
    <n v="30.1"/>
  </r>
  <r>
    <x v="112"/>
    <s v="MIA"/>
    <s v="IND"/>
    <s v="W"/>
    <d v="1899-12-31T06:33:00"/>
    <n v="12"/>
    <n v="16"/>
    <n v="0.75"/>
    <n v="4"/>
    <n v="4"/>
    <n v="1"/>
    <n v="0"/>
    <n v="0"/>
    <m/>
    <n v="5"/>
    <n v="1"/>
    <n v="6"/>
    <n v="3"/>
    <n v="3"/>
    <n v="1"/>
    <n v="2"/>
    <n v="3"/>
    <n v="28"/>
    <n v="13"/>
    <n v="28"/>
    <d v="2025-12-27T00:00:00"/>
    <m/>
    <m/>
    <m/>
    <n v="30.55"/>
  </r>
  <r>
    <x v="81"/>
    <s v="ATL"/>
    <s v="NYK"/>
    <s v="L"/>
    <d v="1899-12-31T12:23:00"/>
    <n v="10"/>
    <n v="16"/>
    <n v="0.625"/>
    <n v="6"/>
    <n v="10"/>
    <n v="0.6"/>
    <n v="5"/>
    <n v="7"/>
    <n v="0.71399999999999997"/>
    <n v="3"/>
    <n v="11"/>
    <n v="14"/>
    <n v="1"/>
    <n v="1"/>
    <n v="0"/>
    <n v="0"/>
    <n v="6"/>
    <n v="31"/>
    <n v="0"/>
    <n v="27.7"/>
    <d v="2025-12-27T00:00:00"/>
    <m/>
    <m/>
    <m/>
    <n v="36.383333333333333"/>
  </r>
  <r>
    <x v="311"/>
    <s v="IND"/>
    <s v="MIA"/>
    <s v="L"/>
    <d v="1899-12-31T09:42:00"/>
    <n v="14"/>
    <n v="21"/>
    <n v="0.66700000000000004"/>
    <n v="4"/>
    <n v="6"/>
    <n v="0.66700000000000004"/>
    <n v="1"/>
    <n v="1"/>
    <n v="1"/>
    <n v="4"/>
    <n v="3"/>
    <n v="7"/>
    <n v="5"/>
    <n v="2"/>
    <n v="0"/>
    <n v="5"/>
    <n v="2"/>
    <n v="33"/>
    <n v="-14"/>
    <n v="27.3"/>
    <d v="2025-12-27T00:00:00"/>
    <m/>
    <m/>
    <m/>
    <n v="33.699999999999996"/>
  </r>
  <r>
    <x v="163"/>
    <s v="BRK"/>
    <s v="MIN"/>
    <s v="W"/>
    <d v="1899-12-30T19:48:00"/>
    <n v="9"/>
    <n v="15"/>
    <n v="0.6"/>
    <n v="3"/>
    <n v="8"/>
    <n v="0.375"/>
    <n v="9"/>
    <n v="9"/>
    <n v="1"/>
    <n v="0"/>
    <n v="3"/>
    <n v="3"/>
    <n v="4"/>
    <n v="0"/>
    <n v="0"/>
    <n v="0"/>
    <n v="1"/>
    <n v="30"/>
    <n v="27"/>
    <n v="26.4"/>
    <d v="2025-12-27T00:00:00"/>
    <m/>
    <m/>
    <m/>
    <n v="19.799999999999997"/>
  </r>
  <r>
    <x v="40"/>
    <s v="SAS"/>
    <s v="UTA"/>
    <s v="L"/>
    <d v="1899-12-31T03:42:00"/>
    <n v="12"/>
    <n v="21"/>
    <n v="0.57099999999999995"/>
    <n v="0"/>
    <n v="4"/>
    <n v="0"/>
    <n v="8"/>
    <n v="8"/>
    <n v="1"/>
    <n v="2"/>
    <n v="5"/>
    <n v="7"/>
    <n v="3"/>
    <n v="0"/>
    <n v="5"/>
    <n v="3"/>
    <n v="3"/>
    <n v="32"/>
    <n v="-6"/>
    <n v="26.4"/>
    <d v="2025-12-27T00:00:00"/>
    <m/>
    <m/>
    <m/>
    <n v="27.699999999999996"/>
  </r>
  <r>
    <x v="61"/>
    <s v="UTA"/>
    <s v="SAS"/>
    <s v="W"/>
    <d v="1899-12-31T10:18:00"/>
    <n v="11"/>
    <n v="16"/>
    <n v="0.68799999999999994"/>
    <n v="5"/>
    <n v="6"/>
    <n v="0.83299999999999996"/>
    <n v="2"/>
    <n v="2"/>
    <n v="1"/>
    <n v="1"/>
    <n v="4"/>
    <n v="5"/>
    <n v="1"/>
    <n v="3"/>
    <n v="1"/>
    <n v="1"/>
    <n v="3"/>
    <n v="29"/>
    <n v="7"/>
    <n v="26.3"/>
    <d v="2025-12-27T00:00:00"/>
    <m/>
    <m/>
    <m/>
    <n v="34.299999999999997"/>
  </r>
  <r>
    <x v="115"/>
    <s v="MIA"/>
    <s v="IND"/>
    <s v="W"/>
    <d v="1899-12-31T04:38:00"/>
    <n v="11"/>
    <n v="15"/>
    <n v="0.73299999999999998"/>
    <n v="1"/>
    <n v="1"/>
    <n v="1"/>
    <n v="5"/>
    <n v="5"/>
    <n v="1"/>
    <n v="3"/>
    <n v="3"/>
    <n v="6"/>
    <n v="3"/>
    <n v="1"/>
    <n v="0"/>
    <n v="2"/>
    <n v="1"/>
    <n v="28"/>
    <n v="3"/>
    <n v="25.6"/>
    <d v="2025-12-27T00:00:00"/>
    <m/>
    <m/>
    <m/>
    <n v="28.633333333333333"/>
  </r>
  <r>
    <x v="9"/>
    <s v="HOU"/>
    <s v="CLE"/>
    <s v="W"/>
    <d v="1899-12-31T04:40:00"/>
    <n v="11"/>
    <n v="17"/>
    <n v="0.64700000000000002"/>
    <n v="2"/>
    <n v="4"/>
    <n v="0.5"/>
    <n v="6"/>
    <n v="7"/>
    <n v="0.85699999999999998"/>
    <n v="0"/>
    <n v="4"/>
    <n v="4"/>
    <n v="7"/>
    <n v="0"/>
    <n v="0"/>
    <n v="3"/>
    <n v="1"/>
    <n v="30"/>
    <n v="24"/>
    <n v="24.8"/>
    <d v="2025-12-27T00:00:00"/>
    <m/>
    <m/>
    <m/>
    <n v="28.666666666666664"/>
  </r>
  <r>
    <x v="103"/>
    <s v="SAS"/>
    <s v="UTA"/>
    <s v="L"/>
    <d v="1899-12-31T00:33:00"/>
    <n v="10"/>
    <n v="15"/>
    <n v="0.66700000000000004"/>
    <n v="5"/>
    <n v="7"/>
    <n v="0.71399999999999997"/>
    <n v="2"/>
    <n v="3"/>
    <n v="0.66700000000000004"/>
    <n v="4"/>
    <n v="6"/>
    <n v="10"/>
    <n v="1"/>
    <n v="0"/>
    <n v="0"/>
    <n v="0"/>
    <n v="2"/>
    <n v="27"/>
    <n v="-6"/>
    <n v="24.6"/>
    <d v="2025-12-27T00:00:00"/>
    <m/>
    <m/>
    <m/>
    <n v="24.55"/>
  </r>
  <r>
    <x v="43"/>
    <s v="MIL"/>
    <s v="CHI"/>
    <s v="W"/>
    <d v="1899-12-31T00:42:00"/>
    <n v="10"/>
    <n v="15"/>
    <n v="0.66700000000000004"/>
    <n v="1"/>
    <n v="3"/>
    <n v="0.33300000000000002"/>
    <n v="8"/>
    <n v="10"/>
    <n v="0.8"/>
    <n v="1"/>
    <n v="7"/>
    <n v="8"/>
    <n v="1"/>
    <n v="1"/>
    <n v="1"/>
    <n v="2"/>
    <n v="2"/>
    <n v="29"/>
    <n v="13"/>
    <n v="24.1"/>
    <d v="2025-12-27T00:00:00"/>
    <m/>
    <m/>
    <m/>
    <n v="24.699999999999996"/>
  </r>
  <r>
    <x v="82"/>
    <s v="UTA"/>
    <s v="SAS"/>
    <s v="W"/>
    <d v="1899-12-31T10:46:00"/>
    <n v="7"/>
    <n v="18"/>
    <n v="0.38900000000000001"/>
    <n v="3"/>
    <n v="9"/>
    <n v="0.33300000000000002"/>
    <n v="11"/>
    <n v="13"/>
    <n v="0.84599999999999997"/>
    <n v="0"/>
    <n v="5"/>
    <n v="5"/>
    <n v="6"/>
    <n v="2"/>
    <n v="1"/>
    <n v="3"/>
    <n v="1"/>
    <n v="28"/>
    <n v="18"/>
    <n v="22.4"/>
    <d v="2025-12-27T00:00:00"/>
    <m/>
    <m/>
    <m/>
    <n v="34.766666666666666"/>
  </r>
  <r>
    <x v="22"/>
    <s v="HOU"/>
    <s v="CLE"/>
    <s v="W"/>
    <d v="1899-12-31T08:04:00"/>
    <n v="5"/>
    <n v="12"/>
    <n v="0.41699999999999998"/>
    <n v="4"/>
    <n v="10"/>
    <n v="0.4"/>
    <n v="4"/>
    <n v="4"/>
    <n v="1"/>
    <n v="0"/>
    <n v="3"/>
    <n v="3"/>
    <n v="8"/>
    <n v="5"/>
    <n v="1"/>
    <n v="1"/>
    <n v="1"/>
    <n v="18"/>
    <n v="25"/>
    <n v="22.4"/>
    <d v="2025-12-27T00:00:00"/>
    <m/>
    <m/>
    <m/>
    <n v="32.066666666666663"/>
  </r>
  <r>
    <x v="181"/>
    <s v="BRK"/>
    <s v="MIN"/>
    <s v="W"/>
    <d v="1899-12-31T09:04:00"/>
    <n v="9"/>
    <n v="16"/>
    <n v="0.56299999999999994"/>
    <n v="4"/>
    <n v="8"/>
    <n v="0.5"/>
    <n v="5"/>
    <n v="5"/>
    <n v="1"/>
    <n v="2"/>
    <n v="8"/>
    <n v="10"/>
    <n v="4"/>
    <n v="0"/>
    <n v="0"/>
    <n v="3"/>
    <n v="2"/>
    <n v="27"/>
    <n v="-1"/>
    <n v="22.2"/>
    <d v="2025-12-27T00:00:00"/>
    <m/>
    <m/>
    <m/>
    <n v="33.066666666666663"/>
  </r>
  <r>
    <x v="57"/>
    <s v="ATL"/>
    <s v="NYK"/>
    <s v="L"/>
    <d v="1899-12-31T13:04:00"/>
    <n v="7"/>
    <n v="16"/>
    <n v="0.438"/>
    <n v="1"/>
    <n v="3"/>
    <n v="0.33300000000000002"/>
    <n v="5"/>
    <n v="6"/>
    <n v="0.83299999999999996"/>
    <n v="0"/>
    <n v="9"/>
    <n v="9"/>
    <n v="12"/>
    <n v="0"/>
    <n v="2"/>
    <n v="2"/>
    <n v="3"/>
    <n v="20"/>
    <n v="4"/>
    <n v="20.5"/>
    <d v="2025-12-27T00:00:00"/>
    <m/>
    <m/>
    <m/>
    <n v="37.06666666666667"/>
  </r>
  <r>
    <x v="190"/>
    <s v="MIL"/>
    <s v="CHI"/>
    <s v="W"/>
    <d v="1899-12-31T11:03:00"/>
    <n v="7"/>
    <n v="12"/>
    <n v="0.58299999999999996"/>
    <n v="5"/>
    <n v="9"/>
    <n v="0.55600000000000005"/>
    <n v="1"/>
    <n v="2"/>
    <n v="0.5"/>
    <n v="2"/>
    <n v="5"/>
    <n v="7"/>
    <n v="5"/>
    <n v="2"/>
    <n v="1"/>
    <n v="1"/>
    <n v="4"/>
    <n v="20"/>
    <n v="-2"/>
    <n v="20.5"/>
    <d v="2025-12-27T00:00:00"/>
    <m/>
    <m/>
    <m/>
    <n v="35.049999999999997"/>
  </r>
  <r>
    <x v="117"/>
    <s v="UTA"/>
    <s v="SAS"/>
    <s v="W"/>
    <d v="1899-12-30T22:19:00"/>
    <n v="6"/>
    <n v="6"/>
    <n v="1"/>
    <n v="2"/>
    <n v="2"/>
    <n v="1"/>
    <n v="3"/>
    <n v="3"/>
    <n v="1"/>
    <n v="0"/>
    <n v="2"/>
    <n v="2"/>
    <n v="5"/>
    <n v="1"/>
    <n v="0"/>
    <n v="0"/>
    <n v="0"/>
    <n v="17"/>
    <n v="22"/>
    <n v="20.3"/>
    <d v="2025-12-27T00:00:00"/>
    <m/>
    <m/>
    <m/>
    <n v="22.316666666666666"/>
  </r>
  <r>
    <x v="183"/>
    <s v="NOP"/>
    <s v="PHO"/>
    <s v="L"/>
    <d v="1899-12-31T12:56:00"/>
    <n v="6"/>
    <n v="12"/>
    <n v="0.5"/>
    <n v="6"/>
    <n v="9"/>
    <n v="0.66700000000000004"/>
    <n v="6"/>
    <n v="6"/>
    <n v="1"/>
    <n v="1"/>
    <n v="5"/>
    <n v="6"/>
    <n v="1"/>
    <n v="1"/>
    <n v="0"/>
    <n v="1"/>
    <n v="2"/>
    <n v="24"/>
    <n v="1"/>
    <n v="20.100000000000001"/>
    <d v="2025-12-27T00:00:00"/>
    <m/>
    <m/>
    <m/>
    <n v="36.933333333333337"/>
  </r>
  <r>
    <x v="97"/>
    <s v="NYK"/>
    <s v="ATL"/>
    <s v="W"/>
    <d v="1899-12-31T13:40:00"/>
    <n v="15"/>
    <n v="29"/>
    <n v="0.51700000000000002"/>
    <n v="4"/>
    <n v="11"/>
    <n v="0.36399999999999999"/>
    <n v="0"/>
    <n v="0"/>
    <m/>
    <n v="1"/>
    <n v="2"/>
    <n v="3"/>
    <n v="5"/>
    <n v="0"/>
    <n v="0"/>
    <n v="3"/>
    <n v="4"/>
    <n v="34"/>
    <n v="2"/>
    <n v="19.899999999999999"/>
    <d v="2025-12-27T00:00:00"/>
    <m/>
    <m/>
    <m/>
    <n v="37.666666666666664"/>
  </r>
  <r>
    <x v="108"/>
    <s v="ORL"/>
    <s v="DEN"/>
    <s v="W"/>
    <d v="1899-12-31T14:05:00"/>
    <n v="7"/>
    <n v="13"/>
    <n v="0.53800000000000003"/>
    <n v="0"/>
    <n v="2"/>
    <n v="0"/>
    <n v="10"/>
    <n v="10"/>
    <n v="1"/>
    <n v="0"/>
    <n v="1"/>
    <n v="1"/>
    <n v="6"/>
    <n v="0"/>
    <n v="0"/>
    <n v="1"/>
    <n v="4"/>
    <n v="24"/>
    <n v="15"/>
    <n v="19.600000000000001"/>
    <d v="2025-12-27T00:00:00"/>
    <m/>
    <m/>
    <m/>
    <n v="38.083333333333336"/>
  </r>
  <r>
    <x v="307"/>
    <s v="MIA"/>
    <s v="IND"/>
    <s v="W"/>
    <d v="1899-12-31T03:27:00"/>
    <n v="5"/>
    <n v="7"/>
    <n v="0.71399999999999997"/>
    <n v="1"/>
    <n v="1"/>
    <n v="1"/>
    <n v="5"/>
    <n v="6"/>
    <n v="0.83299999999999996"/>
    <n v="2"/>
    <n v="2"/>
    <n v="4"/>
    <n v="7"/>
    <n v="0"/>
    <n v="1"/>
    <n v="0"/>
    <n v="2"/>
    <n v="16"/>
    <n v="18"/>
    <n v="19.5"/>
    <d v="2025-12-27T00:00:00"/>
    <m/>
    <m/>
    <m/>
    <n v="27.450000000000003"/>
  </r>
  <r>
    <x v="224"/>
    <s v="MIA"/>
    <s v="IND"/>
    <s v="W"/>
    <d v="1899-12-31T00:35:00"/>
    <n v="7"/>
    <n v="14"/>
    <n v="0.5"/>
    <n v="3"/>
    <n v="8"/>
    <n v="0.375"/>
    <n v="2"/>
    <n v="2"/>
    <n v="1"/>
    <n v="0"/>
    <n v="7"/>
    <n v="7"/>
    <n v="7"/>
    <n v="2"/>
    <n v="0"/>
    <n v="2"/>
    <n v="0"/>
    <n v="19"/>
    <n v="35"/>
    <n v="19"/>
    <d v="2025-12-27T00:00:00"/>
    <m/>
    <m/>
    <m/>
    <n v="24.583333333333336"/>
  </r>
  <r>
    <x v="249"/>
    <s v="CLE"/>
    <s v="HOU"/>
    <s v="L"/>
    <d v="1899-12-31T05:39:00"/>
    <n v="10"/>
    <n v="20"/>
    <n v="0.5"/>
    <n v="1"/>
    <n v="5"/>
    <n v="0.2"/>
    <n v="2"/>
    <n v="3"/>
    <n v="0.66700000000000004"/>
    <n v="8"/>
    <n v="7"/>
    <n v="15"/>
    <n v="0"/>
    <n v="1"/>
    <n v="1"/>
    <n v="3"/>
    <n v="1"/>
    <n v="23"/>
    <n v="-6"/>
    <n v="18.600000000000001"/>
    <d v="2025-12-27T00:00:00"/>
    <m/>
    <m/>
    <m/>
    <n v="29.65"/>
  </r>
  <r>
    <x v="56"/>
    <s v="NYK"/>
    <s v="ATL"/>
    <s v="W"/>
    <d v="1899-12-31T14:11:00"/>
    <n v="3"/>
    <n v="10"/>
    <n v="0.3"/>
    <n v="2"/>
    <n v="5"/>
    <n v="0.4"/>
    <n v="7"/>
    <n v="7"/>
    <n v="1"/>
    <n v="3"/>
    <n v="7"/>
    <n v="10"/>
    <n v="5"/>
    <n v="3"/>
    <n v="1"/>
    <n v="1"/>
    <n v="4"/>
    <n v="15"/>
    <n v="0"/>
    <n v="18"/>
    <d v="2025-12-27T00:00:00"/>
    <m/>
    <m/>
    <m/>
    <n v="38.183333333333337"/>
  </r>
  <r>
    <x v="250"/>
    <s v="ATL"/>
    <s v="NYK"/>
    <s v="L"/>
    <d v="1899-12-31T15:16:00"/>
    <n v="5"/>
    <n v="8"/>
    <n v="0.625"/>
    <n v="0"/>
    <n v="1"/>
    <n v="0"/>
    <n v="3"/>
    <n v="4"/>
    <n v="0.75"/>
    <n v="4"/>
    <n v="4"/>
    <n v="8"/>
    <n v="9"/>
    <n v="2"/>
    <n v="0"/>
    <n v="3"/>
    <n v="1"/>
    <n v="13"/>
    <n v="1"/>
    <n v="17.899999999999999"/>
    <d v="2025-12-27T00:00:00"/>
    <m/>
    <m/>
    <m/>
    <n v="39.266666666666666"/>
  </r>
  <r>
    <x v="180"/>
    <s v="PHO"/>
    <s v="NOP"/>
    <s v="W"/>
    <d v="1899-12-31T07:29:00"/>
    <n v="6"/>
    <n v="14"/>
    <n v="0.42899999999999999"/>
    <n v="5"/>
    <n v="7"/>
    <n v="0.71399999999999997"/>
    <n v="0"/>
    <n v="0"/>
    <m/>
    <n v="2"/>
    <n v="5"/>
    <n v="7"/>
    <n v="7"/>
    <n v="2"/>
    <n v="0"/>
    <n v="2"/>
    <n v="0"/>
    <n v="17"/>
    <n v="13"/>
    <n v="17.399999999999999"/>
    <d v="2025-12-27T00:00:00"/>
    <m/>
    <m/>
    <m/>
    <n v="31.483333333333331"/>
  </r>
  <r>
    <x v="240"/>
    <s v="SAC"/>
    <s v="DAL"/>
    <s v="W"/>
    <d v="1899-12-31T03:55:00"/>
    <n v="8"/>
    <n v="16"/>
    <n v="0.5"/>
    <n v="5"/>
    <n v="9"/>
    <n v="0.55600000000000005"/>
    <n v="0"/>
    <n v="0"/>
    <m/>
    <n v="2"/>
    <n v="3"/>
    <n v="5"/>
    <n v="9"/>
    <n v="1"/>
    <n v="0"/>
    <n v="4"/>
    <n v="3"/>
    <n v="21"/>
    <n v="8"/>
    <n v="17.399999999999999"/>
    <d v="2025-12-27T00:00:00"/>
    <m/>
    <m/>
    <m/>
    <n v="27.916666666666664"/>
  </r>
  <r>
    <x v="168"/>
    <s v="SAC"/>
    <s v="DAL"/>
    <s v="W"/>
    <d v="1899-12-31T08:20:00"/>
    <n v="8"/>
    <n v="15"/>
    <n v="0.53300000000000003"/>
    <n v="5"/>
    <n v="10"/>
    <n v="0.5"/>
    <n v="0"/>
    <n v="0"/>
    <m/>
    <n v="0"/>
    <n v="1"/>
    <n v="1"/>
    <n v="0"/>
    <n v="3"/>
    <n v="2"/>
    <n v="1"/>
    <n v="1"/>
    <n v="21"/>
    <n v="11"/>
    <n v="17"/>
    <d v="2025-12-27T00:00:00"/>
    <m/>
    <m/>
    <m/>
    <n v="32.333333333333336"/>
  </r>
  <r>
    <x v="210"/>
    <s v="ATL"/>
    <s v="NYK"/>
    <s v="L"/>
    <d v="1899-12-31T05:57:00"/>
    <n v="8"/>
    <n v="18"/>
    <n v="0.44400000000000001"/>
    <n v="5"/>
    <n v="12"/>
    <n v="0.41699999999999998"/>
    <n v="4"/>
    <n v="4"/>
    <n v="1"/>
    <n v="0"/>
    <n v="0"/>
    <n v="0"/>
    <n v="1"/>
    <n v="1"/>
    <n v="0"/>
    <n v="0"/>
    <n v="1"/>
    <n v="25"/>
    <n v="4"/>
    <n v="16.899999999999999"/>
    <d v="2025-12-27T00:00:00"/>
    <m/>
    <m/>
    <m/>
    <n v="29.949999999999996"/>
  </r>
  <r>
    <x v="274"/>
    <s v="SAC"/>
    <s v="DAL"/>
    <s v="W"/>
    <d v="1899-12-31T03:00:00"/>
    <n v="9"/>
    <n v="15"/>
    <n v="0.6"/>
    <n v="1"/>
    <n v="1"/>
    <n v="1"/>
    <n v="0"/>
    <n v="0"/>
    <m/>
    <n v="1"/>
    <n v="5"/>
    <n v="6"/>
    <n v="2"/>
    <n v="1"/>
    <n v="2"/>
    <n v="0"/>
    <n v="3"/>
    <n v="19"/>
    <n v="0"/>
    <n v="16.899999999999999"/>
    <d v="2025-12-27T00:00:00"/>
    <m/>
    <m/>
    <m/>
    <n v="27"/>
  </r>
  <r>
    <x v="55"/>
    <s v="MIA"/>
    <s v="IND"/>
    <s v="W"/>
    <d v="1899-12-31T04:23:00"/>
    <n v="7"/>
    <n v="19"/>
    <n v="0.36799999999999999"/>
    <n v="1"/>
    <n v="3"/>
    <n v="0.33300000000000002"/>
    <n v="8"/>
    <n v="8"/>
    <n v="1"/>
    <n v="0"/>
    <n v="5"/>
    <n v="5"/>
    <n v="2"/>
    <n v="2"/>
    <n v="1"/>
    <n v="1"/>
    <n v="1"/>
    <n v="23"/>
    <n v="6"/>
    <n v="16.7"/>
    <d v="2025-12-27T00:00:00"/>
    <m/>
    <m/>
    <m/>
    <n v="28.383333333333333"/>
  </r>
  <r>
    <x v="130"/>
    <s v="NOP"/>
    <s v="PHO"/>
    <s v="L"/>
    <d v="1899-12-31T08:44:00"/>
    <n v="5"/>
    <n v="10"/>
    <n v="0.5"/>
    <n v="0"/>
    <n v="2"/>
    <n v="0"/>
    <n v="7"/>
    <n v="8"/>
    <n v="0.875"/>
    <n v="1"/>
    <n v="4"/>
    <n v="5"/>
    <n v="2"/>
    <n v="2"/>
    <n v="0"/>
    <n v="0"/>
    <n v="1"/>
    <n v="17"/>
    <n v="-6"/>
    <n v="16.5"/>
    <d v="2025-12-27T00:00:00"/>
    <m/>
    <m/>
    <m/>
    <n v="32.733333333333334"/>
  </r>
  <r>
    <x v="47"/>
    <s v="MIN"/>
    <s v="BRK"/>
    <s v="L"/>
    <d v="1899-12-31T10:42:00"/>
    <n v="10"/>
    <n v="22"/>
    <n v="0.45500000000000002"/>
    <n v="2"/>
    <n v="7"/>
    <n v="0.28599999999999998"/>
    <n v="6"/>
    <n v="9"/>
    <n v="0.66700000000000004"/>
    <n v="0"/>
    <n v="7"/>
    <n v="7"/>
    <n v="2"/>
    <n v="1"/>
    <n v="0"/>
    <n v="3"/>
    <n v="1"/>
    <n v="28"/>
    <n v="-14"/>
    <n v="16.5"/>
    <d v="2025-12-27T00:00:00"/>
    <m/>
    <m/>
    <m/>
    <n v="34.700000000000003"/>
  </r>
  <r>
    <x v="13"/>
    <s v="HOU"/>
    <s v="CLE"/>
    <s v="W"/>
    <d v="1899-12-31T02:04:00"/>
    <n v="6"/>
    <n v="9"/>
    <n v="0.66700000000000004"/>
    <n v="3"/>
    <n v="5"/>
    <n v="0.6"/>
    <n v="0"/>
    <n v="0"/>
    <m/>
    <n v="1"/>
    <n v="6"/>
    <n v="7"/>
    <n v="2"/>
    <n v="1"/>
    <n v="1"/>
    <n v="0"/>
    <n v="1"/>
    <n v="15"/>
    <n v="17"/>
    <n v="16.3"/>
    <d v="2025-12-27T00:00:00"/>
    <m/>
    <m/>
    <m/>
    <n v="26.066666666666663"/>
  </r>
  <r>
    <x v="192"/>
    <s v="MIA"/>
    <s v="IND"/>
    <s v="W"/>
    <d v="1899-12-31T04:30:00"/>
    <n v="7"/>
    <n v="11"/>
    <n v="0.63600000000000001"/>
    <n v="1"/>
    <n v="3"/>
    <n v="0.33300000000000002"/>
    <n v="0"/>
    <n v="0"/>
    <m/>
    <n v="2"/>
    <n v="5"/>
    <n v="7"/>
    <n v="0"/>
    <n v="3"/>
    <n v="1"/>
    <n v="0"/>
    <n v="1"/>
    <n v="15"/>
    <n v="4"/>
    <n v="16.3"/>
    <d v="2025-12-27T00:00:00"/>
    <m/>
    <m/>
    <m/>
    <n v="28.5"/>
  </r>
  <r>
    <x v="238"/>
    <s v="DAL"/>
    <s v="SAC"/>
    <s v="L"/>
    <d v="1899-12-31T10:13:00"/>
    <n v="7"/>
    <n v="13"/>
    <n v="0.53800000000000003"/>
    <n v="3"/>
    <n v="4"/>
    <n v="0.75"/>
    <n v="6"/>
    <n v="6"/>
    <n v="1"/>
    <n v="0"/>
    <n v="6"/>
    <n v="6"/>
    <n v="5"/>
    <n v="0"/>
    <n v="0"/>
    <n v="5"/>
    <n v="3"/>
    <n v="23"/>
    <n v="-9"/>
    <n v="15.8"/>
    <d v="2025-12-27T00:00:00"/>
    <m/>
    <m/>
    <m/>
    <n v="34.216666666666669"/>
  </r>
  <r>
    <x v="263"/>
    <s v="MIL"/>
    <s v="CHI"/>
    <s v="W"/>
    <d v="1899-12-31T00:14:00"/>
    <n v="7"/>
    <n v="16"/>
    <n v="0.438"/>
    <n v="2"/>
    <n v="3"/>
    <n v="0.66700000000000004"/>
    <n v="1"/>
    <n v="2"/>
    <n v="0.5"/>
    <n v="4"/>
    <n v="7"/>
    <n v="11"/>
    <n v="1"/>
    <n v="2"/>
    <n v="0"/>
    <n v="0"/>
    <n v="0"/>
    <n v="17"/>
    <n v="-9"/>
    <n v="15.8"/>
    <d v="2025-12-27T00:00:00"/>
    <m/>
    <m/>
    <m/>
    <n v="24.233333333333334"/>
  </r>
  <r>
    <x v="49"/>
    <s v="NOP"/>
    <s v="PHO"/>
    <s v="L"/>
    <d v="1899-12-31T05:02:00"/>
    <n v="8"/>
    <n v="11"/>
    <n v="0.72699999999999998"/>
    <n v="0"/>
    <n v="0"/>
    <m/>
    <n v="6"/>
    <n v="8"/>
    <n v="0.75"/>
    <n v="1"/>
    <n v="3"/>
    <n v="4"/>
    <n v="0"/>
    <n v="2"/>
    <n v="1"/>
    <n v="4"/>
    <n v="3"/>
    <n v="22"/>
    <n v="-7"/>
    <n v="15.8"/>
    <d v="2025-12-27T00:00:00"/>
    <m/>
    <m/>
    <m/>
    <n v="29.033333333333331"/>
  </r>
  <r>
    <x v="255"/>
    <s v="NOP"/>
    <s v="PHO"/>
    <s v="L"/>
    <d v="1899-12-31T02:52:00"/>
    <n v="7"/>
    <n v="15"/>
    <n v="0.46700000000000003"/>
    <n v="2"/>
    <n v="4"/>
    <n v="0.5"/>
    <n v="5"/>
    <n v="6"/>
    <n v="0.83299999999999996"/>
    <n v="3"/>
    <n v="8"/>
    <n v="11"/>
    <n v="3"/>
    <n v="1"/>
    <n v="1"/>
    <n v="4"/>
    <n v="4"/>
    <n v="21"/>
    <n v="-1"/>
    <n v="15.6"/>
    <d v="2025-12-27T00:00:00"/>
    <m/>
    <m/>
    <m/>
    <n v="26.866666666666667"/>
  </r>
  <r>
    <x v="367"/>
    <s v="PHO"/>
    <s v="NOP"/>
    <s v="W"/>
    <d v="1899-12-30T23:09:00"/>
    <n v="5"/>
    <n v="12"/>
    <n v="0.41699999999999998"/>
    <n v="2"/>
    <n v="6"/>
    <n v="0.33300000000000002"/>
    <n v="4"/>
    <n v="4"/>
    <n v="1"/>
    <n v="5"/>
    <n v="4"/>
    <n v="9"/>
    <n v="4"/>
    <n v="0"/>
    <n v="0"/>
    <n v="2"/>
    <n v="0"/>
    <n v="16"/>
    <n v="-1"/>
    <n v="15.1"/>
    <d v="2025-12-27T00:00:00"/>
    <m/>
    <m/>
    <m/>
    <n v="23.15"/>
  </r>
  <r>
    <x v="312"/>
    <s v="IND"/>
    <s v="MIA"/>
    <s v="L"/>
    <d v="1899-12-31T10:50:00"/>
    <n v="9"/>
    <n v="16"/>
    <n v="0.56299999999999994"/>
    <n v="3"/>
    <n v="7"/>
    <n v="0.42899999999999999"/>
    <n v="4"/>
    <n v="5"/>
    <n v="0.8"/>
    <n v="0"/>
    <n v="6"/>
    <n v="6"/>
    <n v="0"/>
    <n v="2"/>
    <n v="0"/>
    <n v="5"/>
    <n v="2"/>
    <n v="25"/>
    <n v="-17"/>
    <n v="15"/>
    <d v="2025-12-27T00:00:00"/>
    <m/>
    <m/>
    <m/>
    <n v="34.833333333333329"/>
  </r>
  <r>
    <x v="327"/>
    <s v="IND"/>
    <s v="MIA"/>
    <s v="L"/>
    <d v="1899-12-31T10:17:00"/>
    <n v="7"/>
    <n v="17"/>
    <n v="0.41199999999999998"/>
    <n v="1"/>
    <n v="6"/>
    <n v="0.16700000000000001"/>
    <n v="0"/>
    <n v="0"/>
    <m/>
    <n v="2"/>
    <n v="1"/>
    <n v="3"/>
    <n v="16"/>
    <n v="0"/>
    <n v="0"/>
    <n v="3"/>
    <n v="2"/>
    <n v="15"/>
    <n v="-10"/>
    <n v="15"/>
    <d v="2025-12-27T00:00:00"/>
    <m/>
    <m/>
    <m/>
    <n v="34.283333333333331"/>
  </r>
  <r>
    <x v="330"/>
    <s v="DEN"/>
    <s v="ORL"/>
    <s v="L"/>
    <d v="1899-12-31T10:27:00"/>
    <n v="4"/>
    <n v="7"/>
    <n v="0.57099999999999995"/>
    <n v="3"/>
    <n v="5"/>
    <n v="0.6"/>
    <n v="3"/>
    <n v="5"/>
    <n v="0.6"/>
    <n v="4"/>
    <n v="2"/>
    <n v="6"/>
    <n v="3"/>
    <n v="0"/>
    <n v="3"/>
    <n v="2"/>
    <n v="2"/>
    <n v="14"/>
    <n v="8"/>
    <n v="14.7"/>
    <d v="2025-12-27T00:00:00"/>
    <m/>
    <m/>
    <m/>
    <n v="34.449999999999996"/>
  </r>
  <r>
    <x v="319"/>
    <s v="DEN"/>
    <s v="ORL"/>
    <s v="L"/>
    <d v="1899-12-31T08:48:00"/>
    <n v="6"/>
    <n v="14"/>
    <n v="0.42899999999999999"/>
    <n v="4"/>
    <n v="12"/>
    <n v="0.33300000000000002"/>
    <n v="4"/>
    <n v="4"/>
    <n v="1"/>
    <n v="0"/>
    <n v="4"/>
    <n v="4"/>
    <n v="2"/>
    <n v="0"/>
    <n v="0"/>
    <n v="0"/>
    <n v="3"/>
    <n v="20"/>
    <n v="-1"/>
    <n v="14"/>
    <d v="2025-12-27T00:00:00"/>
    <m/>
    <m/>
    <m/>
    <n v="32.799999999999997"/>
  </r>
  <r>
    <x v="116"/>
    <s v="DAL"/>
    <s v="SAC"/>
    <s v="L"/>
    <d v="1899-12-31T09:49:00"/>
    <n v="7"/>
    <n v="13"/>
    <n v="0.53800000000000003"/>
    <n v="0"/>
    <n v="4"/>
    <n v="0"/>
    <n v="3"/>
    <n v="3"/>
    <n v="1"/>
    <n v="1"/>
    <n v="4"/>
    <n v="5"/>
    <n v="1"/>
    <n v="0"/>
    <n v="4"/>
    <n v="2"/>
    <n v="1"/>
    <n v="17"/>
    <n v="9"/>
    <n v="13.7"/>
    <d v="2025-12-27T00:00:00"/>
    <m/>
    <m/>
    <m/>
    <n v="33.816666666666663"/>
  </r>
  <r>
    <x v="324"/>
    <s v="DEN"/>
    <s v="ORL"/>
    <s v="L"/>
    <d v="1899-12-31T10:33:00"/>
    <n v="6"/>
    <n v="9"/>
    <n v="0.66700000000000004"/>
    <n v="1"/>
    <n v="3"/>
    <n v="0.33300000000000002"/>
    <n v="2"/>
    <n v="2"/>
    <n v="1"/>
    <n v="1"/>
    <n v="4"/>
    <n v="5"/>
    <n v="0"/>
    <n v="2"/>
    <n v="0"/>
    <n v="1"/>
    <n v="1"/>
    <n v="15"/>
    <n v="11"/>
    <n v="13.6"/>
    <d v="2025-12-27T00:00:00"/>
    <m/>
    <m/>
    <m/>
    <n v="34.550000000000004"/>
  </r>
  <r>
    <x v="59"/>
    <s v="NYK"/>
    <s v="ATL"/>
    <s v="W"/>
    <d v="1899-12-31T12:38:00"/>
    <n v="6"/>
    <n v="13"/>
    <n v="0.46200000000000002"/>
    <n v="2"/>
    <n v="6"/>
    <n v="0.33300000000000002"/>
    <n v="0"/>
    <n v="0"/>
    <m/>
    <n v="0"/>
    <n v="3"/>
    <n v="3"/>
    <n v="8"/>
    <n v="1"/>
    <n v="0"/>
    <n v="1"/>
    <n v="1"/>
    <n v="14"/>
    <n v="9"/>
    <n v="13.4"/>
    <d v="2025-12-27T00:00:00"/>
    <m/>
    <m/>
    <m/>
    <n v="36.633333333333333"/>
  </r>
  <r>
    <x v="151"/>
    <s v="ORL"/>
    <s v="DEN"/>
    <s v="W"/>
    <d v="1899-12-31T13:49:00"/>
    <n v="8"/>
    <n v="16"/>
    <n v="0.5"/>
    <n v="1"/>
    <n v="4"/>
    <n v="0.25"/>
    <n v="1"/>
    <n v="2"/>
    <n v="0.5"/>
    <n v="3"/>
    <n v="4"/>
    <n v="7"/>
    <n v="4"/>
    <n v="0"/>
    <n v="0"/>
    <n v="0"/>
    <n v="6"/>
    <n v="18"/>
    <n v="-18"/>
    <n v="13.3"/>
    <d v="2025-12-27T00:00:00"/>
    <m/>
    <m/>
    <m/>
    <n v="37.81666666666667"/>
  </r>
  <r>
    <x v="313"/>
    <s v="DEN"/>
    <s v="ORL"/>
    <s v="L"/>
    <d v="1899-12-31T12:37:00"/>
    <n v="9"/>
    <n v="21"/>
    <n v="0.42899999999999999"/>
    <n v="2"/>
    <n v="6"/>
    <n v="0.33300000000000002"/>
    <n v="4"/>
    <n v="4"/>
    <n v="1"/>
    <n v="0"/>
    <n v="5"/>
    <n v="5"/>
    <n v="3"/>
    <n v="0"/>
    <n v="0"/>
    <n v="2"/>
    <n v="3"/>
    <n v="24"/>
    <n v="6"/>
    <n v="13.3"/>
    <d v="2025-12-27T00:00:00"/>
    <m/>
    <m/>
    <m/>
    <n v="36.616666666666667"/>
  </r>
  <r>
    <x v="218"/>
    <s v="MIN"/>
    <s v="BRK"/>
    <s v="L"/>
    <d v="1899-12-31T07:38:00"/>
    <n v="4"/>
    <n v="7"/>
    <n v="0.57099999999999995"/>
    <n v="3"/>
    <n v="6"/>
    <n v="0.5"/>
    <n v="0"/>
    <n v="0"/>
    <m/>
    <n v="0"/>
    <n v="5"/>
    <n v="5"/>
    <n v="6"/>
    <n v="2"/>
    <n v="0"/>
    <n v="1"/>
    <n v="3"/>
    <n v="11"/>
    <n v="-22"/>
    <n v="13.2"/>
    <d v="2025-12-27T00:00:00"/>
    <m/>
    <m/>
    <m/>
    <n v="31.633333333333333"/>
  </r>
  <r>
    <x v="54"/>
    <s v="CLE"/>
    <s v="HOU"/>
    <s v="L"/>
    <d v="1899-12-31T06:27:00"/>
    <n v="7"/>
    <n v="17"/>
    <n v="0.41199999999999998"/>
    <n v="2"/>
    <n v="5"/>
    <n v="0.4"/>
    <n v="0"/>
    <n v="1"/>
    <n v="0"/>
    <n v="0"/>
    <n v="3"/>
    <n v="3"/>
    <n v="6"/>
    <n v="2"/>
    <n v="1"/>
    <n v="1"/>
    <n v="1"/>
    <n v="16"/>
    <n v="-3"/>
    <n v="12.9"/>
    <d v="2025-12-27T00:00:00"/>
    <m/>
    <m/>
    <m/>
    <n v="30.450000000000003"/>
  </r>
  <r>
    <x v="166"/>
    <s v="BRK"/>
    <s v="MIN"/>
    <s v="W"/>
    <d v="1899-12-30T17:27:00"/>
    <n v="5"/>
    <n v="5"/>
    <n v="1"/>
    <n v="0"/>
    <n v="0"/>
    <m/>
    <n v="0"/>
    <n v="0"/>
    <m/>
    <n v="0"/>
    <n v="4"/>
    <n v="4"/>
    <n v="4"/>
    <n v="3"/>
    <n v="0"/>
    <n v="1"/>
    <n v="4"/>
    <n v="10"/>
    <n v="21"/>
    <n v="12.9"/>
    <d v="2025-12-27T00:00:00"/>
    <m/>
    <m/>
    <m/>
    <n v="17.45"/>
  </r>
  <r>
    <x v="124"/>
    <s v="ORL"/>
    <s v="DEN"/>
    <s v="W"/>
    <d v="1899-12-31T06:26:00"/>
    <n v="7"/>
    <n v="11"/>
    <n v="0.63600000000000001"/>
    <n v="2"/>
    <n v="4"/>
    <n v="0.5"/>
    <n v="1"/>
    <n v="2"/>
    <n v="0.5"/>
    <n v="0"/>
    <n v="5"/>
    <n v="5"/>
    <n v="0"/>
    <n v="1"/>
    <n v="0"/>
    <n v="0"/>
    <n v="4"/>
    <n v="17"/>
    <n v="2"/>
    <n v="12.6"/>
    <d v="2025-12-27T00:00:00"/>
    <m/>
    <m/>
    <m/>
    <n v="30.43333333333333"/>
  </r>
  <r>
    <x v="424"/>
    <s v="NYK"/>
    <s v="ATL"/>
    <s v="W"/>
    <d v="1899-12-30T18:12:00"/>
    <n v="3"/>
    <n v="3"/>
    <n v="1"/>
    <n v="0"/>
    <n v="0"/>
    <m/>
    <n v="0"/>
    <n v="0"/>
    <m/>
    <n v="4"/>
    <n v="5"/>
    <n v="9"/>
    <n v="1"/>
    <n v="2"/>
    <n v="1"/>
    <n v="0"/>
    <n v="1"/>
    <n v="6"/>
    <n v="10"/>
    <n v="12.4"/>
    <d v="2025-12-27T00:00:00"/>
    <m/>
    <m/>
    <m/>
    <n v="18.2"/>
  </r>
  <r>
    <x v="91"/>
    <s v="BRK"/>
    <s v="MIN"/>
    <s v="W"/>
    <d v="1899-12-31T06:33:00"/>
    <n v="6"/>
    <n v="9"/>
    <n v="0.66700000000000004"/>
    <n v="0"/>
    <n v="0"/>
    <m/>
    <n v="2"/>
    <n v="3"/>
    <n v="0.66700000000000004"/>
    <n v="2"/>
    <n v="4"/>
    <n v="6"/>
    <n v="3"/>
    <n v="1"/>
    <n v="1"/>
    <n v="3"/>
    <n v="2"/>
    <n v="14"/>
    <n v="-5"/>
    <n v="12.3"/>
    <d v="2025-12-27T00:00:00"/>
    <m/>
    <m/>
    <m/>
    <n v="30.55"/>
  </r>
  <r>
    <x v="99"/>
    <s v="MIN"/>
    <s v="BRK"/>
    <s v="L"/>
    <d v="1899-12-31T09:14:00"/>
    <n v="7"/>
    <n v="11"/>
    <n v="0.63600000000000001"/>
    <n v="1"/>
    <n v="1"/>
    <n v="1"/>
    <n v="1"/>
    <n v="2"/>
    <n v="0.5"/>
    <n v="1"/>
    <n v="2"/>
    <n v="3"/>
    <n v="4"/>
    <n v="1"/>
    <n v="0"/>
    <n v="2"/>
    <n v="4"/>
    <n v="16"/>
    <n v="-4"/>
    <n v="12.2"/>
    <d v="2025-12-27T00:00:00"/>
    <m/>
    <m/>
    <m/>
    <n v="33.233333333333334"/>
  </r>
  <r>
    <x v="92"/>
    <s v="CHI"/>
    <s v="MIL"/>
    <s v="L"/>
    <d v="1899-12-31T02:09:00"/>
    <n v="4"/>
    <n v="10"/>
    <n v="0.4"/>
    <n v="1"/>
    <n v="3"/>
    <n v="0.33300000000000002"/>
    <n v="4"/>
    <n v="4"/>
    <n v="1"/>
    <n v="1"/>
    <n v="6"/>
    <n v="7"/>
    <n v="9"/>
    <n v="0"/>
    <n v="0"/>
    <n v="4"/>
    <n v="1"/>
    <n v="13"/>
    <n v="-11"/>
    <n v="12"/>
    <d v="2025-12-27T00:00:00"/>
    <m/>
    <m/>
    <m/>
    <n v="26.15"/>
  </r>
  <r>
    <x v="58"/>
    <s v="MIN"/>
    <s v="BRK"/>
    <s v="L"/>
    <d v="1899-12-31T10:00:00"/>
    <n v="5"/>
    <n v="14"/>
    <n v="0.35699999999999998"/>
    <n v="1"/>
    <n v="3"/>
    <n v="0.33300000000000002"/>
    <n v="2"/>
    <n v="2"/>
    <n v="1"/>
    <n v="1"/>
    <n v="2"/>
    <n v="3"/>
    <n v="11"/>
    <n v="2"/>
    <n v="0"/>
    <n v="3"/>
    <n v="3"/>
    <n v="13"/>
    <n v="-8"/>
    <n v="12"/>
    <d v="2025-12-27T00:00:00"/>
    <m/>
    <m/>
    <m/>
    <n v="34"/>
  </r>
  <r>
    <x v="211"/>
    <s v="SAS"/>
    <s v="UTA"/>
    <s v="L"/>
    <d v="1899-12-31T02:42:00"/>
    <n v="3"/>
    <n v="10"/>
    <n v="0.3"/>
    <n v="0"/>
    <n v="4"/>
    <n v="0"/>
    <n v="1"/>
    <n v="1"/>
    <n v="1"/>
    <n v="1"/>
    <n v="6"/>
    <n v="7"/>
    <n v="12"/>
    <n v="3"/>
    <n v="0"/>
    <n v="2"/>
    <n v="3"/>
    <n v="7"/>
    <n v="-1"/>
    <n v="11.9"/>
    <d v="2025-12-27T00:00:00"/>
    <m/>
    <m/>
    <m/>
    <n v="26.700000000000003"/>
  </r>
  <r>
    <x v="225"/>
    <s v="NOP"/>
    <s v="PHO"/>
    <s v="L"/>
    <d v="1899-12-30T20:46:00"/>
    <n v="2"/>
    <n v="3"/>
    <n v="0.66700000000000004"/>
    <n v="0"/>
    <n v="0"/>
    <m/>
    <n v="0"/>
    <n v="0"/>
    <m/>
    <n v="4"/>
    <n v="4"/>
    <n v="8"/>
    <n v="1"/>
    <n v="2"/>
    <n v="4"/>
    <n v="0"/>
    <n v="1"/>
    <n v="4"/>
    <n v="-8"/>
    <n v="11.8"/>
    <d v="2025-12-27T00:00:00"/>
    <m/>
    <m/>
    <m/>
    <n v="20.766666666666666"/>
  </r>
  <r>
    <x v="136"/>
    <s v="PHO"/>
    <s v="NOP"/>
    <s v="W"/>
    <d v="1899-12-31T08:58:00"/>
    <n v="5"/>
    <n v="9"/>
    <n v="0.55600000000000005"/>
    <n v="5"/>
    <n v="8"/>
    <n v="0.625"/>
    <n v="0"/>
    <n v="0"/>
    <m/>
    <n v="0"/>
    <n v="5"/>
    <n v="5"/>
    <n v="2"/>
    <n v="1"/>
    <n v="1"/>
    <n v="2"/>
    <n v="4"/>
    <n v="15"/>
    <n v="9"/>
    <n v="11.7"/>
    <d v="2025-12-27T00:00:00"/>
    <m/>
    <m/>
    <m/>
    <n v="32.966666666666669"/>
  </r>
  <r>
    <x v="46"/>
    <s v="CHI"/>
    <s v="MIL"/>
    <s v="L"/>
    <d v="1899-12-31T01:41:00"/>
    <n v="7"/>
    <n v="14"/>
    <n v="0.5"/>
    <n v="2"/>
    <n v="4"/>
    <n v="0.5"/>
    <n v="0"/>
    <n v="0"/>
    <m/>
    <n v="2"/>
    <n v="5"/>
    <n v="7"/>
    <n v="1"/>
    <n v="1"/>
    <n v="1"/>
    <n v="2"/>
    <n v="2"/>
    <n v="16"/>
    <n v="-8"/>
    <n v="11.5"/>
    <d v="2025-12-27T00:00:00"/>
    <m/>
    <m/>
    <m/>
    <n v="25.683333333333337"/>
  </r>
  <r>
    <x v="66"/>
    <s v="SAS"/>
    <s v="UTA"/>
    <s v="L"/>
    <d v="1899-12-31T09:22:00"/>
    <n v="8"/>
    <n v="19"/>
    <n v="0.42099999999999999"/>
    <n v="1"/>
    <n v="8"/>
    <n v="0.125"/>
    <n v="3"/>
    <n v="3"/>
    <n v="1"/>
    <n v="0"/>
    <n v="2"/>
    <n v="2"/>
    <n v="7"/>
    <n v="2"/>
    <n v="0"/>
    <n v="4"/>
    <n v="5"/>
    <n v="20"/>
    <n v="-30"/>
    <n v="11.4"/>
    <d v="2025-12-27T00:00:00"/>
    <m/>
    <m/>
    <m/>
    <n v="33.366666666666667"/>
  </r>
  <r>
    <x v="497"/>
    <s v="NYK"/>
    <s v="ATL"/>
    <s v="W"/>
    <d v="1899-12-30T23:29:00"/>
    <n v="4"/>
    <n v="7"/>
    <n v="0.57099999999999995"/>
    <n v="3"/>
    <n v="6"/>
    <n v="0.5"/>
    <n v="2"/>
    <n v="5"/>
    <n v="0.4"/>
    <n v="4"/>
    <n v="4"/>
    <n v="8"/>
    <n v="2"/>
    <n v="2"/>
    <n v="0"/>
    <n v="3"/>
    <n v="4"/>
    <n v="13"/>
    <n v="5"/>
    <n v="11.3"/>
    <d v="2025-12-27T00:00:00"/>
    <m/>
    <m/>
    <m/>
    <n v="23.483333333333334"/>
  </r>
  <r>
    <x v="175"/>
    <s v="UTA"/>
    <s v="SAS"/>
    <s v="W"/>
    <d v="1899-12-31T02:13:00"/>
    <n v="6"/>
    <n v="12"/>
    <n v="0.5"/>
    <n v="2"/>
    <n v="5"/>
    <n v="0.4"/>
    <n v="2"/>
    <n v="4"/>
    <n v="0.5"/>
    <n v="2"/>
    <n v="5"/>
    <n v="7"/>
    <n v="6"/>
    <n v="0"/>
    <n v="0"/>
    <n v="3"/>
    <n v="5"/>
    <n v="16"/>
    <n v="9"/>
    <n v="11.3"/>
    <d v="2025-12-27T00:00:00"/>
    <m/>
    <m/>
    <m/>
    <n v="26.216666666666669"/>
  </r>
  <r>
    <x v="203"/>
    <s v="PHO"/>
    <s v="NOP"/>
    <s v="W"/>
    <d v="1899-12-31T04:55:00"/>
    <n v="4"/>
    <n v="4"/>
    <n v="1"/>
    <n v="0"/>
    <n v="0"/>
    <m/>
    <n v="0"/>
    <n v="0"/>
    <m/>
    <n v="3"/>
    <n v="7"/>
    <n v="10"/>
    <n v="4"/>
    <n v="1"/>
    <n v="0"/>
    <n v="2"/>
    <n v="4"/>
    <n v="8"/>
    <n v="16"/>
    <n v="11.2"/>
    <d v="2025-12-27T00:00:00"/>
    <m/>
    <m/>
    <m/>
    <n v="28.916666666666668"/>
  </r>
  <r>
    <x v="493"/>
    <s v="CHI"/>
    <s v="MIL"/>
    <s v="L"/>
    <d v="1899-12-31T00:24:00"/>
    <n v="5"/>
    <n v="9"/>
    <n v="0.55600000000000005"/>
    <n v="0"/>
    <n v="1"/>
    <n v="0"/>
    <n v="0"/>
    <n v="1"/>
    <n v="0"/>
    <n v="4"/>
    <n v="6"/>
    <n v="10"/>
    <n v="2"/>
    <n v="0"/>
    <n v="0"/>
    <n v="0"/>
    <n v="1"/>
    <n v="10"/>
    <n v="0"/>
    <n v="10.9"/>
    <d v="2025-12-27T00:00:00"/>
    <m/>
    <m/>
    <m/>
    <n v="24.4"/>
  </r>
  <r>
    <x v="42"/>
    <s v="SAC"/>
    <s v="DAL"/>
    <s v="W"/>
    <d v="1899-12-31T03:46:00"/>
    <n v="3"/>
    <n v="10"/>
    <n v="0.3"/>
    <n v="0"/>
    <n v="2"/>
    <n v="0"/>
    <n v="3"/>
    <n v="3"/>
    <n v="1"/>
    <n v="0"/>
    <n v="4"/>
    <n v="4"/>
    <n v="6"/>
    <n v="2"/>
    <n v="1"/>
    <n v="0"/>
    <n v="1"/>
    <n v="9"/>
    <n v="8"/>
    <n v="10.9"/>
    <d v="2025-12-27T00:00:00"/>
    <m/>
    <m/>
    <m/>
    <n v="27.766666666666669"/>
  </r>
  <r>
    <x v="469"/>
    <s v="PHO"/>
    <s v="NOP"/>
    <s v="W"/>
    <d v="1899-12-30T11:45:00"/>
    <n v="5"/>
    <n v="6"/>
    <n v="0.83299999999999996"/>
    <n v="2"/>
    <n v="2"/>
    <n v="1"/>
    <n v="0"/>
    <n v="0"/>
    <m/>
    <n v="1"/>
    <n v="2"/>
    <n v="3"/>
    <n v="0"/>
    <n v="0"/>
    <n v="0"/>
    <n v="0"/>
    <n v="1"/>
    <n v="12"/>
    <n v="6"/>
    <n v="10.7"/>
    <d v="2025-12-27T00:00:00"/>
    <m/>
    <m/>
    <m/>
    <n v="11.75"/>
  </r>
  <r>
    <x v="344"/>
    <s v="ATL"/>
    <s v="NYK"/>
    <s v="L"/>
    <d v="1899-12-30T16:42:00"/>
    <n v="5"/>
    <n v="6"/>
    <n v="0.83299999999999996"/>
    <n v="2"/>
    <n v="3"/>
    <n v="0.66700000000000004"/>
    <n v="0"/>
    <n v="1"/>
    <n v="0"/>
    <n v="1"/>
    <n v="1"/>
    <n v="2"/>
    <n v="0"/>
    <n v="0"/>
    <n v="1"/>
    <n v="0"/>
    <n v="1"/>
    <n v="12"/>
    <n v="-3"/>
    <n v="10.7"/>
    <d v="2025-12-27T00:00:00"/>
    <m/>
    <m/>
    <m/>
    <n v="16.7"/>
  </r>
  <r>
    <x v="428"/>
    <s v="DAL"/>
    <s v="SAC"/>
    <s v="L"/>
    <d v="1899-12-30T23:02:00"/>
    <n v="5"/>
    <n v="7"/>
    <n v="0.71399999999999997"/>
    <n v="0"/>
    <n v="0"/>
    <m/>
    <n v="1"/>
    <n v="1"/>
    <n v="1"/>
    <n v="1"/>
    <n v="6"/>
    <n v="7"/>
    <n v="1"/>
    <n v="1"/>
    <n v="1"/>
    <n v="2"/>
    <n v="1"/>
    <n v="11"/>
    <n v="-9"/>
    <n v="10.6"/>
    <d v="2025-12-27T00:00:00"/>
    <m/>
    <m/>
    <m/>
    <n v="23.033333333333335"/>
  </r>
  <r>
    <x v="237"/>
    <s v="DAL"/>
    <s v="SAC"/>
    <s v="L"/>
    <d v="1899-12-31T01:09:00"/>
    <n v="5"/>
    <n v="13"/>
    <n v="0.38500000000000001"/>
    <n v="4"/>
    <n v="8"/>
    <n v="0.5"/>
    <n v="0"/>
    <n v="0"/>
    <m/>
    <n v="1"/>
    <n v="4"/>
    <n v="5"/>
    <n v="0"/>
    <n v="1"/>
    <n v="1"/>
    <n v="0"/>
    <n v="0"/>
    <n v="14"/>
    <n v="4"/>
    <n v="10.5"/>
    <d v="2025-12-27T00:00:00"/>
    <m/>
    <m/>
    <m/>
    <n v="25.15"/>
  </r>
  <r>
    <x v="179"/>
    <s v="PHO"/>
    <s v="NOP"/>
    <s v="W"/>
    <d v="1899-12-30T10:37:00"/>
    <n v="4"/>
    <n v="9"/>
    <n v="0.44400000000000001"/>
    <n v="0"/>
    <n v="0"/>
    <m/>
    <n v="2"/>
    <n v="2"/>
    <n v="1"/>
    <n v="8"/>
    <n v="0"/>
    <n v="8"/>
    <n v="0"/>
    <n v="0"/>
    <n v="0"/>
    <n v="0"/>
    <n v="1"/>
    <n v="10"/>
    <n v="-12"/>
    <n v="10.5"/>
    <d v="2025-12-27T00:00:00"/>
    <m/>
    <m/>
    <m/>
    <n v="10.616666666666667"/>
  </r>
  <r>
    <x v="321"/>
    <s v="IND"/>
    <s v="MIA"/>
    <s v="L"/>
    <d v="1899-12-30T21:56:00"/>
    <n v="5"/>
    <n v="8"/>
    <n v="0.625"/>
    <n v="1"/>
    <n v="3"/>
    <n v="0.33300000000000002"/>
    <n v="0"/>
    <n v="0"/>
    <m/>
    <n v="0"/>
    <n v="1"/>
    <n v="1"/>
    <n v="2"/>
    <n v="1"/>
    <n v="3"/>
    <n v="1"/>
    <n v="2"/>
    <n v="11"/>
    <n v="5"/>
    <n v="10.4"/>
    <d v="2025-12-27T00:00:00"/>
    <m/>
    <m/>
    <m/>
    <n v="21.933333333333334"/>
  </r>
  <r>
    <x v="111"/>
    <s v="CLE"/>
    <s v="HOU"/>
    <s v="L"/>
    <d v="1899-12-31T01:22:00"/>
    <n v="5"/>
    <n v="8"/>
    <n v="0.625"/>
    <n v="3"/>
    <n v="6"/>
    <n v="0.5"/>
    <n v="0"/>
    <n v="1"/>
    <n v="0"/>
    <n v="0"/>
    <n v="3"/>
    <n v="3"/>
    <n v="3"/>
    <n v="1"/>
    <n v="0"/>
    <n v="1"/>
    <n v="4"/>
    <n v="13"/>
    <n v="-24"/>
    <n v="10.4"/>
    <d v="2025-12-27T00:00:00"/>
    <m/>
    <m/>
    <m/>
    <n v="25.366666666666667"/>
  </r>
  <r>
    <x v="127"/>
    <s v="PHO"/>
    <s v="NOP"/>
    <s v="W"/>
    <d v="1899-12-31T09:10:00"/>
    <n v="7"/>
    <n v="18"/>
    <n v="0.38900000000000001"/>
    <n v="2"/>
    <n v="7"/>
    <n v="0.28599999999999998"/>
    <n v="2"/>
    <n v="3"/>
    <n v="0.66700000000000004"/>
    <n v="1"/>
    <n v="3"/>
    <n v="4"/>
    <n v="1"/>
    <n v="2"/>
    <n v="0"/>
    <n v="1"/>
    <n v="2"/>
    <n v="18"/>
    <n v="4"/>
    <n v="10.3"/>
    <d v="2025-12-27T00:00:00"/>
    <m/>
    <m/>
    <m/>
    <n v="33.166666666666664"/>
  </r>
  <r>
    <x v="143"/>
    <s v="MIL"/>
    <s v="CHI"/>
    <s v="W"/>
    <d v="1899-12-31T03:21:00"/>
    <n v="4"/>
    <n v="9"/>
    <n v="0.44400000000000001"/>
    <n v="2"/>
    <n v="5"/>
    <n v="0.4"/>
    <n v="3"/>
    <n v="4"/>
    <n v="0.75"/>
    <n v="1"/>
    <n v="4"/>
    <n v="5"/>
    <n v="1"/>
    <n v="0"/>
    <n v="0"/>
    <n v="0"/>
    <n v="1"/>
    <n v="13"/>
    <n v="11"/>
    <n v="10.1"/>
    <d v="2025-12-27T00:00:00"/>
    <m/>
    <m/>
    <m/>
    <n v="27.35"/>
  </r>
  <r>
    <x v="11"/>
    <s v="HOU"/>
    <s v="CLE"/>
    <s v="W"/>
    <d v="1899-12-31T09:22:00"/>
    <n v="6"/>
    <n v="14"/>
    <n v="0.42899999999999999"/>
    <n v="1"/>
    <n v="5"/>
    <n v="0.2"/>
    <n v="0"/>
    <n v="0"/>
    <m/>
    <n v="3"/>
    <n v="6"/>
    <n v="9"/>
    <n v="4"/>
    <n v="0"/>
    <n v="1"/>
    <n v="3"/>
    <n v="0"/>
    <n v="13"/>
    <n v="12"/>
    <n v="10"/>
    <d v="2025-12-27T00:00:00"/>
    <m/>
    <m/>
    <m/>
    <n v="33.366666666666667"/>
  </r>
  <r>
    <x v="228"/>
    <s v="SAS"/>
    <s v="UTA"/>
    <s v="L"/>
    <d v="1899-12-30T19:05:00"/>
    <n v="2"/>
    <n v="3"/>
    <n v="0.66700000000000004"/>
    <n v="0"/>
    <n v="0"/>
    <m/>
    <n v="3"/>
    <n v="4"/>
    <n v="0.75"/>
    <n v="3"/>
    <n v="5"/>
    <n v="8"/>
    <n v="1"/>
    <n v="0"/>
    <n v="1"/>
    <n v="0"/>
    <n v="1"/>
    <n v="7"/>
    <n v="-7"/>
    <n v="9.9"/>
    <d v="2025-12-27T00:00:00"/>
    <m/>
    <m/>
    <m/>
    <n v="19.083333333333332"/>
  </r>
  <r>
    <x v="269"/>
    <s v="ORL"/>
    <s v="DEN"/>
    <s v="W"/>
    <d v="1899-12-30T10:06:00"/>
    <n v="1"/>
    <n v="2"/>
    <n v="0.5"/>
    <n v="0"/>
    <n v="1"/>
    <n v="0"/>
    <n v="3"/>
    <n v="4"/>
    <n v="0.75"/>
    <n v="1"/>
    <n v="0"/>
    <n v="1"/>
    <n v="2"/>
    <n v="4"/>
    <n v="0"/>
    <n v="0"/>
    <n v="0"/>
    <n v="5"/>
    <n v="17"/>
    <n v="9.6999999999999993"/>
    <d v="2025-12-27T00:00:00"/>
    <m/>
    <m/>
    <m/>
    <n v="10.1"/>
  </r>
  <r>
    <x v="142"/>
    <s v="SAC"/>
    <s v="DAL"/>
    <s v="W"/>
    <d v="1899-12-30T20:16:00"/>
    <n v="4"/>
    <n v="11"/>
    <n v="0.36399999999999999"/>
    <n v="1"/>
    <n v="2"/>
    <n v="0.5"/>
    <n v="1"/>
    <n v="1"/>
    <n v="1"/>
    <n v="0"/>
    <n v="2"/>
    <n v="2"/>
    <n v="5"/>
    <n v="3"/>
    <n v="0"/>
    <n v="1"/>
    <n v="1"/>
    <n v="10"/>
    <n v="0"/>
    <n v="9.6"/>
    <d v="2025-12-27T00:00:00"/>
    <m/>
    <m/>
    <m/>
    <n v="20.266666666666666"/>
  </r>
  <r>
    <x v="141"/>
    <s v="MIL"/>
    <s v="CHI"/>
    <s v="W"/>
    <d v="1899-12-31T14:59:00"/>
    <n v="3"/>
    <n v="10"/>
    <n v="0.3"/>
    <n v="0"/>
    <n v="3"/>
    <n v="0"/>
    <n v="2"/>
    <n v="2"/>
    <n v="1"/>
    <n v="1"/>
    <n v="5"/>
    <n v="6"/>
    <n v="9"/>
    <n v="4"/>
    <n v="0"/>
    <n v="4"/>
    <n v="3"/>
    <n v="8"/>
    <n v="10"/>
    <n v="9.5"/>
    <d v="2025-12-27T00:00:00"/>
    <m/>
    <m/>
    <m/>
    <n v="38.983333333333334"/>
  </r>
  <r>
    <x v="110"/>
    <s v="MIL"/>
    <s v="CHI"/>
    <s v="W"/>
    <d v="1899-12-30T23:04:00"/>
    <n v="4"/>
    <n v="10"/>
    <n v="0.4"/>
    <n v="0"/>
    <n v="2"/>
    <n v="0"/>
    <n v="4"/>
    <n v="4"/>
    <n v="1"/>
    <n v="0"/>
    <n v="2"/>
    <n v="2"/>
    <n v="4"/>
    <n v="0"/>
    <n v="1"/>
    <n v="1"/>
    <n v="1"/>
    <n v="12"/>
    <n v="-2"/>
    <n v="9.3000000000000007"/>
    <d v="2025-12-27T00:00:00"/>
    <m/>
    <m/>
    <m/>
    <n v="23.066666666666666"/>
  </r>
  <r>
    <x v="86"/>
    <s v="UTA"/>
    <s v="SAS"/>
    <s v="W"/>
    <d v="1899-12-31T09:37:00"/>
    <n v="4"/>
    <n v="6"/>
    <n v="0.66700000000000004"/>
    <n v="3"/>
    <n v="5"/>
    <n v="0.6"/>
    <n v="0"/>
    <n v="0"/>
    <m/>
    <n v="1"/>
    <n v="3"/>
    <n v="4"/>
    <n v="3"/>
    <n v="0"/>
    <n v="0"/>
    <n v="2"/>
    <n v="2"/>
    <n v="11"/>
    <n v="9"/>
    <n v="9.3000000000000007"/>
    <d v="2025-12-27T00:00:00"/>
    <m/>
    <m/>
    <m/>
    <n v="33.616666666666667"/>
  </r>
  <r>
    <x v="373"/>
    <s v="DEN"/>
    <s v="ORL"/>
    <s v="L"/>
    <d v="1899-12-30T16:52:00"/>
    <n v="5"/>
    <n v="6"/>
    <n v="0.83299999999999996"/>
    <n v="1"/>
    <n v="2"/>
    <n v="0.5"/>
    <n v="2"/>
    <n v="2"/>
    <n v="1"/>
    <n v="0"/>
    <n v="0"/>
    <n v="0"/>
    <n v="1"/>
    <n v="0"/>
    <n v="0"/>
    <n v="1"/>
    <n v="3"/>
    <n v="13"/>
    <n v="-13"/>
    <n v="9.3000000000000007"/>
    <d v="2025-12-27T00:00:00"/>
    <m/>
    <m/>
    <m/>
    <n v="16.866666666666667"/>
  </r>
  <r>
    <x v="122"/>
    <s v="NOP"/>
    <s v="PHO"/>
    <s v="L"/>
    <d v="1899-12-31T09:37:00"/>
    <n v="7"/>
    <n v="19"/>
    <n v="0.36799999999999999"/>
    <n v="0"/>
    <n v="4"/>
    <n v="0"/>
    <n v="4"/>
    <n v="4"/>
    <n v="1"/>
    <n v="4"/>
    <n v="4"/>
    <n v="8"/>
    <n v="2"/>
    <n v="0"/>
    <n v="1"/>
    <n v="3"/>
    <n v="4"/>
    <n v="18"/>
    <n v="-12"/>
    <n v="9"/>
    <d v="2025-12-27T00:00:00"/>
    <m/>
    <m/>
    <m/>
    <n v="33.616666666666667"/>
  </r>
  <r>
    <x v="23"/>
    <s v="HOU"/>
    <s v="CLE"/>
    <s v="W"/>
    <d v="1899-12-30T22:10:00"/>
    <n v="3"/>
    <n v="6"/>
    <n v="0.5"/>
    <n v="0"/>
    <n v="0"/>
    <m/>
    <n v="3"/>
    <n v="6"/>
    <n v="0.5"/>
    <n v="5"/>
    <n v="3"/>
    <n v="8"/>
    <n v="1"/>
    <n v="2"/>
    <n v="0"/>
    <n v="3"/>
    <n v="0"/>
    <n v="9"/>
    <n v="26"/>
    <n v="8.9"/>
    <d v="2025-12-27T00:00:00"/>
    <m/>
    <m/>
    <m/>
    <n v="22.166666666666668"/>
  </r>
  <r>
    <x v="329"/>
    <s v="IND"/>
    <s v="MIA"/>
    <s v="L"/>
    <d v="1899-12-30T20:47:00"/>
    <n v="4"/>
    <n v="6"/>
    <n v="0.66700000000000004"/>
    <n v="0"/>
    <n v="1"/>
    <n v="0"/>
    <n v="1"/>
    <n v="1"/>
    <n v="1"/>
    <n v="1"/>
    <n v="6"/>
    <n v="7"/>
    <n v="1"/>
    <n v="1"/>
    <n v="0"/>
    <n v="1"/>
    <n v="2"/>
    <n v="9"/>
    <n v="-13"/>
    <n v="8.8000000000000007"/>
    <d v="2025-12-27T00:00:00"/>
    <m/>
    <m/>
    <m/>
    <n v="20.783333333333335"/>
  </r>
  <r>
    <x v="297"/>
    <s v="CHI"/>
    <s v="MIL"/>
    <s v="L"/>
    <d v="1899-12-30T19:28:00"/>
    <n v="4"/>
    <n v="8"/>
    <n v="0.5"/>
    <n v="1"/>
    <n v="1"/>
    <n v="1"/>
    <n v="1"/>
    <n v="2"/>
    <n v="0.5"/>
    <n v="2"/>
    <n v="2"/>
    <n v="4"/>
    <n v="2"/>
    <n v="0"/>
    <n v="0"/>
    <n v="0"/>
    <n v="2"/>
    <n v="10"/>
    <n v="-2"/>
    <n v="8.1999999999999993"/>
    <d v="2025-12-27T00:00:00"/>
    <m/>
    <m/>
    <m/>
    <n v="19.466666666666669"/>
  </r>
  <r>
    <x v="216"/>
    <s v="CLE"/>
    <s v="HOU"/>
    <s v="L"/>
    <d v="1899-12-30T17:37:00"/>
    <n v="3"/>
    <n v="3"/>
    <n v="1"/>
    <n v="0"/>
    <n v="0"/>
    <m/>
    <n v="0"/>
    <n v="0"/>
    <m/>
    <n v="1"/>
    <n v="3"/>
    <n v="4"/>
    <n v="2"/>
    <n v="2"/>
    <n v="1"/>
    <n v="2"/>
    <n v="2"/>
    <n v="6"/>
    <n v="-5"/>
    <n v="8"/>
    <d v="2025-12-27T00:00:00"/>
    <m/>
    <m/>
    <m/>
    <n v="17.616666666666667"/>
  </r>
  <r>
    <x v="402"/>
    <s v="CLE"/>
    <s v="HOU"/>
    <s v="L"/>
    <d v="1899-12-30T12:00:00"/>
    <n v="3"/>
    <n v="7"/>
    <n v="0.42899999999999999"/>
    <n v="0"/>
    <n v="2"/>
    <n v="0"/>
    <n v="1"/>
    <n v="2"/>
    <n v="0.5"/>
    <n v="3"/>
    <n v="4"/>
    <n v="7"/>
    <n v="2"/>
    <n v="0"/>
    <n v="1"/>
    <n v="0"/>
    <n v="1"/>
    <n v="7"/>
    <n v="10"/>
    <n v="7.9"/>
    <d v="2025-12-27T00:00:00"/>
    <m/>
    <m/>
    <m/>
    <n v="12"/>
  </r>
  <r>
    <x v="144"/>
    <s v="CHI"/>
    <s v="MIL"/>
    <s v="L"/>
    <d v="1899-12-30T21:26:00"/>
    <n v="4"/>
    <n v="10"/>
    <n v="0.4"/>
    <n v="0"/>
    <n v="3"/>
    <n v="0"/>
    <n v="3"/>
    <n v="3"/>
    <n v="1"/>
    <n v="0"/>
    <n v="2"/>
    <n v="2"/>
    <n v="0"/>
    <n v="2"/>
    <n v="0"/>
    <n v="0"/>
    <n v="1"/>
    <n v="11"/>
    <n v="-1"/>
    <n v="7.8"/>
    <d v="2025-12-27T00:00:00"/>
    <m/>
    <m/>
    <m/>
    <n v="21.433333333333334"/>
  </r>
  <r>
    <x v="258"/>
    <s v="SAC"/>
    <s v="DAL"/>
    <s v="W"/>
    <d v="1899-12-30T20:58:00"/>
    <n v="2"/>
    <n v="4"/>
    <n v="0.5"/>
    <n v="0"/>
    <n v="0"/>
    <m/>
    <n v="0"/>
    <n v="0"/>
    <m/>
    <n v="5"/>
    <n v="3"/>
    <n v="8"/>
    <n v="3"/>
    <n v="1"/>
    <n v="2"/>
    <n v="2"/>
    <n v="3"/>
    <n v="4"/>
    <n v="4"/>
    <n v="7.7"/>
    <d v="2025-12-27T00:00:00"/>
    <m/>
    <m/>
    <m/>
    <n v="20.966666666666669"/>
  </r>
  <r>
    <x v="157"/>
    <s v="MIN"/>
    <s v="BRK"/>
    <s v="L"/>
    <d v="1899-12-31T07:26:00"/>
    <n v="2"/>
    <n v="6"/>
    <n v="0.33300000000000002"/>
    <n v="0"/>
    <n v="0"/>
    <m/>
    <n v="2"/>
    <n v="4"/>
    <n v="0.5"/>
    <n v="4"/>
    <n v="4"/>
    <n v="8"/>
    <n v="0"/>
    <n v="2"/>
    <n v="1"/>
    <n v="0"/>
    <n v="2"/>
    <n v="6"/>
    <n v="-14"/>
    <n v="7.7"/>
    <d v="2025-12-27T00:00:00"/>
    <m/>
    <m/>
    <m/>
    <n v="31.433333333333334"/>
  </r>
  <r>
    <x v="440"/>
    <s v="BRK"/>
    <s v="MIN"/>
    <s v="W"/>
    <d v="1899-12-30T16:47:00"/>
    <n v="4"/>
    <n v="7"/>
    <n v="0.57099999999999995"/>
    <n v="1"/>
    <n v="4"/>
    <n v="0.25"/>
    <n v="2"/>
    <n v="2"/>
    <n v="1"/>
    <n v="2"/>
    <n v="1"/>
    <n v="3"/>
    <n v="1"/>
    <n v="0"/>
    <n v="0"/>
    <n v="2"/>
    <n v="1"/>
    <n v="11"/>
    <n v="18"/>
    <n v="7.7"/>
    <d v="2025-12-27T00:00:00"/>
    <m/>
    <m/>
    <m/>
    <n v="16.783333333333331"/>
  </r>
  <r>
    <x v="458"/>
    <s v="SAC"/>
    <s v="DAL"/>
    <s v="W"/>
    <d v="1899-12-30T19:21:00"/>
    <n v="3"/>
    <n v="6"/>
    <n v="0.5"/>
    <n v="3"/>
    <n v="6"/>
    <n v="0.5"/>
    <n v="0"/>
    <n v="0"/>
    <m/>
    <n v="0"/>
    <n v="3"/>
    <n v="3"/>
    <n v="1"/>
    <n v="0"/>
    <n v="0"/>
    <n v="0"/>
    <n v="0"/>
    <n v="9"/>
    <n v="-2"/>
    <n v="7.6"/>
    <d v="2025-12-27T00:00:00"/>
    <m/>
    <m/>
    <m/>
    <n v="19.350000000000001"/>
  </r>
  <r>
    <x v="171"/>
    <s v="UTA"/>
    <s v="SAS"/>
    <s v="W"/>
    <d v="1899-12-30T21:47:00"/>
    <n v="2"/>
    <n v="7"/>
    <n v="0.28599999999999998"/>
    <n v="0"/>
    <n v="2"/>
    <n v="0"/>
    <n v="2"/>
    <n v="2"/>
    <n v="1"/>
    <n v="0"/>
    <n v="3"/>
    <n v="3"/>
    <n v="6"/>
    <n v="2"/>
    <n v="1"/>
    <n v="1"/>
    <n v="3"/>
    <n v="6"/>
    <n v="4"/>
    <n v="7.5"/>
    <d v="2025-12-27T00:00:00"/>
    <m/>
    <m/>
    <m/>
    <n v="21.783333333333331"/>
  </r>
  <r>
    <x v="286"/>
    <s v="UTA"/>
    <s v="SAS"/>
    <s v="W"/>
    <d v="1899-12-30T19:27:00"/>
    <n v="4"/>
    <n v="8"/>
    <n v="0.5"/>
    <n v="0"/>
    <n v="2"/>
    <n v="0"/>
    <n v="0"/>
    <n v="1"/>
    <n v="0"/>
    <n v="2"/>
    <n v="4"/>
    <n v="6"/>
    <n v="1"/>
    <n v="1"/>
    <n v="0"/>
    <n v="0"/>
    <n v="1"/>
    <n v="8"/>
    <n v="10"/>
    <n v="7.5"/>
    <d v="2025-12-27T00:00:00"/>
    <m/>
    <m/>
    <m/>
    <n v="19.45"/>
  </r>
  <r>
    <x v="188"/>
    <s v="MIN"/>
    <s v="BRK"/>
    <s v="L"/>
    <d v="1899-12-31T05:11:00"/>
    <n v="5"/>
    <n v="11"/>
    <n v="0.45500000000000002"/>
    <n v="3"/>
    <n v="8"/>
    <n v="0.375"/>
    <n v="0"/>
    <n v="0"/>
    <m/>
    <n v="2"/>
    <n v="2"/>
    <n v="4"/>
    <n v="1"/>
    <n v="0"/>
    <n v="0"/>
    <n v="1"/>
    <n v="4"/>
    <n v="13"/>
    <n v="-12"/>
    <n v="7.4"/>
    <d v="2025-12-27T00:00:00"/>
    <m/>
    <m/>
    <m/>
    <n v="29.183333333333334"/>
  </r>
  <r>
    <x v="38"/>
    <s v="HOU"/>
    <s v="CLE"/>
    <s v="W"/>
    <d v="1899-12-30T21:08:00"/>
    <n v="3"/>
    <n v="6"/>
    <n v="0.5"/>
    <n v="2"/>
    <n v="3"/>
    <n v="0.66700000000000004"/>
    <n v="1"/>
    <n v="2"/>
    <n v="0.5"/>
    <n v="3"/>
    <n v="3"/>
    <n v="6"/>
    <n v="0"/>
    <n v="2"/>
    <n v="1"/>
    <n v="2"/>
    <n v="5"/>
    <n v="9"/>
    <n v="6"/>
    <n v="7.3"/>
    <d v="2025-12-27T00:00:00"/>
    <m/>
    <m/>
    <m/>
    <n v="21.133333333333333"/>
  </r>
  <r>
    <x v="196"/>
    <s v="SAC"/>
    <s v="DAL"/>
    <s v="W"/>
    <d v="1899-12-30T20:05:00"/>
    <n v="3"/>
    <n v="10"/>
    <n v="0.3"/>
    <n v="1"/>
    <n v="3"/>
    <n v="0.33300000000000002"/>
    <n v="1"/>
    <n v="2"/>
    <n v="0.5"/>
    <n v="3"/>
    <n v="6"/>
    <n v="9"/>
    <n v="1"/>
    <n v="2"/>
    <n v="0"/>
    <n v="1"/>
    <n v="1"/>
    <n v="8"/>
    <n v="-2"/>
    <n v="7"/>
    <d v="2025-12-27T00:00:00"/>
    <m/>
    <m/>
    <m/>
    <n v="20.083333333333336"/>
  </r>
  <r>
    <x v="235"/>
    <s v="BRK"/>
    <s v="MIN"/>
    <s v="W"/>
    <d v="1899-12-31T09:53:00"/>
    <n v="4"/>
    <n v="10"/>
    <n v="0.4"/>
    <n v="1"/>
    <n v="7"/>
    <n v="0.14299999999999999"/>
    <n v="2"/>
    <n v="2"/>
    <n v="1"/>
    <n v="2"/>
    <n v="3"/>
    <n v="5"/>
    <n v="3"/>
    <n v="0"/>
    <n v="0"/>
    <n v="2"/>
    <n v="3"/>
    <n v="11"/>
    <n v="-5"/>
    <n v="6.8"/>
    <d v="2025-12-27T00:00:00"/>
    <m/>
    <m/>
    <m/>
    <n v="33.883333333333333"/>
  </r>
  <r>
    <x v="230"/>
    <s v="CLE"/>
    <s v="HOU"/>
    <s v="L"/>
    <d v="1899-12-30T07:10:00"/>
    <n v="3"/>
    <n v="3"/>
    <n v="1"/>
    <n v="1"/>
    <n v="1"/>
    <n v="1"/>
    <n v="0"/>
    <n v="0"/>
    <m/>
    <n v="0"/>
    <n v="0"/>
    <n v="0"/>
    <n v="1"/>
    <n v="0"/>
    <n v="0"/>
    <n v="0"/>
    <n v="0"/>
    <n v="7"/>
    <n v="13"/>
    <n v="6.8"/>
    <d v="2025-12-27T00:00:00"/>
    <m/>
    <m/>
    <m/>
    <n v="7.1666666666666661"/>
  </r>
  <r>
    <x v="445"/>
    <s v="SAC"/>
    <s v="DAL"/>
    <s v="W"/>
    <d v="1899-12-31T01:19:00"/>
    <n v="2"/>
    <n v="8"/>
    <n v="0.25"/>
    <n v="0"/>
    <n v="2"/>
    <n v="0"/>
    <n v="1"/>
    <n v="2"/>
    <n v="0.5"/>
    <n v="3"/>
    <n v="6"/>
    <n v="9"/>
    <n v="2"/>
    <n v="2"/>
    <n v="0"/>
    <n v="0"/>
    <n v="1"/>
    <n v="5"/>
    <n v="9"/>
    <n v="6.7"/>
    <d v="2025-12-27T00:00:00"/>
    <m/>
    <m/>
    <m/>
    <n v="25.316666666666663"/>
  </r>
  <r>
    <x v="126"/>
    <s v="SAS"/>
    <s v="UTA"/>
    <s v="L"/>
    <d v="1899-12-31T11:16:00"/>
    <n v="4"/>
    <n v="12"/>
    <n v="0.33300000000000002"/>
    <n v="2"/>
    <n v="9"/>
    <n v="0.222"/>
    <n v="1"/>
    <n v="2"/>
    <n v="0.5"/>
    <n v="0"/>
    <n v="3"/>
    <n v="3"/>
    <n v="3"/>
    <n v="0"/>
    <n v="1"/>
    <n v="0"/>
    <n v="2"/>
    <n v="11"/>
    <n v="-8"/>
    <n v="6.7"/>
    <d v="2025-12-27T00:00:00"/>
    <m/>
    <m/>
    <m/>
    <n v="35.266666666666666"/>
  </r>
  <r>
    <x v="262"/>
    <s v="DAL"/>
    <s v="SAC"/>
    <s v="L"/>
    <d v="1899-12-30T07:16:00"/>
    <n v="2"/>
    <n v="3"/>
    <n v="0.66700000000000004"/>
    <n v="1"/>
    <n v="1"/>
    <n v="1"/>
    <n v="0"/>
    <n v="0"/>
    <m/>
    <n v="1"/>
    <n v="2"/>
    <n v="3"/>
    <n v="2"/>
    <n v="1"/>
    <n v="0"/>
    <n v="1"/>
    <n v="0"/>
    <n v="5"/>
    <n v="-4"/>
    <n v="6.4"/>
    <d v="2025-12-27T00:00:00"/>
    <m/>
    <m/>
    <m/>
    <n v="7.2666666666666657"/>
  </r>
  <r>
    <x v="69"/>
    <s v="PHO"/>
    <s v="NOP"/>
    <s v="W"/>
    <d v="1899-12-31T10:06:00"/>
    <n v="6"/>
    <n v="18"/>
    <n v="0.33300000000000002"/>
    <n v="3"/>
    <n v="9"/>
    <n v="0.33300000000000002"/>
    <n v="5"/>
    <n v="8"/>
    <n v="0.625"/>
    <n v="0"/>
    <n v="3"/>
    <n v="3"/>
    <n v="4"/>
    <n v="0"/>
    <n v="0"/>
    <n v="4"/>
    <n v="5"/>
    <n v="20"/>
    <n v="0"/>
    <n v="6.3"/>
    <d v="2025-12-27T00:00:00"/>
    <m/>
    <m/>
    <m/>
    <n v="34.1"/>
  </r>
  <r>
    <x v="93"/>
    <s v="CHI"/>
    <s v="MIL"/>
    <s v="L"/>
    <d v="1899-12-30T22:05:00"/>
    <n v="2"/>
    <n v="6"/>
    <n v="0.33300000000000002"/>
    <n v="1"/>
    <n v="2"/>
    <n v="0.5"/>
    <n v="1"/>
    <n v="1"/>
    <n v="1"/>
    <n v="0"/>
    <n v="1"/>
    <n v="1"/>
    <n v="6"/>
    <n v="1"/>
    <n v="0"/>
    <n v="1"/>
    <n v="2"/>
    <n v="6"/>
    <n v="2"/>
    <n v="6.3"/>
    <d v="2025-12-27T00:00:00"/>
    <m/>
    <m/>
    <m/>
    <n v="22.083333333333332"/>
  </r>
  <r>
    <x v="357"/>
    <s v="NOP"/>
    <s v="PHO"/>
    <s v="L"/>
    <d v="1899-12-30T14:23:00"/>
    <n v="3"/>
    <n v="7"/>
    <n v="0.42899999999999999"/>
    <n v="1"/>
    <n v="3"/>
    <n v="0.33300000000000002"/>
    <n v="0"/>
    <n v="0"/>
    <m/>
    <n v="0"/>
    <n v="0"/>
    <n v="0"/>
    <n v="3"/>
    <n v="2"/>
    <n v="0"/>
    <n v="0"/>
    <n v="3"/>
    <n v="7"/>
    <n v="3"/>
    <n v="6.2"/>
    <d v="2025-12-27T00:00:00"/>
    <m/>
    <m/>
    <m/>
    <n v="14.383333333333333"/>
  </r>
  <r>
    <x v="131"/>
    <s v="CHI"/>
    <s v="MIL"/>
    <s v="L"/>
    <d v="1899-12-30T23:42:00"/>
    <n v="3"/>
    <n v="10"/>
    <n v="0.3"/>
    <n v="1"/>
    <n v="6"/>
    <n v="0.16700000000000001"/>
    <n v="0"/>
    <n v="0"/>
    <m/>
    <n v="3"/>
    <n v="3"/>
    <n v="6"/>
    <n v="4"/>
    <n v="0"/>
    <n v="0"/>
    <n v="0"/>
    <n v="2"/>
    <n v="7"/>
    <n v="0"/>
    <n v="6.2"/>
    <d v="2025-12-27T00:00:00"/>
    <m/>
    <m/>
    <m/>
    <n v="23.700000000000003"/>
  </r>
  <r>
    <x v="242"/>
    <s v="DAL"/>
    <s v="SAC"/>
    <s v="L"/>
    <d v="1899-12-30T12:47:00"/>
    <n v="3"/>
    <n v="7"/>
    <n v="0.42899999999999999"/>
    <n v="1"/>
    <n v="2"/>
    <n v="0.5"/>
    <n v="0"/>
    <n v="0"/>
    <m/>
    <n v="0"/>
    <n v="0"/>
    <n v="0"/>
    <n v="4"/>
    <n v="1"/>
    <n v="0"/>
    <n v="1"/>
    <n v="0"/>
    <n v="7"/>
    <n v="-3"/>
    <n v="6.1"/>
    <d v="2025-12-27T00:00:00"/>
    <m/>
    <m/>
    <m/>
    <n v="12.783333333333333"/>
  </r>
  <r>
    <x v="298"/>
    <s v="CHI"/>
    <s v="MIL"/>
    <s v="L"/>
    <d v="1899-12-30T22:21:00"/>
    <n v="2"/>
    <n v="8"/>
    <n v="0.25"/>
    <n v="2"/>
    <n v="6"/>
    <n v="0.33300000000000002"/>
    <n v="0"/>
    <n v="0"/>
    <m/>
    <n v="3"/>
    <n v="7"/>
    <n v="10"/>
    <n v="1"/>
    <n v="0"/>
    <n v="1"/>
    <n v="0"/>
    <n v="2"/>
    <n v="6"/>
    <n v="3"/>
    <n v="6"/>
    <d v="2025-12-27T00:00:00"/>
    <m/>
    <m/>
    <m/>
    <n v="22.35"/>
  </r>
  <r>
    <x v="331"/>
    <s v="IND"/>
    <s v="MIA"/>
    <s v="L"/>
    <d v="1899-12-30T19:12:00"/>
    <n v="3"/>
    <n v="9"/>
    <n v="0.33300000000000002"/>
    <n v="3"/>
    <n v="8"/>
    <n v="0.375"/>
    <n v="0"/>
    <n v="0"/>
    <m/>
    <n v="1"/>
    <n v="4"/>
    <n v="5"/>
    <n v="1"/>
    <n v="0"/>
    <n v="2"/>
    <n v="1"/>
    <n v="3"/>
    <n v="9"/>
    <n v="-26"/>
    <n v="5.7"/>
    <d v="2025-12-27T00:00:00"/>
    <m/>
    <m/>
    <m/>
    <n v="19.200000000000003"/>
  </r>
  <r>
    <x v="222"/>
    <s v="BRK"/>
    <s v="MIN"/>
    <s v="W"/>
    <d v="1899-12-30T18:42:00"/>
    <n v="2"/>
    <n v="2"/>
    <n v="1"/>
    <n v="0"/>
    <n v="0"/>
    <m/>
    <n v="0"/>
    <n v="0"/>
    <m/>
    <n v="0"/>
    <n v="1"/>
    <n v="1"/>
    <n v="4"/>
    <n v="1"/>
    <n v="0"/>
    <n v="1"/>
    <n v="2"/>
    <n v="4"/>
    <n v="17"/>
    <n v="5.7"/>
    <d v="2025-12-27T00:00:00"/>
    <m/>
    <m/>
    <m/>
    <n v="18.7"/>
  </r>
  <r>
    <x v="26"/>
    <s v="HOU"/>
    <s v="CLE"/>
    <s v="W"/>
    <d v="1899-12-30T18:03:00"/>
    <n v="2"/>
    <n v="6"/>
    <n v="0.33300000000000002"/>
    <n v="0"/>
    <n v="0"/>
    <m/>
    <n v="0"/>
    <n v="0"/>
    <m/>
    <n v="4"/>
    <n v="4"/>
    <n v="8"/>
    <n v="0"/>
    <n v="1"/>
    <n v="2"/>
    <n v="1"/>
    <n v="1"/>
    <n v="4"/>
    <n v="3"/>
    <n v="5.6"/>
    <d v="2025-12-27T00:00:00"/>
    <m/>
    <m/>
    <m/>
    <n v="18.05"/>
  </r>
  <r>
    <x v="416"/>
    <s v="NYK"/>
    <s v="ATL"/>
    <s v="W"/>
    <d v="1899-12-30T16:13:00"/>
    <n v="2"/>
    <n v="7"/>
    <n v="0.28599999999999998"/>
    <n v="1"/>
    <n v="3"/>
    <n v="0.33300000000000002"/>
    <n v="0"/>
    <n v="0"/>
    <m/>
    <n v="1"/>
    <n v="4"/>
    <n v="5"/>
    <n v="2"/>
    <n v="0"/>
    <n v="2"/>
    <n v="0"/>
    <n v="0"/>
    <n v="5"/>
    <n v="8"/>
    <n v="5.6"/>
    <d v="2025-12-27T00:00:00"/>
    <m/>
    <m/>
    <m/>
    <n v="16.216666666666669"/>
  </r>
  <r>
    <x v="293"/>
    <s v="BRK"/>
    <s v="MIN"/>
    <s v="W"/>
    <d v="1899-12-30T17:33:00"/>
    <n v="3"/>
    <n v="6"/>
    <n v="0.5"/>
    <n v="1"/>
    <n v="3"/>
    <n v="0.33300000000000002"/>
    <n v="0"/>
    <n v="0"/>
    <m/>
    <n v="0"/>
    <n v="1"/>
    <n v="1"/>
    <n v="2"/>
    <n v="1"/>
    <n v="0"/>
    <n v="0"/>
    <n v="3"/>
    <n v="7"/>
    <n v="13"/>
    <n v="5.5"/>
    <d v="2025-12-27T00:00:00"/>
    <m/>
    <m/>
    <m/>
    <n v="17.549999999999997"/>
  </r>
  <r>
    <x v="239"/>
    <s v="MIA"/>
    <s v="IND"/>
    <s v="W"/>
    <d v="1899-12-30T23:23:00"/>
    <n v="2"/>
    <n v="6"/>
    <n v="0.33300000000000002"/>
    <n v="1"/>
    <n v="2"/>
    <n v="0.5"/>
    <n v="0"/>
    <n v="0"/>
    <m/>
    <n v="1"/>
    <n v="4"/>
    <n v="5"/>
    <n v="3"/>
    <n v="1"/>
    <n v="1"/>
    <n v="2"/>
    <n v="0"/>
    <n v="5"/>
    <n v="18"/>
    <n v="5.3"/>
    <d v="2025-12-27T00:00:00"/>
    <m/>
    <m/>
    <m/>
    <n v="23.383333333333333"/>
  </r>
  <r>
    <x v="85"/>
    <s v="ATL"/>
    <s v="NYK"/>
    <s v="L"/>
    <d v="1899-12-31T07:23:00"/>
    <n v="2"/>
    <n v="9"/>
    <n v="0.222"/>
    <n v="0"/>
    <n v="4"/>
    <n v="0"/>
    <n v="5"/>
    <n v="5"/>
    <n v="1"/>
    <n v="0"/>
    <n v="0"/>
    <n v="0"/>
    <n v="10"/>
    <n v="2"/>
    <n v="0"/>
    <n v="6"/>
    <n v="3"/>
    <n v="9"/>
    <n v="-13"/>
    <n v="5.3"/>
    <d v="2025-12-27T00:00:00"/>
    <m/>
    <m/>
    <m/>
    <n v="31.383333333333333"/>
  </r>
  <r>
    <x v="461"/>
    <s v="ORL"/>
    <s v="DEN"/>
    <s v="W"/>
    <d v="1899-12-30T05:04:00"/>
    <n v="2"/>
    <n v="3"/>
    <n v="0.66700000000000004"/>
    <n v="0"/>
    <n v="1"/>
    <n v="0"/>
    <n v="3"/>
    <n v="4"/>
    <n v="0.75"/>
    <n v="0"/>
    <n v="1"/>
    <n v="1"/>
    <n v="0"/>
    <n v="0"/>
    <n v="0"/>
    <n v="0"/>
    <n v="1"/>
    <n v="7"/>
    <n v="-12"/>
    <n v="5.2"/>
    <d v="2025-12-27T00:00:00"/>
    <m/>
    <m/>
    <m/>
    <n v="5.0666666666666664"/>
  </r>
  <r>
    <x v="71"/>
    <s v="ORL"/>
    <s v="DEN"/>
    <s v="W"/>
    <d v="1899-12-31T12:00:00"/>
    <n v="6"/>
    <n v="13"/>
    <n v="0.46200000000000002"/>
    <n v="0"/>
    <n v="2"/>
    <n v="0"/>
    <n v="0"/>
    <n v="4"/>
    <n v="0"/>
    <n v="0"/>
    <n v="6"/>
    <n v="6"/>
    <n v="6"/>
    <n v="0"/>
    <n v="0"/>
    <n v="3"/>
    <n v="4"/>
    <n v="12"/>
    <n v="-11"/>
    <n v="5.0999999999999996"/>
    <d v="2025-12-27T00:00:00"/>
    <m/>
    <m/>
    <m/>
    <n v="36"/>
  </r>
  <r>
    <x v="502"/>
    <s v="HOU"/>
    <s v="CLE"/>
    <s v="W"/>
    <d v="1899-12-30T16:01:00"/>
    <n v="1"/>
    <n v="4"/>
    <n v="0.25"/>
    <n v="1"/>
    <n v="3"/>
    <n v="0.33300000000000002"/>
    <n v="0"/>
    <n v="0"/>
    <m/>
    <n v="1"/>
    <n v="2"/>
    <n v="3"/>
    <n v="2"/>
    <n v="1"/>
    <n v="1"/>
    <n v="0"/>
    <n v="0"/>
    <n v="3"/>
    <n v="20"/>
    <n v="5"/>
    <d v="2025-12-27T00:00:00"/>
    <m/>
    <m/>
    <m/>
    <n v="16.016666666666666"/>
  </r>
  <r>
    <x v="447"/>
    <s v="CLE"/>
    <s v="HOU"/>
    <s v="L"/>
    <d v="1899-12-31T00:25:00"/>
    <n v="5"/>
    <n v="9"/>
    <n v="0.55600000000000005"/>
    <n v="2"/>
    <n v="4"/>
    <n v="0.5"/>
    <n v="0"/>
    <n v="0"/>
    <m/>
    <n v="0"/>
    <n v="0"/>
    <n v="0"/>
    <n v="1"/>
    <n v="0"/>
    <n v="0"/>
    <n v="3"/>
    <n v="1"/>
    <n v="12"/>
    <n v="-32"/>
    <n v="5"/>
    <d v="2025-12-27T00:00:00"/>
    <m/>
    <m/>
    <m/>
    <n v="24.416666666666668"/>
  </r>
  <r>
    <x v="257"/>
    <s v="DAL"/>
    <s v="SAC"/>
    <s v="L"/>
    <d v="1899-12-31T02:25:00"/>
    <n v="4"/>
    <n v="9"/>
    <n v="0.44400000000000001"/>
    <n v="1"/>
    <n v="1"/>
    <n v="1"/>
    <n v="2"/>
    <n v="4"/>
    <n v="0.5"/>
    <n v="0"/>
    <n v="2"/>
    <n v="2"/>
    <n v="1"/>
    <n v="1"/>
    <n v="0"/>
    <n v="2"/>
    <n v="2"/>
    <n v="11"/>
    <n v="-1"/>
    <n v="5"/>
    <d v="2025-12-27T00:00:00"/>
    <m/>
    <m/>
    <m/>
    <n v="26.416666666666664"/>
  </r>
  <r>
    <x v="18"/>
    <s v="HOU"/>
    <s v="CLE"/>
    <s v="W"/>
    <d v="1899-12-30T13:14:00"/>
    <n v="3"/>
    <n v="4"/>
    <n v="0.75"/>
    <n v="2"/>
    <n v="2"/>
    <n v="1"/>
    <n v="0"/>
    <n v="0"/>
    <m/>
    <n v="0"/>
    <n v="0"/>
    <n v="0"/>
    <n v="0"/>
    <n v="0"/>
    <n v="0"/>
    <n v="1"/>
    <n v="1"/>
    <n v="8"/>
    <n v="-8"/>
    <n v="5"/>
    <d v="2025-12-27T00:00:00"/>
    <m/>
    <m/>
    <m/>
    <n v="13.233333333333334"/>
  </r>
  <r>
    <x v="140"/>
    <s v="BRK"/>
    <s v="MIN"/>
    <s v="W"/>
    <d v="1899-12-30T23:48:00"/>
    <n v="1"/>
    <n v="2"/>
    <n v="0.5"/>
    <n v="0"/>
    <n v="1"/>
    <n v="0"/>
    <n v="0"/>
    <n v="0"/>
    <m/>
    <n v="1"/>
    <n v="3"/>
    <n v="4"/>
    <n v="4"/>
    <n v="1"/>
    <n v="1"/>
    <n v="1"/>
    <n v="3"/>
    <n v="2"/>
    <n v="-3"/>
    <n v="4.9000000000000004"/>
    <d v="2025-12-27T00:00:00"/>
    <m/>
    <m/>
    <m/>
    <n v="23.8"/>
  </r>
  <r>
    <x v="191"/>
    <s v="DAL"/>
    <s v="SAC"/>
    <s v="L"/>
    <d v="1899-12-30T16:48:00"/>
    <n v="4"/>
    <n v="8"/>
    <n v="0.5"/>
    <n v="1"/>
    <n v="3"/>
    <n v="0.33300000000000002"/>
    <n v="0"/>
    <n v="0"/>
    <m/>
    <n v="0"/>
    <n v="2"/>
    <n v="2"/>
    <n v="3"/>
    <n v="0"/>
    <n v="0"/>
    <n v="2"/>
    <n v="2"/>
    <n v="9"/>
    <n v="-10"/>
    <n v="4.9000000000000004"/>
    <d v="2025-12-27T00:00:00"/>
    <m/>
    <m/>
    <m/>
    <n v="16.799999999999997"/>
  </r>
  <r>
    <x v="74"/>
    <s v="CHI"/>
    <s v="MIL"/>
    <s v="L"/>
    <d v="1899-12-30T22:29:00"/>
    <n v="2"/>
    <n v="5"/>
    <n v="0.4"/>
    <n v="1"/>
    <n v="3"/>
    <n v="0.33300000000000002"/>
    <n v="3"/>
    <n v="4"/>
    <n v="0.75"/>
    <n v="1"/>
    <n v="2"/>
    <n v="3"/>
    <n v="2"/>
    <n v="1"/>
    <n v="0"/>
    <n v="3"/>
    <n v="2"/>
    <n v="8"/>
    <n v="-13"/>
    <n v="4.8"/>
    <d v="2025-12-27T00:00:00"/>
    <m/>
    <m/>
    <m/>
    <n v="22.483333333333334"/>
  </r>
  <r>
    <x v="153"/>
    <s v="CLE"/>
    <s v="HOU"/>
    <s v="L"/>
    <d v="1899-12-30T17:30:00"/>
    <n v="2"/>
    <n v="6"/>
    <n v="0.33300000000000002"/>
    <n v="2"/>
    <n v="5"/>
    <n v="0.4"/>
    <n v="0"/>
    <n v="0"/>
    <m/>
    <n v="0"/>
    <n v="3"/>
    <n v="3"/>
    <n v="1"/>
    <n v="1"/>
    <n v="0"/>
    <n v="0"/>
    <n v="1"/>
    <n v="6"/>
    <n v="-13"/>
    <n v="4.8"/>
    <d v="2025-12-27T00:00:00"/>
    <m/>
    <m/>
    <m/>
    <n v="17.5"/>
  </r>
  <r>
    <x v="465"/>
    <s v="CHI"/>
    <s v="MIL"/>
    <s v="L"/>
    <d v="1899-12-31T04:43:00"/>
    <n v="6"/>
    <n v="12"/>
    <n v="0.5"/>
    <n v="4"/>
    <n v="8"/>
    <n v="0.5"/>
    <n v="0"/>
    <n v="1"/>
    <n v="0"/>
    <n v="0"/>
    <n v="2"/>
    <n v="2"/>
    <n v="1"/>
    <n v="0"/>
    <n v="0"/>
    <n v="5"/>
    <n v="3"/>
    <n v="16"/>
    <n v="-5"/>
    <n v="4.7"/>
    <d v="2025-12-27T00:00:00"/>
    <m/>
    <m/>
    <m/>
    <n v="28.716666666666669"/>
  </r>
  <r>
    <x v="184"/>
    <s v="DAL"/>
    <s v="SAC"/>
    <s v="L"/>
    <d v="1899-12-31T05:56:00"/>
    <n v="3"/>
    <n v="12"/>
    <n v="0.25"/>
    <n v="2"/>
    <n v="4"/>
    <n v="0.5"/>
    <n v="1"/>
    <n v="2"/>
    <n v="0.5"/>
    <n v="1"/>
    <n v="6"/>
    <n v="7"/>
    <n v="5"/>
    <n v="1"/>
    <n v="0"/>
    <n v="3"/>
    <n v="2"/>
    <n v="9"/>
    <n v="-2"/>
    <n v="4.5999999999999996"/>
    <d v="2025-12-27T00:00:00"/>
    <m/>
    <m/>
    <m/>
    <n v="29.933333333333334"/>
  </r>
  <r>
    <x v="396"/>
    <s v="ORL"/>
    <s v="DEN"/>
    <s v="W"/>
    <d v="1899-12-30T10:15:00"/>
    <n v="0"/>
    <n v="0"/>
    <m/>
    <n v="0"/>
    <n v="0"/>
    <m/>
    <n v="2"/>
    <n v="2"/>
    <n v="1"/>
    <n v="0"/>
    <n v="4"/>
    <n v="4"/>
    <n v="2"/>
    <n v="0"/>
    <n v="0"/>
    <n v="0"/>
    <n v="0"/>
    <n v="2"/>
    <n v="8"/>
    <n v="4.5999999999999996"/>
    <d v="2025-12-27T00:00:00"/>
    <m/>
    <m/>
    <m/>
    <n v="10.25"/>
  </r>
  <r>
    <x v="246"/>
    <s v="MIL"/>
    <s v="CHI"/>
    <s v="W"/>
    <d v="1899-12-30T16:39:00"/>
    <n v="2"/>
    <n v="2"/>
    <n v="1"/>
    <n v="0"/>
    <n v="0"/>
    <m/>
    <n v="0"/>
    <n v="0"/>
    <m/>
    <n v="2"/>
    <n v="4"/>
    <n v="6"/>
    <n v="0"/>
    <n v="0"/>
    <n v="0"/>
    <n v="1"/>
    <n v="1"/>
    <n v="4"/>
    <n v="0"/>
    <n v="4.5999999999999996"/>
    <d v="2025-12-27T00:00:00"/>
    <m/>
    <m/>
    <m/>
    <n v="16.649999999999999"/>
  </r>
  <r>
    <x v="289"/>
    <s v="DAL"/>
    <s v="SAC"/>
    <s v="L"/>
    <d v="1899-12-30T19:11:00"/>
    <n v="0"/>
    <n v="1"/>
    <n v="0"/>
    <n v="0"/>
    <n v="0"/>
    <m/>
    <n v="1"/>
    <n v="4"/>
    <n v="0.25"/>
    <n v="4"/>
    <n v="7"/>
    <n v="11"/>
    <n v="0"/>
    <n v="0"/>
    <n v="2"/>
    <n v="1"/>
    <n v="0"/>
    <n v="1"/>
    <n v="3"/>
    <n v="4.4000000000000004"/>
    <d v="2025-12-27T00:00:00"/>
    <m/>
    <m/>
    <m/>
    <n v="19.183333333333334"/>
  </r>
  <r>
    <x v="273"/>
    <s v="MIN"/>
    <s v="BRK"/>
    <s v="L"/>
    <d v="1899-12-30T14:24:00"/>
    <n v="1"/>
    <n v="2"/>
    <n v="0.5"/>
    <n v="1"/>
    <n v="1"/>
    <n v="1"/>
    <n v="1"/>
    <n v="2"/>
    <n v="0.5"/>
    <n v="0"/>
    <n v="1"/>
    <n v="1"/>
    <n v="2"/>
    <n v="0"/>
    <n v="0"/>
    <n v="0"/>
    <n v="0"/>
    <n v="4"/>
    <n v="-6"/>
    <n v="4.3"/>
    <d v="2025-12-27T00:00:00"/>
    <m/>
    <m/>
    <m/>
    <n v="14.399999999999999"/>
  </r>
  <r>
    <x v="320"/>
    <s v="DEN"/>
    <s v="ORL"/>
    <s v="L"/>
    <d v="1899-12-31T02:35:00"/>
    <n v="1"/>
    <n v="3"/>
    <n v="0.33300000000000002"/>
    <n v="0"/>
    <n v="1"/>
    <n v="0"/>
    <n v="0"/>
    <n v="0"/>
    <m/>
    <n v="2"/>
    <n v="1"/>
    <n v="3"/>
    <n v="4"/>
    <n v="2"/>
    <n v="0"/>
    <n v="1"/>
    <n v="4"/>
    <n v="2"/>
    <n v="-7"/>
    <n v="4.2"/>
    <d v="2025-12-27T00:00:00"/>
    <m/>
    <m/>
    <m/>
    <n v="26.583333333333332"/>
  </r>
  <r>
    <x v="362"/>
    <s v="MIN"/>
    <s v="BRK"/>
    <s v="L"/>
    <d v="1899-12-30T10:47:00"/>
    <n v="1"/>
    <n v="5"/>
    <n v="0.2"/>
    <n v="1"/>
    <n v="3"/>
    <n v="0.33300000000000002"/>
    <n v="4"/>
    <n v="4"/>
    <n v="1"/>
    <n v="0"/>
    <n v="1"/>
    <n v="1"/>
    <n v="1"/>
    <n v="0"/>
    <n v="0"/>
    <n v="1"/>
    <n v="0"/>
    <n v="7"/>
    <n v="-4"/>
    <n v="3.9"/>
    <d v="2025-12-27T00:00:00"/>
    <m/>
    <m/>
    <m/>
    <n v="10.783333333333333"/>
  </r>
  <r>
    <x v="303"/>
    <s v="ORL"/>
    <s v="DEN"/>
    <s v="W"/>
    <d v="1899-12-30T22:42:00"/>
    <n v="0"/>
    <n v="2"/>
    <n v="0"/>
    <n v="0"/>
    <n v="0"/>
    <m/>
    <n v="0"/>
    <n v="0"/>
    <m/>
    <n v="1"/>
    <n v="0"/>
    <n v="1"/>
    <n v="6"/>
    <n v="0"/>
    <n v="0"/>
    <n v="0"/>
    <n v="0"/>
    <n v="0"/>
    <n v="-12"/>
    <n v="3.5"/>
    <d v="2025-12-27T00:00:00"/>
    <m/>
    <m/>
    <m/>
    <n v="22.7"/>
  </r>
  <r>
    <x v="95"/>
    <s v="SAC"/>
    <s v="DAL"/>
    <s v="W"/>
    <d v="1899-12-30T19:00:00"/>
    <n v="3"/>
    <n v="9"/>
    <n v="0.33300000000000002"/>
    <n v="1"/>
    <n v="3"/>
    <n v="0.33300000000000002"/>
    <n v="0"/>
    <n v="0"/>
    <m/>
    <n v="0"/>
    <n v="3"/>
    <n v="3"/>
    <n v="3"/>
    <n v="1"/>
    <n v="0"/>
    <n v="2"/>
    <n v="1"/>
    <n v="7"/>
    <n v="-6"/>
    <n v="3.5"/>
    <d v="2025-12-27T00:00:00"/>
    <m/>
    <m/>
    <m/>
    <n v="19"/>
  </r>
  <r>
    <x v="226"/>
    <s v="MIN"/>
    <s v="BRK"/>
    <s v="L"/>
    <d v="1899-12-30T14:47:00"/>
    <n v="1"/>
    <n v="4"/>
    <n v="0.25"/>
    <n v="0"/>
    <n v="1"/>
    <n v="0"/>
    <n v="4"/>
    <n v="5"/>
    <n v="0.8"/>
    <n v="2"/>
    <n v="0"/>
    <n v="2"/>
    <n v="0"/>
    <n v="0"/>
    <n v="0"/>
    <n v="0"/>
    <n v="3"/>
    <n v="6"/>
    <n v="-2"/>
    <n v="3.4"/>
    <d v="2025-12-27T00:00:00"/>
    <m/>
    <m/>
    <m/>
    <n v="14.783333333333335"/>
  </r>
  <r>
    <x v="158"/>
    <s v="MIL"/>
    <s v="CHI"/>
    <s v="W"/>
    <d v="1899-12-31T04:00:00"/>
    <n v="2"/>
    <n v="9"/>
    <n v="0.222"/>
    <n v="2"/>
    <n v="8"/>
    <n v="0.25"/>
    <n v="0"/>
    <n v="0"/>
    <m/>
    <n v="0"/>
    <n v="2"/>
    <n v="2"/>
    <n v="1"/>
    <n v="2"/>
    <n v="0"/>
    <n v="0"/>
    <n v="1"/>
    <n v="6"/>
    <n v="14"/>
    <n v="3.4"/>
    <d v="2025-12-27T00:00:00"/>
    <m/>
    <m/>
    <m/>
    <n v="28"/>
  </r>
  <r>
    <x v="341"/>
    <s v="ATL"/>
    <s v="NYK"/>
    <s v="L"/>
    <d v="1899-12-31T00:11:00"/>
    <n v="3"/>
    <n v="8"/>
    <n v="0.375"/>
    <n v="3"/>
    <n v="8"/>
    <n v="0.375"/>
    <n v="0"/>
    <n v="0"/>
    <m/>
    <n v="0"/>
    <n v="0"/>
    <n v="0"/>
    <n v="0"/>
    <n v="0"/>
    <n v="0"/>
    <n v="0"/>
    <n v="3"/>
    <n v="9"/>
    <n v="-3"/>
    <n v="3.4"/>
    <d v="2025-12-27T00:00:00"/>
    <m/>
    <m/>
    <m/>
    <n v="24.183333333333337"/>
  </r>
  <r>
    <x v="450"/>
    <s v="UTA"/>
    <s v="SAS"/>
    <s v="W"/>
    <d v="1899-12-30T15:17:00"/>
    <n v="3"/>
    <n v="5"/>
    <n v="0.6"/>
    <n v="1"/>
    <n v="2"/>
    <n v="0.5"/>
    <n v="0"/>
    <n v="1"/>
    <n v="0"/>
    <n v="0"/>
    <n v="1"/>
    <n v="1"/>
    <n v="4"/>
    <n v="0"/>
    <n v="0"/>
    <n v="4"/>
    <n v="1"/>
    <n v="7"/>
    <n v="-13"/>
    <n v="3"/>
    <d v="2025-12-27T00:00:00"/>
    <m/>
    <m/>
    <m/>
    <n v="15.283333333333331"/>
  </r>
  <r>
    <x v="276"/>
    <s v="CLE"/>
    <s v="HOU"/>
    <s v="L"/>
    <d v="1899-12-30T18:18:00"/>
    <n v="0"/>
    <n v="2"/>
    <n v="0"/>
    <n v="0"/>
    <n v="2"/>
    <n v="0"/>
    <n v="2"/>
    <n v="2"/>
    <n v="1"/>
    <n v="1"/>
    <n v="0"/>
    <n v="1"/>
    <n v="0"/>
    <n v="2"/>
    <n v="0"/>
    <n v="0"/>
    <n v="1"/>
    <n v="2"/>
    <n v="4"/>
    <n v="2.9"/>
    <d v="2025-12-27T00:00:00"/>
    <m/>
    <m/>
    <m/>
    <n v="18.299999999999997"/>
  </r>
  <r>
    <x v="364"/>
    <s v="MIN"/>
    <s v="BRK"/>
    <s v="L"/>
    <d v="1899-12-30T01:57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2"/>
    <n v="2.7"/>
    <d v="2025-12-27T00:00:00"/>
    <m/>
    <m/>
    <m/>
    <n v="1.9500000000000002"/>
  </r>
  <r>
    <x v="133"/>
    <s v="UTA"/>
    <s v="SAS"/>
    <s v="W"/>
    <d v="1899-12-30T14:04:00"/>
    <n v="1"/>
    <n v="1"/>
    <n v="1"/>
    <n v="1"/>
    <n v="1"/>
    <n v="1"/>
    <n v="0"/>
    <n v="0"/>
    <m/>
    <n v="1"/>
    <n v="0"/>
    <n v="1"/>
    <n v="1"/>
    <n v="0"/>
    <n v="0"/>
    <n v="1"/>
    <n v="1"/>
    <n v="3"/>
    <n v="-6"/>
    <n v="2.7"/>
    <d v="2025-12-27T00:00:00"/>
    <m/>
    <m/>
    <m/>
    <n v="14.066666666666666"/>
  </r>
  <r>
    <x v="503"/>
    <s v="IND"/>
    <s v="MIA"/>
    <s v="L"/>
    <d v="1899-12-30T10:51:00"/>
    <n v="1"/>
    <n v="4"/>
    <n v="0.25"/>
    <n v="0"/>
    <n v="2"/>
    <n v="0"/>
    <n v="0"/>
    <n v="0"/>
    <m/>
    <n v="3"/>
    <n v="1"/>
    <n v="4"/>
    <n v="1"/>
    <n v="0"/>
    <n v="0"/>
    <n v="0"/>
    <n v="0"/>
    <n v="2"/>
    <n v="-15"/>
    <n v="2.7"/>
    <d v="2025-12-27T00:00:00"/>
    <m/>
    <m/>
    <m/>
    <n v="10.85"/>
  </r>
  <r>
    <x v="340"/>
    <s v="MIA"/>
    <s v="IND"/>
    <s v="W"/>
    <d v="1899-12-30T02:05:00"/>
    <n v="1"/>
    <n v="1"/>
    <n v="1"/>
    <n v="0"/>
    <n v="0"/>
    <m/>
    <n v="0"/>
    <n v="0"/>
    <m/>
    <n v="1"/>
    <n v="0"/>
    <n v="1"/>
    <n v="0"/>
    <n v="0"/>
    <n v="0"/>
    <n v="0"/>
    <n v="0"/>
    <n v="2"/>
    <n v="7"/>
    <n v="2.4"/>
    <d v="2025-12-27T00:00:00"/>
    <m/>
    <m/>
    <m/>
    <n v="2.083333333333333"/>
  </r>
  <r>
    <x v="379"/>
    <s v="ORL"/>
    <s v="DEN"/>
    <s v="W"/>
    <d v="1899-12-30T17:22:00"/>
    <n v="1"/>
    <n v="4"/>
    <n v="0.25"/>
    <n v="0"/>
    <n v="3"/>
    <n v="0"/>
    <n v="2"/>
    <n v="3"/>
    <n v="0.66700000000000004"/>
    <n v="1"/>
    <n v="2"/>
    <n v="3"/>
    <n v="1"/>
    <n v="1"/>
    <n v="0"/>
    <n v="1"/>
    <n v="2"/>
    <n v="4"/>
    <n v="15"/>
    <n v="2.4"/>
    <d v="2025-12-27T00:00:00"/>
    <m/>
    <m/>
    <m/>
    <n v="17.366666666666667"/>
  </r>
  <r>
    <x v="489"/>
    <s v="MIA"/>
    <s v="IND"/>
    <s v="W"/>
    <d v="1899-12-30T22:04:00"/>
    <n v="2"/>
    <n v="8"/>
    <n v="0.25"/>
    <n v="0"/>
    <n v="3"/>
    <n v="0"/>
    <n v="0"/>
    <n v="0"/>
    <m/>
    <n v="0"/>
    <n v="3"/>
    <n v="3"/>
    <n v="2"/>
    <n v="3"/>
    <n v="0"/>
    <n v="1"/>
    <n v="3"/>
    <n v="4"/>
    <n v="11"/>
    <n v="2.2999999999999998"/>
    <d v="2025-12-27T00:00:00"/>
    <m/>
    <m/>
    <m/>
    <n v="22.066666666666666"/>
  </r>
  <r>
    <x v="248"/>
    <s v="SAS"/>
    <s v="UTA"/>
    <s v="L"/>
    <d v="1899-12-30T22:47:00"/>
    <n v="1"/>
    <n v="4"/>
    <n v="0.25"/>
    <n v="1"/>
    <n v="3"/>
    <n v="0.33300000000000002"/>
    <n v="0"/>
    <n v="0"/>
    <m/>
    <n v="0"/>
    <n v="2"/>
    <n v="2"/>
    <n v="2"/>
    <n v="0"/>
    <n v="0"/>
    <n v="0"/>
    <n v="1"/>
    <n v="3"/>
    <n v="-5"/>
    <n v="2.2000000000000002"/>
    <d v="2025-12-27T00:00:00"/>
    <m/>
    <m/>
    <m/>
    <n v="22.783333333333331"/>
  </r>
  <r>
    <x v="326"/>
    <s v="IND"/>
    <s v="MIA"/>
    <s v="L"/>
    <d v="1899-12-30T11:20:00"/>
    <n v="1"/>
    <n v="1"/>
    <n v="1"/>
    <n v="0"/>
    <n v="0"/>
    <m/>
    <n v="1"/>
    <n v="2"/>
    <n v="0.5"/>
    <n v="2"/>
    <n v="2"/>
    <n v="4"/>
    <n v="0"/>
    <n v="0"/>
    <n v="0"/>
    <n v="1"/>
    <n v="3"/>
    <n v="3"/>
    <n v="-9"/>
    <n v="2.1"/>
    <d v="2025-12-27T00:00:00"/>
    <m/>
    <m/>
    <m/>
    <n v="11.333333333333332"/>
  </r>
  <r>
    <x v="375"/>
    <s v="PHO"/>
    <s v="NOP"/>
    <s v="W"/>
    <d v="1899-12-30T10:56:00"/>
    <n v="0"/>
    <n v="0"/>
    <m/>
    <n v="0"/>
    <n v="0"/>
    <m/>
    <n v="0"/>
    <n v="0"/>
    <m/>
    <n v="2"/>
    <n v="1"/>
    <n v="3"/>
    <n v="3"/>
    <n v="0"/>
    <n v="1"/>
    <n v="2"/>
    <n v="1"/>
    <n v="0"/>
    <n v="1"/>
    <n v="2.1"/>
    <d v="2025-12-27T00:00:00"/>
    <m/>
    <m/>
    <m/>
    <n v="10.933333333333334"/>
  </r>
  <r>
    <x v="155"/>
    <s v="MIA"/>
    <s v="IND"/>
    <s v="W"/>
    <d v="1899-12-30T03:28:00"/>
    <n v="1"/>
    <n v="3"/>
    <n v="0.33300000000000002"/>
    <n v="0"/>
    <n v="2"/>
    <n v="0"/>
    <n v="0"/>
    <n v="0"/>
    <m/>
    <n v="1"/>
    <n v="1"/>
    <n v="2"/>
    <n v="1"/>
    <n v="0"/>
    <n v="0"/>
    <n v="0"/>
    <n v="0"/>
    <n v="2"/>
    <n v="5"/>
    <n v="2"/>
    <d v="2025-12-27T00:00:00"/>
    <m/>
    <m/>
    <m/>
    <n v="3.4666666666666663"/>
  </r>
  <r>
    <x v="113"/>
    <s v="BRK"/>
    <s v="MIN"/>
    <s v="W"/>
    <d v="1899-12-31T03:13:00"/>
    <n v="3"/>
    <n v="11"/>
    <n v="0.27300000000000002"/>
    <n v="1"/>
    <n v="8"/>
    <n v="0.125"/>
    <n v="0"/>
    <n v="0"/>
    <m/>
    <n v="0"/>
    <n v="2"/>
    <n v="2"/>
    <n v="3"/>
    <n v="1"/>
    <n v="0"/>
    <n v="2"/>
    <n v="1"/>
    <n v="7"/>
    <n v="1"/>
    <n v="1.8"/>
    <d v="2025-12-27T00:00:00"/>
    <m/>
    <m/>
    <m/>
    <n v="27.216666666666669"/>
  </r>
  <r>
    <x v="281"/>
    <s v="DAL"/>
    <s v="SAC"/>
    <s v="L"/>
    <d v="1899-12-30T05:47:00"/>
    <n v="0"/>
    <n v="0"/>
    <m/>
    <n v="0"/>
    <n v="0"/>
    <m/>
    <n v="0"/>
    <n v="0"/>
    <m/>
    <n v="2"/>
    <n v="0"/>
    <n v="2"/>
    <n v="0"/>
    <n v="0"/>
    <n v="0"/>
    <n v="0"/>
    <n v="0"/>
    <n v="0"/>
    <n v="0"/>
    <n v="1.4"/>
    <d v="2025-12-27T00:00:00"/>
    <m/>
    <m/>
    <m/>
    <n v="5.7833333333333332"/>
  </r>
  <r>
    <x v="162"/>
    <s v="PHO"/>
    <s v="NOP"/>
    <s v="W"/>
    <d v="1899-12-30T07:43:00"/>
    <n v="1"/>
    <n v="1"/>
    <n v="1"/>
    <n v="0"/>
    <n v="0"/>
    <m/>
    <n v="0"/>
    <n v="0"/>
    <m/>
    <n v="0"/>
    <n v="3"/>
    <n v="3"/>
    <n v="0"/>
    <n v="1"/>
    <n v="0"/>
    <n v="1"/>
    <n v="3"/>
    <n v="2"/>
    <n v="4"/>
    <n v="1.4"/>
    <d v="2025-12-27T00:00:00"/>
    <m/>
    <m/>
    <m/>
    <n v="7.7166666666666668"/>
  </r>
  <r>
    <x v="401"/>
    <s v="HOU"/>
    <s v="CLE"/>
    <s v="W"/>
    <d v="1899-12-30T04:45:00"/>
    <n v="1"/>
    <n v="4"/>
    <n v="0.25"/>
    <n v="1"/>
    <n v="2"/>
    <n v="0.5"/>
    <n v="0"/>
    <n v="0"/>
    <m/>
    <n v="0"/>
    <n v="0"/>
    <n v="0"/>
    <n v="1"/>
    <n v="0"/>
    <n v="0"/>
    <n v="0"/>
    <n v="0"/>
    <n v="3"/>
    <n v="-9"/>
    <n v="1.3"/>
    <d v="2025-12-27T00:00:00"/>
    <m/>
    <m/>
    <m/>
    <n v="4.75"/>
  </r>
  <r>
    <x v="245"/>
    <s v="ATL"/>
    <s v="NYK"/>
    <s v="L"/>
    <d v="1899-12-30T04:41:00"/>
    <n v="1"/>
    <n v="1"/>
    <n v="1"/>
    <n v="0"/>
    <n v="0"/>
    <m/>
    <n v="0"/>
    <n v="0"/>
    <m/>
    <n v="0"/>
    <n v="0"/>
    <n v="0"/>
    <n v="0"/>
    <n v="0"/>
    <n v="0"/>
    <n v="0"/>
    <n v="1"/>
    <n v="2"/>
    <n v="-2"/>
    <n v="1.3"/>
    <d v="2025-12-27T00:00:00"/>
    <m/>
    <m/>
    <m/>
    <n v="4.6833333333333336"/>
  </r>
  <r>
    <x v="146"/>
    <s v="NOP"/>
    <s v="PHO"/>
    <s v="L"/>
    <d v="1899-12-30T13:36:00"/>
    <n v="0"/>
    <n v="3"/>
    <n v="0"/>
    <n v="0"/>
    <n v="3"/>
    <n v="0"/>
    <n v="1"/>
    <n v="1"/>
    <n v="1"/>
    <n v="0"/>
    <n v="1"/>
    <n v="1"/>
    <n v="3"/>
    <n v="0"/>
    <n v="0"/>
    <n v="0"/>
    <n v="0"/>
    <n v="1"/>
    <n v="-1"/>
    <n v="1.3"/>
    <d v="2025-12-27T00:00:00"/>
    <m/>
    <m/>
    <m/>
    <n v="13.6"/>
  </r>
  <r>
    <x v="260"/>
    <s v="CLE"/>
    <s v="HOU"/>
    <s v="L"/>
    <d v="1899-12-30T17:10:00"/>
    <n v="1"/>
    <n v="5"/>
    <n v="0.2"/>
    <n v="0"/>
    <n v="1"/>
    <n v="0"/>
    <n v="0"/>
    <n v="0"/>
    <m/>
    <n v="0"/>
    <n v="1"/>
    <n v="1"/>
    <n v="3"/>
    <n v="0"/>
    <n v="0"/>
    <n v="0"/>
    <n v="0"/>
    <n v="2"/>
    <n v="11"/>
    <n v="1.3"/>
    <d v="2025-12-27T00:00:00"/>
    <m/>
    <m/>
    <m/>
    <n v="17.166666666666668"/>
  </r>
  <r>
    <x v="397"/>
    <s v="HOU"/>
    <s v="CLE"/>
    <s v="W"/>
    <d v="1899-12-30T04:45:00"/>
    <n v="1"/>
    <n v="2"/>
    <n v="0.5"/>
    <n v="0"/>
    <n v="0"/>
    <m/>
    <n v="1"/>
    <n v="2"/>
    <n v="0.5"/>
    <n v="0"/>
    <n v="1"/>
    <n v="1"/>
    <n v="1"/>
    <n v="0"/>
    <n v="0"/>
    <n v="1"/>
    <n v="1"/>
    <n v="3"/>
    <n v="-9"/>
    <n v="1.2"/>
    <d v="2025-12-27T00:00:00"/>
    <m/>
    <m/>
    <m/>
    <n v="4.75"/>
  </r>
  <r>
    <x v="189"/>
    <s v="SAS"/>
    <s v="UTA"/>
    <s v="L"/>
    <d v="1899-12-31T01:48:00"/>
    <n v="2"/>
    <n v="10"/>
    <n v="0.2"/>
    <n v="0"/>
    <n v="6"/>
    <n v="0"/>
    <n v="0"/>
    <n v="0"/>
    <m/>
    <n v="4"/>
    <n v="1"/>
    <n v="5"/>
    <n v="0"/>
    <n v="1"/>
    <n v="0"/>
    <n v="0"/>
    <n v="2"/>
    <n v="4"/>
    <n v="3"/>
    <n v="1.1000000000000001"/>
    <d v="2025-12-27T00:00:00"/>
    <m/>
    <m/>
    <m/>
    <n v="25.799999999999997"/>
  </r>
  <r>
    <x v="114"/>
    <s v="UTA"/>
    <s v="SAS"/>
    <s v="W"/>
    <d v="1899-12-30T18:12:00"/>
    <n v="1"/>
    <n v="4"/>
    <n v="0.25"/>
    <n v="0"/>
    <n v="3"/>
    <n v="0"/>
    <n v="0"/>
    <n v="0"/>
    <m/>
    <n v="0"/>
    <n v="3"/>
    <n v="3"/>
    <n v="1"/>
    <n v="0"/>
    <n v="1"/>
    <n v="0"/>
    <n v="2"/>
    <n v="2"/>
    <n v="5"/>
    <n v="1.1000000000000001"/>
    <d v="2025-12-27T00:00:00"/>
    <m/>
    <m/>
    <m/>
    <n v="18.2"/>
  </r>
  <r>
    <x v="123"/>
    <s v="ATL"/>
    <s v="NYK"/>
    <s v="L"/>
    <d v="1899-12-30T19:16:00"/>
    <n v="2"/>
    <n v="7"/>
    <n v="0.28599999999999998"/>
    <n v="0"/>
    <n v="2"/>
    <n v="0"/>
    <n v="0"/>
    <n v="0"/>
    <m/>
    <n v="1"/>
    <n v="3"/>
    <n v="4"/>
    <n v="0"/>
    <n v="0"/>
    <n v="0"/>
    <n v="0"/>
    <n v="1"/>
    <n v="4"/>
    <n v="1"/>
    <n v="1.1000000000000001"/>
    <d v="2025-12-27T00:00:00"/>
    <m/>
    <m/>
    <m/>
    <n v="19.266666666666666"/>
  </r>
  <r>
    <x v="395"/>
    <s v="HOU"/>
    <s v="CLE"/>
    <s v="W"/>
    <d v="1899-12-30T13:16:00"/>
    <n v="1"/>
    <n v="3"/>
    <n v="0.33300000000000002"/>
    <n v="0"/>
    <n v="1"/>
    <n v="0"/>
    <n v="0"/>
    <n v="0"/>
    <m/>
    <n v="0"/>
    <n v="1"/>
    <n v="1"/>
    <n v="1"/>
    <n v="0"/>
    <n v="0"/>
    <n v="0"/>
    <n v="1"/>
    <n v="2"/>
    <n v="-12"/>
    <n v="0.9"/>
    <d v="2025-12-27T00:00:00"/>
    <m/>
    <m/>
    <m/>
    <n v="13.266666666666667"/>
  </r>
  <r>
    <x v="300"/>
    <s v="SAS"/>
    <s v="UTA"/>
    <s v="L"/>
    <d v="1899-12-30T13:48:00"/>
    <n v="1"/>
    <n v="4"/>
    <n v="0.25"/>
    <n v="1"/>
    <n v="2"/>
    <n v="0.5"/>
    <n v="0"/>
    <n v="0"/>
    <m/>
    <n v="1"/>
    <n v="1"/>
    <n v="2"/>
    <n v="0"/>
    <n v="0"/>
    <n v="0"/>
    <n v="0"/>
    <n v="2"/>
    <n v="3"/>
    <n v="9"/>
    <n v="0.8"/>
    <d v="2025-12-27T00:00:00"/>
    <m/>
    <m/>
    <m/>
    <n v="13.799999999999999"/>
  </r>
  <r>
    <x v="356"/>
    <s v="PHO"/>
    <s v="NOP"/>
    <s v="W"/>
    <d v="1899-12-30T15:12:00"/>
    <n v="2"/>
    <n v="7"/>
    <n v="0.28599999999999998"/>
    <n v="1"/>
    <n v="5"/>
    <n v="0.2"/>
    <n v="0"/>
    <n v="2"/>
    <n v="0"/>
    <n v="0"/>
    <n v="0"/>
    <n v="0"/>
    <n v="1"/>
    <n v="0"/>
    <n v="1"/>
    <n v="0"/>
    <n v="2"/>
    <n v="5"/>
    <n v="5"/>
    <n v="0.7"/>
    <d v="2025-12-27T00:00:00"/>
    <m/>
    <m/>
    <m/>
    <n v="15.2"/>
  </r>
  <r>
    <x v="60"/>
    <s v="MIA"/>
    <s v="IND"/>
    <s v="W"/>
    <d v="1899-12-30T19:13:00"/>
    <n v="0"/>
    <n v="6"/>
    <n v="0"/>
    <n v="0"/>
    <n v="3"/>
    <n v="0"/>
    <n v="0"/>
    <n v="0"/>
    <m/>
    <n v="1"/>
    <n v="1"/>
    <n v="2"/>
    <n v="5"/>
    <n v="2"/>
    <n v="0"/>
    <n v="0"/>
    <n v="4"/>
    <n v="0"/>
    <n v="8"/>
    <n v="0.7"/>
    <d v="2025-12-27T00:00:00"/>
    <m/>
    <m/>
    <m/>
    <n v="19.216666666666669"/>
  </r>
  <r>
    <x v="382"/>
    <s v="IND"/>
    <s v="MIA"/>
    <s v="L"/>
    <d v="1899-12-30T13:43:00"/>
    <n v="1"/>
    <n v="3"/>
    <n v="0.33300000000000002"/>
    <n v="0"/>
    <n v="0"/>
    <m/>
    <n v="2"/>
    <n v="2"/>
    <n v="1"/>
    <n v="0"/>
    <n v="0"/>
    <n v="0"/>
    <n v="3"/>
    <n v="0"/>
    <n v="0"/>
    <n v="3"/>
    <n v="2"/>
    <n v="4"/>
    <n v="-16"/>
    <n v="0.6"/>
    <d v="2025-12-27T00:00:00"/>
    <m/>
    <m/>
    <m/>
    <n v="13.716666666666665"/>
  </r>
  <r>
    <x v="398"/>
    <s v="HOU"/>
    <s v="CLE"/>
    <s v="W"/>
    <d v="1899-12-30T06:28:00"/>
    <n v="0"/>
    <n v="1"/>
    <n v="0"/>
    <n v="0"/>
    <n v="0"/>
    <m/>
    <n v="0"/>
    <n v="0"/>
    <m/>
    <n v="1"/>
    <n v="0"/>
    <n v="1"/>
    <n v="0"/>
    <n v="0"/>
    <n v="2"/>
    <n v="0"/>
    <n v="2"/>
    <n v="0"/>
    <n v="-10"/>
    <n v="0.6"/>
    <d v="2025-12-27T00:00:00"/>
    <m/>
    <m/>
    <m/>
    <n v="6.4666666666666668"/>
  </r>
  <r>
    <x v="318"/>
    <s v="DEN"/>
    <s v="ORL"/>
    <s v="L"/>
    <d v="1899-12-30T09:59:00"/>
    <n v="2"/>
    <n v="3"/>
    <n v="0.66700000000000004"/>
    <n v="0"/>
    <n v="0"/>
    <m/>
    <n v="0"/>
    <n v="0"/>
    <m/>
    <n v="1"/>
    <n v="3"/>
    <n v="4"/>
    <n v="1"/>
    <n v="0"/>
    <n v="0"/>
    <n v="3"/>
    <n v="4"/>
    <n v="4"/>
    <n v="-17"/>
    <n v="0.4"/>
    <d v="2025-12-27T00:00:00"/>
    <m/>
    <m/>
    <m/>
    <n v="9.9833333333333343"/>
  </r>
  <r>
    <x v="501"/>
    <s v="IND"/>
    <s v="MIA"/>
    <s v="L"/>
    <d v="1899-12-30T03:28:00"/>
    <n v="1"/>
    <n v="4"/>
    <n v="0.25"/>
    <n v="0"/>
    <n v="2"/>
    <n v="0"/>
    <n v="0"/>
    <n v="0"/>
    <m/>
    <n v="1"/>
    <n v="0"/>
    <n v="1"/>
    <n v="0"/>
    <n v="0"/>
    <n v="0"/>
    <n v="0"/>
    <n v="0"/>
    <n v="2"/>
    <n v="-5"/>
    <n v="0.3"/>
    <d v="2025-12-27T00:00:00"/>
    <m/>
    <m/>
    <m/>
    <n v="3.4666666666666663"/>
  </r>
  <r>
    <x v="292"/>
    <s v="DAL"/>
    <s v="SAC"/>
    <s v="L"/>
    <d v="1899-12-30T05:37:00"/>
    <n v="0"/>
    <n v="1"/>
    <n v="0"/>
    <n v="0"/>
    <n v="0"/>
    <m/>
    <n v="0"/>
    <n v="0"/>
    <m/>
    <n v="0"/>
    <n v="1"/>
    <n v="1"/>
    <n v="1"/>
    <n v="0"/>
    <n v="0"/>
    <n v="0"/>
    <n v="0"/>
    <n v="0"/>
    <n v="-8"/>
    <n v="0.3"/>
    <d v="2025-12-27T00:00:00"/>
    <m/>
    <m/>
    <m/>
    <n v="5.6166666666666671"/>
  </r>
  <r>
    <x v="80"/>
    <s v="CLE"/>
    <s v="HOU"/>
    <s v="L"/>
    <d v="1899-12-30T20:04:00"/>
    <n v="2"/>
    <n v="9"/>
    <n v="0.222"/>
    <n v="0"/>
    <n v="2"/>
    <n v="0"/>
    <n v="0"/>
    <n v="0"/>
    <m/>
    <n v="2"/>
    <n v="2"/>
    <n v="4"/>
    <n v="2"/>
    <n v="1"/>
    <n v="1"/>
    <n v="3"/>
    <n v="1"/>
    <n v="4"/>
    <n v="-12"/>
    <n v="0.2"/>
    <d v="2025-12-27T00:00:00"/>
    <m/>
    <m/>
    <m/>
    <n v="20.066666666666666"/>
  </r>
  <r>
    <x v="283"/>
    <s v="MIL"/>
    <s v="CHI"/>
    <s v="W"/>
    <d v="1899-12-30T21:58:00"/>
    <n v="1"/>
    <n v="3"/>
    <n v="0.33300000000000002"/>
    <n v="1"/>
    <n v="3"/>
    <n v="0.33300000000000002"/>
    <n v="0"/>
    <n v="0"/>
    <m/>
    <n v="0"/>
    <n v="0"/>
    <n v="0"/>
    <n v="0"/>
    <n v="1"/>
    <n v="0"/>
    <n v="1"/>
    <n v="3"/>
    <n v="3"/>
    <n v="10"/>
    <n v="0.1"/>
    <d v="2025-12-27T00:00:00"/>
    <m/>
    <m/>
    <m/>
    <n v="21.966666666666665"/>
  </r>
  <r>
    <x v="317"/>
    <s v="IND"/>
    <s v="MIA"/>
    <s v="L"/>
    <d v="1899-12-30T20:37:00"/>
    <n v="0"/>
    <n v="1"/>
    <n v="0"/>
    <n v="0"/>
    <n v="1"/>
    <n v="0"/>
    <n v="3"/>
    <n v="4"/>
    <n v="0.75"/>
    <n v="0"/>
    <n v="3"/>
    <n v="3"/>
    <n v="1"/>
    <n v="0"/>
    <n v="0"/>
    <n v="3"/>
    <n v="1"/>
    <n v="3"/>
    <n v="5"/>
    <n v="0.1"/>
    <d v="2025-12-27T00:00:00"/>
    <m/>
    <m/>
    <m/>
    <n v="20.616666666666667"/>
  </r>
  <r>
    <x v="342"/>
    <s v="MIN"/>
    <s v="BRK"/>
    <s v="L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7T00:00:00"/>
    <m/>
    <m/>
    <m/>
    <n v="1.9500000000000002"/>
  </r>
  <r>
    <x v="414"/>
    <s v="MIA"/>
    <s v="IND"/>
    <s v="W"/>
    <d v="1899-12-30T01:41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2"/>
    <n v="0"/>
    <d v="2025-12-27T00:00:00"/>
    <m/>
    <m/>
    <m/>
    <n v="1.6833333333333333"/>
  </r>
  <r>
    <x v="268"/>
    <s v="ATL"/>
    <s v="NYK"/>
    <s v="L"/>
    <d v="1899-12-30T01:07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5-12-27T00:00:00"/>
    <m/>
    <m/>
    <m/>
    <n v="1.1166666666666667"/>
  </r>
  <r>
    <x v="241"/>
    <s v="SAS"/>
    <s v="UTA"/>
    <s v="L"/>
    <d v="1899-12-30T01:1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7T00:00:00"/>
    <m/>
    <m/>
    <m/>
    <n v="1.2166666666666668"/>
  </r>
  <r>
    <x v="353"/>
    <s v="MIN"/>
    <s v="BRK"/>
    <s v="L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5-12-27T00:00:00"/>
    <m/>
    <m/>
    <m/>
    <n v="1.9500000000000002"/>
  </r>
  <r>
    <x v="322"/>
    <s v="IND"/>
    <s v="MIA"/>
    <s v="L"/>
    <d v="1899-12-30T03:28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-5"/>
    <n v="0"/>
    <d v="2025-12-27T00:00:00"/>
    <m/>
    <m/>
    <m/>
    <n v="3.4666666666666663"/>
  </r>
  <r>
    <x v="346"/>
    <s v="ORL"/>
    <s v="DEN"/>
    <s v="W"/>
    <d v="1899-12-30T02:0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5-12-27T00:00:00"/>
    <m/>
    <m/>
    <m/>
    <n v="2.083333333333333"/>
  </r>
  <r>
    <x v="215"/>
    <s v="CHI"/>
    <s v="MIL"/>
    <s v="L"/>
    <d v="1899-12-30T03:3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0"/>
    <n v="-0.7"/>
    <d v="2025-12-27T00:00:00"/>
    <m/>
    <m/>
    <m/>
    <n v="3.5333333333333332"/>
  </r>
  <r>
    <x v="209"/>
    <s v="BRK"/>
    <s v="MIN"/>
    <s v="W"/>
    <d v="1899-12-30T01:1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3"/>
    <n v="-0.7"/>
    <d v="2025-12-27T00:00:00"/>
    <m/>
    <m/>
    <m/>
    <n v="1.2000000000000002"/>
  </r>
  <r>
    <x v="272"/>
    <s v="NYK"/>
    <s v="ATL"/>
    <s v="W"/>
    <d v="1899-12-30T21:13:00"/>
    <n v="1"/>
    <n v="5"/>
    <n v="0.2"/>
    <n v="0"/>
    <n v="3"/>
    <n v="0"/>
    <n v="1"/>
    <n v="1"/>
    <n v="1"/>
    <n v="1"/>
    <n v="1"/>
    <n v="2"/>
    <n v="1"/>
    <n v="1"/>
    <n v="0"/>
    <n v="2"/>
    <n v="4"/>
    <n v="3"/>
    <n v="-9"/>
    <n v="-1"/>
    <d v="2025-12-27T00:00:00"/>
    <m/>
    <m/>
    <m/>
    <n v="21.216666666666665"/>
  </r>
  <r>
    <x v="444"/>
    <s v="SAS"/>
    <s v="UTA"/>
    <s v="L"/>
    <d v="1899-12-30T04:03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7"/>
    <n v="-1.1000000000000001"/>
    <d v="2025-12-27T00:00:00"/>
    <m/>
    <m/>
    <m/>
    <n v="4.0500000000000007"/>
  </r>
  <r>
    <x v="400"/>
    <s v="NOP"/>
    <s v="PHO"/>
    <s v="L"/>
    <d v="1899-12-30T08:28:00"/>
    <n v="0"/>
    <n v="2"/>
    <n v="0"/>
    <n v="0"/>
    <n v="1"/>
    <n v="0"/>
    <n v="0"/>
    <n v="0"/>
    <m/>
    <n v="0"/>
    <n v="0"/>
    <n v="0"/>
    <n v="0"/>
    <n v="1"/>
    <n v="0"/>
    <n v="0"/>
    <n v="2"/>
    <n v="0"/>
    <n v="-9"/>
    <n v="-1.2"/>
    <d v="2025-12-27T00:00:00"/>
    <m/>
    <m/>
    <m/>
    <n v="8.4666666666666668"/>
  </r>
  <r>
    <x v="442"/>
    <s v="SAS"/>
    <s v="UTA"/>
    <s v="L"/>
    <d v="1899-12-30T05:41:00"/>
    <n v="0"/>
    <n v="0"/>
    <m/>
    <n v="0"/>
    <n v="0"/>
    <m/>
    <n v="0"/>
    <n v="0"/>
    <m/>
    <n v="0"/>
    <n v="0"/>
    <n v="0"/>
    <n v="1"/>
    <n v="0"/>
    <n v="0"/>
    <n v="2"/>
    <n v="0"/>
    <n v="0"/>
    <n v="-7"/>
    <n v="-1.3"/>
    <d v="2025-12-27T00:00:00"/>
    <m/>
    <m/>
    <m/>
    <n v="5.6833333333333336"/>
  </r>
  <r>
    <x v="380"/>
    <s v="CLE"/>
    <s v="HOU"/>
    <s v="L"/>
    <d v="1899-12-30T20:18:00"/>
    <n v="0"/>
    <n v="7"/>
    <n v="0"/>
    <n v="0"/>
    <n v="3"/>
    <n v="0"/>
    <n v="2"/>
    <n v="2"/>
    <n v="1"/>
    <n v="0"/>
    <n v="1"/>
    <n v="1"/>
    <n v="2"/>
    <n v="0"/>
    <n v="1"/>
    <n v="1"/>
    <n v="2"/>
    <n v="2"/>
    <n v="-28"/>
    <n v="-2.2999999999999998"/>
    <d v="2025-12-27T00:00:00"/>
    <m/>
    <m/>
    <m/>
    <n v="20.3"/>
  </r>
  <r>
    <x v="200"/>
    <s v="NYK"/>
    <s v="ATL"/>
    <s v="W"/>
    <d v="1899-12-30T18:36:00"/>
    <n v="1"/>
    <n v="6"/>
    <n v="0.16700000000000001"/>
    <n v="0"/>
    <n v="3"/>
    <n v="0"/>
    <n v="0"/>
    <n v="1"/>
    <n v="0"/>
    <n v="0"/>
    <n v="0"/>
    <n v="0"/>
    <n v="2"/>
    <n v="0"/>
    <n v="0"/>
    <n v="0"/>
    <n v="4"/>
    <n v="2"/>
    <n v="-3"/>
    <n v="-2.4"/>
    <d v="2025-12-27T00:00:00"/>
    <m/>
    <m/>
    <m/>
    <n v="18.600000000000001"/>
  </r>
  <r>
    <x v="374"/>
    <s v="DEN"/>
    <s v="ORL"/>
    <s v="L"/>
    <d v="1899-12-30T10:08:00"/>
    <n v="0"/>
    <n v="1"/>
    <n v="0"/>
    <n v="0"/>
    <n v="0"/>
    <m/>
    <n v="0"/>
    <n v="0"/>
    <m/>
    <n v="0"/>
    <n v="1"/>
    <n v="1"/>
    <n v="1"/>
    <n v="0"/>
    <n v="0"/>
    <n v="2"/>
    <n v="2"/>
    <n v="0"/>
    <n v="-8"/>
    <n v="-2.5"/>
    <d v="2025-12-27T00:00:00"/>
    <m/>
    <m/>
    <m/>
    <n v="10.133333333333333"/>
  </r>
  <r>
    <x v="412"/>
    <s v="NOP"/>
    <s v="PHO"/>
    <s v="L"/>
    <d v="1899-12-30T23:36:00"/>
    <n v="0"/>
    <n v="5"/>
    <n v="0"/>
    <n v="0"/>
    <n v="1"/>
    <n v="0"/>
    <n v="0"/>
    <n v="0"/>
    <m/>
    <n v="0"/>
    <n v="0"/>
    <n v="0"/>
    <n v="1"/>
    <n v="0"/>
    <n v="0"/>
    <n v="1"/>
    <n v="2"/>
    <n v="0"/>
    <n v="-5"/>
    <n v="-4.5999999999999996"/>
    <d v="2025-12-27T00:00:00"/>
    <m/>
    <m/>
    <m/>
    <n v="23.599999999999998"/>
  </r>
  <r>
    <x v="488"/>
    <s v="IND"/>
    <s v="MIA"/>
    <s v="L"/>
    <d v="1899-12-30T11:49:00"/>
    <n v="0"/>
    <n v="2"/>
    <n v="0"/>
    <n v="0"/>
    <n v="1"/>
    <n v="0"/>
    <n v="0"/>
    <n v="1"/>
    <n v="0"/>
    <n v="0"/>
    <n v="3"/>
    <n v="3"/>
    <n v="0"/>
    <n v="0"/>
    <n v="0"/>
    <n v="3"/>
    <n v="3"/>
    <n v="0"/>
    <n v="-10"/>
    <n v="-5.0999999999999996"/>
    <d v="2025-12-27T00:00:00"/>
    <m/>
    <m/>
    <m/>
    <n v="11.816666666666666"/>
  </r>
  <r>
    <x v="185"/>
    <s v="LAC"/>
    <s v="DET"/>
    <s v="W"/>
    <d v="1899-12-31T14:38:00"/>
    <n v="17"/>
    <n v="26"/>
    <n v="0.65400000000000003"/>
    <n v="5"/>
    <n v="10"/>
    <n v="0.5"/>
    <n v="16"/>
    <n v="17"/>
    <n v="0.94099999999999995"/>
    <n v="1"/>
    <n v="10"/>
    <n v="11"/>
    <n v="2"/>
    <n v="5"/>
    <n v="3"/>
    <n v="3"/>
    <n v="2"/>
    <n v="55"/>
    <n v="20"/>
    <n v="51.6"/>
    <d v="2025-12-28T00:00:00"/>
    <m/>
    <m/>
    <m/>
    <n v="38.633333333333333"/>
  </r>
  <r>
    <x v="48"/>
    <s v="TOR"/>
    <s v="GSW"/>
    <s v="W"/>
    <d v="1899-12-31T18:27:00"/>
    <n v="11"/>
    <n v="17"/>
    <n v="0.64700000000000002"/>
    <n v="0"/>
    <n v="1"/>
    <n v="0"/>
    <n v="1"/>
    <n v="1"/>
    <n v="1"/>
    <n v="9"/>
    <n v="16"/>
    <n v="25"/>
    <n v="10"/>
    <n v="3"/>
    <n v="1"/>
    <n v="3"/>
    <n v="4"/>
    <n v="23"/>
    <n v="24"/>
    <n v="32.700000000000003"/>
    <d v="2025-12-28T00:00:00"/>
    <m/>
    <m/>
    <m/>
    <n v="42.45"/>
  </r>
  <r>
    <x v="3"/>
    <s v="OKC"/>
    <s v="PHI"/>
    <s v="W"/>
    <d v="1899-12-31T05:01:00"/>
    <n v="10"/>
    <n v="13"/>
    <n v="0.76900000000000002"/>
    <n v="0"/>
    <n v="2"/>
    <n v="0"/>
    <n v="7"/>
    <n v="9"/>
    <n v="0.77800000000000002"/>
    <n v="0"/>
    <n v="2"/>
    <n v="2"/>
    <n v="5"/>
    <n v="2"/>
    <n v="0"/>
    <n v="1"/>
    <n v="0"/>
    <n v="27"/>
    <n v="19"/>
    <n v="26.2"/>
    <d v="2025-12-28T00:00:00"/>
    <m/>
    <m/>
    <m/>
    <n v="29.016666666666666"/>
  </r>
  <r>
    <x v="0"/>
    <s v="LAL"/>
    <s v="SAC"/>
    <s v="W"/>
    <d v="1899-12-31T08:44:00"/>
    <n v="11"/>
    <n v="23"/>
    <n v="0.47799999999999998"/>
    <n v="5"/>
    <n v="14"/>
    <n v="0.35699999999999998"/>
    <n v="7"/>
    <n v="8"/>
    <n v="0.875"/>
    <n v="0"/>
    <n v="5"/>
    <n v="5"/>
    <n v="7"/>
    <n v="3"/>
    <n v="1"/>
    <n v="5"/>
    <n v="3"/>
    <n v="34"/>
    <n v="22"/>
    <n v="25.8"/>
    <d v="2025-12-28T00:00:00"/>
    <m/>
    <m/>
    <m/>
    <n v="32.733333333333334"/>
  </r>
  <r>
    <x v="6"/>
    <s v="GSW"/>
    <s v="TOR"/>
    <s v="L"/>
    <d v="1899-12-31T17:09:00"/>
    <n v="12"/>
    <n v="30"/>
    <n v="0.4"/>
    <n v="4"/>
    <n v="11"/>
    <n v="0.36399999999999999"/>
    <n v="11"/>
    <n v="11"/>
    <n v="1"/>
    <n v="2"/>
    <n v="1"/>
    <n v="3"/>
    <n v="4"/>
    <n v="1"/>
    <n v="1"/>
    <n v="4"/>
    <n v="2"/>
    <n v="39"/>
    <n v="0"/>
    <n v="24.2"/>
    <d v="2025-12-28T00:00:00"/>
    <m/>
    <m/>
    <m/>
    <n v="41.15"/>
  </r>
  <r>
    <x v="468"/>
    <s v="LAL"/>
    <s v="SAC"/>
    <s v="W"/>
    <d v="1899-12-31T04:38:00"/>
    <n v="11"/>
    <n v="13"/>
    <n v="0.84599999999999997"/>
    <n v="1"/>
    <n v="2"/>
    <n v="0.5"/>
    <n v="1"/>
    <n v="1"/>
    <n v="1"/>
    <n v="1"/>
    <n v="2"/>
    <n v="3"/>
    <n v="5"/>
    <n v="2"/>
    <n v="0"/>
    <n v="2"/>
    <n v="0"/>
    <n v="24"/>
    <n v="20"/>
    <n v="24.1"/>
    <d v="2025-12-28T00:00:00"/>
    <m/>
    <m/>
    <m/>
    <n v="28.633333333333333"/>
  </r>
  <r>
    <x v="73"/>
    <s v="BOS"/>
    <s v="POR"/>
    <s v="L"/>
    <d v="1899-12-31T12:57:00"/>
    <n v="14"/>
    <n v="23"/>
    <n v="0.60899999999999999"/>
    <n v="2"/>
    <n v="5"/>
    <n v="0.4"/>
    <n v="7"/>
    <n v="10"/>
    <n v="0.7"/>
    <n v="1"/>
    <n v="6"/>
    <n v="7"/>
    <n v="4"/>
    <n v="0"/>
    <n v="0"/>
    <n v="6"/>
    <n v="5"/>
    <n v="37"/>
    <n v="0"/>
    <n v="22.6"/>
    <d v="2025-12-28T00:00:00"/>
    <m/>
    <m/>
    <m/>
    <n v="36.950000000000003"/>
  </r>
  <r>
    <x v="5"/>
    <s v="OKC"/>
    <s v="PHI"/>
    <s v="W"/>
    <d v="1899-12-31T05:25:00"/>
    <n v="12"/>
    <n v="17"/>
    <n v="0.70599999999999996"/>
    <n v="2"/>
    <n v="4"/>
    <n v="0.5"/>
    <n v="3"/>
    <n v="4"/>
    <n v="0.75"/>
    <n v="3"/>
    <n v="6"/>
    <n v="9"/>
    <n v="1"/>
    <n v="0"/>
    <n v="4"/>
    <n v="6"/>
    <n v="4"/>
    <n v="29"/>
    <n v="22"/>
    <n v="21.3"/>
    <d v="2025-12-28T00:00:00"/>
    <m/>
    <m/>
    <m/>
    <n v="29.416666666666664"/>
  </r>
  <r>
    <x v="41"/>
    <s v="PHI"/>
    <s v="OKC"/>
    <s v="L"/>
    <d v="1899-12-31T12:25:00"/>
    <n v="10"/>
    <n v="18"/>
    <n v="0.55600000000000005"/>
    <n v="2"/>
    <n v="7"/>
    <n v="0.28599999999999998"/>
    <n v="6"/>
    <n v="7"/>
    <n v="0.85699999999999998"/>
    <n v="0"/>
    <n v="2"/>
    <n v="2"/>
    <n v="5"/>
    <n v="4"/>
    <n v="0"/>
    <n v="5"/>
    <n v="2"/>
    <n v="28"/>
    <n v="-22"/>
    <n v="21.3"/>
    <d v="2025-12-28T00:00:00"/>
    <m/>
    <m/>
    <m/>
    <n v="36.416666666666671"/>
  </r>
  <r>
    <x v="118"/>
    <s v="MEM"/>
    <s v="WAS"/>
    <s v="L"/>
    <d v="1899-12-31T11:02:00"/>
    <n v="11"/>
    <n v="25"/>
    <n v="0.44"/>
    <n v="2"/>
    <n v="7"/>
    <n v="0.28599999999999998"/>
    <n v="7"/>
    <n v="9"/>
    <n v="0.77800000000000002"/>
    <n v="4"/>
    <n v="4"/>
    <n v="8"/>
    <n v="1"/>
    <n v="1"/>
    <n v="4"/>
    <n v="3"/>
    <n v="4"/>
    <n v="31"/>
    <n v="1"/>
    <n v="21"/>
    <d v="2025-12-28T00:00:00"/>
    <m/>
    <m/>
    <m/>
    <n v="35.033333333333331"/>
  </r>
  <r>
    <x v="147"/>
    <s v="TOR"/>
    <s v="GSW"/>
    <s v="W"/>
    <d v="1899-12-31T14:03:00"/>
    <n v="7"/>
    <n v="15"/>
    <n v="0.46700000000000003"/>
    <n v="5"/>
    <n v="10"/>
    <n v="0.5"/>
    <n v="8"/>
    <n v="8"/>
    <n v="1"/>
    <n v="0"/>
    <n v="4"/>
    <n v="4"/>
    <n v="7"/>
    <n v="1"/>
    <n v="0"/>
    <n v="5"/>
    <n v="1"/>
    <n v="27"/>
    <n v="7"/>
    <n v="21"/>
    <d v="2025-12-28T00:00:00"/>
    <m/>
    <m/>
    <m/>
    <n v="38.049999999999997"/>
  </r>
  <r>
    <x v="129"/>
    <s v="POR"/>
    <s v="BOS"/>
    <s v="W"/>
    <d v="1899-12-31T14:44:00"/>
    <n v="8"/>
    <n v="16"/>
    <n v="0.5"/>
    <n v="3"/>
    <n v="10"/>
    <n v="0.3"/>
    <n v="5"/>
    <n v="10"/>
    <n v="0.5"/>
    <n v="1"/>
    <n v="6"/>
    <n v="7"/>
    <n v="10"/>
    <n v="2"/>
    <n v="1"/>
    <n v="5"/>
    <n v="1"/>
    <n v="24"/>
    <n v="8"/>
    <n v="20.8"/>
    <d v="2025-12-28T00:00:00"/>
    <m/>
    <m/>
    <m/>
    <n v="38.733333333333334"/>
  </r>
  <r>
    <x v="98"/>
    <s v="DET"/>
    <s v="LAC"/>
    <s v="L"/>
    <d v="1899-12-31T08:06:00"/>
    <n v="9"/>
    <n v="18"/>
    <n v="0.5"/>
    <n v="3"/>
    <n v="7"/>
    <n v="0.42899999999999999"/>
    <n v="6"/>
    <n v="7"/>
    <n v="0.85699999999999998"/>
    <n v="0"/>
    <n v="5"/>
    <n v="5"/>
    <n v="9"/>
    <n v="0"/>
    <n v="0"/>
    <n v="3"/>
    <n v="4"/>
    <n v="27"/>
    <n v="-6"/>
    <n v="20.8"/>
    <d v="2025-12-28T00:00:00"/>
    <m/>
    <m/>
    <m/>
    <n v="32.099999999999994"/>
  </r>
  <r>
    <x v="101"/>
    <s v="DET"/>
    <s v="LAC"/>
    <s v="L"/>
    <d v="1899-12-31T07:26:00"/>
    <n v="8"/>
    <n v="12"/>
    <n v="0.66700000000000004"/>
    <n v="0"/>
    <n v="0"/>
    <m/>
    <n v="2"/>
    <n v="2"/>
    <n v="1"/>
    <n v="5"/>
    <n v="9"/>
    <n v="14"/>
    <n v="2"/>
    <n v="0"/>
    <n v="1"/>
    <n v="1"/>
    <n v="0"/>
    <n v="18"/>
    <n v="-17"/>
    <n v="20.100000000000001"/>
    <d v="2025-12-28T00:00:00"/>
    <m/>
    <m/>
    <m/>
    <n v="31.433333333333334"/>
  </r>
  <r>
    <x v="152"/>
    <s v="POR"/>
    <s v="BOS"/>
    <s v="W"/>
    <d v="1899-12-31T09:38:00"/>
    <n v="8"/>
    <n v="10"/>
    <n v="0.8"/>
    <n v="1"/>
    <n v="3"/>
    <n v="0.33300000000000002"/>
    <n v="1"/>
    <n v="2"/>
    <n v="0.5"/>
    <n v="7"/>
    <n v="11"/>
    <n v="18"/>
    <n v="1"/>
    <n v="0"/>
    <n v="0"/>
    <n v="2"/>
    <n v="3"/>
    <n v="18"/>
    <n v="-4"/>
    <n v="19.5"/>
    <d v="2025-12-28T00:00:00"/>
    <m/>
    <m/>
    <m/>
    <n v="33.633333333333333"/>
  </r>
  <r>
    <x v="161"/>
    <s v="WAS"/>
    <s v="MEM"/>
    <s v="W"/>
    <d v="1899-12-31T02:14:00"/>
    <n v="9"/>
    <n v="20"/>
    <n v="0.45"/>
    <n v="1"/>
    <n v="6"/>
    <n v="0.16700000000000001"/>
    <n v="1"/>
    <n v="1"/>
    <n v="1"/>
    <n v="3"/>
    <n v="6"/>
    <n v="9"/>
    <n v="1"/>
    <n v="2"/>
    <n v="6"/>
    <n v="1"/>
    <n v="3"/>
    <n v="20"/>
    <n v="2"/>
    <n v="18.2"/>
    <d v="2025-12-28T00:00:00"/>
    <m/>
    <m/>
    <m/>
    <n v="26.233333333333331"/>
  </r>
  <r>
    <x v="160"/>
    <s v="TOR"/>
    <s v="GSW"/>
    <s v="W"/>
    <d v="1899-12-31T15:29:00"/>
    <n v="12"/>
    <n v="26"/>
    <n v="0.46200000000000002"/>
    <n v="0"/>
    <n v="8"/>
    <n v="0"/>
    <n v="2"/>
    <n v="2"/>
    <n v="1"/>
    <n v="2"/>
    <n v="2"/>
    <n v="4"/>
    <n v="6"/>
    <n v="1"/>
    <n v="0"/>
    <n v="2"/>
    <n v="1"/>
    <n v="26"/>
    <n v="10"/>
    <n v="17.399999999999999"/>
    <d v="2025-12-28T00:00:00"/>
    <m/>
    <m/>
    <m/>
    <n v="39.483333333333334"/>
  </r>
  <r>
    <x v="89"/>
    <s v="LAC"/>
    <s v="DET"/>
    <s v="W"/>
    <d v="1899-12-31T16:00:00"/>
    <n v="7"/>
    <n v="23"/>
    <n v="0.30399999999999999"/>
    <n v="3"/>
    <n v="9"/>
    <n v="0.33300000000000002"/>
    <n v="11"/>
    <n v="11"/>
    <n v="1"/>
    <n v="1"/>
    <n v="3"/>
    <n v="4"/>
    <n v="7"/>
    <n v="0"/>
    <n v="0"/>
    <n v="3"/>
    <n v="3"/>
    <n v="28"/>
    <n v="10"/>
    <n v="17"/>
    <d v="2025-12-28T00:00:00"/>
    <m/>
    <m/>
    <m/>
    <n v="40"/>
  </r>
  <r>
    <x v="15"/>
    <s v="GSW"/>
    <s v="TOR"/>
    <s v="L"/>
    <d v="1899-12-31T09:17:00"/>
    <n v="8"/>
    <n v="14"/>
    <n v="0.57099999999999995"/>
    <n v="4"/>
    <n v="8"/>
    <n v="0.5"/>
    <n v="1"/>
    <n v="3"/>
    <n v="0.33300000000000002"/>
    <n v="0"/>
    <n v="4"/>
    <n v="4"/>
    <n v="7"/>
    <n v="1"/>
    <n v="0"/>
    <n v="3"/>
    <n v="2"/>
    <n v="21"/>
    <n v="-2"/>
    <n v="16.899999999999999"/>
    <d v="2025-12-28T00:00:00"/>
    <m/>
    <m/>
    <m/>
    <n v="33.283333333333331"/>
  </r>
  <r>
    <x v="403"/>
    <s v="TOR"/>
    <s v="GSW"/>
    <s v="W"/>
    <d v="1899-12-31T09:15:00"/>
    <n v="6"/>
    <n v="10"/>
    <n v="0.6"/>
    <n v="4"/>
    <n v="7"/>
    <n v="0.57099999999999995"/>
    <n v="2"/>
    <n v="2"/>
    <n v="1"/>
    <n v="1"/>
    <n v="1"/>
    <n v="2"/>
    <n v="3"/>
    <n v="1"/>
    <n v="0"/>
    <n v="0"/>
    <n v="3"/>
    <n v="18"/>
    <n v="15"/>
    <n v="16.3"/>
    <d v="2025-12-28T00:00:00"/>
    <m/>
    <m/>
    <m/>
    <n v="33.25"/>
  </r>
  <r>
    <x v="42"/>
    <s v="SAC"/>
    <s v="LAL"/>
    <s v="L"/>
    <d v="1899-12-31T09:40:00"/>
    <n v="8"/>
    <n v="17"/>
    <n v="0.47099999999999997"/>
    <n v="1"/>
    <n v="2"/>
    <n v="0.5"/>
    <n v="5"/>
    <n v="5"/>
    <n v="1"/>
    <n v="2"/>
    <n v="2"/>
    <n v="4"/>
    <n v="5"/>
    <n v="1"/>
    <n v="0"/>
    <n v="3"/>
    <n v="2"/>
    <n v="22"/>
    <n v="-14"/>
    <n v="16"/>
    <d v="2025-12-28T00:00:00"/>
    <m/>
    <m/>
    <m/>
    <n v="33.666666666666664"/>
  </r>
  <r>
    <x v="233"/>
    <s v="POR"/>
    <s v="BOS"/>
    <s v="W"/>
    <d v="1899-12-31T07:47:00"/>
    <n v="10"/>
    <n v="20"/>
    <n v="0.5"/>
    <n v="5"/>
    <n v="8"/>
    <n v="0.625"/>
    <n v="1"/>
    <n v="2"/>
    <n v="0.5"/>
    <n v="1"/>
    <n v="4"/>
    <n v="5"/>
    <n v="1"/>
    <n v="1"/>
    <n v="0"/>
    <n v="3"/>
    <n v="2"/>
    <n v="26"/>
    <n v="6"/>
    <n v="15.4"/>
    <d v="2025-12-28T00:00:00"/>
    <m/>
    <m/>
    <m/>
    <n v="31.783333333333335"/>
  </r>
  <r>
    <x v="21"/>
    <s v="OKC"/>
    <s v="PHI"/>
    <s v="W"/>
    <d v="1899-12-30T22:58:00"/>
    <n v="6"/>
    <n v="8"/>
    <n v="0.75"/>
    <n v="2"/>
    <n v="4"/>
    <n v="0.5"/>
    <n v="1"/>
    <n v="2"/>
    <n v="0.5"/>
    <n v="0"/>
    <n v="3"/>
    <n v="3"/>
    <n v="3"/>
    <n v="1"/>
    <n v="0"/>
    <n v="0"/>
    <n v="0"/>
    <n v="15"/>
    <n v="8"/>
    <n v="15.4"/>
    <d v="2025-12-28T00:00:00"/>
    <m/>
    <m/>
    <m/>
    <n v="22.966666666666669"/>
  </r>
  <r>
    <x v="408"/>
    <s v="LAL"/>
    <s v="SAC"/>
    <s v="W"/>
    <d v="1899-12-30T23:58:00"/>
    <n v="8"/>
    <n v="14"/>
    <n v="0.57099999999999995"/>
    <n v="5"/>
    <n v="10"/>
    <n v="0.5"/>
    <n v="0"/>
    <n v="0"/>
    <m/>
    <n v="1"/>
    <n v="2"/>
    <n v="3"/>
    <n v="1"/>
    <n v="0"/>
    <n v="0"/>
    <n v="0"/>
    <n v="3"/>
    <n v="21"/>
    <n v="10"/>
    <n v="15.2"/>
    <d v="2025-12-28T00:00:00"/>
    <m/>
    <m/>
    <m/>
    <n v="23.966666666666669"/>
  </r>
  <r>
    <x v="45"/>
    <s v="MEM"/>
    <s v="WAS"/>
    <s v="L"/>
    <d v="1899-12-31T03:28:00"/>
    <n v="8"/>
    <n v="16"/>
    <n v="0.5"/>
    <n v="3"/>
    <n v="5"/>
    <n v="0.6"/>
    <n v="2"/>
    <n v="2"/>
    <n v="1"/>
    <n v="0"/>
    <n v="0"/>
    <n v="0"/>
    <n v="7"/>
    <n v="0"/>
    <n v="0"/>
    <n v="3"/>
    <n v="0"/>
    <n v="21"/>
    <n v="-22"/>
    <n v="14.9"/>
    <d v="2025-12-28T00:00:00"/>
    <m/>
    <m/>
    <m/>
    <n v="27.466666666666665"/>
  </r>
  <r>
    <x v="109"/>
    <s v="POR"/>
    <s v="BOS"/>
    <s v="W"/>
    <d v="1899-12-31T11:04:00"/>
    <n v="7"/>
    <n v="14"/>
    <n v="0.5"/>
    <n v="4"/>
    <n v="10"/>
    <n v="0.4"/>
    <n v="2"/>
    <n v="3"/>
    <n v="0.66700000000000004"/>
    <n v="2"/>
    <n v="2"/>
    <n v="4"/>
    <n v="3"/>
    <n v="1"/>
    <n v="0"/>
    <n v="1"/>
    <n v="5"/>
    <n v="20"/>
    <n v="1"/>
    <n v="14.7"/>
    <d v="2025-12-28T00:00:00"/>
    <m/>
    <m/>
    <m/>
    <n v="35.066666666666663"/>
  </r>
  <r>
    <x v="306"/>
    <s v="PHI"/>
    <s v="OKC"/>
    <s v="L"/>
    <d v="1899-12-31T04:22:00"/>
    <n v="3"/>
    <n v="4"/>
    <n v="0.75"/>
    <n v="0"/>
    <n v="0"/>
    <m/>
    <n v="5"/>
    <n v="6"/>
    <n v="0.83299999999999996"/>
    <n v="6"/>
    <n v="2"/>
    <n v="8"/>
    <n v="1"/>
    <n v="0"/>
    <n v="4"/>
    <n v="2"/>
    <n v="3"/>
    <n v="11"/>
    <n v="-10"/>
    <n v="14.1"/>
    <d v="2025-12-28T00:00:00"/>
    <m/>
    <m/>
    <m/>
    <n v="28.366666666666667"/>
  </r>
  <r>
    <x v="247"/>
    <s v="WAS"/>
    <s v="MEM"/>
    <s v="W"/>
    <d v="1899-12-30T21:44:00"/>
    <n v="6"/>
    <n v="8"/>
    <n v="0.75"/>
    <n v="0"/>
    <n v="0"/>
    <m/>
    <n v="2"/>
    <n v="2"/>
    <n v="1"/>
    <n v="3"/>
    <n v="4"/>
    <n v="7"/>
    <n v="1"/>
    <n v="0"/>
    <n v="0"/>
    <n v="1"/>
    <n v="1"/>
    <n v="14"/>
    <n v="0"/>
    <n v="13.4"/>
    <d v="2025-12-28T00:00:00"/>
    <m/>
    <m/>
    <m/>
    <n v="21.733333333333334"/>
  </r>
  <r>
    <x v="274"/>
    <s v="SAC"/>
    <s v="LAL"/>
    <s v="L"/>
    <d v="1899-12-31T10:38:00"/>
    <n v="8"/>
    <n v="10"/>
    <n v="0.8"/>
    <n v="0"/>
    <n v="0"/>
    <m/>
    <n v="0"/>
    <n v="1"/>
    <n v="0"/>
    <n v="2"/>
    <n v="8"/>
    <n v="10"/>
    <n v="2"/>
    <n v="0"/>
    <n v="0"/>
    <n v="2"/>
    <n v="4"/>
    <n v="16"/>
    <n v="-22"/>
    <n v="13.4"/>
    <d v="2025-12-28T00:00:00"/>
    <m/>
    <m/>
    <m/>
    <n v="34.633333333333333"/>
  </r>
  <r>
    <x v="24"/>
    <s v="LAL"/>
    <s v="SAC"/>
    <s v="W"/>
    <d v="1899-12-31T06:10:00"/>
    <n v="5"/>
    <n v="9"/>
    <n v="0.55600000000000005"/>
    <n v="0"/>
    <n v="0"/>
    <m/>
    <n v="1"/>
    <n v="2"/>
    <n v="0.5"/>
    <n v="2"/>
    <n v="9"/>
    <n v="11"/>
    <n v="2"/>
    <n v="0"/>
    <n v="2"/>
    <n v="0"/>
    <n v="0"/>
    <n v="11"/>
    <n v="24"/>
    <n v="13.2"/>
    <d v="2025-12-28T00:00:00"/>
    <m/>
    <m/>
    <m/>
    <n v="30.166666666666664"/>
  </r>
  <r>
    <x v="482"/>
    <s v="OKC"/>
    <s v="PHI"/>
    <s v="W"/>
    <d v="1899-12-31T08:04:00"/>
    <n v="4"/>
    <n v="10"/>
    <n v="0.4"/>
    <n v="0"/>
    <n v="1"/>
    <n v="0"/>
    <n v="6"/>
    <n v="7"/>
    <n v="0.85699999999999998"/>
    <n v="1"/>
    <n v="3"/>
    <n v="4"/>
    <n v="6"/>
    <n v="2"/>
    <n v="0"/>
    <n v="2"/>
    <n v="2"/>
    <n v="14"/>
    <n v="21"/>
    <n v="13.2"/>
    <d v="2025-12-28T00:00:00"/>
    <m/>
    <m/>
    <m/>
    <n v="32.066666666666663"/>
  </r>
  <r>
    <x v="243"/>
    <s v="MEM"/>
    <s v="WAS"/>
    <s v="L"/>
    <d v="1899-12-31T11:29:00"/>
    <n v="5"/>
    <n v="14"/>
    <n v="0.35699999999999998"/>
    <n v="1"/>
    <n v="4"/>
    <n v="0.25"/>
    <n v="3"/>
    <n v="4"/>
    <n v="0.75"/>
    <n v="2"/>
    <n v="8"/>
    <n v="10"/>
    <n v="3"/>
    <n v="5"/>
    <n v="0"/>
    <n v="3"/>
    <n v="2"/>
    <n v="14"/>
    <n v="-12"/>
    <n v="12.9"/>
    <d v="2025-12-28T00:00:00"/>
    <m/>
    <m/>
    <m/>
    <n v="35.483333333333334"/>
  </r>
  <r>
    <x v="2"/>
    <s v="GSW"/>
    <s v="TOR"/>
    <s v="L"/>
    <d v="1899-12-31T13:41:00"/>
    <n v="6"/>
    <n v="16"/>
    <n v="0.375"/>
    <n v="0"/>
    <n v="4"/>
    <n v="0"/>
    <n v="7"/>
    <n v="7"/>
    <n v="1"/>
    <n v="3"/>
    <n v="3"/>
    <n v="6"/>
    <n v="5"/>
    <n v="0"/>
    <n v="0"/>
    <n v="3"/>
    <n v="2"/>
    <n v="19"/>
    <n v="-11"/>
    <n v="12.9"/>
    <d v="2025-12-28T00:00:00"/>
    <m/>
    <m/>
    <m/>
    <n v="37.683333333333337"/>
  </r>
  <r>
    <x v="422"/>
    <s v="WAS"/>
    <s v="MEM"/>
    <s v="W"/>
    <d v="1899-12-31T04:44:00"/>
    <n v="6"/>
    <n v="15"/>
    <n v="0.4"/>
    <n v="0"/>
    <n v="3"/>
    <n v="0"/>
    <n v="2"/>
    <n v="2"/>
    <n v="1"/>
    <n v="3"/>
    <n v="5"/>
    <n v="8"/>
    <n v="2"/>
    <n v="3"/>
    <n v="2"/>
    <n v="1"/>
    <n v="4"/>
    <n v="14"/>
    <n v="3"/>
    <n v="12.7"/>
    <d v="2025-12-28T00:00:00"/>
    <m/>
    <m/>
    <m/>
    <n v="28.733333333333334"/>
  </r>
  <r>
    <x v="142"/>
    <s v="SAC"/>
    <s v="LAL"/>
    <s v="L"/>
    <d v="1899-12-30T19:28:00"/>
    <n v="3"/>
    <n v="6"/>
    <n v="0.5"/>
    <n v="0"/>
    <n v="2"/>
    <n v="0"/>
    <n v="5"/>
    <n v="6"/>
    <n v="0.83299999999999996"/>
    <n v="0"/>
    <n v="2"/>
    <n v="2"/>
    <n v="7"/>
    <n v="2"/>
    <n v="1"/>
    <n v="2"/>
    <n v="3"/>
    <n v="11"/>
    <n v="-7"/>
    <n v="12.6"/>
    <d v="2025-12-28T00:00:00"/>
    <m/>
    <m/>
    <m/>
    <n v="19.466666666666669"/>
  </r>
  <r>
    <x v="336"/>
    <s v="BOS"/>
    <s v="POR"/>
    <s v="L"/>
    <d v="1899-12-31T06:17:00"/>
    <n v="5"/>
    <n v="10"/>
    <n v="0.5"/>
    <n v="1"/>
    <n v="5"/>
    <n v="0.2"/>
    <n v="2"/>
    <n v="2"/>
    <n v="1"/>
    <n v="3"/>
    <n v="3"/>
    <n v="6"/>
    <n v="3"/>
    <n v="2"/>
    <n v="0"/>
    <n v="2"/>
    <n v="2"/>
    <n v="13"/>
    <n v="3"/>
    <n v="12.3"/>
    <d v="2025-12-28T00:00:00"/>
    <m/>
    <m/>
    <m/>
    <n v="30.283333333333335"/>
  </r>
  <r>
    <x v="204"/>
    <s v="TOR"/>
    <s v="GSW"/>
    <s v="W"/>
    <d v="1899-12-30T21:48:00"/>
    <n v="6"/>
    <n v="11"/>
    <n v="0.54500000000000004"/>
    <n v="1"/>
    <n v="4"/>
    <n v="0.25"/>
    <n v="0"/>
    <n v="0"/>
    <m/>
    <n v="2"/>
    <n v="4"/>
    <n v="6"/>
    <n v="0"/>
    <n v="2"/>
    <n v="1"/>
    <n v="0"/>
    <n v="2"/>
    <n v="13"/>
    <n v="-7"/>
    <n v="12.2"/>
    <d v="2025-12-28T00:00:00"/>
    <m/>
    <m/>
    <m/>
    <n v="21.8"/>
  </r>
  <r>
    <x v="20"/>
    <s v="GSW"/>
    <s v="TOR"/>
    <s v="L"/>
    <d v="1899-12-31T11:07:00"/>
    <n v="3"/>
    <n v="7"/>
    <n v="0.42899999999999999"/>
    <n v="1"/>
    <n v="5"/>
    <n v="0.2"/>
    <n v="3"/>
    <n v="4"/>
    <n v="0.75"/>
    <n v="2"/>
    <n v="5"/>
    <n v="7"/>
    <n v="1"/>
    <n v="5"/>
    <n v="1"/>
    <n v="2"/>
    <n v="4"/>
    <n v="10"/>
    <n v="-15"/>
    <n v="11.6"/>
    <d v="2025-12-28T00:00:00"/>
    <m/>
    <m/>
    <m/>
    <n v="35.116666666666667"/>
  </r>
  <r>
    <x v="8"/>
    <s v="OKC"/>
    <s v="PHI"/>
    <s v="W"/>
    <d v="1899-12-31T01:37:00"/>
    <n v="4"/>
    <n v="8"/>
    <n v="0.5"/>
    <n v="1"/>
    <n v="3"/>
    <n v="0.33300000000000002"/>
    <n v="0"/>
    <n v="0"/>
    <m/>
    <n v="2"/>
    <n v="2"/>
    <n v="4"/>
    <n v="4"/>
    <n v="2"/>
    <n v="0"/>
    <n v="0"/>
    <n v="1"/>
    <n v="9"/>
    <n v="18"/>
    <n v="11.4"/>
    <d v="2025-12-28T00:00:00"/>
    <m/>
    <m/>
    <m/>
    <n v="25.616666666666667"/>
  </r>
  <r>
    <x v="244"/>
    <s v="LAC"/>
    <s v="DET"/>
    <s v="W"/>
    <d v="1899-12-31T07:22:00"/>
    <n v="4"/>
    <n v="8"/>
    <n v="0.5"/>
    <n v="4"/>
    <n v="8"/>
    <n v="0.5"/>
    <n v="0"/>
    <n v="0"/>
    <m/>
    <n v="2"/>
    <n v="2"/>
    <n v="4"/>
    <n v="1"/>
    <n v="1"/>
    <n v="0"/>
    <n v="0"/>
    <n v="1"/>
    <n v="12"/>
    <n v="25"/>
    <n v="11.3"/>
    <d v="2025-12-28T00:00:00"/>
    <m/>
    <m/>
    <m/>
    <n v="31.366666666666667"/>
  </r>
  <r>
    <x v="128"/>
    <s v="BOS"/>
    <s v="POR"/>
    <s v="L"/>
    <d v="1899-12-30T18:43:00"/>
    <n v="4"/>
    <n v="11"/>
    <n v="0.36399999999999999"/>
    <n v="2"/>
    <n v="6"/>
    <n v="0.33300000000000002"/>
    <n v="3"/>
    <n v="3"/>
    <n v="1"/>
    <n v="2"/>
    <n v="1"/>
    <n v="3"/>
    <n v="1"/>
    <n v="2"/>
    <n v="0"/>
    <n v="0"/>
    <n v="0"/>
    <n v="13"/>
    <n v="-15"/>
    <n v="11.3"/>
    <d v="2025-12-28T00:00:00"/>
    <m/>
    <m/>
    <m/>
    <n v="18.716666666666669"/>
  </r>
  <r>
    <x v="10"/>
    <s v="OKC"/>
    <s v="PHI"/>
    <s v="W"/>
    <d v="1899-12-30T20:08:00"/>
    <n v="5"/>
    <n v="9"/>
    <n v="0.55600000000000005"/>
    <n v="2"/>
    <n v="4"/>
    <n v="0.5"/>
    <n v="1"/>
    <n v="2"/>
    <n v="0.5"/>
    <n v="0"/>
    <n v="1"/>
    <n v="1"/>
    <n v="3"/>
    <n v="2"/>
    <n v="0"/>
    <n v="0"/>
    <n v="4"/>
    <n v="13"/>
    <n v="16"/>
    <n v="11.1"/>
    <d v="2025-12-28T00:00:00"/>
    <m/>
    <m/>
    <m/>
    <n v="20.133333333333333"/>
  </r>
  <r>
    <x v="125"/>
    <s v="WAS"/>
    <s v="MEM"/>
    <s v="W"/>
    <d v="1899-12-31T01:32:00"/>
    <n v="5"/>
    <n v="11"/>
    <n v="0.45500000000000002"/>
    <n v="2"/>
    <n v="5"/>
    <n v="0.4"/>
    <n v="2"/>
    <n v="2"/>
    <n v="1"/>
    <n v="0"/>
    <n v="0"/>
    <n v="0"/>
    <n v="4"/>
    <n v="1"/>
    <n v="1"/>
    <n v="1"/>
    <n v="2"/>
    <n v="14"/>
    <n v="18"/>
    <n v="11"/>
    <d v="2025-12-28T00:00:00"/>
    <m/>
    <m/>
    <m/>
    <n v="25.533333333333331"/>
  </r>
  <r>
    <x v="17"/>
    <s v="LAL"/>
    <s v="SAC"/>
    <s v="W"/>
    <d v="1899-12-31T02:14:00"/>
    <n v="5"/>
    <n v="10"/>
    <n v="0.5"/>
    <n v="2"/>
    <n v="4"/>
    <n v="0.5"/>
    <n v="0"/>
    <n v="0"/>
    <m/>
    <n v="0"/>
    <n v="4"/>
    <n v="4"/>
    <n v="1"/>
    <n v="2"/>
    <n v="0"/>
    <n v="0"/>
    <n v="1"/>
    <n v="12"/>
    <n v="24"/>
    <n v="10.5"/>
    <d v="2025-12-28T00:00:00"/>
    <m/>
    <m/>
    <m/>
    <n v="26.233333333333331"/>
  </r>
  <r>
    <x v="404"/>
    <s v="POR"/>
    <s v="BOS"/>
    <s v="W"/>
    <d v="1899-12-31T04:55:00"/>
    <n v="6"/>
    <n v="14"/>
    <n v="0.42899999999999999"/>
    <n v="4"/>
    <n v="10"/>
    <n v="0.4"/>
    <n v="2"/>
    <n v="2"/>
    <n v="1"/>
    <n v="1"/>
    <n v="1"/>
    <n v="2"/>
    <n v="3"/>
    <n v="1"/>
    <n v="0"/>
    <n v="4"/>
    <n v="1"/>
    <n v="18"/>
    <n v="4"/>
    <n v="10.3"/>
    <d v="2025-12-28T00:00:00"/>
    <m/>
    <m/>
    <m/>
    <n v="28.916666666666668"/>
  </r>
  <r>
    <x v="199"/>
    <s v="WAS"/>
    <s v="MEM"/>
    <s v="W"/>
    <d v="1899-12-31T08:31:00"/>
    <n v="5"/>
    <n v="12"/>
    <n v="0.41699999999999998"/>
    <n v="1"/>
    <n v="6"/>
    <n v="0.16700000000000001"/>
    <n v="5"/>
    <n v="5"/>
    <n v="1"/>
    <n v="0"/>
    <n v="4"/>
    <n v="4"/>
    <n v="5"/>
    <n v="0"/>
    <n v="0"/>
    <n v="4"/>
    <n v="1"/>
    <n v="16"/>
    <n v="-1"/>
    <n v="9.9"/>
    <d v="2025-12-28T00:00:00"/>
    <m/>
    <m/>
    <m/>
    <n v="32.516666666666666"/>
  </r>
  <r>
    <x v="70"/>
    <s v="WAS"/>
    <s v="MEM"/>
    <s v="W"/>
    <d v="1899-12-30T22:36:00"/>
    <n v="2"/>
    <n v="7"/>
    <n v="0.28599999999999998"/>
    <n v="0"/>
    <n v="1"/>
    <n v="0"/>
    <n v="6"/>
    <n v="6"/>
    <n v="1"/>
    <n v="1"/>
    <n v="5"/>
    <n v="6"/>
    <n v="2"/>
    <n v="1"/>
    <n v="1"/>
    <n v="1"/>
    <n v="1"/>
    <n v="10"/>
    <n v="6"/>
    <n v="9.8000000000000007"/>
    <d v="2025-12-28T00:00:00"/>
    <m/>
    <m/>
    <m/>
    <n v="22.6"/>
  </r>
  <r>
    <x v="63"/>
    <s v="BOS"/>
    <s v="POR"/>
    <s v="L"/>
    <d v="1899-12-31T15:53:00"/>
    <n v="5"/>
    <n v="16"/>
    <n v="0.313"/>
    <n v="2"/>
    <n v="10"/>
    <n v="0.2"/>
    <n v="0"/>
    <n v="0"/>
    <m/>
    <n v="0"/>
    <n v="4"/>
    <n v="4"/>
    <n v="5"/>
    <n v="5"/>
    <n v="1"/>
    <n v="3"/>
    <n v="1"/>
    <n v="12"/>
    <n v="0"/>
    <n v="9.8000000000000007"/>
    <d v="2025-12-28T00:00:00"/>
    <m/>
    <m/>
    <m/>
    <n v="39.883333333333333"/>
  </r>
  <r>
    <x v="19"/>
    <s v="GSW"/>
    <s v="TOR"/>
    <s v="L"/>
    <d v="1899-12-31T03:57:00"/>
    <n v="5"/>
    <n v="9"/>
    <n v="0.55600000000000005"/>
    <n v="2"/>
    <n v="4"/>
    <n v="0.5"/>
    <n v="1"/>
    <n v="1"/>
    <n v="1"/>
    <n v="1"/>
    <n v="2"/>
    <n v="3"/>
    <n v="2"/>
    <n v="0"/>
    <n v="0"/>
    <n v="1"/>
    <n v="2"/>
    <n v="13"/>
    <n v="-23"/>
    <n v="9.6"/>
    <d v="2025-12-28T00:00:00"/>
    <m/>
    <m/>
    <m/>
    <n v="27.95"/>
  </r>
  <r>
    <x v="277"/>
    <s v="WAS"/>
    <s v="MEM"/>
    <s v="W"/>
    <d v="1899-12-31T01:22:00"/>
    <n v="3"/>
    <n v="8"/>
    <n v="0.375"/>
    <n v="2"/>
    <n v="4"/>
    <n v="0.5"/>
    <n v="2"/>
    <n v="2"/>
    <n v="1"/>
    <n v="4"/>
    <n v="8"/>
    <n v="12"/>
    <n v="0"/>
    <n v="1"/>
    <n v="1"/>
    <n v="2"/>
    <n v="3"/>
    <n v="10"/>
    <n v="-2"/>
    <n v="9.3000000000000007"/>
    <d v="2025-12-28T00:00:00"/>
    <m/>
    <m/>
    <m/>
    <n v="25.366666666666667"/>
  </r>
  <r>
    <x v="27"/>
    <s v="LAL"/>
    <s v="SAC"/>
    <s v="W"/>
    <d v="1899-12-31T01:20:00"/>
    <n v="3"/>
    <n v="8"/>
    <n v="0.375"/>
    <n v="0"/>
    <n v="3"/>
    <n v="0"/>
    <n v="5"/>
    <n v="5"/>
    <n v="1"/>
    <n v="1"/>
    <n v="1"/>
    <n v="2"/>
    <n v="4"/>
    <n v="2"/>
    <n v="1"/>
    <n v="2"/>
    <n v="5"/>
    <n v="11"/>
    <n v="13"/>
    <n v="9.1"/>
    <d v="2025-12-28T00:00:00"/>
    <m/>
    <m/>
    <m/>
    <n v="25.333333333333336"/>
  </r>
  <r>
    <x v="258"/>
    <s v="SAC"/>
    <s v="LAL"/>
    <s v="L"/>
    <d v="1899-12-30T23:42:00"/>
    <n v="3"/>
    <n v="4"/>
    <n v="0.75"/>
    <n v="0"/>
    <n v="0"/>
    <m/>
    <n v="1"/>
    <n v="3"/>
    <n v="0.33300000000000002"/>
    <n v="1"/>
    <n v="6"/>
    <n v="7"/>
    <n v="0"/>
    <n v="3"/>
    <n v="0"/>
    <n v="0"/>
    <n v="3"/>
    <n v="7"/>
    <n v="1"/>
    <n v="8.9"/>
    <d v="2025-12-28T00:00:00"/>
    <m/>
    <m/>
    <m/>
    <n v="23.700000000000003"/>
  </r>
  <r>
    <x v="474"/>
    <s v="DET"/>
    <s v="LAC"/>
    <s v="L"/>
    <d v="1899-12-31T04:44:00"/>
    <n v="2"/>
    <n v="10"/>
    <n v="0.2"/>
    <n v="2"/>
    <n v="5"/>
    <n v="0.4"/>
    <n v="5"/>
    <n v="6"/>
    <n v="0.83299999999999996"/>
    <n v="1"/>
    <n v="2"/>
    <n v="3"/>
    <n v="3"/>
    <n v="1"/>
    <n v="0"/>
    <n v="0"/>
    <n v="0"/>
    <n v="11"/>
    <n v="4"/>
    <n v="8.8000000000000007"/>
    <d v="2025-12-28T00:00:00"/>
    <m/>
    <m/>
    <m/>
    <n v="28.733333333333334"/>
  </r>
  <r>
    <x v="36"/>
    <s v="GSW"/>
    <s v="TOR"/>
    <s v="L"/>
    <d v="1899-12-30T16:51:00"/>
    <n v="3"/>
    <n v="6"/>
    <n v="0.5"/>
    <n v="1"/>
    <n v="3"/>
    <n v="0.33300000000000002"/>
    <n v="0"/>
    <n v="0"/>
    <m/>
    <n v="3"/>
    <n v="4"/>
    <n v="7"/>
    <n v="0"/>
    <n v="0"/>
    <n v="2"/>
    <n v="0"/>
    <n v="0"/>
    <n v="7"/>
    <n v="-3"/>
    <n v="8.6999999999999993"/>
    <d v="2025-12-28T00:00:00"/>
    <m/>
    <m/>
    <m/>
    <n v="16.849999999999998"/>
  </r>
  <r>
    <x v="213"/>
    <s v="TOR"/>
    <s v="GSW"/>
    <s v="W"/>
    <d v="1899-12-30T19:56:00"/>
    <n v="4"/>
    <n v="6"/>
    <n v="0.66700000000000004"/>
    <n v="0"/>
    <n v="1"/>
    <n v="0"/>
    <n v="2"/>
    <n v="2"/>
    <n v="1"/>
    <n v="3"/>
    <n v="1"/>
    <n v="4"/>
    <n v="1"/>
    <n v="0"/>
    <n v="0"/>
    <n v="0"/>
    <n v="5"/>
    <n v="10"/>
    <n v="-20"/>
    <n v="8.5"/>
    <d v="2025-12-28T00:00:00"/>
    <m/>
    <m/>
    <m/>
    <n v="19.933333333333334"/>
  </r>
  <r>
    <x v="196"/>
    <s v="SAC"/>
    <s v="LAL"/>
    <s v="L"/>
    <d v="1899-12-31T04:55:00"/>
    <n v="4"/>
    <n v="6"/>
    <n v="0.66700000000000004"/>
    <n v="2"/>
    <n v="4"/>
    <n v="0.5"/>
    <n v="1"/>
    <n v="2"/>
    <n v="0.5"/>
    <n v="1"/>
    <n v="5"/>
    <n v="6"/>
    <n v="3"/>
    <n v="1"/>
    <n v="0"/>
    <n v="4"/>
    <n v="2"/>
    <n v="11"/>
    <n v="-4"/>
    <n v="8.5"/>
    <d v="2025-12-28T00:00:00"/>
    <m/>
    <m/>
    <m/>
    <n v="28.916666666666668"/>
  </r>
  <r>
    <x v="282"/>
    <s v="PHI"/>
    <s v="OKC"/>
    <s v="L"/>
    <d v="1899-12-30T19:50:00"/>
    <n v="4"/>
    <n v="9"/>
    <n v="0.44400000000000001"/>
    <n v="4"/>
    <n v="7"/>
    <n v="0.57099999999999995"/>
    <n v="0"/>
    <n v="0"/>
    <m/>
    <n v="0"/>
    <n v="5"/>
    <n v="5"/>
    <n v="1"/>
    <n v="0"/>
    <n v="1"/>
    <n v="1"/>
    <n v="2"/>
    <n v="12"/>
    <n v="-5"/>
    <n v="8.4"/>
    <d v="2025-12-28T00:00:00"/>
    <m/>
    <m/>
    <m/>
    <n v="19.833333333333332"/>
  </r>
  <r>
    <x v="78"/>
    <s v="MEM"/>
    <s v="WAS"/>
    <s v="L"/>
    <d v="1899-12-30T22:44:00"/>
    <n v="4"/>
    <n v="9"/>
    <n v="0.44400000000000001"/>
    <n v="0"/>
    <n v="3"/>
    <n v="0"/>
    <n v="3"/>
    <n v="3"/>
    <n v="1"/>
    <n v="1"/>
    <n v="5"/>
    <n v="6"/>
    <n v="3"/>
    <n v="0"/>
    <n v="0"/>
    <n v="2"/>
    <n v="1"/>
    <n v="11"/>
    <n v="-13"/>
    <n v="8.1999999999999993"/>
    <d v="2025-12-28T00:00:00"/>
    <m/>
    <m/>
    <m/>
    <n v="22.733333333333334"/>
  </r>
  <r>
    <x v="134"/>
    <s v="BOS"/>
    <s v="POR"/>
    <s v="L"/>
    <d v="1899-12-31T13:37:00"/>
    <n v="3"/>
    <n v="10"/>
    <n v="0.3"/>
    <n v="3"/>
    <n v="8"/>
    <n v="0.375"/>
    <n v="0"/>
    <n v="0"/>
    <m/>
    <n v="0"/>
    <n v="5"/>
    <n v="5"/>
    <n v="5"/>
    <n v="2"/>
    <n v="0"/>
    <n v="2"/>
    <n v="0"/>
    <n v="9"/>
    <n v="2"/>
    <n v="8.1999999999999993"/>
    <d v="2025-12-28T00:00:00"/>
    <m/>
    <m/>
    <m/>
    <n v="37.616666666666667"/>
  </r>
  <r>
    <x v="105"/>
    <s v="BOS"/>
    <s v="POR"/>
    <s v="L"/>
    <d v="1899-12-31T05:20:00"/>
    <n v="5"/>
    <n v="9"/>
    <n v="0.55600000000000005"/>
    <n v="0"/>
    <n v="0"/>
    <m/>
    <n v="1"/>
    <n v="2"/>
    <n v="0.5"/>
    <n v="4"/>
    <n v="4"/>
    <n v="8"/>
    <n v="0"/>
    <n v="1"/>
    <n v="2"/>
    <n v="3"/>
    <n v="5"/>
    <n v="11"/>
    <n v="2"/>
    <n v="7.7"/>
    <d v="2025-12-28T00:00:00"/>
    <m/>
    <m/>
    <m/>
    <n v="29.333333333333336"/>
  </r>
  <r>
    <x v="363"/>
    <s v="MEM"/>
    <s v="WAS"/>
    <s v="L"/>
    <d v="1899-12-31T01:29:00"/>
    <n v="2"/>
    <n v="5"/>
    <n v="0.4"/>
    <n v="0"/>
    <n v="0"/>
    <m/>
    <n v="0"/>
    <n v="0"/>
    <m/>
    <n v="2"/>
    <n v="5"/>
    <n v="7"/>
    <n v="1"/>
    <n v="1"/>
    <n v="3"/>
    <n v="0"/>
    <n v="1"/>
    <n v="4"/>
    <n v="3"/>
    <n v="7.6"/>
    <d v="2025-12-28T00:00:00"/>
    <m/>
    <m/>
    <m/>
    <n v="25.483333333333331"/>
  </r>
  <r>
    <x v="51"/>
    <s v="TOR"/>
    <s v="GSW"/>
    <s v="W"/>
    <d v="1899-12-30T23:46:00"/>
    <n v="5"/>
    <n v="13"/>
    <n v="0.38500000000000001"/>
    <n v="2"/>
    <n v="5"/>
    <n v="0.4"/>
    <n v="0"/>
    <n v="2"/>
    <n v="0"/>
    <n v="0"/>
    <n v="7"/>
    <n v="7"/>
    <n v="4"/>
    <n v="0"/>
    <n v="0"/>
    <n v="0"/>
    <n v="4"/>
    <n v="12"/>
    <n v="-5"/>
    <n v="7.4"/>
    <d v="2025-12-28T00:00:00"/>
    <m/>
    <m/>
    <m/>
    <n v="23.766666666666666"/>
  </r>
  <r>
    <x v="219"/>
    <s v="PHI"/>
    <s v="OKC"/>
    <s v="L"/>
    <d v="1899-12-30T22:26:00"/>
    <n v="3"/>
    <n v="10"/>
    <n v="0.3"/>
    <n v="3"/>
    <n v="9"/>
    <n v="0.33300000000000002"/>
    <n v="4"/>
    <n v="4"/>
    <n v="1"/>
    <n v="0"/>
    <n v="2"/>
    <n v="2"/>
    <n v="3"/>
    <n v="0"/>
    <n v="0"/>
    <n v="1"/>
    <n v="4"/>
    <n v="13"/>
    <n v="-22"/>
    <n v="7.3"/>
    <d v="2025-12-28T00:00:00"/>
    <m/>
    <m/>
    <m/>
    <n v="22.433333333333334"/>
  </r>
  <r>
    <x v="174"/>
    <s v="LAC"/>
    <s v="DET"/>
    <s v="W"/>
    <d v="1899-12-31T11:43:00"/>
    <n v="3"/>
    <n v="7"/>
    <n v="0.42899999999999999"/>
    <n v="1"/>
    <n v="4"/>
    <n v="0.25"/>
    <n v="0"/>
    <n v="0"/>
    <m/>
    <n v="2"/>
    <n v="5"/>
    <n v="7"/>
    <n v="2"/>
    <n v="2"/>
    <n v="1"/>
    <n v="2"/>
    <n v="3"/>
    <n v="7"/>
    <n v="13"/>
    <n v="7.1"/>
    <d v="2025-12-28T00:00:00"/>
    <m/>
    <m/>
    <m/>
    <n v="35.716666666666669"/>
  </r>
  <r>
    <x v="466"/>
    <s v="PHI"/>
    <s v="OKC"/>
    <s v="L"/>
    <d v="1899-12-31T05:14:00"/>
    <n v="4"/>
    <n v="11"/>
    <n v="0.36399999999999999"/>
    <n v="4"/>
    <n v="7"/>
    <n v="0.57099999999999995"/>
    <n v="0"/>
    <n v="0"/>
    <m/>
    <n v="0"/>
    <n v="4"/>
    <n v="4"/>
    <n v="3"/>
    <n v="1"/>
    <n v="0"/>
    <n v="3"/>
    <n v="1"/>
    <n v="12"/>
    <n v="-19"/>
    <n v="6.8"/>
    <d v="2025-12-28T00:00:00"/>
    <m/>
    <m/>
    <m/>
    <n v="29.233333333333331"/>
  </r>
  <r>
    <x v="287"/>
    <s v="LAC"/>
    <s v="DET"/>
    <s v="W"/>
    <d v="1899-12-31T06:27:00"/>
    <n v="2"/>
    <n v="4"/>
    <n v="0.5"/>
    <n v="1"/>
    <n v="2"/>
    <n v="0.5"/>
    <n v="0"/>
    <n v="0"/>
    <m/>
    <n v="0"/>
    <n v="1"/>
    <n v="1"/>
    <n v="3"/>
    <n v="2"/>
    <n v="1"/>
    <n v="0"/>
    <n v="4"/>
    <n v="5"/>
    <n v="7"/>
    <n v="6.5"/>
    <d v="2025-12-28T00:00:00"/>
    <m/>
    <m/>
    <m/>
    <n v="30.450000000000003"/>
  </r>
  <r>
    <x v="193"/>
    <s v="MEM"/>
    <s v="WAS"/>
    <s v="L"/>
    <d v="1899-12-31T02:43:00"/>
    <n v="4"/>
    <n v="11"/>
    <n v="0.36399999999999999"/>
    <n v="0"/>
    <n v="5"/>
    <n v="0"/>
    <n v="0"/>
    <n v="0"/>
    <m/>
    <n v="0"/>
    <n v="3"/>
    <n v="3"/>
    <n v="7"/>
    <n v="2"/>
    <n v="0"/>
    <n v="2"/>
    <n v="3"/>
    <n v="8"/>
    <n v="13"/>
    <n v="6.5"/>
    <d v="2025-12-28T00:00:00"/>
    <m/>
    <m/>
    <m/>
    <n v="26.716666666666665"/>
  </r>
  <r>
    <x v="278"/>
    <s v="DET"/>
    <s v="LAC"/>
    <s v="L"/>
    <d v="1899-12-30T13:01:00"/>
    <n v="3"/>
    <n v="4"/>
    <n v="0.75"/>
    <n v="1"/>
    <n v="2"/>
    <n v="0.5"/>
    <n v="0"/>
    <n v="0"/>
    <m/>
    <n v="0"/>
    <n v="3"/>
    <n v="3"/>
    <n v="0"/>
    <n v="0"/>
    <n v="0"/>
    <n v="0"/>
    <n v="0"/>
    <n v="7"/>
    <n v="-2"/>
    <n v="6.3"/>
    <d v="2025-12-28T00:00:00"/>
    <m/>
    <m/>
    <m/>
    <n v="13.016666666666666"/>
  </r>
  <r>
    <x v="95"/>
    <s v="SAC"/>
    <s v="LAL"/>
    <s v="L"/>
    <d v="1899-12-30T19:24:00"/>
    <n v="4"/>
    <n v="10"/>
    <n v="0.4"/>
    <n v="3"/>
    <n v="9"/>
    <n v="0.33300000000000002"/>
    <n v="0"/>
    <n v="0"/>
    <m/>
    <n v="1"/>
    <n v="1"/>
    <n v="2"/>
    <n v="2"/>
    <n v="1"/>
    <n v="0"/>
    <n v="2"/>
    <n v="2"/>
    <n v="11"/>
    <n v="-12"/>
    <n v="6.2"/>
    <d v="2025-12-28T00:00:00"/>
    <m/>
    <m/>
    <m/>
    <n v="19.399999999999999"/>
  </r>
  <r>
    <x v="441"/>
    <s v="PHI"/>
    <s v="OKC"/>
    <s v="L"/>
    <d v="1899-12-30T23:19:00"/>
    <n v="4"/>
    <n v="6"/>
    <n v="0.66700000000000004"/>
    <n v="2"/>
    <n v="4"/>
    <n v="0.5"/>
    <n v="0"/>
    <n v="0"/>
    <m/>
    <n v="0"/>
    <n v="4"/>
    <n v="4"/>
    <n v="1"/>
    <n v="0"/>
    <n v="0"/>
    <n v="3"/>
    <n v="1"/>
    <n v="10"/>
    <n v="-3"/>
    <n v="5.9"/>
    <d v="2025-12-28T00:00:00"/>
    <m/>
    <m/>
    <m/>
    <n v="23.316666666666666"/>
  </r>
  <r>
    <x v="139"/>
    <s v="MEM"/>
    <s v="WAS"/>
    <s v="L"/>
    <d v="1899-12-31T03:30:00"/>
    <n v="4"/>
    <n v="11"/>
    <n v="0.36399999999999999"/>
    <n v="2"/>
    <n v="4"/>
    <n v="0.5"/>
    <n v="1"/>
    <n v="2"/>
    <n v="0.5"/>
    <n v="0"/>
    <n v="7"/>
    <n v="7"/>
    <n v="3"/>
    <n v="0"/>
    <n v="0"/>
    <n v="2"/>
    <n v="2"/>
    <n v="11"/>
    <n v="5"/>
    <n v="5.9"/>
    <d v="2025-12-28T00:00:00"/>
    <m/>
    <m/>
    <m/>
    <n v="27.5"/>
  </r>
  <r>
    <x v="32"/>
    <s v="GSW"/>
    <s v="TOR"/>
    <s v="L"/>
    <d v="1899-12-30T18:08:00"/>
    <n v="2"/>
    <n v="3"/>
    <n v="0.66700000000000004"/>
    <n v="2"/>
    <n v="2"/>
    <n v="1"/>
    <n v="2"/>
    <n v="2"/>
    <n v="1"/>
    <n v="0"/>
    <n v="2"/>
    <n v="2"/>
    <n v="2"/>
    <n v="0"/>
    <n v="1"/>
    <n v="2"/>
    <n v="4"/>
    <n v="8"/>
    <n v="-4"/>
    <n v="5.8"/>
    <d v="2025-12-28T00:00:00"/>
    <m/>
    <m/>
    <m/>
    <n v="18.133333333333333"/>
  </r>
  <r>
    <x v="207"/>
    <s v="POR"/>
    <s v="BOS"/>
    <s v="W"/>
    <d v="1899-12-31T06:26:00"/>
    <n v="2"/>
    <n v="5"/>
    <n v="0.4"/>
    <n v="0"/>
    <n v="2"/>
    <n v="0"/>
    <n v="1"/>
    <n v="2"/>
    <n v="0.5"/>
    <n v="3"/>
    <n v="2"/>
    <n v="5"/>
    <n v="3"/>
    <n v="0"/>
    <n v="0"/>
    <n v="1"/>
    <n v="0"/>
    <n v="5"/>
    <n v="0"/>
    <n v="5.7"/>
    <d v="2025-12-28T00:00:00"/>
    <m/>
    <m/>
    <m/>
    <n v="30.43333333333333"/>
  </r>
  <r>
    <x v="445"/>
    <s v="SAC"/>
    <s v="LAL"/>
    <s v="L"/>
    <d v="1899-12-30T19:35:00"/>
    <n v="2"/>
    <n v="4"/>
    <n v="0.5"/>
    <n v="0"/>
    <n v="1"/>
    <n v="0"/>
    <n v="1"/>
    <n v="2"/>
    <n v="0.5"/>
    <n v="1"/>
    <n v="2"/>
    <n v="3"/>
    <n v="1"/>
    <n v="1"/>
    <n v="0"/>
    <n v="0"/>
    <n v="0"/>
    <n v="5"/>
    <n v="-18"/>
    <n v="5.6"/>
    <d v="2025-12-28T00:00:00"/>
    <m/>
    <m/>
    <m/>
    <n v="19.583333333333332"/>
  </r>
  <r>
    <x v="167"/>
    <s v="WAS"/>
    <s v="MEM"/>
    <s v="W"/>
    <d v="1899-12-31T02:55:00"/>
    <n v="4"/>
    <n v="9"/>
    <n v="0.44400000000000001"/>
    <n v="2"/>
    <n v="4"/>
    <n v="0.5"/>
    <n v="2"/>
    <n v="3"/>
    <n v="0.66700000000000004"/>
    <n v="1"/>
    <n v="3"/>
    <n v="4"/>
    <n v="7"/>
    <n v="1"/>
    <n v="0"/>
    <n v="8"/>
    <n v="2"/>
    <n v="12"/>
    <n v="-3"/>
    <n v="5.6"/>
    <d v="2025-12-28T00:00:00"/>
    <m/>
    <m/>
    <m/>
    <n v="26.916666666666664"/>
  </r>
  <r>
    <x v="345"/>
    <s v="MEM"/>
    <s v="WAS"/>
    <s v="L"/>
    <d v="1899-12-30T21:05:00"/>
    <n v="2"/>
    <n v="5"/>
    <n v="0.4"/>
    <n v="0"/>
    <n v="2"/>
    <n v="0"/>
    <n v="1"/>
    <n v="1"/>
    <n v="1"/>
    <n v="0"/>
    <n v="1"/>
    <n v="1"/>
    <n v="1"/>
    <n v="4"/>
    <n v="0"/>
    <n v="1"/>
    <n v="3"/>
    <n v="5"/>
    <n v="12"/>
    <n v="5.0999999999999996"/>
    <d v="2025-12-28T00:00:00"/>
    <m/>
    <m/>
    <m/>
    <n v="21.083333333333332"/>
  </r>
  <r>
    <x v="16"/>
    <s v="OKC"/>
    <s v="PHI"/>
    <s v="W"/>
    <d v="1899-12-30T15:37:00"/>
    <n v="3"/>
    <n v="5"/>
    <n v="0.6"/>
    <n v="1"/>
    <n v="3"/>
    <n v="0.33300000000000002"/>
    <n v="0"/>
    <n v="0"/>
    <m/>
    <n v="0"/>
    <n v="1"/>
    <n v="1"/>
    <n v="0"/>
    <n v="0"/>
    <n v="0"/>
    <n v="0"/>
    <n v="0"/>
    <n v="7"/>
    <n v="7"/>
    <n v="5"/>
    <d v="2025-12-28T00:00:00"/>
    <m/>
    <m/>
    <m/>
    <n v="15.616666666666667"/>
  </r>
  <r>
    <x v="94"/>
    <s v="DET"/>
    <s v="LAC"/>
    <s v="L"/>
    <d v="1899-12-30T23:41:00"/>
    <n v="1"/>
    <n v="6"/>
    <n v="0.16700000000000001"/>
    <n v="0"/>
    <n v="1"/>
    <n v="0"/>
    <n v="4"/>
    <n v="6"/>
    <n v="0.66700000000000004"/>
    <n v="4"/>
    <n v="2"/>
    <n v="6"/>
    <n v="1"/>
    <n v="2"/>
    <n v="1"/>
    <n v="2"/>
    <n v="3"/>
    <n v="6"/>
    <n v="-4"/>
    <n v="5"/>
    <d v="2025-12-28T00:00:00"/>
    <m/>
    <m/>
    <m/>
    <n v="23.683333333333334"/>
  </r>
  <r>
    <x v="481"/>
    <s v="OKC"/>
    <s v="PHI"/>
    <s v="W"/>
    <d v="1899-12-30T07:05:00"/>
    <n v="1"/>
    <n v="3"/>
    <n v="0.33300000000000002"/>
    <n v="1"/>
    <n v="2"/>
    <n v="0.5"/>
    <n v="0"/>
    <n v="0"/>
    <m/>
    <n v="2"/>
    <n v="2"/>
    <n v="4"/>
    <n v="2"/>
    <n v="0"/>
    <n v="0"/>
    <n v="0"/>
    <n v="0"/>
    <n v="3"/>
    <n v="2"/>
    <n v="4.7"/>
    <d v="2025-12-28T00:00:00"/>
    <m/>
    <m/>
    <m/>
    <n v="7.0833333333333339"/>
  </r>
  <r>
    <x v="138"/>
    <s v="TOR"/>
    <s v="GSW"/>
    <s v="W"/>
    <d v="1899-12-31T04:58:00"/>
    <n v="3"/>
    <n v="8"/>
    <n v="0.375"/>
    <n v="1"/>
    <n v="4"/>
    <n v="0.25"/>
    <n v="1"/>
    <n v="1"/>
    <n v="1"/>
    <n v="0"/>
    <n v="0"/>
    <n v="0"/>
    <n v="8"/>
    <n v="1"/>
    <n v="0"/>
    <n v="4"/>
    <n v="4"/>
    <n v="8"/>
    <n v="34"/>
    <n v="4.5999999999999996"/>
    <d v="2025-12-28T00:00:00"/>
    <m/>
    <m/>
    <m/>
    <n v="28.966666666666665"/>
  </r>
  <r>
    <x v="29"/>
    <s v="GSW"/>
    <s v="TOR"/>
    <s v="L"/>
    <d v="1899-12-30T11:34:00"/>
    <n v="2"/>
    <n v="3"/>
    <n v="0.66700000000000004"/>
    <n v="0"/>
    <n v="1"/>
    <n v="0"/>
    <n v="0"/>
    <n v="0"/>
    <m/>
    <n v="1"/>
    <n v="0"/>
    <n v="1"/>
    <n v="2"/>
    <n v="0"/>
    <n v="3"/>
    <n v="2"/>
    <n v="1"/>
    <n v="4"/>
    <n v="-19"/>
    <n v="4.5"/>
    <d v="2025-12-28T00:00:00"/>
    <m/>
    <m/>
    <m/>
    <n v="11.566666666666666"/>
  </r>
  <r>
    <x v="328"/>
    <s v="OKC"/>
    <s v="PHI"/>
    <s v="W"/>
    <d v="1899-12-30T05:31:00"/>
    <n v="2"/>
    <n v="3"/>
    <n v="0.66700000000000004"/>
    <n v="0"/>
    <n v="0"/>
    <m/>
    <n v="0"/>
    <n v="0"/>
    <m/>
    <n v="1"/>
    <n v="1"/>
    <n v="2"/>
    <n v="0"/>
    <n v="1"/>
    <n v="0"/>
    <n v="0"/>
    <n v="1"/>
    <n v="4"/>
    <n v="0"/>
    <n v="4.3"/>
    <d v="2025-12-28T00:00:00"/>
    <m/>
    <m/>
    <m/>
    <n v="5.5166666666666666"/>
  </r>
  <r>
    <x v="76"/>
    <s v="DET"/>
    <s v="LAC"/>
    <s v="L"/>
    <d v="1899-12-30T18:10:00"/>
    <n v="2"/>
    <n v="3"/>
    <n v="0.66700000000000004"/>
    <n v="0"/>
    <n v="1"/>
    <n v="0"/>
    <n v="0"/>
    <n v="0"/>
    <m/>
    <n v="1"/>
    <n v="2"/>
    <n v="3"/>
    <n v="2"/>
    <n v="1"/>
    <n v="1"/>
    <n v="2"/>
    <n v="2"/>
    <n v="4"/>
    <n v="1"/>
    <n v="4.3"/>
    <d v="2025-12-28T00:00:00"/>
    <m/>
    <m/>
    <m/>
    <n v="18.166666666666664"/>
  </r>
  <r>
    <x v="148"/>
    <s v="DET"/>
    <s v="LAC"/>
    <s v="L"/>
    <d v="1899-12-30T21:37:00"/>
    <n v="2"/>
    <n v="5"/>
    <n v="0.4"/>
    <n v="0"/>
    <n v="2"/>
    <n v="0"/>
    <n v="2"/>
    <n v="2"/>
    <n v="1"/>
    <n v="0"/>
    <n v="0"/>
    <n v="0"/>
    <n v="1"/>
    <n v="3"/>
    <n v="0"/>
    <n v="2"/>
    <n v="2"/>
    <n v="6"/>
    <n v="-15"/>
    <n v="4.2"/>
    <d v="2025-12-28T00:00:00"/>
    <m/>
    <m/>
    <m/>
    <n v="21.616666666666667"/>
  </r>
  <r>
    <x v="240"/>
    <s v="SAC"/>
    <s v="LAL"/>
    <s v="L"/>
    <d v="1899-12-31T02:15:00"/>
    <n v="6"/>
    <n v="17"/>
    <n v="0.35299999999999998"/>
    <n v="1"/>
    <n v="5"/>
    <n v="0.2"/>
    <n v="0"/>
    <n v="0"/>
    <m/>
    <n v="2"/>
    <n v="3"/>
    <n v="5"/>
    <n v="4"/>
    <n v="2"/>
    <n v="0"/>
    <n v="6"/>
    <n v="1"/>
    <n v="13"/>
    <n v="-17"/>
    <n v="4.2"/>
    <d v="2025-12-28T00:00:00"/>
    <m/>
    <m/>
    <m/>
    <n v="26.25"/>
  </r>
  <r>
    <x v="64"/>
    <s v="TOR"/>
    <s v="GSW"/>
    <s v="W"/>
    <d v="1899-12-30T14:54:00"/>
    <n v="2"/>
    <n v="4"/>
    <n v="0.5"/>
    <n v="0"/>
    <n v="2"/>
    <n v="0"/>
    <n v="0"/>
    <n v="0"/>
    <m/>
    <n v="1"/>
    <n v="1"/>
    <n v="2"/>
    <n v="1"/>
    <n v="1"/>
    <n v="0"/>
    <n v="0"/>
    <n v="2"/>
    <n v="4"/>
    <n v="12"/>
    <n v="3.9"/>
    <d v="2025-12-28T00:00:00"/>
    <m/>
    <m/>
    <m/>
    <n v="14.9"/>
  </r>
  <r>
    <x v="439"/>
    <s v="WAS"/>
    <s v="MEM"/>
    <s v="W"/>
    <d v="1899-12-30T11:04:00"/>
    <n v="2"/>
    <n v="4"/>
    <n v="0.5"/>
    <n v="0"/>
    <n v="2"/>
    <n v="0"/>
    <n v="2"/>
    <n v="2"/>
    <n v="1"/>
    <n v="0"/>
    <n v="0"/>
    <n v="0"/>
    <n v="0"/>
    <n v="0"/>
    <n v="0"/>
    <n v="0"/>
    <n v="1"/>
    <n v="6"/>
    <n v="-4"/>
    <n v="3.6"/>
    <d v="2025-12-28T00:00:00"/>
    <m/>
    <m/>
    <m/>
    <n v="11.066666666666666"/>
  </r>
  <r>
    <x v="154"/>
    <s v="MEM"/>
    <s v="WAS"/>
    <s v="L"/>
    <d v="1899-12-30T10:44:00"/>
    <n v="2"/>
    <n v="5"/>
    <n v="0.4"/>
    <n v="0"/>
    <n v="1"/>
    <n v="0"/>
    <n v="0"/>
    <n v="0"/>
    <m/>
    <n v="1"/>
    <n v="0"/>
    <n v="1"/>
    <n v="1"/>
    <n v="0"/>
    <n v="1"/>
    <n v="0"/>
    <n v="0"/>
    <n v="4"/>
    <n v="0"/>
    <n v="3.4"/>
    <d v="2025-12-28T00:00:00"/>
    <m/>
    <m/>
    <m/>
    <n v="10.733333333333334"/>
  </r>
  <r>
    <x v="464"/>
    <s v="LAL"/>
    <s v="SAC"/>
    <s v="W"/>
    <d v="1899-12-30T04:36:00"/>
    <n v="1"/>
    <n v="3"/>
    <n v="0.33300000000000002"/>
    <n v="0"/>
    <n v="0"/>
    <m/>
    <n v="0"/>
    <n v="0"/>
    <m/>
    <n v="1"/>
    <n v="2"/>
    <n v="3"/>
    <n v="1"/>
    <n v="1"/>
    <n v="0"/>
    <n v="0"/>
    <n v="0"/>
    <n v="2"/>
    <n v="-6"/>
    <n v="3.3"/>
    <d v="2025-12-28T00:00:00"/>
    <m/>
    <m/>
    <m/>
    <n v="4.6000000000000005"/>
  </r>
  <r>
    <x v="309"/>
    <s v="DET"/>
    <s v="LAC"/>
    <s v="L"/>
    <d v="1899-12-31T02:43:00"/>
    <n v="1"/>
    <n v="6"/>
    <n v="0.16700000000000001"/>
    <n v="1"/>
    <n v="6"/>
    <n v="0.16700000000000001"/>
    <n v="2"/>
    <n v="2"/>
    <n v="1"/>
    <n v="1"/>
    <n v="3"/>
    <n v="4"/>
    <n v="0"/>
    <n v="0"/>
    <n v="1"/>
    <n v="0"/>
    <n v="1"/>
    <n v="5"/>
    <n v="-15"/>
    <n v="3.1"/>
    <d v="2025-12-28T00:00:00"/>
    <m/>
    <m/>
    <m/>
    <n v="26.716666666666665"/>
  </r>
  <r>
    <x v="198"/>
    <s v="PHI"/>
    <s v="OKC"/>
    <s v="L"/>
    <d v="1899-12-30T03:30:00"/>
    <n v="1"/>
    <n v="1"/>
    <n v="1"/>
    <n v="0"/>
    <n v="0"/>
    <m/>
    <n v="0"/>
    <n v="0"/>
    <m/>
    <n v="1"/>
    <n v="2"/>
    <n v="3"/>
    <n v="0"/>
    <n v="0"/>
    <n v="0"/>
    <n v="0"/>
    <n v="0"/>
    <n v="2"/>
    <n v="0"/>
    <n v="3"/>
    <d v="2025-12-28T00:00:00"/>
    <m/>
    <m/>
    <m/>
    <n v="3.5"/>
  </r>
  <r>
    <x v="39"/>
    <s v="LAL"/>
    <s v="SAC"/>
    <s v="W"/>
    <d v="1899-12-30T22:18:00"/>
    <n v="2"/>
    <n v="4"/>
    <n v="0.5"/>
    <n v="1"/>
    <n v="3"/>
    <n v="0.33300000000000002"/>
    <n v="0"/>
    <n v="0"/>
    <m/>
    <n v="1"/>
    <n v="1"/>
    <n v="2"/>
    <n v="0"/>
    <n v="2"/>
    <n v="0"/>
    <n v="2"/>
    <n v="3"/>
    <n v="5"/>
    <n v="9"/>
    <n v="2.8"/>
    <d v="2025-12-28T00:00:00"/>
    <m/>
    <m/>
    <m/>
    <n v="22.3"/>
  </r>
  <r>
    <x v="360"/>
    <s v="BOS"/>
    <s v="POR"/>
    <s v="L"/>
    <d v="1899-12-30T09:46:00"/>
    <n v="2"/>
    <n v="3"/>
    <n v="0.66700000000000004"/>
    <n v="1"/>
    <n v="2"/>
    <n v="0.5"/>
    <n v="0"/>
    <n v="0"/>
    <m/>
    <n v="0"/>
    <n v="1"/>
    <n v="1"/>
    <n v="0"/>
    <n v="1"/>
    <n v="0"/>
    <n v="1"/>
    <n v="3"/>
    <n v="5"/>
    <n v="0"/>
    <n v="2.8"/>
    <d v="2025-12-28T00:00:00"/>
    <m/>
    <m/>
    <m/>
    <n v="9.7666666666666657"/>
  </r>
  <r>
    <x v="14"/>
    <s v="OKC"/>
    <s v="PHI"/>
    <s v="W"/>
    <d v="1899-12-30T19:39:00"/>
    <n v="2"/>
    <n v="6"/>
    <n v="0.33300000000000002"/>
    <n v="0"/>
    <n v="0"/>
    <m/>
    <n v="1"/>
    <n v="1"/>
    <n v="1"/>
    <n v="0"/>
    <n v="3"/>
    <n v="3"/>
    <n v="3"/>
    <n v="1"/>
    <n v="1"/>
    <n v="2"/>
    <n v="4"/>
    <n v="5"/>
    <n v="13"/>
    <n v="2.7"/>
    <d v="2025-12-28T00:00:00"/>
    <m/>
    <m/>
    <m/>
    <n v="19.649999999999999"/>
  </r>
  <r>
    <x v="53"/>
    <s v="DET"/>
    <s v="LAC"/>
    <s v="L"/>
    <d v="1899-12-30T23:41:00"/>
    <n v="4"/>
    <n v="11"/>
    <n v="0.36399999999999999"/>
    <n v="0"/>
    <n v="1"/>
    <n v="0"/>
    <n v="0"/>
    <n v="0"/>
    <m/>
    <n v="2"/>
    <n v="2"/>
    <n v="4"/>
    <n v="0"/>
    <n v="0"/>
    <n v="2"/>
    <n v="1"/>
    <n v="4"/>
    <n v="8"/>
    <n v="-5"/>
    <n v="2.7"/>
    <d v="2025-12-28T00:00:00"/>
    <m/>
    <m/>
    <m/>
    <n v="23.683333333333334"/>
  </r>
  <r>
    <x v="159"/>
    <s v="MEM"/>
    <s v="WAS"/>
    <s v="L"/>
    <d v="1899-12-30T07:46:00"/>
    <n v="1"/>
    <n v="2"/>
    <n v="0.5"/>
    <n v="1"/>
    <n v="1"/>
    <n v="1"/>
    <n v="0"/>
    <n v="0"/>
    <m/>
    <n v="0"/>
    <n v="0"/>
    <n v="0"/>
    <n v="0"/>
    <n v="1"/>
    <n v="0"/>
    <n v="0"/>
    <n v="1"/>
    <n v="3"/>
    <n v="-7"/>
    <n v="2.6"/>
    <d v="2025-12-28T00:00:00"/>
    <m/>
    <m/>
    <m/>
    <n v="7.7666666666666675"/>
  </r>
  <r>
    <x v="455"/>
    <s v="LAC"/>
    <s v="DET"/>
    <s v="W"/>
    <d v="1899-12-30T17:22:00"/>
    <n v="0"/>
    <n v="0"/>
    <m/>
    <n v="0"/>
    <n v="0"/>
    <m/>
    <n v="0"/>
    <n v="0"/>
    <m/>
    <n v="0"/>
    <n v="3"/>
    <n v="3"/>
    <n v="1"/>
    <n v="1"/>
    <n v="1"/>
    <n v="0"/>
    <n v="2"/>
    <n v="0"/>
    <n v="-9"/>
    <n v="2.5"/>
    <d v="2025-12-28T00:00:00"/>
    <m/>
    <m/>
    <m/>
    <n v="17.366666666666667"/>
  </r>
  <r>
    <x v="256"/>
    <s v="DET"/>
    <s v="LAC"/>
    <s v="L"/>
    <d v="1899-12-30T05:40:00"/>
    <n v="1"/>
    <n v="3"/>
    <n v="0.33300000000000002"/>
    <n v="0"/>
    <n v="1"/>
    <n v="0"/>
    <n v="1"/>
    <n v="1"/>
    <n v="1"/>
    <n v="1"/>
    <n v="1"/>
    <n v="2"/>
    <n v="0"/>
    <n v="1"/>
    <n v="0"/>
    <n v="0"/>
    <n v="2"/>
    <n v="3"/>
    <n v="6"/>
    <n v="2.5"/>
    <d v="2025-12-28T00:00:00"/>
    <m/>
    <m/>
    <m/>
    <n v="5.6666666666666661"/>
  </r>
  <r>
    <x v="348"/>
    <s v="GSW"/>
    <s v="TOR"/>
    <s v="L"/>
    <d v="1899-12-31T05:00:00"/>
    <n v="1"/>
    <n v="6"/>
    <n v="0.16700000000000001"/>
    <n v="1"/>
    <n v="4"/>
    <n v="0.25"/>
    <n v="0"/>
    <n v="0"/>
    <m/>
    <n v="2"/>
    <n v="4"/>
    <n v="6"/>
    <n v="1"/>
    <n v="2"/>
    <n v="1"/>
    <n v="2"/>
    <n v="2"/>
    <n v="3"/>
    <n v="6"/>
    <n v="2.4"/>
    <d v="2025-12-28T00:00:00"/>
    <m/>
    <m/>
    <m/>
    <n v="29"/>
  </r>
  <r>
    <x v="365"/>
    <s v="LAL"/>
    <s v="SAC"/>
    <s v="W"/>
    <d v="1899-12-30T04:36:00"/>
    <n v="1"/>
    <n v="2"/>
    <n v="0.5"/>
    <n v="1"/>
    <n v="1"/>
    <n v="1"/>
    <n v="0"/>
    <n v="0"/>
    <m/>
    <n v="0"/>
    <n v="1"/>
    <n v="1"/>
    <n v="0"/>
    <n v="0"/>
    <n v="0"/>
    <n v="0"/>
    <n v="0"/>
    <n v="3"/>
    <n v="-6"/>
    <n v="2.2999999999999998"/>
    <d v="2025-12-28T00:00:00"/>
    <m/>
    <m/>
    <m/>
    <n v="4.6000000000000005"/>
  </r>
  <r>
    <x v="12"/>
    <s v="GSW"/>
    <s v="TOR"/>
    <s v="L"/>
    <d v="1899-12-30T14:16:00"/>
    <n v="1"/>
    <n v="2"/>
    <n v="0.5"/>
    <n v="1"/>
    <n v="2"/>
    <n v="0.5"/>
    <n v="0"/>
    <n v="0"/>
    <m/>
    <n v="0"/>
    <n v="3"/>
    <n v="3"/>
    <n v="1"/>
    <n v="0"/>
    <n v="0"/>
    <n v="1"/>
    <n v="1"/>
    <n v="3"/>
    <n v="1"/>
    <n v="2.2000000000000002"/>
    <d v="2025-12-28T00:00:00"/>
    <m/>
    <m/>
    <m/>
    <n v="14.266666666666666"/>
  </r>
  <r>
    <x v="452"/>
    <s v="LAL"/>
    <s v="SAC"/>
    <s v="W"/>
    <d v="1899-12-30T13:14:00"/>
    <n v="0"/>
    <n v="2"/>
    <n v="0"/>
    <n v="0"/>
    <n v="0"/>
    <m/>
    <n v="2"/>
    <n v="2"/>
    <n v="1"/>
    <n v="1"/>
    <n v="2"/>
    <n v="3"/>
    <n v="2"/>
    <n v="1"/>
    <n v="0"/>
    <n v="2"/>
    <n v="1"/>
    <n v="2"/>
    <n v="6"/>
    <n v="1.9"/>
    <d v="2025-12-28T00:00:00"/>
    <m/>
    <m/>
    <m/>
    <n v="13.233333333333334"/>
  </r>
  <r>
    <x v="197"/>
    <s v="DET"/>
    <s v="LAC"/>
    <s v="L"/>
    <d v="1899-12-30T12:48:00"/>
    <n v="1"/>
    <n v="3"/>
    <n v="0.33300000000000002"/>
    <n v="0"/>
    <n v="2"/>
    <n v="0"/>
    <n v="2"/>
    <n v="2"/>
    <n v="1"/>
    <n v="0"/>
    <n v="1"/>
    <n v="1"/>
    <n v="0"/>
    <n v="1"/>
    <n v="0"/>
    <n v="1"/>
    <n v="2"/>
    <n v="4"/>
    <n v="-11"/>
    <n v="1.8"/>
    <d v="2025-12-28T00:00:00"/>
    <m/>
    <m/>
    <m/>
    <n v="12.8"/>
  </r>
  <r>
    <x v="406"/>
    <s v="POR"/>
    <s v="BOS"/>
    <s v="W"/>
    <d v="1899-12-30T22:23:00"/>
    <n v="0"/>
    <n v="5"/>
    <n v="0"/>
    <n v="0"/>
    <n v="4"/>
    <n v="0"/>
    <n v="0"/>
    <n v="0"/>
    <m/>
    <n v="1"/>
    <n v="2"/>
    <n v="3"/>
    <n v="4"/>
    <n v="2"/>
    <n v="1"/>
    <n v="1"/>
    <n v="2"/>
    <n v="0"/>
    <n v="1"/>
    <n v="1.5"/>
    <d v="2025-12-28T00:00:00"/>
    <m/>
    <m/>
    <m/>
    <n v="22.383333333333333"/>
  </r>
  <r>
    <x v="251"/>
    <s v="BOS"/>
    <s v="POR"/>
    <s v="L"/>
    <d v="1899-12-30T19:26:00"/>
    <n v="1"/>
    <n v="5"/>
    <n v="0.2"/>
    <n v="1"/>
    <n v="5"/>
    <n v="0.2"/>
    <n v="0"/>
    <n v="0"/>
    <m/>
    <n v="0"/>
    <n v="2"/>
    <n v="2"/>
    <n v="0"/>
    <n v="0"/>
    <n v="2"/>
    <n v="0"/>
    <n v="1"/>
    <n v="3"/>
    <n v="-9"/>
    <n v="1.5"/>
    <d v="2025-12-28T00:00:00"/>
    <m/>
    <m/>
    <m/>
    <n v="19.433333333333334"/>
  </r>
  <r>
    <x v="28"/>
    <s v="OKC"/>
    <s v="PHI"/>
    <s v="W"/>
    <d v="1899-12-30T23:02:00"/>
    <n v="1"/>
    <n v="2"/>
    <n v="0.5"/>
    <n v="1"/>
    <n v="2"/>
    <n v="0.5"/>
    <n v="0"/>
    <n v="0"/>
    <m/>
    <n v="0"/>
    <n v="1"/>
    <n v="1"/>
    <n v="0"/>
    <n v="1"/>
    <n v="1"/>
    <n v="2"/>
    <n v="2"/>
    <n v="3"/>
    <n v="7"/>
    <n v="1.2"/>
    <d v="2025-12-28T00:00:00"/>
    <m/>
    <m/>
    <m/>
    <n v="23.033333333333335"/>
  </r>
  <r>
    <x v="220"/>
    <s v="LAC"/>
    <s v="DET"/>
    <s v="W"/>
    <d v="1899-12-30T12:17:00"/>
    <n v="1"/>
    <n v="1"/>
    <n v="1"/>
    <n v="0"/>
    <n v="0"/>
    <m/>
    <n v="0"/>
    <n v="0"/>
    <m/>
    <n v="1"/>
    <n v="1"/>
    <n v="2"/>
    <n v="0"/>
    <n v="1"/>
    <n v="0"/>
    <n v="1"/>
    <n v="4"/>
    <n v="2"/>
    <n v="0"/>
    <n v="1.1000000000000001"/>
    <d v="2025-12-28T00:00:00"/>
    <m/>
    <m/>
    <m/>
    <n v="12.283333333333331"/>
  </r>
  <r>
    <x v="458"/>
    <s v="SAC"/>
    <s v="LAL"/>
    <s v="L"/>
    <d v="1899-12-30T12:07:00"/>
    <n v="1"/>
    <n v="4"/>
    <n v="0.25"/>
    <n v="1"/>
    <n v="4"/>
    <n v="0.25"/>
    <n v="0"/>
    <n v="0"/>
    <m/>
    <n v="0"/>
    <n v="0"/>
    <n v="0"/>
    <n v="0"/>
    <n v="0"/>
    <n v="1"/>
    <n v="0"/>
    <n v="1"/>
    <n v="3"/>
    <n v="-7"/>
    <n v="0.9"/>
    <d v="2025-12-28T00:00:00"/>
    <m/>
    <m/>
    <m/>
    <n v="12.116666666666667"/>
  </r>
  <r>
    <x v="90"/>
    <s v="PHI"/>
    <s v="OKC"/>
    <s v="L"/>
    <d v="1899-12-31T01:26:00"/>
    <n v="1"/>
    <n v="4"/>
    <n v="0.25"/>
    <n v="0"/>
    <n v="2"/>
    <n v="0"/>
    <n v="0"/>
    <n v="0"/>
    <m/>
    <n v="2"/>
    <n v="2"/>
    <n v="4"/>
    <n v="2"/>
    <n v="0"/>
    <n v="0"/>
    <n v="2"/>
    <n v="1"/>
    <n v="2"/>
    <n v="-7"/>
    <n v="0.6"/>
    <d v="2025-12-28T00:00:00"/>
    <m/>
    <m/>
    <m/>
    <n v="25.433333333333334"/>
  </r>
  <r>
    <x v="50"/>
    <s v="PHI"/>
    <s v="OKC"/>
    <s v="L"/>
    <d v="1899-12-31T09:55:00"/>
    <n v="3"/>
    <n v="16"/>
    <n v="0.188"/>
    <n v="2"/>
    <n v="7"/>
    <n v="0.28599999999999998"/>
    <n v="2"/>
    <n v="4"/>
    <n v="0.5"/>
    <n v="2"/>
    <n v="0"/>
    <n v="2"/>
    <n v="5"/>
    <n v="0"/>
    <n v="0"/>
    <n v="2"/>
    <n v="4"/>
    <n v="10"/>
    <n v="-23"/>
    <n v="0.5"/>
    <d v="2025-12-28T00:00:00"/>
    <m/>
    <m/>
    <m/>
    <n v="33.916666666666664"/>
  </r>
  <r>
    <x v="217"/>
    <s v="WAS"/>
    <s v="MEM"/>
    <s v="W"/>
    <d v="1899-12-30T18:55:00"/>
    <n v="0"/>
    <n v="5"/>
    <n v="0"/>
    <n v="0"/>
    <n v="2"/>
    <n v="0"/>
    <n v="0"/>
    <n v="0"/>
    <m/>
    <n v="0"/>
    <n v="4"/>
    <n v="4"/>
    <n v="4"/>
    <n v="0"/>
    <n v="1"/>
    <n v="0"/>
    <n v="2"/>
    <n v="0"/>
    <n v="1"/>
    <n v="0.4"/>
    <d v="2025-12-28T00:00:00"/>
    <m/>
    <m/>
    <m/>
    <n v="18.916666666666664"/>
  </r>
  <r>
    <x v="30"/>
    <s v="LAL"/>
    <s v="SAC"/>
    <s v="W"/>
    <d v="1899-12-30T20:25:00"/>
    <n v="0"/>
    <n v="1"/>
    <n v="0"/>
    <n v="0"/>
    <n v="1"/>
    <n v="0"/>
    <n v="0"/>
    <n v="0"/>
    <m/>
    <n v="0"/>
    <n v="3"/>
    <n v="3"/>
    <n v="2"/>
    <n v="1"/>
    <n v="0"/>
    <n v="1"/>
    <n v="3"/>
    <n v="0"/>
    <n v="10"/>
    <n v="0.4"/>
    <d v="2025-12-28T00:00:00"/>
    <m/>
    <m/>
    <m/>
    <n v="20.416666666666664"/>
  </r>
  <r>
    <x v="308"/>
    <s v="BOS"/>
    <s v="POR"/>
    <s v="L"/>
    <d v="1899-12-30T11:01:00"/>
    <n v="1"/>
    <n v="4"/>
    <n v="0.25"/>
    <n v="1"/>
    <n v="3"/>
    <n v="0.33300000000000002"/>
    <n v="2"/>
    <n v="2"/>
    <n v="1"/>
    <n v="2"/>
    <n v="1"/>
    <n v="3"/>
    <n v="0"/>
    <n v="0"/>
    <n v="0"/>
    <n v="2"/>
    <n v="5"/>
    <n v="5"/>
    <n v="-9"/>
    <n v="0.3"/>
    <d v="2025-12-28T00:00:00"/>
    <m/>
    <m/>
    <m/>
    <n v="11.016666666666666"/>
  </r>
  <r>
    <x v="355"/>
    <s v="BOS"/>
    <s v="POR"/>
    <s v="L"/>
    <d v="1899-12-30T07:00:00"/>
    <n v="0"/>
    <n v="0"/>
    <m/>
    <n v="0"/>
    <n v="0"/>
    <m/>
    <n v="0"/>
    <n v="0"/>
    <m/>
    <n v="0"/>
    <n v="0"/>
    <n v="0"/>
    <n v="1"/>
    <n v="0"/>
    <n v="0"/>
    <n v="0"/>
    <n v="1"/>
    <n v="0"/>
    <n v="-4"/>
    <n v="0.3"/>
    <d v="2025-12-28T00:00:00"/>
    <m/>
    <m/>
    <m/>
    <n v="7"/>
  </r>
  <r>
    <x v="460"/>
    <s v="TOR"/>
    <s v="GSW"/>
    <s v="W"/>
    <d v="1899-12-30T00:48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5-12-28T00:00:00"/>
    <m/>
    <m/>
    <m/>
    <n v="0.8"/>
  </r>
  <r>
    <x v="252"/>
    <s v="TOR"/>
    <s v="GSW"/>
    <s v="W"/>
    <d v="1899-12-30T00:4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8T00:00:00"/>
    <m/>
    <m/>
    <m/>
    <n v="0.8"/>
  </r>
  <r>
    <x v="366"/>
    <s v="LAL"/>
    <s v="SAC"/>
    <s v="W"/>
    <d v="1899-12-30T04:36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5-12-28T00:00:00"/>
    <m/>
    <m/>
    <m/>
    <n v="4.6000000000000005"/>
  </r>
  <r>
    <x v="229"/>
    <s v="TOR"/>
    <s v="GSW"/>
    <s v="W"/>
    <d v="1899-12-30T00:4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8T00:00:00"/>
    <m/>
    <m/>
    <m/>
    <n v="0.8"/>
  </r>
  <r>
    <x v="164"/>
    <s v="LAC"/>
    <s v="DET"/>
    <s v="W"/>
    <d v="1899-12-30T18:19:00"/>
    <n v="1"/>
    <n v="4"/>
    <n v="0.25"/>
    <n v="0"/>
    <n v="1"/>
    <n v="0"/>
    <n v="1"/>
    <n v="1"/>
    <n v="1"/>
    <n v="1"/>
    <n v="2"/>
    <n v="3"/>
    <n v="0"/>
    <n v="0"/>
    <n v="0"/>
    <n v="1"/>
    <n v="3"/>
    <n v="3"/>
    <n v="2"/>
    <n v="-0.3"/>
    <d v="2025-12-28T00:00:00"/>
    <m/>
    <m/>
    <m/>
    <n v="18.316666666666666"/>
  </r>
  <r>
    <x v="421"/>
    <s v="OKC"/>
    <s v="PHI"/>
    <s v="W"/>
    <d v="1899-12-30T05:12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8"/>
    <n v="-0.4"/>
    <d v="2025-12-28T00:00:00"/>
    <m/>
    <m/>
    <m/>
    <n v="5.2"/>
  </r>
  <r>
    <x v="418"/>
    <s v="WAS"/>
    <s v="MEM"/>
    <s v="W"/>
    <d v="1899-12-30T00:23:00"/>
    <n v="0"/>
    <n v="0"/>
    <m/>
    <n v="0"/>
    <n v="0"/>
    <m/>
    <n v="0"/>
    <n v="0"/>
    <m/>
    <n v="0"/>
    <n v="0"/>
    <n v="0"/>
    <n v="0"/>
    <n v="0"/>
    <n v="0"/>
    <n v="0"/>
    <n v="1"/>
    <n v="0"/>
    <n v="0"/>
    <n v="-0.4"/>
    <d v="2025-12-28T00:00:00"/>
    <m/>
    <m/>
    <m/>
    <n v="0.3833333333333333"/>
  </r>
  <r>
    <x v="254"/>
    <s v="POR"/>
    <s v="BOS"/>
    <s v="W"/>
    <d v="1899-12-30T10:38:00"/>
    <n v="1"/>
    <n v="3"/>
    <n v="0.33300000000000002"/>
    <n v="1"/>
    <n v="2"/>
    <n v="0.5"/>
    <n v="0"/>
    <n v="0"/>
    <m/>
    <n v="0"/>
    <n v="3"/>
    <n v="3"/>
    <n v="0"/>
    <n v="0"/>
    <n v="0"/>
    <n v="2"/>
    <n v="2"/>
    <n v="3"/>
    <n v="6"/>
    <n v="-0.6"/>
    <d v="2025-12-28T00:00:00"/>
    <m/>
    <m/>
    <m/>
    <n v="10.633333333333333"/>
  </r>
  <r>
    <x v="480"/>
    <s v="LAL"/>
    <s v="SAC"/>
    <s v="W"/>
    <d v="1899-12-30T03:11:00"/>
    <n v="0"/>
    <n v="0"/>
    <m/>
    <n v="0"/>
    <n v="0"/>
    <m/>
    <n v="0"/>
    <n v="0"/>
    <m/>
    <n v="0"/>
    <n v="1"/>
    <n v="1"/>
    <n v="0"/>
    <n v="0"/>
    <n v="0"/>
    <n v="1"/>
    <n v="0"/>
    <n v="0"/>
    <n v="0"/>
    <n v="-0.7"/>
    <d v="2025-12-28T00:00:00"/>
    <m/>
    <m/>
    <m/>
    <n v="3.1833333333333336"/>
  </r>
  <r>
    <x v="168"/>
    <s v="SAC"/>
    <s v="LAL"/>
    <s v="L"/>
    <d v="1899-12-30T22:16:00"/>
    <n v="1"/>
    <n v="5"/>
    <n v="0.2"/>
    <n v="0"/>
    <n v="2"/>
    <n v="0"/>
    <n v="0"/>
    <n v="0"/>
    <m/>
    <n v="0"/>
    <n v="0"/>
    <n v="0"/>
    <n v="0"/>
    <n v="0"/>
    <n v="1"/>
    <n v="0"/>
    <n v="2"/>
    <n v="2"/>
    <n v="-20"/>
    <n v="-1.2"/>
    <d v="2025-12-28T00:00:00"/>
    <m/>
    <m/>
    <m/>
    <n v="22.266666666666666"/>
  </r>
  <r>
    <x v="35"/>
    <s v="OKC"/>
    <s v="PHI"/>
    <s v="W"/>
    <d v="1899-12-30T04:41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0"/>
    <n v="-1.4"/>
    <d v="2025-12-28T00:00:00"/>
    <m/>
    <m/>
    <m/>
    <n v="4.6833333333333336"/>
  </r>
  <r>
    <x v="295"/>
    <s v="PHI"/>
    <s v="OKC"/>
    <s v="L"/>
    <d v="1899-12-30T17:33:00"/>
    <n v="2"/>
    <n v="4"/>
    <n v="0.5"/>
    <n v="0"/>
    <n v="0"/>
    <m/>
    <n v="0"/>
    <n v="0"/>
    <m/>
    <n v="2"/>
    <n v="2"/>
    <n v="4"/>
    <n v="0"/>
    <n v="0"/>
    <n v="0"/>
    <n v="4"/>
    <n v="4"/>
    <n v="4"/>
    <n v="-14"/>
    <n v="-1.6"/>
    <d v="2025-12-28T00:00:00"/>
    <m/>
    <m/>
    <m/>
    <n v="17.549999999999997"/>
  </r>
  <r>
    <x v="261"/>
    <s v="LAC"/>
    <s v="DET"/>
    <s v="W"/>
    <d v="1899-12-30T15:52:00"/>
    <n v="0"/>
    <n v="2"/>
    <n v="0"/>
    <n v="0"/>
    <n v="0"/>
    <m/>
    <n v="0"/>
    <n v="0"/>
    <m/>
    <n v="0"/>
    <n v="0"/>
    <n v="0"/>
    <n v="2"/>
    <n v="0"/>
    <n v="0"/>
    <n v="0"/>
    <n v="4"/>
    <n v="0"/>
    <n v="-3"/>
    <n v="-1.6"/>
    <d v="2025-12-28T00:00:00"/>
    <m/>
    <m/>
    <m/>
    <n v="15.866666666666667"/>
  </r>
  <r>
    <x v="343"/>
    <s v="DET"/>
    <s v="LAC"/>
    <s v="L"/>
    <d v="1899-12-30T02:2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"/>
    <n v="-1.7"/>
    <d v="2025-12-28T00:00:00"/>
    <m/>
    <m/>
    <m/>
    <n v="2.3833333333333333"/>
  </r>
  <r>
    <x v="359"/>
    <s v="POR"/>
    <s v="BOS"/>
    <s v="W"/>
    <d v="1899-12-30T08:25:00"/>
    <n v="0"/>
    <n v="2"/>
    <n v="0"/>
    <n v="0"/>
    <n v="2"/>
    <n v="0"/>
    <n v="0"/>
    <n v="0"/>
    <m/>
    <n v="0"/>
    <n v="1"/>
    <n v="1"/>
    <n v="1"/>
    <n v="0"/>
    <n v="0"/>
    <n v="1"/>
    <n v="3"/>
    <n v="0"/>
    <n v="8"/>
    <n v="-2.6"/>
    <d v="2025-12-28T00:00:00"/>
    <m/>
    <m/>
    <m/>
    <n v="8.4166666666666661"/>
  </r>
  <r>
    <x v="3"/>
    <s v="OKC"/>
    <s v="ATL"/>
    <s v="W"/>
    <d v="1899-12-31T11:53:00"/>
    <n v="15"/>
    <n v="24"/>
    <n v="0.625"/>
    <n v="2"/>
    <n v="5"/>
    <n v="0.4"/>
    <n v="7"/>
    <n v="7"/>
    <n v="1"/>
    <n v="1"/>
    <n v="5"/>
    <n v="6"/>
    <n v="6"/>
    <n v="2"/>
    <n v="0"/>
    <n v="3"/>
    <n v="1"/>
    <n v="39"/>
    <n v="16"/>
    <n v="33.200000000000003"/>
    <d v="2025-12-29T00:00:00"/>
    <m/>
    <m/>
    <m/>
    <n v="35.883333333333333"/>
  </r>
  <r>
    <x v="49"/>
    <s v="NOP"/>
    <s v="NYK"/>
    <s v="L"/>
    <d v="1899-12-31T04:51:00"/>
    <n v="11"/>
    <n v="16"/>
    <n v="0.68799999999999994"/>
    <n v="0"/>
    <n v="0"/>
    <m/>
    <n v="10"/>
    <n v="12"/>
    <n v="0.83299999999999996"/>
    <n v="3"/>
    <n v="2"/>
    <n v="5"/>
    <n v="2"/>
    <n v="2"/>
    <n v="2"/>
    <n v="2"/>
    <n v="2"/>
    <n v="32"/>
    <n v="-8"/>
    <n v="29.1"/>
    <d v="2025-12-29T00:00:00"/>
    <m/>
    <m/>
    <m/>
    <n v="28.85"/>
  </r>
  <r>
    <x v="188"/>
    <s v="MIN"/>
    <s v="CHI"/>
    <s v="W"/>
    <d v="1899-12-31T02:52:00"/>
    <n v="11"/>
    <n v="18"/>
    <n v="0.61099999999999999"/>
    <n v="6"/>
    <n v="10"/>
    <n v="0.6"/>
    <n v="5"/>
    <n v="5"/>
    <n v="1"/>
    <n v="1"/>
    <n v="6"/>
    <n v="7"/>
    <n v="3"/>
    <n v="0"/>
    <n v="0"/>
    <n v="1"/>
    <n v="0"/>
    <n v="33"/>
    <n v="24"/>
    <n v="28.4"/>
    <d v="2025-12-29T00:00:00"/>
    <m/>
    <m/>
    <m/>
    <n v="26.866666666666667"/>
  </r>
  <r>
    <x v="181"/>
    <s v="BRK"/>
    <s v="GSW"/>
    <s v="L"/>
    <d v="1899-12-31T12:07:00"/>
    <n v="10"/>
    <n v="18"/>
    <n v="0.55600000000000005"/>
    <n v="5"/>
    <n v="9"/>
    <n v="0.55600000000000005"/>
    <n v="2"/>
    <n v="4"/>
    <n v="0.5"/>
    <n v="3"/>
    <n v="6"/>
    <n v="9"/>
    <n v="5"/>
    <n v="3"/>
    <n v="0"/>
    <n v="2"/>
    <n v="0"/>
    <n v="27"/>
    <n v="3"/>
    <n v="26"/>
    <d v="2025-12-29T00:00:00"/>
    <m/>
    <m/>
    <m/>
    <n v="36.116666666666667"/>
  </r>
  <r>
    <x v="180"/>
    <s v="PHO"/>
    <s v="WAS"/>
    <s v="W"/>
    <d v="1899-12-31T04:37:00"/>
    <n v="10"/>
    <n v="14"/>
    <n v="0.71399999999999997"/>
    <n v="5"/>
    <n v="8"/>
    <n v="0.625"/>
    <n v="0"/>
    <n v="0"/>
    <m/>
    <n v="1"/>
    <n v="3"/>
    <n v="4"/>
    <n v="6"/>
    <n v="2"/>
    <n v="0"/>
    <n v="2"/>
    <n v="0"/>
    <n v="25"/>
    <n v="13"/>
    <n v="25"/>
    <d v="2025-12-29T00:00:00"/>
    <m/>
    <m/>
    <m/>
    <n v="28.616666666666667"/>
  </r>
  <r>
    <x v="71"/>
    <s v="ORL"/>
    <s v="TOR"/>
    <s v="L"/>
    <d v="1899-12-31T13:58:00"/>
    <n v="9"/>
    <n v="19"/>
    <n v="0.47399999999999998"/>
    <n v="2"/>
    <n v="4"/>
    <n v="0.5"/>
    <n v="3"/>
    <n v="4"/>
    <n v="0.75"/>
    <n v="3"/>
    <n v="12"/>
    <n v="15"/>
    <n v="10"/>
    <n v="0"/>
    <n v="1"/>
    <n v="1"/>
    <n v="1"/>
    <n v="23"/>
    <n v="-4"/>
    <n v="24.9"/>
    <d v="2025-12-29T00:00:00"/>
    <m/>
    <m/>
    <m/>
    <n v="37.966666666666669"/>
  </r>
  <r>
    <x v="112"/>
    <s v="MIA"/>
    <s v="DEN"/>
    <s v="W"/>
    <d v="1899-12-31T07:20:00"/>
    <n v="6"/>
    <n v="10"/>
    <n v="0.6"/>
    <n v="4"/>
    <n v="7"/>
    <n v="0.57099999999999995"/>
    <n v="3"/>
    <n v="4"/>
    <n v="0.75"/>
    <n v="1"/>
    <n v="4"/>
    <n v="5"/>
    <n v="6"/>
    <n v="3"/>
    <n v="3"/>
    <n v="0"/>
    <n v="2"/>
    <n v="19"/>
    <n v="28"/>
    <n v="24.4"/>
    <d v="2025-12-29T00:00:00"/>
    <m/>
    <m/>
    <m/>
    <n v="31.333333333333336"/>
  </r>
  <r>
    <x v="67"/>
    <s v="CHO"/>
    <s v="MIL"/>
    <s v="L"/>
    <d v="1899-12-31T13:31:00"/>
    <n v="9"/>
    <n v="22"/>
    <n v="0.40899999999999997"/>
    <n v="3"/>
    <n v="12"/>
    <n v="0.25"/>
    <n v="10"/>
    <n v="12"/>
    <n v="0.83299999999999996"/>
    <n v="2"/>
    <n v="6"/>
    <n v="8"/>
    <n v="5"/>
    <n v="1"/>
    <n v="1"/>
    <n v="1"/>
    <n v="4"/>
    <n v="31"/>
    <n v="-8"/>
    <n v="24.2"/>
    <d v="2025-12-29T00:00:00"/>
    <m/>
    <m/>
    <m/>
    <n v="37.516666666666666"/>
  </r>
  <r>
    <x v="9"/>
    <s v="HOU"/>
    <s v="IND"/>
    <s v="W"/>
    <d v="1899-12-31T09:41:00"/>
    <n v="13"/>
    <n v="20"/>
    <n v="0.65"/>
    <n v="2"/>
    <n v="6"/>
    <n v="0.33300000000000002"/>
    <n v="2"/>
    <n v="3"/>
    <n v="0.66700000000000004"/>
    <n v="0"/>
    <n v="6"/>
    <n v="6"/>
    <n v="5"/>
    <n v="0"/>
    <n v="1"/>
    <n v="3"/>
    <n v="0"/>
    <n v="30"/>
    <n v="14"/>
    <n v="23.8"/>
    <d v="2025-12-29T00:00:00"/>
    <m/>
    <m/>
    <m/>
    <n v="33.683333333333337"/>
  </r>
  <r>
    <x v="115"/>
    <s v="MIA"/>
    <s v="DEN"/>
    <s v="W"/>
    <d v="1899-12-31T03:51:00"/>
    <n v="8"/>
    <n v="11"/>
    <n v="0.72699999999999998"/>
    <n v="1"/>
    <n v="2"/>
    <n v="0.5"/>
    <n v="3"/>
    <n v="6"/>
    <n v="0.5"/>
    <n v="1"/>
    <n v="2"/>
    <n v="3"/>
    <n v="11"/>
    <n v="0"/>
    <n v="0"/>
    <n v="0"/>
    <n v="0"/>
    <n v="20"/>
    <n v="23"/>
    <n v="23.3"/>
    <d v="2025-12-29T00:00:00"/>
    <m/>
    <m/>
    <m/>
    <n v="27.85"/>
  </r>
  <r>
    <x v="40"/>
    <s v="SAS"/>
    <s v="CLE"/>
    <s v="L"/>
    <d v="1899-12-31T03:19:00"/>
    <n v="7"/>
    <n v="16"/>
    <n v="0.438"/>
    <n v="2"/>
    <n v="6"/>
    <n v="0.33300000000000002"/>
    <n v="10"/>
    <n v="12"/>
    <n v="0.83299999999999996"/>
    <n v="2"/>
    <n v="12"/>
    <n v="14"/>
    <n v="3"/>
    <n v="1"/>
    <n v="1"/>
    <n v="2"/>
    <n v="1"/>
    <n v="26"/>
    <n v="-17"/>
    <n v="23.2"/>
    <d v="2025-12-29T00:00:00"/>
    <m/>
    <m/>
    <m/>
    <n v="27.31666666666667"/>
  </r>
  <r>
    <x v="58"/>
    <s v="MIN"/>
    <s v="CHI"/>
    <s v="W"/>
    <d v="1899-12-31T04:01:00"/>
    <n v="6"/>
    <n v="11"/>
    <n v="0.54500000000000004"/>
    <n v="0"/>
    <n v="2"/>
    <n v="0"/>
    <n v="5"/>
    <n v="6"/>
    <n v="0.83299999999999996"/>
    <n v="0"/>
    <n v="5"/>
    <n v="5"/>
    <n v="14"/>
    <n v="1"/>
    <n v="0"/>
    <n v="0"/>
    <n v="2"/>
    <n v="17"/>
    <n v="28"/>
    <n v="22.8"/>
    <d v="2025-12-29T00:00:00"/>
    <m/>
    <m/>
    <m/>
    <n v="28.016666666666666"/>
  </r>
  <r>
    <x v="11"/>
    <s v="HOU"/>
    <s v="IND"/>
    <s v="W"/>
    <d v="1899-12-31T13:23:00"/>
    <n v="6"/>
    <n v="9"/>
    <n v="0.66700000000000004"/>
    <n v="0"/>
    <n v="1"/>
    <n v="0"/>
    <n v="8"/>
    <n v="8"/>
    <n v="1"/>
    <n v="4"/>
    <n v="4"/>
    <n v="8"/>
    <n v="7"/>
    <n v="0"/>
    <n v="1"/>
    <n v="3"/>
    <n v="0"/>
    <n v="20"/>
    <n v="10"/>
    <n v="22.7"/>
    <d v="2025-12-29T00:00:00"/>
    <m/>
    <m/>
    <m/>
    <n v="37.383333333333333"/>
  </r>
  <r>
    <x v="143"/>
    <s v="MIL"/>
    <s v="CHO"/>
    <s v="W"/>
    <d v="1899-12-31T06:52:00"/>
    <n v="7"/>
    <n v="12"/>
    <n v="0.58299999999999996"/>
    <n v="3"/>
    <n v="5"/>
    <n v="0.6"/>
    <n v="6"/>
    <n v="6"/>
    <n v="1"/>
    <n v="1"/>
    <n v="5"/>
    <n v="6"/>
    <n v="1"/>
    <n v="0"/>
    <n v="4"/>
    <n v="0"/>
    <n v="1"/>
    <n v="23"/>
    <n v="7"/>
    <n v="22.7"/>
    <d v="2025-12-29T00:00:00"/>
    <m/>
    <m/>
    <m/>
    <n v="30.866666666666667"/>
  </r>
  <r>
    <x v="81"/>
    <s v="ATL"/>
    <s v="OKC"/>
    <s v="L"/>
    <d v="1899-12-31T10:59:00"/>
    <n v="8"/>
    <n v="16"/>
    <n v="0.5"/>
    <n v="3"/>
    <n v="6"/>
    <n v="0.5"/>
    <n v="7"/>
    <n v="8"/>
    <n v="0.875"/>
    <n v="2"/>
    <n v="12"/>
    <n v="14"/>
    <n v="6"/>
    <n v="1"/>
    <n v="0"/>
    <n v="4"/>
    <n v="3"/>
    <n v="26"/>
    <n v="-18"/>
    <n v="22.6"/>
    <d v="2025-12-29T00:00:00"/>
    <m/>
    <m/>
    <m/>
    <n v="34.983333333333334"/>
  </r>
  <r>
    <x v="210"/>
    <s v="ATL"/>
    <s v="OKC"/>
    <s v="L"/>
    <d v="1899-12-31T15:56:00"/>
    <n v="11"/>
    <n v="24"/>
    <n v="0.45800000000000002"/>
    <n v="6"/>
    <n v="14"/>
    <n v="0.42899999999999999"/>
    <n v="2"/>
    <n v="3"/>
    <n v="0.66700000000000004"/>
    <n v="0"/>
    <n v="4"/>
    <n v="4"/>
    <n v="5"/>
    <n v="2"/>
    <n v="1"/>
    <n v="1"/>
    <n v="3"/>
    <n v="30"/>
    <n v="-2"/>
    <n v="22.4"/>
    <d v="2025-12-29T00:00:00"/>
    <m/>
    <m/>
    <m/>
    <n v="39.933333333333337"/>
  </r>
  <r>
    <x v="97"/>
    <s v="NYK"/>
    <s v="NOP"/>
    <s v="W"/>
    <d v="1899-12-31T11:32:00"/>
    <n v="10"/>
    <n v="23"/>
    <n v="0.435"/>
    <n v="5"/>
    <n v="10"/>
    <n v="0.5"/>
    <n v="3"/>
    <n v="3"/>
    <n v="1"/>
    <n v="0"/>
    <n v="3"/>
    <n v="3"/>
    <n v="10"/>
    <n v="0"/>
    <n v="0"/>
    <n v="1"/>
    <n v="1"/>
    <n v="28"/>
    <n v="-1"/>
    <n v="22.4"/>
    <d v="2025-12-29T00:00:00"/>
    <m/>
    <m/>
    <m/>
    <n v="35.533333333333331"/>
  </r>
  <r>
    <x v="184"/>
    <s v="DAL"/>
    <s v="POR"/>
    <s v="L"/>
    <d v="1899-12-31T04:40:00"/>
    <n v="8"/>
    <n v="12"/>
    <n v="0.66700000000000004"/>
    <n v="5"/>
    <n v="7"/>
    <n v="0.71399999999999997"/>
    <n v="4"/>
    <n v="4"/>
    <n v="1"/>
    <n v="1"/>
    <n v="2"/>
    <n v="3"/>
    <n v="5"/>
    <n v="0"/>
    <n v="0"/>
    <n v="2"/>
    <n v="1"/>
    <n v="25"/>
    <n v="-12"/>
    <n v="22.2"/>
    <d v="2025-12-29T00:00:00"/>
    <m/>
    <m/>
    <m/>
    <n v="28.666666666666664"/>
  </r>
  <r>
    <x v="47"/>
    <s v="MIN"/>
    <s v="CHI"/>
    <s v="W"/>
    <d v="1899-12-31T08:15:00"/>
    <n v="9"/>
    <n v="13"/>
    <n v="0.69199999999999995"/>
    <n v="2"/>
    <n v="5"/>
    <n v="0.4"/>
    <n v="3"/>
    <n v="4"/>
    <n v="0.75"/>
    <n v="0"/>
    <n v="2"/>
    <n v="2"/>
    <n v="4"/>
    <n v="1"/>
    <n v="1"/>
    <n v="0"/>
    <n v="0"/>
    <n v="23"/>
    <n v="28"/>
    <n v="22.2"/>
    <d v="2025-12-29T00:00:00"/>
    <m/>
    <m/>
    <m/>
    <n v="32.25"/>
  </r>
  <r>
    <x v="6"/>
    <s v="GSW"/>
    <s v="BRK"/>
    <s v="W"/>
    <d v="1899-12-31T04:36:00"/>
    <n v="8"/>
    <n v="15"/>
    <n v="0.53300000000000003"/>
    <n v="5"/>
    <n v="12"/>
    <n v="0.41699999999999998"/>
    <n v="6"/>
    <n v="7"/>
    <n v="0.85699999999999998"/>
    <n v="0"/>
    <n v="2"/>
    <n v="2"/>
    <n v="5"/>
    <n v="1"/>
    <n v="0"/>
    <n v="2"/>
    <n v="1"/>
    <n v="27"/>
    <n v="-6"/>
    <n v="22"/>
    <d v="2025-12-29T00:00:00"/>
    <m/>
    <m/>
    <m/>
    <n v="28.6"/>
  </r>
  <r>
    <x v="5"/>
    <s v="OKC"/>
    <s v="ATL"/>
    <s v="W"/>
    <d v="1899-12-31T06:30:00"/>
    <n v="9"/>
    <n v="14"/>
    <n v="0.64300000000000002"/>
    <n v="2"/>
    <n v="4"/>
    <n v="0.5"/>
    <n v="4"/>
    <n v="4"/>
    <n v="1"/>
    <n v="4"/>
    <n v="6"/>
    <n v="10"/>
    <n v="2"/>
    <n v="0"/>
    <n v="2"/>
    <n v="2"/>
    <n v="3"/>
    <n v="24"/>
    <n v="14"/>
    <n v="22"/>
    <d v="2025-12-29T00:00:00"/>
    <m/>
    <m/>
    <m/>
    <n v="30.5"/>
  </r>
  <r>
    <x v="146"/>
    <s v="NOP"/>
    <s v="NYK"/>
    <s v="L"/>
    <d v="1899-12-31T01:50:00"/>
    <n v="7"/>
    <n v="14"/>
    <n v="0.5"/>
    <n v="4"/>
    <n v="10"/>
    <n v="0.4"/>
    <n v="8"/>
    <n v="8"/>
    <n v="1"/>
    <n v="1"/>
    <n v="2"/>
    <n v="3"/>
    <n v="2"/>
    <n v="0"/>
    <n v="1"/>
    <n v="0"/>
    <n v="2"/>
    <n v="26"/>
    <n v="-2"/>
    <n v="21.6"/>
    <d v="2025-12-29T00:00:00"/>
    <m/>
    <m/>
    <m/>
    <n v="25.833333333333332"/>
  </r>
  <r>
    <x v="2"/>
    <s v="GSW"/>
    <s v="BRK"/>
    <s v="W"/>
    <d v="1899-12-31T07:12:00"/>
    <n v="5"/>
    <n v="9"/>
    <n v="0.55600000000000005"/>
    <n v="0"/>
    <n v="0"/>
    <m/>
    <n v="11"/>
    <n v="12"/>
    <n v="0.91700000000000004"/>
    <n v="3"/>
    <n v="2"/>
    <n v="5"/>
    <n v="4"/>
    <n v="1"/>
    <n v="0"/>
    <n v="1"/>
    <n v="1"/>
    <n v="21"/>
    <n v="7"/>
    <n v="21.4"/>
    <d v="2025-12-29T00:00:00"/>
    <m/>
    <m/>
    <m/>
    <n v="31.200000000000003"/>
  </r>
  <r>
    <x v="129"/>
    <s v="POR"/>
    <s v="DAL"/>
    <s v="W"/>
    <d v="1899-12-31T15:00:00"/>
    <n v="9"/>
    <n v="18"/>
    <n v="0.5"/>
    <n v="1"/>
    <n v="6"/>
    <n v="0.16700000000000001"/>
    <n v="8"/>
    <n v="12"/>
    <n v="0.66700000000000004"/>
    <n v="0"/>
    <n v="9"/>
    <n v="9"/>
    <n v="11"/>
    <n v="2"/>
    <n v="0"/>
    <n v="6"/>
    <n v="4"/>
    <n v="27"/>
    <n v="5"/>
    <n v="21.2"/>
    <d v="2025-12-29T00:00:00"/>
    <m/>
    <m/>
    <m/>
    <n v="39"/>
  </r>
  <r>
    <x v="43"/>
    <s v="MIL"/>
    <s v="CHO"/>
    <s v="W"/>
    <d v="1899-12-31T01:17:00"/>
    <n v="11"/>
    <n v="16"/>
    <n v="0.68799999999999994"/>
    <n v="0"/>
    <n v="1"/>
    <n v="0"/>
    <n v="2"/>
    <n v="4"/>
    <n v="0.5"/>
    <n v="2"/>
    <n v="2"/>
    <n v="4"/>
    <n v="7"/>
    <n v="1"/>
    <n v="0"/>
    <n v="2"/>
    <n v="3"/>
    <n v="24"/>
    <n v="4"/>
    <n v="21.1"/>
    <d v="2025-12-29T00:00:00"/>
    <m/>
    <m/>
    <m/>
    <n v="25.283333333333331"/>
  </r>
  <r>
    <x v="291"/>
    <s v="DAL"/>
    <s v="POR"/>
    <s v="L"/>
    <d v="1899-12-31T06:22:00"/>
    <n v="8"/>
    <n v="12"/>
    <n v="0.66700000000000004"/>
    <n v="0"/>
    <n v="0"/>
    <m/>
    <n v="6"/>
    <n v="6"/>
    <n v="1"/>
    <n v="1"/>
    <n v="2"/>
    <n v="3"/>
    <n v="4"/>
    <n v="1"/>
    <n v="0"/>
    <n v="0"/>
    <n v="3"/>
    <n v="22"/>
    <n v="0"/>
    <n v="20.7"/>
    <d v="2025-12-29T00:00:00"/>
    <m/>
    <m/>
    <m/>
    <n v="30.366666666666667"/>
  </r>
  <r>
    <x v="130"/>
    <s v="NOP"/>
    <s v="NYK"/>
    <s v="L"/>
    <d v="1899-12-31T12:34:00"/>
    <n v="9"/>
    <n v="21"/>
    <n v="0.42899999999999999"/>
    <n v="4"/>
    <n v="10"/>
    <n v="0.4"/>
    <n v="4"/>
    <n v="5"/>
    <n v="0.8"/>
    <n v="2"/>
    <n v="4"/>
    <n v="6"/>
    <n v="6"/>
    <n v="2"/>
    <n v="0"/>
    <n v="2"/>
    <n v="3"/>
    <n v="26"/>
    <n v="1"/>
    <n v="20.100000000000001"/>
    <d v="2025-12-29T00:00:00"/>
    <m/>
    <m/>
    <m/>
    <n v="36.566666666666663"/>
  </r>
  <r>
    <x v="314"/>
    <s v="DEN"/>
    <s v="MIA"/>
    <s v="L"/>
    <d v="1899-12-30T19:21:00"/>
    <n v="9"/>
    <n v="14"/>
    <n v="0.64300000000000002"/>
    <n v="1"/>
    <n v="4"/>
    <n v="0.25"/>
    <n v="2"/>
    <n v="3"/>
    <n v="0.66700000000000004"/>
    <n v="2"/>
    <n v="3"/>
    <n v="5"/>
    <n v="8"/>
    <n v="0"/>
    <n v="0"/>
    <n v="2"/>
    <n v="1"/>
    <n v="21"/>
    <n v="-1"/>
    <n v="19.899999999999999"/>
    <d v="2025-12-29T00:00:00"/>
    <m/>
    <m/>
    <m/>
    <n v="19.350000000000001"/>
  </r>
  <r>
    <x v="224"/>
    <s v="MIA"/>
    <s v="DEN"/>
    <s v="W"/>
    <d v="1899-12-31T01:54:00"/>
    <n v="7"/>
    <n v="12"/>
    <n v="0.58299999999999996"/>
    <n v="5"/>
    <n v="8"/>
    <n v="0.625"/>
    <n v="3"/>
    <n v="3"/>
    <n v="1"/>
    <n v="0"/>
    <n v="4"/>
    <n v="4"/>
    <n v="5"/>
    <n v="0"/>
    <n v="0"/>
    <n v="0"/>
    <n v="3"/>
    <n v="22"/>
    <n v="24"/>
    <n v="19.899999999999999"/>
    <d v="2025-12-29T00:00:00"/>
    <m/>
    <m/>
    <m/>
    <n v="25.9"/>
  </r>
  <r>
    <x v="91"/>
    <s v="BRK"/>
    <s v="GSW"/>
    <s v="L"/>
    <d v="1899-12-31T11:43:00"/>
    <n v="7"/>
    <n v="9"/>
    <n v="0.77800000000000002"/>
    <n v="0"/>
    <n v="0"/>
    <m/>
    <n v="1"/>
    <n v="3"/>
    <n v="0.33300000000000002"/>
    <n v="2"/>
    <n v="7"/>
    <n v="9"/>
    <n v="4"/>
    <n v="3"/>
    <n v="3"/>
    <n v="1"/>
    <n v="4"/>
    <n v="15"/>
    <n v="1"/>
    <n v="19.5"/>
    <d v="2025-12-29T00:00:00"/>
    <m/>
    <m/>
    <m/>
    <n v="35.716666666666669"/>
  </r>
  <r>
    <x v="141"/>
    <s v="MIL"/>
    <s v="CHO"/>
    <s v="W"/>
    <d v="1899-12-31T13:37:00"/>
    <n v="6"/>
    <n v="13"/>
    <n v="0.46200000000000002"/>
    <n v="1"/>
    <n v="3"/>
    <n v="0.33300000000000002"/>
    <n v="2"/>
    <n v="2"/>
    <n v="1"/>
    <n v="1"/>
    <n v="4"/>
    <n v="5"/>
    <n v="11"/>
    <n v="2"/>
    <n v="1"/>
    <n v="1"/>
    <n v="1"/>
    <n v="15"/>
    <n v="5"/>
    <n v="19.2"/>
    <d v="2025-12-29T00:00:00"/>
    <m/>
    <m/>
    <m/>
    <n v="37.616666666666667"/>
  </r>
  <r>
    <x v="192"/>
    <s v="MIA"/>
    <s v="DEN"/>
    <s v="W"/>
    <d v="1899-12-30T23:56:00"/>
    <n v="8"/>
    <n v="12"/>
    <n v="0.66700000000000004"/>
    <n v="3"/>
    <n v="6"/>
    <n v="0.5"/>
    <n v="0"/>
    <n v="0"/>
    <m/>
    <n v="5"/>
    <n v="4"/>
    <n v="9"/>
    <n v="0"/>
    <n v="1"/>
    <n v="0"/>
    <n v="0"/>
    <n v="1"/>
    <n v="19"/>
    <n v="4"/>
    <n v="19.100000000000001"/>
    <d v="2025-12-29T00:00:00"/>
    <m/>
    <m/>
    <m/>
    <n v="23.933333333333334"/>
  </r>
  <r>
    <x v="263"/>
    <s v="MIL"/>
    <s v="CHO"/>
    <s v="W"/>
    <d v="1899-12-30T23:17:00"/>
    <n v="8"/>
    <n v="12"/>
    <n v="0.66700000000000004"/>
    <n v="5"/>
    <n v="7"/>
    <n v="0.71399999999999997"/>
    <n v="4"/>
    <n v="4"/>
    <n v="1"/>
    <n v="0"/>
    <n v="2"/>
    <n v="2"/>
    <n v="1"/>
    <n v="0"/>
    <n v="0"/>
    <n v="1"/>
    <n v="3"/>
    <n v="25"/>
    <n v="-5"/>
    <n v="18.899999999999999"/>
    <d v="2025-12-29T00:00:00"/>
    <m/>
    <m/>
    <m/>
    <n v="23.283333333333331"/>
  </r>
  <r>
    <x v="152"/>
    <s v="POR"/>
    <s v="DAL"/>
    <s v="W"/>
    <d v="1899-12-31T04:50:00"/>
    <n v="8"/>
    <n v="10"/>
    <n v="0.8"/>
    <n v="2"/>
    <n v="4"/>
    <n v="0.5"/>
    <n v="0"/>
    <n v="0"/>
    <m/>
    <n v="4"/>
    <n v="7"/>
    <n v="11"/>
    <n v="1"/>
    <n v="0"/>
    <n v="0"/>
    <n v="0"/>
    <n v="3"/>
    <n v="18"/>
    <n v="-2"/>
    <n v="18.600000000000001"/>
    <d v="2025-12-29T00:00:00"/>
    <m/>
    <m/>
    <m/>
    <n v="28.833333333333332"/>
  </r>
  <r>
    <x v="125"/>
    <s v="WAS"/>
    <s v="PHO"/>
    <s v="L"/>
    <d v="1899-12-31T01:07:00"/>
    <n v="9"/>
    <n v="12"/>
    <n v="0.75"/>
    <n v="5"/>
    <n v="5"/>
    <n v="1"/>
    <n v="1"/>
    <n v="1"/>
    <n v="1"/>
    <n v="0"/>
    <n v="1"/>
    <n v="1"/>
    <n v="2"/>
    <n v="1"/>
    <n v="0"/>
    <n v="3"/>
    <n v="1"/>
    <n v="24"/>
    <n v="-18"/>
    <n v="18.5"/>
    <d v="2025-12-29T00:00:00"/>
    <m/>
    <m/>
    <m/>
    <n v="25.116666666666667"/>
  </r>
  <r>
    <x v="55"/>
    <s v="MIA"/>
    <s v="DEN"/>
    <s v="W"/>
    <d v="1899-12-31T03:58:00"/>
    <n v="9"/>
    <n v="16"/>
    <n v="0.56299999999999994"/>
    <n v="3"/>
    <n v="8"/>
    <n v="0.375"/>
    <n v="4"/>
    <n v="4"/>
    <n v="1"/>
    <n v="1"/>
    <n v="0"/>
    <n v="1"/>
    <n v="4"/>
    <n v="1"/>
    <n v="0"/>
    <n v="3"/>
    <n v="1"/>
    <n v="25"/>
    <n v="7"/>
    <n v="18.5"/>
    <d v="2025-12-29T00:00:00"/>
    <m/>
    <m/>
    <m/>
    <n v="27.966666666666669"/>
  </r>
  <r>
    <x v="8"/>
    <s v="OKC"/>
    <s v="ATL"/>
    <s v="W"/>
    <d v="1899-12-31T09:40:00"/>
    <n v="6"/>
    <n v="8"/>
    <n v="0.75"/>
    <n v="5"/>
    <n v="6"/>
    <n v="0.83299999999999996"/>
    <n v="0"/>
    <n v="0"/>
    <m/>
    <n v="1"/>
    <n v="6"/>
    <n v="7"/>
    <n v="3"/>
    <n v="2"/>
    <n v="1"/>
    <n v="1"/>
    <n v="4"/>
    <n v="17"/>
    <n v="22"/>
    <n v="18.5"/>
    <d v="2025-12-29T00:00:00"/>
    <m/>
    <m/>
    <m/>
    <n v="33.666666666666664"/>
  </r>
  <r>
    <x v="404"/>
    <s v="POR"/>
    <s v="DAL"/>
    <s v="W"/>
    <d v="1899-12-31T10:16:00"/>
    <n v="8"/>
    <n v="15"/>
    <n v="0.53300000000000003"/>
    <n v="6"/>
    <n v="10"/>
    <n v="0.6"/>
    <n v="2"/>
    <n v="2"/>
    <n v="1"/>
    <n v="2"/>
    <n v="1"/>
    <n v="3"/>
    <n v="2"/>
    <n v="0"/>
    <n v="0"/>
    <n v="1"/>
    <n v="1"/>
    <n v="24"/>
    <n v="9"/>
    <n v="18.399999999999999"/>
    <d v="2025-12-29T00:00:00"/>
    <m/>
    <m/>
    <m/>
    <n v="34.266666666666666"/>
  </r>
  <r>
    <x v="216"/>
    <s v="CLE"/>
    <s v="SAS"/>
    <s v="W"/>
    <d v="1899-12-31T04:05:00"/>
    <n v="11"/>
    <n v="21"/>
    <n v="0.52400000000000002"/>
    <n v="0"/>
    <n v="1"/>
    <n v="0"/>
    <n v="5"/>
    <n v="7"/>
    <n v="0.71399999999999997"/>
    <n v="2"/>
    <n v="8"/>
    <n v="10"/>
    <n v="0"/>
    <n v="2"/>
    <n v="0"/>
    <n v="2"/>
    <n v="4"/>
    <n v="27"/>
    <n v="9"/>
    <n v="18.100000000000001"/>
    <d v="2025-12-29T00:00:00"/>
    <m/>
    <m/>
    <m/>
    <n v="28.083333333333332"/>
  </r>
  <r>
    <x v="16"/>
    <s v="OKC"/>
    <s v="ATL"/>
    <s v="W"/>
    <d v="1899-12-31T00:02:00"/>
    <n v="7"/>
    <n v="8"/>
    <n v="0.875"/>
    <n v="2"/>
    <n v="2"/>
    <n v="1"/>
    <n v="0"/>
    <n v="0"/>
    <m/>
    <n v="1"/>
    <n v="7"/>
    <n v="8"/>
    <n v="2"/>
    <n v="2"/>
    <n v="0"/>
    <n v="1"/>
    <n v="1"/>
    <n v="16"/>
    <n v="-1"/>
    <n v="18"/>
    <d v="2025-12-29T00:00:00"/>
    <m/>
    <m/>
    <m/>
    <n v="24.033333333333331"/>
  </r>
  <r>
    <x v="313"/>
    <s v="DEN"/>
    <s v="MIA"/>
    <s v="L"/>
    <d v="1899-12-31T10:47:00"/>
    <n v="9"/>
    <n v="21"/>
    <n v="0.42899999999999999"/>
    <n v="2"/>
    <n v="6"/>
    <n v="0.33300000000000002"/>
    <n v="0"/>
    <n v="0"/>
    <m/>
    <n v="1"/>
    <n v="5"/>
    <n v="6"/>
    <n v="11"/>
    <n v="1"/>
    <n v="0"/>
    <n v="2"/>
    <n v="0"/>
    <n v="20"/>
    <n v="-13"/>
    <n v="17.8"/>
    <d v="2025-12-29T00:00:00"/>
    <m/>
    <m/>
    <m/>
    <n v="34.783333333333331"/>
  </r>
  <r>
    <x v="330"/>
    <s v="DEN"/>
    <s v="MIA"/>
    <s v="L"/>
    <d v="1899-12-31T09:06:00"/>
    <n v="5"/>
    <n v="6"/>
    <n v="0.83299999999999996"/>
    <n v="5"/>
    <n v="5"/>
    <n v="1"/>
    <n v="1"/>
    <n v="2"/>
    <n v="0.5"/>
    <n v="0"/>
    <n v="3"/>
    <n v="3"/>
    <n v="1"/>
    <n v="3"/>
    <n v="1"/>
    <n v="0"/>
    <n v="3"/>
    <n v="16"/>
    <n v="-6"/>
    <n v="17.5"/>
    <d v="2025-12-29T00:00:00"/>
    <m/>
    <m/>
    <m/>
    <n v="33.1"/>
  </r>
  <r>
    <x v="482"/>
    <s v="OKC"/>
    <s v="ATL"/>
    <s v="W"/>
    <d v="1899-12-31T08:54:00"/>
    <n v="8"/>
    <n v="17"/>
    <n v="0.47099999999999997"/>
    <n v="0"/>
    <n v="1"/>
    <n v="0"/>
    <n v="4"/>
    <n v="5"/>
    <n v="0.8"/>
    <n v="1"/>
    <n v="7"/>
    <n v="8"/>
    <n v="7"/>
    <n v="1"/>
    <n v="1"/>
    <n v="3"/>
    <n v="0"/>
    <n v="20"/>
    <n v="22"/>
    <n v="17.3"/>
    <d v="2025-12-29T00:00:00"/>
    <m/>
    <m/>
    <m/>
    <n v="32.9"/>
  </r>
  <r>
    <x v="416"/>
    <s v="NYK"/>
    <s v="NOP"/>
    <s v="W"/>
    <d v="1899-12-30T17:49:00"/>
    <n v="7"/>
    <n v="9"/>
    <n v="0.77800000000000002"/>
    <n v="4"/>
    <n v="4"/>
    <n v="1"/>
    <n v="0"/>
    <n v="0"/>
    <m/>
    <n v="0"/>
    <n v="1"/>
    <n v="1"/>
    <n v="0"/>
    <n v="2"/>
    <n v="0"/>
    <n v="0"/>
    <n v="0"/>
    <n v="18"/>
    <n v="-12"/>
    <n v="16.8"/>
    <d v="2025-12-29T00:00:00"/>
    <m/>
    <m/>
    <m/>
    <n v="17.816666666666666"/>
  </r>
  <r>
    <x v="311"/>
    <s v="IND"/>
    <s v="HOU"/>
    <s v="L"/>
    <d v="1899-12-31T07:13:00"/>
    <n v="8"/>
    <n v="16"/>
    <n v="0.5"/>
    <n v="1"/>
    <n v="3"/>
    <n v="0.33300000000000002"/>
    <n v="6"/>
    <n v="10"/>
    <n v="0.6"/>
    <n v="1"/>
    <n v="3"/>
    <n v="4"/>
    <n v="4"/>
    <n v="1"/>
    <n v="0"/>
    <n v="2"/>
    <n v="0"/>
    <n v="23"/>
    <n v="-15"/>
    <n v="16.8"/>
    <d v="2025-12-29T00:00:00"/>
    <m/>
    <m/>
    <m/>
    <n v="31.216666666666665"/>
  </r>
  <r>
    <x v="106"/>
    <s v="CHO"/>
    <s v="MIL"/>
    <s v="L"/>
    <d v="1899-12-31T10:52:00"/>
    <n v="6"/>
    <n v="9"/>
    <n v="0.66700000000000004"/>
    <n v="0"/>
    <n v="0"/>
    <m/>
    <n v="2"/>
    <n v="2"/>
    <n v="1"/>
    <n v="6"/>
    <n v="3"/>
    <n v="9"/>
    <n v="3"/>
    <n v="2"/>
    <n v="1"/>
    <n v="2"/>
    <n v="4"/>
    <n v="14"/>
    <n v="-12"/>
    <n v="16.399999999999999"/>
    <d v="2025-12-29T00:00:00"/>
    <m/>
    <m/>
    <m/>
    <n v="34.866666666666667"/>
  </r>
  <r>
    <x v="56"/>
    <s v="NYK"/>
    <s v="NOP"/>
    <s v="W"/>
    <d v="1899-12-31T13:05:00"/>
    <n v="8"/>
    <n v="22"/>
    <n v="0.36399999999999999"/>
    <n v="1"/>
    <n v="8"/>
    <n v="0.125"/>
    <n v="6"/>
    <n v="6"/>
    <n v="1"/>
    <n v="2"/>
    <n v="9"/>
    <n v="11"/>
    <n v="1"/>
    <n v="3"/>
    <n v="1"/>
    <n v="2"/>
    <n v="3"/>
    <n v="23"/>
    <n v="16"/>
    <n v="16.100000000000001"/>
    <d v="2025-12-29T00:00:00"/>
    <m/>
    <m/>
    <m/>
    <n v="37.083333333333329"/>
  </r>
  <r>
    <x v="13"/>
    <s v="HOU"/>
    <s v="IND"/>
    <s v="W"/>
    <d v="1899-12-31T09:52:00"/>
    <n v="8"/>
    <n v="16"/>
    <n v="0.5"/>
    <n v="3"/>
    <n v="7"/>
    <n v="0.42899999999999999"/>
    <n v="2"/>
    <n v="2"/>
    <n v="1"/>
    <n v="2"/>
    <n v="8"/>
    <n v="10"/>
    <n v="2"/>
    <n v="0"/>
    <n v="3"/>
    <n v="3"/>
    <n v="3"/>
    <n v="21"/>
    <n v="10"/>
    <n v="16.100000000000001"/>
    <d v="2025-12-29T00:00:00"/>
    <m/>
    <m/>
    <m/>
    <n v="33.866666666666667"/>
  </r>
  <r>
    <x v="428"/>
    <s v="DAL"/>
    <s v="POR"/>
    <s v="L"/>
    <d v="1899-12-31T01:34:00"/>
    <n v="7"/>
    <n v="9"/>
    <n v="0.77800000000000002"/>
    <n v="0"/>
    <n v="0"/>
    <m/>
    <n v="3"/>
    <n v="4"/>
    <n v="0.75"/>
    <n v="2"/>
    <n v="8"/>
    <n v="10"/>
    <n v="0"/>
    <n v="1"/>
    <n v="3"/>
    <n v="2"/>
    <n v="5"/>
    <n v="17"/>
    <n v="2"/>
    <n v="16"/>
    <d v="2025-12-29T00:00:00"/>
    <m/>
    <m/>
    <m/>
    <n v="25.566666666666666"/>
  </r>
  <r>
    <x v="201"/>
    <s v="ORL"/>
    <s v="TOR"/>
    <s v="L"/>
    <d v="1899-12-31T08:10:00"/>
    <n v="9"/>
    <n v="19"/>
    <n v="0.47399999999999998"/>
    <n v="2"/>
    <n v="7"/>
    <n v="0.28599999999999998"/>
    <n v="7"/>
    <n v="7"/>
    <n v="1"/>
    <n v="0"/>
    <n v="3"/>
    <n v="3"/>
    <n v="3"/>
    <n v="1"/>
    <n v="0"/>
    <n v="4"/>
    <n v="4"/>
    <n v="27"/>
    <n v="-3"/>
    <n v="15.7"/>
    <d v="2025-12-29T00:00:00"/>
    <m/>
    <m/>
    <m/>
    <n v="32.166666666666664"/>
  </r>
  <r>
    <x v="228"/>
    <s v="SAS"/>
    <s v="CLE"/>
    <s v="L"/>
    <d v="1899-12-30T23:03:00"/>
    <n v="3"/>
    <n v="4"/>
    <n v="0.75"/>
    <n v="0"/>
    <n v="0"/>
    <m/>
    <n v="4"/>
    <n v="4"/>
    <n v="1"/>
    <n v="3"/>
    <n v="6"/>
    <n v="9"/>
    <n v="3"/>
    <n v="1"/>
    <n v="1"/>
    <n v="0"/>
    <n v="3"/>
    <n v="10"/>
    <n v="9"/>
    <n v="14.9"/>
    <d v="2025-12-29T00:00:00"/>
    <m/>
    <m/>
    <m/>
    <n v="23.05"/>
  </r>
  <r>
    <x v="233"/>
    <s v="POR"/>
    <s v="DAL"/>
    <s v="W"/>
    <d v="1899-12-31T09:06:00"/>
    <n v="9"/>
    <n v="23"/>
    <n v="0.39100000000000001"/>
    <n v="2"/>
    <n v="5"/>
    <n v="0.4"/>
    <n v="4"/>
    <n v="4"/>
    <n v="1"/>
    <n v="2"/>
    <n v="3"/>
    <n v="5"/>
    <n v="5"/>
    <n v="1"/>
    <n v="0"/>
    <n v="3"/>
    <n v="1"/>
    <n v="24"/>
    <n v="2"/>
    <n v="14.9"/>
    <d v="2025-12-29T00:00:00"/>
    <m/>
    <m/>
    <m/>
    <n v="33.1"/>
  </r>
  <r>
    <x v="138"/>
    <s v="TOR"/>
    <s v="ORL"/>
    <s v="W"/>
    <d v="1899-12-31T04:53:00"/>
    <n v="8"/>
    <n v="15"/>
    <n v="0.53300000000000003"/>
    <n v="3"/>
    <n v="6"/>
    <n v="0.5"/>
    <n v="0"/>
    <n v="2"/>
    <n v="0"/>
    <n v="1"/>
    <n v="3"/>
    <n v="4"/>
    <n v="5"/>
    <n v="0"/>
    <n v="1"/>
    <n v="1"/>
    <n v="2"/>
    <n v="19"/>
    <n v="13"/>
    <n v="14.9"/>
    <d v="2025-12-29T00:00:00"/>
    <m/>
    <m/>
    <m/>
    <n v="28.883333333333333"/>
  </r>
  <r>
    <x v="136"/>
    <s v="PHO"/>
    <s v="WAS"/>
    <s v="W"/>
    <d v="1899-12-31T08:36:00"/>
    <n v="5"/>
    <n v="8"/>
    <n v="0.625"/>
    <n v="5"/>
    <n v="6"/>
    <n v="0.83299999999999996"/>
    <n v="0"/>
    <n v="0"/>
    <m/>
    <n v="0"/>
    <n v="5"/>
    <n v="5"/>
    <n v="4"/>
    <n v="1"/>
    <n v="0"/>
    <n v="1"/>
    <n v="3"/>
    <n v="15"/>
    <n v="18"/>
    <n v="14.5"/>
    <d v="2025-12-29T00:00:00"/>
    <m/>
    <m/>
    <m/>
    <n v="32.6"/>
  </r>
  <r>
    <x v="108"/>
    <s v="ORL"/>
    <s v="TOR"/>
    <s v="L"/>
    <d v="1899-12-31T05:53:00"/>
    <n v="6"/>
    <n v="18"/>
    <n v="0.33300000000000002"/>
    <n v="1"/>
    <n v="4"/>
    <n v="0.25"/>
    <n v="5"/>
    <n v="5"/>
    <n v="1"/>
    <n v="5"/>
    <n v="1"/>
    <n v="6"/>
    <n v="3"/>
    <n v="0"/>
    <n v="1"/>
    <n v="0"/>
    <n v="0"/>
    <n v="18"/>
    <n v="-6"/>
    <n v="14.4"/>
    <d v="2025-12-29T00:00:00"/>
    <m/>
    <m/>
    <m/>
    <n v="29.883333333333333"/>
  </r>
  <r>
    <x v="127"/>
    <s v="PHO"/>
    <s v="WAS"/>
    <s v="W"/>
    <d v="1899-12-31T08:39:00"/>
    <n v="8"/>
    <n v="20"/>
    <n v="0.4"/>
    <n v="3"/>
    <n v="8"/>
    <n v="0.375"/>
    <n v="7"/>
    <n v="7"/>
    <n v="1"/>
    <n v="0"/>
    <n v="3"/>
    <n v="3"/>
    <n v="0"/>
    <n v="0"/>
    <n v="0"/>
    <n v="1"/>
    <n v="2"/>
    <n v="26"/>
    <n v="26"/>
    <n v="14.3"/>
    <d v="2025-12-29T00:00:00"/>
    <m/>
    <m/>
    <m/>
    <n v="32.65"/>
  </r>
  <r>
    <x v="447"/>
    <s v="CLE"/>
    <s v="SAS"/>
    <s v="W"/>
    <d v="1899-12-31T07:22:00"/>
    <n v="5"/>
    <n v="13"/>
    <n v="0.38500000000000001"/>
    <n v="1"/>
    <n v="5"/>
    <n v="0.2"/>
    <n v="4"/>
    <n v="4"/>
    <n v="1"/>
    <n v="0"/>
    <n v="5"/>
    <n v="5"/>
    <n v="11"/>
    <n v="1"/>
    <n v="0"/>
    <n v="3"/>
    <n v="2"/>
    <n v="15"/>
    <n v="3"/>
    <n v="14.3"/>
    <d v="2025-12-29T00:00:00"/>
    <m/>
    <m/>
    <m/>
    <n v="31.366666666666667"/>
  </r>
  <r>
    <x v="104"/>
    <s v="NYK"/>
    <s v="NOP"/>
    <s v="W"/>
    <d v="1899-12-31T05:58:00"/>
    <n v="4"/>
    <n v="9"/>
    <n v="0.44400000000000001"/>
    <n v="2"/>
    <n v="4"/>
    <n v="0.5"/>
    <n v="2"/>
    <n v="2"/>
    <n v="1"/>
    <n v="2"/>
    <n v="10"/>
    <n v="12"/>
    <n v="4"/>
    <n v="0"/>
    <n v="2"/>
    <n v="0"/>
    <n v="4"/>
    <n v="12"/>
    <n v="6"/>
    <n v="14.3"/>
    <d v="2025-12-29T00:00:00"/>
    <m/>
    <m/>
    <m/>
    <n v="29.966666666666669"/>
  </r>
  <r>
    <x v="46"/>
    <s v="CHI"/>
    <s v="MIN"/>
    <s v="L"/>
    <d v="1899-12-31T06:02:00"/>
    <n v="10"/>
    <n v="17"/>
    <n v="0.58799999999999997"/>
    <n v="3"/>
    <n v="5"/>
    <n v="0.6"/>
    <n v="0"/>
    <n v="0"/>
    <m/>
    <n v="0"/>
    <n v="5"/>
    <n v="5"/>
    <n v="2"/>
    <n v="0"/>
    <n v="0"/>
    <n v="3"/>
    <n v="2"/>
    <n v="23"/>
    <n v="-8"/>
    <n v="14.2"/>
    <d v="2025-12-29T00:00:00"/>
    <m/>
    <m/>
    <m/>
    <n v="30.033333333333331"/>
  </r>
  <r>
    <x v="121"/>
    <s v="CHO"/>
    <s v="MIL"/>
    <s v="L"/>
    <d v="1899-12-30T19:16:00"/>
    <n v="6"/>
    <n v="12"/>
    <n v="0.5"/>
    <n v="3"/>
    <n v="4"/>
    <n v="0.75"/>
    <n v="1"/>
    <n v="2"/>
    <n v="0.5"/>
    <n v="1"/>
    <n v="0"/>
    <n v="1"/>
    <n v="8"/>
    <n v="0"/>
    <n v="0"/>
    <n v="1"/>
    <n v="2"/>
    <n v="16"/>
    <n v="12"/>
    <n v="14.1"/>
    <d v="2025-12-29T00:00:00"/>
    <m/>
    <m/>
    <m/>
    <n v="19.266666666666666"/>
  </r>
  <r>
    <x v="183"/>
    <s v="NOP"/>
    <s v="NYK"/>
    <s v="L"/>
    <d v="1899-12-31T14:17:00"/>
    <n v="8"/>
    <n v="16"/>
    <n v="0.5"/>
    <n v="5"/>
    <n v="10"/>
    <n v="0.5"/>
    <n v="0"/>
    <n v="0"/>
    <m/>
    <n v="0"/>
    <n v="6"/>
    <n v="6"/>
    <n v="2"/>
    <n v="0"/>
    <n v="0"/>
    <n v="2"/>
    <n v="1"/>
    <n v="21"/>
    <n v="-4"/>
    <n v="13.8"/>
    <d v="2025-12-29T00:00:00"/>
    <m/>
    <m/>
    <m/>
    <n v="38.283333333333331"/>
  </r>
  <r>
    <x v="113"/>
    <s v="BRK"/>
    <s v="GSW"/>
    <s v="L"/>
    <d v="1899-12-31T08:20:00"/>
    <n v="7"/>
    <n v="17"/>
    <n v="0.41199999999999998"/>
    <n v="7"/>
    <n v="14"/>
    <n v="0.5"/>
    <n v="2"/>
    <n v="2"/>
    <n v="1"/>
    <n v="1"/>
    <n v="2"/>
    <n v="3"/>
    <n v="3"/>
    <n v="1"/>
    <n v="0"/>
    <n v="3"/>
    <n v="4"/>
    <n v="23"/>
    <n v="8"/>
    <n v="13.7"/>
    <d v="2025-12-29T00:00:00"/>
    <m/>
    <m/>
    <m/>
    <n v="32.333333333333336"/>
  </r>
  <r>
    <x v="96"/>
    <s v="CHO"/>
    <s v="MIL"/>
    <s v="L"/>
    <d v="1899-12-31T05:06:00"/>
    <n v="9"/>
    <n v="23"/>
    <n v="0.39100000000000001"/>
    <n v="6"/>
    <n v="13"/>
    <n v="0.46200000000000002"/>
    <n v="2"/>
    <n v="2"/>
    <n v="1"/>
    <n v="1"/>
    <n v="1"/>
    <n v="2"/>
    <n v="7"/>
    <n v="1"/>
    <n v="0"/>
    <n v="6"/>
    <n v="2"/>
    <n v="26"/>
    <n v="-19"/>
    <n v="13.6"/>
    <d v="2025-12-29T00:00:00"/>
    <m/>
    <m/>
    <m/>
    <n v="29.099999999999998"/>
  </r>
  <r>
    <x v="199"/>
    <s v="WAS"/>
    <s v="PHO"/>
    <s v="L"/>
    <d v="1899-12-31T04:13:00"/>
    <n v="6"/>
    <n v="13"/>
    <n v="0.46200000000000002"/>
    <n v="0"/>
    <n v="5"/>
    <n v="0"/>
    <n v="5"/>
    <n v="6"/>
    <n v="0.83299999999999996"/>
    <n v="0"/>
    <n v="3"/>
    <n v="3"/>
    <n v="4"/>
    <n v="2"/>
    <n v="2"/>
    <n v="3"/>
    <n v="1"/>
    <n v="17"/>
    <n v="-20"/>
    <n v="13.6"/>
    <d v="2025-12-29T00:00:00"/>
    <m/>
    <m/>
    <m/>
    <n v="28.216666666666665"/>
  </r>
  <r>
    <x v="59"/>
    <s v="NYK"/>
    <s v="NOP"/>
    <s v="W"/>
    <d v="1899-12-31T10:50:00"/>
    <n v="3"/>
    <n v="5"/>
    <n v="0.6"/>
    <n v="0"/>
    <n v="1"/>
    <n v="0"/>
    <n v="0"/>
    <n v="0"/>
    <m/>
    <n v="1"/>
    <n v="4"/>
    <n v="5"/>
    <n v="10"/>
    <n v="2"/>
    <n v="1"/>
    <n v="1"/>
    <n v="2"/>
    <n v="6"/>
    <n v="3"/>
    <n v="13.5"/>
    <d v="2025-12-29T00:00:00"/>
    <m/>
    <m/>
    <m/>
    <n v="34.833333333333329"/>
  </r>
  <r>
    <x v="80"/>
    <s v="CLE"/>
    <s v="SAS"/>
    <s v="W"/>
    <d v="1899-12-31T04:38:00"/>
    <n v="7"/>
    <n v="13"/>
    <n v="0.53800000000000003"/>
    <n v="0"/>
    <n v="2"/>
    <n v="0"/>
    <n v="2"/>
    <n v="2"/>
    <n v="1"/>
    <n v="2"/>
    <n v="5"/>
    <n v="7"/>
    <n v="2"/>
    <n v="0"/>
    <n v="3"/>
    <n v="1"/>
    <n v="4"/>
    <n v="16"/>
    <n v="11"/>
    <n v="13.5"/>
    <d v="2025-12-29T00:00:00"/>
    <m/>
    <m/>
    <m/>
    <n v="28.633333333333333"/>
  </r>
  <r>
    <x v="341"/>
    <s v="ATL"/>
    <s v="OKC"/>
    <s v="L"/>
    <d v="1899-12-31T10:11:00"/>
    <n v="7"/>
    <n v="14"/>
    <n v="0.5"/>
    <n v="4"/>
    <n v="10"/>
    <n v="0.4"/>
    <n v="0"/>
    <n v="0"/>
    <m/>
    <n v="1"/>
    <n v="0"/>
    <n v="1"/>
    <n v="2"/>
    <n v="1"/>
    <n v="0"/>
    <n v="0"/>
    <n v="2"/>
    <n v="18"/>
    <n v="-17"/>
    <n v="13.3"/>
    <d v="2025-12-29T00:00:00"/>
    <m/>
    <m/>
    <m/>
    <n v="34.18333333333333"/>
  </r>
  <r>
    <x v="137"/>
    <s v="NYK"/>
    <s v="NOP"/>
    <s v="W"/>
    <d v="1899-12-30T18:27:00"/>
    <n v="4"/>
    <n v="8"/>
    <n v="0.5"/>
    <n v="2"/>
    <n v="5"/>
    <n v="0.4"/>
    <n v="4"/>
    <n v="4"/>
    <n v="1"/>
    <n v="2"/>
    <n v="1"/>
    <n v="3"/>
    <n v="2"/>
    <n v="1"/>
    <n v="0"/>
    <n v="0"/>
    <n v="2"/>
    <n v="14"/>
    <n v="8"/>
    <n v="13.3"/>
    <d v="2025-12-29T00:00:00"/>
    <m/>
    <m/>
    <m/>
    <n v="18.450000000000003"/>
  </r>
  <r>
    <x v="250"/>
    <s v="ATL"/>
    <s v="OKC"/>
    <s v="L"/>
    <d v="1899-12-31T10:33:00"/>
    <n v="6"/>
    <n v="13"/>
    <n v="0.46200000000000002"/>
    <n v="0"/>
    <n v="1"/>
    <n v="0"/>
    <n v="1"/>
    <n v="1"/>
    <n v="1"/>
    <n v="2"/>
    <n v="4"/>
    <n v="6"/>
    <n v="7"/>
    <n v="1"/>
    <n v="2"/>
    <n v="3"/>
    <n v="0"/>
    <n v="13"/>
    <n v="-20"/>
    <n v="13.2"/>
    <d v="2025-12-29T00:00:00"/>
    <m/>
    <m/>
    <m/>
    <n v="34.550000000000004"/>
  </r>
  <r>
    <x v="257"/>
    <s v="DAL"/>
    <s v="POR"/>
    <s v="L"/>
    <d v="1899-12-31T05:16:00"/>
    <n v="7"/>
    <n v="12"/>
    <n v="0.58299999999999996"/>
    <n v="1"/>
    <n v="3"/>
    <n v="0.33300000000000002"/>
    <n v="2"/>
    <n v="3"/>
    <n v="0.66700000000000004"/>
    <n v="1"/>
    <n v="6"/>
    <n v="7"/>
    <n v="4"/>
    <n v="0"/>
    <n v="0"/>
    <n v="2"/>
    <n v="3"/>
    <n v="17"/>
    <n v="3"/>
    <n v="13.1"/>
    <d v="2025-12-29T00:00:00"/>
    <m/>
    <m/>
    <m/>
    <n v="29.266666666666669"/>
  </r>
  <r>
    <x v="331"/>
    <s v="IND"/>
    <s v="HOU"/>
    <s v="L"/>
    <d v="1899-12-30T23:40:00"/>
    <n v="5"/>
    <n v="8"/>
    <n v="0.625"/>
    <n v="4"/>
    <n v="6"/>
    <n v="0.66700000000000004"/>
    <n v="0"/>
    <n v="0"/>
    <m/>
    <n v="1"/>
    <n v="2"/>
    <n v="3"/>
    <n v="3"/>
    <n v="0"/>
    <n v="1"/>
    <n v="1"/>
    <n v="1"/>
    <n v="14"/>
    <n v="-10"/>
    <n v="13.1"/>
    <d v="2025-12-29T00:00:00"/>
    <m/>
    <m/>
    <m/>
    <n v="23.666666666666668"/>
  </r>
  <r>
    <x v="226"/>
    <s v="MIN"/>
    <s v="CHI"/>
    <s v="W"/>
    <d v="1899-12-30T18:50:00"/>
    <n v="4"/>
    <n v="7"/>
    <n v="0.57099999999999995"/>
    <n v="0"/>
    <n v="0"/>
    <m/>
    <n v="3"/>
    <n v="3"/>
    <n v="1"/>
    <n v="1"/>
    <n v="3"/>
    <n v="4"/>
    <n v="0"/>
    <n v="3"/>
    <n v="1"/>
    <n v="0"/>
    <n v="0"/>
    <n v="11"/>
    <n v="11"/>
    <n v="13"/>
    <d v="2025-12-29T00:00:00"/>
    <m/>
    <m/>
    <m/>
    <n v="18.833333333333332"/>
  </r>
  <r>
    <x v="165"/>
    <s v="MIA"/>
    <s v="DEN"/>
    <s v="W"/>
    <d v="1899-12-30T21:10:00"/>
    <n v="5"/>
    <n v="10"/>
    <n v="0.5"/>
    <n v="1"/>
    <n v="2"/>
    <n v="0.5"/>
    <n v="2"/>
    <n v="2"/>
    <n v="1"/>
    <n v="3"/>
    <n v="7"/>
    <n v="10"/>
    <n v="4"/>
    <n v="1"/>
    <n v="0"/>
    <n v="2"/>
    <n v="3"/>
    <n v="13"/>
    <n v="3"/>
    <n v="12.8"/>
    <d v="2025-12-29T00:00:00"/>
    <m/>
    <m/>
    <m/>
    <n v="21.166666666666664"/>
  </r>
  <r>
    <x v="157"/>
    <s v="MIN"/>
    <s v="CHI"/>
    <s v="W"/>
    <d v="1899-12-31T05:37:00"/>
    <n v="4"/>
    <n v="5"/>
    <n v="0.8"/>
    <n v="0"/>
    <n v="0"/>
    <m/>
    <n v="1"/>
    <n v="4"/>
    <n v="0.25"/>
    <n v="0"/>
    <n v="10"/>
    <n v="10"/>
    <n v="1"/>
    <n v="1"/>
    <n v="4"/>
    <n v="0"/>
    <n v="2"/>
    <n v="9"/>
    <n v="14"/>
    <n v="12.6"/>
    <d v="2025-12-29T00:00:00"/>
    <m/>
    <m/>
    <m/>
    <n v="29.616666666666667"/>
  </r>
  <r>
    <x v="298"/>
    <s v="CHI"/>
    <s v="MIN"/>
    <s v="L"/>
    <d v="1899-12-31T01:31:00"/>
    <n v="4"/>
    <n v="6"/>
    <n v="0.66700000000000004"/>
    <n v="3"/>
    <n v="4"/>
    <n v="0.75"/>
    <n v="1"/>
    <n v="2"/>
    <n v="0.5"/>
    <n v="2"/>
    <n v="4"/>
    <n v="6"/>
    <n v="1"/>
    <n v="1"/>
    <n v="2"/>
    <n v="1"/>
    <n v="3"/>
    <n v="12"/>
    <n v="-14"/>
    <n v="12.5"/>
    <d v="2025-12-29T00:00:00"/>
    <m/>
    <m/>
    <m/>
    <n v="25.516666666666669"/>
  </r>
  <r>
    <x v="367"/>
    <s v="PHO"/>
    <s v="WAS"/>
    <s v="W"/>
    <d v="1899-12-31T03:46:00"/>
    <n v="6"/>
    <n v="14"/>
    <n v="0.42899999999999999"/>
    <n v="2"/>
    <n v="6"/>
    <n v="0.33300000000000002"/>
    <n v="0"/>
    <n v="0"/>
    <m/>
    <n v="4"/>
    <n v="3"/>
    <n v="7"/>
    <n v="2"/>
    <n v="2"/>
    <n v="0"/>
    <n v="1"/>
    <n v="1"/>
    <n v="14"/>
    <n v="-1"/>
    <n v="12.3"/>
    <d v="2025-12-29T00:00:00"/>
    <m/>
    <m/>
    <m/>
    <n v="27.766666666666669"/>
  </r>
  <r>
    <x v="64"/>
    <s v="TOR"/>
    <s v="ORL"/>
    <s v="W"/>
    <d v="1899-12-30T15:25:00"/>
    <n v="4"/>
    <n v="7"/>
    <n v="0.57099999999999995"/>
    <n v="2"/>
    <n v="4"/>
    <n v="0.5"/>
    <n v="5"/>
    <n v="6"/>
    <n v="0.83299999999999996"/>
    <n v="1"/>
    <n v="0"/>
    <n v="1"/>
    <n v="0"/>
    <n v="1"/>
    <n v="0"/>
    <n v="0"/>
    <n v="2"/>
    <n v="15"/>
    <n v="-10"/>
    <n v="12.2"/>
    <d v="2025-12-29T00:00:00"/>
    <m/>
    <m/>
    <m/>
    <n v="15.416666666666668"/>
  </r>
  <r>
    <x v="38"/>
    <s v="HOU"/>
    <s v="IND"/>
    <s v="W"/>
    <d v="1899-12-31T04:39:00"/>
    <n v="5"/>
    <n v="8"/>
    <n v="0.625"/>
    <n v="1"/>
    <n v="3"/>
    <n v="0.33300000000000002"/>
    <n v="2"/>
    <n v="2"/>
    <n v="1"/>
    <n v="3"/>
    <n v="5"/>
    <n v="8"/>
    <n v="1"/>
    <n v="1"/>
    <n v="1"/>
    <n v="2"/>
    <n v="3"/>
    <n v="13"/>
    <n v="9"/>
    <n v="12.2"/>
    <d v="2025-12-29T00:00:00"/>
    <m/>
    <m/>
    <m/>
    <n v="28.650000000000002"/>
  </r>
  <r>
    <x v="492"/>
    <s v="GSW"/>
    <s v="BRK"/>
    <s v="W"/>
    <d v="1899-12-30T23:32:00"/>
    <n v="4"/>
    <n v="6"/>
    <n v="0.66700000000000004"/>
    <n v="0"/>
    <n v="2"/>
    <n v="0"/>
    <n v="2"/>
    <n v="2"/>
    <n v="1"/>
    <n v="1"/>
    <n v="7"/>
    <n v="8"/>
    <n v="1"/>
    <n v="2"/>
    <n v="1"/>
    <n v="1"/>
    <n v="1"/>
    <n v="10"/>
    <n v="26"/>
    <n v="12.2"/>
    <d v="2025-12-29T00:00:00"/>
    <m/>
    <m/>
    <m/>
    <n v="23.533333333333331"/>
  </r>
  <r>
    <x v="337"/>
    <s v="GSW"/>
    <s v="BRK"/>
    <s v="W"/>
    <d v="1899-12-30T21:56:00"/>
    <n v="5"/>
    <n v="6"/>
    <n v="0.83299999999999996"/>
    <n v="0"/>
    <n v="0"/>
    <m/>
    <n v="1"/>
    <n v="2"/>
    <n v="0.5"/>
    <n v="0"/>
    <n v="6"/>
    <n v="6"/>
    <n v="1"/>
    <n v="1"/>
    <n v="2"/>
    <n v="1"/>
    <n v="1"/>
    <n v="11"/>
    <n v="10"/>
    <n v="11.9"/>
    <d v="2025-12-29T00:00:00"/>
    <m/>
    <m/>
    <m/>
    <n v="21.933333333333334"/>
  </r>
  <r>
    <x v="69"/>
    <s v="PHO"/>
    <s v="WAS"/>
    <s v="W"/>
    <d v="1899-12-31T11:21:00"/>
    <n v="8"/>
    <n v="23"/>
    <n v="0.34799999999999998"/>
    <n v="1"/>
    <n v="6"/>
    <n v="0.16700000000000001"/>
    <n v="5"/>
    <n v="7"/>
    <n v="0.71399999999999997"/>
    <n v="1"/>
    <n v="5"/>
    <n v="6"/>
    <n v="5"/>
    <n v="1"/>
    <n v="0"/>
    <n v="2"/>
    <n v="3"/>
    <n v="22"/>
    <n v="22"/>
    <n v="11.8"/>
    <d v="2025-12-29T00:00:00"/>
    <m/>
    <m/>
    <m/>
    <n v="35.35"/>
  </r>
  <r>
    <x v="317"/>
    <s v="IND"/>
    <s v="HOU"/>
    <s v="L"/>
    <d v="1899-12-30T23:35:00"/>
    <n v="5"/>
    <n v="7"/>
    <n v="0.71399999999999997"/>
    <n v="2"/>
    <n v="3"/>
    <n v="0.66700000000000004"/>
    <n v="0"/>
    <n v="0"/>
    <m/>
    <n v="0"/>
    <n v="2"/>
    <n v="2"/>
    <n v="3"/>
    <n v="1"/>
    <n v="0"/>
    <n v="1"/>
    <n v="0"/>
    <n v="12"/>
    <n v="-3"/>
    <n v="11.8"/>
    <d v="2025-12-29T00:00:00"/>
    <m/>
    <m/>
    <m/>
    <n v="23.583333333333332"/>
  </r>
  <r>
    <x v="48"/>
    <s v="TOR"/>
    <s v="ORL"/>
    <s v="W"/>
    <d v="1899-12-31T12:55:00"/>
    <n v="5"/>
    <n v="12"/>
    <n v="0.41699999999999998"/>
    <n v="1"/>
    <n v="2"/>
    <n v="0.5"/>
    <n v="2"/>
    <n v="2"/>
    <n v="1"/>
    <n v="2"/>
    <n v="9"/>
    <n v="11"/>
    <n v="2"/>
    <n v="2"/>
    <n v="1"/>
    <n v="2"/>
    <n v="3"/>
    <n v="13"/>
    <n v="-3"/>
    <n v="11.6"/>
    <d v="2025-12-29T00:00:00"/>
    <m/>
    <m/>
    <m/>
    <n v="36.916666666666664"/>
  </r>
  <r>
    <x v="203"/>
    <s v="PHO"/>
    <s v="WAS"/>
    <s v="W"/>
    <d v="1899-12-31T05:48:00"/>
    <n v="2"/>
    <n v="3"/>
    <n v="0.66700000000000004"/>
    <n v="0"/>
    <n v="0"/>
    <m/>
    <n v="2"/>
    <n v="2"/>
    <n v="1"/>
    <n v="4"/>
    <n v="6"/>
    <n v="10"/>
    <n v="3"/>
    <n v="2"/>
    <n v="0"/>
    <n v="1"/>
    <n v="2"/>
    <n v="6"/>
    <n v="27"/>
    <n v="11.6"/>
    <d v="2025-12-29T00:00:00"/>
    <m/>
    <m/>
    <m/>
    <n v="29.8"/>
  </r>
  <r>
    <x v="320"/>
    <s v="DEN"/>
    <s v="MIA"/>
    <s v="L"/>
    <d v="1899-12-31T01:54:00"/>
    <n v="7"/>
    <n v="9"/>
    <n v="0.77800000000000002"/>
    <n v="1"/>
    <n v="2"/>
    <n v="0.5"/>
    <n v="0"/>
    <n v="0"/>
    <m/>
    <n v="1"/>
    <n v="4"/>
    <n v="5"/>
    <n v="2"/>
    <n v="0"/>
    <n v="0"/>
    <n v="2"/>
    <n v="4"/>
    <n v="15"/>
    <n v="-16"/>
    <n v="11.2"/>
    <d v="2025-12-29T00:00:00"/>
    <m/>
    <m/>
    <m/>
    <n v="25.9"/>
  </r>
  <r>
    <x v="319"/>
    <s v="DEN"/>
    <s v="MIA"/>
    <s v="L"/>
    <d v="1899-12-31T04:20:00"/>
    <n v="6"/>
    <n v="13"/>
    <n v="0.46200000000000002"/>
    <n v="2"/>
    <n v="6"/>
    <n v="0.33300000000000002"/>
    <n v="2"/>
    <n v="3"/>
    <n v="0.66700000000000004"/>
    <n v="1"/>
    <n v="2"/>
    <n v="3"/>
    <n v="2"/>
    <n v="0"/>
    <n v="0"/>
    <n v="0"/>
    <n v="1"/>
    <n v="16"/>
    <n v="-18"/>
    <n v="11.2"/>
    <d v="2025-12-29T00:00:00"/>
    <m/>
    <m/>
    <m/>
    <n v="28.333333333333336"/>
  </r>
  <r>
    <x v="204"/>
    <s v="TOR"/>
    <s v="ORL"/>
    <s v="W"/>
    <d v="1899-12-30T23:16:00"/>
    <n v="5"/>
    <n v="10"/>
    <n v="0.5"/>
    <n v="0"/>
    <n v="3"/>
    <n v="0"/>
    <n v="3"/>
    <n v="3"/>
    <n v="1"/>
    <n v="1"/>
    <n v="3"/>
    <n v="4"/>
    <n v="1"/>
    <n v="1"/>
    <n v="1"/>
    <n v="0"/>
    <n v="2"/>
    <n v="13"/>
    <n v="0"/>
    <n v="11.2"/>
    <d v="2025-12-29T00:00:00"/>
    <m/>
    <m/>
    <m/>
    <n v="23.266666666666666"/>
  </r>
  <r>
    <x v="312"/>
    <s v="IND"/>
    <s v="HOU"/>
    <s v="L"/>
    <d v="1899-12-31T01:39:00"/>
    <n v="5"/>
    <n v="11"/>
    <n v="0.45500000000000002"/>
    <n v="3"/>
    <n v="6"/>
    <n v="0.5"/>
    <n v="1"/>
    <n v="1"/>
    <n v="1"/>
    <n v="1"/>
    <n v="2"/>
    <n v="3"/>
    <n v="4"/>
    <n v="0"/>
    <n v="0"/>
    <n v="0"/>
    <n v="3"/>
    <n v="14"/>
    <n v="-13"/>
    <n v="11.2"/>
    <d v="2025-12-29T00:00:00"/>
    <m/>
    <m/>
    <m/>
    <n v="25.650000000000002"/>
  </r>
  <r>
    <x v="403"/>
    <s v="TOR"/>
    <s v="ORL"/>
    <s v="W"/>
    <d v="1899-12-30T23:41:00"/>
    <n v="2"/>
    <n v="6"/>
    <n v="0.33300000000000002"/>
    <n v="1"/>
    <n v="4"/>
    <n v="0.25"/>
    <n v="5"/>
    <n v="6"/>
    <n v="0.83299999999999996"/>
    <n v="2"/>
    <n v="5"/>
    <n v="7"/>
    <n v="0"/>
    <n v="2"/>
    <n v="0"/>
    <n v="0"/>
    <n v="0"/>
    <n v="10"/>
    <n v="-3"/>
    <n v="11.1"/>
    <d v="2025-12-29T00:00:00"/>
    <m/>
    <m/>
    <m/>
    <n v="23.683333333333334"/>
  </r>
  <r>
    <x v="245"/>
    <s v="ATL"/>
    <s v="OKC"/>
    <s v="L"/>
    <d v="1899-12-31T06:43:00"/>
    <n v="4"/>
    <n v="8"/>
    <n v="0.5"/>
    <n v="3"/>
    <n v="6"/>
    <n v="0.5"/>
    <n v="1"/>
    <n v="1"/>
    <n v="1"/>
    <n v="0"/>
    <n v="4"/>
    <n v="4"/>
    <n v="5"/>
    <n v="1"/>
    <n v="0"/>
    <n v="2"/>
    <n v="2"/>
    <n v="12"/>
    <n v="10"/>
    <n v="10.9"/>
    <d v="2025-12-29T00:00:00"/>
    <m/>
    <m/>
    <m/>
    <n v="30.716666666666669"/>
  </r>
  <r>
    <x v="247"/>
    <s v="WAS"/>
    <s v="PHO"/>
    <s v="L"/>
    <d v="1899-12-30T22:06:00"/>
    <n v="2"/>
    <n v="5"/>
    <n v="0.4"/>
    <n v="0"/>
    <n v="1"/>
    <n v="0"/>
    <n v="3"/>
    <n v="4"/>
    <n v="0.75"/>
    <n v="3"/>
    <n v="4"/>
    <n v="7"/>
    <n v="2"/>
    <n v="0"/>
    <n v="3"/>
    <n v="0"/>
    <n v="0"/>
    <n v="7"/>
    <n v="11"/>
    <n v="10.7"/>
    <d v="2025-12-29T00:00:00"/>
    <m/>
    <m/>
    <m/>
    <n v="22.099999999999998"/>
  </r>
  <r>
    <x v="380"/>
    <s v="CLE"/>
    <s v="SAS"/>
    <s v="W"/>
    <d v="1899-12-31T00:00:00"/>
    <n v="4"/>
    <n v="9"/>
    <n v="0.44400000000000001"/>
    <n v="2"/>
    <n v="5"/>
    <n v="0.4"/>
    <n v="1"/>
    <n v="1"/>
    <n v="1"/>
    <n v="1"/>
    <n v="8"/>
    <n v="9"/>
    <n v="2"/>
    <n v="2"/>
    <n v="0"/>
    <n v="1"/>
    <n v="3"/>
    <n v="11"/>
    <n v="14"/>
    <n v="10.6"/>
    <d v="2025-12-29T00:00:00"/>
    <m/>
    <m/>
    <m/>
    <n v="24"/>
  </r>
  <r>
    <x v="213"/>
    <s v="TOR"/>
    <s v="ORL"/>
    <s v="W"/>
    <d v="1899-12-30T20:07:00"/>
    <n v="4"/>
    <n v="8"/>
    <n v="0.5"/>
    <n v="0"/>
    <n v="1"/>
    <n v="0"/>
    <n v="2"/>
    <n v="2"/>
    <n v="1"/>
    <n v="3"/>
    <n v="1"/>
    <n v="4"/>
    <n v="3"/>
    <n v="0"/>
    <n v="0"/>
    <n v="0"/>
    <n v="0"/>
    <n v="10"/>
    <n v="7"/>
    <n v="10.5"/>
    <d v="2025-12-29T00:00:00"/>
    <m/>
    <m/>
    <m/>
    <n v="20.116666666666667"/>
  </r>
  <r>
    <x v="10"/>
    <s v="OKC"/>
    <s v="ATL"/>
    <s v="W"/>
    <d v="1899-12-30T23:18:00"/>
    <n v="3"/>
    <n v="8"/>
    <n v="0.375"/>
    <n v="0"/>
    <n v="3"/>
    <n v="0"/>
    <n v="4"/>
    <n v="4"/>
    <n v="1"/>
    <n v="0"/>
    <n v="1"/>
    <n v="1"/>
    <n v="4"/>
    <n v="2"/>
    <n v="2"/>
    <n v="0"/>
    <n v="4"/>
    <n v="10"/>
    <n v="-11"/>
    <n v="10.5"/>
    <d v="2025-12-29T00:00:00"/>
    <m/>
    <m/>
    <m/>
    <n v="23.3"/>
  </r>
  <r>
    <x v="249"/>
    <s v="CLE"/>
    <s v="SAS"/>
    <s v="W"/>
    <d v="1899-12-30T21:31:00"/>
    <n v="4"/>
    <n v="8"/>
    <n v="0.5"/>
    <n v="3"/>
    <n v="4"/>
    <n v="0.75"/>
    <n v="0"/>
    <n v="0"/>
    <m/>
    <n v="2"/>
    <n v="1"/>
    <n v="3"/>
    <n v="2"/>
    <n v="3"/>
    <n v="0"/>
    <n v="1"/>
    <n v="4"/>
    <n v="11"/>
    <n v="5"/>
    <n v="10.5"/>
    <d v="2025-12-29T00:00:00"/>
    <m/>
    <m/>
    <m/>
    <n v="21.516666666666666"/>
  </r>
  <r>
    <x v="160"/>
    <s v="TOR"/>
    <s v="ORL"/>
    <s v="W"/>
    <d v="1899-12-31T10:04:00"/>
    <n v="7"/>
    <n v="22"/>
    <n v="0.318"/>
    <n v="0"/>
    <n v="6"/>
    <n v="0"/>
    <n v="3"/>
    <n v="4"/>
    <n v="0.75"/>
    <n v="2"/>
    <n v="7"/>
    <n v="9"/>
    <n v="4"/>
    <n v="0"/>
    <n v="1"/>
    <n v="0"/>
    <n v="2"/>
    <n v="17"/>
    <n v="8"/>
    <n v="10.199999999999999"/>
    <d v="2025-12-29T00:00:00"/>
    <m/>
    <m/>
    <m/>
    <n v="34.06666666666667"/>
  </r>
  <r>
    <x v="239"/>
    <s v="MIA"/>
    <s v="DEN"/>
    <s v="W"/>
    <d v="1899-12-30T21:06:00"/>
    <n v="4"/>
    <n v="6"/>
    <n v="0.66700000000000004"/>
    <n v="2"/>
    <n v="4"/>
    <n v="0.5"/>
    <n v="1"/>
    <n v="1"/>
    <n v="1"/>
    <n v="0"/>
    <n v="4"/>
    <n v="4"/>
    <n v="1"/>
    <n v="2"/>
    <n v="0"/>
    <n v="1"/>
    <n v="3"/>
    <n v="11"/>
    <n v="24"/>
    <n v="10.1"/>
    <d v="2025-12-29T00:00:00"/>
    <m/>
    <m/>
    <m/>
    <n v="21.1"/>
  </r>
  <r>
    <x v="273"/>
    <s v="MIN"/>
    <s v="CHI"/>
    <s v="W"/>
    <d v="1899-12-30T14:22:00"/>
    <n v="5"/>
    <n v="8"/>
    <n v="0.625"/>
    <n v="1"/>
    <n v="4"/>
    <n v="0.25"/>
    <n v="1"/>
    <n v="1"/>
    <n v="1"/>
    <n v="0"/>
    <n v="0"/>
    <n v="0"/>
    <n v="1"/>
    <n v="1"/>
    <n v="1"/>
    <n v="0"/>
    <n v="2"/>
    <n v="12"/>
    <n v="12"/>
    <n v="10"/>
    <d v="2025-12-29T00:00:00"/>
    <m/>
    <m/>
    <m/>
    <n v="14.366666666666667"/>
  </r>
  <r>
    <x v="218"/>
    <s v="MIN"/>
    <s v="CHI"/>
    <s v="W"/>
    <d v="1899-12-31T02:32:00"/>
    <n v="4"/>
    <n v="10"/>
    <n v="0.4"/>
    <n v="4"/>
    <n v="9"/>
    <n v="0.44400000000000001"/>
    <n v="0"/>
    <n v="0"/>
    <m/>
    <n v="0"/>
    <n v="6"/>
    <n v="6"/>
    <n v="3"/>
    <n v="0"/>
    <n v="0"/>
    <n v="0"/>
    <n v="2"/>
    <n v="12"/>
    <n v="28"/>
    <n v="9.6999999999999993"/>
    <d v="2025-12-29T00:00:00"/>
    <m/>
    <m/>
    <m/>
    <n v="26.533333333333335"/>
  </r>
  <r>
    <x v="144"/>
    <s v="CHI"/>
    <s v="MIN"/>
    <s v="L"/>
    <d v="1899-12-31T07:37:00"/>
    <n v="4"/>
    <n v="12"/>
    <n v="0.33300000000000002"/>
    <n v="0"/>
    <n v="4"/>
    <n v="0"/>
    <n v="2"/>
    <n v="2"/>
    <n v="1"/>
    <n v="4"/>
    <n v="2"/>
    <n v="6"/>
    <n v="7"/>
    <n v="1"/>
    <n v="0"/>
    <n v="2"/>
    <n v="2"/>
    <n v="10"/>
    <n v="-32"/>
    <n v="9.6999999999999993"/>
    <d v="2025-12-29T00:00:00"/>
    <m/>
    <m/>
    <m/>
    <n v="31.616666666666667"/>
  </r>
  <r>
    <x v="20"/>
    <s v="GSW"/>
    <s v="BRK"/>
    <s v="W"/>
    <d v="1899-12-30T22:51:00"/>
    <n v="4"/>
    <n v="7"/>
    <n v="0.57099999999999995"/>
    <n v="1"/>
    <n v="4"/>
    <n v="0.25"/>
    <n v="1"/>
    <n v="1"/>
    <n v="1"/>
    <n v="0"/>
    <n v="1"/>
    <n v="1"/>
    <n v="3"/>
    <n v="2"/>
    <n v="0"/>
    <n v="1"/>
    <n v="1"/>
    <n v="10"/>
    <n v="22"/>
    <n v="9.6999999999999993"/>
    <d v="2025-12-29T00:00:00"/>
    <m/>
    <m/>
    <m/>
    <n v="22.849999999999998"/>
  </r>
  <r>
    <x v="426"/>
    <s v="POR"/>
    <s v="DAL"/>
    <s v="W"/>
    <d v="1899-12-30T19:46:00"/>
    <n v="4"/>
    <n v="5"/>
    <n v="0.8"/>
    <n v="0"/>
    <n v="0"/>
    <m/>
    <n v="0"/>
    <n v="0"/>
    <m/>
    <n v="3"/>
    <n v="5"/>
    <n v="8"/>
    <n v="2"/>
    <n v="0"/>
    <n v="1"/>
    <n v="2"/>
    <n v="1"/>
    <n v="8"/>
    <n v="-4"/>
    <n v="9.4"/>
    <d v="2025-12-29T00:00:00"/>
    <m/>
    <m/>
    <m/>
    <n v="19.766666666666666"/>
  </r>
  <r>
    <x v="60"/>
    <s v="MIA"/>
    <s v="DEN"/>
    <s v="W"/>
    <d v="1899-12-31T07:34:00"/>
    <n v="4"/>
    <n v="8"/>
    <n v="0.5"/>
    <n v="2"/>
    <n v="4"/>
    <n v="0.5"/>
    <n v="0"/>
    <n v="0"/>
    <m/>
    <n v="0"/>
    <n v="3"/>
    <n v="3"/>
    <n v="9"/>
    <n v="0"/>
    <n v="1"/>
    <n v="3"/>
    <n v="4"/>
    <n v="10"/>
    <n v="17"/>
    <n v="9.3000000000000007"/>
    <d v="2025-12-29T00:00:00"/>
    <m/>
    <m/>
    <m/>
    <n v="31.566666666666666"/>
  </r>
  <r>
    <x v="237"/>
    <s v="DAL"/>
    <s v="POR"/>
    <s v="L"/>
    <d v="1899-12-30T19:14:00"/>
    <n v="5"/>
    <n v="12"/>
    <n v="0.41699999999999998"/>
    <n v="3"/>
    <n v="10"/>
    <n v="0.3"/>
    <n v="1"/>
    <n v="3"/>
    <n v="0.33300000000000002"/>
    <n v="0"/>
    <n v="1"/>
    <n v="1"/>
    <n v="1"/>
    <n v="1"/>
    <n v="0"/>
    <n v="0"/>
    <n v="0"/>
    <n v="14"/>
    <n v="10"/>
    <n v="8.8000000000000007"/>
    <d v="2025-12-29T00:00:00"/>
    <m/>
    <m/>
    <m/>
    <n v="19.233333333333334"/>
  </r>
  <r>
    <x v="238"/>
    <s v="DAL"/>
    <s v="POR"/>
    <s v="L"/>
    <d v="1899-12-31T11:27:00"/>
    <n v="6"/>
    <n v="20"/>
    <n v="0.3"/>
    <n v="1"/>
    <n v="6"/>
    <n v="0.16700000000000001"/>
    <n v="2"/>
    <n v="2"/>
    <n v="1"/>
    <n v="1"/>
    <n v="5"/>
    <n v="6"/>
    <n v="8"/>
    <n v="3"/>
    <n v="1"/>
    <n v="5"/>
    <n v="3"/>
    <n v="15"/>
    <n v="-4"/>
    <n v="8.6999999999999993"/>
    <d v="2025-12-29T00:00:00"/>
    <m/>
    <m/>
    <m/>
    <n v="35.450000000000003"/>
  </r>
  <r>
    <x v="93"/>
    <s v="CHI"/>
    <s v="MIN"/>
    <s v="L"/>
    <d v="1899-12-30T21:07:00"/>
    <n v="5"/>
    <n v="9"/>
    <n v="0.55600000000000005"/>
    <n v="0"/>
    <n v="0"/>
    <m/>
    <n v="1"/>
    <n v="2"/>
    <n v="0.5"/>
    <n v="1"/>
    <n v="1"/>
    <n v="2"/>
    <n v="4"/>
    <n v="0"/>
    <n v="0"/>
    <n v="1"/>
    <n v="1"/>
    <n v="11"/>
    <n v="-28"/>
    <n v="8.6999999999999993"/>
    <d v="2025-12-29T00:00:00"/>
    <m/>
    <m/>
    <m/>
    <n v="21.116666666666667"/>
  </r>
  <r>
    <x v="422"/>
    <s v="WAS"/>
    <s v="PHO"/>
    <s v="L"/>
    <d v="1899-12-31T02:36:00"/>
    <n v="3"/>
    <n v="8"/>
    <n v="0.375"/>
    <n v="2"/>
    <n v="5"/>
    <n v="0.4"/>
    <n v="5"/>
    <n v="6"/>
    <n v="0.83299999999999996"/>
    <n v="0"/>
    <n v="7"/>
    <n v="7"/>
    <n v="3"/>
    <n v="0"/>
    <n v="1"/>
    <n v="3"/>
    <n v="4"/>
    <n v="13"/>
    <n v="-10"/>
    <n v="8.5"/>
    <d v="2025-12-29T00:00:00"/>
    <m/>
    <m/>
    <m/>
    <n v="26.6"/>
  </r>
  <r>
    <x v="329"/>
    <s v="IND"/>
    <s v="HOU"/>
    <s v="L"/>
    <d v="1899-12-30T20:27:00"/>
    <n v="4"/>
    <n v="5"/>
    <n v="0.8"/>
    <n v="1"/>
    <n v="2"/>
    <n v="0.5"/>
    <n v="0"/>
    <n v="1"/>
    <n v="0"/>
    <n v="0"/>
    <n v="4"/>
    <n v="4"/>
    <n v="1"/>
    <n v="1"/>
    <n v="0"/>
    <n v="0"/>
    <n v="3"/>
    <n v="9"/>
    <n v="-12"/>
    <n v="8.4"/>
    <d v="2025-12-29T00:00:00"/>
    <m/>
    <m/>
    <m/>
    <n v="20.45"/>
  </r>
  <r>
    <x v="66"/>
    <s v="SAS"/>
    <s v="CLE"/>
    <s v="L"/>
    <d v="1899-12-31T10:17:00"/>
    <n v="5"/>
    <n v="13"/>
    <n v="0.38500000000000001"/>
    <n v="0"/>
    <n v="3"/>
    <n v="0"/>
    <n v="5"/>
    <n v="6"/>
    <n v="0.83299999999999996"/>
    <n v="0"/>
    <n v="4"/>
    <n v="4"/>
    <n v="8"/>
    <n v="1"/>
    <n v="0"/>
    <n v="5"/>
    <n v="5"/>
    <n v="15"/>
    <n v="-17"/>
    <n v="8.3000000000000007"/>
    <d v="2025-12-29T00:00:00"/>
    <m/>
    <m/>
    <m/>
    <n v="34.283333333333331"/>
  </r>
  <r>
    <x v="22"/>
    <s v="HOU"/>
    <s v="IND"/>
    <s v="W"/>
    <d v="1899-12-31T00:15:00"/>
    <n v="6"/>
    <n v="12"/>
    <n v="0.5"/>
    <n v="1"/>
    <n v="5"/>
    <n v="0.2"/>
    <n v="0"/>
    <n v="0"/>
    <m/>
    <n v="0"/>
    <n v="1"/>
    <n v="1"/>
    <n v="3"/>
    <n v="2"/>
    <n v="0"/>
    <n v="2"/>
    <n v="3"/>
    <n v="13"/>
    <n v="12"/>
    <n v="8.1999999999999993"/>
    <d v="2025-12-29T00:00:00"/>
    <m/>
    <m/>
    <m/>
    <n v="24.25"/>
  </r>
  <r>
    <x v="435"/>
    <s v="NOP"/>
    <s v="NYK"/>
    <s v="L"/>
    <d v="1899-12-30T23:58:00"/>
    <n v="1"/>
    <n v="3"/>
    <n v="0.33300000000000002"/>
    <n v="0"/>
    <n v="0"/>
    <m/>
    <n v="0"/>
    <n v="0"/>
    <m/>
    <n v="5"/>
    <n v="4"/>
    <n v="9"/>
    <n v="3"/>
    <n v="0"/>
    <n v="2"/>
    <n v="0"/>
    <n v="1"/>
    <n v="2"/>
    <n v="-1"/>
    <n v="8.1"/>
    <d v="2025-12-29T00:00:00"/>
    <m/>
    <m/>
    <m/>
    <n v="23.966666666666669"/>
  </r>
  <r>
    <x v="277"/>
    <s v="WAS"/>
    <s v="PHO"/>
    <s v="L"/>
    <d v="1899-12-31T02:42:00"/>
    <n v="4"/>
    <n v="9"/>
    <n v="0.44400000000000001"/>
    <n v="1"/>
    <n v="4"/>
    <n v="0.25"/>
    <n v="2"/>
    <n v="4"/>
    <n v="0.5"/>
    <n v="2"/>
    <n v="4"/>
    <n v="6"/>
    <n v="0"/>
    <n v="1"/>
    <n v="0"/>
    <n v="0"/>
    <n v="3"/>
    <n v="11"/>
    <n v="-5"/>
    <n v="7.9"/>
    <d v="2025-12-29T00:00:00"/>
    <m/>
    <m/>
    <m/>
    <n v="26.700000000000003"/>
  </r>
  <r>
    <x v="190"/>
    <s v="MIL"/>
    <s v="CHO"/>
    <s v="W"/>
    <d v="1899-12-31T06:52:00"/>
    <n v="3"/>
    <n v="10"/>
    <n v="0.3"/>
    <n v="2"/>
    <n v="4"/>
    <n v="0.5"/>
    <n v="5"/>
    <n v="6"/>
    <n v="0.83299999999999996"/>
    <n v="0"/>
    <n v="3"/>
    <n v="3"/>
    <n v="4"/>
    <n v="2"/>
    <n v="0"/>
    <n v="3"/>
    <n v="4"/>
    <n v="13"/>
    <n v="7"/>
    <n v="7.9"/>
    <d v="2025-12-29T00:00:00"/>
    <m/>
    <m/>
    <m/>
    <n v="30.866666666666667"/>
  </r>
  <r>
    <x v="303"/>
    <s v="ORL"/>
    <s v="TOR"/>
    <s v="L"/>
    <d v="1899-12-31T04:09:00"/>
    <n v="4"/>
    <n v="8"/>
    <n v="0.5"/>
    <n v="2"/>
    <n v="6"/>
    <n v="0.33300000000000002"/>
    <n v="0"/>
    <n v="0"/>
    <m/>
    <n v="0"/>
    <n v="4"/>
    <n v="4"/>
    <n v="2"/>
    <n v="1"/>
    <n v="0"/>
    <n v="1"/>
    <n v="2"/>
    <n v="10"/>
    <n v="-13"/>
    <n v="7.8"/>
    <d v="2025-12-29T00:00:00"/>
    <m/>
    <m/>
    <m/>
    <n v="28.15"/>
  </r>
  <r>
    <x v="153"/>
    <s v="CLE"/>
    <s v="SAS"/>
    <s v="W"/>
    <d v="1899-12-31T00:39:00"/>
    <n v="4"/>
    <n v="7"/>
    <n v="0.57099999999999995"/>
    <n v="2"/>
    <n v="5"/>
    <n v="0.4"/>
    <n v="0"/>
    <n v="0"/>
    <m/>
    <n v="0"/>
    <n v="5"/>
    <n v="5"/>
    <n v="0"/>
    <n v="0"/>
    <n v="0"/>
    <n v="0"/>
    <n v="1"/>
    <n v="10"/>
    <n v="-6"/>
    <n v="7.8"/>
    <d v="2025-12-29T00:00:00"/>
    <m/>
    <m/>
    <m/>
    <n v="24.65"/>
  </r>
  <r>
    <x v="301"/>
    <s v="ATL"/>
    <s v="OKC"/>
    <s v="L"/>
    <d v="1899-12-30T12:14:00"/>
    <n v="3"/>
    <n v="4"/>
    <n v="0.75"/>
    <n v="3"/>
    <n v="4"/>
    <n v="0.75"/>
    <n v="0"/>
    <n v="0"/>
    <m/>
    <n v="0"/>
    <n v="0"/>
    <n v="0"/>
    <n v="2"/>
    <n v="1"/>
    <n v="0"/>
    <n v="2"/>
    <n v="0"/>
    <n v="9"/>
    <n v="8"/>
    <n v="7.8"/>
    <d v="2025-12-29T00:00:00"/>
    <m/>
    <m/>
    <m/>
    <n v="12.233333333333333"/>
  </r>
  <r>
    <x v="167"/>
    <s v="WAS"/>
    <s v="PHO"/>
    <s v="L"/>
    <d v="1899-12-31T02:45:00"/>
    <n v="4"/>
    <n v="8"/>
    <n v="0.5"/>
    <n v="2"/>
    <n v="2"/>
    <n v="1"/>
    <n v="0"/>
    <n v="0"/>
    <m/>
    <n v="0"/>
    <n v="5"/>
    <n v="5"/>
    <n v="4"/>
    <n v="0"/>
    <n v="0"/>
    <n v="1"/>
    <n v="4"/>
    <n v="10"/>
    <n v="2"/>
    <n v="7.7"/>
    <d v="2025-12-29T00:00:00"/>
    <m/>
    <m/>
    <m/>
    <n v="26.75"/>
  </r>
  <r>
    <x v="87"/>
    <s v="MIL"/>
    <s v="CHO"/>
    <s v="W"/>
    <d v="1899-12-30T19:58:00"/>
    <n v="3"/>
    <n v="6"/>
    <n v="0.5"/>
    <n v="3"/>
    <n v="5"/>
    <n v="0.6"/>
    <n v="0"/>
    <n v="0"/>
    <m/>
    <n v="0"/>
    <n v="1"/>
    <n v="1"/>
    <n v="1"/>
    <n v="1"/>
    <n v="0"/>
    <n v="0"/>
    <n v="1"/>
    <n v="9"/>
    <n v="2"/>
    <n v="7.6"/>
    <d v="2025-12-29T00:00:00"/>
    <m/>
    <m/>
    <m/>
    <n v="19.966666666666669"/>
  </r>
  <r>
    <x v="92"/>
    <s v="CHI"/>
    <s v="MIN"/>
    <s v="L"/>
    <d v="1899-12-30T17:52:00"/>
    <n v="3"/>
    <n v="10"/>
    <n v="0.3"/>
    <n v="1"/>
    <n v="4"/>
    <n v="0.25"/>
    <n v="4"/>
    <n v="4"/>
    <n v="1"/>
    <n v="0"/>
    <n v="4"/>
    <n v="4"/>
    <n v="3"/>
    <n v="0"/>
    <n v="0"/>
    <n v="1"/>
    <n v="0"/>
    <n v="11"/>
    <n v="-1"/>
    <n v="7.5"/>
    <d v="2025-12-29T00:00:00"/>
    <m/>
    <m/>
    <m/>
    <n v="17.866666666666667"/>
  </r>
  <r>
    <x v="123"/>
    <s v="ATL"/>
    <s v="OKC"/>
    <s v="L"/>
    <d v="1899-12-30T22:44:00"/>
    <n v="4"/>
    <n v="9"/>
    <n v="0.44400000000000001"/>
    <n v="4"/>
    <n v="8"/>
    <n v="0.5"/>
    <n v="0"/>
    <n v="0"/>
    <m/>
    <n v="1"/>
    <n v="3"/>
    <n v="4"/>
    <n v="0"/>
    <n v="1"/>
    <n v="1"/>
    <n v="2"/>
    <n v="3"/>
    <n v="12"/>
    <n v="-27"/>
    <n v="7.4"/>
    <d v="2025-12-29T00:00:00"/>
    <m/>
    <m/>
    <m/>
    <n v="22.733333333333334"/>
  </r>
  <r>
    <x v="26"/>
    <s v="HOU"/>
    <s v="IND"/>
    <s v="W"/>
    <d v="1899-12-30T13:20:00"/>
    <n v="3"/>
    <n v="4"/>
    <n v="0.75"/>
    <n v="0"/>
    <n v="0"/>
    <m/>
    <n v="0"/>
    <n v="1"/>
    <n v="0"/>
    <n v="2"/>
    <n v="5"/>
    <n v="7"/>
    <n v="1"/>
    <n v="0"/>
    <n v="0"/>
    <n v="0"/>
    <n v="1"/>
    <n v="6"/>
    <n v="2"/>
    <n v="7.2"/>
    <d v="2025-12-29T00:00:00"/>
    <m/>
    <m/>
    <m/>
    <n v="13.333333333333334"/>
  </r>
  <r>
    <x v="15"/>
    <s v="GSW"/>
    <s v="BRK"/>
    <s v="W"/>
    <d v="1899-12-31T00:47:00"/>
    <n v="1"/>
    <n v="3"/>
    <n v="0.33300000000000002"/>
    <n v="0"/>
    <n v="1"/>
    <n v="0"/>
    <n v="5"/>
    <n v="6"/>
    <n v="0.83299999999999996"/>
    <n v="0"/>
    <n v="5"/>
    <n v="5"/>
    <n v="3"/>
    <n v="1"/>
    <n v="1"/>
    <n v="1"/>
    <n v="5"/>
    <n v="7"/>
    <n v="3"/>
    <n v="7.2"/>
    <d v="2025-12-29T00:00:00"/>
    <m/>
    <m/>
    <m/>
    <n v="24.783333333333331"/>
  </r>
  <r>
    <x v="379"/>
    <s v="ORL"/>
    <s v="TOR"/>
    <s v="L"/>
    <d v="1899-12-30T19:39:00"/>
    <n v="2"/>
    <n v="7"/>
    <n v="0.28599999999999998"/>
    <n v="1"/>
    <n v="4"/>
    <n v="0.25"/>
    <n v="2"/>
    <n v="2"/>
    <n v="1"/>
    <n v="1"/>
    <n v="2"/>
    <n v="3"/>
    <n v="4"/>
    <n v="1"/>
    <n v="0"/>
    <n v="0"/>
    <n v="2"/>
    <n v="7"/>
    <n v="12"/>
    <n v="7.2"/>
    <d v="2025-12-29T00:00:00"/>
    <m/>
    <m/>
    <m/>
    <n v="19.649999999999999"/>
  </r>
  <r>
    <x v="54"/>
    <s v="CLE"/>
    <s v="SAS"/>
    <s v="W"/>
    <d v="1899-12-31T11:17:00"/>
    <n v="3"/>
    <n v="12"/>
    <n v="0.25"/>
    <n v="2"/>
    <n v="9"/>
    <n v="0.222"/>
    <n v="2"/>
    <n v="2"/>
    <n v="1"/>
    <n v="0"/>
    <n v="2"/>
    <n v="2"/>
    <n v="7"/>
    <n v="3"/>
    <n v="0"/>
    <n v="3"/>
    <n v="3"/>
    <n v="10"/>
    <n v="15"/>
    <n v="7.1"/>
    <d v="2025-12-29T00:00:00"/>
    <m/>
    <m/>
    <m/>
    <n v="35.283333333333331"/>
  </r>
  <r>
    <x v="451"/>
    <s v="SAS"/>
    <s v="CLE"/>
    <s v="L"/>
    <d v="1899-12-31T08:13:00"/>
    <n v="4"/>
    <n v="13"/>
    <n v="0.308"/>
    <n v="1"/>
    <n v="6"/>
    <n v="0.16700000000000001"/>
    <n v="5"/>
    <n v="6"/>
    <n v="0.83299999999999996"/>
    <n v="0"/>
    <n v="2"/>
    <n v="2"/>
    <n v="3"/>
    <n v="1"/>
    <n v="0"/>
    <n v="2"/>
    <n v="2"/>
    <n v="14"/>
    <n v="-13"/>
    <n v="7"/>
    <d v="2025-12-29T00:00:00"/>
    <m/>
    <m/>
    <m/>
    <n v="32.216666666666669"/>
  </r>
  <r>
    <x v="200"/>
    <s v="NYK"/>
    <s v="NOP"/>
    <s v="W"/>
    <d v="1899-12-30T12:12:00"/>
    <n v="2"/>
    <n v="5"/>
    <n v="0.4"/>
    <n v="2"/>
    <n v="4"/>
    <n v="0.5"/>
    <n v="1"/>
    <n v="2"/>
    <n v="0.5"/>
    <n v="1"/>
    <n v="1"/>
    <n v="2"/>
    <n v="5"/>
    <n v="0"/>
    <n v="0"/>
    <n v="1"/>
    <n v="1"/>
    <n v="7"/>
    <n v="4"/>
    <n v="7"/>
    <d v="2025-12-29T00:00:00"/>
    <m/>
    <m/>
    <m/>
    <n v="12.2"/>
  </r>
  <r>
    <x v="235"/>
    <s v="BRK"/>
    <s v="GSW"/>
    <s v="L"/>
    <d v="1899-12-31T00:51:00"/>
    <n v="3"/>
    <n v="8"/>
    <n v="0.375"/>
    <n v="2"/>
    <n v="5"/>
    <n v="0.4"/>
    <n v="3"/>
    <n v="4"/>
    <n v="0.75"/>
    <n v="2"/>
    <n v="3"/>
    <n v="5"/>
    <n v="2"/>
    <n v="2"/>
    <n v="0"/>
    <n v="3"/>
    <n v="5"/>
    <n v="11"/>
    <n v="1"/>
    <n v="6.9"/>
    <d v="2025-12-29T00:00:00"/>
    <m/>
    <m/>
    <m/>
    <n v="24.85"/>
  </r>
  <r>
    <x v="12"/>
    <s v="GSW"/>
    <s v="BRK"/>
    <s v="W"/>
    <d v="1899-12-30T10:57:00"/>
    <n v="3"/>
    <n v="5"/>
    <n v="0.6"/>
    <n v="0"/>
    <n v="2"/>
    <n v="0"/>
    <n v="0"/>
    <n v="0"/>
    <m/>
    <n v="0"/>
    <n v="3"/>
    <n v="3"/>
    <n v="0"/>
    <n v="2"/>
    <n v="1"/>
    <n v="0"/>
    <n v="1"/>
    <n v="6"/>
    <n v="3"/>
    <n v="6.9"/>
    <d v="2025-12-29T00:00:00"/>
    <m/>
    <m/>
    <m/>
    <n v="10.95"/>
  </r>
  <r>
    <x v="384"/>
    <s v="CHO"/>
    <s v="MIL"/>
    <s v="L"/>
    <d v="1899-12-30T12:02:00"/>
    <n v="3"/>
    <n v="6"/>
    <n v="0.5"/>
    <n v="1"/>
    <n v="4"/>
    <n v="0.25"/>
    <n v="0"/>
    <n v="0"/>
    <m/>
    <n v="2"/>
    <n v="3"/>
    <n v="5"/>
    <n v="2"/>
    <n v="0"/>
    <n v="0"/>
    <n v="0"/>
    <n v="2"/>
    <n v="7"/>
    <n v="2"/>
    <n v="6.9"/>
    <d v="2025-12-29T00:00:00"/>
    <m/>
    <m/>
    <m/>
    <n v="12.033333333333333"/>
  </r>
  <r>
    <x v="359"/>
    <s v="POR"/>
    <s v="DAL"/>
    <s v="W"/>
    <d v="1899-12-31T03:42:00"/>
    <n v="4"/>
    <n v="9"/>
    <n v="0.44400000000000001"/>
    <n v="1"/>
    <n v="4"/>
    <n v="0.25"/>
    <n v="0"/>
    <n v="0"/>
    <m/>
    <n v="1"/>
    <n v="2"/>
    <n v="3"/>
    <n v="2"/>
    <n v="0"/>
    <n v="1"/>
    <n v="0"/>
    <n v="2"/>
    <n v="9"/>
    <n v="1"/>
    <n v="6.9"/>
    <d v="2025-12-29T00:00:00"/>
    <m/>
    <m/>
    <m/>
    <n v="27.699999999999996"/>
  </r>
  <r>
    <x v="74"/>
    <s v="CHI"/>
    <s v="MIN"/>
    <s v="L"/>
    <d v="1899-12-30T23:58:00"/>
    <n v="5"/>
    <n v="14"/>
    <n v="0.35699999999999998"/>
    <n v="3"/>
    <n v="8"/>
    <n v="0.375"/>
    <n v="0"/>
    <n v="0"/>
    <m/>
    <n v="2"/>
    <n v="3"/>
    <n v="5"/>
    <n v="2"/>
    <n v="0"/>
    <n v="1"/>
    <n v="2"/>
    <n v="2"/>
    <n v="13"/>
    <n v="-26"/>
    <n v="6.8"/>
    <d v="2025-12-29T00:00:00"/>
    <m/>
    <m/>
    <m/>
    <n v="23.966666666666669"/>
  </r>
  <r>
    <x v="131"/>
    <s v="CHI"/>
    <s v="MIN"/>
    <s v="L"/>
    <d v="1899-12-30T21:59:00"/>
    <n v="3"/>
    <n v="6"/>
    <n v="0.5"/>
    <n v="2"/>
    <n v="3"/>
    <n v="0.66700000000000004"/>
    <n v="0"/>
    <n v="0"/>
    <m/>
    <n v="0"/>
    <n v="6"/>
    <n v="6"/>
    <n v="1"/>
    <n v="0"/>
    <n v="1"/>
    <n v="1"/>
    <n v="1"/>
    <n v="8"/>
    <n v="-13"/>
    <n v="6.8"/>
    <d v="2025-12-29T00:00:00"/>
    <m/>
    <m/>
    <m/>
    <n v="21.983333333333334"/>
  </r>
  <r>
    <x v="217"/>
    <s v="WAS"/>
    <s v="PHO"/>
    <s v="L"/>
    <d v="1899-12-30T20:38:00"/>
    <n v="4"/>
    <n v="10"/>
    <n v="0.4"/>
    <n v="2"/>
    <n v="4"/>
    <n v="0.5"/>
    <n v="0"/>
    <n v="0"/>
    <m/>
    <n v="2"/>
    <n v="3"/>
    <n v="5"/>
    <n v="1"/>
    <n v="1"/>
    <n v="0"/>
    <n v="1"/>
    <n v="2"/>
    <n v="10"/>
    <n v="0"/>
    <n v="6.8"/>
    <d v="2025-12-29T00:00:00"/>
    <m/>
    <m/>
    <m/>
    <n v="20.633333333333333"/>
  </r>
  <r>
    <x v="23"/>
    <s v="HOU"/>
    <s v="IND"/>
    <s v="W"/>
    <d v="1899-12-30T22:17:00"/>
    <n v="3"/>
    <n v="4"/>
    <n v="0.75"/>
    <n v="0"/>
    <n v="0"/>
    <m/>
    <n v="2"/>
    <n v="6"/>
    <n v="0.33300000000000002"/>
    <n v="3"/>
    <n v="2"/>
    <n v="5"/>
    <n v="0"/>
    <n v="0"/>
    <n v="0"/>
    <n v="0"/>
    <n v="2"/>
    <n v="8"/>
    <n v="17"/>
    <n v="6.7"/>
    <d v="2025-12-29T00:00:00"/>
    <m/>
    <m/>
    <m/>
    <n v="22.283333333333335"/>
  </r>
  <r>
    <x v="260"/>
    <s v="CLE"/>
    <s v="SAS"/>
    <s v="W"/>
    <d v="1899-12-30T15:17:00"/>
    <n v="0"/>
    <n v="2"/>
    <n v="0"/>
    <n v="0"/>
    <n v="1"/>
    <n v="0"/>
    <n v="2"/>
    <n v="2"/>
    <n v="1"/>
    <n v="3"/>
    <n v="3"/>
    <n v="6"/>
    <n v="4"/>
    <n v="0"/>
    <n v="1"/>
    <n v="0"/>
    <n v="1"/>
    <n v="2"/>
    <n v="12"/>
    <n v="6.7"/>
    <d v="2025-12-29T00:00:00"/>
    <m/>
    <m/>
    <m/>
    <n v="15.283333333333331"/>
  </r>
  <r>
    <x v="382"/>
    <s v="IND"/>
    <s v="HOU"/>
    <s v="L"/>
    <d v="1899-12-30T03:42:00"/>
    <n v="2"/>
    <n v="2"/>
    <n v="1"/>
    <n v="1"/>
    <n v="1"/>
    <n v="1"/>
    <n v="2"/>
    <n v="2"/>
    <n v="1"/>
    <n v="0"/>
    <n v="0"/>
    <n v="0"/>
    <n v="0"/>
    <n v="1"/>
    <n v="0"/>
    <n v="1"/>
    <n v="0"/>
    <n v="7"/>
    <n v="14"/>
    <n v="6.4"/>
    <d v="2025-12-29T00:00:00"/>
    <m/>
    <m/>
    <m/>
    <n v="3.7"/>
  </r>
  <r>
    <x v="116"/>
    <s v="DAL"/>
    <s v="POR"/>
    <s v="L"/>
    <d v="1899-12-31T05:18:00"/>
    <n v="3"/>
    <n v="8"/>
    <n v="0.375"/>
    <n v="1"/>
    <n v="4"/>
    <n v="0.25"/>
    <n v="1"/>
    <n v="2"/>
    <n v="0.5"/>
    <n v="1"/>
    <n v="4"/>
    <n v="5"/>
    <n v="1"/>
    <n v="0"/>
    <n v="2"/>
    <n v="0"/>
    <n v="2"/>
    <n v="8"/>
    <n v="-6"/>
    <n v="6.4"/>
    <d v="2025-12-29T00:00:00"/>
    <m/>
    <m/>
    <m/>
    <n v="29.300000000000004"/>
  </r>
  <r>
    <x v="109"/>
    <s v="POR"/>
    <s v="DAL"/>
    <s v="W"/>
    <d v="1899-12-31T01:27:00"/>
    <n v="3"/>
    <n v="7"/>
    <n v="0.42899999999999999"/>
    <n v="3"/>
    <n v="5"/>
    <n v="0.6"/>
    <n v="0"/>
    <n v="0"/>
    <m/>
    <n v="1"/>
    <n v="3"/>
    <n v="4"/>
    <n v="2"/>
    <n v="0"/>
    <n v="0"/>
    <n v="0"/>
    <n v="5"/>
    <n v="9"/>
    <n v="8"/>
    <n v="6.3"/>
    <d v="2025-12-29T00:00:00"/>
    <m/>
    <m/>
    <m/>
    <n v="25.449999999999996"/>
  </r>
  <r>
    <x v="272"/>
    <s v="NYK"/>
    <s v="NOP"/>
    <s v="W"/>
    <d v="1899-12-30T13:13:00"/>
    <n v="3"/>
    <n v="6"/>
    <n v="0.5"/>
    <n v="1"/>
    <n v="3"/>
    <n v="0.33300000000000002"/>
    <n v="2"/>
    <n v="2"/>
    <n v="1"/>
    <n v="0"/>
    <n v="2"/>
    <n v="2"/>
    <n v="1"/>
    <n v="0"/>
    <n v="0"/>
    <n v="1"/>
    <n v="0"/>
    <n v="9"/>
    <n v="9"/>
    <n v="6.3"/>
    <d v="2025-12-29T00:00:00"/>
    <m/>
    <m/>
    <m/>
    <n v="13.216666666666669"/>
  </r>
  <r>
    <x v="322"/>
    <s v="IND"/>
    <s v="HOU"/>
    <s v="L"/>
    <d v="1899-12-30T03:42:00"/>
    <n v="2"/>
    <n v="2"/>
    <n v="1"/>
    <n v="2"/>
    <n v="2"/>
    <n v="1"/>
    <n v="0"/>
    <n v="1"/>
    <n v="0"/>
    <n v="0"/>
    <n v="1"/>
    <n v="1"/>
    <n v="0"/>
    <n v="1"/>
    <n v="0"/>
    <n v="0"/>
    <n v="0"/>
    <n v="6"/>
    <n v="14"/>
    <n v="6.3"/>
    <d v="2025-12-29T00:00:00"/>
    <m/>
    <m/>
    <m/>
    <n v="3.7"/>
  </r>
  <r>
    <x v="103"/>
    <s v="SAS"/>
    <s v="CLE"/>
    <s v="L"/>
    <d v="1899-12-30T17:47:00"/>
    <n v="2"/>
    <n v="3"/>
    <n v="0.66700000000000004"/>
    <n v="0"/>
    <n v="0"/>
    <m/>
    <n v="4"/>
    <n v="4"/>
    <n v="1"/>
    <n v="2"/>
    <n v="1"/>
    <n v="3"/>
    <n v="0"/>
    <n v="0"/>
    <n v="0"/>
    <n v="2"/>
    <n v="1"/>
    <n v="8"/>
    <n v="-6"/>
    <n v="6"/>
    <d v="2025-12-29T00:00:00"/>
    <m/>
    <m/>
    <m/>
    <n v="17.783333333333335"/>
  </r>
  <r>
    <x v="327"/>
    <s v="IND"/>
    <s v="HOU"/>
    <s v="L"/>
    <d v="1899-12-31T05:18:00"/>
    <n v="4"/>
    <n v="13"/>
    <n v="0.308"/>
    <n v="2"/>
    <n v="5"/>
    <n v="0.4"/>
    <n v="1"/>
    <n v="2"/>
    <n v="0.5"/>
    <n v="0"/>
    <n v="1"/>
    <n v="1"/>
    <n v="2"/>
    <n v="3"/>
    <n v="0"/>
    <n v="1"/>
    <n v="2"/>
    <n v="11"/>
    <n v="-13"/>
    <n v="6"/>
    <d v="2025-12-29T00:00:00"/>
    <m/>
    <m/>
    <m/>
    <n v="29.300000000000004"/>
  </r>
  <r>
    <x v="324"/>
    <s v="DEN"/>
    <s v="MIA"/>
    <s v="L"/>
    <d v="1899-12-31T07:42:00"/>
    <n v="4"/>
    <n v="10"/>
    <n v="0.4"/>
    <n v="0"/>
    <n v="2"/>
    <n v="0"/>
    <n v="3"/>
    <n v="4"/>
    <n v="0.75"/>
    <n v="0"/>
    <n v="2"/>
    <n v="2"/>
    <n v="1"/>
    <n v="1"/>
    <n v="1"/>
    <n v="1"/>
    <n v="3"/>
    <n v="11"/>
    <n v="-9"/>
    <n v="6"/>
    <d v="2025-12-29T00:00:00"/>
    <m/>
    <m/>
    <m/>
    <n v="31.7"/>
  </r>
  <r>
    <x v="498"/>
    <s v="CHO"/>
    <s v="MIL"/>
    <s v="L"/>
    <d v="1899-12-30T22:57:00"/>
    <n v="4"/>
    <n v="10"/>
    <n v="0.4"/>
    <n v="2"/>
    <n v="7"/>
    <n v="0.28599999999999998"/>
    <n v="0"/>
    <n v="0"/>
    <m/>
    <n v="1"/>
    <n v="1"/>
    <n v="2"/>
    <n v="1"/>
    <n v="0"/>
    <n v="0"/>
    <n v="0"/>
    <n v="1"/>
    <n v="10"/>
    <n v="-10"/>
    <n v="5.9"/>
    <d v="2025-12-29T00:00:00"/>
    <m/>
    <m/>
    <m/>
    <n v="22.950000000000003"/>
  </r>
  <r>
    <x v="99"/>
    <s v="MIN"/>
    <s v="CHI"/>
    <s v="W"/>
    <d v="1899-12-30T22:47:00"/>
    <n v="3"/>
    <n v="9"/>
    <n v="0.33300000000000002"/>
    <n v="1"/>
    <n v="1"/>
    <n v="1"/>
    <n v="0"/>
    <n v="0"/>
    <m/>
    <n v="2"/>
    <n v="3"/>
    <n v="5"/>
    <n v="3"/>
    <n v="0"/>
    <n v="0"/>
    <n v="0"/>
    <n v="1"/>
    <n v="7"/>
    <n v="12"/>
    <n v="5.9"/>
    <d v="2025-12-29T00:00:00"/>
    <m/>
    <m/>
    <m/>
    <n v="22.783333333333331"/>
  </r>
  <r>
    <x v="110"/>
    <s v="MIL"/>
    <s v="CHO"/>
    <s v="W"/>
    <d v="1899-12-31T01:42:00"/>
    <n v="3"/>
    <n v="7"/>
    <n v="0.42899999999999999"/>
    <n v="0"/>
    <n v="2"/>
    <n v="0"/>
    <n v="0"/>
    <n v="0"/>
    <m/>
    <n v="1"/>
    <n v="4"/>
    <n v="5"/>
    <n v="2"/>
    <n v="2"/>
    <n v="0"/>
    <n v="1"/>
    <n v="2"/>
    <n v="6"/>
    <n v="13"/>
    <n v="5.8"/>
    <d v="2025-12-29T00:00:00"/>
    <m/>
    <m/>
    <m/>
    <n v="25.7"/>
  </r>
  <r>
    <x v="29"/>
    <s v="GSW"/>
    <s v="BRK"/>
    <s v="W"/>
    <d v="1899-12-30T10:04:00"/>
    <n v="4"/>
    <n v="5"/>
    <n v="0.8"/>
    <n v="1"/>
    <n v="1"/>
    <n v="1"/>
    <n v="1"/>
    <n v="2"/>
    <n v="0.5"/>
    <n v="0"/>
    <n v="0"/>
    <n v="0"/>
    <n v="1"/>
    <n v="0"/>
    <n v="0"/>
    <n v="2"/>
    <n v="2"/>
    <n v="10"/>
    <n v="4"/>
    <n v="5.6"/>
    <d v="2025-12-29T00:00:00"/>
    <m/>
    <m/>
    <m/>
    <n v="10.066666666666666"/>
  </r>
  <r>
    <x v="163"/>
    <s v="BRK"/>
    <s v="GSW"/>
    <s v="L"/>
    <d v="1899-12-30T18:50:00"/>
    <n v="5"/>
    <n v="12"/>
    <n v="0.41699999999999998"/>
    <n v="1"/>
    <n v="3"/>
    <n v="0.33300000000000002"/>
    <n v="2"/>
    <n v="2"/>
    <n v="1"/>
    <n v="0"/>
    <n v="0"/>
    <n v="0"/>
    <n v="2"/>
    <n v="0"/>
    <n v="0"/>
    <n v="2"/>
    <n v="1"/>
    <n v="13"/>
    <n v="-21"/>
    <n v="5.6"/>
    <d v="2025-12-29T00:00:00"/>
    <m/>
    <m/>
    <m/>
    <n v="18.833333333333332"/>
  </r>
  <r>
    <x v="305"/>
    <s v="NYK"/>
    <s v="NOP"/>
    <s v="W"/>
    <d v="1899-12-30T15:52:00"/>
    <n v="3"/>
    <n v="5"/>
    <n v="0.6"/>
    <n v="3"/>
    <n v="4"/>
    <n v="0.75"/>
    <n v="0"/>
    <n v="0"/>
    <m/>
    <n v="1"/>
    <n v="1"/>
    <n v="2"/>
    <n v="1"/>
    <n v="0"/>
    <n v="0"/>
    <n v="2"/>
    <n v="2"/>
    <n v="9"/>
    <n v="-6"/>
    <n v="5.6"/>
    <d v="2025-12-29T00:00:00"/>
    <m/>
    <m/>
    <m/>
    <n v="15.866666666666667"/>
  </r>
  <r>
    <x v="151"/>
    <s v="ORL"/>
    <s v="TOR"/>
    <s v="L"/>
    <d v="1899-12-31T07:41:00"/>
    <n v="4"/>
    <n v="10"/>
    <n v="0.4"/>
    <n v="1"/>
    <n v="5"/>
    <n v="0.2"/>
    <n v="0"/>
    <n v="0"/>
    <m/>
    <n v="1"/>
    <n v="5"/>
    <n v="6"/>
    <n v="2"/>
    <n v="1"/>
    <n v="1"/>
    <n v="1"/>
    <n v="6"/>
    <n v="9"/>
    <n v="4"/>
    <n v="5.5"/>
    <d v="2025-12-29T00:00:00"/>
    <m/>
    <m/>
    <m/>
    <n v="31.683333333333337"/>
  </r>
  <r>
    <x v="122"/>
    <s v="NOP"/>
    <s v="NYK"/>
    <s v="L"/>
    <d v="1899-12-30T22:11:00"/>
    <n v="2"/>
    <n v="5"/>
    <n v="0.4"/>
    <n v="0"/>
    <n v="2"/>
    <n v="0"/>
    <n v="0"/>
    <n v="0"/>
    <m/>
    <n v="0"/>
    <n v="4"/>
    <n v="4"/>
    <n v="4"/>
    <n v="1"/>
    <n v="0"/>
    <n v="1"/>
    <n v="0"/>
    <n v="4"/>
    <n v="-3"/>
    <n v="5.3"/>
    <d v="2025-12-29T00:00:00"/>
    <m/>
    <m/>
    <m/>
    <n v="22.183333333333334"/>
  </r>
  <r>
    <x v="255"/>
    <s v="NOP"/>
    <s v="NYK"/>
    <s v="L"/>
    <d v="1899-12-31T04:30:00"/>
    <n v="3"/>
    <n v="13"/>
    <n v="0.23100000000000001"/>
    <n v="0"/>
    <n v="2"/>
    <n v="0"/>
    <n v="1"/>
    <n v="2"/>
    <n v="0.5"/>
    <n v="2"/>
    <n v="7"/>
    <n v="9"/>
    <n v="5"/>
    <n v="1"/>
    <n v="2"/>
    <n v="2"/>
    <n v="2"/>
    <n v="7"/>
    <n v="-3"/>
    <n v="5.3"/>
    <d v="2025-12-29T00:00:00"/>
    <m/>
    <m/>
    <m/>
    <n v="28.5"/>
  </r>
  <r>
    <x v="339"/>
    <s v="GSW"/>
    <s v="BRK"/>
    <s v="W"/>
    <d v="1899-12-30T10:21:00"/>
    <n v="2"/>
    <n v="4"/>
    <n v="0.5"/>
    <n v="0"/>
    <n v="0"/>
    <m/>
    <n v="0"/>
    <n v="0"/>
    <m/>
    <n v="0"/>
    <n v="1"/>
    <n v="1"/>
    <n v="4"/>
    <n v="1"/>
    <n v="0"/>
    <n v="0"/>
    <n v="2"/>
    <n v="4"/>
    <n v="4"/>
    <n v="5.3"/>
    <d v="2025-12-29T00:00:00"/>
    <m/>
    <m/>
    <m/>
    <n v="10.350000000000001"/>
  </r>
  <r>
    <x v="189"/>
    <s v="SAS"/>
    <s v="CLE"/>
    <s v="L"/>
    <d v="1899-12-31T00:14:00"/>
    <n v="2"/>
    <n v="4"/>
    <n v="0.5"/>
    <n v="1"/>
    <n v="3"/>
    <n v="0.33300000000000002"/>
    <n v="2"/>
    <n v="2"/>
    <n v="1"/>
    <n v="0"/>
    <n v="6"/>
    <n v="6"/>
    <n v="0"/>
    <n v="1"/>
    <n v="0"/>
    <n v="1"/>
    <n v="4"/>
    <n v="7"/>
    <n v="2"/>
    <n v="5.2"/>
    <d v="2025-12-29T00:00:00"/>
    <m/>
    <m/>
    <m/>
    <n v="24.233333333333334"/>
  </r>
  <r>
    <x v="454"/>
    <s v="IND"/>
    <s v="HOU"/>
    <s v="L"/>
    <d v="1899-12-30T16:03:00"/>
    <n v="2"/>
    <n v="7"/>
    <n v="0.28599999999999998"/>
    <n v="0"/>
    <n v="0"/>
    <m/>
    <n v="2"/>
    <n v="2"/>
    <n v="1"/>
    <n v="1"/>
    <n v="0"/>
    <n v="1"/>
    <n v="4"/>
    <n v="1"/>
    <n v="0"/>
    <n v="1"/>
    <n v="1"/>
    <n v="6"/>
    <n v="-13"/>
    <n v="5"/>
    <d v="2025-12-29T00:00:00"/>
    <m/>
    <m/>
    <m/>
    <n v="16.049999999999997"/>
  </r>
  <r>
    <x v="268"/>
    <s v="ATL"/>
    <s v="OKC"/>
    <s v="L"/>
    <d v="1899-12-30T10:14:00"/>
    <n v="0"/>
    <n v="1"/>
    <n v="0"/>
    <n v="0"/>
    <n v="0"/>
    <m/>
    <n v="0"/>
    <n v="2"/>
    <n v="0"/>
    <n v="4"/>
    <n v="1"/>
    <n v="5"/>
    <n v="3"/>
    <n v="2"/>
    <n v="0"/>
    <n v="0"/>
    <n v="2"/>
    <n v="0"/>
    <n v="2"/>
    <n v="4.9000000000000004"/>
    <d v="2025-12-29T00:00:00"/>
    <m/>
    <m/>
    <m/>
    <n v="10.233333333333333"/>
  </r>
  <r>
    <x v="503"/>
    <s v="IND"/>
    <s v="HOU"/>
    <s v="L"/>
    <d v="1899-12-30T12:11:00"/>
    <n v="1"/>
    <n v="3"/>
    <n v="0.33300000000000002"/>
    <n v="0"/>
    <n v="1"/>
    <n v="0"/>
    <n v="1"/>
    <n v="1"/>
    <n v="1"/>
    <n v="1"/>
    <n v="2"/>
    <n v="3"/>
    <n v="6"/>
    <n v="0"/>
    <n v="1"/>
    <n v="1"/>
    <n v="4"/>
    <n v="3"/>
    <n v="16"/>
    <n v="4.9000000000000004"/>
    <d v="2025-12-29T00:00:00"/>
    <m/>
    <m/>
    <m/>
    <n v="12.183333333333334"/>
  </r>
  <r>
    <x v="318"/>
    <s v="DEN"/>
    <s v="MIA"/>
    <s v="L"/>
    <d v="1899-12-30T15:41:00"/>
    <n v="3"/>
    <n v="3"/>
    <n v="1"/>
    <n v="0"/>
    <n v="0"/>
    <m/>
    <n v="0"/>
    <n v="0"/>
    <m/>
    <n v="1"/>
    <n v="3"/>
    <n v="4"/>
    <n v="1"/>
    <n v="0"/>
    <n v="1"/>
    <n v="2"/>
    <n v="3"/>
    <n v="6"/>
    <n v="-9"/>
    <n v="4.9000000000000004"/>
    <d v="2025-12-29T00:00:00"/>
    <m/>
    <m/>
    <m/>
    <n v="15.683333333333334"/>
  </r>
  <r>
    <x v="140"/>
    <s v="BRK"/>
    <s v="GSW"/>
    <s v="L"/>
    <d v="1899-12-31T04:04:00"/>
    <n v="0"/>
    <n v="3"/>
    <n v="0"/>
    <n v="0"/>
    <n v="3"/>
    <n v="0"/>
    <n v="4"/>
    <n v="4"/>
    <n v="1"/>
    <n v="0"/>
    <n v="2"/>
    <n v="2"/>
    <n v="4"/>
    <n v="1"/>
    <n v="1"/>
    <n v="1"/>
    <n v="3"/>
    <n v="4"/>
    <n v="12"/>
    <n v="4.8"/>
    <d v="2025-12-29T00:00:00"/>
    <m/>
    <m/>
    <m/>
    <n v="28.06666666666667"/>
  </r>
  <r>
    <x v="124"/>
    <s v="ORL"/>
    <s v="TOR"/>
    <s v="L"/>
    <d v="1899-12-31T02:38:00"/>
    <n v="2"/>
    <n v="6"/>
    <n v="0.33300000000000002"/>
    <n v="0"/>
    <n v="1"/>
    <n v="0"/>
    <n v="2"/>
    <n v="2"/>
    <n v="1"/>
    <n v="2"/>
    <n v="4"/>
    <n v="6"/>
    <n v="1"/>
    <n v="0"/>
    <n v="0"/>
    <n v="0"/>
    <n v="3"/>
    <n v="6"/>
    <n v="-3"/>
    <n v="4.7"/>
    <d v="2025-12-29T00:00:00"/>
    <m/>
    <m/>
    <m/>
    <n v="26.633333333333333"/>
  </r>
  <r>
    <x v="321"/>
    <s v="IND"/>
    <s v="HOU"/>
    <s v="L"/>
    <d v="1899-12-30T18:35:00"/>
    <n v="3"/>
    <n v="8"/>
    <n v="0.375"/>
    <n v="2"/>
    <n v="4"/>
    <n v="0.5"/>
    <n v="0"/>
    <n v="0"/>
    <m/>
    <n v="1"/>
    <n v="2"/>
    <n v="3"/>
    <n v="1"/>
    <n v="1"/>
    <n v="1"/>
    <n v="1"/>
    <n v="4"/>
    <n v="8"/>
    <n v="-29"/>
    <n v="4.7"/>
    <d v="2025-12-29T00:00:00"/>
    <m/>
    <m/>
    <m/>
    <n v="18.583333333333336"/>
  </r>
  <r>
    <x v="501"/>
    <s v="IND"/>
    <s v="HOU"/>
    <s v="L"/>
    <d v="1899-12-30T17:30:00"/>
    <n v="2"/>
    <n v="4"/>
    <n v="0.5"/>
    <n v="0"/>
    <n v="1"/>
    <n v="0"/>
    <n v="0"/>
    <n v="0"/>
    <m/>
    <n v="0"/>
    <n v="1"/>
    <n v="1"/>
    <n v="1"/>
    <n v="2"/>
    <n v="0"/>
    <n v="0"/>
    <n v="1"/>
    <n v="4"/>
    <n v="11"/>
    <n v="4.5999999999999996"/>
    <d v="2025-12-29T00:00:00"/>
    <m/>
    <m/>
    <m/>
    <n v="17.5"/>
  </r>
  <r>
    <x v="19"/>
    <s v="GSW"/>
    <s v="BRK"/>
    <s v="W"/>
    <d v="1899-12-30T20:02:00"/>
    <n v="3"/>
    <n v="6"/>
    <n v="0.5"/>
    <n v="1"/>
    <n v="3"/>
    <n v="0.33300000000000002"/>
    <n v="0"/>
    <n v="0"/>
    <m/>
    <n v="0"/>
    <n v="2"/>
    <n v="2"/>
    <n v="2"/>
    <n v="0"/>
    <n v="0"/>
    <n v="1"/>
    <n v="1"/>
    <n v="7"/>
    <n v="5"/>
    <n v="4.5999999999999996"/>
    <d v="2025-12-29T00:00:00"/>
    <m/>
    <m/>
    <m/>
    <n v="20.033333333333335"/>
  </r>
  <r>
    <x v="158"/>
    <s v="MIL"/>
    <s v="CHO"/>
    <s v="W"/>
    <d v="1899-12-31T02:36:00"/>
    <n v="2"/>
    <n v="6"/>
    <n v="0.33300000000000002"/>
    <n v="1"/>
    <n v="5"/>
    <n v="0.2"/>
    <n v="0"/>
    <n v="0"/>
    <m/>
    <n v="0"/>
    <n v="3"/>
    <n v="3"/>
    <n v="2"/>
    <n v="1"/>
    <n v="0"/>
    <n v="0"/>
    <n v="1"/>
    <n v="5"/>
    <n v="16"/>
    <n v="4.5"/>
    <d v="2025-12-29T00:00:00"/>
    <m/>
    <m/>
    <m/>
    <n v="26.6"/>
  </r>
  <r>
    <x v="370"/>
    <s v="DEN"/>
    <s v="MIA"/>
    <s v="L"/>
    <d v="1899-12-30T08:16:00"/>
    <n v="0"/>
    <n v="0"/>
    <m/>
    <n v="0"/>
    <n v="0"/>
    <m/>
    <n v="4"/>
    <n v="4"/>
    <n v="1"/>
    <n v="0"/>
    <n v="3"/>
    <n v="3"/>
    <n v="0"/>
    <n v="0"/>
    <n v="0"/>
    <n v="0"/>
    <n v="1"/>
    <n v="4"/>
    <n v="-11"/>
    <n v="4.5"/>
    <d v="2025-12-29T00:00:00"/>
    <m/>
    <m/>
    <m/>
    <n v="8.2666666666666657"/>
  </r>
  <r>
    <x v="225"/>
    <s v="NOP"/>
    <s v="NYK"/>
    <s v="L"/>
    <d v="1899-12-30T14:21:00"/>
    <n v="1"/>
    <n v="2"/>
    <n v="0.5"/>
    <n v="0"/>
    <n v="0"/>
    <m/>
    <n v="0"/>
    <n v="0"/>
    <m/>
    <n v="3"/>
    <n v="3"/>
    <n v="6"/>
    <n v="2"/>
    <n v="0"/>
    <n v="0"/>
    <n v="1"/>
    <n v="0"/>
    <n v="2"/>
    <n v="2"/>
    <n v="4.4000000000000004"/>
    <d v="2025-12-29T00:00:00"/>
    <m/>
    <m/>
    <m/>
    <n v="14.35"/>
  </r>
  <r>
    <x v="328"/>
    <s v="OKC"/>
    <s v="ATL"/>
    <s v="W"/>
    <d v="1899-12-30T10:45:00"/>
    <n v="2"/>
    <n v="3"/>
    <n v="0.66700000000000004"/>
    <n v="0"/>
    <n v="1"/>
    <n v="0"/>
    <n v="2"/>
    <n v="2"/>
    <n v="1"/>
    <n v="0"/>
    <n v="0"/>
    <n v="0"/>
    <n v="0"/>
    <n v="0"/>
    <n v="0"/>
    <n v="0"/>
    <n v="1"/>
    <n v="6"/>
    <n v="-7"/>
    <n v="4.3"/>
    <d v="2025-12-29T00:00:00"/>
    <m/>
    <m/>
    <m/>
    <n v="10.75"/>
  </r>
  <r>
    <x v="289"/>
    <s v="DAL"/>
    <s v="POR"/>
    <s v="L"/>
    <d v="1899-12-30T17:50:00"/>
    <n v="1"/>
    <n v="1"/>
    <n v="1"/>
    <n v="0"/>
    <n v="0"/>
    <m/>
    <n v="0"/>
    <n v="0"/>
    <m/>
    <n v="1"/>
    <n v="2"/>
    <n v="3"/>
    <n v="2"/>
    <n v="0"/>
    <n v="1"/>
    <n v="0"/>
    <n v="2"/>
    <n v="2"/>
    <n v="-2"/>
    <n v="4.3"/>
    <d v="2025-12-29T00:00:00"/>
    <m/>
    <m/>
    <m/>
    <n v="17.833333333333336"/>
  </r>
  <r>
    <x v="388"/>
    <s v="TOR"/>
    <s v="ORL"/>
    <s v="W"/>
    <d v="1899-12-31T00:59:00"/>
    <n v="1"/>
    <n v="6"/>
    <n v="0.16700000000000001"/>
    <n v="1"/>
    <n v="2"/>
    <n v="0.5"/>
    <n v="1"/>
    <n v="4"/>
    <n v="0.25"/>
    <n v="7"/>
    <n v="5"/>
    <n v="12"/>
    <n v="2"/>
    <n v="0"/>
    <n v="2"/>
    <n v="2"/>
    <n v="5"/>
    <n v="4"/>
    <n v="18"/>
    <n v="4.2"/>
    <d v="2025-12-29T00:00:00"/>
    <m/>
    <m/>
    <m/>
    <n v="24.983333333333334"/>
  </r>
  <r>
    <x v="374"/>
    <s v="DEN"/>
    <s v="MIA"/>
    <s v="L"/>
    <d v="1899-12-30T06:25:00"/>
    <n v="1"/>
    <n v="1"/>
    <n v="1"/>
    <n v="0"/>
    <n v="0"/>
    <m/>
    <n v="0"/>
    <n v="0"/>
    <m/>
    <n v="0"/>
    <n v="2"/>
    <n v="2"/>
    <n v="1"/>
    <n v="0"/>
    <n v="1"/>
    <n v="0"/>
    <n v="0"/>
    <n v="2"/>
    <n v="-3"/>
    <n v="3.7"/>
    <d v="2025-12-29T00:00:00"/>
    <m/>
    <m/>
    <m/>
    <n v="6.4166666666666661"/>
  </r>
  <r>
    <x v="162"/>
    <s v="PHO"/>
    <s v="WAS"/>
    <s v="W"/>
    <d v="1899-12-30T17:08:00"/>
    <n v="1"/>
    <n v="8"/>
    <n v="0.125"/>
    <n v="0"/>
    <n v="0"/>
    <m/>
    <n v="0"/>
    <n v="0"/>
    <m/>
    <n v="6"/>
    <n v="3"/>
    <n v="9"/>
    <n v="0"/>
    <n v="0"/>
    <n v="3"/>
    <n v="0"/>
    <n v="1"/>
    <n v="2"/>
    <n v="-10"/>
    <n v="3.6"/>
    <d v="2025-12-29T00:00:00"/>
    <m/>
    <m/>
    <m/>
    <n v="17.133333333333333"/>
  </r>
  <r>
    <x v="172"/>
    <s v="CHO"/>
    <s v="MIL"/>
    <s v="L"/>
    <d v="1899-12-31T03:49:00"/>
    <n v="1"/>
    <n v="4"/>
    <n v="0.25"/>
    <n v="1"/>
    <n v="2"/>
    <n v="0.5"/>
    <n v="0"/>
    <n v="0"/>
    <m/>
    <n v="2"/>
    <n v="9"/>
    <n v="11"/>
    <n v="1"/>
    <n v="1"/>
    <n v="0"/>
    <n v="2"/>
    <n v="2"/>
    <n v="3"/>
    <n v="3"/>
    <n v="3.6"/>
    <d v="2025-12-29T00:00:00"/>
    <m/>
    <m/>
    <m/>
    <n v="27.816666666666666"/>
  </r>
  <r>
    <x v="222"/>
    <s v="BRK"/>
    <s v="GSW"/>
    <s v="L"/>
    <d v="1899-12-30T14:38:00"/>
    <n v="3"/>
    <n v="6"/>
    <n v="0.5"/>
    <n v="3"/>
    <n v="4"/>
    <n v="0.75"/>
    <n v="0"/>
    <n v="0"/>
    <m/>
    <n v="0"/>
    <n v="0"/>
    <n v="0"/>
    <n v="0"/>
    <n v="0"/>
    <n v="1"/>
    <n v="2"/>
    <n v="3"/>
    <n v="9"/>
    <n v="-21"/>
    <n v="3.5"/>
    <d v="2025-12-29T00:00:00"/>
    <m/>
    <m/>
    <m/>
    <n v="14.633333333333335"/>
  </r>
  <r>
    <x v="292"/>
    <s v="DAL"/>
    <s v="POR"/>
    <s v="L"/>
    <d v="1899-12-30T07:16:00"/>
    <n v="1"/>
    <n v="1"/>
    <n v="1"/>
    <n v="0"/>
    <n v="0"/>
    <m/>
    <n v="0"/>
    <n v="0"/>
    <m/>
    <n v="0"/>
    <n v="1"/>
    <n v="1"/>
    <n v="2"/>
    <n v="0"/>
    <n v="0"/>
    <n v="0"/>
    <n v="0"/>
    <n v="2"/>
    <n v="-5"/>
    <n v="3.4"/>
    <d v="2025-12-29T00:00:00"/>
    <m/>
    <m/>
    <m/>
    <n v="7.2666666666666657"/>
  </r>
  <r>
    <x v="362"/>
    <s v="MIN"/>
    <s v="CHI"/>
    <s v="W"/>
    <d v="1899-12-30T05:45:00"/>
    <n v="2"/>
    <n v="3"/>
    <n v="0.66700000000000004"/>
    <n v="1"/>
    <n v="1"/>
    <n v="1"/>
    <n v="0"/>
    <n v="0"/>
    <m/>
    <n v="0"/>
    <n v="0"/>
    <n v="0"/>
    <n v="0"/>
    <n v="0"/>
    <n v="0"/>
    <n v="0"/>
    <n v="1"/>
    <n v="5"/>
    <n v="2"/>
    <n v="3.3"/>
    <d v="2025-12-29T00:00:00"/>
    <m/>
    <m/>
    <m/>
    <n v="5.75"/>
  </r>
  <r>
    <x v="448"/>
    <s v="CLE"/>
    <s v="SAS"/>
    <s v="W"/>
    <d v="1899-12-30T05:21:00"/>
    <n v="2"/>
    <n v="5"/>
    <n v="0.4"/>
    <n v="2"/>
    <n v="4"/>
    <n v="0.5"/>
    <n v="0"/>
    <n v="0"/>
    <m/>
    <n v="0"/>
    <n v="0"/>
    <n v="0"/>
    <n v="0"/>
    <n v="0"/>
    <n v="0"/>
    <n v="0"/>
    <n v="0"/>
    <n v="6"/>
    <n v="1"/>
    <n v="3.3"/>
    <d v="2025-12-29T00:00:00"/>
    <m/>
    <m/>
    <m/>
    <n v="5.3500000000000005"/>
  </r>
  <r>
    <x v="502"/>
    <s v="HOU"/>
    <s v="IND"/>
    <s v="W"/>
    <d v="1899-12-30T16:17:00"/>
    <n v="2"/>
    <n v="3"/>
    <n v="0.66700000000000004"/>
    <n v="2"/>
    <n v="3"/>
    <n v="0.66700000000000004"/>
    <n v="0"/>
    <n v="0"/>
    <m/>
    <n v="0"/>
    <n v="2"/>
    <n v="2"/>
    <n v="0"/>
    <n v="0"/>
    <n v="0"/>
    <n v="1"/>
    <n v="3"/>
    <n v="6"/>
    <n v="8"/>
    <n v="3.1"/>
    <d v="2025-12-29T00:00:00"/>
    <m/>
    <m/>
    <m/>
    <n v="16.283333333333335"/>
  </r>
  <r>
    <x v="161"/>
    <s v="WAS"/>
    <s v="PHO"/>
    <s v="L"/>
    <d v="1899-12-31T00:50:00"/>
    <n v="1"/>
    <n v="5"/>
    <n v="0.2"/>
    <n v="0"/>
    <n v="2"/>
    <n v="0"/>
    <n v="0"/>
    <n v="0"/>
    <m/>
    <n v="1"/>
    <n v="1"/>
    <n v="2"/>
    <n v="4"/>
    <n v="1"/>
    <n v="2"/>
    <n v="2"/>
    <n v="0"/>
    <n v="2"/>
    <n v="-28"/>
    <n v="3.1"/>
    <d v="2025-12-29T00:00:00"/>
    <m/>
    <m/>
    <m/>
    <n v="24.833333333333336"/>
  </r>
  <r>
    <x v="215"/>
    <s v="CHI"/>
    <s v="MIN"/>
    <s v="L"/>
    <d v="1899-12-30T19:38:00"/>
    <n v="3"/>
    <n v="8"/>
    <n v="0.375"/>
    <n v="1"/>
    <n v="3"/>
    <n v="0.33300000000000002"/>
    <n v="0"/>
    <n v="0"/>
    <m/>
    <n v="0"/>
    <n v="3"/>
    <n v="3"/>
    <n v="2"/>
    <n v="0"/>
    <n v="2"/>
    <n v="2"/>
    <n v="3"/>
    <n v="7"/>
    <n v="-21"/>
    <n v="3.1"/>
    <d v="2025-12-29T00:00:00"/>
    <m/>
    <m/>
    <m/>
    <n v="19.633333333333333"/>
  </r>
  <r>
    <x v="211"/>
    <s v="SAS"/>
    <s v="CLE"/>
    <s v="L"/>
    <d v="1899-12-30T17:23:00"/>
    <n v="5"/>
    <n v="11"/>
    <n v="0.45500000000000002"/>
    <n v="1"/>
    <n v="2"/>
    <n v="0.5"/>
    <n v="0"/>
    <n v="2"/>
    <n v="0"/>
    <n v="0"/>
    <n v="4"/>
    <n v="4"/>
    <n v="1"/>
    <n v="1"/>
    <n v="0"/>
    <n v="4"/>
    <n v="1"/>
    <n v="11"/>
    <n v="-3"/>
    <n v="3"/>
    <d v="2025-12-29T00:00:00"/>
    <m/>
    <m/>
    <m/>
    <n v="17.383333333333333"/>
  </r>
  <r>
    <x v="364"/>
    <s v="MIN"/>
    <s v="CHI"/>
    <s v="W"/>
    <d v="1899-12-30T05:45:00"/>
    <n v="1"/>
    <n v="4"/>
    <n v="0.25"/>
    <n v="0"/>
    <n v="3"/>
    <n v="0"/>
    <n v="0"/>
    <n v="0"/>
    <m/>
    <n v="1"/>
    <n v="1"/>
    <n v="2"/>
    <n v="2"/>
    <n v="1"/>
    <n v="0"/>
    <n v="0"/>
    <n v="0"/>
    <n v="2"/>
    <n v="2"/>
    <n v="3"/>
    <d v="2025-12-29T00:00:00"/>
    <m/>
    <m/>
    <m/>
    <n v="5.75"/>
  </r>
  <r>
    <x v="375"/>
    <s v="PHO"/>
    <s v="WAS"/>
    <s v="W"/>
    <d v="1899-12-30T09:39:00"/>
    <n v="1"/>
    <n v="3"/>
    <n v="0.33300000000000002"/>
    <n v="1"/>
    <n v="2"/>
    <n v="0.5"/>
    <n v="0"/>
    <n v="0"/>
    <m/>
    <n v="1"/>
    <n v="1"/>
    <n v="2"/>
    <n v="2"/>
    <n v="0"/>
    <n v="0"/>
    <n v="0"/>
    <n v="2"/>
    <n v="3"/>
    <n v="-7"/>
    <n v="2.9"/>
    <d v="2025-12-29T00:00:00"/>
    <m/>
    <m/>
    <m/>
    <n v="9.65"/>
  </r>
  <r>
    <x v="88"/>
    <s v="ORL"/>
    <s v="TOR"/>
    <s v="L"/>
    <d v="1899-12-30T15:50:00"/>
    <n v="1"/>
    <n v="2"/>
    <n v="0.5"/>
    <n v="0"/>
    <n v="0"/>
    <m/>
    <n v="0"/>
    <n v="1"/>
    <n v="0"/>
    <n v="2"/>
    <n v="3"/>
    <n v="5"/>
    <n v="0"/>
    <n v="0"/>
    <n v="2"/>
    <n v="0"/>
    <n v="4"/>
    <n v="2"/>
    <n v="-5"/>
    <n v="2.7"/>
    <d v="2025-12-29T00:00:00"/>
    <m/>
    <m/>
    <m/>
    <n v="15.833333333333332"/>
  </r>
  <r>
    <x v="248"/>
    <s v="SAS"/>
    <s v="CLE"/>
    <s v="L"/>
    <d v="1899-12-31T02:56:00"/>
    <n v="1"/>
    <n v="7"/>
    <n v="0.14299999999999999"/>
    <n v="1"/>
    <n v="5"/>
    <n v="0.2"/>
    <n v="0"/>
    <n v="0"/>
    <m/>
    <n v="2"/>
    <n v="2"/>
    <n v="4"/>
    <n v="3"/>
    <n v="1"/>
    <n v="0"/>
    <n v="1"/>
    <n v="0"/>
    <n v="3"/>
    <n v="-12"/>
    <n v="2.6"/>
    <d v="2025-12-29T00:00:00"/>
    <m/>
    <m/>
    <m/>
    <n v="26.933333333333334"/>
  </r>
  <r>
    <x v="439"/>
    <s v="WAS"/>
    <s v="PHO"/>
    <s v="L"/>
    <d v="1899-12-30T19:36:00"/>
    <n v="2"/>
    <n v="4"/>
    <n v="0.5"/>
    <n v="0"/>
    <n v="0"/>
    <m/>
    <n v="0"/>
    <n v="0"/>
    <m/>
    <n v="1"/>
    <n v="2"/>
    <n v="3"/>
    <n v="1"/>
    <n v="0"/>
    <n v="0"/>
    <n v="1"/>
    <n v="1"/>
    <n v="4"/>
    <n v="-5"/>
    <n v="2.6"/>
    <d v="2025-12-29T00:00:00"/>
    <m/>
    <m/>
    <m/>
    <n v="19.600000000000001"/>
  </r>
  <r>
    <x v="344"/>
    <s v="ATL"/>
    <s v="OKC"/>
    <s v="L"/>
    <d v="1899-12-30T20:26:00"/>
    <n v="3"/>
    <n v="8"/>
    <n v="0.375"/>
    <n v="2"/>
    <n v="5"/>
    <n v="0.4"/>
    <n v="1"/>
    <n v="2"/>
    <n v="0.5"/>
    <n v="0"/>
    <n v="0"/>
    <n v="0"/>
    <n v="2"/>
    <n v="1"/>
    <n v="0"/>
    <n v="2"/>
    <n v="5"/>
    <n v="9"/>
    <n v="9"/>
    <n v="2.6"/>
    <d v="2025-12-29T00:00:00"/>
    <m/>
    <m/>
    <m/>
    <n v="20.433333333333334"/>
  </r>
  <r>
    <x v="62"/>
    <s v="CHO"/>
    <s v="MIL"/>
    <s v="L"/>
    <d v="1899-12-30T07:06:00"/>
    <n v="1"/>
    <n v="2"/>
    <n v="0.5"/>
    <n v="1"/>
    <n v="2"/>
    <n v="0.5"/>
    <n v="0"/>
    <n v="0"/>
    <m/>
    <n v="0"/>
    <n v="3"/>
    <n v="3"/>
    <n v="0"/>
    <n v="0"/>
    <n v="0"/>
    <n v="0"/>
    <n v="1"/>
    <n v="3"/>
    <n v="-7"/>
    <n v="2.5"/>
    <d v="2025-12-29T00:00:00"/>
    <m/>
    <m/>
    <m/>
    <n v="7.1"/>
  </r>
  <r>
    <x v="18"/>
    <s v="HOU"/>
    <s v="IND"/>
    <s v="W"/>
    <d v="1899-12-30T12:51:00"/>
    <n v="1"/>
    <n v="2"/>
    <n v="0.5"/>
    <n v="1"/>
    <n v="1"/>
    <n v="1"/>
    <n v="0"/>
    <n v="0"/>
    <m/>
    <n v="0"/>
    <n v="3"/>
    <n v="3"/>
    <n v="0"/>
    <n v="0"/>
    <n v="0"/>
    <n v="0"/>
    <n v="1"/>
    <n v="3"/>
    <n v="-4"/>
    <n v="2.5"/>
    <d v="2025-12-29T00:00:00"/>
    <m/>
    <m/>
    <m/>
    <n v="12.85"/>
  </r>
  <r>
    <x v="397"/>
    <s v="HOU"/>
    <s v="IND"/>
    <s v="W"/>
    <d v="1899-12-30T02:26:00"/>
    <n v="0"/>
    <n v="0"/>
    <m/>
    <n v="0"/>
    <n v="0"/>
    <m/>
    <n v="2"/>
    <n v="2"/>
    <n v="1"/>
    <n v="0"/>
    <n v="0"/>
    <n v="0"/>
    <n v="1"/>
    <n v="1"/>
    <n v="0"/>
    <n v="1"/>
    <n v="1"/>
    <n v="2"/>
    <n v="-8"/>
    <n v="2.2999999999999998"/>
    <d v="2025-12-29T00:00:00"/>
    <m/>
    <m/>
    <m/>
    <n v="2.4333333333333336"/>
  </r>
  <r>
    <x v="283"/>
    <s v="MIL"/>
    <s v="CHO"/>
    <s v="W"/>
    <d v="1899-12-30T17:21:00"/>
    <n v="1"/>
    <n v="2"/>
    <n v="0.5"/>
    <n v="1"/>
    <n v="2"/>
    <n v="0.5"/>
    <n v="0"/>
    <n v="0"/>
    <m/>
    <n v="0"/>
    <n v="2"/>
    <n v="2"/>
    <n v="0"/>
    <n v="0"/>
    <n v="0"/>
    <n v="0"/>
    <n v="1"/>
    <n v="3"/>
    <n v="6"/>
    <n v="2.2000000000000002"/>
    <d v="2025-12-29T00:00:00"/>
    <m/>
    <m/>
    <m/>
    <n v="17.350000000000001"/>
  </r>
  <r>
    <x v="371"/>
    <s v="DEN"/>
    <s v="MIA"/>
    <s v="L"/>
    <d v="1899-12-30T09:27:00"/>
    <n v="1"/>
    <n v="1"/>
    <n v="1"/>
    <n v="0"/>
    <n v="0"/>
    <m/>
    <n v="2"/>
    <n v="2"/>
    <n v="1"/>
    <n v="0"/>
    <n v="0"/>
    <n v="0"/>
    <n v="0"/>
    <n v="0"/>
    <n v="0"/>
    <n v="0"/>
    <n v="4"/>
    <n v="4"/>
    <n v="-16"/>
    <n v="2.1"/>
    <d v="2025-12-29T00:00:00"/>
    <m/>
    <m/>
    <m/>
    <n v="9.4499999999999993"/>
  </r>
  <r>
    <x v="266"/>
    <s v="NYK"/>
    <s v="NOP"/>
    <s v="W"/>
    <d v="1899-12-30T04:24:00"/>
    <n v="1"/>
    <n v="1"/>
    <n v="1"/>
    <n v="0"/>
    <n v="0"/>
    <m/>
    <n v="0"/>
    <n v="0"/>
    <m/>
    <n v="1"/>
    <n v="0"/>
    <n v="1"/>
    <n v="0"/>
    <n v="0"/>
    <n v="0"/>
    <n v="0"/>
    <n v="1"/>
    <n v="2"/>
    <n v="0"/>
    <n v="2"/>
    <d v="2025-12-29T00:00:00"/>
    <m/>
    <m/>
    <m/>
    <n v="4.3999999999999995"/>
  </r>
  <r>
    <x v="488"/>
    <s v="IND"/>
    <s v="HOU"/>
    <s v="L"/>
    <d v="1899-12-30T03:42:00"/>
    <n v="1"/>
    <n v="1"/>
    <n v="1"/>
    <n v="0"/>
    <n v="0"/>
    <m/>
    <n v="0"/>
    <n v="0"/>
    <m/>
    <n v="0"/>
    <n v="0"/>
    <n v="0"/>
    <n v="1"/>
    <n v="0"/>
    <n v="0"/>
    <n v="0"/>
    <n v="1"/>
    <n v="2"/>
    <n v="14"/>
    <n v="2"/>
    <d v="2025-12-29T00:00:00"/>
    <m/>
    <m/>
    <m/>
    <n v="3.7"/>
  </r>
  <r>
    <x v="155"/>
    <s v="MIA"/>
    <s v="DEN"/>
    <s v="W"/>
    <d v="1899-12-30T03:27:00"/>
    <n v="0"/>
    <n v="1"/>
    <n v="0"/>
    <n v="0"/>
    <n v="1"/>
    <n v="0"/>
    <n v="3"/>
    <n v="3"/>
    <n v="1"/>
    <n v="0"/>
    <n v="0"/>
    <n v="0"/>
    <n v="0"/>
    <n v="0"/>
    <n v="0"/>
    <n v="0"/>
    <n v="1"/>
    <n v="3"/>
    <n v="-3"/>
    <n v="1.9"/>
    <d v="2025-12-29T00:00:00"/>
    <m/>
    <m/>
    <m/>
    <n v="3.4499999999999997"/>
  </r>
  <r>
    <x v="373"/>
    <s v="DEN"/>
    <s v="MIA"/>
    <s v="L"/>
    <d v="1899-12-30T14:11:00"/>
    <n v="0"/>
    <n v="3"/>
    <n v="0"/>
    <n v="0"/>
    <n v="1"/>
    <n v="0"/>
    <n v="4"/>
    <n v="4"/>
    <n v="1"/>
    <n v="0"/>
    <n v="1"/>
    <n v="1"/>
    <n v="1"/>
    <n v="0"/>
    <n v="0"/>
    <n v="1"/>
    <n v="0"/>
    <n v="4"/>
    <n v="-12"/>
    <n v="1.9"/>
    <d v="2025-12-29T00:00:00"/>
    <m/>
    <m/>
    <m/>
    <n v="14.183333333333334"/>
  </r>
  <r>
    <x v="461"/>
    <s v="ORL"/>
    <s v="TOR"/>
    <s v="L"/>
    <d v="1899-12-30T12:06:00"/>
    <n v="0"/>
    <n v="2"/>
    <n v="0"/>
    <n v="0"/>
    <n v="1"/>
    <n v="0"/>
    <n v="3"/>
    <n v="4"/>
    <n v="0.75"/>
    <n v="1"/>
    <n v="2"/>
    <n v="3"/>
    <n v="0"/>
    <n v="0"/>
    <n v="0"/>
    <n v="0"/>
    <n v="2"/>
    <n v="3"/>
    <n v="8"/>
    <n v="1.7"/>
    <d v="2025-12-29T00:00:00"/>
    <m/>
    <m/>
    <m/>
    <n v="12.1"/>
  </r>
  <r>
    <x v="252"/>
    <s v="TOR"/>
    <s v="ORL"/>
    <s v="W"/>
    <d v="1899-12-30T03:40:00"/>
    <n v="1"/>
    <n v="1"/>
    <n v="1"/>
    <n v="0"/>
    <n v="0"/>
    <m/>
    <n v="0"/>
    <n v="0"/>
    <m/>
    <n v="1"/>
    <n v="0"/>
    <n v="1"/>
    <n v="0"/>
    <n v="0"/>
    <n v="0"/>
    <n v="0"/>
    <n v="2"/>
    <n v="2"/>
    <n v="2"/>
    <n v="1.6"/>
    <d v="2025-12-29T00:00:00"/>
    <m/>
    <m/>
    <m/>
    <n v="3.666666666666667"/>
  </r>
  <r>
    <x v="353"/>
    <s v="MIN"/>
    <s v="CHI"/>
    <s v="W"/>
    <d v="1899-12-30T05:45:00"/>
    <n v="1"/>
    <n v="2"/>
    <n v="0.5"/>
    <n v="0"/>
    <n v="0"/>
    <m/>
    <n v="1"/>
    <n v="2"/>
    <n v="0.5"/>
    <n v="1"/>
    <n v="1"/>
    <n v="2"/>
    <n v="0"/>
    <n v="0"/>
    <n v="0"/>
    <n v="1"/>
    <n v="0"/>
    <n v="3"/>
    <n v="2"/>
    <n v="1.6"/>
    <d v="2025-12-29T00:00:00"/>
    <m/>
    <m/>
    <m/>
    <n v="5.75"/>
  </r>
  <r>
    <x v="126"/>
    <s v="SAS"/>
    <s v="CLE"/>
    <s v="L"/>
    <d v="1899-12-31T05:31:00"/>
    <n v="3"/>
    <n v="10"/>
    <n v="0.3"/>
    <n v="1"/>
    <n v="6"/>
    <n v="0.16700000000000001"/>
    <n v="0"/>
    <n v="0"/>
    <m/>
    <n v="0"/>
    <n v="4"/>
    <n v="4"/>
    <n v="0"/>
    <n v="0"/>
    <n v="0"/>
    <n v="1"/>
    <n v="0"/>
    <n v="7"/>
    <n v="-2"/>
    <n v="1.4"/>
    <d v="2025-12-29T00:00:00"/>
    <m/>
    <m/>
    <m/>
    <n v="29.516666666666666"/>
  </r>
  <r>
    <x v="465"/>
    <s v="CHI"/>
    <s v="MIN"/>
    <s v="L"/>
    <d v="1899-12-30T06:35:00"/>
    <n v="0"/>
    <n v="0"/>
    <m/>
    <n v="0"/>
    <n v="0"/>
    <m/>
    <n v="0"/>
    <n v="0"/>
    <m/>
    <n v="0"/>
    <n v="0"/>
    <n v="0"/>
    <n v="2"/>
    <n v="0"/>
    <n v="0"/>
    <n v="0"/>
    <n v="0"/>
    <n v="0"/>
    <n v="1"/>
    <n v="1.4"/>
    <d v="2025-12-29T00:00:00"/>
    <m/>
    <m/>
    <m/>
    <n v="6.5833333333333339"/>
  </r>
  <r>
    <x v="497"/>
    <s v="NYK"/>
    <s v="NOP"/>
    <s v="W"/>
    <d v="1899-12-30T08:58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3"/>
    <n v="1.3"/>
    <d v="2025-12-29T00:00:00"/>
    <m/>
    <m/>
    <m/>
    <n v="8.9666666666666668"/>
  </r>
  <r>
    <x v="280"/>
    <s v="MIN"/>
    <s v="CHI"/>
    <s v="W"/>
    <d v="1899-12-30T17:45:00"/>
    <n v="1"/>
    <n v="3"/>
    <n v="0.33300000000000002"/>
    <n v="0"/>
    <n v="2"/>
    <n v="0"/>
    <n v="0"/>
    <n v="0"/>
    <m/>
    <n v="0"/>
    <n v="0"/>
    <n v="0"/>
    <n v="1"/>
    <n v="1"/>
    <n v="0"/>
    <n v="0"/>
    <n v="2"/>
    <n v="2"/>
    <n v="10"/>
    <n v="1.2"/>
    <d v="2025-12-29T00:00:00"/>
    <m/>
    <m/>
    <m/>
    <n v="17.75"/>
  </r>
  <r>
    <x v="335"/>
    <s v="CHO"/>
    <s v="MIL"/>
    <s v="L"/>
    <d v="1899-12-30T16:14:00"/>
    <n v="1"/>
    <n v="2"/>
    <n v="0.5"/>
    <n v="0"/>
    <n v="0"/>
    <m/>
    <n v="1"/>
    <n v="2"/>
    <n v="0.5"/>
    <n v="1"/>
    <n v="1"/>
    <n v="2"/>
    <n v="0"/>
    <n v="0"/>
    <n v="0"/>
    <n v="1"/>
    <n v="1"/>
    <n v="3"/>
    <n v="8"/>
    <n v="1.2"/>
    <d v="2025-12-29T00:00:00"/>
    <m/>
    <m/>
    <m/>
    <n v="16.233333333333334"/>
  </r>
  <r>
    <x v="111"/>
    <s v="CLE"/>
    <s v="SAS"/>
    <s v="W"/>
    <d v="1899-12-31T01:50:00"/>
    <n v="1"/>
    <n v="6"/>
    <n v="0.16700000000000001"/>
    <n v="1"/>
    <n v="6"/>
    <n v="0.16700000000000001"/>
    <n v="2"/>
    <n v="2"/>
    <n v="1"/>
    <n v="0"/>
    <n v="0"/>
    <n v="0"/>
    <n v="1"/>
    <n v="1"/>
    <n v="0"/>
    <n v="1"/>
    <n v="2"/>
    <n v="5"/>
    <n v="-4"/>
    <n v="1.1000000000000001"/>
    <d v="2025-12-29T00:00:00"/>
    <m/>
    <m/>
    <m/>
    <n v="25.833333333333332"/>
  </r>
  <r>
    <x v="297"/>
    <s v="CHI"/>
    <s v="MIN"/>
    <s v="L"/>
    <d v="1899-12-30T20:02:00"/>
    <n v="0"/>
    <n v="4"/>
    <n v="0"/>
    <n v="0"/>
    <n v="3"/>
    <n v="0"/>
    <n v="4"/>
    <n v="4"/>
    <n v="1"/>
    <n v="1"/>
    <n v="2"/>
    <n v="3"/>
    <n v="0"/>
    <n v="0"/>
    <n v="0"/>
    <n v="1"/>
    <n v="1"/>
    <n v="4"/>
    <n v="-13"/>
    <n v="1.1000000000000001"/>
    <d v="2025-12-29T00:00:00"/>
    <m/>
    <m/>
    <m/>
    <n v="20.033333333333335"/>
  </r>
  <r>
    <x v="356"/>
    <s v="PHO"/>
    <s v="WAS"/>
    <s v="W"/>
    <d v="1899-12-30T11:44:00"/>
    <n v="0"/>
    <n v="2"/>
    <n v="0"/>
    <n v="0"/>
    <n v="1"/>
    <n v="0"/>
    <n v="0"/>
    <n v="0"/>
    <m/>
    <n v="3"/>
    <n v="1"/>
    <n v="4"/>
    <n v="0"/>
    <n v="0"/>
    <n v="0"/>
    <n v="0"/>
    <n v="0"/>
    <n v="0"/>
    <n v="-4"/>
    <n v="1"/>
    <d v="2025-12-29T00:00:00"/>
    <m/>
    <m/>
    <m/>
    <n v="11.733333333333333"/>
  </r>
  <r>
    <x v="191"/>
    <s v="DAL"/>
    <s v="POR"/>
    <s v="L"/>
    <d v="1899-12-30T17:03:00"/>
    <n v="0"/>
    <n v="4"/>
    <n v="0"/>
    <n v="0"/>
    <n v="2"/>
    <n v="0"/>
    <n v="0"/>
    <n v="0"/>
    <m/>
    <n v="0"/>
    <n v="2"/>
    <n v="2"/>
    <n v="6"/>
    <n v="0"/>
    <n v="0"/>
    <n v="1"/>
    <n v="0"/>
    <n v="0"/>
    <n v="-1"/>
    <n v="1"/>
    <d v="2025-12-29T00:00:00"/>
    <m/>
    <m/>
    <m/>
    <n v="17.05"/>
  </r>
  <r>
    <x v="166"/>
    <s v="BRK"/>
    <s v="GSW"/>
    <s v="L"/>
    <d v="1899-12-30T12:17:00"/>
    <n v="1"/>
    <n v="3"/>
    <n v="0.33300000000000002"/>
    <n v="0"/>
    <n v="2"/>
    <n v="0"/>
    <n v="1"/>
    <n v="2"/>
    <n v="0.5"/>
    <n v="1"/>
    <n v="4"/>
    <n v="5"/>
    <n v="0"/>
    <n v="0"/>
    <n v="0"/>
    <n v="1"/>
    <n v="2"/>
    <n v="3"/>
    <n v="-14"/>
    <n v="1"/>
    <d v="2025-12-29T00:00:00"/>
    <m/>
    <m/>
    <m/>
    <n v="12.283333333333331"/>
  </r>
  <r>
    <x v="398"/>
    <s v="HOU"/>
    <s v="IND"/>
    <s v="W"/>
    <d v="1899-12-30T08:53:00"/>
    <n v="1"/>
    <n v="3"/>
    <n v="0.33300000000000002"/>
    <n v="0"/>
    <n v="1"/>
    <n v="0"/>
    <n v="0"/>
    <n v="0"/>
    <m/>
    <n v="0"/>
    <n v="0"/>
    <n v="0"/>
    <n v="1"/>
    <n v="0"/>
    <n v="0"/>
    <n v="0"/>
    <n v="0"/>
    <n v="2"/>
    <n v="-13"/>
    <n v="1"/>
    <d v="2025-12-29T00:00:00"/>
    <m/>
    <m/>
    <m/>
    <n v="8.8833333333333329"/>
  </r>
  <r>
    <x v="406"/>
    <s v="POR"/>
    <s v="DAL"/>
    <s v="W"/>
    <d v="1899-12-30T21:51:00"/>
    <n v="1"/>
    <n v="8"/>
    <n v="0.125"/>
    <n v="1"/>
    <n v="6"/>
    <n v="0.16700000000000001"/>
    <n v="3"/>
    <n v="4"/>
    <n v="0.75"/>
    <n v="4"/>
    <n v="1"/>
    <n v="5"/>
    <n v="1"/>
    <n v="0"/>
    <n v="1"/>
    <n v="2"/>
    <n v="5"/>
    <n v="6"/>
    <n v="-6"/>
    <n v="0.9"/>
    <d v="2025-12-29T00:00:00"/>
    <m/>
    <m/>
    <m/>
    <n v="21.85"/>
  </r>
  <r>
    <x v="401"/>
    <s v="HOU"/>
    <s v="IND"/>
    <s v="W"/>
    <d v="1899-12-30T02:26:00"/>
    <n v="1"/>
    <n v="1"/>
    <n v="1"/>
    <n v="0"/>
    <n v="0"/>
    <m/>
    <n v="0"/>
    <n v="0"/>
    <m/>
    <n v="0"/>
    <n v="0"/>
    <n v="0"/>
    <n v="0"/>
    <n v="0"/>
    <n v="0"/>
    <n v="1"/>
    <n v="0"/>
    <n v="2"/>
    <n v="-8"/>
    <n v="0.7"/>
    <d v="2025-12-29T00:00:00"/>
    <m/>
    <m/>
    <m/>
    <n v="2.4333333333333336"/>
  </r>
  <r>
    <x v="489"/>
    <s v="MIA"/>
    <s v="DEN"/>
    <s v="W"/>
    <d v="1899-12-30T03:27:00"/>
    <n v="0"/>
    <n v="0"/>
    <m/>
    <n v="0"/>
    <n v="0"/>
    <m/>
    <n v="0"/>
    <n v="0"/>
    <m/>
    <n v="1"/>
    <n v="0"/>
    <n v="1"/>
    <n v="0"/>
    <n v="0"/>
    <n v="0"/>
    <n v="0"/>
    <n v="0"/>
    <n v="0"/>
    <n v="-3"/>
    <n v="0.7"/>
    <d v="2025-12-29T00:00:00"/>
    <m/>
    <m/>
    <m/>
    <n v="3.4499999999999997"/>
  </r>
  <r>
    <x v="28"/>
    <s v="OKC"/>
    <s v="ATL"/>
    <s v="W"/>
    <d v="1899-12-30T22:35:00"/>
    <n v="2"/>
    <n v="9"/>
    <n v="0.222"/>
    <n v="1"/>
    <n v="7"/>
    <n v="0.14299999999999999"/>
    <n v="1"/>
    <n v="1"/>
    <n v="1"/>
    <n v="0"/>
    <n v="4"/>
    <n v="4"/>
    <n v="1"/>
    <n v="0"/>
    <n v="0"/>
    <n v="1"/>
    <n v="2"/>
    <n v="6"/>
    <n v="20"/>
    <n v="0.6"/>
    <d v="2025-12-29T00:00:00"/>
    <m/>
    <m/>
    <m/>
    <n v="22.583333333333332"/>
  </r>
  <r>
    <x v="405"/>
    <s v="DEN"/>
    <s v="MIA"/>
    <s v="L"/>
    <d v="1899-12-30T06:25:00"/>
    <n v="1"/>
    <n v="3"/>
    <n v="0.33300000000000002"/>
    <n v="0"/>
    <n v="2"/>
    <n v="0"/>
    <n v="0"/>
    <n v="0"/>
    <m/>
    <n v="0"/>
    <n v="1"/>
    <n v="1"/>
    <n v="0"/>
    <n v="0"/>
    <n v="0"/>
    <n v="0"/>
    <n v="0"/>
    <n v="2"/>
    <n v="-3"/>
    <n v="0.6"/>
    <d v="2025-12-29T00:00:00"/>
    <m/>
    <m/>
    <m/>
    <n v="6.4166666666666661"/>
  </r>
  <r>
    <x v="169"/>
    <s v="NOP"/>
    <s v="NYK"/>
    <s v="L"/>
    <d v="1899-12-30T11:45:00"/>
    <n v="1"/>
    <n v="3"/>
    <n v="0.33300000000000002"/>
    <n v="0"/>
    <n v="1"/>
    <n v="0"/>
    <n v="0"/>
    <n v="0"/>
    <m/>
    <n v="0"/>
    <n v="2"/>
    <n v="2"/>
    <n v="1"/>
    <n v="0"/>
    <n v="1"/>
    <n v="1"/>
    <n v="2"/>
    <n v="2"/>
    <n v="-7"/>
    <n v="0.5"/>
    <d v="2025-12-29T00:00:00"/>
    <m/>
    <m/>
    <m/>
    <n v="11.75"/>
  </r>
  <r>
    <x v="400"/>
    <s v="NOP"/>
    <s v="NYK"/>
    <s v="L"/>
    <d v="1899-12-30T09:44:00"/>
    <n v="1"/>
    <n v="3"/>
    <n v="0.33300000000000002"/>
    <n v="1"/>
    <n v="1"/>
    <n v="1"/>
    <n v="0"/>
    <n v="0"/>
    <m/>
    <n v="0"/>
    <n v="0"/>
    <n v="0"/>
    <n v="0"/>
    <n v="0"/>
    <n v="0"/>
    <n v="0"/>
    <n v="2"/>
    <n v="3"/>
    <n v="0"/>
    <n v="0.5"/>
    <d v="2025-12-29T00:00:00"/>
    <m/>
    <m/>
    <m/>
    <n v="9.7333333333333343"/>
  </r>
  <r>
    <x v="32"/>
    <s v="GSW"/>
    <s v="BRK"/>
    <s v="W"/>
    <d v="1899-12-30T04:52:00"/>
    <n v="1"/>
    <n v="1"/>
    <n v="1"/>
    <n v="1"/>
    <n v="1"/>
    <n v="1"/>
    <n v="0"/>
    <n v="0"/>
    <m/>
    <n v="0"/>
    <n v="0"/>
    <n v="0"/>
    <n v="0"/>
    <n v="0"/>
    <n v="0"/>
    <n v="1"/>
    <n v="3"/>
    <n v="3"/>
    <n v="-8"/>
    <n v="0.5"/>
    <d v="2025-12-29T00:00:00"/>
    <m/>
    <m/>
    <m/>
    <n v="4.8666666666666671"/>
  </r>
  <r>
    <x v="342"/>
    <s v="MIN"/>
    <s v="CHI"/>
    <s v="W"/>
    <d v="1899-12-30T05:45:00"/>
    <n v="0"/>
    <n v="2"/>
    <n v="0"/>
    <n v="0"/>
    <n v="0"/>
    <m/>
    <n v="0"/>
    <n v="0"/>
    <m/>
    <n v="1"/>
    <n v="2"/>
    <n v="3"/>
    <n v="0"/>
    <n v="0"/>
    <n v="2"/>
    <n v="1"/>
    <n v="0"/>
    <n v="0"/>
    <n v="2"/>
    <n v="0.3"/>
    <d v="2025-12-29T00:00:00"/>
    <m/>
    <m/>
    <m/>
    <n v="5.75"/>
  </r>
  <r>
    <x v="293"/>
    <s v="BRK"/>
    <s v="GSW"/>
    <s v="L"/>
    <d v="1899-12-30T17:19:00"/>
    <n v="0"/>
    <n v="2"/>
    <n v="0"/>
    <n v="0"/>
    <n v="2"/>
    <n v="0"/>
    <n v="2"/>
    <n v="2"/>
    <n v="1"/>
    <n v="0"/>
    <n v="0"/>
    <n v="0"/>
    <n v="0"/>
    <n v="0"/>
    <n v="0"/>
    <n v="0"/>
    <n v="1"/>
    <n v="2"/>
    <n v="-19"/>
    <n v="0.2"/>
    <d v="2025-12-29T00:00:00"/>
    <m/>
    <m/>
    <m/>
    <n v="17.316666666666666"/>
  </r>
  <r>
    <x v="227"/>
    <s v="CHO"/>
    <s v="MIL"/>
    <s v="L"/>
    <d v="1899-12-31T04:42:00"/>
    <n v="0"/>
    <n v="3"/>
    <n v="0"/>
    <n v="0"/>
    <n v="2"/>
    <n v="0"/>
    <n v="0"/>
    <n v="0"/>
    <m/>
    <n v="1"/>
    <n v="3"/>
    <n v="4"/>
    <n v="1"/>
    <n v="0"/>
    <n v="1"/>
    <n v="0"/>
    <n v="2"/>
    <n v="0"/>
    <n v="-22"/>
    <n v="0.1"/>
    <d v="2025-12-29T00:00:00"/>
    <m/>
    <m/>
    <m/>
    <n v="28.7"/>
  </r>
  <r>
    <x v="259"/>
    <s v="WAS"/>
    <s v="PHO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2-29T00:00:00"/>
    <m/>
    <m/>
    <m/>
    <n v="1.0666666666666667"/>
  </r>
  <r>
    <x v="288"/>
    <s v="PHO"/>
    <s v="WAS"/>
    <s v="W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29T00:00:00"/>
    <m/>
    <m/>
    <m/>
    <n v="1.0666666666666667"/>
  </r>
  <r>
    <x v="269"/>
    <s v="ORL"/>
    <s v="TOR"/>
    <s v="L"/>
    <d v="1899-12-30T00:2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5-12-29T00:00:00"/>
    <m/>
    <m/>
    <m/>
    <n v="0.48333333333333339"/>
  </r>
  <r>
    <x v="267"/>
    <s v="WAS"/>
    <s v="PHO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2-29T00:00:00"/>
    <m/>
    <m/>
    <m/>
    <n v="1.0666666666666667"/>
  </r>
  <r>
    <x v="350"/>
    <s v="PHO"/>
    <s v="WAS"/>
    <s v="W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5-12-29T00:00:00"/>
    <m/>
    <m/>
    <m/>
    <n v="1.0666666666666667"/>
  </r>
  <r>
    <x v="107"/>
    <s v="CHO"/>
    <s v="MIL"/>
    <s v="L"/>
    <d v="1899-12-30T04:25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5-12-29T00:00:00"/>
    <m/>
    <m/>
    <m/>
    <n v="4.416666666666667"/>
  </r>
  <r>
    <x v="147"/>
    <s v="TOR"/>
    <s v="ORL"/>
    <s v="W"/>
    <d v="1899-12-31T00:42:00"/>
    <n v="2"/>
    <n v="12"/>
    <n v="0.16700000000000001"/>
    <n v="0"/>
    <n v="6"/>
    <n v="0"/>
    <n v="0"/>
    <n v="0"/>
    <m/>
    <n v="1"/>
    <n v="4"/>
    <n v="5"/>
    <n v="5"/>
    <n v="0"/>
    <n v="0"/>
    <n v="1"/>
    <n v="2"/>
    <n v="4"/>
    <n v="-18"/>
    <n v="0"/>
    <d v="2025-12-29T00:00:00"/>
    <m/>
    <m/>
    <m/>
    <n v="24.699999999999996"/>
  </r>
  <r>
    <x v="246"/>
    <s v="MIL"/>
    <s v="CHO"/>
    <s v="W"/>
    <d v="1899-12-30T02:28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5-12-29T00:00:00"/>
    <m/>
    <m/>
    <m/>
    <n v="2.4666666666666668"/>
  </r>
  <r>
    <x v="481"/>
    <s v="OKC"/>
    <s v="ATL"/>
    <s v="W"/>
    <d v="1899-12-30T04:48:00"/>
    <n v="0"/>
    <n v="0"/>
    <m/>
    <n v="0"/>
    <n v="0"/>
    <m/>
    <n v="0"/>
    <n v="0"/>
    <m/>
    <n v="1"/>
    <n v="0"/>
    <n v="1"/>
    <n v="0"/>
    <n v="0"/>
    <n v="1"/>
    <n v="1"/>
    <n v="1"/>
    <n v="0"/>
    <n v="-6"/>
    <n v="0"/>
    <d v="2025-12-29T00:00:00"/>
    <m/>
    <m/>
    <m/>
    <n v="4.8000000000000007"/>
  </r>
  <r>
    <x v="504"/>
    <s v="TOR"/>
    <s v="ORL"/>
    <s v="W"/>
    <d v="1899-12-30T04:18:00"/>
    <n v="0"/>
    <n v="0"/>
    <m/>
    <n v="0"/>
    <n v="0"/>
    <m/>
    <n v="0"/>
    <n v="0"/>
    <m/>
    <n v="0"/>
    <n v="0"/>
    <n v="0"/>
    <n v="0"/>
    <n v="0"/>
    <n v="1"/>
    <n v="0"/>
    <n v="2"/>
    <n v="0"/>
    <n v="-9"/>
    <n v="-0.1"/>
    <d v="2025-12-29T00:00:00"/>
    <m/>
    <m/>
    <m/>
    <n v="4.3"/>
  </r>
  <r>
    <x v="396"/>
    <s v="ORL"/>
    <s v="TOR"/>
    <s v="L"/>
    <d v="1899-12-30T05:27:00"/>
    <n v="0"/>
    <n v="0"/>
    <m/>
    <n v="0"/>
    <n v="0"/>
    <m/>
    <n v="1"/>
    <n v="2"/>
    <n v="0.5"/>
    <n v="0"/>
    <n v="1"/>
    <n v="1"/>
    <n v="0"/>
    <n v="0"/>
    <n v="0"/>
    <n v="1"/>
    <n v="0"/>
    <n v="1"/>
    <n v="5"/>
    <n v="-0.1"/>
    <d v="2025-12-29T00:00:00"/>
    <m/>
    <m/>
    <m/>
    <n v="5.45"/>
  </r>
  <r>
    <x v="21"/>
    <s v="OKC"/>
    <s v="ATL"/>
    <s v="W"/>
    <d v="1899-12-30T11:21:00"/>
    <n v="1"/>
    <n v="5"/>
    <n v="0.2"/>
    <n v="0"/>
    <n v="1"/>
    <n v="0"/>
    <n v="0"/>
    <n v="0"/>
    <m/>
    <n v="1"/>
    <n v="2"/>
    <n v="3"/>
    <n v="1"/>
    <n v="0"/>
    <n v="0"/>
    <n v="1"/>
    <n v="0"/>
    <n v="2"/>
    <n v="-4"/>
    <n v="-0.1"/>
    <d v="2025-12-29T00:00:00"/>
    <m/>
    <m/>
    <m/>
    <n v="11.35"/>
  </r>
  <r>
    <x v="326"/>
    <s v="IND"/>
    <s v="HOU"/>
    <s v="L"/>
    <d v="1899-12-30T10:43:00"/>
    <n v="0"/>
    <n v="1"/>
    <n v="0"/>
    <n v="0"/>
    <n v="0"/>
    <m/>
    <n v="0"/>
    <n v="0"/>
    <m/>
    <n v="1"/>
    <n v="2"/>
    <n v="3"/>
    <n v="0"/>
    <n v="0"/>
    <n v="0"/>
    <n v="0"/>
    <n v="2"/>
    <n v="0"/>
    <n v="4"/>
    <n v="-0.2"/>
    <d v="2025-12-29T00:00:00"/>
    <m/>
    <m/>
    <m/>
    <n v="10.716666666666667"/>
  </r>
  <r>
    <x v="307"/>
    <s v="MIA"/>
    <s v="DEN"/>
    <s v="W"/>
    <d v="1899-12-30T15:24:00"/>
    <n v="1"/>
    <n v="5"/>
    <n v="0.2"/>
    <n v="1"/>
    <n v="3"/>
    <n v="0.33300000000000002"/>
    <n v="0"/>
    <n v="0"/>
    <m/>
    <n v="0"/>
    <n v="2"/>
    <n v="2"/>
    <n v="0"/>
    <n v="0"/>
    <n v="0"/>
    <n v="0"/>
    <n v="2"/>
    <n v="3"/>
    <n v="2"/>
    <n v="-0.3"/>
    <d v="2025-12-29T00:00:00"/>
    <m/>
    <m/>
    <m/>
    <n v="15.400000000000002"/>
  </r>
  <r>
    <x v="300"/>
    <s v="SAS"/>
    <s v="CLE"/>
    <s v="L"/>
    <d v="1899-12-30T07:17:00"/>
    <n v="0"/>
    <n v="2"/>
    <n v="0"/>
    <n v="0"/>
    <n v="0"/>
    <m/>
    <n v="0"/>
    <n v="0"/>
    <m/>
    <n v="1"/>
    <n v="1"/>
    <n v="2"/>
    <n v="0"/>
    <n v="0"/>
    <n v="0"/>
    <n v="0"/>
    <n v="0"/>
    <n v="0"/>
    <n v="-1"/>
    <n v="-0.4"/>
    <d v="2025-12-29T00:00:00"/>
    <m/>
    <m/>
    <m/>
    <n v="7.2833333333333332"/>
  </r>
  <r>
    <x v="299"/>
    <s v="CHI"/>
    <s v="MIN"/>
    <s v="L"/>
    <d v="1899-12-30T10:56:00"/>
    <n v="0"/>
    <n v="3"/>
    <n v="0"/>
    <n v="0"/>
    <n v="2"/>
    <n v="0"/>
    <n v="0"/>
    <n v="0"/>
    <m/>
    <n v="0"/>
    <n v="1"/>
    <n v="1"/>
    <n v="1"/>
    <n v="1"/>
    <n v="1"/>
    <n v="1"/>
    <n v="0"/>
    <n v="0"/>
    <n v="-14"/>
    <n v="-0.4"/>
    <d v="2025-12-29T00:00:00"/>
    <m/>
    <m/>
    <m/>
    <n v="10.933333333333334"/>
  </r>
  <r>
    <x v="484"/>
    <s v="DEN"/>
    <s v="MIA"/>
    <s v="L"/>
    <d v="1899-12-30T06:25:00"/>
    <n v="1"/>
    <n v="5"/>
    <n v="0.2"/>
    <n v="0"/>
    <n v="3"/>
    <n v="0"/>
    <n v="0"/>
    <n v="0"/>
    <m/>
    <n v="0"/>
    <n v="1"/>
    <n v="1"/>
    <n v="1"/>
    <n v="0"/>
    <n v="0"/>
    <n v="0"/>
    <n v="1"/>
    <n v="2"/>
    <n v="-3"/>
    <n v="-0.5"/>
    <d v="2025-12-29T00:00:00"/>
    <m/>
    <m/>
    <m/>
    <n v="6.4166666666666661"/>
  </r>
  <r>
    <x v="368"/>
    <s v="CHI"/>
    <s v="MIN"/>
    <s v="L"/>
    <d v="1899-12-30T05:45:00"/>
    <n v="1"/>
    <n v="2"/>
    <n v="0.5"/>
    <n v="0"/>
    <n v="1"/>
    <n v="0"/>
    <n v="0"/>
    <n v="0"/>
    <m/>
    <n v="0"/>
    <n v="1"/>
    <n v="1"/>
    <n v="0"/>
    <n v="0"/>
    <n v="0"/>
    <n v="1"/>
    <n v="2"/>
    <n v="2"/>
    <n v="-2"/>
    <n v="-0.5"/>
    <d v="2025-12-29T00:00:00"/>
    <m/>
    <m/>
    <m/>
    <n v="5.75"/>
  </r>
  <r>
    <x v="395"/>
    <s v="HOU"/>
    <s v="IND"/>
    <s v="W"/>
    <d v="1899-12-30T03:42:00"/>
    <n v="0"/>
    <n v="1"/>
    <n v="0"/>
    <n v="0"/>
    <n v="0"/>
    <m/>
    <n v="0"/>
    <n v="0"/>
    <m/>
    <n v="0"/>
    <n v="0"/>
    <n v="0"/>
    <n v="0"/>
    <n v="0"/>
    <n v="0"/>
    <n v="0"/>
    <n v="0"/>
    <n v="0"/>
    <n v="-14"/>
    <n v="-0.7"/>
    <d v="2025-12-29T00:00:00"/>
    <m/>
    <m/>
    <m/>
    <n v="3.7"/>
  </r>
  <r>
    <x v="348"/>
    <s v="GSW"/>
    <s v="BRK"/>
    <s v="W"/>
    <d v="1899-12-30T11:40:00"/>
    <n v="1"/>
    <n v="8"/>
    <n v="0.125"/>
    <n v="1"/>
    <n v="5"/>
    <n v="0.2"/>
    <n v="1"/>
    <n v="2"/>
    <n v="0.5"/>
    <n v="1"/>
    <n v="2"/>
    <n v="3"/>
    <n v="0"/>
    <n v="0"/>
    <n v="0"/>
    <n v="0"/>
    <n v="1"/>
    <n v="4"/>
    <n v="-15"/>
    <n v="-0.7"/>
    <d v="2025-12-29T00:00:00"/>
    <m/>
    <m/>
    <m/>
    <n v="11.666666666666666"/>
  </r>
  <r>
    <x v="414"/>
    <s v="MIA"/>
    <s v="DEN"/>
    <s v="W"/>
    <d v="1899-12-30T03:27:00"/>
    <n v="0"/>
    <n v="3"/>
    <n v="0"/>
    <n v="0"/>
    <n v="0"/>
    <m/>
    <n v="0"/>
    <n v="0"/>
    <m/>
    <n v="2"/>
    <n v="1"/>
    <n v="3"/>
    <n v="0"/>
    <n v="0"/>
    <n v="0"/>
    <n v="0"/>
    <n v="1"/>
    <n v="0"/>
    <n v="-3"/>
    <n v="-0.8"/>
    <d v="2025-12-29T00:00:00"/>
    <m/>
    <m/>
    <m/>
    <n v="3.4499999999999997"/>
  </r>
  <r>
    <x v="236"/>
    <s v="NYK"/>
    <s v="NOP"/>
    <s v="W"/>
    <d v="1899-12-30T11:40:00"/>
    <n v="0"/>
    <n v="0"/>
    <m/>
    <n v="0"/>
    <n v="0"/>
    <m/>
    <n v="0"/>
    <n v="0"/>
    <m/>
    <n v="0"/>
    <n v="0"/>
    <n v="0"/>
    <n v="0"/>
    <n v="0"/>
    <n v="0"/>
    <n v="0"/>
    <n v="2"/>
    <n v="0"/>
    <n v="-5"/>
    <n v="-0.8"/>
    <d v="2025-12-29T00:00:00"/>
    <m/>
    <m/>
    <m/>
    <n v="11.666666666666666"/>
  </r>
  <r>
    <x v="421"/>
    <s v="OKC"/>
    <s v="ATL"/>
    <s v="W"/>
    <d v="1899-12-30T10:14:00"/>
    <n v="0"/>
    <n v="2"/>
    <n v="0"/>
    <n v="0"/>
    <n v="2"/>
    <n v="0"/>
    <n v="0"/>
    <n v="0"/>
    <m/>
    <n v="0"/>
    <n v="1"/>
    <n v="1"/>
    <n v="1"/>
    <n v="0"/>
    <n v="0"/>
    <n v="0"/>
    <n v="1"/>
    <n v="0"/>
    <n v="-10"/>
    <n v="-0.8"/>
    <d v="2025-12-29T00:00:00"/>
    <m/>
    <m/>
    <m/>
    <n v="10.233333333333333"/>
  </r>
  <r>
    <x v="340"/>
    <s v="MIA"/>
    <s v="DEN"/>
    <s v="W"/>
    <d v="1899-12-30T03:27:00"/>
    <n v="1"/>
    <n v="5"/>
    <n v="0.2"/>
    <n v="0"/>
    <n v="1"/>
    <n v="0"/>
    <n v="0"/>
    <n v="0"/>
    <m/>
    <n v="1"/>
    <n v="0"/>
    <n v="1"/>
    <n v="0"/>
    <n v="0"/>
    <n v="0"/>
    <n v="0"/>
    <n v="1"/>
    <n v="2"/>
    <n v="-3"/>
    <n v="-0.8"/>
    <d v="2025-12-29T00:00:00"/>
    <m/>
    <m/>
    <m/>
    <n v="3.4499999999999997"/>
  </r>
  <r>
    <x v="37"/>
    <s v="GSW"/>
    <s v="BRK"/>
    <s v="W"/>
    <d v="1899-12-30T19:10:00"/>
    <n v="0"/>
    <n v="2"/>
    <n v="0"/>
    <n v="0"/>
    <n v="2"/>
    <n v="0"/>
    <n v="0"/>
    <n v="0"/>
    <m/>
    <n v="1"/>
    <n v="3"/>
    <n v="4"/>
    <n v="2"/>
    <n v="0"/>
    <n v="0"/>
    <n v="2"/>
    <n v="1"/>
    <n v="0"/>
    <n v="10"/>
    <n v="-0.8"/>
    <d v="2025-12-29T00:00:00"/>
    <m/>
    <m/>
    <m/>
    <n v="19.166666666666668"/>
  </r>
  <r>
    <x v="418"/>
    <s v="WAS"/>
    <s v="PHO"/>
    <s v="L"/>
    <d v="1899-12-30T17:19:00"/>
    <n v="1"/>
    <n v="4"/>
    <n v="0.25"/>
    <n v="1"/>
    <n v="4"/>
    <n v="0.25"/>
    <n v="0"/>
    <n v="0"/>
    <m/>
    <n v="0"/>
    <n v="4"/>
    <n v="4"/>
    <n v="0"/>
    <n v="0"/>
    <n v="0"/>
    <n v="1"/>
    <n v="4"/>
    <n v="3"/>
    <n v="-3"/>
    <n v="-0.8"/>
    <d v="2025-12-29T00:00:00"/>
    <m/>
    <m/>
    <m/>
    <n v="17.316666666666666"/>
  </r>
  <r>
    <x v="440"/>
    <s v="BRK"/>
    <s v="GSW"/>
    <s v="L"/>
    <d v="1899-12-30T19:51:00"/>
    <n v="0"/>
    <n v="2"/>
    <n v="0"/>
    <n v="0"/>
    <n v="0"/>
    <m/>
    <n v="0"/>
    <n v="0"/>
    <m/>
    <n v="0"/>
    <n v="1"/>
    <n v="1"/>
    <n v="2"/>
    <n v="0"/>
    <n v="0"/>
    <n v="0"/>
    <n v="4"/>
    <n v="0"/>
    <n v="-15"/>
    <n v="-1.3"/>
    <d v="2025-12-29T00:00:00"/>
    <m/>
    <m/>
    <m/>
    <n v="19.849999999999998"/>
  </r>
  <r>
    <x v="436"/>
    <s v="CHI"/>
    <s v="MIN"/>
    <s v="L"/>
    <d v="1899-12-30T04:58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4"/>
    <n v="-1.4"/>
    <d v="2025-12-29T00:00:00"/>
    <m/>
    <m/>
    <m/>
    <n v="4.9666666666666668"/>
  </r>
  <r>
    <x v="469"/>
    <s v="PHO"/>
    <s v="WAS"/>
    <s v="W"/>
    <d v="1899-12-30T12:34:00"/>
    <n v="0"/>
    <n v="6"/>
    <n v="0"/>
    <n v="0"/>
    <n v="3"/>
    <n v="0"/>
    <n v="2"/>
    <n v="2"/>
    <n v="1"/>
    <n v="0"/>
    <n v="1"/>
    <n v="1"/>
    <n v="3"/>
    <n v="0"/>
    <n v="0"/>
    <n v="2"/>
    <n v="0"/>
    <n v="2"/>
    <n v="-8"/>
    <n v="-1.8"/>
    <d v="2025-12-29T00:00:00"/>
    <m/>
    <m/>
    <m/>
    <n v="12.566666666666666"/>
  </r>
  <r>
    <x v="254"/>
    <s v="POR"/>
    <s v="DAL"/>
    <s v="W"/>
    <d v="1899-12-30T10:02:00"/>
    <n v="0"/>
    <n v="2"/>
    <n v="0"/>
    <n v="0"/>
    <n v="1"/>
    <n v="0"/>
    <n v="0"/>
    <n v="0"/>
    <m/>
    <n v="0"/>
    <n v="0"/>
    <n v="0"/>
    <n v="1"/>
    <n v="0"/>
    <n v="0"/>
    <n v="1"/>
    <n v="2"/>
    <n v="0"/>
    <n v="2"/>
    <n v="-2.5"/>
    <d v="2025-12-29T00:00:00"/>
    <m/>
    <m/>
    <m/>
    <n v="10.033333333333333"/>
  </r>
  <r>
    <x v="41"/>
    <s v="PHI"/>
    <s v="MEM"/>
    <s v="W"/>
    <d v="1899-12-31T19:09:00"/>
    <n v="13"/>
    <n v="21"/>
    <n v="0.61899999999999999"/>
    <n v="4"/>
    <n v="7"/>
    <n v="0.57099999999999995"/>
    <n v="4"/>
    <n v="5"/>
    <n v="0.8"/>
    <n v="1"/>
    <n v="3"/>
    <n v="4"/>
    <n v="12"/>
    <n v="2"/>
    <n v="0"/>
    <n v="0"/>
    <n v="3"/>
    <n v="34"/>
    <n v="2"/>
    <n v="34.9"/>
    <d v="2025-12-30T00:00:00"/>
    <m/>
    <m/>
    <m/>
    <n v="43.15"/>
  </r>
  <r>
    <x v="185"/>
    <s v="LAC"/>
    <s v="SAC"/>
    <s v="W"/>
    <d v="1899-12-31T08:40:00"/>
    <n v="11"/>
    <n v="19"/>
    <n v="0.57899999999999996"/>
    <n v="5"/>
    <n v="9"/>
    <n v="0.55600000000000005"/>
    <n v="6"/>
    <n v="7"/>
    <n v="0.85699999999999998"/>
    <n v="1"/>
    <n v="4"/>
    <n v="5"/>
    <n v="5"/>
    <n v="3"/>
    <n v="1"/>
    <n v="1"/>
    <n v="1"/>
    <n v="33"/>
    <n v="31"/>
    <n v="31.4"/>
    <d v="2025-12-30T00:00:00"/>
    <m/>
    <m/>
    <m/>
    <n v="32.666666666666671"/>
  </r>
  <r>
    <x v="45"/>
    <s v="MEM"/>
    <s v="PHI"/>
    <s v="L"/>
    <d v="1899-12-31T10:29:00"/>
    <n v="16"/>
    <n v="22"/>
    <n v="0.72699999999999998"/>
    <n v="0"/>
    <n v="2"/>
    <n v="0"/>
    <n v="8"/>
    <n v="10"/>
    <n v="0.8"/>
    <n v="0"/>
    <n v="2"/>
    <n v="2"/>
    <n v="3"/>
    <n v="2"/>
    <n v="0"/>
    <n v="4"/>
    <n v="0"/>
    <n v="40"/>
    <n v="11"/>
    <n v="30.9"/>
    <d v="2025-12-30T00:00:00"/>
    <m/>
    <m/>
    <m/>
    <n v="34.483333333333334"/>
  </r>
  <r>
    <x v="82"/>
    <s v="UTA"/>
    <s v="BOS"/>
    <s v="L"/>
    <d v="1899-12-31T14:32:00"/>
    <n v="13"/>
    <n v="24"/>
    <n v="0.54200000000000004"/>
    <n v="6"/>
    <n v="12"/>
    <n v="0.5"/>
    <n v="5"/>
    <n v="6"/>
    <n v="0.83299999999999996"/>
    <n v="1"/>
    <n v="5"/>
    <n v="6"/>
    <n v="7"/>
    <n v="1"/>
    <n v="0"/>
    <n v="3"/>
    <n v="0"/>
    <n v="37"/>
    <n v="8"/>
    <n v="30.1"/>
    <d v="2025-12-30T00:00:00"/>
    <m/>
    <m/>
    <m/>
    <n v="38.533333333333331"/>
  </r>
  <r>
    <x v="63"/>
    <s v="BOS"/>
    <s v="UTA"/>
    <s v="W"/>
    <d v="1899-12-31T12:17:00"/>
    <n v="8"/>
    <n v="16"/>
    <n v="0.5"/>
    <n v="2"/>
    <n v="10"/>
    <n v="0.2"/>
    <n v="9"/>
    <n v="9"/>
    <n v="1"/>
    <n v="2"/>
    <n v="5"/>
    <n v="7"/>
    <n v="6"/>
    <n v="0"/>
    <n v="7"/>
    <n v="1"/>
    <n v="1"/>
    <n v="27"/>
    <n v="3"/>
    <n v="29.6"/>
    <d v="2025-12-30T00:00:00"/>
    <m/>
    <m/>
    <m/>
    <n v="36.283333333333331"/>
  </r>
  <r>
    <x v="175"/>
    <s v="UTA"/>
    <s v="BOS"/>
    <s v="L"/>
    <d v="1899-12-31T09:49:00"/>
    <n v="10"/>
    <n v="11"/>
    <n v="0.90900000000000003"/>
    <n v="2"/>
    <n v="2"/>
    <n v="1"/>
    <n v="4"/>
    <n v="5"/>
    <n v="0.8"/>
    <n v="2"/>
    <n v="6"/>
    <n v="8"/>
    <n v="8"/>
    <n v="0"/>
    <n v="0"/>
    <n v="3"/>
    <n v="1"/>
    <n v="26"/>
    <n v="9"/>
    <n v="27.3"/>
    <d v="2025-12-30T00:00:00"/>
    <m/>
    <m/>
    <m/>
    <n v="33.816666666666663"/>
  </r>
  <r>
    <x v="78"/>
    <s v="MEM"/>
    <s v="PHI"/>
    <s v="L"/>
    <d v="1899-12-31T12:45:00"/>
    <n v="10"/>
    <n v="16"/>
    <n v="0.625"/>
    <n v="2"/>
    <n v="4"/>
    <n v="0.5"/>
    <n v="6"/>
    <n v="6"/>
    <n v="1"/>
    <n v="6"/>
    <n v="10"/>
    <n v="16"/>
    <n v="4"/>
    <n v="0"/>
    <n v="0"/>
    <n v="3"/>
    <n v="3"/>
    <n v="28"/>
    <n v="14"/>
    <n v="26.6"/>
    <d v="2025-12-30T00:00:00"/>
    <m/>
    <m/>
    <m/>
    <n v="36.75"/>
  </r>
  <r>
    <x v="253"/>
    <s v="PHI"/>
    <s v="MEM"/>
    <s v="W"/>
    <d v="1899-12-31T14:06:00"/>
    <n v="11"/>
    <n v="28"/>
    <n v="0.39300000000000002"/>
    <n v="1"/>
    <n v="6"/>
    <n v="0.16700000000000001"/>
    <n v="11"/>
    <n v="12"/>
    <n v="0.91700000000000004"/>
    <n v="5"/>
    <n v="5"/>
    <n v="10"/>
    <n v="8"/>
    <n v="1"/>
    <n v="2"/>
    <n v="4"/>
    <n v="5"/>
    <n v="34"/>
    <n v="-5"/>
    <n v="25.4"/>
    <d v="2025-12-30T00:00:00"/>
    <m/>
    <m/>
    <m/>
    <n v="38.099999999999994"/>
  </r>
  <r>
    <x v="98"/>
    <s v="DET"/>
    <s v="LAL"/>
    <s v="W"/>
    <d v="1899-12-31T08:45:00"/>
    <n v="12"/>
    <n v="19"/>
    <n v="0.63200000000000001"/>
    <n v="1"/>
    <n v="4"/>
    <n v="0.25"/>
    <n v="2"/>
    <n v="2"/>
    <n v="1"/>
    <n v="0"/>
    <n v="5"/>
    <n v="5"/>
    <n v="11"/>
    <n v="1"/>
    <n v="0"/>
    <n v="5"/>
    <n v="3"/>
    <n v="27"/>
    <n v="23"/>
    <n v="22.5"/>
    <d v="2025-12-30T00:00:00"/>
    <m/>
    <m/>
    <m/>
    <n v="32.75"/>
  </r>
  <r>
    <x v="50"/>
    <s v="PHI"/>
    <s v="MEM"/>
    <s v="W"/>
    <d v="1899-12-31T16:50:00"/>
    <n v="10"/>
    <n v="21"/>
    <n v="0.47599999999999998"/>
    <n v="5"/>
    <n v="10"/>
    <n v="0.5"/>
    <n v="0"/>
    <n v="0"/>
    <m/>
    <n v="2"/>
    <n v="4"/>
    <n v="6"/>
    <n v="4"/>
    <n v="4"/>
    <n v="1"/>
    <n v="1"/>
    <n v="4"/>
    <n v="25"/>
    <n v="-1"/>
    <n v="21.8"/>
    <d v="2025-12-30T00:00:00"/>
    <m/>
    <m/>
    <m/>
    <n v="40.833333333333329"/>
  </r>
  <r>
    <x v="73"/>
    <s v="BOS"/>
    <s v="UTA"/>
    <s v="W"/>
    <d v="1899-12-31T09:36:00"/>
    <n v="9"/>
    <n v="19"/>
    <n v="0.47399999999999998"/>
    <n v="1"/>
    <n v="3"/>
    <n v="0.33300000000000002"/>
    <n v="4"/>
    <n v="6"/>
    <n v="0.66700000000000004"/>
    <n v="1"/>
    <n v="5"/>
    <n v="6"/>
    <n v="10"/>
    <n v="2"/>
    <n v="0"/>
    <n v="2"/>
    <n v="1"/>
    <n v="23"/>
    <n v="2"/>
    <n v="21.3"/>
    <d v="2025-12-30T00:00:00"/>
    <m/>
    <m/>
    <m/>
    <n v="33.599999999999994"/>
  </r>
  <r>
    <x v="61"/>
    <s v="UTA"/>
    <s v="BOS"/>
    <s v="L"/>
    <d v="1899-12-31T14:19:00"/>
    <n v="6"/>
    <n v="16"/>
    <n v="0.375"/>
    <n v="2"/>
    <n v="6"/>
    <n v="0.33300000000000002"/>
    <n v="8"/>
    <n v="8"/>
    <n v="1"/>
    <n v="1"/>
    <n v="8"/>
    <n v="9"/>
    <n v="2"/>
    <n v="2"/>
    <n v="1"/>
    <n v="0"/>
    <n v="1"/>
    <n v="22"/>
    <n v="13"/>
    <n v="20"/>
    <d v="2025-12-30T00:00:00"/>
    <m/>
    <m/>
    <m/>
    <n v="38.316666666666663"/>
  </r>
  <r>
    <x v="494"/>
    <s v="DET"/>
    <s v="LAL"/>
    <s v="W"/>
    <d v="1899-12-31T00:05:00"/>
    <n v="5"/>
    <n v="8"/>
    <n v="0.625"/>
    <n v="4"/>
    <n v="6"/>
    <n v="0.66700000000000004"/>
    <n v="5"/>
    <n v="5"/>
    <n v="1"/>
    <n v="0"/>
    <n v="2"/>
    <n v="2"/>
    <n v="5"/>
    <n v="2"/>
    <n v="0"/>
    <n v="1"/>
    <n v="2"/>
    <n v="19"/>
    <n v="14"/>
    <n v="19.7"/>
    <d v="2025-12-30T00:00:00"/>
    <m/>
    <m/>
    <m/>
    <n v="24.083333333333336"/>
  </r>
  <r>
    <x v="119"/>
    <s v="LAC"/>
    <s v="SAC"/>
    <s v="W"/>
    <d v="1899-12-30T21:55:00"/>
    <n v="6"/>
    <n v="9"/>
    <n v="0.66700000000000004"/>
    <n v="2"/>
    <n v="4"/>
    <n v="0.5"/>
    <n v="2"/>
    <n v="2"/>
    <n v="1"/>
    <n v="3"/>
    <n v="2"/>
    <n v="5"/>
    <n v="1"/>
    <n v="1"/>
    <n v="3"/>
    <n v="0"/>
    <n v="1"/>
    <n v="16"/>
    <n v="15"/>
    <n v="18.2"/>
    <d v="2025-12-30T00:00:00"/>
    <m/>
    <m/>
    <m/>
    <n v="21.916666666666664"/>
  </r>
  <r>
    <x v="89"/>
    <s v="LAC"/>
    <s v="SAC"/>
    <s v="W"/>
    <d v="1899-12-31T06:02:00"/>
    <n v="6"/>
    <n v="14"/>
    <n v="0.42899999999999999"/>
    <n v="1"/>
    <n v="6"/>
    <n v="0.16700000000000001"/>
    <n v="8"/>
    <n v="10"/>
    <n v="0.8"/>
    <n v="0"/>
    <n v="3"/>
    <n v="3"/>
    <n v="5"/>
    <n v="1"/>
    <n v="0"/>
    <n v="0"/>
    <n v="0"/>
    <n v="21"/>
    <n v="19"/>
    <n v="18.2"/>
    <d v="2025-12-30T00:00:00"/>
    <m/>
    <m/>
    <m/>
    <n v="30.033333333333331"/>
  </r>
  <r>
    <x v="0"/>
    <s v="LAL"/>
    <s v="DET"/>
    <s v="L"/>
    <d v="1899-12-31T11:44:00"/>
    <n v="9"/>
    <n v="22"/>
    <n v="0.40899999999999997"/>
    <n v="3"/>
    <n v="11"/>
    <n v="0.27300000000000002"/>
    <n v="9"/>
    <n v="13"/>
    <n v="0.69199999999999995"/>
    <n v="2"/>
    <n v="3"/>
    <n v="5"/>
    <n v="11"/>
    <n v="0"/>
    <n v="0"/>
    <n v="8"/>
    <n v="3"/>
    <n v="30"/>
    <n v="-15"/>
    <n v="17.399999999999999"/>
    <d v="2025-12-30T00:00:00"/>
    <m/>
    <m/>
    <m/>
    <n v="35.733333333333334"/>
  </r>
  <r>
    <x v="134"/>
    <s v="BOS"/>
    <s v="UTA"/>
    <s v="W"/>
    <d v="1899-12-31T11:24:00"/>
    <n v="8"/>
    <n v="15"/>
    <n v="0.53300000000000003"/>
    <n v="1"/>
    <n v="7"/>
    <n v="0.14299999999999999"/>
    <n v="1"/>
    <n v="1"/>
    <n v="1"/>
    <n v="0"/>
    <n v="4"/>
    <n v="4"/>
    <n v="6"/>
    <n v="1"/>
    <n v="0"/>
    <n v="0"/>
    <n v="1"/>
    <n v="18"/>
    <n v="1"/>
    <n v="16.7"/>
    <d v="2025-12-30T00:00:00"/>
    <m/>
    <m/>
    <m/>
    <n v="35.400000000000006"/>
  </r>
  <r>
    <x v="128"/>
    <s v="BOS"/>
    <s v="UTA"/>
    <s v="W"/>
    <d v="1899-12-31T03:59:00"/>
    <n v="6"/>
    <n v="15"/>
    <n v="0.4"/>
    <n v="4"/>
    <n v="10"/>
    <n v="0.4"/>
    <n v="4"/>
    <n v="4"/>
    <n v="1"/>
    <n v="1"/>
    <n v="4"/>
    <n v="5"/>
    <n v="4"/>
    <n v="1"/>
    <n v="0"/>
    <n v="1"/>
    <n v="0"/>
    <n v="20"/>
    <n v="27"/>
    <n v="16.600000000000001"/>
    <d v="2025-12-30T00:00:00"/>
    <m/>
    <m/>
    <m/>
    <n v="27.983333333333334"/>
  </r>
  <r>
    <x v="308"/>
    <s v="BOS"/>
    <s v="UTA"/>
    <s v="W"/>
    <d v="1899-12-30T18:32:00"/>
    <n v="6"/>
    <n v="8"/>
    <n v="0.75"/>
    <n v="2"/>
    <n v="2"/>
    <n v="1"/>
    <n v="1"/>
    <n v="1"/>
    <n v="1"/>
    <n v="4"/>
    <n v="2"/>
    <n v="6"/>
    <n v="0"/>
    <n v="1"/>
    <n v="1"/>
    <n v="0"/>
    <n v="3"/>
    <n v="15"/>
    <n v="13"/>
    <n v="15.7"/>
    <d v="2025-12-30T00:00:00"/>
    <m/>
    <m/>
    <m/>
    <n v="18.533333333333335"/>
  </r>
  <r>
    <x v="220"/>
    <s v="LAC"/>
    <s v="SAC"/>
    <s v="W"/>
    <d v="1899-12-31T01:05:00"/>
    <n v="6"/>
    <n v="8"/>
    <n v="0.75"/>
    <n v="0"/>
    <n v="1"/>
    <n v="0"/>
    <n v="4"/>
    <n v="6"/>
    <n v="0.66700000000000004"/>
    <n v="2"/>
    <n v="4"/>
    <n v="6"/>
    <n v="2"/>
    <n v="0"/>
    <n v="1"/>
    <n v="1"/>
    <n v="1"/>
    <n v="16"/>
    <n v="27"/>
    <n v="15.3"/>
    <d v="2025-12-30T00:00:00"/>
    <m/>
    <m/>
    <m/>
    <n v="25.083333333333332"/>
  </r>
  <r>
    <x v="25"/>
    <s v="LAL"/>
    <s v="DET"/>
    <s v="L"/>
    <d v="1899-12-30T18:05:00"/>
    <n v="5"/>
    <n v="5"/>
    <n v="1"/>
    <n v="0"/>
    <n v="0"/>
    <m/>
    <n v="3"/>
    <n v="5"/>
    <n v="0.6"/>
    <n v="2"/>
    <n v="0"/>
    <n v="2"/>
    <n v="2"/>
    <n v="1"/>
    <n v="0"/>
    <n v="0"/>
    <n v="1"/>
    <n v="13"/>
    <n v="-17"/>
    <n v="14.1"/>
    <d v="2025-12-30T00:00:00"/>
    <m/>
    <m/>
    <m/>
    <n v="18.083333333333332"/>
  </r>
  <r>
    <x v="274"/>
    <s v="SAC"/>
    <s v="LAC"/>
    <s v="L"/>
    <d v="1899-12-31T11:04:00"/>
    <n v="5"/>
    <n v="8"/>
    <n v="0.625"/>
    <n v="0"/>
    <n v="1"/>
    <n v="0"/>
    <n v="2"/>
    <n v="2"/>
    <n v="1"/>
    <n v="4"/>
    <n v="8"/>
    <n v="12"/>
    <n v="0"/>
    <n v="0"/>
    <n v="2"/>
    <n v="0"/>
    <n v="4"/>
    <n v="12"/>
    <n v="-21"/>
    <n v="13.4"/>
    <d v="2025-12-30T00:00:00"/>
    <m/>
    <m/>
    <m/>
    <n v="35.066666666666663"/>
  </r>
  <r>
    <x v="101"/>
    <s v="DET"/>
    <s v="LAL"/>
    <s v="W"/>
    <d v="1899-12-31T03:31:00"/>
    <n v="6"/>
    <n v="8"/>
    <n v="0.75"/>
    <n v="0"/>
    <n v="0"/>
    <m/>
    <n v="2"/>
    <n v="4"/>
    <n v="0.5"/>
    <n v="1"/>
    <n v="7"/>
    <n v="8"/>
    <n v="2"/>
    <n v="5"/>
    <n v="0"/>
    <n v="5"/>
    <n v="4"/>
    <n v="14"/>
    <n v="1"/>
    <n v="12.6"/>
    <d v="2025-12-30T00:00:00"/>
    <m/>
    <m/>
    <m/>
    <n v="27.516666666666666"/>
  </r>
  <r>
    <x v="118"/>
    <s v="MEM"/>
    <s v="PHI"/>
    <s v="L"/>
    <d v="1899-12-31T13:05:00"/>
    <n v="4"/>
    <n v="12"/>
    <n v="0.33300000000000002"/>
    <n v="2"/>
    <n v="5"/>
    <n v="0.4"/>
    <n v="5"/>
    <n v="6"/>
    <n v="0.83299999999999996"/>
    <n v="0"/>
    <n v="12"/>
    <n v="12"/>
    <n v="3"/>
    <n v="0"/>
    <n v="3"/>
    <n v="2"/>
    <n v="3"/>
    <n v="15"/>
    <n v="9"/>
    <n v="12.4"/>
    <d v="2025-12-30T00:00:00"/>
    <m/>
    <m/>
    <m/>
    <n v="37.083333333333329"/>
  </r>
  <r>
    <x v="219"/>
    <s v="PHI"/>
    <s v="MEM"/>
    <s v="W"/>
    <d v="1899-12-31T13:32:00"/>
    <n v="4"/>
    <n v="9"/>
    <n v="0.44400000000000001"/>
    <n v="2"/>
    <n v="6"/>
    <n v="0.33300000000000002"/>
    <n v="1"/>
    <n v="2"/>
    <n v="0.5"/>
    <n v="0"/>
    <n v="3"/>
    <n v="3"/>
    <n v="3"/>
    <n v="3"/>
    <n v="0"/>
    <n v="0"/>
    <n v="0"/>
    <n v="11"/>
    <n v="18"/>
    <n v="11.9"/>
    <d v="2025-12-30T00:00:00"/>
    <m/>
    <m/>
    <m/>
    <n v="37.533333333333331"/>
  </r>
  <r>
    <x v="53"/>
    <s v="DET"/>
    <s v="LAL"/>
    <s v="W"/>
    <d v="1899-12-30T17:31:00"/>
    <n v="6"/>
    <n v="6"/>
    <n v="1"/>
    <n v="1"/>
    <n v="1"/>
    <n v="1"/>
    <n v="2"/>
    <n v="2"/>
    <n v="1"/>
    <n v="0"/>
    <n v="2"/>
    <n v="2"/>
    <n v="0"/>
    <n v="0"/>
    <n v="1"/>
    <n v="1"/>
    <n v="4"/>
    <n v="15"/>
    <n v="21"/>
    <n v="11.9"/>
    <d v="2025-12-30T00:00:00"/>
    <m/>
    <m/>
    <m/>
    <n v="17.516666666666666"/>
  </r>
  <r>
    <x v="196"/>
    <s v="SAC"/>
    <s v="LAC"/>
    <s v="L"/>
    <d v="1899-12-31T04:53:00"/>
    <n v="7"/>
    <n v="12"/>
    <n v="0.58299999999999996"/>
    <n v="3"/>
    <n v="5"/>
    <n v="0.6"/>
    <n v="1"/>
    <n v="1"/>
    <n v="1"/>
    <n v="1"/>
    <n v="0"/>
    <n v="1"/>
    <n v="2"/>
    <n v="0"/>
    <n v="1"/>
    <n v="2"/>
    <n v="4"/>
    <n v="18"/>
    <n v="-20"/>
    <n v="11.6"/>
    <d v="2025-12-30T00:00:00"/>
    <m/>
    <m/>
    <m/>
    <n v="28.883333333333333"/>
  </r>
  <r>
    <x v="105"/>
    <s v="BOS"/>
    <s v="UTA"/>
    <s v="W"/>
    <d v="1899-12-31T04:42:00"/>
    <n v="6"/>
    <n v="7"/>
    <n v="0.85699999999999998"/>
    <n v="0"/>
    <n v="0"/>
    <m/>
    <n v="0"/>
    <n v="0"/>
    <m/>
    <n v="0"/>
    <n v="3"/>
    <n v="3"/>
    <n v="0"/>
    <n v="3"/>
    <n v="1"/>
    <n v="1"/>
    <n v="4"/>
    <n v="12"/>
    <n v="-5"/>
    <n v="11.5"/>
    <d v="2025-12-30T00:00:00"/>
    <m/>
    <m/>
    <m/>
    <n v="28.7"/>
  </r>
  <r>
    <x v="90"/>
    <s v="PHI"/>
    <s v="MEM"/>
    <s v="W"/>
    <d v="1899-12-31T00:28:00"/>
    <n v="6"/>
    <n v="10"/>
    <n v="0.6"/>
    <n v="0"/>
    <n v="0"/>
    <m/>
    <n v="0"/>
    <n v="0"/>
    <m/>
    <n v="3"/>
    <n v="2"/>
    <n v="5"/>
    <n v="0"/>
    <n v="2"/>
    <n v="0"/>
    <n v="0"/>
    <n v="2"/>
    <n v="12"/>
    <n v="-14"/>
    <n v="11.3"/>
    <d v="2025-12-30T00:00:00"/>
    <m/>
    <m/>
    <m/>
    <n v="24.466666666666665"/>
  </r>
  <r>
    <x v="287"/>
    <s v="LAC"/>
    <s v="SAC"/>
    <s v="W"/>
    <d v="1899-12-30T20:53:00"/>
    <n v="4"/>
    <n v="7"/>
    <n v="0.57099999999999995"/>
    <n v="2"/>
    <n v="4"/>
    <n v="0.5"/>
    <n v="0"/>
    <n v="0"/>
    <m/>
    <n v="2"/>
    <n v="4"/>
    <n v="6"/>
    <n v="1"/>
    <n v="2"/>
    <n v="0"/>
    <n v="0"/>
    <n v="3"/>
    <n v="10"/>
    <n v="16"/>
    <n v="10.8"/>
    <d v="2025-12-30T00:00:00"/>
    <m/>
    <m/>
    <m/>
    <n v="20.883333333333333"/>
  </r>
  <r>
    <x v="243"/>
    <s v="MEM"/>
    <s v="PHI"/>
    <s v="L"/>
    <d v="1899-12-31T12:18:00"/>
    <n v="6"/>
    <n v="11"/>
    <n v="0.54500000000000004"/>
    <n v="3"/>
    <n v="6"/>
    <n v="0.5"/>
    <n v="0"/>
    <n v="0"/>
    <m/>
    <n v="0"/>
    <n v="6"/>
    <n v="6"/>
    <n v="2"/>
    <n v="0"/>
    <n v="4"/>
    <n v="4"/>
    <n v="3"/>
    <n v="15"/>
    <n v="-10"/>
    <n v="10.5"/>
    <d v="2025-12-30T00:00:00"/>
    <m/>
    <m/>
    <m/>
    <n v="36.299999999999997"/>
  </r>
  <r>
    <x v="164"/>
    <s v="LAC"/>
    <s v="SAC"/>
    <s v="W"/>
    <d v="1899-12-30T19:49:00"/>
    <n v="3"/>
    <n v="5"/>
    <n v="0.6"/>
    <n v="1"/>
    <n v="1"/>
    <n v="1"/>
    <n v="1"/>
    <n v="1"/>
    <n v="1"/>
    <n v="0"/>
    <n v="1"/>
    <n v="1"/>
    <n v="3"/>
    <n v="2"/>
    <n v="1"/>
    <n v="0"/>
    <n v="1"/>
    <n v="8"/>
    <n v="23"/>
    <n v="10.4"/>
    <d v="2025-12-30T00:00:00"/>
    <m/>
    <m/>
    <m/>
    <n v="19.816666666666666"/>
  </r>
  <r>
    <x v="450"/>
    <s v="UTA"/>
    <s v="BOS"/>
    <s v="L"/>
    <d v="1899-12-31T00:11:00"/>
    <n v="3"/>
    <n v="5"/>
    <n v="0.6"/>
    <n v="1"/>
    <n v="2"/>
    <n v="0.5"/>
    <n v="0"/>
    <n v="0"/>
    <m/>
    <n v="1"/>
    <n v="5"/>
    <n v="6"/>
    <n v="8"/>
    <n v="0"/>
    <n v="1"/>
    <n v="2"/>
    <n v="3"/>
    <n v="7"/>
    <n v="-16"/>
    <n v="10"/>
    <d v="2025-12-30T00:00:00"/>
    <m/>
    <m/>
    <m/>
    <n v="24.183333333333337"/>
  </r>
  <r>
    <x v="474"/>
    <s v="DET"/>
    <s v="LAL"/>
    <s v="W"/>
    <d v="1899-12-30T17:14:00"/>
    <n v="4"/>
    <n v="5"/>
    <n v="0.8"/>
    <n v="1"/>
    <n v="1"/>
    <n v="1"/>
    <n v="0"/>
    <n v="0"/>
    <m/>
    <n v="1"/>
    <n v="1"/>
    <n v="2"/>
    <n v="2"/>
    <n v="1"/>
    <n v="0"/>
    <n v="1"/>
    <n v="0"/>
    <n v="9"/>
    <n v="20"/>
    <n v="9.5"/>
    <d v="2025-12-30T00:00:00"/>
    <m/>
    <m/>
    <m/>
    <n v="17.233333333333334"/>
  </r>
  <r>
    <x v="365"/>
    <s v="LAL"/>
    <s v="DET"/>
    <s v="L"/>
    <d v="1899-12-30T04:09:00"/>
    <n v="4"/>
    <n v="4"/>
    <n v="1"/>
    <n v="2"/>
    <n v="2"/>
    <n v="1"/>
    <n v="0"/>
    <n v="0"/>
    <m/>
    <n v="1"/>
    <n v="1"/>
    <n v="2"/>
    <n v="0"/>
    <n v="0"/>
    <n v="0"/>
    <n v="0"/>
    <n v="1"/>
    <n v="10"/>
    <n v="4"/>
    <n v="9.4"/>
    <d v="2025-12-30T00:00:00"/>
    <m/>
    <m/>
    <m/>
    <n v="4.1500000000000004"/>
  </r>
  <r>
    <x v="39"/>
    <s v="LAL"/>
    <s v="DET"/>
    <s v="L"/>
    <d v="1899-12-31T03:26:00"/>
    <n v="3"/>
    <n v="3"/>
    <n v="1"/>
    <n v="2"/>
    <n v="2"/>
    <n v="1"/>
    <n v="0"/>
    <n v="0"/>
    <m/>
    <n v="4"/>
    <n v="4"/>
    <n v="8"/>
    <n v="1"/>
    <n v="0"/>
    <n v="0"/>
    <n v="1"/>
    <n v="4"/>
    <n v="8"/>
    <n v="-17"/>
    <n v="9.1999999999999993"/>
    <d v="2025-12-30T00:00:00"/>
    <m/>
    <m/>
    <m/>
    <n v="27.43333333333333"/>
  </r>
  <r>
    <x v="306"/>
    <s v="PHI"/>
    <s v="MEM"/>
    <s v="W"/>
    <d v="1899-12-31T01:36:00"/>
    <n v="0"/>
    <n v="0"/>
    <m/>
    <n v="0"/>
    <n v="0"/>
    <m/>
    <n v="4"/>
    <n v="6"/>
    <n v="0.66700000000000004"/>
    <n v="2"/>
    <n v="4"/>
    <n v="6"/>
    <n v="2"/>
    <n v="1"/>
    <n v="2"/>
    <n v="0"/>
    <n v="2"/>
    <n v="4"/>
    <n v="3"/>
    <n v="8.8000000000000007"/>
    <d v="2025-12-30T00:00:00"/>
    <m/>
    <m/>
    <m/>
    <n v="25.6"/>
  </r>
  <r>
    <x v="261"/>
    <s v="LAC"/>
    <s v="SAC"/>
    <s v="W"/>
    <d v="1899-12-31T02:00:00"/>
    <n v="3"/>
    <n v="8"/>
    <n v="0.375"/>
    <n v="0"/>
    <n v="3"/>
    <n v="0"/>
    <n v="1"/>
    <n v="2"/>
    <n v="0.5"/>
    <n v="1"/>
    <n v="5"/>
    <n v="6"/>
    <n v="4"/>
    <n v="2"/>
    <n v="0"/>
    <n v="0"/>
    <n v="2"/>
    <n v="7"/>
    <n v="30"/>
    <n v="8.4"/>
    <d v="2025-12-30T00:00:00"/>
    <m/>
    <m/>
    <m/>
    <n v="26"/>
  </r>
  <r>
    <x v="27"/>
    <s v="LAL"/>
    <s v="DET"/>
    <s v="L"/>
    <d v="1899-12-31T14:08:00"/>
    <n v="3"/>
    <n v="9"/>
    <n v="0.33300000000000002"/>
    <n v="1"/>
    <n v="5"/>
    <n v="0.2"/>
    <n v="2"/>
    <n v="2"/>
    <n v="1"/>
    <n v="2"/>
    <n v="2"/>
    <n v="4"/>
    <n v="1"/>
    <n v="4"/>
    <n v="1"/>
    <n v="2"/>
    <n v="3"/>
    <n v="9"/>
    <n v="-18"/>
    <n v="8.1"/>
    <d v="2025-12-30T00:00:00"/>
    <m/>
    <m/>
    <m/>
    <n v="38.133333333333333"/>
  </r>
  <r>
    <x v="30"/>
    <s v="LAL"/>
    <s v="DET"/>
    <s v="L"/>
    <d v="1899-12-31T00:53:00"/>
    <n v="1"/>
    <n v="4"/>
    <n v="0.25"/>
    <n v="0"/>
    <n v="3"/>
    <n v="0"/>
    <n v="4"/>
    <n v="4"/>
    <n v="1"/>
    <n v="0"/>
    <n v="2"/>
    <n v="2"/>
    <n v="5"/>
    <n v="3"/>
    <n v="0"/>
    <n v="1"/>
    <n v="4"/>
    <n v="6"/>
    <n v="-24"/>
    <n v="8.1"/>
    <d v="2025-12-30T00:00:00"/>
    <m/>
    <m/>
    <m/>
    <n v="24.883333333333333"/>
  </r>
  <r>
    <x v="139"/>
    <s v="MEM"/>
    <s v="PHI"/>
    <s v="L"/>
    <d v="1899-12-31T08:02:00"/>
    <n v="6"/>
    <n v="12"/>
    <n v="0.5"/>
    <n v="2"/>
    <n v="5"/>
    <n v="0.4"/>
    <n v="0"/>
    <n v="0"/>
    <m/>
    <n v="0"/>
    <n v="4"/>
    <n v="4"/>
    <n v="2"/>
    <n v="0"/>
    <n v="0"/>
    <n v="2"/>
    <n v="2"/>
    <n v="14"/>
    <n v="-3"/>
    <n v="7.8"/>
    <d v="2025-12-30T00:00:00"/>
    <m/>
    <m/>
    <m/>
    <n v="32.033333333333331"/>
  </r>
  <r>
    <x v="278"/>
    <s v="DET"/>
    <s v="LAL"/>
    <s v="W"/>
    <d v="1899-12-31T07:20:00"/>
    <n v="3"/>
    <n v="7"/>
    <n v="0.42899999999999999"/>
    <n v="1"/>
    <n v="4"/>
    <n v="0.25"/>
    <n v="1"/>
    <n v="2"/>
    <n v="0.5"/>
    <n v="1"/>
    <n v="3"/>
    <n v="4"/>
    <n v="2"/>
    <n v="0"/>
    <n v="2"/>
    <n v="0"/>
    <n v="2"/>
    <n v="8"/>
    <n v="21"/>
    <n v="7.5"/>
    <d v="2025-12-30T00:00:00"/>
    <m/>
    <m/>
    <m/>
    <n v="31.333333333333336"/>
  </r>
  <r>
    <x v="193"/>
    <s v="MEM"/>
    <s v="PHI"/>
    <s v="L"/>
    <d v="1899-12-30T18:31:00"/>
    <n v="2"/>
    <n v="3"/>
    <n v="0.66700000000000004"/>
    <n v="1"/>
    <n v="1"/>
    <n v="1"/>
    <n v="2"/>
    <n v="2"/>
    <n v="1"/>
    <n v="0"/>
    <n v="1"/>
    <n v="1"/>
    <n v="5"/>
    <n v="0"/>
    <n v="0"/>
    <n v="2"/>
    <n v="0"/>
    <n v="7"/>
    <n v="-14"/>
    <n v="7.5"/>
    <d v="2025-12-30T00:00:00"/>
    <m/>
    <m/>
    <m/>
    <n v="18.516666666666666"/>
  </r>
  <r>
    <x v="76"/>
    <s v="DET"/>
    <s v="LAL"/>
    <s v="W"/>
    <d v="1899-12-30T19:22:00"/>
    <n v="4"/>
    <n v="7"/>
    <n v="0.57099999999999995"/>
    <n v="1"/>
    <n v="3"/>
    <n v="0.33300000000000002"/>
    <n v="2"/>
    <n v="3"/>
    <n v="0.66700000000000004"/>
    <n v="1"/>
    <n v="6"/>
    <n v="7"/>
    <n v="0"/>
    <n v="1"/>
    <n v="0"/>
    <n v="2"/>
    <n v="4"/>
    <n v="11"/>
    <n v="19"/>
    <n v="7.2"/>
    <d v="2025-12-30T00:00:00"/>
    <m/>
    <m/>
    <m/>
    <n v="19.366666666666667"/>
  </r>
  <r>
    <x v="174"/>
    <s v="LAC"/>
    <s v="SAC"/>
    <s v="W"/>
    <d v="1899-12-30T22:55:00"/>
    <n v="2"/>
    <n v="9"/>
    <n v="0.222"/>
    <n v="2"/>
    <n v="4"/>
    <n v="0.5"/>
    <n v="2"/>
    <n v="2"/>
    <n v="1"/>
    <n v="1"/>
    <n v="5"/>
    <n v="6"/>
    <n v="3"/>
    <n v="1"/>
    <n v="1"/>
    <n v="1"/>
    <n v="1"/>
    <n v="8"/>
    <n v="14"/>
    <n v="7.1"/>
    <d v="2025-12-30T00:00:00"/>
    <m/>
    <m/>
    <m/>
    <n v="22.916666666666668"/>
  </r>
  <r>
    <x v="468"/>
    <s v="LAL"/>
    <s v="DET"/>
    <s v="L"/>
    <d v="1899-12-31T07:55:00"/>
    <n v="6"/>
    <n v="17"/>
    <n v="0.35299999999999998"/>
    <n v="3"/>
    <n v="10"/>
    <n v="0.3"/>
    <n v="2"/>
    <n v="5"/>
    <n v="0.4"/>
    <n v="0"/>
    <n v="4"/>
    <n v="4"/>
    <n v="4"/>
    <n v="1"/>
    <n v="1"/>
    <n v="5"/>
    <n v="1"/>
    <n v="17"/>
    <n v="-16"/>
    <n v="6.6"/>
    <d v="2025-12-30T00:00:00"/>
    <m/>
    <m/>
    <m/>
    <n v="31.916666666666668"/>
  </r>
  <r>
    <x v="345"/>
    <s v="MEM"/>
    <s v="PHI"/>
    <s v="L"/>
    <d v="1899-12-30T23:01:00"/>
    <n v="2"/>
    <n v="4"/>
    <n v="0.5"/>
    <n v="0"/>
    <n v="2"/>
    <n v="0"/>
    <n v="2"/>
    <n v="2"/>
    <n v="1"/>
    <n v="1"/>
    <n v="0"/>
    <n v="1"/>
    <n v="2"/>
    <n v="0"/>
    <n v="2"/>
    <n v="1"/>
    <n v="0"/>
    <n v="6"/>
    <n v="-18"/>
    <n v="6.5"/>
    <d v="2025-12-30T00:00:00"/>
    <m/>
    <m/>
    <m/>
    <n v="23.016666666666666"/>
  </r>
  <r>
    <x v="240"/>
    <s v="SAC"/>
    <s v="LAC"/>
    <s v="L"/>
    <d v="1899-12-30T18:55:00"/>
    <n v="4"/>
    <n v="10"/>
    <n v="0.4"/>
    <n v="2"/>
    <n v="4"/>
    <n v="0.5"/>
    <n v="2"/>
    <n v="2"/>
    <n v="1"/>
    <n v="1"/>
    <n v="2"/>
    <n v="3"/>
    <n v="4"/>
    <n v="0"/>
    <n v="0"/>
    <n v="3"/>
    <n v="3"/>
    <n v="12"/>
    <n v="-21"/>
    <n v="6.5"/>
    <d v="2025-12-30T00:00:00"/>
    <m/>
    <m/>
    <m/>
    <n v="18.916666666666664"/>
  </r>
  <r>
    <x v="94"/>
    <s v="DET"/>
    <s v="LAL"/>
    <s v="W"/>
    <d v="1899-12-30T21:40:00"/>
    <n v="3"/>
    <n v="6"/>
    <n v="0.5"/>
    <n v="0"/>
    <n v="0"/>
    <m/>
    <n v="1"/>
    <n v="4"/>
    <n v="0.25"/>
    <n v="2"/>
    <n v="0"/>
    <n v="2"/>
    <n v="3"/>
    <n v="1"/>
    <n v="1"/>
    <n v="0"/>
    <n v="4"/>
    <n v="7"/>
    <n v="-11"/>
    <n v="6.4"/>
    <d v="2025-12-30T00:00:00"/>
    <m/>
    <m/>
    <m/>
    <n v="21.666666666666668"/>
  </r>
  <r>
    <x v="42"/>
    <s v="SAC"/>
    <s v="LAC"/>
    <s v="L"/>
    <d v="1899-12-31T03:38:00"/>
    <n v="2"/>
    <n v="8"/>
    <n v="0.25"/>
    <n v="0"/>
    <n v="2"/>
    <n v="0"/>
    <n v="4"/>
    <n v="5"/>
    <n v="0.8"/>
    <n v="0"/>
    <n v="7"/>
    <n v="7"/>
    <n v="3"/>
    <n v="1"/>
    <n v="1"/>
    <n v="2"/>
    <n v="1"/>
    <n v="8"/>
    <n v="-19"/>
    <n v="6.3"/>
    <d v="2025-12-30T00:00:00"/>
    <m/>
    <m/>
    <m/>
    <n v="27.633333333333333"/>
  </r>
  <r>
    <x v="275"/>
    <s v="MEM"/>
    <s v="PHI"/>
    <s v="L"/>
    <d v="1899-12-30T08:53:00"/>
    <n v="2"/>
    <n v="3"/>
    <n v="0.66700000000000004"/>
    <n v="1"/>
    <n v="1"/>
    <n v="1"/>
    <n v="0"/>
    <n v="0"/>
    <m/>
    <n v="1"/>
    <n v="2"/>
    <n v="3"/>
    <n v="3"/>
    <n v="0"/>
    <n v="0"/>
    <n v="1"/>
    <n v="0"/>
    <n v="5"/>
    <n v="2"/>
    <n v="6.1"/>
    <d v="2025-12-30T00:00:00"/>
    <m/>
    <m/>
    <m/>
    <n v="8.8833333333333329"/>
  </r>
  <r>
    <x v="309"/>
    <s v="DET"/>
    <s v="LAL"/>
    <s v="W"/>
    <d v="1899-12-31T03:38:00"/>
    <n v="2"/>
    <n v="5"/>
    <n v="0.4"/>
    <n v="1"/>
    <n v="4"/>
    <n v="0.25"/>
    <n v="1"/>
    <n v="2"/>
    <n v="0.5"/>
    <n v="0"/>
    <n v="2"/>
    <n v="2"/>
    <n v="4"/>
    <n v="0"/>
    <n v="0"/>
    <n v="0"/>
    <n v="1"/>
    <n v="6"/>
    <n v="4"/>
    <n v="5.9"/>
    <d v="2025-12-30T00:00:00"/>
    <m/>
    <m/>
    <m/>
    <n v="27.633333333333333"/>
  </r>
  <r>
    <x v="466"/>
    <s v="PHI"/>
    <s v="MEM"/>
    <s v="W"/>
    <d v="1899-12-31T15:04:00"/>
    <n v="6"/>
    <n v="17"/>
    <n v="0.35299999999999998"/>
    <n v="3"/>
    <n v="11"/>
    <n v="0.27300000000000002"/>
    <n v="2"/>
    <n v="2"/>
    <n v="1"/>
    <n v="0"/>
    <n v="3"/>
    <n v="3"/>
    <n v="3"/>
    <n v="0"/>
    <n v="0"/>
    <n v="3"/>
    <n v="5"/>
    <n v="17"/>
    <n v="11"/>
    <n v="5.5"/>
    <d v="2025-12-30T00:00:00"/>
    <m/>
    <m/>
    <m/>
    <n v="39.066666666666663"/>
  </r>
  <r>
    <x v="472"/>
    <s v="SAC"/>
    <s v="LAC"/>
    <s v="L"/>
    <d v="1899-12-31T05:37:00"/>
    <n v="4"/>
    <n v="13"/>
    <n v="0.308"/>
    <n v="1"/>
    <n v="4"/>
    <n v="0.25"/>
    <n v="2"/>
    <n v="2"/>
    <n v="1"/>
    <n v="1"/>
    <n v="1"/>
    <n v="2"/>
    <n v="1"/>
    <n v="0"/>
    <n v="1"/>
    <n v="0"/>
    <n v="1"/>
    <n v="11"/>
    <n v="-27"/>
    <n v="5.5"/>
    <d v="2025-12-30T00:00:00"/>
    <m/>
    <m/>
    <m/>
    <n v="29.616666666666667"/>
  </r>
  <r>
    <x v="142"/>
    <s v="SAC"/>
    <s v="LAC"/>
    <s v="L"/>
    <d v="1899-12-31T00:43:00"/>
    <n v="4"/>
    <n v="10"/>
    <n v="0.4"/>
    <n v="1"/>
    <n v="2"/>
    <n v="0.5"/>
    <n v="2"/>
    <n v="2"/>
    <n v="1"/>
    <n v="1"/>
    <n v="2"/>
    <n v="3"/>
    <n v="4"/>
    <n v="0"/>
    <n v="0"/>
    <n v="3"/>
    <n v="3"/>
    <n v="11"/>
    <n v="-20"/>
    <n v="5.5"/>
    <d v="2025-12-30T00:00:00"/>
    <m/>
    <m/>
    <m/>
    <n v="24.716666666666669"/>
  </r>
  <r>
    <x v="148"/>
    <s v="DET"/>
    <s v="LAL"/>
    <s v="W"/>
    <d v="1899-12-30T05:48:00"/>
    <n v="2"/>
    <n v="2"/>
    <n v="1"/>
    <n v="1"/>
    <n v="1"/>
    <n v="1"/>
    <n v="2"/>
    <n v="2"/>
    <n v="1"/>
    <n v="0"/>
    <n v="0"/>
    <n v="0"/>
    <n v="0"/>
    <n v="0"/>
    <n v="0"/>
    <n v="1"/>
    <n v="0"/>
    <n v="7"/>
    <n v="1"/>
    <n v="5.4"/>
    <d v="2025-12-30T00:00:00"/>
    <m/>
    <m/>
    <m/>
    <n v="5.8"/>
  </r>
  <r>
    <x v="455"/>
    <s v="LAC"/>
    <s v="SAC"/>
    <s v="W"/>
    <d v="1899-12-30T07:18:00"/>
    <n v="3"/>
    <n v="4"/>
    <n v="0.75"/>
    <n v="0"/>
    <n v="1"/>
    <n v="0"/>
    <n v="0"/>
    <n v="0"/>
    <m/>
    <n v="0"/>
    <n v="1"/>
    <n v="1"/>
    <n v="0"/>
    <n v="0"/>
    <n v="1"/>
    <n v="0"/>
    <n v="0"/>
    <n v="6"/>
    <n v="2"/>
    <n v="5.4"/>
    <d v="2025-12-30T00:00:00"/>
    <m/>
    <m/>
    <m/>
    <n v="7.2999999999999989"/>
  </r>
  <r>
    <x v="24"/>
    <s v="LAL"/>
    <s v="DET"/>
    <s v="L"/>
    <d v="1899-12-31T01:46:00"/>
    <n v="5"/>
    <n v="8"/>
    <n v="0.625"/>
    <n v="0"/>
    <n v="0"/>
    <m/>
    <n v="0"/>
    <n v="0"/>
    <m/>
    <n v="0"/>
    <n v="2"/>
    <n v="2"/>
    <n v="0"/>
    <n v="1"/>
    <n v="0"/>
    <n v="1"/>
    <n v="5"/>
    <n v="10"/>
    <n v="-9"/>
    <n v="5"/>
    <d v="2025-12-30T00:00:00"/>
    <m/>
    <m/>
    <m/>
    <n v="25.766666666666666"/>
  </r>
  <r>
    <x v="244"/>
    <s v="LAC"/>
    <s v="SAC"/>
    <s v="W"/>
    <d v="1899-12-30T18:47:00"/>
    <n v="1"/>
    <n v="3"/>
    <n v="0.33300000000000002"/>
    <n v="1"/>
    <n v="3"/>
    <n v="0.33300000000000002"/>
    <n v="0"/>
    <n v="0"/>
    <m/>
    <n v="0"/>
    <n v="1"/>
    <n v="1"/>
    <n v="2"/>
    <n v="1"/>
    <n v="1"/>
    <n v="0"/>
    <n v="1"/>
    <n v="3"/>
    <n v="24"/>
    <n v="4.3"/>
    <d v="2025-12-30T00:00:00"/>
    <m/>
    <m/>
    <m/>
    <n v="18.783333333333331"/>
  </r>
  <r>
    <x v="202"/>
    <s v="SAC"/>
    <s v="LAC"/>
    <s v="L"/>
    <d v="1899-12-30T12:56:00"/>
    <n v="3"/>
    <n v="4"/>
    <n v="0.75"/>
    <n v="0"/>
    <n v="0"/>
    <m/>
    <n v="0"/>
    <n v="0"/>
    <m/>
    <n v="1"/>
    <n v="2"/>
    <n v="3"/>
    <n v="0"/>
    <n v="0"/>
    <n v="0"/>
    <n v="1"/>
    <n v="1"/>
    <n v="6"/>
    <n v="-20"/>
    <n v="4.3"/>
    <d v="2025-12-30T00:00:00"/>
    <m/>
    <m/>
    <m/>
    <n v="12.933333333333334"/>
  </r>
  <r>
    <x v="360"/>
    <s v="BOS"/>
    <s v="UTA"/>
    <s v="W"/>
    <d v="1899-12-30T13:16:00"/>
    <n v="2"/>
    <n v="4"/>
    <n v="0.5"/>
    <n v="1"/>
    <n v="3"/>
    <n v="0.33300000000000002"/>
    <n v="1"/>
    <n v="2"/>
    <n v="0.5"/>
    <n v="1"/>
    <n v="2"/>
    <n v="3"/>
    <n v="0"/>
    <n v="0"/>
    <n v="0"/>
    <n v="0"/>
    <n v="2"/>
    <n v="6"/>
    <n v="-7"/>
    <n v="4.0999999999999996"/>
    <d v="2025-12-30T00:00:00"/>
    <m/>
    <m/>
    <m/>
    <n v="13.266666666666667"/>
  </r>
  <r>
    <x v="171"/>
    <s v="UTA"/>
    <s v="BOS"/>
    <s v="L"/>
    <d v="1899-12-30T14:11:00"/>
    <n v="3"/>
    <n v="8"/>
    <n v="0.375"/>
    <n v="2"/>
    <n v="5"/>
    <n v="0.4"/>
    <n v="2"/>
    <n v="4"/>
    <n v="0.5"/>
    <n v="2"/>
    <n v="1"/>
    <n v="3"/>
    <n v="0"/>
    <n v="1"/>
    <n v="0"/>
    <n v="2"/>
    <n v="4"/>
    <n v="10"/>
    <n v="-19"/>
    <n v="3.9"/>
    <d v="2025-12-30T00:00:00"/>
    <m/>
    <m/>
    <m/>
    <n v="14.183333333333334"/>
  </r>
  <r>
    <x v="194"/>
    <s v="MEM"/>
    <s v="PHI"/>
    <s v="L"/>
    <d v="1899-12-30T18:19:00"/>
    <n v="3"/>
    <n v="7"/>
    <n v="0.42899999999999999"/>
    <n v="0"/>
    <n v="3"/>
    <n v="0"/>
    <n v="0"/>
    <n v="0"/>
    <m/>
    <n v="1"/>
    <n v="2"/>
    <n v="3"/>
    <n v="2"/>
    <n v="0"/>
    <n v="1"/>
    <n v="1"/>
    <n v="2"/>
    <n v="6"/>
    <n v="-11"/>
    <n v="3.9"/>
    <d v="2025-12-30T00:00:00"/>
    <m/>
    <m/>
    <m/>
    <n v="18.316666666666666"/>
  </r>
  <r>
    <x v="117"/>
    <s v="UTA"/>
    <s v="BOS"/>
    <s v="L"/>
    <d v="1899-12-30T20:51:00"/>
    <n v="3"/>
    <n v="7"/>
    <n v="0.42899999999999999"/>
    <n v="1"/>
    <n v="4"/>
    <n v="0.25"/>
    <n v="0"/>
    <n v="0"/>
    <m/>
    <n v="0"/>
    <n v="0"/>
    <n v="0"/>
    <n v="1"/>
    <n v="0"/>
    <n v="1"/>
    <n v="0"/>
    <n v="4"/>
    <n v="7"/>
    <n v="-16"/>
    <n v="3.1"/>
    <d v="2025-12-30T00:00:00"/>
    <m/>
    <m/>
    <m/>
    <n v="20.85"/>
  </r>
  <r>
    <x v="336"/>
    <s v="BOS"/>
    <s v="UTA"/>
    <s v="W"/>
    <d v="1899-12-30T17:28:00"/>
    <n v="1"/>
    <n v="2"/>
    <n v="0.5"/>
    <n v="1"/>
    <n v="2"/>
    <n v="0.5"/>
    <n v="0"/>
    <n v="0"/>
    <m/>
    <n v="1"/>
    <n v="3"/>
    <n v="4"/>
    <n v="1"/>
    <n v="0"/>
    <n v="0"/>
    <n v="1"/>
    <n v="1"/>
    <n v="3"/>
    <n v="7"/>
    <n v="2.9"/>
    <d v="2025-12-30T00:00:00"/>
    <m/>
    <m/>
    <m/>
    <n v="17.466666666666665"/>
  </r>
  <r>
    <x v="114"/>
    <s v="UTA"/>
    <s v="BOS"/>
    <s v="L"/>
    <d v="1899-12-30T17:26:00"/>
    <n v="1"/>
    <n v="4"/>
    <n v="0.25"/>
    <n v="1"/>
    <n v="4"/>
    <n v="0.25"/>
    <n v="0"/>
    <n v="0"/>
    <m/>
    <n v="0"/>
    <n v="3"/>
    <n v="3"/>
    <n v="2"/>
    <n v="0"/>
    <n v="0"/>
    <n v="0"/>
    <n v="1"/>
    <n v="3"/>
    <n v="1"/>
    <n v="2.5"/>
    <d v="2025-12-30T00:00:00"/>
    <m/>
    <m/>
    <m/>
    <n v="17.433333333333334"/>
  </r>
  <r>
    <x v="214"/>
    <s v="LAC"/>
    <s v="SAC"/>
    <s v="W"/>
    <d v="1899-12-30T07:18:00"/>
    <n v="1"/>
    <n v="3"/>
    <n v="0.33300000000000002"/>
    <n v="0"/>
    <n v="1"/>
    <n v="0"/>
    <n v="1"/>
    <n v="2"/>
    <n v="0.5"/>
    <n v="1"/>
    <n v="0"/>
    <n v="1"/>
    <n v="2"/>
    <n v="0"/>
    <n v="0"/>
    <n v="0"/>
    <n v="2"/>
    <n v="3"/>
    <n v="2"/>
    <n v="2.2000000000000002"/>
    <d v="2025-12-30T00:00:00"/>
    <m/>
    <m/>
    <m/>
    <n v="7.2999999999999989"/>
  </r>
  <r>
    <x v="385"/>
    <s v="SAC"/>
    <s v="LAC"/>
    <s v="L"/>
    <d v="1899-12-30T07:18:00"/>
    <n v="2"/>
    <n v="5"/>
    <n v="0.4"/>
    <n v="0"/>
    <n v="3"/>
    <n v="0"/>
    <n v="0"/>
    <n v="0"/>
    <m/>
    <n v="0"/>
    <n v="0"/>
    <n v="0"/>
    <n v="0"/>
    <n v="0"/>
    <n v="1"/>
    <n v="0"/>
    <n v="0"/>
    <n v="4"/>
    <n v="-2"/>
    <n v="2"/>
    <d v="2025-12-30T00:00:00"/>
    <m/>
    <m/>
    <m/>
    <n v="7.2999999999999989"/>
  </r>
  <r>
    <x v="347"/>
    <s v="DET"/>
    <s v="LAL"/>
    <s v="W"/>
    <d v="1899-12-30T02:56:00"/>
    <n v="0"/>
    <n v="0"/>
    <m/>
    <n v="0"/>
    <n v="0"/>
    <m/>
    <n v="2"/>
    <n v="2"/>
    <n v="1"/>
    <n v="0"/>
    <n v="0"/>
    <n v="0"/>
    <n v="0"/>
    <n v="0"/>
    <n v="0"/>
    <n v="0"/>
    <n v="0"/>
    <n v="2"/>
    <n v="-1"/>
    <n v="2"/>
    <d v="2025-12-30T00:00:00"/>
    <m/>
    <m/>
    <m/>
    <n v="2.9333333333333331"/>
  </r>
  <r>
    <x v="251"/>
    <s v="BOS"/>
    <s v="UTA"/>
    <s v="W"/>
    <d v="1899-12-30T17:11:00"/>
    <n v="2"/>
    <n v="8"/>
    <n v="0.25"/>
    <n v="1"/>
    <n v="7"/>
    <n v="0.14299999999999999"/>
    <n v="0"/>
    <n v="0"/>
    <m/>
    <n v="1"/>
    <n v="4"/>
    <n v="5"/>
    <n v="0"/>
    <n v="0"/>
    <n v="0"/>
    <n v="0"/>
    <n v="1"/>
    <n v="5"/>
    <n v="7"/>
    <n v="1.7"/>
    <d v="2025-12-30T00:00:00"/>
    <m/>
    <m/>
    <m/>
    <n v="17.183333333333334"/>
  </r>
  <r>
    <x v="441"/>
    <s v="PHI"/>
    <s v="MEM"/>
    <s v="W"/>
    <d v="1899-12-30T12:42:00"/>
    <n v="1"/>
    <n v="4"/>
    <n v="0.25"/>
    <n v="0"/>
    <n v="1"/>
    <n v="0"/>
    <n v="0"/>
    <n v="0"/>
    <m/>
    <n v="1"/>
    <n v="3"/>
    <n v="4"/>
    <n v="1"/>
    <n v="0"/>
    <n v="0"/>
    <n v="0"/>
    <n v="1"/>
    <n v="2"/>
    <n v="5"/>
    <n v="1.5"/>
    <d v="2025-12-30T00:00:00"/>
    <m/>
    <m/>
    <m/>
    <n v="12.7"/>
  </r>
  <r>
    <x v="458"/>
    <s v="SAC"/>
    <s v="LAC"/>
    <s v="L"/>
    <d v="1899-12-30T07:18:00"/>
    <n v="1"/>
    <n v="2"/>
    <n v="0.5"/>
    <n v="1"/>
    <n v="2"/>
    <n v="0.5"/>
    <n v="0"/>
    <n v="0"/>
    <m/>
    <n v="0"/>
    <n v="1"/>
    <n v="1"/>
    <n v="0"/>
    <n v="0"/>
    <n v="0"/>
    <n v="1"/>
    <n v="0"/>
    <n v="3"/>
    <n v="-2"/>
    <n v="1.3"/>
    <d v="2025-12-30T00:00:00"/>
    <m/>
    <m/>
    <m/>
    <n v="7.2999999999999989"/>
  </r>
  <r>
    <x v="464"/>
    <s v="LAL"/>
    <s v="DET"/>
    <s v="L"/>
    <d v="1899-12-30T04:09:00"/>
    <n v="0"/>
    <n v="1"/>
    <n v="0"/>
    <n v="0"/>
    <n v="0"/>
    <m/>
    <n v="0"/>
    <n v="0"/>
    <m/>
    <n v="0"/>
    <n v="3"/>
    <n v="3"/>
    <n v="1"/>
    <n v="0"/>
    <n v="1"/>
    <n v="0"/>
    <n v="1"/>
    <n v="0"/>
    <n v="4"/>
    <n v="1.2"/>
    <d v="2025-12-30T00:00:00"/>
    <m/>
    <m/>
    <m/>
    <n v="4.1500000000000004"/>
  </r>
  <r>
    <x v="256"/>
    <s v="DET"/>
    <s v="LAL"/>
    <s v="W"/>
    <d v="1899-12-30T08:02:00"/>
    <n v="1"/>
    <n v="3"/>
    <n v="0.33300000000000002"/>
    <n v="0"/>
    <n v="0"/>
    <m/>
    <n v="1"/>
    <n v="1"/>
    <n v="1"/>
    <n v="0"/>
    <n v="2"/>
    <n v="2"/>
    <n v="0"/>
    <n v="1"/>
    <n v="0"/>
    <n v="1"/>
    <n v="2"/>
    <n v="3"/>
    <n v="2"/>
    <n v="1.1000000000000001"/>
    <d v="2025-12-30T00:00:00"/>
    <m/>
    <m/>
    <m/>
    <n v="8.0333333333333332"/>
  </r>
  <r>
    <x v="86"/>
    <s v="UTA"/>
    <s v="BOS"/>
    <s v="L"/>
    <d v="1899-12-31T15:17:00"/>
    <n v="2"/>
    <n v="9"/>
    <n v="0.222"/>
    <n v="1"/>
    <n v="6"/>
    <n v="0.16700000000000001"/>
    <n v="0"/>
    <n v="0"/>
    <m/>
    <n v="2"/>
    <n v="3"/>
    <n v="5"/>
    <n v="3"/>
    <n v="0"/>
    <n v="0"/>
    <n v="2"/>
    <n v="2"/>
    <n v="5"/>
    <n v="-13"/>
    <n v="1.1000000000000001"/>
    <d v="2025-12-30T00:00:00"/>
    <m/>
    <m/>
    <m/>
    <n v="39.283333333333331"/>
  </r>
  <r>
    <x v="366"/>
    <s v="LAL"/>
    <s v="DET"/>
    <s v="L"/>
    <d v="1899-12-30T04:09:00"/>
    <n v="0"/>
    <n v="1"/>
    <n v="0"/>
    <n v="0"/>
    <n v="1"/>
    <n v="0"/>
    <n v="0"/>
    <n v="0"/>
    <m/>
    <n v="0"/>
    <n v="0"/>
    <n v="0"/>
    <n v="2"/>
    <n v="0"/>
    <n v="0"/>
    <n v="0"/>
    <n v="0"/>
    <n v="0"/>
    <n v="4"/>
    <n v="0.7"/>
    <d v="2025-12-30T00:00:00"/>
    <m/>
    <m/>
    <m/>
    <n v="4.1500000000000004"/>
  </r>
  <r>
    <x v="168"/>
    <s v="SAC"/>
    <s v="LAC"/>
    <s v="L"/>
    <d v="1899-12-30T19:21:00"/>
    <n v="1"/>
    <n v="5"/>
    <n v="0.2"/>
    <n v="0"/>
    <n v="3"/>
    <n v="0"/>
    <n v="0"/>
    <n v="0"/>
    <m/>
    <n v="1"/>
    <n v="1"/>
    <n v="2"/>
    <n v="2"/>
    <n v="0"/>
    <n v="1"/>
    <n v="1"/>
    <n v="1"/>
    <n v="2"/>
    <n v="-20"/>
    <n v="0.6"/>
    <d v="2025-12-30T00:00:00"/>
    <m/>
    <m/>
    <m/>
    <n v="19.350000000000001"/>
  </r>
  <r>
    <x v="343"/>
    <s v="DET"/>
    <s v="LAL"/>
    <s v="W"/>
    <d v="1899-12-30T04:09:00"/>
    <n v="0"/>
    <n v="0"/>
    <m/>
    <n v="0"/>
    <n v="0"/>
    <m/>
    <n v="0"/>
    <n v="0"/>
    <m/>
    <n v="0"/>
    <n v="1"/>
    <n v="1"/>
    <n v="1"/>
    <n v="0"/>
    <n v="0"/>
    <n v="1"/>
    <n v="0"/>
    <n v="0"/>
    <n v="-4"/>
    <n v="0"/>
    <d v="2025-12-30T00:00:00"/>
    <m/>
    <m/>
    <m/>
    <n v="4.1500000000000004"/>
  </r>
  <r>
    <x v="206"/>
    <s v="LAC"/>
    <s v="SAC"/>
    <s v="W"/>
    <d v="1899-12-30T07:18:00"/>
    <n v="0"/>
    <n v="1"/>
    <n v="0"/>
    <n v="0"/>
    <n v="1"/>
    <n v="0"/>
    <n v="0"/>
    <n v="0"/>
    <m/>
    <n v="0"/>
    <n v="1"/>
    <n v="1"/>
    <n v="1"/>
    <n v="0"/>
    <n v="0"/>
    <n v="0"/>
    <n v="1"/>
    <n v="0"/>
    <n v="2"/>
    <n v="-0.1"/>
    <d v="2025-12-30T00:00:00"/>
    <m/>
    <m/>
    <m/>
    <n v="7.2999999999999989"/>
  </r>
  <r>
    <x v="282"/>
    <s v="PHI"/>
    <s v="MEM"/>
    <s v="W"/>
    <d v="1899-12-30T03:34:00"/>
    <n v="0"/>
    <n v="1"/>
    <n v="0"/>
    <n v="0"/>
    <n v="1"/>
    <n v="0"/>
    <n v="0"/>
    <n v="0"/>
    <m/>
    <n v="0"/>
    <n v="0"/>
    <n v="0"/>
    <n v="0"/>
    <n v="1"/>
    <n v="0"/>
    <n v="0"/>
    <n v="1"/>
    <n v="0"/>
    <n v="-4"/>
    <n v="-0.1"/>
    <d v="2025-12-30T00:00:00"/>
    <m/>
    <m/>
    <m/>
    <n v="3.5666666666666664"/>
  </r>
  <r>
    <x v="445"/>
    <s v="SAC"/>
    <s v="LAC"/>
    <s v="L"/>
    <d v="1899-12-30T17:11:00"/>
    <n v="0"/>
    <n v="4"/>
    <n v="0"/>
    <n v="0"/>
    <n v="0"/>
    <m/>
    <n v="0"/>
    <n v="0"/>
    <m/>
    <n v="1"/>
    <n v="2"/>
    <n v="3"/>
    <n v="2"/>
    <n v="0"/>
    <n v="1"/>
    <n v="0"/>
    <n v="2"/>
    <n v="0"/>
    <n v="-17"/>
    <n v="-0.2"/>
    <d v="2025-12-30T00:00:00"/>
    <m/>
    <m/>
    <m/>
    <n v="17.183333333333334"/>
  </r>
  <r>
    <x v="363"/>
    <s v="MEM"/>
    <s v="PHI"/>
    <s v="L"/>
    <d v="1899-12-30T19:37:00"/>
    <n v="0"/>
    <n v="2"/>
    <n v="0"/>
    <n v="0"/>
    <n v="0"/>
    <m/>
    <n v="0"/>
    <n v="0"/>
    <m/>
    <n v="0"/>
    <n v="3"/>
    <n v="3"/>
    <n v="2"/>
    <n v="0"/>
    <n v="0"/>
    <n v="0"/>
    <n v="5"/>
    <n v="0"/>
    <n v="5"/>
    <n v="-1.1000000000000001"/>
    <d v="2025-12-30T00:00:00"/>
    <m/>
    <m/>
    <m/>
    <n v="19.616666666666667"/>
  </r>
  <r>
    <x v="286"/>
    <s v="UTA"/>
    <s v="BOS"/>
    <s v="L"/>
    <d v="1899-12-30T13:24:00"/>
    <n v="0"/>
    <n v="3"/>
    <n v="0"/>
    <n v="0"/>
    <n v="1"/>
    <n v="0"/>
    <n v="2"/>
    <n v="2"/>
    <n v="1"/>
    <n v="0"/>
    <n v="0"/>
    <n v="0"/>
    <n v="0"/>
    <n v="0"/>
    <n v="0"/>
    <n v="1"/>
    <n v="1"/>
    <n v="2"/>
    <n v="-17"/>
    <n v="-1.5"/>
    <d v="2025-12-30T00:00:00"/>
    <m/>
    <m/>
    <m/>
    <n v="13.4"/>
  </r>
  <r>
    <x v="355"/>
    <s v="BOS"/>
    <s v="UTA"/>
    <s v="W"/>
    <d v="1899-12-30T11:35:00"/>
    <n v="0"/>
    <n v="0"/>
    <m/>
    <n v="0"/>
    <n v="0"/>
    <m/>
    <n v="0"/>
    <n v="0"/>
    <m/>
    <n v="0"/>
    <n v="1"/>
    <n v="1"/>
    <n v="0"/>
    <n v="0"/>
    <n v="0"/>
    <n v="1"/>
    <n v="3"/>
    <n v="0"/>
    <n v="2"/>
    <n v="-1.9"/>
    <d v="2025-12-30T00:00:00"/>
    <m/>
    <m/>
    <m/>
    <n v="11.583333333333334"/>
  </r>
  <r>
    <x v="408"/>
    <s v="LAL"/>
    <s v="DET"/>
    <s v="L"/>
    <d v="1899-12-30T17:09:00"/>
    <n v="1"/>
    <n v="6"/>
    <n v="0.16700000000000001"/>
    <n v="0"/>
    <n v="3"/>
    <n v="0"/>
    <n v="1"/>
    <n v="2"/>
    <n v="0.5"/>
    <n v="0"/>
    <n v="0"/>
    <n v="0"/>
    <n v="1"/>
    <n v="0"/>
    <n v="0"/>
    <n v="1"/>
    <n v="1"/>
    <n v="3"/>
    <n v="-2"/>
    <n v="-1.9"/>
    <d v="2025-12-30T00:00:00"/>
    <m/>
    <m/>
    <m/>
    <n v="17.149999999999999"/>
  </r>
  <r>
    <x v="452"/>
    <s v="LAL"/>
    <s v="DET"/>
    <s v="L"/>
    <d v="1899-12-30T08:27:00"/>
    <n v="0"/>
    <n v="2"/>
    <n v="0"/>
    <n v="0"/>
    <n v="2"/>
    <n v="0"/>
    <n v="0"/>
    <n v="0"/>
    <m/>
    <n v="0"/>
    <n v="1"/>
    <n v="1"/>
    <n v="0"/>
    <n v="0"/>
    <n v="0"/>
    <n v="1"/>
    <n v="0"/>
    <n v="0"/>
    <n v="-4"/>
    <n v="-2.1"/>
    <d v="2025-12-30T00:00:00"/>
    <m/>
    <m/>
    <m/>
    <n v="8.4500000000000011"/>
  </r>
  <r>
    <x v="95"/>
    <s v="SAC"/>
    <s v="LAC"/>
    <s v="L"/>
    <d v="1899-12-30T11:06:00"/>
    <n v="1"/>
    <n v="2"/>
    <n v="0.5"/>
    <n v="1"/>
    <n v="1"/>
    <n v="1"/>
    <n v="0"/>
    <n v="0"/>
    <m/>
    <n v="0"/>
    <n v="2"/>
    <n v="2"/>
    <n v="0"/>
    <n v="0"/>
    <n v="0"/>
    <n v="5"/>
    <n v="0"/>
    <n v="3"/>
    <n v="-16"/>
    <n v="-2.4"/>
    <d v="2025-12-30T00:00:00"/>
    <m/>
    <m/>
    <m/>
    <n v="11.100000000000001"/>
  </r>
  <r>
    <x v="57"/>
    <s v="ATL"/>
    <s v="MIN"/>
    <s v="W"/>
    <d v="1899-12-31T08:13:00"/>
    <n v="15"/>
    <n v="22"/>
    <n v="0.68200000000000005"/>
    <n v="3"/>
    <n v="6"/>
    <n v="0.5"/>
    <n v="1"/>
    <n v="1"/>
    <n v="1"/>
    <n v="2"/>
    <n v="8"/>
    <n v="10"/>
    <n v="6"/>
    <n v="2"/>
    <n v="1"/>
    <n v="3"/>
    <n v="1"/>
    <n v="34"/>
    <n v="12"/>
    <n v="31.9"/>
    <d v="2025-12-31T00:00:00"/>
    <m/>
    <m/>
    <m/>
    <n v="32.216666666666669"/>
  </r>
  <r>
    <x v="3"/>
    <s v="OKC"/>
    <s v="POR"/>
    <s v="W"/>
    <d v="1899-12-31T04:35:00"/>
    <n v="11"/>
    <n v="15"/>
    <n v="0.73299999999999998"/>
    <n v="1"/>
    <n v="2"/>
    <n v="0.5"/>
    <n v="7"/>
    <n v="7"/>
    <n v="1"/>
    <n v="0"/>
    <n v="2"/>
    <n v="2"/>
    <n v="6"/>
    <n v="4"/>
    <n v="0"/>
    <n v="0"/>
    <n v="3"/>
    <n v="30"/>
    <n v="22"/>
    <n v="31.5"/>
    <d v="2025-12-31T00:00:00"/>
    <m/>
    <m/>
    <m/>
    <n v="28.583333333333336"/>
  </r>
  <r>
    <x v="54"/>
    <s v="CLE"/>
    <s v="PHO"/>
    <s v="W"/>
    <d v="1899-12-31T05:52:00"/>
    <n v="10"/>
    <n v="18"/>
    <n v="0.55600000000000005"/>
    <n v="4"/>
    <n v="7"/>
    <n v="0.57099999999999995"/>
    <n v="10"/>
    <n v="12"/>
    <n v="0.83299999999999996"/>
    <n v="2"/>
    <n v="8"/>
    <n v="10"/>
    <n v="7"/>
    <n v="2"/>
    <n v="1"/>
    <n v="4"/>
    <n v="4"/>
    <n v="34"/>
    <n v="17"/>
    <n v="30.4"/>
    <d v="2025-12-31T00:00:00"/>
    <m/>
    <m/>
    <m/>
    <n v="29.866666666666667"/>
  </r>
  <r>
    <x v="189"/>
    <s v="SAS"/>
    <s v="NYK"/>
    <s v="W"/>
    <d v="1899-12-31T12:10:00"/>
    <n v="11"/>
    <n v="17"/>
    <n v="0.64700000000000002"/>
    <n v="11"/>
    <n v="17"/>
    <n v="0.64700000000000002"/>
    <n v="3"/>
    <n v="3"/>
    <n v="1"/>
    <n v="0"/>
    <n v="6"/>
    <n v="6"/>
    <n v="0"/>
    <n v="0"/>
    <n v="1"/>
    <n v="1"/>
    <n v="1"/>
    <n v="36"/>
    <n v="24"/>
    <n v="29.6"/>
    <d v="2025-12-31T00:00:00"/>
    <m/>
    <m/>
    <m/>
    <n v="36.166666666666664"/>
  </r>
  <r>
    <x v="40"/>
    <s v="SAS"/>
    <s v="NYK"/>
    <s v="W"/>
    <d v="1899-12-30T23:43:00"/>
    <n v="10"/>
    <n v="12"/>
    <n v="0.83299999999999996"/>
    <n v="2"/>
    <n v="2"/>
    <n v="1"/>
    <n v="9"/>
    <n v="10"/>
    <n v="0.9"/>
    <n v="2"/>
    <n v="11"/>
    <n v="13"/>
    <n v="1"/>
    <n v="0"/>
    <n v="1"/>
    <n v="3"/>
    <n v="3"/>
    <n v="31"/>
    <n v="17"/>
    <n v="28.1"/>
    <d v="2025-12-31T00:00:00"/>
    <m/>
    <m/>
    <m/>
    <n v="23.716666666666669"/>
  </r>
  <r>
    <x v="48"/>
    <s v="TOR"/>
    <s v="DEN"/>
    <s v="L"/>
    <d v="1899-12-31T09:10:00"/>
    <n v="7"/>
    <n v="14"/>
    <n v="0.5"/>
    <n v="2"/>
    <n v="4"/>
    <n v="0.5"/>
    <n v="4"/>
    <n v="4"/>
    <n v="1"/>
    <n v="3"/>
    <n v="11"/>
    <n v="14"/>
    <n v="10"/>
    <n v="1"/>
    <n v="1"/>
    <n v="0"/>
    <n v="4"/>
    <n v="20"/>
    <n v="6"/>
    <n v="25.5"/>
    <d v="2025-12-31T00:00:00"/>
    <m/>
    <m/>
    <m/>
    <n v="33.166666666666664"/>
  </r>
  <r>
    <x v="93"/>
    <s v="CHI"/>
    <s v="NOP"/>
    <s v="W"/>
    <d v="1899-12-31T03:05:00"/>
    <n v="7"/>
    <n v="7"/>
    <n v="1"/>
    <n v="1"/>
    <n v="1"/>
    <n v="1"/>
    <n v="5"/>
    <n v="6"/>
    <n v="0.83299999999999996"/>
    <n v="0"/>
    <n v="2"/>
    <n v="2"/>
    <n v="12"/>
    <n v="0"/>
    <n v="0"/>
    <n v="1"/>
    <n v="0"/>
    <n v="20"/>
    <n v="16"/>
    <n v="25.5"/>
    <d v="2025-12-31T00:00:00"/>
    <m/>
    <m/>
    <m/>
    <n v="27.083333333333336"/>
  </r>
  <r>
    <x v="49"/>
    <s v="NOP"/>
    <s v="CHI"/>
    <s v="L"/>
    <d v="1899-12-31T05:28:00"/>
    <n v="12"/>
    <n v="19"/>
    <n v="0.63200000000000001"/>
    <n v="0"/>
    <n v="0"/>
    <m/>
    <n v="7"/>
    <n v="9"/>
    <n v="0.77800000000000002"/>
    <n v="4"/>
    <n v="3"/>
    <n v="7"/>
    <n v="3"/>
    <n v="0"/>
    <n v="0"/>
    <n v="1"/>
    <n v="4"/>
    <n v="31"/>
    <n v="-6"/>
    <n v="24.9"/>
    <d v="2025-12-31T00:00:00"/>
    <m/>
    <m/>
    <m/>
    <n v="29.466666666666669"/>
  </r>
  <r>
    <x v="47"/>
    <s v="MIN"/>
    <s v="ATL"/>
    <s v="L"/>
    <d v="1899-12-31T09:07:00"/>
    <n v="10"/>
    <n v="18"/>
    <n v="0.55600000000000005"/>
    <n v="3"/>
    <n v="8"/>
    <n v="0.375"/>
    <n v="7"/>
    <n v="8"/>
    <n v="0.875"/>
    <n v="1"/>
    <n v="4"/>
    <n v="5"/>
    <n v="2"/>
    <n v="1"/>
    <n v="2"/>
    <n v="2"/>
    <n v="0"/>
    <n v="30"/>
    <n v="-21"/>
    <n v="24.7"/>
    <d v="2025-12-31T00:00:00"/>
    <m/>
    <m/>
    <m/>
    <n v="33.116666666666667"/>
  </r>
  <r>
    <x v="96"/>
    <s v="CHO"/>
    <s v="GSW"/>
    <s v="L"/>
    <d v="1899-12-31T06:18:00"/>
    <n v="9"/>
    <n v="13"/>
    <n v="0.69199999999999995"/>
    <n v="7"/>
    <n v="10"/>
    <n v="0.7"/>
    <n v="2"/>
    <n v="2"/>
    <n v="1"/>
    <n v="1"/>
    <n v="4"/>
    <n v="5"/>
    <n v="5"/>
    <n v="3"/>
    <n v="0"/>
    <n v="5"/>
    <n v="1"/>
    <n v="27"/>
    <n v="-3"/>
    <n v="24.5"/>
    <d v="2025-12-31T00:00:00"/>
    <m/>
    <m/>
    <m/>
    <n v="30.299999999999997"/>
  </r>
  <r>
    <x v="97"/>
    <s v="NYK"/>
    <s v="SAS"/>
    <s v="L"/>
    <d v="1899-12-31T11:39:00"/>
    <n v="10"/>
    <n v="24"/>
    <n v="0.41699999999999998"/>
    <n v="5"/>
    <n v="12"/>
    <n v="0.41699999999999998"/>
    <n v="4"/>
    <n v="5"/>
    <n v="0.8"/>
    <n v="2"/>
    <n v="2"/>
    <n v="4"/>
    <n v="8"/>
    <n v="2"/>
    <n v="0"/>
    <n v="1"/>
    <n v="3"/>
    <n v="29"/>
    <n v="-1"/>
    <n v="23.2"/>
    <d v="2025-12-31T00:00:00"/>
    <m/>
    <m/>
    <m/>
    <n v="35.65"/>
  </r>
  <r>
    <x v="451"/>
    <s v="SAS"/>
    <s v="NYK"/>
    <s v="W"/>
    <d v="1899-12-31T13:41:00"/>
    <n v="11"/>
    <n v="21"/>
    <n v="0.52400000000000002"/>
    <n v="1"/>
    <n v="8"/>
    <n v="0.125"/>
    <n v="3"/>
    <n v="4"/>
    <n v="0.75"/>
    <n v="0"/>
    <n v="1"/>
    <n v="1"/>
    <n v="7"/>
    <n v="3"/>
    <n v="0"/>
    <n v="0"/>
    <n v="1"/>
    <n v="26"/>
    <n v="7"/>
    <n v="23.1"/>
    <d v="2025-12-31T00:00:00"/>
    <m/>
    <m/>
    <m/>
    <n v="37.683333333333337"/>
  </r>
  <r>
    <x v="43"/>
    <s v="MIL"/>
    <s v="WAS"/>
    <s v="L"/>
    <d v="1899-12-31T04:25:00"/>
    <n v="12"/>
    <n v="21"/>
    <n v="0.57099999999999995"/>
    <n v="0"/>
    <n v="1"/>
    <n v="0"/>
    <n v="9"/>
    <n v="14"/>
    <n v="0.64300000000000002"/>
    <n v="5"/>
    <n v="10"/>
    <n v="15"/>
    <n v="3"/>
    <n v="0"/>
    <n v="0"/>
    <n v="6"/>
    <n v="3"/>
    <n v="33"/>
    <n v="-4"/>
    <n v="22.5"/>
    <d v="2025-12-31T00:00:00"/>
    <m/>
    <m/>
    <m/>
    <n v="28.416666666666664"/>
  </r>
  <r>
    <x v="69"/>
    <s v="PHO"/>
    <s v="CLE"/>
    <s v="L"/>
    <d v="1899-12-31T08:43:00"/>
    <n v="13"/>
    <n v="25"/>
    <n v="0.52"/>
    <n v="2"/>
    <n v="4"/>
    <n v="0.5"/>
    <n v="4"/>
    <n v="4"/>
    <n v="1"/>
    <n v="0"/>
    <n v="2"/>
    <n v="2"/>
    <n v="4"/>
    <n v="1"/>
    <n v="1"/>
    <n v="1"/>
    <n v="5"/>
    <n v="32"/>
    <n v="-12"/>
    <n v="21.8"/>
    <d v="2025-12-31T00:00:00"/>
    <m/>
    <m/>
    <m/>
    <n v="32.716666666666669"/>
  </r>
  <r>
    <x v="318"/>
    <s v="DEN"/>
    <s v="TOR"/>
    <s v="W"/>
    <d v="1899-12-30T23:08:00"/>
    <n v="5"/>
    <n v="6"/>
    <n v="0.83299999999999996"/>
    <n v="0"/>
    <n v="0"/>
    <m/>
    <n v="7"/>
    <n v="8"/>
    <n v="0.875"/>
    <n v="1"/>
    <n v="8"/>
    <n v="9"/>
    <n v="4"/>
    <n v="1"/>
    <n v="3"/>
    <n v="1"/>
    <n v="2"/>
    <n v="17"/>
    <n v="2"/>
    <n v="21.6"/>
    <d v="2025-12-31T00:00:00"/>
    <m/>
    <m/>
    <m/>
    <n v="23.133333333333333"/>
  </r>
  <r>
    <x v="297"/>
    <s v="CHI"/>
    <s v="NOP"/>
    <s v="W"/>
    <d v="1899-12-31T11:37:00"/>
    <n v="8"/>
    <n v="10"/>
    <n v="0.8"/>
    <n v="2"/>
    <n v="4"/>
    <n v="0.5"/>
    <n v="6"/>
    <n v="8"/>
    <n v="0.75"/>
    <n v="1"/>
    <n v="4"/>
    <n v="5"/>
    <n v="2"/>
    <n v="1"/>
    <n v="2"/>
    <n v="2"/>
    <n v="4"/>
    <n v="24"/>
    <n v="31"/>
    <n v="21.5"/>
    <d v="2025-12-31T00:00:00"/>
    <m/>
    <m/>
    <m/>
    <n v="35.616666666666667"/>
  </r>
  <r>
    <x v="71"/>
    <s v="ORL"/>
    <s v="IND"/>
    <s v="W"/>
    <d v="1899-12-31T10:47:00"/>
    <n v="12"/>
    <n v="21"/>
    <n v="0.57099999999999995"/>
    <n v="0"/>
    <n v="1"/>
    <n v="0"/>
    <n v="5"/>
    <n v="7"/>
    <n v="0.71399999999999997"/>
    <n v="0"/>
    <n v="10"/>
    <n v="10"/>
    <n v="4"/>
    <n v="1"/>
    <n v="3"/>
    <n v="5"/>
    <n v="2"/>
    <n v="29"/>
    <n v="2"/>
    <n v="21.4"/>
    <d v="2025-12-31T00:00:00"/>
    <m/>
    <m/>
    <m/>
    <n v="34.783333333333331"/>
  </r>
  <r>
    <x v="177"/>
    <s v="CHO"/>
    <s v="GSW"/>
    <s v="L"/>
    <d v="1899-12-31T08:20:00"/>
    <n v="7"/>
    <n v="11"/>
    <n v="0.63600000000000001"/>
    <n v="4"/>
    <n v="7"/>
    <n v="0.57099999999999995"/>
    <n v="2"/>
    <n v="2"/>
    <n v="1"/>
    <n v="2"/>
    <n v="3"/>
    <n v="5"/>
    <n v="8"/>
    <n v="0"/>
    <n v="0"/>
    <n v="1"/>
    <n v="4"/>
    <n v="20"/>
    <n v="-4"/>
    <n v="20.399999999999999"/>
    <d v="2025-12-31T00:00:00"/>
    <m/>
    <m/>
    <m/>
    <n v="32.333333333333336"/>
  </r>
  <r>
    <x v="160"/>
    <s v="TOR"/>
    <s v="DEN"/>
    <s v="L"/>
    <d v="1899-12-31T12:20:00"/>
    <n v="11"/>
    <n v="21"/>
    <n v="0.52400000000000002"/>
    <n v="5"/>
    <n v="7"/>
    <n v="0.71399999999999997"/>
    <n v="3"/>
    <n v="4"/>
    <n v="0.75"/>
    <n v="1"/>
    <n v="7"/>
    <n v="8"/>
    <n v="1"/>
    <n v="0"/>
    <n v="0"/>
    <n v="1"/>
    <n v="4"/>
    <n v="30"/>
    <n v="-4"/>
    <n v="20.2"/>
    <d v="2025-12-31T00:00:00"/>
    <m/>
    <m/>
    <m/>
    <n v="36.333333333333329"/>
  </r>
  <r>
    <x v="80"/>
    <s v="CLE"/>
    <s v="PHO"/>
    <s v="W"/>
    <d v="1899-12-31T04:40:00"/>
    <n v="7"/>
    <n v="10"/>
    <n v="0.7"/>
    <n v="0"/>
    <n v="1"/>
    <n v="0"/>
    <n v="2"/>
    <n v="3"/>
    <n v="0.66700000000000004"/>
    <n v="2"/>
    <n v="8"/>
    <n v="10"/>
    <n v="5"/>
    <n v="1"/>
    <n v="5"/>
    <n v="2"/>
    <n v="3"/>
    <n v="16"/>
    <n v="15"/>
    <n v="20"/>
    <d v="2025-12-31T00:00:00"/>
    <m/>
    <m/>
    <m/>
    <n v="28.666666666666664"/>
  </r>
  <r>
    <x v="146"/>
    <s v="NOP"/>
    <s v="CHI"/>
    <s v="L"/>
    <d v="1899-12-31T02:11:00"/>
    <n v="6"/>
    <n v="14"/>
    <n v="0.42899999999999999"/>
    <n v="4"/>
    <n v="10"/>
    <n v="0.4"/>
    <n v="10"/>
    <n v="10"/>
    <n v="1"/>
    <n v="0"/>
    <n v="3"/>
    <n v="3"/>
    <n v="2"/>
    <n v="0"/>
    <n v="0"/>
    <n v="0"/>
    <n v="3"/>
    <n v="26"/>
    <n v="2"/>
    <n v="19.7"/>
    <d v="2025-12-31T00:00:00"/>
    <m/>
    <m/>
    <m/>
    <n v="26.183333333333334"/>
  </r>
  <r>
    <x v="10"/>
    <s v="OKC"/>
    <s v="POR"/>
    <s v="W"/>
    <d v="1899-12-30T23:10:00"/>
    <n v="4"/>
    <n v="4"/>
    <n v="1"/>
    <n v="1"/>
    <n v="1"/>
    <n v="1"/>
    <n v="8"/>
    <n v="8"/>
    <n v="1"/>
    <n v="1"/>
    <n v="5"/>
    <n v="6"/>
    <n v="3"/>
    <n v="1"/>
    <n v="1"/>
    <n v="2"/>
    <n v="1"/>
    <n v="17"/>
    <n v="16"/>
    <n v="19.399999999999999"/>
    <d v="2025-12-31T00:00:00"/>
    <m/>
    <m/>
    <m/>
    <n v="23.166666666666668"/>
  </r>
  <r>
    <x v="2"/>
    <s v="GSW"/>
    <s v="CHO"/>
    <s v="W"/>
    <d v="1899-12-31T06:52:00"/>
    <n v="4"/>
    <n v="8"/>
    <n v="0.5"/>
    <n v="0"/>
    <n v="1"/>
    <n v="0"/>
    <n v="11"/>
    <n v="12"/>
    <n v="0.91700000000000004"/>
    <n v="1"/>
    <n v="4"/>
    <n v="5"/>
    <n v="7"/>
    <n v="1"/>
    <n v="0"/>
    <n v="3"/>
    <n v="1"/>
    <n v="19"/>
    <n v="8"/>
    <n v="19"/>
    <d v="2025-12-31T00:00:00"/>
    <m/>
    <m/>
    <m/>
    <n v="30.866666666666667"/>
  </r>
  <r>
    <x v="250"/>
    <s v="ATL"/>
    <s v="MIN"/>
    <s v="W"/>
    <d v="1899-12-31T04:19:00"/>
    <n v="5"/>
    <n v="8"/>
    <n v="0.625"/>
    <n v="0"/>
    <n v="0"/>
    <m/>
    <n v="1"/>
    <n v="3"/>
    <n v="0.33300000000000002"/>
    <n v="4"/>
    <n v="4"/>
    <n v="8"/>
    <n v="9"/>
    <n v="2"/>
    <n v="2"/>
    <n v="1"/>
    <n v="2"/>
    <n v="11"/>
    <n v="16"/>
    <n v="18.5"/>
    <d v="2025-12-31T00:00:00"/>
    <m/>
    <m/>
    <m/>
    <n v="28.316666666666663"/>
  </r>
  <r>
    <x v="161"/>
    <s v="WAS"/>
    <s v="MIL"/>
    <s v="W"/>
    <d v="1899-12-31T04:23:00"/>
    <n v="7"/>
    <n v="15"/>
    <n v="0.46700000000000003"/>
    <n v="1"/>
    <n v="2"/>
    <n v="0.5"/>
    <n v="5"/>
    <n v="6"/>
    <n v="0.83299999999999996"/>
    <n v="4"/>
    <n v="7"/>
    <n v="11"/>
    <n v="2"/>
    <n v="0"/>
    <n v="4"/>
    <n v="2"/>
    <n v="2"/>
    <n v="20"/>
    <n v="-5"/>
    <n v="18.2"/>
    <d v="2025-12-31T00:00:00"/>
    <m/>
    <m/>
    <m/>
    <n v="28.383333333333333"/>
  </r>
  <r>
    <x v="137"/>
    <s v="NYK"/>
    <s v="SAS"/>
    <s v="L"/>
    <d v="1899-12-31T01:52:00"/>
    <n v="7"/>
    <n v="12"/>
    <n v="0.58299999999999996"/>
    <n v="4"/>
    <n v="9"/>
    <n v="0.44400000000000001"/>
    <n v="3"/>
    <n v="3"/>
    <n v="1"/>
    <n v="0"/>
    <n v="3"/>
    <n v="3"/>
    <n v="2"/>
    <n v="0"/>
    <n v="0"/>
    <n v="0"/>
    <n v="0"/>
    <n v="21"/>
    <n v="-1"/>
    <n v="17.7"/>
    <d v="2025-12-31T00:00:00"/>
    <m/>
    <m/>
    <m/>
    <n v="25.866666666666667"/>
  </r>
  <r>
    <x v="313"/>
    <s v="DEN"/>
    <s v="TOR"/>
    <s v="W"/>
    <d v="1899-12-31T13:34:00"/>
    <n v="6"/>
    <n v="18"/>
    <n v="0.33300000000000002"/>
    <n v="2"/>
    <n v="5"/>
    <n v="0.4"/>
    <n v="7"/>
    <n v="7"/>
    <n v="1"/>
    <n v="1"/>
    <n v="6"/>
    <n v="7"/>
    <n v="6"/>
    <n v="1"/>
    <n v="1"/>
    <n v="2"/>
    <n v="0"/>
    <n v="21"/>
    <n v="8"/>
    <n v="17.2"/>
    <d v="2025-12-31T00:00:00"/>
    <m/>
    <m/>
    <m/>
    <n v="37.566666666666663"/>
  </r>
  <r>
    <x v="469"/>
    <s v="PHO"/>
    <s v="CLE"/>
    <s v="L"/>
    <d v="1899-12-30T15:17:00"/>
    <n v="7"/>
    <n v="12"/>
    <n v="0.58299999999999996"/>
    <n v="2"/>
    <n v="3"/>
    <n v="0.66700000000000004"/>
    <n v="2"/>
    <n v="2"/>
    <n v="1"/>
    <n v="2"/>
    <n v="1"/>
    <n v="3"/>
    <n v="4"/>
    <n v="0"/>
    <n v="0"/>
    <n v="0"/>
    <n v="0"/>
    <n v="18"/>
    <n v="-4"/>
    <n v="16.899999999999999"/>
    <d v="2025-12-31T00:00:00"/>
    <m/>
    <m/>
    <m/>
    <n v="15.283333333333331"/>
  </r>
  <r>
    <x v="103"/>
    <s v="SAS"/>
    <s v="NYK"/>
    <s v="W"/>
    <d v="1899-12-31T07:15:00"/>
    <n v="5"/>
    <n v="12"/>
    <n v="0.41699999999999998"/>
    <n v="0"/>
    <n v="2"/>
    <n v="0"/>
    <n v="9"/>
    <n v="9"/>
    <n v="1"/>
    <n v="3"/>
    <n v="5"/>
    <n v="8"/>
    <n v="0"/>
    <n v="2"/>
    <n v="0"/>
    <n v="1"/>
    <n v="1"/>
    <n v="19"/>
    <n v="-10"/>
    <n v="16.8"/>
    <d v="2025-12-31T00:00:00"/>
    <m/>
    <m/>
    <m/>
    <n v="31.25"/>
  </r>
  <r>
    <x v="67"/>
    <s v="CHO"/>
    <s v="GSW"/>
    <s v="L"/>
    <d v="1899-12-31T12:21:00"/>
    <n v="14"/>
    <n v="29"/>
    <n v="0.48299999999999998"/>
    <n v="3"/>
    <n v="12"/>
    <n v="0.25"/>
    <n v="2"/>
    <n v="3"/>
    <n v="0.66700000000000004"/>
    <n v="1"/>
    <n v="1"/>
    <n v="2"/>
    <n v="2"/>
    <n v="1"/>
    <n v="0"/>
    <n v="3"/>
    <n v="4"/>
    <n v="33"/>
    <n v="-7"/>
    <n v="16.7"/>
    <d v="2025-12-31T00:00:00"/>
    <m/>
    <m/>
    <m/>
    <n v="36.35"/>
  </r>
  <r>
    <x v="19"/>
    <s v="GSW"/>
    <s v="CHO"/>
    <s v="W"/>
    <d v="1899-12-30T23:18:00"/>
    <n v="6"/>
    <n v="9"/>
    <n v="0.66700000000000004"/>
    <n v="5"/>
    <n v="7"/>
    <n v="0.71399999999999997"/>
    <n v="2"/>
    <n v="2"/>
    <n v="1"/>
    <n v="0"/>
    <n v="3"/>
    <n v="3"/>
    <n v="3"/>
    <n v="0"/>
    <n v="0"/>
    <n v="1"/>
    <n v="1"/>
    <n v="19"/>
    <n v="-6"/>
    <n v="16.7"/>
    <d v="2025-12-31T00:00:00"/>
    <m/>
    <m/>
    <m/>
    <n v="23.3"/>
  </r>
  <r>
    <x v="324"/>
    <s v="DEN"/>
    <s v="TOR"/>
    <s v="W"/>
    <d v="1899-12-31T12:00:00"/>
    <n v="9"/>
    <n v="19"/>
    <n v="0.47399999999999998"/>
    <n v="1"/>
    <n v="6"/>
    <n v="0.16700000000000001"/>
    <n v="5"/>
    <n v="7"/>
    <n v="0.71399999999999997"/>
    <n v="1"/>
    <n v="7"/>
    <n v="8"/>
    <n v="0"/>
    <n v="2"/>
    <n v="0"/>
    <n v="1"/>
    <n v="2"/>
    <n v="24"/>
    <n v="6"/>
    <n v="16.5"/>
    <d v="2025-12-31T00:00:00"/>
    <m/>
    <m/>
    <m/>
    <n v="36"/>
  </r>
  <r>
    <x v="81"/>
    <s v="ATL"/>
    <s v="MIN"/>
    <s v="W"/>
    <d v="1899-12-31T02:59:00"/>
    <n v="6"/>
    <n v="13"/>
    <n v="0.46200000000000002"/>
    <n v="2"/>
    <n v="5"/>
    <n v="0.4"/>
    <n v="3"/>
    <n v="3"/>
    <n v="1"/>
    <n v="3"/>
    <n v="5"/>
    <n v="8"/>
    <n v="5"/>
    <n v="0"/>
    <n v="0"/>
    <n v="0"/>
    <n v="3"/>
    <n v="17"/>
    <n v="3"/>
    <n v="16.2"/>
    <d v="2025-12-31T00:00:00"/>
    <m/>
    <m/>
    <m/>
    <n v="26.983333333333331"/>
  </r>
  <r>
    <x v="167"/>
    <s v="WAS"/>
    <s v="MIL"/>
    <s v="W"/>
    <d v="1899-12-30T23:43:00"/>
    <n v="7"/>
    <n v="14"/>
    <n v="0.5"/>
    <n v="6"/>
    <n v="11"/>
    <n v="0.54500000000000004"/>
    <n v="0"/>
    <n v="1"/>
    <n v="0"/>
    <n v="1"/>
    <n v="4"/>
    <n v="5"/>
    <n v="5"/>
    <n v="0"/>
    <n v="1"/>
    <n v="2"/>
    <n v="2"/>
    <n v="20"/>
    <n v="6"/>
    <n v="15.9"/>
    <d v="2025-12-31T00:00:00"/>
    <m/>
    <m/>
    <m/>
    <n v="23.716666666666669"/>
  </r>
  <r>
    <x v="6"/>
    <s v="GSW"/>
    <s v="CHO"/>
    <s v="W"/>
    <d v="1899-12-31T09:07:00"/>
    <n v="9"/>
    <n v="16"/>
    <n v="0.56299999999999994"/>
    <n v="5"/>
    <n v="10"/>
    <n v="0.5"/>
    <n v="3"/>
    <n v="3"/>
    <n v="1"/>
    <n v="0"/>
    <n v="2"/>
    <n v="2"/>
    <n v="4"/>
    <n v="0"/>
    <n v="1"/>
    <n v="5"/>
    <n v="4"/>
    <n v="26"/>
    <n v="11"/>
    <n v="15.9"/>
    <d v="2025-12-31T00:00:00"/>
    <m/>
    <m/>
    <m/>
    <n v="33.116666666666667"/>
  </r>
  <r>
    <x v="104"/>
    <s v="NYK"/>
    <s v="SAS"/>
    <s v="L"/>
    <d v="1899-12-31T09:28:00"/>
    <n v="5"/>
    <n v="10"/>
    <n v="0.5"/>
    <n v="2"/>
    <n v="5"/>
    <n v="0.4"/>
    <n v="8"/>
    <n v="8"/>
    <n v="1"/>
    <n v="1"/>
    <n v="6"/>
    <n v="7"/>
    <n v="4"/>
    <n v="1"/>
    <n v="0"/>
    <n v="3"/>
    <n v="6"/>
    <n v="20"/>
    <n v="-15"/>
    <n v="15.9"/>
    <d v="2025-12-31T00:00:00"/>
    <m/>
    <m/>
    <m/>
    <n v="33.466666666666669"/>
  </r>
  <r>
    <x v="143"/>
    <s v="MIL"/>
    <s v="WAS"/>
    <s v="L"/>
    <d v="1899-12-31T07:08:00"/>
    <n v="4"/>
    <n v="10"/>
    <n v="0.4"/>
    <n v="4"/>
    <n v="6"/>
    <n v="0.66700000000000004"/>
    <n v="1"/>
    <n v="2"/>
    <n v="0.5"/>
    <n v="2"/>
    <n v="5"/>
    <n v="7"/>
    <n v="2"/>
    <n v="2"/>
    <n v="5"/>
    <n v="0"/>
    <n v="3"/>
    <n v="13"/>
    <n v="12"/>
    <n v="15.8"/>
    <d v="2025-12-31T00:00:00"/>
    <m/>
    <m/>
    <m/>
    <n v="31.133333333333333"/>
  </r>
  <r>
    <x v="127"/>
    <s v="PHO"/>
    <s v="CLE"/>
    <s v="L"/>
    <d v="1899-12-31T10:29:00"/>
    <n v="7"/>
    <n v="15"/>
    <n v="0.46700000000000003"/>
    <n v="2"/>
    <n v="4"/>
    <n v="0.5"/>
    <n v="4"/>
    <n v="4"/>
    <n v="1"/>
    <n v="0"/>
    <n v="3"/>
    <n v="3"/>
    <n v="3"/>
    <n v="3"/>
    <n v="0"/>
    <n v="1"/>
    <n v="4"/>
    <n v="20"/>
    <n v="-13"/>
    <n v="15.7"/>
    <d v="2025-12-31T00:00:00"/>
    <m/>
    <m/>
    <m/>
    <n v="34.483333333333334"/>
  </r>
  <r>
    <x v="277"/>
    <s v="WAS"/>
    <s v="MIL"/>
    <s v="W"/>
    <d v="1899-12-31T08:33:00"/>
    <n v="5"/>
    <n v="9"/>
    <n v="0.55600000000000005"/>
    <n v="1"/>
    <n v="3"/>
    <n v="0.33300000000000002"/>
    <n v="1"/>
    <n v="2"/>
    <n v="0.5"/>
    <n v="3"/>
    <n v="6"/>
    <n v="9"/>
    <n v="2"/>
    <n v="2"/>
    <n v="2"/>
    <n v="0"/>
    <n v="1"/>
    <n v="12"/>
    <n v="4"/>
    <n v="15.6"/>
    <d v="2025-12-31T00:00:00"/>
    <m/>
    <m/>
    <m/>
    <n v="32.549999999999997"/>
  </r>
  <r>
    <x v="88"/>
    <s v="ORL"/>
    <s v="IND"/>
    <s v="W"/>
    <d v="1899-12-30T19:04:00"/>
    <n v="6"/>
    <n v="7"/>
    <n v="0.85699999999999998"/>
    <n v="0"/>
    <n v="0"/>
    <m/>
    <n v="2"/>
    <n v="2"/>
    <n v="1"/>
    <n v="5"/>
    <n v="4"/>
    <n v="9"/>
    <n v="3"/>
    <n v="0"/>
    <n v="0"/>
    <n v="2"/>
    <n v="2"/>
    <n v="14"/>
    <n v="3"/>
    <n v="15.5"/>
    <d v="2025-12-31T00:00:00"/>
    <m/>
    <m/>
    <m/>
    <n v="19.066666666666666"/>
  </r>
  <r>
    <x v="327"/>
    <s v="IND"/>
    <s v="ORL"/>
    <s v="L"/>
    <d v="1899-12-31T06:41:00"/>
    <n v="9"/>
    <n v="15"/>
    <n v="0.6"/>
    <n v="1"/>
    <n v="5"/>
    <n v="0.2"/>
    <n v="0"/>
    <n v="0"/>
    <m/>
    <n v="0"/>
    <n v="4"/>
    <n v="4"/>
    <n v="7"/>
    <n v="1"/>
    <n v="0"/>
    <n v="3"/>
    <n v="2"/>
    <n v="19"/>
    <n v="0"/>
    <n v="15.4"/>
    <d v="2025-12-31T00:00:00"/>
    <m/>
    <m/>
    <m/>
    <n v="30.683333333333334"/>
  </r>
  <r>
    <x v="46"/>
    <s v="CHI"/>
    <s v="NOP"/>
    <s v="W"/>
    <d v="1899-12-31T09:30:00"/>
    <n v="7"/>
    <n v="13"/>
    <n v="0.53800000000000003"/>
    <n v="2"/>
    <n v="5"/>
    <n v="0.4"/>
    <n v="1"/>
    <n v="2"/>
    <n v="0.5"/>
    <n v="0"/>
    <n v="8"/>
    <n v="8"/>
    <n v="5"/>
    <n v="0"/>
    <n v="0"/>
    <n v="0"/>
    <n v="2"/>
    <n v="17"/>
    <n v="6"/>
    <n v="15.4"/>
    <d v="2025-12-31T00:00:00"/>
    <m/>
    <m/>
    <m/>
    <n v="33.5"/>
  </r>
  <r>
    <x v="37"/>
    <s v="GSW"/>
    <s v="CHO"/>
    <s v="W"/>
    <d v="1899-12-30T16:50:00"/>
    <n v="5"/>
    <n v="6"/>
    <n v="0.83299999999999996"/>
    <n v="3"/>
    <n v="4"/>
    <n v="0.75"/>
    <n v="0"/>
    <n v="0"/>
    <m/>
    <n v="2"/>
    <n v="3"/>
    <n v="5"/>
    <n v="2"/>
    <n v="0"/>
    <n v="1"/>
    <n v="0"/>
    <n v="0"/>
    <n v="13"/>
    <n v="15"/>
    <n v="15.2"/>
    <d v="2025-12-31T00:00:00"/>
    <m/>
    <m/>
    <m/>
    <n v="16.833333333333332"/>
  </r>
  <r>
    <x v="312"/>
    <s v="IND"/>
    <s v="ORL"/>
    <s v="L"/>
    <d v="1899-12-31T13:00:00"/>
    <n v="4"/>
    <n v="10"/>
    <n v="0.4"/>
    <n v="2"/>
    <n v="6"/>
    <n v="0.33300000000000002"/>
    <n v="13"/>
    <n v="13"/>
    <n v="1"/>
    <n v="0"/>
    <n v="5"/>
    <n v="5"/>
    <n v="2"/>
    <n v="0"/>
    <n v="0"/>
    <n v="5"/>
    <n v="1"/>
    <n v="23"/>
    <n v="-7"/>
    <n v="15.1"/>
    <d v="2025-12-31T00:00:00"/>
    <m/>
    <m/>
    <m/>
    <n v="37"/>
  </r>
  <r>
    <x v="216"/>
    <s v="CLE"/>
    <s v="PHO"/>
    <s v="W"/>
    <d v="1899-12-31T02:36:00"/>
    <n v="7"/>
    <n v="12"/>
    <n v="0.58299999999999996"/>
    <n v="0"/>
    <n v="0"/>
    <m/>
    <n v="2"/>
    <n v="2"/>
    <n v="1"/>
    <n v="3"/>
    <n v="8"/>
    <n v="11"/>
    <n v="3"/>
    <n v="0"/>
    <n v="0"/>
    <n v="2"/>
    <n v="0"/>
    <n v="16"/>
    <n v="18"/>
    <n v="15"/>
    <d v="2025-12-31T00:00:00"/>
    <m/>
    <m/>
    <m/>
    <n v="26.6"/>
  </r>
  <r>
    <x v="58"/>
    <s v="MIN"/>
    <s v="ATL"/>
    <s v="L"/>
    <d v="1899-12-31T07:29:00"/>
    <n v="7"/>
    <n v="13"/>
    <n v="0.53800000000000003"/>
    <n v="3"/>
    <n v="4"/>
    <n v="0.75"/>
    <n v="2"/>
    <n v="4"/>
    <n v="0.5"/>
    <n v="1"/>
    <n v="6"/>
    <n v="7"/>
    <n v="2"/>
    <n v="1"/>
    <n v="0"/>
    <n v="1"/>
    <n v="2"/>
    <n v="19"/>
    <n v="-11"/>
    <n v="15"/>
    <d v="2025-12-31T00:00:00"/>
    <m/>
    <m/>
    <m/>
    <n v="31.483333333333331"/>
  </r>
  <r>
    <x v="180"/>
    <s v="PHO"/>
    <s v="CLE"/>
    <s v="L"/>
    <d v="1899-12-31T03:15:00"/>
    <n v="6"/>
    <n v="15"/>
    <n v="0.4"/>
    <n v="5"/>
    <n v="11"/>
    <n v="0.45500000000000002"/>
    <n v="0"/>
    <n v="0"/>
    <m/>
    <n v="2"/>
    <n v="4"/>
    <n v="6"/>
    <n v="5"/>
    <n v="2"/>
    <n v="1"/>
    <n v="2"/>
    <n v="2"/>
    <n v="17"/>
    <n v="-17"/>
    <n v="14.9"/>
    <d v="2025-12-31T00:00:00"/>
    <m/>
    <m/>
    <m/>
    <n v="27.25"/>
  </r>
  <r>
    <x v="447"/>
    <s v="CLE"/>
    <s v="PHO"/>
    <s v="W"/>
    <d v="1899-12-31T04:59:00"/>
    <n v="7"/>
    <n v="13"/>
    <n v="0.53800000000000003"/>
    <n v="2"/>
    <n v="7"/>
    <n v="0.28599999999999998"/>
    <n v="3"/>
    <n v="3"/>
    <n v="1"/>
    <n v="0"/>
    <n v="1"/>
    <n v="1"/>
    <n v="6"/>
    <n v="1"/>
    <n v="0"/>
    <n v="3"/>
    <n v="1"/>
    <n v="19"/>
    <n v="15"/>
    <n v="14.8"/>
    <d v="2025-12-31T00:00:00"/>
    <m/>
    <m/>
    <m/>
    <n v="28.983333333333334"/>
  </r>
  <r>
    <x v="15"/>
    <s v="GSW"/>
    <s v="CHO"/>
    <s v="W"/>
    <d v="1899-12-31T04:12:00"/>
    <n v="4"/>
    <n v="6"/>
    <n v="0.66700000000000004"/>
    <n v="2"/>
    <n v="4"/>
    <n v="0.5"/>
    <n v="0"/>
    <n v="0"/>
    <m/>
    <n v="1"/>
    <n v="7"/>
    <n v="8"/>
    <n v="12"/>
    <n v="1"/>
    <n v="0"/>
    <n v="4"/>
    <n v="2"/>
    <n v="10"/>
    <n v="18"/>
    <n v="14.8"/>
    <d v="2025-12-31T00:00:00"/>
    <m/>
    <m/>
    <m/>
    <n v="28.200000000000003"/>
  </r>
  <r>
    <x v="245"/>
    <s v="ATL"/>
    <s v="MIN"/>
    <s v="W"/>
    <d v="1899-12-31T02:54:00"/>
    <n v="6"/>
    <n v="12"/>
    <n v="0.5"/>
    <n v="2"/>
    <n v="5"/>
    <n v="0.4"/>
    <n v="1"/>
    <n v="1"/>
    <n v="1"/>
    <n v="2"/>
    <n v="4"/>
    <n v="6"/>
    <n v="5"/>
    <n v="1"/>
    <n v="0"/>
    <n v="1"/>
    <n v="1"/>
    <n v="15"/>
    <n v="21"/>
    <n v="14.7"/>
    <d v="2025-12-31T00:00:00"/>
    <m/>
    <m/>
    <m/>
    <n v="26.9"/>
  </r>
  <r>
    <x v="147"/>
    <s v="TOR"/>
    <s v="DEN"/>
    <s v="L"/>
    <d v="1899-12-31T10:17:00"/>
    <n v="5"/>
    <n v="16"/>
    <n v="0.313"/>
    <n v="4"/>
    <n v="11"/>
    <n v="0.36399999999999999"/>
    <n v="8"/>
    <n v="10"/>
    <n v="0.8"/>
    <n v="0"/>
    <n v="3"/>
    <n v="3"/>
    <n v="4"/>
    <n v="1"/>
    <n v="0"/>
    <n v="0"/>
    <n v="5"/>
    <n v="22"/>
    <n v="1"/>
    <n v="14.7"/>
    <d v="2025-12-31T00:00:00"/>
    <m/>
    <m/>
    <m/>
    <n v="34.283333333333331"/>
  </r>
  <r>
    <x v="298"/>
    <s v="CHI"/>
    <s v="NOP"/>
    <s v="W"/>
    <d v="1899-12-31T02:20:00"/>
    <n v="5"/>
    <n v="11"/>
    <n v="0.45500000000000002"/>
    <n v="1"/>
    <n v="5"/>
    <n v="0.2"/>
    <n v="3"/>
    <n v="3"/>
    <n v="1"/>
    <n v="3"/>
    <n v="11"/>
    <n v="14"/>
    <n v="1"/>
    <n v="1"/>
    <n v="2"/>
    <n v="1"/>
    <n v="3"/>
    <n v="14"/>
    <n v="21"/>
    <n v="14.6"/>
    <d v="2025-12-31T00:00:00"/>
    <m/>
    <m/>
    <m/>
    <n v="26.333333333333336"/>
  </r>
  <r>
    <x v="311"/>
    <s v="IND"/>
    <s v="ORL"/>
    <s v="L"/>
    <d v="1899-12-31T09:49:00"/>
    <n v="9"/>
    <n v="20"/>
    <n v="0.45"/>
    <n v="3"/>
    <n v="8"/>
    <n v="0.375"/>
    <n v="5"/>
    <n v="10"/>
    <n v="0.5"/>
    <n v="0"/>
    <n v="4"/>
    <n v="4"/>
    <n v="0"/>
    <n v="2"/>
    <n v="1"/>
    <n v="1"/>
    <n v="5"/>
    <n v="26"/>
    <n v="-6"/>
    <n v="14.5"/>
    <d v="2025-12-31T00:00:00"/>
    <m/>
    <m/>
    <m/>
    <n v="33.816666666666663"/>
  </r>
  <r>
    <x v="482"/>
    <s v="OKC"/>
    <s v="POR"/>
    <s v="W"/>
    <d v="1899-12-31T01:42:00"/>
    <n v="6"/>
    <n v="13"/>
    <n v="0.46200000000000002"/>
    <n v="0"/>
    <n v="2"/>
    <n v="0"/>
    <n v="1"/>
    <n v="1"/>
    <n v="1"/>
    <n v="0"/>
    <n v="7"/>
    <n v="7"/>
    <n v="7"/>
    <n v="3"/>
    <n v="0"/>
    <n v="2"/>
    <n v="2"/>
    <n v="13"/>
    <n v="11"/>
    <n v="13.5"/>
    <d v="2025-12-31T00:00:00"/>
    <m/>
    <m/>
    <m/>
    <n v="25.7"/>
  </r>
  <r>
    <x v="406"/>
    <s v="POR"/>
    <s v="OKC"/>
    <s v="L"/>
    <d v="1899-12-31T03:11:00"/>
    <n v="7"/>
    <n v="10"/>
    <n v="0.7"/>
    <n v="5"/>
    <n v="7"/>
    <n v="0.71399999999999997"/>
    <n v="0"/>
    <n v="0"/>
    <m/>
    <n v="1"/>
    <n v="0"/>
    <n v="1"/>
    <n v="2"/>
    <n v="0"/>
    <n v="1"/>
    <n v="3"/>
    <n v="3"/>
    <n v="19"/>
    <n v="-21"/>
    <n v="13.4"/>
    <d v="2025-12-31T00:00:00"/>
    <m/>
    <m/>
    <m/>
    <n v="27.183333333333337"/>
  </r>
  <r>
    <x v="199"/>
    <s v="WAS"/>
    <s v="MIL"/>
    <s v="W"/>
    <d v="1899-12-31T08:22:00"/>
    <n v="7"/>
    <n v="15"/>
    <n v="0.46700000000000003"/>
    <n v="3"/>
    <n v="6"/>
    <n v="0.5"/>
    <n v="1"/>
    <n v="2"/>
    <n v="0.5"/>
    <n v="1"/>
    <n v="3"/>
    <n v="4"/>
    <n v="4"/>
    <n v="0"/>
    <n v="0"/>
    <n v="1"/>
    <n v="0"/>
    <n v="18"/>
    <n v="-13"/>
    <n v="13.3"/>
    <d v="2025-12-31T00:00:00"/>
    <m/>
    <m/>
    <m/>
    <n v="32.366666666666667"/>
  </r>
  <r>
    <x v="51"/>
    <s v="TOR"/>
    <s v="DEN"/>
    <s v="L"/>
    <d v="1899-12-31T00:26:00"/>
    <n v="7"/>
    <n v="13"/>
    <n v="0.53800000000000003"/>
    <n v="1"/>
    <n v="4"/>
    <n v="0.25"/>
    <n v="2"/>
    <n v="3"/>
    <n v="0.66700000000000004"/>
    <n v="2"/>
    <n v="4"/>
    <n v="6"/>
    <n v="3"/>
    <n v="0"/>
    <n v="0"/>
    <n v="2"/>
    <n v="1"/>
    <n v="17"/>
    <n v="9"/>
    <n v="12.6"/>
    <d v="2025-12-31T00:00:00"/>
    <m/>
    <m/>
    <m/>
    <n v="24.43333333333333"/>
  </r>
  <r>
    <x v="141"/>
    <s v="MIL"/>
    <s v="WAS"/>
    <s v="L"/>
    <d v="1899-12-31T15:20:00"/>
    <n v="9"/>
    <n v="17"/>
    <n v="0.52900000000000003"/>
    <n v="1"/>
    <n v="7"/>
    <n v="0.14299999999999999"/>
    <n v="0"/>
    <n v="0"/>
    <m/>
    <n v="0"/>
    <n v="6"/>
    <n v="6"/>
    <n v="5"/>
    <n v="0"/>
    <n v="0"/>
    <n v="3"/>
    <n v="1"/>
    <n v="19"/>
    <n v="10"/>
    <n v="12.6"/>
    <d v="2025-12-31T00:00:00"/>
    <m/>
    <m/>
    <m/>
    <n v="39.333333333333329"/>
  </r>
  <r>
    <x v="255"/>
    <s v="NOP"/>
    <s v="CHI"/>
    <s v="L"/>
    <d v="1899-12-31T01:26:00"/>
    <n v="4"/>
    <n v="7"/>
    <n v="0.57099999999999995"/>
    <n v="0"/>
    <n v="1"/>
    <n v="0"/>
    <n v="1"/>
    <n v="2"/>
    <n v="0.5"/>
    <n v="1"/>
    <n v="6"/>
    <n v="7"/>
    <n v="4"/>
    <n v="2"/>
    <n v="5"/>
    <n v="2"/>
    <n v="4"/>
    <n v="9"/>
    <n v="-19"/>
    <n v="12.5"/>
    <d v="2025-12-31T00:00:00"/>
    <m/>
    <m/>
    <m/>
    <n v="25.433333333333334"/>
  </r>
  <r>
    <x v="190"/>
    <s v="MIL"/>
    <s v="WAS"/>
    <s v="L"/>
    <d v="1899-12-31T15:17:00"/>
    <n v="5"/>
    <n v="13"/>
    <n v="0.38500000000000001"/>
    <n v="4"/>
    <n v="7"/>
    <n v="0.57099999999999995"/>
    <n v="2"/>
    <n v="2"/>
    <n v="1"/>
    <n v="1"/>
    <n v="6"/>
    <n v="7"/>
    <n v="7"/>
    <n v="0"/>
    <n v="0"/>
    <n v="3"/>
    <n v="2"/>
    <n v="16"/>
    <n v="3"/>
    <n v="12.5"/>
    <d v="2025-12-31T00:00:00"/>
    <m/>
    <m/>
    <m/>
    <n v="39.283333333333331"/>
  </r>
  <r>
    <x v="108"/>
    <s v="ORL"/>
    <s v="IND"/>
    <s v="W"/>
    <d v="1899-12-31T09:21:00"/>
    <n v="7"/>
    <n v="17"/>
    <n v="0.41199999999999998"/>
    <n v="1"/>
    <n v="4"/>
    <n v="0.25"/>
    <n v="3"/>
    <n v="3"/>
    <n v="1"/>
    <n v="1"/>
    <n v="6"/>
    <n v="7"/>
    <n v="6"/>
    <n v="0"/>
    <n v="0"/>
    <n v="2"/>
    <n v="3"/>
    <n v="18"/>
    <n v="2"/>
    <n v="12.4"/>
    <d v="2025-12-31T00:00:00"/>
    <m/>
    <m/>
    <m/>
    <n v="33.35"/>
  </r>
  <r>
    <x v="228"/>
    <s v="SAS"/>
    <s v="NYK"/>
    <s v="W"/>
    <d v="1899-12-31T00:10:00"/>
    <n v="3"/>
    <n v="4"/>
    <n v="0.75"/>
    <n v="0"/>
    <n v="0"/>
    <m/>
    <n v="1"/>
    <n v="2"/>
    <n v="0.5"/>
    <n v="3"/>
    <n v="6"/>
    <n v="9"/>
    <n v="4"/>
    <n v="0"/>
    <n v="1"/>
    <n v="0"/>
    <n v="0"/>
    <n v="7"/>
    <n v="-14"/>
    <n v="12.4"/>
    <d v="2025-12-31T00:00:00"/>
    <m/>
    <m/>
    <m/>
    <n v="24.166666666666664"/>
  </r>
  <r>
    <x v="59"/>
    <s v="NYK"/>
    <s v="SAS"/>
    <s v="L"/>
    <d v="1899-12-31T10:35:00"/>
    <n v="5"/>
    <n v="9"/>
    <n v="0.55600000000000005"/>
    <n v="3"/>
    <n v="7"/>
    <n v="0.42899999999999999"/>
    <n v="0"/>
    <n v="0"/>
    <m/>
    <n v="2"/>
    <n v="3"/>
    <n v="5"/>
    <n v="3"/>
    <n v="1"/>
    <n v="0"/>
    <n v="1"/>
    <n v="2"/>
    <n v="13"/>
    <n v="-16"/>
    <n v="12.3"/>
    <d v="2025-12-31T00:00:00"/>
    <m/>
    <m/>
    <m/>
    <n v="34.583333333333336"/>
  </r>
  <r>
    <x v="74"/>
    <s v="CHI"/>
    <s v="NOP"/>
    <s v="W"/>
    <d v="1899-12-31T03:01:00"/>
    <n v="8"/>
    <n v="17"/>
    <n v="0.47099999999999997"/>
    <n v="2"/>
    <n v="9"/>
    <n v="0.222"/>
    <n v="1"/>
    <n v="4"/>
    <n v="0.25"/>
    <n v="1"/>
    <n v="5"/>
    <n v="6"/>
    <n v="2"/>
    <n v="1"/>
    <n v="0"/>
    <n v="0"/>
    <n v="4"/>
    <n v="19"/>
    <n v="11"/>
    <n v="12.1"/>
    <d v="2025-12-31T00:00:00"/>
    <m/>
    <m/>
    <m/>
    <n v="27.016666666666669"/>
  </r>
  <r>
    <x v="5"/>
    <s v="OKC"/>
    <s v="POR"/>
    <s v="W"/>
    <d v="1899-12-31T00:43:00"/>
    <n v="5"/>
    <n v="10"/>
    <n v="0.5"/>
    <n v="1"/>
    <n v="3"/>
    <n v="0.33300000000000002"/>
    <n v="1"/>
    <n v="2"/>
    <n v="0.5"/>
    <n v="2"/>
    <n v="8"/>
    <n v="10"/>
    <n v="1"/>
    <n v="2"/>
    <n v="6"/>
    <n v="4"/>
    <n v="3"/>
    <n v="12"/>
    <n v="29"/>
    <n v="12.1"/>
    <d v="2025-12-31T00:00:00"/>
    <m/>
    <m/>
    <m/>
    <n v="24.716666666666669"/>
  </r>
  <r>
    <x v="201"/>
    <s v="ORL"/>
    <s v="IND"/>
    <s v="W"/>
    <d v="1899-12-31T07:08:00"/>
    <n v="6"/>
    <n v="11"/>
    <n v="0.54500000000000004"/>
    <n v="0"/>
    <n v="3"/>
    <n v="0"/>
    <n v="3"/>
    <n v="3"/>
    <n v="1"/>
    <n v="0"/>
    <n v="4"/>
    <n v="4"/>
    <n v="5"/>
    <n v="2"/>
    <n v="1"/>
    <n v="4"/>
    <n v="3"/>
    <n v="15"/>
    <n v="7"/>
    <n v="11.9"/>
    <d v="2025-12-31T00:00:00"/>
    <m/>
    <m/>
    <m/>
    <n v="31.133333333333333"/>
  </r>
  <r>
    <x v="272"/>
    <s v="NYK"/>
    <s v="SAS"/>
    <s v="L"/>
    <d v="1899-12-31T00:18:00"/>
    <n v="8"/>
    <n v="17"/>
    <n v="0.47099999999999997"/>
    <n v="4"/>
    <n v="6"/>
    <n v="0.66700000000000004"/>
    <n v="0"/>
    <n v="0"/>
    <m/>
    <n v="2"/>
    <n v="0"/>
    <n v="2"/>
    <n v="2"/>
    <n v="0"/>
    <n v="0"/>
    <n v="0"/>
    <n v="6"/>
    <n v="20"/>
    <n v="5"/>
    <n v="11.7"/>
    <d v="2025-12-31T00:00:00"/>
    <m/>
    <m/>
    <m/>
    <n v="24.299999999999997"/>
  </r>
  <r>
    <x v="426"/>
    <s v="POR"/>
    <s v="OKC"/>
    <s v="L"/>
    <d v="1899-12-30T16:14:00"/>
    <n v="4"/>
    <n v="4"/>
    <n v="1"/>
    <n v="0"/>
    <n v="0"/>
    <m/>
    <n v="0"/>
    <n v="0"/>
    <m/>
    <n v="4"/>
    <n v="4"/>
    <n v="8"/>
    <n v="0"/>
    <n v="1"/>
    <n v="1"/>
    <n v="0"/>
    <n v="2"/>
    <n v="8"/>
    <n v="5"/>
    <n v="11.7"/>
    <d v="2025-12-31T00:00:00"/>
    <m/>
    <m/>
    <m/>
    <n v="16.233333333333334"/>
  </r>
  <r>
    <x v="144"/>
    <s v="CHI"/>
    <s v="NOP"/>
    <s v="W"/>
    <d v="1899-12-31T00:40:00"/>
    <n v="3"/>
    <n v="11"/>
    <n v="0.27300000000000002"/>
    <n v="2"/>
    <n v="6"/>
    <n v="0.33300000000000002"/>
    <n v="4"/>
    <n v="4"/>
    <n v="1"/>
    <n v="1"/>
    <n v="3"/>
    <n v="4"/>
    <n v="6"/>
    <n v="0"/>
    <n v="1"/>
    <n v="0"/>
    <n v="1"/>
    <n v="12"/>
    <n v="2"/>
    <n v="11.6"/>
    <d v="2025-12-31T00:00:00"/>
    <m/>
    <m/>
    <m/>
    <n v="24.666666666666664"/>
  </r>
  <r>
    <x v="121"/>
    <s v="CHO"/>
    <s v="GSW"/>
    <s v="L"/>
    <d v="1899-12-31T03:25:00"/>
    <n v="6"/>
    <n v="16"/>
    <n v="0.375"/>
    <n v="0"/>
    <n v="5"/>
    <n v="0"/>
    <n v="4"/>
    <n v="5"/>
    <n v="0.8"/>
    <n v="1"/>
    <n v="4"/>
    <n v="5"/>
    <n v="8"/>
    <n v="3"/>
    <n v="0"/>
    <n v="4"/>
    <n v="5"/>
    <n v="16"/>
    <n v="1"/>
    <n v="11.3"/>
    <d v="2025-12-31T00:00:00"/>
    <m/>
    <m/>
    <m/>
    <n v="27.416666666666668"/>
  </r>
  <r>
    <x v="129"/>
    <s v="POR"/>
    <s v="OKC"/>
    <s v="L"/>
    <d v="1899-12-31T07:56:00"/>
    <n v="5"/>
    <n v="14"/>
    <n v="0.35699999999999998"/>
    <n v="1"/>
    <n v="4"/>
    <n v="0.25"/>
    <n v="6"/>
    <n v="7"/>
    <n v="0.85699999999999998"/>
    <n v="0"/>
    <n v="7"/>
    <n v="7"/>
    <n v="7"/>
    <n v="2"/>
    <n v="1"/>
    <n v="7"/>
    <n v="1"/>
    <n v="17"/>
    <n v="-22"/>
    <n v="11.1"/>
    <d v="2025-12-31T00:00:00"/>
    <m/>
    <m/>
    <m/>
    <n v="31.93333333333333"/>
  </r>
  <r>
    <x v="263"/>
    <s v="MIL"/>
    <s v="WAS"/>
    <s v="L"/>
    <d v="1899-12-30T20:13:00"/>
    <n v="4"/>
    <n v="11"/>
    <n v="0.36399999999999999"/>
    <n v="3"/>
    <n v="6"/>
    <n v="0.5"/>
    <n v="2"/>
    <n v="2"/>
    <n v="1"/>
    <n v="1"/>
    <n v="4"/>
    <n v="5"/>
    <n v="3"/>
    <n v="0"/>
    <n v="1"/>
    <n v="0"/>
    <n v="2"/>
    <n v="13"/>
    <n v="-11"/>
    <n v="10.8"/>
    <d v="2025-12-31T00:00:00"/>
    <m/>
    <m/>
    <m/>
    <n v="20.216666666666669"/>
  </r>
  <r>
    <x v="130"/>
    <s v="NOP"/>
    <s v="CHI"/>
    <s v="L"/>
    <d v="1899-12-31T09:35:00"/>
    <n v="6"/>
    <n v="16"/>
    <n v="0.375"/>
    <n v="2"/>
    <n v="7"/>
    <n v="0.28599999999999998"/>
    <n v="2"/>
    <n v="2"/>
    <n v="1"/>
    <n v="1"/>
    <n v="3"/>
    <n v="4"/>
    <n v="3"/>
    <n v="0"/>
    <n v="0"/>
    <n v="0"/>
    <n v="1"/>
    <n v="16"/>
    <n v="-11"/>
    <n v="10.5"/>
    <d v="2025-12-31T00:00:00"/>
    <m/>
    <m/>
    <m/>
    <n v="33.583333333333336"/>
  </r>
  <r>
    <x v="249"/>
    <s v="CLE"/>
    <s v="PHO"/>
    <s v="W"/>
    <d v="1899-12-31T07:13:00"/>
    <n v="7"/>
    <n v="16"/>
    <n v="0.438"/>
    <n v="3"/>
    <n v="6"/>
    <n v="0.5"/>
    <n v="1"/>
    <n v="2"/>
    <n v="0.5"/>
    <n v="1"/>
    <n v="1"/>
    <n v="2"/>
    <n v="3"/>
    <n v="0"/>
    <n v="0"/>
    <n v="1"/>
    <n v="2"/>
    <n v="18"/>
    <n v="12"/>
    <n v="10.5"/>
    <d v="2025-12-31T00:00:00"/>
    <m/>
    <m/>
    <m/>
    <n v="31.216666666666665"/>
  </r>
  <r>
    <x v="215"/>
    <s v="CHI"/>
    <s v="NOP"/>
    <s v="W"/>
    <d v="1899-12-30T20:02:00"/>
    <n v="4"/>
    <n v="8"/>
    <n v="0.5"/>
    <n v="2"/>
    <n v="4"/>
    <n v="0.5"/>
    <n v="2"/>
    <n v="2"/>
    <n v="1"/>
    <n v="1"/>
    <n v="1"/>
    <n v="2"/>
    <n v="2"/>
    <n v="1"/>
    <n v="0"/>
    <n v="1"/>
    <n v="0"/>
    <n v="12"/>
    <n v="0"/>
    <n v="10.4"/>
    <d v="2025-12-31T00:00:00"/>
    <m/>
    <m/>
    <m/>
    <n v="20.033333333333335"/>
  </r>
  <r>
    <x v="247"/>
    <s v="WAS"/>
    <s v="MIL"/>
    <s v="W"/>
    <d v="1899-12-30T19:37:00"/>
    <n v="4"/>
    <n v="6"/>
    <n v="0.66700000000000004"/>
    <n v="0"/>
    <n v="1"/>
    <n v="0"/>
    <n v="1"/>
    <n v="1"/>
    <n v="1"/>
    <n v="0"/>
    <n v="3"/>
    <n v="3"/>
    <n v="4"/>
    <n v="2"/>
    <n v="0"/>
    <n v="1"/>
    <n v="2"/>
    <n v="9"/>
    <n v="6"/>
    <n v="10.3"/>
    <d v="2025-12-31T00:00:00"/>
    <m/>
    <m/>
    <m/>
    <n v="19.616666666666667"/>
  </r>
  <r>
    <x v="335"/>
    <s v="CHO"/>
    <s v="GSW"/>
    <s v="L"/>
    <d v="1899-12-30T15:39:00"/>
    <n v="4"/>
    <n v="6"/>
    <n v="0.66700000000000004"/>
    <n v="0"/>
    <n v="0"/>
    <m/>
    <n v="1"/>
    <n v="2"/>
    <n v="0.5"/>
    <n v="2"/>
    <n v="5"/>
    <n v="7"/>
    <n v="2"/>
    <n v="0"/>
    <n v="0"/>
    <n v="0"/>
    <n v="0"/>
    <n v="9"/>
    <n v="-1"/>
    <n v="10.3"/>
    <d v="2025-12-31T00:00:00"/>
    <m/>
    <m/>
    <m/>
    <n v="15.65"/>
  </r>
  <r>
    <x v="131"/>
    <s v="CHI"/>
    <s v="NOP"/>
    <s v="W"/>
    <d v="1899-12-31T05:26:00"/>
    <n v="4"/>
    <n v="9"/>
    <n v="0.44400000000000001"/>
    <n v="2"/>
    <n v="5"/>
    <n v="0.4"/>
    <n v="3"/>
    <n v="5"/>
    <n v="0.6"/>
    <n v="0"/>
    <n v="6"/>
    <n v="6"/>
    <n v="1"/>
    <n v="1"/>
    <n v="2"/>
    <n v="1"/>
    <n v="3"/>
    <n v="13"/>
    <n v="12"/>
    <n v="10.199999999999999"/>
    <d v="2025-12-31T00:00:00"/>
    <m/>
    <m/>
    <m/>
    <n v="29.433333333333337"/>
  </r>
  <r>
    <x v="461"/>
    <s v="ORL"/>
    <s v="IND"/>
    <s v="W"/>
    <d v="1899-12-30T12:19:00"/>
    <n v="3"/>
    <n v="4"/>
    <n v="0.75"/>
    <n v="1"/>
    <n v="2"/>
    <n v="0.5"/>
    <n v="4"/>
    <n v="4"/>
    <n v="1"/>
    <n v="0"/>
    <n v="0"/>
    <n v="0"/>
    <n v="1"/>
    <n v="0"/>
    <n v="0"/>
    <n v="0"/>
    <n v="0"/>
    <n v="11"/>
    <n v="6"/>
    <n v="10.1"/>
    <d v="2025-12-31T00:00:00"/>
    <m/>
    <m/>
    <m/>
    <n v="12.316666666666666"/>
  </r>
  <r>
    <x v="421"/>
    <s v="OKC"/>
    <s v="POR"/>
    <s v="W"/>
    <d v="1899-12-30T19:25:00"/>
    <n v="5"/>
    <n v="10"/>
    <n v="0.5"/>
    <n v="5"/>
    <n v="10"/>
    <n v="0.5"/>
    <n v="0"/>
    <n v="0"/>
    <m/>
    <n v="0"/>
    <n v="1"/>
    <n v="1"/>
    <n v="1"/>
    <n v="0"/>
    <n v="0"/>
    <n v="0"/>
    <n v="3"/>
    <n v="15"/>
    <n v="7"/>
    <n v="9.8000000000000007"/>
    <d v="2025-12-31T00:00:00"/>
    <m/>
    <m/>
    <m/>
    <n v="19.416666666666668"/>
  </r>
  <r>
    <x v="157"/>
    <s v="MIN"/>
    <s v="ATL"/>
    <s v="L"/>
    <d v="1899-12-31T04:27:00"/>
    <n v="3"/>
    <n v="6"/>
    <n v="0.5"/>
    <n v="0"/>
    <n v="0"/>
    <m/>
    <n v="0"/>
    <n v="0"/>
    <m/>
    <n v="4"/>
    <n v="7"/>
    <n v="11"/>
    <n v="3"/>
    <n v="1"/>
    <n v="0"/>
    <n v="1"/>
    <n v="1"/>
    <n v="6"/>
    <n v="-22"/>
    <n v="9.6"/>
    <d v="2025-12-31T00:00:00"/>
    <m/>
    <m/>
    <m/>
    <n v="28.449999999999996"/>
  </r>
  <r>
    <x v="370"/>
    <s v="DEN"/>
    <s v="TOR"/>
    <s v="W"/>
    <d v="1899-12-30T21:39:00"/>
    <n v="4"/>
    <n v="5"/>
    <n v="0.8"/>
    <n v="2"/>
    <n v="3"/>
    <n v="0.66700000000000004"/>
    <n v="1"/>
    <n v="2"/>
    <n v="0.5"/>
    <n v="0"/>
    <n v="3"/>
    <n v="3"/>
    <n v="1"/>
    <n v="0"/>
    <n v="1"/>
    <n v="1"/>
    <n v="1"/>
    <n v="11"/>
    <n v="-2"/>
    <n v="9.6"/>
    <d v="2025-12-31T00:00:00"/>
    <m/>
    <m/>
    <m/>
    <n v="21.65"/>
  </r>
  <r>
    <x v="227"/>
    <s v="CHO"/>
    <s v="GSW"/>
    <s v="L"/>
    <d v="1899-12-31T01:45:00"/>
    <n v="3"/>
    <n v="4"/>
    <n v="0.75"/>
    <n v="1"/>
    <n v="1"/>
    <n v="1"/>
    <n v="2"/>
    <n v="3"/>
    <n v="0.66700000000000004"/>
    <n v="0"/>
    <n v="1"/>
    <n v="1"/>
    <n v="3"/>
    <n v="1"/>
    <n v="0"/>
    <n v="0"/>
    <n v="3"/>
    <n v="9"/>
    <n v="1"/>
    <n v="9.1999999999999993"/>
    <d v="2025-12-31T00:00:00"/>
    <m/>
    <m/>
    <m/>
    <n v="25.75"/>
  </r>
  <r>
    <x v="344"/>
    <s v="ATL"/>
    <s v="MIN"/>
    <s v="W"/>
    <d v="1899-12-30T15:47:00"/>
    <n v="3"/>
    <n v="5"/>
    <n v="0.6"/>
    <n v="1"/>
    <n v="3"/>
    <n v="0.33300000000000002"/>
    <n v="0"/>
    <n v="2"/>
    <n v="0"/>
    <n v="3"/>
    <n v="6"/>
    <n v="9"/>
    <n v="1"/>
    <n v="1"/>
    <n v="0"/>
    <n v="0"/>
    <n v="1"/>
    <n v="7"/>
    <n v="12"/>
    <n v="9.1"/>
    <d v="2025-12-31T00:00:00"/>
    <m/>
    <m/>
    <m/>
    <n v="15.783333333333333"/>
  </r>
  <r>
    <x v="79"/>
    <s v="ATL"/>
    <s v="MIN"/>
    <s v="W"/>
    <d v="1899-12-30T17:20:00"/>
    <n v="6"/>
    <n v="12"/>
    <n v="0.5"/>
    <n v="2"/>
    <n v="4"/>
    <n v="0.5"/>
    <n v="2"/>
    <n v="4"/>
    <n v="0.5"/>
    <n v="1"/>
    <n v="1"/>
    <n v="2"/>
    <n v="1"/>
    <n v="0"/>
    <n v="0"/>
    <n v="1"/>
    <n v="2"/>
    <n v="16"/>
    <n v="22"/>
    <n v="9.1"/>
    <d v="2025-12-31T00:00:00"/>
    <m/>
    <m/>
    <m/>
    <n v="17.333333333333332"/>
  </r>
  <r>
    <x v="364"/>
    <s v="MIN"/>
    <s v="ATL"/>
    <s v="L"/>
    <d v="1899-12-30T07:52:00"/>
    <n v="4"/>
    <n v="6"/>
    <n v="0.66700000000000004"/>
    <n v="2"/>
    <n v="3"/>
    <n v="0.66700000000000004"/>
    <n v="0"/>
    <n v="0"/>
    <m/>
    <n v="0"/>
    <n v="3"/>
    <n v="3"/>
    <n v="1"/>
    <n v="0"/>
    <n v="0"/>
    <n v="0"/>
    <n v="0"/>
    <n v="10"/>
    <n v="5"/>
    <n v="9"/>
    <d v="2025-12-31T00:00:00"/>
    <m/>
    <m/>
    <m/>
    <n v="7.8666666666666671"/>
  </r>
  <r>
    <x v="28"/>
    <s v="OKC"/>
    <s v="POR"/>
    <s v="W"/>
    <d v="1899-12-31T00:46:00"/>
    <n v="4"/>
    <n v="10"/>
    <n v="0.4"/>
    <n v="4"/>
    <n v="10"/>
    <n v="0.4"/>
    <n v="0"/>
    <n v="0"/>
    <m/>
    <n v="0"/>
    <n v="2"/>
    <n v="2"/>
    <n v="1"/>
    <n v="1"/>
    <n v="1"/>
    <n v="0"/>
    <n v="2"/>
    <n v="12"/>
    <n v="11"/>
    <n v="8.8000000000000007"/>
    <d v="2025-12-31T00:00:00"/>
    <m/>
    <m/>
    <m/>
    <n v="24.766666666666669"/>
  </r>
  <r>
    <x v="315"/>
    <s v="IND"/>
    <s v="ORL"/>
    <s v="L"/>
    <d v="1899-12-30T18:36:00"/>
    <n v="4"/>
    <n v="7"/>
    <n v="0.57099999999999995"/>
    <n v="2"/>
    <n v="3"/>
    <n v="0.66700000000000004"/>
    <n v="2"/>
    <n v="2"/>
    <n v="1"/>
    <n v="0"/>
    <n v="1"/>
    <n v="1"/>
    <n v="0"/>
    <n v="0"/>
    <n v="0"/>
    <n v="0"/>
    <n v="1"/>
    <n v="12"/>
    <n v="7"/>
    <n v="8.6"/>
    <d v="2025-12-31T00:00:00"/>
    <m/>
    <m/>
    <m/>
    <n v="18.600000000000001"/>
  </r>
  <r>
    <x v="328"/>
    <s v="OKC"/>
    <s v="POR"/>
    <s v="W"/>
    <d v="1899-12-30T19:40:00"/>
    <n v="5"/>
    <n v="9"/>
    <n v="0.55600000000000005"/>
    <n v="2"/>
    <n v="6"/>
    <n v="0.33300000000000002"/>
    <n v="0"/>
    <n v="2"/>
    <n v="0"/>
    <n v="1"/>
    <n v="6"/>
    <n v="7"/>
    <n v="1"/>
    <n v="0"/>
    <n v="1"/>
    <n v="2"/>
    <n v="1"/>
    <n v="12"/>
    <n v="4"/>
    <n v="8.4"/>
    <d v="2025-12-31T00:00:00"/>
    <m/>
    <m/>
    <m/>
    <n v="19.666666666666664"/>
  </r>
  <r>
    <x v="331"/>
    <s v="IND"/>
    <s v="ORL"/>
    <s v="L"/>
    <d v="1899-12-31T07:36:00"/>
    <n v="3"/>
    <n v="11"/>
    <n v="0.27300000000000002"/>
    <n v="2"/>
    <n v="6"/>
    <n v="0.33300000000000002"/>
    <n v="1"/>
    <n v="2"/>
    <n v="0.5"/>
    <n v="3"/>
    <n v="7"/>
    <n v="10"/>
    <n v="0"/>
    <n v="3"/>
    <n v="1"/>
    <n v="0"/>
    <n v="4"/>
    <n v="9"/>
    <n v="10"/>
    <n v="8.4"/>
    <d v="2025-12-31T00:00:00"/>
    <m/>
    <m/>
    <m/>
    <n v="31.6"/>
  </r>
  <r>
    <x v="125"/>
    <s v="WAS"/>
    <s v="MIL"/>
    <s v="W"/>
    <d v="1899-12-31T04:22:00"/>
    <n v="5"/>
    <n v="13"/>
    <n v="0.38500000000000001"/>
    <n v="4"/>
    <n v="7"/>
    <n v="0.57099999999999995"/>
    <n v="0"/>
    <n v="0"/>
    <m/>
    <n v="1"/>
    <n v="1"/>
    <n v="2"/>
    <n v="2"/>
    <n v="0"/>
    <n v="0"/>
    <n v="1"/>
    <n v="1"/>
    <n v="14"/>
    <n v="-5"/>
    <n v="7.9"/>
    <d v="2025-12-31T00:00:00"/>
    <m/>
    <m/>
    <m/>
    <n v="28.366666666666667"/>
  </r>
  <r>
    <x v="348"/>
    <s v="GSW"/>
    <s v="CHO"/>
    <s v="W"/>
    <d v="1899-12-30T18:53:00"/>
    <n v="3"/>
    <n v="7"/>
    <n v="0.42899999999999999"/>
    <n v="1"/>
    <n v="3"/>
    <n v="0.33300000000000002"/>
    <n v="0"/>
    <n v="0"/>
    <m/>
    <n v="1"/>
    <n v="4"/>
    <n v="5"/>
    <n v="2"/>
    <n v="1"/>
    <n v="1"/>
    <n v="0"/>
    <n v="1"/>
    <n v="7"/>
    <n v="0"/>
    <n v="7.9"/>
    <d v="2025-12-31T00:00:00"/>
    <m/>
    <m/>
    <m/>
    <n v="18.883333333333333"/>
  </r>
  <r>
    <x v="183"/>
    <s v="NOP"/>
    <s v="CHI"/>
    <s v="L"/>
    <d v="1899-12-31T09:35:00"/>
    <n v="6"/>
    <n v="15"/>
    <n v="0.4"/>
    <n v="3"/>
    <n v="11"/>
    <n v="0.27300000000000002"/>
    <n v="0"/>
    <n v="0"/>
    <m/>
    <n v="0"/>
    <n v="6"/>
    <n v="6"/>
    <n v="5"/>
    <n v="0"/>
    <n v="1"/>
    <n v="4"/>
    <n v="3"/>
    <n v="15"/>
    <n v="-17"/>
    <n v="7.7"/>
    <d v="2025-12-31T00:00:00"/>
    <m/>
    <m/>
    <m/>
    <n v="33.583333333333336"/>
  </r>
  <r>
    <x v="236"/>
    <s v="NYK"/>
    <s v="SAS"/>
    <s v="L"/>
    <d v="1899-12-30T13:42:00"/>
    <n v="3"/>
    <n v="4"/>
    <n v="0.75"/>
    <n v="0"/>
    <n v="0"/>
    <m/>
    <n v="0"/>
    <n v="0"/>
    <m/>
    <n v="3"/>
    <n v="3"/>
    <n v="6"/>
    <n v="1"/>
    <n v="1"/>
    <n v="1"/>
    <n v="1"/>
    <n v="3"/>
    <n v="6"/>
    <n v="13"/>
    <n v="7.6"/>
    <d v="2025-12-31T00:00:00"/>
    <m/>
    <m/>
    <m/>
    <n v="13.7"/>
  </r>
  <r>
    <x v="153"/>
    <s v="CLE"/>
    <s v="PHO"/>
    <s v="W"/>
    <d v="1899-12-30T23:24:00"/>
    <n v="2"/>
    <n v="5"/>
    <n v="0.4"/>
    <n v="1"/>
    <n v="3"/>
    <n v="0.33300000000000002"/>
    <n v="0"/>
    <n v="0"/>
    <m/>
    <n v="1"/>
    <n v="4"/>
    <n v="5"/>
    <n v="2"/>
    <n v="2"/>
    <n v="0"/>
    <n v="0"/>
    <n v="0"/>
    <n v="5"/>
    <n v="4"/>
    <n v="7.6"/>
    <d v="2025-12-31T00:00:00"/>
    <m/>
    <m/>
    <m/>
    <n v="23.4"/>
  </r>
  <r>
    <x v="207"/>
    <s v="POR"/>
    <s v="OKC"/>
    <s v="L"/>
    <d v="1899-12-31T01:45:00"/>
    <n v="3"/>
    <n v="5"/>
    <n v="0.6"/>
    <n v="2"/>
    <n v="3"/>
    <n v="0.66700000000000004"/>
    <n v="2"/>
    <n v="2"/>
    <n v="1"/>
    <n v="1"/>
    <n v="2"/>
    <n v="3"/>
    <n v="1"/>
    <n v="0"/>
    <n v="0"/>
    <n v="1"/>
    <n v="3"/>
    <n v="10"/>
    <n v="-4"/>
    <n v="7.5"/>
    <d v="2025-12-31T00:00:00"/>
    <m/>
    <m/>
    <m/>
    <n v="25.75"/>
  </r>
  <r>
    <x v="317"/>
    <s v="IND"/>
    <s v="ORL"/>
    <s v="L"/>
    <d v="1899-12-30T17:44:00"/>
    <n v="4"/>
    <n v="7"/>
    <n v="0.57099999999999995"/>
    <n v="1"/>
    <n v="2"/>
    <n v="0.5"/>
    <n v="0"/>
    <n v="0"/>
    <m/>
    <n v="0"/>
    <n v="4"/>
    <n v="4"/>
    <n v="0"/>
    <n v="1"/>
    <n v="0"/>
    <n v="0"/>
    <n v="1"/>
    <n v="9"/>
    <n v="-3"/>
    <n v="7.5"/>
    <d v="2025-12-31T00:00:00"/>
    <m/>
    <m/>
    <m/>
    <n v="17.733333333333334"/>
  </r>
  <r>
    <x v="151"/>
    <s v="ORL"/>
    <s v="IND"/>
    <s v="W"/>
    <d v="1899-12-31T04:56:00"/>
    <n v="1"/>
    <n v="4"/>
    <n v="0.25"/>
    <n v="0"/>
    <n v="2"/>
    <n v="0"/>
    <n v="4"/>
    <n v="6"/>
    <n v="0.66700000000000004"/>
    <n v="1"/>
    <n v="10"/>
    <n v="11"/>
    <n v="2"/>
    <n v="0"/>
    <n v="0"/>
    <n v="0"/>
    <n v="2"/>
    <n v="6"/>
    <n v="-1"/>
    <n v="7.1"/>
    <d v="2025-12-31T00:00:00"/>
    <m/>
    <m/>
    <m/>
    <n v="28.93333333333333"/>
  </r>
  <r>
    <x v="341"/>
    <s v="ATL"/>
    <s v="MIN"/>
    <s v="W"/>
    <d v="1899-12-31T01:35:00"/>
    <n v="2"/>
    <n v="8"/>
    <n v="0.25"/>
    <n v="2"/>
    <n v="7"/>
    <n v="0.28599999999999998"/>
    <n v="0"/>
    <n v="0"/>
    <m/>
    <n v="0"/>
    <n v="1"/>
    <n v="1"/>
    <n v="5"/>
    <n v="2"/>
    <n v="1"/>
    <n v="0"/>
    <n v="2"/>
    <n v="6"/>
    <n v="17"/>
    <n v="6.9"/>
    <d v="2025-12-31T00:00:00"/>
    <m/>
    <m/>
    <m/>
    <n v="25.583333333333336"/>
  </r>
  <r>
    <x v="260"/>
    <s v="CLE"/>
    <s v="PHO"/>
    <s v="W"/>
    <d v="1899-12-31T04:32:00"/>
    <n v="1"/>
    <n v="3"/>
    <n v="0.33300000000000002"/>
    <n v="0"/>
    <n v="2"/>
    <n v="0"/>
    <n v="0"/>
    <n v="0"/>
    <m/>
    <n v="4"/>
    <n v="5"/>
    <n v="9"/>
    <n v="2"/>
    <n v="1"/>
    <n v="1"/>
    <n v="0"/>
    <n v="2"/>
    <n v="2"/>
    <n v="8"/>
    <n v="6.9"/>
    <d v="2025-12-31T00:00:00"/>
    <m/>
    <m/>
    <m/>
    <n v="28.533333333333331"/>
  </r>
  <r>
    <x v="503"/>
    <s v="IND"/>
    <s v="ORL"/>
    <s v="L"/>
    <d v="1899-12-31T01:57:00"/>
    <n v="2"/>
    <n v="4"/>
    <n v="0.5"/>
    <n v="1"/>
    <n v="3"/>
    <n v="0.33300000000000002"/>
    <n v="3"/>
    <n v="3"/>
    <n v="1"/>
    <n v="0"/>
    <n v="3"/>
    <n v="3"/>
    <n v="3"/>
    <n v="0"/>
    <n v="0"/>
    <n v="1"/>
    <n v="3"/>
    <n v="8"/>
    <n v="23"/>
    <n v="6.8"/>
    <d v="2025-12-31T00:00:00"/>
    <m/>
    <m/>
    <m/>
    <n v="25.950000000000003"/>
  </r>
  <r>
    <x v="218"/>
    <s v="MIN"/>
    <s v="ATL"/>
    <s v="L"/>
    <d v="1899-12-31T01:39:00"/>
    <n v="2"/>
    <n v="8"/>
    <n v="0.25"/>
    <n v="2"/>
    <n v="6"/>
    <n v="0.33300000000000002"/>
    <n v="0"/>
    <n v="0"/>
    <m/>
    <n v="2"/>
    <n v="0"/>
    <n v="2"/>
    <n v="7"/>
    <n v="1"/>
    <n v="0"/>
    <n v="1"/>
    <n v="2"/>
    <n v="6"/>
    <n v="-10"/>
    <n v="6.7"/>
    <d v="2025-12-31T00:00:00"/>
    <m/>
    <m/>
    <m/>
    <n v="25.650000000000002"/>
  </r>
  <r>
    <x v="158"/>
    <s v="MIL"/>
    <s v="WAS"/>
    <s v="L"/>
    <d v="1899-12-31T09:53:00"/>
    <n v="3"/>
    <n v="8"/>
    <n v="0.375"/>
    <n v="3"/>
    <n v="8"/>
    <n v="0.375"/>
    <n v="0"/>
    <n v="0"/>
    <m/>
    <n v="0"/>
    <n v="2"/>
    <n v="2"/>
    <n v="2"/>
    <n v="0"/>
    <n v="0"/>
    <n v="0"/>
    <n v="0"/>
    <n v="9"/>
    <n v="12"/>
    <n v="6.6"/>
    <d v="2025-12-31T00:00:00"/>
    <m/>
    <m/>
    <m/>
    <n v="33.883333333333333"/>
  </r>
  <r>
    <x v="29"/>
    <s v="GSW"/>
    <s v="CHO"/>
    <s v="W"/>
    <d v="1899-12-30T10:02:00"/>
    <n v="4"/>
    <n v="4"/>
    <n v="1"/>
    <n v="1"/>
    <n v="1"/>
    <n v="1"/>
    <n v="0"/>
    <n v="0"/>
    <m/>
    <n v="0"/>
    <n v="1"/>
    <n v="1"/>
    <n v="0"/>
    <n v="0"/>
    <n v="0"/>
    <n v="0"/>
    <n v="4"/>
    <n v="9"/>
    <n v="-9"/>
    <n v="6.5"/>
    <d v="2025-12-31T00:00:00"/>
    <m/>
    <m/>
    <m/>
    <n v="10.033333333333333"/>
  </r>
  <r>
    <x v="225"/>
    <s v="NOP"/>
    <s v="CHI"/>
    <s v="L"/>
    <d v="1899-12-30T22:42:00"/>
    <n v="1"/>
    <n v="3"/>
    <n v="0.33300000000000002"/>
    <n v="0"/>
    <n v="0"/>
    <m/>
    <n v="1"/>
    <n v="3"/>
    <n v="0.33300000000000002"/>
    <n v="2"/>
    <n v="4"/>
    <n v="6"/>
    <n v="0"/>
    <n v="2"/>
    <n v="3"/>
    <n v="0"/>
    <n v="2"/>
    <n v="3"/>
    <n v="-2"/>
    <n v="6.4"/>
    <d v="2025-12-31T00:00:00"/>
    <m/>
    <m/>
    <m/>
    <n v="22.7"/>
  </r>
  <r>
    <x v="422"/>
    <s v="WAS"/>
    <s v="MIL"/>
    <s v="W"/>
    <d v="1899-12-31T01:04:00"/>
    <n v="2"/>
    <n v="8"/>
    <n v="0.25"/>
    <n v="1"/>
    <n v="4"/>
    <n v="0.25"/>
    <n v="5"/>
    <n v="8"/>
    <n v="0.625"/>
    <n v="1"/>
    <n v="4"/>
    <n v="5"/>
    <n v="2"/>
    <n v="2"/>
    <n v="0"/>
    <n v="1"/>
    <n v="5"/>
    <n v="10"/>
    <n v="4"/>
    <n v="6.3"/>
    <d v="2025-12-31T00:00:00"/>
    <m/>
    <m/>
    <m/>
    <n v="25.06666666666667"/>
  </r>
  <r>
    <x v="404"/>
    <s v="POR"/>
    <s v="OKC"/>
    <s v="L"/>
    <d v="1899-12-31T06:08:00"/>
    <n v="4"/>
    <n v="12"/>
    <n v="0.33300000000000002"/>
    <n v="2"/>
    <n v="7"/>
    <n v="0.28599999999999998"/>
    <n v="0"/>
    <n v="0"/>
    <m/>
    <n v="0"/>
    <n v="5"/>
    <n v="5"/>
    <n v="4"/>
    <n v="3"/>
    <n v="0"/>
    <n v="3"/>
    <n v="3"/>
    <n v="10"/>
    <n v="-11"/>
    <n v="6.3"/>
    <d v="2025-12-31T00:00:00"/>
    <m/>
    <m/>
    <m/>
    <n v="30.133333333333333"/>
  </r>
  <r>
    <x v="102"/>
    <s v="ORL"/>
    <s v="IND"/>
    <s v="W"/>
    <d v="1899-12-31T01:24:00"/>
    <n v="4"/>
    <n v="11"/>
    <n v="0.36399999999999999"/>
    <n v="1"/>
    <n v="4"/>
    <n v="0.25"/>
    <n v="2"/>
    <n v="3"/>
    <n v="0.66700000000000004"/>
    <n v="1"/>
    <n v="2"/>
    <n v="3"/>
    <n v="3"/>
    <n v="3"/>
    <n v="0"/>
    <n v="3"/>
    <n v="4"/>
    <n v="11"/>
    <n v="2"/>
    <n v="6.3"/>
    <d v="2025-12-31T00:00:00"/>
    <m/>
    <m/>
    <m/>
    <n v="25.4"/>
  </r>
  <r>
    <x v="99"/>
    <s v="MIN"/>
    <s v="ATL"/>
    <s v="L"/>
    <d v="1899-12-30T21:38:00"/>
    <n v="3"/>
    <n v="5"/>
    <n v="0.6"/>
    <n v="2"/>
    <n v="3"/>
    <n v="0.66700000000000004"/>
    <n v="0"/>
    <n v="0"/>
    <m/>
    <n v="1"/>
    <n v="3"/>
    <n v="4"/>
    <n v="2"/>
    <n v="0"/>
    <n v="1"/>
    <n v="2"/>
    <n v="3"/>
    <n v="8"/>
    <n v="-12"/>
    <n v="6.2"/>
    <d v="2025-12-31T00:00:00"/>
    <m/>
    <m/>
    <m/>
    <n v="21.633333333333333"/>
  </r>
  <r>
    <x v="267"/>
    <s v="WAS"/>
    <s v="MIL"/>
    <s v="W"/>
    <d v="1899-12-30T15:38:00"/>
    <n v="3"/>
    <n v="5"/>
    <n v="0.6"/>
    <n v="2"/>
    <n v="3"/>
    <n v="0.66700000000000004"/>
    <n v="0"/>
    <n v="0"/>
    <m/>
    <n v="0"/>
    <n v="0"/>
    <n v="0"/>
    <n v="2"/>
    <n v="1"/>
    <n v="0"/>
    <n v="2"/>
    <n v="0"/>
    <n v="8"/>
    <n v="14"/>
    <n v="6.1"/>
    <d v="2025-12-31T00:00:00"/>
    <m/>
    <m/>
    <m/>
    <n v="15.633333333333333"/>
  </r>
  <r>
    <x v="320"/>
    <s v="DEN"/>
    <s v="TOR"/>
    <s v="W"/>
    <d v="1899-12-31T01:26:00"/>
    <n v="3"/>
    <n v="5"/>
    <n v="0.6"/>
    <n v="0"/>
    <n v="1"/>
    <n v="0"/>
    <n v="2"/>
    <n v="4"/>
    <n v="0.5"/>
    <n v="2"/>
    <n v="5"/>
    <n v="7"/>
    <n v="2"/>
    <n v="0"/>
    <n v="0"/>
    <n v="2"/>
    <n v="3"/>
    <n v="8"/>
    <n v="4"/>
    <n v="6"/>
    <d v="2025-12-31T00:00:00"/>
    <m/>
    <m/>
    <m/>
    <n v="25.433333333333334"/>
  </r>
  <r>
    <x v="111"/>
    <s v="CLE"/>
    <s v="PHO"/>
    <s v="W"/>
    <d v="1899-12-30T22:47:00"/>
    <n v="6"/>
    <n v="14"/>
    <n v="0.42899999999999999"/>
    <n v="4"/>
    <n v="9"/>
    <n v="0.44400000000000001"/>
    <n v="0"/>
    <n v="0"/>
    <m/>
    <n v="0"/>
    <n v="1"/>
    <n v="1"/>
    <n v="1"/>
    <n v="0"/>
    <n v="0"/>
    <n v="2"/>
    <n v="4"/>
    <n v="16"/>
    <n v="14"/>
    <n v="6"/>
    <d v="2025-12-31T00:00:00"/>
    <m/>
    <m/>
    <m/>
    <n v="22.783333333333331"/>
  </r>
  <r>
    <x v="388"/>
    <s v="TOR"/>
    <s v="DEN"/>
    <s v="L"/>
    <d v="1899-12-31T01:59:00"/>
    <n v="3"/>
    <n v="11"/>
    <n v="0.27300000000000002"/>
    <n v="0"/>
    <n v="4"/>
    <n v="0"/>
    <n v="0"/>
    <n v="0"/>
    <m/>
    <n v="5"/>
    <n v="4"/>
    <n v="9"/>
    <n v="2"/>
    <n v="2"/>
    <n v="2"/>
    <n v="1"/>
    <n v="5"/>
    <n v="6"/>
    <n v="12"/>
    <n v="6"/>
    <d v="2025-12-31T00:00:00"/>
    <m/>
    <m/>
    <m/>
    <n v="25.983333333333334"/>
  </r>
  <r>
    <x v="248"/>
    <s v="SAS"/>
    <s v="NYK"/>
    <s v="W"/>
    <d v="1899-12-31T01:44:00"/>
    <n v="2"/>
    <n v="6"/>
    <n v="0.33300000000000002"/>
    <n v="0"/>
    <n v="1"/>
    <n v="0"/>
    <n v="3"/>
    <n v="4"/>
    <n v="0.75"/>
    <n v="2"/>
    <n v="4"/>
    <n v="6"/>
    <n v="4"/>
    <n v="0"/>
    <n v="0"/>
    <n v="2"/>
    <n v="2"/>
    <n v="7"/>
    <n v="16"/>
    <n v="5.8"/>
    <d v="2025-12-31T00:00:00"/>
    <m/>
    <m/>
    <m/>
    <n v="25.733333333333334"/>
  </r>
  <r>
    <x v="454"/>
    <s v="IND"/>
    <s v="ORL"/>
    <s v="L"/>
    <d v="1899-12-30T17:19:00"/>
    <n v="1"/>
    <n v="4"/>
    <n v="0.25"/>
    <n v="0"/>
    <n v="0"/>
    <m/>
    <n v="2"/>
    <n v="2"/>
    <n v="1"/>
    <n v="0"/>
    <n v="1"/>
    <n v="1"/>
    <n v="8"/>
    <n v="1"/>
    <n v="1"/>
    <n v="3"/>
    <n v="1"/>
    <n v="4"/>
    <n v="-2"/>
    <n v="5.8"/>
    <d v="2025-12-31T00:00:00"/>
    <m/>
    <m/>
    <m/>
    <n v="17.316666666666666"/>
  </r>
  <r>
    <x v="362"/>
    <s v="MIN"/>
    <s v="ATL"/>
    <s v="L"/>
    <d v="1899-12-30T07:52:00"/>
    <n v="2"/>
    <n v="4"/>
    <n v="0.5"/>
    <n v="1"/>
    <n v="1"/>
    <n v="1"/>
    <n v="0"/>
    <n v="0"/>
    <m/>
    <n v="0"/>
    <n v="2"/>
    <n v="2"/>
    <n v="3"/>
    <n v="0"/>
    <n v="0"/>
    <n v="0"/>
    <n v="0"/>
    <n v="5"/>
    <n v="5"/>
    <n v="5.7"/>
    <d v="2025-12-31T00:00:00"/>
    <m/>
    <m/>
    <m/>
    <n v="7.8666666666666671"/>
  </r>
  <r>
    <x v="172"/>
    <s v="CHO"/>
    <s v="GSW"/>
    <s v="L"/>
    <d v="1899-12-30T16:46:00"/>
    <n v="3"/>
    <n v="5"/>
    <n v="0.6"/>
    <n v="0"/>
    <n v="2"/>
    <n v="0"/>
    <n v="0"/>
    <n v="0"/>
    <m/>
    <n v="0"/>
    <n v="1"/>
    <n v="1"/>
    <n v="1"/>
    <n v="1"/>
    <n v="0"/>
    <n v="0"/>
    <n v="0"/>
    <n v="6"/>
    <n v="-7"/>
    <n v="5.7"/>
    <d v="2025-12-31T00:00:00"/>
    <m/>
    <m/>
    <m/>
    <n v="16.766666666666666"/>
  </r>
  <r>
    <x v="330"/>
    <s v="DEN"/>
    <s v="TOR"/>
    <s v="W"/>
    <d v="1899-12-31T13:47:00"/>
    <n v="0"/>
    <n v="3"/>
    <n v="0"/>
    <n v="0"/>
    <n v="3"/>
    <n v="0"/>
    <n v="6"/>
    <n v="6"/>
    <n v="1"/>
    <n v="3"/>
    <n v="4"/>
    <n v="7"/>
    <n v="2"/>
    <n v="1"/>
    <n v="0"/>
    <n v="2"/>
    <n v="5"/>
    <n v="6"/>
    <n v="-1"/>
    <n v="5.6"/>
    <d v="2025-12-31T00:00:00"/>
    <m/>
    <m/>
    <m/>
    <n v="37.783333333333331"/>
  </r>
  <r>
    <x v="200"/>
    <s v="NYK"/>
    <s v="SAS"/>
    <s v="L"/>
    <d v="1899-12-30T15:07:00"/>
    <n v="1"/>
    <n v="3"/>
    <n v="0.33300000000000002"/>
    <n v="1"/>
    <n v="2"/>
    <n v="0.5"/>
    <n v="0"/>
    <n v="0"/>
    <m/>
    <n v="0"/>
    <n v="3"/>
    <n v="3"/>
    <n v="6"/>
    <n v="0"/>
    <n v="0"/>
    <n v="0"/>
    <n v="3"/>
    <n v="3"/>
    <n v="14"/>
    <n v="5.2"/>
    <d v="2025-12-31T00:00:00"/>
    <m/>
    <m/>
    <m/>
    <n v="15.116666666666667"/>
  </r>
  <r>
    <x v="32"/>
    <s v="GSW"/>
    <s v="CHO"/>
    <s v="W"/>
    <d v="1899-12-30T14:18:00"/>
    <n v="3"/>
    <n v="7"/>
    <n v="0.42899999999999999"/>
    <n v="3"/>
    <n v="7"/>
    <n v="0.42899999999999999"/>
    <n v="0"/>
    <n v="0"/>
    <m/>
    <n v="0"/>
    <n v="1"/>
    <n v="1"/>
    <n v="0"/>
    <n v="1"/>
    <n v="0"/>
    <n v="1"/>
    <n v="1"/>
    <n v="9"/>
    <n v="6"/>
    <n v="5.2"/>
    <d v="2025-12-31T00:00:00"/>
    <m/>
    <m/>
    <m/>
    <n v="14.3"/>
  </r>
  <r>
    <x v="233"/>
    <s v="POR"/>
    <s v="OKC"/>
    <s v="L"/>
    <d v="1899-12-31T04:27:00"/>
    <n v="5"/>
    <n v="17"/>
    <n v="0.29399999999999998"/>
    <n v="0"/>
    <n v="2"/>
    <n v="0"/>
    <n v="4"/>
    <n v="4"/>
    <n v="1"/>
    <n v="0"/>
    <n v="4"/>
    <n v="4"/>
    <n v="1"/>
    <n v="3"/>
    <n v="0"/>
    <n v="3"/>
    <n v="2"/>
    <n v="14"/>
    <n v="-22"/>
    <n v="5.2"/>
    <d v="2025-12-31T00:00:00"/>
    <m/>
    <m/>
    <m/>
    <n v="28.449999999999996"/>
  </r>
  <r>
    <x v="217"/>
    <s v="WAS"/>
    <s v="MIL"/>
    <s v="W"/>
    <d v="1899-12-30T11:40:00"/>
    <n v="1"/>
    <n v="3"/>
    <n v="0.33300000000000002"/>
    <n v="1"/>
    <n v="2"/>
    <n v="0.5"/>
    <n v="0"/>
    <n v="0"/>
    <m/>
    <n v="2"/>
    <n v="0"/>
    <n v="2"/>
    <n v="2"/>
    <n v="1"/>
    <n v="0"/>
    <n v="0"/>
    <n v="0"/>
    <n v="3"/>
    <n v="1"/>
    <n v="5.0999999999999996"/>
    <d v="2025-12-31T00:00:00"/>
    <m/>
    <m/>
    <m/>
    <n v="11.666666666666666"/>
  </r>
  <r>
    <x v="353"/>
    <s v="MIN"/>
    <s v="ATL"/>
    <s v="L"/>
    <d v="1899-12-30T07:52:00"/>
    <n v="3"/>
    <n v="4"/>
    <n v="0.75"/>
    <n v="1"/>
    <n v="2"/>
    <n v="0.5"/>
    <n v="0"/>
    <n v="0"/>
    <m/>
    <n v="0"/>
    <n v="0"/>
    <n v="0"/>
    <n v="0"/>
    <n v="0"/>
    <n v="0"/>
    <n v="0"/>
    <n v="1"/>
    <n v="7"/>
    <n v="5"/>
    <n v="5"/>
    <d v="2025-12-31T00:00:00"/>
    <m/>
    <m/>
    <m/>
    <n v="7.8666666666666671"/>
  </r>
  <r>
    <x v="20"/>
    <s v="GSW"/>
    <s v="CHO"/>
    <s v="W"/>
    <d v="1899-12-30T16:59:00"/>
    <n v="2"/>
    <n v="3"/>
    <n v="0.66700000000000004"/>
    <n v="1"/>
    <n v="2"/>
    <n v="0.5"/>
    <n v="0"/>
    <n v="0"/>
    <m/>
    <n v="2"/>
    <n v="0"/>
    <n v="2"/>
    <n v="3"/>
    <n v="1"/>
    <n v="0"/>
    <n v="2"/>
    <n v="3"/>
    <n v="5"/>
    <n v="1"/>
    <n v="5"/>
    <d v="2025-12-31T00:00:00"/>
    <m/>
    <m/>
    <m/>
    <n v="16.983333333333334"/>
  </r>
  <r>
    <x v="288"/>
    <s v="PHO"/>
    <s v="CLE"/>
    <s v="L"/>
    <d v="1899-12-30T03:41:00"/>
    <n v="2"/>
    <n v="2"/>
    <n v="1"/>
    <n v="1"/>
    <n v="1"/>
    <n v="1"/>
    <n v="0"/>
    <n v="0"/>
    <m/>
    <n v="0"/>
    <n v="3"/>
    <n v="3"/>
    <n v="0"/>
    <n v="0"/>
    <n v="0"/>
    <n v="0"/>
    <n v="1"/>
    <n v="5"/>
    <n v="8"/>
    <n v="4.9000000000000004"/>
    <d v="2025-12-31T00:00:00"/>
    <m/>
    <m/>
    <m/>
    <n v="3.6833333333333336"/>
  </r>
  <r>
    <x v="36"/>
    <s v="GSW"/>
    <s v="CHO"/>
    <s v="W"/>
    <d v="1899-12-30T13:04:00"/>
    <n v="3"/>
    <n v="7"/>
    <n v="0.42899999999999999"/>
    <n v="2"/>
    <n v="6"/>
    <n v="0.33300000000000002"/>
    <n v="0"/>
    <n v="0"/>
    <m/>
    <n v="0"/>
    <n v="2"/>
    <n v="2"/>
    <n v="0"/>
    <n v="0"/>
    <n v="0"/>
    <n v="0"/>
    <n v="0"/>
    <n v="8"/>
    <n v="-6"/>
    <n v="4.9000000000000004"/>
    <d v="2025-12-31T00:00:00"/>
    <m/>
    <m/>
    <m/>
    <n v="13.066666666666666"/>
  </r>
  <r>
    <x v="179"/>
    <s v="PHO"/>
    <s v="CLE"/>
    <s v="L"/>
    <d v="1899-12-30T23:42:00"/>
    <n v="0"/>
    <n v="3"/>
    <n v="0"/>
    <n v="0"/>
    <n v="0"/>
    <m/>
    <n v="2"/>
    <n v="2"/>
    <n v="1"/>
    <n v="4"/>
    <n v="5"/>
    <n v="9"/>
    <n v="2"/>
    <n v="0"/>
    <n v="1"/>
    <n v="1"/>
    <n v="1"/>
    <n v="2"/>
    <n v="-12"/>
    <n v="4.9000000000000004"/>
    <d v="2025-12-31T00:00:00"/>
    <m/>
    <m/>
    <m/>
    <n v="23.700000000000003"/>
  </r>
  <r>
    <x v="56"/>
    <s v="NYK"/>
    <s v="SAS"/>
    <s v="L"/>
    <d v="1899-12-31T10:08:00"/>
    <n v="3"/>
    <n v="10"/>
    <n v="0.3"/>
    <n v="0"/>
    <n v="5"/>
    <n v="0"/>
    <n v="3"/>
    <n v="4"/>
    <n v="0.75"/>
    <n v="0"/>
    <n v="5"/>
    <n v="5"/>
    <n v="2"/>
    <n v="2"/>
    <n v="1"/>
    <n v="2"/>
    <n v="4"/>
    <n v="9"/>
    <n v="-25"/>
    <n v="4.8"/>
    <d v="2025-12-31T00:00:00"/>
    <m/>
    <m/>
    <m/>
    <n v="34.133333333333333"/>
  </r>
  <r>
    <x v="435"/>
    <s v="NOP"/>
    <s v="CHI"/>
    <s v="L"/>
    <d v="1899-12-30T17:56:00"/>
    <n v="1"/>
    <n v="5"/>
    <n v="0.2"/>
    <n v="0"/>
    <n v="1"/>
    <n v="0"/>
    <n v="0"/>
    <n v="0"/>
    <m/>
    <n v="4"/>
    <n v="6"/>
    <n v="10"/>
    <n v="3"/>
    <n v="0"/>
    <n v="0"/>
    <n v="0"/>
    <n v="2"/>
    <n v="2"/>
    <n v="-5"/>
    <n v="4.8"/>
    <d v="2025-12-31T00:00:00"/>
    <m/>
    <m/>
    <m/>
    <n v="17.933333333333334"/>
  </r>
  <r>
    <x v="498"/>
    <s v="CHO"/>
    <s v="GSW"/>
    <s v="L"/>
    <d v="1899-12-30T16:44:00"/>
    <n v="2"/>
    <n v="5"/>
    <n v="0.4"/>
    <n v="1"/>
    <n v="2"/>
    <n v="0.5"/>
    <n v="0"/>
    <n v="0"/>
    <m/>
    <n v="2"/>
    <n v="0"/>
    <n v="2"/>
    <n v="2"/>
    <n v="0"/>
    <n v="0"/>
    <n v="0"/>
    <n v="1"/>
    <n v="5"/>
    <n v="-1"/>
    <n v="4.7"/>
    <d v="2025-12-31T00:00:00"/>
    <m/>
    <m/>
    <m/>
    <n v="16.733333333333334"/>
  </r>
  <r>
    <x v="123"/>
    <s v="ATL"/>
    <s v="MIN"/>
    <s v="W"/>
    <d v="1899-12-31T04:20:00"/>
    <n v="4"/>
    <n v="10"/>
    <n v="0.4"/>
    <n v="1"/>
    <n v="5"/>
    <n v="0.2"/>
    <n v="0"/>
    <n v="2"/>
    <n v="0"/>
    <n v="1"/>
    <n v="3"/>
    <n v="4"/>
    <n v="1"/>
    <n v="0"/>
    <n v="0"/>
    <n v="0"/>
    <n v="1"/>
    <n v="9"/>
    <n v="8"/>
    <n v="4.7"/>
    <d v="2025-12-31T00:00:00"/>
    <m/>
    <m/>
    <m/>
    <n v="28.333333333333336"/>
  </r>
  <r>
    <x v="374"/>
    <s v="DEN"/>
    <s v="TOR"/>
    <s v="W"/>
    <d v="1899-12-31T04:17:00"/>
    <n v="4"/>
    <n v="11"/>
    <n v="0.36399999999999999"/>
    <n v="2"/>
    <n v="7"/>
    <n v="0.28599999999999998"/>
    <n v="0"/>
    <n v="0"/>
    <m/>
    <n v="1"/>
    <n v="0"/>
    <n v="1"/>
    <n v="1"/>
    <n v="0"/>
    <n v="0"/>
    <n v="0"/>
    <n v="2"/>
    <n v="10"/>
    <n v="-9"/>
    <n v="4.5"/>
    <d v="2025-12-31T00:00:00"/>
    <m/>
    <m/>
    <m/>
    <n v="28.283333333333331"/>
  </r>
  <r>
    <x v="8"/>
    <s v="OKC"/>
    <s v="POR"/>
    <s v="W"/>
    <d v="1899-12-31T02:32:00"/>
    <n v="2"/>
    <n v="5"/>
    <n v="0.4"/>
    <n v="1"/>
    <n v="4"/>
    <n v="0.25"/>
    <n v="0"/>
    <n v="0"/>
    <m/>
    <n v="0"/>
    <n v="2"/>
    <n v="2"/>
    <n v="4"/>
    <n v="0"/>
    <n v="0"/>
    <n v="1"/>
    <n v="1"/>
    <n v="5"/>
    <n v="13"/>
    <n v="4.3"/>
    <d v="2025-12-31T00:00:00"/>
    <m/>
    <m/>
    <m/>
    <n v="26.533333333333335"/>
  </r>
  <r>
    <x v="367"/>
    <s v="PHO"/>
    <s v="CLE"/>
    <s v="L"/>
    <d v="1899-12-30T22:22:00"/>
    <n v="1"/>
    <n v="11"/>
    <n v="9.0999999999999998E-2"/>
    <n v="0"/>
    <n v="2"/>
    <n v="0"/>
    <n v="2"/>
    <n v="3"/>
    <n v="0.66700000000000004"/>
    <n v="8"/>
    <n v="7"/>
    <n v="15"/>
    <n v="2"/>
    <n v="1"/>
    <n v="0"/>
    <n v="1"/>
    <n v="3"/>
    <n v="4"/>
    <n v="-11"/>
    <n v="4.2"/>
    <d v="2025-12-31T00:00:00"/>
    <m/>
    <m/>
    <m/>
    <n v="22.366666666666667"/>
  </r>
  <r>
    <x v="283"/>
    <s v="MIL"/>
    <s v="WAS"/>
    <s v="L"/>
    <d v="1899-12-30T11:14:00"/>
    <n v="2"/>
    <n v="2"/>
    <n v="1"/>
    <n v="1"/>
    <n v="1"/>
    <n v="1"/>
    <n v="0"/>
    <n v="0"/>
    <m/>
    <n v="0"/>
    <n v="0"/>
    <n v="0"/>
    <n v="0"/>
    <n v="0"/>
    <n v="0"/>
    <n v="0"/>
    <n v="1"/>
    <n v="5"/>
    <n v="-10"/>
    <n v="4"/>
    <d v="2025-12-31T00:00:00"/>
    <m/>
    <m/>
    <m/>
    <n v="11.233333333333334"/>
  </r>
  <r>
    <x v="416"/>
    <s v="NYK"/>
    <s v="SAS"/>
    <s v="L"/>
    <d v="1899-12-30T05:45:00"/>
    <n v="2"/>
    <n v="5"/>
    <n v="0.4"/>
    <n v="2"/>
    <n v="5"/>
    <n v="0.4"/>
    <n v="0"/>
    <n v="0"/>
    <m/>
    <n v="0"/>
    <n v="1"/>
    <n v="1"/>
    <n v="1"/>
    <n v="0"/>
    <n v="0"/>
    <n v="0"/>
    <n v="1"/>
    <n v="6"/>
    <n v="2"/>
    <n v="3.9"/>
    <d v="2025-12-31T00:00:00"/>
    <m/>
    <m/>
    <m/>
    <n v="5.75"/>
  </r>
  <r>
    <x v="492"/>
    <s v="GSW"/>
    <s v="CHO"/>
    <s v="W"/>
    <d v="1899-12-30T22:55:00"/>
    <n v="3"/>
    <n v="8"/>
    <n v="0.375"/>
    <n v="1"/>
    <n v="3"/>
    <n v="0.33300000000000002"/>
    <n v="0"/>
    <n v="0"/>
    <m/>
    <n v="3"/>
    <n v="0"/>
    <n v="3"/>
    <n v="2"/>
    <n v="2"/>
    <n v="0"/>
    <n v="3"/>
    <n v="3"/>
    <n v="7"/>
    <n v="2"/>
    <n v="3.9"/>
    <d v="2025-12-31T00:00:00"/>
    <m/>
    <m/>
    <m/>
    <n v="22.916666666666668"/>
  </r>
  <r>
    <x v="110"/>
    <s v="MIL"/>
    <s v="WAS"/>
    <s v="L"/>
    <d v="1899-12-30T21:02:00"/>
    <n v="2"/>
    <n v="3"/>
    <n v="0.66700000000000004"/>
    <n v="0"/>
    <n v="0"/>
    <m/>
    <n v="1"/>
    <n v="2"/>
    <n v="0.5"/>
    <n v="2"/>
    <n v="3"/>
    <n v="5"/>
    <n v="2"/>
    <n v="0"/>
    <n v="0"/>
    <n v="3"/>
    <n v="1"/>
    <n v="5"/>
    <n v="-5"/>
    <n v="3.6"/>
    <d v="2025-12-31T00:00:00"/>
    <m/>
    <m/>
    <m/>
    <n v="21.033333333333331"/>
  </r>
  <r>
    <x v="210"/>
    <s v="ATL"/>
    <s v="MIN"/>
    <s v="W"/>
    <d v="1899-12-31T07:11:00"/>
    <n v="4"/>
    <n v="12"/>
    <n v="0.33300000000000002"/>
    <n v="3"/>
    <n v="7"/>
    <n v="0.42899999999999999"/>
    <n v="0"/>
    <n v="0"/>
    <m/>
    <n v="0"/>
    <n v="0"/>
    <n v="0"/>
    <n v="3"/>
    <n v="0"/>
    <n v="0"/>
    <n v="2"/>
    <n v="2"/>
    <n v="11"/>
    <n v="11"/>
    <n v="3.5"/>
    <d v="2025-12-31T00:00:00"/>
    <m/>
    <m/>
    <m/>
    <n v="31.18333333333333"/>
  </r>
  <r>
    <x v="152"/>
    <s v="POR"/>
    <s v="OKC"/>
    <s v="L"/>
    <d v="1899-12-30T17:21:00"/>
    <n v="2"/>
    <n v="5"/>
    <n v="0.4"/>
    <n v="1"/>
    <n v="2"/>
    <n v="0.5"/>
    <n v="1"/>
    <n v="2"/>
    <n v="0.5"/>
    <n v="2"/>
    <n v="3"/>
    <n v="5"/>
    <n v="0"/>
    <n v="0"/>
    <n v="0"/>
    <n v="1"/>
    <n v="2"/>
    <n v="6"/>
    <n v="-29"/>
    <n v="3.4"/>
    <d v="2025-12-31T00:00:00"/>
    <m/>
    <m/>
    <m/>
    <n v="17.350000000000001"/>
  </r>
  <r>
    <x v="497"/>
    <s v="NYK"/>
    <s v="SAS"/>
    <s v="L"/>
    <d v="1899-12-30T08:21:00"/>
    <n v="1"/>
    <n v="1"/>
    <n v="1"/>
    <n v="1"/>
    <n v="1"/>
    <n v="1"/>
    <n v="0"/>
    <n v="0"/>
    <m/>
    <n v="0"/>
    <n v="2"/>
    <n v="2"/>
    <n v="2"/>
    <n v="0"/>
    <n v="0"/>
    <n v="1"/>
    <n v="1"/>
    <n v="3"/>
    <n v="-1"/>
    <n v="3.3"/>
    <d v="2025-12-31T00:00:00"/>
    <m/>
    <m/>
    <m/>
    <n v="8.35"/>
  </r>
  <r>
    <x v="400"/>
    <s v="NOP"/>
    <s v="CHI"/>
    <s v="L"/>
    <d v="1899-12-30T14:11:00"/>
    <n v="2"/>
    <n v="4"/>
    <n v="0.5"/>
    <n v="1"/>
    <n v="2"/>
    <n v="0.5"/>
    <n v="1"/>
    <n v="1"/>
    <n v="1"/>
    <n v="0"/>
    <n v="2"/>
    <n v="2"/>
    <n v="1"/>
    <n v="0"/>
    <n v="0"/>
    <n v="1"/>
    <n v="3"/>
    <n v="6"/>
    <n v="-5"/>
    <n v="3.1"/>
    <d v="2025-12-31T00:00:00"/>
    <m/>
    <m/>
    <m/>
    <n v="14.183333333333334"/>
  </r>
  <r>
    <x v="396"/>
    <s v="ORL"/>
    <s v="IND"/>
    <s v="W"/>
    <d v="1899-12-30T09:03:00"/>
    <n v="2"/>
    <n v="3"/>
    <n v="0.66700000000000004"/>
    <n v="0"/>
    <n v="0"/>
    <m/>
    <n v="0"/>
    <n v="0"/>
    <m/>
    <n v="0"/>
    <n v="0"/>
    <n v="0"/>
    <n v="0"/>
    <n v="1"/>
    <n v="0"/>
    <n v="0"/>
    <n v="2"/>
    <n v="4"/>
    <n v="-14"/>
    <n v="2.9"/>
    <d v="2025-12-31T00:00:00"/>
    <m/>
    <m/>
    <m/>
    <n v="9.0500000000000007"/>
  </r>
  <r>
    <x v="213"/>
    <s v="TOR"/>
    <s v="DEN"/>
    <s v="L"/>
    <d v="1899-12-30T11:05:00"/>
    <n v="1"/>
    <n v="2"/>
    <n v="0.5"/>
    <n v="0"/>
    <n v="1"/>
    <n v="0"/>
    <n v="0"/>
    <n v="0"/>
    <m/>
    <n v="2"/>
    <n v="0"/>
    <n v="2"/>
    <n v="1"/>
    <n v="0"/>
    <n v="0"/>
    <n v="0"/>
    <n v="1"/>
    <n v="2"/>
    <n v="-5"/>
    <n v="2.7"/>
    <d v="2025-12-31T00:00:00"/>
    <m/>
    <m/>
    <m/>
    <n v="11.083333333333334"/>
  </r>
  <r>
    <x v="16"/>
    <s v="OKC"/>
    <s v="POR"/>
    <s v="W"/>
    <d v="1899-12-30T08:35:00"/>
    <n v="1"/>
    <n v="2"/>
    <n v="0.5"/>
    <n v="1"/>
    <n v="2"/>
    <n v="0.5"/>
    <n v="0"/>
    <n v="0"/>
    <m/>
    <n v="0"/>
    <n v="1"/>
    <n v="1"/>
    <n v="0"/>
    <n v="1"/>
    <n v="1"/>
    <n v="1"/>
    <n v="1"/>
    <n v="3"/>
    <n v="1"/>
    <n v="2.6"/>
    <d v="2025-12-31T00:00:00"/>
    <m/>
    <m/>
    <m/>
    <n v="8.5833333333333339"/>
  </r>
  <r>
    <x v="100"/>
    <s v="PHO"/>
    <s v="CLE"/>
    <s v="L"/>
    <d v="1899-12-30T19:23:00"/>
    <n v="2"/>
    <n v="7"/>
    <n v="0.28599999999999998"/>
    <n v="2"/>
    <n v="4"/>
    <n v="0.5"/>
    <n v="0"/>
    <n v="0"/>
    <m/>
    <n v="2"/>
    <n v="3"/>
    <n v="5"/>
    <n v="0"/>
    <n v="0"/>
    <n v="0"/>
    <n v="1"/>
    <n v="2"/>
    <n v="6"/>
    <n v="-11"/>
    <n v="2.4"/>
    <d v="2025-12-31T00:00:00"/>
    <m/>
    <m/>
    <m/>
    <n v="19.383333333333333"/>
  </r>
  <r>
    <x v="443"/>
    <s v="SAS"/>
    <s v="NYK"/>
    <s v="W"/>
    <d v="1899-12-30T10:54:00"/>
    <n v="0"/>
    <n v="1"/>
    <n v="0"/>
    <n v="0"/>
    <n v="1"/>
    <n v="0"/>
    <n v="1"/>
    <n v="2"/>
    <n v="0.5"/>
    <n v="0"/>
    <n v="1"/>
    <n v="1"/>
    <n v="2"/>
    <n v="1"/>
    <n v="0"/>
    <n v="0"/>
    <n v="1"/>
    <n v="1"/>
    <n v="6"/>
    <n v="2.2000000000000002"/>
    <d v="2025-12-31T00:00:00"/>
    <m/>
    <m/>
    <m/>
    <n v="10.9"/>
  </r>
  <r>
    <x v="448"/>
    <s v="CLE"/>
    <s v="PHO"/>
    <s v="W"/>
    <d v="1899-12-30T12:36:00"/>
    <n v="0"/>
    <n v="1"/>
    <n v="0"/>
    <n v="0"/>
    <n v="0"/>
    <m/>
    <n v="0"/>
    <n v="0"/>
    <m/>
    <n v="0"/>
    <n v="4"/>
    <n v="4"/>
    <n v="1"/>
    <n v="0"/>
    <n v="2"/>
    <n v="0"/>
    <n v="1"/>
    <n v="0"/>
    <n v="-7"/>
    <n v="2.2000000000000002"/>
    <d v="2025-12-31T00:00:00"/>
    <m/>
    <m/>
    <m/>
    <n v="12.600000000000001"/>
  </r>
  <r>
    <x v="481"/>
    <s v="OKC"/>
    <s v="POR"/>
    <s v="W"/>
    <d v="1899-12-30T11:58:00"/>
    <n v="1"/>
    <n v="5"/>
    <n v="0.2"/>
    <n v="0"/>
    <n v="3"/>
    <n v="0"/>
    <n v="1"/>
    <n v="2"/>
    <n v="0.5"/>
    <n v="0"/>
    <n v="2"/>
    <n v="2"/>
    <n v="3"/>
    <n v="1"/>
    <n v="0"/>
    <n v="1"/>
    <n v="0"/>
    <n v="3"/>
    <n v="11"/>
    <n v="2.2000000000000002"/>
    <d v="2025-12-31T00:00:00"/>
    <m/>
    <m/>
    <m/>
    <n v="11.966666666666667"/>
  </r>
  <r>
    <x v="254"/>
    <s v="POR"/>
    <s v="OKC"/>
    <s v="L"/>
    <d v="1899-12-30T10:50:00"/>
    <n v="1"/>
    <n v="4"/>
    <n v="0.25"/>
    <n v="1"/>
    <n v="2"/>
    <n v="0.5"/>
    <n v="0"/>
    <n v="0"/>
    <m/>
    <n v="1"/>
    <n v="4"/>
    <n v="5"/>
    <n v="0"/>
    <n v="0"/>
    <n v="0"/>
    <n v="0"/>
    <n v="1"/>
    <n v="3"/>
    <n v="-5"/>
    <n v="2.1"/>
    <d v="2025-12-31T00:00:00"/>
    <m/>
    <m/>
    <m/>
    <n v="10.833333333333334"/>
  </r>
  <r>
    <x v="402"/>
    <s v="CLE"/>
    <s v="PHO"/>
    <s v="W"/>
    <d v="1899-12-30T03:40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-8"/>
    <n v="2"/>
    <d v="2025-12-31T00:00:00"/>
    <m/>
    <m/>
    <m/>
    <n v="3.666666666666667"/>
  </r>
  <r>
    <x v="252"/>
    <s v="TOR"/>
    <s v="DEN"/>
    <s v="L"/>
    <d v="1899-12-30T06:15:00"/>
    <n v="1"/>
    <n v="2"/>
    <n v="0.5"/>
    <n v="0"/>
    <n v="0"/>
    <m/>
    <n v="0"/>
    <n v="0"/>
    <m/>
    <n v="1"/>
    <n v="0"/>
    <n v="1"/>
    <n v="0"/>
    <n v="0"/>
    <n v="0"/>
    <n v="0"/>
    <n v="0"/>
    <n v="2"/>
    <n v="5"/>
    <n v="1.7"/>
    <d v="2025-12-31T00:00:00"/>
    <m/>
    <m/>
    <m/>
    <n v="6.25"/>
  </r>
  <r>
    <x v="342"/>
    <s v="MIN"/>
    <s v="ATL"/>
    <s v="L"/>
    <d v="1899-12-30T07:52:00"/>
    <n v="0"/>
    <n v="0"/>
    <m/>
    <n v="0"/>
    <n v="0"/>
    <m/>
    <n v="0"/>
    <n v="0"/>
    <m/>
    <n v="1"/>
    <n v="1"/>
    <n v="2"/>
    <n v="0"/>
    <n v="0"/>
    <n v="1"/>
    <n v="0"/>
    <n v="0"/>
    <n v="0"/>
    <n v="5"/>
    <n v="1.7"/>
    <d v="2025-12-31T00:00:00"/>
    <m/>
    <m/>
    <m/>
    <n v="7.8666666666666671"/>
  </r>
  <r>
    <x v="305"/>
    <s v="NYK"/>
    <s v="SAS"/>
    <s v="L"/>
    <d v="1899-12-30T09:05:00"/>
    <n v="1"/>
    <n v="1"/>
    <n v="1"/>
    <n v="0"/>
    <n v="0"/>
    <m/>
    <n v="0"/>
    <n v="0"/>
    <m/>
    <n v="0"/>
    <n v="2"/>
    <n v="2"/>
    <n v="1"/>
    <n v="0"/>
    <n v="0"/>
    <n v="1"/>
    <n v="1"/>
    <n v="2"/>
    <n v="15"/>
    <n v="1.6"/>
    <d v="2025-12-31T00:00:00"/>
    <m/>
    <m/>
    <m/>
    <n v="9.0833333333333321"/>
  </r>
  <r>
    <x v="303"/>
    <s v="ORL"/>
    <s v="IND"/>
    <s v="W"/>
    <d v="1899-12-30T23:34:00"/>
    <n v="2"/>
    <n v="7"/>
    <n v="0.28599999999999998"/>
    <n v="0"/>
    <n v="3"/>
    <n v="0"/>
    <n v="0"/>
    <n v="0"/>
    <m/>
    <n v="0"/>
    <n v="1"/>
    <n v="1"/>
    <n v="1"/>
    <n v="1"/>
    <n v="0"/>
    <n v="0"/>
    <n v="1"/>
    <n v="4"/>
    <n v="3"/>
    <n v="1.5"/>
    <d v="2025-12-31T00:00:00"/>
    <m/>
    <m/>
    <m/>
    <n v="23.566666666666666"/>
  </r>
  <r>
    <x v="136"/>
    <s v="PHO"/>
    <s v="CLE"/>
    <s v="L"/>
    <d v="1899-12-31T03:08:00"/>
    <n v="4"/>
    <n v="10"/>
    <n v="0.4"/>
    <n v="1"/>
    <n v="6"/>
    <n v="0.16700000000000001"/>
    <n v="0"/>
    <n v="1"/>
    <n v="0"/>
    <n v="0"/>
    <n v="2"/>
    <n v="2"/>
    <n v="1"/>
    <n v="1"/>
    <n v="0"/>
    <n v="4"/>
    <n v="0"/>
    <n v="9"/>
    <n v="-16"/>
    <n v="1.5"/>
    <d v="2025-12-31T00:00:00"/>
    <m/>
    <m/>
    <m/>
    <n v="27.133333333333333"/>
  </r>
  <r>
    <x v="106"/>
    <s v="CHO"/>
    <s v="GSW"/>
    <s v="L"/>
    <d v="1899-12-31T03:53:00"/>
    <n v="0"/>
    <n v="3"/>
    <n v="0"/>
    <n v="0"/>
    <n v="0"/>
    <m/>
    <n v="0"/>
    <n v="0"/>
    <m/>
    <n v="2"/>
    <n v="6"/>
    <n v="8"/>
    <n v="3"/>
    <n v="1"/>
    <n v="1"/>
    <n v="2"/>
    <n v="4"/>
    <n v="0"/>
    <n v="-8"/>
    <n v="1.3"/>
    <d v="2025-12-31T00:00:00"/>
    <m/>
    <m/>
    <m/>
    <n v="27.883333333333333"/>
  </r>
  <r>
    <x v="268"/>
    <s v="ATL"/>
    <s v="MIN"/>
    <s v="W"/>
    <d v="1899-12-30T03:41:00"/>
    <n v="0"/>
    <n v="1"/>
    <n v="0"/>
    <n v="0"/>
    <n v="0"/>
    <m/>
    <n v="0"/>
    <n v="0"/>
    <m/>
    <n v="0"/>
    <n v="1"/>
    <n v="1"/>
    <n v="1"/>
    <n v="1"/>
    <n v="0"/>
    <n v="0"/>
    <n v="0"/>
    <n v="0"/>
    <n v="-1"/>
    <n v="1.3"/>
    <d v="2025-12-31T00:00:00"/>
    <m/>
    <m/>
    <m/>
    <n v="3.6833333333333336"/>
  </r>
  <r>
    <x v="169"/>
    <s v="NOP"/>
    <s v="CHI"/>
    <s v="L"/>
    <d v="1899-12-30T14:25:00"/>
    <n v="2"/>
    <n v="7"/>
    <n v="0.28599999999999998"/>
    <n v="1"/>
    <n v="4"/>
    <n v="0.25"/>
    <n v="0"/>
    <n v="0"/>
    <m/>
    <n v="0"/>
    <n v="1"/>
    <n v="1"/>
    <n v="0"/>
    <n v="0"/>
    <n v="0"/>
    <n v="0"/>
    <n v="0"/>
    <n v="5"/>
    <n v="1"/>
    <n v="1.2"/>
    <d v="2025-12-31T00:00:00"/>
    <m/>
    <m/>
    <m/>
    <n v="14.416666666666666"/>
  </r>
  <r>
    <x v="319"/>
    <s v="DEN"/>
    <s v="TOR"/>
    <s v="W"/>
    <d v="1899-12-31T06:09:00"/>
    <n v="3"/>
    <n v="13"/>
    <n v="0.23100000000000001"/>
    <n v="3"/>
    <n v="9"/>
    <n v="0.33300000000000002"/>
    <n v="0"/>
    <n v="0"/>
    <m/>
    <n v="0"/>
    <n v="5"/>
    <n v="5"/>
    <n v="1"/>
    <n v="0"/>
    <n v="0"/>
    <n v="1"/>
    <n v="3"/>
    <n v="9"/>
    <n v="7"/>
    <n v="1.1000000000000001"/>
    <d v="2025-12-31T00:00:00"/>
    <m/>
    <m/>
    <m/>
    <n v="30.150000000000002"/>
  </r>
  <r>
    <x v="375"/>
    <s v="PHO"/>
    <s v="CLE"/>
    <s v="L"/>
    <d v="1899-12-30T06:01:00"/>
    <n v="0"/>
    <n v="0"/>
    <m/>
    <n v="0"/>
    <n v="0"/>
    <m/>
    <n v="0"/>
    <n v="0"/>
    <m/>
    <n v="0"/>
    <n v="2"/>
    <n v="2"/>
    <n v="1"/>
    <n v="0"/>
    <n v="0"/>
    <n v="0"/>
    <n v="1"/>
    <n v="0"/>
    <n v="4"/>
    <n v="0.9"/>
    <d v="2025-12-31T00:00:00"/>
    <m/>
    <m/>
    <m/>
    <n v="6.0166666666666666"/>
  </r>
  <r>
    <x v="384"/>
    <s v="CHO"/>
    <s v="GSW"/>
    <s v="L"/>
    <d v="1899-12-30T10:50:00"/>
    <n v="0"/>
    <n v="1"/>
    <n v="0"/>
    <n v="0"/>
    <n v="1"/>
    <n v="0"/>
    <n v="0"/>
    <n v="0"/>
    <m/>
    <n v="0"/>
    <n v="1"/>
    <n v="1"/>
    <n v="1"/>
    <n v="1"/>
    <n v="0"/>
    <n v="0"/>
    <n v="1"/>
    <n v="0"/>
    <n v="-6"/>
    <n v="0.9"/>
    <d v="2025-12-31T00:00:00"/>
    <m/>
    <m/>
    <m/>
    <n v="10.833333333333334"/>
  </r>
  <r>
    <x v="280"/>
    <s v="MIN"/>
    <s v="ATL"/>
    <s v="L"/>
    <d v="1899-12-30T14:29:00"/>
    <n v="0"/>
    <n v="2"/>
    <n v="0"/>
    <n v="0"/>
    <n v="2"/>
    <n v="0"/>
    <n v="2"/>
    <n v="2"/>
    <n v="1"/>
    <n v="0"/>
    <n v="2"/>
    <n v="2"/>
    <n v="0"/>
    <n v="0"/>
    <n v="0"/>
    <n v="0"/>
    <n v="1"/>
    <n v="2"/>
    <n v="-19"/>
    <n v="0.8"/>
    <d v="2025-12-31T00:00:00"/>
    <m/>
    <m/>
    <m/>
    <n v="14.483333333333333"/>
  </r>
  <r>
    <x v="109"/>
    <s v="POR"/>
    <s v="OKC"/>
    <s v="L"/>
    <d v="1899-12-31T09:30:00"/>
    <n v="2"/>
    <n v="7"/>
    <n v="0.28599999999999998"/>
    <n v="2"/>
    <n v="6"/>
    <n v="0.33300000000000002"/>
    <n v="0"/>
    <n v="2"/>
    <n v="0"/>
    <n v="2"/>
    <n v="5"/>
    <n v="7"/>
    <n v="4"/>
    <n v="0"/>
    <n v="0"/>
    <n v="5"/>
    <n v="3"/>
    <n v="6"/>
    <n v="-24"/>
    <n v="0.6"/>
    <d v="2025-12-31T00:00:00"/>
    <m/>
    <m/>
    <m/>
    <n v="33.5"/>
  </r>
  <r>
    <x v="226"/>
    <s v="MIN"/>
    <s v="ATL"/>
    <s v="L"/>
    <d v="1899-12-30T15:36:00"/>
    <n v="1"/>
    <n v="4"/>
    <n v="0.25"/>
    <n v="0"/>
    <n v="3"/>
    <n v="0"/>
    <n v="1"/>
    <n v="2"/>
    <n v="0.5"/>
    <n v="0"/>
    <n v="0"/>
    <n v="0"/>
    <n v="0"/>
    <n v="1"/>
    <n v="1"/>
    <n v="1"/>
    <n v="1"/>
    <n v="3"/>
    <n v="-13"/>
    <n v="0.5"/>
    <d v="2025-12-31T00:00:00"/>
    <m/>
    <m/>
    <m/>
    <n v="15.600000000000001"/>
  </r>
  <r>
    <x v="350"/>
    <s v="PHO"/>
    <s v="CLE"/>
    <s v="L"/>
    <d v="1899-12-30T03:41:00"/>
    <n v="0"/>
    <n v="0"/>
    <m/>
    <n v="0"/>
    <n v="0"/>
    <m/>
    <n v="0"/>
    <n v="0"/>
    <m/>
    <n v="1"/>
    <n v="0"/>
    <n v="1"/>
    <n v="0"/>
    <n v="0"/>
    <n v="1"/>
    <n v="1"/>
    <n v="0"/>
    <n v="0"/>
    <n v="8"/>
    <n v="0.4"/>
    <d v="2025-12-31T00:00:00"/>
    <m/>
    <m/>
    <m/>
    <n v="3.6833333333333336"/>
  </r>
  <r>
    <x v="436"/>
    <s v="CHI"/>
    <s v="NOP"/>
    <s v="W"/>
    <d v="1899-12-30T06:06:00"/>
    <n v="1"/>
    <n v="3"/>
    <n v="0.33300000000000002"/>
    <n v="1"/>
    <n v="2"/>
    <n v="0.5"/>
    <n v="0"/>
    <n v="0"/>
    <m/>
    <n v="0"/>
    <n v="0"/>
    <n v="0"/>
    <n v="0"/>
    <n v="0"/>
    <n v="0"/>
    <n v="1"/>
    <n v="0"/>
    <n v="3"/>
    <n v="-5"/>
    <n v="0.3"/>
    <d v="2025-12-31T00:00:00"/>
    <m/>
    <m/>
    <m/>
    <n v="6.1"/>
  </r>
  <r>
    <x v="326"/>
    <s v="IND"/>
    <s v="ORL"/>
    <s v="L"/>
    <d v="1899-12-30T11:32:00"/>
    <n v="0"/>
    <n v="2"/>
    <n v="0"/>
    <n v="0"/>
    <n v="0"/>
    <m/>
    <n v="0"/>
    <n v="0"/>
    <m/>
    <n v="2"/>
    <n v="3"/>
    <n v="5"/>
    <n v="1"/>
    <n v="0"/>
    <n v="0"/>
    <n v="1"/>
    <n v="1"/>
    <n v="0"/>
    <n v="-9"/>
    <n v="0.2"/>
    <d v="2025-12-31T00:00:00"/>
    <m/>
    <m/>
    <m/>
    <n v="11.533333333333333"/>
  </r>
  <r>
    <x v="122"/>
    <s v="NOP"/>
    <s v="CHI"/>
    <s v="L"/>
    <d v="1899-12-30T22:31:00"/>
    <n v="2"/>
    <n v="8"/>
    <n v="0.25"/>
    <n v="1"/>
    <n v="2"/>
    <n v="0.5"/>
    <n v="0"/>
    <n v="0"/>
    <m/>
    <n v="0"/>
    <n v="0"/>
    <n v="0"/>
    <n v="4"/>
    <n v="0"/>
    <n v="0"/>
    <n v="2"/>
    <n v="2"/>
    <n v="5"/>
    <n v="-18"/>
    <n v="0.2"/>
    <d v="2025-12-31T00:00:00"/>
    <m/>
    <m/>
    <m/>
    <n v="22.516666666666666"/>
  </r>
  <r>
    <x v="359"/>
    <s v="POR"/>
    <s v="OKC"/>
    <s v="L"/>
    <d v="1899-12-30T12:07:00"/>
    <n v="1"/>
    <n v="6"/>
    <n v="0.16700000000000001"/>
    <n v="0"/>
    <n v="1"/>
    <n v="0"/>
    <n v="0"/>
    <n v="0"/>
    <m/>
    <n v="1"/>
    <n v="3"/>
    <n v="4"/>
    <n v="1"/>
    <n v="0"/>
    <n v="0"/>
    <n v="0"/>
    <n v="1"/>
    <n v="2"/>
    <n v="-9"/>
    <n v="0.1"/>
    <d v="2025-12-31T00:00:00"/>
    <m/>
    <m/>
    <m/>
    <n v="12.116666666666667"/>
  </r>
  <r>
    <x v="21"/>
    <s v="OKC"/>
    <s v="POR"/>
    <s v="W"/>
    <d v="1899-12-30T21:59:00"/>
    <n v="0"/>
    <n v="5"/>
    <n v="0"/>
    <n v="0"/>
    <n v="4"/>
    <n v="0"/>
    <n v="2"/>
    <n v="4"/>
    <n v="0.5"/>
    <n v="0"/>
    <n v="0"/>
    <n v="0"/>
    <n v="2"/>
    <n v="2"/>
    <n v="0"/>
    <n v="1"/>
    <n v="0"/>
    <n v="2"/>
    <n v="18"/>
    <n v="0.1"/>
    <d v="2025-12-31T00:00:00"/>
    <m/>
    <m/>
    <m/>
    <n v="21.983333333333334"/>
  </r>
  <r>
    <x v="356"/>
    <s v="PHO"/>
    <s v="CLE"/>
    <s v="L"/>
    <d v="1899-12-30T03:41:00"/>
    <n v="0"/>
    <n v="1"/>
    <n v="0"/>
    <n v="0"/>
    <n v="1"/>
    <n v="0"/>
    <n v="0"/>
    <n v="0"/>
    <m/>
    <n v="0"/>
    <n v="0"/>
    <n v="0"/>
    <n v="0"/>
    <n v="0"/>
    <n v="1"/>
    <n v="0"/>
    <n v="0"/>
    <n v="0"/>
    <n v="8"/>
    <n v="0"/>
    <d v="2025-12-31T00:00:00"/>
    <m/>
    <m/>
    <m/>
    <n v="3.6833333333333336"/>
  </r>
  <r>
    <x v="337"/>
    <s v="GSW"/>
    <s v="CHO"/>
    <s v="W"/>
    <d v="1899-12-30T05:27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5-12-31T00:00:00"/>
    <m/>
    <m/>
    <m/>
    <n v="5.45"/>
  </r>
  <r>
    <x v="230"/>
    <s v="CLE"/>
    <s v="PHO"/>
    <s v="W"/>
    <d v="1899-12-30T03:41:00"/>
    <n v="0"/>
    <n v="2"/>
    <n v="0"/>
    <n v="0"/>
    <n v="1"/>
    <n v="0"/>
    <n v="0"/>
    <n v="0"/>
    <m/>
    <n v="1"/>
    <n v="0"/>
    <n v="1"/>
    <n v="1"/>
    <n v="0"/>
    <n v="0"/>
    <n v="0"/>
    <n v="0"/>
    <n v="0"/>
    <n v="-8"/>
    <n v="0"/>
    <d v="2025-12-31T00:00:00"/>
    <m/>
    <m/>
    <m/>
    <n v="3.6833333333333336"/>
  </r>
  <r>
    <x v="301"/>
    <s v="ATL"/>
    <s v="MIN"/>
    <s v="W"/>
    <d v="1899-12-30T03:41:00"/>
    <n v="0"/>
    <n v="1"/>
    <n v="0"/>
    <n v="0"/>
    <n v="0"/>
    <m/>
    <n v="0"/>
    <n v="0"/>
    <m/>
    <n v="0"/>
    <n v="0"/>
    <n v="0"/>
    <n v="1"/>
    <n v="0"/>
    <n v="0"/>
    <n v="0"/>
    <n v="0"/>
    <n v="0"/>
    <n v="-1"/>
    <n v="0"/>
    <d v="2025-12-31T00:00:00"/>
    <m/>
    <m/>
    <m/>
    <n v="3.6833333333333336"/>
  </r>
  <r>
    <x v="299"/>
    <s v="CHI"/>
    <s v="NOP"/>
    <s v="W"/>
    <d v="1899-12-30T10:13:00"/>
    <n v="0"/>
    <n v="3"/>
    <n v="0"/>
    <n v="0"/>
    <n v="2"/>
    <n v="0"/>
    <n v="0"/>
    <n v="0"/>
    <m/>
    <n v="1"/>
    <n v="1"/>
    <n v="2"/>
    <n v="2"/>
    <n v="0"/>
    <n v="0"/>
    <n v="0"/>
    <n v="1"/>
    <n v="0"/>
    <n v="-14"/>
    <n v="-0.1"/>
    <d v="2025-12-31T00:00:00"/>
    <m/>
    <m/>
    <m/>
    <n v="10.216666666666667"/>
  </r>
  <r>
    <x v="329"/>
    <s v="IND"/>
    <s v="ORL"/>
    <s v="L"/>
    <d v="1899-12-30T05:15:00"/>
    <n v="0"/>
    <n v="0"/>
    <m/>
    <n v="0"/>
    <n v="0"/>
    <m/>
    <n v="0"/>
    <n v="0"/>
    <m/>
    <n v="0"/>
    <n v="2"/>
    <n v="2"/>
    <n v="0"/>
    <n v="0"/>
    <n v="0"/>
    <n v="0"/>
    <n v="2"/>
    <n v="0"/>
    <n v="-7"/>
    <n v="-0.2"/>
    <d v="2025-12-31T00:00:00"/>
    <m/>
    <m/>
    <m/>
    <n v="5.25"/>
  </r>
  <r>
    <x v="70"/>
    <s v="WAS"/>
    <s v="MIL"/>
    <s v="W"/>
    <d v="1899-12-30T22:38:00"/>
    <n v="0"/>
    <n v="6"/>
    <n v="0"/>
    <n v="0"/>
    <n v="0"/>
    <m/>
    <n v="0"/>
    <n v="0"/>
    <m/>
    <n v="0"/>
    <n v="3"/>
    <n v="3"/>
    <n v="6"/>
    <n v="0"/>
    <n v="1"/>
    <n v="0"/>
    <n v="5"/>
    <n v="0"/>
    <n v="-7"/>
    <n v="-0.4"/>
    <d v="2025-12-31T00:00:00"/>
    <m/>
    <m/>
    <m/>
    <n v="22.633333333333333"/>
  </r>
  <r>
    <x v="138"/>
    <s v="TOR"/>
    <s v="DEN"/>
    <s v="L"/>
    <d v="1899-12-30T21:11:00"/>
    <n v="1"/>
    <n v="8"/>
    <n v="0.125"/>
    <n v="0"/>
    <n v="4"/>
    <n v="0"/>
    <n v="0"/>
    <n v="0"/>
    <m/>
    <n v="0"/>
    <n v="0"/>
    <n v="0"/>
    <n v="5"/>
    <n v="1"/>
    <n v="0"/>
    <n v="1"/>
    <n v="2"/>
    <n v="2"/>
    <n v="-6"/>
    <n v="-0.5"/>
    <d v="2025-12-31T00:00:00"/>
    <m/>
    <m/>
    <m/>
    <n v="21.183333333333334"/>
  </r>
  <r>
    <x v="66"/>
    <s v="SAS"/>
    <s v="NYK"/>
    <s v="W"/>
    <d v="1899-12-31T02:45:00"/>
    <n v="1"/>
    <n v="9"/>
    <n v="0.111"/>
    <n v="0"/>
    <n v="3"/>
    <n v="0"/>
    <n v="3"/>
    <n v="6"/>
    <n v="0.5"/>
    <n v="0"/>
    <n v="2"/>
    <n v="2"/>
    <n v="7"/>
    <n v="0"/>
    <n v="0"/>
    <n v="3"/>
    <n v="3"/>
    <n v="5"/>
    <n v="0"/>
    <n v="-0.8"/>
    <d v="2025-12-31T00:00:00"/>
    <m/>
    <m/>
    <m/>
    <n v="26.75"/>
  </r>
  <r>
    <x v="204"/>
    <s v="TOR"/>
    <s v="DEN"/>
    <s v="L"/>
    <d v="1899-12-30T12:15:00"/>
    <n v="0"/>
    <n v="5"/>
    <n v="0"/>
    <n v="0"/>
    <n v="3"/>
    <n v="0"/>
    <n v="0"/>
    <n v="0"/>
    <m/>
    <n v="1"/>
    <n v="3"/>
    <n v="4"/>
    <n v="1"/>
    <n v="1"/>
    <n v="1"/>
    <n v="1"/>
    <n v="1"/>
    <n v="0"/>
    <n v="-12"/>
    <n v="-0.9"/>
    <d v="2025-12-31T00:00:00"/>
    <m/>
    <m/>
    <m/>
    <n v="12.25"/>
  </r>
  <r>
    <x v="188"/>
    <s v="MIN"/>
    <s v="ATL"/>
    <s v="L"/>
    <d v="1899-12-30T21:51:00"/>
    <n v="2"/>
    <n v="10"/>
    <n v="0.2"/>
    <n v="0"/>
    <n v="5"/>
    <n v="0"/>
    <n v="2"/>
    <n v="2"/>
    <n v="1"/>
    <n v="1"/>
    <n v="6"/>
    <n v="7"/>
    <n v="1"/>
    <n v="0"/>
    <n v="1"/>
    <n v="3"/>
    <n v="4"/>
    <n v="6"/>
    <n v="-23"/>
    <n v="-0.9"/>
    <d v="2025-12-31T00:00:00"/>
    <m/>
    <m/>
    <m/>
    <n v="21.85"/>
  </r>
  <r>
    <x v="358"/>
    <s v="MIN"/>
    <s v="ATL"/>
    <s v="L"/>
    <d v="1899-12-30T03:41:00"/>
    <n v="0"/>
    <n v="0"/>
    <m/>
    <n v="0"/>
    <n v="0"/>
    <m/>
    <n v="0"/>
    <n v="0"/>
    <m/>
    <n v="0"/>
    <n v="0"/>
    <n v="0"/>
    <n v="0"/>
    <n v="0"/>
    <n v="0"/>
    <n v="1"/>
    <n v="0"/>
    <n v="0"/>
    <n v="1"/>
    <n v="-1"/>
    <d v="2025-12-31T00:00:00"/>
    <m/>
    <m/>
    <m/>
    <n v="3.6833333333333336"/>
  </r>
  <r>
    <x v="35"/>
    <s v="OKC"/>
    <s v="POR"/>
    <s v="W"/>
    <d v="1899-12-30T04:55:00"/>
    <n v="0"/>
    <n v="2"/>
    <n v="0"/>
    <n v="0"/>
    <n v="2"/>
    <n v="0"/>
    <n v="0"/>
    <n v="0"/>
    <m/>
    <n v="1"/>
    <n v="0"/>
    <n v="1"/>
    <n v="0"/>
    <n v="0"/>
    <n v="0"/>
    <n v="0"/>
    <n v="1"/>
    <n v="0"/>
    <n v="2"/>
    <n v="-1.1000000000000001"/>
    <d v="2025-12-31T00:00:00"/>
    <m/>
    <m/>
    <m/>
    <n v="4.9166666666666661"/>
  </r>
  <r>
    <x v="379"/>
    <s v="ORL"/>
    <s v="IND"/>
    <s v="W"/>
    <d v="1899-12-30T07:50:00"/>
    <n v="0"/>
    <n v="0"/>
    <m/>
    <n v="0"/>
    <n v="0"/>
    <m/>
    <n v="0"/>
    <n v="0"/>
    <m/>
    <n v="0"/>
    <n v="0"/>
    <n v="0"/>
    <n v="0"/>
    <n v="1"/>
    <n v="0"/>
    <n v="2"/>
    <n v="1"/>
    <n v="0"/>
    <n v="-5"/>
    <n v="-1.4"/>
    <d v="2025-12-31T00:00:00"/>
    <m/>
    <m/>
    <m/>
    <n v="7.8333333333333339"/>
  </r>
  <r>
    <x v="339"/>
    <s v="GSW"/>
    <s v="CHO"/>
    <s v="W"/>
    <d v="1899-12-30T06:04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3"/>
    <n v="-1.4"/>
    <d v="2025-12-31T00:00:00"/>
    <m/>
    <m/>
    <m/>
    <n v="6.0666666666666664"/>
  </r>
  <r>
    <x v="211"/>
    <s v="SAS"/>
    <s v="NYK"/>
    <s v="W"/>
    <d v="1899-12-30T16:20:00"/>
    <n v="1"/>
    <n v="6"/>
    <n v="0.16700000000000001"/>
    <n v="0"/>
    <n v="3"/>
    <n v="0"/>
    <n v="0"/>
    <n v="0"/>
    <m/>
    <n v="1"/>
    <n v="1"/>
    <n v="2"/>
    <n v="0"/>
    <n v="1"/>
    <n v="0"/>
    <n v="1"/>
    <n v="2"/>
    <n v="2"/>
    <n v="-17"/>
    <n v="-1.6"/>
    <d v="2025-12-31T00:00:00"/>
    <m/>
    <m/>
    <m/>
    <n v="16.333333333333336"/>
  </r>
  <r>
    <x v="351"/>
    <s v="POR"/>
    <s v="OKC"/>
    <s v="L"/>
    <d v="1899-12-30T06:31:00"/>
    <n v="0"/>
    <n v="3"/>
    <n v="0"/>
    <n v="0"/>
    <n v="1"/>
    <n v="0"/>
    <n v="0"/>
    <n v="0"/>
    <m/>
    <n v="0"/>
    <n v="1"/>
    <n v="1"/>
    <n v="0"/>
    <n v="1"/>
    <n v="0"/>
    <n v="1"/>
    <n v="0"/>
    <n v="0"/>
    <n v="-3"/>
    <n v="-1.8"/>
    <d v="2025-12-31T00:00:00"/>
    <m/>
    <m/>
    <m/>
    <n v="6.5166666666666657"/>
  </r>
  <r>
    <x v="300"/>
    <s v="SAS"/>
    <s v="NYK"/>
    <s v="W"/>
    <d v="1899-12-30T07:18:00"/>
    <n v="0"/>
    <n v="1"/>
    <n v="0"/>
    <n v="0"/>
    <n v="1"/>
    <n v="0"/>
    <n v="0"/>
    <n v="0"/>
    <m/>
    <n v="0"/>
    <n v="0"/>
    <n v="0"/>
    <n v="0"/>
    <n v="0"/>
    <n v="0"/>
    <n v="0"/>
    <n v="3"/>
    <n v="0"/>
    <n v="-19"/>
    <n v="-1.9"/>
    <d v="2025-12-31T00:00:00"/>
    <m/>
    <m/>
    <m/>
    <n v="7.2999999999999989"/>
  </r>
  <r>
    <x v="403"/>
    <s v="TOR"/>
    <s v="DEN"/>
    <s v="L"/>
    <d v="1899-12-30T23:13:00"/>
    <n v="1"/>
    <n v="6"/>
    <n v="0.16700000000000001"/>
    <n v="0"/>
    <n v="5"/>
    <n v="0"/>
    <n v="0"/>
    <n v="0"/>
    <m/>
    <n v="2"/>
    <n v="1"/>
    <n v="3"/>
    <n v="0"/>
    <n v="0"/>
    <n v="0"/>
    <n v="1"/>
    <n v="2"/>
    <n v="2"/>
    <n v="-14"/>
    <n v="-1.9"/>
    <d v="2025-12-31T00:00:00"/>
    <m/>
    <m/>
    <m/>
    <n v="23.216666666666669"/>
  </r>
  <r>
    <x v="124"/>
    <s v="ORL"/>
    <s v="IND"/>
    <s v="W"/>
    <d v="1899-12-30T14:34:00"/>
    <n v="0"/>
    <n v="5"/>
    <n v="0"/>
    <n v="0"/>
    <n v="2"/>
    <n v="0"/>
    <n v="0"/>
    <n v="0"/>
    <m/>
    <n v="0"/>
    <n v="4"/>
    <n v="4"/>
    <n v="3"/>
    <n v="0"/>
    <n v="0"/>
    <n v="1"/>
    <n v="3"/>
    <n v="0"/>
    <n v="5"/>
    <n v="-2.4"/>
    <d v="2025-12-31T00:00:00"/>
    <m/>
    <m/>
    <m/>
    <n v="14.566666666666666"/>
  </r>
  <r>
    <x v="64"/>
    <s v="TOR"/>
    <s v="DEN"/>
    <s v="L"/>
    <d v="1899-12-30T11:49:00"/>
    <n v="0"/>
    <n v="2"/>
    <n v="0"/>
    <n v="0"/>
    <n v="2"/>
    <n v="0"/>
    <n v="0"/>
    <n v="0"/>
    <m/>
    <n v="0"/>
    <n v="0"/>
    <n v="0"/>
    <n v="0"/>
    <n v="0"/>
    <n v="0"/>
    <n v="1"/>
    <n v="0"/>
    <n v="0"/>
    <n v="-7"/>
    <n v="-2.4"/>
    <d v="2025-12-31T00:00:00"/>
    <m/>
    <m/>
    <m/>
    <n v="11.816666666666666"/>
  </r>
  <r>
    <x v="321"/>
    <s v="IND"/>
    <s v="ORL"/>
    <s v="L"/>
    <d v="1899-12-30T10:31:00"/>
    <n v="0"/>
    <n v="3"/>
    <n v="0"/>
    <n v="0"/>
    <n v="2"/>
    <n v="0"/>
    <n v="0"/>
    <n v="0"/>
    <m/>
    <n v="0"/>
    <n v="0"/>
    <n v="0"/>
    <n v="1"/>
    <n v="2"/>
    <n v="0"/>
    <n v="2"/>
    <n v="3"/>
    <n v="0"/>
    <n v="-16"/>
    <n v="-2.6"/>
    <d v="2025-12-31T00:00:00"/>
    <m/>
    <m/>
    <m/>
    <n v="10.516666666666666"/>
  </r>
  <r>
    <x v="87"/>
    <s v="MIL"/>
    <s v="WAS"/>
    <s v="L"/>
    <d v="1899-12-30T15:28:00"/>
    <n v="0"/>
    <n v="4"/>
    <n v="0"/>
    <n v="0"/>
    <n v="3"/>
    <n v="0"/>
    <n v="0"/>
    <n v="0"/>
    <m/>
    <n v="0"/>
    <n v="1"/>
    <n v="1"/>
    <n v="0"/>
    <n v="0"/>
    <n v="0"/>
    <n v="0"/>
    <n v="1"/>
    <n v="0"/>
    <n v="-12"/>
    <n v="-2.9"/>
    <d v="2025-12-31T00:00:00"/>
    <m/>
    <m/>
    <m/>
    <n v="15.466666666666669"/>
  </r>
  <r>
    <x v="203"/>
    <s v="PHO"/>
    <s v="CLE"/>
    <s v="L"/>
    <d v="1899-12-30T20:37:00"/>
    <n v="0"/>
    <n v="4"/>
    <n v="0"/>
    <n v="0"/>
    <n v="0"/>
    <m/>
    <n v="0"/>
    <n v="0"/>
    <m/>
    <n v="0"/>
    <n v="1"/>
    <n v="1"/>
    <n v="1"/>
    <n v="0"/>
    <n v="0"/>
    <n v="1"/>
    <n v="1"/>
    <n v="0"/>
    <n v="-12"/>
    <n v="-3.2"/>
    <d v="2025-12-31T00:00:00"/>
    <m/>
    <m/>
    <m/>
    <n v="20.616666666666667"/>
  </r>
  <r>
    <x v="273"/>
    <s v="MIN"/>
    <s v="ATL"/>
    <s v="L"/>
    <d v="1899-12-30T12:35:00"/>
    <n v="0"/>
    <n v="7"/>
    <n v="0"/>
    <n v="0"/>
    <n v="3"/>
    <n v="0"/>
    <n v="0"/>
    <n v="0"/>
    <m/>
    <n v="0"/>
    <n v="1"/>
    <n v="1"/>
    <n v="1"/>
    <n v="0"/>
    <n v="0"/>
    <n v="2"/>
    <n v="1"/>
    <n v="0"/>
    <n v="-10"/>
    <n v="-6.3"/>
    <d v="2025-12-31T00:00:00"/>
    <m/>
    <m/>
    <m/>
    <n v="12.583333333333334"/>
  </r>
  <r>
    <x v="185"/>
    <s v="LAC"/>
    <s v="UTA"/>
    <s v="W"/>
    <d v="1899-12-31T15:13:00"/>
    <n v="16"/>
    <n v="29"/>
    <n v="0.55200000000000005"/>
    <n v="6"/>
    <n v="16"/>
    <n v="0.375"/>
    <n v="7"/>
    <n v="9"/>
    <n v="0.77800000000000002"/>
    <n v="0"/>
    <n v="7"/>
    <n v="7"/>
    <n v="3"/>
    <n v="2"/>
    <n v="2"/>
    <n v="3"/>
    <n v="2"/>
    <n v="45"/>
    <n v="8"/>
    <n v="34.1"/>
    <d v="2026-01-01T00:00:00"/>
    <m/>
    <m/>
    <m/>
    <n v="39.216666666666669"/>
  </r>
  <r>
    <x v="41"/>
    <s v="PHI"/>
    <s v="DAL"/>
    <s v="W"/>
    <d v="1899-12-31T18:26:00"/>
    <n v="14"/>
    <n v="24"/>
    <n v="0.58299999999999996"/>
    <n v="4"/>
    <n v="10"/>
    <n v="0.4"/>
    <n v="2"/>
    <n v="2"/>
    <n v="1"/>
    <n v="0"/>
    <n v="8"/>
    <n v="8"/>
    <n v="10"/>
    <n v="2"/>
    <n v="2"/>
    <n v="3"/>
    <n v="0"/>
    <n v="34"/>
    <n v="18"/>
    <n v="32.6"/>
    <d v="2026-01-01T00:00:00"/>
    <m/>
    <m/>
    <m/>
    <n v="42.43333333333333"/>
  </r>
  <r>
    <x v="98"/>
    <s v="DET"/>
    <s v="MIA"/>
    <s v="L"/>
    <d v="1899-12-31T15:35:00"/>
    <n v="6"/>
    <n v="16"/>
    <n v="0.375"/>
    <n v="2"/>
    <n v="6"/>
    <n v="0.33300000000000002"/>
    <n v="17"/>
    <n v="18"/>
    <n v="0.94399999999999995"/>
    <n v="1"/>
    <n v="7"/>
    <n v="8"/>
    <n v="11"/>
    <n v="3"/>
    <n v="2"/>
    <n v="7"/>
    <n v="4"/>
    <n v="31"/>
    <n v="6"/>
    <n v="28.1"/>
    <d v="2026-01-01T00:00:00"/>
    <m/>
    <m/>
    <m/>
    <n v="39.583333333333336"/>
  </r>
  <r>
    <x v="50"/>
    <s v="PHI"/>
    <s v="DAL"/>
    <s v="W"/>
    <d v="1899-12-31T15:33:00"/>
    <n v="9"/>
    <n v="14"/>
    <n v="0.64300000000000002"/>
    <n v="3"/>
    <n v="6"/>
    <n v="0.5"/>
    <n v="2"/>
    <n v="3"/>
    <n v="0.66700000000000004"/>
    <n v="2"/>
    <n v="3"/>
    <n v="5"/>
    <n v="2"/>
    <n v="4"/>
    <n v="1"/>
    <n v="0"/>
    <n v="1"/>
    <n v="23"/>
    <n v="3"/>
    <n v="24.4"/>
    <d v="2026-01-01T00:00:00"/>
    <m/>
    <m/>
    <m/>
    <n v="39.549999999999997"/>
  </r>
  <r>
    <x v="55"/>
    <s v="MIA"/>
    <s v="DET"/>
    <s v="W"/>
    <d v="1899-12-31T10:41:00"/>
    <n v="12"/>
    <n v="23"/>
    <n v="0.52200000000000002"/>
    <n v="7"/>
    <n v="14"/>
    <n v="0.5"/>
    <n v="5"/>
    <n v="5"/>
    <n v="1"/>
    <n v="1"/>
    <n v="1"/>
    <n v="2"/>
    <n v="2"/>
    <n v="1"/>
    <n v="0"/>
    <n v="3"/>
    <n v="2"/>
    <n v="36"/>
    <n v="4"/>
    <n v="24.3"/>
    <d v="2026-01-01T00:00:00"/>
    <m/>
    <m/>
    <m/>
    <n v="34.683333333333337"/>
  </r>
  <r>
    <x v="42"/>
    <s v="SAC"/>
    <s v="BOS"/>
    <s v="L"/>
    <d v="1899-12-31T10:32:00"/>
    <n v="9"/>
    <n v="16"/>
    <n v="0.56299999999999994"/>
    <n v="1"/>
    <n v="3"/>
    <n v="0.33300000000000002"/>
    <n v="6"/>
    <n v="6"/>
    <n v="1"/>
    <n v="1"/>
    <n v="4"/>
    <n v="5"/>
    <n v="6"/>
    <n v="1"/>
    <n v="0"/>
    <n v="0"/>
    <n v="2"/>
    <n v="25"/>
    <n v="-13"/>
    <n v="23.7"/>
    <d v="2026-01-01T00:00:00"/>
    <m/>
    <m/>
    <m/>
    <n v="34.533333333333331"/>
  </r>
  <r>
    <x v="11"/>
    <s v="HOU"/>
    <s v="BRK"/>
    <s v="W"/>
    <d v="1899-12-31T08:27:00"/>
    <n v="10"/>
    <n v="12"/>
    <n v="0.83299999999999996"/>
    <n v="2"/>
    <n v="3"/>
    <n v="0.66700000000000004"/>
    <n v="1"/>
    <n v="1"/>
    <n v="1"/>
    <n v="2"/>
    <n v="2"/>
    <n v="4"/>
    <n v="3"/>
    <n v="2"/>
    <n v="1"/>
    <n v="1"/>
    <n v="3"/>
    <n v="23"/>
    <n v="19"/>
    <n v="23.2"/>
    <d v="2026-01-01T00:00:00"/>
    <m/>
    <m/>
    <m/>
    <n v="32.450000000000003"/>
  </r>
  <r>
    <x v="425"/>
    <s v="UTA"/>
    <s v="LAC"/>
    <s v="L"/>
    <d v="1899-12-31T07:40:00"/>
    <n v="8"/>
    <n v="10"/>
    <n v="0.8"/>
    <n v="0"/>
    <n v="0"/>
    <m/>
    <n v="6"/>
    <n v="7"/>
    <n v="0.85699999999999998"/>
    <n v="3"/>
    <n v="5"/>
    <n v="8"/>
    <n v="1"/>
    <n v="2"/>
    <n v="2"/>
    <n v="2"/>
    <n v="3"/>
    <n v="22"/>
    <n v="7"/>
    <n v="22.3"/>
    <d v="2026-01-01T00:00:00"/>
    <m/>
    <m/>
    <m/>
    <n v="31.666666666666664"/>
  </r>
  <r>
    <x v="219"/>
    <s v="PHI"/>
    <s v="DAL"/>
    <s v="W"/>
    <d v="1899-12-31T14:29:00"/>
    <n v="7"/>
    <n v="9"/>
    <n v="0.77800000000000002"/>
    <n v="5"/>
    <n v="7"/>
    <n v="0.71399999999999997"/>
    <n v="0"/>
    <n v="0"/>
    <m/>
    <n v="0"/>
    <n v="7"/>
    <n v="7"/>
    <n v="2"/>
    <n v="1"/>
    <n v="3"/>
    <n v="0"/>
    <n v="3"/>
    <n v="19"/>
    <n v="19"/>
    <n v="20.9"/>
    <d v="2026-01-01T00:00:00"/>
    <m/>
    <m/>
    <m/>
    <n v="38.483333333333334"/>
  </r>
  <r>
    <x v="1"/>
    <s v="HOU"/>
    <s v="BRK"/>
    <s v="W"/>
    <d v="1899-12-31T09:40:00"/>
    <n v="8"/>
    <n v="12"/>
    <n v="0.66700000000000004"/>
    <n v="0"/>
    <n v="0"/>
    <m/>
    <n v="4"/>
    <n v="6"/>
    <n v="0.66700000000000004"/>
    <n v="2"/>
    <n v="4"/>
    <n v="6"/>
    <n v="6"/>
    <n v="2"/>
    <n v="1"/>
    <n v="1"/>
    <n v="4"/>
    <n v="20"/>
    <n v="30"/>
    <n v="20.9"/>
    <d v="2026-01-01T00:00:00"/>
    <m/>
    <m/>
    <m/>
    <n v="33.666666666666664"/>
  </r>
  <r>
    <x v="63"/>
    <s v="BOS"/>
    <s v="SAC"/>
    <s v="W"/>
    <d v="1899-12-31T10:32:00"/>
    <n v="5"/>
    <n v="13"/>
    <n v="0.38500000000000001"/>
    <n v="2"/>
    <n v="7"/>
    <n v="0.28599999999999998"/>
    <n v="4"/>
    <n v="4"/>
    <n v="1"/>
    <n v="0"/>
    <n v="5"/>
    <n v="5"/>
    <n v="7"/>
    <n v="2"/>
    <n v="2"/>
    <n v="1"/>
    <n v="0"/>
    <n v="16"/>
    <n v="14"/>
    <n v="17.7"/>
    <d v="2026-01-01T00:00:00"/>
    <m/>
    <m/>
    <m/>
    <n v="34.533333333333331"/>
  </r>
  <r>
    <x v="9"/>
    <s v="HOU"/>
    <s v="BRK"/>
    <s v="W"/>
    <d v="1899-12-31T12:33:00"/>
    <n v="8"/>
    <n v="15"/>
    <n v="0.53300000000000003"/>
    <n v="2"/>
    <n v="7"/>
    <n v="0.28599999999999998"/>
    <n v="4"/>
    <n v="4"/>
    <n v="1"/>
    <n v="0"/>
    <n v="5"/>
    <n v="5"/>
    <n v="11"/>
    <n v="0"/>
    <n v="0"/>
    <n v="6"/>
    <n v="2"/>
    <n v="22"/>
    <n v="11"/>
    <n v="17.100000000000001"/>
    <d v="2026-01-01T00:00:00"/>
    <m/>
    <m/>
    <m/>
    <n v="36.549999999999997"/>
  </r>
  <r>
    <x v="115"/>
    <s v="MIA"/>
    <s v="DET"/>
    <s v="W"/>
    <d v="1899-12-31T05:45:00"/>
    <n v="9"/>
    <n v="12"/>
    <n v="0.75"/>
    <n v="0"/>
    <n v="1"/>
    <n v="0"/>
    <n v="1"/>
    <n v="3"/>
    <n v="0.33300000000000002"/>
    <n v="0"/>
    <n v="3"/>
    <n v="3"/>
    <n v="5"/>
    <n v="2"/>
    <n v="0"/>
    <n v="2"/>
    <n v="2"/>
    <n v="19"/>
    <n v="2"/>
    <n v="17"/>
    <d v="2026-01-01T00:00:00"/>
    <m/>
    <m/>
    <m/>
    <n v="29.75"/>
  </r>
  <r>
    <x v="253"/>
    <s v="PHI"/>
    <s v="DAL"/>
    <s v="W"/>
    <d v="1899-12-31T11:21:00"/>
    <n v="9"/>
    <n v="18"/>
    <n v="0.5"/>
    <n v="0"/>
    <n v="3"/>
    <n v="0"/>
    <n v="4"/>
    <n v="5"/>
    <n v="0.8"/>
    <n v="0"/>
    <n v="4"/>
    <n v="4"/>
    <n v="6"/>
    <n v="0"/>
    <n v="1"/>
    <n v="2"/>
    <n v="1"/>
    <n v="22"/>
    <n v="9"/>
    <n v="16.3"/>
    <d v="2026-01-01T00:00:00"/>
    <m/>
    <m/>
    <m/>
    <n v="35.35"/>
  </r>
  <r>
    <x v="89"/>
    <s v="LAC"/>
    <s v="UTA"/>
    <s v="W"/>
    <d v="1899-12-31T04:53:00"/>
    <n v="5"/>
    <n v="14"/>
    <n v="0.35699999999999998"/>
    <n v="1"/>
    <n v="6"/>
    <n v="0.16700000000000001"/>
    <n v="9"/>
    <n v="11"/>
    <n v="0.81799999999999995"/>
    <n v="1"/>
    <n v="2"/>
    <n v="3"/>
    <n v="7"/>
    <n v="0"/>
    <n v="0"/>
    <n v="1"/>
    <n v="1"/>
    <n v="20"/>
    <n v="5"/>
    <n v="16.2"/>
    <d v="2026-01-01T00:00:00"/>
    <m/>
    <m/>
    <m/>
    <n v="28.883333333333333"/>
  </r>
  <r>
    <x v="264"/>
    <s v="BRK"/>
    <s v="HOU"/>
    <s v="L"/>
    <d v="1899-12-31T02:53:00"/>
    <n v="3"/>
    <n v="6"/>
    <n v="0.5"/>
    <n v="2"/>
    <n v="4"/>
    <n v="0.5"/>
    <n v="6"/>
    <n v="7"/>
    <n v="0.85699999999999998"/>
    <n v="1"/>
    <n v="1"/>
    <n v="2"/>
    <n v="0"/>
    <n v="5"/>
    <n v="0"/>
    <n v="0"/>
    <n v="1"/>
    <n v="14"/>
    <n v="-17"/>
    <n v="16.2"/>
    <d v="2026-01-01T00:00:00"/>
    <m/>
    <m/>
    <m/>
    <n v="26.883333333333333"/>
  </r>
  <r>
    <x v="142"/>
    <s v="SAC"/>
    <s v="BOS"/>
    <s v="L"/>
    <d v="1899-12-31T03:54:00"/>
    <n v="7"/>
    <n v="12"/>
    <n v="0.58299999999999996"/>
    <n v="3"/>
    <n v="8"/>
    <n v="0.375"/>
    <n v="1"/>
    <n v="1"/>
    <n v="1"/>
    <n v="0"/>
    <n v="3"/>
    <n v="3"/>
    <n v="7"/>
    <n v="0"/>
    <n v="0"/>
    <n v="2"/>
    <n v="1"/>
    <n v="18"/>
    <n v="-5"/>
    <n v="15.8"/>
    <d v="2026-01-01T00:00:00"/>
    <m/>
    <m/>
    <m/>
    <n v="27.900000000000002"/>
  </r>
  <r>
    <x v="166"/>
    <s v="BRK"/>
    <s v="HOU"/>
    <s v="L"/>
    <d v="1899-12-30T19:11:00"/>
    <n v="4"/>
    <n v="6"/>
    <n v="0.66700000000000004"/>
    <n v="0"/>
    <n v="1"/>
    <n v="0"/>
    <n v="0"/>
    <n v="0"/>
    <m/>
    <n v="3"/>
    <n v="5"/>
    <n v="8"/>
    <n v="7"/>
    <n v="2"/>
    <n v="0"/>
    <n v="0"/>
    <n v="1"/>
    <n v="8"/>
    <n v="-2"/>
    <n v="15.5"/>
    <d v="2026-01-01T00:00:00"/>
    <m/>
    <m/>
    <m/>
    <n v="19.183333333333334"/>
  </r>
  <r>
    <x v="251"/>
    <s v="BOS"/>
    <s v="SAC"/>
    <s v="W"/>
    <d v="1899-12-31T05:27:00"/>
    <n v="5"/>
    <n v="7"/>
    <n v="0.71399999999999997"/>
    <n v="5"/>
    <n v="7"/>
    <n v="0.71399999999999997"/>
    <n v="0"/>
    <n v="0"/>
    <m/>
    <n v="0"/>
    <n v="5"/>
    <n v="5"/>
    <n v="1"/>
    <n v="1"/>
    <n v="0"/>
    <n v="0"/>
    <n v="0"/>
    <n v="15"/>
    <n v="15"/>
    <n v="15.3"/>
    <d v="2026-01-01T00:00:00"/>
    <m/>
    <m/>
    <m/>
    <n v="29.45"/>
  </r>
  <r>
    <x v="494"/>
    <s v="DET"/>
    <s v="MIA"/>
    <s v="L"/>
    <d v="1899-12-30T23:54:00"/>
    <n v="6"/>
    <n v="10"/>
    <n v="0.6"/>
    <n v="4"/>
    <n v="6"/>
    <n v="0.66700000000000004"/>
    <n v="2"/>
    <n v="2"/>
    <n v="1"/>
    <n v="1"/>
    <n v="3"/>
    <n v="4"/>
    <n v="2"/>
    <n v="2"/>
    <n v="0"/>
    <n v="2"/>
    <n v="3"/>
    <n v="18"/>
    <n v="-1"/>
    <n v="15.2"/>
    <d v="2026-01-01T00:00:00"/>
    <m/>
    <m/>
    <m/>
    <n v="23.9"/>
  </r>
  <r>
    <x v="38"/>
    <s v="HOU"/>
    <s v="BRK"/>
    <s v="W"/>
    <d v="1899-12-30T22:02:00"/>
    <n v="6"/>
    <n v="7"/>
    <n v="0.85699999999999998"/>
    <n v="2"/>
    <n v="2"/>
    <n v="1"/>
    <n v="1"/>
    <n v="2"/>
    <n v="0.5"/>
    <n v="2"/>
    <n v="7"/>
    <n v="9"/>
    <n v="0"/>
    <n v="1"/>
    <n v="1"/>
    <n v="1"/>
    <n v="3"/>
    <n v="15"/>
    <n v="15"/>
    <n v="15.1"/>
    <d v="2026-01-01T00:00:00"/>
    <m/>
    <m/>
    <m/>
    <n v="22.033333333333331"/>
  </r>
  <r>
    <x v="450"/>
    <s v="UTA"/>
    <s v="LAC"/>
    <s v="L"/>
    <d v="1899-12-31T12:57:00"/>
    <n v="6"/>
    <n v="9"/>
    <n v="0.66700000000000004"/>
    <n v="1"/>
    <n v="3"/>
    <n v="0.33300000000000002"/>
    <n v="3"/>
    <n v="5"/>
    <n v="0.6"/>
    <n v="0"/>
    <n v="6"/>
    <n v="6"/>
    <n v="10"/>
    <n v="0"/>
    <n v="1"/>
    <n v="5"/>
    <n v="3"/>
    <n v="16"/>
    <n v="-15"/>
    <n v="14.6"/>
    <d v="2026-01-01T00:00:00"/>
    <m/>
    <m/>
    <m/>
    <n v="36.950000000000003"/>
  </r>
  <r>
    <x v="73"/>
    <s v="BOS"/>
    <s v="SAC"/>
    <s v="W"/>
    <d v="1899-12-31T10:46:00"/>
    <n v="11"/>
    <n v="25"/>
    <n v="0.44"/>
    <n v="1"/>
    <n v="9"/>
    <n v="0.111"/>
    <n v="6"/>
    <n v="7"/>
    <n v="0.85699999999999998"/>
    <n v="1"/>
    <n v="9"/>
    <n v="10"/>
    <n v="4"/>
    <n v="0"/>
    <n v="0"/>
    <n v="5"/>
    <n v="6"/>
    <n v="29"/>
    <n v="-2"/>
    <n v="14.3"/>
    <d v="2026-01-01T00:00:00"/>
    <m/>
    <m/>
    <m/>
    <n v="34.766666666666666"/>
  </r>
  <r>
    <x v="134"/>
    <s v="BOS"/>
    <s v="SAC"/>
    <s v="W"/>
    <d v="1899-12-31T06:41:00"/>
    <n v="6"/>
    <n v="13"/>
    <n v="0.46200000000000002"/>
    <n v="2"/>
    <n v="8"/>
    <n v="0.25"/>
    <n v="2"/>
    <n v="2"/>
    <n v="1"/>
    <n v="2"/>
    <n v="1"/>
    <n v="3"/>
    <n v="6"/>
    <n v="1"/>
    <n v="1"/>
    <n v="2"/>
    <n v="2"/>
    <n v="16"/>
    <n v="4"/>
    <n v="14.1"/>
    <d v="2026-01-01T00:00:00"/>
    <m/>
    <m/>
    <m/>
    <n v="30.683333333333334"/>
  </r>
  <r>
    <x v="105"/>
    <s v="BOS"/>
    <s v="SAC"/>
    <s v="W"/>
    <d v="1899-12-30T22:36:00"/>
    <n v="5"/>
    <n v="6"/>
    <n v="0.83299999999999996"/>
    <n v="0"/>
    <n v="0"/>
    <m/>
    <n v="3"/>
    <n v="5"/>
    <n v="0.6"/>
    <n v="0"/>
    <n v="5"/>
    <n v="5"/>
    <n v="0"/>
    <n v="1"/>
    <n v="3"/>
    <n v="1"/>
    <n v="0"/>
    <n v="13"/>
    <n v="-2"/>
    <n v="13.6"/>
    <d v="2026-01-01T00:00:00"/>
    <m/>
    <m/>
    <m/>
    <n v="22.6"/>
  </r>
  <r>
    <x v="165"/>
    <s v="MIA"/>
    <s v="DET"/>
    <s v="W"/>
    <d v="1899-12-31T08:53:00"/>
    <n v="5"/>
    <n v="14"/>
    <n v="0.35699999999999998"/>
    <n v="1"/>
    <n v="2"/>
    <n v="0.5"/>
    <n v="4"/>
    <n v="4"/>
    <n v="1"/>
    <n v="3"/>
    <n v="11"/>
    <n v="14"/>
    <n v="0"/>
    <n v="2"/>
    <n v="1"/>
    <n v="1"/>
    <n v="2"/>
    <n v="15"/>
    <n v="17"/>
    <n v="13.5"/>
    <d v="2026-01-01T00:00:00"/>
    <m/>
    <m/>
    <m/>
    <n v="32.883333333333333"/>
  </r>
  <r>
    <x v="445"/>
    <s v="SAC"/>
    <s v="BOS"/>
    <s v="L"/>
    <d v="1899-12-30T21:40:00"/>
    <n v="5"/>
    <n v="9"/>
    <n v="0.55600000000000005"/>
    <n v="2"/>
    <n v="4"/>
    <n v="0.5"/>
    <n v="2"/>
    <n v="2"/>
    <n v="1"/>
    <n v="0"/>
    <n v="3"/>
    <n v="3"/>
    <n v="2"/>
    <n v="2"/>
    <n v="1"/>
    <n v="1"/>
    <n v="1"/>
    <n v="14"/>
    <n v="-7"/>
    <n v="13.3"/>
    <d v="2026-01-01T00:00:00"/>
    <m/>
    <m/>
    <m/>
    <n v="21.666666666666668"/>
  </r>
  <r>
    <x v="244"/>
    <s v="LAC"/>
    <s v="UTA"/>
    <s v="W"/>
    <d v="1899-12-31T03:43:00"/>
    <n v="4"/>
    <n v="6"/>
    <n v="0.66700000000000004"/>
    <n v="4"/>
    <n v="6"/>
    <n v="0.66700000000000004"/>
    <n v="2"/>
    <n v="2"/>
    <n v="1"/>
    <n v="1"/>
    <n v="1"/>
    <n v="2"/>
    <n v="1"/>
    <n v="1"/>
    <n v="0"/>
    <n v="0"/>
    <n v="2"/>
    <n v="14"/>
    <n v="11"/>
    <n v="13.3"/>
    <d v="2026-01-01T00:00:00"/>
    <m/>
    <m/>
    <m/>
    <n v="27.716666666666669"/>
  </r>
  <r>
    <x v="308"/>
    <s v="BOS"/>
    <s v="SAC"/>
    <s v="W"/>
    <d v="1899-12-31T01:24:00"/>
    <n v="5"/>
    <n v="6"/>
    <n v="0.83299999999999996"/>
    <n v="1"/>
    <n v="1"/>
    <n v="1"/>
    <n v="0"/>
    <n v="0"/>
    <m/>
    <n v="1"/>
    <n v="2"/>
    <n v="3"/>
    <n v="2"/>
    <n v="2"/>
    <n v="0"/>
    <n v="0"/>
    <n v="1"/>
    <n v="11"/>
    <n v="16"/>
    <n v="13.1"/>
    <d v="2026-01-01T00:00:00"/>
    <m/>
    <m/>
    <m/>
    <n v="25.4"/>
  </r>
  <r>
    <x v="286"/>
    <s v="UTA"/>
    <s v="LAC"/>
    <s v="L"/>
    <d v="1899-12-31T02:09:00"/>
    <n v="6"/>
    <n v="10"/>
    <n v="0.6"/>
    <n v="2"/>
    <n v="5"/>
    <n v="0.4"/>
    <n v="4"/>
    <n v="5"/>
    <n v="0.8"/>
    <n v="0"/>
    <n v="0"/>
    <n v="0"/>
    <n v="0"/>
    <n v="0"/>
    <n v="1"/>
    <n v="0"/>
    <n v="2"/>
    <n v="18"/>
    <n v="-10"/>
    <n v="12.9"/>
    <d v="2026-01-01T00:00:00"/>
    <m/>
    <m/>
    <m/>
    <n v="26.15"/>
  </r>
  <r>
    <x v="116"/>
    <s v="DAL"/>
    <s v="PHI"/>
    <s v="L"/>
    <d v="1899-12-31T10:28:00"/>
    <n v="3"/>
    <n v="6"/>
    <n v="0.5"/>
    <n v="1"/>
    <n v="4"/>
    <n v="0.25"/>
    <n v="4"/>
    <n v="5"/>
    <n v="0.8"/>
    <n v="0"/>
    <n v="5"/>
    <n v="5"/>
    <n v="1"/>
    <n v="2"/>
    <n v="1"/>
    <n v="0"/>
    <n v="1"/>
    <n v="11"/>
    <n v="-22"/>
    <n v="12.1"/>
    <d v="2026-01-01T00:00:00"/>
    <m/>
    <m/>
    <m/>
    <n v="34.466666666666669"/>
  </r>
  <r>
    <x v="256"/>
    <s v="DET"/>
    <s v="MIA"/>
    <s v="L"/>
    <d v="1899-12-30T12:19:00"/>
    <n v="4"/>
    <n v="4"/>
    <n v="1"/>
    <n v="0"/>
    <n v="0"/>
    <m/>
    <n v="1"/>
    <n v="2"/>
    <n v="0.5"/>
    <n v="2"/>
    <n v="5"/>
    <n v="7"/>
    <n v="1"/>
    <n v="2"/>
    <n v="0"/>
    <n v="1"/>
    <n v="1"/>
    <n v="9"/>
    <n v="13"/>
    <n v="11.6"/>
    <d v="2026-01-01T00:00:00"/>
    <m/>
    <m/>
    <m/>
    <n v="12.316666666666666"/>
  </r>
  <r>
    <x v="274"/>
    <s v="SAC"/>
    <s v="BOS"/>
    <s v="L"/>
    <d v="1899-12-31T10:43:00"/>
    <n v="5"/>
    <n v="8"/>
    <n v="0.625"/>
    <n v="0"/>
    <n v="0"/>
    <m/>
    <n v="2"/>
    <n v="2"/>
    <n v="1"/>
    <n v="2"/>
    <n v="6"/>
    <n v="8"/>
    <n v="1"/>
    <n v="0"/>
    <n v="0"/>
    <n v="0"/>
    <n v="2"/>
    <n v="12"/>
    <n v="-4"/>
    <n v="11.5"/>
    <d v="2026-01-01T00:00:00"/>
    <m/>
    <m/>
    <m/>
    <n v="34.716666666666669"/>
  </r>
  <r>
    <x v="119"/>
    <s v="LAC"/>
    <s v="UTA"/>
    <s v="W"/>
    <d v="1899-12-30T19:54:00"/>
    <n v="2"/>
    <n v="3"/>
    <n v="0.66700000000000004"/>
    <n v="0"/>
    <n v="1"/>
    <n v="0"/>
    <n v="4"/>
    <n v="4"/>
    <n v="1"/>
    <n v="3"/>
    <n v="8"/>
    <n v="11"/>
    <n v="0"/>
    <n v="2"/>
    <n v="1"/>
    <n v="1"/>
    <n v="4"/>
    <n v="8"/>
    <n v="12"/>
    <n v="11.3"/>
    <d v="2026-01-01T00:00:00"/>
    <m/>
    <m/>
    <m/>
    <n v="19.900000000000002"/>
  </r>
  <r>
    <x v="86"/>
    <s v="UTA"/>
    <s v="LAC"/>
    <s v="L"/>
    <d v="1899-12-31T07:37:00"/>
    <n v="7"/>
    <n v="15"/>
    <n v="0.46700000000000003"/>
    <n v="0"/>
    <n v="5"/>
    <n v="0"/>
    <n v="6"/>
    <n v="8"/>
    <n v="0.75"/>
    <n v="0"/>
    <n v="3"/>
    <n v="3"/>
    <n v="3"/>
    <n v="2"/>
    <n v="0"/>
    <n v="5"/>
    <n v="1"/>
    <n v="20"/>
    <n v="-14"/>
    <n v="11.1"/>
    <d v="2026-01-01T00:00:00"/>
    <m/>
    <m/>
    <m/>
    <n v="31.616666666666667"/>
  </r>
  <r>
    <x v="22"/>
    <s v="HOU"/>
    <s v="BRK"/>
    <s v="W"/>
    <d v="1899-12-31T07:21:00"/>
    <n v="5"/>
    <n v="11"/>
    <n v="0.45500000000000002"/>
    <n v="2"/>
    <n v="6"/>
    <n v="0.33300000000000002"/>
    <n v="2"/>
    <n v="3"/>
    <n v="0.66700000000000004"/>
    <n v="1"/>
    <n v="1"/>
    <n v="2"/>
    <n v="1"/>
    <n v="1"/>
    <n v="3"/>
    <n v="1"/>
    <n v="2"/>
    <n v="14"/>
    <n v="0"/>
    <n v="10.9"/>
    <d v="2026-01-01T00:00:00"/>
    <m/>
    <m/>
    <m/>
    <n v="31.349999999999998"/>
  </r>
  <r>
    <x v="168"/>
    <s v="SAC"/>
    <s v="BOS"/>
    <s v="L"/>
    <d v="1899-12-31T02:58:00"/>
    <n v="6"/>
    <n v="10"/>
    <n v="0.6"/>
    <n v="3"/>
    <n v="6"/>
    <n v="0.5"/>
    <n v="1"/>
    <n v="2"/>
    <n v="0.5"/>
    <n v="0"/>
    <n v="1"/>
    <n v="1"/>
    <n v="1"/>
    <n v="1"/>
    <n v="0"/>
    <n v="1"/>
    <n v="3"/>
    <n v="16"/>
    <n v="-6"/>
    <n v="10.8"/>
    <d v="2026-01-01T00:00:00"/>
    <m/>
    <m/>
    <m/>
    <n v="26.966666666666669"/>
  </r>
  <r>
    <x v="184"/>
    <s v="DAL"/>
    <s v="PHI"/>
    <s v="L"/>
    <d v="1899-12-31T05:03:00"/>
    <n v="7"/>
    <n v="13"/>
    <n v="0.53800000000000003"/>
    <n v="2"/>
    <n v="7"/>
    <n v="0.28599999999999998"/>
    <n v="2"/>
    <n v="2"/>
    <n v="1"/>
    <n v="0"/>
    <n v="1"/>
    <n v="1"/>
    <n v="2"/>
    <n v="0"/>
    <n v="0"/>
    <n v="2"/>
    <n v="2"/>
    <n v="18"/>
    <n v="-7"/>
    <n v="10.6"/>
    <d v="2026-01-01T00:00:00"/>
    <m/>
    <m/>
    <m/>
    <n v="29.05"/>
  </r>
  <r>
    <x v="163"/>
    <s v="BRK"/>
    <s v="HOU"/>
    <s v="L"/>
    <d v="1899-12-30T22:41:00"/>
    <n v="8"/>
    <n v="13"/>
    <n v="0.61499999999999999"/>
    <n v="3"/>
    <n v="7"/>
    <n v="0.42899999999999999"/>
    <n v="2"/>
    <n v="4"/>
    <n v="0.5"/>
    <n v="0"/>
    <n v="1"/>
    <n v="1"/>
    <n v="1"/>
    <n v="0"/>
    <n v="0"/>
    <n v="4"/>
    <n v="2"/>
    <n v="21"/>
    <n v="2"/>
    <n v="10.5"/>
    <d v="2026-01-01T00:00:00"/>
    <m/>
    <m/>
    <m/>
    <n v="22.683333333333334"/>
  </r>
  <r>
    <x v="291"/>
    <s v="DAL"/>
    <s v="PHI"/>
    <s v="L"/>
    <d v="1899-12-30T23:39:00"/>
    <n v="5"/>
    <n v="15"/>
    <n v="0.33300000000000002"/>
    <n v="0"/>
    <n v="3"/>
    <n v="0"/>
    <n v="4"/>
    <n v="4"/>
    <n v="1"/>
    <n v="1"/>
    <n v="6"/>
    <n v="7"/>
    <n v="5"/>
    <n v="1"/>
    <n v="0"/>
    <n v="2"/>
    <n v="0"/>
    <n v="14"/>
    <n v="-10"/>
    <n v="10.5"/>
    <d v="2026-01-01T00:00:00"/>
    <m/>
    <m/>
    <m/>
    <n v="23.650000000000002"/>
  </r>
  <r>
    <x v="60"/>
    <s v="MIA"/>
    <s v="DET"/>
    <s v="W"/>
    <d v="1899-12-31T09:18:00"/>
    <n v="3"/>
    <n v="7"/>
    <n v="0.42899999999999999"/>
    <n v="2"/>
    <n v="3"/>
    <n v="0.66700000000000004"/>
    <n v="0"/>
    <n v="0"/>
    <m/>
    <n v="1"/>
    <n v="0"/>
    <n v="1"/>
    <n v="11"/>
    <n v="2"/>
    <n v="1"/>
    <n v="5"/>
    <n v="1"/>
    <n v="8"/>
    <n v="3"/>
    <n v="10"/>
    <d v="2026-01-01T00:00:00"/>
    <m/>
    <m/>
    <m/>
    <n v="33.299999999999997"/>
  </r>
  <r>
    <x v="13"/>
    <s v="HOU"/>
    <s v="BRK"/>
    <s v="W"/>
    <d v="1899-12-31T08:24:00"/>
    <n v="5"/>
    <n v="12"/>
    <n v="0.41699999999999998"/>
    <n v="2"/>
    <n v="6"/>
    <n v="0.33300000000000002"/>
    <n v="2"/>
    <n v="2"/>
    <n v="1"/>
    <n v="2"/>
    <n v="4"/>
    <n v="6"/>
    <n v="1"/>
    <n v="1"/>
    <n v="1"/>
    <n v="1"/>
    <n v="4"/>
    <n v="14"/>
    <n v="23"/>
    <n v="10"/>
    <d v="2026-01-01T00:00:00"/>
    <m/>
    <m/>
    <m/>
    <n v="32.400000000000006"/>
  </r>
  <r>
    <x v="91"/>
    <s v="BRK"/>
    <s v="HOU"/>
    <s v="L"/>
    <d v="1899-12-30T23:58:00"/>
    <n v="5"/>
    <n v="10"/>
    <n v="0.5"/>
    <n v="0"/>
    <n v="0"/>
    <m/>
    <n v="1"/>
    <n v="3"/>
    <n v="0.33300000000000002"/>
    <n v="3"/>
    <n v="5"/>
    <n v="8"/>
    <n v="2"/>
    <n v="0"/>
    <n v="0"/>
    <n v="0"/>
    <n v="1"/>
    <n v="11"/>
    <n v="-19"/>
    <n v="9.8000000000000007"/>
    <d v="2026-01-01T00:00:00"/>
    <m/>
    <m/>
    <m/>
    <n v="23.966666666666669"/>
  </r>
  <r>
    <x v="112"/>
    <s v="MIA"/>
    <s v="DET"/>
    <s v="W"/>
    <d v="1899-12-31T07:31:00"/>
    <n v="7"/>
    <n v="20"/>
    <n v="0.35"/>
    <n v="1"/>
    <n v="5"/>
    <n v="0.2"/>
    <n v="2"/>
    <n v="2"/>
    <n v="1"/>
    <n v="6"/>
    <n v="2"/>
    <n v="8"/>
    <n v="1"/>
    <n v="2"/>
    <n v="0"/>
    <n v="2"/>
    <n v="4"/>
    <n v="17"/>
    <n v="-9"/>
    <n v="9.6999999999999993"/>
    <d v="2026-01-01T00:00:00"/>
    <m/>
    <m/>
    <m/>
    <n v="31.516666666666669"/>
  </r>
  <r>
    <x v="94"/>
    <s v="DET"/>
    <s v="MIA"/>
    <s v="L"/>
    <d v="1899-12-31T06:16:00"/>
    <n v="5"/>
    <n v="8"/>
    <n v="0.625"/>
    <n v="0"/>
    <n v="0"/>
    <m/>
    <n v="2"/>
    <n v="3"/>
    <n v="0.66700000000000004"/>
    <n v="0"/>
    <n v="2"/>
    <n v="2"/>
    <n v="2"/>
    <n v="1"/>
    <n v="2"/>
    <n v="2"/>
    <n v="2"/>
    <n v="12"/>
    <n v="-13"/>
    <n v="9.6"/>
    <d v="2026-01-01T00:00:00"/>
    <m/>
    <m/>
    <m/>
    <n v="30.266666666666666"/>
  </r>
  <r>
    <x v="117"/>
    <s v="UTA"/>
    <s v="LAC"/>
    <s v="L"/>
    <d v="1899-12-31T06:13:00"/>
    <n v="2"/>
    <n v="6"/>
    <n v="0.33300000000000002"/>
    <n v="1"/>
    <n v="3"/>
    <n v="0.33300000000000002"/>
    <n v="4"/>
    <n v="4"/>
    <n v="1"/>
    <n v="0"/>
    <n v="2"/>
    <n v="2"/>
    <n v="3"/>
    <n v="1"/>
    <n v="0"/>
    <n v="0"/>
    <n v="0"/>
    <n v="9"/>
    <n v="-9"/>
    <n v="9.3000000000000007"/>
    <d v="2026-01-01T00:00:00"/>
    <m/>
    <m/>
    <m/>
    <n v="30.216666666666669"/>
  </r>
  <r>
    <x v="238"/>
    <s v="DAL"/>
    <s v="PHI"/>
    <s v="L"/>
    <d v="1899-12-31T12:40:00"/>
    <n v="5"/>
    <n v="15"/>
    <n v="0.33300000000000002"/>
    <n v="0"/>
    <n v="2"/>
    <n v="0"/>
    <n v="2"/>
    <n v="2"/>
    <n v="1"/>
    <n v="1"/>
    <n v="6"/>
    <n v="7"/>
    <n v="7"/>
    <n v="1"/>
    <n v="0"/>
    <n v="2"/>
    <n v="2"/>
    <n v="12"/>
    <n v="-1"/>
    <n v="9.1"/>
    <d v="2026-01-01T00:00:00"/>
    <m/>
    <m/>
    <m/>
    <n v="36.666666666666664"/>
  </r>
  <r>
    <x v="428"/>
    <s v="DAL"/>
    <s v="PHI"/>
    <s v="L"/>
    <d v="1899-12-30T11:05:00"/>
    <n v="3"/>
    <n v="5"/>
    <n v="0.6"/>
    <n v="0"/>
    <n v="0"/>
    <m/>
    <n v="2"/>
    <n v="2"/>
    <n v="1"/>
    <n v="1"/>
    <n v="4"/>
    <n v="5"/>
    <n v="0"/>
    <n v="2"/>
    <n v="0"/>
    <n v="0"/>
    <n v="2"/>
    <n v="8"/>
    <n v="-1"/>
    <n v="8.8000000000000007"/>
    <d v="2026-01-01T00:00:00"/>
    <m/>
    <m/>
    <m/>
    <n v="11.083333333333334"/>
  </r>
  <r>
    <x v="239"/>
    <s v="MIA"/>
    <s v="DET"/>
    <s v="W"/>
    <d v="1899-12-30T14:42:00"/>
    <n v="3"/>
    <n v="4"/>
    <n v="0.75"/>
    <n v="1"/>
    <n v="2"/>
    <n v="0.5"/>
    <n v="2"/>
    <n v="2"/>
    <n v="1"/>
    <n v="0"/>
    <n v="0"/>
    <n v="0"/>
    <n v="1"/>
    <n v="3"/>
    <n v="1"/>
    <n v="1"/>
    <n v="5"/>
    <n v="9"/>
    <n v="3"/>
    <n v="8.8000000000000007"/>
    <d v="2026-01-01T00:00:00"/>
    <m/>
    <m/>
    <m/>
    <n v="14.700000000000001"/>
  </r>
  <r>
    <x v="440"/>
    <s v="BRK"/>
    <s v="HOU"/>
    <s v="L"/>
    <d v="1899-12-31T05:17:00"/>
    <n v="4"/>
    <n v="10"/>
    <n v="0.4"/>
    <n v="1"/>
    <n v="4"/>
    <n v="0.25"/>
    <n v="0"/>
    <n v="0"/>
    <m/>
    <n v="1"/>
    <n v="3"/>
    <n v="4"/>
    <n v="5"/>
    <n v="2"/>
    <n v="0"/>
    <n v="1"/>
    <n v="3"/>
    <n v="9"/>
    <n v="-24"/>
    <n v="8.5"/>
    <d v="2026-01-01T00:00:00"/>
    <m/>
    <m/>
    <m/>
    <n v="29.283333333333331"/>
  </r>
  <r>
    <x v="128"/>
    <s v="BOS"/>
    <s v="SAC"/>
    <s v="W"/>
    <d v="1899-12-31T06:19:00"/>
    <n v="5"/>
    <n v="13"/>
    <n v="0.38500000000000001"/>
    <n v="4"/>
    <n v="7"/>
    <n v="0.57099999999999995"/>
    <n v="0"/>
    <n v="0"/>
    <m/>
    <n v="0"/>
    <n v="2"/>
    <n v="2"/>
    <n v="4"/>
    <n v="0"/>
    <n v="0"/>
    <n v="2"/>
    <n v="0"/>
    <n v="14"/>
    <n v="12"/>
    <n v="8.3000000000000007"/>
    <d v="2026-01-01T00:00:00"/>
    <m/>
    <m/>
    <m/>
    <n v="30.31666666666667"/>
  </r>
  <r>
    <x v="278"/>
    <s v="DET"/>
    <s v="MIA"/>
    <s v="L"/>
    <d v="1899-12-31T02:11:00"/>
    <n v="4"/>
    <n v="7"/>
    <n v="0.57099999999999995"/>
    <n v="1"/>
    <n v="2"/>
    <n v="0.5"/>
    <n v="2"/>
    <n v="2"/>
    <n v="1"/>
    <n v="0"/>
    <n v="2"/>
    <n v="2"/>
    <n v="1"/>
    <n v="1"/>
    <n v="0"/>
    <n v="1"/>
    <n v="2"/>
    <n v="11"/>
    <n v="-2"/>
    <n v="8.1999999999999993"/>
    <d v="2026-01-01T00:00:00"/>
    <m/>
    <m/>
    <m/>
    <n v="26.183333333333334"/>
  </r>
  <r>
    <x v="261"/>
    <s v="LAC"/>
    <s v="UTA"/>
    <s v="W"/>
    <d v="1899-12-31T00:27:00"/>
    <n v="4"/>
    <n v="7"/>
    <n v="0.57099999999999995"/>
    <n v="2"/>
    <n v="5"/>
    <n v="0.4"/>
    <n v="0"/>
    <n v="0"/>
    <m/>
    <n v="1"/>
    <n v="3"/>
    <n v="4"/>
    <n v="3"/>
    <n v="1"/>
    <n v="0"/>
    <n v="2"/>
    <n v="3"/>
    <n v="10"/>
    <n v="13"/>
    <n v="8.1999999999999993"/>
    <d v="2026-01-01T00:00:00"/>
    <m/>
    <m/>
    <m/>
    <n v="24.450000000000003"/>
  </r>
  <r>
    <x v="72"/>
    <s v="DAL"/>
    <s v="PHI"/>
    <s v="L"/>
    <d v="1899-12-31T12:55:00"/>
    <n v="6"/>
    <n v="13"/>
    <n v="0.46200000000000002"/>
    <n v="0"/>
    <n v="1"/>
    <n v="0"/>
    <n v="1"/>
    <n v="2"/>
    <n v="0.5"/>
    <n v="3"/>
    <n v="5"/>
    <n v="8"/>
    <n v="2"/>
    <n v="1"/>
    <n v="0"/>
    <n v="3"/>
    <n v="3"/>
    <n v="13"/>
    <n v="-14"/>
    <n v="7.7"/>
    <d v="2026-01-01T00:00:00"/>
    <m/>
    <m/>
    <m/>
    <n v="36.916666666666664"/>
  </r>
  <r>
    <x v="164"/>
    <s v="LAC"/>
    <s v="UTA"/>
    <s v="W"/>
    <d v="1899-12-31T00:08:00"/>
    <n v="4"/>
    <n v="7"/>
    <n v="0.57099999999999995"/>
    <n v="2"/>
    <n v="3"/>
    <n v="0.66700000000000004"/>
    <n v="0"/>
    <n v="0"/>
    <m/>
    <n v="2"/>
    <n v="4"/>
    <n v="6"/>
    <n v="1"/>
    <n v="0"/>
    <n v="1"/>
    <n v="2"/>
    <n v="3"/>
    <n v="10"/>
    <n v="11"/>
    <n v="7.5"/>
    <d v="2026-01-01T00:00:00"/>
    <m/>
    <m/>
    <m/>
    <n v="24.133333333333333"/>
  </r>
  <r>
    <x v="192"/>
    <s v="MIA"/>
    <s v="DET"/>
    <s v="W"/>
    <d v="1899-12-31T03:18:00"/>
    <n v="1"/>
    <n v="6"/>
    <n v="0.16700000000000001"/>
    <n v="0"/>
    <n v="4"/>
    <n v="0"/>
    <n v="2"/>
    <n v="2"/>
    <n v="1"/>
    <n v="3"/>
    <n v="10"/>
    <n v="13"/>
    <n v="0"/>
    <n v="2"/>
    <n v="2"/>
    <n v="1"/>
    <n v="1"/>
    <n v="4"/>
    <n v="0"/>
    <n v="7.3"/>
    <d v="2026-01-01T00:00:00"/>
    <m/>
    <m/>
    <m/>
    <n v="27.299999999999997"/>
  </r>
  <r>
    <x v="220"/>
    <s v="LAC"/>
    <s v="UTA"/>
    <s v="W"/>
    <d v="1899-12-31T03:01:00"/>
    <n v="3"/>
    <n v="7"/>
    <n v="0.42899999999999999"/>
    <n v="0"/>
    <n v="0"/>
    <m/>
    <n v="0"/>
    <n v="0"/>
    <m/>
    <n v="6"/>
    <n v="4"/>
    <n v="10"/>
    <n v="1"/>
    <n v="0"/>
    <n v="2"/>
    <n v="1"/>
    <n v="4"/>
    <n v="6"/>
    <n v="18"/>
    <n v="7.2"/>
    <d v="2026-01-01T00:00:00"/>
    <m/>
    <m/>
    <m/>
    <n v="27.016666666666669"/>
  </r>
  <r>
    <x v="101"/>
    <s v="DET"/>
    <s v="MIA"/>
    <s v="L"/>
    <d v="1899-12-30T18:21:00"/>
    <n v="6"/>
    <n v="12"/>
    <n v="0.5"/>
    <n v="0"/>
    <n v="0"/>
    <m/>
    <n v="0"/>
    <n v="0"/>
    <m/>
    <n v="0"/>
    <n v="5"/>
    <n v="5"/>
    <n v="0"/>
    <n v="1"/>
    <n v="0"/>
    <n v="1"/>
    <n v="1"/>
    <n v="12"/>
    <n v="-17"/>
    <n v="7.1"/>
    <d v="2026-01-01T00:00:00"/>
    <m/>
    <m/>
    <m/>
    <n v="18.349999999999998"/>
  </r>
  <r>
    <x v="209"/>
    <s v="BRK"/>
    <s v="HOU"/>
    <s v="L"/>
    <d v="1899-12-30T22:36:00"/>
    <n v="1"/>
    <n v="2"/>
    <n v="0.5"/>
    <n v="1"/>
    <n v="1"/>
    <n v="1"/>
    <n v="5"/>
    <n v="6"/>
    <n v="0.83299999999999996"/>
    <n v="1"/>
    <n v="2"/>
    <n v="3"/>
    <n v="0"/>
    <n v="0"/>
    <n v="0"/>
    <n v="0"/>
    <n v="2"/>
    <n v="8"/>
    <n v="-7"/>
    <n v="7.1"/>
    <d v="2026-01-01T00:00:00"/>
    <m/>
    <m/>
    <m/>
    <n v="22.6"/>
  </r>
  <r>
    <x v="466"/>
    <s v="PHI"/>
    <s v="DAL"/>
    <s v="W"/>
    <d v="1899-12-31T09:06:00"/>
    <n v="5"/>
    <n v="11"/>
    <n v="0.45500000000000002"/>
    <n v="0"/>
    <n v="3"/>
    <n v="0"/>
    <n v="4"/>
    <n v="4"/>
    <n v="1"/>
    <n v="1"/>
    <n v="6"/>
    <n v="7"/>
    <n v="2"/>
    <n v="1"/>
    <n v="0"/>
    <n v="5"/>
    <n v="3"/>
    <n v="14"/>
    <n v="20"/>
    <n v="7"/>
    <d v="2026-01-01T00:00:00"/>
    <m/>
    <m/>
    <m/>
    <n v="33.1"/>
  </r>
  <r>
    <x v="237"/>
    <s v="DAL"/>
    <s v="PHI"/>
    <s v="L"/>
    <d v="1899-12-30T13:05:00"/>
    <n v="4"/>
    <n v="9"/>
    <n v="0.44400000000000001"/>
    <n v="1"/>
    <n v="5"/>
    <n v="0.2"/>
    <n v="0"/>
    <n v="0"/>
    <m/>
    <n v="1"/>
    <n v="1"/>
    <n v="2"/>
    <n v="1"/>
    <n v="1"/>
    <n v="0"/>
    <n v="0"/>
    <n v="0"/>
    <n v="9"/>
    <n v="-12"/>
    <n v="7"/>
    <d v="2026-01-01T00:00:00"/>
    <m/>
    <m/>
    <m/>
    <n v="13.083333333333332"/>
  </r>
  <r>
    <x v="257"/>
    <s v="DAL"/>
    <s v="PHI"/>
    <s v="L"/>
    <d v="1899-12-30T22:25:00"/>
    <n v="4"/>
    <n v="7"/>
    <n v="0.57099999999999995"/>
    <n v="0"/>
    <n v="0"/>
    <m/>
    <n v="1"/>
    <n v="1"/>
    <n v="1"/>
    <n v="0"/>
    <n v="1"/>
    <n v="1"/>
    <n v="1"/>
    <n v="0"/>
    <n v="0"/>
    <n v="0"/>
    <n v="0"/>
    <n v="9"/>
    <n v="2"/>
    <n v="6.7"/>
    <d v="2026-01-01T00:00:00"/>
    <m/>
    <m/>
    <m/>
    <n v="22.416666666666668"/>
  </r>
  <r>
    <x v="191"/>
    <s v="DAL"/>
    <s v="PHI"/>
    <s v="L"/>
    <d v="1899-12-30T21:42:00"/>
    <n v="4"/>
    <n v="7"/>
    <n v="0.57099999999999995"/>
    <n v="1"/>
    <n v="2"/>
    <n v="0.5"/>
    <n v="0"/>
    <n v="0"/>
    <m/>
    <n v="0"/>
    <n v="2"/>
    <n v="2"/>
    <n v="3"/>
    <n v="0"/>
    <n v="0"/>
    <n v="2"/>
    <n v="1"/>
    <n v="9"/>
    <n v="-5"/>
    <n v="6"/>
    <d v="2026-01-01T00:00:00"/>
    <m/>
    <m/>
    <m/>
    <n v="21.7"/>
  </r>
  <r>
    <x v="309"/>
    <s v="DET"/>
    <s v="MIA"/>
    <s v="L"/>
    <d v="1899-12-30T20:19:00"/>
    <n v="3"/>
    <n v="7"/>
    <n v="0.42899999999999999"/>
    <n v="1"/>
    <n v="5"/>
    <n v="0.2"/>
    <n v="2"/>
    <n v="2"/>
    <n v="1"/>
    <n v="0"/>
    <n v="2"/>
    <n v="2"/>
    <n v="2"/>
    <n v="0"/>
    <n v="0"/>
    <n v="1"/>
    <n v="1"/>
    <n v="9"/>
    <n v="-10"/>
    <n v="5.9"/>
    <d v="2026-01-01T00:00:00"/>
    <m/>
    <m/>
    <m/>
    <n v="20.316666666666666"/>
  </r>
  <r>
    <x v="53"/>
    <s v="DET"/>
    <s v="MIA"/>
    <s v="L"/>
    <d v="1899-12-31T06:11:00"/>
    <n v="2"/>
    <n v="5"/>
    <n v="0.4"/>
    <n v="1"/>
    <n v="3"/>
    <n v="0.33300000000000002"/>
    <n v="1"/>
    <n v="2"/>
    <n v="0.5"/>
    <n v="0"/>
    <n v="4"/>
    <n v="4"/>
    <n v="2"/>
    <n v="0"/>
    <n v="5"/>
    <n v="2"/>
    <n v="4"/>
    <n v="6"/>
    <n v="-1"/>
    <n v="5.4"/>
    <d v="2026-01-01T00:00:00"/>
    <m/>
    <m/>
    <m/>
    <n v="30.183333333333337"/>
  </r>
  <r>
    <x v="336"/>
    <s v="BOS"/>
    <s v="SAC"/>
    <s v="W"/>
    <d v="1899-12-30T18:30:00"/>
    <n v="1"/>
    <n v="2"/>
    <n v="0.5"/>
    <n v="1"/>
    <n v="1"/>
    <n v="1"/>
    <n v="0"/>
    <n v="0"/>
    <m/>
    <n v="1"/>
    <n v="5"/>
    <n v="6"/>
    <n v="1"/>
    <n v="1"/>
    <n v="0"/>
    <n v="0"/>
    <n v="2"/>
    <n v="3"/>
    <n v="20"/>
    <n v="5.0999999999999996"/>
    <d v="2026-01-01T00:00:00"/>
    <m/>
    <m/>
    <m/>
    <n v="18.5"/>
  </r>
  <r>
    <x v="398"/>
    <s v="HOU"/>
    <s v="BRK"/>
    <s v="W"/>
    <d v="1899-12-30T10:50:00"/>
    <n v="2"/>
    <n v="4"/>
    <n v="0.5"/>
    <n v="0"/>
    <n v="0"/>
    <m/>
    <n v="0"/>
    <n v="0"/>
    <m/>
    <n v="3"/>
    <n v="1"/>
    <n v="4"/>
    <n v="1"/>
    <n v="0"/>
    <n v="0"/>
    <n v="0"/>
    <n v="1"/>
    <n v="4"/>
    <n v="3"/>
    <n v="4.7"/>
    <d v="2026-01-01T00:00:00"/>
    <m/>
    <m/>
    <m/>
    <n v="10.833333333333334"/>
  </r>
  <r>
    <x v="472"/>
    <s v="SAC"/>
    <s v="BOS"/>
    <s v="L"/>
    <d v="1899-12-31T13:48:00"/>
    <n v="3"/>
    <n v="13"/>
    <n v="0.23100000000000001"/>
    <n v="1"/>
    <n v="4"/>
    <n v="0.25"/>
    <n v="0"/>
    <n v="0"/>
    <m/>
    <n v="1"/>
    <n v="5"/>
    <n v="6"/>
    <n v="4"/>
    <n v="0"/>
    <n v="1"/>
    <n v="0"/>
    <n v="1"/>
    <n v="7"/>
    <n v="-7"/>
    <n v="4.4000000000000004"/>
    <d v="2026-01-01T00:00:00"/>
    <m/>
    <m/>
    <m/>
    <n v="37.799999999999997"/>
  </r>
  <r>
    <x v="240"/>
    <s v="SAC"/>
    <s v="BOS"/>
    <s v="L"/>
    <d v="1899-12-31T02:33:00"/>
    <n v="3"/>
    <n v="11"/>
    <n v="0.27300000000000002"/>
    <n v="2"/>
    <n v="9"/>
    <n v="0.222"/>
    <n v="2"/>
    <n v="2"/>
    <n v="1"/>
    <n v="1"/>
    <n v="2"/>
    <n v="3"/>
    <n v="6"/>
    <n v="0"/>
    <n v="0"/>
    <n v="3"/>
    <n v="5"/>
    <n v="10"/>
    <n v="-14"/>
    <n v="4"/>
    <d v="2026-01-01T00:00:00"/>
    <m/>
    <m/>
    <m/>
    <n v="26.549999999999997"/>
  </r>
  <r>
    <x v="155"/>
    <s v="MIA"/>
    <s v="DET"/>
    <s v="W"/>
    <d v="1899-12-30T06:21:00"/>
    <n v="2"/>
    <n v="3"/>
    <n v="0.66700000000000004"/>
    <n v="1"/>
    <n v="1"/>
    <n v="1"/>
    <n v="0"/>
    <n v="0"/>
    <m/>
    <n v="1"/>
    <n v="2"/>
    <n v="3"/>
    <n v="0"/>
    <n v="0"/>
    <n v="0"/>
    <n v="1"/>
    <n v="1"/>
    <n v="5"/>
    <n v="4"/>
    <n v="3.6"/>
    <d v="2026-01-01T00:00:00"/>
    <m/>
    <m/>
    <m/>
    <n v="6.35"/>
  </r>
  <r>
    <x v="202"/>
    <s v="SAC"/>
    <s v="BOS"/>
    <s v="L"/>
    <d v="1899-12-30T07:01:00"/>
    <n v="2"/>
    <n v="2"/>
    <n v="1"/>
    <n v="0"/>
    <n v="0"/>
    <m/>
    <n v="0"/>
    <n v="0"/>
    <m/>
    <n v="1"/>
    <n v="0"/>
    <n v="1"/>
    <n v="0"/>
    <n v="0"/>
    <n v="0"/>
    <n v="1"/>
    <n v="0"/>
    <n v="4"/>
    <n v="-4"/>
    <n v="3.1"/>
    <d v="2026-01-01T00:00:00"/>
    <m/>
    <m/>
    <m/>
    <n v="7.0166666666666675"/>
  </r>
  <r>
    <x v="235"/>
    <s v="BRK"/>
    <s v="HOU"/>
    <s v="L"/>
    <d v="1899-12-31T01:48:00"/>
    <n v="4"/>
    <n v="9"/>
    <n v="0.44400000000000001"/>
    <n v="0"/>
    <n v="2"/>
    <n v="0"/>
    <n v="3"/>
    <n v="7"/>
    <n v="0.42899999999999999"/>
    <n v="1"/>
    <n v="0"/>
    <n v="1"/>
    <n v="0"/>
    <n v="0"/>
    <n v="2"/>
    <n v="3"/>
    <n v="2"/>
    <n v="11"/>
    <n v="-19"/>
    <n v="3"/>
    <d v="2026-01-01T00:00:00"/>
    <m/>
    <m/>
    <m/>
    <n v="25.799999999999997"/>
  </r>
  <r>
    <x v="395"/>
    <s v="HOU"/>
    <s v="BRK"/>
    <s v="W"/>
    <d v="1899-12-30T03:19:00"/>
    <n v="1"/>
    <n v="2"/>
    <n v="0.5"/>
    <n v="1"/>
    <n v="2"/>
    <n v="0.5"/>
    <n v="0"/>
    <n v="0"/>
    <m/>
    <n v="0"/>
    <n v="0"/>
    <n v="0"/>
    <n v="1"/>
    <n v="0"/>
    <n v="0"/>
    <n v="0"/>
    <n v="0"/>
    <n v="3"/>
    <n v="5"/>
    <n v="2.7"/>
    <d v="2026-01-01T00:00:00"/>
    <m/>
    <m/>
    <m/>
    <n v="3.3166666666666669"/>
  </r>
  <r>
    <x v="505"/>
    <s v="UTA"/>
    <s v="LAC"/>
    <s v="L"/>
    <d v="1899-12-30T14:47:00"/>
    <n v="1"/>
    <n v="4"/>
    <n v="0.25"/>
    <n v="0"/>
    <n v="0"/>
    <m/>
    <n v="0"/>
    <n v="1"/>
    <n v="0"/>
    <n v="2"/>
    <n v="4"/>
    <n v="6"/>
    <n v="1"/>
    <n v="1"/>
    <n v="0"/>
    <n v="0"/>
    <n v="2"/>
    <n v="2"/>
    <n v="-3"/>
    <n v="2.7"/>
    <d v="2026-01-01T00:00:00"/>
    <m/>
    <m/>
    <m/>
    <n v="14.783333333333335"/>
  </r>
  <r>
    <x v="306"/>
    <s v="PHI"/>
    <s v="DAL"/>
    <s v="W"/>
    <d v="1899-12-30T07:16:00"/>
    <n v="1"/>
    <n v="2"/>
    <n v="0.5"/>
    <n v="0"/>
    <n v="0"/>
    <m/>
    <n v="0"/>
    <n v="0"/>
    <m/>
    <n v="1"/>
    <n v="3"/>
    <n v="4"/>
    <n v="0"/>
    <n v="0"/>
    <n v="0"/>
    <n v="0"/>
    <n v="0"/>
    <n v="2"/>
    <n v="7"/>
    <n v="2.6"/>
    <d v="2026-01-01T00:00:00"/>
    <m/>
    <m/>
    <m/>
    <n v="7.2666666666666657"/>
  </r>
  <r>
    <x v="114"/>
    <s v="UTA"/>
    <s v="LAC"/>
    <s v="L"/>
    <d v="1899-12-30T16:35:00"/>
    <n v="2"/>
    <n v="2"/>
    <n v="1"/>
    <n v="1"/>
    <n v="1"/>
    <n v="1"/>
    <n v="0"/>
    <n v="0"/>
    <m/>
    <n v="0"/>
    <n v="2"/>
    <n v="2"/>
    <n v="0"/>
    <n v="1"/>
    <n v="0"/>
    <n v="2"/>
    <n v="4"/>
    <n v="5"/>
    <n v="-10"/>
    <n v="2.4"/>
    <d v="2026-01-01T00:00:00"/>
    <m/>
    <m/>
    <m/>
    <n v="16.583333333333332"/>
  </r>
  <r>
    <x v="18"/>
    <s v="HOU"/>
    <s v="BRK"/>
    <s v="W"/>
    <d v="1899-12-30T20:40:00"/>
    <n v="2"/>
    <n v="5"/>
    <n v="0.4"/>
    <n v="1"/>
    <n v="2"/>
    <n v="0.5"/>
    <n v="0"/>
    <n v="0"/>
    <m/>
    <n v="0"/>
    <n v="5"/>
    <n v="5"/>
    <n v="2"/>
    <n v="0"/>
    <n v="0"/>
    <n v="2"/>
    <n v="2"/>
    <n v="5"/>
    <n v="4"/>
    <n v="2.4"/>
    <d v="2026-01-01T00:00:00"/>
    <m/>
    <m/>
    <m/>
    <n v="20.666666666666668"/>
  </r>
  <r>
    <x v="90"/>
    <s v="PHI"/>
    <s v="DAL"/>
    <s v="W"/>
    <d v="1899-12-30T18:26:00"/>
    <n v="1"/>
    <n v="3"/>
    <n v="0.33300000000000002"/>
    <n v="1"/>
    <n v="2"/>
    <n v="0.5"/>
    <n v="2"/>
    <n v="2"/>
    <n v="1"/>
    <n v="0"/>
    <n v="1"/>
    <n v="1"/>
    <n v="0"/>
    <n v="1"/>
    <n v="0"/>
    <n v="0"/>
    <n v="6"/>
    <n v="5"/>
    <n v="-5"/>
    <n v="2.2000000000000002"/>
    <d v="2026-01-01T00:00:00"/>
    <m/>
    <m/>
    <m/>
    <n v="18.433333333333334"/>
  </r>
  <r>
    <x v="224"/>
    <s v="MIA"/>
    <s v="DET"/>
    <s v="W"/>
    <d v="1899-12-30T23:54:00"/>
    <n v="1"/>
    <n v="10"/>
    <n v="0.1"/>
    <n v="1"/>
    <n v="7"/>
    <n v="0.14299999999999999"/>
    <n v="2"/>
    <n v="2"/>
    <n v="1"/>
    <n v="0"/>
    <n v="5"/>
    <n v="5"/>
    <n v="5"/>
    <n v="0"/>
    <n v="1"/>
    <n v="2"/>
    <n v="0"/>
    <n v="5"/>
    <n v="-5"/>
    <n v="2.1"/>
    <d v="2026-01-01T00:00:00"/>
    <m/>
    <m/>
    <m/>
    <n v="23.9"/>
  </r>
  <r>
    <x v="196"/>
    <s v="SAC"/>
    <s v="BOS"/>
    <s v="L"/>
    <d v="1899-12-30T16:29:00"/>
    <n v="0"/>
    <n v="2"/>
    <n v="0"/>
    <n v="0"/>
    <n v="1"/>
    <n v="0"/>
    <n v="0"/>
    <n v="0"/>
    <m/>
    <n v="2"/>
    <n v="0"/>
    <n v="2"/>
    <n v="1"/>
    <n v="3"/>
    <n v="0"/>
    <n v="1"/>
    <n v="2"/>
    <n v="0"/>
    <n v="-8"/>
    <n v="1.9"/>
    <d v="2026-01-01T00:00:00"/>
    <m/>
    <m/>
    <m/>
    <n v="16.483333333333334"/>
  </r>
  <r>
    <x v="287"/>
    <s v="LAC"/>
    <s v="UTA"/>
    <s v="W"/>
    <d v="1899-12-31T00:21:00"/>
    <n v="1"/>
    <n v="4"/>
    <n v="0.25"/>
    <n v="0"/>
    <n v="2"/>
    <n v="0"/>
    <n v="0"/>
    <n v="0"/>
    <m/>
    <n v="2"/>
    <n v="0"/>
    <n v="2"/>
    <n v="2"/>
    <n v="1"/>
    <n v="0"/>
    <n v="1"/>
    <n v="2"/>
    <n v="2"/>
    <n v="-4"/>
    <n v="1.6"/>
    <d v="2026-01-01T00:00:00"/>
    <m/>
    <m/>
    <m/>
    <n v="24.35"/>
  </r>
  <r>
    <x v="262"/>
    <s v="DAL"/>
    <s v="PHI"/>
    <s v="L"/>
    <d v="1899-12-30T07:06:00"/>
    <n v="1"/>
    <n v="4"/>
    <n v="0.25"/>
    <n v="1"/>
    <n v="4"/>
    <n v="0.25"/>
    <n v="2"/>
    <n v="2"/>
    <n v="1"/>
    <n v="0"/>
    <n v="1"/>
    <n v="1"/>
    <n v="1"/>
    <n v="0"/>
    <n v="0"/>
    <n v="2"/>
    <n v="0"/>
    <n v="5"/>
    <n v="6"/>
    <n v="1.6"/>
    <d v="2026-01-01T00:00:00"/>
    <m/>
    <m/>
    <m/>
    <n v="7.1"/>
  </r>
  <r>
    <x v="355"/>
    <s v="BOS"/>
    <s v="SAC"/>
    <s v="W"/>
    <d v="1899-12-30T08:39:00"/>
    <n v="1"/>
    <n v="1"/>
    <n v="1"/>
    <n v="1"/>
    <n v="1"/>
    <n v="1"/>
    <n v="0"/>
    <n v="0"/>
    <m/>
    <n v="0"/>
    <n v="0"/>
    <n v="0"/>
    <n v="0"/>
    <n v="0"/>
    <n v="0"/>
    <n v="1"/>
    <n v="1"/>
    <n v="3"/>
    <n v="-2"/>
    <n v="1.3"/>
    <d v="2026-01-01T00:00:00"/>
    <m/>
    <m/>
    <m/>
    <n v="8.65"/>
  </r>
  <r>
    <x v="295"/>
    <s v="PHI"/>
    <s v="DAL"/>
    <s v="W"/>
    <d v="1899-12-30T06:46:00"/>
    <n v="1"/>
    <n v="2"/>
    <n v="0.5"/>
    <n v="0"/>
    <n v="1"/>
    <n v="0"/>
    <n v="0"/>
    <n v="0"/>
    <m/>
    <n v="2"/>
    <n v="2"/>
    <n v="4"/>
    <n v="0"/>
    <n v="0"/>
    <n v="0"/>
    <n v="1"/>
    <n v="2"/>
    <n v="2"/>
    <n v="-1"/>
    <n v="1.2"/>
    <d v="2026-01-01T00:00:00"/>
    <m/>
    <m/>
    <m/>
    <n v="6.7666666666666666"/>
  </r>
  <r>
    <x v="397"/>
    <s v="HOU"/>
    <s v="BRK"/>
    <s v="W"/>
    <d v="1899-12-30T01:28:00"/>
    <n v="0"/>
    <n v="0"/>
    <m/>
    <n v="0"/>
    <n v="0"/>
    <m/>
    <n v="0"/>
    <n v="0"/>
    <m/>
    <n v="0"/>
    <n v="1"/>
    <n v="1"/>
    <n v="1"/>
    <n v="0"/>
    <n v="0"/>
    <n v="0"/>
    <n v="0"/>
    <n v="0"/>
    <n v="5"/>
    <n v="1"/>
    <d v="2026-01-01T00:00:00"/>
    <m/>
    <m/>
    <m/>
    <n v="1.4666666666666666"/>
  </r>
  <r>
    <x v="474"/>
    <s v="DET"/>
    <s v="MIA"/>
    <s v="L"/>
    <d v="1899-12-30T21:24:00"/>
    <n v="1"/>
    <n v="4"/>
    <n v="0.25"/>
    <n v="0"/>
    <n v="2"/>
    <n v="0"/>
    <n v="0"/>
    <n v="0"/>
    <m/>
    <n v="0"/>
    <n v="1"/>
    <n v="1"/>
    <n v="3"/>
    <n v="0"/>
    <n v="0"/>
    <n v="1"/>
    <n v="0"/>
    <n v="2"/>
    <n v="-6"/>
    <n v="1"/>
    <d v="2026-01-01T00:00:00"/>
    <m/>
    <m/>
    <m/>
    <n v="21.400000000000002"/>
  </r>
  <r>
    <x v="293"/>
    <s v="BRK"/>
    <s v="HOU"/>
    <s v="L"/>
    <d v="1899-12-31T01:19:00"/>
    <n v="3"/>
    <n v="9"/>
    <n v="0.33300000000000002"/>
    <n v="1"/>
    <n v="4"/>
    <n v="0.25"/>
    <n v="1"/>
    <n v="3"/>
    <n v="0.33300000000000002"/>
    <n v="0"/>
    <n v="0"/>
    <n v="0"/>
    <n v="1"/>
    <n v="1"/>
    <n v="0"/>
    <n v="2"/>
    <n v="2"/>
    <n v="8"/>
    <n v="-25"/>
    <n v="1"/>
    <d v="2026-01-01T00:00:00"/>
    <m/>
    <m/>
    <m/>
    <n v="25.316666666666663"/>
  </r>
  <r>
    <x v="205"/>
    <s v="BRK"/>
    <s v="HOU"/>
    <s v="L"/>
    <d v="1899-12-30T18:01:00"/>
    <n v="1"/>
    <n v="3"/>
    <n v="0.33300000000000002"/>
    <n v="1"/>
    <n v="2"/>
    <n v="0.5"/>
    <n v="0"/>
    <n v="0"/>
    <m/>
    <n v="0"/>
    <n v="0"/>
    <n v="0"/>
    <n v="0"/>
    <n v="1"/>
    <n v="0"/>
    <n v="1"/>
    <n v="1"/>
    <n v="3"/>
    <n v="-9"/>
    <n v="0.9"/>
    <d v="2026-01-01T00:00:00"/>
    <m/>
    <m/>
    <m/>
    <n v="18.016666666666666"/>
  </r>
  <r>
    <x v="133"/>
    <s v="UTA"/>
    <s v="LAC"/>
    <s v="L"/>
    <d v="1899-12-30T23:37:00"/>
    <n v="2"/>
    <n v="9"/>
    <n v="0.222"/>
    <n v="1"/>
    <n v="5"/>
    <n v="0.2"/>
    <n v="0"/>
    <n v="0"/>
    <m/>
    <n v="1"/>
    <n v="1"/>
    <n v="2"/>
    <n v="1"/>
    <n v="0"/>
    <n v="0"/>
    <n v="0"/>
    <n v="1"/>
    <n v="5"/>
    <n v="-13"/>
    <n v="0.8"/>
    <d v="2026-01-01T00:00:00"/>
    <m/>
    <m/>
    <m/>
    <n v="23.616666666666667"/>
  </r>
  <r>
    <x v="455"/>
    <s v="LAC"/>
    <s v="UTA"/>
    <s v="W"/>
    <d v="1899-12-30T01:29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6-01-01T00:00:00"/>
    <m/>
    <m/>
    <m/>
    <n v="1.4833333333333334"/>
  </r>
  <r>
    <x v="502"/>
    <s v="HOU"/>
    <s v="BRK"/>
    <s v="W"/>
    <d v="1899-12-30T15:17:00"/>
    <n v="0"/>
    <n v="2"/>
    <n v="0"/>
    <n v="0"/>
    <n v="1"/>
    <n v="0"/>
    <n v="0"/>
    <n v="0"/>
    <m/>
    <n v="1"/>
    <n v="2"/>
    <n v="3"/>
    <n v="1"/>
    <n v="1"/>
    <n v="0"/>
    <n v="1"/>
    <n v="1"/>
    <n v="0"/>
    <n v="5"/>
    <n v="0.2"/>
    <d v="2026-01-01T00:00:00"/>
    <m/>
    <m/>
    <m/>
    <n v="15.283333333333331"/>
  </r>
  <r>
    <x v="206"/>
    <s v="LAC"/>
    <s v="UTA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01T00:00:00"/>
    <m/>
    <m/>
    <m/>
    <n v="1.4833333333333334"/>
  </r>
  <r>
    <x v="489"/>
    <s v="MIA"/>
    <s v="DET"/>
    <s v="W"/>
    <d v="1899-12-30T05:37:00"/>
    <n v="0"/>
    <n v="0"/>
    <m/>
    <n v="0"/>
    <n v="0"/>
    <m/>
    <n v="0"/>
    <n v="0"/>
    <m/>
    <n v="0"/>
    <n v="0"/>
    <n v="0"/>
    <n v="0"/>
    <n v="0"/>
    <n v="0"/>
    <n v="0"/>
    <n v="1"/>
    <n v="0"/>
    <n v="11"/>
    <n v="-0.4"/>
    <d v="2026-01-01T00:00:00"/>
    <m/>
    <m/>
    <m/>
    <n v="5.6166666666666671"/>
  </r>
  <r>
    <x v="292"/>
    <s v="DAL"/>
    <s v="PHI"/>
    <s v="L"/>
    <d v="1899-12-30T03:52:00"/>
    <n v="0"/>
    <n v="0"/>
    <m/>
    <n v="0"/>
    <n v="0"/>
    <m/>
    <n v="0"/>
    <n v="0"/>
    <m/>
    <n v="0"/>
    <n v="0"/>
    <n v="0"/>
    <n v="0"/>
    <n v="0"/>
    <n v="0"/>
    <n v="0"/>
    <n v="1"/>
    <n v="0"/>
    <n v="-11"/>
    <n v="-0.4"/>
    <d v="2026-01-01T00:00:00"/>
    <m/>
    <m/>
    <m/>
    <n v="3.8666666666666671"/>
  </r>
  <r>
    <x v="441"/>
    <s v="PHI"/>
    <s v="DAL"/>
    <s v="W"/>
    <d v="1899-12-30T14:01:00"/>
    <n v="1"/>
    <n v="5"/>
    <n v="0.2"/>
    <n v="0"/>
    <n v="2"/>
    <n v="0"/>
    <n v="0"/>
    <n v="0"/>
    <m/>
    <n v="0"/>
    <n v="3"/>
    <n v="3"/>
    <n v="0"/>
    <n v="1"/>
    <n v="0"/>
    <n v="0"/>
    <n v="3"/>
    <n v="2"/>
    <n v="9"/>
    <n v="-0.4"/>
    <d v="2026-01-01T00:00:00"/>
    <m/>
    <m/>
    <m/>
    <n v="14.016666666666667"/>
  </r>
  <r>
    <x v="360"/>
    <s v="BOS"/>
    <s v="SAC"/>
    <s v="W"/>
    <d v="1899-12-30T05:06:00"/>
    <n v="0"/>
    <n v="1"/>
    <n v="0"/>
    <n v="0"/>
    <n v="0"/>
    <m/>
    <n v="0"/>
    <n v="0"/>
    <m/>
    <n v="0"/>
    <n v="1"/>
    <n v="1"/>
    <n v="0"/>
    <n v="0"/>
    <n v="0"/>
    <n v="0"/>
    <n v="0"/>
    <n v="0"/>
    <n v="-5"/>
    <n v="-0.4"/>
    <d v="2026-01-01T00:00:00"/>
    <m/>
    <m/>
    <m/>
    <n v="5.0999999999999996"/>
  </r>
  <r>
    <x v="95"/>
    <s v="SAC"/>
    <s v="BOS"/>
    <s v="L"/>
    <d v="1899-12-30T06:22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-2"/>
    <n v="-0.7"/>
    <d v="2026-01-01T00:00:00"/>
    <m/>
    <m/>
    <m/>
    <n v="6.3666666666666671"/>
  </r>
  <r>
    <x v="214"/>
    <s v="LAC"/>
    <s v="UTA"/>
    <s v="W"/>
    <d v="1899-12-30T01:29:00"/>
    <n v="0"/>
    <n v="0"/>
    <m/>
    <n v="0"/>
    <n v="0"/>
    <m/>
    <n v="0"/>
    <n v="0"/>
    <m/>
    <n v="0"/>
    <n v="0"/>
    <n v="0"/>
    <n v="0"/>
    <n v="0"/>
    <n v="0"/>
    <n v="1"/>
    <n v="0"/>
    <n v="0"/>
    <n v="3"/>
    <n v="-1"/>
    <d v="2026-01-01T00:00:00"/>
    <m/>
    <m/>
    <m/>
    <n v="1.4833333333333334"/>
  </r>
  <r>
    <x v="76"/>
    <s v="DET"/>
    <s v="MIA"/>
    <s v="L"/>
    <d v="1899-12-30T17:30:00"/>
    <n v="1"/>
    <n v="7"/>
    <n v="0.14299999999999999"/>
    <n v="0"/>
    <n v="2"/>
    <n v="0"/>
    <n v="0"/>
    <n v="0"/>
    <m/>
    <n v="2"/>
    <n v="3"/>
    <n v="5"/>
    <n v="1"/>
    <n v="1"/>
    <n v="0"/>
    <n v="2"/>
    <n v="2"/>
    <n v="2"/>
    <n v="1"/>
    <n v="-1.3"/>
    <d v="2026-01-01T00:00:00"/>
    <m/>
    <m/>
    <m/>
    <n v="17.5"/>
  </r>
  <r>
    <x v="198"/>
    <s v="PHI"/>
    <s v="DAL"/>
    <s v="W"/>
    <d v="1899-12-30T04:36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4"/>
    <n v="-1.4"/>
    <d v="2026-01-01T00:00:00"/>
    <m/>
    <m/>
    <m/>
    <n v="4.6000000000000005"/>
  </r>
  <r>
    <x v="174"/>
    <s v="LAC"/>
    <s v="UTA"/>
    <s v="W"/>
    <d v="1899-12-30T19:53:00"/>
    <n v="1"/>
    <n v="12"/>
    <n v="8.3000000000000004E-2"/>
    <n v="1"/>
    <n v="12"/>
    <n v="8.3000000000000004E-2"/>
    <n v="0"/>
    <n v="0"/>
    <m/>
    <n v="0"/>
    <n v="2"/>
    <n v="2"/>
    <n v="1"/>
    <n v="1"/>
    <n v="1"/>
    <n v="0"/>
    <n v="1"/>
    <n v="3"/>
    <n v="2"/>
    <n v="-2.4"/>
    <d v="2026-01-01T00:00:00"/>
    <m/>
    <m/>
    <m/>
    <n v="19.883333333333333"/>
  </r>
  <r>
    <x v="222"/>
    <s v="BRK"/>
    <s v="HOU"/>
    <s v="L"/>
    <d v="1899-12-31T02:16:00"/>
    <n v="1"/>
    <n v="8"/>
    <n v="0.125"/>
    <n v="1"/>
    <n v="5"/>
    <n v="0.2"/>
    <n v="0"/>
    <n v="0"/>
    <m/>
    <n v="0"/>
    <n v="0"/>
    <n v="0"/>
    <n v="2"/>
    <n v="1"/>
    <n v="0"/>
    <n v="2"/>
    <n v="2"/>
    <n v="3"/>
    <n v="0"/>
    <n v="-2.6"/>
    <d v="2026-01-01T00:00:00"/>
    <m/>
    <m/>
    <m/>
    <n v="26.266666666666669"/>
  </r>
  <r>
    <x v="171"/>
    <s v="UTA"/>
    <s v="LAC"/>
    <s v="L"/>
    <d v="1899-12-31T04:25:00"/>
    <n v="2"/>
    <n v="13"/>
    <n v="0.154"/>
    <n v="0"/>
    <n v="5"/>
    <n v="0"/>
    <n v="0"/>
    <n v="0"/>
    <m/>
    <n v="1"/>
    <n v="5"/>
    <n v="6"/>
    <n v="1"/>
    <n v="0"/>
    <n v="1"/>
    <n v="4"/>
    <n v="5"/>
    <n v="4"/>
    <n v="-18"/>
    <n v="-6.7"/>
    <d v="2026-01-01T00:00:00"/>
    <m/>
    <m/>
    <m/>
    <n v="28.416666666666664"/>
  </r>
  <r>
    <x v="190"/>
    <s v="MIL"/>
    <s v="CHO"/>
    <s v="W"/>
    <d v="1899-12-31T12:57:00"/>
    <n v="11"/>
    <n v="13"/>
    <n v="0.84599999999999997"/>
    <n v="6"/>
    <n v="7"/>
    <n v="0.85699999999999998"/>
    <n v="1"/>
    <n v="1"/>
    <n v="1"/>
    <n v="1"/>
    <n v="3"/>
    <n v="4"/>
    <n v="8"/>
    <n v="3"/>
    <n v="1"/>
    <n v="1"/>
    <n v="3"/>
    <n v="29"/>
    <n v="12"/>
    <n v="33"/>
    <d v="2026-01-02T00:00:00"/>
    <m/>
    <m/>
    <m/>
    <n v="36.950000000000003"/>
  </r>
  <r>
    <x v="129"/>
    <s v="POR"/>
    <s v="NOP"/>
    <s v="W"/>
    <d v="1899-12-31T14:24:00"/>
    <n v="10"/>
    <n v="19"/>
    <n v="0.52600000000000002"/>
    <n v="3"/>
    <n v="5"/>
    <n v="0.6"/>
    <n v="11"/>
    <n v="14"/>
    <n v="0.78600000000000003"/>
    <n v="3"/>
    <n v="4"/>
    <n v="7"/>
    <n v="11"/>
    <n v="1"/>
    <n v="1"/>
    <n v="2"/>
    <n v="4"/>
    <n v="34"/>
    <n v="14"/>
    <n v="32.6"/>
    <d v="2026-01-02T00:00:00"/>
    <m/>
    <m/>
    <m/>
    <n v="38.400000000000006"/>
  </r>
  <r>
    <x v="49"/>
    <s v="NOP"/>
    <s v="POR"/>
    <s v="L"/>
    <d v="1899-12-31T06:42:00"/>
    <n v="15"/>
    <n v="26"/>
    <n v="0.57699999999999996"/>
    <n v="0"/>
    <n v="0"/>
    <m/>
    <n v="5"/>
    <n v="8"/>
    <n v="0.625"/>
    <n v="3"/>
    <n v="5"/>
    <n v="8"/>
    <n v="2"/>
    <n v="2"/>
    <n v="2"/>
    <n v="0"/>
    <n v="1"/>
    <n v="35"/>
    <n v="-17"/>
    <n v="29.6"/>
    <d v="2026-01-02T00:00:00"/>
    <m/>
    <m/>
    <m/>
    <n v="30.699999999999996"/>
  </r>
  <r>
    <x v="43"/>
    <s v="MIL"/>
    <s v="CHO"/>
    <s v="W"/>
    <d v="1899-12-31T05:50:00"/>
    <n v="11"/>
    <n v="18"/>
    <n v="0.61099999999999999"/>
    <n v="0"/>
    <n v="0"/>
    <m/>
    <n v="8"/>
    <n v="8"/>
    <n v="1"/>
    <n v="2"/>
    <n v="8"/>
    <n v="10"/>
    <n v="5"/>
    <n v="1"/>
    <n v="0"/>
    <n v="3"/>
    <n v="1"/>
    <n v="30"/>
    <n v="21"/>
    <n v="26.7"/>
    <d v="2026-01-02T00:00:00"/>
    <m/>
    <m/>
    <m/>
    <n v="29.833333333333336"/>
  </r>
  <r>
    <x v="0"/>
    <s v="LAL"/>
    <s v="MEM"/>
    <s v="W"/>
    <d v="1899-12-31T13:33:00"/>
    <n v="8"/>
    <n v="18"/>
    <n v="0.44400000000000001"/>
    <n v="1"/>
    <n v="7"/>
    <n v="0.14299999999999999"/>
    <n v="17"/>
    <n v="20"/>
    <n v="0.85"/>
    <n v="0"/>
    <n v="6"/>
    <n v="6"/>
    <n v="8"/>
    <n v="2"/>
    <n v="0"/>
    <n v="6"/>
    <n v="3"/>
    <n v="34"/>
    <n v="3"/>
    <n v="25.6"/>
    <d v="2026-01-02T00:00:00"/>
    <m/>
    <m/>
    <m/>
    <n v="37.550000000000004"/>
  </r>
  <r>
    <x v="313"/>
    <s v="DEN"/>
    <s v="CLE"/>
    <s v="L"/>
    <d v="1899-12-31T14:55:00"/>
    <n v="12"/>
    <n v="28"/>
    <n v="0.42899999999999999"/>
    <n v="6"/>
    <n v="12"/>
    <n v="0.5"/>
    <n v="4"/>
    <n v="5"/>
    <n v="0.8"/>
    <n v="1"/>
    <n v="5"/>
    <n v="6"/>
    <n v="7"/>
    <n v="0"/>
    <n v="1"/>
    <n v="1"/>
    <n v="0"/>
    <n v="34"/>
    <n v="5"/>
    <n v="25.6"/>
    <d v="2026-01-02T00:00:00"/>
    <m/>
    <m/>
    <m/>
    <n v="38.916666666666664"/>
  </r>
  <r>
    <x v="468"/>
    <s v="LAL"/>
    <s v="MEM"/>
    <s v="W"/>
    <d v="1899-12-31T12:04:00"/>
    <n v="12"/>
    <n v="18"/>
    <n v="0.66700000000000004"/>
    <n v="1"/>
    <n v="5"/>
    <n v="0.2"/>
    <n v="6"/>
    <n v="6"/>
    <n v="1"/>
    <n v="0"/>
    <n v="9"/>
    <n v="9"/>
    <n v="6"/>
    <n v="0"/>
    <n v="0"/>
    <n v="4"/>
    <n v="3"/>
    <n v="31"/>
    <n v="11"/>
    <n v="24.9"/>
    <d v="2026-01-02T00:00:00"/>
    <m/>
    <m/>
    <m/>
    <n v="36.066666666666663"/>
  </r>
  <r>
    <x v="71"/>
    <s v="ORL"/>
    <s v="CHI"/>
    <s v="L"/>
    <d v="1899-12-31T10:51:00"/>
    <n v="13"/>
    <n v="23"/>
    <n v="0.56499999999999995"/>
    <n v="2"/>
    <n v="5"/>
    <n v="0.4"/>
    <n v="3"/>
    <n v="7"/>
    <n v="0.42899999999999999"/>
    <n v="0"/>
    <n v="6"/>
    <n v="6"/>
    <n v="6"/>
    <n v="2"/>
    <n v="1"/>
    <n v="3"/>
    <n v="2"/>
    <n v="31"/>
    <n v="-7"/>
    <n v="23.4"/>
    <d v="2026-01-02T00:00:00"/>
    <m/>
    <m/>
    <m/>
    <n v="34.85"/>
  </r>
  <r>
    <x v="54"/>
    <s v="CLE"/>
    <s v="DEN"/>
    <s v="W"/>
    <d v="1899-12-31T11:08:00"/>
    <n v="14"/>
    <n v="24"/>
    <n v="0.58299999999999996"/>
    <n v="5"/>
    <n v="12"/>
    <n v="0.41699999999999998"/>
    <n v="0"/>
    <n v="2"/>
    <n v="0"/>
    <n v="3"/>
    <n v="3"/>
    <n v="6"/>
    <n v="5"/>
    <n v="1"/>
    <n v="0"/>
    <n v="4"/>
    <n v="3"/>
    <n v="33"/>
    <n v="10"/>
    <n v="23.3"/>
    <d v="2026-01-02T00:00:00"/>
    <m/>
    <m/>
    <m/>
    <n v="35.133333333333333"/>
  </r>
  <r>
    <x v="69"/>
    <s v="PHO"/>
    <s v="SAC"/>
    <s v="W"/>
    <d v="1899-12-31T03:44:00"/>
    <n v="13"/>
    <n v="21"/>
    <n v="0.61899999999999999"/>
    <n v="1"/>
    <n v="6"/>
    <n v="0.16700000000000001"/>
    <n v="6"/>
    <n v="7"/>
    <n v="0.85699999999999998"/>
    <n v="0"/>
    <n v="2"/>
    <n v="2"/>
    <n v="5"/>
    <n v="0"/>
    <n v="0"/>
    <n v="5"/>
    <n v="0"/>
    <n v="33"/>
    <n v="11"/>
    <n v="22.2"/>
    <d v="2026-01-02T00:00:00"/>
    <m/>
    <m/>
    <m/>
    <n v="27.733333333333331"/>
  </r>
  <r>
    <x v="3"/>
    <s v="OKC"/>
    <s v="GSW"/>
    <s v="W"/>
    <d v="1899-12-31T04:11:00"/>
    <n v="10"/>
    <n v="20"/>
    <n v="0.5"/>
    <n v="3"/>
    <n v="5"/>
    <n v="0.6"/>
    <n v="7"/>
    <n v="7"/>
    <n v="1"/>
    <n v="0"/>
    <n v="1"/>
    <n v="1"/>
    <n v="7"/>
    <n v="0"/>
    <n v="0"/>
    <n v="3"/>
    <n v="1"/>
    <n v="30"/>
    <n v="26"/>
    <n v="21.8"/>
    <d v="2026-01-02T00:00:00"/>
    <m/>
    <m/>
    <m/>
    <n v="28.18333333333333"/>
  </r>
  <r>
    <x v="74"/>
    <s v="CHI"/>
    <s v="ORL"/>
    <s v="W"/>
    <d v="1899-12-31T06:23:00"/>
    <n v="6"/>
    <n v="14"/>
    <n v="0.42899999999999999"/>
    <n v="2"/>
    <n v="8"/>
    <n v="0.25"/>
    <n v="7"/>
    <n v="8"/>
    <n v="0.875"/>
    <n v="1"/>
    <n v="8"/>
    <n v="9"/>
    <n v="7"/>
    <n v="1"/>
    <n v="2"/>
    <n v="2"/>
    <n v="1"/>
    <n v="21"/>
    <n v="14"/>
    <n v="21.2"/>
    <d v="2026-01-02T00:00:00"/>
    <m/>
    <m/>
    <m/>
    <n v="30.383333333333333"/>
  </r>
  <r>
    <x v="5"/>
    <s v="OKC"/>
    <s v="GSW"/>
    <s v="W"/>
    <d v="1899-12-31T02:03:00"/>
    <n v="5"/>
    <n v="8"/>
    <n v="0.625"/>
    <n v="1"/>
    <n v="3"/>
    <n v="0.33300000000000002"/>
    <n v="4"/>
    <n v="4"/>
    <n v="1"/>
    <n v="2"/>
    <n v="13"/>
    <n v="15"/>
    <n v="4"/>
    <n v="1"/>
    <n v="4"/>
    <n v="2"/>
    <n v="1"/>
    <n v="15"/>
    <n v="23"/>
    <n v="20.9"/>
    <d v="2026-01-02T00:00:00"/>
    <m/>
    <m/>
    <m/>
    <n v="26.05"/>
  </r>
  <r>
    <x v="27"/>
    <s v="LAL"/>
    <s v="MEM"/>
    <s v="W"/>
    <d v="1899-12-31T13:02:00"/>
    <n v="8"/>
    <n v="12"/>
    <n v="0.66700000000000004"/>
    <n v="3"/>
    <n v="6"/>
    <n v="0.5"/>
    <n v="2"/>
    <n v="3"/>
    <n v="0.66700000000000004"/>
    <n v="4"/>
    <n v="5"/>
    <n v="9"/>
    <n v="2"/>
    <n v="2"/>
    <n v="1"/>
    <n v="1"/>
    <n v="5"/>
    <n v="21"/>
    <n v="0"/>
    <n v="20.8"/>
    <d v="2026-01-02T00:00:00"/>
    <m/>
    <m/>
    <m/>
    <n v="37.033333333333331"/>
  </r>
  <r>
    <x v="81"/>
    <s v="ATL"/>
    <s v="NYK"/>
    <s v="W"/>
    <d v="1899-12-31T05:46:00"/>
    <n v="9"/>
    <n v="16"/>
    <n v="0.56299999999999994"/>
    <n v="3"/>
    <n v="6"/>
    <n v="0.5"/>
    <n v="2"/>
    <n v="4"/>
    <n v="0.5"/>
    <n v="2"/>
    <n v="7"/>
    <n v="9"/>
    <n v="2"/>
    <n v="3"/>
    <n v="2"/>
    <n v="2"/>
    <n v="4"/>
    <n v="23"/>
    <n v="11"/>
    <n v="20.3"/>
    <d v="2026-01-02T00:00:00"/>
    <m/>
    <m/>
    <m/>
    <n v="29.766666666666666"/>
  </r>
  <r>
    <x v="311"/>
    <s v="IND"/>
    <s v="SAS"/>
    <s v="L"/>
    <d v="1899-12-31T11:52:00"/>
    <n v="10"/>
    <n v="18"/>
    <n v="0.55600000000000005"/>
    <n v="0"/>
    <n v="2"/>
    <n v="0"/>
    <n v="3"/>
    <n v="3"/>
    <n v="1"/>
    <n v="0"/>
    <n v="9"/>
    <n v="9"/>
    <n v="5"/>
    <n v="2"/>
    <n v="0"/>
    <n v="2"/>
    <n v="3"/>
    <n v="23"/>
    <n v="-3"/>
    <n v="19.399999999999999"/>
    <d v="2026-01-02T00:00:00"/>
    <m/>
    <m/>
    <m/>
    <n v="35.866666666666667"/>
  </r>
  <r>
    <x v="211"/>
    <s v="SAS"/>
    <s v="IND"/>
    <s v="W"/>
    <d v="1899-12-31T05:07:00"/>
    <n v="9"/>
    <n v="15"/>
    <n v="0.6"/>
    <n v="1"/>
    <n v="3"/>
    <n v="0.33300000000000002"/>
    <n v="3"/>
    <n v="3"/>
    <n v="1"/>
    <n v="1"/>
    <n v="1"/>
    <n v="2"/>
    <n v="1"/>
    <n v="2"/>
    <n v="1"/>
    <n v="1"/>
    <n v="0"/>
    <n v="22"/>
    <n v="4"/>
    <n v="18.5"/>
    <d v="2026-01-02T00:00:00"/>
    <m/>
    <m/>
    <m/>
    <n v="29.116666666666667"/>
  </r>
  <r>
    <x v="57"/>
    <s v="ATL"/>
    <s v="NYK"/>
    <s v="W"/>
    <d v="1899-12-31T14:00:00"/>
    <n v="7"/>
    <n v="14"/>
    <n v="0.5"/>
    <n v="1"/>
    <n v="3"/>
    <n v="0.33300000000000002"/>
    <n v="3"/>
    <n v="6"/>
    <n v="0.5"/>
    <n v="1"/>
    <n v="9"/>
    <n v="10"/>
    <n v="11"/>
    <n v="2"/>
    <n v="0"/>
    <n v="4"/>
    <n v="1"/>
    <n v="18"/>
    <n v="11"/>
    <n v="18.5"/>
    <d v="2026-01-02T00:00:00"/>
    <m/>
    <m/>
    <m/>
    <n v="38"/>
  </r>
  <r>
    <x v="327"/>
    <s v="IND"/>
    <s v="SAS"/>
    <s v="L"/>
    <d v="1899-12-31T11:33:00"/>
    <n v="7"/>
    <n v="10"/>
    <n v="0.7"/>
    <n v="2"/>
    <n v="3"/>
    <n v="0.66700000000000004"/>
    <n v="3"/>
    <n v="5"/>
    <n v="0.6"/>
    <n v="0"/>
    <n v="6"/>
    <n v="6"/>
    <n v="6"/>
    <n v="2"/>
    <n v="0"/>
    <n v="2"/>
    <n v="4"/>
    <n v="19"/>
    <n v="-4"/>
    <n v="18.399999999999999"/>
    <d v="2026-01-02T00:00:00"/>
    <m/>
    <m/>
    <m/>
    <n v="35.549999999999997"/>
  </r>
  <r>
    <x v="236"/>
    <s v="NYK"/>
    <s v="ATL"/>
    <s v="L"/>
    <d v="1899-12-31T04:22:00"/>
    <n v="2"/>
    <n v="4"/>
    <n v="0.5"/>
    <n v="0"/>
    <n v="0"/>
    <m/>
    <n v="4"/>
    <n v="4"/>
    <n v="1"/>
    <n v="6"/>
    <n v="10"/>
    <n v="16"/>
    <n v="4"/>
    <n v="1"/>
    <n v="4"/>
    <n v="1"/>
    <n v="2"/>
    <n v="8"/>
    <n v="2"/>
    <n v="18"/>
    <d v="2026-01-02T00:00:00"/>
    <m/>
    <m/>
    <m/>
    <n v="28.366666666666667"/>
  </r>
  <r>
    <x v="46"/>
    <s v="CHI"/>
    <s v="ORL"/>
    <s v="W"/>
    <d v="1899-12-31T11:11:00"/>
    <n v="7"/>
    <n v="11"/>
    <n v="0.63600000000000001"/>
    <n v="1"/>
    <n v="3"/>
    <n v="0.33300000000000002"/>
    <n v="2"/>
    <n v="2"/>
    <n v="1"/>
    <n v="2"/>
    <n v="8"/>
    <n v="10"/>
    <n v="5"/>
    <n v="0"/>
    <n v="0"/>
    <n v="1"/>
    <n v="1"/>
    <n v="17"/>
    <n v="-3"/>
    <n v="18"/>
    <d v="2026-01-02T00:00:00"/>
    <m/>
    <m/>
    <m/>
    <n v="35.183333333333337"/>
  </r>
  <r>
    <x v="472"/>
    <s v="SAC"/>
    <s v="PHO"/>
    <s v="L"/>
    <d v="1899-12-31T08:37:00"/>
    <n v="9"/>
    <n v="17"/>
    <n v="0.52900000000000003"/>
    <n v="3"/>
    <n v="5"/>
    <n v="0.6"/>
    <n v="2"/>
    <n v="2"/>
    <n v="1"/>
    <n v="2"/>
    <n v="7"/>
    <n v="9"/>
    <n v="2"/>
    <n v="1"/>
    <n v="1"/>
    <n v="3"/>
    <n v="1"/>
    <n v="23"/>
    <n v="-23"/>
    <n v="17.899999999999999"/>
    <d v="2026-01-02T00:00:00"/>
    <m/>
    <m/>
    <m/>
    <n v="32.616666666666667"/>
  </r>
  <r>
    <x v="154"/>
    <s v="MEM"/>
    <s v="LAL"/>
    <s v="L"/>
    <d v="1899-12-30T22:55:00"/>
    <n v="6"/>
    <n v="10"/>
    <n v="0.6"/>
    <n v="4"/>
    <n v="6"/>
    <n v="0.66700000000000004"/>
    <n v="4"/>
    <n v="4"/>
    <n v="1"/>
    <n v="0"/>
    <n v="5"/>
    <n v="5"/>
    <n v="2"/>
    <n v="2"/>
    <n v="0"/>
    <n v="1"/>
    <n v="4"/>
    <n v="20"/>
    <n v="24"/>
    <n v="17.7"/>
    <d v="2026-01-02T00:00:00"/>
    <m/>
    <m/>
    <m/>
    <n v="22.916666666666668"/>
  </r>
  <r>
    <x v="203"/>
    <s v="PHO"/>
    <s v="SAC"/>
    <s v="W"/>
    <d v="1899-12-30T20:28:00"/>
    <n v="5"/>
    <n v="6"/>
    <n v="0.83299999999999996"/>
    <n v="0"/>
    <n v="0"/>
    <m/>
    <n v="5"/>
    <n v="5"/>
    <n v="1"/>
    <n v="1"/>
    <n v="5"/>
    <n v="6"/>
    <n v="1"/>
    <n v="2"/>
    <n v="2"/>
    <n v="1"/>
    <n v="1"/>
    <n v="15"/>
    <n v="14"/>
    <n v="17.7"/>
    <d v="2026-01-02T00:00:00"/>
    <m/>
    <m/>
    <m/>
    <n v="20.466666666666665"/>
  </r>
  <r>
    <x v="177"/>
    <s v="CHO"/>
    <s v="MIL"/>
    <s v="L"/>
    <d v="1899-12-31T09:45:00"/>
    <n v="9"/>
    <n v="16"/>
    <n v="0.56299999999999994"/>
    <n v="3"/>
    <n v="8"/>
    <n v="0.375"/>
    <n v="5"/>
    <n v="7"/>
    <n v="0.71399999999999997"/>
    <n v="1"/>
    <n v="3"/>
    <n v="4"/>
    <n v="3"/>
    <n v="0"/>
    <n v="0"/>
    <n v="3"/>
    <n v="2"/>
    <n v="26"/>
    <n v="-2"/>
    <n v="17.5"/>
    <d v="2026-01-02T00:00:00"/>
    <m/>
    <m/>
    <m/>
    <n v="33.75"/>
  </r>
  <r>
    <x v="451"/>
    <s v="SAS"/>
    <s v="IND"/>
    <s v="W"/>
    <d v="1899-12-31T08:21:00"/>
    <n v="10"/>
    <n v="19"/>
    <n v="0.52600000000000002"/>
    <n v="2"/>
    <n v="9"/>
    <n v="0.222"/>
    <n v="2"/>
    <n v="3"/>
    <n v="0.66700000000000004"/>
    <n v="2"/>
    <n v="5"/>
    <n v="7"/>
    <n v="4"/>
    <n v="1"/>
    <n v="0"/>
    <n v="3"/>
    <n v="2"/>
    <n v="24"/>
    <n v="7"/>
    <n v="17.2"/>
    <d v="2026-01-02T00:00:00"/>
    <m/>
    <m/>
    <m/>
    <n v="32.35"/>
  </r>
  <r>
    <x v="144"/>
    <s v="CHI"/>
    <s v="ORL"/>
    <s v="W"/>
    <d v="1899-12-30T21:09:00"/>
    <n v="6"/>
    <n v="9"/>
    <n v="0.66700000000000004"/>
    <n v="2"/>
    <n v="2"/>
    <n v="1"/>
    <n v="3"/>
    <n v="4"/>
    <n v="0.75"/>
    <n v="1"/>
    <n v="2"/>
    <n v="3"/>
    <n v="7"/>
    <n v="0"/>
    <n v="0"/>
    <n v="1"/>
    <n v="2"/>
    <n v="17"/>
    <n v="18"/>
    <n v="17.100000000000001"/>
    <d v="2026-01-02T00:00:00"/>
    <m/>
    <m/>
    <m/>
    <n v="21.15"/>
  </r>
  <r>
    <x v="277"/>
    <s v="WAS"/>
    <s v="BRK"/>
    <s v="W"/>
    <d v="1899-12-31T00:36:00"/>
    <n v="9"/>
    <n v="12"/>
    <n v="0.75"/>
    <n v="2"/>
    <n v="3"/>
    <n v="0.66700000000000004"/>
    <n v="0"/>
    <n v="0"/>
    <m/>
    <n v="4"/>
    <n v="3"/>
    <n v="7"/>
    <n v="0"/>
    <n v="1"/>
    <n v="1"/>
    <n v="2"/>
    <n v="4"/>
    <n v="20"/>
    <n v="7"/>
    <n v="17"/>
    <d v="2026-01-02T00:00:00"/>
    <m/>
    <m/>
    <m/>
    <n v="24.599999999999998"/>
  </r>
  <r>
    <x v="161"/>
    <s v="WAS"/>
    <s v="BRK"/>
    <s v="W"/>
    <d v="1899-12-31T04:38:00"/>
    <n v="8"/>
    <n v="15"/>
    <n v="0.53300000000000003"/>
    <n v="1"/>
    <n v="2"/>
    <n v="0.5"/>
    <n v="2"/>
    <n v="2"/>
    <n v="1"/>
    <n v="1"/>
    <n v="4"/>
    <n v="5"/>
    <n v="4"/>
    <n v="0"/>
    <n v="4"/>
    <n v="1"/>
    <n v="3"/>
    <n v="19"/>
    <n v="-1"/>
    <n v="17"/>
    <d v="2026-01-02T00:00:00"/>
    <m/>
    <m/>
    <m/>
    <n v="28.633333333333333"/>
  </r>
  <r>
    <x v="328"/>
    <s v="OKC"/>
    <s v="GSW"/>
    <s v="W"/>
    <d v="1899-12-30T21:38:00"/>
    <n v="6"/>
    <n v="9"/>
    <n v="0.66700000000000004"/>
    <n v="1"/>
    <n v="2"/>
    <n v="0.5"/>
    <n v="2"/>
    <n v="2"/>
    <n v="1"/>
    <n v="3"/>
    <n v="8"/>
    <n v="11"/>
    <n v="2"/>
    <n v="2"/>
    <n v="0"/>
    <n v="1"/>
    <n v="3"/>
    <n v="15"/>
    <n v="13"/>
    <n v="16.8"/>
    <d v="2026-01-02T00:00:00"/>
    <m/>
    <m/>
    <m/>
    <n v="21.633333333333333"/>
  </r>
  <r>
    <x v="263"/>
    <s v="MIL"/>
    <s v="CHO"/>
    <s v="W"/>
    <d v="1899-12-30T22:25:00"/>
    <n v="7"/>
    <n v="11"/>
    <n v="0.63600000000000001"/>
    <n v="4"/>
    <n v="6"/>
    <n v="0.66700000000000004"/>
    <n v="2"/>
    <n v="2"/>
    <n v="1"/>
    <n v="2"/>
    <n v="4"/>
    <n v="6"/>
    <n v="1"/>
    <n v="0"/>
    <n v="1"/>
    <n v="2"/>
    <n v="1"/>
    <n v="20"/>
    <n v="-8"/>
    <n v="16.7"/>
    <d v="2026-01-02T00:00:00"/>
    <m/>
    <m/>
    <m/>
    <n v="22.416666666666668"/>
  </r>
  <r>
    <x v="118"/>
    <s v="MEM"/>
    <s v="LAL"/>
    <s v="L"/>
    <d v="1899-12-31T06:18:00"/>
    <n v="12"/>
    <n v="15"/>
    <n v="0.8"/>
    <n v="0"/>
    <n v="3"/>
    <n v="0"/>
    <n v="1"/>
    <n v="5"/>
    <n v="0.2"/>
    <n v="0"/>
    <n v="1"/>
    <n v="1"/>
    <n v="2"/>
    <n v="1"/>
    <n v="0"/>
    <n v="2"/>
    <n v="5"/>
    <n v="25"/>
    <n v="-27"/>
    <n v="16.399999999999999"/>
    <d v="2026-01-02T00:00:00"/>
    <m/>
    <m/>
    <m/>
    <n v="30.299999999999997"/>
  </r>
  <r>
    <x v="179"/>
    <s v="PHO"/>
    <s v="SAC"/>
    <s v="W"/>
    <d v="1899-12-30T21:43:00"/>
    <n v="3"/>
    <n v="4"/>
    <n v="0.75"/>
    <n v="0"/>
    <n v="0"/>
    <m/>
    <n v="9"/>
    <n v="11"/>
    <n v="0.81799999999999995"/>
    <n v="2"/>
    <n v="7"/>
    <n v="9"/>
    <n v="0"/>
    <n v="1"/>
    <n v="1"/>
    <n v="1"/>
    <n v="2"/>
    <n v="15"/>
    <n v="7"/>
    <n v="16"/>
    <d v="2026-01-02T00:00:00"/>
    <m/>
    <m/>
    <m/>
    <n v="21.716666666666669"/>
  </r>
  <r>
    <x v="62"/>
    <s v="CHO"/>
    <s v="MIL"/>
    <s v="L"/>
    <d v="1899-12-31T12:37:00"/>
    <n v="8"/>
    <n v="17"/>
    <n v="0.47099999999999997"/>
    <n v="5"/>
    <n v="10"/>
    <n v="0.5"/>
    <n v="4"/>
    <n v="5"/>
    <n v="0.8"/>
    <n v="0"/>
    <n v="6"/>
    <n v="6"/>
    <n v="2"/>
    <n v="1"/>
    <n v="0"/>
    <n v="3"/>
    <n v="3"/>
    <n v="25"/>
    <n v="-22"/>
    <n v="15.9"/>
    <d v="2026-01-02T00:00:00"/>
    <m/>
    <m/>
    <m/>
    <n v="36.616666666666667"/>
  </r>
  <r>
    <x v="404"/>
    <s v="POR"/>
    <s v="NOP"/>
    <s v="W"/>
    <d v="1899-12-31T03:33:00"/>
    <n v="7"/>
    <n v="13"/>
    <n v="0.53800000000000003"/>
    <n v="6"/>
    <n v="11"/>
    <n v="0.54500000000000004"/>
    <n v="2"/>
    <n v="2"/>
    <n v="1"/>
    <n v="0"/>
    <n v="2"/>
    <n v="2"/>
    <n v="2"/>
    <n v="0"/>
    <n v="0"/>
    <n v="1"/>
    <n v="2"/>
    <n v="22"/>
    <n v="3"/>
    <n v="15.9"/>
    <d v="2026-01-02T00:00:00"/>
    <m/>
    <m/>
    <m/>
    <n v="27.55"/>
  </r>
  <r>
    <x v="240"/>
    <s v="SAC"/>
    <s v="PHO"/>
    <s v="L"/>
    <d v="1899-12-31T02:02:00"/>
    <n v="6"/>
    <n v="12"/>
    <n v="0.5"/>
    <n v="1"/>
    <n v="3"/>
    <n v="0.33300000000000002"/>
    <n v="4"/>
    <n v="5"/>
    <n v="0.8"/>
    <n v="6"/>
    <n v="3"/>
    <n v="9"/>
    <n v="6"/>
    <n v="1"/>
    <n v="0"/>
    <n v="4"/>
    <n v="3"/>
    <n v="17"/>
    <n v="-11"/>
    <n v="15.7"/>
    <d v="2026-01-02T00:00:00"/>
    <m/>
    <m/>
    <m/>
    <n v="26.033333333333331"/>
  </r>
  <r>
    <x v="166"/>
    <s v="BRK"/>
    <s v="WAS"/>
    <s v="L"/>
    <d v="1899-12-31T05:51:00"/>
    <n v="6"/>
    <n v="12"/>
    <n v="0.5"/>
    <n v="0"/>
    <n v="1"/>
    <n v="0"/>
    <n v="2"/>
    <n v="3"/>
    <n v="0.66700000000000004"/>
    <n v="4"/>
    <n v="5"/>
    <n v="9"/>
    <n v="3"/>
    <n v="2"/>
    <n v="2"/>
    <n v="1"/>
    <n v="2"/>
    <n v="14"/>
    <n v="-13"/>
    <n v="15.6"/>
    <d v="2026-01-02T00:00:00"/>
    <m/>
    <m/>
    <m/>
    <n v="29.849999999999998"/>
  </r>
  <r>
    <x v="210"/>
    <s v="ATL"/>
    <s v="NYK"/>
    <s v="W"/>
    <d v="1899-12-31T10:19:00"/>
    <n v="9"/>
    <n v="20"/>
    <n v="0.45"/>
    <n v="3"/>
    <n v="10"/>
    <n v="0.3"/>
    <n v="2"/>
    <n v="4"/>
    <n v="0.5"/>
    <n v="0"/>
    <n v="4"/>
    <n v="4"/>
    <n v="3"/>
    <n v="2"/>
    <n v="0"/>
    <n v="1"/>
    <n v="2"/>
    <n v="23"/>
    <n v="8"/>
    <n v="15.3"/>
    <d v="2026-01-02T00:00:00"/>
    <m/>
    <m/>
    <m/>
    <n v="34.316666666666663"/>
  </r>
  <r>
    <x v="247"/>
    <s v="WAS"/>
    <s v="BRK"/>
    <s v="W"/>
    <d v="1899-12-30T16:52:00"/>
    <n v="5"/>
    <n v="5"/>
    <n v="1"/>
    <n v="0"/>
    <n v="0"/>
    <m/>
    <n v="2"/>
    <n v="2"/>
    <n v="1"/>
    <n v="2"/>
    <n v="6"/>
    <n v="8"/>
    <n v="1"/>
    <n v="1"/>
    <n v="0"/>
    <n v="0"/>
    <n v="1"/>
    <n v="12"/>
    <n v="18"/>
    <n v="15"/>
    <d v="2026-01-02T00:00:00"/>
    <m/>
    <m/>
    <m/>
    <n v="16.866666666666667"/>
  </r>
  <r>
    <x v="66"/>
    <s v="SAS"/>
    <s v="IND"/>
    <s v="W"/>
    <d v="1899-12-31T09:26:00"/>
    <n v="6"/>
    <n v="17"/>
    <n v="0.35299999999999998"/>
    <n v="1"/>
    <n v="3"/>
    <n v="0.33300000000000002"/>
    <n v="6"/>
    <n v="7"/>
    <n v="0.85699999999999998"/>
    <n v="1"/>
    <n v="7"/>
    <n v="8"/>
    <n v="8"/>
    <n v="2"/>
    <n v="0"/>
    <n v="3"/>
    <n v="4"/>
    <n v="19"/>
    <n v="11"/>
    <n v="14.9"/>
    <d v="2026-01-02T00:00:00"/>
    <m/>
    <m/>
    <m/>
    <n v="33.43333333333333"/>
  </r>
  <r>
    <x v="422"/>
    <s v="WAS"/>
    <s v="BRK"/>
    <s v="W"/>
    <d v="1899-12-31T05:10:00"/>
    <n v="2"/>
    <n v="8"/>
    <n v="0.25"/>
    <n v="0"/>
    <n v="1"/>
    <n v="0"/>
    <n v="7"/>
    <n v="8"/>
    <n v="0.875"/>
    <n v="3"/>
    <n v="5"/>
    <n v="8"/>
    <n v="4"/>
    <n v="4"/>
    <n v="2"/>
    <n v="2"/>
    <n v="2"/>
    <n v="11"/>
    <n v="10"/>
    <n v="14.8"/>
    <d v="2026-01-02T00:00:00"/>
    <m/>
    <m/>
    <m/>
    <n v="29.166666666666664"/>
  </r>
  <r>
    <x v="121"/>
    <s v="CHO"/>
    <s v="MIL"/>
    <s v="L"/>
    <d v="1899-12-31T03:20:00"/>
    <n v="5"/>
    <n v="8"/>
    <n v="0.625"/>
    <n v="1"/>
    <n v="2"/>
    <n v="0.5"/>
    <n v="5"/>
    <n v="6"/>
    <n v="0.83299999999999996"/>
    <n v="0"/>
    <n v="0"/>
    <n v="0"/>
    <n v="6"/>
    <n v="1"/>
    <n v="0"/>
    <n v="2"/>
    <n v="2"/>
    <n v="16"/>
    <n v="10"/>
    <n v="14.4"/>
    <d v="2026-01-02T00:00:00"/>
    <m/>
    <m/>
    <m/>
    <n v="27.333333333333332"/>
  </r>
  <r>
    <x v="152"/>
    <s v="POR"/>
    <s v="NOP"/>
    <s v="W"/>
    <d v="1899-12-31T05:31:00"/>
    <n v="5"/>
    <n v="10"/>
    <n v="0.5"/>
    <n v="0"/>
    <n v="3"/>
    <n v="0"/>
    <n v="1"/>
    <n v="2"/>
    <n v="0.5"/>
    <n v="9"/>
    <n v="6"/>
    <n v="15"/>
    <n v="1"/>
    <n v="0"/>
    <n v="1"/>
    <n v="0"/>
    <n v="2"/>
    <n v="11"/>
    <n v="15"/>
    <n v="14.3"/>
    <d v="2026-01-02T00:00:00"/>
    <m/>
    <m/>
    <m/>
    <n v="29.516666666666666"/>
  </r>
  <r>
    <x v="243"/>
    <s v="MEM"/>
    <s v="LAL"/>
    <s v="L"/>
    <d v="1899-12-31T05:48:00"/>
    <n v="5"/>
    <n v="12"/>
    <n v="0.41699999999999998"/>
    <n v="3"/>
    <n v="9"/>
    <n v="0.33300000000000002"/>
    <n v="2"/>
    <n v="2"/>
    <n v="1"/>
    <n v="1"/>
    <n v="6"/>
    <n v="7"/>
    <n v="3"/>
    <n v="1"/>
    <n v="0"/>
    <n v="0"/>
    <n v="0"/>
    <n v="15"/>
    <n v="6"/>
    <n v="14.2"/>
    <d v="2026-01-02T00:00:00"/>
    <m/>
    <m/>
    <m/>
    <n v="29.8"/>
  </r>
  <r>
    <x v="201"/>
    <s v="ORL"/>
    <s v="CHI"/>
    <s v="L"/>
    <d v="1899-12-31T09:15:00"/>
    <n v="8"/>
    <n v="16"/>
    <n v="0.5"/>
    <n v="2"/>
    <n v="5"/>
    <n v="0.4"/>
    <n v="0"/>
    <n v="0"/>
    <m/>
    <n v="1"/>
    <n v="1"/>
    <n v="2"/>
    <n v="7"/>
    <n v="2"/>
    <n v="1"/>
    <n v="3"/>
    <n v="4"/>
    <n v="18"/>
    <n v="-10"/>
    <n v="14"/>
    <d v="2026-01-02T00:00:00"/>
    <m/>
    <m/>
    <m/>
    <n v="33.25"/>
  </r>
  <r>
    <x v="411"/>
    <s v="NOP"/>
    <s v="POR"/>
    <s v="L"/>
    <d v="1899-12-30T20:01:00"/>
    <n v="7"/>
    <n v="8"/>
    <n v="0.875"/>
    <n v="2"/>
    <n v="3"/>
    <n v="0.66700000000000004"/>
    <n v="0"/>
    <n v="0"/>
    <m/>
    <n v="1"/>
    <n v="1"/>
    <n v="2"/>
    <n v="0"/>
    <n v="2"/>
    <n v="2"/>
    <n v="2"/>
    <n v="4"/>
    <n v="16"/>
    <n v="-11"/>
    <n v="14"/>
    <d v="2026-01-02T00:00:00"/>
    <m/>
    <m/>
    <m/>
    <n v="20.016666666666666"/>
  </r>
  <r>
    <x v="469"/>
    <s v="PHO"/>
    <s v="SAC"/>
    <s v="W"/>
    <d v="1899-12-30T22:53:00"/>
    <n v="6"/>
    <n v="9"/>
    <n v="0.66700000000000004"/>
    <n v="0"/>
    <n v="2"/>
    <n v="0"/>
    <n v="0"/>
    <n v="1"/>
    <n v="0"/>
    <n v="1"/>
    <n v="5"/>
    <n v="6"/>
    <n v="1"/>
    <n v="4"/>
    <n v="0"/>
    <n v="0"/>
    <n v="2"/>
    <n v="12"/>
    <n v="20"/>
    <n v="13.8"/>
    <d v="2026-01-02T00:00:00"/>
    <m/>
    <m/>
    <m/>
    <n v="22.883333333333333"/>
  </r>
  <r>
    <x v="97"/>
    <s v="NYK"/>
    <s v="ATL"/>
    <s v="L"/>
    <d v="1899-12-31T10:54:00"/>
    <n v="10"/>
    <n v="23"/>
    <n v="0.435"/>
    <n v="1"/>
    <n v="8"/>
    <n v="0.125"/>
    <n v="3"/>
    <n v="3"/>
    <n v="1"/>
    <n v="0"/>
    <n v="2"/>
    <n v="2"/>
    <n v="5"/>
    <n v="1"/>
    <n v="0"/>
    <n v="2"/>
    <n v="3"/>
    <n v="24"/>
    <n v="-9"/>
    <n v="13.8"/>
    <d v="2026-01-02T00:00:00"/>
    <m/>
    <m/>
    <m/>
    <n v="34.9"/>
  </r>
  <r>
    <x v="250"/>
    <s v="ATL"/>
    <s v="NYK"/>
    <s v="W"/>
    <d v="1899-12-31T13:31:00"/>
    <n v="5"/>
    <n v="8"/>
    <n v="0.625"/>
    <n v="0"/>
    <n v="1"/>
    <n v="0"/>
    <n v="1"/>
    <n v="2"/>
    <n v="0.5"/>
    <n v="1"/>
    <n v="5"/>
    <n v="6"/>
    <n v="8"/>
    <n v="2"/>
    <n v="0"/>
    <n v="2"/>
    <n v="3"/>
    <n v="11"/>
    <n v="5"/>
    <n v="13.6"/>
    <d v="2026-01-02T00:00:00"/>
    <m/>
    <m/>
    <m/>
    <n v="37.516666666666666"/>
  </r>
  <r>
    <x v="233"/>
    <s v="POR"/>
    <s v="NOP"/>
    <s v="W"/>
    <d v="1899-12-31T06:58:00"/>
    <n v="9"/>
    <n v="18"/>
    <n v="0.5"/>
    <n v="1"/>
    <n v="6"/>
    <n v="0.16700000000000001"/>
    <n v="4"/>
    <n v="4"/>
    <n v="1"/>
    <n v="2"/>
    <n v="3"/>
    <n v="5"/>
    <n v="1"/>
    <n v="0"/>
    <n v="0"/>
    <n v="3"/>
    <n v="1"/>
    <n v="23"/>
    <n v="0"/>
    <n v="13.6"/>
    <d v="2026-01-02T00:00:00"/>
    <m/>
    <m/>
    <m/>
    <n v="30.966666666666669"/>
  </r>
  <r>
    <x v="127"/>
    <s v="PHO"/>
    <s v="SAC"/>
    <s v="W"/>
    <d v="1899-12-31T01:26:00"/>
    <n v="8"/>
    <n v="14"/>
    <n v="0.57099999999999995"/>
    <n v="2"/>
    <n v="4"/>
    <n v="0.5"/>
    <n v="0"/>
    <n v="0"/>
    <m/>
    <n v="1"/>
    <n v="1"/>
    <n v="2"/>
    <n v="1"/>
    <n v="1"/>
    <n v="0"/>
    <n v="0"/>
    <n v="2"/>
    <n v="18"/>
    <n v="9"/>
    <n v="13.3"/>
    <d v="2026-01-02T00:00:00"/>
    <m/>
    <m/>
    <m/>
    <n v="25.433333333333334"/>
  </r>
  <r>
    <x v="180"/>
    <s v="PHO"/>
    <s v="SAC"/>
    <s v="W"/>
    <d v="1899-12-31T02:03:00"/>
    <n v="6"/>
    <n v="14"/>
    <n v="0.42899999999999999"/>
    <n v="3"/>
    <n v="9"/>
    <n v="0.33300000000000002"/>
    <n v="0"/>
    <n v="0"/>
    <m/>
    <n v="1"/>
    <n v="1"/>
    <n v="2"/>
    <n v="5"/>
    <n v="3"/>
    <n v="0"/>
    <n v="1"/>
    <n v="2"/>
    <n v="15"/>
    <n v="20"/>
    <n v="13.3"/>
    <d v="2026-01-02T00:00:00"/>
    <m/>
    <m/>
    <m/>
    <n v="26.05"/>
  </r>
  <r>
    <x v="131"/>
    <s v="CHI"/>
    <s v="ORL"/>
    <s v="W"/>
    <d v="1899-12-30T23:31:00"/>
    <n v="8"/>
    <n v="15"/>
    <n v="0.53300000000000003"/>
    <n v="4"/>
    <n v="9"/>
    <n v="0.44400000000000001"/>
    <n v="0"/>
    <n v="0"/>
    <m/>
    <n v="1"/>
    <n v="3"/>
    <n v="4"/>
    <n v="2"/>
    <n v="0"/>
    <n v="0"/>
    <n v="2"/>
    <n v="1"/>
    <n v="20"/>
    <n v="1"/>
    <n v="13.3"/>
    <d v="2026-01-02T00:00:00"/>
    <m/>
    <m/>
    <m/>
    <n v="23.516666666666666"/>
  </r>
  <r>
    <x v="122"/>
    <s v="NOP"/>
    <s v="POR"/>
    <s v="L"/>
    <d v="1899-12-31T05:10:00"/>
    <n v="8"/>
    <n v="15"/>
    <n v="0.53300000000000003"/>
    <n v="0"/>
    <n v="3"/>
    <n v="0"/>
    <n v="2"/>
    <n v="2"/>
    <n v="1"/>
    <n v="2"/>
    <n v="3"/>
    <n v="5"/>
    <n v="4"/>
    <n v="0"/>
    <n v="2"/>
    <n v="4"/>
    <n v="0"/>
    <n v="18"/>
    <n v="-5"/>
    <n v="13.2"/>
    <d v="2026-01-02T00:00:00"/>
    <m/>
    <m/>
    <m/>
    <n v="29.166666666666664"/>
  </r>
  <r>
    <x v="59"/>
    <s v="NYK"/>
    <s v="ATL"/>
    <s v="L"/>
    <d v="1899-12-31T11:09:00"/>
    <n v="7"/>
    <n v="19"/>
    <n v="0.36799999999999999"/>
    <n v="3"/>
    <n v="11"/>
    <n v="0.27300000000000002"/>
    <n v="1"/>
    <n v="2"/>
    <n v="0.5"/>
    <n v="1"/>
    <n v="4"/>
    <n v="5"/>
    <n v="5"/>
    <n v="2"/>
    <n v="0"/>
    <n v="1"/>
    <n v="1"/>
    <n v="18"/>
    <n v="3"/>
    <n v="13.1"/>
    <d v="2026-01-02T00:00:00"/>
    <m/>
    <m/>
    <m/>
    <n v="35.15"/>
  </r>
  <r>
    <x v="215"/>
    <s v="CHI"/>
    <s v="ORL"/>
    <s v="W"/>
    <d v="1899-12-30T22:54:00"/>
    <n v="6"/>
    <n v="9"/>
    <n v="0.66700000000000004"/>
    <n v="3"/>
    <n v="5"/>
    <n v="0.6"/>
    <n v="0"/>
    <n v="0"/>
    <m/>
    <n v="0"/>
    <n v="2"/>
    <n v="2"/>
    <n v="1"/>
    <n v="1"/>
    <n v="1"/>
    <n v="1"/>
    <n v="0"/>
    <n v="15"/>
    <n v="-8"/>
    <n v="13.1"/>
    <d v="2026-01-02T00:00:00"/>
    <m/>
    <m/>
    <m/>
    <n v="22.900000000000002"/>
  </r>
  <r>
    <x v="56"/>
    <s v="NYK"/>
    <s v="ATL"/>
    <s v="L"/>
    <d v="1899-12-31T10:59:00"/>
    <n v="5"/>
    <n v="13"/>
    <n v="0.38500000000000001"/>
    <n v="1"/>
    <n v="6"/>
    <n v="0.16700000000000001"/>
    <n v="8"/>
    <n v="10"/>
    <n v="0.8"/>
    <n v="2"/>
    <n v="8"/>
    <n v="10"/>
    <n v="1"/>
    <n v="2"/>
    <n v="0"/>
    <n v="3"/>
    <n v="4"/>
    <n v="19"/>
    <n v="-14"/>
    <n v="13"/>
    <d v="2026-01-02T00:00:00"/>
    <m/>
    <m/>
    <m/>
    <n v="34.983333333333334"/>
  </r>
  <r>
    <x v="45"/>
    <s v="MEM"/>
    <s v="LAL"/>
    <s v="L"/>
    <d v="1899-12-31T07:22:00"/>
    <n v="7"/>
    <n v="18"/>
    <n v="0.38900000000000001"/>
    <n v="0"/>
    <n v="3"/>
    <n v="0"/>
    <n v="2"/>
    <n v="3"/>
    <n v="0.66700000000000004"/>
    <n v="0"/>
    <n v="3"/>
    <n v="3"/>
    <n v="11"/>
    <n v="2"/>
    <n v="0"/>
    <n v="3"/>
    <n v="1"/>
    <n v="16"/>
    <n v="-21"/>
    <n v="13"/>
    <d v="2026-01-02T00:00:00"/>
    <m/>
    <m/>
    <m/>
    <n v="31.366666666666667"/>
  </r>
  <r>
    <x v="30"/>
    <s v="LAL"/>
    <s v="MEM"/>
    <s v="W"/>
    <d v="1899-12-31T10:17:00"/>
    <n v="5"/>
    <n v="9"/>
    <n v="0.55600000000000005"/>
    <n v="3"/>
    <n v="6"/>
    <n v="0.5"/>
    <n v="0"/>
    <n v="0"/>
    <m/>
    <n v="1"/>
    <n v="7"/>
    <n v="8"/>
    <n v="7"/>
    <n v="1"/>
    <n v="1"/>
    <n v="4"/>
    <n v="3"/>
    <n v="13"/>
    <n v="18"/>
    <n v="12.9"/>
    <d v="2026-01-02T00:00:00"/>
    <m/>
    <m/>
    <m/>
    <n v="34.283333333333331"/>
  </r>
  <r>
    <x v="103"/>
    <s v="SAS"/>
    <s v="IND"/>
    <s v="W"/>
    <d v="1899-12-31T02:21:00"/>
    <n v="6"/>
    <n v="9"/>
    <n v="0.66700000000000004"/>
    <n v="3"/>
    <n v="3"/>
    <n v="1"/>
    <n v="1"/>
    <n v="2"/>
    <n v="0.5"/>
    <n v="1"/>
    <n v="5"/>
    <n v="6"/>
    <n v="1"/>
    <n v="1"/>
    <n v="0"/>
    <n v="2"/>
    <n v="2"/>
    <n v="16"/>
    <n v="19"/>
    <n v="12.8"/>
    <d v="2026-01-02T00:00:00"/>
    <m/>
    <m/>
    <m/>
    <n v="26.35"/>
  </r>
  <r>
    <x v="96"/>
    <s v="CHO"/>
    <s v="MIL"/>
    <s v="L"/>
    <d v="1899-12-31T01:55:00"/>
    <n v="4"/>
    <n v="12"/>
    <n v="0.33300000000000002"/>
    <n v="2"/>
    <n v="7"/>
    <n v="0.28599999999999998"/>
    <n v="2"/>
    <n v="2"/>
    <n v="1"/>
    <n v="0"/>
    <n v="2"/>
    <n v="2"/>
    <n v="7"/>
    <n v="2"/>
    <n v="0"/>
    <n v="0"/>
    <n v="0"/>
    <n v="12"/>
    <n v="-9"/>
    <n v="12.7"/>
    <d v="2026-01-02T00:00:00"/>
    <m/>
    <m/>
    <m/>
    <n v="25.916666666666668"/>
  </r>
  <r>
    <x v="380"/>
    <s v="CLE"/>
    <s v="DEN"/>
    <s v="W"/>
    <d v="1899-12-31T01:36:00"/>
    <n v="5"/>
    <n v="12"/>
    <n v="0.41699999999999998"/>
    <n v="2"/>
    <n v="7"/>
    <n v="0.28599999999999998"/>
    <n v="4"/>
    <n v="4"/>
    <n v="1"/>
    <n v="1"/>
    <n v="4"/>
    <n v="5"/>
    <n v="4"/>
    <n v="0"/>
    <n v="0"/>
    <n v="0"/>
    <n v="4"/>
    <n v="16"/>
    <n v="1"/>
    <n v="12.7"/>
    <d v="2026-01-02T00:00:00"/>
    <m/>
    <m/>
    <m/>
    <n v="25.6"/>
  </r>
  <r>
    <x v="264"/>
    <s v="BRK"/>
    <s v="WAS"/>
    <s v="L"/>
    <d v="1899-12-30T23:57:00"/>
    <n v="4"/>
    <n v="9"/>
    <n v="0.44400000000000001"/>
    <n v="3"/>
    <n v="6"/>
    <n v="0.5"/>
    <n v="3"/>
    <n v="3"/>
    <n v="1"/>
    <n v="0"/>
    <n v="1"/>
    <n v="1"/>
    <n v="1"/>
    <n v="3"/>
    <n v="2"/>
    <n v="2"/>
    <n v="0"/>
    <n v="14"/>
    <n v="-12"/>
    <n v="12.7"/>
    <d v="2026-01-02T00:00:00"/>
    <m/>
    <m/>
    <m/>
    <n v="23.95"/>
  </r>
  <r>
    <x v="36"/>
    <s v="GSW"/>
    <s v="OKC"/>
    <s v="L"/>
    <d v="1899-12-30T15:46:00"/>
    <n v="4"/>
    <n v="6"/>
    <n v="0.66700000000000004"/>
    <n v="3"/>
    <n v="5"/>
    <n v="0.6"/>
    <n v="2"/>
    <n v="2"/>
    <n v="1"/>
    <n v="1"/>
    <n v="5"/>
    <n v="6"/>
    <n v="0"/>
    <n v="0"/>
    <n v="2"/>
    <n v="1"/>
    <n v="1"/>
    <n v="13"/>
    <n v="-15"/>
    <n v="12.6"/>
    <d v="2026-01-02T00:00:00"/>
    <m/>
    <m/>
    <m/>
    <n v="15.766666666666666"/>
  </r>
  <r>
    <x v="293"/>
    <s v="BRK"/>
    <s v="WAS"/>
    <s v="L"/>
    <d v="1899-12-30T21:41:00"/>
    <n v="5"/>
    <n v="6"/>
    <n v="0.83299999999999996"/>
    <n v="1"/>
    <n v="2"/>
    <n v="0.5"/>
    <n v="3"/>
    <n v="3"/>
    <n v="1"/>
    <n v="0"/>
    <n v="1"/>
    <n v="1"/>
    <n v="1"/>
    <n v="0"/>
    <n v="1"/>
    <n v="1"/>
    <n v="0"/>
    <n v="14"/>
    <n v="-17"/>
    <n v="12.5"/>
    <d v="2026-01-02T00:00:00"/>
    <m/>
    <m/>
    <m/>
    <n v="21.683333333333334"/>
  </r>
  <r>
    <x v="222"/>
    <s v="BRK"/>
    <s v="WAS"/>
    <s v="L"/>
    <d v="1899-12-31T01:43:00"/>
    <n v="4"/>
    <n v="7"/>
    <n v="0.57099999999999995"/>
    <n v="0"/>
    <n v="0"/>
    <m/>
    <n v="4"/>
    <n v="4"/>
    <n v="1"/>
    <n v="0"/>
    <n v="1"/>
    <n v="1"/>
    <n v="5"/>
    <n v="1"/>
    <n v="2"/>
    <n v="2"/>
    <n v="1"/>
    <n v="12"/>
    <n v="-5"/>
    <n v="12.5"/>
    <d v="2026-01-02T00:00:00"/>
    <m/>
    <m/>
    <m/>
    <n v="25.716666666666669"/>
  </r>
  <r>
    <x v="245"/>
    <s v="ATL"/>
    <s v="NYK"/>
    <s v="W"/>
    <d v="1899-12-30T20:44:00"/>
    <n v="4"/>
    <n v="5"/>
    <n v="0.8"/>
    <n v="2"/>
    <n v="3"/>
    <n v="0.66700000000000004"/>
    <n v="2"/>
    <n v="2"/>
    <n v="1"/>
    <n v="0"/>
    <n v="3"/>
    <n v="3"/>
    <n v="2"/>
    <n v="0"/>
    <n v="0"/>
    <n v="0"/>
    <n v="0"/>
    <n v="12"/>
    <n v="5"/>
    <n v="12.4"/>
    <d v="2026-01-02T00:00:00"/>
    <m/>
    <m/>
    <m/>
    <n v="20.733333333333334"/>
  </r>
  <r>
    <x v="260"/>
    <s v="CLE"/>
    <s v="DEN"/>
    <s v="W"/>
    <d v="1899-12-30T23:12:00"/>
    <n v="4"/>
    <n v="7"/>
    <n v="0.57099999999999995"/>
    <n v="2"/>
    <n v="2"/>
    <n v="1"/>
    <n v="0"/>
    <n v="0"/>
    <m/>
    <n v="2"/>
    <n v="3"/>
    <n v="5"/>
    <n v="5"/>
    <n v="2"/>
    <n v="1"/>
    <n v="2"/>
    <n v="2"/>
    <n v="10"/>
    <n v="6"/>
    <n v="12.4"/>
    <d v="2026-01-02T00:00:00"/>
    <m/>
    <m/>
    <m/>
    <n v="23.2"/>
  </r>
  <r>
    <x v="110"/>
    <s v="MIL"/>
    <s v="CHO"/>
    <s v="W"/>
    <d v="1899-12-31T07:59:00"/>
    <n v="7"/>
    <n v="10"/>
    <n v="0.7"/>
    <n v="3"/>
    <n v="5"/>
    <n v="0.6"/>
    <n v="1"/>
    <n v="1"/>
    <n v="1"/>
    <n v="1"/>
    <n v="5"/>
    <n v="6"/>
    <n v="1"/>
    <n v="0"/>
    <n v="0"/>
    <n v="2"/>
    <n v="6"/>
    <n v="18"/>
    <n v="-7"/>
    <n v="12.3"/>
    <d v="2026-01-02T00:00:00"/>
    <m/>
    <m/>
    <m/>
    <n v="31.983333333333334"/>
  </r>
  <r>
    <x v="371"/>
    <s v="DEN"/>
    <s v="CLE"/>
    <s v="L"/>
    <d v="1899-12-30T23:55:00"/>
    <n v="3"/>
    <n v="6"/>
    <n v="0.5"/>
    <n v="1"/>
    <n v="4"/>
    <n v="0.25"/>
    <n v="6"/>
    <n v="6"/>
    <n v="1"/>
    <n v="0"/>
    <n v="5"/>
    <n v="5"/>
    <n v="0"/>
    <n v="1"/>
    <n v="0"/>
    <n v="0"/>
    <n v="1"/>
    <n v="13"/>
    <n v="-12"/>
    <n v="12.1"/>
    <d v="2026-01-02T00:00:00"/>
    <m/>
    <m/>
    <m/>
    <n v="23.916666666666668"/>
  </r>
  <r>
    <x v="108"/>
    <s v="ORL"/>
    <s v="CHI"/>
    <s v="L"/>
    <d v="1899-12-31T13:46:00"/>
    <n v="5"/>
    <n v="12"/>
    <n v="0.41699999999999998"/>
    <n v="3"/>
    <n v="8"/>
    <n v="0.375"/>
    <n v="1"/>
    <n v="1"/>
    <n v="1"/>
    <n v="0"/>
    <n v="4"/>
    <n v="4"/>
    <n v="4"/>
    <n v="1"/>
    <n v="1"/>
    <n v="1"/>
    <n v="1"/>
    <n v="14"/>
    <n v="3"/>
    <n v="11.9"/>
    <d v="2026-01-02T00:00:00"/>
    <m/>
    <m/>
    <m/>
    <n v="37.766666666666666"/>
  </r>
  <r>
    <x v="25"/>
    <s v="LAL"/>
    <s v="MEM"/>
    <s v="W"/>
    <d v="1899-12-30T23:11:00"/>
    <n v="5"/>
    <n v="6"/>
    <n v="0.83299999999999996"/>
    <n v="0"/>
    <n v="0"/>
    <m/>
    <n v="2"/>
    <n v="2"/>
    <n v="1"/>
    <n v="0"/>
    <n v="2"/>
    <n v="2"/>
    <n v="0"/>
    <n v="2"/>
    <n v="1"/>
    <n v="0"/>
    <n v="3"/>
    <n v="12"/>
    <n v="8"/>
    <n v="11.9"/>
    <d v="2026-01-02T00:00:00"/>
    <m/>
    <m/>
    <m/>
    <n v="23.183333333333334"/>
  </r>
  <r>
    <x v="199"/>
    <s v="WAS"/>
    <s v="BRK"/>
    <s v="W"/>
    <d v="1899-12-31T07:07:00"/>
    <n v="7"/>
    <n v="14"/>
    <n v="0.5"/>
    <n v="3"/>
    <n v="5"/>
    <n v="0.6"/>
    <n v="0"/>
    <n v="0"/>
    <m/>
    <n v="2"/>
    <n v="4"/>
    <n v="6"/>
    <n v="3"/>
    <n v="0"/>
    <n v="0"/>
    <n v="2"/>
    <n v="2"/>
    <n v="17"/>
    <n v="18"/>
    <n v="11.9"/>
    <d v="2026-01-02T00:00:00"/>
    <m/>
    <m/>
    <m/>
    <n v="31.116666666666667"/>
  </r>
  <r>
    <x v="102"/>
    <s v="ORL"/>
    <s v="CHI"/>
    <s v="L"/>
    <d v="1899-12-30T20:04:00"/>
    <n v="4"/>
    <n v="6"/>
    <n v="0.66700000000000004"/>
    <n v="1"/>
    <n v="1"/>
    <n v="1"/>
    <n v="2"/>
    <n v="2"/>
    <n v="1"/>
    <n v="0"/>
    <n v="3"/>
    <n v="3"/>
    <n v="4"/>
    <n v="1"/>
    <n v="0"/>
    <n v="1"/>
    <n v="1"/>
    <n v="11"/>
    <n v="15"/>
    <n v="11.7"/>
    <d v="2026-01-02T00:00:00"/>
    <m/>
    <m/>
    <m/>
    <n v="20.066666666666666"/>
  </r>
  <r>
    <x v="194"/>
    <s v="MEM"/>
    <s v="LAL"/>
    <s v="L"/>
    <d v="1899-12-30T20:15:00"/>
    <n v="5"/>
    <n v="7"/>
    <n v="0.71399999999999997"/>
    <n v="1"/>
    <n v="2"/>
    <n v="0.5"/>
    <n v="3"/>
    <n v="4"/>
    <n v="0.75"/>
    <n v="4"/>
    <n v="1"/>
    <n v="5"/>
    <n v="0"/>
    <n v="0"/>
    <n v="0"/>
    <n v="1"/>
    <n v="3"/>
    <n v="14"/>
    <n v="16"/>
    <n v="11.6"/>
    <d v="2026-01-02T00:00:00"/>
    <m/>
    <m/>
    <m/>
    <n v="20.25"/>
  </r>
  <r>
    <x v="330"/>
    <s v="DEN"/>
    <s v="CLE"/>
    <s v="L"/>
    <d v="1899-12-31T12:25:00"/>
    <n v="5"/>
    <n v="8"/>
    <n v="0.625"/>
    <n v="3"/>
    <n v="5"/>
    <n v="0.6"/>
    <n v="0"/>
    <n v="0"/>
    <m/>
    <n v="1"/>
    <n v="5"/>
    <n v="6"/>
    <n v="1"/>
    <n v="0"/>
    <n v="2"/>
    <n v="1"/>
    <n v="3"/>
    <n v="13"/>
    <n v="0"/>
    <n v="11.5"/>
    <d v="2026-01-02T00:00:00"/>
    <m/>
    <m/>
    <m/>
    <n v="36.416666666666671"/>
  </r>
  <r>
    <x v="10"/>
    <s v="OKC"/>
    <s v="GSW"/>
    <s v="W"/>
    <d v="1899-12-31T01:05:00"/>
    <n v="5"/>
    <n v="7"/>
    <n v="0.71399999999999997"/>
    <n v="1"/>
    <n v="1"/>
    <n v="1"/>
    <n v="0"/>
    <n v="0"/>
    <m/>
    <n v="1"/>
    <n v="1"/>
    <n v="2"/>
    <n v="6"/>
    <n v="2"/>
    <n v="0"/>
    <n v="3"/>
    <n v="2"/>
    <n v="11"/>
    <n v="21"/>
    <n v="11.5"/>
    <d v="2026-01-02T00:00:00"/>
    <m/>
    <m/>
    <m/>
    <n v="25.083333333333332"/>
  </r>
  <r>
    <x v="172"/>
    <s v="CHO"/>
    <s v="MIL"/>
    <s v="L"/>
    <d v="1899-12-30T22:04:00"/>
    <n v="4"/>
    <n v="5"/>
    <n v="0.8"/>
    <n v="2"/>
    <n v="3"/>
    <n v="0.66700000000000004"/>
    <n v="2"/>
    <n v="2"/>
    <n v="1"/>
    <n v="0"/>
    <n v="4"/>
    <n v="4"/>
    <n v="1"/>
    <n v="0"/>
    <n v="1"/>
    <n v="0"/>
    <n v="3"/>
    <n v="12"/>
    <n v="26"/>
    <n v="11.5"/>
    <d v="2026-01-02T00:00:00"/>
    <m/>
    <m/>
    <m/>
    <n v="22.066666666666666"/>
  </r>
  <r>
    <x v="109"/>
    <s v="POR"/>
    <s v="NOP"/>
    <s v="W"/>
    <d v="1899-12-31T09:44:00"/>
    <n v="4"/>
    <n v="11"/>
    <n v="0.36399999999999999"/>
    <n v="4"/>
    <n v="11"/>
    <n v="0.36399999999999999"/>
    <n v="2"/>
    <n v="3"/>
    <n v="0.66700000000000004"/>
    <n v="1"/>
    <n v="5"/>
    <n v="6"/>
    <n v="4"/>
    <n v="0"/>
    <n v="1"/>
    <n v="1"/>
    <n v="3"/>
    <n v="14"/>
    <n v="10"/>
    <n v="11"/>
    <d v="2026-01-02T00:00:00"/>
    <m/>
    <m/>
    <m/>
    <n v="33.733333333333334"/>
  </r>
  <r>
    <x v="447"/>
    <s v="CLE"/>
    <s v="DEN"/>
    <s v="W"/>
    <d v="1899-12-31T08:09:00"/>
    <n v="6"/>
    <n v="12"/>
    <n v="0.5"/>
    <n v="4"/>
    <n v="8"/>
    <n v="0.5"/>
    <n v="2"/>
    <n v="2"/>
    <n v="1"/>
    <n v="0"/>
    <n v="2"/>
    <n v="2"/>
    <n v="8"/>
    <n v="0"/>
    <n v="0"/>
    <n v="6"/>
    <n v="3"/>
    <n v="18"/>
    <n v="-1"/>
    <n v="11"/>
    <d v="2026-01-02T00:00:00"/>
    <m/>
    <m/>
    <m/>
    <n v="32.15"/>
  </r>
  <r>
    <x v="454"/>
    <s v="IND"/>
    <s v="SAS"/>
    <s v="L"/>
    <d v="1899-12-30T18:09:00"/>
    <n v="7"/>
    <n v="13"/>
    <n v="0.53800000000000003"/>
    <n v="0"/>
    <n v="2"/>
    <n v="0"/>
    <n v="0"/>
    <n v="0"/>
    <m/>
    <n v="0"/>
    <n v="2"/>
    <n v="2"/>
    <n v="3"/>
    <n v="2"/>
    <n v="0"/>
    <n v="1"/>
    <n v="1"/>
    <n v="14"/>
    <n v="-4"/>
    <n v="11"/>
    <d v="2026-01-02T00:00:00"/>
    <m/>
    <m/>
    <m/>
    <n v="18.149999999999999"/>
  </r>
  <r>
    <x v="80"/>
    <s v="CLE"/>
    <s v="DEN"/>
    <s v="W"/>
    <d v="1899-12-31T08:17:00"/>
    <n v="4"/>
    <n v="10"/>
    <n v="0.4"/>
    <n v="0"/>
    <n v="2"/>
    <n v="0"/>
    <n v="0"/>
    <n v="5"/>
    <n v="0"/>
    <n v="5"/>
    <n v="6"/>
    <n v="11"/>
    <n v="4"/>
    <n v="1"/>
    <n v="3"/>
    <n v="0"/>
    <n v="2"/>
    <n v="8"/>
    <n v="-9"/>
    <n v="11"/>
    <d v="2026-01-02T00:00:00"/>
    <m/>
    <m/>
    <m/>
    <n v="32.283333333333331"/>
  </r>
  <r>
    <x v="503"/>
    <s v="IND"/>
    <s v="SAS"/>
    <s v="L"/>
    <d v="1899-12-31T03:49:00"/>
    <n v="5"/>
    <n v="10"/>
    <n v="0.5"/>
    <n v="4"/>
    <n v="8"/>
    <n v="0.5"/>
    <n v="2"/>
    <n v="2"/>
    <n v="1"/>
    <n v="0"/>
    <n v="6"/>
    <n v="6"/>
    <n v="1"/>
    <n v="1"/>
    <n v="1"/>
    <n v="3"/>
    <n v="3"/>
    <n v="16"/>
    <n v="4"/>
    <n v="11"/>
    <d v="2026-01-02T00:00:00"/>
    <m/>
    <m/>
    <m/>
    <n v="27.816666666666666"/>
  </r>
  <r>
    <x v="125"/>
    <s v="WAS"/>
    <s v="BRK"/>
    <s v="W"/>
    <d v="1899-12-31T04:00:00"/>
    <n v="5"/>
    <n v="7"/>
    <n v="0.71399999999999997"/>
    <n v="2"/>
    <n v="3"/>
    <n v="0.66700000000000004"/>
    <n v="0"/>
    <n v="0"/>
    <m/>
    <n v="0"/>
    <n v="5"/>
    <n v="5"/>
    <n v="1"/>
    <n v="2"/>
    <n v="0"/>
    <n v="2"/>
    <n v="1"/>
    <n v="12"/>
    <n v="18"/>
    <n v="10.9"/>
    <d v="2026-01-02T00:00:00"/>
    <m/>
    <m/>
    <m/>
    <n v="28"/>
  </r>
  <r>
    <x v="374"/>
    <s v="DEN"/>
    <s v="CLE"/>
    <s v="L"/>
    <d v="1899-12-30T18:29:00"/>
    <n v="4"/>
    <n v="5"/>
    <n v="0.8"/>
    <n v="1"/>
    <n v="2"/>
    <n v="0.5"/>
    <n v="0"/>
    <n v="0"/>
    <m/>
    <n v="0"/>
    <n v="2"/>
    <n v="2"/>
    <n v="3"/>
    <n v="2"/>
    <n v="0"/>
    <n v="1"/>
    <n v="0"/>
    <n v="9"/>
    <n v="2"/>
    <n v="10.8"/>
    <d v="2026-01-02T00:00:00"/>
    <m/>
    <m/>
    <m/>
    <n v="18.483333333333334"/>
  </r>
  <r>
    <x v="216"/>
    <s v="CLE"/>
    <s v="DEN"/>
    <s v="W"/>
    <d v="1899-12-31T05:48:00"/>
    <n v="3"/>
    <n v="5"/>
    <n v="0.6"/>
    <n v="0"/>
    <n v="0"/>
    <m/>
    <n v="2"/>
    <n v="2"/>
    <n v="1"/>
    <n v="0"/>
    <n v="12"/>
    <n v="12"/>
    <n v="3"/>
    <n v="1"/>
    <n v="1"/>
    <n v="2"/>
    <n v="1"/>
    <n v="8"/>
    <n v="12"/>
    <n v="10.7"/>
    <d v="2026-01-02T00:00:00"/>
    <m/>
    <m/>
    <m/>
    <n v="29.8"/>
  </r>
  <r>
    <x v="443"/>
    <s v="SAS"/>
    <s v="IND"/>
    <s v="W"/>
    <d v="1899-12-30T20:00:00"/>
    <n v="4"/>
    <n v="6"/>
    <n v="0.66700000000000004"/>
    <n v="1"/>
    <n v="3"/>
    <n v="0.33300000000000002"/>
    <n v="1"/>
    <n v="2"/>
    <n v="0.5"/>
    <n v="3"/>
    <n v="2"/>
    <n v="5"/>
    <n v="3"/>
    <n v="1"/>
    <n v="1"/>
    <n v="2"/>
    <n v="2"/>
    <n v="10"/>
    <n v="4"/>
    <n v="10.7"/>
    <d v="2026-01-02T00:00:00"/>
    <m/>
    <m/>
    <m/>
    <n v="20"/>
  </r>
  <r>
    <x v="298"/>
    <s v="CHI"/>
    <s v="ORL"/>
    <s v="W"/>
    <d v="1899-12-31T02:57:00"/>
    <n v="4"/>
    <n v="10"/>
    <n v="0.4"/>
    <n v="1"/>
    <n v="6"/>
    <n v="0.16700000000000001"/>
    <n v="2"/>
    <n v="2"/>
    <n v="1"/>
    <n v="3"/>
    <n v="7"/>
    <n v="10"/>
    <n v="1"/>
    <n v="2"/>
    <n v="1"/>
    <n v="1"/>
    <n v="4"/>
    <n v="11"/>
    <n v="5"/>
    <n v="10.6"/>
    <d v="2026-01-02T00:00:00"/>
    <m/>
    <m/>
    <m/>
    <n v="26.949999999999996"/>
  </r>
  <r>
    <x v="435"/>
    <s v="NOP"/>
    <s v="POR"/>
    <s v="L"/>
    <d v="1899-12-31T00:20:00"/>
    <n v="2"/>
    <n v="4"/>
    <n v="0.5"/>
    <n v="0"/>
    <n v="1"/>
    <n v="0"/>
    <n v="0"/>
    <n v="0"/>
    <m/>
    <n v="8"/>
    <n v="4"/>
    <n v="12"/>
    <n v="2"/>
    <n v="1"/>
    <n v="1"/>
    <n v="1"/>
    <n v="1"/>
    <n v="4"/>
    <n v="6"/>
    <n v="10.5"/>
    <d v="2026-01-02T00:00:00"/>
    <m/>
    <m/>
    <m/>
    <n v="24.333333333333332"/>
  </r>
  <r>
    <x v="227"/>
    <s v="CHO"/>
    <s v="MIL"/>
    <s v="L"/>
    <d v="1899-12-31T03:13:00"/>
    <n v="3"/>
    <n v="4"/>
    <n v="0.75"/>
    <n v="1"/>
    <n v="2"/>
    <n v="0.5"/>
    <n v="0"/>
    <n v="0"/>
    <m/>
    <n v="1"/>
    <n v="5"/>
    <n v="6"/>
    <n v="3"/>
    <n v="1"/>
    <n v="0"/>
    <n v="0"/>
    <n v="1"/>
    <n v="7"/>
    <n v="6"/>
    <n v="10.3"/>
    <d v="2026-01-02T00:00:00"/>
    <m/>
    <m/>
    <m/>
    <n v="27.216666666666669"/>
  </r>
  <r>
    <x v="28"/>
    <s v="OKC"/>
    <s v="GSW"/>
    <s v="W"/>
    <d v="1899-12-31T02:13:00"/>
    <n v="4"/>
    <n v="5"/>
    <n v="0.8"/>
    <n v="3"/>
    <n v="4"/>
    <n v="0.75"/>
    <n v="0"/>
    <n v="0"/>
    <m/>
    <n v="0"/>
    <n v="3"/>
    <n v="3"/>
    <n v="0"/>
    <n v="1"/>
    <n v="0"/>
    <n v="0"/>
    <n v="2"/>
    <n v="11"/>
    <n v="33"/>
    <n v="10.199999999999999"/>
    <d v="2026-01-02T00:00:00"/>
    <m/>
    <m/>
    <m/>
    <n v="26.216666666666669"/>
  </r>
  <r>
    <x v="88"/>
    <s v="ORL"/>
    <s v="CHI"/>
    <s v="L"/>
    <d v="1899-12-30T16:14:00"/>
    <n v="2"/>
    <n v="2"/>
    <n v="1"/>
    <n v="0"/>
    <n v="0"/>
    <m/>
    <n v="1"/>
    <n v="2"/>
    <n v="0.5"/>
    <n v="1"/>
    <n v="3"/>
    <n v="4"/>
    <n v="3"/>
    <n v="2"/>
    <n v="2"/>
    <n v="0"/>
    <n v="3"/>
    <n v="5"/>
    <n v="-14"/>
    <n v="9.9"/>
    <d v="2026-01-02T00:00:00"/>
    <m/>
    <m/>
    <m/>
    <n v="16.233333333333334"/>
  </r>
  <r>
    <x v="228"/>
    <s v="SAS"/>
    <s v="IND"/>
    <s v="W"/>
    <d v="1899-12-31T03:17:00"/>
    <n v="3"/>
    <n v="3"/>
    <n v="1"/>
    <n v="0"/>
    <n v="0"/>
    <m/>
    <n v="3"/>
    <n v="4"/>
    <n v="0.75"/>
    <n v="1"/>
    <n v="4"/>
    <n v="5"/>
    <n v="3"/>
    <n v="0"/>
    <n v="0"/>
    <n v="1"/>
    <n v="2"/>
    <n v="9"/>
    <n v="10"/>
    <n v="9.9"/>
    <d v="2026-01-02T00:00:00"/>
    <m/>
    <m/>
    <m/>
    <n v="27.283333333333335"/>
  </r>
  <r>
    <x v="141"/>
    <s v="MIL"/>
    <s v="CHO"/>
    <s v="W"/>
    <d v="1899-12-31T12:01:00"/>
    <n v="4"/>
    <n v="14"/>
    <n v="0.28599999999999998"/>
    <n v="0"/>
    <n v="4"/>
    <n v="0"/>
    <n v="2"/>
    <n v="2"/>
    <n v="1"/>
    <n v="1"/>
    <n v="3"/>
    <n v="4"/>
    <n v="10"/>
    <n v="2"/>
    <n v="0"/>
    <n v="1"/>
    <n v="4"/>
    <n v="10"/>
    <n v="1"/>
    <n v="9.8000000000000007"/>
    <d v="2026-01-02T00:00:00"/>
    <m/>
    <m/>
    <m/>
    <n v="36.016666666666666"/>
  </r>
  <r>
    <x v="123"/>
    <s v="ATL"/>
    <s v="NYK"/>
    <s v="W"/>
    <d v="1899-12-30T22:19:00"/>
    <n v="4"/>
    <n v="7"/>
    <n v="0.57099999999999995"/>
    <n v="1"/>
    <n v="3"/>
    <n v="0.33300000000000002"/>
    <n v="3"/>
    <n v="5"/>
    <n v="0.6"/>
    <n v="2"/>
    <n v="3"/>
    <n v="5"/>
    <n v="1"/>
    <n v="0"/>
    <n v="0"/>
    <n v="0"/>
    <n v="3"/>
    <n v="12"/>
    <n v="3"/>
    <n v="9.6999999999999993"/>
    <d v="2026-01-02T00:00:00"/>
    <m/>
    <m/>
    <m/>
    <n v="22.316666666666666"/>
  </r>
  <r>
    <x v="319"/>
    <s v="DEN"/>
    <s v="CLE"/>
    <s v="L"/>
    <d v="1899-12-31T04:00:00"/>
    <n v="6"/>
    <n v="14"/>
    <n v="0.42899999999999999"/>
    <n v="3"/>
    <n v="9"/>
    <n v="0.33300000000000002"/>
    <n v="0"/>
    <n v="0"/>
    <m/>
    <n v="1"/>
    <n v="1"/>
    <n v="2"/>
    <n v="2"/>
    <n v="0"/>
    <n v="0"/>
    <n v="0"/>
    <n v="1"/>
    <n v="15"/>
    <n v="-15"/>
    <n v="9.6"/>
    <d v="2026-01-02T00:00:00"/>
    <m/>
    <m/>
    <m/>
    <n v="28"/>
  </r>
  <r>
    <x v="140"/>
    <s v="BRK"/>
    <s v="WAS"/>
    <s v="L"/>
    <d v="1899-12-30T23:34:00"/>
    <n v="5"/>
    <n v="9"/>
    <n v="0.55600000000000005"/>
    <n v="0"/>
    <n v="1"/>
    <n v="0"/>
    <n v="4"/>
    <n v="4"/>
    <n v="1"/>
    <n v="2"/>
    <n v="1"/>
    <n v="3"/>
    <n v="2"/>
    <n v="0"/>
    <n v="0"/>
    <n v="2"/>
    <n v="3"/>
    <n v="14"/>
    <n v="-11"/>
    <n v="9.6"/>
    <d v="2026-01-02T00:00:00"/>
    <m/>
    <m/>
    <m/>
    <n v="23.566666666666666"/>
  </r>
  <r>
    <x v="42"/>
    <s v="SAC"/>
    <s v="PHO"/>
    <s v="L"/>
    <d v="1899-12-31T05:52:00"/>
    <n v="4"/>
    <n v="8"/>
    <n v="0.5"/>
    <n v="0"/>
    <n v="2"/>
    <n v="0"/>
    <n v="5"/>
    <n v="6"/>
    <n v="0.83299999999999996"/>
    <n v="0"/>
    <n v="2"/>
    <n v="2"/>
    <n v="3"/>
    <n v="2"/>
    <n v="0"/>
    <n v="3"/>
    <n v="2"/>
    <n v="13"/>
    <n v="-12"/>
    <n v="9.5"/>
    <d v="2026-01-02T00:00:00"/>
    <m/>
    <m/>
    <m/>
    <n v="29.866666666666667"/>
  </r>
  <r>
    <x v="367"/>
    <s v="PHO"/>
    <s v="SAC"/>
    <s v="W"/>
    <d v="1899-12-30T22:40:00"/>
    <n v="2"/>
    <n v="3"/>
    <n v="0.66700000000000004"/>
    <n v="1"/>
    <n v="2"/>
    <n v="0.5"/>
    <n v="2"/>
    <n v="2"/>
    <n v="1"/>
    <n v="0"/>
    <n v="2"/>
    <n v="2"/>
    <n v="6"/>
    <n v="1"/>
    <n v="0"/>
    <n v="1"/>
    <n v="3"/>
    <n v="7"/>
    <n v="8"/>
    <n v="9.3000000000000007"/>
    <d v="2026-01-02T00:00:00"/>
    <m/>
    <m/>
    <m/>
    <n v="22.666666666666664"/>
  </r>
  <r>
    <x v="67"/>
    <s v="CHO"/>
    <s v="MIL"/>
    <s v="L"/>
    <d v="1899-12-31T06:17:00"/>
    <n v="6"/>
    <n v="15"/>
    <n v="0.4"/>
    <n v="4"/>
    <n v="7"/>
    <n v="0.57099999999999995"/>
    <n v="3"/>
    <n v="4"/>
    <n v="0.75"/>
    <n v="1"/>
    <n v="6"/>
    <n v="7"/>
    <n v="4"/>
    <n v="0"/>
    <n v="0"/>
    <n v="5"/>
    <n v="4"/>
    <n v="19"/>
    <n v="-7"/>
    <n v="9.1999999999999993"/>
    <d v="2026-01-02T00:00:00"/>
    <m/>
    <m/>
    <m/>
    <n v="30.283333333333335"/>
  </r>
  <r>
    <x v="337"/>
    <s v="GSW"/>
    <s v="OKC"/>
    <s v="L"/>
    <d v="1899-12-31T00:14:00"/>
    <n v="1"/>
    <n v="6"/>
    <n v="0.16700000000000001"/>
    <n v="0"/>
    <n v="0"/>
    <m/>
    <n v="5"/>
    <n v="6"/>
    <n v="0.83299999999999996"/>
    <n v="5"/>
    <n v="4"/>
    <n v="9"/>
    <n v="3"/>
    <n v="1"/>
    <n v="1"/>
    <n v="1"/>
    <n v="3"/>
    <n v="7"/>
    <n v="-22"/>
    <n v="9.1"/>
    <d v="2026-01-02T00:00:00"/>
    <m/>
    <m/>
    <m/>
    <n v="24.233333333333334"/>
  </r>
  <r>
    <x v="136"/>
    <s v="PHO"/>
    <s v="SAC"/>
    <s v="W"/>
    <d v="1899-12-31T06:07:00"/>
    <n v="3"/>
    <n v="7"/>
    <n v="0.42899999999999999"/>
    <n v="1"/>
    <n v="5"/>
    <n v="0.2"/>
    <n v="0"/>
    <n v="0"/>
    <m/>
    <n v="0"/>
    <n v="5"/>
    <n v="5"/>
    <n v="2"/>
    <n v="2"/>
    <n v="3"/>
    <n v="0"/>
    <n v="3"/>
    <n v="7"/>
    <n v="21"/>
    <n v="9.1"/>
    <d v="2026-01-02T00:00:00"/>
    <m/>
    <m/>
    <m/>
    <n v="30.116666666666667"/>
  </r>
  <r>
    <x v="324"/>
    <s v="DEN"/>
    <s v="CLE"/>
    <s v="L"/>
    <d v="1899-12-31T16:13:00"/>
    <n v="9"/>
    <n v="22"/>
    <n v="0.40899999999999997"/>
    <n v="2"/>
    <n v="9"/>
    <n v="0.222"/>
    <n v="1"/>
    <n v="2"/>
    <n v="0.5"/>
    <n v="0"/>
    <n v="4"/>
    <n v="4"/>
    <n v="3"/>
    <n v="1"/>
    <n v="0"/>
    <n v="2"/>
    <n v="5"/>
    <n v="21"/>
    <n v="-4"/>
    <n v="9.1"/>
    <d v="2026-01-02T00:00:00"/>
    <m/>
    <m/>
    <m/>
    <n v="40.216666666666669"/>
  </r>
  <r>
    <x v="21"/>
    <s v="OKC"/>
    <s v="GSW"/>
    <s v="W"/>
    <d v="1899-12-31T03:05:00"/>
    <n v="5"/>
    <n v="11"/>
    <n v="0.45500000000000002"/>
    <n v="3"/>
    <n v="6"/>
    <n v="0.5"/>
    <n v="2"/>
    <n v="2"/>
    <n v="1"/>
    <n v="0"/>
    <n v="3"/>
    <n v="3"/>
    <n v="2"/>
    <n v="0"/>
    <n v="1"/>
    <n v="2"/>
    <n v="3"/>
    <n v="15"/>
    <n v="19"/>
    <n v="9.1"/>
    <d v="2026-01-02T00:00:00"/>
    <m/>
    <m/>
    <m/>
    <n v="27.083333333333336"/>
  </r>
  <r>
    <x v="225"/>
    <s v="NOP"/>
    <s v="POR"/>
    <s v="L"/>
    <d v="1899-12-30T20:57:00"/>
    <n v="2"/>
    <n v="4"/>
    <n v="0.5"/>
    <n v="0"/>
    <n v="0"/>
    <m/>
    <n v="1"/>
    <n v="1"/>
    <n v="1"/>
    <n v="1"/>
    <n v="2"/>
    <n v="3"/>
    <n v="2"/>
    <n v="1"/>
    <n v="3"/>
    <n v="0"/>
    <n v="0"/>
    <n v="5"/>
    <n v="-4"/>
    <n v="8.8000000000000007"/>
    <d v="2026-01-02T00:00:00"/>
    <m/>
    <m/>
    <m/>
    <n v="20.95"/>
  </r>
  <r>
    <x v="412"/>
    <s v="NOP"/>
    <s v="POR"/>
    <s v="L"/>
    <d v="1899-12-31T00:23:00"/>
    <n v="4"/>
    <n v="9"/>
    <n v="0.44400000000000001"/>
    <n v="2"/>
    <n v="2"/>
    <n v="1"/>
    <n v="3"/>
    <n v="4"/>
    <n v="0.75"/>
    <n v="1"/>
    <n v="3"/>
    <n v="4"/>
    <n v="0"/>
    <n v="1"/>
    <n v="0"/>
    <n v="1"/>
    <n v="2"/>
    <n v="13"/>
    <n v="-25"/>
    <n v="8.6999999999999993"/>
    <d v="2026-01-02T00:00:00"/>
    <m/>
    <m/>
    <m/>
    <n v="24.383333333333333"/>
  </r>
  <r>
    <x v="440"/>
    <s v="BRK"/>
    <s v="WAS"/>
    <s v="L"/>
    <d v="1899-12-31T11:09:00"/>
    <n v="4"/>
    <n v="10"/>
    <n v="0.4"/>
    <n v="0"/>
    <n v="2"/>
    <n v="0"/>
    <n v="3"/>
    <n v="4"/>
    <n v="0.75"/>
    <n v="1"/>
    <n v="5"/>
    <n v="6"/>
    <n v="3"/>
    <n v="1"/>
    <n v="0"/>
    <n v="1"/>
    <n v="2"/>
    <n v="11"/>
    <n v="-5"/>
    <n v="8.6999999999999993"/>
    <d v="2026-01-02T00:00:00"/>
    <m/>
    <m/>
    <m/>
    <n v="35.15"/>
  </r>
  <r>
    <x v="345"/>
    <s v="MEM"/>
    <s v="LAL"/>
    <s v="L"/>
    <d v="1899-12-30T15:09:00"/>
    <n v="4"/>
    <n v="7"/>
    <n v="0.57099999999999995"/>
    <n v="3"/>
    <n v="6"/>
    <n v="0.5"/>
    <n v="1"/>
    <n v="2"/>
    <n v="0.5"/>
    <n v="0"/>
    <n v="1"/>
    <n v="1"/>
    <n v="2"/>
    <n v="1"/>
    <n v="0"/>
    <n v="2"/>
    <n v="1"/>
    <n v="12"/>
    <n v="-5"/>
    <n v="8.6"/>
    <d v="2026-01-02T00:00:00"/>
    <m/>
    <m/>
    <m/>
    <n v="15.149999999999999"/>
  </r>
  <r>
    <x v="276"/>
    <s v="CLE"/>
    <s v="DEN"/>
    <s v="W"/>
    <d v="1899-12-30T14:46:00"/>
    <n v="2"/>
    <n v="3"/>
    <n v="0.66700000000000004"/>
    <n v="2"/>
    <n v="3"/>
    <n v="0.66700000000000004"/>
    <n v="0"/>
    <n v="0"/>
    <m/>
    <n v="0"/>
    <n v="3"/>
    <n v="3"/>
    <n v="2"/>
    <n v="0"/>
    <n v="2"/>
    <n v="0"/>
    <n v="0"/>
    <n v="6"/>
    <n v="11"/>
    <n v="8.4"/>
    <d v="2026-01-02T00:00:00"/>
    <m/>
    <m/>
    <m/>
    <n v="14.766666666666667"/>
  </r>
  <r>
    <x v="207"/>
    <s v="POR"/>
    <s v="NOP"/>
    <s v="W"/>
    <d v="1899-12-31T02:00:00"/>
    <n v="1"/>
    <n v="7"/>
    <n v="0.14299999999999999"/>
    <n v="0"/>
    <n v="3"/>
    <n v="0"/>
    <n v="4"/>
    <n v="5"/>
    <n v="0.8"/>
    <n v="2"/>
    <n v="2"/>
    <n v="4"/>
    <n v="3"/>
    <n v="3"/>
    <n v="2"/>
    <n v="0"/>
    <n v="3"/>
    <n v="6"/>
    <n v="19"/>
    <n v="8.4"/>
    <d v="2026-01-02T00:00:00"/>
    <m/>
    <m/>
    <m/>
    <n v="26"/>
  </r>
  <r>
    <x v="317"/>
    <s v="IND"/>
    <s v="SAS"/>
    <s v="L"/>
    <d v="1899-12-30T11:13:00"/>
    <n v="4"/>
    <n v="6"/>
    <n v="0.66700000000000004"/>
    <n v="2"/>
    <n v="2"/>
    <n v="1"/>
    <n v="1"/>
    <n v="1"/>
    <n v="1"/>
    <n v="0"/>
    <n v="0"/>
    <n v="0"/>
    <n v="0"/>
    <n v="1"/>
    <n v="0"/>
    <n v="1"/>
    <n v="0"/>
    <n v="11"/>
    <n v="-10"/>
    <n v="8.4"/>
    <d v="2026-01-02T00:00:00"/>
    <m/>
    <m/>
    <m/>
    <n v="11.216666666666667"/>
  </r>
  <r>
    <x v="19"/>
    <s v="GSW"/>
    <s v="OKC"/>
    <s v="L"/>
    <d v="1899-12-31T02:18:00"/>
    <n v="4"/>
    <n v="13"/>
    <n v="0.308"/>
    <n v="1"/>
    <n v="4"/>
    <n v="0.25"/>
    <n v="3"/>
    <n v="5"/>
    <n v="0.6"/>
    <n v="0"/>
    <n v="4"/>
    <n v="4"/>
    <n v="4"/>
    <n v="1"/>
    <n v="1"/>
    <n v="1"/>
    <n v="1"/>
    <n v="12"/>
    <n v="-10"/>
    <n v="8"/>
    <d v="2026-01-02T00:00:00"/>
    <m/>
    <m/>
    <m/>
    <n v="26.300000000000004"/>
  </r>
  <r>
    <x v="20"/>
    <s v="GSW"/>
    <s v="OKC"/>
    <s v="L"/>
    <d v="1899-12-31T03:12:00"/>
    <n v="5"/>
    <n v="15"/>
    <n v="0.33300000000000002"/>
    <n v="2"/>
    <n v="6"/>
    <n v="0.33300000000000002"/>
    <n v="1"/>
    <n v="1"/>
    <n v="1"/>
    <n v="3"/>
    <n v="2"/>
    <n v="5"/>
    <n v="1"/>
    <n v="1"/>
    <n v="0"/>
    <n v="1"/>
    <n v="0"/>
    <n v="13"/>
    <n v="-19"/>
    <n v="7.9"/>
    <d v="2026-01-02T00:00:00"/>
    <m/>
    <m/>
    <m/>
    <n v="27.2"/>
  </r>
  <r>
    <x v="482"/>
    <s v="OKC"/>
    <s v="GSW"/>
    <s v="W"/>
    <d v="1899-12-30T20:33:00"/>
    <n v="5"/>
    <n v="11"/>
    <n v="0.45500000000000002"/>
    <n v="0"/>
    <n v="2"/>
    <n v="0"/>
    <n v="2"/>
    <n v="2"/>
    <n v="1"/>
    <n v="2"/>
    <n v="4"/>
    <n v="6"/>
    <n v="2"/>
    <n v="0"/>
    <n v="0"/>
    <n v="1"/>
    <n v="4"/>
    <n v="12"/>
    <n v="3"/>
    <n v="7.7"/>
    <d v="2026-01-02T00:00:00"/>
    <m/>
    <m/>
    <m/>
    <n v="20.549999999999997"/>
  </r>
  <r>
    <x v="35"/>
    <s v="OKC"/>
    <s v="GSW"/>
    <s v="W"/>
    <d v="1899-12-30T08:23:00"/>
    <n v="3"/>
    <n v="7"/>
    <n v="0.42899999999999999"/>
    <n v="3"/>
    <n v="7"/>
    <n v="0.42899999999999999"/>
    <n v="0"/>
    <n v="0"/>
    <m/>
    <n v="1"/>
    <n v="0"/>
    <n v="1"/>
    <n v="1"/>
    <n v="1"/>
    <n v="0"/>
    <n v="0"/>
    <n v="0"/>
    <n v="9"/>
    <n v="0"/>
    <n v="7.7"/>
    <d v="2026-01-02T00:00:00"/>
    <m/>
    <m/>
    <m/>
    <n v="8.3833333333333329"/>
  </r>
  <r>
    <x v="202"/>
    <s v="SAC"/>
    <s v="PHO"/>
    <s v="L"/>
    <d v="1899-12-30T09:52:00"/>
    <n v="2"/>
    <n v="2"/>
    <n v="1"/>
    <n v="0"/>
    <n v="0"/>
    <m/>
    <n v="4"/>
    <n v="5"/>
    <n v="0.8"/>
    <n v="1"/>
    <n v="1"/>
    <n v="2"/>
    <n v="0"/>
    <n v="0"/>
    <n v="0"/>
    <n v="0"/>
    <n v="1"/>
    <n v="8"/>
    <n v="-2"/>
    <n v="7.6"/>
    <d v="2026-01-02T00:00:00"/>
    <m/>
    <m/>
    <m/>
    <n v="9.8666666666666671"/>
  </r>
  <r>
    <x v="315"/>
    <s v="IND"/>
    <s v="SAS"/>
    <s v="L"/>
    <d v="1899-12-30T16:36:00"/>
    <n v="3"/>
    <n v="6"/>
    <n v="0.5"/>
    <n v="2"/>
    <n v="3"/>
    <n v="0.66700000000000004"/>
    <n v="0"/>
    <n v="0"/>
    <m/>
    <n v="1"/>
    <n v="2"/>
    <n v="3"/>
    <n v="1"/>
    <n v="1"/>
    <n v="0"/>
    <n v="0"/>
    <n v="1"/>
    <n v="8"/>
    <n v="-17"/>
    <n v="7.6"/>
    <d v="2026-01-02T00:00:00"/>
    <m/>
    <m/>
    <m/>
    <n v="16.600000000000001"/>
  </r>
  <r>
    <x v="408"/>
    <s v="LAL"/>
    <s v="MEM"/>
    <s v="W"/>
    <d v="1899-12-30T16:02:00"/>
    <n v="3"/>
    <n v="4"/>
    <n v="0.75"/>
    <n v="2"/>
    <n v="3"/>
    <n v="0.66700000000000004"/>
    <n v="0"/>
    <n v="0"/>
    <m/>
    <n v="0"/>
    <n v="0"/>
    <n v="0"/>
    <n v="2"/>
    <n v="0"/>
    <n v="0"/>
    <n v="0"/>
    <n v="1"/>
    <n v="8"/>
    <n v="-6"/>
    <n v="7.4"/>
    <d v="2026-01-02T00:00:00"/>
    <m/>
    <m/>
    <m/>
    <n v="16.033333333333331"/>
  </r>
  <r>
    <x v="146"/>
    <s v="NOP"/>
    <s v="POR"/>
    <s v="L"/>
    <d v="1899-12-31T05:48:00"/>
    <n v="5"/>
    <n v="16"/>
    <n v="0.313"/>
    <n v="4"/>
    <n v="11"/>
    <n v="0.36399999999999999"/>
    <n v="2"/>
    <n v="3"/>
    <n v="0.66700000000000004"/>
    <n v="1"/>
    <n v="0"/>
    <n v="1"/>
    <n v="6"/>
    <n v="0"/>
    <n v="0"/>
    <n v="2"/>
    <n v="5"/>
    <n v="16"/>
    <n v="-1"/>
    <n v="7.3"/>
    <d v="2026-01-02T00:00:00"/>
    <m/>
    <m/>
    <m/>
    <n v="29.8"/>
  </r>
  <r>
    <x v="113"/>
    <s v="BRK"/>
    <s v="WAS"/>
    <s v="L"/>
    <d v="1899-12-31T03:54:00"/>
    <n v="3"/>
    <n v="12"/>
    <n v="0.25"/>
    <n v="2"/>
    <n v="5"/>
    <n v="0.4"/>
    <n v="2"/>
    <n v="2"/>
    <n v="1"/>
    <n v="0"/>
    <n v="8"/>
    <n v="8"/>
    <n v="3"/>
    <n v="2"/>
    <n v="1"/>
    <n v="2"/>
    <n v="2"/>
    <n v="10"/>
    <n v="-8"/>
    <n v="7.2"/>
    <d v="2026-01-02T00:00:00"/>
    <m/>
    <m/>
    <m/>
    <n v="27.900000000000002"/>
  </r>
  <r>
    <x v="297"/>
    <s v="CHI"/>
    <s v="ORL"/>
    <s v="W"/>
    <d v="1899-12-31T05:33:00"/>
    <n v="4"/>
    <n v="8"/>
    <n v="0.5"/>
    <n v="0"/>
    <n v="2"/>
    <n v="0"/>
    <n v="1"/>
    <n v="1"/>
    <n v="1"/>
    <n v="1"/>
    <n v="2"/>
    <n v="3"/>
    <n v="1"/>
    <n v="1"/>
    <n v="0"/>
    <n v="0"/>
    <n v="2"/>
    <n v="9"/>
    <n v="18"/>
    <n v="7.2"/>
    <d v="2026-01-02T00:00:00"/>
    <m/>
    <m/>
    <m/>
    <n v="29.549999999999997"/>
  </r>
  <r>
    <x v="151"/>
    <s v="ORL"/>
    <s v="CHI"/>
    <s v="L"/>
    <d v="1899-12-31T07:46:00"/>
    <n v="4"/>
    <n v="12"/>
    <n v="0.33300000000000002"/>
    <n v="2"/>
    <n v="6"/>
    <n v="0.33300000000000002"/>
    <n v="3"/>
    <n v="5"/>
    <n v="0.6"/>
    <n v="0"/>
    <n v="10"/>
    <n v="10"/>
    <n v="1"/>
    <n v="0"/>
    <n v="0"/>
    <n v="0"/>
    <n v="5"/>
    <n v="13"/>
    <n v="7"/>
    <n v="7.1"/>
    <d v="2026-01-02T00:00:00"/>
    <m/>
    <m/>
    <m/>
    <n v="31.766666666666666"/>
  </r>
  <r>
    <x v="32"/>
    <s v="GSW"/>
    <s v="OKC"/>
    <s v="L"/>
    <d v="1899-12-30T22:48:00"/>
    <n v="4"/>
    <n v="10"/>
    <n v="0.4"/>
    <n v="1"/>
    <n v="6"/>
    <n v="0.16700000000000001"/>
    <n v="2"/>
    <n v="2"/>
    <n v="1"/>
    <n v="2"/>
    <n v="1"/>
    <n v="3"/>
    <n v="2"/>
    <n v="1"/>
    <n v="0"/>
    <n v="1"/>
    <n v="5"/>
    <n v="11"/>
    <n v="-21"/>
    <n v="6.7"/>
    <d v="2026-01-02T00:00:00"/>
    <m/>
    <m/>
    <m/>
    <n v="22.799999999999997"/>
  </r>
  <r>
    <x v="168"/>
    <s v="SAC"/>
    <s v="PHO"/>
    <s v="L"/>
    <d v="1899-12-31T10:30:00"/>
    <n v="4"/>
    <n v="11"/>
    <n v="0.36399999999999999"/>
    <n v="3"/>
    <n v="6"/>
    <n v="0.5"/>
    <n v="3"/>
    <n v="4"/>
    <n v="0.75"/>
    <n v="0"/>
    <n v="3"/>
    <n v="3"/>
    <n v="0"/>
    <n v="1"/>
    <n v="2"/>
    <n v="3"/>
    <n v="3"/>
    <n v="14"/>
    <n v="-19"/>
    <n v="6.6"/>
    <d v="2026-01-02T00:00:00"/>
    <m/>
    <m/>
    <m/>
    <n v="34.5"/>
  </r>
  <r>
    <x v="444"/>
    <s v="SAS"/>
    <s v="IND"/>
    <s v="W"/>
    <d v="1899-12-30T14:20:00"/>
    <n v="2"/>
    <n v="4"/>
    <n v="0.5"/>
    <n v="2"/>
    <n v="4"/>
    <n v="0.5"/>
    <n v="1"/>
    <n v="1"/>
    <n v="1"/>
    <n v="0"/>
    <n v="3"/>
    <n v="3"/>
    <n v="1"/>
    <n v="0"/>
    <n v="0"/>
    <n v="0"/>
    <n v="0"/>
    <n v="7"/>
    <n v="21"/>
    <n v="6.6"/>
    <d v="2026-01-02T00:00:00"/>
    <m/>
    <m/>
    <m/>
    <n v="14.333333333333332"/>
  </r>
  <r>
    <x v="335"/>
    <s v="CHO"/>
    <s v="MIL"/>
    <s v="L"/>
    <d v="1899-12-30T18:53:00"/>
    <n v="1"/>
    <n v="4"/>
    <n v="0.25"/>
    <n v="0"/>
    <n v="0"/>
    <m/>
    <n v="2"/>
    <n v="2"/>
    <n v="1"/>
    <n v="5"/>
    <n v="3"/>
    <n v="8"/>
    <n v="1"/>
    <n v="0"/>
    <n v="2"/>
    <n v="1"/>
    <n v="2"/>
    <n v="4"/>
    <n v="-22"/>
    <n v="6.3"/>
    <d v="2026-01-02T00:00:00"/>
    <m/>
    <m/>
    <m/>
    <n v="18.883333333333333"/>
  </r>
  <r>
    <x v="448"/>
    <s v="CLE"/>
    <s v="DEN"/>
    <s v="W"/>
    <d v="1899-12-30T18:39:00"/>
    <n v="2"/>
    <n v="5"/>
    <n v="0.4"/>
    <n v="0"/>
    <n v="1"/>
    <n v="0"/>
    <n v="2"/>
    <n v="2"/>
    <n v="1"/>
    <n v="2"/>
    <n v="4"/>
    <n v="6"/>
    <n v="0"/>
    <n v="1"/>
    <n v="1"/>
    <n v="1"/>
    <n v="1"/>
    <n v="6"/>
    <n v="6"/>
    <n v="6.2"/>
    <d v="2026-01-02T00:00:00"/>
    <m/>
    <m/>
    <m/>
    <n v="18.649999999999999"/>
  </r>
  <r>
    <x v="37"/>
    <s v="GSW"/>
    <s v="OKC"/>
    <s v="L"/>
    <d v="1899-12-31T02:12:00"/>
    <n v="2"/>
    <n v="4"/>
    <n v="0.5"/>
    <n v="1"/>
    <n v="3"/>
    <n v="0.33300000000000002"/>
    <n v="4"/>
    <n v="6"/>
    <n v="0.66700000000000004"/>
    <n v="0"/>
    <n v="8"/>
    <n v="8"/>
    <n v="0"/>
    <n v="0"/>
    <n v="1"/>
    <n v="3"/>
    <n v="1"/>
    <n v="9"/>
    <n v="-10"/>
    <n v="5.9"/>
    <d v="2026-01-02T00:00:00"/>
    <m/>
    <m/>
    <m/>
    <n v="26.199999999999996"/>
  </r>
  <r>
    <x v="426"/>
    <s v="POR"/>
    <s v="NOP"/>
    <s v="W"/>
    <d v="1899-12-30T18:29:00"/>
    <n v="2"/>
    <n v="3"/>
    <n v="0.66700000000000004"/>
    <n v="0"/>
    <n v="0"/>
    <m/>
    <n v="0"/>
    <n v="0"/>
    <m/>
    <n v="2"/>
    <n v="4"/>
    <n v="6"/>
    <n v="1"/>
    <n v="0"/>
    <n v="1"/>
    <n v="0"/>
    <n v="2"/>
    <n v="4"/>
    <n v="-2"/>
    <n v="5.9"/>
    <d v="2026-01-02T00:00:00"/>
    <m/>
    <m/>
    <m/>
    <n v="18.483333333333334"/>
  </r>
  <r>
    <x v="142"/>
    <s v="SAC"/>
    <s v="PHO"/>
    <s v="L"/>
    <d v="1899-12-31T00:00:00"/>
    <n v="4"/>
    <n v="10"/>
    <n v="0.4"/>
    <n v="1"/>
    <n v="3"/>
    <n v="0.33300000000000002"/>
    <n v="3"/>
    <n v="4"/>
    <n v="0.75"/>
    <n v="0"/>
    <n v="2"/>
    <n v="2"/>
    <n v="2"/>
    <n v="0"/>
    <n v="0"/>
    <n v="2"/>
    <n v="1"/>
    <n v="12"/>
    <n v="-15"/>
    <n v="5.8"/>
    <d v="2026-01-02T00:00:00"/>
    <m/>
    <m/>
    <m/>
    <n v="24"/>
  </r>
  <r>
    <x v="193"/>
    <s v="MEM"/>
    <s v="LAL"/>
    <s v="L"/>
    <d v="1899-12-30T16:38:00"/>
    <n v="2"/>
    <n v="3"/>
    <n v="0.66700000000000004"/>
    <n v="1"/>
    <n v="2"/>
    <n v="0.5"/>
    <n v="0"/>
    <n v="0"/>
    <m/>
    <n v="0"/>
    <n v="2"/>
    <n v="2"/>
    <n v="5"/>
    <n v="0"/>
    <n v="0"/>
    <n v="2"/>
    <n v="0"/>
    <n v="5"/>
    <n v="14"/>
    <n v="5.8"/>
    <d v="2026-01-02T00:00:00"/>
    <m/>
    <m/>
    <m/>
    <n v="16.633333333333333"/>
  </r>
  <r>
    <x v="305"/>
    <s v="NYK"/>
    <s v="ATL"/>
    <s v="L"/>
    <d v="1899-12-30T15:01:00"/>
    <n v="3"/>
    <n v="5"/>
    <n v="0.6"/>
    <n v="0"/>
    <n v="1"/>
    <n v="0"/>
    <n v="2"/>
    <n v="2"/>
    <n v="1"/>
    <n v="0"/>
    <n v="4"/>
    <n v="4"/>
    <n v="1"/>
    <n v="0"/>
    <n v="0"/>
    <n v="2"/>
    <n v="0"/>
    <n v="8"/>
    <n v="-7"/>
    <n v="5.6"/>
    <d v="2026-01-02T00:00:00"/>
    <m/>
    <m/>
    <m/>
    <n v="15.016666666666666"/>
  </r>
  <r>
    <x v="12"/>
    <s v="GSW"/>
    <s v="OKC"/>
    <s v="L"/>
    <d v="1899-12-30T23:41:00"/>
    <n v="4"/>
    <n v="11"/>
    <n v="0.36399999999999999"/>
    <n v="3"/>
    <n v="9"/>
    <n v="0.33300000000000002"/>
    <n v="0"/>
    <n v="0"/>
    <m/>
    <n v="1"/>
    <n v="1"/>
    <n v="2"/>
    <n v="1"/>
    <n v="2"/>
    <n v="0"/>
    <n v="2"/>
    <n v="3"/>
    <n v="11"/>
    <n v="-18"/>
    <n v="5.4"/>
    <d v="2026-01-02T00:00:00"/>
    <m/>
    <m/>
    <m/>
    <n v="23.683333333333334"/>
  </r>
  <r>
    <x v="217"/>
    <s v="WAS"/>
    <s v="BRK"/>
    <s v="W"/>
    <d v="1899-12-30T18:50:00"/>
    <n v="4"/>
    <n v="10"/>
    <n v="0.4"/>
    <n v="1"/>
    <n v="5"/>
    <n v="0.2"/>
    <n v="0"/>
    <n v="0"/>
    <m/>
    <n v="1"/>
    <n v="2"/>
    <n v="3"/>
    <n v="4"/>
    <n v="0"/>
    <n v="1"/>
    <n v="3"/>
    <n v="0"/>
    <n v="9"/>
    <n v="10"/>
    <n v="5.4"/>
    <d v="2026-01-02T00:00:00"/>
    <m/>
    <m/>
    <m/>
    <n v="18.833333333333332"/>
  </r>
  <r>
    <x v="341"/>
    <s v="ATL"/>
    <s v="NYK"/>
    <s v="W"/>
    <d v="1899-12-31T05:07:00"/>
    <n v="3"/>
    <n v="8"/>
    <n v="0.375"/>
    <n v="2"/>
    <n v="5"/>
    <n v="0.4"/>
    <n v="0"/>
    <n v="0"/>
    <m/>
    <n v="2"/>
    <n v="2"/>
    <n v="4"/>
    <n v="1"/>
    <n v="1"/>
    <n v="0"/>
    <n v="1"/>
    <n v="3"/>
    <n v="8"/>
    <n v="15"/>
    <n v="5.0999999999999996"/>
    <d v="2026-01-02T00:00:00"/>
    <m/>
    <m/>
    <m/>
    <n v="29.116666666666667"/>
  </r>
  <r>
    <x v="461"/>
    <s v="ORL"/>
    <s v="CHI"/>
    <s v="L"/>
    <d v="1899-12-30T15:28:00"/>
    <n v="2"/>
    <n v="5"/>
    <n v="0.4"/>
    <n v="2"/>
    <n v="3"/>
    <n v="0.66700000000000004"/>
    <n v="2"/>
    <n v="2"/>
    <n v="1"/>
    <n v="2"/>
    <n v="1"/>
    <n v="3"/>
    <n v="0"/>
    <n v="0"/>
    <n v="0"/>
    <n v="0"/>
    <n v="5"/>
    <n v="8"/>
    <n v="-9"/>
    <n v="5"/>
    <d v="2026-01-02T00:00:00"/>
    <m/>
    <m/>
    <m/>
    <n v="15.466666666666669"/>
  </r>
  <r>
    <x v="70"/>
    <s v="WAS"/>
    <s v="BRK"/>
    <s v="W"/>
    <d v="1899-12-30T22:50:00"/>
    <n v="3"/>
    <n v="6"/>
    <n v="0.5"/>
    <n v="0"/>
    <n v="2"/>
    <n v="0"/>
    <n v="3"/>
    <n v="4"/>
    <n v="0.75"/>
    <n v="0"/>
    <n v="4"/>
    <n v="4"/>
    <n v="2"/>
    <n v="1"/>
    <n v="0"/>
    <n v="3"/>
    <n v="3"/>
    <n v="9"/>
    <n v="15"/>
    <n v="5"/>
    <d v="2026-01-02T00:00:00"/>
    <m/>
    <m/>
    <m/>
    <n v="22.833333333333332"/>
  </r>
  <r>
    <x v="339"/>
    <s v="GSW"/>
    <s v="OKC"/>
    <s v="L"/>
    <d v="1899-12-31T07:13:00"/>
    <n v="1"/>
    <n v="8"/>
    <n v="0.125"/>
    <n v="1"/>
    <n v="4"/>
    <n v="0.25"/>
    <n v="0"/>
    <n v="0"/>
    <m/>
    <n v="2"/>
    <n v="1"/>
    <n v="3"/>
    <n v="11"/>
    <n v="1"/>
    <n v="0"/>
    <n v="3"/>
    <n v="1"/>
    <n v="3"/>
    <n v="-41"/>
    <n v="4.8"/>
    <d v="2026-01-02T00:00:00"/>
    <m/>
    <m/>
    <m/>
    <n v="31.216666666666665"/>
  </r>
  <r>
    <x v="406"/>
    <s v="POR"/>
    <s v="NOP"/>
    <s v="W"/>
    <d v="1899-12-30T19:30:00"/>
    <n v="2"/>
    <n v="7"/>
    <n v="0.28599999999999998"/>
    <n v="1"/>
    <n v="4"/>
    <n v="0.25"/>
    <n v="0"/>
    <n v="0"/>
    <m/>
    <n v="0"/>
    <n v="0"/>
    <n v="0"/>
    <n v="3"/>
    <n v="2"/>
    <n v="1"/>
    <n v="1"/>
    <n v="0"/>
    <n v="5"/>
    <n v="8"/>
    <n v="4.7"/>
    <d v="2026-01-02T00:00:00"/>
    <m/>
    <m/>
    <m/>
    <n v="19.5"/>
  </r>
  <r>
    <x v="350"/>
    <s v="PHO"/>
    <s v="SAC"/>
    <s v="W"/>
    <d v="1899-12-30T05:21:00"/>
    <n v="2"/>
    <n v="2"/>
    <n v="1"/>
    <n v="0"/>
    <n v="0"/>
    <m/>
    <n v="0"/>
    <n v="0"/>
    <m/>
    <n v="1"/>
    <n v="1"/>
    <n v="2"/>
    <n v="0"/>
    <n v="1"/>
    <n v="1"/>
    <n v="1"/>
    <n v="1"/>
    <n v="4"/>
    <n v="3"/>
    <n v="4.7"/>
    <d v="2026-01-02T00:00:00"/>
    <m/>
    <m/>
    <m/>
    <n v="5.3500000000000005"/>
  </r>
  <r>
    <x v="124"/>
    <s v="ORL"/>
    <s v="CHI"/>
    <s v="L"/>
    <d v="1899-12-31T01:14:00"/>
    <n v="3"/>
    <n v="6"/>
    <n v="0.5"/>
    <n v="1"/>
    <n v="2"/>
    <n v="0.5"/>
    <n v="0"/>
    <n v="0"/>
    <m/>
    <n v="1"/>
    <n v="2"/>
    <n v="3"/>
    <n v="1"/>
    <n v="1"/>
    <n v="0"/>
    <n v="2"/>
    <n v="1"/>
    <n v="7"/>
    <n v="-11"/>
    <n v="4.5999999999999996"/>
    <d v="2026-01-02T00:00:00"/>
    <m/>
    <m/>
    <m/>
    <n v="25.233333333333334"/>
  </r>
  <r>
    <x v="158"/>
    <s v="MIL"/>
    <s v="CHO"/>
    <s v="W"/>
    <d v="1899-12-31T16:43:00"/>
    <n v="4"/>
    <n v="13"/>
    <n v="0.308"/>
    <n v="3"/>
    <n v="10"/>
    <n v="0.3"/>
    <n v="1"/>
    <n v="2"/>
    <n v="0.5"/>
    <n v="0"/>
    <n v="0"/>
    <n v="0"/>
    <n v="3"/>
    <n v="1"/>
    <n v="0"/>
    <n v="1"/>
    <n v="4"/>
    <n v="12"/>
    <n v="4"/>
    <n v="4.5999999999999996"/>
    <d v="2026-01-02T00:00:00"/>
    <m/>
    <m/>
    <m/>
    <n v="40.716666666666669"/>
  </r>
  <r>
    <x v="137"/>
    <s v="NYK"/>
    <s v="ATL"/>
    <s v="L"/>
    <d v="1899-12-31T06:44:00"/>
    <n v="4"/>
    <n v="14"/>
    <n v="0.28599999999999998"/>
    <n v="3"/>
    <n v="10"/>
    <n v="0.3"/>
    <n v="0"/>
    <n v="0"/>
    <m/>
    <n v="1"/>
    <n v="0"/>
    <n v="1"/>
    <n v="2"/>
    <n v="1"/>
    <n v="0"/>
    <n v="1"/>
    <n v="1"/>
    <n v="11"/>
    <n v="0"/>
    <n v="4.5"/>
    <d v="2026-01-02T00:00:00"/>
    <m/>
    <m/>
    <m/>
    <n v="30.733333333333331"/>
  </r>
  <r>
    <x v="189"/>
    <s v="SAS"/>
    <s v="IND"/>
    <s v="W"/>
    <d v="1899-12-31T01:07:00"/>
    <n v="2"/>
    <n v="13"/>
    <n v="0.154"/>
    <n v="2"/>
    <n v="11"/>
    <n v="0.182"/>
    <n v="3"/>
    <n v="4"/>
    <n v="0.75"/>
    <n v="2"/>
    <n v="6"/>
    <n v="8"/>
    <n v="1"/>
    <n v="1"/>
    <n v="0"/>
    <n v="0"/>
    <n v="2"/>
    <n v="9"/>
    <n v="-6"/>
    <n v="4.4000000000000004"/>
    <d v="2026-01-02T00:00:00"/>
    <m/>
    <m/>
    <m/>
    <n v="25.116666666666667"/>
  </r>
  <r>
    <x v="331"/>
    <s v="IND"/>
    <s v="SAS"/>
    <s v="L"/>
    <d v="1899-12-31T05:05:00"/>
    <n v="3"/>
    <n v="6"/>
    <n v="0.5"/>
    <n v="1"/>
    <n v="2"/>
    <n v="0.5"/>
    <n v="2"/>
    <n v="2"/>
    <n v="1"/>
    <n v="0"/>
    <n v="3"/>
    <n v="3"/>
    <n v="3"/>
    <n v="0"/>
    <n v="1"/>
    <n v="3"/>
    <n v="6"/>
    <n v="9"/>
    <n v="2"/>
    <n v="4.3"/>
    <d v="2026-01-02T00:00:00"/>
    <m/>
    <m/>
    <m/>
    <n v="29.083333333333336"/>
  </r>
  <r>
    <x v="379"/>
    <s v="ORL"/>
    <s v="CHI"/>
    <s v="L"/>
    <d v="1899-12-30T07:34:00"/>
    <n v="2"/>
    <n v="3"/>
    <n v="0.66700000000000004"/>
    <n v="1"/>
    <n v="1"/>
    <n v="1"/>
    <n v="2"/>
    <n v="2"/>
    <n v="1"/>
    <n v="0"/>
    <n v="0"/>
    <n v="0"/>
    <n v="0"/>
    <n v="0"/>
    <n v="0"/>
    <n v="1"/>
    <n v="1"/>
    <n v="7"/>
    <n v="-10"/>
    <n v="4.3"/>
    <d v="2026-01-02T00:00:00"/>
    <m/>
    <m/>
    <m/>
    <n v="7.5666666666666664"/>
  </r>
  <r>
    <x v="16"/>
    <s v="OKC"/>
    <s v="GSW"/>
    <s v="W"/>
    <d v="1899-12-30T10:43:00"/>
    <n v="1"/>
    <n v="3"/>
    <n v="0.33300000000000002"/>
    <n v="0"/>
    <n v="2"/>
    <n v="0"/>
    <n v="2"/>
    <n v="2"/>
    <n v="1"/>
    <n v="0"/>
    <n v="1"/>
    <n v="1"/>
    <n v="2"/>
    <n v="1"/>
    <n v="0"/>
    <n v="0"/>
    <n v="2"/>
    <n v="4"/>
    <n v="17"/>
    <n v="4.2"/>
    <d v="2026-01-02T00:00:00"/>
    <m/>
    <m/>
    <m/>
    <n v="10.716666666666667"/>
  </r>
  <r>
    <x v="78"/>
    <s v="MEM"/>
    <s v="LAL"/>
    <s v="L"/>
    <d v="1899-12-30T23:50:00"/>
    <n v="2"/>
    <n v="10"/>
    <n v="0.2"/>
    <n v="0"/>
    <n v="3"/>
    <n v="0"/>
    <n v="1"/>
    <n v="1"/>
    <n v="1"/>
    <n v="1"/>
    <n v="6"/>
    <n v="7"/>
    <n v="5"/>
    <n v="1"/>
    <n v="1"/>
    <n v="2"/>
    <n v="1"/>
    <n v="5"/>
    <n v="-29"/>
    <n v="4.0999999999999996"/>
    <d v="2026-01-02T00:00:00"/>
    <m/>
    <m/>
    <m/>
    <n v="23.833333333333336"/>
  </r>
  <r>
    <x v="348"/>
    <s v="GSW"/>
    <s v="OKC"/>
    <s v="L"/>
    <d v="1899-12-31T03:02:00"/>
    <n v="6"/>
    <n v="12"/>
    <n v="0.5"/>
    <n v="1"/>
    <n v="4"/>
    <n v="0.25"/>
    <n v="0"/>
    <n v="1"/>
    <n v="0"/>
    <n v="0"/>
    <n v="2"/>
    <n v="2"/>
    <n v="0"/>
    <n v="1"/>
    <n v="0"/>
    <n v="3"/>
    <n v="3"/>
    <n v="13"/>
    <n v="-14"/>
    <n v="4"/>
    <d v="2026-01-02T00:00:00"/>
    <m/>
    <m/>
    <m/>
    <n v="27.033333333333331"/>
  </r>
  <r>
    <x v="249"/>
    <s v="CLE"/>
    <s v="DEN"/>
    <s v="W"/>
    <d v="1899-12-30T23:45:00"/>
    <n v="3"/>
    <n v="8"/>
    <n v="0.375"/>
    <n v="1"/>
    <n v="4"/>
    <n v="0.25"/>
    <n v="1"/>
    <n v="2"/>
    <n v="0.5"/>
    <n v="1"/>
    <n v="4"/>
    <n v="5"/>
    <n v="1"/>
    <n v="0"/>
    <n v="0"/>
    <n v="1"/>
    <n v="2"/>
    <n v="8"/>
    <n v="-8"/>
    <n v="4"/>
    <d v="2026-01-02T00:00:00"/>
    <m/>
    <m/>
    <m/>
    <n v="23.75"/>
  </r>
  <r>
    <x v="421"/>
    <s v="OKC"/>
    <s v="GSW"/>
    <s v="W"/>
    <d v="1899-12-30T19:55:00"/>
    <n v="2"/>
    <n v="5"/>
    <n v="0.4"/>
    <n v="1"/>
    <n v="4"/>
    <n v="0.25"/>
    <n v="0"/>
    <n v="0"/>
    <m/>
    <n v="0"/>
    <n v="2"/>
    <n v="2"/>
    <n v="4"/>
    <n v="0"/>
    <n v="0"/>
    <n v="1"/>
    <n v="2"/>
    <n v="5"/>
    <n v="3"/>
    <n v="3.9"/>
    <d v="2026-01-02T00:00:00"/>
    <m/>
    <m/>
    <m/>
    <n v="19.916666666666668"/>
  </r>
  <r>
    <x v="370"/>
    <s v="DEN"/>
    <s v="CLE"/>
    <s v="L"/>
    <d v="1899-12-31T00:00:00"/>
    <n v="1"/>
    <n v="6"/>
    <n v="0.16700000000000001"/>
    <n v="1"/>
    <n v="4"/>
    <n v="0.25"/>
    <n v="0"/>
    <n v="0"/>
    <m/>
    <n v="1"/>
    <n v="3"/>
    <n v="4"/>
    <n v="6"/>
    <n v="0"/>
    <n v="0"/>
    <n v="0"/>
    <n v="3"/>
    <n v="3"/>
    <n v="9"/>
    <n v="3.8"/>
    <d v="2026-01-02T00:00:00"/>
    <m/>
    <m/>
    <m/>
    <n v="24"/>
  </r>
  <r>
    <x v="274"/>
    <s v="SAC"/>
    <s v="PHO"/>
    <s v="L"/>
    <d v="1899-12-31T01:25:00"/>
    <n v="3"/>
    <n v="7"/>
    <n v="0.42899999999999999"/>
    <n v="0"/>
    <n v="0"/>
    <m/>
    <n v="0"/>
    <n v="4"/>
    <n v="0"/>
    <n v="1"/>
    <n v="4"/>
    <n v="5"/>
    <n v="2"/>
    <n v="1"/>
    <n v="0"/>
    <n v="0"/>
    <n v="3"/>
    <n v="6"/>
    <n v="-19"/>
    <n v="3.8"/>
    <d v="2026-01-02T00:00:00"/>
    <m/>
    <m/>
    <m/>
    <n v="25.416666666666664"/>
  </r>
  <r>
    <x v="321"/>
    <s v="IND"/>
    <s v="SAS"/>
    <s v="L"/>
    <d v="1899-12-30T19:34:00"/>
    <n v="0"/>
    <n v="2"/>
    <n v="0"/>
    <n v="0"/>
    <n v="2"/>
    <n v="0"/>
    <n v="2"/>
    <n v="2"/>
    <n v="1"/>
    <n v="0"/>
    <n v="2"/>
    <n v="2"/>
    <n v="2"/>
    <n v="0"/>
    <n v="2"/>
    <n v="0"/>
    <n v="1"/>
    <n v="2"/>
    <n v="-16"/>
    <n v="3.6"/>
    <d v="2026-01-02T00:00:00"/>
    <m/>
    <m/>
    <m/>
    <n v="19.566666666666666"/>
  </r>
  <r>
    <x v="93"/>
    <s v="CHI"/>
    <s v="ORL"/>
    <s v="W"/>
    <d v="1899-12-31T04:37:00"/>
    <n v="2"/>
    <n v="7"/>
    <n v="0.28599999999999998"/>
    <n v="0"/>
    <n v="3"/>
    <n v="0"/>
    <n v="2"/>
    <n v="2"/>
    <n v="1"/>
    <n v="0"/>
    <n v="0"/>
    <n v="0"/>
    <n v="5"/>
    <n v="1"/>
    <n v="0"/>
    <n v="2"/>
    <n v="2"/>
    <n v="6"/>
    <n v="-16"/>
    <n v="3.6"/>
    <d v="2026-01-02T00:00:00"/>
    <m/>
    <m/>
    <m/>
    <n v="28.616666666666667"/>
  </r>
  <r>
    <x v="481"/>
    <s v="OKC"/>
    <s v="GSW"/>
    <s v="W"/>
    <d v="1899-12-30T12:00:00"/>
    <n v="1"/>
    <n v="2"/>
    <n v="0.5"/>
    <n v="0"/>
    <n v="1"/>
    <n v="0"/>
    <n v="0"/>
    <n v="0"/>
    <m/>
    <n v="0"/>
    <n v="3"/>
    <n v="3"/>
    <n v="3"/>
    <n v="0"/>
    <n v="0"/>
    <n v="0"/>
    <n v="1"/>
    <n v="2"/>
    <n v="8"/>
    <n v="3.6"/>
    <d v="2026-01-02T00:00:00"/>
    <m/>
    <m/>
    <m/>
    <n v="12"/>
  </r>
  <r>
    <x v="8"/>
    <s v="OKC"/>
    <s v="GSW"/>
    <s v="W"/>
    <d v="1899-12-30T14:11:00"/>
    <n v="1"/>
    <n v="4"/>
    <n v="0.25"/>
    <n v="0"/>
    <n v="1"/>
    <n v="0"/>
    <n v="0"/>
    <n v="0"/>
    <m/>
    <n v="0"/>
    <n v="3"/>
    <n v="3"/>
    <n v="1"/>
    <n v="2"/>
    <n v="0"/>
    <n v="0"/>
    <n v="0"/>
    <n v="2"/>
    <n v="19"/>
    <n v="3.2"/>
    <d v="2026-01-02T00:00:00"/>
    <m/>
    <m/>
    <m/>
    <n v="14.183333333333334"/>
  </r>
  <r>
    <x v="329"/>
    <s v="IND"/>
    <s v="SAS"/>
    <s v="L"/>
    <d v="1899-12-30T14:26:00"/>
    <n v="3"/>
    <n v="6"/>
    <n v="0.5"/>
    <n v="1"/>
    <n v="4"/>
    <n v="0.25"/>
    <n v="0"/>
    <n v="0"/>
    <m/>
    <n v="0"/>
    <n v="2"/>
    <n v="2"/>
    <n v="1"/>
    <n v="0"/>
    <n v="0"/>
    <n v="1"/>
    <n v="3"/>
    <n v="7"/>
    <n v="-12"/>
    <n v="3.1"/>
    <d v="2026-01-02T00:00:00"/>
    <m/>
    <m/>
    <m/>
    <n v="14.433333333333334"/>
  </r>
  <r>
    <x v="24"/>
    <s v="LAL"/>
    <s v="MEM"/>
    <s v="W"/>
    <d v="1899-12-31T00:49:00"/>
    <n v="2"/>
    <n v="4"/>
    <n v="0.5"/>
    <n v="0"/>
    <n v="0"/>
    <m/>
    <n v="0"/>
    <n v="0"/>
    <m/>
    <n v="1"/>
    <n v="5"/>
    <n v="6"/>
    <n v="0"/>
    <n v="1"/>
    <n v="0"/>
    <n v="1"/>
    <n v="3"/>
    <n v="4"/>
    <n v="-1"/>
    <n v="3"/>
    <d v="2026-01-02T00:00:00"/>
    <m/>
    <m/>
    <m/>
    <n v="24.816666666666666"/>
  </r>
  <r>
    <x v="39"/>
    <s v="LAL"/>
    <s v="MEM"/>
    <s v="W"/>
    <d v="1899-12-30T20:15:00"/>
    <n v="2"/>
    <n v="4"/>
    <n v="0.5"/>
    <n v="1"/>
    <n v="3"/>
    <n v="0.33300000000000002"/>
    <n v="0"/>
    <n v="0"/>
    <m/>
    <n v="0"/>
    <n v="2"/>
    <n v="2"/>
    <n v="1"/>
    <n v="1"/>
    <n v="1"/>
    <n v="3"/>
    <n v="0"/>
    <n v="5"/>
    <n v="-6"/>
    <n v="3"/>
    <d v="2026-01-02T00:00:00"/>
    <m/>
    <m/>
    <m/>
    <n v="20.25"/>
  </r>
  <r>
    <x v="497"/>
    <s v="NYK"/>
    <s v="ATL"/>
    <s v="L"/>
    <d v="1899-12-30T16:37:00"/>
    <n v="0"/>
    <n v="3"/>
    <n v="0"/>
    <n v="0"/>
    <n v="1"/>
    <n v="0"/>
    <n v="0"/>
    <n v="0"/>
    <m/>
    <n v="2"/>
    <n v="3"/>
    <n v="5"/>
    <n v="6"/>
    <n v="0"/>
    <n v="0"/>
    <n v="0"/>
    <n v="4"/>
    <n v="0"/>
    <n v="-9"/>
    <n v="2.8"/>
    <d v="2026-01-02T00:00:00"/>
    <m/>
    <m/>
    <m/>
    <n v="16.616666666666667"/>
  </r>
  <r>
    <x v="200"/>
    <s v="NYK"/>
    <s v="ATL"/>
    <s v="L"/>
    <d v="1899-12-30T17:14:00"/>
    <n v="3"/>
    <n v="5"/>
    <n v="0.6"/>
    <n v="0"/>
    <n v="1"/>
    <n v="0"/>
    <n v="0"/>
    <n v="0"/>
    <m/>
    <n v="1"/>
    <n v="2"/>
    <n v="3"/>
    <n v="1"/>
    <n v="0"/>
    <n v="0"/>
    <n v="3"/>
    <n v="0"/>
    <n v="6"/>
    <n v="-8"/>
    <n v="2.7"/>
    <d v="2026-01-02T00:00:00"/>
    <m/>
    <m/>
    <m/>
    <n v="17.233333333333334"/>
  </r>
  <r>
    <x v="320"/>
    <s v="DEN"/>
    <s v="CLE"/>
    <s v="L"/>
    <d v="1899-12-31T00:20:00"/>
    <n v="0"/>
    <n v="4"/>
    <n v="0"/>
    <n v="0"/>
    <n v="2"/>
    <n v="0"/>
    <n v="0"/>
    <n v="0"/>
    <m/>
    <n v="1"/>
    <n v="2"/>
    <n v="3"/>
    <n v="4"/>
    <n v="4"/>
    <n v="0"/>
    <n v="3"/>
    <n v="0"/>
    <n v="0"/>
    <n v="-4"/>
    <n v="2.2999999999999998"/>
    <d v="2026-01-02T00:00:00"/>
    <m/>
    <m/>
    <m/>
    <n v="24.333333333333332"/>
  </r>
  <r>
    <x v="167"/>
    <s v="WAS"/>
    <s v="BRK"/>
    <s v="W"/>
    <d v="1899-12-31T02:16:00"/>
    <n v="3"/>
    <n v="9"/>
    <n v="0.33300000000000002"/>
    <n v="1"/>
    <n v="5"/>
    <n v="0.2"/>
    <n v="0"/>
    <n v="0"/>
    <m/>
    <n v="0"/>
    <n v="5"/>
    <n v="5"/>
    <n v="4"/>
    <n v="0"/>
    <n v="1"/>
    <n v="3"/>
    <n v="4"/>
    <n v="7"/>
    <n v="2"/>
    <n v="2.2999999999999998"/>
    <d v="2026-01-02T00:00:00"/>
    <m/>
    <m/>
    <m/>
    <n v="26.266666666666669"/>
  </r>
  <r>
    <x v="359"/>
    <s v="POR"/>
    <s v="NOP"/>
    <s v="W"/>
    <d v="1899-12-30T14:16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0"/>
    <n v="3"/>
    <n v="3"/>
    <n v="2.2999999999999998"/>
    <d v="2026-01-02T00:00:00"/>
    <m/>
    <m/>
    <m/>
    <n v="14.266666666666666"/>
  </r>
  <r>
    <x v="303"/>
    <s v="ORL"/>
    <s v="CHI"/>
    <s v="L"/>
    <d v="1899-12-30T17:48:00"/>
    <n v="0"/>
    <n v="1"/>
    <n v="0"/>
    <n v="0"/>
    <n v="1"/>
    <n v="0"/>
    <n v="0"/>
    <n v="0"/>
    <m/>
    <n v="0"/>
    <n v="1"/>
    <n v="1"/>
    <n v="2"/>
    <n v="1"/>
    <n v="0"/>
    <n v="0"/>
    <n v="0"/>
    <n v="0"/>
    <n v="1"/>
    <n v="2"/>
    <d v="2026-01-02T00:00:00"/>
    <m/>
    <m/>
    <m/>
    <n v="17.8"/>
  </r>
  <r>
    <x v="368"/>
    <s v="CHI"/>
    <s v="ORL"/>
    <s v="W"/>
    <d v="1899-12-30T09:30:00"/>
    <n v="2"/>
    <n v="5"/>
    <n v="0.4"/>
    <n v="1"/>
    <n v="2"/>
    <n v="0.5"/>
    <n v="0"/>
    <n v="0"/>
    <m/>
    <n v="0"/>
    <n v="2"/>
    <n v="2"/>
    <n v="0"/>
    <n v="0"/>
    <n v="1"/>
    <n v="1"/>
    <n v="2"/>
    <n v="5"/>
    <n v="12"/>
    <n v="1.8"/>
    <d v="2026-01-02T00:00:00"/>
    <m/>
    <m/>
    <m/>
    <n v="9.5"/>
  </r>
  <r>
    <x v="143"/>
    <s v="MIL"/>
    <s v="CHO"/>
    <s v="W"/>
    <d v="1899-12-30T22:24:00"/>
    <n v="0"/>
    <n v="4"/>
    <n v="0"/>
    <n v="0"/>
    <n v="2"/>
    <n v="0"/>
    <n v="1"/>
    <n v="2"/>
    <n v="0.5"/>
    <n v="1"/>
    <n v="3"/>
    <n v="4"/>
    <n v="2"/>
    <n v="0"/>
    <n v="2"/>
    <n v="0"/>
    <n v="1"/>
    <n v="1"/>
    <n v="6"/>
    <n v="1.8"/>
    <d v="2026-01-02T00:00:00"/>
    <m/>
    <m/>
    <m/>
    <n v="22.4"/>
  </r>
  <r>
    <x v="79"/>
    <s v="ATL"/>
    <s v="NYK"/>
    <s v="W"/>
    <d v="1899-12-30T17:16:00"/>
    <n v="1"/>
    <n v="8"/>
    <n v="0.125"/>
    <n v="0"/>
    <n v="3"/>
    <n v="0"/>
    <n v="2"/>
    <n v="2"/>
    <n v="1"/>
    <n v="1"/>
    <n v="7"/>
    <n v="8"/>
    <n v="2"/>
    <n v="2"/>
    <n v="0"/>
    <n v="2"/>
    <n v="4"/>
    <n v="4"/>
    <n v="2"/>
    <n v="1.4"/>
    <d v="2026-01-02T00:00:00"/>
    <m/>
    <m/>
    <m/>
    <n v="17.266666666666666"/>
  </r>
  <r>
    <x v="363"/>
    <s v="MEM"/>
    <s v="LAL"/>
    <s v="L"/>
    <d v="1899-12-30T21:39:00"/>
    <n v="1"/>
    <n v="3"/>
    <n v="0.33300000000000002"/>
    <n v="0"/>
    <n v="0"/>
    <m/>
    <n v="1"/>
    <n v="2"/>
    <n v="0.5"/>
    <n v="2"/>
    <n v="0"/>
    <n v="2"/>
    <n v="0"/>
    <n v="1"/>
    <n v="1"/>
    <n v="2"/>
    <n v="2"/>
    <n v="3"/>
    <n v="-11"/>
    <n v="1.2"/>
    <d v="2026-01-02T00:00:00"/>
    <m/>
    <m/>
    <m/>
    <n v="21.65"/>
  </r>
  <r>
    <x v="437"/>
    <s v="NYK"/>
    <s v="ATL"/>
    <s v="L"/>
    <d v="1899-12-30T02:21:00"/>
    <n v="0"/>
    <n v="0"/>
    <m/>
    <n v="0"/>
    <n v="0"/>
    <m/>
    <n v="0"/>
    <n v="0"/>
    <m/>
    <n v="0"/>
    <n v="1"/>
    <n v="1"/>
    <n v="1"/>
    <n v="0"/>
    <n v="0"/>
    <n v="0"/>
    <n v="0"/>
    <n v="0"/>
    <n v="-1"/>
    <n v="1"/>
    <d v="2026-01-02T00:00:00"/>
    <m/>
    <m/>
    <m/>
    <n v="2.35"/>
  </r>
  <r>
    <x v="100"/>
    <s v="PHO"/>
    <s v="SAC"/>
    <s v="W"/>
    <d v="1899-12-30T17:57:00"/>
    <n v="1"/>
    <n v="2"/>
    <n v="0.5"/>
    <n v="0"/>
    <n v="1"/>
    <n v="0"/>
    <n v="1"/>
    <n v="2"/>
    <n v="0.5"/>
    <n v="0"/>
    <n v="4"/>
    <n v="4"/>
    <n v="1"/>
    <n v="0"/>
    <n v="1"/>
    <n v="2"/>
    <n v="3"/>
    <n v="3"/>
    <n v="6"/>
    <n v="1"/>
    <d v="2026-01-02T00:00:00"/>
    <m/>
    <m/>
    <m/>
    <n v="17.95"/>
  </r>
  <r>
    <x v="267"/>
    <s v="WAS"/>
    <s v="BRK"/>
    <s v="W"/>
    <d v="1899-12-30T13:41:00"/>
    <n v="1"/>
    <n v="6"/>
    <n v="0.16700000000000001"/>
    <n v="1"/>
    <n v="3"/>
    <n v="0.33300000000000002"/>
    <n v="0"/>
    <n v="0"/>
    <m/>
    <n v="0"/>
    <n v="0"/>
    <n v="0"/>
    <n v="1"/>
    <n v="1"/>
    <n v="0"/>
    <n v="0"/>
    <n v="0"/>
    <n v="3"/>
    <n v="3"/>
    <n v="0.9"/>
    <d v="2026-01-02T00:00:00"/>
    <m/>
    <m/>
    <m/>
    <n v="13.683333333333334"/>
  </r>
  <r>
    <x v="501"/>
    <s v="IND"/>
    <s v="SAS"/>
    <s v="L"/>
    <d v="1899-12-30T10:06:00"/>
    <n v="1"/>
    <n v="3"/>
    <n v="0.33300000000000002"/>
    <n v="0"/>
    <n v="1"/>
    <n v="0"/>
    <n v="0"/>
    <n v="0"/>
    <m/>
    <n v="0"/>
    <n v="1"/>
    <n v="1"/>
    <n v="1"/>
    <n v="0"/>
    <n v="0"/>
    <n v="0"/>
    <n v="1"/>
    <n v="2"/>
    <n v="16"/>
    <n v="0.9"/>
    <d v="2026-01-02T00:00:00"/>
    <m/>
    <m/>
    <m/>
    <n v="10.1"/>
  </r>
  <r>
    <x v="248"/>
    <s v="SAS"/>
    <s v="IND"/>
    <s v="W"/>
    <d v="1899-12-30T21:00:00"/>
    <n v="1"/>
    <n v="7"/>
    <n v="0.14299999999999999"/>
    <n v="1"/>
    <n v="6"/>
    <n v="0.16700000000000001"/>
    <n v="2"/>
    <n v="2"/>
    <n v="1"/>
    <n v="0"/>
    <n v="3"/>
    <n v="3"/>
    <n v="0"/>
    <n v="0"/>
    <n v="0"/>
    <n v="0"/>
    <n v="2"/>
    <n v="5"/>
    <n v="-15"/>
    <n v="0.6"/>
    <d v="2026-01-02T00:00:00"/>
    <m/>
    <m/>
    <m/>
    <n v="21"/>
  </r>
  <r>
    <x v="266"/>
    <s v="NYK"/>
    <s v="ATL"/>
    <s v="L"/>
    <d v="1899-12-30T04:37:00"/>
    <n v="0"/>
    <n v="0"/>
    <m/>
    <n v="0"/>
    <n v="0"/>
    <m/>
    <n v="0"/>
    <n v="0"/>
    <m/>
    <n v="0"/>
    <n v="1"/>
    <n v="1"/>
    <n v="0"/>
    <n v="0"/>
    <n v="1"/>
    <n v="0"/>
    <n v="1"/>
    <n v="0"/>
    <n v="-7"/>
    <n v="0.6"/>
    <d v="2026-01-02T00:00:00"/>
    <m/>
    <m/>
    <m/>
    <n v="4.6166666666666671"/>
  </r>
  <r>
    <x v="139"/>
    <s v="MEM"/>
    <s v="LAL"/>
    <s v="L"/>
    <d v="1899-12-31T04:07:00"/>
    <n v="2"/>
    <n v="11"/>
    <n v="0.182"/>
    <n v="2"/>
    <n v="8"/>
    <n v="0.25"/>
    <n v="0"/>
    <n v="0"/>
    <m/>
    <n v="0"/>
    <n v="1"/>
    <n v="1"/>
    <n v="2"/>
    <n v="1"/>
    <n v="0"/>
    <n v="0"/>
    <n v="3"/>
    <n v="6"/>
    <n v="-2"/>
    <n v="0.6"/>
    <d v="2026-01-02T00:00:00"/>
    <m/>
    <m/>
    <m/>
    <n v="28.116666666666667"/>
  </r>
  <r>
    <x v="416"/>
    <s v="NYK"/>
    <s v="ATL"/>
    <s v="L"/>
    <d v="1899-12-30T06:32:00"/>
    <n v="0"/>
    <n v="3"/>
    <n v="0"/>
    <n v="0"/>
    <n v="1"/>
    <n v="0"/>
    <n v="0"/>
    <n v="0"/>
    <m/>
    <n v="1"/>
    <n v="3"/>
    <n v="4"/>
    <n v="1"/>
    <n v="1"/>
    <n v="1"/>
    <n v="1"/>
    <n v="1"/>
    <n v="0"/>
    <n v="5"/>
    <n v="0.5"/>
    <d v="2026-01-02T00:00:00"/>
    <m/>
    <m/>
    <m/>
    <n v="6.5333333333333332"/>
  </r>
  <r>
    <x v="209"/>
    <s v="BRK"/>
    <s v="WAS"/>
    <s v="L"/>
    <d v="1899-12-30T16:25:00"/>
    <n v="1"/>
    <n v="5"/>
    <n v="0.2"/>
    <n v="0"/>
    <n v="2"/>
    <n v="0"/>
    <n v="0"/>
    <n v="0"/>
    <m/>
    <n v="0"/>
    <n v="0"/>
    <n v="0"/>
    <n v="0"/>
    <n v="3"/>
    <n v="0"/>
    <n v="1"/>
    <n v="1"/>
    <n v="2"/>
    <n v="-8"/>
    <n v="0.5"/>
    <d v="2026-01-02T00:00:00"/>
    <m/>
    <m/>
    <m/>
    <n v="16.416666666666668"/>
  </r>
  <r>
    <x v="300"/>
    <s v="SAS"/>
    <s v="IND"/>
    <s v="W"/>
    <d v="1899-12-30T11:00:00"/>
    <n v="1"/>
    <n v="5"/>
    <n v="0.2"/>
    <n v="0"/>
    <n v="4"/>
    <n v="0"/>
    <n v="0"/>
    <n v="0"/>
    <m/>
    <n v="1"/>
    <n v="1"/>
    <n v="2"/>
    <n v="1"/>
    <n v="0"/>
    <n v="0"/>
    <n v="0"/>
    <n v="1"/>
    <n v="2"/>
    <n v="-5"/>
    <n v="0.2"/>
    <d v="2026-01-02T00:00:00"/>
    <m/>
    <m/>
    <m/>
    <n v="11"/>
  </r>
  <r>
    <x v="272"/>
    <s v="NYK"/>
    <s v="ATL"/>
    <s v="L"/>
    <d v="1899-12-30T13:31:00"/>
    <n v="2"/>
    <n v="8"/>
    <n v="0.25"/>
    <n v="1"/>
    <n v="3"/>
    <n v="0.33300000000000002"/>
    <n v="0"/>
    <n v="0"/>
    <m/>
    <n v="0"/>
    <n v="0"/>
    <n v="0"/>
    <n v="0"/>
    <n v="0"/>
    <n v="0"/>
    <n v="0"/>
    <n v="0"/>
    <n v="5"/>
    <n v="-15"/>
    <n v="0.2"/>
    <d v="2026-01-02T00:00:00"/>
    <m/>
    <m/>
    <m/>
    <n v="13.516666666666666"/>
  </r>
  <r>
    <x v="384"/>
    <s v="CHO"/>
    <s v="MIL"/>
    <s v="L"/>
    <d v="1899-12-30T05:10:00"/>
    <n v="0"/>
    <n v="0"/>
    <m/>
    <n v="0"/>
    <n v="0"/>
    <m/>
    <n v="0"/>
    <n v="0"/>
    <m/>
    <n v="0"/>
    <n v="2"/>
    <n v="2"/>
    <n v="0"/>
    <n v="0"/>
    <n v="0"/>
    <n v="0"/>
    <n v="1"/>
    <n v="0"/>
    <n v="4"/>
    <n v="0.2"/>
    <d v="2026-01-02T00:00:00"/>
    <m/>
    <m/>
    <m/>
    <n v="5.166666666666667"/>
  </r>
  <r>
    <x v="299"/>
    <s v="CHI"/>
    <s v="ORL"/>
    <s v="W"/>
    <d v="1899-12-30T12:15:00"/>
    <n v="0"/>
    <n v="2"/>
    <n v="0"/>
    <n v="0"/>
    <n v="1"/>
    <n v="0"/>
    <n v="0"/>
    <n v="0"/>
    <m/>
    <n v="0"/>
    <n v="4"/>
    <n v="4"/>
    <n v="2"/>
    <n v="0"/>
    <n v="0"/>
    <n v="1"/>
    <n v="0"/>
    <n v="0"/>
    <n v="-6"/>
    <n v="0.2"/>
    <d v="2026-01-02T00:00:00"/>
    <m/>
    <m/>
    <m/>
    <n v="12.25"/>
  </r>
  <r>
    <x v="288"/>
    <s v="PHO"/>
    <s v="SAC"/>
    <s v="W"/>
    <d v="1899-12-30T02:07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02T00:00:00"/>
    <m/>
    <m/>
    <m/>
    <n v="2.1166666666666667"/>
  </r>
  <r>
    <x v="382"/>
    <s v="IND"/>
    <s v="SAS"/>
    <s v="L"/>
    <d v="1899-12-30T00:3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02T00:00:00"/>
    <m/>
    <m/>
    <m/>
    <n v="0.6166666666666667"/>
  </r>
  <r>
    <x v="393"/>
    <s v="BRK"/>
    <s v="WAS"/>
    <s v="L"/>
    <d v="1899-12-30T03:04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02T00:00:00"/>
    <m/>
    <m/>
    <m/>
    <n v="3.0666666666666664"/>
  </r>
  <r>
    <x v="322"/>
    <s v="IND"/>
    <s v="SAS"/>
    <s v="L"/>
    <d v="1899-12-30T00:3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02T00:00:00"/>
    <m/>
    <m/>
    <m/>
    <n v="0.6166666666666667"/>
  </r>
  <r>
    <x v="230"/>
    <s v="CLE"/>
    <s v="DEN"/>
    <s v="W"/>
    <d v="1899-12-30T04:40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1-02T00:00:00"/>
    <m/>
    <m/>
    <m/>
    <n v="4.666666666666667"/>
  </r>
  <r>
    <x v="488"/>
    <s v="IND"/>
    <s v="SAS"/>
    <s v="L"/>
    <d v="1899-12-30T00:3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02T00:00:00"/>
    <m/>
    <m/>
    <m/>
    <n v="0.6166666666666667"/>
  </r>
  <r>
    <x v="356"/>
    <s v="PHO"/>
    <s v="SAC"/>
    <s v="W"/>
    <d v="1899-12-30T05:59:00"/>
    <n v="0"/>
    <n v="1"/>
    <n v="0"/>
    <n v="0"/>
    <n v="1"/>
    <n v="0"/>
    <n v="0"/>
    <n v="0"/>
    <m/>
    <n v="0"/>
    <n v="1"/>
    <n v="1"/>
    <n v="0"/>
    <n v="0"/>
    <n v="1"/>
    <n v="0"/>
    <n v="1"/>
    <n v="0"/>
    <n v="5"/>
    <n v="-0.1"/>
    <d v="2026-01-02T00:00:00"/>
    <m/>
    <m/>
    <m/>
    <n v="5.9833333333333334"/>
  </r>
  <r>
    <x v="29"/>
    <s v="GSW"/>
    <s v="OKC"/>
    <s v="L"/>
    <d v="1899-12-30T15:34:00"/>
    <n v="1"/>
    <n v="5"/>
    <n v="0.2"/>
    <n v="0"/>
    <n v="3"/>
    <n v="0"/>
    <n v="0"/>
    <n v="0"/>
    <m/>
    <n v="0"/>
    <n v="1"/>
    <n v="1"/>
    <n v="1"/>
    <n v="0"/>
    <n v="0"/>
    <n v="0"/>
    <n v="0"/>
    <n v="2"/>
    <n v="-15"/>
    <n v="-0.1"/>
    <d v="2026-01-02T00:00:00"/>
    <m/>
    <m/>
    <m/>
    <n v="15.566666666666666"/>
  </r>
  <r>
    <x v="246"/>
    <s v="MIL"/>
    <s v="CHO"/>
    <s v="W"/>
    <d v="1899-12-30T02:20:00"/>
    <n v="1"/>
    <n v="1"/>
    <n v="1"/>
    <n v="0"/>
    <n v="0"/>
    <m/>
    <n v="0"/>
    <n v="0"/>
    <m/>
    <n v="0"/>
    <n v="0"/>
    <n v="0"/>
    <n v="0"/>
    <n v="0"/>
    <n v="0"/>
    <n v="1"/>
    <n v="2"/>
    <n v="2"/>
    <n v="-7"/>
    <n v="-0.1"/>
    <d v="2026-01-02T00:00:00"/>
    <m/>
    <m/>
    <m/>
    <n v="2.3333333333333335"/>
  </r>
  <r>
    <x v="385"/>
    <s v="SAC"/>
    <s v="PHO"/>
    <s v="L"/>
    <d v="1899-12-30T04:32:00"/>
    <n v="0"/>
    <n v="1"/>
    <n v="0"/>
    <n v="0"/>
    <n v="0"/>
    <m/>
    <n v="0"/>
    <n v="0"/>
    <m/>
    <n v="1"/>
    <n v="0"/>
    <n v="1"/>
    <n v="0"/>
    <n v="0"/>
    <n v="0"/>
    <n v="0"/>
    <n v="1"/>
    <n v="0"/>
    <n v="-3"/>
    <n v="-0.4"/>
    <d v="2026-01-02T00:00:00"/>
    <m/>
    <m/>
    <m/>
    <n v="4.5333333333333332"/>
  </r>
  <r>
    <x v="235"/>
    <s v="BRK"/>
    <s v="WAS"/>
    <s v="L"/>
    <d v="1899-12-31T03:45:00"/>
    <n v="2"/>
    <n v="13"/>
    <n v="0.154"/>
    <n v="0"/>
    <n v="8"/>
    <n v="0"/>
    <n v="4"/>
    <n v="5"/>
    <n v="0.8"/>
    <n v="2"/>
    <n v="0"/>
    <n v="2"/>
    <n v="1"/>
    <n v="3"/>
    <n v="0"/>
    <n v="3"/>
    <n v="5"/>
    <n v="8"/>
    <n v="-12"/>
    <n v="-0.6"/>
    <d v="2026-01-02T00:00:00"/>
    <m/>
    <m/>
    <m/>
    <n v="27.75"/>
  </r>
  <r>
    <x v="498"/>
    <s v="CHO"/>
    <s v="MIL"/>
    <s v="L"/>
    <d v="1899-12-30T12:4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1"/>
    <n v="-0.7"/>
    <d v="2026-01-02T00:00:00"/>
    <m/>
    <m/>
    <m/>
    <n v="12.766666666666666"/>
  </r>
  <r>
    <x v="458"/>
    <s v="SAC"/>
    <s v="PHO"/>
    <s v="L"/>
    <d v="1899-12-30T15:50:00"/>
    <n v="1"/>
    <n v="5"/>
    <n v="0.2"/>
    <n v="1"/>
    <n v="5"/>
    <n v="0.2"/>
    <n v="0"/>
    <n v="0"/>
    <m/>
    <n v="0"/>
    <n v="1"/>
    <n v="1"/>
    <n v="1"/>
    <n v="0"/>
    <n v="0"/>
    <n v="1"/>
    <n v="2"/>
    <n v="3"/>
    <n v="-13"/>
    <n v="-0.9"/>
    <d v="2026-01-02T00:00:00"/>
    <m/>
    <m/>
    <m/>
    <n v="15.833333333333332"/>
  </r>
  <r>
    <x v="400"/>
    <s v="NOP"/>
    <s v="POR"/>
    <s v="L"/>
    <d v="1899-12-30T23:37:00"/>
    <n v="1"/>
    <n v="9"/>
    <n v="0.111"/>
    <n v="0"/>
    <n v="5"/>
    <n v="0"/>
    <n v="0"/>
    <n v="0"/>
    <m/>
    <n v="2"/>
    <n v="1"/>
    <n v="3"/>
    <n v="2"/>
    <n v="1"/>
    <n v="1"/>
    <n v="0"/>
    <n v="5"/>
    <n v="2"/>
    <n v="12"/>
    <n v="-1.1000000000000001"/>
    <d v="2026-01-02T00:00:00"/>
    <m/>
    <m/>
    <m/>
    <n v="23.616666666666667"/>
  </r>
  <r>
    <x v="357"/>
    <s v="NOP"/>
    <s v="POR"/>
    <s v="L"/>
    <d v="1899-12-30T20:30:00"/>
    <n v="0"/>
    <n v="3"/>
    <n v="0"/>
    <n v="0"/>
    <n v="3"/>
    <n v="0"/>
    <n v="0"/>
    <n v="0"/>
    <m/>
    <n v="0"/>
    <n v="3"/>
    <n v="3"/>
    <n v="4"/>
    <n v="0"/>
    <n v="0"/>
    <n v="2"/>
    <n v="2"/>
    <n v="0"/>
    <n v="-13"/>
    <n v="-1.2"/>
    <d v="2026-01-02T00:00:00"/>
    <m/>
    <m/>
    <m/>
    <n v="20.5"/>
  </r>
  <r>
    <x v="312"/>
    <s v="IND"/>
    <s v="SAS"/>
    <s v="L"/>
    <d v="1899-12-30T19:46:00"/>
    <n v="1"/>
    <n v="6"/>
    <n v="0.16700000000000001"/>
    <n v="0"/>
    <n v="1"/>
    <n v="0"/>
    <n v="0"/>
    <n v="0"/>
    <m/>
    <n v="0"/>
    <n v="5"/>
    <n v="5"/>
    <n v="3"/>
    <n v="0"/>
    <n v="0"/>
    <n v="1"/>
    <n v="5"/>
    <n v="2"/>
    <n v="-12"/>
    <n v="-1.2"/>
    <d v="2026-01-02T00:00:00"/>
    <m/>
    <m/>
    <m/>
    <n v="19.766666666666666"/>
  </r>
  <r>
    <x v="87"/>
    <s v="MIL"/>
    <s v="CHO"/>
    <s v="W"/>
    <d v="1899-12-30T17:22:00"/>
    <n v="0"/>
    <n v="3"/>
    <n v="0"/>
    <n v="0"/>
    <n v="3"/>
    <n v="0"/>
    <n v="0"/>
    <n v="0"/>
    <m/>
    <n v="0"/>
    <n v="2"/>
    <n v="2"/>
    <n v="1"/>
    <n v="0"/>
    <n v="0"/>
    <n v="0"/>
    <n v="1"/>
    <n v="0"/>
    <n v="-17"/>
    <n v="-1.2"/>
    <d v="2026-01-02T00:00:00"/>
    <m/>
    <m/>
    <m/>
    <n v="17.366666666666667"/>
  </r>
  <r>
    <x v="445"/>
    <s v="SAC"/>
    <s v="PHO"/>
    <s v="L"/>
    <d v="1899-12-30T18:47:00"/>
    <n v="1"/>
    <n v="8"/>
    <n v="0.125"/>
    <n v="0"/>
    <n v="2"/>
    <n v="0"/>
    <n v="1"/>
    <n v="2"/>
    <n v="0.5"/>
    <n v="3"/>
    <n v="3"/>
    <n v="6"/>
    <n v="3"/>
    <n v="0"/>
    <n v="0"/>
    <n v="2"/>
    <n v="5"/>
    <n v="3"/>
    <n v="-12"/>
    <n v="-1.5"/>
    <d v="2026-01-02T00:00:00"/>
    <m/>
    <m/>
    <m/>
    <n v="18.783333333333331"/>
  </r>
  <r>
    <x v="196"/>
    <s v="SAC"/>
    <s v="PHO"/>
    <s v="L"/>
    <d v="1899-12-30T18:33:00"/>
    <n v="1"/>
    <n v="4"/>
    <n v="0.25"/>
    <n v="1"/>
    <n v="2"/>
    <n v="0.5"/>
    <n v="0"/>
    <n v="0"/>
    <m/>
    <n v="0"/>
    <n v="2"/>
    <n v="2"/>
    <n v="1"/>
    <n v="0"/>
    <n v="0"/>
    <n v="3"/>
    <n v="1"/>
    <n v="3"/>
    <n v="-6"/>
    <n v="-1.5"/>
    <d v="2026-01-02T00:00:00"/>
    <m/>
    <m/>
    <m/>
    <n v="18.55"/>
  </r>
  <r>
    <x v="373"/>
    <s v="DEN"/>
    <s v="CLE"/>
    <s v="L"/>
    <d v="1899-12-30T05:43:00"/>
    <n v="0"/>
    <n v="1"/>
    <n v="0"/>
    <n v="0"/>
    <n v="0"/>
    <m/>
    <n v="0"/>
    <n v="0"/>
    <m/>
    <n v="0"/>
    <n v="0"/>
    <n v="0"/>
    <n v="0"/>
    <n v="0"/>
    <n v="0"/>
    <n v="0"/>
    <n v="2"/>
    <n v="0"/>
    <n v="-6"/>
    <n v="-1.5"/>
    <d v="2026-01-02T00:00:00"/>
    <m/>
    <m/>
    <m/>
    <n v="5.7166666666666668"/>
  </r>
  <r>
    <x v="254"/>
    <s v="POR"/>
    <s v="NOP"/>
    <s v="W"/>
    <d v="1899-12-30T01:35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5"/>
    <n v="-1.7"/>
    <d v="2026-01-02T00:00:00"/>
    <m/>
    <m/>
    <m/>
    <n v="1.5833333333333335"/>
  </r>
  <r>
    <x v="205"/>
    <s v="BRK"/>
    <s v="WAS"/>
    <s v="L"/>
    <d v="1899-12-30T04:57:00"/>
    <n v="0"/>
    <n v="3"/>
    <n v="0"/>
    <n v="0"/>
    <n v="2"/>
    <n v="0"/>
    <n v="0"/>
    <n v="0"/>
    <m/>
    <n v="0"/>
    <n v="2"/>
    <n v="2"/>
    <n v="1"/>
    <n v="0"/>
    <n v="0"/>
    <n v="1"/>
    <n v="0"/>
    <n v="0"/>
    <n v="-8"/>
    <n v="-1.8"/>
    <d v="2026-01-02T00:00:00"/>
    <m/>
    <m/>
    <m/>
    <n v="4.9499999999999993"/>
  </r>
  <r>
    <x v="375"/>
    <s v="PHO"/>
    <s v="SAC"/>
    <s v="W"/>
    <d v="1899-12-30T11:31:00"/>
    <n v="0"/>
    <n v="4"/>
    <n v="0"/>
    <n v="0"/>
    <n v="1"/>
    <n v="0"/>
    <n v="0"/>
    <n v="0"/>
    <m/>
    <n v="0"/>
    <n v="1"/>
    <n v="1"/>
    <n v="1"/>
    <n v="1"/>
    <n v="0"/>
    <n v="0"/>
    <n v="3"/>
    <n v="0"/>
    <n v="8"/>
    <n v="-2"/>
    <d v="2026-01-02T00:00:00"/>
    <m/>
    <m/>
    <m/>
    <n v="11.516666666666667"/>
  </r>
  <r>
    <x v="344"/>
    <s v="ATL"/>
    <s v="NYK"/>
    <s v="W"/>
    <d v="1899-12-30T10:58:00"/>
    <n v="0"/>
    <n v="2"/>
    <n v="0"/>
    <n v="0"/>
    <n v="2"/>
    <n v="0"/>
    <n v="0"/>
    <n v="0"/>
    <m/>
    <n v="0"/>
    <n v="0"/>
    <n v="0"/>
    <n v="1"/>
    <n v="0"/>
    <n v="0"/>
    <n v="1"/>
    <n v="1"/>
    <n v="0"/>
    <n v="0"/>
    <n v="-2.1"/>
    <d v="2026-01-02T00:00:00"/>
    <m/>
    <m/>
    <m/>
    <n v="10.966666666666667"/>
  </r>
  <r>
    <x v="365"/>
    <s v="LAL"/>
    <s v="MEM"/>
    <s v="W"/>
    <d v="1899-12-30T10:47:00"/>
    <n v="0"/>
    <n v="2"/>
    <n v="0"/>
    <n v="0"/>
    <n v="2"/>
    <n v="0"/>
    <n v="0"/>
    <n v="0"/>
    <m/>
    <n v="0"/>
    <n v="0"/>
    <n v="0"/>
    <n v="0"/>
    <n v="0"/>
    <n v="0"/>
    <n v="1"/>
    <n v="0"/>
    <n v="0"/>
    <n v="8"/>
    <n v="-2.4"/>
    <d v="2026-01-02T00:00:00"/>
    <m/>
    <m/>
    <m/>
    <n v="10.783333333333333"/>
  </r>
  <r>
    <x v="169"/>
    <s v="NOP"/>
    <s v="POR"/>
    <s v="L"/>
    <d v="1899-12-30T16:32:00"/>
    <n v="0"/>
    <n v="4"/>
    <n v="0"/>
    <n v="0"/>
    <n v="2"/>
    <n v="0"/>
    <n v="0"/>
    <n v="0"/>
    <m/>
    <n v="0"/>
    <n v="1"/>
    <n v="1"/>
    <n v="0"/>
    <n v="0"/>
    <n v="0"/>
    <n v="3"/>
    <n v="2"/>
    <n v="0"/>
    <n v="-7"/>
    <n v="-6.3"/>
    <d v="2026-01-02T00:00:00"/>
    <m/>
    <m/>
    <m/>
    <n v="16.533333333333331"/>
  </r>
  <r>
    <x v="73"/>
    <s v="BOS"/>
    <s v="LAC"/>
    <s v="W"/>
    <d v="1899-12-31T11:08:00"/>
    <n v="18"/>
    <n v="26"/>
    <n v="0.69199999999999995"/>
    <n v="6"/>
    <n v="10"/>
    <n v="0.6"/>
    <n v="8"/>
    <n v="10"/>
    <n v="0.8"/>
    <n v="1"/>
    <n v="2"/>
    <n v="3"/>
    <n v="5"/>
    <n v="0"/>
    <n v="0"/>
    <n v="2"/>
    <n v="3"/>
    <n v="50"/>
    <n v="21"/>
    <n v="39.799999999999997"/>
    <d v="2026-01-03T00:00:00"/>
    <m/>
    <m/>
    <m/>
    <n v="35.133333333333333"/>
  </r>
  <r>
    <x v="41"/>
    <s v="PHI"/>
    <s v="NYK"/>
    <s v="W"/>
    <d v="1899-12-31T13:25:00"/>
    <n v="14"/>
    <n v="22"/>
    <n v="0.63600000000000001"/>
    <n v="6"/>
    <n v="9"/>
    <n v="0.66700000000000004"/>
    <n v="2"/>
    <n v="4"/>
    <n v="0.5"/>
    <n v="0"/>
    <n v="8"/>
    <n v="8"/>
    <n v="4"/>
    <n v="1"/>
    <n v="2"/>
    <n v="4"/>
    <n v="1"/>
    <n v="36"/>
    <n v="6"/>
    <n v="28.6"/>
    <d v="2026-01-03T00:00:00"/>
    <m/>
    <m/>
    <m/>
    <n v="37.416666666666664"/>
  </r>
  <r>
    <x v="46"/>
    <s v="CHI"/>
    <s v="CHO"/>
    <s v="L"/>
    <d v="1899-12-31T09:59:00"/>
    <n v="11"/>
    <n v="15"/>
    <n v="0.73299999999999998"/>
    <n v="3"/>
    <n v="4"/>
    <n v="0.75"/>
    <n v="3"/>
    <n v="4"/>
    <n v="0.75"/>
    <n v="0"/>
    <n v="7"/>
    <n v="7"/>
    <n v="8"/>
    <n v="0"/>
    <n v="1"/>
    <n v="2"/>
    <n v="2"/>
    <n v="28"/>
    <n v="-9"/>
    <n v="27.1"/>
    <d v="2026-01-03T00:00:00"/>
    <m/>
    <m/>
    <m/>
    <n v="33.983333333333334"/>
  </r>
  <r>
    <x v="160"/>
    <s v="TOR"/>
    <s v="ATL"/>
    <s v="W"/>
    <d v="1899-12-31T09:46:00"/>
    <n v="11"/>
    <n v="15"/>
    <n v="0.73299999999999998"/>
    <n v="1"/>
    <n v="2"/>
    <n v="0.5"/>
    <n v="6"/>
    <n v="6"/>
    <n v="1"/>
    <n v="1"/>
    <n v="8"/>
    <n v="9"/>
    <n v="1"/>
    <n v="2"/>
    <n v="2"/>
    <n v="3"/>
    <n v="2"/>
    <n v="29"/>
    <n v="8"/>
    <n v="26.3"/>
    <d v="2026-01-03T00:00:00"/>
    <m/>
    <m/>
    <m/>
    <n v="33.766666666666666"/>
  </r>
  <r>
    <x v="250"/>
    <s v="ATL"/>
    <s v="TOR"/>
    <s v="L"/>
    <d v="1899-12-31T10:14:00"/>
    <n v="9"/>
    <n v="13"/>
    <n v="0.69199999999999995"/>
    <n v="0"/>
    <n v="1"/>
    <n v="0"/>
    <n v="2"/>
    <n v="2"/>
    <n v="1"/>
    <n v="1"/>
    <n v="4"/>
    <n v="5"/>
    <n v="12"/>
    <n v="2"/>
    <n v="2"/>
    <n v="1"/>
    <n v="3"/>
    <n v="20"/>
    <n v="-5"/>
    <n v="26"/>
    <d v="2026-01-03T00:00:00"/>
    <m/>
    <m/>
    <m/>
    <n v="34.233333333333334"/>
  </r>
  <r>
    <x v="9"/>
    <s v="HOU"/>
    <s v="DAL"/>
    <s v="L"/>
    <d v="1899-12-31T13:45:00"/>
    <n v="14"/>
    <n v="26"/>
    <n v="0.53800000000000003"/>
    <n v="2"/>
    <n v="7"/>
    <n v="0.28599999999999998"/>
    <n v="4"/>
    <n v="5"/>
    <n v="0.8"/>
    <n v="0"/>
    <n v="5"/>
    <n v="5"/>
    <n v="7"/>
    <n v="0"/>
    <n v="3"/>
    <n v="2"/>
    <n v="4"/>
    <n v="34"/>
    <n v="15"/>
    <n v="25.9"/>
    <d v="2026-01-03T00:00:00"/>
    <m/>
    <m/>
    <m/>
    <n v="37.75"/>
  </r>
  <r>
    <x v="47"/>
    <s v="MIN"/>
    <s v="MIA"/>
    <s v="W"/>
    <d v="1899-12-31T14:17:00"/>
    <n v="10"/>
    <n v="19"/>
    <n v="0.52600000000000002"/>
    <n v="2"/>
    <n v="8"/>
    <n v="0.25"/>
    <n v="11"/>
    <n v="14"/>
    <n v="0.78600000000000003"/>
    <n v="0"/>
    <n v="3"/>
    <n v="3"/>
    <n v="5"/>
    <n v="1"/>
    <n v="0"/>
    <n v="2"/>
    <n v="0"/>
    <n v="33"/>
    <n v="-2"/>
    <n v="25.9"/>
    <d v="2026-01-03T00:00:00"/>
    <m/>
    <m/>
    <m/>
    <n v="38.283333333333331"/>
  </r>
  <r>
    <x v="228"/>
    <s v="SAS"/>
    <s v="POR"/>
    <s v="L"/>
    <d v="1899-12-31T07:05:00"/>
    <n v="10"/>
    <n v="12"/>
    <n v="0.83299999999999996"/>
    <n v="0"/>
    <n v="0"/>
    <m/>
    <n v="3"/>
    <n v="3"/>
    <n v="1"/>
    <n v="4"/>
    <n v="4"/>
    <n v="8"/>
    <n v="3"/>
    <n v="0"/>
    <n v="5"/>
    <n v="0"/>
    <n v="6"/>
    <n v="23"/>
    <n v="4"/>
    <n v="25.8"/>
    <d v="2026-01-03T00:00:00"/>
    <m/>
    <m/>
    <m/>
    <n v="31.083333333333332"/>
  </r>
  <r>
    <x v="188"/>
    <s v="MIN"/>
    <s v="MIA"/>
    <s v="W"/>
    <d v="1899-12-31T01:04:00"/>
    <n v="10"/>
    <n v="15"/>
    <n v="0.66700000000000004"/>
    <n v="4"/>
    <n v="7"/>
    <n v="0.57099999999999995"/>
    <n v="5"/>
    <n v="5"/>
    <n v="1"/>
    <n v="1"/>
    <n v="3"/>
    <n v="4"/>
    <n v="3"/>
    <n v="0"/>
    <n v="2"/>
    <n v="2"/>
    <n v="1"/>
    <n v="29"/>
    <n v="11"/>
    <n v="25.2"/>
    <d v="2026-01-03T00:00:00"/>
    <m/>
    <m/>
    <m/>
    <n v="25.06666666666667"/>
  </r>
  <r>
    <x v="129"/>
    <s v="POR"/>
    <s v="SAS"/>
    <s v="W"/>
    <d v="1899-12-31T14:50:00"/>
    <n v="9"/>
    <n v="22"/>
    <n v="0.40899999999999997"/>
    <n v="3"/>
    <n v="6"/>
    <n v="0.5"/>
    <n v="8"/>
    <n v="11"/>
    <n v="0.72699999999999998"/>
    <n v="3"/>
    <n v="7"/>
    <n v="10"/>
    <n v="10"/>
    <n v="0"/>
    <n v="1"/>
    <n v="2"/>
    <n v="2"/>
    <n v="29"/>
    <n v="10"/>
    <n v="25.1"/>
    <d v="2026-01-03T00:00:00"/>
    <m/>
    <m/>
    <m/>
    <n v="38.833333333333336"/>
  </r>
  <r>
    <x v="152"/>
    <s v="POR"/>
    <s v="SAS"/>
    <s v="W"/>
    <d v="1899-12-31T10:18:00"/>
    <n v="9"/>
    <n v="12"/>
    <n v="0.75"/>
    <n v="3"/>
    <n v="5"/>
    <n v="0.6"/>
    <n v="3"/>
    <n v="6"/>
    <n v="0.5"/>
    <n v="6"/>
    <n v="6"/>
    <n v="12"/>
    <n v="4"/>
    <n v="0"/>
    <n v="0"/>
    <n v="0"/>
    <n v="5"/>
    <n v="24"/>
    <n v="1"/>
    <n v="24.8"/>
    <d v="2026-01-03T00:00:00"/>
    <m/>
    <m/>
    <m/>
    <n v="34.299999999999997"/>
  </r>
  <r>
    <x v="63"/>
    <s v="BOS"/>
    <s v="LAC"/>
    <s v="W"/>
    <d v="1899-12-31T13:02:00"/>
    <n v="10"/>
    <n v="20"/>
    <n v="0.5"/>
    <n v="5"/>
    <n v="12"/>
    <n v="0.41699999999999998"/>
    <n v="4"/>
    <n v="5"/>
    <n v="0.8"/>
    <n v="3"/>
    <n v="1"/>
    <n v="4"/>
    <n v="7"/>
    <n v="1"/>
    <n v="2"/>
    <n v="3"/>
    <n v="2"/>
    <n v="29"/>
    <n v="17"/>
    <n v="24.5"/>
    <d v="2026-01-03T00:00:00"/>
    <m/>
    <m/>
    <m/>
    <n v="37.033333333333331"/>
  </r>
  <r>
    <x v="6"/>
    <s v="GSW"/>
    <s v="UTA"/>
    <s v="W"/>
    <d v="1899-12-31T10:16:00"/>
    <n v="8"/>
    <n v="18"/>
    <n v="0.44400000000000001"/>
    <n v="6"/>
    <n v="12"/>
    <n v="0.5"/>
    <n v="9"/>
    <n v="9"/>
    <n v="1"/>
    <n v="0"/>
    <n v="2"/>
    <n v="2"/>
    <n v="5"/>
    <n v="1"/>
    <n v="0"/>
    <n v="2"/>
    <n v="2"/>
    <n v="31"/>
    <n v="5"/>
    <n v="23.9"/>
    <d v="2026-01-03T00:00:00"/>
    <m/>
    <m/>
    <m/>
    <n v="34.266666666666666"/>
  </r>
  <r>
    <x v="50"/>
    <s v="PHI"/>
    <s v="NYK"/>
    <s v="W"/>
    <d v="1899-12-31T17:05:00"/>
    <n v="10"/>
    <n v="16"/>
    <n v="0.625"/>
    <n v="4"/>
    <n v="9"/>
    <n v="0.44400000000000001"/>
    <n v="2"/>
    <n v="2"/>
    <n v="1"/>
    <n v="1"/>
    <n v="1"/>
    <n v="2"/>
    <n v="4"/>
    <n v="2"/>
    <n v="2"/>
    <n v="2"/>
    <n v="2"/>
    <n v="26"/>
    <n v="15"/>
    <n v="23.2"/>
    <d v="2026-01-03T00:00:00"/>
    <m/>
    <m/>
    <m/>
    <n v="41.083333333333336"/>
  </r>
  <r>
    <x v="184"/>
    <s v="DAL"/>
    <s v="HOU"/>
    <s v="W"/>
    <d v="1899-12-31T10:54:00"/>
    <n v="10"/>
    <n v="13"/>
    <n v="0.76900000000000002"/>
    <n v="4"/>
    <n v="6"/>
    <n v="0.66700000000000004"/>
    <n v="0"/>
    <n v="0"/>
    <m/>
    <n v="0"/>
    <n v="7"/>
    <n v="7"/>
    <n v="2"/>
    <n v="1"/>
    <n v="1"/>
    <n v="1"/>
    <n v="0"/>
    <n v="24"/>
    <n v="6"/>
    <n v="23.1"/>
    <d v="2026-01-03T00:00:00"/>
    <m/>
    <m/>
    <m/>
    <n v="34.9"/>
  </r>
  <r>
    <x v="57"/>
    <s v="ATL"/>
    <s v="TOR"/>
    <s v="L"/>
    <d v="1899-12-31T13:09:00"/>
    <n v="10"/>
    <n v="21"/>
    <n v="0.47599999999999998"/>
    <n v="4"/>
    <n v="9"/>
    <n v="0.44400000000000001"/>
    <n v="6"/>
    <n v="9"/>
    <n v="0.66700000000000004"/>
    <n v="2"/>
    <n v="5"/>
    <n v="7"/>
    <n v="9"/>
    <n v="0"/>
    <n v="0"/>
    <n v="4"/>
    <n v="1"/>
    <n v="30"/>
    <n v="-11"/>
    <n v="22.9"/>
    <d v="2026-01-03T00:00:00"/>
    <m/>
    <m/>
    <m/>
    <n v="37.15"/>
  </r>
  <r>
    <x v="61"/>
    <s v="UTA"/>
    <s v="GSW"/>
    <s v="L"/>
    <d v="1899-12-31T16:45:00"/>
    <n v="15"/>
    <n v="27"/>
    <n v="0.55600000000000005"/>
    <n v="2"/>
    <n v="8"/>
    <n v="0.25"/>
    <n v="3"/>
    <n v="4"/>
    <n v="0.75"/>
    <n v="2"/>
    <n v="4"/>
    <n v="6"/>
    <n v="1"/>
    <n v="0"/>
    <n v="0"/>
    <n v="1"/>
    <n v="3"/>
    <n v="35"/>
    <n v="-2"/>
    <n v="22.8"/>
    <d v="2026-01-03T00:00:00"/>
    <m/>
    <m/>
    <m/>
    <n v="40.75"/>
  </r>
  <r>
    <x v="72"/>
    <s v="DAL"/>
    <s v="HOU"/>
    <s v="W"/>
    <d v="1899-12-31T15:02:00"/>
    <n v="9"/>
    <n v="15"/>
    <n v="0.6"/>
    <n v="0"/>
    <n v="2"/>
    <n v="0"/>
    <n v="8"/>
    <n v="9"/>
    <n v="0.88900000000000001"/>
    <n v="1"/>
    <n v="11"/>
    <n v="12"/>
    <n v="3"/>
    <n v="0"/>
    <n v="5"/>
    <n v="5"/>
    <n v="2"/>
    <n v="26"/>
    <n v="-4"/>
    <n v="22.5"/>
    <d v="2026-01-03T00:00:00"/>
    <m/>
    <m/>
    <m/>
    <n v="39.033333333333331"/>
  </r>
  <r>
    <x v="62"/>
    <s v="CHO"/>
    <s v="CHI"/>
    <s v="W"/>
    <d v="1899-12-31T11:20:00"/>
    <n v="11"/>
    <n v="18"/>
    <n v="0.61099999999999999"/>
    <n v="3"/>
    <n v="7"/>
    <n v="0.42899999999999999"/>
    <n v="1"/>
    <n v="1"/>
    <n v="1"/>
    <n v="0"/>
    <n v="14"/>
    <n v="14"/>
    <n v="1"/>
    <n v="1"/>
    <n v="0"/>
    <n v="1"/>
    <n v="1"/>
    <n v="26"/>
    <n v="19"/>
    <n v="22.3"/>
    <d v="2026-01-03T00:00:00"/>
    <m/>
    <m/>
    <m/>
    <n v="35.333333333333336"/>
  </r>
  <r>
    <x v="204"/>
    <s v="TOR"/>
    <s v="ATL"/>
    <s v="W"/>
    <d v="1899-12-31T07:56:00"/>
    <n v="5"/>
    <n v="10"/>
    <n v="0.5"/>
    <n v="1"/>
    <n v="5"/>
    <n v="0.2"/>
    <n v="2"/>
    <n v="2"/>
    <n v="1"/>
    <n v="4"/>
    <n v="8"/>
    <n v="12"/>
    <n v="8"/>
    <n v="1"/>
    <n v="3"/>
    <n v="0"/>
    <n v="1"/>
    <n v="13"/>
    <n v="27"/>
    <n v="21.5"/>
    <d v="2026-01-03T00:00:00"/>
    <m/>
    <m/>
    <m/>
    <n v="31.93333333333333"/>
  </r>
  <r>
    <x v="210"/>
    <s v="ATL"/>
    <s v="TOR"/>
    <s v="L"/>
    <d v="1899-12-31T11:56:00"/>
    <n v="10"/>
    <n v="19"/>
    <n v="0.52600000000000002"/>
    <n v="6"/>
    <n v="11"/>
    <n v="0.54500000000000004"/>
    <n v="5"/>
    <n v="5"/>
    <n v="1"/>
    <n v="0"/>
    <n v="4"/>
    <n v="4"/>
    <n v="3"/>
    <n v="2"/>
    <n v="0"/>
    <n v="6"/>
    <n v="1"/>
    <n v="31"/>
    <n v="-16"/>
    <n v="20.6"/>
    <d v="2026-01-03T00:00:00"/>
    <m/>
    <m/>
    <m/>
    <n v="35.933333333333337"/>
  </r>
  <r>
    <x v="11"/>
    <s v="HOU"/>
    <s v="DAL"/>
    <s v="L"/>
    <d v="1899-12-31T15:22:00"/>
    <n v="8"/>
    <n v="18"/>
    <n v="0.44400000000000001"/>
    <n v="0"/>
    <n v="3"/>
    <n v="0"/>
    <n v="4"/>
    <n v="4"/>
    <n v="1"/>
    <n v="6"/>
    <n v="6"/>
    <n v="12"/>
    <n v="4"/>
    <n v="3"/>
    <n v="1"/>
    <n v="2"/>
    <n v="2"/>
    <n v="20"/>
    <n v="1"/>
    <n v="20.3"/>
    <d v="2026-01-03T00:00:00"/>
    <m/>
    <m/>
    <m/>
    <n v="39.366666666666667"/>
  </r>
  <r>
    <x v="253"/>
    <s v="PHI"/>
    <s v="NYK"/>
    <s v="W"/>
    <d v="1899-12-31T09:05:00"/>
    <n v="9"/>
    <n v="15"/>
    <n v="0.6"/>
    <n v="0"/>
    <n v="1"/>
    <n v="0"/>
    <n v="8"/>
    <n v="12"/>
    <n v="0.66700000000000004"/>
    <n v="2"/>
    <n v="8"/>
    <n v="10"/>
    <n v="5"/>
    <n v="0"/>
    <n v="0"/>
    <n v="3"/>
    <n v="4"/>
    <n v="26"/>
    <n v="9"/>
    <n v="20.2"/>
    <d v="2026-01-03T00:00:00"/>
    <m/>
    <m/>
    <m/>
    <n v="33.083333333333336"/>
  </r>
  <r>
    <x v="104"/>
    <s v="NYK"/>
    <s v="PHI"/>
    <s v="L"/>
    <d v="1899-12-31T09:37:00"/>
    <n v="6"/>
    <n v="16"/>
    <n v="0.375"/>
    <n v="0"/>
    <n v="5"/>
    <n v="0"/>
    <n v="11"/>
    <n v="12"/>
    <n v="0.91700000000000004"/>
    <n v="4"/>
    <n v="10"/>
    <n v="14"/>
    <n v="2"/>
    <n v="2"/>
    <n v="0"/>
    <n v="2"/>
    <n v="2"/>
    <n v="23"/>
    <n v="-8"/>
    <n v="20.2"/>
    <d v="2026-01-03T00:00:00"/>
    <m/>
    <m/>
    <m/>
    <n v="33.616666666666667"/>
  </r>
  <r>
    <x v="48"/>
    <s v="TOR"/>
    <s v="ATL"/>
    <s v="W"/>
    <d v="1899-12-31T08:23:00"/>
    <n v="8"/>
    <n v="14"/>
    <n v="0.57099999999999995"/>
    <n v="0"/>
    <n v="0"/>
    <m/>
    <n v="4"/>
    <n v="5"/>
    <n v="0.8"/>
    <n v="0"/>
    <n v="7"/>
    <n v="7"/>
    <n v="4"/>
    <n v="3"/>
    <n v="2"/>
    <n v="2"/>
    <n v="1"/>
    <n v="20"/>
    <n v="12"/>
    <n v="19.899999999999999"/>
    <d v="2026-01-03T00:00:00"/>
    <m/>
    <m/>
    <m/>
    <n v="32.383333333333333"/>
  </r>
  <r>
    <x v="58"/>
    <s v="MIN"/>
    <s v="MIA"/>
    <s v="W"/>
    <d v="1899-12-31T14:52:00"/>
    <n v="10"/>
    <n v="17"/>
    <n v="0.58799999999999997"/>
    <n v="2"/>
    <n v="6"/>
    <n v="0.33300000000000002"/>
    <n v="1"/>
    <n v="1"/>
    <n v="1"/>
    <n v="3"/>
    <n v="7"/>
    <n v="10"/>
    <n v="4"/>
    <n v="1"/>
    <n v="0"/>
    <n v="3"/>
    <n v="2"/>
    <n v="23"/>
    <n v="5"/>
    <n v="19.3"/>
    <d v="2026-01-03T00:00:00"/>
    <m/>
    <m/>
    <m/>
    <n v="38.866666666666667"/>
  </r>
  <r>
    <x v="51"/>
    <s v="TOR"/>
    <s v="ATL"/>
    <s v="W"/>
    <d v="1899-12-31T05:53:00"/>
    <n v="11"/>
    <n v="19"/>
    <n v="0.57899999999999996"/>
    <n v="4"/>
    <n v="8"/>
    <n v="0.5"/>
    <n v="3"/>
    <n v="4"/>
    <n v="0.75"/>
    <n v="1"/>
    <n v="3"/>
    <n v="4"/>
    <n v="1"/>
    <n v="1"/>
    <n v="0"/>
    <n v="3"/>
    <n v="2"/>
    <n v="29"/>
    <n v="13"/>
    <n v="19.2"/>
    <d v="2026-01-03T00:00:00"/>
    <m/>
    <m/>
    <m/>
    <n v="29.883333333333333"/>
  </r>
  <r>
    <x v="97"/>
    <s v="NYK"/>
    <s v="PHI"/>
    <s v="L"/>
    <d v="1899-12-31T10:38:00"/>
    <n v="10"/>
    <n v="21"/>
    <n v="0.47599999999999998"/>
    <n v="2"/>
    <n v="4"/>
    <n v="0.5"/>
    <n v="9"/>
    <n v="12"/>
    <n v="0.75"/>
    <n v="0"/>
    <n v="4"/>
    <n v="4"/>
    <n v="4"/>
    <n v="0"/>
    <n v="0"/>
    <n v="4"/>
    <n v="1"/>
    <n v="31"/>
    <n v="-11"/>
    <n v="18.7"/>
    <d v="2026-01-03T00:00:00"/>
    <m/>
    <m/>
    <m/>
    <n v="34.633333333333333"/>
  </r>
  <r>
    <x v="189"/>
    <s v="SAS"/>
    <s v="POR"/>
    <s v="L"/>
    <d v="1899-12-31T09:25:00"/>
    <n v="8"/>
    <n v="14"/>
    <n v="0.57099999999999995"/>
    <n v="4"/>
    <n v="9"/>
    <n v="0.44400000000000001"/>
    <n v="0"/>
    <n v="0"/>
    <m/>
    <n v="2"/>
    <n v="8"/>
    <n v="10"/>
    <n v="4"/>
    <n v="0"/>
    <n v="0"/>
    <n v="1"/>
    <n v="1"/>
    <n v="20"/>
    <n v="-4"/>
    <n v="18.600000000000001"/>
    <d v="2026-01-03T00:00:00"/>
    <m/>
    <m/>
    <m/>
    <n v="33.416666666666671"/>
  </r>
  <r>
    <x v="67"/>
    <s v="CHO"/>
    <s v="CHI"/>
    <s v="W"/>
    <d v="1899-12-31T12:20:00"/>
    <n v="8"/>
    <n v="19"/>
    <n v="0.42099999999999999"/>
    <n v="4"/>
    <n v="10"/>
    <n v="0.4"/>
    <n v="2"/>
    <n v="2"/>
    <n v="1"/>
    <n v="3"/>
    <n v="3"/>
    <n v="6"/>
    <n v="4"/>
    <n v="1"/>
    <n v="1"/>
    <n v="0"/>
    <n v="2"/>
    <n v="22"/>
    <n v="3"/>
    <n v="18.600000000000001"/>
    <d v="2026-01-03T00:00:00"/>
    <m/>
    <m/>
    <m/>
    <n v="36.333333333333329"/>
  </r>
  <r>
    <x v="119"/>
    <s v="LAC"/>
    <s v="BOS"/>
    <s v="L"/>
    <d v="1899-12-31T04:53:00"/>
    <n v="9"/>
    <n v="10"/>
    <n v="0.9"/>
    <n v="3"/>
    <n v="3"/>
    <n v="1"/>
    <n v="1"/>
    <n v="1"/>
    <n v="1"/>
    <n v="1"/>
    <n v="1"/>
    <n v="2"/>
    <n v="0"/>
    <n v="0"/>
    <n v="0"/>
    <n v="0"/>
    <n v="3"/>
    <n v="22"/>
    <n v="-12"/>
    <n v="18.399999999999999"/>
    <d v="2026-01-03T00:00:00"/>
    <m/>
    <m/>
    <m/>
    <n v="28.883333333333333"/>
  </r>
  <r>
    <x v="89"/>
    <s v="LAC"/>
    <s v="BOS"/>
    <s v="L"/>
    <d v="1899-12-31T09:50:00"/>
    <n v="7"/>
    <n v="15"/>
    <n v="0.46700000000000003"/>
    <n v="1"/>
    <n v="6"/>
    <n v="0.16700000000000001"/>
    <n v="3"/>
    <n v="3"/>
    <n v="1"/>
    <n v="0"/>
    <n v="3"/>
    <n v="3"/>
    <n v="12"/>
    <n v="1"/>
    <n v="0"/>
    <n v="2"/>
    <n v="1"/>
    <n v="18"/>
    <n v="-24"/>
    <n v="18.2"/>
    <d v="2026-01-03T00:00:00"/>
    <m/>
    <m/>
    <m/>
    <n v="33.833333333333336"/>
  </r>
  <r>
    <x v="451"/>
    <s v="SAS"/>
    <s v="POR"/>
    <s v="L"/>
    <d v="1899-12-31T10:31:00"/>
    <n v="7"/>
    <n v="14"/>
    <n v="0.5"/>
    <n v="2"/>
    <n v="4"/>
    <n v="0.5"/>
    <n v="3"/>
    <n v="4"/>
    <n v="0.75"/>
    <n v="1"/>
    <n v="5"/>
    <n v="6"/>
    <n v="4"/>
    <n v="3"/>
    <n v="0"/>
    <n v="0"/>
    <n v="4"/>
    <n v="19"/>
    <n v="-12"/>
    <n v="18"/>
    <d v="2026-01-03T00:00:00"/>
    <m/>
    <m/>
    <m/>
    <n v="34.516666666666666"/>
  </r>
  <r>
    <x v="56"/>
    <s v="NYK"/>
    <s v="PHI"/>
    <s v="L"/>
    <d v="1899-12-31T13:15:00"/>
    <n v="6"/>
    <n v="11"/>
    <n v="0.54500000000000004"/>
    <n v="3"/>
    <n v="5"/>
    <n v="0.6"/>
    <n v="4"/>
    <n v="4"/>
    <n v="1"/>
    <n v="4"/>
    <n v="2"/>
    <n v="6"/>
    <n v="6"/>
    <n v="1"/>
    <n v="1"/>
    <n v="4"/>
    <n v="3"/>
    <n v="19"/>
    <n v="-8"/>
    <n v="17.8"/>
    <d v="2026-01-03T00:00:00"/>
    <m/>
    <m/>
    <m/>
    <n v="37.25"/>
  </r>
  <r>
    <x v="164"/>
    <s v="LAC"/>
    <s v="BOS"/>
    <s v="L"/>
    <d v="1899-12-31T00:46:00"/>
    <n v="8"/>
    <n v="9"/>
    <n v="0.88900000000000001"/>
    <n v="3"/>
    <n v="4"/>
    <n v="0.75"/>
    <n v="0"/>
    <n v="1"/>
    <n v="0"/>
    <n v="1"/>
    <n v="3"/>
    <n v="4"/>
    <n v="2"/>
    <n v="0"/>
    <n v="1"/>
    <n v="1"/>
    <n v="2"/>
    <n v="19"/>
    <n v="-10"/>
    <n v="17.399999999999999"/>
    <d v="2026-01-03T00:00:00"/>
    <m/>
    <m/>
    <m/>
    <n v="24.766666666666669"/>
  </r>
  <r>
    <x v="185"/>
    <s v="LAC"/>
    <s v="BOS"/>
    <s v="L"/>
    <d v="1899-12-31T10:29:00"/>
    <n v="6"/>
    <n v="17"/>
    <n v="0.35299999999999998"/>
    <n v="2"/>
    <n v="8"/>
    <n v="0.25"/>
    <n v="8"/>
    <n v="8"/>
    <n v="1"/>
    <n v="0"/>
    <n v="3"/>
    <n v="3"/>
    <n v="3"/>
    <n v="3"/>
    <n v="1"/>
    <n v="1"/>
    <n v="2"/>
    <n v="22"/>
    <n v="-12"/>
    <n v="17.399999999999999"/>
    <d v="2026-01-03T00:00:00"/>
    <m/>
    <m/>
    <m/>
    <n v="34.483333333333334"/>
  </r>
  <r>
    <x v="137"/>
    <s v="NYK"/>
    <s v="PHI"/>
    <s v="L"/>
    <d v="1899-12-31T06:58:00"/>
    <n v="6"/>
    <n v="9"/>
    <n v="0.66700000000000004"/>
    <n v="5"/>
    <n v="7"/>
    <n v="0.71399999999999997"/>
    <n v="3"/>
    <n v="3"/>
    <n v="1"/>
    <n v="0"/>
    <n v="5"/>
    <n v="5"/>
    <n v="2"/>
    <n v="2"/>
    <n v="0"/>
    <n v="2"/>
    <n v="4"/>
    <n v="20"/>
    <n v="5"/>
    <n v="17.399999999999999"/>
    <d v="2026-01-03T00:00:00"/>
    <m/>
    <m/>
    <m/>
    <n v="30.966666666666669"/>
  </r>
  <r>
    <x v="360"/>
    <s v="BOS"/>
    <s v="LAC"/>
    <s v="W"/>
    <d v="1899-12-31T05:38:00"/>
    <n v="5"/>
    <n v="7"/>
    <n v="0.71399999999999997"/>
    <n v="3"/>
    <n v="4"/>
    <n v="0.75"/>
    <n v="0"/>
    <n v="0"/>
    <m/>
    <n v="6"/>
    <n v="7"/>
    <n v="13"/>
    <n v="2"/>
    <n v="0"/>
    <n v="1"/>
    <n v="1"/>
    <n v="1"/>
    <n v="13"/>
    <n v="24"/>
    <n v="17.100000000000001"/>
    <d v="2026-01-03T00:00:00"/>
    <m/>
    <m/>
    <m/>
    <n v="29.633333333333333"/>
  </r>
  <r>
    <x v="2"/>
    <s v="GSW"/>
    <s v="UTA"/>
    <s v="W"/>
    <d v="1899-12-31T09:31:00"/>
    <n v="4"/>
    <n v="9"/>
    <n v="0.44400000000000001"/>
    <n v="1"/>
    <n v="2"/>
    <n v="0.5"/>
    <n v="6"/>
    <n v="8"/>
    <n v="0.75"/>
    <n v="1"/>
    <n v="2"/>
    <n v="3"/>
    <n v="7"/>
    <n v="3"/>
    <n v="0"/>
    <n v="2"/>
    <n v="0"/>
    <n v="15"/>
    <n v="9"/>
    <n v="16.7"/>
    <d v="2026-01-03T00:00:00"/>
    <m/>
    <m/>
    <m/>
    <n v="33.516666666666666"/>
  </r>
  <r>
    <x v="96"/>
    <s v="CHO"/>
    <s v="CHI"/>
    <s v="W"/>
    <d v="1899-12-31T02:26:00"/>
    <n v="7"/>
    <n v="15"/>
    <n v="0.46700000000000003"/>
    <n v="3"/>
    <n v="8"/>
    <n v="0.375"/>
    <n v="0"/>
    <n v="0"/>
    <m/>
    <n v="0"/>
    <n v="6"/>
    <n v="6"/>
    <n v="7"/>
    <n v="2"/>
    <n v="0"/>
    <n v="1"/>
    <n v="1"/>
    <n v="17"/>
    <n v="12"/>
    <n v="16.600000000000001"/>
    <d v="2026-01-03T00:00:00"/>
    <m/>
    <m/>
    <m/>
    <n v="26.433333333333337"/>
  </r>
  <r>
    <x v="66"/>
    <s v="SAS"/>
    <s v="POR"/>
    <s v="L"/>
    <d v="1899-12-31T12:45:00"/>
    <n v="5"/>
    <n v="11"/>
    <n v="0.45500000000000002"/>
    <n v="0"/>
    <n v="1"/>
    <n v="0"/>
    <n v="6"/>
    <n v="7"/>
    <n v="0.85699999999999998"/>
    <n v="1"/>
    <n v="4"/>
    <n v="5"/>
    <n v="9"/>
    <n v="1"/>
    <n v="0"/>
    <n v="2"/>
    <n v="4"/>
    <n v="16"/>
    <n v="-4"/>
    <n v="15.5"/>
    <d v="2026-01-03T00:00:00"/>
    <m/>
    <m/>
    <m/>
    <n v="36.75"/>
  </r>
  <r>
    <x v="128"/>
    <s v="BOS"/>
    <s v="LAC"/>
    <s v="W"/>
    <d v="1899-12-30T18:58:00"/>
    <n v="5"/>
    <n v="8"/>
    <n v="0.625"/>
    <n v="5"/>
    <n v="8"/>
    <n v="0.625"/>
    <n v="0"/>
    <n v="0"/>
    <m/>
    <n v="1"/>
    <n v="2"/>
    <n v="3"/>
    <n v="4"/>
    <n v="0"/>
    <n v="0"/>
    <n v="0"/>
    <n v="0"/>
    <n v="15"/>
    <n v="18"/>
    <n v="15.5"/>
    <d v="2026-01-03T00:00:00"/>
    <m/>
    <m/>
    <m/>
    <n v="18.966666666666665"/>
  </r>
  <r>
    <x v="109"/>
    <s v="POR"/>
    <s v="SAS"/>
    <s v="W"/>
    <d v="1899-12-31T11:47:00"/>
    <n v="7"/>
    <n v="11"/>
    <n v="0.63600000000000001"/>
    <n v="5"/>
    <n v="9"/>
    <n v="0.55600000000000005"/>
    <n v="1"/>
    <n v="2"/>
    <n v="0.5"/>
    <n v="2"/>
    <n v="6"/>
    <n v="8"/>
    <n v="1"/>
    <n v="1"/>
    <n v="0"/>
    <n v="4"/>
    <n v="2"/>
    <n v="20"/>
    <n v="0"/>
    <n v="14.8"/>
    <d v="2026-01-03T00:00:00"/>
    <m/>
    <m/>
    <m/>
    <n v="35.783333333333331"/>
  </r>
  <r>
    <x v="38"/>
    <s v="HOU"/>
    <s v="DAL"/>
    <s v="L"/>
    <d v="1899-12-31T10:15:00"/>
    <n v="7"/>
    <n v="17"/>
    <n v="0.41199999999999998"/>
    <n v="3"/>
    <n v="6"/>
    <n v="0.5"/>
    <n v="2"/>
    <n v="2"/>
    <n v="1"/>
    <n v="2"/>
    <n v="8"/>
    <n v="10"/>
    <n v="2"/>
    <n v="2"/>
    <n v="0"/>
    <n v="2"/>
    <n v="1"/>
    <n v="19"/>
    <n v="10"/>
    <n v="14.7"/>
    <d v="2026-01-03T00:00:00"/>
    <m/>
    <m/>
    <m/>
    <n v="34.25"/>
  </r>
  <r>
    <x v="466"/>
    <s v="PHI"/>
    <s v="NYK"/>
    <s v="W"/>
    <d v="1899-12-31T11:10:00"/>
    <n v="5"/>
    <n v="11"/>
    <n v="0.45500000000000002"/>
    <n v="3"/>
    <n v="5"/>
    <n v="0.6"/>
    <n v="2"/>
    <n v="3"/>
    <n v="0.66700000000000004"/>
    <n v="2"/>
    <n v="6"/>
    <n v="8"/>
    <n v="6"/>
    <n v="0"/>
    <n v="2"/>
    <n v="1"/>
    <n v="5"/>
    <n v="15"/>
    <n v="5"/>
    <n v="14.7"/>
    <d v="2026-01-03T00:00:00"/>
    <m/>
    <m/>
    <m/>
    <n v="35.166666666666664"/>
  </r>
  <r>
    <x v="26"/>
    <s v="HOU"/>
    <s v="DAL"/>
    <s v="L"/>
    <d v="1899-12-31T02:49:00"/>
    <n v="4"/>
    <n v="8"/>
    <n v="0.5"/>
    <n v="0"/>
    <n v="0"/>
    <m/>
    <n v="0"/>
    <n v="2"/>
    <n v="0"/>
    <n v="5"/>
    <n v="3"/>
    <n v="8"/>
    <n v="2"/>
    <n v="5"/>
    <n v="2"/>
    <n v="1"/>
    <n v="1"/>
    <n v="8"/>
    <n v="-1"/>
    <n v="14"/>
    <d v="2026-01-03T00:00:00"/>
    <m/>
    <m/>
    <m/>
    <n v="26.816666666666663"/>
  </r>
  <r>
    <x v="134"/>
    <s v="BOS"/>
    <s v="LAC"/>
    <s v="W"/>
    <d v="1899-12-31T15:38:00"/>
    <n v="5"/>
    <n v="10"/>
    <n v="0.5"/>
    <n v="2"/>
    <n v="3"/>
    <n v="0.66700000000000004"/>
    <n v="0"/>
    <n v="0"/>
    <m/>
    <n v="0"/>
    <n v="4"/>
    <n v="4"/>
    <n v="8"/>
    <n v="1"/>
    <n v="0"/>
    <n v="0"/>
    <n v="2"/>
    <n v="12"/>
    <n v="27"/>
    <n v="14"/>
    <d v="2026-01-03T00:00:00"/>
    <m/>
    <m/>
    <m/>
    <n v="39.633333333333333"/>
  </r>
  <r>
    <x v="308"/>
    <s v="BOS"/>
    <s v="LAC"/>
    <s v="W"/>
    <d v="1899-12-30T19:49:00"/>
    <n v="3"/>
    <n v="5"/>
    <n v="0.6"/>
    <n v="1"/>
    <n v="2"/>
    <n v="0.5"/>
    <n v="4"/>
    <n v="4"/>
    <n v="1"/>
    <n v="3"/>
    <n v="3"/>
    <n v="6"/>
    <n v="3"/>
    <n v="1"/>
    <n v="1"/>
    <n v="0"/>
    <n v="4"/>
    <n v="11"/>
    <n v="17"/>
    <n v="13.9"/>
    <d v="2026-01-03T00:00:00"/>
    <m/>
    <m/>
    <m/>
    <n v="19.816666666666666"/>
  </r>
  <r>
    <x v="55"/>
    <s v="MIA"/>
    <s v="MIN"/>
    <s v="L"/>
    <d v="1899-12-31T00:35:00"/>
    <n v="6"/>
    <n v="13"/>
    <n v="0.46200000000000002"/>
    <n v="2"/>
    <n v="6"/>
    <n v="0.33300000000000002"/>
    <n v="7"/>
    <n v="8"/>
    <n v="0.875"/>
    <n v="0"/>
    <n v="1"/>
    <n v="1"/>
    <n v="1"/>
    <n v="1"/>
    <n v="0"/>
    <n v="2"/>
    <n v="0"/>
    <n v="21"/>
    <n v="-6"/>
    <n v="13.9"/>
    <d v="2026-01-03T00:00:00"/>
    <m/>
    <m/>
    <m/>
    <n v="24.583333333333336"/>
  </r>
  <r>
    <x v="144"/>
    <s v="CHI"/>
    <s v="CHO"/>
    <s v="L"/>
    <d v="1899-12-31T03:53:00"/>
    <n v="7"/>
    <n v="12"/>
    <n v="0.58299999999999996"/>
    <n v="2"/>
    <n v="5"/>
    <n v="0.4"/>
    <n v="0"/>
    <n v="0"/>
    <m/>
    <n v="0"/>
    <n v="4"/>
    <n v="4"/>
    <n v="4"/>
    <n v="1"/>
    <n v="0"/>
    <n v="2"/>
    <n v="1"/>
    <n v="16"/>
    <n v="-10"/>
    <n v="13"/>
    <d v="2026-01-03T00:00:00"/>
    <m/>
    <m/>
    <m/>
    <n v="27.883333333333333"/>
  </r>
  <r>
    <x v="157"/>
    <s v="MIN"/>
    <s v="MIA"/>
    <s v="W"/>
    <d v="1899-12-31T08:04:00"/>
    <n v="5"/>
    <n v="7"/>
    <n v="0.71399999999999997"/>
    <n v="0"/>
    <n v="1"/>
    <n v="0"/>
    <n v="3"/>
    <n v="3"/>
    <n v="1"/>
    <n v="4"/>
    <n v="8"/>
    <n v="12"/>
    <n v="1"/>
    <n v="1"/>
    <n v="0"/>
    <n v="2"/>
    <n v="5"/>
    <n v="13"/>
    <n v="4"/>
    <n v="13"/>
    <d v="2026-01-03T00:00:00"/>
    <m/>
    <m/>
    <m/>
    <n v="32.066666666666663"/>
  </r>
  <r>
    <x v="219"/>
    <s v="PHI"/>
    <s v="NYK"/>
    <s v="W"/>
    <d v="1899-12-31T09:49:00"/>
    <n v="4"/>
    <n v="10"/>
    <n v="0.4"/>
    <n v="2"/>
    <n v="7"/>
    <n v="0.28599999999999998"/>
    <n v="0"/>
    <n v="0"/>
    <m/>
    <n v="1"/>
    <n v="5"/>
    <n v="6"/>
    <n v="5"/>
    <n v="3"/>
    <n v="2"/>
    <n v="1"/>
    <n v="2"/>
    <n v="10"/>
    <n v="4"/>
    <n v="12.9"/>
    <d v="2026-01-03T00:00:00"/>
    <m/>
    <m/>
    <m/>
    <n v="33.816666666666663"/>
  </r>
  <r>
    <x v="82"/>
    <s v="UTA"/>
    <s v="GSW"/>
    <s v="L"/>
    <d v="1899-12-31T12:21:00"/>
    <n v="7"/>
    <n v="18"/>
    <n v="0.38900000000000001"/>
    <n v="4"/>
    <n v="9"/>
    <n v="0.44400000000000001"/>
    <n v="4"/>
    <n v="5"/>
    <n v="0.8"/>
    <n v="1"/>
    <n v="1"/>
    <n v="2"/>
    <n v="9"/>
    <n v="1"/>
    <n v="0"/>
    <n v="7"/>
    <n v="2"/>
    <n v="22"/>
    <n v="-5"/>
    <n v="12.3"/>
    <d v="2026-01-03T00:00:00"/>
    <m/>
    <m/>
    <m/>
    <n v="36.35"/>
  </r>
  <r>
    <x v="147"/>
    <s v="TOR"/>
    <s v="ATL"/>
    <s v="W"/>
    <d v="1899-12-31T08:38:00"/>
    <n v="5"/>
    <n v="13"/>
    <n v="0.38500000000000001"/>
    <n v="2"/>
    <n v="8"/>
    <n v="0.25"/>
    <n v="3"/>
    <n v="3"/>
    <n v="1"/>
    <n v="0"/>
    <n v="2"/>
    <n v="2"/>
    <n v="7"/>
    <n v="1"/>
    <n v="0"/>
    <n v="1"/>
    <n v="3"/>
    <n v="15"/>
    <n v="20"/>
    <n v="12.2"/>
    <d v="2026-01-03T00:00:00"/>
    <m/>
    <m/>
    <m/>
    <n v="32.633333333333333"/>
  </r>
  <r>
    <x v="59"/>
    <s v="NYK"/>
    <s v="PHI"/>
    <s v="L"/>
    <d v="1899-12-31T12:50:00"/>
    <n v="5"/>
    <n v="14"/>
    <n v="0.35699999999999998"/>
    <n v="2"/>
    <n v="8"/>
    <n v="0.25"/>
    <n v="0"/>
    <n v="0"/>
    <m/>
    <n v="2"/>
    <n v="3"/>
    <n v="5"/>
    <n v="6"/>
    <n v="2"/>
    <n v="1"/>
    <n v="1"/>
    <n v="1"/>
    <n v="12"/>
    <n v="-11"/>
    <n v="12"/>
    <d v="2026-01-03T00:00:00"/>
    <m/>
    <m/>
    <m/>
    <n v="36.833333333333336"/>
  </r>
  <r>
    <x v="131"/>
    <s v="CHI"/>
    <s v="CHO"/>
    <s v="L"/>
    <d v="1899-12-31T06:32:00"/>
    <n v="3"/>
    <n v="11"/>
    <n v="0.27300000000000002"/>
    <n v="1"/>
    <n v="7"/>
    <n v="0.14299999999999999"/>
    <n v="2"/>
    <n v="2"/>
    <n v="1"/>
    <n v="0"/>
    <n v="11"/>
    <n v="11"/>
    <n v="7"/>
    <n v="1"/>
    <n v="1"/>
    <n v="0"/>
    <n v="1"/>
    <n v="9"/>
    <n v="0"/>
    <n v="12"/>
    <d v="2026-01-03T00:00:00"/>
    <m/>
    <m/>
    <m/>
    <n v="30.533333333333331"/>
  </r>
  <r>
    <x v="224"/>
    <s v="MIA"/>
    <s v="MIN"/>
    <s v="L"/>
    <d v="1899-12-31T03:55:00"/>
    <n v="4"/>
    <n v="7"/>
    <n v="0.57099999999999995"/>
    <n v="1"/>
    <n v="3"/>
    <n v="0.33300000000000002"/>
    <n v="5"/>
    <n v="5"/>
    <n v="1"/>
    <n v="1"/>
    <n v="2"/>
    <n v="3"/>
    <n v="4"/>
    <n v="1"/>
    <n v="0"/>
    <n v="3"/>
    <n v="2"/>
    <n v="14"/>
    <n v="-19"/>
    <n v="12"/>
    <d v="2026-01-03T00:00:00"/>
    <m/>
    <m/>
    <m/>
    <n v="27.916666666666664"/>
  </r>
  <r>
    <x v="32"/>
    <s v="GSW"/>
    <s v="UTA"/>
    <s v="W"/>
    <d v="1899-12-30T22:31:00"/>
    <n v="6"/>
    <n v="9"/>
    <n v="0.66700000000000004"/>
    <n v="3"/>
    <n v="6"/>
    <n v="0.5"/>
    <n v="0"/>
    <n v="0"/>
    <m/>
    <n v="1"/>
    <n v="4"/>
    <n v="5"/>
    <n v="2"/>
    <n v="0"/>
    <n v="0"/>
    <n v="2"/>
    <n v="1"/>
    <n v="15"/>
    <n v="14"/>
    <n v="12"/>
    <d v="2026-01-03T00:00:00"/>
    <m/>
    <m/>
    <m/>
    <n v="22.516666666666666"/>
  </r>
  <r>
    <x v="450"/>
    <s v="UTA"/>
    <s v="GSW"/>
    <s v="L"/>
    <d v="1899-12-30T22:25:00"/>
    <n v="4"/>
    <n v="8"/>
    <n v="0.5"/>
    <n v="0"/>
    <n v="1"/>
    <n v="0"/>
    <n v="0"/>
    <n v="2"/>
    <n v="0"/>
    <n v="1"/>
    <n v="4"/>
    <n v="5"/>
    <n v="7"/>
    <n v="3"/>
    <n v="1"/>
    <n v="1"/>
    <n v="2"/>
    <n v="8"/>
    <n v="-14"/>
    <n v="11.9"/>
    <d v="2026-01-03T00:00:00"/>
    <m/>
    <m/>
    <m/>
    <n v="22.416666666666668"/>
  </r>
  <r>
    <x v="492"/>
    <s v="GSW"/>
    <s v="UTA"/>
    <s v="W"/>
    <d v="1899-12-31T00:34:00"/>
    <n v="5"/>
    <n v="11"/>
    <n v="0.45500000000000002"/>
    <n v="3"/>
    <n v="7"/>
    <n v="0.42899999999999999"/>
    <n v="0"/>
    <n v="0"/>
    <m/>
    <n v="2"/>
    <n v="5"/>
    <n v="7"/>
    <n v="2"/>
    <n v="2"/>
    <n v="0"/>
    <n v="1"/>
    <n v="2"/>
    <n v="13"/>
    <n v="-3"/>
    <n v="11.8"/>
    <d v="2026-01-03T00:00:00"/>
    <m/>
    <m/>
    <m/>
    <n v="24.566666666666663"/>
  </r>
  <r>
    <x v="341"/>
    <s v="ATL"/>
    <s v="TOR"/>
    <s v="L"/>
    <d v="1899-12-30T23:05:00"/>
    <n v="4"/>
    <n v="6"/>
    <n v="0.66700000000000004"/>
    <n v="4"/>
    <n v="4"/>
    <n v="1"/>
    <n v="1"/>
    <n v="1"/>
    <n v="1"/>
    <n v="0"/>
    <n v="2"/>
    <n v="2"/>
    <n v="2"/>
    <n v="2"/>
    <n v="0"/>
    <n v="1"/>
    <n v="5"/>
    <n v="13"/>
    <n v="-8"/>
    <n v="11.4"/>
    <d v="2026-01-03T00:00:00"/>
    <m/>
    <m/>
    <m/>
    <n v="23.083333333333336"/>
  </r>
  <r>
    <x v="121"/>
    <s v="CHO"/>
    <s v="CHI"/>
    <s v="W"/>
    <d v="1899-12-30T19:50:00"/>
    <n v="3"/>
    <n v="7"/>
    <n v="0.42899999999999999"/>
    <n v="0"/>
    <n v="1"/>
    <n v="0"/>
    <n v="7"/>
    <n v="9"/>
    <n v="0.77800000000000002"/>
    <n v="1"/>
    <n v="1"/>
    <n v="2"/>
    <n v="3"/>
    <n v="2"/>
    <n v="0"/>
    <n v="2"/>
    <n v="1"/>
    <n v="13"/>
    <n v="-1"/>
    <n v="11.2"/>
    <d v="2026-01-03T00:00:00"/>
    <m/>
    <m/>
    <m/>
    <n v="19.833333333333332"/>
  </r>
  <r>
    <x v="298"/>
    <s v="CHI"/>
    <s v="CHO"/>
    <s v="L"/>
    <d v="1899-12-30T15:01:00"/>
    <n v="4"/>
    <n v="5"/>
    <n v="0.8"/>
    <n v="1"/>
    <n v="2"/>
    <n v="0.5"/>
    <n v="0"/>
    <n v="0"/>
    <m/>
    <n v="2"/>
    <n v="3"/>
    <n v="5"/>
    <n v="1"/>
    <n v="0"/>
    <n v="3"/>
    <n v="1"/>
    <n v="0"/>
    <n v="9"/>
    <n v="6"/>
    <n v="11.2"/>
    <d v="2026-01-03T00:00:00"/>
    <m/>
    <m/>
    <m/>
    <n v="15.016666666666666"/>
  </r>
  <r>
    <x v="404"/>
    <s v="POR"/>
    <s v="SAS"/>
    <s v="W"/>
    <d v="1899-12-31T03:54:00"/>
    <n v="6"/>
    <n v="13"/>
    <n v="0.46200000000000002"/>
    <n v="3"/>
    <n v="9"/>
    <n v="0.33300000000000002"/>
    <n v="1"/>
    <n v="4"/>
    <n v="0.25"/>
    <n v="0"/>
    <n v="5"/>
    <n v="5"/>
    <n v="2"/>
    <n v="0"/>
    <n v="0"/>
    <n v="0"/>
    <n v="0"/>
    <n v="16"/>
    <n v="-4"/>
    <n v="11"/>
    <d v="2026-01-03T00:00:00"/>
    <m/>
    <m/>
    <m/>
    <n v="27.900000000000002"/>
  </r>
  <r>
    <x v="291"/>
    <s v="DAL"/>
    <s v="HOU"/>
    <s v="W"/>
    <d v="1899-12-31T00:27:00"/>
    <n v="7"/>
    <n v="10"/>
    <n v="0.7"/>
    <n v="1"/>
    <n v="1"/>
    <n v="1"/>
    <n v="0"/>
    <n v="1"/>
    <n v="0"/>
    <n v="1"/>
    <n v="6"/>
    <n v="7"/>
    <n v="3"/>
    <n v="1"/>
    <n v="0"/>
    <n v="3"/>
    <n v="5"/>
    <n v="15"/>
    <n v="9"/>
    <n v="11"/>
    <d v="2026-01-03T00:00:00"/>
    <m/>
    <m/>
    <m/>
    <n v="24.450000000000003"/>
  </r>
  <r>
    <x v="93"/>
    <s v="CHI"/>
    <s v="CHO"/>
    <s v="L"/>
    <d v="1899-12-31T03:56:00"/>
    <n v="4"/>
    <n v="10"/>
    <n v="0.4"/>
    <n v="0"/>
    <n v="1"/>
    <n v="0"/>
    <n v="2"/>
    <n v="2"/>
    <n v="1"/>
    <n v="0"/>
    <n v="2"/>
    <n v="2"/>
    <n v="8"/>
    <n v="1"/>
    <n v="0"/>
    <n v="1"/>
    <n v="1"/>
    <n v="10"/>
    <n v="-8"/>
    <n v="10.4"/>
    <d v="2026-01-03T00:00:00"/>
    <m/>
    <m/>
    <m/>
    <n v="27.933333333333337"/>
  </r>
  <r>
    <x v="428"/>
    <s v="DAL"/>
    <s v="HOU"/>
    <s v="W"/>
    <d v="1899-12-30T19:07:00"/>
    <n v="4"/>
    <n v="5"/>
    <n v="0.8"/>
    <n v="0"/>
    <n v="0"/>
    <m/>
    <n v="1"/>
    <n v="2"/>
    <n v="0.5"/>
    <n v="0"/>
    <n v="8"/>
    <n v="8"/>
    <n v="1"/>
    <n v="0"/>
    <n v="2"/>
    <n v="1"/>
    <n v="0"/>
    <n v="9"/>
    <n v="-3"/>
    <n v="10.199999999999999"/>
    <d v="2026-01-03T00:00:00"/>
    <m/>
    <m/>
    <m/>
    <n v="19.116666666666667"/>
  </r>
  <r>
    <x v="192"/>
    <s v="MIA"/>
    <s v="MIN"/>
    <s v="L"/>
    <d v="1899-12-31T05:21:00"/>
    <n v="4"/>
    <n v="7"/>
    <n v="0.57099999999999995"/>
    <n v="1"/>
    <n v="3"/>
    <n v="0.33300000000000002"/>
    <n v="2"/>
    <n v="2"/>
    <n v="1"/>
    <n v="3"/>
    <n v="5"/>
    <n v="8"/>
    <n v="1"/>
    <n v="0"/>
    <n v="1"/>
    <n v="1"/>
    <n v="4"/>
    <n v="11"/>
    <n v="0"/>
    <n v="10.1"/>
    <d v="2026-01-03T00:00:00"/>
    <m/>
    <m/>
    <m/>
    <n v="29.35"/>
  </r>
  <r>
    <x v="287"/>
    <s v="LAC"/>
    <s v="BOS"/>
    <s v="L"/>
    <d v="1899-12-31T06:29:00"/>
    <n v="4"/>
    <n v="10"/>
    <n v="0.4"/>
    <n v="2"/>
    <n v="6"/>
    <n v="0.33300000000000002"/>
    <n v="0"/>
    <n v="0"/>
    <m/>
    <n v="2"/>
    <n v="2"/>
    <n v="4"/>
    <n v="6"/>
    <n v="0"/>
    <n v="0"/>
    <n v="0"/>
    <n v="2"/>
    <n v="10"/>
    <n v="-12"/>
    <n v="10"/>
    <d v="2026-01-03T00:00:00"/>
    <m/>
    <m/>
    <m/>
    <n v="30.483333333333334"/>
  </r>
  <r>
    <x v="177"/>
    <s v="CHO"/>
    <s v="CHI"/>
    <s v="W"/>
    <d v="1899-12-31T08:52:00"/>
    <n v="4"/>
    <n v="14"/>
    <n v="0.28599999999999998"/>
    <n v="2"/>
    <n v="6"/>
    <n v="0.33300000000000002"/>
    <n v="8"/>
    <n v="9"/>
    <n v="0.88900000000000001"/>
    <n v="3"/>
    <n v="2"/>
    <n v="5"/>
    <n v="1"/>
    <n v="0"/>
    <n v="0"/>
    <n v="2"/>
    <n v="2"/>
    <n v="18"/>
    <n v="18"/>
    <n v="10"/>
    <d v="2026-01-03T00:00:00"/>
    <m/>
    <m/>
    <m/>
    <n v="32.866666666666667"/>
  </r>
  <r>
    <x v="133"/>
    <s v="UTA"/>
    <s v="GSW"/>
    <s v="L"/>
    <d v="1899-12-31T03:53:00"/>
    <n v="4"/>
    <n v="6"/>
    <n v="0.66700000000000004"/>
    <n v="2"/>
    <n v="4"/>
    <n v="0.5"/>
    <n v="0"/>
    <n v="0"/>
    <m/>
    <n v="2"/>
    <n v="1"/>
    <n v="3"/>
    <n v="2"/>
    <n v="0"/>
    <n v="0"/>
    <n v="0"/>
    <n v="2"/>
    <n v="10"/>
    <n v="-6"/>
    <n v="9.6999999999999993"/>
    <d v="2026-01-03T00:00:00"/>
    <m/>
    <m/>
    <m/>
    <n v="27.883333333333333"/>
  </r>
  <r>
    <x v="29"/>
    <s v="GSW"/>
    <s v="UTA"/>
    <s v="W"/>
    <d v="1899-12-30T20:54:00"/>
    <n v="5"/>
    <n v="9"/>
    <n v="0.55600000000000005"/>
    <n v="0"/>
    <n v="1"/>
    <n v="0"/>
    <n v="0"/>
    <n v="0"/>
    <m/>
    <n v="4"/>
    <n v="4"/>
    <n v="8"/>
    <n v="2"/>
    <n v="1"/>
    <n v="1"/>
    <n v="3"/>
    <n v="1"/>
    <n v="10"/>
    <n v="0"/>
    <n v="9.4"/>
    <d v="2026-01-03T00:00:00"/>
    <m/>
    <m/>
    <m/>
    <n v="20.9"/>
  </r>
  <r>
    <x v="74"/>
    <s v="CHI"/>
    <s v="CHO"/>
    <s v="L"/>
    <d v="1899-12-31T10:21:00"/>
    <n v="6"/>
    <n v="16"/>
    <n v="0.375"/>
    <n v="2"/>
    <n v="8"/>
    <n v="0.25"/>
    <n v="3"/>
    <n v="6"/>
    <n v="0.5"/>
    <n v="3"/>
    <n v="5"/>
    <n v="8"/>
    <n v="3"/>
    <n v="0"/>
    <n v="0"/>
    <n v="3"/>
    <n v="1"/>
    <n v="17"/>
    <n v="-11"/>
    <n v="9.3000000000000007"/>
    <d v="2026-01-03T00:00:00"/>
    <m/>
    <m/>
    <m/>
    <n v="34.349999999999994"/>
  </r>
  <r>
    <x v="60"/>
    <s v="MIA"/>
    <s v="MIN"/>
    <s v="L"/>
    <d v="1899-12-31T09:47:00"/>
    <n v="6"/>
    <n v="10"/>
    <n v="0.6"/>
    <n v="2"/>
    <n v="4"/>
    <n v="0.5"/>
    <n v="0"/>
    <n v="0"/>
    <m/>
    <n v="0"/>
    <n v="3"/>
    <n v="3"/>
    <n v="6"/>
    <n v="0"/>
    <n v="0"/>
    <n v="4"/>
    <n v="3"/>
    <n v="14"/>
    <n v="-7"/>
    <n v="9.3000000000000007"/>
    <d v="2026-01-03T00:00:00"/>
    <m/>
    <m/>
    <m/>
    <n v="33.783333333333331"/>
  </r>
  <r>
    <x v="238"/>
    <s v="DAL"/>
    <s v="HOU"/>
    <s v="W"/>
    <d v="1899-12-31T10:37:00"/>
    <n v="3"/>
    <n v="12"/>
    <n v="0.25"/>
    <n v="0"/>
    <n v="2"/>
    <n v="0"/>
    <n v="4"/>
    <n v="4"/>
    <n v="1"/>
    <n v="0"/>
    <n v="7"/>
    <n v="7"/>
    <n v="6"/>
    <n v="2"/>
    <n v="1"/>
    <n v="2"/>
    <n v="2"/>
    <n v="10"/>
    <n v="4"/>
    <n v="9"/>
    <d v="2026-01-03T00:00:00"/>
    <m/>
    <m/>
    <m/>
    <n v="34.616666666666667"/>
  </r>
  <r>
    <x v="337"/>
    <s v="GSW"/>
    <s v="UTA"/>
    <s v="W"/>
    <d v="1899-12-30T16:52:00"/>
    <n v="4"/>
    <n v="5"/>
    <n v="0.8"/>
    <n v="0"/>
    <n v="0"/>
    <m/>
    <n v="1"/>
    <n v="4"/>
    <n v="0.25"/>
    <n v="4"/>
    <n v="2"/>
    <n v="6"/>
    <n v="0"/>
    <n v="0"/>
    <n v="0"/>
    <n v="0"/>
    <n v="1"/>
    <n v="9"/>
    <n v="10"/>
    <n v="8.9"/>
    <d v="2026-01-03T00:00:00"/>
    <m/>
    <m/>
    <m/>
    <n v="16.866666666666667"/>
  </r>
  <r>
    <x v="19"/>
    <s v="GSW"/>
    <s v="UTA"/>
    <s v="W"/>
    <d v="1899-12-31T00:03:00"/>
    <n v="2"/>
    <n v="7"/>
    <n v="0.28599999999999998"/>
    <n v="1"/>
    <n v="4"/>
    <n v="0.25"/>
    <n v="1"/>
    <n v="2"/>
    <n v="0.5"/>
    <n v="1"/>
    <n v="5"/>
    <n v="6"/>
    <n v="8"/>
    <n v="0"/>
    <n v="0"/>
    <n v="0"/>
    <n v="1"/>
    <n v="6"/>
    <n v="6"/>
    <n v="8.9"/>
    <d v="2026-01-03T00:00:00"/>
    <m/>
    <m/>
    <m/>
    <n v="24.050000000000004"/>
  </r>
  <r>
    <x v="218"/>
    <s v="MIN"/>
    <s v="MIA"/>
    <s v="W"/>
    <d v="1899-12-31T06:58:00"/>
    <n v="5"/>
    <n v="13"/>
    <n v="0.38500000000000001"/>
    <n v="1"/>
    <n v="8"/>
    <n v="0.125"/>
    <n v="0"/>
    <n v="0"/>
    <m/>
    <n v="2"/>
    <n v="6"/>
    <n v="8"/>
    <n v="4"/>
    <n v="2"/>
    <n v="1"/>
    <n v="2"/>
    <n v="5"/>
    <n v="11"/>
    <n v="24"/>
    <n v="8.6"/>
    <d v="2026-01-03T00:00:00"/>
    <m/>
    <m/>
    <m/>
    <n v="30.966666666666669"/>
  </r>
  <r>
    <x v="301"/>
    <s v="ATL"/>
    <s v="TOR"/>
    <s v="L"/>
    <d v="1899-12-30T19:02:00"/>
    <n v="4"/>
    <n v="9"/>
    <n v="0.44400000000000001"/>
    <n v="3"/>
    <n v="7"/>
    <n v="0.42899999999999999"/>
    <n v="0"/>
    <n v="0"/>
    <m/>
    <n v="0"/>
    <n v="3"/>
    <n v="3"/>
    <n v="1"/>
    <n v="1"/>
    <n v="0"/>
    <n v="0"/>
    <n v="1"/>
    <n v="11"/>
    <n v="-13"/>
    <n v="8.5"/>
    <d v="2026-01-03T00:00:00"/>
    <m/>
    <m/>
    <m/>
    <n v="19.033333333333331"/>
  </r>
  <r>
    <x v="15"/>
    <s v="GSW"/>
    <s v="UTA"/>
    <s v="W"/>
    <d v="1899-12-30T12:04:00"/>
    <n v="3"/>
    <n v="4"/>
    <n v="0.75"/>
    <n v="1"/>
    <n v="2"/>
    <n v="0.5"/>
    <n v="1"/>
    <n v="1"/>
    <n v="1"/>
    <n v="0"/>
    <n v="3"/>
    <n v="3"/>
    <n v="2"/>
    <n v="0"/>
    <n v="1"/>
    <n v="1"/>
    <n v="0"/>
    <n v="8"/>
    <n v="-15"/>
    <n v="8.4"/>
    <d v="2026-01-03T00:00:00"/>
    <m/>
    <m/>
    <m/>
    <n v="12.066666666666666"/>
  </r>
  <r>
    <x v="248"/>
    <s v="SAS"/>
    <s v="POR"/>
    <s v="L"/>
    <d v="1899-12-31T07:54:00"/>
    <n v="5"/>
    <n v="11"/>
    <n v="0.45500000000000002"/>
    <n v="2"/>
    <n v="7"/>
    <n v="0.28599999999999998"/>
    <n v="2"/>
    <n v="2"/>
    <n v="1"/>
    <n v="1"/>
    <n v="3"/>
    <n v="4"/>
    <n v="1"/>
    <n v="0"/>
    <n v="0"/>
    <n v="2"/>
    <n v="1"/>
    <n v="14"/>
    <n v="4"/>
    <n v="8.1999999999999993"/>
    <d v="2026-01-03T00:00:00"/>
    <m/>
    <m/>
    <m/>
    <n v="31.9"/>
  </r>
  <r>
    <x v="414"/>
    <s v="MIA"/>
    <s v="MIN"/>
    <s v="L"/>
    <d v="1899-12-30T04:31:00"/>
    <n v="3"/>
    <n v="3"/>
    <n v="1"/>
    <n v="1"/>
    <n v="1"/>
    <n v="1"/>
    <n v="0"/>
    <n v="0"/>
    <m/>
    <n v="1"/>
    <n v="0"/>
    <n v="1"/>
    <n v="2"/>
    <n v="0"/>
    <n v="0"/>
    <n v="0"/>
    <n v="0"/>
    <n v="7"/>
    <n v="8"/>
    <n v="8.1999999999999993"/>
    <d v="2026-01-03T00:00:00"/>
    <m/>
    <m/>
    <m/>
    <n v="4.5166666666666666"/>
  </r>
  <r>
    <x v="171"/>
    <s v="UTA"/>
    <s v="GSW"/>
    <s v="L"/>
    <d v="1899-12-30T18:40:00"/>
    <n v="3"/>
    <n v="3"/>
    <n v="1"/>
    <n v="0"/>
    <n v="0"/>
    <m/>
    <n v="1"/>
    <n v="2"/>
    <n v="0.5"/>
    <n v="0"/>
    <n v="1"/>
    <n v="1"/>
    <n v="1"/>
    <n v="1"/>
    <n v="1"/>
    <n v="0"/>
    <n v="2"/>
    <n v="7"/>
    <n v="-4"/>
    <n v="7.6"/>
    <d v="2026-01-03T00:00:00"/>
    <m/>
    <m/>
    <m/>
    <n v="18.666666666666668"/>
  </r>
  <r>
    <x v="86"/>
    <s v="UTA"/>
    <s v="GSW"/>
    <s v="L"/>
    <d v="1899-12-31T03:14:00"/>
    <n v="5"/>
    <n v="8"/>
    <n v="0.625"/>
    <n v="2"/>
    <n v="4"/>
    <n v="0.5"/>
    <n v="0"/>
    <n v="0"/>
    <m/>
    <n v="0"/>
    <n v="2"/>
    <n v="2"/>
    <n v="2"/>
    <n v="2"/>
    <n v="0"/>
    <n v="4"/>
    <n v="2"/>
    <n v="12"/>
    <n v="1"/>
    <n v="7.6"/>
    <d v="2026-01-03T00:00:00"/>
    <m/>
    <m/>
    <m/>
    <n v="27.233333333333334"/>
  </r>
  <r>
    <x v="335"/>
    <s v="CHO"/>
    <s v="CHI"/>
    <s v="W"/>
    <d v="1899-12-30T22:03:00"/>
    <n v="4"/>
    <n v="7"/>
    <n v="0.57099999999999995"/>
    <n v="1"/>
    <n v="1"/>
    <n v="1"/>
    <n v="1"/>
    <n v="2"/>
    <n v="0.5"/>
    <n v="4"/>
    <n v="2"/>
    <n v="6"/>
    <n v="0"/>
    <n v="0"/>
    <n v="2"/>
    <n v="3"/>
    <n v="2"/>
    <n v="10"/>
    <n v="0"/>
    <n v="7.3"/>
    <d v="2026-01-03T00:00:00"/>
    <m/>
    <m/>
    <m/>
    <n v="22.049999999999997"/>
  </r>
  <r>
    <x v="105"/>
    <s v="BOS"/>
    <s v="LAC"/>
    <s v="W"/>
    <d v="1899-12-30T22:34:00"/>
    <n v="4"/>
    <n v="8"/>
    <n v="0.5"/>
    <n v="0"/>
    <n v="1"/>
    <n v="0"/>
    <n v="0"/>
    <n v="0"/>
    <m/>
    <n v="1"/>
    <n v="8"/>
    <n v="9"/>
    <n v="1"/>
    <n v="0"/>
    <n v="1"/>
    <n v="0"/>
    <n v="3"/>
    <n v="8"/>
    <n v="15"/>
    <n v="7.3"/>
    <d v="2026-01-03T00:00:00"/>
    <m/>
    <m/>
    <m/>
    <n v="22.566666666666666"/>
  </r>
  <r>
    <x v="430"/>
    <s v="UTA"/>
    <s v="GSW"/>
    <s v="L"/>
    <d v="1899-12-31T00:16:00"/>
    <n v="2"/>
    <n v="6"/>
    <n v="0.33300000000000002"/>
    <n v="1"/>
    <n v="4"/>
    <n v="0.25"/>
    <n v="0"/>
    <n v="0"/>
    <m/>
    <n v="1"/>
    <n v="9"/>
    <n v="10"/>
    <n v="5"/>
    <n v="0"/>
    <n v="0"/>
    <n v="1"/>
    <n v="1"/>
    <n v="5"/>
    <n v="-4"/>
    <n v="7.1"/>
    <d v="2026-01-03T00:00:00"/>
    <m/>
    <m/>
    <m/>
    <n v="24.266666666666666"/>
  </r>
  <r>
    <x v="112"/>
    <s v="MIA"/>
    <s v="MIN"/>
    <s v="L"/>
    <d v="1899-12-31T04:01:00"/>
    <n v="4"/>
    <n v="12"/>
    <n v="0.33300000000000002"/>
    <n v="2"/>
    <n v="7"/>
    <n v="0.28599999999999998"/>
    <n v="2"/>
    <n v="2"/>
    <n v="1"/>
    <n v="1"/>
    <n v="1"/>
    <n v="2"/>
    <n v="3"/>
    <n v="2"/>
    <n v="0"/>
    <n v="1"/>
    <n v="6"/>
    <n v="12"/>
    <n v="-7"/>
    <n v="6.9"/>
    <d v="2026-01-03T00:00:00"/>
    <m/>
    <m/>
    <m/>
    <n v="28.016666666666666"/>
  </r>
  <r>
    <x v="165"/>
    <s v="MIA"/>
    <s v="MIN"/>
    <s v="L"/>
    <d v="1899-12-31T10:13:00"/>
    <n v="5"/>
    <n v="13"/>
    <n v="0.38500000000000001"/>
    <n v="1"/>
    <n v="3"/>
    <n v="0.33300000000000002"/>
    <n v="1"/>
    <n v="2"/>
    <n v="0.5"/>
    <n v="2"/>
    <n v="7"/>
    <n v="9"/>
    <n v="4"/>
    <n v="0"/>
    <n v="1"/>
    <n v="4"/>
    <n v="2"/>
    <n v="12"/>
    <n v="-9"/>
    <n v="6.7"/>
    <d v="2026-01-03T00:00:00"/>
    <m/>
    <m/>
    <m/>
    <n v="34.216666666666669"/>
  </r>
  <r>
    <x v="155"/>
    <s v="MIA"/>
    <s v="MIN"/>
    <s v="L"/>
    <d v="1899-12-30T15:58:00"/>
    <n v="3"/>
    <n v="8"/>
    <n v="0.375"/>
    <n v="3"/>
    <n v="8"/>
    <n v="0.375"/>
    <n v="0"/>
    <n v="1"/>
    <n v="0"/>
    <n v="1"/>
    <n v="2"/>
    <n v="3"/>
    <n v="1"/>
    <n v="2"/>
    <n v="0"/>
    <n v="1"/>
    <n v="2"/>
    <n v="9"/>
    <n v="-20"/>
    <n v="6.4"/>
    <d v="2026-01-03T00:00:00"/>
    <m/>
    <m/>
    <m/>
    <n v="15.966666666666665"/>
  </r>
  <r>
    <x v="257"/>
    <s v="DAL"/>
    <s v="HOU"/>
    <s v="W"/>
    <d v="1899-12-31T09:17:00"/>
    <n v="5"/>
    <n v="11"/>
    <n v="0.45500000000000002"/>
    <n v="0"/>
    <n v="3"/>
    <n v="0"/>
    <n v="0"/>
    <n v="1"/>
    <n v="0"/>
    <n v="0"/>
    <n v="2"/>
    <n v="2"/>
    <n v="5"/>
    <n v="0"/>
    <n v="0"/>
    <n v="1"/>
    <n v="2"/>
    <n v="10"/>
    <n v="4"/>
    <n v="6.2"/>
    <d v="2026-01-03T00:00:00"/>
    <m/>
    <m/>
    <m/>
    <n v="33.283333333333331"/>
  </r>
  <r>
    <x v="117"/>
    <s v="UTA"/>
    <s v="GSW"/>
    <s v="L"/>
    <d v="1899-12-30T16:52:00"/>
    <n v="2"/>
    <n v="6"/>
    <n v="0.33300000000000002"/>
    <n v="2"/>
    <n v="5"/>
    <n v="0.4"/>
    <n v="2"/>
    <n v="2"/>
    <n v="1"/>
    <n v="0"/>
    <n v="3"/>
    <n v="3"/>
    <n v="2"/>
    <n v="0"/>
    <n v="0"/>
    <n v="0"/>
    <n v="2"/>
    <n v="8"/>
    <n v="-6"/>
    <n v="6.1"/>
    <d v="2026-01-03T00:00:00"/>
    <m/>
    <m/>
    <m/>
    <n v="16.866666666666667"/>
  </r>
  <r>
    <x v="64"/>
    <s v="TOR"/>
    <s v="ATL"/>
    <s v="W"/>
    <d v="1899-12-30T15:09:00"/>
    <n v="2"/>
    <n v="5"/>
    <n v="0.4"/>
    <n v="1"/>
    <n v="2"/>
    <n v="0.5"/>
    <n v="2"/>
    <n v="2"/>
    <n v="1"/>
    <n v="2"/>
    <n v="4"/>
    <n v="6"/>
    <n v="0"/>
    <n v="1"/>
    <n v="0"/>
    <n v="1"/>
    <n v="2"/>
    <n v="7"/>
    <n v="9"/>
    <n v="6.1"/>
    <d v="2026-01-03T00:00:00"/>
    <m/>
    <m/>
    <m/>
    <n v="15.149999999999999"/>
  </r>
  <r>
    <x v="138"/>
    <s v="TOR"/>
    <s v="ATL"/>
    <s v="W"/>
    <d v="1899-12-30T14:18:00"/>
    <n v="3"/>
    <n v="7"/>
    <n v="0.42899999999999999"/>
    <n v="2"/>
    <n v="5"/>
    <n v="0.4"/>
    <n v="2"/>
    <n v="2"/>
    <n v="1"/>
    <n v="0"/>
    <n v="1"/>
    <n v="1"/>
    <n v="4"/>
    <n v="0"/>
    <n v="0"/>
    <n v="3"/>
    <n v="1"/>
    <n v="10"/>
    <n v="0"/>
    <n v="6"/>
    <d v="2026-01-03T00:00:00"/>
    <m/>
    <m/>
    <m/>
    <n v="14.3"/>
  </r>
  <r>
    <x v="99"/>
    <s v="MIN"/>
    <s v="MIA"/>
    <s v="W"/>
    <d v="1899-12-31T09:56:00"/>
    <n v="2"/>
    <n v="4"/>
    <n v="0.5"/>
    <n v="1"/>
    <n v="2"/>
    <n v="0.5"/>
    <n v="0"/>
    <n v="0"/>
    <m/>
    <n v="0"/>
    <n v="2"/>
    <n v="2"/>
    <n v="3"/>
    <n v="2"/>
    <n v="2"/>
    <n v="2"/>
    <n v="3"/>
    <n v="5"/>
    <n v="1"/>
    <n v="5.9"/>
    <d v="2026-01-03T00:00:00"/>
    <m/>
    <m/>
    <m/>
    <n v="33.933333333333337"/>
  </r>
  <r>
    <x v="406"/>
    <s v="POR"/>
    <s v="SAS"/>
    <s v="W"/>
    <d v="1899-12-30T22:20:00"/>
    <n v="2"/>
    <n v="6"/>
    <n v="0.33300000000000002"/>
    <n v="2"/>
    <n v="5"/>
    <n v="0.4"/>
    <n v="1"/>
    <n v="2"/>
    <n v="0.5"/>
    <n v="2"/>
    <n v="4"/>
    <n v="6"/>
    <n v="1"/>
    <n v="0"/>
    <n v="0"/>
    <n v="0"/>
    <n v="2"/>
    <n v="7"/>
    <n v="4"/>
    <n v="5.7"/>
    <d v="2026-01-03T00:00:00"/>
    <m/>
    <m/>
    <m/>
    <n v="22.333333333333336"/>
  </r>
  <r>
    <x v="244"/>
    <s v="LAC"/>
    <s v="BOS"/>
    <s v="L"/>
    <d v="1899-12-30T16:16:00"/>
    <n v="2"/>
    <n v="4"/>
    <n v="0.5"/>
    <n v="2"/>
    <n v="4"/>
    <n v="0.5"/>
    <n v="0"/>
    <n v="0"/>
    <m/>
    <n v="0"/>
    <n v="2"/>
    <n v="2"/>
    <n v="1"/>
    <n v="0"/>
    <n v="1"/>
    <n v="0"/>
    <n v="1"/>
    <n v="6"/>
    <n v="-12"/>
    <n v="5.6"/>
    <d v="2026-01-03T00:00:00"/>
    <m/>
    <m/>
    <m/>
    <n v="16.266666666666666"/>
  </r>
  <r>
    <x v="498"/>
    <s v="CHO"/>
    <s v="CHI"/>
    <s v="W"/>
    <d v="1899-12-31T00:38:00"/>
    <n v="1"/>
    <n v="3"/>
    <n v="0.33300000000000002"/>
    <n v="1"/>
    <n v="3"/>
    <n v="0.33300000000000002"/>
    <n v="0"/>
    <n v="0"/>
    <m/>
    <n v="1"/>
    <n v="2"/>
    <n v="3"/>
    <n v="3"/>
    <n v="1"/>
    <n v="0"/>
    <n v="0"/>
    <n v="1"/>
    <n v="3"/>
    <n v="6"/>
    <n v="5.3"/>
    <d v="2026-01-03T00:00:00"/>
    <m/>
    <m/>
    <m/>
    <n v="24.633333333333333"/>
  </r>
  <r>
    <x v="115"/>
    <s v="MIA"/>
    <s v="MIN"/>
    <s v="L"/>
    <d v="1899-12-30T09:57:00"/>
    <n v="3"/>
    <n v="5"/>
    <n v="0.6"/>
    <n v="0"/>
    <n v="0"/>
    <m/>
    <n v="0"/>
    <n v="0"/>
    <m/>
    <n v="1"/>
    <n v="2"/>
    <n v="3"/>
    <n v="1"/>
    <n v="1"/>
    <n v="0"/>
    <n v="1"/>
    <n v="1"/>
    <n v="6"/>
    <n v="8"/>
    <n v="5.3"/>
    <d v="2026-01-03T00:00:00"/>
    <m/>
    <m/>
    <m/>
    <n v="9.9500000000000011"/>
  </r>
  <r>
    <x v="103"/>
    <s v="SAS"/>
    <s v="POR"/>
    <s v="L"/>
    <d v="1899-12-30T23:49:00"/>
    <n v="1"/>
    <n v="6"/>
    <n v="0.16700000000000001"/>
    <n v="0"/>
    <n v="0"/>
    <m/>
    <n v="3"/>
    <n v="4"/>
    <n v="0.75"/>
    <n v="1"/>
    <n v="7"/>
    <n v="8"/>
    <n v="1"/>
    <n v="2"/>
    <n v="0"/>
    <n v="1"/>
    <n v="0"/>
    <n v="5"/>
    <n v="-2"/>
    <n v="5.3"/>
    <d v="2026-01-03T00:00:00"/>
    <m/>
    <m/>
    <m/>
    <n v="23.816666666666666"/>
  </r>
  <r>
    <x v="286"/>
    <s v="UTA"/>
    <s v="GSW"/>
    <s v="L"/>
    <d v="1899-12-30T13:11:00"/>
    <n v="3"/>
    <n v="4"/>
    <n v="0.75"/>
    <n v="0"/>
    <n v="0"/>
    <m/>
    <n v="0"/>
    <n v="0"/>
    <m/>
    <n v="2"/>
    <n v="1"/>
    <n v="3"/>
    <n v="0"/>
    <n v="0"/>
    <n v="0"/>
    <n v="0"/>
    <n v="2"/>
    <n v="6"/>
    <n v="-1"/>
    <n v="5.3"/>
    <d v="2026-01-03T00:00:00"/>
    <m/>
    <m/>
    <m/>
    <n v="13.183333333333334"/>
  </r>
  <r>
    <x v="68"/>
    <s v="LAC"/>
    <s v="BOS"/>
    <s v="L"/>
    <d v="1899-12-30T20:47:00"/>
    <n v="2"/>
    <n v="6"/>
    <n v="0.33300000000000002"/>
    <n v="0"/>
    <n v="0"/>
    <m/>
    <n v="0"/>
    <n v="0"/>
    <m/>
    <n v="3"/>
    <n v="4"/>
    <n v="7"/>
    <n v="1"/>
    <n v="0"/>
    <n v="1"/>
    <n v="0"/>
    <n v="0"/>
    <n v="4"/>
    <n v="-13"/>
    <n v="5.3"/>
    <d v="2026-01-03T00:00:00"/>
    <m/>
    <m/>
    <m/>
    <n v="20.783333333333335"/>
  </r>
  <r>
    <x v="280"/>
    <s v="MIN"/>
    <s v="MIA"/>
    <s v="W"/>
    <d v="1899-12-30T14:40:00"/>
    <n v="1"/>
    <n v="2"/>
    <n v="0.5"/>
    <n v="1"/>
    <n v="2"/>
    <n v="0.5"/>
    <n v="2"/>
    <n v="2"/>
    <n v="1"/>
    <n v="0"/>
    <n v="1"/>
    <n v="1"/>
    <n v="3"/>
    <n v="1"/>
    <n v="0"/>
    <n v="1"/>
    <n v="3"/>
    <n v="5"/>
    <n v="-3"/>
    <n v="5.2"/>
    <d v="2026-01-03T00:00:00"/>
    <m/>
    <m/>
    <m/>
    <n v="14.666666666666668"/>
  </r>
  <r>
    <x v="348"/>
    <s v="GSW"/>
    <s v="UTA"/>
    <s v="W"/>
    <d v="1899-12-31T01:00:00"/>
    <n v="3"/>
    <n v="8"/>
    <n v="0.375"/>
    <n v="2"/>
    <n v="6"/>
    <n v="0.33300000000000002"/>
    <n v="0"/>
    <n v="0"/>
    <m/>
    <n v="0"/>
    <n v="2"/>
    <n v="2"/>
    <n v="2"/>
    <n v="1"/>
    <n v="0"/>
    <n v="1"/>
    <n v="1"/>
    <n v="8"/>
    <n v="16"/>
    <n v="5.2"/>
    <d v="2026-01-03T00:00:00"/>
    <m/>
    <m/>
    <m/>
    <n v="25"/>
  </r>
  <r>
    <x v="237"/>
    <s v="DAL"/>
    <s v="HOU"/>
    <s v="W"/>
    <d v="1899-12-30T22:16:00"/>
    <n v="3"/>
    <n v="8"/>
    <n v="0.375"/>
    <n v="2"/>
    <n v="4"/>
    <n v="0.5"/>
    <n v="1"/>
    <n v="1"/>
    <n v="1"/>
    <n v="0"/>
    <n v="3"/>
    <n v="3"/>
    <n v="1"/>
    <n v="0"/>
    <n v="0"/>
    <n v="1"/>
    <n v="0"/>
    <n v="9"/>
    <n v="11"/>
    <n v="5.2"/>
    <d v="2026-01-03T00:00:00"/>
    <m/>
    <m/>
    <m/>
    <n v="22.266666666666666"/>
  </r>
  <r>
    <x v="388"/>
    <s v="TOR"/>
    <s v="ATL"/>
    <s v="W"/>
    <d v="1899-12-31T01:57:00"/>
    <n v="3"/>
    <n v="5"/>
    <n v="0.6"/>
    <n v="0"/>
    <n v="0"/>
    <m/>
    <n v="0"/>
    <n v="0"/>
    <m/>
    <n v="1"/>
    <n v="2"/>
    <n v="3"/>
    <n v="2"/>
    <n v="0"/>
    <n v="1"/>
    <n v="1"/>
    <n v="3"/>
    <n v="6"/>
    <n v="0"/>
    <n v="4.9000000000000004"/>
    <d v="2026-01-03T00:00:00"/>
    <m/>
    <m/>
    <m/>
    <n v="25.950000000000003"/>
  </r>
  <r>
    <x v="214"/>
    <s v="LAC"/>
    <s v="BOS"/>
    <s v="L"/>
    <d v="1899-12-30T05:48:00"/>
    <n v="1"/>
    <n v="1"/>
    <n v="1"/>
    <n v="0"/>
    <n v="0"/>
    <m/>
    <n v="2"/>
    <n v="2"/>
    <n v="1"/>
    <n v="1"/>
    <n v="0"/>
    <n v="1"/>
    <n v="1"/>
    <n v="0"/>
    <n v="0"/>
    <n v="0"/>
    <n v="1"/>
    <n v="4"/>
    <n v="-7"/>
    <n v="4.7"/>
    <d v="2026-01-03T00:00:00"/>
    <m/>
    <m/>
    <m/>
    <n v="5.8"/>
  </r>
  <r>
    <x v="207"/>
    <s v="POR"/>
    <s v="SAS"/>
    <s v="W"/>
    <d v="1899-12-31T03:13:00"/>
    <n v="2"/>
    <n v="5"/>
    <n v="0.4"/>
    <n v="2"/>
    <n v="4"/>
    <n v="0.5"/>
    <n v="0"/>
    <n v="0"/>
    <m/>
    <n v="1"/>
    <n v="2"/>
    <n v="3"/>
    <n v="1"/>
    <n v="0"/>
    <n v="1"/>
    <n v="1"/>
    <n v="1"/>
    <n v="6"/>
    <n v="6"/>
    <n v="4.5999999999999996"/>
    <d v="2026-01-03T00:00:00"/>
    <m/>
    <m/>
    <m/>
    <n v="27.216666666666669"/>
  </r>
  <r>
    <x v="191"/>
    <s v="DAL"/>
    <s v="HOU"/>
    <s v="W"/>
    <d v="1899-12-30T13:24:00"/>
    <n v="2"/>
    <n v="3"/>
    <n v="0.66700000000000004"/>
    <n v="1"/>
    <n v="2"/>
    <n v="0.5"/>
    <n v="0"/>
    <n v="0"/>
    <m/>
    <n v="0"/>
    <n v="0"/>
    <n v="0"/>
    <n v="3"/>
    <n v="0"/>
    <n v="0"/>
    <n v="1"/>
    <n v="1"/>
    <n v="5"/>
    <n v="10"/>
    <n v="4.4000000000000004"/>
    <d v="2026-01-03T00:00:00"/>
    <m/>
    <m/>
    <m/>
    <n v="13.4"/>
  </r>
  <r>
    <x v="13"/>
    <s v="HOU"/>
    <s v="DAL"/>
    <s v="L"/>
    <d v="1899-12-31T12:58:00"/>
    <n v="2"/>
    <n v="13"/>
    <n v="0.154"/>
    <n v="1"/>
    <n v="7"/>
    <n v="0.14299999999999999"/>
    <n v="2"/>
    <n v="2"/>
    <n v="1"/>
    <n v="3"/>
    <n v="6"/>
    <n v="9"/>
    <n v="3"/>
    <n v="0"/>
    <n v="0"/>
    <n v="0"/>
    <n v="1"/>
    <n v="7"/>
    <n v="-11"/>
    <n v="4.3"/>
    <d v="2026-01-03T00:00:00"/>
    <m/>
    <m/>
    <m/>
    <n v="36.966666666666669"/>
  </r>
  <r>
    <x v="368"/>
    <s v="CHI"/>
    <s v="CHO"/>
    <s v="L"/>
    <d v="1899-12-30T15:05:00"/>
    <n v="1"/>
    <n v="3"/>
    <n v="0.33300000000000002"/>
    <n v="1"/>
    <n v="3"/>
    <n v="0.33300000000000002"/>
    <n v="0"/>
    <n v="0"/>
    <m/>
    <n v="1"/>
    <n v="0"/>
    <n v="1"/>
    <n v="0"/>
    <n v="4"/>
    <n v="0"/>
    <n v="1"/>
    <n v="2"/>
    <n v="3"/>
    <n v="-15"/>
    <n v="4.2"/>
    <d v="2026-01-03T00:00:00"/>
    <m/>
    <m/>
    <m/>
    <n v="15.083333333333332"/>
  </r>
  <r>
    <x v="251"/>
    <s v="BOS"/>
    <s v="LAC"/>
    <s v="W"/>
    <d v="1899-12-30T21:22:00"/>
    <n v="3"/>
    <n v="9"/>
    <n v="0.33300000000000002"/>
    <n v="2"/>
    <n v="8"/>
    <n v="0.25"/>
    <n v="0"/>
    <n v="0"/>
    <m/>
    <n v="0"/>
    <n v="3"/>
    <n v="3"/>
    <n v="0"/>
    <n v="0"/>
    <n v="1"/>
    <n v="0"/>
    <n v="1"/>
    <n v="8"/>
    <n v="2"/>
    <n v="4.0999999999999996"/>
    <d v="2026-01-03T00:00:00"/>
    <m/>
    <m/>
    <m/>
    <n v="21.366666666666667"/>
  </r>
  <r>
    <x v="254"/>
    <s v="POR"/>
    <s v="SAS"/>
    <s v="W"/>
    <d v="1899-12-30T10:40:00"/>
    <n v="0"/>
    <n v="1"/>
    <n v="0"/>
    <n v="0"/>
    <n v="0"/>
    <m/>
    <n v="2"/>
    <n v="2"/>
    <n v="1"/>
    <n v="1"/>
    <n v="1"/>
    <n v="2"/>
    <n v="1"/>
    <n v="0"/>
    <n v="2"/>
    <n v="0"/>
    <n v="1"/>
    <n v="2"/>
    <n v="1"/>
    <n v="4"/>
    <d v="2026-01-03T00:00:00"/>
    <m/>
    <m/>
    <m/>
    <n v="10.666666666666666"/>
  </r>
  <r>
    <x v="359"/>
    <s v="POR"/>
    <s v="SAS"/>
    <s v="W"/>
    <d v="1899-12-30T14:39:00"/>
    <n v="2"/>
    <n v="5"/>
    <n v="0.4"/>
    <n v="1"/>
    <n v="3"/>
    <n v="0.33300000000000002"/>
    <n v="0"/>
    <n v="0"/>
    <m/>
    <n v="0"/>
    <n v="2"/>
    <n v="2"/>
    <n v="1"/>
    <n v="1"/>
    <n v="0"/>
    <n v="0"/>
    <n v="2"/>
    <n v="5"/>
    <n v="1"/>
    <n v="3.8"/>
    <d v="2026-01-03T00:00:00"/>
    <m/>
    <m/>
    <m/>
    <n v="14.650000000000002"/>
  </r>
  <r>
    <x v="424"/>
    <s v="NYK"/>
    <s v="PHI"/>
    <s v="L"/>
    <d v="1899-12-30T18:56:00"/>
    <n v="1"/>
    <n v="2"/>
    <n v="0.5"/>
    <n v="0"/>
    <n v="0"/>
    <m/>
    <n v="0"/>
    <n v="1"/>
    <n v="0"/>
    <n v="3"/>
    <n v="2"/>
    <n v="5"/>
    <n v="2"/>
    <n v="2"/>
    <n v="0"/>
    <n v="1"/>
    <n v="5"/>
    <n v="2"/>
    <n v="-11"/>
    <n v="3.7"/>
    <d v="2026-01-03T00:00:00"/>
    <m/>
    <m/>
    <m/>
    <n v="18.933333333333334"/>
  </r>
  <r>
    <x v="403"/>
    <s v="TOR"/>
    <s v="ATL"/>
    <s v="W"/>
    <d v="1899-12-30T16:53:00"/>
    <n v="1"/>
    <n v="2"/>
    <n v="0.5"/>
    <n v="1"/>
    <n v="1"/>
    <n v="1"/>
    <n v="2"/>
    <n v="2"/>
    <n v="1"/>
    <n v="0"/>
    <n v="2"/>
    <n v="2"/>
    <n v="1"/>
    <n v="0"/>
    <n v="0"/>
    <n v="0"/>
    <n v="4"/>
    <n v="5"/>
    <n v="1"/>
    <n v="3.7"/>
    <d v="2026-01-03T00:00:00"/>
    <m/>
    <m/>
    <m/>
    <n v="16.883333333333333"/>
  </r>
  <r>
    <x v="441"/>
    <s v="PHI"/>
    <s v="NYK"/>
    <s v="W"/>
    <d v="1899-12-30T17:37:00"/>
    <n v="2"/>
    <n v="7"/>
    <n v="0.28599999999999998"/>
    <n v="2"/>
    <n v="5"/>
    <n v="0.4"/>
    <n v="0"/>
    <n v="0"/>
    <m/>
    <n v="0"/>
    <n v="2"/>
    <n v="2"/>
    <n v="1"/>
    <n v="0"/>
    <n v="1"/>
    <n v="0"/>
    <n v="1"/>
    <n v="6"/>
    <n v="7"/>
    <n v="3.5"/>
    <d v="2026-01-03T00:00:00"/>
    <m/>
    <m/>
    <m/>
    <n v="17.616666666666667"/>
  </r>
  <r>
    <x v="20"/>
    <s v="GSW"/>
    <s v="UTA"/>
    <s v="W"/>
    <d v="1899-12-30T17:51:00"/>
    <n v="3"/>
    <n v="5"/>
    <n v="0.6"/>
    <n v="2"/>
    <n v="4"/>
    <n v="0.5"/>
    <n v="0"/>
    <n v="0"/>
    <m/>
    <n v="0"/>
    <n v="2"/>
    <n v="2"/>
    <n v="0"/>
    <n v="0"/>
    <n v="0"/>
    <n v="2"/>
    <n v="2"/>
    <n v="8"/>
    <n v="-1"/>
    <n v="3.5"/>
    <d v="2026-01-03T00:00:00"/>
    <m/>
    <m/>
    <m/>
    <n v="17.850000000000001"/>
  </r>
  <r>
    <x v="211"/>
    <s v="SAS"/>
    <s v="POR"/>
    <s v="L"/>
    <d v="1899-12-30T22:57:00"/>
    <n v="2"/>
    <n v="12"/>
    <n v="0.16700000000000001"/>
    <n v="2"/>
    <n v="3"/>
    <n v="0.66700000000000004"/>
    <n v="0"/>
    <n v="0"/>
    <m/>
    <n v="1"/>
    <n v="2"/>
    <n v="3"/>
    <n v="3"/>
    <n v="1"/>
    <n v="2"/>
    <n v="0"/>
    <n v="2"/>
    <n v="6"/>
    <n v="-5"/>
    <n v="3.4"/>
    <d v="2026-01-03T00:00:00"/>
    <m/>
    <m/>
    <m/>
    <n v="22.950000000000003"/>
  </r>
  <r>
    <x v="268"/>
    <s v="ATL"/>
    <s v="TOR"/>
    <s v="L"/>
    <d v="1899-12-30T20:27:00"/>
    <n v="0"/>
    <n v="2"/>
    <n v="0"/>
    <n v="0"/>
    <n v="0"/>
    <m/>
    <n v="0"/>
    <n v="0"/>
    <m/>
    <n v="2"/>
    <n v="2"/>
    <n v="4"/>
    <n v="1"/>
    <n v="2"/>
    <n v="0"/>
    <n v="0"/>
    <n v="0"/>
    <n v="0"/>
    <n v="-3"/>
    <n v="3.3"/>
    <d v="2026-01-03T00:00:00"/>
    <m/>
    <m/>
    <m/>
    <n v="20.45"/>
  </r>
  <r>
    <x v="273"/>
    <s v="MIN"/>
    <s v="MIA"/>
    <s v="W"/>
    <d v="1899-12-30T20:53:00"/>
    <n v="2"/>
    <n v="6"/>
    <n v="0.33300000000000002"/>
    <n v="0"/>
    <n v="4"/>
    <n v="0"/>
    <n v="0"/>
    <n v="0"/>
    <m/>
    <n v="0"/>
    <n v="0"/>
    <n v="0"/>
    <n v="3"/>
    <n v="1"/>
    <n v="0"/>
    <n v="0"/>
    <n v="1"/>
    <n v="4"/>
    <n v="16"/>
    <n v="3.3"/>
    <d v="2026-01-03T00:00:00"/>
    <m/>
    <m/>
    <m/>
    <n v="20.883333333333333"/>
  </r>
  <r>
    <x v="239"/>
    <s v="MIA"/>
    <s v="MIN"/>
    <s v="L"/>
    <d v="1899-12-30T14:13:00"/>
    <n v="2"/>
    <n v="6"/>
    <n v="0.33300000000000002"/>
    <n v="0"/>
    <n v="1"/>
    <n v="0"/>
    <n v="2"/>
    <n v="2"/>
    <n v="1"/>
    <n v="0"/>
    <n v="0"/>
    <n v="0"/>
    <n v="1"/>
    <n v="0"/>
    <n v="0"/>
    <n v="0"/>
    <n v="0"/>
    <n v="6"/>
    <n v="-3"/>
    <n v="3.3"/>
    <d v="2026-01-03T00:00:00"/>
    <m/>
    <m/>
    <m/>
    <n v="14.216666666666667"/>
  </r>
  <r>
    <x v="489"/>
    <s v="MIA"/>
    <s v="MIN"/>
    <s v="L"/>
    <d v="1899-12-30T17:29:00"/>
    <n v="1"/>
    <n v="3"/>
    <n v="0.33300000000000002"/>
    <n v="1"/>
    <n v="1"/>
    <n v="1"/>
    <n v="0"/>
    <n v="0"/>
    <m/>
    <n v="1"/>
    <n v="3"/>
    <n v="4"/>
    <n v="3"/>
    <n v="0"/>
    <n v="0"/>
    <n v="1"/>
    <n v="2"/>
    <n v="3"/>
    <n v="5"/>
    <n v="3.2"/>
    <d v="2026-01-03T00:00:00"/>
    <m/>
    <m/>
    <m/>
    <n v="17.483333333333334"/>
  </r>
  <r>
    <x v="22"/>
    <s v="HOU"/>
    <s v="DAL"/>
    <s v="L"/>
    <d v="1899-12-30T22:24:00"/>
    <n v="3"/>
    <n v="10"/>
    <n v="0.3"/>
    <n v="2"/>
    <n v="6"/>
    <n v="0.33300000000000002"/>
    <n v="0"/>
    <n v="0"/>
    <m/>
    <n v="0"/>
    <n v="0"/>
    <n v="0"/>
    <n v="5"/>
    <n v="0"/>
    <n v="0"/>
    <n v="1"/>
    <n v="4"/>
    <n v="8"/>
    <n v="-24"/>
    <n v="3.1"/>
    <d v="2026-01-03T00:00:00"/>
    <m/>
    <m/>
    <m/>
    <n v="22.4"/>
  </r>
  <r>
    <x v="198"/>
    <s v="PHI"/>
    <s v="NYK"/>
    <s v="W"/>
    <d v="1899-12-30T09:17:00"/>
    <n v="2"/>
    <n v="4"/>
    <n v="0.5"/>
    <n v="0"/>
    <n v="0"/>
    <m/>
    <n v="0"/>
    <n v="0"/>
    <m/>
    <n v="1"/>
    <n v="2"/>
    <n v="3"/>
    <n v="0"/>
    <n v="0"/>
    <n v="0"/>
    <n v="0"/>
    <n v="1"/>
    <n v="4"/>
    <n v="-2"/>
    <n v="2.9"/>
    <d v="2026-01-03T00:00:00"/>
    <m/>
    <m/>
    <m/>
    <n v="9.2833333333333332"/>
  </r>
  <r>
    <x v="200"/>
    <s v="NYK"/>
    <s v="PHI"/>
    <s v="L"/>
    <d v="1899-12-30T13:34:00"/>
    <n v="2"/>
    <n v="7"/>
    <n v="0.28599999999999998"/>
    <n v="2"/>
    <n v="5"/>
    <n v="0.4"/>
    <n v="0"/>
    <n v="0"/>
    <m/>
    <n v="0"/>
    <n v="2"/>
    <n v="2"/>
    <n v="1"/>
    <n v="0"/>
    <n v="0"/>
    <n v="0"/>
    <n v="1"/>
    <n v="6"/>
    <n v="2"/>
    <n v="2.8"/>
    <d v="2026-01-03T00:00:00"/>
    <m/>
    <m/>
    <m/>
    <n v="13.566666666666666"/>
  </r>
  <r>
    <x v="299"/>
    <s v="CHI"/>
    <s v="CHO"/>
    <s v="L"/>
    <d v="1899-12-30T13:05:00"/>
    <n v="2"/>
    <n v="3"/>
    <n v="0.66700000000000004"/>
    <n v="1"/>
    <n v="2"/>
    <n v="0.5"/>
    <n v="0"/>
    <n v="0"/>
    <m/>
    <n v="0"/>
    <n v="0"/>
    <n v="0"/>
    <n v="0"/>
    <n v="0"/>
    <n v="0"/>
    <n v="0"/>
    <n v="3"/>
    <n v="5"/>
    <n v="0"/>
    <n v="2.5"/>
    <d v="2026-01-03T00:00:00"/>
    <m/>
    <m/>
    <m/>
    <n v="13.083333333333332"/>
  </r>
  <r>
    <x v="443"/>
    <s v="SAS"/>
    <s v="POR"/>
    <s v="L"/>
    <d v="1899-12-30T14:30:00"/>
    <n v="2"/>
    <n v="9"/>
    <n v="0.222"/>
    <n v="0"/>
    <n v="5"/>
    <n v="0"/>
    <n v="1"/>
    <n v="1"/>
    <n v="1"/>
    <n v="1"/>
    <n v="2"/>
    <n v="3"/>
    <n v="2"/>
    <n v="1"/>
    <n v="0"/>
    <n v="0"/>
    <n v="2"/>
    <n v="5"/>
    <n v="-1"/>
    <n v="2.4"/>
    <d v="2026-01-03T00:00:00"/>
    <m/>
    <m/>
    <m/>
    <n v="14.5"/>
  </r>
  <r>
    <x v="306"/>
    <s v="PHI"/>
    <s v="NYK"/>
    <s v="W"/>
    <d v="1899-12-30T18:21:00"/>
    <n v="1"/>
    <n v="3"/>
    <n v="0.33300000000000002"/>
    <n v="0"/>
    <n v="0"/>
    <m/>
    <n v="0"/>
    <n v="0"/>
    <m/>
    <n v="1"/>
    <n v="5"/>
    <n v="6"/>
    <n v="0"/>
    <n v="1"/>
    <n v="0"/>
    <n v="0"/>
    <n v="3"/>
    <n v="2"/>
    <n v="4"/>
    <n v="2.2999999999999998"/>
    <d v="2026-01-03T00:00:00"/>
    <m/>
    <m/>
    <m/>
    <n v="18.349999999999998"/>
  </r>
  <r>
    <x v="398"/>
    <s v="HOU"/>
    <s v="DAL"/>
    <s v="L"/>
    <d v="1899-12-30T05:31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10"/>
    <n v="2.2999999999999998"/>
    <d v="2026-01-03T00:00:00"/>
    <m/>
    <m/>
    <m/>
    <n v="5.5166666666666666"/>
  </r>
  <r>
    <x v="90"/>
    <s v="PHI"/>
    <s v="NYK"/>
    <s v="W"/>
    <d v="1899-12-30T14:11:00"/>
    <n v="2"/>
    <n v="2"/>
    <n v="1"/>
    <n v="0"/>
    <n v="0"/>
    <m/>
    <n v="1"/>
    <n v="2"/>
    <n v="0.5"/>
    <n v="1"/>
    <n v="1"/>
    <n v="2"/>
    <n v="0"/>
    <n v="0"/>
    <n v="1"/>
    <n v="2"/>
    <n v="4"/>
    <n v="5"/>
    <n v="7"/>
    <n v="2.1"/>
    <d v="2026-01-03T00:00:00"/>
    <m/>
    <m/>
    <m/>
    <n v="14.183333333333334"/>
  </r>
  <r>
    <x v="114"/>
    <s v="UTA"/>
    <s v="GSW"/>
    <s v="L"/>
    <d v="1899-12-30T12:23:00"/>
    <n v="0"/>
    <n v="0"/>
    <m/>
    <n v="0"/>
    <n v="0"/>
    <m/>
    <n v="1"/>
    <n v="2"/>
    <n v="0.5"/>
    <n v="1"/>
    <n v="1"/>
    <n v="2"/>
    <n v="3"/>
    <n v="0"/>
    <n v="0"/>
    <n v="1"/>
    <n v="2"/>
    <n v="1"/>
    <n v="-4"/>
    <n v="1.9"/>
    <d v="2026-01-03T00:00:00"/>
    <m/>
    <m/>
    <m/>
    <n v="12.383333333333335"/>
  </r>
  <r>
    <x v="174"/>
    <s v="LAC"/>
    <s v="BOS"/>
    <s v="L"/>
    <d v="1899-12-30T12:33:00"/>
    <n v="2"/>
    <n v="6"/>
    <n v="0.33300000000000002"/>
    <n v="2"/>
    <n v="5"/>
    <n v="0.4"/>
    <n v="0"/>
    <n v="0"/>
    <m/>
    <n v="0"/>
    <n v="1"/>
    <n v="1"/>
    <n v="0"/>
    <n v="0"/>
    <n v="0"/>
    <n v="1"/>
    <n v="0"/>
    <n v="6"/>
    <n v="-17"/>
    <n v="1.9"/>
    <d v="2026-01-03T00:00:00"/>
    <m/>
    <m/>
    <m/>
    <n v="12.55"/>
  </r>
  <r>
    <x v="502"/>
    <s v="HOU"/>
    <s v="DAL"/>
    <s v="L"/>
    <d v="1899-12-30T16:17:00"/>
    <n v="1"/>
    <n v="3"/>
    <n v="0.33300000000000002"/>
    <n v="1"/>
    <n v="3"/>
    <n v="0.33300000000000002"/>
    <n v="0"/>
    <n v="0"/>
    <m/>
    <n v="1"/>
    <n v="4"/>
    <n v="5"/>
    <n v="0"/>
    <n v="0"/>
    <n v="0"/>
    <n v="1"/>
    <n v="1"/>
    <n v="3"/>
    <n v="-1"/>
    <n v="1.8"/>
    <d v="2026-01-03T00:00:00"/>
    <m/>
    <m/>
    <m/>
    <n v="16.283333333333335"/>
  </r>
  <r>
    <x v="123"/>
    <s v="ATL"/>
    <s v="TOR"/>
    <s v="L"/>
    <d v="1899-12-31T06:10:00"/>
    <n v="3"/>
    <n v="11"/>
    <n v="0.27300000000000002"/>
    <n v="0"/>
    <n v="3"/>
    <n v="0"/>
    <n v="2"/>
    <n v="2"/>
    <n v="1"/>
    <n v="1"/>
    <n v="6"/>
    <n v="7"/>
    <n v="0"/>
    <n v="0"/>
    <n v="0"/>
    <n v="1"/>
    <n v="3"/>
    <n v="8"/>
    <n v="-9"/>
    <n v="1.8"/>
    <d v="2026-01-03T00:00:00"/>
    <m/>
    <m/>
    <m/>
    <n v="30.166666666666664"/>
  </r>
  <r>
    <x v="227"/>
    <s v="CHO"/>
    <s v="CHI"/>
    <s v="W"/>
    <d v="1899-12-31T05:52:00"/>
    <n v="1"/>
    <n v="5"/>
    <n v="0.2"/>
    <n v="1"/>
    <n v="4"/>
    <n v="0.25"/>
    <n v="0"/>
    <n v="0"/>
    <m/>
    <n v="1"/>
    <n v="6"/>
    <n v="7"/>
    <n v="3"/>
    <n v="0"/>
    <n v="0"/>
    <n v="2"/>
    <n v="2"/>
    <n v="3"/>
    <n v="7"/>
    <n v="1.7"/>
    <d v="2026-01-03T00:00:00"/>
    <m/>
    <m/>
    <m/>
    <n v="29.866666666666667"/>
  </r>
  <r>
    <x v="292"/>
    <s v="DAL"/>
    <s v="HOU"/>
    <s v="W"/>
    <d v="1899-12-30T06:56:00"/>
    <n v="1"/>
    <n v="2"/>
    <n v="0.5"/>
    <n v="0"/>
    <n v="0"/>
    <m/>
    <n v="0"/>
    <n v="0"/>
    <m/>
    <n v="0"/>
    <n v="0"/>
    <n v="0"/>
    <n v="0"/>
    <n v="1"/>
    <n v="0"/>
    <n v="0"/>
    <n v="2"/>
    <n v="2"/>
    <n v="-1"/>
    <n v="1.2"/>
    <d v="2026-01-03T00:00:00"/>
    <m/>
    <m/>
    <m/>
    <n v="6.9333333333333327"/>
  </r>
  <r>
    <x v="226"/>
    <s v="MIN"/>
    <s v="MIA"/>
    <s v="W"/>
    <d v="1899-12-30T05:16:00"/>
    <n v="1"/>
    <n v="2"/>
    <n v="0.5"/>
    <n v="0"/>
    <n v="0"/>
    <m/>
    <n v="0"/>
    <n v="0"/>
    <m/>
    <n v="0"/>
    <n v="0"/>
    <n v="0"/>
    <n v="0"/>
    <n v="0"/>
    <n v="0"/>
    <n v="0"/>
    <n v="0"/>
    <n v="2"/>
    <n v="-6"/>
    <n v="1"/>
    <d v="2026-01-03T00:00:00"/>
    <m/>
    <m/>
    <m/>
    <n v="5.2666666666666666"/>
  </r>
  <r>
    <x v="497"/>
    <s v="NYK"/>
    <s v="PHI"/>
    <s v="L"/>
    <d v="1899-12-30T04:54:00"/>
    <n v="1"/>
    <n v="3"/>
    <n v="0.33300000000000002"/>
    <n v="1"/>
    <n v="2"/>
    <n v="0.5"/>
    <n v="0"/>
    <n v="0"/>
    <m/>
    <n v="1"/>
    <n v="0"/>
    <n v="1"/>
    <n v="0"/>
    <n v="0"/>
    <n v="0"/>
    <n v="1"/>
    <n v="0"/>
    <n v="3"/>
    <n v="-8"/>
    <n v="1"/>
    <d v="2026-01-03T00:00:00"/>
    <m/>
    <m/>
    <m/>
    <n v="4.9000000000000004"/>
  </r>
  <r>
    <x v="234"/>
    <s v="BOS"/>
    <s v="LAC"/>
    <s v="W"/>
    <d v="1899-12-30T02:51:00"/>
    <n v="0"/>
    <n v="1"/>
    <n v="0"/>
    <n v="0"/>
    <n v="1"/>
    <n v="0"/>
    <n v="0"/>
    <n v="0"/>
    <m/>
    <n v="1"/>
    <n v="0"/>
    <n v="1"/>
    <n v="0"/>
    <n v="1"/>
    <n v="0"/>
    <n v="0"/>
    <n v="0"/>
    <n v="0"/>
    <n v="1"/>
    <n v="1"/>
    <d v="2026-01-03T00:00:00"/>
    <m/>
    <m/>
    <m/>
    <n v="2.8499999999999996"/>
  </r>
  <r>
    <x v="300"/>
    <s v="SAS"/>
    <s v="POR"/>
    <s v="L"/>
    <d v="1899-12-30T05:10:00"/>
    <n v="0"/>
    <n v="2"/>
    <n v="0"/>
    <n v="0"/>
    <n v="1"/>
    <n v="0"/>
    <n v="2"/>
    <n v="2"/>
    <n v="1"/>
    <n v="0"/>
    <n v="1"/>
    <n v="1"/>
    <n v="0"/>
    <n v="0"/>
    <n v="0"/>
    <n v="0"/>
    <n v="0"/>
    <n v="2"/>
    <n v="-7"/>
    <n v="0.9"/>
    <d v="2026-01-03T00:00:00"/>
    <m/>
    <m/>
    <m/>
    <n v="5.166666666666667"/>
  </r>
  <r>
    <x v="455"/>
    <s v="LAC"/>
    <s v="BOS"/>
    <s v="L"/>
    <d v="1899-12-30T05:48:00"/>
    <n v="0"/>
    <n v="1"/>
    <n v="0"/>
    <n v="0"/>
    <n v="0"/>
    <m/>
    <n v="2"/>
    <n v="2"/>
    <n v="1"/>
    <n v="0"/>
    <n v="0"/>
    <n v="0"/>
    <n v="0"/>
    <n v="0"/>
    <n v="0"/>
    <n v="0"/>
    <n v="1"/>
    <n v="2"/>
    <n v="-7"/>
    <n v="0.9"/>
    <d v="2026-01-03T00:00:00"/>
    <m/>
    <m/>
    <m/>
    <n v="5.8"/>
  </r>
  <r>
    <x v="116"/>
    <s v="DAL"/>
    <s v="HOU"/>
    <s v="W"/>
    <d v="1899-12-30T12:00:00"/>
    <n v="0"/>
    <n v="1"/>
    <n v="0"/>
    <n v="0"/>
    <n v="1"/>
    <n v="0"/>
    <n v="0"/>
    <n v="0"/>
    <m/>
    <n v="0"/>
    <n v="1"/>
    <n v="1"/>
    <n v="0"/>
    <n v="1"/>
    <n v="1"/>
    <n v="0"/>
    <n v="1"/>
    <n v="0"/>
    <n v="-6"/>
    <n v="0.9"/>
    <d v="2026-01-03T00:00:00"/>
    <m/>
    <m/>
    <m/>
    <n v="12"/>
  </r>
  <r>
    <x v="81"/>
    <s v="ATL"/>
    <s v="TOR"/>
    <s v="L"/>
    <d v="1899-12-31T06:18:00"/>
    <n v="2"/>
    <n v="9"/>
    <n v="0.222"/>
    <n v="0"/>
    <n v="3"/>
    <n v="0"/>
    <n v="0"/>
    <n v="0"/>
    <m/>
    <n v="0"/>
    <n v="3"/>
    <n v="3"/>
    <n v="4"/>
    <n v="1"/>
    <n v="1"/>
    <n v="2"/>
    <n v="3"/>
    <n v="4"/>
    <n v="-16"/>
    <n v="0.7"/>
    <d v="2026-01-03T00:00:00"/>
    <m/>
    <m/>
    <m/>
    <n v="30.299999999999997"/>
  </r>
  <r>
    <x v="213"/>
    <s v="TOR"/>
    <s v="ATL"/>
    <s v="W"/>
    <d v="1899-12-30T04:11:00"/>
    <n v="0"/>
    <n v="0"/>
    <m/>
    <n v="0"/>
    <n v="0"/>
    <m/>
    <n v="0"/>
    <n v="0"/>
    <m/>
    <n v="0"/>
    <n v="0"/>
    <n v="0"/>
    <n v="0"/>
    <n v="1"/>
    <n v="0"/>
    <n v="0"/>
    <n v="1"/>
    <n v="0"/>
    <n v="-5"/>
    <n v="0.6"/>
    <d v="2026-01-03T00:00:00"/>
    <m/>
    <m/>
    <m/>
    <n v="4.1833333333333336"/>
  </r>
  <r>
    <x v="206"/>
    <s v="LAC"/>
    <s v="BOS"/>
    <s v="L"/>
    <d v="1899-12-30T05:48:00"/>
    <n v="1"/>
    <n v="3"/>
    <n v="0.33300000000000002"/>
    <n v="0"/>
    <n v="1"/>
    <n v="0"/>
    <n v="0"/>
    <n v="0"/>
    <m/>
    <n v="0"/>
    <n v="1"/>
    <n v="1"/>
    <n v="0"/>
    <n v="0"/>
    <n v="0"/>
    <n v="0"/>
    <n v="0"/>
    <n v="2"/>
    <n v="-7"/>
    <n v="0.6"/>
    <d v="2026-01-03T00:00:00"/>
    <m/>
    <m/>
    <m/>
    <n v="5.8"/>
  </r>
  <r>
    <x v="37"/>
    <s v="GSW"/>
    <s v="UTA"/>
    <s v="W"/>
    <d v="1899-12-30T08:24:00"/>
    <n v="0"/>
    <n v="2"/>
    <n v="0"/>
    <n v="0"/>
    <n v="1"/>
    <n v="0"/>
    <n v="0"/>
    <n v="0"/>
    <m/>
    <n v="0"/>
    <n v="1"/>
    <n v="1"/>
    <n v="2"/>
    <n v="1"/>
    <n v="0"/>
    <n v="0"/>
    <n v="2"/>
    <n v="0"/>
    <n v="4"/>
    <n v="0.5"/>
    <d v="2026-01-03T00:00:00"/>
    <m/>
    <m/>
    <m/>
    <n v="8.3999999999999986"/>
  </r>
  <r>
    <x v="18"/>
    <s v="HOU"/>
    <s v="DAL"/>
    <s v="L"/>
    <d v="1899-12-30T05:31:00"/>
    <n v="1"/>
    <n v="3"/>
    <n v="0.33300000000000002"/>
    <n v="0"/>
    <n v="2"/>
    <n v="0"/>
    <n v="0"/>
    <n v="0"/>
    <m/>
    <n v="0"/>
    <n v="0"/>
    <n v="0"/>
    <n v="0"/>
    <n v="0"/>
    <n v="0"/>
    <n v="0"/>
    <n v="0"/>
    <n v="2"/>
    <n v="-5"/>
    <n v="0.3"/>
    <d v="2026-01-03T00:00:00"/>
    <m/>
    <m/>
    <m/>
    <n v="5.5166666666666666"/>
  </r>
  <r>
    <x v="1"/>
    <s v="HOU"/>
    <s v="DAL"/>
    <s v="L"/>
    <d v="1899-12-30T01:04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1-03T00:00:00"/>
    <m/>
    <m/>
    <m/>
    <n v="1.0666666666666667"/>
  </r>
  <r>
    <x v="416"/>
    <s v="NYK"/>
    <s v="PHI"/>
    <s v="L"/>
    <d v="1899-12-30T02:0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03T00:00:00"/>
    <m/>
    <m/>
    <m/>
    <n v="2.0999999999999996"/>
  </r>
  <r>
    <x v="236"/>
    <s v="NYK"/>
    <s v="PHI"/>
    <s v="L"/>
    <d v="1899-12-30T04:36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03T00:00:00"/>
    <m/>
    <m/>
    <m/>
    <n v="4.6000000000000005"/>
  </r>
  <r>
    <x v="496"/>
    <s v="TOR"/>
    <s v="ATL"/>
    <s v="W"/>
    <d v="1899-12-30T01:2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3T00:00:00"/>
    <m/>
    <m/>
    <m/>
    <n v="1.3833333333333333"/>
  </r>
  <r>
    <x v="272"/>
    <s v="NYK"/>
    <s v="PHI"/>
    <s v="L"/>
    <d v="1899-12-30T18:54:00"/>
    <n v="1"/>
    <n v="4"/>
    <n v="0.25"/>
    <n v="1"/>
    <n v="3"/>
    <n v="0.33300000000000002"/>
    <n v="0"/>
    <n v="0"/>
    <m/>
    <n v="0"/>
    <n v="1"/>
    <n v="1"/>
    <n v="0"/>
    <n v="0"/>
    <n v="0"/>
    <n v="1"/>
    <n v="0"/>
    <n v="3"/>
    <n v="0"/>
    <n v="-0.1"/>
    <d v="2026-01-03T00:00:00"/>
    <m/>
    <m/>
    <m/>
    <n v="18.899999999999999"/>
  </r>
  <r>
    <x v="344"/>
    <s v="ATL"/>
    <s v="TOR"/>
    <s v="L"/>
    <d v="1899-12-30T08:05:00"/>
    <n v="0"/>
    <n v="0"/>
    <m/>
    <n v="0"/>
    <n v="0"/>
    <m/>
    <n v="0"/>
    <n v="0"/>
    <m/>
    <n v="1"/>
    <n v="0"/>
    <n v="1"/>
    <n v="0"/>
    <n v="0"/>
    <n v="0"/>
    <n v="0"/>
    <n v="2"/>
    <n v="0"/>
    <n v="-4"/>
    <n v="-0.1"/>
    <d v="2026-01-03T00:00:00"/>
    <m/>
    <m/>
    <m/>
    <n v="8.0833333333333339"/>
  </r>
  <r>
    <x v="504"/>
    <s v="TOR"/>
    <s v="ATL"/>
    <s v="W"/>
    <d v="1899-12-30T01:33:00"/>
    <n v="0"/>
    <n v="2"/>
    <n v="0"/>
    <n v="0"/>
    <n v="0"/>
    <m/>
    <n v="0"/>
    <n v="0"/>
    <m/>
    <n v="1"/>
    <n v="1"/>
    <n v="2"/>
    <n v="0"/>
    <n v="0"/>
    <n v="0"/>
    <n v="0"/>
    <n v="0"/>
    <n v="0"/>
    <n v="0"/>
    <n v="-0.4"/>
    <d v="2026-01-03T00:00:00"/>
    <m/>
    <m/>
    <m/>
    <n v="1.5500000000000003"/>
  </r>
  <r>
    <x v="220"/>
    <s v="LAC"/>
    <s v="BOS"/>
    <s v="L"/>
    <d v="1899-12-30T05:48:00"/>
    <n v="0"/>
    <n v="1"/>
    <n v="0"/>
    <n v="0"/>
    <n v="0"/>
    <m/>
    <n v="0"/>
    <n v="0"/>
    <m/>
    <n v="0"/>
    <n v="1"/>
    <n v="1"/>
    <n v="0"/>
    <n v="0"/>
    <n v="0"/>
    <n v="0"/>
    <n v="0"/>
    <n v="0"/>
    <n v="-7"/>
    <n v="-0.4"/>
    <d v="2026-01-03T00:00:00"/>
    <m/>
    <m/>
    <m/>
    <n v="5.8"/>
  </r>
  <r>
    <x v="384"/>
    <s v="CHO"/>
    <s v="CHI"/>
    <s v="W"/>
    <d v="1899-12-30T12:39:00"/>
    <n v="0"/>
    <n v="3"/>
    <n v="0"/>
    <n v="0"/>
    <n v="1"/>
    <n v="0"/>
    <n v="0"/>
    <n v="0"/>
    <m/>
    <n v="0"/>
    <n v="3"/>
    <n v="3"/>
    <n v="1"/>
    <n v="0"/>
    <n v="0"/>
    <n v="0"/>
    <n v="0"/>
    <n v="0"/>
    <n v="1"/>
    <n v="-0.5"/>
    <d v="2026-01-03T00:00:00"/>
    <m/>
    <m/>
    <m/>
    <n v="12.65"/>
  </r>
  <r>
    <x v="378"/>
    <s v="ATL"/>
    <s v="TOR"/>
    <s v="L"/>
    <d v="1899-12-30T01:3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03T00:00:00"/>
    <m/>
    <m/>
    <m/>
    <n v="1.5500000000000003"/>
  </r>
  <r>
    <x v="395"/>
    <s v="HOU"/>
    <s v="DAL"/>
    <s v="L"/>
    <d v="1899-12-30T14:04:00"/>
    <n v="0"/>
    <n v="6"/>
    <n v="0"/>
    <n v="0"/>
    <n v="5"/>
    <n v="0"/>
    <n v="0"/>
    <n v="0"/>
    <m/>
    <n v="0"/>
    <n v="0"/>
    <n v="0"/>
    <n v="1"/>
    <n v="3"/>
    <n v="1"/>
    <n v="0"/>
    <n v="3"/>
    <n v="0"/>
    <n v="-4"/>
    <n v="-1"/>
    <d v="2026-01-03T00:00:00"/>
    <m/>
    <m/>
    <m/>
    <n v="14.066666666666666"/>
  </r>
  <r>
    <x v="297"/>
    <s v="CHI"/>
    <s v="CHO"/>
    <s v="L"/>
    <d v="1899-12-31T03:10:00"/>
    <n v="1"/>
    <n v="5"/>
    <n v="0.2"/>
    <n v="0"/>
    <n v="4"/>
    <n v="0"/>
    <n v="0"/>
    <n v="0"/>
    <m/>
    <n v="0"/>
    <n v="2"/>
    <n v="2"/>
    <n v="1"/>
    <n v="1"/>
    <n v="0"/>
    <n v="1"/>
    <n v="3"/>
    <n v="2"/>
    <n v="-4"/>
    <n v="-1"/>
    <d v="2026-01-03T00:00:00"/>
    <m/>
    <m/>
    <m/>
    <n v="27.166666666666664"/>
  </r>
  <r>
    <x v="355"/>
    <s v="BOS"/>
    <s v="LAC"/>
    <s v="W"/>
    <d v="1899-12-30T03:10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4"/>
    <n v="-1.1000000000000001"/>
    <d v="2026-01-03T00:00:00"/>
    <m/>
    <m/>
    <m/>
    <n v="3.166666666666667"/>
  </r>
  <r>
    <x v="444"/>
    <s v="SAS"/>
    <s v="POR"/>
    <s v="L"/>
    <d v="1899-12-30T05:54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2"/>
    <n v="-1.4"/>
    <d v="2026-01-03T00:00:00"/>
    <m/>
    <m/>
    <m/>
    <n v="5.8999999999999995"/>
  </r>
  <r>
    <x v="305"/>
    <s v="NYK"/>
    <s v="PHI"/>
    <s v="L"/>
    <d v="1899-12-30T03:42:00"/>
    <n v="0"/>
    <n v="2"/>
    <n v="0"/>
    <n v="0"/>
    <n v="1"/>
    <n v="0"/>
    <n v="0"/>
    <n v="0"/>
    <m/>
    <n v="0"/>
    <n v="1"/>
    <n v="1"/>
    <n v="0"/>
    <n v="0"/>
    <n v="0"/>
    <n v="0"/>
    <n v="1"/>
    <n v="0"/>
    <n v="-2"/>
    <n v="-1.5"/>
    <d v="2026-01-03T00:00:00"/>
    <m/>
    <m/>
    <m/>
    <n v="3.7"/>
  </r>
  <r>
    <x v="336"/>
    <s v="BOS"/>
    <s v="LAC"/>
    <s v="W"/>
    <d v="1899-12-30T09:50:00"/>
    <n v="0"/>
    <n v="1"/>
    <n v="0"/>
    <n v="0"/>
    <n v="1"/>
    <n v="0"/>
    <n v="0"/>
    <n v="0"/>
    <m/>
    <n v="0"/>
    <n v="0"/>
    <n v="0"/>
    <n v="0"/>
    <n v="0"/>
    <n v="0"/>
    <n v="0"/>
    <n v="3"/>
    <n v="0"/>
    <n v="9"/>
    <n v="-1.9"/>
    <d v="2026-01-03T00:00:00"/>
    <m/>
    <m/>
    <m/>
    <n v="9.8333333333333321"/>
  </r>
  <r>
    <x v="215"/>
    <s v="CHI"/>
    <s v="CHO"/>
    <s v="L"/>
    <d v="1899-12-30T14:58:00"/>
    <n v="0"/>
    <n v="7"/>
    <n v="0"/>
    <n v="0"/>
    <n v="5"/>
    <n v="0"/>
    <n v="0"/>
    <n v="0"/>
    <m/>
    <n v="0"/>
    <n v="3"/>
    <n v="3"/>
    <n v="0"/>
    <n v="1"/>
    <n v="0"/>
    <n v="0"/>
    <n v="2"/>
    <n v="0"/>
    <n v="-14"/>
    <n v="-3.8"/>
    <d v="2026-01-03T00:00:00"/>
    <m/>
    <m/>
    <m/>
    <n v="14.966666666666667"/>
  </r>
  <r>
    <x v="233"/>
    <s v="POR"/>
    <s v="SAS"/>
    <s v="W"/>
    <d v="1899-12-31T04:19:00"/>
    <n v="3"/>
    <n v="16"/>
    <n v="0.188"/>
    <n v="0"/>
    <n v="4"/>
    <n v="0"/>
    <n v="0"/>
    <n v="0"/>
    <m/>
    <n v="0"/>
    <n v="3"/>
    <n v="3"/>
    <n v="3"/>
    <n v="1"/>
    <n v="0"/>
    <n v="4"/>
    <n v="1"/>
    <n v="6"/>
    <n v="6"/>
    <n v="-4.4000000000000004"/>
    <d v="2026-01-03T00:00:00"/>
    <m/>
    <m/>
    <m/>
    <n v="28.316666666666663"/>
  </r>
  <r>
    <x v="261"/>
    <s v="LAC"/>
    <s v="BOS"/>
    <s v="L"/>
    <d v="1899-12-30T14:45:00"/>
    <n v="0"/>
    <n v="1"/>
    <n v="0"/>
    <n v="0"/>
    <n v="1"/>
    <n v="0"/>
    <n v="0"/>
    <n v="0"/>
    <m/>
    <n v="0"/>
    <n v="1"/>
    <n v="1"/>
    <n v="0"/>
    <n v="0"/>
    <n v="0"/>
    <n v="4"/>
    <n v="2"/>
    <n v="0"/>
    <n v="-15"/>
    <n v="-5.2"/>
    <d v="2026-01-03T00:00:00"/>
    <m/>
    <m/>
    <m/>
    <n v="14.75"/>
  </r>
  <r>
    <x v="0"/>
    <s v="LAL"/>
    <s v="MEM"/>
    <s v="W"/>
    <d v="1899-12-31T14:53:00"/>
    <n v="10"/>
    <n v="20"/>
    <n v="0.5"/>
    <n v="4"/>
    <n v="10"/>
    <n v="0.4"/>
    <n v="12"/>
    <n v="13"/>
    <n v="0.92300000000000004"/>
    <n v="2"/>
    <n v="7"/>
    <n v="9"/>
    <n v="8"/>
    <n v="0"/>
    <n v="1"/>
    <n v="3"/>
    <n v="2"/>
    <n v="36"/>
    <n v="9"/>
    <n v="31.6"/>
    <d v="2026-01-04T00:00:00"/>
    <m/>
    <m/>
    <m/>
    <n v="38.883333333333333"/>
  </r>
  <r>
    <x v="55"/>
    <s v="MIA"/>
    <s v="NOP"/>
    <s v="W"/>
    <d v="1899-12-31T04:47:00"/>
    <n v="11"/>
    <n v="15"/>
    <n v="0.73299999999999998"/>
    <n v="9"/>
    <n v="12"/>
    <n v="0.75"/>
    <n v="3"/>
    <n v="4"/>
    <n v="0.75"/>
    <n v="0"/>
    <n v="3"/>
    <n v="3"/>
    <n v="3"/>
    <n v="2"/>
    <n v="0"/>
    <n v="0"/>
    <n v="3"/>
    <n v="34"/>
    <n v="23"/>
    <n v="31.3"/>
    <d v="2026-01-04T00:00:00"/>
    <m/>
    <m/>
    <m/>
    <n v="28.783333333333335"/>
  </r>
  <r>
    <x v="43"/>
    <s v="MIL"/>
    <s v="SAC"/>
    <s v="W"/>
    <d v="1899-12-31T07:37:00"/>
    <n v="13"/>
    <n v="17"/>
    <n v="0.76500000000000001"/>
    <n v="0"/>
    <n v="0"/>
    <m/>
    <n v="11"/>
    <n v="13"/>
    <n v="0.84599999999999997"/>
    <n v="3"/>
    <n v="8"/>
    <n v="11"/>
    <n v="1"/>
    <n v="0"/>
    <n v="0"/>
    <n v="3"/>
    <n v="2"/>
    <n v="37"/>
    <n v="17"/>
    <n v="30.9"/>
    <d v="2026-01-04T00:00:00"/>
    <m/>
    <m/>
    <m/>
    <n v="31.616666666666667"/>
  </r>
  <r>
    <x v="108"/>
    <s v="ORL"/>
    <s v="IND"/>
    <s v="W"/>
    <d v="1899-12-31T12:33:00"/>
    <n v="12"/>
    <n v="17"/>
    <n v="0.70599999999999996"/>
    <n v="3"/>
    <n v="6"/>
    <n v="0.5"/>
    <n v="4"/>
    <n v="4"/>
    <n v="1"/>
    <n v="1"/>
    <n v="5"/>
    <n v="6"/>
    <n v="6"/>
    <n v="2"/>
    <n v="1"/>
    <n v="2"/>
    <n v="4"/>
    <n v="31"/>
    <n v="10"/>
    <n v="29.4"/>
    <d v="2026-01-04T00:00:00"/>
    <m/>
    <m/>
    <m/>
    <n v="36.549999999999997"/>
  </r>
  <r>
    <x v="311"/>
    <s v="IND"/>
    <s v="ORL"/>
    <s v="L"/>
    <d v="1899-12-31T12:27:00"/>
    <n v="14"/>
    <n v="21"/>
    <n v="0.66700000000000004"/>
    <n v="2"/>
    <n v="4"/>
    <n v="0.5"/>
    <n v="4"/>
    <n v="4"/>
    <n v="1"/>
    <n v="1"/>
    <n v="6"/>
    <n v="7"/>
    <n v="5"/>
    <n v="0"/>
    <n v="0"/>
    <n v="1"/>
    <n v="3"/>
    <n v="34"/>
    <n v="-12"/>
    <n v="28.7"/>
    <d v="2026-01-04T00:00:00"/>
    <m/>
    <m/>
    <m/>
    <n v="36.450000000000003"/>
  </r>
  <r>
    <x v="47"/>
    <s v="MIN"/>
    <s v="WAS"/>
    <s v="W"/>
    <d v="1899-12-31T06:10:00"/>
    <n v="14"/>
    <n v="21"/>
    <n v="0.66700000000000004"/>
    <n v="6"/>
    <n v="10"/>
    <n v="0.6"/>
    <n v="1"/>
    <n v="4"/>
    <n v="0.25"/>
    <n v="0"/>
    <n v="6"/>
    <n v="6"/>
    <n v="3"/>
    <n v="4"/>
    <n v="0"/>
    <n v="4"/>
    <n v="2"/>
    <n v="35"/>
    <n v="29"/>
    <n v="27.8"/>
    <d v="2026-01-04T00:00:00"/>
    <m/>
    <m/>
    <m/>
    <n v="30.166666666666664"/>
  </r>
  <r>
    <x v="201"/>
    <s v="ORL"/>
    <s v="IND"/>
    <s v="W"/>
    <d v="1899-12-31T11:33:00"/>
    <n v="8"/>
    <n v="16"/>
    <n v="0.5"/>
    <n v="3"/>
    <n v="7"/>
    <n v="0.42899999999999999"/>
    <n v="8"/>
    <n v="10"/>
    <n v="0.8"/>
    <n v="0"/>
    <n v="3"/>
    <n v="3"/>
    <n v="10"/>
    <n v="1"/>
    <n v="4"/>
    <n v="1"/>
    <n v="4"/>
    <n v="27"/>
    <n v="-3"/>
    <n v="27.3"/>
    <d v="2026-01-04T00:00:00"/>
    <m/>
    <m/>
    <m/>
    <n v="35.549999999999997"/>
  </r>
  <r>
    <x v="468"/>
    <s v="LAL"/>
    <s v="MEM"/>
    <s v="W"/>
    <d v="1899-12-31T13:17:00"/>
    <n v="8"/>
    <n v="14"/>
    <n v="0.57099999999999995"/>
    <n v="2"/>
    <n v="7"/>
    <n v="0.28599999999999998"/>
    <n v="8"/>
    <n v="10"/>
    <n v="0.8"/>
    <n v="0"/>
    <n v="7"/>
    <n v="7"/>
    <n v="10"/>
    <n v="1"/>
    <n v="0"/>
    <n v="1"/>
    <n v="2"/>
    <n v="26"/>
    <n v="6"/>
    <n v="26.9"/>
    <d v="2026-01-04T00:00:00"/>
    <m/>
    <m/>
    <m/>
    <n v="37.283333333333331"/>
  </r>
  <r>
    <x v="141"/>
    <s v="MIL"/>
    <s v="SAC"/>
    <s v="W"/>
    <d v="1899-12-31T15:44:00"/>
    <n v="8"/>
    <n v="15"/>
    <n v="0.53300000000000003"/>
    <n v="1"/>
    <n v="2"/>
    <n v="0.5"/>
    <n v="8"/>
    <n v="8"/>
    <n v="1"/>
    <n v="0"/>
    <n v="4"/>
    <n v="4"/>
    <n v="10"/>
    <n v="2"/>
    <n v="0"/>
    <n v="2"/>
    <n v="1"/>
    <n v="25"/>
    <n v="16"/>
    <n v="25.5"/>
    <d v="2026-01-04T00:00:00"/>
    <m/>
    <m/>
    <m/>
    <n v="39.733333333333334"/>
  </r>
  <r>
    <x v="71"/>
    <s v="ORL"/>
    <s v="IND"/>
    <s v="W"/>
    <d v="1899-12-31T12:09:00"/>
    <n v="9"/>
    <n v="18"/>
    <n v="0.5"/>
    <n v="3"/>
    <n v="5"/>
    <n v="0.6"/>
    <n v="7"/>
    <n v="9"/>
    <n v="0.77800000000000002"/>
    <n v="0"/>
    <n v="12"/>
    <n v="12"/>
    <n v="5"/>
    <n v="1"/>
    <n v="0"/>
    <n v="1"/>
    <n v="1"/>
    <n v="28"/>
    <n v="0"/>
    <n v="24.9"/>
    <d v="2026-01-04T00:00:00"/>
    <m/>
    <m/>
    <m/>
    <n v="36.150000000000006"/>
  </r>
  <r>
    <x v="69"/>
    <s v="PHO"/>
    <s v="OKC"/>
    <s v="W"/>
    <d v="1899-12-31T14:11:00"/>
    <n v="5"/>
    <n v="11"/>
    <n v="0.45500000000000002"/>
    <n v="1"/>
    <n v="4"/>
    <n v="0.25"/>
    <n v="13"/>
    <n v="15"/>
    <n v="0.86699999999999999"/>
    <n v="2"/>
    <n v="4"/>
    <n v="6"/>
    <n v="9"/>
    <n v="0"/>
    <n v="0"/>
    <n v="1"/>
    <n v="3"/>
    <n v="24"/>
    <n v="11"/>
    <n v="24.2"/>
    <d v="2026-01-04T00:00:00"/>
    <m/>
    <m/>
    <m/>
    <n v="38.183333333333337"/>
  </r>
  <r>
    <x v="27"/>
    <s v="LAL"/>
    <s v="MEM"/>
    <s v="W"/>
    <d v="1899-12-31T10:30:00"/>
    <n v="9"/>
    <n v="16"/>
    <n v="0.56299999999999994"/>
    <n v="4"/>
    <n v="10"/>
    <n v="0.4"/>
    <n v="4"/>
    <n v="4"/>
    <n v="1"/>
    <n v="2"/>
    <n v="3"/>
    <n v="5"/>
    <n v="4"/>
    <n v="1"/>
    <n v="0"/>
    <n v="0"/>
    <n v="2"/>
    <n v="26"/>
    <n v="15"/>
    <n v="23.7"/>
    <d v="2026-01-04T00:00:00"/>
    <m/>
    <m/>
    <m/>
    <n v="34.5"/>
  </r>
  <r>
    <x v="313"/>
    <s v="DEN"/>
    <s v="BRK"/>
    <s v="L"/>
    <d v="1899-12-31T15:44:00"/>
    <n v="11"/>
    <n v="23"/>
    <n v="0.47799999999999998"/>
    <n v="1"/>
    <n v="7"/>
    <n v="0.14299999999999999"/>
    <n v="4"/>
    <n v="4"/>
    <n v="1"/>
    <n v="0"/>
    <n v="6"/>
    <n v="6"/>
    <n v="16"/>
    <n v="0"/>
    <n v="0"/>
    <n v="4"/>
    <n v="3"/>
    <n v="27"/>
    <n v="-11"/>
    <n v="23.1"/>
    <d v="2026-01-04T00:00:00"/>
    <m/>
    <m/>
    <m/>
    <n v="39.733333333333334"/>
  </r>
  <r>
    <x v="183"/>
    <s v="NOP"/>
    <s v="MIA"/>
    <s v="L"/>
    <d v="1899-12-31T14:12:00"/>
    <n v="10"/>
    <n v="19"/>
    <n v="0.52600000000000002"/>
    <n v="7"/>
    <n v="15"/>
    <n v="0.46700000000000003"/>
    <n v="0"/>
    <n v="0"/>
    <m/>
    <n v="0"/>
    <n v="8"/>
    <n v="8"/>
    <n v="5"/>
    <n v="1"/>
    <n v="1"/>
    <n v="2"/>
    <n v="1"/>
    <n v="27"/>
    <n v="-18"/>
    <n v="22.9"/>
    <d v="2026-01-04T00:00:00"/>
    <m/>
    <m/>
    <m/>
    <n v="38.199999999999996"/>
  </r>
  <r>
    <x v="157"/>
    <s v="MIN"/>
    <s v="WAS"/>
    <s v="W"/>
    <d v="1899-12-31T05:19:00"/>
    <n v="8"/>
    <n v="10"/>
    <n v="0.8"/>
    <n v="0"/>
    <n v="0"/>
    <m/>
    <n v="2"/>
    <n v="2"/>
    <n v="1"/>
    <n v="6"/>
    <n v="8"/>
    <n v="14"/>
    <n v="0"/>
    <n v="0"/>
    <n v="4"/>
    <n v="1"/>
    <n v="0"/>
    <n v="18"/>
    <n v="32"/>
    <n v="22.6"/>
    <d v="2026-01-04T00:00:00"/>
    <m/>
    <m/>
    <m/>
    <n v="29.316666666666666"/>
  </r>
  <r>
    <x v="54"/>
    <s v="CLE"/>
    <s v="DET"/>
    <s v="L"/>
    <d v="1899-12-31T09:05:00"/>
    <n v="10"/>
    <n v="21"/>
    <n v="0.47599999999999998"/>
    <n v="3"/>
    <n v="10"/>
    <n v="0.3"/>
    <n v="7"/>
    <n v="9"/>
    <n v="0.77800000000000002"/>
    <n v="0"/>
    <n v="6"/>
    <n v="6"/>
    <n v="3"/>
    <n v="3"/>
    <n v="0"/>
    <n v="2"/>
    <n v="2"/>
    <n v="30"/>
    <n v="10"/>
    <n v="22.6"/>
    <d v="2026-01-04T00:00:00"/>
    <m/>
    <m/>
    <m/>
    <n v="33.083333333333336"/>
  </r>
  <r>
    <x v="343"/>
    <s v="DET"/>
    <s v="CLE"/>
    <s v="W"/>
    <d v="1899-12-31T01:28:00"/>
    <n v="7"/>
    <n v="10"/>
    <n v="0.7"/>
    <n v="6"/>
    <n v="7"/>
    <n v="0.85699999999999998"/>
    <n v="5"/>
    <n v="5"/>
    <n v="1"/>
    <n v="0"/>
    <n v="1"/>
    <n v="1"/>
    <n v="5"/>
    <n v="0"/>
    <n v="0"/>
    <n v="2"/>
    <n v="1"/>
    <n v="25"/>
    <n v="11"/>
    <n v="22.2"/>
    <d v="2026-01-04T00:00:00"/>
    <m/>
    <m/>
    <m/>
    <n v="25.466666666666669"/>
  </r>
  <r>
    <x v="181"/>
    <s v="BRK"/>
    <s v="DEN"/>
    <s v="W"/>
    <d v="1899-12-31T08:04:00"/>
    <n v="8"/>
    <n v="17"/>
    <n v="0.47099999999999997"/>
    <n v="2"/>
    <n v="6"/>
    <n v="0.33300000000000002"/>
    <n v="9"/>
    <n v="9"/>
    <n v="1"/>
    <n v="4"/>
    <n v="7"/>
    <n v="11"/>
    <n v="5"/>
    <n v="0"/>
    <n v="1"/>
    <n v="4"/>
    <n v="3"/>
    <n v="27"/>
    <n v="22"/>
    <n v="22.2"/>
    <d v="2026-01-04T00:00:00"/>
    <m/>
    <m/>
    <m/>
    <n v="32.066666666666663"/>
  </r>
  <r>
    <x v="98"/>
    <s v="DET"/>
    <s v="CLE"/>
    <s v="W"/>
    <d v="1899-12-31T13:02:00"/>
    <n v="7"/>
    <n v="22"/>
    <n v="0.318"/>
    <n v="2"/>
    <n v="5"/>
    <n v="0.4"/>
    <n v="11"/>
    <n v="11"/>
    <n v="1"/>
    <n v="0"/>
    <n v="6"/>
    <n v="6"/>
    <n v="7"/>
    <n v="2"/>
    <n v="1"/>
    <n v="1"/>
    <n v="4"/>
    <n v="27"/>
    <n v="-4"/>
    <n v="21.2"/>
    <d v="2026-01-04T00:00:00"/>
    <m/>
    <m/>
    <m/>
    <n v="37.033333333333331"/>
  </r>
  <r>
    <x v="151"/>
    <s v="ORL"/>
    <s v="IND"/>
    <s v="W"/>
    <d v="1899-12-31T07:31:00"/>
    <n v="6"/>
    <n v="10"/>
    <n v="0.6"/>
    <n v="1"/>
    <n v="3"/>
    <n v="0.33300000000000002"/>
    <n v="5"/>
    <n v="8"/>
    <n v="0.625"/>
    <n v="3"/>
    <n v="9"/>
    <n v="12"/>
    <n v="4"/>
    <n v="2"/>
    <n v="0"/>
    <n v="1"/>
    <n v="2"/>
    <n v="18"/>
    <n v="12"/>
    <n v="20"/>
    <d v="2026-01-04T00:00:00"/>
    <m/>
    <m/>
    <m/>
    <n v="31.516666666666669"/>
  </r>
  <r>
    <x v="235"/>
    <s v="BRK"/>
    <s v="DEN"/>
    <s v="W"/>
    <d v="1899-12-31T05:07:00"/>
    <n v="6"/>
    <n v="10"/>
    <n v="0.6"/>
    <n v="4"/>
    <n v="6"/>
    <n v="0.66700000000000004"/>
    <n v="6"/>
    <n v="7"/>
    <n v="0.85699999999999998"/>
    <n v="2"/>
    <n v="4"/>
    <n v="6"/>
    <n v="2"/>
    <n v="0"/>
    <n v="1"/>
    <n v="1"/>
    <n v="2"/>
    <n v="22"/>
    <n v="18"/>
    <n v="19.899999999999999"/>
    <d v="2026-01-04T00:00:00"/>
    <m/>
    <m/>
    <m/>
    <n v="29.116666666666667"/>
  </r>
  <r>
    <x v="319"/>
    <s v="DEN"/>
    <s v="BRK"/>
    <s v="L"/>
    <d v="1899-12-31T09:59:00"/>
    <n v="7"/>
    <n v="12"/>
    <n v="0.58299999999999996"/>
    <n v="5"/>
    <n v="10"/>
    <n v="0.5"/>
    <n v="7"/>
    <n v="9"/>
    <n v="0.77800000000000002"/>
    <n v="0"/>
    <n v="2"/>
    <n v="2"/>
    <n v="1"/>
    <n v="0"/>
    <n v="0"/>
    <n v="0"/>
    <n v="3"/>
    <n v="26"/>
    <n v="10"/>
    <n v="19.7"/>
    <d v="2026-01-04T00:00:00"/>
    <m/>
    <m/>
    <m/>
    <n v="33.983333333333334"/>
  </r>
  <r>
    <x v="331"/>
    <s v="IND"/>
    <s v="ORL"/>
    <s v="L"/>
    <d v="1899-12-31T10:08:00"/>
    <n v="8"/>
    <n v="16"/>
    <n v="0.5"/>
    <n v="5"/>
    <n v="11"/>
    <n v="0.45500000000000002"/>
    <n v="4"/>
    <n v="4"/>
    <n v="1"/>
    <n v="0"/>
    <n v="4"/>
    <n v="4"/>
    <n v="8"/>
    <n v="0"/>
    <n v="2"/>
    <n v="4"/>
    <n v="4"/>
    <n v="25"/>
    <n v="-8"/>
    <n v="19.600000000000001"/>
    <d v="2026-01-04T00:00:00"/>
    <m/>
    <m/>
    <m/>
    <n v="34.133333333333333"/>
  </r>
  <r>
    <x v="5"/>
    <s v="OKC"/>
    <s v="PHO"/>
    <s v="L"/>
    <d v="1899-12-31T08:36:00"/>
    <n v="8"/>
    <n v="11"/>
    <n v="0.72699999999999998"/>
    <n v="2"/>
    <n v="5"/>
    <n v="0.4"/>
    <n v="0"/>
    <n v="1"/>
    <n v="0"/>
    <n v="2"/>
    <n v="7"/>
    <n v="9"/>
    <n v="1"/>
    <n v="1"/>
    <n v="3"/>
    <n v="1"/>
    <n v="1"/>
    <n v="18"/>
    <n v="8"/>
    <n v="19"/>
    <d v="2026-01-04T00:00:00"/>
    <m/>
    <m/>
    <m/>
    <n v="32.6"/>
  </r>
  <r>
    <x v="482"/>
    <s v="OKC"/>
    <s v="PHO"/>
    <s v="L"/>
    <d v="1899-12-31T10:29:00"/>
    <n v="9"/>
    <n v="13"/>
    <n v="0.69199999999999995"/>
    <n v="1"/>
    <n v="2"/>
    <n v="0.5"/>
    <n v="4"/>
    <n v="4"/>
    <n v="1"/>
    <n v="0"/>
    <n v="4"/>
    <n v="4"/>
    <n v="7"/>
    <n v="0"/>
    <n v="0"/>
    <n v="4"/>
    <n v="2"/>
    <n v="23"/>
    <n v="2"/>
    <n v="18.8"/>
    <d v="2026-01-04T00:00:00"/>
    <m/>
    <m/>
    <m/>
    <n v="34.483333333333334"/>
  </r>
  <r>
    <x v="166"/>
    <s v="BRK"/>
    <s v="DEN"/>
    <s v="W"/>
    <d v="1899-12-31T08:06:00"/>
    <n v="6"/>
    <n v="9"/>
    <n v="0.66700000000000004"/>
    <n v="0"/>
    <n v="1"/>
    <n v="0"/>
    <n v="5"/>
    <n v="8"/>
    <n v="0.625"/>
    <n v="1"/>
    <n v="5"/>
    <n v="6"/>
    <n v="4"/>
    <n v="3"/>
    <n v="1"/>
    <n v="1"/>
    <n v="3"/>
    <n v="17"/>
    <n v="17"/>
    <n v="18.399999999999999"/>
    <d v="2026-01-04T00:00:00"/>
    <m/>
    <m/>
    <m/>
    <n v="32.099999999999994"/>
  </r>
  <r>
    <x v="367"/>
    <s v="PHO"/>
    <s v="OKC"/>
    <s v="W"/>
    <d v="1899-12-31T06:47:00"/>
    <n v="9"/>
    <n v="16"/>
    <n v="0.56299999999999994"/>
    <n v="8"/>
    <n v="13"/>
    <n v="0.61499999999999999"/>
    <n v="0"/>
    <n v="0"/>
    <m/>
    <n v="0"/>
    <n v="4"/>
    <n v="4"/>
    <n v="0"/>
    <n v="0"/>
    <n v="0"/>
    <n v="1"/>
    <n v="1"/>
    <n v="26"/>
    <n v="8"/>
    <n v="18.2"/>
    <d v="2026-01-04T00:00:00"/>
    <m/>
    <m/>
    <m/>
    <n v="30.783333333333331"/>
  </r>
  <r>
    <x v="58"/>
    <s v="MIN"/>
    <s v="WAS"/>
    <s v="W"/>
    <d v="1899-12-31T01:18:00"/>
    <n v="9"/>
    <n v="15"/>
    <n v="0.6"/>
    <n v="1"/>
    <n v="3"/>
    <n v="0.33300000000000002"/>
    <n v="3"/>
    <n v="5"/>
    <n v="0.6"/>
    <n v="2"/>
    <n v="1"/>
    <n v="3"/>
    <n v="4"/>
    <n v="0"/>
    <n v="0"/>
    <n v="0"/>
    <n v="3"/>
    <n v="22"/>
    <n v="16"/>
    <n v="17.600000000000001"/>
    <d v="2026-01-04T00:00:00"/>
    <m/>
    <m/>
    <m/>
    <n v="25.3"/>
  </r>
  <r>
    <x v="224"/>
    <s v="MIA"/>
    <s v="NOP"/>
    <s v="W"/>
    <d v="1899-12-31T01:47:00"/>
    <n v="7"/>
    <n v="16"/>
    <n v="0.438"/>
    <n v="2"/>
    <n v="8"/>
    <n v="0.25"/>
    <n v="3"/>
    <n v="4"/>
    <n v="0.75"/>
    <n v="2"/>
    <n v="4"/>
    <n v="6"/>
    <n v="3"/>
    <n v="3"/>
    <n v="2"/>
    <n v="2"/>
    <n v="0"/>
    <n v="19"/>
    <n v="17"/>
    <n v="17.3"/>
    <d v="2026-01-04T00:00:00"/>
    <m/>
    <m/>
    <m/>
    <n v="25.783333333333335"/>
  </r>
  <r>
    <x v="77"/>
    <s v="SAC"/>
    <s v="MIL"/>
    <s v="L"/>
    <d v="1899-12-31T11:32:00"/>
    <n v="6"/>
    <n v="12"/>
    <n v="0.5"/>
    <n v="2"/>
    <n v="4"/>
    <n v="0.5"/>
    <n v="6"/>
    <n v="6"/>
    <n v="1"/>
    <n v="0"/>
    <n v="3"/>
    <n v="3"/>
    <n v="4"/>
    <n v="0"/>
    <n v="0"/>
    <n v="0"/>
    <n v="1"/>
    <n v="20"/>
    <n v="-6"/>
    <n v="17.3"/>
    <d v="2026-01-04T00:00:00"/>
    <m/>
    <m/>
    <m/>
    <n v="35.533333333333331"/>
  </r>
  <r>
    <x v="324"/>
    <s v="DEN"/>
    <s v="BRK"/>
    <s v="L"/>
    <d v="1899-12-31T04:37:00"/>
    <n v="8"/>
    <n v="14"/>
    <n v="0.57099999999999995"/>
    <n v="1"/>
    <n v="4"/>
    <n v="0.25"/>
    <n v="6"/>
    <n v="7"/>
    <n v="0.85699999999999998"/>
    <n v="1"/>
    <n v="3"/>
    <n v="4"/>
    <n v="2"/>
    <n v="0"/>
    <n v="1"/>
    <n v="1"/>
    <n v="4"/>
    <n v="23"/>
    <n v="-9"/>
    <n v="17.100000000000001"/>
    <d v="2026-01-04T00:00:00"/>
    <m/>
    <m/>
    <m/>
    <n v="28.616666666666667"/>
  </r>
  <r>
    <x v="80"/>
    <s v="CLE"/>
    <s v="DET"/>
    <s v="L"/>
    <d v="1899-12-31T08:45:00"/>
    <n v="5"/>
    <n v="9"/>
    <n v="0.55600000000000005"/>
    <n v="2"/>
    <n v="3"/>
    <n v="0.66700000000000004"/>
    <n v="3"/>
    <n v="3"/>
    <n v="1"/>
    <n v="1"/>
    <n v="3"/>
    <n v="4"/>
    <n v="5"/>
    <n v="1"/>
    <n v="4"/>
    <n v="2"/>
    <n v="2"/>
    <n v="15"/>
    <n v="8"/>
    <n v="16.8"/>
    <d v="2026-01-04T00:00:00"/>
    <m/>
    <m/>
    <m/>
    <n v="32.75"/>
  </r>
  <r>
    <x v="327"/>
    <s v="IND"/>
    <s v="ORL"/>
    <s v="L"/>
    <d v="1899-12-31T11:29:00"/>
    <n v="7"/>
    <n v="16"/>
    <n v="0.438"/>
    <n v="2"/>
    <n v="7"/>
    <n v="0.28599999999999998"/>
    <n v="4"/>
    <n v="6"/>
    <n v="0.66700000000000004"/>
    <n v="0"/>
    <n v="1"/>
    <n v="1"/>
    <n v="11"/>
    <n v="0"/>
    <n v="0"/>
    <n v="1"/>
    <n v="3"/>
    <n v="20"/>
    <n v="-8"/>
    <n v="16.600000000000001"/>
    <d v="2026-01-04T00:00:00"/>
    <m/>
    <m/>
    <m/>
    <n v="35.483333333333334"/>
  </r>
  <r>
    <x v="240"/>
    <s v="SAC"/>
    <s v="MIL"/>
    <s v="L"/>
    <d v="1899-12-31T13:54:00"/>
    <n v="5"/>
    <n v="16"/>
    <n v="0.313"/>
    <n v="1"/>
    <n v="8"/>
    <n v="0.125"/>
    <n v="10"/>
    <n v="12"/>
    <n v="0.83299999999999996"/>
    <n v="1"/>
    <n v="5"/>
    <n v="6"/>
    <n v="3"/>
    <n v="4"/>
    <n v="3"/>
    <n v="3"/>
    <n v="5"/>
    <n v="21"/>
    <n v="-11"/>
    <n v="16.399999999999999"/>
    <d v="2026-01-04T00:00:00"/>
    <m/>
    <m/>
    <m/>
    <n v="37.9"/>
  </r>
  <r>
    <x v="226"/>
    <s v="MIN"/>
    <s v="WAS"/>
    <s v="W"/>
    <d v="1899-12-31T03:39:00"/>
    <n v="4"/>
    <n v="6"/>
    <n v="0.66700000000000004"/>
    <n v="0"/>
    <n v="1"/>
    <n v="0"/>
    <n v="4"/>
    <n v="5"/>
    <n v="0.8"/>
    <n v="2"/>
    <n v="0"/>
    <n v="2"/>
    <n v="3"/>
    <n v="3"/>
    <n v="1"/>
    <n v="0"/>
    <n v="0"/>
    <n v="12"/>
    <n v="19"/>
    <n v="16.2"/>
    <d v="2026-01-04T00:00:00"/>
    <m/>
    <m/>
    <m/>
    <n v="27.65"/>
  </r>
  <r>
    <x v="99"/>
    <s v="MIN"/>
    <s v="WAS"/>
    <s v="W"/>
    <d v="1899-12-30T21:53:00"/>
    <n v="3"/>
    <n v="4"/>
    <n v="0.75"/>
    <n v="0"/>
    <n v="0"/>
    <m/>
    <n v="6"/>
    <n v="6"/>
    <n v="1"/>
    <n v="1"/>
    <n v="4"/>
    <n v="5"/>
    <n v="5"/>
    <n v="3"/>
    <n v="0"/>
    <n v="1"/>
    <n v="4"/>
    <n v="12"/>
    <n v="14"/>
    <n v="16.2"/>
    <d v="2026-01-04T00:00:00"/>
    <m/>
    <m/>
    <m/>
    <n v="21.883333333333333"/>
  </r>
  <r>
    <x v="194"/>
    <s v="MEM"/>
    <s v="LAL"/>
    <s v="L"/>
    <d v="1899-12-31T04:36:00"/>
    <n v="5"/>
    <n v="9"/>
    <n v="0.55600000000000005"/>
    <n v="1"/>
    <n v="2"/>
    <n v="0.5"/>
    <n v="2"/>
    <n v="2"/>
    <n v="1"/>
    <n v="6"/>
    <n v="4"/>
    <n v="10"/>
    <n v="3"/>
    <n v="0"/>
    <n v="0"/>
    <n v="0"/>
    <n v="1"/>
    <n v="13"/>
    <n v="-5"/>
    <n v="15.8"/>
    <d v="2026-01-04T00:00:00"/>
    <m/>
    <m/>
    <m/>
    <n v="28.6"/>
  </r>
  <r>
    <x v="78"/>
    <s v="MEM"/>
    <s v="LAL"/>
    <s v="L"/>
    <d v="1899-12-30T12:33:00"/>
    <n v="6"/>
    <n v="9"/>
    <n v="0.66700000000000004"/>
    <n v="2"/>
    <n v="3"/>
    <n v="0.66700000000000004"/>
    <n v="2"/>
    <n v="2"/>
    <n v="1"/>
    <n v="2"/>
    <n v="6"/>
    <n v="8"/>
    <n v="1"/>
    <n v="1"/>
    <n v="0"/>
    <n v="1"/>
    <n v="1"/>
    <n v="16"/>
    <n v="13"/>
    <n v="15.6"/>
    <d v="2026-01-04T00:00:00"/>
    <m/>
    <m/>
    <m/>
    <n v="12.55"/>
  </r>
  <r>
    <x v="24"/>
    <s v="LAL"/>
    <s v="MEM"/>
    <s v="W"/>
    <d v="1899-12-31T09:34:00"/>
    <n v="6"/>
    <n v="8"/>
    <n v="0.75"/>
    <n v="0"/>
    <n v="0"/>
    <m/>
    <n v="3"/>
    <n v="6"/>
    <n v="0.5"/>
    <n v="1"/>
    <n v="7"/>
    <n v="8"/>
    <n v="1"/>
    <n v="1"/>
    <n v="3"/>
    <n v="1"/>
    <n v="2"/>
    <n v="15"/>
    <n v="6"/>
    <n v="15.4"/>
    <d v="2026-01-04T00:00:00"/>
    <m/>
    <m/>
    <m/>
    <n v="33.566666666666663"/>
  </r>
  <r>
    <x v="139"/>
    <s v="MEM"/>
    <s v="LAL"/>
    <s v="L"/>
    <d v="1899-12-31T00:30:00"/>
    <n v="8"/>
    <n v="16"/>
    <n v="0.5"/>
    <n v="3"/>
    <n v="11"/>
    <n v="0.27300000000000002"/>
    <n v="4"/>
    <n v="4"/>
    <n v="1"/>
    <n v="1"/>
    <n v="0"/>
    <n v="1"/>
    <n v="2"/>
    <n v="0"/>
    <n v="0"/>
    <n v="0"/>
    <n v="5"/>
    <n v="23"/>
    <n v="-13"/>
    <n v="15.1"/>
    <d v="2026-01-04T00:00:00"/>
    <m/>
    <m/>
    <m/>
    <n v="24.5"/>
  </r>
  <r>
    <x v="192"/>
    <s v="MIA"/>
    <s v="NOP"/>
    <s v="W"/>
    <d v="1899-12-31T00:38:00"/>
    <n v="7"/>
    <n v="13"/>
    <n v="0.53800000000000003"/>
    <n v="1"/>
    <n v="4"/>
    <n v="0.25"/>
    <n v="1"/>
    <n v="2"/>
    <n v="0.5"/>
    <n v="6"/>
    <n v="6"/>
    <n v="12"/>
    <n v="1"/>
    <n v="0"/>
    <n v="1"/>
    <n v="1"/>
    <n v="2"/>
    <n v="16"/>
    <n v="8"/>
    <n v="14.9"/>
    <d v="2026-01-04T00:00:00"/>
    <m/>
    <m/>
    <m/>
    <n v="24.633333333333333"/>
  </r>
  <r>
    <x v="199"/>
    <s v="WAS"/>
    <s v="MIN"/>
    <s v="L"/>
    <d v="1899-12-30T22:10:00"/>
    <n v="8"/>
    <n v="12"/>
    <n v="0.66700000000000004"/>
    <n v="3"/>
    <n v="4"/>
    <n v="0.75"/>
    <n v="1"/>
    <n v="1"/>
    <n v="1"/>
    <n v="1"/>
    <n v="2"/>
    <n v="3"/>
    <n v="2"/>
    <n v="1"/>
    <n v="0"/>
    <n v="3"/>
    <n v="2"/>
    <n v="20"/>
    <n v="-8"/>
    <n v="14.7"/>
    <d v="2026-01-04T00:00:00"/>
    <m/>
    <m/>
    <m/>
    <n v="22.166666666666668"/>
  </r>
  <r>
    <x v="307"/>
    <s v="MIA"/>
    <s v="NOP"/>
    <s v="W"/>
    <d v="1899-12-31T01:35:00"/>
    <n v="7"/>
    <n v="15"/>
    <n v="0.46700000000000003"/>
    <n v="1"/>
    <n v="5"/>
    <n v="0.2"/>
    <n v="1"/>
    <n v="3"/>
    <n v="0.33300000000000002"/>
    <n v="1"/>
    <n v="2"/>
    <n v="3"/>
    <n v="6"/>
    <n v="3"/>
    <n v="0"/>
    <n v="2"/>
    <n v="0"/>
    <n v="16"/>
    <n v="23"/>
    <n v="14"/>
    <d v="2026-01-04T00:00:00"/>
    <m/>
    <m/>
    <m/>
    <n v="25.583333333333336"/>
  </r>
  <r>
    <x v="122"/>
    <s v="NOP"/>
    <s v="MIA"/>
    <s v="L"/>
    <d v="1899-12-31T02:07:00"/>
    <n v="8"/>
    <n v="13"/>
    <n v="0.61499999999999999"/>
    <n v="4"/>
    <n v="6"/>
    <n v="0.66700000000000004"/>
    <n v="1"/>
    <n v="2"/>
    <n v="0.5"/>
    <n v="0"/>
    <n v="3"/>
    <n v="3"/>
    <n v="2"/>
    <n v="1"/>
    <n v="1"/>
    <n v="4"/>
    <n v="2"/>
    <n v="21"/>
    <n v="-15"/>
    <n v="13.9"/>
    <d v="2026-01-04T00:00:00"/>
    <m/>
    <m/>
    <m/>
    <n v="26.116666666666667"/>
  </r>
  <r>
    <x v="142"/>
    <s v="SAC"/>
    <s v="MIL"/>
    <s v="L"/>
    <d v="1899-12-31T02:07:00"/>
    <n v="3"/>
    <n v="9"/>
    <n v="0.33300000000000002"/>
    <n v="2"/>
    <n v="5"/>
    <n v="0.4"/>
    <n v="5"/>
    <n v="5"/>
    <n v="1"/>
    <n v="1"/>
    <n v="2"/>
    <n v="3"/>
    <n v="5"/>
    <n v="2"/>
    <n v="0"/>
    <n v="1"/>
    <n v="1"/>
    <n v="13"/>
    <n v="2"/>
    <n v="13.3"/>
    <d v="2026-01-04T00:00:00"/>
    <m/>
    <m/>
    <m/>
    <n v="26.116666666666667"/>
  </r>
  <r>
    <x v="264"/>
    <s v="BRK"/>
    <s v="DEN"/>
    <s v="W"/>
    <d v="1899-12-30T19:28:00"/>
    <n v="5"/>
    <n v="6"/>
    <n v="0.83299999999999996"/>
    <n v="2"/>
    <n v="3"/>
    <n v="0.66700000000000004"/>
    <n v="1"/>
    <n v="1"/>
    <n v="1"/>
    <n v="0"/>
    <n v="3"/>
    <n v="3"/>
    <n v="1"/>
    <n v="1"/>
    <n v="1"/>
    <n v="0"/>
    <n v="3"/>
    <n v="13"/>
    <n v="-2"/>
    <n v="12.9"/>
    <d v="2026-01-04T00:00:00"/>
    <m/>
    <m/>
    <m/>
    <n v="19.466666666666669"/>
  </r>
  <r>
    <x v="310"/>
    <s v="DEN"/>
    <s v="BRK"/>
    <s v="L"/>
    <d v="1899-12-30T21:14:00"/>
    <n v="8"/>
    <n v="15"/>
    <n v="0.53300000000000003"/>
    <n v="0"/>
    <n v="2"/>
    <n v="0"/>
    <n v="4"/>
    <n v="6"/>
    <n v="0.66700000000000004"/>
    <n v="3"/>
    <n v="3"/>
    <n v="6"/>
    <n v="2"/>
    <n v="0"/>
    <n v="0"/>
    <n v="3"/>
    <n v="2"/>
    <n v="20"/>
    <n v="1"/>
    <n v="12.5"/>
    <d v="2026-01-04T00:00:00"/>
    <m/>
    <m/>
    <m/>
    <n v="21.233333333333334"/>
  </r>
  <r>
    <x v="3"/>
    <s v="OKC"/>
    <s v="PHO"/>
    <s v="L"/>
    <d v="1899-12-31T11:39:00"/>
    <n v="8"/>
    <n v="22"/>
    <n v="0.36399999999999999"/>
    <n v="1"/>
    <n v="5"/>
    <n v="0.2"/>
    <n v="8"/>
    <n v="9"/>
    <n v="0.88900000000000001"/>
    <n v="0"/>
    <n v="0"/>
    <n v="0"/>
    <n v="6"/>
    <n v="0"/>
    <n v="0"/>
    <n v="3"/>
    <n v="3"/>
    <n v="25"/>
    <n v="-5"/>
    <n v="12.4"/>
    <d v="2026-01-04T00:00:00"/>
    <m/>
    <m/>
    <m/>
    <n v="35.65"/>
  </r>
  <r>
    <x v="163"/>
    <s v="BRK"/>
    <s v="DEN"/>
    <s v="W"/>
    <d v="1899-12-30T22:27:00"/>
    <n v="5"/>
    <n v="10"/>
    <n v="0.5"/>
    <n v="1"/>
    <n v="3"/>
    <n v="0.33300000000000002"/>
    <n v="6"/>
    <n v="8"/>
    <n v="0.75"/>
    <n v="1"/>
    <n v="3"/>
    <n v="4"/>
    <n v="1"/>
    <n v="0"/>
    <n v="0"/>
    <n v="1"/>
    <n v="1"/>
    <n v="17"/>
    <n v="-4"/>
    <n v="12.1"/>
    <d v="2026-01-04T00:00:00"/>
    <m/>
    <m/>
    <m/>
    <n v="22.45"/>
  </r>
  <r>
    <x v="503"/>
    <s v="IND"/>
    <s v="ORL"/>
    <s v="L"/>
    <d v="1899-12-31T05:11:00"/>
    <n v="3"/>
    <n v="5"/>
    <n v="0.6"/>
    <n v="1"/>
    <n v="3"/>
    <n v="0.33300000000000002"/>
    <n v="4"/>
    <n v="4"/>
    <n v="1"/>
    <n v="0"/>
    <n v="10"/>
    <n v="10"/>
    <n v="2"/>
    <n v="1"/>
    <n v="0"/>
    <n v="1"/>
    <n v="3"/>
    <n v="11"/>
    <n v="-7"/>
    <n v="11.9"/>
    <d v="2026-01-04T00:00:00"/>
    <m/>
    <m/>
    <m/>
    <n v="29.183333333333334"/>
  </r>
  <r>
    <x v="243"/>
    <s v="MEM"/>
    <s v="LAL"/>
    <s v="L"/>
    <d v="1899-12-31T06:44:00"/>
    <n v="4"/>
    <n v="13"/>
    <n v="0.308"/>
    <n v="0"/>
    <n v="4"/>
    <n v="0"/>
    <n v="4"/>
    <n v="6"/>
    <n v="0.66700000000000004"/>
    <n v="4"/>
    <n v="6"/>
    <n v="10"/>
    <n v="7"/>
    <n v="1"/>
    <n v="0"/>
    <n v="1"/>
    <n v="4"/>
    <n v="12"/>
    <n v="3"/>
    <n v="11.6"/>
    <d v="2026-01-04T00:00:00"/>
    <m/>
    <m/>
    <m/>
    <n v="30.733333333333331"/>
  </r>
  <r>
    <x v="113"/>
    <s v="BRK"/>
    <s v="DEN"/>
    <s v="W"/>
    <d v="1899-12-31T02:41:00"/>
    <n v="5"/>
    <n v="9"/>
    <n v="0.55600000000000005"/>
    <n v="3"/>
    <n v="5"/>
    <n v="0.6"/>
    <n v="0"/>
    <n v="0"/>
    <m/>
    <n v="1"/>
    <n v="3"/>
    <n v="4"/>
    <n v="4"/>
    <n v="0"/>
    <n v="0"/>
    <n v="1"/>
    <n v="2"/>
    <n v="13"/>
    <n v="14"/>
    <n v="11.3"/>
    <d v="2026-01-04T00:00:00"/>
    <m/>
    <m/>
    <m/>
    <n v="26.68333333333333"/>
  </r>
  <r>
    <x v="165"/>
    <s v="MIA"/>
    <s v="NOP"/>
    <s v="W"/>
    <d v="1899-12-31T04:47:00"/>
    <n v="5"/>
    <n v="14"/>
    <n v="0.35699999999999998"/>
    <n v="1"/>
    <n v="3"/>
    <n v="0.33300000000000002"/>
    <n v="1"/>
    <n v="1"/>
    <n v="1"/>
    <n v="1"/>
    <n v="5"/>
    <n v="6"/>
    <n v="6"/>
    <n v="1"/>
    <n v="1"/>
    <n v="1"/>
    <n v="1"/>
    <n v="12"/>
    <n v="23"/>
    <n v="10.9"/>
    <d v="2026-01-04T00:00:00"/>
    <m/>
    <m/>
    <m/>
    <n v="28.783333333333335"/>
  </r>
  <r>
    <x v="447"/>
    <s v="CLE"/>
    <s v="DET"/>
    <s v="L"/>
    <d v="1899-12-31T08:08:00"/>
    <n v="7"/>
    <n v="15"/>
    <n v="0.46700000000000003"/>
    <n v="0"/>
    <n v="7"/>
    <n v="0"/>
    <n v="2"/>
    <n v="2"/>
    <n v="1"/>
    <n v="0"/>
    <n v="2"/>
    <n v="2"/>
    <n v="6"/>
    <n v="1"/>
    <n v="0"/>
    <n v="2"/>
    <n v="3"/>
    <n v="16"/>
    <n v="-1"/>
    <n v="10.9"/>
    <d v="2026-01-04T00:00:00"/>
    <m/>
    <m/>
    <m/>
    <n v="32.133333333333333"/>
  </r>
  <r>
    <x v="111"/>
    <s v="CLE"/>
    <s v="DET"/>
    <s v="L"/>
    <d v="1899-12-31T03:15:00"/>
    <n v="5"/>
    <n v="8"/>
    <n v="0.625"/>
    <n v="5"/>
    <n v="7"/>
    <n v="0.71399999999999997"/>
    <n v="0"/>
    <n v="0"/>
    <m/>
    <n v="1"/>
    <n v="2"/>
    <n v="3"/>
    <n v="2"/>
    <n v="1"/>
    <n v="0"/>
    <n v="2"/>
    <n v="6"/>
    <n v="15"/>
    <n v="0"/>
    <n v="10.7"/>
    <d v="2026-01-04T00:00:00"/>
    <m/>
    <m/>
    <m/>
    <n v="27.25"/>
  </r>
  <r>
    <x v="140"/>
    <s v="BRK"/>
    <s v="DEN"/>
    <s v="W"/>
    <d v="1899-12-31T02:02:00"/>
    <n v="2"/>
    <n v="5"/>
    <n v="0.4"/>
    <n v="0"/>
    <n v="0"/>
    <m/>
    <n v="2"/>
    <n v="2"/>
    <n v="1"/>
    <n v="3"/>
    <n v="1"/>
    <n v="4"/>
    <n v="6"/>
    <n v="2"/>
    <n v="1"/>
    <n v="0"/>
    <n v="5"/>
    <n v="6"/>
    <n v="11"/>
    <n v="10.6"/>
    <d v="2026-01-04T00:00:00"/>
    <m/>
    <m/>
    <m/>
    <n v="26.033333333333331"/>
  </r>
  <r>
    <x v="87"/>
    <s v="MIL"/>
    <s v="SAC"/>
    <s v="W"/>
    <d v="1899-12-30T22:19:00"/>
    <n v="4"/>
    <n v="8"/>
    <n v="0.5"/>
    <n v="4"/>
    <n v="8"/>
    <n v="0.5"/>
    <n v="1"/>
    <n v="1"/>
    <n v="1"/>
    <n v="0"/>
    <n v="1"/>
    <n v="1"/>
    <n v="3"/>
    <n v="0"/>
    <n v="0"/>
    <n v="0"/>
    <n v="2"/>
    <n v="13"/>
    <n v="-5"/>
    <n v="10.6"/>
    <d v="2026-01-04T00:00:00"/>
    <m/>
    <m/>
    <m/>
    <n v="22.316666666666666"/>
  </r>
  <r>
    <x v="10"/>
    <s v="OKC"/>
    <s v="PHO"/>
    <s v="L"/>
    <d v="1899-12-31T03:12:00"/>
    <n v="4"/>
    <n v="9"/>
    <n v="0.44400000000000001"/>
    <n v="1"/>
    <n v="3"/>
    <n v="0.33300000000000002"/>
    <n v="4"/>
    <n v="4"/>
    <n v="1"/>
    <n v="0"/>
    <n v="2"/>
    <n v="2"/>
    <n v="3"/>
    <n v="0"/>
    <n v="0"/>
    <n v="0"/>
    <n v="2"/>
    <n v="13"/>
    <n v="1"/>
    <n v="10.199999999999999"/>
    <d v="2026-01-04T00:00:00"/>
    <m/>
    <m/>
    <m/>
    <n v="27.2"/>
  </r>
  <r>
    <x v="256"/>
    <s v="DET"/>
    <s v="CLE"/>
    <s v="W"/>
    <d v="1899-12-31T06:08:00"/>
    <n v="4"/>
    <n v="9"/>
    <n v="0.44400000000000001"/>
    <n v="0"/>
    <n v="1"/>
    <n v="0"/>
    <n v="0"/>
    <n v="0"/>
    <m/>
    <n v="4"/>
    <n v="4"/>
    <n v="8"/>
    <n v="4"/>
    <n v="1"/>
    <n v="0"/>
    <n v="1"/>
    <n v="1"/>
    <n v="8"/>
    <n v="1"/>
    <n v="9.6999999999999993"/>
    <d v="2026-01-04T00:00:00"/>
    <m/>
    <m/>
    <m/>
    <n v="30.133333333333333"/>
  </r>
  <r>
    <x v="188"/>
    <s v="MIN"/>
    <s v="WAS"/>
    <s v="W"/>
    <d v="1899-12-30T20:07:00"/>
    <n v="4"/>
    <n v="8"/>
    <n v="0.5"/>
    <n v="0"/>
    <n v="2"/>
    <n v="0"/>
    <n v="1"/>
    <n v="2"/>
    <n v="0.5"/>
    <n v="2"/>
    <n v="5"/>
    <n v="7"/>
    <n v="3"/>
    <n v="0"/>
    <n v="1"/>
    <n v="1"/>
    <n v="0"/>
    <n v="9"/>
    <n v="19"/>
    <n v="9.3000000000000007"/>
    <d v="2026-01-04T00:00:00"/>
    <m/>
    <m/>
    <m/>
    <n v="20.116666666666667"/>
  </r>
  <r>
    <x v="379"/>
    <s v="ORL"/>
    <s v="IND"/>
    <s v="W"/>
    <d v="1899-12-31T02:53:00"/>
    <n v="5"/>
    <n v="9"/>
    <n v="0.55600000000000005"/>
    <n v="2"/>
    <n v="5"/>
    <n v="0.4"/>
    <n v="0"/>
    <n v="1"/>
    <n v="0"/>
    <n v="0"/>
    <n v="1"/>
    <n v="1"/>
    <n v="4"/>
    <n v="0"/>
    <n v="0"/>
    <n v="0"/>
    <n v="3"/>
    <n v="12"/>
    <n v="14"/>
    <n v="9.1999999999999993"/>
    <d v="2026-01-04T00:00:00"/>
    <m/>
    <m/>
    <m/>
    <n v="26.883333333333333"/>
  </r>
  <r>
    <x v="275"/>
    <s v="MEM"/>
    <s v="LAL"/>
    <s v="L"/>
    <d v="1899-12-30T16:07:00"/>
    <n v="2"/>
    <n v="5"/>
    <n v="0.4"/>
    <n v="0"/>
    <n v="1"/>
    <n v="0"/>
    <n v="3"/>
    <n v="3"/>
    <n v="1"/>
    <n v="1"/>
    <n v="2"/>
    <n v="3"/>
    <n v="5"/>
    <n v="1"/>
    <n v="0"/>
    <n v="1"/>
    <n v="0"/>
    <n v="7"/>
    <n v="-8"/>
    <n v="9.1"/>
    <d v="2026-01-04T00:00:00"/>
    <m/>
    <m/>
    <m/>
    <n v="16.116666666666667"/>
  </r>
  <r>
    <x v="402"/>
    <s v="CLE"/>
    <s v="DET"/>
    <s v="L"/>
    <d v="1899-12-30T15:15:00"/>
    <n v="1"/>
    <n v="2"/>
    <n v="0.5"/>
    <n v="1"/>
    <n v="2"/>
    <n v="0.5"/>
    <n v="4"/>
    <n v="4"/>
    <n v="1"/>
    <n v="2"/>
    <n v="2"/>
    <n v="4"/>
    <n v="1"/>
    <n v="1"/>
    <n v="1"/>
    <n v="1"/>
    <n v="1"/>
    <n v="7"/>
    <n v="-12"/>
    <n v="9"/>
    <d v="2026-01-04T00:00:00"/>
    <m/>
    <m/>
    <m/>
    <n v="15.25"/>
  </r>
  <r>
    <x v="127"/>
    <s v="PHO"/>
    <s v="OKC"/>
    <s v="W"/>
    <d v="1899-12-31T09:33:00"/>
    <n v="8"/>
    <n v="17"/>
    <n v="0.47099999999999997"/>
    <n v="2"/>
    <n v="5"/>
    <n v="0.4"/>
    <n v="4"/>
    <n v="4"/>
    <n v="1"/>
    <n v="0"/>
    <n v="4"/>
    <n v="4"/>
    <n v="2"/>
    <n v="0"/>
    <n v="0"/>
    <n v="5"/>
    <n v="5"/>
    <n v="22"/>
    <n v="-8"/>
    <n v="8.9"/>
    <d v="2026-01-04T00:00:00"/>
    <m/>
    <m/>
    <m/>
    <n v="33.549999999999997"/>
  </r>
  <r>
    <x v="309"/>
    <s v="DET"/>
    <s v="CLE"/>
    <s v="W"/>
    <d v="1899-12-31T05:31:00"/>
    <n v="5"/>
    <n v="11"/>
    <n v="0.45500000000000002"/>
    <n v="2"/>
    <n v="6"/>
    <n v="0.33300000000000002"/>
    <n v="0"/>
    <n v="0"/>
    <m/>
    <n v="0"/>
    <n v="2"/>
    <n v="2"/>
    <n v="3"/>
    <n v="2"/>
    <n v="0"/>
    <n v="1"/>
    <n v="3"/>
    <n v="12"/>
    <n v="5"/>
    <n v="8.8000000000000007"/>
    <d v="2026-01-04T00:00:00"/>
    <m/>
    <m/>
    <m/>
    <n v="29.516666666666666"/>
  </r>
  <r>
    <x v="112"/>
    <s v="MIA"/>
    <s v="NOP"/>
    <s v="W"/>
    <d v="1899-12-31T04:21:00"/>
    <n v="4"/>
    <n v="9"/>
    <n v="0.44400000000000001"/>
    <n v="0"/>
    <n v="2"/>
    <n v="0"/>
    <n v="2"/>
    <n v="2"/>
    <n v="1"/>
    <n v="0"/>
    <n v="2"/>
    <n v="2"/>
    <n v="3"/>
    <n v="1"/>
    <n v="3"/>
    <n v="2"/>
    <n v="1"/>
    <n v="10"/>
    <n v="2"/>
    <n v="8.6999999999999993"/>
    <d v="2026-01-04T00:00:00"/>
    <m/>
    <m/>
    <m/>
    <n v="28.349999999999998"/>
  </r>
  <r>
    <x v="70"/>
    <s v="WAS"/>
    <s v="MIN"/>
    <s v="L"/>
    <d v="1899-12-30T17:51:00"/>
    <n v="4"/>
    <n v="6"/>
    <n v="0.66700000000000004"/>
    <n v="2"/>
    <n v="4"/>
    <n v="0.5"/>
    <n v="0"/>
    <n v="0"/>
    <m/>
    <n v="0"/>
    <n v="2"/>
    <n v="2"/>
    <n v="1"/>
    <n v="1"/>
    <n v="0"/>
    <n v="0"/>
    <n v="3"/>
    <n v="10"/>
    <n v="-6"/>
    <n v="8.5"/>
    <d v="2026-01-04T00:00:00"/>
    <m/>
    <m/>
    <m/>
    <n v="17.850000000000001"/>
  </r>
  <r>
    <x v="454"/>
    <s v="IND"/>
    <s v="ORL"/>
    <s v="L"/>
    <d v="1899-12-30T20:48:00"/>
    <n v="5"/>
    <n v="9"/>
    <n v="0.55600000000000005"/>
    <n v="0"/>
    <n v="0"/>
    <m/>
    <n v="0"/>
    <n v="0"/>
    <m/>
    <n v="2"/>
    <n v="2"/>
    <n v="4"/>
    <n v="5"/>
    <n v="0"/>
    <n v="0"/>
    <n v="2"/>
    <n v="2"/>
    <n v="10"/>
    <n v="-10"/>
    <n v="8.4"/>
    <d v="2026-01-04T00:00:00"/>
    <m/>
    <m/>
    <m/>
    <n v="20.8"/>
  </r>
  <r>
    <x v="49"/>
    <s v="NOP"/>
    <s v="MIA"/>
    <s v="L"/>
    <d v="1899-12-31T02:13:00"/>
    <n v="6"/>
    <n v="10"/>
    <n v="0.6"/>
    <n v="0"/>
    <n v="0"/>
    <m/>
    <n v="0"/>
    <n v="0"/>
    <m/>
    <n v="2"/>
    <n v="3"/>
    <n v="5"/>
    <n v="2"/>
    <n v="0"/>
    <n v="0"/>
    <n v="2"/>
    <n v="2"/>
    <n v="12"/>
    <n v="-24"/>
    <n v="8.3000000000000007"/>
    <d v="2026-01-04T00:00:00"/>
    <m/>
    <m/>
    <m/>
    <n v="26.216666666666669"/>
  </r>
  <r>
    <x v="278"/>
    <s v="DET"/>
    <s v="CLE"/>
    <s v="W"/>
    <d v="1899-12-31T00:01:00"/>
    <n v="3"/>
    <n v="9"/>
    <n v="0.33300000000000002"/>
    <n v="3"/>
    <n v="6"/>
    <n v="0.5"/>
    <n v="2"/>
    <n v="2"/>
    <n v="1"/>
    <n v="2"/>
    <n v="2"/>
    <n v="4"/>
    <n v="1"/>
    <n v="1"/>
    <n v="0"/>
    <n v="1"/>
    <n v="1"/>
    <n v="11"/>
    <n v="2"/>
    <n v="8.1999999999999993"/>
    <d v="2026-01-04T00:00:00"/>
    <m/>
    <m/>
    <m/>
    <n v="24.016666666666669"/>
  </r>
  <r>
    <x v="321"/>
    <s v="IND"/>
    <s v="ORL"/>
    <s v="L"/>
    <d v="1899-12-30T17:14:00"/>
    <n v="5"/>
    <n v="6"/>
    <n v="0.83299999999999996"/>
    <n v="1"/>
    <n v="2"/>
    <n v="0.5"/>
    <n v="0"/>
    <n v="1"/>
    <n v="0"/>
    <n v="2"/>
    <n v="3"/>
    <n v="5"/>
    <n v="1"/>
    <n v="0"/>
    <n v="0"/>
    <n v="1"/>
    <n v="6"/>
    <n v="11"/>
    <n v="1"/>
    <n v="8"/>
    <d v="2026-01-04T00:00:00"/>
    <m/>
    <m/>
    <m/>
    <n v="17.233333333333334"/>
  </r>
  <r>
    <x v="380"/>
    <s v="CLE"/>
    <s v="DET"/>
    <s v="L"/>
    <d v="1899-12-31T00:06:00"/>
    <n v="3"/>
    <n v="8"/>
    <n v="0.375"/>
    <n v="2"/>
    <n v="5"/>
    <n v="0.4"/>
    <n v="6"/>
    <n v="6"/>
    <n v="1"/>
    <n v="0"/>
    <n v="6"/>
    <n v="6"/>
    <n v="0"/>
    <n v="0"/>
    <n v="0"/>
    <n v="3"/>
    <n v="1"/>
    <n v="14"/>
    <n v="8"/>
    <n v="8"/>
    <d v="2026-01-04T00:00:00"/>
    <m/>
    <m/>
    <m/>
    <n v="24.1"/>
  </r>
  <r>
    <x v="100"/>
    <s v="PHO"/>
    <s v="OKC"/>
    <s v="W"/>
    <d v="1899-12-30T20:47:00"/>
    <n v="3"/>
    <n v="8"/>
    <n v="0.375"/>
    <n v="3"/>
    <n v="7"/>
    <n v="0.42899999999999999"/>
    <n v="0"/>
    <n v="0"/>
    <m/>
    <n v="2"/>
    <n v="6"/>
    <n v="8"/>
    <n v="2"/>
    <n v="0"/>
    <n v="0"/>
    <n v="1"/>
    <n v="1"/>
    <n v="9"/>
    <n v="2"/>
    <n v="7.8"/>
    <d v="2026-01-04T00:00:00"/>
    <m/>
    <m/>
    <m/>
    <n v="20.783333333333335"/>
  </r>
  <r>
    <x v="285"/>
    <s v="WAS"/>
    <s v="MIN"/>
    <s v="L"/>
    <d v="1899-12-30T13:15:00"/>
    <n v="3"/>
    <n v="5"/>
    <n v="0.6"/>
    <n v="0"/>
    <n v="2"/>
    <n v="0"/>
    <n v="2"/>
    <n v="2"/>
    <n v="1"/>
    <n v="1"/>
    <n v="1"/>
    <n v="2"/>
    <n v="2"/>
    <n v="0"/>
    <n v="1"/>
    <n v="1"/>
    <n v="0"/>
    <n v="8"/>
    <n v="5"/>
    <n v="7.8"/>
    <d v="2026-01-04T00:00:00"/>
    <m/>
    <m/>
    <m/>
    <n v="13.25"/>
  </r>
  <r>
    <x v="345"/>
    <s v="MEM"/>
    <s v="LAL"/>
    <s v="L"/>
    <d v="1899-12-30T21:55:00"/>
    <n v="4"/>
    <n v="10"/>
    <n v="0.4"/>
    <n v="1"/>
    <n v="5"/>
    <n v="0.2"/>
    <n v="2"/>
    <n v="2"/>
    <n v="1"/>
    <n v="1"/>
    <n v="5"/>
    <n v="6"/>
    <n v="1"/>
    <n v="0"/>
    <n v="1"/>
    <n v="0"/>
    <n v="4"/>
    <n v="11"/>
    <n v="0"/>
    <n v="7.6"/>
    <d v="2026-01-04T00:00:00"/>
    <m/>
    <m/>
    <m/>
    <n v="21.916666666666664"/>
  </r>
  <r>
    <x v="280"/>
    <s v="MIN"/>
    <s v="WAS"/>
    <s v="W"/>
    <d v="1899-12-30T12:56:00"/>
    <n v="2"/>
    <n v="4"/>
    <n v="0.5"/>
    <n v="2"/>
    <n v="4"/>
    <n v="0.5"/>
    <n v="1"/>
    <n v="1"/>
    <n v="1"/>
    <n v="2"/>
    <n v="0"/>
    <n v="2"/>
    <n v="3"/>
    <n v="0"/>
    <n v="0"/>
    <n v="1"/>
    <n v="0"/>
    <n v="7"/>
    <n v="10"/>
    <n v="7.5"/>
    <d v="2026-01-04T00:00:00"/>
    <m/>
    <m/>
    <m/>
    <n v="12.933333333333334"/>
  </r>
  <r>
    <x v="255"/>
    <s v="NOP"/>
    <s v="MIA"/>
    <s v="L"/>
    <d v="1899-12-31T05:37:00"/>
    <n v="5"/>
    <n v="11"/>
    <n v="0.45500000000000002"/>
    <n v="0"/>
    <n v="1"/>
    <n v="0"/>
    <n v="3"/>
    <n v="4"/>
    <n v="0.75"/>
    <n v="0"/>
    <n v="6"/>
    <n v="6"/>
    <n v="4"/>
    <n v="1"/>
    <n v="1"/>
    <n v="5"/>
    <n v="2"/>
    <n v="13"/>
    <n v="-15"/>
    <n v="7.4"/>
    <d v="2026-01-04T00:00:00"/>
    <m/>
    <m/>
    <m/>
    <n v="29.616666666666667"/>
  </r>
  <r>
    <x v="125"/>
    <s v="WAS"/>
    <s v="MIN"/>
    <s v="L"/>
    <d v="1899-12-31T02:58:00"/>
    <n v="3"/>
    <n v="11"/>
    <n v="0.27300000000000002"/>
    <n v="1"/>
    <n v="5"/>
    <n v="0.2"/>
    <n v="6"/>
    <n v="6"/>
    <n v="1"/>
    <n v="0"/>
    <n v="3"/>
    <n v="3"/>
    <n v="3"/>
    <n v="1"/>
    <n v="0"/>
    <n v="2"/>
    <n v="3"/>
    <n v="13"/>
    <n v="-6"/>
    <n v="7.3"/>
    <d v="2026-01-04T00:00:00"/>
    <m/>
    <m/>
    <m/>
    <n v="26.966666666666669"/>
  </r>
  <r>
    <x v="76"/>
    <s v="DET"/>
    <s v="CLE"/>
    <s v="W"/>
    <d v="1899-12-30T18:27:00"/>
    <n v="2"/>
    <n v="7"/>
    <n v="0.28599999999999998"/>
    <n v="1"/>
    <n v="6"/>
    <n v="0.16700000000000001"/>
    <n v="3"/>
    <n v="3"/>
    <n v="1"/>
    <n v="3"/>
    <n v="7"/>
    <n v="10"/>
    <n v="0"/>
    <n v="2"/>
    <n v="1"/>
    <n v="2"/>
    <n v="4"/>
    <n v="8"/>
    <n v="-4"/>
    <n v="7.2"/>
    <d v="2026-01-04T00:00:00"/>
    <m/>
    <m/>
    <m/>
    <n v="18.450000000000003"/>
  </r>
  <r>
    <x v="190"/>
    <s v="MIL"/>
    <s v="SAC"/>
    <s v="W"/>
    <d v="1899-12-31T09:52:00"/>
    <n v="4"/>
    <n v="11"/>
    <n v="0.36399999999999999"/>
    <n v="2"/>
    <n v="5"/>
    <n v="0.4"/>
    <n v="2"/>
    <n v="2"/>
    <n v="1"/>
    <n v="1"/>
    <n v="5"/>
    <n v="6"/>
    <n v="3"/>
    <n v="1"/>
    <n v="0"/>
    <n v="2"/>
    <n v="5"/>
    <n v="12"/>
    <n v="18"/>
    <n v="7.2"/>
    <d v="2026-01-04T00:00:00"/>
    <m/>
    <m/>
    <m/>
    <n v="33.866666666666667"/>
  </r>
  <r>
    <x v="371"/>
    <s v="DEN"/>
    <s v="BRK"/>
    <s v="L"/>
    <d v="1899-12-30T17:49:00"/>
    <n v="2"/>
    <n v="3"/>
    <n v="0.66700000000000004"/>
    <n v="0"/>
    <n v="0"/>
    <m/>
    <n v="0"/>
    <n v="0"/>
    <m/>
    <n v="1"/>
    <n v="2"/>
    <n v="3"/>
    <n v="1"/>
    <n v="1"/>
    <n v="2"/>
    <n v="0"/>
    <n v="0"/>
    <n v="4"/>
    <n v="-5"/>
    <n v="7.1"/>
    <d v="2026-01-04T00:00:00"/>
    <m/>
    <m/>
    <m/>
    <n v="17.816666666666666"/>
  </r>
  <r>
    <x v="143"/>
    <s v="MIL"/>
    <s v="SAC"/>
    <s v="W"/>
    <d v="1899-12-31T07:55:00"/>
    <n v="5"/>
    <n v="13"/>
    <n v="0.38500000000000001"/>
    <n v="3"/>
    <n v="9"/>
    <n v="0.33300000000000002"/>
    <n v="2"/>
    <n v="2"/>
    <n v="1"/>
    <n v="2"/>
    <n v="3"/>
    <n v="5"/>
    <n v="0"/>
    <n v="0"/>
    <n v="2"/>
    <n v="3"/>
    <n v="4"/>
    <n v="15"/>
    <n v="29"/>
    <n v="7"/>
    <d v="2026-01-04T00:00:00"/>
    <m/>
    <m/>
    <m/>
    <n v="31.916666666666668"/>
  </r>
  <r>
    <x v="179"/>
    <s v="PHO"/>
    <s v="OKC"/>
    <s v="W"/>
    <d v="1899-12-30T21:17:00"/>
    <n v="3"/>
    <n v="5"/>
    <n v="0.6"/>
    <n v="0"/>
    <n v="0"/>
    <m/>
    <n v="2"/>
    <n v="2"/>
    <n v="1"/>
    <n v="3"/>
    <n v="3"/>
    <n v="6"/>
    <n v="0"/>
    <n v="1"/>
    <n v="0"/>
    <n v="2"/>
    <n v="2"/>
    <n v="8"/>
    <n v="-10"/>
    <n v="6.9"/>
    <d v="2026-01-04T00:00:00"/>
    <m/>
    <m/>
    <m/>
    <n v="21.283333333333331"/>
  </r>
  <r>
    <x v="60"/>
    <s v="MIA"/>
    <s v="NOP"/>
    <s v="W"/>
    <d v="1899-12-31T05:19:00"/>
    <n v="3"/>
    <n v="9"/>
    <n v="0.33300000000000002"/>
    <n v="3"/>
    <n v="6"/>
    <n v="0.5"/>
    <n v="0"/>
    <n v="0"/>
    <m/>
    <n v="0"/>
    <n v="3"/>
    <n v="3"/>
    <n v="6"/>
    <n v="2"/>
    <n v="0"/>
    <n v="3"/>
    <n v="3"/>
    <n v="9"/>
    <n v="29"/>
    <n v="6.8"/>
    <d v="2026-01-04T00:00:00"/>
    <m/>
    <m/>
    <m/>
    <n v="29.316666666666666"/>
  </r>
  <r>
    <x v="315"/>
    <s v="IND"/>
    <s v="ORL"/>
    <s v="L"/>
    <d v="1899-12-31T00:21:00"/>
    <n v="3"/>
    <n v="6"/>
    <n v="0.5"/>
    <n v="2"/>
    <n v="3"/>
    <n v="0.66700000000000004"/>
    <n v="0"/>
    <n v="0"/>
    <m/>
    <n v="0"/>
    <n v="3"/>
    <n v="3"/>
    <n v="2"/>
    <n v="1"/>
    <n v="0"/>
    <n v="0"/>
    <n v="4"/>
    <n v="8"/>
    <n v="2"/>
    <n v="6.7"/>
    <d v="2026-01-04T00:00:00"/>
    <m/>
    <m/>
    <m/>
    <n v="24.35"/>
  </r>
  <r>
    <x v="53"/>
    <s v="DET"/>
    <s v="CLE"/>
    <s v="W"/>
    <d v="1899-12-31T07:28:00"/>
    <n v="4"/>
    <n v="7"/>
    <n v="0.57099999999999995"/>
    <n v="0"/>
    <n v="1"/>
    <n v="0"/>
    <n v="0"/>
    <n v="0"/>
    <m/>
    <n v="2"/>
    <n v="1"/>
    <n v="3"/>
    <n v="2"/>
    <n v="2"/>
    <n v="3"/>
    <n v="4"/>
    <n v="3"/>
    <n v="8"/>
    <n v="-6"/>
    <n v="6.7"/>
    <d v="2026-01-04T00:00:00"/>
    <m/>
    <m/>
    <m/>
    <n v="31.466666666666669"/>
  </r>
  <r>
    <x v="173"/>
    <s v="WAS"/>
    <s v="MIN"/>
    <s v="L"/>
    <d v="1899-12-30T18:19:00"/>
    <n v="4"/>
    <n v="8"/>
    <n v="0.5"/>
    <n v="2"/>
    <n v="5"/>
    <n v="0.4"/>
    <n v="3"/>
    <n v="3"/>
    <n v="1"/>
    <n v="0"/>
    <n v="1"/>
    <n v="1"/>
    <n v="0"/>
    <n v="0"/>
    <n v="0"/>
    <n v="3"/>
    <n v="0"/>
    <n v="13"/>
    <n v="-26"/>
    <n v="6.3"/>
    <d v="2026-01-04T00:00:00"/>
    <m/>
    <m/>
    <m/>
    <n v="18.316666666666666"/>
  </r>
  <r>
    <x v="277"/>
    <s v="WAS"/>
    <s v="MIN"/>
    <s v="L"/>
    <d v="1899-12-30T18:09:00"/>
    <n v="3"/>
    <n v="6"/>
    <n v="0.5"/>
    <n v="0"/>
    <n v="2"/>
    <n v="0"/>
    <n v="0"/>
    <n v="1"/>
    <n v="0"/>
    <n v="2"/>
    <n v="4"/>
    <n v="6"/>
    <n v="0"/>
    <n v="0"/>
    <n v="2"/>
    <n v="0"/>
    <n v="1"/>
    <n v="6"/>
    <n v="-23"/>
    <n v="6.2"/>
    <d v="2026-01-04T00:00:00"/>
    <m/>
    <m/>
    <m/>
    <n v="18.149999999999999"/>
  </r>
  <r>
    <x v="196"/>
    <s v="SAC"/>
    <s v="MIL"/>
    <s v="L"/>
    <d v="1899-12-30T19:17:00"/>
    <n v="3"/>
    <n v="5"/>
    <n v="0.6"/>
    <n v="0"/>
    <n v="1"/>
    <n v="0"/>
    <n v="1"/>
    <n v="2"/>
    <n v="0.5"/>
    <n v="0"/>
    <n v="2"/>
    <n v="2"/>
    <n v="1"/>
    <n v="1"/>
    <n v="0"/>
    <n v="0"/>
    <n v="1"/>
    <n v="7"/>
    <n v="5"/>
    <n v="6.2"/>
    <d v="2026-01-04T00:00:00"/>
    <m/>
    <m/>
    <m/>
    <n v="19.283333333333335"/>
  </r>
  <r>
    <x v="273"/>
    <s v="MIN"/>
    <s v="WAS"/>
    <s v="W"/>
    <d v="1899-12-30T15:27:00"/>
    <n v="2"/>
    <n v="5"/>
    <n v="0.4"/>
    <n v="1"/>
    <n v="3"/>
    <n v="0.33300000000000002"/>
    <n v="2"/>
    <n v="2"/>
    <n v="1"/>
    <n v="0"/>
    <n v="2"/>
    <n v="2"/>
    <n v="5"/>
    <n v="0"/>
    <n v="0"/>
    <n v="1"/>
    <n v="3"/>
    <n v="7"/>
    <n v="1"/>
    <n v="6.2"/>
    <d v="2026-01-04T00:00:00"/>
    <m/>
    <m/>
    <m/>
    <n v="15.450000000000001"/>
  </r>
  <r>
    <x v="317"/>
    <s v="IND"/>
    <s v="ORL"/>
    <s v="L"/>
    <d v="1899-12-30T16:23:00"/>
    <n v="2"/>
    <n v="4"/>
    <n v="0.5"/>
    <n v="2"/>
    <n v="2"/>
    <n v="1"/>
    <n v="0"/>
    <n v="0"/>
    <m/>
    <n v="0"/>
    <n v="1"/>
    <n v="1"/>
    <n v="3"/>
    <n v="0"/>
    <n v="0"/>
    <n v="0"/>
    <n v="1"/>
    <n v="6"/>
    <n v="3"/>
    <n v="6"/>
    <d v="2026-01-04T00:00:00"/>
    <m/>
    <m/>
    <m/>
    <n v="16.383333333333333"/>
  </r>
  <r>
    <x v="249"/>
    <s v="CLE"/>
    <s v="DET"/>
    <s v="L"/>
    <d v="1899-12-31T01:16:00"/>
    <n v="2"/>
    <n v="9"/>
    <n v="0.222"/>
    <n v="1"/>
    <n v="5"/>
    <n v="0.2"/>
    <n v="1"/>
    <n v="2"/>
    <n v="0.5"/>
    <n v="4"/>
    <n v="3"/>
    <n v="7"/>
    <n v="3"/>
    <n v="1"/>
    <n v="2"/>
    <n v="2"/>
    <n v="1"/>
    <n v="6"/>
    <n v="-12"/>
    <n v="5.9"/>
    <d v="2026-01-04T00:00:00"/>
    <m/>
    <m/>
    <m/>
    <n v="25.266666666666666"/>
  </r>
  <r>
    <x v="269"/>
    <s v="ORL"/>
    <s v="IND"/>
    <s v="W"/>
    <d v="1899-12-30T11:51:00"/>
    <n v="1"/>
    <n v="1"/>
    <n v="1"/>
    <n v="0"/>
    <n v="0"/>
    <m/>
    <n v="2"/>
    <n v="2"/>
    <n v="1"/>
    <n v="0"/>
    <n v="0"/>
    <n v="0"/>
    <n v="3"/>
    <n v="0"/>
    <n v="0"/>
    <n v="0"/>
    <n v="0"/>
    <n v="4"/>
    <n v="8"/>
    <n v="5.8"/>
    <d v="2026-01-04T00:00:00"/>
    <m/>
    <m/>
    <m/>
    <n v="11.850000000000001"/>
  </r>
  <r>
    <x v="274"/>
    <s v="SAC"/>
    <s v="MIL"/>
    <s v="L"/>
    <d v="1899-12-31T00:08:00"/>
    <n v="3"/>
    <n v="5"/>
    <n v="0.6"/>
    <n v="0"/>
    <n v="1"/>
    <n v="0"/>
    <n v="0"/>
    <n v="0"/>
    <m/>
    <n v="2"/>
    <n v="6"/>
    <n v="8"/>
    <n v="1"/>
    <n v="0"/>
    <n v="0"/>
    <n v="1"/>
    <n v="2"/>
    <n v="6"/>
    <n v="-22"/>
    <n v="5.8"/>
    <d v="2026-01-04T00:00:00"/>
    <m/>
    <m/>
    <m/>
    <n v="24.133333333333333"/>
  </r>
  <r>
    <x v="39"/>
    <s v="LAL"/>
    <s v="MEM"/>
    <s v="W"/>
    <d v="1899-12-30T21:57:00"/>
    <n v="3"/>
    <n v="7"/>
    <n v="0.42899999999999999"/>
    <n v="0"/>
    <n v="4"/>
    <n v="0"/>
    <n v="1"/>
    <n v="2"/>
    <n v="0.5"/>
    <n v="1"/>
    <n v="6"/>
    <n v="7"/>
    <n v="3"/>
    <n v="0"/>
    <n v="1"/>
    <n v="2"/>
    <n v="1"/>
    <n v="7"/>
    <n v="-3"/>
    <n v="5.8"/>
    <d v="2026-01-04T00:00:00"/>
    <m/>
    <m/>
    <m/>
    <n v="21.95"/>
  </r>
  <r>
    <x v="370"/>
    <s v="DEN"/>
    <s v="BRK"/>
    <s v="L"/>
    <d v="1899-12-30T15:19:00"/>
    <n v="2"/>
    <n v="4"/>
    <n v="0.5"/>
    <n v="2"/>
    <n v="3"/>
    <n v="0.66700000000000004"/>
    <n v="0"/>
    <n v="0"/>
    <m/>
    <n v="1"/>
    <n v="0"/>
    <n v="1"/>
    <n v="1"/>
    <n v="0"/>
    <n v="1"/>
    <n v="0"/>
    <n v="1"/>
    <n v="6"/>
    <n v="-18"/>
    <n v="5.7"/>
    <d v="2026-01-04T00:00:00"/>
    <m/>
    <m/>
    <m/>
    <n v="15.316666666666666"/>
  </r>
  <r>
    <x v="225"/>
    <s v="NOP"/>
    <s v="MIA"/>
    <s v="L"/>
    <d v="1899-12-30T17:04:00"/>
    <n v="3"/>
    <n v="5"/>
    <n v="0.6"/>
    <n v="0"/>
    <n v="0"/>
    <m/>
    <n v="0"/>
    <n v="0"/>
    <m/>
    <n v="1"/>
    <n v="4"/>
    <n v="5"/>
    <n v="1"/>
    <n v="0"/>
    <n v="1"/>
    <n v="1"/>
    <n v="1"/>
    <n v="6"/>
    <n v="1"/>
    <n v="5.6"/>
    <d v="2026-01-04T00:00:00"/>
    <m/>
    <m/>
    <m/>
    <n v="17.066666666666666"/>
  </r>
  <r>
    <x v="422"/>
    <s v="WAS"/>
    <s v="MIN"/>
    <s v="L"/>
    <d v="1899-12-31T03:34:00"/>
    <n v="3"/>
    <n v="6"/>
    <n v="0.5"/>
    <n v="0"/>
    <n v="2"/>
    <n v="0"/>
    <n v="0"/>
    <n v="0"/>
    <m/>
    <n v="1"/>
    <n v="3"/>
    <n v="4"/>
    <n v="1"/>
    <n v="0"/>
    <n v="2"/>
    <n v="0"/>
    <n v="3"/>
    <n v="6"/>
    <n v="-24"/>
    <n v="5.5"/>
    <d v="2026-01-04T00:00:00"/>
    <m/>
    <m/>
    <m/>
    <n v="27.566666666666663"/>
  </r>
  <r>
    <x v="259"/>
    <s v="WAS"/>
    <s v="MIN"/>
    <s v="L"/>
    <d v="1899-12-30T05:14:00"/>
    <n v="2"/>
    <n v="2"/>
    <n v="1"/>
    <n v="0"/>
    <n v="0"/>
    <m/>
    <n v="0"/>
    <n v="0"/>
    <m/>
    <n v="1"/>
    <n v="1"/>
    <n v="2"/>
    <n v="0"/>
    <n v="1"/>
    <n v="0"/>
    <n v="0"/>
    <n v="0"/>
    <n v="4"/>
    <n v="7"/>
    <n v="5.4"/>
    <d v="2026-01-04T00:00:00"/>
    <m/>
    <m/>
    <m/>
    <n v="5.2333333333333334"/>
  </r>
  <r>
    <x v="167"/>
    <s v="WAS"/>
    <s v="MIN"/>
    <s v="L"/>
    <d v="1899-12-30T17:23:00"/>
    <n v="2"/>
    <n v="9"/>
    <n v="0.222"/>
    <n v="1"/>
    <n v="6"/>
    <n v="0.16700000000000001"/>
    <n v="2"/>
    <n v="2"/>
    <n v="1"/>
    <n v="0"/>
    <n v="0"/>
    <n v="0"/>
    <n v="4"/>
    <n v="2"/>
    <n v="0"/>
    <n v="1"/>
    <n v="0"/>
    <n v="7"/>
    <n v="-25"/>
    <n v="5.3"/>
    <d v="2026-01-04T00:00:00"/>
    <m/>
    <m/>
    <m/>
    <n v="17.383333333333333"/>
  </r>
  <r>
    <x v="260"/>
    <s v="CLE"/>
    <s v="DET"/>
    <s v="L"/>
    <d v="1899-12-30T22:32:00"/>
    <n v="1"/>
    <n v="3"/>
    <n v="0.33300000000000002"/>
    <n v="0"/>
    <n v="1"/>
    <n v="0"/>
    <n v="0"/>
    <n v="0"/>
    <m/>
    <n v="2"/>
    <n v="4"/>
    <n v="6"/>
    <n v="1"/>
    <n v="2"/>
    <n v="1"/>
    <n v="1"/>
    <n v="0"/>
    <n v="2"/>
    <n v="1"/>
    <n v="5.3"/>
    <d v="2026-01-04T00:00:00"/>
    <m/>
    <m/>
    <m/>
    <n v="22.533333333333331"/>
  </r>
  <r>
    <x v="124"/>
    <s v="ORL"/>
    <s v="IND"/>
    <s v="W"/>
    <d v="1899-12-31T04:22:00"/>
    <n v="4"/>
    <n v="8"/>
    <n v="0.5"/>
    <n v="2"/>
    <n v="4"/>
    <n v="0.5"/>
    <n v="0"/>
    <n v="0"/>
    <m/>
    <n v="0"/>
    <n v="0"/>
    <n v="0"/>
    <n v="0"/>
    <n v="1"/>
    <n v="0"/>
    <n v="1"/>
    <n v="2"/>
    <n v="10"/>
    <n v="-8"/>
    <n v="5.2"/>
    <d v="2026-01-04T00:00:00"/>
    <m/>
    <m/>
    <m/>
    <n v="28.366666666666667"/>
  </r>
  <r>
    <x v="146"/>
    <s v="NOP"/>
    <s v="MIA"/>
    <s v="L"/>
    <d v="1899-12-31T00:36:00"/>
    <n v="3"/>
    <n v="11"/>
    <n v="0.27300000000000002"/>
    <n v="2"/>
    <n v="6"/>
    <n v="0.33300000000000002"/>
    <n v="0"/>
    <n v="0"/>
    <m/>
    <n v="0"/>
    <n v="1"/>
    <n v="1"/>
    <n v="8"/>
    <n v="1"/>
    <n v="2"/>
    <n v="3"/>
    <n v="4"/>
    <n v="8"/>
    <n v="-10"/>
    <n v="5.2"/>
    <d v="2026-01-04T00:00:00"/>
    <m/>
    <m/>
    <m/>
    <n v="24.599999999999998"/>
  </r>
  <r>
    <x v="21"/>
    <s v="OKC"/>
    <s v="PHO"/>
    <s v="L"/>
    <d v="1899-12-30T19:17:00"/>
    <n v="2"/>
    <n v="3"/>
    <n v="0.66700000000000004"/>
    <n v="0"/>
    <n v="1"/>
    <n v="0"/>
    <n v="1"/>
    <n v="1"/>
    <n v="1"/>
    <n v="0"/>
    <n v="4"/>
    <n v="4"/>
    <n v="0"/>
    <n v="0"/>
    <n v="1"/>
    <n v="0"/>
    <n v="1"/>
    <n v="5"/>
    <n v="-6"/>
    <n v="5.2"/>
    <d v="2026-01-04T00:00:00"/>
    <m/>
    <m/>
    <m/>
    <n v="19.283333333333335"/>
  </r>
  <r>
    <x v="28"/>
    <s v="OKC"/>
    <s v="PHO"/>
    <s v="L"/>
    <d v="1899-12-31T02:31:00"/>
    <n v="5"/>
    <n v="13"/>
    <n v="0.38500000000000001"/>
    <n v="3"/>
    <n v="9"/>
    <n v="0.33300000000000002"/>
    <n v="0"/>
    <n v="0"/>
    <m/>
    <n v="0"/>
    <n v="4"/>
    <n v="4"/>
    <n v="0"/>
    <n v="1"/>
    <n v="0"/>
    <n v="1"/>
    <n v="5"/>
    <n v="13"/>
    <n v="-5"/>
    <n v="5.0999999999999996"/>
    <d v="2026-01-04T00:00:00"/>
    <m/>
    <m/>
    <m/>
    <n v="26.516666666666666"/>
  </r>
  <r>
    <x v="94"/>
    <s v="DET"/>
    <s v="CLE"/>
    <s v="W"/>
    <d v="1899-12-30T21:43:00"/>
    <n v="4"/>
    <n v="9"/>
    <n v="0.44400000000000001"/>
    <n v="0"/>
    <n v="1"/>
    <n v="0"/>
    <n v="0"/>
    <n v="0"/>
    <m/>
    <n v="3"/>
    <n v="5"/>
    <n v="8"/>
    <n v="2"/>
    <n v="1"/>
    <n v="1"/>
    <n v="3"/>
    <n v="5"/>
    <n v="8"/>
    <n v="2"/>
    <n v="5"/>
    <d v="2026-01-04T00:00:00"/>
    <m/>
    <m/>
    <m/>
    <n v="21.716666666666669"/>
  </r>
  <r>
    <x v="30"/>
    <s v="LAL"/>
    <s v="MEM"/>
    <s v="W"/>
    <d v="1899-12-31T07:09:00"/>
    <n v="1"/>
    <n v="5"/>
    <n v="0.2"/>
    <n v="0"/>
    <n v="3"/>
    <n v="0"/>
    <n v="4"/>
    <n v="4"/>
    <n v="1"/>
    <n v="0"/>
    <n v="1"/>
    <n v="1"/>
    <n v="4"/>
    <n v="0"/>
    <n v="1"/>
    <n v="1"/>
    <n v="2"/>
    <n v="6"/>
    <n v="3"/>
    <n v="4.9000000000000004"/>
    <d v="2026-01-04T00:00:00"/>
    <m/>
    <m/>
    <m/>
    <n v="31.15"/>
  </r>
  <r>
    <x v="445"/>
    <s v="SAC"/>
    <s v="MIL"/>
    <s v="L"/>
    <d v="1899-12-30T15:25:00"/>
    <n v="2"/>
    <n v="3"/>
    <n v="0.66700000000000004"/>
    <n v="0"/>
    <n v="0"/>
    <m/>
    <n v="0"/>
    <n v="0"/>
    <m/>
    <n v="0"/>
    <n v="3"/>
    <n v="3"/>
    <n v="0"/>
    <n v="2"/>
    <n v="0"/>
    <n v="0"/>
    <n v="2"/>
    <n v="4"/>
    <n v="-13"/>
    <n v="4.8"/>
    <d v="2026-01-04T00:00:00"/>
    <m/>
    <m/>
    <m/>
    <n v="15.416666666666668"/>
  </r>
  <r>
    <x v="472"/>
    <s v="SAC"/>
    <s v="MIL"/>
    <s v="L"/>
    <d v="1899-12-31T02:43:00"/>
    <n v="6"/>
    <n v="13"/>
    <n v="0.46200000000000002"/>
    <n v="0"/>
    <n v="3"/>
    <n v="0"/>
    <n v="0"/>
    <n v="0"/>
    <m/>
    <n v="0"/>
    <n v="3"/>
    <n v="3"/>
    <n v="0"/>
    <n v="0"/>
    <n v="2"/>
    <n v="2"/>
    <n v="2"/>
    <n v="12"/>
    <n v="-16"/>
    <n v="4.8"/>
    <d v="2026-01-04T00:00:00"/>
    <m/>
    <m/>
    <m/>
    <n v="26.716666666666665"/>
  </r>
  <r>
    <x v="217"/>
    <s v="WAS"/>
    <s v="MIN"/>
    <s v="L"/>
    <d v="1899-12-30T13:30:00"/>
    <n v="2"/>
    <n v="3"/>
    <n v="0.66700000000000004"/>
    <n v="0"/>
    <n v="0"/>
    <m/>
    <n v="2"/>
    <n v="2"/>
    <n v="1"/>
    <n v="1"/>
    <n v="2"/>
    <n v="3"/>
    <n v="1"/>
    <n v="1"/>
    <n v="0"/>
    <n v="3"/>
    <n v="0"/>
    <n v="6"/>
    <n v="-2"/>
    <n v="4.7"/>
    <d v="2026-01-04T00:00:00"/>
    <m/>
    <m/>
    <m/>
    <n v="13.5"/>
  </r>
  <r>
    <x v="267"/>
    <s v="WAS"/>
    <s v="MIN"/>
    <s v="L"/>
    <d v="1899-12-30T12:52:00"/>
    <n v="2"/>
    <n v="5"/>
    <n v="0.4"/>
    <n v="1"/>
    <n v="2"/>
    <n v="0.5"/>
    <n v="0"/>
    <n v="0"/>
    <m/>
    <n v="0"/>
    <n v="2"/>
    <n v="2"/>
    <n v="3"/>
    <n v="1"/>
    <n v="0"/>
    <n v="1"/>
    <n v="1"/>
    <n v="5"/>
    <n v="6"/>
    <n v="4.5999999999999996"/>
    <d v="2026-01-04T00:00:00"/>
    <m/>
    <m/>
    <m/>
    <n v="12.866666666666667"/>
  </r>
  <r>
    <x v="218"/>
    <s v="MIN"/>
    <s v="WAS"/>
    <s v="W"/>
    <d v="1899-12-30T22:35:00"/>
    <n v="2"/>
    <n v="10"/>
    <n v="0.2"/>
    <n v="1"/>
    <n v="9"/>
    <n v="0.111"/>
    <n v="0"/>
    <n v="0"/>
    <m/>
    <n v="1"/>
    <n v="3"/>
    <n v="4"/>
    <n v="3"/>
    <n v="3"/>
    <n v="0"/>
    <n v="1"/>
    <n v="0"/>
    <n v="5"/>
    <n v="28"/>
    <n v="4.5"/>
    <d v="2026-01-04T00:00:00"/>
    <m/>
    <m/>
    <m/>
    <n v="22.583333333333332"/>
  </r>
  <r>
    <x v="42"/>
    <s v="SAC"/>
    <s v="MIL"/>
    <s v="L"/>
    <d v="1899-12-31T04:43:00"/>
    <n v="4"/>
    <n v="11"/>
    <n v="0.36399999999999999"/>
    <n v="0"/>
    <n v="1"/>
    <n v="0"/>
    <n v="3"/>
    <n v="7"/>
    <n v="0.42899999999999999"/>
    <n v="0"/>
    <n v="4"/>
    <n v="4"/>
    <n v="3"/>
    <n v="1"/>
    <n v="0"/>
    <n v="2"/>
    <n v="3"/>
    <n v="11"/>
    <n v="-22"/>
    <n v="4.4000000000000004"/>
    <d v="2026-01-04T00:00:00"/>
    <m/>
    <m/>
    <m/>
    <n v="28.716666666666669"/>
  </r>
  <r>
    <x v="180"/>
    <s v="PHO"/>
    <s v="OKC"/>
    <s v="W"/>
    <d v="1899-12-31T01:52:00"/>
    <n v="3"/>
    <n v="10"/>
    <n v="0.3"/>
    <n v="1"/>
    <n v="7"/>
    <n v="0.14299999999999999"/>
    <n v="1"/>
    <n v="2"/>
    <n v="0.5"/>
    <n v="0"/>
    <n v="3"/>
    <n v="3"/>
    <n v="3"/>
    <n v="1"/>
    <n v="0"/>
    <n v="1"/>
    <n v="1"/>
    <n v="8"/>
    <n v="9"/>
    <n v="4.4000000000000004"/>
    <d v="2026-01-04T00:00:00"/>
    <m/>
    <m/>
    <m/>
    <n v="25.866666666666667"/>
  </r>
  <r>
    <x v="263"/>
    <s v="MIL"/>
    <s v="SAC"/>
    <s v="W"/>
    <d v="1899-12-30T16:05:00"/>
    <n v="4"/>
    <n v="11"/>
    <n v="0.36399999999999999"/>
    <n v="0"/>
    <n v="3"/>
    <n v="0"/>
    <n v="1"/>
    <n v="1"/>
    <n v="1"/>
    <n v="2"/>
    <n v="9"/>
    <n v="11"/>
    <n v="0"/>
    <n v="0"/>
    <n v="0"/>
    <n v="1"/>
    <n v="4"/>
    <n v="9"/>
    <n v="-12"/>
    <n v="4.4000000000000004"/>
    <d v="2026-01-04T00:00:00"/>
    <m/>
    <m/>
    <m/>
    <n v="16.083333333333332"/>
  </r>
  <r>
    <x v="448"/>
    <s v="CLE"/>
    <s v="DET"/>
    <s v="L"/>
    <d v="1899-12-30T17:59:00"/>
    <n v="1"/>
    <n v="4"/>
    <n v="0.25"/>
    <n v="0"/>
    <n v="1"/>
    <n v="0"/>
    <n v="3"/>
    <n v="4"/>
    <n v="0.75"/>
    <n v="1"/>
    <n v="3"/>
    <n v="4"/>
    <n v="0"/>
    <n v="0"/>
    <n v="2"/>
    <n v="0"/>
    <n v="2"/>
    <n v="5"/>
    <n v="-4"/>
    <n v="4.4000000000000004"/>
    <d v="2026-01-04T00:00:00"/>
    <m/>
    <m/>
    <m/>
    <n v="17.983333333333334"/>
  </r>
  <r>
    <x v="412"/>
    <s v="NOP"/>
    <s v="MIA"/>
    <s v="L"/>
    <d v="1899-12-30T15:34:00"/>
    <n v="1"/>
    <n v="3"/>
    <n v="0.33300000000000002"/>
    <n v="1"/>
    <n v="2"/>
    <n v="0.5"/>
    <n v="2"/>
    <n v="2"/>
    <n v="1"/>
    <n v="1"/>
    <n v="1"/>
    <n v="2"/>
    <n v="0"/>
    <n v="2"/>
    <n v="0"/>
    <n v="2"/>
    <n v="0"/>
    <n v="5"/>
    <n v="0"/>
    <n v="4.3"/>
    <d v="2026-01-04T00:00:00"/>
    <m/>
    <m/>
    <m/>
    <n v="15.566666666666666"/>
  </r>
  <r>
    <x v="118"/>
    <s v="MEM"/>
    <s v="LAL"/>
    <s v="L"/>
    <d v="1899-12-31T09:41:00"/>
    <n v="6"/>
    <n v="14"/>
    <n v="0.42899999999999999"/>
    <n v="2"/>
    <n v="4"/>
    <n v="0.5"/>
    <n v="0"/>
    <n v="0"/>
    <m/>
    <n v="0"/>
    <n v="3"/>
    <n v="3"/>
    <n v="1"/>
    <n v="0"/>
    <n v="0"/>
    <n v="2"/>
    <n v="5"/>
    <n v="14"/>
    <n v="-2"/>
    <n v="4.2"/>
    <d v="2026-01-04T00:00:00"/>
    <m/>
    <m/>
    <m/>
    <n v="33.683333333333337"/>
  </r>
  <r>
    <x v="374"/>
    <s v="DEN"/>
    <s v="BRK"/>
    <s v="L"/>
    <d v="1899-12-30T14:07:00"/>
    <n v="1"/>
    <n v="3"/>
    <n v="0.33300000000000002"/>
    <n v="1"/>
    <n v="1"/>
    <n v="1"/>
    <n v="0"/>
    <n v="0"/>
    <m/>
    <n v="1"/>
    <n v="3"/>
    <n v="4"/>
    <n v="3"/>
    <n v="0"/>
    <n v="0"/>
    <n v="0"/>
    <n v="2"/>
    <n v="3"/>
    <n v="7"/>
    <n v="4.2"/>
    <d v="2026-01-04T00:00:00"/>
    <m/>
    <m/>
    <m/>
    <n v="14.116666666666667"/>
  </r>
  <r>
    <x v="303"/>
    <s v="ORL"/>
    <s v="IND"/>
    <s v="W"/>
    <d v="1899-12-30T13:55:00"/>
    <n v="1"/>
    <n v="2"/>
    <n v="0.5"/>
    <n v="1"/>
    <n v="2"/>
    <n v="0.5"/>
    <n v="0"/>
    <n v="0"/>
    <m/>
    <n v="0"/>
    <n v="0"/>
    <n v="0"/>
    <n v="2"/>
    <n v="0"/>
    <n v="1"/>
    <n v="0"/>
    <n v="0"/>
    <n v="3"/>
    <n v="11"/>
    <n v="4.0999999999999996"/>
    <d v="2026-01-04T00:00:00"/>
    <m/>
    <m/>
    <m/>
    <n v="13.916666666666668"/>
  </r>
  <r>
    <x v="154"/>
    <s v="MEM"/>
    <s v="LAL"/>
    <s v="L"/>
    <d v="1899-12-31T00:46:00"/>
    <n v="3"/>
    <n v="8"/>
    <n v="0.375"/>
    <n v="1"/>
    <n v="5"/>
    <n v="0.2"/>
    <n v="0"/>
    <n v="0"/>
    <m/>
    <n v="0"/>
    <n v="2"/>
    <n v="2"/>
    <n v="0"/>
    <n v="1"/>
    <n v="0"/>
    <n v="0"/>
    <n v="1"/>
    <n v="7"/>
    <n v="-13"/>
    <n v="3.8"/>
    <d v="2026-01-04T00:00:00"/>
    <m/>
    <m/>
    <m/>
    <n v="24.766666666666669"/>
  </r>
  <r>
    <x v="110"/>
    <s v="MIL"/>
    <s v="SAC"/>
    <s v="W"/>
    <d v="1899-12-30T17:43:00"/>
    <n v="1"/>
    <n v="4"/>
    <n v="0.25"/>
    <n v="0"/>
    <n v="3"/>
    <n v="0"/>
    <n v="1"/>
    <n v="2"/>
    <n v="0.5"/>
    <n v="1"/>
    <n v="3"/>
    <n v="4"/>
    <n v="4"/>
    <n v="0"/>
    <n v="0"/>
    <n v="1"/>
    <n v="0"/>
    <n v="3"/>
    <n v="1"/>
    <n v="3.6"/>
    <d v="2026-01-04T00:00:00"/>
    <m/>
    <m/>
    <m/>
    <n v="17.716666666666669"/>
  </r>
  <r>
    <x v="411"/>
    <s v="NOP"/>
    <s v="MIA"/>
    <s v="L"/>
    <d v="1899-12-31T00:18:00"/>
    <n v="2"/>
    <n v="5"/>
    <n v="0.4"/>
    <n v="0"/>
    <n v="3"/>
    <n v="0"/>
    <n v="0"/>
    <n v="0"/>
    <m/>
    <n v="2"/>
    <n v="3"/>
    <n v="5"/>
    <n v="1"/>
    <n v="1"/>
    <n v="1"/>
    <n v="2"/>
    <n v="1"/>
    <n v="4"/>
    <n v="-7"/>
    <n v="3.6"/>
    <d v="2026-01-04T00:00:00"/>
    <m/>
    <m/>
    <m/>
    <n v="24.299999999999997"/>
  </r>
  <r>
    <x v="293"/>
    <s v="BRK"/>
    <s v="DEN"/>
    <s v="W"/>
    <d v="1899-12-30T17:31:00"/>
    <n v="1"/>
    <n v="3"/>
    <n v="0.33300000000000002"/>
    <n v="1"/>
    <n v="2"/>
    <n v="0.5"/>
    <n v="2"/>
    <n v="2"/>
    <n v="1"/>
    <n v="0"/>
    <n v="0"/>
    <n v="0"/>
    <n v="1"/>
    <n v="0"/>
    <n v="0"/>
    <n v="0"/>
    <n v="1"/>
    <n v="5"/>
    <n v="-7"/>
    <n v="3.6"/>
    <d v="2026-01-04T00:00:00"/>
    <m/>
    <m/>
    <m/>
    <n v="17.516666666666666"/>
  </r>
  <r>
    <x v="203"/>
    <s v="PHO"/>
    <s v="OKC"/>
    <s v="W"/>
    <d v="1899-12-30T23:38:00"/>
    <n v="2"/>
    <n v="3"/>
    <n v="0.66700000000000004"/>
    <n v="0"/>
    <n v="0"/>
    <m/>
    <n v="1"/>
    <n v="4"/>
    <n v="0.25"/>
    <n v="2"/>
    <n v="6"/>
    <n v="8"/>
    <n v="0"/>
    <n v="0"/>
    <n v="0"/>
    <n v="1"/>
    <n v="3"/>
    <n v="5"/>
    <n v="14"/>
    <n v="3.5"/>
    <d v="2026-01-04T00:00:00"/>
    <m/>
    <m/>
    <m/>
    <n v="23.633333333333333"/>
  </r>
  <r>
    <x v="357"/>
    <s v="NOP"/>
    <s v="MIA"/>
    <s v="L"/>
    <d v="1899-12-30T19:44:00"/>
    <n v="2"/>
    <n v="7"/>
    <n v="0.28599999999999998"/>
    <n v="2"/>
    <n v="6"/>
    <n v="0.33300000000000002"/>
    <n v="0"/>
    <n v="0"/>
    <m/>
    <n v="0"/>
    <n v="6"/>
    <n v="6"/>
    <n v="3"/>
    <n v="1"/>
    <n v="0"/>
    <n v="3"/>
    <n v="1"/>
    <n v="6"/>
    <n v="4"/>
    <n v="3.4"/>
    <d v="2026-01-04T00:00:00"/>
    <m/>
    <m/>
    <m/>
    <n v="19.733333333333334"/>
  </r>
  <r>
    <x v="400"/>
    <s v="NOP"/>
    <s v="MIA"/>
    <s v="L"/>
    <d v="1899-12-30T13:47:00"/>
    <n v="2"/>
    <n v="5"/>
    <n v="0.4"/>
    <n v="0"/>
    <n v="0"/>
    <m/>
    <n v="0"/>
    <n v="0"/>
    <m/>
    <n v="0"/>
    <n v="1"/>
    <n v="1"/>
    <n v="1"/>
    <n v="1"/>
    <n v="0"/>
    <n v="0"/>
    <n v="0"/>
    <n v="4"/>
    <n v="-5"/>
    <n v="3.3"/>
    <d v="2026-01-04T00:00:00"/>
    <m/>
    <m/>
    <m/>
    <n v="13.783333333333331"/>
  </r>
  <r>
    <x v="489"/>
    <s v="MIA"/>
    <s v="NOP"/>
    <s v="W"/>
    <d v="1899-12-30T16:16:00"/>
    <n v="1"/>
    <n v="4"/>
    <n v="0.25"/>
    <n v="1"/>
    <n v="2"/>
    <n v="0.5"/>
    <n v="0"/>
    <n v="0"/>
    <m/>
    <n v="0"/>
    <n v="1"/>
    <n v="1"/>
    <n v="1"/>
    <n v="2"/>
    <n v="0"/>
    <n v="0"/>
    <n v="1"/>
    <n v="3"/>
    <n v="-10"/>
    <n v="3.2"/>
    <d v="2026-01-04T00:00:00"/>
    <m/>
    <m/>
    <m/>
    <n v="16.266666666666666"/>
  </r>
  <r>
    <x v="239"/>
    <s v="MIA"/>
    <s v="NOP"/>
    <s v="W"/>
    <d v="1899-12-30T18:41:00"/>
    <n v="1"/>
    <n v="1"/>
    <n v="1"/>
    <n v="0"/>
    <n v="0"/>
    <m/>
    <n v="0"/>
    <n v="0"/>
    <m/>
    <n v="0"/>
    <n v="4"/>
    <n v="4"/>
    <n v="1"/>
    <n v="3"/>
    <n v="0"/>
    <n v="3"/>
    <n v="1"/>
    <n v="2"/>
    <n v="-10"/>
    <n v="3.2"/>
    <d v="2026-01-04T00:00:00"/>
    <m/>
    <m/>
    <m/>
    <n v="18.683333333333334"/>
  </r>
  <r>
    <x v="474"/>
    <s v="DET"/>
    <s v="CLE"/>
    <s v="W"/>
    <d v="1899-12-30T19:14:00"/>
    <n v="3"/>
    <n v="9"/>
    <n v="0.33300000000000002"/>
    <n v="1"/>
    <n v="6"/>
    <n v="0.16700000000000001"/>
    <n v="0"/>
    <n v="0"/>
    <m/>
    <n v="0"/>
    <n v="2"/>
    <n v="2"/>
    <n v="0"/>
    <n v="0"/>
    <n v="2"/>
    <n v="0"/>
    <n v="2"/>
    <n v="7"/>
    <n v="14"/>
    <n v="3.1"/>
    <d v="2026-01-04T00:00:00"/>
    <m/>
    <m/>
    <m/>
    <n v="19.233333333333334"/>
  </r>
  <r>
    <x v="161"/>
    <s v="WAS"/>
    <s v="MIN"/>
    <s v="L"/>
    <d v="1899-12-31T01:58:00"/>
    <n v="3"/>
    <n v="10"/>
    <n v="0.3"/>
    <n v="1"/>
    <n v="2"/>
    <n v="0.5"/>
    <n v="0"/>
    <n v="0"/>
    <m/>
    <n v="1"/>
    <n v="2"/>
    <n v="3"/>
    <n v="4"/>
    <n v="1"/>
    <n v="0"/>
    <n v="2"/>
    <n v="3"/>
    <n v="7"/>
    <n v="-16"/>
    <n v="3.1"/>
    <d v="2026-01-04T00:00:00"/>
    <m/>
    <m/>
    <m/>
    <n v="25.966666666666665"/>
  </r>
  <r>
    <x v="364"/>
    <s v="MIN"/>
    <s v="WAS"/>
    <s v="W"/>
    <d v="1899-12-30T08:35:00"/>
    <n v="3"/>
    <n v="5"/>
    <n v="0.6"/>
    <n v="0"/>
    <n v="2"/>
    <n v="0"/>
    <n v="0"/>
    <n v="0"/>
    <m/>
    <n v="0"/>
    <n v="1"/>
    <n v="1"/>
    <n v="0"/>
    <n v="0"/>
    <n v="0"/>
    <n v="1"/>
    <n v="0"/>
    <n v="6"/>
    <n v="-9"/>
    <n v="3"/>
    <d v="2026-01-04T00:00:00"/>
    <m/>
    <m/>
    <m/>
    <n v="8.5833333333333339"/>
  </r>
  <r>
    <x v="363"/>
    <s v="MEM"/>
    <s v="LAL"/>
    <s v="L"/>
    <d v="1899-12-30T13:06:00"/>
    <n v="3"/>
    <n v="6"/>
    <n v="0.5"/>
    <n v="0"/>
    <n v="1"/>
    <n v="0"/>
    <n v="0"/>
    <n v="0"/>
    <m/>
    <n v="1"/>
    <n v="1"/>
    <n v="2"/>
    <n v="0"/>
    <n v="2"/>
    <n v="0"/>
    <n v="1"/>
    <n v="5"/>
    <n v="6"/>
    <n v="-5"/>
    <n v="3"/>
    <d v="2026-01-04T00:00:00"/>
    <m/>
    <m/>
    <m/>
    <n v="13.099999999999998"/>
  </r>
  <r>
    <x v="439"/>
    <s v="WAS"/>
    <s v="MIN"/>
    <s v="L"/>
    <d v="1899-12-30T07:02:00"/>
    <n v="1"/>
    <n v="2"/>
    <n v="0.5"/>
    <n v="1"/>
    <n v="2"/>
    <n v="0.5"/>
    <n v="1"/>
    <n v="2"/>
    <n v="0.5"/>
    <n v="0"/>
    <n v="1"/>
    <n v="1"/>
    <n v="0"/>
    <n v="0"/>
    <n v="0"/>
    <n v="0"/>
    <n v="0"/>
    <n v="4"/>
    <n v="11"/>
    <n v="2.9"/>
    <d v="2026-01-04T00:00:00"/>
    <m/>
    <m/>
    <m/>
    <n v="7.0333333333333332"/>
  </r>
  <r>
    <x v="481"/>
    <s v="OKC"/>
    <s v="PHO"/>
    <s v="L"/>
    <d v="1899-12-30T06:47:00"/>
    <n v="1"/>
    <n v="1"/>
    <n v="1"/>
    <n v="1"/>
    <n v="1"/>
    <n v="1"/>
    <n v="0"/>
    <n v="0"/>
    <m/>
    <n v="0"/>
    <n v="2"/>
    <n v="2"/>
    <n v="0"/>
    <n v="0"/>
    <n v="0"/>
    <n v="0"/>
    <n v="1"/>
    <n v="3"/>
    <n v="-1"/>
    <n v="2.9"/>
    <d v="2026-01-04T00:00:00"/>
    <m/>
    <m/>
    <m/>
    <n v="6.7833333333333332"/>
  </r>
  <r>
    <x v="414"/>
    <s v="MIA"/>
    <s v="NOP"/>
    <s v="W"/>
    <d v="1899-12-30T12:48:00"/>
    <n v="1"/>
    <n v="5"/>
    <n v="0.2"/>
    <n v="0"/>
    <n v="2"/>
    <n v="0"/>
    <n v="2"/>
    <n v="2"/>
    <n v="1"/>
    <n v="2"/>
    <n v="1"/>
    <n v="3"/>
    <n v="0"/>
    <n v="2"/>
    <n v="0"/>
    <n v="1"/>
    <n v="2"/>
    <n v="4"/>
    <n v="-8"/>
    <n v="2.8"/>
    <d v="2026-01-04T00:00:00"/>
    <m/>
    <m/>
    <m/>
    <n v="12.8"/>
  </r>
  <r>
    <x v="353"/>
    <s v="MIN"/>
    <s v="WAS"/>
    <s v="W"/>
    <d v="1899-12-30T10:32:00"/>
    <n v="3"/>
    <n v="7"/>
    <n v="0.42899999999999999"/>
    <n v="0"/>
    <n v="3"/>
    <n v="0"/>
    <n v="0"/>
    <n v="0"/>
    <m/>
    <n v="1"/>
    <n v="2"/>
    <n v="3"/>
    <n v="0"/>
    <n v="1"/>
    <n v="0"/>
    <n v="1"/>
    <n v="2"/>
    <n v="6"/>
    <n v="-11"/>
    <n v="2.8"/>
    <d v="2026-01-04T00:00:00"/>
    <m/>
    <m/>
    <m/>
    <n v="10.533333333333333"/>
  </r>
  <r>
    <x v="440"/>
    <s v="BRK"/>
    <s v="DEN"/>
    <s v="W"/>
    <d v="1899-12-30T16:33:00"/>
    <n v="1"/>
    <n v="2"/>
    <n v="0.5"/>
    <n v="0"/>
    <n v="0"/>
    <m/>
    <n v="0"/>
    <n v="0"/>
    <m/>
    <n v="0"/>
    <n v="3"/>
    <n v="3"/>
    <n v="1"/>
    <n v="1"/>
    <n v="0"/>
    <n v="0"/>
    <n v="2"/>
    <n v="2"/>
    <n v="-5"/>
    <n v="2.8"/>
    <d v="2026-01-04T00:00:00"/>
    <m/>
    <m/>
    <m/>
    <n v="16.55"/>
  </r>
  <r>
    <x v="375"/>
    <s v="PHO"/>
    <s v="OKC"/>
    <s v="W"/>
    <d v="1899-12-30T04:56:00"/>
    <n v="1"/>
    <n v="1"/>
    <n v="1"/>
    <n v="1"/>
    <n v="1"/>
    <n v="1"/>
    <n v="0"/>
    <n v="0"/>
    <m/>
    <n v="0"/>
    <n v="2"/>
    <n v="2"/>
    <n v="1"/>
    <n v="0"/>
    <n v="0"/>
    <n v="1"/>
    <n v="2"/>
    <n v="3"/>
    <n v="-4"/>
    <n v="2.2000000000000002"/>
    <d v="2026-01-04T00:00:00"/>
    <m/>
    <m/>
    <m/>
    <n v="4.9333333333333336"/>
  </r>
  <r>
    <x v="358"/>
    <s v="MIN"/>
    <s v="WAS"/>
    <s v="W"/>
    <d v="1899-12-30T08:27:00"/>
    <n v="1"/>
    <n v="1"/>
    <n v="1"/>
    <n v="0"/>
    <n v="0"/>
    <m/>
    <n v="0"/>
    <n v="0"/>
    <m/>
    <n v="0"/>
    <n v="2"/>
    <n v="2"/>
    <n v="0"/>
    <n v="0"/>
    <n v="0"/>
    <n v="0"/>
    <n v="1"/>
    <n v="2"/>
    <n v="-7"/>
    <n v="1.9"/>
    <d v="2026-01-04T00:00:00"/>
    <m/>
    <m/>
    <m/>
    <n v="8.4500000000000011"/>
  </r>
  <r>
    <x v="247"/>
    <s v="WAS"/>
    <s v="MIN"/>
    <s v="L"/>
    <d v="1899-12-30T13:45:00"/>
    <n v="3"/>
    <n v="3"/>
    <n v="1"/>
    <n v="0"/>
    <n v="0"/>
    <m/>
    <n v="0"/>
    <n v="0"/>
    <m/>
    <n v="1"/>
    <n v="2"/>
    <n v="3"/>
    <n v="0"/>
    <n v="0"/>
    <n v="0"/>
    <n v="3"/>
    <n v="4"/>
    <n v="6"/>
    <n v="-23"/>
    <n v="1.8"/>
    <d v="2026-01-04T00:00:00"/>
    <m/>
    <m/>
    <m/>
    <n v="13.75"/>
  </r>
  <r>
    <x v="329"/>
    <s v="IND"/>
    <s v="ORL"/>
    <s v="L"/>
    <d v="1899-12-30T12:50:00"/>
    <n v="1"/>
    <n v="4"/>
    <n v="0.25"/>
    <n v="0"/>
    <n v="2"/>
    <n v="0"/>
    <n v="0"/>
    <n v="2"/>
    <n v="0"/>
    <n v="2"/>
    <n v="3"/>
    <n v="5"/>
    <n v="1"/>
    <n v="1"/>
    <n v="0"/>
    <n v="1"/>
    <n v="0"/>
    <n v="2"/>
    <n v="0"/>
    <n v="1.8"/>
    <d v="2026-01-04T00:00:00"/>
    <m/>
    <m/>
    <m/>
    <n v="12.833333333333332"/>
  </r>
  <r>
    <x v="202"/>
    <s v="SAC"/>
    <s v="MIL"/>
    <s v="L"/>
    <d v="1899-12-30T20:55:00"/>
    <n v="2"/>
    <n v="5"/>
    <n v="0.4"/>
    <n v="0"/>
    <n v="1"/>
    <n v="0"/>
    <n v="0"/>
    <n v="0"/>
    <m/>
    <n v="1"/>
    <n v="3"/>
    <n v="4"/>
    <n v="0"/>
    <n v="0"/>
    <n v="2"/>
    <n v="1"/>
    <n v="4"/>
    <n v="4"/>
    <n v="7"/>
    <n v="1.7"/>
    <d v="2026-01-04T00:00:00"/>
    <m/>
    <m/>
    <m/>
    <n v="20.916666666666668"/>
  </r>
  <r>
    <x v="330"/>
    <s v="DEN"/>
    <s v="BRK"/>
    <s v="L"/>
    <d v="1899-12-31T02:49:00"/>
    <n v="1"/>
    <n v="4"/>
    <n v="0.25"/>
    <n v="1"/>
    <n v="2"/>
    <n v="0.5"/>
    <n v="0"/>
    <n v="0"/>
    <m/>
    <n v="0"/>
    <n v="1"/>
    <n v="1"/>
    <n v="0"/>
    <n v="2"/>
    <n v="0"/>
    <n v="0"/>
    <n v="3"/>
    <n v="3"/>
    <n v="-11"/>
    <n v="1.7"/>
    <d v="2026-01-04T00:00:00"/>
    <m/>
    <m/>
    <m/>
    <n v="26.816666666666663"/>
  </r>
  <r>
    <x v="16"/>
    <s v="OKC"/>
    <s v="PHO"/>
    <s v="L"/>
    <d v="1899-12-30T22:24:00"/>
    <n v="1"/>
    <n v="4"/>
    <n v="0.25"/>
    <n v="0"/>
    <n v="2"/>
    <n v="0"/>
    <n v="0"/>
    <n v="0"/>
    <m/>
    <n v="0"/>
    <n v="1"/>
    <n v="1"/>
    <n v="3"/>
    <n v="0"/>
    <n v="0"/>
    <n v="0"/>
    <n v="1"/>
    <n v="2"/>
    <n v="-10"/>
    <n v="1.6"/>
    <d v="2026-01-04T00:00:00"/>
    <m/>
    <m/>
    <m/>
    <n v="22.4"/>
  </r>
  <r>
    <x v="25"/>
    <s v="LAL"/>
    <s v="MEM"/>
    <s v="W"/>
    <d v="1899-12-30T14:26:00"/>
    <n v="0"/>
    <n v="1"/>
    <n v="0"/>
    <n v="0"/>
    <n v="0"/>
    <m/>
    <n v="1"/>
    <n v="2"/>
    <n v="0.5"/>
    <n v="2"/>
    <n v="4"/>
    <n v="6"/>
    <n v="0"/>
    <n v="0"/>
    <n v="0"/>
    <n v="0"/>
    <n v="3"/>
    <n v="1"/>
    <n v="0"/>
    <n v="1.3"/>
    <d v="2026-01-04T00:00:00"/>
    <m/>
    <m/>
    <m/>
    <n v="14.433333333333334"/>
  </r>
  <r>
    <x v="193"/>
    <s v="MEM"/>
    <s v="LAL"/>
    <s v="L"/>
    <d v="1899-12-31T10:02:00"/>
    <n v="1"/>
    <n v="10"/>
    <n v="0.1"/>
    <n v="0"/>
    <n v="5"/>
    <n v="0"/>
    <n v="3"/>
    <n v="3"/>
    <n v="1"/>
    <n v="0"/>
    <n v="2"/>
    <n v="2"/>
    <n v="9"/>
    <n v="0"/>
    <n v="0"/>
    <n v="2"/>
    <n v="5"/>
    <n v="5"/>
    <n v="0"/>
    <n v="1.3"/>
    <d v="2026-01-04T00:00:00"/>
    <m/>
    <m/>
    <m/>
    <n v="34.033333333333331"/>
  </r>
  <r>
    <x v="326"/>
    <s v="IND"/>
    <s v="ORL"/>
    <s v="L"/>
    <d v="1899-12-30T07:11:00"/>
    <n v="0"/>
    <n v="0"/>
    <m/>
    <n v="0"/>
    <n v="0"/>
    <m/>
    <n v="0"/>
    <n v="0"/>
    <m/>
    <n v="0"/>
    <n v="1"/>
    <n v="1"/>
    <n v="0"/>
    <n v="0"/>
    <n v="1"/>
    <n v="0"/>
    <n v="0"/>
    <n v="0"/>
    <n v="1"/>
    <n v="1"/>
    <d v="2026-01-04T00:00:00"/>
    <m/>
    <m/>
    <m/>
    <n v="7.1833333333333336"/>
  </r>
  <r>
    <x v="8"/>
    <s v="OKC"/>
    <s v="PHO"/>
    <s v="L"/>
    <d v="1899-12-30T17:51:00"/>
    <n v="1"/>
    <n v="2"/>
    <n v="0.5"/>
    <n v="1"/>
    <n v="2"/>
    <n v="0.5"/>
    <n v="0"/>
    <n v="0"/>
    <m/>
    <n v="0"/>
    <n v="0"/>
    <n v="0"/>
    <n v="0"/>
    <n v="0"/>
    <n v="0"/>
    <n v="0"/>
    <n v="3"/>
    <n v="3"/>
    <n v="6"/>
    <n v="0.8"/>
    <d v="2026-01-04T00:00:00"/>
    <m/>
    <m/>
    <m/>
    <n v="17.850000000000001"/>
  </r>
  <r>
    <x v="486"/>
    <s v="NOP"/>
    <s v="MIA"/>
    <s v="L"/>
    <d v="1899-12-30T02:24:00"/>
    <n v="0"/>
    <n v="0"/>
    <m/>
    <n v="0"/>
    <n v="0"/>
    <m/>
    <n v="0"/>
    <n v="0"/>
    <m/>
    <n v="0"/>
    <n v="0"/>
    <n v="0"/>
    <n v="1"/>
    <n v="0"/>
    <n v="0"/>
    <n v="0"/>
    <n v="0"/>
    <n v="0"/>
    <n v="-3"/>
    <n v="0.7"/>
    <d v="2026-01-04T00:00:00"/>
    <m/>
    <m/>
    <m/>
    <n v="2.4000000000000004"/>
  </r>
  <r>
    <x v="323"/>
    <s v="DEN"/>
    <s v="BRK"/>
    <s v="L"/>
    <d v="1899-12-31T00:12:00"/>
    <n v="1"/>
    <n v="4"/>
    <n v="0.25"/>
    <n v="0"/>
    <n v="1"/>
    <n v="0"/>
    <n v="1"/>
    <n v="2"/>
    <n v="0.5"/>
    <n v="1"/>
    <n v="1"/>
    <n v="2"/>
    <n v="0"/>
    <n v="0"/>
    <n v="1"/>
    <n v="0"/>
    <n v="3"/>
    <n v="3"/>
    <n v="-23"/>
    <n v="0.7"/>
    <d v="2026-01-04T00:00:00"/>
    <m/>
    <m/>
    <m/>
    <n v="24.2"/>
  </r>
  <r>
    <x v="222"/>
    <s v="BRK"/>
    <s v="DEN"/>
    <s v="W"/>
    <d v="1899-12-30T18:01:00"/>
    <n v="2"/>
    <n v="10"/>
    <n v="0.2"/>
    <n v="1"/>
    <n v="7"/>
    <n v="0.14299999999999999"/>
    <n v="0"/>
    <n v="0"/>
    <m/>
    <n v="0"/>
    <n v="3"/>
    <n v="3"/>
    <n v="4"/>
    <n v="0"/>
    <n v="0"/>
    <n v="2"/>
    <n v="0"/>
    <n v="5"/>
    <n v="-4"/>
    <n v="0.5"/>
    <d v="2026-01-04T00:00:00"/>
    <m/>
    <m/>
    <m/>
    <n v="18.016666666666666"/>
  </r>
  <r>
    <x v="276"/>
    <s v="CLE"/>
    <s v="DET"/>
    <s v="L"/>
    <d v="1899-12-30T09:40:00"/>
    <n v="0"/>
    <n v="1"/>
    <n v="0"/>
    <n v="0"/>
    <n v="1"/>
    <n v="0"/>
    <n v="0"/>
    <n v="0"/>
    <m/>
    <n v="0"/>
    <n v="2"/>
    <n v="2"/>
    <n v="2"/>
    <n v="1"/>
    <n v="0"/>
    <n v="2"/>
    <n v="0"/>
    <n v="0"/>
    <n v="-18"/>
    <n v="0.3"/>
    <d v="2026-01-04T00:00:00"/>
    <m/>
    <m/>
    <m/>
    <n v="9.6666666666666679"/>
  </r>
  <r>
    <x v="469"/>
    <s v="PHO"/>
    <s v="OKC"/>
    <s v="W"/>
    <d v="1899-12-30T09:28:00"/>
    <n v="0"/>
    <n v="0"/>
    <m/>
    <n v="0"/>
    <n v="0"/>
    <m/>
    <n v="0"/>
    <n v="2"/>
    <n v="0"/>
    <n v="1"/>
    <n v="1"/>
    <n v="2"/>
    <n v="1"/>
    <n v="0"/>
    <n v="0"/>
    <n v="0"/>
    <n v="2"/>
    <n v="0"/>
    <n v="-8"/>
    <n v="0.1"/>
    <d v="2026-01-04T00:00:00"/>
    <m/>
    <m/>
    <m/>
    <n v="9.4666666666666668"/>
  </r>
  <r>
    <x v="320"/>
    <s v="DEN"/>
    <s v="BRK"/>
    <s v="L"/>
    <d v="1899-12-30T18:10:00"/>
    <n v="0"/>
    <n v="3"/>
    <n v="0"/>
    <n v="0"/>
    <n v="1"/>
    <n v="0"/>
    <n v="0"/>
    <n v="0"/>
    <m/>
    <n v="0"/>
    <n v="4"/>
    <n v="4"/>
    <n v="3"/>
    <n v="1"/>
    <n v="0"/>
    <n v="1"/>
    <n v="3"/>
    <n v="0"/>
    <n v="-1"/>
    <n v="0"/>
    <d v="2026-01-04T00:00:00"/>
    <m/>
    <m/>
    <m/>
    <n v="18.166666666666664"/>
  </r>
  <r>
    <x v="461"/>
    <s v="ORL"/>
    <s v="IND"/>
    <s v="W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4T00:00:00"/>
    <m/>
    <m/>
    <m/>
    <n v="0.15000000000000002"/>
  </r>
  <r>
    <x v="155"/>
    <s v="MIA"/>
    <s v="NOP"/>
    <s v="W"/>
    <d v="1899-12-30T01:0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04T00:00:00"/>
    <m/>
    <m/>
    <m/>
    <n v="1.0166666666666666"/>
  </r>
  <r>
    <x v="283"/>
    <s v="MIL"/>
    <s v="SAC"/>
    <s v="W"/>
    <d v="1899-12-30T15:12:00"/>
    <n v="0"/>
    <n v="2"/>
    <n v="0"/>
    <n v="0"/>
    <n v="1"/>
    <n v="0"/>
    <n v="0"/>
    <n v="0"/>
    <m/>
    <n v="1"/>
    <n v="0"/>
    <n v="1"/>
    <n v="1"/>
    <n v="0"/>
    <n v="0"/>
    <n v="0"/>
    <n v="0"/>
    <n v="0"/>
    <n v="-4"/>
    <n v="0"/>
    <d v="2026-01-04T00:00:00"/>
    <m/>
    <m/>
    <m/>
    <n v="15.2"/>
  </r>
  <r>
    <x v="501"/>
    <s v="IND"/>
    <s v="ORL"/>
    <s v="L"/>
    <d v="1899-12-30T05:5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04T00:00:00"/>
    <m/>
    <m/>
    <m/>
    <n v="5.9666666666666668"/>
  </r>
  <r>
    <x v="136"/>
    <s v="PHO"/>
    <s v="OKC"/>
    <s v="W"/>
    <d v="1899-12-31T07:31:00"/>
    <n v="1"/>
    <n v="8"/>
    <n v="0.125"/>
    <n v="1"/>
    <n v="6"/>
    <n v="0.16700000000000001"/>
    <n v="0"/>
    <n v="0"/>
    <m/>
    <n v="2"/>
    <n v="4"/>
    <n v="6"/>
    <n v="3"/>
    <n v="0"/>
    <n v="1"/>
    <n v="2"/>
    <n v="3"/>
    <n v="3"/>
    <n v="1"/>
    <n v="0"/>
    <d v="2026-01-04T00:00:00"/>
    <m/>
    <m/>
    <m/>
    <n v="31.516666666666669"/>
  </r>
  <r>
    <x v="168"/>
    <s v="SAC"/>
    <s v="MIL"/>
    <s v="L"/>
    <d v="1899-12-30T05:16:00"/>
    <n v="0"/>
    <n v="1"/>
    <n v="0"/>
    <n v="0"/>
    <n v="1"/>
    <n v="0"/>
    <n v="0"/>
    <n v="0"/>
    <m/>
    <n v="1"/>
    <n v="1"/>
    <n v="2"/>
    <n v="0"/>
    <n v="0"/>
    <n v="0"/>
    <n v="0"/>
    <n v="1"/>
    <n v="0"/>
    <n v="-9"/>
    <n v="-0.1"/>
    <d v="2026-01-04T00:00:00"/>
    <m/>
    <m/>
    <m/>
    <n v="5.2666666666666666"/>
  </r>
  <r>
    <x v="88"/>
    <s v="ORL"/>
    <s v="IND"/>
    <s v="W"/>
    <d v="1899-12-30T16:29:00"/>
    <n v="1"/>
    <n v="2"/>
    <n v="0.5"/>
    <n v="0"/>
    <n v="0"/>
    <m/>
    <n v="0"/>
    <n v="0"/>
    <m/>
    <n v="0"/>
    <n v="2"/>
    <n v="2"/>
    <n v="0"/>
    <n v="0"/>
    <n v="0"/>
    <n v="1"/>
    <n v="3"/>
    <n v="2"/>
    <n v="-4"/>
    <n v="-0.6"/>
    <d v="2026-01-04T00:00:00"/>
    <m/>
    <m/>
    <m/>
    <n v="16.483333333333334"/>
  </r>
  <r>
    <x v="169"/>
    <s v="NOP"/>
    <s v="MIA"/>
    <s v="L"/>
    <d v="1899-12-30T02:2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3"/>
    <n v="-0.7"/>
    <d v="2026-01-04T00:00:00"/>
    <m/>
    <m/>
    <m/>
    <n v="2.4000000000000004"/>
  </r>
  <r>
    <x v="346"/>
    <s v="ORL"/>
    <s v="IND"/>
    <s v="W"/>
    <d v="1899-12-30T02:35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1-04T00:00:00"/>
    <m/>
    <m/>
    <m/>
    <n v="2.5833333333333335"/>
  </r>
  <r>
    <x v="494"/>
    <s v="DET"/>
    <s v="CLE"/>
    <s v="W"/>
    <d v="1899-12-30T03:00:00"/>
    <n v="0"/>
    <n v="2"/>
    <n v="0"/>
    <n v="0"/>
    <n v="1"/>
    <n v="0"/>
    <n v="0"/>
    <n v="0"/>
    <m/>
    <n v="0"/>
    <n v="1"/>
    <n v="1"/>
    <n v="1"/>
    <n v="0"/>
    <n v="1"/>
    <n v="1"/>
    <n v="0"/>
    <n v="0"/>
    <n v="-1"/>
    <n v="-0.7"/>
    <d v="2026-01-04T00:00:00"/>
    <m/>
    <m/>
    <m/>
    <n v="3"/>
  </r>
  <r>
    <x v="328"/>
    <s v="OKC"/>
    <s v="PHO"/>
    <s v="L"/>
    <d v="1899-12-30T06:59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10"/>
    <n v="-1.1000000000000001"/>
    <d v="2026-01-04T00:00:00"/>
    <m/>
    <m/>
    <m/>
    <n v="6.9833333333333343"/>
  </r>
  <r>
    <x v="421"/>
    <s v="OKC"/>
    <s v="PHO"/>
    <s v="L"/>
    <d v="1899-12-30T10:15:00"/>
    <n v="0"/>
    <n v="2"/>
    <n v="0"/>
    <n v="0"/>
    <n v="1"/>
    <n v="0"/>
    <n v="0"/>
    <n v="0"/>
    <m/>
    <n v="0"/>
    <n v="2"/>
    <n v="2"/>
    <n v="0"/>
    <n v="0"/>
    <n v="0"/>
    <n v="0"/>
    <n v="1"/>
    <n v="0"/>
    <n v="5"/>
    <n v="-1.2"/>
    <d v="2026-01-04T00:00:00"/>
    <m/>
    <m/>
    <m/>
    <n v="10.25"/>
  </r>
  <r>
    <x v="365"/>
    <s v="LAL"/>
    <s v="MEM"/>
    <s v="W"/>
    <d v="1899-12-30T12:57:00"/>
    <n v="1"/>
    <n v="5"/>
    <n v="0.2"/>
    <n v="1"/>
    <n v="4"/>
    <n v="0.25"/>
    <n v="0"/>
    <n v="0"/>
    <m/>
    <n v="0"/>
    <n v="2"/>
    <n v="2"/>
    <n v="0"/>
    <n v="1"/>
    <n v="0"/>
    <n v="2"/>
    <n v="2"/>
    <n v="3"/>
    <n v="0"/>
    <n v="-1.3"/>
    <d v="2026-01-04T00:00:00"/>
    <m/>
    <m/>
    <m/>
    <n v="12.95"/>
  </r>
  <r>
    <x v="158"/>
    <s v="MIL"/>
    <s v="SAC"/>
    <s v="W"/>
    <d v="1899-12-31T07:33:00"/>
    <n v="0"/>
    <n v="6"/>
    <n v="0"/>
    <n v="0"/>
    <n v="6"/>
    <n v="0"/>
    <n v="1"/>
    <n v="1"/>
    <n v="1"/>
    <n v="2"/>
    <n v="3"/>
    <n v="5"/>
    <n v="1"/>
    <n v="1"/>
    <n v="0"/>
    <n v="1"/>
    <n v="3"/>
    <n v="1"/>
    <n v="25"/>
    <n v="-1.4"/>
    <d v="2026-01-04T00:00:00"/>
    <m/>
    <m/>
    <m/>
    <n v="31.550000000000004"/>
  </r>
  <r>
    <x v="408"/>
    <s v="LAL"/>
    <s v="MEM"/>
    <s v="W"/>
    <d v="1899-12-30T15:17:00"/>
    <n v="0"/>
    <n v="4"/>
    <n v="0"/>
    <n v="0"/>
    <n v="3"/>
    <n v="0"/>
    <n v="0"/>
    <n v="0"/>
    <m/>
    <n v="0"/>
    <n v="0"/>
    <n v="0"/>
    <n v="0"/>
    <n v="0"/>
    <n v="0"/>
    <n v="0"/>
    <n v="2"/>
    <n v="0"/>
    <n v="-6"/>
    <n v="-3.6"/>
    <d v="2026-01-04T00:00:00"/>
    <m/>
    <m/>
    <m/>
    <n v="15.283333333333331"/>
  </r>
  <r>
    <x v="362"/>
    <s v="MIN"/>
    <s v="WAS"/>
    <s v="W"/>
    <d v="1899-12-30T07:02:00"/>
    <n v="0"/>
    <n v="2"/>
    <n v="0"/>
    <n v="0"/>
    <n v="0"/>
    <m/>
    <n v="0"/>
    <n v="0"/>
    <m/>
    <n v="0"/>
    <n v="0"/>
    <n v="0"/>
    <n v="0"/>
    <n v="0"/>
    <n v="0"/>
    <n v="2"/>
    <n v="2"/>
    <n v="0"/>
    <n v="-11"/>
    <n v="-4.2"/>
    <d v="2026-01-04T00:00:00"/>
    <m/>
    <m/>
    <m/>
    <n v="7.0333333333333332"/>
  </r>
  <r>
    <x v="129"/>
    <s v="POR"/>
    <s v="UTA"/>
    <s v="W"/>
    <d v="1899-12-31T04:46:00"/>
    <n v="10"/>
    <n v="19"/>
    <n v="0.52600000000000002"/>
    <n v="4"/>
    <n v="10"/>
    <n v="0.4"/>
    <n v="9"/>
    <n v="10"/>
    <n v="0.9"/>
    <n v="0"/>
    <n v="8"/>
    <n v="8"/>
    <n v="9"/>
    <n v="0"/>
    <n v="0"/>
    <n v="2"/>
    <n v="0"/>
    <n v="33"/>
    <n v="23"/>
    <n v="30"/>
    <d v="2026-01-05T00:00:00"/>
    <m/>
    <m/>
    <m/>
    <n v="28.766666666666666"/>
  </r>
  <r>
    <x v="98"/>
    <s v="DET"/>
    <s v="NYK"/>
    <s v="W"/>
    <d v="1899-12-31T05:04:00"/>
    <n v="11"/>
    <n v="17"/>
    <n v="0.64700000000000002"/>
    <n v="3"/>
    <n v="4"/>
    <n v="0.75"/>
    <n v="4"/>
    <n v="5"/>
    <n v="0.8"/>
    <n v="0"/>
    <n v="3"/>
    <n v="3"/>
    <n v="13"/>
    <n v="1"/>
    <n v="2"/>
    <n v="5"/>
    <n v="2"/>
    <n v="29"/>
    <n v="23"/>
    <n v="27.7"/>
    <d v="2026-01-05T00:00:00"/>
    <m/>
    <m/>
    <m/>
    <n v="29.066666666666663"/>
  </r>
  <r>
    <x v="233"/>
    <s v="POR"/>
    <s v="UTA"/>
    <s v="W"/>
    <d v="1899-12-31T03:20:00"/>
    <n v="11"/>
    <n v="19"/>
    <n v="0.57899999999999996"/>
    <n v="5"/>
    <n v="8"/>
    <n v="0.625"/>
    <n v="2"/>
    <n v="2"/>
    <n v="1"/>
    <n v="2"/>
    <n v="3"/>
    <n v="5"/>
    <n v="7"/>
    <n v="2"/>
    <n v="0"/>
    <n v="1"/>
    <n v="3"/>
    <n v="29"/>
    <n v="23"/>
    <n v="27.1"/>
    <d v="2026-01-05T00:00:00"/>
    <m/>
    <m/>
    <m/>
    <n v="27.333333333333332"/>
  </r>
  <r>
    <x v="41"/>
    <s v="PHI"/>
    <s v="DEN"/>
    <s v="L"/>
    <d v="1899-12-31T21:35:00"/>
    <n v="10"/>
    <n v="22"/>
    <n v="0.45500000000000002"/>
    <n v="4"/>
    <n v="9"/>
    <n v="0.44400000000000001"/>
    <n v="4"/>
    <n v="6"/>
    <n v="0.66700000000000004"/>
    <n v="0"/>
    <n v="6"/>
    <n v="6"/>
    <n v="6"/>
    <n v="4"/>
    <n v="2"/>
    <n v="1"/>
    <n v="1"/>
    <n v="28"/>
    <n v="-1"/>
    <n v="25.8"/>
    <d v="2026-01-05T00:00:00"/>
    <m/>
    <m/>
    <m/>
    <n v="45.583333333333336"/>
  </r>
  <r>
    <x v="175"/>
    <s v="UTA"/>
    <s v="POR"/>
    <s v="L"/>
    <d v="1899-12-31T06:48:00"/>
    <n v="9"/>
    <n v="12"/>
    <n v="0.75"/>
    <n v="2"/>
    <n v="3"/>
    <n v="0.66700000000000004"/>
    <n v="1"/>
    <n v="1"/>
    <n v="1"/>
    <n v="7"/>
    <n v="5"/>
    <n v="12"/>
    <n v="5"/>
    <n v="2"/>
    <n v="0"/>
    <n v="1"/>
    <n v="4"/>
    <n v="21"/>
    <n v="-10"/>
    <n v="25.5"/>
    <d v="2026-01-05T00:00:00"/>
    <m/>
    <m/>
    <m/>
    <n v="30.800000000000004"/>
  </r>
  <r>
    <x v="388"/>
    <s v="TOR"/>
    <s v="ATL"/>
    <s v="W"/>
    <d v="1899-12-31T07:05:00"/>
    <n v="8"/>
    <n v="10"/>
    <n v="0.8"/>
    <n v="0"/>
    <n v="1"/>
    <n v="0"/>
    <n v="1"/>
    <n v="2"/>
    <n v="0.5"/>
    <n v="2"/>
    <n v="5"/>
    <n v="7"/>
    <n v="7"/>
    <n v="3"/>
    <n v="2"/>
    <n v="0"/>
    <n v="3"/>
    <n v="17"/>
    <n v="24"/>
    <n v="23.8"/>
    <d v="2026-01-05T00:00:00"/>
    <m/>
    <m/>
    <m/>
    <n v="31.083333333333332"/>
  </r>
  <r>
    <x v="2"/>
    <s v="GSW"/>
    <s v="LAC"/>
    <s v="L"/>
    <d v="1899-12-31T09:25:00"/>
    <n v="7"/>
    <n v="16"/>
    <n v="0.438"/>
    <n v="1"/>
    <n v="4"/>
    <n v="0.25"/>
    <n v="9"/>
    <n v="11"/>
    <n v="0.81799999999999995"/>
    <n v="5"/>
    <n v="1"/>
    <n v="6"/>
    <n v="2"/>
    <n v="4"/>
    <n v="1"/>
    <n v="2"/>
    <n v="0"/>
    <n v="24"/>
    <n v="3"/>
    <n v="22.7"/>
    <d v="2026-01-05T00:00:00"/>
    <m/>
    <m/>
    <m/>
    <n v="33.416666666666671"/>
  </r>
  <r>
    <x v="253"/>
    <s v="PHI"/>
    <s v="DEN"/>
    <s v="L"/>
    <d v="1899-12-31T16:03:00"/>
    <n v="13"/>
    <n v="22"/>
    <n v="0.59099999999999997"/>
    <n v="1"/>
    <n v="4"/>
    <n v="0.25"/>
    <n v="5"/>
    <n v="5"/>
    <n v="1"/>
    <n v="6"/>
    <n v="4"/>
    <n v="10"/>
    <n v="2"/>
    <n v="0"/>
    <n v="1"/>
    <n v="6"/>
    <n v="2"/>
    <n v="32"/>
    <n v="8"/>
    <n v="22.5"/>
    <d v="2026-01-05T00:00:00"/>
    <m/>
    <m/>
    <m/>
    <n v="40.049999999999997"/>
  </r>
  <r>
    <x v="67"/>
    <s v="CHO"/>
    <s v="OKC"/>
    <s v="W"/>
    <d v="1899-12-31T07:04:00"/>
    <n v="8"/>
    <n v="16"/>
    <n v="0.5"/>
    <n v="7"/>
    <n v="10"/>
    <n v="0.7"/>
    <n v="5"/>
    <n v="5"/>
    <n v="1"/>
    <n v="1"/>
    <n v="5"/>
    <n v="6"/>
    <n v="1"/>
    <n v="2"/>
    <n v="2"/>
    <n v="3"/>
    <n v="3"/>
    <n v="28"/>
    <n v="33"/>
    <n v="22.1"/>
    <d v="2026-01-05T00:00:00"/>
    <m/>
    <m/>
    <m/>
    <n v="31.06666666666667"/>
  </r>
  <r>
    <x v="74"/>
    <s v="CHI"/>
    <s v="BOS"/>
    <s v="L"/>
    <d v="1899-12-31T06:58:00"/>
    <n v="9"/>
    <n v="12"/>
    <n v="0.75"/>
    <n v="3"/>
    <n v="4"/>
    <n v="0.75"/>
    <n v="5"/>
    <n v="6"/>
    <n v="0.83299999999999996"/>
    <n v="0"/>
    <n v="3"/>
    <n v="3"/>
    <n v="2"/>
    <n v="0"/>
    <n v="1"/>
    <n v="2"/>
    <n v="1"/>
    <n v="26"/>
    <n v="-6"/>
    <n v="21.4"/>
    <d v="2026-01-05T00:00:00"/>
    <m/>
    <m/>
    <m/>
    <n v="30.966666666666669"/>
  </r>
  <r>
    <x v="374"/>
    <s v="DEN"/>
    <s v="PHI"/>
    <s v="W"/>
    <d v="1899-12-31T17:53:00"/>
    <n v="11"/>
    <n v="20"/>
    <n v="0.55000000000000004"/>
    <n v="7"/>
    <n v="11"/>
    <n v="0.63600000000000001"/>
    <n v="0"/>
    <n v="0"/>
    <m/>
    <n v="1"/>
    <n v="4"/>
    <n v="5"/>
    <n v="7"/>
    <n v="0"/>
    <n v="0"/>
    <n v="4"/>
    <n v="3"/>
    <n v="29"/>
    <n v="6"/>
    <n v="21"/>
    <d v="2026-01-05T00:00:00"/>
    <m/>
    <m/>
    <m/>
    <n v="41.883333333333333"/>
  </r>
  <r>
    <x v="371"/>
    <s v="DEN"/>
    <s v="PHI"/>
    <s v="W"/>
    <d v="1899-12-31T07:58:00"/>
    <n v="7"/>
    <n v="11"/>
    <n v="0.63600000000000001"/>
    <n v="4"/>
    <n v="5"/>
    <n v="0.8"/>
    <n v="3"/>
    <n v="4"/>
    <n v="0.75"/>
    <n v="2"/>
    <n v="6"/>
    <n v="8"/>
    <n v="1"/>
    <n v="2"/>
    <n v="2"/>
    <n v="2"/>
    <n v="2"/>
    <n v="21"/>
    <n v="-2"/>
    <n v="20.2"/>
    <d v="2026-01-05T00:00:00"/>
    <m/>
    <m/>
    <m/>
    <n v="31.966666666666665"/>
  </r>
  <r>
    <x v="9"/>
    <s v="HOU"/>
    <s v="PHO"/>
    <s v="W"/>
    <d v="1899-12-31T14:30:00"/>
    <n v="9"/>
    <n v="21"/>
    <n v="0.42899999999999999"/>
    <n v="2"/>
    <n v="12"/>
    <n v="0.16700000000000001"/>
    <n v="6"/>
    <n v="6"/>
    <n v="1"/>
    <n v="1"/>
    <n v="9"/>
    <n v="10"/>
    <n v="4"/>
    <n v="0"/>
    <n v="1"/>
    <n v="1"/>
    <n v="2"/>
    <n v="26"/>
    <n v="4"/>
    <n v="20"/>
    <d v="2026-01-05T00:00:00"/>
    <m/>
    <m/>
    <m/>
    <n v="38.5"/>
  </r>
  <r>
    <x v="6"/>
    <s v="GSW"/>
    <s v="LAC"/>
    <s v="L"/>
    <d v="1899-12-31T09:33:00"/>
    <n v="9"/>
    <n v="23"/>
    <n v="0.39100000000000001"/>
    <n v="4"/>
    <n v="15"/>
    <n v="0.26700000000000002"/>
    <n v="5"/>
    <n v="5"/>
    <n v="1"/>
    <n v="1"/>
    <n v="3"/>
    <n v="4"/>
    <n v="6"/>
    <n v="3"/>
    <n v="0"/>
    <n v="1"/>
    <n v="6"/>
    <n v="27"/>
    <n v="5"/>
    <n v="19.899999999999999"/>
    <d v="2026-01-05T00:00:00"/>
    <m/>
    <m/>
    <m/>
    <n v="33.549999999999997"/>
  </r>
  <r>
    <x v="128"/>
    <s v="BOS"/>
    <s v="CHI"/>
    <s v="W"/>
    <d v="1899-12-31T03:10:00"/>
    <n v="9"/>
    <n v="16"/>
    <n v="0.56299999999999994"/>
    <n v="8"/>
    <n v="14"/>
    <n v="0.57099999999999995"/>
    <n v="1"/>
    <n v="2"/>
    <n v="0.5"/>
    <n v="2"/>
    <n v="1"/>
    <n v="3"/>
    <n v="3"/>
    <n v="0"/>
    <n v="0"/>
    <n v="3"/>
    <n v="0"/>
    <n v="27"/>
    <n v="10"/>
    <n v="19.8"/>
    <d v="2026-01-05T00:00:00"/>
    <m/>
    <m/>
    <m/>
    <n v="27.166666666666664"/>
  </r>
  <r>
    <x v="81"/>
    <s v="ATL"/>
    <s v="TOR"/>
    <s v="L"/>
    <d v="1899-12-31T12:26:00"/>
    <n v="7"/>
    <n v="13"/>
    <n v="0.53800000000000003"/>
    <n v="2"/>
    <n v="3"/>
    <n v="0.66700000000000004"/>
    <n v="1"/>
    <n v="2"/>
    <n v="0.5"/>
    <n v="4"/>
    <n v="8"/>
    <n v="12"/>
    <n v="3"/>
    <n v="4"/>
    <n v="0"/>
    <n v="1"/>
    <n v="3"/>
    <n v="17"/>
    <n v="-4"/>
    <n v="19.399999999999999"/>
    <d v="2026-01-05T00:00:00"/>
    <m/>
    <m/>
    <m/>
    <n v="36.43333333333333"/>
  </r>
  <r>
    <x v="134"/>
    <s v="BOS"/>
    <s v="CHI"/>
    <s v="W"/>
    <d v="1899-12-31T07:15:00"/>
    <n v="8"/>
    <n v="17"/>
    <n v="0.47099999999999997"/>
    <n v="4"/>
    <n v="7"/>
    <n v="0.57099999999999995"/>
    <n v="1"/>
    <n v="1"/>
    <n v="1"/>
    <n v="0"/>
    <n v="6"/>
    <n v="6"/>
    <n v="5"/>
    <n v="1"/>
    <n v="0"/>
    <n v="0"/>
    <n v="1"/>
    <n v="21"/>
    <n v="11"/>
    <n v="18.2"/>
    <d v="2026-01-05T00:00:00"/>
    <m/>
    <m/>
    <m/>
    <n v="31.25"/>
  </r>
  <r>
    <x v="324"/>
    <s v="DEN"/>
    <s v="PHI"/>
    <s v="W"/>
    <d v="1899-12-31T20:13:00"/>
    <n v="7"/>
    <n v="13"/>
    <n v="0.53800000000000003"/>
    <n v="2"/>
    <n v="3"/>
    <n v="0.66700000000000004"/>
    <n v="8"/>
    <n v="10"/>
    <n v="0.8"/>
    <n v="0"/>
    <n v="7"/>
    <n v="7"/>
    <n v="4"/>
    <n v="1"/>
    <n v="2"/>
    <n v="6"/>
    <n v="0"/>
    <n v="24"/>
    <n v="2"/>
    <n v="18.2"/>
    <d v="2026-01-05T00:00:00"/>
    <m/>
    <m/>
    <m/>
    <n v="44.216666666666669"/>
  </r>
  <r>
    <x v="50"/>
    <s v="PHI"/>
    <s v="DEN"/>
    <s v="L"/>
    <d v="1899-12-31T17:42:00"/>
    <n v="6"/>
    <n v="17"/>
    <n v="0.35299999999999998"/>
    <n v="5"/>
    <n v="11"/>
    <n v="0.45500000000000002"/>
    <n v="0"/>
    <n v="0"/>
    <m/>
    <n v="2"/>
    <n v="6"/>
    <n v="8"/>
    <n v="9"/>
    <n v="2"/>
    <n v="2"/>
    <n v="3"/>
    <n v="1"/>
    <n v="17"/>
    <n v="-7"/>
    <n v="17"/>
    <d v="2026-01-05T00:00:00"/>
    <m/>
    <m/>
    <m/>
    <n v="41.7"/>
  </r>
  <r>
    <x v="278"/>
    <s v="DET"/>
    <s v="NYK"/>
    <s v="W"/>
    <d v="1899-12-31T05:24:00"/>
    <n v="6"/>
    <n v="9"/>
    <n v="0.66700000000000004"/>
    <n v="4"/>
    <n v="6"/>
    <n v="0.66700000000000004"/>
    <n v="1"/>
    <n v="2"/>
    <n v="0.5"/>
    <n v="1"/>
    <n v="1"/>
    <n v="2"/>
    <n v="1"/>
    <n v="3"/>
    <n v="0"/>
    <n v="0"/>
    <n v="1"/>
    <n v="17"/>
    <n v="12"/>
    <n v="17"/>
    <d v="2026-01-05T00:00:00"/>
    <m/>
    <m/>
    <m/>
    <n v="29.400000000000002"/>
  </r>
  <r>
    <x v="46"/>
    <s v="CHI"/>
    <s v="BOS"/>
    <s v="L"/>
    <d v="1899-12-31T12:21:00"/>
    <n v="6"/>
    <n v="14"/>
    <n v="0.42899999999999999"/>
    <n v="3"/>
    <n v="5"/>
    <n v="0.6"/>
    <n v="0"/>
    <n v="0"/>
    <m/>
    <n v="3"/>
    <n v="12"/>
    <n v="15"/>
    <n v="7"/>
    <n v="1"/>
    <n v="0"/>
    <n v="2"/>
    <n v="1"/>
    <n v="15"/>
    <n v="-10"/>
    <n v="16.8"/>
    <d v="2026-01-05T00:00:00"/>
    <m/>
    <m/>
    <m/>
    <n v="36.35"/>
  </r>
  <r>
    <x v="320"/>
    <s v="DEN"/>
    <s v="PHI"/>
    <s v="W"/>
    <d v="1899-12-31T15:21:00"/>
    <n v="7"/>
    <n v="13"/>
    <n v="0.53800000000000003"/>
    <n v="2"/>
    <n v="4"/>
    <n v="0.5"/>
    <n v="3"/>
    <n v="4"/>
    <n v="0.75"/>
    <n v="2"/>
    <n v="4"/>
    <n v="6"/>
    <n v="2"/>
    <n v="1"/>
    <n v="0"/>
    <n v="0"/>
    <n v="2"/>
    <n v="19"/>
    <n v="-8"/>
    <n v="16.5"/>
    <d v="2026-01-05T00:00:00"/>
    <m/>
    <m/>
    <m/>
    <n v="39.35"/>
  </r>
  <r>
    <x v="105"/>
    <s v="BOS"/>
    <s v="CHI"/>
    <s v="W"/>
    <d v="1899-12-31T00:35:00"/>
    <n v="6"/>
    <n v="9"/>
    <n v="0.66700000000000004"/>
    <n v="0"/>
    <n v="0"/>
    <m/>
    <n v="1"/>
    <n v="1"/>
    <n v="1"/>
    <n v="6"/>
    <n v="7"/>
    <n v="13"/>
    <n v="1"/>
    <n v="1"/>
    <n v="1"/>
    <n v="1"/>
    <n v="1"/>
    <n v="13"/>
    <n v="11"/>
    <n v="16.399999999999999"/>
    <d v="2026-01-05T00:00:00"/>
    <m/>
    <m/>
    <m/>
    <n v="24.583333333333336"/>
  </r>
  <r>
    <x v="106"/>
    <s v="CHO"/>
    <s v="OKC"/>
    <s v="W"/>
    <d v="1899-12-31T04:30:00"/>
    <n v="4"/>
    <n v="5"/>
    <n v="0.8"/>
    <n v="0"/>
    <n v="0"/>
    <m/>
    <n v="1"/>
    <n v="2"/>
    <n v="0.5"/>
    <n v="6"/>
    <n v="6"/>
    <n v="12"/>
    <n v="5"/>
    <n v="0"/>
    <n v="0"/>
    <n v="0"/>
    <n v="0"/>
    <n v="9"/>
    <n v="21"/>
    <n v="16.2"/>
    <d v="2026-01-05T00:00:00"/>
    <m/>
    <m/>
    <m/>
    <n v="28.5"/>
  </r>
  <r>
    <x v="160"/>
    <s v="TOR"/>
    <s v="ATL"/>
    <s v="W"/>
    <d v="1899-12-31T10:40:00"/>
    <n v="8"/>
    <n v="14"/>
    <n v="0.57099999999999995"/>
    <n v="3"/>
    <n v="5"/>
    <n v="0.6"/>
    <n v="0"/>
    <n v="0"/>
    <m/>
    <n v="1"/>
    <n v="8"/>
    <n v="9"/>
    <n v="3"/>
    <n v="1"/>
    <n v="2"/>
    <n v="3"/>
    <n v="2"/>
    <n v="19"/>
    <n v="22"/>
    <n v="16.2"/>
    <d v="2026-01-05T00:00:00"/>
    <m/>
    <m/>
    <m/>
    <n v="34.666666666666664"/>
  </r>
  <r>
    <x v="177"/>
    <s v="CHO"/>
    <s v="OKC"/>
    <s v="W"/>
    <d v="1899-12-31T03:56:00"/>
    <n v="8"/>
    <n v="13"/>
    <n v="0.61499999999999999"/>
    <n v="5"/>
    <n v="7"/>
    <n v="0.71399999999999997"/>
    <n v="2"/>
    <n v="3"/>
    <n v="0.66700000000000004"/>
    <n v="0"/>
    <n v="5"/>
    <n v="5"/>
    <n v="5"/>
    <n v="1"/>
    <n v="0"/>
    <n v="5"/>
    <n v="4"/>
    <n v="23"/>
    <n v="15"/>
    <n v="16.100000000000001"/>
    <d v="2026-01-05T00:00:00"/>
    <m/>
    <m/>
    <m/>
    <n v="27.933333333333337"/>
  </r>
  <r>
    <x v="48"/>
    <s v="TOR"/>
    <s v="ATL"/>
    <s v="W"/>
    <d v="1899-12-31T12:45:00"/>
    <n v="8"/>
    <n v="16"/>
    <n v="0.5"/>
    <n v="0"/>
    <n v="3"/>
    <n v="0"/>
    <n v="2"/>
    <n v="2"/>
    <n v="1"/>
    <n v="2"/>
    <n v="6"/>
    <n v="8"/>
    <n v="10"/>
    <n v="0"/>
    <n v="0"/>
    <n v="3"/>
    <n v="3"/>
    <n v="18"/>
    <n v="7"/>
    <n v="16"/>
    <d v="2026-01-05T00:00:00"/>
    <m/>
    <m/>
    <m/>
    <n v="36.75"/>
  </r>
  <r>
    <x v="62"/>
    <s v="CHO"/>
    <s v="OKC"/>
    <s v="W"/>
    <d v="1899-12-31T09:41:00"/>
    <n v="6"/>
    <n v="12"/>
    <n v="0.5"/>
    <n v="0"/>
    <n v="6"/>
    <n v="0"/>
    <n v="5"/>
    <n v="5"/>
    <n v="1"/>
    <n v="0"/>
    <n v="11"/>
    <n v="11"/>
    <n v="4"/>
    <n v="0"/>
    <n v="1"/>
    <n v="2"/>
    <n v="0"/>
    <n v="17"/>
    <n v="18"/>
    <n v="15.8"/>
    <d v="2026-01-05T00:00:00"/>
    <m/>
    <m/>
    <m/>
    <n v="33.683333333333337"/>
  </r>
  <r>
    <x v="61"/>
    <s v="UTA"/>
    <s v="POR"/>
    <s v="L"/>
    <d v="1899-12-31T07:39:00"/>
    <n v="8"/>
    <n v="17"/>
    <n v="0.47099999999999997"/>
    <n v="3"/>
    <n v="5"/>
    <n v="0.6"/>
    <n v="3"/>
    <n v="3"/>
    <n v="1"/>
    <n v="1"/>
    <n v="3"/>
    <n v="4"/>
    <n v="4"/>
    <n v="3"/>
    <n v="1"/>
    <n v="5"/>
    <n v="3"/>
    <n v="22"/>
    <n v="-23"/>
    <n v="15.2"/>
    <d v="2026-01-05T00:00:00"/>
    <m/>
    <m/>
    <m/>
    <n v="31.650000000000002"/>
  </r>
  <r>
    <x v="185"/>
    <s v="LAC"/>
    <s v="GSW"/>
    <s v="W"/>
    <d v="1899-12-31T14:07:00"/>
    <n v="10"/>
    <n v="25"/>
    <n v="0.4"/>
    <n v="0"/>
    <n v="8"/>
    <n v="0"/>
    <n v="4"/>
    <n v="4"/>
    <n v="1"/>
    <n v="1"/>
    <n v="11"/>
    <n v="12"/>
    <n v="5"/>
    <n v="1"/>
    <n v="2"/>
    <n v="5"/>
    <n v="1"/>
    <n v="24"/>
    <n v="8"/>
    <n v="15"/>
    <d v="2026-01-05T00:00:00"/>
    <m/>
    <m/>
    <m/>
    <n v="38.116666666666667"/>
  </r>
  <r>
    <x v="13"/>
    <s v="HOU"/>
    <s v="PHO"/>
    <s v="W"/>
    <d v="1899-12-31T14:23:00"/>
    <n v="6"/>
    <n v="11"/>
    <n v="0.54500000000000004"/>
    <n v="3"/>
    <n v="8"/>
    <n v="0.375"/>
    <n v="2"/>
    <n v="4"/>
    <n v="0.5"/>
    <n v="1"/>
    <n v="6"/>
    <n v="7"/>
    <n v="3"/>
    <n v="1"/>
    <n v="0"/>
    <n v="1"/>
    <n v="2"/>
    <n v="17"/>
    <n v="5"/>
    <n v="14.7"/>
    <d v="2026-01-05T00:00:00"/>
    <m/>
    <m/>
    <m/>
    <n v="38.383333333333333"/>
  </r>
  <r>
    <x v="136"/>
    <s v="PHO"/>
    <s v="HOU"/>
    <s v="L"/>
    <d v="1899-12-31T06:36:00"/>
    <n v="5"/>
    <n v="12"/>
    <n v="0.41699999999999998"/>
    <n v="5"/>
    <n v="12"/>
    <n v="0.41699999999999998"/>
    <n v="0"/>
    <n v="0"/>
    <m/>
    <n v="0"/>
    <n v="6"/>
    <n v="6"/>
    <n v="3"/>
    <n v="2"/>
    <n v="0"/>
    <n v="0"/>
    <n v="0"/>
    <n v="15"/>
    <n v="2"/>
    <n v="14.5"/>
    <d v="2026-01-05T00:00:00"/>
    <m/>
    <m/>
    <m/>
    <n v="30.599999999999998"/>
  </r>
  <r>
    <x v="69"/>
    <s v="PHO"/>
    <s v="HOU"/>
    <s v="L"/>
    <d v="1899-12-31T08:50:00"/>
    <n v="9"/>
    <n v="20"/>
    <n v="0.45"/>
    <n v="2"/>
    <n v="5"/>
    <n v="0.4"/>
    <n v="7"/>
    <n v="8"/>
    <n v="0.875"/>
    <n v="0"/>
    <n v="0"/>
    <n v="0"/>
    <n v="3"/>
    <n v="0"/>
    <n v="0"/>
    <n v="4"/>
    <n v="0"/>
    <n v="27"/>
    <n v="0"/>
    <n v="14.3"/>
    <d v="2026-01-05T00:00:00"/>
    <m/>
    <m/>
    <m/>
    <n v="32.833333333333336"/>
  </r>
  <r>
    <x v="450"/>
    <s v="UTA"/>
    <s v="POR"/>
    <s v="L"/>
    <d v="1899-12-31T05:50:00"/>
    <n v="3"/>
    <n v="4"/>
    <n v="0.75"/>
    <n v="0"/>
    <n v="0"/>
    <m/>
    <n v="4"/>
    <n v="6"/>
    <n v="0.66700000000000004"/>
    <n v="0"/>
    <n v="3"/>
    <n v="3"/>
    <n v="8"/>
    <n v="1"/>
    <n v="0"/>
    <n v="0"/>
    <n v="2"/>
    <n v="10"/>
    <n v="-1"/>
    <n v="14.3"/>
    <d v="2026-01-05T00:00:00"/>
    <m/>
    <m/>
    <m/>
    <n v="29.833333333333336"/>
  </r>
  <r>
    <x v="406"/>
    <s v="POR"/>
    <s v="UTA"/>
    <s v="W"/>
    <d v="1899-12-31T01:28:00"/>
    <n v="5"/>
    <n v="8"/>
    <n v="0.625"/>
    <n v="4"/>
    <n v="5"/>
    <n v="0.8"/>
    <n v="0"/>
    <n v="0"/>
    <m/>
    <n v="0"/>
    <n v="0"/>
    <n v="0"/>
    <n v="2"/>
    <n v="2"/>
    <n v="1"/>
    <n v="0"/>
    <n v="2"/>
    <n v="14"/>
    <n v="-4"/>
    <n v="13.7"/>
    <d v="2026-01-05T00:00:00"/>
    <m/>
    <m/>
    <m/>
    <n v="25.466666666666669"/>
  </r>
  <r>
    <x v="335"/>
    <s v="CHO"/>
    <s v="OKC"/>
    <s v="W"/>
    <d v="1899-12-30T19:30:00"/>
    <n v="5"/>
    <n v="6"/>
    <n v="0.83299999999999996"/>
    <n v="1"/>
    <n v="1"/>
    <n v="1"/>
    <n v="2"/>
    <n v="2"/>
    <n v="1"/>
    <n v="1"/>
    <n v="4"/>
    <n v="5"/>
    <n v="1"/>
    <n v="0"/>
    <n v="2"/>
    <n v="0"/>
    <n v="3"/>
    <n v="13"/>
    <n v="6"/>
    <n v="13.6"/>
    <d v="2026-01-05T00:00:00"/>
    <m/>
    <m/>
    <m/>
    <n v="19.5"/>
  </r>
  <r>
    <x v="5"/>
    <s v="OKC"/>
    <s v="CHO"/>
    <s v="L"/>
    <d v="1899-12-31T01:56:00"/>
    <n v="5"/>
    <n v="11"/>
    <n v="0.45500000000000002"/>
    <n v="1"/>
    <n v="4"/>
    <n v="0.25"/>
    <n v="4"/>
    <n v="6"/>
    <n v="0.66700000000000004"/>
    <n v="4"/>
    <n v="2"/>
    <n v="6"/>
    <n v="2"/>
    <n v="0"/>
    <n v="0"/>
    <n v="0"/>
    <n v="0"/>
    <n v="15"/>
    <n v="-25"/>
    <n v="13.3"/>
    <d v="2026-01-05T00:00:00"/>
    <m/>
    <m/>
    <m/>
    <n v="25.93333333333333"/>
  </r>
  <r>
    <x v="287"/>
    <s v="LAC"/>
    <s v="GSW"/>
    <s v="W"/>
    <d v="1899-12-31T09:11:00"/>
    <n v="5"/>
    <n v="7"/>
    <n v="0.71399999999999997"/>
    <n v="2"/>
    <n v="3"/>
    <n v="0.66700000000000004"/>
    <n v="4"/>
    <n v="4"/>
    <n v="1"/>
    <n v="0"/>
    <n v="3"/>
    <n v="3"/>
    <n v="6"/>
    <n v="1"/>
    <n v="0"/>
    <n v="4"/>
    <n v="5"/>
    <n v="16"/>
    <n v="-10"/>
    <n v="13.2"/>
    <d v="2026-01-05T00:00:00"/>
    <m/>
    <m/>
    <m/>
    <n v="33.183333333333337"/>
  </r>
  <r>
    <x v="152"/>
    <s v="POR"/>
    <s v="UTA"/>
    <s v="W"/>
    <d v="1899-12-31T09:03:00"/>
    <n v="5"/>
    <n v="9"/>
    <n v="0.55600000000000005"/>
    <n v="2"/>
    <n v="4"/>
    <n v="0.5"/>
    <n v="0"/>
    <n v="0"/>
    <m/>
    <n v="5"/>
    <n v="12"/>
    <n v="17"/>
    <n v="2"/>
    <n v="0"/>
    <n v="3"/>
    <n v="4"/>
    <n v="3"/>
    <n v="12"/>
    <n v="11"/>
    <n v="13.1"/>
    <d v="2026-01-05T00:00:00"/>
    <m/>
    <m/>
    <m/>
    <n v="33.050000000000004"/>
  </r>
  <r>
    <x v="29"/>
    <s v="GSW"/>
    <s v="LAC"/>
    <s v="L"/>
    <d v="1899-12-30T15:24:00"/>
    <n v="7"/>
    <n v="10"/>
    <n v="0.7"/>
    <n v="0"/>
    <n v="0"/>
    <m/>
    <n v="0"/>
    <n v="1"/>
    <n v="0"/>
    <n v="1"/>
    <n v="4"/>
    <n v="5"/>
    <n v="2"/>
    <n v="0"/>
    <n v="1"/>
    <n v="0"/>
    <n v="1"/>
    <n v="14"/>
    <n v="-6"/>
    <n v="13"/>
    <d v="2026-01-05T00:00:00"/>
    <m/>
    <m/>
    <m/>
    <n v="15.400000000000002"/>
  </r>
  <r>
    <x v="171"/>
    <s v="UTA"/>
    <s v="POR"/>
    <s v="L"/>
    <d v="1899-12-30T19:58:00"/>
    <n v="5"/>
    <n v="8"/>
    <n v="0.625"/>
    <n v="1"/>
    <n v="4"/>
    <n v="0.25"/>
    <n v="2"/>
    <n v="3"/>
    <n v="0.66700000000000004"/>
    <n v="0"/>
    <n v="5"/>
    <n v="5"/>
    <n v="2"/>
    <n v="1"/>
    <n v="0"/>
    <n v="0"/>
    <n v="0"/>
    <n v="13"/>
    <n v="-5"/>
    <n v="12.9"/>
    <d v="2026-01-05T00:00:00"/>
    <m/>
    <m/>
    <m/>
    <n v="19.966666666666669"/>
  </r>
  <r>
    <x v="137"/>
    <s v="NYK"/>
    <s v="DET"/>
    <s v="L"/>
    <d v="1899-12-31T00:52:00"/>
    <n v="6"/>
    <n v="9"/>
    <n v="0.66700000000000004"/>
    <n v="5"/>
    <n v="6"/>
    <n v="0.83299999999999996"/>
    <n v="0"/>
    <n v="0"/>
    <m/>
    <n v="0"/>
    <n v="2"/>
    <n v="2"/>
    <n v="2"/>
    <n v="0"/>
    <n v="0"/>
    <n v="1"/>
    <n v="3"/>
    <n v="17"/>
    <n v="-3"/>
    <n v="12.9"/>
    <d v="2026-01-05T00:00:00"/>
    <m/>
    <m/>
    <m/>
    <n v="24.866666666666667"/>
  </r>
  <r>
    <x v="123"/>
    <s v="ATL"/>
    <s v="TOR"/>
    <s v="L"/>
    <d v="1899-12-30T22:19:00"/>
    <n v="7"/>
    <n v="11"/>
    <n v="0.63600000000000001"/>
    <n v="2"/>
    <n v="5"/>
    <n v="0.4"/>
    <n v="0"/>
    <n v="0"/>
    <m/>
    <n v="0"/>
    <n v="4"/>
    <n v="4"/>
    <n v="4"/>
    <n v="1"/>
    <n v="0"/>
    <n v="1"/>
    <n v="6"/>
    <n v="16"/>
    <n v="-10"/>
    <n v="12.7"/>
    <d v="2026-01-05T00:00:00"/>
    <m/>
    <m/>
    <m/>
    <n v="22.316666666666666"/>
  </r>
  <r>
    <x v="144"/>
    <s v="CHI"/>
    <s v="BOS"/>
    <s v="L"/>
    <d v="1899-12-31T03:48:00"/>
    <n v="6"/>
    <n v="13"/>
    <n v="0.46200000000000002"/>
    <n v="3"/>
    <n v="7"/>
    <n v="0.42899999999999999"/>
    <n v="0"/>
    <n v="0"/>
    <m/>
    <n v="0"/>
    <n v="3"/>
    <n v="3"/>
    <n v="5"/>
    <n v="0"/>
    <n v="1"/>
    <n v="0"/>
    <n v="2"/>
    <n v="15"/>
    <n v="-4"/>
    <n v="12.6"/>
    <d v="2026-01-05T00:00:00"/>
    <m/>
    <m/>
    <m/>
    <n v="27.800000000000004"/>
  </r>
  <r>
    <x v="474"/>
    <s v="DET"/>
    <s v="NYK"/>
    <s v="W"/>
    <d v="1899-12-30T22:04:00"/>
    <n v="6"/>
    <n v="10"/>
    <n v="0.6"/>
    <n v="1"/>
    <n v="2"/>
    <n v="0.5"/>
    <n v="3"/>
    <n v="4"/>
    <n v="0.75"/>
    <n v="0"/>
    <n v="3"/>
    <n v="3"/>
    <n v="1"/>
    <n v="1"/>
    <n v="0"/>
    <n v="1"/>
    <n v="0"/>
    <n v="16"/>
    <n v="0"/>
    <n v="12.6"/>
    <d v="2026-01-05T00:00:00"/>
    <m/>
    <m/>
    <m/>
    <n v="22.066666666666666"/>
  </r>
  <r>
    <x v="245"/>
    <s v="ATL"/>
    <s v="TOR"/>
    <s v="L"/>
    <d v="1899-12-30T21:35:00"/>
    <n v="3"/>
    <n v="5"/>
    <n v="0.6"/>
    <n v="3"/>
    <n v="4"/>
    <n v="0.75"/>
    <n v="1"/>
    <n v="1"/>
    <n v="1"/>
    <n v="0"/>
    <n v="0"/>
    <n v="0"/>
    <n v="4"/>
    <n v="2"/>
    <n v="0"/>
    <n v="0"/>
    <n v="0"/>
    <n v="10"/>
    <n v="-1"/>
    <n v="12.5"/>
    <d v="2026-01-05T00:00:00"/>
    <m/>
    <m/>
    <m/>
    <n v="21.583333333333336"/>
  </r>
  <r>
    <x v="261"/>
    <s v="LAC"/>
    <s v="GSW"/>
    <s v="W"/>
    <d v="1899-12-31T11:34:00"/>
    <n v="9"/>
    <n v="16"/>
    <n v="0.56299999999999994"/>
    <n v="2"/>
    <n v="3"/>
    <n v="0.66700000000000004"/>
    <n v="0"/>
    <n v="0"/>
    <m/>
    <n v="0"/>
    <n v="7"/>
    <n v="7"/>
    <n v="3"/>
    <n v="0"/>
    <n v="0"/>
    <n v="3"/>
    <n v="3"/>
    <n v="20"/>
    <n v="7"/>
    <n v="12.4"/>
    <d v="2026-01-05T00:00:00"/>
    <m/>
    <m/>
    <m/>
    <n v="35.56666666666667"/>
  </r>
  <r>
    <x v="68"/>
    <s v="LAC"/>
    <s v="GSW"/>
    <s v="W"/>
    <d v="1899-12-31T09:09:00"/>
    <n v="1"/>
    <n v="3"/>
    <n v="0.33300000000000002"/>
    <n v="0"/>
    <n v="0"/>
    <m/>
    <n v="8"/>
    <n v="8"/>
    <n v="1"/>
    <n v="4"/>
    <n v="7"/>
    <n v="11"/>
    <n v="3"/>
    <n v="0"/>
    <n v="1"/>
    <n v="2"/>
    <n v="4"/>
    <n v="10"/>
    <n v="-7"/>
    <n v="12.4"/>
    <d v="2026-01-05T00:00:00"/>
    <m/>
    <m/>
    <m/>
    <n v="33.150000000000006"/>
  </r>
  <r>
    <x v="203"/>
    <s v="PHO"/>
    <s v="HOU"/>
    <s v="L"/>
    <d v="1899-12-31T03:01:00"/>
    <n v="4"/>
    <n v="5"/>
    <n v="0.8"/>
    <n v="0"/>
    <n v="0"/>
    <m/>
    <n v="1"/>
    <n v="2"/>
    <n v="0.5"/>
    <n v="5"/>
    <n v="3"/>
    <n v="8"/>
    <n v="2"/>
    <n v="2"/>
    <n v="0"/>
    <n v="1"/>
    <n v="3"/>
    <n v="9"/>
    <n v="-3"/>
    <n v="12.3"/>
    <d v="2026-01-05T00:00:00"/>
    <m/>
    <m/>
    <m/>
    <n v="27.016666666666669"/>
  </r>
  <r>
    <x v="119"/>
    <s v="LAC"/>
    <s v="GSW"/>
    <s v="W"/>
    <d v="1899-12-31T15:06:00"/>
    <n v="7"/>
    <n v="12"/>
    <n v="0.58299999999999996"/>
    <n v="3"/>
    <n v="5"/>
    <n v="0.6"/>
    <n v="1"/>
    <n v="3"/>
    <n v="0.33300000000000002"/>
    <n v="0"/>
    <n v="4"/>
    <n v="4"/>
    <n v="1"/>
    <n v="0"/>
    <n v="4"/>
    <n v="3"/>
    <n v="3"/>
    <n v="18"/>
    <n v="-8"/>
    <n v="12.1"/>
    <d v="2026-01-05T00:00:00"/>
    <m/>
    <m/>
    <m/>
    <n v="39.1"/>
  </r>
  <r>
    <x v="15"/>
    <s v="GSW"/>
    <s v="LAC"/>
    <s v="L"/>
    <d v="1899-12-31T07:57:00"/>
    <n v="2"/>
    <n v="8"/>
    <n v="0.25"/>
    <n v="0"/>
    <n v="6"/>
    <n v="0"/>
    <n v="2"/>
    <n v="2"/>
    <n v="1"/>
    <n v="1"/>
    <n v="4"/>
    <n v="5"/>
    <n v="12"/>
    <n v="2"/>
    <n v="0"/>
    <n v="1"/>
    <n v="1"/>
    <n v="6"/>
    <n v="15"/>
    <n v="12.1"/>
    <d v="2026-01-05T00:00:00"/>
    <m/>
    <m/>
    <m/>
    <n v="31.950000000000003"/>
  </r>
  <r>
    <x v="11"/>
    <s v="HOU"/>
    <s v="PHO"/>
    <s v="W"/>
    <d v="1899-12-31T13:10:00"/>
    <n v="5"/>
    <n v="13"/>
    <n v="0.38500000000000001"/>
    <n v="0"/>
    <n v="0"/>
    <m/>
    <n v="7"/>
    <n v="7"/>
    <n v="1"/>
    <n v="1"/>
    <n v="6"/>
    <n v="7"/>
    <n v="6"/>
    <n v="0"/>
    <n v="0"/>
    <n v="3"/>
    <n v="4"/>
    <n v="17"/>
    <n v="-7"/>
    <n v="12"/>
    <d v="2026-01-05T00:00:00"/>
    <m/>
    <m/>
    <m/>
    <n v="37.166666666666671"/>
  </r>
  <r>
    <x v="3"/>
    <s v="OKC"/>
    <s v="CHO"/>
    <s v="L"/>
    <d v="1899-12-31T05:34:00"/>
    <n v="7"/>
    <n v="21"/>
    <n v="0.33300000000000002"/>
    <n v="1"/>
    <n v="6"/>
    <n v="0.16700000000000001"/>
    <n v="6"/>
    <n v="6"/>
    <n v="1"/>
    <n v="0"/>
    <n v="2"/>
    <n v="2"/>
    <n v="6"/>
    <n v="0"/>
    <n v="1"/>
    <n v="2"/>
    <n v="2"/>
    <n v="21"/>
    <n v="-20"/>
    <n v="11.8"/>
    <d v="2026-01-05T00:00:00"/>
    <m/>
    <m/>
    <m/>
    <n v="29.56666666666667"/>
  </r>
  <r>
    <x v="207"/>
    <s v="POR"/>
    <s v="UTA"/>
    <s v="W"/>
    <d v="1899-12-31T02:41:00"/>
    <n v="3"/>
    <n v="8"/>
    <n v="0.375"/>
    <n v="0"/>
    <n v="4"/>
    <n v="0"/>
    <n v="4"/>
    <n v="4"/>
    <n v="1"/>
    <n v="2"/>
    <n v="1"/>
    <n v="3"/>
    <n v="2"/>
    <n v="3"/>
    <n v="0"/>
    <n v="0"/>
    <n v="0"/>
    <n v="10"/>
    <n v="25"/>
    <n v="11.7"/>
    <d v="2026-01-05T00:00:00"/>
    <m/>
    <m/>
    <m/>
    <n v="26.68333333333333"/>
  </r>
  <r>
    <x v="10"/>
    <s v="OKC"/>
    <s v="CHO"/>
    <s v="L"/>
    <d v="1899-12-31T00:16:00"/>
    <n v="4"/>
    <n v="9"/>
    <n v="0.44400000000000001"/>
    <n v="2"/>
    <n v="4"/>
    <n v="0.5"/>
    <n v="1"/>
    <n v="2"/>
    <n v="0.5"/>
    <n v="2"/>
    <n v="1"/>
    <n v="3"/>
    <n v="2"/>
    <n v="3"/>
    <n v="0"/>
    <n v="0"/>
    <n v="1"/>
    <n v="11"/>
    <n v="-5"/>
    <n v="11.6"/>
    <d v="2026-01-05T00:00:00"/>
    <m/>
    <m/>
    <m/>
    <n v="24.266666666666666"/>
  </r>
  <r>
    <x v="219"/>
    <s v="PHI"/>
    <s v="DEN"/>
    <s v="L"/>
    <d v="1899-12-31T15:38:00"/>
    <n v="4"/>
    <n v="8"/>
    <n v="0.5"/>
    <n v="3"/>
    <n v="7"/>
    <n v="0.42899999999999999"/>
    <n v="5"/>
    <n v="6"/>
    <n v="0.83299999999999996"/>
    <n v="0"/>
    <n v="4"/>
    <n v="4"/>
    <n v="2"/>
    <n v="0"/>
    <n v="1"/>
    <n v="2"/>
    <n v="4"/>
    <n v="16"/>
    <n v="9"/>
    <n v="11.3"/>
    <d v="2026-01-05T00:00:00"/>
    <m/>
    <m/>
    <m/>
    <n v="39.633333333333333"/>
  </r>
  <r>
    <x v="147"/>
    <s v="TOR"/>
    <s v="ATL"/>
    <s v="W"/>
    <d v="1899-12-31T06:33:00"/>
    <n v="5"/>
    <n v="11"/>
    <n v="0.45500000000000002"/>
    <n v="3"/>
    <n v="7"/>
    <n v="0.42899999999999999"/>
    <n v="3"/>
    <n v="4"/>
    <n v="0.75"/>
    <n v="2"/>
    <n v="1"/>
    <n v="3"/>
    <n v="1"/>
    <n v="0"/>
    <n v="0"/>
    <n v="1"/>
    <n v="0"/>
    <n v="16"/>
    <n v="8"/>
    <n v="11.3"/>
    <d v="2026-01-05T00:00:00"/>
    <m/>
    <m/>
    <m/>
    <n v="30.55"/>
  </r>
  <r>
    <x v="308"/>
    <s v="BOS"/>
    <s v="CHI"/>
    <s v="W"/>
    <d v="1899-12-30T23:25:00"/>
    <n v="3"/>
    <n v="4"/>
    <n v="0.75"/>
    <n v="0"/>
    <n v="0"/>
    <m/>
    <n v="2"/>
    <n v="2"/>
    <n v="1"/>
    <n v="3"/>
    <n v="1"/>
    <n v="4"/>
    <n v="0"/>
    <n v="1"/>
    <n v="2"/>
    <n v="0"/>
    <n v="0"/>
    <n v="8"/>
    <n v="3"/>
    <n v="11.2"/>
    <d v="2026-01-05T00:00:00"/>
    <m/>
    <m/>
    <m/>
    <n v="23.416666666666664"/>
  </r>
  <r>
    <x v="405"/>
    <s v="DEN"/>
    <s v="PHI"/>
    <s v="W"/>
    <d v="1899-12-30T19:22:00"/>
    <n v="4"/>
    <n v="7"/>
    <n v="0.57099999999999995"/>
    <n v="2"/>
    <n v="4"/>
    <n v="0.5"/>
    <n v="4"/>
    <n v="4"/>
    <n v="1"/>
    <n v="0"/>
    <n v="3"/>
    <n v="3"/>
    <n v="1"/>
    <n v="0"/>
    <n v="1"/>
    <n v="1"/>
    <n v="2"/>
    <n v="14"/>
    <n v="2"/>
    <n v="11.2"/>
    <d v="2026-01-05T00:00:00"/>
    <m/>
    <m/>
    <m/>
    <n v="19.366666666666667"/>
  </r>
  <r>
    <x v="63"/>
    <s v="BOS"/>
    <s v="CHI"/>
    <s v="W"/>
    <d v="1899-12-31T13:03:00"/>
    <n v="3"/>
    <n v="15"/>
    <n v="0.2"/>
    <n v="1"/>
    <n v="10"/>
    <n v="0.1"/>
    <n v="3"/>
    <n v="3"/>
    <n v="1"/>
    <n v="1"/>
    <n v="5"/>
    <n v="6"/>
    <n v="7"/>
    <n v="3"/>
    <n v="1"/>
    <n v="0"/>
    <n v="1"/>
    <n v="10"/>
    <n v="0"/>
    <n v="11.1"/>
    <d v="2026-01-05T00:00:00"/>
    <m/>
    <m/>
    <m/>
    <n v="37.049999999999997"/>
  </r>
  <r>
    <x v="180"/>
    <s v="PHO"/>
    <s v="HOU"/>
    <s v="L"/>
    <d v="1899-12-31T01:25:00"/>
    <n v="4"/>
    <n v="11"/>
    <n v="0.36399999999999999"/>
    <n v="3"/>
    <n v="9"/>
    <n v="0.33300000000000002"/>
    <n v="0"/>
    <n v="0"/>
    <m/>
    <n v="2"/>
    <n v="4"/>
    <n v="6"/>
    <n v="4"/>
    <n v="1"/>
    <n v="0"/>
    <n v="0"/>
    <n v="1"/>
    <n v="11"/>
    <n v="-1"/>
    <n v="10.9"/>
    <d v="2026-01-05T00:00:00"/>
    <m/>
    <m/>
    <m/>
    <n v="25.416666666666664"/>
  </r>
  <r>
    <x v="343"/>
    <s v="DET"/>
    <s v="NYK"/>
    <s v="W"/>
    <d v="1899-12-30T22:40:00"/>
    <n v="5"/>
    <n v="10"/>
    <n v="0.5"/>
    <n v="2"/>
    <n v="4"/>
    <n v="0.5"/>
    <n v="0"/>
    <n v="0"/>
    <m/>
    <n v="0"/>
    <n v="0"/>
    <n v="0"/>
    <n v="4"/>
    <n v="1"/>
    <n v="2"/>
    <n v="1"/>
    <n v="1"/>
    <n v="12"/>
    <n v="16"/>
    <n v="10.8"/>
    <d v="2026-01-05T00:00:00"/>
    <m/>
    <m/>
    <m/>
    <n v="22.666666666666664"/>
  </r>
  <r>
    <x v="204"/>
    <s v="TOR"/>
    <s v="ATL"/>
    <s v="W"/>
    <d v="1899-12-30T22:32:00"/>
    <n v="4"/>
    <n v="9"/>
    <n v="0.44400000000000001"/>
    <n v="1"/>
    <n v="4"/>
    <n v="0.25"/>
    <n v="3"/>
    <n v="3"/>
    <n v="1"/>
    <n v="0"/>
    <n v="6"/>
    <n v="6"/>
    <n v="3"/>
    <n v="0"/>
    <n v="0"/>
    <n v="1"/>
    <n v="0"/>
    <n v="12"/>
    <n v="-1"/>
    <n v="10.199999999999999"/>
    <d v="2026-01-05T00:00:00"/>
    <m/>
    <m/>
    <m/>
    <n v="22.533333333333331"/>
  </r>
  <r>
    <x v="21"/>
    <s v="OKC"/>
    <s v="CHO"/>
    <s v="L"/>
    <d v="1899-12-31T00:43:00"/>
    <n v="4"/>
    <n v="8"/>
    <n v="0.5"/>
    <n v="2"/>
    <n v="4"/>
    <n v="0.5"/>
    <n v="1"/>
    <n v="2"/>
    <n v="0.5"/>
    <n v="0"/>
    <n v="2"/>
    <n v="2"/>
    <n v="0"/>
    <n v="2"/>
    <n v="2"/>
    <n v="0"/>
    <n v="1"/>
    <n v="11"/>
    <n v="-26"/>
    <n v="10.199999999999999"/>
    <d v="2026-01-05T00:00:00"/>
    <m/>
    <m/>
    <m/>
    <n v="24.716666666666669"/>
  </r>
  <r>
    <x v="57"/>
    <s v="ATL"/>
    <s v="TOR"/>
    <s v="L"/>
    <d v="1899-12-31T12:32:00"/>
    <n v="5"/>
    <n v="15"/>
    <n v="0.33300000000000002"/>
    <n v="0"/>
    <n v="4"/>
    <n v="0"/>
    <n v="3"/>
    <n v="4"/>
    <n v="0.75"/>
    <n v="3"/>
    <n v="11"/>
    <n v="14"/>
    <n v="7"/>
    <n v="1"/>
    <n v="1"/>
    <n v="6"/>
    <n v="0"/>
    <n v="13"/>
    <n v="-27"/>
    <n v="10.1"/>
    <d v="2026-01-05T00:00:00"/>
    <m/>
    <m/>
    <m/>
    <n v="36.533333333333331"/>
  </r>
  <r>
    <x v="367"/>
    <s v="PHO"/>
    <s v="HOU"/>
    <s v="L"/>
    <d v="1899-12-31T01:29:00"/>
    <n v="4"/>
    <n v="7"/>
    <n v="0.57099999999999995"/>
    <n v="3"/>
    <n v="4"/>
    <n v="0.75"/>
    <n v="0"/>
    <n v="0"/>
    <m/>
    <n v="0"/>
    <n v="1"/>
    <n v="1"/>
    <n v="2"/>
    <n v="2"/>
    <n v="0"/>
    <n v="1"/>
    <n v="1"/>
    <n v="11"/>
    <n v="3"/>
    <n v="10"/>
    <d v="2026-01-05T00:00:00"/>
    <m/>
    <m/>
    <m/>
    <n v="25.483333333333331"/>
  </r>
  <r>
    <x v="93"/>
    <s v="CHI"/>
    <s v="BOS"/>
    <s v="L"/>
    <d v="1899-12-30T23:22:00"/>
    <n v="4"/>
    <n v="7"/>
    <n v="0.57099999999999995"/>
    <n v="0"/>
    <n v="1"/>
    <n v="0"/>
    <n v="2"/>
    <n v="2"/>
    <n v="1"/>
    <n v="1"/>
    <n v="4"/>
    <n v="5"/>
    <n v="4"/>
    <n v="0"/>
    <n v="0"/>
    <n v="1"/>
    <n v="1"/>
    <n v="10"/>
    <n v="-7"/>
    <n v="10"/>
    <d v="2026-01-05T00:00:00"/>
    <m/>
    <m/>
    <m/>
    <n v="23.366666666666667"/>
  </r>
  <r>
    <x v="482"/>
    <s v="OKC"/>
    <s v="CHO"/>
    <s v="L"/>
    <d v="1899-12-31T04:01:00"/>
    <n v="6"/>
    <n v="14"/>
    <n v="0.42899999999999999"/>
    <n v="1"/>
    <n v="3"/>
    <n v="0.33300000000000002"/>
    <n v="3"/>
    <n v="5"/>
    <n v="0.6"/>
    <n v="0"/>
    <n v="2"/>
    <n v="2"/>
    <n v="4"/>
    <n v="2"/>
    <n v="0"/>
    <n v="2"/>
    <n v="3"/>
    <n v="16"/>
    <n v="-23"/>
    <n v="10"/>
    <d v="2026-01-05T00:00:00"/>
    <m/>
    <m/>
    <m/>
    <n v="28.016666666666666"/>
  </r>
  <r>
    <x v="109"/>
    <s v="POR"/>
    <s v="UTA"/>
    <s v="W"/>
    <d v="1899-12-31T11:16:00"/>
    <n v="5"/>
    <n v="12"/>
    <n v="0.41699999999999998"/>
    <n v="2"/>
    <n v="8"/>
    <n v="0.25"/>
    <n v="3"/>
    <n v="3"/>
    <n v="1"/>
    <n v="2"/>
    <n v="2"/>
    <n v="4"/>
    <n v="3"/>
    <n v="1"/>
    <n v="0"/>
    <n v="3"/>
    <n v="2"/>
    <n v="15"/>
    <n v="8"/>
    <n v="9.9"/>
    <d v="2026-01-05T00:00:00"/>
    <m/>
    <m/>
    <m/>
    <n v="35.266666666666666"/>
  </r>
  <r>
    <x v="64"/>
    <s v="TOR"/>
    <s v="ATL"/>
    <s v="W"/>
    <d v="1899-12-30T18:06:00"/>
    <n v="4"/>
    <n v="4"/>
    <n v="1"/>
    <n v="2"/>
    <n v="2"/>
    <n v="1"/>
    <n v="1"/>
    <n v="1"/>
    <n v="1"/>
    <n v="0"/>
    <n v="3"/>
    <n v="3"/>
    <n v="0"/>
    <n v="1"/>
    <n v="0"/>
    <n v="1"/>
    <n v="2"/>
    <n v="11"/>
    <n v="2"/>
    <n v="9.9"/>
    <d v="2026-01-05T00:00:00"/>
    <m/>
    <m/>
    <m/>
    <n v="18.100000000000001"/>
  </r>
  <r>
    <x v="481"/>
    <s v="OKC"/>
    <s v="CHO"/>
    <s v="L"/>
    <d v="1899-12-30T16:59:00"/>
    <n v="3"/>
    <n v="6"/>
    <n v="0.5"/>
    <n v="2"/>
    <n v="3"/>
    <n v="0.66700000000000004"/>
    <n v="0"/>
    <n v="2"/>
    <n v="0"/>
    <n v="3"/>
    <n v="0"/>
    <n v="3"/>
    <n v="2"/>
    <n v="2"/>
    <n v="0"/>
    <n v="0"/>
    <n v="0"/>
    <n v="8"/>
    <n v="-8"/>
    <n v="9.6999999999999993"/>
    <d v="2026-01-05T00:00:00"/>
    <m/>
    <m/>
    <m/>
    <n v="16.983333333333334"/>
  </r>
  <r>
    <x v="51"/>
    <s v="TOR"/>
    <s v="ATL"/>
    <s v="W"/>
    <d v="1899-12-31T07:29:00"/>
    <n v="7"/>
    <n v="17"/>
    <n v="0.41199999999999998"/>
    <n v="2"/>
    <n v="8"/>
    <n v="0.25"/>
    <n v="1"/>
    <n v="5"/>
    <n v="0.2"/>
    <n v="0"/>
    <n v="6"/>
    <n v="6"/>
    <n v="4"/>
    <n v="3"/>
    <n v="0"/>
    <n v="4"/>
    <n v="1"/>
    <n v="17"/>
    <n v="21"/>
    <n v="9.5"/>
    <d v="2026-01-05T00:00:00"/>
    <m/>
    <m/>
    <m/>
    <n v="31.483333333333331"/>
  </r>
  <r>
    <x v="330"/>
    <s v="DEN"/>
    <s v="PHI"/>
    <s v="W"/>
    <d v="1899-12-31T19:27:00"/>
    <n v="4"/>
    <n v="6"/>
    <n v="0.66700000000000004"/>
    <n v="1"/>
    <n v="3"/>
    <n v="0.33300000000000002"/>
    <n v="1"/>
    <n v="2"/>
    <n v="0.5"/>
    <n v="1"/>
    <n v="2"/>
    <n v="3"/>
    <n v="2"/>
    <n v="2"/>
    <n v="1"/>
    <n v="1"/>
    <n v="5"/>
    <n v="10"/>
    <n v="8"/>
    <n v="9.4"/>
    <d v="2026-01-05T00:00:00"/>
    <m/>
    <m/>
    <m/>
    <n v="43.449999999999996"/>
  </r>
  <r>
    <x v="341"/>
    <s v="ATL"/>
    <s v="TOR"/>
    <s v="L"/>
    <d v="1899-12-31T03:26:00"/>
    <n v="3"/>
    <n v="6"/>
    <n v="0.5"/>
    <n v="2"/>
    <n v="5"/>
    <n v="0.4"/>
    <n v="2"/>
    <n v="2"/>
    <n v="1"/>
    <n v="0"/>
    <n v="2"/>
    <n v="2"/>
    <n v="2"/>
    <n v="3"/>
    <n v="0"/>
    <n v="1"/>
    <n v="4"/>
    <n v="10"/>
    <n v="-11"/>
    <n v="9.4"/>
    <d v="2026-01-05T00:00:00"/>
    <m/>
    <m/>
    <m/>
    <n v="27.43333333333333"/>
  </r>
  <r>
    <x v="404"/>
    <s v="POR"/>
    <s v="UTA"/>
    <s v="W"/>
    <d v="1899-12-31T03:39:00"/>
    <n v="6"/>
    <n v="11"/>
    <n v="0.54500000000000004"/>
    <n v="2"/>
    <n v="7"/>
    <n v="0.28599999999999998"/>
    <n v="0"/>
    <n v="0"/>
    <m/>
    <n v="0"/>
    <n v="3"/>
    <n v="3"/>
    <n v="4"/>
    <n v="0"/>
    <n v="0"/>
    <n v="3"/>
    <n v="0"/>
    <n v="14"/>
    <n v="13"/>
    <n v="9.4"/>
    <d v="2026-01-05T00:00:00"/>
    <m/>
    <m/>
    <m/>
    <n v="27.65"/>
  </r>
  <r>
    <x v="23"/>
    <s v="HOU"/>
    <s v="PHO"/>
    <s v="W"/>
    <d v="1899-12-31T07:19:00"/>
    <n v="4"/>
    <n v="7"/>
    <n v="0.57099999999999995"/>
    <n v="0"/>
    <n v="0"/>
    <m/>
    <n v="0"/>
    <n v="4"/>
    <n v="0"/>
    <n v="6"/>
    <n v="5"/>
    <n v="11"/>
    <n v="2"/>
    <n v="1"/>
    <n v="0"/>
    <n v="2"/>
    <n v="1"/>
    <n v="8"/>
    <n v="7"/>
    <n v="8.8000000000000007"/>
    <d v="2026-01-05T00:00:00"/>
    <m/>
    <m/>
    <m/>
    <n v="31.316666666666663"/>
  </r>
  <r>
    <x v="82"/>
    <s v="UTA"/>
    <s v="POR"/>
    <s v="L"/>
    <d v="1899-12-31T08:49:00"/>
    <n v="5"/>
    <n v="12"/>
    <n v="0.41699999999999998"/>
    <n v="1"/>
    <n v="2"/>
    <n v="0.5"/>
    <n v="4"/>
    <n v="4"/>
    <n v="1"/>
    <n v="0"/>
    <n v="4"/>
    <n v="4"/>
    <n v="4"/>
    <n v="1"/>
    <n v="0"/>
    <n v="4"/>
    <n v="3"/>
    <n v="15"/>
    <n v="-26"/>
    <n v="8.4"/>
    <d v="2026-01-05T00:00:00"/>
    <m/>
    <m/>
    <m/>
    <n v="32.816666666666663"/>
  </r>
  <r>
    <x v="306"/>
    <s v="PHI"/>
    <s v="DEN"/>
    <s v="L"/>
    <d v="1899-12-30T22:51:00"/>
    <n v="4"/>
    <n v="5"/>
    <n v="0.8"/>
    <n v="0"/>
    <n v="0"/>
    <m/>
    <n v="0"/>
    <n v="1"/>
    <n v="0"/>
    <n v="3"/>
    <n v="3"/>
    <n v="6"/>
    <n v="2"/>
    <n v="0"/>
    <n v="1"/>
    <n v="1"/>
    <n v="4"/>
    <n v="8"/>
    <n v="-6"/>
    <n v="8.1999999999999993"/>
    <d v="2026-01-05T00:00:00"/>
    <m/>
    <m/>
    <m/>
    <n v="22.849999999999998"/>
  </r>
  <r>
    <x v="455"/>
    <s v="LAC"/>
    <s v="GSW"/>
    <s v="W"/>
    <d v="1899-12-30T22:03:00"/>
    <n v="3"/>
    <n v="6"/>
    <n v="0.5"/>
    <n v="1"/>
    <n v="2"/>
    <n v="0.5"/>
    <n v="2"/>
    <n v="2"/>
    <n v="1"/>
    <n v="1"/>
    <n v="4"/>
    <n v="5"/>
    <n v="3"/>
    <n v="1"/>
    <n v="0"/>
    <n v="2"/>
    <n v="2"/>
    <n v="9"/>
    <n v="10"/>
    <n v="8.1999999999999993"/>
    <d v="2026-01-05T00:00:00"/>
    <m/>
    <m/>
    <m/>
    <n v="22.049999999999997"/>
  </r>
  <r>
    <x v="138"/>
    <s v="TOR"/>
    <s v="ATL"/>
    <s v="W"/>
    <d v="1899-12-30T17:27:00"/>
    <n v="2"/>
    <n v="3"/>
    <n v="0.66700000000000004"/>
    <n v="1"/>
    <n v="2"/>
    <n v="0.5"/>
    <n v="0"/>
    <n v="0"/>
    <m/>
    <n v="0"/>
    <n v="2"/>
    <n v="2"/>
    <n v="5"/>
    <n v="2"/>
    <n v="0"/>
    <n v="0"/>
    <n v="4"/>
    <n v="5"/>
    <n v="10"/>
    <n v="8.1999999999999993"/>
    <d v="2026-01-05T00:00:00"/>
    <m/>
    <m/>
    <m/>
    <n v="17.45"/>
  </r>
  <r>
    <x v="94"/>
    <s v="DET"/>
    <s v="NYK"/>
    <s v="W"/>
    <d v="1899-12-30T19:37:00"/>
    <n v="4"/>
    <n v="8"/>
    <n v="0.5"/>
    <n v="0"/>
    <n v="0"/>
    <m/>
    <n v="2"/>
    <n v="2"/>
    <n v="1"/>
    <n v="2"/>
    <n v="5"/>
    <n v="7"/>
    <n v="1"/>
    <n v="2"/>
    <n v="0"/>
    <n v="3"/>
    <n v="1"/>
    <n v="10"/>
    <n v="23"/>
    <n v="8.1999999999999993"/>
    <d v="2026-01-05T00:00:00"/>
    <m/>
    <m/>
    <m/>
    <n v="19.616666666666667"/>
  </r>
  <r>
    <x v="38"/>
    <s v="HOU"/>
    <s v="PHO"/>
    <s v="W"/>
    <d v="1899-12-31T06:10:00"/>
    <n v="5"/>
    <n v="15"/>
    <n v="0.33300000000000002"/>
    <n v="2"/>
    <n v="6"/>
    <n v="0.33300000000000002"/>
    <n v="0"/>
    <n v="0"/>
    <m/>
    <n v="2"/>
    <n v="6"/>
    <n v="8"/>
    <n v="2"/>
    <n v="1"/>
    <n v="0"/>
    <n v="1"/>
    <n v="0"/>
    <n v="12"/>
    <n v="4"/>
    <n v="8.1"/>
    <d v="2026-01-05T00:00:00"/>
    <m/>
    <m/>
    <m/>
    <n v="30.166666666666664"/>
  </r>
  <r>
    <x v="494"/>
    <s v="DET"/>
    <s v="NYK"/>
    <s v="W"/>
    <d v="1899-12-30T05:01:00"/>
    <n v="3"/>
    <n v="3"/>
    <n v="1"/>
    <n v="2"/>
    <n v="2"/>
    <n v="1"/>
    <n v="0"/>
    <n v="0"/>
    <m/>
    <n v="0"/>
    <n v="0"/>
    <n v="0"/>
    <n v="1"/>
    <n v="1"/>
    <n v="1"/>
    <n v="1"/>
    <n v="1"/>
    <n v="8"/>
    <n v="5"/>
    <n v="8.1"/>
    <d v="2026-01-05T00:00:00"/>
    <m/>
    <m/>
    <m/>
    <n v="5.0166666666666666"/>
  </r>
  <r>
    <x v="97"/>
    <s v="NYK"/>
    <s v="DET"/>
    <s v="L"/>
    <d v="1899-12-31T06:30:00"/>
    <n v="10"/>
    <n v="21"/>
    <n v="0.47599999999999998"/>
    <n v="2"/>
    <n v="6"/>
    <n v="0.33300000000000002"/>
    <n v="3"/>
    <n v="3"/>
    <n v="1"/>
    <n v="0"/>
    <n v="3"/>
    <n v="3"/>
    <n v="0"/>
    <n v="0"/>
    <n v="0"/>
    <n v="6"/>
    <n v="3"/>
    <n v="25"/>
    <n v="-18"/>
    <n v="8"/>
    <d v="2026-01-05T00:00:00"/>
    <m/>
    <m/>
    <m/>
    <n v="30.5"/>
  </r>
  <r>
    <x v="96"/>
    <s v="CHO"/>
    <s v="OKC"/>
    <s v="W"/>
    <d v="1899-12-31T01:12:00"/>
    <n v="5"/>
    <n v="10"/>
    <n v="0.5"/>
    <n v="4"/>
    <n v="7"/>
    <n v="0.57099999999999995"/>
    <n v="2"/>
    <n v="2"/>
    <n v="1"/>
    <n v="2"/>
    <n v="0"/>
    <n v="2"/>
    <n v="2"/>
    <n v="0"/>
    <n v="0"/>
    <n v="4"/>
    <n v="5"/>
    <n v="16"/>
    <n v="10"/>
    <n v="7.8"/>
    <d v="2026-01-05T00:00:00"/>
    <m/>
    <m/>
    <m/>
    <n v="25.200000000000003"/>
  </r>
  <r>
    <x v="256"/>
    <s v="DET"/>
    <s v="NYK"/>
    <s v="W"/>
    <d v="1899-12-31T01:31:00"/>
    <n v="4"/>
    <n v="7"/>
    <n v="0.57099999999999995"/>
    <n v="0"/>
    <n v="1"/>
    <n v="0"/>
    <n v="0"/>
    <n v="0"/>
    <m/>
    <n v="5"/>
    <n v="3"/>
    <n v="8"/>
    <n v="1"/>
    <n v="0"/>
    <n v="1"/>
    <n v="1"/>
    <n v="5"/>
    <n v="8"/>
    <n v="22"/>
    <n v="7.5"/>
    <d v="2026-01-05T00:00:00"/>
    <m/>
    <m/>
    <m/>
    <n v="25.516666666666669"/>
  </r>
  <r>
    <x v="22"/>
    <s v="HOU"/>
    <s v="PHO"/>
    <s v="W"/>
    <d v="1899-12-30T22:32:00"/>
    <n v="5"/>
    <n v="9"/>
    <n v="0.55600000000000005"/>
    <n v="1"/>
    <n v="4"/>
    <n v="0.25"/>
    <n v="0"/>
    <n v="0"/>
    <m/>
    <n v="1"/>
    <n v="2"/>
    <n v="3"/>
    <n v="2"/>
    <n v="2"/>
    <n v="0"/>
    <n v="4"/>
    <n v="0"/>
    <n v="11"/>
    <n v="8"/>
    <n v="7.4"/>
    <d v="2026-01-05T00:00:00"/>
    <m/>
    <m/>
    <m/>
    <n v="22.533333333333331"/>
  </r>
  <r>
    <x v="127"/>
    <s v="PHO"/>
    <s v="HOU"/>
    <s v="L"/>
    <d v="1899-12-31T10:15:00"/>
    <n v="7"/>
    <n v="15"/>
    <n v="0.46700000000000003"/>
    <n v="1"/>
    <n v="6"/>
    <n v="0.16700000000000001"/>
    <n v="0"/>
    <n v="0"/>
    <m/>
    <n v="0"/>
    <n v="4"/>
    <n v="4"/>
    <n v="2"/>
    <n v="0"/>
    <n v="0"/>
    <n v="1"/>
    <n v="4"/>
    <n v="15"/>
    <n v="-5"/>
    <n v="7.3"/>
    <d v="2026-01-05T00:00:00"/>
    <m/>
    <m/>
    <m/>
    <n v="34.25"/>
  </r>
  <r>
    <x v="114"/>
    <s v="UTA"/>
    <s v="POR"/>
    <s v="L"/>
    <d v="1899-12-30T18:31:00"/>
    <n v="3"/>
    <n v="4"/>
    <n v="0.75"/>
    <n v="1"/>
    <n v="1"/>
    <n v="1"/>
    <n v="0"/>
    <n v="0"/>
    <m/>
    <n v="2"/>
    <n v="3"/>
    <n v="5"/>
    <n v="1"/>
    <n v="1"/>
    <n v="0"/>
    <n v="1"/>
    <n v="3"/>
    <n v="7"/>
    <n v="-13"/>
    <n v="7.2"/>
    <d v="2026-01-05T00:00:00"/>
    <m/>
    <m/>
    <m/>
    <n v="18.516666666666666"/>
  </r>
  <r>
    <x v="76"/>
    <s v="DET"/>
    <s v="NYK"/>
    <s v="W"/>
    <d v="1899-12-31T00:01:00"/>
    <n v="2"/>
    <n v="5"/>
    <n v="0.4"/>
    <n v="1"/>
    <n v="1"/>
    <n v="1"/>
    <n v="0"/>
    <n v="0"/>
    <m/>
    <n v="1"/>
    <n v="4"/>
    <n v="5"/>
    <n v="1"/>
    <n v="1"/>
    <n v="3"/>
    <n v="1"/>
    <n v="0"/>
    <n v="5"/>
    <n v="6"/>
    <n v="7"/>
    <d v="2026-01-05T00:00:00"/>
    <m/>
    <m/>
    <m/>
    <n v="24.016666666666669"/>
  </r>
  <r>
    <x v="309"/>
    <s v="DET"/>
    <s v="NYK"/>
    <s v="W"/>
    <d v="1899-12-30T20:45:00"/>
    <n v="3"/>
    <n v="8"/>
    <n v="0.375"/>
    <n v="2"/>
    <n v="6"/>
    <n v="0.33300000000000002"/>
    <n v="1"/>
    <n v="1"/>
    <n v="1"/>
    <n v="2"/>
    <n v="3"/>
    <n v="5"/>
    <n v="0"/>
    <n v="1"/>
    <n v="0"/>
    <n v="1"/>
    <n v="0"/>
    <n v="9"/>
    <n v="25"/>
    <n v="6.9"/>
    <d v="2026-01-05T00:00:00"/>
    <m/>
    <m/>
    <m/>
    <n v="20.75"/>
  </r>
  <r>
    <x v="198"/>
    <s v="PHI"/>
    <s v="DEN"/>
    <s v="L"/>
    <d v="1899-12-30T11:34:00"/>
    <n v="3"/>
    <n v="4"/>
    <n v="0.75"/>
    <n v="0"/>
    <n v="0"/>
    <m/>
    <n v="0"/>
    <n v="0"/>
    <m/>
    <n v="2"/>
    <n v="2"/>
    <n v="4"/>
    <n v="0"/>
    <n v="1"/>
    <n v="1"/>
    <n v="0"/>
    <n v="3"/>
    <n v="6"/>
    <n v="11"/>
    <n v="6.9"/>
    <d v="2026-01-05T00:00:00"/>
    <m/>
    <m/>
    <m/>
    <n v="11.566666666666666"/>
  </r>
  <r>
    <x v="210"/>
    <s v="ATL"/>
    <s v="TOR"/>
    <s v="L"/>
    <d v="1899-12-31T09:40:00"/>
    <n v="4"/>
    <n v="14"/>
    <n v="0.28599999999999998"/>
    <n v="2"/>
    <n v="6"/>
    <n v="0.33300000000000002"/>
    <n v="4"/>
    <n v="4"/>
    <n v="1"/>
    <n v="0"/>
    <n v="5"/>
    <n v="5"/>
    <n v="4"/>
    <n v="0"/>
    <n v="0"/>
    <n v="3"/>
    <n v="1"/>
    <n v="14"/>
    <n v="-8"/>
    <n v="6.7"/>
    <d v="2026-01-05T00:00:00"/>
    <m/>
    <m/>
    <m/>
    <n v="33.666666666666664"/>
  </r>
  <r>
    <x v="19"/>
    <s v="GSW"/>
    <s v="LAC"/>
    <s v="L"/>
    <d v="1899-12-31T02:43:00"/>
    <n v="2"/>
    <n v="5"/>
    <n v="0.4"/>
    <n v="1"/>
    <n v="1"/>
    <n v="1"/>
    <n v="1"/>
    <n v="2"/>
    <n v="0.5"/>
    <n v="1"/>
    <n v="3"/>
    <n v="4"/>
    <n v="0"/>
    <n v="2"/>
    <n v="0"/>
    <n v="0"/>
    <n v="0"/>
    <n v="6"/>
    <n v="-5"/>
    <n v="6.5"/>
    <d v="2026-01-05T00:00:00"/>
    <m/>
    <m/>
    <m/>
    <n v="26.716666666666665"/>
  </r>
  <r>
    <x v="466"/>
    <s v="PHI"/>
    <s v="DEN"/>
    <s v="L"/>
    <d v="1899-12-31T08:17:00"/>
    <n v="3"/>
    <n v="10"/>
    <n v="0.3"/>
    <n v="2"/>
    <n v="7"/>
    <n v="0.28599999999999998"/>
    <n v="0"/>
    <n v="0"/>
    <m/>
    <n v="0"/>
    <n v="2"/>
    <n v="2"/>
    <n v="3"/>
    <n v="2"/>
    <n v="1"/>
    <n v="0"/>
    <n v="3"/>
    <n v="8"/>
    <n v="-18"/>
    <n v="6.4"/>
    <d v="2026-01-05T00:00:00"/>
    <m/>
    <m/>
    <m/>
    <n v="32.283333333333331"/>
  </r>
  <r>
    <x v="227"/>
    <s v="CHO"/>
    <s v="OKC"/>
    <s v="W"/>
    <d v="1899-12-30T20:16:00"/>
    <n v="1"/>
    <n v="3"/>
    <n v="0.33300000000000002"/>
    <n v="1"/>
    <n v="1"/>
    <n v="1"/>
    <n v="2"/>
    <n v="2"/>
    <n v="1"/>
    <n v="1"/>
    <n v="2"/>
    <n v="3"/>
    <n v="4"/>
    <n v="0"/>
    <n v="2"/>
    <n v="2"/>
    <n v="1"/>
    <n v="5"/>
    <n v="15"/>
    <n v="6.4"/>
    <d v="2026-01-05T00:00:00"/>
    <m/>
    <m/>
    <m/>
    <n v="20.266666666666666"/>
  </r>
  <r>
    <x v="53"/>
    <s v="DET"/>
    <s v="NYK"/>
    <s v="W"/>
    <d v="1899-12-31T07:51:00"/>
    <n v="3"/>
    <n v="8"/>
    <n v="0.375"/>
    <n v="1"/>
    <n v="4"/>
    <n v="0.25"/>
    <n v="0"/>
    <n v="2"/>
    <n v="0"/>
    <n v="3"/>
    <n v="6"/>
    <n v="9"/>
    <n v="0"/>
    <n v="0"/>
    <n v="2"/>
    <n v="0"/>
    <n v="2"/>
    <n v="7"/>
    <n v="13"/>
    <n v="6.3"/>
    <d v="2026-01-05T00:00:00"/>
    <m/>
    <m/>
    <m/>
    <n v="31.85"/>
  </r>
  <r>
    <x v="336"/>
    <s v="BOS"/>
    <s v="CHI"/>
    <s v="W"/>
    <d v="1899-12-30T12:19:00"/>
    <n v="1"/>
    <n v="5"/>
    <n v="0.2"/>
    <n v="1"/>
    <n v="4"/>
    <n v="0.25"/>
    <n v="2"/>
    <n v="2"/>
    <n v="1"/>
    <n v="4"/>
    <n v="3"/>
    <n v="7"/>
    <n v="1"/>
    <n v="0"/>
    <n v="0"/>
    <n v="0"/>
    <n v="1"/>
    <n v="5"/>
    <n v="5"/>
    <n v="5.9"/>
    <d v="2026-01-05T00:00:00"/>
    <m/>
    <m/>
    <m/>
    <n v="12.316666666666666"/>
  </r>
  <r>
    <x v="251"/>
    <s v="BOS"/>
    <s v="CHI"/>
    <s v="W"/>
    <d v="1899-12-30T20:36:00"/>
    <n v="3"/>
    <n v="8"/>
    <n v="0.375"/>
    <n v="3"/>
    <n v="7"/>
    <n v="0.42899999999999999"/>
    <n v="0"/>
    <n v="0"/>
    <m/>
    <n v="0"/>
    <n v="1"/>
    <n v="1"/>
    <n v="1"/>
    <n v="1"/>
    <n v="0"/>
    <n v="0"/>
    <n v="2"/>
    <n v="9"/>
    <n v="6"/>
    <n v="5.8"/>
    <d v="2026-01-05T00:00:00"/>
    <m/>
    <m/>
    <m/>
    <n v="20.599999999999998"/>
  </r>
  <r>
    <x v="373"/>
    <s v="DEN"/>
    <s v="PHI"/>
    <s v="W"/>
    <d v="1899-12-30T15:22:00"/>
    <n v="2"/>
    <n v="5"/>
    <n v="0.4"/>
    <n v="0"/>
    <n v="2"/>
    <n v="0"/>
    <n v="2"/>
    <n v="4"/>
    <n v="0.5"/>
    <n v="1"/>
    <n v="3"/>
    <n v="4"/>
    <n v="5"/>
    <n v="0"/>
    <n v="0"/>
    <n v="1"/>
    <n v="2"/>
    <n v="6"/>
    <n v="-5"/>
    <n v="5.8"/>
    <d v="2026-01-05T00:00:00"/>
    <m/>
    <m/>
    <m/>
    <n v="15.366666666666665"/>
  </r>
  <r>
    <x v="59"/>
    <s v="NYK"/>
    <s v="DET"/>
    <s v="L"/>
    <d v="1899-12-31T01:41:00"/>
    <n v="4"/>
    <n v="10"/>
    <n v="0.4"/>
    <n v="2"/>
    <n v="3"/>
    <n v="0.66700000000000004"/>
    <n v="0"/>
    <n v="0"/>
    <m/>
    <n v="0"/>
    <n v="0"/>
    <n v="0"/>
    <n v="1"/>
    <n v="1"/>
    <n v="1"/>
    <n v="1"/>
    <n v="1"/>
    <n v="10"/>
    <n v="-13"/>
    <n v="5.6"/>
    <d v="2026-01-05T00:00:00"/>
    <m/>
    <m/>
    <m/>
    <n v="25.683333333333337"/>
  </r>
  <r>
    <x v="37"/>
    <s v="GSW"/>
    <s v="LAC"/>
    <s v="L"/>
    <d v="1899-12-30T11:41:00"/>
    <n v="2"/>
    <n v="3"/>
    <n v="0.66700000000000004"/>
    <n v="1"/>
    <n v="2"/>
    <n v="0.5"/>
    <n v="1"/>
    <n v="2"/>
    <n v="0.5"/>
    <n v="1"/>
    <n v="1"/>
    <n v="2"/>
    <n v="1"/>
    <n v="0"/>
    <n v="0"/>
    <n v="0"/>
    <n v="1"/>
    <n v="6"/>
    <n v="13"/>
    <n v="5.6"/>
    <d v="2026-01-05T00:00:00"/>
    <m/>
    <m/>
    <m/>
    <n v="11.683333333333334"/>
  </r>
  <r>
    <x v="286"/>
    <s v="UTA"/>
    <s v="POR"/>
    <s v="L"/>
    <d v="1899-12-30T20:28:00"/>
    <n v="4"/>
    <n v="9"/>
    <n v="0.44400000000000001"/>
    <n v="0"/>
    <n v="2"/>
    <n v="0"/>
    <n v="0"/>
    <n v="0"/>
    <m/>
    <n v="1"/>
    <n v="1"/>
    <n v="2"/>
    <n v="1"/>
    <n v="1"/>
    <n v="0"/>
    <n v="0"/>
    <n v="1"/>
    <n v="8"/>
    <n v="3"/>
    <n v="5.6"/>
    <d v="2026-01-05T00:00:00"/>
    <m/>
    <m/>
    <m/>
    <n v="20.466666666666665"/>
  </r>
  <r>
    <x v="424"/>
    <s v="NYK"/>
    <s v="DET"/>
    <s v="L"/>
    <d v="1899-12-31T00:51:00"/>
    <n v="1"/>
    <n v="3"/>
    <n v="0.33300000000000002"/>
    <n v="0"/>
    <n v="0"/>
    <m/>
    <n v="0"/>
    <n v="0"/>
    <m/>
    <n v="3"/>
    <n v="7"/>
    <n v="10"/>
    <n v="1"/>
    <n v="0"/>
    <n v="1"/>
    <n v="0"/>
    <n v="1"/>
    <n v="2"/>
    <n v="-10"/>
    <n v="5.5"/>
    <d v="2026-01-05T00:00:00"/>
    <m/>
    <m/>
    <m/>
    <n v="24.85"/>
  </r>
  <r>
    <x v="200"/>
    <s v="NYK"/>
    <s v="DET"/>
    <s v="L"/>
    <d v="1899-12-30T19:28:00"/>
    <n v="3"/>
    <n v="8"/>
    <n v="0.375"/>
    <n v="1"/>
    <n v="2"/>
    <n v="0.5"/>
    <n v="2"/>
    <n v="2"/>
    <n v="1"/>
    <n v="0"/>
    <n v="3"/>
    <n v="3"/>
    <n v="1"/>
    <n v="0"/>
    <n v="0"/>
    <n v="0"/>
    <n v="2"/>
    <n v="9"/>
    <n v="-6"/>
    <n v="5.4"/>
    <d v="2026-01-05T00:00:00"/>
    <m/>
    <m/>
    <m/>
    <n v="19.466666666666669"/>
  </r>
  <r>
    <x v="368"/>
    <s v="CHI"/>
    <s v="BOS"/>
    <s v="L"/>
    <d v="1899-12-30T13:14:00"/>
    <n v="2"/>
    <n v="5"/>
    <n v="0.4"/>
    <n v="2"/>
    <n v="4"/>
    <n v="0.5"/>
    <n v="0"/>
    <n v="0"/>
    <m/>
    <n v="1"/>
    <n v="1"/>
    <n v="2"/>
    <n v="0"/>
    <n v="1"/>
    <n v="0"/>
    <n v="0"/>
    <n v="0"/>
    <n v="6"/>
    <n v="-9"/>
    <n v="5.3"/>
    <d v="2026-01-05T00:00:00"/>
    <m/>
    <m/>
    <m/>
    <n v="13.233333333333334"/>
  </r>
  <r>
    <x v="272"/>
    <s v="NYK"/>
    <s v="DET"/>
    <s v="L"/>
    <d v="1899-12-30T19:41:00"/>
    <n v="3"/>
    <n v="6"/>
    <n v="0.5"/>
    <n v="2"/>
    <n v="5"/>
    <n v="0.4"/>
    <n v="0"/>
    <n v="0"/>
    <m/>
    <n v="0"/>
    <n v="1"/>
    <n v="1"/>
    <n v="1"/>
    <n v="0"/>
    <n v="0"/>
    <n v="1"/>
    <n v="0"/>
    <n v="8"/>
    <n v="-14"/>
    <n v="5"/>
    <d v="2026-01-05T00:00:00"/>
    <m/>
    <m/>
    <m/>
    <n v="19.683333333333334"/>
  </r>
  <r>
    <x v="86"/>
    <s v="UTA"/>
    <s v="POR"/>
    <s v="L"/>
    <d v="1899-12-30T22:45:00"/>
    <n v="3"/>
    <n v="11"/>
    <n v="0.27300000000000002"/>
    <n v="2"/>
    <n v="4"/>
    <n v="0.5"/>
    <n v="0"/>
    <n v="0"/>
    <m/>
    <n v="3"/>
    <n v="2"/>
    <n v="5"/>
    <n v="4"/>
    <n v="1"/>
    <n v="0"/>
    <n v="3"/>
    <n v="0"/>
    <n v="8"/>
    <n v="-12"/>
    <n v="5"/>
    <d v="2026-01-05T00:00:00"/>
    <m/>
    <m/>
    <m/>
    <n v="22.75"/>
  </r>
  <r>
    <x v="244"/>
    <s v="LAC"/>
    <s v="GSW"/>
    <s v="W"/>
    <d v="1899-12-30T23:59:00"/>
    <n v="2"/>
    <n v="4"/>
    <n v="0.5"/>
    <n v="2"/>
    <n v="4"/>
    <n v="0.5"/>
    <n v="0"/>
    <n v="0"/>
    <m/>
    <n v="0"/>
    <n v="3"/>
    <n v="3"/>
    <n v="1"/>
    <n v="1"/>
    <n v="0"/>
    <n v="1"/>
    <n v="2"/>
    <n v="6"/>
    <n v="-3"/>
    <n v="4.8"/>
    <d v="2026-01-05T00:00:00"/>
    <m/>
    <m/>
    <m/>
    <n v="23.983333333333334"/>
  </r>
  <r>
    <x v="437"/>
    <s v="NYK"/>
    <s v="DET"/>
    <s v="L"/>
    <d v="1899-12-30T04:36:00"/>
    <n v="0"/>
    <n v="0"/>
    <m/>
    <n v="0"/>
    <n v="0"/>
    <m/>
    <n v="2"/>
    <n v="2"/>
    <n v="1"/>
    <n v="1"/>
    <n v="1"/>
    <n v="2"/>
    <n v="1"/>
    <n v="1"/>
    <n v="0"/>
    <n v="0"/>
    <n v="0"/>
    <n v="2"/>
    <n v="-5"/>
    <n v="4.7"/>
    <d v="2026-01-05T00:00:00"/>
    <m/>
    <m/>
    <m/>
    <n v="4.6000000000000005"/>
  </r>
  <r>
    <x v="348"/>
    <s v="GSW"/>
    <s v="LAC"/>
    <s v="L"/>
    <d v="1899-12-30T19:11:00"/>
    <n v="1"/>
    <n v="5"/>
    <n v="0.2"/>
    <n v="0"/>
    <n v="3"/>
    <n v="0"/>
    <n v="2"/>
    <n v="2"/>
    <n v="1"/>
    <n v="1"/>
    <n v="1"/>
    <n v="2"/>
    <n v="1"/>
    <n v="3"/>
    <n v="1"/>
    <n v="1"/>
    <n v="2"/>
    <n v="4"/>
    <n v="2"/>
    <n v="4.5"/>
    <d v="2026-01-05T00:00:00"/>
    <m/>
    <m/>
    <m/>
    <n v="19.183333333333334"/>
  </r>
  <r>
    <x v="360"/>
    <s v="BOS"/>
    <s v="CHI"/>
    <s v="W"/>
    <d v="1899-12-30T18:24:00"/>
    <n v="2"/>
    <n v="4"/>
    <n v="0.5"/>
    <n v="1"/>
    <n v="2"/>
    <n v="0.5"/>
    <n v="0"/>
    <n v="0"/>
    <m/>
    <n v="1"/>
    <n v="4"/>
    <n v="5"/>
    <n v="0"/>
    <n v="0"/>
    <n v="0"/>
    <n v="0"/>
    <n v="1"/>
    <n v="5"/>
    <n v="7"/>
    <n v="4.5"/>
    <d v="2026-01-05T00:00:00"/>
    <m/>
    <m/>
    <m/>
    <n v="18.400000000000002"/>
  </r>
  <r>
    <x v="56"/>
    <s v="NYK"/>
    <s v="DET"/>
    <s v="L"/>
    <d v="1899-12-31T04:41:00"/>
    <n v="1"/>
    <n v="4"/>
    <n v="0.25"/>
    <n v="0"/>
    <n v="2"/>
    <n v="0"/>
    <n v="3"/>
    <n v="4"/>
    <n v="0.75"/>
    <n v="0"/>
    <n v="2"/>
    <n v="2"/>
    <n v="1"/>
    <n v="3"/>
    <n v="1"/>
    <n v="2"/>
    <n v="2"/>
    <n v="5"/>
    <n v="-31"/>
    <n v="4.4000000000000004"/>
    <d v="2026-01-05T00:00:00"/>
    <m/>
    <m/>
    <m/>
    <n v="28.683333333333337"/>
  </r>
  <r>
    <x v="426"/>
    <s v="POR"/>
    <s v="UTA"/>
    <s v="W"/>
    <d v="1899-12-30T12:25:00"/>
    <n v="1"/>
    <n v="1"/>
    <n v="1"/>
    <n v="0"/>
    <n v="0"/>
    <m/>
    <n v="0"/>
    <n v="0"/>
    <m/>
    <n v="1"/>
    <n v="1"/>
    <n v="2"/>
    <n v="2"/>
    <n v="1"/>
    <n v="0"/>
    <n v="0"/>
    <n v="2"/>
    <n v="2"/>
    <n v="4"/>
    <n v="4.3"/>
    <d v="2026-01-05T00:00:00"/>
    <m/>
    <m/>
    <m/>
    <n v="12.416666666666668"/>
  </r>
  <r>
    <x v="32"/>
    <s v="GSW"/>
    <s v="LAC"/>
    <s v="L"/>
    <d v="1899-12-30T12:32:00"/>
    <n v="2"/>
    <n v="4"/>
    <n v="0.5"/>
    <n v="1"/>
    <n v="2"/>
    <n v="0.5"/>
    <n v="0"/>
    <n v="0"/>
    <m/>
    <n v="0"/>
    <n v="2"/>
    <n v="2"/>
    <n v="0"/>
    <n v="1"/>
    <n v="0"/>
    <n v="0"/>
    <n v="1"/>
    <n v="5"/>
    <n v="-5"/>
    <n v="4.2"/>
    <d v="2026-01-05T00:00:00"/>
    <m/>
    <m/>
    <m/>
    <n v="12.533333333333335"/>
  </r>
  <r>
    <x v="121"/>
    <s v="CHO"/>
    <s v="OKC"/>
    <s v="W"/>
    <d v="1899-12-30T23:11:00"/>
    <n v="3"/>
    <n v="9"/>
    <n v="0.33300000000000002"/>
    <n v="0"/>
    <n v="2"/>
    <n v="0"/>
    <n v="4"/>
    <n v="4"/>
    <n v="1"/>
    <n v="0"/>
    <n v="1"/>
    <n v="1"/>
    <n v="1"/>
    <n v="1"/>
    <n v="0"/>
    <n v="2"/>
    <n v="2"/>
    <n v="10"/>
    <n v="6"/>
    <n v="4.0999999999999996"/>
    <d v="2026-01-05T00:00:00"/>
    <m/>
    <m/>
    <m/>
    <n v="23.183333333333334"/>
  </r>
  <r>
    <x v="421"/>
    <s v="OKC"/>
    <s v="CHO"/>
    <s v="L"/>
    <d v="1899-12-30T22:08:00"/>
    <n v="1"/>
    <n v="7"/>
    <n v="0.14299999999999999"/>
    <n v="1"/>
    <n v="5"/>
    <n v="0.2"/>
    <n v="2"/>
    <n v="2"/>
    <n v="1"/>
    <n v="1"/>
    <n v="3"/>
    <n v="4"/>
    <n v="1"/>
    <n v="2"/>
    <n v="0"/>
    <n v="0"/>
    <n v="2"/>
    <n v="5"/>
    <n v="-13"/>
    <n v="4"/>
    <d v="2026-01-05T00:00:00"/>
    <m/>
    <m/>
    <m/>
    <n v="22.133333333333333"/>
  </r>
  <r>
    <x v="497"/>
    <s v="NYK"/>
    <s v="DET"/>
    <s v="L"/>
    <d v="1899-12-30T16:17:00"/>
    <n v="2"/>
    <n v="5"/>
    <n v="0.4"/>
    <n v="0"/>
    <n v="1"/>
    <n v="0"/>
    <n v="0"/>
    <n v="0"/>
    <m/>
    <n v="1"/>
    <n v="2"/>
    <n v="3"/>
    <n v="3"/>
    <n v="2"/>
    <n v="0"/>
    <n v="2"/>
    <n v="2"/>
    <n v="4"/>
    <n v="-17"/>
    <n v="3.9"/>
    <d v="2026-01-05T00:00:00"/>
    <m/>
    <m/>
    <m/>
    <n v="16.283333333333335"/>
  </r>
  <r>
    <x v="250"/>
    <s v="ATL"/>
    <s v="TOR"/>
    <s v="L"/>
    <d v="1899-12-31T15:00:00"/>
    <n v="4"/>
    <n v="13"/>
    <n v="0.308"/>
    <n v="0"/>
    <n v="2"/>
    <n v="0"/>
    <n v="3"/>
    <n v="4"/>
    <n v="0.75"/>
    <n v="1"/>
    <n v="5"/>
    <n v="6"/>
    <n v="3"/>
    <n v="0"/>
    <n v="0"/>
    <n v="2"/>
    <n v="4"/>
    <n v="11"/>
    <n v="-24"/>
    <n v="3.8"/>
    <d v="2026-01-05T00:00:00"/>
    <m/>
    <m/>
    <m/>
    <n v="39"/>
  </r>
  <r>
    <x v="254"/>
    <s v="POR"/>
    <s v="UTA"/>
    <s v="W"/>
    <d v="1899-12-30T02:14:00"/>
    <n v="1"/>
    <n v="1"/>
    <n v="1"/>
    <n v="0"/>
    <n v="0"/>
    <m/>
    <n v="2"/>
    <n v="2"/>
    <n v="1"/>
    <n v="0"/>
    <n v="0"/>
    <n v="0"/>
    <n v="0"/>
    <n v="0"/>
    <n v="0"/>
    <n v="0"/>
    <n v="0"/>
    <n v="4"/>
    <n v="2"/>
    <n v="3.7"/>
    <d v="2026-01-05T00:00:00"/>
    <m/>
    <m/>
    <m/>
    <n v="2.2333333333333334"/>
  </r>
  <r>
    <x v="436"/>
    <s v="CHI"/>
    <s v="BOS"/>
    <s v="L"/>
    <d v="1899-12-30T11:46:00"/>
    <n v="2"/>
    <n v="6"/>
    <n v="0.33300000000000002"/>
    <n v="2"/>
    <n v="5"/>
    <n v="0.4"/>
    <n v="0"/>
    <n v="0"/>
    <m/>
    <n v="0"/>
    <n v="1"/>
    <n v="1"/>
    <n v="1"/>
    <n v="0"/>
    <n v="0"/>
    <n v="0"/>
    <n v="0"/>
    <n v="6"/>
    <n v="-1"/>
    <n v="3.6"/>
    <d v="2026-01-05T00:00:00"/>
    <m/>
    <m/>
    <m/>
    <n v="11.766666666666666"/>
  </r>
  <r>
    <x v="100"/>
    <s v="PHO"/>
    <s v="HOU"/>
    <s v="L"/>
    <d v="1899-12-30T16:30:00"/>
    <n v="2"/>
    <n v="3"/>
    <n v="0.66700000000000004"/>
    <n v="0"/>
    <n v="1"/>
    <n v="0"/>
    <n v="1"/>
    <n v="2"/>
    <n v="0.5"/>
    <n v="0"/>
    <n v="1"/>
    <n v="1"/>
    <n v="0"/>
    <n v="0"/>
    <n v="0"/>
    <n v="0"/>
    <n v="0"/>
    <n v="5"/>
    <n v="-3"/>
    <n v="3.6"/>
    <d v="2026-01-05T00:00:00"/>
    <m/>
    <m/>
    <m/>
    <n v="16.5"/>
  </r>
  <r>
    <x v="131"/>
    <s v="CHI"/>
    <s v="BOS"/>
    <s v="L"/>
    <d v="1899-12-30T19:39:00"/>
    <n v="4"/>
    <n v="9"/>
    <n v="0.44400000000000001"/>
    <n v="0"/>
    <n v="4"/>
    <n v="0"/>
    <n v="0"/>
    <n v="0"/>
    <m/>
    <n v="0"/>
    <n v="3"/>
    <n v="3"/>
    <n v="0"/>
    <n v="0"/>
    <n v="1"/>
    <n v="1"/>
    <n v="1"/>
    <n v="8"/>
    <n v="-12"/>
    <n v="3.5"/>
    <d v="2026-01-05T00:00:00"/>
    <m/>
    <m/>
    <m/>
    <n v="19.649999999999999"/>
  </r>
  <r>
    <x v="384"/>
    <s v="CHO"/>
    <s v="OKC"/>
    <s v="W"/>
    <d v="1899-12-30T02:00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3"/>
    <n v="3.4"/>
    <d v="2026-01-05T00:00:00"/>
    <m/>
    <m/>
    <m/>
    <n v="2"/>
  </r>
  <r>
    <x v="117"/>
    <s v="UTA"/>
    <s v="POR"/>
    <s v="L"/>
    <d v="1899-12-30T13:11:00"/>
    <n v="2"/>
    <n v="6"/>
    <n v="0.33300000000000002"/>
    <n v="1"/>
    <n v="3"/>
    <n v="0.33300000000000002"/>
    <n v="0"/>
    <n v="0"/>
    <m/>
    <n v="0"/>
    <n v="1"/>
    <n v="1"/>
    <n v="3"/>
    <n v="0"/>
    <n v="1"/>
    <n v="1"/>
    <n v="1"/>
    <n v="5"/>
    <n v="0"/>
    <n v="3.3"/>
    <d v="2026-01-05T00:00:00"/>
    <m/>
    <m/>
    <m/>
    <n v="13.183333333333334"/>
  </r>
  <r>
    <x v="179"/>
    <s v="PHO"/>
    <s v="HOU"/>
    <s v="L"/>
    <d v="1899-12-30T20:58:00"/>
    <n v="2"/>
    <n v="6"/>
    <n v="0.33300000000000002"/>
    <n v="0"/>
    <n v="0"/>
    <m/>
    <n v="0"/>
    <n v="0"/>
    <m/>
    <n v="2"/>
    <n v="6"/>
    <n v="8"/>
    <n v="1"/>
    <n v="0"/>
    <n v="0"/>
    <n v="0"/>
    <n v="3"/>
    <n v="4"/>
    <n v="0"/>
    <n v="3.3"/>
    <d v="2026-01-05T00:00:00"/>
    <m/>
    <m/>
    <m/>
    <n v="20.966666666666669"/>
  </r>
  <r>
    <x v="90"/>
    <s v="PHI"/>
    <s v="DEN"/>
    <s v="L"/>
    <d v="1899-12-30T12:37:00"/>
    <n v="2"/>
    <n v="6"/>
    <n v="0.33300000000000002"/>
    <n v="1"/>
    <n v="4"/>
    <n v="0.25"/>
    <n v="1"/>
    <n v="1"/>
    <n v="1"/>
    <n v="1"/>
    <n v="1"/>
    <n v="2"/>
    <n v="0"/>
    <n v="0"/>
    <n v="0"/>
    <n v="0"/>
    <n v="2"/>
    <n v="6"/>
    <n v="-7"/>
    <n v="2.8"/>
    <d v="2026-01-05T00:00:00"/>
    <m/>
    <m/>
    <m/>
    <n v="12.616666666666667"/>
  </r>
  <r>
    <x v="395"/>
    <s v="HOU"/>
    <s v="PHO"/>
    <s v="W"/>
    <d v="1899-12-30T10:18:00"/>
    <n v="2"/>
    <n v="3"/>
    <n v="0.66700000000000004"/>
    <n v="0"/>
    <n v="1"/>
    <n v="0"/>
    <n v="0"/>
    <n v="0"/>
    <m/>
    <n v="0"/>
    <n v="0"/>
    <n v="0"/>
    <n v="0"/>
    <n v="0"/>
    <n v="0"/>
    <n v="0"/>
    <n v="0"/>
    <n v="4"/>
    <n v="-6"/>
    <n v="2.7"/>
    <d v="2026-01-05T00:00:00"/>
    <m/>
    <m/>
    <m/>
    <n v="10.299999999999999"/>
  </r>
  <r>
    <x v="299"/>
    <s v="CHI"/>
    <s v="BOS"/>
    <s v="L"/>
    <d v="1899-12-30T04:5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1"/>
    <n v="2.7"/>
    <d v="2026-01-05T00:00:00"/>
    <m/>
    <m/>
    <m/>
    <n v="4.9166666666666661"/>
  </r>
  <r>
    <x v="441"/>
    <s v="PHI"/>
    <s v="DEN"/>
    <s v="L"/>
    <d v="1899-12-30T18:43:00"/>
    <n v="1"/>
    <n v="4"/>
    <n v="0.25"/>
    <n v="1"/>
    <n v="3"/>
    <n v="0.33300000000000002"/>
    <n v="0"/>
    <n v="0"/>
    <m/>
    <n v="0"/>
    <n v="0"/>
    <n v="0"/>
    <n v="4"/>
    <n v="0"/>
    <n v="0"/>
    <n v="1"/>
    <n v="0"/>
    <n v="3"/>
    <n v="6"/>
    <n v="2.4"/>
    <d v="2026-01-05T00:00:00"/>
    <m/>
    <m/>
    <m/>
    <n v="18.716666666666669"/>
  </r>
  <r>
    <x v="133"/>
    <s v="UTA"/>
    <s v="POR"/>
    <s v="L"/>
    <d v="1899-12-30T20:01:00"/>
    <n v="3"/>
    <n v="9"/>
    <n v="0.33300000000000002"/>
    <n v="2"/>
    <n v="7"/>
    <n v="0.28599999999999998"/>
    <n v="0"/>
    <n v="0"/>
    <m/>
    <n v="0"/>
    <n v="1"/>
    <n v="1"/>
    <n v="0"/>
    <n v="0"/>
    <n v="0"/>
    <n v="0"/>
    <n v="2"/>
    <n v="8"/>
    <n v="-13"/>
    <n v="2.4"/>
    <d v="2026-01-05T00:00:00"/>
    <m/>
    <m/>
    <m/>
    <n v="20.016666666666666"/>
  </r>
  <r>
    <x v="28"/>
    <s v="OKC"/>
    <s v="CHO"/>
    <s v="L"/>
    <d v="1899-12-30T20:06:00"/>
    <n v="2"/>
    <n v="5"/>
    <n v="0.4"/>
    <n v="1"/>
    <n v="4"/>
    <n v="0.25"/>
    <n v="0"/>
    <n v="0"/>
    <m/>
    <n v="0"/>
    <n v="4"/>
    <n v="4"/>
    <n v="0"/>
    <n v="0"/>
    <n v="2"/>
    <n v="1"/>
    <n v="4"/>
    <n v="5"/>
    <n v="-20"/>
    <n v="2.2999999999999998"/>
    <d v="2026-01-05T00:00:00"/>
    <m/>
    <m/>
    <m/>
    <n v="20.100000000000001"/>
  </r>
  <r>
    <x v="174"/>
    <s v="LAC"/>
    <s v="GSW"/>
    <s v="W"/>
    <d v="1899-12-30T14:51:00"/>
    <n v="0"/>
    <n v="4"/>
    <n v="0"/>
    <n v="0"/>
    <n v="4"/>
    <n v="0"/>
    <n v="0"/>
    <n v="0"/>
    <m/>
    <n v="0"/>
    <n v="3"/>
    <n v="3"/>
    <n v="3"/>
    <n v="1"/>
    <n v="2"/>
    <n v="0"/>
    <n v="1"/>
    <n v="0"/>
    <n v="8"/>
    <n v="2.2000000000000002"/>
    <d v="2026-01-05T00:00:00"/>
    <m/>
    <m/>
    <m/>
    <n v="14.850000000000001"/>
  </r>
  <r>
    <x v="84"/>
    <s v="PHO"/>
    <s v="HOU"/>
    <s v="L"/>
    <d v="1899-12-30T22:09:00"/>
    <n v="0"/>
    <n v="6"/>
    <n v="0"/>
    <n v="0"/>
    <n v="4"/>
    <n v="0"/>
    <n v="0"/>
    <n v="0"/>
    <m/>
    <n v="0"/>
    <n v="3"/>
    <n v="3"/>
    <n v="6"/>
    <n v="4"/>
    <n v="0"/>
    <n v="3"/>
    <n v="0"/>
    <n v="0"/>
    <n v="-8"/>
    <n v="1.9"/>
    <d v="2026-01-05T00:00:00"/>
    <m/>
    <m/>
    <m/>
    <n v="22.150000000000002"/>
  </r>
  <r>
    <x v="36"/>
    <s v="GSW"/>
    <s v="LAC"/>
    <s v="L"/>
    <d v="1899-12-30T15:41:00"/>
    <n v="1"/>
    <n v="8"/>
    <n v="0.125"/>
    <n v="1"/>
    <n v="5"/>
    <n v="0.2"/>
    <n v="2"/>
    <n v="2"/>
    <n v="1"/>
    <n v="0"/>
    <n v="5"/>
    <n v="5"/>
    <n v="0"/>
    <n v="1"/>
    <n v="0"/>
    <n v="0"/>
    <n v="1"/>
    <n v="5"/>
    <n v="-14"/>
    <n v="1.9"/>
    <d v="2026-01-05T00:00:00"/>
    <m/>
    <m/>
    <m/>
    <n v="15.683333333333334"/>
  </r>
  <r>
    <x v="73"/>
    <s v="BOS"/>
    <s v="CHI"/>
    <s v="W"/>
    <d v="1899-12-31T10:34:00"/>
    <n v="6"/>
    <n v="24"/>
    <n v="0.25"/>
    <n v="1"/>
    <n v="6"/>
    <n v="0.16700000000000001"/>
    <n v="1"/>
    <n v="2"/>
    <n v="0.5"/>
    <n v="3"/>
    <n v="5"/>
    <n v="8"/>
    <n v="4"/>
    <n v="0"/>
    <n v="0"/>
    <n v="3"/>
    <n v="2"/>
    <n v="14"/>
    <n v="12"/>
    <n v="1.8"/>
    <d v="2026-01-05T00:00:00"/>
    <m/>
    <m/>
    <m/>
    <n v="34.566666666666663"/>
  </r>
  <r>
    <x v="359"/>
    <s v="POR"/>
    <s v="UTA"/>
    <s v="W"/>
    <d v="1899-12-30T18:54:00"/>
    <n v="2"/>
    <n v="5"/>
    <n v="0.4"/>
    <n v="0"/>
    <n v="2"/>
    <n v="0"/>
    <n v="0"/>
    <n v="0"/>
    <m/>
    <n v="2"/>
    <n v="0"/>
    <n v="2"/>
    <n v="1"/>
    <n v="0"/>
    <n v="0"/>
    <n v="0"/>
    <n v="4"/>
    <n v="4"/>
    <n v="-7"/>
    <n v="1.8"/>
    <d v="2026-01-05T00:00:00"/>
    <m/>
    <m/>
    <m/>
    <n v="18.899999999999999"/>
  </r>
  <r>
    <x v="492"/>
    <s v="GSW"/>
    <s v="LAC"/>
    <s v="L"/>
    <d v="1899-12-31T00:39:00"/>
    <n v="2"/>
    <n v="7"/>
    <n v="0.28599999999999998"/>
    <n v="1"/>
    <n v="2"/>
    <n v="0.5"/>
    <n v="0"/>
    <n v="0"/>
    <m/>
    <n v="0"/>
    <n v="2"/>
    <n v="2"/>
    <n v="1"/>
    <n v="2"/>
    <n v="1"/>
    <n v="2"/>
    <n v="3"/>
    <n v="5"/>
    <n v="-1"/>
    <n v="1.7"/>
    <d v="2026-01-05T00:00:00"/>
    <m/>
    <m/>
    <m/>
    <n v="24.65"/>
  </r>
  <r>
    <x v="79"/>
    <s v="ATL"/>
    <s v="TOR"/>
    <s v="L"/>
    <d v="1899-12-30T19:59:00"/>
    <n v="2"/>
    <n v="12"/>
    <n v="0.16700000000000001"/>
    <n v="1"/>
    <n v="5"/>
    <n v="0.2"/>
    <n v="4"/>
    <n v="4"/>
    <n v="1"/>
    <n v="0"/>
    <n v="1"/>
    <n v="1"/>
    <n v="1"/>
    <n v="0"/>
    <n v="0"/>
    <n v="0"/>
    <n v="2"/>
    <n v="9"/>
    <n v="0"/>
    <n v="1.6"/>
    <d v="2026-01-05T00:00:00"/>
    <m/>
    <m/>
    <m/>
    <n v="19.983333333333334"/>
  </r>
  <r>
    <x v="355"/>
    <s v="BOS"/>
    <s v="CHI"/>
    <s v="W"/>
    <d v="1899-12-30T10:39:00"/>
    <n v="1"/>
    <n v="2"/>
    <n v="0.5"/>
    <n v="1"/>
    <n v="2"/>
    <n v="0.5"/>
    <n v="0"/>
    <n v="0"/>
    <m/>
    <n v="0"/>
    <n v="1"/>
    <n v="1"/>
    <n v="0"/>
    <n v="0"/>
    <n v="0"/>
    <n v="0"/>
    <n v="2"/>
    <n v="3"/>
    <n v="5"/>
    <n v="1.5"/>
    <d v="2026-01-05T00:00:00"/>
    <m/>
    <m/>
    <m/>
    <n v="10.649999999999999"/>
  </r>
  <r>
    <x v="297"/>
    <s v="CHI"/>
    <s v="BOS"/>
    <s v="L"/>
    <d v="1899-12-31T00:52:00"/>
    <n v="1"/>
    <n v="7"/>
    <n v="0.14299999999999999"/>
    <n v="1"/>
    <n v="7"/>
    <n v="0.14299999999999999"/>
    <n v="2"/>
    <n v="2"/>
    <n v="1"/>
    <n v="0"/>
    <n v="3"/>
    <n v="3"/>
    <n v="1"/>
    <n v="0"/>
    <n v="1"/>
    <n v="1"/>
    <n v="1"/>
    <n v="5"/>
    <n v="-6"/>
    <n v="1.4"/>
    <d v="2026-01-05T00:00:00"/>
    <m/>
    <m/>
    <m/>
    <n v="24.866666666666667"/>
  </r>
  <r>
    <x v="26"/>
    <s v="HOU"/>
    <s v="PHO"/>
    <s v="W"/>
    <d v="1899-12-30T09:18:00"/>
    <n v="1"/>
    <n v="2"/>
    <n v="0.5"/>
    <n v="0"/>
    <n v="0"/>
    <m/>
    <n v="0"/>
    <n v="0"/>
    <m/>
    <n v="0"/>
    <n v="1"/>
    <n v="1"/>
    <n v="0"/>
    <n v="0"/>
    <n v="0"/>
    <n v="0"/>
    <n v="0"/>
    <n v="2"/>
    <n v="-2"/>
    <n v="1.3"/>
    <d v="2026-01-05T00:00:00"/>
    <m/>
    <m/>
    <m/>
    <n v="9.3000000000000007"/>
  </r>
  <r>
    <x v="502"/>
    <s v="HOU"/>
    <s v="PHO"/>
    <s v="W"/>
    <d v="1899-12-30T13:46:00"/>
    <n v="1"/>
    <n v="4"/>
    <n v="0.25"/>
    <n v="1"/>
    <n v="4"/>
    <n v="0.25"/>
    <n v="0"/>
    <n v="0"/>
    <m/>
    <n v="3"/>
    <n v="1"/>
    <n v="4"/>
    <n v="1"/>
    <n v="0"/>
    <n v="0"/>
    <n v="2"/>
    <n v="2"/>
    <n v="3"/>
    <n v="-2"/>
    <n v="0.9"/>
    <d v="2026-01-05T00:00:00"/>
    <m/>
    <m/>
    <m/>
    <n v="13.766666666666666"/>
  </r>
  <r>
    <x v="485"/>
    <s v="CHI"/>
    <s v="BOS"/>
    <s v="L"/>
    <d v="1899-12-30T11:39:00"/>
    <n v="0"/>
    <n v="1"/>
    <n v="0"/>
    <n v="0"/>
    <n v="1"/>
    <n v="0"/>
    <n v="0"/>
    <n v="0"/>
    <m/>
    <n v="1"/>
    <n v="1"/>
    <n v="2"/>
    <n v="2"/>
    <n v="0"/>
    <n v="0"/>
    <n v="0"/>
    <n v="2"/>
    <n v="0"/>
    <n v="-4"/>
    <n v="0.9"/>
    <d v="2026-01-05T00:00:00"/>
    <m/>
    <m/>
    <m/>
    <n v="11.65"/>
  </r>
  <r>
    <x v="305"/>
    <s v="NYK"/>
    <s v="DET"/>
    <s v="L"/>
    <d v="1899-12-30T08:56:00"/>
    <n v="0"/>
    <n v="2"/>
    <n v="0"/>
    <n v="0"/>
    <n v="1"/>
    <n v="0"/>
    <n v="0"/>
    <n v="0"/>
    <m/>
    <n v="0"/>
    <n v="3"/>
    <n v="3"/>
    <n v="2"/>
    <n v="0"/>
    <n v="0"/>
    <n v="0"/>
    <n v="0"/>
    <n v="0"/>
    <n v="-3"/>
    <n v="0.9"/>
    <d v="2026-01-05T00:00:00"/>
    <m/>
    <m/>
    <m/>
    <n v="8.9333333333333336"/>
  </r>
  <r>
    <x v="328"/>
    <s v="OKC"/>
    <s v="CHO"/>
    <s v="L"/>
    <d v="1899-12-30T18:22:00"/>
    <n v="1"/>
    <n v="5"/>
    <n v="0.2"/>
    <n v="0"/>
    <n v="2"/>
    <n v="0"/>
    <n v="1"/>
    <n v="2"/>
    <n v="0.5"/>
    <n v="0"/>
    <n v="4"/>
    <n v="4"/>
    <n v="0"/>
    <n v="0"/>
    <n v="0"/>
    <n v="0"/>
    <n v="0"/>
    <n v="3"/>
    <n v="4"/>
    <n v="0.7"/>
    <d v="2026-01-05T00:00:00"/>
    <m/>
    <m/>
    <m/>
    <n v="18.366666666666667"/>
  </r>
  <r>
    <x v="381"/>
    <s v="CHO"/>
    <s v="OKC"/>
    <s v="W"/>
    <d v="1899-12-30T03:22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1-05T00:00:00"/>
    <m/>
    <m/>
    <m/>
    <n v="3.3666666666666667"/>
  </r>
  <r>
    <x v="347"/>
    <s v="DET"/>
    <s v="NYK"/>
    <s v="W"/>
    <d v="1899-12-30T05:01:00"/>
    <n v="0"/>
    <n v="1"/>
    <n v="0"/>
    <n v="0"/>
    <n v="1"/>
    <n v="0"/>
    <n v="0"/>
    <n v="0"/>
    <m/>
    <n v="0"/>
    <n v="0"/>
    <n v="0"/>
    <n v="1"/>
    <n v="1"/>
    <n v="0"/>
    <n v="0"/>
    <n v="1"/>
    <n v="0"/>
    <n v="5"/>
    <n v="0.6"/>
    <d v="2026-01-05T00:00:00"/>
    <m/>
    <m/>
    <m/>
    <n v="5.0166666666666666"/>
  </r>
  <r>
    <x v="35"/>
    <s v="OKC"/>
    <s v="CHO"/>
    <s v="L"/>
    <d v="1899-12-30T04:58:00"/>
    <n v="0"/>
    <n v="1"/>
    <n v="0"/>
    <n v="0"/>
    <n v="1"/>
    <n v="0"/>
    <n v="0"/>
    <n v="0"/>
    <m/>
    <n v="1"/>
    <n v="0"/>
    <n v="1"/>
    <n v="0"/>
    <n v="1"/>
    <n v="0"/>
    <n v="0"/>
    <n v="1"/>
    <n v="0"/>
    <n v="-3"/>
    <n v="0.6"/>
    <d v="2026-01-05T00:00:00"/>
    <m/>
    <m/>
    <m/>
    <n v="4.9666666666666668"/>
  </r>
  <r>
    <x v="213"/>
    <s v="TOR"/>
    <s v="ATL"/>
    <s v="W"/>
    <d v="1899-12-30T05:38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6"/>
    <n v="0.3"/>
    <d v="2026-01-05T00:00:00"/>
    <m/>
    <m/>
    <m/>
    <n v="5.6333333333333329"/>
  </r>
  <r>
    <x v="370"/>
    <s v="DEN"/>
    <s v="PHI"/>
    <s v="W"/>
    <d v="1899-12-30T21:02:00"/>
    <n v="1"/>
    <n v="4"/>
    <n v="0.25"/>
    <n v="0"/>
    <n v="3"/>
    <n v="0"/>
    <n v="0"/>
    <n v="0"/>
    <m/>
    <n v="0"/>
    <n v="1"/>
    <n v="1"/>
    <n v="4"/>
    <n v="0"/>
    <n v="0"/>
    <n v="2"/>
    <n v="1"/>
    <n v="2"/>
    <n v="3"/>
    <n v="0.3"/>
    <d v="2026-01-05T00:00:00"/>
    <m/>
    <m/>
    <m/>
    <n v="21.033333333333331"/>
  </r>
  <r>
    <x v="351"/>
    <s v="POR"/>
    <s v="UTA"/>
    <s v="W"/>
    <d v="1899-12-30T02:14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1-05T00:00:00"/>
    <m/>
    <m/>
    <m/>
    <n v="2.2333333333333334"/>
  </r>
  <r>
    <x v="20"/>
    <s v="GSW"/>
    <s v="LAC"/>
    <s v="L"/>
    <d v="1899-12-30T10:35:00"/>
    <n v="0"/>
    <n v="2"/>
    <n v="0"/>
    <n v="0"/>
    <n v="1"/>
    <n v="0"/>
    <n v="0"/>
    <n v="0"/>
    <m/>
    <n v="0"/>
    <n v="1"/>
    <n v="1"/>
    <n v="2"/>
    <n v="0"/>
    <n v="0"/>
    <n v="0"/>
    <n v="0"/>
    <n v="0"/>
    <n v="-5"/>
    <n v="0.3"/>
    <d v="2026-01-05T00:00:00"/>
    <m/>
    <m/>
    <m/>
    <n v="10.583333333333332"/>
  </r>
  <r>
    <x v="8"/>
    <s v="OKC"/>
    <s v="CHO"/>
    <s v="L"/>
    <d v="1899-12-31T00:57:00"/>
    <n v="1"/>
    <n v="6"/>
    <n v="0.16700000000000001"/>
    <n v="0"/>
    <n v="3"/>
    <n v="0"/>
    <n v="0"/>
    <n v="0"/>
    <m/>
    <n v="2"/>
    <n v="0"/>
    <n v="2"/>
    <n v="1"/>
    <n v="2"/>
    <n v="0"/>
    <n v="2"/>
    <n v="0"/>
    <n v="2"/>
    <n v="4"/>
    <n v="0.3"/>
    <d v="2026-01-05T00:00:00"/>
    <m/>
    <m/>
    <m/>
    <n v="24.95"/>
  </r>
  <r>
    <x v="268"/>
    <s v="ATL"/>
    <s v="TOR"/>
    <s v="L"/>
    <d v="1899-12-30T03:03:00"/>
    <n v="0"/>
    <n v="0"/>
    <m/>
    <n v="0"/>
    <n v="0"/>
    <m/>
    <n v="0"/>
    <n v="0"/>
    <m/>
    <n v="0"/>
    <n v="2"/>
    <n v="2"/>
    <n v="0"/>
    <n v="0"/>
    <n v="0"/>
    <n v="0"/>
    <n v="1"/>
    <n v="0"/>
    <n v="-5"/>
    <n v="0.2"/>
    <d v="2026-01-05T00:00:00"/>
    <m/>
    <m/>
    <m/>
    <n v="3.05"/>
  </r>
  <r>
    <x v="215"/>
    <s v="CHI"/>
    <s v="BOS"/>
    <s v="L"/>
    <d v="1899-12-30T10:03:00"/>
    <n v="1"/>
    <n v="4"/>
    <n v="0.25"/>
    <n v="0"/>
    <n v="2"/>
    <n v="0"/>
    <n v="0"/>
    <n v="0"/>
    <m/>
    <n v="0"/>
    <n v="2"/>
    <n v="2"/>
    <n v="0"/>
    <n v="0"/>
    <n v="0"/>
    <n v="0"/>
    <n v="0"/>
    <n v="2"/>
    <n v="-5"/>
    <n v="0.2"/>
    <d v="2026-01-05T00:00:00"/>
    <m/>
    <m/>
    <m/>
    <n v="10.050000000000001"/>
  </r>
  <r>
    <x v="403"/>
    <s v="TOR"/>
    <s v="ATL"/>
    <s v="W"/>
    <d v="1899-12-30T11:45:00"/>
    <n v="1"/>
    <n v="5"/>
    <n v="0.2"/>
    <n v="0"/>
    <n v="4"/>
    <n v="0"/>
    <n v="1"/>
    <n v="2"/>
    <n v="0.5"/>
    <n v="0"/>
    <n v="1"/>
    <n v="1"/>
    <n v="0"/>
    <n v="0"/>
    <n v="1"/>
    <n v="0"/>
    <n v="1"/>
    <n v="3"/>
    <n v="-9"/>
    <n v="0.1"/>
    <d v="2026-01-05T00:00:00"/>
    <m/>
    <m/>
    <m/>
    <n v="11.75"/>
  </r>
  <r>
    <x v="236"/>
    <s v="NYK"/>
    <s v="DET"/>
    <s v="L"/>
    <d v="1899-12-30T08:56:00"/>
    <n v="1"/>
    <n v="3"/>
    <n v="0.33300000000000002"/>
    <n v="0"/>
    <n v="1"/>
    <n v="0"/>
    <n v="0"/>
    <n v="0"/>
    <m/>
    <n v="0"/>
    <n v="0"/>
    <n v="0"/>
    <n v="1"/>
    <n v="0"/>
    <n v="0"/>
    <n v="1"/>
    <n v="0"/>
    <n v="2"/>
    <n v="-3"/>
    <n v="0"/>
    <d v="2026-01-05T00:00:00"/>
    <m/>
    <m/>
    <m/>
    <n v="8.9333333333333336"/>
  </r>
  <r>
    <x v="390"/>
    <s v="DET"/>
    <s v="NYK"/>
    <s v="W"/>
    <d v="1899-12-30T05:01:00"/>
    <n v="0"/>
    <n v="0"/>
    <m/>
    <n v="0"/>
    <n v="0"/>
    <m/>
    <n v="0"/>
    <n v="0"/>
    <m/>
    <n v="0"/>
    <n v="2"/>
    <n v="2"/>
    <n v="1"/>
    <n v="0"/>
    <n v="0"/>
    <n v="1"/>
    <n v="1"/>
    <n v="0"/>
    <n v="5"/>
    <n v="-0.1"/>
    <d v="2026-01-05T00:00:00"/>
    <m/>
    <m/>
    <m/>
    <n v="5.0166666666666666"/>
  </r>
  <r>
    <x v="498"/>
    <s v="CHO"/>
    <s v="OKC"/>
    <s v="W"/>
    <d v="1899-12-30T10:22:00"/>
    <n v="0"/>
    <n v="1"/>
    <n v="0"/>
    <n v="0"/>
    <n v="1"/>
    <n v="0"/>
    <n v="0"/>
    <n v="0"/>
    <m/>
    <n v="1"/>
    <n v="0"/>
    <n v="1"/>
    <n v="0"/>
    <n v="0"/>
    <n v="0"/>
    <n v="0"/>
    <n v="1"/>
    <n v="0"/>
    <n v="-7"/>
    <n v="-0.4"/>
    <d v="2026-01-05T00:00:00"/>
    <m/>
    <m/>
    <m/>
    <n v="10.366666666666667"/>
  </r>
  <r>
    <x v="337"/>
    <s v="GSW"/>
    <s v="LAC"/>
    <s v="L"/>
    <d v="1899-12-30T04:39:00"/>
    <n v="0"/>
    <n v="1"/>
    <n v="0"/>
    <n v="0"/>
    <n v="0"/>
    <m/>
    <n v="0"/>
    <n v="0"/>
    <m/>
    <n v="1"/>
    <n v="1"/>
    <n v="2"/>
    <n v="0"/>
    <n v="0"/>
    <n v="0"/>
    <n v="0"/>
    <n v="2"/>
    <n v="0"/>
    <n v="-7"/>
    <n v="-0.5"/>
    <d v="2026-01-05T00:00:00"/>
    <m/>
    <m/>
    <m/>
    <n v="4.6500000000000004"/>
  </r>
  <r>
    <x v="416"/>
    <s v="NYK"/>
    <s v="DET"/>
    <s v="L"/>
    <d v="1899-12-30T05:0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6-01-05T00:00:00"/>
    <m/>
    <m/>
    <m/>
    <n v="5.0166666666666666"/>
  </r>
  <r>
    <x v="107"/>
    <s v="CHO"/>
    <s v="OKC"/>
    <s v="W"/>
    <d v="1899-12-30T02:0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3"/>
    <n v="-0.7"/>
    <d v="2026-01-05T00:00:00"/>
    <m/>
    <m/>
    <m/>
    <n v="2"/>
  </r>
  <r>
    <x v="465"/>
    <s v="CHI"/>
    <s v="BOS"/>
    <s v="L"/>
    <d v="1899-12-31T01:23:00"/>
    <n v="2"/>
    <n v="7"/>
    <n v="0.28599999999999998"/>
    <n v="1"/>
    <n v="5"/>
    <n v="0.2"/>
    <n v="0"/>
    <n v="0"/>
    <m/>
    <n v="0"/>
    <n v="6"/>
    <n v="6"/>
    <n v="3"/>
    <n v="0"/>
    <n v="0"/>
    <n v="4"/>
    <n v="4"/>
    <n v="5"/>
    <n v="-5"/>
    <n v="-0.8"/>
    <d v="2026-01-05T00:00:00"/>
    <m/>
    <m/>
    <m/>
    <n v="25.383333333333333"/>
  </r>
  <r>
    <x v="356"/>
    <s v="PHO"/>
    <s v="HOU"/>
    <s v="L"/>
    <d v="1899-12-30T04:47:00"/>
    <n v="0"/>
    <n v="3"/>
    <n v="0"/>
    <n v="0"/>
    <n v="0"/>
    <m/>
    <n v="0"/>
    <n v="0"/>
    <m/>
    <n v="2"/>
    <n v="1"/>
    <n v="3"/>
    <n v="0"/>
    <n v="0"/>
    <n v="0"/>
    <n v="0"/>
    <n v="2"/>
    <n v="0"/>
    <n v="0"/>
    <n v="-1.2"/>
    <d v="2026-01-05T00:00:00"/>
    <m/>
    <m/>
    <m/>
    <n v="4.7833333333333332"/>
  </r>
  <r>
    <x v="18"/>
    <s v="HOU"/>
    <s v="PHO"/>
    <s v="W"/>
    <d v="1899-12-30T08:34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4"/>
    <n v="-1.4"/>
    <d v="2026-01-05T00:00:00"/>
    <m/>
    <m/>
    <m/>
    <n v="8.5666666666666664"/>
  </r>
  <r>
    <x v="484"/>
    <s v="DEN"/>
    <s v="PHI"/>
    <s v="W"/>
    <d v="1899-12-30T08:22:00"/>
    <n v="0"/>
    <n v="2"/>
    <n v="0"/>
    <n v="0"/>
    <n v="2"/>
    <n v="0"/>
    <n v="0"/>
    <n v="0"/>
    <m/>
    <n v="0"/>
    <n v="1"/>
    <n v="1"/>
    <n v="0"/>
    <n v="0"/>
    <n v="0"/>
    <n v="0"/>
    <n v="1"/>
    <n v="0"/>
    <n v="-1"/>
    <n v="-1.5"/>
    <d v="2026-01-05T00:00:00"/>
    <m/>
    <m/>
    <m/>
    <n v="8.3666666666666671"/>
  </r>
  <r>
    <x v="104"/>
    <s v="NYK"/>
    <s v="DET"/>
    <s v="L"/>
    <d v="1899-12-30T22:30:00"/>
    <n v="1"/>
    <n v="4"/>
    <n v="0.25"/>
    <n v="1"/>
    <n v="2"/>
    <n v="0.5"/>
    <n v="3"/>
    <n v="3"/>
    <n v="1"/>
    <n v="0"/>
    <n v="1"/>
    <n v="1"/>
    <n v="1"/>
    <n v="0"/>
    <n v="0"/>
    <n v="6"/>
    <n v="3"/>
    <n v="6"/>
    <n v="-27"/>
    <n v="-2.6"/>
    <d v="2026-01-05T00:00:00"/>
    <m/>
    <m/>
    <m/>
    <n v="22.5"/>
  </r>
  <r>
    <x v="172"/>
    <s v="CHO"/>
    <s v="OKC"/>
    <s v="W"/>
    <d v="1899-12-30T12:57:00"/>
    <n v="0"/>
    <n v="0"/>
    <m/>
    <n v="0"/>
    <n v="0"/>
    <m/>
    <n v="0"/>
    <n v="0"/>
    <m/>
    <n v="0"/>
    <n v="6"/>
    <n v="6"/>
    <n v="0"/>
    <n v="0"/>
    <n v="0"/>
    <n v="3"/>
    <n v="4"/>
    <n v="0"/>
    <n v="12"/>
    <n v="-2.8"/>
    <d v="2026-01-05T00:00:00"/>
    <m/>
    <m/>
    <m/>
    <n v="12.95"/>
  </r>
  <r>
    <x v="183"/>
    <s v="NOP"/>
    <s v="LAL"/>
    <s v="L"/>
    <d v="1899-12-31T15:04:00"/>
    <n v="14"/>
    <n v="26"/>
    <n v="0.53800000000000003"/>
    <n v="6"/>
    <n v="17"/>
    <n v="0.35299999999999998"/>
    <n v="8"/>
    <n v="9"/>
    <n v="0.88900000000000001"/>
    <n v="1"/>
    <n v="4"/>
    <n v="5"/>
    <n v="3"/>
    <n v="0"/>
    <n v="0"/>
    <n v="0"/>
    <n v="2"/>
    <n v="42"/>
    <n v="-8"/>
    <n v="32.200000000000003"/>
    <d v="2026-01-06T00:00:00"/>
    <m/>
    <m/>
    <m/>
    <n v="39.066666666666663"/>
  </r>
  <r>
    <x v="468"/>
    <s v="LAL"/>
    <s v="NOP"/>
    <s v="W"/>
    <d v="1899-12-31T09:09:00"/>
    <n v="10"/>
    <n v="19"/>
    <n v="0.52600000000000002"/>
    <n v="3"/>
    <n v="5"/>
    <n v="0.6"/>
    <n v="7"/>
    <n v="7"/>
    <n v="1"/>
    <n v="0"/>
    <n v="8"/>
    <n v="8"/>
    <n v="8"/>
    <n v="2"/>
    <n v="1"/>
    <n v="1"/>
    <n v="2"/>
    <n v="30"/>
    <n v="10"/>
    <n v="29.6"/>
    <d v="2026-01-06T00:00:00"/>
    <m/>
    <m/>
    <m/>
    <n v="33.150000000000006"/>
  </r>
  <r>
    <x v="161"/>
    <s v="WAS"/>
    <s v="ORL"/>
    <s v="W"/>
    <d v="1899-12-31T06:55:00"/>
    <n v="7"/>
    <n v="14"/>
    <n v="0.5"/>
    <n v="2"/>
    <n v="5"/>
    <n v="0.4"/>
    <n v="7"/>
    <n v="7"/>
    <n v="1"/>
    <n v="1"/>
    <n v="6"/>
    <n v="7"/>
    <n v="2"/>
    <n v="1"/>
    <n v="5"/>
    <n v="1"/>
    <n v="0"/>
    <n v="23"/>
    <n v="23"/>
    <n v="23.4"/>
    <d v="2026-01-06T00:00:00"/>
    <m/>
    <m/>
    <m/>
    <n v="30.916666666666664"/>
  </r>
  <r>
    <x v="193"/>
    <s v="MEM"/>
    <s v="SAS"/>
    <s v="W"/>
    <d v="1899-12-31T05:56:00"/>
    <n v="8"/>
    <n v="15"/>
    <n v="0.53300000000000003"/>
    <n v="3"/>
    <n v="8"/>
    <n v="0.375"/>
    <n v="2"/>
    <n v="3"/>
    <n v="0.66700000000000004"/>
    <n v="3"/>
    <n v="5"/>
    <n v="8"/>
    <n v="8"/>
    <n v="1"/>
    <n v="0"/>
    <n v="0"/>
    <n v="1"/>
    <n v="21"/>
    <n v="11"/>
    <n v="23.1"/>
    <d v="2026-01-06T00:00:00"/>
    <m/>
    <m/>
    <m/>
    <n v="29.933333333333334"/>
  </r>
  <r>
    <x v="447"/>
    <s v="CLE"/>
    <s v="IND"/>
    <s v="W"/>
    <d v="1899-12-31T08:58:00"/>
    <n v="14"/>
    <n v="23"/>
    <n v="0.60899999999999999"/>
    <n v="1"/>
    <n v="4"/>
    <n v="0.25"/>
    <n v="0"/>
    <n v="0"/>
    <m/>
    <n v="0"/>
    <n v="2"/>
    <n v="2"/>
    <n v="6"/>
    <n v="0"/>
    <n v="0"/>
    <n v="0"/>
    <n v="2"/>
    <n v="29"/>
    <n v="1"/>
    <n v="22.5"/>
    <d v="2026-01-06T00:00:00"/>
    <m/>
    <m/>
    <m/>
    <n v="32.966666666666669"/>
  </r>
  <r>
    <x v="40"/>
    <s v="SAS"/>
    <s v="MEM"/>
    <s v="L"/>
    <d v="1899-12-30T21:01:00"/>
    <n v="10"/>
    <n v="20"/>
    <n v="0.5"/>
    <n v="3"/>
    <n v="6"/>
    <n v="0.5"/>
    <n v="7"/>
    <n v="8"/>
    <n v="0.875"/>
    <n v="0"/>
    <n v="5"/>
    <n v="5"/>
    <n v="3"/>
    <n v="1"/>
    <n v="1"/>
    <n v="2"/>
    <n v="2"/>
    <n v="30"/>
    <n v="2"/>
    <n v="22.1"/>
    <d v="2026-01-06T00:00:00"/>
    <m/>
    <m/>
    <m/>
    <n v="21.016666666666666"/>
  </r>
  <r>
    <x v="0"/>
    <s v="LAL"/>
    <s v="NOP"/>
    <s v="W"/>
    <d v="1899-12-31T13:29:00"/>
    <n v="11"/>
    <n v="22"/>
    <n v="0.5"/>
    <n v="3"/>
    <n v="10"/>
    <n v="0.3"/>
    <n v="5"/>
    <n v="9"/>
    <n v="0.55600000000000005"/>
    <n v="0"/>
    <n v="2"/>
    <n v="2"/>
    <n v="10"/>
    <n v="2"/>
    <n v="1"/>
    <n v="5"/>
    <n v="2"/>
    <n v="30"/>
    <n v="2"/>
    <n v="21.9"/>
    <d v="2026-01-06T00:00:00"/>
    <m/>
    <m/>
    <m/>
    <n v="37.483333333333334"/>
  </r>
  <r>
    <x v="189"/>
    <s v="SAS"/>
    <s v="MEM"/>
    <s v="L"/>
    <d v="1899-12-31T07:50:00"/>
    <n v="7"/>
    <n v="11"/>
    <n v="0.63600000000000001"/>
    <n v="5"/>
    <n v="8"/>
    <n v="0.625"/>
    <n v="4"/>
    <n v="5"/>
    <n v="0.8"/>
    <n v="0"/>
    <n v="8"/>
    <n v="8"/>
    <n v="2"/>
    <n v="3"/>
    <n v="0"/>
    <n v="2"/>
    <n v="2"/>
    <n v="23"/>
    <n v="15"/>
    <n v="21.7"/>
    <d v="2026-01-06T00:00:00"/>
    <m/>
    <m/>
    <m/>
    <n v="31.833333333333332"/>
  </r>
  <r>
    <x v="199"/>
    <s v="WAS"/>
    <s v="ORL"/>
    <s v="W"/>
    <d v="1899-12-31T14:10:00"/>
    <n v="11"/>
    <n v="19"/>
    <n v="0.57899999999999996"/>
    <n v="3"/>
    <n v="7"/>
    <n v="0.42899999999999999"/>
    <n v="2"/>
    <n v="2"/>
    <n v="1"/>
    <n v="2"/>
    <n v="4"/>
    <n v="6"/>
    <n v="5"/>
    <n v="0"/>
    <n v="0"/>
    <n v="2"/>
    <n v="3"/>
    <n v="27"/>
    <n v="15"/>
    <n v="21"/>
    <d v="2026-01-06T00:00:00"/>
    <m/>
    <m/>
    <m/>
    <n v="38.166666666666664"/>
  </r>
  <r>
    <x v="238"/>
    <s v="DAL"/>
    <s v="SAC"/>
    <s v="W"/>
    <d v="1899-12-31T11:00:00"/>
    <n v="8"/>
    <n v="15"/>
    <n v="0.53300000000000003"/>
    <n v="2"/>
    <n v="5"/>
    <n v="0.4"/>
    <n v="2"/>
    <n v="2"/>
    <n v="1"/>
    <n v="2"/>
    <n v="6"/>
    <n v="8"/>
    <n v="6"/>
    <n v="1"/>
    <n v="0"/>
    <n v="1"/>
    <n v="2"/>
    <n v="20"/>
    <n v="11"/>
    <n v="19.3"/>
    <d v="2026-01-06T00:00:00"/>
    <m/>
    <m/>
    <m/>
    <n v="35"/>
  </r>
  <r>
    <x v="24"/>
    <s v="LAL"/>
    <s v="NOP"/>
    <s v="W"/>
    <d v="1899-12-31T07:54:00"/>
    <n v="9"/>
    <n v="16"/>
    <n v="0.56299999999999994"/>
    <n v="0"/>
    <n v="0"/>
    <m/>
    <n v="0"/>
    <n v="0"/>
    <m/>
    <n v="3"/>
    <n v="8"/>
    <n v="11"/>
    <n v="3"/>
    <n v="1"/>
    <n v="2"/>
    <n v="1"/>
    <n v="0"/>
    <n v="18"/>
    <n v="13"/>
    <n v="18.399999999999999"/>
    <d v="2026-01-06T00:00:00"/>
    <m/>
    <m/>
    <m/>
    <n v="31.9"/>
  </r>
  <r>
    <x v="216"/>
    <s v="CLE"/>
    <s v="IND"/>
    <s v="W"/>
    <d v="1899-12-31T09:39:00"/>
    <n v="8"/>
    <n v="13"/>
    <n v="0.61499999999999999"/>
    <n v="0"/>
    <n v="1"/>
    <n v="0"/>
    <n v="3"/>
    <n v="6"/>
    <n v="0.5"/>
    <n v="3"/>
    <n v="9"/>
    <n v="12"/>
    <n v="4"/>
    <n v="2"/>
    <n v="0"/>
    <n v="2"/>
    <n v="3"/>
    <n v="19"/>
    <n v="3"/>
    <n v="18.3"/>
    <d v="2026-01-06T00:00:00"/>
    <m/>
    <m/>
    <m/>
    <n v="33.65"/>
  </r>
  <r>
    <x v="47"/>
    <s v="MIN"/>
    <s v="MIA"/>
    <s v="W"/>
    <d v="1899-12-31T05:10:00"/>
    <n v="8"/>
    <n v="18"/>
    <n v="0.44400000000000001"/>
    <n v="5"/>
    <n v="8"/>
    <n v="0.625"/>
    <n v="5"/>
    <n v="6"/>
    <n v="0.83299999999999996"/>
    <n v="0"/>
    <n v="5"/>
    <n v="5"/>
    <n v="3"/>
    <n v="1"/>
    <n v="2"/>
    <n v="3"/>
    <n v="4"/>
    <n v="26"/>
    <n v="16"/>
    <n v="17.600000000000001"/>
    <d v="2026-01-06T00:00:00"/>
    <m/>
    <m/>
    <m/>
    <n v="29.166666666666664"/>
  </r>
  <r>
    <x v="422"/>
    <s v="WAS"/>
    <s v="ORL"/>
    <s v="W"/>
    <d v="1899-12-31T10:03:00"/>
    <n v="4"/>
    <n v="8"/>
    <n v="0.5"/>
    <n v="1"/>
    <n v="3"/>
    <n v="0.33300000000000002"/>
    <n v="5"/>
    <n v="6"/>
    <n v="0.83299999999999996"/>
    <n v="3"/>
    <n v="5"/>
    <n v="8"/>
    <n v="3"/>
    <n v="5"/>
    <n v="0"/>
    <n v="2"/>
    <n v="3"/>
    <n v="14"/>
    <n v="23"/>
    <n v="17.100000000000001"/>
    <d v="2026-01-06T00:00:00"/>
    <m/>
    <m/>
    <m/>
    <n v="34.049999999999997"/>
  </r>
  <r>
    <x v="42"/>
    <s v="SAC"/>
    <s v="DAL"/>
    <s v="L"/>
    <d v="1899-12-31T12:31:00"/>
    <n v="8"/>
    <n v="18"/>
    <n v="0.44400000000000001"/>
    <n v="3"/>
    <n v="6"/>
    <n v="0.5"/>
    <n v="2"/>
    <n v="2"/>
    <n v="1"/>
    <n v="1"/>
    <n v="1"/>
    <n v="2"/>
    <n v="5"/>
    <n v="2"/>
    <n v="1"/>
    <n v="1"/>
    <n v="2"/>
    <n v="21"/>
    <n v="2"/>
    <n v="17"/>
    <d v="2026-01-06T00:00:00"/>
    <m/>
    <m/>
    <m/>
    <n v="36.516666666666666"/>
  </r>
  <r>
    <x v="321"/>
    <s v="IND"/>
    <s v="CLE"/>
    <s v="L"/>
    <d v="1899-12-31T06:42:00"/>
    <n v="7"/>
    <n v="10"/>
    <n v="0.7"/>
    <n v="4"/>
    <n v="7"/>
    <n v="0.57099999999999995"/>
    <n v="2"/>
    <n v="2"/>
    <n v="1"/>
    <n v="1"/>
    <n v="1"/>
    <n v="2"/>
    <n v="2"/>
    <n v="0"/>
    <n v="1"/>
    <n v="1"/>
    <n v="3"/>
    <n v="20"/>
    <n v="-14"/>
    <n v="16.7"/>
    <d v="2026-01-06T00:00:00"/>
    <m/>
    <m/>
    <m/>
    <n v="30.699999999999996"/>
  </r>
  <r>
    <x v="277"/>
    <s v="WAS"/>
    <s v="ORL"/>
    <s v="W"/>
    <d v="1899-12-30T22:11:00"/>
    <n v="6"/>
    <n v="7"/>
    <n v="0.85699999999999998"/>
    <n v="4"/>
    <n v="5"/>
    <n v="0.8"/>
    <n v="1"/>
    <n v="2"/>
    <n v="0.5"/>
    <n v="2"/>
    <n v="1"/>
    <n v="3"/>
    <n v="3"/>
    <n v="0"/>
    <n v="2"/>
    <n v="1"/>
    <n v="5"/>
    <n v="17"/>
    <n v="10"/>
    <n v="16.3"/>
    <d v="2026-01-06T00:00:00"/>
    <m/>
    <m/>
    <m/>
    <n v="22.183333333333334"/>
  </r>
  <r>
    <x v="427"/>
    <s v="MEM"/>
    <s v="SAS"/>
    <s v="W"/>
    <d v="1899-12-30T22:07:00"/>
    <n v="5"/>
    <n v="7"/>
    <n v="0.71399999999999997"/>
    <n v="4"/>
    <n v="6"/>
    <n v="0.66700000000000004"/>
    <n v="1"/>
    <n v="1"/>
    <n v="1"/>
    <n v="0"/>
    <n v="6"/>
    <n v="6"/>
    <n v="5"/>
    <n v="0"/>
    <n v="0"/>
    <n v="1"/>
    <n v="1"/>
    <n v="15"/>
    <n v="15"/>
    <n v="16"/>
    <d v="2026-01-06T00:00:00"/>
    <m/>
    <m/>
    <m/>
    <n v="22.116666666666667"/>
  </r>
  <r>
    <x v="157"/>
    <s v="MIN"/>
    <s v="MIA"/>
    <s v="W"/>
    <d v="1899-12-31T08:38:00"/>
    <n v="5"/>
    <n v="5"/>
    <n v="1"/>
    <n v="0"/>
    <n v="0"/>
    <m/>
    <n v="3"/>
    <n v="3"/>
    <n v="1"/>
    <n v="3"/>
    <n v="13"/>
    <n v="16"/>
    <n v="1"/>
    <n v="0"/>
    <n v="2"/>
    <n v="3"/>
    <n v="2"/>
    <n v="13"/>
    <n v="20"/>
    <n v="15.8"/>
    <d v="2026-01-06T00:00:00"/>
    <m/>
    <m/>
    <m/>
    <n v="32.633333333333333"/>
  </r>
  <r>
    <x v="194"/>
    <s v="MEM"/>
    <s v="SAS"/>
    <s v="W"/>
    <d v="1899-12-30T23:40:00"/>
    <n v="8"/>
    <n v="15"/>
    <n v="0.53300000000000003"/>
    <n v="3"/>
    <n v="7"/>
    <n v="0.42899999999999999"/>
    <n v="0"/>
    <n v="2"/>
    <n v="0"/>
    <n v="6"/>
    <n v="3"/>
    <n v="9"/>
    <n v="2"/>
    <n v="0"/>
    <n v="1"/>
    <n v="1"/>
    <n v="4"/>
    <n v="19"/>
    <n v="-4"/>
    <n v="15.5"/>
    <d v="2026-01-06T00:00:00"/>
    <m/>
    <m/>
    <m/>
    <n v="23.666666666666668"/>
  </r>
  <r>
    <x v="80"/>
    <s v="CLE"/>
    <s v="IND"/>
    <s v="W"/>
    <d v="1899-12-31T11:36:00"/>
    <n v="8"/>
    <n v="16"/>
    <n v="0.5"/>
    <n v="0"/>
    <n v="3"/>
    <n v="0"/>
    <n v="4"/>
    <n v="4"/>
    <n v="1"/>
    <n v="1"/>
    <n v="5"/>
    <n v="6"/>
    <n v="5"/>
    <n v="2"/>
    <n v="2"/>
    <n v="4"/>
    <n v="4"/>
    <n v="20"/>
    <n v="-1"/>
    <n v="15.5"/>
    <d v="2026-01-06T00:00:00"/>
    <m/>
    <m/>
    <m/>
    <n v="35.6"/>
  </r>
  <r>
    <x v="379"/>
    <s v="ORL"/>
    <s v="WAS"/>
    <s v="L"/>
    <d v="1899-12-31T01:42:00"/>
    <n v="7"/>
    <n v="12"/>
    <n v="0.58299999999999996"/>
    <n v="3"/>
    <n v="4"/>
    <n v="0.75"/>
    <n v="3"/>
    <n v="3"/>
    <n v="1"/>
    <n v="1"/>
    <n v="2"/>
    <n v="3"/>
    <n v="3"/>
    <n v="0"/>
    <n v="0"/>
    <n v="2"/>
    <n v="1"/>
    <n v="20"/>
    <n v="17"/>
    <n v="15.4"/>
    <d v="2026-01-06T00:00:00"/>
    <m/>
    <m/>
    <m/>
    <n v="25.7"/>
  </r>
  <r>
    <x v="327"/>
    <s v="IND"/>
    <s v="CLE"/>
    <s v="L"/>
    <d v="1899-12-31T06:29:00"/>
    <n v="6"/>
    <n v="12"/>
    <n v="0.5"/>
    <n v="1"/>
    <n v="2"/>
    <n v="0.5"/>
    <n v="2"/>
    <n v="4"/>
    <n v="0.5"/>
    <n v="0"/>
    <n v="1"/>
    <n v="1"/>
    <n v="11"/>
    <n v="1"/>
    <n v="1"/>
    <n v="3"/>
    <n v="1"/>
    <n v="15"/>
    <n v="0"/>
    <n v="14.5"/>
    <d v="2026-01-06T00:00:00"/>
    <m/>
    <m/>
    <m/>
    <n v="30.483333333333334"/>
  </r>
  <r>
    <x v="99"/>
    <s v="MIN"/>
    <s v="MIA"/>
    <s v="W"/>
    <d v="1899-12-31T09:39:00"/>
    <n v="7"/>
    <n v="15"/>
    <n v="0.46700000000000003"/>
    <n v="1"/>
    <n v="4"/>
    <n v="0.25"/>
    <n v="4"/>
    <n v="5"/>
    <n v="0.8"/>
    <n v="1"/>
    <n v="2"/>
    <n v="3"/>
    <n v="2"/>
    <n v="2"/>
    <n v="1"/>
    <n v="1"/>
    <n v="3"/>
    <n v="19"/>
    <n v="18"/>
    <n v="14.1"/>
    <d v="2026-01-06T00:00:00"/>
    <m/>
    <m/>
    <m/>
    <n v="33.65"/>
  </r>
  <r>
    <x v="58"/>
    <s v="MIN"/>
    <s v="MIA"/>
    <s v="W"/>
    <d v="1899-12-31T02:44:00"/>
    <n v="6"/>
    <n v="12"/>
    <n v="0.5"/>
    <n v="1"/>
    <n v="2"/>
    <n v="0.5"/>
    <n v="2"/>
    <n v="3"/>
    <n v="0.66700000000000004"/>
    <n v="1"/>
    <n v="10"/>
    <n v="11"/>
    <n v="5"/>
    <n v="0"/>
    <n v="1"/>
    <n v="2"/>
    <n v="1"/>
    <n v="15"/>
    <n v="14"/>
    <n v="14.1"/>
    <d v="2026-01-06T00:00:00"/>
    <m/>
    <m/>
    <m/>
    <n v="26.733333333333334"/>
  </r>
  <r>
    <x v="111"/>
    <s v="CLE"/>
    <s v="IND"/>
    <s v="W"/>
    <d v="1899-12-31T07:26:00"/>
    <n v="6"/>
    <n v="12"/>
    <n v="0.5"/>
    <n v="6"/>
    <n v="10"/>
    <n v="0.6"/>
    <n v="1"/>
    <n v="2"/>
    <n v="0.5"/>
    <n v="1"/>
    <n v="3"/>
    <n v="4"/>
    <n v="2"/>
    <n v="0"/>
    <n v="0"/>
    <n v="1"/>
    <n v="2"/>
    <n v="19"/>
    <n v="5"/>
    <n v="13.8"/>
    <d v="2026-01-06T00:00:00"/>
    <m/>
    <m/>
    <m/>
    <n v="31.433333333333334"/>
  </r>
  <r>
    <x v="118"/>
    <s v="MEM"/>
    <s v="SAS"/>
    <s v="W"/>
    <d v="1899-12-31T11:51:00"/>
    <n v="7"/>
    <n v="16"/>
    <n v="0.438"/>
    <n v="5"/>
    <n v="7"/>
    <n v="0.71399999999999997"/>
    <n v="2"/>
    <n v="2"/>
    <n v="1"/>
    <n v="0"/>
    <n v="9"/>
    <n v="9"/>
    <n v="2"/>
    <n v="2"/>
    <n v="3"/>
    <n v="6"/>
    <n v="3"/>
    <n v="21"/>
    <n v="21"/>
    <n v="13.6"/>
    <d v="2026-01-06T00:00:00"/>
    <m/>
    <m/>
    <m/>
    <n v="35.849999999999994"/>
  </r>
  <r>
    <x v="274"/>
    <s v="SAC"/>
    <s v="DAL"/>
    <s v="L"/>
    <d v="1899-12-31T10:42:00"/>
    <n v="6"/>
    <n v="7"/>
    <n v="0.85699999999999998"/>
    <n v="0"/>
    <n v="0"/>
    <m/>
    <n v="2"/>
    <n v="2"/>
    <n v="1"/>
    <n v="2"/>
    <n v="7"/>
    <n v="9"/>
    <n v="1"/>
    <n v="1"/>
    <n v="0"/>
    <n v="1"/>
    <n v="6"/>
    <n v="14"/>
    <n v="-6"/>
    <n v="13.3"/>
    <d v="2026-01-06T00:00:00"/>
    <m/>
    <m/>
    <m/>
    <n v="34.700000000000003"/>
  </r>
  <r>
    <x v="77"/>
    <s v="SAC"/>
    <s v="DAL"/>
    <s v="L"/>
    <d v="1899-12-31T13:15:00"/>
    <n v="8"/>
    <n v="19"/>
    <n v="0.42099999999999999"/>
    <n v="2"/>
    <n v="6"/>
    <n v="0.33300000000000002"/>
    <n v="2"/>
    <n v="2"/>
    <n v="1"/>
    <n v="0"/>
    <n v="4"/>
    <n v="4"/>
    <n v="3"/>
    <n v="2"/>
    <n v="1"/>
    <n v="2"/>
    <n v="2"/>
    <n v="20"/>
    <n v="3"/>
    <n v="13.1"/>
    <d v="2026-01-06T00:00:00"/>
    <m/>
    <m/>
    <m/>
    <n v="37.25"/>
  </r>
  <r>
    <x v="311"/>
    <s v="IND"/>
    <s v="CLE"/>
    <s v="L"/>
    <d v="1899-12-31T10:35:00"/>
    <n v="9"/>
    <n v="23"/>
    <n v="0.39100000000000001"/>
    <n v="0"/>
    <n v="1"/>
    <n v="0"/>
    <n v="4"/>
    <n v="5"/>
    <n v="0.8"/>
    <n v="1"/>
    <n v="3"/>
    <n v="4"/>
    <n v="3"/>
    <n v="2"/>
    <n v="1"/>
    <n v="2"/>
    <n v="1"/>
    <n v="22"/>
    <n v="-3"/>
    <n v="13.1"/>
    <d v="2026-01-06T00:00:00"/>
    <m/>
    <m/>
    <m/>
    <n v="34.583333333333336"/>
  </r>
  <r>
    <x v="260"/>
    <s v="CLE"/>
    <s v="IND"/>
    <s v="W"/>
    <d v="1899-12-31T03:58:00"/>
    <n v="3"/>
    <n v="6"/>
    <n v="0.5"/>
    <n v="1"/>
    <n v="2"/>
    <n v="0.5"/>
    <n v="1"/>
    <n v="2"/>
    <n v="0.5"/>
    <n v="2"/>
    <n v="7"/>
    <n v="9"/>
    <n v="9"/>
    <n v="2"/>
    <n v="3"/>
    <n v="4"/>
    <n v="4"/>
    <n v="8"/>
    <n v="7"/>
    <n v="12.9"/>
    <d v="2026-01-06T00:00:00"/>
    <m/>
    <m/>
    <m/>
    <n v="27.966666666666669"/>
  </r>
  <r>
    <x v="329"/>
    <s v="IND"/>
    <s v="CLE"/>
    <s v="L"/>
    <d v="1899-12-31T06:30:00"/>
    <n v="4"/>
    <n v="6"/>
    <n v="0.66700000000000004"/>
    <n v="1"/>
    <n v="3"/>
    <n v="0.33300000000000002"/>
    <n v="0"/>
    <n v="0"/>
    <m/>
    <n v="3"/>
    <n v="8"/>
    <n v="11"/>
    <n v="2"/>
    <n v="1"/>
    <n v="0"/>
    <n v="0"/>
    <n v="2"/>
    <n v="9"/>
    <n v="3"/>
    <n v="12.5"/>
    <d v="2026-01-06T00:00:00"/>
    <m/>
    <m/>
    <m/>
    <n v="30.5"/>
  </r>
  <r>
    <x v="255"/>
    <s v="NOP"/>
    <s v="LAL"/>
    <s v="L"/>
    <d v="1899-12-31T07:42:00"/>
    <n v="5"/>
    <n v="10"/>
    <n v="0.5"/>
    <n v="0"/>
    <n v="1"/>
    <n v="0"/>
    <n v="0"/>
    <n v="0"/>
    <m/>
    <n v="2"/>
    <n v="11"/>
    <n v="13"/>
    <n v="8"/>
    <n v="2"/>
    <n v="0"/>
    <n v="4"/>
    <n v="2"/>
    <n v="10"/>
    <n v="-4"/>
    <n v="12.5"/>
    <d v="2026-01-06T00:00:00"/>
    <m/>
    <m/>
    <m/>
    <n v="31.7"/>
  </r>
  <r>
    <x v="55"/>
    <s v="MIA"/>
    <s v="MIN"/>
    <s v="L"/>
    <d v="1899-12-31T06:56:00"/>
    <n v="9"/>
    <n v="17"/>
    <n v="0.52900000000000003"/>
    <n v="3"/>
    <n v="6"/>
    <n v="0.5"/>
    <n v="0"/>
    <n v="1"/>
    <n v="0"/>
    <n v="0"/>
    <n v="3"/>
    <n v="3"/>
    <n v="4"/>
    <n v="0"/>
    <n v="0"/>
    <n v="3"/>
    <n v="2"/>
    <n v="21"/>
    <n v="-19"/>
    <n v="12.2"/>
    <d v="2026-01-06T00:00:00"/>
    <m/>
    <m/>
    <m/>
    <n v="30.933333333333337"/>
  </r>
  <r>
    <x v="188"/>
    <s v="MIN"/>
    <s v="MIA"/>
    <s v="W"/>
    <d v="1899-12-31T00:31:00"/>
    <n v="6"/>
    <n v="12"/>
    <n v="0.5"/>
    <n v="2"/>
    <n v="5"/>
    <n v="0.4"/>
    <n v="0"/>
    <n v="0"/>
    <m/>
    <n v="1"/>
    <n v="5"/>
    <n v="6"/>
    <n v="2"/>
    <n v="1"/>
    <n v="1"/>
    <n v="0"/>
    <n v="3"/>
    <n v="14"/>
    <n v="21"/>
    <n v="12.1"/>
    <d v="2026-01-06T00:00:00"/>
    <m/>
    <m/>
    <m/>
    <n v="24.516666666666666"/>
  </r>
  <r>
    <x v="428"/>
    <s v="DAL"/>
    <s v="SAC"/>
    <s v="W"/>
    <d v="1899-12-30T22:29:00"/>
    <n v="5"/>
    <n v="8"/>
    <n v="0.625"/>
    <n v="0"/>
    <n v="0"/>
    <m/>
    <n v="0"/>
    <n v="0"/>
    <m/>
    <n v="7"/>
    <n v="6"/>
    <n v="13"/>
    <n v="0"/>
    <n v="1"/>
    <n v="1"/>
    <n v="2"/>
    <n v="2"/>
    <n v="10"/>
    <n v="11"/>
    <n v="12"/>
    <d v="2026-01-06T00:00:00"/>
    <m/>
    <m/>
    <m/>
    <n v="22.483333333333334"/>
  </r>
  <r>
    <x v="291"/>
    <s v="DAL"/>
    <s v="SAC"/>
    <s v="W"/>
    <d v="1899-12-31T02:37:00"/>
    <n v="7"/>
    <n v="13"/>
    <n v="0.53800000000000003"/>
    <n v="1"/>
    <n v="2"/>
    <n v="0.5"/>
    <n v="3"/>
    <n v="5"/>
    <n v="0.6"/>
    <n v="1"/>
    <n v="1"/>
    <n v="2"/>
    <n v="2"/>
    <n v="2"/>
    <n v="0"/>
    <n v="2"/>
    <n v="4"/>
    <n v="18"/>
    <n v="-6"/>
    <n v="11.7"/>
    <d v="2026-01-06T00:00:00"/>
    <m/>
    <m/>
    <m/>
    <n v="26.616666666666667"/>
  </r>
  <r>
    <x v="269"/>
    <s v="ORL"/>
    <s v="WAS"/>
    <s v="L"/>
    <d v="1899-12-30T11:44:00"/>
    <n v="4"/>
    <n v="6"/>
    <n v="0.66700000000000004"/>
    <n v="0"/>
    <n v="0"/>
    <m/>
    <n v="1"/>
    <n v="1"/>
    <n v="1"/>
    <n v="3"/>
    <n v="5"/>
    <n v="8"/>
    <n v="0"/>
    <n v="1"/>
    <n v="2"/>
    <n v="0"/>
    <n v="2"/>
    <n v="9"/>
    <n v="12"/>
    <n v="11.6"/>
    <d v="2026-01-06T00:00:00"/>
    <m/>
    <m/>
    <m/>
    <n v="11.733333333333333"/>
  </r>
  <r>
    <x v="476"/>
    <s v="MIA"/>
    <s v="MIN"/>
    <s v="L"/>
    <d v="1899-12-31T04:37:00"/>
    <n v="7"/>
    <n v="15"/>
    <n v="0.46700000000000003"/>
    <n v="1"/>
    <n v="4"/>
    <n v="0.25"/>
    <n v="2"/>
    <n v="2"/>
    <n v="1"/>
    <n v="0"/>
    <n v="9"/>
    <n v="9"/>
    <n v="3"/>
    <n v="0"/>
    <n v="0"/>
    <n v="2"/>
    <n v="2"/>
    <n v="17"/>
    <n v="-25"/>
    <n v="11.3"/>
    <d v="2026-01-06T00:00:00"/>
    <m/>
    <m/>
    <m/>
    <n v="28.616666666666667"/>
  </r>
  <r>
    <x v="39"/>
    <s v="LAL"/>
    <s v="NOP"/>
    <s v="W"/>
    <d v="1899-12-31T05:22:00"/>
    <n v="3"/>
    <n v="4"/>
    <n v="0.75"/>
    <n v="0"/>
    <n v="1"/>
    <n v="0"/>
    <n v="1"/>
    <n v="2"/>
    <n v="0.5"/>
    <n v="2"/>
    <n v="6"/>
    <n v="8"/>
    <n v="4"/>
    <n v="2"/>
    <n v="0"/>
    <n v="0"/>
    <n v="5"/>
    <n v="7"/>
    <n v="3"/>
    <n v="11"/>
    <d v="2026-01-06T00:00:00"/>
    <m/>
    <m/>
    <m/>
    <n v="29.366666666666667"/>
  </r>
  <r>
    <x v="257"/>
    <s v="DAL"/>
    <s v="SAC"/>
    <s v="W"/>
    <d v="1899-12-31T07:32:00"/>
    <n v="7"/>
    <n v="10"/>
    <n v="0.7"/>
    <n v="1"/>
    <n v="2"/>
    <n v="0.5"/>
    <n v="0"/>
    <n v="2"/>
    <n v="0"/>
    <n v="2"/>
    <n v="5"/>
    <n v="7"/>
    <n v="1"/>
    <n v="2"/>
    <n v="0"/>
    <n v="4"/>
    <n v="2"/>
    <n v="15"/>
    <n v="-3"/>
    <n v="10.8"/>
    <d v="2026-01-06T00:00:00"/>
    <m/>
    <m/>
    <m/>
    <n v="31.533333333333331"/>
  </r>
  <r>
    <x v="225"/>
    <s v="NOP"/>
    <s v="LAL"/>
    <s v="L"/>
    <d v="1899-12-30T15:41:00"/>
    <n v="3"/>
    <n v="4"/>
    <n v="0.75"/>
    <n v="0"/>
    <n v="0"/>
    <m/>
    <n v="2"/>
    <n v="2"/>
    <n v="1"/>
    <n v="4"/>
    <n v="2"/>
    <n v="6"/>
    <n v="2"/>
    <n v="0"/>
    <n v="0"/>
    <n v="0"/>
    <n v="1"/>
    <n v="8"/>
    <n v="-4"/>
    <n v="10.8"/>
    <d v="2026-01-06T00:00:00"/>
    <m/>
    <m/>
    <m/>
    <n v="15.683333333333334"/>
  </r>
  <r>
    <x v="396"/>
    <s v="ORL"/>
    <s v="WAS"/>
    <s v="L"/>
    <d v="1899-12-31T02:54:00"/>
    <n v="4"/>
    <n v="7"/>
    <n v="0.57099999999999995"/>
    <n v="1"/>
    <n v="3"/>
    <n v="0.33300000000000002"/>
    <n v="1"/>
    <n v="4"/>
    <n v="0.25"/>
    <n v="1"/>
    <n v="3"/>
    <n v="4"/>
    <n v="2"/>
    <n v="4"/>
    <n v="1"/>
    <n v="2"/>
    <n v="1"/>
    <n v="10"/>
    <n v="8"/>
    <n v="10.8"/>
    <d v="2026-01-06T00:00:00"/>
    <m/>
    <m/>
    <m/>
    <n v="26.9"/>
  </r>
  <r>
    <x v="218"/>
    <s v="MIN"/>
    <s v="MIA"/>
    <s v="W"/>
    <d v="1899-12-31T06:31:00"/>
    <n v="4"/>
    <n v="9"/>
    <n v="0.44400000000000001"/>
    <n v="4"/>
    <n v="9"/>
    <n v="0.44400000000000001"/>
    <n v="0"/>
    <n v="0"/>
    <m/>
    <n v="1"/>
    <n v="4"/>
    <n v="5"/>
    <n v="2"/>
    <n v="0"/>
    <n v="1"/>
    <n v="0"/>
    <n v="2"/>
    <n v="12"/>
    <n v="18"/>
    <n v="10.5"/>
    <d v="2026-01-06T00:00:00"/>
    <m/>
    <m/>
    <m/>
    <n v="30.516666666666666"/>
  </r>
  <r>
    <x v="72"/>
    <s v="DAL"/>
    <s v="SAC"/>
    <s v="W"/>
    <d v="1899-12-31T11:37:00"/>
    <n v="7"/>
    <n v="23"/>
    <n v="0.30399999999999999"/>
    <n v="0"/>
    <n v="1"/>
    <n v="0"/>
    <n v="5"/>
    <n v="7"/>
    <n v="0.71399999999999997"/>
    <n v="3"/>
    <n v="13"/>
    <n v="16"/>
    <n v="2"/>
    <n v="0"/>
    <n v="2"/>
    <n v="3"/>
    <n v="1"/>
    <n v="19"/>
    <n v="-6"/>
    <n v="10.3"/>
    <d v="2026-01-06T00:00:00"/>
    <m/>
    <m/>
    <m/>
    <n v="35.616666666666667"/>
  </r>
  <r>
    <x v="142"/>
    <s v="SAC"/>
    <s v="DAL"/>
    <s v="L"/>
    <d v="1899-12-31T01:44:00"/>
    <n v="4"/>
    <n v="10"/>
    <n v="0.4"/>
    <n v="0"/>
    <n v="3"/>
    <n v="0"/>
    <n v="3"/>
    <n v="7"/>
    <n v="0.42899999999999999"/>
    <n v="0"/>
    <n v="1"/>
    <n v="1"/>
    <n v="9"/>
    <n v="1"/>
    <n v="0"/>
    <n v="1"/>
    <n v="1"/>
    <n v="11"/>
    <n v="-9"/>
    <n v="10.199999999999999"/>
    <d v="2026-01-06T00:00:00"/>
    <m/>
    <m/>
    <m/>
    <n v="25.733333333333334"/>
  </r>
  <r>
    <x v="124"/>
    <s v="ORL"/>
    <s v="WAS"/>
    <s v="L"/>
    <d v="1899-12-30T21:52:00"/>
    <n v="5"/>
    <n v="9"/>
    <n v="0.55600000000000005"/>
    <n v="3"/>
    <n v="4"/>
    <n v="0.75"/>
    <n v="0"/>
    <n v="0"/>
    <m/>
    <n v="1"/>
    <n v="0"/>
    <n v="1"/>
    <n v="1"/>
    <n v="2"/>
    <n v="0"/>
    <n v="2"/>
    <n v="1"/>
    <n v="13"/>
    <n v="-27"/>
    <n v="9.6999999999999993"/>
    <d v="2026-01-06T00:00:00"/>
    <m/>
    <m/>
    <m/>
    <n v="21.866666666666667"/>
  </r>
  <r>
    <x v="49"/>
    <s v="NOP"/>
    <s v="LAL"/>
    <s v="L"/>
    <d v="1899-12-31T09:20:00"/>
    <n v="7"/>
    <n v="13"/>
    <n v="0.53800000000000003"/>
    <n v="0"/>
    <n v="0"/>
    <m/>
    <n v="1"/>
    <n v="5"/>
    <n v="0.2"/>
    <n v="2"/>
    <n v="2"/>
    <n v="4"/>
    <n v="5"/>
    <n v="1"/>
    <n v="1"/>
    <n v="3"/>
    <n v="4"/>
    <n v="15"/>
    <n v="-7"/>
    <n v="9.6999999999999993"/>
    <d v="2026-01-06T00:00:00"/>
    <m/>
    <m/>
    <m/>
    <n v="33.333333333333329"/>
  </r>
  <r>
    <x v="317"/>
    <s v="IND"/>
    <s v="CLE"/>
    <s v="L"/>
    <d v="1899-12-30T17:40:00"/>
    <n v="4"/>
    <n v="7"/>
    <n v="0.57099999999999995"/>
    <n v="2"/>
    <n v="4"/>
    <n v="0.5"/>
    <n v="0"/>
    <n v="0"/>
    <m/>
    <n v="0"/>
    <n v="2"/>
    <n v="2"/>
    <n v="3"/>
    <n v="1"/>
    <n v="0"/>
    <n v="0"/>
    <n v="2"/>
    <n v="10"/>
    <n v="-4"/>
    <n v="9.6"/>
    <d v="2026-01-06T00:00:00"/>
    <m/>
    <m/>
    <m/>
    <n v="17.666666666666668"/>
  </r>
  <r>
    <x v="30"/>
    <s v="LAL"/>
    <s v="NOP"/>
    <s v="W"/>
    <d v="1899-12-31T12:39:00"/>
    <n v="5"/>
    <n v="10"/>
    <n v="0.5"/>
    <n v="3"/>
    <n v="7"/>
    <n v="0.42899999999999999"/>
    <n v="0"/>
    <n v="0"/>
    <m/>
    <n v="1"/>
    <n v="5"/>
    <n v="6"/>
    <n v="4"/>
    <n v="1"/>
    <n v="1"/>
    <n v="4"/>
    <n v="3"/>
    <n v="13"/>
    <n v="14"/>
    <n v="9.5"/>
    <d v="2026-01-06T00:00:00"/>
    <m/>
    <m/>
    <m/>
    <n v="36.65"/>
  </r>
  <r>
    <x v="247"/>
    <s v="WAS"/>
    <s v="ORL"/>
    <s v="W"/>
    <d v="1899-12-30T17:05:00"/>
    <n v="2"/>
    <n v="6"/>
    <n v="0.33300000000000002"/>
    <n v="0"/>
    <n v="0"/>
    <m/>
    <n v="8"/>
    <n v="8"/>
    <n v="1"/>
    <n v="0"/>
    <n v="3"/>
    <n v="3"/>
    <n v="0"/>
    <n v="2"/>
    <n v="1"/>
    <n v="2"/>
    <n v="2"/>
    <n v="12"/>
    <n v="-15"/>
    <n v="9.4"/>
    <d v="2026-01-06T00:00:00"/>
    <m/>
    <m/>
    <m/>
    <n v="17.083333333333336"/>
  </r>
  <r>
    <x v="445"/>
    <s v="SAC"/>
    <s v="DAL"/>
    <s v="L"/>
    <d v="1899-12-30T21:53:00"/>
    <n v="4"/>
    <n v="7"/>
    <n v="0.57099999999999995"/>
    <n v="1"/>
    <n v="1"/>
    <n v="1"/>
    <n v="0"/>
    <n v="0"/>
    <m/>
    <n v="1"/>
    <n v="8"/>
    <n v="9"/>
    <n v="0"/>
    <n v="1"/>
    <n v="1"/>
    <n v="1"/>
    <n v="1"/>
    <n v="9"/>
    <n v="4"/>
    <n v="9.1"/>
    <d v="2026-01-06T00:00:00"/>
    <m/>
    <m/>
    <m/>
    <n v="21.883333333333333"/>
  </r>
  <r>
    <x v="108"/>
    <s v="ORL"/>
    <s v="WAS"/>
    <s v="L"/>
    <d v="1899-12-30T23:37:00"/>
    <n v="5"/>
    <n v="8"/>
    <n v="0.625"/>
    <n v="1"/>
    <n v="2"/>
    <n v="0.5"/>
    <n v="4"/>
    <n v="6"/>
    <n v="0.66700000000000004"/>
    <n v="0"/>
    <n v="2"/>
    <n v="2"/>
    <n v="3"/>
    <n v="0"/>
    <n v="0"/>
    <n v="4"/>
    <n v="2"/>
    <n v="15"/>
    <n v="-12"/>
    <n v="8.5"/>
    <d v="2026-01-06T00:00:00"/>
    <m/>
    <m/>
    <m/>
    <n v="23.616666666666667"/>
  </r>
  <r>
    <x v="70"/>
    <s v="WAS"/>
    <s v="ORL"/>
    <s v="W"/>
    <d v="1899-12-30T22:33:00"/>
    <n v="2"/>
    <n v="10"/>
    <n v="0.2"/>
    <n v="1"/>
    <n v="5"/>
    <n v="0.2"/>
    <n v="6"/>
    <n v="6"/>
    <n v="1"/>
    <n v="3"/>
    <n v="4"/>
    <n v="7"/>
    <n v="3"/>
    <n v="1"/>
    <n v="0"/>
    <n v="2"/>
    <n v="2"/>
    <n v="11"/>
    <n v="9"/>
    <n v="8.4"/>
    <d v="2026-01-06T00:00:00"/>
    <m/>
    <m/>
    <m/>
    <n v="22.55"/>
  </r>
  <r>
    <x v="503"/>
    <s v="IND"/>
    <s v="CLE"/>
    <s v="L"/>
    <d v="1899-12-30T17:18:00"/>
    <n v="2"/>
    <n v="4"/>
    <n v="0.5"/>
    <n v="2"/>
    <n v="4"/>
    <n v="0.5"/>
    <n v="5"/>
    <n v="6"/>
    <n v="0.83299999999999996"/>
    <n v="0"/>
    <n v="2"/>
    <n v="2"/>
    <n v="0"/>
    <n v="0"/>
    <n v="0"/>
    <n v="0"/>
    <n v="2"/>
    <n v="11"/>
    <n v="10"/>
    <n v="8.4"/>
    <d v="2026-01-06T00:00:00"/>
    <m/>
    <m/>
    <m/>
    <n v="17.3"/>
  </r>
  <r>
    <x v="331"/>
    <s v="IND"/>
    <s v="CLE"/>
    <s v="L"/>
    <d v="1899-12-31T09:06:00"/>
    <n v="5"/>
    <n v="17"/>
    <n v="0.29399999999999998"/>
    <n v="3"/>
    <n v="7"/>
    <n v="0.42899999999999999"/>
    <n v="1"/>
    <n v="2"/>
    <n v="0.5"/>
    <n v="2"/>
    <n v="6"/>
    <n v="8"/>
    <n v="4"/>
    <n v="1"/>
    <n v="0"/>
    <n v="2"/>
    <n v="1"/>
    <n v="14"/>
    <n v="8"/>
    <n v="8.3000000000000007"/>
    <d v="2026-01-06T00:00:00"/>
    <m/>
    <m/>
    <m/>
    <n v="33.1"/>
  </r>
  <r>
    <x v="112"/>
    <s v="MIA"/>
    <s v="MIN"/>
    <s v="L"/>
    <d v="1899-12-31T01:31:00"/>
    <n v="3"/>
    <n v="10"/>
    <n v="0.3"/>
    <n v="2"/>
    <n v="3"/>
    <n v="0.66700000000000004"/>
    <n v="2"/>
    <n v="2"/>
    <n v="1"/>
    <n v="3"/>
    <n v="1"/>
    <n v="4"/>
    <n v="2"/>
    <n v="1"/>
    <n v="2"/>
    <n v="1"/>
    <n v="3"/>
    <n v="10"/>
    <n v="-12"/>
    <n v="8.1999999999999993"/>
    <d v="2026-01-06T00:00:00"/>
    <m/>
    <m/>
    <m/>
    <n v="25.516666666666669"/>
  </r>
  <r>
    <x v="88"/>
    <s v="ORL"/>
    <s v="WAS"/>
    <s v="L"/>
    <d v="1899-12-30T20:14:00"/>
    <n v="5"/>
    <n v="7"/>
    <n v="0.71399999999999997"/>
    <n v="0"/>
    <n v="0"/>
    <m/>
    <n v="0"/>
    <n v="0"/>
    <m/>
    <n v="3"/>
    <n v="2"/>
    <n v="5"/>
    <n v="0"/>
    <n v="0"/>
    <n v="0"/>
    <n v="0"/>
    <n v="5"/>
    <n v="10"/>
    <n v="-7"/>
    <n v="7.8"/>
    <d v="2026-01-06T00:00:00"/>
    <m/>
    <m/>
    <m/>
    <n v="20.233333333333334"/>
  </r>
  <r>
    <x v="228"/>
    <s v="SAS"/>
    <s v="MEM"/>
    <s v="L"/>
    <d v="1899-12-31T02:59:00"/>
    <n v="2"/>
    <n v="5"/>
    <n v="0.4"/>
    <n v="0"/>
    <n v="0"/>
    <m/>
    <n v="0"/>
    <n v="0"/>
    <m/>
    <n v="5"/>
    <n v="2"/>
    <n v="7"/>
    <n v="3"/>
    <n v="0"/>
    <n v="1"/>
    <n v="0"/>
    <n v="1"/>
    <n v="4"/>
    <n v="-3"/>
    <n v="7.8"/>
    <d v="2026-01-06T00:00:00"/>
    <m/>
    <m/>
    <m/>
    <n v="26.983333333333331"/>
  </r>
  <r>
    <x v="103"/>
    <s v="SAS"/>
    <s v="MEM"/>
    <s v="L"/>
    <d v="1899-12-31T03:42:00"/>
    <n v="5"/>
    <n v="13"/>
    <n v="0.38500000000000001"/>
    <n v="2"/>
    <n v="8"/>
    <n v="0.25"/>
    <n v="1"/>
    <n v="1"/>
    <n v="1"/>
    <n v="1"/>
    <n v="4"/>
    <n v="5"/>
    <n v="0"/>
    <n v="1"/>
    <n v="0"/>
    <n v="0"/>
    <n v="3"/>
    <n v="13"/>
    <n v="10"/>
    <n v="7.6"/>
    <d v="2026-01-06T00:00:00"/>
    <m/>
    <m/>
    <m/>
    <n v="27.699999999999996"/>
  </r>
  <r>
    <x v="454"/>
    <s v="IND"/>
    <s v="CLE"/>
    <s v="L"/>
    <d v="1899-12-30T17:31:00"/>
    <n v="3"/>
    <n v="8"/>
    <n v="0.375"/>
    <n v="1"/>
    <n v="3"/>
    <n v="0.33300000000000002"/>
    <n v="0"/>
    <n v="0"/>
    <m/>
    <n v="0"/>
    <n v="0"/>
    <n v="0"/>
    <n v="6"/>
    <n v="2"/>
    <n v="1"/>
    <n v="2"/>
    <n v="0"/>
    <n v="7"/>
    <n v="-4"/>
    <n v="7.5"/>
    <d v="2026-01-06T00:00:00"/>
    <m/>
    <m/>
    <m/>
    <n v="17.516666666666666"/>
  </r>
  <r>
    <x v="71"/>
    <s v="ORL"/>
    <s v="WAS"/>
    <s v="L"/>
    <d v="1899-12-31T00:32:00"/>
    <n v="5"/>
    <n v="10"/>
    <n v="0.5"/>
    <n v="1"/>
    <n v="3"/>
    <n v="0.33300000000000002"/>
    <n v="3"/>
    <n v="5"/>
    <n v="0.6"/>
    <n v="0"/>
    <n v="4"/>
    <n v="4"/>
    <n v="4"/>
    <n v="0"/>
    <n v="0"/>
    <n v="4"/>
    <n v="2"/>
    <n v="14"/>
    <n v="-22"/>
    <n v="7.4"/>
    <d v="2026-01-06T00:00:00"/>
    <m/>
    <m/>
    <m/>
    <n v="24.533333333333331"/>
  </r>
  <r>
    <x v="66"/>
    <s v="SAS"/>
    <s v="MEM"/>
    <s v="L"/>
    <d v="1899-12-31T04:23:00"/>
    <n v="5"/>
    <n v="14"/>
    <n v="0.35699999999999998"/>
    <n v="2"/>
    <n v="4"/>
    <n v="0.5"/>
    <n v="3"/>
    <n v="4"/>
    <n v="0.75"/>
    <n v="2"/>
    <n v="6"/>
    <n v="8"/>
    <n v="4"/>
    <n v="2"/>
    <n v="0"/>
    <n v="5"/>
    <n v="6"/>
    <n v="15"/>
    <n v="-3"/>
    <n v="7.4"/>
    <d v="2026-01-06T00:00:00"/>
    <m/>
    <m/>
    <m/>
    <n v="28.383333333333333"/>
  </r>
  <r>
    <x v="363"/>
    <s v="MEM"/>
    <s v="SAS"/>
    <s v="W"/>
    <d v="1899-12-30T17:42:00"/>
    <n v="2"/>
    <n v="4"/>
    <n v="0.5"/>
    <n v="0"/>
    <n v="0"/>
    <m/>
    <n v="0"/>
    <n v="0"/>
    <m/>
    <n v="3"/>
    <n v="3"/>
    <n v="6"/>
    <n v="1"/>
    <n v="1"/>
    <n v="3"/>
    <n v="1"/>
    <n v="1"/>
    <n v="4"/>
    <n v="12"/>
    <n v="7.4"/>
    <d v="2026-01-06T00:00:00"/>
    <m/>
    <m/>
    <m/>
    <n v="17.700000000000003"/>
  </r>
  <r>
    <x v="346"/>
    <s v="ORL"/>
    <s v="WAS"/>
    <s v="L"/>
    <d v="1899-12-30T15:43:00"/>
    <n v="2"/>
    <n v="10"/>
    <n v="0.2"/>
    <n v="2"/>
    <n v="3"/>
    <n v="0.66700000000000004"/>
    <n v="4"/>
    <n v="5"/>
    <n v="0.8"/>
    <n v="3"/>
    <n v="3"/>
    <n v="6"/>
    <n v="3"/>
    <n v="0"/>
    <n v="0"/>
    <n v="0"/>
    <n v="3"/>
    <n v="10"/>
    <n v="23"/>
    <n v="7.3"/>
    <d v="2026-01-06T00:00:00"/>
    <m/>
    <m/>
    <m/>
    <n v="15.716666666666667"/>
  </r>
  <r>
    <x v="243"/>
    <s v="MEM"/>
    <s v="SAS"/>
    <s v="W"/>
    <d v="1899-12-30T23:54:00"/>
    <n v="3"/>
    <n v="10"/>
    <n v="0.3"/>
    <n v="1"/>
    <n v="6"/>
    <n v="0.16700000000000001"/>
    <n v="3"/>
    <n v="3"/>
    <n v="1"/>
    <n v="3"/>
    <n v="6"/>
    <n v="9"/>
    <n v="2"/>
    <n v="0"/>
    <n v="2"/>
    <n v="4"/>
    <n v="1"/>
    <n v="10"/>
    <n v="-23"/>
    <n v="6.5"/>
    <d v="2026-01-06T00:00:00"/>
    <m/>
    <m/>
    <m/>
    <n v="23.9"/>
  </r>
  <r>
    <x v="353"/>
    <s v="MIN"/>
    <s v="MIA"/>
    <s v="W"/>
    <d v="1899-12-30T04:40:00"/>
    <n v="3"/>
    <n v="3"/>
    <n v="1"/>
    <n v="0"/>
    <n v="0"/>
    <m/>
    <n v="0"/>
    <n v="0"/>
    <m/>
    <n v="2"/>
    <n v="1"/>
    <n v="3"/>
    <n v="0"/>
    <n v="0"/>
    <n v="0"/>
    <n v="0"/>
    <n v="1"/>
    <n v="6"/>
    <n v="0"/>
    <n v="6.4"/>
    <d v="2026-01-06T00:00:00"/>
    <m/>
    <m/>
    <m/>
    <n v="4.666666666666667"/>
  </r>
  <r>
    <x v="357"/>
    <s v="NOP"/>
    <s v="LAL"/>
    <s v="L"/>
    <d v="1899-12-30T22:44:00"/>
    <n v="2"/>
    <n v="6"/>
    <n v="0.33300000000000002"/>
    <n v="1"/>
    <n v="5"/>
    <n v="0.2"/>
    <n v="0"/>
    <n v="0"/>
    <m/>
    <n v="0"/>
    <n v="4"/>
    <n v="4"/>
    <n v="6"/>
    <n v="1"/>
    <n v="0"/>
    <n v="1"/>
    <n v="2"/>
    <n v="5"/>
    <n v="7"/>
    <n v="6.2"/>
    <d v="2026-01-06T00:00:00"/>
    <m/>
    <m/>
    <m/>
    <n v="22.733333333333334"/>
  </r>
  <r>
    <x v="167"/>
    <s v="WAS"/>
    <s v="ORL"/>
    <s v="W"/>
    <d v="1899-12-31T07:00:00"/>
    <n v="3"/>
    <n v="9"/>
    <n v="0.33300000000000002"/>
    <n v="0"/>
    <n v="4"/>
    <n v="0"/>
    <n v="0"/>
    <n v="0"/>
    <m/>
    <n v="0"/>
    <n v="5"/>
    <n v="5"/>
    <n v="4"/>
    <n v="1"/>
    <n v="2"/>
    <n v="1"/>
    <n v="1"/>
    <n v="6"/>
    <n v="-9"/>
    <n v="6.2"/>
    <d v="2026-01-06T00:00:00"/>
    <m/>
    <m/>
    <m/>
    <n v="31"/>
  </r>
  <r>
    <x v="380"/>
    <s v="CLE"/>
    <s v="IND"/>
    <s v="W"/>
    <d v="1899-12-30T21:45:00"/>
    <n v="5"/>
    <n v="9"/>
    <n v="0.55600000000000005"/>
    <n v="0"/>
    <n v="1"/>
    <n v="0"/>
    <n v="2"/>
    <n v="2"/>
    <n v="1"/>
    <n v="2"/>
    <n v="7"/>
    <n v="9"/>
    <n v="2"/>
    <n v="0"/>
    <n v="0"/>
    <n v="5"/>
    <n v="4"/>
    <n v="12"/>
    <n v="2"/>
    <n v="6"/>
    <d v="2026-01-06T00:00:00"/>
    <m/>
    <m/>
    <m/>
    <n v="21.75"/>
  </r>
  <r>
    <x v="192"/>
    <s v="MIA"/>
    <s v="MIN"/>
    <s v="L"/>
    <d v="1899-12-31T04:07:00"/>
    <n v="3"/>
    <n v="10"/>
    <n v="0.3"/>
    <n v="1"/>
    <n v="5"/>
    <n v="0.2"/>
    <n v="0"/>
    <n v="0"/>
    <m/>
    <n v="3"/>
    <n v="8"/>
    <n v="11"/>
    <n v="2"/>
    <n v="0"/>
    <n v="1"/>
    <n v="1"/>
    <n v="2"/>
    <n v="7"/>
    <n v="-17"/>
    <n v="6"/>
    <d v="2026-01-06T00:00:00"/>
    <m/>
    <m/>
    <m/>
    <n v="28.116666666666667"/>
  </r>
  <r>
    <x v="342"/>
    <s v="MIN"/>
    <s v="MIA"/>
    <s v="W"/>
    <d v="1899-12-30T04:40:00"/>
    <n v="3"/>
    <n v="4"/>
    <n v="0.75"/>
    <n v="0"/>
    <n v="0"/>
    <m/>
    <n v="0"/>
    <n v="0"/>
    <m/>
    <n v="2"/>
    <n v="0"/>
    <n v="2"/>
    <n v="0"/>
    <n v="0"/>
    <n v="0"/>
    <n v="0"/>
    <n v="0"/>
    <n v="6"/>
    <n v="0"/>
    <n v="5.8"/>
    <d v="2026-01-06T00:00:00"/>
    <m/>
    <m/>
    <m/>
    <n v="4.666666666666667"/>
  </r>
  <r>
    <x v="165"/>
    <s v="MIA"/>
    <s v="MIN"/>
    <s v="L"/>
    <d v="1899-12-31T04:28:00"/>
    <n v="3"/>
    <n v="11"/>
    <n v="0.27300000000000002"/>
    <n v="1"/>
    <n v="2"/>
    <n v="0.5"/>
    <n v="0"/>
    <n v="0"/>
    <m/>
    <n v="2"/>
    <n v="9"/>
    <n v="11"/>
    <n v="3"/>
    <n v="0"/>
    <n v="0"/>
    <n v="1"/>
    <n v="0"/>
    <n v="7"/>
    <n v="-6"/>
    <n v="5.7"/>
    <d v="2026-01-06T00:00:00"/>
    <m/>
    <m/>
    <m/>
    <n v="28.466666666666669"/>
  </r>
  <r>
    <x v="448"/>
    <s v="CLE"/>
    <s v="IND"/>
    <s v="W"/>
    <d v="1899-12-30T20:44:00"/>
    <n v="3"/>
    <n v="5"/>
    <n v="0.6"/>
    <n v="1"/>
    <n v="3"/>
    <n v="0.33300000000000002"/>
    <n v="0"/>
    <n v="0"/>
    <m/>
    <n v="1"/>
    <n v="2"/>
    <n v="3"/>
    <n v="1"/>
    <n v="0"/>
    <n v="1"/>
    <n v="1"/>
    <n v="2"/>
    <n v="7"/>
    <n v="10"/>
    <n v="5.6"/>
    <d v="2026-01-06T00:00:00"/>
    <m/>
    <m/>
    <m/>
    <n v="20.733333333333334"/>
  </r>
  <r>
    <x v="27"/>
    <s v="LAL"/>
    <s v="NOP"/>
    <s v="W"/>
    <d v="1899-12-31T10:46:00"/>
    <n v="2"/>
    <n v="4"/>
    <n v="0.5"/>
    <n v="0"/>
    <n v="2"/>
    <n v="0"/>
    <n v="1"/>
    <n v="2"/>
    <n v="0.5"/>
    <n v="1"/>
    <n v="4"/>
    <n v="5"/>
    <n v="0"/>
    <n v="2"/>
    <n v="0"/>
    <n v="0"/>
    <n v="3"/>
    <n v="5"/>
    <n v="0"/>
    <n v="5.3"/>
    <d v="2026-01-06T00:00:00"/>
    <m/>
    <m/>
    <m/>
    <n v="34.766666666666666"/>
  </r>
  <r>
    <x v="315"/>
    <s v="IND"/>
    <s v="CLE"/>
    <s v="L"/>
    <d v="1899-12-30T19:24:00"/>
    <n v="2"/>
    <n v="3"/>
    <n v="0.66700000000000004"/>
    <n v="2"/>
    <n v="2"/>
    <n v="1"/>
    <n v="0"/>
    <n v="0"/>
    <m/>
    <n v="0"/>
    <n v="1"/>
    <n v="1"/>
    <n v="1"/>
    <n v="1"/>
    <n v="0"/>
    <n v="1"/>
    <n v="1"/>
    <n v="6"/>
    <n v="-6"/>
    <n v="5.3"/>
    <d v="2026-01-06T00:00:00"/>
    <m/>
    <m/>
    <m/>
    <n v="19.399999999999999"/>
  </r>
  <r>
    <x v="224"/>
    <s v="MIA"/>
    <s v="MIN"/>
    <s v="L"/>
    <d v="1899-12-31T02:11:00"/>
    <n v="2"/>
    <n v="8"/>
    <n v="0.25"/>
    <n v="1"/>
    <n v="4"/>
    <n v="0.25"/>
    <n v="4"/>
    <n v="6"/>
    <n v="0.66700000000000004"/>
    <n v="0"/>
    <n v="4"/>
    <n v="4"/>
    <n v="3"/>
    <n v="2"/>
    <n v="1"/>
    <n v="3"/>
    <n v="3"/>
    <n v="9"/>
    <n v="-26"/>
    <n v="5.2"/>
    <d v="2026-01-06T00:00:00"/>
    <m/>
    <m/>
    <m/>
    <n v="26.183333333333334"/>
  </r>
  <r>
    <x v="122"/>
    <s v="NOP"/>
    <s v="LAL"/>
    <s v="L"/>
    <d v="1899-12-30T19:55:00"/>
    <n v="4"/>
    <n v="13"/>
    <n v="0.308"/>
    <n v="1"/>
    <n v="6"/>
    <n v="0.16700000000000001"/>
    <n v="0"/>
    <n v="0"/>
    <m/>
    <n v="2"/>
    <n v="2"/>
    <n v="4"/>
    <n v="2"/>
    <n v="2"/>
    <n v="0"/>
    <n v="2"/>
    <n v="0"/>
    <n v="9"/>
    <n v="-7"/>
    <n v="4.9000000000000004"/>
    <d v="2026-01-06T00:00:00"/>
    <m/>
    <m/>
    <m/>
    <n v="19.916666666666668"/>
  </r>
  <r>
    <x v="414"/>
    <s v="MIA"/>
    <s v="MIN"/>
    <s v="L"/>
    <d v="1899-12-30T04:40:00"/>
    <n v="1"/>
    <n v="2"/>
    <n v="0.5"/>
    <n v="0"/>
    <n v="1"/>
    <n v="0"/>
    <n v="2"/>
    <n v="2"/>
    <n v="1"/>
    <n v="0"/>
    <n v="0"/>
    <n v="0"/>
    <n v="1"/>
    <n v="1"/>
    <n v="0"/>
    <n v="0"/>
    <n v="0"/>
    <n v="4"/>
    <n v="0"/>
    <n v="4.7"/>
    <d v="2026-01-06T00:00:00"/>
    <m/>
    <m/>
    <m/>
    <n v="4.666666666666667"/>
  </r>
  <r>
    <x v="400"/>
    <s v="NOP"/>
    <s v="LAL"/>
    <s v="L"/>
    <d v="1899-12-30T14:29:00"/>
    <n v="2"/>
    <n v="3"/>
    <n v="0.66700000000000004"/>
    <n v="1"/>
    <n v="1"/>
    <n v="1"/>
    <n v="0"/>
    <n v="0"/>
    <m/>
    <n v="1"/>
    <n v="1"/>
    <n v="2"/>
    <n v="1"/>
    <n v="1"/>
    <n v="0"/>
    <n v="1"/>
    <n v="2"/>
    <n v="5"/>
    <n v="-10"/>
    <n v="4.5999999999999996"/>
    <d v="2026-01-06T00:00:00"/>
    <m/>
    <m/>
    <m/>
    <n v="14.483333333333333"/>
  </r>
  <r>
    <x v="168"/>
    <s v="SAC"/>
    <s v="DAL"/>
    <s v="L"/>
    <d v="1899-12-30T23:26:00"/>
    <n v="2"/>
    <n v="8"/>
    <n v="0.25"/>
    <n v="1"/>
    <n v="4"/>
    <n v="0.25"/>
    <n v="0"/>
    <n v="0"/>
    <m/>
    <n v="1"/>
    <n v="1"/>
    <n v="2"/>
    <n v="0"/>
    <n v="3"/>
    <n v="1"/>
    <n v="0"/>
    <n v="1"/>
    <n v="5"/>
    <n v="2"/>
    <n v="4.5"/>
    <d v="2026-01-06T00:00:00"/>
    <m/>
    <m/>
    <m/>
    <n v="23.433333333333334"/>
  </r>
  <r>
    <x v="411"/>
    <s v="NOP"/>
    <s v="LAL"/>
    <s v="L"/>
    <d v="1899-12-30T09:51:00"/>
    <n v="2"/>
    <n v="3"/>
    <n v="0.66700000000000004"/>
    <n v="0"/>
    <n v="1"/>
    <n v="0"/>
    <n v="2"/>
    <n v="2"/>
    <n v="1"/>
    <n v="0"/>
    <n v="2"/>
    <n v="2"/>
    <n v="0"/>
    <n v="0"/>
    <n v="0"/>
    <n v="0"/>
    <n v="2"/>
    <n v="6"/>
    <n v="-1"/>
    <n v="4.5"/>
    <d v="2026-01-06T00:00:00"/>
    <m/>
    <m/>
    <m/>
    <n v="9.85"/>
  </r>
  <r>
    <x v="125"/>
    <s v="WAS"/>
    <s v="ORL"/>
    <s v="W"/>
    <d v="1899-12-30T22:28:00"/>
    <n v="2"/>
    <n v="7"/>
    <n v="0.28599999999999998"/>
    <n v="0"/>
    <n v="4"/>
    <n v="0"/>
    <n v="2"/>
    <n v="2"/>
    <n v="1"/>
    <n v="0"/>
    <n v="2"/>
    <n v="2"/>
    <n v="5"/>
    <n v="2"/>
    <n v="0"/>
    <n v="2"/>
    <n v="4"/>
    <n v="6"/>
    <n v="16"/>
    <n v="4.4000000000000004"/>
    <d v="2026-01-06T00:00:00"/>
    <m/>
    <m/>
    <m/>
    <n v="22.466666666666669"/>
  </r>
  <r>
    <x v="258"/>
    <s v="SAC"/>
    <s v="DAL"/>
    <s v="L"/>
    <d v="1899-12-30T10:31:00"/>
    <n v="2"/>
    <n v="4"/>
    <n v="0.5"/>
    <n v="0"/>
    <n v="0"/>
    <m/>
    <n v="0"/>
    <n v="0"/>
    <m/>
    <n v="3"/>
    <n v="6"/>
    <n v="9"/>
    <n v="1"/>
    <n v="0"/>
    <n v="1"/>
    <n v="1"/>
    <n v="5"/>
    <n v="4"/>
    <n v="7"/>
    <n v="4.3"/>
    <d v="2026-01-06T00:00:00"/>
    <m/>
    <m/>
    <m/>
    <n v="10.516666666666666"/>
  </r>
  <r>
    <x v="249"/>
    <s v="CLE"/>
    <s v="IND"/>
    <s v="W"/>
    <d v="1899-12-31T03:29:00"/>
    <n v="1"/>
    <n v="2"/>
    <n v="0.5"/>
    <n v="0"/>
    <n v="0"/>
    <m/>
    <n v="1"/>
    <n v="2"/>
    <n v="0.5"/>
    <n v="0"/>
    <n v="2"/>
    <n v="2"/>
    <n v="4"/>
    <n v="1"/>
    <n v="0"/>
    <n v="1"/>
    <n v="2"/>
    <n v="3"/>
    <n v="-5"/>
    <n v="4.2"/>
    <d v="2026-01-06T00:00:00"/>
    <m/>
    <m/>
    <m/>
    <n v="27.483333333333334"/>
  </r>
  <r>
    <x v="489"/>
    <s v="MIA"/>
    <s v="MIN"/>
    <s v="L"/>
    <d v="1899-12-30T04:40:00"/>
    <n v="1"/>
    <n v="2"/>
    <n v="0.5"/>
    <n v="1"/>
    <n v="2"/>
    <n v="0.5"/>
    <n v="2"/>
    <n v="2"/>
    <n v="1"/>
    <n v="1"/>
    <n v="1"/>
    <n v="2"/>
    <n v="0"/>
    <n v="0"/>
    <n v="0"/>
    <n v="1"/>
    <n v="0"/>
    <n v="5"/>
    <n v="0"/>
    <n v="4"/>
    <d v="2026-01-06T00:00:00"/>
    <m/>
    <m/>
    <m/>
    <n v="4.666666666666667"/>
  </r>
  <r>
    <x v="303"/>
    <s v="ORL"/>
    <s v="WAS"/>
    <s v="L"/>
    <d v="1899-12-31T03:30:00"/>
    <n v="1"/>
    <n v="7"/>
    <n v="0.14299999999999999"/>
    <n v="1"/>
    <n v="6"/>
    <n v="0.16700000000000001"/>
    <n v="0"/>
    <n v="0"/>
    <m/>
    <n v="0"/>
    <n v="3"/>
    <n v="3"/>
    <n v="5"/>
    <n v="1"/>
    <n v="0"/>
    <n v="0"/>
    <n v="0"/>
    <n v="3"/>
    <n v="11"/>
    <n v="3.9"/>
    <d v="2026-01-06T00:00:00"/>
    <m/>
    <m/>
    <m/>
    <n v="27.5"/>
  </r>
  <r>
    <x v="240"/>
    <s v="SAC"/>
    <s v="DAL"/>
    <s v="L"/>
    <d v="1899-12-31T07:08:00"/>
    <n v="4"/>
    <n v="15"/>
    <n v="0.26700000000000002"/>
    <n v="1"/>
    <n v="7"/>
    <n v="0.14299999999999999"/>
    <n v="2"/>
    <n v="4"/>
    <n v="0.5"/>
    <n v="0"/>
    <n v="6"/>
    <n v="6"/>
    <n v="4"/>
    <n v="1"/>
    <n v="0"/>
    <n v="3"/>
    <n v="0"/>
    <n v="11"/>
    <n v="1"/>
    <n v="3.9"/>
    <d v="2026-01-06T00:00:00"/>
    <m/>
    <m/>
    <m/>
    <n v="31.133333333333333"/>
  </r>
  <r>
    <x v="451"/>
    <s v="SAS"/>
    <s v="MEM"/>
    <s v="L"/>
    <d v="1899-12-31T05:55:00"/>
    <n v="4"/>
    <n v="18"/>
    <n v="0.222"/>
    <n v="1"/>
    <n v="8"/>
    <n v="0.125"/>
    <n v="0"/>
    <n v="0"/>
    <m/>
    <n v="1"/>
    <n v="4"/>
    <n v="5"/>
    <n v="8"/>
    <n v="0"/>
    <n v="1"/>
    <n v="2"/>
    <n v="1"/>
    <n v="9"/>
    <n v="-18"/>
    <n v="3.8"/>
    <d v="2026-01-06T00:00:00"/>
    <m/>
    <m/>
    <m/>
    <n v="29.916666666666664"/>
  </r>
  <r>
    <x v="191"/>
    <s v="DAL"/>
    <s v="SAC"/>
    <s v="W"/>
    <d v="1899-12-30T11:42:00"/>
    <n v="0"/>
    <n v="0"/>
    <m/>
    <n v="0"/>
    <n v="0"/>
    <m/>
    <n v="0"/>
    <n v="0"/>
    <m/>
    <n v="0"/>
    <n v="3"/>
    <n v="3"/>
    <n v="4"/>
    <n v="0"/>
    <n v="0"/>
    <n v="0"/>
    <n v="0"/>
    <n v="0"/>
    <n v="5"/>
    <n v="3.7"/>
    <d v="2026-01-06T00:00:00"/>
    <m/>
    <m/>
    <m/>
    <n v="11.7"/>
  </r>
  <r>
    <x v="154"/>
    <s v="MEM"/>
    <s v="SAS"/>
    <s v="W"/>
    <d v="1899-12-30T19:35:00"/>
    <n v="3"/>
    <n v="8"/>
    <n v="0.375"/>
    <n v="0"/>
    <n v="3"/>
    <n v="0"/>
    <n v="0"/>
    <n v="0"/>
    <m/>
    <n v="0"/>
    <n v="3"/>
    <n v="3"/>
    <n v="3"/>
    <n v="1"/>
    <n v="0"/>
    <n v="2"/>
    <n v="0"/>
    <n v="6"/>
    <n v="-17"/>
    <n v="3.6"/>
    <d v="2026-01-06T00:00:00"/>
    <m/>
    <m/>
    <m/>
    <n v="19.583333333333332"/>
  </r>
  <r>
    <x v="60"/>
    <s v="MIA"/>
    <s v="MIN"/>
    <s v="L"/>
    <d v="1899-12-31T03:53:00"/>
    <n v="2"/>
    <n v="11"/>
    <n v="0.182"/>
    <n v="0"/>
    <n v="4"/>
    <n v="0"/>
    <n v="0"/>
    <n v="1"/>
    <n v="0"/>
    <n v="0"/>
    <n v="1"/>
    <n v="1"/>
    <n v="9"/>
    <n v="1"/>
    <n v="0"/>
    <n v="0"/>
    <n v="2"/>
    <n v="4"/>
    <n v="-5"/>
    <n v="3.5"/>
    <d v="2026-01-06T00:00:00"/>
    <m/>
    <m/>
    <m/>
    <n v="27.883333333333333"/>
  </r>
  <r>
    <x v="241"/>
    <s v="SAS"/>
    <s v="MEM"/>
    <s v="L"/>
    <d v="1899-12-30T03:47:00"/>
    <n v="1"/>
    <n v="1"/>
    <n v="1"/>
    <n v="1"/>
    <n v="1"/>
    <n v="1"/>
    <n v="0"/>
    <n v="0"/>
    <m/>
    <n v="0"/>
    <n v="0"/>
    <n v="0"/>
    <n v="1"/>
    <n v="1"/>
    <n v="0"/>
    <n v="1"/>
    <n v="0"/>
    <n v="3"/>
    <n v="2"/>
    <n v="3.4"/>
    <d v="2026-01-06T00:00:00"/>
    <m/>
    <m/>
    <m/>
    <n v="3.7833333333333332"/>
  </r>
  <r>
    <x v="184"/>
    <s v="DAL"/>
    <s v="SAC"/>
    <s v="W"/>
    <d v="1899-12-31T11:53:00"/>
    <n v="3"/>
    <n v="13"/>
    <n v="0.23100000000000001"/>
    <n v="2"/>
    <n v="9"/>
    <n v="0.222"/>
    <n v="3"/>
    <n v="3"/>
    <n v="1"/>
    <n v="0"/>
    <n v="3"/>
    <n v="3"/>
    <n v="2"/>
    <n v="0"/>
    <n v="0"/>
    <n v="2"/>
    <n v="1"/>
    <n v="11"/>
    <n v="-2"/>
    <n v="3"/>
    <d v="2026-01-06T00:00:00"/>
    <m/>
    <m/>
    <m/>
    <n v="35.883333333333333"/>
  </r>
  <r>
    <x v="273"/>
    <s v="MIN"/>
    <s v="MIA"/>
    <s v="W"/>
    <d v="1899-12-30T12:13:00"/>
    <n v="2"/>
    <n v="8"/>
    <n v="0.25"/>
    <n v="1"/>
    <n v="5"/>
    <n v="0.2"/>
    <n v="1"/>
    <n v="2"/>
    <n v="0.5"/>
    <n v="0"/>
    <n v="3"/>
    <n v="3"/>
    <n v="5"/>
    <n v="0"/>
    <n v="0"/>
    <n v="1"/>
    <n v="4"/>
    <n v="6"/>
    <n v="16"/>
    <n v="2.6"/>
    <d v="2026-01-06T00:00:00"/>
    <m/>
    <m/>
    <m/>
    <n v="12.216666666666665"/>
  </r>
  <r>
    <x v="280"/>
    <s v="MIN"/>
    <s v="MIA"/>
    <s v="W"/>
    <d v="1899-12-30T15:19:00"/>
    <n v="1"/>
    <n v="4"/>
    <n v="0.25"/>
    <n v="0"/>
    <n v="3"/>
    <n v="0"/>
    <n v="1"/>
    <n v="2"/>
    <n v="0.5"/>
    <n v="0"/>
    <n v="2"/>
    <n v="2"/>
    <n v="3"/>
    <n v="0"/>
    <n v="0"/>
    <n v="0"/>
    <n v="1"/>
    <n v="3"/>
    <n v="9"/>
    <n v="2.5"/>
    <d v="2026-01-06T00:00:00"/>
    <m/>
    <m/>
    <m/>
    <n v="15.316666666666666"/>
  </r>
  <r>
    <x v="365"/>
    <s v="LAL"/>
    <s v="NOP"/>
    <s v="W"/>
    <d v="1899-12-30T10:56:00"/>
    <n v="2"/>
    <n v="5"/>
    <n v="0.4"/>
    <n v="2"/>
    <n v="4"/>
    <n v="0.5"/>
    <n v="0"/>
    <n v="0"/>
    <m/>
    <n v="0"/>
    <n v="0"/>
    <n v="0"/>
    <n v="0"/>
    <n v="0"/>
    <n v="0"/>
    <n v="0"/>
    <n v="2"/>
    <n v="6"/>
    <n v="5"/>
    <n v="2.5"/>
    <d v="2026-01-06T00:00:00"/>
    <m/>
    <m/>
    <m/>
    <n v="10.933333333333334"/>
  </r>
  <r>
    <x v="139"/>
    <s v="MEM"/>
    <s v="SAS"/>
    <s v="W"/>
    <d v="1899-12-31T04:18:00"/>
    <n v="2"/>
    <n v="11"/>
    <n v="0.182"/>
    <n v="2"/>
    <n v="7"/>
    <n v="0.28599999999999998"/>
    <n v="2"/>
    <n v="4"/>
    <n v="0.5"/>
    <n v="2"/>
    <n v="1"/>
    <n v="3"/>
    <n v="2"/>
    <n v="1"/>
    <n v="0"/>
    <n v="2"/>
    <n v="0"/>
    <n v="8"/>
    <n v="-17"/>
    <n v="2.4"/>
    <d v="2026-01-06T00:00:00"/>
    <m/>
    <m/>
    <m/>
    <n v="28.3"/>
  </r>
  <r>
    <x v="211"/>
    <s v="SAS"/>
    <s v="MEM"/>
    <s v="L"/>
    <d v="1899-12-30T18:02:00"/>
    <n v="2"/>
    <n v="7"/>
    <n v="0.28599999999999998"/>
    <n v="0"/>
    <n v="3"/>
    <n v="0"/>
    <n v="0"/>
    <n v="0"/>
    <m/>
    <n v="1"/>
    <n v="1"/>
    <n v="2"/>
    <n v="3"/>
    <n v="0"/>
    <n v="1"/>
    <n v="1"/>
    <n v="1"/>
    <n v="4"/>
    <n v="6"/>
    <n v="2.2999999999999998"/>
    <d v="2026-01-06T00:00:00"/>
    <m/>
    <m/>
    <m/>
    <n v="18.033333333333331"/>
  </r>
  <r>
    <x v="226"/>
    <s v="MIN"/>
    <s v="MIA"/>
    <s v="W"/>
    <d v="1899-12-30T11:55:00"/>
    <n v="0"/>
    <n v="1"/>
    <n v="0"/>
    <n v="0"/>
    <n v="0"/>
    <m/>
    <n v="2"/>
    <n v="2"/>
    <n v="1"/>
    <n v="0"/>
    <n v="4"/>
    <n v="4"/>
    <n v="0"/>
    <n v="0"/>
    <n v="0"/>
    <n v="0"/>
    <n v="1"/>
    <n v="2"/>
    <n v="8"/>
    <n v="2.1"/>
    <d v="2026-01-06T00:00:00"/>
    <m/>
    <m/>
    <m/>
    <n v="11.916666666666668"/>
  </r>
  <r>
    <x v="442"/>
    <s v="SAS"/>
    <s v="MEM"/>
    <s v="L"/>
    <d v="1899-12-30T14:17:00"/>
    <n v="1"/>
    <n v="4"/>
    <n v="0.25"/>
    <n v="0"/>
    <n v="3"/>
    <n v="0"/>
    <n v="0"/>
    <n v="0"/>
    <m/>
    <n v="3"/>
    <n v="3"/>
    <n v="6"/>
    <n v="1"/>
    <n v="0"/>
    <n v="0"/>
    <n v="1"/>
    <n v="2"/>
    <n v="2"/>
    <n v="6"/>
    <n v="1.5"/>
    <d v="2026-01-06T00:00:00"/>
    <m/>
    <m/>
    <m/>
    <n v="14.283333333333333"/>
  </r>
  <r>
    <x v="153"/>
    <s v="CLE"/>
    <s v="IND"/>
    <s v="W"/>
    <d v="1899-12-30T08:25:00"/>
    <n v="1"/>
    <n v="2"/>
    <n v="0.5"/>
    <n v="1"/>
    <n v="2"/>
    <n v="0.5"/>
    <n v="0"/>
    <n v="0"/>
    <m/>
    <n v="0"/>
    <n v="1"/>
    <n v="1"/>
    <n v="0"/>
    <n v="0"/>
    <n v="0"/>
    <n v="1"/>
    <n v="0"/>
    <n v="3"/>
    <n v="-2"/>
    <n v="1.3"/>
    <d v="2026-01-06T00:00:00"/>
    <m/>
    <m/>
    <m/>
    <n v="8.4166666666666661"/>
  </r>
  <r>
    <x v="25"/>
    <s v="LAL"/>
    <s v="NOP"/>
    <s v="W"/>
    <d v="1899-12-30T16:06:00"/>
    <n v="1"/>
    <n v="2"/>
    <n v="0.5"/>
    <n v="0"/>
    <n v="0"/>
    <m/>
    <n v="0"/>
    <n v="1"/>
    <n v="0"/>
    <n v="2"/>
    <n v="1"/>
    <n v="3"/>
    <n v="0"/>
    <n v="1"/>
    <n v="1"/>
    <n v="2"/>
    <n v="2"/>
    <n v="2"/>
    <n v="-5"/>
    <n v="1.2"/>
    <d v="2026-01-06T00:00:00"/>
    <m/>
    <m/>
    <m/>
    <n v="16.099999999999998"/>
  </r>
  <r>
    <x v="239"/>
    <s v="MIA"/>
    <s v="MIN"/>
    <s v="L"/>
    <d v="1899-12-30T05:48:00"/>
    <n v="1"/>
    <n v="2"/>
    <n v="0.5"/>
    <n v="1"/>
    <n v="1"/>
    <n v="1"/>
    <n v="0"/>
    <n v="0"/>
    <m/>
    <n v="0"/>
    <n v="0"/>
    <n v="0"/>
    <n v="0"/>
    <n v="0"/>
    <n v="0"/>
    <n v="0"/>
    <n v="2"/>
    <n v="3"/>
    <n v="-8"/>
    <n v="1.2"/>
    <d v="2026-01-06T00:00:00"/>
    <m/>
    <m/>
    <m/>
    <n v="5.8"/>
  </r>
  <r>
    <x v="488"/>
    <s v="IND"/>
    <s v="CLE"/>
    <s v="L"/>
    <d v="1899-12-30T08:44:00"/>
    <n v="1"/>
    <n v="3"/>
    <n v="0.33300000000000002"/>
    <n v="0"/>
    <n v="2"/>
    <n v="0"/>
    <n v="0"/>
    <n v="0"/>
    <m/>
    <n v="0"/>
    <n v="1"/>
    <n v="1"/>
    <n v="0"/>
    <n v="1"/>
    <n v="0"/>
    <n v="0"/>
    <n v="1"/>
    <n v="2"/>
    <n v="-10"/>
    <n v="1.2"/>
    <d v="2026-01-06T00:00:00"/>
    <m/>
    <m/>
    <m/>
    <n v="8.7333333333333325"/>
  </r>
  <r>
    <x v="358"/>
    <s v="MIN"/>
    <s v="MIA"/>
    <s v="W"/>
    <d v="1899-12-30T04:40:00"/>
    <n v="0"/>
    <n v="1"/>
    <n v="0"/>
    <n v="0"/>
    <n v="1"/>
    <n v="0"/>
    <n v="0"/>
    <n v="0"/>
    <m/>
    <n v="0"/>
    <n v="1"/>
    <n v="1"/>
    <n v="1"/>
    <n v="2"/>
    <n v="0"/>
    <n v="1"/>
    <n v="1"/>
    <n v="0"/>
    <n v="0"/>
    <n v="0.9"/>
    <d v="2026-01-06T00:00:00"/>
    <m/>
    <m/>
    <m/>
    <n v="4.666666666666667"/>
  </r>
  <r>
    <x v="307"/>
    <s v="MIA"/>
    <s v="MIN"/>
    <s v="L"/>
    <d v="1899-12-30T19:49:00"/>
    <n v="3"/>
    <n v="9"/>
    <n v="0.33300000000000002"/>
    <n v="1"/>
    <n v="4"/>
    <n v="0.25"/>
    <n v="0"/>
    <n v="0"/>
    <m/>
    <n v="2"/>
    <n v="0"/>
    <n v="2"/>
    <n v="1"/>
    <n v="0"/>
    <n v="0"/>
    <n v="2"/>
    <n v="3"/>
    <n v="7"/>
    <n v="-22"/>
    <n v="0.8"/>
    <d v="2026-01-06T00:00:00"/>
    <m/>
    <m/>
    <m/>
    <n v="19.816666666666666"/>
  </r>
  <r>
    <x v="151"/>
    <s v="ORL"/>
    <s v="WAS"/>
    <s v="L"/>
    <d v="1899-12-30T19:34:00"/>
    <n v="1"/>
    <n v="6"/>
    <n v="0.16700000000000001"/>
    <n v="0"/>
    <n v="3"/>
    <n v="0"/>
    <n v="0"/>
    <n v="0"/>
    <m/>
    <n v="1"/>
    <n v="6"/>
    <n v="7"/>
    <n v="3"/>
    <n v="0"/>
    <n v="0"/>
    <n v="1"/>
    <n v="3"/>
    <n v="2"/>
    <n v="-19"/>
    <n v="0.6"/>
    <d v="2026-01-06T00:00:00"/>
    <m/>
    <m/>
    <m/>
    <n v="19.566666666666666"/>
  </r>
  <r>
    <x v="443"/>
    <s v="SAS"/>
    <s v="MEM"/>
    <s v="L"/>
    <d v="1899-12-30T08:37:00"/>
    <n v="0"/>
    <n v="1"/>
    <n v="0"/>
    <n v="0"/>
    <n v="1"/>
    <n v="0"/>
    <n v="0"/>
    <n v="0"/>
    <m/>
    <n v="0"/>
    <n v="1"/>
    <n v="1"/>
    <n v="0"/>
    <n v="1"/>
    <n v="0"/>
    <n v="0"/>
    <n v="0"/>
    <n v="0"/>
    <n v="-12"/>
    <n v="0.6"/>
    <d v="2026-01-06T00:00:00"/>
    <m/>
    <m/>
    <m/>
    <n v="8.6166666666666671"/>
  </r>
  <r>
    <x v="362"/>
    <s v="MIN"/>
    <s v="MIA"/>
    <s v="W"/>
    <d v="1899-12-30T04:40:00"/>
    <n v="0"/>
    <n v="3"/>
    <n v="0"/>
    <n v="0"/>
    <n v="0"/>
    <m/>
    <n v="0"/>
    <n v="0"/>
    <m/>
    <n v="0"/>
    <n v="1"/>
    <n v="1"/>
    <n v="3"/>
    <n v="1"/>
    <n v="0"/>
    <n v="1"/>
    <n v="0"/>
    <n v="0"/>
    <n v="0"/>
    <n v="0.3"/>
    <d v="2026-01-06T00:00:00"/>
    <m/>
    <m/>
    <m/>
    <n v="4.666666666666667"/>
  </r>
  <r>
    <x v="196"/>
    <s v="SAC"/>
    <s v="DAL"/>
    <s v="L"/>
    <d v="1899-12-30T14:13:00"/>
    <n v="1"/>
    <n v="2"/>
    <n v="0.5"/>
    <n v="1"/>
    <n v="2"/>
    <n v="0.5"/>
    <n v="0"/>
    <n v="0"/>
    <m/>
    <n v="0"/>
    <n v="1"/>
    <n v="1"/>
    <n v="0"/>
    <n v="0"/>
    <n v="1"/>
    <n v="2"/>
    <n v="2"/>
    <n v="3"/>
    <n v="-9"/>
    <n v="0.2"/>
    <d v="2026-01-06T00:00:00"/>
    <m/>
    <m/>
    <m/>
    <n v="14.216666666666667"/>
  </r>
  <r>
    <x v="201"/>
    <s v="ORL"/>
    <s v="WAS"/>
    <s v="L"/>
    <d v="1899-12-30T20:30:00"/>
    <n v="3"/>
    <n v="10"/>
    <n v="0.3"/>
    <n v="0"/>
    <n v="5"/>
    <n v="0"/>
    <n v="0"/>
    <n v="0"/>
    <m/>
    <n v="0"/>
    <n v="5"/>
    <n v="5"/>
    <n v="4"/>
    <n v="0"/>
    <n v="1"/>
    <n v="4"/>
    <n v="3"/>
    <n v="6"/>
    <n v="-19"/>
    <n v="0"/>
    <d v="2026-01-06T00:00:00"/>
    <m/>
    <m/>
    <m/>
    <n v="20.5"/>
  </r>
  <r>
    <x v="461"/>
    <s v="ORL"/>
    <s v="WAS"/>
    <s v="L"/>
    <d v="1899-12-30T02:08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1-06T00:00:00"/>
    <m/>
    <m/>
    <m/>
    <n v="2.1333333333333333"/>
  </r>
  <r>
    <x v="439"/>
    <s v="WAS"/>
    <s v="ORL"/>
    <s v="W"/>
    <d v="1899-12-30T02:56:00"/>
    <n v="0"/>
    <n v="0"/>
    <m/>
    <n v="0"/>
    <n v="0"/>
    <m/>
    <n v="0"/>
    <n v="0"/>
    <m/>
    <n v="0"/>
    <n v="1"/>
    <n v="1"/>
    <n v="0"/>
    <n v="0"/>
    <n v="0"/>
    <n v="0"/>
    <n v="1"/>
    <n v="0"/>
    <n v="-8"/>
    <n v="-0.1"/>
    <d v="2026-01-06T00:00:00"/>
    <m/>
    <m/>
    <m/>
    <n v="2.9333333333333331"/>
  </r>
  <r>
    <x v="292"/>
    <s v="DAL"/>
    <s v="SAC"/>
    <s v="W"/>
    <d v="1899-12-30T13:52:00"/>
    <n v="0"/>
    <n v="2"/>
    <n v="0"/>
    <n v="0"/>
    <n v="0"/>
    <m/>
    <n v="1"/>
    <n v="2"/>
    <n v="0.5"/>
    <n v="0"/>
    <n v="1"/>
    <n v="1"/>
    <n v="2"/>
    <n v="0"/>
    <n v="0"/>
    <n v="1"/>
    <n v="0"/>
    <n v="1"/>
    <n v="1"/>
    <n v="-0.1"/>
    <d v="2026-01-06T00:00:00"/>
    <m/>
    <m/>
    <m/>
    <n v="13.866666666666665"/>
  </r>
  <r>
    <x v="248"/>
    <s v="SAS"/>
    <s v="MEM"/>
    <s v="L"/>
    <d v="1899-12-30T20:14:00"/>
    <n v="1"/>
    <n v="6"/>
    <n v="0.16700000000000001"/>
    <n v="0"/>
    <n v="3"/>
    <n v="0"/>
    <n v="0"/>
    <n v="0"/>
    <m/>
    <n v="0"/>
    <n v="3"/>
    <n v="3"/>
    <n v="1"/>
    <n v="0"/>
    <n v="0"/>
    <n v="0"/>
    <n v="0"/>
    <n v="2"/>
    <n v="1"/>
    <n v="-0.2"/>
    <d v="2026-01-06T00:00:00"/>
    <m/>
    <m/>
    <m/>
    <n v="20.233333333333334"/>
  </r>
  <r>
    <x v="217"/>
    <s v="WAS"/>
    <s v="ORL"/>
    <s v="W"/>
    <d v="1899-12-30T12:21:00"/>
    <n v="2"/>
    <n v="5"/>
    <n v="0.4"/>
    <n v="0"/>
    <n v="1"/>
    <n v="0"/>
    <n v="0"/>
    <n v="0"/>
    <m/>
    <n v="0"/>
    <n v="2"/>
    <n v="2"/>
    <n v="0"/>
    <n v="0"/>
    <n v="0"/>
    <n v="1"/>
    <n v="3"/>
    <n v="4"/>
    <n v="-11"/>
    <n v="-0.3"/>
    <d v="2026-01-06T00:00:00"/>
    <m/>
    <m/>
    <m/>
    <n v="12.349999999999998"/>
  </r>
  <r>
    <x v="155"/>
    <s v="MIA"/>
    <s v="MIN"/>
    <s v="L"/>
    <d v="1899-12-30T04:4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1-06T00:00:00"/>
    <m/>
    <m/>
    <m/>
    <n v="4.666666666666667"/>
  </r>
  <r>
    <x v="345"/>
    <s v="MEM"/>
    <s v="SAS"/>
    <s v="W"/>
    <d v="1899-12-30T22:30:00"/>
    <n v="1"/>
    <n v="6"/>
    <n v="0.16700000000000001"/>
    <n v="0"/>
    <n v="3"/>
    <n v="0"/>
    <n v="0"/>
    <n v="0"/>
    <m/>
    <n v="0"/>
    <n v="7"/>
    <n v="7"/>
    <n v="1"/>
    <n v="0"/>
    <n v="0"/>
    <n v="1"/>
    <n v="2"/>
    <n v="2"/>
    <n v="17"/>
    <n v="-0.8"/>
    <d v="2026-01-06T00:00:00"/>
    <m/>
    <m/>
    <m/>
    <n v="22.5"/>
  </r>
  <r>
    <x v="267"/>
    <s v="WAS"/>
    <s v="ORL"/>
    <s v="W"/>
    <d v="1899-12-30T06:18:00"/>
    <n v="0"/>
    <n v="1"/>
    <n v="0"/>
    <n v="0"/>
    <n v="0"/>
    <m/>
    <n v="0"/>
    <n v="0"/>
    <m/>
    <n v="0"/>
    <n v="1"/>
    <n v="1"/>
    <n v="0"/>
    <n v="0"/>
    <n v="0"/>
    <n v="0"/>
    <n v="1"/>
    <n v="0"/>
    <n v="-13"/>
    <n v="-0.8"/>
    <d v="2026-01-06T00:00:00"/>
    <m/>
    <m/>
    <m/>
    <n v="6.3000000000000007"/>
  </r>
  <r>
    <x v="300"/>
    <s v="SAS"/>
    <s v="MEM"/>
    <s v="L"/>
    <d v="1899-12-30T09:13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11"/>
    <n v="-1.4"/>
    <d v="2026-01-06T00:00:00"/>
    <m/>
    <m/>
    <m/>
    <n v="9.2166666666666668"/>
  </r>
  <r>
    <x v="458"/>
    <s v="SAC"/>
    <s v="DAL"/>
    <s v="L"/>
    <d v="1899-12-30T04:38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5"/>
    <n v="-1.4"/>
    <d v="2026-01-06T00:00:00"/>
    <m/>
    <m/>
    <m/>
    <n v="4.6333333333333337"/>
  </r>
  <r>
    <x v="364"/>
    <s v="MIN"/>
    <s v="MIA"/>
    <s v="W"/>
    <d v="1899-12-30T04:40:00"/>
    <n v="0"/>
    <n v="3"/>
    <n v="0"/>
    <n v="0"/>
    <n v="2"/>
    <n v="0"/>
    <n v="0"/>
    <n v="0"/>
    <m/>
    <n v="0"/>
    <n v="1"/>
    <n v="1"/>
    <n v="0"/>
    <n v="0"/>
    <n v="0"/>
    <n v="0"/>
    <n v="0"/>
    <n v="0"/>
    <n v="0"/>
    <n v="-1.8"/>
    <d v="2026-01-06T00:00:00"/>
    <m/>
    <m/>
    <m/>
    <n v="4.666666666666667"/>
  </r>
  <r>
    <x v="83"/>
    <s v="NOP"/>
    <s v="LAL"/>
    <s v="L"/>
    <d v="1899-12-31T10:55:00"/>
    <n v="1"/>
    <n v="9"/>
    <n v="0.111"/>
    <n v="1"/>
    <n v="6"/>
    <n v="0.16700000000000001"/>
    <n v="0"/>
    <n v="0"/>
    <m/>
    <n v="2"/>
    <n v="1"/>
    <n v="3"/>
    <n v="0"/>
    <n v="1"/>
    <n v="0"/>
    <n v="1"/>
    <n v="2"/>
    <n v="3"/>
    <n v="2"/>
    <n v="-2"/>
    <d v="2026-01-06T00:00:00"/>
    <m/>
    <m/>
    <m/>
    <n v="34.916666666666671"/>
  </r>
  <r>
    <x v="237"/>
    <s v="DAL"/>
    <s v="SAC"/>
    <s v="W"/>
    <d v="1899-12-31T03:19:00"/>
    <n v="2"/>
    <n v="12"/>
    <n v="0.16700000000000001"/>
    <n v="2"/>
    <n v="8"/>
    <n v="0.25"/>
    <n v="0"/>
    <n v="0"/>
    <m/>
    <n v="0"/>
    <n v="2"/>
    <n v="2"/>
    <n v="0"/>
    <n v="0"/>
    <n v="0"/>
    <n v="1"/>
    <n v="0"/>
    <n v="6"/>
    <n v="-1"/>
    <n v="-2"/>
    <d v="2026-01-06T00:00:00"/>
    <m/>
    <m/>
    <m/>
    <n v="27.31666666666667"/>
  </r>
  <r>
    <x v="340"/>
    <s v="MIA"/>
    <s v="MIN"/>
    <s v="L"/>
    <d v="1899-12-30T04:40:00"/>
    <n v="0"/>
    <n v="0"/>
    <m/>
    <n v="0"/>
    <n v="0"/>
    <m/>
    <n v="0"/>
    <n v="0"/>
    <m/>
    <n v="0"/>
    <n v="2"/>
    <n v="2"/>
    <n v="0"/>
    <n v="0"/>
    <n v="0"/>
    <n v="3"/>
    <n v="1"/>
    <n v="0"/>
    <n v="0"/>
    <n v="-2.8"/>
    <d v="2026-01-06T00:00:00"/>
    <m/>
    <m/>
    <m/>
    <n v="4.666666666666667"/>
  </r>
  <r>
    <x v="408"/>
    <s v="LAL"/>
    <s v="NOP"/>
    <s v="W"/>
    <d v="1899-12-30T09:39:00"/>
    <n v="0"/>
    <n v="3"/>
    <n v="0"/>
    <n v="0"/>
    <n v="2"/>
    <n v="0"/>
    <n v="0"/>
    <n v="0"/>
    <m/>
    <n v="0"/>
    <n v="1"/>
    <n v="1"/>
    <n v="1"/>
    <n v="0"/>
    <n v="0"/>
    <n v="1"/>
    <n v="2"/>
    <n v="0"/>
    <n v="-2"/>
    <n v="-2.9"/>
    <d v="2026-01-06T00:00:00"/>
    <m/>
    <m/>
    <m/>
    <n v="9.65"/>
  </r>
  <r>
    <x v="275"/>
    <s v="MEM"/>
    <s v="SAS"/>
    <s v="W"/>
    <d v="1899-12-30T16:27:00"/>
    <n v="0"/>
    <n v="6"/>
    <n v="0"/>
    <n v="0"/>
    <n v="2"/>
    <n v="0"/>
    <n v="0"/>
    <n v="0"/>
    <m/>
    <n v="0"/>
    <n v="1"/>
    <n v="1"/>
    <n v="2"/>
    <n v="1"/>
    <n v="0"/>
    <n v="2"/>
    <n v="2"/>
    <n v="0"/>
    <n v="-10"/>
    <n v="-4.3"/>
    <d v="2026-01-06T00:00:00"/>
    <m/>
    <m/>
    <m/>
    <n v="16.45"/>
  </r>
  <r>
    <x v="146"/>
    <s v="NOP"/>
    <s v="LAL"/>
    <s v="L"/>
    <d v="1899-12-30T18:19:00"/>
    <n v="0"/>
    <n v="4"/>
    <n v="0"/>
    <n v="0"/>
    <n v="3"/>
    <n v="0"/>
    <n v="0"/>
    <n v="0"/>
    <m/>
    <n v="0"/>
    <n v="1"/>
    <n v="1"/>
    <n v="1"/>
    <n v="0"/>
    <n v="1"/>
    <n v="3"/>
    <n v="2"/>
    <n v="0"/>
    <n v="-8"/>
    <n v="-4.9000000000000004"/>
    <d v="2026-01-06T00:00:00"/>
    <m/>
    <m/>
    <m/>
    <n v="18.316666666666666"/>
  </r>
  <r>
    <x v="3"/>
    <s v="OKC"/>
    <s v="UTA"/>
    <s v="W"/>
    <d v="1899-12-31T17:58:00"/>
    <n v="14"/>
    <n v="26"/>
    <n v="0.53800000000000003"/>
    <n v="1"/>
    <n v="8"/>
    <n v="0.125"/>
    <n v="17"/>
    <n v="19"/>
    <n v="0.89500000000000002"/>
    <n v="0"/>
    <n v="6"/>
    <n v="6"/>
    <n v="6"/>
    <n v="1"/>
    <n v="1"/>
    <n v="0"/>
    <n v="1"/>
    <n v="46"/>
    <n v="9"/>
    <n v="39.9"/>
    <d v="2026-01-07T00:00:00"/>
    <m/>
    <m/>
    <m/>
    <n v="41.966666666666669"/>
  </r>
  <r>
    <x v="53"/>
    <s v="DET"/>
    <s v="CHI"/>
    <s v="W"/>
    <d v="1899-12-31T06:29:00"/>
    <n v="14"/>
    <n v="17"/>
    <n v="0.82399999999999995"/>
    <n v="2"/>
    <n v="3"/>
    <n v="0.66700000000000004"/>
    <n v="1"/>
    <n v="2"/>
    <n v="0.5"/>
    <n v="1"/>
    <n v="2"/>
    <n v="3"/>
    <n v="1"/>
    <n v="1"/>
    <n v="2"/>
    <n v="0"/>
    <n v="2"/>
    <n v="31"/>
    <n v="9"/>
    <n v="27.9"/>
    <d v="2026-01-07T00:00:00"/>
    <m/>
    <m/>
    <m/>
    <n v="30.483333333333334"/>
  </r>
  <r>
    <x v="129"/>
    <s v="POR"/>
    <s v="HOU"/>
    <s v="W"/>
    <d v="1899-12-31T15:08:00"/>
    <n v="13"/>
    <n v="24"/>
    <n v="0.54200000000000004"/>
    <n v="2"/>
    <n v="9"/>
    <n v="0.222"/>
    <n v="13"/>
    <n v="15"/>
    <n v="0.86699999999999999"/>
    <n v="0"/>
    <n v="6"/>
    <n v="6"/>
    <n v="2"/>
    <n v="1"/>
    <n v="0"/>
    <n v="5"/>
    <n v="1"/>
    <n v="41"/>
    <n v="0"/>
    <n v="27.4"/>
    <d v="2026-01-07T00:00:00"/>
    <m/>
    <m/>
    <m/>
    <n v="39.133333333333333"/>
  </r>
  <r>
    <x v="0"/>
    <s v="LAL"/>
    <s v="SAS"/>
    <s v="L"/>
    <d v="1899-12-31T14:20:00"/>
    <n v="13"/>
    <n v="26"/>
    <n v="0.5"/>
    <n v="2"/>
    <n v="9"/>
    <n v="0.222"/>
    <n v="10"/>
    <n v="16"/>
    <n v="0.625"/>
    <n v="0"/>
    <n v="10"/>
    <n v="10"/>
    <n v="10"/>
    <n v="3"/>
    <n v="0"/>
    <n v="7"/>
    <n v="3"/>
    <n v="38"/>
    <n v="-7"/>
    <n v="27.4"/>
    <d v="2026-01-07T00:00:00"/>
    <m/>
    <m/>
    <m/>
    <n v="38.333333333333336"/>
  </r>
  <r>
    <x v="6"/>
    <s v="GSW"/>
    <s v="MIL"/>
    <s v="W"/>
    <d v="1899-12-31T10:05:00"/>
    <n v="12"/>
    <n v="21"/>
    <n v="0.57099999999999995"/>
    <n v="3"/>
    <n v="9"/>
    <n v="0.33300000000000002"/>
    <n v="4"/>
    <n v="5"/>
    <n v="0.8"/>
    <n v="0"/>
    <n v="6"/>
    <n v="6"/>
    <n v="7"/>
    <n v="0"/>
    <n v="0"/>
    <n v="1"/>
    <n v="0"/>
    <n v="31"/>
    <n v="16"/>
    <n v="26.4"/>
    <d v="2026-01-07T00:00:00"/>
    <m/>
    <m/>
    <m/>
    <n v="34.083333333333329"/>
  </r>
  <r>
    <x v="43"/>
    <s v="MIL"/>
    <s v="GSW"/>
    <s v="L"/>
    <d v="1899-12-31T06:56:00"/>
    <n v="15"/>
    <n v="22"/>
    <n v="0.68200000000000005"/>
    <n v="2"/>
    <n v="4"/>
    <n v="0.5"/>
    <n v="2"/>
    <n v="7"/>
    <n v="0.28599999999999998"/>
    <n v="2"/>
    <n v="8"/>
    <n v="10"/>
    <n v="5"/>
    <n v="0"/>
    <n v="0"/>
    <n v="2"/>
    <n v="4"/>
    <n v="34"/>
    <n v="3"/>
    <n v="26.3"/>
    <d v="2026-01-07T00:00:00"/>
    <m/>
    <m/>
    <m/>
    <n v="30.933333333333337"/>
  </r>
  <r>
    <x v="313"/>
    <s v="DEN"/>
    <s v="BOS"/>
    <s v="W"/>
    <d v="1899-12-31T12:40:00"/>
    <n v="8"/>
    <n v="18"/>
    <n v="0.44400000000000001"/>
    <n v="3"/>
    <n v="9"/>
    <n v="0.33300000000000002"/>
    <n v="3"/>
    <n v="4"/>
    <n v="0.75"/>
    <n v="4"/>
    <n v="4"/>
    <n v="8"/>
    <n v="17"/>
    <n v="1"/>
    <n v="0"/>
    <n v="2"/>
    <n v="2"/>
    <n v="22"/>
    <n v="-1"/>
    <n v="26.3"/>
    <d v="2026-01-07T00:00:00"/>
    <m/>
    <m/>
    <m/>
    <n v="36.666666666666664"/>
  </r>
  <r>
    <x v="97"/>
    <s v="NYK"/>
    <s v="LAC"/>
    <s v="W"/>
    <d v="1899-12-31T09:19:00"/>
    <n v="9"/>
    <n v="12"/>
    <n v="0.75"/>
    <n v="4"/>
    <n v="5"/>
    <n v="0.8"/>
    <n v="4"/>
    <n v="4"/>
    <n v="1"/>
    <n v="0"/>
    <n v="3"/>
    <n v="3"/>
    <n v="7"/>
    <n v="0"/>
    <n v="1"/>
    <n v="2"/>
    <n v="2"/>
    <n v="26"/>
    <n v="-6"/>
    <n v="24.9"/>
    <d v="2026-01-07T00:00:00"/>
    <m/>
    <m/>
    <m/>
    <n v="33.31666666666667"/>
  </r>
  <r>
    <x v="466"/>
    <s v="PHI"/>
    <s v="WAS"/>
    <s v="W"/>
    <d v="1899-12-31T08:52:00"/>
    <n v="7"/>
    <n v="11"/>
    <n v="0.63600000000000001"/>
    <n v="4"/>
    <n v="8"/>
    <n v="0.5"/>
    <n v="5"/>
    <n v="6"/>
    <n v="0.83299999999999996"/>
    <n v="0"/>
    <n v="4"/>
    <n v="4"/>
    <n v="5"/>
    <n v="2"/>
    <n v="1"/>
    <n v="1"/>
    <n v="0"/>
    <n v="23"/>
    <n v="25"/>
    <n v="24.1"/>
    <d v="2026-01-07T00:00:00"/>
    <m/>
    <m/>
    <m/>
    <n v="32.866666666666667"/>
  </r>
  <r>
    <x v="253"/>
    <s v="PHI"/>
    <s v="WAS"/>
    <s v="W"/>
    <d v="1899-12-31T01:24:00"/>
    <n v="10"/>
    <n v="14"/>
    <n v="0.71399999999999997"/>
    <n v="1"/>
    <n v="2"/>
    <n v="0.5"/>
    <n v="7"/>
    <n v="8"/>
    <n v="0.875"/>
    <n v="0"/>
    <n v="7"/>
    <n v="7"/>
    <n v="2"/>
    <n v="0"/>
    <n v="2"/>
    <n v="2"/>
    <n v="3"/>
    <n v="28"/>
    <n v="27"/>
    <n v="23.5"/>
    <d v="2026-01-07T00:00:00"/>
    <m/>
    <m/>
    <m/>
    <n v="25.4"/>
  </r>
  <r>
    <x v="103"/>
    <s v="SAS"/>
    <s v="LAL"/>
    <s v="W"/>
    <d v="1899-12-31T03:37:00"/>
    <n v="11"/>
    <n v="13"/>
    <n v="0.84599999999999997"/>
    <n v="2"/>
    <n v="3"/>
    <n v="0.66700000000000004"/>
    <n v="3"/>
    <n v="3"/>
    <n v="1"/>
    <n v="1"/>
    <n v="5"/>
    <n v="6"/>
    <n v="0"/>
    <n v="0"/>
    <n v="0"/>
    <n v="1"/>
    <n v="1"/>
    <n v="27"/>
    <n v="14"/>
    <n v="23.1"/>
    <d v="2026-01-07T00:00:00"/>
    <m/>
    <m/>
    <m/>
    <n v="27.616666666666667"/>
  </r>
  <r>
    <x v="68"/>
    <s v="LAC"/>
    <s v="NYK"/>
    <s v="L"/>
    <d v="1899-12-31T06:30:00"/>
    <n v="11"/>
    <n v="14"/>
    <n v="0.78600000000000003"/>
    <n v="0"/>
    <n v="0"/>
    <m/>
    <n v="0"/>
    <n v="0"/>
    <m/>
    <n v="8"/>
    <n v="3"/>
    <n v="11"/>
    <n v="2"/>
    <n v="0"/>
    <n v="2"/>
    <n v="1"/>
    <n v="5"/>
    <n v="22"/>
    <n v="-10"/>
    <n v="22.9"/>
    <d v="2026-01-07T00:00:00"/>
    <m/>
    <m/>
    <m/>
    <n v="30.5"/>
  </r>
  <r>
    <x v="11"/>
    <s v="HOU"/>
    <s v="POR"/>
    <s v="L"/>
    <d v="1899-12-31T15:01:00"/>
    <n v="8"/>
    <n v="16"/>
    <n v="0.5"/>
    <n v="1"/>
    <n v="4"/>
    <n v="0.25"/>
    <n v="7"/>
    <n v="11"/>
    <n v="0.63600000000000001"/>
    <n v="3"/>
    <n v="9"/>
    <n v="12"/>
    <n v="6"/>
    <n v="1"/>
    <n v="2"/>
    <n v="2"/>
    <n v="4"/>
    <n v="24"/>
    <n v="6"/>
    <n v="22.2"/>
    <d v="2026-01-07T00:00:00"/>
    <m/>
    <m/>
    <m/>
    <n v="39.016666666666666"/>
  </r>
  <r>
    <x v="61"/>
    <s v="UTA"/>
    <s v="OKC"/>
    <s v="L"/>
    <d v="1899-12-31T19:46:00"/>
    <n v="11"/>
    <n v="19"/>
    <n v="0.57899999999999996"/>
    <n v="3"/>
    <n v="7"/>
    <n v="0.42899999999999999"/>
    <n v="4"/>
    <n v="5"/>
    <n v="0.8"/>
    <n v="4"/>
    <n v="9"/>
    <n v="13"/>
    <n v="1"/>
    <n v="1"/>
    <n v="0"/>
    <n v="4"/>
    <n v="2"/>
    <n v="29"/>
    <n v="-1"/>
    <n v="22.1"/>
    <d v="2026-01-07T00:00:00"/>
    <m/>
    <m/>
    <m/>
    <n v="43.766666666666666"/>
  </r>
  <r>
    <x v="324"/>
    <s v="DEN"/>
    <s v="BOS"/>
    <s v="W"/>
    <d v="1899-12-31T13:17:00"/>
    <n v="10"/>
    <n v="15"/>
    <n v="0.66700000000000004"/>
    <n v="6"/>
    <n v="7"/>
    <n v="0.85699999999999998"/>
    <n v="4"/>
    <n v="8"/>
    <n v="0.5"/>
    <n v="1"/>
    <n v="5"/>
    <n v="6"/>
    <n v="2"/>
    <n v="1"/>
    <n v="2"/>
    <n v="4"/>
    <n v="5"/>
    <n v="30"/>
    <n v="4"/>
    <n v="21.9"/>
    <d v="2026-01-07T00:00:00"/>
    <m/>
    <m/>
    <m/>
    <n v="37.283333333333331"/>
  </r>
  <r>
    <x v="9"/>
    <s v="HOU"/>
    <s v="POR"/>
    <s v="L"/>
    <d v="1899-12-31T13:24:00"/>
    <n v="14"/>
    <n v="26"/>
    <n v="0.53800000000000003"/>
    <n v="2"/>
    <n v="6"/>
    <n v="0.33300000000000002"/>
    <n v="7"/>
    <n v="9"/>
    <n v="0.77800000000000002"/>
    <n v="0"/>
    <n v="4"/>
    <n v="4"/>
    <n v="0"/>
    <n v="0"/>
    <n v="1"/>
    <n v="3"/>
    <n v="2"/>
    <n v="37"/>
    <n v="-3"/>
    <n v="21.7"/>
    <d v="2026-01-07T00:00:00"/>
    <m/>
    <m/>
    <m/>
    <n v="37.4"/>
  </r>
  <r>
    <x v="41"/>
    <s v="PHI"/>
    <s v="WAS"/>
    <s v="W"/>
    <d v="1899-12-31T04:21:00"/>
    <n v="9"/>
    <n v="15"/>
    <n v="0.6"/>
    <n v="4"/>
    <n v="10"/>
    <n v="0.4"/>
    <n v="0"/>
    <n v="1"/>
    <n v="0"/>
    <n v="0"/>
    <n v="3"/>
    <n v="3"/>
    <n v="8"/>
    <n v="2"/>
    <n v="1"/>
    <n v="2"/>
    <n v="1"/>
    <n v="22"/>
    <n v="20"/>
    <n v="21.5"/>
    <d v="2026-01-07T00:00:00"/>
    <m/>
    <m/>
    <m/>
    <n v="28.349999999999998"/>
  </r>
  <r>
    <x v="181"/>
    <s v="BRK"/>
    <s v="ORL"/>
    <s v="L"/>
    <d v="1899-12-31T14:16:00"/>
    <n v="12"/>
    <n v="24"/>
    <n v="0.5"/>
    <n v="8"/>
    <n v="18"/>
    <n v="0.44400000000000001"/>
    <n v="2"/>
    <n v="2"/>
    <n v="1"/>
    <n v="0"/>
    <n v="5"/>
    <n v="5"/>
    <n v="1"/>
    <n v="3"/>
    <n v="0"/>
    <n v="5"/>
    <n v="2"/>
    <n v="34"/>
    <n v="1"/>
    <n v="21.4"/>
    <d v="2026-01-07T00:00:00"/>
    <m/>
    <m/>
    <m/>
    <n v="38.266666666666666"/>
  </r>
  <r>
    <x v="5"/>
    <s v="OKC"/>
    <s v="UTA"/>
    <s v="W"/>
    <d v="1899-12-31T16:05:00"/>
    <n v="9"/>
    <n v="15"/>
    <n v="0.6"/>
    <n v="0"/>
    <n v="3"/>
    <n v="0"/>
    <n v="5"/>
    <n v="8"/>
    <n v="0.625"/>
    <n v="5"/>
    <n v="7"/>
    <n v="12"/>
    <n v="1"/>
    <n v="1"/>
    <n v="3"/>
    <n v="1"/>
    <n v="5"/>
    <n v="23"/>
    <n v="5"/>
    <n v="21.3"/>
    <d v="2026-01-07T00:00:00"/>
    <m/>
    <m/>
    <m/>
    <n v="40.083333333333329"/>
  </r>
  <r>
    <x v="71"/>
    <s v="ORL"/>
    <s v="BRK"/>
    <s v="W"/>
    <d v="1899-12-31T18:37:00"/>
    <n v="11"/>
    <n v="19"/>
    <n v="0.57899999999999996"/>
    <n v="1"/>
    <n v="4"/>
    <n v="0.25"/>
    <n v="7"/>
    <n v="8"/>
    <n v="0.875"/>
    <n v="2"/>
    <n v="12"/>
    <n v="14"/>
    <n v="6"/>
    <n v="0"/>
    <n v="0"/>
    <n v="9"/>
    <n v="1"/>
    <n v="30"/>
    <n v="-3"/>
    <n v="20.5"/>
    <d v="2026-01-07T00:00:00"/>
    <m/>
    <m/>
    <m/>
    <n v="42.616666666666667"/>
  </r>
  <r>
    <x v="46"/>
    <s v="CHI"/>
    <s v="DET"/>
    <s v="L"/>
    <d v="1899-12-31T08:07:00"/>
    <n v="9"/>
    <n v="20"/>
    <n v="0.45"/>
    <n v="2"/>
    <n v="6"/>
    <n v="0.33300000000000002"/>
    <n v="0"/>
    <n v="0"/>
    <m/>
    <n v="7"/>
    <n v="9"/>
    <n v="16"/>
    <n v="4"/>
    <n v="0"/>
    <n v="1"/>
    <n v="1"/>
    <n v="0"/>
    <n v="20"/>
    <n v="-10"/>
    <n v="19.7"/>
    <d v="2026-01-07T00:00:00"/>
    <m/>
    <m/>
    <m/>
    <n v="32.116666666666667"/>
  </r>
  <r>
    <x v="144"/>
    <s v="CHI"/>
    <s v="DET"/>
    <s v="L"/>
    <d v="1899-12-31T07:04:00"/>
    <n v="10"/>
    <n v="15"/>
    <n v="0.66700000000000004"/>
    <n v="4"/>
    <n v="6"/>
    <n v="0.66700000000000004"/>
    <n v="0"/>
    <n v="0"/>
    <m/>
    <n v="1"/>
    <n v="0"/>
    <n v="1"/>
    <n v="3"/>
    <n v="0"/>
    <n v="1"/>
    <n v="1"/>
    <n v="2"/>
    <n v="24"/>
    <n v="-20"/>
    <n v="19.2"/>
    <d v="2026-01-07T00:00:00"/>
    <m/>
    <m/>
    <m/>
    <n v="31.06666666666667"/>
  </r>
  <r>
    <x v="89"/>
    <s v="LAC"/>
    <s v="NYK"/>
    <s v="L"/>
    <d v="1899-12-31T13:50:00"/>
    <n v="6"/>
    <n v="17"/>
    <n v="0.35299999999999998"/>
    <n v="4"/>
    <n v="7"/>
    <n v="0.57099999999999995"/>
    <n v="7"/>
    <n v="7"/>
    <n v="1"/>
    <n v="2"/>
    <n v="1"/>
    <n v="3"/>
    <n v="9"/>
    <n v="1"/>
    <n v="0"/>
    <n v="3"/>
    <n v="1"/>
    <n v="23"/>
    <n v="-5"/>
    <n v="19.100000000000001"/>
    <d v="2026-01-07T00:00:00"/>
    <m/>
    <m/>
    <m/>
    <n v="37.833333333333329"/>
  </r>
  <r>
    <x v="49"/>
    <s v="NOP"/>
    <s v="ATL"/>
    <s v="L"/>
    <d v="1899-12-31T07:26:00"/>
    <n v="10"/>
    <n v="15"/>
    <n v="0.66700000000000004"/>
    <n v="0"/>
    <n v="0"/>
    <m/>
    <n v="2"/>
    <n v="7"/>
    <n v="0.28599999999999998"/>
    <n v="2"/>
    <n v="6"/>
    <n v="8"/>
    <n v="6"/>
    <n v="1"/>
    <n v="0"/>
    <n v="3"/>
    <n v="1"/>
    <n v="22"/>
    <n v="-5"/>
    <n v="18.5"/>
    <d v="2026-01-07T00:00:00"/>
    <m/>
    <m/>
    <m/>
    <n v="31.433333333333334"/>
  </r>
  <r>
    <x v="104"/>
    <s v="NYK"/>
    <s v="LAC"/>
    <s v="W"/>
    <d v="1899-12-31T07:12:00"/>
    <n v="6"/>
    <n v="18"/>
    <n v="0.33300000000000002"/>
    <n v="0"/>
    <n v="4"/>
    <n v="0"/>
    <n v="8"/>
    <n v="10"/>
    <n v="0.8"/>
    <n v="4"/>
    <n v="7"/>
    <n v="11"/>
    <n v="7"/>
    <n v="1"/>
    <n v="1"/>
    <n v="2"/>
    <n v="1"/>
    <n v="20"/>
    <n v="16"/>
    <n v="18.100000000000001"/>
    <d v="2026-01-07T00:00:00"/>
    <m/>
    <m/>
    <m/>
    <n v="31.200000000000003"/>
  </r>
  <r>
    <x v="123"/>
    <s v="ATL"/>
    <s v="NOP"/>
    <s v="W"/>
    <d v="1899-12-31T09:37:00"/>
    <n v="8"/>
    <n v="13"/>
    <n v="0.61499999999999999"/>
    <n v="7"/>
    <n v="9"/>
    <n v="0.77800000000000002"/>
    <n v="2"/>
    <n v="4"/>
    <n v="0.5"/>
    <n v="1"/>
    <n v="7"/>
    <n v="8"/>
    <n v="0"/>
    <n v="0"/>
    <n v="1"/>
    <n v="3"/>
    <n v="2"/>
    <n v="25"/>
    <n v="6"/>
    <n v="18"/>
    <d v="2026-01-07T00:00:00"/>
    <m/>
    <m/>
    <m/>
    <n v="33.616666666666667"/>
  </r>
  <r>
    <x v="51"/>
    <s v="TOR"/>
    <s v="CHO"/>
    <s v="W"/>
    <d v="1899-12-31T11:08:00"/>
    <n v="12"/>
    <n v="25"/>
    <n v="0.48"/>
    <n v="1"/>
    <n v="7"/>
    <n v="0.14299999999999999"/>
    <n v="3"/>
    <n v="5"/>
    <n v="0.6"/>
    <n v="1"/>
    <n v="6"/>
    <n v="7"/>
    <n v="1"/>
    <n v="1"/>
    <n v="0"/>
    <n v="0"/>
    <n v="2"/>
    <n v="28"/>
    <n v="-1"/>
    <n v="17.899999999999999"/>
    <d v="2026-01-07T00:00:00"/>
    <m/>
    <m/>
    <m/>
    <n v="35.133333333333333"/>
  </r>
  <r>
    <x v="185"/>
    <s v="LAC"/>
    <s v="NYK"/>
    <s v="L"/>
    <d v="1899-12-31T12:16:00"/>
    <n v="10"/>
    <n v="20"/>
    <n v="0.5"/>
    <n v="3"/>
    <n v="7"/>
    <n v="0.42899999999999999"/>
    <n v="2"/>
    <n v="3"/>
    <n v="0.66700000000000004"/>
    <n v="0"/>
    <n v="3"/>
    <n v="3"/>
    <n v="4"/>
    <n v="3"/>
    <n v="0"/>
    <n v="3"/>
    <n v="1"/>
    <n v="25"/>
    <n v="-14"/>
    <n v="17.899999999999999"/>
    <d v="2026-01-07T00:00:00"/>
    <m/>
    <m/>
    <m/>
    <n v="36.266666666666666"/>
  </r>
  <r>
    <x v="119"/>
    <s v="LAC"/>
    <s v="NYK"/>
    <s v="L"/>
    <d v="1899-12-31T09:04:00"/>
    <n v="7"/>
    <n v="9"/>
    <n v="0.77800000000000002"/>
    <n v="3"/>
    <n v="5"/>
    <n v="0.6"/>
    <n v="1"/>
    <n v="1"/>
    <n v="1"/>
    <n v="4"/>
    <n v="6"/>
    <n v="10"/>
    <n v="0"/>
    <n v="1"/>
    <n v="0"/>
    <n v="1"/>
    <n v="4"/>
    <n v="18"/>
    <n v="-7"/>
    <n v="17.5"/>
    <d v="2026-01-07T00:00:00"/>
    <m/>
    <m/>
    <m/>
    <n v="33.066666666666663"/>
  </r>
  <r>
    <x v="113"/>
    <s v="BRK"/>
    <s v="ORL"/>
    <s v="L"/>
    <d v="1899-12-31T07:50:00"/>
    <n v="5"/>
    <n v="9"/>
    <n v="0.55600000000000005"/>
    <n v="5"/>
    <n v="8"/>
    <n v="0.625"/>
    <n v="3"/>
    <n v="5"/>
    <n v="0.6"/>
    <n v="0"/>
    <n v="5"/>
    <n v="5"/>
    <n v="5"/>
    <n v="1"/>
    <n v="1"/>
    <n v="2"/>
    <n v="1"/>
    <n v="18"/>
    <n v="10"/>
    <n v="17.2"/>
    <d v="2026-01-07T00:00:00"/>
    <m/>
    <m/>
    <m/>
    <n v="31.833333333333332"/>
  </r>
  <r>
    <x v="250"/>
    <s v="ATL"/>
    <s v="NOP"/>
    <s v="W"/>
    <d v="1899-12-31T11:26:00"/>
    <n v="6"/>
    <n v="11"/>
    <n v="0.54500000000000004"/>
    <n v="0"/>
    <n v="1"/>
    <n v="0"/>
    <n v="1"/>
    <n v="1"/>
    <n v="1"/>
    <n v="2"/>
    <n v="6"/>
    <n v="8"/>
    <n v="8"/>
    <n v="3"/>
    <n v="1"/>
    <n v="2"/>
    <n v="3"/>
    <n v="13"/>
    <n v="9"/>
    <n v="17"/>
    <d v="2026-01-07T00:00:00"/>
    <m/>
    <m/>
    <m/>
    <n v="35.433333333333337"/>
  </r>
  <r>
    <x v="492"/>
    <s v="GSW"/>
    <s v="MIL"/>
    <s v="W"/>
    <d v="1899-12-31T01:19:00"/>
    <n v="8"/>
    <n v="12"/>
    <n v="0.66700000000000004"/>
    <n v="5"/>
    <n v="9"/>
    <n v="0.55600000000000005"/>
    <n v="1"/>
    <n v="2"/>
    <n v="0.5"/>
    <n v="1"/>
    <n v="2"/>
    <n v="3"/>
    <n v="0"/>
    <n v="1"/>
    <n v="0"/>
    <n v="1"/>
    <n v="3"/>
    <n v="22"/>
    <n v="4"/>
    <n v="16.5"/>
    <d v="2026-01-07T00:00:00"/>
    <m/>
    <m/>
    <m/>
    <n v="25.316666666666663"/>
  </r>
  <r>
    <x v="82"/>
    <s v="UTA"/>
    <s v="OKC"/>
    <s v="L"/>
    <d v="1899-12-31T18:53:00"/>
    <n v="9"/>
    <n v="22"/>
    <n v="0.40899999999999997"/>
    <n v="2"/>
    <n v="9"/>
    <n v="0.222"/>
    <n v="5"/>
    <n v="5"/>
    <n v="1"/>
    <n v="1"/>
    <n v="6"/>
    <n v="7"/>
    <n v="11"/>
    <n v="1"/>
    <n v="0"/>
    <n v="6"/>
    <n v="5"/>
    <n v="25"/>
    <n v="0"/>
    <n v="16.399999999999999"/>
    <d v="2026-01-07T00:00:00"/>
    <m/>
    <m/>
    <m/>
    <n v="42.883333333333333"/>
  </r>
  <r>
    <x v="59"/>
    <s v="NYK"/>
    <s v="LAC"/>
    <s v="W"/>
    <d v="1899-12-31T08:57:00"/>
    <n v="7"/>
    <n v="14"/>
    <n v="0.5"/>
    <n v="1"/>
    <n v="3"/>
    <n v="0.33300000000000002"/>
    <n v="0"/>
    <n v="0"/>
    <m/>
    <n v="3"/>
    <n v="6"/>
    <n v="9"/>
    <n v="5"/>
    <n v="1"/>
    <n v="1"/>
    <n v="1"/>
    <n v="0"/>
    <n v="15"/>
    <n v="10"/>
    <n v="16.100000000000001"/>
    <d v="2026-01-07T00:00:00"/>
    <m/>
    <m/>
    <m/>
    <n v="32.949999999999996"/>
  </r>
  <r>
    <x v="151"/>
    <s v="ORL"/>
    <s v="BRK"/>
    <s v="W"/>
    <d v="1899-12-31T15:22:00"/>
    <n v="8"/>
    <n v="14"/>
    <n v="0.57099999999999995"/>
    <n v="0"/>
    <n v="4"/>
    <n v="0"/>
    <n v="4"/>
    <n v="5"/>
    <n v="0.8"/>
    <n v="0"/>
    <n v="6"/>
    <n v="6"/>
    <n v="3"/>
    <n v="1"/>
    <n v="1"/>
    <n v="1"/>
    <n v="4"/>
    <n v="20"/>
    <n v="-6"/>
    <n v="16"/>
    <d v="2026-01-07T00:00:00"/>
    <m/>
    <m/>
    <m/>
    <n v="39.366666666666667"/>
  </r>
  <r>
    <x v="210"/>
    <s v="ATL"/>
    <s v="NOP"/>
    <s v="W"/>
    <d v="1899-12-31T09:39:00"/>
    <n v="6"/>
    <n v="18"/>
    <n v="0.33300000000000002"/>
    <n v="2"/>
    <n v="12"/>
    <n v="0.16700000000000001"/>
    <n v="3"/>
    <n v="3"/>
    <n v="1"/>
    <n v="1"/>
    <n v="5"/>
    <n v="6"/>
    <n v="6"/>
    <n v="3"/>
    <n v="2"/>
    <n v="1"/>
    <n v="3"/>
    <n v="17"/>
    <n v="16"/>
    <n v="15.4"/>
    <d v="2026-01-07T00:00:00"/>
    <m/>
    <m/>
    <m/>
    <n v="33.65"/>
  </r>
  <r>
    <x v="125"/>
    <s v="WAS"/>
    <s v="PHI"/>
    <s v="L"/>
    <d v="1899-12-31T04:03:00"/>
    <n v="8"/>
    <n v="13"/>
    <n v="0.61499999999999999"/>
    <n v="2"/>
    <n v="6"/>
    <n v="0.33300000000000002"/>
    <n v="2"/>
    <n v="2"/>
    <n v="1"/>
    <n v="1"/>
    <n v="4"/>
    <n v="5"/>
    <n v="3"/>
    <n v="1"/>
    <n v="0"/>
    <n v="3"/>
    <n v="2"/>
    <n v="20"/>
    <n v="-9"/>
    <n v="15.3"/>
    <d v="2026-01-07T00:00:00"/>
    <m/>
    <m/>
    <m/>
    <n v="28.049999999999997"/>
  </r>
  <r>
    <x v="134"/>
    <s v="BOS"/>
    <s v="DEN"/>
    <s v="L"/>
    <d v="1899-12-31T09:43:00"/>
    <n v="5"/>
    <n v="13"/>
    <n v="0.38500000000000001"/>
    <n v="1"/>
    <n v="6"/>
    <n v="0.16700000000000001"/>
    <n v="6"/>
    <n v="6"/>
    <n v="1"/>
    <n v="3"/>
    <n v="2"/>
    <n v="5"/>
    <n v="2"/>
    <n v="2"/>
    <n v="0"/>
    <n v="0"/>
    <n v="2"/>
    <n v="17"/>
    <n v="-5"/>
    <n v="15.2"/>
    <d v="2026-01-07T00:00:00"/>
    <m/>
    <m/>
    <m/>
    <n v="33.716666666666669"/>
  </r>
  <r>
    <x v="179"/>
    <s v="PHO"/>
    <s v="MEM"/>
    <s v="W"/>
    <d v="1899-12-31T02:36:00"/>
    <n v="5"/>
    <n v="6"/>
    <n v="0.83299999999999996"/>
    <n v="0"/>
    <n v="0"/>
    <m/>
    <n v="2"/>
    <n v="2"/>
    <n v="1"/>
    <n v="4"/>
    <n v="8"/>
    <n v="12"/>
    <n v="1"/>
    <n v="1"/>
    <n v="1"/>
    <n v="2"/>
    <n v="1"/>
    <n v="12"/>
    <n v="13"/>
    <n v="15"/>
    <d v="2026-01-07T00:00:00"/>
    <m/>
    <m/>
    <m/>
    <n v="26.6"/>
  </r>
  <r>
    <x v="56"/>
    <s v="NYK"/>
    <s v="LAC"/>
    <s v="W"/>
    <d v="1899-12-31T07:57:00"/>
    <n v="8"/>
    <n v="10"/>
    <n v="0.8"/>
    <n v="2"/>
    <n v="3"/>
    <n v="0.66700000000000004"/>
    <n v="2"/>
    <n v="2"/>
    <n v="1"/>
    <n v="0"/>
    <n v="3"/>
    <n v="3"/>
    <n v="0"/>
    <n v="1"/>
    <n v="0"/>
    <n v="2"/>
    <n v="3"/>
    <n v="20"/>
    <n v="7"/>
    <n v="14.9"/>
    <d v="2026-01-07T00:00:00"/>
    <m/>
    <m/>
    <m/>
    <n v="31.950000000000003"/>
  </r>
  <r>
    <x v="74"/>
    <s v="CHI"/>
    <s v="DET"/>
    <s v="L"/>
    <d v="1899-12-31T08:54:00"/>
    <n v="7"/>
    <n v="15"/>
    <n v="0.46700000000000003"/>
    <n v="4"/>
    <n v="7"/>
    <n v="0.57099999999999995"/>
    <n v="2"/>
    <n v="3"/>
    <n v="0.66700000000000004"/>
    <n v="0"/>
    <n v="3"/>
    <n v="3"/>
    <n v="1"/>
    <n v="1"/>
    <n v="4"/>
    <n v="2"/>
    <n v="1"/>
    <n v="20"/>
    <n v="-9"/>
    <n v="14.9"/>
    <d v="2026-01-07T00:00:00"/>
    <m/>
    <m/>
    <m/>
    <n v="32.9"/>
  </r>
  <r>
    <x v="73"/>
    <s v="BOS"/>
    <s v="DEN"/>
    <s v="L"/>
    <d v="1899-12-31T10:15:00"/>
    <n v="14"/>
    <n v="29"/>
    <n v="0.48299999999999998"/>
    <n v="4"/>
    <n v="6"/>
    <n v="0.66700000000000004"/>
    <n v="1"/>
    <n v="3"/>
    <n v="0.33300000000000002"/>
    <n v="1"/>
    <n v="6"/>
    <n v="7"/>
    <n v="4"/>
    <n v="1"/>
    <n v="0"/>
    <n v="7"/>
    <n v="5"/>
    <n v="33"/>
    <n v="-14"/>
    <n v="14.8"/>
    <d v="2026-01-07T00:00:00"/>
    <m/>
    <m/>
    <m/>
    <n v="34.25"/>
  </r>
  <r>
    <x v="147"/>
    <s v="TOR"/>
    <s v="CHO"/>
    <s v="W"/>
    <d v="1899-12-31T09:13:00"/>
    <n v="8"/>
    <n v="18"/>
    <n v="0.44400000000000001"/>
    <n v="3"/>
    <n v="11"/>
    <n v="0.27300000000000002"/>
    <n v="2"/>
    <n v="4"/>
    <n v="0.5"/>
    <n v="1"/>
    <n v="3"/>
    <n v="4"/>
    <n v="2"/>
    <n v="1"/>
    <n v="0"/>
    <n v="0"/>
    <n v="0"/>
    <n v="21"/>
    <n v="3"/>
    <n v="14.8"/>
    <d v="2026-01-07T00:00:00"/>
    <m/>
    <m/>
    <m/>
    <n v="33.216666666666669"/>
  </r>
  <r>
    <x v="2"/>
    <s v="GSW"/>
    <s v="MIL"/>
    <s v="W"/>
    <d v="1899-12-31T07:57:00"/>
    <n v="6"/>
    <n v="15"/>
    <n v="0.4"/>
    <n v="1"/>
    <n v="5"/>
    <n v="0.2"/>
    <n v="8"/>
    <n v="9"/>
    <n v="0.88900000000000001"/>
    <n v="2"/>
    <n v="3"/>
    <n v="5"/>
    <n v="3"/>
    <n v="1"/>
    <n v="0"/>
    <n v="2"/>
    <n v="3"/>
    <n v="21"/>
    <n v="-4"/>
    <n v="14.7"/>
    <d v="2026-01-07T00:00:00"/>
    <m/>
    <m/>
    <m/>
    <n v="31.950000000000003"/>
  </r>
  <r>
    <x v="367"/>
    <s v="PHO"/>
    <s v="MEM"/>
    <s v="W"/>
    <d v="1899-12-30T22:42:00"/>
    <n v="4"/>
    <n v="12"/>
    <n v="0.33300000000000002"/>
    <n v="3"/>
    <n v="8"/>
    <n v="0.375"/>
    <n v="0"/>
    <n v="1"/>
    <n v="0"/>
    <n v="4"/>
    <n v="4"/>
    <n v="8"/>
    <n v="6"/>
    <n v="2"/>
    <n v="1"/>
    <n v="0"/>
    <n v="0"/>
    <n v="11"/>
    <n v="8"/>
    <n v="14.7"/>
    <d v="2026-01-07T00:00:00"/>
    <m/>
    <m/>
    <m/>
    <n v="22.7"/>
  </r>
  <r>
    <x v="161"/>
    <s v="WAS"/>
    <s v="PHI"/>
    <s v="L"/>
    <d v="1899-12-31T02:48:00"/>
    <n v="6"/>
    <n v="8"/>
    <n v="0.75"/>
    <n v="1"/>
    <n v="1"/>
    <n v="1"/>
    <n v="2"/>
    <n v="2"/>
    <n v="1"/>
    <n v="2"/>
    <n v="5"/>
    <n v="7"/>
    <n v="3"/>
    <n v="2"/>
    <n v="1"/>
    <n v="4"/>
    <n v="2"/>
    <n v="15"/>
    <n v="-24"/>
    <n v="14.7"/>
    <d v="2026-01-07T00:00:00"/>
    <m/>
    <m/>
    <m/>
    <n v="26.8"/>
  </r>
  <r>
    <x v="175"/>
    <s v="UTA"/>
    <s v="OKC"/>
    <s v="L"/>
    <d v="1899-12-31T08:34:00"/>
    <n v="6"/>
    <n v="16"/>
    <n v="0.375"/>
    <n v="0"/>
    <n v="1"/>
    <n v="0"/>
    <n v="3"/>
    <n v="4"/>
    <n v="0.75"/>
    <n v="5"/>
    <n v="10"/>
    <n v="15"/>
    <n v="4"/>
    <n v="3"/>
    <n v="1"/>
    <n v="2"/>
    <n v="6"/>
    <n v="15"/>
    <n v="13"/>
    <n v="14.4"/>
    <d v="2026-01-07T00:00:00"/>
    <m/>
    <m/>
    <m/>
    <n v="32.56666666666667"/>
  </r>
  <r>
    <x v="109"/>
    <s v="POR"/>
    <s v="HOU"/>
    <s v="W"/>
    <d v="1899-12-31T14:45:00"/>
    <n v="5"/>
    <n v="10"/>
    <n v="0.5"/>
    <n v="2"/>
    <n v="7"/>
    <n v="0.28599999999999998"/>
    <n v="2"/>
    <n v="2"/>
    <n v="1"/>
    <n v="3"/>
    <n v="3"/>
    <n v="6"/>
    <n v="3"/>
    <n v="2"/>
    <n v="2"/>
    <n v="1"/>
    <n v="6"/>
    <n v="14"/>
    <n v="10"/>
    <n v="14.1"/>
    <d v="2026-01-07T00:00:00"/>
    <m/>
    <m/>
    <m/>
    <n v="38.75"/>
  </r>
  <r>
    <x v="400"/>
    <s v="NOP"/>
    <s v="ATL"/>
    <s v="L"/>
    <d v="1899-12-31T05:29:00"/>
    <n v="5"/>
    <n v="12"/>
    <n v="0.41699999999999998"/>
    <n v="1"/>
    <n v="5"/>
    <n v="0.2"/>
    <n v="0"/>
    <n v="0"/>
    <m/>
    <n v="2"/>
    <n v="3"/>
    <n v="5"/>
    <n v="6"/>
    <n v="2"/>
    <n v="2"/>
    <n v="0"/>
    <n v="1"/>
    <n v="11"/>
    <n v="-9"/>
    <n v="14.1"/>
    <d v="2026-01-07T00:00:00"/>
    <m/>
    <m/>
    <m/>
    <n v="29.483333333333334"/>
  </r>
  <r>
    <x v="50"/>
    <s v="PHI"/>
    <s v="WAS"/>
    <s v="W"/>
    <d v="1899-12-31T11:24:00"/>
    <n v="4"/>
    <n v="13"/>
    <n v="0.308"/>
    <n v="1"/>
    <n v="6"/>
    <n v="0.16700000000000001"/>
    <n v="4"/>
    <n v="4"/>
    <n v="1"/>
    <n v="0"/>
    <n v="6"/>
    <n v="6"/>
    <n v="7"/>
    <n v="5"/>
    <n v="0"/>
    <n v="2"/>
    <n v="3"/>
    <n v="13"/>
    <n v="27"/>
    <n v="14"/>
    <d v="2026-01-07T00:00:00"/>
    <m/>
    <m/>
    <m/>
    <n v="35.400000000000006"/>
  </r>
  <r>
    <x v="10"/>
    <s v="OKC"/>
    <s v="UTA"/>
    <s v="W"/>
    <d v="1899-12-31T09:04:00"/>
    <n v="5"/>
    <n v="15"/>
    <n v="0.33300000000000002"/>
    <n v="2"/>
    <n v="7"/>
    <n v="0.28599999999999998"/>
    <n v="4"/>
    <n v="4"/>
    <n v="1"/>
    <n v="0"/>
    <n v="2"/>
    <n v="2"/>
    <n v="5"/>
    <n v="3"/>
    <n v="1"/>
    <n v="1"/>
    <n v="1"/>
    <n v="16"/>
    <n v="7"/>
    <n v="13.9"/>
    <d v="2026-01-07T00:00:00"/>
    <m/>
    <m/>
    <m/>
    <n v="33.066666666666663"/>
  </r>
  <r>
    <x v="136"/>
    <s v="PHO"/>
    <s v="MEM"/>
    <s v="W"/>
    <d v="1899-12-31T02:52:00"/>
    <n v="4"/>
    <n v="9"/>
    <n v="0.44400000000000001"/>
    <n v="4"/>
    <n v="9"/>
    <n v="0.44400000000000001"/>
    <n v="0"/>
    <n v="0"/>
    <m/>
    <n v="1"/>
    <n v="5"/>
    <n v="6"/>
    <n v="4"/>
    <n v="2"/>
    <n v="1"/>
    <n v="1"/>
    <n v="1"/>
    <n v="12"/>
    <n v="9"/>
    <n v="13.6"/>
    <d v="2026-01-07T00:00:00"/>
    <m/>
    <m/>
    <m/>
    <n v="26.866666666666667"/>
  </r>
  <r>
    <x v="124"/>
    <s v="ORL"/>
    <s v="BRK"/>
    <s v="W"/>
    <d v="1899-12-30T23:31:00"/>
    <n v="6"/>
    <n v="10"/>
    <n v="0.6"/>
    <n v="2"/>
    <n v="5"/>
    <n v="0.4"/>
    <n v="0"/>
    <n v="0"/>
    <m/>
    <n v="2"/>
    <n v="1"/>
    <n v="3"/>
    <n v="2"/>
    <n v="1"/>
    <n v="0"/>
    <n v="0"/>
    <n v="0"/>
    <n v="14"/>
    <n v="13"/>
    <n v="13.5"/>
    <d v="2026-01-07T00:00:00"/>
    <m/>
    <m/>
    <m/>
    <n v="23.516666666666666"/>
  </r>
  <r>
    <x v="482"/>
    <s v="OKC"/>
    <s v="UTA"/>
    <s v="W"/>
    <d v="1899-12-31T16:58:00"/>
    <n v="6"/>
    <n v="15"/>
    <n v="0.4"/>
    <n v="1"/>
    <n v="5"/>
    <n v="0.2"/>
    <n v="4"/>
    <n v="4"/>
    <n v="1"/>
    <n v="1"/>
    <n v="5"/>
    <n v="6"/>
    <n v="8"/>
    <n v="0"/>
    <n v="0"/>
    <n v="2"/>
    <n v="3"/>
    <n v="17"/>
    <n v="-2"/>
    <n v="13.5"/>
    <d v="2026-01-07T00:00:00"/>
    <m/>
    <m/>
    <m/>
    <n v="40.966666666666669"/>
  </r>
  <r>
    <x v="66"/>
    <s v="SAS"/>
    <s v="LAL"/>
    <s v="W"/>
    <d v="1899-12-31T05:07:00"/>
    <n v="6"/>
    <n v="10"/>
    <n v="0.6"/>
    <n v="0"/>
    <n v="2"/>
    <n v="0"/>
    <n v="3"/>
    <n v="3"/>
    <n v="1"/>
    <n v="0"/>
    <n v="5"/>
    <n v="5"/>
    <n v="4"/>
    <n v="2"/>
    <n v="1"/>
    <n v="2"/>
    <n v="5"/>
    <n v="15"/>
    <n v="9"/>
    <n v="13.4"/>
    <d v="2026-01-07T00:00:00"/>
    <m/>
    <m/>
    <m/>
    <n v="29.116666666666667"/>
  </r>
  <r>
    <x v="118"/>
    <s v="MEM"/>
    <s v="PHO"/>
    <s v="L"/>
    <d v="1899-12-31T05:12:00"/>
    <n v="9"/>
    <n v="19"/>
    <n v="0.47399999999999998"/>
    <n v="0"/>
    <n v="3"/>
    <n v="0"/>
    <n v="1"/>
    <n v="2"/>
    <n v="0.5"/>
    <n v="3"/>
    <n v="1"/>
    <n v="4"/>
    <n v="1"/>
    <n v="1"/>
    <n v="1"/>
    <n v="0"/>
    <n v="1"/>
    <n v="19"/>
    <n v="-15"/>
    <n v="13.3"/>
    <d v="2026-01-07T00:00:00"/>
    <m/>
    <m/>
    <m/>
    <n v="29.199999999999996"/>
  </r>
  <r>
    <x v="40"/>
    <s v="SAS"/>
    <s v="LAL"/>
    <s v="W"/>
    <d v="1899-12-31T01:58:00"/>
    <n v="7"/>
    <n v="15"/>
    <n v="0.46700000000000003"/>
    <n v="0"/>
    <n v="3"/>
    <n v="0"/>
    <n v="2"/>
    <n v="4"/>
    <n v="0.5"/>
    <n v="1"/>
    <n v="13"/>
    <n v="14"/>
    <n v="2"/>
    <n v="2"/>
    <n v="4"/>
    <n v="4"/>
    <n v="3"/>
    <n v="16"/>
    <n v="9"/>
    <n v="13.1"/>
    <d v="2026-01-07T00:00:00"/>
    <m/>
    <m/>
    <m/>
    <n v="25.966666666666665"/>
  </r>
  <r>
    <x v="152"/>
    <s v="POR"/>
    <s v="HOU"/>
    <s v="W"/>
    <d v="1899-12-31T07:18:00"/>
    <n v="5"/>
    <n v="9"/>
    <n v="0.55600000000000005"/>
    <n v="2"/>
    <n v="6"/>
    <n v="0.33300000000000002"/>
    <n v="0"/>
    <n v="0"/>
    <m/>
    <n v="1"/>
    <n v="6"/>
    <n v="7"/>
    <n v="3"/>
    <n v="0"/>
    <n v="1"/>
    <n v="0"/>
    <n v="0"/>
    <n v="12"/>
    <n v="-1"/>
    <n v="13"/>
    <d v="2026-01-07T00:00:00"/>
    <m/>
    <m/>
    <m/>
    <n v="31.3"/>
  </r>
  <r>
    <x v="190"/>
    <s v="MIL"/>
    <s v="GSW"/>
    <s v="L"/>
    <d v="1899-12-31T11:12:00"/>
    <n v="7"/>
    <n v="13"/>
    <n v="0.53800000000000003"/>
    <n v="2"/>
    <n v="5"/>
    <n v="0.4"/>
    <n v="0"/>
    <n v="0"/>
    <m/>
    <n v="0"/>
    <n v="7"/>
    <n v="7"/>
    <n v="4"/>
    <n v="1"/>
    <n v="0"/>
    <n v="1"/>
    <n v="4"/>
    <n v="16"/>
    <n v="-4"/>
    <n v="13"/>
    <d v="2026-01-07T00:00:00"/>
    <m/>
    <m/>
    <m/>
    <n v="35.199999999999996"/>
  </r>
  <r>
    <x v="27"/>
    <s v="LAL"/>
    <s v="SAS"/>
    <s v="L"/>
    <d v="1899-12-31T14:35:00"/>
    <n v="6"/>
    <n v="13"/>
    <n v="0.46200000000000002"/>
    <n v="4"/>
    <n v="9"/>
    <n v="0.44400000000000001"/>
    <n v="0"/>
    <n v="0"/>
    <m/>
    <n v="4"/>
    <n v="3"/>
    <n v="7"/>
    <n v="1"/>
    <n v="1"/>
    <n v="0"/>
    <n v="1"/>
    <n v="2"/>
    <n v="16"/>
    <n v="-13"/>
    <n v="12.9"/>
    <d v="2026-01-07T00:00:00"/>
    <m/>
    <m/>
    <m/>
    <n v="38.583333333333329"/>
  </r>
  <r>
    <x v="128"/>
    <s v="BOS"/>
    <s v="DEN"/>
    <s v="L"/>
    <d v="1899-12-31T01:42:00"/>
    <n v="6"/>
    <n v="9"/>
    <n v="0.66700000000000004"/>
    <n v="3"/>
    <n v="4"/>
    <n v="0.75"/>
    <n v="0"/>
    <n v="0"/>
    <m/>
    <n v="3"/>
    <n v="1"/>
    <n v="4"/>
    <n v="2"/>
    <n v="0"/>
    <n v="0"/>
    <n v="2"/>
    <n v="0"/>
    <n v="15"/>
    <n v="-9"/>
    <n v="12.9"/>
    <d v="2026-01-07T00:00:00"/>
    <m/>
    <m/>
    <m/>
    <n v="25.7"/>
  </r>
  <r>
    <x v="36"/>
    <s v="GSW"/>
    <s v="MIL"/>
    <s v="W"/>
    <d v="1899-12-30T19:04:00"/>
    <n v="3"/>
    <n v="6"/>
    <n v="0.5"/>
    <n v="2"/>
    <n v="4"/>
    <n v="0.5"/>
    <n v="0"/>
    <n v="0"/>
    <m/>
    <n v="3"/>
    <n v="7"/>
    <n v="10"/>
    <n v="6"/>
    <n v="0"/>
    <n v="2"/>
    <n v="2"/>
    <n v="0"/>
    <n v="8"/>
    <n v="9"/>
    <n v="12.8"/>
    <d v="2026-01-07T00:00:00"/>
    <m/>
    <m/>
    <m/>
    <n v="19.066666666666666"/>
  </r>
  <r>
    <x v="245"/>
    <s v="ATL"/>
    <s v="NOP"/>
    <s v="W"/>
    <d v="1899-12-30T21:40:00"/>
    <n v="5"/>
    <n v="6"/>
    <n v="0.83299999999999996"/>
    <n v="3"/>
    <n v="4"/>
    <n v="0.75"/>
    <n v="0"/>
    <n v="0"/>
    <m/>
    <n v="0"/>
    <n v="0"/>
    <n v="0"/>
    <n v="1"/>
    <n v="1"/>
    <n v="1"/>
    <n v="0"/>
    <n v="1"/>
    <n v="13"/>
    <n v="3"/>
    <n v="12.8"/>
    <d v="2026-01-07T00:00:00"/>
    <m/>
    <m/>
    <m/>
    <n v="21.666666666666668"/>
  </r>
  <r>
    <x v="412"/>
    <s v="NOP"/>
    <s v="ATL"/>
    <s v="L"/>
    <d v="1899-12-31T12:50:00"/>
    <n v="8"/>
    <n v="15"/>
    <n v="0.53300000000000003"/>
    <n v="1"/>
    <n v="3"/>
    <n v="0.33300000000000002"/>
    <n v="3"/>
    <n v="5"/>
    <n v="0.6"/>
    <n v="0"/>
    <n v="2"/>
    <n v="2"/>
    <n v="3"/>
    <n v="1"/>
    <n v="0"/>
    <n v="2"/>
    <n v="2"/>
    <n v="20"/>
    <n v="-7"/>
    <n v="12.8"/>
    <d v="2026-01-07T00:00:00"/>
    <m/>
    <m/>
    <m/>
    <n v="36.833333333333336"/>
  </r>
  <r>
    <x v="219"/>
    <s v="PHI"/>
    <s v="WAS"/>
    <s v="W"/>
    <d v="1899-12-31T02:18:00"/>
    <n v="5"/>
    <n v="9"/>
    <n v="0.55600000000000005"/>
    <n v="1"/>
    <n v="3"/>
    <n v="0.33300000000000002"/>
    <n v="5"/>
    <n v="5"/>
    <n v="1"/>
    <n v="1"/>
    <n v="0"/>
    <n v="1"/>
    <n v="1"/>
    <n v="2"/>
    <n v="0"/>
    <n v="2"/>
    <n v="1"/>
    <n v="16"/>
    <n v="-1"/>
    <n v="12.7"/>
    <d v="2026-01-07T00:00:00"/>
    <m/>
    <m/>
    <m/>
    <n v="26.300000000000004"/>
  </r>
  <r>
    <x v="90"/>
    <s v="PHI"/>
    <s v="WAS"/>
    <s v="W"/>
    <d v="1899-12-30T23:12:00"/>
    <n v="5"/>
    <n v="6"/>
    <n v="0.83299999999999996"/>
    <n v="1"/>
    <n v="1"/>
    <n v="1"/>
    <n v="0"/>
    <n v="0"/>
    <m/>
    <n v="4"/>
    <n v="2"/>
    <n v="6"/>
    <n v="2"/>
    <n v="0"/>
    <n v="0"/>
    <n v="1"/>
    <n v="0"/>
    <n v="11"/>
    <n v="22"/>
    <n v="12.6"/>
    <d v="2026-01-07T00:00:00"/>
    <m/>
    <m/>
    <m/>
    <n v="23.2"/>
  </r>
  <r>
    <x v="127"/>
    <s v="PHO"/>
    <s v="MEM"/>
    <s v="W"/>
    <d v="1899-12-31T00:58:00"/>
    <n v="8"/>
    <n v="22"/>
    <n v="0.36399999999999999"/>
    <n v="5"/>
    <n v="12"/>
    <n v="0.41699999999999998"/>
    <n v="0"/>
    <n v="0"/>
    <m/>
    <n v="1"/>
    <n v="6"/>
    <n v="7"/>
    <n v="3"/>
    <n v="1"/>
    <n v="0"/>
    <n v="1"/>
    <n v="2"/>
    <n v="21"/>
    <n v="13"/>
    <n v="12.6"/>
    <d v="2026-01-07T00:00:00"/>
    <m/>
    <m/>
    <m/>
    <n v="24.966666666666669"/>
  </r>
  <r>
    <x v="295"/>
    <s v="PHI"/>
    <s v="WAS"/>
    <s v="W"/>
    <d v="1899-12-30T12:22:00"/>
    <n v="3"/>
    <n v="6"/>
    <n v="0.5"/>
    <n v="2"/>
    <n v="3"/>
    <n v="0.66700000000000004"/>
    <n v="3"/>
    <n v="4"/>
    <n v="0.75"/>
    <n v="2"/>
    <n v="2"/>
    <n v="4"/>
    <n v="1"/>
    <n v="2"/>
    <n v="1"/>
    <n v="0"/>
    <n v="1"/>
    <n v="11"/>
    <n v="15"/>
    <n v="12.6"/>
    <d v="2026-01-07T00:00:00"/>
    <m/>
    <m/>
    <m/>
    <n v="12.366666666666665"/>
  </r>
  <r>
    <x v="268"/>
    <s v="ATL"/>
    <s v="NOP"/>
    <s v="W"/>
    <d v="1899-12-31T07:21:00"/>
    <n v="3"/>
    <n v="10"/>
    <n v="0.3"/>
    <n v="1"/>
    <n v="4"/>
    <n v="0.25"/>
    <n v="3"/>
    <n v="3"/>
    <n v="1"/>
    <n v="4"/>
    <n v="7"/>
    <n v="11"/>
    <n v="6"/>
    <n v="4"/>
    <n v="2"/>
    <n v="5"/>
    <n v="3"/>
    <n v="10"/>
    <n v="27"/>
    <n v="12.5"/>
    <d v="2026-01-07T00:00:00"/>
    <m/>
    <m/>
    <m/>
    <n v="31.349999999999998"/>
  </r>
  <r>
    <x v="121"/>
    <s v="CHO"/>
    <s v="TOR"/>
    <s v="L"/>
    <d v="1899-12-30T23:42:00"/>
    <n v="7"/>
    <n v="13"/>
    <n v="0.53800000000000003"/>
    <n v="3"/>
    <n v="5"/>
    <n v="0.6"/>
    <n v="5"/>
    <n v="5"/>
    <n v="1"/>
    <n v="1"/>
    <n v="1"/>
    <n v="2"/>
    <n v="0"/>
    <n v="0"/>
    <n v="0"/>
    <n v="3"/>
    <n v="3"/>
    <n v="22"/>
    <n v="-3"/>
    <n v="12.5"/>
    <d v="2026-01-07T00:00:00"/>
    <m/>
    <m/>
    <m/>
    <n v="23.700000000000003"/>
  </r>
  <r>
    <x v="110"/>
    <s v="MIL"/>
    <s v="GSW"/>
    <s v="L"/>
    <d v="1899-12-30T20:34:00"/>
    <n v="5"/>
    <n v="7"/>
    <n v="0.71399999999999997"/>
    <n v="2"/>
    <n v="2"/>
    <n v="1"/>
    <n v="1"/>
    <n v="1"/>
    <n v="1"/>
    <n v="0"/>
    <n v="2"/>
    <n v="2"/>
    <n v="2"/>
    <n v="0"/>
    <n v="1"/>
    <n v="0"/>
    <n v="1"/>
    <n v="13"/>
    <n v="-13"/>
    <n v="12.4"/>
    <d v="2026-01-07T00:00:00"/>
    <m/>
    <m/>
    <m/>
    <n v="20.566666666666666"/>
  </r>
  <r>
    <x v="23"/>
    <s v="HOU"/>
    <s v="POR"/>
    <s v="L"/>
    <d v="1899-12-31T06:08:00"/>
    <n v="3"/>
    <n v="6"/>
    <n v="0.5"/>
    <n v="0"/>
    <n v="0"/>
    <m/>
    <n v="1"/>
    <n v="2"/>
    <n v="0.5"/>
    <n v="6"/>
    <n v="5"/>
    <n v="11"/>
    <n v="4"/>
    <n v="2"/>
    <n v="2"/>
    <n v="2"/>
    <n v="3"/>
    <n v="7"/>
    <n v="3"/>
    <n v="12.3"/>
    <d v="2026-01-07T00:00:00"/>
    <m/>
    <m/>
    <m/>
    <n v="30.133333333333333"/>
  </r>
  <r>
    <x v="141"/>
    <s v="MIL"/>
    <s v="GSW"/>
    <s v="L"/>
    <d v="1899-12-31T16:26:00"/>
    <n v="7"/>
    <n v="12"/>
    <n v="0.58299999999999996"/>
    <n v="1"/>
    <n v="3"/>
    <n v="0.33300000000000002"/>
    <n v="0"/>
    <n v="0"/>
    <m/>
    <n v="0"/>
    <n v="4"/>
    <n v="4"/>
    <n v="9"/>
    <n v="1"/>
    <n v="0"/>
    <n v="5"/>
    <n v="2"/>
    <n v="15"/>
    <n v="-2"/>
    <n v="12.1"/>
    <d v="2026-01-07T00:00:00"/>
    <m/>
    <m/>
    <m/>
    <n v="40.433333333333337"/>
  </r>
  <r>
    <x v="137"/>
    <s v="NYK"/>
    <s v="LAC"/>
    <s v="W"/>
    <d v="1899-12-31T09:29:00"/>
    <n v="6"/>
    <n v="15"/>
    <n v="0.4"/>
    <n v="4"/>
    <n v="11"/>
    <n v="0.36399999999999999"/>
    <n v="0"/>
    <n v="0"/>
    <m/>
    <n v="1"/>
    <n v="0"/>
    <n v="1"/>
    <n v="4"/>
    <n v="1"/>
    <n v="1"/>
    <n v="0"/>
    <n v="3"/>
    <n v="16"/>
    <n v="-1"/>
    <n v="11.9"/>
    <d v="2026-01-07T00:00:00"/>
    <m/>
    <m/>
    <m/>
    <n v="33.483333333333334"/>
  </r>
  <r>
    <x v="146"/>
    <s v="NOP"/>
    <s v="ATL"/>
    <s v="L"/>
    <d v="1899-12-31T14:33:00"/>
    <n v="7"/>
    <n v="18"/>
    <n v="0.38900000000000001"/>
    <n v="6"/>
    <n v="13"/>
    <n v="0.46200000000000002"/>
    <n v="1"/>
    <n v="1"/>
    <n v="1"/>
    <n v="1"/>
    <n v="0"/>
    <n v="1"/>
    <n v="3"/>
    <n v="3"/>
    <n v="0"/>
    <n v="4"/>
    <n v="3"/>
    <n v="21"/>
    <n v="-7"/>
    <n v="11.8"/>
    <d v="2026-01-07T00:00:00"/>
    <m/>
    <m/>
    <m/>
    <n v="38.549999999999997"/>
  </r>
  <r>
    <x v="180"/>
    <s v="PHO"/>
    <s v="MEM"/>
    <s v="W"/>
    <d v="1899-12-31T03:39:00"/>
    <n v="4"/>
    <n v="6"/>
    <n v="0.66700000000000004"/>
    <n v="2"/>
    <n v="4"/>
    <n v="0.5"/>
    <n v="0"/>
    <n v="0"/>
    <m/>
    <n v="3"/>
    <n v="5"/>
    <n v="8"/>
    <n v="3"/>
    <n v="1"/>
    <n v="0"/>
    <n v="2"/>
    <n v="1"/>
    <n v="10"/>
    <n v="12"/>
    <n v="11.7"/>
    <d v="2026-01-07T00:00:00"/>
    <m/>
    <m/>
    <m/>
    <n v="27.65"/>
  </r>
  <r>
    <x v="193"/>
    <s v="MEM"/>
    <s v="PHO"/>
    <s v="L"/>
    <d v="1899-12-31T03:22:00"/>
    <n v="5"/>
    <n v="11"/>
    <n v="0.45500000000000002"/>
    <n v="4"/>
    <n v="6"/>
    <n v="0.66700000000000004"/>
    <n v="0"/>
    <n v="0"/>
    <m/>
    <n v="0"/>
    <n v="3"/>
    <n v="3"/>
    <n v="5"/>
    <n v="2"/>
    <n v="0"/>
    <n v="3"/>
    <n v="0"/>
    <n v="14"/>
    <n v="-8"/>
    <n v="11.7"/>
    <d v="2026-01-07T00:00:00"/>
    <m/>
    <m/>
    <m/>
    <n v="27.366666666666667"/>
  </r>
  <r>
    <x v="96"/>
    <s v="CHO"/>
    <s v="TOR"/>
    <s v="L"/>
    <d v="1899-12-31T01:08:00"/>
    <n v="7"/>
    <n v="20"/>
    <n v="0.35"/>
    <n v="1"/>
    <n v="7"/>
    <n v="0.14299999999999999"/>
    <n v="0"/>
    <n v="0"/>
    <m/>
    <n v="3"/>
    <n v="4"/>
    <n v="7"/>
    <n v="7"/>
    <n v="1"/>
    <n v="0"/>
    <n v="1"/>
    <n v="1"/>
    <n v="15"/>
    <n v="17"/>
    <n v="11.6"/>
    <d v="2026-01-07T00:00:00"/>
    <m/>
    <m/>
    <m/>
    <n v="25.133333333333333"/>
  </r>
  <r>
    <x v="88"/>
    <s v="ORL"/>
    <s v="BRK"/>
    <s v="W"/>
    <d v="1899-12-30T13:32:00"/>
    <n v="3"/>
    <n v="5"/>
    <n v="0.6"/>
    <n v="0"/>
    <n v="0"/>
    <m/>
    <n v="0"/>
    <n v="2"/>
    <n v="0"/>
    <n v="8"/>
    <n v="2"/>
    <n v="10"/>
    <n v="1"/>
    <n v="3"/>
    <n v="0"/>
    <n v="0"/>
    <n v="3"/>
    <n v="6"/>
    <n v="5"/>
    <n v="11.6"/>
    <d v="2026-01-07T00:00:00"/>
    <m/>
    <m/>
    <m/>
    <n v="13.533333333333333"/>
  </r>
  <r>
    <x v="308"/>
    <s v="BOS"/>
    <s v="DEN"/>
    <s v="L"/>
    <d v="1899-12-30T19:23:00"/>
    <n v="5"/>
    <n v="5"/>
    <n v="1"/>
    <n v="1"/>
    <n v="1"/>
    <n v="1"/>
    <n v="0"/>
    <n v="0"/>
    <m/>
    <n v="2"/>
    <n v="3"/>
    <n v="5"/>
    <n v="0"/>
    <n v="0"/>
    <n v="0"/>
    <n v="0"/>
    <n v="1"/>
    <n v="11"/>
    <n v="8"/>
    <n v="11.4"/>
    <d v="2026-01-07T00:00:00"/>
    <m/>
    <m/>
    <m/>
    <n v="19.383333333333333"/>
  </r>
  <r>
    <x v="275"/>
    <s v="MEM"/>
    <s v="PHO"/>
    <s v="L"/>
    <d v="1899-12-30T20:33:00"/>
    <n v="5"/>
    <n v="8"/>
    <n v="0.625"/>
    <n v="3"/>
    <n v="4"/>
    <n v="0.75"/>
    <n v="1"/>
    <n v="2"/>
    <n v="0.5"/>
    <n v="2"/>
    <n v="1"/>
    <n v="3"/>
    <n v="7"/>
    <n v="1"/>
    <n v="1"/>
    <n v="5"/>
    <n v="5"/>
    <n v="14"/>
    <n v="-9"/>
    <n v="11.3"/>
    <d v="2026-01-07T00:00:00"/>
    <m/>
    <m/>
    <m/>
    <n v="20.549999999999997"/>
  </r>
  <r>
    <x v="319"/>
    <s v="DEN"/>
    <s v="BOS"/>
    <s v="W"/>
    <d v="1899-12-31T02:06:00"/>
    <n v="4"/>
    <n v="9"/>
    <n v="0.44400000000000001"/>
    <n v="4"/>
    <n v="8"/>
    <n v="0.5"/>
    <n v="2"/>
    <n v="2"/>
    <n v="1"/>
    <n v="0"/>
    <n v="2"/>
    <n v="2"/>
    <n v="0"/>
    <n v="1"/>
    <n v="1"/>
    <n v="0"/>
    <n v="1"/>
    <n v="14"/>
    <n v="4"/>
    <n v="11.2"/>
    <d v="2026-01-07T00:00:00"/>
    <m/>
    <m/>
    <m/>
    <n v="26.099999999999998"/>
  </r>
  <r>
    <x v="15"/>
    <s v="GSW"/>
    <s v="MIL"/>
    <s v="W"/>
    <d v="1899-12-31T05:26:00"/>
    <n v="5"/>
    <n v="12"/>
    <n v="0.41699999999999998"/>
    <n v="3"/>
    <n v="8"/>
    <n v="0.375"/>
    <n v="1"/>
    <n v="2"/>
    <n v="0.5"/>
    <n v="0"/>
    <n v="3"/>
    <n v="3"/>
    <n v="7"/>
    <n v="1"/>
    <n v="0"/>
    <n v="1"/>
    <n v="5"/>
    <n v="14"/>
    <n v="-10"/>
    <n v="11"/>
    <d v="2026-01-07T00:00:00"/>
    <m/>
    <m/>
    <m/>
    <n v="29.433333333333337"/>
  </r>
  <r>
    <x v="143"/>
    <s v="MIL"/>
    <s v="GSW"/>
    <s v="L"/>
    <d v="1899-12-31T00:34:00"/>
    <n v="4"/>
    <n v="8"/>
    <n v="0.5"/>
    <n v="2"/>
    <n v="4"/>
    <n v="0.5"/>
    <n v="3"/>
    <n v="3"/>
    <n v="1"/>
    <n v="1"/>
    <n v="1"/>
    <n v="2"/>
    <n v="3"/>
    <n v="0"/>
    <n v="1"/>
    <n v="1"/>
    <n v="2"/>
    <n v="13"/>
    <n v="-7"/>
    <n v="11"/>
    <d v="2026-01-07T00:00:00"/>
    <m/>
    <m/>
    <m/>
    <n v="24.566666666666663"/>
  </r>
  <r>
    <x v="388"/>
    <s v="TOR"/>
    <s v="CHO"/>
    <s v="W"/>
    <d v="1899-12-31T08:17:00"/>
    <n v="1"/>
    <n v="3"/>
    <n v="0.33300000000000002"/>
    <n v="0"/>
    <n v="1"/>
    <n v="0"/>
    <n v="2"/>
    <n v="2"/>
    <n v="1"/>
    <n v="6"/>
    <n v="9"/>
    <n v="15"/>
    <n v="3"/>
    <n v="1"/>
    <n v="0"/>
    <n v="1"/>
    <n v="1"/>
    <n v="4"/>
    <n v="2"/>
    <n v="10.9"/>
    <d v="2026-01-07T00:00:00"/>
    <m/>
    <m/>
    <m/>
    <n v="32.283333333333331"/>
  </r>
  <r>
    <x v="396"/>
    <s v="ORL"/>
    <s v="BRK"/>
    <s v="W"/>
    <d v="1899-12-31T07:18:00"/>
    <n v="5"/>
    <n v="15"/>
    <n v="0.33300000000000002"/>
    <n v="3"/>
    <n v="5"/>
    <n v="0.6"/>
    <n v="0"/>
    <n v="1"/>
    <n v="0"/>
    <n v="5"/>
    <n v="6"/>
    <n v="11"/>
    <n v="1"/>
    <n v="1"/>
    <n v="2"/>
    <n v="0"/>
    <n v="4"/>
    <n v="13"/>
    <n v="-8"/>
    <n v="10.9"/>
    <d v="2026-01-07T00:00:00"/>
    <m/>
    <m/>
    <m/>
    <n v="31.3"/>
  </r>
  <r>
    <x v="235"/>
    <s v="BRK"/>
    <s v="ORL"/>
    <s v="L"/>
    <d v="1899-12-31T09:27:00"/>
    <n v="4"/>
    <n v="11"/>
    <n v="0.36399999999999999"/>
    <n v="0"/>
    <n v="5"/>
    <n v="0"/>
    <n v="2"/>
    <n v="3"/>
    <n v="0.66700000000000004"/>
    <n v="2"/>
    <n v="1"/>
    <n v="3"/>
    <n v="4"/>
    <n v="2"/>
    <n v="2"/>
    <n v="0"/>
    <n v="2"/>
    <n v="10"/>
    <n v="12"/>
    <n v="10.6"/>
    <d v="2026-01-07T00:00:00"/>
    <m/>
    <m/>
    <m/>
    <n v="33.450000000000003"/>
  </r>
  <r>
    <x v="25"/>
    <s v="LAL"/>
    <s v="SAS"/>
    <s v="L"/>
    <d v="1899-12-30T18:15:00"/>
    <n v="4"/>
    <n v="4"/>
    <n v="1"/>
    <n v="0"/>
    <n v="0"/>
    <m/>
    <n v="2"/>
    <n v="2"/>
    <n v="1"/>
    <n v="2"/>
    <n v="5"/>
    <n v="7"/>
    <n v="0"/>
    <n v="0"/>
    <n v="0"/>
    <n v="0"/>
    <n v="3"/>
    <n v="10"/>
    <n v="-7"/>
    <n v="10.5"/>
    <d v="2026-01-07T00:00:00"/>
    <m/>
    <m/>
    <m/>
    <n v="18.25"/>
  </r>
  <r>
    <x v="117"/>
    <s v="UTA"/>
    <s v="OKC"/>
    <s v="L"/>
    <d v="1899-12-31T02:40:00"/>
    <n v="5"/>
    <n v="11"/>
    <n v="0.45500000000000002"/>
    <n v="4"/>
    <n v="7"/>
    <n v="0.57099999999999995"/>
    <n v="1"/>
    <n v="1"/>
    <n v="1"/>
    <n v="1"/>
    <n v="5"/>
    <n v="6"/>
    <n v="4"/>
    <n v="0"/>
    <n v="1"/>
    <n v="3"/>
    <n v="4"/>
    <n v="15"/>
    <n v="1"/>
    <n v="10.4"/>
    <d v="2026-01-07T00:00:00"/>
    <m/>
    <m/>
    <m/>
    <n v="26.666666666666668"/>
  </r>
  <r>
    <x v="371"/>
    <s v="DEN"/>
    <s v="BOS"/>
    <s v="W"/>
    <d v="1899-12-31T00:52:00"/>
    <n v="3"/>
    <n v="9"/>
    <n v="0.33300000000000002"/>
    <n v="1"/>
    <n v="3"/>
    <n v="0.33300000000000002"/>
    <n v="5"/>
    <n v="7"/>
    <n v="0.71399999999999997"/>
    <n v="2"/>
    <n v="0"/>
    <n v="2"/>
    <n v="1"/>
    <n v="2"/>
    <n v="2"/>
    <n v="0"/>
    <n v="3"/>
    <n v="12"/>
    <n v="6"/>
    <n v="10.4"/>
    <d v="2026-01-07T00:00:00"/>
    <m/>
    <m/>
    <m/>
    <n v="24.866666666666667"/>
  </r>
  <r>
    <x v="105"/>
    <s v="BOS"/>
    <s v="DEN"/>
    <s v="L"/>
    <d v="1899-12-31T00:27:00"/>
    <n v="3"/>
    <n v="8"/>
    <n v="0.375"/>
    <n v="0"/>
    <n v="0"/>
    <m/>
    <n v="0"/>
    <n v="0"/>
    <m/>
    <n v="10"/>
    <n v="10"/>
    <n v="20"/>
    <n v="0"/>
    <n v="0"/>
    <n v="0"/>
    <n v="0"/>
    <n v="3"/>
    <n v="6"/>
    <n v="-16"/>
    <n v="10.4"/>
    <d v="2026-01-07T00:00:00"/>
    <m/>
    <m/>
    <m/>
    <n v="24.450000000000003"/>
  </r>
  <r>
    <x v="439"/>
    <s v="WAS"/>
    <s v="PHI"/>
    <s v="L"/>
    <d v="1899-12-31T07:17:00"/>
    <n v="3"/>
    <n v="10"/>
    <n v="0.3"/>
    <n v="0"/>
    <n v="2"/>
    <n v="0"/>
    <n v="2"/>
    <n v="2"/>
    <n v="1"/>
    <n v="1"/>
    <n v="3"/>
    <n v="4"/>
    <n v="8"/>
    <n v="3"/>
    <n v="1"/>
    <n v="2"/>
    <n v="2"/>
    <n v="8"/>
    <n v="-9"/>
    <n v="10.3"/>
    <d v="2026-01-07T00:00:00"/>
    <m/>
    <m/>
    <m/>
    <n v="31.283333333333331"/>
  </r>
  <r>
    <x v="154"/>
    <s v="MEM"/>
    <s v="PHO"/>
    <s v="L"/>
    <d v="1899-12-30T16:41:00"/>
    <n v="5"/>
    <n v="10"/>
    <n v="0.5"/>
    <n v="2"/>
    <n v="4"/>
    <n v="0.5"/>
    <n v="2"/>
    <n v="2"/>
    <n v="1"/>
    <n v="1"/>
    <n v="2"/>
    <n v="3"/>
    <n v="2"/>
    <n v="0"/>
    <n v="0"/>
    <n v="1"/>
    <n v="1"/>
    <n v="14"/>
    <n v="-10"/>
    <n v="10.3"/>
    <d v="2026-01-07T00:00:00"/>
    <m/>
    <m/>
    <m/>
    <n v="16.683333333333334"/>
  </r>
  <r>
    <x v="133"/>
    <s v="UTA"/>
    <s v="OKC"/>
    <s v="L"/>
    <d v="1899-12-31T02:56:00"/>
    <n v="3"/>
    <n v="8"/>
    <n v="0.375"/>
    <n v="0"/>
    <n v="5"/>
    <n v="0"/>
    <n v="2"/>
    <n v="3"/>
    <n v="0.66700000000000004"/>
    <n v="3"/>
    <n v="4"/>
    <n v="7"/>
    <n v="6"/>
    <n v="0"/>
    <n v="0"/>
    <n v="0"/>
    <n v="1"/>
    <n v="8"/>
    <n v="7"/>
    <n v="10.3"/>
    <d v="2026-01-07T00:00:00"/>
    <m/>
    <m/>
    <m/>
    <n v="26.933333333333334"/>
  </r>
  <r>
    <x v="278"/>
    <s v="DET"/>
    <s v="CHI"/>
    <s v="W"/>
    <d v="1899-12-31T01:26:00"/>
    <n v="4"/>
    <n v="9"/>
    <n v="0.44400000000000001"/>
    <n v="1"/>
    <n v="5"/>
    <n v="0.2"/>
    <n v="2"/>
    <n v="2"/>
    <n v="1"/>
    <n v="0"/>
    <n v="2"/>
    <n v="2"/>
    <n v="1"/>
    <n v="4"/>
    <n v="0"/>
    <n v="1"/>
    <n v="1"/>
    <n v="11"/>
    <n v="16"/>
    <n v="10.199999999999999"/>
    <d v="2026-01-07T00:00:00"/>
    <m/>
    <m/>
    <m/>
    <n v="25.433333333333334"/>
  </r>
  <r>
    <x v="256"/>
    <s v="DET"/>
    <s v="CHI"/>
    <s v="W"/>
    <d v="1899-12-31T02:20:00"/>
    <n v="4"/>
    <n v="10"/>
    <n v="0.4"/>
    <n v="1"/>
    <n v="3"/>
    <n v="0.33300000000000002"/>
    <n v="0"/>
    <n v="0"/>
    <m/>
    <n v="1"/>
    <n v="5"/>
    <n v="6"/>
    <n v="6"/>
    <n v="1"/>
    <n v="0"/>
    <n v="0"/>
    <n v="2"/>
    <n v="9"/>
    <n v="1"/>
    <n v="10.199999999999999"/>
    <d v="2026-01-07T00:00:00"/>
    <m/>
    <m/>
    <m/>
    <n v="26.333333333333336"/>
  </r>
  <r>
    <x v="94"/>
    <s v="DET"/>
    <s v="CHI"/>
    <s v="W"/>
    <d v="1899-12-31T04:52:00"/>
    <n v="5"/>
    <n v="11"/>
    <n v="0.45500000000000002"/>
    <n v="0"/>
    <n v="0"/>
    <m/>
    <n v="1"/>
    <n v="2"/>
    <n v="0.5"/>
    <n v="0"/>
    <n v="8"/>
    <n v="8"/>
    <n v="3"/>
    <n v="3"/>
    <n v="2"/>
    <n v="2"/>
    <n v="4"/>
    <n v="11"/>
    <n v="3"/>
    <n v="10.199999999999999"/>
    <d v="2026-01-07T00:00:00"/>
    <m/>
    <m/>
    <m/>
    <n v="28.866666666666667"/>
  </r>
  <r>
    <x v="63"/>
    <s v="BOS"/>
    <s v="DEN"/>
    <s v="L"/>
    <d v="1899-12-31T10:11:00"/>
    <n v="7"/>
    <n v="19"/>
    <n v="0.36799999999999999"/>
    <n v="3"/>
    <n v="12"/>
    <n v="0.25"/>
    <n v="0"/>
    <n v="0"/>
    <m/>
    <n v="1"/>
    <n v="3"/>
    <n v="4"/>
    <n v="4"/>
    <n v="0"/>
    <n v="3"/>
    <n v="2"/>
    <n v="2"/>
    <n v="17"/>
    <n v="-14"/>
    <n v="10.199999999999999"/>
    <d v="2026-01-07T00:00:00"/>
    <m/>
    <m/>
    <m/>
    <n v="34.18333333333333"/>
  </r>
  <r>
    <x v="167"/>
    <s v="WAS"/>
    <s v="PHI"/>
    <s v="L"/>
    <d v="1899-12-31T15:37:00"/>
    <n v="5"/>
    <n v="11"/>
    <n v="0.45500000000000002"/>
    <n v="5"/>
    <n v="10"/>
    <n v="0.5"/>
    <n v="3"/>
    <n v="3"/>
    <n v="1"/>
    <n v="0"/>
    <n v="3"/>
    <n v="3"/>
    <n v="7"/>
    <n v="0"/>
    <n v="0"/>
    <n v="6"/>
    <n v="5"/>
    <n v="18"/>
    <n v="-28"/>
    <n v="10.1"/>
    <d v="2026-01-07T00:00:00"/>
    <m/>
    <m/>
    <m/>
    <n v="39.616666666666667"/>
  </r>
  <r>
    <x v="84"/>
    <s v="PHO"/>
    <s v="MEM"/>
    <s v="W"/>
    <d v="1899-12-30T20:44:00"/>
    <n v="7"/>
    <n v="13"/>
    <n v="0.53800000000000003"/>
    <n v="5"/>
    <n v="10"/>
    <n v="0.5"/>
    <n v="0"/>
    <n v="0"/>
    <m/>
    <n v="0"/>
    <n v="0"/>
    <n v="0"/>
    <n v="1"/>
    <n v="0"/>
    <n v="1"/>
    <n v="3"/>
    <n v="3"/>
    <n v="19"/>
    <n v="10"/>
    <n v="9.9"/>
    <d v="2026-01-07T00:00:00"/>
    <m/>
    <m/>
    <m/>
    <n v="20.733333333333334"/>
  </r>
  <r>
    <x v="106"/>
    <s v="CHO"/>
    <s v="TOR"/>
    <s v="L"/>
    <d v="1899-12-31T06:28:00"/>
    <n v="2"/>
    <n v="4"/>
    <n v="0.5"/>
    <n v="0"/>
    <n v="0"/>
    <m/>
    <n v="2"/>
    <n v="2"/>
    <n v="1"/>
    <n v="2"/>
    <n v="9"/>
    <n v="11"/>
    <n v="1"/>
    <n v="2"/>
    <n v="2"/>
    <n v="2"/>
    <n v="1"/>
    <n v="6"/>
    <n v="0"/>
    <n v="9.8000000000000007"/>
    <d v="2026-01-07T00:00:00"/>
    <m/>
    <m/>
    <m/>
    <n v="30.466666666666665"/>
  </r>
  <r>
    <x v="57"/>
    <s v="ATL"/>
    <s v="NOP"/>
    <s v="W"/>
    <d v="1899-12-31T11:52:00"/>
    <n v="9"/>
    <n v="18"/>
    <n v="0.5"/>
    <n v="0"/>
    <n v="5"/>
    <n v="0"/>
    <n v="1"/>
    <n v="3"/>
    <n v="0.33300000000000002"/>
    <n v="1"/>
    <n v="7"/>
    <n v="8"/>
    <n v="5"/>
    <n v="0"/>
    <n v="1"/>
    <n v="6"/>
    <n v="1"/>
    <n v="19"/>
    <n v="6"/>
    <n v="9.8000000000000007"/>
    <d v="2026-01-07T00:00:00"/>
    <m/>
    <m/>
    <m/>
    <n v="35.866666666666667"/>
  </r>
  <r>
    <x v="48"/>
    <s v="TOR"/>
    <s v="CHO"/>
    <s v="W"/>
    <d v="1899-12-31T05:05:00"/>
    <n v="6"/>
    <n v="14"/>
    <n v="0.42899999999999999"/>
    <n v="0"/>
    <n v="2"/>
    <n v="0"/>
    <n v="5"/>
    <n v="6"/>
    <n v="0.83299999999999996"/>
    <n v="1"/>
    <n v="3"/>
    <n v="4"/>
    <n v="0"/>
    <n v="1"/>
    <n v="1"/>
    <n v="2"/>
    <n v="2"/>
    <n v="17"/>
    <n v="-2"/>
    <n v="9.6999999999999993"/>
    <d v="2026-01-07T00:00:00"/>
    <m/>
    <m/>
    <m/>
    <n v="29.083333333333336"/>
  </r>
  <r>
    <x v="422"/>
    <s v="WAS"/>
    <s v="PHI"/>
    <s v="L"/>
    <d v="1899-12-31T04:01:00"/>
    <n v="7"/>
    <n v="14"/>
    <n v="0.5"/>
    <n v="2"/>
    <n v="5"/>
    <n v="0.4"/>
    <n v="2"/>
    <n v="2"/>
    <n v="1"/>
    <n v="0"/>
    <n v="1"/>
    <n v="1"/>
    <n v="2"/>
    <n v="0"/>
    <n v="0"/>
    <n v="1"/>
    <n v="5"/>
    <n v="18"/>
    <n v="-22"/>
    <n v="9.6999999999999993"/>
    <d v="2026-01-07T00:00:00"/>
    <m/>
    <m/>
    <m/>
    <n v="28.016666666666666"/>
  </r>
  <r>
    <x v="69"/>
    <s v="PHO"/>
    <s v="MEM"/>
    <s v="W"/>
    <d v="1899-12-31T06:31:00"/>
    <n v="6"/>
    <n v="15"/>
    <n v="0.4"/>
    <n v="1"/>
    <n v="5"/>
    <n v="0.2"/>
    <n v="0"/>
    <n v="1"/>
    <n v="0"/>
    <n v="0"/>
    <n v="1"/>
    <n v="1"/>
    <n v="8"/>
    <n v="2"/>
    <n v="0"/>
    <n v="2"/>
    <n v="2"/>
    <n v="13"/>
    <n v="16"/>
    <n v="9.6"/>
    <d v="2026-01-07T00:00:00"/>
    <m/>
    <m/>
    <m/>
    <n v="30.516666666666666"/>
  </r>
  <r>
    <x v="38"/>
    <s v="HOU"/>
    <s v="POR"/>
    <s v="L"/>
    <d v="1899-12-31T06:59:00"/>
    <n v="5"/>
    <n v="18"/>
    <n v="0.27800000000000002"/>
    <n v="2"/>
    <n v="8"/>
    <n v="0.25"/>
    <n v="3"/>
    <n v="4"/>
    <n v="0.75"/>
    <n v="6"/>
    <n v="7"/>
    <n v="13"/>
    <n v="3"/>
    <n v="1"/>
    <n v="1"/>
    <n v="3"/>
    <n v="4"/>
    <n v="15"/>
    <n v="3"/>
    <n v="9.5"/>
    <d v="2026-01-07T00:00:00"/>
    <m/>
    <m/>
    <m/>
    <n v="30.983333333333334"/>
  </r>
  <r>
    <x v="343"/>
    <s v="DET"/>
    <s v="CHI"/>
    <s v="W"/>
    <d v="1899-12-31T04:12:00"/>
    <n v="1"/>
    <n v="8"/>
    <n v="0.125"/>
    <n v="0"/>
    <n v="3"/>
    <n v="0"/>
    <n v="0"/>
    <n v="0"/>
    <m/>
    <n v="2"/>
    <n v="4"/>
    <n v="6"/>
    <n v="15"/>
    <n v="1"/>
    <n v="0"/>
    <n v="1"/>
    <n v="1"/>
    <n v="2"/>
    <n v="20"/>
    <n v="9.5"/>
    <d v="2026-01-07T00:00:00"/>
    <m/>
    <m/>
    <m/>
    <n v="28.200000000000003"/>
  </r>
  <r>
    <x v="32"/>
    <s v="GSW"/>
    <s v="MIL"/>
    <s v="W"/>
    <d v="1899-12-30T18:46:00"/>
    <n v="5"/>
    <n v="8"/>
    <n v="0.625"/>
    <n v="1"/>
    <n v="3"/>
    <n v="0.33300000000000002"/>
    <n v="0"/>
    <n v="0"/>
    <m/>
    <n v="0"/>
    <n v="1"/>
    <n v="1"/>
    <n v="3"/>
    <n v="0"/>
    <n v="0"/>
    <n v="0"/>
    <n v="1"/>
    <n v="11"/>
    <n v="-12"/>
    <n v="9.4"/>
    <d v="2026-01-07T00:00:00"/>
    <m/>
    <m/>
    <m/>
    <n v="18.766666666666666"/>
  </r>
  <r>
    <x v="62"/>
    <s v="CHO"/>
    <s v="TOR"/>
    <s v="L"/>
    <d v="1899-12-31T05:59:00"/>
    <n v="4"/>
    <n v="9"/>
    <n v="0.44400000000000001"/>
    <n v="2"/>
    <n v="5"/>
    <n v="0.4"/>
    <n v="2"/>
    <n v="2"/>
    <n v="1"/>
    <n v="1"/>
    <n v="2"/>
    <n v="3"/>
    <n v="5"/>
    <n v="0"/>
    <n v="1"/>
    <n v="2"/>
    <n v="4"/>
    <n v="12"/>
    <n v="9"/>
    <n v="9.1999999999999993"/>
    <d v="2026-01-07T00:00:00"/>
    <m/>
    <m/>
    <m/>
    <n v="29.983333333333331"/>
  </r>
  <r>
    <x v="272"/>
    <s v="NYK"/>
    <s v="LAC"/>
    <s v="W"/>
    <d v="1899-12-30T20:41:00"/>
    <n v="5"/>
    <n v="9"/>
    <n v="0.55600000000000005"/>
    <n v="1"/>
    <n v="3"/>
    <n v="0.33300000000000002"/>
    <n v="1"/>
    <n v="1"/>
    <n v="1"/>
    <n v="1"/>
    <n v="2"/>
    <n v="3"/>
    <n v="2"/>
    <n v="1"/>
    <n v="0"/>
    <n v="1"/>
    <n v="3"/>
    <n v="12"/>
    <n v="2"/>
    <n v="9.1999999999999993"/>
    <d v="2026-01-07T00:00:00"/>
    <m/>
    <m/>
    <m/>
    <n v="20.683333333333334"/>
  </r>
  <r>
    <x v="310"/>
    <s v="DEN"/>
    <s v="BOS"/>
    <s v="W"/>
    <d v="1899-12-30T23:26:00"/>
    <n v="5"/>
    <n v="12"/>
    <n v="0.41699999999999998"/>
    <n v="2"/>
    <n v="6"/>
    <n v="0.33300000000000002"/>
    <n v="0"/>
    <n v="0"/>
    <m/>
    <n v="1"/>
    <n v="5"/>
    <n v="6"/>
    <n v="2"/>
    <n v="0"/>
    <n v="0"/>
    <n v="0"/>
    <n v="0"/>
    <n v="12"/>
    <n v="2"/>
    <n v="9.1999999999999993"/>
    <d v="2026-01-07T00:00:00"/>
    <m/>
    <m/>
    <m/>
    <n v="23.433333333333334"/>
  </r>
  <r>
    <x v="93"/>
    <s v="CHI"/>
    <s v="DET"/>
    <s v="L"/>
    <d v="1899-12-31T06:15:00"/>
    <n v="1"/>
    <n v="7"/>
    <n v="0.14299999999999999"/>
    <n v="0"/>
    <n v="1"/>
    <n v="0"/>
    <n v="4"/>
    <n v="4"/>
    <n v="1"/>
    <n v="2"/>
    <n v="5"/>
    <n v="7"/>
    <n v="12"/>
    <n v="0"/>
    <n v="0"/>
    <n v="3"/>
    <n v="2"/>
    <n v="6"/>
    <n v="-2"/>
    <n v="9"/>
    <d v="2026-01-07T00:00:00"/>
    <m/>
    <m/>
    <m/>
    <n v="30.25"/>
  </r>
  <r>
    <x v="233"/>
    <s v="POR"/>
    <s v="HOU"/>
    <s v="W"/>
    <d v="1899-12-31T10:28:00"/>
    <n v="7"/>
    <n v="17"/>
    <n v="0.41199999999999998"/>
    <n v="3"/>
    <n v="6"/>
    <n v="0.5"/>
    <n v="3"/>
    <n v="6"/>
    <n v="0.5"/>
    <n v="0"/>
    <n v="0"/>
    <n v="0"/>
    <n v="3"/>
    <n v="1"/>
    <n v="0"/>
    <n v="3"/>
    <n v="2"/>
    <n v="20"/>
    <n v="-3"/>
    <n v="9"/>
    <d v="2026-01-07T00:00:00"/>
    <m/>
    <m/>
    <m/>
    <n v="34.466666666666669"/>
  </r>
  <r>
    <x v="247"/>
    <s v="WAS"/>
    <s v="PHI"/>
    <s v="L"/>
    <d v="1899-12-30T16:27:00"/>
    <n v="4"/>
    <n v="10"/>
    <n v="0.4"/>
    <n v="1"/>
    <n v="2"/>
    <n v="0.5"/>
    <n v="0"/>
    <n v="0"/>
    <m/>
    <n v="5"/>
    <n v="4"/>
    <n v="9"/>
    <n v="1"/>
    <n v="0"/>
    <n v="1"/>
    <n v="1"/>
    <n v="0"/>
    <n v="9"/>
    <n v="6"/>
    <n v="8.6999999999999993"/>
    <d v="2026-01-07T00:00:00"/>
    <m/>
    <m/>
    <m/>
    <n v="16.45"/>
  </r>
  <r>
    <x v="76"/>
    <s v="DET"/>
    <s v="CHI"/>
    <s v="W"/>
    <d v="1899-12-31T02:21:00"/>
    <n v="5"/>
    <n v="11"/>
    <n v="0.45500000000000002"/>
    <n v="1"/>
    <n v="3"/>
    <n v="0.33300000000000002"/>
    <n v="0"/>
    <n v="0"/>
    <m/>
    <n v="3"/>
    <n v="2"/>
    <n v="5"/>
    <n v="0"/>
    <n v="0"/>
    <n v="1"/>
    <n v="0"/>
    <n v="0"/>
    <n v="11"/>
    <n v="12"/>
    <n v="8.6999999999999993"/>
    <d v="2026-01-07T00:00:00"/>
    <m/>
    <m/>
    <m/>
    <n v="26.35"/>
  </r>
  <r>
    <x v="79"/>
    <s v="ATL"/>
    <s v="NOP"/>
    <s v="W"/>
    <d v="1899-12-30T21:45:00"/>
    <n v="4"/>
    <n v="11"/>
    <n v="0.36399999999999999"/>
    <n v="4"/>
    <n v="8"/>
    <n v="0.5"/>
    <n v="1"/>
    <n v="2"/>
    <n v="0.5"/>
    <n v="0"/>
    <n v="3"/>
    <n v="3"/>
    <n v="2"/>
    <n v="1"/>
    <n v="1"/>
    <n v="1"/>
    <n v="2"/>
    <n v="13"/>
    <n v="0"/>
    <n v="8.6999999999999993"/>
    <d v="2026-01-07T00:00:00"/>
    <m/>
    <m/>
    <m/>
    <n v="21.75"/>
  </r>
  <r>
    <x v="248"/>
    <s v="SAS"/>
    <s v="LAL"/>
    <s v="W"/>
    <d v="1899-12-31T05:53:00"/>
    <n v="2"/>
    <n v="5"/>
    <n v="0.4"/>
    <n v="0"/>
    <n v="1"/>
    <n v="0"/>
    <n v="3"/>
    <n v="4"/>
    <n v="0.75"/>
    <n v="0"/>
    <n v="0"/>
    <n v="0"/>
    <n v="6"/>
    <n v="1"/>
    <n v="0"/>
    <n v="0"/>
    <n v="2"/>
    <n v="7"/>
    <n v="16"/>
    <n v="8.3000000000000007"/>
    <d v="2026-01-07T00:00:00"/>
    <m/>
    <m/>
    <m/>
    <n v="29.883333333333333"/>
  </r>
  <r>
    <x v="227"/>
    <s v="CHO"/>
    <s v="TOR"/>
    <s v="L"/>
    <d v="1899-12-31T03:47:00"/>
    <n v="2"/>
    <n v="4"/>
    <n v="0.5"/>
    <n v="2"/>
    <n v="2"/>
    <n v="1"/>
    <n v="2"/>
    <n v="2"/>
    <n v="1"/>
    <n v="0"/>
    <n v="2"/>
    <n v="2"/>
    <n v="3"/>
    <n v="0"/>
    <n v="0"/>
    <n v="0"/>
    <n v="1"/>
    <n v="8"/>
    <n v="0"/>
    <n v="8.3000000000000007"/>
    <d v="2026-01-07T00:00:00"/>
    <m/>
    <m/>
    <m/>
    <n v="27.783333333333331"/>
  </r>
  <r>
    <x v="451"/>
    <s v="SAS"/>
    <s v="LAL"/>
    <s v="W"/>
    <d v="1899-12-31T10:12:00"/>
    <n v="5"/>
    <n v="14"/>
    <n v="0.35699999999999998"/>
    <n v="0"/>
    <n v="6"/>
    <n v="0"/>
    <n v="4"/>
    <n v="4"/>
    <n v="1"/>
    <n v="0"/>
    <n v="3"/>
    <n v="3"/>
    <n v="5"/>
    <n v="1"/>
    <n v="0"/>
    <n v="3"/>
    <n v="2"/>
    <n v="14"/>
    <n v="12"/>
    <n v="7.8"/>
    <d v="2026-01-07T00:00:00"/>
    <m/>
    <m/>
    <m/>
    <n v="34.200000000000003"/>
  </r>
  <r>
    <x v="228"/>
    <s v="SAS"/>
    <s v="LAL"/>
    <s v="W"/>
    <d v="1899-12-30T21:11:00"/>
    <n v="2"/>
    <n v="5"/>
    <n v="0.4"/>
    <n v="0"/>
    <n v="0"/>
    <m/>
    <n v="3"/>
    <n v="4"/>
    <n v="0.75"/>
    <n v="3"/>
    <n v="3"/>
    <n v="6"/>
    <n v="1"/>
    <n v="2"/>
    <n v="0"/>
    <n v="1"/>
    <n v="2"/>
    <n v="7"/>
    <n v="7"/>
    <n v="7.8"/>
    <d v="2026-01-07T00:00:00"/>
    <m/>
    <m/>
    <m/>
    <n v="21.183333333333334"/>
  </r>
  <r>
    <x v="189"/>
    <s v="SAS"/>
    <s v="LAL"/>
    <s v="W"/>
    <d v="1899-12-31T09:34:00"/>
    <n v="3"/>
    <n v="11"/>
    <n v="0.27300000000000002"/>
    <n v="0"/>
    <n v="6"/>
    <n v="0"/>
    <n v="5"/>
    <n v="6"/>
    <n v="0.83299999999999996"/>
    <n v="3"/>
    <n v="6"/>
    <n v="9"/>
    <n v="3"/>
    <n v="0"/>
    <n v="0"/>
    <n v="2"/>
    <n v="1"/>
    <n v="11"/>
    <n v="18"/>
    <n v="7.7"/>
    <d v="2026-01-07T00:00:00"/>
    <m/>
    <m/>
    <m/>
    <n v="33.566666666666663"/>
  </r>
  <r>
    <x v="204"/>
    <s v="TOR"/>
    <s v="CHO"/>
    <s v="W"/>
    <d v="1899-12-31T00:45:00"/>
    <n v="4"/>
    <n v="8"/>
    <n v="0.5"/>
    <n v="2"/>
    <n v="4"/>
    <n v="0.5"/>
    <n v="0"/>
    <n v="0"/>
    <m/>
    <n v="1"/>
    <n v="2"/>
    <n v="3"/>
    <n v="2"/>
    <n v="1"/>
    <n v="0"/>
    <n v="0"/>
    <n v="5"/>
    <n v="10"/>
    <n v="10"/>
    <n v="7.7"/>
    <d v="2026-01-07T00:00:00"/>
    <m/>
    <m/>
    <m/>
    <n v="24.75"/>
  </r>
  <r>
    <x v="255"/>
    <s v="NOP"/>
    <s v="ATL"/>
    <s v="L"/>
    <d v="1899-12-30T18:38:00"/>
    <n v="3"/>
    <n v="9"/>
    <n v="0.33300000000000002"/>
    <n v="0"/>
    <n v="1"/>
    <n v="0"/>
    <n v="0"/>
    <n v="0"/>
    <m/>
    <n v="1"/>
    <n v="9"/>
    <n v="10"/>
    <n v="2"/>
    <n v="2"/>
    <n v="2"/>
    <n v="1"/>
    <n v="1"/>
    <n v="6"/>
    <n v="-13"/>
    <n v="7.7"/>
    <d v="2026-01-07T00:00:00"/>
    <m/>
    <m/>
    <m/>
    <n v="18.633333333333333"/>
  </r>
  <r>
    <x v="424"/>
    <s v="NYK"/>
    <s v="LAC"/>
    <s v="W"/>
    <d v="1899-12-31T00:28:00"/>
    <n v="2"/>
    <n v="5"/>
    <n v="0.4"/>
    <n v="0"/>
    <n v="0"/>
    <m/>
    <n v="0"/>
    <n v="0"/>
    <m/>
    <n v="5"/>
    <n v="4"/>
    <n v="9"/>
    <n v="1"/>
    <n v="0"/>
    <n v="2"/>
    <n v="0"/>
    <n v="1"/>
    <n v="4"/>
    <n v="14"/>
    <n v="7.7"/>
    <d v="2026-01-07T00:00:00"/>
    <m/>
    <m/>
    <m/>
    <n v="24.466666666666665"/>
  </r>
  <r>
    <x v="309"/>
    <s v="DET"/>
    <s v="CHI"/>
    <s v="W"/>
    <d v="1899-12-30T22:34:00"/>
    <n v="4"/>
    <n v="9"/>
    <n v="0.44400000000000001"/>
    <n v="4"/>
    <n v="7"/>
    <n v="0.57099999999999995"/>
    <n v="0"/>
    <n v="0"/>
    <m/>
    <n v="0"/>
    <n v="1"/>
    <n v="1"/>
    <n v="1"/>
    <n v="0"/>
    <n v="1"/>
    <n v="1"/>
    <n v="1"/>
    <n v="12"/>
    <n v="-1"/>
    <n v="7.6"/>
    <d v="2026-01-07T00:00:00"/>
    <m/>
    <m/>
    <m/>
    <n v="22.566666666666666"/>
  </r>
  <r>
    <x v="303"/>
    <s v="ORL"/>
    <s v="BRK"/>
    <s v="W"/>
    <d v="1899-12-30T17:19:00"/>
    <n v="1"/>
    <n v="3"/>
    <n v="0.33300000000000002"/>
    <n v="1"/>
    <n v="3"/>
    <n v="0.33300000000000002"/>
    <n v="0"/>
    <n v="0"/>
    <m/>
    <n v="1"/>
    <n v="0"/>
    <n v="1"/>
    <n v="5"/>
    <n v="2"/>
    <n v="0"/>
    <n v="0"/>
    <n v="0"/>
    <n v="3"/>
    <n v="4"/>
    <n v="7.5"/>
    <d v="2026-01-07T00:00:00"/>
    <m/>
    <m/>
    <m/>
    <n v="17.316666666666666"/>
  </r>
  <r>
    <x v="86"/>
    <s v="UTA"/>
    <s v="OKC"/>
    <s v="L"/>
    <d v="1899-12-31T07:58:00"/>
    <n v="6"/>
    <n v="12"/>
    <n v="0.5"/>
    <n v="0"/>
    <n v="5"/>
    <n v="0"/>
    <n v="1"/>
    <n v="1"/>
    <n v="1"/>
    <n v="1"/>
    <n v="4"/>
    <n v="5"/>
    <n v="1"/>
    <n v="0"/>
    <n v="0"/>
    <n v="1"/>
    <n v="3"/>
    <n v="13"/>
    <n v="8"/>
    <n v="7.4"/>
    <d v="2026-01-07T00:00:00"/>
    <m/>
    <m/>
    <m/>
    <n v="31.966666666666665"/>
  </r>
  <r>
    <x v="440"/>
    <s v="BRK"/>
    <s v="ORL"/>
    <s v="L"/>
    <d v="1899-12-30T18:10:00"/>
    <n v="2"/>
    <n v="6"/>
    <n v="0.33300000000000002"/>
    <n v="0"/>
    <n v="2"/>
    <n v="0"/>
    <n v="2"/>
    <n v="2"/>
    <n v="1"/>
    <n v="3"/>
    <n v="2"/>
    <n v="5"/>
    <n v="2"/>
    <n v="0"/>
    <n v="1"/>
    <n v="0"/>
    <n v="0"/>
    <n v="6"/>
    <n v="-2"/>
    <n v="7.4"/>
    <d v="2026-01-07T00:00:00"/>
    <m/>
    <m/>
    <m/>
    <n v="18.166666666666664"/>
  </r>
  <r>
    <x v="356"/>
    <s v="PHO"/>
    <s v="MEM"/>
    <s v="W"/>
    <d v="1899-12-30T09:07:00"/>
    <n v="3"/>
    <n v="4"/>
    <n v="0.75"/>
    <n v="2"/>
    <n v="3"/>
    <n v="0.66700000000000004"/>
    <n v="0"/>
    <n v="0"/>
    <m/>
    <n v="1"/>
    <n v="2"/>
    <n v="3"/>
    <n v="0"/>
    <n v="0"/>
    <n v="0"/>
    <n v="0"/>
    <n v="1"/>
    <n v="8"/>
    <n v="0"/>
    <n v="7.3"/>
    <d v="2026-01-07T00:00:00"/>
    <m/>
    <m/>
    <m/>
    <n v="9.1166666666666671"/>
  </r>
  <r>
    <x v="21"/>
    <s v="OKC"/>
    <s v="UTA"/>
    <s v="W"/>
    <d v="1899-12-31T00:56:00"/>
    <n v="3"/>
    <n v="9"/>
    <n v="0.33300000000000002"/>
    <n v="1"/>
    <n v="4"/>
    <n v="0.25"/>
    <n v="0"/>
    <n v="0"/>
    <m/>
    <n v="1"/>
    <n v="6"/>
    <n v="7"/>
    <n v="4"/>
    <n v="1"/>
    <n v="2"/>
    <n v="2"/>
    <n v="1"/>
    <n v="7"/>
    <n v="-2"/>
    <n v="7.2"/>
    <d v="2026-01-07T00:00:00"/>
    <m/>
    <m/>
    <m/>
    <n v="24.933333333333337"/>
  </r>
  <r>
    <x v="345"/>
    <s v="MEM"/>
    <s v="PHO"/>
    <s v="L"/>
    <d v="1899-12-31T01:13:00"/>
    <n v="3"/>
    <n v="7"/>
    <n v="0.42899999999999999"/>
    <n v="2"/>
    <n v="4"/>
    <n v="0.5"/>
    <n v="3"/>
    <n v="3"/>
    <n v="1"/>
    <n v="1"/>
    <n v="4"/>
    <n v="5"/>
    <n v="1"/>
    <n v="3"/>
    <n v="0"/>
    <n v="5"/>
    <n v="2"/>
    <n v="11"/>
    <n v="-14"/>
    <n v="7.1"/>
    <d v="2026-01-07T00:00:00"/>
    <m/>
    <m/>
    <m/>
    <n v="25.216666666666665"/>
  </r>
  <r>
    <x v="474"/>
    <s v="DET"/>
    <s v="CHI"/>
    <s v="W"/>
    <d v="1899-12-30T19:52:00"/>
    <n v="3"/>
    <n v="7"/>
    <n v="0.42899999999999999"/>
    <n v="0"/>
    <n v="2"/>
    <n v="0"/>
    <n v="2"/>
    <n v="2"/>
    <n v="1"/>
    <n v="1"/>
    <n v="2"/>
    <n v="3"/>
    <n v="4"/>
    <n v="0"/>
    <n v="0"/>
    <n v="1"/>
    <n v="1"/>
    <n v="8"/>
    <n v="-6"/>
    <n v="7"/>
    <d v="2026-01-07T00:00:00"/>
    <m/>
    <m/>
    <m/>
    <n v="19.866666666666667"/>
  </r>
  <r>
    <x v="374"/>
    <s v="DEN"/>
    <s v="BOS"/>
    <s v="W"/>
    <d v="1899-12-30T20:31:00"/>
    <n v="3"/>
    <n v="6"/>
    <n v="0.5"/>
    <n v="1"/>
    <n v="3"/>
    <n v="0.33300000000000002"/>
    <n v="0"/>
    <n v="0"/>
    <m/>
    <n v="1"/>
    <n v="3"/>
    <n v="4"/>
    <n v="2"/>
    <n v="0"/>
    <n v="0"/>
    <n v="0"/>
    <n v="0"/>
    <n v="7"/>
    <n v="7"/>
    <n v="7"/>
    <d v="2026-01-07T00:00:00"/>
    <m/>
    <m/>
    <m/>
    <n v="20.516666666666666"/>
  </r>
  <r>
    <x v="259"/>
    <s v="WAS"/>
    <s v="PHI"/>
    <s v="L"/>
    <d v="1899-12-30T19:59:00"/>
    <n v="3"/>
    <n v="4"/>
    <n v="0.75"/>
    <n v="2"/>
    <n v="3"/>
    <n v="0.66700000000000004"/>
    <n v="0"/>
    <n v="0"/>
    <m/>
    <n v="0"/>
    <n v="4"/>
    <n v="4"/>
    <n v="0"/>
    <n v="0"/>
    <n v="1"/>
    <n v="1"/>
    <n v="1"/>
    <n v="8"/>
    <n v="1"/>
    <n v="6.9"/>
    <d v="2026-01-07T00:00:00"/>
    <m/>
    <m/>
    <m/>
    <n v="19.983333333333334"/>
  </r>
  <r>
    <x v="335"/>
    <s v="CHO"/>
    <s v="TOR"/>
    <s v="L"/>
    <d v="1899-12-30T14:50:00"/>
    <n v="3"/>
    <n v="5"/>
    <n v="0.6"/>
    <n v="0"/>
    <n v="0"/>
    <m/>
    <n v="2"/>
    <n v="3"/>
    <n v="0.66700000000000004"/>
    <n v="4"/>
    <n v="3"/>
    <n v="7"/>
    <n v="0"/>
    <n v="0"/>
    <n v="1"/>
    <n v="2"/>
    <n v="2"/>
    <n v="8"/>
    <n v="1"/>
    <n v="6.9"/>
    <d v="2026-01-07T00:00:00"/>
    <m/>
    <m/>
    <m/>
    <n v="14.833333333333334"/>
  </r>
  <r>
    <x v="225"/>
    <s v="NOP"/>
    <s v="ATL"/>
    <s v="L"/>
    <d v="1899-12-31T00:25:00"/>
    <n v="1"/>
    <n v="1"/>
    <n v="1"/>
    <n v="0"/>
    <n v="0"/>
    <m/>
    <n v="3"/>
    <n v="4"/>
    <n v="0.75"/>
    <n v="0"/>
    <n v="4"/>
    <n v="4"/>
    <n v="2"/>
    <n v="1"/>
    <n v="0"/>
    <n v="1"/>
    <n v="0"/>
    <n v="5"/>
    <n v="0"/>
    <n v="6.9"/>
    <d v="2026-01-07T00:00:00"/>
    <m/>
    <m/>
    <m/>
    <n v="24.416666666666668"/>
  </r>
  <r>
    <x v="348"/>
    <s v="GSW"/>
    <s v="MIL"/>
    <s v="W"/>
    <d v="1899-12-31T03:31:00"/>
    <n v="3"/>
    <n v="7"/>
    <n v="0.42899999999999999"/>
    <n v="3"/>
    <n v="6"/>
    <n v="0.5"/>
    <n v="0"/>
    <n v="0"/>
    <m/>
    <n v="0"/>
    <n v="2"/>
    <n v="2"/>
    <n v="0"/>
    <n v="1"/>
    <n v="0"/>
    <n v="0"/>
    <n v="0"/>
    <n v="9"/>
    <n v="0"/>
    <n v="6.9"/>
    <d v="2026-01-07T00:00:00"/>
    <m/>
    <m/>
    <m/>
    <n v="27.516666666666666"/>
  </r>
  <r>
    <x v="28"/>
    <s v="OKC"/>
    <s v="UTA"/>
    <s v="W"/>
    <d v="1899-12-30T23:54:00"/>
    <n v="2"/>
    <n v="5"/>
    <n v="0.4"/>
    <n v="1"/>
    <n v="4"/>
    <n v="0.25"/>
    <n v="1"/>
    <n v="2"/>
    <n v="0.5"/>
    <n v="0"/>
    <n v="6"/>
    <n v="6"/>
    <n v="0"/>
    <n v="3"/>
    <n v="1"/>
    <n v="0"/>
    <n v="4"/>
    <n v="6"/>
    <n v="-10"/>
    <n v="6.8"/>
    <d v="2026-01-07T00:00:00"/>
    <m/>
    <m/>
    <m/>
    <n v="23.9"/>
  </r>
  <r>
    <x v="158"/>
    <s v="MIL"/>
    <s v="GSW"/>
    <s v="L"/>
    <d v="1899-12-31T05:37:00"/>
    <n v="4"/>
    <n v="8"/>
    <n v="0.5"/>
    <n v="3"/>
    <n v="6"/>
    <n v="0.5"/>
    <n v="0"/>
    <n v="0"/>
    <m/>
    <n v="0"/>
    <n v="2"/>
    <n v="2"/>
    <n v="2"/>
    <n v="0"/>
    <n v="0"/>
    <n v="2"/>
    <n v="1"/>
    <n v="11"/>
    <n v="1"/>
    <n v="6.6"/>
    <d v="2026-01-07T00:00:00"/>
    <m/>
    <m/>
    <m/>
    <n v="29.616666666666667"/>
  </r>
  <r>
    <x v="347"/>
    <s v="DET"/>
    <s v="CHI"/>
    <s v="W"/>
    <d v="1899-12-30T12:00:00"/>
    <n v="3"/>
    <n v="5"/>
    <n v="0.6"/>
    <n v="2"/>
    <n v="3"/>
    <n v="0.66700000000000004"/>
    <n v="0"/>
    <n v="0"/>
    <m/>
    <n v="0"/>
    <n v="1"/>
    <n v="1"/>
    <n v="1"/>
    <n v="0"/>
    <n v="0"/>
    <n v="0"/>
    <n v="1"/>
    <n v="8"/>
    <n v="16"/>
    <n v="6.3"/>
    <d v="2026-01-07T00:00:00"/>
    <m/>
    <m/>
    <m/>
    <n v="12"/>
  </r>
  <r>
    <x v="197"/>
    <s v="DET"/>
    <s v="CHI"/>
    <s v="W"/>
    <d v="1899-12-30T11:59:00"/>
    <n v="2"/>
    <n v="4"/>
    <n v="0.5"/>
    <n v="1"/>
    <n v="3"/>
    <n v="0.33300000000000002"/>
    <n v="0"/>
    <n v="0"/>
    <m/>
    <n v="0"/>
    <n v="2"/>
    <n v="2"/>
    <n v="3"/>
    <n v="0"/>
    <n v="2"/>
    <n v="1"/>
    <n v="0"/>
    <n v="5"/>
    <n v="4"/>
    <n v="6.1"/>
    <d v="2026-01-07T00:00:00"/>
    <m/>
    <m/>
    <m/>
    <n v="11.983333333333334"/>
  </r>
  <r>
    <x v="404"/>
    <s v="POR"/>
    <s v="HOU"/>
    <s v="W"/>
    <d v="1899-12-31T04:31:00"/>
    <n v="4"/>
    <n v="12"/>
    <n v="0.33300000000000002"/>
    <n v="2"/>
    <n v="6"/>
    <n v="0.33300000000000002"/>
    <n v="0"/>
    <n v="0"/>
    <m/>
    <n v="1"/>
    <n v="6"/>
    <n v="7"/>
    <n v="4"/>
    <n v="0"/>
    <n v="0"/>
    <n v="2"/>
    <n v="1"/>
    <n v="10"/>
    <n v="5"/>
    <n v="6.1"/>
    <d v="2026-01-07T00:00:00"/>
    <m/>
    <m/>
    <m/>
    <n v="28.516666666666669"/>
  </r>
  <r>
    <x v="166"/>
    <s v="BRK"/>
    <s v="ORL"/>
    <s v="L"/>
    <d v="1899-12-31T05:54:00"/>
    <n v="2"/>
    <n v="4"/>
    <n v="0.5"/>
    <n v="0"/>
    <n v="0"/>
    <m/>
    <n v="1"/>
    <n v="2"/>
    <n v="0.5"/>
    <n v="4"/>
    <n v="3"/>
    <n v="7"/>
    <n v="5"/>
    <n v="2"/>
    <n v="0"/>
    <n v="5"/>
    <n v="2"/>
    <n v="5"/>
    <n v="7"/>
    <n v="6"/>
    <d v="2026-01-07T00:00:00"/>
    <m/>
    <m/>
    <m/>
    <n v="29.9"/>
  </r>
  <r>
    <x v="305"/>
    <s v="NYK"/>
    <s v="LAC"/>
    <s v="W"/>
    <d v="1899-12-30T13:08:00"/>
    <n v="3"/>
    <n v="6"/>
    <n v="0.5"/>
    <n v="2"/>
    <n v="2"/>
    <n v="1"/>
    <n v="0"/>
    <n v="0"/>
    <m/>
    <n v="1"/>
    <n v="1"/>
    <n v="2"/>
    <n v="0"/>
    <n v="0"/>
    <n v="0"/>
    <n v="0"/>
    <n v="0"/>
    <n v="8"/>
    <n v="1"/>
    <n v="6"/>
    <d v="2026-01-07T00:00:00"/>
    <m/>
    <m/>
    <m/>
    <n v="13.133333333333335"/>
  </r>
  <r>
    <x v="24"/>
    <s v="LAL"/>
    <s v="SAS"/>
    <s v="L"/>
    <d v="1899-12-31T04:54:00"/>
    <n v="4"/>
    <n v="9"/>
    <n v="0.44400000000000001"/>
    <n v="0"/>
    <n v="0"/>
    <m/>
    <n v="1"/>
    <n v="2"/>
    <n v="0.5"/>
    <n v="1"/>
    <n v="5"/>
    <n v="6"/>
    <n v="1"/>
    <n v="0"/>
    <n v="1"/>
    <n v="1"/>
    <n v="2"/>
    <n v="9"/>
    <n v="-9"/>
    <n v="5.7"/>
    <d v="2026-01-07T00:00:00"/>
    <m/>
    <m/>
    <m/>
    <n v="28.9"/>
  </r>
  <r>
    <x v="163"/>
    <s v="BRK"/>
    <s v="ORL"/>
    <s v="L"/>
    <d v="1899-12-30T23:54:00"/>
    <n v="3"/>
    <n v="11"/>
    <n v="0.27300000000000002"/>
    <n v="1"/>
    <n v="5"/>
    <n v="0.2"/>
    <n v="3"/>
    <n v="4"/>
    <n v="0.75"/>
    <n v="1"/>
    <n v="4"/>
    <n v="5"/>
    <n v="4"/>
    <n v="0"/>
    <n v="1"/>
    <n v="3"/>
    <n v="0"/>
    <n v="10"/>
    <n v="-10"/>
    <n v="5.5"/>
    <d v="2026-01-07T00:00:00"/>
    <m/>
    <m/>
    <m/>
    <n v="23.9"/>
  </r>
  <r>
    <x v="222"/>
    <s v="BRK"/>
    <s v="ORL"/>
    <s v="L"/>
    <d v="1899-12-30T20:24:00"/>
    <n v="2"/>
    <n v="5"/>
    <n v="0.4"/>
    <n v="2"/>
    <n v="5"/>
    <n v="0.4"/>
    <n v="0"/>
    <n v="0"/>
    <m/>
    <n v="0"/>
    <n v="3"/>
    <n v="3"/>
    <n v="2"/>
    <n v="1"/>
    <n v="1"/>
    <n v="1"/>
    <n v="2"/>
    <n v="6"/>
    <n v="-8"/>
    <n v="5.5"/>
    <d v="2026-01-07T00:00:00"/>
    <m/>
    <m/>
    <m/>
    <n v="20.399999999999999"/>
  </r>
  <r>
    <x v="286"/>
    <s v="UTA"/>
    <s v="OKC"/>
    <s v="L"/>
    <d v="1899-12-30T13:58:00"/>
    <n v="2"/>
    <n v="4"/>
    <n v="0.5"/>
    <n v="1"/>
    <n v="2"/>
    <n v="0.5"/>
    <n v="0"/>
    <n v="0"/>
    <m/>
    <n v="1"/>
    <n v="2"/>
    <n v="3"/>
    <n v="0"/>
    <n v="1"/>
    <n v="2"/>
    <n v="0"/>
    <n v="3"/>
    <n v="5"/>
    <n v="-13"/>
    <n v="5.5"/>
    <d v="2026-01-07T00:00:00"/>
    <m/>
    <m/>
    <m/>
    <n v="13.966666666666669"/>
  </r>
  <r>
    <x v="91"/>
    <s v="BRK"/>
    <s v="ORL"/>
    <s v="L"/>
    <d v="1899-12-30T23:06:00"/>
    <n v="3"/>
    <n v="4"/>
    <n v="0.75"/>
    <n v="0"/>
    <n v="0"/>
    <m/>
    <n v="1"/>
    <n v="4"/>
    <n v="0.25"/>
    <n v="2"/>
    <n v="4"/>
    <n v="6"/>
    <n v="0"/>
    <n v="0"/>
    <n v="2"/>
    <n v="2"/>
    <n v="2"/>
    <n v="7"/>
    <n v="-8"/>
    <n v="5.4"/>
    <d v="2026-01-07T00:00:00"/>
    <m/>
    <m/>
    <m/>
    <n v="23.1"/>
  </r>
  <r>
    <x v="160"/>
    <s v="TOR"/>
    <s v="CHO"/>
    <s v="W"/>
    <d v="1899-12-30T10:57:00"/>
    <n v="2"/>
    <n v="7"/>
    <n v="0.28599999999999998"/>
    <n v="0"/>
    <n v="2"/>
    <n v="0"/>
    <n v="2"/>
    <n v="2"/>
    <n v="1"/>
    <n v="0"/>
    <n v="0"/>
    <n v="0"/>
    <n v="2"/>
    <n v="0"/>
    <n v="3"/>
    <n v="0"/>
    <n v="0"/>
    <n v="6"/>
    <n v="-5"/>
    <n v="5.4"/>
    <d v="2026-01-07T00:00:00"/>
    <m/>
    <m/>
    <m/>
    <n v="10.95"/>
  </r>
  <r>
    <x v="455"/>
    <s v="LAC"/>
    <s v="NYK"/>
    <s v="L"/>
    <d v="1899-12-30T14:32:00"/>
    <n v="1"/>
    <n v="4"/>
    <n v="0.25"/>
    <n v="1"/>
    <n v="3"/>
    <n v="0.33300000000000002"/>
    <n v="3"/>
    <n v="4"/>
    <n v="0.75"/>
    <n v="0"/>
    <n v="5"/>
    <n v="5"/>
    <n v="1"/>
    <n v="0"/>
    <n v="0"/>
    <n v="0"/>
    <n v="0"/>
    <n v="6"/>
    <n v="-7"/>
    <n v="5.4"/>
    <d v="2026-01-07T00:00:00"/>
    <m/>
    <m/>
    <m/>
    <n v="14.533333333333331"/>
  </r>
  <r>
    <x v="370"/>
    <s v="DEN"/>
    <s v="BOS"/>
    <s v="W"/>
    <d v="1899-12-30T13:25:00"/>
    <n v="2"/>
    <n v="6"/>
    <n v="0.33300000000000002"/>
    <n v="2"/>
    <n v="5"/>
    <n v="0.4"/>
    <n v="0"/>
    <n v="0"/>
    <m/>
    <n v="1"/>
    <n v="1"/>
    <n v="2"/>
    <n v="1"/>
    <n v="0"/>
    <n v="2"/>
    <n v="0"/>
    <n v="1"/>
    <n v="6"/>
    <n v="-2"/>
    <n v="5.3"/>
    <d v="2026-01-07T00:00:00"/>
    <m/>
    <m/>
    <m/>
    <n v="13.416666666666668"/>
  </r>
  <r>
    <x v="203"/>
    <s v="PHO"/>
    <s v="MEM"/>
    <s v="W"/>
    <d v="1899-12-30T17:27:00"/>
    <n v="2"/>
    <n v="2"/>
    <n v="1"/>
    <n v="0"/>
    <n v="0"/>
    <m/>
    <n v="1"/>
    <n v="2"/>
    <n v="0.5"/>
    <n v="1"/>
    <n v="2"/>
    <n v="3"/>
    <n v="2"/>
    <n v="1"/>
    <n v="1"/>
    <n v="2"/>
    <n v="3"/>
    <n v="5"/>
    <n v="5"/>
    <n v="5.2"/>
    <d v="2026-01-07T00:00:00"/>
    <m/>
    <m/>
    <m/>
    <n v="17.45"/>
  </r>
  <r>
    <x v="426"/>
    <s v="POR"/>
    <s v="HOU"/>
    <s v="W"/>
    <d v="1899-12-30T17:30:00"/>
    <n v="1"/>
    <n v="2"/>
    <n v="0.5"/>
    <n v="0"/>
    <n v="0"/>
    <m/>
    <n v="1"/>
    <n v="2"/>
    <n v="0.5"/>
    <n v="0"/>
    <n v="4"/>
    <n v="4"/>
    <n v="2"/>
    <n v="1"/>
    <n v="0"/>
    <n v="0"/>
    <n v="0"/>
    <n v="3"/>
    <n v="-1"/>
    <n v="5.2"/>
    <d v="2026-01-07T00:00:00"/>
    <m/>
    <m/>
    <m/>
    <n v="17.5"/>
  </r>
  <r>
    <x v="341"/>
    <s v="ATL"/>
    <s v="NOP"/>
    <s v="W"/>
    <d v="1899-12-30T19:20:00"/>
    <n v="2"/>
    <n v="5"/>
    <n v="0.4"/>
    <n v="1"/>
    <n v="3"/>
    <n v="0.33300000000000002"/>
    <n v="0"/>
    <n v="0"/>
    <m/>
    <n v="1"/>
    <n v="3"/>
    <n v="4"/>
    <n v="1"/>
    <n v="1"/>
    <n v="1"/>
    <n v="0"/>
    <n v="3"/>
    <n v="5"/>
    <n v="17"/>
    <n v="5.0999999999999996"/>
    <d v="2026-01-07T00:00:00"/>
    <m/>
    <m/>
    <m/>
    <n v="19.333333333333336"/>
  </r>
  <r>
    <x v="177"/>
    <s v="CHO"/>
    <s v="TOR"/>
    <s v="L"/>
    <d v="1899-12-31T08:50:00"/>
    <n v="4"/>
    <n v="17"/>
    <n v="0.23499999999999999"/>
    <n v="3"/>
    <n v="11"/>
    <n v="0.27300000000000002"/>
    <n v="0"/>
    <n v="0"/>
    <m/>
    <n v="3"/>
    <n v="5"/>
    <n v="8"/>
    <n v="3"/>
    <n v="0"/>
    <n v="1"/>
    <n v="1"/>
    <n v="3"/>
    <n v="11"/>
    <n v="3"/>
    <n v="4.9000000000000004"/>
    <d v="2026-01-07T00:00:00"/>
    <m/>
    <m/>
    <m/>
    <n v="32.833333333333336"/>
  </r>
  <r>
    <x v="442"/>
    <s v="SAS"/>
    <s v="LAL"/>
    <s v="W"/>
    <d v="1899-12-30T11:28:00"/>
    <n v="2"/>
    <n v="2"/>
    <n v="1"/>
    <n v="2"/>
    <n v="2"/>
    <n v="1"/>
    <n v="0"/>
    <n v="0"/>
    <m/>
    <n v="0"/>
    <n v="0"/>
    <n v="0"/>
    <n v="1"/>
    <n v="0"/>
    <n v="0"/>
    <n v="0"/>
    <n v="3"/>
    <n v="6"/>
    <n v="-1"/>
    <n v="4.9000000000000004"/>
    <d v="2026-01-07T00:00:00"/>
    <m/>
    <m/>
    <m/>
    <n v="11.466666666666667"/>
  </r>
  <r>
    <x v="159"/>
    <s v="MEM"/>
    <s v="PHO"/>
    <s v="L"/>
    <d v="1899-12-31T02:16:00"/>
    <n v="4"/>
    <n v="8"/>
    <n v="0.5"/>
    <n v="0"/>
    <n v="2"/>
    <n v="0"/>
    <n v="0"/>
    <n v="0"/>
    <m/>
    <n v="0"/>
    <n v="7"/>
    <n v="7"/>
    <n v="0"/>
    <n v="1"/>
    <n v="0"/>
    <n v="2"/>
    <n v="1"/>
    <n v="8"/>
    <n v="3"/>
    <n v="4.7"/>
    <d v="2026-01-07T00:00:00"/>
    <m/>
    <m/>
    <m/>
    <n v="26.266666666666669"/>
  </r>
  <r>
    <x v="323"/>
    <s v="DEN"/>
    <s v="BOS"/>
    <s v="W"/>
    <d v="1899-12-31T05:39:00"/>
    <n v="2"/>
    <n v="5"/>
    <n v="0.4"/>
    <n v="1"/>
    <n v="1"/>
    <n v="1"/>
    <n v="0"/>
    <n v="1"/>
    <n v="0"/>
    <n v="1"/>
    <n v="4"/>
    <n v="5"/>
    <n v="2"/>
    <n v="0"/>
    <n v="1"/>
    <n v="1"/>
    <n v="1"/>
    <n v="5"/>
    <n v="4"/>
    <n v="4.5"/>
    <d v="2026-01-07T00:00:00"/>
    <m/>
    <m/>
    <m/>
    <n v="29.65"/>
  </r>
  <r>
    <x v="277"/>
    <s v="WAS"/>
    <s v="PHI"/>
    <s v="L"/>
    <d v="1899-12-31T01:23:00"/>
    <n v="3"/>
    <n v="7"/>
    <n v="0.42899999999999999"/>
    <n v="0"/>
    <n v="2"/>
    <n v="0"/>
    <n v="0"/>
    <n v="0"/>
    <m/>
    <n v="2"/>
    <n v="3"/>
    <n v="5"/>
    <n v="2"/>
    <n v="1"/>
    <n v="1"/>
    <n v="2"/>
    <n v="3"/>
    <n v="6"/>
    <n v="-25"/>
    <n v="4.5"/>
    <d v="2026-01-07T00:00:00"/>
    <m/>
    <m/>
    <m/>
    <n v="25.383333333333333"/>
  </r>
  <r>
    <x v="19"/>
    <s v="GSW"/>
    <s v="MIL"/>
    <s v="W"/>
    <d v="1899-12-30T22:21:00"/>
    <n v="1"/>
    <n v="5"/>
    <n v="0.2"/>
    <n v="0"/>
    <n v="2"/>
    <n v="0"/>
    <n v="0"/>
    <n v="0"/>
    <m/>
    <n v="1"/>
    <n v="5"/>
    <n v="6"/>
    <n v="4"/>
    <n v="1"/>
    <n v="0"/>
    <n v="0"/>
    <n v="1"/>
    <n v="2"/>
    <n v="19"/>
    <n v="4.5"/>
    <d v="2026-01-07T00:00:00"/>
    <m/>
    <m/>
    <m/>
    <n v="22.35"/>
  </r>
  <r>
    <x v="263"/>
    <s v="MIL"/>
    <s v="GSW"/>
    <s v="L"/>
    <d v="1899-12-30T23:26:00"/>
    <n v="2"/>
    <n v="7"/>
    <n v="0.28599999999999998"/>
    <n v="2"/>
    <n v="4"/>
    <n v="0.5"/>
    <n v="0"/>
    <n v="0"/>
    <m/>
    <n v="2"/>
    <n v="4"/>
    <n v="6"/>
    <n v="0"/>
    <n v="0"/>
    <n v="0"/>
    <n v="0"/>
    <n v="0"/>
    <n v="6"/>
    <n v="0"/>
    <n v="4.5"/>
    <d v="2026-01-07T00:00:00"/>
    <m/>
    <m/>
    <m/>
    <n v="23.433333333333334"/>
  </r>
  <r>
    <x v="26"/>
    <s v="HOU"/>
    <s v="POR"/>
    <s v="L"/>
    <d v="1899-12-30T12:19:00"/>
    <n v="1"/>
    <n v="3"/>
    <n v="0.33300000000000002"/>
    <n v="0"/>
    <n v="0"/>
    <m/>
    <n v="0"/>
    <n v="0"/>
    <m/>
    <n v="3"/>
    <n v="0"/>
    <n v="3"/>
    <n v="2"/>
    <n v="1"/>
    <n v="1"/>
    <n v="1"/>
    <n v="1"/>
    <n v="2"/>
    <n v="-4"/>
    <n v="4.0999999999999996"/>
    <d v="2026-01-07T00:00:00"/>
    <m/>
    <m/>
    <m/>
    <n v="12.316666666666666"/>
  </r>
  <r>
    <x v="251"/>
    <s v="BOS"/>
    <s v="DEN"/>
    <s v="L"/>
    <d v="1899-12-31T05:42:00"/>
    <n v="2"/>
    <n v="6"/>
    <n v="0.33300000000000002"/>
    <n v="2"/>
    <n v="6"/>
    <n v="0.33300000000000002"/>
    <n v="0"/>
    <n v="0"/>
    <m/>
    <n v="0"/>
    <n v="2"/>
    <n v="2"/>
    <n v="2"/>
    <n v="2"/>
    <n v="1"/>
    <n v="2"/>
    <n v="3"/>
    <n v="6"/>
    <n v="4"/>
    <n v="4.0999999999999996"/>
    <d v="2026-01-07T00:00:00"/>
    <m/>
    <m/>
    <m/>
    <n v="29.700000000000003"/>
  </r>
  <r>
    <x v="139"/>
    <s v="MEM"/>
    <s v="PHO"/>
    <s v="L"/>
    <d v="1899-12-31T03:24:00"/>
    <n v="4"/>
    <n v="12"/>
    <n v="0.33300000000000002"/>
    <n v="1"/>
    <n v="6"/>
    <n v="0.16700000000000001"/>
    <n v="0"/>
    <n v="1"/>
    <n v="0"/>
    <n v="3"/>
    <n v="4"/>
    <n v="7"/>
    <n v="1"/>
    <n v="0"/>
    <n v="0"/>
    <n v="2"/>
    <n v="0"/>
    <n v="9"/>
    <n v="-10"/>
    <n v="3.8"/>
    <d v="2026-01-07T00:00:00"/>
    <m/>
    <m/>
    <m/>
    <n v="27.4"/>
  </r>
  <r>
    <x v="363"/>
    <s v="MEM"/>
    <s v="PHO"/>
    <s v="L"/>
    <d v="1899-12-30T20:08:00"/>
    <n v="1"/>
    <n v="3"/>
    <n v="0.33300000000000002"/>
    <n v="0"/>
    <n v="0"/>
    <m/>
    <n v="0"/>
    <n v="2"/>
    <n v="0"/>
    <n v="4"/>
    <n v="0"/>
    <n v="4"/>
    <n v="2"/>
    <n v="0"/>
    <n v="0"/>
    <n v="0"/>
    <n v="0"/>
    <n v="2"/>
    <n v="-10"/>
    <n v="3.7"/>
    <d v="2026-01-07T00:00:00"/>
    <m/>
    <m/>
    <m/>
    <n v="20.133333333333333"/>
  </r>
  <r>
    <x v="346"/>
    <s v="ORL"/>
    <s v="BRK"/>
    <s v="W"/>
    <d v="1899-12-30T14:14:00"/>
    <n v="1"/>
    <n v="4"/>
    <n v="0.25"/>
    <n v="0"/>
    <n v="2"/>
    <n v="0"/>
    <n v="2"/>
    <n v="2"/>
    <n v="1"/>
    <n v="0"/>
    <n v="2"/>
    <n v="2"/>
    <n v="1"/>
    <n v="0"/>
    <n v="1"/>
    <n v="0"/>
    <n v="0"/>
    <n v="4"/>
    <n v="4"/>
    <n v="3.6"/>
    <d v="2026-01-07T00:00:00"/>
    <m/>
    <m/>
    <m/>
    <n v="14.233333333333334"/>
  </r>
  <r>
    <x v="450"/>
    <s v="UTA"/>
    <s v="OKC"/>
    <s v="L"/>
    <d v="1899-12-30T17:32:00"/>
    <n v="3"/>
    <n v="5"/>
    <n v="0.6"/>
    <n v="0"/>
    <n v="1"/>
    <n v="0"/>
    <n v="0"/>
    <n v="2"/>
    <n v="0"/>
    <n v="0"/>
    <n v="1"/>
    <n v="1"/>
    <n v="5"/>
    <n v="0"/>
    <n v="0"/>
    <n v="2"/>
    <n v="3"/>
    <n v="6"/>
    <n v="-13"/>
    <n v="3.5"/>
    <d v="2026-01-07T00:00:00"/>
    <m/>
    <m/>
    <m/>
    <n v="17.533333333333331"/>
  </r>
  <r>
    <x v="122"/>
    <s v="NOP"/>
    <s v="ATL"/>
    <s v="L"/>
    <d v="1899-12-31T02:36:00"/>
    <n v="3"/>
    <n v="11"/>
    <n v="0.27300000000000002"/>
    <n v="0"/>
    <n v="4"/>
    <n v="0"/>
    <n v="5"/>
    <n v="6"/>
    <n v="0.83299999999999996"/>
    <n v="0"/>
    <n v="4"/>
    <n v="4"/>
    <n v="3"/>
    <n v="1"/>
    <n v="1"/>
    <n v="4"/>
    <n v="4"/>
    <n v="11"/>
    <n v="-15"/>
    <n v="3.5"/>
    <d v="2026-01-07T00:00:00"/>
    <m/>
    <m/>
    <m/>
    <n v="26.6"/>
  </r>
  <r>
    <x v="138"/>
    <s v="TOR"/>
    <s v="CHO"/>
    <s v="W"/>
    <d v="1899-12-31T00:14:00"/>
    <n v="2"/>
    <n v="7"/>
    <n v="0.28599999999999998"/>
    <n v="0"/>
    <n v="2"/>
    <n v="0"/>
    <n v="0"/>
    <n v="0"/>
    <m/>
    <n v="0"/>
    <n v="1"/>
    <n v="1"/>
    <n v="6"/>
    <n v="1"/>
    <n v="0"/>
    <n v="0"/>
    <n v="5"/>
    <n v="4"/>
    <n v="8"/>
    <n v="3.4"/>
    <d v="2026-01-07T00:00:00"/>
    <m/>
    <m/>
    <m/>
    <n v="24.233333333333334"/>
  </r>
  <r>
    <x v="8"/>
    <s v="OKC"/>
    <s v="UTA"/>
    <s v="W"/>
    <d v="1899-12-31T06:41:00"/>
    <n v="2"/>
    <n v="7"/>
    <n v="0.28599999999999998"/>
    <n v="0"/>
    <n v="2"/>
    <n v="0"/>
    <n v="0"/>
    <n v="0"/>
    <m/>
    <n v="3"/>
    <n v="3"/>
    <n v="6"/>
    <n v="0"/>
    <n v="4"/>
    <n v="1"/>
    <n v="3"/>
    <n v="3"/>
    <n v="4"/>
    <n v="12"/>
    <n v="3.4"/>
    <d v="2026-01-07T00:00:00"/>
    <m/>
    <m/>
    <m/>
    <n v="30.683333333333334"/>
  </r>
  <r>
    <x v="297"/>
    <s v="CHI"/>
    <s v="DET"/>
    <s v="L"/>
    <d v="1899-12-31T00:58:00"/>
    <n v="1"/>
    <n v="4"/>
    <n v="0.25"/>
    <n v="0"/>
    <n v="2"/>
    <n v="0"/>
    <n v="0"/>
    <n v="0"/>
    <m/>
    <n v="2"/>
    <n v="2"/>
    <n v="4"/>
    <n v="0"/>
    <n v="1"/>
    <n v="1"/>
    <n v="0"/>
    <n v="0"/>
    <n v="2"/>
    <n v="-4"/>
    <n v="3.3"/>
    <d v="2026-01-07T00:00:00"/>
    <m/>
    <m/>
    <m/>
    <n v="24.966666666666669"/>
  </r>
  <r>
    <x v="162"/>
    <s v="PHO"/>
    <s v="MEM"/>
    <s v="W"/>
    <d v="1899-12-30T03:57:00"/>
    <n v="2"/>
    <n v="2"/>
    <n v="1"/>
    <n v="0"/>
    <n v="0"/>
    <m/>
    <n v="0"/>
    <n v="0"/>
    <m/>
    <n v="0"/>
    <n v="1"/>
    <n v="1"/>
    <n v="0"/>
    <n v="1"/>
    <n v="0"/>
    <n v="1"/>
    <n v="1"/>
    <n v="4"/>
    <n v="1"/>
    <n v="3.3"/>
    <d v="2026-01-07T00:00:00"/>
    <m/>
    <m/>
    <m/>
    <n v="3.95"/>
  </r>
  <r>
    <x v="328"/>
    <s v="OKC"/>
    <s v="UTA"/>
    <s v="W"/>
    <d v="1899-12-30T11:14:00"/>
    <n v="1"/>
    <n v="4"/>
    <n v="0.25"/>
    <n v="0"/>
    <n v="1"/>
    <n v="0"/>
    <n v="1"/>
    <n v="2"/>
    <n v="0.5"/>
    <n v="2"/>
    <n v="3"/>
    <n v="5"/>
    <n v="1"/>
    <n v="0"/>
    <n v="2"/>
    <n v="1"/>
    <n v="1"/>
    <n v="3"/>
    <n v="-1"/>
    <n v="3.2"/>
    <d v="2026-01-07T00:00:00"/>
    <m/>
    <m/>
    <m/>
    <n v="11.233333333333334"/>
  </r>
  <r>
    <x v="243"/>
    <s v="MEM"/>
    <s v="PHO"/>
    <s v="L"/>
    <d v="1899-12-30T22:14:00"/>
    <n v="3"/>
    <n v="8"/>
    <n v="0.375"/>
    <n v="0"/>
    <n v="3"/>
    <n v="0"/>
    <n v="1"/>
    <n v="2"/>
    <n v="0.5"/>
    <n v="1"/>
    <n v="2"/>
    <n v="3"/>
    <n v="0"/>
    <n v="0"/>
    <n v="0"/>
    <n v="0"/>
    <n v="1"/>
    <n v="7"/>
    <n v="-18"/>
    <n v="3.1"/>
    <d v="2026-01-07T00:00:00"/>
    <m/>
    <m/>
    <m/>
    <n v="22.233333333333334"/>
  </r>
  <r>
    <x v="283"/>
    <s v="MIL"/>
    <s v="GSW"/>
    <s v="L"/>
    <d v="1899-12-30T13:34:00"/>
    <n v="0"/>
    <n v="1"/>
    <n v="0"/>
    <n v="0"/>
    <n v="0"/>
    <m/>
    <n v="0"/>
    <n v="0"/>
    <m/>
    <n v="0"/>
    <n v="2"/>
    <n v="2"/>
    <n v="2"/>
    <n v="1"/>
    <n v="1"/>
    <n v="0"/>
    <n v="0"/>
    <n v="0"/>
    <n v="-2"/>
    <n v="3"/>
    <d v="2026-01-07T00:00:00"/>
    <m/>
    <m/>
    <m/>
    <n v="13.566666666666666"/>
  </r>
  <r>
    <x v="186"/>
    <s v="PHI"/>
    <s v="WAS"/>
    <s v="W"/>
    <d v="1899-12-30T20:16:00"/>
    <n v="1"/>
    <n v="4"/>
    <n v="0.25"/>
    <n v="0"/>
    <n v="2"/>
    <n v="0"/>
    <n v="0"/>
    <n v="0"/>
    <m/>
    <n v="0"/>
    <n v="3"/>
    <n v="3"/>
    <n v="1"/>
    <n v="2"/>
    <n v="0"/>
    <n v="0"/>
    <n v="1"/>
    <n v="2"/>
    <n v="3"/>
    <n v="2.8"/>
    <d v="2026-01-07T00:00:00"/>
    <m/>
    <m/>
    <m/>
    <n v="20.266666666666666"/>
  </r>
  <r>
    <x v="31"/>
    <s v="LAL"/>
    <s v="SAS"/>
    <s v="L"/>
    <d v="1899-12-30T18:08:00"/>
    <n v="2"/>
    <n v="8"/>
    <n v="0.25"/>
    <n v="2"/>
    <n v="7"/>
    <n v="0.28599999999999998"/>
    <n v="0"/>
    <n v="0"/>
    <m/>
    <n v="1"/>
    <n v="1"/>
    <n v="2"/>
    <n v="2"/>
    <n v="0"/>
    <n v="0"/>
    <n v="0"/>
    <n v="2"/>
    <n v="6"/>
    <n v="-10"/>
    <n v="2.8"/>
    <d v="2026-01-07T00:00:00"/>
    <m/>
    <m/>
    <m/>
    <n v="18.133333333333333"/>
  </r>
  <r>
    <x v="215"/>
    <s v="CHI"/>
    <s v="DET"/>
    <s v="L"/>
    <d v="1899-12-30T14:36:00"/>
    <n v="2"/>
    <n v="5"/>
    <n v="0.4"/>
    <n v="2"/>
    <n v="3"/>
    <n v="0.66700000000000004"/>
    <n v="0"/>
    <n v="0"/>
    <m/>
    <n v="0"/>
    <n v="4"/>
    <n v="4"/>
    <n v="1"/>
    <n v="1"/>
    <n v="0"/>
    <n v="3"/>
    <n v="1"/>
    <n v="6"/>
    <n v="-4"/>
    <n v="2.8"/>
    <d v="2026-01-07T00:00:00"/>
    <m/>
    <m/>
    <m/>
    <n v="14.599999999999998"/>
  </r>
  <r>
    <x v="194"/>
    <s v="MEM"/>
    <s v="PHO"/>
    <s v="L"/>
    <d v="1899-12-30T21:00:00"/>
    <n v="0"/>
    <n v="5"/>
    <n v="0"/>
    <n v="0"/>
    <n v="4"/>
    <n v="0"/>
    <n v="0"/>
    <n v="0"/>
    <m/>
    <n v="0"/>
    <n v="8"/>
    <n v="8"/>
    <n v="4"/>
    <n v="1"/>
    <n v="0"/>
    <n v="0"/>
    <n v="0"/>
    <n v="0"/>
    <n v="-3"/>
    <n v="2.7"/>
    <d v="2026-01-07T00:00:00"/>
    <m/>
    <m/>
    <m/>
    <n v="21"/>
  </r>
  <r>
    <x v="330"/>
    <s v="DEN"/>
    <s v="BOS"/>
    <s v="W"/>
    <d v="1899-12-30T09:06:00"/>
    <n v="0"/>
    <n v="1"/>
    <n v="0"/>
    <n v="0"/>
    <n v="1"/>
    <n v="0"/>
    <n v="2"/>
    <n v="2"/>
    <n v="1"/>
    <n v="1"/>
    <n v="2"/>
    <n v="3"/>
    <n v="0"/>
    <n v="0"/>
    <n v="0"/>
    <n v="0"/>
    <n v="0"/>
    <n v="2"/>
    <n v="-1"/>
    <n v="2.6"/>
    <d v="2026-01-07T00:00:00"/>
    <m/>
    <m/>
    <m/>
    <n v="9.1"/>
  </r>
  <r>
    <x v="368"/>
    <s v="CHI"/>
    <s v="DET"/>
    <s v="L"/>
    <d v="1899-12-30T13:57:00"/>
    <n v="2"/>
    <n v="4"/>
    <n v="0.5"/>
    <n v="1"/>
    <n v="3"/>
    <n v="0.33300000000000002"/>
    <n v="0"/>
    <n v="0"/>
    <m/>
    <n v="1"/>
    <n v="1"/>
    <n v="2"/>
    <n v="0"/>
    <n v="0"/>
    <n v="0"/>
    <n v="1"/>
    <n v="1"/>
    <n v="5"/>
    <n v="-4"/>
    <n v="2.6"/>
    <d v="2026-01-07T00:00:00"/>
    <m/>
    <m/>
    <m/>
    <n v="13.950000000000001"/>
  </r>
  <r>
    <x v="403"/>
    <s v="TOR"/>
    <s v="CHO"/>
    <s v="W"/>
    <d v="1899-12-30T19:26:00"/>
    <n v="1"/>
    <n v="4"/>
    <n v="0.25"/>
    <n v="1"/>
    <n v="4"/>
    <n v="0.25"/>
    <n v="0"/>
    <n v="0"/>
    <m/>
    <n v="1"/>
    <n v="1"/>
    <n v="2"/>
    <n v="2"/>
    <n v="0"/>
    <n v="0"/>
    <n v="0"/>
    <n v="1"/>
    <n v="3"/>
    <n v="1"/>
    <n v="2.6"/>
    <d v="2026-01-07T00:00:00"/>
    <m/>
    <m/>
    <m/>
    <n v="19.433333333333334"/>
  </r>
  <r>
    <x v="267"/>
    <s v="WAS"/>
    <s v="PHI"/>
    <s v="L"/>
    <d v="1899-12-30T19:40:00"/>
    <n v="3"/>
    <n v="9"/>
    <n v="0.33300000000000002"/>
    <n v="0"/>
    <n v="2"/>
    <n v="0"/>
    <n v="0"/>
    <n v="0"/>
    <m/>
    <n v="0"/>
    <n v="4"/>
    <n v="4"/>
    <n v="2"/>
    <n v="0"/>
    <n v="0"/>
    <n v="1"/>
    <n v="0"/>
    <n v="6"/>
    <n v="8"/>
    <n v="2.5"/>
    <d v="2026-01-07T00:00:00"/>
    <m/>
    <m/>
    <m/>
    <n v="19.666666666666664"/>
  </r>
  <r>
    <x v="411"/>
    <s v="NOP"/>
    <s v="ATL"/>
    <s v="L"/>
    <d v="1899-12-30T13:28:00"/>
    <n v="1"/>
    <n v="3"/>
    <n v="0.33300000000000002"/>
    <n v="0"/>
    <n v="1"/>
    <n v="0"/>
    <n v="0"/>
    <n v="0"/>
    <m/>
    <n v="0"/>
    <n v="4"/>
    <n v="4"/>
    <n v="1"/>
    <n v="1"/>
    <n v="1"/>
    <n v="1"/>
    <n v="1"/>
    <n v="2"/>
    <n v="-18"/>
    <n v="2.5"/>
    <d v="2026-01-07T00:00:00"/>
    <m/>
    <m/>
    <m/>
    <n v="13.466666666666667"/>
  </r>
  <r>
    <x v="211"/>
    <s v="SAS"/>
    <s v="LAL"/>
    <s v="W"/>
    <d v="1899-12-30T19:57:00"/>
    <n v="1"/>
    <n v="6"/>
    <n v="0.16700000000000001"/>
    <n v="0"/>
    <n v="2"/>
    <n v="0"/>
    <n v="0"/>
    <n v="0"/>
    <m/>
    <n v="0"/>
    <n v="4"/>
    <n v="4"/>
    <n v="2"/>
    <n v="2"/>
    <n v="0"/>
    <n v="0"/>
    <n v="1"/>
    <n v="2"/>
    <n v="-2"/>
    <n v="2.4"/>
    <d v="2026-01-07T00:00:00"/>
    <m/>
    <m/>
    <m/>
    <n v="19.950000000000003"/>
  </r>
  <r>
    <x v="421"/>
    <s v="OKC"/>
    <s v="UTA"/>
    <s v="W"/>
    <d v="1899-12-30T09:42:00"/>
    <n v="1"/>
    <n v="3"/>
    <n v="0.33300000000000002"/>
    <n v="1"/>
    <n v="3"/>
    <n v="0.33300000000000002"/>
    <n v="2"/>
    <n v="3"/>
    <n v="0.66700000000000004"/>
    <n v="0"/>
    <n v="1"/>
    <n v="1"/>
    <n v="0"/>
    <n v="0"/>
    <n v="0"/>
    <n v="0"/>
    <n v="2"/>
    <n v="5"/>
    <n v="-9"/>
    <n v="2.4"/>
    <d v="2026-01-07T00:00:00"/>
    <m/>
    <m/>
    <m/>
    <n v="9.6999999999999993"/>
  </r>
  <r>
    <x v="384"/>
    <s v="CHO"/>
    <s v="TOR"/>
    <s v="L"/>
    <d v="1899-12-30T21:19:00"/>
    <n v="1"/>
    <n v="4"/>
    <n v="0.25"/>
    <n v="1"/>
    <n v="4"/>
    <n v="0.25"/>
    <n v="4"/>
    <n v="6"/>
    <n v="0.66700000000000004"/>
    <n v="0"/>
    <n v="2"/>
    <n v="2"/>
    <n v="0"/>
    <n v="0"/>
    <n v="1"/>
    <n v="2"/>
    <n v="2"/>
    <n v="7"/>
    <n v="-2"/>
    <n v="2.2999999999999998"/>
    <d v="2026-01-07T00:00:00"/>
    <m/>
    <m/>
    <m/>
    <n v="21.316666666666666"/>
  </r>
  <r>
    <x v="435"/>
    <s v="NOP"/>
    <s v="ATL"/>
    <s v="L"/>
    <d v="1899-12-30T04:57:00"/>
    <n v="0"/>
    <n v="0"/>
    <m/>
    <n v="0"/>
    <n v="0"/>
    <m/>
    <n v="2"/>
    <n v="2"/>
    <n v="1"/>
    <n v="0"/>
    <n v="2"/>
    <n v="2"/>
    <n v="0"/>
    <n v="1"/>
    <n v="0"/>
    <n v="1"/>
    <n v="1"/>
    <n v="2"/>
    <n v="-4"/>
    <n v="2.2000000000000002"/>
    <d v="2026-01-07T00:00:00"/>
    <m/>
    <m/>
    <m/>
    <n v="4.9499999999999993"/>
  </r>
  <r>
    <x v="264"/>
    <s v="BRK"/>
    <s v="ORL"/>
    <s v="L"/>
    <d v="1899-12-31T03:17:00"/>
    <n v="2"/>
    <n v="6"/>
    <n v="0.33300000000000002"/>
    <n v="1"/>
    <n v="5"/>
    <n v="0.2"/>
    <n v="0"/>
    <n v="0"/>
    <m/>
    <n v="0"/>
    <n v="2"/>
    <n v="2"/>
    <n v="0"/>
    <n v="2"/>
    <n v="0"/>
    <n v="0"/>
    <n v="5"/>
    <n v="5"/>
    <n v="4"/>
    <n v="2.2000000000000002"/>
    <d v="2026-01-07T00:00:00"/>
    <m/>
    <m/>
    <m/>
    <n v="27.283333333333335"/>
  </r>
  <r>
    <x v="320"/>
    <s v="DEN"/>
    <s v="BOS"/>
    <s v="W"/>
    <d v="1899-12-30T19:00:00"/>
    <n v="2"/>
    <n v="6"/>
    <n v="0.33300000000000002"/>
    <n v="0"/>
    <n v="1"/>
    <n v="0"/>
    <n v="0"/>
    <n v="0"/>
    <m/>
    <n v="0"/>
    <n v="1"/>
    <n v="1"/>
    <n v="0"/>
    <n v="2"/>
    <n v="0"/>
    <n v="0"/>
    <n v="2"/>
    <n v="4"/>
    <n v="-3"/>
    <n v="2.1"/>
    <d v="2026-01-07T00:00:00"/>
    <m/>
    <m/>
    <m/>
    <n v="19"/>
  </r>
  <r>
    <x v="114"/>
    <s v="UTA"/>
    <s v="OKC"/>
    <s v="L"/>
    <d v="1899-12-30T14:19:00"/>
    <n v="2"/>
    <n v="5"/>
    <n v="0.4"/>
    <n v="1"/>
    <n v="2"/>
    <n v="0.5"/>
    <n v="0"/>
    <n v="0"/>
    <m/>
    <n v="0"/>
    <n v="2"/>
    <n v="2"/>
    <n v="1"/>
    <n v="1"/>
    <n v="1"/>
    <n v="2"/>
    <n v="3"/>
    <n v="5"/>
    <n v="-13"/>
    <n v="2.1"/>
    <d v="2026-01-07T00:00:00"/>
    <m/>
    <m/>
    <m/>
    <n v="14.316666666666666"/>
  </r>
  <r>
    <x v="285"/>
    <s v="WAS"/>
    <s v="PHI"/>
    <s v="L"/>
    <d v="1899-12-30T04:45:00"/>
    <n v="1"/>
    <n v="1"/>
    <n v="1"/>
    <n v="0"/>
    <n v="0"/>
    <m/>
    <n v="0"/>
    <n v="0"/>
    <m/>
    <n v="0"/>
    <n v="0"/>
    <n v="0"/>
    <n v="1"/>
    <n v="0"/>
    <n v="1"/>
    <n v="1"/>
    <n v="0"/>
    <n v="2"/>
    <n v="-3"/>
    <n v="2.1"/>
    <d v="2026-01-07T00:00:00"/>
    <m/>
    <m/>
    <m/>
    <n v="4.75"/>
  </r>
  <r>
    <x v="415"/>
    <s v="PHI"/>
    <s v="WAS"/>
    <s v="W"/>
    <d v="1899-12-30T04:45:00"/>
    <n v="0"/>
    <n v="0"/>
    <m/>
    <n v="0"/>
    <n v="0"/>
    <m/>
    <n v="0"/>
    <n v="0"/>
    <m/>
    <n v="0"/>
    <n v="0"/>
    <n v="0"/>
    <n v="3"/>
    <n v="0"/>
    <n v="0"/>
    <n v="0"/>
    <n v="0"/>
    <n v="0"/>
    <n v="3"/>
    <n v="2.1"/>
    <d v="2026-01-07T00:00:00"/>
    <m/>
    <m/>
    <m/>
    <n v="4.75"/>
  </r>
  <r>
    <x v="174"/>
    <s v="LAC"/>
    <s v="NYK"/>
    <s v="L"/>
    <d v="1899-12-30T15:58:00"/>
    <n v="2"/>
    <n v="8"/>
    <n v="0.25"/>
    <n v="2"/>
    <n v="8"/>
    <n v="0.25"/>
    <n v="0"/>
    <n v="0"/>
    <m/>
    <n v="0"/>
    <n v="0"/>
    <n v="0"/>
    <n v="0"/>
    <n v="0"/>
    <n v="1"/>
    <n v="0"/>
    <n v="0"/>
    <n v="6"/>
    <n v="-3"/>
    <n v="1.9"/>
    <d v="2026-01-07T00:00:00"/>
    <m/>
    <m/>
    <m/>
    <n v="15.966666666666665"/>
  </r>
  <r>
    <x v="22"/>
    <s v="HOU"/>
    <s v="POR"/>
    <s v="L"/>
    <d v="1899-12-30T21:33:00"/>
    <n v="3"/>
    <n v="10"/>
    <n v="0.3"/>
    <n v="1"/>
    <n v="7"/>
    <n v="0.14299999999999999"/>
    <n v="1"/>
    <n v="2"/>
    <n v="0.5"/>
    <n v="1"/>
    <n v="1"/>
    <n v="2"/>
    <n v="1"/>
    <n v="1"/>
    <n v="0"/>
    <n v="1"/>
    <n v="4"/>
    <n v="8"/>
    <n v="-5"/>
    <n v="1.9"/>
    <d v="2026-01-07T00:00:00"/>
    <m/>
    <m/>
    <m/>
    <n v="21.55"/>
  </r>
  <r>
    <x v="131"/>
    <s v="CHI"/>
    <s v="DET"/>
    <s v="L"/>
    <d v="1899-12-31T06:13:00"/>
    <n v="4"/>
    <n v="13"/>
    <n v="0.308"/>
    <n v="0"/>
    <n v="6"/>
    <n v="0"/>
    <n v="0"/>
    <n v="0"/>
    <m/>
    <n v="0"/>
    <n v="3"/>
    <n v="3"/>
    <n v="4"/>
    <n v="1"/>
    <n v="0"/>
    <n v="3"/>
    <n v="1"/>
    <n v="8"/>
    <n v="-9"/>
    <n v="1.8"/>
    <d v="2026-01-07T00:00:00"/>
    <m/>
    <m/>
    <m/>
    <n v="30.216666666666669"/>
  </r>
  <r>
    <x v="252"/>
    <s v="TOR"/>
    <s v="CHO"/>
    <s v="W"/>
    <d v="1899-12-30T07:34:00"/>
    <n v="1"/>
    <n v="2"/>
    <n v="0.5"/>
    <n v="0"/>
    <n v="1"/>
    <n v="0"/>
    <n v="0"/>
    <n v="0"/>
    <m/>
    <n v="1"/>
    <n v="0"/>
    <n v="1"/>
    <n v="0"/>
    <n v="0"/>
    <n v="0"/>
    <n v="0"/>
    <n v="0"/>
    <n v="2"/>
    <n v="1"/>
    <n v="1.7"/>
    <d v="2026-01-07T00:00:00"/>
    <m/>
    <m/>
    <m/>
    <n v="7.5666666666666664"/>
  </r>
  <r>
    <x v="306"/>
    <s v="PHI"/>
    <s v="WAS"/>
    <s v="W"/>
    <d v="1899-12-30T10:14:00"/>
    <n v="1"/>
    <n v="1"/>
    <n v="1"/>
    <n v="0"/>
    <n v="0"/>
    <m/>
    <n v="0"/>
    <n v="0"/>
    <m/>
    <n v="0"/>
    <n v="0"/>
    <n v="0"/>
    <n v="0"/>
    <n v="0"/>
    <n v="0"/>
    <n v="0"/>
    <n v="0"/>
    <n v="2"/>
    <n v="-21"/>
    <n v="1.7"/>
    <d v="2026-01-07T00:00:00"/>
    <m/>
    <m/>
    <m/>
    <n v="10.233333333333333"/>
  </r>
  <r>
    <x v="481"/>
    <s v="OKC"/>
    <s v="UTA"/>
    <s v="W"/>
    <d v="1899-12-30T08:28:00"/>
    <n v="1"/>
    <n v="2"/>
    <n v="0.5"/>
    <n v="0"/>
    <n v="1"/>
    <n v="0"/>
    <n v="0"/>
    <n v="0"/>
    <m/>
    <n v="0"/>
    <n v="0"/>
    <n v="0"/>
    <n v="1"/>
    <n v="1"/>
    <n v="0"/>
    <n v="1"/>
    <n v="0"/>
    <n v="2"/>
    <n v="11"/>
    <n v="1.7"/>
    <d v="2026-01-07T00:00:00"/>
    <m/>
    <m/>
    <m/>
    <n v="8.4666666666666668"/>
  </r>
  <r>
    <x v="287"/>
    <s v="LAC"/>
    <s v="NYK"/>
    <s v="L"/>
    <d v="1899-12-31T07:52:00"/>
    <n v="2"/>
    <n v="9"/>
    <n v="0.222"/>
    <n v="1"/>
    <n v="6"/>
    <n v="0.16700000000000001"/>
    <n v="2"/>
    <n v="2"/>
    <n v="1"/>
    <n v="0"/>
    <n v="4"/>
    <n v="4"/>
    <n v="1"/>
    <n v="0"/>
    <n v="0"/>
    <n v="1"/>
    <n v="2"/>
    <n v="7"/>
    <n v="-4"/>
    <n v="1.6"/>
    <d v="2026-01-07T00:00:00"/>
    <m/>
    <m/>
    <m/>
    <n v="31.866666666666667"/>
  </r>
  <r>
    <x v="18"/>
    <s v="HOU"/>
    <s v="POR"/>
    <s v="L"/>
    <d v="1899-12-30T12:52:00"/>
    <n v="0"/>
    <n v="2"/>
    <n v="0"/>
    <n v="0"/>
    <n v="1"/>
    <n v="0"/>
    <n v="0"/>
    <n v="0"/>
    <m/>
    <n v="1"/>
    <n v="3"/>
    <n v="4"/>
    <n v="2"/>
    <n v="0"/>
    <n v="0"/>
    <n v="0"/>
    <n v="0"/>
    <n v="0"/>
    <n v="-3"/>
    <n v="1.6"/>
    <d v="2026-01-07T00:00:00"/>
    <m/>
    <m/>
    <m/>
    <n v="12.866666666666667"/>
  </r>
  <r>
    <x v="359"/>
    <s v="POR"/>
    <s v="HOU"/>
    <s v="W"/>
    <d v="1899-12-30T17:30:00"/>
    <n v="0"/>
    <n v="2"/>
    <n v="0"/>
    <n v="0"/>
    <n v="1"/>
    <n v="0"/>
    <n v="0"/>
    <n v="0"/>
    <m/>
    <n v="1"/>
    <n v="2"/>
    <n v="3"/>
    <n v="1"/>
    <n v="1"/>
    <n v="0"/>
    <n v="0"/>
    <n v="0"/>
    <n v="0"/>
    <n v="5"/>
    <n v="1.6"/>
    <d v="2026-01-07T00:00:00"/>
    <m/>
    <m/>
    <m/>
    <n v="17.5"/>
  </r>
  <r>
    <x v="336"/>
    <s v="BOS"/>
    <s v="DEN"/>
    <s v="L"/>
    <d v="1899-12-30T20:45:00"/>
    <n v="1"/>
    <n v="4"/>
    <n v="0.25"/>
    <n v="1"/>
    <n v="2"/>
    <n v="0.5"/>
    <n v="0"/>
    <n v="2"/>
    <n v="0"/>
    <n v="1"/>
    <n v="3"/>
    <n v="4"/>
    <n v="0"/>
    <n v="0"/>
    <n v="2"/>
    <n v="1"/>
    <n v="1"/>
    <n v="3"/>
    <n v="9"/>
    <n v="1.4"/>
    <d v="2026-01-07T00:00:00"/>
    <m/>
    <m/>
    <m/>
    <n v="20.75"/>
  </r>
  <r>
    <x v="300"/>
    <s v="SAS"/>
    <s v="LAL"/>
    <s v="W"/>
    <d v="1899-12-30T04:30:00"/>
    <n v="1"/>
    <n v="1"/>
    <n v="1"/>
    <n v="0"/>
    <n v="0"/>
    <m/>
    <n v="0"/>
    <n v="0"/>
    <m/>
    <n v="0"/>
    <n v="2"/>
    <n v="2"/>
    <n v="0"/>
    <n v="0"/>
    <n v="0"/>
    <n v="1"/>
    <n v="0"/>
    <n v="2"/>
    <n v="-2"/>
    <n v="1.3"/>
    <d v="2026-01-07T00:00:00"/>
    <m/>
    <m/>
    <m/>
    <n v="4.5"/>
  </r>
  <r>
    <x v="408"/>
    <s v="LAL"/>
    <s v="SAS"/>
    <s v="L"/>
    <d v="1899-12-30T10:26:00"/>
    <n v="1"/>
    <n v="4"/>
    <n v="0.25"/>
    <n v="1"/>
    <n v="2"/>
    <n v="0.5"/>
    <n v="0"/>
    <n v="0"/>
    <m/>
    <n v="0"/>
    <n v="0"/>
    <n v="0"/>
    <n v="1"/>
    <n v="0"/>
    <n v="0"/>
    <n v="0"/>
    <n v="0"/>
    <n v="3"/>
    <n v="-4"/>
    <n v="1.3"/>
    <d v="2026-01-07T00:00:00"/>
    <m/>
    <m/>
    <m/>
    <n v="10.433333333333334"/>
  </r>
  <r>
    <x v="271"/>
    <s v="UTA"/>
    <s v="OKC"/>
    <s v="L"/>
    <d v="1899-12-30T10:14:00"/>
    <n v="1"/>
    <n v="3"/>
    <n v="0.33300000000000002"/>
    <n v="0"/>
    <n v="2"/>
    <n v="0"/>
    <n v="0"/>
    <n v="0"/>
    <m/>
    <n v="0"/>
    <n v="1"/>
    <n v="1"/>
    <n v="0"/>
    <n v="1"/>
    <n v="0"/>
    <n v="0"/>
    <n v="1"/>
    <n v="2"/>
    <n v="-2"/>
    <n v="1.2"/>
    <d v="2026-01-07T00:00:00"/>
    <m/>
    <m/>
    <m/>
    <n v="10.233333333333333"/>
  </r>
  <r>
    <x v="244"/>
    <s v="LAC"/>
    <s v="NYK"/>
    <s v="L"/>
    <d v="1899-12-30T18:01:00"/>
    <n v="1"/>
    <n v="5"/>
    <n v="0.2"/>
    <n v="1"/>
    <n v="5"/>
    <n v="0.2"/>
    <n v="0"/>
    <n v="0"/>
    <m/>
    <n v="0"/>
    <n v="1"/>
    <n v="1"/>
    <n v="1"/>
    <n v="1"/>
    <n v="1"/>
    <n v="1"/>
    <n v="1"/>
    <n v="3"/>
    <n v="-5"/>
    <n v="1.2"/>
    <d v="2026-01-07T00:00:00"/>
    <m/>
    <m/>
    <m/>
    <n v="18.016666666666666"/>
  </r>
  <r>
    <x v="261"/>
    <s v="LAC"/>
    <s v="NYK"/>
    <s v="L"/>
    <d v="1899-12-30T17:21:00"/>
    <n v="0"/>
    <n v="3"/>
    <n v="0"/>
    <n v="0"/>
    <n v="1"/>
    <n v="0"/>
    <n v="0"/>
    <n v="0"/>
    <m/>
    <n v="0"/>
    <n v="1"/>
    <n v="1"/>
    <n v="3"/>
    <n v="1"/>
    <n v="1"/>
    <n v="0"/>
    <n v="2"/>
    <n v="0"/>
    <n v="-8"/>
    <n v="1.2"/>
    <d v="2026-01-07T00:00:00"/>
    <m/>
    <m/>
    <m/>
    <n v="17.350000000000001"/>
  </r>
  <r>
    <x v="37"/>
    <s v="GSW"/>
    <s v="MIL"/>
    <s v="W"/>
    <d v="1899-12-30T18:17:00"/>
    <n v="1"/>
    <n v="3"/>
    <n v="0.33300000000000002"/>
    <n v="0"/>
    <n v="1"/>
    <n v="0"/>
    <n v="0"/>
    <n v="0"/>
    <m/>
    <n v="1"/>
    <n v="3"/>
    <n v="4"/>
    <n v="1"/>
    <n v="1"/>
    <n v="0"/>
    <n v="2"/>
    <n v="1"/>
    <n v="2"/>
    <n v="12"/>
    <n v="1.2"/>
    <d v="2026-01-07T00:00:00"/>
    <m/>
    <m/>
    <m/>
    <n v="18.283333333333331"/>
  </r>
  <r>
    <x v="355"/>
    <s v="BOS"/>
    <s v="DEN"/>
    <s v="L"/>
    <d v="1899-12-30T04:07:00"/>
    <n v="0"/>
    <n v="0"/>
    <m/>
    <n v="0"/>
    <n v="0"/>
    <m/>
    <n v="1"/>
    <n v="2"/>
    <n v="0.5"/>
    <n v="0"/>
    <n v="1"/>
    <n v="1"/>
    <n v="1"/>
    <n v="0"/>
    <n v="0"/>
    <n v="0"/>
    <n v="1"/>
    <n v="1"/>
    <n v="13"/>
    <n v="1.2"/>
    <d v="2026-01-07T00:00:00"/>
    <m/>
    <m/>
    <m/>
    <n v="4.1166666666666671"/>
  </r>
  <r>
    <x v="87"/>
    <s v="MIL"/>
    <s v="GSW"/>
    <s v="L"/>
    <d v="1899-12-30T21:41:00"/>
    <n v="2"/>
    <n v="7"/>
    <n v="0.28599999999999998"/>
    <n v="0"/>
    <n v="4"/>
    <n v="0"/>
    <n v="1"/>
    <n v="1"/>
    <n v="1"/>
    <n v="0"/>
    <n v="1"/>
    <n v="1"/>
    <n v="2"/>
    <n v="0"/>
    <n v="0"/>
    <n v="1"/>
    <n v="1"/>
    <n v="5"/>
    <n v="-11"/>
    <n v="1.2"/>
    <d v="2026-01-07T00:00:00"/>
    <m/>
    <m/>
    <m/>
    <n v="21.683333333333334"/>
  </r>
  <r>
    <x v="200"/>
    <s v="NYK"/>
    <s v="LAC"/>
    <s v="W"/>
    <d v="1899-12-30T14:26:00"/>
    <n v="1"/>
    <n v="4"/>
    <n v="0.25"/>
    <n v="0"/>
    <n v="1"/>
    <n v="0"/>
    <n v="0"/>
    <n v="0"/>
    <m/>
    <n v="0"/>
    <n v="4"/>
    <n v="4"/>
    <n v="5"/>
    <n v="0"/>
    <n v="0"/>
    <n v="2"/>
    <n v="3"/>
    <n v="2"/>
    <n v="18"/>
    <n v="1.1000000000000001"/>
    <d v="2026-01-07T00:00:00"/>
    <m/>
    <m/>
    <m/>
    <n v="14.433333333333334"/>
  </r>
  <r>
    <x v="108"/>
    <s v="ORL"/>
    <s v="BRK"/>
    <s v="W"/>
    <d v="1899-12-31T11:21:00"/>
    <n v="4"/>
    <n v="14"/>
    <n v="0.28599999999999998"/>
    <n v="1"/>
    <n v="6"/>
    <n v="0.16700000000000001"/>
    <n v="0"/>
    <n v="0"/>
    <m/>
    <n v="1"/>
    <n v="2"/>
    <n v="3"/>
    <n v="3"/>
    <n v="2"/>
    <n v="0"/>
    <n v="4"/>
    <n v="3"/>
    <n v="9"/>
    <n v="-6"/>
    <n v="1"/>
    <d v="2026-01-07T00:00:00"/>
    <m/>
    <m/>
    <m/>
    <n v="35.35"/>
  </r>
  <r>
    <x v="236"/>
    <s v="NYK"/>
    <s v="LAC"/>
    <s v="W"/>
    <d v="1899-12-30T01:18:00"/>
    <n v="0"/>
    <n v="0"/>
    <m/>
    <n v="0"/>
    <n v="0"/>
    <m/>
    <n v="0"/>
    <n v="0"/>
    <m/>
    <n v="1"/>
    <n v="1"/>
    <n v="2"/>
    <n v="0"/>
    <n v="0"/>
    <n v="0"/>
    <n v="0"/>
    <n v="0"/>
    <n v="0"/>
    <n v="0"/>
    <n v="1"/>
    <d v="2026-01-07T00:00:00"/>
    <m/>
    <m/>
    <m/>
    <n v="1.3"/>
  </r>
  <r>
    <x v="171"/>
    <s v="UTA"/>
    <s v="OKC"/>
    <s v="L"/>
    <d v="1899-12-30T04:10:00"/>
    <n v="1"/>
    <n v="6"/>
    <n v="0.16700000000000001"/>
    <n v="0"/>
    <n v="0"/>
    <m/>
    <n v="0"/>
    <n v="0"/>
    <m/>
    <n v="3"/>
    <n v="2"/>
    <n v="5"/>
    <n v="0"/>
    <n v="0"/>
    <n v="0"/>
    <n v="0"/>
    <n v="0"/>
    <n v="2"/>
    <n v="-7"/>
    <n v="0.9"/>
    <d v="2026-01-07T00:00:00"/>
    <m/>
    <m/>
    <m/>
    <n v="4.1666666666666661"/>
  </r>
  <r>
    <x v="201"/>
    <s v="ORL"/>
    <s v="BRK"/>
    <s v="W"/>
    <d v="1899-12-31T13:24:00"/>
    <n v="2"/>
    <n v="11"/>
    <n v="0.182"/>
    <n v="1"/>
    <n v="4"/>
    <n v="0.25"/>
    <n v="0"/>
    <n v="0"/>
    <m/>
    <n v="1"/>
    <n v="3"/>
    <n v="4"/>
    <n v="6"/>
    <n v="2"/>
    <n v="0"/>
    <n v="4"/>
    <n v="3"/>
    <n v="5"/>
    <n v="-2"/>
    <n v="0.7"/>
    <d v="2026-01-07T00:00:00"/>
    <m/>
    <m/>
    <m/>
    <n v="37.4"/>
  </r>
  <r>
    <x v="498"/>
    <s v="CHO"/>
    <s v="TOR"/>
    <s v="L"/>
    <d v="1899-12-30T13:12:00"/>
    <n v="1"/>
    <n v="2"/>
    <n v="0.5"/>
    <n v="1"/>
    <n v="2"/>
    <n v="0.5"/>
    <n v="0"/>
    <n v="0"/>
    <m/>
    <n v="1"/>
    <n v="1"/>
    <n v="2"/>
    <n v="0"/>
    <n v="0"/>
    <n v="0"/>
    <n v="2"/>
    <n v="1"/>
    <n v="3"/>
    <n v="-15"/>
    <n v="0.6"/>
    <d v="2026-01-07T00:00:00"/>
    <m/>
    <m/>
    <m/>
    <n v="13.200000000000001"/>
  </r>
  <r>
    <x v="452"/>
    <s v="LAL"/>
    <s v="SAS"/>
    <s v="L"/>
    <d v="1899-12-30T12:19:00"/>
    <n v="0"/>
    <n v="3"/>
    <n v="0"/>
    <n v="0"/>
    <n v="0"/>
    <m/>
    <n v="1"/>
    <n v="2"/>
    <n v="0.5"/>
    <n v="2"/>
    <n v="1"/>
    <n v="3"/>
    <n v="0"/>
    <n v="1"/>
    <n v="0"/>
    <n v="0"/>
    <n v="2"/>
    <n v="1"/>
    <n v="-3"/>
    <n v="0.4"/>
    <d v="2026-01-07T00:00:00"/>
    <m/>
    <m/>
    <m/>
    <n v="12.316666666666666"/>
  </r>
  <r>
    <x v="360"/>
    <s v="BOS"/>
    <s v="DEN"/>
    <s v="L"/>
    <d v="1899-12-30T13:45:00"/>
    <n v="0"/>
    <n v="2"/>
    <n v="0"/>
    <n v="0"/>
    <n v="1"/>
    <n v="0"/>
    <n v="1"/>
    <n v="2"/>
    <n v="0.5"/>
    <n v="0"/>
    <n v="1"/>
    <n v="1"/>
    <n v="1"/>
    <n v="1"/>
    <n v="0"/>
    <n v="0"/>
    <n v="2"/>
    <n v="1"/>
    <n v="4"/>
    <n v="0.4"/>
    <d v="2026-01-07T00:00:00"/>
    <m/>
    <m/>
    <m/>
    <n v="13.75"/>
  </r>
  <r>
    <x v="213"/>
    <s v="TOR"/>
    <s v="CHO"/>
    <s v="W"/>
    <d v="1899-12-30T11:48:00"/>
    <n v="1"/>
    <n v="3"/>
    <n v="0.33300000000000002"/>
    <n v="0"/>
    <n v="0"/>
    <m/>
    <n v="0"/>
    <n v="0"/>
    <m/>
    <n v="3"/>
    <n v="1"/>
    <n v="4"/>
    <n v="0"/>
    <n v="0"/>
    <n v="0"/>
    <n v="2"/>
    <n v="1"/>
    <n v="2"/>
    <n v="-12"/>
    <n v="0.3"/>
    <d v="2026-01-07T00:00:00"/>
    <m/>
    <m/>
    <m/>
    <n v="11.799999999999999"/>
  </r>
  <r>
    <x v="437"/>
    <s v="NYK"/>
    <s v="LAC"/>
    <s v="W"/>
    <d v="1899-12-30T01:18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1-07T00:00:00"/>
    <m/>
    <m/>
    <m/>
    <n v="1.3"/>
  </r>
  <r>
    <x v="195"/>
    <s v="SAS"/>
    <s v="LAL"/>
    <s v="W"/>
    <d v="1899-12-30T00:51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1-07T00:00:00"/>
    <m/>
    <m/>
    <m/>
    <n v="0.85"/>
  </r>
  <r>
    <x v="350"/>
    <s v="PHO"/>
    <s v="MEM"/>
    <s v="W"/>
    <d v="1899-12-30T03:57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1"/>
    <n v="0.3"/>
    <d v="2026-01-07T00:00:00"/>
    <m/>
    <m/>
    <m/>
    <n v="3.95"/>
  </r>
  <r>
    <x v="13"/>
    <s v="HOU"/>
    <s v="POR"/>
    <s v="L"/>
    <d v="1899-12-31T12:43:00"/>
    <n v="2"/>
    <n v="13"/>
    <n v="0.154"/>
    <n v="1"/>
    <n v="7"/>
    <n v="0.14299999999999999"/>
    <n v="1"/>
    <n v="1"/>
    <n v="1"/>
    <n v="1"/>
    <n v="3"/>
    <n v="4"/>
    <n v="2"/>
    <n v="1"/>
    <n v="0"/>
    <n v="1"/>
    <n v="1"/>
    <n v="6"/>
    <n v="1"/>
    <n v="0.3"/>
    <d v="2026-01-07T00:00:00"/>
    <m/>
    <m/>
    <m/>
    <n v="36.716666666666669"/>
  </r>
  <r>
    <x v="220"/>
    <s v="LAC"/>
    <s v="NYK"/>
    <s v="L"/>
    <d v="1899-12-30T01:32:00"/>
    <n v="0"/>
    <n v="2"/>
    <n v="0"/>
    <n v="0"/>
    <n v="0"/>
    <m/>
    <n v="1"/>
    <n v="2"/>
    <n v="0.5"/>
    <n v="1"/>
    <n v="1"/>
    <n v="2"/>
    <n v="0"/>
    <n v="0"/>
    <n v="0"/>
    <n v="0"/>
    <n v="0"/>
    <n v="1"/>
    <n v="1"/>
    <n v="0.2"/>
    <d v="2026-01-07T00:00:00"/>
    <m/>
    <m/>
    <m/>
    <n v="1.5333333333333332"/>
  </r>
  <r>
    <x v="299"/>
    <s v="CHI"/>
    <s v="DET"/>
    <s v="L"/>
    <d v="1899-12-30T12:29:00"/>
    <n v="0"/>
    <n v="2"/>
    <n v="0"/>
    <n v="0"/>
    <n v="0"/>
    <m/>
    <n v="0"/>
    <n v="0"/>
    <m/>
    <n v="0"/>
    <n v="0"/>
    <n v="0"/>
    <n v="1"/>
    <n v="1"/>
    <n v="1"/>
    <n v="0"/>
    <n v="2"/>
    <n v="0"/>
    <n v="-6"/>
    <n v="0.2"/>
    <d v="2026-01-07T00:00:00"/>
    <m/>
    <m/>
    <m/>
    <n v="12.483333333333334"/>
  </r>
  <r>
    <x v="294"/>
    <s v="SAS"/>
    <s v="LAL"/>
    <s v="W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7T00:00:00"/>
    <m/>
    <m/>
    <m/>
    <n v="0.85"/>
  </r>
  <r>
    <x v="214"/>
    <s v="LAC"/>
    <s v="NYK"/>
    <s v="L"/>
    <d v="1899-12-30T01:3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1-07T00:00:00"/>
    <m/>
    <m/>
    <m/>
    <n v="1.5333333333333332"/>
  </r>
  <r>
    <x v="366"/>
    <s v="LAL"/>
    <s v="SAS"/>
    <s v="L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7T00:00:00"/>
    <m/>
    <m/>
    <m/>
    <n v="0.85"/>
  </r>
  <r>
    <x v="383"/>
    <s v="LAL"/>
    <s v="SAS"/>
    <s v="L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7T00:00:00"/>
    <m/>
    <m/>
    <m/>
    <n v="0.85"/>
  </r>
  <r>
    <x v="172"/>
    <s v="CHO"/>
    <s v="TOR"/>
    <s v="L"/>
    <d v="1899-12-30T20:45:00"/>
    <n v="1"/>
    <n v="4"/>
    <n v="0.25"/>
    <n v="1"/>
    <n v="2"/>
    <n v="0.5"/>
    <n v="1"/>
    <n v="2"/>
    <n v="0.5"/>
    <n v="1"/>
    <n v="5"/>
    <n v="6"/>
    <n v="0"/>
    <n v="0"/>
    <n v="0"/>
    <n v="3"/>
    <n v="1"/>
    <n v="4"/>
    <n v="-15"/>
    <n v="0"/>
    <d v="2026-01-07T00:00:00"/>
    <m/>
    <m/>
    <m/>
    <n v="20.75"/>
  </r>
  <r>
    <x v="301"/>
    <s v="ATL"/>
    <s v="NOP"/>
    <s v="W"/>
    <d v="1899-12-30T00:1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7T00:00:00"/>
    <m/>
    <m/>
    <m/>
    <n v="0.30000000000000004"/>
  </r>
  <r>
    <x v="444"/>
    <s v="SAS"/>
    <s v="LAL"/>
    <s v="W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07T00:00:00"/>
    <m/>
    <m/>
    <m/>
    <n v="0.85"/>
  </r>
  <r>
    <x v="282"/>
    <s v="PHI"/>
    <s v="WAS"/>
    <s v="W"/>
    <d v="1899-12-30T05:59:00"/>
    <n v="0"/>
    <n v="1"/>
    <n v="0"/>
    <n v="0"/>
    <n v="1"/>
    <n v="0"/>
    <n v="1"/>
    <n v="2"/>
    <n v="0.5"/>
    <n v="0"/>
    <n v="0"/>
    <n v="0"/>
    <n v="0"/>
    <n v="0"/>
    <n v="0"/>
    <n v="0"/>
    <n v="0"/>
    <n v="1"/>
    <n v="0"/>
    <n v="-0.1"/>
    <d v="2026-01-07T00:00:00"/>
    <m/>
    <m/>
    <m/>
    <n v="5.9833333333333334"/>
  </r>
  <r>
    <x v="441"/>
    <s v="PHI"/>
    <s v="WAS"/>
    <s v="W"/>
    <d v="1899-12-30T10:42:00"/>
    <n v="0"/>
    <n v="3"/>
    <n v="0"/>
    <n v="0"/>
    <n v="1"/>
    <n v="0"/>
    <n v="2"/>
    <n v="2"/>
    <n v="1"/>
    <n v="0"/>
    <n v="0"/>
    <n v="0"/>
    <n v="0"/>
    <n v="0"/>
    <n v="0"/>
    <n v="0"/>
    <n v="0"/>
    <n v="2"/>
    <n v="-10"/>
    <n v="-0.1"/>
    <d v="2026-01-07T00:00:00"/>
    <m/>
    <m/>
    <m/>
    <n v="10.700000000000001"/>
  </r>
  <r>
    <x v="344"/>
    <s v="ATL"/>
    <s v="NOP"/>
    <s v="W"/>
    <d v="1899-12-30T07:02:00"/>
    <n v="1"/>
    <n v="3"/>
    <n v="0.33300000000000002"/>
    <n v="0"/>
    <n v="1"/>
    <n v="0"/>
    <n v="0"/>
    <n v="1"/>
    <n v="0"/>
    <n v="1"/>
    <n v="0"/>
    <n v="1"/>
    <n v="1"/>
    <n v="0"/>
    <n v="0"/>
    <n v="1"/>
    <n v="1"/>
    <n v="2"/>
    <n v="1"/>
    <n v="-0.1"/>
    <d v="2026-01-07T00:00:00"/>
    <m/>
    <m/>
    <m/>
    <n v="7.0333333333333332"/>
  </r>
  <r>
    <x v="20"/>
    <s v="GSW"/>
    <s v="MIL"/>
    <s v="W"/>
    <d v="1899-12-30T13:14:00"/>
    <n v="0"/>
    <n v="0"/>
    <m/>
    <n v="0"/>
    <n v="0"/>
    <m/>
    <n v="0"/>
    <n v="0"/>
    <m/>
    <n v="0"/>
    <n v="1"/>
    <n v="1"/>
    <n v="0"/>
    <n v="0"/>
    <n v="0"/>
    <n v="0"/>
    <n v="1"/>
    <n v="0"/>
    <n v="1"/>
    <n v="-0.1"/>
    <d v="2026-01-07T00:00:00"/>
    <m/>
    <m/>
    <m/>
    <n v="13.233333333333334"/>
  </r>
  <r>
    <x v="390"/>
    <s v="DET"/>
    <s v="CHI"/>
    <s v="W"/>
    <d v="1899-12-30T01:12:00"/>
    <n v="0"/>
    <n v="0"/>
    <m/>
    <n v="0"/>
    <n v="0"/>
    <m/>
    <n v="0"/>
    <n v="0"/>
    <m/>
    <n v="0"/>
    <n v="1"/>
    <n v="1"/>
    <n v="0"/>
    <n v="0"/>
    <n v="0"/>
    <n v="0"/>
    <n v="1"/>
    <n v="0"/>
    <n v="0"/>
    <n v="-0.1"/>
    <d v="2026-01-07T00:00:00"/>
    <m/>
    <m/>
    <m/>
    <n v="1.2000000000000002"/>
  </r>
  <r>
    <x v="395"/>
    <s v="HOU"/>
    <s v="POR"/>
    <s v="L"/>
    <d v="1899-12-30T04:39:00"/>
    <n v="0"/>
    <n v="1"/>
    <n v="0"/>
    <n v="0"/>
    <n v="1"/>
    <n v="0"/>
    <n v="0"/>
    <n v="0"/>
    <m/>
    <n v="1"/>
    <n v="0"/>
    <n v="1"/>
    <n v="0"/>
    <n v="1"/>
    <n v="0"/>
    <n v="0"/>
    <n v="3"/>
    <n v="0"/>
    <n v="1"/>
    <n v="-0.2"/>
    <d v="2026-01-07T00:00:00"/>
    <m/>
    <m/>
    <m/>
    <n v="4.6500000000000004"/>
  </r>
  <r>
    <x v="502"/>
    <s v="HOU"/>
    <s v="POR"/>
    <s v="L"/>
    <d v="1899-12-30T14:22:00"/>
    <n v="1"/>
    <n v="4"/>
    <n v="0.25"/>
    <n v="1"/>
    <n v="2"/>
    <n v="0.5"/>
    <n v="0"/>
    <n v="0"/>
    <m/>
    <n v="2"/>
    <n v="1"/>
    <n v="3"/>
    <n v="0"/>
    <n v="0"/>
    <n v="0"/>
    <n v="1"/>
    <n v="4"/>
    <n v="3"/>
    <n v="-4"/>
    <n v="-0.3"/>
    <d v="2026-01-07T00:00:00"/>
    <m/>
    <m/>
    <m/>
    <n v="14.366666666666667"/>
  </r>
  <r>
    <x v="39"/>
    <s v="LAL"/>
    <s v="SAS"/>
    <s v="L"/>
    <d v="1899-12-30T18:51:00"/>
    <n v="2"/>
    <n v="6"/>
    <n v="0.33300000000000002"/>
    <n v="0"/>
    <n v="3"/>
    <n v="0"/>
    <n v="0"/>
    <n v="0"/>
    <m/>
    <n v="0"/>
    <n v="0"/>
    <n v="0"/>
    <n v="0"/>
    <n v="1"/>
    <n v="0"/>
    <n v="1"/>
    <n v="3"/>
    <n v="4"/>
    <n v="0"/>
    <n v="-0.6"/>
    <d v="2026-01-07T00:00:00"/>
    <m/>
    <m/>
    <m/>
    <n v="18.850000000000001"/>
  </r>
  <r>
    <x v="206"/>
    <s v="LAC"/>
    <s v="NYK"/>
    <s v="L"/>
    <d v="1899-12-30T01:32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6-01-07T00:00:00"/>
    <m/>
    <m/>
    <m/>
    <n v="1.5333333333333332"/>
  </r>
  <r>
    <x v="471"/>
    <s v="MEM"/>
    <s v="PHO"/>
    <s v="L"/>
    <d v="1899-12-30T03:5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1-07T00:00:00"/>
    <m/>
    <m/>
    <m/>
    <n v="3.95"/>
  </r>
  <r>
    <x v="480"/>
    <s v="LAL"/>
    <s v="SAS"/>
    <s v="L"/>
    <d v="1899-12-30T00:5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07T00:00:00"/>
    <m/>
    <m/>
    <m/>
    <n v="0.85"/>
  </r>
  <r>
    <x v="269"/>
    <s v="ORL"/>
    <s v="BRK"/>
    <s v="W"/>
    <d v="1899-12-30T10:23:00"/>
    <n v="0"/>
    <n v="1"/>
    <n v="0"/>
    <n v="0"/>
    <n v="0"/>
    <m/>
    <n v="0"/>
    <n v="0"/>
    <m/>
    <n v="0"/>
    <n v="1"/>
    <n v="1"/>
    <n v="0"/>
    <n v="0"/>
    <n v="0"/>
    <n v="0"/>
    <n v="1"/>
    <n v="0"/>
    <n v="4"/>
    <n v="-0.8"/>
    <d v="2026-01-07T00:00:00"/>
    <m/>
    <m/>
    <m/>
    <n v="10.383333333333333"/>
  </r>
  <r>
    <x v="485"/>
    <s v="CHI"/>
    <s v="DET"/>
    <s v="L"/>
    <d v="1899-12-30T15:53:00"/>
    <n v="1"/>
    <n v="2"/>
    <n v="0.5"/>
    <n v="0"/>
    <n v="0"/>
    <m/>
    <n v="0"/>
    <n v="2"/>
    <n v="0"/>
    <n v="2"/>
    <n v="3"/>
    <n v="5"/>
    <n v="1"/>
    <n v="0"/>
    <n v="0"/>
    <n v="2"/>
    <n v="5"/>
    <n v="2"/>
    <n v="-5"/>
    <n v="-0.8"/>
    <d v="2026-01-07T00:00:00"/>
    <m/>
    <m/>
    <m/>
    <n v="15.883333333333333"/>
  </r>
  <r>
    <x v="436"/>
    <s v="CHI"/>
    <s v="DET"/>
    <s v="L"/>
    <d v="1899-12-30T01:34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6-01-07T00:00:00"/>
    <m/>
    <m/>
    <m/>
    <n v="1.5666666666666669"/>
  </r>
  <r>
    <x v="375"/>
    <s v="PHO"/>
    <s v="MEM"/>
    <s v="W"/>
    <d v="1899-12-30T03:09:00"/>
    <n v="0"/>
    <n v="0"/>
    <m/>
    <n v="0"/>
    <n v="0"/>
    <m/>
    <n v="0"/>
    <n v="0"/>
    <m/>
    <n v="0"/>
    <n v="0"/>
    <n v="0"/>
    <n v="0"/>
    <n v="0"/>
    <n v="0"/>
    <n v="1"/>
    <n v="0"/>
    <n v="0"/>
    <n v="1"/>
    <n v="-1"/>
    <d v="2026-01-07T00:00:00"/>
    <m/>
    <m/>
    <m/>
    <n v="3.1500000000000004"/>
  </r>
  <r>
    <x v="416"/>
    <s v="NYK"/>
    <s v="LAC"/>
    <s v="W"/>
    <d v="1899-12-30T01:47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1"/>
    <n v="-1.1000000000000001"/>
    <d v="2026-01-07T00:00:00"/>
    <m/>
    <m/>
    <m/>
    <n v="1.7833333333333332"/>
  </r>
  <r>
    <x v="254"/>
    <s v="POR"/>
    <s v="HOU"/>
    <s v="W"/>
    <d v="1899-12-30T16:31:00"/>
    <n v="1"/>
    <n v="4"/>
    <n v="0.25"/>
    <n v="1"/>
    <n v="3"/>
    <n v="0.33300000000000002"/>
    <n v="0"/>
    <n v="0"/>
    <m/>
    <n v="0"/>
    <n v="3"/>
    <n v="3"/>
    <n v="2"/>
    <n v="0"/>
    <n v="0"/>
    <n v="2"/>
    <n v="5"/>
    <n v="3"/>
    <n v="2"/>
    <n v="-1.1000000000000001"/>
    <d v="2026-01-07T00:00:00"/>
    <m/>
    <m/>
    <m/>
    <n v="16.516666666666666"/>
  </r>
  <r>
    <x v="198"/>
    <s v="PHI"/>
    <s v="WAS"/>
    <s v="W"/>
    <d v="1899-12-30T04:11:00"/>
    <n v="0"/>
    <n v="1"/>
    <n v="0"/>
    <n v="0"/>
    <n v="0"/>
    <m/>
    <n v="0"/>
    <n v="0"/>
    <m/>
    <n v="0"/>
    <n v="0"/>
    <n v="0"/>
    <n v="0"/>
    <n v="0"/>
    <n v="0"/>
    <n v="0"/>
    <n v="1"/>
    <n v="0"/>
    <n v="-5"/>
    <n v="-1.1000000000000001"/>
    <d v="2026-01-07T00:00:00"/>
    <m/>
    <m/>
    <m/>
    <n v="4.1833333333333336"/>
  </r>
  <r>
    <x v="64"/>
    <s v="TOR"/>
    <s v="CHO"/>
    <s v="W"/>
    <d v="1899-12-30T11:33:00"/>
    <n v="0"/>
    <n v="1"/>
    <n v="0"/>
    <n v="0"/>
    <n v="0"/>
    <m/>
    <n v="0"/>
    <n v="0"/>
    <m/>
    <n v="0"/>
    <n v="1"/>
    <n v="1"/>
    <n v="0"/>
    <n v="0"/>
    <n v="0"/>
    <n v="0"/>
    <n v="2"/>
    <n v="0"/>
    <n v="0"/>
    <n v="-1.2"/>
    <d v="2026-01-07T00:00:00"/>
    <m/>
    <m/>
    <m/>
    <n v="11.55"/>
  </r>
  <r>
    <x v="30"/>
    <s v="LAL"/>
    <s v="SAS"/>
    <s v="L"/>
    <d v="1899-12-31T10:29:00"/>
    <n v="1"/>
    <n v="6"/>
    <n v="0.16700000000000001"/>
    <n v="0"/>
    <n v="3"/>
    <n v="0"/>
    <n v="0"/>
    <n v="0"/>
    <m/>
    <n v="0"/>
    <n v="7"/>
    <n v="7"/>
    <n v="1"/>
    <n v="3"/>
    <n v="0"/>
    <n v="4"/>
    <n v="3"/>
    <n v="2"/>
    <n v="-12"/>
    <n v="-1.2"/>
    <d v="2026-01-07T00:00:00"/>
    <m/>
    <m/>
    <m/>
    <n v="34.483333333333334"/>
  </r>
  <r>
    <x v="494"/>
    <s v="DET"/>
    <s v="CHI"/>
    <s v="W"/>
    <d v="1899-12-30T06:43:00"/>
    <n v="0"/>
    <n v="1"/>
    <n v="0"/>
    <n v="0"/>
    <n v="1"/>
    <n v="0"/>
    <n v="0"/>
    <n v="0"/>
    <m/>
    <n v="0"/>
    <n v="1"/>
    <n v="1"/>
    <n v="0"/>
    <n v="0"/>
    <n v="0"/>
    <n v="1"/>
    <n v="0"/>
    <n v="0"/>
    <n v="1"/>
    <n v="-1.4"/>
    <d v="2026-01-07T00:00:00"/>
    <m/>
    <m/>
    <m/>
    <n v="6.7166666666666668"/>
  </r>
  <r>
    <x v="100"/>
    <s v="PHO"/>
    <s v="MEM"/>
    <s v="W"/>
    <d v="1899-12-30T22:21:00"/>
    <n v="0"/>
    <n v="5"/>
    <n v="0"/>
    <n v="0"/>
    <n v="4"/>
    <n v="0"/>
    <n v="2"/>
    <n v="2"/>
    <n v="1"/>
    <n v="0"/>
    <n v="1"/>
    <n v="1"/>
    <n v="2"/>
    <n v="0"/>
    <n v="0"/>
    <n v="1"/>
    <n v="2"/>
    <n v="2"/>
    <n v="6"/>
    <n v="-1.6"/>
    <d v="2026-01-07T00:00:00"/>
    <m/>
    <m/>
    <m/>
    <n v="22.35"/>
  </r>
  <r>
    <x v="169"/>
    <s v="NOP"/>
    <s v="ATL"/>
    <s v="L"/>
    <d v="1899-12-30T15:38:00"/>
    <n v="0"/>
    <n v="2"/>
    <n v="0"/>
    <n v="0"/>
    <n v="1"/>
    <n v="0"/>
    <n v="0"/>
    <n v="0"/>
    <m/>
    <n v="0"/>
    <n v="0"/>
    <n v="0"/>
    <n v="0"/>
    <n v="0"/>
    <n v="3"/>
    <n v="2"/>
    <n v="1"/>
    <n v="0"/>
    <n v="-7"/>
    <n v="-1.7"/>
    <d v="2026-01-07T00:00:00"/>
    <m/>
    <m/>
    <m/>
    <n v="15.633333333333333"/>
  </r>
  <r>
    <x v="293"/>
    <s v="BRK"/>
    <s v="ORL"/>
    <s v="L"/>
    <d v="1899-12-30T18:42:00"/>
    <n v="1"/>
    <n v="6"/>
    <n v="0.16700000000000001"/>
    <n v="0"/>
    <n v="3"/>
    <n v="0"/>
    <n v="0"/>
    <n v="0"/>
    <m/>
    <n v="2"/>
    <n v="1"/>
    <n v="3"/>
    <n v="0"/>
    <n v="0"/>
    <n v="0"/>
    <n v="1"/>
    <n v="2"/>
    <n v="2"/>
    <n v="-11"/>
    <n v="-1.9"/>
    <d v="2026-01-07T00:00:00"/>
    <m/>
    <m/>
    <m/>
    <n v="18.7"/>
  </r>
  <r>
    <x v="406"/>
    <s v="POR"/>
    <s v="HOU"/>
    <s v="W"/>
    <d v="1899-12-30T16:19:00"/>
    <n v="0"/>
    <n v="3"/>
    <n v="0"/>
    <n v="0"/>
    <n v="2"/>
    <n v="0"/>
    <n v="0"/>
    <n v="0"/>
    <m/>
    <n v="0"/>
    <n v="2"/>
    <n v="2"/>
    <n v="1"/>
    <n v="1"/>
    <n v="0"/>
    <n v="0"/>
    <n v="6"/>
    <n v="0"/>
    <n v="-12"/>
    <n v="-2.2000000000000002"/>
    <d v="2026-01-07T00:00:00"/>
    <m/>
    <m/>
    <m/>
    <n v="16.316666666666666"/>
  </r>
  <r>
    <x v="365"/>
    <s v="LAL"/>
    <s v="SAS"/>
    <s v="L"/>
    <d v="1899-12-30T19:10:00"/>
    <n v="1"/>
    <n v="6"/>
    <n v="0.16700000000000001"/>
    <n v="0"/>
    <n v="5"/>
    <n v="0"/>
    <n v="0"/>
    <n v="0"/>
    <m/>
    <n v="0"/>
    <n v="3"/>
    <n v="3"/>
    <n v="0"/>
    <n v="0"/>
    <n v="1"/>
    <n v="3"/>
    <n v="1"/>
    <n v="2"/>
    <n v="-15"/>
    <n v="-3.6"/>
    <d v="2026-01-07T00:00:00"/>
    <m/>
    <m/>
    <m/>
    <n v="19.166666666666668"/>
  </r>
  <r>
    <x v="96"/>
    <s v="CHO"/>
    <s v="IND"/>
    <s v="L"/>
    <d v="1899-12-31T02:49:00"/>
    <n v="12"/>
    <n v="24"/>
    <n v="0.5"/>
    <n v="7"/>
    <n v="15"/>
    <n v="0.46700000000000003"/>
    <n v="2"/>
    <n v="2"/>
    <n v="1"/>
    <n v="0"/>
    <n v="3"/>
    <n v="3"/>
    <n v="8"/>
    <n v="3"/>
    <n v="0"/>
    <n v="3"/>
    <n v="3"/>
    <n v="33"/>
    <n v="19"/>
    <n v="26.3"/>
    <d v="2026-01-08T00:00:00"/>
    <m/>
    <m/>
    <m/>
    <n v="26.816666666666663"/>
  </r>
  <r>
    <x v="238"/>
    <s v="DAL"/>
    <s v="UTA"/>
    <s v="L"/>
    <d v="1899-12-31T13:49:00"/>
    <n v="10"/>
    <n v="18"/>
    <n v="0.55600000000000005"/>
    <n v="3"/>
    <n v="6"/>
    <n v="0.5"/>
    <n v="3"/>
    <n v="4"/>
    <n v="0.75"/>
    <n v="4"/>
    <n v="6"/>
    <n v="10"/>
    <n v="8"/>
    <n v="3"/>
    <n v="1"/>
    <n v="3"/>
    <n v="4"/>
    <n v="26"/>
    <n v="3"/>
    <n v="26.3"/>
    <d v="2026-01-08T00:00:00"/>
    <m/>
    <m/>
    <m/>
    <n v="37.81666666666667"/>
  </r>
  <r>
    <x v="54"/>
    <s v="CLE"/>
    <s v="MIN"/>
    <s v="L"/>
    <d v="1899-12-31T12:50:00"/>
    <n v="10"/>
    <n v="20"/>
    <n v="0.5"/>
    <n v="2"/>
    <n v="8"/>
    <n v="0.25"/>
    <n v="8"/>
    <n v="9"/>
    <n v="0.88900000000000001"/>
    <n v="1"/>
    <n v="6"/>
    <n v="7"/>
    <n v="8"/>
    <n v="1"/>
    <n v="0"/>
    <n v="4"/>
    <n v="4"/>
    <n v="30"/>
    <n v="4"/>
    <n v="23.1"/>
    <d v="2026-01-08T00:00:00"/>
    <m/>
    <m/>
    <m/>
    <n v="36.833333333333336"/>
  </r>
  <r>
    <x v="61"/>
    <s v="UTA"/>
    <s v="DAL"/>
    <s v="W"/>
    <d v="1899-12-31T15:44:00"/>
    <n v="14"/>
    <n v="26"/>
    <n v="0.53800000000000003"/>
    <n v="2"/>
    <n v="8"/>
    <n v="0.25"/>
    <n v="3"/>
    <n v="6"/>
    <n v="0.5"/>
    <n v="3"/>
    <n v="4"/>
    <n v="7"/>
    <n v="4"/>
    <n v="0"/>
    <n v="2"/>
    <n v="3"/>
    <n v="2"/>
    <n v="33"/>
    <n v="7"/>
    <n v="22.9"/>
    <d v="2026-01-08T00:00:00"/>
    <m/>
    <m/>
    <m/>
    <n v="39.733333333333334"/>
  </r>
  <r>
    <x v="99"/>
    <s v="MIN"/>
    <s v="CLE"/>
    <s v="W"/>
    <d v="1899-12-31T14:08:00"/>
    <n v="11"/>
    <n v="14"/>
    <n v="0.78600000000000003"/>
    <n v="3"/>
    <n v="4"/>
    <n v="0.75"/>
    <n v="1"/>
    <n v="4"/>
    <n v="0.25"/>
    <n v="1"/>
    <n v="4"/>
    <n v="5"/>
    <n v="1"/>
    <n v="2"/>
    <n v="0"/>
    <n v="1"/>
    <n v="2"/>
    <n v="26"/>
    <n v="12"/>
    <n v="22.2"/>
    <d v="2026-01-08T00:00:00"/>
    <m/>
    <m/>
    <m/>
    <n v="38.133333333333333"/>
  </r>
  <r>
    <x v="454"/>
    <s v="IND"/>
    <s v="CHO"/>
    <s v="W"/>
    <d v="1899-12-31T03:47:00"/>
    <n v="10"/>
    <n v="17"/>
    <n v="0.58799999999999997"/>
    <n v="1"/>
    <n v="3"/>
    <n v="0.33300000000000002"/>
    <n v="2"/>
    <n v="2"/>
    <n v="1"/>
    <n v="2"/>
    <n v="2"/>
    <n v="4"/>
    <n v="8"/>
    <n v="4"/>
    <n v="0"/>
    <n v="4"/>
    <n v="2"/>
    <n v="23"/>
    <n v="10"/>
    <n v="21.9"/>
    <d v="2026-01-08T00:00:00"/>
    <m/>
    <m/>
    <m/>
    <n v="27.783333333333331"/>
  </r>
  <r>
    <x v="82"/>
    <s v="UTA"/>
    <s v="DAL"/>
    <s v="W"/>
    <d v="1899-12-31T12:30:00"/>
    <n v="8"/>
    <n v="12"/>
    <n v="0.66700000000000004"/>
    <n v="1"/>
    <n v="4"/>
    <n v="0.25"/>
    <n v="2"/>
    <n v="3"/>
    <n v="0.66700000000000004"/>
    <n v="0"/>
    <n v="3"/>
    <n v="3"/>
    <n v="7"/>
    <n v="3"/>
    <n v="0"/>
    <n v="0"/>
    <n v="1"/>
    <n v="19"/>
    <n v="-1"/>
    <n v="21.8"/>
    <d v="2026-01-08T00:00:00"/>
    <m/>
    <m/>
    <m/>
    <n v="36.5"/>
  </r>
  <r>
    <x v="58"/>
    <s v="MIN"/>
    <s v="CLE"/>
    <s v="W"/>
    <d v="1899-12-31T11:12:00"/>
    <n v="10"/>
    <n v="21"/>
    <n v="0.47599999999999998"/>
    <n v="3"/>
    <n v="7"/>
    <n v="0.42899999999999999"/>
    <n v="5"/>
    <n v="6"/>
    <n v="0.83299999999999996"/>
    <n v="3"/>
    <n v="8"/>
    <n v="11"/>
    <n v="8"/>
    <n v="0"/>
    <n v="0"/>
    <n v="4"/>
    <n v="3"/>
    <n v="28"/>
    <n v="31"/>
    <n v="21.8"/>
    <d v="2026-01-08T00:00:00"/>
    <m/>
    <m/>
    <m/>
    <n v="35.199999999999996"/>
  </r>
  <r>
    <x v="311"/>
    <s v="IND"/>
    <s v="CHO"/>
    <s v="W"/>
    <d v="1899-12-31T11:30:00"/>
    <n v="12"/>
    <n v="23"/>
    <n v="0.52200000000000002"/>
    <n v="3"/>
    <n v="4"/>
    <n v="0.75"/>
    <n v="3"/>
    <n v="3"/>
    <n v="1"/>
    <n v="4"/>
    <n v="10"/>
    <n v="14"/>
    <n v="3"/>
    <n v="0"/>
    <n v="0"/>
    <n v="6"/>
    <n v="2"/>
    <n v="30"/>
    <n v="7"/>
    <n v="19.8"/>
    <d v="2026-01-08T00:00:00"/>
    <m/>
    <m/>
    <m/>
    <n v="35.5"/>
  </r>
  <r>
    <x v="47"/>
    <s v="MIN"/>
    <s v="CLE"/>
    <s v="W"/>
    <d v="1899-12-31T13:21:00"/>
    <n v="10"/>
    <n v="20"/>
    <n v="0.5"/>
    <n v="4"/>
    <n v="7"/>
    <n v="0.57099999999999995"/>
    <n v="1"/>
    <n v="2"/>
    <n v="0.5"/>
    <n v="0"/>
    <n v="7"/>
    <n v="7"/>
    <n v="9"/>
    <n v="1"/>
    <n v="1"/>
    <n v="4"/>
    <n v="3"/>
    <n v="25"/>
    <n v="19"/>
    <n v="19.5"/>
    <d v="2026-01-08T00:00:00"/>
    <m/>
    <m/>
    <m/>
    <n v="37.349999999999994"/>
  </r>
  <r>
    <x v="111"/>
    <s v="CLE"/>
    <s v="MIN"/>
    <s v="L"/>
    <d v="1899-12-31T06:48:00"/>
    <n v="7"/>
    <n v="13"/>
    <n v="0.53800000000000003"/>
    <n v="5"/>
    <n v="11"/>
    <n v="0.45500000000000002"/>
    <n v="3"/>
    <n v="3"/>
    <n v="1"/>
    <n v="2"/>
    <n v="0"/>
    <n v="2"/>
    <n v="3"/>
    <n v="1"/>
    <n v="0"/>
    <n v="0"/>
    <n v="3"/>
    <n v="22"/>
    <n v="6"/>
    <n v="19"/>
    <d v="2026-01-08T00:00:00"/>
    <m/>
    <m/>
    <m/>
    <n v="30.800000000000004"/>
  </r>
  <r>
    <x v="72"/>
    <s v="DAL"/>
    <s v="UTA"/>
    <s v="L"/>
    <d v="1899-12-31T11:11:00"/>
    <n v="10"/>
    <n v="20"/>
    <n v="0.5"/>
    <n v="0"/>
    <n v="2"/>
    <n v="0"/>
    <n v="1"/>
    <n v="1"/>
    <n v="1"/>
    <n v="2"/>
    <n v="9"/>
    <n v="11"/>
    <n v="4"/>
    <n v="1"/>
    <n v="1"/>
    <n v="2"/>
    <n v="0"/>
    <n v="21"/>
    <n v="-6"/>
    <n v="17.600000000000001"/>
    <d v="2026-01-08T00:00:00"/>
    <m/>
    <m/>
    <m/>
    <n v="35.183333333333337"/>
  </r>
  <r>
    <x v="218"/>
    <s v="MIN"/>
    <s v="CLE"/>
    <s v="W"/>
    <d v="1899-12-31T10:03:00"/>
    <n v="8"/>
    <n v="13"/>
    <n v="0.61499999999999999"/>
    <n v="6"/>
    <n v="10"/>
    <n v="0.6"/>
    <n v="0"/>
    <n v="0"/>
    <m/>
    <n v="0"/>
    <n v="1"/>
    <n v="1"/>
    <n v="4"/>
    <n v="1"/>
    <n v="0"/>
    <n v="1"/>
    <n v="4"/>
    <n v="22"/>
    <n v="15"/>
    <n v="17.600000000000001"/>
    <d v="2026-01-08T00:00:00"/>
    <m/>
    <m/>
    <m/>
    <n v="34.049999999999997"/>
  </r>
  <r>
    <x v="237"/>
    <s v="DAL"/>
    <s v="UTA"/>
    <s v="L"/>
    <d v="1899-12-31T04:46:00"/>
    <n v="7"/>
    <n v="13"/>
    <n v="0.53800000000000003"/>
    <n v="6"/>
    <n v="11"/>
    <n v="0.54500000000000004"/>
    <n v="3"/>
    <n v="3"/>
    <n v="1"/>
    <n v="0"/>
    <n v="3"/>
    <n v="3"/>
    <n v="5"/>
    <n v="0"/>
    <n v="0"/>
    <n v="3"/>
    <n v="3"/>
    <n v="23"/>
    <n v="3"/>
    <n v="16.899999999999999"/>
    <d v="2026-01-08T00:00:00"/>
    <m/>
    <m/>
    <m/>
    <n v="28.766666666666666"/>
  </r>
  <r>
    <x v="157"/>
    <s v="MIN"/>
    <s v="CLE"/>
    <s v="W"/>
    <d v="1899-12-31T12:51:00"/>
    <n v="5"/>
    <n v="5"/>
    <n v="1"/>
    <n v="0"/>
    <n v="0"/>
    <m/>
    <n v="1"/>
    <n v="3"/>
    <n v="0.33300000000000002"/>
    <n v="4"/>
    <n v="9"/>
    <n v="13"/>
    <n v="3"/>
    <n v="2"/>
    <n v="0"/>
    <n v="1"/>
    <n v="2"/>
    <n v="11"/>
    <n v="8"/>
    <n v="16.5"/>
    <d v="2026-01-08T00:00:00"/>
    <m/>
    <m/>
    <m/>
    <n v="36.85"/>
  </r>
  <r>
    <x v="177"/>
    <s v="CHO"/>
    <s v="IND"/>
    <s v="L"/>
    <d v="1899-12-31T05:20:00"/>
    <n v="5"/>
    <n v="12"/>
    <n v="0.41699999999999998"/>
    <n v="2"/>
    <n v="6"/>
    <n v="0.33300000000000002"/>
    <n v="6"/>
    <n v="6"/>
    <n v="1"/>
    <n v="2"/>
    <n v="6"/>
    <n v="8"/>
    <n v="3"/>
    <n v="1"/>
    <n v="0"/>
    <n v="0"/>
    <n v="4"/>
    <n v="18"/>
    <n v="-14"/>
    <n v="16.3"/>
    <d v="2026-01-08T00:00:00"/>
    <m/>
    <m/>
    <m/>
    <n v="29.333333333333336"/>
  </r>
  <r>
    <x v="62"/>
    <s v="CHO"/>
    <s v="IND"/>
    <s v="L"/>
    <d v="1899-12-31T12:07:00"/>
    <n v="7"/>
    <n v="13"/>
    <n v="0.53800000000000003"/>
    <n v="3"/>
    <n v="6"/>
    <n v="0.5"/>
    <n v="2"/>
    <n v="4"/>
    <n v="0.5"/>
    <n v="2"/>
    <n v="4"/>
    <n v="6"/>
    <n v="4"/>
    <n v="1"/>
    <n v="0"/>
    <n v="2"/>
    <n v="1"/>
    <n v="19"/>
    <n v="0"/>
    <n v="15.9"/>
    <d v="2026-01-08T00:00:00"/>
    <m/>
    <m/>
    <m/>
    <n v="36.116666666666667"/>
  </r>
  <r>
    <x v="184"/>
    <s v="DAL"/>
    <s v="UTA"/>
    <s v="L"/>
    <d v="1899-12-31T07:51:00"/>
    <n v="5"/>
    <n v="9"/>
    <n v="0.55600000000000005"/>
    <n v="3"/>
    <n v="6"/>
    <n v="0.5"/>
    <n v="3"/>
    <n v="3"/>
    <n v="1"/>
    <n v="0"/>
    <n v="4"/>
    <n v="4"/>
    <n v="4"/>
    <n v="0"/>
    <n v="0"/>
    <n v="1"/>
    <n v="0"/>
    <n v="16"/>
    <n v="-10"/>
    <n v="14.7"/>
    <d v="2026-01-08T00:00:00"/>
    <m/>
    <m/>
    <m/>
    <n v="31.85"/>
  </r>
  <r>
    <x v="257"/>
    <s v="DAL"/>
    <s v="UTA"/>
    <s v="L"/>
    <d v="1899-12-31T12:47:00"/>
    <n v="7"/>
    <n v="11"/>
    <n v="0.63600000000000001"/>
    <n v="2"/>
    <n v="5"/>
    <n v="0.4"/>
    <n v="1"/>
    <n v="2"/>
    <n v="0.5"/>
    <n v="0"/>
    <n v="2"/>
    <n v="2"/>
    <n v="4"/>
    <n v="0"/>
    <n v="0"/>
    <n v="1"/>
    <n v="1"/>
    <n v="17"/>
    <n v="-9"/>
    <n v="13.7"/>
    <d v="2026-01-08T00:00:00"/>
    <m/>
    <m/>
    <m/>
    <n v="36.783333333333331"/>
  </r>
  <r>
    <x v="80"/>
    <s v="CLE"/>
    <s v="MIN"/>
    <s v="L"/>
    <d v="1899-12-31T13:31:00"/>
    <n v="8"/>
    <n v="11"/>
    <n v="0.72699999999999998"/>
    <n v="3"/>
    <n v="5"/>
    <n v="0.6"/>
    <n v="0"/>
    <n v="1"/>
    <n v="0"/>
    <n v="0"/>
    <n v="4"/>
    <n v="4"/>
    <n v="3"/>
    <n v="0"/>
    <n v="1"/>
    <n v="3"/>
    <n v="4"/>
    <n v="19"/>
    <n v="2"/>
    <n v="13.5"/>
    <d v="2026-01-08T00:00:00"/>
    <m/>
    <m/>
    <m/>
    <n v="37.516666666666666"/>
  </r>
  <r>
    <x v="380"/>
    <s v="CLE"/>
    <s v="MIN"/>
    <s v="L"/>
    <d v="1899-12-31T03:08:00"/>
    <n v="6"/>
    <n v="11"/>
    <n v="0.54500000000000004"/>
    <n v="0"/>
    <n v="3"/>
    <n v="0"/>
    <n v="2"/>
    <n v="2"/>
    <n v="1"/>
    <n v="1"/>
    <n v="6"/>
    <n v="7"/>
    <n v="4"/>
    <n v="2"/>
    <n v="0"/>
    <n v="2"/>
    <n v="2"/>
    <n v="14"/>
    <n v="13"/>
    <n v="13.2"/>
    <d v="2026-01-08T00:00:00"/>
    <m/>
    <m/>
    <m/>
    <n v="27.133333333333333"/>
  </r>
  <r>
    <x v="216"/>
    <s v="CLE"/>
    <s v="MIN"/>
    <s v="L"/>
    <d v="1899-12-31T05:57:00"/>
    <n v="5"/>
    <n v="9"/>
    <n v="0.55600000000000005"/>
    <n v="0"/>
    <n v="0"/>
    <m/>
    <n v="1"/>
    <n v="2"/>
    <n v="0.5"/>
    <n v="2"/>
    <n v="8"/>
    <n v="10"/>
    <n v="1"/>
    <n v="2"/>
    <n v="0"/>
    <n v="0"/>
    <n v="1"/>
    <n v="11"/>
    <n v="-29"/>
    <n v="12.4"/>
    <d v="2026-01-08T00:00:00"/>
    <m/>
    <m/>
    <m/>
    <n v="29.949999999999996"/>
  </r>
  <r>
    <x v="86"/>
    <s v="UTA"/>
    <s v="DAL"/>
    <s v="W"/>
    <d v="1899-12-31T06:13:00"/>
    <n v="6"/>
    <n v="12"/>
    <n v="0.5"/>
    <n v="2"/>
    <n v="6"/>
    <n v="0.33300000000000002"/>
    <n v="0"/>
    <n v="0"/>
    <m/>
    <n v="1"/>
    <n v="4"/>
    <n v="5"/>
    <n v="3"/>
    <n v="1"/>
    <n v="0"/>
    <n v="0"/>
    <n v="2"/>
    <n v="14"/>
    <n v="-4"/>
    <n v="12.2"/>
    <d v="2026-01-08T00:00:00"/>
    <m/>
    <m/>
    <m/>
    <n v="30.216666666666669"/>
  </r>
  <r>
    <x v="447"/>
    <s v="CLE"/>
    <s v="MIN"/>
    <s v="L"/>
    <d v="1899-12-31T12:33:00"/>
    <n v="7"/>
    <n v="16"/>
    <n v="0.438"/>
    <n v="1"/>
    <n v="4"/>
    <n v="0.25"/>
    <n v="1"/>
    <n v="4"/>
    <n v="0.25"/>
    <n v="0"/>
    <n v="1"/>
    <n v="1"/>
    <n v="8"/>
    <n v="2"/>
    <n v="0"/>
    <n v="2"/>
    <n v="1"/>
    <n v="16"/>
    <n v="-24"/>
    <n v="11.9"/>
    <d v="2026-01-08T00:00:00"/>
    <m/>
    <m/>
    <m/>
    <n v="36.549999999999997"/>
  </r>
  <r>
    <x v="286"/>
    <s v="UTA"/>
    <s v="DAL"/>
    <s v="W"/>
    <d v="1899-12-30T22:16:00"/>
    <n v="4"/>
    <n v="5"/>
    <n v="0.8"/>
    <n v="0"/>
    <n v="1"/>
    <n v="0"/>
    <n v="0"/>
    <n v="0"/>
    <m/>
    <n v="1"/>
    <n v="2"/>
    <n v="3"/>
    <n v="4"/>
    <n v="2"/>
    <n v="0"/>
    <n v="0"/>
    <n v="1"/>
    <n v="8"/>
    <n v="2"/>
    <n v="11.8"/>
    <d v="2026-01-08T00:00:00"/>
    <m/>
    <m/>
    <m/>
    <n v="22.266666666666666"/>
  </r>
  <r>
    <x v="331"/>
    <s v="IND"/>
    <s v="CHO"/>
    <s v="W"/>
    <d v="1899-12-31T11:13:00"/>
    <n v="5"/>
    <n v="12"/>
    <n v="0.41699999999999998"/>
    <n v="3"/>
    <n v="7"/>
    <n v="0.42899999999999999"/>
    <n v="3"/>
    <n v="3"/>
    <n v="1"/>
    <n v="1"/>
    <n v="4"/>
    <n v="5"/>
    <n v="2"/>
    <n v="1"/>
    <n v="1"/>
    <n v="2"/>
    <n v="5"/>
    <n v="16"/>
    <n v="17"/>
    <n v="10.6"/>
    <d v="2026-01-08T00:00:00"/>
    <m/>
    <m/>
    <m/>
    <n v="35.216666666666669"/>
  </r>
  <r>
    <x v="117"/>
    <s v="UTA"/>
    <s v="DAL"/>
    <s v="W"/>
    <d v="1899-12-30T21:09:00"/>
    <n v="4"/>
    <n v="10"/>
    <n v="0.4"/>
    <n v="4"/>
    <n v="9"/>
    <n v="0.44400000000000001"/>
    <n v="0"/>
    <n v="0"/>
    <m/>
    <n v="0"/>
    <n v="0"/>
    <n v="0"/>
    <n v="3"/>
    <n v="2"/>
    <n v="0"/>
    <n v="0"/>
    <n v="2"/>
    <n v="12"/>
    <n v="10"/>
    <n v="9.9"/>
    <d v="2026-01-08T00:00:00"/>
    <m/>
    <m/>
    <m/>
    <n v="21.15"/>
  </r>
  <r>
    <x v="321"/>
    <s v="IND"/>
    <s v="CHO"/>
    <s v="W"/>
    <d v="1899-12-31T00:13:00"/>
    <n v="4"/>
    <n v="4"/>
    <n v="1"/>
    <n v="2"/>
    <n v="2"/>
    <n v="1"/>
    <n v="0"/>
    <n v="0"/>
    <m/>
    <n v="1"/>
    <n v="1"/>
    <n v="2"/>
    <n v="0"/>
    <n v="0"/>
    <n v="3"/>
    <n v="1"/>
    <n v="5"/>
    <n v="10"/>
    <n v="13"/>
    <n v="8.9"/>
    <d v="2026-01-08T00:00:00"/>
    <m/>
    <m/>
    <m/>
    <n v="24.216666666666669"/>
  </r>
  <r>
    <x v="329"/>
    <s v="IND"/>
    <s v="CHO"/>
    <s v="W"/>
    <d v="1899-12-31T02:17:00"/>
    <n v="1"/>
    <n v="3"/>
    <n v="0.33300000000000002"/>
    <n v="1"/>
    <n v="2"/>
    <n v="0.5"/>
    <n v="4"/>
    <n v="4"/>
    <n v="1"/>
    <n v="2"/>
    <n v="4"/>
    <n v="6"/>
    <n v="2"/>
    <n v="1"/>
    <n v="1"/>
    <n v="1"/>
    <n v="3"/>
    <n v="7"/>
    <n v="5"/>
    <n v="8.8000000000000007"/>
    <d v="2026-01-08T00:00:00"/>
    <m/>
    <m/>
    <m/>
    <n v="26.283333333333331"/>
  </r>
  <r>
    <x v="430"/>
    <s v="UTA"/>
    <s v="DAL"/>
    <s v="W"/>
    <d v="1899-12-30T23:54:00"/>
    <n v="3"/>
    <n v="11"/>
    <n v="0.27300000000000002"/>
    <n v="1"/>
    <n v="6"/>
    <n v="0.16700000000000001"/>
    <n v="3"/>
    <n v="3"/>
    <n v="1"/>
    <n v="2"/>
    <n v="8"/>
    <n v="10"/>
    <n v="2"/>
    <n v="0"/>
    <n v="0"/>
    <n v="0"/>
    <n v="1"/>
    <n v="10"/>
    <n v="13"/>
    <n v="8.3000000000000007"/>
    <d v="2026-01-08T00:00:00"/>
    <m/>
    <m/>
    <m/>
    <n v="23.9"/>
  </r>
  <r>
    <x v="106"/>
    <s v="CHO"/>
    <s v="IND"/>
    <s v="L"/>
    <d v="1899-12-31T11:41:00"/>
    <n v="2"/>
    <n v="5"/>
    <n v="0.4"/>
    <n v="0"/>
    <n v="0"/>
    <m/>
    <n v="6"/>
    <n v="8"/>
    <n v="0.75"/>
    <n v="2"/>
    <n v="3"/>
    <n v="5"/>
    <n v="1"/>
    <n v="0"/>
    <n v="1"/>
    <n v="1"/>
    <n v="4"/>
    <n v="10"/>
    <n v="-3"/>
    <n v="7.6"/>
    <d v="2026-01-08T00:00:00"/>
    <m/>
    <m/>
    <m/>
    <n v="35.68333333333333"/>
  </r>
  <r>
    <x v="188"/>
    <s v="MIN"/>
    <s v="CLE"/>
    <s v="W"/>
    <d v="1899-12-30T23:57:00"/>
    <n v="3"/>
    <n v="6"/>
    <n v="0.5"/>
    <n v="2"/>
    <n v="4"/>
    <n v="0.5"/>
    <n v="1"/>
    <n v="2"/>
    <n v="0.5"/>
    <n v="2"/>
    <n v="4"/>
    <n v="6"/>
    <n v="3"/>
    <n v="1"/>
    <n v="1"/>
    <n v="4"/>
    <n v="1"/>
    <n v="9"/>
    <n v="-21"/>
    <n v="7.6"/>
    <d v="2026-01-08T00:00:00"/>
    <m/>
    <m/>
    <m/>
    <n v="23.95"/>
  </r>
  <r>
    <x v="121"/>
    <s v="CHO"/>
    <s v="IND"/>
    <s v="L"/>
    <d v="1899-12-30T17:54:00"/>
    <n v="5"/>
    <n v="9"/>
    <n v="0.55600000000000005"/>
    <n v="1"/>
    <n v="3"/>
    <n v="0.33300000000000002"/>
    <n v="0"/>
    <n v="0"/>
    <m/>
    <n v="0"/>
    <n v="0"/>
    <n v="0"/>
    <n v="5"/>
    <n v="2"/>
    <n v="0"/>
    <n v="3"/>
    <n v="4"/>
    <n v="11"/>
    <n v="-22"/>
    <n v="7.6"/>
    <d v="2026-01-08T00:00:00"/>
    <m/>
    <m/>
    <m/>
    <n v="17.899999999999999"/>
  </r>
  <r>
    <x v="450"/>
    <s v="UTA"/>
    <s v="DAL"/>
    <s v="W"/>
    <d v="1899-12-30T18:20:00"/>
    <n v="3"/>
    <n v="5"/>
    <n v="0.6"/>
    <n v="1"/>
    <n v="2"/>
    <n v="0.5"/>
    <n v="0"/>
    <n v="0"/>
    <m/>
    <n v="1"/>
    <n v="0"/>
    <n v="1"/>
    <n v="6"/>
    <n v="0"/>
    <n v="1"/>
    <n v="4"/>
    <n v="0"/>
    <n v="7"/>
    <n v="-10"/>
    <n v="6.3"/>
    <d v="2026-01-08T00:00:00"/>
    <m/>
    <m/>
    <m/>
    <n v="18.333333333333332"/>
  </r>
  <r>
    <x v="315"/>
    <s v="IND"/>
    <s v="CHO"/>
    <s v="W"/>
    <d v="1899-12-31T02:32:00"/>
    <n v="2"/>
    <n v="4"/>
    <n v="0.5"/>
    <n v="1"/>
    <n v="3"/>
    <n v="0.33300000000000002"/>
    <n v="2"/>
    <n v="3"/>
    <n v="0.66700000000000004"/>
    <n v="0"/>
    <n v="4"/>
    <n v="4"/>
    <n v="2"/>
    <n v="0"/>
    <n v="0"/>
    <n v="0"/>
    <n v="3"/>
    <n v="7"/>
    <n v="-16"/>
    <n v="6"/>
    <d v="2026-01-08T00:00:00"/>
    <m/>
    <m/>
    <m/>
    <n v="26.533333333333335"/>
  </r>
  <r>
    <x v="171"/>
    <s v="UTA"/>
    <s v="DAL"/>
    <s v="W"/>
    <d v="1899-12-30T17:47:00"/>
    <n v="3"/>
    <n v="5"/>
    <n v="0.6"/>
    <n v="1"/>
    <n v="1"/>
    <n v="1"/>
    <n v="1"/>
    <n v="2"/>
    <n v="0.5"/>
    <n v="0"/>
    <n v="4"/>
    <n v="4"/>
    <n v="1"/>
    <n v="1"/>
    <n v="0"/>
    <n v="2"/>
    <n v="1"/>
    <n v="8"/>
    <n v="1"/>
    <n v="5.8"/>
    <d v="2026-01-08T00:00:00"/>
    <m/>
    <m/>
    <m/>
    <n v="17.783333333333335"/>
  </r>
  <r>
    <x v="326"/>
    <s v="IND"/>
    <s v="CHO"/>
    <s v="W"/>
    <d v="1899-12-30T15:00:00"/>
    <n v="3"/>
    <n v="3"/>
    <n v="1"/>
    <n v="0"/>
    <n v="0"/>
    <m/>
    <n v="1"/>
    <n v="1"/>
    <n v="1"/>
    <n v="0"/>
    <n v="3"/>
    <n v="3"/>
    <n v="0"/>
    <n v="1"/>
    <n v="0"/>
    <n v="2"/>
    <n v="1"/>
    <n v="7"/>
    <n v="7"/>
    <n v="5.6"/>
    <d v="2026-01-08T00:00:00"/>
    <m/>
    <m/>
    <m/>
    <n v="15"/>
  </r>
  <r>
    <x v="425"/>
    <s v="UTA"/>
    <s v="DAL"/>
    <s v="W"/>
    <d v="1899-12-31T02:06:00"/>
    <n v="1"/>
    <n v="5"/>
    <n v="0.2"/>
    <n v="0"/>
    <n v="0"/>
    <m/>
    <n v="0"/>
    <n v="0"/>
    <m/>
    <n v="1"/>
    <n v="6"/>
    <n v="7"/>
    <n v="2"/>
    <n v="2"/>
    <n v="0"/>
    <n v="0"/>
    <n v="1"/>
    <n v="2"/>
    <n v="-4"/>
    <n v="4.4000000000000004"/>
    <d v="2026-01-08T00:00:00"/>
    <m/>
    <m/>
    <m/>
    <n v="26.099999999999998"/>
  </r>
  <r>
    <x v="249"/>
    <s v="CLE"/>
    <s v="MIN"/>
    <s v="L"/>
    <d v="1899-12-30T18:20:00"/>
    <n v="2"/>
    <n v="5"/>
    <n v="0.4"/>
    <n v="0"/>
    <n v="1"/>
    <n v="0"/>
    <n v="0"/>
    <n v="0"/>
    <m/>
    <n v="2"/>
    <n v="3"/>
    <n v="5"/>
    <n v="1"/>
    <n v="1"/>
    <n v="0"/>
    <n v="1"/>
    <n v="1"/>
    <n v="4"/>
    <n v="-5"/>
    <n v="3.9"/>
    <d v="2026-01-08T00:00:00"/>
    <m/>
    <m/>
    <m/>
    <n v="18.333333333333332"/>
  </r>
  <r>
    <x v="260"/>
    <s v="CLE"/>
    <s v="MIN"/>
    <s v="L"/>
    <d v="1899-12-30T14:57:00"/>
    <n v="2"/>
    <n v="5"/>
    <n v="0.4"/>
    <n v="0"/>
    <n v="1"/>
    <n v="0"/>
    <n v="0"/>
    <n v="0"/>
    <m/>
    <n v="0"/>
    <n v="1"/>
    <n v="1"/>
    <n v="2"/>
    <n v="0"/>
    <n v="1"/>
    <n v="0"/>
    <n v="0"/>
    <n v="4"/>
    <n v="-17"/>
    <n v="3.7"/>
    <d v="2026-01-08T00:00:00"/>
    <m/>
    <m/>
    <m/>
    <n v="14.95"/>
  </r>
  <r>
    <x v="382"/>
    <s v="IND"/>
    <s v="CHO"/>
    <s v="W"/>
    <d v="1899-12-30T17:57:00"/>
    <n v="2"/>
    <n v="7"/>
    <n v="0.28599999999999998"/>
    <n v="0"/>
    <n v="2"/>
    <n v="0"/>
    <n v="0"/>
    <n v="0"/>
    <m/>
    <n v="0"/>
    <n v="0"/>
    <n v="0"/>
    <n v="5"/>
    <n v="1"/>
    <n v="1"/>
    <n v="1"/>
    <n v="2"/>
    <n v="4"/>
    <n v="-6"/>
    <n v="3.3"/>
    <d v="2026-01-08T00:00:00"/>
    <m/>
    <m/>
    <m/>
    <n v="17.95"/>
  </r>
  <r>
    <x v="191"/>
    <s v="DAL"/>
    <s v="UTA"/>
    <s v="L"/>
    <d v="1899-12-30T21:59:00"/>
    <n v="3"/>
    <n v="8"/>
    <n v="0.375"/>
    <n v="1"/>
    <n v="4"/>
    <n v="0.25"/>
    <n v="0"/>
    <n v="0"/>
    <m/>
    <n v="0"/>
    <n v="2"/>
    <n v="2"/>
    <n v="4"/>
    <n v="0"/>
    <n v="0"/>
    <n v="3"/>
    <n v="0"/>
    <n v="7"/>
    <n v="13"/>
    <n v="3"/>
    <d v="2026-01-08T00:00:00"/>
    <m/>
    <m/>
    <m/>
    <n v="21.983333333333334"/>
  </r>
  <r>
    <x v="448"/>
    <s v="CLE"/>
    <s v="MIN"/>
    <s v="L"/>
    <d v="1899-12-30T07:56:00"/>
    <n v="1"/>
    <n v="1"/>
    <n v="1"/>
    <n v="0"/>
    <n v="0"/>
    <m/>
    <n v="0"/>
    <n v="0"/>
    <m/>
    <n v="1"/>
    <n v="0"/>
    <n v="1"/>
    <n v="1"/>
    <n v="0"/>
    <n v="0"/>
    <n v="0"/>
    <n v="1"/>
    <n v="2"/>
    <n v="5"/>
    <n v="2.7"/>
    <d v="2026-01-08T00:00:00"/>
    <m/>
    <m/>
    <m/>
    <n v="7.9333333333333336"/>
  </r>
  <r>
    <x v="503"/>
    <s v="IND"/>
    <s v="CHO"/>
    <s v="W"/>
    <d v="1899-12-30T08:27:00"/>
    <n v="2"/>
    <n v="4"/>
    <n v="0.5"/>
    <n v="1"/>
    <n v="2"/>
    <n v="0.5"/>
    <n v="0"/>
    <n v="0"/>
    <m/>
    <n v="0"/>
    <n v="0"/>
    <n v="0"/>
    <n v="0"/>
    <n v="0"/>
    <n v="0"/>
    <n v="0"/>
    <n v="1"/>
    <n v="5"/>
    <n v="-16"/>
    <n v="2.6"/>
    <d v="2026-01-08T00:00:00"/>
    <m/>
    <m/>
    <m/>
    <n v="8.4500000000000011"/>
  </r>
  <r>
    <x v="172"/>
    <s v="CHO"/>
    <s v="IND"/>
    <s v="L"/>
    <d v="1899-12-30T13:16:00"/>
    <n v="2"/>
    <n v="5"/>
    <n v="0.4"/>
    <n v="0"/>
    <n v="3"/>
    <n v="0"/>
    <n v="0"/>
    <n v="0"/>
    <m/>
    <n v="0"/>
    <n v="2"/>
    <n v="2"/>
    <n v="1"/>
    <n v="0"/>
    <n v="0"/>
    <n v="0"/>
    <n v="0"/>
    <n v="4"/>
    <n v="1"/>
    <n v="2.6"/>
    <d v="2026-01-08T00:00:00"/>
    <m/>
    <m/>
    <m/>
    <n v="13.266666666666667"/>
  </r>
  <r>
    <x v="280"/>
    <s v="MIN"/>
    <s v="CLE"/>
    <s v="W"/>
    <d v="1899-12-30T14:00:00"/>
    <n v="1"/>
    <n v="2"/>
    <n v="0.5"/>
    <n v="1"/>
    <n v="2"/>
    <n v="0.5"/>
    <n v="0"/>
    <n v="0"/>
    <m/>
    <n v="0"/>
    <n v="1"/>
    <n v="1"/>
    <n v="2"/>
    <n v="0"/>
    <n v="0"/>
    <n v="1"/>
    <n v="1"/>
    <n v="3"/>
    <n v="-6"/>
    <n v="2.2999999999999998"/>
    <d v="2026-01-08T00:00:00"/>
    <m/>
    <m/>
    <m/>
    <n v="14"/>
  </r>
  <r>
    <x v="227"/>
    <s v="CHO"/>
    <s v="IND"/>
    <s v="L"/>
    <d v="1899-12-30T22:13:00"/>
    <n v="1"/>
    <n v="3"/>
    <n v="0.33300000000000002"/>
    <n v="1"/>
    <n v="3"/>
    <n v="0.33300000000000002"/>
    <n v="1"/>
    <n v="2"/>
    <n v="0.5"/>
    <n v="0"/>
    <n v="2"/>
    <n v="2"/>
    <n v="2"/>
    <n v="0"/>
    <n v="0"/>
    <n v="1"/>
    <n v="2"/>
    <n v="4"/>
    <n v="3"/>
    <n v="2.1"/>
    <d v="2026-01-08T00:00:00"/>
    <m/>
    <m/>
    <m/>
    <n v="22.216666666666669"/>
  </r>
  <r>
    <x v="384"/>
    <s v="CHO"/>
    <s v="IND"/>
    <s v="L"/>
    <d v="1899-12-30T11:15:00"/>
    <n v="1"/>
    <n v="2"/>
    <n v="0.5"/>
    <n v="0"/>
    <n v="1"/>
    <n v="0"/>
    <n v="0"/>
    <n v="0"/>
    <m/>
    <n v="0"/>
    <n v="1"/>
    <n v="1"/>
    <n v="1"/>
    <n v="0"/>
    <n v="0"/>
    <n v="0"/>
    <n v="0"/>
    <n v="2"/>
    <n v="7"/>
    <n v="2"/>
    <d v="2026-01-08T00:00:00"/>
    <m/>
    <m/>
    <m/>
    <n v="11.25"/>
  </r>
  <r>
    <x v="226"/>
    <s v="MIN"/>
    <s v="CLE"/>
    <s v="W"/>
    <d v="1899-12-30T10:44:00"/>
    <n v="2"/>
    <n v="4"/>
    <n v="0.5"/>
    <n v="1"/>
    <n v="1"/>
    <n v="1"/>
    <n v="0"/>
    <n v="0"/>
    <m/>
    <n v="0"/>
    <n v="0"/>
    <n v="0"/>
    <n v="0"/>
    <n v="1"/>
    <n v="0"/>
    <n v="1"/>
    <n v="3"/>
    <n v="5"/>
    <n v="-6"/>
    <n v="1.8"/>
    <d v="2026-01-08T00:00:00"/>
    <m/>
    <m/>
    <m/>
    <n v="10.733333333333334"/>
  </r>
  <r>
    <x v="67"/>
    <s v="CHO"/>
    <s v="IND"/>
    <s v="L"/>
    <d v="1899-12-30T19:05:00"/>
    <n v="2"/>
    <n v="8"/>
    <n v="0.25"/>
    <n v="1"/>
    <n v="5"/>
    <n v="0.2"/>
    <n v="1"/>
    <n v="2"/>
    <n v="0.5"/>
    <n v="0"/>
    <n v="4"/>
    <n v="4"/>
    <n v="3"/>
    <n v="0"/>
    <n v="2"/>
    <n v="3"/>
    <n v="2"/>
    <n v="6"/>
    <n v="-7"/>
    <n v="1.7"/>
    <d v="2026-01-08T00:00:00"/>
    <m/>
    <m/>
    <m/>
    <n v="19.083333333333332"/>
  </r>
  <r>
    <x v="114"/>
    <s v="UTA"/>
    <s v="DAL"/>
    <s v="W"/>
    <d v="1899-12-30T04:01:00"/>
    <n v="1"/>
    <n v="4"/>
    <n v="0.25"/>
    <n v="1"/>
    <n v="4"/>
    <n v="0.25"/>
    <n v="0"/>
    <n v="0"/>
    <m/>
    <n v="1"/>
    <n v="1"/>
    <n v="2"/>
    <n v="0"/>
    <n v="0"/>
    <n v="0"/>
    <n v="0"/>
    <n v="0"/>
    <n v="3"/>
    <n v="-4"/>
    <n v="1.6"/>
    <d v="2026-01-08T00:00:00"/>
    <m/>
    <m/>
    <m/>
    <n v="4.0166666666666666"/>
  </r>
  <r>
    <x v="335"/>
    <s v="CHO"/>
    <s v="IND"/>
    <s v="L"/>
    <d v="1899-12-30T10:48:00"/>
    <n v="1"/>
    <n v="2"/>
    <n v="0.5"/>
    <n v="0"/>
    <n v="0"/>
    <m/>
    <n v="0"/>
    <n v="0"/>
    <m/>
    <n v="2"/>
    <n v="2"/>
    <n v="4"/>
    <n v="1"/>
    <n v="0"/>
    <n v="0"/>
    <n v="2"/>
    <n v="1"/>
    <n v="2"/>
    <n v="-2"/>
    <n v="1.3"/>
    <d v="2026-01-08T00:00:00"/>
    <m/>
    <m/>
    <m/>
    <n v="10.8"/>
  </r>
  <r>
    <x v="273"/>
    <s v="MIN"/>
    <s v="CLE"/>
    <s v="W"/>
    <d v="1899-12-30T09:44:00"/>
    <n v="1"/>
    <n v="4"/>
    <n v="0.25"/>
    <n v="0"/>
    <n v="3"/>
    <n v="0"/>
    <n v="0"/>
    <n v="0"/>
    <m/>
    <n v="0"/>
    <n v="1"/>
    <n v="1"/>
    <n v="3"/>
    <n v="0"/>
    <n v="0"/>
    <n v="0"/>
    <n v="2"/>
    <n v="2"/>
    <n v="-7"/>
    <n v="1.2"/>
    <d v="2026-01-08T00:00:00"/>
    <m/>
    <m/>
    <m/>
    <n v="9.7333333333333343"/>
  </r>
  <r>
    <x v="488"/>
    <s v="IND"/>
    <s v="CHO"/>
    <s v="W"/>
    <d v="1899-12-30T08:15:00"/>
    <n v="0"/>
    <n v="0"/>
    <m/>
    <n v="0"/>
    <n v="0"/>
    <m/>
    <n v="3"/>
    <n v="3"/>
    <n v="1"/>
    <n v="0"/>
    <n v="0"/>
    <n v="0"/>
    <n v="0"/>
    <n v="0"/>
    <n v="0"/>
    <n v="1"/>
    <n v="2"/>
    <n v="3"/>
    <n v="-2"/>
    <n v="1.2"/>
    <d v="2026-01-08T00:00:00"/>
    <m/>
    <m/>
    <m/>
    <n v="8.25"/>
  </r>
  <r>
    <x v="501"/>
    <s v="IND"/>
    <s v="CHO"/>
    <s v="W"/>
    <d v="1899-12-30T02:16:00"/>
    <n v="0"/>
    <n v="0"/>
    <m/>
    <n v="0"/>
    <n v="0"/>
    <m/>
    <n v="0"/>
    <n v="0"/>
    <m/>
    <n v="0"/>
    <n v="0"/>
    <n v="0"/>
    <n v="2"/>
    <n v="0"/>
    <n v="0"/>
    <n v="0"/>
    <n v="1"/>
    <n v="0"/>
    <n v="-2"/>
    <n v="1"/>
    <d v="2026-01-08T00:00:00"/>
    <m/>
    <m/>
    <m/>
    <n v="2.2666666666666666"/>
  </r>
  <r>
    <x v="498"/>
    <s v="CHO"/>
    <s v="IND"/>
    <s v="L"/>
    <d v="1899-12-30T17:32:00"/>
    <n v="1"/>
    <n v="3"/>
    <n v="0.33300000000000002"/>
    <n v="1"/>
    <n v="2"/>
    <n v="0.5"/>
    <n v="0"/>
    <n v="0"/>
    <m/>
    <n v="0"/>
    <n v="0"/>
    <n v="0"/>
    <n v="0"/>
    <n v="1"/>
    <n v="0"/>
    <n v="1"/>
    <n v="1"/>
    <n v="3"/>
    <n v="8"/>
    <n v="0.9"/>
    <d v="2026-01-08T00:00:00"/>
    <m/>
    <m/>
    <m/>
    <n v="17.533333333333331"/>
  </r>
  <r>
    <x v="292"/>
    <s v="DAL"/>
    <s v="UTA"/>
    <s v="L"/>
    <d v="1899-12-30T13:41:00"/>
    <n v="1"/>
    <n v="2"/>
    <n v="0.5"/>
    <n v="0"/>
    <n v="0"/>
    <m/>
    <n v="0"/>
    <n v="0"/>
    <m/>
    <n v="2"/>
    <n v="3"/>
    <n v="5"/>
    <n v="0"/>
    <n v="0"/>
    <n v="0"/>
    <n v="2"/>
    <n v="1"/>
    <n v="2"/>
    <n v="4"/>
    <n v="0.9"/>
    <d v="2026-01-08T00:00:00"/>
    <m/>
    <m/>
    <m/>
    <n v="13.683333333333334"/>
  </r>
  <r>
    <x v="317"/>
    <s v="IND"/>
    <s v="CHO"/>
    <s v="W"/>
    <d v="1899-12-30T12:33:00"/>
    <n v="0"/>
    <n v="5"/>
    <n v="0"/>
    <n v="0"/>
    <n v="2"/>
    <n v="0"/>
    <n v="2"/>
    <n v="2"/>
    <n v="1"/>
    <n v="0"/>
    <n v="3"/>
    <n v="3"/>
    <n v="1"/>
    <n v="1"/>
    <n v="0"/>
    <n v="1"/>
    <n v="0"/>
    <n v="2"/>
    <n v="-7"/>
    <n v="0.1"/>
    <d v="2026-01-08T00:00:00"/>
    <m/>
    <m/>
    <m/>
    <n v="12.55"/>
  </r>
  <r>
    <x v="291"/>
    <s v="DAL"/>
    <s v="UTA"/>
    <s v="L"/>
    <d v="1899-12-30T08:34:00"/>
    <n v="1"/>
    <n v="4"/>
    <n v="0.25"/>
    <n v="0"/>
    <n v="2"/>
    <n v="0"/>
    <n v="0"/>
    <n v="0"/>
    <m/>
    <n v="1"/>
    <n v="2"/>
    <n v="3"/>
    <n v="1"/>
    <n v="0"/>
    <n v="0"/>
    <n v="3"/>
    <n v="0"/>
    <n v="2"/>
    <n v="-8"/>
    <n v="-1.4"/>
    <d v="2026-01-08T00:00:00"/>
    <m/>
    <m/>
    <m/>
    <n v="8.5666666666666664"/>
  </r>
  <r>
    <x v="428"/>
    <s v="DAL"/>
    <s v="UTA"/>
    <s v="L"/>
    <d v="1899-12-31T01:22:00"/>
    <n v="0"/>
    <n v="0"/>
    <m/>
    <n v="0"/>
    <n v="0"/>
    <m/>
    <n v="0"/>
    <n v="0"/>
    <m/>
    <n v="0"/>
    <n v="7"/>
    <n v="7"/>
    <n v="0"/>
    <n v="0"/>
    <n v="0"/>
    <n v="2"/>
    <n v="4"/>
    <n v="0"/>
    <n v="0"/>
    <n v="-1.5"/>
    <d v="2026-01-08T00:00:00"/>
    <m/>
    <m/>
    <m/>
    <n v="25.366666666666667"/>
  </r>
  <r>
    <x v="183"/>
    <s v="NOP"/>
    <s v="WAS"/>
    <s v="W"/>
    <d v="1899-12-31T12:07:00"/>
    <n v="13"/>
    <n v="24"/>
    <n v="0.54200000000000004"/>
    <n v="7"/>
    <n v="16"/>
    <n v="0.438"/>
    <n v="2"/>
    <n v="3"/>
    <n v="0.66700000000000004"/>
    <n v="1"/>
    <n v="7"/>
    <n v="8"/>
    <n v="4"/>
    <n v="4"/>
    <n v="0"/>
    <n v="1"/>
    <n v="1"/>
    <n v="35"/>
    <n v="32"/>
    <n v="31.2"/>
    <d v="2026-01-09T00:00:00"/>
    <m/>
    <m/>
    <m/>
    <n v="36.116666666666667"/>
  </r>
  <r>
    <x v="49"/>
    <s v="NOP"/>
    <s v="WAS"/>
    <s v="W"/>
    <d v="1899-12-31T05:10:00"/>
    <n v="12"/>
    <n v="14"/>
    <n v="0.85699999999999998"/>
    <n v="0"/>
    <n v="0"/>
    <m/>
    <n v="7"/>
    <n v="13"/>
    <n v="0.53800000000000003"/>
    <n v="0"/>
    <n v="4"/>
    <n v="4"/>
    <n v="3"/>
    <n v="2"/>
    <n v="0"/>
    <n v="1"/>
    <n v="1"/>
    <n v="31"/>
    <n v="22"/>
    <n v="27.5"/>
    <d v="2026-01-09T00:00:00"/>
    <m/>
    <m/>
    <m/>
    <n v="29.166666666666664"/>
  </r>
  <r>
    <x v="89"/>
    <s v="LAC"/>
    <s v="BRK"/>
    <s v="W"/>
    <d v="1899-12-31T10:31:00"/>
    <n v="10"/>
    <n v="13"/>
    <n v="0.76900000000000002"/>
    <n v="3"/>
    <n v="4"/>
    <n v="0.75"/>
    <n v="8"/>
    <n v="8"/>
    <n v="1"/>
    <n v="0"/>
    <n v="4"/>
    <n v="4"/>
    <n v="6"/>
    <n v="1"/>
    <n v="2"/>
    <n v="6"/>
    <n v="1"/>
    <n v="31"/>
    <n v="9"/>
    <n v="27.3"/>
    <d v="2026-01-09T00:00:00"/>
    <m/>
    <m/>
    <m/>
    <n v="34.516666666666666"/>
  </r>
  <r>
    <x v="9"/>
    <s v="HOU"/>
    <s v="POR"/>
    <s v="L"/>
    <d v="1899-12-31T15:21:00"/>
    <n v="11"/>
    <n v="20"/>
    <n v="0.55000000000000004"/>
    <n v="4"/>
    <n v="9"/>
    <n v="0.44400000000000001"/>
    <n v="4"/>
    <n v="4"/>
    <n v="1"/>
    <n v="2"/>
    <n v="10"/>
    <n v="12"/>
    <n v="4"/>
    <n v="0"/>
    <n v="2"/>
    <n v="2"/>
    <n v="0"/>
    <n v="30"/>
    <n v="5"/>
    <n v="27"/>
    <d v="2026-01-09T00:00:00"/>
    <m/>
    <m/>
    <m/>
    <n v="39.35"/>
  </r>
  <r>
    <x v="57"/>
    <s v="ATL"/>
    <s v="DEN"/>
    <s v="W"/>
    <d v="1899-12-31T10:43:00"/>
    <n v="12"/>
    <n v="18"/>
    <n v="0.66700000000000004"/>
    <n v="5"/>
    <n v="6"/>
    <n v="0.83299999999999996"/>
    <n v="0"/>
    <n v="1"/>
    <n v="0"/>
    <n v="0"/>
    <n v="9"/>
    <n v="9"/>
    <n v="6"/>
    <n v="1"/>
    <n v="1"/>
    <n v="2"/>
    <n v="1"/>
    <n v="29"/>
    <n v="11"/>
    <n v="27"/>
    <d v="2026-01-09T00:00:00"/>
    <m/>
    <m/>
    <m/>
    <n v="34.716666666666669"/>
  </r>
  <r>
    <x v="185"/>
    <s v="LAC"/>
    <s v="BRK"/>
    <s v="W"/>
    <d v="1899-12-31T04:22:00"/>
    <n v="9"/>
    <n v="15"/>
    <n v="0.6"/>
    <n v="4"/>
    <n v="7"/>
    <n v="0.57099999999999995"/>
    <n v="4"/>
    <n v="4"/>
    <n v="1"/>
    <n v="1"/>
    <n v="4"/>
    <n v="5"/>
    <n v="5"/>
    <n v="3"/>
    <n v="1"/>
    <n v="2"/>
    <n v="0"/>
    <n v="26"/>
    <n v="19"/>
    <n v="26.2"/>
    <d v="2026-01-09T00:00:00"/>
    <m/>
    <m/>
    <m/>
    <n v="28.366666666666667"/>
  </r>
  <r>
    <x v="134"/>
    <s v="BOS"/>
    <s v="TOR"/>
    <s v="W"/>
    <d v="1899-12-31T05:40:00"/>
    <n v="12"/>
    <n v="19"/>
    <n v="0.63200000000000001"/>
    <n v="3"/>
    <n v="5"/>
    <n v="0.6"/>
    <n v="0"/>
    <n v="0"/>
    <m/>
    <n v="0"/>
    <n v="5"/>
    <n v="5"/>
    <n v="8"/>
    <n v="0"/>
    <n v="1"/>
    <n v="1"/>
    <n v="0"/>
    <n v="27"/>
    <n v="11"/>
    <n v="25.3"/>
    <d v="2026-01-09T00:00:00"/>
    <m/>
    <m/>
    <m/>
    <n v="29.666666666666668"/>
  </r>
  <r>
    <x v="468"/>
    <s v="LAL"/>
    <s v="MIL"/>
    <s v="L"/>
    <d v="1899-12-31T08:51:00"/>
    <n v="10"/>
    <n v="21"/>
    <n v="0.47599999999999998"/>
    <n v="2"/>
    <n v="7"/>
    <n v="0.28599999999999998"/>
    <n v="4"/>
    <n v="6"/>
    <n v="0.66700000000000004"/>
    <n v="1"/>
    <n v="8"/>
    <n v="9"/>
    <n v="10"/>
    <n v="3"/>
    <n v="0"/>
    <n v="3"/>
    <n v="1"/>
    <n v="26"/>
    <n v="8"/>
    <n v="24.2"/>
    <d v="2026-01-09T00:00:00"/>
    <m/>
    <m/>
    <m/>
    <n v="32.849999999999994"/>
  </r>
  <r>
    <x v="6"/>
    <s v="GSW"/>
    <s v="SAC"/>
    <s v="W"/>
    <d v="1899-12-31T07:54:00"/>
    <n v="10"/>
    <n v="21"/>
    <n v="0.47599999999999998"/>
    <n v="6"/>
    <n v="12"/>
    <n v="0.5"/>
    <n v="1"/>
    <n v="1"/>
    <n v="1"/>
    <n v="0"/>
    <n v="0"/>
    <n v="0"/>
    <n v="10"/>
    <n v="1"/>
    <n v="2"/>
    <n v="2"/>
    <n v="0"/>
    <n v="27"/>
    <n v="14"/>
    <n v="23.7"/>
    <d v="2026-01-09T00:00:00"/>
    <m/>
    <m/>
    <m/>
    <n v="31.9"/>
  </r>
  <r>
    <x v="250"/>
    <s v="ATL"/>
    <s v="DEN"/>
    <s v="W"/>
    <d v="1899-12-31T11:38:00"/>
    <n v="8"/>
    <n v="14"/>
    <n v="0.57099999999999995"/>
    <n v="0"/>
    <n v="2"/>
    <n v="0"/>
    <n v="1"/>
    <n v="2"/>
    <n v="0.5"/>
    <n v="1"/>
    <n v="10"/>
    <n v="11"/>
    <n v="10"/>
    <n v="4"/>
    <n v="0"/>
    <n v="1"/>
    <n v="0"/>
    <n v="17"/>
    <n v="25"/>
    <n v="23.7"/>
    <d v="2026-01-09T00:00:00"/>
    <m/>
    <m/>
    <m/>
    <n v="35.633333333333333"/>
  </r>
  <r>
    <x v="69"/>
    <s v="PHO"/>
    <s v="NYK"/>
    <s v="W"/>
    <d v="1899-12-31T14:31:00"/>
    <n v="10"/>
    <n v="23"/>
    <n v="0.435"/>
    <n v="4"/>
    <n v="6"/>
    <n v="0.66700000000000004"/>
    <n v="7"/>
    <n v="8"/>
    <n v="0.875"/>
    <n v="1"/>
    <n v="2"/>
    <n v="3"/>
    <n v="8"/>
    <n v="1"/>
    <n v="0"/>
    <n v="2"/>
    <n v="3"/>
    <n v="31"/>
    <n v="11"/>
    <n v="23.2"/>
    <d v="2026-01-09T00:00:00"/>
    <m/>
    <m/>
    <m/>
    <n v="38.516666666666666"/>
  </r>
  <r>
    <x v="482"/>
    <s v="OKC"/>
    <s v="MEM"/>
    <s v="W"/>
    <d v="1899-12-31T12:16:00"/>
    <n v="9"/>
    <n v="18"/>
    <n v="0.5"/>
    <n v="0"/>
    <n v="3"/>
    <n v="0"/>
    <n v="8"/>
    <n v="10"/>
    <n v="0.8"/>
    <n v="0"/>
    <n v="5"/>
    <n v="5"/>
    <n v="10"/>
    <n v="1"/>
    <n v="1"/>
    <n v="2"/>
    <n v="4"/>
    <n v="26"/>
    <n v="2"/>
    <n v="22.8"/>
    <d v="2026-01-09T00:00:00"/>
    <m/>
    <m/>
    <m/>
    <n v="36.266666666666666"/>
  </r>
  <r>
    <x v="127"/>
    <s v="PHO"/>
    <s v="NYK"/>
    <s v="W"/>
    <d v="1899-12-31T08:57:00"/>
    <n v="8"/>
    <n v="15"/>
    <n v="0.53300000000000003"/>
    <n v="5"/>
    <n v="9"/>
    <n v="0.55600000000000005"/>
    <n v="6"/>
    <n v="6"/>
    <n v="1"/>
    <n v="1"/>
    <n v="6"/>
    <n v="7"/>
    <n v="5"/>
    <n v="0"/>
    <n v="0"/>
    <n v="2"/>
    <n v="4"/>
    <n v="27"/>
    <n v="13"/>
    <n v="22.1"/>
    <d v="2026-01-09T00:00:00"/>
    <m/>
    <m/>
    <m/>
    <n v="32.949999999999996"/>
  </r>
  <r>
    <x v="43"/>
    <s v="MIL"/>
    <s v="LAL"/>
    <s v="W"/>
    <d v="1899-12-31T06:48:00"/>
    <n v="9"/>
    <n v="11"/>
    <n v="0.81799999999999995"/>
    <n v="0"/>
    <n v="0"/>
    <m/>
    <n v="3"/>
    <n v="4"/>
    <n v="0.75"/>
    <n v="4"/>
    <n v="2"/>
    <n v="6"/>
    <n v="5"/>
    <n v="2"/>
    <n v="2"/>
    <n v="4"/>
    <n v="2"/>
    <n v="21"/>
    <n v="6"/>
    <n v="22"/>
    <d v="2026-01-09T00:00:00"/>
    <m/>
    <m/>
    <m/>
    <n v="30.800000000000004"/>
  </r>
  <r>
    <x v="41"/>
    <s v="PHI"/>
    <s v="ORL"/>
    <s v="W"/>
    <d v="1899-12-31T13:52:00"/>
    <n v="10"/>
    <n v="22"/>
    <n v="0.45500000000000002"/>
    <n v="3"/>
    <n v="8"/>
    <n v="0.375"/>
    <n v="6"/>
    <n v="6"/>
    <n v="1"/>
    <n v="0"/>
    <n v="1"/>
    <n v="1"/>
    <n v="1"/>
    <n v="3"/>
    <n v="0"/>
    <n v="1"/>
    <n v="0"/>
    <n v="29"/>
    <n v="7"/>
    <n v="20.6"/>
    <d v="2026-01-09T00:00:00"/>
    <m/>
    <m/>
    <m/>
    <n v="37.866666666666667"/>
  </r>
  <r>
    <x v="141"/>
    <s v="MIL"/>
    <s v="LAL"/>
    <s v="W"/>
    <d v="1899-12-31T15:29:00"/>
    <n v="7"/>
    <n v="14"/>
    <n v="0.5"/>
    <n v="1"/>
    <n v="3"/>
    <n v="0.33300000000000002"/>
    <n v="7"/>
    <n v="10"/>
    <n v="0.7"/>
    <n v="1"/>
    <n v="4"/>
    <n v="5"/>
    <n v="6"/>
    <n v="4"/>
    <n v="1"/>
    <n v="3"/>
    <n v="3"/>
    <n v="22"/>
    <n v="5"/>
    <n v="20.399999999999999"/>
    <d v="2026-01-09T00:00:00"/>
    <m/>
    <m/>
    <m/>
    <n v="39.483333333333334"/>
  </r>
  <r>
    <x v="73"/>
    <s v="BOS"/>
    <s v="TOR"/>
    <s v="W"/>
    <d v="1899-12-31T12:31:00"/>
    <n v="6"/>
    <n v="15"/>
    <n v="0.4"/>
    <n v="1"/>
    <n v="3"/>
    <n v="0.33300000000000002"/>
    <n v="12"/>
    <n v="13"/>
    <n v="0.92300000000000004"/>
    <n v="1"/>
    <n v="7"/>
    <n v="8"/>
    <n v="7"/>
    <n v="0"/>
    <n v="0"/>
    <n v="4"/>
    <n v="0"/>
    <n v="25"/>
    <n v="17"/>
    <n v="20.2"/>
    <d v="2026-01-09T00:00:00"/>
    <m/>
    <m/>
    <m/>
    <n v="36.516666666666666"/>
  </r>
  <r>
    <x v="42"/>
    <s v="SAC"/>
    <s v="GSW"/>
    <s v="L"/>
    <d v="1899-12-31T10:52:00"/>
    <n v="10"/>
    <n v="19"/>
    <n v="0.52600000000000002"/>
    <n v="1"/>
    <n v="2"/>
    <n v="0.5"/>
    <n v="3"/>
    <n v="5"/>
    <n v="0.6"/>
    <n v="2"/>
    <n v="0"/>
    <n v="2"/>
    <n v="3"/>
    <n v="3"/>
    <n v="0"/>
    <n v="0"/>
    <n v="1"/>
    <n v="24"/>
    <n v="-22"/>
    <n v="20"/>
    <d v="2026-01-09T00:00:00"/>
    <m/>
    <m/>
    <m/>
    <n v="34.866666666666667"/>
  </r>
  <r>
    <x v="481"/>
    <s v="OKC"/>
    <s v="MEM"/>
    <s v="W"/>
    <d v="1899-12-31T04:54:00"/>
    <n v="8"/>
    <n v="13"/>
    <n v="0.61499999999999999"/>
    <n v="3"/>
    <n v="7"/>
    <n v="0.42899999999999999"/>
    <n v="2"/>
    <n v="3"/>
    <n v="0.66700000000000004"/>
    <n v="3"/>
    <n v="5"/>
    <n v="8"/>
    <n v="0"/>
    <n v="2"/>
    <n v="0"/>
    <n v="0"/>
    <n v="2"/>
    <n v="21"/>
    <n v="14"/>
    <n v="19.5"/>
    <d v="2026-01-09T00:00:00"/>
    <m/>
    <m/>
    <m/>
    <n v="28.9"/>
  </r>
  <r>
    <x v="324"/>
    <s v="DEN"/>
    <s v="ATL"/>
    <s v="L"/>
    <d v="1899-12-31T10:00:00"/>
    <n v="9"/>
    <n v="19"/>
    <n v="0.47399999999999998"/>
    <n v="2"/>
    <n v="4"/>
    <n v="0.5"/>
    <n v="5"/>
    <n v="7"/>
    <n v="0.71399999999999997"/>
    <n v="2"/>
    <n v="9"/>
    <n v="11"/>
    <n v="4"/>
    <n v="3"/>
    <n v="1"/>
    <n v="5"/>
    <n v="3"/>
    <n v="25"/>
    <n v="2"/>
    <n v="18.899999999999999"/>
    <d v="2026-01-09T00:00:00"/>
    <m/>
    <m/>
    <m/>
    <n v="34"/>
  </r>
  <r>
    <x v="255"/>
    <s v="NOP"/>
    <s v="WAS"/>
    <s v="W"/>
    <d v="1899-12-31T10:41:00"/>
    <n v="7"/>
    <n v="13"/>
    <n v="0.53800000000000003"/>
    <n v="0"/>
    <n v="2"/>
    <n v="0"/>
    <n v="0"/>
    <n v="0"/>
    <m/>
    <n v="5"/>
    <n v="11"/>
    <n v="16"/>
    <n v="12"/>
    <n v="0"/>
    <n v="2"/>
    <n v="5"/>
    <n v="2"/>
    <n v="14"/>
    <n v="18"/>
    <n v="18.5"/>
    <d v="2026-01-09T00:00:00"/>
    <m/>
    <m/>
    <m/>
    <n v="34.683333333333337"/>
  </r>
  <r>
    <x v="11"/>
    <s v="HOU"/>
    <s v="POR"/>
    <s v="L"/>
    <d v="1899-12-31T12:57:00"/>
    <n v="9"/>
    <n v="17"/>
    <n v="0.52900000000000003"/>
    <n v="0"/>
    <n v="3"/>
    <n v="0"/>
    <n v="6"/>
    <n v="8"/>
    <n v="0.75"/>
    <n v="3"/>
    <n v="6"/>
    <n v="9"/>
    <n v="3"/>
    <n v="2"/>
    <n v="0"/>
    <n v="3"/>
    <n v="4"/>
    <n v="24"/>
    <n v="-12"/>
    <n v="18.3"/>
    <d v="2026-01-09T00:00:00"/>
    <m/>
    <m/>
    <m/>
    <n v="36.950000000000003"/>
  </r>
  <r>
    <x v="118"/>
    <s v="MEM"/>
    <s v="OKC"/>
    <s v="L"/>
    <d v="1899-12-31T08:21:00"/>
    <n v="9"/>
    <n v="14"/>
    <n v="0.64300000000000002"/>
    <n v="2"/>
    <n v="5"/>
    <n v="0.4"/>
    <n v="3"/>
    <n v="3"/>
    <n v="1"/>
    <n v="1"/>
    <n v="6"/>
    <n v="7"/>
    <n v="1"/>
    <n v="1"/>
    <n v="1"/>
    <n v="2"/>
    <n v="4"/>
    <n v="23"/>
    <n v="0"/>
    <n v="18.100000000000001"/>
    <d v="2026-01-09T00:00:00"/>
    <m/>
    <m/>
    <m/>
    <n v="32.35"/>
  </r>
  <r>
    <x v="251"/>
    <s v="BOS"/>
    <s v="TOR"/>
    <s v="W"/>
    <d v="1899-12-31T07:34:00"/>
    <n v="7"/>
    <n v="10"/>
    <n v="0.7"/>
    <n v="5"/>
    <n v="7"/>
    <n v="0.71399999999999997"/>
    <n v="0"/>
    <n v="0"/>
    <m/>
    <n v="1"/>
    <n v="4"/>
    <n v="5"/>
    <n v="2"/>
    <n v="1"/>
    <n v="0"/>
    <n v="1"/>
    <n v="1"/>
    <n v="19"/>
    <n v="23"/>
    <n v="17.7"/>
    <d v="2026-01-09T00:00:00"/>
    <m/>
    <m/>
    <m/>
    <n v="31.566666666666666"/>
  </r>
  <r>
    <x v="97"/>
    <s v="NYK"/>
    <s v="PHO"/>
    <s v="L"/>
    <d v="1899-12-31T13:02:00"/>
    <n v="9"/>
    <n v="19"/>
    <n v="0.47399999999999998"/>
    <n v="5"/>
    <n v="10"/>
    <n v="0.5"/>
    <n v="4"/>
    <n v="4"/>
    <n v="1"/>
    <n v="0"/>
    <n v="3"/>
    <n v="3"/>
    <n v="5"/>
    <n v="0"/>
    <n v="0"/>
    <n v="4"/>
    <n v="1"/>
    <n v="27"/>
    <n v="-2"/>
    <n v="17.3"/>
    <d v="2026-01-09T00:00:00"/>
    <m/>
    <m/>
    <m/>
    <n v="37.033333333333331"/>
  </r>
  <r>
    <x v="113"/>
    <s v="BRK"/>
    <s v="LAC"/>
    <s v="L"/>
    <d v="1899-12-31T02:26:00"/>
    <n v="6"/>
    <n v="13"/>
    <n v="0.46200000000000002"/>
    <n v="5"/>
    <n v="10"/>
    <n v="0.5"/>
    <n v="2"/>
    <n v="2"/>
    <n v="1"/>
    <n v="2"/>
    <n v="1"/>
    <n v="3"/>
    <n v="3"/>
    <n v="3"/>
    <n v="0"/>
    <n v="1"/>
    <n v="2"/>
    <n v="19"/>
    <n v="-7"/>
    <n v="17.3"/>
    <d v="2026-01-09T00:00:00"/>
    <m/>
    <m/>
    <m/>
    <n v="26.433333333333337"/>
  </r>
  <r>
    <x v="109"/>
    <s v="POR"/>
    <s v="HOU"/>
    <s v="W"/>
    <d v="1899-12-31T15:37:00"/>
    <n v="9"/>
    <n v="16"/>
    <n v="0.56299999999999994"/>
    <n v="5"/>
    <n v="11"/>
    <n v="0.45500000000000002"/>
    <n v="2"/>
    <n v="2"/>
    <n v="1"/>
    <n v="0"/>
    <n v="2"/>
    <n v="2"/>
    <n v="2"/>
    <n v="1"/>
    <n v="0"/>
    <n v="3"/>
    <n v="1"/>
    <n v="25"/>
    <n v="-5"/>
    <n v="17"/>
    <d v="2026-01-09T00:00:00"/>
    <m/>
    <m/>
    <m/>
    <n v="39.616666666666667"/>
  </r>
  <r>
    <x v="455"/>
    <s v="LAC"/>
    <s v="BRK"/>
    <s v="W"/>
    <d v="1899-12-31T03:09:00"/>
    <n v="9"/>
    <n v="13"/>
    <n v="0.69199999999999995"/>
    <n v="3"/>
    <n v="4"/>
    <n v="0.75"/>
    <n v="0"/>
    <n v="0"/>
    <m/>
    <n v="0"/>
    <n v="5"/>
    <n v="5"/>
    <n v="0"/>
    <n v="0"/>
    <n v="0"/>
    <n v="0"/>
    <n v="0"/>
    <n v="21"/>
    <n v="10"/>
    <n v="17"/>
    <d v="2026-01-09T00:00:00"/>
    <m/>
    <m/>
    <m/>
    <n v="27.150000000000002"/>
  </r>
  <r>
    <x v="51"/>
    <s v="TOR"/>
    <s v="BOS"/>
    <s v="L"/>
    <d v="1899-12-31T03:53:00"/>
    <n v="6"/>
    <n v="15"/>
    <n v="0.4"/>
    <n v="3"/>
    <n v="5"/>
    <n v="0.6"/>
    <n v="4"/>
    <n v="4"/>
    <n v="1"/>
    <n v="2"/>
    <n v="2"/>
    <n v="4"/>
    <n v="7"/>
    <n v="0"/>
    <n v="0"/>
    <n v="1"/>
    <n v="0"/>
    <n v="19"/>
    <n v="-14"/>
    <n v="16.8"/>
    <d v="2026-01-09T00:00:00"/>
    <m/>
    <m/>
    <m/>
    <n v="27.883333333333333"/>
  </r>
  <r>
    <x v="403"/>
    <s v="TOR"/>
    <s v="BOS"/>
    <s v="L"/>
    <d v="1899-12-31T07:26:00"/>
    <n v="7"/>
    <n v="12"/>
    <n v="0.58299999999999996"/>
    <n v="5"/>
    <n v="9"/>
    <n v="0.55600000000000005"/>
    <n v="0"/>
    <n v="0"/>
    <m/>
    <n v="1"/>
    <n v="5"/>
    <n v="6"/>
    <n v="1"/>
    <n v="1"/>
    <n v="1"/>
    <n v="0"/>
    <n v="3"/>
    <n v="19"/>
    <n v="-20"/>
    <n v="16.8"/>
    <d v="2026-01-09T00:00:00"/>
    <m/>
    <m/>
    <m/>
    <n v="31.433333333333334"/>
  </r>
  <r>
    <x v="243"/>
    <s v="MEM"/>
    <s v="OKC"/>
    <s v="L"/>
    <d v="1899-12-31T04:47:00"/>
    <n v="6"/>
    <n v="9"/>
    <n v="0.66700000000000004"/>
    <n v="2"/>
    <n v="4"/>
    <n v="0.5"/>
    <n v="1"/>
    <n v="2"/>
    <n v="0.5"/>
    <n v="1"/>
    <n v="6"/>
    <n v="7"/>
    <n v="7"/>
    <n v="0"/>
    <n v="0"/>
    <n v="1"/>
    <n v="1"/>
    <n v="15"/>
    <n v="4"/>
    <n v="16.7"/>
    <d v="2026-01-09T00:00:00"/>
    <m/>
    <m/>
    <m/>
    <n v="28.783333333333335"/>
  </r>
  <r>
    <x v="194"/>
    <s v="MEM"/>
    <s v="OKC"/>
    <s v="L"/>
    <d v="1899-12-31T04:15:00"/>
    <n v="5"/>
    <n v="7"/>
    <n v="0.71399999999999997"/>
    <n v="1"/>
    <n v="3"/>
    <n v="0.33300000000000002"/>
    <n v="2"/>
    <n v="2"/>
    <n v="1"/>
    <n v="6"/>
    <n v="4"/>
    <n v="10"/>
    <n v="2"/>
    <n v="0"/>
    <n v="0"/>
    <n v="0"/>
    <n v="1"/>
    <n v="13"/>
    <n v="5"/>
    <n v="16.5"/>
    <d v="2026-01-09T00:00:00"/>
    <m/>
    <m/>
    <m/>
    <n v="28.25"/>
  </r>
  <r>
    <x v="147"/>
    <s v="TOR"/>
    <s v="BOS"/>
    <s v="L"/>
    <d v="1899-12-31T10:48:00"/>
    <n v="6"/>
    <n v="16"/>
    <n v="0.375"/>
    <n v="4"/>
    <n v="10"/>
    <n v="0.4"/>
    <n v="1"/>
    <n v="2"/>
    <n v="0.5"/>
    <n v="0"/>
    <n v="2"/>
    <n v="2"/>
    <n v="13"/>
    <n v="1"/>
    <n v="1"/>
    <n v="2"/>
    <n v="2"/>
    <n v="17"/>
    <n v="-20"/>
    <n v="16.399999999999999"/>
    <d v="2026-01-09T00:00:00"/>
    <m/>
    <m/>
    <m/>
    <n v="34.799999999999997"/>
  </r>
  <r>
    <x v="108"/>
    <s v="ORL"/>
    <s v="PHI"/>
    <s v="L"/>
    <d v="1899-12-31T13:47:00"/>
    <n v="9"/>
    <n v="19"/>
    <n v="0.47399999999999998"/>
    <n v="0"/>
    <n v="3"/>
    <n v="0"/>
    <n v="5"/>
    <n v="5"/>
    <n v="1"/>
    <n v="3"/>
    <n v="2"/>
    <n v="5"/>
    <n v="5"/>
    <n v="0"/>
    <n v="0"/>
    <n v="2"/>
    <n v="3"/>
    <n v="23"/>
    <n v="-9"/>
    <n v="16.3"/>
    <d v="2026-01-09T00:00:00"/>
    <m/>
    <m/>
    <m/>
    <n v="37.783333333333331"/>
  </r>
  <r>
    <x v="210"/>
    <s v="ATL"/>
    <s v="DEN"/>
    <s v="W"/>
    <d v="1899-12-31T09:22:00"/>
    <n v="9"/>
    <n v="21"/>
    <n v="0.42899999999999999"/>
    <n v="3"/>
    <n v="11"/>
    <n v="0.27300000000000002"/>
    <n v="1"/>
    <n v="1"/>
    <n v="1"/>
    <n v="0"/>
    <n v="8"/>
    <n v="8"/>
    <n v="3"/>
    <n v="2"/>
    <n v="0"/>
    <n v="1"/>
    <n v="1"/>
    <n v="22"/>
    <n v="9"/>
    <n v="16"/>
    <d v="2026-01-09T00:00:00"/>
    <m/>
    <m/>
    <m/>
    <n v="33.366666666666667"/>
  </r>
  <r>
    <x v="2"/>
    <s v="GSW"/>
    <s v="SAC"/>
    <s v="W"/>
    <d v="1899-12-30T22:47:00"/>
    <n v="6"/>
    <n v="10"/>
    <n v="0.6"/>
    <n v="0"/>
    <n v="1"/>
    <n v="0"/>
    <n v="3"/>
    <n v="3"/>
    <n v="1"/>
    <n v="4"/>
    <n v="2"/>
    <n v="6"/>
    <n v="6"/>
    <n v="0"/>
    <n v="0"/>
    <n v="2"/>
    <n v="0"/>
    <n v="15"/>
    <n v="20"/>
    <n v="16"/>
    <d v="2026-01-09T00:00:00"/>
    <m/>
    <m/>
    <m/>
    <n v="22.783333333333331"/>
  </r>
  <r>
    <x v="122"/>
    <s v="NOP"/>
    <s v="WAS"/>
    <s v="W"/>
    <d v="1899-12-31T07:52:00"/>
    <n v="9"/>
    <n v="15"/>
    <n v="0.6"/>
    <n v="2"/>
    <n v="4"/>
    <n v="0.5"/>
    <n v="1"/>
    <n v="1"/>
    <n v="1"/>
    <n v="0"/>
    <n v="5"/>
    <n v="5"/>
    <n v="6"/>
    <n v="3"/>
    <n v="0"/>
    <n v="6"/>
    <n v="2"/>
    <n v="21"/>
    <n v="20"/>
    <n v="16"/>
    <d v="2026-01-09T00:00:00"/>
    <m/>
    <m/>
    <m/>
    <n v="31.866666666666667"/>
  </r>
  <r>
    <x v="10"/>
    <s v="OKC"/>
    <s v="MEM"/>
    <s v="W"/>
    <d v="1899-12-31T14:01:00"/>
    <n v="9"/>
    <n v="18"/>
    <n v="0.5"/>
    <n v="2"/>
    <n v="6"/>
    <n v="0.33300000000000002"/>
    <n v="3"/>
    <n v="5"/>
    <n v="0.6"/>
    <n v="0"/>
    <n v="3"/>
    <n v="3"/>
    <n v="6"/>
    <n v="0"/>
    <n v="1"/>
    <n v="2"/>
    <n v="3"/>
    <n v="23"/>
    <n v="15"/>
    <n v="15.8"/>
    <d v="2026-01-09T00:00:00"/>
    <m/>
    <m/>
    <m/>
    <n v="38.016666666666666"/>
  </r>
  <r>
    <x v="63"/>
    <s v="BOS"/>
    <s v="TOR"/>
    <s v="W"/>
    <d v="1899-12-31T13:58:00"/>
    <n v="7"/>
    <n v="14"/>
    <n v="0.5"/>
    <n v="2"/>
    <n v="7"/>
    <n v="0.28599999999999998"/>
    <n v="2"/>
    <n v="2"/>
    <n v="1"/>
    <n v="0"/>
    <n v="3"/>
    <n v="3"/>
    <n v="5"/>
    <n v="0"/>
    <n v="2"/>
    <n v="1"/>
    <n v="0"/>
    <n v="18"/>
    <n v="14"/>
    <n v="15.8"/>
    <d v="2026-01-09T00:00:00"/>
    <m/>
    <m/>
    <m/>
    <n v="37.966666666666669"/>
  </r>
  <r>
    <x v="253"/>
    <s v="PHI"/>
    <s v="ORL"/>
    <s v="W"/>
    <d v="1899-12-31T07:23:00"/>
    <n v="7"/>
    <n v="17"/>
    <n v="0.41199999999999998"/>
    <n v="0"/>
    <n v="3"/>
    <n v="0"/>
    <n v="8"/>
    <n v="9"/>
    <n v="0.88900000000000001"/>
    <n v="3"/>
    <n v="6"/>
    <n v="9"/>
    <n v="3"/>
    <n v="1"/>
    <n v="1"/>
    <n v="4"/>
    <n v="2"/>
    <n v="22"/>
    <n v="4"/>
    <n v="15.4"/>
    <d v="2026-01-09T00:00:00"/>
    <m/>
    <m/>
    <m/>
    <n v="31.383333333333333"/>
  </r>
  <r>
    <x v="204"/>
    <s v="TOR"/>
    <s v="BOS"/>
    <s v="L"/>
    <d v="1899-12-31T00:55:00"/>
    <n v="7"/>
    <n v="10"/>
    <n v="0.7"/>
    <n v="0"/>
    <n v="2"/>
    <n v="0"/>
    <n v="1"/>
    <n v="1"/>
    <n v="1"/>
    <n v="3"/>
    <n v="5"/>
    <n v="8"/>
    <n v="1"/>
    <n v="0"/>
    <n v="1"/>
    <n v="0"/>
    <n v="1"/>
    <n v="15"/>
    <n v="-5"/>
    <n v="15.4"/>
    <d v="2026-01-09T00:00:00"/>
    <m/>
    <m/>
    <m/>
    <n v="24.916666666666664"/>
  </r>
  <r>
    <x v="0"/>
    <s v="LAL"/>
    <s v="MIL"/>
    <s v="L"/>
    <d v="1899-12-31T12:05:00"/>
    <n v="8"/>
    <n v="25"/>
    <n v="0.32"/>
    <n v="4"/>
    <n v="6"/>
    <n v="0.66700000000000004"/>
    <n v="4"/>
    <n v="8"/>
    <n v="0.5"/>
    <n v="3"/>
    <n v="6"/>
    <n v="9"/>
    <n v="9"/>
    <n v="2"/>
    <n v="0"/>
    <n v="3"/>
    <n v="6"/>
    <n v="24"/>
    <n v="-14"/>
    <n v="14.9"/>
    <d v="2026-01-09T00:00:00"/>
    <m/>
    <m/>
    <m/>
    <n v="36.083333333333336"/>
  </r>
  <r>
    <x v="181"/>
    <s v="BRK"/>
    <s v="LAC"/>
    <s v="L"/>
    <d v="1899-12-31T09:26:00"/>
    <n v="7"/>
    <n v="20"/>
    <n v="0.35"/>
    <n v="0"/>
    <n v="9"/>
    <n v="0"/>
    <n v="4"/>
    <n v="4"/>
    <n v="1"/>
    <n v="0"/>
    <n v="5"/>
    <n v="5"/>
    <n v="6"/>
    <n v="4"/>
    <n v="1"/>
    <n v="2"/>
    <n v="1"/>
    <n v="18"/>
    <n v="-9"/>
    <n v="14.8"/>
    <d v="2026-01-09T00:00:00"/>
    <m/>
    <m/>
    <m/>
    <n v="33.43333333333333"/>
  </r>
  <r>
    <x v="201"/>
    <s v="ORL"/>
    <s v="PHI"/>
    <s v="L"/>
    <d v="1899-12-31T13:20:00"/>
    <n v="7"/>
    <n v="12"/>
    <n v="0.58299999999999996"/>
    <n v="3"/>
    <n v="7"/>
    <n v="0.42899999999999999"/>
    <n v="4"/>
    <n v="4"/>
    <n v="1"/>
    <n v="0"/>
    <n v="3"/>
    <n v="3"/>
    <n v="4"/>
    <n v="0"/>
    <n v="0"/>
    <n v="4"/>
    <n v="1"/>
    <n v="21"/>
    <n v="-6"/>
    <n v="14.7"/>
    <d v="2026-01-09T00:00:00"/>
    <m/>
    <m/>
    <m/>
    <n v="37.333333333333336"/>
  </r>
  <r>
    <x v="28"/>
    <s v="OKC"/>
    <s v="MEM"/>
    <s v="W"/>
    <d v="1899-12-31T11:10:00"/>
    <n v="5"/>
    <n v="12"/>
    <n v="0.41699999999999998"/>
    <n v="1"/>
    <n v="7"/>
    <n v="0.14299999999999999"/>
    <n v="2"/>
    <n v="2"/>
    <n v="1"/>
    <n v="3"/>
    <n v="3"/>
    <n v="6"/>
    <n v="4"/>
    <n v="3"/>
    <n v="0"/>
    <n v="0"/>
    <n v="2"/>
    <n v="13"/>
    <n v="12"/>
    <n v="14.6"/>
    <d v="2026-01-09T00:00:00"/>
    <m/>
    <m/>
    <m/>
    <n v="35.166666666666664"/>
  </r>
  <r>
    <x v="29"/>
    <s v="GSW"/>
    <s v="SAC"/>
    <s v="W"/>
    <d v="1899-12-30T17:56:00"/>
    <n v="6"/>
    <n v="7"/>
    <n v="0.85699999999999998"/>
    <n v="0"/>
    <n v="0"/>
    <m/>
    <n v="0"/>
    <n v="0"/>
    <m/>
    <n v="4"/>
    <n v="5"/>
    <n v="9"/>
    <n v="1"/>
    <n v="0"/>
    <n v="0"/>
    <n v="0"/>
    <n v="0"/>
    <n v="12"/>
    <n v="9"/>
    <n v="14.5"/>
    <d v="2026-01-09T00:00:00"/>
    <m/>
    <m/>
    <m/>
    <n v="17.933333333333334"/>
  </r>
  <r>
    <x v="233"/>
    <s v="POR"/>
    <s v="HOU"/>
    <s v="W"/>
    <d v="1899-12-31T10:44:00"/>
    <n v="8"/>
    <n v="22"/>
    <n v="0.36399999999999999"/>
    <n v="2"/>
    <n v="7"/>
    <n v="0.28599999999999998"/>
    <n v="2"/>
    <n v="2"/>
    <n v="1"/>
    <n v="1"/>
    <n v="7"/>
    <n v="8"/>
    <n v="5"/>
    <n v="0"/>
    <n v="0"/>
    <n v="0"/>
    <n v="0"/>
    <n v="20"/>
    <n v="11"/>
    <n v="14.1"/>
    <d v="2026-01-09T00:00:00"/>
    <m/>
    <m/>
    <m/>
    <n v="34.733333333333334"/>
  </r>
  <r>
    <x v="142"/>
    <s v="SAC"/>
    <s v="GSW"/>
    <s v="L"/>
    <d v="1899-12-30T20:27:00"/>
    <n v="5"/>
    <n v="9"/>
    <n v="0.55600000000000005"/>
    <n v="1"/>
    <n v="3"/>
    <n v="0.33300000000000002"/>
    <n v="4"/>
    <n v="4"/>
    <n v="1"/>
    <n v="1"/>
    <n v="2"/>
    <n v="3"/>
    <n v="3"/>
    <n v="1"/>
    <n v="0"/>
    <n v="1"/>
    <n v="1"/>
    <n v="15"/>
    <n v="-15"/>
    <n v="13.7"/>
    <d v="2026-01-09T00:00:00"/>
    <m/>
    <m/>
    <m/>
    <n v="20.45"/>
  </r>
  <r>
    <x v="129"/>
    <s v="POR"/>
    <s v="HOU"/>
    <s v="W"/>
    <d v="1899-12-31T11:49:00"/>
    <n v="5"/>
    <n v="15"/>
    <n v="0.33300000000000002"/>
    <n v="2"/>
    <n v="6"/>
    <n v="0.33300000000000002"/>
    <n v="8"/>
    <n v="8"/>
    <n v="1"/>
    <n v="1"/>
    <n v="2"/>
    <n v="3"/>
    <n v="6"/>
    <n v="2"/>
    <n v="0"/>
    <n v="5"/>
    <n v="1"/>
    <n v="20"/>
    <n v="3"/>
    <n v="13.6"/>
    <d v="2026-01-09T00:00:00"/>
    <m/>
    <m/>
    <m/>
    <n v="35.816666666666663"/>
  </r>
  <r>
    <x v="406"/>
    <s v="POR"/>
    <s v="HOU"/>
    <s v="W"/>
    <d v="1899-12-30T22:15:00"/>
    <n v="4"/>
    <n v="4"/>
    <n v="1"/>
    <n v="2"/>
    <n v="2"/>
    <n v="1"/>
    <n v="3"/>
    <n v="3"/>
    <n v="1"/>
    <n v="1"/>
    <n v="0"/>
    <n v="1"/>
    <n v="1"/>
    <n v="3"/>
    <n v="0"/>
    <n v="1"/>
    <n v="4"/>
    <n v="13"/>
    <n v="28"/>
    <n v="13.6"/>
    <d v="2026-01-09T00:00:00"/>
    <m/>
    <m/>
    <m/>
    <n v="22.25"/>
  </r>
  <r>
    <x v="19"/>
    <s v="GSW"/>
    <s v="SAC"/>
    <s v="W"/>
    <d v="1899-12-30T22:27:00"/>
    <n v="4"/>
    <n v="6"/>
    <n v="0.66700000000000004"/>
    <n v="0"/>
    <n v="2"/>
    <n v="0"/>
    <n v="6"/>
    <n v="6"/>
    <n v="1"/>
    <n v="0"/>
    <n v="4"/>
    <n v="4"/>
    <n v="2"/>
    <n v="1"/>
    <n v="0"/>
    <n v="1"/>
    <n v="1"/>
    <n v="14"/>
    <n v="28"/>
    <n v="13.6"/>
    <d v="2026-01-09T00:00:00"/>
    <m/>
    <m/>
    <m/>
    <n v="22.45"/>
  </r>
  <r>
    <x v="152"/>
    <s v="POR"/>
    <s v="HOU"/>
    <s v="W"/>
    <d v="1899-12-31T09:20:00"/>
    <n v="3"/>
    <n v="9"/>
    <n v="0.33300000000000002"/>
    <n v="0"/>
    <n v="4"/>
    <n v="0"/>
    <n v="2"/>
    <n v="2"/>
    <n v="1"/>
    <n v="5"/>
    <n v="10"/>
    <n v="15"/>
    <n v="6"/>
    <n v="2"/>
    <n v="1"/>
    <n v="2"/>
    <n v="2"/>
    <n v="8"/>
    <n v="8"/>
    <n v="13.5"/>
    <d v="2026-01-09T00:00:00"/>
    <m/>
    <m/>
    <m/>
    <n v="33.333333333333329"/>
  </r>
  <r>
    <x v="466"/>
    <s v="PHI"/>
    <s v="ORL"/>
    <s v="W"/>
    <d v="1899-12-31T09:14:00"/>
    <n v="8"/>
    <n v="21"/>
    <n v="0.38100000000000001"/>
    <n v="0"/>
    <n v="7"/>
    <n v="0"/>
    <n v="2"/>
    <n v="2"/>
    <n v="1"/>
    <n v="5"/>
    <n v="4"/>
    <n v="9"/>
    <n v="3"/>
    <n v="3"/>
    <n v="2"/>
    <n v="3"/>
    <n v="3"/>
    <n v="18"/>
    <n v="9"/>
    <n v="13.5"/>
    <d v="2026-01-09T00:00:00"/>
    <m/>
    <m/>
    <m/>
    <n v="33.233333333333334"/>
  </r>
  <r>
    <x v="56"/>
    <s v="NYK"/>
    <s v="PHO"/>
    <s v="L"/>
    <d v="1899-12-31T13:52:00"/>
    <n v="3"/>
    <n v="9"/>
    <n v="0.33300000000000002"/>
    <n v="2"/>
    <n v="5"/>
    <n v="0.4"/>
    <n v="7"/>
    <n v="9"/>
    <n v="0.77800000000000002"/>
    <n v="3"/>
    <n v="5"/>
    <n v="8"/>
    <n v="3"/>
    <n v="0"/>
    <n v="0"/>
    <n v="1"/>
    <n v="1"/>
    <n v="15"/>
    <n v="5"/>
    <n v="13.4"/>
    <d v="2026-01-09T00:00:00"/>
    <m/>
    <m/>
    <m/>
    <n v="37.866666666666667"/>
  </r>
  <r>
    <x v="138"/>
    <s v="TOR"/>
    <s v="BOS"/>
    <s v="L"/>
    <d v="1899-12-31T00:02:00"/>
    <n v="4"/>
    <n v="8"/>
    <n v="0.5"/>
    <n v="3"/>
    <n v="6"/>
    <n v="0.5"/>
    <n v="2"/>
    <n v="2"/>
    <n v="1"/>
    <n v="0"/>
    <n v="1"/>
    <n v="1"/>
    <n v="8"/>
    <n v="0"/>
    <n v="1"/>
    <n v="1"/>
    <n v="3"/>
    <n v="13"/>
    <n v="2"/>
    <n v="13.4"/>
    <d v="2026-01-09T00:00:00"/>
    <m/>
    <m/>
    <m/>
    <n v="24.033333333333331"/>
  </r>
  <r>
    <x v="119"/>
    <s v="LAC"/>
    <s v="BRK"/>
    <s v="W"/>
    <d v="1899-12-31T02:14:00"/>
    <n v="7"/>
    <n v="9"/>
    <n v="0.77800000000000002"/>
    <n v="2"/>
    <n v="2"/>
    <n v="1"/>
    <n v="0"/>
    <n v="0"/>
    <m/>
    <n v="0"/>
    <n v="4"/>
    <n v="4"/>
    <n v="0"/>
    <n v="0"/>
    <n v="3"/>
    <n v="1"/>
    <n v="4"/>
    <n v="16"/>
    <n v="12"/>
    <n v="13.2"/>
    <d v="2026-01-09T00:00:00"/>
    <m/>
    <m/>
    <m/>
    <n v="26.233333333333331"/>
  </r>
  <r>
    <x v="21"/>
    <s v="OKC"/>
    <s v="MEM"/>
    <s v="W"/>
    <d v="1899-12-31T07:53:00"/>
    <n v="7"/>
    <n v="13"/>
    <n v="0.53800000000000003"/>
    <n v="1"/>
    <n v="3"/>
    <n v="0.33300000000000002"/>
    <n v="1"/>
    <n v="1"/>
    <n v="1"/>
    <n v="2"/>
    <n v="5"/>
    <n v="7"/>
    <n v="1"/>
    <n v="1"/>
    <n v="1"/>
    <n v="1"/>
    <n v="2"/>
    <n v="16"/>
    <n v="7"/>
    <n v="13.2"/>
    <d v="2026-01-09T00:00:00"/>
    <m/>
    <m/>
    <m/>
    <n v="31.883333333333333"/>
  </r>
  <r>
    <x v="91"/>
    <s v="BRK"/>
    <s v="LAC"/>
    <s v="L"/>
    <d v="1899-12-31T06:57:00"/>
    <n v="5"/>
    <n v="9"/>
    <n v="0.55600000000000005"/>
    <n v="1"/>
    <n v="1"/>
    <n v="1"/>
    <n v="2"/>
    <n v="2"/>
    <n v="1"/>
    <n v="5"/>
    <n v="1"/>
    <n v="6"/>
    <n v="4"/>
    <n v="1"/>
    <n v="0"/>
    <n v="2"/>
    <n v="3"/>
    <n v="13"/>
    <n v="-15"/>
    <n v="13.1"/>
    <d v="2026-01-09T00:00:00"/>
    <m/>
    <m/>
    <m/>
    <n v="30.95"/>
  </r>
  <r>
    <x v="128"/>
    <s v="BOS"/>
    <s v="TOR"/>
    <s v="W"/>
    <d v="1899-12-31T02:19:00"/>
    <n v="6"/>
    <n v="11"/>
    <n v="0.54500000000000004"/>
    <n v="3"/>
    <n v="4"/>
    <n v="0.75"/>
    <n v="0"/>
    <n v="0"/>
    <m/>
    <n v="0"/>
    <n v="2"/>
    <n v="2"/>
    <n v="5"/>
    <n v="0"/>
    <n v="0"/>
    <n v="0"/>
    <n v="2"/>
    <n v="15"/>
    <n v="-10"/>
    <n v="13"/>
    <d v="2026-01-09T00:00:00"/>
    <m/>
    <m/>
    <m/>
    <n v="26.316666666666666"/>
  </r>
  <r>
    <x v="81"/>
    <s v="ATL"/>
    <s v="DEN"/>
    <s v="W"/>
    <d v="1899-12-31T10:43:00"/>
    <n v="6"/>
    <n v="14"/>
    <n v="0.42899999999999999"/>
    <n v="3"/>
    <n v="7"/>
    <n v="0.42899999999999999"/>
    <n v="0"/>
    <n v="0"/>
    <m/>
    <n v="1"/>
    <n v="4"/>
    <n v="5"/>
    <n v="5"/>
    <n v="2"/>
    <n v="1"/>
    <n v="2"/>
    <n v="2"/>
    <n v="15"/>
    <n v="32"/>
    <n v="12.9"/>
    <d v="2026-01-09T00:00:00"/>
    <m/>
    <m/>
    <m/>
    <n v="34.716666666666669"/>
  </r>
  <r>
    <x v="310"/>
    <s v="DEN"/>
    <s v="ATL"/>
    <s v="L"/>
    <d v="1899-12-31T00:28:00"/>
    <n v="5"/>
    <n v="11"/>
    <n v="0.45500000000000002"/>
    <n v="1"/>
    <n v="5"/>
    <n v="0.2"/>
    <n v="3"/>
    <n v="4"/>
    <n v="0.75"/>
    <n v="0"/>
    <n v="9"/>
    <n v="9"/>
    <n v="5"/>
    <n v="0"/>
    <n v="0"/>
    <n v="1"/>
    <n v="1"/>
    <n v="14"/>
    <n v="-19"/>
    <n v="12.7"/>
    <d v="2026-01-09T00:00:00"/>
    <m/>
    <m/>
    <m/>
    <n v="24.466666666666665"/>
  </r>
  <r>
    <x v="427"/>
    <s v="MEM"/>
    <s v="OKC"/>
    <s v="L"/>
    <d v="1899-12-30T22:32:00"/>
    <n v="4"/>
    <n v="8"/>
    <n v="0.5"/>
    <n v="3"/>
    <n v="6"/>
    <n v="0.5"/>
    <n v="2"/>
    <n v="2"/>
    <n v="1"/>
    <n v="1"/>
    <n v="2"/>
    <n v="3"/>
    <n v="5"/>
    <n v="0"/>
    <n v="1"/>
    <n v="1"/>
    <n v="2"/>
    <n v="13"/>
    <n v="-8"/>
    <n v="12.7"/>
    <d v="2026-01-09T00:00:00"/>
    <m/>
    <m/>
    <m/>
    <n v="22.533333333333331"/>
  </r>
  <r>
    <x v="492"/>
    <s v="GSW"/>
    <s v="SAC"/>
    <s v="W"/>
    <d v="1899-12-30T18:42:00"/>
    <n v="6"/>
    <n v="10"/>
    <n v="0.6"/>
    <n v="3"/>
    <n v="6"/>
    <n v="0.5"/>
    <n v="4"/>
    <n v="4"/>
    <n v="1"/>
    <n v="0"/>
    <n v="0"/>
    <n v="0"/>
    <n v="1"/>
    <n v="0"/>
    <n v="0"/>
    <n v="1"/>
    <n v="4"/>
    <n v="19"/>
    <n v="14"/>
    <n v="12.5"/>
    <d v="2026-01-09T00:00:00"/>
    <m/>
    <m/>
    <m/>
    <n v="18.7"/>
  </r>
  <r>
    <x v="404"/>
    <s v="POR"/>
    <s v="HOU"/>
    <s v="W"/>
    <d v="1899-12-31T00:35:00"/>
    <n v="6"/>
    <n v="13"/>
    <n v="0.46200000000000002"/>
    <n v="4"/>
    <n v="8"/>
    <n v="0.5"/>
    <n v="2"/>
    <n v="2"/>
    <n v="1"/>
    <n v="0"/>
    <n v="4"/>
    <n v="4"/>
    <n v="1"/>
    <n v="0"/>
    <n v="0"/>
    <n v="0"/>
    <n v="2"/>
    <n v="18"/>
    <n v="-7"/>
    <n v="12.4"/>
    <d v="2026-01-09T00:00:00"/>
    <m/>
    <m/>
    <m/>
    <n v="24.583333333333336"/>
  </r>
  <r>
    <x v="277"/>
    <s v="WAS"/>
    <s v="NOP"/>
    <s v="L"/>
    <d v="1899-12-30T21:38:00"/>
    <n v="6"/>
    <n v="12"/>
    <n v="0.5"/>
    <n v="0"/>
    <n v="2"/>
    <n v="0"/>
    <n v="0"/>
    <n v="0"/>
    <m/>
    <n v="3"/>
    <n v="6"/>
    <n v="9"/>
    <n v="4"/>
    <n v="0"/>
    <n v="0"/>
    <n v="0"/>
    <n v="1"/>
    <n v="12"/>
    <n v="-5"/>
    <n v="12.3"/>
    <d v="2026-01-09T00:00:00"/>
    <m/>
    <m/>
    <m/>
    <n v="21.633333333333333"/>
  </r>
  <r>
    <x v="15"/>
    <s v="GSW"/>
    <s v="SAC"/>
    <s v="W"/>
    <d v="1899-12-31T03:10:00"/>
    <n v="4"/>
    <n v="7"/>
    <n v="0.57099999999999995"/>
    <n v="3"/>
    <n v="4"/>
    <n v="0.75"/>
    <n v="0"/>
    <n v="0"/>
    <m/>
    <n v="0"/>
    <n v="6"/>
    <n v="6"/>
    <n v="8"/>
    <n v="1"/>
    <n v="0"/>
    <n v="3"/>
    <n v="2"/>
    <n v="11"/>
    <n v="16"/>
    <n v="12.3"/>
    <d v="2026-01-09T00:00:00"/>
    <m/>
    <m/>
    <m/>
    <n v="27.166666666666664"/>
  </r>
  <r>
    <x v="439"/>
    <s v="WAS"/>
    <s v="NOP"/>
    <s v="L"/>
    <d v="1899-12-30T23:43:00"/>
    <n v="2"/>
    <n v="3"/>
    <n v="0.66700000000000004"/>
    <n v="2"/>
    <n v="3"/>
    <n v="0.66700000000000004"/>
    <n v="4"/>
    <n v="4"/>
    <n v="1"/>
    <n v="1"/>
    <n v="1"/>
    <n v="2"/>
    <n v="1"/>
    <n v="2"/>
    <n v="1"/>
    <n v="1"/>
    <n v="0"/>
    <n v="10"/>
    <n v="14"/>
    <n v="12.1"/>
    <d v="2026-01-09T00:00:00"/>
    <m/>
    <m/>
    <m/>
    <n v="23.716666666666669"/>
  </r>
  <r>
    <x v="424"/>
    <s v="NYK"/>
    <s v="PHO"/>
    <s v="L"/>
    <d v="1899-12-31T00:01:00"/>
    <n v="4"/>
    <n v="5"/>
    <n v="0.8"/>
    <n v="0"/>
    <n v="0"/>
    <m/>
    <n v="0"/>
    <n v="0"/>
    <m/>
    <n v="8"/>
    <n v="6"/>
    <n v="14"/>
    <n v="1"/>
    <n v="0"/>
    <n v="0"/>
    <n v="1"/>
    <n v="3"/>
    <n v="8"/>
    <n v="0"/>
    <n v="12"/>
    <d v="2026-01-09T00:00:00"/>
    <m/>
    <m/>
    <m/>
    <n v="24.016666666666669"/>
  </r>
  <r>
    <x v="27"/>
    <s v="LAL"/>
    <s v="MIL"/>
    <s v="L"/>
    <d v="1899-12-31T10:25:00"/>
    <n v="5"/>
    <n v="8"/>
    <n v="0.625"/>
    <n v="3"/>
    <n v="5"/>
    <n v="0.6"/>
    <n v="0"/>
    <n v="0"/>
    <m/>
    <n v="1"/>
    <n v="1"/>
    <n v="2"/>
    <n v="2"/>
    <n v="2"/>
    <n v="0"/>
    <n v="2"/>
    <n v="0"/>
    <n v="13"/>
    <n v="-15"/>
    <n v="11.8"/>
    <d v="2026-01-09T00:00:00"/>
    <m/>
    <m/>
    <m/>
    <n v="34.416666666666664"/>
  </r>
  <r>
    <x v="22"/>
    <s v="HOU"/>
    <s v="POR"/>
    <s v="L"/>
    <d v="1899-12-31T09:35:00"/>
    <n v="8"/>
    <n v="21"/>
    <n v="0.38100000000000001"/>
    <n v="4"/>
    <n v="11"/>
    <n v="0.36399999999999999"/>
    <n v="0"/>
    <n v="0"/>
    <m/>
    <n v="1"/>
    <n v="2"/>
    <n v="3"/>
    <n v="4"/>
    <n v="1"/>
    <n v="0"/>
    <n v="1"/>
    <n v="2"/>
    <n v="20"/>
    <n v="1"/>
    <n v="11.8"/>
    <d v="2026-01-09T00:00:00"/>
    <m/>
    <m/>
    <m/>
    <n v="33.583333333333336"/>
  </r>
  <r>
    <x v="137"/>
    <s v="NYK"/>
    <s v="PHO"/>
    <s v="L"/>
    <d v="1899-12-31T15:29:00"/>
    <n v="7"/>
    <n v="15"/>
    <n v="0.46700000000000003"/>
    <n v="3"/>
    <n v="8"/>
    <n v="0.375"/>
    <n v="0"/>
    <n v="0"/>
    <m/>
    <n v="0"/>
    <n v="2"/>
    <n v="2"/>
    <n v="2"/>
    <n v="3"/>
    <n v="0"/>
    <n v="1"/>
    <n v="4"/>
    <n v="17"/>
    <n v="1"/>
    <n v="11.7"/>
    <d v="2026-01-09T00:00:00"/>
    <m/>
    <m/>
    <m/>
    <n v="39.483333333333334"/>
  </r>
  <r>
    <x v="105"/>
    <s v="BOS"/>
    <s v="TOR"/>
    <s v="W"/>
    <d v="1899-12-31T03:11:00"/>
    <n v="4"/>
    <n v="6"/>
    <n v="0.66700000000000004"/>
    <n v="0"/>
    <n v="0"/>
    <m/>
    <n v="2"/>
    <n v="2"/>
    <n v="1"/>
    <n v="3"/>
    <n v="3"/>
    <n v="6"/>
    <n v="0"/>
    <n v="2"/>
    <n v="0"/>
    <n v="0"/>
    <n v="2"/>
    <n v="10"/>
    <n v="0"/>
    <n v="11.6"/>
    <d v="2026-01-09T00:00:00"/>
    <m/>
    <m/>
    <m/>
    <n v="27.183333333333337"/>
  </r>
  <r>
    <x v="140"/>
    <s v="BRK"/>
    <s v="LAC"/>
    <s v="L"/>
    <d v="1899-12-30T23:43:00"/>
    <n v="4"/>
    <n v="8"/>
    <n v="0.5"/>
    <n v="0"/>
    <n v="2"/>
    <n v="0"/>
    <n v="0"/>
    <n v="0"/>
    <m/>
    <n v="3"/>
    <n v="0"/>
    <n v="3"/>
    <n v="4"/>
    <n v="3"/>
    <n v="0"/>
    <n v="0"/>
    <n v="1"/>
    <n v="8"/>
    <n v="-8"/>
    <n v="11.5"/>
    <d v="2026-01-09T00:00:00"/>
    <m/>
    <m/>
    <m/>
    <n v="23.716666666666669"/>
  </r>
  <r>
    <x v="136"/>
    <s v="PHO"/>
    <s v="NYK"/>
    <s v="W"/>
    <d v="1899-12-31T09:15:00"/>
    <n v="4"/>
    <n v="6"/>
    <n v="0.66700000000000004"/>
    <n v="4"/>
    <n v="6"/>
    <n v="0.66700000000000004"/>
    <n v="0"/>
    <n v="0"/>
    <m/>
    <n v="1"/>
    <n v="5"/>
    <n v="6"/>
    <n v="1"/>
    <n v="0"/>
    <n v="1"/>
    <n v="0"/>
    <n v="4"/>
    <n v="12"/>
    <n v="5"/>
    <n v="11.4"/>
    <d v="2026-01-09T00:00:00"/>
    <m/>
    <m/>
    <m/>
    <n v="33.25"/>
  </r>
  <r>
    <x v="440"/>
    <s v="BRK"/>
    <s v="LAC"/>
    <s v="L"/>
    <d v="1899-12-30T17:55:00"/>
    <n v="4"/>
    <n v="8"/>
    <n v="0.5"/>
    <n v="3"/>
    <n v="5"/>
    <n v="0.6"/>
    <n v="0"/>
    <n v="0"/>
    <m/>
    <n v="2"/>
    <n v="4"/>
    <n v="6"/>
    <n v="1"/>
    <n v="1"/>
    <n v="1"/>
    <n v="0"/>
    <n v="2"/>
    <n v="11"/>
    <n v="-3"/>
    <n v="11.2"/>
    <d v="2026-01-09T00:00:00"/>
    <m/>
    <m/>
    <m/>
    <n v="17.916666666666668"/>
  </r>
  <r>
    <x v="158"/>
    <s v="MIL"/>
    <s v="LAL"/>
    <s v="W"/>
    <d v="1899-12-31T11:14:00"/>
    <n v="4"/>
    <n v="7"/>
    <n v="0.57099999999999995"/>
    <n v="3"/>
    <n v="6"/>
    <n v="0.5"/>
    <n v="0"/>
    <n v="0"/>
    <m/>
    <n v="0"/>
    <n v="2"/>
    <n v="2"/>
    <n v="2"/>
    <n v="2"/>
    <n v="0"/>
    <n v="1"/>
    <n v="0"/>
    <n v="11"/>
    <n v="10"/>
    <n v="10.7"/>
    <d v="2026-01-09T00:00:00"/>
    <m/>
    <m/>
    <m/>
    <n v="35.233333333333334"/>
  </r>
  <r>
    <x v="39"/>
    <s v="LAL"/>
    <s v="MIL"/>
    <s v="L"/>
    <d v="1899-12-31T02:32:00"/>
    <n v="4"/>
    <n v="7"/>
    <n v="0.57099999999999995"/>
    <n v="1"/>
    <n v="3"/>
    <n v="0.33300000000000002"/>
    <n v="0"/>
    <n v="0"/>
    <m/>
    <n v="4"/>
    <n v="5"/>
    <n v="9"/>
    <n v="2"/>
    <n v="0"/>
    <n v="0"/>
    <n v="0"/>
    <n v="2"/>
    <n v="9"/>
    <n v="2"/>
    <n v="10.6"/>
    <d v="2026-01-09T00:00:00"/>
    <m/>
    <m/>
    <m/>
    <n v="26.533333333333335"/>
  </r>
  <r>
    <x v="193"/>
    <s v="MEM"/>
    <s v="OKC"/>
    <s v="L"/>
    <d v="1899-12-31T06:06:00"/>
    <n v="2"/>
    <n v="8"/>
    <n v="0.25"/>
    <n v="1"/>
    <n v="4"/>
    <n v="0.25"/>
    <n v="2"/>
    <n v="2"/>
    <n v="1"/>
    <n v="0"/>
    <n v="4"/>
    <n v="4"/>
    <n v="11"/>
    <n v="1"/>
    <n v="0"/>
    <n v="0"/>
    <n v="4"/>
    <n v="7"/>
    <n v="5"/>
    <n v="10.5"/>
    <d v="2026-01-09T00:00:00"/>
    <m/>
    <m/>
    <m/>
    <n v="30.1"/>
  </r>
  <r>
    <x v="345"/>
    <s v="MEM"/>
    <s v="OKC"/>
    <s v="L"/>
    <d v="1899-12-30T21:02:00"/>
    <n v="7"/>
    <n v="12"/>
    <n v="0.58299999999999996"/>
    <n v="3"/>
    <n v="8"/>
    <n v="0.375"/>
    <n v="1"/>
    <n v="2"/>
    <n v="0.5"/>
    <n v="1"/>
    <n v="1"/>
    <n v="2"/>
    <n v="0"/>
    <n v="1"/>
    <n v="0"/>
    <n v="2"/>
    <n v="4"/>
    <n v="18"/>
    <n v="1"/>
    <n v="10.4"/>
    <d v="2026-01-09T00:00:00"/>
    <m/>
    <m/>
    <m/>
    <n v="21.033333333333331"/>
  </r>
  <r>
    <x v="32"/>
    <s v="GSW"/>
    <s v="SAC"/>
    <s v="W"/>
    <d v="1899-12-30T13:03:00"/>
    <n v="4"/>
    <n v="9"/>
    <n v="0.44400000000000001"/>
    <n v="3"/>
    <n v="8"/>
    <n v="0.375"/>
    <n v="0"/>
    <n v="0"/>
    <m/>
    <n v="0"/>
    <n v="2"/>
    <n v="2"/>
    <n v="2"/>
    <n v="0"/>
    <n v="3"/>
    <n v="0"/>
    <n v="0"/>
    <n v="11"/>
    <n v="10"/>
    <n v="10.4"/>
    <d v="2026-01-09T00:00:00"/>
    <m/>
    <m/>
    <m/>
    <n v="13.049999999999999"/>
  </r>
  <r>
    <x v="285"/>
    <s v="WAS"/>
    <s v="NOP"/>
    <s v="L"/>
    <d v="1899-12-30T22:43:00"/>
    <n v="4"/>
    <n v="14"/>
    <n v="0.28599999999999998"/>
    <n v="0"/>
    <n v="4"/>
    <n v="0"/>
    <n v="7"/>
    <n v="10"/>
    <n v="0.7"/>
    <n v="2"/>
    <n v="2"/>
    <n v="4"/>
    <n v="2"/>
    <n v="0"/>
    <n v="5"/>
    <n v="2"/>
    <n v="1"/>
    <n v="15"/>
    <n v="10"/>
    <n v="10.1"/>
    <d v="2026-01-09T00:00:00"/>
    <m/>
    <m/>
    <m/>
    <n v="22.716666666666665"/>
  </r>
  <r>
    <x v="110"/>
    <s v="MIL"/>
    <s v="LAL"/>
    <s v="W"/>
    <d v="1899-12-30T22:59:00"/>
    <n v="5"/>
    <n v="10"/>
    <n v="0.5"/>
    <n v="1"/>
    <n v="3"/>
    <n v="0.33300000000000002"/>
    <n v="2"/>
    <n v="2"/>
    <n v="1"/>
    <n v="1"/>
    <n v="2"/>
    <n v="3"/>
    <n v="2"/>
    <n v="1"/>
    <n v="0"/>
    <n v="1"/>
    <n v="2"/>
    <n v="13"/>
    <n v="-4"/>
    <n v="9.9"/>
    <d v="2026-01-09T00:00:00"/>
    <m/>
    <m/>
    <m/>
    <n v="22.983333333333334"/>
  </r>
  <r>
    <x v="287"/>
    <s v="LAC"/>
    <s v="BRK"/>
    <s v="W"/>
    <d v="1899-12-30T22:11:00"/>
    <n v="4"/>
    <n v="6"/>
    <n v="0.66700000000000004"/>
    <n v="1"/>
    <n v="2"/>
    <n v="0.5"/>
    <n v="0"/>
    <n v="0"/>
    <m/>
    <n v="0"/>
    <n v="1"/>
    <n v="1"/>
    <n v="5"/>
    <n v="1"/>
    <n v="0"/>
    <n v="1"/>
    <n v="1"/>
    <n v="9"/>
    <n v="9"/>
    <n v="9.8000000000000007"/>
    <d v="2026-01-09T00:00:00"/>
    <m/>
    <m/>
    <m/>
    <n v="22.183333333333334"/>
  </r>
  <r>
    <x v="50"/>
    <s v="PHI"/>
    <s v="ORL"/>
    <s v="W"/>
    <d v="1899-12-31T15:32:00"/>
    <n v="3"/>
    <n v="8"/>
    <n v="0.375"/>
    <n v="0"/>
    <n v="3"/>
    <n v="0"/>
    <n v="0"/>
    <n v="0"/>
    <m/>
    <n v="2"/>
    <n v="7"/>
    <n v="9"/>
    <n v="7"/>
    <n v="2"/>
    <n v="0"/>
    <n v="1"/>
    <n v="3"/>
    <n v="6"/>
    <n v="7"/>
    <n v="9.8000000000000007"/>
    <d v="2026-01-09T00:00:00"/>
    <m/>
    <m/>
    <m/>
    <n v="39.533333333333331"/>
  </r>
  <r>
    <x v="104"/>
    <s v="NYK"/>
    <s v="PHO"/>
    <s v="L"/>
    <d v="1899-12-31T08:58:00"/>
    <n v="5"/>
    <n v="11"/>
    <n v="0.45500000000000002"/>
    <n v="2"/>
    <n v="5"/>
    <n v="0.4"/>
    <n v="3"/>
    <n v="5"/>
    <n v="0.6"/>
    <n v="2"/>
    <n v="10"/>
    <n v="12"/>
    <n v="5"/>
    <n v="0"/>
    <n v="0"/>
    <n v="5"/>
    <n v="4"/>
    <n v="15"/>
    <n v="-2"/>
    <n v="9.8000000000000007"/>
    <d v="2026-01-09T00:00:00"/>
    <m/>
    <m/>
    <m/>
    <n v="32.966666666666669"/>
  </r>
  <r>
    <x v="301"/>
    <s v="ATL"/>
    <s v="DEN"/>
    <s v="W"/>
    <d v="1899-12-30T17:20:00"/>
    <n v="4"/>
    <n v="6"/>
    <n v="0.66700000000000004"/>
    <n v="2"/>
    <n v="3"/>
    <n v="0.66700000000000004"/>
    <n v="0"/>
    <n v="0"/>
    <m/>
    <n v="0"/>
    <n v="0"/>
    <n v="0"/>
    <n v="2"/>
    <n v="1"/>
    <n v="0"/>
    <n v="0"/>
    <n v="0"/>
    <n v="10"/>
    <n v="5"/>
    <n v="9.8000000000000007"/>
    <d v="2026-01-09T00:00:00"/>
    <m/>
    <m/>
    <m/>
    <n v="17.333333333333332"/>
  </r>
  <r>
    <x v="59"/>
    <s v="NYK"/>
    <s v="PHO"/>
    <s v="L"/>
    <d v="1899-12-31T08:31:00"/>
    <n v="4"/>
    <n v="10"/>
    <n v="0.4"/>
    <n v="3"/>
    <n v="8"/>
    <n v="0.375"/>
    <n v="0"/>
    <n v="0"/>
    <m/>
    <n v="1"/>
    <n v="7"/>
    <n v="8"/>
    <n v="4"/>
    <n v="0"/>
    <n v="1"/>
    <n v="1"/>
    <n v="3"/>
    <n v="11"/>
    <n v="-2"/>
    <n v="9.6999999999999993"/>
    <d v="2026-01-09T00:00:00"/>
    <m/>
    <m/>
    <m/>
    <n v="32.516666666666666"/>
  </r>
  <r>
    <x v="179"/>
    <s v="PHO"/>
    <s v="NYK"/>
    <s v="W"/>
    <d v="1899-12-31T00:50:00"/>
    <n v="5"/>
    <n v="6"/>
    <n v="0.83299999999999996"/>
    <n v="0"/>
    <n v="0"/>
    <m/>
    <n v="0"/>
    <n v="0"/>
    <m/>
    <n v="0"/>
    <n v="5"/>
    <n v="5"/>
    <n v="0"/>
    <n v="0"/>
    <n v="2"/>
    <n v="1"/>
    <n v="0"/>
    <n v="10"/>
    <n v="9"/>
    <n v="9.6999999999999993"/>
    <d v="2026-01-09T00:00:00"/>
    <m/>
    <m/>
    <m/>
    <n v="24.833333333333336"/>
  </r>
  <r>
    <x v="36"/>
    <s v="GSW"/>
    <s v="SAC"/>
    <s v="W"/>
    <d v="1899-12-30T16:22:00"/>
    <n v="4"/>
    <n v="6"/>
    <n v="0.66700000000000004"/>
    <n v="1"/>
    <n v="2"/>
    <n v="0.5"/>
    <n v="0"/>
    <n v="0"/>
    <m/>
    <n v="1"/>
    <n v="4"/>
    <n v="5"/>
    <n v="2"/>
    <n v="0"/>
    <n v="1"/>
    <n v="0"/>
    <n v="2"/>
    <n v="9"/>
    <n v="13"/>
    <n v="9.6"/>
    <d v="2026-01-09T00:00:00"/>
    <m/>
    <m/>
    <m/>
    <n v="16.366666666666667"/>
  </r>
  <r>
    <x v="374"/>
    <s v="DEN"/>
    <s v="ATL"/>
    <s v="L"/>
    <d v="1899-12-31T09:18:00"/>
    <n v="3"/>
    <n v="6"/>
    <n v="0.5"/>
    <n v="1"/>
    <n v="4"/>
    <n v="0.25"/>
    <n v="0"/>
    <n v="0"/>
    <m/>
    <n v="0"/>
    <n v="6"/>
    <n v="6"/>
    <n v="6"/>
    <n v="1"/>
    <n v="0"/>
    <n v="1"/>
    <n v="1"/>
    <n v="7"/>
    <n v="-12"/>
    <n v="9.6"/>
    <d v="2026-01-09T00:00:00"/>
    <m/>
    <m/>
    <m/>
    <n v="33.299999999999997"/>
  </r>
  <r>
    <x v="90"/>
    <s v="PHI"/>
    <s v="ORL"/>
    <s v="W"/>
    <d v="1899-12-31T00:19:00"/>
    <n v="5"/>
    <n v="9"/>
    <n v="0.55600000000000005"/>
    <n v="0"/>
    <n v="1"/>
    <n v="0"/>
    <n v="1"/>
    <n v="2"/>
    <n v="0.5"/>
    <n v="4"/>
    <n v="5"/>
    <n v="9"/>
    <n v="0"/>
    <n v="0"/>
    <n v="0"/>
    <n v="0"/>
    <n v="3"/>
    <n v="11"/>
    <n v="-5"/>
    <n v="9.4"/>
    <d v="2026-01-09T00:00:00"/>
    <m/>
    <m/>
    <m/>
    <n v="24.31666666666667"/>
  </r>
  <r>
    <x v="125"/>
    <s v="WAS"/>
    <s v="NOP"/>
    <s v="L"/>
    <d v="1899-12-31T01:14:00"/>
    <n v="3"/>
    <n v="7"/>
    <n v="0.42899999999999999"/>
    <n v="2"/>
    <n v="5"/>
    <n v="0.4"/>
    <n v="4"/>
    <n v="4"/>
    <n v="1"/>
    <n v="0"/>
    <n v="1"/>
    <n v="1"/>
    <n v="2"/>
    <n v="3"/>
    <n v="0"/>
    <n v="2"/>
    <n v="4"/>
    <n v="12"/>
    <n v="-29"/>
    <n v="9.4"/>
    <d v="2026-01-09T00:00:00"/>
    <m/>
    <m/>
    <m/>
    <n v="25.233333333333334"/>
  </r>
  <r>
    <x v="23"/>
    <s v="HOU"/>
    <s v="POR"/>
    <s v="L"/>
    <d v="1899-12-31T08:42:00"/>
    <n v="2"/>
    <n v="2"/>
    <n v="1"/>
    <n v="0"/>
    <n v="0"/>
    <m/>
    <n v="1"/>
    <n v="4"/>
    <n v="0.25"/>
    <n v="6"/>
    <n v="3"/>
    <n v="9"/>
    <n v="3"/>
    <n v="0"/>
    <n v="1"/>
    <n v="1"/>
    <n v="2"/>
    <n v="5"/>
    <n v="-14"/>
    <n v="9.3000000000000007"/>
    <d v="2026-01-09T00:00:00"/>
    <m/>
    <m/>
    <m/>
    <n v="32.700000000000003"/>
  </r>
  <r>
    <x v="245"/>
    <s v="ATL"/>
    <s v="DEN"/>
    <s v="W"/>
    <d v="1899-12-31T03:28:00"/>
    <n v="3"/>
    <n v="6"/>
    <n v="0.5"/>
    <n v="2"/>
    <n v="4"/>
    <n v="0.5"/>
    <n v="0"/>
    <n v="0"/>
    <m/>
    <n v="0"/>
    <n v="1"/>
    <n v="1"/>
    <n v="4"/>
    <n v="2"/>
    <n v="0"/>
    <n v="0"/>
    <n v="2"/>
    <n v="8"/>
    <n v="18"/>
    <n v="9.3000000000000007"/>
    <d v="2026-01-09T00:00:00"/>
    <m/>
    <m/>
    <m/>
    <n v="27.466666666666665"/>
  </r>
  <r>
    <x v="240"/>
    <s v="SAC"/>
    <s v="GSW"/>
    <s v="L"/>
    <d v="1899-12-31T04:13:00"/>
    <n v="6"/>
    <n v="11"/>
    <n v="0.54500000000000004"/>
    <n v="1"/>
    <n v="4"/>
    <n v="0.25"/>
    <n v="0"/>
    <n v="0"/>
    <m/>
    <n v="0"/>
    <n v="4"/>
    <n v="4"/>
    <n v="7"/>
    <n v="0"/>
    <n v="0"/>
    <n v="3"/>
    <n v="4"/>
    <n v="13"/>
    <n v="-21"/>
    <n v="9.1999999999999993"/>
    <d v="2026-01-09T00:00:00"/>
    <m/>
    <m/>
    <m/>
    <n v="28.216666666666665"/>
  </r>
  <r>
    <x v="71"/>
    <s v="ORL"/>
    <s v="PHI"/>
    <s v="L"/>
    <d v="1899-12-31T13:24:00"/>
    <n v="6"/>
    <n v="18"/>
    <n v="0.33300000000000002"/>
    <n v="0"/>
    <n v="3"/>
    <n v="0"/>
    <n v="2"/>
    <n v="2"/>
    <n v="1"/>
    <n v="1"/>
    <n v="10"/>
    <n v="11"/>
    <n v="7"/>
    <n v="0"/>
    <n v="1"/>
    <n v="4"/>
    <n v="1"/>
    <n v="14"/>
    <n v="-7"/>
    <n v="8.6999999999999993"/>
    <d v="2026-01-09T00:00:00"/>
    <m/>
    <m/>
    <m/>
    <n v="37.4"/>
  </r>
  <r>
    <x v="258"/>
    <s v="SAC"/>
    <s v="GSW"/>
    <s v="L"/>
    <d v="1899-12-30T21:42:00"/>
    <n v="3"/>
    <n v="5"/>
    <n v="0.6"/>
    <n v="0"/>
    <n v="0"/>
    <m/>
    <n v="0"/>
    <n v="0"/>
    <m/>
    <n v="4"/>
    <n v="4"/>
    <n v="8"/>
    <n v="1"/>
    <n v="0"/>
    <n v="1"/>
    <n v="0"/>
    <n v="1"/>
    <n v="6"/>
    <n v="-17"/>
    <n v="8.6999999999999993"/>
    <d v="2026-01-09T00:00:00"/>
    <m/>
    <m/>
    <m/>
    <n v="21.7"/>
  </r>
  <r>
    <x v="263"/>
    <s v="MIL"/>
    <s v="LAL"/>
    <s v="W"/>
    <d v="1899-12-31T06:02:00"/>
    <n v="5"/>
    <n v="12"/>
    <n v="0.41699999999999998"/>
    <n v="1"/>
    <n v="5"/>
    <n v="0.2"/>
    <n v="0"/>
    <n v="0"/>
    <m/>
    <n v="1"/>
    <n v="11"/>
    <n v="12"/>
    <n v="3"/>
    <n v="0"/>
    <n v="0"/>
    <n v="2"/>
    <n v="0"/>
    <n v="11"/>
    <n v="2"/>
    <n v="8.6999999999999993"/>
    <d v="2026-01-09T00:00:00"/>
    <m/>
    <m/>
    <m/>
    <n v="30.033333333333331"/>
  </r>
  <r>
    <x v="75"/>
    <s v="WAS"/>
    <s v="NOP"/>
    <s v="L"/>
    <d v="1899-12-30T23:38:00"/>
    <n v="6"/>
    <n v="13"/>
    <n v="0.46200000000000002"/>
    <n v="3"/>
    <n v="6"/>
    <n v="0.5"/>
    <n v="0"/>
    <n v="0"/>
    <m/>
    <n v="2"/>
    <n v="3"/>
    <n v="5"/>
    <n v="2"/>
    <n v="1"/>
    <n v="0"/>
    <n v="3"/>
    <n v="4"/>
    <n v="15"/>
    <n v="-15"/>
    <n v="8.4"/>
    <d v="2026-01-09T00:00:00"/>
    <m/>
    <m/>
    <m/>
    <n v="23.633333333333333"/>
  </r>
  <r>
    <x v="100"/>
    <s v="PHO"/>
    <s v="NYK"/>
    <s v="W"/>
    <d v="1899-12-30T12:27:00"/>
    <n v="3"/>
    <n v="3"/>
    <n v="1"/>
    <n v="1"/>
    <n v="1"/>
    <n v="1"/>
    <n v="0"/>
    <n v="0"/>
    <m/>
    <n v="1"/>
    <n v="4"/>
    <n v="5"/>
    <n v="3"/>
    <n v="1"/>
    <n v="0"/>
    <n v="2"/>
    <n v="2"/>
    <n v="7"/>
    <n v="-6"/>
    <n v="8.3000000000000007"/>
    <d v="2026-01-09T00:00:00"/>
    <m/>
    <m/>
    <m/>
    <n v="12.450000000000001"/>
  </r>
  <r>
    <x v="344"/>
    <s v="ATL"/>
    <s v="DEN"/>
    <s v="W"/>
    <d v="1899-12-30T10:49:00"/>
    <n v="4"/>
    <n v="5"/>
    <n v="0.8"/>
    <n v="1"/>
    <n v="2"/>
    <n v="0.5"/>
    <n v="0"/>
    <n v="0"/>
    <m/>
    <n v="1"/>
    <n v="3"/>
    <n v="4"/>
    <n v="0"/>
    <n v="0"/>
    <n v="1"/>
    <n v="0"/>
    <n v="3"/>
    <n v="9"/>
    <n v="20"/>
    <n v="8.1999999999999993"/>
    <d v="2026-01-09T00:00:00"/>
    <m/>
    <m/>
    <m/>
    <n v="10.816666666666666"/>
  </r>
  <r>
    <x v="167"/>
    <s v="WAS"/>
    <s v="NOP"/>
    <s v="L"/>
    <d v="1899-12-31T04:45:00"/>
    <n v="4"/>
    <n v="10"/>
    <n v="0.4"/>
    <n v="3"/>
    <n v="8"/>
    <n v="0.375"/>
    <n v="0"/>
    <n v="0"/>
    <m/>
    <n v="0"/>
    <n v="5"/>
    <n v="5"/>
    <n v="4"/>
    <n v="1"/>
    <n v="0"/>
    <n v="2"/>
    <n v="2"/>
    <n v="11"/>
    <n v="-1"/>
    <n v="8.1"/>
    <d v="2026-01-09T00:00:00"/>
    <m/>
    <m/>
    <m/>
    <n v="28.75"/>
  </r>
  <r>
    <x v="16"/>
    <s v="OKC"/>
    <s v="MEM"/>
    <s v="W"/>
    <d v="1899-12-30T23:57:00"/>
    <n v="2"/>
    <n v="4"/>
    <n v="0.5"/>
    <n v="0"/>
    <n v="1"/>
    <n v="0"/>
    <n v="3"/>
    <n v="3"/>
    <n v="1"/>
    <n v="1"/>
    <n v="2"/>
    <n v="3"/>
    <n v="2"/>
    <n v="1"/>
    <n v="2"/>
    <n v="1"/>
    <n v="3"/>
    <n v="7"/>
    <n v="-3"/>
    <n v="7.9"/>
    <d v="2026-01-09T00:00:00"/>
    <m/>
    <m/>
    <m/>
    <n v="23.95"/>
  </r>
  <r>
    <x v="274"/>
    <s v="SAC"/>
    <s v="GSW"/>
    <s v="L"/>
    <d v="1899-12-31T02:18:00"/>
    <n v="4"/>
    <n v="6"/>
    <n v="0.66700000000000004"/>
    <n v="0"/>
    <n v="1"/>
    <n v="0"/>
    <n v="0"/>
    <n v="0"/>
    <m/>
    <n v="2"/>
    <n v="5"/>
    <n v="7"/>
    <n v="2"/>
    <n v="0"/>
    <n v="2"/>
    <n v="2"/>
    <n v="3"/>
    <n v="8"/>
    <n v="-17"/>
    <n v="7.9"/>
    <d v="2026-01-09T00:00:00"/>
    <m/>
    <m/>
    <m/>
    <n v="26.300000000000004"/>
  </r>
  <r>
    <x v="371"/>
    <s v="DEN"/>
    <s v="ATL"/>
    <s v="L"/>
    <d v="1899-12-30T20:42:00"/>
    <n v="4"/>
    <n v="5"/>
    <n v="0.8"/>
    <n v="1"/>
    <n v="2"/>
    <n v="0.5"/>
    <n v="3"/>
    <n v="3"/>
    <n v="1"/>
    <n v="0"/>
    <n v="3"/>
    <n v="3"/>
    <n v="0"/>
    <n v="0"/>
    <n v="0"/>
    <n v="3"/>
    <n v="1"/>
    <n v="12"/>
    <n v="-24"/>
    <n v="7.6"/>
    <d v="2026-01-09T00:00:00"/>
    <m/>
    <m/>
    <m/>
    <n v="20.700000000000003"/>
  </r>
  <r>
    <x v="77"/>
    <s v="SAC"/>
    <s v="GSW"/>
    <s v="L"/>
    <d v="1899-12-31T06:28:00"/>
    <n v="7"/>
    <n v="15"/>
    <n v="0.46700000000000003"/>
    <n v="1"/>
    <n v="7"/>
    <n v="0.14299999999999999"/>
    <n v="0"/>
    <n v="0"/>
    <m/>
    <n v="0"/>
    <n v="3"/>
    <n v="3"/>
    <n v="3"/>
    <n v="0"/>
    <n v="0"/>
    <n v="2"/>
    <n v="2"/>
    <n v="15"/>
    <n v="-29"/>
    <n v="7.5"/>
    <d v="2026-01-09T00:00:00"/>
    <m/>
    <m/>
    <m/>
    <n v="30.466666666666665"/>
  </r>
  <r>
    <x v="174"/>
    <s v="LAC"/>
    <s v="BRK"/>
    <s v="W"/>
    <d v="1899-12-30T20:39:00"/>
    <n v="1"/>
    <n v="3"/>
    <n v="0.33300000000000002"/>
    <n v="0"/>
    <n v="2"/>
    <n v="0"/>
    <n v="1"/>
    <n v="1"/>
    <n v="1"/>
    <n v="0"/>
    <n v="5"/>
    <n v="5"/>
    <n v="3"/>
    <n v="2"/>
    <n v="2"/>
    <n v="0"/>
    <n v="2"/>
    <n v="3"/>
    <n v="9"/>
    <n v="7.5"/>
    <d v="2026-01-09T00:00:00"/>
    <m/>
    <m/>
    <m/>
    <n v="20.650000000000002"/>
  </r>
  <r>
    <x v="405"/>
    <s v="DEN"/>
    <s v="ATL"/>
    <s v="L"/>
    <d v="1899-12-31T03:20:00"/>
    <n v="4"/>
    <n v="9"/>
    <n v="0.44400000000000001"/>
    <n v="2"/>
    <n v="4"/>
    <n v="0.5"/>
    <n v="0"/>
    <n v="0"/>
    <m/>
    <n v="0"/>
    <n v="4"/>
    <n v="4"/>
    <n v="4"/>
    <n v="1"/>
    <n v="0"/>
    <n v="2"/>
    <n v="2"/>
    <n v="10"/>
    <n v="5"/>
    <n v="7.5"/>
    <d v="2026-01-09T00:00:00"/>
    <m/>
    <m/>
    <m/>
    <n v="27.333333333333332"/>
  </r>
  <r>
    <x v="229"/>
    <s v="TOR"/>
    <s v="BOS"/>
    <s v="L"/>
    <d v="1899-12-30T19:22:00"/>
    <n v="3"/>
    <n v="3"/>
    <n v="1"/>
    <n v="0"/>
    <n v="0"/>
    <m/>
    <n v="0"/>
    <n v="0"/>
    <m/>
    <n v="0"/>
    <n v="3"/>
    <n v="3"/>
    <n v="3"/>
    <n v="0"/>
    <n v="0"/>
    <n v="1"/>
    <n v="0"/>
    <n v="6"/>
    <n v="1"/>
    <n v="7.1"/>
    <d v="2026-01-09T00:00:00"/>
    <m/>
    <m/>
    <m/>
    <n v="19.366666666666667"/>
  </r>
  <r>
    <x v="272"/>
    <s v="NYK"/>
    <s v="PHO"/>
    <s v="L"/>
    <d v="1899-12-30T20:31:00"/>
    <n v="4"/>
    <n v="8"/>
    <n v="0.5"/>
    <n v="1"/>
    <n v="3"/>
    <n v="0.33300000000000002"/>
    <n v="3"/>
    <n v="3"/>
    <n v="1"/>
    <n v="1"/>
    <n v="0"/>
    <n v="1"/>
    <n v="0"/>
    <n v="0"/>
    <n v="0"/>
    <n v="1"/>
    <n v="2"/>
    <n v="12"/>
    <n v="-6"/>
    <n v="6.9"/>
    <d v="2026-01-09T00:00:00"/>
    <m/>
    <m/>
    <m/>
    <n v="20.516666666666666"/>
  </r>
  <r>
    <x v="169"/>
    <s v="NOP"/>
    <s v="WAS"/>
    <s v="W"/>
    <d v="1899-12-30T20:22:00"/>
    <n v="2"/>
    <n v="5"/>
    <n v="0.4"/>
    <n v="0"/>
    <n v="1"/>
    <n v="0"/>
    <n v="3"/>
    <n v="3"/>
    <n v="1"/>
    <n v="1"/>
    <n v="3"/>
    <n v="4"/>
    <n v="0"/>
    <n v="2"/>
    <n v="0"/>
    <n v="1"/>
    <n v="0"/>
    <n v="7"/>
    <n v="-2"/>
    <n v="6.9"/>
    <d v="2026-01-09T00:00:00"/>
    <m/>
    <m/>
    <m/>
    <n v="20.366666666666667"/>
  </r>
  <r>
    <x v="295"/>
    <s v="PHI"/>
    <s v="ORL"/>
    <s v="W"/>
    <d v="1899-12-30T16:37:00"/>
    <n v="3"/>
    <n v="7"/>
    <n v="0.42899999999999999"/>
    <n v="0"/>
    <n v="0"/>
    <m/>
    <n v="1"/>
    <n v="2"/>
    <n v="0.5"/>
    <n v="4"/>
    <n v="2"/>
    <n v="6"/>
    <n v="0"/>
    <n v="1"/>
    <n v="1"/>
    <n v="0"/>
    <n v="3"/>
    <n v="7"/>
    <n v="8"/>
    <n v="6.8"/>
    <d v="2026-01-09T00:00:00"/>
    <m/>
    <m/>
    <m/>
    <n v="16.616666666666667"/>
  </r>
  <r>
    <x v="379"/>
    <s v="ORL"/>
    <s v="PHI"/>
    <s v="L"/>
    <d v="1899-12-30T18:33:00"/>
    <n v="4"/>
    <n v="6"/>
    <n v="0.66700000000000004"/>
    <n v="0"/>
    <n v="0"/>
    <m/>
    <n v="1"/>
    <n v="4"/>
    <n v="0.25"/>
    <n v="0"/>
    <n v="3"/>
    <n v="3"/>
    <n v="0"/>
    <n v="0"/>
    <n v="1"/>
    <n v="0"/>
    <n v="0"/>
    <n v="9"/>
    <n v="-14"/>
    <n v="6.8"/>
    <d v="2026-01-09T00:00:00"/>
    <m/>
    <m/>
    <m/>
    <n v="18.55"/>
  </r>
  <r>
    <x v="151"/>
    <s v="ORL"/>
    <s v="PHI"/>
    <s v="L"/>
    <d v="1899-12-31T04:53:00"/>
    <n v="6"/>
    <n v="13"/>
    <n v="0.46200000000000002"/>
    <n v="1"/>
    <n v="6"/>
    <n v="0.16700000000000001"/>
    <n v="0"/>
    <n v="0"/>
    <m/>
    <n v="1"/>
    <n v="7"/>
    <n v="8"/>
    <n v="2"/>
    <n v="0"/>
    <n v="3"/>
    <n v="4"/>
    <n v="5"/>
    <n v="13"/>
    <n v="3"/>
    <n v="6.6"/>
    <d v="2026-01-09T00:00:00"/>
    <m/>
    <m/>
    <m/>
    <n v="28.883333333333333"/>
  </r>
  <r>
    <x v="78"/>
    <s v="MEM"/>
    <s v="OKC"/>
    <s v="L"/>
    <d v="1899-12-31T01:30:00"/>
    <n v="3"/>
    <n v="9"/>
    <n v="0.33300000000000002"/>
    <n v="1"/>
    <n v="3"/>
    <n v="0.33300000000000002"/>
    <n v="6"/>
    <n v="7"/>
    <n v="0.85699999999999998"/>
    <n v="0"/>
    <n v="9"/>
    <n v="9"/>
    <n v="4"/>
    <n v="0"/>
    <n v="0"/>
    <n v="5"/>
    <n v="4"/>
    <n v="13"/>
    <n v="4"/>
    <n v="6.4"/>
    <d v="2026-01-09T00:00:00"/>
    <m/>
    <m/>
    <m/>
    <n v="25.5"/>
  </r>
  <r>
    <x v="388"/>
    <s v="TOR"/>
    <s v="BOS"/>
    <s v="L"/>
    <d v="1899-12-30T21:07:00"/>
    <n v="3"/>
    <n v="7"/>
    <n v="0.42899999999999999"/>
    <n v="0"/>
    <n v="2"/>
    <n v="0"/>
    <n v="1"/>
    <n v="1"/>
    <n v="1"/>
    <n v="1"/>
    <n v="1"/>
    <n v="2"/>
    <n v="1"/>
    <n v="3"/>
    <n v="0"/>
    <n v="0"/>
    <n v="4"/>
    <n v="7"/>
    <n v="-16"/>
    <n v="6.4"/>
    <d v="2026-01-09T00:00:00"/>
    <m/>
    <m/>
    <m/>
    <n v="21.116666666666667"/>
  </r>
  <r>
    <x v="351"/>
    <s v="POR"/>
    <s v="HOU"/>
    <s v="W"/>
    <d v="1899-12-30T10:47:00"/>
    <n v="1"/>
    <n v="1"/>
    <n v="1"/>
    <n v="1"/>
    <n v="1"/>
    <n v="1"/>
    <n v="0"/>
    <n v="0"/>
    <m/>
    <n v="2"/>
    <n v="3"/>
    <n v="5"/>
    <n v="1"/>
    <n v="0"/>
    <n v="2"/>
    <n v="0"/>
    <n v="2"/>
    <n v="3"/>
    <n v="13"/>
    <n v="6.3"/>
    <d v="2026-01-09T00:00:00"/>
    <m/>
    <m/>
    <m/>
    <n v="10.783333333333333"/>
  </r>
  <r>
    <x v="64"/>
    <s v="TOR"/>
    <s v="BOS"/>
    <s v="L"/>
    <d v="1899-12-30T23:37:00"/>
    <n v="4"/>
    <n v="8"/>
    <n v="0.5"/>
    <n v="1"/>
    <n v="4"/>
    <n v="0.25"/>
    <n v="0"/>
    <n v="0"/>
    <m/>
    <n v="1"/>
    <n v="0"/>
    <n v="1"/>
    <n v="1"/>
    <n v="1"/>
    <n v="1"/>
    <n v="0"/>
    <n v="5"/>
    <n v="9"/>
    <n v="14"/>
    <n v="6.1"/>
    <d v="2026-01-09T00:00:00"/>
    <m/>
    <m/>
    <m/>
    <n v="23.616666666666667"/>
  </r>
  <r>
    <x v="219"/>
    <s v="PHI"/>
    <s v="ORL"/>
    <s v="W"/>
    <d v="1899-12-31T04:34:00"/>
    <n v="2"/>
    <n v="5"/>
    <n v="0.4"/>
    <n v="1"/>
    <n v="4"/>
    <n v="0.25"/>
    <n v="1"/>
    <n v="1"/>
    <n v="1"/>
    <n v="1"/>
    <n v="0"/>
    <n v="1"/>
    <n v="3"/>
    <n v="1"/>
    <n v="1"/>
    <n v="1"/>
    <n v="2"/>
    <n v="6"/>
    <n v="11"/>
    <n v="6"/>
    <d v="2026-01-09T00:00:00"/>
    <m/>
    <m/>
    <m/>
    <n v="28.566666666666666"/>
  </r>
  <r>
    <x v="12"/>
    <s v="GSW"/>
    <s v="SAC"/>
    <s v="W"/>
    <d v="1899-12-30T04:28:00"/>
    <n v="2"/>
    <n v="4"/>
    <n v="0.5"/>
    <n v="2"/>
    <n v="4"/>
    <n v="0.5"/>
    <n v="0"/>
    <n v="0"/>
    <m/>
    <n v="1"/>
    <n v="2"/>
    <n v="3"/>
    <n v="1"/>
    <n v="0"/>
    <n v="0"/>
    <n v="0"/>
    <n v="0"/>
    <n v="6"/>
    <n v="5"/>
    <n v="6"/>
    <d v="2026-01-09T00:00:00"/>
    <m/>
    <m/>
    <m/>
    <n v="4.4666666666666668"/>
  </r>
  <r>
    <x v="161"/>
    <s v="WAS"/>
    <s v="NOP"/>
    <s v="L"/>
    <d v="1899-12-31T01:11:00"/>
    <n v="5"/>
    <n v="11"/>
    <n v="0.45500000000000002"/>
    <n v="0"/>
    <n v="2"/>
    <n v="0"/>
    <n v="4"/>
    <n v="8"/>
    <n v="0.5"/>
    <n v="1"/>
    <n v="0"/>
    <n v="1"/>
    <n v="3"/>
    <n v="0"/>
    <n v="1"/>
    <n v="3"/>
    <n v="3"/>
    <n v="14"/>
    <n v="-31"/>
    <n v="6"/>
    <d v="2026-01-09T00:00:00"/>
    <m/>
    <m/>
    <m/>
    <n v="25.18333333333333"/>
  </r>
  <r>
    <x v="319"/>
    <s v="DEN"/>
    <s v="ATL"/>
    <s v="L"/>
    <d v="1899-12-31T02:04:00"/>
    <n v="3"/>
    <n v="8"/>
    <n v="0.375"/>
    <n v="2"/>
    <n v="6"/>
    <n v="0.33300000000000002"/>
    <n v="2"/>
    <n v="2"/>
    <n v="1"/>
    <n v="0"/>
    <n v="2"/>
    <n v="2"/>
    <n v="1"/>
    <n v="0"/>
    <n v="0"/>
    <n v="1"/>
    <n v="0"/>
    <n v="10"/>
    <n v="-19"/>
    <n v="5.9"/>
    <d v="2026-01-09T00:00:00"/>
    <m/>
    <m/>
    <m/>
    <n v="26.066666666666663"/>
  </r>
  <r>
    <x v="267"/>
    <s v="WAS"/>
    <s v="NOP"/>
    <s v="L"/>
    <d v="1899-12-30T15:55:00"/>
    <n v="3"/>
    <n v="6"/>
    <n v="0.5"/>
    <n v="0"/>
    <n v="1"/>
    <n v="0"/>
    <n v="0"/>
    <n v="0"/>
    <m/>
    <n v="2"/>
    <n v="4"/>
    <n v="6"/>
    <n v="1"/>
    <n v="1"/>
    <n v="0"/>
    <n v="1"/>
    <n v="1"/>
    <n v="6"/>
    <n v="3"/>
    <n v="5.9"/>
    <d v="2026-01-09T00:00:00"/>
    <m/>
    <m/>
    <m/>
    <n v="15.916666666666666"/>
  </r>
  <r>
    <x v="84"/>
    <s v="PHO"/>
    <s v="NYK"/>
    <s v="W"/>
    <d v="1899-12-31T01:52:00"/>
    <n v="2"/>
    <n v="10"/>
    <n v="0.2"/>
    <n v="0"/>
    <n v="6"/>
    <n v="0"/>
    <n v="6"/>
    <n v="6"/>
    <n v="1"/>
    <n v="2"/>
    <n v="1"/>
    <n v="3"/>
    <n v="1"/>
    <n v="1"/>
    <n v="0"/>
    <n v="1"/>
    <n v="1"/>
    <n v="10"/>
    <n v="8"/>
    <n v="5.8"/>
    <d v="2026-01-09T00:00:00"/>
    <m/>
    <m/>
    <m/>
    <n v="25.866666666666667"/>
  </r>
  <r>
    <x v="166"/>
    <s v="BRK"/>
    <s v="LAC"/>
    <s v="L"/>
    <d v="1899-12-30T17:03:00"/>
    <n v="3"/>
    <n v="6"/>
    <n v="0.5"/>
    <n v="0"/>
    <n v="2"/>
    <n v="0"/>
    <n v="0"/>
    <n v="0"/>
    <m/>
    <n v="4"/>
    <n v="5"/>
    <n v="9"/>
    <n v="1"/>
    <n v="0"/>
    <n v="0"/>
    <n v="1"/>
    <n v="3"/>
    <n v="6"/>
    <n v="-1"/>
    <n v="5.8"/>
    <d v="2026-01-09T00:00:00"/>
    <m/>
    <m/>
    <m/>
    <n v="17.05"/>
  </r>
  <r>
    <x v="30"/>
    <s v="LAL"/>
    <s v="MIL"/>
    <s v="L"/>
    <d v="1899-12-31T06:11:00"/>
    <n v="3"/>
    <n v="9"/>
    <n v="0.33300000000000002"/>
    <n v="3"/>
    <n v="8"/>
    <n v="0.375"/>
    <n v="0"/>
    <n v="0"/>
    <m/>
    <n v="2"/>
    <n v="2"/>
    <n v="4"/>
    <n v="1"/>
    <n v="2"/>
    <n v="0"/>
    <n v="2"/>
    <n v="2"/>
    <n v="9"/>
    <n v="-1"/>
    <n v="5.8"/>
    <d v="2026-01-09T00:00:00"/>
    <m/>
    <m/>
    <m/>
    <n v="30.183333333333337"/>
  </r>
  <r>
    <x v="168"/>
    <s v="SAC"/>
    <s v="GSW"/>
    <s v="L"/>
    <d v="1899-12-31T01:24:00"/>
    <n v="1"/>
    <n v="4"/>
    <n v="0.25"/>
    <n v="1"/>
    <n v="3"/>
    <n v="0.33300000000000002"/>
    <n v="2"/>
    <n v="2"/>
    <n v="1"/>
    <n v="1"/>
    <n v="1"/>
    <n v="2"/>
    <n v="1"/>
    <n v="1"/>
    <n v="1"/>
    <n v="0"/>
    <n v="1"/>
    <n v="5"/>
    <n v="-16"/>
    <n v="5.6"/>
    <d v="2026-01-09T00:00:00"/>
    <m/>
    <m/>
    <m/>
    <n v="25.4"/>
  </r>
  <r>
    <x v="396"/>
    <s v="ORL"/>
    <s v="PHI"/>
    <s v="L"/>
    <d v="1899-12-31T05:56:00"/>
    <n v="2"/>
    <n v="5"/>
    <n v="0.4"/>
    <n v="0"/>
    <n v="2"/>
    <n v="0"/>
    <n v="1"/>
    <n v="1"/>
    <n v="1"/>
    <n v="3"/>
    <n v="4"/>
    <n v="7"/>
    <n v="1"/>
    <n v="1"/>
    <n v="2"/>
    <n v="2"/>
    <n v="3"/>
    <n v="5"/>
    <n v="-9"/>
    <n v="5.5"/>
    <d v="2026-01-09T00:00:00"/>
    <m/>
    <m/>
    <m/>
    <n v="29.933333333333334"/>
  </r>
  <r>
    <x v="235"/>
    <s v="BRK"/>
    <s v="LAC"/>
    <s v="L"/>
    <d v="1899-12-31T06:05:00"/>
    <n v="4"/>
    <n v="13"/>
    <n v="0.308"/>
    <n v="3"/>
    <n v="9"/>
    <n v="0.33300000000000002"/>
    <n v="1"/>
    <n v="2"/>
    <n v="0.5"/>
    <n v="2"/>
    <n v="1"/>
    <n v="3"/>
    <n v="2"/>
    <n v="0"/>
    <n v="0"/>
    <n v="1"/>
    <n v="2"/>
    <n v="12"/>
    <n v="-13"/>
    <n v="5.4"/>
    <d v="2026-01-09T00:00:00"/>
    <m/>
    <m/>
    <m/>
    <n v="30.083333333333336"/>
  </r>
  <r>
    <x v="422"/>
    <s v="WAS"/>
    <s v="NOP"/>
    <s v="L"/>
    <d v="1899-12-31T05:30:00"/>
    <n v="2"/>
    <n v="6"/>
    <n v="0.33300000000000002"/>
    <n v="1"/>
    <n v="2"/>
    <n v="0.5"/>
    <n v="3"/>
    <n v="6"/>
    <n v="0.5"/>
    <n v="0"/>
    <n v="5"/>
    <n v="5"/>
    <n v="4"/>
    <n v="1"/>
    <n v="1"/>
    <n v="2"/>
    <n v="5"/>
    <n v="8"/>
    <n v="-26"/>
    <n v="5.4"/>
    <d v="2026-01-09T00:00:00"/>
    <m/>
    <m/>
    <m/>
    <n v="29.5"/>
  </r>
  <r>
    <x v="496"/>
    <s v="TOR"/>
    <s v="BOS"/>
    <s v="L"/>
    <d v="1899-12-30T15:23:00"/>
    <n v="3"/>
    <n v="7"/>
    <n v="0.42899999999999999"/>
    <n v="1"/>
    <n v="5"/>
    <n v="0.2"/>
    <n v="0"/>
    <n v="0"/>
    <m/>
    <n v="0"/>
    <n v="1"/>
    <n v="1"/>
    <n v="3"/>
    <n v="0"/>
    <n v="1"/>
    <n v="1"/>
    <n v="0"/>
    <n v="7"/>
    <n v="3"/>
    <n v="5.4"/>
    <d v="2026-01-09T00:00:00"/>
    <m/>
    <m/>
    <m/>
    <n v="15.383333333333335"/>
  </r>
  <r>
    <x v="87"/>
    <s v="MIL"/>
    <s v="LAL"/>
    <s v="W"/>
    <d v="1899-12-30T19:10:00"/>
    <n v="2"/>
    <n v="5"/>
    <n v="0.4"/>
    <n v="2"/>
    <n v="5"/>
    <n v="0.4"/>
    <n v="0"/>
    <n v="0"/>
    <m/>
    <n v="1"/>
    <n v="1"/>
    <n v="2"/>
    <n v="2"/>
    <n v="0"/>
    <n v="0"/>
    <n v="0"/>
    <n v="1"/>
    <n v="6"/>
    <n v="-6"/>
    <n v="5.3"/>
    <d v="2026-01-09T00:00:00"/>
    <m/>
    <m/>
    <m/>
    <n v="19.166666666666668"/>
  </r>
  <r>
    <x v="38"/>
    <s v="HOU"/>
    <s v="POR"/>
    <s v="L"/>
    <d v="1899-12-30T15:32:00"/>
    <n v="2"/>
    <n v="4"/>
    <n v="0.5"/>
    <n v="1"/>
    <n v="2"/>
    <n v="0.5"/>
    <n v="1"/>
    <n v="2"/>
    <n v="0.5"/>
    <n v="2"/>
    <n v="1"/>
    <n v="3"/>
    <n v="2"/>
    <n v="2"/>
    <n v="1"/>
    <n v="3"/>
    <n v="3"/>
    <n v="6"/>
    <n v="-1"/>
    <n v="5.2"/>
    <d v="2026-01-09T00:00:00"/>
    <m/>
    <m/>
    <m/>
    <n v="15.533333333333335"/>
  </r>
  <r>
    <x v="18"/>
    <s v="HOU"/>
    <s v="POR"/>
    <s v="L"/>
    <d v="1899-12-30T12:10:00"/>
    <n v="1"/>
    <n v="3"/>
    <n v="0.33300000000000002"/>
    <n v="0"/>
    <n v="2"/>
    <n v="0"/>
    <n v="2"/>
    <n v="4"/>
    <n v="0.5"/>
    <n v="2"/>
    <n v="3"/>
    <n v="5"/>
    <n v="2"/>
    <n v="1"/>
    <n v="0"/>
    <n v="1"/>
    <n v="0"/>
    <n v="4"/>
    <n v="2"/>
    <n v="5.2"/>
    <d v="2026-01-09T00:00:00"/>
    <m/>
    <m/>
    <m/>
    <n v="12.166666666666666"/>
  </r>
  <r>
    <x v="261"/>
    <s v="LAC"/>
    <s v="BRK"/>
    <s v="W"/>
    <d v="1899-12-31T01:49:00"/>
    <n v="2"/>
    <n v="7"/>
    <n v="0.28599999999999998"/>
    <n v="0"/>
    <n v="1"/>
    <n v="0"/>
    <n v="1"/>
    <n v="2"/>
    <n v="0.5"/>
    <n v="2"/>
    <n v="2"/>
    <n v="4"/>
    <n v="4"/>
    <n v="1"/>
    <n v="0"/>
    <n v="0"/>
    <n v="3"/>
    <n v="5"/>
    <n v="7"/>
    <n v="5.0999999999999996"/>
    <d v="2026-01-09T00:00:00"/>
    <m/>
    <m/>
    <m/>
    <n v="25.81666666666667"/>
  </r>
  <r>
    <x v="269"/>
    <s v="ORL"/>
    <s v="PHI"/>
    <s v="L"/>
    <d v="1899-12-30T07:15:00"/>
    <n v="1"/>
    <n v="1"/>
    <n v="1"/>
    <n v="0"/>
    <n v="0"/>
    <m/>
    <n v="2"/>
    <n v="2"/>
    <n v="1"/>
    <n v="0"/>
    <n v="1"/>
    <n v="1"/>
    <n v="1"/>
    <n v="0"/>
    <n v="1"/>
    <n v="0"/>
    <n v="1"/>
    <n v="4"/>
    <n v="-2"/>
    <n v="5"/>
    <d v="2026-01-09T00:00:00"/>
    <m/>
    <m/>
    <m/>
    <n v="7.25"/>
  </r>
  <r>
    <x v="13"/>
    <s v="HOU"/>
    <s v="POR"/>
    <s v="L"/>
    <d v="1899-12-31T16:39:00"/>
    <n v="6"/>
    <n v="21"/>
    <n v="0.28599999999999998"/>
    <n v="0"/>
    <n v="10"/>
    <n v="0"/>
    <n v="1"/>
    <n v="2"/>
    <n v="0.5"/>
    <n v="1"/>
    <n v="7"/>
    <n v="8"/>
    <n v="1"/>
    <n v="2"/>
    <n v="3"/>
    <n v="1"/>
    <n v="5"/>
    <n v="13"/>
    <n v="-19"/>
    <n v="4.9000000000000004"/>
    <d v="2026-01-09T00:00:00"/>
    <m/>
    <m/>
    <m/>
    <n v="40.650000000000006"/>
  </r>
  <r>
    <x v="31"/>
    <s v="LAL"/>
    <s v="MIL"/>
    <s v="L"/>
    <d v="1899-12-30T15:18:00"/>
    <n v="2"/>
    <n v="5"/>
    <n v="0.4"/>
    <n v="2"/>
    <n v="5"/>
    <n v="0.4"/>
    <n v="0"/>
    <n v="0"/>
    <m/>
    <n v="0"/>
    <n v="2"/>
    <n v="2"/>
    <n v="2"/>
    <n v="0"/>
    <n v="0"/>
    <n v="0"/>
    <n v="1"/>
    <n v="6"/>
    <n v="-3"/>
    <n v="4.9000000000000004"/>
    <d v="2026-01-09T00:00:00"/>
    <m/>
    <m/>
    <m/>
    <n v="15.299999999999999"/>
  </r>
  <r>
    <x v="336"/>
    <s v="BOS"/>
    <s v="TOR"/>
    <s v="W"/>
    <d v="1899-12-30T18:32:00"/>
    <n v="2"/>
    <n v="3"/>
    <n v="0.66700000000000004"/>
    <n v="0"/>
    <n v="1"/>
    <n v="0"/>
    <n v="1"/>
    <n v="2"/>
    <n v="0.5"/>
    <n v="1"/>
    <n v="3"/>
    <n v="4"/>
    <n v="0"/>
    <n v="0"/>
    <n v="1"/>
    <n v="0"/>
    <n v="2"/>
    <n v="5"/>
    <n v="-12"/>
    <n v="4.8"/>
    <d v="2026-01-09T00:00:00"/>
    <m/>
    <m/>
    <m/>
    <n v="18.533333333333335"/>
  </r>
  <r>
    <x v="198"/>
    <s v="PHI"/>
    <s v="ORL"/>
    <s v="W"/>
    <d v="1899-12-30T09:24:00"/>
    <n v="0"/>
    <n v="0"/>
    <m/>
    <n v="0"/>
    <n v="0"/>
    <m/>
    <n v="2"/>
    <n v="2"/>
    <n v="1"/>
    <n v="1"/>
    <n v="0"/>
    <n v="1"/>
    <n v="2"/>
    <n v="1"/>
    <n v="0"/>
    <n v="0"/>
    <n v="1"/>
    <n v="2"/>
    <n v="9"/>
    <n v="4.7"/>
    <d v="2026-01-09T00:00:00"/>
    <m/>
    <m/>
    <m/>
    <n v="9.4"/>
  </r>
  <r>
    <x v="283"/>
    <s v="MIL"/>
    <s v="LAL"/>
    <s v="W"/>
    <d v="1899-12-30T08:23:00"/>
    <n v="1"/>
    <n v="1"/>
    <n v="1"/>
    <n v="1"/>
    <n v="1"/>
    <n v="1"/>
    <n v="0"/>
    <n v="0"/>
    <m/>
    <n v="0"/>
    <n v="2"/>
    <n v="2"/>
    <n v="1"/>
    <n v="1"/>
    <n v="0"/>
    <n v="0"/>
    <n v="1"/>
    <n v="3"/>
    <n v="6"/>
    <n v="4.5999999999999996"/>
    <d v="2026-01-09T00:00:00"/>
    <m/>
    <m/>
    <m/>
    <n v="8.3833333333333329"/>
  </r>
  <r>
    <x v="348"/>
    <s v="GSW"/>
    <s v="SAC"/>
    <s v="W"/>
    <d v="1899-12-30T21:43:00"/>
    <n v="3"/>
    <n v="6"/>
    <n v="0.5"/>
    <n v="1"/>
    <n v="2"/>
    <n v="0.5"/>
    <n v="0"/>
    <n v="0"/>
    <m/>
    <n v="0"/>
    <n v="0"/>
    <n v="0"/>
    <n v="2"/>
    <n v="0"/>
    <n v="0"/>
    <n v="0"/>
    <n v="2"/>
    <n v="7"/>
    <n v="6"/>
    <n v="4.5999999999999996"/>
    <d v="2026-01-09T00:00:00"/>
    <m/>
    <m/>
    <m/>
    <n v="21.716666666666669"/>
  </r>
  <r>
    <x v="308"/>
    <s v="BOS"/>
    <s v="TOR"/>
    <s v="W"/>
    <d v="1899-12-30T20:42:00"/>
    <n v="3"/>
    <n v="8"/>
    <n v="0.375"/>
    <n v="0"/>
    <n v="0"/>
    <m/>
    <n v="0"/>
    <n v="0"/>
    <m/>
    <n v="3"/>
    <n v="4"/>
    <n v="7"/>
    <n v="1"/>
    <n v="0"/>
    <n v="1"/>
    <n v="0"/>
    <n v="5"/>
    <n v="6"/>
    <n v="6"/>
    <n v="4.3"/>
    <d v="2026-01-09T00:00:00"/>
    <m/>
    <m/>
    <m/>
    <n v="20.700000000000003"/>
  </r>
  <r>
    <x v="225"/>
    <s v="NOP"/>
    <s v="WAS"/>
    <s v="W"/>
    <d v="1899-12-30T12:42:00"/>
    <n v="1"/>
    <n v="5"/>
    <n v="0.2"/>
    <n v="0"/>
    <n v="0"/>
    <m/>
    <n v="1"/>
    <n v="2"/>
    <n v="0.5"/>
    <n v="2"/>
    <n v="7"/>
    <n v="9"/>
    <n v="2"/>
    <n v="0"/>
    <n v="1"/>
    <n v="0"/>
    <n v="2"/>
    <n v="3"/>
    <n v="3"/>
    <n v="4.3"/>
    <d v="2026-01-09T00:00:00"/>
    <m/>
    <m/>
    <m/>
    <n v="12.7"/>
  </r>
  <r>
    <x v="244"/>
    <s v="LAC"/>
    <s v="BRK"/>
    <s v="W"/>
    <d v="1899-12-30T22:52:00"/>
    <n v="2"/>
    <n v="3"/>
    <n v="0.66700000000000004"/>
    <n v="1"/>
    <n v="2"/>
    <n v="0.5"/>
    <n v="0"/>
    <n v="0"/>
    <m/>
    <n v="0"/>
    <n v="2"/>
    <n v="2"/>
    <n v="1"/>
    <n v="0"/>
    <n v="0"/>
    <n v="1"/>
    <n v="0"/>
    <n v="5"/>
    <n v="6"/>
    <n v="4"/>
    <d v="2026-01-09T00:00:00"/>
    <m/>
    <m/>
    <m/>
    <n v="22.866666666666667"/>
  </r>
  <r>
    <x v="370"/>
    <s v="DEN"/>
    <s v="ATL"/>
    <s v="L"/>
    <d v="1899-12-30T15:12:00"/>
    <n v="2"/>
    <n v="3"/>
    <n v="0.66700000000000004"/>
    <n v="2"/>
    <n v="3"/>
    <n v="0.66700000000000004"/>
    <n v="0"/>
    <n v="0"/>
    <m/>
    <n v="0"/>
    <n v="1"/>
    <n v="1"/>
    <n v="0"/>
    <n v="0"/>
    <n v="0"/>
    <n v="1"/>
    <n v="0"/>
    <n v="6"/>
    <n v="-5"/>
    <n v="4"/>
    <d v="2026-01-09T00:00:00"/>
    <m/>
    <m/>
    <m/>
    <n v="15.2"/>
  </r>
  <r>
    <x v="400"/>
    <s v="NOP"/>
    <s v="WAS"/>
    <s v="W"/>
    <d v="1899-12-31T03:41:00"/>
    <n v="4"/>
    <n v="9"/>
    <n v="0.44400000000000001"/>
    <n v="1"/>
    <n v="4"/>
    <n v="0.25"/>
    <n v="0"/>
    <n v="0"/>
    <m/>
    <n v="0"/>
    <n v="1"/>
    <n v="1"/>
    <n v="1"/>
    <n v="1"/>
    <n v="0"/>
    <n v="0"/>
    <n v="6"/>
    <n v="9"/>
    <n v="5"/>
    <n v="3.9"/>
    <d v="2026-01-09T00:00:00"/>
    <m/>
    <m/>
    <m/>
    <n v="27.683333333333334"/>
  </r>
  <r>
    <x v="88"/>
    <s v="ORL"/>
    <s v="PHI"/>
    <s v="L"/>
    <d v="1899-12-30T11:52:00"/>
    <n v="1"/>
    <n v="3"/>
    <n v="0.33300000000000002"/>
    <n v="0"/>
    <n v="1"/>
    <n v="0"/>
    <n v="0"/>
    <n v="0"/>
    <m/>
    <n v="2"/>
    <n v="1"/>
    <n v="3"/>
    <n v="0"/>
    <n v="1"/>
    <n v="2"/>
    <n v="0"/>
    <n v="2"/>
    <n v="2"/>
    <n v="-13"/>
    <n v="3.6"/>
    <d v="2026-01-09T00:00:00"/>
    <m/>
    <m/>
    <m/>
    <n v="11.866666666666667"/>
  </r>
  <r>
    <x v="320"/>
    <s v="DEN"/>
    <s v="ATL"/>
    <s v="L"/>
    <d v="1899-12-30T23:43:00"/>
    <n v="0"/>
    <n v="3"/>
    <n v="0"/>
    <n v="0"/>
    <n v="0"/>
    <m/>
    <n v="3"/>
    <n v="4"/>
    <n v="0.75"/>
    <n v="2"/>
    <n v="1"/>
    <n v="3"/>
    <n v="2"/>
    <n v="1"/>
    <n v="0"/>
    <n v="1"/>
    <n v="0"/>
    <n v="3"/>
    <n v="-23"/>
    <n v="3.6"/>
    <d v="2026-01-09T00:00:00"/>
    <m/>
    <m/>
    <m/>
    <n v="23.716666666666669"/>
  </r>
  <r>
    <x v="328"/>
    <s v="OKC"/>
    <s v="MEM"/>
    <s v="W"/>
    <d v="1899-12-30T15:50:00"/>
    <n v="2"/>
    <n v="5"/>
    <n v="0.4"/>
    <n v="1"/>
    <n v="3"/>
    <n v="0.33300000000000002"/>
    <n v="0"/>
    <n v="0"/>
    <m/>
    <n v="0"/>
    <n v="1"/>
    <n v="1"/>
    <n v="0"/>
    <n v="1"/>
    <n v="1"/>
    <n v="0"/>
    <n v="2"/>
    <n v="5"/>
    <n v="-16"/>
    <n v="3.5"/>
    <d v="2026-01-09T00:00:00"/>
    <m/>
    <m/>
    <m/>
    <n v="15.833333333333332"/>
  </r>
  <r>
    <x v="252"/>
    <s v="TOR"/>
    <s v="BOS"/>
    <s v="L"/>
    <d v="1899-12-30T11:37:00"/>
    <n v="1"/>
    <n v="2"/>
    <n v="0.5"/>
    <n v="0"/>
    <n v="1"/>
    <n v="0"/>
    <n v="0"/>
    <n v="0"/>
    <m/>
    <n v="0"/>
    <n v="2"/>
    <n v="2"/>
    <n v="1"/>
    <n v="1"/>
    <n v="0"/>
    <n v="0"/>
    <n v="0"/>
    <n v="2"/>
    <n v="13"/>
    <n v="3.3"/>
    <d v="2026-01-09T00:00:00"/>
    <m/>
    <m/>
    <m/>
    <n v="11.616666666666667"/>
  </r>
  <r>
    <x v="20"/>
    <s v="GSW"/>
    <s v="SAC"/>
    <s v="W"/>
    <d v="1899-12-30T16:23:00"/>
    <n v="1"/>
    <n v="2"/>
    <n v="0.5"/>
    <n v="0"/>
    <n v="1"/>
    <n v="0"/>
    <n v="0"/>
    <n v="0"/>
    <m/>
    <n v="1"/>
    <n v="1"/>
    <n v="2"/>
    <n v="1"/>
    <n v="1"/>
    <n v="0"/>
    <n v="0"/>
    <n v="1"/>
    <n v="2"/>
    <n v="18"/>
    <n v="3.3"/>
    <d v="2026-01-09T00:00:00"/>
    <m/>
    <m/>
    <m/>
    <n v="16.383333333333333"/>
  </r>
  <r>
    <x v="68"/>
    <s v="LAC"/>
    <s v="BRK"/>
    <s v="W"/>
    <d v="1899-12-31T00:55:00"/>
    <n v="1"/>
    <n v="5"/>
    <n v="0.2"/>
    <n v="0"/>
    <n v="0"/>
    <m/>
    <n v="3"/>
    <n v="4"/>
    <n v="0.75"/>
    <n v="2"/>
    <n v="4"/>
    <n v="6"/>
    <n v="4"/>
    <n v="1"/>
    <n v="0"/>
    <n v="4"/>
    <n v="2"/>
    <n v="5"/>
    <n v="11"/>
    <n v="3.1"/>
    <d v="2026-01-09T00:00:00"/>
    <m/>
    <m/>
    <m/>
    <n v="24.916666666666664"/>
  </r>
  <r>
    <x v="332"/>
    <s v="OKC"/>
    <s v="MEM"/>
    <s v="W"/>
    <d v="1899-12-30T07:06:00"/>
    <n v="1"/>
    <n v="1"/>
    <n v="1"/>
    <n v="1"/>
    <n v="1"/>
    <n v="1"/>
    <n v="0"/>
    <n v="0"/>
    <m/>
    <n v="0"/>
    <n v="0"/>
    <n v="0"/>
    <n v="1"/>
    <n v="0"/>
    <n v="0"/>
    <n v="0"/>
    <n v="1"/>
    <n v="3"/>
    <n v="-7"/>
    <n v="3"/>
    <d v="2026-01-09T00:00:00"/>
    <m/>
    <m/>
    <m/>
    <n v="7.1"/>
  </r>
  <r>
    <x v="445"/>
    <s v="SAC"/>
    <s v="GSW"/>
    <s v="L"/>
    <d v="1899-12-30T04:33:00"/>
    <n v="0"/>
    <n v="0"/>
    <m/>
    <n v="0"/>
    <n v="0"/>
    <m/>
    <n v="1"/>
    <n v="2"/>
    <n v="0.5"/>
    <n v="0"/>
    <n v="0"/>
    <n v="0"/>
    <n v="1"/>
    <n v="0"/>
    <n v="2"/>
    <n v="0"/>
    <n v="0"/>
    <n v="1"/>
    <n v="2"/>
    <n v="2.7"/>
    <d v="2026-01-09T00:00:00"/>
    <m/>
    <m/>
    <m/>
    <n v="4.55"/>
  </r>
  <r>
    <x v="367"/>
    <s v="PHO"/>
    <s v="NYK"/>
    <s v="W"/>
    <d v="1899-12-30T17:31:00"/>
    <n v="3"/>
    <n v="11"/>
    <n v="0.27300000000000002"/>
    <n v="0"/>
    <n v="7"/>
    <n v="0"/>
    <n v="1"/>
    <n v="1"/>
    <n v="1"/>
    <n v="3"/>
    <n v="3"/>
    <n v="6"/>
    <n v="0"/>
    <n v="0"/>
    <n v="0"/>
    <n v="0"/>
    <n v="2"/>
    <n v="7"/>
    <n v="-3"/>
    <n v="2.7"/>
    <d v="2026-01-09T00:00:00"/>
    <m/>
    <m/>
    <m/>
    <n v="17.516666666666666"/>
  </r>
  <r>
    <x v="411"/>
    <s v="NOP"/>
    <s v="WAS"/>
    <s v="W"/>
    <d v="1899-12-30T05:22:00"/>
    <n v="1"/>
    <n v="2"/>
    <n v="0.5"/>
    <n v="0"/>
    <n v="1"/>
    <n v="0"/>
    <n v="0"/>
    <n v="0"/>
    <m/>
    <n v="1"/>
    <n v="2"/>
    <n v="3"/>
    <n v="0"/>
    <n v="0"/>
    <n v="1"/>
    <n v="0"/>
    <n v="1"/>
    <n v="2"/>
    <n v="-4"/>
    <n v="2.6"/>
    <d v="2026-01-09T00:00:00"/>
    <m/>
    <m/>
    <m/>
    <n v="5.3666666666666671"/>
  </r>
  <r>
    <x v="37"/>
    <s v="GSW"/>
    <s v="SAC"/>
    <s v="W"/>
    <d v="1899-12-30T18:09:00"/>
    <n v="2"/>
    <n v="4"/>
    <n v="0.5"/>
    <n v="0"/>
    <n v="2"/>
    <n v="0"/>
    <n v="0"/>
    <n v="0"/>
    <m/>
    <n v="0"/>
    <n v="1"/>
    <n v="1"/>
    <n v="1"/>
    <n v="0"/>
    <n v="0"/>
    <n v="0"/>
    <n v="1"/>
    <n v="4"/>
    <n v="7"/>
    <n v="2.6"/>
    <d v="2026-01-09T00:00:00"/>
    <m/>
    <m/>
    <m/>
    <n v="18.149999999999999"/>
  </r>
  <r>
    <x v="143"/>
    <s v="MIL"/>
    <s v="LAL"/>
    <s v="W"/>
    <d v="1899-12-30T22:57:00"/>
    <n v="3"/>
    <n v="6"/>
    <n v="0.5"/>
    <n v="2"/>
    <n v="4"/>
    <n v="0.5"/>
    <n v="0"/>
    <n v="0"/>
    <m/>
    <n v="2"/>
    <n v="4"/>
    <n v="6"/>
    <n v="0"/>
    <n v="0"/>
    <n v="0"/>
    <n v="3"/>
    <n v="5"/>
    <n v="8"/>
    <n v="0"/>
    <n v="2.6"/>
    <d v="2026-01-09T00:00:00"/>
    <m/>
    <m/>
    <m/>
    <n v="22.950000000000003"/>
  </r>
  <r>
    <x v="190"/>
    <s v="MIL"/>
    <s v="LAL"/>
    <s v="W"/>
    <d v="1899-12-31T06:59:00"/>
    <n v="2"/>
    <n v="13"/>
    <n v="0.154"/>
    <n v="1"/>
    <n v="7"/>
    <n v="0.14299999999999999"/>
    <n v="5"/>
    <n v="6"/>
    <n v="0.83299999999999996"/>
    <n v="2"/>
    <n v="4"/>
    <n v="6"/>
    <n v="2"/>
    <n v="0"/>
    <n v="0"/>
    <n v="2"/>
    <n v="2"/>
    <n v="10"/>
    <n v="1"/>
    <n v="2.5"/>
    <d v="2026-01-09T00:00:00"/>
    <m/>
    <m/>
    <m/>
    <n v="30.983333333333334"/>
  </r>
  <r>
    <x v="196"/>
    <s v="SAC"/>
    <s v="GSW"/>
    <s v="L"/>
    <d v="1899-12-31T00:52:00"/>
    <n v="2"/>
    <n v="6"/>
    <n v="0.33300000000000002"/>
    <n v="2"/>
    <n v="3"/>
    <n v="0.66700000000000004"/>
    <n v="0"/>
    <n v="0"/>
    <m/>
    <n v="0"/>
    <n v="0"/>
    <n v="0"/>
    <n v="1"/>
    <n v="1"/>
    <n v="0"/>
    <n v="2"/>
    <n v="0"/>
    <n v="6"/>
    <n v="-13"/>
    <n v="2.2999999999999998"/>
    <d v="2026-01-09T00:00:00"/>
    <m/>
    <m/>
    <m/>
    <n v="24.866666666666667"/>
  </r>
  <r>
    <x v="180"/>
    <s v="PHO"/>
    <s v="NYK"/>
    <s v="W"/>
    <d v="1899-12-31T03:59:00"/>
    <n v="2"/>
    <n v="8"/>
    <n v="0.25"/>
    <n v="2"/>
    <n v="6"/>
    <n v="0.33300000000000002"/>
    <n v="0"/>
    <n v="0"/>
    <m/>
    <n v="0"/>
    <n v="2"/>
    <n v="2"/>
    <n v="2"/>
    <n v="0"/>
    <n v="0"/>
    <n v="1"/>
    <n v="0"/>
    <n v="6"/>
    <n v="-2"/>
    <n v="2.2000000000000002"/>
    <d v="2026-01-09T00:00:00"/>
    <m/>
    <m/>
    <m/>
    <n v="27.983333333333334"/>
  </r>
  <r>
    <x v="222"/>
    <s v="BRK"/>
    <s v="LAC"/>
    <s v="L"/>
    <d v="1899-12-30T21:34:00"/>
    <n v="2"/>
    <n v="7"/>
    <n v="0.28599999999999998"/>
    <n v="1"/>
    <n v="1"/>
    <n v="1"/>
    <n v="0"/>
    <n v="0"/>
    <m/>
    <n v="0"/>
    <n v="2"/>
    <n v="2"/>
    <n v="3"/>
    <n v="0"/>
    <n v="0"/>
    <n v="1"/>
    <n v="1"/>
    <n v="5"/>
    <n v="-9"/>
    <n v="2.2000000000000002"/>
    <d v="2026-01-09T00:00:00"/>
    <m/>
    <m/>
    <m/>
    <n v="21.566666666666666"/>
  </r>
  <r>
    <x v="26"/>
    <s v="HOU"/>
    <s v="POR"/>
    <s v="L"/>
    <d v="1899-12-30T11:03:00"/>
    <n v="0"/>
    <n v="1"/>
    <n v="0"/>
    <n v="0"/>
    <n v="0"/>
    <m/>
    <n v="0"/>
    <n v="0"/>
    <m/>
    <n v="3"/>
    <n v="1"/>
    <n v="4"/>
    <n v="1"/>
    <n v="0"/>
    <n v="1"/>
    <n v="1"/>
    <n v="0"/>
    <n v="0"/>
    <n v="11"/>
    <n v="2.1"/>
    <d v="2026-01-09T00:00:00"/>
    <m/>
    <m/>
    <m/>
    <n v="11.049999999999999"/>
  </r>
  <r>
    <x v="25"/>
    <s v="LAL"/>
    <s v="MIL"/>
    <s v="L"/>
    <d v="1899-12-31T00:27:00"/>
    <n v="3"/>
    <n v="6"/>
    <n v="0.5"/>
    <n v="0"/>
    <n v="0"/>
    <m/>
    <n v="0"/>
    <n v="0"/>
    <m/>
    <n v="2"/>
    <n v="0"/>
    <n v="2"/>
    <n v="1"/>
    <n v="0"/>
    <n v="0"/>
    <n v="1"/>
    <n v="5"/>
    <n v="6"/>
    <n v="9"/>
    <n v="2.1"/>
    <d v="2026-01-09T00:00:00"/>
    <m/>
    <m/>
    <m/>
    <n v="24.450000000000003"/>
  </r>
  <r>
    <x v="163"/>
    <s v="BRK"/>
    <s v="LAC"/>
    <s v="L"/>
    <d v="1899-12-30T21:51:00"/>
    <n v="5"/>
    <n v="13"/>
    <n v="0.38500000000000001"/>
    <n v="2"/>
    <n v="5"/>
    <n v="0.4"/>
    <n v="1"/>
    <n v="1"/>
    <n v="1"/>
    <n v="1"/>
    <n v="0"/>
    <n v="1"/>
    <n v="1"/>
    <n v="0"/>
    <n v="0"/>
    <n v="4"/>
    <n v="3"/>
    <n v="13"/>
    <n v="-12"/>
    <n v="2.1"/>
    <d v="2026-01-09T00:00:00"/>
    <m/>
    <m/>
    <m/>
    <n v="21.85"/>
  </r>
  <r>
    <x v="154"/>
    <s v="MEM"/>
    <s v="OKC"/>
    <s v="L"/>
    <d v="1899-12-30T09:55:00"/>
    <n v="1"/>
    <n v="4"/>
    <n v="0.25"/>
    <n v="0"/>
    <n v="2"/>
    <n v="0"/>
    <n v="0"/>
    <n v="0"/>
    <m/>
    <n v="1"/>
    <n v="0"/>
    <n v="1"/>
    <n v="1"/>
    <n v="1"/>
    <n v="0"/>
    <n v="0"/>
    <n v="0"/>
    <n v="2"/>
    <n v="1"/>
    <n v="2"/>
    <d v="2026-01-09T00:00:00"/>
    <m/>
    <m/>
    <m/>
    <n v="9.9166666666666661"/>
  </r>
  <r>
    <x v="412"/>
    <s v="NOP"/>
    <s v="WAS"/>
    <s v="W"/>
    <d v="1899-12-31T04:30:00"/>
    <n v="2"/>
    <n v="6"/>
    <n v="0.33300000000000002"/>
    <n v="1"/>
    <n v="5"/>
    <n v="0.2"/>
    <n v="1"/>
    <n v="2"/>
    <n v="0.5"/>
    <n v="0"/>
    <n v="1"/>
    <n v="1"/>
    <n v="1"/>
    <n v="0"/>
    <n v="0"/>
    <n v="0"/>
    <n v="3"/>
    <n v="6"/>
    <n v="18"/>
    <n v="2"/>
    <d v="2026-01-09T00:00:00"/>
    <m/>
    <m/>
    <m/>
    <n v="28.5"/>
  </r>
  <r>
    <x v="365"/>
    <s v="LAL"/>
    <s v="MIL"/>
    <s v="L"/>
    <d v="1899-12-30T13:23:00"/>
    <n v="2"/>
    <n v="4"/>
    <n v="0.5"/>
    <n v="0"/>
    <n v="2"/>
    <n v="0"/>
    <n v="0"/>
    <n v="0"/>
    <m/>
    <n v="0"/>
    <n v="1"/>
    <n v="1"/>
    <n v="0"/>
    <n v="0"/>
    <n v="0"/>
    <n v="0"/>
    <n v="1"/>
    <n v="4"/>
    <n v="10"/>
    <n v="1.9"/>
    <d v="2026-01-09T00:00:00"/>
    <m/>
    <m/>
    <m/>
    <n v="13.383333333333333"/>
  </r>
  <r>
    <x v="385"/>
    <s v="SAC"/>
    <s v="GSW"/>
    <s v="L"/>
    <d v="1899-12-30T03:48:00"/>
    <n v="1"/>
    <n v="1"/>
    <n v="1"/>
    <n v="0"/>
    <n v="0"/>
    <m/>
    <n v="0"/>
    <n v="0"/>
    <m/>
    <n v="0"/>
    <n v="0"/>
    <n v="0"/>
    <n v="0"/>
    <n v="0"/>
    <n v="0"/>
    <n v="0"/>
    <n v="0"/>
    <n v="2"/>
    <n v="-5"/>
    <n v="1.7"/>
    <d v="2026-01-09T00:00:00"/>
    <m/>
    <m/>
    <m/>
    <n v="3.8"/>
  </r>
  <r>
    <x v="356"/>
    <s v="PHO"/>
    <s v="NYK"/>
    <s v="W"/>
    <d v="1899-12-30T03:37:00"/>
    <n v="1"/>
    <n v="2"/>
    <n v="0.5"/>
    <n v="0"/>
    <n v="1"/>
    <n v="0"/>
    <n v="0"/>
    <n v="0"/>
    <m/>
    <n v="0"/>
    <n v="0"/>
    <n v="0"/>
    <n v="0"/>
    <n v="0"/>
    <n v="1"/>
    <n v="0"/>
    <n v="0"/>
    <n v="2"/>
    <n v="-5"/>
    <n v="1.7"/>
    <d v="2026-01-09T00:00:00"/>
    <m/>
    <m/>
    <m/>
    <n v="3.6166666666666663"/>
  </r>
  <r>
    <x v="452"/>
    <s v="LAL"/>
    <s v="MIL"/>
    <s v="L"/>
    <d v="1899-12-30T03:16:00"/>
    <n v="0"/>
    <n v="0"/>
    <m/>
    <n v="0"/>
    <n v="0"/>
    <m/>
    <n v="0"/>
    <n v="0"/>
    <m/>
    <n v="1"/>
    <n v="1"/>
    <n v="2"/>
    <n v="1"/>
    <n v="0"/>
    <n v="0"/>
    <n v="0"/>
    <n v="1"/>
    <n v="0"/>
    <n v="-3"/>
    <n v="1.3"/>
    <d v="2026-01-09T00:00:00"/>
    <m/>
    <m/>
    <m/>
    <n v="3.2666666666666666"/>
  </r>
  <r>
    <x v="495"/>
    <s v="TOR"/>
    <s v="BOS"/>
    <s v="L"/>
    <d v="1899-12-30T05:50:00"/>
    <n v="1"/>
    <n v="4"/>
    <n v="0.25"/>
    <n v="1"/>
    <n v="3"/>
    <n v="0.33300000000000002"/>
    <n v="0"/>
    <n v="0"/>
    <m/>
    <n v="1"/>
    <n v="0"/>
    <n v="1"/>
    <n v="0"/>
    <n v="0"/>
    <n v="0"/>
    <n v="0"/>
    <n v="0"/>
    <n v="3"/>
    <n v="2"/>
    <n v="1.3"/>
    <d v="2026-01-09T00:00:00"/>
    <m/>
    <m/>
    <m/>
    <n v="5.833333333333333"/>
  </r>
  <r>
    <x v="441"/>
    <s v="PHI"/>
    <s v="ORL"/>
    <s v="W"/>
    <d v="1899-12-30T04:32:00"/>
    <n v="1"/>
    <n v="1"/>
    <n v="1"/>
    <n v="0"/>
    <n v="0"/>
    <m/>
    <n v="0"/>
    <n v="0"/>
    <m/>
    <n v="0"/>
    <n v="1"/>
    <n v="1"/>
    <n v="1"/>
    <n v="0"/>
    <n v="0"/>
    <n v="1"/>
    <n v="1"/>
    <n v="2"/>
    <n v="1"/>
    <n v="1.3"/>
    <d v="2026-01-09T00:00:00"/>
    <m/>
    <m/>
    <m/>
    <n v="4.5333333333333332"/>
  </r>
  <r>
    <x v="363"/>
    <s v="MEM"/>
    <s v="OKC"/>
    <s v="L"/>
    <d v="1899-12-30T13:40:00"/>
    <n v="1"/>
    <n v="4"/>
    <n v="0.25"/>
    <n v="0"/>
    <n v="0"/>
    <m/>
    <n v="0"/>
    <n v="0"/>
    <m/>
    <n v="3"/>
    <n v="2"/>
    <n v="5"/>
    <n v="1"/>
    <n v="0"/>
    <n v="2"/>
    <n v="2"/>
    <n v="3"/>
    <n v="2"/>
    <n v="-1"/>
    <n v="1.2"/>
    <d v="2026-01-09T00:00:00"/>
    <m/>
    <m/>
    <m/>
    <n v="13.666666666666666"/>
  </r>
  <r>
    <x v="24"/>
    <s v="LAL"/>
    <s v="MIL"/>
    <s v="L"/>
    <d v="1899-12-30T23:33:00"/>
    <n v="2"/>
    <n v="6"/>
    <n v="0.33300000000000002"/>
    <n v="0"/>
    <n v="0"/>
    <m/>
    <n v="0"/>
    <n v="0"/>
    <m/>
    <n v="1"/>
    <n v="4"/>
    <n v="5"/>
    <n v="0"/>
    <n v="0"/>
    <n v="0"/>
    <n v="1"/>
    <n v="1"/>
    <n v="4"/>
    <n v="-13"/>
    <n v="1.1000000000000001"/>
    <d v="2026-01-09T00:00:00"/>
    <m/>
    <m/>
    <m/>
    <n v="23.549999999999997"/>
  </r>
  <r>
    <x v="95"/>
    <s v="SAC"/>
    <s v="GSW"/>
    <s v="L"/>
    <d v="1899-12-30T19:23:00"/>
    <n v="4"/>
    <n v="10"/>
    <n v="0.4"/>
    <n v="0"/>
    <n v="4"/>
    <n v="0"/>
    <n v="0"/>
    <n v="0"/>
    <m/>
    <n v="0"/>
    <n v="2"/>
    <n v="2"/>
    <n v="1"/>
    <n v="0"/>
    <n v="0"/>
    <n v="2"/>
    <n v="2"/>
    <n v="8"/>
    <n v="-17"/>
    <n v="1.1000000000000001"/>
    <d v="2026-01-09T00:00:00"/>
    <m/>
    <m/>
    <m/>
    <n v="19.383333333333333"/>
  </r>
  <r>
    <x v="426"/>
    <s v="POR"/>
    <s v="HOU"/>
    <s v="W"/>
    <d v="1899-12-30T06:34:00"/>
    <n v="0"/>
    <n v="0"/>
    <m/>
    <n v="0"/>
    <n v="0"/>
    <m/>
    <n v="0"/>
    <n v="0"/>
    <m/>
    <n v="2"/>
    <n v="1"/>
    <n v="3"/>
    <n v="1"/>
    <n v="0"/>
    <n v="0"/>
    <n v="1"/>
    <n v="1"/>
    <n v="0"/>
    <n v="-2"/>
    <n v="1"/>
    <d v="2026-01-09T00:00:00"/>
    <m/>
    <m/>
    <m/>
    <n v="6.5666666666666673"/>
  </r>
  <r>
    <x v="359"/>
    <s v="POR"/>
    <s v="HOU"/>
    <s v="W"/>
    <d v="1899-12-30T19:08:00"/>
    <n v="0"/>
    <n v="4"/>
    <n v="0"/>
    <n v="0"/>
    <n v="2"/>
    <n v="0"/>
    <n v="2"/>
    <n v="4"/>
    <n v="0.5"/>
    <n v="1"/>
    <n v="0"/>
    <n v="1"/>
    <n v="2"/>
    <n v="1"/>
    <n v="0"/>
    <n v="0"/>
    <n v="2"/>
    <n v="2"/>
    <n v="-19"/>
    <n v="0.7"/>
    <d v="2026-01-09T00:00:00"/>
    <m/>
    <m/>
    <m/>
    <n v="19.133333333333333"/>
  </r>
  <r>
    <x v="502"/>
    <s v="HOU"/>
    <s v="POR"/>
    <s v="L"/>
    <d v="1899-12-30T18:01:00"/>
    <n v="1"/>
    <n v="7"/>
    <n v="0.14299999999999999"/>
    <n v="1"/>
    <n v="7"/>
    <n v="0.14299999999999999"/>
    <n v="0"/>
    <n v="0"/>
    <m/>
    <n v="2"/>
    <n v="1"/>
    <n v="3"/>
    <n v="1"/>
    <n v="0"/>
    <n v="0"/>
    <n v="0"/>
    <n v="1"/>
    <n v="3"/>
    <n v="-3"/>
    <n v="0.5"/>
    <d v="2026-01-09T00:00:00"/>
    <m/>
    <m/>
    <m/>
    <n v="18.016666666666666"/>
  </r>
  <r>
    <x v="303"/>
    <s v="ORL"/>
    <s v="PHI"/>
    <s v="L"/>
    <d v="1899-12-30T17:02:00"/>
    <n v="0"/>
    <n v="3"/>
    <n v="0"/>
    <n v="0"/>
    <n v="2"/>
    <n v="0"/>
    <n v="0"/>
    <n v="0"/>
    <m/>
    <n v="0"/>
    <n v="0"/>
    <n v="0"/>
    <n v="0"/>
    <n v="3"/>
    <n v="0"/>
    <n v="0"/>
    <n v="1"/>
    <n v="0"/>
    <n v="2"/>
    <n v="0.5"/>
    <d v="2026-01-09T00:00:00"/>
    <m/>
    <m/>
    <m/>
    <n v="17.033333333333335"/>
  </r>
  <r>
    <x v="339"/>
    <s v="GSW"/>
    <s v="SAC"/>
    <s v="W"/>
    <d v="1899-12-30T04:28:00"/>
    <n v="0"/>
    <n v="1"/>
    <n v="0"/>
    <n v="0"/>
    <n v="1"/>
    <n v="0"/>
    <n v="0"/>
    <n v="0"/>
    <m/>
    <n v="1"/>
    <n v="0"/>
    <n v="1"/>
    <n v="2"/>
    <n v="0"/>
    <n v="0"/>
    <n v="1"/>
    <n v="0"/>
    <n v="0"/>
    <n v="5"/>
    <n v="0.4"/>
    <d v="2026-01-09T00:00:00"/>
    <m/>
    <m/>
    <m/>
    <n v="4.4666666666666668"/>
  </r>
  <r>
    <x v="293"/>
    <s v="BRK"/>
    <s v="LAC"/>
    <s v="L"/>
    <d v="1899-12-30T14:34:00"/>
    <n v="0"/>
    <n v="2"/>
    <n v="0"/>
    <n v="0"/>
    <n v="2"/>
    <n v="0"/>
    <n v="0"/>
    <n v="0"/>
    <m/>
    <n v="0"/>
    <n v="1"/>
    <n v="1"/>
    <n v="1"/>
    <n v="0"/>
    <n v="1"/>
    <n v="0"/>
    <n v="0"/>
    <n v="0"/>
    <n v="-7"/>
    <n v="0.3"/>
    <d v="2026-01-09T00:00:00"/>
    <m/>
    <m/>
    <m/>
    <n v="14.566666666666666"/>
  </r>
  <r>
    <x v="139"/>
    <s v="MEM"/>
    <s v="OKC"/>
    <s v="L"/>
    <d v="1899-12-31T03:52:00"/>
    <n v="3"/>
    <n v="13"/>
    <n v="0.23100000000000001"/>
    <n v="1"/>
    <n v="6"/>
    <n v="0.16700000000000001"/>
    <n v="3"/>
    <n v="4"/>
    <n v="0.75"/>
    <n v="1"/>
    <n v="3"/>
    <n v="4"/>
    <n v="3"/>
    <n v="0"/>
    <n v="0"/>
    <n v="4"/>
    <n v="3"/>
    <n v="10"/>
    <n v="-16"/>
    <n v="0.2"/>
    <d v="2026-01-09T00:00:00"/>
    <m/>
    <m/>
    <m/>
    <n v="27.866666666666667"/>
  </r>
  <r>
    <x v="486"/>
    <s v="NOP"/>
    <s v="WAS"/>
    <s v="W"/>
    <d v="1899-12-30T01:49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09T00:00:00"/>
    <m/>
    <m/>
    <m/>
    <n v="1.8166666666666664"/>
  </r>
  <r>
    <x v="206"/>
    <s v="LAC"/>
    <s v="BRK"/>
    <s v="W"/>
    <d v="1899-12-30T02:26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1-09T00:00:00"/>
    <m/>
    <m/>
    <m/>
    <n v="2.4333333333333336"/>
  </r>
  <r>
    <x v="259"/>
    <s v="WAS"/>
    <s v="NOP"/>
    <s v="L"/>
    <d v="1899-12-30T02:50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09T00:00:00"/>
    <m/>
    <m/>
    <m/>
    <n v="2.833333333333333"/>
  </r>
  <r>
    <x v="337"/>
    <s v="GSW"/>
    <s v="SAC"/>
    <s v="W"/>
    <d v="1899-12-30T04:28:00"/>
    <n v="0"/>
    <n v="2"/>
    <n v="0"/>
    <n v="0"/>
    <n v="0"/>
    <m/>
    <n v="0"/>
    <n v="0"/>
    <m/>
    <n v="2"/>
    <n v="0"/>
    <n v="2"/>
    <n v="0"/>
    <n v="0"/>
    <n v="0"/>
    <n v="0"/>
    <n v="0"/>
    <n v="0"/>
    <n v="5"/>
    <n v="0"/>
    <d v="2026-01-09T00:00:00"/>
    <m/>
    <m/>
    <m/>
    <n v="4.4666666666666668"/>
  </r>
  <r>
    <x v="220"/>
    <s v="LAC"/>
    <s v="BRK"/>
    <s v="W"/>
    <d v="1899-12-30T02:26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1-09T00:00:00"/>
    <m/>
    <m/>
    <m/>
    <n v="2.4333333333333336"/>
  </r>
  <r>
    <x v="209"/>
    <s v="BRK"/>
    <s v="LAC"/>
    <s v="L"/>
    <d v="1899-12-30T02:26:00"/>
    <n v="0"/>
    <n v="1"/>
    <n v="0"/>
    <n v="0"/>
    <n v="1"/>
    <n v="0"/>
    <n v="0"/>
    <n v="0"/>
    <m/>
    <n v="0"/>
    <n v="0"/>
    <n v="0"/>
    <n v="0"/>
    <n v="0"/>
    <n v="1"/>
    <n v="0"/>
    <n v="0"/>
    <n v="0"/>
    <n v="4"/>
    <n v="0"/>
    <d v="2026-01-09T00:00:00"/>
    <m/>
    <m/>
    <m/>
    <n v="2.4333333333333336"/>
  </r>
  <r>
    <x v="34"/>
    <s v="OKC"/>
    <s v="MEM"/>
    <s v="W"/>
    <d v="1899-12-30T07:20:00"/>
    <n v="0"/>
    <n v="1"/>
    <n v="0"/>
    <n v="0"/>
    <n v="1"/>
    <n v="0"/>
    <n v="0"/>
    <n v="0"/>
    <m/>
    <n v="1"/>
    <n v="1"/>
    <n v="2"/>
    <n v="0"/>
    <n v="0"/>
    <n v="0"/>
    <n v="0"/>
    <n v="1"/>
    <n v="0"/>
    <n v="-5"/>
    <n v="-0.1"/>
    <d v="2026-01-09T00:00:00"/>
    <m/>
    <m/>
    <m/>
    <n v="7.3333333333333339"/>
  </r>
  <r>
    <x v="416"/>
    <s v="NYK"/>
    <s v="PHO"/>
    <s v="L"/>
    <d v="1899-12-30T04:11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1-09T00:00:00"/>
    <m/>
    <m/>
    <m/>
    <n v="4.1833333333333336"/>
  </r>
  <r>
    <x v="203"/>
    <s v="PHO"/>
    <s v="NYK"/>
    <s v="W"/>
    <d v="1899-12-30T23:02:00"/>
    <n v="0"/>
    <n v="1"/>
    <n v="0"/>
    <n v="0"/>
    <n v="0"/>
    <m/>
    <n v="0"/>
    <n v="2"/>
    <n v="0"/>
    <n v="0"/>
    <n v="0"/>
    <n v="0"/>
    <n v="3"/>
    <n v="1"/>
    <n v="0"/>
    <n v="0"/>
    <n v="5"/>
    <n v="0"/>
    <n v="-5"/>
    <n v="-0.4"/>
    <d v="2026-01-09T00:00:00"/>
    <m/>
    <m/>
    <m/>
    <n v="23.033333333333335"/>
  </r>
  <r>
    <x v="70"/>
    <s v="WAS"/>
    <s v="NOP"/>
    <s v="L"/>
    <d v="1899-12-30T20:53:00"/>
    <n v="2"/>
    <n v="5"/>
    <n v="0.4"/>
    <n v="0"/>
    <n v="2"/>
    <n v="0"/>
    <n v="0"/>
    <n v="1"/>
    <n v="0"/>
    <n v="0"/>
    <n v="2"/>
    <n v="2"/>
    <n v="1"/>
    <n v="1"/>
    <n v="0"/>
    <n v="3"/>
    <n v="2"/>
    <n v="4"/>
    <n v="-24"/>
    <n v="-0.6"/>
    <d v="2026-01-09T00:00:00"/>
    <m/>
    <m/>
    <m/>
    <n v="20.883333333333333"/>
  </r>
  <r>
    <x v="214"/>
    <s v="LAC"/>
    <s v="BRK"/>
    <s v="W"/>
    <d v="1899-12-30T02:26:00"/>
    <n v="0"/>
    <n v="2"/>
    <n v="0"/>
    <n v="0"/>
    <n v="0"/>
    <m/>
    <n v="0"/>
    <n v="0"/>
    <m/>
    <n v="1"/>
    <n v="0"/>
    <n v="1"/>
    <n v="0"/>
    <n v="0"/>
    <n v="0"/>
    <n v="0"/>
    <n v="0"/>
    <n v="0"/>
    <n v="-4"/>
    <n v="-0.7"/>
    <d v="2026-01-09T00:00:00"/>
    <m/>
    <m/>
    <m/>
    <n v="2.4333333333333336"/>
  </r>
  <r>
    <x v="421"/>
    <s v="OKC"/>
    <s v="MEM"/>
    <s v="W"/>
    <d v="1899-12-30T15:33:00"/>
    <n v="0"/>
    <n v="6"/>
    <n v="0"/>
    <n v="0"/>
    <n v="5"/>
    <n v="0"/>
    <n v="3"/>
    <n v="4"/>
    <n v="0.75"/>
    <n v="0"/>
    <n v="1"/>
    <n v="1"/>
    <n v="0"/>
    <n v="0"/>
    <n v="2"/>
    <n v="0"/>
    <n v="2"/>
    <n v="3"/>
    <n v="-14"/>
    <n v="-0.7"/>
    <d v="2026-01-09T00:00:00"/>
    <m/>
    <m/>
    <m/>
    <n v="15.55"/>
  </r>
  <r>
    <x v="360"/>
    <s v="BOS"/>
    <s v="TOR"/>
    <s v="W"/>
    <d v="1899-12-30T11:3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9"/>
    <n v="-0.7"/>
    <d v="2026-01-09T00:00:00"/>
    <m/>
    <m/>
    <m/>
    <n v="11.55"/>
  </r>
  <r>
    <x v="497"/>
    <s v="NYK"/>
    <s v="PHO"/>
    <s v="L"/>
    <d v="1899-12-30T01:16:00"/>
    <n v="0"/>
    <n v="1"/>
    <n v="0"/>
    <n v="0"/>
    <n v="1"/>
    <n v="0"/>
    <n v="0"/>
    <n v="0"/>
    <m/>
    <n v="0"/>
    <n v="0"/>
    <n v="0"/>
    <n v="1"/>
    <n v="0"/>
    <n v="0"/>
    <n v="0"/>
    <n v="2"/>
    <n v="0"/>
    <n v="-9"/>
    <n v="-0.8"/>
    <d v="2026-01-09T00:00:00"/>
    <m/>
    <m/>
    <m/>
    <n v="1.2666666666666666"/>
  </r>
  <r>
    <x v="461"/>
    <s v="ORL"/>
    <s v="PHI"/>
    <s v="L"/>
    <d v="1899-12-30T05:23:00"/>
    <n v="0"/>
    <n v="2"/>
    <n v="0"/>
    <n v="0"/>
    <n v="2"/>
    <n v="0"/>
    <n v="0"/>
    <n v="0"/>
    <m/>
    <n v="1"/>
    <n v="0"/>
    <n v="1"/>
    <n v="1"/>
    <n v="0"/>
    <n v="0"/>
    <n v="1"/>
    <n v="0"/>
    <n v="0"/>
    <n v="-2"/>
    <n v="-1"/>
    <d v="2026-01-09T00:00:00"/>
    <m/>
    <m/>
    <m/>
    <n v="5.3833333333333337"/>
  </r>
  <r>
    <x v="254"/>
    <s v="POR"/>
    <s v="HOU"/>
    <s v="W"/>
    <d v="1899-12-30T13:11:00"/>
    <n v="1"/>
    <n v="5"/>
    <n v="0.2"/>
    <n v="0"/>
    <n v="3"/>
    <n v="0"/>
    <n v="0"/>
    <n v="0"/>
    <m/>
    <n v="1"/>
    <n v="0"/>
    <n v="1"/>
    <n v="1"/>
    <n v="0"/>
    <n v="0"/>
    <n v="1"/>
    <n v="2"/>
    <n v="2"/>
    <n v="0"/>
    <n v="-1.5"/>
    <d v="2026-01-09T00:00:00"/>
    <m/>
    <m/>
    <m/>
    <n v="13.183333333333334"/>
  </r>
  <r>
    <x v="268"/>
    <s v="ATL"/>
    <s v="DEN"/>
    <s v="W"/>
    <d v="1899-12-30T18:37:00"/>
    <n v="0"/>
    <n v="2"/>
    <n v="0"/>
    <n v="0"/>
    <n v="1"/>
    <n v="0"/>
    <n v="0"/>
    <n v="0"/>
    <m/>
    <n v="1"/>
    <n v="1"/>
    <n v="2"/>
    <n v="0"/>
    <n v="0"/>
    <n v="1"/>
    <n v="0"/>
    <n v="5"/>
    <n v="0"/>
    <n v="-12"/>
    <n v="-1.7"/>
    <d v="2026-01-09T00:00:00"/>
    <m/>
    <m/>
    <m/>
    <n v="18.616666666666667"/>
  </r>
  <r>
    <x v="186"/>
    <s v="PHI"/>
    <s v="ORL"/>
    <s v="W"/>
    <d v="1899-12-30T14:33:00"/>
    <n v="0"/>
    <n v="5"/>
    <n v="0"/>
    <n v="0"/>
    <n v="2"/>
    <n v="0"/>
    <n v="0"/>
    <n v="0"/>
    <m/>
    <n v="1"/>
    <n v="5"/>
    <n v="6"/>
    <n v="0"/>
    <n v="0"/>
    <n v="1"/>
    <n v="1"/>
    <n v="2"/>
    <n v="0"/>
    <n v="9"/>
    <n v="-2.4"/>
    <d v="2026-01-09T00:00:00"/>
    <m/>
    <m/>
    <m/>
    <n v="14.549999999999999"/>
  </r>
  <r>
    <x v="200"/>
    <s v="NYK"/>
    <s v="PHO"/>
    <s v="L"/>
    <d v="1899-12-30T10:09:00"/>
    <n v="1"/>
    <n v="4"/>
    <n v="0.25"/>
    <n v="0"/>
    <n v="1"/>
    <n v="0"/>
    <n v="0"/>
    <n v="0"/>
    <m/>
    <n v="1"/>
    <n v="1"/>
    <n v="2"/>
    <n v="1"/>
    <n v="0"/>
    <n v="0"/>
    <n v="3"/>
    <n v="2"/>
    <n v="2"/>
    <n v="-6"/>
    <n v="-2.5"/>
    <d v="2026-01-09T00:00:00"/>
    <m/>
    <m/>
    <m/>
    <n v="10.15"/>
  </r>
  <r>
    <x v="341"/>
    <s v="ATL"/>
    <s v="DEN"/>
    <s v="W"/>
    <d v="1899-12-31T03:20:00"/>
    <n v="0"/>
    <n v="8"/>
    <n v="0"/>
    <n v="0"/>
    <n v="7"/>
    <n v="0"/>
    <n v="0"/>
    <n v="0"/>
    <m/>
    <n v="0"/>
    <n v="0"/>
    <n v="0"/>
    <n v="1"/>
    <n v="2"/>
    <n v="2"/>
    <n v="0"/>
    <n v="3"/>
    <n v="0"/>
    <n v="7"/>
    <n v="-2.7"/>
    <d v="2026-01-09T00:00:00"/>
    <m/>
    <m/>
    <m/>
    <n v="27.333333333333332"/>
  </r>
  <r>
    <x v="323"/>
    <s v="DEN"/>
    <s v="ATL"/>
    <s v="L"/>
    <d v="1899-12-31T00:47:00"/>
    <n v="0"/>
    <n v="5"/>
    <n v="0"/>
    <n v="0"/>
    <n v="3"/>
    <n v="0"/>
    <n v="0"/>
    <n v="0"/>
    <m/>
    <n v="0"/>
    <n v="4"/>
    <n v="4"/>
    <n v="0"/>
    <n v="0"/>
    <n v="1"/>
    <n v="2"/>
    <n v="1"/>
    <n v="0"/>
    <n v="-8"/>
    <n v="-4"/>
    <d v="2026-01-09T00:00:00"/>
    <m/>
    <m/>
    <m/>
    <n v="24.783333333333331"/>
  </r>
  <r>
    <x v="373"/>
    <s v="DEN"/>
    <s v="ATL"/>
    <s v="L"/>
    <d v="1899-12-30T10:26:00"/>
    <n v="0"/>
    <n v="3"/>
    <n v="0"/>
    <n v="0"/>
    <n v="1"/>
    <n v="0"/>
    <n v="0"/>
    <n v="0"/>
    <m/>
    <n v="0"/>
    <n v="1"/>
    <n v="1"/>
    <n v="0"/>
    <n v="0"/>
    <n v="0"/>
    <n v="2"/>
    <n v="2"/>
    <n v="0"/>
    <n v="-12"/>
    <n v="-4.5999999999999996"/>
    <d v="2026-01-09T00:00:00"/>
    <m/>
    <m/>
    <m/>
    <n v="10.433333333333334"/>
  </r>
  <r>
    <x v="146"/>
    <s v="NOP"/>
    <s v="WAS"/>
    <s v="W"/>
    <d v="1899-12-30T11:44:00"/>
    <n v="0"/>
    <n v="2"/>
    <n v="0"/>
    <n v="0"/>
    <n v="1"/>
    <n v="0"/>
    <n v="0"/>
    <n v="0"/>
    <m/>
    <n v="0"/>
    <n v="0"/>
    <n v="0"/>
    <n v="1"/>
    <n v="0"/>
    <n v="0"/>
    <n v="3"/>
    <n v="4"/>
    <n v="0"/>
    <n v="-6"/>
    <n v="-5.3"/>
    <d v="2026-01-09T00:00:00"/>
    <m/>
    <m/>
    <m/>
    <n v="11.733333333333333"/>
  </r>
  <r>
    <x v="346"/>
    <s v="ORL"/>
    <s v="PHI"/>
    <s v="L"/>
    <d v="1899-12-30T08:36:00"/>
    <n v="0"/>
    <n v="6"/>
    <n v="0"/>
    <n v="0"/>
    <n v="3"/>
    <n v="0"/>
    <n v="0"/>
    <n v="0"/>
    <m/>
    <n v="0"/>
    <n v="0"/>
    <n v="0"/>
    <n v="0"/>
    <n v="0"/>
    <n v="0"/>
    <n v="1"/>
    <n v="1"/>
    <n v="0"/>
    <n v="-3"/>
    <n v="-5.6"/>
    <d v="2026-01-09T00:00:00"/>
    <m/>
    <m/>
    <m/>
    <n v="8.6"/>
  </r>
  <r>
    <x v="327"/>
    <s v="IND"/>
    <s v="MIA"/>
    <s v="W"/>
    <d v="1899-12-31T05:01:00"/>
    <n v="10"/>
    <n v="16"/>
    <n v="0.625"/>
    <n v="4"/>
    <n v="7"/>
    <n v="0.57099999999999995"/>
    <n v="5"/>
    <n v="6"/>
    <n v="0.83299999999999996"/>
    <n v="0"/>
    <n v="6"/>
    <n v="6"/>
    <n v="9"/>
    <n v="2"/>
    <n v="0"/>
    <n v="0"/>
    <n v="0"/>
    <n v="29"/>
    <n v="27"/>
    <n v="31.5"/>
    <d v="2026-01-10T00:00:00"/>
    <m/>
    <m/>
    <m/>
    <n v="29.016666666666666"/>
  </r>
  <r>
    <x v="119"/>
    <s v="LAC"/>
    <s v="DET"/>
    <s v="W"/>
    <d v="1899-12-31T13:17:00"/>
    <n v="9"/>
    <n v="14"/>
    <n v="0.64300000000000002"/>
    <n v="5"/>
    <n v="8"/>
    <n v="0.625"/>
    <n v="2"/>
    <n v="4"/>
    <n v="0.5"/>
    <n v="2"/>
    <n v="5"/>
    <n v="7"/>
    <n v="1"/>
    <n v="4"/>
    <n v="4"/>
    <n v="2"/>
    <n v="3"/>
    <n v="25"/>
    <n v="19"/>
    <n v="25.2"/>
    <d v="2026-01-10T00:00:00"/>
    <m/>
    <m/>
    <m/>
    <n v="37.283333333333331"/>
  </r>
  <r>
    <x v="144"/>
    <s v="CHI"/>
    <s v="DAL"/>
    <s v="W"/>
    <d v="1899-12-31T01:34:00"/>
    <n v="7"/>
    <n v="9"/>
    <n v="0.77800000000000002"/>
    <n v="3"/>
    <n v="4"/>
    <n v="0.75"/>
    <n v="3"/>
    <n v="3"/>
    <n v="1"/>
    <n v="1"/>
    <n v="3"/>
    <n v="4"/>
    <n v="8"/>
    <n v="4"/>
    <n v="0"/>
    <n v="3"/>
    <n v="4"/>
    <n v="20"/>
    <n v="15"/>
    <n v="23.1"/>
    <d v="2026-01-10T00:00:00"/>
    <m/>
    <m/>
    <m/>
    <n v="25.566666666666666"/>
  </r>
  <r>
    <x v="185"/>
    <s v="LAC"/>
    <s v="DET"/>
    <s v="W"/>
    <d v="1899-12-31T06:54:00"/>
    <n v="8"/>
    <n v="13"/>
    <n v="0.61499999999999999"/>
    <n v="4"/>
    <n v="7"/>
    <n v="0.57099999999999995"/>
    <n v="6"/>
    <n v="9"/>
    <n v="0.66700000000000004"/>
    <n v="1"/>
    <n v="7"/>
    <n v="8"/>
    <n v="1"/>
    <n v="4"/>
    <n v="0"/>
    <n v="3"/>
    <n v="1"/>
    <n v="26"/>
    <n v="12"/>
    <n v="23"/>
    <d v="2026-01-10T00:00:00"/>
    <m/>
    <m/>
    <m/>
    <n v="30.900000000000002"/>
  </r>
  <r>
    <x v="54"/>
    <s v="CLE"/>
    <s v="MIN"/>
    <s v="W"/>
    <d v="1899-12-31T07:25:00"/>
    <n v="9"/>
    <n v="21"/>
    <n v="0.42899999999999999"/>
    <n v="4"/>
    <n v="10"/>
    <n v="0.4"/>
    <n v="6"/>
    <n v="7"/>
    <n v="0.85699999999999998"/>
    <n v="0"/>
    <n v="3"/>
    <n v="3"/>
    <n v="8"/>
    <n v="1"/>
    <n v="0"/>
    <n v="1"/>
    <n v="2"/>
    <n v="28"/>
    <n v="1"/>
    <n v="22.2"/>
    <d v="2026-01-10T00:00:00"/>
    <m/>
    <m/>
    <m/>
    <n v="31.416666666666664"/>
  </r>
  <r>
    <x v="63"/>
    <s v="BOS"/>
    <s v="SAS"/>
    <s v="L"/>
    <d v="1899-12-31T18:05:00"/>
    <n v="11"/>
    <n v="26"/>
    <n v="0.42299999999999999"/>
    <n v="5"/>
    <n v="17"/>
    <n v="0.29399999999999998"/>
    <n v="2"/>
    <n v="2"/>
    <n v="1"/>
    <n v="3"/>
    <n v="6"/>
    <n v="9"/>
    <n v="3"/>
    <n v="2"/>
    <n v="2"/>
    <n v="1"/>
    <n v="4"/>
    <n v="29"/>
    <n v="-6"/>
    <n v="22"/>
    <d v="2026-01-10T00:00:00"/>
    <m/>
    <m/>
    <m/>
    <n v="42.083333333333336"/>
  </r>
  <r>
    <x v="188"/>
    <s v="MIN"/>
    <s v="CLE"/>
    <s v="L"/>
    <d v="1899-12-31T04:08:00"/>
    <n v="9"/>
    <n v="12"/>
    <n v="0.75"/>
    <n v="5"/>
    <n v="6"/>
    <n v="0.83299999999999996"/>
    <n v="2"/>
    <n v="2"/>
    <n v="1"/>
    <n v="2"/>
    <n v="3"/>
    <n v="5"/>
    <n v="3"/>
    <n v="0"/>
    <n v="2"/>
    <n v="3"/>
    <n v="3"/>
    <n v="25"/>
    <n v="-4"/>
    <n v="21.8"/>
    <d v="2026-01-10T00:00:00"/>
    <m/>
    <m/>
    <m/>
    <n v="28.133333333333333"/>
  </r>
  <r>
    <x v="80"/>
    <s v="CLE"/>
    <s v="MIN"/>
    <s v="W"/>
    <d v="1899-12-31T07:33:00"/>
    <n v="11"/>
    <n v="16"/>
    <n v="0.68799999999999994"/>
    <n v="0"/>
    <n v="3"/>
    <n v="0"/>
    <n v="2"/>
    <n v="4"/>
    <n v="0.5"/>
    <n v="1"/>
    <n v="3"/>
    <n v="4"/>
    <n v="3"/>
    <n v="2"/>
    <n v="0"/>
    <n v="1"/>
    <n v="1"/>
    <n v="24"/>
    <n v="0"/>
    <n v="20.7"/>
    <d v="2026-01-10T00:00:00"/>
    <m/>
    <m/>
    <m/>
    <n v="31.550000000000004"/>
  </r>
  <r>
    <x v="447"/>
    <s v="CLE"/>
    <s v="MIN"/>
    <s v="W"/>
    <d v="1899-12-31T04:43:00"/>
    <n v="10"/>
    <n v="13"/>
    <n v="0.76900000000000002"/>
    <n v="1"/>
    <n v="3"/>
    <n v="0.33300000000000002"/>
    <n v="1"/>
    <n v="1"/>
    <n v="1"/>
    <n v="0"/>
    <n v="0"/>
    <n v="0"/>
    <n v="6"/>
    <n v="0"/>
    <n v="0"/>
    <n v="0"/>
    <n v="2"/>
    <n v="22"/>
    <n v="21"/>
    <n v="20.3"/>
    <d v="2026-01-10T00:00:00"/>
    <m/>
    <m/>
    <m/>
    <n v="28.716666666666669"/>
  </r>
  <r>
    <x v="451"/>
    <s v="SAS"/>
    <s v="BOS"/>
    <s v="W"/>
    <d v="1899-12-31T12:22:00"/>
    <n v="9"/>
    <n v="16"/>
    <n v="0.56299999999999994"/>
    <n v="1"/>
    <n v="6"/>
    <n v="0.16700000000000001"/>
    <n v="2"/>
    <n v="2"/>
    <n v="1"/>
    <n v="1"/>
    <n v="8"/>
    <n v="9"/>
    <n v="6"/>
    <n v="1"/>
    <n v="0"/>
    <n v="2"/>
    <n v="1"/>
    <n v="21"/>
    <n v="-3"/>
    <n v="19.3"/>
    <d v="2026-01-10T00:00:00"/>
    <m/>
    <m/>
    <m/>
    <n v="36.366666666666667"/>
  </r>
  <r>
    <x v="216"/>
    <s v="CLE"/>
    <s v="MIN"/>
    <s v="W"/>
    <d v="1899-12-31T04:10:00"/>
    <n v="6"/>
    <n v="10"/>
    <n v="0.6"/>
    <n v="0"/>
    <n v="0"/>
    <m/>
    <n v="4"/>
    <n v="5"/>
    <n v="0.8"/>
    <n v="4"/>
    <n v="7"/>
    <n v="11"/>
    <n v="4"/>
    <n v="1"/>
    <n v="1"/>
    <n v="0"/>
    <n v="3"/>
    <n v="16"/>
    <n v="22"/>
    <n v="19.2"/>
    <d v="2026-01-10T00:00:00"/>
    <m/>
    <m/>
    <m/>
    <n v="28.166666666666668"/>
  </r>
  <r>
    <x v="111"/>
    <s v="CLE"/>
    <s v="MIN"/>
    <s v="W"/>
    <d v="1899-12-31T01:30:00"/>
    <n v="5"/>
    <n v="7"/>
    <n v="0.71399999999999997"/>
    <n v="5"/>
    <n v="6"/>
    <n v="0.83299999999999996"/>
    <n v="5"/>
    <n v="5"/>
    <n v="1"/>
    <n v="0"/>
    <n v="2"/>
    <n v="2"/>
    <n v="1"/>
    <n v="3"/>
    <n v="0"/>
    <n v="2"/>
    <n v="2"/>
    <n v="20"/>
    <n v="20"/>
    <n v="18.600000000000001"/>
    <d v="2026-01-10T00:00:00"/>
    <m/>
    <m/>
    <m/>
    <n v="25.5"/>
  </r>
  <r>
    <x v="317"/>
    <s v="IND"/>
    <s v="MIA"/>
    <s v="W"/>
    <d v="1899-12-31T05:51:00"/>
    <n v="4"/>
    <n v="8"/>
    <n v="0.5"/>
    <n v="3"/>
    <n v="5"/>
    <n v="0.6"/>
    <n v="2"/>
    <n v="2"/>
    <n v="1"/>
    <n v="2"/>
    <n v="7"/>
    <n v="9"/>
    <n v="4"/>
    <n v="4"/>
    <n v="1"/>
    <n v="1"/>
    <n v="2"/>
    <n v="13"/>
    <n v="31"/>
    <n v="18.2"/>
    <d v="2026-01-10T00:00:00"/>
    <m/>
    <m/>
    <m/>
    <n v="29.849999999999998"/>
  </r>
  <r>
    <x v="62"/>
    <s v="CHO"/>
    <s v="UTA"/>
    <s v="W"/>
    <d v="1899-12-30T21:46:00"/>
    <n v="5"/>
    <n v="6"/>
    <n v="0.83299999999999996"/>
    <n v="3"/>
    <n v="4"/>
    <n v="0.75"/>
    <n v="2"/>
    <n v="2"/>
    <n v="1"/>
    <n v="0"/>
    <n v="7"/>
    <n v="7"/>
    <n v="5"/>
    <n v="0"/>
    <n v="0"/>
    <n v="0"/>
    <n v="1"/>
    <n v="15"/>
    <n v="23"/>
    <n v="18"/>
    <d v="2026-01-10T00:00:00"/>
    <m/>
    <m/>
    <m/>
    <n v="21.766666666666666"/>
  </r>
  <r>
    <x v="249"/>
    <s v="CLE"/>
    <s v="MIN"/>
    <s v="W"/>
    <d v="1899-12-31T02:19:00"/>
    <n v="9"/>
    <n v="12"/>
    <n v="0.75"/>
    <n v="4"/>
    <n v="4"/>
    <n v="1"/>
    <n v="1"/>
    <n v="1"/>
    <n v="1"/>
    <n v="0"/>
    <n v="2"/>
    <n v="2"/>
    <n v="2"/>
    <n v="0"/>
    <n v="0"/>
    <n v="2"/>
    <n v="2"/>
    <n v="23"/>
    <n v="14"/>
    <n v="17.399999999999999"/>
    <d v="2026-01-10T00:00:00"/>
    <m/>
    <m/>
    <m/>
    <n v="26.316666666666666"/>
  </r>
  <r>
    <x v="476"/>
    <s v="MIA"/>
    <s v="IND"/>
    <s v="L"/>
    <d v="1899-12-31T08:03:00"/>
    <n v="8"/>
    <n v="19"/>
    <n v="0.42099999999999999"/>
    <n v="1"/>
    <n v="8"/>
    <n v="0.125"/>
    <n v="4"/>
    <n v="4"/>
    <n v="1"/>
    <n v="1"/>
    <n v="6"/>
    <n v="7"/>
    <n v="4"/>
    <n v="1"/>
    <n v="1"/>
    <n v="0"/>
    <n v="2"/>
    <n v="21"/>
    <n v="-14"/>
    <n v="17.100000000000001"/>
    <d v="2026-01-10T00:00:00"/>
    <m/>
    <m/>
    <m/>
    <n v="32.049999999999997"/>
  </r>
  <r>
    <x v="107"/>
    <s v="CHO"/>
    <s v="UTA"/>
    <s v="W"/>
    <d v="1899-12-30T12:00:00"/>
    <n v="7"/>
    <n v="10"/>
    <n v="0.7"/>
    <n v="4"/>
    <n v="6"/>
    <n v="0.66700000000000004"/>
    <n v="2"/>
    <n v="2"/>
    <n v="1"/>
    <n v="0"/>
    <n v="1"/>
    <n v="1"/>
    <n v="1"/>
    <n v="1"/>
    <n v="0"/>
    <n v="0"/>
    <n v="2"/>
    <n v="20"/>
    <n v="4"/>
    <n v="17"/>
    <d v="2026-01-10T00:00:00"/>
    <m/>
    <m/>
    <m/>
    <n v="12"/>
  </r>
  <r>
    <x v="40"/>
    <s v="SAS"/>
    <s v="BOS"/>
    <s v="W"/>
    <d v="1899-12-31T02:25:00"/>
    <n v="8"/>
    <n v="17"/>
    <n v="0.47099999999999997"/>
    <n v="1"/>
    <n v="4"/>
    <n v="0.25"/>
    <n v="4"/>
    <n v="4"/>
    <n v="1"/>
    <n v="0"/>
    <n v="6"/>
    <n v="6"/>
    <n v="1"/>
    <n v="0"/>
    <n v="3"/>
    <n v="0"/>
    <n v="0"/>
    <n v="21"/>
    <n v="15"/>
    <n v="16.899999999999999"/>
    <d v="2026-01-10T00:00:00"/>
    <m/>
    <m/>
    <m/>
    <n v="26.416666666666664"/>
  </r>
  <r>
    <x v="46"/>
    <s v="CHI"/>
    <s v="DAL"/>
    <s v="W"/>
    <d v="1899-12-31T04:55:00"/>
    <n v="6"/>
    <n v="11"/>
    <n v="0.54500000000000004"/>
    <n v="1"/>
    <n v="5"/>
    <n v="0.2"/>
    <n v="2"/>
    <n v="2"/>
    <n v="1"/>
    <n v="3"/>
    <n v="9"/>
    <n v="12"/>
    <n v="3"/>
    <n v="1"/>
    <n v="2"/>
    <n v="2"/>
    <n v="2"/>
    <n v="15"/>
    <n v="9"/>
    <n v="16.2"/>
    <d v="2026-01-10T00:00:00"/>
    <m/>
    <m/>
    <m/>
    <n v="28.916666666666668"/>
  </r>
  <r>
    <x v="177"/>
    <s v="CHO"/>
    <s v="UTA"/>
    <s v="W"/>
    <d v="1899-12-30T18:07:00"/>
    <n v="5"/>
    <n v="7"/>
    <n v="0.71399999999999997"/>
    <n v="2"/>
    <n v="3"/>
    <n v="0.66700000000000004"/>
    <n v="0"/>
    <n v="0"/>
    <m/>
    <n v="0"/>
    <n v="0"/>
    <n v="0"/>
    <n v="6"/>
    <n v="3"/>
    <n v="0"/>
    <n v="0"/>
    <n v="1"/>
    <n v="12"/>
    <n v="21"/>
    <n v="15.9"/>
    <d v="2026-01-10T00:00:00"/>
    <m/>
    <m/>
    <m/>
    <n v="18.116666666666667"/>
  </r>
  <r>
    <x v="47"/>
    <s v="MIN"/>
    <s v="CLE"/>
    <s v="L"/>
    <d v="1899-12-31T11:08:00"/>
    <n v="10"/>
    <n v="24"/>
    <n v="0.41699999999999998"/>
    <n v="4"/>
    <n v="9"/>
    <n v="0.44400000000000001"/>
    <n v="1"/>
    <n v="2"/>
    <n v="0.5"/>
    <n v="1"/>
    <n v="4"/>
    <n v="5"/>
    <n v="3"/>
    <n v="0"/>
    <n v="2"/>
    <n v="1"/>
    <n v="1"/>
    <n v="25"/>
    <n v="-16"/>
    <n v="15.8"/>
    <d v="2026-01-10T00:00:00"/>
    <m/>
    <m/>
    <m/>
    <n v="35.133333333333333"/>
  </r>
  <r>
    <x v="150"/>
    <s v="CHO"/>
    <s v="UTA"/>
    <s v="W"/>
    <d v="1899-12-30T23:30:00"/>
    <n v="5"/>
    <n v="7"/>
    <n v="0.71399999999999997"/>
    <n v="0"/>
    <n v="0"/>
    <m/>
    <n v="2"/>
    <n v="2"/>
    <n v="1"/>
    <n v="5"/>
    <n v="4"/>
    <n v="9"/>
    <n v="0"/>
    <n v="0"/>
    <n v="2"/>
    <n v="0"/>
    <n v="0"/>
    <n v="12"/>
    <n v="17"/>
    <n v="15.2"/>
    <d v="2026-01-10T00:00:00"/>
    <m/>
    <m/>
    <m/>
    <n v="23.5"/>
  </r>
  <r>
    <x v="465"/>
    <s v="CHI"/>
    <s v="DAL"/>
    <s v="W"/>
    <d v="1899-12-31T04:56:00"/>
    <n v="9"/>
    <n v="15"/>
    <n v="0.6"/>
    <n v="2"/>
    <n v="7"/>
    <n v="0.28599999999999998"/>
    <n v="2"/>
    <n v="2"/>
    <n v="1"/>
    <n v="0"/>
    <n v="4"/>
    <n v="4"/>
    <n v="3"/>
    <n v="1"/>
    <n v="0"/>
    <n v="3"/>
    <n v="3"/>
    <n v="22"/>
    <n v="18"/>
    <n v="15.2"/>
    <d v="2026-01-10T00:00:00"/>
    <m/>
    <m/>
    <m/>
    <n v="28.93333333333333"/>
  </r>
  <r>
    <x v="218"/>
    <s v="MIN"/>
    <s v="CLE"/>
    <s v="L"/>
    <d v="1899-12-31T10:30:00"/>
    <n v="6"/>
    <n v="9"/>
    <n v="0.66700000000000004"/>
    <n v="3"/>
    <n v="6"/>
    <n v="0.5"/>
    <n v="0"/>
    <n v="0"/>
    <m/>
    <n v="2"/>
    <n v="1"/>
    <n v="3"/>
    <n v="6"/>
    <n v="2"/>
    <n v="0"/>
    <n v="4"/>
    <n v="0"/>
    <n v="15"/>
    <n v="-11"/>
    <n v="15"/>
    <d v="2026-01-10T00:00:00"/>
    <m/>
    <m/>
    <m/>
    <n v="34.5"/>
  </r>
  <r>
    <x v="58"/>
    <s v="MIN"/>
    <s v="CLE"/>
    <s v="L"/>
    <d v="1899-12-31T06:48:00"/>
    <n v="8"/>
    <n v="15"/>
    <n v="0.53300000000000003"/>
    <n v="1"/>
    <n v="5"/>
    <n v="0.2"/>
    <n v="3"/>
    <n v="3"/>
    <n v="1"/>
    <n v="0"/>
    <n v="4"/>
    <n v="4"/>
    <n v="4"/>
    <n v="1"/>
    <n v="0"/>
    <n v="2"/>
    <n v="2"/>
    <n v="20"/>
    <n v="-20"/>
    <n v="14.9"/>
    <d v="2026-01-10T00:00:00"/>
    <m/>
    <m/>
    <m/>
    <n v="30.800000000000004"/>
  </r>
  <r>
    <x v="86"/>
    <s v="UTA"/>
    <s v="CHO"/>
    <s v="L"/>
    <d v="1899-12-31T05:54:00"/>
    <n v="9"/>
    <n v="16"/>
    <n v="0.56299999999999994"/>
    <n v="3"/>
    <n v="9"/>
    <n v="0.33300000000000002"/>
    <n v="5"/>
    <n v="6"/>
    <n v="0.83299999999999996"/>
    <n v="1"/>
    <n v="2"/>
    <n v="3"/>
    <n v="0"/>
    <n v="0"/>
    <n v="0"/>
    <n v="4"/>
    <n v="1"/>
    <n v="26"/>
    <n v="-21"/>
    <n v="14.9"/>
    <d v="2026-01-10T00:00:00"/>
    <m/>
    <m/>
    <m/>
    <n v="29.9"/>
  </r>
  <r>
    <x v="450"/>
    <s v="UTA"/>
    <s v="CHO"/>
    <s v="L"/>
    <d v="1899-12-31T10:27:00"/>
    <n v="8"/>
    <n v="16"/>
    <n v="0.5"/>
    <n v="0"/>
    <n v="2"/>
    <n v="0"/>
    <n v="1"/>
    <n v="2"/>
    <n v="0.5"/>
    <n v="0"/>
    <n v="1"/>
    <n v="1"/>
    <n v="9"/>
    <n v="2"/>
    <n v="0"/>
    <n v="1"/>
    <n v="4"/>
    <n v="17"/>
    <n v="-27"/>
    <n v="14.6"/>
    <d v="2026-01-10T00:00:00"/>
    <m/>
    <m/>
    <m/>
    <n v="34.449999999999996"/>
  </r>
  <r>
    <x v="131"/>
    <s v="CHI"/>
    <s v="DAL"/>
    <s v="W"/>
    <d v="1899-12-30T23:48:00"/>
    <n v="5"/>
    <n v="10"/>
    <n v="0.5"/>
    <n v="2"/>
    <n v="6"/>
    <n v="0.33300000000000002"/>
    <n v="1"/>
    <n v="1"/>
    <n v="1"/>
    <n v="1"/>
    <n v="2"/>
    <n v="3"/>
    <n v="6"/>
    <n v="3"/>
    <n v="0"/>
    <n v="1"/>
    <n v="3"/>
    <n v="13"/>
    <n v="22"/>
    <n v="14.3"/>
    <d v="2026-01-10T00:00:00"/>
    <m/>
    <m/>
    <m/>
    <n v="23.8"/>
  </r>
  <r>
    <x v="103"/>
    <s v="SAS"/>
    <s v="BOS"/>
    <s v="W"/>
    <d v="1899-12-31T04:14:00"/>
    <n v="6"/>
    <n v="13"/>
    <n v="0.46200000000000002"/>
    <n v="2"/>
    <n v="7"/>
    <n v="0.28599999999999998"/>
    <n v="4"/>
    <n v="5"/>
    <n v="0.8"/>
    <n v="3"/>
    <n v="7"/>
    <n v="10"/>
    <n v="1"/>
    <n v="1"/>
    <n v="0"/>
    <n v="2"/>
    <n v="2"/>
    <n v="18"/>
    <n v="4"/>
    <n v="14"/>
    <d v="2026-01-10T00:00:00"/>
    <m/>
    <m/>
    <m/>
    <n v="28.233333333333334"/>
  </r>
  <r>
    <x v="273"/>
    <s v="MIN"/>
    <s v="CLE"/>
    <s v="L"/>
    <d v="1899-12-30T20:28:00"/>
    <n v="5"/>
    <n v="8"/>
    <n v="0.625"/>
    <n v="2"/>
    <n v="2"/>
    <n v="1"/>
    <n v="0"/>
    <n v="0"/>
    <m/>
    <n v="0"/>
    <n v="2"/>
    <n v="2"/>
    <n v="7"/>
    <n v="1"/>
    <n v="0"/>
    <n v="1"/>
    <n v="0"/>
    <n v="12"/>
    <n v="-5"/>
    <n v="13.9"/>
    <d v="2026-01-10T00:00:00"/>
    <m/>
    <m/>
    <m/>
    <n v="20.466666666666665"/>
  </r>
  <r>
    <x v="106"/>
    <s v="CHO"/>
    <s v="UTA"/>
    <s v="W"/>
    <d v="1899-12-31T00:30:00"/>
    <n v="3"/>
    <n v="3"/>
    <n v="1"/>
    <n v="0"/>
    <n v="0"/>
    <m/>
    <n v="4"/>
    <n v="7"/>
    <n v="0.57099999999999995"/>
    <n v="5"/>
    <n v="5"/>
    <n v="10"/>
    <n v="1"/>
    <n v="0"/>
    <n v="2"/>
    <n v="1"/>
    <n v="2"/>
    <n v="10"/>
    <n v="38"/>
    <n v="13.2"/>
    <d v="2026-01-10T00:00:00"/>
    <m/>
    <m/>
    <m/>
    <n v="24.5"/>
  </r>
  <r>
    <x v="93"/>
    <s v="CHI"/>
    <s v="DAL"/>
    <s v="W"/>
    <d v="1899-12-31T03:59:00"/>
    <n v="6"/>
    <n v="8"/>
    <n v="0.75"/>
    <n v="1"/>
    <n v="3"/>
    <n v="0.33300000000000002"/>
    <n v="0"/>
    <n v="0"/>
    <m/>
    <n v="0"/>
    <n v="3"/>
    <n v="3"/>
    <n v="5"/>
    <n v="0"/>
    <n v="0"/>
    <n v="0"/>
    <n v="3"/>
    <n v="13"/>
    <n v="4"/>
    <n v="13"/>
    <d v="2026-01-10T00:00:00"/>
    <m/>
    <m/>
    <m/>
    <n v="27.983333333333334"/>
  </r>
  <r>
    <x v="121"/>
    <s v="CHO"/>
    <s v="UTA"/>
    <s v="W"/>
    <d v="1899-12-30T17:40:00"/>
    <n v="5"/>
    <n v="9"/>
    <n v="0.55600000000000005"/>
    <n v="2"/>
    <n v="5"/>
    <n v="0.4"/>
    <n v="3"/>
    <n v="4"/>
    <n v="0.75"/>
    <n v="1"/>
    <n v="4"/>
    <n v="5"/>
    <n v="4"/>
    <n v="0"/>
    <n v="0"/>
    <n v="2"/>
    <n v="0"/>
    <n v="15"/>
    <n v="17"/>
    <n v="13"/>
    <d v="2026-01-10T00:00:00"/>
    <m/>
    <m/>
    <m/>
    <n v="17.666666666666668"/>
  </r>
  <r>
    <x v="105"/>
    <s v="BOS"/>
    <s v="SAS"/>
    <s v="L"/>
    <d v="1899-12-30T23:48:00"/>
    <n v="4"/>
    <n v="6"/>
    <n v="0.66700000000000004"/>
    <n v="0"/>
    <n v="0"/>
    <m/>
    <n v="1"/>
    <n v="2"/>
    <n v="0.5"/>
    <n v="4"/>
    <n v="9"/>
    <n v="13"/>
    <n v="2"/>
    <n v="0"/>
    <n v="2"/>
    <n v="1"/>
    <n v="1"/>
    <n v="9"/>
    <n v="3"/>
    <n v="12.9"/>
    <d v="2026-01-10T00:00:00"/>
    <m/>
    <m/>
    <m/>
    <n v="23.8"/>
  </r>
  <r>
    <x v="309"/>
    <s v="DET"/>
    <s v="LAC"/>
    <s v="L"/>
    <d v="1899-12-31T04:07:00"/>
    <n v="7"/>
    <n v="10"/>
    <n v="0.7"/>
    <n v="5"/>
    <n v="7"/>
    <n v="0.71399999999999997"/>
    <n v="1"/>
    <n v="2"/>
    <n v="0.5"/>
    <n v="0"/>
    <n v="2"/>
    <n v="2"/>
    <n v="1"/>
    <n v="0"/>
    <n v="0"/>
    <n v="3"/>
    <n v="2"/>
    <n v="20"/>
    <n v="1"/>
    <n v="12.9"/>
    <d v="2026-01-10T00:00:00"/>
    <m/>
    <m/>
    <m/>
    <n v="28.116666666666667"/>
  </r>
  <r>
    <x v="257"/>
    <s v="DAL"/>
    <s v="CHI"/>
    <s v="L"/>
    <d v="1899-12-31T00:25:00"/>
    <n v="4"/>
    <n v="11"/>
    <n v="0.36399999999999999"/>
    <n v="1"/>
    <n v="4"/>
    <n v="0.25"/>
    <n v="5"/>
    <n v="8"/>
    <n v="0.625"/>
    <n v="0"/>
    <n v="4"/>
    <n v="4"/>
    <n v="3"/>
    <n v="3"/>
    <n v="0"/>
    <n v="0"/>
    <n v="1"/>
    <n v="14"/>
    <n v="-10"/>
    <n v="12.6"/>
    <d v="2026-01-10T00:00:00"/>
    <m/>
    <m/>
    <m/>
    <n v="24.416666666666668"/>
  </r>
  <r>
    <x v="73"/>
    <s v="BOS"/>
    <s v="SAS"/>
    <s v="L"/>
    <d v="1899-12-31T19:22:00"/>
    <n v="11"/>
    <n v="28"/>
    <n v="0.39300000000000002"/>
    <n v="5"/>
    <n v="11"/>
    <n v="0.45500000000000002"/>
    <n v="0"/>
    <n v="0"/>
    <m/>
    <n v="0"/>
    <n v="8"/>
    <n v="8"/>
    <n v="7"/>
    <n v="0"/>
    <n v="0"/>
    <n v="5"/>
    <n v="4"/>
    <n v="27"/>
    <n v="-1"/>
    <n v="12.5"/>
    <d v="2026-01-10T00:00:00"/>
    <m/>
    <m/>
    <m/>
    <n v="43.366666666666667"/>
  </r>
  <r>
    <x v="68"/>
    <s v="LAC"/>
    <s v="DET"/>
    <s v="W"/>
    <d v="1899-12-31T07:30:00"/>
    <n v="6"/>
    <n v="9"/>
    <n v="0.66700000000000004"/>
    <n v="0"/>
    <n v="0"/>
    <m/>
    <n v="5"/>
    <n v="8"/>
    <n v="0.625"/>
    <n v="2"/>
    <n v="4"/>
    <n v="6"/>
    <n v="1"/>
    <n v="1"/>
    <n v="2"/>
    <n v="4"/>
    <n v="3"/>
    <n v="17"/>
    <n v="18"/>
    <n v="12.4"/>
    <d v="2026-01-10T00:00:00"/>
    <m/>
    <m/>
    <m/>
    <n v="31.5"/>
  </r>
  <r>
    <x v="189"/>
    <s v="SAS"/>
    <s v="BOS"/>
    <s v="W"/>
    <d v="1899-12-31T10:53:00"/>
    <n v="5"/>
    <n v="12"/>
    <n v="0.41699999999999998"/>
    <n v="2"/>
    <n v="8"/>
    <n v="0.25"/>
    <n v="0"/>
    <n v="0"/>
    <m/>
    <n v="3"/>
    <n v="10"/>
    <n v="13"/>
    <n v="3"/>
    <n v="0"/>
    <n v="1"/>
    <n v="0"/>
    <n v="3"/>
    <n v="12"/>
    <n v="14"/>
    <n v="12.3"/>
    <d v="2026-01-10T00:00:00"/>
    <m/>
    <m/>
    <m/>
    <n v="34.883333333333333"/>
  </r>
  <r>
    <x v="191"/>
    <s v="DAL"/>
    <s v="CHI"/>
    <s v="L"/>
    <d v="1899-12-31T05:15:00"/>
    <n v="5"/>
    <n v="11"/>
    <n v="0.45500000000000002"/>
    <n v="3"/>
    <n v="6"/>
    <n v="0.5"/>
    <n v="3"/>
    <n v="4"/>
    <n v="0.75"/>
    <n v="0"/>
    <n v="3"/>
    <n v="3"/>
    <n v="6"/>
    <n v="0"/>
    <n v="0"/>
    <n v="2"/>
    <n v="2"/>
    <n v="16"/>
    <n v="-15"/>
    <n v="12.2"/>
    <d v="2026-01-10T00:00:00"/>
    <m/>
    <m/>
    <m/>
    <n v="29.25"/>
  </r>
  <r>
    <x v="390"/>
    <s v="DET"/>
    <s v="LAC"/>
    <s v="L"/>
    <d v="1899-12-31T02:07:00"/>
    <n v="1"/>
    <n v="7"/>
    <n v="0.14299999999999999"/>
    <n v="0"/>
    <n v="0"/>
    <m/>
    <n v="7"/>
    <n v="8"/>
    <n v="0.875"/>
    <n v="6"/>
    <n v="8"/>
    <n v="14"/>
    <n v="1"/>
    <n v="1"/>
    <n v="4"/>
    <n v="2"/>
    <n v="3"/>
    <n v="9"/>
    <n v="0"/>
    <n v="12"/>
    <d v="2026-01-10T00:00:00"/>
    <m/>
    <m/>
    <m/>
    <n v="26.116666666666667"/>
  </r>
  <r>
    <x v="454"/>
    <s v="IND"/>
    <s v="MIA"/>
    <s v="W"/>
    <d v="1899-12-30T16:39:00"/>
    <n v="5"/>
    <n v="10"/>
    <n v="0.5"/>
    <n v="2"/>
    <n v="2"/>
    <n v="1"/>
    <n v="0"/>
    <n v="0"/>
    <m/>
    <n v="1"/>
    <n v="0"/>
    <n v="1"/>
    <n v="7"/>
    <n v="1"/>
    <n v="0"/>
    <n v="1"/>
    <n v="2"/>
    <n v="12"/>
    <n v="7"/>
    <n v="11.8"/>
    <d v="2026-01-10T00:00:00"/>
    <m/>
    <m/>
    <m/>
    <n v="16.649999999999999"/>
  </r>
  <r>
    <x v="498"/>
    <s v="CHO"/>
    <s v="UTA"/>
    <s v="W"/>
    <d v="1899-12-31T01:22:00"/>
    <n v="5"/>
    <n v="10"/>
    <n v="0.5"/>
    <n v="2"/>
    <n v="6"/>
    <n v="0.33300000000000002"/>
    <n v="1"/>
    <n v="2"/>
    <n v="0.5"/>
    <n v="3"/>
    <n v="1"/>
    <n v="4"/>
    <n v="2"/>
    <n v="1"/>
    <n v="0"/>
    <n v="0"/>
    <n v="2"/>
    <n v="13"/>
    <n v="29"/>
    <n v="11.6"/>
    <d v="2026-01-10T00:00:00"/>
    <m/>
    <m/>
    <m/>
    <n v="25.366666666666667"/>
  </r>
  <r>
    <x v="89"/>
    <s v="LAC"/>
    <s v="DET"/>
    <s v="W"/>
    <d v="1899-12-31T13:26:00"/>
    <n v="4"/>
    <n v="20"/>
    <n v="0.2"/>
    <n v="1"/>
    <n v="7"/>
    <n v="0.14299999999999999"/>
    <n v="10"/>
    <n v="11"/>
    <n v="0.90900000000000003"/>
    <n v="2"/>
    <n v="5"/>
    <n v="7"/>
    <n v="7"/>
    <n v="3"/>
    <n v="0"/>
    <n v="5"/>
    <n v="1"/>
    <n v="19"/>
    <n v="-1"/>
    <n v="11.6"/>
    <d v="2026-01-10T00:00:00"/>
    <m/>
    <m/>
    <m/>
    <n v="37.433333333333337"/>
  </r>
  <r>
    <x v="76"/>
    <s v="DET"/>
    <s v="LAC"/>
    <s v="L"/>
    <d v="1899-12-31T01:19:00"/>
    <n v="6"/>
    <n v="15"/>
    <n v="0.4"/>
    <n v="1"/>
    <n v="7"/>
    <n v="0.14299999999999999"/>
    <n v="3"/>
    <n v="3"/>
    <n v="1"/>
    <n v="3"/>
    <n v="3"/>
    <n v="6"/>
    <n v="1"/>
    <n v="1"/>
    <n v="1"/>
    <n v="2"/>
    <n v="0"/>
    <n v="16"/>
    <n v="8"/>
    <n v="11.3"/>
    <d v="2026-01-10T00:00:00"/>
    <m/>
    <m/>
    <m/>
    <n v="25.316666666666663"/>
  </r>
  <r>
    <x v="157"/>
    <s v="MIN"/>
    <s v="CLE"/>
    <s v="L"/>
    <d v="1899-12-31T07:24:00"/>
    <n v="4"/>
    <n v="6"/>
    <n v="0.66700000000000004"/>
    <n v="0"/>
    <n v="0"/>
    <m/>
    <n v="0"/>
    <n v="0"/>
    <m/>
    <n v="3"/>
    <n v="9"/>
    <n v="12"/>
    <n v="2"/>
    <n v="1"/>
    <n v="3"/>
    <n v="2"/>
    <n v="4"/>
    <n v="8"/>
    <n v="-8"/>
    <n v="11.1"/>
    <d v="2026-01-10T00:00:00"/>
    <m/>
    <m/>
    <m/>
    <n v="31.4"/>
  </r>
  <r>
    <x v="115"/>
    <s v="MIA"/>
    <s v="IND"/>
    <s v="L"/>
    <d v="1899-12-31T01:29:00"/>
    <n v="6"/>
    <n v="12"/>
    <n v="0.5"/>
    <n v="0"/>
    <n v="0"/>
    <m/>
    <n v="4"/>
    <n v="6"/>
    <n v="0.66700000000000004"/>
    <n v="1"/>
    <n v="6"/>
    <n v="7"/>
    <n v="2"/>
    <n v="1"/>
    <n v="0"/>
    <n v="3"/>
    <n v="0"/>
    <n v="16"/>
    <n v="-22"/>
    <n v="11.1"/>
    <d v="2026-01-10T00:00:00"/>
    <m/>
    <m/>
    <m/>
    <n v="25.483333333333331"/>
  </r>
  <r>
    <x v="297"/>
    <s v="CHI"/>
    <s v="DAL"/>
    <s v="W"/>
    <d v="1899-12-31T04:45:00"/>
    <n v="5"/>
    <n v="9"/>
    <n v="0.55600000000000005"/>
    <n v="3"/>
    <n v="6"/>
    <n v="0.5"/>
    <n v="0"/>
    <n v="0"/>
    <m/>
    <n v="1"/>
    <n v="3"/>
    <n v="4"/>
    <n v="2"/>
    <n v="0"/>
    <n v="1"/>
    <n v="1"/>
    <n v="1"/>
    <n v="13"/>
    <n v="15"/>
    <n v="11"/>
    <d v="2026-01-10T00:00:00"/>
    <m/>
    <m/>
    <m/>
    <n v="28.75"/>
  </r>
  <r>
    <x v="227"/>
    <s v="CHO"/>
    <s v="UTA"/>
    <s v="W"/>
    <d v="1899-12-31T02:17:00"/>
    <n v="1"/>
    <n v="2"/>
    <n v="0.5"/>
    <n v="0"/>
    <n v="1"/>
    <n v="0"/>
    <n v="2"/>
    <n v="2"/>
    <n v="1"/>
    <n v="1"/>
    <n v="6"/>
    <n v="7"/>
    <n v="5"/>
    <n v="2"/>
    <n v="1"/>
    <n v="0"/>
    <n v="2"/>
    <n v="4"/>
    <n v="21"/>
    <n v="10.9"/>
    <d v="2026-01-10T00:00:00"/>
    <m/>
    <m/>
    <m/>
    <n v="26.283333333333331"/>
  </r>
  <r>
    <x v="67"/>
    <s v="CHO"/>
    <s v="UTA"/>
    <s v="W"/>
    <d v="1899-12-30T21:58:00"/>
    <n v="7"/>
    <n v="19"/>
    <n v="0.36799999999999999"/>
    <n v="2"/>
    <n v="9"/>
    <n v="0.222"/>
    <n v="2"/>
    <n v="2"/>
    <n v="1"/>
    <n v="1"/>
    <n v="3"/>
    <n v="4"/>
    <n v="4"/>
    <n v="3"/>
    <n v="0"/>
    <n v="3"/>
    <n v="4"/>
    <n v="18"/>
    <n v="36"/>
    <n v="10.3"/>
    <d v="2026-01-10T00:00:00"/>
    <m/>
    <m/>
    <m/>
    <n v="21.966666666666665"/>
  </r>
  <r>
    <x v="281"/>
    <s v="DAL"/>
    <s v="CHI"/>
    <s v="L"/>
    <d v="1899-12-30T19:21:00"/>
    <n v="2"/>
    <n v="3"/>
    <n v="0.66700000000000004"/>
    <n v="0"/>
    <n v="0"/>
    <m/>
    <n v="1"/>
    <n v="2"/>
    <n v="0.5"/>
    <n v="4"/>
    <n v="6"/>
    <n v="10"/>
    <n v="0"/>
    <n v="2"/>
    <n v="3"/>
    <n v="1"/>
    <n v="2"/>
    <n v="5"/>
    <n v="-6"/>
    <n v="10.199999999999999"/>
    <d v="2026-01-10T00:00:00"/>
    <m/>
    <m/>
    <m/>
    <n v="19.350000000000001"/>
  </r>
  <r>
    <x v="286"/>
    <s v="UTA"/>
    <s v="CHO"/>
    <s v="L"/>
    <d v="1899-12-31T08:28:00"/>
    <n v="5"/>
    <n v="9"/>
    <n v="0.55600000000000005"/>
    <n v="1"/>
    <n v="3"/>
    <n v="0.33300000000000002"/>
    <n v="4"/>
    <n v="5"/>
    <n v="0.8"/>
    <n v="1"/>
    <n v="1"/>
    <n v="2"/>
    <n v="0"/>
    <n v="0"/>
    <n v="0"/>
    <n v="0"/>
    <n v="3"/>
    <n v="15"/>
    <n v="-60"/>
    <n v="10.1"/>
    <d v="2026-01-10T00:00:00"/>
    <m/>
    <m/>
    <m/>
    <n v="32.466666666666669"/>
  </r>
  <r>
    <x v="112"/>
    <s v="MIA"/>
    <s v="IND"/>
    <s v="L"/>
    <d v="1899-12-30T19:57:00"/>
    <n v="5"/>
    <n v="8"/>
    <n v="0.625"/>
    <n v="0"/>
    <n v="1"/>
    <n v="0"/>
    <n v="1"/>
    <n v="1"/>
    <n v="1"/>
    <n v="3"/>
    <n v="3"/>
    <n v="6"/>
    <n v="1"/>
    <n v="0"/>
    <n v="1"/>
    <n v="1"/>
    <n v="2"/>
    <n v="11"/>
    <n v="-8"/>
    <n v="10"/>
    <d v="2026-01-10T00:00:00"/>
    <m/>
    <m/>
    <m/>
    <n v="19.950000000000003"/>
  </r>
  <r>
    <x v="503"/>
    <s v="IND"/>
    <s v="MIA"/>
    <s v="W"/>
    <d v="1899-12-30T15:59:00"/>
    <n v="5"/>
    <n v="7"/>
    <n v="0.71399999999999997"/>
    <n v="4"/>
    <n v="6"/>
    <n v="0.66700000000000004"/>
    <n v="0"/>
    <n v="0"/>
    <m/>
    <n v="1"/>
    <n v="3"/>
    <n v="4"/>
    <n v="0"/>
    <n v="0"/>
    <n v="0"/>
    <n v="2"/>
    <n v="2"/>
    <n v="14"/>
    <n v="16"/>
    <n v="9.9"/>
    <d v="2026-01-10T00:00:00"/>
    <m/>
    <m/>
    <m/>
    <n v="15.983333333333333"/>
  </r>
  <r>
    <x v="308"/>
    <s v="BOS"/>
    <s v="SAS"/>
    <s v="L"/>
    <d v="1899-12-31T01:08:00"/>
    <n v="4"/>
    <n v="6"/>
    <n v="0.66700000000000004"/>
    <n v="3"/>
    <n v="4"/>
    <n v="0.75"/>
    <n v="0"/>
    <n v="0"/>
    <m/>
    <n v="1"/>
    <n v="5"/>
    <n v="6"/>
    <n v="0"/>
    <n v="0"/>
    <n v="1"/>
    <n v="1"/>
    <n v="2"/>
    <n v="11"/>
    <n v="-14"/>
    <n v="9.5"/>
    <d v="2026-01-10T00:00:00"/>
    <m/>
    <m/>
    <m/>
    <n v="25.133333333333333"/>
  </r>
  <r>
    <x v="96"/>
    <s v="CHO"/>
    <s v="UTA"/>
    <s v="W"/>
    <d v="1899-12-30T22:36:00"/>
    <n v="5"/>
    <n v="12"/>
    <n v="0.41699999999999998"/>
    <n v="5"/>
    <n v="11"/>
    <n v="0.45500000000000002"/>
    <n v="2"/>
    <n v="2"/>
    <n v="1"/>
    <n v="0"/>
    <n v="5"/>
    <n v="5"/>
    <n v="5"/>
    <n v="0"/>
    <n v="0"/>
    <n v="5"/>
    <n v="3"/>
    <n v="17"/>
    <n v="37"/>
    <n v="9.4"/>
    <d v="2026-01-10T00:00:00"/>
    <m/>
    <m/>
    <m/>
    <n v="22.6"/>
  </r>
  <r>
    <x v="74"/>
    <s v="CHI"/>
    <s v="DAL"/>
    <s v="W"/>
    <d v="1899-12-31T01:14:00"/>
    <n v="7"/>
    <n v="16"/>
    <n v="0.438"/>
    <n v="1"/>
    <n v="7"/>
    <n v="0.14299999999999999"/>
    <n v="0"/>
    <n v="0"/>
    <m/>
    <n v="1"/>
    <n v="5"/>
    <n v="6"/>
    <n v="2"/>
    <n v="0"/>
    <n v="2"/>
    <n v="1"/>
    <n v="3"/>
    <n v="15"/>
    <n v="19"/>
    <n v="9.4"/>
    <d v="2026-01-10T00:00:00"/>
    <m/>
    <m/>
    <m/>
    <n v="25.233333333333334"/>
  </r>
  <r>
    <x v="239"/>
    <s v="MIA"/>
    <s v="IND"/>
    <s v="L"/>
    <d v="1899-12-30T11:43:00"/>
    <n v="2"/>
    <n v="2"/>
    <n v="1"/>
    <n v="1"/>
    <n v="1"/>
    <n v="1"/>
    <n v="3"/>
    <n v="3"/>
    <n v="1"/>
    <n v="0"/>
    <n v="1"/>
    <n v="1"/>
    <n v="4"/>
    <n v="0"/>
    <n v="1"/>
    <n v="1"/>
    <n v="2"/>
    <n v="8"/>
    <n v="4"/>
    <n v="9.4"/>
    <d v="2026-01-10T00:00:00"/>
    <m/>
    <m/>
    <m/>
    <n v="11.716666666666667"/>
  </r>
  <r>
    <x v="94"/>
    <s v="DET"/>
    <s v="LAC"/>
    <s v="L"/>
    <d v="1899-12-31T10:04:00"/>
    <n v="3"/>
    <n v="6"/>
    <n v="0.5"/>
    <n v="0"/>
    <n v="0"/>
    <m/>
    <n v="0"/>
    <n v="0"/>
    <m/>
    <n v="0"/>
    <n v="3"/>
    <n v="3"/>
    <n v="6"/>
    <n v="2"/>
    <n v="3"/>
    <n v="1"/>
    <n v="5"/>
    <n v="6"/>
    <n v="-21"/>
    <n v="9.1999999999999993"/>
    <d v="2026-01-10T00:00:00"/>
    <m/>
    <m/>
    <m/>
    <n v="34.06666666666667"/>
  </r>
  <r>
    <x v="165"/>
    <s v="MIA"/>
    <s v="IND"/>
    <s v="L"/>
    <d v="1899-12-31T00:48:00"/>
    <n v="5"/>
    <n v="12"/>
    <n v="0.41699999999999998"/>
    <n v="0"/>
    <n v="2"/>
    <n v="0"/>
    <n v="3"/>
    <n v="3"/>
    <n v="1"/>
    <n v="2"/>
    <n v="7"/>
    <n v="9"/>
    <n v="2"/>
    <n v="0"/>
    <n v="0"/>
    <n v="2"/>
    <n v="1"/>
    <n v="13"/>
    <n v="-23"/>
    <n v="9.1"/>
    <d v="2026-01-10T00:00:00"/>
    <m/>
    <m/>
    <m/>
    <n v="24.800000000000004"/>
  </r>
  <r>
    <x v="329"/>
    <s v="IND"/>
    <s v="MIA"/>
    <s v="W"/>
    <d v="1899-12-30T20:27:00"/>
    <n v="4"/>
    <n v="6"/>
    <n v="0.66700000000000004"/>
    <n v="2"/>
    <n v="2"/>
    <n v="1"/>
    <n v="0"/>
    <n v="0"/>
    <m/>
    <n v="1"/>
    <n v="6"/>
    <n v="7"/>
    <n v="2"/>
    <n v="0"/>
    <n v="0"/>
    <n v="1"/>
    <n v="3"/>
    <n v="10"/>
    <n v="2"/>
    <n v="9.1"/>
    <d v="2026-01-10T00:00:00"/>
    <m/>
    <m/>
    <m/>
    <n v="20.45"/>
  </r>
  <r>
    <x v="331"/>
    <s v="IND"/>
    <s v="MIA"/>
    <s v="W"/>
    <d v="1899-12-31T03:13:00"/>
    <n v="4"/>
    <n v="12"/>
    <n v="0.33300000000000002"/>
    <n v="1"/>
    <n v="5"/>
    <n v="0.2"/>
    <n v="3"/>
    <n v="4"/>
    <n v="0.75"/>
    <n v="4"/>
    <n v="5"/>
    <n v="9"/>
    <n v="2"/>
    <n v="0"/>
    <n v="0"/>
    <n v="1"/>
    <n v="1"/>
    <n v="12"/>
    <n v="16"/>
    <n v="9.1"/>
    <d v="2026-01-10T00:00:00"/>
    <m/>
    <m/>
    <m/>
    <n v="27.216666666666669"/>
  </r>
  <r>
    <x v="256"/>
    <s v="DET"/>
    <s v="LAC"/>
    <s v="L"/>
    <d v="1899-12-30T21:53:00"/>
    <n v="3"/>
    <n v="6"/>
    <n v="0.5"/>
    <n v="0"/>
    <n v="1"/>
    <n v="0"/>
    <n v="2"/>
    <n v="6"/>
    <n v="0.33300000000000002"/>
    <n v="4"/>
    <n v="3"/>
    <n v="7"/>
    <n v="3"/>
    <n v="5"/>
    <n v="2"/>
    <n v="5"/>
    <n v="5"/>
    <n v="8"/>
    <n v="-6"/>
    <n v="8.6"/>
    <d v="2026-01-10T00:00:00"/>
    <m/>
    <m/>
    <m/>
    <n v="21.883333333333333"/>
  </r>
  <r>
    <x v="355"/>
    <s v="BOS"/>
    <s v="SAS"/>
    <s v="L"/>
    <d v="1899-12-31T02:15:00"/>
    <n v="4"/>
    <n v="5"/>
    <n v="0.8"/>
    <n v="2"/>
    <n v="3"/>
    <n v="0.66700000000000004"/>
    <n v="0"/>
    <n v="0"/>
    <m/>
    <n v="0"/>
    <n v="2"/>
    <n v="2"/>
    <n v="0"/>
    <n v="2"/>
    <n v="0"/>
    <n v="1"/>
    <n v="3"/>
    <n v="10"/>
    <n v="4"/>
    <n v="8.5"/>
    <d v="2026-01-10T00:00:00"/>
    <m/>
    <m/>
    <m/>
    <n v="26.25"/>
  </r>
  <r>
    <x v="262"/>
    <s v="DAL"/>
    <s v="CHI"/>
    <s v="L"/>
    <d v="1899-12-30T12:43:00"/>
    <n v="5"/>
    <n v="8"/>
    <n v="0.625"/>
    <n v="4"/>
    <n v="7"/>
    <n v="0.57099999999999995"/>
    <n v="0"/>
    <n v="0"/>
    <m/>
    <n v="0"/>
    <n v="1"/>
    <n v="1"/>
    <n v="0"/>
    <n v="0"/>
    <n v="0"/>
    <n v="2"/>
    <n v="1"/>
    <n v="14"/>
    <n v="3"/>
    <n v="8.3000000000000007"/>
    <d v="2026-01-10T00:00:00"/>
    <m/>
    <m/>
    <m/>
    <n v="12.716666666666667"/>
  </r>
  <r>
    <x v="117"/>
    <s v="UTA"/>
    <s v="CHO"/>
    <s v="L"/>
    <d v="1899-12-31T05:31:00"/>
    <n v="4"/>
    <n v="9"/>
    <n v="0.44400000000000001"/>
    <n v="3"/>
    <n v="7"/>
    <n v="0.42899999999999999"/>
    <n v="2"/>
    <n v="2"/>
    <n v="1"/>
    <n v="0"/>
    <n v="0"/>
    <n v="0"/>
    <n v="4"/>
    <n v="1"/>
    <n v="0"/>
    <n v="2"/>
    <n v="5"/>
    <n v="13"/>
    <n v="-28"/>
    <n v="8.1"/>
    <d v="2026-01-10T00:00:00"/>
    <m/>
    <m/>
    <m/>
    <n v="29.516666666666666"/>
  </r>
  <r>
    <x v="292"/>
    <s v="DAL"/>
    <s v="CHI"/>
    <s v="L"/>
    <d v="1899-12-30T19:49:00"/>
    <n v="3"/>
    <n v="6"/>
    <n v="0.5"/>
    <n v="0"/>
    <n v="1"/>
    <n v="0"/>
    <n v="2"/>
    <n v="5"/>
    <n v="0.4"/>
    <n v="1"/>
    <n v="3"/>
    <n v="4"/>
    <n v="4"/>
    <n v="1"/>
    <n v="0"/>
    <n v="1"/>
    <n v="1"/>
    <n v="8"/>
    <n v="-4"/>
    <n v="7.8"/>
    <d v="2026-01-10T00:00:00"/>
    <m/>
    <m/>
    <m/>
    <n v="19.816666666666666"/>
  </r>
  <r>
    <x v="184"/>
    <s v="DAL"/>
    <s v="CHI"/>
    <s v="L"/>
    <d v="1899-12-31T03:05:00"/>
    <n v="4"/>
    <n v="9"/>
    <n v="0.44400000000000001"/>
    <n v="2"/>
    <n v="5"/>
    <n v="0.4"/>
    <n v="0"/>
    <n v="0"/>
    <m/>
    <n v="0"/>
    <n v="3"/>
    <n v="3"/>
    <n v="2"/>
    <n v="0"/>
    <n v="0"/>
    <n v="0"/>
    <n v="0"/>
    <n v="10"/>
    <n v="-12"/>
    <n v="7.6"/>
    <d v="2026-01-10T00:00:00"/>
    <m/>
    <m/>
    <m/>
    <n v="27.083333333333336"/>
  </r>
  <r>
    <x v="228"/>
    <s v="SAS"/>
    <s v="BOS"/>
    <s v="W"/>
    <d v="1899-12-31T00:22:00"/>
    <n v="2"/>
    <n v="2"/>
    <n v="1"/>
    <n v="0"/>
    <n v="0"/>
    <m/>
    <n v="1"/>
    <n v="2"/>
    <n v="0.5"/>
    <n v="2"/>
    <n v="5"/>
    <n v="7"/>
    <n v="1"/>
    <n v="0"/>
    <n v="0"/>
    <n v="0"/>
    <n v="1"/>
    <n v="5"/>
    <n v="-2"/>
    <n v="7.2"/>
    <d v="2026-01-10T00:00:00"/>
    <m/>
    <m/>
    <m/>
    <n v="24.366666666666667"/>
  </r>
  <r>
    <x v="506"/>
    <s v="CHO"/>
    <s v="UTA"/>
    <s v="W"/>
    <d v="1899-12-30T13:55:00"/>
    <n v="3"/>
    <n v="10"/>
    <n v="0.3"/>
    <n v="3"/>
    <n v="10"/>
    <n v="0.3"/>
    <n v="0"/>
    <n v="0"/>
    <m/>
    <n v="4"/>
    <n v="4"/>
    <n v="8"/>
    <n v="0"/>
    <n v="0"/>
    <n v="0"/>
    <n v="0"/>
    <n v="0"/>
    <n v="9"/>
    <n v="31"/>
    <n v="7.2"/>
    <d v="2026-01-10T00:00:00"/>
    <m/>
    <m/>
    <m/>
    <n v="13.916666666666668"/>
  </r>
  <r>
    <x v="342"/>
    <s v="MIN"/>
    <s v="CLE"/>
    <s v="L"/>
    <d v="1899-12-30T02:50:00"/>
    <n v="3"/>
    <n v="3"/>
    <n v="1"/>
    <n v="0"/>
    <n v="0"/>
    <m/>
    <n v="0"/>
    <n v="0"/>
    <m/>
    <n v="1"/>
    <n v="1"/>
    <n v="2"/>
    <n v="0"/>
    <n v="1"/>
    <n v="0"/>
    <n v="0"/>
    <n v="0"/>
    <n v="6"/>
    <n v="4"/>
    <n v="7.1"/>
    <d v="2026-01-10T00:00:00"/>
    <m/>
    <m/>
    <m/>
    <n v="2.833333333333333"/>
  </r>
  <r>
    <x v="358"/>
    <s v="MIN"/>
    <s v="CLE"/>
    <s v="L"/>
    <d v="1899-12-30T06:19:00"/>
    <n v="1"/>
    <n v="1"/>
    <n v="1"/>
    <n v="1"/>
    <n v="1"/>
    <n v="1"/>
    <n v="2"/>
    <n v="2"/>
    <n v="1"/>
    <n v="0"/>
    <n v="0"/>
    <n v="0"/>
    <n v="3"/>
    <n v="1"/>
    <n v="0"/>
    <n v="0"/>
    <n v="2"/>
    <n v="5"/>
    <n v="0"/>
    <n v="7"/>
    <d v="2026-01-10T00:00:00"/>
    <m/>
    <m/>
    <m/>
    <n v="6.3166666666666664"/>
  </r>
  <r>
    <x v="99"/>
    <s v="MIN"/>
    <s v="CLE"/>
    <s v="L"/>
    <d v="1899-12-31T02:40:00"/>
    <n v="4"/>
    <n v="7"/>
    <n v="0.57099999999999995"/>
    <n v="0"/>
    <n v="2"/>
    <n v="0"/>
    <n v="4"/>
    <n v="5"/>
    <n v="0.8"/>
    <n v="0"/>
    <n v="1"/>
    <n v="1"/>
    <n v="1"/>
    <n v="0"/>
    <n v="0"/>
    <n v="1"/>
    <n v="4"/>
    <n v="12"/>
    <n v="-17"/>
    <n v="6.7"/>
    <d v="2026-01-10T00:00:00"/>
    <m/>
    <m/>
    <m/>
    <n v="26.666666666666668"/>
  </r>
  <r>
    <x v="237"/>
    <s v="DAL"/>
    <s v="CHI"/>
    <s v="L"/>
    <d v="1899-12-30T19:53:00"/>
    <n v="4"/>
    <n v="10"/>
    <n v="0.4"/>
    <n v="2"/>
    <n v="6"/>
    <n v="0.33300000000000002"/>
    <n v="0"/>
    <n v="0"/>
    <m/>
    <n v="0"/>
    <n v="2"/>
    <n v="2"/>
    <n v="1"/>
    <n v="0"/>
    <n v="1"/>
    <n v="0"/>
    <n v="0"/>
    <n v="10"/>
    <n v="-19"/>
    <n v="6.6"/>
    <d v="2026-01-10T00:00:00"/>
    <m/>
    <m/>
    <m/>
    <n v="19.883333333333333"/>
  </r>
  <r>
    <x v="278"/>
    <s v="DET"/>
    <s v="LAC"/>
    <s v="L"/>
    <d v="1899-12-31T08:42:00"/>
    <n v="2"/>
    <n v="6"/>
    <n v="0.33300000000000002"/>
    <n v="1"/>
    <n v="5"/>
    <n v="0.2"/>
    <n v="2"/>
    <n v="2"/>
    <n v="1"/>
    <n v="1"/>
    <n v="6"/>
    <n v="7"/>
    <n v="0"/>
    <n v="4"/>
    <n v="2"/>
    <n v="3"/>
    <n v="5"/>
    <n v="7"/>
    <n v="-5"/>
    <n v="6.5"/>
    <d v="2026-01-10T00:00:00"/>
    <m/>
    <m/>
    <m/>
    <n v="32.700000000000003"/>
  </r>
  <r>
    <x v="287"/>
    <s v="LAC"/>
    <s v="DET"/>
    <s v="W"/>
    <d v="1899-12-31T14:25:00"/>
    <n v="1"/>
    <n v="3"/>
    <n v="0.33300000000000002"/>
    <n v="0"/>
    <n v="1"/>
    <n v="0"/>
    <n v="0"/>
    <n v="0"/>
    <m/>
    <n v="1"/>
    <n v="0"/>
    <n v="1"/>
    <n v="6"/>
    <n v="4"/>
    <n v="0"/>
    <n v="2"/>
    <n v="2"/>
    <n v="2"/>
    <n v="6"/>
    <n v="6.4"/>
    <d v="2026-01-10T00:00:00"/>
    <m/>
    <m/>
    <m/>
    <n v="38.416666666666664"/>
  </r>
  <r>
    <x v="321"/>
    <s v="IND"/>
    <s v="MIA"/>
    <s v="W"/>
    <d v="1899-12-30T18:52:00"/>
    <n v="4"/>
    <n v="9"/>
    <n v="0.44400000000000001"/>
    <n v="0"/>
    <n v="4"/>
    <n v="0"/>
    <n v="0"/>
    <n v="0"/>
    <m/>
    <n v="0"/>
    <n v="2"/>
    <n v="2"/>
    <n v="2"/>
    <n v="3"/>
    <n v="1"/>
    <n v="2"/>
    <n v="2"/>
    <n v="8"/>
    <n v="0"/>
    <n v="6.2"/>
    <d v="2026-01-10T00:00:00"/>
    <m/>
    <m/>
    <m/>
    <n v="18.866666666666667"/>
  </r>
  <r>
    <x v="197"/>
    <s v="DET"/>
    <s v="LAC"/>
    <s v="L"/>
    <d v="1899-12-30T23:11:00"/>
    <n v="4"/>
    <n v="9"/>
    <n v="0.44400000000000001"/>
    <n v="0"/>
    <n v="3"/>
    <n v="0"/>
    <n v="0"/>
    <n v="0"/>
    <m/>
    <n v="0"/>
    <n v="1"/>
    <n v="1"/>
    <n v="4"/>
    <n v="2"/>
    <n v="1"/>
    <n v="2"/>
    <n v="3"/>
    <n v="8"/>
    <n v="4"/>
    <n v="5.9"/>
    <d v="2026-01-10T00:00:00"/>
    <m/>
    <m/>
    <m/>
    <n v="23.183333333333334"/>
  </r>
  <r>
    <x v="428"/>
    <s v="DAL"/>
    <s v="CHI"/>
    <s v="L"/>
    <d v="1899-12-31T00:42:00"/>
    <n v="2"/>
    <n v="6"/>
    <n v="0.33300000000000002"/>
    <n v="0"/>
    <n v="0"/>
    <m/>
    <n v="2"/>
    <n v="3"/>
    <n v="0.66700000000000004"/>
    <n v="3"/>
    <n v="4"/>
    <n v="7"/>
    <n v="0"/>
    <n v="0"/>
    <n v="1"/>
    <n v="0"/>
    <n v="2"/>
    <n v="6"/>
    <n v="-10"/>
    <n v="5.4"/>
    <d v="2026-01-10T00:00:00"/>
    <m/>
    <m/>
    <m/>
    <n v="24.699999999999996"/>
  </r>
  <r>
    <x v="364"/>
    <s v="MIN"/>
    <s v="CLE"/>
    <s v="L"/>
    <d v="1899-12-30T02:50:00"/>
    <n v="1"/>
    <n v="1"/>
    <n v="1"/>
    <n v="0"/>
    <n v="0"/>
    <m/>
    <n v="2"/>
    <n v="2"/>
    <n v="1"/>
    <n v="1"/>
    <n v="0"/>
    <n v="1"/>
    <n v="0"/>
    <n v="1"/>
    <n v="0"/>
    <n v="0"/>
    <n v="0"/>
    <n v="4"/>
    <n v="4"/>
    <n v="5.4"/>
    <d v="2026-01-10T00:00:00"/>
    <m/>
    <m/>
    <m/>
    <n v="2.833333333333333"/>
  </r>
  <r>
    <x v="260"/>
    <s v="CLE"/>
    <s v="MIN"/>
    <s v="W"/>
    <d v="1899-12-31T01:34:00"/>
    <n v="0"/>
    <n v="4"/>
    <n v="0"/>
    <n v="0"/>
    <n v="2"/>
    <n v="0"/>
    <n v="0"/>
    <n v="0"/>
    <m/>
    <n v="3"/>
    <n v="3"/>
    <n v="6"/>
    <n v="8"/>
    <n v="1"/>
    <n v="0"/>
    <n v="1"/>
    <n v="1"/>
    <n v="0"/>
    <n v="-5"/>
    <n v="5.4"/>
    <d v="2026-01-10T00:00:00"/>
    <m/>
    <m/>
    <m/>
    <n v="25.566666666666666"/>
  </r>
  <r>
    <x v="448"/>
    <s v="CLE"/>
    <s v="MIN"/>
    <s v="W"/>
    <d v="1899-12-30T16:08:00"/>
    <n v="2"/>
    <n v="2"/>
    <n v="1"/>
    <n v="0"/>
    <n v="0"/>
    <m/>
    <n v="0"/>
    <n v="0"/>
    <m/>
    <n v="0"/>
    <n v="1"/>
    <n v="1"/>
    <n v="2"/>
    <n v="2"/>
    <n v="0"/>
    <n v="1"/>
    <n v="3"/>
    <n v="4"/>
    <n v="0"/>
    <n v="4.9000000000000004"/>
    <d v="2026-01-10T00:00:00"/>
    <m/>
    <m/>
    <m/>
    <n v="16.133333333333333"/>
  </r>
  <r>
    <x v="315"/>
    <s v="IND"/>
    <s v="MIA"/>
    <s v="W"/>
    <d v="1899-12-30T20:02:00"/>
    <n v="1"/>
    <n v="3"/>
    <n v="0.33300000000000002"/>
    <n v="1"/>
    <n v="2"/>
    <n v="0.5"/>
    <n v="0"/>
    <n v="0"/>
    <m/>
    <n v="0"/>
    <n v="4"/>
    <n v="4"/>
    <n v="3"/>
    <n v="1"/>
    <n v="0"/>
    <n v="0"/>
    <n v="2"/>
    <n v="3"/>
    <n v="9"/>
    <n v="4.8"/>
    <d v="2026-01-10T00:00:00"/>
    <m/>
    <m/>
    <m/>
    <n v="20.033333333333335"/>
  </r>
  <r>
    <x v="114"/>
    <s v="UTA"/>
    <s v="CHO"/>
    <s v="L"/>
    <d v="1899-12-31T04:51:00"/>
    <n v="2"/>
    <n v="6"/>
    <n v="0.33300000000000002"/>
    <n v="0"/>
    <n v="4"/>
    <n v="0"/>
    <n v="3"/>
    <n v="4"/>
    <n v="0.75"/>
    <n v="0"/>
    <n v="4"/>
    <n v="4"/>
    <n v="1"/>
    <n v="0"/>
    <n v="0"/>
    <n v="0"/>
    <n v="1"/>
    <n v="7"/>
    <n v="-31"/>
    <n v="4.7"/>
    <d v="2026-01-10T00:00:00"/>
    <m/>
    <m/>
    <m/>
    <n v="28.85"/>
  </r>
  <r>
    <x v="248"/>
    <s v="SAS"/>
    <s v="BOS"/>
    <s v="W"/>
    <d v="1899-12-31T02:19:00"/>
    <n v="2"/>
    <n v="8"/>
    <n v="0.25"/>
    <n v="1"/>
    <n v="5"/>
    <n v="0.2"/>
    <n v="1"/>
    <n v="2"/>
    <n v="0.5"/>
    <n v="1"/>
    <n v="0"/>
    <n v="1"/>
    <n v="3"/>
    <n v="1"/>
    <n v="0"/>
    <n v="0"/>
    <n v="0"/>
    <n v="6"/>
    <n v="1"/>
    <n v="4.5999999999999996"/>
    <d v="2026-01-10T00:00:00"/>
    <m/>
    <m/>
    <m/>
    <n v="26.316666666666666"/>
  </r>
  <r>
    <x v="155"/>
    <s v="MIA"/>
    <s v="IND"/>
    <s v="L"/>
    <d v="1899-12-30T07:46:00"/>
    <n v="2"/>
    <n v="3"/>
    <n v="0.66700000000000004"/>
    <n v="1"/>
    <n v="1"/>
    <n v="1"/>
    <n v="0"/>
    <n v="0"/>
    <m/>
    <n v="0"/>
    <n v="1"/>
    <n v="1"/>
    <n v="0"/>
    <n v="2"/>
    <n v="0"/>
    <n v="1"/>
    <n v="1"/>
    <n v="5"/>
    <n v="0"/>
    <n v="4.5999999999999996"/>
    <d v="2026-01-10T00:00:00"/>
    <m/>
    <m/>
    <m/>
    <n v="7.7666666666666675"/>
  </r>
  <r>
    <x v="343"/>
    <s v="DET"/>
    <s v="LAC"/>
    <s v="L"/>
    <d v="1899-12-30T21:18:00"/>
    <n v="3"/>
    <n v="8"/>
    <n v="0.375"/>
    <n v="1"/>
    <n v="3"/>
    <n v="0.33300000000000002"/>
    <n v="3"/>
    <n v="4"/>
    <n v="0.75"/>
    <n v="0"/>
    <n v="4"/>
    <n v="4"/>
    <n v="2"/>
    <n v="2"/>
    <n v="0"/>
    <n v="5"/>
    <n v="1"/>
    <n v="10"/>
    <n v="-9"/>
    <n v="4.4000000000000004"/>
    <d v="2026-01-10T00:00:00"/>
    <m/>
    <m/>
    <m/>
    <n v="21.299999999999997"/>
  </r>
  <r>
    <x v="425"/>
    <s v="UTA"/>
    <s v="CHO"/>
    <s v="L"/>
    <d v="1899-12-30T21:26:00"/>
    <n v="3"/>
    <n v="10"/>
    <n v="0.3"/>
    <n v="0"/>
    <n v="1"/>
    <n v="0"/>
    <n v="1"/>
    <n v="2"/>
    <n v="0.5"/>
    <n v="2"/>
    <n v="2"/>
    <n v="4"/>
    <n v="2"/>
    <n v="1"/>
    <n v="0"/>
    <n v="1"/>
    <n v="0"/>
    <n v="7"/>
    <n v="-20"/>
    <n v="4.2"/>
    <d v="2026-01-10T00:00:00"/>
    <m/>
    <m/>
    <m/>
    <n v="21.433333333333334"/>
  </r>
  <r>
    <x v="402"/>
    <s v="CLE"/>
    <s v="MIN"/>
    <s v="W"/>
    <d v="1899-12-30T02:42:00"/>
    <n v="1"/>
    <n v="1"/>
    <n v="1"/>
    <n v="1"/>
    <n v="1"/>
    <n v="1"/>
    <n v="0"/>
    <n v="0"/>
    <m/>
    <n v="0"/>
    <n v="0"/>
    <n v="0"/>
    <n v="1"/>
    <n v="0"/>
    <n v="1"/>
    <n v="0"/>
    <n v="0"/>
    <n v="3"/>
    <n v="-3"/>
    <n v="4.0999999999999996"/>
    <d v="2026-01-10T00:00:00"/>
    <m/>
    <m/>
    <m/>
    <n v="2.7"/>
  </r>
  <r>
    <x v="242"/>
    <s v="DAL"/>
    <s v="CHI"/>
    <s v="L"/>
    <d v="1899-12-30T18:44:00"/>
    <n v="4"/>
    <n v="10"/>
    <n v="0.4"/>
    <n v="0"/>
    <n v="2"/>
    <n v="0"/>
    <n v="0"/>
    <n v="0"/>
    <m/>
    <n v="0"/>
    <n v="2"/>
    <n v="2"/>
    <n v="4"/>
    <n v="0"/>
    <n v="0"/>
    <n v="2"/>
    <n v="0"/>
    <n v="8"/>
    <n v="-3"/>
    <n v="4"/>
    <d v="2026-01-10T00:00:00"/>
    <m/>
    <m/>
    <m/>
    <n v="18.733333333333334"/>
  </r>
  <r>
    <x v="298"/>
    <s v="CHI"/>
    <s v="DAL"/>
    <s v="W"/>
    <d v="1899-12-30T16:18:00"/>
    <n v="3"/>
    <n v="11"/>
    <n v="0.27300000000000002"/>
    <n v="0"/>
    <n v="5"/>
    <n v="0"/>
    <n v="1"/>
    <n v="2"/>
    <n v="0.5"/>
    <n v="2"/>
    <n v="7"/>
    <n v="9"/>
    <n v="0"/>
    <n v="0"/>
    <n v="2"/>
    <n v="1"/>
    <n v="0"/>
    <n v="7"/>
    <n v="15"/>
    <n v="4"/>
    <d v="2026-01-10T00:00:00"/>
    <m/>
    <m/>
    <m/>
    <n v="16.3"/>
  </r>
  <r>
    <x v="134"/>
    <s v="BOS"/>
    <s v="SAS"/>
    <s v="L"/>
    <d v="1899-12-31T04:31:00"/>
    <n v="2"/>
    <n v="9"/>
    <n v="0.222"/>
    <n v="0"/>
    <n v="3"/>
    <n v="0"/>
    <n v="0"/>
    <n v="0"/>
    <m/>
    <n v="0"/>
    <n v="5"/>
    <n v="5"/>
    <n v="4"/>
    <n v="1"/>
    <n v="0"/>
    <n v="0"/>
    <n v="0"/>
    <n v="4"/>
    <n v="-1"/>
    <n v="3.8"/>
    <d v="2026-01-10T00:00:00"/>
    <m/>
    <m/>
    <m/>
    <n v="28.516666666666669"/>
  </r>
  <r>
    <x v="340"/>
    <s v="MIA"/>
    <s v="IND"/>
    <s v="L"/>
    <d v="1899-12-30T06:04:00"/>
    <n v="3"/>
    <n v="5"/>
    <n v="0.6"/>
    <n v="0"/>
    <n v="2"/>
    <n v="0"/>
    <n v="0"/>
    <n v="0"/>
    <m/>
    <n v="0"/>
    <n v="0"/>
    <n v="0"/>
    <n v="0"/>
    <n v="0"/>
    <n v="0"/>
    <n v="0"/>
    <n v="0"/>
    <n v="6"/>
    <n v="4"/>
    <n v="3.7"/>
    <d v="2026-01-10T00:00:00"/>
    <m/>
    <m/>
    <m/>
    <n v="6.0666666666666664"/>
  </r>
  <r>
    <x v="386"/>
    <s v="DAL"/>
    <s v="CHI"/>
    <s v="L"/>
    <d v="1899-12-30T14:50:00"/>
    <n v="2"/>
    <n v="4"/>
    <n v="0.5"/>
    <n v="1"/>
    <n v="3"/>
    <n v="0.33300000000000002"/>
    <n v="0"/>
    <n v="0"/>
    <m/>
    <n v="0"/>
    <n v="3"/>
    <n v="3"/>
    <n v="2"/>
    <n v="0"/>
    <n v="0"/>
    <n v="1"/>
    <n v="2"/>
    <n v="5"/>
    <n v="-2"/>
    <n v="3.5"/>
    <d v="2026-01-10T00:00:00"/>
    <m/>
    <m/>
    <m/>
    <n v="14.833333333333334"/>
  </r>
  <r>
    <x v="172"/>
    <s v="CHO"/>
    <s v="UTA"/>
    <s v="W"/>
    <d v="1899-12-30T12:19:00"/>
    <n v="2"/>
    <n v="6"/>
    <n v="0.33300000000000002"/>
    <n v="1"/>
    <n v="4"/>
    <n v="0.25"/>
    <n v="0"/>
    <n v="0"/>
    <m/>
    <n v="1"/>
    <n v="4"/>
    <n v="5"/>
    <n v="2"/>
    <n v="0"/>
    <n v="0"/>
    <n v="1"/>
    <n v="1"/>
    <n v="5"/>
    <n v="1"/>
    <n v="3.5"/>
    <d v="2026-01-10T00:00:00"/>
    <m/>
    <m/>
    <m/>
    <n v="12.316666666666666"/>
  </r>
  <r>
    <x v="455"/>
    <s v="LAC"/>
    <s v="DET"/>
    <s v="W"/>
    <d v="1899-12-31T03:40:00"/>
    <n v="3"/>
    <n v="8"/>
    <n v="0.375"/>
    <n v="1"/>
    <n v="3"/>
    <n v="0.33300000000000002"/>
    <n v="2"/>
    <n v="4"/>
    <n v="0.5"/>
    <n v="0"/>
    <n v="1"/>
    <n v="1"/>
    <n v="1"/>
    <n v="1"/>
    <n v="0"/>
    <n v="2"/>
    <n v="1"/>
    <n v="9"/>
    <n v="1"/>
    <n v="3.4"/>
    <d v="2026-01-10T00:00:00"/>
    <m/>
    <m/>
    <m/>
    <n v="27.666666666666664"/>
  </r>
  <r>
    <x v="443"/>
    <s v="SAS"/>
    <s v="BOS"/>
    <s v="W"/>
    <d v="1899-12-30T06:37:00"/>
    <n v="1"/>
    <n v="1"/>
    <n v="1"/>
    <n v="1"/>
    <n v="1"/>
    <n v="1"/>
    <n v="0"/>
    <n v="0"/>
    <m/>
    <n v="0"/>
    <n v="1"/>
    <n v="1"/>
    <n v="1"/>
    <n v="0"/>
    <n v="0"/>
    <n v="0"/>
    <n v="1"/>
    <n v="3"/>
    <n v="-3"/>
    <n v="3.3"/>
    <d v="2026-01-10T00:00:00"/>
    <m/>
    <m/>
    <m/>
    <n v="6.6166666666666671"/>
  </r>
  <r>
    <x v="215"/>
    <s v="CHI"/>
    <s v="DAL"/>
    <s v="W"/>
    <d v="1899-12-30T20:22:00"/>
    <n v="1"/>
    <n v="5"/>
    <n v="0.2"/>
    <n v="1"/>
    <n v="2"/>
    <n v="0.5"/>
    <n v="1"/>
    <n v="2"/>
    <n v="0.5"/>
    <n v="1"/>
    <n v="4"/>
    <n v="5"/>
    <n v="1"/>
    <n v="1"/>
    <n v="0"/>
    <n v="1"/>
    <n v="0"/>
    <n v="4"/>
    <n v="-5"/>
    <n v="3.1"/>
    <d v="2026-01-10T00:00:00"/>
    <m/>
    <m/>
    <m/>
    <n v="20.366666666666667"/>
  </r>
  <r>
    <x v="436"/>
    <s v="CHI"/>
    <s v="DAL"/>
    <s v="W"/>
    <d v="1899-12-30T02:47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6"/>
    <n v="2.7"/>
    <d v="2026-01-10T00:00:00"/>
    <m/>
    <m/>
    <m/>
    <n v="2.7833333333333332"/>
  </r>
  <r>
    <x v="380"/>
    <s v="CLE"/>
    <s v="MIN"/>
    <s v="W"/>
    <d v="1899-12-30T21:06:00"/>
    <n v="1"/>
    <n v="5"/>
    <n v="0.2"/>
    <n v="0"/>
    <n v="2"/>
    <n v="0"/>
    <n v="2"/>
    <n v="2"/>
    <n v="1"/>
    <n v="0"/>
    <n v="2"/>
    <n v="2"/>
    <n v="2"/>
    <n v="0"/>
    <n v="0"/>
    <n v="0"/>
    <n v="1"/>
    <n v="4"/>
    <n v="-6"/>
    <n v="2.5"/>
    <d v="2026-01-10T00:00:00"/>
    <m/>
    <m/>
    <m/>
    <n v="21.1"/>
  </r>
  <r>
    <x v="311"/>
    <s v="IND"/>
    <s v="MIA"/>
    <s v="W"/>
    <d v="1899-12-31T02:22:00"/>
    <n v="4"/>
    <n v="15"/>
    <n v="0.26700000000000002"/>
    <n v="0"/>
    <n v="3"/>
    <n v="0"/>
    <n v="3"/>
    <n v="4"/>
    <n v="0.75"/>
    <n v="0"/>
    <n v="7"/>
    <n v="7"/>
    <n v="5"/>
    <n v="1"/>
    <n v="1"/>
    <n v="5"/>
    <n v="4"/>
    <n v="11"/>
    <n v="9"/>
    <n v="2.4"/>
    <d v="2026-01-10T00:00:00"/>
    <m/>
    <m/>
    <m/>
    <n v="26.366666666666667"/>
  </r>
  <r>
    <x v="66"/>
    <s v="SAS"/>
    <s v="BOS"/>
    <s v="W"/>
    <d v="1899-12-31T02:36:00"/>
    <n v="3"/>
    <n v="16"/>
    <n v="0.188"/>
    <n v="1"/>
    <n v="7"/>
    <n v="0.14299999999999999"/>
    <n v="2"/>
    <n v="5"/>
    <n v="0.4"/>
    <n v="1"/>
    <n v="1"/>
    <n v="2"/>
    <n v="5"/>
    <n v="2"/>
    <n v="0"/>
    <n v="2"/>
    <n v="0"/>
    <n v="9"/>
    <n v="-7"/>
    <n v="2.2999999999999998"/>
    <d v="2026-01-10T00:00:00"/>
    <m/>
    <m/>
    <m/>
    <n v="26.6"/>
  </r>
  <r>
    <x v="307"/>
    <s v="MIA"/>
    <s v="IND"/>
    <s v="L"/>
    <d v="1899-12-30T16:20:00"/>
    <n v="0"/>
    <n v="1"/>
    <n v="0"/>
    <n v="0"/>
    <n v="1"/>
    <n v="0"/>
    <n v="4"/>
    <n v="6"/>
    <n v="0.66700000000000004"/>
    <n v="0"/>
    <n v="3"/>
    <n v="3"/>
    <n v="0"/>
    <n v="0"/>
    <n v="1"/>
    <n v="1"/>
    <n v="2"/>
    <n v="4"/>
    <n v="-20"/>
    <n v="2.2999999999999998"/>
    <d v="2026-01-10T00:00:00"/>
    <m/>
    <m/>
    <m/>
    <n v="16.333333333333336"/>
  </r>
  <r>
    <x v="326"/>
    <s v="IND"/>
    <s v="MIA"/>
    <s v="W"/>
    <d v="1899-12-30T04:20:00"/>
    <n v="0"/>
    <n v="3"/>
    <n v="0"/>
    <n v="0"/>
    <n v="0"/>
    <m/>
    <n v="3"/>
    <n v="4"/>
    <n v="0.75"/>
    <n v="2"/>
    <n v="0"/>
    <n v="2"/>
    <n v="1"/>
    <n v="0"/>
    <n v="0"/>
    <n v="0"/>
    <n v="1"/>
    <n v="3"/>
    <n v="-4"/>
    <n v="2.2000000000000002"/>
    <d v="2026-01-10T00:00:00"/>
    <m/>
    <m/>
    <m/>
    <n v="4.333333333333333"/>
  </r>
  <r>
    <x v="289"/>
    <s v="DAL"/>
    <s v="CHI"/>
    <s v="L"/>
    <d v="1899-12-30T01:01:00"/>
    <n v="0"/>
    <n v="0"/>
    <m/>
    <n v="0"/>
    <n v="0"/>
    <m/>
    <n v="0"/>
    <n v="0"/>
    <m/>
    <n v="1"/>
    <n v="1"/>
    <n v="2"/>
    <n v="1"/>
    <n v="0"/>
    <n v="0"/>
    <n v="0"/>
    <n v="0"/>
    <n v="0"/>
    <n v="2"/>
    <n v="1.7"/>
    <d v="2026-01-10T00:00:00"/>
    <m/>
    <m/>
    <m/>
    <n v="1.0166666666666666"/>
  </r>
  <r>
    <x v="414"/>
    <s v="MIA"/>
    <s v="IND"/>
    <s v="L"/>
    <d v="1899-12-30T12:00:00"/>
    <n v="1"/>
    <n v="6"/>
    <n v="0.16700000000000001"/>
    <n v="0"/>
    <n v="4"/>
    <n v="0"/>
    <n v="0"/>
    <n v="0"/>
    <m/>
    <n v="3"/>
    <n v="4"/>
    <n v="7"/>
    <n v="0"/>
    <n v="1"/>
    <n v="1"/>
    <n v="0"/>
    <n v="4"/>
    <n v="2"/>
    <n v="3"/>
    <n v="1.6"/>
    <d v="2026-01-10T00:00:00"/>
    <m/>
    <m/>
    <m/>
    <n v="12"/>
  </r>
  <r>
    <x v="474"/>
    <s v="DET"/>
    <s v="LAC"/>
    <s v="L"/>
    <d v="1899-12-30T20:20:00"/>
    <n v="4"/>
    <n v="12"/>
    <n v="0.33300000000000002"/>
    <n v="0"/>
    <n v="5"/>
    <n v="0"/>
    <n v="0"/>
    <n v="0"/>
    <m/>
    <n v="2"/>
    <n v="1"/>
    <n v="3"/>
    <n v="0"/>
    <n v="0"/>
    <n v="0"/>
    <n v="1"/>
    <n v="1"/>
    <n v="8"/>
    <n v="-2"/>
    <n v="1.5"/>
    <d v="2026-01-10T00:00:00"/>
    <m/>
    <m/>
    <m/>
    <n v="20.333333333333332"/>
  </r>
  <r>
    <x v="128"/>
    <s v="BOS"/>
    <s v="SAS"/>
    <s v="L"/>
    <d v="1899-12-31T01:28:00"/>
    <n v="2"/>
    <n v="8"/>
    <n v="0.25"/>
    <n v="1"/>
    <n v="4"/>
    <n v="0.25"/>
    <n v="0"/>
    <n v="0"/>
    <m/>
    <n v="0"/>
    <n v="2"/>
    <n v="2"/>
    <n v="3"/>
    <n v="0"/>
    <n v="0"/>
    <n v="1"/>
    <n v="1"/>
    <n v="5"/>
    <n v="-1"/>
    <n v="1.5"/>
    <d v="2026-01-10T00:00:00"/>
    <m/>
    <m/>
    <m/>
    <n v="25.466666666666669"/>
  </r>
  <r>
    <x v="171"/>
    <s v="UTA"/>
    <s v="CHO"/>
    <s v="L"/>
    <d v="1899-12-31T00:42:00"/>
    <n v="2"/>
    <n v="10"/>
    <n v="0.2"/>
    <n v="0"/>
    <n v="1"/>
    <n v="0"/>
    <n v="0"/>
    <n v="0"/>
    <m/>
    <n v="3"/>
    <n v="7"/>
    <n v="10"/>
    <n v="1"/>
    <n v="1"/>
    <n v="1"/>
    <n v="1"/>
    <n v="5"/>
    <n v="4"/>
    <n v="-24"/>
    <n v="1.4"/>
    <d v="2026-01-10T00:00:00"/>
    <m/>
    <m/>
    <m/>
    <n v="24.699999999999996"/>
  </r>
  <r>
    <x v="382"/>
    <s v="IND"/>
    <s v="MIA"/>
    <s v="W"/>
    <d v="1899-12-30T22:34:00"/>
    <n v="2"/>
    <n v="6"/>
    <n v="0.33300000000000002"/>
    <n v="0"/>
    <n v="2"/>
    <n v="0"/>
    <n v="2"/>
    <n v="2"/>
    <n v="1"/>
    <n v="1"/>
    <n v="0"/>
    <n v="1"/>
    <n v="1"/>
    <n v="1"/>
    <n v="0"/>
    <n v="2"/>
    <n v="4"/>
    <n v="6"/>
    <n v="15"/>
    <n v="1.4"/>
    <d v="2026-01-10T00:00:00"/>
    <m/>
    <m/>
    <m/>
    <n v="22.566666666666666"/>
  </r>
  <r>
    <x v="192"/>
    <s v="MIA"/>
    <s v="IND"/>
    <s v="L"/>
    <d v="1899-12-30T17:08:00"/>
    <n v="1"/>
    <n v="2"/>
    <n v="0.5"/>
    <n v="0"/>
    <n v="0"/>
    <m/>
    <n v="0"/>
    <n v="0"/>
    <m/>
    <n v="1"/>
    <n v="2"/>
    <n v="3"/>
    <n v="0"/>
    <n v="0"/>
    <n v="0"/>
    <n v="1"/>
    <n v="0"/>
    <n v="2"/>
    <n v="-5"/>
    <n v="1.3"/>
    <d v="2026-01-10T00:00:00"/>
    <m/>
    <m/>
    <m/>
    <n v="17.133333333333333"/>
  </r>
  <r>
    <x v="238"/>
    <s v="DAL"/>
    <s v="CHI"/>
    <s v="L"/>
    <d v="1899-12-31T04:13:00"/>
    <n v="4"/>
    <n v="13"/>
    <n v="0.308"/>
    <n v="0"/>
    <n v="1"/>
    <n v="0"/>
    <n v="3"/>
    <n v="3"/>
    <n v="1"/>
    <n v="0"/>
    <n v="1"/>
    <n v="1"/>
    <n v="2"/>
    <n v="1"/>
    <n v="1"/>
    <n v="5"/>
    <n v="2"/>
    <n v="11"/>
    <n v="-14"/>
    <n v="1.1000000000000001"/>
    <d v="2026-01-10T00:00:00"/>
    <m/>
    <m/>
    <m/>
    <n v="28.216666666666665"/>
  </r>
  <r>
    <x v="485"/>
    <s v="CHI"/>
    <s v="DAL"/>
    <s v="W"/>
    <d v="1899-12-30T02:47:00"/>
    <n v="0"/>
    <n v="0"/>
    <m/>
    <n v="0"/>
    <n v="0"/>
    <m/>
    <n v="0"/>
    <n v="0"/>
    <m/>
    <n v="0"/>
    <n v="1"/>
    <n v="1"/>
    <n v="1"/>
    <n v="0"/>
    <n v="0"/>
    <n v="0"/>
    <n v="0"/>
    <n v="0"/>
    <n v="-6"/>
    <n v="1"/>
    <d v="2026-01-10T00:00:00"/>
    <m/>
    <m/>
    <m/>
    <n v="2.7833333333333332"/>
  </r>
  <r>
    <x v="230"/>
    <s v="CLE"/>
    <s v="MIN"/>
    <s v="W"/>
    <d v="1899-12-30T02:50:00"/>
    <n v="1"/>
    <n v="1"/>
    <n v="1"/>
    <n v="0"/>
    <n v="0"/>
    <m/>
    <n v="0"/>
    <n v="0"/>
    <m/>
    <n v="0"/>
    <n v="0"/>
    <n v="0"/>
    <n v="1"/>
    <n v="0"/>
    <n v="0"/>
    <n v="1"/>
    <n v="1"/>
    <n v="2"/>
    <n v="-4"/>
    <n v="1"/>
    <d v="2026-01-10T00:00:00"/>
    <m/>
    <m/>
    <m/>
    <n v="2.833333333333333"/>
  </r>
  <r>
    <x v="488"/>
    <s v="IND"/>
    <s v="MIA"/>
    <s v="W"/>
    <d v="1899-12-30T04:20:00"/>
    <n v="0"/>
    <n v="1"/>
    <n v="0"/>
    <n v="0"/>
    <n v="1"/>
    <n v="0"/>
    <n v="0"/>
    <n v="0"/>
    <m/>
    <n v="0"/>
    <n v="1"/>
    <n v="1"/>
    <n v="1"/>
    <n v="0"/>
    <n v="1"/>
    <n v="0"/>
    <n v="0"/>
    <n v="0"/>
    <n v="-4"/>
    <n v="1"/>
    <d v="2026-01-10T00:00:00"/>
    <m/>
    <m/>
    <m/>
    <n v="4.333333333333333"/>
  </r>
  <r>
    <x v="82"/>
    <s v="UTA"/>
    <s v="CHO"/>
    <s v="L"/>
    <d v="1899-12-30T23:21:00"/>
    <n v="2"/>
    <n v="7"/>
    <n v="0.28599999999999998"/>
    <n v="0"/>
    <n v="2"/>
    <n v="0"/>
    <n v="0"/>
    <n v="0"/>
    <m/>
    <n v="1"/>
    <n v="1"/>
    <n v="2"/>
    <n v="5"/>
    <n v="1"/>
    <n v="1"/>
    <n v="5"/>
    <n v="1"/>
    <n v="4"/>
    <n v="-38"/>
    <n v="0.7"/>
    <d v="2026-01-10T00:00:00"/>
    <m/>
    <m/>
    <m/>
    <n v="23.35"/>
  </r>
  <r>
    <x v="336"/>
    <s v="BOS"/>
    <s v="SAS"/>
    <s v="L"/>
    <d v="1899-12-30T12:44:00"/>
    <n v="0"/>
    <n v="2"/>
    <n v="0"/>
    <n v="0"/>
    <n v="2"/>
    <n v="0"/>
    <n v="0"/>
    <n v="0"/>
    <m/>
    <n v="0"/>
    <n v="4"/>
    <n v="4"/>
    <n v="3"/>
    <n v="0"/>
    <n v="0"/>
    <n v="0"/>
    <n v="3"/>
    <n v="0"/>
    <n v="3"/>
    <n v="0.7"/>
    <d v="2026-01-10T00:00:00"/>
    <m/>
    <m/>
    <m/>
    <n v="12.733333333333334"/>
  </r>
  <r>
    <x v="226"/>
    <s v="MIN"/>
    <s v="CLE"/>
    <s v="L"/>
    <d v="1899-12-30T15:15:00"/>
    <n v="0"/>
    <n v="1"/>
    <n v="0"/>
    <n v="0"/>
    <n v="1"/>
    <n v="0"/>
    <n v="1"/>
    <n v="2"/>
    <n v="0.5"/>
    <n v="0"/>
    <n v="3"/>
    <n v="3"/>
    <n v="1"/>
    <n v="0"/>
    <n v="0"/>
    <n v="0"/>
    <n v="3"/>
    <n v="1"/>
    <n v="5"/>
    <n v="0.3"/>
    <d v="2026-01-10T00:00:00"/>
    <m/>
    <m/>
    <m/>
    <n v="15.25"/>
  </r>
  <r>
    <x v="501"/>
    <s v="IND"/>
    <s v="MIA"/>
    <s v="W"/>
    <d v="1899-12-30T04:20:00"/>
    <n v="1"/>
    <n v="2"/>
    <n v="0.5"/>
    <n v="0"/>
    <n v="1"/>
    <n v="0"/>
    <n v="0"/>
    <n v="0"/>
    <m/>
    <n v="0"/>
    <n v="1"/>
    <n v="1"/>
    <n v="0"/>
    <n v="0"/>
    <n v="0"/>
    <n v="1"/>
    <n v="0"/>
    <n v="2"/>
    <n v="-4"/>
    <n v="0.3"/>
    <d v="2026-01-10T00:00:00"/>
    <m/>
    <m/>
    <m/>
    <n v="4.333333333333333"/>
  </r>
  <r>
    <x v="368"/>
    <s v="CHI"/>
    <s v="DAL"/>
    <s v="W"/>
    <d v="1899-12-30T05:48:00"/>
    <n v="0"/>
    <n v="0"/>
    <m/>
    <n v="0"/>
    <n v="0"/>
    <m/>
    <n v="0"/>
    <n v="0"/>
    <m/>
    <n v="1"/>
    <n v="0"/>
    <n v="1"/>
    <n v="0"/>
    <n v="0"/>
    <n v="0"/>
    <n v="0"/>
    <n v="1"/>
    <n v="0"/>
    <n v="-4"/>
    <n v="0.3"/>
    <d v="2026-01-10T00:00:00"/>
    <m/>
    <m/>
    <m/>
    <n v="5.8"/>
  </r>
  <r>
    <x v="430"/>
    <s v="UTA"/>
    <s v="CHO"/>
    <s v="L"/>
    <d v="1899-12-30T15:20:00"/>
    <n v="1"/>
    <n v="5"/>
    <n v="0.2"/>
    <n v="0"/>
    <n v="2"/>
    <n v="0"/>
    <n v="0"/>
    <n v="0"/>
    <m/>
    <n v="3"/>
    <n v="2"/>
    <n v="5"/>
    <n v="0"/>
    <n v="0"/>
    <n v="0"/>
    <n v="1"/>
    <n v="1"/>
    <n v="2"/>
    <n v="-26"/>
    <n v="0.2"/>
    <d v="2026-01-10T00:00:00"/>
    <m/>
    <m/>
    <m/>
    <n v="15.333333333333332"/>
  </r>
  <r>
    <x v="244"/>
    <s v="LAC"/>
    <s v="DET"/>
    <s v="W"/>
    <d v="1899-12-30T14:24:00"/>
    <n v="0"/>
    <n v="0"/>
    <m/>
    <n v="0"/>
    <n v="0"/>
    <m/>
    <n v="0"/>
    <n v="0"/>
    <m/>
    <n v="0"/>
    <n v="1"/>
    <n v="1"/>
    <n v="0"/>
    <n v="1"/>
    <n v="0"/>
    <n v="0"/>
    <n v="3"/>
    <n v="0"/>
    <n v="-12"/>
    <n v="0.1"/>
    <d v="2026-01-10T00:00:00"/>
    <m/>
    <m/>
    <m/>
    <n v="14.399999999999999"/>
  </r>
  <r>
    <x v="353"/>
    <s v="MIN"/>
    <s v="CLE"/>
    <s v="L"/>
    <d v="1899-12-30T02:50:00"/>
    <n v="0"/>
    <n v="1"/>
    <n v="0"/>
    <n v="0"/>
    <n v="0"/>
    <m/>
    <n v="0"/>
    <n v="0"/>
    <m/>
    <n v="1"/>
    <n v="0"/>
    <n v="1"/>
    <n v="0"/>
    <n v="0"/>
    <n v="0"/>
    <n v="0"/>
    <n v="0"/>
    <n v="0"/>
    <n v="4"/>
    <n v="0"/>
    <d v="2026-01-10T00:00:00"/>
    <m/>
    <m/>
    <m/>
    <n v="2.833333333333333"/>
  </r>
  <r>
    <x v="362"/>
    <s v="MIN"/>
    <s v="CLE"/>
    <s v="L"/>
    <d v="1899-12-30T02:50:00"/>
    <n v="0"/>
    <n v="1"/>
    <n v="0"/>
    <n v="0"/>
    <n v="0"/>
    <m/>
    <n v="1"/>
    <n v="2"/>
    <n v="0.5"/>
    <n v="0"/>
    <n v="1"/>
    <n v="1"/>
    <n v="1"/>
    <n v="0"/>
    <n v="0"/>
    <n v="1"/>
    <n v="0"/>
    <n v="1"/>
    <n v="4"/>
    <n v="-0.1"/>
    <d v="2026-01-10T00:00:00"/>
    <m/>
    <m/>
    <m/>
    <n v="2.833333333333333"/>
  </r>
  <r>
    <x v="494"/>
    <s v="DET"/>
    <s v="LAC"/>
    <s v="L"/>
    <d v="1899-12-30T06:59:00"/>
    <n v="0"/>
    <n v="4"/>
    <n v="0"/>
    <n v="0"/>
    <n v="4"/>
    <n v="0"/>
    <n v="0"/>
    <n v="0"/>
    <m/>
    <n v="0"/>
    <n v="0"/>
    <n v="0"/>
    <n v="3"/>
    <n v="1"/>
    <n v="0"/>
    <n v="0"/>
    <n v="1"/>
    <n v="0"/>
    <n v="0"/>
    <n v="-0.1"/>
    <d v="2026-01-10T00:00:00"/>
    <m/>
    <m/>
    <m/>
    <n v="6.9833333333333343"/>
  </r>
  <r>
    <x v="211"/>
    <s v="SAS"/>
    <s v="BOS"/>
    <s v="W"/>
    <d v="1899-12-30T22:24:00"/>
    <n v="2"/>
    <n v="7"/>
    <n v="0.28599999999999998"/>
    <n v="1"/>
    <n v="3"/>
    <n v="0.33300000000000002"/>
    <n v="0"/>
    <n v="0"/>
    <m/>
    <n v="1"/>
    <n v="3"/>
    <n v="4"/>
    <n v="1"/>
    <n v="0"/>
    <n v="0"/>
    <n v="2"/>
    <n v="4"/>
    <n v="5"/>
    <n v="6"/>
    <n v="-0.4"/>
    <d v="2026-01-10T00:00:00"/>
    <m/>
    <m/>
    <m/>
    <n v="22.4"/>
  </r>
  <r>
    <x v="224"/>
    <s v="MIA"/>
    <s v="IND"/>
    <s v="L"/>
    <d v="1899-12-30T16:49:00"/>
    <n v="1"/>
    <n v="6"/>
    <n v="0.16700000000000001"/>
    <n v="0"/>
    <n v="2"/>
    <n v="0"/>
    <n v="2"/>
    <n v="2"/>
    <n v="1"/>
    <n v="0"/>
    <n v="1"/>
    <n v="1"/>
    <n v="0"/>
    <n v="0"/>
    <n v="0"/>
    <n v="1"/>
    <n v="0"/>
    <n v="4"/>
    <n v="-12"/>
    <n v="-0.5"/>
    <d v="2026-01-10T00:00:00"/>
    <m/>
    <m/>
    <m/>
    <n v="16.816666666666666"/>
  </r>
  <r>
    <x v="444"/>
    <s v="SAS"/>
    <s v="BOS"/>
    <s v="W"/>
    <d v="1899-12-30T04:1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4"/>
    <n v="-0.7"/>
    <d v="2026-01-10T00:00:00"/>
    <m/>
    <m/>
    <m/>
    <n v="4.1999999999999993"/>
  </r>
  <r>
    <x v="360"/>
    <s v="BOS"/>
    <s v="SAS"/>
    <s v="L"/>
    <d v="1899-12-30T12:40:00"/>
    <n v="0"/>
    <n v="3"/>
    <n v="0"/>
    <n v="0"/>
    <n v="0"/>
    <m/>
    <n v="0"/>
    <n v="0"/>
    <m/>
    <n v="1"/>
    <n v="2"/>
    <n v="3"/>
    <n v="0"/>
    <n v="0"/>
    <n v="0"/>
    <n v="0"/>
    <n v="0"/>
    <n v="0"/>
    <n v="-12"/>
    <n v="-0.8"/>
    <d v="2026-01-10T00:00:00"/>
    <m/>
    <m/>
    <m/>
    <n v="12.666666666666668"/>
  </r>
  <r>
    <x v="60"/>
    <s v="MIA"/>
    <s v="IND"/>
    <s v="L"/>
    <d v="1899-12-30T19:15:00"/>
    <n v="0"/>
    <n v="1"/>
    <n v="0"/>
    <n v="0"/>
    <n v="0"/>
    <m/>
    <n v="1"/>
    <n v="2"/>
    <n v="0.5"/>
    <n v="0"/>
    <n v="2"/>
    <n v="2"/>
    <n v="1"/>
    <n v="0"/>
    <n v="0"/>
    <n v="2"/>
    <n v="2"/>
    <n v="1"/>
    <n v="-7"/>
    <n v="-1.6"/>
    <d v="2026-01-10T00:00:00"/>
    <m/>
    <m/>
    <m/>
    <n v="19.25"/>
  </r>
  <r>
    <x v="442"/>
    <s v="SAS"/>
    <s v="BOS"/>
    <s v="W"/>
    <d v="1899-12-30T03:36:00"/>
    <n v="0"/>
    <n v="2"/>
    <n v="0"/>
    <n v="0"/>
    <n v="2"/>
    <n v="0"/>
    <n v="0"/>
    <n v="0"/>
    <m/>
    <n v="0"/>
    <n v="0"/>
    <n v="0"/>
    <n v="0"/>
    <n v="0"/>
    <n v="0"/>
    <n v="0"/>
    <n v="1"/>
    <n v="0"/>
    <n v="-4"/>
    <n v="-1.8"/>
    <d v="2026-01-10T00:00:00"/>
    <m/>
    <m/>
    <m/>
    <n v="3.5999999999999996"/>
  </r>
  <r>
    <x v="299"/>
    <s v="CHI"/>
    <s v="DAL"/>
    <s v="W"/>
    <d v="1899-12-30T02:47:00"/>
    <n v="0"/>
    <n v="2"/>
    <n v="0"/>
    <n v="0"/>
    <n v="0"/>
    <m/>
    <n v="0"/>
    <n v="0"/>
    <m/>
    <n v="0"/>
    <n v="0"/>
    <n v="0"/>
    <n v="0"/>
    <n v="0"/>
    <n v="0"/>
    <n v="1"/>
    <n v="0"/>
    <n v="0"/>
    <n v="-6"/>
    <n v="-2.4"/>
    <d v="2026-01-10T00:00:00"/>
    <m/>
    <m/>
    <m/>
    <n v="2.7833333333333332"/>
  </r>
  <r>
    <x v="174"/>
    <s v="LAC"/>
    <s v="DET"/>
    <s v="W"/>
    <d v="1899-12-30T12:11:00"/>
    <n v="0"/>
    <n v="4"/>
    <n v="0"/>
    <n v="0"/>
    <n v="4"/>
    <n v="0"/>
    <n v="0"/>
    <n v="0"/>
    <m/>
    <n v="0"/>
    <n v="3"/>
    <n v="3"/>
    <n v="0"/>
    <n v="0"/>
    <n v="0"/>
    <n v="0"/>
    <n v="2"/>
    <n v="0"/>
    <n v="-6"/>
    <n v="-2.7"/>
    <d v="2026-01-10T00:00:00"/>
    <m/>
    <m/>
    <m/>
    <n v="12.183333333333334"/>
  </r>
  <r>
    <x v="489"/>
    <s v="MIA"/>
    <s v="IND"/>
    <s v="L"/>
    <d v="1899-12-30T08:37:00"/>
    <n v="0"/>
    <n v="3"/>
    <n v="0"/>
    <n v="0"/>
    <n v="1"/>
    <n v="0"/>
    <n v="0"/>
    <n v="0"/>
    <m/>
    <n v="0"/>
    <n v="1"/>
    <n v="1"/>
    <n v="2"/>
    <n v="0"/>
    <n v="0"/>
    <n v="2"/>
    <n v="1"/>
    <n v="0"/>
    <n v="2"/>
    <n v="-2.8"/>
    <d v="2026-01-10T00:00:00"/>
    <m/>
    <m/>
    <m/>
    <n v="8.6166666666666671"/>
  </r>
  <r>
    <x v="261"/>
    <s v="LAC"/>
    <s v="DET"/>
    <s v="W"/>
    <d v="1899-12-30T10:13:00"/>
    <n v="0"/>
    <n v="1"/>
    <n v="0"/>
    <n v="0"/>
    <n v="1"/>
    <n v="0"/>
    <n v="0"/>
    <n v="0"/>
    <m/>
    <n v="0"/>
    <n v="3"/>
    <n v="3"/>
    <n v="0"/>
    <n v="0"/>
    <n v="0"/>
    <n v="3"/>
    <n v="1"/>
    <n v="0"/>
    <n v="-7"/>
    <n v="-3.2"/>
    <d v="2026-01-10T00:00:00"/>
    <m/>
    <m/>
    <m/>
    <n v="10.216666666666667"/>
  </r>
  <r>
    <x v="55"/>
    <s v="MIA"/>
    <s v="IND"/>
    <s v="L"/>
    <d v="1899-12-30T22:01:00"/>
    <n v="2"/>
    <n v="12"/>
    <n v="0.16700000000000001"/>
    <n v="1"/>
    <n v="7"/>
    <n v="0.14299999999999999"/>
    <n v="1"/>
    <n v="2"/>
    <n v="0.5"/>
    <n v="0"/>
    <n v="3"/>
    <n v="3"/>
    <n v="1"/>
    <n v="1"/>
    <n v="0"/>
    <n v="4"/>
    <n v="1"/>
    <n v="6"/>
    <n v="-22"/>
    <n v="-3.8"/>
    <d v="2026-01-10T00:00:00"/>
    <m/>
    <m/>
    <m/>
    <n v="22.016666666666666"/>
  </r>
  <r>
    <x v="43"/>
    <s v="MIL"/>
    <s v="DEN"/>
    <s v="L"/>
    <d v="1899-12-31T09:00:00"/>
    <n v="10"/>
    <n v="17"/>
    <n v="0.58799999999999997"/>
    <n v="1"/>
    <n v="3"/>
    <n v="0.33300000000000002"/>
    <n v="10"/>
    <n v="14"/>
    <n v="0.71399999999999997"/>
    <n v="1"/>
    <n v="7"/>
    <n v="8"/>
    <n v="11"/>
    <n v="1"/>
    <n v="2"/>
    <n v="2"/>
    <n v="3"/>
    <n v="31"/>
    <n v="16"/>
    <n v="31.2"/>
    <d v="2026-01-11T00:00:00"/>
    <m/>
    <m/>
    <m/>
    <n v="33"/>
  </r>
  <r>
    <x v="2"/>
    <s v="GSW"/>
    <s v="ATL"/>
    <s v="L"/>
    <d v="1899-12-31T09:42:00"/>
    <n v="10"/>
    <n v="19"/>
    <n v="0.52600000000000002"/>
    <n v="2"/>
    <n v="6"/>
    <n v="0.33300000000000002"/>
    <n v="8"/>
    <n v="8"/>
    <n v="1"/>
    <n v="2"/>
    <n v="5"/>
    <n v="7"/>
    <n v="6"/>
    <n v="2"/>
    <n v="0"/>
    <n v="2"/>
    <n v="0"/>
    <n v="30"/>
    <n v="-5"/>
    <n v="27.8"/>
    <d v="2026-01-11T00:00:00"/>
    <m/>
    <m/>
    <m/>
    <n v="33.699999999999996"/>
  </r>
  <r>
    <x v="201"/>
    <s v="ORL"/>
    <s v="NOP"/>
    <s v="W"/>
    <d v="1899-12-31T12:04:00"/>
    <n v="9"/>
    <n v="10"/>
    <n v="0.9"/>
    <n v="3"/>
    <n v="4"/>
    <n v="0.75"/>
    <n v="5"/>
    <n v="7"/>
    <n v="0.71399999999999997"/>
    <n v="2"/>
    <n v="3"/>
    <n v="5"/>
    <n v="7"/>
    <n v="3"/>
    <n v="0"/>
    <n v="4"/>
    <n v="1"/>
    <n v="26"/>
    <n v="17"/>
    <n v="27.6"/>
    <d v="2026-01-11T00:00:00"/>
    <m/>
    <m/>
    <m/>
    <n v="36.066666666666663"/>
  </r>
  <r>
    <x v="11"/>
    <s v="HOU"/>
    <s v="SAC"/>
    <s v="L"/>
    <d v="1899-12-31T17:13:00"/>
    <n v="11"/>
    <n v="17"/>
    <n v="0.64700000000000002"/>
    <n v="0"/>
    <n v="1"/>
    <n v="0"/>
    <n v="9"/>
    <n v="12"/>
    <n v="0.75"/>
    <n v="6"/>
    <n v="7"/>
    <n v="13"/>
    <n v="6"/>
    <n v="0"/>
    <n v="0"/>
    <n v="5"/>
    <n v="2"/>
    <n v="31"/>
    <n v="-13"/>
    <n v="27"/>
    <d v="2026-01-11T00:00:00"/>
    <m/>
    <m/>
    <m/>
    <n v="41.216666666666669"/>
  </r>
  <r>
    <x v="48"/>
    <s v="TOR"/>
    <s v="PHI"/>
    <s v="W"/>
    <d v="1899-12-31T19:13:00"/>
    <n v="10"/>
    <n v="19"/>
    <n v="0.52600000000000002"/>
    <n v="1"/>
    <n v="4"/>
    <n v="0.25"/>
    <n v="10"/>
    <n v="12"/>
    <n v="0.83299999999999996"/>
    <n v="3"/>
    <n v="4"/>
    <n v="7"/>
    <n v="8"/>
    <n v="0"/>
    <n v="0"/>
    <n v="4"/>
    <n v="3"/>
    <n v="31"/>
    <n v="15"/>
    <n v="24.6"/>
    <d v="2026-01-11T00:00:00"/>
    <m/>
    <m/>
    <m/>
    <n v="43.216666666666669"/>
  </r>
  <r>
    <x v="41"/>
    <s v="PHI"/>
    <s v="TOR"/>
    <s v="L"/>
    <d v="1899-12-31T20:30:00"/>
    <n v="13"/>
    <n v="27"/>
    <n v="0.48099999999999998"/>
    <n v="2"/>
    <n v="7"/>
    <n v="0.28599999999999998"/>
    <n v="10"/>
    <n v="12"/>
    <n v="0.83299999999999996"/>
    <n v="0"/>
    <n v="4"/>
    <n v="4"/>
    <n v="5"/>
    <n v="2"/>
    <n v="2"/>
    <n v="5"/>
    <n v="5"/>
    <n v="38"/>
    <n v="17"/>
    <n v="24.6"/>
    <d v="2026-01-11T00:00:00"/>
    <m/>
    <m/>
    <m/>
    <n v="44.5"/>
  </r>
  <r>
    <x v="57"/>
    <s v="ATL"/>
    <s v="GSW"/>
    <s v="W"/>
    <d v="1899-12-31T08:42:00"/>
    <n v="9"/>
    <n v="16"/>
    <n v="0.56299999999999994"/>
    <n v="1"/>
    <n v="4"/>
    <n v="0.25"/>
    <n v="4"/>
    <n v="6"/>
    <n v="0.66700000000000004"/>
    <n v="1"/>
    <n v="10"/>
    <n v="11"/>
    <n v="6"/>
    <n v="1"/>
    <n v="2"/>
    <n v="0"/>
    <n v="1"/>
    <n v="23"/>
    <n v="11"/>
    <n v="24.5"/>
    <d v="2026-01-11T00:00:00"/>
    <m/>
    <m/>
    <m/>
    <n v="32.700000000000003"/>
  </r>
  <r>
    <x v="3"/>
    <s v="OKC"/>
    <s v="MIA"/>
    <s v="W"/>
    <d v="1899-12-31T07:58:00"/>
    <n v="10"/>
    <n v="19"/>
    <n v="0.52600000000000002"/>
    <n v="2"/>
    <n v="6"/>
    <n v="0.33300000000000002"/>
    <n v="7"/>
    <n v="9"/>
    <n v="0.77800000000000002"/>
    <n v="1"/>
    <n v="4"/>
    <n v="5"/>
    <n v="8"/>
    <n v="1"/>
    <n v="1"/>
    <n v="3"/>
    <n v="4"/>
    <n v="29"/>
    <n v="8"/>
    <n v="23.5"/>
    <d v="2026-01-11T00:00:00"/>
    <m/>
    <m/>
    <m/>
    <n v="31.966666666666665"/>
  </r>
  <r>
    <x v="40"/>
    <s v="SAS"/>
    <s v="MIN"/>
    <s v="L"/>
    <d v="1899-12-31T02:59:00"/>
    <n v="8"/>
    <n v="18"/>
    <n v="0.44400000000000001"/>
    <n v="3"/>
    <n v="9"/>
    <n v="0.33300000000000002"/>
    <n v="10"/>
    <n v="10"/>
    <n v="1"/>
    <n v="1"/>
    <n v="6"/>
    <n v="7"/>
    <n v="1"/>
    <n v="3"/>
    <n v="0"/>
    <n v="1"/>
    <n v="5"/>
    <n v="29"/>
    <n v="17"/>
    <n v="22.8"/>
    <d v="2026-01-11T00:00:00"/>
    <m/>
    <m/>
    <m/>
    <n v="26.983333333333331"/>
  </r>
  <r>
    <x v="388"/>
    <s v="TOR"/>
    <s v="PHI"/>
    <s v="W"/>
    <d v="1899-12-31T18:11:00"/>
    <n v="7"/>
    <n v="12"/>
    <n v="0.58299999999999996"/>
    <n v="0"/>
    <n v="0"/>
    <m/>
    <n v="3"/>
    <n v="3"/>
    <n v="1"/>
    <n v="7"/>
    <n v="8"/>
    <n v="15"/>
    <n v="3"/>
    <n v="3"/>
    <n v="3"/>
    <n v="2"/>
    <n v="3"/>
    <n v="17"/>
    <n v="5"/>
    <n v="22.7"/>
    <d v="2026-01-11T00:00:00"/>
    <m/>
    <m/>
    <m/>
    <n v="42.183333333333337"/>
  </r>
  <r>
    <x v="97"/>
    <s v="NYK"/>
    <s v="POR"/>
    <s v="W"/>
    <d v="1899-12-31T12:37:00"/>
    <n v="10"/>
    <n v="19"/>
    <n v="0.52600000000000002"/>
    <n v="3"/>
    <n v="9"/>
    <n v="0.33300000000000002"/>
    <n v="3"/>
    <n v="3"/>
    <n v="1"/>
    <n v="0"/>
    <n v="6"/>
    <n v="6"/>
    <n v="8"/>
    <n v="1"/>
    <n v="0"/>
    <n v="2"/>
    <n v="4"/>
    <n v="26"/>
    <n v="18"/>
    <n v="21.5"/>
    <d v="2026-01-11T00:00:00"/>
    <m/>
    <m/>
    <m/>
    <n v="36.616666666666667"/>
  </r>
  <r>
    <x v="108"/>
    <s v="ORL"/>
    <s v="NOP"/>
    <s v="W"/>
    <d v="1899-12-31T11:17:00"/>
    <n v="9"/>
    <n v="18"/>
    <n v="0.5"/>
    <n v="1"/>
    <n v="4"/>
    <n v="0.25"/>
    <n v="8"/>
    <n v="8"/>
    <n v="1"/>
    <n v="1"/>
    <n v="4"/>
    <n v="5"/>
    <n v="4"/>
    <n v="2"/>
    <n v="0"/>
    <n v="3"/>
    <n v="1"/>
    <n v="27"/>
    <n v="17"/>
    <n v="21.3"/>
    <d v="2026-01-11T00:00:00"/>
    <m/>
    <m/>
    <m/>
    <n v="35.283333333333331"/>
  </r>
  <r>
    <x v="6"/>
    <s v="GSW"/>
    <s v="ATL"/>
    <s v="L"/>
    <d v="1899-12-31T08:34:00"/>
    <n v="11"/>
    <n v="21"/>
    <n v="0.52400000000000002"/>
    <n v="3"/>
    <n v="11"/>
    <n v="0.27300000000000002"/>
    <n v="6"/>
    <n v="6"/>
    <n v="1"/>
    <n v="0"/>
    <n v="3"/>
    <n v="3"/>
    <n v="5"/>
    <n v="0"/>
    <n v="0"/>
    <n v="3"/>
    <n v="2"/>
    <n v="31"/>
    <n v="-9"/>
    <n v="21.3"/>
    <d v="2026-01-11T00:00:00"/>
    <m/>
    <m/>
    <m/>
    <n v="32.56666666666667"/>
  </r>
  <r>
    <x v="81"/>
    <s v="ATL"/>
    <s v="GSW"/>
    <s v="W"/>
    <d v="1899-12-31T09:25:00"/>
    <n v="6"/>
    <n v="14"/>
    <n v="0.42899999999999999"/>
    <n v="3"/>
    <n v="6"/>
    <n v="0.5"/>
    <n v="3"/>
    <n v="4"/>
    <n v="0.75"/>
    <n v="5"/>
    <n v="7"/>
    <n v="12"/>
    <n v="8"/>
    <n v="2"/>
    <n v="0"/>
    <n v="1"/>
    <n v="4"/>
    <n v="18"/>
    <n v="8"/>
    <n v="20.8"/>
    <d v="2026-01-11T00:00:00"/>
    <m/>
    <m/>
    <m/>
    <n v="33.416666666666671"/>
  </r>
  <r>
    <x v="56"/>
    <s v="NYK"/>
    <s v="POR"/>
    <s v="W"/>
    <d v="1899-12-31T10:23:00"/>
    <n v="9"/>
    <n v="15"/>
    <n v="0.6"/>
    <n v="4"/>
    <n v="7"/>
    <n v="0.57099999999999995"/>
    <n v="2"/>
    <n v="2"/>
    <n v="1"/>
    <n v="1"/>
    <n v="6"/>
    <n v="7"/>
    <n v="3"/>
    <n v="1"/>
    <n v="0"/>
    <n v="1"/>
    <n v="3"/>
    <n v="24"/>
    <n v="10"/>
    <n v="20.5"/>
    <d v="2026-01-11T00:00:00"/>
    <m/>
    <m/>
    <m/>
    <n v="34.383333333333333"/>
  </r>
  <r>
    <x v="42"/>
    <s v="SAC"/>
    <s v="HOU"/>
    <s v="W"/>
    <d v="1899-12-31T12:57:00"/>
    <n v="8"/>
    <n v="13"/>
    <n v="0.61499999999999999"/>
    <n v="0"/>
    <n v="0"/>
    <m/>
    <n v="6"/>
    <n v="6"/>
    <n v="1"/>
    <n v="0"/>
    <n v="2"/>
    <n v="2"/>
    <n v="6"/>
    <n v="0"/>
    <n v="0"/>
    <n v="0"/>
    <n v="1"/>
    <n v="22"/>
    <n v="13"/>
    <n v="20.5"/>
    <d v="2026-01-11T00:00:00"/>
    <m/>
    <m/>
    <m/>
    <n v="36.950000000000003"/>
  </r>
  <r>
    <x v="59"/>
    <s v="NYK"/>
    <s v="POR"/>
    <s v="W"/>
    <d v="1899-12-31T10:02:00"/>
    <n v="8"/>
    <n v="15"/>
    <n v="0.53300000000000003"/>
    <n v="2"/>
    <n v="7"/>
    <n v="0.28599999999999998"/>
    <n v="0"/>
    <n v="0"/>
    <m/>
    <n v="3"/>
    <n v="3"/>
    <n v="6"/>
    <n v="6"/>
    <n v="3"/>
    <n v="1"/>
    <n v="1"/>
    <n v="1"/>
    <n v="18"/>
    <n v="18"/>
    <n v="20.2"/>
    <d v="2026-01-11T00:00:00"/>
    <m/>
    <m/>
    <m/>
    <n v="34.033333333333331"/>
  </r>
  <r>
    <x v="319"/>
    <s v="DEN"/>
    <s v="MIL"/>
    <s v="W"/>
    <d v="1899-12-31T11:10:00"/>
    <n v="8"/>
    <n v="12"/>
    <n v="0.66700000000000004"/>
    <n v="5"/>
    <n v="9"/>
    <n v="0.55600000000000005"/>
    <n v="4"/>
    <n v="5"/>
    <n v="0.8"/>
    <n v="0"/>
    <n v="2"/>
    <n v="2"/>
    <n v="0"/>
    <n v="2"/>
    <n v="0"/>
    <n v="1"/>
    <n v="2"/>
    <n v="25"/>
    <n v="27"/>
    <n v="20.2"/>
    <d v="2026-01-11T00:00:00"/>
    <m/>
    <m/>
    <m/>
    <n v="35.166666666666664"/>
  </r>
  <r>
    <x v="88"/>
    <s v="ORL"/>
    <s v="NOP"/>
    <s v="W"/>
    <d v="1899-12-31T08:06:00"/>
    <n v="7"/>
    <n v="10"/>
    <n v="0.7"/>
    <n v="0"/>
    <n v="1"/>
    <n v="0"/>
    <n v="0"/>
    <n v="0"/>
    <m/>
    <n v="5"/>
    <n v="8"/>
    <n v="13"/>
    <n v="1"/>
    <n v="3"/>
    <n v="2"/>
    <n v="0"/>
    <n v="4"/>
    <n v="14"/>
    <n v="23"/>
    <n v="19.2"/>
    <d v="2026-01-11T00:00:00"/>
    <m/>
    <m/>
    <m/>
    <n v="32.099999999999994"/>
  </r>
  <r>
    <x v="71"/>
    <s v="ORL"/>
    <s v="NOP"/>
    <s v="W"/>
    <d v="1899-12-31T15:22:00"/>
    <n v="7"/>
    <n v="16"/>
    <n v="0.438"/>
    <n v="0"/>
    <n v="2"/>
    <n v="0"/>
    <n v="9"/>
    <n v="10"/>
    <n v="0.9"/>
    <n v="2"/>
    <n v="6"/>
    <n v="8"/>
    <n v="8"/>
    <n v="1"/>
    <n v="1"/>
    <n v="4"/>
    <n v="4"/>
    <n v="23"/>
    <n v="18"/>
    <n v="19.100000000000001"/>
    <d v="2026-01-11T00:00:00"/>
    <m/>
    <m/>
    <m/>
    <n v="39.366666666666667"/>
  </r>
  <r>
    <x v="218"/>
    <s v="MIN"/>
    <s v="SAS"/>
    <s v="W"/>
    <d v="1899-12-31T14:03:00"/>
    <n v="7"/>
    <n v="16"/>
    <n v="0.438"/>
    <n v="5"/>
    <n v="12"/>
    <n v="0.41699999999999998"/>
    <n v="0"/>
    <n v="0"/>
    <m/>
    <n v="1"/>
    <n v="8"/>
    <n v="9"/>
    <n v="7"/>
    <n v="3"/>
    <n v="1"/>
    <n v="2"/>
    <n v="3"/>
    <n v="19"/>
    <n v="3"/>
    <n v="19.100000000000001"/>
    <d v="2026-01-11T00:00:00"/>
    <m/>
    <m/>
    <m/>
    <n v="38.049999999999997"/>
  </r>
  <r>
    <x v="310"/>
    <s v="DEN"/>
    <s v="MIL"/>
    <s v="W"/>
    <d v="1899-12-31T07:42:00"/>
    <n v="7"/>
    <n v="16"/>
    <n v="0.438"/>
    <n v="2"/>
    <n v="4"/>
    <n v="0.5"/>
    <n v="7"/>
    <n v="9"/>
    <n v="0.77800000000000002"/>
    <n v="2"/>
    <n v="4"/>
    <n v="6"/>
    <n v="4"/>
    <n v="0"/>
    <n v="0"/>
    <n v="0"/>
    <n v="1"/>
    <n v="23"/>
    <n v="-11"/>
    <n v="18.8"/>
    <d v="2026-01-11T00:00:00"/>
    <m/>
    <m/>
    <m/>
    <n v="31.7"/>
  </r>
  <r>
    <x v="5"/>
    <s v="OKC"/>
    <s v="MIA"/>
    <s v="W"/>
    <d v="1899-12-31T07:42:00"/>
    <n v="7"/>
    <n v="13"/>
    <n v="0.53800000000000003"/>
    <n v="1"/>
    <n v="4"/>
    <n v="0.25"/>
    <n v="1"/>
    <n v="2"/>
    <n v="0.5"/>
    <n v="5"/>
    <n v="5"/>
    <n v="10"/>
    <n v="2"/>
    <n v="1"/>
    <n v="3"/>
    <n v="0"/>
    <n v="0"/>
    <n v="16"/>
    <n v="9"/>
    <n v="18.8"/>
    <d v="2026-01-11T00:00:00"/>
    <m/>
    <m/>
    <m/>
    <n v="31.7"/>
  </r>
  <r>
    <x v="104"/>
    <s v="NYK"/>
    <s v="POR"/>
    <s v="W"/>
    <d v="1899-12-31T03:48:00"/>
    <n v="9"/>
    <n v="13"/>
    <n v="0.69199999999999995"/>
    <n v="2"/>
    <n v="3"/>
    <n v="0.66700000000000004"/>
    <n v="0"/>
    <n v="1"/>
    <n v="0"/>
    <n v="3"/>
    <n v="8"/>
    <n v="11"/>
    <n v="3"/>
    <n v="0"/>
    <n v="2"/>
    <n v="2"/>
    <n v="4"/>
    <n v="20"/>
    <n v="-3"/>
    <n v="18.5"/>
    <d v="2026-01-11T00:00:00"/>
    <m/>
    <m/>
    <m/>
    <n v="27.800000000000004"/>
  </r>
  <r>
    <x v="49"/>
    <s v="NOP"/>
    <s v="ORL"/>
    <s v="L"/>
    <d v="1899-12-31T07:53:00"/>
    <n v="9"/>
    <n v="14"/>
    <n v="0.64300000000000002"/>
    <n v="0"/>
    <n v="0"/>
    <m/>
    <n v="4"/>
    <n v="5"/>
    <n v="0.8"/>
    <n v="0"/>
    <n v="3"/>
    <n v="3"/>
    <n v="3"/>
    <n v="2"/>
    <n v="1"/>
    <n v="1"/>
    <n v="4"/>
    <n v="22"/>
    <n v="-10"/>
    <n v="18.5"/>
    <d v="2026-01-11T00:00:00"/>
    <m/>
    <m/>
    <m/>
    <n v="31.883333333333333"/>
  </r>
  <r>
    <x v="210"/>
    <s v="ATL"/>
    <s v="GSW"/>
    <s v="W"/>
    <d v="1899-12-31T09:49:00"/>
    <n v="9"/>
    <n v="18"/>
    <n v="0.5"/>
    <n v="3"/>
    <n v="7"/>
    <n v="0.42899999999999999"/>
    <n v="3"/>
    <n v="3"/>
    <n v="1"/>
    <n v="0"/>
    <n v="2"/>
    <n v="2"/>
    <n v="2"/>
    <n v="3"/>
    <n v="0"/>
    <n v="1"/>
    <n v="2"/>
    <n v="24"/>
    <n v="9"/>
    <n v="18.2"/>
    <d v="2026-01-11T00:00:00"/>
    <m/>
    <m/>
    <m/>
    <n v="33.816666666666663"/>
  </r>
  <r>
    <x v="245"/>
    <s v="ATL"/>
    <s v="GSW"/>
    <s v="W"/>
    <d v="1899-12-30T19:52:00"/>
    <n v="8"/>
    <n v="11"/>
    <n v="0.72699999999999998"/>
    <n v="6"/>
    <n v="9"/>
    <n v="0.66700000000000004"/>
    <n v="0"/>
    <n v="0"/>
    <m/>
    <n v="0"/>
    <n v="1"/>
    <n v="1"/>
    <n v="1"/>
    <n v="0"/>
    <n v="0"/>
    <n v="0"/>
    <n v="1"/>
    <n v="22"/>
    <n v="6"/>
    <n v="18.100000000000001"/>
    <d v="2026-01-11T00:00:00"/>
    <m/>
    <m/>
    <m/>
    <n v="19.866666666666667"/>
  </r>
  <r>
    <x v="129"/>
    <s v="POR"/>
    <s v="NYK"/>
    <s v="L"/>
    <d v="1899-12-31T14:05:00"/>
    <n v="8"/>
    <n v="17"/>
    <n v="0.47099999999999997"/>
    <n v="1"/>
    <n v="5"/>
    <n v="0.2"/>
    <n v="8"/>
    <n v="10"/>
    <n v="0.8"/>
    <n v="0"/>
    <n v="5"/>
    <n v="5"/>
    <n v="4"/>
    <n v="3"/>
    <n v="1"/>
    <n v="5"/>
    <n v="2"/>
    <n v="25"/>
    <n v="-13"/>
    <n v="17.7"/>
    <d v="2026-01-11T00:00:00"/>
    <m/>
    <m/>
    <m/>
    <n v="38.083333333333336"/>
  </r>
  <r>
    <x v="136"/>
    <s v="PHO"/>
    <s v="WAS"/>
    <s v="W"/>
    <d v="1899-12-31T01:29:00"/>
    <n v="6"/>
    <n v="11"/>
    <n v="0.54500000000000004"/>
    <n v="5"/>
    <n v="10"/>
    <n v="0.5"/>
    <n v="2"/>
    <n v="2"/>
    <n v="1"/>
    <n v="1"/>
    <n v="6"/>
    <n v="7"/>
    <n v="4"/>
    <n v="2"/>
    <n v="0"/>
    <n v="3"/>
    <n v="1"/>
    <n v="19"/>
    <n v="18"/>
    <n v="17.600000000000001"/>
    <d v="2026-01-11T00:00:00"/>
    <m/>
    <m/>
    <m/>
    <n v="25.483333333333331"/>
  </r>
  <r>
    <x v="161"/>
    <s v="WAS"/>
    <s v="PHO"/>
    <s v="L"/>
    <d v="1899-12-31T03:42:00"/>
    <n v="7"/>
    <n v="15"/>
    <n v="0.46700000000000003"/>
    <n v="0"/>
    <n v="2"/>
    <n v="0"/>
    <n v="5"/>
    <n v="5"/>
    <n v="1"/>
    <n v="1"/>
    <n v="14"/>
    <n v="15"/>
    <n v="1"/>
    <n v="1"/>
    <n v="3"/>
    <n v="2"/>
    <n v="1"/>
    <n v="19"/>
    <n v="-10"/>
    <n v="17.600000000000001"/>
    <d v="2026-01-11T00:00:00"/>
    <m/>
    <m/>
    <m/>
    <n v="27.699999999999996"/>
  </r>
  <r>
    <x v="60"/>
    <s v="MIA"/>
    <s v="OKC"/>
    <s v="L"/>
    <d v="1899-12-31T07:09:00"/>
    <n v="5"/>
    <n v="7"/>
    <n v="0.71399999999999997"/>
    <n v="3"/>
    <n v="3"/>
    <n v="1"/>
    <n v="0"/>
    <n v="0"/>
    <m/>
    <n v="1"/>
    <n v="2"/>
    <n v="3"/>
    <n v="10"/>
    <n v="1"/>
    <n v="0"/>
    <n v="2"/>
    <n v="0"/>
    <n v="13"/>
    <n v="-4"/>
    <n v="17.399999999999999"/>
    <d v="2026-01-11T00:00:00"/>
    <m/>
    <m/>
    <m/>
    <n v="31.15"/>
  </r>
  <r>
    <x v="9"/>
    <s v="HOU"/>
    <s v="SAC"/>
    <s v="L"/>
    <d v="1899-12-31T14:10:00"/>
    <n v="9"/>
    <n v="18"/>
    <n v="0.5"/>
    <n v="4"/>
    <n v="9"/>
    <n v="0.44400000000000001"/>
    <n v="1"/>
    <n v="1"/>
    <n v="1"/>
    <n v="0"/>
    <n v="4"/>
    <n v="4"/>
    <n v="6"/>
    <n v="0"/>
    <n v="0"/>
    <n v="1"/>
    <n v="3"/>
    <n v="23"/>
    <n v="-9"/>
    <n v="17.2"/>
    <d v="2026-01-11T00:00:00"/>
    <m/>
    <m/>
    <m/>
    <n v="38.166666666666664"/>
  </r>
  <r>
    <x v="371"/>
    <s v="DEN"/>
    <s v="MIL"/>
    <s v="W"/>
    <d v="1899-12-31T03:43:00"/>
    <n v="5"/>
    <n v="9"/>
    <n v="0.55600000000000005"/>
    <n v="0"/>
    <n v="2"/>
    <n v="0"/>
    <n v="4"/>
    <n v="5"/>
    <n v="0.8"/>
    <n v="3"/>
    <n v="7"/>
    <n v="10"/>
    <n v="3"/>
    <n v="2"/>
    <n v="2"/>
    <n v="1"/>
    <n v="2"/>
    <n v="14"/>
    <n v="22"/>
    <n v="17.2"/>
    <d v="2026-01-11T00:00:00"/>
    <m/>
    <m/>
    <m/>
    <n v="27.716666666666669"/>
  </r>
  <r>
    <x v="194"/>
    <s v="MEM"/>
    <s v="BRK"/>
    <s v="W"/>
    <d v="1899-12-31T03:45:00"/>
    <n v="6"/>
    <n v="11"/>
    <n v="0.54500000000000004"/>
    <n v="2"/>
    <n v="3"/>
    <n v="0.66700000000000004"/>
    <n v="2"/>
    <n v="2"/>
    <n v="1"/>
    <n v="5"/>
    <n v="4"/>
    <n v="9"/>
    <n v="1"/>
    <n v="2"/>
    <n v="0"/>
    <n v="1"/>
    <n v="0"/>
    <n v="16"/>
    <n v="7"/>
    <n v="17.100000000000001"/>
    <d v="2026-01-11T00:00:00"/>
    <m/>
    <m/>
    <m/>
    <n v="27.75"/>
  </r>
  <r>
    <x v="243"/>
    <s v="MEM"/>
    <s v="BRK"/>
    <s v="W"/>
    <d v="1899-12-31T09:12:00"/>
    <n v="7"/>
    <n v="10"/>
    <n v="0.7"/>
    <n v="1"/>
    <n v="2"/>
    <n v="0.5"/>
    <n v="0"/>
    <n v="0"/>
    <m/>
    <n v="2"/>
    <n v="6"/>
    <n v="8"/>
    <n v="3"/>
    <n v="1"/>
    <n v="3"/>
    <n v="1"/>
    <n v="3"/>
    <n v="15"/>
    <n v="8"/>
    <n v="17"/>
    <d v="2026-01-11T00:00:00"/>
    <m/>
    <m/>
    <m/>
    <n v="33.200000000000003"/>
  </r>
  <r>
    <x v="205"/>
    <s v="BRK"/>
    <s v="MEM"/>
    <s v="L"/>
    <d v="1899-12-30T21:28:00"/>
    <n v="6"/>
    <n v="8"/>
    <n v="0.75"/>
    <n v="5"/>
    <n v="7"/>
    <n v="0.71399999999999997"/>
    <n v="0"/>
    <n v="0"/>
    <m/>
    <n v="1"/>
    <n v="2"/>
    <n v="3"/>
    <n v="1"/>
    <n v="2"/>
    <n v="0"/>
    <n v="0"/>
    <n v="2"/>
    <n v="17"/>
    <n v="12"/>
    <n v="17"/>
    <d v="2026-01-11T00:00:00"/>
    <m/>
    <m/>
    <m/>
    <n v="21.466666666666669"/>
  </r>
  <r>
    <x v="233"/>
    <s v="POR"/>
    <s v="NYK"/>
    <s v="L"/>
    <d v="1899-12-31T10:44:00"/>
    <n v="9"/>
    <n v="17"/>
    <n v="0.52900000000000003"/>
    <n v="1"/>
    <n v="6"/>
    <n v="0.16700000000000001"/>
    <n v="4"/>
    <n v="4"/>
    <n v="1"/>
    <n v="0"/>
    <n v="6"/>
    <n v="6"/>
    <n v="3"/>
    <n v="2"/>
    <n v="0"/>
    <n v="4"/>
    <n v="0"/>
    <n v="23"/>
    <n v="3"/>
    <n v="16.600000000000001"/>
    <d v="2026-01-11T00:00:00"/>
    <m/>
    <m/>
    <m/>
    <n v="34.733333333333334"/>
  </r>
  <r>
    <x v="138"/>
    <s v="TOR"/>
    <s v="PHI"/>
    <s v="W"/>
    <d v="1899-12-31T13:00:00"/>
    <n v="7"/>
    <n v="15"/>
    <n v="0.46700000000000003"/>
    <n v="2"/>
    <n v="7"/>
    <n v="0.28599999999999998"/>
    <n v="6"/>
    <n v="8"/>
    <n v="0.75"/>
    <n v="1"/>
    <n v="0"/>
    <n v="1"/>
    <n v="6"/>
    <n v="0"/>
    <n v="0"/>
    <n v="1"/>
    <n v="2"/>
    <n v="22"/>
    <n v="-13"/>
    <n v="16.600000000000001"/>
    <d v="2026-01-11T00:00:00"/>
    <m/>
    <m/>
    <m/>
    <n v="37"/>
  </r>
  <r>
    <x v="240"/>
    <s v="SAC"/>
    <s v="HOU"/>
    <s v="W"/>
    <d v="1899-12-31T09:49:00"/>
    <n v="6"/>
    <n v="12"/>
    <n v="0.5"/>
    <n v="3"/>
    <n v="6"/>
    <n v="0.5"/>
    <n v="0"/>
    <n v="0"/>
    <m/>
    <n v="2"/>
    <n v="4"/>
    <n v="6"/>
    <n v="10"/>
    <n v="1"/>
    <n v="0"/>
    <n v="3"/>
    <n v="1"/>
    <n v="15"/>
    <n v="7"/>
    <n v="16.2"/>
    <d v="2026-01-11T00:00:00"/>
    <m/>
    <m/>
    <m/>
    <n v="33.816666666666663"/>
  </r>
  <r>
    <x v="193"/>
    <s v="MEM"/>
    <s v="BRK"/>
    <s v="W"/>
    <d v="1899-12-31T05:34:00"/>
    <n v="3"/>
    <n v="7"/>
    <n v="0.42899999999999999"/>
    <n v="1"/>
    <n v="3"/>
    <n v="0.33300000000000002"/>
    <n v="5"/>
    <n v="5"/>
    <n v="1"/>
    <n v="1"/>
    <n v="3"/>
    <n v="4"/>
    <n v="13"/>
    <n v="0"/>
    <n v="0"/>
    <n v="3"/>
    <n v="0"/>
    <n v="12"/>
    <n v="2"/>
    <n v="16"/>
    <d v="2026-01-11T00:00:00"/>
    <m/>
    <m/>
    <m/>
    <n v="29.56666666666667"/>
  </r>
  <r>
    <x v="183"/>
    <s v="NOP"/>
    <s v="ORL"/>
    <s v="L"/>
    <d v="1899-12-31T13:16:00"/>
    <n v="8"/>
    <n v="15"/>
    <n v="0.53300000000000003"/>
    <n v="3"/>
    <n v="7"/>
    <n v="0.42899999999999999"/>
    <n v="2"/>
    <n v="2"/>
    <n v="1"/>
    <n v="0"/>
    <n v="7"/>
    <n v="7"/>
    <n v="6"/>
    <n v="0"/>
    <n v="0"/>
    <n v="3"/>
    <n v="3"/>
    <n v="21"/>
    <n v="-11"/>
    <n v="15.8"/>
    <d v="2026-01-11T00:00:00"/>
    <m/>
    <m/>
    <m/>
    <n v="37.266666666666666"/>
  </r>
  <r>
    <x v="424"/>
    <s v="NYK"/>
    <s v="POR"/>
    <s v="W"/>
    <d v="1899-12-31T01:15:00"/>
    <n v="3"/>
    <n v="5"/>
    <n v="0.6"/>
    <n v="0"/>
    <n v="0"/>
    <m/>
    <n v="0"/>
    <n v="0"/>
    <m/>
    <n v="6"/>
    <n v="5"/>
    <n v="11"/>
    <n v="2"/>
    <n v="3"/>
    <n v="3"/>
    <n v="0"/>
    <n v="1"/>
    <n v="6"/>
    <n v="11"/>
    <n v="15.5"/>
    <d v="2026-01-11T00:00:00"/>
    <m/>
    <m/>
    <m/>
    <n v="25.25"/>
  </r>
  <r>
    <x v="78"/>
    <s v="MEM"/>
    <s v="BRK"/>
    <s v="W"/>
    <d v="1899-12-31T02:33:00"/>
    <n v="8"/>
    <n v="15"/>
    <n v="0.53300000000000003"/>
    <n v="5"/>
    <n v="10"/>
    <n v="0.5"/>
    <n v="0"/>
    <n v="0"/>
    <m/>
    <n v="1"/>
    <n v="7"/>
    <n v="8"/>
    <n v="1"/>
    <n v="1"/>
    <n v="0"/>
    <n v="2"/>
    <n v="2"/>
    <n v="21"/>
    <n v="6"/>
    <n v="15.4"/>
    <d v="2026-01-11T00:00:00"/>
    <m/>
    <m/>
    <m/>
    <n v="26.549999999999997"/>
  </r>
  <r>
    <x v="404"/>
    <s v="POR"/>
    <s v="NYK"/>
    <s v="L"/>
    <d v="1899-12-31T04:39:00"/>
    <n v="8"/>
    <n v="18"/>
    <n v="0.44400000000000001"/>
    <n v="5"/>
    <n v="12"/>
    <n v="0.41699999999999998"/>
    <n v="0"/>
    <n v="0"/>
    <m/>
    <n v="0"/>
    <n v="4"/>
    <n v="4"/>
    <n v="4"/>
    <n v="1"/>
    <n v="0"/>
    <n v="1"/>
    <n v="1"/>
    <n v="21"/>
    <n v="-11"/>
    <n v="15.2"/>
    <d v="2026-01-11T00:00:00"/>
    <m/>
    <m/>
    <m/>
    <n v="28.650000000000002"/>
  </r>
  <r>
    <x v="1"/>
    <s v="HOU"/>
    <s v="SAC"/>
    <s v="L"/>
    <d v="1899-12-31T11:26:00"/>
    <n v="8"/>
    <n v="20"/>
    <n v="0.4"/>
    <n v="1"/>
    <n v="5"/>
    <n v="0.2"/>
    <n v="2"/>
    <n v="6"/>
    <n v="0.33300000000000002"/>
    <n v="4"/>
    <n v="5"/>
    <n v="9"/>
    <n v="4"/>
    <n v="2"/>
    <n v="1"/>
    <n v="1"/>
    <n v="2"/>
    <n v="19"/>
    <n v="-11"/>
    <n v="14.6"/>
    <d v="2026-01-11T00:00:00"/>
    <m/>
    <m/>
    <m/>
    <n v="35.433333333333337"/>
  </r>
  <r>
    <x v="426"/>
    <s v="POR"/>
    <s v="NYK"/>
    <s v="L"/>
    <d v="1899-12-30T15:49:00"/>
    <n v="5"/>
    <n v="5"/>
    <n v="1"/>
    <n v="1"/>
    <n v="1"/>
    <n v="1"/>
    <n v="1"/>
    <n v="1"/>
    <n v="1"/>
    <n v="0"/>
    <n v="4"/>
    <n v="4"/>
    <n v="2"/>
    <n v="1"/>
    <n v="2"/>
    <n v="1"/>
    <n v="0"/>
    <n v="12"/>
    <n v="15"/>
    <n v="14.5"/>
    <d v="2026-01-11T00:00:00"/>
    <m/>
    <m/>
    <m/>
    <n v="15.816666666666666"/>
  </r>
  <r>
    <x v="69"/>
    <s v="PHO"/>
    <s v="WAS"/>
    <s v="W"/>
    <d v="1899-12-31T01:58:00"/>
    <n v="5"/>
    <n v="14"/>
    <n v="0.35699999999999998"/>
    <n v="1"/>
    <n v="4"/>
    <n v="0.25"/>
    <n v="6"/>
    <n v="6"/>
    <n v="1"/>
    <n v="0"/>
    <n v="3"/>
    <n v="3"/>
    <n v="8"/>
    <n v="0"/>
    <n v="0"/>
    <n v="1"/>
    <n v="1"/>
    <n v="17"/>
    <n v="16"/>
    <n v="14.3"/>
    <d v="2026-01-11T00:00:00"/>
    <m/>
    <m/>
    <m/>
    <n v="25.966666666666665"/>
  </r>
  <r>
    <x v="482"/>
    <s v="OKC"/>
    <s v="MIA"/>
    <s v="W"/>
    <d v="1899-12-31T05:19:00"/>
    <n v="9"/>
    <n v="13"/>
    <n v="0.69199999999999995"/>
    <n v="0"/>
    <n v="1"/>
    <n v="0"/>
    <n v="0"/>
    <n v="2"/>
    <n v="0"/>
    <n v="1"/>
    <n v="3"/>
    <n v="4"/>
    <n v="4"/>
    <n v="2"/>
    <n v="0"/>
    <n v="3"/>
    <n v="2"/>
    <n v="18"/>
    <n v="4"/>
    <n v="14.3"/>
    <d v="2026-01-11T00:00:00"/>
    <m/>
    <m/>
    <m/>
    <n v="29.316666666666666"/>
  </r>
  <r>
    <x v="147"/>
    <s v="TOR"/>
    <s v="PHI"/>
    <s v="W"/>
    <d v="1899-12-31T15:50:00"/>
    <n v="6"/>
    <n v="22"/>
    <n v="0.27300000000000002"/>
    <n v="2"/>
    <n v="8"/>
    <n v="0.25"/>
    <n v="6"/>
    <n v="9"/>
    <n v="0.66700000000000004"/>
    <n v="1"/>
    <n v="4"/>
    <n v="5"/>
    <n v="7"/>
    <n v="4"/>
    <n v="0"/>
    <n v="2"/>
    <n v="1"/>
    <n v="20"/>
    <n v="13"/>
    <n v="14.2"/>
    <d v="2026-01-11T00:00:00"/>
    <m/>
    <m/>
    <m/>
    <n v="39.833333333333336"/>
  </r>
  <r>
    <x v="112"/>
    <s v="MIA"/>
    <s v="OKC"/>
    <s v="L"/>
    <d v="1899-12-31T12:53:00"/>
    <n v="8"/>
    <n v="16"/>
    <n v="0.5"/>
    <n v="7"/>
    <n v="10"/>
    <n v="0.7"/>
    <n v="0"/>
    <n v="0"/>
    <m/>
    <n v="1"/>
    <n v="4"/>
    <n v="5"/>
    <n v="3"/>
    <n v="2"/>
    <n v="1"/>
    <n v="6"/>
    <n v="4"/>
    <n v="23"/>
    <n v="-14"/>
    <n v="14.1"/>
    <d v="2026-01-11T00:00:00"/>
    <m/>
    <m/>
    <m/>
    <n v="36.883333333333333"/>
  </r>
  <r>
    <x v="179"/>
    <s v="PHO"/>
    <s v="WAS"/>
    <s v="W"/>
    <d v="1899-12-30T22:09:00"/>
    <n v="5"/>
    <n v="6"/>
    <n v="0.83299999999999996"/>
    <n v="0"/>
    <n v="0"/>
    <m/>
    <n v="1"/>
    <n v="1"/>
    <n v="1"/>
    <n v="3"/>
    <n v="4"/>
    <n v="7"/>
    <n v="2"/>
    <n v="0"/>
    <n v="3"/>
    <n v="0"/>
    <n v="4"/>
    <n v="11"/>
    <n v="10"/>
    <n v="14"/>
    <d v="2026-01-11T00:00:00"/>
    <m/>
    <m/>
    <m/>
    <n v="22.150000000000002"/>
  </r>
  <r>
    <x v="122"/>
    <s v="NOP"/>
    <s v="ORL"/>
    <s v="L"/>
    <d v="1899-12-31T04:03:00"/>
    <n v="7"/>
    <n v="12"/>
    <n v="0.58299999999999996"/>
    <n v="2"/>
    <n v="3"/>
    <n v="0.66700000000000004"/>
    <n v="0"/>
    <n v="0"/>
    <m/>
    <n v="1"/>
    <n v="3"/>
    <n v="4"/>
    <n v="3"/>
    <n v="2"/>
    <n v="0"/>
    <n v="2"/>
    <n v="1"/>
    <n v="16"/>
    <n v="-9"/>
    <n v="13.7"/>
    <d v="2026-01-11T00:00:00"/>
    <m/>
    <m/>
    <m/>
    <n v="28.049999999999997"/>
  </r>
  <r>
    <x v="146"/>
    <s v="NOP"/>
    <s v="ORL"/>
    <s v="L"/>
    <d v="1899-12-30T22:31:00"/>
    <n v="7"/>
    <n v="11"/>
    <n v="0.63600000000000001"/>
    <n v="6"/>
    <n v="8"/>
    <n v="0.75"/>
    <n v="1"/>
    <n v="2"/>
    <n v="0.5"/>
    <n v="0"/>
    <n v="0"/>
    <n v="0"/>
    <n v="2"/>
    <n v="1"/>
    <n v="0"/>
    <n v="4"/>
    <n v="1"/>
    <n v="21"/>
    <n v="-3"/>
    <n v="13.7"/>
    <d v="2026-01-11T00:00:00"/>
    <m/>
    <m/>
    <m/>
    <n v="22.516666666666666"/>
  </r>
  <r>
    <x v="143"/>
    <s v="MIL"/>
    <s v="DEN"/>
    <s v="L"/>
    <d v="1899-12-31T00:15:00"/>
    <n v="5"/>
    <n v="8"/>
    <n v="0.625"/>
    <n v="3"/>
    <n v="4"/>
    <n v="0.75"/>
    <n v="3"/>
    <n v="4"/>
    <n v="0.75"/>
    <n v="3"/>
    <n v="2"/>
    <n v="5"/>
    <n v="0"/>
    <n v="0"/>
    <n v="0"/>
    <n v="0"/>
    <n v="4"/>
    <n v="16"/>
    <n v="-5"/>
    <n v="13.1"/>
    <d v="2026-01-11T00:00:00"/>
    <m/>
    <m/>
    <m/>
    <n v="24.25"/>
  </r>
  <r>
    <x v="324"/>
    <s v="DEN"/>
    <s v="MIL"/>
    <s v="W"/>
    <d v="1899-12-31T15:14:00"/>
    <n v="7"/>
    <n v="19"/>
    <n v="0.36799999999999999"/>
    <n v="4"/>
    <n v="6"/>
    <n v="0.66700000000000004"/>
    <n v="1"/>
    <n v="2"/>
    <n v="0.5"/>
    <n v="2"/>
    <n v="6"/>
    <n v="8"/>
    <n v="6"/>
    <n v="0"/>
    <n v="2"/>
    <n v="3"/>
    <n v="2"/>
    <n v="19"/>
    <n v="2"/>
    <n v="13.1"/>
    <d v="2026-01-11T00:00:00"/>
    <m/>
    <m/>
    <m/>
    <n v="39.233333333333334"/>
  </r>
  <r>
    <x v="124"/>
    <s v="ORL"/>
    <s v="NOP"/>
    <s v="W"/>
    <d v="1899-12-30T18:45:00"/>
    <n v="4"/>
    <n v="7"/>
    <n v="0.57099999999999995"/>
    <n v="4"/>
    <n v="5"/>
    <n v="0.8"/>
    <n v="4"/>
    <n v="4"/>
    <n v="1"/>
    <n v="0"/>
    <n v="0"/>
    <n v="0"/>
    <n v="1"/>
    <n v="0"/>
    <n v="0"/>
    <n v="0"/>
    <n v="1"/>
    <n v="16"/>
    <n v="-7"/>
    <n v="13"/>
    <d v="2026-01-11T00:00:00"/>
    <m/>
    <m/>
    <m/>
    <n v="18.75"/>
  </r>
  <r>
    <x v="47"/>
    <s v="MIN"/>
    <s v="SAS"/>
    <s v="W"/>
    <d v="1899-12-31T13:49:00"/>
    <n v="10"/>
    <n v="21"/>
    <n v="0.47599999999999998"/>
    <n v="1"/>
    <n v="5"/>
    <n v="0.2"/>
    <n v="2"/>
    <n v="5"/>
    <n v="0.4"/>
    <n v="0"/>
    <n v="2"/>
    <n v="2"/>
    <n v="3"/>
    <n v="0"/>
    <n v="0"/>
    <n v="0"/>
    <n v="2"/>
    <n v="23"/>
    <n v="-4"/>
    <n v="13"/>
    <d v="2026-01-11T00:00:00"/>
    <m/>
    <m/>
    <m/>
    <n v="37.81666666666667"/>
  </r>
  <r>
    <x v="307"/>
    <s v="MIA"/>
    <s v="OKC"/>
    <s v="L"/>
    <d v="1899-12-31T03:33:00"/>
    <n v="6"/>
    <n v="11"/>
    <n v="0.54500000000000004"/>
    <n v="1"/>
    <n v="4"/>
    <n v="0.25"/>
    <n v="3"/>
    <n v="4"/>
    <n v="0.75"/>
    <n v="1"/>
    <n v="2"/>
    <n v="3"/>
    <n v="3"/>
    <n v="1"/>
    <n v="1"/>
    <n v="2"/>
    <n v="1"/>
    <n v="16"/>
    <n v="0"/>
    <n v="13"/>
    <d v="2026-01-11T00:00:00"/>
    <m/>
    <m/>
    <m/>
    <n v="27.55"/>
  </r>
  <r>
    <x v="188"/>
    <s v="MIN"/>
    <s v="SAS"/>
    <s v="W"/>
    <d v="1899-12-31T07:29:00"/>
    <n v="7"/>
    <n v="18"/>
    <n v="0.38900000000000001"/>
    <n v="3"/>
    <n v="7"/>
    <n v="0.42899999999999999"/>
    <n v="0"/>
    <n v="0"/>
    <m/>
    <n v="3"/>
    <n v="8"/>
    <n v="11"/>
    <n v="2"/>
    <n v="2"/>
    <n v="1"/>
    <n v="2"/>
    <n v="2"/>
    <n v="17"/>
    <n v="23"/>
    <n v="13"/>
    <d v="2026-01-11T00:00:00"/>
    <m/>
    <m/>
    <m/>
    <n v="31.483333333333331"/>
  </r>
  <r>
    <x v="166"/>
    <s v="BRK"/>
    <s v="MEM"/>
    <s v="L"/>
    <d v="1899-12-30T20:33:00"/>
    <n v="4"/>
    <n v="7"/>
    <n v="0.57099999999999995"/>
    <n v="0"/>
    <n v="0"/>
    <m/>
    <n v="0"/>
    <n v="0"/>
    <m/>
    <n v="6"/>
    <n v="7"/>
    <n v="13"/>
    <n v="3"/>
    <n v="2"/>
    <n v="1"/>
    <n v="2"/>
    <n v="2"/>
    <n v="8"/>
    <n v="5"/>
    <n v="13"/>
    <d v="2026-01-11T00:00:00"/>
    <m/>
    <m/>
    <m/>
    <n v="20.549999999999997"/>
  </r>
  <r>
    <x v="445"/>
    <s v="SAC"/>
    <s v="HOU"/>
    <s v="W"/>
    <d v="1899-12-31T14:52:00"/>
    <n v="4"/>
    <n v="7"/>
    <n v="0.57099999999999995"/>
    <n v="0"/>
    <n v="3"/>
    <n v="0"/>
    <n v="2"/>
    <n v="2"/>
    <n v="1"/>
    <n v="3"/>
    <n v="4"/>
    <n v="7"/>
    <n v="3"/>
    <n v="3"/>
    <n v="0"/>
    <n v="1"/>
    <n v="3"/>
    <n v="10"/>
    <n v="8"/>
    <n v="12.9"/>
    <d v="2026-01-11T00:00:00"/>
    <m/>
    <m/>
    <m/>
    <n v="38.866666666666667"/>
  </r>
  <r>
    <x v="125"/>
    <s v="WAS"/>
    <s v="PHO"/>
    <s v="L"/>
    <d v="1899-12-31T06:21:00"/>
    <n v="8"/>
    <n v="15"/>
    <n v="0.53300000000000003"/>
    <n v="3"/>
    <n v="8"/>
    <n v="0.375"/>
    <n v="0"/>
    <n v="0"/>
    <m/>
    <n v="1"/>
    <n v="4"/>
    <n v="5"/>
    <n v="3"/>
    <n v="0"/>
    <n v="0"/>
    <n v="2"/>
    <n v="2"/>
    <n v="19"/>
    <n v="-16"/>
    <n v="12.9"/>
    <d v="2026-01-11T00:00:00"/>
    <m/>
    <m/>
    <m/>
    <n v="30.35"/>
  </r>
  <r>
    <x v="224"/>
    <s v="MIA"/>
    <s v="OKC"/>
    <s v="L"/>
    <d v="1899-12-31T01:20:00"/>
    <n v="5"/>
    <n v="7"/>
    <n v="0.71399999999999997"/>
    <n v="3"/>
    <n v="4"/>
    <n v="0.75"/>
    <n v="0"/>
    <n v="0"/>
    <m/>
    <n v="1"/>
    <n v="3"/>
    <n v="4"/>
    <n v="2"/>
    <n v="1"/>
    <n v="1"/>
    <n v="1"/>
    <n v="3"/>
    <n v="13"/>
    <n v="-12"/>
    <n v="12.6"/>
    <d v="2026-01-11T00:00:00"/>
    <m/>
    <m/>
    <m/>
    <n v="25.333333333333336"/>
  </r>
  <r>
    <x v="99"/>
    <s v="MIN"/>
    <s v="SAS"/>
    <s v="W"/>
    <d v="1899-12-31T12:13:00"/>
    <n v="5"/>
    <n v="9"/>
    <n v="0.55600000000000005"/>
    <n v="0"/>
    <n v="3"/>
    <n v="0"/>
    <n v="2"/>
    <n v="2"/>
    <n v="1"/>
    <n v="1"/>
    <n v="4"/>
    <n v="5"/>
    <n v="1"/>
    <n v="2"/>
    <n v="3"/>
    <n v="1"/>
    <n v="2"/>
    <n v="12"/>
    <n v="-3"/>
    <n v="12.6"/>
    <d v="2026-01-11T00:00:00"/>
    <m/>
    <m/>
    <m/>
    <n v="36.216666666666669"/>
  </r>
  <r>
    <x v="167"/>
    <s v="WAS"/>
    <s v="PHO"/>
    <s v="L"/>
    <d v="1899-12-31T08:22:00"/>
    <n v="3"/>
    <n v="5"/>
    <n v="0.6"/>
    <n v="1"/>
    <n v="3"/>
    <n v="0.33300000000000002"/>
    <n v="2"/>
    <n v="2"/>
    <n v="1"/>
    <n v="0"/>
    <n v="4"/>
    <n v="4"/>
    <n v="7"/>
    <n v="1"/>
    <n v="0"/>
    <n v="1"/>
    <n v="1"/>
    <n v="9"/>
    <n v="-17"/>
    <n v="12.4"/>
    <d v="2026-01-11T00:00:00"/>
    <m/>
    <m/>
    <m/>
    <n v="32.366666666666667"/>
  </r>
  <r>
    <x v="189"/>
    <s v="SAS"/>
    <s v="MIN"/>
    <s v="L"/>
    <d v="1899-12-31T12:19:00"/>
    <n v="4"/>
    <n v="9"/>
    <n v="0.44400000000000001"/>
    <n v="3"/>
    <n v="7"/>
    <n v="0.42899999999999999"/>
    <n v="3"/>
    <n v="3"/>
    <n v="1"/>
    <n v="2"/>
    <n v="8"/>
    <n v="10"/>
    <n v="1"/>
    <n v="0"/>
    <n v="0"/>
    <n v="1"/>
    <n v="1"/>
    <n v="14"/>
    <n v="-1"/>
    <n v="12.4"/>
    <d v="2026-01-11T00:00:00"/>
    <m/>
    <m/>
    <m/>
    <n v="36.31666666666667"/>
  </r>
  <r>
    <x v="203"/>
    <s v="PHO"/>
    <s v="WAS"/>
    <s v="W"/>
    <d v="1899-12-30T20:07:00"/>
    <n v="4"/>
    <n v="5"/>
    <n v="0.8"/>
    <n v="0"/>
    <n v="0"/>
    <m/>
    <n v="2"/>
    <n v="4"/>
    <n v="0.5"/>
    <n v="2"/>
    <n v="1"/>
    <n v="3"/>
    <n v="2"/>
    <n v="2"/>
    <n v="2"/>
    <n v="1"/>
    <n v="1"/>
    <n v="10"/>
    <n v="11"/>
    <n v="12.4"/>
    <d v="2026-01-11T00:00:00"/>
    <m/>
    <m/>
    <m/>
    <n v="20.116666666666667"/>
  </r>
  <r>
    <x v="250"/>
    <s v="ATL"/>
    <s v="GSW"/>
    <s v="W"/>
    <d v="1899-12-31T06:50:00"/>
    <n v="5"/>
    <n v="8"/>
    <n v="0.625"/>
    <n v="0"/>
    <n v="0"/>
    <m/>
    <n v="1"/>
    <n v="2"/>
    <n v="0.5"/>
    <n v="2"/>
    <n v="5"/>
    <n v="7"/>
    <n v="9"/>
    <n v="0"/>
    <n v="1"/>
    <n v="3"/>
    <n v="4"/>
    <n v="11"/>
    <n v="8"/>
    <n v="12.3"/>
    <d v="2026-01-11T00:00:00"/>
    <m/>
    <m/>
    <m/>
    <n v="30.833333333333336"/>
  </r>
  <r>
    <x v="95"/>
    <s v="SAC"/>
    <s v="HOU"/>
    <s v="W"/>
    <d v="1899-12-31T02:07:00"/>
    <n v="6"/>
    <n v="12"/>
    <n v="0.5"/>
    <n v="2"/>
    <n v="4"/>
    <n v="0.5"/>
    <n v="1"/>
    <n v="1"/>
    <n v="1"/>
    <n v="0"/>
    <n v="4"/>
    <n v="4"/>
    <n v="3"/>
    <n v="0"/>
    <n v="1"/>
    <n v="0"/>
    <n v="2"/>
    <n v="15"/>
    <n v="22"/>
    <n v="12.2"/>
    <d v="2026-01-11T00:00:00"/>
    <m/>
    <m/>
    <m/>
    <n v="26.116666666666667"/>
  </r>
  <r>
    <x v="158"/>
    <s v="MIL"/>
    <s v="DEN"/>
    <s v="L"/>
    <d v="1899-12-31T12:49:00"/>
    <n v="5"/>
    <n v="8"/>
    <n v="0.625"/>
    <n v="4"/>
    <n v="7"/>
    <n v="0.57099999999999995"/>
    <n v="0"/>
    <n v="0"/>
    <m/>
    <n v="0"/>
    <n v="5"/>
    <n v="5"/>
    <n v="4"/>
    <n v="0"/>
    <n v="0"/>
    <n v="1"/>
    <n v="4"/>
    <n v="14"/>
    <n v="11"/>
    <n v="12.1"/>
    <d v="2026-01-11T00:00:00"/>
    <m/>
    <m/>
    <m/>
    <n v="36.816666666666663"/>
  </r>
  <r>
    <x v="338"/>
    <s v="NYK"/>
    <s v="POR"/>
    <s v="W"/>
    <d v="1899-12-31T06:53:00"/>
    <n v="7"/>
    <n v="15"/>
    <n v="0.46700000000000003"/>
    <n v="3"/>
    <n v="5"/>
    <n v="0.6"/>
    <n v="1"/>
    <n v="2"/>
    <n v="0.5"/>
    <n v="0"/>
    <n v="3"/>
    <n v="3"/>
    <n v="6"/>
    <n v="2"/>
    <n v="1"/>
    <n v="4"/>
    <n v="4"/>
    <n v="18"/>
    <n v="0"/>
    <n v="12.1"/>
    <d v="2026-01-11T00:00:00"/>
    <m/>
    <m/>
    <m/>
    <n v="30.883333333333333"/>
  </r>
  <r>
    <x v="411"/>
    <s v="NOP"/>
    <s v="ORL"/>
    <s v="L"/>
    <d v="1899-12-30T18:23:00"/>
    <n v="4"/>
    <n v="4"/>
    <n v="1"/>
    <n v="1"/>
    <n v="1"/>
    <n v="1"/>
    <n v="2"/>
    <n v="2"/>
    <n v="1"/>
    <n v="0"/>
    <n v="0"/>
    <n v="0"/>
    <n v="1"/>
    <n v="0"/>
    <n v="2"/>
    <n v="0"/>
    <n v="1"/>
    <n v="11"/>
    <n v="2"/>
    <n v="11.5"/>
    <d v="2026-01-11T00:00:00"/>
    <m/>
    <m/>
    <m/>
    <n v="18.383333333333333"/>
  </r>
  <r>
    <x v="90"/>
    <s v="PHI"/>
    <s v="TOR"/>
    <s v="L"/>
    <d v="1899-12-31T02:22:00"/>
    <n v="5"/>
    <n v="6"/>
    <n v="0.83299999999999996"/>
    <n v="1"/>
    <n v="2"/>
    <n v="0.5"/>
    <n v="2"/>
    <n v="2"/>
    <n v="1"/>
    <n v="2"/>
    <n v="4"/>
    <n v="6"/>
    <n v="0"/>
    <n v="0"/>
    <n v="3"/>
    <n v="4"/>
    <n v="1"/>
    <n v="13"/>
    <n v="2"/>
    <n v="11.1"/>
    <d v="2026-01-11T00:00:00"/>
    <m/>
    <m/>
    <m/>
    <n v="26.366666666666667"/>
  </r>
  <r>
    <x v="58"/>
    <s v="MIN"/>
    <s v="SAS"/>
    <s v="W"/>
    <d v="1899-12-31T11:03:00"/>
    <n v="4"/>
    <n v="11"/>
    <n v="0.36399999999999999"/>
    <n v="0"/>
    <n v="3"/>
    <n v="0"/>
    <n v="7"/>
    <n v="12"/>
    <n v="0.58299999999999996"/>
    <n v="3"/>
    <n v="5"/>
    <n v="8"/>
    <n v="4"/>
    <n v="1"/>
    <n v="0"/>
    <n v="2"/>
    <n v="3"/>
    <n v="15"/>
    <n v="-10"/>
    <n v="11.1"/>
    <d v="2026-01-11T00:00:00"/>
    <m/>
    <m/>
    <m/>
    <n v="35.049999999999997"/>
  </r>
  <r>
    <x v="186"/>
    <s v="PHI"/>
    <s v="TOR"/>
    <s v="L"/>
    <d v="1899-12-31T10:00:00"/>
    <n v="5"/>
    <n v="10"/>
    <n v="0.5"/>
    <n v="1"/>
    <n v="3"/>
    <n v="0.33300000000000002"/>
    <n v="2"/>
    <n v="2"/>
    <n v="1"/>
    <n v="1"/>
    <n v="4"/>
    <n v="5"/>
    <n v="0"/>
    <n v="4"/>
    <n v="3"/>
    <n v="3"/>
    <n v="5"/>
    <n v="13"/>
    <n v="-8"/>
    <n v="11"/>
    <d v="2026-01-11T00:00:00"/>
    <m/>
    <m/>
    <m/>
    <n v="34"/>
  </r>
  <r>
    <x v="84"/>
    <s v="PHO"/>
    <s v="WAS"/>
    <s v="W"/>
    <d v="1899-12-30T23:38:00"/>
    <n v="4"/>
    <n v="10"/>
    <n v="0.4"/>
    <n v="4"/>
    <n v="9"/>
    <n v="0.44400000000000001"/>
    <n v="0"/>
    <n v="0"/>
    <m/>
    <n v="2"/>
    <n v="5"/>
    <n v="7"/>
    <n v="2"/>
    <n v="1"/>
    <n v="1"/>
    <n v="1"/>
    <n v="2"/>
    <n v="12"/>
    <n v="17"/>
    <n v="10.8"/>
    <d v="2026-01-11T00:00:00"/>
    <m/>
    <m/>
    <m/>
    <n v="23.633333333333333"/>
  </r>
  <r>
    <x v="154"/>
    <s v="MEM"/>
    <s v="BRK"/>
    <s v="W"/>
    <d v="1899-12-30T20:26:00"/>
    <n v="5"/>
    <n v="11"/>
    <n v="0.45500000000000002"/>
    <n v="2"/>
    <n v="5"/>
    <n v="0.4"/>
    <n v="2"/>
    <n v="2"/>
    <n v="1"/>
    <n v="1"/>
    <n v="3"/>
    <n v="4"/>
    <n v="1"/>
    <n v="0"/>
    <n v="0"/>
    <n v="0"/>
    <n v="0"/>
    <n v="14"/>
    <n v="-4"/>
    <n v="10.6"/>
    <d v="2026-01-11T00:00:00"/>
    <m/>
    <m/>
    <m/>
    <n v="20.433333333333334"/>
  </r>
  <r>
    <x v="421"/>
    <s v="OKC"/>
    <s v="MIA"/>
    <s v="W"/>
    <d v="1899-12-30T18:49:00"/>
    <n v="3"/>
    <n v="5"/>
    <n v="0.6"/>
    <n v="2"/>
    <n v="4"/>
    <n v="0.5"/>
    <n v="3"/>
    <n v="5"/>
    <n v="0.6"/>
    <n v="1"/>
    <n v="2"/>
    <n v="3"/>
    <n v="1"/>
    <n v="1"/>
    <n v="0"/>
    <n v="0"/>
    <n v="1"/>
    <n v="11"/>
    <n v="16"/>
    <n v="10.5"/>
    <d v="2026-01-11T00:00:00"/>
    <m/>
    <m/>
    <m/>
    <n v="18.816666666666666"/>
  </r>
  <r>
    <x v="263"/>
    <s v="MIL"/>
    <s v="DEN"/>
    <s v="L"/>
    <d v="1899-12-30T16:40:00"/>
    <n v="6"/>
    <n v="9"/>
    <n v="0.66700000000000004"/>
    <n v="2"/>
    <n v="2"/>
    <n v="1"/>
    <n v="0"/>
    <n v="0"/>
    <m/>
    <n v="0"/>
    <n v="2"/>
    <n v="2"/>
    <n v="0"/>
    <n v="0"/>
    <n v="1"/>
    <n v="0"/>
    <n v="3"/>
    <n v="14"/>
    <n v="-3"/>
    <n v="10.199999999999999"/>
    <d v="2026-01-11T00:00:00"/>
    <m/>
    <m/>
    <m/>
    <n v="16.666666666666664"/>
  </r>
  <r>
    <x v="228"/>
    <s v="SAS"/>
    <s v="MIN"/>
    <s v="L"/>
    <d v="1899-12-30T23:01:00"/>
    <n v="3"/>
    <n v="4"/>
    <n v="0.75"/>
    <n v="0"/>
    <n v="0"/>
    <m/>
    <n v="0"/>
    <n v="0"/>
    <m/>
    <n v="5"/>
    <n v="7"/>
    <n v="12"/>
    <n v="0"/>
    <n v="1"/>
    <n v="1"/>
    <n v="0"/>
    <n v="4"/>
    <n v="6"/>
    <n v="-21"/>
    <n v="10.1"/>
    <d v="2026-01-11T00:00:00"/>
    <m/>
    <m/>
    <m/>
    <n v="23.016666666666666"/>
  </r>
  <r>
    <x v="374"/>
    <s v="DEN"/>
    <s v="MIL"/>
    <s v="W"/>
    <d v="1899-12-31T12:50:00"/>
    <n v="5"/>
    <n v="13"/>
    <n v="0.38500000000000001"/>
    <n v="2"/>
    <n v="5"/>
    <n v="0.4"/>
    <n v="1"/>
    <n v="1"/>
    <n v="1"/>
    <n v="1"/>
    <n v="7"/>
    <n v="8"/>
    <n v="4"/>
    <n v="0"/>
    <n v="0"/>
    <n v="1"/>
    <n v="1"/>
    <n v="13"/>
    <n v="-9"/>
    <n v="10.1"/>
    <d v="2026-01-11T00:00:00"/>
    <m/>
    <m/>
    <m/>
    <n v="36.833333333333336"/>
  </r>
  <r>
    <x v="422"/>
    <s v="WAS"/>
    <s v="PHO"/>
    <s v="L"/>
    <d v="1899-12-31T04:27:00"/>
    <n v="4"/>
    <n v="10"/>
    <n v="0.4"/>
    <n v="2"/>
    <n v="5"/>
    <n v="0.4"/>
    <n v="2"/>
    <n v="2"/>
    <n v="1"/>
    <n v="1"/>
    <n v="3"/>
    <n v="4"/>
    <n v="1"/>
    <n v="2"/>
    <n v="1"/>
    <n v="0"/>
    <n v="4"/>
    <n v="12"/>
    <n v="-13"/>
    <n v="10"/>
    <d v="2026-01-11T00:00:00"/>
    <m/>
    <m/>
    <m/>
    <n v="28.449999999999996"/>
  </r>
  <r>
    <x v="100"/>
    <s v="PHO"/>
    <s v="WAS"/>
    <s v="W"/>
    <d v="1899-12-30T19:21:00"/>
    <n v="4"/>
    <n v="8"/>
    <n v="0.5"/>
    <n v="1"/>
    <n v="3"/>
    <n v="0.33300000000000002"/>
    <n v="0"/>
    <n v="0"/>
    <m/>
    <n v="3"/>
    <n v="3"/>
    <n v="6"/>
    <n v="3"/>
    <n v="0"/>
    <n v="1"/>
    <n v="0"/>
    <n v="2"/>
    <n v="9"/>
    <n v="8"/>
    <n v="10"/>
    <d v="2026-01-11T00:00:00"/>
    <m/>
    <m/>
    <m/>
    <n v="19.350000000000001"/>
  </r>
  <r>
    <x v="10"/>
    <s v="OKC"/>
    <s v="MIA"/>
    <s v="W"/>
    <d v="1899-12-31T02:47:00"/>
    <n v="8"/>
    <n v="15"/>
    <n v="0.53300000000000003"/>
    <n v="0"/>
    <n v="3"/>
    <n v="0"/>
    <n v="0"/>
    <n v="0"/>
    <m/>
    <n v="2"/>
    <n v="2"/>
    <n v="4"/>
    <n v="1"/>
    <n v="0"/>
    <n v="0"/>
    <n v="1"/>
    <n v="1"/>
    <n v="16"/>
    <n v="22"/>
    <n v="10"/>
    <d v="2026-01-11T00:00:00"/>
    <m/>
    <m/>
    <m/>
    <n v="26.783333333333331"/>
  </r>
  <r>
    <x v="209"/>
    <s v="BRK"/>
    <s v="MEM"/>
    <s v="L"/>
    <d v="1899-12-30T17:41:00"/>
    <n v="4"/>
    <n v="6"/>
    <n v="0.66700000000000004"/>
    <n v="3"/>
    <n v="5"/>
    <n v="0.6"/>
    <n v="0"/>
    <n v="0"/>
    <m/>
    <n v="1"/>
    <n v="0"/>
    <n v="1"/>
    <n v="1"/>
    <n v="1"/>
    <n v="0"/>
    <n v="0"/>
    <n v="2"/>
    <n v="11"/>
    <n v="9"/>
    <n v="10"/>
    <d v="2026-01-11T00:00:00"/>
    <m/>
    <m/>
    <m/>
    <n v="17.683333333333334"/>
  </r>
  <r>
    <x v="103"/>
    <s v="SAS"/>
    <s v="MIN"/>
    <s v="L"/>
    <d v="1899-12-31T01:59:00"/>
    <n v="5"/>
    <n v="8"/>
    <n v="0.625"/>
    <n v="3"/>
    <n v="4"/>
    <n v="0.75"/>
    <n v="2"/>
    <n v="2"/>
    <n v="1"/>
    <n v="0"/>
    <n v="2"/>
    <n v="2"/>
    <n v="0"/>
    <n v="0"/>
    <n v="0"/>
    <n v="1"/>
    <n v="3"/>
    <n v="15"/>
    <n v="-4"/>
    <n v="9.8000000000000007"/>
    <d v="2026-01-11T00:00:00"/>
    <m/>
    <m/>
    <m/>
    <n v="25.983333333333334"/>
  </r>
  <r>
    <x v="152"/>
    <s v="POR"/>
    <s v="NYK"/>
    <s v="L"/>
    <d v="1899-12-31T05:36:00"/>
    <n v="3"/>
    <n v="6"/>
    <n v="0.5"/>
    <n v="0"/>
    <n v="2"/>
    <n v="0"/>
    <n v="2"/>
    <n v="2"/>
    <n v="1"/>
    <n v="4"/>
    <n v="4"/>
    <n v="8"/>
    <n v="1"/>
    <n v="0"/>
    <n v="2"/>
    <n v="1"/>
    <n v="1"/>
    <n v="8"/>
    <n v="-23"/>
    <n v="9.6999999999999993"/>
    <d v="2026-01-11T00:00:00"/>
    <m/>
    <m/>
    <m/>
    <n v="29.6"/>
  </r>
  <r>
    <x v="235"/>
    <s v="BRK"/>
    <s v="MEM"/>
    <s v="L"/>
    <d v="1899-12-31T06:19:00"/>
    <n v="4"/>
    <n v="17"/>
    <n v="0.23499999999999999"/>
    <n v="4"/>
    <n v="15"/>
    <n v="0.26700000000000002"/>
    <n v="5"/>
    <n v="7"/>
    <n v="0.71399999999999997"/>
    <n v="1"/>
    <n v="5"/>
    <n v="6"/>
    <n v="1"/>
    <n v="3"/>
    <n v="1"/>
    <n v="2"/>
    <n v="2"/>
    <n v="17"/>
    <n v="-14"/>
    <n v="9.6999999999999993"/>
    <d v="2026-01-11T00:00:00"/>
    <m/>
    <m/>
    <m/>
    <n v="30.31666666666667"/>
  </r>
  <r>
    <x v="440"/>
    <s v="BRK"/>
    <s v="MEM"/>
    <s v="L"/>
    <d v="1899-12-31T00:37:00"/>
    <n v="4"/>
    <n v="11"/>
    <n v="0.36399999999999999"/>
    <n v="2"/>
    <n v="5"/>
    <n v="0.4"/>
    <n v="1"/>
    <n v="2"/>
    <n v="0.5"/>
    <n v="3"/>
    <n v="7"/>
    <n v="10"/>
    <n v="0"/>
    <n v="2"/>
    <n v="1"/>
    <n v="1"/>
    <n v="2"/>
    <n v="11"/>
    <n v="-15"/>
    <n v="9.6"/>
    <d v="2026-01-11T00:00:00"/>
    <m/>
    <m/>
    <m/>
    <n v="24.616666666666667"/>
  </r>
  <r>
    <x v="248"/>
    <s v="SAS"/>
    <s v="MIN"/>
    <s v="L"/>
    <d v="1899-12-31T08:11:00"/>
    <n v="5"/>
    <n v="11"/>
    <n v="0.45500000000000002"/>
    <n v="3"/>
    <n v="6"/>
    <n v="0.5"/>
    <n v="0"/>
    <n v="0"/>
    <m/>
    <n v="1"/>
    <n v="0"/>
    <n v="1"/>
    <n v="4"/>
    <n v="0"/>
    <n v="0"/>
    <n v="1"/>
    <n v="1"/>
    <n v="13"/>
    <n v="7"/>
    <n v="9.4"/>
    <d v="2026-01-11T00:00:00"/>
    <m/>
    <m/>
    <m/>
    <n v="32.183333333333337"/>
  </r>
  <r>
    <x v="274"/>
    <s v="SAC"/>
    <s v="HOU"/>
    <s v="W"/>
    <d v="1899-12-30T20:13:00"/>
    <n v="6"/>
    <n v="10"/>
    <n v="0.6"/>
    <n v="0"/>
    <n v="0"/>
    <m/>
    <n v="0"/>
    <n v="0"/>
    <m/>
    <n v="3"/>
    <n v="6"/>
    <n v="9"/>
    <n v="1"/>
    <n v="0"/>
    <n v="0"/>
    <n v="1"/>
    <n v="4"/>
    <n v="12"/>
    <n v="8"/>
    <n v="9.4"/>
    <d v="2026-01-11T00:00:00"/>
    <m/>
    <m/>
    <m/>
    <n v="20.216666666666669"/>
  </r>
  <r>
    <x v="225"/>
    <s v="NOP"/>
    <s v="ORL"/>
    <s v="L"/>
    <d v="1899-12-30T18:05:00"/>
    <n v="3"/>
    <n v="4"/>
    <n v="0.75"/>
    <n v="0"/>
    <n v="0"/>
    <m/>
    <n v="1"/>
    <n v="1"/>
    <n v="1"/>
    <n v="2"/>
    <n v="3"/>
    <n v="5"/>
    <n v="0"/>
    <n v="0"/>
    <n v="4"/>
    <n v="0"/>
    <n v="3"/>
    <n v="7"/>
    <n v="7"/>
    <n v="9.3000000000000007"/>
    <d v="2026-01-11T00:00:00"/>
    <m/>
    <m/>
    <m/>
    <n v="18.083333333333332"/>
  </r>
  <r>
    <x v="255"/>
    <s v="NOP"/>
    <s v="ORL"/>
    <s v="L"/>
    <d v="1899-12-31T03:39:00"/>
    <n v="4"/>
    <n v="8"/>
    <n v="0.5"/>
    <n v="0"/>
    <n v="0"/>
    <m/>
    <n v="2"/>
    <n v="3"/>
    <n v="0.66700000000000004"/>
    <n v="2"/>
    <n v="1"/>
    <n v="3"/>
    <n v="6"/>
    <n v="2"/>
    <n v="2"/>
    <n v="4"/>
    <n v="4"/>
    <n v="10"/>
    <n v="-19"/>
    <n v="9.3000000000000007"/>
    <d v="2026-01-11T00:00:00"/>
    <m/>
    <m/>
    <m/>
    <n v="27.65"/>
  </r>
  <r>
    <x v="496"/>
    <s v="TOR"/>
    <s v="PHI"/>
    <s v="W"/>
    <d v="1899-12-31T05:44:00"/>
    <n v="3"/>
    <n v="11"/>
    <n v="0.27300000000000002"/>
    <n v="0"/>
    <n v="3"/>
    <n v="0"/>
    <n v="3"/>
    <n v="4"/>
    <n v="0.75"/>
    <n v="3"/>
    <n v="5"/>
    <n v="8"/>
    <n v="1"/>
    <n v="4"/>
    <n v="2"/>
    <n v="1"/>
    <n v="4"/>
    <n v="9"/>
    <n v="-8"/>
    <n v="9.1999999999999993"/>
    <d v="2026-01-11T00:00:00"/>
    <m/>
    <m/>
    <m/>
    <n v="29.733333333333334"/>
  </r>
  <r>
    <x v="21"/>
    <s v="OKC"/>
    <s v="MIA"/>
    <s v="W"/>
    <d v="1899-12-30T18:57:00"/>
    <n v="4"/>
    <n v="10"/>
    <n v="0.4"/>
    <n v="3"/>
    <n v="7"/>
    <n v="0.42899999999999999"/>
    <n v="0"/>
    <n v="0"/>
    <m/>
    <n v="0"/>
    <n v="2"/>
    <n v="2"/>
    <n v="2"/>
    <n v="3"/>
    <n v="0"/>
    <n v="1"/>
    <n v="1"/>
    <n v="11"/>
    <n v="5"/>
    <n v="9.1999999999999993"/>
    <d v="2026-01-11T00:00:00"/>
    <m/>
    <m/>
    <m/>
    <n v="18.95"/>
  </r>
  <r>
    <x v="109"/>
    <s v="POR"/>
    <s v="NYK"/>
    <s v="L"/>
    <d v="1899-12-31T14:52:00"/>
    <n v="3"/>
    <n v="8"/>
    <n v="0.375"/>
    <n v="1"/>
    <n v="5"/>
    <n v="0.2"/>
    <n v="4"/>
    <n v="4"/>
    <n v="1"/>
    <n v="0"/>
    <n v="6"/>
    <n v="6"/>
    <n v="2"/>
    <n v="1"/>
    <n v="1"/>
    <n v="2"/>
    <n v="1"/>
    <n v="11"/>
    <n v="-20"/>
    <n v="9.1"/>
    <d v="2026-01-11T00:00:00"/>
    <m/>
    <m/>
    <m/>
    <n v="38.866666666666667"/>
  </r>
  <r>
    <x v="217"/>
    <s v="WAS"/>
    <s v="PHO"/>
    <s v="L"/>
    <d v="1899-12-30T19:28:00"/>
    <n v="2"/>
    <n v="4"/>
    <n v="0.5"/>
    <n v="0"/>
    <n v="1"/>
    <n v="0"/>
    <n v="5"/>
    <n v="5"/>
    <n v="1"/>
    <n v="3"/>
    <n v="1"/>
    <n v="4"/>
    <n v="1"/>
    <n v="1"/>
    <n v="0"/>
    <n v="2"/>
    <n v="0"/>
    <n v="9"/>
    <n v="-15"/>
    <n v="9.1"/>
    <d v="2026-01-11T00:00:00"/>
    <m/>
    <m/>
    <m/>
    <n v="19.466666666666669"/>
  </r>
  <r>
    <x v="476"/>
    <s v="MIA"/>
    <s v="OKC"/>
    <s v="L"/>
    <d v="1899-12-31T03:09:00"/>
    <n v="8"/>
    <n v="15"/>
    <n v="0.53300000000000003"/>
    <n v="1"/>
    <n v="3"/>
    <n v="0.33300000000000002"/>
    <n v="2"/>
    <n v="3"/>
    <n v="0.66700000000000004"/>
    <n v="0"/>
    <n v="2"/>
    <n v="2"/>
    <n v="3"/>
    <n v="0"/>
    <n v="0"/>
    <n v="3"/>
    <n v="5"/>
    <n v="19"/>
    <n v="-5"/>
    <n v="9"/>
    <d v="2026-01-11T00:00:00"/>
    <m/>
    <m/>
    <m/>
    <n v="27.150000000000002"/>
  </r>
  <r>
    <x v="77"/>
    <s v="SAC"/>
    <s v="HOU"/>
    <s v="W"/>
    <d v="1899-12-31T03:49:00"/>
    <n v="5"/>
    <n v="11"/>
    <n v="0.45500000000000002"/>
    <n v="3"/>
    <n v="6"/>
    <n v="0.5"/>
    <n v="5"/>
    <n v="6"/>
    <n v="0.83299999999999996"/>
    <n v="0"/>
    <n v="2"/>
    <n v="2"/>
    <n v="1"/>
    <n v="0"/>
    <n v="0"/>
    <n v="3"/>
    <n v="3"/>
    <n v="18"/>
    <n v="-1"/>
    <n v="9"/>
    <d v="2026-01-11T00:00:00"/>
    <m/>
    <m/>
    <m/>
    <n v="27.816666666666666"/>
  </r>
  <r>
    <x v="396"/>
    <s v="ORL"/>
    <s v="NOP"/>
    <s v="W"/>
    <d v="1899-12-31T13:34:00"/>
    <n v="2"/>
    <n v="6"/>
    <n v="0.33300000000000002"/>
    <n v="2"/>
    <n v="3"/>
    <n v="0.66700000000000004"/>
    <n v="3"/>
    <n v="4"/>
    <n v="0.75"/>
    <n v="1"/>
    <n v="5"/>
    <n v="6"/>
    <n v="2"/>
    <n v="1"/>
    <n v="0"/>
    <n v="0"/>
    <n v="2"/>
    <n v="9"/>
    <n v="21"/>
    <n v="9"/>
    <d v="2026-01-11T00:00:00"/>
    <m/>
    <m/>
    <m/>
    <n v="37.566666666666663"/>
  </r>
  <r>
    <x v="33"/>
    <s v="OKC"/>
    <s v="MIA"/>
    <s v="W"/>
    <d v="1899-12-30T14:29:00"/>
    <n v="1"/>
    <n v="3"/>
    <n v="0.33300000000000002"/>
    <n v="1"/>
    <n v="2"/>
    <n v="0.5"/>
    <n v="6"/>
    <n v="6"/>
    <n v="1"/>
    <n v="0"/>
    <n v="5"/>
    <n v="5"/>
    <n v="1"/>
    <n v="1"/>
    <n v="1"/>
    <n v="1"/>
    <n v="3"/>
    <n v="9"/>
    <n v="8"/>
    <n v="9"/>
    <d v="2026-01-11T00:00:00"/>
    <m/>
    <m/>
    <m/>
    <n v="14.483333333333333"/>
  </r>
  <r>
    <x v="306"/>
    <s v="PHI"/>
    <s v="TOR"/>
    <s v="L"/>
    <d v="1899-12-31T08:46:00"/>
    <n v="3"/>
    <n v="4"/>
    <n v="0.75"/>
    <n v="0"/>
    <n v="0"/>
    <m/>
    <n v="3"/>
    <n v="4"/>
    <n v="0.75"/>
    <n v="3"/>
    <n v="2"/>
    <n v="5"/>
    <n v="0"/>
    <n v="0"/>
    <n v="2"/>
    <n v="1"/>
    <n v="3"/>
    <n v="9"/>
    <n v="12"/>
    <n v="8.9"/>
    <d v="2026-01-11T00:00:00"/>
    <m/>
    <m/>
    <m/>
    <n v="32.766666666666666"/>
  </r>
  <r>
    <x v="118"/>
    <s v="MEM"/>
    <s v="BRK"/>
    <s v="W"/>
    <d v="1899-12-31T05:47:00"/>
    <n v="3"/>
    <n v="11"/>
    <n v="0.27300000000000002"/>
    <n v="0"/>
    <n v="3"/>
    <n v="0"/>
    <n v="8"/>
    <n v="8"/>
    <n v="1"/>
    <n v="2"/>
    <n v="3"/>
    <n v="5"/>
    <n v="2"/>
    <n v="0"/>
    <n v="3"/>
    <n v="3"/>
    <n v="4"/>
    <n v="14"/>
    <n v="5"/>
    <n v="8.6999999999999993"/>
    <d v="2026-01-11T00:00:00"/>
    <m/>
    <m/>
    <m/>
    <n v="29.783333333333331"/>
  </r>
  <r>
    <x v="91"/>
    <s v="BRK"/>
    <s v="MEM"/>
    <s v="L"/>
    <d v="1899-12-31T03:27:00"/>
    <n v="3"/>
    <n v="7"/>
    <n v="0.42899999999999999"/>
    <n v="0"/>
    <n v="0"/>
    <m/>
    <n v="1"/>
    <n v="3"/>
    <n v="0.33300000000000002"/>
    <n v="0"/>
    <n v="3"/>
    <n v="3"/>
    <n v="5"/>
    <n v="0"/>
    <n v="2"/>
    <n v="0"/>
    <n v="0"/>
    <n v="7"/>
    <n v="-10"/>
    <n v="8.3000000000000007"/>
    <d v="2026-01-11T00:00:00"/>
    <m/>
    <m/>
    <m/>
    <n v="27.450000000000003"/>
  </r>
  <r>
    <x v="239"/>
    <s v="MIA"/>
    <s v="OKC"/>
    <s v="L"/>
    <d v="1899-12-30T17:24:00"/>
    <n v="2"/>
    <n v="3"/>
    <n v="0.66700000000000004"/>
    <n v="0"/>
    <n v="0"/>
    <m/>
    <n v="2"/>
    <n v="4"/>
    <n v="0.5"/>
    <n v="0"/>
    <n v="3"/>
    <n v="3"/>
    <n v="6"/>
    <n v="1"/>
    <n v="0"/>
    <n v="1"/>
    <n v="3"/>
    <n v="6"/>
    <n v="-15"/>
    <n v="7.8"/>
    <d v="2026-01-11T00:00:00"/>
    <m/>
    <m/>
    <m/>
    <n v="17.399999999999999"/>
  </r>
  <r>
    <x v="283"/>
    <s v="MIL"/>
    <s v="DEN"/>
    <s v="L"/>
    <d v="1899-12-30T14:59:00"/>
    <n v="2"/>
    <n v="2"/>
    <n v="1"/>
    <n v="2"/>
    <n v="2"/>
    <n v="1"/>
    <n v="0"/>
    <n v="0"/>
    <m/>
    <n v="0"/>
    <n v="3"/>
    <n v="3"/>
    <n v="1"/>
    <n v="1"/>
    <n v="0"/>
    <n v="0"/>
    <n v="1"/>
    <n v="6"/>
    <n v="-10"/>
    <n v="7.6"/>
    <d v="2026-01-11T00:00:00"/>
    <m/>
    <m/>
    <m/>
    <n v="14.983333333333334"/>
  </r>
  <r>
    <x v="320"/>
    <s v="DEN"/>
    <s v="MIL"/>
    <s v="W"/>
    <d v="1899-12-31T00:21:00"/>
    <n v="1"/>
    <n v="7"/>
    <n v="0.14299999999999999"/>
    <n v="0"/>
    <n v="1"/>
    <n v="0"/>
    <n v="5"/>
    <n v="6"/>
    <n v="0.83299999999999996"/>
    <n v="1"/>
    <n v="5"/>
    <n v="6"/>
    <n v="4"/>
    <n v="0"/>
    <n v="1"/>
    <n v="0"/>
    <n v="1"/>
    <n v="7"/>
    <n v="15"/>
    <n v="7.4"/>
    <d v="2026-01-11T00:00:00"/>
    <m/>
    <m/>
    <m/>
    <n v="24.35"/>
  </r>
  <r>
    <x v="149"/>
    <s v="POR"/>
    <s v="NYK"/>
    <s v="L"/>
    <d v="1899-12-30T16:17:00"/>
    <n v="2"/>
    <n v="7"/>
    <n v="0.28599999999999998"/>
    <n v="2"/>
    <n v="4"/>
    <n v="0.5"/>
    <n v="2"/>
    <n v="2"/>
    <n v="1"/>
    <n v="1"/>
    <n v="1"/>
    <n v="2"/>
    <n v="4"/>
    <n v="1"/>
    <n v="0"/>
    <n v="1"/>
    <n v="1"/>
    <n v="8"/>
    <n v="4"/>
    <n v="7.3"/>
    <d v="2026-01-11T00:00:00"/>
    <m/>
    <m/>
    <m/>
    <n v="16.283333333333335"/>
  </r>
  <r>
    <x v="277"/>
    <s v="WAS"/>
    <s v="PHO"/>
    <s v="L"/>
    <d v="1899-12-30T21:19:00"/>
    <n v="3"/>
    <n v="6"/>
    <n v="0.5"/>
    <n v="0"/>
    <n v="0"/>
    <m/>
    <n v="2"/>
    <n v="2"/>
    <n v="1"/>
    <n v="2"/>
    <n v="4"/>
    <n v="6"/>
    <n v="0"/>
    <n v="1"/>
    <n v="0"/>
    <n v="1"/>
    <n v="1"/>
    <n v="8"/>
    <n v="-18"/>
    <n v="7.2"/>
    <d v="2026-01-11T00:00:00"/>
    <m/>
    <m/>
    <m/>
    <n v="21.316666666666666"/>
  </r>
  <r>
    <x v="157"/>
    <s v="MIN"/>
    <s v="SAS"/>
    <s v="W"/>
    <d v="1899-12-31T04:52:00"/>
    <n v="1"/>
    <n v="4"/>
    <n v="0.25"/>
    <n v="0"/>
    <n v="0"/>
    <m/>
    <n v="0"/>
    <n v="2"/>
    <n v="0"/>
    <n v="4"/>
    <n v="10"/>
    <n v="14"/>
    <n v="3"/>
    <n v="1"/>
    <n v="1"/>
    <n v="0"/>
    <n v="3"/>
    <n v="2"/>
    <n v="-14"/>
    <n v="7.2"/>
    <d v="2026-01-11T00:00:00"/>
    <m/>
    <m/>
    <m/>
    <n v="28.866666666666667"/>
  </r>
  <r>
    <x v="141"/>
    <s v="MIL"/>
    <s v="DEN"/>
    <s v="L"/>
    <d v="1899-12-31T14:05:00"/>
    <n v="4"/>
    <n v="17"/>
    <n v="0.23499999999999999"/>
    <n v="1"/>
    <n v="6"/>
    <n v="0.16700000000000001"/>
    <n v="1"/>
    <n v="1"/>
    <n v="1"/>
    <n v="3"/>
    <n v="6"/>
    <n v="9"/>
    <n v="7"/>
    <n v="2"/>
    <n v="1"/>
    <n v="4"/>
    <n v="0"/>
    <n v="10"/>
    <n v="-3"/>
    <n v="7.2"/>
    <d v="2026-01-11T00:00:00"/>
    <m/>
    <m/>
    <m/>
    <n v="38.083333333333336"/>
  </r>
  <r>
    <x v="375"/>
    <s v="PHO"/>
    <s v="WAS"/>
    <s v="W"/>
    <d v="1899-12-30T06:38:00"/>
    <n v="3"/>
    <n v="3"/>
    <n v="1"/>
    <n v="1"/>
    <n v="1"/>
    <n v="1"/>
    <n v="0"/>
    <n v="0"/>
    <m/>
    <n v="1"/>
    <n v="1"/>
    <n v="2"/>
    <n v="0"/>
    <n v="0"/>
    <n v="0"/>
    <n v="0"/>
    <n v="0"/>
    <n v="7"/>
    <n v="-2"/>
    <n v="7.1"/>
    <d v="2026-01-11T00:00:00"/>
    <m/>
    <m/>
    <m/>
    <n v="6.6333333333333337"/>
  </r>
  <r>
    <x v="219"/>
    <s v="PHI"/>
    <s v="TOR"/>
    <s v="L"/>
    <d v="1899-12-31T10:44:00"/>
    <n v="4"/>
    <n v="9"/>
    <n v="0.44400000000000001"/>
    <n v="1"/>
    <n v="4"/>
    <n v="0.25"/>
    <n v="4"/>
    <n v="5"/>
    <n v="0.8"/>
    <n v="2"/>
    <n v="5"/>
    <n v="7"/>
    <n v="1"/>
    <n v="1"/>
    <n v="0"/>
    <n v="4"/>
    <n v="4"/>
    <n v="13"/>
    <n v="4"/>
    <n v="6.9"/>
    <d v="2026-01-11T00:00:00"/>
    <m/>
    <m/>
    <m/>
    <n v="34.733333333333334"/>
  </r>
  <r>
    <x v="16"/>
    <s v="OKC"/>
    <s v="MIA"/>
    <s v="W"/>
    <d v="1899-12-30T14:29:00"/>
    <n v="3"/>
    <n v="5"/>
    <n v="0.6"/>
    <n v="1"/>
    <n v="2"/>
    <n v="0.5"/>
    <n v="0"/>
    <n v="0"/>
    <m/>
    <n v="1"/>
    <n v="0"/>
    <n v="1"/>
    <n v="2"/>
    <n v="0"/>
    <n v="0"/>
    <n v="0"/>
    <n v="0"/>
    <n v="7"/>
    <n v="8"/>
    <n v="6.8"/>
    <d v="2026-01-11T00:00:00"/>
    <m/>
    <m/>
    <m/>
    <n v="14.483333333333333"/>
  </r>
  <r>
    <x v="199"/>
    <s v="ATL"/>
    <s v="GSW"/>
    <s v="W"/>
    <d v="1899-12-31T00:06:00"/>
    <n v="5"/>
    <n v="14"/>
    <n v="0.35699999999999998"/>
    <n v="0"/>
    <n v="4"/>
    <n v="0"/>
    <n v="2"/>
    <n v="4"/>
    <n v="0.5"/>
    <n v="0"/>
    <n v="0"/>
    <n v="0"/>
    <n v="4"/>
    <n v="1"/>
    <n v="0"/>
    <n v="0"/>
    <n v="1"/>
    <n v="12"/>
    <n v="19"/>
    <n v="6.8"/>
    <d v="2026-01-11T00:00:00"/>
    <m/>
    <m/>
    <m/>
    <n v="24.1"/>
  </r>
  <r>
    <x v="492"/>
    <s v="GSW"/>
    <s v="ATL"/>
    <s v="L"/>
    <d v="1899-12-30T23:05:00"/>
    <n v="5"/>
    <n v="12"/>
    <n v="0.41699999999999998"/>
    <n v="0"/>
    <n v="5"/>
    <n v="0"/>
    <n v="0"/>
    <n v="1"/>
    <n v="0"/>
    <n v="1"/>
    <n v="4"/>
    <n v="5"/>
    <n v="3"/>
    <n v="1"/>
    <n v="1"/>
    <n v="2"/>
    <n v="1"/>
    <n v="10"/>
    <n v="18"/>
    <n v="6.5"/>
    <d v="2026-01-11T00:00:00"/>
    <m/>
    <m/>
    <m/>
    <n v="23.083333333333336"/>
  </r>
  <r>
    <x v="127"/>
    <s v="PHO"/>
    <s v="WAS"/>
    <s v="W"/>
    <d v="1899-12-30T23:31:00"/>
    <n v="5"/>
    <n v="14"/>
    <n v="0.35699999999999998"/>
    <n v="4"/>
    <n v="8"/>
    <n v="0.5"/>
    <n v="2"/>
    <n v="2"/>
    <n v="1"/>
    <n v="0"/>
    <n v="1"/>
    <n v="1"/>
    <n v="1"/>
    <n v="0"/>
    <n v="0"/>
    <n v="2"/>
    <n v="2"/>
    <n v="16"/>
    <n v="10"/>
    <n v="6.4"/>
    <d v="2026-01-11T00:00:00"/>
    <m/>
    <m/>
    <m/>
    <n v="23.516666666666666"/>
  </r>
  <r>
    <x v="258"/>
    <s v="SAC"/>
    <s v="HOU"/>
    <s v="W"/>
    <d v="1899-12-30T18:49:00"/>
    <n v="4"/>
    <n v="11"/>
    <n v="0.36399999999999999"/>
    <n v="0"/>
    <n v="0"/>
    <m/>
    <n v="1"/>
    <n v="4"/>
    <n v="0.25"/>
    <n v="9"/>
    <n v="2"/>
    <n v="11"/>
    <n v="1"/>
    <n v="0"/>
    <n v="0"/>
    <n v="1"/>
    <n v="5"/>
    <n v="9"/>
    <n v="3"/>
    <n v="6.3"/>
    <d v="2026-01-11T00:00:00"/>
    <m/>
    <m/>
    <m/>
    <n v="18.816666666666666"/>
  </r>
  <r>
    <x v="180"/>
    <s v="PHO"/>
    <s v="WAS"/>
    <s v="W"/>
    <d v="1899-12-31T05:26:00"/>
    <n v="0"/>
    <n v="6"/>
    <n v="0"/>
    <n v="0"/>
    <n v="6"/>
    <n v="0"/>
    <n v="2"/>
    <n v="3"/>
    <n v="0.66700000000000004"/>
    <n v="1"/>
    <n v="5"/>
    <n v="6"/>
    <n v="5"/>
    <n v="4"/>
    <n v="0"/>
    <n v="0"/>
    <n v="2"/>
    <n v="2"/>
    <n v="14"/>
    <n v="6.3"/>
    <d v="2026-01-11T00:00:00"/>
    <m/>
    <m/>
    <m/>
    <n v="29.433333333333337"/>
  </r>
  <r>
    <x v="213"/>
    <s v="TOR"/>
    <s v="PHI"/>
    <s v="W"/>
    <d v="1899-12-30T14:37:00"/>
    <n v="3"/>
    <n v="4"/>
    <n v="0.75"/>
    <n v="0"/>
    <n v="1"/>
    <n v="0"/>
    <n v="0"/>
    <n v="0"/>
    <m/>
    <n v="1"/>
    <n v="5"/>
    <n v="6"/>
    <n v="1"/>
    <n v="0"/>
    <n v="1"/>
    <n v="1"/>
    <n v="2"/>
    <n v="6"/>
    <n v="-2"/>
    <n v="6.2"/>
    <d v="2026-01-11T00:00:00"/>
    <m/>
    <m/>
    <m/>
    <n v="14.616666666666665"/>
  </r>
  <r>
    <x v="15"/>
    <s v="GSW"/>
    <s v="ATL"/>
    <s v="L"/>
    <d v="1899-12-31T04:52:00"/>
    <n v="2"/>
    <n v="4"/>
    <n v="0.5"/>
    <n v="0"/>
    <n v="2"/>
    <n v="0"/>
    <n v="1"/>
    <n v="2"/>
    <n v="0.5"/>
    <n v="0"/>
    <n v="9"/>
    <n v="9"/>
    <n v="4"/>
    <n v="0"/>
    <n v="1"/>
    <n v="1"/>
    <n v="4"/>
    <n v="5"/>
    <n v="-7"/>
    <n v="6.2"/>
    <d v="2026-01-11T00:00:00"/>
    <m/>
    <m/>
    <m/>
    <n v="28.866666666666667"/>
  </r>
  <r>
    <x v="50"/>
    <s v="PHI"/>
    <s v="TOR"/>
    <s v="L"/>
    <d v="1899-12-31T20:34:00"/>
    <n v="6"/>
    <n v="19"/>
    <n v="0.316"/>
    <n v="2"/>
    <n v="8"/>
    <n v="0.25"/>
    <n v="3"/>
    <n v="4"/>
    <n v="0.75"/>
    <n v="0"/>
    <n v="4"/>
    <n v="4"/>
    <n v="4"/>
    <n v="2"/>
    <n v="0"/>
    <n v="4"/>
    <n v="4"/>
    <n v="17"/>
    <n v="-12"/>
    <n v="6.1"/>
    <d v="2026-01-11T00:00:00"/>
    <m/>
    <m/>
    <m/>
    <n v="44.56666666666667"/>
  </r>
  <r>
    <x v="36"/>
    <s v="GSW"/>
    <s v="ATL"/>
    <s v="L"/>
    <d v="1899-12-30T15:52:00"/>
    <n v="2"/>
    <n v="6"/>
    <n v="0.33300000000000002"/>
    <n v="1"/>
    <n v="4"/>
    <n v="0.25"/>
    <n v="0"/>
    <n v="0"/>
    <m/>
    <n v="3"/>
    <n v="5"/>
    <n v="8"/>
    <n v="2"/>
    <n v="0"/>
    <n v="1"/>
    <n v="1"/>
    <n v="1"/>
    <n v="5"/>
    <n v="-10"/>
    <n v="5.9"/>
    <d v="2026-01-11T00:00:00"/>
    <m/>
    <m/>
    <m/>
    <n v="15.866666666666667"/>
  </r>
  <r>
    <x v="337"/>
    <s v="GSW"/>
    <s v="ATL"/>
    <s v="L"/>
    <d v="1899-12-30T03:16:00"/>
    <n v="3"/>
    <n v="3"/>
    <n v="1"/>
    <n v="0"/>
    <n v="0"/>
    <m/>
    <n v="0"/>
    <n v="1"/>
    <n v="0"/>
    <n v="1"/>
    <n v="1"/>
    <n v="2"/>
    <n v="0"/>
    <n v="0"/>
    <n v="0"/>
    <n v="0"/>
    <n v="0"/>
    <n v="6"/>
    <n v="4"/>
    <n v="5.7"/>
    <d v="2026-01-11T00:00:00"/>
    <m/>
    <m/>
    <m/>
    <n v="3.2666666666666666"/>
  </r>
  <r>
    <x v="110"/>
    <s v="MIL"/>
    <s v="DEN"/>
    <s v="L"/>
    <d v="1899-12-31T02:29:00"/>
    <n v="5"/>
    <n v="13"/>
    <n v="0.38500000000000001"/>
    <n v="1"/>
    <n v="3"/>
    <n v="0.33300000000000002"/>
    <n v="0"/>
    <n v="1"/>
    <n v="0"/>
    <n v="2"/>
    <n v="4"/>
    <n v="6"/>
    <n v="0"/>
    <n v="0"/>
    <n v="0"/>
    <n v="0"/>
    <n v="1"/>
    <n v="11"/>
    <n v="-14"/>
    <n v="5.7"/>
    <d v="2026-01-11T00:00:00"/>
    <m/>
    <m/>
    <m/>
    <n v="26.483333333333334"/>
  </r>
  <r>
    <x v="113"/>
    <s v="BRK"/>
    <s v="MEM"/>
    <s v="L"/>
    <d v="1899-12-31T04:21:00"/>
    <n v="2"/>
    <n v="5"/>
    <n v="0.4"/>
    <n v="2"/>
    <n v="4"/>
    <n v="0.5"/>
    <n v="1"/>
    <n v="2"/>
    <n v="0.5"/>
    <n v="1"/>
    <n v="0"/>
    <n v="1"/>
    <n v="4"/>
    <n v="0"/>
    <n v="0"/>
    <n v="1"/>
    <n v="2"/>
    <n v="7"/>
    <n v="-16"/>
    <n v="5.6"/>
    <d v="2026-01-11T00:00:00"/>
    <m/>
    <m/>
    <m/>
    <n v="28.349999999999998"/>
  </r>
  <r>
    <x v="37"/>
    <s v="GSW"/>
    <s v="ATL"/>
    <s v="L"/>
    <d v="1899-12-30T15:59:00"/>
    <n v="2"/>
    <n v="3"/>
    <n v="0.66700000000000004"/>
    <n v="1"/>
    <n v="2"/>
    <n v="0.5"/>
    <n v="0"/>
    <n v="0"/>
    <m/>
    <n v="0"/>
    <n v="2"/>
    <n v="2"/>
    <n v="3"/>
    <n v="0"/>
    <n v="1"/>
    <n v="0"/>
    <n v="4"/>
    <n v="5"/>
    <n v="-11"/>
    <n v="5.5"/>
    <d v="2026-01-11T00:00:00"/>
    <m/>
    <m/>
    <m/>
    <n v="15.983333333333333"/>
  </r>
  <r>
    <x v="507"/>
    <s v="ORL"/>
    <s v="NOP"/>
    <s v="W"/>
    <d v="1899-12-30T09:49:00"/>
    <n v="3"/>
    <n v="7"/>
    <n v="0.42899999999999999"/>
    <n v="0"/>
    <n v="2"/>
    <n v="0"/>
    <n v="2"/>
    <n v="2"/>
    <n v="1"/>
    <n v="0"/>
    <n v="2"/>
    <n v="2"/>
    <n v="2"/>
    <n v="0"/>
    <n v="0"/>
    <n v="0"/>
    <n v="2"/>
    <n v="8"/>
    <n v="-6"/>
    <n v="5.5"/>
    <d v="2026-01-11T00:00:00"/>
    <m/>
    <m/>
    <m/>
    <n v="9.8166666666666664"/>
  </r>
  <r>
    <x v="165"/>
    <s v="MIA"/>
    <s v="OKC"/>
    <s v="L"/>
    <d v="1899-12-31T07:34:00"/>
    <n v="3"/>
    <n v="10"/>
    <n v="0.3"/>
    <n v="0"/>
    <n v="1"/>
    <n v="0"/>
    <n v="0"/>
    <n v="2"/>
    <n v="0"/>
    <n v="1"/>
    <n v="13"/>
    <n v="14"/>
    <n v="4"/>
    <n v="1"/>
    <n v="1"/>
    <n v="2"/>
    <n v="3"/>
    <n v="6"/>
    <n v="-9"/>
    <n v="5.3"/>
    <d v="2026-01-11T00:00:00"/>
    <m/>
    <m/>
    <m/>
    <n v="31.566666666666666"/>
  </r>
  <r>
    <x v="22"/>
    <s v="HOU"/>
    <s v="SAC"/>
    <s v="L"/>
    <d v="1899-12-30T14:31:00"/>
    <n v="2"/>
    <n v="4"/>
    <n v="0.5"/>
    <n v="1"/>
    <n v="2"/>
    <n v="0.5"/>
    <n v="1"/>
    <n v="1"/>
    <n v="1"/>
    <n v="0"/>
    <n v="0"/>
    <n v="0"/>
    <n v="2"/>
    <n v="0"/>
    <n v="1"/>
    <n v="0"/>
    <n v="2"/>
    <n v="6"/>
    <n v="-4"/>
    <n v="5.3"/>
    <d v="2026-01-11T00:00:00"/>
    <m/>
    <m/>
    <m/>
    <n v="14.516666666666666"/>
  </r>
  <r>
    <x v="451"/>
    <s v="SAS"/>
    <s v="MIN"/>
    <s v="L"/>
    <d v="1899-12-31T09:36:00"/>
    <n v="6"/>
    <n v="19"/>
    <n v="0.316"/>
    <n v="0"/>
    <n v="6"/>
    <n v="0"/>
    <n v="0"/>
    <n v="0"/>
    <m/>
    <n v="0"/>
    <n v="8"/>
    <n v="8"/>
    <n v="4"/>
    <n v="1"/>
    <n v="0"/>
    <n v="2"/>
    <n v="1"/>
    <n v="12"/>
    <n v="7"/>
    <n v="4.9000000000000004"/>
    <d v="2026-01-11T00:00:00"/>
    <m/>
    <m/>
    <m/>
    <n v="33.599999999999994"/>
  </r>
  <r>
    <x v="268"/>
    <s v="ATL"/>
    <s v="GSW"/>
    <s v="W"/>
    <d v="1899-12-31T00:28:00"/>
    <n v="2"/>
    <n v="3"/>
    <n v="0.66700000000000004"/>
    <n v="1"/>
    <n v="1"/>
    <n v="1"/>
    <n v="0"/>
    <n v="0"/>
    <m/>
    <n v="1"/>
    <n v="4"/>
    <n v="5"/>
    <n v="0"/>
    <n v="0"/>
    <n v="0"/>
    <n v="0"/>
    <n v="2"/>
    <n v="5"/>
    <n v="8"/>
    <n v="4.8"/>
    <d v="2026-01-11T00:00:00"/>
    <m/>
    <m/>
    <m/>
    <n v="24.466666666666665"/>
  </r>
  <r>
    <x v="273"/>
    <s v="MIN"/>
    <s v="SAS"/>
    <s v="W"/>
    <d v="1899-12-30T11:54:00"/>
    <n v="3"/>
    <n v="8"/>
    <n v="0.375"/>
    <n v="2"/>
    <n v="7"/>
    <n v="0.28599999999999998"/>
    <n v="2"/>
    <n v="2"/>
    <n v="1"/>
    <n v="0"/>
    <n v="1"/>
    <n v="1"/>
    <n v="0"/>
    <n v="0"/>
    <n v="1"/>
    <n v="1"/>
    <n v="2"/>
    <n v="10"/>
    <n v="16"/>
    <n v="4.8"/>
    <d v="2026-01-11T00:00:00"/>
    <m/>
    <m/>
    <m/>
    <n v="11.9"/>
  </r>
  <r>
    <x v="412"/>
    <s v="NOP"/>
    <s v="ORL"/>
    <s v="L"/>
    <d v="1899-12-31T02:17:00"/>
    <n v="2"/>
    <n v="4"/>
    <n v="0.5"/>
    <n v="2"/>
    <n v="4"/>
    <n v="0.5"/>
    <n v="0"/>
    <n v="0"/>
    <m/>
    <n v="0"/>
    <n v="1"/>
    <n v="1"/>
    <n v="2"/>
    <n v="1"/>
    <n v="0"/>
    <n v="0"/>
    <n v="5"/>
    <n v="6"/>
    <n v="-22"/>
    <n v="4.7"/>
    <d v="2026-01-11T00:00:00"/>
    <m/>
    <m/>
    <m/>
    <n v="26.283333333333331"/>
  </r>
  <r>
    <x v="23"/>
    <s v="HOU"/>
    <s v="SAC"/>
    <s v="L"/>
    <d v="1899-12-30T23:46:00"/>
    <n v="0"/>
    <n v="0"/>
    <m/>
    <n v="0"/>
    <n v="0"/>
    <m/>
    <n v="3"/>
    <n v="4"/>
    <n v="0.75"/>
    <n v="4"/>
    <n v="2"/>
    <n v="6"/>
    <n v="1"/>
    <n v="0"/>
    <n v="1"/>
    <n v="2"/>
    <n v="2"/>
    <n v="3"/>
    <n v="0"/>
    <n v="4.5999999999999996"/>
    <d v="2026-01-11T00:00:00"/>
    <m/>
    <m/>
    <m/>
    <n v="23.766666666666666"/>
  </r>
  <r>
    <x v="280"/>
    <s v="MIN"/>
    <s v="SAS"/>
    <s v="W"/>
    <d v="1899-12-30T11:54:00"/>
    <n v="1"/>
    <n v="1"/>
    <n v="1"/>
    <n v="1"/>
    <n v="1"/>
    <n v="1"/>
    <n v="1"/>
    <n v="2"/>
    <n v="0.5"/>
    <n v="0"/>
    <n v="0"/>
    <n v="0"/>
    <n v="2"/>
    <n v="0"/>
    <n v="0"/>
    <n v="0"/>
    <n v="1"/>
    <n v="4"/>
    <n v="-6"/>
    <n v="4.3"/>
    <d v="2026-01-11T00:00:00"/>
    <m/>
    <m/>
    <m/>
    <n v="11.9"/>
  </r>
  <r>
    <x v="32"/>
    <s v="GSW"/>
    <s v="ATL"/>
    <s v="L"/>
    <d v="1899-12-30T17:30:00"/>
    <n v="3"/>
    <n v="6"/>
    <n v="0.5"/>
    <n v="2"/>
    <n v="5"/>
    <n v="0.4"/>
    <n v="0"/>
    <n v="0"/>
    <m/>
    <n v="0"/>
    <n v="3"/>
    <n v="3"/>
    <n v="0"/>
    <n v="0"/>
    <n v="0"/>
    <n v="1"/>
    <n v="2"/>
    <n v="8"/>
    <n v="0"/>
    <n v="4.0999999999999996"/>
    <d v="2026-01-11T00:00:00"/>
    <m/>
    <m/>
    <m/>
    <n v="17.5"/>
  </r>
  <r>
    <x v="406"/>
    <s v="POR"/>
    <s v="NYK"/>
    <s v="L"/>
    <d v="1899-12-31T03:53:00"/>
    <n v="2"/>
    <n v="6"/>
    <n v="0.33300000000000002"/>
    <n v="1"/>
    <n v="4"/>
    <n v="0.25"/>
    <n v="0"/>
    <n v="0"/>
    <m/>
    <n v="1"/>
    <n v="1"/>
    <n v="2"/>
    <n v="3"/>
    <n v="0"/>
    <n v="0"/>
    <n v="0"/>
    <n v="2"/>
    <n v="5"/>
    <n v="3"/>
    <n v="3.9"/>
    <d v="2026-01-11T00:00:00"/>
    <m/>
    <m/>
    <m/>
    <n v="27.883333333333333"/>
  </r>
  <r>
    <x v="29"/>
    <s v="GSW"/>
    <s v="ATL"/>
    <s v="L"/>
    <d v="1899-12-30T16:15:00"/>
    <n v="3"/>
    <n v="6"/>
    <n v="0.5"/>
    <n v="0"/>
    <n v="0"/>
    <m/>
    <n v="0"/>
    <n v="0"/>
    <m/>
    <n v="3"/>
    <n v="2"/>
    <n v="5"/>
    <n v="0"/>
    <n v="1"/>
    <n v="0"/>
    <n v="2"/>
    <n v="2"/>
    <n v="6"/>
    <n v="-6"/>
    <n v="3.9"/>
    <d v="2026-01-11T00:00:00"/>
    <m/>
    <m/>
    <m/>
    <n v="16.25"/>
  </r>
  <r>
    <x v="163"/>
    <s v="BRK"/>
    <s v="MEM"/>
    <s v="L"/>
    <d v="1899-12-30T23:37:00"/>
    <n v="4"/>
    <n v="12"/>
    <n v="0.33300000000000002"/>
    <n v="1"/>
    <n v="4"/>
    <n v="0.25"/>
    <n v="0"/>
    <n v="0"/>
    <m/>
    <n v="0"/>
    <n v="2"/>
    <n v="2"/>
    <n v="3"/>
    <n v="0"/>
    <n v="0"/>
    <n v="1"/>
    <n v="0"/>
    <n v="9"/>
    <n v="6"/>
    <n v="3.9"/>
    <d v="2026-01-11T00:00:00"/>
    <m/>
    <m/>
    <m/>
    <n v="23.616666666666667"/>
  </r>
  <r>
    <x v="13"/>
    <s v="HOU"/>
    <s v="SAC"/>
    <s v="L"/>
    <d v="1899-12-31T09:14:00"/>
    <n v="4"/>
    <n v="13"/>
    <n v="0.308"/>
    <n v="0"/>
    <n v="3"/>
    <n v="0"/>
    <n v="1"/>
    <n v="3"/>
    <n v="0.33300000000000002"/>
    <n v="4"/>
    <n v="3"/>
    <n v="7"/>
    <n v="0"/>
    <n v="1"/>
    <n v="1"/>
    <n v="2"/>
    <n v="1"/>
    <n v="9"/>
    <n v="-10"/>
    <n v="3.7"/>
    <d v="2026-01-11T00:00:00"/>
    <m/>
    <m/>
    <m/>
    <n v="33.233333333333334"/>
  </r>
  <r>
    <x v="285"/>
    <s v="WAS"/>
    <s v="PHO"/>
    <s v="L"/>
    <d v="1899-12-30T04:24:00"/>
    <n v="1"/>
    <n v="3"/>
    <n v="0.33300000000000002"/>
    <n v="0"/>
    <n v="1"/>
    <n v="0"/>
    <n v="2"/>
    <n v="2"/>
    <n v="1"/>
    <n v="0"/>
    <n v="1"/>
    <n v="1"/>
    <n v="0"/>
    <n v="1"/>
    <n v="0"/>
    <n v="0"/>
    <n v="0"/>
    <n v="4"/>
    <n v="7"/>
    <n v="3.6"/>
    <d v="2026-01-11T00:00:00"/>
    <m/>
    <m/>
    <m/>
    <n v="4.3999999999999995"/>
  </r>
  <r>
    <x v="502"/>
    <s v="HOU"/>
    <s v="SAC"/>
    <s v="L"/>
    <d v="1899-12-30T15:58:00"/>
    <n v="1"/>
    <n v="3"/>
    <n v="0.33300000000000002"/>
    <n v="0"/>
    <n v="2"/>
    <n v="0"/>
    <n v="2"/>
    <n v="2"/>
    <n v="1"/>
    <n v="1"/>
    <n v="2"/>
    <n v="3"/>
    <n v="0"/>
    <n v="0"/>
    <n v="1"/>
    <n v="0"/>
    <n v="2"/>
    <n v="4"/>
    <n v="2"/>
    <n v="3.5"/>
    <d v="2026-01-11T00:00:00"/>
    <m/>
    <m/>
    <m/>
    <n v="15.966666666666665"/>
  </r>
  <r>
    <x v="192"/>
    <s v="MIA"/>
    <s v="OKC"/>
    <s v="L"/>
    <d v="1899-12-30T16:26:00"/>
    <n v="4"/>
    <n v="8"/>
    <n v="0.5"/>
    <n v="0"/>
    <n v="3"/>
    <n v="0"/>
    <n v="0"/>
    <n v="0"/>
    <m/>
    <n v="0"/>
    <n v="1"/>
    <n v="1"/>
    <n v="0"/>
    <n v="1"/>
    <n v="0"/>
    <n v="1"/>
    <n v="2"/>
    <n v="8"/>
    <n v="-3"/>
    <n v="3.5"/>
    <d v="2026-01-11T00:00:00"/>
    <m/>
    <m/>
    <m/>
    <n v="16.433333333333334"/>
  </r>
  <r>
    <x v="441"/>
    <s v="PHI"/>
    <s v="TOR"/>
    <s v="L"/>
    <d v="1899-12-30T09:15:00"/>
    <n v="2"/>
    <n v="5"/>
    <n v="0.4"/>
    <n v="1"/>
    <n v="2"/>
    <n v="0.5"/>
    <n v="0"/>
    <n v="0"/>
    <m/>
    <n v="0"/>
    <n v="1"/>
    <n v="1"/>
    <n v="1"/>
    <n v="0"/>
    <n v="0"/>
    <n v="0"/>
    <n v="0"/>
    <n v="5"/>
    <n v="-8"/>
    <n v="3.3"/>
    <d v="2026-01-11T00:00:00"/>
    <m/>
    <m/>
    <m/>
    <n v="9.25"/>
  </r>
  <r>
    <x v="444"/>
    <s v="SAS"/>
    <s v="MIN"/>
    <s v="L"/>
    <d v="1899-12-30T11:55:00"/>
    <n v="1"/>
    <n v="3"/>
    <n v="0.33300000000000002"/>
    <n v="1"/>
    <n v="3"/>
    <n v="0.33300000000000002"/>
    <n v="0"/>
    <n v="0"/>
    <m/>
    <n v="0"/>
    <n v="1"/>
    <n v="1"/>
    <n v="3"/>
    <n v="0"/>
    <n v="0"/>
    <n v="0"/>
    <n v="1"/>
    <n v="3"/>
    <n v="5"/>
    <n v="3.3"/>
    <d v="2026-01-11T00:00:00"/>
    <m/>
    <m/>
    <m/>
    <n v="11.916666666666668"/>
  </r>
  <r>
    <x v="196"/>
    <s v="SAC"/>
    <s v="HOU"/>
    <s v="W"/>
    <d v="1899-12-30T21:59:00"/>
    <n v="4"/>
    <n v="9"/>
    <n v="0.44400000000000001"/>
    <n v="0"/>
    <n v="3"/>
    <n v="0"/>
    <n v="0"/>
    <n v="1"/>
    <n v="0"/>
    <n v="0"/>
    <n v="2"/>
    <n v="2"/>
    <n v="0"/>
    <n v="0"/>
    <n v="0"/>
    <n v="0"/>
    <n v="1"/>
    <n v="8"/>
    <n v="6"/>
    <n v="3.1"/>
    <d v="2026-01-11T00:00:00"/>
    <m/>
    <m/>
    <m/>
    <n v="21.983333333333334"/>
  </r>
  <r>
    <x v="247"/>
    <s v="WAS"/>
    <s v="PHO"/>
    <s v="L"/>
    <d v="1899-12-30T15:54:00"/>
    <n v="3"/>
    <n v="4"/>
    <n v="0.75"/>
    <n v="0"/>
    <n v="0"/>
    <m/>
    <n v="0"/>
    <n v="0"/>
    <m/>
    <n v="1"/>
    <n v="2"/>
    <n v="3"/>
    <n v="0"/>
    <n v="1"/>
    <n v="1"/>
    <n v="4"/>
    <n v="1"/>
    <n v="6"/>
    <n v="-16"/>
    <n v="3"/>
    <d v="2026-01-11T00:00:00"/>
    <m/>
    <m/>
    <m/>
    <n v="15.899999999999999"/>
  </r>
  <r>
    <x v="19"/>
    <s v="GSW"/>
    <s v="ATL"/>
    <s v="L"/>
    <d v="1899-12-30T16:28:00"/>
    <n v="1"/>
    <n v="4"/>
    <n v="0.25"/>
    <n v="1"/>
    <n v="2"/>
    <n v="0.5"/>
    <n v="0"/>
    <n v="0"/>
    <m/>
    <n v="1"/>
    <n v="0"/>
    <n v="1"/>
    <n v="1"/>
    <n v="1"/>
    <n v="0"/>
    <n v="0"/>
    <n v="0"/>
    <n v="3"/>
    <n v="-21"/>
    <n v="3"/>
    <d v="2026-01-11T00:00:00"/>
    <m/>
    <m/>
    <m/>
    <n v="16.466666666666669"/>
  </r>
  <r>
    <x v="363"/>
    <s v="MEM"/>
    <s v="BRK"/>
    <s v="W"/>
    <d v="1899-12-30T15:19:00"/>
    <n v="1"/>
    <n v="4"/>
    <n v="0.25"/>
    <n v="0"/>
    <n v="0"/>
    <m/>
    <n v="0"/>
    <n v="0"/>
    <m/>
    <n v="2"/>
    <n v="5"/>
    <n v="7"/>
    <n v="1"/>
    <n v="0"/>
    <n v="1"/>
    <n v="1"/>
    <n v="0"/>
    <n v="2"/>
    <n v="7"/>
    <n v="2.9"/>
    <d v="2026-01-11T00:00:00"/>
    <m/>
    <m/>
    <m/>
    <n v="15.316666666666666"/>
  </r>
  <r>
    <x v="155"/>
    <s v="MIA"/>
    <s v="OKC"/>
    <s v="L"/>
    <d v="1899-12-30T01:38:00"/>
    <n v="1"/>
    <n v="2"/>
    <n v="0.5"/>
    <n v="1"/>
    <n v="2"/>
    <n v="0.5"/>
    <n v="0"/>
    <n v="0"/>
    <m/>
    <n v="0"/>
    <n v="2"/>
    <n v="2"/>
    <n v="0"/>
    <n v="0"/>
    <n v="0"/>
    <n v="0"/>
    <n v="0"/>
    <n v="3"/>
    <n v="3"/>
    <n v="2.6"/>
    <d v="2026-01-11T00:00:00"/>
    <m/>
    <m/>
    <m/>
    <n v="1.6333333333333333"/>
  </r>
  <r>
    <x v="137"/>
    <s v="NYK"/>
    <s v="POR"/>
    <s v="W"/>
    <d v="1899-12-31T11:13:00"/>
    <n v="3"/>
    <n v="11"/>
    <n v="0.27300000000000002"/>
    <n v="2"/>
    <n v="9"/>
    <n v="0.222"/>
    <n v="0"/>
    <n v="0"/>
    <m/>
    <n v="0"/>
    <n v="0"/>
    <n v="0"/>
    <n v="3"/>
    <n v="0"/>
    <n v="0"/>
    <n v="1"/>
    <n v="0"/>
    <n v="8"/>
    <n v="1"/>
    <n v="2.6"/>
    <d v="2026-01-11T00:00:00"/>
    <m/>
    <m/>
    <m/>
    <n v="35.216666666666669"/>
  </r>
  <r>
    <x v="198"/>
    <s v="PHI"/>
    <s v="TOR"/>
    <s v="L"/>
    <d v="1899-12-30T16:46:00"/>
    <n v="3"/>
    <n v="8"/>
    <n v="0.375"/>
    <n v="0"/>
    <n v="4"/>
    <n v="0"/>
    <n v="1"/>
    <n v="2"/>
    <n v="0.5"/>
    <n v="3"/>
    <n v="3"/>
    <n v="6"/>
    <n v="0"/>
    <n v="0"/>
    <n v="0"/>
    <n v="1"/>
    <n v="4"/>
    <n v="7"/>
    <n v="9"/>
    <n v="2.6"/>
    <d v="2026-01-11T00:00:00"/>
    <m/>
    <m/>
    <m/>
    <n v="16.766666666666666"/>
  </r>
  <r>
    <x v="341"/>
    <s v="ATL"/>
    <s v="GSW"/>
    <s v="W"/>
    <d v="1899-12-30T21:17:00"/>
    <n v="1"/>
    <n v="4"/>
    <n v="0.25"/>
    <n v="1"/>
    <n v="4"/>
    <n v="0.25"/>
    <n v="2"/>
    <n v="4"/>
    <n v="0.5"/>
    <n v="2"/>
    <n v="3"/>
    <n v="5"/>
    <n v="0"/>
    <n v="1"/>
    <n v="0"/>
    <n v="1"/>
    <n v="4"/>
    <n v="5"/>
    <n v="-3"/>
    <n v="2.5"/>
    <d v="2026-01-11T00:00:00"/>
    <m/>
    <m/>
    <m/>
    <n v="21.283333333333331"/>
  </r>
  <r>
    <x v="288"/>
    <s v="PHO"/>
    <s v="WAS"/>
    <s v="W"/>
    <d v="1899-12-30T03:24:00"/>
    <n v="1"/>
    <n v="1"/>
    <n v="1"/>
    <n v="0"/>
    <n v="0"/>
    <m/>
    <n v="0"/>
    <n v="0"/>
    <m/>
    <n v="1"/>
    <n v="0"/>
    <n v="1"/>
    <n v="0"/>
    <n v="0"/>
    <n v="0"/>
    <n v="0"/>
    <n v="0"/>
    <n v="2"/>
    <n v="-5"/>
    <n v="2.4"/>
    <d v="2026-01-11T00:00:00"/>
    <m/>
    <m/>
    <m/>
    <n v="3.4"/>
  </r>
  <r>
    <x v="169"/>
    <s v="NOP"/>
    <s v="ORL"/>
    <s v="L"/>
    <d v="1899-12-30T10:44:00"/>
    <n v="1"/>
    <n v="2"/>
    <n v="0.5"/>
    <n v="0"/>
    <n v="0"/>
    <m/>
    <n v="0"/>
    <n v="0"/>
    <m/>
    <n v="0"/>
    <n v="2"/>
    <n v="2"/>
    <n v="1"/>
    <n v="0"/>
    <n v="0"/>
    <n v="0"/>
    <n v="0"/>
    <n v="2"/>
    <n v="1"/>
    <n v="2.2999999999999998"/>
    <d v="2026-01-11T00:00:00"/>
    <m/>
    <m/>
    <m/>
    <n v="10.733333333333334"/>
  </r>
  <r>
    <x v="359"/>
    <s v="POR"/>
    <s v="NYK"/>
    <s v="L"/>
    <d v="1899-12-30T10:05:00"/>
    <n v="0"/>
    <n v="0"/>
    <m/>
    <n v="0"/>
    <n v="0"/>
    <m/>
    <n v="1"/>
    <n v="2"/>
    <n v="0.5"/>
    <n v="1"/>
    <n v="1"/>
    <n v="2"/>
    <n v="1"/>
    <n v="0"/>
    <n v="0"/>
    <n v="0"/>
    <n v="0"/>
    <n v="1"/>
    <n v="-3"/>
    <n v="2.2999999999999998"/>
    <d v="2026-01-11T00:00:00"/>
    <m/>
    <m/>
    <m/>
    <n v="10.083333333333334"/>
  </r>
  <r>
    <x v="405"/>
    <s v="DEN"/>
    <s v="MIL"/>
    <s v="W"/>
    <d v="1899-12-30T12:30:00"/>
    <n v="0"/>
    <n v="1"/>
    <n v="0"/>
    <n v="0"/>
    <n v="1"/>
    <n v="0"/>
    <n v="2"/>
    <n v="3"/>
    <n v="0.66700000000000004"/>
    <n v="1"/>
    <n v="2"/>
    <n v="3"/>
    <n v="2"/>
    <n v="0"/>
    <n v="0"/>
    <n v="1"/>
    <n v="1"/>
    <n v="2"/>
    <n v="-12"/>
    <n v="2.2000000000000002"/>
    <d v="2026-01-11T00:00:00"/>
    <m/>
    <m/>
    <m/>
    <n v="12.5"/>
  </r>
  <r>
    <x v="140"/>
    <s v="BRK"/>
    <s v="MEM"/>
    <s v="L"/>
    <d v="1899-12-31T02:18:00"/>
    <n v="3"/>
    <n v="6"/>
    <n v="0.5"/>
    <n v="1"/>
    <n v="3"/>
    <n v="0.33300000000000002"/>
    <n v="0"/>
    <n v="2"/>
    <n v="0"/>
    <n v="0"/>
    <n v="4"/>
    <n v="4"/>
    <n v="1"/>
    <n v="0"/>
    <n v="1"/>
    <n v="3"/>
    <n v="2"/>
    <n v="7"/>
    <n v="-13"/>
    <n v="2"/>
    <d v="2026-01-11T00:00:00"/>
    <m/>
    <m/>
    <m/>
    <n v="26.300000000000004"/>
  </r>
  <r>
    <x v="395"/>
    <s v="HOU"/>
    <s v="SAC"/>
    <s v="L"/>
    <d v="1899-12-31T04:19:00"/>
    <n v="1"/>
    <n v="7"/>
    <n v="0.14299999999999999"/>
    <n v="1"/>
    <n v="7"/>
    <n v="0.14299999999999999"/>
    <n v="0"/>
    <n v="0"/>
    <m/>
    <n v="0"/>
    <n v="1"/>
    <n v="1"/>
    <n v="4"/>
    <n v="1"/>
    <n v="0"/>
    <n v="0"/>
    <n v="2"/>
    <n v="3"/>
    <n v="-19"/>
    <n v="1.8"/>
    <d v="2026-01-11T00:00:00"/>
    <m/>
    <m/>
    <m/>
    <n v="28.316666666666663"/>
  </r>
  <r>
    <x v="28"/>
    <s v="OKC"/>
    <s v="MIA"/>
    <s v="W"/>
    <d v="1899-12-30T19:20:00"/>
    <n v="1"/>
    <n v="3"/>
    <n v="0.33300000000000002"/>
    <n v="0"/>
    <n v="1"/>
    <n v="0"/>
    <n v="2"/>
    <n v="2"/>
    <n v="1"/>
    <n v="1"/>
    <n v="3"/>
    <n v="4"/>
    <n v="0"/>
    <n v="1"/>
    <n v="0"/>
    <n v="2"/>
    <n v="3"/>
    <n v="4"/>
    <n v="3"/>
    <n v="1.7"/>
    <d v="2026-01-11T00:00:00"/>
    <m/>
    <m/>
    <m/>
    <n v="19.333333333333336"/>
  </r>
  <r>
    <x v="301"/>
    <s v="ATL"/>
    <s v="GSW"/>
    <s v="W"/>
    <d v="1899-12-30T02:09:00"/>
    <n v="1"/>
    <n v="1"/>
    <n v="1"/>
    <n v="0"/>
    <n v="0"/>
    <m/>
    <n v="0"/>
    <n v="0"/>
    <m/>
    <n v="0"/>
    <n v="0"/>
    <n v="0"/>
    <n v="0"/>
    <n v="0"/>
    <n v="0"/>
    <n v="0"/>
    <n v="0"/>
    <n v="2"/>
    <n v="-5"/>
    <n v="1.7"/>
    <d v="2026-01-11T00:00:00"/>
    <m/>
    <m/>
    <m/>
    <n v="2.15"/>
  </r>
  <r>
    <x v="427"/>
    <s v="MEM"/>
    <s v="BRK"/>
    <s v="W"/>
    <d v="1899-12-30T20:57:00"/>
    <n v="2"/>
    <n v="10"/>
    <n v="0.2"/>
    <n v="0"/>
    <n v="4"/>
    <n v="0"/>
    <n v="0"/>
    <n v="0"/>
    <m/>
    <n v="1"/>
    <n v="4"/>
    <n v="5"/>
    <n v="4"/>
    <n v="0"/>
    <n v="0"/>
    <n v="0"/>
    <n v="2"/>
    <n v="4"/>
    <n v="-2"/>
    <n v="1.7"/>
    <d v="2026-01-11T00:00:00"/>
    <m/>
    <m/>
    <m/>
    <n v="20.95"/>
  </r>
  <r>
    <x v="173"/>
    <s v="ATL"/>
    <s v="GSW"/>
    <s v="W"/>
    <d v="1899-12-30T13:48:00"/>
    <n v="0"/>
    <n v="4"/>
    <n v="0"/>
    <n v="0"/>
    <n v="3"/>
    <n v="0"/>
    <n v="2"/>
    <n v="2"/>
    <n v="1"/>
    <n v="0"/>
    <n v="2"/>
    <n v="2"/>
    <n v="3"/>
    <n v="1"/>
    <n v="0"/>
    <n v="1"/>
    <n v="1"/>
    <n v="2"/>
    <n v="2"/>
    <n v="1.5"/>
    <d v="2026-01-11T00:00:00"/>
    <m/>
    <m/>
    <m/>
    <n v="13.799999999999999"/>
  </r>
  <r>
    <x v="222"/>
    <s v="BRK"/>
    <s v="MEM"/>
    <s v="L"/>
    <d v="1899-12-30T19:39:00"/>
    <n v="2"/>
    <n v="9"/>
    <n v="0.222"/>
    <n v="0"/>
    <n v="5"/>
    <n v="0"/>
    <n v="0"/>
    <n v="0"/>
    <m/>
    <n v="0"/>
    <n v="0"/>
    <n v="0"/>
    <n v="6"/>
    <n v="0"/>
    <n v="0"/>
    <n v="0"/>
    <n v="3"/>
    <n v="4"/>
    <n v="11"/>
    <n v="1.5"/>
    <d v="2026-01-11T00:00:00"/>
    <m/>
    <m/>
    <m/>
    <n v="19.649999999999999"/>
  </r>
  <r>
    <x v="8"/>
    <s v="OKC"/>
    <s v="MIA"/>
    <s v="W"/>
    <d v="1899-12-31T01:43:00"/>
    <n v="1"/>
    <n v="6"/>
    <n v="0.16700000000000001"/>
    <n v="0"/>
    <n v="3"/>
    <n v="0"/>
    <n v="1"/>
    <n v="2"/>
    <n v="0.5"/>
    <n v="1"/>
    <n v="3"/>
    <n v="4"/>
    <n v="2"/>
    <n v="1"/>
    <n v="0"/>
    <n v="1"/>
    <n v="1"/>
    <n v="3"/>
    <n v="-12"/>
    <n v="1.4"/>
    <d v="2026-01-11T00:00:00"/>
    <m/>
    <m/>
    <m/>
    <n v="25.716666666666669"/>
  </r>
  <r>
    <x v="379"/>
    <s v="ORL"/>
    <s v="NOP"/>
    <s v="W"/>
    <d v="1899-12-30T07:21:00"/>
    <n v="1"/>
    <n v="3"/>
    <n v="0.33300000000000002"/>
    <n v="1"/>
    <n v="2"/>
    <n v="0.5"/>
    <n v="0"/>
    <n v="0"/>
    <m/>
    <n v="0"/>
    <n v="0"/>
    <n v="0"/>
    <n v="0"/>
    <n v="0"/>
    <n v="0"/>
    <n v="0"/>
    <n v="0"/>
    <n v="3"/>
    <n v="-11"/>
    <n v="1.3"/>
    <d v="2026-01-11T00:00:00"/>
    <m/>
    <m/>
    <m/>
    <n v="7.3500000000000005"/>
  </r>
  <r>
    <x v="190"/>
    <s v="MIL"/>
    <s v="DEN"/>
    <s v="L"/>
    <d v="1899-12-31T11:02:00"/>
    <n v="1"/>
    <n v="9"/>
    <n v="0.111"/>
    <n v="0"/>
    <n v="5"/>
    <n v="0"/>
    <n v="0"/>
    <n v="0"/>
    <m/>
    <n v="1"/>
    <n v="5"/>
    <n v="6"/>
    <n v="4"/>
    <n v="1"/>
    <n v="2"/>
    <n v="2"/>
    <n v="1"/>
    <n v="2"/>
    <n v="9"/>
    <n v="1.1000000000000001"/>
    <d v="2026-01-11T00:00:00"/>
    <m/>
    <m/>
    <m/>
    <n v="35.033333333333331"/>
  </r>
  <r>
    <x v="439"/>
    <s v="WAS"/>
    <s v="PHO"/>
    <s v="L"/>
    <d v="1899-12-30T04:24:00"/>
    <n v="0"/>
    <n v="0"/>
    <m/>
    <n v="0"/>
    <n v="0"/>
    <m/>
    <n v="0"/>
    <n v="0"/>
    <m/>
    <n v="0"/>
    <n v="0"/>
    <n v="0"/>
    <n v="0"/>
    <n v="1"/>
    <n v="0"/>
    <n v="0"/>
    <n v="0"/>
    <n v="0"/>
    <n v="7"/>
    <n v="1"/>
    <d v="2026-01-11T00:00:00"/>
    <m/>
    <m/>
    <m/>
    <n v="4.3999999999999995"/>
  </r>
  <r>
    <x v="495"/>
    <s v="TOR"/>
    <s v="PHI"/>
    <s v="W"/>
    <d v="1899-12-30T09:40:00"/>
    <n v="1"/>
    <n v="4"/>
    <n v="0.25"/>
    <n v="0"/>
    <n v="2"/>
    <n v="0"/>
    <n v="0"/>
    <n v="0"/>
    <m/>
    <n v="1"/>
    <n v="1"/>
    <n v="2"/>
    <n v="0"/>
    <n v="2"/>
    <n v="0"/>
    <n v="1"/>
    <n v="2"/>
    <n v="2"/>
    <n v="4"/>
    <n v="0.8"/>
    <d v="2026-01-11T00:00:00"/>
    <m/>
    <m/>
    <m/>
    <n v="9.6666666666666679"/>
  </r>
  <r>
    <x v="481"/>
    <s v="OKC"/>
    <s v="MIA"/>
    <s v="W"/>
    <d v="1899-12-30T06:38:00"/>
    <n v="0"/>
    <n v="0"/>
    <m/>
    <n v="0"/>
    <n v="0"/>
    <m/>
    <n v="0"/>
    <n v="0"/>
    <m/>
    <n v="1"/>
    <n v="3"/>
    <n v="4"/>
    <n v="0"/>
    <n v="1"/>
    <n v="0"/>
    <n v="1"/>
    <n v="2"/>
    <n v="0"/>
    <n v="-6"/>
    <n v="0.8"/>
    <d v="2026-01-11T00:00:00"/>
    <m/>
    <m/>
    <m/>
    <n v="6.6333333333333337"/>
  </r>
  <r>
    <x v="489"/>
    <s v="MIA"/>
    <s v="OKC"/>
    <s v="L"/>
    <d v="1899-12-30T01:38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6-01-11T00:00:00"/>
    <m/>
    <m/>
    <m/>
    <n v="1.6333333333333333"/>
  </r>
  <r>
    <x v="115"/>
    <s v="MIA"/>
    <s v="OKC"/>
    <s v="L"/>
    <d v="1899-12-30T20:00:00"/>
    <n v="2"/>
    <n v="3"/>
    <n v="0.66700000000000004"/>
    <n v="1"/>
    <n v="2"/>
    <n v="0.5"/>
    <n v="0"/>
    <n v="0"/>
    <m/>
    <n v="0"/>
    <n v="0"/>
    <n v="0"/>
    <n v="3"/>
    <n v="1"/>
    <n v="0"/>
    <n v="5"/>
    <n v="3"/>
    <n v="5"/>
    <n v="-10"/>
    <n v="0.6"/>
    <d v="2026-01-11T00:00:00"/>
    <m/>
    <m/>
    <m/>
    <n v="20"/>
  </r>
  <r>
    <x v="403"/>
    <s v="TOR"/>
    <s v="PHI"/>
    <s v="W"/>
    <d v="1899-12-30T04:43:00"/>
    <n v="1"/>
    <n v="3"/>
    <n v="0.33300000000000002"/>
    <n v="0"/>
    <n v="2"/>
    <n v="0"/>
    <n v="0"/>
    <n v="0"/>
    <m/>
    <n v="0"/>
    <n v="0"/>
    <n v="0"/>
    <n v="1"/>
    <n v="0"/>
    <n v="0"/>
    <n v="0"/>
    <n v="1"/>
    <n v="2"/>
    <n v="3"/>
    <n v="0.6"/>
    <d v="2026-01-11T00:00:00"/>
    <m/>
    <m/>
    <m/>
    <n v="4.7166666666666668"/>
  </r>
  <r>
    <x v="356"/>
    <s v="PHO"/>
    <s v="WAS"/>
    <s v="W"/>
    <d v="1899-12-30T12:59:00"/>
    <n v="2"/>
    <n v="7"/>
    <n v="0.28599999999999998"/>
    <n v="0"/>
    <n v="4"/>
    <n v="0"/>
    <n v="0"/>
    <n v="0"/>
    <m/>
    <n v="0"/>
    <n v="1"/>
    <n v="1"/>
    <n v="1"/>
    <n v="1"/>
    <n v="0"/>
    <n v="1"/>
    <n v="1"/>
    <n v="4"/>
    <n v="1"/>
    <n v="0.5"/>
    <d v="2026-01-11T00:00:00"/>
    <m/>
    <m/>
    <m/>
    <n v="12.983333333333333"/>
  </r>
  <r>
    <x v="295"/>
    <s v="PHI"/>
    <s v="TOR"/>
    <s v="L"/>
    <d v="1899-12-30T19:49:00"/>
    <n v="0"/>
    <n v="2"/>
    <n v="0"/>
    <n v="0"/>
    <n v="1"/>
    <n v="0"/>
    <n v="0"/>
    <n v="0"/>
    <m/>
    <n v="1"/>
    <n v="4"/>
    <n v="5"/>
    <n v="0"/>
    <n v="0"/>
    <n v="1"/>
    <n v="0"/>
    <n v="2"/>
    <n v="0"/>
    <n v="-16"/>
    <n v="0.4"/>
    <d v="2026-01-11T00:00:00"/>
    <m/>
    <m/>
    <m/>
    <n v="19.816666666666666"/>
  </r>
  <r>
    <x v="226"/>
    <s v="MIN"/>
    <s v="SAS"/>
    <s v="W"/>
    <d v="1899-12-30T08:43:00"/>
    <n v="1"/>
    <n v="2"/>
    <n v="0.5"/>
    <n v="0"/>
    <n v="1"/>
    <n v="0"/>
    <n v="0"/>
    <n v="0"/>
    <m/>
    <n v="0"/>
    <n v="0"/>
    <n v="0"/>
    <n v="1"/>
    <n v="0"/>
    <n v="0"/>
    <n v="1"/>
    <n v="1"/>
    <n v="2"/>
    <n v="0"/>
    <n v="0.3"/>
    <d v="2026-01-11T00:00:00"/>
    <m/>
    <m/>
    <m/>
    <n v="8.7166666666666668"/>
  </r>
  <r>
    <x v="416"/>
    <s v="NYK"/>
    <s v="POR"/>
    <s v="W"/>
    <d v="1899-12-30T02:43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1-11T00:00:00"/>
    <m/>
    <m/>
    <m/>
    <n v="2.7166666666666668"/>
  </r>
  <r>
    <x v="303"/>
    <s v="ORL"/>
    <s v="NOP"/>
    <s v="W"/>
    <d v="1899-12-30T11:56:00"/>
    <n v="1"/>
    <n v="4"/>
    <n v="0.25"/>
    <n v="0"/>
    <n v="1"/>
    <n v="0"/>
    <n v="0"/>
    <n v="0"/>
    <m/>
    <n v="0"/>
    <n v="0"/>
    <n v="0"/>
    <n v="1"/>
    <n v="0"/>
    <n v="0"/>
    <n v="0"/>
    <n v="0"/>
    <n v="2"/>
    <n v="-7"/>
    <n v="0.3"/>
    <d v="2026-01-11T00:00:00"/>
    <m/>
    <m/>
    <m/>
    <n v="11.933333333333334"/>
  </r>
  <r>
    <x v="270"/>
    <s v="MEM"/>
    <s v="BRK"/>
    <s v="W"/>
    <d v="1899-12-30T05:02:00"/>
    <n v="0"/>
    <n v="1"/>
    <n v="0"/>
    <n v="0"/>
    <n v="1"/>
    <n v="0"/>
    <n v="0"/>
    <n v="0"/>
    <m/>
    <n v="0"/>
    <n v="1"/>
    <n v="1"/>
    <n v="0"/>
    <n v="1"/>
    <n v="0"/>
    <n v="0"/>
    <n v="1"/>
    <n v="0"/>
    <n v="1"/>
    <n v="0.2"/>
    <d v="2026-01-11T00:00:00"/>
    <m/>
    <m/>
    <m/>
    <n v="5.0333333333333332"/>
  </r>
  <r>
    <x v="348"/>
    <s v="GSW"/>
    <s v="ATL"/>
    <s v="L"/>
    <d v="1899-12-30T16:48:00"/>
    <n v="0"/>
    <n v="3"/>
    <n v="0"/>
    <n v="0"/>
    <n v="3"/>
    <n v="0"/>
    <n v="2"/>
    <n v="3"/>
    <n v="0.66700000000000004"/>
    <n v="0"/>
    <n v="1"/>
    <n v="1"/>
    <n v="1"/>
    <n v="0"/>
    <n v="0"/>
    <n v="0"/>
    <n v="1"/>
    <n v="2"/>
    <n v="-6"/>
    <n v="0.1"/>
    <d v="2026-01-11T00:00:00"/>
    <m/>
    <m/>
    <m/>
    <n v="16.799999999999997"/>
  </r>
  <r>
    <x v="66"/>
    <s v="SAS"/>
    <s v="MIN"/>
    <s v="L"/>
    <d v="1899-12-31T10:41:00"/>
    <n v="2"/>
    <n v="11"/>
    <n v="0.182"/>
    <n v="0"/>
    <n v="1"/>
    <n v="0"/>
    <n v="7"/>
    <n v="10"/>
    <n v="0.7"/>
    <n v="1"/>
    <n v="5"/>
    <n v="6"/>
    <n v="5"/>
    <n v="0"/>
    <n v="0"/>
    <n v="7"/>
    <n v="4"/>
    <n v="11"/>
    <n v="1"/>
    <n v="0"/>
    <d v="2026-01-11T00:00:00"/>
    <m/>
    <m/>
    <m/>
    <n v="34.683333333333337"/>
  </r>
  <r>
    <x v="414"/>
    <s v="MIA"/>
    <s v="OKC"/>
    <s v="L"/>
    <d v="1899-12-30T01:38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11T00:00:00"/>
    <m/>
    <m/>
    <m/>
    <n v="1.6333333333333333"/>
  </r>
  <r>
    <x v="259"/>
    <s v="WAS"/>
    <s v="PHO"/>
    <s v="L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11T00:00:00"/>
    <m/>
    <m/>
    <m/>
    <n v="1.1333333333333333"/>
  </r>
  <r>
    <x v="269"/>
    <s v="ORL"/>
    <s v="NOP"/>
    <s v="W"/>
    <d v="1899-12-30T08:48:00"/>
    <n v="0"/>
    <n v="1"/>
    <n v="0"/>
    <n v="0"/>
    <n v="0"/>
    <m/>
    <n v="0"/>
    <n v="0"/>
    <m/>
    <n v="0"/>
    <n v="0"/>
    <n v="0"/>
    <n v="1"/>
    <n v="0"/>
    <n v="0"/>
    <n v="0"/>
    <n v="0"/>
    <n v="0"/>
    <n v="-13"/>
    <n v="0"/>
    <d v="2026-01-11T00:00:00"/>
    <m/>
    <m/>
    <m/>
    <n v="8.7999999999999989"/>
  </r>
  <r>
    <x v="340"/>
    <s v="MIA"/>
    <s v="OKC"/>
    <s v="L"/>
    <d v="1899-12-30T01:38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11T00:00:00"/>
    <m/>
    <m/>
    <m/>
    <n v="1.6333333333333333"/>
  </r>
  <r>
    <x v="168"/>
    <s v="SAC"/>
    <s v="HOU"/>
    <s v="W"/>
    <d v="1899-12-30T06:37:00"/>
    <n v="0"/>
    <n v="0"/>
    <m/>
    <n v="0"/>
    <n v="0"/>
    <m/>
    <n v="0"/>
    <n v="0"/>
    <m/>
    <n v="0"/>
    <n v="1"/>
    <n v="1"/>
    <n v="0"/>
    <n v="0"/>
    <n v="0"/>
    <n v="0"/>
    <n v="1"/>
    <n v="0"/>
    <n v="-3"/>
    <n v="-0.1"/>
    <d v="2026-01-11T00:00:00"/>
    <m/>
    <m/>
    <m/>
    <n v="6.6166666666666671"/>
  </r>
  <r>
    <x v="12"/>
    <s v="GSW"/>
    <s v="ATL"/>
    <s v="L"/>
    <d v="1899-12-30T07:20:00"/>
    <n v="0"/>
    <n v="1"/>
    <n v="0"/>
    <n v="0"/>
    <n v="1"/>
    <n v="0"/>
    <n v="0"/>
    <n v="0"/>
    <m/>
    <n v="0"/>
    <n v="1"/>
    <n v="1"/>
    <n v="1"/>
    <n v="0"/>
    <n v="0"/>
    <n v="0"/>
    <n v="1"/>
    <n v="0"/>
    <n v="-7"/>
    <n v="-0.1"/>
    <d v="2026-01-11T00:00:00"/>
    <m/>
    <m/>
    <m/>
    <n v="7.3333333333333339"/>
  </r>
  <r>
    <x v="344"/>
    <s v="ATL"/>
    <s v="GSW"/>
    <s v="W"/>
    <d v="1899-12-30T03:35:00"/>
    <n v="0"/>
    <n v="1"/>
    <n v="0"/>
    <n v="0"/>
    <n v="1"/>
    <n v="0"/>
    <n v="0"/>
    <n v="0"/>
    <m/>
    <n v="0"/>
    <n v="1"/>
    <n v="1"/>
    <n v="0"/>
    <n v="0"/>
    <n v="1"/>
    <n v="0"/>
    <n v="1"/>
    <n v="0"/>
    <n v="2"/>
    <n v="-0.1"/>
    <d v="2026-01-11T00:00:00"/>
    <m/>
    <m/>
    <m/>
    <n v="3.583333333333333"/>
  </r>
  <r>
    <x v="443"/>
    <s v="SAS"/>
    <s v="MIN"/>
    <s v="L"/>
    <d v="1899-12-30T04:01:00"/>
    <n v="0"/>
    <n v="0"/>
    <m/>
    <n v="0"/>
    <n v="0"/>
    <m/>
    <n v="0"/>
    <n v="0"/>
    <m/>
    <n v="0"/>
    <n v="1"/>
    <n v="1"/>
    <n v="0"/>
    <n v="0"/>
    <n v="0"/>
    <n v="0"/>
    <n v="1"/>
    <n v="0"/>
    <n v="0"/>
    <n v="-0.1"/>
    <d v="2026-01-11T00:00:00"/>
    <m/>
    <m/>
    <m/>
    <n v="4.0166666666666666"/>
  </r>
  <r>
    <x v="415"/>
    <s v="PHI"/>
    <s v="TOR"/>
    <s v="L"/>
    <d v="1899-12-30T02:14:00"/>
    <n v="0"/>
    <n v="0"/>
    <m/>
    <n v="0"/>
    <n v="0"/>
    <m/>
    <n v="0"/>
    <n v="0"/>
    <m/>
    <n v="0"/>
    <n v="1"/>
    <n v="1"/>
    <n v="0"/>
    <n v="0"/>
    <n v="0"/>
    <n v="0"/>
    <n v="1"/>
    <n v="0"/>
    <n v="-5"/>
    <n v="-0.1"/>
    <d v="2026-01-11T00:00:00"/>
    <m/>
    <m/>
    <m/>
    <n v="2.2333333333333334"/>
  </r>
  <r>
    <x v="252"/>
    <s v="TOR"/>
    <s v="PHI"/>
    <s v="W"/>
    <d v="1899-12-30T14:42:00"/>
    <n v="2"/>
    <n v="6"/>
    <n v="0.33300000000000002"/>
    <n v="0"/>
    <n v="2"/>
    <n v="0"/>
    <n v="1"/>
    <n v="3"/>
    <n v="0.33300000000000002"/>
    <n v="1"/>
    <n v="1"/>
    <n v="2"/>
    <n v="0"/>
    <n v="0"/>
    <n v="0"/>
    <n v="1"/>
    <n v="3"/>
    <n v="5"/>
    <n v="9"/>
    <n v="-0.4"/>
    <d v="2026-01-11T00:00:00"/>
    <m/>
    <m/>
    <m/>
    <n v="14.700000000000001"/>
  </r>
  <r>
    <x v="461"/>
    <s v="ORL"/>
    <s v="NOP"/>
    <s v="W"/>
    <d v="1899-12-30T02:58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1-11T00:00:00"/>
    <m/>
    <m/>
    <m/>
    <n v="2.9666666666666668"/>
  </r>
  <r>
    <x v="345"/>
    <s v="MEM"/>
    <s v="BRK"/>
    <s v="W"/>
    <d v="1899-12-30T09:51:00"/>
    <n v="1"/>
    <n v="1"/>
    <n v="1"/>
    <n v="0"/>
    <n v="0"/>
    <m/>
    <n v="1"/>
    <n v="1"/>
    <n v="1"/>
    <n v="0"/>
    <n v="1"/>
    <n v="1"/>
    <n v="0"/>
    <n v="0"/>
    <n v="0"/>
    <n v="3"/>
    <n v="1"/>
    <n v="3"/>
    <n v="-5"/>
    <n v="-0.4"/>
    <d v="2026-01-11T00:00:00"/>
    <m/>
    <m/>
    <m/>
    <n v="9.85"/>
  </r>
  <r>
    <x v="272"/>
    <s v="NYK"/>
    <s v="POR"/>
    <s v="W"/>
    <d v="1899-12-30T13:06:00"/>
    <n v="1"/>
    <n v="6"/>
    <n v="0.16700000000000001"/>
    <n v="1"/>
    <n v="6"/>
    <n v="0.16700000000000001"/>
    <n v="0"/>
    <n v="0"/>
    <m/>
    <n v="0"/>
    <n v="0"/>
    <n v="0"/>
    <n v="1"/>
    <n v="1"/>
    <n v="0"/>
    <n v="1"/>
    <n v="1"/>
    <n v="3"/>
    <n v="-7"/>
    <n v="-0.5"/>
    <d v="2026-01-11T00:00:00"/>
    <m/>
    <m/>
    <m/>
    <n v="13.099999999999998"/>
  </r>
  <r>
    <x v="400"/>
    <s v="NOP"/>
    <s v="ORL"/>
    <s v="L"/>
    <d v="1899-12-30T19:09:00"/>
    <n v="1"/>
    <n v="6"/>
    <n v="0.16700000000000001"/>
    <n v="0"/>
    <n v="3"/>
    <n v="0"/>
    <n v="0"/>
    <n v="0"/>
    <m/>
    <n v="0"/>
    <n v="1"/>
    <n v="1"/>
    <n v="3"/>
    <n v="0"/>
    <n v="0"/>
    <n v="0"/>
    <n v="3"/>
    <n v="2"/>
    <n v="14"/>
    <n v="-0.6"/>
    <d v="2026-01-11T00:00:00"/>
    <m/>
    <m/>
    <m/>
    <n v="19.150000000000002"/>
  </r>
  <r>
    <x v="139"/>
    <s v="MEM"/>
    <s v="BRK"/>
    <s v="W"/>
    <d v="1899-12-30T21:34:00"/>
    <n v="1"/>
    <n v="7"/>
    <n v="0.14299999999999999"/>
    <n v="0"/>
    <n v="3"/>
    <n v="0"/>
    <n v="0"/>
    <n v="0"/>
    <m/>
    <n v="1"/>
    <n v="1"/>
    <n v="2"/>
    <n v="1"/>
    <n v="1"/>
    <n v="0"/>
    <n v="0"/>
    <n v="2"/>
    <n v="2"/>
    <n v="0"/>
    <n v="-0.6"/>
    <d v="2026-01-11T00:00:00"/>
    <m/>
    <m/>
    <m/>
    <n v="21.566666666666666"/>
  </r>
  <r>
    <x v="328"/>
    <s v="OKC"/>
    <s v="MIA"/>
    <s v="W"/>
    <d v="1899-12-30T01:4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6-01-11T00:00:00"/>
    <m/>
    <m/>
    <m/>
    <n v="1.8166666666666664"/>
  </r>
  <r>
    <x v="373"/>
    <s v="DEN"/>
    <s v="MIL"/>
    <s v="W"/>
    <d v="1899-12-30T07:50:00"/>
    <n v="0"/>
    <n v="1"/>
    <n v="0"/>
    <n v="0"/>
    <n v="0"/>
    <m/>
    <n v="0"/>
    <n v="0"/>
    <m/>
    <n v="0"/>
    <n v="0"/>
    <n v="0"/>
    <n v="0"/>
    <n v="0"/>
    <n v="0"/>
    <n v="0"/>
    <n v="0"/>
    <n v="0"/>
    <n v="3"/>
    <n v="-0.7"/>
    <d v="2026-01-11T00:00:00"/>
    <m/>
    <m/>
    <m/>
    <n v="7.8333333333333339"/>
  </r>
  <r>
    <x v="87"/>
    <s v="MIL"/>
    <s v="DEN"/>
    <s v="L"/>
    <d v="1899-12-30T14:41:00"/>
    <n v="0"/>
    <n v="2"/>
    <n v="0"/>
    <n v="0"/>
    <n v="2"/>
    <n v="0"/>
    <n v="0"/>
    <n v="0"/>
    <m/>
    <n v="0"/>
    <n v="0"/>
    <n v="0"/>
    <n v="2"/>
    <n v="0"/>
    <n v="0"/>
    <n v="0"/>
    <n v="2"/>
    <n v="0"/>
    <n v="-21"/>
    <n v="-0.8"/>
    <d v="2026-01-11T00:00:00"/>
    <m/>
    <m/>
    <m/>
    <n v="14.683333333333334"/>
  </r>
  <r>
    <x v="330"/>
    <s v="DEN"/>
    <s v="MIL"/>
    <s v="W"/>
    <d v="1899-12-31T00:42:00"/>
    <n v="2"/>
    <n v="9"/>
    <n v="0.222"/>
    <n v="1"/>
    <n v="7"/>
    <n v="0.14299999999999999"/>
    <n v="0"/>
    <n v="0"/>
    <m/>
    <n v="0"/>
    <n v="2"/>
    <n v="2"/>
    <n v="0"/>
    <n v="1"/>
    <n v="0"/>
    <n v="0"/>
    <n v="5"/>
    <n v="5"/>
    <n v="-17"/>
    <n v="-0.9"/>
    <d v="2026-01-11T00:00:00"/>
    <m/>
    <m/>
    <m/>
    <n v="24.699999999999996"/>
  </r>
  <r>
    <x v="18"/>
    <s v="HOU"/>
    <s v="SAC"/>
    <s v="L"/>
    <d v="1899-12-30T09:23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1"/>
    <n v="-1.1000000000000001"/>
    <d v="2026-01-11T00:00:00"/>
    <m/>
    <m/>
    <m/>
    <n v="9.3833333333333329"/>
  </r>
  <r>
    <x v="202"/>
    <s v="SAC"/>
    <s v="HOU"/>
    <s v="W"/>
    <d v="1899-12-30T08:48:00"/>
    <n v="1"/>
    <n v="6"/>
    <n v="0.16700000000000001"/>
    <n v="0"/>
    <n v="1"/>
    <n v="0"/>
    <n v="0"/>
    <n v="0"/>
    <m/>
    <n v="1"/>
    <n v="0"/>
    <n v="1"/>
    <n v="0"/>
    <n v="0"/>
    <n v="0"/>
    <n v="0"/>
    <n v="1"/>
    <n v="2"/>
    <n v="2"/>
    <n v="-1.5"/>
    <d v="2026-01-11T00:00:00"/>
    <m/>
    <m/>
    <m/>
    <n v="8.7999999999999989"/>
  </r>
  <r>
    <x v="70"/>
    <s v="WAS"/>
    <s v="PHO"/>
    <s v="L"/>
    <d v="1899-12-30T18:22:00"/>
    <n v="1"/>
    <n v="8"/>
    <n v="0.125"/>
    <n v="0"/>
    <n v="4"/>
    <n v="0"/>
    <n v="0"/>
    <n v="0"/>
    <m/>
    <n v="1"/>
    <n v="1"/>
    <n v="2"/>
    <n v="5"/>
    <n v="0"/>
    <n v="0"/>
    <n v="2"/>
    <n v="2"/>
    <n v="2"/>
    <n v="-5"/>
    <n v="-1.5"/>
    <d v="2026-01-11T00:00:00"/>
    <m/>
    <m/>
    <m/>
    <n v="18.366666666666667"/>
  </r>
  <r>
    <x v="204"/>
    <s v="TOR"/>
    <s v="PHI"/>
    <s v="W"/>
    <d v="1899-12-30T18:08:00"/>
    <n v="0"/>
    <n v="3"/>
    <n v="0"/>
    <n v="0"/>
    <n v="2"/>
    <n v="0"/>
    <n v="0"/>
    <n v="0"/>
    <m/>
    <n v="0"/>
    <n v="1"/>
    <n v="1"/>
    <n v="2"/>
    <n v="1"/>
    <n v="0"/>
    <n v="1"/>
    <n v="3"/>
    <n v="0"/>
    <n v="-17"/>
    <n v="-1.6"/>
    <d v="2026-01-11T00:00:00"/>
    <m/>
    <m/>
    <m/>
    <n v="18.133333333333333"/>
  </r>
  <r>
    <x v="350"/>
    <s v="PHO"/>
    <s v="WAS"/>
    <s v="W"/>
    <d v="1899-12-30T05:19:00"/>
    <n v="0"/>
    <n v="1"/>
    <n v="0"/>
    <n v="0"/>
    <n v="0"/>
    <m/>
    <n v="0"/>
    <n v="0"/>
    <m/>
    <n v="0"/>
    <n v="1"/>
    <n v="1"/>
    <n v="0"/>
    <n v="0"/>
    <n v="0"/>
    <n v="1"/>
    <n v="1"/>
    <n v="0"/>
    <n v="-5"/>
    <n v="-1.8"/>
    <d v="2026-01-11T00:00:00"/>
    <m/>
    <m/>
    <m/>
    <n v="5.3166666666666664"/>
  </r>
  <r>
    <x v="367"/>
    <s v="PHO"/>
    <s v="WAS"/>
    <s v="W"/>
    <d v="1899-12-30T22:01:00"/>
    <n v="1"/>
    <n v="9"/>
    <n v="0.111"/>
    <n v="1"/>
    <n v="7"/>
    <n v="0.14299999999999999"/>
    <n v="0"/>
    <n v="1"/>
    <n v="0"/>
    <n v="1"/>
    <n v="5"/>
    <n v="6"/>
    <n v="4"/>
    <n v="1"/>
    <n v="0"/>
    <n v="4"/>
    <n v="2"/>
    <n v="3"/>
    <n v="2"/>
    <n v="-2.1"/>
    <d v="2026-01-11T00:00:00"/>
    <m/>
    <m/>
    <m/>
    <n v="22.016666666666666"/>
  </r>
  <r>
    <x v="64"/>
    <s v="TOR"/>
    <s v="PHI"/>
    <s v="W"/>
    <d v="1899-12-30T11:12:00"/>
    <n v="1"/>
    <n v="4"/>
    <n v="0.25"/>
    <n v="0"/>
    <n v="1"/>
    <n v="0"/>
    <n v="0"/>
    <n v="0"/>
    <m/>
    <n v="0"/>
    <n v="1"/>
    <n v="1"/>
    <n v="0"/>
    <n v="0"/>
    <n v="0"/>
    <n v="1"/>
    <n v="4"/>
    <n v="2"/>
    <n v="-4"/>
    <n v="-2.7"/>
    <d v="2026-01-11T00:00:00"/>
    <m/>
    <m/>
    <m/>
    <n v="11.2"/>
  </r>
  <r>
    <x v="211"/>
    <s v="SAS"/>
    <s v="MIN"/>
    <s v="L"/>
    <d v="1899-12-30T11:18:00"/>
    <n v="0"/>
    <n v="5"/>
    <n v="0"/>
    <n v="0"/>
    <n v="2"/>
    <n v="0"/>
    <n v="0"/>
    <n v="0"/>
    <m/>
    <n v="0"/>
    <n v="1"/>
    <n v="1"/>
    <n v="1"/>
    <n v="1"/>
    <n v="0"/>
    <n v="1"/>
    <n v="1"/>
    <n v="0"/>
    <n v="-16"/>
    <n v="-2.9"/>
    <d v="2026-01-11T00:00:00"/>
    <m/>
    <m/>
    <m/>
    <n v="11.3"/>
  </r>
  <r>
    <x v="75"/>
    <s v="WAS"/>
    <s v="PHO"/>
    <s v="L"/>
    <d v="1899-12-31T02:19:00"/>
    <n v="2"/>
    <n v="10"/>
    <n v="0.2"/>
    <n v="1"/>
    <n v="5"/>
    <n v="0.2"/>
    <n v="0"/>
    <n v="0"/>
    <m/>
    <n v="0"/>
    <n v="2"/>
    <n v="2"/>
    <n v="4"/>
    <n v="0"/>
    <n v="2"/>
    <n v="6"/>
    <n v="3"/>
    <n v="5"/>
    <n v="-1"/>
    <n v="-3.6"/>
    <d v="2026-01-11T00:00:00"/>
    <m/>
    <m/>
    <m/>
    <n v="26.316666666666666"/>
  </r>
  <r>
    <x v="20"/>
    <s v="GSW"/>
    <s v="ATL"/>
    <s v="L"/>
    <d v="1899-12-30T12:20:00"/>
    <n v="0"/>
    <n v="2"/>
    <n v="0"/>
    <n v="0"/>
    <n v="1"/>
    <n v="0"/>
    <n v="0"/>
    <n v="0"/>
    <m/>
    <n v="0"/>
    <n v="1"/>
    <n v="1"/>
    <n v="2"/>
    <n v="0"/>
    <n v="0"/>
    <n v="3"/>
    <n v="3"/>
    <n v="0"/>
    <n v="-5"/>
    <n v="-3.9"/>
    <d v="2026-01-11T00:00:00"/>
    <m/>
    <m/>
    <m/>
    <n v="12.333333333333332"/>
  </r>
  <r>
    <x v="267"/>
    <s v="WAS"/>
    <s v="PHO"/>
    <s v="L"/>
    <d v="1899-12-30T09:50:00"/>
    <n v="0"/>
    <n v="6"/>
    <n v="0"/>
    <n v="0"/>
    <n v="1"/>
    <n v="0"/>
    <n v="0"/>
    <n v="0"/>
    <m/>
    <n v="2"/>
    <n v="1"/>
    <n v="3"/>
    <n v="0"/>
    <n v="0"/>
    <n v="0"/>
    <n v="2"/>
    <n v="1"/>
    <n v="0"/>
    <n v="0"/>
    <n v="-4.9000000000000004"/>
    <d v="2026-01-11T00:00:00"/>
    <m/>
    <m/>
    <m/>
    <n v="9.8333333333333321"/>
  </r>
  <r>
    <x v="0"/>
    <s v="LAL"/>
    <s v="SAC"/>
    <s v="L"/>
    <d v="1899-12-31T12:56:00"/>
    <n v="16"/>
    <n v="25"/>
    <n v="0.64"/>
    <n v="2"/>
    <n v="9"/>
    <n v="0.222"/>
    <n v="8"/>
    <n v="8"/>
    <n v="1"/>
    <n v="2"/>
    <n v="5"/>
    <n v="7"/>
    <n v="8"/>
    <n v="4"/>
    <n v="0"/>
    <n v="4"/>
    <n v="2"/>
    <n v="42"/>
    <n v="-10"/>
    <n v="38.6"/>
    <d v="2026-01-12T00:00:00"/>
    <m/>
    <m/>
    <m/>
    <n v="36.933333333333337"/>
  </r>
  <r>
    <x v="42"/>
    <s v="SAC"/>
    <s v="LAL"/>
    <s v="W"/>
    <d v="1899-12-31T12:50:00"/>
    <n v="14"/>
    <n v="19"/>
    <n v="0.73699999999999999"/>
    <n v="0"/>
    <n v="0"/>
    <m/>
    <n v="4"/>
    <n v="5"/>
    <n v="0.8"/>
    <n v="0"/>
    <n v="2"/>
    <n v="2"/>
    <n v="6"/>
    <n v="3"/>
    <n v="0"/>
    <n v="0"/>
    <n v="2"/>
    <n v="32"/>
    <n v="4"/>
    <n v="30.9"/>
    <d v="2026-01-12T00:00:00"/>
    <m/>
    <m/>
    <m/>
    <n v="36.833333333333336"/>
  </r>
  <r>
    <x v="82"/>
    <s v="UTA"/>
    <s v="CLE"/>
    <s v="W"/>
    <d v="1899-12-31T09:33:00"/>
    <n v="8"/>
    <n v="16"/>
    <n v="0.5"/>
    <n v="4"/>
    <n v="8"/>
    <n v="0.5"/>
    <n v="12"/>
    <n v="12"/>
    <n v="1"/>
    <n v="1"/>
    <n v="4"/>
    <n v="5"/>
    <n v="9"/>
    <n v="1"/>
    <n v="0"/>
    <n v="4"/>
    <n v="0"/>
    <n v="32"/>
    <n v="6"/>
    <n v="29.2"/>
    <d v="2026-01-12T00:00:00"/>
    <m/>
    <m/>
    <m/>
    <n v="33.549999999999997"/>
  </r>
  <r>
    <x v="41"/>
    <s v="PHI"/>
    <s v="TOR"/>
    <s v="W"/>
    <d v="1899-12-31T10:55:00"/>
    <n v="10"/>
    <n v="16"/>
    <n v="0.625"/>
    <n v="6"/>
    <n v="9"/>
    <n v="0.66700000000000004"/>
    <n v="7"/>
    <n v="7"/>
    <n v="1"/>
    <n v="1"/>
    <n v="3"/>
    <n v="4"/>
    <n v="2"/>
    <n v="1"/>
    <n v="0"/>
    <n v="1"/>
    <n v="1"/>
    <n v="33"/>
    <n v="13"/>
    <n v="28.4"/>
    <d v="2026-01-12T00:00:00"/>
    <m/>
    <m/>
    <m/>
    <n v="34.916666666666671"/>
  </r>
  <r>
    <x v="185"/>
    <s v="LAC"/>
    <s v="CHO"/>
    <s v="W"/>
    <d v="1899-12-31T06:36:00"/>
    <n v="11"/>
    <n v="19"/>
    <n v="0.57899999999999996"/>
    <n v="5"/>
    <n v="9"/>
    <n v="0.55600000000000005"/>
    <n v="8"/>
    <n v="9"/>
    <n v="0.88900000000000001"/>
    <n v="0"/>
    <n v="5"/>
    <n v="5"/>
    <n v="3"/>
    <n v="0"/>
    <n v="0"/>
    <n v="1"/>
    <n v="0"/>
    <n v="35"/>
    <n v="8"/>
    <n v="28.3"/>
    <d v="2026-01-12T00:00:00"/>
    <m/>
    <m/>
    <m/>
    <n v="30.599999999999998"/>
  </r>
  <r>
    <x v="238"/>
    <s v="DAL"/>
    <s v="BRK"/>
    <s v="W"/>
    <d v="1899-12-31T10:52:00"/>
    <n v="10"/>
    <n v="17"/>
    <n v="0.58799999999999997"/>
    <n v="2"/>
    <n v="3"/>
    <n v="0.66700000000000004"/>
    <n v="5"/>
    <n v="6"/>
    <n v="0.83299999999999996"/>
    <n v="0"/>
    <n v="5"/>
    <n v="5"/>
    <n v="5"/>
    <n v="3"/>
    <n v="1"/>
    <n v="0"/>
    <n v="0"/>
    <n v="27"/>
    <n v="5"/>
    <n v="27.4"/>
    <d v="2026-01-12T00:00:00"/>
    <m/>
    <m/>
    <m/>
    <n v="34.866666666666667"/>
  </r>
  <r>
    <x v="89"/>
    <s v="LAC"/>
    <s v="CHO"/>
    <s v="W"/>
    <d v="1899-12-31T13:33:00"/>
    <n v="11"/>
    <n v="28"/>
    <n v="0.39300000000000002"/>
    <n v="3"/>
    <n v="11"/>
    <n v="0.27300000000000002"/>
    <n v="7"/>
    <n v="8"/>
    <n v="0.875"/>
    <n v="1"/>
    <n v="3"/>
    <n v="4"/>
    <n v="10"/>
    <n v="4"/>
    <n v="0"/>
    <n v="1"/>
    <n v="2"/>
    <n v="32"/>
    <n v="1"/>
    <n v="27.2"/>
    <d v="2026-01-12T00:00:00"/>
    <m/>
    <m/>
    <m/>
    <n v="37.550000000000004"/>
  </r>
  <r>
    <x v="257"/>
    <s v="DAL"/>
    <s v="BRK"/>
    <s v="W"/>
    <d v="1899-12-31T08:22:00"/>
    <n v="9"/>
    <n v="14"/>
    <n v="0.64300000000000002"/>
    <n v="0"/>
    <n v="1"/>
    <n v="0"/>
    <n v="4"/>
    <n v="4"/>
    <n v="1"/>
    <n v="3"/>
    <n v="1"/>
    <n v="4"/>
    <n v="9"/>
    <n v="3"/>
    <n v="1"/>
    <n v="2"/>
    <n v="0"/>
    <n v="22"/>
    <n v="12"/>
    <n v="26.2"/>
    <d v="2026-01-12T00:00:00"/>
    <m/>
    <m/>
    <m/>
    <n v="32.366666666666667"/>
  </r>
  <r>
    <x v="61"/>
    <s v="UTA"/>
    <s v="CLE"/>
    <s v="W"/>
    <d v="1899-12-31T12:18:00"/>
    <n v="8"/>
    <n v="16"/>
    <n v="0.5"/>
    <n v="3"/>
    <n v="8"/>
    <n v="0.375"/>
    <n v="9"/>
    <n v="12"/>
    <n v="0.75"/>
    <n v="0"/>
    <n v="12"/>
    <n v="12"/>
    <n v="2"/>
    <n v="1"/>
    <n v="1"/>
    <n v="1"/>
    <n v="0"/>
    <n v="28"/>
    <n v="18"/>
    <n v="24.5"/>
    <d v="2026-01-12T00:00:00"/>
    <m/>
    <m/>
    <m/>
    <n v="36.299999999999997"/>
  </r>
  <r>
    <x v="95"/>
    <s v="SAC"/>
    <s v="LAL"/>
    <s v="W"/>
    <d v="1899-12-31T07:42:00"/>
    <n v="9"/>
    <n v="15"/>
    <n v="0.6"/>
    <n v="7"/>
    <n v="9"/>
    <n v="0.77800000000000002"/>
    <n v="1"/>
    <n v="1"/>
    <n v="1"/>
    <n v="0"/>
    <n v="1"/>
    <n v="1"/>
    <n v="8"/>
    <n v="1"/>
    <n v="0"/>
    <n v="2"/>
    <n v="3"/>
    <n v="26"/>
    <n v="5"/>
    <n v="22.8"/>
    <d v="2026-01-12T00:00:00"/>
    <m/>
    <m/>
    <m/>
    <n v="31.7"/>
  </r>
  <r>
    <x v="311"/>
    <s v="IND"/>
    <s v="BOS"/>
    <s v="W"/>
    <d v="1899-12-31T10:25:00"/>
    <n v="10"/>
    <n v="15"/>
    <n v="0.66700000000000004"/>
    <n v="0"/>
    <n v="1"/>
    <n v="0"/>
    <n v="1"/>
    <n v="2"/>
    <n v="0.5"/>
    <n v="1"/>
    <n v="7"/>
    <n v="8"/>
    <n v="6"/>
    <n v="2"/>
    <n v="1"/>
    <n v="2"/>
    <n v="0"/>
    <n v="21"/>
    <n v="11"/>
    <n v="21.8"/>
    <d v="2026-01-12T00:00:00"/>
    <m/>
    <m/>
    <m/>
    <n v="34.416666666666664"/>
  </r>
  <r>
    <x v="134"/>
    <s v="BOS"/>
    <s v="IND"/>
    <s v="L"/>
    <d v="1899-12-31T13:27:00"/>
    <n v="10"/>
    <n v="22"/>
    <n v="0.45500000000000002"/>
    <n v="3"/>
    <n v="7"/>
    <n v="0.42899999999999999"/>
    <n v="0"/>
    <n v="0"/>
    <m/>
    <n v="1"/>
    <n v="3"/>
    <n v="4"/>
    <n v="8"/>
    <n v="2"/>
    <n v="0"/>
    <n v="0"/>
    <n v="0"/>
    <n v="23"/>
    <n v="1"/>
    <n v="20.8"/>
    <d v="2026-01-12T00:00:00"/>
    <m/>
    <m/>
    <m/>
    <n v="37.449999999999996"/>
  </r>
  <r>
    <x v="80"/>
    <s v="CLE"/>
    <s v="UTA"/>
    <s v="L"/>
    <d v="1899-12-31T10:17:00"/>
    <n v="6"/>
    <n v="11"/>
    <n v="0.54500000000000004"/>
    <n v="1"/>
    <n v="4"/>
    <n v="0.25"/>
    <n v="2"/>
    <n v="2"/>
    <n v="1"/>
    <n v="2"/>
    <n v="7"/>
    <n v="9"/>
    <n v="8"/>
    <n v="2"/>
    <n v="3"/>
    <n v="1"/>
    <n v="4"/>
    <n v="15"/>
    <n v="-11"/>
    <n v="20.3"/>
    <d v="2026-01-12T00:00:00"/>
    <m/>
    <m/>
    <m/>
    <n v="34.283333333333331"/>
  </r>
  <r>
    <x v="447"/>
    <s v="CLE"/>
    <s v="UTA"/>
    <s v="L"/>
    <d v="1899-12-31T09:35:00"/>
    <n v="7"/>
    <n v="17"/>
    <n v="0.41199999999999998"/>
    <n v="5"/>
    <n v="9"/>
    <n v="0.55600000000000005"/>
    <n v="4"/>
    <n v="4"/>
    <n v="1"/>
    <n v="0"/>
    <n v="2"/>
    <n v="2"/>
    <n v="8"/>
    <n v="3"/>
    <n v="1"/>
    <n v="3"/>
    <n v="2"/>
    <n v="23"/>
    <n v="-6"/>
    <n v="20"/>
    <d v="2026-01-12T00:00:00"/>
    <m/>
    <m/>
    <m/>
    <n v="33.583333333333336"/>
  </r>
  <r>
    <x v="181"/>
    <s v="BRK"/>
    <s v="DAL"/>
    <s v="L"/>
    <d v="1899-12-31T09:06:00"/>
    <n v="9"/>
    <n v="17"/>
    <n v="0.52900000000000003"/>
    <n v="6"/>
    <n v="10"/>
    <n v="0.6"/>
    <n v="4"/>
    <n v="4"/>
    <n v="1"/>
    <n v="1"/>
    <n v="8"/>
    <n v="9"/>
    <n v="3"/>
    <n v="1"/>
    <n v="0"/>
    <n v="6"/>
    <n v="1"/>
    <n v="28"/>
    <n v="-3"/>
    <n v="19.5"/>
    <d v="2026-01-12T00:00:00"/>
    <m/>
    <m/>
    <m/>
    <n v="33.1"/>
  </r>
  <r>
    <x v="253"/>
    <s v="PHI"/>
    <s v="TOR"/>
    <s v="W"/>
    <d v="1899-12-31T11:43:00"/>
    <n v="9"/>
    <n v="17"/>
    <n v="0.52900000000000003"/>
    <n v="1"/>
    <n v="6"/>
    <n v="0.16700000000000001"/>
    <n v="8"/>
    <n v="8"/>
    <n v="1"/>
    <n v="2"/>
    <n v="6"/>
    <n v="8"/>
    <n v="4"/>
    <n v="2"/>
    <n v="0"/>
    <n v="7"/>
    <n v="1"/>
    <n v="27"/>
    <n v="12"/>
    <n v="19.3"/>
    <d v="2026-01-12T00:00:00"/>
    <m/>
    <m/>
    <m/>
    <n v="35.716666666666669"/>
  </r>
  <r>
    <x v="106"/>
    <s v="CHO"/>
    <s v="LAC"/>
    <s v="L"/>
    <d v="1899-12-31T11:07:00"/>
    <n v="6"/>
    <n v="10"/>
    <n v="0.6"/>
    <n v="0"/>
    <n v="0"/>
    <m/>
    <n v="1"/>
    <n v="2"/>
    <n v="0.5"/>
    <n v="5"/>
    <n v="10"/>
    <n v="15"/>
    <n v="4"/>
    <n v="1"/>
    <n v="4"/>
    <n v="1"/>
    <n v="3"/>
    <n v="13"/>
    <n v="-4"/>
    <n v="18.899999999999999"/>
    <d v="2026-01-12T00:00:00"/>
    <m/>
    <m/>
    <m/>
    <n v="35.116666666666667"/>
  </r>
  <r>
    <x v="175"/>
    <s v="UTA"/>
    <s v="CLE"/>
    <s v="W"/>
    <d v="1899-12-31T06:10:00"/>
    <n v="4"/>
    <n v="9"/>
    <n v="0.44400000000000001"/>
    <n v="1"/>
    <n v="1"/>
    <n v="1"/>
    <n v="2"/>
    <n v="2"/>
    <n v="1"/>
    <n v="3"/>
    <n v="14"/>
    <n v="17"/>
    <n v="3"/>
    <n v="3"/>
    <n v="2"/>
    <n v="1"/>
    <n v="1"/>
    <n v="11"/>
    <n v="13"/>
    <n v="17.7"/>
    <d v="2026-01-12T00:00:00"/>
    <m/>
    <m/>
    <m/>
    <n v="30.166666666666664"/>
  </r>
  <r>
    <x v="321"/>
    <s v="IND"/>
    <s v="BOS"/>
    <s v="W"/>
    <d v="1899-12-31T04:15:00"/>
    <n v="8"/>
    <n v="12"/>
    <n v="0.66700000000000004"/>
    <n v="4"/>
    <n v="7"/>
    <n v="0.57099999999999995"/>
    <n v="0"/>
    <n v="0"/>
    <m/>
    <n v="0"/>
    <n v="3"/>
    <n v="3"/>
    <n v="2"/>
    <n v="2"/>
    <n v="1"/>
    <n v="2"/>
    <n v="1"/>
    <n v="20"/>
    <n v="20"/>
    <n v="17.399999999999999"/>
    <d v="2026-01-12T00:00:00"/>
    <m/>
    <m/>
    <m/>
    <n v="28.25"/>
  </r>
  <r>
    <x v="96"/>
    <s v="CHO"/>
    <s v="LAC"/>
    <s v="L"/>
    <d v="1899-12-31T08:15:00"/>
    <n v="11"/>
    <n v="24"/>
    <n v="0.45800000000000002"/>
    <n v="3"/>
    <n v="11"/>
    <n v="0.27300000000000002"/>
    <n v="0"/>
    <n v="0"/>
    <m/>
    <n v="2"/>
    <n v="7"/>
    <n v="9"/>
    <n v="5"/>
    <n v="1"/>
    <n v="0"/>
    <n v="3"/>
    <n v="1"/>
    <n v="25"/>
    <n v="-6"/>
    <n v="17.2"/>
    <d v="2026-01-12T00:00:00"/>
    <m/>
    <m/>
    <m/>
    <n v="32.25"/>
  </r>
  <r>
    <x v="388"/>
    <s v="TOR"/>
    <s v="PHI"/>
    <s v="L"/>
    <d v="1899-12-31T07:47:00"/>
    <n v="6"/>
    <n v="9"/>
    <n v="0.66700000000000004"/>
    <n v="0"/>
    <n v="0"/>
    <m/>
    <n v="0"/>
    <n v="0"/>
    <m/>
    <n v="4"/>
    <n v="3"/>
    <n v="7"/>
    <n v="6"/>
    <n v="2"/>
    <n v="0"/>
    <n v="1"/>
    <n v="3"/>
    <n v="12"/>
    <n v="-3"/>
    <n v="15.8"/>
    <d v="2026-01-12T00:00:00"/>
    <m/>
    <m/>
    <m/>
    <n v="31.783333333333335"/>
  </r>
  <r>
    <x v="50"/>
    <s v="PHI"/>
    <s v="TOR"/>
    <s v="W"/>
    <d v="1899-12-31T09:29:00"/>
    <n v="5"/>
    <n v="7"/>
    <n v="0.71399999999999997"/>
    <n v="5"/>
    <n v="6"/>
    <n v="0.83299999999999996"/>
    <n v="0"/>
    <n v="0"/>
    <m/>
    <n v="0"/>
    <n v="2"/>
    <n v="2"/>
    <n v="8"/>
    <n v="1"/>
    <n v="0"/>
    <n v="2"/>
    <n v="4"/>
    <n v="15"/>
    <n v="8"/>
    <n v="15.7"/>
    <d v="2026-01-12T00:00:00"/>
    <m/>
    <m/>
    <m/>
    <n v="33.483333333333334"/>
  </r>
  <r>
    <x v="77"/>
    <s v="SAC"/>
    <s v="LAL"/>
    <s v="W"/>
    <d v="1899-12-31T07:33:00"/>
    <n v="6"/>
    <n v="11"/>
    <n v="0.54500000000000004"/>
    <n v="3"/>
    <n v="4"/>
    <n v="0.75"/>
    <n v="4"/>
    <n v="4"/>
    <n v="1"/>
    <n v="0"/>
    <n v="4"/>
    <n v="4"/>
    <n v="1"/>
    <n v="0"/>
    <n v="1"/>
    <n v="1"/>
    <n v="0"/>
    <n v="19"/>
    <n v="9"/>
    <n v="15.3"/>
    <d v="2026-01-12T00:00:00"/>
    <m/>
    <m/>
    <m/>
    <n v="31.550000000000004"/>
  </r>
  <r>
    <x v="240"/>
    <s v="SAC"/>
    <s v="LAL"/>
    <s v="W"/>
    <d v="1899-12-31T10:26:00"/>
    <n v="8"/>
    <n v="16"/>
    <n v="0.5"/>
    <n v="4"/>
    <n v="8"/>
    <n v="0.5"/>
    <n v="2"/>
    <n v="4"/>
    <n v="0.5"/>
    <n v="0"/>
    <n v="5"/>
    <n v="5"/>
    <n v="7"/>
    <n v="1"/>
    <n v="0"/>
    <n v="5"/>
    <n v="1"/>
    <n v="22"/>
    <n v="10"/>
    <n v="15.2"/>
    <d v="2026-01-12T00:00:00"/>
    <m/>
    <m/>
    <m/>
    <n v="34.433333333333337"/>
  </r>
  <r>
    <x v="105"/>
    <s v="BOS"/>
    <s v="IND"/>
    <s v="L"/>
    <d v="1899-12-31T07:44:00"/>
    <n v="7"/>
    <n v="9"/>
    <n v="0.77800000000000002"/>
    <n v="0"/>
    <n v="0"/>
    <m/>
    <n v="1"/>
    <n v="3"/>
    <n v="0.33300000000000002"/>
    <n v="2"/>
    <n v="6"/>
    <n v="8"/>
    <n v="2"/>
    <n v="2"/>
    <n v="1"/>
    <n v="3"/>
    <n v="0"/>
    <n v="15"/>
    <n v="-12"/>
    <n v="15"/>
    <d v="2026-01-12T00:00:00"/>
    <m/>
    <m/>
    <m/>
    <n v="31.733333333333334"/>
  </r>
  <r>
    <x v="177"/>
    <s v="CHO"/>
    <s v="LAC"/>
    <s v="L"/>
    <d v="1899-12-31T11:14:00"/>
    <n v="8"/>
    <n v="12"/>
    <n v="0.66700000000000004"/>
    <n v="0"/>
    <n v="3"/>
    <n v="0"/>
    <n v="2"/>
    <n v="2"/>
    <n v="1"/>
    <n v="0"/>
    <n v="5"/>
    <n v="5"/>
    <n v="4"/>
    <n v="0"/>
    <n v="0"/>
    <n v="2"/>
    <n v="1"/>
    <n v="18"/>
    <n v="-9"/>
    <n v="14.7"/>
    <d v="2026-01-12T00:00:00"/>
    <m/>
    <m/>
    <m/>
    <n v="35.233333333333334"/>
  </r>
  <r>
    <x v="166"/>
    <s v="BRK"/>
    <s v="DAL"/>
    <s v="L"/>
    <d v="1899-12-30T22:42:00"/>
    <n v="4"/>
    <n v="7"/>
    <n v="0.57099999999999995"/>
    <n v="0"/>
    <n v="0"/>
    <m/>
    <n v="6"/>
    <n v="6"/>
    <n v="1"/>
    <n v="7"/>
    <n v="5"/>
    <n v="12"/>
    <n v="0"/>
    <n v="0"/>
    <n v="1"/>
    <n v="2"/>
    <n v="3"/>
    <n v="14"/>
    <n v="2"/>
    <n v="14.6"/>
    <d v="2026-01-12T00:00:00"/>
    <m/>
    <m/>
    <m/>
    <n v="22.7"/>
  </r>
  <r>
    <x v="24"/>
    <s v="LAL"/>
    <s v="SAC"/>
    <s v="L"/>
    <d v="1899-12-31T03:25:00"/>
    <n v="4"/>
    <n v="7"/>
    <n v="0.57099999999999995"/>
    <n v="0"/>
    <n v="0"/>
    <m/>
    <n v="5"/>
    <n v="8"/>
    <n v="0.625"/>
    <n v="5"/>
    <n v="8"/>
    <n v="13"/>
    <n v="1"/>
    <n v="0"/>
    <n v="2"/>
    <n v="2"/>
    <n v="0"/>
    <n v="13"/>
    <n v="-12"/>
    <n v="14.5"/>
    <d v="2026-01-12T00:00:00"/>
    <m/>
    <m/>
    <m/>
    <n v="27.416666666666668"/>
  </r>
  <r>
    <x v="160"/>
    <s v="TOR"/>
    <s v="PHI"/>
    <s v="L"/>
    <d v="1899-12-31T10:24:00"/>
    <n v="5"/>
    <n v="15"/>
    <n v="0.33300000000000002"/>
    <n v="0"/>
    <n v="2"/>
    <n v="0"/>
    <n v="7"/>
    <n v="7"/>
    <n v="1"/>
    <n v="5"/>
    <n v="5"/>
    <n v="10"/>
    <n v="7"/>
    <n v="0"/>
    <n v="0"/>
    <n v="3"/>
    <n v="3"/>
    <n v="17"/>
    <n v="-7"/>
    <n v="14.2"/>
    <d v="2026-01-12T00:00:00"/>
    <m/>
    <m/>
    <m/>
    <n v="34.4"/>
  </r>
  <r>
    <x v="468"/>
    <s v="LAL"/>
    <s v="SAC"/>
    <s v="L"/>
    <d v="1899-12-31T09:13:00"/>
    <n v="8"/>
    <n v="17"/>
    <n v="0.47099999999999997"/>
    <n v="0"/>
    <n v="5"/>
    <n v="0"/>
    <n v="6"/>
    <n v="6"/>
    <n v="1"/>
    <n v="0"/>
    <n v="4"/>
    <n v="4"/>
    <n v="3"/>
    <n v="1"/>
    <n v="0"/>
    <n v="3"/>
    <n v="1"/>
    <n v="22"/>
    <n v="-9"/>
    <n v="14.2"/>
    <d v="2026-01-12T00:00:00"/>
    <m/>
    <m/>
    <m/>
    <n v="33.216666666666669"/>
  </r>
  <r>
    <x v="54"/>
    <s v="CLE"/>
    <s v="UTA"/>
    <s v="L"/>
    <d v="1899-12-31T09:59:00"/>
    <n v="7"/>
    <n v="18"/>
    <n v="0.38900000000000001"/>
    <n v="4"/>
    <n v="9"/>
    <n v="0.44400000000000001"/>
    <n v="3"/>
    <n v="3"/>
    <n v="1"/>
    <n v="0"/>
    <n v="3"/>
    <n v="3"/>
    <n v="2"/>
    <n v="1"/>
    <n v="0"/>
    <n v="0"/>
    <n v="2"/>
    <n v="21"/>
    <n v="-12"/>
    <n v="13.7"/>
    <d v="2026-01-12T00:00:00"/>
    <m/>
    <m/>
    <m/>
    <n v="33.983333333333334"/>
  </r>
  <r>
    <x v="91"/>
    <s v="BRK"/>
    <s v="DAL"/>
    <s v="L"/>
    <d v="1899-12-31T01:18:00"/>
    <n v="6"/>
    <n v="9"/>
    <n v="0.66700000000000004"/>
    <n v="0"/>
    <n v="0"/>
    <m/>
    <n v="1"/>
    <n v="2"/>
    <n v="0.5"/>
    <n v="2"/>
    <n v="4"/>
    <n v="6"/>
    <n v="5"/>
    <n v="0"/>
    <n v="3"/>
    <n v="2"/>
    <n v="4"/>
    <n v="13"/>
    <n v="-10"/>
    <n v="13.3"/>
    <d v="2026-01-12T00:00:00"/>
    <m/>
    <m/>
    <m/>
    <n v="25.3"/>
  </r>
  <r>
    <x v="448"/>
    <s v="CLE"/>
    <s v="UTA"/>
    <s v="L"/>
    <d v="1899-12-30T19:14:00"/>
    <n v="6"/>
    <n v="11"/>
    <n v="0.54500000000000004"/>
    <n v="1"/>
    <n v="3"/>
    <n v="0.33300000000000002"/>
    <n v="0"/>
    <n v="0"/>
    <m/>
    <n v="1"/>
    <n v="2"/>
    <n v="3"/>
    <n v="3"/>
    <n v="1"/>
    <n v="2"/>
    <n v="0"/>
    <n v="1"/>
    <n v="13"/>
    <n v="-3"/>
    <n v="13.1"/>
    <d v="2026-01-12T00:00:00"/>
    <m/>
    <m/>
    <m/>
    <n v="19.233333333333334"/>
  </r>
  <r>
    <x v="237"/>
    <s v="DAL"/>
    <s v="BRK"/>
    <s v="W"/>
    <d v="1899-12-31T02:47:00"/>
    <n v="6"/>
    <n v="13"/>
    <n v="0.46200000000000002"/>
    <n v="6"/>
    <n v="9"/>
    <n v="0.66700000000000004"/>
    <n v="0"/>
    <n v="0"/>
    <m/>
    <n v="1"/>
    <n v="1"/>
    <n v="2"/>
    <n v="1"/>
    <n v="1"/>
    <n v="1"/>
    <n v="1"/>
    <n v="3"/>
    <n v="18"/>
    <n v="7"/>
    <n v="12.5"/>
    <d v="2026-01-12T00:00:00"/>
    <m/>
    <m/>
    <m/>
    <n v="26.783333333333331"/>
  </r>
  <r>
    <x v="25"/>
    <s v="LAL"/>
    <s v="SAC"/>
    <s v="L"/>
    <d v="1899-12-30T18:42:00"/>
    <n v="5"/>
    <n v="6"/>
    <n v="0.83299999999999996"/>
    <n v="0"/>
    <n v="0"/>
    <m/>
    <n v="2"/>
    <n v="4"/>
    <n v="0.5"/>
    <n v="4"/>
    <n v="1"/>
    <n v="5"/>
    <n v="1"/>
    <n v="0"/>
    <n v="0"/>
    <n v="0"/>
    <n v="1"/>
    <n v="12"/>
    <n v="-4"/>
    <n v="12.4"/>
    <d v="2026-01-12T00:00:00"/>
    <m/>
    <m/>
    <m/>
    <n v="18.7"/>
  </r>
  <r>
    <x v="327"/>
    <s v="IND"/>
    <s v="BOS"/>
    <s v="W"/>
    <d v="1899-12-31T09:18:00"/>
    <n v="5"/>
    <n v="14"/>
    <n v="0.35699999999999998"/>
    <n v="3"/>
    <n v="5"/>
    <n v="0.6"/>
    <n v="0"/>
    <n v="0"/>
    <m/>
    <n v="1"/>
    <n v="5"/>
    <n v="6"/>
    <n v="9"/>
    <n v="2"/>
    <n v="0"/>
    <n v="3"/>
    <n v="1"/>
    <n v="13"/>
    <n v="12"/>
    <n v="12.3"/>
    <d v="2026-01-12T00:00:00"/>
    <m/>
    <m/>
    <m/>
    <n v="33.299999999999997"/>
  </r>
  <r>
    <x v="68"/>
    <s v="LAC"/>
    <s v="CHO"/>
    <s v="W"/>
    <d v="1899-12-31T03:11:00"/>
    <n v="4"/>
    <n v="6"/>
    <n v="0.66700000000000004"/>
    <n v="0"/>
    <n v="0"/>
    <m/>
    <n v="1"/>
    <n v="2"/>
    <n v="0.5"/>
    <n v="3"/>
    <n v="8"/>
    <n v="11"/>
    <n v="2"/>
    <n v="0"/>
    <n v="0"/>
    <n v="0"/>
    <n v="2"/>
    <n v="9"/>
    <n v="3"/>
    <n v="11.1"/>
    <d v="2026-01-12T00:00:00"/>
    <m/>
    <m/>
    <m/>
    <n v="27.183333333333337"/>
  </r>
  <r>
    <x v="147"/>
    <s v="TOR"/>
    <s v="PHI"/>
    <s v="L"/>
    <d v="1899-12-31T08:15:00"/>
    <n v="8"/>
    <n v="18"/>
    <n v="0.44400000000000001"/>
    <n v="2"/>
    <n v="10"/>
    <n v="0.2"/>
    <n v="0"/>
    <n v="0"/>
    <m/>
    <n v="2"/>
    <n v="4"/>
    <n v="6"/>
    <n v="0"/>
    <n v="1"/>
    <n v="0"/>
    <n v="1"/>
    <n v="1"/>
    <n v="18"/>
    <n v="-13"/>
    <n v="10.8"/>
    <d v="2026-01-12T00:00:00"/>
    <m/>
    <m/>
    <m/>
    <n v="32.25"/>
  </r>
  <r>
    <x v="466"/>
    <s v="PHI"/>
    <s v="TOR"/>
    <s v="W"/>
    <d v="1899-12-31T04:35:00"/>
    <n v="5"/>
    <n v="13"/>
    <n v="0.38500000000000001"/>
    <n v="1"/>
    <n v="6"/>
    <n v="0.16700000000000001"/>
    <n v="4"/>
    <n v="5"/>
    <n v="0.8"/>
    <n v="0"/>
    <n v="4"/>
    <n v="4"/>
    <n v="6"/>
    <n v="0"/>
    <n v="0"/>
    <n v="1"/>
    <n v="3"/>
    <n v="15"/>
    <n v="4"/>
    <n v="10.7"/>
    <d v="2026-01-12T00:00:00"/>
    <m/>
    <m/>
    <m/>
    <n v="28.583333333333336"/>
  </r>
  <r>
    <x v="455"/>
    <s v="LAC"/>
    <s v="CHO"/>
    <s v="W"/>
    <d v="1899-12-31T03:27:00"/>
    <n v="6"/>
    <n v="11"/>
    <n v="0.54500000000000004"/>
    <n v="2"/>
    <n v="6"/>
    <n v="0.33300000000000002"/>
    <n v="0"/>
    <n v="0"/>
    <m/>
    <n v="1"/>
    <n v="0"/>
    <n v="1"/>
    <n v="2"/>
    <n v="0"/>
    <n v="0"/>
    <n v="0"/>
    <n v="1"/>
    <n v="14"/>
    <n v="1"/>
    <n v="10.4"/>
    <d v="2026-01-12T00:00:00"/>
    <m/>
    <m/>
    <m/>
    <n v="27.450000000000003"/>
  </r>
  <r>
    <x v="235"/>
    <s v="BRK"/>
    <s v="DAL"/>
    <s v="L"/>
    <d v="1899-12-31T05:08:00"/>
    <n v="4"/>
    <n v="9"/>
    <n v="0.44400000000000001"/>
    <n v="1"/>
    <n v="6"/>
    <n v="0.16700000000000001"/>
    <n v="4"/>
    <n v="4"/>
    <n v="1"/>
    <n v="1"/>
    <n v="1"/>
    <n v="2"/>
    <n v="2"/>
    <n v="1"/>
    <n v="1"/>
    <n v="1"/>
    <n v="3"/>
    <n v="13"/>
    <n v="-7"/>
    <n v="10.199999999999999"/>
    <d v="2026-01-12T00:00:00"/>
    <m/>
    <m/>
    <m/>
    <n v="29.133333333333333"/>
  </r>
  <r>
    <x v="67"/>
    <s v="CHO"/>
    <s v="LAC"/>
    <s v="L"/>
    <d v="1899-12-31T08:53:00"/>
    <n v="5"/>
    <n v="11"/>
    <n v="0.45500000000000002"/>
    <n v="1"/>
    <n v="3"/>
    <n v="0.33300000000000002"/>
    <n v="2"/>
    <n v="4"/>
    <n v="0.5"/>
    <n v="1"/>
    <n v="5"/>
    <n v="6"/>
    <n v="5"/>
    <n v="1"/>
    <n v="0"/>
    <n v="2"/>
    <n v="3"/>
    <n v="13"/>
    <n v="-7"/>
    <n v="10"/>
    <d v="2026-01-12T00:00:00"/>
    <m/>
    <m/>
    <m/>
    <n v="32.883333333333333"/>
  </r>
  <r>
    <x v="495"/>
    <s v="TOR"/>
    <s v="PHI"/>
    <s v="L"/>
    <d v="1899-12-30T17:15:00"/>
    <n v="5"/>
    <n v="9"/>
    <n v="0.55600000000000005"/>
    <n v="3"/>
    <n v="6"/>
    <n v="0.5"/>
    <n v="1"/>
    <n v="1"/>
    <n v="1"/>
    <n v="0"/>
    <n v="1"/>
    <n v="1"/>
    <n v="1"/>
    <n v="0"/>
    <n v="0"/>
    <n v="0"/>
    <n v="2"/>
    <n v="14"/>
    <n v="1"/>
    <n v="9.9"/>
    <d v="2026-01-12T00:00:00"/>
    <m/>
    <m/>
    <m/>
    <n v="17.25"/>
  </r>
  <r>
    <x v="191"/>
    <s v="DAL"/>
    <s v="BRK"/>
    <s v="W"/>
    <d v="1899-12-30T22:13:00"/>
    <n v="4"/>
    <n v="8"/>
    <n v="0.5"/>
    <n v="1"/>
    <n v="2"/>
    <n v="0.5"/>
    <n v="0"/>
    <n v="0"/>
    <m/>
    <n v="0"/>
    <n v="1"/>
    <n v="1"/>
    <n v="8"/>
    <n v="0"/>
    <n v="0"/>
    <n v="1"/>
    <n v="1"/>
    <n v="9"/>
    <n v="2"/>
    <n v="9.5"/>
    <d v="2026-01-12T00:00:00"/>
    <m/>
    <m/>
    <m/>
    <n v="22.216666666666669"/>
  </r>
  <r>
    <x v="128"/>
    <s v="BOS"/>
    <s v="IND"/>
    <s v="L"/>
    <d v="1899-12-31T00:19:00"/>
    <n v="7"/>
    <n v="15"/>
    <n v="0.46700000000000003"/>
    <n v="2"/>
    <n v="7"/>
    <n v="0.28599999999999998"/>
    <n v="0"/>
    <n v="0"/>
    <m/>
    <n v="0"/>
    <n v="3"/>
    <n v="3"/>
    <n v="4"/>
    <n v="0"/>
    <n v="0"/>
    <n v="2"/>
    <n v="2"/>
    <n v="16"/>
    <n v="-4"/>
    <n v="9.1999999999999993"/>
    <d v="2026-01-12T00:00:00"/>
    <m/>
    <m/>
    <m/>
    <n v="24.31666666666667"/>
  </r>
  <r>
    <x v="244"/>
    <s v="LAC"/>
    <s v="CHO"/>
    <s v="W"/>
    <d v="1899-12-30T21:57:00"/>
    <n v="2"/>
    <n v="2"/>
    <n v="1"/>
    <n v="2"/>
    <n v="2"/>
    <n v="1"/>
    <n v="1"/>
    <n v="2"/>
    <n v="0.5"/>
    <n v="0"/>
    <n v="2"/>
    <n v="2"/>
    <n v="2"/>
    <n v="2"/>
    <n v="0"/>
    <n v="1"/>
    <n v="0"/>
    <n v="7"/>
    <n v="-3"/>
    <n v="9"/>
    <d v="2026-01-12T00:00:00"/>
    <m/>
    <m/>
    <m/>
    <n v="21.95"/>
  </r>
  <r>
    <x v="360"/>
    <s v="BOS"/>
    <s v="IND"/>
    <s v="L"/>
    <d v="1899-12-31T01:58:00"/>
    <n v="3"/>
    <n v="5"/>
    <n v="0.6"/>
    <n v="0"/>
    <n v="2"/>
    <n v="0"/>
    <n v="0"/>
    <n v="0"/>
    <m/>
    <n v="0"/>
    <n v="9"/>
    <n v="9"/>
    <n v="1"/>
    <n v="3"/>
    <n v="0"/>
    <n v="1"/>
    <n v="1"/>
    <n v="6"/>
    <n v="4"/>
    <n v="8.6999999999999993"/>
    <d v="2026-01-12T00:00:00"/>
    <m/>
    <m/>
    <m/>
    <n v="25.966666666666665"/>
  </r>
  <r>
    <x v="48"/>
    <s v="TOR"/>
    <s v="PHI"/>
    <s v="L"/>
    <d v="1899-12-31T11:13:00"/>
    <n v="5"/>
    <n v="16"/>
    <n v="0.313"/>
    <n v="0"/>
    <n v="3"/>
    <n v="0"/>
    <n v="5"/>
    <n v="5"/>
    <n v="1"/>
    <n v="0"/>
    <n v="4"/>
    <n v="4"/>
    <n v="3"/>
    <n v="2"/>
    <n v="1"/>
    <n v="2"/>
    <n v="3"/>
    <n v="15"/>
    <n v="-13"/>
    <n v="8.6"/>
    <d v="2026-01-12T00:00:00"/>
    <m/>
    <m/>
    <m/>
    <n v="35.216666666666669"/>
  </r>
  <r>
    <x v="450"/>
    <s v="UTA"/>
    <s v="CLE"/>
    <s v="W"/>
    <d v="1899-12-30T19:00:00"/>
    <n v="3"/>
    <n v="7"/>
    <n v="0.42899999999999999"/>
    <n v="1"/>
    <n v="3"/>
    <n v="0.33300000000000002"/>
    <n v="0"/>
    <n v="0"/>
    <m/>
    <n v="1"/>
    <n v="2"/>
    <n v="3"/>
    <n v="8"/>
    <n v="0"/>
    <n v="0"/>
    <n v="1"/>
    <n v="2"/>
    <n v="7"/>
    <n v="0"/>
    <n v="8.4"/>
    <d v="2026-01-12T00:00:00"/>
    <m/>
    <m/>
    <m/>
    <n v="19"/>
  </r>
  <r>
    <x v="430"/>
    <s v="UTA"/>
    <s v="CLE"/>
    <s v="W"/>
    <d v="1899-12-30T17:50:00"/>
    <n v="4"/>
    <n v="6"/>
    <n v="0.66700000000000004"/>
    <n v="3"/>
    <n v="5"/>
    <n v="0.6"/>
    <n v="0"/>
    <n v="0"/>
    <m/>
    <n v="0"/>
    <n v="3"/>
    <n v="3"/>
    <n v="2"/>
    <n v="0"/>
    <n v="0"/>
    <n v="2"/>
    <n v="1"/>
    <n v="11"/>
    <n v="-2"/>
    <n v="8.3000000000000007"/>
    <d v="2026-01-12T00:00:00"/>
    <m/>
    <m/>
    <m/>
    <n v="17.833333333333336"/>
  </r>
  <r>
    <x v="317"/>
    <s v="IND"/>
    <s v="BOS"/>
    <s v="W"/>
    <d v="1899-12-31T00:47:00"/>
    <n v="4"/>
    <n v="9"/>
    <n v="0.44400000000000001"/>
    <n v="3"/>
    <n v="5"/>
    <n v="0.6"/>
    <n v="0"/>
    <n v="0"/>
    <m/>
    <n v="0"/>
    <n v="7"/>
    <n v="7"/>
    <n v="1"/>
    <n v="1"/>
    <n v="0"/>
    <n v="1"/>
    <n v="2"/>
    <n v="11"/>
    <n v="-5"/>
    <n v="8.3000000000000007"/>
    <d v="2026-01-12T00:00:00"/>
    <m/>
    <m/>
    <m/>
    <n v="24.783333333333331"/>
  </r>
  <r>
    <x v="445"/>
    <s v="SAC"/>
    <s v="LAL"/>
    <s v="W"/>
    <d v="1899-12-31T06:23:00"/>
    <n v="4"/>
    <n v="7"/>
    <n v="0.57099999999999995"/>
    <n v="1"/>
    <n v="1"/>
    <n v="1"/>
    <n v="0"/>
    <n v="0"/>
    <m/>
    <n v="2"/>
    <n v="5"/>
    <n v="7"/>
    <n v="0"/>
    <n v="0"/>
    <n v="2"/>
    <n v="1"/>
    <n v="2"/>
    <n v="9"/>
    <n v="15"/>
    <n v="8.1999999999999993"/>
    <d v="2026-01-12T00:00:00"/>
    <m/>
    <m/>
    <m/>
    <n v="30.383333333333333"/>
  </r>
  <r>
    <x v="308"/>
    <s v="BOS"/>
    <s v="IND"/>
    <s v="L"/>
    <d v="1899-12-30T16:07:00"/>
    <n v="3"/>
    <n v="4"/>
    <n v="0.75"/>
    <n v="0"/>
    <n v="0"/>
    <m/>
    <n v="0"/>
    <n v="0"/>
    <m/>
    <n v="3"/>
    <n v="3"/>
    <n v="6"/>
    <n v="1"/>
    <n v="0"/>
    <n v="0"/>
    <n v="0"/>
    <n v="0"/>
    <n v="6"/>
    <n v="10"/>
    <n v="8.1"/>
    <d v="2026-01-12T00:00:00"/>
    <m/>
    <m/>
    <m/>
    <n v="16.116666666666667"/>
  </r>
  <r>
    <x v="111"/>
    <s v="CLE"/>
    <s v="UTA"/>
    <s v="L"/>
    <d v="1899-12-31T03:43:00"/>
    <n v="5"/>
    <n v="11"/>
    <n v="0.45500000000000002"/>
    <n v="3"/>
    <n v="8"/>
    <n v="0.375"/>
    <n v="1"/>
    <n v="1"/>
    <n v="1"/>
    <n v="0"/>
    <n v="2"/>
    <n v="2"/>
    <n v="3"/>
    <n v="0"/>
    <n v="0"/>
    <n v="1"/>
    <n v="5"/>
    <n v="14"/>
    <n v="-10"/>
    <n v="8"/>
    <d v="2026-01-12T00:00:00"/>
    <m/>
    <m/>
    <m/>
    <n v="27.716666666666669"/>
  </r>
  <r>
    <x v="249"/>
    <s v="CLE"/>
    <s v="UTA"/>
    <s v="L"/>
    <d v="1899-12-31T01:29:00"/>
    <n v="4"/>
    <n v="9"/>
    <n v="0.44400000000000001"/>
    <n v="2"/>
    <n v="5"/>
    <n v="0.4"/>
    <n v="1"/>
    <n v="1"/>
    <n v="1"/>
    <n v="0"/>
    <n v="4"/>
    <n v="4"/>
    <n v="2"/>
    <n v="2"/>
    <n v="0"/>
    <n v="2"/>
    <n v="3"/>
    <n v="11"/>
    <n v="5"/>
    <n v="7.7"/>
    <d v="2026-01-12T00:00:00"/>
    <m/>
    <m/>
    <m/>
    <n v="25.483333333333331"/>
  </r>
  <r>
    <x v="274"/>
    <s v="SAC"/>
    <s v="LAL"/>
    <s v="W"/>
    <d v="1899-12-31T07:19:00"/>
    <n v="5"/>
    <n v="8"/>
    <n v="0.625"/>
    <n v="1"/>
    <n v="2"/>
    <n v="0.5"/>
    <n v="0"/>
    <n v="0"/>
    <m/>
    <n v="1"/>
    <n v="3"/>
    <n v="4"/>
    <n v="1"/>
    <n v="0"/>
    <n v="0"/>
    <n v="1"/>
    <n v="3"/>
    <n v="11"/>
    <n v="7"/>
    <n v="7.5"/>
    <d v="2026-01-12T00:00:00"/>
    <m/>
    <m/>
    <m/>
    <n v="31.316666666666663"/>
  </r>
  <r>
    <x v="31"/>
    <s v="LAL"/>
    <s v="SAC"/>
    <s v="L"/>
    <d v="1899-12-30T18:25:00"/>
    <n v="3"/>
    <n v="6"/>
    <n v="0.5"/>
    <n v="3"/>
    <n v="5"/>
    <n v="0.6"/>
    <n v="0"/>
    <n v="0"/>
    <m/>
    <n v="0"/>
    <n v="0"/>
    <n v="0"/>
    <n v="1"/>
    <n v="1"/>
    <n v="0"/>
    <n v="0"/>
    <n v="1"/>
    <n v="9"/>
    <n v="-7"/>
    <n v="7.3"/>
    <d v="2026-01-12T00:00:00"/>
    <m/>
    <m/>
    <m/>
    <n v="18.416666666666668"/>
  </r>
  <r>
    <x v="63"/>
    <s v="BOS"/>
    <s v="IND"/>
    <s v="L"/>
    <d v="1899-12-31T12:27:00"/>
    <n v="7"/>
    <n v="21"/>
    <n v="0.33300000000000002"/>
    <n v="2"/>
    <n v="9"/>
    <n v="0.222"/>
    <n v="2"/>
    <n v="2"/>
    <n v="1"/>
    <n v="2"/>
    <n v="2"/>
    <n v="4"/>
    <n v="5"/>
    <n v="0"/>
    <n v="0"/>
    <n v="4"/>
    <n v="1"/>
    <n v="18"/>
    <n v="1"/>
    <n v="7.2"/>
    <d v="2026-01-12T00:00:00"/>
    <m/>
    <m/>
    <m/>
    <n v="36.450000000000003"/>
  </r>
  <r>
    <x v="174"/>
    <s v="LAC"/>
    <s v="CHO"/>
    <s v="W"/>
    <d v="1899-12-30T20:24:00"/>
    <n v="3"/>
    <n v="6"/>
    <n v="0.5"/>
    <n v="3"/>
    <n v="6"/>
    <n v="0.5"/>
    <n v="0"/>
    <n v="0"/>
    <m/>
    <n v="0"/>
    <n v="4"/>
    <n v="4"/>
    <n v="1"/>
    <n v="1"/>
    <n v="0"/>
    <n v="1"/>
    <n v="2"/>
    <n v="9"/>
    <n v="7"/>
    <n v="7.1"/>
    <d v="2026-01-12T00:00:00"/>
    <m/>
    <m/>
    <m/>
    <n v="20.399999999999999"/>
  </r>
  <r>
    <x v="216"/>
    <s v="CLE"/>
    <s v="UTA"/>
    <s v="L"/>
    <d v="1899-12-31T08:24:00"/>
    <n v="3"/>
    <n v="7"/>
    <n v="0.42899999999999999"/>
    <n v="0"/>
    <n v="0"/>
    <m/>
    <n v="2"/>
    <n v="2"/>
    <n v="1"/>
    <n v="2"/>
    <n v="2"/>
    <n v="4"/>
    <n v="3"/>
    <n v="1"/>
    <n v="0"/>
    <n v="2"/>
    <n v="1"/>
    <n v="8"/>
    <n v="-6"/>
    <n v="7"/>
    <d v="2026-01-12T00:00:00"/>
    <m/>
    <m/>
    <m/>
    <n v="32.400000000000006"/>
  </r>
  <r>
    <x v="382"/>
    <s v="IND"/>
    <s v="BOS"/>
    <s v="W"/>
    <d v="1899-12-30T14:41:00"/>
    <n v="3"/>
    <n v="5"/>
    <n v="0.6"/>
    <n v="2"/>
    <n v="4"/>
    <n v="0.5"/>
    <n v="0"/>
    <n v="0"/>
    <m/>
    <n v="0"/>
    <n v="0"/>
    <n v="0"/>
    <n v="1"/>
    <n v="0"/>
    <n v="1"/>
    <n v="0"/>
    <n v="1"/>
    <n v="8"/>
    <n v="6"/>
    <n v="6.7"/>
    <d v="2026-01-12T00:00:00"/>
    <m/>
    <m/>
    <m/>
    <n v="14.683333333333334"/>
  </r>
  <r>
    <x v="496"/>
    <s v="TOR"/>
    <s v="PHI"/>
    <s v="L"/>
    <d v="1899-12-30T12:34:00"/>
    <n v="1"/>
    <n v="3"/>
    <n v="0.33300000000000002"/>
    <n v="0"/>
    <n v="2"/>
    <n v="0"/>
    <n v="4"/>
    <n v="4"/>
    <n v="1"/>
    <n v="2"/>
    <n v="0"/>
    <n v="2"/>
    <n v="2"/>
    <n v="0"/>
    <n v="0"/>
    <n v="0"/>
    <n v="1"/>
    <n v="6"/>
    <n v="-8"/>
    <n v="6.7"/>
    <d v="2026-01-12T00:00:00"/>
    <m/>
    <m/>
    <m/>
    <n v="12.566666666666666"/>
  </r>
  <r>
    <x v="289"/>
    <s v="DAL"/>
    <s v="BRK"/>
    <s v="W"/>
    <d v="1899-12-31T11:28:00"/>
    <n v="2"/>
    <n v="2"/>
    <n v="1"/>
    <n v="0"/>
    <n v="0"/>
    <m/>
    <n v="1"/>
    <n v="2"/>
    <n v="0.5"/>
    <n v="2"/>
    <n v="8"/>
    <n v="10"/>
    <n v="3"/>
    <n v="0"/>
    <n v="0"/>
    <n v="2"/>
    <n v="3"/>
    <n v="5"/>
    <n v="5"/>
    <n v="6.7"/>
    <d v="2026-01-12T00:00:00"/>
    <m/>
    <m/>
    <m/>
    <n v="35.466666666666669"/>
  </r>
  <r>
    <x v="262"/>
    <s v="DAL"/>
    <s v="BRK"/>
    <s v="W"/>
    <d v="1899-12-30T21:41:00"/>
    <n v="5"/>
    <n v="14"/>
    <n v="0.35699999999999998"/>
    <n v="4"/>
    <n v="10"/>
    <n v="0.4"/>
    <n v="0"/>
    <n v="0"/>
    <m/>
    <n v="1"/>
    <n v="1"/>
    <n v="2"/>
    <n v="0"/>
    <n v="0"/>
    <n v="0"/>
    <n v="0"/>
    <n v="2"/>
    <n v="14"/>
    <n v="2"/>
    <n v="6.4"/>
    <d v="2026-01-12T00:00:00"/>
    <m/>
    <m/>
    <m/>
    <n v="21.683333333333334"/>
  </r>
  <r>
    <x v="251"/>
    <s v="BOS"/>
    <s v="IND"/>
    <s v="L"/>
    <d v="1899-12-31T08:52:00"/>
    <n v="2"/>
    <n v="7"/>
    <n v="0.28599999999999998"/>
    <n v="2"/>
    <n v="7"/>
    <n v="0.28599999999999998"/>
    <n v="2"/>
    <n v="2"/>
    <n v="1"/>
    <n v="2"/>
    <n v="6"/>
    <n v="8"/>
    <n v="1"/>
    <n v="0"/>
    <n v="0"/>
    <n v="1"/>
    <n v="1"/>
    <n v="8"/>
    <n v="-6"/>
    <n v="6.4"/>
    <d v="2026-01-12T00:00:00"/>
    <m/>
    <m/>
    <m/>
    <n v="32.866666666666667"/>
  </r>
  <r>
    <x v="62"/>
    <s v="CHO"/>
    <s v="LAC"/>
    <s v="L"/>
    <d v="1899-12-31T10:28:00"/>
    <n v="3"/>
    <n v="10"/>
    <n v="0.3"/>
    <n v="1"/>
    <n v="4"/>
    <n v="0.25"/>
    <n v="4"/>
    <n v="4"/>
    <n v="1"/>
    <n v="2"/>
    <n v="4"/>
    <n v="6"/>
    <n v="1"/>
    <n v="0"/>
    <n v="0"/>
    <n v="1"/>
    <n v="3"/>
    <n v="11"/>
    <n v="-15"/>
    <n v="6.3"/>
    <d v="2026-01-12T00:00:00"/>
    <m/>
    <m/>
    <m/>
    <n v="34.466666666666669"/>
  </r>
  <r>
    <x v="107"/>
    <s v="CHO"/>
    <s v="LAC"/>
    <s v="L"/>
    <d v="1899-12-30T12:32:00"/>
    <n v="4"/>
    <n v="6"/>
    <n v="0.66700000000000004"/>
    <n v="1"/>
    <n v="2"/>
    <n v="0.5"/>
    <n v="0"/>
    <n v="0"/>
    <m/>
    <n v="0"/>
    <n v="1"/>
    <n v="1"/>
    <n v="1"/>
    <n v="0"/>
    <n v="0"/>
    <n v="0"/>
    <n v="3"/>
    <n v="9"/>
    <n v="-1"/>
    <n v="6.2"/>
    <d v="2026-01-12T00:00:00"/>
    <m/>
    <m/>
    <m/>
    <n v="12.533333333333335"/>
  </r>
  <r>
    <x v="140"/>
    <s v="BRK"/>
    <s v="DAL"/>
    <s v="L"/>
    <d v="1899-12-31T05:09:00"/>
    <n v="2"/>
    <n v="6"/>
    <n v="0.33300000000000002"/>
    <n v="1"/>
    <n v="3"/>
    <n v="0.33300000000000002"/>
    <n v="0"/>
    <n v="0"/>
    <m/>
    <n v="0"/>
    <n v="3"/>
    <n v="3"/>
    <n v="6"/>
    <n v="1"/>
    <n v="0"/>
    <n v="0"/>
    <n v="4"/>
    <n v="5"/>
    <n v="3"/>
    <n v="6.1"/>
    <d v="2026-01-12T00:00:00"/>
    <m/>
    <m/>
    <m/>
    <n v="29.15"/>
  </r>
  <r>
    <x v="133"/>
    <s v="UTA"/>
    <s v="CLE"/>
    <s v="W"/>
    <d v="1899-12-31T02:11:00"/>
    <n v="4"/>
    <n v="7"/>
    <n v="0.57099999999999995"/>
    <n v="3"/>
    <n v="6"/>
    <n v="0.5"/>
    <n v="0"/>
    <n v="0"/>
    <m/>
    <n v="0"/>
    <n v="1"/>
    <n v="1"/>
    <n v="3"/>
    <n v="0"/>
    <n v="0"/>
    <n v="3"/>
    <n v="3"/>
    <n v="11"/>
    <n v="18"/>
    <n v="5.9"/>
    <d v="2026-01-12T00:00:00"/>
    <m/>
    <m/>
    <m/>
    <n v="26.183333333333334"/>
  </r>
  <r>
    <x v="506"/>
    <s v="CHO"/>
    <s v="LAC"/>
    <s v="L"/>
    <d v="1899-12-30T13:14:00"/>
    <n v="2"/>
    <n v="3"/>
    <n v="0.66700000000000004"/>
    <n v="1"/>
    <n v="2"/>
    <n v="0.5"/>
    <n v="2"/>
    <n v="3"/>
    <n v="0.66700000000000004"/>
    <n v="0"/>
    <n v="2"/>
    <n v="2"/>
    <n v="0"/>
    <n v="0"/>
    <n v="0"/>
    <n v="0"/>
    <n v="0"/>
    <n v="7"/>
    <n v="3"/>
    <n v="5.9"/>
    <d v="2026-01-12T00:00:00"/>
    <m/>
    <m/>
    <m/>
    <n v="13.233333333333334"/>
  </r>
  <r>
    <x v="227"/>
    <s v="CHO"/>
    <s v="LAC"/>
    <s v="L"/>
    <d v="1899-12-30T18:32:00"/>
    <n v="2"/>
    <n v="6"/>
    <n v="0.33300000000000002"/>
    <n v="2"/>
    <n v="4"/>
    <n v="0.5"/>
    <n v="2"/>
    <n v="2"/>
    <n v="1"/>
    <n v="0"/>
    <n v="3"/>
    <n v="3"/>
    <n v="3"/>
    <n v="0"/>
    <n v="0"/>
    <n v="1"/>
    <n v="2"/>
    <n v="8"/>
    <n v="-6"/>
    <n v="5.8"/>
    <d v="2026-01-12T00:00:00"/>
    <m/>
    <m/>
    <m/>
    <n v="18.533333333333335"/>
  </r>
  <r>
    <x v="271"/>
    <s v="UTA"/>
    <s v="CLE"/>
    <s v="W"/>
    <d v="1899-12-30T15:17:00"/>
    <n v="2"/>
    <n v="4"/>
    <n v="0.5"/>
    <n v="0"/>
    <n v="1"/>
    <n v="0"/>
    <n v="0"/>
    <n v="0"/>
    <m/>
    <n v="2"/>
    <n v="1"/>
    <n v="3"/>
    <n v="2"/>
    <n v="0"/>
    <n v="1"/>
    <n v="0"/>
    <n v="1"/>
    <n v="4"/>
    <n v="-1"/>
    <n v="5.4"/>
    <d v="2026-01-12T00:00:00"/>
    <m/>
    <m/>
    <m/>
    <n v="15.283333333333331"/>
  </r>
  <r>
    <x v="366"/>
    <s v="LAL"/>
    <s v="SAC"/>
    <s v="L"/>
    <d v="1899-12-30T01:53:00"/>
    <n v="2"/>
    <n v="2"/>
    <n v="1"/>
    <n v="2"/>
    <n v="2"/>
    <n v="1"/>
    <n v="0"/>
    <n v="0"/>
    <m/>
    <n v="0"/>
    <n v="0"/>
    <n v="0"/>
    <n v="0"/>
    <n v="0"/>
    <n v="0"/>
    <n v="0"/>
    <n v="0"/>
    <n v="6"/>
    <n v="4"/>
    <n v="5.4"/>
    <d v="2026-01-12T00:00:00"/>
    <m/>
    <m/>
    <m/>
    <n v="1.8833333333333333"/>
  </r>
  <r>
    <x v="204"/>
    <s v="TOR"/>
    <s v="PHI"/>
    <s v="L"/>
    <d v="1899-12-30T20:48:00"/>
    <n v="3"/>
    <n v="7"/>
    <n v="0.42899999999999999"/>
    <n v="0"/>
    <n v="2"/>
    <n v="0"/>
    <n v="2"/>
    <n v="5"/>
    <n v="0.4"/>
    <n v="1"/>
    <n v="1"/>
    <n v="2"/>
    <n v="2"/>
    <n v="0"/>
    <n v="1"/>
    <n v="0"/>
    <n v="2"/>
    <n v="8"/>
    <n v="-9"/>
    <n v="5.4"/>
    <d v="2026-01-12T00:00:00"/>
    <m/>
    <m/>
    <m/>
    <n v="20.8"/>
  </r>
  <r>
    <x v="454"/>
    <s v="IND"/>
    <s v="BOS"/>
    <s v="W"/>
    <d v="1899-12-30T14:42:00"/>
    <n v="2"/>
    <n v="5"/>
    <n v="0.4"/>
    <n v="0"/>
    <n v="0"/>
    <m/>
    <n v="1"/>
    <n v="2"/>
    <n v="0.5"/>
    <n v="0"/>
    <n v="0"/>
    <n v="0"/>
    <n v="5"/>
    <n v="0"/>
    <n v="0"/>
    <n v="0"/>
    <n v="0"/>
    <n v="5"/>
    <n v="-10"/>
    <n v="5.4"/>
    <d v="2026-01-12T00:00:00"/>
    <m/>
    <m/>
    <m/>
    <n v="14.700000000000001"/>
  </r>
  <r>
    <x v="184"/>
    <s v="DAL"/>
    <s v="BRK"/>
    <s v="W"/>
    <d v="1899-12-31T10:18:00"/>
    <n v="4"/>
    <n v="12"/>
    <n v="0.33300000000000002"/>
    <n v="1"/>
    <n v="8"/>
    <n v="0.125"/>
    <n v="1"/>
    <n v="2"/>
    <n v="0.5"/>
    <n v="0"/>
    <n v="5"/>
    <n v="5"/>
    <n v="2"/>
    <n v="1"/>
    <n v="0"/>
    <n v="1"/>
    <n v="2"/>
    <n v="10"/>
    <n v="-1"/>
    <n v="4.9000000000000004"/>
    <d v="2026-01-12T00:00:00"/>
    <m/>
    <m/>
    <m/>
    <n v="34.299999999999997"/>
  </r>
  <r>
    <x v="329"/>
    <s v="IND"/>
    <s v="BOS"/>
    <s v="W"/>
    <d v="1899-12-30T15:46:00"/>
    <n v="1"/>
    <n v="1"/>
    <n v="1"/>
    <n v="0"/>
    <n v="0"/>
    <m/>
    <n v="2"/>
    <n v="2"/>
    <n v="1"/>
    <n v="0"/>
    <n v="5"/>
    <n v="5"/>
    <n v="1"/>
    <n v="1"/>
    <n v="0"/>
    <n v="2"/>
    <n v="0"/>
    <n v="4"/>
    <n v="12"/>
    <n v="4.9000000000000004"/>
    <d v="2026-01-12T00:00:00"/>
    <m/>
    <m/>
    <m/>
    <n v="15.766666666666666"/>
  </r>
  <r>
    <x v="219"/>
    <s v="PHI"/>
    <s v="TOR"/>
    <s v="W"/>
    <d v="1899-12-30T15:37:00"/>
    <n v="2"/>
    <n v="3"/>
    <n v="0.66700000000000004"/>
    <n v="1"/>
    <n v="2"/>
    <n v="0.5"/>
    <n v="1"/>
    <n v="1"/>
    <n v="1"/>
    <n v="0"/>
    <n v="4"/>
    <n v="4"/>
    <n v="2"/>
    <n v="0"/>
    <n v="0"/>
    <n v="1"/>
    <n v="4"/>
    <n v="6"/>
    <n v="4"/>
    <n v="4.7"/>
    <d v="2026-01-12T00:00:00"/>
    <m/>
    <m/>
    <m/>
    <n v="15.616666666666667"/>
  </r>
  <r>
    <x v="260"/>
    <s v="CLE"/>
    <s v="UTA"/>
    <s v="L"/>
    <d v="1899-12-30T15:39:00"/>
    <n v="2"/>
    <n v="3"/>
    <n v="0.66700000000000004"/>
    <n v="1"/>
    <n v="1"/>
    <n v="1"/>
    <n v="0"/>
    <n v="0"/>
    <m/>
    <n v="1"/>
    <n v="2"/>
    <n v="3"/>
    <n v="1"/>
    <n v="0"/>
    <n v="0"/>
    <n v="1"/>
    <n v="0"/>
    <n v="5"/>
    <n v="-10"/>
    <n v="4.7"/>
    <d v="2026-01-12T00:00:00"/>
    <m/>
    <m/>
    <m/>
    <n v="15.65"/>
  </r>
  <r>
    <x v="138"/>
    <s v="TOR"/>
    <s v="PHI"/>
    <s v="L"/>
    <d v="1899-12-31T06:18:00"/>
    <n v="1"/>
    <n v="5"/>
    <n v="0.2"/>
    <n v="0"/>
    <n v="4"/>
    <n v="0"/>
    <n v="1"/>
    <n v="1"/>
    <n v="1"/>
    <n v="0"/>
    <n v="1"/>
    <n v="1"/>
    <n v="6"/>
    <n v="2"/>
    <n v="0"/>
    <n v="1"/>
    <n v="2"/>
    <n v="3"/>
    <n v="-5"/>
    <n v="4.5999999999999996"/>
    <d v="2026-01-12T00:00:00"/>
    <m/>
    <m/>
    <m/>
    <n v="30.299999999999997"/>
  </r>
  <r>
    <x v="205"/>
    <s v="BRK"/>
    <s v="DAL"/>
    <s v="L"/>
    <d v="1899-12-30T19:48:00"/>
    <n v="3"/>
    <n v="8"/>
    <n v="0.375"/>
    <n v="1"/>
    <n v="4"/>
    <n v="0.25"/>
    <n v="0"/>
    <n v="0"/>
    <m/>
    <n v="1"/>
    <n v="1"/>
    <n v="2"/>
    <n v="0"/>
    <n v="0"/>
    <n v="1"/>
    <n v="0"/>
    <n v="0"/>
    <n v="7"/>
    <n v="-2"/>
    <n v="4.3"/>
    <d v="2026-01-12T00:00:00"/>
    <m/>
    <m/>
    <m/>
    <n v="19.799999999999997"/>
  </r>
  <r>
    <x v="503"/>
    <s v="IND"/>
    <s v="BOS"/>
    <s v="W"/>
    <d v="1899-12-30T12:50:00"/>
    <n v="2"/>
    <n v="6"/>
    <n v="0.33300000000000002"/>
    <n v="1"/>
    <n v="3"/>
    <n v="0.33300000000000002"/>
    <n v="0"/>
    <n v="0"/>
    <m/>
    <n v="3"/>
    <n v="1"/>
    <n v="4"/>
    <n v="1"/>
    <n v="0"/>
    <n v="0"/>
    <n v="0"/>
    <n v="1"/>
    <n v="5"/>
    <n v="-11"/>
    <n v="4.3"/>
    <d v="2026-01-12T00:00:00"/>
    <m/>
    <m/>
    <m/>
    <n v="12.833333333333332"/>
  </r>
  <r>
    <x v="171"/>
    <s v="UTA"/>
    <s v="CLE"/>
    <s v="W"/>
    <d v="1899-12-30T16:45:00"/>
    <n v="2"/>
    <n v="3"/>
    <n v="0.66700000000000004"/>
    <n v="0"/>
    <n v="0"/>
    <m/>
    <n v="0"/>
    <n v="0"/>
    <m/>
    <n v="0"/>
    <n v="3"/>
    <n v="3"/>
    <n v="0"/>
    <n v="1"/>
    <n v="0"/>
    <n v="0"/>
    <n v="1"/>
    <n v="4"/>
    <n v="1"/>
    <n v="4.2"/>
    <d v="2026-01-12T00:00:00"/>
    <m/>
    <m/>
    <m/>
    <n v="16.75"/>
  </r>
  <r>
    <x v="222"/>
    <s v="BRK"/>
    <s v="DAL"/>
    <s v="L"/>
    <d v="1899-12-30T21:52:00"/>
    <n v="3"/>
    <n v="9"/>
    <n v="0.33300000000000002"/>
    <n v="0"/>
    <n v="4"/>
    <n v="0"/>
    <n v="0"/>
    <n v="0"/>
    <m/>
    <n v="1"/>
    <n v="0"/>
    <n v="1"/>
    <n v="6"/>
    <n v="1"/>
    <n v="0"/>
    <n v="3"/>
    <n v="0"/>
    <n v="6"/>
    <n v="-10"/>
    <n v="3.8"/>
    <d v="2026-01-12T00:00:00"/>
    <m/>
    <m/>
    <m/>
    <n v="21.866666666666667"/>
  </r>
  <r>
    <x v="286"/>
    <s v="UTA"/>
    <s v="CLE"/>
    <s v="W"/>
    <d v="1899-12-30T21:21:00"/>
    <n v="3"/>
    <n v="7"/>
    <n v="0.42899999999999999"/>
    <n v="2"/>
    <n v="5"/>
    <n v="0.4"/>
    <n v="0"/>
    <n v="0"/>
    <m/>
    <n v="1"/>
    <n v="2"/>
    <n v="3"/>
    <n v="2"/>
    <n v="0"/>
    <n v="0"/>
    <n v="2"/>
    <n v="3"/>
    <n v="8"/>
    <n v="7"/>
    <n v="3.8"/>
    <d v="2026-01-12T00:00:00"/>
    <m/>
    <m/>
    <m/>
    <n v="21.349999999999998"/>
  </r>
  <r>
    <x v="209"/>
    <s v="BRK"/>
    <s v="DAL"/>
    <s v="L"/>
    <d v="1899-12-30T14:54:00"/>
    <n v="2"/>
    <n v="5"/>
    <n v="0.4"/>
    <n v="0"/>
    <n v="3"/>
    <n v="0"/>
    <n v="2"/>
    <n v="2"/>
    <n v="1"/>
    <n v="0"/>
    <n v="3"/>
    <n v="3"/>
    <n v="0"/>
    <n v="0"/>
    <n v="1"/>
    <n v="1"/>
    <n v="1"/>
    <n v="6"/>
    <n v="-5"/>
    <n v="3.5"/>
    <d v="2026-01-12T00:00:00"/>
    <m/>
    <m/>
    <m/>
    <n v="14.9"/>
  </r>
  <r>
    <x v="90"/>
    <s v="PHI"/>
    <s v="TOR"/>
    <s v="W"/>
    <d v="1899-12-31T01:20:00"/>
    <n v="2"/>
    <n v="3"/>
    <n v="0.66700000000000004"/>
    <n v="0"/>
    <n v="0"/>
    <m/>
    <n v="0"/>
    <n v="0"/>
    <m/>
    <n v="0"/>
    <n v="6"/>
    <n v="6"/>
    <n v="0"/>
    <n v="0"/>
    <n v="0"/>
    <n v="0"/>
    <n v="3"/>
    <n v="4"/>
    <n v="6"/>
    <n v="3.3"/>
    <d v="2026-01-12T00:00:00"/>
    <m/>
    <m/>
    <m/>
    <n v="25.333333333333336"/>
  </r>
  <r>
    <x v="198"/>
    <s v="PHI"/>
    <s v="TOR"/>
    <s v="W"/>
    <d v="1899-12-30T13:50:00"/>
    <n v="2"/>
    <n v="3"/>
    <n v="0.66700000000000004"/>
    <n v="1"/>
    <n v="2"/>
    <n v="0.5"/>
    <n v="1"/>
    <n v="2"/>
    <n v="0.5"/>
    <n v="0"/>
    <n v="1"/>
    <n v="1"/>
    <n v="0"/>
    <n v="0"/>
    <n v="0"/>
    <n v="1"/>
    <n v="1"/>
    <n v="6"/>
    <n v="13"/>
    <n v="3.2"/>
    <d v="2026-01-12T00:00:00"/>
    <m/>
    <m/>
    <m/>
    <n v="13.833333333333332"/>
  </r>
  <r>
    <x v="386"/>
    <s v="DAL"/>
    <s v="BRK"/>
    <s v="W"/>
    <d v="1899-12-30T10:45:00"/>
    <n v="2"/>
    <n v="2"/>
    <n v="1"/>
    <n v="1"/>
    <n v="1"/>
    <n v="1"/>
    <n v="0"/>
    <n v="0"/>
    <m/>
    <n v="0"/>
    <n v="0"/>
    <n v="0"/>
    <n v="0"/>
    <n v="0"/>
    <n v="0"/>
    <n v="1"/>
    <n v="1"/>
    <n v="5"/>
    <n v="5"/>
    <n v="3"/>
    <d v="2026-01-12T00:00:00"/>
    <m/>
    <m/>
    <m/>
    <n v="10.75"/>
  </r>
  <r>
    <x v="261"/>
    <s v="LAC"/>
    <s v="CHO"/>
    <s v="W"/>
    <d v="1899-12-30T22:45:00"/>
    <n v="3"/>
    <n v="10"/>
    <n v="0.3"/>
    <n v="2"/>
    <n v="7"/>
    <n v="0.28599999999999998"/>
    <n v="0"/>
    <n v="0"/>
    <m/>
    <n v="1"/>
    <n v="2"/>
    <n v="3"/>
    <n v="1"/>
    <n v="0"/>
    <n v="0"/>
    <n v="0"/>
    <n v="3"/>
    <n v="8"/>
    <n v="6"/>
    <n v="3"/>
    <d v="2026-01-12T00:00:00"/>
    <m/>
    <m/>
    <m/>
    <n v="22.75"/>
  </r>
  <r>
    <x v="168"/>
    <s v="SAC"/>
    <s v="LAL"/>
    <s v="W"/>
    <d v="1899-12-30T11:4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3"/>
    <n v="2.7"/>
    <d v="2026-01-12T00:00:00"/>
    <m/>
    <m/>
    <m/>
    <n v="11.733333333333333"/>
  </r>
  <r>
    <x v="293"/>
    <s v="BRK"/>
    <s v="DAL"/>
    <s v="L"/>
    <d v="1899-12-31T01:11:00"/>
    <n v="5"/>
    <n v="10"/>
    <n v="0.5"/>
    <n v="0"/>
    <n v="4"/>
    <n v="0"/>
    <n v="0"/>
    <n v="0"/>
    <m/>
    <n v="0"/>
    <n v="1"/>
    <n v="1"/>
    <n v="0"/>
    <n v="0"/>
    <n v="0"/>
    <n v="2"/>
    <n v="2"/>
    <n v="10"/>
    <n v="-7"/>
    <n v="2.5"/>
    <d v="2026-01-12T00:00:00"/>
    <m/>
    <m/>
    <m/>
    <n v="25.18333333333333"/>
  </r>
  <r>
    <x v="281"/>
    <s v="DAL"/>
    <s v="BRK"/>
    <s v="W"/>
    <d v="1899-12-30T11:47:00"/>
    <n v="1"/>
    <n v="2"/>
    <n v="0.5"/>
    <n v="0"/>
    <n v="0"/>
    <m/>
    <n v="0"/>
    <n v="0"/>
    <m/>
    <n v="2"/>
    <n v="4"/>
    <n v="6"/>
    <n v="0"/>
    <n v="1"/>
    <n v="0"/>
    <n v="1"/>
    <n v="3"/>
    <n v="2"/>
    <n v="4"/>
    <n v="2.4"/>
    <d v="2026-01-12T00:00:00"/>
    <m/>
    <m/>
    <m/>
    <n v="11.783333333333333"/>
  </r>
  <r>
    <x v="229"/>
    <s v="TOR"/>
    <s v="PHI"/>
    <s v="L"/>
    <d v="1899-12-30T01:57:00"/>
    <n v="1"/>
    <n v="1"/>
    <n v="1"/>
    <n v="0"/>
    <n v="0"/>
    <m/>
    <n v="0"/>
    <n v="0"/>
    <m/>
    <n v="0"/>
    <n v="1"/>
    <n v="1"/>
    <n v="0"/>
    <n v="0"/>
    <n v="0"/>
    <n v="0"/>
    <n v="0"/>
    <n v="2"/>
    <n v="4"/>
    <n v="2"/>
    <d v="2026-01-12T00:00:00"/>
    <m/>
    <m/>
    <m/>
    <n v="1.9500000000000002"/>
  </r>
  <r>
    <x v="331"/>
    <s v="IND"/>
    <s v="BOS"/>
    <s v="W"/>
    <d v="1899-12-31T08:23:00"/>
    <n v="2"/>
    <n v="9"/>
    <n v="0.222"/>
    <n v="2"/>
    <n v="6"/>
    <n v="0.33300000000000002"/>
    <n v="0"/>
    <n v="0"/>
    <m/>
    <n v="0"/>
    <n v="5"/>
    <n v="5"/>
    <n v="2"/>
    <n v="0"/>
    <n v="0"/>
    <n v="1"/>
    <n v="1"/>
    <n v="6"/>
    <n v="-8"/>
    <n v="2"/>
    <d v="2026-01-12T00:00:00"/>
    <m/>
    <m/>
    <m/>
    <n v="32.383333333333333"/>
  </r>
  <r>
    <x v="355"/>
    <s v="BOS"/>
    <s v="IND"/>
    <s v="L"/>
    <d v="1899-12-30T20:28:00"/>
    <n v="0"/>
    <n v="3"/>
    <n v="0"/>
    <n v="0"/>
    <n v="2"/>
    <n v="0"/>
    <n v="2"/>
    <n v="2"/>
    <n v="1"/>
    <n v="0"/>
    <n v="3"/>
    <n v="3"/>
    <n v="0"/>
    <n v="2"/>
    <n v="0"/>
    <n v="0"/>
    <n v="2"/>
    <n v="2"/>
    <n v="-8"/>
    <n v="2"/>
    <d v="2026-01-12T00:00:00"/>
    <m/>
    <m/>
    <m/>
    <n v="20.466666666666665"/>
  </r>
  <r>
    <x v="498"/>
    <s v="CHO"/>
    <s v="LAC"/>
    <s v="L"/>
    <d v="1899-12-30T12:52:00"/>
    <n v="1"/>
    <n v="4"/>
    <n v="0.25"/>
    <n v="1"/>
    <n v="4"/>
    <n v="0.25"/>
    <n v="0"/>
    <n v="0"/>
    <m/>
    <n v="0"/>
    <n v="2"/>
    <n v="2"/>
    <n v="1"/>
    <n v="0"/>
    <n v="0"/>
    <n v="0"/>
    <n v="0"/>
    <n v="3"/>
    <n v="9"/>
    <n v="1.9"/>
    <d v="2026-01-12T00:00:00"/>
    <m/>
    <m/>
    <m/>
    <n v="12.866666666666667"/>
  </r>
  <r>
    <x v="365"/>
    <s v="LAL"/>
    <s v="SAC"/>
    <s v="L"/>
    <d v="1899-12-30T12:33:00"/>
    <n v="2"/>
    <n v="6"/>
    <n v="0.33300000000000002"/>
    <n v="1"/>
    <n v="4"/>
    <n v="0.25"/>
    <n v="0"/>
    <n v="0"/>
    <m/>
    <n v="0"/>
    <n v="2"/>
    <n v="2"/>
    <n v="1"/>
    <n v="0"/>
    <n v="0"/>
    <n v="1"/>
    <n v="0"/>
    <n v="5"/>
    <n v="3"/>
    <n v="1.9"/>
    <d v="2026-01-12T00:00:00"/>
    <m/>
    <m/>
    <m/>
    <n v="12.55"/>
  </r>
  <r>
    <x v="186"/>
    <s v="PHI"/>
    <s v="TOR"/>
    <s v="W"/>
    <d v="1899-12-31T05:31:00"/>
    <n v="3"/>
    <n v="7"/>
    <n v="0.42899999999999999"/>
    <n v="1"/>
    <n v="2"/>
    <n v="0.5"/>
    <n v="0"/>
    <n v="0"/>
    <m/>
    <n v="1"/>
    <n v="3"/>
    <n v="4"/>
    <n v="0"/>
    <n v="0"/>
    <n v="0"/>
    <n v="2"/>
    <n v="3"/>
    <n v="7"/>
    <n v="12"/>
    <n v="1.7"/>
    <d v="2026-01-12T00:00:00"/>
    <m/>
    <m/>
    <m/>
    <n v="29.516666666666666"/>
  </r>
  <r>
    <x v="252"/>
    <s v="TOR"/>
    <s v="PHI"/>
    <s v="L"/>
    <d v="1899-12-30T07:56:00"/>
    <n v="1"/>
    <n v="2"/>
    <n v="0.5"/>
    <n v="1"/>
    <n v="2"/>
    <n v="0.5"/>
    <n v="0"/>
    <n v="0"/>
    <m/>
    <n v="0"/>
    <n v="2"/>
    <n v="2"/>
    <n v="0"/>
    <n v="0"/>
    <n v="0"/>
    <n v="1"/>
    <n v="0"/>
    <n v="3"/>
    <n v="-10"/>
    <n v="1.6"/>
    <d v="2026-01-12T00:00:00"/>
    <m/>
    <m/>
    <m/>
    <n v="7.9333333333333336"/>
  </r>
  <r>
    <x v="440"/>
    <s v="BRK"/>
    <s v="DAL"/>
    <s v="L"/>
    <d v="1899-12-30T18:52:00"/>
    <n v="1"/>
    <n v="6"/>
    <n v="0.16700000000000001"/>
    <n v="0"/>
    <n v="3"/>
    <n v="0"/>
    <n v="1"/>
    <n v="2"/>
    <n v="0.5"/>
    <n v="0"/>
    <n v="4"/>
    <n v="4"/>
    <n v="1"/>
    <n v="1"/>
    <n v="1"/>
    <n v="0"/>
    <n v="2"/>
    <n v="3"/>
    <n v="-1"/>
    <n v="1.6"/>
    <d v="2026-01-12T00:00:00"/>
    <m/>
    <m/>
    <m/>
    <n v="18.866666666666667"/>
  </r>
  <r>
    <x v="64"/>
    <s v="TOR"/>
    <s v="PHI"/>
    <s v="L"/>
    <d v="1899-12-30T11:39:00"/>
    <n v="1"/>
    <n v="6"/>
    <n v="0.16700000000000001"/>
    <n v="0"/>
    <n v="5"/>
    <n v="0"/>
    <n v="2"/>
    <n v="2"/>
    <n v="1"/>
    <n v="1"/>
    <n v="0"/>
    <n v="1"/>
    <n v="2"/>
    <n v="0"/>
    <n v="0"/>
    <n v="0"/>
    <n v="2"/>
    <n v="4"/>
    <n v="-10"/>
    <n v="1.5"/>
    <d v="2026-01-12T00:00:00"/>
    <m/>
    <m/>
    <m/>
    <n v="11.65"/>
  </r>
  <r>
    <x v="315"/>
    <s v="IND"/>
    <s v="BOS"/>
    <s v="W"/>
    <d v="1899-12-30T23:12:00"/>
    <n v="2"/>
    <n v="8"/>
    <n v="0.25"/>
    <n v="1"/>
    <n v="6"/>
    <n v="0.16700000000000001"/>
    <n v="0"/>
    <n v="0"/>
    <m/>
    <n v="0"/>
    <n v="2"/>
    <n v="2"/>
    <n v="1"/>
    <n v="0"/>
    <n v="0"/>
    <n v="0"/>
    <n v="0"/>
    <n v="5"/>
    <n v="-16"/>
    <n v="1.5"/>
    <d v="2026-01-12T00:00:00"/>
    <m/>
    <m/>
    <m/>
    <n v="23.2"/>
  </r>
  <r>
    <x v="258"/>
    <s v="SAC"/>
    <s v="LAL"/>
    <s v="W"/>
    <d v="1899-12-30T16:41:00"/>
    <n v="1"/>
    <n v="3"/>
    <n v="0.33300000000000002"/>
    <n v="0"/>
    <n v="0"/>
    <m/>
    <n v="0"/>
    <n v="0"/>
    <m/>
    <n v="3"/>
    <n v="4"/>
    <n v="7"/>
    <n v="0"/>
    <n v="0"/>
    <n v="1"/>
    <n v="1"/>
    <n v="5"/>
    <n v="2"/>
    <n v="5"/>
    <n v="1.3"/>
    <d v="2026-01-12T00:00:00"/>
    <m/>
    <m/>
    <m/>
    <n v="16.683333333333334"/>
  </r>
  <r>
    <x v="441"/>
    <s v="PHI"/>
    <s v="TOR"/>
    <s v="W"/>
    <d v="1899-12-30T05:52:00"/>
    <n v="1"/>
    <n v="1"/>
    <n v="1"/>
    <n v="0"/>
    <n v="0"/>
    <m/>
    <n v="0"/>
    <n v="0"/>
    <m/>
    <n v="0"/>
    <n v="0"/>
    <n v="0"/>
    <n v="0"/>
    <n v="0"/>
    <n v="0"/>
    <n v="0"/>
    <n v="1"/>
    <n v="2"/>
    <n v="0"/>
    <n v="1.3"/>
    <d v="2026-01-12T00:00:00"/>
    <m/>
    <m/>
    <m/>
    <n v="5.8666666666666663"/>
  </r>
  <r>
    <x v="27"/>
    <s v="LAL"/>
    <s v="SAC"/>
    <s v="L"/>
    <d v="1899-12-31T07:01:00"/>
    <n v="1"/>
    <n v="7"/>
    <n v="0.14299999999999999"/>
    <n v="0"/>
    <n v="5"/>
    <n v="0"/>
    <n v="0"/>
    <n v="0"/>
    <m/>
    <n v="1"/>
    <n v="1"/>
    <n v="2"/>
    <n v="3"/>
    <n v="1"/>
    <n v="0"/>
    <n v="0"/>
    <n v="1"/>
    <n v="2"/>
    <n v="-10"/>
    <n v="1.2"/>
    <d v="2026-01-12T00:00:00"/>
    <m/>
    <m/>
    <m/>
    <n v="31.016666666666666"/>
  </r>
  <r>
    <x v="86"/>
    <s v="UTA"/>
    <s v="CLE"/>
    <s v="W"/>
    <d v="1899-12-30T23:35:00"/>
    <n v="2"/>
    <n v="8"/>
    <n v="0.25"/>
    <n v="1"/>
    <n v="4"/>
    <n v="0.25"/>
    <n v="2"/>
    <n v="2"/>
    <n v="1"/>
    <n v="0"/>
    <n v="0"/>
    <n v="0"/>
    <n v="1"/>
    <n v="1"/>
    <n v="0"/>
    <n v="2"/>
    <n v="2"/>
    <n v="7"/>
    <n v="-5"/>
    <n v="1.1000000000000001"/>
    <d v="2026-01-12T00:00:00"/>
    <m/>
    <m/>
    <m/>
    <n v="23.583333333333332"/>
  </r>
  <r>
    <x v="30"/>
    <s v="LAL"/>
    <s v="SAC"/>
    <s v="L"/>
    <d v="1899-12-31T06:31:00"/>
    <n v="0"/>
    <n v="5"/>
    <n v="0"/>
    <n v="0"/>
    <n v="3"/>
    <n v="0"/>
    <n v="1"/>
    <n v="2"/>
    <n v="0.5"/>
    <n v="0"/>
    <n v="2"/>
    <n v="2"/>
    <n v="2"/>
    <n v="2"/>
    <n v="0"/>
    <n v="0"/>
    <n v="0"/>
    <n v="1"/>
    <n v="-20"/>
    <n v="1.1000000000000001"/>
    <d v="2026-01-12T00:00:00"/>
    <m/>
    <m/>
    <m/>
    <n v="30.516666666666666"/>
  </r>
  <r>
    <x v="415"/>
    <s v="PHI"/>
    <s v="TOR"/>
    <s v="W"/>
    <d v="1899-12-30T01:27:00"/>
    <n v="0"/>
    <n v="0"/>
    <m/>
    <n v="0"/>
    <n v="0"/>
    <m/>
    <n v="0"/>
    <n v="0"/>
    <m/>
    <n v="0"/>
    <n v="1"/>
    <n v="1"/>
    <n v="0"/>
    <n v="0"/>
    <n v="1"/>
    <n v="0"/>
    <n v="0"/>
    <n v="0"/>
    <n v="-2"/>
    <n v="1"/>
    <d v="2026-01-12T00:00:00"/>
    <m/>
    <m/>
    <m/>
    <n v="1.45"/>
  </r>
  <r>
    <x v="452"/>
    <s v="LAL"/>
    <s v="SAC"/>
    <s v="L"/>
    <d v="1899-12-30T01:53:00"/>
    <n v="0"/>
    <n v="0"/>
    <m/>
    <n v="0"/>
    <n v="0"/>
    <m/>
    <n v="0"/>
    <n v="0"/>
    <m/>
    <n v="0"/>
    <n v="0"/>
    <n v="0"/>
    <n v="1"/>
    <n v="0"/>
    <n v="0"/>
    <n v="0"/>
    <n v="0"/>
    <n v="0"/>
    <n v="4"/>
    <n v="0.7"/>
    <d v="2026-01-12T00:00:00"/>
    <m/>
    <m/>
    <m/>
    <n v="1.8833333333333333"/>
  </r>
  <r>
    <x v="119"/>
    <s v="LAC"/>
    <s v="CHO"/>
    <s v="W"/>
    <d v="1899-12-31T06:19:00"/>
    <n v="1"/>
    <n v="4"/>
    <n v="0.25"/>
    <n v="1"/>
    <n v="2"/>
    <n v="0.5"/>
    <n v="0"/>
    <n v="0"/>
    <m/>
    <n v="2"/>
    <n v="3"/>
    <n v="5"/>
    <n v="1"/>
    <n v="0"/>
    <n v="0"/>
    <n v="1"/>
    <n v="5"/>
    <n v="3"/>
    <n v="16"/>
    <n v="0.6"/>
    <d v="2026-01-12T00:00:00"/>
    <m/>
    <m/>
    <m/>
    <n v="30.31666666666667"/>
  </r>
  <r>
    <x v="150"/>
    <s v="CHO"/>
    <s v="LAC"/>
    <s v="L"/>
    <d v="1899-12-30T12:53:00"/>
    <n v="1"/>
    <n v="2"/>
    <n v="0.5"/>
    <n v="0"/>
    <n v="0"/>
    <m/>
    <n v="0"/>
    <n v="0"/>
    <m/>
    <n v="0"/>
    <n v="0"/>
    <n v="0"/>
    <n v="0"/>
    <n v="0"/>
    <n v="0"/>
    <n v="0"/>
    <n v="1"/>
    <n v="2"/>
    <n v="-4"/>
    <n v="0.6"/>
    <d v="2026-01-12T00:00:00"/>
    <m/>
    <m/>
    <m/>
    <n v="12.883333333333333"/>
  </r>
  <r>
    <x v="336"/>
    <s v="BOS"/>
    <s v="IND"/>
    <s v="L"/>
    <d v="1899-12-30T14:38:00"/>
    <n v="1"/>
    <n v="2"/>
    <n v="0.5"/>
    <n v="0"/>
    <n v="1"/>
    <n v="0"/>
    <n v="0"/>
    <n v="0"/>
    <m/>
    <n v="0"/>
    <n v="1"/>
    <n v="1"/>
    <n v="0"/>
    <n v="0"/>
    <n v="0"/>
    <n v="1"/>
    <n v="0"/>
    <n v="2"/>
    <n v="4"/>
    <n v="0.3"/>
    <d v="2026-01-12T00:00:00"/>
    <m/>
    <m/>
    <m/>
    <n v="14.633333333333335"/>
  </r>
  <r>
    <x v="326"/>
    <s v="IND"/>
    <s v="BOS"/>
    <s v="W"/>
    <d v="1899-12-30T05:41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12T00:00:00"/>
    <m/>
    <m/>
    <m/>
    <n v="5.6833333333333336"/>
  </r>
  <r>
    <x v="214"/>
    <s v="LAC"/>
    <s v="CHO"/>
    <s v="W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2T00:00:00"/>
    <m/>
    <m/>
    <m/>
    <n v="0.41666666666666669"/>
  </r>
  <r>
    <x v="206"/>
    <s v="LAC"/>
    <s v="CHO"/>
    <s v="W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2T00:00:00"/>
    <m/>
    <m/>
    <m/>
    <n v="0.41666666666666669"/>
  </r>
  <r>
    <x v="220"/>
    <s v="LAC"/>
    <s v="CHO"/>
    <s v="W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2T00:00:00"/>
    <m/>
    <m/>
    <m/>
    <n v="0.41666666666666669"/>
  </r>
  <r>
    <x v="408"/>
    <s v="LAL"/>
    <s v="SAC"/>
    <s v="L"/>
    <d v="1899-12-30T01:53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1-12T00:00:00"/>
    <m/>
    <m/>
    <m/>
    <n v="1.8833333333333333"/>
  </r>
  <r>
    <x v="460"/>
    <s v="TOR"/>
    <s v="PHI"/>
    <s v="L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1-12T00:00:00"/>
    <m/>
    <m/>
    <m/>
    <n v="1.9500000000000002"/>
  </r>
  <r>
    <x v="213"/>
    <s v="TOR"/>
    <s v="PHI"/>
    <s v="L"/>
    <d v="1899-12-30T01:5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4"/>
    <n v="-0.4"/>
    <d v="2026-01-12T00:00:00"/>
    <m/>
    <m/>
    <m/>
    <n v="1.9500000000000002"/>
  </r>
  <r>
    <x v="282"/>
    <s v="PHI"/>
    <s v="TOR"/>
    <s v="W"/>
    <d v="1899-12-30T01:27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1-12T00:00:00"/>
    <m/>
    <m/>
    <m/>
    <n v="1.45"/>
  </r>
  <r>
    <x v="306"/>
    <s v="PHI"/>
    <s v="TOR"/>
    <s v="W"/>
    <d v="1899-12-30T12:17:00"/>
    <n v="0"/>
    <n v="1"/>
    <n v="0"/>
    <n v="0"/>
    <n v="0"/>
    <m/>
    <n v="0"/>
    <n v="0"/>
    <m/>
    <n v="1"/>
    <n v="1"/>
    <n v="2"/>
    <n v="0"/>
    <n v="0"/>
    <n v="1"/>
    <n v="1"/>
    <n v="2"/>
    <n v="0"/>
    <n v="1"/>
    <n v="-0.8"/>
    <d v="2026-01-12T00:00:00"/>
    <m/>
    <m/>
    <m/>
    <n v="12.283333333333331"/>
  </r>
  <r>
    <x v="196"/>
    <s v="SAC"/>
    <s v="LAL"/>
    <s v="W"/>
    <d v="1899-12-30T15:22:00"/>
    <n v="0"/>
    <n v="2"/>
    <n v="0"/>
    <n v="0"/>
    <n v="1"/>
    <n v="0"/>
    <n v="0"/>
    <n v="0"/>
    <m/>
    <n v="0"/>
    <n v="2"/>
    <n v="2"/>
    <n v="0"/>
    <n v="1"/>
    <n v="0"/>
    <n v="1"/>
    <n v="2"/>
    <n v="0"/>
    <n v="2"/>
    <n v="-1.6"/>
    <d v="2026-01-12T00:00:00"/>
    <m/>
    <m/>
    <m/>
    <n v="15.366666666666665"/>
  </r>
  <r>
    <x v="432"/>
    <s v="PHI"/>
    <s v="TOR"/>
    <s v="W"/>
    <d v="1899-12-30T01:57:00"/>
    <n v="0"/>
    <n v="3"/>
    <n v="0"/>
    <n v="0"/>
    <n v="3"/>
    <n v="0"/>
    <n v="0"/>
    <n v="0"/>
    <m/>
    <n v="0"/>
    <n v="0"/>
    <n v="0"/>
    <n v="0"/>
    <n v="0"/>
    <n v="0"/>
    <n v="0"/>
    <n v="0"/>
    <n v="0"/>
    <n v="-4"/>
    <n v="-2.1"/>
    <d v="2026-01-12T00:00:00"/>
    <m/>
    <m/>
    <m/>
    <n v="1.9500000000000002"/>
  </r>
  <r>
    <x v="39"/>
    <s v="LAL"/>
    <s v="SAC"/>
    <s v="L"/>
    <d v="1899-12-31T01:35:00"/>
    <n v="0"/>
    <n v="3"/>
    <n v="0"/>
    <n v="0"/>
    <n v="3"/>
    <n v="0"/>
    <n v="0"/>
    <n v="0"/>
    <m/>
    <n v="0"/>
    <n v="4"/>
    <n v="4"/>
    <n v="0"/>
    <n v="0"/>
    <n v="0"/>
    <n v="0"/>
    <n v="3"/>
    <n v="0"/>
    <n v="-3"/>
    <n v="-2.1"/>
    <d v="2026-01-12T00:00:00"/>
    <m/>
    <m/>
    <m/>
    <n v="25.583333333333336"/>
  </r>
  <r>
    <x v="380"/>
    <s v="CLE"/>
    <s v="UTA"/>
    <s v="L"/>
    <d v="1899-12-30T17:40:00"/>
    <n v="1"/>
    <n v="5"/>
    <n v="0.2"/>
    <n v="0"/>
    <n v="2"/>
    <n v="0"/>
    <n v="0"/>
    <n v="0"/>
    <m/>
    <n v="0"/>
    <n v="0"/>
    <n v="0"/>
    <n v="3"/>
    <n v="0"/>
    <n v="0"/>
    <n v="3"/>
    <n v="1"/>
    <n v="2"/>
    <n v="-2"/>
    <n v="-2.4"/>
    <d v="2026-01-12T00:00:00"/>
    <m/>
    <m/>
    <m/>
    <n v="17.666666666666668"/>
  </r>
  <r>
    <x v="292"/>
    <s v="DAL"/>
    <s v="BRK"/>
    <s v="W"/>
    <d v="1899-12-30T09:47:00"/>
    <n v="0"/>
    <n v="1"/>
    <n v="0"/>
    <n v="0"/>
    <n v="0"/>
    <m/>
    <n v="1"/>
    <n v="2"/>
    <n v="0.5"/>
    <n v="0"/>
    <n v="2"/>
    <n v="2"/>
    <n v="0"/>
    <n v="0"/>
    <n v="0"/>
    <n v="3"/>
    <n v="1"/>
    <n v="1"/>
    <n v="-1"/>
    <n v="-2.9"/>
    <d v="2026-01-12T00:00:00"/>
    <m/>
    <m/>
    <m/>
    <n v="9.7833333333333332"/>
  </r>
  <r>
    <x v="287"/>
    <s v="LAC"/>
    <s v="CHO"/>
    <s v="W"/>
    <d v="1899-12-30T20:33:00"/>
    <n v="0"/>
    <n v="6"/>
    <n v="0"/>
    <n v="0"/>
    <n v="6"/>
    <n v="0"/>
    <n v="0"/>
    <n v="0"/>
    <m/>
    <n v="1"/>
    <n v="1"/>
    <n v="2"/>
    <n v="0"/>
    <n v="0"/>
    <n v="0"/>
    <n v="0"/>
    <n v="0"/>
    <n v="0"/>
    <n v="7"/>
    <n v="-3.2"/>
    <d v="2026-01-12T00:00:00"/>
    <m/>
    <m/>
    <m/>
    <n v="20.549999999999997"/>
  </r>
  <r>
    <x v="93"/>
    <s v="CHI"/>
    <s v="HOU"/>
    <s v="L"/>
    <d v="1899-12-31T03:09:00"/>
    <n v="11"/>
    <n v="12"/>
    <n v="0.91700000000000004"/>
    <n v="5"/>
    <n v="6"/>
    <n v="0.83299999999999996"/>
    <n v="7"/>
    <n v="8"/>
    <n v="0.875"/>
    <n v="1"/>
    <n v="1"/>
    <n v="2"/>
    <n v="7"/>
    <n v="1"/>
    <n v="0"/>
    <n v="2"/>
    <n v="0"/>
    <n v="34"/>
    <n v="2"/>
    <n v="34.5"/>
    <d v="2026-01-13T00:00:00"/>
    <m/>
    <m/>
    <m/>
    <n v="27.150000000000002"/>
  </r>
  <r>
    <x v="313"/>
    <s v="DEN"/>
    <s v="NOP"/>
    <s v="W"/>
    <d v="1899-12-31T13:24:00"/>
    <n v="11"/>
    <n v="19"/>
    <n v="0.57899999999999996"/>
    <n v="5"/>
    <n v="8"/>
    <n v="0.625"/>
    <n v="8"/>
    <n v="9"/>
    <n v="0.88900000000000001"/>
    <n v="0"/>
    <n v="2"/>
    <n v="2"/>
    <n v="9"/>
    <n v="3"/>
    <n v="1"/>
    <n v="3"/>
    <n v="2"/>
    <n v="35"/>
    <n v="8"/>
    <n v="32.5"/>
    <d v="2026-01-13T00:00:00"/>
    <m/>
    <m/>
    <m/>
    <n v="37.4"/>
  </r>
  <r>
    <x v="165"/>
    <s v="MIA"/>
    <s v="PHO"/>
    <s v="W"/>
    <d v="1899-12-31T07:35:00"/>
    <n v="11"/>
    <n v="15"/>
    <n v="0.73299999999999998"/>
    <n v="4"/>
    <n v="6"/>
    <n v="0.66700000000000004"/>
    <n v="3"/>
    <n v="4"/>
    <n v="0.75"/>
    <n v="3"/>
    <n v="6"/>
    <n v="9"/>
    <n v="4"/>
    <n v="2"/>
    <n v="1"/>
    <n v="1"/>
    <n v="3"/>
    <n v="29"/>
    <n v="9"/>
    <n v="29.7"/>
    <d v="2026-01-13T00:00:00"/>
    <m/>
    <m/>
    <m/>
    <n v="31.583333333333336"/>
  </r>
  <r>
    <x v="324"/>
    <s v="DEN"/>
    <s v="NOP"/>
    <s v="W"/>
    <d v="1899-12-31T15:19:00"/>
    <n v="11"/>
    <n v="16"/>
    <n v="0.68799999999999994"/>
    <n v="1"/>
    <n v="4"/>
    <n v="0.25"/>
    <n v="8"/>
    <n v="9"/>
    <n v="0.88900000000000001"/>
    <n v="0"/>
    <n v="7"/>
    <n v="7"/>
    <n v="5"/>
    <n v="2"/>
    <n v="1"/>
    <n v="2"/>
    <n v="3"/>
    <n v="31"/>
    <n v="15"/>
    <n v="28.9"/>
    <d v="2026-01-13T00:00:00"/>
    <m/>
    <m/>
    <m/>
    <n v="39.31666666666667"/>
  </r>
  <r>
    <x v="468"/>
    <s v="LAL"/>
    <s v="ATL"/>
    <s v="W"/>
    <d v="1899-12-31T08:35:00"/>
    <n v="12"/>
    <n v="20"/>
    <n v="0.6"/>
    <n v="2"/>
    <n v="4"/>
    <n v="0.5"/>
    <n v="5"/>
    <n v="6"/>
    <n v="0.83299999999999996"/>
    <n v="1"/>
    <n v="8"/>
    <n v="9"/>
    <n v="10"/>
    <n v="1"/>
    <n v="1"/>
    <n v="4"/>
    <n v="1"/>
    <n v="31"/>
    <n v="17"/>
    <n v="28.8"/>
    <d v="2026-01-13T00:00:00"/>
    <m/>
    <m/>
    <m/>
    <n v="32.583333333333329"/>
  </r>
  <r>
    <x v="3"/>
    <s v="OKC"/>
    <s v="SAS"/>
    <s v="W"/>
    <d v="1899-12-31T09:40:00"/>
    <n v="11"/>
    <n v="23"/>
    <n v="0.47799999999999998"/>
    <n v="1"/>
    <n v="4"/>
    <n v="0.25"/>
    <n v="11"/>
    <n v="13"/>
    <n v="0.84599999999999997"/>
    <n v="0"/>
    <n v="5"/>
    <n v="5"/>
    <n v="5"/>
    <n v="0"/>
    <n v="4"/>
    <n v="2"/>
    <n v="2"/>
    <n v="34"/>
    <n v="29"/>
    <n v="26.5"/>
    <d v="2026-01-13T00:00:00"/>
    <m/>
    <m/>
    <m/>
    <n v="33.666666666666664"/>
  </r>
  <r>
    <x v="58"/>
    <s v="MIN"/>
    <s v="MIL"/>
    <s v="W"/>
    <d v="1899-12-31T05:55:00"/>
    <n v="12"/>
    <n v="18"/>
    <n v="0.66700000000000004"/>
    <n v="4"/>
    <n v="7"/>
    <n v="0.57099999999999995"/>
    <n v="1"/>
    <n v="2"/>
    <n v="0.5"/>
    <n v="0"/>
    <n v="8"/>
    <n v="8"/>
    <n v="6"/>
    <n v="1"/>
    <n v="0"/>
    <n v="2"/>
    <n v="3"/>
    <n v="29"/>
    <n v="23"/>
    <n v="25.2"/>
    <d v="2026-01-13T00:00:00"/>
    <m/>
    <m/>
    <m/>
    <n v="29.916666666666664"/>
  </r>
  <r>
    <x v="210"/>
    <s v="ATL"/>
    <s v="LAL"/>
    <s v="L"/>
    <d v="1899-12-31T09:03:00"/>
    <n v="10"/>
    <n v="16"/>
    <n v="0.625"/>
    <n v="5"/>
    <n v="9"/>
    <n v="0.55600000000000005"/>
    <n v="1"/>
    <n v="1"/>
    <n v="1"/>
    <n v="0"/>
    <n v="4"/>
    <n v="4"/>
    <n v="3"/>
    <n v="0"/>
    <n v="0"/>
    <n v="0"/>
    <n v="3"/>
    <n v="26"/>
    <n v="-37"/>
    <n v="20.9"/>
    <d v="2026-01-13T00:00:00"/>
    <m/>
    <m/>
    <m/>
    <n v="33.050000000000004"/>
  </r>
  <r>
    <x v="183"/>
    <s v="NOP"/>
    <s v="DEN"/>
    <s v="L"/>
    <d v="1899-12-31T10:01:00"/>
    <n v="11"/>
    <n v="18"/>
    <n v="0.61099999999999999"/>
    <n v="4"/>
    <n v="8"/>
    <n v="0.5"/>
    <n v="5"/>
    <n v="5"/>
    <n v="1"/>
    <n v="0"/>
    <n v="5"/>
    <n v="5"/>
    <n v="2"/>
    <n v="1"/>
    <n v="0"/>
    <n v="4"/>
    <n v="5"/>
    <n v="31"/>
    <n v="-8"/>
    <n v="20.7"/>
    <d v="2026-01-13T00:00:00"/>
    <m/>
    <m/>
    <m/>
    <n v="34.016666666666666"/>
  </r>
  <r>
    <x v="0"/>
    <s v="LAL"/>
    <s v="ATL"/>
    <s v="W"/>
    <d v="1899-12-31T09:17:00"/>
    <n v="7"/>
    <n v="16"/>
    <n v="0.438"/>
    <n v="5"/>
    <n v="9"/>
    <n v="0.55600000000000005"/>
    <n v="8"/>
    <n v="10"/>
    <n v="0.8"/>
    <n v="2"/>
    <n v="3"/>
    <n v="5"/>
    <n v="12"/>
    <n v="0"/>
    <n v="1"/>
    <n v="7"/>
    <n v="4"/>
    <n v="27"/>
    <n v="27"/>
    <n v="20.6"/>
    <d v="2026-01-13T00:00:00"/>
    <m/>
    <m/>
    <m/>
    <n v="33.283333333333331"/>
  </r>
  <r>
    <x v="1"/>
    <s v="HOU"/>
    <s v="CHI"/>
    <s v="W"/>
    <d v="1899-12-31T12:09:00"/>
    <n v="10"/>
    <n v="18"/>
    <n v="0.55600000000000005"/>
    <n v="0"/>
    <n v="1"/>
    <n v="0"/>
    <n v="3"/>
    <n v="4"/>
    <n v="0.75"/>
    <n v="1"/>
    <n v="6"/>
    <n v="7"/>
    <n v="11"/>
    <n v="0"/>
    <n v="1"/>
    <n v="3"/>
    <n v="4"/>
    <n v="23"/>
    <n v="19"/>
    <n v="20.3"/>
    <d v="2026-01-13T00:00:00"/>
    <m/>
    <m/>
    <m/>
    <n v="36.150000000000006"/>
  </r>
  <r>
    <x v="273"/>
    <s v="MIN"/>
    <s v="MIL"/>
    <s v="W"/>
    <d v="1899-12-30T21:03:00"/>
    <n v="9"/>
    <n v="16"/>
    <n v="0.56299999999999994"/>
    <n v="5"/>
    <n v="7"/>
    <n v="0.71399999999999997"/>
    <n v="0"/>
    <n v="0"/>
    <m/>
    <n v="0"/>
    <n v="2"/>
    <n v="2"/>
    <n v="5"/>
    <n v="1"/>
    <n v="0"/>
    <n v="0"/>
    <n v="2"/>
    <n v="23"/>
    <n v="41"/>
    <n v="19.7"/>
    <d v="2026-01-13T00:00:00"/>
    <m/>
    <m/>
    <m/>
    <n v="21.05"/>
  </r>
  <r>
    <x v="24"/>
    <s v="LAL"/>
    <s v="ATL"/>
    <s v="W"/>
    <d v="1899-12-31T06:51:00"/>
    <n v="7"/>
    <n v="9"/>
    <n v="0.77800000000000002"/>
    <n v="0"/>
    <n v="0"/>
    <m/>
    <n v="3"/>
    <n v="3"/>
    <n v="1"/>
    <n v="3"/>
    <n v="15"/>
    <n v="18"/>
    <n v="1"/>
    <n v="0"/>
    <n v="0"/>
    <n v="0"/>
    <n v="3"/>
    <n v="17"/>
    <n v="31"/>
    <n v="19.600000000000001"/>
    <d v="2026-01-13T00:00:00"/>
    <m/>
    <m/>
    <m/>
    <n v="30.85"/>
  </r>
  <r>
    <x v="55"/>
    <s v="MIA"/>
    <s v="PHO"/>
    <s v="W"/>
    <d v="1899-12-31T08:29:00"/>
    <n v="10"/>
    <n v="18"/>
    <n v="0.55600000000000005"/>
    <n v="4"/>
    <n v="10"/>
    <n v="0.4"/>
    <n v="3"/>
    <n v="4"/>
    <n v="0.75"/>
    <n v="0"/>
    <n v="5"/>
    <n v="5"/>
    <n v="3"/>
    <n v="1"/>
    <n v="0"/>
    <n v="1"/>
    <n v="5"/>
    <n v="27"/>
    <n v="13"/>
    <n v="19.600000000000001"/>
    <d v="2026-01-13T00:00:00"/>
    <m/>
    <m/>
    <m/>
    <n v="32.483333333333334"/>
  </r>
  <r>
    <x v="11"/>
    <s v="HOU"/>
    <s v="CHI"/>
    <s v="W"/>
    <d v="1899-12-31T18:26:00"/>
    <n v="6"/>
    <n v="10"/>
    <n v="0.6"/>
    <n v="1"/>
    <n v="2"/>
    <n v="0.5"/>
    <n v="10"/>
    <n v="10"/>
    <n v="1"/>
    <n v="1"/>
    <n v="4"/>
    <n v="5"/>
    <n v="2"/>
    <n v="2"/>
    <n v="0"/>
    <n v="3"/>
    <n v="3"/>
    <n v="23"/>
    <n v="-2"/>
    <n v="19.5"/>
    <d v="2026-01-13T00:00:00"/>
    <m/>
    <m/>
    <m/>
    <n v="42.43333333333333"/>
  </r>
  <r>
    <x v="69"/>
    <s v="PHO"/>
    <s v="MIA"/>
    <s v="L"/>
    <d v="1899-12-31T15:41:00"/>
    <n v="6"/>
    <n v="19"/>
    <n v="0.316"/>
    <n v="1"/>
    <n v="5"/>
    <n v="0.2"/>
    <n v="11"/>
    <n v="11"/>
    <n v="1"/>
    <n v="3"/>
    <n v="6"/>
    <n v="9"/>
    <n v="9"/>
    <n v="1"/>
    <n v="0"/>
    <n v="4"/>
    <n v="3"/>
    <n v="24"/>
    <n v="-3"/>
    <n v="19.100000000000001"/>
    <d v="2026-01-13T00:00:00"/>
    <m/>
    <m/>
    <m/>
    <n v="39.683333333333337"/>
  </r>
  <r>
    <x v="9"/>
    <s v="HOU"/>
    <s v="CHI"/>
    <s v="W"/>
    <d v="1899-12-31T15:40:00"/>
    <n v="12"/>
    <n v="23"/>
    <n v="0.52200000000000002"/>
    <n v="1"/>
    <n v="5"/>
    <n v="0.2"/>
    <n v="3"/>
    <n v="4"/>
    <n v="0.75"/>
    <n v="2"/>
    <n v="8"/>
    <n v="10"/>
    <n v="4"/>
    <n v="0"/>
    <n v="0"/>
    <n v="3"/>
    <n v="2"/>
    <n v="28"/>
    <n v="4"/>
    <n v="19.100000000000001"/>
    <d v="2026-01-13T00:00:00"/>
    <m/>
    <m/>
    <m/>
    <n v="39.666666666666664"/>
  </r>
  <r>
    <x v="30"/>
    <s v="LAL"/>
    <s v="ATL"/>
    <s v="W"/>
    <d v="1899-12-31T05:25:00"/>
    <n v="4"/>
    <n v="5"/>
    <n v="0.8"/>
    <n v="2"/>
    <n v="3"/>
    <n v="0.66700000000000004"/>
    <n v="6"/>
    <n v="6"/>
    <n v="1"/>
    <n v="2"/>
    <n v="3"/>
    <n v="5"/>
    <n v="4"/>
    <n v="0"/>
    <n v="1"/>
    <n v="0"/>
    <n v="3"/>
    <n v="16"/>
    <n v="32"/>
    <n v="18.7"/>
    <d v="2026-01-13T00:00:00"/>
    <m/>
    <m/>
    <m/>
    <n v="29.416666666666664"/>
  </r>
  <r>
    <x v="179"/>
    <s v="PHO"/>
    <s v="MIA"/>
    <s v="L"/>
    <d v="1899-12-31T07:25:00"/>
    <n v="8"/>
    <n v="13"/>
    <n v="0.61499999999999999"/>
    <n v="0"/>
    <n v="0"/>
    <m/>
    <n v="2"/>
    <n v="2"/>
    <n v="1"/>
    <n v="6"/>
    <n v="8"/>
    <n v="14"/>
    <n v="1"/>
    <n v="1"/>
    <n v="0"/>
    <n v="1"/>
    <n v="2"/>
    <n v="18"/>
    <n v="-6"/>
    <n v="18.600000000000001"/>
    <d v="2026-01-13T00:00:00"/>
    <m/>
    <m/>
    <m/>
    <n v="31.416666666666664"/>
  </r>
  <r>
    <x v="99"/>
    <s v="MIN"/>
    <s v="MIL"/>
    <s v="W"/>
    <d v="1899-12-31T05:33:00"/>
    <n v="6"/>
    <n v="9"/>
    <n v="0.66700000000000004"/>
    <n v="4"/>
    <n v="6"/>
    <n v="0.66700000000000004"/>
    <n v="1"/>
    <n v="2"/>
    <n v="0.5"/>
    <n v="1"/>
    <n v="5"/>
    <n v="6"/>
    <n v="5"/>
    <n v="0"/>
    <n v="2"/>
    <n v="1"/>
    <n v="2"/>
    <n v="17"/>
    <n v="24"/>
    <n v="18"/>
    <d v="2026-01-13T00:00:00"/>
    <m/>
    <m/>
    <m/>
    <n v="29.549999999999997"/>
  </r>
  <r>
    <x v="2"/>
    <s v="GSW"/>
    <s v="POR"/>
    <s v="W"/>
    <d v="1899-12-31T02:26:00"/>
    <n v="5"/>
    <n v="7"/>
    <n v="0.71399999999999997"/>
    <n v="1"/>
    <n v="2"/>
    <n v="0.5"/>
    <n v="5"/>
    <n v="5"/>
    <n v="1"/>
    <n v="0"/>
    <n v="6"/>
    <n v="6"/>
    <n v="5"/>
    <n v="0"/>
    <n v="0"/>
    <n v="0"/>
    <n v="3"/>
    <n v="16"/>
    <n v="17"/>
    <n v="17.2"/>
    <d v="2026-01-13T00:00:00"/>
    <m/>
    <m/>
    <m/>
    <n v="26.433333333333337"/>
  </r>
  <r>
    <x v="492"/>
    <s v="GSW"/>
    <s v="POR"/>
    <s v="W"/>
    <d v="1899-12-30T18:07:00"/>
    <n v="9"/>
    <n v="14"/>
    <n v="0.64300000000000002"/>
    <n v="4"/>
    <n v="6"/>
    <n v="0.66700000000000004"/>
    <n v="1"/>
    <n v="1"/>
    <n v="1"/>
    <n v="0"/>
    <n v="2"/>
    <n v="2"/>
    <n v="1"/>
    <n v="0"/>
    <n v="0"/>
    <n v="0"/>
    <n v="3"/>
    <n v="23"/>
    <n v="20"/>
    <n v="16.899999999999999"/>
    <d v="2026-01-13T00:00:00"/>
    <m/>
    <m/>
    <m/>
    <n v="18.116666666666667"/>
  </r>
  <r>
    <x v="84"/>
    <s v="PHO"/>
    <s v="MIA"/>
    <s v="L"/>
    <d v="1899-12-31T02:37:00"/>
    <n v="9"/>
    <n v="19"/>
    <n v="0.47399999999999998"/>
    <n v="6"/>
    <n v="14"/>
    <n v="0.42899999999999999"/>
    <n v="1"/>
    <n v="1"/>
    <n v="1"/>
    <n v="1"/>
    <n v="3"/>
    <n v="4"/>
    <n v="1"/>
    <n v="2"/>
    <n v="0"/>
    <n v="2"/>
    <n v="3"/>
    <n v="25"/>
    <n v="-2"/>
    <n v="16.399999999999999"/>
    <d v="2026-01-13T00:00:00"/>
    <m/>
    <m/>
    <m/>
    <n v="26.616666666666667"/>
  </r>
  <r>
    <x v="115"/>
    <s v="MIA"/>
    <s v="PHO"/>
    <s v="W"/>
    <d v="1899-12-31T07:11:00"/>
    <n v="7"/>
    <n v="16"/>
    <n v="0.438"/>
    <n v="0"/>
    <n v="4"/>
    <n v="0"/>
    <n v="2"/>
    <n v="2"/>
    <n v="1"/>
    <n v="2"/>
    <n v="2"/>
    <n v="4"/>
    <n v="8"/>
    <n v="0"/>
    <n v="1"/>
    <n v="0"/>
    <n v="2"/>
    <n v="16"/>
    <n v="10"/>
    <n v="15.1"/>
    <d v="2026-01-13T00:00:00"/>
    <m/>
    <m/>
    <m/>
    <n v="31.18333333333333"/>
  </r>
  <r>
    <x v="43"/>
    <s v="MIL"/>
    <s v="MIN"/>
    <s v="L"/>
    <d v="1899-12-31T06:59:00"/>
    <n v="9"/>
    <n v="13"/>
    <n v="0.69199999999999995"/>
    <n v="0"/>
    <n v="1"/>
    <n v="0"/>
    <n v="7"/>
    <n v="14"/>
    <n v="0.5"/>
    <n v="0"/>
    <n v="8"/>
    <n v="8"/>
    <n v="5"/>
    <n v="1"/>
    <n v="0"/>
    <n v="7"/>
    <n v="4"/>
    <n v="25"/>
    <n v="-11"/>
    <n v="15"/>
    <d v="2026-01-13T00:00:00"/>
    <m/>
    <m/>
    <m/>
    <n v="30.983333333333334"/>
  </r>
  <r>
    <x v="66"/>
    <s v="SAS"/>
    <s v="OKC"/>
    <s v="L"/>
    <d v="1899-12-31T12:13:00"/>
    <n v="6"/>
    <n v="13"/>
    <n v="0.46200000000000002"/>
    <n v="3"/>
    <n v="5"/>
    <n v="0.6"/>
    <n v="5"/>
    <n v="7"/>
    <n v="0.71399999999999997"/>
    <n v="0"/>
    <n v="7"/>
    <n v="7"/>
    <n v="8"/>
    <n v="1"/>
    <n v="0"/>
    <n v="5"/>
    <n v="3"/>
    <n v="20"/>
    <n v="-14"/>
    <n v="15"/>
    <d v="2026-01-13T00:00:00"/>
    <m/>
    <m/>
    <m/>
    <n v="36.216666666666669"/>
  </r>
  <r>
    <x v="250"/>
    <s v="ATL"/>
    <s v="LAL"/>
    <s v="L"/>
    <d v="1899-12-31T08:59:00"/>
    <n v="4"/>
    <n v="6"/>
    <n v="0.66700000000000004"/>
    <n v="0"/>
    <n v="0"/>
    <m/>
    <n v="0"/>
    <n v="0"/>
    <m/>
    <n v="5"/>
    <n v="3"/>
    <n v="8"/>
    <n v="5"/>
    <n v="2"/>
    <n v="0"/>
    <n v="0"/>
    <n v="1"/>
    <n v="8"/>
    <n v="-9"/>
    <n v="14.9"/>
    <d v="2026-01-13T00:00:00"/>
    <m/>
    <m/>
    <m/>
    <n v="32.983333333333334"/>
  </r>
  <r>
    <x v="319"/>
    <s v="DEN"/>
    <s v="NOP"/>
    <s v="W"/>
    <d v="1899-12-31T08:38:00"/>
    <n v="4"/>
    <n v="9"/>
    <n v="0.44400000000000001"/>
    <n v="3"/>
    <n v="7"/>
    <n v="0.42899999999999999"/>
    <n v="7"/>
    <n v="7"/>
    <n v="1"/>
    <n v="0"/>
    <n v="4"/>
    <n v="4"/>
    <n v="2"/>
    <n v="0"/>
    <n v="0"/>
    <n v="1"/>
    <n v="1"/>
    <n v="18"/>
    <n v="12"/>
    <n v="14.5"/>
    <d v="2026-01-13T00:00:00"/>
    <m/>
    <m/>
    <m/>
    <n v="32.633333333333333"/>
  </r>
  <r>
    <x v="130"/>
    <s v="NOP"/>
    <s v="DEN"/>
    <s v="L"/>
    <d v="1899-12-31T07:48:00"/>
    <n v="4"/>
    <n v="8"/>
    <n v="0.5"/>
    <n v="1"/>
    <n v="4"/>
    <n v="0.25"/>
    <n v="8"/>
    <n v="10"/>
    <n v="0.8"/>
    <n v="1"/>
    <n v="3"/>
    <n v="4"/>
    <n v="2"/>
    <n v="0"/>
    <n v="0"/>
    <n v="0"/>
    <n v="3"/>
    <n v="17"/>
    <n v="-1"/>
    <n v="14"/>
    <d v="2026-01-13T00:00:00"/>
    <m/>
    <m/>
    <m/>
    <n v="31.799999999999997"/>
  </r>
  <r>
    <x v="27"/>
    <s v="LAL"/>
    <s v="ATL"/>
    <s v="W"/>
    <d v="1899-12-31T11:36:00"/>
    <n v="6"/>
    <n v="10"/>
    <n v="0.6"/>
    <n v="3"/>
    <n v="4"/>
    <n v="0.75"/>
    <n v="2"/>
    <n v="2"/>
    <n v="1"/>
    <n v="1"/>
    <n v="3"/>
    <n v="4"/>
    <n v="3"/>
    <n v="1"/>
    <n v="0"/>
    <n v="2"/>
    <n v="3"/>
    <n v="17"/>
    <n v="13"/>
    <n v="13.9"/>
    <d v="2026-01-13T00:00:00"/>
    <m/>
    <m/>
    <m/>
    <n v="35.6"/>
  </r>
  <r>
    <x v="374"/>
    <s v="DEN"/>
    <s v="NOP"/>
    <s v="W"/>
    <d v="1899-12-31T05:15:00"/>
    <n v="6"/>
    <n v="9"/>
    <n v="0.66700000000000004"/>
    <n v="4"/>
    <n v="6"/>
    <n v="0.66700000000000004"/>
    <n v="0"/>
    <n v="0"/>
    <m/>
    <n v="0"/>
    <n v="0"/>
    <n v="0"/>
    <n v="3"/>
    <n v="0"/>
    <n v="0"/>
    <n v="0"/>
    <n v="1"/>
    <n v="16"/>
    <n v="-2"/>
    <n v="13.8"/>
    <d v="2026-01-13T00:00:00"/>
    <m/>
    <m/>
    <m/>
    <n v="29.25"/>
  </r>
  <r>
    <x v="37"/>
    <s v="GSW"/>
    <s v="POR"/>
    <s v="W"/>
    <d v="1899-12-30T21:23:00"/>
    <n v="2"/>
    <n v="4"/>
    <n v="0.5"/>
    <n v="2"/>
    <n v="3"/>
    <n v="0.66700000000000004"/>
    <n v="0"/>
    <n v="0"/>
    <m/>
    <n v="1"/>
    <n v="3"/>
    <n v="4"/>
    <n v="6"/>
    <n v="4"/>
    <n v="0"/>
    <n v="0"/>
    <n v="0"/>
    <n v="6"/>
    <n v="24"/>
    <n v="13.8"/>
    <d v="2026-01-13T00:00:00"/>
    <m/>
    <m/>
    <m/>
    <n v="21.383333333333333"/>
  </r>
  <r>
    <x v="263"/>
    <s v="MIL"/>
    <s v="MIN"/>
    <s v="L"/>
    <d v="1899-12-31T03:15:00"/>
    <n v="6"/>
    <n v="12"/>
    <n v="0.5"/>
    <n v="2"/>
    <n v="4"/>
    <n v="0.5"/>
    <n v="0"/>
    <n v="0"/>
    <m/>
    <n v="2"/>
    <n v="5"/>
    <n v="7"/>
    <n v="1"/>
    <n v="2"/>
    <n v="0"/>
    <n v="0"/>
    <n v="0"/>
    <n v="14"/>
    <n v="-19"/>
    <n v="13.6"/>
    <d v="2026-01-13T00:00:00"/>
    <m/>
    <m/>
    <m/>
    <n v="27.25"/>
  </r>
  <r>
    <x v="342"/>
    <s v="MIN"/>
    <s v="MIL"/>
    <s v="W"/>
    <d v="1899-12-31T05:40:00"/>
    <n v="6"/>
    <n v="7"/>
    <n v="0.85699999999999998"/>
    <n v="0"/>
    <n v="0"/>
    <m/>
    <n v="1"/>
    <n v="1"/>
    <n v="1"/>
    <n v="4"/>
    <n v="1"/>
    <n v="5"/>
    <n v="2"/>
    <n v="1"/>
    <n v="0"/>
    <n v="1"/>
    <n v="4"/>
    <n v="13"/>
    <n v="30"/>
    <n v="13.4"/>
    <d v="2026-01-13T00:00:00"/>
    <m/>
    <m/>
    <m/>
    <n v="29.666666666666668"/>
  </r>
  <r>
    <x v="482"/>
    <s v="OKC"/>
    <s v="SAS"/>
    <s v="W"/>
    <d v="1899-12-31T06:24:00"/>
    <n v="9"/>
    <n v="15"/>
    <n v="0.6"/>
    <n v="0"/>
    <n v="0"/>
    <m/>
    <n v="2"/>
    <n v="2"/>
    <n v="1"/>
    <n v="0"/>
    <n v="0"/>
    <n v="0"/>
    <n v="3"/>
    <n v="2"/>
    <n v="0"/>
    <n v="3"/>
    <n v="2"/>
    <n v="20"/>
    <n v="4"/>
    <n v="13.4"/>
    <d v="2026-01-13T00:00:00"/>
    <m/>
    <m/>
    <m/>
    <n v="30.4"/>
  </r>
  <r>
    <x v="199"/>
    <s v="ATL"/>
    <s v="LAL"/>
    <s v="L"/>
    <d v="1899-12-31T03:13:00"/>
    <n v="11"/>
    <n v="23"/>
    <n v="0.47799999999999998"/>
    <n v="2"/>
    <n v="8"/>
    <n v="0.25"/>
    <n v="1"/>
    <n v="3"/>
    <n v="0.33300000000000002"/>
    <n v="0"/>
    <n v="1"/>
    <n v="1"/>
    <n v="3"/>
    <n v="1"/>
    <n v="0"/>
    <n v="2"/>
    <n v="2"/>
    <n v="25"/>
    <n v="2"/>
    <n v="13.1"/>
    <d v="2026-01-13T00:00:00"/>
    <m/>
    <m/>
    <m/>
    <n v="27.216666666666669"/>
  </r>
  <r>
    <x v="188"/>
    <s v="MIN"/>
    <s v="MIL"/>
    <s v="W"/>
    <d v="1899-12-31T04:10:00"/>
    <n v="8"/>
    <n v="12"/>
    <n v="0.66700000000000004"/>
    <n v="2"/>
    <n v="6"/>
    <n v="0.33300000000000002"/>
    <n v="1"/>
    <n v="3"/>
    <n v="0.33300000000000002"/>
    <n v="0"/>
    <n v="3"/>
    <n v="3"/>
    <n v="2"/>
    <n v="1"/>
    <n v="0"/>
    <n v="2"/>
    <n v="3"/>
    <n v="19"/>
    <n v="18"/>
    <n v="13.1"/>
    <d v="2026-01-13T00:00:00"/>
    <m/>
    <m/>
    <m/>
    <n v="28.166666666666668"/>
  </r>
  <r>
    <x v="16"/>
    <s v="OKC"/>
    <s v="SAS"/>
    <s v="W"/>
    <d v="1899-12-30T19:56:00"/>
    <n v="5"/>
    <n v="8"/>
    <n v="0.625"/>
    <n v="2"/>
    <n v="4"/>
    <n v="0.5"/>
    <n v="1"/>
    <n v="1"/>
    <n v="1"/>
    <n v="0"/>
    <n v="2"/>
    <n v="2"/>
    <n v="4"/>
    <n v="1"/>
    <n v="0"/>
    <n v="0"/>
    <n v="2"/>
    <n v="13"/>
    <n v="27"/>
    <n v="13"/>
    <d v="2026-01-13T00:00:00"/>
    <m/>
    <m/>
    <m/>
    <n v="19.933333333333334"/>
  </r>
  <r>
    <x v="476"/>
    <s v="MIA"/>
    <s v="PHO"/>
    <s v="W"/>
    <d v="1899-12-31T14:51:00"/>
    <n v="8"/>
    <n v="18"/>
    <n v="0.44400000000000001"/>
    <n v="2"/>
    <n v="8"/>
    <n v="0.25"/>
    <n v="5"/>
    <n v="6"/>
    <n v="0.83299999999999996"/>
    <n v="1"/>
    <n v="1"/>
    <n v="2"/>
    <n v="3"/>
    <n v="1"/>
    <n v="0"/>
    <n v="4"/>
    <n v="1"/>
    <n v="23"/>
    <n v="4"/>
    <n v="12.9"/>
    <d v="2026-01-13T00:00:00"/>
    <m/>
    <m/>
    <m/>
    <n v="38.849999999999994"/>
  </r>
  <r>
    <x v="19"/>
    <s v="GSW"/>
    <s v="POR"/>
    <s v="W"/>
    <d v="1899-12-30T21:31:00"/>
    <n v="6"/>
    <n v="10"/>
    <n v="0.6"/>
    <n v="3"/>
    <n v="5"/>
    <n v="0.6"/>
    <n v="0"/>
    <n v="0"/>
    <m/>
    <n v="0"/>
    <n v="4"/>
    <n v="4"/>
    <n v="1"/>
    <n v="2"/>
    <n v="0"/>
    <n v="1"/>
    <n v="1"/>
    <n v="15"/>
    <n v="18"/>
    <n v="12.9"/>
    <d v="2026-01-13T00:00:00"/>
    <m/>
    <m/>
    <m/>
    <n v="21.516666666666666"/>
  </r>
  <r>
    <x v="233"/>
    <s v="POR"/>
    <s v="GSW"/>
    <s v="L"/>
    <d v="1899-12-31T04:02:00"/>
    <n v="9"/>
    <n v="15"/>
    <n v="0.6"/>
    <n v="1"/>
    <n v="5"/>
    <n v="0.2"/>
    <n v="0"/>
    <n v="2"/>
    <n v="0"/>
    <n v="0"/>
    <n v="2"/>
    <n v="2"/>
    <n v="2"/>
    <n v="1"/>
    <n v="0"/>
    <n v="1"/>
    <n v="1"/>
    <n v="19"/>
    <n v="-17"/>
    <n v="12.9"/>
    <d v="2026-01-13T00:00:00"/>
    <m/>
    <m/>
    <m/>
    <n v="28.033333333333335"/>
  </r>
  <r>
    <x v="74"/>
    <s v="CHI"/>
    <s v="HOU"/>
    <s v="L"/>
    <d v="1899-12-31T12:39:00"/>
    <n v="7"/>
    <n v="14"/>
    <n v="0.5"/>
    <n v="2"/>
    <n v="7"/>
    <n v="0.28599999999999998"/>
    <n v="3"/>
    <n v="4"/>
    <n v="0.75"/>
    <n v="3"/>
    <n v="3"/>
    <n v="6"/>
    <n v="2"/>
    <n v="0"/>
    <n v="0"/>
    <n v="2"/>
    <n v="3"/>
    <n v="19"/>
    <n v="-13"/>
    <n v="12.8"/>
    <d v="2026-01-13T00:00:00"/>
    <m/>
    <m/>
    <m/>
    <n v="36.65"/>
  </r>
  <r>
    <x v="348"/>
    <s v="GSW"/>
    <s v="POR"/>
    <s v="W"/>
    <d v="1899-12-30T22:50:00"/>
    <n v="5"/>
    <n v="9"/>
    <n v="0.55600000000000005"/>
    <n v="4"/>
    <n v="8"/>
    <n v="0.5"/>
    <n v="0"/>
    <n v="0"/>
    <m/>
    <n v="0"/>
    <n v="2"/>
    <n v="2"/>
    <n v="3"/>
    <n v="0"/>
    <n v="1"/>
    <n v="0"/>
    <n v="1"/>
    <n v="14"/>
    <n v="12"/>
    <n v="12.7"/>
    <d v="2026-01-13T00:00:00"/>
    <m/>
    <m/>
    <m/>
    <n v="22.833333333333332"/>
  </r>
  <r>
    <x v="33"/>
    <s v="OKC"/>
    <s v="SAS"/>
    <s v="W"/>
    <d v="1899-12-30T22:50:00"/>
    <n v="4"/>
    <n v="10"/>
    <n v="0.4"/>
    <n v="2"/>
    <n v="7"/>
    <n v="0.28599999999999998"/>
    <n v="1"/>
    <n v="2"/>
    <n v="0.5"/>
    <n v="2"/>
    <n v="8"/>
    <n v="10"/>
    <n v="5"/>
    <n v="0"/>
    <n v="2"/>
    <n v="0"/>
    <n v="3"/>
    <n v="11"/>
    <n v="30"/>
    <n v="12.7"/>
    <d v="2026-01-13T00:00:00"/>
    <m/>
    <m/>
    <m/>
    <n v="22.833333333333332"/>
  </r>
  <r>
    <x v="141"/>
    <s v="MIL"/>
    <s v="MIN"/>
    <s v="L"/>
    <d v="1899-12-31T05:08:00"/>
    <n v="5"/>
    <n v="11"/>
    <n v="0.45500000000000002"/>
    <n v="2"/>
    <n v="4"/>
    <n v="0.5"/>
    <n v="1"/>
    <n v="2"/>
    <n v="0.5"/>
    <n v="1"/>
    <n v="3"/>
    <n v="4"/>
    <n v="8"/>
    <n v="3"/>
    <n v="1"/>
    <n v="4"/>
    <n v="3"/>
    <n v="13"/>
    <n v="-16"/>
    <n v="12.6"/>
    <d v="2026-01-13T00:00:00"/>
    <m/>
    <m/>
    <m/>
    <n v="29.133333333333333"/>
  </r>
  <r>
    <x v="13"/>
    <s v="HOU"/>
    <s v="CHI"/>
    <s v="W"/>
    <d v="1899-12-31T10:25:00"/>
    <n v="6"/>
    <n v="13"/>
    <n v="0.46200000000000002"/>
    <n v="2"/>
    <n v="7"/>
    <n v="0.28599999999999998"/>
    <n v="4"/>
    <n v="6"/>
    <n v="0.66700000000000004"/>
    <n v="1"/>
    <n v="6"/>
    <n v="7"/>
    <n v="0"/>
    <n v="0"/>
    <n v="0"/>
    <n v="0"/>
    <n v="1"/>
    <n v="18"/>
    <n v="2"/>
    <n v="12.6"/>
    <d v="2026-01-13T00:00:00"/>
    <m/>
    <m/>
    <m/>
    <n v="34.416666666666664"/>
  </r>
  <r>
    <x v="218"/>
    <s v="MIN"/>
    <s v="MIL"/>
    <s v="W"/>
    <d v="1899-12-31T06:09:00"/>
    <n v="4"/>
    <n v="6"/>
    <n v="0.66700000000000004"/>
    <n v="3"/>
    <n v="5"/>
    <n v="0.6"/>
    <n v="0"/>
    <n v="0"/>
    <m/>
    <n v="0"/>
    <n v="4"/>
    <n v="4"/>
    <n v="7"/>
    <n v="0"/>
    <n v="0"/>
    <n v="2"/>
    <n v="0"/>
    <n v="11"/>
    <n v="23"/>
    <n v="12.5"/>
    <d v="2026-01-13T00:00:00"/>
    <m/>
    <m/>
    <m/>
    <n v="30.150000000000002"/>
  </r>
  <r>
    <x v="180"/>
    <s v="PHO"/>
    <s v="MIA"/>
    <s v="L"/>
    <d v="1899-12-31T00:16:00"/>
    <n v="4"/>
    <n v="8"/>
    <n v="0.5"/>
    <n v="3"/>
    <n v="7"/>
    <n v="0.42899999999999999"/>
    <n v="2"/>
    <n v="2"/>
    <n v="1"/>
    <n v="0"/>
    <n v="5"/>
    <n v="5"/>
    <n v="1"/>
    <n v="2"/>
    <n v="0"/>
    <n v="0"/>
    <n v="2"/>
    <n v="13"/>
    <n v="8"/>
    <n v="12.4"/>
    <d v="2026-01-13T00:00:00"/>
    <m/>
    <m/>
    <m/>
    <n v="24.266666666666666"/>
  </r>
  <r>
    <x v="255"/>
    <s v="NOP"/>
    <s v="DEN"/>
    <s v="L"/>
    <d v="1899-12-31T04:48:00"/>
    <n v="5"/>
    <n v="10"/>
    <n v="0.5"/>
    <n v="0"/>
    <n v="0"/>
    <m/>
    <n v="0"/>
    <n v="0"/>
    <m/>
    <n v="4"/>
    <n v="9"/>
    <n v="13"/>
    <n v="5"/>
    <n v="0"/>
    <n v="0"/>
    <n v="1"/>
    <n v="2"/>
    <n v="10"/>
    <n v="0"/>
    <n v="12.2"/>
    <d v="2026-01-13T00:00:00"/>
    <m/>
    <m/>
    <m/>
    <n v="28.799999999999997"/>
  </r>
  <r>
    <x v="310"/>
    <s v="DEN"/>
    <s v="NOP"/>
    <s v="W"/>
    <d v="1899-12-31T05:35:00"/>
    <n v="6"/>
    <n v="15"/>
    <n v="0.4"/>
    <n v="1"/>
    <n v="5"/>
    <n v="0.2"/>
    <n v="3"/>
    <n v="5"/>
    <n v="0.6"/>
    <n v="3"/>
    <n v="4"/>
    <n v="7"/>
    <n v="1"/>
    <n v="2"/>
    <n v="0"/>
    <n v="0"/>
    <n v="3"/>
    <n v="16"/>
    <n v="8"/>
    <n v="11.9"/>
    <d v="2026-01-13T00:00:00"/>
    <m/>
    <m/>
    <m/>
    <n v="29.583333333333332"/>
  </r>
  <r>
    <x v="451"/>
    <s v="SAS"/>
    <s v="OKC"/>
    <s v="L"/>
    <d v="1899-12-31T09:40:00"/>
    <n v="5"/>
    <n v="9"/>
    <n v="0.55600000000000005"/>
    <n v="2"/>
    <n v="5"/>
    <n v="0.4"/>
    <n v="2"/>
    <n v="2"/>
    <n v="1"/>
    <n v="0"/>
    <n v="5"/>
    <n v="5"/>
    <n v="5"/>
    <n v="1"/>
    <n v="0"/>
    <n v="2"/>
    <n v="5"/>
    <n v="14"/>
    <n v="-12"/>
    <n v="11.7"/>
    <d v="2026-01-13T00:00:00"/>
    <m/>
    <m/>
    <m/>
    <n v="33.666666666666664"/>
  </r>
  <r>
    <x v="40"/>
    <s v="SAS"/>
    <s v="OKC"/>
    <s v="L"/>
    <d v="1899-12-31T03:44:00"/>
    <n v="7"/>
    <n v="15"/>
    <n v="0.46700000000000003"/>
    <n v="0"/>
    <n v="1"/>
    <n v="0"/>
    <n v="3"/>
    <n v="6"/>
    <n v="0.5"/>
    <n v="4"/>
    <n v="3"/>
    <n v="7"/>
    <n v="1"/>
    <n v="0"/>
    <n v="1"/>
    <n v="1"/>
    <n v="2"/>
    <n v="17"/>
    <n v="-14"/>
    <n v="11.4"/>
    <d v="2026-01-13T00:00:00"/>
    <m/>
    <m/>
    <m/>
    <n v="27.733333333333331"/>
  </r>
  <r>
    <x v="127"/>
    <s v="PHO"/>
    <s v="MIA"/>
    <s v="L"/>
    <d v="1899-12-31T11:50:00"/>
    <n v="11"/>
    <n v="24"/>
    <n v="0.45800000000000002"/>
    <n v="1"/>
    <n v="10"/>
    <n v="0.1"/>
    <n v="2"/>
    <n v="3"/>
    <n v="0.66700000000000004"/>
    <n v="2"/>
    <n v="2"/>
    <n v="4"/>
    <n v="0"/>
    <n v="2"/>
    <n v="0"/>
    <n v="3"/>
    <n v="5"/>
    <n v="25"/>
    <n v="1"/>
    <n v="11.2"/>
    <d v="2026-01-13T00:00:00"/>
    <m/>
    <m/>
    <m/>
    <n v="35.833333333333336"/>
  </r>
  <r>
    <x v="359"/>
    <s v="POR"/>
    <s v="GSW"/>
    <s v="L"/>
    <d v="1899-12-31T02:46:00"/>
    <n v="5"/>
    <n v="9"/>
    <n v="0.55600000000000005"/>
    <n v="1"/>
    <n v="3"/>
    <n v="0.33300000000000002"/>
    <n v="2"/>
    <n v="2"/>
    <n v="1"/>
    <n v="0"/>
    <n v="1"/>
    <n v="1"/>
    <n v="2"/>
    <n v="2"/>
    <n v="0"/>
    <n v="1"/>
    <n v="1"/>
    <n v="13"/>
    <n v="-18"/>
    <n v="11"/>
    <d v="2026-01-13T00:00:00"/>
    <m/>
    <m/>
    <m/>
    <n v="26.766666666666666"/>
  </r>
  <r>
    <x v="397"/>
    <s v="HOU"/>
    <s v="CHI"/>
    <s v="W"/>
    <d v="1899-12-31T00:42:00"/>
    <n v="3"/>
    <n v="6"/>
    <n v="0.5"/>
    <n v="1"/>
    <n v="2"/>
    <n v="0.5"/>
    <n v="2"/>
    <n v="3"/>
    <n v="0.66700000000000004"/>
    <n v="1"/>
    <n v="6"/>
    <n v="7"/>
    <n v="4"/>
    <n v="0"/>
    <n v="1"/>
    <n v="0"/>
    <n v="2"/>
    <n v="9"/>
    <n v="14"/>
    <n v="10.8"/>
    <d v="2026-01-13T00:00:00"/>
    <m/>
    <m/>
    <m/>
    <n v="24.699999999999996"/>
  </r>
  <r>
    <x v="173"/>
    <s v="ATL"/>
    <s v="LAL"/>
    <s v="L"/>
    <d v="1899-12-31T01:38:00"/>
    <n v="6"/>
    <n v="11"/>
    <n v="0.54500000000000004"/>
    <n v="3"/>
    <n v="7"/>
    <n v="0.42899999999999999"/>
    <n v="4"/>
    <n v="6"/>
    <n v="0.66700000000000004"/>
    <n v="0"/>
    <n v="0"/>
    <n v="0"/>
    <n v="1"/>
    <n v="0"/>
    <n v="0"/>
    <n v="2"/>
    <n v="2"/>
    <n v="19"/>
    <n v="-10"/>
    <n v="10.8"/>
    <d v="2026-01-13T00:00:00"/>
    <m/>
    <m/>
    <m/>
    <n v="25.633333333333333"/>
  </r>
  <r>
    <x v="404"/>
    <s v="POR"/>
    <s v="GSW"/>
    <s v="L"/>
    <d v="1899-12-31T09:55:00"/>
    <n v="5"/>
    <n v="16"/>
    <n v="0.313"/>
    <n v="2"/>
    <n v="9"/>
    <n v="0.222"/>
    <n v="5"/>
    <n v="8"/>
    <n v="0.625"/>
    <n v="1"/>
    <n v="2"/>
    <n v="3"/>
    <n v="7"/>
    <n v="2"/>
    <n v="1"/>
    <n v="4"/>
    <n v="2"/>
    <n v="17"/>
    <n v="-14"/>
    <n v="10.7"/>
    <d v="2026-01-13T00:00:00"/>
    <m/>
    <m/>
    <m/>
    <n v="33.916666666666664"/>
  </r>
  <r>
    <x v="46"/>
    <s v="CHI"/>
    <s v="HOU"/>
    <s v="L"/>
    <d v="1899-12-31T13:04:00"/>
    <n v="7"/>
    <n v="19"/>
    <n v="0.36799999999999999"/>
    <n v="0"/>
    <n v="3"/>
    <n v="0"/>
    <n v="0"/>
    <n v="0"/>
    <m/>
    <n v="1"/>
    <n v="6"/>
    <n v="7"/>
    <n v="5"/>
    <n v="1"/>
    <n v="2"/>
    <n v="0"/>
    <n v="3"/>
    <n v="14"/>
    <n v="-10"/>
    <n v="10.7"/>
    <d v="2026-01-13T00:00:00"/>
    <m/>
    <m/>
    <m/>
    <n v="37.06666666666667"/>
  </r>
  <r>
    <x v="192"/>
    <s v="MIA"/>
    <s v="PHO"/>
    <s v="W"/>
    <d v="1899-12-30T16:26:00"/>
    <n v="4"/>
    <n v="6"/>
    <n v="0.66700000000000004"/>
    <n v="2"/>
    <n v="3"/>
    <n v="0.66700000000000004"/>
    <n v="0"/>
    <n v="0"/>
    <m/>
    <n v="1"/>
    <n v="4"/>
    <n v="5"/>
    <n v="1"/>
    <n v="1"/>
    <n v="0"/>
    <n v="0"/>
    <n v="1"/>
    <n v="10"/>
    <n v="-3"/>
    <n v="10.6"/>
    <d v="2026-01-13T00:00:00"/>
    <m/>
    <m/>
    <m/>
    <n v="16.433333333333334"/>
  </r>
  <r>
    <x v="426"/>
    <s v="POR"/>
    <s v="GSW"/>
    <s v="L"/>
    <d v="1899-12-30T15:52:00"/>
    <n v="5"/>
    <n v="5"/>
    <n v="1"/>
    <n v="1"/>
    <n v="1"/>
    <n v="1"/>
    <n v="0"/>
    <n v="0"/>
    <m/>
    <n v="1"/>
    <n v="7"/>
    <n v="8"/>
    <n v="0"/>
    <n v="1"/>
    <n v="1"/>
    <n v="3"/>
    <n v="1"/>
    <n v="11"/>
    <n v="-13"/>
    <n v="10.6"/>
    <d v="2026-01-13T00:00:00"/>
    <m/>
    <m/>
    <m/>
    <n v="15.866666666666667"/>
  </r>
  <r>
    <x v="131"/>
    <s v="CHI"/>
    <s v="HOU"/>
    <s v="L"/>
    <d v="1899-12-31T05:14:00"/>
    <n v="4"/>
    <n v="10"/>
    <n v="0.4"/>
    <n v="1"/>
    <n v="3"/>
    <n v="0.33300000000000002"/>
    <n v="2"/>
    <n v="2"/>
    <n v="1"/>
    <n v="1"/>
    <n v="3"/>
    <n v="4"/>
    <n v="2"/>
    <n v="2"/>
    <n v="1"/>
    <n v="0"/>
    <n v="2"/>
    <n v="11"/>
    <n v="1"/>
    <n v="10.5"/>
    <d v="2026-01-13T00:00:00"/>
    <m/>
    <m/>
    <m/>
    <n v="29.233333333333331"/>
  </r>
  <r>
    <x v="146"/>
    <s v="NOP"/>
    <s v="DEN"/>
    <s v="L"/>
    <d v="1899-12-30T19:48:00"/>
    <n v="4"/>
    <n v="9"/>
    <n v="0.44400000000000001"/>
    <n v="4"/>
    <n v="7"/>
    <n v="0.57099999999999995"/>
    <n v="4"/>
    <n v="4"/>
    <n v="1"/>
    <n v="0"/>
    <n v="1"/>
    <n v="1"/>
    <n v="2"/>
    <n v="1"/>
    <n v="0"/>
    <n v="3"/>
    <n v="2"/>
    <n v="16"/>
    <n v="-1"/>
    <n v="10.199999999999999"/>
    <d v="2026-01-13T00:00:00"/>
    <m/>
    <m/>
    <m/>
    <n v="19.799999999999997"/>
  </r>
  <r>
    <x v="231"/>
    <s v="MIL"/>
    <s v="MIN"/>
    <s v="L"/>
    <d v="1899-12-30T09:11:00"/>
    <n v="3"/>
    <n v="5"/>
    <n v="0.6"/>
    <n v="1"/>
    <n v="2"/>
    <n v="0.5"/>
    <n v="3"/>
    <n v="3"/>
    <n v="1"/>
    <n v="1"/>
    <n v="0"/>
    <n v="1"/>
    <n v="0"/>
    <n v="2"/>
    <n v="1"/>
    <n v="1"/>
    <n v="0"/>
    <n v="10"/>
    <n v="1"/>
    <n v="10.1"/>
    <d v="2026-01-13T00:00:00"/>
    <m/>
    <m/>
    <m/>
    <n v="9.1833333333333336"/>
  </r>
  <r>
    <x v="6"/>
    <s v="GSW"/>
    <s v="POR"/>
    <s v="W"/>
    <d v="1899-12-31T00:31:00"/>
    <n v="2"/>
    <n v="9"/>
    <n v="0.222"/>
    <n v="2"/>
    <n v="8"/>
    <n v="0.25"/>
    <n v="1"/>
    <n v="1"/>
    <n v="1"/>
    <n v="0"/>
    <n v="4"/>
    <n v="4"/>
    <n v="11"/>
    <n v="1"/>
    <n v="0"/>
    <n v="1"/>
    <n v="1"/>
    <n v="7"/>
    <n v="8"/>
    <n v="10"/>
    <d v="2026-01-13T00:00:00"/>
    <m/>
    <m/>
    <m/>
    <n v="24.516666666666666"/>
  </r>
  <r>
    <x v="60"/>
    <s v="MIA"/>
    <s v="PHO"/>
    <s v="W"/>
    <d v="1899-12-30T18:30:00"/>
    <n v="4"/>
    <n v="6"/>
    <n v="0.66700000000000004"/>
    <n v="1"/>
    <n v="2"/>
    <n v="0.5"/>
    <n v="0"/>
    <n v="0"/>
    <m/>
    <n v="0"/>
    <n v="3"/>
    <n v="3"/>
    <n v="6"/>
    <n v="1"/>
    <n v="0"/>
    <n v="1"/>
    <n v="4"/>
    <n v="9"/>
    <n v="9"/>
    <n v="9.9"/>
    <d v="2026-01-13T00:00:00"/>
    <m/>
    <m/>
    <m/>
    <n v="18.5"/>
  </r>
  <r>
    <x v="189"/>
    <s v="SAS"/>
    <s v="OKC"/>
    <s v="L"/>
    <d v="1899-12-31T10:03:00"/>
    <n v="4"/>
    <n v="10"/>
    <n v="0.4"/>
    <n v="4"/>
    <n v="9"/>
    <n v="0.44400000000000001"/>
    <n v="1"/>
    <n v="3"/>
    <n v="0.33300000000000002"/>
    <n v="1"/>
    <n v="5"/>
    <n v="6"/>
    <n v="1"/>
    <n v="0"/>
    <n v="1"/>
    <n v="0"/>
    <n v="2"/>
    <n v="13"/>
    <n v="-10"/>
    <n v="9.6"/>
    <d v="2026-01-13T00:00:00"/>
    <m/>
    <m/>
    <m/>
    <n v="34.049999999999997"/>
  </r>
  <r>
    <x v="228"/>
    <s v="SAS"/>
    <s v="OKC"/>
    <s v="L"/>
    <d v="1899-12-30T20:16:00"/>
    <n v="3"/>
    <n v="7"/>
    <n v="0.42899999999999999"/>
    <n v="0"/>
    <n v="0"/>
    <m/>
    <n v="2"/>
    <n v="2"/>
    <n v="1"/>
    <n v="6"/>
    <n v="2"/>
    <n v="8"/>
    <n v="1"/>
    <n v="2"/>
    <n v="0"/>
    <n v="1"/>
    <n v="3"/>
    <n v="8"/>
    <n v="-9"/>
    <n v="9.6"/>
    <d v="2026-01-13T00:00:00"/>
    <m/>
    <m/>
    <m/>
    <n v="20.266666666666666"/>
  </r>
  <r>
    <x v="268"/>
    <s v="ATL"/>
    <s v="LAL"/>
    <s v="L"/>
    <d v="1899-12-30T22:14:00"/>
    <n v="1"/>
    <n v="4"/>
    <n v="0.25"/>
    <n v="1"/>
    <n v="2"/>
    <n v="0.5"/>
    <n v="2"/>
    <n v="2"/>
    <n v="1"/>
    <n v="2"/>
    <n v="2"/>
    <n v="4"/>
    <n v="1"/>
    <n v="5"/>
    <n v="0"/>
    <n v="0"/>
    <n v="2"/>
    <n v="5"/>
    <n v="4"/>
    <n v="9.5"/>
    <d v="2026-01-13T00:00:00"/>
    <m/>
    <m/>
    <m/>
    <n v="22.233333333333334"/>
  </r>
  <r>
    <x v="211"/>
    <s v="SAS"/>
    <s v="OKC"/>
    <s v="L"/>
    <d v="1899-12-31T01:37:00"/>
    <n v="3"/>
    <n v="7"/>
    <n v="0.42899999999999999"/>
    <n v="2"/>
    <n v="3"/>
    <n v="0.66700000000000004"/>
    <n v="4"/>
    <n v="4"/>
    <n v="1"/>
    <n v="0"/>
    <n v="3"/>
    <n v="3"/>
    <n v="3"/>
    <n v="0"/>
    <n v="0"/>
    <n v="1"/>
    <n v="2"/>
    <n v="12"/>
    <n v="-17"/>
    <n v="9.5"/>
    <d v="2026-01-13T00:00:00"/>
    <m/>
    <m/>
    <m/>
    <n v="25.616666666666667"/>
  </r>
  <r>
    <x v="5"/>
    <s v="OKC"/>
    <s v="SAS"/>
    <s v="W"/>
    <d v="1899-12-31T01:10:00"/>
    <n v="1"/>
    <n v="4"/>
    <n v="0.25"/>
    <n v="0"/>
    <n v="2"/>
    <n v="0"/>
    <n v="6"/>
    <n v="6"/>
    <n v="1"/>
    <n v="1"/>
    <n v="9"/>
    <n v="10"/>
    <n v="0"/>
    <n v="0"/>
    <n v="3"/>
    <n v="1"/>
    <n v="3"/>
    <n v="8"/>
    <n v="-9"/>
    <n v="8.9"/>
    <d v="2026-01-13T00:00:00"/>
    <m/>
    <m/>
    <m/>
    <n v="25.166666666666668"/>
  </r>
  <r>
    <x v="10"/>
    <s v="OKC"/>
    <s v="SAS"/>
    <s v="W"/>
    <d v="1899-12-31T06:10:00"/>
    <n v="4"/>
    <n v="8"/>
    <n v="0.5"/>
    <n v="0"/>
    <n v="2"/>
    <n v="0"/>
    <n v="3"/>
    <n v="3"/>
    <n v="1"/>
    <n v="2"/>
    <n v="4"/>
    <n v="6"/>
    <n v="4"/>
    <n v="1"/>
    <n v="0"/>
    <n v="3"/>
    <n v="4"/>
    <n v="11"/>
    <n v="4"/>
    <n v="8.8000000000000007"/>
    <d v="2026-01-13T00:00:00"/>
    <m/>
    <m/>
    <m/>
    <n v="30.166666666666664"/>
  </r>
  <r>
    <x v="280"/>
    <s v="MIN"/>
    <s v="MIL"/>
    <s v="W"/>
    <d v="1899-12-30T20:37:00"/>
    <n v="3"/>
    <n v="7"/>
    <n v="0.42899999999999999"/>
    <n v="3"/>
    <n v="7"/>
    <n v="0.42899999999999999"/>
    <n v="0"/>
    <n v="0"/>
    <m/>
    <n v="0"/>
    <n v="3"/>
    <n v="3"/>
    <n v="5"/>
    <n v="0"/>
    <n v="0"/>
    <n v="1"/>
    <n v="0"/>
    <n v="9"/>
    <n v="0"/>
    <n v="8.6999999999999993"/>
    <d v="2026-01-13T00:00:00"/>
    <m/>
    <m/>
    <m/>
    <n v="20.616666666666667"/>
  </r>
  <r>
    <x v="49"/>
    <s v="NOP"/>
    <s v="DEN"/>
    <s v="L"/>
    <d v="1899-12-31T07:28:00"/>
    <n v="5"/>
    <n v="12"/>
    <n v="0.41699999999999998"/>
    <n v="0"/>
    <n v="0"/>
    <m/>
    <n v="2"/>
    <n v="3"/>
    <n v="0.66700000000000004"/>
    <n v="3"/>
    <n v="4"/>
    <n v="7"/>
    <n v="4"/>
    <n v="1"/>
    <n v="0"/>
    <n v="2"/>
    <n v="5"/>
    <n v="12"/>
    <n v="-4"/>
    <n v="8.3000000000000007"/>
    <d v="2026-01-13T00:00:00"/>
    <m/>
    <m/>
    <m/>
    <n v="31.466666666666669"/>
  </r>
  <r>
    <x v="225"/>
    <s v="NOP"/>
    <s v="DEN"/>
    <s v="L"/>
    <d v="1899-12-30T19:13:00"/>
    <n v="2"/>
    <n v="7"/>
    <n v="0.28599999999999998"/>
    <n v="0"/>
    <n v="0"/>
    <m/>
    <n v="4"/>
    <n v="5"/>
    <n v="0.8"/>
    <n v="3"/>
    <n v="4"/>
    <n v="7"/>
    <n v="0"/>
    <n v="1"/>
    <n v="1"/>
    <n v="0"/>
    <n v="1"/>
    <n v="8"/>
    <n v="-6"/>
    <n v="8.1"/>
    <d v="2026-01-13T00:00:00"/>
    <m/>
    <m/>
    <m/>
    <n v="19.216666666666669"/>
  </r>
  <r>
    <x v="298"/>
    <s v="CHI"/>
    <s v="HOU"/>
    <s v="L"/>
    <d v="1899-12-31T12:18:00"/>
    <n v="5"/>
    <n v="13"/>
    <n v="0.38500000000000001"/>
    <n v="0"/>
    <n v="5"/>
    <n v="0"/>
    <n v="4"/>
    <n v="5"/>
    <n v="0.8"/>
    <n v="3"/>
    <n v="6"/>
    <n v="9"/>
    <n v="1"/>
    <n v="0"/>
    <n v="0"/>
    <n v="1"/>
    <n v="5"/>
    <n v="14"/>
    <n v="0"/>
    <n v="8.1"/>
    <d v="2026-01-13T00:00:00"/>
    <m/>
    <m/>
    <m/>
    <n v="36.299999999999997"/>
  </r>
  <r>
    <x v="57"/>
    <s v="ATL"/>
    <s v="LAL"/>
    <s v="L"/>
    <d v="1899-12-31T06:26:00"/>
    <n v="5"/>
    <n v="17"/>
    <n v="0.29399999999999998"/>
    <n v="1"/>
    <n v="7"/>
    <n v="0.14299999999999999"/>
    <n v="2"/>
    <n v="2"/>
    <n v="1"/>
    <n v="1"/>
    <n v="2"/>
    <n v="3"/>
    <n v="6"/>
    <n v="1"/>
    <n v="0"/>
    <n v="0"/>
    <n v="4"/>
    <n v="13"/>
    <n v="-23"/>
    <n v="8"/>
    <d v="2026-01-13T00:00:00"/>
    <m/>
    <m/>
    <m/>
    <n v="30.43333333333333"/>
  </r>
  <r>
    <x v="31"/>
    <s v="LAL"/>
    <s v="ATL"/>
    <s v="W"/>
    <d v="1899-12-30T14:10:00"/>
    <n v="3"/>
    <n v="6"/>
    <n v="0.5"/>
    <n v="3"/>
    <n v="5"/>
    <n v="0.6"/>
    <n v="1"/>
    <n v="1"/>
    <n v="1"/>
    <n v="0"/>
    <n v="1"/>
    <n v="1"/>
    <n v="1"/>
    <n v="0"/>
    <n v="0"/>
    <n v="0"/>
    <n v="1"/>
    <n v="10"/>
    <n v="8"/>
    <n v="7.6"/>
    <d v="2026-01-13T00:00:00"/>
    <m/>
    <m/>
    <m/>
    <n v="14.166666666666668"/>
  </r>
  <r>
    <x v="341"/>
    <s v="ATL"/>
    <s v="LAL"/>
    <s v="L"/>
    <d v="1899-12-30T21:22:00"/>
    <n v="4"/>
    <n v="11"/>
    <n v="0.36399999999999999"/>
    <n v="1"/>
    <n v="7"/>
    <n v="0.14299999999999999"/>
    <n v="2"/>
    <n v="2"/>
    <n v="1"/>
    <n v="1"/>
    <n v="1"/>
    <n v="2"/>
    <n v="4"/>
    <n v="1"/>
    <n v="0"/>
    <n v="1"/>
    <n v="3"/>
    <n v="11"/>
    <n v="-21"/>
    <n v="7.5"/>
    <d v="2026-01-13T00:00:00"/>
    <m/>
    <m/>
    <m/>
    <n v="21.366666666666667"/>
  </r>
  <r>
    <x v="8"/>
    <s v="OKC"/>
    <s v="SAS"/>
    <s v="W"/>
    <d v="1899-12-30T23:00:00"/>
    <n v="2"/>
    <n v="3"/>
    <n v="0.66700000000000004"/>
    <n v="2"/>
    <n v="3"/>
    <n v="0.66700000000000004"/>
    <n v="0"/>
    <n v="0"/>
    <m/>
    <n v="0"/>
    <n v="1"/>
    <n v="1"/>
    <n v="1"/>
    <n v="3"/>
    <n v="0"/>
    <n v="0"/>
    <n v="3"/>
    <n v="6"/>
    <n v="4"/>
    <n v="7.5"/>
    <d v="2026-01-13T00:00:00"/>
    <m/>
    <m/>
    <m/>
    <n v="23"/>
  </r>
  <r>
    <x v="411"/>
    <s v="NOP"/>
    <s v="DEN"/>
    <s v="L"/>
    <d v="1899-12-30T14:46:00"/>
    <n v="2"/>
    <n v="3"/>
    <n v="0.66700000000000004"/>
    <n v="0"/>
    <n v="0"/>
    <m/>
    <n v="0"/>
    <n v="0"/>
    <m/>
    <n v="2"/>
    <n v="3"/>
    <n v="5"/>
    <n v="1"/>
    <n v="1"/>
    <n v="1"/>
    <n v="0"/>
    <n v="0"/>
    <n v="4"/>
    <n v="-2"/>
    <n v="7.4"/>
    <d v="2026-01-13T00:00:00"/>
    <m/>
    <m/>
    <m/>
    <n v="14.766666666666667"/>
  </r>
  <r>
    <x v="421"/>
    <s v="OKC"/>
    <s v="SAS"/>
    <s v="W"/>
    <d v="1899-12-30T14:18:00"/>
    <n v="3"/>
    <n v="3"/>
    <n v="1"/>
    <n v="2"/>
    <n v="2"/>
    <n v="1"/>
    <n v="0"/>
    <n v="0"/>
    <m/>
    <n v="0"/>
    <n v="2"/>
    <n v="2"/>
    <n v="0"/>
    <n v="0"/>
    <n v="0"/>
    <n v="0"/>
    <n v="1"/>
    <n v="8"/>
    <n v="-5"/>
    <n v="7.3"/>
    <d v="2026-01-13T00:00:00"/>
    <m/>
    <m/>
    <m/>
    <n v="14.3"/>
  </r>
  <r>
    <x v="29"/>
    <s v="GSW"/>
    <s v="POR"/>
    <s v="W"/>
    <d v="1899-12-30T12:52:00"/>
    <n v="3"/>
    <n v="5"/>
    <n v="0.6"/>
    <n v="0"/>
    <n v="2"/>
    <n v="0"/>
    <n v="2"/>
    <n v="2"/>
    <n v="1"/>
    <n v="1"/>
    <n v="0"/>
    <n v="1"/>
    <n v="1"/>
    <n v="2"/>
    <n v="0"/>
    <n v="1"/>
    <n v="2"/>
    <n v="8"/>
    <n v="11"/>
    <n v="7.3"/>
    <d v="2026-01-13T00:00:00"/>
    <m/>
    <m/>
    <m/>
    <n v="12.866666666666667"/>
  </r>
  <r>
    <x v="144"/>
    <s v="CHI"/>
    <s v="HOU"/>
    <s v="L"/>
    <d v="1899-12-30T22:41:00"/>
    <n v="3"/>
    <n v="8"/>
    <n v="0.375"/>
    <n v="1"/>
    <n v="2"/>
    <n v="0.5"/>
    <n v="0"/>
    <n v="0"/>
    <m/>
    <n v="3"/>
    <n v="1"/>
    <n v="4"/>
    <n v="3"/>
    <n v="0"/>
    <n v="0"/>
    <n v="0"/>
    <n v="0"/>
    <n v="7"/>
    <n v="-6"/>
    <n v="7.1"/>
    <d v="2026-01-13T00:00:00"/>
    <m/>
    <m/>
    <m/>
    <n v="22.683333333333334"/>
  </r>
  <r>
    <x v="226"/>
    <s v="MIN"/>
    <s v="MIL"/>
    <s v="W"/>
    <d v="1899-12-30T18:20:00"/>
    <n v="2"/>
    <n v="6"/>
    <n v="0.33300000000000002"/>
    <n v="0"/>
    <n v="0"/>
    <m/>
    <n v="0"/>
    <n v="0"/>
    <m/>
    <n v="3"/>
    <n v="3"/>
    <n v="6"/>
    <n v="2"/>
    <n v="2"/>
    <n v="0"/>
    <n v="0"/>
    <n v="0"/>
    <n v="4"/>
    <n v="26"/>
    <n v="7"/>
    <d v="2026-01-13T00:00:00"/>
    <m/>
    <m/>
    <m/>
    <n v="18.333333333333332"/>
  </r>
  <r>
    <x v="20"/>
    <s v="GSW"/>
    <s v="POR"/>
    <s v="W"/>
    <d v="1899-12-30T18:30:00"/>
    <n v="2"/>
    <n v="5"/>
    <n v="0.4"/>
    <n v="2"/>
    <n v="5"/>
    <n v="0.4"/>
    <n v="2"/>
    <n v="2"/>
    <n v="1"/>
    <n v="0"/>
    <n v="0"/>
    <n v="0"/>
    <n v="0"/>
    <n v="2"/>
    <n v="1"/>
    <n v="1"/>
    <n v="0"/>
    <n v="8"/>
    <n v="1"/>
    <n v="7"/>
    <d v="2026-01-13T00:00:00"/>
    <m/>
    <m/>
    <m/>
    <n v="18.5"/>
  </r>
  <r>
    <x v="190"/>
    <s v="MIL"/>
    <s v="MIN"/>
    <s v="L"/>
    <d v="1899-12-31T06:42:00"/>
    <n v="5"/>
    <n v="14"/>
    <n v="0.35699999999999998"/>
    <n v="1"/>
    <n v="5"/>
    <n v="0.2"/>
    <n v="0"/>
    <n v="0"/>
    <m/>
    <n v="2"/>
    <n v="5"/>
    <n v="7"/>
    <n v="3"/>
    <n v="0"/>
    <n v="1"/>
    <n v="2"/>
    <n v="0"/>
    <n v="11"/>
    <n v="-23"/>
    <n v="6.9"/>
    <d v="2026-01-13T00:00:00"/>
    <m/>
    <m/>
    <m/>
    <n v="30.699999999999996"/>
  </r>
  <r>
    <x v="36"/>
    <s v="GSW"/>
    <s v="POR"/>
    <s v="W"/>
    <d v="1899-12-30T20:05:00"/>
    <n v="2"/>
    <n v="6"/>
    <n v="0.33300000000000002"/>
    <n v="2"/>
    <n v="6"/>
    <n v="0.33300000000000002"/>
    <n v="0"/>
    <n v="0"/>
    <m/>
    <n v="0"/>
    <n v="2"/>
    <n v="2"/>
    <n v="4"/>
    <n v="1"/>
    <n v="1"/>
    <n v="1"/>
    <n v="0"/>
    <n v="6"/>
    <n v="18"/>
    <n v="6.7"/>
    <d v="2026-01-13T00:00:00"/>
    <m/>
    <m/>
    <m/>
    <n v="20.083333333333336"/>
  </r>
  <r>
    <x v="169"/>
    <s v="NOP"/>
    <s v="DEN"/>
    <s v="L"/>
    <d v="1899-12-30T22:09:00"/>
    <n v="2"/>
    <n v="5"/>
    <n v="0.4"/>
    <n v="2"/>
    <n v="4"/>
    <n v="0.5"/>
    <n v="0"/>
    <n v="0"/>
    <m/>
    <n v="2"/>
    <n v="3"/>
    <n v="5"/>
    <n v="2"/>
    <n v="0"/>
    <n v="1"/>
    <n v="1"/>
    <n v="1"/>
    <n v="6"/>
    <n v="4"/>
    <n v="6.3"/>
    <d v="2026-01-13T00:00:00"/>
    <m/>
    <m/>
    <m/>
    <n v="22.150000000000002"/>
  </r>
  <r>
    <x v="149"/>
    <s v="POR"/>
    <s v="GSW"/>
    <s v="L"/>
    <d v="1899-12-30T20:53:00"/>
    <n v="4"/>
    <n v="12"/>
    <n v="0.33300000000000002"/>
    <n v="2"/>
    <n v="8"/>
    <n v="0.25"/>
    <n v="2"/>
    <n v="3"/>
    <n v="0.66700000000000004"/>
    <n v="2"/>
    <n v="6"/>
    <n v="8"/>
    <n v="3"/>
    <n v="0"/>
    <n v="0"/>
    <n v="3"/>
    <n v="2"/>
    <n v="12"/>
    <n v="1"/>
    <n v="6.3"/>
    <d v="2026-01-13T00:00:00"/>
    <m/>
    <m/>
    <m/>
    <n v="20.883333333333333"/>
  </r>
  <r>
    <x v="21"/>
    <s v="OKC"/>
    <s v="SAS"/>
    <s v="W"/>
    <d v="1899-12-31T02:20:00"/>
    <n v="2"/>
    <n v="6"/>
    <n v="0.33300000000000002"/>
    <n v="1"/>
    <n v="5"/>
    <n v="0.2"/>
    <n v="0"/>
    <n v="0"/>
    <m/>
    <n v="0"/>
    <n v="5"/>
    <n v="5"/>
    <n v="4"/>
    <n v="0"/>
    <n v="2"/>
    <n v="1"/>
    <n v="0"/>
    <n v="5"/>
    <n v="15"/>
    <n v="6.3"/>
    <d v="2026-01-13T00:00:00"/>
    <m/>
    <m/>
    <m/>
    <n v="26.333333333333336"/>
  </r>
  <r>
    <x v="152"/>
    <s v="POR"/>
    <s v="GSW"/>
    <s v="L"/>
    <d v="1899-12-30T22:20:00"/>
    <n v="2"/>
    <n v="3"/>
    <n v="0.66700000000000004"/>
    <n v="1"/>
    <n v="2"/>
    <n v="0.5"/>
    <n v="2"/>
    <n v="2"/>
    <n v="1"/>
    <n v="1"/>
    <n v="8"/>
    <n v="9"/>
    <n v="1"/>
    <n v="0"/>
    <n v="0"/>
    <n v="3"/>
    <n v="1"/>
    <n v="7"/>
    <n v="-7"/>
    <n v="6.1"/>
    <d v="2026-01-13T00:00:00"/>
    <m/>
    <m/>
    <m/>
    <n v="22.333333333333336"/>
  </r>
  <r>
    <x v="353"/>
    <s v="MIN"/>
    <s v="MIL"/>
    <s v="W"/>
    <d v="1899-12-30T08:15:00"/>
    <n v="2"/>
    <n v="3"/>
    <n v="0.66700000000000004"/>
    <n v="0"/>
    <n v="1"/>
    <n v="0"/>
    <n v="3"/>
    <n v="4"/>
    <n v="0.75"/>
    <n v="0"/>
    <n v="2"/>
    <n v="2"/>
    <n v="0"/>
    <n v="1"/>
    <n v="0"/>
    <n v="1"/>
    <n v="0"/>
    <n v="7"/>
    <n v="-5"/>
    <n v="5.9"/>
    <d v="2026-01-13T00:00:00"/>
    <m/>
    <m/>
    <m/>
    <n v="8.25"/>
  </r>
  <r>
    <x v="81"/>
    <s v="ATL"/>
    <s v="LAL"/>
    <s v="L"/>
    <d v="1899-12-31T09:16:00"/>
    <n v="3"/>
    <n v="8"/>
    <n v="0.375"/>
    <n v="0"/>
    <n v="3"/>
    <n v="0"/>
    <n v="1"/>
    <n v="2"/>
    <n v="0.5"/>
    <n v="1"/>
    <n v="7"/>
    <n v="8"/>
    <n v="4"/>
    <n v="0"/>
    <n v="1"/>
    <n v="1"/>
    <n v="4"/>
    <n v="7"/>
    <n v="-22"/>
    <n v="5.9"/>
    <d v="2026-01-13T00:00:00"/>
    <m/>
    <m/>
    <m/>
    <n v="33.266666666666666"/>
  </r>
  <r>
    <x v="136"/>
    <s v="PHO"/>
    <s v="MIA"/>
    <s v="L"/>
    <d v="1899-12-31T08:09:00"/>
    <n v="3"/>
    <n v="10"/>
    <n v="0.3"/>
    <n v="2"/>
    <n v="8"/>
    <n v="0.25"/>
    <n v="0"/>
    <n v="0"/>
    <m/>
    <n v="0"/>
    <n v="4"/>
    <n v="4"/>
    <n v="4"/>
    <n v="1"/>
    <n v="0"/>
    <n v="1"/>
    <n v="1"/>
    <n v="8"/>
    <n v="3"/>
    <n v="5.8"/>
    <d v="2026-01-13T00:00:00"/>
    <m/>
    <m/>
    <m/>
    <n v="32.15"/>
  </r>
  <r>
    <x v="408"/>
    <s v="LAL"/>
    <s v="ATL"/>
    <s v="W"/>
    <d v="1899-12-30T03:45:00"/>
    <n v="2"/>
    <n v="2"/>
    <n v="1"/>
    <n v="2"/>
    <n v="2"/>
    <n v="1"/>
    <n v="0"/>
    <n v="0"/>
    <m/>
    <n v="0"/>
    <n v="0"/>
    <n v="0"/>
    <n v="2"/>
    <n v="0"/>
    <n v="0"/>
    <n v="1"/>
    <n v="0"/>
    <n v="6"/>
    <n v="0"/>
    <n v="5.8"/>
    <d v="2026-01-13T00:00:00"/>
    <m/>
    <m/>
    <m/>
    <n v="3.75"/>
  </r>
  <r>
    <x v="23"/>
    <s v="HOU"/>
    <s v="CHI"/>
    <s v="W"/>
    <d v="1899-12-30T18:12:00"/>
    <n v="2"/>
    <n v="5"/>
    <n v="0.4"/>
    <n v="0"/>
    <n v="0"/>
    <m/>
    <n v="0"/>
    <n v="2"/>
    <n v="0"/>
    <n v="3"/>
    <n v="4"/>
    <n v="7"/>
    <n v="1"/>
    <n v="2"/>
    <n v="0"/>
    <n v="0"/>
    <n v="2"/>
    <n v="4"/>
    <n v="9"/>
    <n v="5.7"/>
    <d v="2026-01-13T00:00:00"/>
    <m/>
    <m/>
    <m/>
    <n v="18.2"/>
  </r>
  <r>
    <x v="18"/>
    <s v="HOU"/>
    <s v="CHI"/>
    <s v="W"/>
    <d v="1899-12-30T12:50:00"/>
    <n v="2"/>
    <n v="2"/>
    <n v="1"/>
    <n v="0"/>
    <n v="0"/>
    <m/>
    <n v="0"/>
    <n v="0"/>
    <m/>
    <n v="1"/>
    <n v="2"/>
    <n v="3"/>
    <n v="0"/>
    <n v="1"/>
    <n v="0"/>
    <n v="0"/>
    <n v="1"/>
    <n v="4"/>
    <n v="2"/>
    <n v="5.3"/>
    <d v="2026-01-13T00:00:00"/>
    <m/>
    <m/>
    <m/>
    <n v="12.833333333333332"/>
  </r>
  <r>
    <x v="122"/>
    <s v="NOP"/>
    <s v="DEN"/>
    <s v="L"/>
    <d v="1899-12-31T02:08:00"/>
    <n v="3"/>
    <n v="9"/>
    <n v="0.33300000000000002"/>
    <n v="0"/>
    <n v="4"/>
    <n v="0"/>
    <n v="4"/>
    <n v="4"/>
    <n v="1"/>
    <n v="1"/>
    <n v="2"/>
    <n v="3"/>
    <n v="3"/>
    <n v="0"/>
    <n v="1"/>
    <n v="4"/>
    <n v="0"/>
    <n v="10"/>
    <n v="-3"/>
    <n v="5"/>
    <d v="2026-01-13T00:00:00"/>
    <m/>
    <m/>
    <m/>
    <n v="26.133333333333333"/>
  </r>
  <r>
    <x v="158"/>
    <s v="MIL"/>
    <s v="MIN"/>
    <s v="L"/>
    <d v="1899-12-31T02:30:00"/>
    <n v="3"/>
    <n v="9"/>
    <n v="0.33300000000000002"/>
    <n v="3"/>
    <n v="9"/>
    <n v="0.33300000000000002"/>
    <n v="0"/>
    <n v="0"/>
    <m/>
    <n v="0"/>
    <n v="0"/>
    <n v="0"/>
    <n v="2"/>
    <n v="0"/>
    <n v="0"/>
    <n v="0"/>
    <n v="1"/>
    <n v="9"/>
    <n v="-8"/>
    <n v="4.9000000000000004"/>
    <d v="2026-01-13T00:00:00"/>
    <m/>
    <m/>
    <m/>
    <n v="26.5"/>
  </r>
  <r>
    <x v="15"/>
    <s v="GSW"/>
    <s v="POR"/>
    <s v="W"/>
    <d v="1899-12-30T22:07:00"/>
    <n v="4"/>
    <n v="9"/>
    <n v="0.44400000000000001"/>
    <n v="2"/>
    <n v="6"/>
    <n v="0.33300000000000002"/>
    <n v="0"/>
    <n v="0"/>
    <m/>
    <n v="1"/>
    <n v="6"/>
    <n v="7"/>
    <n v="0"/>
    <n v="2"/>
    <n v="2"/>
    <n v="6"/>
    <n v="1"/>
    <n v="10"/>
    <n v="10"/>
    <n v="4.8"/>
    <d v="2026-01-13T00:00:00"/>
    <m/>
    <m/>
    <m/>
    <n v="22.116666666666667"/>
  </r>
  <r>
    <x v="203"/>
    <s v="PHO"/>
    <s v="MIA"/>
    <s v="L"/>
    <d v="1899-12-30T16:20:00"/>
    <n v="1"/>
    <n v="2"/>
    <n v="0.5"/>
    <n v="0"/>
    <n v="0"/>
    <m/>
    <n v="1"/>
    <n v="1"/>
    <n v="1"/>
    <n v="3"/>
    <n v="0"/>
    <n v="3"/>
    <n v="3"/>
    <n v="0"/>
    <n v="0"/>
    <n v="1"/>
    <n v="1"/>
    <n v="3"/>
    <n v="-3"/>
    <n v="4.8"/>
    <d v="2026-01-13T00:00:00"/>
    <m/>
    <m/>
    <m/>
    <n v="16.333333333333336"/>
  </r>
  <r>
    <x v="297"/>
    <s v="CHI"/>
    <s v="HOU"/>
    <s v="L"/>
    <d v="1899-12-31T00:46:00"/>
    <n v="3"/>
    <n v="9"/>
    <n v="0.33300000000000002"/>
    <n v="2"/>
    <n v="4"/>
    <n v="0.5"/>
    <n v="1"/>
    <n v="2"/>
    <n v="0.5"/>
    <n v="2"/>
    <n v="2"/>
    <n v="4"/>
    <n v="1"/>
    <n v="0"/>
    <n v="0"/>
    <n v="0"/>
    <n v="4"/>
    <n v="9"/>
    <n v="-4"/>
    <n v="4.5999999999999996"/>
    <d v="2026-01-13T00:00:00"/>
    <m/>
    <m/>
    <m/>
    <n v="24.766666666666669"/>
  </r>
  <r>
    <x v="17"/>
    <s v="LAL"/>
    <s v="ATL"/>
    <s v="W"/>
    <d v="1899-12-30T18:20:00"/>
    <n v="3"/>
    <n v="7"/>
    <n v="0.42899999999999999"/>
    <n v="1"/>
    <n v="3"/>
    <n v="0.33300000000000002"/>
    <n v="0"/>
    <n v="0"/>
    <m/>
    <n v="1"/>
    <n v="1"/>
    <n v="2"/>
    <n v="0"/>
    <n v="0"/>
    <n v="0"/>
    <n v="0"/>
    <n v="0"/>
    <n v="7"/>
    <n v="-1"/>
    <n v="4.3"/>
    <d v="2026-01-13T00:00:00"/>
    <m/>
    <m/>
    <m/>
    <n v="18.333333333333332"/>
  </r>
  <r>
    <x v="299"/>
    <s v="CHI"/>
    <s v="HOU"/>
    <s v="L"/>
    <d v="1899-12-30T08:30:00"/>
    <n v="1"/>
    <n v="3"/>
    <n v="0.33300000000000002"/>
    <n v="1"/>
    <n v="2"/>
    <n v="0.5"/>
    <n v="2"/>
    <n v="2"/>
    <n v="1"/>
    <n v="0"/>
    <n v="3"/>
    <n v="3"/>
    <n v="1"/>
    <n v="1"/>
    <n v="0"/>
    <n v="1"/>
    <n v="2"/>
    <n v="5"/>
    <n v="3"/>
    <n v="4.0999999999999996"/>
    <d v="2026-01-13T00:00:00"/>
    <m/>
    <m/>
    <m/>
    <n v="8.5"/>
  </r>
  <r>
    <x v="156"/>
    <s v="MIL"/>
    <s v="MIN"/>
    <s v="L"/>
    <d v="1899-12-30T09:11:00"/>
    <n v="2"/>
    <n v="5"/>
    <n v="0.4"/>
    <n v="0"/>
    <n v="2"/>
    <n v="0"/>
    <n v="0"/>
    <n v="0"/>
    <m/>
    <n v="1"/>
    <n v="1"/>
    <n v="2"/>
    <n v="3"/>
    <n v="1"/>
    <n v="0"/>
    <n v="1"/>
    <n v="1"/>
    <n v="4"/>
    <n v="1"/>
    <n v="4"/>
    <d v="2026-01-13T00:00:00"/>
    <m/>
    <m/>
    <m/>
    <n v="9.1833333333333336"/>
  </r>
  <r>
    <x v="87"/>
    <s v="MIL"/>
    <s v="MIN"/>
    <s v="L"/>
    <d v="1899-12-30T13:38:00"/>
    <n v="2"/>
    <n v="5"/>
    <n v="0.4"/>
    <n v="2"/>
    <n v="5"/>
    <n v="0.4"/>
    <n v="0"/>
    <n v="0"/>
    <m/>
    <n v="0"/>
    <n v="0"/>
    <n v="0"/>
    <n v="1"/>
    <n v="0"/>
    <n v="0"/>
    <n v="0"/>
    <n v="0"/>
    <n v="6"/>
    <n v="-30"/>
    <n v="4"/>
    <d v="2026-01-13T00:00:00"/>
    <m/>
    <m/>
    <m/>
    <n v="13.633333333333333"/>
  </r>
  <r>
    <x v="508"/>
    <s v="LAL"/>
    <s v="ATL"/>
    <s v="W"/>
    <d v="1899-12-30T03:45:00"/>
    <n v="1"/>
    <n v="1"/>
    <n v="1"/>
    <n v="1"/>
    <n v="1"/>
    <n v="1"/>
    <n v="0"/>
    <n v="0"/>
    <m/>
    <n v="0"/>
    <n v="1"/>
    <n v="1"/>
    <n v="1"/>
    <n v="0"/>
    <n v="0"/>
    <n v="0"/>
    <n v="0"/>
    <n v="3"/>
    <n v="0"/>
    <n v="3.7"/>
    <d v="2026-01-13T00:00:00"/>
    <m/>
    <m/>
    <m/>
    <n v="3.75"/>
  </r>
  <r>
    <x v="456"/>
    <s v="MIL"/>
    <s v="MIN"/>
    <s v="L"/>
    <d v="1899-12-30T09:11:00"/>
    <n v="2"/>
    <n v="3"/>
    <n v="0.66700000000000004"/>
    <n v="1"/>
    <n v="2"/>
    <n v="0.5"/>
    <n v="0"/>
    <n v="0"/>
    <m/>
    <n v="0"/>
    <n v="0"/>
    <n v="0"/>
    <n v="1"/>
    <n v="1"/>
    <n v="0"/>
    <n v="1"/>
    <n v="2"/>
    <n v="5"/>
    <n v="1"/>
    <n v="3.6"/>
    <d v="2026-01-13T00:00:00"/>
    <m/>
    <m/>
    <m/>
    <n v="9.1833333333333336"/>
  </r>
  <r>
    <x v="110"/>
    <s v="MIL"/>
    <s v="MIN"/>
    <s v="L"/>
    <d v="1899-12-30T20:45:00"/>
    <n v="1"/>
    <n v="1"/>
    <n v="1"/>
    <n v="0"/>
    <n v="0"/>
    <m/>
    <n v="0"/>
    <n v="0"/>
    <m/>
    <n v="0"/>
    <n v="0"/>
    <n v="0"/>
    <n v="2"/>
    <n v="0"/>
    <n v="1"/>
    <n v="0"/>
    <n v="1"/>
    <n v="2"/>
    <n v="-37"/>
    <n v="3.4"/>
    <d v="2026-01-13T00:00:00"/>
    <m/>
    <m/>
    <m/>
    <n v="20.75"/>
  </r>
  <r>
    <x v="22"/>
    <s v="HOU"/>
    <s v="CHI"/>
    <s v="W"/>
    <d v="1899-12-30T22:14:00"/>
    <n v="3"/>
    <n v="8"/>
    <n v="0.375"/>
    <n v="2"/>
    <n v="5"/>
    <n v="0.4"/>
    <n v="0"/>
    <n v="0"/>
    <m/>
    <n v="0"/>
    <n v="1"/>
    <n v="1"/>
    <n v="1"/>
    <n v="0"/>
    <n v="0"/>
    <n v="0"/>
    <n v="3"/>
    <n v="8"/>
    <n v="-1"/>
    <n v="3.4"/>
    <d v="2026-01-13T00:00:00"/>
    <m/>
    <m/>
    <m/>
    <n v="22.233333333333334"/>
  </r>
  <r>
    <x v="307"/>
    <s v="MIA"/>
    <s v="PHO"/>
    <s v="W"/>
    <d v="1899-12-31T03:22:00"/>
    <n v="1"/>
    <n v="1"/>
    <n v="1"/>
    <n v="0"/>
    <n v="0"/>
    <m/>
    <n v="0"/>
    <n v="0"/>
    <m/>
    <n v="0"/>
    <n v="3"/>
    <n v="3"/>
    <n v="2"/>
    <n v="0"/>
    <n v="0"/>
    <n v="0"/>
    <n v="2"/>
    <n v="2"/>
    <n v="-2"/>
    <n v="3.2"/>
    <d v="2026-01-13T00:00:00"/>
    <m/>
    <m/>
    <m/>
    <n v="27.366666666666667"/>
  </r>
  <r>
    <x v="112"/>
    <s v="MIA"/>
    <s v="PHO"/>
    <s v="W"/>
    <d v="1899-12-31T04:51:00"/>
    <n v="2"/>
    <n v="11"/>
    <n v="0.182"/>
    <n v="0"/>
    <n v="5"/>
    <n v="0"/>
    <n v="4"/>
    <n v="4"/>
    <n v="1"/>
    <n v="2"/>
    <n v="4"/>
    <n v="6"/>
    <n v="1"/>
    <n v="2"/>
    <n v="0"/>
    <n v="2"/>
    <n v="3"/>
    <n v="8"/>
    <n v="11"/>
    <n v="3.2"/>
    <d v="2026-01-13T00:00:00"/>
    <m/>
    <m/>
    <m/>
    <n v="28.85"/>
  </r>
  <r>
    <x v="283"/>
    <s v="MIL"/>
    <s v="MIN"/>
    <s v="L"/>
    <d v="1899-12-30T12:57:00"/>
    <n v="1"/>
    <n v="2"/>
    <n v="0.5"/>
    <n v="1"/>
    <n v="2"/>
    <n v="0.5"/>
    <n v="0"/>
    <n v="0"/>
    <m/>
    <n v="1"/>
    <n v="0"/>
    <n v="1"/>
    <n v="2"/>
    <n v="0"/>
    <n v="0"/>
    <n v="1"/>
    <n v="0"/>
    <n v="3"/>
    <n v="-19"/>
    <n v="3.1"/>
    <d v="2026-01-13T00:00:00"/>
    <m/>
    <m/>
    <m/>
    <n v="12.95"/>
  </r>
  <r>
    <x v="100"/>
    <s v="PHO"/>
    <s v="MIA"/>
    <s v="L"/>
    <d v="1899-12-30T16:28:00"/>
    <n v="1"/>
    <n v="2"/>
    <n v="0.5"/>
    <n v="1"/>
    <n v="2"/>
    <n v="0.5"/>
    <n v="0"/>
    <n v="0"/>
    <m/>
    <n v="1"/>
    <n v="0"/>
    <n v="1"/>
    <n v="2"/>
    <n v="0"/>
    <n v="0"/>
    <n v="0"/>
    <n v="3"/>
    <n v="3"/>
    <n v="-12"/>
    <n v="2.9"/>
    <d v="2026-01-13T00:00:00"/>
    <m/>
    <m/>
    <m/>
    <n v="16.466666666666669"/>
  </r>
  <r>
    <x v="26"/>
    <s v="HOU"/>
    <s v="CHI"/>
    <s v="W"/>
    <d v="1899-12-30T04:47:00"/>
    <n v="1"/>
    <n v="1"/>
    <n v="1"/>
    <n v="0"/>
    <n v="0"/>
    <m/>
    <n v="0"/>
    <n v="0"/>
    <m/>
    <n v="1"/>
    <n v="1"/>
    <n v="2"/>
    <n v="0"/>
    <n v="0"/>
    <n v="0"/>
    <n v="0"/>
    <n v="0"/>
    <n v="2"/>
    <n v="-7"/>
    <n v="2.7"/>
    <d v="2026-01-13T00:00:00"/>
    <m/>
    <m/>
    <m/>
    <n v="4.7833333333333332"/>
  </r>
  <r>
    <x v="39"/>
    <s v="LAL"/>
    <s v="ATL"/>
    <s v="W"/>
    <d v="1899-12-30T15:33:00"/>
    <n v="1"/>
    <n v="2"/>
    <n v="0.5"/>
    <n v="0"/>
    <n v="1"/>
    <n v="0"/>
    <n v="1"/>
    <n v="2"/>
    <n v="0.5"/>
    <n v="0"/>
    <n v="1"/>
    <n v="1"/>
    <n v="1"/>
    <n v="0"/>
    <n v="0"/>
    <n v="0"/>
    <n v="0"/>
    <n v="3"/>
    <n v="-6"/>
    <n v="2.6"/>
    <d v="2026-01-13T00:00:00"/>
    <m/>
    <m/>
    <m/>
    <n v="15.55"/>
  </r>
  <r>
    <x v="367"/>
    <s v="PHO"/>
    <s v="MIA"/>
    <s v="L"/>
    <d v="1899-12-30T17:14:00"/>
    <n v="1"/>
    <n v="5"/>
    <n v="0.2"/>
    <n v="0"/>
    <n v="2"/>
    <n v="0"/>
    <n v="0"/>
    <n v="0"/>
    <m/>
    <n v="2"/>
    <n v="2"/>
    <n v="4"/>
    <n v="1"/>
    <n v="1"/>
    <n v="1"/>
    <n v="0"/>
    <n v="2"/>
    <n v="2"/>
    <n v="-16"/>
    <n v="2.5"/>
    <d v="2026-01-13T00:00:00"/>
    <m/>
    <m/>
    <m/>
    <n v="17.233333333333334"/>
  </r>
  <r>
    <x v="470"/>
    <s v="POR"/>
    <s v="GSW"/>
    <s v="L"/>
    <d v="1899-12-30T13:28:00"/>
    <n v="1"/>
    <n v="5"/>
    <n v="0.2"/>
    <n v="1"/>
    <n v="3"/>
    <n v="0.33300000000000002"/>
    <n v="0"/>
    <n v="0"/>
    <m/>
    <n v="0"/>
    <n v="3"/>
    <n v="3"/>
    <n v="2"/>
    <n v="1"/>
    <n v="0"/>
    <n v="1"/>
    <n v="0"/>
    <n v="3"/>
    <n v="-10"/>
    <n v="2.2000000000000002"/>
    <d v="2026-01-13T00:00:00"/>
    <m/>
    <m/>
    <m/>
    <n v="13.466666666666667"/>
  </r>
  <r>
    <x v="364"/>
    <s v="MIN"/>
    <s v="MIL"/>
    <s v="W"/>
    <d v="1899-12-30T08:15:00"/>
    <n v="1"/>
    <n v="2"/>
    <n v="0.5"/>
    <n v="0"/>
    <n v="1"/>
    <n v="0"/>
    <n v="0"/>
    <n v="0"/>
    <m/>
    <n v="1"/>
    <n v="0"/>
    <n v="1"/>
    <n v="2"/>
    <n v="0"/>
    <n v="0"/>
    <n v="1"/>
    <n v="0"/>
    <n v="2"/>
    <n v="-5"/>
    <n v="2.1"/>
    <d v="2026-01-13T00:00:00"/>
    <m/>
    <m/>
    <m/>
    <n v="8.25"/>
  </r>
  <r>
    <x v="296"/>
    <s v="MIL"/>
    <s v="MIN"/>
    <s v="L"/>
    <d v="1899-12-30T07:48:00"/>
    <n v="1"/>
    <n v="3"/>
    <n v="0.33300000000000002"/>
    <n v="0"/>
    <n v="0"/>
    <m/>
    <n v="0"/>
    <n v="0"/>
    <m/>
    <n v="1"/>
    <n v="0"/>
    <n v="1"/>
    <n v="0"/>
    <n v="2"/>
    <n v="0"/>
    <n v="1"/>
    <n v="0"/>
    <n v="2"/>
    <n v="5"/>
    <n v="2"/>
    <d v="2026-01-13T00:00:00"/>
    <m/>
    <m/>
    <m/>
    <n v="7.8000000000000007"/>
  </r>
  <r>
    <x v="254"/>
    <s v="POR"/>
    <s v="GSW"/>
    <s v="L"/>
    <d v="1899-12-30T12:33:00"/>
    <n v="1"/>
    <n v="3"/>
    <n v="0.33300000000000002"/>
    <n v="1"/>
    <n v="3"/>
    <n v="0.33300000000000002"/>
    <n v="0"/>
    <n v="0"/>
    <m/>
    <n v="1"/>
    <n v="1"/>
    <n v="2"/>
    <n v="1"/>
    <n v="0"/>
    <n v="0"/>
    <n v="1"/>
    <n v="0"/>
    <n v="3"/>
    <n v="-9"/>
    <n v="2"/>
    <d v="2026-01-13T00:00:00"/>
    <m/>
    <m/>
    <m/>
    <n v="12.55"/>
  </r>
  <r>
    <x v="480"/>
    <s v="LAL"/>
    <s v="ATL"/>
    <s v="W"/>
    <d v="1899-12-30T03:45:00"/>
    <n v="1"/>
    <n v="1"/>
    <n v="1"/>
    <n v="0"/>
    <n v="0"/>
    <m/>
    <n v="0"/>
    <n v="0"/>
    <m/>
    <n v="0"/>
    <n v="1"/>
    <n v="1"/>
    <n v="0"/>
    <n v="0"/>
    <n v="0"/>
    <n v="0"/>
    <n v="0"/>
    <n v="2"/>
    <n v="0"/>
    <n v="2"/>
    <d v="2026-01-13T00:00:00"/>
    <m/>
    <m/>
    <m/>
    <n v="3.75"/>
  </r>
  <r>
    <x v="320"/>
    <s v="DEN"/>
    <s v="NOP"/>
    <s v="W"/>
    <d v="1899-12-31T00:16:00"/>
    <n v="2"/>
    <n v="5"/>
    <n v="0.4"/>
    <n v="0"/>
    <n v="0"/>
    <m/>
    <n v="0"/>
    <n v="0"/>
    <m/>
    <n v="1"/>
    <n v="3"/>
    <n v="4"/>
    <n v="2"/>
    <n v="0"/>
    <n v="0"/>
    <n v="1"/>
    <n v="4"/>
    <n v="4"/>
    <n v="2"/>
    <n v="1.7"/>
    <d v="2026-01-13T00:00:00"/>
    <m/>
    <m/>
    <m/>
    <n v="24.266666666666666"/>
  </r>
  <r>
    <x v="109"/>
    <s v="POR"/>
    <s v="GSW"/>
    <s v="L"/>
    <d v="1899-12-31T04:44:00"/>
    <n v="2"/>
    <n v="8"/>
    <n v="0.25"/>
    <n v="2"/>
    <n v="6"/>
    <n v="0.33300000000000002"/>
    <n v="0"/>
    <n v="0"/>
    <m/>
    <n v="1"/>
    <n v="3"/>
    <n v="4"/>
    <n v="2"/>
    <n v="0"/>
    <n v="1"/>
    <n v="2"/>
    <n v="3"/>
    <n v="6"/>
    <n v="-18"/>
    <n v="1.7"/>
    <d v="2026-01-13T00:00:00"/>
    <m/>
    <m/>
    <m/>
    <n v="28.733333333333334"/>
  </r>
  <r>
    <x v="301"/>
    <s v="ATL"/>
    <s v="LAL"/>
    <s v="L"/>
    <d v="1899-12-30T03:45:00"/>
    <n v="1"/>
    <n v="3"/>
    <n v="0.33300000000000002"/>
    <n v="0"/>
    <n v="2"/>
    <n v="0"/>
    <n v="0"/>
    <n v="0"/>
    <m/>
    <n v="1"/>
    <n v="0"/>
    <n v="1"/>
    <n v="1"/>
    <n v="0"/>
    <n v="0"/>
    <n v="0"/>
    <n v="0"/>
    <n v="2"/>
    <n v="0"/>
    <n v="1.7"/>
    <d v="2026-01-13T00:00:00"/>
    <m/>
    <m/>
    <m/>
    <n v="3.75"/>
  </r>
  <r>
    <x v="103"/>
    <s v="SAS"/>
    <s v="OKC"/>
    <s v="L"/>
    <d v="1899-12-30T20:18:00"/>
    <n v="4"/>
    <n v="11"/>
    <n v="0.36399999999999999"/>
    <n v="1"/>
    <n v="5"/>
    <n v="0.2"/>
    <n v="0"/>
    <n v="0"/>
    <m/>
    <n v="1"/>
    <n v="2"/>
    <n v="3"/>
    <n v="0"/>
    <n v="0"/>
    <n v="0"/>
    <n v="1"/>
    <n v="4"/>
    <n v="9"/>
    <n v="-16"/>
    <n v="1.6"/>
    <d v="2026-01-13T00:00:00"/>
    <m/>
    <m/>
    <m/>
    <n v="20.3"/>
  </r>
  <r>
    <x v="344"/>
    <s v="ATL"/>
    <s v="LAL"/>
    <s v="L"/>
    <d v="1899-12-30T10:04:00"/>
    <n v="0"/>
    <n v="1"/>
    <n v="0"/>
    <n v="0"/>
    <n v="1"/>
    <n v="0"/>
    <n v="0"/>
    <n v="0"/>
    <m/>
    <n v="1"/>
    <n v="0"/>
    <n v="1"/>
    <n v="2"/>
    <n v="1"/>
    <n v="0"/>
    <n v="0"/>
    <n v="2"/>
    <n v="0"/>
    <n v="-9"/>
    <n v="1.6"/>
    <d v="2026-01-13T00:00:00"/>
    <m/>
    <m/>
    <m/>
    <n v="10.066666666666666"/>
  </r>
  <r>
    <x v="351"/>
    <s v="POR"/>
    <s v="GSW"/>
    <s v="L"/>
    <d v="1899-12-30T11:20:00"/>
    <n v="1"/>
    <n v="3"/>
    <n v="0.33300000000000002"/>
    <n v="1"/>
    <n v="3"/>
    <n v="0.33300000000000002"/>
    <n v="0"/>
    <n v="0"/>
    <m/>
    <n v="0"/>
    <n v="2"/>
    <n v="2"/>
    <n v="0"/>
    <n v="0"/>
    <n v="0"/>
    <n v="0"/>
    <n v="2"/>
    <n v="3"/>
    <n v="2"/>
    <n v="1.1000000000000001"/>
    <d v="2026-01-13T00:00:00"/>
    <m/>
    <m/>
    <m/>
    <n v="11.333333333333332"/>
  </r>
  <r>
    <x v="481"/>
    <s v="OKC"/>
    <s v="SAS"/>
    <s v="W"/>
    <d v="1899-12-30T14:12:00"/>
    <n v="1"/>
    <n v="1"/>
    <n v="1"/>
    <n v="1"/>
    <n v="1"/>
    <n v="1"/>
    <n v="0"/>
    <n v="0"/>
    <m/>
    <n v="0"/>
    <n v="2"/>
    <n v="2"/>
    <n v="0"/>
    <n v="0"/>
    <n v="0"/>
    <n v="1"/>
    <n v="3"/>
    <n v="3"/>
    <n v="6"/>
    <n v="1.1000000000000001"/>
    <d v="2026-01-13T00:00:00"/>
    <m/>
    <m/>
    <m/>
    <n v="14.2"/>
  </r>
  <r>
    <x v="239"/>
    <s v="MIA"/>
    <s v="PHO"/>
    <s v="W"/>
    <d v="1899-12-30T08:38:00"/>
    <n v="1"/>
    <n v="1"/>
    <n v="1"/>
    <n v="0"/>
    <n v="0"/>
    <m/>
    <n v="0"/>
    <n v="0"/>
    <m/>
    <n v="0"/>
    <n v="1"/>
    <n v="1"/>
    <n v="0"/>
    <n v="0"/>
    <n v="0"/>
    <n v="1"/>
    <n v="1"/>
    <n v="2"/>
    <n v="-19"/>
    <n v="0.6"/>
    <d v="2026-01-13T00:00:00"/>
    <m/>
    <m/>
    <m/>
    <n v="8.6333333333333329"/>
  </r>
  <r>
    <x v="12"/>
    <s v="GSW"/>
    <s v="POR"/>
    <s v="W"/>
    <d v="1899-12-30T05:48:00"/>
    <n v="1"/>
    <n v="4"/>
    <n v="0.25"/>
    <n v="0"/>
    <n v="1"/>
    <n v="0"/>
    <n v="1"/>
    <n v="2"/>
    <n v="0.5"/>
    <n v="0"/>
    <n v="1"/>
    <n v="1"/>
    <n v="0"/>
    <n v="1"/>
    <n v="0"/>
    <n v="1"/>
    <n v="0"/>
    <n v="3"/>
    <n v="-6"/>
    <n v="0.5"/>
    <d v="2026-01-13T00:00:00"/>
    <m/>
    <m/>
    <m/>
    <n v="5.8"/>
  </r>
  <r>
    <x v="362"/>
    <s v="MIN"/>
    <s v="MIL"/>
    <s v="W"/>
    <d v="1899-12-30T08:15:00"/>
    <n v="2"/>
    <n v="6"/>
    <n v="0.33300000000000002"/>
    <n v="1"/>
    <n v="2"/>
    <n v="0.5"/>
    <n v="0"/>
    <n v="0"/>
    <m/>
    <n v="0"/>
    <n v="2"/>
    <n v="2"/>
    <n v="0"/>
    <n v="0"/>
    <n v="0"/>
    <n v="1"/>
    <n v="2"/>
    <n v="5"/>
    <n v="-5"/>
    <n v="0.4"/>
    <d v="2026-01-13T00:00:00"/>
    <m/>
    <m/>
    <m/>
    <n v="8.25"/>
  </r>
  <r>
    <x v="300"/>
    <s v="SAS"/>
    <s v="OKC"/>
    <s v="L"/>
    <d v="1899-12-30T01:41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1-13T00:00:00"/>
    <m/>
    <m/>
    <m/>
    <n v="1.6833333333333333"/>
  </r>
  <r>
    <x v="358"/>
    <s v="MIN"/>
    <s v="MIL"/>
    <s v="W"/>
    <d v="1899-12-30T07:48:00"/>
    <n v="0"/>
    <n v="0"/>
    <m/>
    <n v="0"/>
    <n v="0"/>
    <m/>
    <n v="0"/>
    <n v="0"/>
    <m/>
    <n v="0"/>
    <n v="2"/>
    <n v="2"/>
    <n v="1"/>
    <n v="2"/>
    <n v="0"/>
    <n v="3"/>
    <n v="0"/>
    <n v="0"/>
    <n v="-5"/>
    <n v="0.3"/>
    <d v="2026-01-13T00:00:00"/>
    <m/>
    <m/>
    <m/>
    <n v="7.8000000000000007"/>
  </r>
  <r>
    <x v="442"/>
    <s v="SAS"/>
    <s v="OKC"/>
    <s v="L"/>
    <d v="1899-12-30T01:41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1-13T00:00:00"/>
    <m/>
    <m/>
    <m/>
    <n v="1.6833333333333333"/>
  </r>
  <r>
    <x v="284"/>
    <s v="MIL"/>
    <s v="MIN"/>
    <s v="L"/>
    <d v="1899-12-30T09:11:00"/>
    <n v="1"/>
    <n v="2"/>
    <n v="0.5"/>
    <n v="0"/>
    <n v="0"/>
    <m/>
    <n v="0"/>
    <n v="0"/>
    <m/>
    <n v="0"/>
    <n v="1"/>
    <n v="1"/>
    <n v="1"/>
    <n v="0"/>
    <n v="0"/>
    <n v="1"/>
    <n v="2"/>
    <n v="2"/>
    <n v="1"/>
    <n v="0.2"/>
    <d v="2026-01-13T00:00:00"/>
    <m/>
    <m/>
    <m/>
    <n v="9.1833333333333336"/>
  </r>
  <r>
    <x v="444"/>
    <s v="SAS"/>
    <s v="OKC"/>
    <s v="L"/>
    <d v="1899-12-30T13:26:00"/>
    <n v="1"/>
    <n v="5"/>
    <n v="0.2"/>
    <n v="1"/>
    <n v="4"/>
    <n v="0.25"/>
    <n v="0"/>
    <n v="0"/>
    <m/>
    <n v="0"/>
    <n v="1"/>
    <n v="1"/>
    <n v="1"/>
    <n v="0"/>
    <n v="0"/>
    <n v="0"/>
    <n v="2"/>
    <n v="3"/>
    <n v="-3"/>
    <n v="0.1"/>
    <d v="2026-01-13T00:00:00"/>
    <m/>
    <m/>
    <m/>
    <n v="13.433333333333334"/>
  </r>
  <r>
    <x v="337"/>
    <s v="GSW"/>
    <s v="POR"/>
    <s v="W"/>
    <d v="1899-12-30T05:48:00"/>
    <n v="0"/>
    <n v="1"/>
    <n v="0"/>
    <n v="0"/>
    <n v="0"/>
    <m/>
    <n v="0"/>
    <n v="0"/>
    <m/>
    <n v="0"/>
    <n v="0"/>
    <n v="0"/>
    <n v="1"/>
    <n v="0"/>
    <n v="0"/>
    <n v="0"/>
    <n v="0"/>
    <n v="0"/>
    <n v="-6"/>
    <n v="0"/>
    <d v="2026-01-13T00:00:00"/>
    <m/>
    <m/>
    <m/>
    <n v="5.8"/>
  </r>
  <r>
    <x v="366"/>
    <s v="LAL"/>
    <s v="ATL"/>
    <s v="W"/>
    <d v="1899-12-30T03:43:00"/>
    <n v="0"/>
    <n v="1"/>
    <n v="0"/>
    <n v="0"/>
    <n v="0"/>
    <m/>
    <n v="0"/>
    <n v="0"/>
    <m/>
    <n v="0"/>
    <n v="0"/>
    <n v="0"/>
    <n v="1"/>
    <n v="0"/>
    <n v="0"/>
    <n v="0"/>
    <n v="0"/>
    <n v="0"/>
    <n v="0"/>
    <n v="0"/>
    <d v="2026-01-13T00:00:00"/>
    <m/>
    <m/>
    <m/>
    <n v="3.7166666666666668"/>
  </r>
  <r>
    <x v="443"/>
    <s v="SAS"/>
    <s v="OKC"/>
    <s v="L"/>
    <d v="1899-12-30T00:00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1-13T00:00:00"/>
    <m/>
    <m/>
    <m/>
    <n v="0"/>
  </r>
  <r>
    <x v="162"/>
    <s v="PHO"/>
    <s v="MIA"/>
    <s v="L"/>
    <d v="1899-12-30T00:00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1-13T00:00:00"/>
    <m/>
    <m/>
    <m/>
    <n v="0"/>
  </r>
  <r>
    <x v="246"/>
    <s v="MIL"/>
    <s v="MIN"/>
    <s v="L"/>
    <d v="1899-12-30T03:34:00"/>
    <n v="0"/>
    <n v="0"/>
    <m/>
    <n v="0"/>
    <n v="0"/>
    <m/>
    <n v="0"/>
    <n v="0"/>
    <m/>
    <n v="0"/>
    <n v="0"/>
    <n v="0"/>
    <n v="0"/>
    <n v="0"/>
    <n v="0"/>
    <n v="0"/>
    <n v="0"/>
    <n v="0"/>
    <n v="-11"/>
    <n v="0"/>
    <d v="2026-01-13T00:00:00"/>
    <m/>
    <m/>
    <m/>
    <n v="3.5666666666666664"/>
  </r>
  <r>
    <x v="339"/>
    <s v="GSW"/>
    <s v="POR"/>
    <s v="W"/>
    <d v="1899-12-30T05:48:00"/>
    <n v="0"/>
    <n v="1"/>
    <n v="0"/>
    <n v="0"/>
    <n v="0"/>
    <m/>
    <n v="0"/>
    <n v="0"/>
    <m/>
    <n v="1"/>
    <n v="0"/>
    <n v="1"/>
    <n v="0"/>
    <n v="1"/>
    <n v="0"/>
    <n v="1"/>
    <n v="0"/>
    <n v="0"/>
    <n v="-6"/>
    <n v="0"/>
    <d v="2026-01-13T00:00:00"/>
    <m/>
    <m/>
    <m/>
    <n v="5.8"/>
  </r>
  <r>
    <x v="398"/>
    <s v="HOU"/>
    <s v="CHI"/>
    <s v="W"/>
    <d v="1899-12-30T04:35:00"/>
    <n v="0"/>
    <n v="2"/>
    <n v="0"/>
    <n v="0"/>
    <n v="2"/>
    <n v="0"/>
    <n v="0"/>
    <n v="0"/>
    <m/>
    <n v="1"/>
    <n v="0"/>
    <n v="1"/>
    <n v="1"/>
    <n v="0"/>
    <n v="0"/>
    <n v="0"/>
    <n v="0"/>
    <n v="0"/>
    <n v="-10"/>
    <n v="0"/>
    <d v="2026-01-13T00:00:00"/>
    <m/>
    <m/>
    <m/>
    <n v="4.583333333333333"/>
  </r>
  <r>
    <x v="400"/>
    <s v="NOP"/>
    <s v="DEN"/>
    <s v="L"/>
    <d v="1899-12-30T11:51:00"/>
    <n v="1"/>
    <n v="5"/>
    <n v="0.2"/>
    <n v="0"/>
    <n v="2"/>
    <n v="0"/>
    <n v="0"/>
    <n v="0"/>
    <m/>
    <n v="0"/>
    <n v="1"/>
    <n v="1"/>
    <n v="0"/>
    <n v="1"/>
    <n v="0"/>
    <n v="0"/>
    <n v="1"/>
    <n v="2"/>
    <n v="-9"/>
    <n v="-0.2"/>
    <d v="2026-01-13T00:00:00"/>
    <m/>
    <m/>
    <m/>
    <n v="11.850000000000001"/>
  </r>
  <r>
    <x v="371"/>
    <s v="DEN"/>
    <s v="NOP"/>
    <s v="W"/>
    <d v="1899-12-30T22:18:00"/>
    <n v="0"/>
    <n v="4"/>
    <n v="0"/>
    <n v="0"/>
    <n v="1"/>
    <n v="0"/>
    <n v="0"/>
    <n v="0"/>
    <m/>
    <n v="0"/>
    <n v="3"/>
    <n v="3"/>
    <n v="2"/>
    <n v="1"/>
    <n v="0"/>
    <n v="0"/>
    <n v="2"/>
    <n v="0"/>
    <n v="0"/>
    <n v="-0.3"/>
    <d v="2026-01-13T00:00:00"/>
    <m/>
    <m/>
    <m/>
    <n v="22.3"/>
  </r>
  <r>
    <x v="224"/>
    <s v="MIA"/>
    <s v="PHO"/>
    <s v="W"/>
    <d v="1899-12-30T06:07:00"/>
    <n v="0"/>
    <n v="0"/>
    <m/>
    <n v="0"/>
    <n v="0"/>
    <m/>
    <n v="1"/>
    <n v="2"/>
    <n v="0.5"/>
    <n v="0"/>
    <n v="3"/>
    <n v="3"/>
    <n v="0"/>
    <n v="0"/>
    <n v="0"/>
    <n v="2"/>
    <n v="0"/>
    <n v="1"/>
    <n v="-2"/>
    <n v="-0.5"/>
    <d v="2026-01-13T00:00:00"/>
    <m/>
    <m/>
    <m/>
    <n v="6.1166666666666663"/>
  </r>
  <r>
    <x v="365"/>
    <s v="LAL"/>
    <s v="ATL"/>
    <s v="W"/>
    <d v="1899-12-30T15:15:00"/>
    <n v="1"/>
    <n v="3"/>
    <n v="0.33300000000000002"/>
    <n v="0"/>
    <n v="2"/>
    <n v="0"/>
    <n v="0"/>
    <n v="0"/>
    <m/>
    <n v="0"/>
    <n v="0"/>
    <n v="0"/>
    <n v="0"/>
    <n v="0"/>
    <n v="0"/>
    <n v="0"/>
    <n v="2"/>
    <n v="2"/>
    <n v="4"/>
    <n v="-0.5"/>
    <d v="2026-01-13T00:00:00"/>
    <m/>
    <m/>
    <m/>
    <n v="15.25"/>
  </r>
  <r>
    <x v="241"/>
    <s v="SAS"/>
    <s v="OKC"/>
    <s v="L"/>
    <d v="1899-12-30T01:41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1-13T00:00:00"/>
    <m/>
    <m/>
    <m/>
    <n v="1.6833333333333333"/>
  </r>
  <r>
    <x v="32"/>
    <s v="GSW"/>
    <s v="POR"/>
    <s v="W"/>
    <d v="1899-12-30T14:14:00"/>
    <n v="1"/>
    <n v="5"/>
    <n v="0.2"/>
    <n v="1"/>
    <n v="5"/>
    <n v="0.2"/>
    <n v="0"/>
    <n v="0"/>
    <m/>
    <n v="0"/>
    <n v="0"/>
    <n v="0"/>
    <n v="1"/>
    <n v="0"/>
    <n v="0"/>
    <n v="1"/>
    <n v="2"/>
    <n v="3"/>
    <n v="-11"/>
    <n v="-1.2"/>
    <d v="2026-01-13T00:00:00"/>
    <m/>
    <m/>
    <m/>
    <n v="14.233333333333334"/>
  </r>
  <r>
    <x v="405"/>
    <s v="DEN"/>
    <s v="NOP"/>
    <s v="W"/>
    <d v="1899-12-30T02:44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7"/>
    <n v="-1.4"/>
    <d v="2026-01-13T00:00:00"/>
    <m/>
    <m/>
    <m/>
    <n v="2.7333333333333334"/>
  </r>
  <r>
    <x v="330"/>
    <s v="DEN"/>
    <s v="NOP"/>
    <s v="W"/>
    <d v="1899-12-30T22:31:00"/>
    <n v="1"/>
    <n v="5"/>
    <n v="0.2"/>
    <n v="0"/>
    <n v="2"/>
    <n v="0"/>
    <n v="0"/>
    <n v="2"/>
    <n v="0"/>
    <n v="1"/>
    <n v="4"/>
    <n v="5"/>
    <n v="0"/>
    <n v="0"/>
    <n v="1"/>
    <n v="0"/>
    <n v="6"/>
    <n v="2"/>
    <n v="-6"/>
    <n v="-1.7"/>
    <d v="2026-01-13T00:00:00"/>
    <m/>
    <m/>
    <m/>
    <n v="22.516666666666666"/>
  </r>
  <r>
    <x v="248"/>
    <s v="SAS"/>
    <s v="OKC"/>
    <s v="L"/>
    <d v="1899-12-30T23:40:00"/>
    <n v="1"/>
    <n v="7"/>
    <n v="0.14299999999999999"/>
    <n v="0"/>
    <n v="5"/>
    <n v="0"/>
    <n v="0"/>
    <n v="0"/>
    <m/>
    <n v="0"/>
    <n v="0"/>
    <n v="0"/>
    <n v="1"/>
    <n v="0"/>
    <n v="1"/>
    <n v="0"/>
    <n v="2"/>
    <n v="2"/>
    <n v="-1"/>
    <n v="-1.9"/>
    <d v="2026-01-13T00:00:00"/>
    <m/>
    <m/>
    <m/>
    <n v="23.666666666666668"/>
  </r>
  <r>
    <x v="406"/>
    <s v="POR"/>
    <s v="GSW"/>
    <s v="L"/>
    <d v="1899-12-31T02:07:00"/>
    <n v="1"/>
    <n v="4"/>
    <n v="0.25"/>
    <n v="1"/>
    <n v="4"/>
    <n v="0.25"/>
    <n v="0"/>
    <n v="0"/>
    <m/>
    <n v="1"/>
    <n v="2"/>
    <n v="3"/>
    <n v="0"/>
    <n v="0"/>
    <n v="0"/>
    <n v="3"/>
    <n v="3"/>
    <n v="3"/>
    <n v="-7"/>
    <n v="-2.2999999999999998"/>
    <d v="2026-01-13T00:00:00"/>
    <m/>
    <m/>
    <m/>
    <n v="26.116666666666667"/>
  </r>
  <r>
    <x v="215"/>
    <s v="CHI"/>
    <s v="HOU"/>
    <s v="L"/>
    <d v="1899-12-30T17:39:00"/>
    <n v="0"/>
    <n v="6"/>
    <n v="0"/>
    <n v="0"/>
    <n v="5"/>
    <n v="0"/>
    <n v="0"/>
    <n v="0"/>
    <m/>
    <n v="0"/>
    <n v="1"/>
    <n v="1"/>
    <n v="2"/>
    <n v="0"/>
    <n v="0"/>
    <n v="1"/>
    <n v="0"/>
    <n v="0"/>
    <n v="-3"/>
    <n v="-3.5"/>
    <d v="2026-01-13T00:00:00"/>
    <m/>
    <m/>
    <m/>
    <n v="17.650000000000002"/>
  </r>
  <r>
    <x v="86"/>
    <s v="UTA"/>
    <s v="CHI"/>
    <s v="L"/>
    <d v="1899-12-31T10:17:00"/>
    <n v="15"/>
    <n v="22"/>
    <n v="0.68200000000000005"/>
    <n v="5"/>
    <n v="10"/>
    <n v="0.5"/>
    <n v="8"/>
    <n v="8"/>
    <n v="1"/>
    <n v="2"/>
    <n v="3"/>
    <n v="5"/>
    <n v="2"/>
    <n v="2"/>
    <n v="0"/>
    <n v="2"/>
    <n v="2"/>
    <n v="43"/>
    <n v="-2"/>
    <n v="36.5"/>
    <d v="2026-01-14T00:00:00"/>
    <m/>
    <m/>
    <m/>
    <n v="34.283333333333331"/>
  </r>
  <r>
    <x v="54"/>
    <s v="CLE"/>
    <s v="PHI"/>
    <s v="W"/>
    <d v="1899-12-31T09:18:00"/>
    <n v="11"/>
    <n v="22"/>
    <n v="0.5"/>
    <n v="5"/>
    <n v="12"/>
    <n v="0.41699999999999998"/>
    <n v="8"/>
    <n v="8"/>
    <n v="1"/>
    <n v="1"/>
    <n v="6"/>
    <n v="7"/>
    <n v="9"/>
    <n v="1"/>
    <n v="0"/>
    <n v="1"/>
    <n v="1"/>
    <n v="35"/>
    <n v="29"/>
    <n v="32.4"/>
    <d v="2026-01-14T00:00:00"/>
    <m/>
    <m/>
    <m/>
    <n v="33.299999999999997"/>
  </r>
  <r>
    <x v="46"/>
    <s v="CHI"/>
    <s v="UTA"/>
    <s v="W"/>
    <d v="1899-12-31T06:55:00"/>
    <n v="14"/>
    <n v="22"/>
    <n v="0.63600000000000001"/>
    <n v="2"/>
    <n v="6"/>
    <n v="0.33300000000000002"/>
    <n v="5"/>
    <n v="6"/>
    <n v="0.83299999999999996"/>
    <n v="4"/>
    <n v="3"/>
    <n v="7"/>
    <n v="5"/>
    <n v="0"/>
    <n v="2"/>
    <n v="1"/>
    <n v="1"/>
    <n v="35"/>
    <n v="0"/>
    <n v="32"/>
    <d v="2026-01-14T00:00:00"/>
    <m/>
    <m/>
    <m/>
    <n v="30.916666666666664"/>
  </r>
  <r>
    <x v="183"/>
    <s v="NOP"/>
    <s v="BRK"/>
    <s v="W"/>
    <d v="1899-12-31T14:02:00"/>
    <n v="12"/>
    <n v="22"/>
    <n v="0.54500000000000004"/>
    <n v="5"/>
    <n v="13"/>
    <n v="0.38500000000000001"/>
    <n v="5"/>
    <n v="7"/>
    <n v="0.71399999999999997"/>
    <n v="1"/>
    <n v="8"/>
    <n v="9"/>
    <n v="5"/>
    <n v="2"/>
    <n v="1"/>
    <n v="0"/>
    <n v="1"/>
    <n v="34"/>
    <n v="15"/>
    <n v="31.5"/>
    <d v="2026-01-14T00:00:00"/>
    <m/>
    <m/>
    <m/>
    <n v="38.033333333333331"/>
  </r>
  <r>
    <x v="185"/>
    <s v="LAC"/>
    <s v="WAS"/>
    <s v="W"/>
    <d v="1899-12-31T06:10:00"/>
    <n v="9"/>
    <n v="22"/>
    <n v="0.40899999999999997"/>
    <n v="7"/>
    <n v="11"/>
    <n v="0.63600000000000001"/>
    <n v="8"/>
    <n v="8"/>
    <n v="1"/>
    <n v="0"/>
    <n v="3"/>
    <n v="3"/>
    <n v="4"/>
    <n v="4"/>
    <n v="0"/>
    <n v="1"/>
    <n v="0"/>
    <n v="33"/>
    <n v="7"/>
    <n v="27.9"/>
    <d v="2026-01-14T00:00:00"/>
    <m/>
    <m/>
    <m/>
    <n v="30.166666666666664"/>
  </r>
  <r>
    <x v="48"/>
    <s v="TOR"/>
    <s v="IND"/>
    <s v="W"/>
    <d v="1899-12-31T14:23:00"/>
    <n v="10"/>
    <n v="16"/>
    <n v="0.625"/>
    <n v="1"/>
    <n v="3"/>
    <n v="0.33300000000000002"/>
    <n v="5"/>
    <n v="9"/>
    <n v="0.55600000000000005"/>
    <n v="0"/>
    <n v="7"/>
    <n v="7"/>
    <n v="13"/>
    <n v="2"/>
    <n v="1"/>
    <n v="3"/>
    <n v="2"/>
    <n v="26"/>
    <n v="14"/>
    <n v="27.3"/>
    <d v="2026-01-14T00:00:00"/>
    <m/>
    <m/>
    <m/>
    <n v="38.383333333333333"/>
  </r>
  <r>
    <x v="42"/>
    <s v="SAC"/>
    <s v="NYK"/>
    <s v="W"/>
    <d v="1899-12-31T16:59:00"/>
    <n v="7"/>
    <n v="16"/>
    <n v="0.438"/>
    <n v="1"/>
    <n v="3"/>
    <n v="0.33300000000000002"/>
    <n v="12"/>
    <n v="13"/>
    <n v="0.92300000000000004"/>
    <n v="0"/>
    <n v="6"/>
    <n v="6"/>
    <n v="5"/>
    <n v="1"/>
    <n v="0"/>
    <n v="1"/>
    <n v="2"/>
    <n v="27"/>
    <n v="11"/>
    <n v="22.7"/>
    <d v="2026-01-14T00:00:00"/>
    <m/>
    <m/>
    <m/>
    <n v="40.983333333333334"/>
  </r>
  <r>
    <x v="160"/>
    <s v="TOR"/>
    <s v="IND"/>
    <s v="W"/>
    <d v="1899-12-31T12:02:00"/>
    <n v="12"/>
    <n v="23"/>
    <n v="0.52200000000000002"/>
    <n v="3"/>
    <n v="6"/>
    <n v="0.5"/>
    <n v="3"/>
    <n v="4"/>
    <n v="0.75"/>
    <n v="0"/>
    <n v="7"/>
    <n v="7"/>
    <n v="4"/>
    <n v="1"/>
    <n v="0"/>
    <n v="1"/>
    <n v="3"/>
    <n v="30"/>
    <n v="0"/>
    <n v="22"/>
    <d v="2026-01-14T00:00:00"/>
    <m/>
    <m/>
    <m/>
    <n v="36.033333333333331"/>
  </r>
  <r>
    <x v="445"/>
    <s v="SAC"/>
    <s v="NYK"/>
    <s v="W"/>
    <d v="1899-12-31T14:35:00"/>
    <n v="7"/>
    <n v="14"/>
    <n v="0.5"/>
    <n v="2"/>
    <n v="4"/>
    <n v="0.5"/>
    <n v="4"/>
    <n v="7"/>
    <n v="0.57099999999999995"/>
    <n v="6"/>
    <n v="8"/>
    <n v="14"/>
    <n v="2"/>
    <n v="2"/>
    <n v="2"/>
    <n v="2"/>
    <n v="1"/>
    <n v="20"/>
    <n v="16"/>
    <n v="20.8"/>
    <d v="2026-01-14T00:00:00"/>
    <m/>
    <m/>
    <m/>
    <n v="38.583333333333329"/>
  </r>
  <r>
    <x v="49"/>
    <s v="NOP"/>
    <s v="BRK"/>
    <s v="W"/>
    <d v="1899-12-31T05:45:00"/>
    <n v="11"/>
    <n v="14"/>
    <n v="0.78600000000000003"/>
    <n v="0"/>
    <n v="0"/>
    <m/>
    <n v="3"/>
    <n v="5"/>
    <n v="0.6"/>
    <n v="2"/>
    <n v="4"/>
    <n v="6"/>
    <n v="2"/>
    <n v="1"/>
    <n v="2"/>
    <n v="4"/>
    <n v="1"/>
    <n v="25"/>
    <n v="-17"/>
    <n v="20.8"/>
    <d v="2026-01-14T00:00:00"/>
    <m/>
    <m/>
    <m/>
    <n v="29.75"/>
  </r>
  <r>
    <x v="80"/>
    <s v="CLE"/>
    <s v="PHI"/>
    <s v="W"/>
    <d v="1899-12-31T09:32:00"/>
    <n v="7"/>
    <n v="10"/>
    <n v="0.7"/>
    <n v="1"/>
    <n v="1"/>
    <n v="1"/>
    <n v="2"/>
    <n v="4"/>
    <n v="0.5"/>
    <n v="2"/>
    <n v="11"/>
    <n v="13"/>
    <n v="6"/>
    <n v="1"/>
    <n v="4"/>
    <n v="2"/>
    <n v="5"/>
    <n v="17"/>
    <n v="27"/>
    <n v="20.7"/>
    <d v="2026-01-14T00:00:00"/>
    <m/>
    <m/>
    <m/>
    <n v="33.533333333333331"/>
  </r>
  <r>
    <x v="313"/>
    <s v="DEN"/>
    <s v="DAL"/>
    <s v="W"/>
    <d v="1899-12-31T14:09:00"/>
    <n v="13"/>
    <n v="24"/>
    <n v="0.54200000000000004"/>
    <n v="2"/>
    <n v="6"/>
    <n v="0.33300000000000002"/>
    <n v="5"/>
    <n v="5"/>
    <n v="1"/>
    <n v="0"/>
    <n v="2"/>
    <n v="2"/>
    <n v="5"/>
    <n v="0"/>
    <n v="0"/>
    <n v="3"/>
    <n v="5"/>
    <n v="33"/>
    <n v="10"/>
    <n v="20.5"/>
    <d v="2026-01-14T00:00:00"/>
    <m/>
    <m/>
    <m/>
    <n v="38.15"/>
  </r>
  <r>
    <x v="310"/>
    <s v="DEN"/>
    <s v="DAL"/>
    <s v="W"/>
    <d v="1899-12-31T05:55:00"/>
    <n v="8"/>
    <n v="12"/>
    <n v="0.66700000000000004"/>
    <n v="3"/>
    <n v="5"/>
    <n v="0.6"/>
    <n v="3"/>
    <n v="5"/>
    <n v="0.6"/>
    <n v="1"/>
    <n v="5"/>
    <n v="6"/>
    <n v="3"/>
    <n v="0"/>
    <n v="1"/>
    <n v="0"/>
    <n v="2"/>
    <n v="22"/>
    <n v="3"/>
    <n v="20.2"/>
    <d v="2026-01-14T00:00:00"/>
    <m/>
    <m/>
    <m/>
    <n v="29.916666666666664"/>
  </r>
  <r>
    <x v="82"/>
    <s v="UTA"/>
    <s v="CHI"/>
    <s v="L"/>
    <d v="1899-12-31T10:07:00"/>
    <n v="8"/>
    <n v="17"/>
    <n v="0.47099999999999997"/>
    <n v="0"/>
    <n v="5"/>
    <n v="0"/>
    <n v="9"/>
    <n v="10"/>
    <n v="0.9"/>
    <n v="0"/>
    <n v="3"/>
    <n v="3"/>
    <n v="7"/>
    <n v="1"/>
    <n v="0"/>
    <n v="2"/>
    <n v="2"/>
    <n v="25"/>
    <n v="2"/>
    <n v="19.899999999999999"/>
    <d v="2026-01-14T00:00:00"/>
    <m/>
    <m/>
    <m/>
    <n v="34.116666666666667"/>
  </r>
  <r>
    <x v="75"/>
    <s v="WAS"/>
    <s v="LAC"/>
    <s v="L"/>
    <d v="1899-12-31T08:19:00"/>
    <n v="9"/>
    <n v="15"/>
    <n v="0.6"/>
    <n v="2"/>
    <n v="7"/>
    <n v="0.28599999999999998"/>
    <n v="3"/>
    <n v="4"/>
    <n v="0.75"/>
    <n v="0"/>
    <n v="5"/>
    <n v="5"/>
    <n v="4"/>
    <n v="1"/>
    <n v="0"/>
    <n v="0"/>
    <n v="4"/>
    <n v="23"/>
    <n v="5"/>
    <n v="19.399999999999999"/>
    <d v="2026-01-14T00:00:00"/>
    <m/>
    <m/>
    <m/>
    <n v="32.316666666666663"/>
  </r>
  <r>
    <x v="64"/>
    <s v="TOR"/>
    <s v="IND"/>
    <s v="W"/>
    <d v="1899-12-31T06:12:00"/>
    <n v="9"/>
    <n v="15"/>
    <n v="0.6"/>
    <n v="1"/>
    <n v="5"/>
    <n v="0.2"/>
    <n v="2"/>
    <n v="3"/>
    <n v="0.66700000000000004"/>
    <n v="4"/>
    <n v="7"/>
    <n v="11"/>
    <n v="3"/>
    <n v="0"/>
    <n v="0"/>
    <n v="1"/>
    <n v="2"/>
    <n v="21"/>
    <n v="10"/>
    <n v="18.899999999999999"/>
    <d v="2026-01-14T00:00:00"/>
    <m/>
    <m/>
    <m/>
    <n v="30.2"/>
  </r>
  <r>
    <x v="171"/>
    <s v="UTA"/>
    <s v="CHI"/>
    <s v="L"/>
    <d v="1899-12-31T06:48:00"/>
    <n v="9"/>
    <n v="15"/>
    <n v="0.6"/>
    <n v="1"/>
    <n v="3"/>
    <n v="0.33300000000000002"/>
    <n v="0"/>
    <n v="0"/>
    <m/>
    <n v="2"/>
    <n v="5"/>
    <n v="7"/>
    <n v="4"/>
    <n v="3"/>
    <n v="0"/>
    <n v="1"/>
    <n v="5"/>
    <n v="19"/>
    <n v="-8"/>
    <n v="17.8"/>
    <d v="2026-01-14T00:00:00"/>
    <m/>
    <m/>
    <m/>
    <n v="30.800000000000004"/>
  </r>
  <r>
    <x v="292"/>
    <s v="DAL"/>
    <s v="DEN"/>
    <s v="L"/>
    <d v="1899-12-30T23:03:00"/>
    <n v="7"/>
    <n v="9"/>
    <n v="0.77800000000000002"/>
    <n v="1"/>
    <n v="3"/>
    <n v="0.33300000000000002"/>
    <n v="0"/>
    <n v="0"/>
    <m/>
    <n v="0"/>
    <n v="4"/>
    <n v="4"/>
    <n v="3"/>
    <n v="3"/>
    <n v="0"/>
    <n v="0"/>
    <n v="1"/>
    <n v="15"/>
    <n v="17"/>
    <n v="17.399999999999999"/>
    <d v="2026-01-14T00:00:00"/>
    <m/>
    <m/>
    <m/>
    <n v="23.05"/>
  </r>
  <r>
    <x v="89"/>
    <s v="LAC"/>
    <s v="WAS"/>
    <s v="W"/>
    <d v="1899-12-31T12:35:00"/>
    <n v="5"/>
    <n v="17"/>
    <n v="0.29399999999999998"/>
    <n v="2"/>
    <n v="9"/>
    <n v="0.222"/>
    <n v="10"/>
    <n v="10"/>
    <n v="1"/>
    <n v="1"/>
    <n v="4"/>
    <n v="5"/>
    <n v="8"/>
    <n v="0"/>
    <n v="0"/>
    <n v="2"/>
    <n v="2"/>
    <n v="22"/>
    <n v="1"/>
    <n v="16.8"/>
    <d v="2026-01-14T00:00:00"/>
    <m/>
    <m/>
    <m/>
    <n v="36.583333333333336"/>
  </r>
  <r>
    <x v="113"/>
    <s v="BRK"/>
    <s v="NOP"/>
    <s v="L"/>
    <d v="1899-12-31T04:51:00"/>
    <n v="6"/>
    <n v="10"/>
    <n v="0.6"/>
    <n v="5"/>
    <n v="9"/>
    <n v="0.55600000000000005"/>
    <n v="0"/>
    <n v="0"/>
    <m/>
    <n v="0"/>
    <n v="0"/>
    <n v="0"/>
    <n v="5"/>
    <n v="1"/>
    <n v="1"/>
    <n v="1"/>
    <n v="0"/>
    <n v="17"/>
    <n v="2"/>
    <n v="16.600000000000001"/>
    <d v="2026-01-14T00:00:00"/>
    <m/>
    <m/>
    <m/>
    <n v="28.85"/>
  </r>
  <r>
    <x v="240"/>
    <s v="SAC"/>
    <s v="NYK"/>
    <s v="W"/>
    <d v="1899-12-31T15:11:00"/>
    <n v="6"/>
    <n v="13"/>
    <n v="0.46200000000000002"/>
    <n v="2"/>
    <n v="6"/>
    <n v="0.33300000000000002"/>
    <n v="5"/>
    <n v="7"/>
    <n v="0.71399999999999997"/>
    <n v="1"/>
    <n v="5"/>
    <n v="6"/>
    <n v="11"/>
    <n v="0"/>
    <n v="0"/>
    <n v="4"/>
    <n v="3"/>
    <n v="19"/>
    <n v="4"/>
    <n v="16.2"/>
    <d v="2026-01-14T00:00:00"/>
    <m/>
    <m/>
    <m/>
    <n v="39.183333333333337"/>
  </r>
  <r>
    <x v="247"/>
    <s v="WAS"/>
    <s v="LAC"/>
    <s v="L"/>
    <d v="1899-12-31T02:57:00"/>
    <n v="7"/>
    <n v="10"/>
    <n v="0.7"/>
    <n v="0"/>
    <n v="1"/>
    <n v="0"/>
    <n v="1"/>
    <n v="2"/>
    <n v="0.5"/>
    <n v="5"/>
    <n v="6"/>
    <n v="11"/>
    <n v="2"/>
    <n v="0"/>
    <n v="0"/>
    <n v="1"/>
    <n v="0"/>
    <n v="15"/>
    <n v="4"/>
    <n v="16.100000000000001"/>
    <d v="2026-01-14T00:00:00"/>
    <m/>
    <m/>
    <m/>
    <n v="26.949999999999996"/>
  </r>
  <r>
    <x v="447"/>
    <s v="CLE"/>
    <s v="PHI"/>
    <s v="W"/>
    <d v="1899-12-30T23:01:00"/>
    <n v="8"/>
    <n v="13"/>
    <n v="0.61499999999999999"/>
    <n v="3"/>
    <n v="7"/>
    <n v="0.42899999999999999"/>
    <n v="1"/>
    <n v="2"/>
    <n v="0.5"/>
    <n v="1"/>
    <n v="2"/>
    <n v="3"/>
    <n v="7"/>
    <n v="1"/>
    <n v="0"/>
    <n v="4"/>
    <n v="2"/>
    <n v="20"/>
    <n v="10"/>
    <n v="16.100000000000001"/>
    <d v="2026-01-14T00:00:00"/>
    <m/>
    <m/>
    <m/>
    <n v="23.016666666666666"/>
  </r>
  <r>
    <x v="77"/>
    <s v="SAC"/>
    <s v="NYK"/>
    <s v="W"/>
    <d v="1899-12-31T12:14:00"/>
    <n v="8"/>
    <n v="14"/>
    <n v="0.57099999999999995"/>
    <n v="5"/>
    <n v="9"/>
    <n v="0.55600000000000005"/>
    <n v="4"/>
    <n v="4"/>
    <n v="1"/>
    <n v="0"/>
    <n v="5"/>
    <n v="5"/>
    <n v="1"/>
    <n v="0"/>
    <n v="0"/>
    <n v="3"/>
    <n v="4"/>
    <n v="25"/>
    <n v="16"/>
    <n v="16"/>
    <d v="2026-01-14T00:00:00"/>
    <m/>
    <m/>
    <m/>
    <n v="36.233333333333334"/>
  </r>
  <r>
    <x v="257"/>
    <s v="DAL"/>
    <s v="DEN"/>
    <s v="L"/>
    <d v="1899-12-31T14:03:00"/>
    <n v="9"/>
    <n v="16"/>
    <n v="0.56299999999999994"/>
    <n v="0"/>
    <n v="3"/>
    <n v="0"/>
    <n v="6"/>
    <n v="8"/>
    <n v="0.75"/>
    <n v="1"/>
    <n v="4"/>
    <n v="5"/>
    <n v="3"/>
    <n v="0"/>
    <n v="0"/>
    <n v="3"/>
    <n v="2"/>
    <n v="24"/>
    <n v="-3"/>
    <n v="15.8"/>
    <d v="2026-01-14T00:00:00"/>
    <m/>
    <m/>
    <m/>
    <n v="38.049999999999997"/>
  </r>
  <r>
    <x v="225"/>
    <s v="NOP"/>
    <s v="BRK"/>
    <s v="W"/>
    <d v="1899-12-31T10:06:00"/>
    <n v="6"/>
    <n v="13"/>
    <n v="0.46200000000000002"/>
    <n v="0"/>
    <n v="0"/>
    <m/>
    <n v="0"/>
    <n v="0"/>
    <m/>
    <n v="9"/>
    <n v="3"/>
    <n v="12"/>
    <n v="4"/>
    <n v="0"/>
    <n v="1"/>
    <n v="0"/>
    <n v="1"/>
    <n v="12"/>
    <n v="23"/>
    <n v="15.6"/>
    <d v="2026-01-14T00:00:00"/>
    <m/>
    <m/>
    <m/>
    <n v="34.1"/>
  </r>
  <r>
    <x v="220"/>
    <s v="LAC"/>
    <s v="WAS"/>
    <s v="W"/>
    <d v="1899-12-30T22:52:00"/>
    <n v="7"/>
    <n v="7"/>
    <n v="1"/>
    <n v="0"/>
    <n v="0"/>
    <m/>
    <n v="2"/>
    <n v="2"/>
    <n v="1"/>
    <n v="1"/>
    <n v="4"/>
    <n v="5"/>
    <n v="2"/>
    <n v="0"/>
    <n v="2"/>
    <n v="2"/>
    <n v="4"/>
    <n v="16"/>
    <n v="14"/>
    <n v="15"/>
    <d v="2026-01-14T00:00:00"/>
    <m/>
    <m/>
    <m/>
    <n v="22.866666666666667"/>
  </r>
  <r>
    <x v="311"/>
    <s v="IND"/>
    <s v="TOR"/>
    <s v="L"/>
    <d v="1899-12-31T11:21:00"/>
    <n v="10"/>
    <n v="23"/>
    <n v="0.435"/>
    <n v="4"/>
    <n v="11"/>
    <n v="0.36399999999999999"/>
    <n v="2"/>
    <n v="3"/>
    <n v="0.66700000000000004"/>
    <n v="4"/>
    <n v="6"/>
    <n v="10"/>
    <n v="4"/>
    <n v="0"/>
    <n v="0"/>
    <n v="4"/>
    <n v="5"/>
    <n v="26"/>
    <n v="-4"/>
    <n v="14.9"/>
    <d v="2026-01-14T00:00:00"/>
    <m/>
    <m/>
    <m/>
    <n v="35.35"/>
  </r>
  <r>
    <x v="144"/>
    <s v="CHI"/>
    <s v="UTA"/>
    <s v="W"/>
    <d v="1899-12-31T03:55:00"/>
    <n v="6"/>
    <n v="11"/>
    <n v="0.54500000000000004"/>
    <n v="2"/>
    <n v="6"/>
    <n v="0.33300000000000002"/>
    <n v="1"/>
    <n v="1"/>
    <n v="1"/>
    <n v="0"/>
    <n v="2"/>
    <n v="2"/>
    <n v="6"/>
    <n v="3"/>
    <n v="0"/>
    <n v="2"/>
    <n v="2"/>
    <n v="15"/>
    <n v="8"/>
    <n v="14.7"/>
    <d v="2026-01-14T00:00:00"/>
    <m/>
    <m/>
    <m/>
    <n v="27.916666666666664"/>
  </r>
  <r>
    <x v="166"/>
    <s v="BRK"/>
    <s v="NOP"/>
    <s v="L"/>
    <d v="1899-12-30T19:09:00"/>
    <n v="7"/>
    <n v="9"/>
    <n v="0.77800000000000002"/>
    <n v="0"/>
    <n v="0"/>
    <m/>
    <n v="1"/>
    <n v="2"/>
    <n v="0.5"/>
    <n v="3"/>
    <n v="6"/>
    <n v="9"/>
    <n v="0"/>
    <n v="0"/>
    <n v="0"/>
    <n v="0"/>
    <n v="1"/>
    <n v="15"/>
    <n v="-5"/>
    <n v="14.6"/>
    <d v="2026-01-14T00:00:00"/>
    <m/>
    <m/>
    <m/>
    <n v="19.150000000000002"/>
  </r>
  <r>
    <x v="299"/>
    <s v="CHI"/>
    <s v="UTA"/>
    <s v="W"/>
    <d v="1899-12-30T13:22:00"/>
    <n v="4"/>
    <n v="7"/>
    <n v="0.57099999999999995"/>
    <n v="3"/>
    <n v="4"/>
    <n v="0.75"/>
    <n v="0"/>
    <n v="0"/>
    <m/>
    <n v="3"/>
    <n v="2"/>
    <n v="5"/>
    <n v="0"/>
    <n v="3"/>
    <n v="2"/>
    <n v="0"/>
    <n v="1"/>
    <n v="11"/>
    <n v="2"/>
    <n v="14.4"/>
    <d v="2026-01-14T00:00:00"/>
    <m/>
    <m/>
    <m/>
    <n v="13.366666666666667"/>
  </r>
  <r>
    <x v="291"/>
    <s v="DAL"/>
    <s v="DEN"/>
    <s v="L"/>
    <d v="1899-12-31T01:25:00"/>
    <n v="6"/>
    <n v="13"/>
    <n v="0.46200000000000002"/>
    <n v="0"/>
    <n v="3"/>
    <n v="0"/>
    <n v="8"/>
    <n v="12"/>
    <n v="0.66700000000000004"/>
    <n v="0"/>
    <n v="7"/>
    <n v="7"/>
    <n v="1"/>
    <n v="1"/>
    <n v="1"/>
    <n v="1"/>
    <n v="2"/>
    <n v="20"/>
    <n v="4"/>
    <n v="14.4"/>
    <d v="2026-01-14T00:00:00"/>
    <m/>
    <m/>
    <m/>
    <n v="25.416666666666664"/>
  </r>
  <r>
    <x v="215"/>
    <s v="CHI"/>
    <s v="UTA"/>
    <s v="W"/>
    <d v="1899-12-30T23:21:00"/>
    <n v="4"/>
    <n v="6"/>
    <n v="0.66700000000000004"/>
    <n v="3"/>
    <n v="3"/>
    <n v="1"/>
    <n v="2"/>
    <n v="2"/>
    <n v="1"/>
    <n v="1"/>
    <n v="4"/>
    <n v="5"/>
    <n v="3"/>
    <n v="0"/>
    <n v="0"/>
    <n v="0"/>
    <n v="0"/>
    <n v="13"/>
    <n v="9"/>
    <n v="14.4"/>
    <d v="2026-01-14T00:00:00"/>
    <m/>
    <m/>
    <m/>
    <n v="23.35"/>
  </r>
  <r>
    <x v="466"/>
    <s v="PHI"/>
    <s v="CLE"/>
    <s v="L"/>
    <d v="1899-12-31T05:41:00"/>
    <n v="7"/>
    <n v="14"/>
    <n v="0.5"/>
    <n v="2"/>
    <n v="4"/>
    <n v="0.5"/>
    <n v="1"/>
    <n v="2"/>
    <n v="0.5"/>
    <n v="0"/>
    <n v="4"/>
    <n v="4"/>
    <n v="4"/>
    <n v="1"/>
    <n v="0"/>
    <n v="0"/>
    <n v="1"/>
    <n v="17"/>
    <n v="-8"/>
    <n v="14.2"/>
    <d v="2026-01-14T00:00:00"/>
    <m/>
    <m/>
    <m/>
    <n v="29.68333333333333"/>
  </r>
  <r>
    <x v="455"/>
    <s v="LAC"/>
    <s v="WAS"/>
    <s v="W"/>
    <d v="1899-12-31T09:45:00"/>
    <n v="5"/>
    <n v="10"/>
    <n v="0.5"/>
    <n v="0"/>
    <n v="1"/>
    <n v="0"/>
    <n v="1"/>
    <n v="1"/>
    <n v="1"/>
    <n v="2"/>
    <n v="8"/>
    <n v="10"/>
    <n v="5"/>
    <n v="2"/>
    <n v="0"/>
    <n v="1"/>
    <n v="1"/>
    <n v="11"/>
    <n v="21"/>
    <n v="13.9"/>
    <d v="2026-01-14T00:00:00"/>
    <m/>
    <m/>
    <m/>
    <n v="33.75"/>
  </r>
  <r>
    <x v="293"/>
    <s v="BRK"/>
    <s v="NOP"/>
    <s v="L"/>
    <d v="1899-12-31T00:12:00"/>
    <n v="6"/>
    <n v="10"/>
    <n v="0.6"/>
    <n v="2"/>
    <n v="5"/>
    <n v="0.4"/>
    <n v="2"/>
    <n v="3"/>
    <n v="0.66700000000000004"/>
    <n v="0"/>
    <n v="5"/>
    <n v="5"/>
    <n v="2"/>
    <n v="0"/>
    <n v="0"/>
    <n v="0"/>
    <n v="0"/>
    <n v="16"/>
    <n v="5"/>
    <n v="13.9"/>
    <d v="2026-01-14T00:00:00"/>
    <m/>
    <m/>
    <m/>
    <n v="24.2"/>
  </r>
  <r>
    <x v="380"/>
    <s v="CLE"/>
    <s v="PHI"/>
    <s v="W"/>
    <d v="1899-12-30T21:36:00"/>
    <n v="7"/>
    <n v="13"/>
    <n v="0.53800000000000003"/>
    <n v="3"/>
    <n v="7"/>
    <n v="0.42899999999999999"/>
    <n v="0"/>
    <n v="0"/>
    <m/>
    <n v="1"/>
    <n v="3"/>
    <n v="4"/>
    <n v="4"/>
    <n v="0"/>
    <n v="0"/>
    <n v="1"/>
    <n v="1"/>
    <n v="17"/>
    <n v="15"/>
    <n v="13.7"/>
    <d v="2026-01-14T00:00:00"/>
    <m/>
    <m/>
    <m/>
    <n v="21.6"/>
  </r>
  <r>
    <x v="327"/>
    <s v="IND"/>
    <s v="TOR"/>
    <s v="L"/>
    <d v="1899-12-31T07:30:00"/>
    <n v="4"/>
    <n v="10"/>
    <n v="0.4"/>
    <n v="0"/>
    <n v="3"/>
    <n v="0"/>
    <n v="6"/>
    <n v="6"/>
    <n v="1"/>
    <n v="1"/>
    <n v="1"/>
    <n v="2"/>
    <n v="6"/>
    <n v="0"/>
    <n v="1"/>
    <n v="0"/>
    <n v="2"/>
    <n v="14"/>
    <n v="-21"/>
    <n v="13.7"/>
    <d v="2026-01-14T00:00:00"/>
    <m/>
    <m/>
    <m/>
    <n v="31.5"/>
  </r>
  <r>
    <x v="382"/>
    <s v="IND"/>
    <s v="TOR"/>
    <s v="L"/>
    <d v="1899-12-30T18:54:00"/>
    <n v="3"/>
    <n v="8"/>
    <n v="0.375"/>
    <n v="3"/>
    <n v="5"/>
    <n v="0.6"/>
    <n v="5"/>
    <n v="6"/>
    <n v="0.83299999999999996"/>
    <n v="0"/>
    <n v="5"/>
    <n v="5"/>
    <n v="2"/>
    <n v="1"/>
    <n v="0"/>
    <n v="0"/>
    <n v="0"/>
    <n v="14"/>
    <n v="12"/>
    <n v="13.1"/>
    <d v="2026-01-14T00:00:00"/>
    <m/>
    <m/>
    <m/>
    <n v="18.899999999999999"/>
  </r>
  <r>
    <x v="424"/>
    <s v="NYK"/>
    <s v="SAC"/>
    <s v="L"/>
    <d v="1899-12-30T19:04:00"/>
    <n v="3"/>
    <n v="3"/>
    <n v="1"/>
    <n v="0"/>
    <n v="0"/>
    <m/>
    <n v="2"/>
    <n v="4"/>
    <n v="0.5"/>
    <n v="7"/>
    <n v="4"/>
    <n v="11"/>
    <n v="0"/>
    <n v="1"/>
    <n v="1"/>
    <n v="0"/>
    <n v="3"/>
    <n v="8"/>
    <n v="-3"/>
    <n v="12.9"/>
    <d v="2026-01-14T00:00:00"/>
    <m/>
    <m/>
    <m/>
    <n v="19.066666666666666"/>
  </r>
  <r>
    <x v="253"/>
    <s v="PHI"/>
    <s v="CLE"/>
    <s v="L"/>
    <d v="1899-12-31T00:57:00"/>
    <n v="7"/>
    <n v="14"/>
    <n v="0.5"/>
    <n v="2"/>
    <n v="5"/>
    <n v="0.4"/>
    <n v="4"/>
    <n v="4"/>
    <n v="1"/>
    <n v="2"/>
    <n v="2"/>
    <n v="4"/>
    <n v="3"/>
    <n v="1"/>
    <n v="1"/>
    <n v="6"/>
    <n v="0"/>
    <n v="20"/>
    <n v="-18"/>
    <n v="12.8"/>
    <d v="2026-01-14T00:00:00"/>
    <m/>
    <m/>
    <m/>
    <n v="24.95"/>
  </r>
  <r>
    <x v="70"/>
    <s v="WAS"/>
    <s v="LAC"/>
    <s v="L"/>
    <d v="1899-12-31T03:20:00"/>
    <n v="7"/>
    <n v="14"/>
    <n v="0.5"/>
    <n v="3"/>
    <n v="7"/>
    <n v="0.42899999999999999"/>
    <n v="0"/>
    <n v="0"/>
    <m/>
    <n v="0"/>
    <n v="3"/>
    <n v="3"/>
    <n v="5"/>
    <n v="1"/>
    <n v="0"/>
    <n v="2"/>
    <n v="4"/>
    <n v="17"/>
    <n v="4"/>
    <n v="11.8"/>
    <d v="2026-01-14T00:00:00"/>
    <m/>
    <m/>
    <m/>
    <n v="27.333333333333332"/>
  </r>
  <r>
    <x v="59"/>
    <s v="NYK"/>
    <s v="SAC"/>
    <s v="L"/>
    <d v="1899-12-31T11:50:00"/>
    <n v="6"/>
    <n v="20"/>
    <n v="0.3"/>
    <n v="2"/>
    <n v="9"/>
    <n v="0.222"/>
    <n v="5"/>
    <n v="5"/>
    <n v="1"/>
    <n v="2"/>
    <n v="1"/>
    <n v="3"/>
    <n v="1"/>
    <n v="2"/>
    <n v="1"/>
    <n v="0"/>
    <n v="2"/>
    <n v="19"/>
    <n v="-11"/>
    <n v="11.7"/>
    <d v="2026-01-14T00:00:00"/>
    <m/>
    <m/>
    <m/>
    <n v="35.833333333333336"/>
  </r>
  <r>
    <x v="163"/>
    <s v="BRK"/>
    <s v="NOP"/>
    <s v="L"/>
    <d v="1899-12-30T23:48:00"/>
    <n v="6"/>
    <n v="15"/>
    <n v="0.4"/>
    <n v="2"/>
    <n v="5"/>
    <n v="0.4"/>
    <n v="2"/>
    <n v="2"/>
    <n v="1"/>
    <n v="0"/>
    <n v="1"/>
    <n v="1"/>
    <n v="5"/>
    <n v="0"/>
    <n v="0"/>
    <n v="1"/>
    <n v="0"/>
    <n v="16"/>
    <n v="-8"/>
    <n v="10.7"/>
    <d v="2026-01-14T00:00:00"/>
    <m/>
    <m/>
    <m/>
    <n v="23.8"/>
  </r>
  <r>
    <x v="298"/>
    <s v="CHI"/>
    <s v="UTA"/>
    <s v="W"/>
    <d v="1899-12-30T17:05:00"/>
    <n v="3"/>
    <n v="7"/>
    <n v="0.42899999999999999"/>
    <n v="2"/>
    <n v="5"/>
    <n v="0.4"/>
    <n v="4"/>
    <n v="6"/>
    <n v="0.66700000000000004"/>
    <n v="2"/>
    <n v="8"/>
    <n v="10"/>
    <n v="1"/>
    <n v="0"/>
    <n v="0"/>
    <n v="1"/>
    <n v="1"/>
    <n v="12"/>
    <n v="2"/>
    <n v="10.6"/>
    <d v="2026-01-14T00:00:00"/>
    <m/>
    <m/>
    <m/>
    <n v="17.083333333333336"/>
  </r>
  <r>
    <x v="130"/>
    <s v="NOP"/>
    <s v="BRK"/>
    <s v="W"/>
    <d v="1899-12-31T02:06:00"/>
    <n v="3"/>
    <n v="8"/>
    <n v="0.375"/>
    <n v="1"/>
    <n v="3"/>
    <n v="0.33300000000000002"/>
    <n v="5"/>
    <n v="6"/>
    <n v="0.83299999999999996"/>
    <n v="1"/>
    <n v="3"/>
    <n v="4"/>
    <n v="1"/>
    <n v="1"/>
    <n v="0"/>
    <n v="0"/>
    <n v="0"/>
    <n v="12"/>
    <n v="-6"/>
    <n v="10.5"/>
    <d v="2026-01-14T00:00:00"/>
    <m/>
    <m/>
    <m/>
    <n v="26.099999999999998"/>
  </r>
  <r>
    <x v="319"/>
    <s v="DEN"/>
    <s v="DAL"/>
    <s v="W"/>
    <d v="1899-12-31T11:48:00"/>
    <n v="4"/>
    <n v="12"/>
    <n v="0.33300000000000002"/>
    <n v="4"/>
    <n v="10"/>
    <n v="0.4"/>
    <n v="0"/>
    <n v="0"/>
    <m/>
    <n v="0"/>
    <n v="3"/>
    <n v="3"/>
    <n v="4"/>
    <n v="2"/>
    <n v="0"/>
    <n v="0"/>
    <n v="1"/>
    <n v="12"/>
    <n v="12"/>
    <n v="10.5"/>
    <d v="2026-01-14T00:00:00"/>
    <m/>
    <m/>
    <m/>
    <n v="35.799999999999997"/>
  </r>
  <r>
    <x v="324"/>
    <s v="DEN"/>
    <s v="DAL"/>
    <s v="W"/>
    <d v="1899-12-31T06:39:00"/>
    <n v="6"/>
    <n v="12"/>
    <n v="0.5"/>
    <n v="2"/>
    <n v="5"/>
    <n v="0.4"/>
    <n v="4"/>
    <n v="5"/>
    <n v="0.8"/>
    <n v="0"/>
    <n v="5"/>
    <n v="5"/>
    <n v="2"/>
    <n v="0"/>
    <n v="0"/>
    <n v="2"/>
    <n v="5"/>
    <n v="18"/>
    <n v="2"/>
    <n v="10.5"/>
    <d v="2026-01-14T00:00:00"/>
    <m/>
    <m/>
    <m/>
    <n v="30.65"/>
  </r>
  <r>
    <x v="454"/>
    <s v="IND"/>
    <s v="TOR"/>
    <s v="L"/>
    <d v="1899-12-30T21:01:00"/>
    <n v="4"/>
    <n v="8"/>
    <n v="0.5"/>
    <n v="0"/>
    <n v="1"/>
    <n v="0"/>
    <n v="0"/>
    <n v="0"/>
    <m/>
    <n v="1"/>
    <n v="1"/>
    <n v="2"/>
    <n v="6"/>
    <n v="2"/>
    <n v="0"/>
    <n v="0"/>
    <n v="2"/>
    <n v="8"/>
    <n v="8"/>
    <n v="10.4"/>
    <d v="2026-01-14T00:00:00"/>
    <m/>
    <m/>
    <m/>
    <n v="21.016666666666666"/>
  </r>
  <r>
    <x v="249"/>
    <s v="CLE"/>
    <s v="PHI"/>
    <s v="W"/>
    <d v="1899-12-31T01:00:00"/>
    <n v="4"/>
    <n v="9"/>
    <n v="0.44400000000000001"/>
    <n v="3"/>
    <n v="4"/>
    <n v="0.75"/>
    <n v="1"/>
    <n v="2"/>
    <n v="0.5"/>
    <n v="3"/>
    <n v="2"/>
    <n v="5"/>
    <n v="3"/>
    <n v="1"/>
    <n v="0"/>
    <n v="2"/>
    <n v="1"/>
    <n v="12"/>
    <n v="10"/>
    <n v="10.3"/>
    <d v="2026-01-14T00:00:00"/>
    <m/>
    <m/>
    <m/>
    <n v="25"/>
  </r>
  <r>
    <x v="93"/>
    <s v="CHI"/>
    <s v="UTA"/>
    <s v="W"/>
    <d v="1899-12-31T02:13:00"/>
    <n v="3"/>
    <n v="8"/>
    <n v="0.375"/>
    <n v="0"/>
    <n v="2"/>
    <n v="0"/>
    <n v="1"/>
    <n v="1"/>
    <n v="1"/>
    <n v="0"/>
    <n v="0"/>
    <n v="0"/>
    <n v="8"/>
    <n v="4"/>
    <n v="0"/>
    <n v="2"/>
    <n v="0"/>
    <n v="7"/>
    <n v="-11"/>
    <n v="10.199999999999999"/>
    <d v="2026-01-14T00:00:00"/>
    <m/>
    <m/>
    <m/>
    <n v="26.216666666666669"/>
  </r>
  <r>
    <x v="329"/>
    <s v="IND"/>
    <s v="TOR"/>
    <s v="L"/>
    <d v="1899-12-31T02:14:00"/>
    <n v="3"/>
    <n v="6"/>
    <n v="0.5"/>
    <n v="2"/>
    <n v="4"/>
    <n v="0.5"/>
    <n v="2"/>
    <n v="8"/>
    <n v="0.25"/>
    <n v="1"/>
    <n v="9"/>
    <n v="10"/>
    <n v="2"/>
    <n v="0"/>
    <n v="2"/>
    <n v="0"/>
    <n v="2"/>
    <n v="10"/>
    <n v="6"/>
    <n v="10"/>
    <d v="2026-01-14T00:00:00"/>
    <m/>
    <m/>
    <m/>
    <n v="26.233333333333331"/>
  </r>
  <r>
    <x v="388"/>
    <s v="TOR"/>
    <s v="IND"/>
    <s v="W"/>
    <d v="1899-12-31T08:48:00"/>
    <n v="4"/>
    <n v="10"/>
    <n v="0.4"/>
    <n v="0"/>
    <n v="1"/>
    <n v="0"/>
    <n v="2"/>
    <n v="2"/>
    <n v="1"/>
    <n v="4"/>
    <n v="6"/>
    <n v="10"/>
    <n v="3"/>
    <n v="0"/>
    <n v="1"/>
    <n v="0"/>
    <n v="5"/>
    <n v="10"/>
    <n v="23"/>
    <n v="10"/>
    <d v="2026-01-14T00:00:00"/>
    <m/>
    <m/>
    <m/>
    <n v="32.799999999999997"/>
  </r>
  <r>
    <x v="181"/>
    <s v="BRK"/>
    <s v="NOP"/>
    <s v="L"/>
    <d v="1899-12-31T07:50:00"/>
    <n v="7"/>
    <n v="20"/>
    <n v="0.35"/>
    <n v="4"/>
    <n v="12"/>
    <n v="0.33300000000000002"/>
    <n v="2"/>
    <n v="2"/>
    <n v="1"/>
    <n v="3"/>
    <n v="4"/>
    <n v="7"/>
    <n v="1"/>
    <n v="0"/>
    <n v="0"/>
    <n v="2"/>
    <n v="2"/>
    <n v="20"/>
    <n v="-2"/>
    <n v="10"/>
    <d v="2026-01-14T00:00:00"/>
    <m/>
    <m/>
    <m/>
    <n v="31.833333333333332"/>
  </r>
  <r>
    <x v="56"/>
    <s v="NYK"/>
    <s v="SAC"/>
    <s v="L"/>
    <d v="1899-12-31T03:21:00"/>
    <n v="5"/>
    <n v="13"/>
    <n v="0.38500000000000001"/>
    <n v="0"/>
    <n v="6"/>
    <n v="0"/>
    <n v="5"/>
    <n v="8"/>
    <n v="0.625"/>
    <n v="1"/>
    <n v="2"/>
    <n v="3"/>
    <n v="4"/>
    <n v="0"/>
    <n v="2"/>
    <n v="1"/>
    <n v="4"/>
    <n v="15"/>
    <n v="-16"/>
    <n v="9.6"/>
    <d v="2026-01-14T00:00:00"/>
    <m/>
    <m/>
    <m/>
    <n v="27.35"/>
  </r>
  <r>
    <x v="272"/>
    <s v="NYK"/>
    <s v="SAC"/>
    <s v="L"/>
    <d v="1899-12-30T23:04:00"/>
    <n v="5"/>
    <n v="11"/>
    <n v="0.45500000000000002"/>
    <n v="1"/>
    <n v="4"/>
    <n v="0.25"/>
    <n v="0"/>
    <n v="0"/>
    <m/>
    <n v="1"/>
    <n v="2"/>
    <n v="3"/>
    <n v="1"/>
    <n v="2"/>
    <n v="1"/>
    <n v="0"/>
    <n v="1"/>
    <n v="11"/>
    <n v="0"/>
    <n v="9.6"/>
    <d v="2026-01-14T00:00:00"/>
    <m/>
    <m/>
    <m/>
    <n v="23.066666666666666"/>
  </r>
  <r>
    <x v="41"/>
    <s v="PHI"/>
    <s v="CLE"/>
    <s v="L"/>
    <d v="1899-12-31T07:11:00"/>
    <n v="5"/>
    <n v="16"/>
    <n v="0.313"/>
    <n v="2"/>
    <n v="8"/>
    <n v="0.25"/>
    <n v="2"/>
    <n v="2"/>
    <n v="1"/>
    <n v="0"/>
    <n v="2"/>
    <n v="2"/>
    <n v="4"/>
    <n v="0"/>
    <n v="2"/>
    <n v="0"/>
    <n v="0"/>
    <n v="14"/>
    <n v="-22"/>
    <n v="9.6"/>
    <d v="2026-01-14T00:00:00"/>
    <m/>
    <m/>
    <m/>
    <n v="31.18333333333333"/>
  </r>
  <r>
    <x v="276"/>
    <s v="CLE"/>
    <s v="PHI"/>
    <s v="W"/>
    <d v="1899-12-30T14:05:00"/>
    <n v="3"/>
    <n v="6"/>
    <n v="0.5"/>
    <n v="3"/>
    <n v="6"/>
    <n v="0.5"/>
    <n v="0"/>
    <n v="0"/>
    <m/>
    <n v="0"/>
    <n v="4"/>
    <n v="4"/>
    <n v="4"/>
    <n v="0"/>
    <n v="0"/>
    <n v="1"/>
    <n v="0"/>
    <n v="9"/>
    <n v="5"/>
    <n v="9"/>
    <d v="2026-01-14T00:00:00"/>
    <m/>
    <m/>
    <m/>
    <n v="14.083333333333334"/>
  </r>
  <r>
    <x v="217"/>
    <s v="WAS"/>
    <s v="LAC"/>
    <s v="L"/>
    <d v="1899-12-31T03:09:00"/>
    <n v="4"/>
    <n v="7"/>
    <n v="0.57099999999999995"/>
    <n v="1"/>
    <n v="3"/>
    <n v="0.33300000000000002"/>
    <n v="3"/>
    <n v="3"/>
    <n v="1"/>
    <n v="0"/>
    <n v="2"/>
    <n v="2"/>
    <n v="1"/>
    <n v="1"/>
    <n v="0"/>
    <n v="2"/>
    <n v="0"/>
    <n v="12"/>
    <n v="-22"/>
    <n v="9"/>
    <d v="2026-01-14T00:00:00"/>
    <m/>
    <m/>
    <m/>
    <n v="27.150000000000002"/>
  </r>
  <r>
    <x v="338"/>
    <s v="NYK"/>
    <s v="SAC"/>
    <s v="L"/>
    <d v="1899-12-31T07:44:00"/>
    <n v="4"/>
    <n v="7"/>
    <n v="0.57099999999999995"/>
    <n v="2"/>
    <n v="4"/>
    <n v="0.5"/>
    <n v="0"/>
    <n v="2"/>
    <n v="0"/>
    <n v="0"/>
    <n v="5"/>
    <n v="5"/>
    <n v="5"/>
    <n v="0"/>
    <n v="1"/>
    <n v="2"/>
    <n v="2"/>
    <n v="10"/>
    <n v="-13"/>
    <n v="8.8000000000000007"/>
    <d v="2026-01-14T00:00:00"/>
    <m/>
    <m/>
    <m/>
    <n v="31.733333333333334"/>
  </r>
  <r>
    <x v="271"/>
    <s v="UTA"/>
    <s v="CHI"/>
    <s v="L"/>
    <d v="1899-12-31T07:03:00"/>
    <n v="4"/>
    <n v="9"/>
    <n v="0.44400000000000001"/>
    <n v="0"/>
    <n v="3"/>
    <n v="0"/>
    <n v="2"/>
    <n v="2"/>
    <n v="1"/>
    <n v="2"/>
    <n v="1"/>
    <n v="3"/>
    <n v="3"/>
    <n v="0"/>
    <n v="0"/>
    <n v="0"/>
    <n v="1"/>
    <n v="10"/>
    <n v="12"/>
    <n v="8.6999999999999993"/>
    <d v="2026-01-14T00:00:00"/>
    <m/>
    <m/>
    <m/>
    <n v="31.049999999999997"/>
  </r>
  <r>
    <x v="287"/>
    <s v="LAC"/>
    <s v="WAS"/>
    <s v="W"/>
    <d v="1899-12-30T23:14:00"/>
    <n v="1"/>
    <n v="1"/>
    <n v="1"/>
    <n v="0"/>
    <n v="0"/>
    <m/>
    <n v="2"/>
    <n v="2"/>
    <n v="1"/>
    <n v="0"/>
    <n v="2"/>
    <n v="2"/>
    <n v="3"/>
    <n v="3"/>
    <n v="0"/>
    <n v="0"/>
    <n v="2"/>
    <n v="4"/>
    <n v="-8"/>
    <n v="8.6"/>
    <d v="2026-01-14T00:00:00"/>
    <m/>
    <m/>
    <m/>
    <n v="23.233333333333334"/>
  </r>
  <r>
    <x v="174"/>
    <s v="LAC"/>
    <s v="WAS"/>
    <s v="W"/>
    <d v="1899-12-30T20:58:00"/>
    <n v="4"/>
    <n v="10"/>
    <n v="0.4"/>
    <n v="1"/>
    <n v="6"/>
    <n v="0.16700000000000001"/>
    <n v="2"/>
    <n v="2"/>
    <n v="1"/>
    <n v="2"/>
    <n v="2"/>
    <n v="4"/>
    <n v="1"/>
    <n v="0"/>
    <n v="1"/>
    <n v="0"/>
    <n v="1"/>
    <n v="11"/>
    <n v="-5"/>
    <n v="8.6"/>
    <d v="2026-01-14T00:00:00"/>
    <m/>
    <m/>
    <m/>
    <n v="20.966666666666669"/>
  </r>
  <r>
    <x v="297"/>
    <s v="CHI"/>
    <s v="UTA"/>
    <s v="W"/>
    <d v="1899-12-31T09:49:00"/>
    <n v="5"/>
    <n v="10"/>
    <n v="0.5"/>
    <n v="1"/>
    <n v="4"/>
    <n v="0.25"/>
    <n v="1"/>
    <n v="1"/>
    <n v="1"/>
    <n v="1"/>
    <n v="1"/>
    <n v="2"/>
    <n v="3"/>
    <n v="0"/>
    <n v="0"/>
    <n v="0"/>
    <n v="4"/>
    <n v="12"/>
    <n v="0"/>
    <n v="8.5"/>
    <d v="2026-01-14T00:00:00"/>
    <m/>
    <m/>
    <m/>
    <n v="33.816666666666663"/>
  </r>
  <r>
    <x v="425"/>
    <s v="UTA"/>
    <s v="CHI"/>
    <s v="L"/>
    <d v="1899-12-30T17:12:00"/>
    <n v="3"/>
    <n v="4"/>
    <n v="0.75"/>
    <n v="0"/>
    <n v="0"/>
    <m/>
    <n v="1"/>
    <n v="1"/>
    <n v="1"/>
    <n v="1"/>
    <n v="4"/>
    <n v="5"/>
    <n v="3"/>
    <n v="0"/>
    <n v="0"/>
    <n v="0"/>
    <n v="3"/>
    <n v="7"/>
    <n v="6"/>
    <n v="8.1999999999999993"/>
    <d v="2026-01-14T00:00:00"/>
    <m/>
    <m/>
    <m/>
    <n v="17.2"/>
  </r>
  <r>
    <x v="428"/>
    <s v="DAL"/>
    <s v="DEN"/>
    <s v="L"/>
    <d v="1899-12-30T17:51:00"/>
    <n v="2"/>
    <n v="2"/>
    <n v="1"/>
    <n v="0"/>
    <n v="0"/>
    <m/>
    <n v="2"/>
    <n v="4"/>
    <n v="0.5"/>
    <n v="4"/>
    <n v="6"/>
    <n v="10"/>
    <n v="0"/>
    <n v="0"/>
    <n v="0"/>
    <n v="0"/>
    <n v="3"/>
    <n v="6"/>
    <n v="-6"/>
    <n v="8"/>
    <d v="2026-01-14T00:00:00"/>
    <m/>
    <m/>
    <m/>
    <n v="17.850000000000001"/>
  </r>
  <r>
    <x v="330"/>
    <s v="DEN"/>
    <s v="DAL"/>
    <s v="W"/>
    <d v="1899-12-31T08:15:00"/>
    <n v="3"/>
    <n v="5"/>
    <n v="0.6"/>
    <n v="2"/>
    <n v="4"/>
    <n v="0.5"/>
    <n v="2"/>
    <n v="2"/>
    <n v="1"/>
    <n v="1"/>
    <n v="4"/>
    <n v="5"/>
    <n v="2"/>
    <n v="0"/>
    <n v="0"/>
    <n v="1"/>
    <n v="5"/>
    <n v="10"/>
    <n v="0"/>
    <n v="8"/>
    <d v="2026-01-14T00:00:00"/>
    <m/>
    <m/>
    <m/>
    <n v="32.25"/>
  </r>
  <r>
    <x v="216"/>
    <s v="CLE"/>
    <s v="PHI"/>
    <s v="W"/>
    <d v="1899-12-31T01:38:00"/>
    <n v="5"/>
    <n v="6"/>
    <n v="0.83299999999999996"/>
    <n v="0"/>
    <n v="0"/>
    <m/>
    <n v="0"/>
    <n v="1"/>
    <n v="0"/>
    <n v="2"/>
    <n v="3"/>
    <n v="5"/>
    <n v="2"/>
    <n v="0"/>
    <n v="0"/>
    <n v="2"/>
    <n v="3"/>
    <n v="10"/>
    <n v="16"/>
    <n v="7.9"/>
    <d v="2026-01-14T00:00:00"/>
    <m/>
    <m/>
    <m/>
    <n v="25.633333333333333"/>
  </r>
  <r>
    <x v="285"/>
    <s v="WAS"/>
    <s v="LAC"/>
    <s v="L"/>
    <d v="1899-12-30T07:43:00"/>
    <n v="3"/>
    <n v="5"/>
    <n v="0.6"/>
    <n v="1"/>
    <n v="2"/>
    <n v="0.5"/>
    <n v="3"/>
    <n v="5"/>
    <n v="0.6"/>
    <n v="0"/>
    <n v="1"/>
    <n v="1"/>
    <n v="1"/>
    <n v="0"/>
    <n v="0"/>
    <n v="0"/>
    <n v="0"/>
    <n v="10"/>
    <n v="-12"/>
    <n v="7.9"/>
    <d v="2026-01-14T00:00:00"/>
    <m/>
    <m/>
    <m/>
    <n v="7.7166666666666668"/>
  </r>
  <r>
    <x v="411"/>
    <s v="NOP"/>
    <s v="BRK"/>
    <s v="W"/>
    <d v="1899-12-30T17:58:00"/>
    <n v="3"/>
    <n v="5"/>
    <n v="0.6"/>
    <n v="1"/>
    <n v="2"/>
    <n v="0.5"/>
    <n v="1"/>
    <n v="1"/>
    <n v="1"/>
    <n v="2"/>
    <n v="1"/>
    <n v="3"/>
    <n v="1"/>
    <n v="0"/>
    <n v="2"/>
    <n v="1"/>
    <n v="2"/>
    <n v="8"/>
    <n v="7"/>
    <n v="7.7"/>
    <d v="2026-01-14T00:00:00"/>
    <m/>
    <m/>
    <m/>
    <n v="17.966666666666669"/>
  </r>
  <r>
    <x v="235"/>
    <s v="BRK"/>
    <s v="NOP"/>
    <s v="L"/>
    <d v="1899-12-31T07:09:00"/>
    <n v="3"/>
    <n v="7"/>
    <n v="0.42899999999999999"/>
    <n v="0"/>
    <n v="3"/>
    <n v="0"/>
    <n v="0"/>
    <n v="0"/>
    <m/>
    <n v="1"/>
    <n v="6"/>
    <n v="7"/>
    <n v="6"/>
    <n v="0"/>
    <n v="1"/>
    <n v="1"/>
    <n v="3"/>
    <n v="6"/>
    <n v="-2"/>
    <n v="7.5"/>
    <d v="2026-01-14T00:00:00"/>
    <m/>
    <m/>
    <m/>
    <n v="31.15"/>
  </r>
  <r>
    <x v="200"/>
    <s v="NYK"/>
    <s v="SAC"/>
    <s v="L"/>
    <d v="1899-12-30T23:32:00"/>
    <n v="3"/>
    <n v="9"/>
    <n v="0.33300000000000002"/>
    <n v="1"/>
    <n v="4"/>
    <n v="0.25"/>
    <n v="0"/>
    <n v="0"/>
    <m/>
    <n v="2"/>
    <n v="3"/>
    <n v="5"/>
    <n v="5"/>
    <n v="1"/>
    <n v="0"/>
    <n v="0"/>
    <n v="3"/>
    <n v="7"/>
    <n v="2"/>
    <n v="7.5"/>
    <d v="2026-01-14T00:00:00"/>
    <m/>
    <m/>
    <m/>
    <n v="23.533333333333331"/>
  </r>
  <r>
    <x v="374"/>
    <s v="DEN"/>
    <s v="DAL"/>
    <s v="W"/>
    <d v="1899-12-31T03:34:00"/>
    <n v="3"/>
    <n v="9"/>
    <n v="0.33300000000000002"/>
    <n v="2"/>
    <n v="4"/>
    <n v="0.5"/>
    <n v="1"/>
    <n v="1"/>
    <n v="1"/>
    <n v="2"/>
    <n v="4"/>
    <n v="6"/>
    <n v="3"/>
    <n v="2"/>
    <n v="0"/>
    <n v="2"/>
    <n v="3"/>
    <n v="9"/>
    <n v="1"/>
    <n v="7.4"/>
    <d v="2026-01-14T00:00:00"/>
    <m/>
    <m/>
    <m/>
    <n v="27.566666666666663"/>
  </r>
  <r>
    <x v="244"/>
    <s v="LAC"/>
    <s v="WAS"/>
    <s v="W"/>
    <d v="1899-12-31T02:16:00"/>
    <n v="3"/>
    <n v="7"/>
    <n v="0.42899999999999999"/>
    <n v="3"/>
    <n v="7"/>
    <n v="0.42899999999999999"/>
    <n v="0"/>
    <n v="0"/>
    <m/>
    <n v="0"/>
    <n v="8"/>
    <n v="8"/>
    <n v="0"/>
    <n v="0"/>
    <n v="2"/>
    <n v="1"/>
    <n v="2"/>
    <n v="9"/>
    <n v="26"/>
    <n v="7.3"/>
    <d v="2026-01-14T00:00:00"/>
    <m/>
    <m/>
    <m/>
    <n v="26.266666666666669"/>
  </r>
  <r>
    <x v="261"/>
    <s v="LAC"/>
    <s v="WAS"/>
    <s v="W"/>
    <d v="1899-12-31T01:37:00"/>
    <n v="4"/>
    <n v="8"/>
    <n v="0.5"/>
    <n v="1"/>
    <n v="3"/>
    <n v="0.33300000000000002"/>
    <n v="2"/>
    <n v="2"/>
    <n v="1"/>
    <n v="1"/>
    <n v="0"/>
    <n v="1"/>
    <n v="0"/>
    <n v="0"/>
    <n v="0"/>
    <n v="0"/>
    <n v="1"/>
    <n v="11"/>
    <n v="-3"/>
    <n v="7.3"/>
    <d v="2026-01-14T00:00:00"/>
    <m/>
    <m/>
    <m/>
    <n v="25.616666666666667"/>
  </r>
  <r>
    <x v="274"/>
    <s v="SAC"/>
    <s v="NYK"/>
    <s v="W"/>
    <d v="1899-12-31T02:37:00"/>
    <n v="4"/>
    <n v="6"/>
    <n v="0.66700000000000004"/>
    <n v="0"/>
    <n v="1"/>
    <n v="0"/>
    <n v="2"/>
    <n v="2"/>
    <n v="1"/>
    <n v="0"/>
    <n v="4"/>
    <n v="4"/>
    <n v="0"/>
    <n v="0"/>
    <n v="0"/>
    <n v="1"/>
    <n v="1"/>
    <n v="10"/>
    <n v="13"/>
    <n v="7.2"/>
    <d v="2026-01-14T00:00:00"/>
    <m/>
    <m/>
    <m/>
    <n v="26.616666666666667"/>
  </r>
  <r>
    <x v="104"/>
    <s v="NYK"/>
    <s v="SAC"/>
    <s v="L"/>
    <d v="1899-12-31T09:19:00"/>
    <n v="5"/>
    <n v="14"/>
    <n v="0.35699999999999998"/>
    <n v="0"/>
    <n v="1"/>
    <n v="0"/>
    <n v="3"/>
    <n v="4"/>
    <n v="0.75"/>
    <n v="1"/>
    <n v="3"/>
    <n v="4"/>
    <n v="1"/>
    <n v="5"/>
    <n v="0"/>
    <n v="3"/>
    <n v="5"/>
    <n v="13"/>
    <n v="-8"/>
    <n v="7.1"/>
    <d v="2026-01-14T00:00:00"/>
    <m/>
    <m/>
    <m/>
    <n v="33.31666666666667"/>
  </r>
  <r>
    <x v="289"/>
    <s v="DAL"/>
    <s v="DEN"/>
    <s v="L"/>
    <d v="1899-12-30T18:09:00"/>
    <n v="2"/>
    <n v="2"/>
    <n v="1"/>
    <n v="0"/>
    <n v="0"/>
    <m/>
    <n v="1"/>
    <n v="1"/>
    <n v="1"/>
    <n v="3"/>
    <n v="2"/>
    <n v="5"/>
    <n v="0"/>
    <n v="0"/>
    <n v="1"/>
    <n v="0"/>
    <n v="2"/>
    <n v="5"/>
    <n v="-4"/>
    <n v="7"/>
    <d v="2026-01-14T00:00:00"/>
    <m/>
    <m/>
    <m/>
    <n v="18.149999999999999"/>
  </r>
  <r>
    <x v="277"/>
    <s v="WAS"/>
    <s v="LAC"/>
    <s v="L"/>
    <d v="1899-12-31T02:38:00"/>
    <n v="3"/>
    <n v="7"/>
    <n v="0.42899999999999999"/>
    <n v="1"/>
    <n v="3"/>
    <n v="0.33300000000000002"/>
    <n v="0"/>
    <n v="0"/>
    <m/>
    <n v="3"/>
    <n v="5"/>
    <n v="8"/>
    <n v="1"/>
    <n v="0"/>
    <n v="1"/>
    <n v="1"/>
    <n v="1"/>
    <n v="7"/>
    <n v="-22"/>
    <n v="6.9"/>
    <d v="2026-01-14T00:00:00"/>
    <m/>
    <m/>
    <m/>
    <n v="26.633333333333333"/>
  </r>
  <r>
    <x v="306"/>
    <s v="PHI"/>
    <s v="CLE"/>
    <s v="L"/>
    <d v="1899-12-30T11:03:00"/>
    <n v="1"/>
    <n v="1"/>
    <n v="1"/>
    <n v="0"/>
    <n v="0"/>
    <m/>
    <n v="4"/>
    <n v="4"/>
    <n v="1"/>
    <n v="1"/>
    <n v="1"/>
    <n v="2"/>
    <n v="0"/>
    <n v="1"/>
    <n v="0"/>
    <n v="1"/>
    <n v="0"/>
    <n v="6"/>
    <n v="0"/>
    <n v="6.7"/>
    <d v="2026-01-14T00:00:00"/>
    <m/>
    <m/>
    <m/>
    <n v="11.049999999999999"/>
  </r>
  <r>
    <x v="295"/>
    <s v="PHI"/>
    <s v="CLE"/>
    <s v="L"/>
    <d v="1899-12-30T12:00:00"/>
    <n v="1"/>
    <n v="4"/>
    <n v="0.25"/>
    <n v="0"/>
    <n v="2"/>
    <n v="0"/>
    <n v="5"/>
    <n v="6"/>
    <n v="0.83299999999999996"/>
    <n v="2"/>
    <n v="7"/>
    <n v="9"/>
    <n v="0"/>
    <n v="0"/>
    <n v="0"/>
    <n v="1"/>
    <n v="0"/>
    <n v="7"/>
    <n v="-8"/>
    <n v="6.7"/>
    <d v="2026-01-14T00:00:00"/>
    <m/>
    <m/>
    <m/>
    <n v="12"/>
  </r>
  <r>
    <x v="286"/>
    <s v="UTA"/>
    <s v="CHI"/>
    <s v="L"/>
    <d v="1899-12-31T07:14:00"/>
    <n v="3"/>
    <n v="6"/>
    <n v="0.5"/>
    <n v="0"/>
    <n v="1"/>
    <n v="0"/>
    <n v="0"/>
    <n v="2"/>
    <n v="0"/>
    <n v="1"/>
    <n v="6"/>
    <n v="7"/>
    <n v="2"/>
    <n v="0"/>
    <n v="2"/>
    <n v="0"/>
    <n v="2"/>
    <n v="6"/>
    <n v="-2"/>
    <n v="6.7"/>
    <d v="2026-01-14T00:00:00"/>
    <m/>
    <m/>
    <m/>
    <n v="31.233333333333334"/>
  </r>
  <r>
    <x v="317"/>
    <s v="IND"/>
    <s v="TOR"/>
    <s v="L"/>
    <d v="1899-12-30T18:26:00"/>
    <n v="4"/>
    <n v="10"/>
    <n v="0.4"/>
    <n v="3"/>
    <n v="5"/>
    <n v="0.6"/>
    <n v="0"/>
    <n v="0"/>
    <m/>
    <n v="1"/>
    <n v="0"/>
    <n v="1"/>
    <n v="2"/>
    <n v="0"/>
    <n v="0"/>
    <n v="0"/>
    <n v="3"/>
    <n v="11"/>
    <n v="-14"/>
    <n v="6.5"/>
    <d v="2026-01-14T00:00:00"/>
    <m/>
    <m/>
    <m/>
    <n v="18.433333333333334"/>
  </r>
  <r>
    <x v="321"/>
    <s v="IND"/>
    <s v="TOR"/>
    <s v="L"/>
    <d v="1899-12-30T15:38:00"/>
    <n v="3"/>
    <n v="6"/>
    <n v="0.5"/>
    <n v="0"/>
    <n v="3"/>
    <n v="0"/>
    <n v="1"/>
    <n v="1"/>
    <n v="1"/>
    <n v="1"/>
    <n v="3"/>
    <n v="4"/>
    <n v="0"/>
    <n v="0"/>
    <n v="3"/>
    <n v="1"/>
    <n v="1"/>
    <n v="7"/>
    <n v="-10"/>
    <n v="6.3"/>
    <d v="2026-01-14T00:00:00"/>
    <m/>
    <m/>
    <m/>
    <n v="15.633333333333333"/>
  </r>
  <r>
    <x v="255"/>
    <s v="NOP"/>
    <s v="BRK"/>
    <s v="W"/>
    <d v="1899-12-30T16:16:00"/>
    <n v="0"/>
    <n v="5"/>
    <n v="0"/>
    <n v="0"/>
    <n v="0"/>
    <m/>
    <n v="4"/>
    <n v="4"/>
    <n v="1"/>
    <n v="1"/>
    <n v="5"/>
    <n v="6"/>
    <n v="4"/>
    <n v="1"/>
    <n v="1"/>
    <n v="1"/>
    <n v="0"/>
    <n v="4"/>
    <n v="-14"/>
    <n v="6.2"/>
    <d v="2026-01-14T00:00:00"/>
    <m/>
    <m/>
    <m/>
    <n v="16.266666666666666"/>
  </r>
  <r>
    <x v="258"/>
    <s v="SAC"/>
    <s v="NYK"/>
    <s v="W"/>
    <d v="1899-12-30T21:23:00"/>
    <n v="1"/>
    <n v="2"/>
    <n v="0.5"/>
    <n v="0"/>
    <n v="0"/>
    <m/>
    <n v="0"/>
    <n v="0"/>
    <m/>
    <n v="1"/>
    <n v="5"/>
    <n v="6"/>
    <n v="1"/>
    <n v="1"/>
    <n v="3"/>
    <n v="0"/>
    <n v="3"/>
    <n v="2"/>
    <n v="-2"/>
    <n v="5.8"/>
    <d v="2026-01-14T00:00:00"/>
    <m/>
    <m/>
    <m/>
    <n v="21.383333333333333"/>
  </r>
  <r>
    <x v="219"/>
    <s v="PHI"/>
    <s v="CLE"/>
    <s v="L"/>
    <d v="1899-12-30T22:03:00"/>
    <n v="3"/>
    <n v="7"/>
    <n v="0.42899999999999999"/>
    <n v="2"/>
    <n v="5"/>
    <n v="0.4"/>
    <n v="0"/>
    <n v="0"/>
    <m/>
    <n v="2"/>
    <n v="3"/>
    <n v="5"/>
    <n v="0"/>
    <n v="1"/>
    <n v="0"/>
    <n v="1"/>
    <n v="2"/>
    <n v="8"/>
    <n v="-10"/>
    <n v="5.8"/>
    <d v="2026-01-14T00:00:00"/>
    <m/>
    <m/>
    <m/>
    <n v="22.049999999999997"/>
  </r>
  <r>
    <x v="137"/>
    <s v="NYK"/>
    <s v="SAC"/>
    <s v="L"/>
    <d v="1899-12-31T03:38:00"/>
    <n v="4"/>
    <n v="14"/>
    <n v="0.28599999999999998"/>
    <n v="2"/>
    <n v="8"/>
    <n v="0.25"/>
    <n v="0"/>
    <n v="0"/>
    <m/>
    <n v="1"/>
    <n v="5"/>
    <n v="6"/>
    <n v="6"/>
    <n v="0"/>
    <n v="0"/>
    <n v="1"/>
    <n v="4"/>
    <n v="10"/>
    <n v="-7"/>
    <n v="5.6"/>
    <d v="2026-01-14T00:00:00"/>
    <m/>
    <m/>
    <m/>
    <n v="27.633333333333333"/>
  </r>
  <r>
    <x v="213"/>
    <s v="TOR"/>
    <s v="IND"/>
    <s v="W"/>
    <d v="1899-12-30T23:31:00"/>
    <n v="3"/>
    <n v="7"/>
    <n v="0.42899999999999999"/>
    <n v="2"/>
    <n v="5"/>
    <n v="0.4"/>
    <n v="2"/>
    <n v="2"/>
    <n v="1"/>
    <n v="0"/>
    <n v="1"/>
    <n v="1"/>
    <n v="0"/>
    <n v="0"/>
    <n v="2"/>
    <n v="1"/>
    <n v="4"/>
    <n v="10"/>
    <n v="12"/>
    <n v="5.4"/>
    <d v="2026-01-14T00:00:00"/>
    <m/>
    <m/>
    <m/>
    <n v="23.516666666666666"/>
  </r>
  <r>
    <x v="282"/>
    <s v="PHI"/>
    <s v="CLE"/>
    <s v="L"/>
    <d v="1899-12-30T06:32:00"/>
    <n v="3"/>
    <n v="4"/>
    <n v="0.75"/>
    <n v="0"/>
    <n v="1"/>
    <n v="0"/>
    <n v="0"/>
    <n v="0"/>
    <m/>
    <n v="0"/>
    <n v="0"/>
    <n v="0"/>
    <n v="0"/>
    <n v="1"/>
    <n v="0"/>
    <n v="0"/>
    <n v="0"/>
    <n v="6"/>
    <n v="-3"/>
    <n v="5.4"/>
    <d v="2026-01-14T00:00:00"/>
    <m/>
    <m/>
    <m/>
    <n v="6.5333333333333332"/>
  </r>
  <r>
    <x v="440"/>
    <s v="BRK"/>
    <s v="NOP"/>
    <s v="L"/>
    <d v="1899-12-30T16:09:00"/>
    <n v="2"/>
    <n v="5"/>
    <n v="0.4"/>
    <n v="1"/>
    <n v="3"/>
    <n v="0.33300000000000002"/>
    <n v="0"/>
    <n v="0"/>
    <m/>
    <n v="1"/>
    <n v="4"/>
    <n v="5"/>
    <n v="1"/>
    <n v="2"/>
    <n v="1"/>
    <n v="0"/>
    <n v="6"/>
    <n v="5"/>
    <n v="1"/>
    <n v="5.2"/>
    <d v="2026-01-14T00:00:00"/>
    <m/>
    <m/>
    <m/>
    <n v="16.150000000000002"/>
  </r>
  <r>
    <x v="320"/>
    <s v="DEN"/>
    <s v="DAL"/>
    <s v="W"/>
    <d v="1899-12-30T23:37:00"/>
    <n v="3"/>
    <n v="5"/>
    <n v="0.6"/>
    <n v="0"/>
    <n v="0"/>
    <m/>
    <n v="1"/>
    <n v="2"/>
    <n v="0.5"/>
    <n v="2"/>
    <n v="3"/>
    <n v="5"/>
    <n v="1"/>
    <n v="0"/>
    <n v="0"/>
    <n v="1"/>
    <n v="3"/>
    <n v="7"/>
    <n v="4"/>
    <n v="5.0999999999999996"/>
    <d v="2026-01-14T00:00:00"/>
    <m/>
    <m/>
    <m/>
    <n v="23.616666666666667"/>
  </r>
  <r>
    <x v="91"/>
    <s v="BRK"/>
    <s v="NOP"/>
    <s v="L"/>
    <d v="1899-12-31T04:51:00"/>
    <n v="5"/>
    <n v="10"/>
    <n v="0.5"/>
    <n v="0"/>
    <n v="0"/>
    <m/>
    <n v="0"/>
    <n v="1"/>
    <n v="0"/>
    <n v="2"/>
    <n v="4"/>
    <n v="6"/>
    <n v="0"/>
    <n v="0"/>
    <n v="2"/>
    <n v="2"/>
    <n v="4"/>
    <n v="10"/>
    <n v="2"/>
    <n v="5"/>
    <d v="2026-01-14T00:00:00"/>
    <m/>
    <m/>
    <m/>
    <n v="28.85"/>
  </r>
  <r>
    <x v="441"/>
    <s v="PHI"/>
    <s v="CLE"/>
    <s v="L"/>
    <d v="1899-12-30T09:42:00"/>
    <n v="1"/>
    <n v="2"/>
    <n v="0.5"/>
    <n v="0"/>
    <n v="0"/>
    <m/>
    <n v="4"/>
    <n v="4"/>
    <n v="1"/>
    <n v="0"/>
    <n v="0"/>
    <n v="0"/>
    <n v="0"/>
    <n v="0"/>
    <n v="0"/>
    <n v="0"/>
    <n v="0"/>
    <n v="6"/>
    <n v="0"/>
    <n v="5"/>
    <d v="2026-01-14T00:00:00"/>
    <m/>
    <m/>
    <m/>
    <n v="9.6999999999999993"/>
  </r>
  <r>
    <x v="95"/>
    <s v="SAC"/>
    <s v="NYK"/>
    <s v="W"/>
    <d v="1899-12-30T19:10:00"/>
    <n v="2"/>
    <n v="7"/>
    <n v="0.28599999999999998"/>
    <n v="0"/>
    <n v="2"/>
    <n v="0"/>
    <n v="5"/>
    <n v="5"/>
    <n v="1"/>
    <n v="1"/>
    <n v="2"/>
    <n v="3"/>
    <n v="3"/>
    <n v="0"/>
    <n v="1"/>
    <n v="2"/>
    <n v="5"/>
    <n v="9"/>
    <n v="-5"/>
    <n v="5"/>
    <d v="2026-01-14T00:00:00"/>
    <m/>
    <m/>
    <m/>
    <n v="19.166666666666668"/>
  </r>
  <r>
    <x v="74"/>
    <s v="CHI"/>
    <s v="UTA"/>
    <s v="W"/>
    <d v="1899-12-30T18:34:00"/>
    <n v="3"/>
    <n v="7"/>
    <n v="0.42899999999999999"/>
    <n v="1"/>
    <n v="4"/>
    <n v="0.25"/>
    <n v="0"/>
    <n v="0"/>
    <m/>
    <n v="1"/>
    <n v="1"/>
    <n v="2"/>
    <n v="2"/>
    <n v="0"/>
    <n v="0"/>
    <n v="0"/>
    <n v="2"/>
    <n v="7"/>
    <n v="0"/>
    <n v="4.9000000000000004"/>
    <d v="2026-01-14T00:00:00"/>
    <m/>
    <m/>
    <m/>
    <n v="18.566666666666666"/>
  </r>
  <r>
    <x v="191"/>
    <s v="DAL"/>
    <s v="DEN"/>
    <s v="L"/>
    <d v="1899-12-30T15:19:00"/>
    <n v="2"/>
    <n v="6"/>
    <n v="0.33300000000000002"/>
    <n v="1"/>
    <n v="3"/>
    <n v="0.33300000000000002"/>
    <n v="0"/>
    <n v="0"/>
    <m/>
    <n v="1"/>
    <n v="2"/>
    <n v="3"/>
    <n v="4"/>
    <n v="0"/>
    <n v="0"/>
    <n v="0"/>
    <n v="2"/>
    <n v="5"/>
    <n v="-14"/>
    <n v="4.9000000000000004"/>
    <d v="2026-01-14T00:00:00"/>
    <m/>
    <m/>
    <m/>
    <n v="15.316666666666666"/>
  </r>
  <r>
    <x v="138"/>
    <s v="TOR"/>
    <s v="IND"/>
    <s v="W"/>
    <d v="1899-12-31T10:24:00"/>
    <n v="2"/>
    <n v="9"/>
    <n v="0.222"/>
    <n v="1"/>
    <n v="3"/>
    <n v="0.33300000000000002"/>
    <n v="2"/>
    <n v="2"/>
    <n v="1"/>
    <n v="1"/>
    <n v="2"/>
    <n v="3"/>
    <n v="6"/>
    <n v="1"/>
    <n v="0"/>
    <n v="2"/>
    <n v="3"/>
    <n v="7"/>
    <n v="4"/>
    <n v="4.8"/>
    <d v="2026-01-14T00:00:00"/>
    <m/>
    <m/>
    <m/>
    <n v="34.4"/>
  </r>
  <r>
    <x v="125"/>
    <s v="WAS"/>
    <s v="LAC"/>
    <s v="L"/>
    <d v="1899-12-31T03:21:00"/>
    <n v="4"/>
    <n v="10"/>
    <n v="0.4"/>
    <n v="2"/>
    <n v="6"/>
    <n v="0.33300000000000002"/>
    <n v="0"/>
    <n v="0"/>
    <m/>
    <n v="0"/>
    <n v="2"/>
    <n v="2"/>
    <n v="3"/>
    <n v="1"/>
    <n v="0"/>
    <n v="2"/>
    <n v="4"/>
    <n v="10"/>
    <n v="4"/>
    <n v="4.7"/>
    <d v="2026-01-14T00:00:00"/>
    <m/>
    <m/>
    <m/>
    <n v="27.35"/>
  </r>
  <r>
    <x v="116"/>
    <s v="DAL"/>
    <s v="DEN"/>
    <s v="L"/>
    <d v="1899-12-31T06:58:00"/>
    <n v="4"/>
    <n v="13"/>
    <n v="0.308"/>
    <n v="0"/>
    <n v="3"/>
    <n v="0"/>
    <n v="4"/>
    <n v="7"/>
    <n v="0.57099999999999995"/>
    <n v="1"/>
    <n v="5"/>
    <n v="6"/>
    <n v="2"/>
    <n v="1"/>
    <n v="0"/>
    <n v="2"/>
    <n v="3"/>
    <n v="12"/>
    <n v="-8"/>
    <n v="4.7"/>
    <d v="2026-01-14T00:00:00"/>
    <m/>
    <m/>
    <m/>
    <n v="30.966666666666669"/>
  </r>
  <r>
    <x v="50"/>
    <s v="PHI"/>
    <s v="CLE"/>
    <s v="L"/>
    <d v="1899-12-31T02:40:00"/>
    <n v="3"/>
    <n v="10"/>
    <n v="0.3"/>
    <n v="1"/>
    <n v="6"/>
    <n v="0.16700000000000001"/>
    <n v="2"/>
    <n v="2"/>
    <n v="1"/>
    <n v="1"/>
    <n v="2"/>
    <n v="3"/>
    <n v="2"/>
    <n v="2"/>
    <n v="1"/>
    <n v="2"/>
    <n v="5"/>
    <n v="9"/>
    <n v="-18"/>
    <n v="4.5999999999999996"/>
    <d v="2026-01-14T00:00:00"/>
    <m/>
    <m/>
    <m/>
    <n v="26.666666666666668"/>
  </r>
  <r>
    <x v="237"/>
    <s v="DAL"/>
    <s v="DEN"/>
    <s v="L"/>
    <d v="1899-12-30T23:20:00"/>
    <n v="3"/>
    <n v="8"/>
    <n v="0.375"/>
    <n v="2"/>
    <n v="7"/>
    <n v="0.28599999999999998"/>
    <n v="0"/>
    <n v="0"/>
    <m/>
    <n v="0"/>
    <n v="1"/>
    <n v="1"/>
    <n v="1"/>
    <n v="0"/>
    <n v="0"/>
    <n v="0"/>
    <n v="0"/>
    <n v="8"/>
    <n v="-9"/>
    <n v="4.5999999999999996"/>
    <d v="2026-01-14T00:00:00"/>
    <m/>
    <m/>
    <m/>
    <n v="23.333333333333332"/>
  </r>
  <r>
    <x v="117"/>
    <s v="UTA"/>
    <s v="CHI"/>
    <s v="L"/>
    <d v="1899-12-30T20:45:00"/>
    <n v="1"/>
    <n v="6"/>
    <n v="0.16700000000000001"/>
    <n v="1"/>
    <n v="5"/>
    <n v="0.2"/>
    <n v="2"/>
    <n v="2"/>
    <n v="1"/>
    <n v="0"/>
    <n v="4"/>
    <n v="4"/>
    <n v="5"/>
    <n v="2"/>
    <n v="0"/>
    <n v="3"/>
    <n v="1"/>
    <n v="5"/>
    <n v="3"/>
    <n v="4.5"/>
    <d v="2026-01-14T00:00:00"/>
    <m/>
    <m/>
    <m/>
    <n v="20.75"/>
  </r>
  <r>
    <x v="198"/>
    <s v="PHI"/>
    <s v="CLE"/>
    <s v="L"/>
    <d v="1899-12-30T14:55:00"/>
    <n v="1"/>
    <n v="5"/>
    <n v="0.2"/>
    <n v="0"/>
    <n v="4"/>
    <n v="0"/>
    <n v="0"/>
    <n v="0"/>
    <m/>
    <n v="1"/>
    <n v="3"/>
    <n v="4"/>
    <n v="3"/>
    <n v="2"/>
    <n v="1"/>
    <n v="0"/>
    <n v="2"/>
    <n v="2"/>
    <n v="-10"/>
    <n v="4.5"/>
    <d v="2026-01-14T00:00:00"/>
    <m/>
    <m/>
    <m/>
    <n v="14.916666666666668"/>
  </r>
  <r>
    <x v="122"/>
    <s v="NOP"/>
    <s v="BRK"/>
    <s v="W"/>
    <d v="1899-12-31T06:09:00"/>
    <n v="3"/>
    <n v="13"/>
    <n v="0.23100000000000001"/>
    <n v="1"/>
    <n v="4"/>
    <n v="0.25"/>
    <n v="0"/>
    <n v="0"/>
    <m/>
    <n v="2"/>
    <n v="5"/>
    <n v="7"/>
    <n v="4"/>
    <n v="0"/>
    <n v="0"/>
    <n v="0"/>
    <n v="1"/>
    <n v="7"/>
    <n v="8"/>
    <n v="4.4000000000000004"/>
    <d v="2026-01-14T00:00:00"/>
    <m/>
    <m/>
    <m/>
    <n v="30.150000000000002"/>
  </r>
  <r>
    <x v="495"/>
    <s v="TOR"/>
    <s v="IND"/>
    <s v="W"/>
    <d v="1899-12-30T16:57:00"/>
    <n v="2"/>
    <n v="5"/>
    <n v="0.4"/>
    <n v="1"/>
    <n v="3"/>
    <n v="0.33300000000000002"/>
    <n v="0"/>
    <n v="0"/>
    <m/>
    <n v="1"/>
    <n v="5"/>
    <n v="6"/>
    <n v="0"/>
    <n v="0"/>
    <n v="1"/>
    <n v="0"/>
    <n v="2"/>
    <n v="5"/>
    <n v="-18"/>
    <n v="4.4000000000000004"/>
    <d v="2026-01-14T00:00:00"/>
    <m/>
    <m/>
    <m/>
    <n v="16.950000000000003"/>
  </r>
  <r>
    <x v="131"/>
    <s v="CHI"/>
    <s v="UTA"/>
    <s v="W"/>
    <d v="1899-12-30T18:49:00"/>
    <n v="3"/>
    <n v="7"/>
    <n v="0.42899999999999999"/>
    <n v="2"/>
    <n v="5"/>
    <n v="0.4"/>
    <n v="2"/>
    <n v="2"/>
    <n v="1"/>
    <n v="1"/>
    <n v="2"/>
    <n v="3"/>
    <n v="1"/>
    <n v="0"/>
    <n v="0"/>
    <n v="2"/>
    <n v="5"/>
    <n v="10"/>
    <n v="11"/>
    <n v="4.3"/>
    <d v="2026-01-14T00:00:00"/>
    <m/>
    <m/>
    <m/>
    <n v="18.816666666666666"/>
  </r>
  <r>
    <x v="186"/>
    <s v="PHI"/>
    <s v="CLE"/>
    <s v="L"/>
    <d v="1899-12-31T02:01:00"/>
    <n v="2"/>
    <n v="6"/>
    <n v="0.33300000000000002"/>
    <n v="2"/>
    <n v="5"/>
    <n v="0.4"/>
    <n v="1"/>
    <n v="2"/>
    <n v="0.5"/>
    <n v="0"/>
    <n v="5"/>
    <n v="5"/>
    <n v="2"/>
    <n v="0"/>
    <n v="0"/>
    <n v="1"/>
    <n v="2"/>
    <n v="7"/>
    <n v="-19"/>
    <n v="4.3"/>
    <d v="2026-01-14T00:00:00"/>
    <m/>
    <m/>
    <m/>
    <n v="26.016666666666666"/>
  </r>
  <r>
    <x v="415"/>
    <s v="PHI"/>
    <s v="CLE"/>
    <s v="L"/>
    <d v="1899-12-30T17:11:00"/>
    <n v="1"/>
    <n v="3"/>
    <n v="0.33300000000000002"/>
    <n v="1"/>
    <n v="2"/>
    <n v="0.5"/>
    <n v="0"/>
    <n v="0"/>
    <m/>
    <n v="0"/>
    <n v="2"/>
    <n v="2"/>
    <n v="4"/>
    <n v="0"/>
    <n v="0"/>
    <n v="0"/>
    <n v="1"/>
    <n v="3"/>
    <n v="-5"/>
    <n v="4.3"/>
    <d v="2026-01-14T00:00:00"/>
    <m/>
    <m/>
    <m/>
    <n v="17.183333333333334"/>
  </r>
  <r>
    <x v="371"/>
    <s v="DEN"/>
    <s v="DAL"/>
    <s v="W"/>
    <d v="1899-12-30T17:29:00"/>
    <n v="1"/>
    <n v="4"/>
    <n v="0.25"/>
    <n v="0"/>
    <n v="2"/>
    <n v="0"/>
    <n v="2"/>
    <n v="2"/>
    <n v="1"/>
    <n v="1"/>
    <n v="4"/>
    <n v="5"/>
    <n v="1"/>
    <n v="0"/>
    <n v="0"/>
    <n v="0"/>
    <n v="0"/>
    <n v="4"/>
    <n v="7"/>
    <n v="4.2"/>
    <d v="2026-01-14T00:00:00"/>
    <m/>
    <m/>
    <m/>
    <n v="17.483333333333334"/>
  </r>
  <r>
    <x v="262"/>
    <s v="DAL"/>
    <s v="DEN"/>
    <s v="L"/>
    <d v="1899-12-31T04:29:00"/>
    <n v="3"/>
    <n v="11"/>
    <n v="0.27300000000000002"/>
    <n v="1"/>
    <n v="6"/>
    <n v="0.16700000000000001"/>
    <n v="1"/>
    <n v="1"/>
    <n v="1"/>
    <n v="2"/>
    <n v="2"/>
    <n v="4"/>
    <n v="1"/>
    <n v="1"/>
    <n v="0"/>
    <n v="0"/>
    <n v="3"/>
    <n v="8"/>
    <n v="-5"/>
    <n v="4"/>
    <d v="2026-01-14T00:00:00"/>
    <m/>
    <m/>
    <m/>
    <n v="28.483333333333331"/>
  </r>
  <r>
    <x v="326"/>
    <s v="IND"/>
    <s v="TOR"/>
    <s v="L"/>
    <d v="1899-12-30T19:36:00"/>
    <n v="0"/>
    <n v="0"/>
    <m/>
    <n v="0"/>
    <n v="0"/>
    <m/>
    <n v="2"/>
    <n v="2"/>
    <n v="1"/>
    <n v="1"/>
    <n v="3"/>
    <n v="4"/>
    <n v="0"/>
    <n v="0"/>
    <n v="0"/>
    <n v="0"/>
    <n v="0"/>
    <n v="2"/>
    <n v="3"/>
    <n v="3.6"/>
    <d v="2026-01-14T00:00:00"/>
    <m/>
    <m/>
    <m/>
    <n v="19.600000000000001"/>
  </r>
  <r>
    <x v="422"/>
    <s v="WAS"/>
    <s v="LAC"/>
    <s v="L"/>
    <d v="1899-12-30T09:46:00"/>
    <n v="1"/>
    <n v="1"/>
    <n v="1"/>
    <n v="0"/>
    <n v="0"/>
    <m/>
    <n v="1"/>
    <n v="1"/>
    <n v="1"/>
    <n v="0"/>
    <n v="2"/>
    <n v="2"/>
    <n v="0"/>
    <n v="0"/>
    <n v="0"/>
    <n v="0"/>
    <n v="0"/>
    <n v="3"/>
    <n v="-11"/>
    <n v="3.3"/>
    <d v="2026-01-14T00:00:00"/>
    <m/>
    <m/>
    <m/>
    <n v="9.7666666666666657"/>
  </r>
  <r>
    <x v="450"/>
    <s v="UTA"/>
    <s v="CHI"/>
    <s v="L"/>
    <d v="1899-12-30T21:34:00"/>
    <n v="3"/>
    <n v="6"/>
    <n v="0.5"/>
    <n v="0"/>
    <n v="0"/>
    <m/>
    <n v="2"/>
    <n v="2"/>
    <n v="1"/>
    <n v="0"/>
    <n v="0"/>
    <n v="0"/>
    <n v="4"/>
    <n v="1"/>
    <n v="0"/>
    <n v="4"/>
    <n v="4"/>
    <n v="8"/>
    <n v="-8"/>
    <n v="3.2"/>
    <d v="2026-01-14T00:00:00"/>
    <m/>
    <m/>
    <m/>
    <n v="21.566666666666666"/>
  </r>
  <r>
    <x v="315"/>
    <s v="IND"/>
    <s v="TOR"/>
    <s v="L"/>
    <d v="1899-12-30T12:42:00"/>
    <n v="1"/>
    <n v="1"/>
    <n v="1"/>
    <n v="0"/>
    <n v="0"/>
    <m/>
    <n v="1"/>
    <n v="1"/>
    <n v="1"/>
    <n v="1"/>
    <n v="0"/>
    <n v="1"/>
    <n v="2"/>
    <n v="0"/>
    <n v="0"/>
    <n v="1"/>
    <n v="2"/>
    <n v="3"/>
    <n v="-9"/>
    <n v="3"/>
    <d v="2026-01-14T00:00:00"/>
    <m/>
    <m/>
    <m/>
    <n v="12.7"/>
  </r>
  <r>
    <x v="465"/>
    <s v="CHI"/>
    <s v="UTA"/>
    <s v="W"/>
    <d v="1899-12-31T05:57:00"/>
    <n v="2"/>
    <n v="7"/>
    <n v="0.28599999999999998"/>
    <n v="1"/>
    <n v="4"/>
    <n v="0.25"/>
    <n v="1"/>
    <n v="2"/>
    <n v="0.5"/>
    <n v="0"/>
    <n v="7"/>
    <n v="7"/>
    <n v="7"/>
    <n v="0"/>
    <n v="1"/>
    <n v="5"/>
    <n v="3"/>
    <n v="6"/>
    <n v="-11"/>
    <n v="3"/>
    <d v="2026-01-14T00:00:00"/>
    <m/>
    <m/>
    <m/>
    <n v="29.949999999999996"/>
  </r>
  <r>
    <x v="448"/>
    <s v="CLE"/>
    <s v="PHI"/>
    <s v="W"/>
    <d v="1899-12-30T21:14:00"/>
    <n v="0"/>
    <n v="1"/>
    <n v="0"/>
    <n v="0"/>
    <n v="1"/>
    <n v="0"/>
    <n v="0"/>
    <n v="0"/>
    <m/>
    <n v="1"/>
    <n v="1"/>
    <n v="2"/>
    <n v="3"/>
    <n v="1"/>
    <n v="1"/>
    <n v="0"/>
    <n v="3"/>
    <n v="0"/>
    <n v="3"/>
    <n v="2.9"/>
    <d v="2026-01-14T00:00:00"/>
    <m/>
    <m/>
    <m/>
    <n v="21.233333333333334"/>
  </r>
  <r>
    <x v="140"/>
    <s v="BRK"/>
    <s v="NOP"/>
    <s v="L"/>
    <d v="1899-12-30T16:52:00"/>
    <n v="1"/>
    <n v="1"/>
    <n v="1"/>
    <n v="1"/>
    <n v="1"/>
    <n v="1"/>
    <n v="0"/>
    <n v="2"/>
    <n v="0"/>
    <n v="0"/>
    <n v="2"/>
    <n v="2"/>
    <n v="3"/>
    <n v="0"/>
    <n v="0"/>
    <n v="1"/>
    <n v="2"/>
    <n v="3"/>
    <n v="-3"/>
    <n v="2.8"/>
    <d v="2026-01-14T00:00:00"/>
    <m/>
    <m/>
    <m/>
    <n v="16.866666666666667"/>
  </r>
  <r>
    <x v="146"/>
    <s v="NOP"/>
    <s v="BRK"/>
    <s v="W"/>
    <d v="1899-12-30T17:32:00"/>
    <n v="2"/>
    <n v="7"/>
    <n v="0.28599999999999998"/>
    <n v="2"/>
    <n v="4"/>
    <n v="0.5"/>
    <n v="1"/>
    <n v="2"/>
    <n v="0.5"/>
    <n v="0"/>
    <n v="2"/>
    <n v="2"/>
    <n v="2"/>
    <n v="0"/>
    <n v="0"/>
    <n v="1"/>
    <n v="2"/>
    <n v="7"/>
    <n v="-2"/>
    <n v="2.7"/>
    <d v="2026-01-14T00:00:00"/>
    <m/>
    <m/>
    <m/>
    <n v="17.533333333333331"/>
  </r>
  <r>
    <x v="206"/>
    <s v="LAC"/>
    <s v="WAS"/>
    <s v="W"/>
    <d v="1899-12-30T20:33:00"/>
    <n v="1"/>
    <n v="1"/>
    <n v="1"/>
    <n v="0"/>
    <n v="0"/>
    <m/>
    <n v="0"/>
    <n v="0"/>
    <m/>
    <n v="0"/>
    <n v="2"/>
    <n v="2"/>
    <n v="2"/>
    <n v="0"/>
    <n v="0"/>
    <n v="1"/>
    <n v="1"/>
    <n v="2"/>
    <n v="17"/>
    <n v="2.2999999999999998"/>
    <d v="2026-01-14T00:00:00"/>
    <m/>
    <m/>
    <m/>
    <n v="20.549999999999997"/>
  </r>
  <r>
    <x v="114"/>
    <s v="UTA"/>
    <s v="CHI"/>
    <s v="L"/>
    <d v="1899-12-30T19:00:00"/>
    <n v="1"/>
    <n v="1"/>
    <n v="1"/>
    <n v="1"/>
    <n v="1"/>
    <n v="1"/>
    <n v="0"/>
    <n v="0"/>
    <m/>
    <n v="0"/>
    <n v="2"/>
    <n v="2"/>
    <n v="0"/>
    <n v="0"/>
    <n v="0"/>
    <n v="1"/>
    <n v="0"/>
    <n v="3"/>
    <n v="-13"/>
    <n v="2.2999999999999998"/>
    <d v="2026-01-14T00:00:00"/>
    <m/>
    <m/>
    <m/>
    <n v="19"/>
  </r>
  <r>
    <x v="178"/>
    <s v="CLE"/>
    <s v="PHI"/>
    <s v="W"/>
    <d v="1899-12-30T04:58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2"/>
    <n v="2.2999999999999998"/>
    <d v="2026-01-14T00:00:00"/>
    <m/>
    <m/>
    <m/>
    <n v="4.9666666666666668"/>
  </r>
  <r>
    <x v="260"/>
    <s v="CLE"/>
    <s v="PHI"/>
    <s v="W"/>
    <d v="1899-12-30T17:59:00"/>
    <n v="0"/>
    <n v="3"/>
    <n v="0"/>
    <n v="0"/>
    <n v="1"/>
    <n v="0"/>
    <n v="1"/>
    <n v="1"/>
    <n v="1"/>
    <n v="1"/>
    <n v="2"/>
    <n v="3"/>
    <n v="3"/>
    <n v="1"/>
    <n v="0"/>
    <n v="1"/>
    <n v="0"/>
    <n v="1"/>
    <n v="16"/>
    <n v="2.2999999999999998"/>
    <d v="2026-01-14T00:00:00"/>
    <m/>
    <m/>
    <m/>
    <n v="17.983333333333334"/>
  </r>
  <r>
    <x v="252"/>
    <s v="TOR"/>
    <s v="IND"/>
    <s v="W"/>
    <d v="1899-12-30T19:31:00"/>
    <n v="2"/>
    <n v="4"/>
    <n v="0.5"/>
    <n v="1"/>
    <n v="2"/>
    <n v="0.5"/>
    <n v="0"/>
    <n v="0"/>
    <m/>
    <n v="0"/>
    <n v="3"/>
    <n v="3"/>
    <n v="1"/>
    <n v="0"/>
    <n v="0"/>
    <n v="2"/>
    <n v="1"/>
    <n v="5"/>
    <n v="24"/>
    <n v="2.2000000000000002"/>
    <d v="2026-01-14T00:00:00"/>
    <m/>
    <m/>
    <m/>
    <n v="19.516666666666666"/>
  </r>
  <r>
    <x v="402"/>
    <s v="CLE"/>
    <s v="PHI"/>
    <s v="W"/>
    <d v="1899-12-30T04:58:00"/>
    <n v="2"/>
    <n v="3"/>
    <n v="0.66700000000000004"/>
    <n v="0"/>
    <n v="1"/>
    <n v="0"/>
    <n v="0"/>
    <n v="0"/>
    <m/>
    <n v="0"/>
    <n v="1"/>
    <n v="1"/>
    <n v="0"/>
    <n v="0"/>
    <n v="0"/>
    <n v="0"/>
    <n v="2"/>
    <n v="4"/>
    <n v="-2"/>
    <n v="2.2000000000000002"/>
    <d v="2026-01-14T00:00:00"/>
    <m/>
    <m/>
    <m/>
    <n v="4.9666666666666668"/>
  </r>
  <r>
    <x v="370"/>
    <s v="DEN"/>
    <s v="DAL"/>
    <s v="W"/>
    <d v="1899-12-30T04:34:00"/>
    <n v="1"/>
    <n v="2"/>
    <n v="0.5"/>
    <n v="1"/>
    <n v="2"/>
    <n v="0.5"/>
    <n v="0"/>
    <n v="0"/>
    <m/>
    <n v="0"/>
    <n v="2"/>
    <n v="2"/>
    <n v="0"/>
    <n v="0"/>
    <n v="0"/>
    <n v="0"/>
    <n v="1"/>
    <n v="3"/>
    <n v="6"/>
    <n v="2.2000000000000002"/>
    <d v="2026-01-14T00:00:00"/>
    <m/>
    <m/>
    <m/>
    <n v="4.5666666666666664"/>
  </r>
  <r>
    <x v="238"/>
    <s v="DAL"/>
    <s v="DEN"/>
    <s v="L"/>
    <d v="1899-12-30T14:49:00"/>
    <n v="3"/>
    <n v="9"/>
    <n v="0.33300000000000002"/>
    <n v="0"/>
    <n v="3"/>
    <n v="0"/>
    <n v="0"/>
    <n v="0"/>
    <m/>
    <n v="0"/>
    <n v="1"/>
    <n v="1"/>
    <n v="1"/>
    <n v="0"/>
    <n v="1"/>
    <n v="0"/>
    <n v="2"/>
    <n v="6"/>
    <n v="-11"/>
    <n v="1.8"/>
    <d v="2026-01-14T00:00:00"/>
    <m/>
    <m/>
    <m/>
    <n v="14.816666666666666"/>
  </r>
  <r>
    <x v="97"/>
    <s v="NYK"/>
    <s v="SAC"/>
    <s v="L"/>
    <d v="1899-12-30T04:59:00"/>
    <n v="2"/>
    <n v="3"/>
    <n v="0.66700000000000004"/>
    <n v="0"/>
    <n v="1"/>
    <n v="0"/>
    <n v="0"/>
    <n v="0"/>
    <m/>
    <n v="0"/>
    <n v="0"/>
    <n v="0"/>
    <n v="0"/>
    <n v="0"/>
    <n v="0"/>
    <n v="1"/>
    <n v="0"/>
    <n v="4"/>
    <n v="-8"/>
    <n v="1.7"/>
    <d v="2026-01-14T00:00:00"/>
    <m/>
    <m/>
    <m/>
    <n v="4.9833333333333334"/>
  </r>
  <r>
    <x v="167"/>
    <s v="WAS"/>
    <s v="LAC"/>
    <s v="L"/>
    <d v="1899-12-31T08:56:00"/>
    <n v="1"/>
    <n v="11"/>
    <n v="9.0999999999999998E-2"/>
    <n v="0"/>
    <n v="6"/>
    <n v="0"/>
    <n v="2"/>
    <n v="2"/>
    <n v="1"/>
    <n v="1"/>
    <n v="4"/>
    <n v="5"/>
    <n v="7"/>
    <n v="0"/>
    <n v="0"/>
    <n v="1"/>
    <n v="2"/>
    <n v="4"/>
    <n v="1"/>
    <n v="1.7"/>
    <d v="2026-01-14T00:00:00"/>
    <m/>
    <m/>
    <m/>
    <n v="32.933333333333337"/>
  </r>
  <r>
    <x v="236"/>
    <s v="NYK"/>
    <s v="SAC"/>
    <s v="L"/>
    <d v="1899-12-30T02:34:00"/>
    <n v="1"/>
    <n v="1"/>
    <n v="1"/>
    <n v="0"/>
    <n v="0"/>
    <m/>
    <n v="0"/>
    <n v="0"/>
    <m/>
    <n v="0"/>
    <n v="0"/>
    <n v="0"/>
    <n v="0"/>
    <n v="0"/>
    <n v="0"/>
    <n v="0"/>
    <n v="0"/>
    <n v="2"/>
    <n v="3"/>
    <n v="1.7"/>
    <d v="2026-01-14T00:00:00"/>
    <m/>
    <m/>
    <m/>
    <n v="2.5666666666666664"/>
  </r>
  <r>
    <x v="412"/>
    <s v="NOP"/>
    <s v="BRK"/>
    <s v="W"/>
    <d v="1899-12-30T14:47:00"/>
    <n v="2"/>
    <n v="5"/>
    <n v="0.4"/>
    <n v="1"/>
    <n v="3"/>
    <n v="0.33300000000000002"/>
    <n v="0"/>
    <n v="0"/>
    <m/>
    <n v="0"/>
    <n v="2"/>
    <n v="2"/>
    <n v="1"/>
    <n v="0"/>
    <n v="0"/>
    <n v="1"/>
    <n v="3"/>
    <n v="5"/>
    <n v="10"/>
    <n v="1.4"/>
    <d v="2026-01-14T00:00:00"/>
    <m/>
    <m/>
    <m/>
    <n v="14.783333333333335"/>
  </r>
  <r>
    <x v="488"/>
    <s v="IND"/>
    <s v="TOR"/>
    <s v="L"/>
    <d v="1899-12-30T01:12:00"/>
    <n v="0"/>
    <n v="0"/>
    <m/>
    <n v="0"/>
    <n v="0"/>
    <m/>
    <n v="0"/>
    <n v="0"/>
    <m/>
    <n v="0"/>
    <n v="1"/>
    <n v="1"/>
    <n v="0"/>
    <n v="1"/>
    <n v="0"/>
    <n v="0"/>
    <n v="0"/>
    <n v="0"/>
    <n v="0"/>
    <n v="1.3"/>
    <d v="2026-01-14T00:00:00"/>
    <m/>
    <m/>
    <m/>
    <n v="1.2000000000000002"/>
  </r>
  <r>
    <x v="439"/>
    <s v="WAS"/>
    <s v="LAC"/>
    <s v="L"/>
    <d v="1899-12-30T04:03:00"/>
    <n v="0"/>
    <n v="1"/>
    <n v="0"/>
    <n v="0"/>
    <n v="0"/>
    <m/>
    <n v="0"/>
    <n v="0"/>
    <m/>
    <n v="1"/>
    <n v="0"/>
    <n v="1"/>
    <n v="0"/>
    <n v="1"/>
    <n v="0"/>
    <n v="0"/>
    <n v="0"/>
    <n v="0"/>
    <n v="-7"/>
    <n v="1"/>
    <d v="2026-01-14T00:00:00"/>
    <m/>
    <m/>
    <m/>
    <n v="4.0500000000000007"/>
  </r>
  <r>
    <x v="90"/>
    <s v="PHI"/>
    <s v="CLE"/>
    <s v="L"/>
    <d v="1899-12-30T08:04:00"/>
    <n v="1"/>
    <n v="3"/>
    <n v="0.33300000000000002"/>
    <n v="0"/>
    <n v="1"/>
    <n v="0"/>
    <n v="0"/>
    <n v="0"/>
    <m/>
    <n v="2"/>
    <n v="0"/>
    <n v="2"/>
    <n v="0"/>
    <n v="0"/>
    <n v="0"/>
    <n v="0"/>
    <n v="2"/>
    <n v="2"/>
    <n v="-9"/>
    <n v="0.9"/>
    <d v="2026-01-14T00:00:00"/>
    <m/>
    <m/>
    <m/>
    <n v="8.0666666666666664"/>
  </r>
  <r>
    <x v="111"/>
    <s v="CLE"/>
    <s v="PHI"/>
    <s v="W"/>
    <d v="1899-12-30T09:43:00"/>
    <n v="1"/>
    <n v="5"/>
    <n v="0.2"/>
    <n v="1"/>
    <n v="3"/>
    <n v="0.33300000000000002"/>
    <n v="0"/>
    <n v="0"/>
    <m/>
    <n v="0"/>
    <n v="3"/>
    <n v="3"/>
    <n v="0"/>
    <n v="0"/>
    <n v="0"/>
    <n v="0"/>
    <n v="1"/>
    <n v="3"/>
    <n v="5"/>
    <n v="0.4"/>
    <d v="2026-01-14T00:00:00"/>
    <m/>
    <m/>
    <m/>
    <n v="9.7166666666666668"/>
  </r>
  <r>
    <x v="230"/>
    <s v="CLE"/>
    <s v="PHI"/>
    <s v="W"/>
    <d v="1899-12-30T04:58:00"/>
    <n v="1"/>
    <n v="2"/>
    <n v="0.5"/>
    <n v="0"/>
    <n v="1"/>
    <n v="0"/>
    <n v="0"/>
    <n v="0"/>
    <m/>
    <n v="0"/>
    <n v="1"/>
    <n v="1"/>
    <n v="0"/>
    <n v="0"/>
    <n v="0"/>
    <n v="1"/>
    <n v="0"/>
    <n v="2"/>
    <n v="-2"/>
    <n v="0.3"/>
    <d v="2026-01-14T00:00:00"/>
    <m/>
    <m/>
    <m/>
    <n v="4.9666666666666668"/>
  </r>
  <r>
    <x v="437"/>
    <s v="NYK"/>
    <s v="SAC"/>
    <s v="L"/>
    <d v="1899-12-30T02:34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14T00:00:00"/>
    <m/>
    <m/>
    <m/>
    <n v="2.5666666666666664"/>
  </r>
  <r>
    <x v="416"/>
    <s v="NYK"/>
    <s v="SAC"/>
    <s v="L"/>
    <d v="1899-12-30T02:34:00"/>
    <n v="0"/>
    <n v="0"/>
    <m/>
    <n v="0"/>
    <n v="0"/>
    <m/>
    <n v="0"/>
    <n v="0"/>
    <m/>
    <n v="1"/>
    <n v="1"/>
    <n v="2"/>
    <n v="0"/>
    <n v="0"/>
    <n v="0"/>
    <n v="1"/>
    <n v="0"/>
    <n v="0"/>
    <n v="3"/>
    <n v="0"/>
    <d v="2026-01-14T00:00:00"/>
    <m/>
    <m/>
    <m/>
    <n v="2.5666666666666664"/>
  </r>
  <r>
    <x v="259"/>
    <s v="WAS"/>
    <s v="LAC"/>
    <s v="L"/>
    <d v="1899-12-30T01:07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4T00:00:00"/>
    <m/>
    <m/>
    <m/>
    <n v="1.1166666666666667"/>
  </r>
  <r>
    <x v="501"/>
    <s v="IND"/>
    <s v="TOR"/>
    <s v="L"/>
    <d v="1899-12-30T01:1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14T00:00:00"/>
    <m/>
    <m/>
    <m/>
    <n v="1.2000000000000002"/>
  </r>
  <r>
    <x v="496"/>
    <s v="TOR"/>
    <s v="IND"/>
    <s v="W"/>
    <d v="1899-12-30T07:21:00"/>
    <n v="0"/>
    <n v="0"/>
    <m/>
    <n v="0"/>
    <n v="0"/>
    <m/>
    <n v="1"/>
    <n v="2"/>
    <n v="0.5"/>
    <n v="1"/>
    <n v="0"/>
    <n v="1"/>
    <n v="0"/>
    <n v="0"/>
    <n v="0"/>
    <n v="1"/>
    <n v="1"/>
    <n v="1"/>
    <n v="1"/>
    <n v="-0.1"/>
    <d v="2026-01-14T00:00:00"/>
    <m/>
    <m/>
    <m/>
    <n v="7.3500000000000005"/>
  </r>
  <r>
    <x v="161"/>
    <s v="WAS"/>
    <s v="LAC"/>
    <s v="L"/>
    <d v="1899-12-30T13:20:00"/>
    <n v="2"/>
    <n v="7"/>
    <n v="0.28599999999999998"/>
    <n v="0"/>
    <n v="1"/>
    <n v="0"/>
    <n v="0"/>
    <n v="0"/>
    <m/>
    <n v="1"/>
    <n v="0"/>
    <n v="1"/>
    <n v="1"/>
    <n v="0"/>
    <n v="2"/>
    <n v="2"/>
    <n v="2"/>
    <n v="4"/>
    <n v="-6"/>
    <n v="-0.1"/>
    <d v="2026-01-14T00:00:00"/>
    <m/>
    <m/>
    <m/>
    <n v="13.333333333333334"/>
  </r>
  <r>
    <x v="305"/>
    <s v="NYK"/>
    <s v="SAC"/>
    <s v="L"/>
    <d v="1899-12-30T05:47:00"/>
    <n v="1"/>
    <n v="5"/>
    <n v="0.2"/>
    <n v="0"/>
    <n v="4"/>
    <n v="0"/>
    <n v="0"/>
    <n v="0"/>
    <m/>
    <n v="0"/>
    <n v="3"/>
    <n v="3"/>
    <n v="0"/>
    <n v="0"/>
    <n v="0"/>
    <n v="0"/>
    <n v="0"/>
    <n v="2"/>
    <n v="0"/>
    <n v="-0.2"/>
    <d v="2026-01-14T00:00:00"/>
    <m/>
    <m/>
    <m/>
    <n v="5.7833333333333332"/>
  </r>
  <r>
    <x v="169"/>
    <s v="NOP"/>
    <s v="BRK"/>
    <s v="W"/>
    <d v="1899-12-30T15:19:00"/>
    <n v="1"/>
    <n v="5"/>
    <n v="0.2"/>
    <n v="0"/>
    <n v="4"/>
    <n v="0"/>
    <n v="0"/>
    <n v="0"/>
    <m/>
    <n v="0"/>
    <n v="2"/>
    <n v="2"/>
    <n v="0"/>
    <n v="0"/>
    <n v="0"/>
    <n v="0"/>
    <n v="0"/>
    <n v="2"/>
    <n v="-9"/>
    <n v="-0.5"/>
    <d v="2026-01-14T00:00:00"/>
    <m/>
    <m/>
    <m/>
    <n v="15.316666666666666"/>
  </r>
  <r>
    <x v="168"/>
    <s v="SAC"/>
    <s v="NYK"/>
    <s v="W"/>
    <d v="1899-12-30T04:4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14T00:00:00"/>
    <m/>
    <m/>
    <m/>
    <n v="4.6833333333333336"/>
  </r>
  <r>
    <x v="229"/>
    <s v="TOR"/>
    <s v="IND"/>
    <s v="W"/>
    <d v="1899-12-30T00:51:00"/>
    <n v="0"/>
    <n v="0"/>
    <m/>
    <n v="0"/>
    <n v="0"/>
    <m/>
    <n v="0"/>
    <n v="2"/>
    <n v="0"/>
    <n v="0"/>
    <n v="0"/>
    <n v="0"/>
    <n v="0"/>
    <n v="0"/>
    <n v="0"/>
    <n v="0"/>
    <n v="0"/>
    <n v="0"/>
    <n v="0"/>
    <n v="-0.8"/>
    <d v="2026-01-14T00:00:00"/>
    <m/>
    <m/>
    <m/>
    <n v="0.85"/>
  </r>
  <r>
    <x v="503"/>
    <s v="IND"/>
    <s v="TOR"/>
    <s v="L"/>
    <d v="1899-12-30T07:37:00"/>
    <n v="0"/>
    <n v="2"/>
    <n v="0"/>
    <n v="0"/>
    <n v="2"/>
    <n v="0"/>
    <n v="0"/>
    <n v="0"/>
    <m/>
    <n v="0"/>
    <n v="1"/>
    <n v="1"/>
    <n v="0"/>
    <n v="1"/>
    <n v="0"/>
    <n v="0"/>
    <n v="2"/>
    <n v="0"/>
    <n v="-16"/>
    <n v="-0.9"/>
    <d v="2026-01-14T00:00:00"/>
    <m/>
    <m/>
    <m/>
    <n v="7.6166666666666663"/>
  </r>
  <r>
    <x v="331"/>
    <s v="IND"/>
    <s v="TOR"/>
    <s v="L"/>
    <d v="1899-12-31T06:37:00"/>
    <n v="1"/>
    <n v="12"/>
    <n v="8.3000000000000004E-2"/>
    <n v="0"/>
    <n v="8"/>
    <n v="0"/>
    <n v="4"/>
    <n v="4"/>
    <n v="1"/>
    <n v="3"/>
    <n v="2"/>
    <n v="5"/>
    <n v="2"/>
    <n v="1"/>
    <n v="1"/>
    <n v="4"/>
    <n v="2"/>
    <n v="6"/>
    <n v="-25"/>
    <n v="-1"/>
    <d v="2026-01-14T00:00:00"/>
    <m/>
    <m/>
    <m/>
    <n v="30.616666666666667"/>
  </r>
  <r>
    <x v="267"/>
    <s v="WAS"/>
    <s v="LAC"/>
    <s v="L"/>
    <d v="1899-12-30T03:21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6"/>
    <n v="-1.4"/>
    <d v="2026-01-14T00:00:00"/>
    <m/>
    <m/>
    <m/>
    <n v="3.35"/>
  </r>
  <r>
    <x v="222"/>
    <s v="BRK"/>
    <s v="NOP"/>
    <s v="L"/>
    <d v="1899-12-30T19:09:00"/>
    <n v="2"/>
    <n v="8"/>
    <n v="0.25"/>
    <n v="1"/>
    <n v="5"/>
    <n v="0.2"/>
    <n v="0"/>
    <n v="0"/>
    <m/>
    <n v="0"/>
    <n v="1"/>
    <n v="1"/>
    <n v="1"/>
    <n v="0"/>
    <n v="0"/>
    <n v="2"/>
    <n v="3"/>
    <n v="5"/>
    <n v="-5"/>
    <n v="-2"/>
    <d v="2026-01-14T00:00:00"/>
    <m/>
    <m/>
    <m/>
    <n v="19.150000000000002"/>
  </r>
  <r>
    <x v="386"/>
    <s v="DAL"/>
    <s v="DEN"/>
    <s v="L"/>
    <d v="1899-12-30T04:34:00"/>
    <n v="0"/>
    <n v="4"/>
    <n v="0"/>
    <n v="0"/>
    <n v="3"/>
    <n v="0"/>
    <n v="0"/>
    <n v="0"/>
    <m/>
    <n v="1"/>
    <n v="0"/>
    <n v="1"/>
    <n v="0"/>
    <n v="0"/>
    <n v="0"/>
    <n v="0"/>
    <n v="0"/>
    <n v="0"/>
    <n v="-6"/>
    <n v="-2.1"/>
    <d v="2026-01-14T00:00:00"/>
    <m/>
    <m/>
    <m/>
    <n v="4.5666666666666664"/>
  </r>
  <r>
    <x v="196"/>
    <s v="SAC"/>
    <s v="NYK"/>
    <s v="W"/>
    <d v="1899-12-30T13:10:00"/>
    <n v="0"/>
    <n v="1"/>
    <n v="0"/>
    <n v="0"/>
    <n v="1"/>
    <n v="0"/>
    <n v="0"/>
    <n v="0"/>
    <m/>
    <n v="0"/>
    <n v="4"/>
    <n v="4"/>
    <n v="0"/>
    <n v="0"/>
    <n v="0"/>
    <n v="2"/>
    <n v="2"/>
    <n v="0"/>
    <n v="2"/>
    <n v="-2.2999999999999998"/>
    <d v="2026-01-14T00:00:00"/>
    <m/>
    <m/>
    <m/>
    <n v="13.166666666666668"/>
  </r>
  <r>
    <x v="2"/>
    <s v="GSW"/>
    <s v="NYK"/>
    <s v="W"/>
    <d v="1899-12-31T07:58:00"/>
    <n v="14"/>
    <n v="22"/>
    <n v="0.63600000000000001"/>
    <n v="1"/>
    <n v="3"/>
    <n v="0.33300000000000002"/>
    <n v="3"/>
    <n v="5"/>
    <n v="0.6"/>
    <n v="7"/>
    <n v="1"/>
    <n v="8"/>
    <n v="4"/>
    <n v="2"/>
    <n v="0"/>
    <n v="0"/>
    <n v="1"/>
    <n v="32"/>
    <n v="15"/>
    <n v="31"/>
    <d v="2026-01-15T00:00:00"/>
    <m/>
    <m/>
    <m/>
    <n v="31.966666666666665"/>
  </r>
  <r>
    <x v="128"/>
    <s v="BOS"/>
    <s v="MIA"/>
    <s v="W"/>
    <d v="1899-12-31T10:19:00"/>
    <n v="13"/>
    <n v="28"/>
    <n v="0.46400000000000002"/>
    <n v="7"/>
    <n v="16"/>
    <n v="0.438"/>
    <n v="6"/>
    <n v="6"/>
    <n v="1"/>
    <n v="0"/>
    <n v="4"/>
    <n v="4"/>
    <n v="4"/>
    <n v="1"/>
    <n v="0"/>
    <n v="2"/>
    <n v="0"/>
    <n v="39"/>
    <n v="18"/>
    <n v="27.6"/>
    <d v="2026-01-15T00:00:00"/>
    <m/>
    <m/>
    <m/>
    <n v="34.316666666666663"/>
  </r>
  <r>
    <x v="71"/>
    <s v="ORL"/>
    <s v="MEM"/>
    <s v="W"/>
    <d v="1899-12-31T13:04:00"/>
    <n v="9"/>
    <n v="16"/>
    <n v="0.56299999999999994"/>
    <n v="4"/>
    <n v="8"/>
    <n v="0.5"/>
    <n v="4"/>
    <n v="4"/>
    <n v="1"/>
    <n v="3"/>
    <n v="10"/>
    <n v="13"/>
    <n v="4"/>
    <n v="4"/>
    <n v="0"/>
    <n v="2"/>
    <n v="2"/>
    <n v="26"/>
    <n v="13"/>
    <n v="27.5"/>
    <d v="2026-01-15T00:00:00"/>
    <m/>
    <m/>
    <m/>
    <n v="37.06666666666667"/>
  </r>
  <r>
    <x v="0"/>
    <s v="LAL"/>
    <s v="CHO"/>
    <s v="L"/>
    <d v="1899-12-31T11:38:00"/>
    <n v="15"/>
    <n v="26"/>
    <n v="0.57699999999999996"/>
    <n v="6"/>
    <n v="11"/>
    <n v="0.54500000000000004"/>
    <n v="3"/>
    <n v="7"/>
    <n v="0.42899999999999999"/>
    <n v="1"/>
    <n v="2"/>
    <n v="3"/>
    <n v="4"/>
    <n v="0"/>
    <n v="0"/>
    <n v="1"/>
    <n v="3"/>
    <n v="39"/>
    <n v="-13"/>
    <n v="27.1"/>
    <d v="2026-01-15T00:00:00"/>
    <m/>
    <m/>
    <m/>
    <n v="35.633333333333333"/>
  </r>
  <r>
    <x v="96"/>
    <s v="CHO"/>
    <s v="LAL"/>
    <s v="W"/>
    <d v="1899-12-31T04:36:00"/>
    <n v="10"/>
    <n v="20"/>
    <n v="0.5"/>
    <n v="9"/>
    <n v="17"/>
    <n v="0.52900000000000003"/>
    <n v="1"/>
    <n v="1"/>
    <n v="1"/>
    <n v="1"/>
    <n v="5"/>
    <n v="6"/>
    <n v="11"/>
    <n v="0"/>
    <n v="1"/>
    <n v="2"/>
    <n v="4"/>
    <n v="30"/>
    <n v="5"/>
    <n v="27"/>
    <d v="2026-01-15T00:00:00"/>
    <m/>
    <m/>
    <m/>
    <n v="28.6"/>
  </r>
  <r>
    <x v="468"/>
    <s v="LAL"/>
    <s v="CHO"/>
    <s v="L"/>
    <d v="1899-12-31T08:43:00"/>
    <n v="10"/>
    <n v="19"/>
    <n v="0.52600000000000002"/>
    <n v="3"/>
    <n v="6"/>
    <n v="0.5"/>
    <n v="6"/>
    <n v="7"/>
    <n v="0.85699999999999998"/>
    <n v="2"/>
    <n v="7"/>
    <n v="9"/>
    <n v="6"/>
    <n v="2"/>
    <n v="1"/>
    <n v="3"/>
    <n v="0"/>
    <n v="29"/>
    <n v="-7"/>
    <n v="26.7"/>
    <d v="2026-01-15T00:00:00"/>
    <m/>
    <m/>
    <m/>
    <n v="32.716666666666669"/>
  </r>
  <r>
    <x v="62"/>
    <s v="CHO"/>
    <s v="LAL"/>
    <s v="W"/>
    <d v="1899-12-31T09:05:00"/>
    <n v="9"/>
    <n v="13"/>
    <n v="0.69199999999999995"/>
    <n v="5"/>
    <n v="7"/>
    <n v="0.71399999999999997"/>
    <n v="2"/>
    <n v="2"/>
    <n v="1"/>
    <n v="3"/>
    <n v="5"/>
    <n v="8"/>
    <n v="4"/>
    <n v="0"/>
    <n v="0"/>
    <n v="1"/>
    <n v="1"/>
    <n v="25"/>
    <n v="6"/>
    <n v="24.5"/>
    <d v="2026-01-15T00:00:00"/>
    <m/>
    <m/>
    <m/>
    <n v="33.083333333333336"/>
  </r>
  <r>
    <x v="6"/>
    <s v="GSW"/>
    <s v="NYK"/>
    <s v="W"/>
    <d v="1899-12-31T09:51:00"/>
    <n v="10"/>
    <n v="17"/>
    <n v="0.58799999999999997"/>
    <n v="4"/>
    <n v="9"/>
    <n v="0.44400000000000001"/>
    <n v="3"/>
    <n v="3"/>
    <n v="1"/>
    <n v="0"/>
    <n v="3"/>
    <n v="3"/>
    <n v="7"/>
    <n v="1"/>
    <n v="1"/>
    <n v="3"/>
    <n v="1"/>
    <n v="27"/>
    <n v="3"/>
    <n v="23.2"/>
    <d v="2026-01-15T00:00:00"/>
    <m/>
    <m/>
    <m/>
    <n v="33.85"/>
  </r>
  <r>
    <x v="86"/>
    <s v="UTA"/>
    <s v="DAL"/>
    <s v="L"/>
    <d v="1899-12-31T03:38:00"/>
    <n v="10"/>
    <n v="15"/>
    <n v="0.66700000000000004"/>
    <n v="3"/>
    <n v="7"/>
    <n v="0.42899999999999999"/>
    <n v="4"/>
    <n v="4"/>
    <n v="1"/>
    <n v="2"/>
    <n v="3"/>
    <n v="5"/>
    <n v="1"/>
    <n v="0"/>
    <n v="0"/>
    <n v="0"/>
    <n v="2"/>
    <n v="27"/>
    <n v="-10"/>
    <n v="22.7"/>
    <d v="2026-01-15T00:00:00"/>
    <m/>
    <m/>
    <m/>
    <n v="27.633333333333333"/>
  </r>
  <r>
    <x v="66"/>
    <s v="SAS"/>
    <s v="MIL"/>
    <s v="W"/>
    <d v="1899-12-31T02:12:00"/>
    <n v="6"/>
    <n v="9"/>
    <n v="0.66700000000000004"/>
    <n v="1"/>
    <n v="2"/>
    <n v="0.5"/>
    <n v="6"/>
    <n v="6"/>
    <n v="1"/>
    <n v="1"/>
    <n v="0"/>
    <n v="1"/>
    <n v="10"/>
    <n v="0"/>
    <n v="0"/>
    <n v="0"/>
    <n v="2"/>
    <n v="19"/>
    <n v="36"/>
    <n v="22"/>
    <d v="2026-01-15T00:00:00"/>
    <m/>
    <m/>
    <m/>
    <n v="26.199999999999996"/>
  </r>
  <r>
    <x v="55"/>
    <s v="MIA"/>
    <s v="BOS"/>
    <s v="L"/>
    <d v="1899-12-31T07:47:00"/>
    <n v="10"/>
    <n v="15"/>
    <n v="0.66700000000000004"/>
    <n v="1"/>
    <n v="3"/>
    <n v="0.33300000000000002"/>
    <n v="5"/>
    <n v="5"/>
    <n v="1"/>
    <n v="0"/>
    <n v="3"/>
    <n v="3"/>
    <n v="2"/>
    <n v="1"/>
    <n v="0"/>
    <n v="0"/>
    <n v="2"/>
    <n v="26"/>
    <n v="11"/>
    <n v="22"/>
    <d v="2026-01-15T00:00:00"/>
    <m/>
    <m/>
    <m/>
    <n v="31.783333333333335"/>
  </r>
  <r>
    <x v="257"/>
    <s v="DAL"/>
    <s v="UTA"/>
    <s v="W"/>
    <d v="1899-12-30T23:46:00"/>
    <n v="9"/>
    <n v="15"/>
    <n v="0.6"/>
    <n v="2"/>
    <n v="4"/>
    <n v="0.5"/>
    <n v="2"/>
    <n v="2"/>
    <n v="1"/>
    <n v="1"/>
    <n v="5"/>
    <n v="6"/>
    <n v="4"/>
    <n v="3"/>
    <n v="0"/>
    <n v="1"/>
    <n v="1"/>
    <n v="22"/>
    <n v="16"/>
    <n v="21.7"/>
    <d v="2026-01-15T00:00:00"/>
    <m/>
    <m/>
    <m/>
    <n v="23.766666666666666"/>
  </r>
  <r>
    <x v="237"/>
    <s v="DAL"/>
    <s v="UTA"/>
    <s v="W"/>
    <d v="1899-12-30T23:14:00"/>
    <n v="10"/>
    <n v="18"/>
    <n v="0.55600000000000005"/>
    <n v="6"/>
    <n v="13"/>
    <n v="0.46200000000000002"/>
    <n v="0"/>
    <n v="0"/>
    <m/>
    <n v="0"/>
    <n v="1"/>
    <n v="1"/>
    <n v="6"/>
    <n v="1"/>
    <n v="1"/>
    <n v="2"/>
    <n v="0"/>
    <n v="26"/>
    <n v="25"/>
    <n v="21.6"/>
    <d v="2026-01-15T00:00:00"/>
    <m/>
    <m/>
    <m/>
    <n v="23.233333333333334"/>
  </r>
  <r>
    <x v="5"/>
    <s v="OKC"/>
    <s v="HOU"/>
    <s v="W"/>
    <d v="1899-12-31T04:49:00"/>
    <n v="7"/>
    <n v="9"/>
    <n v="0.77800000000000002"/>
    <n v="2"/>
    <n v="3"/>
    <n v="0.66700000000000004"/>
    <n v="2"/>
    <n v="3"/>
    <n v="0.66700000000000004"/>
    <n v="2"/>
    <n v="7"/>
    <n v="9"/>
    <n v="1"/>
    <n v="2"/>
    <n v="4"/>
    <n v="0"/>
    <n v="4"/>
    <n v="18"/>
    <n v="12"/>
    <n v="21.5"/>
    <d v="2026-01-15T00:00:00"/>
    <m/>
    <m/>
    <m/>
    <n v="28.81666666666667"/>
  </r>
  <r>
    <x v="201"/>
    <s v="ORL"/>
    <s v="MEM"/>
    <s v="W"/>
    <d v="1899-12-31T11:31:00"/>
    <n v="7"/>
    <n v="13"/>
    <n v="0.53800000000000003"/>
    <n v="4"/>
    <n v="7"/>
    <n v="0.57099999999999995"/>
    <n v="3"/>
    <n v="3"/>
    <n v="1"/>
    <n v="0"/>
    <n v="6"/>
    <n v="6"/>
    <n v="7"/>
    <n v="1"/>
    <n v="0"/>
    <n v="1"/>
    <n v="1"/>
    <n v="21"/>
    <n v="17"/>
    <n v="21"/>
    <d v="2026-01-15T00:00:00"/>
    <m/>
    <m/>
    <m/>
    <n v="35.516666666666666"/>
  </r>
  <r>
    <x v="84"/>
    <s v="PHO"/>
    <s v="DET"/>
    <s v="L"/>
    <d v="1899-12-31T06:36:00"/>
    <n v="11"/>
    <n v="25"/>
    <n v="0.44"/>
    <n v="7"/>
    <n v="20"/>
    <n v="0.35"/>
    <n v="4"/>
    <n v="4"/>
    <n v="1"/>
    <n v="1"/>
    <n v="4"/>
    <n v="5"/>
    <n v="0"/>
    <n v="0"/>
    <n v="3"/>
    <n v="2"/>
    <n v="4"/>
    <n v="33"/>
    <n v="-10"/>
    <n v="20.3"/>
    <d v="2026-01-15T00:00:00"/>
    <m/>
    <m/>
    <m/>
    <n v="30.599999999999998"/>
  </r>
  <r>
    <x v="233"/>
    <s v="POR"/>
    <s v="ATL"/>
    <s v="W"/>
    <d v="1899-12-31T09:12:00"/>
    <n v="8"/>
    <n v="15"/>
    <n v="0.53300000000000003"/>
    <n v="2"/>
    <n v="5"/>
    <n v="0.4"/>
    <n v="6"/>
    <n v="6"/>
    <n v="1"/>
    <n v="2"/>
    <n v="7"/>
    <n v="9"/>
    <n v="5"/>
    <n v="2"/>
    <n v="0"/>
    <n v="5"/>
    <n v="1"/>
    <n v="24"/>
    <n v="0"/>
    <n v="20.3"/>
    <d v="2026-01-15T00:00:00"/>
    <m/>
    <m/>
    <m/>
    <n v="33.200000000000003"/>
  </r>
  <r>
    <x v="40"/>
    <s v="SAS"/>
    <s v="MIL"/>
    <s v="W"/>
    <d v="1899-12-30T21:43:00"/>
    <n v="7"/>
    <n v="12"/>
    <n v="0.58299999999999996"/>
    <n v="5"/>
    <n v="6"/>
    <n v="0.83299999999999996"/>
    <n v="3"/>
    <n v="3"/>
    <n v="1"/>
    <n v="1"/>
    <n v="9"/>
    <n v="10"/>
    <n v="1"/>
    <n v="0"/>
    <n v="2"/>
    <n v="1"/>
    <n v="2"/>
    <n v="22"/>
    <n v="27"/>
    <n v="20.100000000000001"/>
    <d v="2026-01-15T00:00:00"/>
    <m/>
    <m/>
    <m/>
    <n v="21.716666666666669"/>
  </r>
  <r>
    <x v="148"/>
    <s v="DET"/>
    <s v="PHO"/>
    <s v="W"/>
    <d v="1899-12-31T04:31:00"/>
    <n v="6"/>
    <n v="11"/>
    <n v="0.54500000000000004"/>
    <n v="0"/>
    <n v="2"/>
    <n v="0"/>
    <n v="4"/>
    <n v="4"/>
    <n v="1"/>
    <n v="2"/>
    <n v="5"/>
    <n v="7"/>
    <n v="2"/>
    <n v="5"/>
    <n v="0"/>
    <n v="0"/>
    <n v="0"/>
    <n v="16"/>
    <n v="22"/>
    <n v="20"/>
    <d v="2026-01-15T00:00:00"/>
    <m/>
    <m/>
    <m/>
    <n v="28.516666666666669"/>
  </r>
  <r>
    <x v="476"/>
    <s v="MIA"/>
    <s v="BOS"/>
    <s v="L"/>
    <d v="1899-12-31T06:59:00"/>
    <n v="9"/>
    <n v="15"/>
    <n v="0.6"/>
    <n v="4"/>
    <n v="7"/>
    <n v="0.57099999999999995"/>
    <n v="0"/>
    <n v="0"/>
    <m/>
    <n v="1"/>
    <n v="1"/>
    <n v="2"/>
    <n v="3"/>
    <n v="3"/>
    <n v="1"/>
    <n v="1"/>
    <n v="3"/>
    <n v="22"/>
    <n v="-11"/>
    <n v="19.7"/>
    <d v="2026-01-15T00:00:00"/>
    <m/>
    <m/>
    <m/>
    <n v="30.983333333333334"/>
  </r>
  <r>
    <x v="137"/>
    <s v="NYK"/>
    <s v="GSW"/>
    <s v="L"/>
    <d v="1899-12-31T12:43:00"/>
    <n v="9"/>
    <n v="16"/>
    <n v="0.56299999999999994"/>
    <n v="6"/>
    <n v="12"/>
    <n v="0.5"/>
    <n v="1"/>
    <n v="1"/>
    <n v="1"/>
    <n v="1"/>
    <n v="2"/>
    <n v="3"/>
    <n v="6"/>
    <n v="0"/>
    <n v="0"/>
    <n v="3"/>
    <n v="1"/>
    <n v="25"/>
    <n v="-1"/>
    <n v="19.5"/>
    <d v="2026-01-15T00:00:00"/>
    <m/>
    <m/>
    <m/>
    <n v="36.716666666666669"/>
  </r>
  <r>
    <x v="177"/>
    <s v="CHO"/>
    <s v="LAL"/>
    <s v="W"/>
    <d v="1899-12-31T08:33:00"/>
    <n v="7"/>
    <n v="10"/>
    <n v="0.7"/>
    <n v="3"/>
    <n v="5"/>
    <n v="0.6"/>
    <n v="2"/>
    <n v="2"/>
    <n v="1"/>
    <n v="1"/>
    <n v="6"/>
    <n v="7"/>
    <n v="4"/>
    <n v="0"/>
    <n v="0"/>
    <n v="0"/>
    <n v="2"/>
    <n v="19"/>
    <n v="2"/>
    <n v="19.3"/>
    <d v="2026-01-15T00:00:00"/>
    <m/>
    <m/>
    <m/>
    <n v="32.549999999999997"/>
  </r>
  <r>
    <x v="118"/>
    <s v="MEM"/>
    <s v="ORL"/>
    <s v="L"/>
    <d v="1899-12-31T08:39:00"/>
    <n v="12"/>
    <n v="22"/>
    <n v="0.54500000000000004"/>
    <n v="3"/>
    <n v="5"/>
    <n v="0.6"/>
    <n v="3"/>
    <n v="3"/>
    <n v="1"/>
    <n v="0"/>
    <n v="3"/>
    <n v="3"/>
    <n v="1"/>
    <n v="2"/>
    <n v="2"/>
    <n v="4"/>
    <n v="3"/>
    <n v="30"/>
    <n v="-21"/>
    <n v="19.2"/>
    <d v="2026-01-15T00:00:00"/>
    <m/>
    <m/>
    <m/>
    <n v="32.65"/>
  </r>
  <r>
    <x v="67"/>
    <s v="CHO"/>
    <s v="LAL"/>
    <s v="W"/>
    <d v="1899-12-31T15:32:00"/>
    <n v="9"/>
    <n v="19"/>
    <n v="0.47399999999999998"/>
    <n v="2"/>
    <n v="6"/>
    <n v="0.33300000000000002"/>
    <n v="6"/>
    <n v="6"/>
    <n v="1"/>
    <n v="1"/>
    <n v="1"/>
    <n v="2"/>
    <n v="5"/>
    <n v="1"/>
    <n v="2"/>
    <n v="3"/>
    <n v="3"/>
    <n v="26"/>
    <n v="17"/>
    <n v="19"/>
    <d v="2026-01-15T00:00:00"/>
    <m/>
    <m/>
    <m/>
    <n v="39.533333333333331"/>
  </r>
  <r>
    <x v="59"/>
    <s v="NYK"/>
    <s v="GSW"/>
    <s v="L"/>
    <d v="1899-12-31T10:31:00"/>
    <n v="9"/>
    <n v="11"/>
    <n v="0.81799999999999995"/>
    <n v="3"/>
    <n v="4"/>
    <n v="0.75"/>
    <n v="0"/>
    <n v="0"/>
    <m/>
    <n v="0"/>
    <n v="1"/>
    <n v="1"/>
    <n v="3"/>
    <n v="0"/>
    <n v="0"/>
    <n v="0"/>
    <n v="2"/>
    <n v="21"/>
    <n v="-2"/>
    <n v="18.5"/>
    <d v="2026-01-15T00:00:00"/>
    <m/>
    <m/>
    <m/>
    <n v="34.516666666666666"/>
  </r>
  <r>
    <x v="81"/>
    <s v="ATL"/>
    <s v="POR"/>
    <s v="L"/>
    <d v="1899-12-31T12:50:00"/>
    <n v="10"/>
    <n v="21"/>
    <n v="0.47599999999999998"/>
    <n v="5"/>
    <n v="15"/>
    <n v="0.33300000000000002"/>
    <n v="1"/>
    <n v="1"/>
    <n v="1"/>
    <n v="3"/>
    <n v="6"/>
    <n v="9"/>
    <n v="2"/>
    <n v="3"/>
    <n v="1"/>
    <n v="4"/>
    <n v="5"/>
    <n v="26"/>
    <n v="-19"/>
    <n v="18.3"/>
    <d v="2026-01-15T00:00:00"/>
    <m/>
    <m/>
    <m/>
    <n v="36.833333333333336"/>
  </r>
  <r>
    <x v="101"/>
    <s v="DET"/>
    <s v="PHO"/>
    <s v="W"/>
    <d v="1899-12-31T04:24:00"/>
    <n v="8"/>
    <n v="13"/>
    <n v="0.61499999999999999"/>
    <n v="0"/>
    <n v="0"/>
    <m/>
    <n v="0"/>
    <n v="1"/>
    <n v="0"/>
    <n v="4"/>
    <n v="14"/>
    <n v="18"/>
    <n v="2"/>
    <n v="0"/>
    <n v="2"/>
    <n v="1"/>
    <n v="1"/>
    <n v="16"/>
    <n v="23"/>
    <n v="18.100000000000001"/>
    <d v="2026-01-15T00:00:00"/>
    <m/>
    <m/>
    <m/>
    <n v="28.4"/>
  </r>
  <r>
    <x v="10"/>
    <s v="OKC"/>
    <s v="HOU"/>
    <s v="W"/>
    <d v="1899-12-30T22:56:00"/>
    <n v="7"/>
    <n v="10"/>
    <n v="0.7"/>
    <n v="3"/>
    <n v="4"/>
    <n v="0.75"/>
    <n v="0"/>
    <n v="0"/>
    <m/>
    <n v="1"/>
    <n v="4"/>
    <n v="5"/>
    <n v="3"/>
    <n v="1"/>
    <n v="1"/>
    <n v="1"/>
    <n v="0"/>
    <n v="17"/>
    <n v="9"/>
    <n v="17.5"/>
    <d v="2026-01-15T00:00:00"/>
    <m/>
    <m/>
    <m/>
    <n v="22.933333333333334"/>
  </r>
  <r>
    <x v="104"/>
    <s v="NYK"/>
    <s v="GSW"/>
    <s v="L"/>
    <d v="1899-12-31T06:42:00"/>
    <n v="6"/>
    <n v="14"/>
    <n v="0.42899999999999999"/>
    <n v="2"/>
    <n v="4"/>
    <n v="0.5"/>
    <n v="3"/>
    <n v="4"/>
    <n v="0.75"/>
    <n v="8"/>
    <n v="12"/>
    <n v="20"/>
    <n v="2"/>
    <n v="1"/>
    <n v="1"/>
    <n v="2"/>
    <n v="5"/>
    <n v="17"/>
    <n v="4"/>
    <n v="17.5"/>
    <d v="2026-01-15T00:00:00"/>
    <m/>
    <m/>
    <m/>
    <n v="30.699999999999996"/>
  </r>
  <r>
    <x v="292"/>
    <s v="DAL"/>
    <s v="UTA"/>
    <s v="W"/>
    <d v="1899-12-31T04:45:00"/>
    <n v="6"/>
    <n v="8"/>
    <n v="0.75"/>
    <n v="2"/>
    <n v="2"/>
    <n v="1"/>
    <n v="0"/>
    <n v="0"/>
    <m/>
    <n v="0"/>
    <n v="5"/>
    <n v="5"/>
    <n v="6"/>
    <n v="3"/>
    <n v="0"/>
    <n v="1"/>
    <n v="4"/>
    <n v="14"/>
    <n v="16"/>
    <n v="16.899999999999999"/>
    <d v="2026-01-15T00:00:00"/>
    <m/>
    <m/>
    <m/>
    <n v="28.75"/>
  </r>
  <r>
    <x v="19"/>
    <s v="GSW"/>
    <s v="NYK"/>
    <s v="W"/>
    <d v="1899-12-31T01:44:00"/>
    <n v="8"/>
    <n v="9"/>
    <n v="0.88900000000000001"/>
    <n v="2"/>
    <n v="3"/>
    <n v="0.66700000000000004"/>
    <n v="1"/>
    <n v="2"/>
    <n v="0.5"/>
    <n v="0"/>
    <n v="5"/>
    <n v="5"/>
    <n v="2"/>
    <n v="2"/>
    <n v="0"/>
    <n v="3"/>
    <n v="2"/>
    <n v="19"/>
    <n v="22"/>
    <n v="16.600000000000001"/>
    <d v="2026-01-15T00:00:00"/>
    <m/>
    <m/>
    <m/>
    <n v="25.733333333333334"/>
  </r>
  <r>
    <x v="27"/>
    <s v="LAL"/>
    <s v="CHO"/>
    <s v="L"/>
    <d v="1899-12-31T13:07:00"/>
    <n v="5"/>
    <n v="10"/>
    <n v="0.5"/>
    <n v="3"/>
    <n v="4"/>
    <n v="0.75"/>
    <n v="5"/>
    <n v="5"/>
    <n v="1"/>
    <n v="3"/>
    <n v="0"/>
    <n v="3"/>
    <n v="3"/>
    <n v="2"/>
    <n v="0"/>
    <n v="2"/>
    <n v="2"/>
    <n v="18"/>
    <n v="-6"/>
    <n v="16.399999999999999"/>
    <d v="2026-01-15T00:00:00"/>
    <m/>
    <m/>
    <m/>
    <n v="37.116666666666667"/>
  </r>
  <r>
    <x v="56"/>
    <s v="NYK"/>
    <s v="GSW"/>
    <s v="L"/>
    <d v="1899-12-31T13:20:00"/>
    <n v="10"/>
    <n v="20"/>
    <n v="0.5"/>
    <n v="1"/>
    <n v="4"/>
    <n v="0.25"/>
    <n v="4"/>
    <n v="5"/>
    <n v="0.8"/>
    <n v="1"/>
    <n v="3"/>
    <n v="4"/>
    <n v="1"/>
    <n v="1"/>
    <n v="0"/>
    <n v="1"/>
    <n v="2"/>
    <n v="25"/>
    <n v="-6"/>
    <n v="16.100000000000001"/>
    <d v="2026-01-15T00:00:00"/>
    <m/>
    <m/>
    <m/>
    <n v="37.333333333333336"/>
  </r>
  <r>
    <x v="251"/>
    <s v="BOS"/>
    <s v="MIA"/>
    <s v="W"/>
    <d v="1899-12-31T05:14:00"/>
    <n v="6"/>
    <n v="11"/>
    <n v="0.54500000000000004"/>
    <n v="3"/>
    <n v="8"/>
    <n v="0.375"/>
    <n v="2"/>
    <n v="2"/>
    <n v="1"/>
    <n v="2"/>
    <n v="1"/>
    <n v="3"/>
    <n v="3"/>
    <n v="1"/>
    <n v="0"/>
    <n v="0"/>
    <n v="1"/>
    <n v="17"/>
    <n v="1"/>
    <n v="16.100000000000001"/>
    <d v="2026-01-15T00:00:00"/>
    <m/>
    <m/>
    <m/>
    <n v="29.233333333333331"/>
  </r>
  <r>
    <x v="43"/>
    <s v="MIL"/>
    <s v="SAS"/>
    <s v="L"/>
    <d v="1899-12-30T22:00:00"/>
    <n v="7"/>
    <n v="12"/>
    <n v="0.58299999999999996"/>
    <n v="1"/>
    <n v="1"/>
    <n v="1"/>
    <n v="6"/>
    <n v="9"/>
    <n v="0.66700000000000004"/>
    <n v="2"/>
    <n v="3"/>
    <n v="5"/>
    <n v="1"/>
    <n v="2"/>
    <n v="0"/>
    <n v="3"/>
    <n v="1"/>
    <n v="21"/>
    <n v="-31"/>
    <n v="15.8"/>
    <d v="2026-01-15T00:00:00"/>
    <m/>
    <m/>
    <m/>
    <n v="22"/>
  </r>
  <r>
    <x v="281"/>
    <s v="DAL"/>
    <s v="UTA"/>
    <s v="W"/>
    <d v="1899-12-30T23:29:00"/>
    <n v="4"/>
    <n v="4"/>
    <n v="1"/>
    <n v="0"/>
    <n v="0"/>
    <m/>
    <n v="2"/>
    <n v="3"/>
    <n v="0.66700000000000004"/>
    <n v="5"/>
    <n v="8"/>
    <n v="13"/>
    <n v="2"/>
    <n v="0"/>
    <n v="3"/>
    <n v="1"/>
    <n v="3"/>
    <n v="10"/>
    <n v="18"/>
    <n v="15.6"/>
    <d v="2026-01-15T00:00:00"/>
    <m/>
    <m/>
    <m/>
    <n v="23.483333333333334"/>
  </r>
  <r>
    <x v="180"/>
    <s v="PHO"/>
    <s v="DET"/>
    <s v="L"/>
    <d v="1899-12-31T12:19:00"/>
    <n v="6"/>
    <n v="10"/>
    <n v="0.6"/>
    <n v="4"/>
    <n v="6"/>
    <n v="0.66700000000000004"/>
    <n v="2"/>
    <n v="3"/>
    <n v="0.66700000000000004"/>
    <n v="0"/>
    <n v="2"/>
    <n v="2"/>
    <n v="6"/>
    <n v="2"/>
    <n v="0"/>
    <n v="3"/>
    <n v="3"/>
    <n v="18"/>
    <n v="0"/>
    <n v="15.6"/>
    <d v="2026-01-15T00:00:00"/>
    <m/>
    <m/>
    <m/>
    <n v="36.31666666666667"/>
  </r>
  <r>
    <x v="450"/>
    <s v="UTA"/>
    <s v="DAL"/>
    <s v="L"/>
    <d v="1899-12-31T04:50:00"/>
    <n v="4"/>
    <n v="11"/>
    <n v="0.36399999999999999"/>
    <n v="0"/>
    <n v="4"/>
    <n v="0"/>
    <n v="2"/>
    <n v="2"/>
    <n v="1"/>
    <n v="4"/>
    <n v="1"/>
    <n v="5"/>
    <n v="12"/>
    <n v="1"/>
    <n v="0"/>
    <n v="1"/>
    <n v="0"/>
    <n v="10"/>
    <n v="-5"/>
    <n v="15.4"/>
    <d v="2026-01-15T00:00:00"/>
    <m/>
    <m/>
    <m/>
    <n v="28.833333333333332"/>
  </r>
  <r>
    <x v="348"/>
    <s v="GSW"/>
    <s v="NYK"/>
    <s v="W"/>
    <d v="1899-12-31T04:01:00"/>
    <n v="7"/>
    <n v="10"/>
    <n v="0.7"/>
    <n v="7"/>
    <n v="9"/>
    <n v="0.77800000000000002"/>
    <n v="0"/>
    <n v="0"/>
    <m/>
    <n v="1"/>
    <n v="0"/>
    <n v="1"/>
    <n v="0"/>
    <n v="0"/>
    <n v="0"/>
    <n v="1"/>
    <n v="3"/>
    <n v="21"/>
    <n v="3"/>
    <n v="15.3"/>
    <d v="2026-01-15T00:00:00"/>
    <m/>
    <m/>
    <m/>
    <n v="28.016666666666666"/>
  </r>
  <r>
    <x v="165"/>
    <s v="MIA"/>
    <s v="BOS"/>
    <s v="L"/>
    <d v="1899-12-31T09:04:00"/>
    <n v="8"/>
    <n v="19"/>
    <n v="0.42099999999999999"/>
    <n v="3"/>
    <n v="7"/>
    <n v="0.42899999999999999"/>
    <n v="3"/>
    <n v="4"/>
    <n v="0.75"/>
    <n v="3"/>
    <n v="1"/>
    <n v="4"/>
    <n v="5"/>
    <n v="0"/>
    <n v="0"/>
    <n v="1"/>
    <n v="3"/>
    <n v="22"/>
    <n v="13"/>
    <n v="15.2"/>
    <d v="2026-01-15T00:00:00"/>
    <m/>
    <m/>
    <m/>
    <n v="33.066666666666663"/>
  </r>
  <r>
    <x v="199"/>
    <s v="ATL"/>
    <s v="POR"/>
    <s v="L"/>
    <d v="1899-12-31T04:42:00"/>
    <n v="6"/>
    <n v="15"/>
    <n v="0.4"/>
    <n v="1"/>
    <n v="6"/>
    <n v="0.16700000000000001"/>
    <n v="7"/>
    <n v="11"/>
    <n v="0.63600000000000001"/>
    <n v="1"/>
    <n v="2"/>
    <n v="3"/>
    <n v="4"/>
    <n v="1"/>
    <n v="1"/>
    <n v="1"/>
    <n v="2"/>
    <n v="20"/>
    <n v="-2"/>
    <n v="14.3"/>
    <d v="2026-01-15T00:00:00"/>
    <m/>
    <m/>
    <m/>
    <n v="28.7"/>
  </r>
  <r>
    <x v="243"/>
    <s v="MEM"/>
    <s v="ORL"/>
    <s v="L"/>
    <d v="1899-12-31T06:17:00"/>
    <n v="6"/>
    <n v="11"/>
    <n v="0.54500000000000004"/>
    <n v="4"/>
    <n v="4"/>
    <n v="1"/>
    <n v="2"/>
    <n v="3"/>
    <n v="0.66700000000000004"/>
    <n v="2"/>
    <n v="3"/>
    <n v="5"/>
    <n v="1"/>
    <n v="1"/>
    <n v="0"/>
    <n v="1"/>
    <n v="3"/>
    <n v="18"/>
    <n v="-1"/>
    <n v="14.1"/>
    <d v="2026-01-15T00:00:00"/>
    <m/>
    <m/>
    <m/>
    <n v="30.283333333333335"/>
  </r>
  <r>
    <x v="345"/>
    <s v="MEM"/>
    <s v="ORL"/>
    <s v="L"/>
    <d v="1899-12-30T22:08:00"/>
    <n v="5"/>
    <n v="6"/>
    <n v="0.83299999999999996"/>
    <n v="3"/>
    <n v="3"/>
    <n v="1"/>
    <n v="2"/>
    <n v="2"/>
    <n v="1"/>
    <n v="0"/>
    <n v="1"/>
    <n v="1"/>
    <n v="2"/>
    <n v="0"/>
    <n v="0"/>
    <n v="0"/>
    <n v="1"/>
    <n v="15"/>
    <n v="21"/>
    <n v="14.1"/>
    <d v="2026-01-15T00:00:00"/>
    <m/>
    <m/>
    <m/>
    <n v="22.133333333333333"/>
  </r>
  <r>
    <x v="112"/>
    <s v="MIA"/>
    <s v="BOS"/>
    <s v="L"/>
    <d v="1899-12-31T10:51:00"/>
    <n v="5"/>
    <n v="10"/>
    <n v="0.5"/>
    <n v="3"/>
    <n v="6"/>
    <n v="0.5"/>
    <n v="3"/>
    <n v="3"/>
    <n v="1"/>
    <n v="0"/>
    <n v="8"/>
    <n v="8"/>
    <n v="4"/>
    <n v="0"/>
    <n v="0"/>
    <n v="1"/>
    <n v="3"/>
    <n v="16"/>
    <n v="3"/>
    <n v="14"/>
    <d v="2026-01-15T00:00:00"/>
    <m/>
    <m/>
    <m/>
    <n v="34.85"/>
  </r>
  <r>
    <x v="425"/>
    <s v="UTA"/>
    <s v="DAL"/>
    <s v="L"/>
    <d v="1899-12-31T02:08:00"/>
    <n v="5"/>
    <n v="7"/>
    <n v="0.71399999999999997"/>
    <n v="1"/>
    <n v="1"/>
    <n v="1"/>
    <n v="1"/>
    <n v="6"/>
    <n v="0.16700000000000001"/>
    <n v="1"/>
    <n v="5"/>
    <n v="6"/>
    <n v="6"/>
    <n v="1"/>
    <n v="1"/>
    <n v="1"/>
    <n v="1"/>
    <n v="12"/>
    <n v="-9"/>
    <n v="13.8"/>
    <d v="2026-01-15T00:00:00"/>
    <m/>
    <m/>
    <m/>
    <n v="26.133333333333333"/>
  </r>
  <r>
    <x v="117"/>
    <s v="UTA"/>
    <s v="DAL"/>
    <s v="L"/>
    <d v="1899-12-31T07:29:00"/>
    <n v="5"/>
    <n v="11"/>
    <n v="0.45500000000000002"/>
    <n v="1"/>
    <n v="5"/>
    <n v="0.2"/>
    <n v="4"/>
    <n v="4"/>
    <n v="1"/>
    <n v="0"/>
    <n v="2"/>
    <n v="2"/>
    <n v="7"/>
    <n v="1"/>
    <n v="0"/>
    <n v="2"/>
    <n v="0"/>
    <n v="15"/>
    <n v="-8"/>
    <n v="13.8"/>
    <d v="2026-01-15T00:00:00"/>
    <m/>
    <m/>
    <m/>
    <n v="31.483333333333331"/>
  </r>
  <r>
    <x v="3"/>
    <s v="OKC"/>
    <s v="HOU"/>
    <s v="W"/>
    <d v="1899-12-31T08:39:00"/>
    <n v="6"/>
    <n v="11"/>
    <n v="0.54500000000000004"/>
    <n v="1"/>
    <n v="3"/>
    <n v="0.33300000000000002"/>
    <n v="7"/>
    <n v="8"/>
    <n v="0.875"/>
    <n v="0"/>
    <n v="2"/>
    <n v="2"/>
    <n v="4"/>
    <n v="0"/>
    <n v="2"/>
    <n v="5"/>
    <n v="1"/>
    <n v="20"/>
    <n v="15"/>
    <n v="13.7"/>
    <d v="2026-01-15T00:00:00"/>
    <m/>
    <m/>
    <m/>
    <n v="32.65"/>
  </r>
  <r>
    <x v="291"/>
    <s v="DAL"/>
    <s v="UTA"/>
    <s v="W"/>
    <d v="1899-12-31T00:41:00"/>
    <n v="7"/>
    <n v="8"/>
    <n v="0.875"/>
    <n v="0"/>
    <n v="1"/>
    <n v="0"/>
    <n v="4"/>
    <n v="6"/>
    <n v="0.66700000000000004"/>
    <n v="0"/>
    <n v="2"/>
    <n v="2"/>
    <n v="3"/>
    <n v="0"/>
    <n v="1"/>
    <n v="3"/>
    <n v="3"/>
    <n v="18"/>
    <n v="10"/>
    <n v="13.6"/>
    <d v="2026-01-15T00:00:00"/>
    <m/>
    <m/>
    <m/>
    <n v="24.683333333333334"/>
  </r>
  <r>
    <x v="309"/>
    <s v="DET"/>
    <s v="PHO"/>
    <s v="W"/>
    <d v="1899-12-31T03:00:00"/>
    <n v="7"/>
    <n v="12"/>
    <n v="0.58299999999999996"/>
    <n v="4"/>
    <n v="7"/>
    <n v="0.57099999999999995"/>
    <n v="1"/>
    <n v="3"/>
    <n v="0.33300000000000002"/>
    <n v="1"/>
    <n v="0"/>
    <n v="1"/>
    <n v="0"/>
    <n v="0"/>
    <n v="1"/>
    <n v="0"/>
    <n v="2"/>
    <n v="19"/>
    <n v="12"/>
    <n v="13.2"/>
    <d v="2026-01-15T00:00:00"/>
    <m/>
    <m/>
    <m/>
    <n v="27"/>
  </r>
  <r>
    <x v="359"/>
    <s v="POR"/>
    <s v="ATL"/>
    <s v="W"/>
    <d v="1899-12-30T16:13:00"/>
    <n v="5"/>
    <n v="7"/>
    <n v="0.71399999999999997"/>
    <n v="3"/>
    <n v="4"/>
    <n v="0.75"/>
    <n v="0"/>
    <n v="0"/>
    <m/>
    <n v="1"/>
    <n v="2"/>
    <n v="3"/>
    <n v="2"/>
    <n v="3"/>
    <n v="0"/>
    <n v="2"/>
    <n v="2"/>
    <n v="13"/>
    <n v="22"/>
    <n v="13"/>
    <d v="2026-01-15T00:00:00"/>
    <m/>
    <m/>
    <m/>
    <n v="16.216666666666669"/>
  </r>
  <r>
    <x v="262"/>
    <s v="DAL"/>
    <s v="UTA"/>
    <s v="W"/>
    <d v="1899-12-31T00:46:00"/>
    <n v="5"/>
    <n v="15"/>
    <n v="0.33300000000000002"/>
    <n v="4"/>
    <n v="13"/>
    <n v="0.308"/>
    <n v="5"/>
    <n v="6"/>
    <n v="0.83299999999999996"/>
    <n v="0"/>
    <n v="1"/>
    <n v="1"/>
    <n v="5"/>
    <n v="0"/>
    <n v="0"/>
    <n v="0"/>
    <n v="3"/>
    <n v="19"/>
    <n v="-3"/>
    <n v="12.7"/>
    <d v="2026-01-15T00:00:00"/>
    <m/>
    <m/>
    <m/>
    <n v="24.766666666666669"/>
  </r>
  <r>
    <x v="189"/>
    <s v="SAS"/>
    <s v="MIL"/>
    <s v="W"/>
    <d v="1899-12-30T23:40:00"/>
    <n v="3"/>
    <n v="6"/>
    <n v="0.5"/>
    <n v="3"/>
    <n v="5"/>
    <n v="0.6"/>
    <n v="4"/>
    <n v="4"/>
    <n v="1"/>
    <n v="0"/>
    <n v="11"/>
    <n v="11"/>
    <n v="1"/>
    <n v="1"/>
    <n v="0"/>
    <n v="2"/>
    <n v="1"/>
    <n v="13"/>
    <n v="22"/>
    <n v="12.6"/>
    <d v="2026-01-15T00:00:00"/>
    <m/>
    <m/>
    <m/>
    <n v="23.666666666666668"/>
  </r>
  <r>
    <x v="451"/>
    <s v="SAS"/>
    <s v="MIL"/>
    <s v="W"/>
    <d v="1899-12-30T23:00:00"/>
    <n v="6"/>
    <n v="10"/>
    <n v="0.6"/>
    <n v="3"/>
    <n v="4"/>
    <n v="0.75"/>
    <n v="3"/>
    <n v="6"/>
    <n v="0.5"/>
    <n v="1"/>
    <n v="3"/>
    <n v="4"/>
    <n v="4"/>
    <n v="0"/>
    <n v="0"/>
    <n v="4"/>
    <n v="0"/>
    <n v="18"/>
    <n v="15"/>
    <n v="12.6"/>
    <d v="2026-01-15T00:00:00"/>
    <m/>
    <m/>
    <m/>
    <n v="23"/>
  </r>
  <r>
    <x v="489"/>
    <s v="MIA"/>
    <s v="BOS"/>
    <s v="L"/>
    <d v="1899-12-31T03:21:00"/>
    <n v="3"/>
    <n v="4"/>
    <n v="0.75"/>
    <n v="3"/>
    <n v="4"/>
    <n v="0.75"/>
    <n v="3"/>
    <n v="4"/>
    <n v="0.75"/>
    <n v="1"/>
    <n v="4"/>
    <n v="5"/>
    <n v="8"/>
    <n v="0"/>
    <n v="0"/>
    <n v="3"/>
    <n v="5"/>
    <n v="12"/>
    <n v="-6"/>
    <n v="12.5"/>
    <d v="2026-01-15T00:00:00"/>
    <m/>
    <m/>
    <m/>
    <n v="27.35"/>
  </r>
  <r>
    <x v="263"/>
    <s v="MIL"/>
    <s v="SAS"/>
    <s v="L"/>
    <d v="1899-12-30T20:26:00"/>
    <n v="5"/>
    <n v="8"/>
    <n v="0.625"/>
    <n v="3"/>
    <n v="5"/>
    <n v="0.6"/>
    <n v="0"/>
    <n v="0"/>
    <m/>
    <n v="0"/>
    <n v="6"/>
    <n v="6"/>
    <n v="3"/>
    <n v="1"/>
    <n v="0"/>
    <n v="1"/>
    <n v="2"/>
    <n v="13"/>
    <n v="-15"/>
    <n v="12.5"/>
    <d v="2026-01-15T00:00:00"/>
    <m/>
    <m/>
    <m/>
    <n v="20.433333333333334"/>
  </r>
  <r>
    <x v="193"/>
    <s v="MEM"/>
    <s v="ORL"/>
    <s v="L"/>
    <d v="1899-12-31T02:57:00"/>
    <n v="2"/>
    <n v="7"/>
    <n v="0.28599999999999998"/>
    <n v="0"/>
    <n v="3"/>
    <n v="0"/>
    <n v="3"/>
    <n v="3"/>
    <n v="1"/>
    <n v="2"/>
    <n v="5"/>
    <n v="7"/>
    <n v="11"/>
    <n v="0"/>
    <n v="0"/>
    <n v="1"/>
    <n v="0"/>
    <n v="7"/>
    <n v="10"/>
    <n v="12.5"/>
    <d v="2026-01-15T00:00:00"/>
    <m/>
    <m/>
    <m/>
    <n v="26.949999999999996"/>
  </r>
  <r>
    <x v="149"/>
    <s v="POR"/>
    <s v="ATL"/>
    <s v="W"/>
    <d v="1899-12-30T20:32:00"/>
    <n v="5"/>
    <n v="11"/>
    <n v="0.45500000000000002"/>
    <n v="1"/>
    <n v="4"/>
    <n v="0.25"/>
    <n v="1"/>
    <n v="2"/>
    <n v="0.5"/>
    <n v="1"/>
    <n v="3"/>
    <n v="4"/>
    <n v="4"/>
    <n v="3"/>
    <n v="0"/>
    <n v="1"/>
    <n v="0"/>
    <n v="12"/>
    <n v="7"/>
    <n v="12.3"/>
    <d v="2026-01-15T00:00:00"/>
    <m/>
    <m/>
    <m/>
    <n v="20.533333333333331"/>
  </r>
  <r>
    <x v="426"/>
    <s v="POR"/>
    <s v="ATL"/>
    <s v="W"/>
    <d v="1899-12-30T19:34:00"/>
    <n v="3"/>
    <n v="4"/>
    <n v="0.75"/>
    <n v="0"/>
    <n v="0"/>
    <m/>
    <n v="0"/>
    <n v="0"/>
    <m/>
    <n v="2"/>
    <n v="9"/>
    <n v="11"/>
    <n v="2"/>
    <n v="1"/>
    <n v="2"/>
    <n v="0"/>
    <n v="0"/>
    <n v="6"/>
    <n v="22"/>
    <n v="12.3"/>
    <d v="2026-01-15T00:00:00"/>
    <m/>
    <m/>
    <m/>
    <n v="19.566666666666666"/>
  </r>
  <r>
    <x v="110"/>
    <s v="MIL"/>
    <s v="SAS"/>
    <s v="L"/>
    <d v="1899-12-30T21:29:00"/>
    <n v="6"/>
    <n v="17"/>
    <n v="0.35299999999999998"/>
    <n v="5"/>
    <n v="13"/>
    <n v="0.38500000000000001"/>
    <n v="1"/>
    <n v="1"/>
    <n v="1"/>
    <n v="1"/>
    <n v="2"/>
    <n v="3"/>
    <n v="2"/>
    <n v="1"/>
    <n v="0"/>
    <n v="0"/>
    <n v="0"/>
    <n v="18"/>
    <n v="-5"/>
    <n v="12.2"/>
    <d v="2026-01-15T00:00:00"/>
    <m/>
    <m/>
    <m/>
    <n v="21.483333333333334"/>
  </r>
  <r>
    <x v="82"/>
    <s v="UTA"/>
    <s v="DAL"/>
    <s v="L"/>
    <d v="1899-12-31T04:45:00"/>
    <n v="6"/>
    <n v="11"/>
    <n v="0.54500000000000004"/>
    <n v="1"/>
    <n v="3"/>
    <n v="0.33300000000000002"/>
    <n v="4"/>
    <n v="4"/>
    <n v="1"/>
    <n v="1"/>
    <n v="2"/>
    <n v="3"/>
    <n v="3"/>
    <n v="1"/>
    <n v="0"/>
    <n v="4"/>
    <n v="0"/>
    <n v="17"/>
    <n v="-21"/>
    <n v="12.1"/>
    <d v="2026-01-15T00:00:00"/>
    <m/>
    <m/>
    <m/>
    <n v="28.75"/>
  </r>
  <r>
    <x v="52"/>
    <s v="POR"/>
    <s v="ATL"/>
    <s v="W"/>
    <d v="1899-12-30T23:00:00"/>
    <n v="4"/>
    <n v="9"/>
    <n v="0.44400000000000001"/>
    <n v="1"/>
    <n v="4"/>
    <n v="0.25"/>
    <n v="7"/>
    <n v="9"/>
    <n v="0.77800000000000002"/>
    <n v="0"/>
    <n v="2"/>
    <n v="2"/>
    <n v="3"/>
    <n v="0"/>
    <n v="2"/>
    <n v="1"/>
    <n v="4"/>
    <n v="16"/>
    <n v="16"/>
    <n v="12"/>
    <d v="2026-01-15T00:00:00"/>
    <m/>
    <m/>
    <m/>
    <n v="23"/>
  </r>
  <r>
    <x v="429"/>
    <s v="DAL"/>
    <s v="UTA"/>
    <s v="W"/>
    <d v="1899-12-30T21:31:00"/>
    <n v="5"/>
    <n v="8"/>
    <n v="0.625"/>
    <n v="2"/>
    <n v="3"/>
    <n v="0.66700000000000004"/>
    <n v="0"/>
    <n v="0"/>
    <m/>
    <n v="2"/>
    <n v="5"/>
    <n v="7"/>
    <n v="0"/>
    <n v="2"/>
    <n v="0"/>
    <n v="1"/>
    <n v="1"/>
    <n v="12"/>
    <n v="-1"/>
    <n v="11.9"/>
    <d v="2026-01-15T00:00:00"/>
    <m/>
    <m/>
    <m/>
    <n v="21.516666666666666"/>
  </r>
  <r>
    <x v="9"/>
    <s v="HOU"/>
    <s v="OKC"/>
    <s v="L"/>
    <d v="1899-12-31T12:46:00"/>
    <n v="7"/>
    <n v="23"/>
    <n v="0.30399999999999999"/>
    <n v="0"/>
    <n v="5"/>
    <n v="0"/>
    <n v="5"/>
    <n v="5"/>
    <n v="1"/>
    <n v="0"/>
    <n v="7"/>
    <n v="7"/>
    <n v="3"/>
    <n v="3"/>
    <n v="1"/>
    <n v="2"/>
    <n v="0"/>
    <n v="19"/>
    <n v="-20"/>
    <n v="11.6"/>
    <d v="2026-01-15T00:00:00"/>
    <m/>
    <m/>
    <m/>
    <n v="36.766666666666666"/>
  </r>
  <r>
    <x v="203"/>
    <s v="PHO"/>
    <s v="DET"/>
    <s v="L"/>
    <d v="1899-12-31T01:37:00"/>
    <n v="4"/>
    <n v="8"/>
    <n v="0.5"/>
    <n v="0"/>
    <n v="0"/>
    <m/>
    <n v="2"/>
    <n v="5"/>
    <n v="0.4"/>
    <n v="1"/>
    <n v="2"/>
    <n v="3"/>
    <n v="0"/>
    <n v="6"/>
    <n v="1"/>
    <n v="0"/>
    <n v="3"/>
    <n v="10"/>
    <n v="8"/>
    <n v="11.6"/>
    <d v="2026-01-15T00:00:00"/>
    <m/>
    <m/>
    <m/>
    <n v="25.616666666666667"/>
  </r>
  <r>
    <x v="210"/>
    <s v="ATL"/>
    <s v="POR"/>
    <s v="L"/>
    <d v="1899-12-31T05:22:00"/>
    <n v="2"/>
    <n v="6"/>
    <n v="0.33300000000000002"/>
    <n v="2"/>
    <n v="4"/>
    <n v="0.5"/>
    <n v="5"/>
    <n v="6"/>
    <n v="0.83299999999999996"/>
    <n v="2"/>
    <n v="4"/>
    <n v="6"/>
    <n v="7"/>
    <n v="1"/>
    <n v="0"/>
    <n v="3"/>
    <n v="3"/>
    <n v="11"/>
    <n v="-4"/>
    <n v="11.5"/>
    <d v="2026-01-15T00:00:00"/>
    <m/>
    <m/>
    <m/>
    <n v="29.366666666666667"/>
  </r>
  <r>
    <x v="474"/>
    <s v="DET"/>
    <s v="PHO"/>
    <s v="W"/>
    <d v="1899-12-30T16:57:00"/>
    <n v="6"/>
    <n v="8"/>
    <n v="0.75"/>
    <n v="3"/>
    <n v="5"/>
    <n v="0.6"/>
    <n v="0"/>
    <n v="0"/>
    <m/>
    <n v="1"/>
    <n v="1"/>
    <n v="2"/>
    <n v="1"/>
    <n v="0"/>
    <n v="0"/>
    <n v="2"/>
    <n v="0"/>
    <n v="15"/>
    <n v="-4"/>
    <n v="11.5"/>
    <d v="2026-01-15T00:00:00"/>
    <m/>
    <m/>
    <m/>
    <n v="16.950000000000003"/>
  </r>
  <r>
    <x v="78"/>
    <s v="MEM"/>
    <s v="ORL"/>
    <s v="L"/>
    <d v="1899-12-31T03:27:00"/>
    <n v="6"/>
    <n v="12"/>
    <n v="0.5"/>
    <n v="3"/>
    <n v="7"/>
    <n v="0.42899999999999999"/>
    <n v="2"/>
    <n v="2"/>
    <n v="1"/>
    <n v="0"/>
    <n v="3"/>
    <n v="3"/>
    <n v="2"/>
    <n v="0"/>
    <n v="2"/>
    <n v="2"/>
    <n v="4"/>
    <n v="17"/>
    <n v="5"/>
    <n v="11.1"/>
    <d v="2026-01-15T00:00:00"/>
    <m/>
    <m/>
    <m/>
    <n v="27.450000000000003"/>
  </r>
  <r>
    <x v="24"/>
    <s v="LAL"/>
    <s v="CHO"/>
    <s v="L"/>
    <d v="1899-12-31T07:46:00"/>
    <n v="6"/>
    <n v="10"/>
    <n v="0.6"/>
    <n v="0"/>
    <n v="0"/>
    <m/>
    <n v="0"/>
    <n v="0"/>
    <m/>
    <n v="2"/>
    <n v="4"/>
    <n v="6"/>
    <n v="1"/>
    <n v="1"/>
    <n v="1"/>
    <n v="1"/>
    <n v="1"/>
    <n v="12"/>
    <n v="-4"/>
    <n v="11"/>
    <d v="2026-01-15T00:00:00"/>
    <m/>
    <m/>
    <m/>
    <n v="31.766666666666666"/>
  </r>
  <r>
    <x v="1"/>
    <s v="HOU"/>
    <s v="OKC"/>
    <s v="L"/>
    <d v="1899-12-31T08:32:00"/>
    <n v="7"/>
    <n v="15"/>
    <n v="0.46700000000000003"/>
    <n v="0"/>
    <n v="1"/>
    <n v="0"/>
    <n v="0"/>
    <n v="0"/>
    <m/>
    <n v="5"/>
    <n v="8"/>
    <n v="13"/>
    <n v="5"/>
    <n v="0"/>
    <n v="1"/>
    <n v="5"/>
    <n v="2"/>
    <n v="14"/>
    <n v="-15"/>
    <n v="10.6"/>
    <d v="2026-01-15T00:00:00"/>
    <m/>
    <m/>
    <m/>
    <n v="32.533333333333331"/>
  </r>
  <r>
    <x v="11"/>
    <s v="HOU"/>
    <s v="OKC"/>
    <s v="L"/>
    <d v="1899-12-31T15:36:00"/>
    <n v="4"/>
    <n v="16"/>
    <n v="0.25"/>
    <n v="0"/>
    <n v="0"/>
    <m/>
    <n v="5"/>
    <n v="8"/>
    <n v="0.625"/>
    <n v="7"/>
    <n v="2"/>
    <n v="9"/>
    <n v="3"/>
    <n v="2"/>
    <n v="0"/>
    <n v="0"/>
    <n v="3"/>
    <n v="13"/>
    <n v="-15"/>
    <n v="10.6"/>
    <d v="2026-01-15T00:00:00"/>
    <m/>
    <m/>
    <m/>
    <n v="39.599999999999994"/>
  </r>
  <r>
    <x v="271"/>
    <s v="UTA"/>
    <s v="DAL"/>
    <s v="L"/>
    <d v="1899-12-31T06:21:00"/>
    <n v="6"/>
    <n v="15"/>
    <n v="0.4"/>
    <n v="1"/>
    <n v="5"/>
    <n v="0.2"/>
    <n v="2"/>
    <n v="2"/>
    <n v="1"/>
    <n v="3"/>
    <n v="2"/>
    <n v="5"/>
    <n v="3"/>
    <n v="2"/>
    <n v="2"/>
    <n v="3"/>
    <n v="4"/>
    <n v="15"/>
    <n v="-19"/>
    <n v="10.5"/>
    <d v="2026-01-15T00:00:00"/>
    <m/>
    <m/>
    <m/>
    <n v="30.35"/>
  </r>
  <r>
    <x v="73"/>
    <s v="BOS"/>
    <s v="MIA"/>
    <s v="W"/>
    <d v="1899-12-31T06:14:00"/>
    <n v="9"/>
    <n v="24"/>
    <n v="0.375"/>
    <n v="2"/>
    <n v="7"/>
    <n v="0.28599999999999998"/>
    <n v="7"/>
    <n v="7"/>
    <n v="1"/>
    <n v="2"/>
    <n v="5"/>
    <n v="7"/>
    <n v="0"/>
    <n v="0"/>
    <n v="0"/>
    <n v="5"/>
    <n v="3"/>
    <n v="27"/>
    <n v="-10"/>
    <n v="10.5"/>
    <d v="2026-01-15T00:00:00"/>
    <m/>
    <m/>
    <m/>
    <n v="30.233333333333334"/>
  </r>
  <r>
    <x v="23"/>
    <s v="HOU"/>
    <s v="OKC"/>
    <s v="L"/>
    <d v="1899-12-31T01:01:00"/>
    <n v="3"/>
    <n v="6"/>
    <n v="0.5"/>
    <n v="0"/>
    <n v="0"/>
    <m/>
    <n v="0"/>
    <n v="0"/>
    <m/>
    <n v="6"/>
    <n v="5"/>
    <n v="11"/>
    <n v="0"/>
    <n v="0"/>
    <n v="2"/>
    <n v="0"/>
    <n v="0"/>
    <n v="6"/>
    <n v="-7"/>
    <n v="10.1"/>
    <d v="2026-01-15T00:00:00"/>
    <m/>
    <m/>
    <m/>
    <n v="25.016666666666666"/>
  </r>
  <r>
    <x v="228"/>
    <s v="SAS"/>
    <s v="MIL"/>
    <s v="W"/>
    <d v="1899-12-30T20:07:00"/>
    <n v="5"/>
    <n v="5"/>
    <n v="1"/>
    <n v="0"/>
    <n v="0"/>
    <m/>
    <n v="0"/>
    <n v="0"/>
    <m/>
    <n v="1"/>
    <n v="3"/>
    <n v="4"/>
    <n v="1"/>
    <n v="0"/>
    <n v="0"/>
    <n v="0"/>
    <n v="2"/>
    <n v="10"/>
    <n v="8"/>
    <n v="10"/>
    <d v="2026-01-15T00:00:00"/>
    <m/>
    <m/>
    <m/>
    <n v="20.116666666666667"/>
  </r>
  <r>
    <x v="65"/>
    <s v="ORL"/>
    <s v="MEM"/>
    <s v="W"/>
    <d v="1899-12-31T02:41:00"/>
    <n v="6"/>
    <n v="16"/>
    <n v="0.375"/>
    <n v="3"/>
    <n v="4"/>
    <n v="0.75"/>
    <n v="3"/>
    <n v="4"/>
    <n v="0.75"/>
    <n v="5"/>
    <n v="4"/>
    <n v="9"/>
    <n v="2"/>
    <n v="0"/>
    <n v="0"/>
    <n v="4"/>
    <n v="3"/>
    <n v="18"/>
    <n v="5"/>
    <n v="9.6999999999999993"/>
    <d v="2026-01-15T00:00:00"/>
    <m/>
    <m/>
    <m/>
    <n v="26.68333333333333"/>
  </r>
  <r>
    <x v="211"/>
    <s v="SAS"/>
    <s v="MIL"/>
    <s v="W"/>
    <d v="1899-12-31T01:11:00"/>
    <n v="6"/>
    <n v="13"/>
    <n v="0.46200000000000002"/>
    <n v="0"/>
    <n v="5"/>
    <n v="0"/>
    <n v="1"/>
    <n v="2"/>
    <n v="0.5"/>
    <n v="1"/>
    <n v="3"/>
    <n v="4"/>
    <n v="5"/>
    <n v="0"/>
    <n v="0"/>
    <n v="1"/>
    <n v="1"/>
    <n v="13"/>
    <n v="1"/>
    <n v="9.6"/>
    <d v="2026-01-15T00:00:00"/>
    <m/>
    <m/>
    <m/>
    <n v="25.18333333333333"/>
  </r>
  <r>
    <x v="136"/>
    <s v="PHO"/>
    <s v="DET"/>
    <s v="L"/>
    <d v="1899-12-31T05:12:00"/>
    <n v="4"/>
    <n v="11"/>
    <n v="0.36399999999999999"/>
    <n v="3"/>
    <n v="8"/>
    <n v="0.375"/>
    <n v="0"/>
    <n v="2"/>
    <n v="0"/>
    <n v="1"/>
    <n v="6"/>
    <n v="7"/>
    <n v="7"/>
    <n v="0"/>
    <n v="0"/>
    <n v="2"/>
    <n v="0"/>
    <n v="11"/>
    <n v="-9"/>
    <n v="9.5"/>
    <d v="2026-01-15T00:00:00"/>
    <m/>
    <m/>
    <m/>
    <n v="29.199999999999996"/>
  </r>
  <r>
    <x v="13"/>
    <s v="HOU"/>
    <s v="OKC"/>
    <s v="L"/>
    <d v="1899-12-31T09:35:00"/>
    <n v="5"/>
    <n v="15"/>
    <n v="0.33300000000000002"/>
    <n v="3"/>
    <n v="6"/>
    <n v="0.5"/>
    <n v="4"/>
    <n v="4"/>
    <n v="1"/>
    <n v="2"/>
    <n v="8"/>
    <n v="10"/>
    <n v="1"/>
    <n v="2"/>
    <n v="1"/>
    <n v="5"/>
    <n v="3"/>
    <n v="17"/>
    <n v="-15"/>
    <n v="9.5"/>
    <d v="2026-01-15T00:00:00"/>
    <m/>
    <m/>
    <m/>
    <n v="33.583333333333336"/>
  </r>
  <r>
    <x v="367"/>
    <s v="PHO"/>
    <s v="DET"/>
    <s v="L"/>
    <d v="1899-12-31T07:33:00"/>
    <n v="3"/>
    <n v="8"/>
    <n v="0.375"/>
    <n v="0"/>
    <n v="2"/>
    <n v="0"/>
    <n v="1"/>
    <n v="2"/>
    <n v="0.5"/>
    <n v="2"/>
    <n v="10"/>
    <n v="12"/>
    <n v="3"/>
    <n v="3"/>
    <n v="1"/>
    <n v="1"/>
    <n v="5"/>
    <n v="7"/>
    <n v="14"/>
    <n v="9.4"/>
    <d v="2026-01-15T00:00:00"/>
    <m/>
    <m/>
    <m/>
    <n v="31.550000000000004"/>
  </r>
  <r>
    <x v="103"/>
    <s v="SAS"/>
    <s v="MIL"/>
    <s v="W"/>
    <d v="1899-12-30T21:19:00"/>
    <n v="1"/>
    <n v="3"/>
    <n v="0.33300000000000002"/>
    <n v="1"/>
    <n v="3"/>
    <n v="0.33300000000000002"/>
    <n v="4"/>
    <n v="4"/>
    <n v="1"/>
    <n v="1"/>
    <n v="7"/>
    <n v="8"/>
    <n v="2"/>
    <n v="3"/>
    <n v="0"/>
    <n v="2"/>
    <n v="3"/>
    <n v="7"/>
    <n v="17"/>
    <n v="9.3000000000000007"/>
    <d v="2026-01-15T00:00:00"/>
    <m/>
    <m/>
    <m/>
    <n v="21.316666666666666"/>
  </r>
  <r>
    <x v="108"/>
    <s v="ORL"/>
    <s v="MEM"/>
    <s v="W"/>
    <d v="1899-12-31T09:47:00"/>
    <n v="5"/>
    <n v="13"/>
    <n v="0.38500000000000001"/>
    <n v="1"/>
    <n v="5"/>
    <n v="0.2"/>
    <n v="2"/>
    <n v="2"/>
    <n v="1"/>
    <n v="2"/>
    <n v="2"/>
    <n v="4"/>
    <n v="5"/>
    <n v="0"/>
    <n v="2"/>
    <n v="3"/>
    <n v="2"/>
    <n v="13"/>
    <n v="16"/>
    <n v="9"/>
    <d v="2026-01-15T00:00:00"/>
    <m/>
    <m/>
    <m/>
    <n v="33.783333333333331"/>
  </r>
  <r>
    <x v="151"/>
    <s v="ORL"/>
    <s v="MEM"/>
    <s v="W"/>
    <d v="1899-12-31T04:32:00"/>
    <n v="3"/>
    <n v="7"/>
    <n v="0.42899999999999999"/>
    <n v="1"/>
    <n v="4"/>
    <n v="0.25"/>
    <n v="2"/>
    <n v="2"/>
    <n v="1"/>
    <n v="2"/>
    <n v="4"/>
    <n v="6"/>
    <n v="3"/>
    <n v="0"/>
    <n v="1"/>
    <n v="1"/>
    <n v="2"/>
    <n v="9"/>
    <n v="13"/>
    <n v="8.9"/>
    <d v="2026-01-15T00:00:00"/>
    <m/>
    <m/>
    <m/>
    <n v="28.533333333333331"/>
  </r>
  <r>
    <x v="404"/>
    <s v="POR"/>
    <s v="ATL"/>
    <s v="W"/>
    <d v="1899-12-31T01:39:00"/>
    <n v="5"/>
    <n v="12"/>
    <n v="0.41699999999999998"/>
    <n v="2"/>
    <n v="6"/>
    <n v="0.33300000000000002"/>
    <n v="0"/>
    <n v="0"/>
    <m/>
    <n v="0"/>
    <n v="3"/>
    <n v="3"/>
    <n v="4"/>
    <n v="3"/>
    <n v="0"/>
    <n v="3"/>
    <n v="1"/>
    <n v="12"/>
    <n v="6"/>
    <n v="8.9"/>
    <d v="2026-01-15T00:00:00"/>
    <m/>
    <m/>
    <m/>
    <n v="25.650000000000002"/>
  </r>
  <r>
    <x v="36"/>
    <s v="GSW"/>
    <s v="NYK"/>
    <s v="W"/>
    <d v="1899-12-30T21:10:00"/>
    <n v="2"/>
    <n v="5"/>
    <n v="0.4"/>
    <n v="1"/>
    <n v="2"/>
    <n v="0.5"/>
    <n v="0"/>
    <n v="0"/>
    <m/>
    <n v="1"/>
    <n v="4"/>
    <n v="5"/>
    <n v="5"/>
    <n v="1"/>
    <n v="2"/>
    <n v="1"/>
    <n v="1"/>
    <n v="5"/>
    <n v="9"/>
    <n v="8.6999999999999993"/>
    <d v="2026-01-15T00:00:00"/>
    <m/>
    <m/>
    <m/>
    <n v="21.166666666666664"/>
  </r>
  <r>
    <x v="191"/>
    <s v="DAL"/>
    <s v="UTA"/>
    <s v="W"/>
    <d v="1899-12-30T23:19:00"/>
    <n v="3"/>
    <n v="9"/>
    <n v="0.33300000000000002"/>
    <n v="0"/>
    <n v="2"/>
    <n v="0"/>
    <n v="2"/>
    <n v="2"/>
    <n v="1"/>
    <n v="0"/>
    <n v="4"/>
    <n v="4"/>
    <n v="10"/>
    <n v="0"/>
    <n v="0"/>
    <n v="2"/>
    <n v="1"/>
    <n v="8"/>
    <n v="12"/>
    <n v="8.6999999999999993"/>
    <d v="2026-01-15T00:00:00"/>
    <m/>
    <m/>
    <m/>
    <n v="23.316666666666666"/>
  </r>
  <r>
    <x v="30"/>
    <s v="LAL"/>
    <s v="CHO"/>
    <s v="L"/>
    <d v="1899-12-31T08:10:00"/>
    <n v="3"/>
    <n v="9"/>
    <n v="0.33300000000000002"/>
    <n v="1"/>
    <n v="5"/>
    <n v="0.2"/>
    <n v="3"/>
    <n v="4"/>
    <n v="0.75"/>
    <n v="0"/>
    <n v="4"/>
    <n v="4"/>
    <n v="3"/>
    <n v="2"/>
    <n v="0"/>
    <n v="0"/>
    <n v="3"/>
    <n v="10"/>
    <n v="-1"/>
    <n v="8.6"/>
    <d v="2026-01-15T00:00:00"/>
    <m/>
    <m/>
    <m/>
    <n v="32.166666666666664"/>
  </r>
  <r>
    <x v="8"/>
    <s v="OKC"/>
    <s v="HOU"/>
    <s v="W"/>
    <d v="1899-12-30T22:20:00"/>
    <n v="3"/>
    <n v="7"/>
    <n v="0.42899999999999999"/>
    <n v="2"/>
    <n v="4"/>
    <n v="0.5"/>
    <n v="0"/>
    <n v="0"/>
    <m/>
    <n v="1"/>
    <n v="2"/>
    <n v="3"/>
    <n v="2"/>
    <n v="3"/>
    <n v="0"/>
    <n v="1"/>
    <n v="1"/>
    <n v="8"/>
    <n v="4"/>
    <n v="8.6"/>
    <d v="2026-01-15T00:00:00"/>
    <m/>
    <m/>
    <m/>
    <n v="22.333333333333336"/>
  </r>
  <r>
    <x v="28"/>
    <s v="OKC"/>
    <s v="HOU"/>
    <s v="W"/>
    <d v="1899-12-30T20:50:00"/>
    <n v="5"/>
    <n v="8"/>
    <n v="0.625"/>
    <n v="3"/>
    <n v="5"/>
    <n v="0.6"/>
    <n v="0"/>
    <n v="0"/>
    <m/>
    <n v="0"/>
    <n v="3"/>
    <n v="3"/>
    <n v="1"/>
    <n v="0"/>
    <n v="1"/>
    <n v="2"/>
    <n v="3"/>
    <n v="13"/>
    <n v="15"/>
    <n v="8.5"/>
    <d v="2026-01-15T00:00:00"/>
    <m/>
    <m/>
    <m/>
    <n v="20.833333333333336"/>
  </r>
  <r>
    <x v="308"/>
    <s v="BOS"/>
    <s v="MIA"/>
    <s v="W"/>
    <d v="1899-12-31T04:00:00"/>
    <n v="4"/>
    <n v="8"/>
    <n v="0.5"/>
    <n v="1"/>
    <n v="3"/>
    <n v="0.33300000000000002"/>
    <n v="2"/>
    <n v="2"/>
    <n v="1"/>
    <n v="3"/>
    <n v="1"/>
    <n v="4"/>
    <n v="1"/>
    <n v="1"/>
    <n v="0"/>
    <n v="1"/>
    <n v="4"/>
    <n v="11"/>
    <n v="5"/>
    <n v="8.5"/>
    <d v="2026-01-15T00:00:00"/>
    <m/>
    <m/>
    <m/>
    <n v="28"/>
  </r>
  <r>
    <x v="286"/>
    <s v="UTA"/>
    <s v="DAL"/>
    <s v="L"/>
    <d v="1899-12-31T07:02:00"/>
    <n v="6"/>
    <n v="12"/>
    <n v="0.5"/>
    <n v="1"/>
    <n v="2"/>
    <n v="0.5"/>
    <n v="0"/>
    <n v="0"/>
    <m/>
    <n v="1"/>
    <n v="5"/>
    <n v="6"/>
    <n v="0"/>
    <n v="1"/>
    <n v="0"/>
    <n v="1"/>
    <n v="2"/>
    <n v="13"/>
    <n v="-5"/>
    <n v="8.4"/>
    <d v="2026-01-15T00:00:00"/>
    <m/>
    <m/>
    <m/>
    <n v="31.033333333333335"/>
  </r>
  <r>
    <x v="482"/>
    <s v="OKC"/>
    <s v="HOU"/>
    <s v="W"/>
    <d v="1899-12-31T07:18:00"/>
    <n v="2"/>
    <n v="11"/>
    <n v="0.182"/>
    <n v="0"/>
    <n v="1"/>
    <n v="0"/>
    <n v="2"/>
    <n v="2"/>
    <n v="1"/>
    <n v="0"/>
    <n v="5"/>
    <n v="5"/>
    <n v="10"/>
    <n v="0"/>
    <n v="1"/>
    <n v="0"/>
    <n v="0"/>
    <n v="6"/>
    <n v="11"/>
    <n v="8.3000000000000007"/>
    <d v="2026-01-15T00:00:00"/>
    <m/>
    <m/>
    <m/>
    <n v="31.3"/>
  </r>
  <r>
    <x v="179"/>
    <s v="PHO"/>
    <s v="DET"/>
    <s v="L"/>
    <d v="1899-12-30T22:24:00"/>
    <n v="2"/>
    <n v="4"/>
    <n v="0.5"/>
    <n v="0"/>
    <n v="0"/>
    <m/>
    <n v="1"/>
    <n v="2"/>
    <n v="0.5"/>
    <n v="2"/>
    <n v="4"/>
    <n v="6"/>
    <n v="2"/>
    <n v="1"/>
    <n v="4"/>
    <n v="1"/>
    <n v="3"/>
    <n v="5"/>
    <n v="-11"/>
    <n v="8.1999999999999993"/>
    <d v="2026-01-15T00:00:00"/>
    <m/>
    <m/>
    <m/>
    <n v="22.4"/>
  </r>
  <r>
    <x v="343"/>
    <s v="DET"/>
    <s v="PHO"/>
    <s v="W"/>
    <d v="1899-12-30T06:11:00"/>
    <n v="1"/>
    <n v="1"/>
    <n v="1"/>
    <n v="1"/>
    <n v="1"/>
    <n v="1"/>
    <n v="2"/>
    <n v="2"/>
    <n v="1"/>
    <n v="0"/>
    <n v="0"/>
    <n v="0"/>
    <n v="3"/>
    <n v="1"/>
    <n v="1"/>
    <n v="0"/>
    <n v="1"/>
    <n v="5"/>
    <n v="7"/>
    <n v="8.1"/>
    <d v="2026-01-15T00:00:00"/>
    <m/>
    <m/>
    <m/>
    <n v="6.1833333333333327"/>
  </r>
  <r>
    <x v="270"/>
    <s v="MEM"/>
    <s v="ORL"/>
    <s v="L"/>
    <d v="1899-12-30T18:25:00"/>
    <n v="2"/>
    <n v="4"/>
    <n v="0.5"/>
    <n v="1"/>
    <n v="2"/>
    <n v="0.5"/>
    <n v="1"/>
    <n v="2"/>
    <n v="0.5"/>
    <n v="1"/>
    <n v="7"/>
    <n v="8"/>
    <n v="3"/>
    <n v="0"/>
    <n v="0"/>
    <n v="0"/>
    <n v="1"/>
    <n v="6"/>
    <n v="0"/>
    <n v="8.1"/>
    <d v="2026-01-15T00:00:00"/>
    <m/>
    <m/>
    <m/>
    <n v="18.416666666666668"/>
  </r>
  <r>
    <x v="152"/>
    <s v="POR"/>
    <s v="ATL"/>
    <s v="W"/>
    <d v="1899-12-31T04:25:00"/>
    <n v="3"/>
    <n v="8"/>
    <n v="0.375"/>
    <n v="0"/>
    <n v="3"/>
    <n v="0"/>
    <n v="3"/>
    <n v="7"/>
    <n v="0.42899999999999999"/>
    <n v="6"/>
    <n v="6"/>
    <n v="12"/>
    <n v="1"/>
    <n v="0"/>
    <n v="0"/>
    <n v="1"/>
    <n v="2"/>
    <n v="9"/>
    <n v="-8"/>
    <n v="7.9"/>
    <d v="2026-01-15T00:00:00"/>
    <m/>
    <m/>
    <m/>
    <n v="28.416666666666664"/>
  </r>
  <r>
    <x v="150"/>
    <s v="CHO"/>
    <s v="LAL"/>
    <s v="W"/>
    <d v="1899-12-30T15:13:00"/>
    <n v="4"/>
    <n v="6"/>
    <n v="0.66700000000000004"/>
    <n v="0"/>
    <n v="0"/>
    <m/>
    <n v="1"/>
    <n v="2"/>
    <n v="0.5"/>
    <n v="2"/>
    <n v="4"/>
    <n v="6"/>
    <n v="1"/>
    <n v="0"/>
    <n v="0"/>
    <n v="1"/>
    <n v="1"/>
    <n v="9"/>
    <n v="7"/>
    <n v="7.9"/>
    <d v="2026-01-15T00:00:00"/>
    <m/>
    <m/>
    <m/>
    <n v="15.216666666666665"/>
  </r>
  <r>
    <x v="289"/>
    <s v="DAL"/>
    <s v="UTA"/>
    <s v="W"/>
    <d v="1899-12-31T00:31:00"/>
    <n v="3"/>
    <n v="4"/>
    <n v="0.75"/>
    <n v="0"/>
    <n v="0"/>
    <m/>
    <n v="0"/>
    <n v="0"/>
    <m/>
    <n v="1"/>
    <n v="6"/>
    <n v="7"/>
    <n v="0"/>
    <n v="2"/>
    <n v="2"/>
    <n v="2"/>
    <n v="1"/>
    <n v="6"/>
    <n v="4"/>
    <n v="7.9"/>
    <d v="2026-01-15T00:00:00"/>
    <m/>
    <m/>
    <m/>
    <n v="24.516666666666666"/>
  </r>
  <r>
    <x v="105"/>
    <s v="BOS"/>
    <s v="MIA"/>
    <s v="W"/>
    <d v="1899-12-30T19:45:00"/>
    <n v="4"/>
    <n v="5"/>
    <n v="0.8"/>
    <n v="0"/>
    <n v="0"/>
    <m/>
    <n v="1"/>
    <n v="2"/>
    <n v="0.5"/>
    <n v="2"/>
    <n v="7"/>
    <n v="9"/>
    <n v="0"/>
    <n v="1"/>
    <n v="1"/>
    <n v="2"/>
    <n v="5"/>
    <n v="9"/>
    <n v="-1"/>
    <n v="7.9"/>
    <d v="2026-01-15T00:00:00"/>
    <m/>
    <m/>
    <m/>
    <n v="19.75"/>
  </r>
  <r>
    <x v="63"/>
    <s v="BOS"/>
    <s v="MIA"/>
    <s v="W"/>
    <d v="1899-12-31T12:09:00"/>
    <n v="1"/>
    <n v="7"/>
    <n v="0.14299999999999999"/>
    <n v="0"/>
    <n v="3"/>
    <n v="0"/>
    <n v="6"/>
    <n v="6"/>
    <n v="1"/>
    <n v="2"/>
    <n v="4"/>
    <n v="6"/>
    <n v="5"/>
    <n v="0"/>
    <n v="2"/>
    <n v="2"/>
    <n v="3"/>
    <n v="8"/>
    <n v="12"/>
    <n v="7.8"/>
    <d v="2026-01-15T00:00:00"/>
    <m/>
    <m/>
    <m/>
    <n v="36.150000000000006"/>
  </r>
  <r>
    <x v="190"/>
    <s v="MIL"/>
    <s v="SAS"/>
    <s v="L"/>
    <d v="1899-12-31T01:52:00"/>
    <n v="2"/>
    <n v="8"/>
    <n v="0.25"/>
    <n v="1"/>
    <n v="5"/>
    <n v="0.2"/>
    <n v="1"/>
    <n v="2"/>
    <n v="0.5"/>
    <n v="3"/>
    <n v="4"/>
    <n v="7"/>
    <n v="7"/>
    <n v="1"/>
    <n v="1"/>
    <n v="1"/>
    <n v="5"/>
    <n v="6"/>
    <n v="-18"/>
    <n v="7.7"/>
    <d v="2026-01-15T00:00:00"/>
    <m/>
    <m/>
    <m/>
    <n v="25.866666666666667"/>
  </r>
  <r>
    <x v="338"/>
    <s v="NYK"/>
    <s v="GSW"/>
    <s v="L"/>
    <d v="1899-12-31T13:07:00"/>
    <n v="1"/>
    <n v="7"/>
    <n v="0.14299999999999999"/>
    <n v="0"/>
    <n v="2"/>
    <n v="0"/>
    <n v="3"/>
    <n v="4"/>
    <n v="0.75"/>
    <n v="2"/>
    <n v="3"/>
    <n v="5"/>
    <n v="10"/>
    <n v="0"/>
    <n v="0"/>
    <n v="1"/>
    <n v="2"/>
    <n v="5"/>
    <n v="-10"/>
    <n v="7.6"/>
    <d v="2026-01-15T00:00:00"/>
    <m/>
    <m/>
    <m/>
    <n v="37.116666666666667"/>
  </r>
  <r>
    <x v="57"/>
    <s v="ATL"/>
    <s v="POR"/>
    <s v="L"/>
    <d v="1899-12-31T13:55:00"/>
    <n v="4"/>
    <n v="9"/>
    <n v="0.44400000000000001"/>
    <n v="0"/>
    <n v="3"/>
    <n v="0"/>
    <n v="4"/>
    <n v="4"/>
    <n v="1"/>
    <n v="0"/>
    <n v="11"/>
    <n v="11"/>
    <n v="6"/>
    <n v="0"/>
    <n v="0"/>
    <n v="6"/>
    <n v="3"/>
    <n v="12"/>
    <n v="3"/>
    <n v="7.6"/>
    <d v="2026-01-15T00:00:00"/>
    <m/>
    <m/>
    <m/>
    <n v="37.916666666666671"/>
  </r>
  <r>
    <x v="360"/>
    <s v="BOS"/>
    <s v="MIA"/>
    <s v="W"/>
    <d v="1899-12-30T19:49:00"/>
    <n v="2"/>
    <n v="2"/>
    <n v="1"/>
    <n v="0"/>
    <n v="0"/>
    <m/>
    <n v="0"/>
    <n v="0"/>
    <m/>
    <n v="4"/>
    <n v="4"/>
    <n v="8"/>
    <n v="1"/>
    <n v="0"/>
    <n v="1"/>
    <n v="0"/>
    <n v="3"/>
    <n v="4"/>
    <n v="1"/>
    <n v="7.6"/>
    <d v="2026-01-15T00:00:00"/>
    <m/>
    <m/>
    <m/>
    <n v="19.816666666666666"/>
  </r>
  <r>
    <x v="250"/>
    <s v="ATL"/>
    <s v="POR"/>
    <s v="L"/>
    <d v="1899-12-31T09:24:00"/>
    <n v="5"/>
    <n v="9"/>
    <n v="0.55600000000000005"/>
    <n v="0"/>
    <n v="0"/>
    <m/>
    <n v="0"/>
    <n v="0"/>
    <m/>
    <n v="0"/>
    <n v="5"/>
    <n v="5"/>
    <n v="1"/>
    <n v="1"/>
    <n v="0"/>
    <n v="1"/>
    <n v="1"/>
    <n v="10"/>
    <n v="-13"/>
    <n v="7.5"/>
    <d v="2026-01-15T00:00:00"/>
    <m/>
    <m/>
    <m/>
    <n v="33.4"/>
  </r>
  <r>
    <x v="341"/>
    <s v="ATL"/>
    <s v="POR"/>
    <s v="L"/>
    <d v="1899-12-30T20:45:00"/>
    <n v="3"/>
    <n v="5"/>
    <n v="0.6"/>
    <n v="2"/>
    <n v="4"/>
    <n v="0.5"/>
    <n v="0"/>
    <n v="0"/>
    <m/>
    <n v="0"/>
    <n v="1"/>
    <n v="1"/>
    <n v="1"/>
    <n v="0"/>
    <n v="1"/>
    <n v="0"/>
    <n v="0"/>
    <n v="8"/>
    <n v="2"/>
    <n v="7.4"/>
    <d v="2026-01-15T00:00:00"/>
    <m/>
    <m/>
    <m/>
    <n v="20.75"/>
  </r>
  <r>
    <x v="396"/>
    <s v="ORL"/>
    <s v="MEM"/>
    <s v="W"/>
    <d v="1899-12-30T17:39:00"/>
    <n v="3"/>
    <n v="6"/>
    <n v="0.5"/>
    <n v="1"/>
    <n v="3"/>
    <n v="0.33300000000000002"/>
    <n v="2"/>
    <n v="2"/>
    <n v="1"/>
    <n v="2"/>
    <n v="3"/>
    <n v="5"/>
    <n v="2"/>
    <n v="0"/>
    <n v="1"/>
    <n v="2"/>
    <n v="3"/>
    <n v="9"/>
    <n v="-7"/>
    <n v="7.2"/>
    <d v="2026-01-15T00:00:00"/>
    <m/>
    <m/>
    <m/>
    <n v="17.650000000000002"/>
  </r>
  <r>
    <x v="39"/>
    <s v="LAL"/>
    <s v="CHO"/>
    <s v="L"/>
    <d v="1899-12-30T14:44:00"/>
    <n v="3"/>
    <n v="4"/>
    <n v="0.75"/>
    <n v="0"/>
    <n v="1"/>
    <n v="0"/>
    <n v="0"/>
    <n v="0"/>
    <m/>
    <n v="3"/>
    <n v="2"/>
    <n v="5"/>
    <n v="0"/>
    <n v="0"/>
    <n v="0"/>
    <n v="0"/>
    <n v="0"/>
    <n v="6"/>
    <n v="-12"/>
    <n v="7.1"/>
    <d v="2026-01-15T00:00:00"/>
    <m/>
    <m/>
    <m/>
    <n v="14.733333333333334"/>
  </r>
  <r>
    <x v="124"/>
    <s v="ORL"/>
    <s v="MEM"/>
    <s v="W"/>
    <d v="1899-12-30T21:30:00"/>
    <n v="3"/>
    <n v="11"/>
    <n v="0.27300000000000002"/>
    <n v="0"/>
    <n v="4"/>
    <n v="0"/>
    <n v="2"/>
    <n v="2"/>
    <n v="1"/>
    <n v="2"/>
    <n v="2"/>
    <n v="4"/>
    <n v="2"/>
    <n v="4"/>
    <n v="0"/>
    <n v="2"/>
    <n v="0"/>
    <n v="8"/>
    <n v="0"/>
    <n v="6.9"/>
    <d v="2026-01-15T00:00:00"/>
    <m/>
    <m/>
    <m/>
    <n v="21.5"/>
  </r>
  <r>
    <x v="134"/>
    <s v="BOS"/>
    <s v="MIA"/>
    <s v="W"/>
    <d v="1899-12-31T00:01:00"/>
    <n v="1"/>
    <n v="4"/>
    <n v="0.25"/>
    <n v="0"/>
    <n v="2"/>
    <n v="0"/>
    <n v="0"/>
    <n v="0"/>
    <m/>
    <n v="1"/>
    <n v="2"/>
    <n v="3"/>
    <n v="8"/>
    <n v="1"/>
    <n v="1"/>
    <n v="1"/>
    <n v="1"/>
    <n v="2"/>
    <n v="-20"/>
    <n v="6.8"/>
    <d v="2026-01-15T00:00:00"/>
    <m/>
    <m/>
    <m/>
    <n v="24.016666666666669"/>
  </r>
  <r>
    <x v="227"/>
    <s v="CHO"/>
    <s v="LAL"/>
    <s v="W"/>
    <d v="1899-12-30T16:50:00"/>
    <n v="4"/>
    <n v="10"/>
    <n v="0.4"/>
    <n v="1"/>
    <n v="4"/>
    <n v="0.25"/>
    <n v="0"/>
    <n v="0"/>
    <m/>
    <n v="2"/>
    <n v="6"/>
    <n v="8"/>
    <n v="2"/>
    <n v="0"/>
    <n v="0"/>
    <n v="0"/>
    <n v="4"/>
    <n v="9"/>
    <n v="11"/>
    <n v="6.6"/>
    <d v="2026-01-15T00:00:00"/>
    <m/>
    <m/>
    <m/>
    <n v="16.833333333333332"/>
  </r>
  <r>
    <x v="386"/>
    <s v="DAL"/>
    <s v="UTA"/>
    <s v="W"/>
    <d v="1899-12-30T21:58:00"/>
    <n v="3"/>
    <n v="8"/>
    <n v="0.375"/>
    <n v="3"/>
    <n v="8"/>
    <n v="0.375"/>
    <n v="0"/>
    <n v="0"/>
    <m/>
    <n v="0"/>
    <n v="0"/>
    <n v="0"/>
    <n v="1"/>
    <n v="2"/>
    <n v="0"/>
    <n v="0"/>
    <n v="2"/>
    <n v="9"/>
    <n v="13"/>
    <n v="6.5"/>
    <d v="2026-01-15T00:00:00"/>
    <m/>
    <m/>
    <m/>
    <n v="21.966666666666665"/>
  </r>
  <r>
    <x v="194"/>
    <s v="MEM"/>
    <s v="ORL"/>
    <s v="L"/>
    <d v="1899-12-31T05:51:00"/>
    <n v="1"/>
    <n v="3"/>
    <n v="0.33300000000000002"/>
    <n v="1"/>
    <n v="2"/>
    <n v="0.5"/>
    <n v="3"/>
    <n v="4"/>
    <n v="0.75"/>
    <n v="1"/>
    <n v="4"/>
    <n v="5"/>
    <n v="1"/>
    <n v="1"/>
    <n v="1"/>
    <n v="1"/>
    <n v="2"/>
    <n v="6"/>
    <n v="0"/>
    <n v="6.4"/>
    <d v="2026-01-15T00:00:00"/>
    <m/>
    <m/>
    <m/>
    <n v="29.849999999999998"/>
  </r>
  <r>
    <x v="106"/>
    <s v="CHO"/>
    <s v="LAL"/>
    <s v="W"/>
    <d v="1899-12-31T06:08:00"/>
    <n v="4"/>
    <n v="5"/>
    <n v="0.8"/>
    <n v="0"/>
    <n v="0"/>
    <m/>
    <n v="0"/>
    <n v="0"/>
    <m/>
    <n v="3"/>
    <n v="3"/>
    <n v="6"/>
    <n v="2"/>
    <n v="0"/>
    <n v="0"/>
    <n v="3"/>
    <n v="3"/>
    <n v="8"/>
    <n v="9"/>
    <n v="6.3"/>
    <d v="2026-01-15T00:00:00"/>
    <m/>
    <m/>
    <m/>
    <n v="30.133333333333333"/>
  </r>
  <r>
    <x v="427"/>
    <s v="MEM"/>
    <s v="ORL"/>
    <s v="L"/>
    <d v="1899-12-30T20:39:00"/>
    <n v="3"/>
    <n v="7"/>
    <n v="0.42899999999999999"/>
    <n v="2"/>
    <n v="5"/>
    <n v="0.4"/>
    <n v="2"/>
    <n v="2"/>
    <n v="1"/>
    <n v="1"/>
    <n v="0"/>
    <n v="1"/>
    <n v="4"/>
    <n v="1"/>
    <n v="0"/>
    <n v="3"/>
    <n v="4"/>
    <n v="10"/>
    <n v="-14"/>
    <n v="6.2"/>
    <d v="2026-01-15T00:00:00"/>
    <m/>
    <m/>
    <m/>
    <n v="20.650000000000002"/>
  </r>
  <r>
    <x v="272"/>
    <s v="NYK"/>
    <s v="GSW"/>
    <s v="L"/>
    <d v="1899-12-30T18:27:00"/>
    <n v="4"/>
    <n v="11"/>
    <n v="0.36399999999999999"/>
    <n v="0"/>
    <n v="3"/>
    <n v="0"/>
    <n v="3"/>
    <n v="3"/>
    <n v="1"/>
    <n v="2"/>
    <n v="0"/>
    <n v="2"/>
    <n v="1"/>
    <n v="0"/>
    <n v="0"/>
    <n v="1"/>
    <n v="0"/>
    <n v="11"/>
    <n v="-18"/>
    <n v="6"/>
    <d v="2026-01-15T00:00:00"/>
    <m/>
    <m/>
    <m/>
    <n v="18.450000000000003"/>
  </r>
  <r>
    <x v="268"/>
    <s v="ATL"/>
    <s v="POR"/>
    <s v="L"/>
    <d v="1899-12-30T21:15:00"/>
    <n v="2"/>
    <n v="6"/>
    <n v="0.33300000000000002"/>
    <n v="2"/>
    <n v="5"/>
    <n v="0.4"/>
    <n v="0"/>
    <n v="0"/>
    <m/>
    <n v="0"/>
    <n v="3"/>
    <n v="3"/>
    <n v="2"/>
    <n v="2"/>
    <n v="1"/>
    <n v="0"/>
    <n v="4"/>
    <n v="6"/>
    <n v="-16"/>
    <n v="6"/>
    <d v="2026-01-15T00:00:00"/>
    <m/>
    <m/>
    <m/>
    <n v="21.25"/>
  </r>
  <r>
    <x v="351"/>
    <s v="POR"/>
    <s v="ATL"/>
    <s v="W"/>
    <d v="1899-12-30T13:20:00"/>
    <n v="3"/>
    <n v="7"/>
    <n v="0.42899999999999999"/>
    <n v="2"/>
    <n v="6"/>
    <n v="0.33300000000000002"/>
    <n v="0"/>
    <n v="0"/>
    <m/>
    <n v="1"/>
    <n v="2"/>
    <n v="3"/>
    <n v="0"/>
    <n v="0"/>
    <n v="1"/>
    <n v="0"/>
    <n v="1"/>
    <n v="8"/>
    <n v="20"/>
    <n v="5.9"/>
    <d v="2026-01-15T00:00:00"/>
    <m/>
    <m/>
    <m/>
    <n v="13.333333333333334"/>
  </r>
  <r>
    <x v="16"/>
    <s v="OKC"/>
    <s v="HOU"/>
    <s v="W"/>
    <d v="1899-12-30T18:22:00"/>
    <n v="2"/>
    <n v="7"/>
    <n v="0.28599999999999998"/>
    <n v="1"/>
    <n v="5"/>
    <n v="0.2"/>
    <n v="0"/>
    <n v="0"/>
    <m/>
    <n v="1"/>
    <n v="3"/>
    <n v="4"/>
    <n v="2"/>
    <n v="2"/>
    <n v="1"/>
    <n v="1"/>
    <n v="0"/>
    <n v="5"/>
    <n v="12"/>
    <n v="5.6"/>
    <d v="2026-01-15T00:00:00"/>
    <m/>
    <m/>
    <m/>
    <n v="18.366666666666667"/>
  </r>
  <r>
    <x v="507"/>
    <s v="ORL"/>
    <s v="MEM"/>
    <s v="W"/>
    <d v="1899-12-30T14:26:00"/>
    <n v="2"/>
    <n v="3"/>
    <n v="0.66700000000000004"/>
    <n v="1"/>
    <n v="2"/>
    <n v="0.5"/>
    <n v="2"/>
    <n v="2"/>
    <n v="1"/>
    <n v="0"/>
    <n v="4"/>
    <n v="4"/>
    <n v="0"/>
    <n v="0"/>
    <n v="0"/>
    <n v="1"/>
    <n v="1"/>
    <n v="7"/>
    <n v="-2"/>
    <n v="5.5"/>
    <d v="2026-01-15T00:00:00"/>
    <m/>
    <m/>
    <m/>
    <n v="14.433333333333334"/>
  </r>
  <r>
    <x v="18"/>
    <s v="HOU"/>
    <s v="OKC"/>
    <s v="L"/>
    <d v="1899-12-30T22:00:00"/>
    <n v="2"/>
    <n v="6"/>
    <n v="0.33300000000000002"/>
    <n v="1"/>
    <n v="3"/>
    <n v="0.33300000000000002"/>
    <n v="0"/>
    <n v="0"/>
    <m/>
    <n v="3"/>
    <n v="2"/>
    <n v="5"/>
    <n v="1"/>
    <n v="2"/>
    <n v="1"/>
    <n v="2"/>
    <n v="1"/>
    <n v="5"/>
    <n v="-10"/>
    <n v="5.3"/>
    <d v="2026-01-15T00:00:00"/>
    <m/>
    <m/>
    <m/>
    <n v="22"/>
  </r>
  <r>
    <x v="307"/>
    <s v="MIA"/>
    <s v="BOS"/>
    <s v="L"/>
    <d v="1899-12-31T05:43:00"/>
    <n v="2"/>
    <n v="6"/>
    <n v="0.33300000000000002"/>
    <n v="0"/>
    <n v="3"/>
    <n v="0"/>
    <n v="3"/>
    <n v="4"/>
    <n v="0.75"/>
    <n v="0"/>
    <n v="3"/>
    <n v="3"/>
    <n v="2"/>
    <n v="0"/>
    <n v="0"/>
    <n v="0"/>
    <n v="1"/>
    <n v="7"/>
    <n v="1"/>
    <n v="5.0999999999999996"/>
    <d v="2026-01-15T00:00:00"/>
    <m/>
    <m/>
    <m/>
    <n v="29.716666666666665"/>
  </r>
  <r>
    <x v="22"/>
    <s v="HOU"/>
    <s v="OKC"/>
    <s v="L"/>
    <d v="1899-12-30T19:23:00"/>
    <n v="3"/>
    <n v="10"/>
    <n v="0.3"/>
    <n v="1"/>
    <n v="3"/>
    <n v="0.33300000000000002"/>
    <n v="0"/>
    <n v="0"/>
    <m/>
    <n v="0"/>
    <n v="2"/>
    <n v="2"/>
    <n v="3"/>
    <n v="1"/>
    <n v="0"/>
    <n v="0"/>
    <n v="0"/>
    <n v="7"/>
    <n v="-10"/>
    <n v="4.9000000000000004"/>
    <d v="2026-01-15T00:00:00"/>
    <m/>
    <m/>
    <m/>
    <n v="19.383333333333333"/>
  </r>
  <r>
    <x v="88"/>
    <s v="ORL"/>
    <s v="MEM"/>
    <s v="W"/>
    <d v="1899-12-30T12:22:00"/>
    <n v="2"/>
    <n v="5"/>
    <n v="0.4"/>
    <n v="0"/>
    <n v="0"/>
    <m/>
    <n v="1"/>
    <n v="2"/>
    <n v="0.5"/>
    <n v="3"/>
    <n v="0"/>
    <n v="3"/>
    <n v="1"/>
    <n v="0"/>
    <n v="0"/>
    <n v="0"/>
    <n v="0"/>
    <n v="5"/>
    <n v="-10"/>
    <n v="4.7"/>
    <d v="2026-01-15T00:00:00"/>
    <m/>
    <m/>
    <m/>
    <n v="12.366666666666665"/>
  </r>
  <r>
    <x v="197"/>
    <s v="DET"/>
    <s v="PHO"/>
    <s v="W"/>
    <d v="1899-12-30T15:55:00"/>
    <n v="1"/>
    <n v="1"/>
    <n v="1"/>
    <n v="0"/>
    <n v="0"/>
    <m/>
    <n v="0"/>
    <n v="0"/>
    <m/>
    <n v="1"/>
    <n v="2"/>
    <n v="3"/>
    <n v="3"/>
    <n v="2"/>
    <n v="0"/>
    <n v="2"/>
    <n v="1"/>
    <n v="2"/>
    <n v="-8"/>
    <n v="4.7"/>
    <d v="2026-01-15T00:00:00"/>
    <m/>
    <m/>
    <m/>
    <n v="15.916666666666666"/>
  </r>
  <r>
    <x v="76"/>
    <s v="DET"/>
    <s v="PHO"/>
    <s v="W"/>
    <d v="1899-12-30T21:24:00"/>
    <n v="3"/>
    <n v="6"/>
    <n v="0.5"/>
    <n v="0"/>
    <n v="2"/>
    <n v="0"/>
    <n v="5"/>
    <n v="9"/>
    <n v="0.55600000000000005"/>
    <n v="0"/>
    <n v="9"/>
    <n v="9"/>
    <n v="1"/>
    <n v="1"/>
    <n v="0"/>
    <n v="5"/>
    <n v="3"/>
    <n v="11"/>
    <n v="-12"/>
    <n v="4.5999999999999996"/>
    <d v="2026-01-15T00:00:00"/>
    <m/>
    <m/>
    <m/>
    <n v="21.400000000000002"/>
  </r>
  <r>
    <x v="284"/>
    <s v="MIL"/>
    <s v="SAS"/>
    <s v="L"/>
    <d v="1899-12-30T10:16:00"/>
    <n v="1"/>
    <n v="2"/>
    <n v="0.5"/>
    <n v="1"/>
    <n v="2"/>
    <n v="0.5"/>
    <n v="4"/>
    <n v="4"/>
    <n v="1"/>
    <n v="0"/>
    <n v="0"/>
    <n v="0"/>
    <n v="1"/>
    <n v="0"/>
    <n v="0"/>
    <n v="1"/>
    <n v="3"/>
    <n v="7"/>
    <n v="15"/>
    <n v="4.5"/>
    <d v="2026-01-15T00:00:00"/>
    <m/>
    <m/>
    <m/>
    <n v="10.266666666666666"/>
  </r>
  <r>
    <x v="15"/>
    <s v="GSW"/>
    <s v="NYK"/>
    <s v="W"/>
    <d v="1899-12-31T03:14:00"/>
    <n v="1"/>
    <n v="4"/>
    <n v="0.25"/>
    <n v="1"/>
    <n v="4"/>
    <n v="0.25"/>
    <n v="3"/>
    <n v="3"/>
    <n v="1"/>
    <n v="1"/>
    <n v="4"/>
    <n v="5"/>
    <n v="3"/>
    <n v="0"/>
    <n v="0"/>
    <n v="2"/>
    <n v="3"/>
    <n v="6"/>
    <n v="6"/>
    <n v="4.4000000000000004"/>
    <d v="2026-01-15T00:00:00"/>
    <m/>
    <m/>
    <m/>
    <n v="27.233333333333334"/>
  </r>
  <r>
    <x v="94"/>
    <s v="DET"/>
    <s v="PHO"/>
    <s v="W"/>
    <d v="1899-12-30T19:07:00"/>
    <n v="2"/>
    <n v="6"/>
    <n v="0.33300000000000002"/>
    <n v="0"/>
    <n v="1"/>
    <n v="0"/>
    <n v="1"/>
    <n v="2"/>
    <n v="0.5"/>
    <n v="4"/>
    <n v="2"/>
    <n v="6"/>
    <n v="2"/>
    <n v="0"/>
    <n v="0"/>
    <n v="0"/>
    <n v="4"/>
    <n v="5"/>
    <n v="1"/>
    <n v="4.4000000000000004"/>
    <d v="2026-01-15T00:00:00"/>
    <m/>
    <m/>
    <m/>
    <n v="19.116666666666667"/>
  </r>
  <r>
    <x v="156"/>
    <s v="MIL"/>
    <s v="SAS"/>
    <s v="L"/>
    <d v="1899-12-30T13:55:00"/>
    <n v="3"/>
    <n v="6"/>
    <n v="0.5"/>
    <n v="1"/>
    <n v="1"/>
    <n v="1"/>
    <n v="0"/>
    <n v="0"/>
    <m/>
    <n v="0"/>
    <n v="3"/>
    <n v="3"/>
    <n v="1"/>
    <n v="0"/>
    <n v="1"/>
    <n v="2"/>
    <n v="0"/>
    <n v="7"/>
    <n v="15"/>
    <n v="4.3"/>
    <d v="2026-01-15T00:00:00"/>
    <m/>
    <m/>
    <m/>
    <n v="13.916666666666668"/>
  </r>
  <r>
    <x v="481"/>
    <s v="OKC"/>
    <s v="HOU"/>
    <s v="W"/>
    <d v="1899-12-30T14:27:00"/>
    <n v="3"/>
    <n v="7"/>
    <n v="0.42899999999999999"/>
    <n v="1"/>
    <n v="5"/>
    <n v="0.2"/>
    <n v="0"/>
    <n v="0"/>
    <m/>
    <n v="0"/>
    <n v="2"/>
    <n v="2"/>
    <n v="0"/>
    <n v="0"/>
    <n v="1"/>
    <n v="0"/>
    <n v="1"/>
    <n v="7"/>
    <n v="9"/>
    <n v="4.2"/>
    <d v="2026-01-15T00:00:00"/>
    <m/>
    <m/>
    <m/>
    <n v="14.45"/>
  </r>
  <r>
    <x v="406"/>
    <s v="POR"/>
    <s v="ATL"/>
    <s v="W"/>
    <d v="1899-12-30T21:58:00"/>
    <n v="2"/>
    <n v="7"/>
    <n v="0.28599999999999998"/>
    <n v="2"/>
    <n v="5"/>
    <n v="0.4"/>
    <n v="0"/>
    <n v="0"/>
    <m/>
    <n v="2"/>
    <n v="1"/>
    <n v="3"/>
    <n v="1"/>
    <n v="1"/>
    <n v="0"/>
    <n v="0"/>
    <n v="3"/>
    <n v="6"/>
    <n v="-4"/>
    <n v="4.0999999999999996"/>
    <d v="2026-01-15T00:00:00"/>
    <m/>
    <m/>
    <m/>
    <n v="21.966666666666665"/>
  </r>
  <r>
    <x v="248"/>
    <s v="SAS"/>
    <s v="MIL"/>
    <s v="W"/>
    <d v="1899-12-30T16:18:00"/>
    <n v="2"/>
    <n v="5"/>
    <n v="0.4"/>
    <n v="2"/>
    <n v="4"/>
    <n v="0.5"/>
    <n v="0"/>
    <n v="0"/>
    <m/>
    <n v="0"/>
    <n v="0"/>
    <n v="0"/>
    <n v="3"/>
    <n v="0"/>
    <n v="0"/>
    <n v="1"/>
    <n v="1"/>
    <n v="6"/>
    <n v="25"/>
    <n v="4"/>
    <d v="2026-01-15T00:00:00"/>
    <m/>
    <m/>
    <m/>
    <n v="16.3"/>
  </r>
  <r>
    <x v="443"/>
    <s v="SAS"/>
    <s v="MIL"/>
    <s v="W"/>
    <d v="1899-12-30T10:16:00"/>
    <n v="2"/>
    <n v="3"/>
    <n v="0.66700000000000004"/>
    <n v="0"/>
    <n v="1"/>
    <n v="0"/>
    <n v="0"/>
    <n v="0"/>
    <m/>
    <n v="0"/>
    <n v="0"/>
    <n v="0"/>
    <n v="1"/>
    <n v="1"/>
    <n v="0"/>
    <n v="0"/>
    <n v="1"/>
    <n v="4"/>
    <n v="-15"/>
    <n v="4"/>
    <d v="2026-01-15T00:00:00"/>
    <m/>
    <m/>
    <m/>
    <n v="10.266666666666666"/>
  </r>
  <r>
    <x v="143"/>
    <s v="MIL"/>
    <s v="SAS"/>
    <s v="L"/>
    <d v="1899-12-30T22:41:00"/>
    <n v="2"/>
    <n v="7"/>
    <n v="0.28599999999999998"/>
    <n v="1"/>
    <n v="5"/>
    <n v="0.2"/>
    <n v="0"/>
    <n v="0"/>
    <m/>
    <n v="1"/>
    <n v="2"/>
    <n v="3"/>
    <n v="3"/>
    <n v="0"/>
    <n v="0"/>
    <n v="0"/>
    <n v="1"/>
    <n v="5"/>
    <n v="-23"/>
    <n v="3.9"/>
    <d v="2026-01-15T00:00:00"/>
    <m/>
    <m/>
    <m/>
    <n v="22.683333333333334"/>
  </r>
  <r>
    <x v="121"/>
    <s v="CHO"/>
    <s v="LAL"/>
    <s v="W"/>
    <d v="1899-12-30T13:58:00"/>
    <n v="3"/>
    <n v="6"/>
    <n v="0.5"/>
    <n v="0"/>
    <n v="2"/>
    <n v="0"/>
    <n v="0"/>
    <n v="0"/>
    <m/>
    <n v="0"/>
    <n v="0"/>
    <n v="0"/>
    <n v="3"/>
    <n v="1"/>
    <n v="0"/>
    <n v="2"/>
    <n v="1"/>
    <n v="6"/>
    <n v="5"/>
    <n v="3.7"/>
    <d v="2026-01-15T00:00:00"/>
    <m/>
    <m/>
    <m/>
    <n v="13.966666666666669"/>
  </r>
  <r>
    <x v="100"/>
    <s v="PHO"/>
    <s v="DET"/>
    <s v="L"/>
    <d v="1899-12-30T19:21:00"/>
    <n v="2"/>
    <n v="4"/>
    <n v="0.5"/>
    <n v="1"/>
    <n v="3"/>
    <n v="0.33300000000000002"/>
    <n v="0"/>
    <n v="0"/>
    <m/>
    <n v="1"/>
    <n v="2"/>
    <n v="3"/>
    <n v="1"/>
    <n v="0"/>
    <n v="0"/>
    <n v="1"/>
    <n v="1"/>
    <n v="5"/>
    <n v="2"/>
    <n v="3.6"/>
    <d v="2026-01-15T00:00:00"/>
    <m/>
    <m/>
    <m/>
    <n v="19.350000000000001"/>
  </r>
  <r>
    <x v="421"/>
    <s v="OKC"/>
    <s v="HOU"/>
    <s v="W"/>
    <d v="1899-12-30T07:36:00"/>
    <n v="2"/>
    <n v="5"/>
    <n v="0.4"/>
    <n v="2"/>
    <n v="4"/>
    <n v="0.5"/>
    <n v="0"/>
    <n v="0"/>
    <m/>
    <n v="1"/>
    <n v="0"/>
    <n v="1"/>
    <n v="0"/>
    <n v="0"/>
    <n v="0"/>
    <n v="0"/>
    <n v="1"/>
    <n v="6"/>
    <n v="-1"/>
    <n v="3.6"/>
    <d v="2026-01-15T00:00:00"/>
    <m/>
    <m/>
    <m/>
    <n v="7.6"/>
  </r>
  <r>
    <x v="114"/>
    <s v="UTA"/>
    <s v="DAL"/>
    <s v="L"/>
    <d v="1899-12-30T15:45:00"/>
    <n v="2"/>
    <n v="6"/>
    <n v="0.33300000000000002"/>
    <n v="1"/>
    <n v="4"/>
    <n v="0.25"/>
    <n v="0"/>
    <n v="0"/>
    <m/>
    <n v="0"/>
    <n v="3"/>
    <n v="3"/>
    <n v="1"/>
    <n v="1"/>
    <n v="1"/>
    <n v="1"/>
    <n v="1"/>
    <n v="5"/>
    <n v="-22"/>
    <n v="3.5"/>
    <d v="2026-01-15T00:00:00"/>
    <m/>
    <m/>
    <m/>
    <n v="15.75"/>
  </r>
  <r>
    <x v="109"/>
    <s v="POR"/>
    <s v="ATL"/>
    <s v="W"/>
    <d v="1899-12-31T14:08:00"/>
    <n v="5"/>
    <n v="15"/>
    <n v="0.33300000000000002"/>
    <n v="1"/>
    <n v="9"/>
    <n v="0.111"/>
    <n v="0"/>
    <n v="0"/>
    <m/>
    <n v="1"/>
    <n v="3"/>
    <n v="4"/>
    <n v="1"/>
    <n v="0"/>
    <n v="0"/>
    <n v="1"/>
    <n v="1"/>
    <n v="11"/>
    <n v="-1"/>
    <n v="3.4"/>
    <d v="2026-01-15T00:00:00"/>
    <m/>
    <m/>
    <m/>
    <n v="38.133333333333333"/>
  </r>
  <r>
    <x v="37"/>
    <s v="GSW"/>
    <s v="NYK"/>
    <s v="W"/>
    <d v="1899-12-30T04:34:00"/>
    <n v="1"/>
    <n v="1"/>
    <n v="1"/>
    <n v="1"/>
    <n v="1"/>
    <n v="1"/>
    <n v="0"/>
    <n v="0"/>
    <m/>
    <n v="0"/>
    <n v="1"/>
    <n v="1"/>
    <n v="0"/>
    <n v="0"/>
    <n v="1"/>
    <n v="0"/>
    <n v="1"/>
    <n v="3"/>
    <n v="-2"/>
    <n v="3.3"/>
    <d v="2026-01-15T00:00:00"/>
    <m/>
    <m/>
    <m/>
    <n v="4.5666666666666664"/>
  </r>
  <r>
    <x v="492"/>
    <s v="GSW"/>
    <s v="NYK"/>
    <s v="W"/>
    <d v="1899-12-30T23:07:00"/>
    <n v="2"/>
    <n v="8"/>
    <n v="0.25"/>
    <n v="1"/>
    <n v="5"/>
    <n v="0.2"/>
    <n v="0"/>
    <n v="0"/>
    <m/>
    <n v="0"/>
    <n v="2"/>
    <n v="2"/>
    <n v="2"/>
    <n v="1"/>
    <n v="2"/>
    <n v="1"/>
    <n v="1"/>
    <n v="5"/>
    <n v="17"/>
    <n v="3.2"/>
    <d v="2026-01-15T00:00:00"/>
    <m/>
    <m/>
    <m/>
    <n v="23.116666666666667"/>
  </r>
  <r>
    <x v="158"/>
    <s v="MIL"/>
    <s v="SAS"/>
    <s v="L"/>
    <d v="1899-12-30T15:02:00"/>
    <n v="2"/>
    <n v="4"/>
    <n v="0.5"/>
    <n v="2"/>
    <n v="3"/>
    <n v="0.66700000000000004"/>
    <n v="0"/>
    <n v="0"/>
    <m/>
    <n v="0"/>
    <n v="0"/>
    <n v="0"/>
    <n v="1"/>
    <n v="0"/>
    <n v="0"/>
    <n v="0"/>
    <n v="4"/>
    <n v="6"/>
    <n v="-25"/>
    <n v="3.1"/>
    <d v="2026-01-15T00:00:00"/>
    <m/>
    <m/>
    <m/>
    <n v="15.033333333333333"/>
  </r>
  <r>
    <x v="506"/>
    <s v="CHO"/>
    <s v="LAL"/>
    <s v="W"/>
    <d v="1899-12-30T13:25:00"/>
    <n v="0"/>
    <n v="1"/>
    <n v="0"/>
    <n v="0"/>
    <n v="1"/>
    <n v="0"/>
    <n v="3"/>
    <n v="3"/>
    <n v="1"/>
    <n v="0"/>
    <n v="3"/>
    <n v="3"/>
    <n v="0"/>
    <n v="0"/>
    <n v="1"/>
    <n v="0"/>
    <n v="2"/>
    <n v="3"/>
    <n v="10"/>
    <n v="3.1"/>
    <d v="2026-01-15T00:00:00"/>
    <m/>
    <m/>
    <m/>
    <n v="13.416666666666668"/>
  </r>
  <r>
    <x v="498"/>
    <s v="CHO"/>
    <s v="LAL"/>
    <s v="W"/>
    <d v="1899-12-30T13:39:00"/>
    <n v="0"/>
    <n v="2"/>
    <n v="0"/>
    <n v="0"/>
    <n v="1"/>
    <n v="0"/>
    <n v="0"/>
    <n v="0"/>
    <m/>
    <n v="1"/>
    <n v="2"/>
    <n v="3"/>
    <n v="2"/>
    <n v="1"/>
    <n v="1"/>
    <n v="0"/>
    <n v="0"/>
    <n v="0"/>
    <n v="14"/>
    <n v="3"/>
    <d v="2026-01-15T00:00:00"/>
    <m/>
    <m/>
    <m/>
    <n v="13.649999999999999"/>
  </r>
  <r>
    <x v="33"/>
    <s v="OKC"/>
    <s v="HOU"/>
    <s v="W"/>
    <d v="1899-12-30T16:00:00"/>
    <n v="2"/>
    <n v="4"/>
    <n v="0.5"/>
    <n v="0"/>
    <n v="2"/>
    <n v="0"/>
    <n v="2"/>
    <n v="2"/>
    <n v="1"/>
    <n v="0"/>
    <n v="2"/>
    <n v="2"/>
    <n v="0"/>
    <n v="0"/>
    <n v="0"/>
    <n v="0"/>
    <n v="4"/>
    <n v="6"/>
    <n v="10"/>
    <n v="3"/>
    <d v="2026-01-15T00:00:00"/>
    <m/>
    <m/>
    <m/>
    <n v="16"/>
  </r>
  <r>
    <x v="155"/>
    <s v="MIA"/>
    <s v="BOS"/>
    <s v="L"/>
    <d v="1899-12-30T16:48:00"/>
    <n v="0"/>
    <n v="3"/>
    <n v="0"/>
    <n v="0"/>
    <n v="2"/>
    <n v="0"/>
    <n v="3"/>
    <n v="3"/>
    <n v="1"/>
    <n v="2"/>
    <n v="2"/>
    <n v="4"/>
    <n v="0"/>
    <n v="0"/>
    <n v="0"/>
    <n v="0"/>
    <n v="0"/>
    <n v="3"/>
    <n v="0"/>
    <n v="2.9"/>
    <d v="2026-01-15T00:00:00"/>
    <m/>
    <m/>
    <m/>
    <n v="16.799999999999997"/>
  </r>
  <r>
    <x v="246"/>
    <s v="MIL"/>
    <s v="SAS"/>
    <s v="L"/>
    <d v="1899-12-30T10:16:00"/>
    <n v="0"/>
    <n v="0"/>
    <m/>
    <n v="0"/>
    <n v="0"/>
    <m/>
    <n v="1"/>
    <n v="2"/>
    <n v="0.5"/>
    <n v="2"/>
    <n v="2"/>
    <n v="4"/>
    <n v="1"/>
    <n v="0"/>
    <n v="0"/>
    <n v="0"/>
    <n v="1"/>
    <n v="1"/>
    <n v="15"/>
    <n v="2.9"/>
    <d v="2026-01-15T00:00:00"/>
    <m/>
    <m/>
    <m/>
    <n v="10.266666666666666"/>
  </r>
  <r>
    <x v="231"/>
    <s v="MIL"/>
    <s v="SAS"/>
    <s v="L"/>
    <d v="1899-12-30T10:16:00"/>
    <n v="2"/>
    <n v="6"/>
    <n v="0.33300000000000002"/>
    <n v="0"/>
    <n v="3"/>
    <n v="0"/>
    <n v="3"/>
    <n v="4"/>
    <n v="0.75"/>
    <n v="0"/>
    <n v="2"/>
    <n v="2"/>
    <n v="0"/>
    <n v="0"/>
    <n v="0"/>
    <n v="1"/>
    <n v="0"/>
    <n v="7"/>
    <n v="15"/>
    <n v="2.8"/>
    <d v="2026-01-15T00:00:00"/>
    <m/>
    <m/>
    <m/>
    <n v="10.266666666666666"/>
  </r>
  <r>
    <x v="53"/>
    <s v="DET"/>
    <s v="PHO"/>
    <s v="W"/>
    <d v="1899-12-30T22:02:00"/>
    <n v="0"/>
    <n v="2"/>
    <n v="0"/>
    <n v="0"/>
    <n v="2"/>
    <n v="0"/>
    <n v="4"/>
    <n v="4"/>
    <n v="1"/>
    <n v="1"/>
    <n v="3"/>
    <n v="4"/>
    <n v="0"/>
    <n v="0"/>
    <n v="2"/>
    <n v="2"/>
    <n v="2"/>
    <n v="4"/>
    <n v="-25"/>
    <n v="2.8"/>
    <d v="2026-01-15T00:00:00"/>
    <m/>
    <m/>
    <m/>
    <n v="22.033333333333331"/>
  </r>
  <r>
    <x v="456"/>
    <s v="MIL"/>
    <s v="SAS"/>
    <s v="L"/>
    <d v="1899-12-30T06:26:00"/>
    <n v="1"/>
    <n v="1"/>
    <n v="1"/>
    <n v="0"/>
    <n v="0"/>
    <m/>
    <n v="0"/>
    <n v="0"/>
    <m/>
    <n v="0"/>
    <n v="1"/>
    <n v="1"/>
    <n v="0"/>
    <n v="0"/>
    <n v="1"/>
    <n v="0"/>
    <n v="0"/>
    <n v="2"/>
    <n v="6"/>
    <n v="2.7"/>
    <d v="2026-01-15T00:00:00"/>
    <m/>
    <m/>
    <m/>
    <n v="6.4333333333333336"/>
  </r>
  <r>
    <x v="20"/>
    <s v="GSW"/>
    <s v="NYK"/>
    <s v="W"/>
    <d v="1899-12-30T15:21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2"/>
    <n v="2.7"/>
    <d v="2026-01-15T00:00:00"/>
    <m/>
    <m/>
    <m/>
    <n v="15.349999999999998"/>
  </r>
  <r>
    <x v="127"/>
    <s v="PHO"/>
    <s v="DET"/>
    <s v="L"/>
    <d v="1899-12-31T04:29:00"/>
    <n v="4"/>
    <n v="16"/>
    <n v="0.25"/>
    <n v="2"/>
    <n v="6"/>
    <n v="0.33300000000000002"/>
    <n v="6"/>
    <n v="7"/>
    <n v="0.85699999999999998"/>
    <n v="0"/>
    <n v="1"/>
    <n v="1"/>
    <n v="1"/>
    <n v="0"/>
    <n v="0"/>
    <n v="2"/>
    <n v="6"/>
    <n v="16"/>
    <n v="-17"/>
    <n v="2.6"/>
    <d v="2026-01-15T00:00:00"/>
    <m/>
    <m/>
    <m/>
    <n v="28.483333333333331"/>
  </r>
  <r>
    <x v="98"/>
    <s v="DET"/>
    <s v="PHO"/>
    <s v="W"/>
    <d v="1899-12-31T14:27:00"/>
    <n v="3"/>
    <n v="16"/>
    <n v="0.188"/>
    <n v="0"/>
    <n v="7"/>
    <n v="0"/>
    <n v="4"/>
    <n v="9"/>
    <n v="0.44400000000000001"/>
    <n v="0"/>
    <n v="4"/>
    <n v="4"/>
    <n v="11"/>
    <n v="0"/>
    <n v="1"/>
    <n v="5"/>
    <n v="0"/>
    <n v="10"/>
    <n v="9"/>
    <n v="2.6"/>
    <d v="2026-01-15T00:00:00"/>
    <m/>
    <m/>
    <m/>
    <n v="38.450000000000003"/>
  </r>
  <r>
    <x v="401"/>
    <s v="HOU"/>
    <s v="OKC"/>
    <s v="L"/>
    <d v="1899-12-30T03:32:00"/>
    <n v="1"/>
    <n v="2"/>
    <n v="0.5"/>
    <n v="1"/>
    <n v="1"/>
    <n v="1"/>
    <n v="0"/>
    <n v="0"/>
    <m/>
    <n v="0"/>
    <n v="2"/>
    <n v="2"/>
    <n v="0"/>
    <n v="0"/>
    <n v="0"/>
    <n v="0"/>
    <n v="0"/>
    <n v="3"/>
    <n v="-2"/>
    <n v="2.6"/>
    <d v="2026-01-15T00:00:00"/>
    <m/>
    <m/>
    <m/>
    <n v="3.5333333333333332"/>
  </r>
  <r>
    <x v="170"/>
    <s v="NYK"/>
    <s v="GSW"/>
    <s v="L"/>
    <d v="1899-12-30T16:27:00"/>
    <n v="2"/>
    <n v="7"/>
    <n v="0.28599999999999998"/>
    <n v="2"/>
    <n v="7"/>
    <n v="0.28599999999999998"/>
    <n v="0"/>
    <n v="0"/>
    <m/>
    <n v="0"/>
    <n v="0"/>
    <n v="0"/>
    <n v="0"/>
    <n v="1"/>
    <n v="0"/>
    <n v="0"/>
    <n v="1"/>
    <n v="6"/>
    <n v="-8"/>
    <n v="2.5"/>
    <d v="2026-01-15T00:00:00"/>
    <m/>
    <m/>
    <m/>
    <n v="16.45"/>
  </r>
  <r>
    <x v="296"/>
    <s v="MIL"/>
    <s v="SAS"/>
    <s v="L"/>
    <d v="1899-12-30T03:50:00"/>
    <n v="1"/>
    <n v="1"/>
    <n v="1"/>
    <n v="0"/>
    <n v="0"/>
    <m/>
    <n v="0"/>
    <n v="0"/>
    <m/>
    <n v="0"/>
    <n v="0"/>
    <n v="0"/>
    <n v="1"/>
    <n v="1"/>
    <n v="0"/>
    <n v="1"/>
    <n v="0"/>
    <n v="2"/>
    <n v="9"/>
    <n v="2.4"/>
    <d v="2026-01-15T00:00:00"/>
    <m/>
    <m/>
    <m/>
    <n v="3.833333333333333"/>
  </r>
  <r>
    <x v="236"/>
    <s v="NYK"/>
    <s v="GSW"/>
    <s v="L"/>
    <d v="1899-12-30T09:39:00"/>
    <n v="0"/>
    <n v="0"/>
    <m/>
    <n v="0"/>
    <n v="0"/>
    <m/>
    <n v="1"/>
    <n v="2"/>
    <n v="0.5"/>
    <n v="0"/>
    <n v="3"/>
    <n v="3"/>
    <n v="0"/>
    <n v="0"/>
    <n v="1"/>
    <n v="0"/>
    <n v="0"/>
    <n v="1"/>
    <n v="-3"/>
    <n v="2.2000000000000002"/>
    <d v="2026-01-15T00:00:00"/>
    <m/>
    <m/>
    <m/>
    <n v="9.65"/>
  </r>
  <r>
    <x v="278"/>
    <s v="DET"/>
    <s v="PHO"/>
    <s v="W"/>
    <d v="1899-12-30T16:02:00"/>
    <n v="1"/>
    <n v="5"/>
    <n v="0.2"/>
    <n v="1"/>
    <n v="5"/>
    <n v="0.2"/>
    <n v="2"/>
    <n v="3"/>
    <n v="0.66700000000000004"/>
    <n v="0"/>
    <n v="0"/>
    <n v="0"/>
    <n v="0"/>
    <n v="1"/>
    <n v="0"/>
    <n v="0"/>
    <n v="1"/>
    <n v="5"/>
    <n v="-10"/>
    <n v="2.1"/>
    <d v="2026-01-15T00:00:00"/>
    <m/>
    <m/>
    <m/>
    <n v="16.033333333333331"/>
  </r>
  <r>
    <x v="375"/>
    <s v="PHO"/>
    <s v="DET"/>
    <s v="L"/>
    <d v="1899-12-30T13:50:00"/>
    <n v="0"/>
    <n v="1"/>
    <n v="0"/>
    <n v="0"/>
    <n v="1"/>
    <n v="0"/>
    <n v="0"/>
    <n v="0"/>
    <m/>
    <n v="1"/>
    <n v="1"/>
    <n v="2"/>
    <n v="1"/>
    <n v="2"/>
    <n v="0"/>
    <n v="1"/>
    <n v="0"/>
    <n v="0"/>
    <n v="10"/>
    <n v="2"/>
    <d v="2026-01-15T00:00:00"/>
    <m/>
    <m/>
    <m/>
    <n v="13.833333333333332"/>
  </r>
  <r>
    <x v="283"/>
    <s v="MIL"/>
    <s v="SAS"/>
    <s v="L"/>
    <d v="1899-12-30T20:32:00"/>
    <n v="1"/>
    <n v="1"/>
    <n v="1"/>
    <n v="1"/>
    <n v="1"/>
    <n v="1"/>
    <n v="0"/>
    <n v="0"/>
    <m/>
    <n v="1"/>
    <n v="1"/>
    <n v="2"/>
    <n v="0"/>
    <n v="0"/>
    <n v="0"/>
    <n v="1"/>
    <n v="2"/>
    <n v="3"/>
    <n v="-4"/>
    <n v="1.9"/>
    <d v="2026-01-15T00:00:00"/>
    <m/>
    <m/>
    <m/>
    <n v="20.533333333333331"/>
  </r>
  <r>
    <x v="245"/>
    <s v="ATL"/>
    <s v="POR"/>
    <s v="L"/>
    <d v="1899-12-30T18:38:00"/>
    <n v="2"/>
    <n v="5"/>
    <n v="0.4"/>
    <n v="1"/>
    <n v="3"/>
    <n v="0.33300000000000002"/>
    <n v="0"/>
    <n v="0"/>
    <m/>
    <n v="0"/>
    <n v="0"/>
    <n v="0"/>
    <n v="0"/>
    <n v="1"/>
    <n v="0"/>
    <n v="1"/>
    <n v="1"/>
    <n v="5"/>
    <n v="-24"/>
    <n v="1.9"/>
    <d v="2026-01-15T00:00:00"/>
    <m/>
    <m/>
    <m/>
    <n v="18.633333333333333"/>
  </r>
  <r>
    <x v="336"/>
    <s v="BOS"/>
    <s v="MIA"/>
    <s v="W"/>
    <d v="1899-12-30T13:31:00"/>
    <n v="1"/>
    <n v="2"/>
    <n v="0.5"/>
    <n v="0"/>
    <n v="0"/>
    <m/>
    <n v="0"/>
    <n v="0"/>
    <m/>
    <n v="1"/>
    <n v="3"/>
    <n v="4"/>
    <n v="0"/>
    <n v="0"/>
    <n v="0"/>
    <n v="0"/>
    <n v="2"/>
    <n v="2"/>
    <n v="19"/>
    <n v="1.8"/>
    <d v="2026-01-15T00:00:00"/>
    <m/>
    <m/>
    <m/>
    <n v="13.516666666666666"/>
  </r>
  <r>
    <x v="437"/>
    <s v="NYK"/>
    <s v="GSW"/>
    <s v="L"/>
    <d v="1899-12-30T01:16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6-01-15T00:00:00"/>
    <m/>
    <m/>
    <m/>
    <n v="1.2666666666666666"/>
  </r>
  <r>
    <x v="29"/>
    <s v="GSW"/>
    <s v="NYK"/>
    <s v="W"/>
    <d v="1899-12-30T16:02:00"/>
    <n v="0"/>
    <n v="2"/>
    <n v="0"/>
    <n v="0"/>
    <n v="2"/>
    <n v="0"/>
    <n v="0"/>
    <n v="0"/>
    <m/>
    <n v="0"/>
    <n v="6"/>
    <n v="6"/>
    <n v="3"/>
    <n v="0"/>
    <n v="0"/>
    <n v="0"/>
    <n v="2"/>
    <n v="0"/>
    <n v="-2"/>
    <n v="1.7"/>
    <d v="2026-01-15T00:00:00"/>
    <m/>
    <m/>
    <m/>
    <n v="16.033333333333331"/>
  </r>
  <r>
    <x v="21"/>
    <s v="OKC"/>
    <s v="HOU"/>
    <s v="W"/>
    <d v="1899-12-30T19:07:00"/>
    <n v="2"/>
    <n v="8"/>
    <n v="0.25"/>
    <n v="1"/>
    <n v="4"/>
    <n v="0.25"/>
    <n v="0"/>
    <n v="0"/>
    <m/>
    <n v="1"/>
    <n v="4"/>
    <n v="5"/>
    <n v="0"/>
    <n v="1"/>
    <n v="0"/>
    <n v="1"/>
    <n v="1"/>
    <n v="5"/>
    <n v="4"/>
    <n v="1.7"/>
    <d v="2026-01-15T00:00:00"/>
    <m/>
    <m/>
    <m/>
    <n v="19.116666666666667"/>
  </r>
  <r>
    <x v="192"/>
    <s v="MIA"/>
    <s v="BOS"/>
    <s v="L"/>
    <d v="1899-12-30T08:49:00"/>
    <n v="1"/>
    <n v="5"/>
    <n v="0.2"/>
    <n v="1"/>
    <n v="4"/>
    <n v="0.25"/>
    <n v="0"/>
    <n v="0"/>
    <m/>
    <n v="3"/>
    <n v="2"/>
    <n v="5"/>
    <n v="0"/>
    <n v="0"/>
    <n v="0"/>
    <n v="1"/>
    <n v="0"/>
    <n v="3"/>
    <n v="-8"/>
    <n v="1.6"/>
    <d v="2026-01-15T00:00:00"/>
    <m/>
    <m/>
    <m/>
    <n v="8.8166666666666664"/>
  </r>
  <r>
    <x v="355"/>
    <s v="BOS"/>
    <s v="MIA"/>
    <s v="W"/>
    <d v="1899-12-30T04:58:00"/>
    <n v="0"/>
    <n v="0"/>
    <m/>
    <n v="0"/>
    <n v="0"/>
    <m/>
    <n v="0"/>
    <n v="0"/>
    <m/>
    <n v="1"/>
    <n v="2"/>
    <n v="3"/>
    <n v="0"/>
    <n v="0"/>
    <n v="0"/>
    <n v="0"/>
    <n v="0"/>
    <n v="0"/>
    <n v="0"/>
    <n v="1.3"/>
    <d v="2026-01-15T00:00:00"/>
    <m/>
    <m/>
    <m/>
    <n v="4.9666666666666668"/>
  </r>
  <r>
    <x v="200"/>
    <s v="NYK"/>
    <s v="GSW"/>
    <s v="L"/>
    <d v="1899-12-30T11:17:00"/>
    <n v="0"/>
    <n v="1"/>
    <n v="0"/>
    <n v="0"/>
    <n v="0"/>
    <m/>
    <n v="0"/>
    <n v="0"/>
    <m/>
    <n v="0"/>
    <n v="2"/>
    <n v="2"/>
    <n v="5"/>
    <n v="0"/>
    <n v="0"/>
    <n v="2"/>
    <n v="1"/>
    <n v="0"/>
    <n v="-12"/>
    <n v="1"/>
    <d v="2026-01-15T00:00:00"/>
    <m/>
    <m/>
    <m/>
    <n v="11.283333333333333"/>
  </r>
  <r>
    <x v="398"/>
    <s v="HOU"/>
    <s v="OKC"/>
    <s v="L"/>
    <d v="1899-12-30T03:32:00"/>
    <n v="1"/>
    <n v="2"/>
    <n v="0.5"/>
    <n v="0"/>
    <n v="0"/>
    <m/>
    <n v="0"/>
    <n v="0"/>
    <m/>
    <n v="0"/>
    <n v="0"/>
    <n v="0"/>
    <n v="0"/>
    <n v="0"/>
    <n v="0"/>
    <n v="0"/>
    <n v="0"/>
    <n v="2"/>
    <n v="-2"/>
    <n v="1"/>
    <d v="2026-01-15T00:00:00"/>
    <m/>
    <m/>
    <m/>
    <n v="3.5333333333333332"/>
  </r>
  <r>
    <x v="35"/>
    <s v="OKC"/>
    <s v="HOU"/>
    <s v="W"/>
    <d v="1899-12-30T02:48:00"/>
    <n v="0"/>
    <n v="0"/>
    <m/>
    <n v="0"/>
    <n v="0"/>
    <m/>
    <n v="0"/>
    <n v="0"/>
    <m/>
    <n v="0"/>
    <n v="1"/>
    <n v="1"/>
    <n v="0"/>
    <n v="0"/>
    <n v="1"/>
    <n v="0"/>
    <n v="0"/>
    <n v="0"/>
    <n v="0"/>
    <n v="1"/>
    <d v="2026-01-15T00:00:00"/>
    <m/>
    <m/>
    <m/>
    <n v="2.8"/>
  </r>
  <r>
    <x v="332"/>
    <s v="OKC"/>
    <s v="HOU"/>
    <s v="W"/>
    <d v="1899-12-30T02:48:00"/>
    <n v="0"/>
    <n v="2"/>
    <n v="0"/>
    <n v="0"/>
    <n v="1"/>
    <n v="0"/>
    <n v="0"/>
    <n v="0"/>
    <m/>
    <n v="0"/>
    <n v="2"/>
    <n v="2"/>
    <n v="2"/>
    <n v="0"/>
    <n v="0"/>
    <n v="0"/>
    <n v="0"/>
    <n v="0"/>
    <n v="0"/>
    <n v="0.6"/>
    <d v="2026-01-15T00:00:00"/>
    <m/>
    <m/>
    <m/>
    <n v="2.8"/>
  </r>
  <r>
    <x v="17"/>
    <s v="LAL"/>
    <s v="CHO"/>
    <s v="L"/>
    <d v="1899-12-30T17:39:00"/>
    <n v="1"/>
    <n v="4"/>
    <n v="0.25"/>
    <n v="1"/>
    <n v="4"/>
    <n v="0.25"/>
    <n v="0"/>
    <n v="0"/>
    <m/>
    <n v="0"/>
    <n v="1"/>
    <n v="1"/>
    <n v="1"/>
    <n v="0"/>
    <n v="1"/>
    <n v="1"/>
    <n v="2"/>
    <n v="3"/>
    <n v="-17"/>
    <n v="0.5"/>
    <d v="2026-01-15T00:00:00"/>
    <m/>
    <m/>
    <m/>
    <n v="17.650000000000002"/>
  </r>
  <r>
    <x v="444"/>
    <s v="SAS"/>
    <s v="MIL"/>
    <s v="W"/>
    <d v="1899-12-30T14:42:00"/>
    <n v="1"/>
    <n v="2"/>
    <n v="0.5"/>
    <n v="1"/>
    <n v="2"/>
    <n v="0.5"/>
    <n v="0"/>
    <n v="0"/>
    <m/>
    <n v="0"/>
    <n v="1"/>
    <n v="1"/>
    <n v="0"/>
    <n v="0"/>
    <n v="0"/>
    <n v="1"/>
    <n v="2"/>
    <n v="3"/>
    <n v="-2"/>
    <n v="0.5"/>
    <d v="2026-01-15T00:00:00"/>
    <m/>
    <m/>
    <m/>
    <n v="14.700000000000001"/>
  </r>
  <r>
    <x v="397"/>
    <s v="HOU"/>
    <s v="OKC"/>
    <s v="L"/>
    <d v="1899-12-30T20:31:00"/>
    <n v="2"/>
    <n v="9"/>
    <n v="0.222"/>
    <n v="1"/>
    <n v="5"/>
    <n v="0.2"/>
    <n v="0"/>
    <n v="0"/>
    <m/>
    <n v="0"/>
    <n v="1"/>
    <n v="1"/>
    <n v="1"/>
    <n v="0"/>
    <n v="1"/>
    <n v="0"/>
    <n v="2"/>
    <n v="5"/>
    <n v="-2"/>
    <n v="0.4"/>
    <d v="2026-01-15T00:00:00"/>
    <m/>
    <m/>
    <m/>
    <n v="20.516666666666666"/>
  </r>
  <r>
    <x v="381"/>
    <s v="CHO"/>
    <s v="LAL"/>
    <s v="W"/>
    <d v="1899-12-30T01:30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1-15T00:00:00"/>
    <m/>
    <m/>
    <m/>
    <n v="1.5"/>
  </r>
  <r>
    <x v="508"/>
    <s v="LAL"/>
    <s v="CHO"/>
    <s v="L"/>
    <d v="1899-12-30T16:52:00"/>
    <n v="0"/>
    <n v="2"/>
    <n v="0"/>
    <n v="0"/>
    <n v="1"/>
    <n v="0"/>
    <n v="0"/>
    <n v="0"/>
    <m/>
    <n v="1"/>
    <n v="2"/>
    <n v="3"/>
    <n v="0"/>
    <n v="1"/>
    <n v="1"/>
    <n v="1"/>
    <n v="1"/>
    <n v="0"/>
    <n v="-7"/>
    <n v="0.2"/>
    <d v="2026-01-15T00:00:00"/>
    <m/>
    <m/>
    <m/>
    <n v="16.866666666666667"/>
  </r>
  <r>
    <x v="171"/>
    <s v="UTA"/>
    <s v="DAL"/>
    <s v="L"/>
    <d v="1899-12-30T20:02:00"/>
    <n v="3"/>
    <n v="8"/>
    <n v="0.375"/>
    <n v="1"/>
    <n v="5"/>
    <n v="0.2"/>
    <n v="1"/>
    <n v="1"/>
    <n v="1"/>
    <n v="0"/>
    <n v="4"/>
    <n v="4"/>
    <n v="0"/>
    <n v="1"/>
    <n v="0"/>
    <n v="4"/>
    <n v="4"/>
    <n v="8"/>
    <n v="-11"/>
    <n v="0.2"/>
    <d v="2026-01-15T00:00:00"/>
    <m/>
    <m/>
    <m/>
    <n v="20.033333333333335"/>
  </r>
  <r>
    <x v="356"/>
    <s v="PHO"/>
    <s v="DET"/>
    <s v="L"/>
    <d v="1899-12-30T02:3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5T00:00:00"/>
    <m/>
    <m/>
    <m/>
    <n v="2.65"/>
  </r>
  <r>
    <x v="497"/>
    <s v="NYK"/>
    <s v="GSW"/>
    <s v="L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15T00:00:00"/>
    <m/>
    <m/>
    <m/>
    <n v="1.2666666666666666"/>
  </r>
  <r>
    <x v="172"/>
    <s v="CHO"/>
    <s v="LAL"/>
    <s v="W"/>
    <d v="1899-12-30T01:3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15T00:00:00"/>
    <m/>
    <m/>
    <m/>
    <n v="1.5"/>
  </r>
  <r>
    <x v="480"/>
    <s v="LAL"/>
    <s v="CHO"/>
    <s v="L"/>
    <d v="1899-12-30T01:3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5T00:00:00"/>
    <m/>
    <m/>
    <m/>
    <n v="1.5"/>
  </r>
  <r>
    <x v="303"/>
    <s v="ORL"/>
    <s v="MEM"/>
    <s v="W"/>
    <d v="1899-12-30T12:29:00"/>
    <n v="1"/>
    <n v="5"/>
    <n v="0.2"/>
    <n v="0"/>
    <n v="3"/>
    <n v="0"/>
    <n v="0"/>
    <n v="0"/>
    <m/>
    <n v="0"/>
    <n v="0"/>
    <n v="0"/>
    <n v="2"/>
    <n v="0"/>
    <n v="0"/>
    <n v="0"/>
    <n v="1"/>
    <n v="2"/>
    <n v="-10"/>
    <n v="-0.1"/>
    <d v="2026-01-15T00:00:00"/>
    <m/>
    <m/>
    <m/>
    <n v="12.483333333333334"/>
  </r>
  <r>
    <x v="173"/>
    <s v="ATL"/>
    <s v="POR"/>
    <s v="L"/>
    <d v="1899-12-30T13:11:00"/>
    <n v="1"/>
    <n v="5"/>
    <n v="0.2"/>
    <n v="1"/>
    <n v="4"/>
    <n v="0.25"/>
    <n v="0"/>
    <n v="0"/>
    <m/>
    <n v="1"/>
    <n v="1"/>
    <n v="2"/>
    <n v="0"/>
    <n v="1"/>
    <n v="0"/>
    <n v="2"/>
    <n v="0"/>
    <n v="3"/>
    <n v="-7"/>
    <n v="-0.1"/>
    <d v="2026-01-15T00:00:00"/>
    <m/>
    <m/>
    <m/>
    <n v="13.183333333333334"/>
  </r>
  <r>
    <x v="442"/>
    <s v="SAS"/>
    <s v="MIL"/>
    <s v="W"/>
    <d v="1899-12-30T10:16:00"/>
    <n v="1"/>
    <n v="3"/>
    <n v="0.33300000000000002"/>
    <n v="0"/>
    <n v="2"/>
    <n v="0"/>
    <n v="0"/>
    <n v="0"/>
    <m/>
    <n v="0"/>
    <n v="1"/>
    <n v="1"/>
    <n v="0"/>
    <n v="0"/>
    <n v="0"/>
    <n v="0"/>
    <n v="2"/>
    <n v="2"/>
    <n v="-15"/>
    <n v="-0.2"/>
    <d v="2026-01-15T00:00:00"/>
    <m/>
    <m/>
    <m/>
    <n v="10.266666666666666"/>
  </r>
  <r>
    <x v="300"/>
    <s v="SAS"/>
    <s v="MIL"/>
    <s v="W"/>
    <d v="1899-12-30T20:09:00"/>
    <n v="0"/>
    <n v="6"/>
    <n v="0"/>
    <n v="0"/>
    <n v="2"/>
    <n v="0"/>
    <n v="2"/>
    <n v="2"/>
    <n v="1"/>
    <n v="2"/>
    <n v="3"/>
    <n v="5"/>
    <n v="0"/>
    <n v="1"/>
    <n v="0"/>
    <n v="1"/>
    <n v="1"/>
    <n v="2"/>
    <n v="-14"/>
    <n v="-0.3"/>
    <d v="2026-01-15T00:00:00"/>
    <m/>
    <m/>
    <m/>
    <n v="20.149999999999999"/>
  </r>
  <r>
    <x v="395"/>
    <s v="HOU"/>
    <s v="OKC"/>
    <s v="L"/>
    <d v="1899-12-30T03:32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1-15T00:00:00"/>
    <m/>
    <m/>
    <m/>
    <n v="3.5333333333333332"/>
  </r>
  <r>
    <x v="366"/>
    <s v="LAL"/>
    <s v="CHO"/>
    <s v="L"/>
    <d v="1899-12-30T01:30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1-15T00:00:00"/>
    <m/>
    <m/>
    <m/>
    <n v="1.5"/>
  </r>
  <r>
    <x v="416"/>
    <s v="NYK"/>
    <s v="GSW"/>
    <s v="L"/>
    <d v="1899-12-30T01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15T00:00:00"/>
    <m/>
    <m/>
    <m/>
    <n v="1.2666666666666666"/>
  </r>
  <r>
    <x v="365"/>
    <s v="LAL"/>
    <s v="CHO"/>
    <s v="L"/>
    <d v="1899-12-30T01:30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1-15T00:00:00"/>
    <m/>
    <m/>
    <m/>
    <n v="1.5"/>
  </r>
  <r>
    <x v="408"/>
    <s v="LAL"/>
    <s v="CHO"/>
    <s v="L"/>
    <d v="1899-12-30T01:3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1-15T00:00:00"/>
    <m/>
    <m/>
    <m/>
    <n v="1.5"/>
  </r>
  <r>
    <x v="339"/>
    <s v="GSW"/>
    <s v="NYK"/>
    <s v="W"/>
    <d v="1899-12-30T01:16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1-15T00:00:00"/>
    <m/>
    <m/>
    <m/>
    <n v="1.2666666666666666"/>
  </r>
  <r>
    <x v="224"/>
    <s v="MIA"/>
    <s v="BOS"/>
    <s v="L"/>
    <d v="1899-12-30T15:09:00"/>
    <n v="1"/>
    <n v="6"/>
    <n v="0.16700000000000001"/>
    <n v="0"/>
    <n v="4"/>
    <n v="0"/>
    <n v="1"/>
    <n v="4"/>
    <n v="0.25"/>
    <n v="1"/>
    <n v="4"/>
    <n v="5"/>
    <n v="0"/>
    <n v="1"/>
    <n v="1"/>
    <n v="2"/>
    <n v="1"/>
    <n v="3"/>
    <n v="-19"/>
    <n v="-0.8"/>
    <d v="2026-01-15T00:00:00"/>
    <m/>
    <m/>
    <m/>
    <n v="15.149999999999999"/>
  </r>
  <r>
    <x v="87"/>
    <s v="MIL"/>
    <s v="SAS"/>
    <s v="L"/>
    <d v="1899-12-30T13:38:00"/>
    <n v="1"/>
    <n v="5"/>
    <n v="0.2"/>
    <n v="1"/>
    <n v="5"/>
    <n v="0.2"/>
    <n v="0"/>
    <n v="0"/>
    <m/>
    <n v="0"/>
    <n v="0"/>
    <n v="0"/>
    <n v="1"/>
    <n v="0"/>
    <n v="0"/>
    <n v="1"/>
    <n v="1"/>
    <n v="3"/>
    <n v="-9"/>
    <n v="-0.8"/>
    <d v="2026-01-15T00:00:00"/>
    <m/>
    <m/>
    <m/>
    <n v="13.633333333333333"/>
  </r>
  <r>
    <x v="305"/>
    <s v="NYK"/>
    <s v="GSW"/>
    <s v="L"/>
    <d v="1899-12-30T03:59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9"/>
    <n v="-1.1000000000000001"/>
    <d v="2026-01-15T00:00:00"/>
    <m/>
    <m/>
    <m/>
    <n v="3.9833333333333334"/>
  </r>
  <r>
    <x v="239"/>
    <s v="MIA"/>
    <s v="BOS"/>
    <s v="L"/>
    <d v="1899-12-30T11:30:00"/>
    <n v="0"/>
    <n v="4"/>
    <n v="0"/>
    <n v="0"/>
    <n v="2"/>
    <n v="0"/>
    <n v="0"/>
    <n v="0"/>
    <m/>
    <n v="1"/>
    <n v="0"/>
    <n v="1"/>
    <n v="1"/>
    <n v="2"/>
    <n v="0"/>
    <n v="1"/>
    <n v="2"/>
    <n v="0"/>
    <n v="-9"/>
    <n v="-1.2"/>
    <d v="2026-01-15T00:00:00"/>
    <m/>
    <m/>
    <m/>
    <n v="11.5"/>
  </r>
  <r>
    <x v="32"/>
    <s v="GSW"/>
    <s v="NYK"/>
    <s v="W"/>
    <d v="1899-12-30T11:42:00"/>
    <n v="2"/>
    <n v="9"/>
    <n v="0.222"/>
    <n v="1"/>
    <n v="6"/>
    <n v="0.16700000000000001"/>
    <n v="0"/>
    <n v="0"/>
    <m/>
    <n v="0"/>
    <n v="2"/>
    <n v="2"/>
    <n v="0"/>
    <n v="0"/>
    <n v="0"/>
    <n v="1"/>
    <n v="1"/>
    <n v="5"/>
    <n v="-4"/>
    <n v="-1.3"/>
    <d v="2026-01-15T00:00:00"/>
    <m/>
    <m/>
    <m/>
    <n v="11.7"/>
  </r>
  <r>
    <x v="139"/>
    <s v="MEM"/>
    <s v="ORL"/>
    <s v="L"/>
    <d v="1899-12-30T17:46:00"/>
    <n v="1"/>
    <n v="7"/>
    <n v="0.14299999999999999"/>
    <n v="0"/>
    <n v="2"/>
    <n v="0"/>
    <n v="0"/>
    <n v="0"/>
    <m/>
    <n v="0"/>
    <n v="2"/>
    <n v="2"/>
    <n v="0"/>
    <n v="0"/>
    <n v="0"/>
    <n v="1"/>
    <n v="0"/>
    <n v="2"/>
    <n v="-22"/>
    <n v="-2.9"/>
    <d v="2026-01-15T00:00:00"/>
    <m/>
    <m/>
    <m/>
    <n v="17.766666666666666"/>
  </r>
  <r>
    <x v="154"/>
    <s v="MEM"/>
    <s v="ORL"/>
    <s v="L"/>
    <d v="1899-12-30T13:51:00"/>
    <n v="0"/>
    <n v="4"/>
    <n v="0"/>
    <n v="0"/>
    <n v="3"/>
    <n v="0"/>
    <n v="0"/>
    <n v="0"/>
    <m/>
    <n v="0"/>
    <n v="2"/>
    <n v="2"/>
    <n v="2"/>
    <n v="0"/>
    <n v="1"/>
    <n v="3"/>
    <n v="0"/>
    <n v="0"/>
    <n v="-13"/>
    <n v="-3.1"/>
    <d v="2026-01-15T00:00:00"/>
    <m/>
    <m/>
    <m/>
    <n v="13.849999999999998"/>
  </r>
  <r>
    <x v="241"/>
    <s v="SAS"/>
    <s v="MIL"/>
    <s v="W"/>
    <d v="1899-12-30T07:07:00"/>
    <n v="0"/>
    <n v="2"/>
    <n v="0"/>
    <n v="0"/>
    <n v="1"/>
    <n v="0"/>
    <n v="0"/>
    <n v="0"/>
    <m/>
    <n v="0"/>
    <n v="1"/>
    <n v="1"/>
    <n v="0"/>
    <n v="1"/>
    <n v="0"/>
    <n v="3"/>
    <n v="1"/>
    <n v="0"/>
    <n v="-15"/>
    <n v="-3.5"/>
    <d v="2026-01-15T00:00:00"/>
    <m/>
    <m/>
    <m/>
    <n v="7.1166666666666671"/>
  </r>
  <r>
    <x v="141"/>
    <s v="MIL"/>
    <s v="SAS"/>
    <s v="L"/>
    <d v="1899-12-30T23:21:00"/>
    <n v="0"/>
    <n v="9"/>
    <n v="0"/>
    <n v="0"/>
    <n v="4"/>
    <n v="0"/>
    <n v="0"/>
    <n v="0"/>
    <m/>
    <n v="0"/>
    <n v="1"/>
    <n v="1"/>
    <n v="2"/>
    <n v="0"/>
    <n v="0"/>
    <n v="1"/>
    <n v="1"/>
    <n v="0"/>
    <n v="-35"/>
    <n v="-6"/>
    <d v="2026-01-15T00:00:00"/>
    <m/>
    <m/>
    <m/>
    <n v="23.35"/>
  </r>
  <r>
    <x v="31"/>
    <s v="LAL"/>
    <s v="CHO"/>
    <s v="L"/>
    <d v="1899-12-30T15:21:00"/>
    <n v="0"/>
    <n v="7"/>
    <n v="0"/>
    <n v="0"/>
    <n v="5"/>
    <n v="0"/>
    <n v="0"/>
    <n v="0"/>
    <m/>
    <n v="0"/>
    <n v="1"/>
    <n v="1"/>
    <n v="0"/>
    <n v="0"/>
    <n v="0"/>
    <n v="0"/>
    <n v="4"/>
    <n v="0"/>
    <n v="-15"/>
    <n v="-6.2"/>
    <d v="2026-01-15T00:00:00"/>
    <m/>
    <m/>
    <m/>
    <n v="15.349999999999998"/>
  </r>
  <r>
    <x v="9"/>
    <s v="HOU"/>
    <s v="MIN"/>
    <s v="W"/>
    <d v="1899-12-31T16:01:00"/>
    <n v="11"/>
    <n v="18"/>
    <n v="0.61099999999999999"/>
    <n v="6"/>
    <n v="8"/>
    <n v="0.75"/>
    <n v="11"/>
    <n v="14"/>
    <n v="0.78600000000000003"/>
    <n v="1"/>
    <n v="3"/>
    <n v="4"/>
    <n v="7"/>
    <n v="2"/>
    <n v="1"/>
    <n v="5"/>
    <n v="3"/>
    <n v="39"/>
    <n v="15"/>
    <n v="32.6"/>
    <d v="2026-01-16T00:00:00"/>
    <m/>
    <m/>
    <m/>
    <n v="40.016666666666666"/>
  </r>
  <r>
    <x v="249"/>
    <s v="CLE"/>
    <s v="PHI"/>
    <s v="W"/>
    <d v="1899-12-31T14:10:00"/>
    <n v="13"/>
    <n v="17"/>
    <n v="0.76500000000000001"/>
    <n v="7"/>
    <n v="9"/>
    <n v="0.77800000000000002"/>
    <n v="6"/>
    <n v="6"/>
    <n v="1"/>
    <n v="1"/>
    <n v="4"/>
    <n v="5"/>
    <n v="4"/>
    <n v="0"/>
    <n v="0"/>
    <n v="4"/>
    <n v="1"/>
    <n v="39"/>
    <n v="4"/>
    <n v="32.6"/>
    <d v="2026-01-16T00:00:00"/>
    <m/>
    <m/>
    <m/>
    <n v="38.166666666666664"/>
  </r>
  <r>
    <x v="321"/>
    <s v="IND"/>
    <s v="NOP"/>
    <s v="W"/>
    <d v="1899-12-31T05:15:00"/>
    <n v="13"/>
    <n v="17"/>
    <n v="0.76500000000000001"/>
    <n v="3"/>
    <n v="6"/>
    <n v="0.5"/>
    <n v="0"/>
    <n v="0"/>
    <m/>
    <n v="3"/>
    <n v="6"/>
    <n v="9"/>
    <n v="1"/>
    <n v="2"/>
    <n v="2"/>
    <n v="0"/>
    <n v="3"/>
    <n v="29"/>
    <n v="13"/>
    <n v="29.1"/>
    <d v="2026-01-16T00:00:00"/>
    <m/>
    <m/>
    <m/>
    <n v="29.25"/>
  </r>
  <r>
    <x v="253"/>
    <s v="PHI"/>
    <s v="CLE"/>
    <s v="L"/>
    <d v="1899-12-31T09:07:00"/>
    <n v="10"/>
    <n v="22"/>
    <n v="0.45500000000000002"/>
    <n v="2"/>
    <n v="3"/>
    <n v="0.66700000000000004"/>
    <n v="11"/>
    <n v="12"/>
    <n v="0.91700000000000004"/>
    <n v="3"/>
    <n v="2"/>
    <n v="5"/>
    <n v="3"/>
    <n v="0"/>
    <n v="1"/>
    <n v="1"/>
    <n v="0"/>
    <n v="33"/>
    <n v="9"/>
    <n v="25.7"/>
    <d v="2026-01-16T00:00:00"/>
    <m/>
    <m/>
    <m/>
    <n v="33.116666666666667"/>
  </r>
  <r>
    <x v="49"/>
    <s v="NOP"/>
    <s v="IND"/>
    <s v="L"/>
    <d v="1899-12-31T09:12:00"/>
    <n v="10"/>
    <n v="12"/>
    <n v="0.83299999999999996"/>
    <n v="0"/>
    <n v="0"/>
    <m/>
    <n v="7"/>
    <n v="10"/>
    <n v="0.7"/>
    <n v="0"/>
    <n v="6"/>
    <n v="6"/>
    <n v="7"/>
    <n v="1"/>
    <n v="0"/>
    <n v="3"/>
    <n v="3"/>
    <n v="27"/>
    <n v="3"/>
    <n v="24.9"/>
    <d v="2026-01-16T00:00:00"/>
    <m/>
    <m/>
    <m/>
    <n v="33.200000000000003"/>
  </r>
  <r>
    <x v="188"/>
    <s v="MIN"/>
    <s v="HOU"/>
    <s v="L"/>
    <d v="1899-12-31T08:03:00"/>
    <n v="8"/>
    <n v="11"/>
    <n v="0.72699999999999998"/>
    <n v="5"/>
    <n v="7"/>
    <n v="0.71399999999999997"/>
    <n v="4"/>
    <n v="5"/>
    <n v="0.8"/>
    <n v="0"/>
    <n v="9"/>
    <n v="9"/>
    <n v="4"/>
    <n v="1"/>
    <n v="1"/>
    <n v="2"/>
    <n v="4"/>
    <n v="25"/>
    <n v="0"/>
    <n v="23.7"/>
    <d v="2026-01-16T00:00:00"/>
    <m/>
    <m/>
    <m/>
    <n v="32.049999999999997"/>
  </r>
  <r>
    <x v="58"/>
    <s v="MIN"/>
    <s v="HOU"/>
    <s v="L"/>
    <d v="1899-12-31T16:13:00"/>
    <n v="14"/>
    <n v="25"/>
    <n v="0.56000000000000005"/>
    <n v="2"/>
    <n v="5"/>
    <n v="0.4"/>
    <n v="9"/>
    <n v="11"/>
    <n v="0.81799999999999995"/>
    <n v="0"/>
    <n v="4"/>
    <n v="4"/>
    <n v="2"/>
    <n v="0"/>
    <n v="1"/>
    <n v="5"/>
    <n v="4"/>
    <n v="39"/>
    <n v="-12"/>
    <n v="23"/>
    <d v="2026-01-16T00:00:00"/>
    <m/>
    <m/>
    <m/>
    <n v="40.216666666666669"/>
  </r>
  <r>
    <x v="455"/>
    <s v="LAC"/>
    <s v="TOR"/>
    <s v="W"/>
    <d v="1899-12-31T21:45:00"/>
    <n v="8"/>
    <n v="11"/>
    <n v="0.72699999999999998"/>
    <n v="3"/>
    <n v="5"/>
    <n v="0.6"/>
    <n v="0"/>
    <n v="0"/>
    <m/>
    <n v="0"/>
    <n v="2"/>
    <n v="2"/>
    <n v="6"/>
    <n v="4"/>
    <n v="0"/>
    <n v="1"/>
    <n v="0"/>
    <n v="19"/>
    <n v="20"/>
    <n v="22.3"/>
    <d v="2026-01-16T00:00:00"/>
    <m/>
    <m/>
    <m/>
    <n v="45.75"/>
  </r>
  <r>
    <x v="41"/>
    <s v="PHI"/>
    <s v="CLE"/>
    <s v="L"/>
    <d v="1899-12-31T14:40:00"/>
    <n v="9"/>
    <n v="23"/>
    <n v="0.39100000000000001"/>
    <n v="2"/>
    <n v="8"/>
    <n v="0.25"/>
    <n v="2"/>
    <n v="2"/>
    <n v="1"/>
    <n v="1"/>
    <n v="4"/>
    <n v="5"/>
    <n v="9"/>
    <n v="5"/>
    <n v="2"/>
    <n v="2"/>
    <n v="1"/>
    <n v="22"/>
    <n v="-4"/>
    <n v="21.7"/>
    <d v="2026-01-16T00:00:00"/>
    <m/>
    <m/>
    <m/>
    <n v="38.666666666666671"/>
  </r>
  <r>
    <x v="240"/>
    <s v="SAC"/>
    <s v="WAS"/>
    <s v="W"/>
    <d v="1899-12-31T07:03:00"/>
    <n v="9"/>
    <n v="14"/>
    <n v="0.64300000000000002"/>
    <n v="6"/>
    <n v="9"/>
    <n v="0.66700000000000004"/>
    <n v="2"/>
    <n v="2"/>
    <n v="1"/>
    <n v="1"/>
    <n v="1"/>
    <n v="2"/>
    <n v="6"/>
    <n v="1"/>
    <n v="0"/>
    <n v="4"/>
    <n v="2"/>
    <n v="26"/>
    <n v="0"/>
    <n v="21.2"/>
    <d v="2026-01-16T00:00:00"/>
    <m/>
    <m/>
    <m/>
    <n v="31.049999999999997"/>
  </r>
  <r>
    <x v="311"/>
    <s v="IND"/>
    <s v="NOP"/>
    <s v="W"/>
    <d v="1899-12-31T09:52:00"/>
    <n v="11"/>
    <n v="22"/>
    <n v="0.5"/>
    <n v="4"/>
    <n v="8"/>
    <n v="0.5"/>
    <n v="1"/>
    <n v="2"/>
    <n v="0.5"/>
    <n v="0"/>
    <n v="6"/>
    <n v="6"/>
    <n v="5"/>
    <n v="0"/>
    <n v="1"/>
    <n v="1"/>
    <n v="2"/>
    <n v="27"/>
    <n v="11"/>
    <n v="19.8"/>
    <d v="2026-01-16T00:00:00"/>
    <m/>
    <m/>
    <m/>
    <n v="33.866666666666667"/>
  </r>
  <r>
    <x v="89"/>
    <s v="LAC"/>
    <s v="TOR"/>
    <s v="W"/>
    <d v="1899-12-31T18:18:00"/>
    <n v="10"/>
    <n v="27"/>
    <n v="0.37"/>
    <n v="2"/>
    <n v="15"/>
    <n v="0.13300000000000001"/>
    <n v="9"/>
    <n v="10"/>
    <n v="0.9"/>
    <n v="0"/>
    <n v="2"/>
    <n v="2"/>
    <n v="10"/>
    <n v="1"/>
    <n v="1"/>
    <n v="4"/>
    <n v="4"/>
    <n v="31"/>
    <n v="-3"/>
    <n v="19.399999999999999"/>
    <d v="2026-01-16T00:00:00"/>
    <m/>
    <m/>
    <m/>
    <n v="42.3"/>
  </r>
  <r>
    <x v="181"/>
    <s v="BRK"/>
    <s v="CHI"/>
    <s v="W"/>
    <d v="1899-12-31T08:03:00"/>
    <n v="9"/>
    <n v="17"/>
    <n v="0.52900000000000003"/>
    <n v="5"/>
    <n v="10"/>
    <n v="0.5"/>
    <n v="3"/>
    <n v="3"/>
    <n v="1"/>
    <n v="1"/>
    <n v="6"/>
    <n v="7"/>
    <n v="1"/>
    <n v="1"/>
    <n v="0"/>
    <n v="3"/>
    <n v="1"/>
    <n v="26"/>
    <n v="4"/>
    <n v="18.5"/>
    <d v="2026-01-16T00:00:00"/>
    <m/>
    <m/>
    <m/>
    <n v="32.049999999999997"/>
  </r>
  <r>
    <x v="122"/>
    <s v="NOP"/>
    <s v="IND"/>
    <s v="L"/>
    <d v="1899-12-31T07:18:00"/>
    <n v="5"/>
    <n v="9"/>
    <n v="0.55600000000000005"/>
    <n v="2"/>
    <n v="4"/>
    <n v="0.5"/>
    <n v="4"/>
    <n v="4"/>
    <n v="1"/>
    <n v="0"/>
    <n v="6"/>
    <n v="6"/>
    <n v="5"/>
    <n v="2"/>
    <n v="0"/>
    <n v="0"/>
    <n v="2"/>
    <n v="16"/>
    <n v="8"/>
    <n v="18.2"/>
    <d v="2026-01-16T00:00:00"/>
    <m/>
    <m/>
    <m/>
    <n v="31.3"/>
  </r>
  <r>
    <x v="46"/>
    <s v="CHI"/>
    <s v="BRK"/>
    <s v="L"/>
    <d v="1899-12-31T08:32:00"/>
    <n v="9"/>
    <n v="14"/>
    <n v="0.64300000000000002"/>
    <n v="1"/>
    <n v="3"/>
    <n v="0.33300000000000002"/>
    <n v="0"/>
    <n v="0"/>
    <m/>
    <n v="0"/>
    <n v="6"/>
    <n v="6"/>
    <n v="5"/>
    <n v="0"/>
    <n v="2"/>
    <n v="1"/>
    <n v="1"/>
    <n v="19"/>
    <n v="8"/>
    <n v="18.100000000000001"/>
    <d v="2026-01-16T00:00:00"/>
    <m/>
    <m/>
    <m/>
    <n v="32.533333333333331"/>
  </r>
  <r>
    <x v="298"/>
    <s v="CHI"/>
    <s v="BRK"/>
    <s v="L"/>
    <d v="1899-12-31T11:05:00"/>
    <n v="4"/>
    <n v="11"/>
    <n v="0.36399999999999999"/>
    <n v="4"/>
    <n v="10"/>
    <n v="0.4"/>
    <n v="2"/>
    <n v="2"/>
    <n v="1"/>
    <n v="1"/>
    <n v="12"/>
    <n v="13"/>
    <n v="4"/>
    <n v="1"/>
    <n v="4"/>
    <n v="1"/>
    <n v="0"/>
    <n v="14"/>
    <n v="-5"/>
    <n v="17.8"/>
    <d v="2026-01-16T00:00:00"/>
    <m/>
    <m/>
    <m/>
    <n v="35.083333333333336"/>
  </r>
  <r>
    <x v="445"/>
    <s v="SAC"/>
    <s v="WAS"/>
    <s v="W"/>
    <d v="1899-12-31T03:33:00"/>
    <n v="7"/>
    <n v="8"/>
    <n v="0.875"/>
    <n v="1"/>
    <n v="2"/>
    <n v="0.5"/>
    <n v="1"/>
    <n v="2"/>
    <n v="0.5"/>
    <n v="4"/>
    <n v="2"/>
    <n v="6"/>
    <n v="1"/>
    <n v="0"/>
    <n v="2"/>
    <n v="1"/>
    <n v="0"/>
    <n v="16"/>
    <n v="-2"/>
    <n v="17.3"/>
    <d v="2026-01-16T00:00:00"/>
    <m/>
    <m/>
    <m/>
    <n v="27.55"/>
  </r>
  <r>
    <x v="327"/>
    <s v="IND"/>
    <s v="NOP"/>
    <s v="W"/>
    <d v="1899-12-31T09:18:00"/>
    <n v="7"/>
    <n v="13"/>
    <n v="0.53800000000000003"/>
    <n v="2"/>
    <n v="6"/>
    <n v="0.33300000000000002"/>
    <n v="3"/>
    <n v="3"/>
    <n v="1"/>
    <n v="0"/>
    <n v="3"/>
    <n v="3"/>
    <n v="10"/>
    <n v="0"/>
    <n v="0"/>
    <n v="3"/>
    <n v="2"/>
    <n v="19"/>
    <n v="9"/>
    <n v="16.8"/>
    <d v="2026-01-16T00:00:00"/>
    <m/>
    <m/>
    <m/>
    <n v="33.299999999999997"/>
  </r>
  <r>
    <x v="138"/>
    <s v="TOR"/>
    <s v="LAC"/>
    <s v="L"/>
    <d v="1899-12-31T14:36:00"/>
    <n v="4"/>
    <n v="11"/>
    <n v="0.36399999999999999"/>
    <n v="2"/>
    <n v="6"/>
    <n v="0.33300000000000002"/>
    <n v="5"/>
    <n v="6"/>
    <n v="0.83299999999999996"/>
    <n v="0"/>
    <n v="4"/>
    <n v="4"/>
    <n v="13"/>
    <n v="1"/>
    <n v="0"/>
    <n v="3"/>
    <n v="2"/>
    <n v="15"/>
    <n v="5"/>
    <n v="16"/>
    <d v="2026-01-16T00:00:00"/>
    <m/>
    <m/>
    <m/>
    <n v="38.6"/>
  </r>
  <r>
    <x v="48"/>
    <s v="TOR"/>
    <s v="LAC"/>
    <s v="L"/>
    <d v="1899-12-31T16:36:00"/>
    <n v="9"/>
    <n v="21"/>
    <n v="0.42899999999999999"/>
    <n v="0"/>
    <n v="4"/>
    <n v="0"/>
    <n v="6"/>
    <n v="7"/>
    <n v="0.85699999999999998"/>
    <n v="1"/>
    <n v="6"/>
    <n v="7"/>
    <n v="6"/>
    <n v="1"/>
    <n v="1"/>
    <n v="3"/>
    <n v="5"/>
    <n v="24"/>
    <n v="-18"/>
    <n v="15.9"/>
    <d v="2026-01-16T00:00:00"/>
    <m/>
    <m/>
    <m/>
    <n v="40.6"/>
  </r>
  <r>
    <x v="161"/>
    <s v="WAS"/>
    <s v="SAC"/>
    <s v="L"/>
    <d v="1899-12-31T03:43:00"/>
    <n v="8"/>
    <n v="12"/>
    <n v="0.66700000000000004"/>
    <n v="0"/>
    <n v="0"/>
    <m/>
    <n v="3"/>
    <n v="4"/>
    <n v="0.75"/>
    <n v="1"/>
    <n v="3"/>
    <n v="4"/>
    <n v="3"/>
    <n v="0"/>
    <n v="1"/>
    <n v="2"/>
    <n v="0"/>
    <n v="19"/>
    <n v="-5"/>
    <n v="15.8"/>
    <d v="2026-01-16T00:00:00"/>
    <m/>
    <m/>
    <m/>
    <n v="27.716666666666669"/>
  </r>
  <r>
    <x v="440"/>
    <s v="BRK"/>
    <s v="CHI"/>
    <s v="W"/>
    <d v="1899-12-30T18:50:00"/>
    <n v="5"/>
    <n v="8"/>
    <n v="0.625"/>
    <n v="3"/>
    <n v="4"/>
    <n v="0.75"/>
    <n v="0"/>
    <n v="0"/>
    <m/>
    <n v="3"/>
    <n v="1"/>
    <n v="4"/>
    <n v="4"/>
    <n v="1"/>
    <n v="1"/>
    <n v="0"/>
    <n v="2"/>
    <n v="13"/>
    <n v="-5"/>
    <n v="15.5"/>
    <d v="2026-01-16T00:00:00"/>
    <m/>
    <m/>
    <m/>
    <n v="18.833333333333332"/>
  </r>
  <r>
    <x v="130"/>
    <s v="NOP"/>
    <s v="IND"/>
    <s v="L"/>
    <d v="1899-12-31T07:41:00"/>
    <n v="6"/>
    <n v="10"/>
    <n v="0.6"/>
    <n v="2"/>
    <n v="3"/>
    <n v="0.66700000000000004"/>
    <n v="6"/>
    <n v="8"/>
    <n v="0.75"/>
    <n v="0"/>
    <n v="4"/>
    <n v="4"/>
    <n v="1"/>
    <n v="0"/>
    <n v="0"/>
    <n v="0"/>
    <n v="3"/>
    <n v="20"/>
    <n v="0"/>
    <n v="15.3"/>
    <d v="2026-01-16T00:00:00"/>
    <m/>
    <m/>
    <m/>
    <n v="31.683333333333337"/>
  </r>
  <r>
    <x v="68"/>
    <s v="LAC"/>
    <s v="TOR"/>
    <s v="W"/>
    <d v="1899-12-31T14:33:00"/>
    <n v="7"/>
    <n v="10"/>
    <n v="0.7"/>
    <n v="0"/>
    <n v="0"/>
    <m/>
    <n v="2"/>
    <n v="3"/>
    <n v="0.66700000000000004"/>
    <n v="3"/>
    <n v="11"/>
    <n v="14"/>
    <n v="2"/>
    <n v="0"/>
    <n v="0"/>
    <n v="2"/>
    <n v="3"/>
    <n v="16"/>
    <n v="15"/>
    <n v="15"/>
    <d v="2026-01-16T00:00:00"/>
    <m/>
    <m/>
    <m/>
    <n v="38.549999999999997"/>
  </r>
  <r>
    <x v="1"/>
    <s v="HOU"/>
    <s v="MIN"/>
    <s v="W"/>
    <d v="1899-12-31T08:12:00"/>
    <n v="11"/>
    <n v="22"/>
    <n v="0.5"/>
    <n v="0"/>
    <n v="1"/>
    <n v="0"/>
    <n v="3"/>
    <n v="9"/>
    <n v="0.33300000000000002"/>
    <n v="4"/>
    <n v="10"/>
    <n v="14"/>
    <n v="3"/>
    <n v="1"/>
    <n v="1"/>
    <n v="4"/>
    <n v="6"/>
    <n v="25"/>
    <n v="-7"/>
    <n v="14.8"/>
    <d v="2026-01-16T00:00:00"/>
    <m/>
    <m/>
    <m/>
    <n v="32.199999999999996"/>
  </r>
  <r>
    <x v="206"/>
    <s v="LAC"/>
    <s v="TOR"/>
    <s v="W"/>
    <d v="1899-12-30T20:26:00"/>
    <n v="6"/>
    <n v="7"/>
    <n v="0.85699999999999998"/>
    <n v="1"/>
    <n v="2"/>
    <n v="0.5"/>
    <n v="3"/>
    <n v="3"/>
    <n v="1"/>
    <n v="1"/>
    <n v="4"/>
    <n v="5"/>
    <n v="1"/>
    <n v="0"/>
    <n v="0"/>
    <n v="1"/>
    <n v="1"/>
    <n v="16"/>
    <n v="-7"/>
    <n v="14.7"/>
    <d v="2026-01-16T00:00:00"/>
    <m/>
    <m/>
    <m/>
    <n v="20.433333333333334"/>
  </r>
  <r>
    <x v="64"/>
    <s v="TOR"/>
    <s v="LAC"/>
    <s v="L"/>
    <d v="1899-12-31T03:22:00"/>
    <n v="6"/>
    <n v="10"/>
    <n v="0.6"/>
    <n v="3"/>
    <n v="6"/>
    <n v="0.5"/>
    <n v="0"/>
    <n v="0"/>
    <m/>
    <n v="3"/>
    <n v="4"/>
    <n v="7"/>
    <n v="1"/>
    <n v="0"/>
    <n v="0"/>
    <n v="0"/>
    <n v="0"/>
    <n v="15"/>
    <n v="2"/>
    <n v="14.4"/>
    <d v="2026-01-16T00:00:00"/>
    <m/>
    <m/>
    <m/>
    <n v="27.366666666666667"/>
  </r>
  <r>
    <x v="235"/>
    <s v="BRK"/>
    <s v="CHI"/>
    <s v="W"/>
    <d v="1899-12-31T04:15:00"/>
    <n v="7"/>
    <n v="17"/>
    <n v="0.41199999999999998"/>
    <n v="4"/>
    <n v="7"/>
    <n v="0.57099999999999995"/>
    <n v="5"/>
    <n v="6"/>
    <n v="0.83299999999999996"/>
    <n v="0"/>
    <n v="11"/>
    <n v="11"/>
    <n v="1"/>
    <n v="1"/>
    <n v="0"/>
    <n v="3"/>
    <n v="3"/>
    <n v="23"/>
    <n v="8"/>
    <n v="14.3"/>
    <d v="2026-01-16T00:00:00"/>
    <m/>
    <m/>
    <m/>
    <n v="28.25"/>
  </r>
  <r>
    <x v="183"/>
    <s v="NOP"/>
    <s v="IND"/>
    <s v="L"/>
    <d v="1899-12-31T13:37:00"/>
    <n v="7"/>
    <n v="21"/>
    <n v="0.33300000000000002"/>
    <n v="5"/>
    <n v="14"/>
    <n v="0.35699999999999998"/>
    <n v="3"/>
    <n v="4"/>
    <n v="0.75"/>
    <n v="1"/>
    <n v="3"/>
    <n v="4"/>
    <n v="5"/>
    <n v="1"/>
    <n v="1"/>
    <n v="1"/>
    <n v="3"/>
    <n v="22"/>
    <n v="1"/>
    <n v="14.3"/>
    <d v="2026-01-16T00:00:00"/>
    <m/>
    <m/>
    <m/>
    <n v="37.616666666666667"/>
  </r>
  <r>
    <x v="166"/>
    <s v="BRK"/>
    <s v="CHI"/>
    <s v="W"/>
    <d v="1899-12-30T18:58:00"/>
    <n v="6"/>
    <n v="8"/>
    <n v="0.75"/>
    <n v="0"/>
    <n v="0"/>
    <m/>
    <n v="2"/>
    <n v="2"/>
    <n v="1"/>
    <n v="1"/>
    <n v="5"/>
    <n v="6"/>
    <n v="3"/>
    <n v="0"/>
    <n v="0"/>
    <n v="0"/>
    <n v="2"/>
    <n v="14"/>
    <n v="-4"/>
    <n v="14.3"/>
    <d v="2026-01-16T00:00:00"/>
    <m/>
    <m/>
    <m/>
    <n v="18.966666666666665"/>
  </r>
  <r>
    <x v="287"/>
    <s v="LAC"/>
    <s v="TOR"/>
    <s v="W"/>
    <d v="1899-12-31T09:30:00"/>
    <n v="4"/>
    <n v="6"/>
    <n v="0.66700000000000004"/>
    <n v="3"/>
    <n v="4"/>
    <n v="0.75"/>
    <n v="4"/>
    <n v="4"/>
    <n v="1"/>
    <n v="1"/>
    <n v="3"/>
    <n v="4"/>
    <n v="4"/>
    <n v="4"/>
    <n v="0"/>
    <n v="5"/>
    <n v="4"/>
    <n v="15"/>
    <n v="10"/>
    <n v="14.2"/>
    <d v="2026-01-16T00:00:00"/>
    <m/>
    <m/>
    <m/>
    <n v="33.5"/>
  </r>
  <r>
    <x v="255"/>
    <s v="NOP"/>
    <s v="IND"/>
    <s v="L"/>
    <d v="1899-12-31T04:06:00"/>
    <n v="5"/>
    <n v="11"/>
    <n v="0.45500000000000002"/>
    <n v="0"/>
    <n v="0"/>
    <m/>
    <n v="4"/>
    <n v="4"/>
    <n v="1"/>
    <n v="4"/>
    <n v="8"/>
    <n v="12"/>
    <n v="3"/>
    <n v="0"/>
    <n v="0"/>
    <n v="1"/>
    <n v="1"/>
    <n v="14"/>
    <n v="-2"/>
    <n v="14.2"/>
    <d v="2026-01-16T00:00:00"/>
    <m/>
    <m/>
    <m/>
    <n v="28.1"/>
  </r>
  <r>
    <x v="167"/>
    <s v="WAS"/>
    <s v="SAC"/>
    <s v="L"/>
    <d v="1899-12-31T14:52:00"/>
    <n v="3"/>
    <n v="4"/>
    <n v="0.75"/>
    <n v="3"/>
    <n v="4"/>
    <n v="0.75"/>
    <n v="2"/>
    <n v="2"/>
    <n v="1"/>
    <n v="0"/>
    <n v="2"/>
    <n v="2"/>
    <n v="9"/>
    <n v="2"/>
    <n v="0"/>
    <n v="3"/>
    <n v="3"/>
    <n v="11"/>
    <n v="2"/>
    <n v="14.1"/>
    <d v="2026-01-16T00:00:00"/>
    <m/>
    <m/>
    <m/>
    <n v="38.866666666666667"/>
  </r>
  <r>
    <x v="80"/>
    <s v="CLE"/>
    <s v="PHI"/>
    <s v="W"/>
    <d v="1899-12-31T12:22:00"/>
    <n v="6"/>
    <n v="11"/>
    <n v="0.54500000000000004"/>
    <n v="1"/>
    <n v="4"/>
    <n v="0.25"/>
    <n v="2"/>
    <n v="4"/>
    <n v="0.5"/>
    <n v="3"/>
    <n v="2"/>
    <n v="5"/>
    <n v="4"/>
    <n v="1"/>
    <n v="4"/>
    <n v="4"/>
    <n v="1"/>
    <n v="15"/>
    <n v="-12"/>
    <n v="13.8"/>
    <d v="2026-01-16T00:00:00"/>
    <m/>
    <m/>
    <m/>
    <n v="36.366666666666667"/>
  </r>
  <r>
    <x v="75"/>
    <s v="WAS"/>
    <s v="SAC"/>
    <s v="L"/>
    <d v="1899-12-30T23:50:00"/>
    <n v="6"/>
    <n v="12"/>
    <n v="0.5"/>
    <n v="0"/>
    <n v="4"/>
    <n v="0"/>
    <n v="3"/>
    <n v="3"/>
    <n v="1"/>
    <n v="2"/>
    <n v="6"/>
    <n v="8"/>
    <n v="3"/>
    <n v="1"/>
    <n v="0"/>
    <n v="0"/>
    <n v="4"/>
    <n v="15"/>
    <n v="-12"/>
    <n v="13.7"/>
    <d v="2026-01-16T00:00:00"/>
    <m/>
    <m/>
    <m/>
    <n v="23.833333333333336"/>
  </r>
  <r>
    <x v="142"/>
    <s v="SAC"/>
    <s v="WAS"/>
    <s v="W"/>
    <d v="1899-12-30T20:10:00"/>
    <n v="4"/>
    <n v="6"/>
    <n v="0.66700000000000004"/>
    <n v="2"/>
    <n v="3"/>
    <n v="0.66700000000000004"/>
    <n v="5"/>
    <n v="8"/>
    <n v="0.625"/>
    <n v="0"/>
    <n v="1"/>
    <n v="1"/>
    <n v="5"/>
    <n v="0"/>
    <n v="0"/>
    <n v="1"/>
    <n v="1"/>
    <n v="15"/>
    <n v="12"/>
    <n v="13.6"/>
    <d v="2026-01-16T00:00:00"/>
    <m/>
    <m/>
    <m/>
    <n v="20.166666666666668"/>
  </r>
  <r>
    <x v="77"/>
    <s v="SAC"/>
    <s v="WAS"/>
    <s v="W"/>
    <d v="1899-12-31T08:22:00"/>
    <n v="6"/>
    <n v="12"/>
    <n v="0.5"/>
    <n v="3"/>
    <n v="6"/>
    <n v="0.5"/>
    <n v="1"/>
    <n v="2"/>
    <n v="0.5"/>
    <n v="0"/>
    <n v="2"/>
    <n v="2"/>
    <n v="3"/>
    <n v="1"/>
    <n v="2"/>
    <n v="0"/>
    <n v="3"/>
    <n v="16"/>
    <n v="10"/>
    <n v="13.5"/>
    <d v="2026-01-16T00:00:00"/>
    <m/>
    <m/>
    <m/>
    <n v="32.366666666666667"/>
  </r>
  <r>
    <x v="74"/>
    <s v="CHI"/>
    <s v="BRK"/>
    <s v="L"/>
    <d v="1899-12-31T07:55:00"/>
    <n v="4"/>
    <n v="15"/>
    <n v="0.26700000000000002"/>
    <n v="2"/>
    <n v="7"/>
    <n v="0.28599999999999998"/>
    <n v="5"/>
    <n v="6"/>
    <n v="0.83299999999999996"/>
    <n v="2"/>
    <n v="4"/>
    <n v="6"/>
    <n v="3"/>
    <n v="1"/>
    <n v="4"/>
    <n v="0"/>
    <n v="2"/>
    <n v="15"/>
    <n v="7"/>
    <n v="13.4"/>
    <d v="2026-01-16T00:00:00"/>
    <m/>
    <m/>
    <m/>
    <n v="31.916666666666668"/>
  </r>
  <r>
    <x v="144"/>
    <s v="CHI"/>
    <s v="BRK"/>
    <s v="L"/>
    <d v="1899-12-30T20:29:00"/>
    <n v="7"/>
    <n v="13"/>
    <n v="0.53800000000000003"/>
    <n v="0"/>
    <n v="2"/>
    <n v="0"/>
    <n v="4"/>
    <n v="5"/>
    <n v="0.8"/>
    <n v="1"/>
    <n v="0"/>
    <n v="1"/>
    <n v="1"/>
    <n v="1"/>
    <n v="0"/>
    <n v="0"/>
    <n v="1"/>
    <n v="18"/>
    <n v="0"/>
    <n v="13.3"/>
    <d v="2026-01-16T00:00:00"/>
    <m/>
    <m/>
    <m/>
    <n v="20.483333333333334"/>
  </r>
  <r>
    <x v="466"/>
    <s v="PHI"/>
    <s v="CLE"/>
    <s v="L"/>
    <d v="1899-12-31T06:18:00"/>
    <n v="6"/>
    <n v="12"/>
    <n v="0.5"/>
    <n v="2"/>
    <n v="6"/>
    <n v="0.33300000000000002"/>
    <n v="0"/>
    <n v="0"/>
    <m/>
    <n v="0"/>
    <n v="4"/>
    <n v="4"/>
    <n v="5"/>
    <n v="2"/>
    <n v="0"/>
    <n v="1"/>
    <n v="1"/>
    <n v="14"/>
    <n v="9"/>
    <n v="13.3"/>
    <d v="2026-01-16T00:00:00"/>
    <m/>
    <m/>
    <m/>
    <n v="30.299999999999997"/>
  </r>
  <r>
    <x v="125"/>
    <s v="WAS"/>
    <s v="SAC"/>
    <s v="L"/>
    <d v="1899-12-31T05:45:00"/>
    <n v="7"/>
    <n v="17"/>
    <n v="0.41199999999999998"/>
    <n v="4"/>
    <n v="8"/>
    <n v="0.5"/>
    <n v="0"/>
    <n v="0"/>
    <m/>
    <n v="0"/>
    <n v="2"/>
    <n v="2"/>
    <n v="4"/>
    <n v="1"/>
    <n v="1"/>
    <n v="1"/>
    <n v="0"/>
    <n v="18"/>
    <n v="-1"/>
    <n v="13"/>
    <d v="2026-01-16T00:00:00"/>
    <m/>
    <m/>
    <m/>
    <n v="29.75"/>
  </r>
  <r>
    <x v="380"/>
    <s v="CLE"/>
    <s v="PHI"/>
    <s v="W"/>
    <d v="1899-12-31T06:46:00"/>
    <n v="7"/>
    <n v="13"/>
    <n v="0.53800000000000003"/>
    <n v="2"/>
    <n v="5"/>
    <n v="0.4"/>
    <n v="0"/>
    <n v="0"/>
    <m/>
    <n v="0"/>
    <n v="3"/>
    <n v="3"/>
    <n v="4"/>
    <n v="1"/>
    <n v="1"/>
    <n v="1"/>
    <n v="3"/>
    <n v="16"/>
    <n v="12"/>
    <n v="12.9"/>
    <d v="2026-01-16T00:00:00"/>
    <m/>
    <m/>
    <m/>
    <n v="30.766666666666669"/>
  </r>
  <r>
    <x v="99"/>
    <s v="MIN"/>
    <s v="HOU"/>
    <s v="L"/>
    <d v="1899-12-31T11:04:00"/>
    <n v="5"/>
    <n v="14"/>
    <n v="0.35699999999999998"/>
    <n v="1"/>
    <n v="4"/>
    <n v="0.25"/>
    <n v="4"/>
    <n v="5"/>
    <n v="0.8"/>
    <n v="3"/>
    <n v="4"/>
    <n v="7"/>
    <n v="4"/>
    <n v="2"/>
    <n v="2"/>
    <n v="1"/>
    <n v="6"/>
    <n v="15"/>
    <n v="-5"/>
    <n v="12.9"/>
    <d v="2026-01-16T00:00:00"/>
    <m/>
    <m/>
    <m/>
    <n v="35.066666666666663"/>
  </r>
  <r>
    <x v="277"/>
    <s v="WAS"/>
    <s v="SAC"/>
    <s v="L"/>
    <d v="1899-12-31T02:43:00"/>
    <n v="7"/>
    <n v="11"/>
    <n v="0.63600000000000001"/>
    <n v="1"/>
    <n v="3"/>
    <n v="0.33300000000000002"/>
    <n v="0"/>
    <n v="0"/>
    <m/>
    <n v="2"/>
    <n v="5"/>
    <n v="7"/>
    <n v="2"/>
    <n v="0"/>
    <n v="0"/>
    <n v="0"/>
    <n v="4"/>
    <n v="15"/>
    <n v="-12"/>
    <n v="12.8"/>
    <d v="2026-01-16T00:00:00"/>
    <m/>
    <m/>
    <m/>
    <n v="26.716666666666665"/>
  </r>
  <r>
    <x v="91"/>
    <s v="BRK"/>
    <s v="CHI"/>
    <s v="W"/>
    <d v="1899-12-31T05:02:00"/>
    <n v="3"/>
    <n v="5"/>
    <n v="0.6"/>
    <n v="0"/>
    <n v="0"/>
    <m/>
    <n v="1"/>
    <n v="2"/>
    <n v="0.5"/>
    <n v="5"/>
    <n v="9"/>
    <n v="14"/>
    <n v="5"/>
    <n v="1"/>
    <n v="2"/>
    <n v="3"/>
    <n v="2"/>
    <n v="7"/>
    <n v="7"/>
    <n v="12.6"/>
    <d v="2026-01-16T00:00:00"/>
    <m/>
    <m/>
    <m/>
    <n v="29.033333333333331"/>
  </r>
  <r>
    <x v="230"/>
    <s v="CLE"/>
    <s v="PHI"/>
    <s v="W"/>
    <d v="1899-12-30T11:15:00"/>
    <n v="5"/>
    <n v="8"/>
    <n v="0.625"/>
    <n v="3"/>
    <n v="5"/>
    <n v="0.6"/>
    <n v="0"/>
    <n v="0"/>
    <m/>
    <n v="0"/>
    <n v="2"/>
    <n v="2"/>
    <n v="1"/>
    <n v="2"/>
    <n v="0"/>
    <n v="0"/>
    <n v="1"/>
    <n v="13"/>
    <n v="-1"/>
    <n v="12.3"/>
    <d v="2026-01-16T00:00:00"/>
    <m/>
    <m/>
    <m/>
    <n v="11.25"/>
  </r>
  <r>
    <x v="22"/>
    <s v="HOU"/>
    <s v="MIN"/>
    <s v="W"/>
    <d v="1899-12-30T18:41:00"/>
    <n v="5"/>
    <n v="9"/>
    <n v="0.55600000000000005"/>
    <n v="4"/>
    <n v="6"/>
    <n v="0.66700000000000004"/>
    <n v="0"/>
    <n v="0"/>
    <m/>
    <n v="0"/>
    <n v="0"/>
    <n v="0"/>
    <n v="2"/>
    <n v="2"/>
    <n v="0"/>
    <n v="0"/>
    <n v="2"/>
    <n v="14"/>
    <n v="11"/>
    <n v="12.3"/>
    <d v="2026-01-16T00:00:00"/>
    <m/>
    <m/>
    <m/>
    <n v="18.683333333333334"/>
  </r>
  <r>
    <x v="334"/>
    <s v="SAC"/>
    <s v="WAS"/>
    <s v="W"/>
    <d v="1899-12-30T21:14:00"/>
    <n v="5"/>
    <n v="6"/>
    <n v="0.83299999999999996"/>
    <n v="0"/>
    <n v="1"/>
    <n v="0"/>
    <n v="3"/>
    <n v="5"/>
    <n v="0.6"/>
    <n v="0"/>
    <n v="6"/>
    <n v="6"/>
    <n v="5"/>
    <n v="1"/>
    <n v="1"/>
    <n v="4"/>
    <n v="2"/>
    <n v="13"/>
    <n v="14"/>
    <n v="12.2"/>
    <d v="2026-01-16T00:00:00"/>
    <m/>
    <m/>
    <m/>
    <n v="21.233333333333334"/>
  </r>
  <r>
    <x v="297"/>
    <s v="CHI"/>
    <s v="BRK"/>
    <s v="L"/>
    <d v="1899-12-31T08:27:00"/>
    <n v="2"/>
    <n v="3"/>
    <n v="0.66700000000000004"/>
    <n v="0"/>
    <n v="1"/>
    <n v="0"/>
    <n v="2"/>
    <n v="2"/>
    <n v="1"/>
    <n v="0"/>
    <n v="2"/>
    <n v="2"/>
    <n v="5"/>
    <n v="4"/>
    <n v="0"/>
    <n v="0"/>
    <n v="2"/>
    <n v="6"/>
    <n v="0"/>
    <n v="12"/>
    <d v="2026-01-16T00:00:00"/>
    <m/>
    <m/>
    <m/>
    <n v="32.450000000000003"/>
  </r>
  <r>
    <x v="54"/>
    <s v="CLE"/>
    <s v="PHI"/>
    <s v="W"/>
    <d v="1899-12-31T14:51:00"/>
    <n v="4"/>
    <n v="13"/>
    <n v="0.308"/>
    <n v="4"/>
    <n v="7"/>
    <n v="0.57099999999999995"/>
    <n v="1"/>
    <n v="2"/>
    <n v="0.5"/>
    <n v="1"/>
    <n v="8"/>
    <n v="9"/>
    <n v="12"/>
    <n v="1"/>
    <n v="0"/>
    <n v="6"/>
    <n v="1"/>
    <n v="13"/>
    <n v="-2"/>
    <n v="11.2"/>
    <d v="2026-01-16T00:00:00"/>
    <m/>
    <m/>
    <m/>
    <n v="38.849999999999994"/>
  </r>
  <r>
    <x v="213"/>
    <s v="TOR"/>
    <s v="LAC"/>
    <s v="L"/>
    <d v="1899-12-31T12:19:00"/>
    <n v="4"/>
    <n v="9"/>
    <n v="0.44400000000000001"/>
    <n v="3"/>
    <n v="7"/>
    <n v="0.42899999999999999"/>
    <n v="4"/>
    <n v="4"/>
    <n v="1"/>
    <n v="1"/>
    <n v="2"/>
    <n v="3"/>
    <n v="1"/>
    <n v="1"/>
    <n v="0"/>
    <n v="1"/>
    <n v="3"/>
    <n v="15"/>
    <n v="1"/>
    <n v="11.1"/>
    <d v="2026-01-16T00:00:00"/>
    <m/>
    <m/>
    <m/>
    <n v="36.31666666666667"/>
  </r>
  <r>
    <x v="160"/>
    <s v="TOR"/>
    <s v="LAC"/>
    <s v="L"/>
    <d v="1899-12-31T17:19:00"/>
    <n v="7"/>
    <n v="13"/>
    <n v="0.53800000000000003"/>
    <n v="2"/>
    <n v="4"/>
    <n v="0.5"/>
    <n v="3"/>
    <n v="3"/>
    <n v="1"/>
    <n v="0"/>
    <n v="6"/>
    <n v="6"/>
    <n v="2"/>
    <n v="0"/>
    <n v="2"/>
    <n v="5"/>
    <n v="3"/>
    <n v="19"/>
    <n v="0"/>
    <n v="11.1"/>
    <d v="2026-01-16T00:00:00"/>
    <m/>
    <m/>
    <m/>
    <n v="41.316666666666663"/>
  </r>
  <r>
    <x v="261"/>
    <s v="LAC"/>
    <s v="TOR"/>
    <s v="W"/>
    <d v="1899-12-31T12:41:00"/>
    <n v="4"/>
    <n v="7"/>
    <n v="0.57099999999999995"/>
    <n v="2"/>
    <n v="3"/>
    <n v="0.66700000000000004"/>
    <n v="3"/>
    <n v="4"/>
    <n v="0.75"/>
    <n v="0"/>
    <n v="3"/>
    <n v="3"/>
    <n v="0"/>
    <n v="3"/>
    <n v="0"/>
    <n v="1"/>
    <n v="3"/>
    <n v="13"/>
    <n v="6"/>
    <n v="11"/>
    <d v="2026-01-16T00:00:00"/>
    <m/>
    <m/>
    <m/>
    <n v="36.683333333333337"/>
  </r>
  <r>
    <x v="219"/>
    <s v="PHI"/>
    <s v="CLE"/>
    <s v="L"/>
    <d v="1899-12-31T07:30:00"/>
    <n v="5"/>
    <n v="12"/>
    <n v="0.41699999999999998"/>
    <n v="2"/>
    <n v="7"/>
    <n v="0.28599999999999998"/>
    <n v="2"/>
    <n v="3"/>
    <n v="0.66700000000000004"/>
    <n v="0"/>
    <n v="7"/>
    <n v="7"/>
    <n v="4"/>
    <n v="0"/>
    <n v="0"/>
    <n v="0"/>
    <n v="3"/>
    <n v="14"/>
    <n v="-4"/>
    <n v="10.9"/>
    <d v="2026-01-16T00:00:00"/>
    <m/>
    <m/>
    <m/>
    <n v="31.5"/>
  </r>
  <r>
    <x v="42"/>
    <s v="SAC"/>
    <s v="WAS"/>
    <s v="W"/>
    <d v="1899-12-31T08:47:00"/>
    <n v="6"/>
    <n v="13"/>
    <n v="0.46200000000000002"/>
    <n v="1"/>
    <n v="2"/>
    <n v="0.5"/>
    <n v="4"/>
    <n v="5"/>
    <n v="0.8"/>
    <n v="0"/>
    <n v="2"/>
    <n v="2"/>
    <n v="4"/>
    <n v="1"/>
    <n v="0"/>
    <n v="2"/>
    <n v="4"/>
    <n v="17"/>
    <n v="-7"/>
    <n v="10.7"/>
    <d v="2026-01-16T00:00:00"/>
    <m/>
    <m/>
    <m/>
    <n v="32.783333333333331"/>
  </r>
  <r>
    <x v="465"/>
    <s v="CHI"/>
    <s v="BRK"/>
    <s v="L"/>
    <d v="1899-12-31T09:04:00"/>
    <n v="7"/>
    <n v="15"/>
    <n v="0.46700000000000003"/>
    <n v="2"/>
    <n v="7"/>
    <n v="0.28599999999999998"/>
    <n v="1"/>
    <n v="3"/>
    <n v="0.33300000000000002"/>
    <n v="0"/>
    <n v="4"/>
    <n v="4"/>
    <n v="4"/>
    <n v="2"/>
    <n v="0"/>
    <n v="3"/>
    <n v="2"/>
    <n v="17"/>
    <n v="-5"/>
    <n v="10.7"/>
    <d v="2026-01-16T00:00:00"/>
    <m/>
    <m/>
    <m/>
    <n v="33.066666666666663"/>
  </r>
  <r>
    <x v="439"/>
    <s v="WAS"/>
    <s v="SAC"/>
    <s v="L"/>
    <d v="1899-12-30T13:14:00"/>
    <n v="6"/>
    <n v="9"/>
    <n v="0.66700000000000004"/>
    <n v="1"/>
    <n v="2"/>
    <n v="0.5"/>
    <n v="0"/>
    <n v="0"/>
    <m/>
    <n v="0"/>
    <n v="1"/>
    <n v="1"/>
    <n v="0"/>
    <n v="1"/>
    <n v="0"/>
    <n v="0"/>
    <n v="0"/>
    <n v="13"/>
    <n v="11"/>
    <n v="10.4"/>
    <d v="2026-01-16T00:00:00"/>
    <m/>
    <m/>
    <m/>
    <n v="13.233333333333334"/>
  </r>
  <r>
    <x v="93"/>
    <s v="CHI"/>
    <s v="BRK"/>
    <s v="L"/>
    <d v="1899-12-31T05:38:00"/>
    <n v="5"/>
    <n v="9"/>
    <n v="0.55600000000000005"/>
    <n v="1"/>
    <n v="1"/>
    <n v="1"/>
    <n v="0"/>
    <n v="0"/>
    <m/>
    <n v="0"/>
    <n v="5"/>
    <n v="5"/>
    <n v="5"/>
    <n v="1"/>
    <n v="0"/>
    <n v="1"/>
    <n v="4"/>
    <n v="11"/>
    <n v="-6"/>
    <n v="10.1"/>
    <d v="2026-01-16T00:00:00"/>
    <m/>
    <m/>
    <m/>
    <n v="29.633333333333333"/>
  </r>
  <r>
    <x v="382"/>
    <s v="IND"/>
    <s v="NOP"/>
    <s v="W"/>
    <d v="1899-12-30T11:28:00"/>
    <n v="5"/>
    <n v="7"/>
    <n v="0.71399999999999997"/>
    <n v="0"/>
    <n v="1"/>
    <n v="0"/>
    <n v="2"/>
    <n v="2"/>
    <n v="1"/>
    <n v="1"/>
    <n v="1"/>
    <n v="2"/>
    <n v="1"/>
    <n v="1"/>
    <n v="0"/>
    <n v="1"/>
    <n v="2"/>
    <n v="12"/>
    <n v="8"/>
    <n v="10"/>
    <d v="2026-01-16T00:00:00"/>
    <m/>
    <m/>
    <m/>
    <n v="11.466666666666667"/>
  </r>
  <r>
    <x v="204"/>
    <s v="TOR"/>
    <s v="LAC"/>
    <s v="L"/>
    <d v="1899-12-30T22:10:00"/>
    <n v="6"/>
    <n v="9"/>
    <n v="0.66700000000000004"/>
    <n v="0"/>
    <n v="3"/>
    <n v="0"/>
    <n v="1"/>
    <n v="1"/>
    <n v="1"/>
    <n v="1"/>
    <n v="1"/>
    <n v="2"/>
    <n v="1"/>
    <n v="0"/>
    <n v="0"/>
    <n v="1"/>
    <n v="0"/>
    <n v="13"/>
    <n v="13"/>
    <n v="9.8000000000000007"/>
    <d v="2026-01-16T00:00:00"/>
    <m/>
    <m/>
    <m/>
    <n v="22.166666666666668"/>
  </r>
  <r>
    <x v="11"/>
    <s v="HOU"/>
    <s v="MIN"/>
    <s v="W"/>
    <d v="1899-12-31T11:38:00"/>
    <n v="5"/>
    <n v="12"/>
    <n v="0.41699999999999998"/>
    <n v="1"/>
    <n v="3"/>
    <n v="0.33300000000000002"/>
    <n v="3"/>
    <n v="4"/>
    <n v="0.75"/>
    <n v="1"/>
    <n v="6"/>
    <n v="7"/>
    <n v="4"/>
    <n v="1"/>
    <n v="0"/>
    <n v="3"/>
    <n v="2"/>
    <n v="14"/>
    <n v="7"/>
    <n v="9.6999999999999993"/>
    <d v="2026-01-16T00:00:00"/>
    <m/>
    <m/>
    <m/>
    <n v="35.633333333333333"/>
  </r>
  <r>
    <x v="186"/>
    <s v="PHI"/>
    <s v="CLE"/>
    <s v="L"/>
    <d v="1899-12-31T02:07:00"/>
    <n v="4"/>
    <n v="7"/>
    <n v="0.57099999999999995"/>
    <n v="2"/>
    <n v="5"/>
    <n v="0.4"/>
    <n v="2"/>
    <n v="2"/>
    <n v="1"/>
    <n v="2"/>
    <n v="0"/>
    <n v="2"/>
    <n v="1"/>
    <n v="1"/>
    <n v="0"/>
    <n v="1"/>
    <n v="3"/>
    <n v="12"/>
    <n v="-7"/>
    <n v="9.6"/>
    <d v="2026-01-16T00:00:00"/>
    <m/>
    <m/>
    <m/>
    <n v="26.116666666666667"/>
  </r>
  <r>
    <x v="157"/>
    <s v="MIN"/>
    <s v="HOU"/>
    <s v="L"/>
    <d v="1899-12-31T08:27:00"/>
    <n v="4"/>
    <n v="7"/>
    <n v="0.57099999999999995"/>
    <n v="0"/>
    <n v="0"/>
    <m/>
    <n v="2"/>
    <n v="10"/>
    <n v="0.2"/>
    <n v="5"/>
    <n v="8"/>
    <n v="13"/>
    <n v="1"/>
    <n v="2"/>
    <n v="2"/>
    <n v="2"/>
    <n v="5"/>
    <n v="10"/>
    <n v="-3"/>
    <n v="9.5"/>
    <d v="2026-01-16T00:00:00"/>
    <m/>
    <m/>
    <m/>
    <n v="32.450000000000003"/>
  </r>
  <r>
    <x v="454"/>
    <s v="IND"/>
    <s v="NOP"/>
    <s v="W"/>
    <d v="1899-12-30T15:37:00"/>
    <n v="4"/>
    <n v="8"/>
    <n v="0.5"/>
    <n v="0"/>
    <n v="1"/>
    <n v="0"/>
    <n v="0"/>
    <n v="0"/>
    <m/>
    <n v="0"/>
    <n v="2"/>
    <n v="2"/>
    <n v="9"/>
    <n v="0"/>
    <n v="0"/>
    <n v="1"/>
    <n v="1"/>
    <n v="8"/>
    <n v="1"/>
    <n v="9.5"/>
    <d v="2026-01-16T00:00:00"/>
    <m/>
    <m/>
    <m/>
    <n v="15.616666666666667"/>
  </r>
  <r>
    <x v="196"/>
    <s v="SAC"/>
    <s v="WAS"/>
    <s v="W"/>
    <d v="1899-12-30T18:53:00"/>
    <n v="3"/>
    <n v="6"/>
    <n v="0.5"/>
    <n v="2"/>
    <n v="4"/>
    <n v="0.5"/>
    <n v="1"/>
    <n v="2"/>
    <n v="0.5"/>
    <n v="2"/>
    <n v="5"/>
    <n v="7"/>
    <n v="3"/>
    <n v="0"/>
    <n v="0"/>
    <n v="1"/>
    <n v="1"/>
    <n v="9"/>
    <n v="19"/>
    <n v="9.1999999999999993"/>
    <d v="2026-01-16T00:00:00"/>
    <m/>
    <m/>
    <m/>
    <n v="18.883333333333333"/>
  </r>
  <r>
    <x v="50"/>
    <s v="PHI"/>
    <s v="CLE"/>
    <s v="L"/>
    <d v="1899-12-31T10:38:00"/>
    <n v="4"/>
    <n v="5"/>
    <n v="0.8"/>
    <n v="2"/>
    <n v="2"/>
    <n v="1"/>
    <n v="0"/>
    <n v="0"/>
    <m/>
    <n v="1"/>
    <n v="3"/>
    <n v="4"/>
    <n v="4"/>
    <n v="0"/>
    <n v="1"/>
    <n v="3"/>
    <n v="4"/>
    <n v="10"/>
    <n v="-6"/>
    <n v="8.6"/>
    <d v="2026-01-16T00:00:00"/>
    <m/>
    <m/>
    <m/>
    <n v="34.633333333333333"/>
  </r>
  <r>
    <x v="216"/>
    <s v="CLE"/>
    <s v="PHI"/>
    <s v="W"/>
    <d v="1899-12-31T09:11:00"/>
    <n v="4"/>
    <n v="6"/>
    <n v="0.66700000000000004"/>
    <n v="0"/>
    <n v="0"/>
    <m/>
    <n v="2"/>
    <n v="2"/>
    <n v="1"/>
    <n v="2"/>
    <n v="5"/>
    <n v="7"/>
    <n v="1"/>
    <n v="1"/>
    <n v="0"/>
    <n v="2"/>
    <n v="4"/>
    <n v="10"/>
    <n v="5"/>
    <n v="8.4"/>
    <d v="2026-01-16T00:00:00"/>
    <m/>
    <m/>
    <m/>
    <n v="33.183333333333337"/>
  </r>
  <r>
    <x v="326"/>
    <s v="IND"/>
    <s v="NOP"/>
    <s v="W"/>
    <d v="1899-12-30T18:45:00"/>
    <n v="1"/>
    <n v="4"/>
    <n v="0.25"/>
    <n v="0"/>
    <n v="0"/>
    <m/>
    <n v="1"/>
    <n v="2"/>
    <n v="0.5"/>
    <n v="5"/>
    <n v="4"/>
    <n v="9"/>
    <n v="3"/>
    <n v="0"/>
    <n v="2"/>
    <n v="0"/>
    <n v="1"/>
    <n v="3"/>
    <n v="-5"/>
    <n v="8"/>
    <d v="2026-01-16T00:00:00"/>
    <m/>
    <m/>
    <m/>
    <n v="18.75"/>
  </r>
  <r>
    <x v="258"/>
    <s v="SAC"/>
    <s v="WAS"/>
    <s v="W"/>
    <d v="1899-12-30T18:40:00"/>
    <n v="4"/>
    <n v="5"/>
    <n v="0.8"/>
    <n v="0"/>
    <n v="0"/>
    <m/>
    <n v="0"/>
    <n v="0"/>
    <m/>
    <n v="3"/>
    <n v="6"/>
    <n v="9"/>
    <n v="1"/>
    <n v="0"/>
    <n v="0"/>
    <n v="1"/>
    <n v="5"/>
    <n v="8"/>
    <n v="23"/>
    <n v="7.7"/>
    <d v="2026-01-16T00:00:00"/>
    <m/>
    <m/>
    <m/>
    <n v="18.666666666666668"/>
  </r>
  <r>
    <x v="388"/>
    <s v="TOR"/>
    <s v="LAC"/>
    <s v="L"/>
    <d v="1899-12-31T10:55:00"/>
    <n v="4"/>
    <n v="9"/>
    <n v="0.44400000000000001"/>
    <n v="0"/>
    <n v="1"/>
    <n v="0"/>
    <n v="3"/>
    <n v="5"/>
    <n v="0.6"/>
    <n v="4"/>
    <n v="0"/>
    <n v="4"/>
    <n v="3"/>
    <n v="0"/>
    <n v="2"/>
    <n v="3"/>
    <n v="3"/>
    <n v="11"/>
    <n v="-16"/>
    <n v="7.6"/>
    <d v="2026-01-16T00:00:00"/>
    <m/>
    <m/>
    <m/>
    <n v="34.916666666666671"/>
  </r>
  <r>
    <x v="146"/>
    <s v="NOP"/>
    <s v="IND"/>
    <s v="L"/>
    <d v="1899-12-30T16:36:00"/>
    <n v="4"/>
    <n v="7"/>
    <n v="0.57099999999999995"/>
    <n v="3"/>
    <n v="4"/>
    <n v="0.75"/>
    <n v="0"/>
    <n v="0"/>
    <m/>
    <n v="0"/>
    <n v="2"/>
    <n v="2"/>
    <n v="1"/>
    <n v="0"/>
    <n v="0"/>
    <n v="1"/>
    <n v="1"/>
    <n v="11"/>
    <n v="-14"/>
    <n v="7.6"/>
    <d v="2026-01-16T00:00:00"/>
    <m/>
    <m/>
    <m/>
    <n v="16.600000000000001"/>
  </r>
  <r>
    <x v="215"/>
    <s v="CHI"/>
    <s v="BRK"/>
    <s v="L"/>
    <d v="1899-12-30T11:36:00"/>
    <n v="2"/>
    <n v="3"/>
    <n v="0.66700000000000004"/>
    <n v="1"/>
    <n v="2"/>
    <n v="0.5"/>
    <n v="2"/>
    <n v="2"/>
    <n v="1"/>
    <n v="0"/>
    <n v="3"/>
    <n v="3"/>
    <n v="1"/>
    <n v="0"/>
    <n v="0"/>
    <n v="0"/>
    <n v="0"/>
    <n v="7"/>
    <n v="0"/>
    <n v="7.3"/>
    <d v="2026-01-16T00:00:00"/>
    <m/>
    <m/>
    <m/>
    <n v="11.6"/>
  </r>
  <r>
    <x v="274"/>
    <s v="SAC"/>
    <s v="WAS"/>
    <s v="W"/>
    <d v="1899-12-30T21:40:00"/>
    <n v="2"/>
    <n v="5"/>
    <n v="0.4"/>
    <n v="0"/>
    <n v="0"/>
    <m/>
    <n v="0"/>
    <n v="2"/>
    <n v="0"/>
    <n v="2"/>
    <n v="6"/>
    <n v="8"/>
    <n v="5"/>
    <n v="1"/>
    <n v="0"/>
    <n v="1"/>
    <n v="1"/>
    <n v="4"/>
    <n v="-7"/>
    <n v="6.8"/>
    <d v="2026-01-16T00:00:00"/>
    <m/>
    <m/>
    <m/>
    <n v="21.666666666666668"/>
  </r>
  <r>
    <x v="222"/>
    <s v="BRK"/>
    <s v="CHI"/>
    <s v="W"/>
    <d v="1899-12-31T03:57:00"/>
    <n v="2"/>
    <n v="7"/>
    <n v="0.28599999999999998"/>
    <n v="2"/>
    <n v="4"/>
    <n v="0.5"/>
    <n v="2"/>
    <n v="2"/>
    <n v="1"/>
    <n v="0"/>
    <n v="2"/>
    <n v="2"/>
    <n v="7"/>
    <n v="1"/>
    <n v="0"/>
    <n v="2"/>
    <n v="4"/>
    <n v="8"/>
    <n v="-12"/>
    <n v="6.8"/>
    <d v="2026-01-16T00:00:00"/>
    <m/>
    <m/>
    <m/>
    <n v="27.95"/>
  </r>
  <r>
    <x v="260"/>
    <s v="CLE"/>
    <s v="PHI"/>
    <s v="W"/>
    <d v="1899-12-30T22:09:00"/>
    <n v="1"/>
    <n v="5"/>
    <n v="0.2"/>
    <n v="0"/>
    <n v="0"/>
    <m/>
    <n v="0"/>
    <n v="2"/>
    <n v="0"/>
    <n v="2"/>
    <n v="1"/>
    <n v="3"/>
    <n v="11"/>
    <n v="0"/>
    <n v="0"/>
    <n v="1"/>
    <n v="0"/>
    <n v="2"/>
    <n v="12"/>
    <n v="6.5"/>
    <d v="2026-01-16T00:00:00"/>
    <m/>
    <m/>
    <m/>
    <n v="22.150000000000002"/>
  </r>
  <r>
    <x v="218"/>
    <s v="MIN"/>
    <s v="HOU"/>
    <s v="L"/>
    <d v="1899-12-31T15:53:00"/>
    <n v="3"/>
    <n v="10"/>
    <n v="0.3"/>
    <n v="2"/>
    <n v="7"/>
    <n v="0.28599999999999998"/>
    <n v="0"/>
    <n v="0"/>
    <m/>
    <n v="2"/>
    <n v="6"/>
    <n v="8"/>
    <n v="4"/>
    <n v="1"/>
    <n v="1"/>
    <n v="2"/>
    <n v="4"/>
    <n v="8"/>
    <n v="5"/>
    <n v="6.3"/>
    <d v="2026-01-16T00:00:00"/>
    <m/>
    <m/>
    <m/>
    <n v="39.883333333333333"/>
  </r>
  <r>
    <x v="331"/>
    <s v="IND"/>
    <s v="NOP"/>
    <s v="W"/>
    <d v="1899-12-31T09:00:00"/>
    <n v="5"/>
    <n v="13"/>
    <n v="0.38500000000000001"/>
    <n v="2"/>
    <n v="8"/>
    <n v="0.25"/>
    <n v="0"/>
    <n v="1"/>
    <n v="0"/>
    <n v="1"/>
    <n v="3"/>
    <n v="4"/>
    <n v="1"/>
    <n v="1"/>
    <n v="0"/>
    <n v="0"/>
    <n v="4"/>
    <n v="12"/>
    <n v="-4"/>
    <n v="6.2"/>
    <d v="2026-01-16T00:00:00"/>
    <m/>
    <m/>
    <m/>
    <n v="33"/>
  </r>
  <r>
    <x v="13"/>
    <s v="HOU"/>
    <s v="MIN"/>
    <s v="W"/>
    <d v="1899-12-31T13:36:00"/>
    <n v="3"/>
    <n v="12"/>
    <n v="0.25"/>
    <n v="1"/>
    <n v="4"/>
    <n v="0.25"/>
    <n v="2"/>
    <n v="5"/>
    <n v="0.4"/>
    <n v="2"/>
    <n v="3"/>
    <n v="5"/>
    <n v="2"/>
    <n v="0"/>
    <n v="3"/>
    <n v="0"/>
    <n v="2"/>
    <n v="9"/>
    <n v="-5"/>
    <n v="5.6"/>
    <d v="2026-01-16T00:00:00"/>
    <m/>
    <m/>
    <m/>
    <n v="37.6"/>
  </r>
  <r>
    <x v="329"/>
    <s v="IND"/>
    <s v="NOP"/>
    <s v="W"/>
    <d v="1899-12-31T04:38:00"/>
    <n v="3"/>
    <n v="8"/>
    <n v="0.375"/>
    <n v="1"/>
    <n v="4"/>
    <n v="0.25"/>
    <n v="0"/>
    <n v="0"/>
    <m/>
    <n v="1"/>
    <n v="3"/>
    <n v="4"/>
    <n v="2"/>
    <n v="1"/>
    <n v="1"/>
    <n v="1"/>
    <n v="2"/>
    <n v="7"/>
    <n v="6"/>
    <n v="5.5"/>
    <d v="2026-01-16T00:00:00"/>
    <m/>
    <m/>
    <m/>
    <n v="28.633333333333333"/>
  </r>
  <r>
    <x v="90"/>
    <s v="PHI"/>
    <s v="CLE"/>
    <s v="L"/>
    <d v="1899-12-30T16:57:00"/>
    <n v="1"/>
    <n v="3"/>
    <n v="0.33300000000000002"/>
    <n v="0"/>
    <n v="0"/>
    <m/>
    <n v="0"/>
    <n v="0"/>
    <m/>
    <n v="2"/>
    <n v="0"/>
    <n v="2"/>
    <n v="0"/>
    <n v="3"/>
    <n v="1"/>
    <n v="0"/>
    <n v="0"/>
    <n v="2"/>
    <n v="4"/>
    <n v="5.4"/>
    <d v="2026-01-16T00:00:00"/>
    <m/>
    <m/>
    <m/>
    <n v="16.950000000000003"/>
  </r>
  <r>
    <x v="398"/>
    <s v="HOU"/>
    <s v="MIN"/>
    <s v="W"/>
    <d v="1899-12-30T10:41:00"/>
    <n v="2"/>
    <n v="2"/>
    <n v="1"/>
    <n v="0"/>
    <n v="0"/>
    <m/>
    <n v="0"/>
    <n v="0"/>
    <m/>
    <n v="2"/>
    <n v="1"/>
    <n v="3"/>
    <n v="0"/>
    <n v="1"/>
    <n v="0"/>
    <n v="0"/>
    <n v="2"/>
    <n v="4"/>
    <n v="2"/>
    <n v="5.3"/>
    <d v="2026-01-16T00:00:00"/>
    <m/>
    <m/>
    <m/>
    <n v="10.683333333333334"/>
  </r>
  <r>
    <x v="26"/>
    <s v="HOU"/>
    <s v="MIN"/>
    <s v="W"/>
    <d v="1899-12-30T12:27:00"/>
    <n v="2"/>
    <n v="2"/>
    <n v="1"/>
    <n v="0"/>
    <n v="0"/>
    <m/>
    <n v="0"/>
    <n v="0"/>
    <m/>
    <n v="0"/>
    <n v="3"/>
    <n v="3"/>
    <n v="1"/>
    <n v="1"/>
    <n v="0"/>
    <n v="0"/>
    <n v="2"/>
    <n v="4"/>
    <n v="8"/>
    <n v="5.2"/>
    <d v="2026-01-16T00:00:00"/>
    <m/>
    <m/>
    <m/>
    <n v="12.450000000000001"/>
  </r>
  <r>
    <x v="247"/>
    <s v="WAS"/>
    <s v="SAC"/>
    <s v="L"/>
    <d v="1899-12-30T19:12:00"/>
    <n v="1"/>
    <n v="5"/>
    <n v="0.2"/>
    <n v="0"/>
    <n v="1"/>
    <n v="0"/>
    <n v="6"/>
    <n v="8"/>
    <n v="0.75"/>
    <n v="1"/>
    <n v="3"/>
    <n v="4"/>
    <n v="0"/>
    <n v="1"/>
    <n v="0"/>
    <n v="0"/>
    <n v="4"/>
    <n v="8"/>
    <n v="-8"/>
    <n v="5.0999999999999996"/>
    <d v="2026-01-16T00:00:00"/>
    <m/>
    <m/>
    <m/>
    <n v="19.200000000000003"/>
  </r>
  <r>
    <x v="306"/>
    <s v="PHI"/>
    <s v="CLE"/>
    <s v="L"/>
    <d v="1899-12-30T14:53:00"/>
    <n v="2"/>
    <n v="3"/>
    <n v="0.66700000000000004"/>
    <n v="0"/>
    <n v="0"/>
    <m/>
    <n v="0"/>
    <n v="0"/>
    <m/>
    <n v="2"/>
    <n v="2"/>
    <n v="4"/>
    <n v="0"/>
    <n v="0"/>
    <n v="3"/>
    <n v="1"/>
    <n v="2"/>
    <n v="4"/>
    <n v="-11"/>
    <n v="5"/>
    <d v="2026-01-16T00:00:00"/>
    <m/>
    <m/>
    <m/>
    <n v="14.883333333333333"/>
  </r>
  <r>
    <x v="317"/>
    <s v="IND"/>
    <s v="NOP"/>
    <s v="W"/>
    <d v="1899-12-30T21:20:00"/>
    <n v="2"/>
    <n v="5"/>
    <n v="0.4"/>
    <n v="2"/>
    <n v="5"/>
    <n v="0.4"/>
    <n v="0"/>
    <n v="0"/>
    <m/>
    <n v="0"/>
    <n v="1"/>
    <n v="1"/>
    <n v="3"/>
    <n v="0"/>
    <n v="1"/>
    <n v="0"/>
    <n v="4"/>
    <n v="6"/>
    <n v="2"/>
    <n v="4.8"/>
    <d v="2026-01-16T00:00:00"/>
    <m/>
    <m/>
    <m/>
    <n v="21.333333333333332"/>
  </r>
  <r>
    <x v="415"/>
    <s v="PHI"/>
    <s v="CLE"/>
    <s v="L"/>
    <d v="1899-12-30T10:12:00"/>
    <n v="2"/>
    <n v="2"/>
    <n v="1"/>
    <n v="0"/>
    <n v="0"/>
    <m/>
    <n v="0"/>
    <n v="0"/>
    <m/>
    <n v="2"/>
    <n v="0"/>
    <n v="2"/>
    <n v="2"/>
    <n v="0"/>
    <n v="0"/>
    <n v="1"/>
    <n v="1"/>
    <n v="4"/>
    <n v="5"/>
    <n v="4.8"/>
    <d v="2026-01-16T00:00:00"/>
    <m/>
    <m/>
    <m/>
    <n v="10.199999999999999"/>
  </r>
  <r>
    <x v="448"/>
    <s v="CLE"/>
    <s v="PHI"/>
    <s v="W"/>
    <d v="1899-12-30T17:38:00"/>
    <n v="4"/>
    <n v="9"/>
    <n v="0.44400000000000001"/>
    <n v="0"/>
    <n v="2"/>
    <n v="0"/>
    <n v="1"/>
    <n v="1"/>
    <n v="1"/>
    <n v="1"/>
    <n v="4"/>
    <n v="5"/>
    <n v="0"/>
    <n v="0"/>
    <n v="0"/>
    <n v="0"/>
    <n v="4"/>
    <n v="9"/>
    <n v="-7"/>
    <n v="4.5999999999999996"/>
    <d v="2026-01-16T00:00:00"/>
    <m/>
    <m/>
    <m/>
    <n v="17.633333333333333"/>
  </r>
  <r>
    <x v="140"/>
    <s v="BRK"/>
    <s v="CHI"/>
    <s v="W"/>
    <d v="1899-12-30T16:57:00"/>
    <n v="2"/>
    <n v="5"/>
    <n v="0.4"/>
    <n v="1"/>
    <n v="2"/>
    <n v="0.5"/>
    <n v="0"/>
    <n v="0"/>
    <m/>
    <n v="1"/>
    <n v="1"/>
    <n v="2"/>
    <n v="0"/>
    <n v="1"/>
    <n v="0"/>
    <n v="0"/>
    <n v="0"/>
    <n v="5"/>
    <n v="1"/>
    <n v="4.3"/>
    <d v="2026-01-16T00:00:00"/>
    <m/>
    <m/>
    <m/>
    <n v="16.950000000000003"/>
  </r>
  <r>
    <x v="315"/>
    <s v="IND"/>
    <s v="NOP"/>
    <s v="W"/>
    <d v="1899-12-30T14:47:00"/>
    <n v="1"/>
    <n v="4"/>
    <n v="0.25"/>
    <n v="1"/>
    <n v="4"/>
    <n v="0.25"/>
    <n v="1"/>
    <n v="2"/>
    <n v="0.5"/>
    <n v="2"/>
    <n v="1"/>
    <n v="3"/>
    <n v="2"/>
    <n v="0"/>
    <n v="0"/>
    <n v="0"/>
    <n v="1"/>
    <n v="4"/>
    <n v="-1"/>
    <n v="3.9"/>
    <d v="2026-01-16T00:00:00"/>
    <m/>
    <m/>
    <m/>
    <n v="14.783333333333335"/>
  </r>
  <r>
    <x v="113"/>
    <s v="BRK"/>
    <s v="CHI"/>
    <s v="W"/>
    <d v="1899-12-30T18:58:00"/>
    <n v="1"/>
    <n v="4"/>
    <n v="0.25"/>
    <n v="1"/>
    <n v="4"/>
    <n v="0.25"/>
    <n v="2"/>
    <n v="2"/>
    <n v="1"/>
    <n v="0"/>
    <n v="0"/>
    <n v="0"/>
    <n v="2"/>
    <n v="0"/>
    <n v="1"/>
    <n v="1"/>
    <n v="0"/>
    <n v="5"/>
    <n v="11"/>
    <n v="3.7"/>
    <d v="2026-01-16T00:00:00"/>
    <m/>
    <m/>
    <m/>
    <n v="18.966666666666665"/>
  </r>
  <r>
    <x v="509"/>
    <s v="LAC"/>
    <s v="TOR"/>
    <s v="W"/>
    <d v="1899-12-30T09:52:00"/>
    <n v="1"/>
    <n v="3"/>
    <n v="0.33300000000000002"/>
    <n v="1"/>
    <n v="2"/>
    <n v="0.5"/>
    <n v="0"/>
    <n v="0"/>
    <m/>
    <n v="0"/>
    <n v="1"/>
    <n v="1"/>
    <n v="2"/>
    <n v="0"/>
    <n v="1"/>
    <n v="0"/>
    <n v="0"/>
    <n v="3"/>
    <n v="2"/>
    <n v="3.7"/>
    <d v="2026-01-16T00:00:00"/>
    <m/>
    <m/>
    <m/>
    <n v="9.8666666666666671"/>
  </r>
  <r>
    <x v="496"/>
    <s v="TOR"/>
    <s v="LAC"/>
    <s v="L"/>
    <d v="1899-12-30T10:49:00"/>
    <n v="2"/>
    <n v="3"/>
    <n v="0.66700000000000004"/>
    <n v="1"/>
    <n v="1"/>
    <n v="1"/>
    <n v="0"/>
    <n v="0"/>
    <m/>
    <n v="0"/>
    <n v="0"/>
    <n v="0"/>
    <n v="1"/>
    <n v="0"/>
    <n v="0"/>
    <n v="0"/>
    <n v="3"/>
    <n v="5"/>
    <n v="-5"/>
    <n v="3.2"/>
    <d v="2026-01-16T00:00:00"/>
    <m/>
    <m/>
    <m/>
    <n v="10.816666666666666"/>
  </r>
  <r>
    <x v="220"/>
    <s v="LAC"/>
    <s v="TOR"/>
    <s v="W"/>
    <d v="1899-12-30T13:36:00"/>
    <n v="0"/>
    <n v="1"/>
    <n v="0"/>
    <n v="0"/>
    <n v="0"/>
    <m/>
    <n v="5"/>
    <n v="6"/>
    <n v="0.83299999999999996"/>
    <n v="0"/>
    <n v="2"/>
    <n v="2"/>
    <n v="0"/>
    <n v="0"/>
    <n v="0"/>
    <n v="1"/>
    <n v="1"/>
    <n v="5"/>
    <n v="-14"/>
    <n v="3.1"/>
    <d v="2026-01-16T00:00:00"/>
    <m/>
    <m/>
    <m/>
    <n v="13.6"/>
  </r>
  <r>
    <x v="412"/>
    <s v="NOP"/>
    <s v="IND"/>
    <s v="L"/>
    <d v="1899-12-30T16:25:00"/>
    <n v="2"/>
    <n v="3"/>
    <n v="0.66700000000000004"/>
    <n v="0"/>
    <n v="1"/>
    <n v="0"/>
    <n v="0"/>
    <n v="0"/>
    <m/>
    <n v="0"/>
    <n v="1"/>
    <n v="1"/>
    <n v="0"/>
    <n v="0"/>
    <n v="0"/>
    <n v="0"/>
    <n v="1"/>
    <n v="4"/>
    <n v="-10"/>
    <n v="2.6"/>
    <d v="2026-01-16T00:00:00"/>
    <m/>
    <m/>
    <m/>
    <n v="16.416666666666668"/>
  </r>
  <r>
    <x v="280"/>
    <s v="MIN"/>
    <s v="HOU"/>
    <s v="L"/>
    <d v="1899-12-31T02:10:00"/>
    <n v="2"/>
    <n v="8"/>
    <n v="0.25"/>
    <n v="1"/>
    <n v="5"/>
    <n v="0.2"/>
    <n v="1"/>
    <n v="2"/>
    <n v="0.5"/>
    <n v="1"/>
    <n v="0"/>
    <n v="1"/>
    <n v="1"/>
    <n v="1"/>
    <n v="0"/>
    <n v="1"/>
    <n v="0"/>
    <n v="6"/>
    <n v="8"/>
    <n v="2.2000000000000002"/>
    <d v="2026-01-16T00:00:00"/>
    <m/>
    <m/>
    <m/>
    <n v="26.166666666666664"/>
  </r>
  <r>
    <x v="225"/>
    <s v="NOP"/>
    <s v="IND"/>
    <s v="L"/>
    <d v="1899-12-30T19:54:00"/>
    <n v="1"/>
    <n v="3"/>
    <n v="0.33300000000000002"/>
    <n v="0"/>
    <n v="1"/>
    <n v="0"/>
    <n v="0"/>
    <n v="0"/>
    <m/>
    <n v="3"/>
    <n v="0"/>
    <n v="3"/>
    <n v="0"/>
    <n v="0"/>
    <n v="3"/>
    <n v="2"/>
    <n v="1"/>
    <n v="2"/>
    <n v="-6"/>
    <n v="2.1"/>
    <d v="2026-01-16T00:00:00"/>
    <m/>
    <m/>
    <m/>
    <n v="19.900000000000002"/>
  </r>
  <r>
    <x v="418"/>
    <s v="WAS"/>
    <s v="SAC"/>
    <s v="L"/>
    <d v="1899-12-31T02:09:00"/>
    <n v="2"/>
    <n v="5"/>
    <n v="0.4"/>
    <n v="0"/>
    <n v="2"/>
    <n v="0"/>
    <n v="2"/>
    <n v="4"/>
    <n v="0.5"/>
    <n v="0"/>
    <n v="2"/>
    <n v="2"/>
    <n v="0"/>
    <n v="2"/>
    <n v="0"/>
    <n v="2"/>
    <n v="3"/>
    <n v="6"/>
    <n v="0"/>
    <n v="1.9"/>
    <d v="2026-01-16T00:00:00"/>
    <m/>
    <m/>
    <m/>
    <n v="26.15"/>
  </r>
  <r>
    <x v="267"/>
    <s v="WAS"/>
    <s v="SAC"/>
    <s v="L"/>
    <d v="1899-12-30T11:28:00"/>
    <n v="2"/>
    <n v="6"/>
    <n v="0.33300000000000002"/>
    <n v="0"/>
    <n v="2"/>
    <n v="0"/>
    <n v="0"/>
    <n v="0"/>
    <m/>
    <n v="1"/>
    <n v="2"/>
    <n v="3"/>
    <n v="0"/>
    <n v="1"/>
    <n v="0"/>
    <n v="1"/>
    <n v="1"/>
    <n v="4"/>
    <n v="-22"/>
    <n v="1.5"/>
    <d v="2026-01-16T00:00:00"/>
    <m/>
    <m/>
    <m/>
    <n v="11.466666666666667"/>
  </r>
  <r>
    <x v="163"/>
    <s v="BRK"/>
    <s v="CHI"/>
    <s v="W"/>
    <d v="1899-12-31T00:34:00"/>
    <n v="3"/>
    <n v="13"/>
    <n v="0.23100000000000001"/>
    <n v="2"/>
    <n v="5"/>
    <n v="0.4"/>
    <n v="0"/>
    <n v="0"/>
    <m/>
    <n v="0"/>
    <n v="1"/>
    <n v="1"/>
    <n v="4"/>
    <n v="0"/>
    <n v="0"/>
    <n v="1"/>
    <n v="3"/>
    <n v="8"/>
    <n v="4"/>
    <n v="1"/>
    <d v="2026-01-16T00:00:00"/>
    <m/>
    <m/>
    <m/>
    <n v="24.566666666666663"/>
  </r>
  <r>
    <x v="273"/>
    <s v="MIN"/>
    <s v="HOU"/>
    <s v="L"/>
    <d v="1899-12-30T16:54:00"/>
    <n v="1"/>
    <n v="4"/>
    <n v="0.25"/>
    <n v="0"/>
    <n v="2"/>
    <n v="0"/>
    <n v="0"/>
    <n v="2"/>
    <n v="0"/>
    <n v="0"/>
    <n v="0"/>
    <n v="0"/>
    <n v="5"/>
    <n v="0"/>
    <n v="0"/>
    <n v="1"/>
    <n v="1"/>
    <n v="2"/>
    <n v="-11"/>
    <n v="0.9"/>
    <d v="2026-01-16T00:00:00"/>
    <m/>
    <m/>
    <m/>
    <n v="16.900000000000002"/>
  </r>
  <r>
    <x v="411"/>
    <s v="NOP"/>
    <s v="IND"/>
    <s v="L"/>
    <d v="1899-12-30T14:48:00"/>
    <n v="1"/>
    <n v="4"/>
    <n v="0.25"/>
    <n v="1"/>
    <n v="2"/>
    <n v="0.5"/>
    <n v="0"/>
    <n v="0"/>
    <m/>
    <n v="0"/>
    <n v="2"/>
    <n v="2"/>
    <n v="0"/>
    <n v="0"/>
    <n v="0"/>
    <n v="0"/>
    <n v="1"/>
    <n v="3"/>
    <n v="-11"/>
    <n v="0.8"/>
    <d v="2026-01-16T00:00:00"/>
    <m/>
    <m/>
    <m/>
    <n v="14.8"/>
  </r>
  <r>
    <x v="293"/>
    <s v="BRK"/>
    <s v="CHI"/>
    <s v="W"/>
    <d v="1899-12-31T00:26:00"/>
    <n v="1"/>
    <n v="7"/>
    <n v="0.14299999999999999"/>
    <n v="1"/>
    <n v="4"/>
    <n v="0.25"/>
    <n v="0"/>
    <n v="0"/>
    <m/>
    <n v="0"/>
    <n v="0"/>
    <n v="0"/>
    <n v="3"/>
    <n v="1"/>
    <n v="0"/>
    <n v="1"/>
    <n v="0"/>
    <n v="3"/>
    <n v="1"/>
    <n v="0.6"/>
    <d v="2026-01-16T00:00:00"/>
    <m/>
    <m/>
    <m/>
    <n v="24.43333333333333"/>
  </r>
  <r>
    <x v="276"/>
    <s v="CLE"/>
    <s v="PHI"/>
    <s v="W"/>
    <d v="1899-12-30T11:38:00"/>
    <n v="0"/>
    <n v="3"/>
    <n v="0"/>
    <n v="0"/>
    <n v="2"/>
    <n v="0"/>
    <n v="0"/>
    <n v="0"/>
    <m/>
    <n v="0"/>
    <n v="3"/>
    <n v="3"/>
    <n v="1"/>
    <n v="1"/>
    <n v="0"/>
    <n v="0"/>
    <n v="0"/>
    <n v="0"/>
    <n v="-1"/>
    <n v="0.5"/>
    <d v="2026-01-16T00:00:00"/>
    <m/>
    <m/>
    <m/>
    <n v="11.633333333333333"/>
  </r>
  <r>
    <x v="502"/>
    <s v="HOU"/>
    <s v="MIN"/>
    <s v="W"/>
    <d v="1899-12-30T16:04:00"/>
    <n v="0"/>
    <n v="1"/>
    <n v="0"/>
    <n v="0"/>
    <n v="1"/>
    <n v="0"/>
    <n v="0"/>
    <n v="0"/>
    <m/>
    <n v="0"/>
    <n v="3"/>
    <n v="3"/>
    <n v="0"/>
    <n v="1"/>
    <n v="0"/>
    <n v="0"/>
    <n v="2"/>
    <n v="0"/>
    <n v="-3"/>
    <n v="0.4"/>
    <d v="2026-01-16T00:00:00"/>
    <m/>
    <m/>
    <m/>
    <n v="16.066666666666666"/>
  </r>
  <r>
    <x v="226"/>
    <s v="MIN"/>
    <s v="HOU"/>
    <s v="L"/>
    <d v="1899-12-30T10:43:00"/>
    <n v="0"/>
    <n v="0"/>
    <m/>
    <n v="0"/>
    <n v="0"/>
    <m/>
    <n v="0"/>
    <n v="0"/>
    <m/>
    <n v="1"/>
    <n v="1"/>
    <n v="2"/>
    <n v="0"/>
    <n v="0"/>
    <n v="0"/>
    <n v="0"/>
    <n v="2"/>
    <n v="0"/>
    <n v="-7"/>
    <n v="0.2"/>
    <d v="2026-01-16T00:00:00"/>
    <m/>
    <m/>
    <m/>
    <n v="10.716666666666667"/>
  </r>
  <r>
    <x v="299"/>
    <s v="CHI"/>
    <s v="BRK"/>
    <s v="L"/>
    <d v="1899-12-30T03:1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6T00:00:00"/>
    <m/>
    <m/>
    <m/>
    <n v="3.3166666666666669"/>
  </r>
  <r>
    <x v="495"/>
    <s v="TOR"/>
    <s v="LAC"/>
    <s v="L"/>
    <d v="1899-12-30T12:54:00"/>
    <n v="0"/>
    <n v="2"/>
    <n v="0"/>
    <n v="0"/>
    <n v="1"/>
    <n v="0"/>
    <n v="0"/>
    <n v="0"/>
    <m/>
    <n v="2"/>
    <n v="1"/>
    <n v="3"/>
    <n v="2"/>
    <n v="1"/>
    <n v="0"/>
    <n v="2"/>
    <n v="2"/>
    <n v="0"/>
    <n v="-2"/>
    <n v="-0.1"/>
    <d v="2026-01-16T00:00:00"/>
    <m/>
    <m/>
    <m/>
    <n v="12.899999999999999"/>
  </r>
  <r>
    <x v="95"/>
    <s v="SAC"/>
    <s v="WAS"/>
    <s v="W"/>
    <d v="1899-12-30T15:38:00"/>
    <n v="1"/>
    <n v="6"/>
    <n v="0.16700000000000001"/>
    <n v="0"/>
    <n v="4"/>
    <n v="0"/>
    <n v="2"/>
    <n v="2"/>
    <n v="1"/>
    <n v="0"/>
    <n v="2"/>
    <n v="2"/>
    <n v="3"/>
    <n v="0"/>
    <n v="0"/>
    <n v="3"/>
    <n v="0"/>
    <n v="4"/>
    <n v="3"/>
    <n v="-0.1"/>
    <d v="2026-01-16T00:00:00"/>
    <m/>
    <m/>
    <m/>
    <n v="15.633333333333333"/>
  </r>
  <r>
    <x v="217"/>
    <s v="WAS"/>
    <s v="SAC"/>
    <s v="L"/>
    <d v="1899-12-30T21:59:00"/>
    <n v="2"/>
    <n v="8"/>
    <n v="0.25"/>
    <n v="2"/>
    <n v="7"/>
    <n v="0.28599999999999998"/>
    <n v="0"/>
    <n v="0"/>
    <m/>
    <n v="0"/>
    <n v="1"/>
    <n v="1"/>
    <n v="2"/>
    <n v="0"/>
    <n v="0"/>
    <n v="2"/>
    <n v="3"/>
    <n v="6"/>
    <n v="-18"/>
    <n v="-0.3"/>
    <d v="2026-01-16T00:00:00"/>
    <m/>
    <m/>
    <m/>
    <n v="21.983333333333334"/>
  </r>
  <r>
    <x v="244"/>
    <s v="LAC"/>
    <s v="TOR"/>
    <s v="W"/>
    <d v="1899-12-30T06:07:00"/>
    <n v="0"/>
    <n v="2"/>
    <n v="0"/>
    <n v="0"/>
    <n v="1"/>
    <n v="0"/>
    <n v="0"/>
    <n v="0"/>
    <m/>
    <n v="0"/>
    <n v="1"/>
    <n v="1"/>
    <n v="0"/>
    <n v="0"/>
    <n v="1"/>
    <n v="0"/>
    <n v="0"/>
    <n v="0"/>
    <n v="-14"/>
    <n v="-0.4"/>
    <d v="2026-01-16T00:00:00"/>
    <m/>
    <m/>
    <m/>
    <n v="6.1166666666666663"/>
  </r>
  <r>
    <x v="214"/>
    <s v="LAC"/>
    <s v="TOR"/>
    <s v="W"/>
    <d v="1899-12-30T05:09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7"/>
    <n v="-0.4"/>
    <d v="2026-01-16T00:00:00"/>
    <m/>
    <m/>
    <m/>
    <n v="5.1499999999999995"/>
  </r>
  <r>
    <x v="259"/>
    <s v="WAS"/>
    <s v="SAC"/>
    <s v="L"/>
    <d v="1899-12-30T01:0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16T00:00:00"/>
    <m/>
    <m/>
    <m/>
    <n v="1.0833333333333333"/>
  </r>
  <r>
    <x v="342"/>
    <s v="MIN"/>
    <s v="HOU"/>
    <s v="L"/>
    <d v="1899-12-30T06:33:00"/>
    <n v="0"/>
    <n v="1"/>
    <n v="0"/>
    <n v="0"/>
    <n v="0"/>
    <m/>
    <n v="0"/>
    <n v="0"/>
    <m/>
    <n v="0"/>
    <n v="1"/>
    <n v="1"/>
    <n v="0"/>
    <n v="0"/>
    <n v="0"/>
    <n v="0"/>
    <n v="1"/>
    <n v="0"/>
    <n v="0"/>
    <n v="-0.8"/>
    <d v="2026-01-16T00:00:00"/>
    <m/>
    <m/>
    <m/>
    <n v="6.5499999999999989"/>
  </r>
  <r>
    <x v="169"/>
    <s v="NOP"/>
    <s v="IND"/>
    <s v="L"/>
    <d v="1899-12-30T10:23:00"/>
    <n v="0"/>
    <n v="2"/>
    <n v="0"/>
    <n v="0"/>
    <n v="2"/>
    <n v="0"/>
    <n v="0"/>
    <n v="0"/>
    <m/>
    <n v="0"/>
    <n v="2"/>
    <n v="2"/>
    <n v="0"/>
    <n v="0"/>
    <n v="0"/>
    <n v="0"/>
    <n v="0"/>
    <n v="0"/>
    <n v="-9"/>
    <n v="-0.8"/>
    <d v="2026-01-16T00:00:00"/>
    <m/>
    <m/>
    <m/>
    <n v="10.383333333333333"/>
  </r>
  <r>
    <x v="198"/>
    <s v="PHI"/>
    <s v="CLE"/>
    <s v="L"/>
    <d v="1899-12-30T03:38:00"/>
    <n v="0"/>
    <n v="2"/>
    <n v="0"/>
    <n v="0"/>
    <n v="1"/>
    <n v="0"/>
    <n v="0"/>
    <n v="0"/>
    <m/>
    <n v="0"/>
    <n v="2"/>
    <n v="2"/>
    <n v="0"/>
    <n v="0"/>
    <n v="0"/>
    <n v="0"/>
    <n v="0"/>
    <n v="0"/>
    <n v="-5"/>
    <n v="-0.8"/>
    <d v="2026-01-16T00:00:00"/>
    <m/>
    <m/>
    <m/>
    <n v="3.6333333333333329"/>
  </r>
  <r>
    <x v="174"/>
    <s v="LAC"/>
    <s v="TOR"/>
    <s v="W"/>
    <d v="1899-12-30T13:03:00"/>
    <n v="1"/>
    <n v="4"/>
    <n v="0.25"/>
    <n v="1"/>
    <n v="3"/>
    <n v="0.33300000000000002"/>
    <n v="0"/>
    <n v="0"/>
    <m/>
    <n v="1"/>
    <n v="0"/>
    <n v="1"/>
    <n v="0"/>
    <n v="0"/>
    <n v="0"/>
    <n v="1"/>
    <n v="3"/>
    <n v="3"/>
    <n v="-2"/>
    <n v="-0.9"/>
    <d v="2026-01-16T00:00:00"/>
    <m/>
    <m/>
    <m/>
    <n v="13.049999999999999"/>
  </r>
  <r>
    <x v="397"/>
    <s v="HOU"/>
    <s v="MIN"/>
    <s v="W"/>
    <d v="1899-12-30T03:38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5"/>
    <n v="-1.1000000000000001"/>
    <d v="2026-01-16T00:00:00"/>
    <m/>
    <m/>
    <m/>
    <n v="3.6333333333333329"/>
  </r>
  <r>
    <x v="131"/>
    <s v="CHI"/>
    <s v="BRK"/>
    <s v="L"/>
    <d v="1899-12-30T09:56:00"/>
    <n v="1"/>
    <n v="3"/>
    <n v="0.33300000000000002"/>
    <n v="0"/>
    <n v="2"/>
    <n v="0"/>
    <n v="0"/>
    <n v="0"/>
    <m/>
    <n v="0"/>
    <n v="1"/>
    <n v="1"/>
    <n v="0"/>
    <n v="0"/>
    <n v="0"/>
    <n v="1"/>
    <n v="2"/>
    <n v="2"/>
    <n v="-12"/>
    <n v="-1.2"/>
    <d v="2026-01-16T00:00:00"/>
    <m/>
    <m/>
    <m/>
    <n v="9.9333333333333336"/>
  </r>
  <r>
    <x v="18"/>
    <s v="HOU"/>
    <s v="MIN"/>
    <s v="W"/>
    <d v="1899-12-31T09:01:00"/>
    <n v="0"/>
    <n v="4"/>
    <n v="0"/>
    <n v="0"/>
    <n v="3"/>
    <n v="0"/>
    <n v="1"/>
    <n v="2"/>
    <n v="0.5"/>
    <n v="0"/>
    <n v="2"/>
    <n v="2"/>
    <n v="0"/>
    <n v="1"/>
    <n v="0"/>
    <n v="0"/>
    <n v="2"/>
    <n v="1"/>
    <n v="2"/>
    <n v="-1.4"/>
    <d v="2026-01-16T00:00:00"/>
    <m/>
    <m/>
    <m/>
    <n v="33.016666666666666"/>
  </r>
  <r>
    <x v="47"/>
    <s v="MIN"/>
    <s v="SAS"/>
    <s v="L"/>
    <d v="1899-12-31T16:06:00"/>
    <n v="19"/>
    <n v="33"/>
    <n v="0.57599999999999996"/>
    <n v="9"/>
    <n v="16"/>
    <n v="0.56299999999999994"/>
    <n v="8"/>
    <n v="10"/>
    <n v="0.8"/>
    <n v="0"/>
    <n v="4"/>
    <n v="4"/>
    <n v="3"/>
    <n v="0"/>
    <n v="0"/>
    <n v="2"/>
    <n v="4"/>
    <n v="55"/>
    <n v="8"/>
    <n v="38.4"/>
    <d v="2026-01-17T00:00:00"/>
    <m/>
    <m/>
    <m/>
    <n v="40.1"/>
  </r>
  <r>
    <x v="313"/>
    <s v="DEN"/>
    <s v="WAS"/>
    <s v="W"/>
    <d v="1899-12-31T15:16:00"/>
    <n v="15"/>
    <n v="24"/>
    <n v="0.625"/>
    <n v="5"/>
    <n v="8"/>
    <n v="0.625"/>
    <n v="7"/>
    <n v="8"/>
    <n v="0.875"/>
    <n v="0"/>
    <n v="3"/>
    <n v="3"/>
    <n v="6"/>
    <n v="2"/>
    <n v="2"/>
    <n v="5"/>
    <n v="1"/>
    <n v="42"/>
    <n v="5"/>
    <n v="33.9"/>
    <d v="2026-01-17T00:00:00"/>
    <m/>
    <m/>
    <m/>
    <n v="39.266666666666666"/>
  </r>
  <r>
    <x v="3"/>
    <s v="OKC"/>
    <s v="MIA"/>
    <s v="L"/>
    <d v="1899-12-31T12:16:00"/>
    <n v="12"/>
    <n v="19"/>
    <n v="0.63200000000000001"/>
    <n v="2"/>
    <n v="3"/>
    <n v="0.66700000000000004"/>
    <n v="13"/>
    <n v="13"/>
    <n v="1"/>
    <n v="2"/>
    <n v="2"/>
    <n v="4"/>
    <n v="3"/>
    <n v="1"/>
    <n v="0"/>
    <n v="2"/>
    <n v="4"/>
    <n v="39"/>
    <n v="-1"/>
    <n v="32"/>
    <d v="2026-01-17T00:00:00"/>
    <m/>
    <m/>
    <m/>
    <n v="36.266666666666666"/>
  </r>
  <r>
    <x v="40"/>
    <s v="SAS"/>
    <s v="MIN"/>
    <s v="W"/>
    <d v="1899-12-31T06:31:00"/>
    <n v="12"/>
    <n v="23"/>
    <n v="0.52200000000000002"/>
    <n v="4"/>
    <n v="9"/>
    <n v="0.44400000000000001"/>
    <n v="11"/>
    <n v="14"/>
    <n v="0.78600000000000003"/>
    <n v="4"/>
    <n v="5"/>
    <n v="9"/>
    <n v="3"/>
    <n v="0"/>
    <n v="2"/>
    <n v="2"/>
    <n v="2"/>
    <n v="39"/>
    <n v="5"/>
    <n v="31.5"/>
    <d v="2026-01-17T00:00:00"/>
    <m/>
    <m/>
    <m/>
    <n v="30.516666666666666"/>
  </r>
  <r>
    <x v="73"/>
    <s v="BOS"/>
    <s v="ATL"/>
    <s v="W"/>
    <d v="1899-12-31T05:30:00"/>
    <n v="14"/>
    <n v="30"/>
    <n v="0.46700000000000003"/>
    <n v="2"/>
    <n v="9"/>
    <n v="0.222"/>
    <n v="11"/>
    <n v="12"/>
    <n v="0.91700000000000004"/>
    <n v="1"/>
    <n v="5"/>
    <n v="6"/>
    <n v="2"/>
    <n v="1"/>
    <n v="1"/>
    <n v="1"/>
    <n v="0"/>
    <n v="41"/>
    <n v="36"/>
    <n v="29.5"/>
    <d v="2026-01-17T00:00:00"/>
    <m/>
    <m/>
    <m/>
    <n v="29.5"/>
  </r>
  <r>
    <x v="82"/>
    <s v="UTA"/>
    <s v="DAL"/>
    <s v="L"/>
    <d v="1899-12-31T13:13:00"/>
    <n v="9"/>
    <n v="15"/>
    <n v="0.6"/>
    <n v="4"/>
    <n v="6"/>
    <n v="0.66700000000000004"/>
    <n v="7"/>
    <n v="8"/>
    <n v="0.875"/>
    <n v="0"/>
    <n v="1"/>
    <n v="1"/>
    <n v="6"/>
    <n v="2"/>
    <n v="1"/>
    <n v="1"/>
    <n v="1"/>
    <n v="29"/>
    <n v="-8"/>
    <n v="27.5"/>
    <d v="2026-01-17T00:00:00"/>
    <m/>
    <m/>
    <m/>
    <n v="37.216666666666669"/>
  </r>
  <r>
    <x v="165"/>
    <s v="MIA"/>
    <s v="OKC"/>
    <s v="W"/>
    <d v="1899-12-31T08:00:00"/>
    <n v="9"/>
    <n v="22"/>
    <n v="0.40899999999999997"/>
    <n v="6"/>
    <n v="10"/>
    <n v="0.6"/>
    <n v="6"/>
    <n v="6"/>
    <n v="1"/>
    <n v="6"/>
    <n v="6"/>
    <n v="12"/>
    <n v="4"/>
    <n v="1"/>
    <n v="0"/>
    <n v="1"/>
    <n v="2"/>
    <n v="30"/>
    <n v="11"/>
    <n v="26.2"/>
    <d v="2026-01-17T00:00:00"/>
    <m/>
    <m/>
    <m/>
    <n v="32"/>
  </r>
  <r>
    <x v="75"/>
    <s v="WAS"/>
    <s v="DEN"/>
    <s v="L"/>
    <d v="1899-12-31T07:52:00"/>
    <n v="10"/>
    <n v="20"/>
    <n v="0.5"/>
    <n v="5"/>
    <n v="8"/>
    <n v="0.625"/>
    <n v="4"/>
    <n v="5"/>
    <n v="0.8"/>
    <n v="1"/>
    <n v="4"/>
    <n v="5"/>
    <n v="7"/>
    <n v="1"/>
    <n v="3"/>
    <n v="1"/>
    <n v="4"/>
    <n v="29"/>
    <n v="-6"/>
    <n v="25.9"/>
    <d v="2026-01-17T00:00:00"/>
    <m/>
    <m/>
    <m/>
    <n v="31.866666666666667"/>
  </r>
  <r>
    <x v="451"/>
    <s v="SAS"/>
    <s v="MIN"/>
    <s v="W"/>
    <d v="1899-12-31T12:45:00"/>
    <n v="10"/>
    <n v="17"/>
    <n v="0.58799999999999997"/>
    <n v="2"/>
    <n v="5"/>
    <n v="0.4"/>
    <n v="3"/>
    <n v="4"/>
    <n v="0.75"/>
    <n v="0"/>
    <n v="3"/>
    <n v="3"/>
    <n v="12"/>
    <n v="0"/>
    <n v="1"/>
    <n v="2"/>
    <n v="4"/>
    <n v="25"/>
    <n v="-8"/>
    <n v="23.1"/>
    <d v="2026-01-17T00:00:00"/>
    <m/>
    <m/>
    <m/>
    <n v="36.75"/>
  </r>
  <r>
    <x v="251"/>
    <s v="BOS"/>
    <s v="ATL"/>
    <s v="W"/>
    <d v="1899-12-31T06:17:00"/>
    <n v="10"/>
    <n v="21"/>
    <n v="0.47599999999999998"/>
    <n v="10"/>
    <n v="21"/>
    <n v="0.47599999999999998"/>
    <n v="0"/>
    <n v="0"/>
    <m/>
    <n v="0"/>
    <n v="6"/>
    <n v="6"/>
    <n v="3"/>
    <n v="1"/>
    <n v="1"/>
    <n v="2"/>
    <n v="0"/>
    <n v="30"/>
    <n v="30"/>
    <n v="22.9"/>
    <d v="2026-01-17T00:00:00"/>
    <m/>
    <m/>
    <m/>
    <n v="30.283333333333335"/>
  </r>
  <r>
    <x v="177"/>
    <s v="CHO"/>
    <s v="GSW"/>
    <s v="L"/>
    <d v="1899-12-31T05:18:00"/>
    <n v="9"/>
    <n v="14"/>
    <n v="0.64300000000000002"/>
    <n v="4"/>
    <n v="5"/>
    <n v="0.8"/>
    <n v="2"/>
    <n v="2"/>
    <n v="1"/>
    <n v="4"/>
    <n v="7"/>
    <n v="11"/>
    <n v="2"/>
    <n v="1"/>
    <n v="1"/>
    <n v="2"/>
    <n v="3"/>
    <n v="24"/>
    <n v="-21"/>
    <n v="22.6"/>
    <d v="2026-01-17T00:00:00"/>
    <m/>
    <m/>
    <m/>
    <n v="29.300000000000004"/>
  </r>
  <r>
    <x v="291"/>
    <s v="DAL"/>
    <s v="UTA"/>
    <s v="W"/>
    <d v="1899-12-31T03:31:00"/>
    <n v="8"/>
    <n v="13"/>
    <n v="0.61499999999999999"/>
    <n v="2"/>
    <n v="4"/>
    <n v="0.5"/>
    <n v="4"/>
    <n v="4"/>
    <n v="1"/>
    <n v="3"/>
    <n v="1"/>
    <n v="4"/>
    <n v="5"/>
    <n v="2"/>
    <n v="0"/>
    <n v="2"/>
    <n v="0"/>
    <n v="22"/>
    <n v="30"/>
    <n v="22"/>
    <d v="2026-01-17T00:00:00"/>
    <m/>
    <m/>
    <m/>
    <n v="27.516666666666666"/>
  </r>
  <r>
    <x v="184"/>
    <s v="DAL"/>
    <s v="UTA"/>
    <s v="W"/>
    <d v="1899-12-31T01:47:00"/>
    <n v="7"/>
    <n v="13"/>
    <n v="0.53800000000000003"/>
    <n v="3"/>
    <n v="6"/>
    <n v="0.5"/>
    <n v="5"/>
    <n v="6"/>
    <n v="0.83299999999999996"/>
    <n v="0"/>
    <n v="2"/>
    <n v="2"/>
    <n v="4"/>
    <n v="2"/>
    <n v="0"/>
    <n v="0"/>
    <n v="0"/>
    <n v="22"/>
    <n v="29"/>
    <n v="20.7"/>
    <d v="2026-01-17T00:00:00"/>
    <m/>
    <m/>
    <m/>
    <n v="25.783333333333335"/>
  </r>
  <r>
    <x v="99"/>
    <s v="MIN"/>
    <s v="SAS"/>
    <s v="L"/>
    <d v="1899-12-31T16:55:00"/>
    <n v="7"/>
    <n v="14"/>
    <n v="0.5"/>
    <n v="1"/>
    <n v="2"/>
    <n v="0.5"/>
    <n v="8"/>
    <n v="9"/>
    <n v="0.88900000000000001"/>
    <n v="1"/>
    <n v="4"/>
    <n v="5"/>
    <n v="5"/>
    <n v="1"/>
    <n v="1"/>
    <n v="1"/>
    <n v="3"/>
    <n v="23"/>
    <n v="-6"/>
    <n v="20.5"/>
    <d v="2026-01-17T00:00:00"/>
    <m/>
    <m/>
    <m/>
    <n v="40.916666666666671"/>
  </r>
  <r>
    <x v="137"/>
    <s v="NYK"/>
    <s v="PHO"/>
    <s v="L"/>
    <d v="1899-12-31T12:20:00"/>
    <n v="9"/>
    <n v="18"/>
    <n v="0.5"/>
    <n v="5"/>
    <n v="12"/>
    <n v="0.41699999999999998"/>
    <n v="0"/>
    <n v="0"/>
    <m/>
    <n v="0"/>
    <n v="2"/>
    <n v="2"/>
    <n v="5"/>
    <n v="2"/>
    <n v="0"/>
    <n v="0"/>
    <n v="0"/>
    <n v="23"/>
    <n v="6"/>
    <n v="20.100000000000001"/>
    <d v="2026-01-17T00:00:00"/>
    <m/>
    <m/>
    <m/>
    <n v="36.333333333333329"/>
  </r>
  <r>
    <x v="237"/>
    <s v="DAL"/>
    <s v="UTA"/>
    <s v="W"/>
    <d v="1899-12-30T20:05:00"/>
    <n v="7"/>
    <n v="12"/>
    <n v="0.58299999999999996"/>
    <n v="6"/>
    <n v="11"/>
    <n v="0.54500000000000004"/>
    <n v="3"/>
    <n v="3"/>
    <n v="1"/>
    <n v="0"/>
    <n v="0"/>
    <n v="0"/>
    <n v="3"/>
    <n v="0"/>
    <n v="2"/>
    <n v="0"/>
    <n v="2"/>
    <n v="23"/>
    <n v="1"/>
    <n v="20.100000000000001"/>
    <d v="2026-01-17T00:00:00"/>
    <m/>
    <m/>
    <m/>
    <n v="20.083333333333336"/>
  </r>
  <r>
    <x v="492"/>
    <s v="GSW"/>
    <s v="CHO"/>
    <s v="W"/>
    <d v="1899-12-30T21:27:00"/>
    <n v="8"/>
    <n v="16"/>
    <n v="0.5"/>
    <n v="3"/>
    <n v="6"/>
    <n v="0.5"/>
    <n v="5"/>
    <n v="5"/>
    <n v="1"/>
    <n v="1"/>
    <n v="5"/>
    <n v="6"/>
    <n v="3"/>
    <n v="1"/>
    <n v="0"/>
    <n v="1"/>
    <n v="2"/>
    <n v="24"/>
    <n v="24"/>
    <n v="19.5"/>
    <d v="2026-01-17T00:00:00"/>
    <m/>
    <m/>
    <m/>
    <n v="21.450000000000003"/>
  </r>
  <r>
    <x v="319"/>
    <s v="DEN"/>
    <s v="WAS"/>
    <s v="W"/>
    <d v="1899-12-31T11:42:00"/>
    <n v="10"/>
    <n v="18"/>
    <n v="0.55600000000000005"/>
    <n v="5"/>
    <n v="11"/>
    <n v="0.45500000000000002"/>
    <n v="5"/>
    <n v="5"/>
    <n v="1"/>
    <n v="0"/>
    <n v="2"/>
    <n v="2"/>
    <n v="0"/>
    <n v="0"/>
    <n v="0"/>
    <n v="2"/>
    <n v="2"/>
    <n v="30"/>
    <n v="0"/>
    <n v="19.2"/>
    <d v="2026-01-17T00:00:00"/>
    <m/>
    <m/>
    <m/>
    <n v="35.700000000000003"/>
  </r>
  <r>
    <x v="233"/>
    <s v="POR"/>
    <s v="LAL"/>
    <s v="W"/>
    <d v="1899-12-31T05:24:00"/>
    <n v="9"/>
    <n v="18"/>
    <n v="0.5"/>
    <n v="4"/>
    <n v="8"/>
    <n v="0.5"/>
    <n v="3"/>
    <n v="4"/>
    <n v="0.75"/>
    <n v="2"/>
    <n v="1"/>
    <n v="3"/>
    <n v="4"/>
    <n v="2"/>
    <n v="0"/>
    <n v="2"/>
    <n v="3"/>
    <n v="25"/>
    <n v="20"/>
    <n v="18.899999999999999"/>
    <d v="2026-01-17T00:00:00"/>
    <m/>
    <m/>
    <m/>
    <n v="29.400000000000002"/>
  </r>
  <r>
    <x v="19"/>
    <s v="GSW"/>
    <s v="CHO"/>
    <s v="W"/>
    <d v="1899-12-31T05:42:00"/>
    <n v="5"/>
    <n v="9"/>
    <n v="0.55600000000000005"/>
    <n v="3"/>
    <n v="6"/>
    <n v="0.5"/>
    <n v="3"/>
    <n v="5"/>
    <n v="0.6"/>
    <n v="0"/>
    <n v="6"/>
    <n v="6"/>
    <n v="7"/>
    <n v="2"/>
    <n v="0"/>
    <n v="0"/>
    <n v="3"/>
    <n v="16"/>
    <n v="16"/>
    <n v="18.399999999999999"/>
    <d v="2026-01-17T00:00:00"/>
    <m/>
    <m/>
    <m/>
    <n v="29.700000000000003"/>
  </r>
  <r>
    <x v="480"/>
    <s v="LAL"/>
    <s v="POR"/>
    <s v="L"/>
    <d v="1899-12-31T05:17:00"/>
    <n v="9"/>
    <n v="12"/>
    <n v="0.75"/>
    <n v="3"/>
    <n v="4"/>
    <n v="0.75"/>
    <n v="0"/>
    <n v="0"/>
    <m/>
    <n v="1"/>
    <n v="1"/>
    <n v="2"/>
    <n v="4"/>
    <n v="2"/>
    <n v="0"/>
    <n v="2"/>
    <n v="4"/>
    <n v="21"/>
    <n v="-2"/>
    <n v="18.399999999999999"/>
    <d v="2026-01-17T00:00:00"/>
    <m/>
    <m/>
    <m/>
    <n v="29.283333333333331"/>
  </r>
  <r>
    <x v="86"/>
    <s v="UTA"/>
    <s v="DAL"/>
    <s v="L"/>
    <d v="1899-12-31T05:44:00"/>
    <n v="10"/>
    <n v="20"/>
    <n v="0.5"/>
    <n v="1"/>
    <n v="7"/>
    <n v="0.14299999999999999"/>
    <n v="4"/>
    <n v="6"/>
    <n v="0.66700000000000004"/>
    <n v="2"/>
    <n v="4"/>
    <n v="6"/>
    <n v="2"/>
    <n v="0"/>
    <n v="0"/>
    <n v="0"/>
    <n v="0"/>
    <n v="25"/>
    <n v="-2"/>
    <n v="18.2"/>
    <d v="2026-01-17T00:00:00"/>
    <m/>
    <m/>
    <m/>
    <n v="29.733333333333334"/>
  </r>
  <r>
    <x v="63"/>
    <s v="BOS"/>
    <s v="ATL"/>
    <s v="W"/>
    <d v="1899-12-31T01:26:00"/>
    <n v="3"/>
    <n v="4"/>
    <n v="0.75"/>
    <n v="1"/>
    <n v="2"/>
    <n v="0.5"/>
    <n v="0"/>
    <n v="0"/>
    <m/>
    <n v="1"/>
    <n v="4"/>
    <n v="5"/>
    <n v="12"/>
    <n v="3"/>
    <n v="1"/>
    <n v="1"/>
    <n v="1"/>
    <n v="7"/>
    <n v="36"/>
    <n v="18"/>
    <d v="2026-01-17T00:00:00"/>
    <m/>
    <m/>
    <m/>
    <n v="25.433333333333334"/>
  </r>
  <r>
    <x v="404"/>
    <s v="POR"/>
    <s v="LAL"/>
    <s v="W"/>
    <d v="1899-12-31T07:22:00"/>
    <n v="8"/>
    <n v="15"/>
    <n v="0.53300000000000003"/>
    <n v="4"/>
    <n v="8"/>
    <n v="0.5"/>
    <n v="2"/>
    <n v="2"/>
    <n v="1"/>
    <n v="0"/>
    <n v="1"/>
    <n v="1"/>
    <n v="7"/>
    <n v="2"/>
    <n v="0"/>
    <n v="4"/>
    <n v="0"/>
    <n v="22"/>
    <n v="23"/>
    <n v="17.899999999999999"/>
    <d v="2026-01-17T00:00:00"/>
    <m/>
    <m/>
    <m/>
    <n v="31.366666666666667"/>
  </r>
  <r>
    <x v="67"/>
    <s v="CHO"/>
    <s v="GSW"/>
    <s v="L"/>
    <d v="1899-12-31T06:08:00"/>
    <n v="11"/>
    <n v="19"/>
    <n v="0.57899999999999996"/>
    <n v="6"/>
    <n v="11"/>
    <n v="0.54500000000000004"/>
    <n v="0"/>
    <n v="0"/>
    <m/>
    <n v="1"/>
    <n v="5"/>
    <n v="6"/>
    <n v="5"/>
    <n v="0"/>
    <n v="1"/>
    <n v="6"/>
    <n v="4"/>
    <n v="28"/>
    <n v="-5"/>
    <n v="17.899999999999999"/>
    <d v="2026-01-17T00:00:00"/>
    <m/>
    <m/>
    <m/>
    <n v="30.133333333333333"/>
  </r>
  <r>
    <x v="468"/>
    <s v="LAL"/>
    <s v="POR"/>
    <s v="L"/>
    <d v="1899-12-31T08:27:00"/>
    <n v="6"/>
    <n v="16"/>
    <n v="0.375"/>
    <n v="1"/>
    <n v="3"/>
    <n v="0.33300000000000002"/>
    <n v="7"/>
    <n v="7"/>
    <n v="1"/>
    <n v="1"/>
    <n v="8"/>
    <n v="9"/>
    <n v="8"/>
    <n v="1"/>
    <n v="2"/>
    <n v="4"/>
    <n v="2"/>
    <n v="20"/>
    <n v="-16"/>
    <n v="17.5"/>
    <d v="2026-01-17T00:00:00"/>
    <m/>
    <m/>
    <m/>
    <n v="32.450000000000003"/>
  </r>
  <r>
    <x v="56"/>
    <s v="NYK"/>
    <s v="PHO"/>
    <s v="L"/>
    <d v="1899-12-31T14:34:00"/>
    <n v="6"/>
    <n v="17"/>
    <n v="0.35299999999999998"/>
    <n v="1"/>
    <n v="7"/>
    <n v="0.14299999999999999"/>
    <n v="8"/>
    <n v="10"/>
    <n v="0.8"/>
    <n v="3"/>
    <n v="5"/>
    <n v="8"/>
    <n v="5"/>
    <n v="3"/>
    <n v="1"/>
    <n v="4"/>
    <n v="1"/>
    <n v="21"/>
    <n v="-4"/>
    <n v="17.100000000000001"/>
    <d v="2026-01-17T00:00:00"/>
    <m/>
    <m/>
    <m/>
    <n v="38.56666666666667"/>
  </r>
  <r>
    <x v="69"/>
    <s v="PHO"/>
    <s v="NYK"/>
    <s v="W"/>
    <d v="1899-12-31T14:10:00"/>
    <n v="7"/>
    <n v="18"/>
    <n v="0.38900000000000001"/>
    <n v="1"/>
    <n v="5"/>
    <n v="0.2"/>
    <n v="12"/>
    <n v="14"/>
    <n v="0.85699999999999998"/>
    <n v="0"/>
    <n v="4"/>
    <n v="4"/>
    <n v="4"/>
    <n v="1"/>
    <n v="0"/>
    <n v="4"/>
    <n v="1"/>
    <n v="27"/>
    <n v="-3"/>
    <n v="17"/>
    <d v="2026-01-17T00:00:00"/>
    <m/>
    <m/>
    <m/>
    <n v="38.166666666666664"/>
  </r>
  <r>
    <x v="104"/>
    <s v="NYK"/>
    <s v="PHO"/>
    <s v="L"/>
    <d v="1899-12-31T10:36:00"/>
    <n v="7"/>
    <n v="16"/>
    <n v="0.438"/>
    <n v="3"/>
    <n v="8"/>
    <n v="0.375"/>
    <n v="6"/>
    <n v="6"/>
    <n v="1"/>
    <n v="2"/>
    <n v="9"/>
    <n v="11"/>
    <n v="2"/>
    <n v="1"/>
    <n v="1"/>
    <n v="3"/>
    <n v="5"/>
    <n v="23"/>
    <n v="-5"/>
    <n v="16.8"/>
    <d v="2026-01-17T00:00:00"/>
    <m/>
    <m/>
    <m/>
    <n v="34.6"/>
  </r>
  <r>
    <x v="81"/>
    <s v="ATL"/>
    <s v="BOS"/>
    <s v="L"/>
    <d v="1899-12-31T08:51:00"/>
    <n v="8"/>
    <n v="14"/>
    <n v="0.57099999999999995"/>
    <n v="3"/>
    <n v="6"/>
    <n v="0.5"/>
    <n v="2"/>
    <n v="2"/>
    <n v="1"/>
    <n v="3"/>
    <n v="4"/>
    <n v="7"/>
    <n v="3"/>
    <n v="1"/>
    <n v="0"/>
    <n v="3"/>
    <n v="3"/>
    <n v="21"/>
    <n v="-25"/>
    <n v="16.600000000000001"/>
    <d v="2026-01-17T00:00:00"/>
    <m/>
    <m/>
    <m/>
    <n v="32.849999999999994"/>
  </r>
  <r>
    <x v="52"/>
    <s v="POR"/>
    <s v="LAL"/>
    <s v="W"/>
    <d v="1899-12-30T21:45:00"/>
    <n v="6"/>
    <n v="12"/>
    <n v="0.5"/>
    <n v="3"/>
    <n v="4"/>
    <n v="0.75"/>
    <n v="7"/>
    <n v="9"/>
    <n v="0.77800000000000002"/>
    <n v="1"/>
    <n v="2"/>
    <n v="3"/>
    <n v="2"/>
    <n v="0"/>
    <n v="0"/>
    <n v="1"/>
    <n v="1"/>
    <n v="22"/>
    <n v="19"/>
    <n v="16.5"/>
    <d v="2026-01-17T00:00:00"/>
    <m/>
    <m/>
    <m/>
    <n v="21.75"/>
  </r>
  <r>
    <x v="21"/>
    <s v="OKC"/>
    <s v="MIA"/>
    <s v="L"/>
    <d v="1899-12-31T03:37:00"/>
    <n v="7"/>
    <n v="10"/>
    <n v="0.7"/>
    <n v="4"/>
    <n v="7"/>
    <n v="0.57099999999999995"/>
    <n v="0"/>
    <n v="0"/>
    <m/>
    <n v="0"/>
    <n v="6"/>
    <n v="6"/>
    <n v="1"/>
    <n v="0"/>
    <n v="0"/>
    <n v="0"/>
    <n v="0"/>
    <n v="18"/>
    <n v="6"/>
    <n v="16.3"/>
    <d v="2026-01-17T00:00:00"/>
    <m/>
    <m/>
    <m/>
    <n v="27.616666666666667"/>
  </r>
  <r>
    <x v="12"/>
    <s v="GSW"/>
    <s v="CHO"/>
    <s v="W"/>
    <d v="1899-12-30T17:43:00"/>
    <n v="5"/>
    <n v="8"/>
    <n v="0.625"/>
    <n v="2"/>
    <n v="5"/>
    <n v="0.4"/>
    <n v="2"/>
    <n v="2"/>
    <n v="1"/>
    <n v="2"/>
    <n v="1"/>
    <n v="3"/>
    <n v="1"/>
    <n v="2"/>
    <n v="3"/>
    <n v="0"/>
    <n v="2"/>
    <n v="14"/>
    <n v="10"/>
    <n v="16.100000000000001"/>
    <d v="2026-01-17T00:00:00"/>
    <m/>
    <m/>
    <m/>
    <n v="17.716666666666669"/>
  </r>
  <r>
    <x v="289"/>
    <s v="DAL"/>
    <s v="UTA"/>
    <s v="W"/>
    <d v="1899-12-31T02:33:00"/>
    <n v="3"/>
    <n v="3"/>
    <n v="1"/>
    <n v="0"/>
    <n v="0"/>
    <m/>
    <n v="4"/>
    <n v="8"/>
    <n v="0.5"/>
    <n v="3"/>
    <n v="5"/>
    <n v="8"/>
    <n v="3"/>
    <n v="3"/>
    <n v="0"/>
    <n v="0"/>
    <n v="1"/>
    <n v="10"/>
    <n v="35"/>
    <n v="15.8"/>
    <d v="2026-01-17T00:00:00"/>
    <m/>
    <m/>
    <m/>
    <n v="26.549999999999997"/>
  </r>
  <r>
    <x v="210"/>
    <s v="ATL"/>
    <s v="BOS"/>
    <s v="L"/>
    <d v="1899-12-31T05:28:00"/>
    <n v="6"/>
    <n v="16"/>
    <n v="0.375"/>
    <n v="4"/>
    <n v="9"/>
    <n v="0.44400000000000001"/>
    <n v="2"/>
    <n v="2"/>
    <n v="1"/>
    <n v="0"/>
    <n v="2"/>
    <n v="2"/>
    <n v="6"/>
    <n v="1"/>
    <n v="1"/>
    <n v="0"/>
    <n v="0"/>
    <n v="18"/>
    <n v="-35"/>
    <n v="15.7"/>
    <d v="2026-01-17T00:00:00"/>
    <m/>
    <m/>
    <m/>
    <n v="29.466666666666669"/>
  </r>
  <r>
    <x v="58"/>
    <s v="MIN"/>
    <s v="SAS"/>
    <s v="L"/>
    <d v="1899-12-31T16:57:00"/>
    <n v="4"/>
    <n v="13"/>
    <n v="0.308"/>
    <n v="0"/>
    <n v="2"/>
    <n v="0"/>
    <n v="9"/>
    <n v="9"/>
    <n v="1"/>
    <n v="3"/>
    <n v="7"/>
    <n v="10"/>
    <n v="1"/>
    <n v="3"/>
    <n v="2"/>
    <n v="2"/>
    <n v="3"/>
    <n v="17"/>
    <n v="-4"/>
    <n v="15.6"/>
    <d v="2026-01-17T00:00:00"/>
    <m/>
    <m/>
    <m/>
    <n v="40.950000000000003"/>
  </r>
  <r>
    <x v="367"/>
    <s v="PHO"/>
    <s v="NYK"/>
    <s v="W"/>
    <d v="1899-12-30T20:23:00"/>
    <n v="5"/>
    <n v="6"/>
    <n v="0.83299999999999996"/>
    <n v="3"/>
    <n v="4"/>
    <n v="0.75"/>
    <n v="0"/>
    <n v="0"/>
    <m/>
    <n v="1"/>
    <n v="2"/>
    <n v="3"/>
    <n v="3"/>
    <n v="2"/>
    <n v="0"/>
    <n v="0"/>
    <n v="2"/>
    <n v="13"/>
    <n v="18"/>
    <n v="15.4"/>
    <d v="2026-01-17T00:00:00"/>
    <m/>
    <m/>
    <m/>
    <n v="20.383333333333333"/>
  </r>
  <r>
    <x v="152"/>
    <s v="POR"/>
    <s v="LAL"/>
    <s v="W"/>
    <d v="1899-12-31T03:26:00"/>
    <n v="7"/>
    <n v="14"/>
    <n v="0.5"/>
    <n v="1"/>
    <n v="7"/>
    <n v="0.14299999999999999"/>
    <n v="3"/>
    <n v="5"/>
    <n v="0.6"/>
    <n v="2"/>
    <n v="9"/>
    <n v="11"/>
    <n v="4"/>
    <n v="0"/>
    <n v="0"/>
    <n v="1"/>
    <n v="2"/>
    <n v="18"/>
    <n v="16"/>
    <n v="15.3"/>
    <d v="2026-01-17T00:00:00"/>
    <m/>
    <m/>
    <m/>
    <n v="27.43333333333333"/>
  </r>
  <r>
    <x v="247"/>
    <s v="WAS"/>
    <s v="DEN"/>
    <s v="L"/>
    <d v="1899-12-30T19:45:00"/>
    <n v="5"/>
    <n v="6"/>
    <n v="0.83299999999999996"/>
    <n v="0"/>
    <n v="0"/>
    <m/>
    <n v="4"/>
    <n v="9"/>
    <n v="0.44400000000000001"/>
    <n v="3"/>
    <n v="3"/>
    <n v="6"/>
    <n v="2"/>
    <n v="1"/>
    <n v="1"/>
    <n v="1"/>
    <n v="0"/>
    <n v="14"/>
    <n v="2"/>
    <n v="14.9"/>
    <d v="2026-01-17T00:00:00"/>
    <m/>
    <m/>
    <m/>
    <n v="19.75"/>
  </r>
  <r>
    <x v="173"/>
    <s v="ATL"/>
    <s v="BOS"/>
    <s v="L"/>
    <d v="1899-12-30T22:34:00"/>
    <n v="5"/>
    <n v="11"/>
    <n v="0.45500000000000002"/>
    <n v="2"/>
    <n v="5"/>
    <n v="0.4"/>
    <n v="4"/>
    <n v="4"/>
    <n v="1"/>
    <n v="3"/>
    <n v="4"/>
    <n v="7"/>
    <n v="1"/>
    <n v="1"/>
    <n v="0"/>
    <n v="0"/>
    <n v="1"/>
    <n v="16"/>
    <n v="-9"/>
    <n v="14.9"/>
    <d v="2026-01-17T00:00:00"/>
    <m/>
    <m/>
    <m/>
    <n v="22.566666666666666"/>
  </r>
  <r>
    <x v="171"/>
    <s v="UTA"/>
    <s v="DAL"/>
    <s v="L"/>
    <d v="1899-12-31T05:16:00"/>
    <n v="6"/>
    <n v="11"/>
    <n v="0.54500000000000004"/>
    <n v="1"/>
    <n v="4"/>
    <n v="0.25"/>
    <n v="0"/>
    <n v="0"/>
    <m/>
    <n v="3"/>
    <n v="9"/>
    <n v="12"/>
    <n v="5"/>
    <n v="1"/>
    <n v="1"/>
    <n v="1"/>
    <n v="5"/>
    <n v="13"/>
    <n v="-17"/>
    <n v="14.7"/>
    <d v="2026-01-17T00:00:00"/>
    <m/>
    <m/>
    <m/>
    <n v="29.266666666666669"/>
  </r>
  <r>
    <x v="103"/>
    <s v="SAS"/>
    <s v="MIN"/>
    <s v="W"/>
    <d v="1899-12-31T07:19:00"/>
    <n v="8"/>
    <n v="14"/>
    <n v="0.57099999999999995"/>
    <n v="3"/>
    <n v="5"/>
    <n v="0.6"/>
    <n v="1"/>
    <n v="2"/>
    <n v="0.5"/>
    <n v="1"/>
    <n v="0"/>
    <n v="1"/>
    <n v="2"/>
    <n v="1"/>
    <n v="0"/>
    <n v="1"/>
    <n v="1"/>
    <n v="20"/>
    <n v="7"/>
    <n v="14.7"/>
    <d v="2026-01-17T00:00:00"/>
    <m/>
    <m/>
    <m/>
    <n v="31.316666666666663"/>
  </r>
  <r>
    <x v="15"/>
    <s v="GSW"/>
    <s v="CHO"/>
    <s v="W"/>
    <d v="1899-12-31T02:32:00"/>
    <n v="8"/>
    <n v="14"/>
    <n v="0.57099999999999995"/>
    <n v="4"/>
    <n v="8"/>
    <n v="0.5"/>
    <n v="0"/>
    <n v="0"/>
    <m/>
    <n v="1"/>
    <n v="2"/>
    <n v="3"/>
    <n v="6"/>
    <n v="0"/>
    <n v="0"/>
    <n v="3"/>
    <n v="4"/>
    <n v="20"/>
    <n v="-4"/>
    <n v="14.3"/>
    <d v="2026-01-17T00:00:00"/>
    <m/>
    <m/>
    <m/>
    <n v="26.533333333333335"/>
  </r>
  <r>
    <x v="55"/>
    <s v="MIA"/>
    <s v="OKC"/>
    <s v="W"/>
    <d v="1899-12-31T11:24:00"/>
    <n v="5"/>
    <n v="15"/>
    <n v="0.33300000000000002"/>
    <n v="5"/>
    <n v="12"/>
    <n v="0.41699999999999998"/>
    <n v="4"/>
    <n v="7"/>
    <n v="0.57099999999999995"/>
    <n v="0"/>
    <n v="4"/>
    <n v="4"/>
    <n v="4"/>
    <n v="2"/>
    <n v="1"/>
    <n v="1"/>
    <n v="2"/>
    <n v="19"/>
    <n v="7"/>
    <n v="14.2"/>
    <d v="2026-01-17T00:00:00"/>
    <m/>
    <m/>
    <m/>
    <n v="35.400000000000006"/>
  </r>
  <r>
    <x v="278"/>
    <s v="DET"/>
    <s v="IND"/>
    <s v="W"/>
    <d v="1899-12-30T19:37:00"/>
    <n v="6"/>
    <n v="9"/>
    <n v="0.66700000000000004"/>
    <n v="4"/>
    <n v="6"/>
    <n v="0.66700000000000004"/>
    <n v="0"/>
    <n v="0"/>
    <m/>
    <n v="0"/>
    <n v="3"/>
    <n v="3"/>
    <n v="0"/>
    <n v="1"/>
    <n v="0"/>
    <n v="0"/>
    <n v="0"/>
    <n v="16"/>
    <n v="6"/>
    <n v="14"/>
    <d v="2026-01-17T00:00:00"/>
    <m/>
    <m/>
    <m/>
    <n v="19.616666666666667"/>
  </r>
  <r>
    <x v="30"/>
    <s v="LAL"/>
    <s v="POR"/>
    <s v="L"/>
    <d v="1899-12-31T00:45:00"/>
    <n v="9"/>
    <n v="17"/>
    <n v="0.52900000000000003"/>
    <n v="4"/>
    <n v="6"/>
    <n v="0.66700000000000004"/>
    <n v="3"/>
    <n v="5"/>
    <n v="0.6"/>
    <n v="0"/>
    <n v="2"/>
    <n v="2"/>
    <n v="0"/>
    <n v="1"/>
    <n v="0"/>
    <n v="2"/>
    <n v="4"/>
    <n v="25"/>
    <n v="-14"/>
    <n v="13.9"/>
    <d v="2026-01-17T00:00:00"/>
    <m/>
    <m/>
    <m/>
    <n v="24.75"/>
  </r>
  <r>
    <x v="5"/>
    <s v="OKC"/>
    <s v="MIA"/>
    <s v="L"/>
    <d v="1899-12-31T06:11:00"/>
    <n v="6"/>
    <n v="12"/>
    <n v="0.5"/>
    <n v="0"/>
    <n v="2"/>
    <n v="0"/>
    <n v="2"/>
    <n v="3"/>
    <n v="0.66700000000000004"/>
    <n v="2"/>
    <n v="9"/>
    <n v="11"/>
    <n v="2"/>
    <n v="0"/>
    <n v="5"/>
    <n v="2"/>
    <n v="2"/>
    <n v="14"/>
    <n v="-8"/>
    <n v="13.8"/>
    <d v="2026-01-17T00:00:00"/>
    <m/>
    <m/>
    <m/>
    <n v="30.183333333333337"/>
  </r>
  <r>
    <x v="105"/>
    <s v="BOS"/>
    <s v="ATL"/>
    <s v="W"/>
    <d v="1899-12-30T23:38:00"/>
    <n v="5"/>
    <n v="7"/>
    <n v="0.71399999999999997"/>
    <n v="0"/>
    <n v="0"/>
    <m/>
    <n v="4"/>
    <n v="5"/>
    <n v="0.8"/>
    <n v="1"/>
    <n v="6"/>
    <n v="7"/>
    <n v="1"/>
    <n v="1"/>
    <n v="1"/>
    <n v="1"/>
    <n v="2"/>
    <n v="14"/>
    <n v="39"/>
    <n v="13.8"/>
    <d v="2026-01-17T00:00:00"/>
    <m/>
    <m/>
    <m/>
    <n v="23.633333333333333"/>
  </r>
  <r>
    <x v="112"/>
    <s v="MIA"/>
    <s v="OKC"/>
    <s v="W"/>
    <d v="1899-12-31T08:13:00"/>
    <n v="6"/>
    <n v="15"/>
    <n v="0.4"/>
    <n v="2"/>
    <n v="5"/>
    <n v="0.4"/>
    <n v="1"/>
    <n v="2"/>
    <n v="0.5"/>
    <n v="3"/>
    <n v="2"/>
    <n v="5"/>
    <n v="5"/>
    <n v="1"/>
    <n v="0"/>
    <n v="0"/>
    <n v="0"/>
    <n v="15"/>
    <n v="4"/>
    <n v="13.7"/>
    <d v="2026-01-17T00:00:00"/>
    <m/>
    <m/>
    <m/>
    <n v="32.216666666666669"/>
  </r>
  <r>
    <x v="310"/>
    <s v="DEN"/>
    <s v="WAS"/>
    <s v="W"/>
    <d v="1899-12-31T08:00:00"/>
    <n v="3"/>
    <n v="8"/>
    <n v="0.375"/>
    <n v="1"/>
    <n v="3"/>
    <n v="0.33300000000000002"/>
    <n v="1"/>
    <n v="2"/>
    <n v="0.5"/>
    <n v="0"/>
    <n v="10"/>
    <n v="10"/>
    <n v="11"/>
    <n v="1"/>
    <n v="0"/>
    <n v="1"/>
    <n v="1"/>
    <n v="8"/>
    <n v="14"/>
    <n v="13.5"/>
    <d v="2026-01-17T00:00:00"/>
    <m/>
    <m/>
    <m/>
    <n v="32"/>
  </r>
  <r>
    <x v="324"/>
    <s v="DEN"/>
    <s v="WAS"/>
    <s v="W"/>
    <d v="1899-12-31T11:17:00"/>
    <n v="8"/>
    <n v="14"/>
    <n v="0.57099999999999995"/>
    <n v="1"/>
    <n v="2"/>
    <n v="0.5"/>
    <n v="4"/>
    <n v="8"/>
    <n v="0.5"/>
    <n v="0"/>
    <n v="5"/>
    <n v="5"/>
    <n v="2"/>
    <n v="1"/>
    <n v="1"/>
    <n v="2"/>
    <n v="5"/>
    <n v="21"/>
    <n v="5"/>
    <n v="13.4"/>
    <d v="2026-01-17T00:00:00"/>
    <m/>
    <m/>
    <m/>
    <n v="35.283333333333331"/>
  </r>
  <r>
    <x v="277"/>
    <s v="WAS"/>
    <s v="DEN"/>
    <s v="L"/>
    <d v="1899-12-31T02:17:00"/>
    <n v="6"/>
    <n v="11"/>
    <n v="0.54500000000000004"/>
    <n v="0"/>
    <n v="3"/>
    <n v="0"/>
    <n v="1"/>
    <n v="1"/>
    <n v="1"/>
    <n v="3"/>
    <n v="6"/>
    <n v="9"/>
    <n v="1"/>
    <n v="3"/>
    <n v="0"/>
    <n v="2"/>
    <n v="0"/>
    <n v="13"/>
    <n v="1"/>
    <n v="13.3"/>
    <d v="2026-01-17T00:00:00"/>
    <m/>
    <m/>
    <m/>
    <n v="26.283333333333331"/>
  </r>
  <r>
    <x v="70"/>
    <s v="WAS"/>
    <s v="DEN"/>
    <s v="L"/>
    <d v="1899-12-31T03:03:00"/>
    <n v="6"/>
    <n v="13"/>
    <n v="0.46200000000000002"/>
    <n v="2"/>
    <n v="2"/>
    <n v="1"/>
    <n v="2"/>
    <n v="2"/>
    <n v="1"/>
    <n v="2"/>
    <n v="5"/>
    <n v="7"/>
    <n v="4"/>
    <n v="0"/>
    <n v="0"/>
    <n v="1"/>
    <n v="2"/>
    <n v="16"/>
    <n v="-9"/>
    <n v="13.2"/>
    <d v="2026-01-17T00:00:00"/>
    <m/>
    <m/>
    <m/>
    <n v="27.050000000000004"/>
  </r>
  <r>
    <x v="257"/>
    <s v="DAL"/>
    <s v="UTA"/>
    <s v="W"/>
    <d v="1899-12-31T05:01:00"/>
    <n v="7"/>
    <n v="10"/>
    <n v="0.7"/>
    <n v="1"/>
    <n v="2"/>
    <n v="0.5"/>
    <n v="1"/>
    <n v="3"/>
    <n v="0.33300000000000002"/>
    <n v="0"/>
    <n v="5"/>
    <n v="5"/>
    <n v="6"/>
    <n v="1"/>
    <n v="0"/>
    <n v="3"/>
    <n v="4"/>
    <n v="16"/>
    <n v="26"/>
    <n v="13.1"/>
    <d v="2026-01-17T00:00:00"/>
    <m/>
    <m/>
    <m/>
    <n v="29.016666666666666"/>
  </r>
  <r>
    <x v="342"/>
    <s v="MIN"/>
    <s v="SAS"/>
    <s v="L"/>
    <d v="1899-12-30T23:02:00"/>
    <n v="5"/>
    <n v="6"/>
    <n v="0.83299999999999996"/>
    <n v="0"/>
    <n v="0"/>
    <m/>
    <n v="0"/>
    <n v="0"/>
    <m/>
    <n v="5"/>
    <n v="3"/>
    <n v="8"/>
    <n v="3"/>
    <n v="0"/>
    <n v="2"/>
    <n v="1"/>
    <n v="5"/>
    <n v="10"/>
    <n v="9"/>
    <n v="12.7"/>
    <d v="2026-01-17T00:00:00"/>
    <m/>
    <m/>
    <m/>
    <n v="23.033333333333335"/>
  </r>
  <r>
    <x v="309"/>
    <s v="DET"/>
    <s v="IND"/>
    <s v="W"/>
    <d v="1899-12-30T22:10:00"/>
    <n v="6"/>
    <n v="9"/>
    <n v="0.66700000000000004"/>
    <n v="4"/>
    <n v="6"/>
    <n v="0.66700000000000004"/>
    <n v="0"/>
    <n v="0"/>
    <m/>
    <n v="0"/>
    <n v="2"/>
    <n v="2"/>
    <n v="2"/>
    <n v="0"/>
    <n v="0"/>
    <n v="1"/>
    <n v="1"/>
    <n v="16"/>
    <n v="40"/>
    <n v="12.7"/>
    <d v="2026-01-17T00:00:00"/>
    <m/>
    <m/>
    <m/>
    <n v="22.166666666666668"/>
  </r>
  <r>
    <x v="101"/>
    <s v="DET"/>
    <s v="IND"/>
    <s v="W"/>
    <d v="1899-12-30T22:57:00"/>
    <n v="6"/>
    <n v="12"/>
    <n v="0.5"/>
    <n v="0"/>
    <n v="0"/>
    <m/>
    <n v="3"/>
    <n v="5"/>
    <n v="0.6"/>
    <n v="1"/>
    <n v="7"/>
    <n v="8"/>
    <n v="4"/>
    <n v="1"/>
    <n v="0"/>
    <n v="1"/>
    <n v="3"/>
    <n v="15"/>
    <n v="30"/>
    <n v="12.6"/>
    <d v="2026-01-17T00:00:00"/>
    <m/>
    <m/>
    <m/>
    <n v="22.950000000000003"/>
  </r>
  <r>
    <x v="20"/>
    <s v="GSW"/>
    <s v="CHO"/>
    <s v="W"/>
    <d v="1899-12-31T06:41:00"/>
    <n v="5"/>
    <n v="12"/>
    <n v="0.41699999999999998"/>
    <n v="1"/>
    <n v="5"/>
    <n v="0.2"/>
    <n v="0"/>
    <n v="0"/>
    <m/>
    <n v="3"/>
    <n v="3"/>
    <n v="6"/>
    <n v="5"/>
    <n v="3"/>
    <n v="1"/>
    <n v="1"/>
    <n v="3"/>
    <n v="11"/>
    <n v="24"/>
    <n v="12.6"/>
    <d v="2026-01-17T00:00:00"/>
    <m/>
    <m/>
    <m/>
    <n v="30.683333333333334"/>
  </r>
  <r>
    <x v="121"/>
    <s v="CHO"/>
    <s v="GSW"/>
    <s v="L"/>
    <d v="1899-12-30T23:37:00"/>
    <n v="6"/>
    <n v="10"/>
    <n v="0.6"/>
    <n v="2"/>
    <n v="4"/>
    <n v="0.5"/>
    <n v="3"/>
    <n v="4"/>
    <n v="0.75"/>
    <n v="1"/>
    <n v="2"/>
    <n v="3"/>
    <n v="3"/>
    <n v="0"/>
    <n v="0"/>
    <n v="2"/>
    <n v="2"/>
    <n v="17"/>
    <n v="-15"/>
    <n v="12.6"/>
    <d v="2026-01-17T00:00:00"/>
    <m/>
    <m/>
    <m/>
    <n v="23.616666666666667"/>
  </r>
  <r>
    <x v="414"/>
    <s v="MIA"/>
    <s v="OKC"/>
    <s v="W"/>
    <d v="1899-12-30T14:38:00"/>
    <n v="4"/>
    <n v="4"/>
    <n v="1"/>
    <n v="3"/>
    <n v="3"/>
    <n v="1"/>
    <n v="0"/>
    <n v="0"/>
    <m/>
    <n v="1"/>
    <n v="4"/>
    <n v="5"/>
    <n v="1"/>
    <n v="0"/>
    <n v="1"/>
    <n v="0"/>
    <n v="2"/>
    <n v="11"/>
    <n v="6"/>
    <n v="12.3"/>
    <d v="2026-01-17T00:00:00"/>
    <m/>
    <m/>
    <m/>
    <n v="14.633333333333335"/>
  </r>
  <r>
    <x v="179"/>
    <s v="PHO"/>
    <s v="NYK"/>
    <s v="W"/>
    <d v="1899-12-31T01:28:00"/>
    <n v="5"/>
    <n v="8"/>
    <n v="0.625"/>
    <n v="0"/>
    <n v="0"/>
    <m/>
    <n v="4"/>
    <n v="6"/>
    <n v="0.66700000000000004"/>
    <n v="5"/>
    <n v="4"/>
    <n v="9"/>
    <n v="1"/>
    <n v="0"/>
    <n v="1"/>
    <n v="2"/>
    <n v="4"/>
    <n v="14"/>
    <n v="-12"/>
    <n v="12.1"/>
    <d v="2026-01-17T00:00:00"/>
    <m/>
    <m/>
    <m/>
    <n v="25.466666666666669"/>
  </r>
  <r>
    <x v="155"/>
    <s v="MIA"/>
    <s v="OKC"/>
    <s v="W"/>
    <d v="1899-12-30T17:36:00"/>
    <n v="4"/>
    <n v="7"/>
    <n v="0.57099999999999995"/>
    <n v="2"/>
    <n v="4"/>
    <n v="0.5"/>
    <n v="3"/>
    <n v="3"/>
    <n v="1"/>
    <n v="4"/>
    <n v="1"/>
    <n v="5"/>
    <n v="3"/>
    <n v="0"/>
    <n v="0"/>
    <n v="1"/>
    <n v="5"/>
    <n v="13"/>
    <n v="-5"/>
    <n v="11.9"/>
    <d v="2026-01-17T00:00:00"/>
    <m/>
    <m/>
    <m/>
    <n v="17.599999999999998"/>
  </r>
  <r>
    <x v="406"/>
    <s v="POR"/>
    <s v="LAL"/>
    <s v="W"/>
    <d v="1899-12-31T04:43:00"/>
    <n v="5"/>
    <n v="7"/>
    <n v="0.71399999999999997"/>
    <n v="1"/>
    <n v="3"/>
    <n v="0.33300000000000002"/>
    <n v="3"/>
    <n v="5"/>
    <n v="0.6"/>
    <n v="2"/>
    <n v="3"/>
    <n v="5"/>
    <n v="0"/>
    <n v="0"/>
    <n v="2"/>
    <n v="1"/>
    <n v="3"/>
    <n v="14"/>
    <n v="1"/>
    <n v="11.8"/>
    <d v="2026-01-17T00:00:00"/>
    <m/>
    <m/>
    <m/>
    <n v="28.716666666666669"/>
  </r>
  <r>
    <x v="348"/>
    <s v="GSW"/>
    <s v="CHO"/>
    <s v="W"/>
    <d v="1899-12-31T02:54:00"/>
    <n v="4"/>
    <n v="6"/>
    <n v="0.66700000000000004"/>
    <n v="4"/>
    <n v="6"/>
    <n v="0.66700000000000004"/>
    <n v="0"/>
    <n v="0"/>
    <m/>
    <n v="0"/>
    <n v="1"/>
    <n v="1"/>
    <n v="2"/>
    <n v="0"/>
    <n v="1"/>
    <n v="0"/>
    <n v="2"/>
    <n v="12"/>
    <n v="6"/>
    <n v="11"/>
    <d v="2026-01-17T00:00:00"/>
    <m/>
    <m/>
    <m/>
    <n v="26.9"/>
  </r>
  <r>
    <x v="136"/>
    <s v="PHO"/>
    <s v="NYK"/>
    <s v="W"/>
    <d v="1899-12-31T05:56:00"/>
    <n v="3"/>
    <n v="5"/>
    <n v="0.6"/>
    <n v="2"/>
    <n v="4"/>
    <n v="0.5"/>
    <n v="2"/>
    <n v="2"/>
    <n v="1"/>
    <n v="2"/>
    <n v="3"/>
    <n v="5"/>
    <n v="2"/>
    <n v="1"/>
    <n v="0"/>
    <n v="1"/>
    <n v="1"/>
    <n v="10"/>
    <n v="-14"/>
    <n v="11"/>
    <d v="2026-01-17T00:00:00"/>
    <m/>
    <m/>
    <m/>
    <n v="29.933333333333334"/>
  </r>
  <r>
    <x v="228"/>
    <s v="SAS"/>
    <s v="MIN"/>
    <s v="W"/>
    <d v="1899-12-30T19:18:00"/>
    <n v="4"/>
    <n v="8"/>
    <n v="0.5"/>
    <n v="0"/>
    <n v="0"/>
    <m/>
    <n v="0"/>
    <n v="0"/>
    <m/>
    <n v="4"/>
    <n v="2"/>
    <n v="6"/>
    <n v="2"/>
    <n v="1"/>
    <n v="2"/>
    <n v="0"/>
    <n v="1"/>
    <n v="8"/>
    <n v="-1"/>
    <n v="10.8"/>
    <d v="2026-01-17T00:00:00"/>
    <m/>
    <m/>
    <m/>
    <n v="19.3"/>
  </r>
  <r>
    <x v="17"/>
    <s v="LAL"/>
    <s v="POR"/>
    <s v="L"/>
    <d v="1899-12-30T19:05:00"/>
    <n v="4"/>
    <n v="7"/>
    <n v="0.57099999999999995"/>
    <n v="1"/>
    <n v="3"/>
    <n v="0.33300000000000002"/>
    <n v="2"/>
    <n v="2"/>
    <n v="1"/>
    <n v="0"/>
    <n v="1"/>
    <n v="1"/>
    <n v="1"/>
    <n v="2"/>
    <n v="1"/>
    <n v="0"/>
    <n v="2"/>
    <n v="11"/>
    <n v="-11"/>
    <n v="10.6"/>
    <d v="2026-01-17T00:00:00"/>
    <m/>
    <m/>
    <m/>
    <n v="19.083333333333332"/>
  </r>
  <r>
    <x v="452"/>
    <s v="LAL"/>
    <s v="POR"/>
    <s v="L"/>
    <d v="1899-12-30T20:43:00"/>
    <n v="4"/>
    <n v="8"/>
    <n v="0.5"/>
    <n v="1"/>
    <n v="2"/>
    <n v="0.5"/>
    <n v="2"/>
    <n v="2"/>
    <n v="1"/>
    <n v="4"/>
    <n v="1"/>
    <n v="5"/>
    <n v="1"/>
    <n v="1"/>
    <n v="0"/>
    <n v="0"/>
    <n v="3"/>
    <n v="11"/>
    <n v="-19"/>
    <n v="10.6"/>
    <d v="2026-01-17T00:00:00"/>
    <m/>
    <m/>
    <m/>
    <n v="20.716666666666669"/>
  </r>
  <r>
    <x v="100"/>
    <s v="PHO"/>
    <s v="NYK"/>
    <s v="W"/>
    <d v="1899-12-30T16:56:00"/>
    <n v="3"/>
    <n v="4"/>
    <n v="0.75"/>
    <n v="2"/>
    <n v="3"/>
    <n v="0.66700000000000004"/>
    <n v="0"/>
    <n v="0"/>
    <m/>
    <n v="2"/>
    <n v="1"/>
    <n v="3"/>
    <n v="2"/>
    <n v="2"/>
    <n v="0"/>
    <n v="1"/>
    <n v="1"/>
    <n v="8"/>
    <n v="23"/>
    <n v="10.1"/>
    <d v="2026-01-17T00:00:00"/>
    <m/>
    <m/>
    <m/>
    <n v="16.933333333333334"/>
  </r>
  <r>
    <x v="326"/>
    <s v="IND"/>
    <s v="DET"/>
    <s v="L"/>
    <d v="1899-12-30T17:42:00"/>
    <n v="5"/>
    <n v="6"/>
    <n v="0.83299999999999996"/>
    <n v="1"/>
    <n v="1"/>
    <n v="1"/>
    <n v="1"/>
    <n v="1"/>
    <n v="1"/>
    <n v="0"/>
    <n v="3"/>
    <n v="3"/>
    <n v="1"/>
    <n v="1"/>
    <n v="0"/>
    <n v="2"/>
    <n v="1"/>
    <n v="12"/>
    <n v="-11"/>
    <n v="10"/>
    <d v="2026-01-17T00:00:00"/>
    <m/>
    <m/>
    <m/>
    <n v="17.700000000000003"/>
  </r>
  <r>
    <x v="98"/>
    <s v="DET"/>
    <s v="IND"/>
    <s v="W"/>
    <d v="1899-12-30T21:14:00"/>
    <n v="6"/>
    <n v="14"/>
    <n v="0.42899999999999999"/>
    <n v="2"/>
    <n v="3"/>
    <n v="0.66700000000000004"/>
    <n v="2"/>
    <n v="2"/>
    <n v="1"/>
    <n v="0"/>
    <n v="3"/>
    <n v="3"/>
    <n v="5"/>
    <n v="0"/>
    <n v="0"/>
    <n v="2"/>
    <n v="3"/>
    <n v="16"/>
    <n v="31"/>
    <n v="9.8000000000000007"/>
    <d v="2026-01-17T00:00:00"/>
    <m/>
    <m/>
    <m/>
    <n v="21.233333333333334"/>
  </r>
  <r>
    <x v="6"/>
    <s v="GSW"/>
    <s v="CHO"/>
    <s v="W"/>
    <d v="1899-12-31T05:35:00"/>
    <n v="6"/>
    <n v="12"/>
    <n v="0.5"/>
    <n v="2"/>
    <n v="8"/>
    <n v="0.25"/>
    <n v="0"/>
    <n v="0"/>
    <m/>
    <n v="1"/>
    <n v="2"/>
    <n v="3"/>
    <n v="5"/>
    <n v="0"/>
    <n v="0"/>
    <n v="3"/>
    <n v="0"/>
    <n v="14"/>
    <n v="2"/>
    <n v="9.8000000000000007"/>
    <d v="2026-01-17T00:00:00"/>
    <m/>
    <m/>
    <m/>
    <n v="29.583333333333332"/>
  </r>
  <r>
    <x v="180"/>
    <s v="PHO"/>
    <s v="NYK"/>
    <s v="W"/>
    <d v="1899-12-31T01:42:00"/>
    <n v="4"/>
    <n v="10"/>
    <n v="0.4"/>
    <n v="2"/>
    <n v="5"/>
    <n v="0.4"/>
    <n v="1"/>
    <n v="1"/>
    <n v="1"/>
    <n v="0"/>
    <n v="3"/>
    <n v="3"/>
    <n v="6"/>
    <n v="1"/>
    <n v="0"/>
    <n v="2"/>
    <n v="0"/>
    <n v="11"/>
    <n v="8"/>
    <n v="9.6999999999999993"/>
    <d v="2026-01-17T00:00:00"/>
    <m/>
    <m/>
    <m/>
    <n v="25.7"/>
  </r>
  <r>
    <x v="271"/>
    <s v="UTA"/>
    <s v="DAL"/>
    <s v="L"/>
    <d v="1899-12-31T12:58:00"/>
    <n v="8"/>
    <n v="16"/>
    <n v="0.5"/>
    <n v="2"/>
    <n v="6"/>
    <n v="0.33300000000000002"/>
    <n v="0"/>
    <n v="0"/>
    <m/>
    <n v="2"/>
    <n v="6"/>
    <n v="8"/>
    <n v="1"/>
    <n v="0"/>
    <n v="0"/>
    <n v="3"/>
    <n v="4"/>
    <n v="18"/>
    <n v="-26"/>
    <n v="9.3000000000000007"/>
    <d v="2026-01-17T00:00:00"/>
    <m/>
    <m/>
    <m/>
    <n v="36.966666666666669"/>
  </r>
  <r>
    <x v="426"/>
    <s v="POR"/>
    <s v="LAL"/>
    <s v="W"/>
    <d v="1899-12-30T17:06:00"/>
    <n v="2"/>
    <n v="2"/>
    <n v="1"/>
    <n v="0"/>
    <n v="0"/>
    <m/>
    <n v="4"/>
    <n v="4"/>
    <n v="1"/>
    <n v="2"/>
    <n v="4"/>
    <n v="6"/>
    <n v="0"/>
    <n v="0"/>
    <n v="1"/>
    <n v="1"/>
    <n v="1"/>
    <n v="8"/>
    <n v="6"/>
    <n v="9.3000000000000007"/>
    <d v="2026-01-17T00:00:00"/>
    <m/>
    <m/>
    <m/>
    <n v="17.100000000000001"/>
  </r>
  <r>
    <x v="8"/>
    <s v="OKC"/>
    <s v="MIA"/>
    <s v="L"/>
    <d v="1899-12-30T22:06:00"/>
    <n v="3"/>
    <n v="5"/>
    <n v="0.6"/>
    <n v="1"/>
    <n v="2"/>
    <n v="0.5"/>
    <n v="2"/>
    <n v="2"/>
    <n v="1"/>
    <n v="0"/>
    <n v="6"/>
    <n v="6"/>
    <n v="3"/>
    <n v="0"/>
    <n v="0"/>
    <n v="1"/>
    <n v="1"/>
    <n v="9"/>
    <n v="-8"/>
    <n v="9.1999999999999993"/>
    <d v="2026-01-17T00:00:00"/>
    <m/>
    <m/>
    <m/>
    <n v="22.099999999999998"/>
  </r>
  <r>
    <x v="59"/>
    <s v="NYK"/>
    <s v="PHO"/>
    <s v="L"/>
    <d v="1899-12-31T13:03:00"/>
    <n v="6"/>
    <n v="12"/>
    <n v="0.5"/>
    <n v="3"/>
    <n v="6"/>
    <n v="0.5"/>
    <n v="0"/>
    <n v="0"/>
    <m/>
    <n v="1"/>
    <n v="2"/>
    <n v="3"/>
    <n v="1"/>
    <n v="2"/>
    <n v="1"/>
    <n v="3"/>
    <n v="4"/>
    <n v="15"/>
    <n v="-6"/>
    <n v="9.1"/>
    <d v="2026-01-17T00:00:00"/>
    <m/>
    <m/>
    <m/>
    <n v="37.049999999999997"/>
  </r>
  <r>
    <x v="36"/>
    <s v="GSW"/>
    <s v="CHO"/>
    <s v="W"/>
    <d v="1899-12-30T18:52:00"/>
    <n v="4"/>
    <n v="7"/>
    <n v="0.57099999999999995"/>
    <n v="2"/>
    <n v="4"/>
    <n v="0.5"/>
    <n v="1"/>
    <n v="1"/>
    <n v="1"/>
    <n v="0"/>
    <n v="2"/>
    <n v="2"/>
    <n v="1"/>
    <n v="0"/>
    <n v="2"/>
    <n v="1"/>
    <n v="1"/>
    <n v="11"/>
    <n v="20"/>
    <n v="9"/>
    <d v="2026-01-17T00:00:00"/>
    <m/>
    <m/>
    <m/>
    <n v="18.866666666666667"/>
  </r>
  <r>
    <x v="307"/>
    <s v="MIA"/>
    <s v="OKC"/>
    <s v="W"/>
    <d v="1899-12-31T05:30:00"/>
    <n v="7"/>
    <n v="15"/>
    <n v="0.46700000000000003"/>
    <n v="0"/>
    <n v="3"/>
    <n v="0"/>
    <n v="2"/>
    <n v="4"/>
    <n v="0.5"/>
    <n v="1"/>
    <n v="2"/>
    <n v="3"/>
    <n v="2"/>
    <n v="1"/>
    <n v="0"/>
    <n v="1"/>
    <n v="3"/>
    <n v="16"/>
    <n v="4"/>
    <n v="9"/>
    <d v="2026-01-17T00:00:00"/>
    <m/>
    <m/>
    <m/>
    <n v="29.5"/>
  </r>
  <r>
    <x v="355"/>
    <s v="BOS"/>
    <s v="ATL"/>
    <s v="W"/>
    <d v="1899-12-31T07:56:00"/>
    <n v="3"/>
    <n v="7"/>
    <n v="0.42899999999999999"/>
    <n v="3"/>
    <n v="6"/>
    <n v="0.5"/>
    <n v="0"/>
    <n v="0"/>
    <m/>
    <n v="0"/>
    <n v="7"/>
    <n v="7"/>
    <n v="4"/>
    <n v="3"/>
    <n v="0"/>
    <n v="3"/>
    <n v="3"/>
    <n v="9"/>
    <n v="2"/>
    <n v="9"/>
    <d v="2026-01-17T00:00:00"/>
    <m/>
    <m/>
    <m/>
    <n v="31.93333333333333"/>
  </r>
  <r>
    <x v="128"/>
    <s v="BOS"/>
    <s v="ATL"/>
    <s v="W"/>
    <d v="1899-12-30T23:38:00"/>
    <n v="5"/>
    <n v="10"/>
    <n v="0.5"/>
    <n v="4"/>
    <n v="8"/>
    <n v="0.5"/>
    <n v="0"/>
    <n v="0"/>
    <m/>
    <n v="1"/>
    <n v="1"/>
    <n v="2"/>
    <n v="1"/>
    <n v="0"/>
    <n v="1"/>
    <n v="2"/>
    <n v="1"/>
    <n v="14"/>
    <n v="11"/>
    <n v="9"/>
    <d v="2026-01-17T00:00:00"/>
    <m/>
    <m/>
    <m/>
    <n v="23.633333333333333"/>
  </r>
  <r>
    <x v="94"/>
    <s v="DET"/>
    <s v="IND"/>
    <s v="W"/>
    <d v="1899-12-30T15:42:00"/>
    <n v="2"/>
    <n v="3"/>
    <n v="0.66700000000000004"/>
    <n v="0"/>
    <n v="0"/>
    <m/>
    <n v="3"/>
    <n v="5"/>
    <n v="0.6"/>
    <n v="1"/>
    <n v="6"/>
    <n v="7"/>
    <n v="1"/>
    <n v="3"/>
    <n v="1"/>
    <n v="1"/>
    <n v="5"/>
    <n v="7"/>
    <n v="29"/>
    <n v="8.8000000000000007"/>
    <d v="2026-01-17T00:00:00"/>
    <m/>
    <m/>
    <m/>
    <n v="15.7"/>
  </r>
  <r>
    <x v="66"/>
    <s v="SAS"/>
    <s v="MIN"/>
    <s v="W"/>
    <d v="1899-12-31T03:53:00"/>
    <n v="2"/>
    <n v="8"/>
    <n v="0.25"/>
    <n v="2"/>
    <n v="4"/>
    <n v="0.5"/>
    <n v="2"/>
    <n v="6"/>
    <n v="0.33300000000000002"/>
    <n v="1"/>
    <n v="5"/>
    <n v="6"/>
    <n v="9"/>
    <n v="3"/>
    <n v="0"/>
    <n v="2"/>
    <n v="6"/>
    <n v="8"/>
    <n v="6"/>
    <n v="8.6999999999999993"/>
    <d v="2026-01-17T00:00:00"/>
    <m/>
    <m/>
    <m/>
    <n v="27.883333333333333"/>
  </r>
  <r>
    <x v="76"/>
    <s v="DET"/>
    <s v="IND"/>
    <s v="W"/>
    <d v="1899-12-31T00:22:00"/>
    <n v="3"/>
    <n v="7"/>
    <n v="0.42899999999999999"/>
    <n v="0"/>
    <n v="1"/>
    <n v="0"/>
    <n v="1"/>
    <n v="1"/>
    <n v="1"/>
    <n v="2"/>
    <n v="4"/>
    <n v="6"/>
    <n v="3"/>
    <n v="2"/>
    <n v="1"/>
    <n v="1"/>
    <n v="3"/>
    <n v="7"/>
    <n v="18"/>
    <n v="8.5"/>
    <d v="2026-01-17T00:00:00"/>
    <m/>
    <m/>
    <m/>
    <n v="24.366666666666667"/>
  </r>
  <r>
    <x v="150"/>
    <s v="CHO"/>
    <s v="GSW"/>
    <s v="L"/>
    <d v="1899-12-31T00:10:00"/>
    <n v="2"/>
    <n v="3"/>
    <n v="0.66700000000000004"/>
    <n v="0"/>
    <n v="0"/>
    <m/>
    <n v="0"/>
    <n v="1"/>
    <n v="0"/>
    <n v="0"/>
    <n v="7"/>
    <n v="7"/>
    <n v="3"/>
    <n v="2"/>
    <n v="0"/>
    <n v="0"/>
    <n v="0"/>
    <n v="4"/>
    <n v="3"/>
    <n v="8.5"/>
    <d v="2026-01-17T00:00:00"/>
    <m/>
    <m/>
    <m/>
    <n v="24.166666666666664"/>
  </r>
  <r>
    <x v="84"/>
    <s v="PHO"/>
    <s v="NYK"/>
    <s v="W"/>
    <d v="1899-12-31T02:51:00"/>
    <n v="4"/>
    <n v="14"/>
    <n v="0.28599999999999998"/>
    <n v="4"/>
    <n v="13"/>
    <n v="0.308"/>
    <n v="4"/>
    <n v="4"/>
    <n v="1"/>
    <n v="0"/>
    <n v="0"/>
    <n v="0"/>
    <n v="3"/>
    <n v="1"/>
    <n v="0"/>
    <n v="1"/>
    <n v="4"/>
    <n v="16"/>
    <n v="15"/>
    <n v="8.3000000000000007"/>
    <d v="2026-01-17T00:00:00"/>
    <m/>
    <m/>
    <m/>
    <n v="26.849999999999998"/>
  </r>
  <r>
    <x v="161"/>
    <s v="WAS"/>
    <s v="DEN"/>
    <s v="L"/>
    <d v="1899-12-31T04:15:00"/>
    <n v="7"/>
    <n v="12"/>
    <n v="0.58299999999999996"/>
    <n v="0"/>
    <n v="0"/>
    <m/>
    <n v="2"/>
    <n v="7"/>
    <n v="0.28599999999999998"/>
    <n v="2"/>
    <n v="6"/>
    <n v="8"/>
    <n v="1"/>
    <n v="0"/>
    <n v="0"/>
    <n v="2"/>
    <n v="5"/>
    <n v="16"/>
    <n v="-8"/>
    <n v="8.3000000000000007"/>
    <d v="2026-01-17T00:00:00"/>
    <m/>
    <m/>
    <m/>
    <n v="28.25"/>
  </r>
  <r>
    <x v="109"/>
    <s v="POR"/>
    <s v="LAL"/>
    <s v="W"/>
    <d v="1899-12-31T02:25:00"/>
    <n v="3"/>
    <n v="5"/>
    <n v="0.6"/>
    <n v="2"/>
    <n v="4"/>
    <n v="0.5"/>
    <n v="1"/>
    <n v="2"/>
    <n v="0.5"/>
    <n v="1"/>
    <n v="1"/>
    <n v="2"/>
    <n v="1"/>
    <n v="1"/>
    <n v="1"/>
    <n v="0"/>
    <n v="4"/>
    <n v="9"/>
    <n v="12"/>
    <n v="8.1"/>
    <d v="2026-01-17T00:00:00"/>
    <m/>
    <m/>
    <m/>
    <n v="26.416666666666664"/>
  </r>
  <r>
    <x v="286"/>
    <s v="UTA"/>
    <s v="DAL"/>
    <s v="L"/>
    <d v="1899-12-31T03:37:00"/>
    <n v="5"/>
    <n v="8"/>
    <n v="0.625"/>
    <n v="1"/>
    <n v="2"/>
    <n v="0.5"/>
    <n v="0"/>
    <n v="0"/>
    <m/>
    <n v="1"/>
    <n v="3"/>
    <n v="4"/>
    <n v="2"/>
    <n v="1"/>
    <n v="0"/>
    <n v="3"/>
    <n v="1"/>
    <n v="11"/>
    <n v="-20"/>
    <n v="8"/>
    <d v="2026-01-17T00:00:00"/>
    <m/>
    <m/>
    <m/>
    <n v="27.616666666666667"/>
  </r>
  <r>
    <x v="53"/>
    <s v="DET"/>
    <s v="IND"/>
    <s v="W"/>
    <d v="1899-12-30T20:36:00"/>
    <n v="3"/>
    <n v="7"/>
    <n v="0.42899999999999999"/>
    <n v="1"/>
    <n v="2"/>
    <n v="0.5"/>
    <n v="0"/>
    <n v="0"/>
    <m/>
    <n v="1"/>
    <n v="6"/>
    <n v="7"/>
    <n v="5"/>
    <n v="1"/>
    <n v="1"/>
    <n v="2"/>
    <n v="3"/>
    <n v="7"/>
    <n v="20"/>
    <n v="7.8"/>
    <d v="2026-01-17T00:00:00"/>
    <m/>
    <m/>
    <m/>
    <n v="20.599999999999998"/>
  </r>
  <r>
    <x v="344"/>
    <s v="ATL"/>
    <s v="BOS"/>
    <s v="L"/>
    <d v="1899-12-30T09:03:00"/>
    <n v="4"/>
    <n v="7"/>
    <n v="0.57099999999999995"/>
    <n v="1"/>
    <n v="2"/>
    <n v="0.5"/>
    <n v="1"/>
    <n v="1"/>
    <n v="1"/>
    <n v="2"/>
    <n v="0"/>
    <n v="2"/>
    <n v="0"/>
    <n v="0"/>
    <n v="0"/>
    <n v="0"/>
    <n v="1"/>
    <n v="10"/>
    <n v="10"/>
    <n v="7.7"/>
    <d v="2026-01-17T00:00:00"/>
    <m/>
    <m/>
    <m/>
    <n v="9.0500000000000007"/>
  </r>
  <r>
    <x v="482"/>
    <s v="OKC"/>
    <s v="MIA"/>
    <s v="L"/>
    <d v="1899-12-30T13:37:00"/>
    <n v="3"/>
    <n v="5"/>
    <n v="0.6"/>
    <n v="2"/>
    <n v="2"/>
    <n v="1"/>
    <n v="0"/>
    <n v="0"/>
    <m/>
    <n v="0"/>
    <n v="3"/>
    <n v="3"/>
    <n v="3"/>
    <n v="0"/>
    <n v="0"/>
    <n v="1"/>
    <n v="0"/>
    <n v="8"/>
    <n v="4"/>
    <n v="7.7"/>
    <d v="2026-01-17T00:00:00"/>
    <m/>
    <m/>
    <m/>
    <n v="13.616666666666667"/>
  </r>
  <r>
    <x v="281"/>
    <s v="DAL"/>
    <s v="UTA"/>
    <s v="W"/>
    <d v="1899-12-30T21:27:00"/>
    <n v="4"/>
    <n v="6"/>
    <n v="0.66700000000000004"/>
    <n v="0"/>
    <n v="0"/>
    <m/>
    <n v="1"/>
    <n v="4"/>
    <n v="0.25"/>
    <n v="3"/>
    <n v="7"/>
    <n v="10"/>
    <n v="0"/>
    <n v="0"/>
    <n v="0"/>
    <n v="1"/>
    <n v="2"/>
    <n v="9"/>
    <n v="-17"/>
    <n v="7.6"/>
    <d v="2026-01-17T00:00:00"/>
    <m/>
    <m/>
    <m/>
    <n v="21.450000000000003"/>
  </r>
  <r>
    <x v="330"/>
    <s v="DEN"/>
    <s v="WAS"/>
    <s v="W"/>
    <d v="1899-12-31T05:02:00"/>
    <n v="3"/>
    <n v="4"/>
    <n v="0.75"/>
    <n v="1"/>
    <n v="2"/>
    <n v="0.5"/>
    <n v="0"/>
    <n v="0"/>
    <m/>
    <n v="2"/>
    <n v="1"/>
    <n v="3"/>
    <n v="0"/>
    <n v="1"/>
    <n v="0"/>
    <n v="0"/>
    <n v="2"/>
    <n v="7"/>
    <n v="-6"/>
    <n v="7.3"/>
    <d v="2026-01-17T00:00:00"/>
    <m/>
    <m/>
    <m/>
    <n v="29.033333333333331"/>
  </r>
  <r>
    <x v="197"/>
    <s v="DET"/>
    <s v="IND"/>
    <s v="W"/>
    <d v="1899-12-30T20:03:00"/>
    <n v="4"/>
    <n v="10"/>
    <n v="0.4"/>
    <n v="0"/>
    <n v="4"/>
    <n v="0"/>
    <n v="2"/>
    <n v="2"/>
    <n v="1"/>
    <n v="0"/>
    <n v="1"/>
    <n v="1"/>
    <n v="4"/>
    <n v="1"/>
    <n v="2"/>
    <n v="2"/>
    <n v="2"/>
    <n v="10"/>
    <n v="0"/>
    <n v="7.3"/>
    <d v="2026-01-17T00:00:00"/>
    <m/>
    <m/>
    <m/>
    <n v="20.05"/>
  </r>
  <r>
    <x v="374"/>
    <s v="DEN"/>
    <s v="WAS"/>
    <s v="W"/>
    <d v="1899-12-30T22:13:00"/>
    <n v="2"/>
    <n v="7"/>
    <n v="0.28599999999999998"/>
    <n v="1"/>
    <n v="6"/>
    <n v="0.16700000000000001"/>
    <n v="0"/>
    <n v="0"/>
    <m/>
    <n v="0"/>
    <n v="5"/>
    <n v="5"/>
    <n v="6"/>
    <n v="1"/>
    <n v="0"/>
    <n v="0"/>
    <n v="1"/>
    <n v="5"/>
    <n v="8"/>
    <n v="7.2"/>
    <d v="2026-01-17T00:00:00"/>
    <m/>
    <m/>
    <m/>
    <n v="22.216666666666669"/>
  </r>
  <r>
    <x v="315"/>
    <s v="IND"/>
    <s v="DET"/>
    <s v="L"/>
    <d v="1899-12-30T13:42:00"/>
    <n v="2"/>
    <n v="3"/>
    <n v="0.66700000000000004"/>
    <n v="1"/>
    <n v="2"/>
    <n v="0.5"/>
    <n v="3"/>
    <n v="5"/>
    <n v="0.6"/>
    <n v="0"/>
    <n v="0"/>
    <n v="0"/>
    <n v="0"/>
    <n v="1"/>
    <n v="1"/>
    <n v="0"/>
    <n v="1"/>
    <n v="8"/>
    <n v="-26"/>
    <n v="7.2"/>
    <d v="2026-01-17T00:00:00"/>
    <m/>
    <m/>
    <m/>
    <n v="13.7"/>
  </r>
  <r>
    <x v="96"/>
    <s v="CHO"/>
    <s v="GSW"/>
    <s v="L"/>
    <d v="1899-12-30T20:57:00"/>
    <n v="5"/>
    <n v="17"/>
    <n v="0.29399999999999998"/>
    <n v="1"/>
    <n v="8"/>
    <n v="0.125"/>
    <n v="4"/>
    <n v="4"/>
    <n v="1"/>
    <n v="1"/>
    <n v="3"/>
    <n v="4"/>
    <n v="2"/>
    <n v="0"/>
    <n v="0"/>
    <n v="1"/>
    <n v="0"/>
    <n v="15"/>
    <n v="-9"/>
    <n v="7.1"/>
    <d v="2026-01-17T00:00:00"/>
    <m/>
    <m/>
    <m/>
    <n v="20.95"/>
  </r>
  <r>
    <x v="32"/>
    <s v="GSW"/>
    <s v="CHO"/>
    <s v="W"/>
    <d v="1899-12-30T19:28:00"/>
    <n v="3"/>
    <n v="5"/>
    <n v="0.6"/>
    <n v="1"/>
    <n v="3"/>
    <n v="0.33300000000000002"/>
    <n v="0"/>
    <n v="0"/>
    <m/>
    <n v="1"/>
    <n v="6"/>
    <n v="7"/>
    <n v="2"/>
    <n v="0"/>
    <n v="0"/>
    <n v="0"/>
    <n v="4"/>
    <n v="7"/>
    <n v="0"/>
    <n v="7"/>
    <d v="2026-01-17T00:00:00"/>
    <m/>
    <m/>
    <m/>
    <n v="19.466666666666669"/>
  </r>
  <r>
    <x v="351"/>
    <s v="POR"/>
    <s v="LAL"/>
    <s v="W"/>
    <d v="1899-12-30T12:55:00"/>
    <n v="1"/>
    <n v="1"/>
    <n v="1"/>
    <n v="0"/>
    <n v="0"/>
    <m/>
    <n v="3"/>
    <n v="3"/>
    <n v="1"/>
    <n v="1"/>
    <n v="4"/>
    <n v="5"/>
    <n v="0"/>
    <n v="0"/>
    <n v="1"/>
    <n v="0"/>
    <n v="1"/>
    <n v="5"/>
    <n v="-3"/>
    <n v="6.9"/>
    <d v="2026-01-17T00:00:00"/>
    <m/>
    <m/>
    <m/>
    <n v="12.916666666666666"/>
  </r>
  <r>
    <x v="192"/>
    <s v="MIA"/>
    <s v="OKC"/>
    <s v="W"/>
    <d v="1899-12-30T16:00:00"/>
    <n v="3"/>
    <n v="11"/>
    <n v="0.27300000000000002"/>
    <n v="1"/>
    <n v="3"/>
    <n v="0.33300000000000002"/>
    <n v="0"/>
    <n v="0"/>
    <m/>
    <n v="5"/>
    <n v="4"/>
    <n v="9"/>
    <n v="0"/>
    <n v="1"/>
    <n v="1"/>
    <n v="0"/>
    <n v="0"/>
    <n v="7"/>
    <n v="-9"/>
    <n v="6.9"/>
    <d v="2026-01-17T00:00:00"/>
    <m/>
    <m/>
    <m/>
    <n v="16"/>
  </r>
  <r>
    <x v="149"/>
    <s v="POR"/>
    <s v="LAL"/>
    <s v="W"/>
    <d v="1899-12-30T19:34:00"/>
    <n v="4"/>
    <n v="8"/>
    <n v="0.5"/>
    <n v="1"/>
    <n v="5"/>
    <n v="0.2"/>
    <n v="0"/>
    <n v="0"/>
    <m/>
    <n v="0"/>
    <n v="3"/>
    <n v="3"/>
    <n v="4"/>
    <n v="0"/>
    <n v="0"/>
    <n v="2"/>
    <n v="0"/>
    <n v="9"/>
    <n v="-3"/>
    <n v="6.7"/>
    <d v="2026-01-17T00:00:00"/>
    <m/>
    <m/>
    <m/>
    <n v="19.566666666666666"/>
  </r>
  <r>
    <x v="429"/>
    <s v="DAL"/>
    <s v="UTA"/>
    <s v="W"/>
    <d v="1899-12-30T19:41:00"/>
    <n v="2"/>
    <n v="4"/>
    <n v="0.5"/>
    <n v="0"/>
    <n v="2"/>
    <n v="0"/>
    <n v="2"/>
    <n v="2"/>
    <n v="1"/>
    <n v="1"/>
    <n v="3"/>
    <n v="4"/>
    <n v="2"/>
    <n v="0"/>
    <n v="0"/>
    <n v="0"/>
    <n v="1"/>
    <n v="6"/>
    <n v="-6"/>
    <n v="6.6"/>
    <d v="2026-01-17T00:00:00"/>
    <m/>
    <m/>
    <m/>
    <n v="19.683333333333334"/>
  </r>
  <r>
    <x v="248"/>
    <s v="SAS"/>
    <s v="MIN"/>
    <s v="W"/>
    <d v="1899-12-31T04:56:00"/>
    <n v="3"/>
    <n v="7"/>
    <n v="0.42899999999999999"/>
    <n v="2"/>
    <n v="6"/>
    <n v="0.33300000000000002"/>
    <n v="0"/>
    <n v="0"/>
    <m/>
    <n v="4"/>
    <n v="4"/>
    <n v="8"/>
    <n v="0"/>
    <n v="0"/>
    <n v="0"/>
    <n v="1"/>
    <n v="2"/>
    <n v="8"/>
    <n v="-1"/>
    <n v="6.5"/>
    <d v="2026-01-17T00:00:00"/>
    <m/>
    <m/>
    <m/>
    <n v="28.93333333333333"/>
  </r>
  <r>
    <x v="211"/>
    <s v="SAS"/>
    <s v="MIN"/>
    <s v="W"/>
    <d v="1899-12-30T21:17:00"/>
    <n v="4"/>
    <n v="9"/>
    <n v="0.44400000000000001"/>
    <n v="1"/>
    <n v="4"/>
    <n v="0.25"/>
    <n v="0"/>
    <n v="0"/>
    <m/>
    <n v="0"/>
    <n v="3"/>
    <n v="3"/>
    <n v="3"/>
    <n v="0"/>
    <n v="0"/>
    <n v="0"/>
    <n v="2"/>
    <n v="9"/>
    <n v="5"/>
    <n v="6.5"/>
    <d v="2026-01-17T00:00:00"/>
    <m/>
    <m/>
    <m/>
    <n v="21.283333333333331"/>
  </r>
  <r>
    <x v="343"/>
    <s v="DET"/>
    <s v="IND"/>
    <s v="W"/>
    <d v="1899-12-30T12:00:00"/>
    <n v="1"/>
    <n v="2"/>
    <n v="0.5"/>
    <n v="1"/>
    <n v="1"/>
    <n v="1"/>
    <n v="0"/>
    <n v="0"/>
    <m/>
    <n v="1"/>
    <n v="0"/>
    <n v="1"/>
    <n v="4"/>
    <n v="3"/>
    <n v="0"/>
    <n v="2"/>
    <n v="0"/>
    <n v="3"/>
    <n v="4"/>
    <n v="6.5"/>
    <d v="2026-01-17T00:00:00"/>
    <m/>
    <m/>
    <m/>
    <n v="12"/>
  </r>
  <r>
    <x v="199"/>
    <s v="ATL"/>
    <s v="BOS"/>
    <s v="L"/>
    <d v="1899-12-31T02:46:00"/>
    <n v="4"/>
    <n v="14"/>
    <n v="0.28599999999999998"/>
    <n v="0"/>
    <n v="5"/>
    <n v="0"/>
    <n v="3"/>
    <n v="3"/>
    <n v="1"/>
    <n v="2"/>
    <n v="5"/>
    <n v="7"/>
    <n v="4"/>
    <n v="0"/>
    <n v="2"/>
    <n v="3"/>
    <n v="1"/>
    <n v="11"/>
    <n v="-26"/>
    <n v="6.5"/>
    <d v="2026-01-17T00:00:00"/>
    <m/>
    <m/>
    <m/>
    <n v="26.766666666666666"/>
  </r>
  <r>
    <x v="506"/>
    <s v="CHO"/>
    <s v="GSW"/>
    <s v="L"/>
    <d v="1899-12-30T17:43:00"/>
    <n v="3"/>
    <n v="5"/>
    <n v="0.6"/>
    <n v="1"/>
    <n v="3"/>
    <n v="0.33300000000000002"/>
    <n v="0"/>
    <n v="0"/>
    <m/>
    <n v="0"/>
    <n v="0"/>
    <n v="0"/>
    <n v="2"/>
    <n v="1"/>
    <n v="1"/>
    <n v="1"/>
    <n v="1"/>
    <n v="7"/>
    <n v="-17"/>
    <n v="6.4"/>
    <d v="2026-01-17T00:00:00"/>
    <m/>
    <m/>
    <m/>
    <n v="17.716666666666669"/>
  </r>
  <r>
    <x v="508"/>
    <s v="LAL"/>
    <s v="POR"/>
    <s v="L"/>
    <d v="1899-12-30T22:16:00"/>
    <n v="3"/>
    <n v="8"/>
    <n v="0.375"/>
    <n v="1"/>
    <n v="5"/>
    <n v="0.2"/>
    <n v="2"/>
    <n v="2"/>
    <n v="1"/>
    <n v="0"/>
    <n v="1"/>
    <n v="1"/>
    <n v="1"/>
    <n v="0"/>
    <n v="2"/>
    <n v="0"/>
    <n v="2"/>
    <n v="9"/>
    <n v="0"/>
    <n v="6.2"/>
    <d v="2026-01-17T00:00:00"/>
    <m/>
    <m/>
    <m/>
    <n v="22.266666666666666"/>
  </r>
  <r>
    <x v="148"/>
    <s v="DET"/>
    <s v="IND"/>
    <s v="W"/>
    <d v="1899-12-30T17:50:00"/>
    <n v="3"/>
    <n v="5"/>
    <n v="0.6"/>
    <n v="1"/>
    <n v="1"/>
    <n v="1"/>
    <n v="0"/>
    <n v="0"/>
    <m/>
    <n v="0"/>
    <n v="5"/>
    <n v="5"/>
    <n v="4"/>
    <n v="1"/>
    <n v="0"/>
    <n v="3"/>
    <n v="2"/>
    <n v="7"/>
    <n v="27"/>
    <n v="6.2"/>
    <d v="2026-01-17T00:00:00"/>
    <m/>
    <m/>
    <m/>
    <n v="17.833333333333336"/>
  </r>
  <r>
    <x v="273"/>
    <s v="MIN"/>
    <s v="SAS"/>
    <s v="L"/>
    <d v="1899-12-30T12:33:00"/>
    <n v="3"/>
    <n v="3"/>
    <n v="1"/>
    <n v="1"/>
    <n v="1"/>
    <n v="1"/>
    <n v="0"/>
    <n v="0"/>
    <m/>
    <n v="0"/>
    <n v="1"/>
    <n v="1"/>
    <n v="1"/>
    <n v="0"/>
    <n v="0"/>
    <n v="1"/>
    <n v="0"/>
    <n v="7"/>
    <n v="-10"/>
    <n v="6.1"/>
    <d v="2026-01-17T00:00:00"/>
    <m/>
    <m/>
    <m/>
    <n v="12.55"/>
  </r>
  <r>
    <x v="10"/>
    <s v="OKC"/>
    <s v="MIA"/>
    <s v="L"/>
    <d v="1899-12-31T03:42:00"/>
    <n v="6"/>
    <n v="13"/>
    <n v="0.46200000000000002"/>
    <n v="1"/>
    <n v="6"/>
    <n v="0.16700000000000001"/>
    <n v="2"/>
    <n v="2"/>
    <n v="1"/>
    <n v="1"/>
    <n v="3"/>
    <n v="4"/>
    <n v="2"/>
    <n v="1"/>
    <n v="0"/>
    <n v="5"/>
    <n v="3"/>
    <n v="15"/>
    <n v="-4"/>
    <n v="6.1"/>
    <d v="2026-01-17T00:00:00"/>
    <m/>
    <m/>
    <m/>
    <n v="27.699999999999996"/>
  </r>
  <r>
    <x v="308"/>
    <s v="BOS"/>
    <s v="ATL"/>
    <s v="W"/>
    <d v="1899-12-30T12:22:00"/>
    <n v="2"/>
    <n v="3"/>
    <n v="0.66700000000000004"/>
    <n v="0"/>
    <n v="1"/>
    <n v="0"/>
    <n v="0"/>
    <n v="1"/>
    <n v="0"/>
    <n v="2"/>
    <n v="2"/>
    <n v="4"/>
    <n v="2"/>
    <n v="0"/>
    <n v="1"/>
    <n v="0"/>
    <n v="1"/>
    <n v="4"/>
    <n v="4"/>
    <n v="6"/>
    <d v="2026-01-17T00:00:00"/>
    <m/>
    <m/>
    <m/>
    <n v="12.366666666666665"/>
  </r>
  <r>
    <x v="421"/>
    <s v="OKC"/>
    <s v="MIA"/>
    <s v="L"/>
    <d v="1899-12-30T19:10:00"/>
    <n v="2"/>
    <n v="3"/>
    <n v="0.66700000000000004"/>
    <n v="2"/>
    <n v="3"/>
    <n v="0.66700000000000004"/>
    <n v="2"/>
    <n v="4"/>
    <n v="0.5"/>
    <n v="0"/>
    <n v="3"/>
    <n v="3"/>
    <n v="2"/>
    <n v="0"/>
    <n v="0"/>
    <n v="1"/>
    <n v="3"/>
    <n v="8"/>
    <n v="0"/>
    <n v="6"/>
    <d v="2026-01-17T00:00:00"/>
    <m/>
    <m/>
    <m/>
    <n v="19.166666666666668"/>
  </r>
  <r>
    <x v="167"/>
    <s v="WAS"/>
    <s v="DEN"/>
    <s v="L"/>
    <d v="1899-12-31T14:54:00"/>
    <n v="5"/>
    <n v="14"/>
    <n v="0.35699999999999998"/>
    <n v="3"/>
    <n v="8"/>
    <n v="0.375"/>
    <n v="0"/>
    <n v="0"/>
    <m/>
    <n v="2"/>
    <n v="2"/>
    <n v="4"/>
    <n v="3"/>
    <n v="1"/>
    <n v="0"/>
    <n v="4"/>
    <n v="1"/>
    <n v="13"/>
    <n v="-6"/>
    <n v="5.9"/>
    <d v="2026-01-17T00:00:00"/>
    <m/>
    <m/>
    <m/>
    <n v="38.9"/>
  </r>
  <r>
    <x v="57"/>
    <s v="ATL"/>
    <s v="BOS"/>
    <s v="L"/>
    <d v="1899-12-31T11:12:00"/>
    <n v="4"/>
    <n v="14"/>
    <n v="0.28599999999999998"/>
    <n v="2"/>
    <n v="6"/>
    <n v="0.33300000000000002"/>
    <n v="2"/>
    <n v="4"/>
    <n v="0.5"/>
    <n v="1"/>
    <n v="7"/>
    <n v="8"/>
    <n v="5"/>
    <n v="1"/>
    <n v="0"/>
    <n v="4"/>
    <n v="1"/>
    <n v="12"/>
    <n v="-30"/>
    <n v="5.9"/>
    <d v="2026-01-17T00:00:00"/>
    <m/>
    <m/>
    <m/>
    <n v="35.199999999999996"/>
  </r>
  <r>
    <x v="333"/>
    <s v="IND"/>
    <s v="DET"/>
    <s v="L"/>
    <d v="1899-12-30T16:39:00"/>
    <n v="5"/>
    <n v="7"/>
    <n v="0.71399999999999997"/>
    <n v="0"/>
    <n v="0"/>
    <m/>
    <n v="0"/>
    <n v="1"/>
    <n v="0"/>
    <n v="3"/>
    <n v="2"/>
    <n v="5"/>
    <n v="0"/>
    <n v="0"/>
    <n v="0"/>
    <n v="2"/>
    <n v="4"/>
    <n v="10"/>
    <n v="-13"/>
    <n v="5.8"/>
    <d v="2026-01-17T00:00:00"/>
    <m/>
    <m/>
    <m/>
    <n v="16.649999999999999"/>
  </r>
  <r>
    <x v="386"/>
    <s v="DAL"/>
    <s v="UTA"/>
    <s v="W"/>
    <d v="1899-12-30T10:50:00"/>
    <n v="3"/>
    <n v="8"/>
    <n v="0.375"/>
    <n v="2"/>
    <n v="6"/>
    <n v="0.33300000000000002"/>
    <n v="0"/>
    <n v="0"/>
    <m/>
    <n v="2"/>
    <n v="1"/>
    <n v="3"/>
    <n v="1"/>
    <n v="0"/>
    <n v="0"/>
    <n v="0"/>
    <n v="1"/>
    <n v="8"/>
    <n v="-9"/>
    <n v="5.6"/>
    <d v="2026-01-17T00:00:00"/>
    <m/>
    <m/>
    <m/>
    <n v="10.833333333333334"/>
  </r>
  <r>
    <x v="450"/>
    <s v="UTA"/>
    <s v="DAL"/>
    <s v="L"/>
    <d v="1899-12-30T22:14:00"/>
    <n v="4"/>
    <n v="8"/>
    <n v="0.5"/>
    <n v="1"/>
    <n v="3"/>
    <n v="0.33300000000000002"/>
    <n v="0"/>
    <n v="0"/>
    <m/>
    <n v="1"/>
    <n v="0"/>
    <n v="1"/>
    <n v="4"/>
    <n v="1"/>
    <n v="0"/>
    <n v="2"/>
    <n v="5"/>
    <n v="9"/>
    <n v="-22"/>
    <n v="5.5"/>
    <d v="2026-01-17T00:00:00"/>
    <m/>
    <m/>
    <m/>
    <n v="22.233333333333334"/>
  </r>
  <r>
    <x v="322"/>
    <s v="IND"/>
    <s v="DET"/>
    <s v="L"/>
    <d v="1899-12-30T16:42:00"/>
    <n v="2"/>
    <n v="6"/>
    <n v="0.33300000000000002"/>
    <n v="1"/>
    <n v="5"/>
    <n v="0.2"/>
    <n v="0"/>
    <n v="0"/>
    <m/>
    <n v="0"/>
    <n v="4"/>
    <n v="4"/>
    <n v="2"/>
    <n v="3"/>
    <n v="0"/>
    <n v="1"/>
    <n v="2"/>
    <n v="5"/>
    <n v="-4"/>
    <n v="5.4"/>
    <d v="2026-01-17T00:00:00"/>
    <m/>
    <m/>
    <m/>
    <n v="16.7"/>
  </r>
  <r>
    <x v="218"/>
    <s v="MIN"/>
    <s v="SAS"/>
    <s v="L"/>
    <d v="1899-12-31T12:21:00"/>
    <n v="4"/>
    <n v="14"/>
    <n v="0.28599999999999998"/>
    <n v="3"/>
    <n v="10"/>
    <n v="0.3"/>
    <n v="0"/>
    <n v="0"/>
    <m/>
    <n v="1"/>
    <n v="4"/>
    <n v="5"/>
    <n v="3"/>
    <n v="2"/>
    <n v="1"/>
    <n v="3"/>
    <n v="3"/>
    <n v="11"/>
    <n v="7"/>
    <n v="5.3"/>
    <d v="2026-01-17T00:00:00"/>
    <m/>
    <m/>
    <m/>
    <n v="36.35"/>
  </r>
  <r>
    <x v="268"/>
    <s v="ATL"/>
    <s v="BOS"/>
    <s v="L"/>
    <d v="1899-12-30T18:58:00"/>
    <n v="2"/>
    <n v="7"/>
    <n v="0.28599999999999998"/>
    <n v="1"/>
    <n v="2"/>
    <n v="0.5"/>
    <n v="0"/>
    <n v="0"/>
    <m/>
    <n v="1"/>
    <n v="6"/>
    <n v="7"/>
    <n v="3"/>
    <n v="2"/>
    <n v="0"/>
    <n v="1"/>
    <n v="3"/>
    <n v="5"/>
    <n v="-7"/>
    <n v="5.3"/>
    <d v="2026-01-17T00:00:00"/>
    <m/>
    <m/>
    <m/>
    <n v="18.966666666666665"/>
  </r>
  <r>
    <x v="301"/>
    <s v="ATL"/>
    <s v="BOS"/>
    <s v="L"/>
    <d v="1899-12-30T13:04:00"/>
    <n v="2"/>
    <n v="6"/>
    <n v="0.33300000000000002"/>
    <n v="0"/>
    <n v="2"/>
    <n v="0"/>
    <n v="1"/>
    <n v="1"/>
    <n v="1"/>
    <n v="1"/>
    <n v="1"/>
    <n v="2"/>
    <n v="2"/>
    <n v="1"/>
    <n v="1"/>
    <n v="0"/>
    <n v="1"/>
    <n v="5"/>
    <n v="6"/>
    <n v="5.3"/>
    <d v="2026-01-17T00:00:00"/>
    <m/>
    <m/>
    <m/>
    <n v="13.066666666666666"/>
  </r>
  <r>
    <x v="191"/>
    <s v="DAL"/>
    <s v="UTA"/>
    <s v="W"/>
    <d v="1899-12-30T20:29:00"/>
    <n v="2"/>
    <n v="5"/>
    <n v="0.4"/>
    <n v="2"/>
    <n v="2"/>
    <n v="1"/>
    <n v="1"/>
    <n v="2"/>
    <n v="0.5"/>
    <n v="0"/>
    <n v="1"/>
    <n v="1"/>
    <n v="4"/>
    <n v="0"/>
    <n v="0"/>
    <n v="1"/>
    <n v="2"/>
    <n v="7"/>
    <n v="-12"/>
    <n v="5.2"/>
    <d v="2026-01-17T00:00:00"/>
    <m/>
    <m/>
    <m/>
    <n v="20.483333333333334"/>
  </r>
  <r>
    <x v="27"/>
    <s v="LAL"/>
    <s v="POR"/>
    <s v="L"/>
    <d v="1899-12-31T04:20:00"/>
    <n v="0"/>
    <n v="2"/>
    <n v="0"/>
    <n v="0"/>
    <n v="1"/>
    <n v="0"/>
    <n v="2"/>
    <n v="2"/>
    <n v="1"/>
    <n v="0"/>
    <n v="5"/>
    <n v="5"/>
    <n v="4"/>
    <n v="1"/>
    <n v="0"/>
    <n v="0"/>
    <n v="2"/>
    <n v="2"/>
    <n v="-10"/>
    <n v="5.0999999999999996"/>
    <d v="2026-01-17T00:00:00"/>
    <m/>
    <m/>
    <m/>
    <n v="28.333333333333336"/>
  </r>
  <r>
    <x v="371"/>
    <s v="DEN"/>
    <s v="WAS"/>
    <s v="W"/>
    <d v="1899-12-30T16:00:00"/>
    <n v="2"/>
    <n v="4"/>
    <n v="0.5"/>
    <n v="0"/>
    <n v="2"/>
    <n v="0"/>
    <n v="0"/>
    <n v="0"/>
    <m/>
    <n v="1"/>
    <n v="5"/>
    <n v="6"/>
    <n v="2"/>
    <n v="0"/>
    <n v="1"/>
    <n v="0"/>
    <n v="3"/>
    <n v="4"/>
    <n v="-8"/>
    <n v="5.0999999999999996"/>
    <d v="2026-01-17T00:00:00"/>
    <m/>
    <m/>
    <m/>
    <n v="16"/>
  </r>
  <r>
    <x v="317"/>
    <s v="IND"/>
    <s v="DET"/>
    <s v="L"/>
    <d v="1899-12-31T02:27:00"/>
    <n v="4"/>
    <n v="12"/>
    <n v="0.33300000000000002"/>
    <n v="2"/>
    <n v="5"/>
    <n v="0.4"/>
    <n v="3"/>
    <n v="6"/>
    <n v="0.5"/>
    <n v="1"/>
    <n v="4"/>
    <n v="5"/>
    <n v="2"/>
    <n v="1"/>
    <n v="0"/>
    <n v="4"/>
    <n v="1"/>
    <n v="13"/>
    <n v="-31"/>
    <n v="4.9000000000000004"/>
    <d v="2026-01-17T00:00:00"/>
    <m/>
    <m/>
    <m/>
    <n v="26.45"/>
  </r>
  <r>
    <x v="418"/>
    <s v="WAS"/>
    <s v="DEN"/>
    <s v="L"/>
    <d v="1899-12-30T20:59:00"/>
    <n v="1"/>
    <n v="2"/>
    <n v="0.5"/>
    <n v="1"/>
    <n v="2"/>
    <n v="0.5"/>
    <n v="0"/>
    <n v="0"/>
    <m/>
    <n v="2"/>
    <n v="3"/>
    <n v="5"/>
    <n v="1"/>
    <n v="1"/>
    <n v="0"/>
    <n v="0"/>
    <n v="3"/>
    <n v="3"/>
    <n v="3"/>
    <n v="4.8"/>
    <d v="2026-01-17T00:00:00"/>
    <m/>
    <m/>
    <m/>
    <n v="20.983333333333334"/>
  </r>
  <r>
    <x v="117"/>
    <s v="UTA"/>
    <s v="DAL"/>
    <s v="L"/>
    <d v="1899-12-31T02:34:00"/>
    <n v="1"/>
    <n v="4"/>
    <n v="0.25"/>
    <n v="0"/>
    <n v="3"/>
    <n v="0"/>
    <n v="3"/>
    <n v="4"/>
    <n v="0.75"/>
    <n v="0"/>
    <n v="3"/>
    <n v="3"/>
    <n v="8"/>
    <n v="0"/>
    <n v="0"/>
    <n v="2"/>
    <n v="5"/>
    <n v="5"/>
    <n v="2"/>
    <n v="4.7"/>
    <d v="2026-01-17T00:00:00"/>
    <m/>
    <m/>
    <m/>
    <n v="26.56666666666667"/>
  </r>
  <r>
    <x v="503"/>
    <s v="IND"/>
    <s v="DET"/>
    <s v="L"/>
    <d v="1899-12-31T09:19:00"/>
    <n v="0"/>
    <n v="3"/>
    <n v="0"/>
    <n v="0"/>
    <n v="2"/>
    <n v="0"/>
    <n v="2"/>
    <n v="2"/>
    <n v="1"/>
    <n v="0"/>
    <n v="9"/>
    <n v="9"/>
    <n v="5"/>
    <n v="1"/>
    <n v="0"/>
    <n v="2"/>
    <n v="1"/>
    <n v="2"/>
    <n v="-17"/>
    <n v="4.7"/>
    <d v="2026-01-17T00:00:00"/>
    <m/>
    <m/>
    <m/>
    <n v="33.31666666666667"/>
  </r>
  <r>
    <x v="39"/>
    <s v="LAL"/>
    <s v="POR"/>
    <s v="L"/>
    <d v="1899-12-30T17:47:00"/>
    <n v="3"/>
    <n v="3"/>
    <n v="1"/>
    <n v="0"/>
    <n v="0"/>
    <m/>
    <n v="0"/>
    <n v="0"/>
    <m/>
    <n v="1"/>
    <n v="1"/>
    <n v="2"/>
    <n v="1"/>
    <n v="0"/>
    <n v="1"/>
    <n v="2"/>
    <n v="2"/>
    <n v="6"/>
    <n v="-10"/>
    <n v="4.7"/>
    <d v="2026-01-17T00:00:00"/>
    <m/>
    <m/>
    <m/>
    <n v="17.783333333333335"/>
  </r>
  <r>
    <x v="217"/>
    <s v="WAS"/>
    <s v="DEN"/>
    <s v="L"/>
    <d v="1899-12-30T16:15:00"/>
    <n v="3"/>
    <n v="8"/>
    <n v="0.375"/>
    <n v="0"/>
    <n v="3"/>
    <n v="0"/>
    <n v="1"/>
    <n v="1"/>
    <n v="1"/>
    <n v="1"/>
    <n v="1"/>
    <n v="2"/>
    <n v="0"/>
    <n v="1"/>
    <n v="0"/>
    <n v="0"/>
    <n v="0"/>
    <n v="7"/>
    <n v="1"/>
    <n v="4.5999999999999996"/>
    <d v="2026-01-17T00:00:00"/>
    <m/>
    <m/>
    <m/>
    <n v="16.25"/>
  </r>
  <r>
    <x v="494"/>
    <s v="DET"/>
    <s v="IND"/>
    <s v="W"/>
    <d v="1899-12-30T12:00:00"/>
    <n v="3"/>
    <n v="7"/>
    <n v="0.42899999999999999"/>
    <n v="2"/>
    <n v="6"/>
    <n v="0.33300000000000002"/>
    <n v="1"/>
    <n v="2"/>
    <n v="0.5"/>
    <n v="0"/>
    <n v="1"/>
    <n v="1"/>
    <n v="0"/>
    <n v="1"/>
    <n v="0"/>
    <n v="1"/>
    <n v="2"/>
    <n v="9"/>
    <n v="4"/>
    <n v="4.4000000000000004"/>
    <d v="2026-01-17T00:00:00"/>
    <m/>
    <m/>
    <m/>
    <n v="12"/>
  </r>
  <r>
    <x v="16"/>
    <s v="OKC"/>
    <s v="MIA"/>
    <s v="L"/>
    <d v="1899-12-30T21:01:00"/>
    <n v="1"/>
    <n v="3"/>
    <n v="0.33300000000000002"/>
    <n v="1"/>
    <n v="2"/>
    <n v="0.5"/>
    <n v="2"/>
    <n v="4"/>
    <n v="0.5"/>
    <n v="0"/>
    <n v="4"/>
    <n v="4"/>
    <n v="2"/>
    <n v="1"/>
    <n v="0"/>
    <n v="1"/>
    <n v="2"/>
    <n v="5"/>
    <n v="7"/>
    <n v="4.3"/>
    <d v="2026-01-17T00:00:00"/>
    <m/>
    <m/>
    <m/>
    <n v="21.016666666666666"/>
  </r>
  <r>
    <x v="336"/>
    <s v="BOS"/>
    <s v="ATL"/>
    <s v="W"/>
    <d v="1899-12-31T05:58:00"/>
    <n v="3"/>
    <n v="5"/>
    <n v="0.6"/>
    <n v="1"/>
    <n v="2"/>
    <n v="0.5"/>
    <n v="0"/>
    <n v="0"/>
    <m/>
    <n v="2"/>
    <n v="6"/>
    <n v="8"/>
    <n v="0"/>
    <n v="0"/>
    <n v="0"/>
    <n v="2"/>
    <n v="4"/>
    <n v="7"/>
    <n v="6"/>
    <n v="4.3"/>
    <d v="2026-01-17T00:00:00"/>
    <m/>
    <m/>
    <m/>
    <n v="29.966666666666669"/>
  </r>
  <r>
    <x v="425"/>
    <s v="UTA"/>
    <s v="DAL"/>
    <s v="L"/>
    <d v="1899-12-30T18:44:00"/>
    <n v="4"/>
    <n v="6"/>
    <n v="0.66700000000000004"/>
    <n v="0"/>
    <n v="0"/>
    <m/>
    <n v="0"/>
    <n v="2"/>
    <n v="0"/>
    <n v="1"/>
    <n v="1"/>
    <n v="2"/>
    <n v="2"/>
    <n v="0"/>
    <n v="1"/>
    <n v="2"/>
    <n v="4"/>
    <n v="8"/>
    <n v="-1"/>
    <n v="4.0999999999999996"/>
    <d v="2026-01-17T00:00:00"/>
    <m/>
    <m/>
    <m/>
    <n v="18.733333333333334"/>
  </r>
  <r>
    <x v="424"/>
    <s v="NYK"/>
    <s v="PHO"/>
    <s v="L"/>
    <d v="1899-12-30T19:18:00"/>
    <n v="0"/>
    <n v="1"/>
    <n v="0"/>
    <n v="0"/>
    <n v="0"/>
    <m/>
    <n v="1"/>
    <n v="4"/>
    <n v="0.25"/>
    <n v="5"/>
    <n v="5"/>
    <n v="10"/>
    <n v="2"/>
    <n v="0"/>
    <n v="1"/>
    <n v="1"/>
    <n v="3"/>
    <n v="1"/>
    <n v="-5"/>
    <n v="4"/>
    <d v="2026-01-17T00:00:00"/>
    <m/>
    <m/>
    <m/>
    <n v="19.3"/>
  </r>
  <r>
    <x v="292"/>
    <s v="DAL"/>
    <s v="UTA"/>
    <s v="W"/>
    <d v="1899-12-30T21:16:00"/>
    <n v="1"/>
    <n v="4"/>
    <n v="0.25"/>
    <n v="0"/>
    <n v="2"/>
    <n v="0"/>
    <n v="1"/>
    <n v="2"/>
    <n v="0.5"/>
    <n v="0"/>
    <n v="6"/>
    <n v="6"/>
    <n v="5"/>
    <n v="0"/>
    <n v="0"/>
    <n v="1"/>
    <n v="2"/>
    <n v="3"/>
    <n v="22"/>
    <n v="3.7"/>
    <d v="2026-01-17T00:00:00"/>
    <m/>
    <m/>
    <m/>
    <n v="21.266666666666666"/>
  </r>
  <r>
    <x v="33"/>
    <s v="OKC"/>
    <s v="MIA"/>
    <s v="L"/>
    <d v="1899-12-30T17:49:00"/>
    <n v="1"/>
    <n v="2"/>
    <n v="0.5"/>
    <n v="0"/>
    <n v="0"/>
    <m/>
    <n v="0"/>
    <n v="0"/>
    <m/>
    <n v="0"/>
    <n v="1"/>
    <n v="1"/>
    <n v="4"/>
    <n v="0"/>
    <n v="0"/>
    <n v="0"/>
    <n v="2"/>
    <n v="2"/>
    <n v="6"/>
    <n v="3.3"/>
    <d v="2026-01-17T00:00:00"/>
    <m/>
    <m/>
    <m/>
    <n v="17.816666666666666"/>
  </r>
  <r>
    <x v="62"/>
    <s v="CHO"/>
    <s v="GSW"/>
    <s v="L"/>
    <d v="1899-12-31T05:57:00"/>
    <n v="4"/>
    <n v="12"/>
    <n v="0.33300000000000002"/>
    <n v="1"/>
    <n v="6"/>
    <n v="0.16700000000000001"/>
    <n v="0"/>
    <n v="0"/>
    <m/>
    <n v="3"/>
    <n v="1"/>
    <n v="4"/>
    <n v="2"/>
    <n v="0"/>
    <n v="0"/>
    <n v="2"/>
    <n v="2"/>
    <n v="9"/>
    <n v="-15"/>
    <n v="3.2"/>
    <d v="2026-01-17T00:00:00"/>
    <m/>
    <m/>
    <m/>
    <n v="29.949999999999996"/>
  </r>
  <r>
    <x v="256"/>
    <s v="DET"/>
    <s v="IND"/>
    <s v="W"/>
    <d v="1899-12-30T10:23:00"/>
    <n v="1"/>
    <n v="1"/>
    <n v="1"/>
    <n v="0"/>
    <n v="0"/>
    <m/>
    <n v="1"/>
    <n v="2"/>
    <n v="0.5"/>
    <n v="1"/>
    <n v="4"/>
    <n v="5"/>
    <n v="0"/>
    <n v="1"/>
    <n v="0"/>
    <n v="2"/>
    <n v="0"/>
    <n v="3"/>
    <n v="1"/>
    <n v="3.2"/>
    <d v="2026-01-17T00:00:00"/>
    <m/>
    <m/>
    <m/>
    <n v="10.383333333333333"/>
  </r>
  <r>
    <x v="352"/>
    <s v="BOS"/>
    <s v="ATL"/>
    <s v="W"/>
    <d v="1899-12-30T12:00:00"/>
    <n v="0"/>
    <n v="0"/>
    <m/>
    <n v="0"/>
    <n v="0"/>
    <m/>
    <n v="3"/>
    <n v="4"/>
    <n v="0.75"/>
    <n v="1"/>
    <n v="3"/>
    <n v="4"/>
    <n v="1"/>
    <n v="0"/>
    <n v="2"/>
    <n v="2"/>
    <n v="3"/>
    <n v="3"/>
    <n v="-17"/>
    <n v="3.1"/>
    <d v="2026-01-17T00:00:00"/>
    <m/>
    <m/>
    <m/>
    <n v="12"/>
  </r>
  <r>
    <x v="189"/>
    <s v="SAS"/>
    <s v="MIN"/>
    <s v="W"/>
    <d v="1899-12-31T07:39:00"/>
    <n v="3"/>
    <n v="7"/>
    <n v="0.42899999999999999"/>
    <n v="1"/>
    <n v="5"/>
    <n v="0.2"/>
    <n v="0"/>
    <n v="2"/>
    <n v="0"/>
    <n v="1"/>
    <n v="4"/>
    <n v="5"/>
    <n v="2"/>
    <n v="1"/>
    <n v="0"/>
    <n v="3"/>
    <n v="2"/>
    <n v="7"/>
    <n v="2"/>
    <n v="3"/>
    <d v="2026-01-17T00:00:00"/>
    <m/>
    <m/>
    <m/>
    <n v="31.650000000000002"/>
  </r>
  <r>
    <x v="107"/>
    <s v="CHO"/>
    <s v="GSW"/>
    <s v="L"/>
    <d v="1899-12-30T04:15:00"/>
    <n v="1"/>
    <n v="3"/>
    <n v="0.33300000000000002"/>
    <n v="1"/>
    <n v="2"/>
    <n v="0.5"/>
    <n v="0"/>
    <n v="0"/>
    <m/>
    <n v="0"/>
    <n v="1"/>
    <n v="1"/>
    <n v="2"/>
    <n v="0"/>
    <n v="0"/>
    <n v="0"/>
    <n v="0"/>
    <n v="3"/>
    <n v="-3"/>
    <n v="3"/>
    <d v="2026-01-17T00:00:00"/>
    <m/>
    <m/>
    <m/>
    <n v="4.25"/>
  </r>
  <r>
    <x v="408"/>
    <s v="LAL"/>
    <s v="POR"/>
    <s v="L"/>
    <d v="1899-12-30T09:42:00"/>
    <n v="2"/>
    <n v="3"/>
    <n v="0.66700000000000004"/>
    <n v="0"/>
    <n v="1"/>
    <n v="0"/>
    <n v="1"/>
    <n v="1"/>
    <n v="1"/>
    <n v="0"/>
    <n v="0"/>
    <n v="0"/>
    <n v="3"/>
    <n v="0"/>
    <n v="0"/>
    <n v="2"/>
    <n v="2"/>
    <n v="5"/>
    <n v="-5"/>
    <n v="3"/>
    <d v="2026-01-17T00:00:00"/>
    <m/>
    <m/>
    <m/>
    <n v="9.6999999999999993"/>
  </r>
  <r>
    <x v="381"/>
    <s v="CHO"/>
    <s v="GSW"/>
    <s v="L"/>
    <d v="1899-12-30T04:15:00"/>
    <n v="2"/>
    <n v="4"/>
    <n v="0.5"/>
    <n v="0"/>
    <n v="1"/>
    <n v="0"/>
    <n v="1"/>
    <n v="2"/>
    <n v="0.5"/>
    <n v="0"/>
    <n v="1"/>
    <n v="1"/>
    <n v="0"/>
    <n v="0"/>
    <n v="0"/>
    <n v="0"/>
    <n v="0"/>
    <n v="5"/>
    <n v="-3"/>
    <n v="2.9"/>
    <d v="2026-01-17T00:00:00"/>
    <m/>
    <m/>
    <m/>
    <n v="4.25"/>
  </r>
  <r>
    <x v="29"/>
    <s v="GSW"/>
    <s v="CHO"/>
    <s v="W"/>
    <d v="1899-12-30T11:56:00"/>
    <n v="2"/>
    <n v="3"/>
    <n v="0.66700000000000004"/>
    <n v="1"/>
    <n v="1"/>
    <n v="1"/>
    <n v="0"/>
    <n v="0"/>
    <m/>
    <n v="0"/>
    <n v="2"/>
    <n v="2"/>
    <n v="2"/>
    <n v="0"/>
    <n v="0"/>
    <n v="2"/>
    <n v="2"/>
    <n v="5"/>
    <n v="2"/>
    <n v="2.9"/>
    <d v="2026-01-17T00:00:00"/>
    <m/>
    <m/>
    <m/>
    <n v="11.933333333333334"/>
  </r>
  <r>
    <x v="170"/>
    <s v="NYK"/>
    <s v="PHO"/>
    <s v="L"/>
    <d v="1899-12-30T14:25:00"/>
    <n v="1"/>
    <n v="3"/>
    <n v="0.33300000000000002"/>
    <n v="0"/>
    <n v="2"/>
    <n v="0"/>
    <n v="3"/>
    <n v="3"/>
    <n v="1"/>
    <n v="0"/>
    <n v="1"/>
    <n v="1"/>
    <n v="0"/>
    <n v="0"/>
    <n v="1"/>
    <n v="1"/>
    <n v="1"/>
    <n v="5"/>
    <n v="-2"/>
    <n v="2.9"/>
    <d v="2026-01-17T00:00:00"/>
    <m/>
    <m/>
    <m/>
    <n v="14.416666666666666"/>
  </r>
  <r>
    <x v="372"/>
    <s v="ATL"/>
    <s v="BOS"/>
    <s v="L"/>
    <d v="1899-12-30T04:55:00"/>
    <n v="0"/>
    <n v="1"/>
    <n v="0"/>
    <n v="0"/>
    <n v="1"/>
    <n v="0"/>
    <n v="0"/>
    <n v="0"/>
    <m/>
    <n v="0"/>
    <n v="0"/>
    <n v="0"/>
    <n v="4"/>
    <n v="1"/>
    <n v="0"/>
    <n v="0"/>
    <n v="1"/>
    <n v="0"/>
    <n v="12"/>
    <n v="2.7"/>
    <d v="2026-01-17T00:00:00"/>
    <m/>
    <m/>
    <m/>
    <n v="4.9166666666666661"/>
  </r>
  <r>
    <x v="262"/>
    <s v="DAL"/>
    <s v="UTA"/>
    <s v="W"/>
    <d v="1899-12-30T17:20:00"/>
    <n v="5"/>
    <n v="13"/>
    <n v="0.38500000000000001"/>
    <n v="2"/>
    <n v="6"/>
    <n v="0.33300000000000002"/>
    <n v="0"/>
    <n v="2"/>
    <n v="0"/>
    <n v="1"/>
    <n v="0"/>
    <n v="1"/>
    <n v="3"/>
    <n v="0"/>
    <n v="0"/>
    <n v="3"/>
    <n v="3"/>
    <n v="12"/>
    <n v="-9"/>
    <n v="2.7"/>
    <d v="2026-01-17T00:00:00"/>
    <m/>
    <m/>
    <m/>
    <n v="17.333333333333332"/>
  </r>
  <r>
    <x v="407"/>
    <s v="BOS"/>
    <s v="ATL"/>
    <s v="W"/>
    <d v="1899-12-30T05:46:00"/>
    <n v="1"/>
    <n v="2"/>
    <n v="0.5"/>
    <n v="1"/>
    <n v="1"/>
    <n v="1"/>
    <n v="0"/>
    <n v="0"/>
    <m/>
    <n v="2"/>
    <n v="1"/>
    <n v="3"/>
    <n v="0"/>
    <n v="0"/>
    <n v="0"/>
    <n v="1"/>
    <n v="0"/>
    <n v="3"/>
    <n v="-12"/>
    <n v="2.7"/>
    <d v="2026-01-17T00:00:00"/>
    <m/>
    <m/>
    <m/>
    <n v="5.7666666666666666"/>
  </r>
  <r>
    <x v="365"/>
    <s v="LAL"/>
    <s v="POR"/>
    <s v="L"/>
    <d v="1899-12-30T04:5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3"/>
    <n v="2.7"/>
    <d v="2026-01-17T00:00:00"/>
    <m/>
    <m/>
    <m/>
    <n v="4.9166666666666661"/>
  </r>
  <r>
    <x v="416"/>
    <s v="NYK"/>
    <s v="PHO"/>
    <s v="L"/>
    <d v="1899-12-30T12:07:00"/>
    <n v="1"/>
    <n v="4"/>
    <n v="0.25"/>
    <n v="1"/>
    <n v="4"/>
    <n v="0.25"/>
    <n v="0"/>
    <n v="0"/>
    <m/>
    <n v="1"/>
    <n v="3"/>
    <n v="4"/>
    <n v="2"/>
    <n v="0"/>
    <n v="0"/>
    <n v="1"/>
    <n v="0"/>
    <n v="3"/>
    <n v="4"/>
    <n v="2.6"/>
    <d v="2026-01-17T00:00:00"/>
    <m/>
    <m/>
    <m/>
    <n v="12.116666666666667"/>
  </r>
  <r>
    <x v="305"/>
    <s v="NYK"/>
    <s v="PHO"/>
    <s v="L"/>
    <d v="1899-12-30T08:44:00"/>
    <n v="0"/>
    <n v="0"/>
    <m/>
    <n v="0"/>
    <n v="0"/>
    <m/>
    <n v="0"/>
    <n v="0"/>
    <m/>
    <n v="1"/>
    <n v="3"/>
    <n v="4"/>
    <n v="2"/>
    <n v="0"/>
    <n v="0"/>
    <n v="0"/>
    <n v="1"/>
    <n v="0"/>
    <n v="8"/>
    <n v="2.6"/>
    <d v="2026-01-17T00:00:00"/>
    <m/>
    <m/>
    <m/>
    <n v="8.7333333333333325"/>
  </r>
  <r>
    <x v="489"/>
    <s v="MIA"/>
    <s v="OKC"/>
    <s v="W"/>
    <d v="1899-12-31T02:41:00"/>
    <n v="1"/>
    <n v="7"/>
    <n v="0.14299999999999999"/>
    <n v="1"/>
    <n v="4"/>
    <n v="0.25"/>
    <n v="0"/>
    <n v="0"/>
    <m/>
    <n v="0"/>
    <n v="5"/>
    <n v="5"/>
    <n v="7"/>
    <n v="0"/>
    <n v="0"/>
    <n v="0"/>
    <n v="6"/>
    <n v="3"/>
    <n v="4"/>
    <n v="2.5"/>
    <d v="2026-01-17T00:00:00"/>
    <m/>
    <m/>
    <m/>
    <n v="26.68333333333333"/>
  </r>
  <r>
    <x v="488"/>
    <s v="IND"/>
    <s v="DET"/>
    <s v="L"/>
    <d v="1899-12-31T04:31:00"/>
    <n v="3"/>
    <n v="13"/>
    <n v="0.23100000000000001"/>
    <n v="1"/>
    <n v="8"/>
    <n v="0.125"/>
    <n v="3"/>
    <n v="6"/>
    <n v="0.5"/>
    <n v="1"/>
    <n v="4"/>
    <n v="5"/>
    <n v="2"/>
    <n v="1"/>
    <n v="0"/>
    <n v="2"/>
    <n v="2"/>
    <n v="10"/>
    <n v="-14"/>
    <n v="2.4"/>
    <d v="2026-01-17T00:00:00"/>
    <m/>
    <m/>
    <m/>
    <n v="28.516666666666669"/>
  </r>
  <r>
    <x v="444"/>
    <s v="SAS"/>
    <s v="MIN"/>
    <s v="W"/>
    <d v="1899-12-30T05:59:00"/>
    <n v="1"/>
    <n v="1"/>
    <n v="1"/>
    <n v="0"/>
    <n v="0"/>
    <m/>
    <n v="0"/>
    <n v="0"/>
    <m/>
    <n v="0"/>
    <n v="0"/>
    <n v="0"/>
    <n v="1"/>
    <n v="0"/>
    <n v="0"/>
    <n v="0"/>
    <n v="0"/>
    <n v="2"/>
    <n v="-1"/>
    <n v="2.4"/>
    <d v="2026-01-17T00:00:00"/>
    <m/>
    <m/>
    <m/>
    <n v="5.9833333333333334"/>
  </r>
  <r>
    <x v="226"/>
    <s v="MIN"/>
    <s v="SAS"/>
    <s v="L"/>
    <d v="1899-12-30T09:35:00"/>
    <n v="0"/>
    <n v="1"/>
    <n v="0"/>
    <n v="0"/>
    <n v="0"/>
    <m/>
    <n v="0"/>
    <n v="0"/>
    <m/>
    <n v="1"/>
    <n v="2"/>
    <n v="3"/>
    <n v="2"/>
    <n v="0"/>
    <n v="1"/>
    <n v="0"/>
    <n v="1"/>
    <n v="0"/>
    <n v="-10"/>
    <n v="2.2999999999999998"/>
    <d v="2026-01-17T00:00:00"/>
    <m/>
    <m/>
    <m/>
    <n v="9.5833333333333339"/>
  </r>
  <r>
    <x v="378"/>
    <s v="ATL"/>
    <s v="BOS"/>
    <s v="L"/>
    <d v="1899-12-30T04:55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12"/>
    <n v="2.2999999999999998"/>
    <d v="2026-01-17T00:00:00"/>
    <m/>
    <m/>
    <m/>
    <n v="4.9166666666666661"/>
  </r>
  <r>
    <x v="300"/>
    <s v="SAS"/>
    <s v="MIN"/>
    <s v="W"/>
    <d v="1899-12-30T06:23:00"/>
    <n v="0"/>
    <n v="0"/>
    <m/>
    <n v="0"/>
    <n v="0"/>
    <m/>
    <n v="0"/>
    <n v="0"/>
    <m/>
    <n v="2"/>
    <n v="0"/>
    <n v="2"/>
    <n v="1"/>
    <n v="0"/>
    <n v="0"/>
    <n v="0"/>
    <n v="0"/>
    <n v="0"/>
    <n v="1"/>
    <n v="2.1"/>
    <d v="2026-01-17T00:00:00"/>
    <m/>
    <m/>
    <m/>
    <n v="6.3833333333333329"/>
  </r>
  <r>
    <x v="239"/>
    <s v="MIA"/>
    <s v="OKC"/>
    <s v="W"/>
    <d v="1899-12-30T20:52:00"/>
    <n v="1"/>
    <n v="8"/>
    <n v="0.125"/>
    <n v="0"/>
    <n v="2"/>
    <n v="0"/>
    <n v="3"/>
    <n v="4"/>
    <n v="0.75"/>
    <n v="1"/>
    <n v="1"/>
    <n v="2"/>
    <n v="2"/>
    <n v="0"/>
    <n v="1"/>
    <n v="0"/>
    <n v="1"/>
    <n v="5"/>
    <n v="-5"/>
    <n v="2.1"/>
    <d v="2026-01-17T00:00:00"/>
    <m/>
    <m/>
    <m/>
    <n v="20.866666666666667"/>
  </r>
  <r>
    <x v="245"/>
    <s v="ATL"/>
    <s v="BOS"/>
    <s v="L"/>
    <d v="1899-12-30T23:23:00"/>
    <n v="1"/>
    <n v="5"/>
    <n v="0.2"/>
    <n v="0"/>
    <n v="3"/>
    <n v="0"/>
    <n v="0"/>
    <n v="0"/>
    <m/>
    <n v="0"/>
    <n v="4"/>
    <n v="4"/>
    <n v="1"/>
    <n v="1"/>
    <n v="0"/>
    <n v="0"/>
    <n v="0"/>
    <n v="2"/>
    <n v="-13"/>
    <n v="1.8"/>
    <d v="2026-01-17T00:00:00"/>
    <m/>
    <m/>
    <m/>
    <n v="23.383333333333333"/>
  </r>
  <r>
    <x v="337"/>
    <s v="GSW"/>
    <s v="CHO"/>
    <s v="W"/>
    <d v="1899-12-30T03:35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6-01-17T00:00:00"/>
    <m/>
    <m/>
    <m/>
    <n v="3.583333333333333"/>
  </r>
  <r>
    <x v="114"/>
    <s v="UTA"/>
    <s v="DAL"/>
    <s v="L"/>
    <d v="1899-12-30T11:40:00"/>
    <n v="1"/>
    <n v="1"/>
    <n v="1"/>
    <n v="0"/>
    <n v="0"/>
    <m/>
    <n v="0"/>
    <n v="0"/>
    <m/>
    <n v="1"/>
    <n v="3"/>
    <n v="4"/>
    <n v="0"/>
    <n v="0"/>
    <n v="0"/>
    <n v="1"/>
    <n v="2"/>
    <n v="2"/>
    <n v="4"/>
    <n v="1.5"/>
    <d v="2026-01-17T00:00:00"/>
    <m/>
    <m/>
    <m/>
    <n v="11.666666666666666"/>
  </r>
  <r>
    <x v="320"/>
    <s v="DEN"/>
    <s v="WAS"/>
    <s v="W"/>
    <d v="1899-12-31T00:44:00"/>
    <n v="2"/>
    <n v="5"/>
    <n v="0.4"/>
    <n v="0"/>
    <n v="1"/>
    <n v="0"/>
    <n v="0"/>
    <n v="0"/>
    <m/>
    <n v="1"/>
    <n v="2"/>
    <n v="3"/>
    <n v="4"/>
    <n v="0"/>
    <n v="0"/>
    <n v="2"/>
    <n v="5"/>
    <n v="4"/>
    <n v="10"/>
    <n v="1.4"/>
    <d v="2026-01-17T00:00:00"/>
    <m/>
    <m/>
    <m/>
    <n v="24.733333333333331"/>
  </r>
  <r>
    <x v="172"/>
    <s v="CHO"/>
    <s v="GSW"/>
    <s v="L"/>
    <d v="1899-12-30T16:34:00"/>
    <n v="0"/>
    <n v="2"/>
    <n v="0"/>
    <n v="0"/>
    <n v="1"/>
    <n v="0"/>
    <n v="2"/>
    <n v="2"/>
    <n v="1"/>
    <n v="1"/>
    <n v="3"/>
    <n v="4"/>
    <n v="2"/>
    <n v="0"/>
    <n v="0"/>
    <n v="1"/>
    <n v="3"/>
    <n v="2"/>
    <n v="0"/>
    <n v="1.4"/>
    <d v="2026-01-17T00:00:00"/>
    <m/>
    <m/>
    <m/>
    <n v="16.566666666666666"/>
  </r>
  <r>
    <x v="321"/>
    <s v="IND"/>
    <s v="DET"/>
    <s v="L"/>
    <d v="1899-12-30T13:18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3"/>
    <n v="3"/>
    <n v="-18"/>
    <n v="1.1000000000000001"/>
    <d v="2026-01-17T00:00:00"/>
    <m/>
    <m/>
    <m/>
    <n v="13.3"/>
  </r>
  <r>
    <x v="227"/>
    <s v="CHO"/>
    <s v="GSW"/>
    <s v="L"/>
    <d v="1899-12-31T00:00:00"/>
    <n v="0"/>
    <n v="5"/>
    <n v="0"/>
    <n v="0"/>
    <n v="3"/>
    <n v="0"/>
    <n v="2"/>
    <n v="2"/>
    <n v="1"/>
    <n v="1"/>
    <n v="1"/>
    <n v="2"/>
    <n v="3"/>
    <n v="1"/>
    <n v="0"/>
    <n v="0"/>
    <n v="4"/>
    <n v="2"/>
    <n v="-7"/>
    <n v="1"/>
    <d v="2026-01-17T00:00:00"/>
    <m/>
    <m/>
    <m/>
    <n v="24"/>
  </r>
  <r>
    <x v="353"/>
    <s v="MIN"/>
    <s v="SAS"/>
    <s v="L"/>
    <d v="1899-12-30T05:59:00"/>
    <n v="0"/>
    <n v="0"/>
    <m/>
    <n v="0"/>
    <n v="0"/>
    <m/>
    <n v="0"/>
    <n v="0"/>
    <m/>
    <n v="0"/>
    <n v="1"/>
    <n v="1"/>
    <n v="1"/>
    <n v="0"/>
    <n v="0"/>
    <n v="0"/>
    <n v="0"/>
    <n v="0"/>
    <n v="1"/>
    <n v="1"/>
    <d v="2026-01-17T00:00:00"/>
    <m/>
    <m/>
    <m/>
    <n v="5.9833333333333334"/>
  </r>
  <r>
    <x v="224"/>
    <s v="MIA"/>
    <s v="OKC"/>
    <s v="W"/>
    <d v="1899-12-30T15:06:00"/>
    <n v="1"/>
    <n v="7"/>
    <n v="0.14299999999999999"/>
    <n v="0"/>
    <n v="4"/>
    <n v="0"/>
    <n v="1"/>
    <n v="2"/>
    <n v="0.5"/>
    <n v="0"/>
    <n v="1"/>
    <n v="1"/>
    <n v="2"/>
    <n v="1"/>
    <n v="0"/>
    <n v="0"/>
    <n v="0"/>
    <n v="3"/>
    <n v="-7"/>
    <n v="0.8"/>
    <d v="2026-01-17T00:00:00"/>
    <m/>
    <m/>
    <m/>
    <n v="15.1"/>
  </r>
  <r>
    <x v="359"/>
    <s v="POR"/>
    <s v="LAL"/>
    <s v="W"/>
    <d v="1899-12-30T20:52:00"/>
    <n v="0"/>
    <n v="4"/>
    <n v="0"/>
    <n v="0"/>
    <n v="3"/>
    <n v="0"/>
    <n v="0"/>
    <n v="0"/>
    <m/>
    <n v="1"/>
    <n v="1"/>
    <n v="2"/>
    <n v="2"/>
    <n v="4"/>
    <n v="0"/>
    <n v="2"/>
    <n v="2"/>
    <n v="0"/>
    <n v="-2"/>
    <n v="0.8"/>
    <d v="2026-01-17T00:00:00"/>
    <m/>
    <m/>
    <m/>
    <n v="20.866666666666667"/>
  </r>
  <r>
    <x v="481"/>
    <s v="OKC"/>
    <s v="MIA"/>
    <s v="L"/>
    <d v="1899-12-30T02:40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6-01-17T00:00:00"/>
    <m/>
    <m/>
    <m/>
    <n v="2.6666666666666665"/>
  </r>
  <r>
    <x v="339"/>
    <s v="GSW"/>
    <s v="CHO"/>
    <s v="W"/>
    <d v="1899-12-30T03:35:00"/>
    <n v="0"/>
    <n v="0"/>
    <m/>
    <n v="0"/>
    <n v="0"/>
    <m/>
    <n v="0"/>
    <n v="0"/>
    <m/>
    <n v="0"/>
    <n v="2"/>
    <n v="2"/>
    <n v="0"/>
    <n v="0"/>
    <n v="0"/>
    <n v="0"/>
    <n v="0"/>
    <n v="0"/>
    <n v="0"/>
    <n v="0.6"/>
    <d v="2026-01-17T00:00:00"/>
    <m/>
    <m/>
    <m/>
    <n v="3.583333333333333"/>
  </r>
  <r>
    <x v="203"/>
    <s v="PHO"/>
    <s v="NYK"/>
    <s v="W"/>
    <d v="1899-12-30T22:13:00"/>
    <n v="1"/>
    <n v="3"/>
    <n v="0.33300000000000002"/>
    <n v="0"/>
    <n v="0"/>
    <m/>
    <n v="0"/>
    <n v="0"/>
    <m/>
    <n v="1"/>
    <n v="2"/>
    <n v="3"/>
    <n v="0"/>
    <n v="1"/>
    <n v="0"/>
    <n v="1"/>
    <n v="3"/>
    <n v="2"/>
    <n v="19"/>
    <n v="0.4"/>
    <d v="2026-01-17T00:00:00"/>
    <m/>
    <m/>
    <m/>
    <n v="22.216666666666669"/>
  </r>
  <r>
    <x v="474"/>
    <s v="DET"/>
    <s v="IND"/>
    <s v="W"/>
    <d v="1899-12-30T21:06:00"/>
    <n v="2"/>
    <n v="7"/>
    <n v="0.28599999999999998"/>
    <n v="1"/>
    <n v="4"/>
    <n v="0.25"/>
    <n v="0"/>
    <n v="0"/>
    <m/>
    <n v="0"/>
    <n v="2"/>
    <n v="2"/>
    <n v="0"/>
    <n v="0"/>
    <n v="1"/>
    <n v="1"/>
    <n v="2"/>
    <n v="5"/>
    <n v="5"/>
    <n v="0.4"/>
    <d v="2026-01-17T00:00:00"/>
    <m/>
    <m/>
    <m/>
    <n v="21.1"/>
  </r>
  <r>
    <x v="272"/>
    <s v="NYK"/>
    <s v="PHO"/>
    <s v="L"/>
    <d v="1899-12-30T21:57:00"/>
    <n v="2"/>
    <n v="8"/>
    <n v="0.25"/>
    <n v="1"/>
    <n v="4"/>
    <n v="0.25"/>
    <n v="1"/>
    <n v="2"/>
    <n v="0.5"/>
    <n v="2"/>
    <n v="1"/>
    <n v="3"/>
    <n v="0"/>
    <n v="0"/>
    <n v="0"/>
    <n v="1"/>
    <n v="3"/>
    <n v="6"/>
    <n v="-13"/>
    <n v="0.3"/>
    <d v="2026-01-17T00:00:00"/>
    <m/>
    <m/>
    <m/>
    <n v="21.95"/>
  </r>
  <r>
    <x v="470"/>
    <s v="POR"/>
    <s v="LAL"/>
    <s v="W"/>
    <d v="1899-12-30T01:00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1-17T00:00:00"/>
    <m/>
    <m/>
    <m/>
    <n v="1"/>
  </r>
  <r>
    <x v="364"/>
    <s v="MIN"/>
    <s v="SAS"/>
    <s v="L"/>
    <d v="1899-12-30T04:21:00"/>
    <n v="0"/>
    <n v="1"/>
    <n v="0"/>
    <n v="0"/>
    <n v="1"/>
    <n v="0"/>
    <n v="0"/>
    <n v="0"/>
    <m/>
    <n v="1"/>
    <n v="1"/>
    <n v="2"/>
    <n v="0"/>
    <n v="0"/>
    <n v="0"/>
    <n v="0"/>
    <n v="0"/>
    <n v="0"/>
    <n v="-9"/>
    <n v="0.3"/>
    <d v="2026-01-17T00:00:00"/>
    <m/>
    <m/>
    <m/>
    <n v="4.3499999999999996"/>
  </r>
  <r>
    <x v="188"/>
    <s v="MIN"/>
    <s v="SAS"/>
    <s v="L"/>
    <d v="1899-12-30T05:02:00"/>
    <n v="0"/>
    <n v="1"/>
    <n v="0"/>
    <n v="0"/>
    <n v="0"/>
    <m/>
    <n v="0"/>
    <n v="0"/>
    <m/>
    <n v="0"/>
    <n v="0"/>
    <n v="0"/>
    <n v="0"/>
    <n v="1"/>
    <n v="0"/>
    <n v="0"/>
    <n v="0"/>
    <n v="0"/>
    <n v="0"/>
    <n v="0.3"/>
    <d v="2026-01-17T00:00:00"/>
    <m/>
    <m/>
    <m/>
    <n v="5.0333333333333332"/>
  </r>
  <r>
    <x v="373"/>
    <s v="DEN"/>
    <s v="WAS"/>
    <s v="W"/>
    <d v="1899-12-30T05:46:00"/>
    <n v="0"/>
    <n v="1"/>
    <n v="0"/>
    <n v="0"/>
    <n v="0"/>
    <m/>
    <n v="0"/>
    <n v="0"/>
    <m/>
    <n v="0"/>
    <n v="1"/>
    <n v="1"/>
    <n v="0"/>
    <n v="1"/>
    <n v="0"/>
    <n v="0"/>
    <n v="1"/>
    <n v="0"/>
    <n v="2"/>
    <n v="0.2"/>
    <d v="2026-01-17T00:00:00"/>
    <m/>
    <m/>
    <m/>
    <n v="5.7666666666666666"/>
  </r>
  <r>
    <x v="329"/>
    <s v="IND"/>
    <s v="DET"/>
    <s v="L"/>
    <d v="1899-12-31T00:27:00"/>
    <n v="2"/>
    <n v="6"/>
    <n v="0.33300000000000002"/>
    <n v="1"/>
    <n v="2"/>
    <n v="0.5"/>
    <n v="0"/>
    <n v="2"/>
    <n v="0"/>
    <n v="0"/>
    <n v="5"/>
    <n v="5"/>
    <n v="0"/>
    <n v="2"/>
    <n v="1"/>
    <n v="5"/>
    <n v="0"/>
    <n v="5"/>
    <n v="-34"/>
    <n v="0"/>
    <d v="2026-01-17T00:00:00"/>
    <m/>
    <m/>
    <m/>
    <n v="24.450000000000003"/>
  </r>
  <r>
    <x v="497"/>
    <s v="NYK"/>
    <s v="PHO"/>
    <s v="L"/>
    <d v="1899-12-30T00:19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17T00:00:00"/>
    <m/>
    <m/>
    <m/>
    <n v="0.31666666666666665"/>
  </r>
  <r>
    <x v="360"/>
    <s v="BOS"/>
    <s v="ATL"/>
    <s v="W"/>
    <d v="1899-12-30T10:34:00"/>
    <n v="0"/>
    <n v="1"/>
    <n v="0"/>
    <n v="0"/>
    <n v="1"/>
    <n v="0"/>
    <n v="0"/>
    <n v="0"/>
    <m/>
    <n v="0"/>
    <n v="2"/>
    <n v="2"/>
    <n v="1"/>
    <n v="0"/>
    <n v="0"/>
    <n v="0"/>
    <n v="2"/>
    <n v="0"/>
    <n v="7"/>
    <n v="-0.2"/>
    <d v="2026-01-17T00:00:00"/>
    <m/>
    <m/>
    <m/>
    <n v="10.566666666666666"/>
  </r>
  <r>
    <x v="382"/>
    <s v="IND"/>
    <s v="DET"/>
    <s v="L"/>
    <d v="1899-12-30T20:25:00"/>
    <n v="3"/>
    <n v="10"/>
    <n v="0.3"/>
    <n v="0"/>
    <n v="3"/>
    <n v="0"/>
    <n v="2"/>
    <n v="2"/>
    <n v="1"/>
    <n v="0"/>
    <n v="1"/>
    <n v="1"/>
    <n v="2"/>
    <n v="2"/>
    <n v="0"/>
    <n v="5"/>
    <n v="3"/>
    <n v="8"/>
    <n v="-33"/>
    <n v="-0.3"/>
    <d v="2026-01-17T00:00:00"/>
    <m/>
    <m/>
    <m/>
    <n v="20.416666666666664"/>
  </r>
  <r>
    <x v="375"/>
    <s v="PHO"/>
    <s v="NYK"/>
    <s v="W"/>
    <d v="1899-12-30T05:19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5"/>
    <n v="-0.4"/>
    <d v="2026-01-17T00:00:00"/>
    <m/>
    <m/>
    <m/>
    <n v="5.3166666666666664"/>
  </r>
  <r>
    <x v="366"/>
    <s v="LAL"/>
    <s v="POR"/>
    <s v="L"/>
    <d v="1899-12-30T07:51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0"/>
    <n v="-0.7"/>
    <d v="2026-01-17T00:00:00"/>
    <m/>
    <m/>
    <m/>
    <n v="7.85"/>
  </r>
  <r>
    <x v="127"/>
    <s v="PHO"/>
    <s v="NYK"/>
    <s v="W"/>
    <d v="1899-12-31T05:02:00"/>
    <n v="2"/>
    <n v="13"/>
    <n v="0.154"/>
    <n v="1"/>
    <n v="7"/>
    <n v="0.14299999999999999"/>
    <n v="0"/>
    <n v="0"/>
    <m/>
    <n v="2"/>
    <n v="4"/>
    <n v="6"/>
    <n v="1"/>
    <n v="0"/>
    <n v="1"/>
    <n v="0"/>
    <n v="4"/>
    <n v="5"/>
    <n v="-14"/>
    <n v="-0.9"/>
    <d v="2026-01-17T00:00:00"/>
    <m/>
    <m/>
    <m/>
    <n v="29.033333333333331"/>
  </r>
  <r>
    <x v="28"/>
    <s v="OKC"/>
    <s v="MIA"/>
    <s v="L"/>
    <d v="1899-12-30T21:52:00"/>
    <n v="1"/>
    <n v="5"/>
    <n v="0.2"/>
    <n v="0"/>
    <n v="2"/>
    <n v="0"/>
    <n v="0"/>
    <n v="0"/>
    <m/>
    <n v="0"/>
    <n v="4"/>
    <n v="4"/>
    <n v="0"/>
    <n v="0"/>
    <n v="1"/>
    <n v="1"/>
    <n v="2"/>
    <n v="2"/>
    <n v="-11"/>
    <n v="-1"/>
    <d v="2026-01-17T00:00:00"/>
    <m/>
    <m/>
    <m/>
    <n v="21.866666666666667"/>
  </r>
  <r>
    <x v="254"/>
    <s v="POR"/>
    <s v="LAL"/>
    <s v="W"/>
    <d v="1899-12-30T03:28:00"/>
    <n v="0"/>
    <n v="0"/>
    <m/>
    <n v="0"/>
    <n v="0"/>
    <m/>
    <n v="0"/>
    <n v="0"/>
    <m/>
    <n v="0"/>
    <n v="0"/>
    <n v="0"/>
    <n v="0"/>
    <n v="0"/>
    <n v="0"/>
    <n v="1"/>
    <n v="0"/>
    <n v="0"/>
    <n v="-6"/>
    <n v="-1"/>
    <d v="2026-01-17T00:00:00"/>
    <m/>
    <m/>
    <m/>
    <n v="3.4666666666666663"/>
  </r>
  <r>
    <x v="200"/>
    <s v="NYK"/>
    <s v="PHO"/>
    <s v="L"/>
    <d v="1899-12-30T16:37:00"/>
    <n v="1"/>
    <n v="3"/>
    <n v="0.33300000000000002"/>
    <n v="0"/>
    <n v="1"/>
    <n v="0"/>
    <n v="0"/>
    <n v="0"/>
    <m/>
    <n v="0"/>
    <n v="1"/>
    <n v="1"/>
    <n v="1"/>
    <n v="1"/>
    <n v="0"/>
    <n v="3"/>
    <n v="1"/>
    <n v="2"/>
    <n v="-17"/>
    <n v="-1.1000000000000001"/>
    <d v="2026-01-17T00:00:00"/>
    <m/>
    <m/>
    <m/>
    <n v="16.616666666666667"/>
  </r>
  <r>
    <x v="341"/>
    <s v="ATL"/>
    <s v="BOS"/>
    <s v="L"/>
    <d v="1899-12-30T18:51:00"/>
    <n v="1"/>
    <n v="6"/>
    <n v="0.16700000000000001"/>
    <n v="1"/>
    <n v="4"/>
    <n v="0.25"/>
    <n v="0"/>
    <n v="0"/>
    <m/>
    <n v="0"/>
    <n v="1"/>
    <n v="1"/>
    <n v="0"/>
    <n v="1"/>
    <n v="0"/>
    <n v="0"/>
    <n v="4"/>
    <n v="3"/>
    <n v="-25"/>
    <n v="-1.1000000000000001"/>
    <d v="2026-01-17T00:00:00"/>
    <m/>
    <m/>
    <m/>
    <n v="18.850000000000001"/>
  </r>
  <r>
    <x v="208"/>
    <s v="BOS"/>
    <s v="ATL"/>
    <s v="W"/>
    <d v="1899-12-30T04:55:00"/>
    <n v="0"/>
    <n v="1"/>
    <n v="0"/>
    <n v="0"/>
    <n v="1"/>
    <n v="0"/>
    <n v="0"/>
    <n v="0"/>
    <m/>
    <n v="0"/>
    <n v="1"/>
    <n v="1"/>
    <n v="0"/>
    <n v="0"/>
    <n v="0"/>
    <n v="1"/>
    <n v="0"/>
    <n v="0"/>
    <n v="-12"/>
    <n v="-1.4"/>
    <d v="2026-01-17T00:00:00"/>
    <m/>
    <m/>
    <m/>
    <n v="4.9166666666666661"/>
  </r>
  <r>
    <x v="125"/>
    <s v="WAS"/>
    <s v="DEN"/>
    <s v="L"/>
    <d v="1899-12-31T06:40:00"/>
    <n v="1"/>
    <n v="10"/>
    <n v="0.1"/>
    <n v="0"/>
    <n v="4"/>
    <n v="0"/>
    <n v="2"/>
    <n v="4"/>
    <n v="0.5"/>
    <n v="1"/>
    <n v="1"/>
    <n v="2"/>
    <n v="1"/>
    <n v="1"/>
    <n v="0"/>
    <n v="0"/>
    <n v="2"/>
    <n v="4"/>
    <n v="-8"/>
    <n v="-1.5"/>
    <d v="2026-01-17T00:00:00"/>
    <m/>
    <m/>
    <m/>
    <n v="30.666666666666664"/>
  </r>
  <r>
    <x v="501"/>
    <s v="IND"/>
    <s v="DET"/>
    <s v="L"/>
    <d v="1899-12-31T04:48:00"/>
    <n v="1"/>
    <n v="10"/>
    <n v="0.1"/>
    <n v="0"/>
    <n v="4"/>
    <n v="0"/>
    <n v="0"/>
    <n v="2"/>
    <n v="0"/>
    <n v="1"/>
    <n v="3"/>
    <n v="4"/>
    <n v="3"/>
    <n v="1"/>
    <n v="0"/>
    <n v="1"/>
    <n v="0"/>
    <n v="2"/>
    <n v="-14"/>
    <n v="-1.7"/>
    <d v="2026-01-17T00:00:00"/>
    <m/>
    <m/>
    <m/>
    <n v="28.799999999999997"/>
  </r>
  <r>
    <x v="498"/>
    <s v="CHO"/>
    <s v="GSW"/>
    <s v="L"/>
    <d v="1899-12-30T15:06:00"/>
    <n v="0"/>
    <n v="0"/>
    <m/>
    <n v="0"/>
    <n v="0"/>
    <m/>
    <n v="0"/>
    <n v="0"/>
    <m/>
    <n v="0"/>
    <n v="1"/>
    <n v="1"/>
    <n v="1"/>
    <n v="0"/>
    <n v="0"/>
    <n v="2"/>
    <n v="3"/>
    <n v="0"/>
    <n v="-8"/>
    <n v="-2.2000000000000002"/>
    <d v="2026-01-17T00:00:00"/>
    <m/>
    <m/>
    <m/>
    <n v="15.1"/>
  </r>
  <r>
    <x v="280"/>
    <s v="MIN"/>
    <s v="SAS"/>
    <s v="L"/>
    <d v="1899-12-30T21:09:00"/>
    <n v="0"/>
    <n v="4"/>
    <n v="0"/>
    <n v="0"/>
    <n v="2"/>
    <n v="0"/>
    <n v="0"/>
    <n v="0"/>
    <m/>
    <n v="0"/>
    <n v="2"/>
    <n v="2"/>
    <n v="3"/>
    <n v="0"/>
    <n v="0"/>
    <n v="1"/>
    <n v="3"/>
    <n v="0"/>
    <n v="-1"/>
    <n v="-2.2999999999999998"/>
    <d v="2026-01-17T00:00:00"/>
    <m/>
    <m/>
    <m/>
    <n v="21.15"/>
  </r>
  <r>
    <x v="31"/>
    <s v="LAL"/>
    <s v="POR"/>
    <s v="L"/>
    <d v="1899-12-30T22:52:00"/>
    <n v="1"/>
    <n v="6"/>
    <n v="0.16700000000000001"/>
    <n v="1"/>
    <n v="4"/>
    <n v="0.25"/>
    <n v="0"/>
    <n v="0"/>
    <m/>
    <n v="0"/>
    <n v="0"/>
    <n v="0"/>
    <n v="1"/>
    <n v="0"/>
    <n v="0"/>
    <n v="3"/>
    <n v="2"/>
    <n v="3"/>
    <n v="4"/>
    <n v="-3.9"/>
    <d v="2026-01-17T00:00:00"/>
    <m/>
    <m/>
    <m/>
    <n v="22.866666666666667"/>
  </r>
  <r>
    <x v="129"/>
    <s v="POR"/>
    <s v="SAC"/>
    <s v="W"/>
    <d v="1899-12-31T07:46:00"/>
    <n v="10"/>
    <n v="18"/>
    <n v="0.55600000000000005"/>
    <n v="2"/>
    <n v="6"/>
    <n v="0.33300000000000002"/>
    <n v="8"/>
    <n v="8"/>
    <n v="1"/>
    <n v="1"/>
    <n v="7"/>
    <n v="8"/>
    <n v="8"/>
    <n v="0"/>
    <n v="1"/>
    <n v="3"/>
    <n v="1"/>
    <n v="30"/>
    <n v="4"/>
    <n v="27.1"/>
    <d v="2026-01-18T00:00:00"/>
    <m/>
    <m/>
    <m/>
    <n v="31.766666666666666"/>
  </r>
  <r>
    <x v="24"/>
    <s v="LAL"/>
    <s v="TOR"/>
    <s v="W"/>
    <d v="1899-12-31T08:42:00"/>
    <n v="10"/>
    <n v="10"/>
    <n v="1"/>
    <n v="0"/>
    <n v="0"/>
    <m/>
    <n v="5"/>
    <n v="6"/>
    <n v="0.83299999999999996"/>
    <n v="1"/>
    <n v="12"/>
    <n v="13"/>
    <n v="1"/>
    <n v="0"/>
    <n v="1"/>
    <n v="0"/>
    <n v="2"/>
    <n v="25"/>
    <n v="20"/>
    <n v="26.5"/>
    <d v="2026-01-18T00:00:00"/>
    <m/>
    <m/>
    <m/>
    <n v="32.700000000000003"/>
  </r>
  <r>
    <x v="45"/>
    <s v="MEM"/>
    <s v="ORL"/>
    <s v="W"/>
    <d v="1899-12-31T04:24:00"/>
    <n v="7"/>
    <n v="13"/>
    <n v="0.53800000000000003"/>
    <n v="3"/>
    <n v="4"/>
    <n v="0.75"/>
    <n v="7"/>
    <n v="9"/>
    <n v="0.77800000000000002"/>
    <n v="0"/>
    <n v="5"/>
    <n v="5"/>
    <n v="13"/>
    <n v="1"/>
    <n v="0"/>
    <n v="2"/>
    <n v="2"/>
    <n v="24"/>
    <n v="26"/>
    <n v="25.7"/>
    <d v="2026-01-18T00:00:00"/>
    <m/>
    <m/>
    <m/>
    <n v="28.4"/>
  </r>
  <r>
    <x v="152"/>
    <s v="POR"/>
    <s v="SAC"/>
    <s v="W"/>
    <d v="1899-12-31T12:59:00"/>
    <n v="6"/>
    <n v="9"/>
    <n v="0.66700000000000004"/>
    <n v="1"/>
    <n v="2"/>
    <n v="0.5"/>
    <n v="8"/>
    <n v="8"/>
    <n v="1"/>
    <n v="4"/>
    <n v="13"/>
    <n v="17"/>
    <n v="3"/>
    <n v="0"/>
    <n v="1"/>
    <n v="1"/>
    <n v="1"/>
    <n v="21"/>
    <n v="17"/>
    <n v="25.2"/>
    <d v="2026-01-18T00:00:00"/>
    <m/>
    <m/>
    <m/>
    <n v="36.983333333333334"/>
  </r>
  <r>
    <x v="13"/>
    <s v="HOU"/>
    <s v="NOP"/>
    <s v="W"/>
    <d v="1899-12-31T17:17:00"/>
    <n v="11"/>
    <n v="21"/>
    <n v="0.52400000000000002"/>
    <n v="7"/>
    <n v="13"/>
    <n v="0.53800000000000003"/>
    <n v="3"/>
    <n v="4"/>
    <n v="0.75"/>
    <n v="3"/>
    <n v="5"/>
    <n v="8"/>
    <n v="0"/>
    <n v="0"/>
    <n v="1"/>
    <n v="1"/>
    <n v="1"/>
    <n v="32"/>
    <n v="17"/>
    <n v="24.2"/>
    <d v="2026-01-18T00:00:00"/>
    <m/>
    <m/>
    <m/>
    <n v="41.283333333333331"/>
  </r>
  <r>
    <x v="194"/>
    <s v="MEM"/>
    <s v="ORL"/>
    <s v="W"/>
    <d v="1899-12-30T22:39:00"/>
    <n v="9"/>
    <n v="11"/>
    <n v="0.81799999999999995"/>
    <n v="1"/>
    <n v="2"/>
    <n v="0.5"/>
    <n v="2"/>
    <n v="2"/>
    <n v="1"/>
    <n v="6"/>
    <n v="2"/>
    <n v="8"/>
    <n v="3"/>
    <n v="1"/>
    <n v="2"/>
    <n v="2"/>
    <n v="3"/>
    <n v="21"/>
    <n v="4"/>
    <n v="23"/>
    <d v="2026-01-18T00:00:00"/>
    <m/>
    <m/>
    <m/>
    <n v="22.65"/>
  </r>
  <r>
    <x v="240"/>
    <s v="SAC"/>
    <s v="POR"/>
    <s v="L"/>
    <d v="1899-12-31T09:31:00"/>
    <n v="9"/>
    <n v="15"/>
    <n v="0.6"/>
    <n v="3"/>
    <n v="6"/>
    <n v="0.5"/>
    <n v="2"/>
    <n v="3"/>
    <n v="0.66700000000000004"/>
    <n v="0"/>
    <n v="3"/>
    <n v="3"/>
    <n v="7"/>
    <n v="3"/>
    <n v="0"/>
    <n v="2"/>
    <n v="2"/>
    <n v="23"/>
    <n v="-7"/>
    <n v="21.7"/>
    <d v="2026-01-18T00:00:00"/>
    <m/>
    <m/>
    <m/>
    <n v="33.516666666666666"/>
  </r>
  <r>
    <x v="11"/>
    <s v="HOU"/>
    <s v="NOP"/>
    <s v="W"/>
    <d v="1899-12-31T16:05:00"/>
    <n v="10"/>
    <n v="14"/>
    <n v="0.71399999999999997"/>
    <n v="0"/>
    <n v="1"/>
    <n v="0"/>
    <n v="0"/>
    <n v="0"/>
    <m/>
    <n v="2"/>
    <n v="6"/>
    <n v="8"/>
    <n v="6"/>
    <n v="1"/>
    <n v="1"/>
    <n v="2"/>
    <n v="0"/>
    <n v="20"/>
    <n v="21"/>
    <n v="21.3"/>
    <d v="2026-01-18T00:00:00"/>
    <m/>
    <m/>
    <m/>
    <n v="40.083333333333329"/>
  </r>
  <r>
    <x v="465"/>
    <s v="CHI"/>
    <s v="BRK"/>
    <s v="W"/>
    <d v="1899-12-31T05:51:00"/>
    <n v="8"/>
    <n v="14"/>
    <n v="0.57099999999999995"/>
    <n v="7"/>
    <n v="11"/>
    <n v="0.63600000000000001"/>
    <n v="1"/>
    <n v="1"/>
    <n v="1"/>
    <n v="1"/>
    <n v="3"/>
    <n v="4"/>
    <n v="3"/>
    <n v="2"/>
    <n v="0"/>
    <n v="1"/>
    <n v="2"/>
    <n v="24"/>
    <n v="16"/>
    <n v="21.3"/>
    <d v="2026-01-18T00:00:00"/>
    <m/>
    <m/>
    <m/>
    <n v="29.849999999999998"/>
  </r>
  <r>
    <x v="468"/>
    <s v="LAL"/>
    <s v="TOR"/>
    <s v="W"/>
    <d v="1899-12-31T07:37:00"/>
    <n v="9"/>
    <n v="17"/>
    <n v="0.52900000000000003"/>
    <n v="2"/>
    <n v="4"/>
    <n v="0.5"/>
    <n v="4"/>
    <n v="4"/>
    <n v="1"/>
    <n v="2"/>
    <n v="2"/>
    <n v="4"/>
    <n v="7"/>
    <n v="0"/>
    <n v="2"/>
    <n v="3"/>
    <n v="0"/>
    <n v="24"/>
    <n v="18"/>
    <n v="21"/>
    <d v="2026-01-18T00:00:00"/>
    <m/>
    <m/>
    <m/>
    <n v="31.616666666666667"/>
  </r>
  <r>
    <x v="151"/>
    <s v="ORL"/>
    <s v="MEM"/>
    <s v="L"/>
    <d v="1899-12-31T08:58:00"/>
    <n v="6"/>
    <n v="11"/>
    <n v="0.54500000000000004"/>
    <n v="4"/>
    <n v="7"/>
    <n v="0.57099999999999995"/>
    <n v="2"/>
    <n v="2"/>
    <n v="1"/>
    <n v="2"/>
    <n v="5"/>
    <n v="7"/>
    <n v="4"/>
    <n v="2"/>
    <n v="2"/>
    <n v="1"/>
    <n v="3"/>
    <n v="18"/>
    <n v="-15"/>
    <n v="19.600000000000001"/>
    <d v="2026-01-18T00:00:00"/>
    <m/>
    <m/>
    <m/>
    <n v="32.966666666666669"/>
  </r>
  <r>
    <x v="1"/>
    <s v="HOU"/>
    <s v="NOP"/>
    <s v="W"/>
    <d v="1899-12-31T08:59:00"/>
    <n v="9"/>
    <n v="15"/>
    <n v="0.6"/>
    <n v="0"/>
    <n v="0"/>
    <m/>
    <n v="3"/>
    <n v="5"/>
    <n v="0.6"/>
    <n v="2"/>
    <n v="6"/>
    <n v="8"/>
    <n v="4"/>
    <n v="5"/>
    <n v="1"/>
    <n v="4"/>
    <n v="5"/>
    <n v="21"/>
    <n v="8"/>
    <n v="19"/>
    <d v="2026-01-18T00:00:00"/>
    <m/>
    <m/>
    <m/>
    <n v="32.983333333333334"/>
  </r>
  <r>
    <x v="204"/>
    <s v="TOR"/>
    <s v="LAL"/>
    <s v="L"/>
    <d v="1899-12-31T00:24:00"/>
    <n v="8"/>
    <n v="12"/>
    <n v="0.66700000000000004"/>
    <n v="2"/>
    <n v="5"/>
    <n v="0.4"/>
    <n v="2"/>
    <n v="5"/>
    <n v="0.4"/>
    <n v="1"/>
    <n v="5"/>
    <n v="6"/>
    <n v="2"/>
    <n v="1"/>
    <n v="1"/>
    <n v="0"/>
    <n v="1"/>
    <n v="20"/>
    <n v="-13"/>
    <n v="18.5"/>
    <d v="2026-01-18T00:00:00"/>
    <m/>
    <m/>
    <m/>
    <n v="24.4"/>
  </r>
  <r>
    <x v="95"/>
    <s v="SAC"/>
    <s v="POR"/>
    <s v="L"/>
    <d v="1899-12-31T01:55:00"/>
    <n v="9"/>
    <n v="15"/>
    <n v="0.6"/>
    <n v="5"/>
    <n v="9"/>
    <n v="0.55600000000000005"/>
    <n v="0"/>
    <n v="0"/>
    <m/>
    <n v="0"/>
    <n v="1"/>
    <n v="1"/>
    <n v="2"/>
    <n v="0"/>
    <n v="0"/>
    <n v="1"/>
    <n v="0"/>
    <n v="23"/>
    <n v="6"/>
    <n v="16.8"/>
    <d v="2026-01-18T00:00:00"/>
    <m/>
    <m/>
    <m/>
    <n v="25.916666666666668"/>
  </r>
  <r>
    <x v="388"/>
    <s v="TOR"/>
    <s v="LAL"/>
    <s v="L"/>
    <d v="1899-12-31T00:38:00"/>
    <n v="5"/>
    <n v="7"/>
    <n v="0.71399999999999997"/>
    <n v="0"/>
    <n v="0"/>
    <m/>
    <n v="1"/>
    <n v="1"/>
    <n v="1"/>
    <n v="2"/>
    <n v="5"/>
    <n v="7"/>
    <n v="5"/>
    <n v="0"/>
    <n v="3"/>
    <n v="0"/>
    <n v="1"/>
    <n v="11"/>
    <n v="-4"/>
    <n v="16.2"/>
    <d v="2026-01-18T00:00:00"/>
    <m/>
    <m/>
    <m/>
    <n v="24.633333333333333"/>
  </r>
  <r>
    <x v="109"/>
    <s v="POR"/>
    <s v="SAC"/>
    <s v="W"/>
    <d v="1899-12-31T12:24:00"/>
    <n v="7"/>
    <n v="7"/>
    <n v="1"/>
    <n v="1"/>
    <n v="1"/>
    <n v="1"/>
    <n v="2"/>
    <n v="2"/>
    <n v="1"/>
    <n v="1"/>
    <n v="2"/>
    <n v="3"/>
    <n v="2"/>
    <n v="0"/>
    <n v="1"/>
    <n v="1"/>
    <n v="3"/>
    <n v="17"/>
    <n v="16"/>
    <n v="16.100000000000001"/>
    <d v="2026-01-18T00:00:00"/>
    <m/>
    <m/>
    <m/>
    <n v="36.4"/>
  </r>
  <r>
    <x v="144"/>
    <s v="CHI"/>
    <s v="BRK"/>
    <s v="W"/>
    <d v="1899-12-31T05:34:00"/>
    <n v="7"/>
    <n v="14"/>
    <n v="0.5"/>
    <n v="5"/>
    <n v="8"/>
    <n v="0.625"/>
    <n v="0"/>
    <n v="0"/>
    <m/>
    <n v="0"/>
    <n v="1"/>
    <n v="1"/>
    <n v="5"/>
    <n v="1"/>
    <n v="1"/>
    <n v="0"/>
    <n v="4"/>
    <n v="19"/>
    <n v="22"/>
    <n v="15.9"/>
    <d v="2026-01-18T00:00:00"/>
    <m/>
    <m/>
    <m/>
    <n v="29.56666666666667"/>
  </r>
  <r>
    <x v="160"/>
    <s v="TOR"/>
    <s v="LAL"/>
    <s v="L"/>
    <d v="1899-12-31T10:00:00"/>
    <n v="7"/>
    <n v="19"/>
    <n v="0.36799999999999999"/>
    <n v="2"/>
    <n v="7"/>
    <n v="0.28599999999999998"/>
    <n v="3"/>
    <n v="3"/>
    <n v="1"/>
    <n v="1"/>
    <n v="5"/>
    <n v="6"/>
    <n v="7"/>
    <n v="3"/>
    <n v="1"/>
    <n v="3"/>
    <n v="1"/>
    <n v="19"/>
    <n v="3"/>
    <n v="15.9"/>
    <d v="2026-01-18T00:00:00"/>
    <m/>
    <m/>
    <m/>
    <n v="34"/>
  </r>
  <r>
    <x v="183"/>
    <s v="NOP"/>
    <s v="HOU"/>
    <s v="L"/>
    <d v="1899-12-31T11:12:00"/>
    <n v="7"/>
    <n v="15"/>
    <n v="0.46700000000000003"/>
    <n v="3"/>
    <n v="8"/>
    <n v="0.375"/>
    <n v="4"/>
    <n v="4"/>
    <n v="1"/>
    <n v="1"/>
    <n v="2"/>
    <n v="3"/>
    <n v="4"/>
    <n v="1"/>
    <n v="1"/>
    <n v="2"/>
    <n v="3"/>
    <n v="21"/>
    <n v="-16"/>
    <n v="15.9"/>
    <d v="2026-01-18T00:00:00"/>
    <m/>
    <m/>
    <m/>
    <n v="35.199999999999996"/>
  </r>
  <r>
    <x v="150"/>
    <s v="CHO"/>
    <s v="DEN"/>
    <s v="W"/>
    <d v="1899-12-30T23:18:00"/>
    <n v="8"/>
    <n v="10"/>
    <n v="0.8"/>
    <n v="0"/>
    <n v="0"/>
    <m/>
    <n v="1"/>
    <n v="1"/>
    <n v="1"/>
    <n v="3"/>
    <n v="3"/>
    <n v="6"/>
    <n v="1"/>
    <n v="0"/>
    <n v="0"/>
    <n v="1"/>
    <n v="1"/>
    <n v="17"/>
    <n v="17"/>
    <n v="15.5"/>
    <d v="2026-01-18T00:00:00"/>
    <m/>
    <m/>
    <m/>
    <n v="23.3"/>
  </r>
  <r>
    <x v="67"/>
    <s v="CHO"/>
    <s v="DEN"/>
    <s v="W"/>
    <d v="1899-12-30T23:47:00"/>
    <n v="8"/>
    <n v="15"/>
    <n v="0.53300000000000003"/>
    <n v="4"/>
    <n v="9"/>
    <n v="0.44400000000000001"/>
    <n v="3"/>
    <n v="4"/>
    <n v="0.75"/>
    <n v="1"/>
    <n v="3"/>
    <n v="4"/>
    <n v="1"/>
    <n v="0"/>
    <n v="0"/>
    <n v="1"/>
    <n v="3"/>
    <n v="23"/>
    <n v="16"/>
    <n v="15.4"/>
    <d v="2026-01-18T00:00:00"/>
    <m/>
    <m/>
    <m/>
    <n v="23.783333333333335"/>
  </r>
  <r>
    <x v="373"/>
    <s v="DEN"/>
    <s v="CHO"/>
    <s v="L"/>
    <d v="1899-12-30T19:56:00"/>
    <n v="5"/>
    <n v="7"/>
    <n v="0.71399999999999997"/>
    <n v="2"/>
    <n v="3"/>
    <n v="0.66700000000000004"/>
    <n v="3"/>
    <n v="3"/>
    <n v="1"/>
    <n v="0"/>
    <n v="2"/>
    <n v="2"/>
    <n v="2"/>
    <n v="2"/>
    <n v="0"/>
    <n v="0"/>
    <n v="2"/>
    <n v="15"/>
    <n v="-3"/>
    <n v="15.3"/>
    <d v="2026-01-18T00:00:00"/>
    <m/>
    <m/>
    <m/>
    <n v="19.933333333333334"/>
  </r>
  <r>
    <x v="93"/>
    <s v="CHI"/>
    <s v="BRK"/>
    <s v="W"/>
    <d v="1899-12-31T00:24:00"/>
    <n v="5"/>
    <n v="7"/>
    <n v="0.71399999999999997"/>
    <n v="0"/>
    <n v="1"/>
    <n v="0"/>
    <n v="0"/>
    <n v="0"/>
    <m/>
    <n v="0"/>
    <n v="0"/>
    <n v="0"/>
    <n v="10"/>
    <n v="2"/>
    <n v="0"/>
    <n v="1"/>
    <n v="0"/>
    <n v="10"/>
    <n v="16"/>
    <n v="15.1"/>
    <d v="2026-01-18T00:00:00"/>
    <m/>
    <m/>
    <m/>
    <n v="24.4"/>
  </r>
  <r>
    <x v="91"/>
    <s v="BRK"/>
    <s v="CHI"/>
    <s v="L"/>
    <d v="1899-12-30T23:13:00"/>
    <n v="6"/>
    <n v="8"/>
    <n v="0.75"/>
    <n v="0"/>
    <n v="0"/>
    <m/>
    <n v="0"/>
    <n v="1"/>
    <n v="0"/>
    <n v="1"/>
    <n v="4"/>
    <n v="5"/>
    <n v="4"/>
    <n v="2"/>
    <n v="1"/>
    <n v="1"/>
    <n v="0"/>
    <n v="12"/>
    <n v="-8"/>
    <n v="14.8"/>
    <d v="2026-01-18T00:00:00"/>
    <m/>
    <m/>
    <m/>
    <n v="23.216666666666669"/>
  </r>
  <r>
    <x v="48"/>
    <s v="TOR"/>
    <s v="LAL"/>
    <s v="L"/>
    <d v="1899-12-31T11:15:00"/>
    <n v="10"/>
    <n v="21"/>
    <n v="0.47599999999999998"/>
    <n v="0"/>
    <n v="2"/>
    <n v="0"/>
    <n v="2"/>
    <n v="4"/>
    <n v="0.5"/>
    <n v="3"/>
    <n v="6"/>
    <n v="9"/>
    <n v="3"/>
    <n v="1"/>
    <n v="0"/>
    <n v="2"/>
    <n v="2"/>
    <n v="22"/>
    <n v="-11"/>
    <n v="14.7"/>
    <d v="2026-01-18T00:00:00"/>
    <m/>
    <m/>
    <m/>
    <n v="35.25"/>
  </r>
  <r>
    <x v="74"/>
    <s v="CHI"/>
    <s v="BRK"/>
    <s v="W"/>
    <d v="1899-12-31T03:19:00"/>
    <n v="6"/>
    <n v="13"/>
    <n v="0.46200000000000002"/>
    <n v="3"/>
    <n v="6"/>
    <n v="0.5"/>
    <n v="2"/>
    <n v="2"/>
    <n v="1"/>
    <n v="1"/>
    <n v="4"/>
    <n v="5"/>
    <n v="5"/>
    <n v="0"/>
    <n v="2"/>
    <n v="2"/>
    <n v="1"/>
    <n v="17"/>
    <n v="15"/>
    <n v="14.7"/>
    <d v="2026-01-18T00:00:00"/>
    <m/>
    <m/>
    <m/>
    <n v="27.31666666666667"/>
  </r>
  <r>
    <x v="46"/>
    <s v="CHI"/>
    <s v="BRK"/>
    <s v="W"/>
    <d v="1899-12-31T04:06:00"/>
    <n v="8"/>
    <n v="18"/>
    <n v="0.44400000000000001"/>
    <n v="1"/>
    <n v="7"/>
    <n v="0.14299999999999999"/>
    <n v="0"/>
    <n v="0"/>
    <m/>
    <n v="2"/>
    <n v="9"/>
    <n v="11"/>
    <n v="6"/>
    <n v="0"/>
    <n v="1"/>
    <n v="1"/>
    <n v="3"/>
    <n v="17"/>
    <n v="20"/>
    <n v="14.4"/>
    <d v="2026-01-18T00:00:00"/>
    <m/>
    <m/>
    <m/>
    <n v="28.1"/>
  </r>
  <r>
    <x v="49"/>
    <s v="NOP"/>
    <s v="HOU"/>
    <s v="L"/>
    <d v="1899-12-31T06:25:00"/>
    <n v="9"/>
    <n v="17"/>
    <n v="0.52900000000000003"/>
    <n v="0"/>
    <n v="0"/>
    <m/>
    <n v="2"/>
    <n v="3"/>
    <n v="0.66700000000000004"/>
    <n v="1"/>
    <n v="5"/>
    <n v="6"/>
    <n v="4"/>
    <n v="1"/>
    <n v="1"/>
    <n v="2"/>
    <n v="4"/>
    <n v="20"/>
    <n v="-17"/>
    <n v="14.4"/>
    <d v="2026-01-18T00:00:00"/>
    <m/>
    <m/>
    <m/>
    <n v="30.416666666666668"/>
  </r>
  <r>
    <x v="225"/>
    <s v="NOP"/>
    <s v="HOU"/>
    <s v="L"/>
    <d v="1899-12-31T06:27:00"/>
    <n v="5"/>
    <n v="8"/>
    <n v="0.625"/>
    <n v="0"/>
    <n v="0"/>
    <m/>
    <n v="0"/>
    <n v="0"/>
    <m/>
    <n v="5"/>
    <n v="1"/>
    <n v="6"/>
    <n v="3"/>
    <n v="1"/>
    <n v="2"/>
    <n v="0"/>
    <n v="2"/>
    <n v="10"/>
    <n v="22"/>
    <n v="13.9"/>
    <d v="2026-01-18T00:00:00"/>
    <m/>
    <m/>
    <m/>
    <n v="30.450000000000003"/>
  </r>
  <r>
    <x v="172"/>
    <s v="CHO"/>
    <s v="DEN"/>
    <s v="W"/>
    <d v="1899-12-30T21:59:00"/>
    <n v="6"/>
    <n v="8"/>
    <n v="0.75"/>
    <n v="1"/>
    <n v="2"/>
    <n v="0.5"/>
    <n v="0"/>
    <n v="1"/>
    <n v="0"/>
    <n v="3"/>
    <n v="8"/>
    <n v="11"/>
    <n v="2"/>
    <n v="0"/>
    <n v="1"/>
    <n v="1"/>
    <n v="3"/>
    <n v="13"/>
    <n v="6"/>
    <n v="13.8"/>
    <d v="2026-01-18T00:00:00"/>
    <m/>
    <m/>
    <m/>
    <n v="21.983333333333334"/>
  </r>
  <r>
    <x v="298"/>
    <s v="CHI"/>
    <s v="BRK"/>
    <s v="W"/>
    <d v="1899-12-31T06:37:00"/>
    <n v="5"/>
    <n v="8"/>
    <n v="0.625"/>
    <n v="2"/>
    <n v="4"/>
    <n v="0.5"/>
    <n v="0"/>
    <n v="2"/>
    <n v="0"/>
    <n v="1"/>
    <n v="9"/>
    <n v="10"/>
    <n v="3"/>
    <n v="2"/>
    <n v="0"/>
    <n v="1"/>
    <n v="1"/>
    <n v="12"/>
    <n v="16"/>
    <n v="13.7"/>
    <d v="2026-01-18T00:00:00"/>
    <m/>
    <m/>
    <m/>
    <n v="30.616666666666667"/>
  </r>
  <r>
    <x v="0"/>
    <s v="LAL"/>
    <s v="TOR"/>
    <s v="W"/>
    <d v="1899-12-31T09:42:00"/>
    <n v="8"/>
    <n v="23"/>
    <n v="0.34799999999999998"/>
    <n v="5"/>
    <n v="12"/>
    <n v="0.41699999999999998"/>
    <n v="4"/>
    <n v="5"/>
    <n v="0.8"/>
    <n v="0"/>
    <n v="2"/>
    <n v="2"/>
    <n v="7"/>
    <n v="1"/>
    <n v="1"/>
    <n v="4"/>
    <n v="4"/>
    <n v="25"/>
    <n v="-3"/>
    <n v="13.3"/>
    <d v="2026-01-18T00:00:00"/>
    <m/>
    <m/>
    <m/>
    <n v="33.699999999999996"/>
  </r>
  <r>
    <x v="9"/>
    <s v="HOU"/>
    <s v="NOP"/>
    <s v="W"/>
    <d v="1899-12-31T12:04:00"/>
    <n v="5"/>
    <n v="18"/>
    <n v="0.27800000000000002"/>
    <n v="1"/>
    <n v="8"/>
    <n v="0.125"/>
    <n v="7"/>
    <n v="8"/>
    <n v="0.875"/>
    <n v="3"/>
    <n v="3"/>
    <n v="6"/>
    <n v="8"/>
    <n v="1"/>
    <n v="0"/>
    <n v="3"/>
    <n v="1"/>
    <n v="18"/>
    <n v="3"/>
    <n v="13.2"/>
    <d v="2026-01-18T00:00:00"/>
    <m/>
    <m/>
    <m/>
    <n v="36.066666666666663"/>
  </r>
  <r>
    <x v="374"/>
    <s v="DEN"/>
    <s v="CHO"/>
    <s v="L"/>
    <d v="1899-12-31T09:59:00"/>
    <n v="4"/>
    <n v="7"/>
    <n v="0.57099999999999995"/>
    <n v="2"/>
    <n v="4"/>
    <n v="0.5"/>
    <n v="2"/>
    <n v="2"/>
    <n v="1"/>
    <n v="1"/>
    <n v="4"/>
    <n v="5"/>
    <n v="7"/>
    <n v="0"/>
    <n v="0"/>
    <n v="2"/>
    <n v="1"/>
    <n v="12"/>
    <n v="-8"/>
    <n v="13.1"/>
    <d v="2026-01-18T00:00:00"/>
    <m/>
    <m/>
    <m/>
    <n v="33.983333333333334"/>
  </r>
  <r>
    <x v="233"/>
    <s v="POR"/>
    <s v="SAC"/>
    <s v="W"/>
    <d v="1899-12-31T10:01:00"/>
    <n v="8"/>
    <n v="19"/>
    <n v="0.42099999999999999"/>
    <n v="3"/>
    <n v="9"/>
    <n v="0.33300000000000002"/>
    <n v="8"/>
    <n v="11"/>
    <n v="0.72699999999999998"/>
    <n v="2"/>
    <n v="5"/>
    <n v="7"/>
    <n v="0"/>
    <n v="1"/>
    <n v="0"/>
    <n v="5"/>
    <n v="5"/>
    <n v="27"/>
    <n v="0"/>
    <n v="12.6"/>
    <d v="2026-01-18T00:00:00"/>
    <m/>
    <m/>
    <m/>
    <n v="34.016666666666666"/>
  </r>
  <r>
    <x v="42"/>
    <s v="SAC"/>
    <s v="POR"/>
    <s v="L"/>
    <d v="1899-12-31T10:52:00"/>
    <n v="6"/>
    <n v="11"/>
    <n v="0.54500000000000004"/>
    <n v="0"/>
    <n v="1"/>
    <n v="0"/>
    <n v="2"/>
    <n v="3"/>
    <n v="0.66700000000000004"/>
    <n v="1"/>
    <n v="1"/>
    <n v="2"/>
    <n v="7"/>
    <n v="2"/>
    <n v="1"/>
    <n v="3"/>
    <n v="4"/>
    <n v="14"/>
    <n v="-14"/>
    <n v="12.3"/>
    <d v="2026-01-18T00:00:00"/>
    <m/>
    <m/>
    <m/>
    <n v="34.866666666666667"/>
  </r>
  <r>
    <x v="255"/>
    <s v="NOP"/>
    <s v="HOU"/>
    <s v="L"/>
    <d v="1899-12-31T02:39:00"/>
    <n v="7"/>
    <n v="12"/>
    <n v="0.58299999999999996"/>
    <n v="1"/>
    <n v="3"/>
    <n v="0.33300000000000002"/>
    <n v="0"/>
    <n v="0"/>
    <m/>
    <n v="0"/>
    <n v="4"/>
    <n v="4"/>
    <n v="5"/>
    <n v="1"/>
    <n v="0"/>
    <n v="3"/>
    <n v="0"/>
    <n v="15"/>
    <n v="-33"/>
    <n v="12.1"/>
    <d v="2026-01-18T00:00:00"/>
    <m/>
    <m/>
    <m/>
    <n v="26.65"/>
  </r>
  <r>
    <x v="121"/>
    <s v="CHO"/>
    <s v="DEN"/>
    <s v="W"/>
    <d v="1899-12-30T20:23:00"/>
    <n v="5"/>
    <n v="10"/>
    <n v="0.5"/>
    <n v="0"/>
    <n v="4"/>
    <n v="0"/>
    <n v="4"/>
    <n v="4"/>
    <n v="1"/>
    <n v="0"/>
    <n v="2"/>
    <n v="2"/>
    <n v="5"/>
    <n v="1"/>
    <n v="0"/>
    <n v="2"/>
    <n v="0"/>
    <n v="14"/>
    <n v="13"/>
    <n v="12.1"/>
    <d v="2026-01-18T00:00:00"/>
    <m/>
    <m/>
    <m/>
    <n v="20.383333333333333"/>
  </r>
  <r>
    <x v="258"/>
    <s v="SAC"/>
    <s v="POR"/>
    <s v="L"/>
    <d v="1899-12-31T01:45:00"/>
    <n v="5"/>
    <n v="8"/>
    <n v="0.625"/>
    <n v="0"/>
    <n v="0"/>
    <m/>
    <n v="2"/>
    <n v="2"/>
    <n v="1"/>
    <n v="2"/>
    <n v="8"/>
    <n v="10"/>
    <n v="2"/>
    <n v="1"/>
    <n v="1"/>
    <n v="1"/>
    <n v="6"/>
    <n v="12"/>
    <n v="3"/>
    <n v="11.9"/>
    <d v="2026-01-18T00:00:00"/>
    <m/>
    <m/>
    <m/>
    <n v="25.75"/>
  </r>
  <r>
    <x v="222"/>
    <s v="BRK"/>
    <s v="CHI"/>
    <s v="L"/>
    <d v="1899-12-31T02:00:00"/>
    <n v="4"/>
    <n v="8"/>
    <n v="0.5"/>
    <n v="4"/>
    <n v="5"/>
    <n v="0.8"/>
    <n v="4"/>
    <n v="6"/>
    <n v="0.66700000000000004"/>
    <n v="1"/>
    <n v="0"/>
    <n v="1"/>
    <n v="2"/>
    <n v="0"/>
    <n v="0"/>
    <n v="1"/>
    <n v="1"/>
    <n v="16"/>
    <n v="-10"/>
    <n v="11.9"/>
    <d v="2026-01-18T00:00:00"/>
    <m/>
    <m/>
    <m/>
    <n v="26"/>
  </r>
  <r>
    <x v="313"/>
    <s v="DEN"/>
    <s v="CHO"/>
    <s v="L"/>
    <d v="1899-12-31T01:11:00"/>
    <n v="7"/>
    <n v="12"/>
    <n v="0.58299999999999996"/>
    <n v="0"/>
    <n v="2"/>
    <n v="0"/>
    <n v="2"/>
    <n v="2"/>
    <n v="1"/>
    <n v="1"/>
    <n v="0"/>
    <n v="1"/>
    <n v="2"/>
    <n v="1"/>
    <n v="0"/>
    <n v="1"/>
    <n v="2"/>
    <n v="16"/>
    <n v="-22"/>
    <n v="11.7"/>
    <d v="2026-01-18T00:00:00"/>
    <m/>
    <m/>
    <m/>
    <n v="25.18333333333333"/>
  </r>
  <r>
    <x v="131"/>
    <s v="CHI"/>
    <s v="BRK"/>
    <s v="W"/>
    <d v="1899-12-31T05:55:00"/>
    <n v="5"/>
    <n v="9"/>
    <n v="0.55600000000000005"/>
    <n v="1"/>
    <n v="4"/>
    <n v="0.25"/>
    <n v="0"/>
    <n v="0"/>
    <m/>
    <n v="1"/>
    <n v="4"/>
    <n v="5"/>
    <n v="6"/>
    <n v="0"/>
    <n v="0"/>
    <n v="1"/>
    <n v="1"/>
    <n v="11"/>
    <n v="9"/>
    <n v="11.4"/>
    <d v="2026-01-18T00:00:00"/>
    <m/>
    <m/>
    <m/>
    <n v="29.916666666666664"/>
  </r>
  <r>
    <x v="177"/>
    <s v="CHO"/>
    <s v="DEN"/>
    <s v="W"/>
    <d v="1899-12-31T02:40:00"/>
    <n v="5"/>
    <n v="11"/>
    <n v="0.45500000000000002"/>
    <n v="2"/>
    <n v="4"/>
    <n v="0.5"/>
    <n v="2"/>
    <n v="2"/>
    <n v="1"/>
    <n v="3"/>
    <n v="1"/>
    <n v="4"/>
    <n v="3"/>
    <n v="0"/>
    <n v="1"/>
    <n v="2"/>
    <n v="2"/>
    <n v="14"/>
    <n v="18"/>
    <n v="10.7"/>
    <d v="2026-01-18T00:00:00"/>
    <m/>
    <m/>
    <m/>
    <n v="26.666666666666668"/>
  </r>
  <r>
    <x v="88"/>
    <s v="ORL"/>
    <s v="MEM"/>
    <s v="L"/>
    <d v="1899-12-30T15:02:00"/>
    <n v="4"/>
    <n v="4"/>
    <n v="1"/>
    <n v="0"/>
    <n v="0"/>
    <m/>
    <n v="1"/>
    <n v="1"/>
    <n v="1"/>
    <n v="2"/>
    <n v="4"/>
    <n v="6"/>
    <n v="1"/>
    <n v="0"/>
    <n v="2"/>
    <n v="2"/>
    <n v="0"/>
    <n v="9"/>
    <n v="-2"/>
    <n v="10.5"/>
    <d v="2026-01-18T00:00:00"/>
    <m/>
    <m/>
    <m/>
    <n v="15.033333333333333"/>
  </r>
  <r>
    <x v="201"/>
    <s v="ORL"/>
    <s v="MEM"/>
    <s v="L"/>
    <d v="1899-12-31T13:06:00"/>
    <n v="7"/>
    <n v="15"/>
    <n v="0.46700000000000003"/>
    <n v="2"/>
    <n v="6"/>
    <n v="0.33300000000000002"/>
    <n v="3"/>
    <n v="4"/>
    <n v="0.75"/>
    <n v="0"/>
    <n v="2"/>
    <n v="2"/>
    <n v="6"/>
    <n v="0"/>
    <n v="0"/>
    <n v="4"/>
    <n v="3"/>
    <n v="19"/>
    <n v="-14"/>
    <n v="10.5"/>
    <d v="2026-01-18T00:00:00"/>
    <m/>
    <m/>
    <m/>
    <n v="37.1"/>
  </r>
  <r>
    <x v="297"/>
    <s v="CHI"/>
    <s v="BRK"/>
    <s v="W"/>
    <d v="1899-12-31T02:18:00"/>
    <n v="3"/>
    <n v="6"/>
    <n v="0.5"/>
    <n v="0"/>
    <n v="2"/>
    <n v="0"/>
    <n v="3"/>
    <n v="4"/>
    <n v="0.75"/>
    <n v="4"/>
    <n v="2"/>
    <n v="6"/>
    <n v="2"/>
    <n v="1"/>
    <n v="1"/>
    <n v="0"/>
    <n v="4"/>
    <n v="9"/>
    <n v="6"/>
    <n v="10.5"/>
    <d v="2026-01-18T00:00:00"/>
    <m/>
    <m/>
    <m/>
    <n v="26.300000000000004"/>
  </r>
  <r>
    <x v="320"/>
    <s v="DEN"/>
    <s v="CHO"/>
    <s v="L"/>
    <d v="1899-12-30T17:45:00"/>
    <n v="4"/>
    <n v="7"/>
    <n v="0.57099999999999995"/>
    <n v="1"/>
    <n v="2"/>
    <n v="0.5"/>
    <n v="0"/>
    <n v="0"/>
    <m/>
    <n v="0"/>
    <n v="0"/>
    <n v="0"/>
    <n v="3"/>
    <n v="2"/>
    <n v="2"/>
    <n v="0"/>
    <n v="2"/>
    <n v="9"/>
    <n v="-3"/>
    <n v="10.4"/>
    <d v="2026-01-18T00:00:00"/>
    <m/>
    <m/>
    <m/>
    <n v="17.75"/>
  </r>
  <r>
    <x v="77"/>
    <s v="SAC"/>
    <s v="POR"/>
    <s v="L"/>
    <d v="1899-12-31T04:55:00"/>
    <n v="5"/>
    <n v="13"/>
    <n v="0.38500000000000001"/>
    <n v="3"/>
    <n v="8"/>
    <n v="0.375"/>
    <n v="5"/>
    <n v="6"/>
    <n v="0.83299999999999996"/>
    <n v="0"/>
    <n v="0"/>
    <n v="0"/>
    <n v="1"/>
    <n v="1"/>
    <n v="0"/>
    <n v="1"/>
    <n v="2"/>
    <n v="18"/>
    <n v="-7"/>
    <n v="10.4"/>
    <d v="2026-01-18T00:00:00"/>
    <m/>
    <m/>
    <m/>
    <n v="28.916666666666668"/>
  </r>
  <r>
    <x v="71"/>
    <s v="ORL"/>
    <s v="MEM"/>
    <s v="L"/>
    <d v="1899-12-31T12:02:00"/>
    <n v="7"/>
    <n v="20"/>
    <n v="0.35"/>
    <n v="1"/>
    <n v="4"/>
    <n v="0.25"/>
    <n v="1"/>
    <n v="1"/>
    <n v="1"/>
    <n v="2"/>
    <n v="6"/>
    <n v="8"/>
    <n v="9"/>
    <n v="0"/>
    <n v="0"/>
    <n v="4"/>
    <n v="0"/>
    <n v="16"/>
    <n v="-7"/>
    <n v="10.3"/>
    <d v="2026-01-18T00:00:00"/>
    <m/>
    <m/>
    <m/>
    <n v="36.033333333333331"/>
  </r>
  <r>
    <x v="78"/>
    <s v="MEM"/>
    <s v="ORL"/>
    <s v="W"/>
    <d v="1899-12-30T23:12:00"/>
    <n v="6"/>
    <n v="10"/>
    <n v="0.6"/>
    <n v="0"/>
    <n v="3"/>
    <n v="0"/>
    <n v="1"/>
    <n v="1"/>
    <n v="1"/>
    <n v="1"/>
    <n v="3"/>
    <n v="4"/>
    <n v="3"/>
    <n v="0"/>
    <n v="0"/>
    <n v="1"/>
    <n v="2"/>
    <n v="13"/>
    <n v="18"/>
    <n v="10.3"/>
    <d v="2026-01-18T00:00:00"/>
    <m/>
    <m/>
    <m/>
    <n v="23.2"/>
  </r>
  <r>
    <x v="209"/>
    <s v="BRK"/>
    <s v="CHI"/>
    <s v="L"/>
    <d v="1899-12-30T19:47:00"/>
    <n v="5"/>
    <n v="11"/>
    <n v="0.45500000000000002"/>
    <n v="2"/>
    <n v="4"/>
    <n v="0.5"/>
    <n v="2"/>
    <n v="2"/>
    <n v="1"/>
    <n v="0"/>
    <n v="5"/>
    <n v="5"/>
    <n v="1"/>
    <n v="0"/>
    <n v="0"/>
    <n v="0"/>
    <n v="1"/>
    <n v="14"/>
    <n v="-5"/>
    <n v="10.1"/>
    <d v="2026-01-18T00:00:00"/>
    <m/>
    <m/>
    <m/>
    <n v="19.783333333333331"/>
  </r>
  <r>
    <x v="118"/>
    <s v="MEM"/>
    <s v="ORL"/>
    <s v="W"/>
    <d v="1899-12-31T06:09:00"/>
    <n v="7"/>
    <n v="15"/>
    <n v="0.46700000000000003"/>
    <n v="2"/>
    <n v="4"/>
    <n v="0.5"/>
    <n v="1"/>
    <n v="1"/>
    <n v="1"/>
    <n v="0"/>
    <n v="5"/>
    <n v="5"/>
    <n v="0"/>
    <n v="1"/>
    <n v="2"/>
    <n v="2"/>
    <n v="3"/>
    <n v="17"/>
    <n v="17"/>
    <n v="10"/>
    <d v="2026-01-18T00:00:00"/>
    <m/>
    <m/>
    <m/>
    <n v="30.150000000000002"/>
  </r>
  <r>
    <x v="130"/>
    <s v="NOP"/>
    <s v="HOU"/>
    <s v="L"/>
    <d v="1899-12-31T05:13:00"/>
    <n v="3"/>
    <n v="7"/>
    <n v="0.42899999999999999"/>
    <n v="1"/>
    <n v="3"/>
    <n v="0.33300000000000002"/>
    <n v="4"/>
    <n v="4"/>
    <n v="1"/>
    <n v="0"/>
    <n v="4"/>
    <n v="4"/>
    <n v="2"/>
    <n v="1"/>
    <n v="0"/>
    <n v="1"/>
    <n v="0"/>
    <n v="11"/>
    <n v="-22"/>
    <n v="9.9"/>
    <d v="2026-01-18T00:00:00"/>
    <m/>
    <m/>
    <m/>
    <n v="29.216666666666669"/>
  </r>
  <r>
    <x v="140"/>
    <s v="BRK"/>
    <s v="CHI"/>
    <s v="L"/>
    <d v="1899-12-31T03:42:00"/>
    <n v="3"/>
    <n v="7"/>
    <n v="0.42899999999999999"/>
    <n v="1"/>
    <n v="2"/>
    <n v="0.5"/>
    <n v="2"/>
    <n v="2"/>
    <n v="1"/>
    <n v="0"/>
    <n v="4"/>
    <n v="4"/>
    <n v="6"/>
    <n v="1"/>
    <n v="0"/>
    <n v="1"/>
    <n v="2"/>
    <n v="9"/>
    <n v="-11"/>
    <n v="9.9"/>
    <d v="2026-01-18T00:00:00"/>
    <m/>
    <m/>
    <m/>
    <n v="27.699999999999996"/>
  </r>
  <r>
    <x v="147"/>
    <s v="TOR"/>
    <s v="LAL"/>
    <s v="L"/>
    <d v="1899-12-31T04:33:00"/>
    <n v="4"/>
    <n v="9"/>
    <n v="0.44400000000000001"/>
    <n v="1"/>
    <n v="4"/>
    <n v="0.25"/>
    <n v="0"/>
    <n v="0"/>
    <m/>
    <n v="0"/>
    <n v="3"/>
    <n v="3"/>
    <n v="7"/>
    <n v="1"/>
    <n v="0"/>
    <n v="1"/>
    <n v="1"/>
    <n v="9"/>
    <n v="-11"/>
    <n v="9.6999999999999993"/>
    <d v="2026-01-18T00:00:00"/>
    <m/>
    <m/>
    <m/>
    <n v="28.550000000000004"/>
  </r>
  <r>
    <x v="65"/>
    <s v="ORL"/>
    <s v="MEM"/>
    <s v="L"/>
    <d v="1899-12-31T01:56:00"/>
    <n v="5"/>
    <n v="13"/>
    <n v="0.38500000000000001"/>
    <n v="0"/>
    <n v="2"/>
    <n v="0"/>
    <n v="4"/>
    <n v="4"/>
    <n v="1"/>
    <n v="1"/>
    <n v="3"/>
    <n v="4"/>
    <n v="3"/>
    <n v="0"/>
    <n v="0"/>
    <n v="0"/>
    <n v="3"/>
    <n v="14"/>
    <n v="-20"/>
    <n v="9.4"/>
    <d v="2026-01-18T00:00:00"/>
    <m/>
    <m/>
    <m/>
    <n v="25.93333333333333"/>
  </r>
  <r>
    <x v="400"/>
    <s v="NOP"/>
    <s v="HOU"/>
    <s v="L"/>
    <d v="1899-12-30T21:59:00"/>
    <n v="3"/>
    <n v="5"/>
    <n v="0.6"/>
    <n v="1"/>
    <n v="2"/>
    <n v="0.5"/>
    <n v="0"/>
    <n v="0"/>
    <m/>
    <n v="1"/>
    <n v="2"/>
    <n v="3"/>
    <n v="3"/>
    <n v="2"/>
    <n v="0"/>
    <n v="0"/>
    <n v="2"/>
    <n v="7"/>
    <n v="17"/>
    <n v="9.3000000000000007"/>
    <d v="2026-01-18T00:00:00"/>
    <m/>
    <m/>
    <m/>
    <n v="21.983333333333334"/>
  </r>
  <r>
    <x v="96"/>
    <s v="CHO"/>
    <s v="DEN"/>
    <s v="W"/>
    <d v="1899-12-30T19:27:00"/>
    <n v="4"/>
    <n v="11"/>
    <n v="0.36399999999999999"/>
    <n v="2"/>
    <n v="7"/>
    <n v="0.28599999999999998"/>
    <n v="0"/>
    <n v="0"/>
    <m/>
    <n v="0"/>
    <n v="1"/>
    <n v="1"/>
    <n v="6"/>
    <n v="3"/>
    <n v="0"/>
    <n v="1"/>
    <n v="3"/>
    <n v="10"/>
    <n v="22"/>
    <n v="9.1999999999999993"/>
    <d v="2026-01-18T00:00:00"/>
    <m/>
    <m/>
    <m/>
    <n v="19.45"/>
  </r>
  <r>
    <x v="243"/>
    <s v="MEM"/>
    <s v="ORL"/>
    <s v="W"/>
    <d v="1899-12-31T01:10:00"/>
    <n v="3"/>
    <n v="5"/>
    <n v="0.6"/>
    <n v="0"/>
    <n v="1"/>
    <n v="0"/>
    <n v="3"/>
    <n v="6"/>
    <n v="0.5"/>
    <n v="0"/>
    <n v="5"/>
    <n v="5"/>
    <n v="3"/>
    <n v="0"/>
    <n v="0"/>
    <n v="0"/>
    <n v="1"/>
    <n v="9"/>
    <n v="23"/>
    <n v="8.6999999999999993"/>
    <d v="2026-01-18T00:00:00"/>
    <m/>
    <m/>
    <m/>
    <n v="25.166666666666668"/>
  </r>
  <r>
    <x v="193"/>
    <s v="MEM"/>
    <s v="ORL"/>
    <s v="W"/>
    <d v="1899-12-30T18:22:00"/>
    <n v="4"/>
    <n v="6"/>
    <n v="0.66700000000000004"/>
    <n v="2"/>
    <n v="4"/>
    <n v="0.5"/>
    <n v="0"/>
    <n v="0"/>
    <m/>
    <n v="0"/>
    <n v="0"/>
    <n v="0"/>
    <n v="3"/>
    <n v="0"/>
    <n v="0"/>
    <n v="1"/>
    <n v="0"/>
    <n v="10"/>
    <n v="-4"/>
    <n v="8.5"/>
    <d v="2026-01-18T00:00:00"/>
    <m/>
    <m/>
    <m/>
    <n v="18.366666666666667"/>
  </r>
  <r>
    <x v="39"/>
    <s v="LAL"/>
    <s v="TOR"/>
    <s v="W"/>
    <d v="1899-12-30T21:06:00"/>
    <n v="1"/>
    <n v="1"/>
    <n v="1"/>
    <n v="0"/>
    <n v="0"/>
    <m/>
    <n v="0"/>
    <n v="0"/>
    <m/>
    <n v="1"/>
    <n v="8"/>
    <n v="9"/>
    <n v="1"/>
    <n v="2"/>
    <n v="2"/>
    <n v="0"/>
    <n v="1"/>
    <n v="2"/>
    <n v="25"/>
    <n v="8.5"/>
    <d v="2026-01-18T00:00:00"/>
    <m/>
    <m/>
    <m/>
    <n v="21.1"/>
  </r>
  <r>
    <x v="23"/>
    <s v="HOU"/>
    <s v="NOP"/>
    <s v="W"/>
    <d v="1899-12-31T03:25:00"/>
    <n v="2"/>
    <n v="3"/>
    <n v="0.66700000000000004"/>
    <n v="0"/>
    <n v="0"/>
    <m/>
    <n v="1"/>
    <n v="2"/>
    <n v="0.5"/>
    <n v="5"/>
    <n v="5"/>
    <n v="10"/>
    <n v="2"/>
    <n v="0"/>
    <n v="0"/>
    <n v="1"/>
    <n v="1"/>
    <n v="5"/>
    <n v="10"/>
    <n v="8.3000000000000007"/>
    <d v="2026-01-18T00:00:00"/>
    <m/>
    <m/>
    <m/>
    <n v="27.416666666666668"/>
  </r>
  <r>
    <x v="139"/>
    <s v="MEM"/>
    <s v="ORL"/>
    <s v="W"/>
    <d v="1899-12-30T20:40:00"/>
    <n v="3"/>
    <n v="5"/>
    <n v="0.6"/>
    <n v="3"/>
    <n v="4"/>
    <n v="0.75"/>
    <n v="1"/>
    <n v="2"/>
    <n v="0.5"/>
    <n v="1"/>
    <n v="1"/>
    <n v="2"/>
    <n v="0"/>
    <n v="0"/>
    <n v="0"/>
    <n v="0"/>
    <n v="0"/>
    <n v="10"/>
    <n v="2"/>
    <n v="8.3000000000000007"/>
    <d v="2026-01-18T00:00:00"/>
    <m/>
    <m/>
    <m/>
    <n v="20.666666666666668"/>
  </r>
  <r>
    <x v="379"/>
    <s v="ORL"/>
    <s v="MEM"/>
    <s v="L"/>
    <d v="1899-12-30T20:29:00"/>
    <n v="5"/>
    <n v="8"/>
    <n v="0.625"/>
    <n v="1"/>
    <n v="3"/>
    <n v="0.33300000000000002"/>
    <n v="0"/>
    <n v="0"/>
    <m/>
    <n v="1"/>
    <n v="3"/>
    <n v="4"/>
    <n v="3"/>
    <n v="0"/>
    <n v="0"/>
    <n v="1"/>
    <n v="5"/>
    <n v="11"/>
    <n v="7"/>
    <n v="8.1"/>
    <d v="2026-01-18T00:00:00"/>
    <m/>
    <m/>
    <m/>
    <n v="20.483333333333334"/>
  </r>
  <r>
    <x v="205"/>
    <s v="BRK"/>
    <s v="CHI"/>
    <s v="L"/>
    <d v="1899-12-30T22:49:00"/>
    <n v="4"/>
    <n v="7"/>
    <n v="0.57099999999999995"/>
    <n v="3"/>
    <n v="5"/>
    <n v="0.6"/>
    <n v="0"/>
    <n v="0"/>
    <m/>
    <n v="1"/>
    <n v="2"/>
    <n v="3"/>
    <n v="0"/>
    <n v="0"/>
    <n v="0"/>
    <n v="1"/>
    <n v="0"/>
    <n v="11"/>
    <n v="-10"/>
    <n v="8"/>
    <d v="2026-01-18T00:00:00"/>
    <m/>
    <m/>
    <m/>
    <n v="22.816666666666666"/>
  </r>
  <r>
    <x v="108"/>
    <s v="ORL"/>
    <s v="MEM"/>
    <s v="L"/>
    <d v="1899-12-31T12:30:00"/>
    <n v="4"/>
    <n v="12"/>
    <n v="0.33300000000000002"/>
    <n v="1"/>
    <n v="4"/>
    <n v="0.25"/>
    <n v="2"/>
    <n v="2"/>
    <n v="1"/>
    <n v="3"/>
    <n v="1"/>
    <n v="4"/>
    <n v="3"/>
    <n v="2"/>
    <n v="1"/>
    <n v="2"/>
    <n v="4"/>
    <n v="11"/>
    <n v="-20"/>
    <n v="7.8"/>
    <d v="2026-01-18T00:00:00"/>
    <m/>
    <m/>
    <m/>
    <n v="36.5"/>
  </r>
  <r>
    <x v="440"/>
    <s v="BRK"/>
    <s v="CHI"/>
    <s v="L"/>
    <d v="1899-12-31T01:03:00"/>
    <n v="6"/>
    <n v="13"/>
    <n v="0.46200000000000002"/>
    <n v="2"/>
    <n v="7"/>
    <n v="0.28599999999999998"/>
    <n v="0"/>
    <n v="0"/>
    <m/>
    <n v="0"/>
    <n v="3"/>
    <n v="3"/>
    <n v="2"/>
    <n v="0"/>
    <n v="1"/>
    <n v="2"/>
    <n v="2"/>
    <n v="14"/>
    <n v="-4"/>
    <n v="7.5"/>
    <d v="2026-01-18T00:00:00"/>
    <m/>
    <m/>
    <m/>
    <n v="25.049999999999997"/>
  </r>
  <r>
    <x v="270"/>
    <s v="MEM"/>
    <s v="ORL"/>
    <s v="W"/>
    <d v="1899-12-30T16:52:00"/>
    <n v="1"/>
    <n v="3"/>
    <n v="0.33300000000000002"/>
    <n v="0"/>
    <n v="1"/>
    <n v="0"/>
    <n v="1"/>
    <n v="2"/>
    <n v="0.5"/>
    <n v="0"/>
    <n v="3"/>
    <n v="3"/>
    <n v="3"/>
    <n v="4"/>
    <n v="1"/>
    <n v="0"/>
    <n v="4"/>
    <n v="3"/>
    <n v="-4"/>
    <n v="7"/>
    <d v="2026-01-18T00:00:00"/>
    <m/>
    <m/>
    <m/>
    <n v="16.866666666666667"/>
  </r>
  <r>
    <x v="166"/>
    <s v="BRK"/>
    <s v="CHI"/>
    <s v="L"/>
    <d v="1899-12-30T19:24:00"/>
    <n v="2"/>
    <n v="3"/>
    <n v="0.66700000000000004"/>
    <n v="0"/>
    <n v="0"/>
    <m/>
    <n v="1"/>
    <n v="2"/>
    <n v="0.5"/>
    <n v="3"/>
    <n v="2"/>
    <n v="5"/>
    <n v="4"/>
    <n v="0"/>
    <n v="0"/>
    <n v="1"/>
    <n v="2"/>
    <n v="5"/>
    <n v="-18"/>
    <n v="7"/>
    <d v="2026-01-18T00:00:00"/>
    <m/>
    <m/>
    <m/>
    <n v="19.399999999999999"/>
  </r>
  <r>
    <x v="146"/>
    <s v="NOP"/>
    <s v="HOU"/>
    <s v="L"/>
    <d v="1899-12-31T01:15:00"/>
    <n v="5"/>
    <n v="11"/>
    <n v="0.45500000000000002"/>
    <n v="2"/>
    <n v="5"/>
    <n v="0.4"/>
    <n v="1"/>
    <n v="3"/>
    <n v="0.33300000000000002"/>
    <n v="0"/>
    <n v="4"/>
    <n v="4"/>
    <n v="2"/>
    <n v="0"/>
    <n v="0"/>
    <n v="2"/>
    <n v="1"/>
    <n v="13"/>
    <n v="-1"/>
    <n v="6.7"/>
    <d v="2026-01-18T00:00:00"/>
    <m/>
    <m/>
    <m/>
    <n v="25.25"/>
  </r>
  <r>
    <x v="113"/>
    <s v="BRK"/>
    <s v="CHI"/>
    <s v="L"/>
    <d v="1899-12-30T22:00:00"/>
    <n v="4"/>
    <n v="9"/>
    <n v="0.44400000000000001"/>
    <n v="3"/>
    <n v="6"/>
    <n v="0.5"/>
    <n v="0"/>
    <n v="0"/>
    <m/>
    <n v="0"/>
    <n v="1"/>
    <n v="1"/>
    <n v="1"/>
    <n v="0"/>
    <n v="0"/>
    <n v="0"/>
    <n v="3"/>
    <n v="11"/>
    <n v="-12"/>
    <n v="6.1"/>
    <d v="2026-01-18T00:00:00"/>
    <m/>
    <m/>
    <m/>
    <n v="22"/>
  </r>
  <r>
    <x v="169"/>
    <s v="NOP"/>
    <s v="HOU"/>
    <s v="L"/>
    <d v="1899-12-30T12:51:00"/>
    <n v="2"/>
    <n v="6"/>
    <n v="0.33300000000000002"/>
    <n v="1"/>
    <n v="2"/>
    <n v="0.5"/>
    <n v="1"/>
    <n v="1"/>
    <n v="1"/>
    <n v="1"/>
    <n v="2"/>
    <n v="3"/>
    <n v="2"/>
    <n v="3"/>
    <n v="0"/>
    <n v="2"/>
    <n v="1"/>
    <n v="6"/>
    <n v="7"/>
    <n v="5.9"/>
    <d v="2026-01-18T00:00:00"/>
    <m/>
    <m/>
    <m/>
    <n v="12.85"/>
  </r>
  <r>
    <x v="324"/>
    <s v="DEN"/>
    <s v="CHO"/>
    <s v="L"/>
    <d v="1899-12-31T04:50:00"/>
    <n v="4"/>
    <n v="12"/>
    <n v="0.33300000000000002"/>
    <n v="0"/>
    <n v="4"/>
    <n v="0"/>
    <n v="3"/>
    <n v="4"/>
    <n v="0.75"/>
    <n v="0"/>
    <n v="4"/>
    <n v="4"/>
    <n v="0"/>
    <n v="1"/>
    <n v="3"/>
    <n v="2"/>
    <n v="1"/>
    <n v="11"/>
    <n v="-29"/>
    <n v="5.7"/>
    <d v="2026-01-18T00:00:00"/>
    <m/>
    <m/>
    <m/>
    <n v="28.833333333333332"/>
  </r>
  <r>
    <x v="502"/>
    <s v="HOU"/>
    <s v="NOP"/>
    <s v="W"/>
    <d v="1899-12-30T15:53:00"/>
    <n v="3"/>
    <n v="5"/>
    <n v="0.6"/>
    <n v="1"/>
    <n v="2"/>
    <n v="0.5"/>
    <n v="1"/>
    <n v="1"/>
    <n v="1"/>
    <n v="1"/>
    <n v="2"/>
    <n v="3"/>
    <n v="0"/>
    <n v="0"/>
    <n v="0"/>
    <n v="1"/>
    <n v="1"/>
    <n v="8"/>
    <n v="6"/>
    <n v="5.6"/>
    <d v="2026-01-18T00:00:00"/>
    <m/>
    <m/>
    <m/>
    <n v="15.883333333333333"/>
  </r>
  <r>
    <x v="22"/>
    <s v="HOU"/>
    <s v="NOP"/>
    <s v="W"/>
    <d v="1899-12-30T17:33:00"/>
    <n v="4"/>
    <n v="9"/>
    <n v="0.44400000000000001"/>
    <n v="3"/>
    <n v="7"/>
    <n v="0.42899999999999999"/>
    <n v="0"/>
    <n v="0"/>
    <m/>
    <n v="0"/>
    <n v="3"/>
    <n v="3"/>
    <n v="1"/>
    <n v="1"/>
    <n v="0"/>
    <n v="3"/>
    <n v="1"/>
    <n v="11"/>
    <n v="-14"/>
    <n v="5.5"/>
    <d v="2026-01-18T00:00:00"/>
    <m/>
    <m/>
    <m/>
    <n v="17.549999999999997"/>
  </r>
  <r>
    <x v="62"/>
    <s v="CHO"/>
    <s v="DEN"/>
    <s v="W"/>
    <d v="1899-12-30T22:52:00"/>
    <n v="3"/>
    <n v="6"/>
    <n v="0.5"/>
    <n v="0"/>
    <n v="2"/>
    <n v="0"/>
    <n v="1"/>
    <n v="1"/>
    <n v="1"/>
    <n v="1"/>
    <n v="3"/>
    <n v="4"/>
    <n v="1"/>
    <n v="0"/>
    <n v="0"/>
    <n v="1"/>
    <n v="0"/>
    <n v="7"/>
    <n v="19"/>
    <n v="5.3"/>
    <d v="2026-01-18T00:00:00"/>
    <m/>
    <m/>
    <m/>
    <n v="22.866666666666667"/>
  </r>
  <r>
    <x v="406"/>
    <s v="POR"/>
    <s v="SAC"/>
    <s v="W"/>
    <d v="1899-12-31T10:20:00"/>
    <n v="2"/>
    <n v="7"/>
    <n v="0.28599999999999998"/>
    <n v="1"/>
    <n v="4"/>
    <n v="0.25"/>
    <n v="3"/>
    <n v="4"/>
    <n v="0.75"/>
    <n v="0"/>
    <n v="2"/>
    <n v="2"/>
    <n v="1"/>
    <n v="2"/>
    <n v="1"/>
    <n v="1"/>
    <n v="3"/>
    <n v="8"/>
    <n v="10"/>
    <n v="5.3"/>
    <d v="2026-01-18T00:00:00"/>
    <m/>
    <m/>
    <m/>
    <n v="34.333333333333336"/>
  </r>
  <r>
    <x v="106"/>
    <s v="CHO"/>
    <s v="DEN"/>
    <s v="W"/>
    <d v="1899-12-31T00:42:00"/>
    <n v="2"/>
    <n v="6"/>
    <n v="0.33300000000000002"/>
    <n v="0"/>
    <n v="0"/>
    <m/>
    <n v="0"/>
    <n v="0"/>
    <m/>
    <n v="2"/>
    <n v="7"/>
    <n v="9"/>
    <n v="2"/>
    <n v="0"/>
    <n v="1"/>
    <n v="0"/>
    <n v="3"/>
    <n v="4"/>
    <n v="6"/>
    <n v="5"/>
    <d v="2026-01-18T00:00:00"/>
    <m/>
    <m/>
    <m/>
    <n v="24.699999999999996"/>
  </r>
  <r>
    <x v="31"/>
    <s v="LAL"/>
    <s v="TOR"/>
    <s v="W"/>
    <d v="1899-12-30T16:51:00"/>
    <n v="2"/>
    <n v="5"/>
    <n v="0.4"/>
    <n v="1"/>
    <n v="3"/>
    <n v="0.33300000000000002"/>
    <n v="0"/>
    <n v="0"/>
    <m/>
    <n v="1"/>
    <n v="0"/>
    <n v="1"/>
    <n v="2"/>
    <n v="1"/>
    <n v="0"/>
    <n v="0"/>
    <n v="1"/>
    <n v="5"/>
    <n v="0"/>
    <n v="5"/>
    <d v="2026-01-18T00:00:00"/>
    <m/>
    <m/>
    <m/>
    <n v="16.849999999999998"/>
  </r>
  <r>
    <x v="411"/>
    <s v="NOP"/>
    <s v="HOU"/>
    <s v="L"/>
    <d v="1899-12-30T17:35:00"/>
    <n v="2"/>
    <n v="2"/>
    <n v="1"/>
    <n v="1"/>
    <n v="1"/>
    <n v="1"/>
    <n v="0"/>
    <n v="0"/>
    <m/>
    <n v="0"/>
    <n v="3"/>
    <n v="3"/>
    <n v="0"/>
    <n v="0"/>
    <n v="0"/>
    <n v="0"/>
    <n v="1"/>
    <n v="5"/>
    <n v="8"/>
    <n v="4.9000000000000004"/>
    <d v="2026-01-18T00:00:00"/>
    <m/>
    <m/>
    <m/>
    <n v="17.583333333333332"/>
  </r>
  <r>
    <x v="334"/>
    <s v="SAC"/>
    <s v="POR"/>
    <s v="L"/>
    <d v="1899-12-30T19:49:00"/>
    <n v="2"/>
    <n v="3"/>
    <n v="0.66700000000000004"/>
    <n v="0"/>
    <n v="1"/>
    <n v="0"/>
    <n v="4"/>
    <n v="4"/>
    <n v="1"/>
    <n v="3"/>
    <n v="5"/>
    <n v="8"/>
    <n v="2"/>
    <n v="0"/>
    <n v="0"/>
    <n v="6"/>
    <n v="2"/>
    <n v="8"/>
    <n v="1"/>
    <n v="4.9000000000000004"/>
    <d v="2026-01-18T00:00:00"/>
    <m/>
    <m/>
    <m/>
    <n v="19.816666666666666"/>
  </r>
  <r>
    <x v="163"/>
    <s v="BRK"/>
    <s v="CHI"/>
    <s v="L"/>
    <d v="1899-12-30T23:58:00"/>
    <n v="1"/>
    <n v="6"/>
    <n v="0.16700000000000001"/>
    <n v="0"/>
    <n v="2"/>
    <n v="0"/>
    <n v="1"/>
    <n v="2"/>
    <n v="0.5"/>
    <n v="0"/>
    <n v="3"/>
    <n v="3"/>
    <n v="10"/>
    <n v="0"/>
    <n v="0"/>
    <n v="1"/>
    <n v="2"/>
    <n v="3"/>
    <n v="-14"/>
    <n v="4.9000000000000004"/>
    <d v="2026-01-18T00:00:00"/>
    <m/>
    <m/>
    <m/>
    <n v="23.966666666666669"/>
  </r>
  <r>
    <x v="154"/>
    <s v="MEM"/>
    <s v="ORL"/>
    <s v="W"/>
    <d v="1899-12-30T17:11:00"/>
    <n v="3"/>
    <n v="8"/>
    <n v="0.375"/>
    <n v="1"/>
    <n v="4"/>
    <n v="0.25"/>
    <n v="0"/>
    <n v="0"/>
    <m/>
    <n v="0"/>
    <n v="1"/>
    <n v="1"/>
    <n v="1"/>
    <n v="3"/>
    <n v="0"/>
    <n v="1"/>
    <n v="2"/>
    <n v="7"/>
    <n v="6"/>
    <n v="4.8"/>
    <d v="2026-01-18T00:00:00"/>
    <m/>
    <m/>
    <m/>
    <n v="17.183333333333334"/>
  </r>
  <r>
    <x v="229"/>
    <s v="TOR"/>
    <s v="LAL"/>
    <s v="L"/>
    <d v="1899-12-30T14:39:00"/>
    <n v="2"/>
    <n v="2"/>
    <n v="1"/>
    <n v="0"/>
    <n v="0"/>
    <m/>
    <n v="0"/>
    <n v="0"/>
    <m/>
    <n v="0"/>
    <n v="3"/>
    <n v="3"/>
    <n v="1"/>
    <n v="0"/>
    <n v="0"/>
    <n v="0"/>
    <n v="1"/>
    <n v="4"/>
    <n v="-15"/>
    <n v="4.5999999999999996"/>
    <d v="2026-01-18T00:00:00"/>
    <m/>
    <m/>
    <m/>
    <n v="14.650000000000002"/>
  </r>
  <r>
    <x v="381"/>
    <s v="CHO"/>
    <s v="DEN"/>
    <s v="W"/>
    <d v="1899-12-30T06:15:00"/>
    <n v="1"/>
    <n v="2"/>
    <n v="0.5"/>
    <n v="1"/>
    <n v="1"/>
    <n v="1"/>
    <n v="0"/>
    <n v="0"/>
    <m/>
    <n v="0"/>
    <n v="1"/>
    <n v="1"/>
    <n v="3"/>
    <n v="0"/>
    <n v="0"/>
    <n v="0"/>
    <n v="0"/>
    <n v="3"/>
    <n v="0"/>
    <n v="4.4000000000000004"/>
    <d v="2026-01-18T00:00:00"/>
    <m/>
    <m/>
    <m/>
    <n v="6.25"/>
  </r>
  <r>
    <x v="235"/>
    <s v="BRK"/>
    <s v="CHI"/>
    <s v="L"/>
    <d v="1899-12-31T06:04:00"/>
    <n v="3"/>
    <n v="11"/>
    <n v="0.27300000000000002"/>
    <n v="1"/>
    <n v="6"/>
    <n v="0.16700000000000001"/>
    <n v="0"/>
    <n v="0"/>
    <m/>
    <n v="1"/>
    <n v="7"/>
    <n v="8"/>
    <n v="3"/>
    <n v="1"/>
    <n v="2"/>
    <n v="3"/>
    <n v="2"/>
    <n v="7"/>
    <n v="-18"/>
    <n v="4"/>
    <d v="2026-01-18T00:00:00"/>
    <m/>
    <m/>
    <m/>
    <n v="30.066666666666666"/>
  </r>
  <r>
    <x v="345"/>
    <s v="MEM"/>
    <s v="ORL"/>
    <s v="W"/>
    <d v="1899-12-30T17:45:00"/>
    <n v="3"/>
    <n v="7"/>
    <n v="0.42899999999999999"/>
    <n v="0"/>
    <n v="2"/>
    <n v="0"/>
    <n v="1"/>
    <n v="2"/>
    <n v="0.5"/>
    <n v="1"/>
    <n v="3"/>
    <n v="4"/>
    <n v="0"/>
    <n v="0"/>
    <n v="2"/>
    <n v="2"/>
    <n v="0"/>
    <n v="7"/>
    <n v="6"/>
    <n v="3.9"/>
    <d v="2026-01-18T00:00:00"/>
    <m/>
    <m/>
    <m/>
    <n v="17.75"/>
  </r>
  <r>
    <x v="396"/>
    <s v="ORL"/>
    <s v="MEM"/>
    <s v="L"/>
    <d v="1899-12-30T07:35:00"/>
    <n v="1"/>
    <n v="4"/>
    <n v="0.25"/>
    <n v="1"/>
    <n v="4"/>
    <n v="0.25"/>
    <n v="2"/>
    <n v="2"/>
    <n v="1"/>
    <n v="0"/>
    <n v="2"/>
    <n v="2"/>
    <n v="0"/>
    <n v="1"/>
    <n v="0"/>
    <n v="0"/>
    <n v="1"/>
    <n v="5"/>
    <n v="-9"/>
    <n v="3.8"/>
    <d v="2026-01-18T00:00:00"/>
    <m/>
    <m/>
    <m/>
    <n v="7.583333333333333"/>
  </r>
  <r>
    <x v="30"/>
    <s v="LAL"/>
    <s v="TOR"/>
    <s v="W"/>
    <d v="1899-12-31T01:17:00"/>
    <n v="3"/>
    <n v="6"/>
    <n v="0.5"/>
    <n v="2"/>
    <n v="3"/>
    <n v="0.66700000000000004"/>
    <n v="0"/>
    <n v="0"/>
    <m/>
    <n v="1"/>
    <n v="4"/>
    <n v="5"/>
    <n v="3"/>
    <n v="1"/>
    <n v="0"/>
    <n v="5"/>
    <n v="3"/>
    <n v="8"/>
    <n v="12"/>
    <n v="3.8"/>
    <d v="2026-01-18T00:00:00"/>
    <m/>
    <m/>
    <m/>
    <n v="25.283333333333331"/>
  </r>
  <r>
    <x v="427"/>
    <s v="MEM"/>
    <s v="ORL"/>
    <s v="W"/>
    <d v="1899-12-30T19:36:00"/>
    <n v="2"/>
    <n v="8"/>
    <n v="0.25"/>
    <n v="1"/>
    <n v="6"/>
    <n v="0.16700000000000001"/>
    <n v="0"/>
    <n v="0"/>
    <m/>
    <n v="0"/>
    <n v="5"/>
    <n v="5"/>
    <n v="2"/>
    <n v="2"/>
    <n v="0"/>
    <n v="1"/>
    <n v="1"/>
    <n v="5"/>
    <n v="-9"/>
    <n v="3.7"/>
    <d v="2026-01-18T00:00:00"/>
    <m/>
    <m/>
    <m/>
    <n v="19.600000000000001"/>
  </r>
  <r>
    <x v="319"/>
    <s v="DEN"/>
    <s v="CHO"/>
    <s v="L"/>
    <d v="1899-12-30T13:19:00"/>
    <n v="1"/>
    <n v="5"/>
    <n v="0.2"/>
    <n v="1"/>
    <n v="5"/>
    <n v="0.2"/>
    <n v="3"/>
    <n v="3"/>
    <n v="1"/>
    <n v="0"/>
    <n v="1"/>
    <n v="1"/>
    <n v="2"/>
    <n v="0"/>
    <n v="0"/>
    <n v="1"/>
    <n v="0"/>
    <n v="6"/>
    <n v="-9"/>
    <n v="3.6"/>
    <d v="2026-01-18T00:00:00"/>
    <m/>
    <m/>
    <m/>
    <n v="13.316666666666666"/>
  </r>
  <r>
    <x v="274"/>
    <s v="SAC"/>
    <s v="POR"/>
    <s v="L"/>
    <d v="1899-12-30T22:42:00"/>
    <n v="3"/>
    <n v="11"/>
    <n v="0.27300000000000002"/>
    <n v="0"/>
    <n v="2"/>
    <n v="0"/>
    <n v="0"/>
    <n v="0"/>
    <m/>
    <n v="3"/>
    <n v="6"/>
    <n v="9"/>
    <n v="1"/>
    <n v="0"/>
    <n v="1"/>
    <n v="0"/>
    <n v="3"/>
    <n v="6"/>
    <n v="-4"/>
    <n v="3.6"/>
    <d v="2026-01-18T00:00:00"/>
    <m/>
    <m/>
    <m/>
    <n v="22.7"/>
  </r>
  <r>
    <x v="445"/>
    <s v="SAC"/>
    <s v="POR"/>
    <s v="L"/>
    <d v="1899-12-30T17:43:00"/>
    <n v="2"/>
    <n v="3"/>
    <n v="0.66700000000000004"/>
    <n v="0"/>
    <n v="1"/>
    <n v="0"/>
    <n v="0"/>
    <n v="0"/>
    <m/>
    <n v="0"/>
    <n v="3"/>
    <n v="3"/>
    <n v="2"/>
    <n v="0"/>
    <n v="1"/>
    <n v="1"/>
    <n v="3"/>
    <n v="4"/>
    <n v="-14"/>
    <n v="3.5"/>
    <d v="2026-01-18T00:00:00"/>
    <m/>
    <m/>
    <m/>
    <n v="17.716666666666669"/>
  </r>
  <r>
    <x v="370"/>
    <s v="DEN"/>
    <s v="CHO"/>
    <s v="L"/>
    <d v="1899-12-31T01:51:00"/>
    <n v="2"/>
    <n v="7"/>
    <n v="0.28599999999999998"/>
    <n v="2"/>
    <n v="7"/>
    <n v="0.28599999999999998"/>
    <n v="1"/>
    <n v="2"/>
    <n v="0.5"/>
    <n v="2"/>
    <n v="1"/>
    <n v="3"/>
    <n v="2"/>
    <n v="0"/>
    <n v="0"/>
    <n v="1"/>
    <n v="3"/>
    <n v="7"/>
    <n v="-11"/>
    <n v="3.4"/>
    <d v="2026-01-18T00:00:00"/>
    <m/>
    <m/>
    <m/>
    <n v="25.85"/>
  </r>
  <r>
    <x v="17"/>
    <s v="LAL"/>
    <s v="TOR"/>
    <s v="W"/>
    <d v="1899-12-30T21:16:00"/>
    <n v="4"/>
    <n v="10"/>
    <n v="0.4"/>
    <n v="2"/>
    <n v="6"/>
    <n v="0.33300000000000002"/>
    <n v="0"/>
    <n v="0"/>
    <m/>
    <n v="0"/>
    <n v="0"/>
    <n v="0"/>
    <n v="0"/>
    <n v="0"/>
    <n v="0"/>
    <n v="1"/>
    <n v="1"/>
    <n v="10"/>
    <n v="8"/>
    <n v="3.2"/>
    <d v="2026-01-18T00:00:00"/>
    <m/>
    <m/>
    <m/>
    <n v="21.266666666666666"/>
  </r>
  <r>
    <x v="27"/>
    <s v="LAL"/>
    <s v="TOR"/>
    <s v="W"/>
    <d v="1899-12-30T19:04:00"/>
    <n v="1"/>
    <n v="5"/>
    <n v="0.2"/>
    <n v="0"/>
    <n v="4"/>
    <n v="0"/>
    <n v="0"/>
    <n v="0"/>
    <m/>
    <n v="1"/>
    <n v="4"/>
    <n v="5"/>
    <n v="2"/>
    <n v="1"/>
    <n v="0"/>
    <n v="0"/>
    <n v="0"/>
    <n v="2"/>
    <n v="-6"/>
    <n v="3.2"/>
    <d v="2026-01-18T00:00:00"/>
    <m/>
    <m/>
    <m/>
    <n v="19.066666666666666"/>
  </r>
  <r>
    <x v="495"/>
    <s v="TOR"/>
    <s v="LAL"/>
    <s v="L"/>
    <d v="1899-12-30T06:25:00"/>
    <n v="1"/>
    <n v="3"/>
    <n v="0.33300000000000002"/>
    <n v="1"/>
    <n v="2"/>
    <n v="0.5"/>
    <n v="2"/>
    <n v="2"/>
    <n v="1"/>
    <n v="0"/>
    <n v="1"/>
    <n v="1"/>
    <n v="0"/>
    <n v="0"/>
    <n v="0"/>
    <n v="0"/>
    <n v="1"/>
    <n v="5"/>
    <n v="-2"/>
    <n v="3.2"/>
    <d v="2026-01-18T00:00:00"/>
    <m/>
    <m/>
    <m/>
    <n v="6.4166666666666661"/>
  </r>
  <r>
    <x v="18"/>
    <s v="HOU"/>
    <s v="NOP"/>
    <s v="W"/>
    <d v="1899-12-30T16:57:00"/>
    <n v="1"/>
    <n v="3"/>
    <n v="0.33300000000000002"/>
    <n v="1"/>
    <n v="3"/>
    <n v="0.33300000000000002"/>
    <n v="1"/>
    <n v="2"/>
    <n v="0.5"/>
    <n v="1"/>
    <n v="0"/>
    <n v="1"/>
    <n v="1"/>
    <n v="0"/>
    <n v="1"/>
    <n v="0"/>
    <n v="2"/>
    <n v="4"/>
    <n v="-1"/>
    <n v="3.2"/>
    <d v="2026-01-18T00:00:00"/>
    <m/>
    <m/>
    <m/>
    <n v="16.950000000000003"/>
  </r>
  <r>
    <x v="330"/>
    <s v="DEN"/>
    <s v="CHO"/>
    <s v="L"/>
    <d v="1899-12-31T07:23:00"/>
    <n v="1"/>
    <n v="3"/>
    <n v="0.33300000000000002"/>
    <n v="0"/>
    <n v="1"/>
    <n v="0"/>
    <n v="0"/>
    <n v="0"/>
    <m/>
    <n v="1"/>
    <n v="5"/>
    <n v="6"/>
    <n v="0"/>
    <n v="1"/>
    <n v="0"/>
    <n v="0"/>
    <n v="1"/>
    <n v="2"/>
    <n v="-27"/>
    <n v="3.1"/>
    <d v="2026-01-18T00:00:00"/>
    <m/>
    <m/>
    <m/>
    <n v="31.383333333333333"/>
  </r>
  <r>
    <x v="371"/>
    <s v="DEN"/>
    <s v="CHO"/>
    <s v="L"/>
    <d v="1899-12-30T22:52:00"/>
    <n v="4"/>
    <n v="10"/>
    <n v="0.4"/>
    <n v="0"/>
    <n v="2"/>
    <n v="0"/>
    <n v="0"/>
    <n v="0"/>
    <m/>
    <n v="2"/>
    <n v="3"/>
    <n v="5"/>
    <n v="1"/>
    <n v="0"/>
    <n v="0"/>
    <n v="1"/>
    <n v="4"/>
    <n v="8"/>
    <n v="9"/>
    <n v="3"/>
    <d v="2026-01-18T00:00:00"/>
    <m/>
    <m/>
    <m/>
    <n v="22.866666666666667"/>
  </r>
  <r>
    <x v="124"/>
    <s v="ORL"/>
    <s v="MEM"/>
    <s v="L"/>
    <d v="1899-12-30T18:28:00"/>
    <n v="2"/>
    <n v="5"/>
    <n v="0.4"/>
    <n v="0"/>
    <n v="1"/>
    <n v="0"/>
    <n v="0"/>
    <n v="0"/>
    <m/>
    <n v="0"/>
    <n v="3"/>
    <n v="3"/>
    <n v="0"/>
    <n v="0"/>
    <n v="1"/>
    <n v="0"/>
    <n v="0"/>
    <n v="4"/>
    <n v="-7"/>
    <n v="2.9"/>
    <d v="2026-01-18T00:00:00"/>
    <m/>
    <m/>
    <m/>
    <n v="18.466666666666669"/>
  </r>
  <r>
    <x v="359"/>
    <s v="POR"/>
    <s v="SAC"/>
    <s v="W"/>
    <d v="1899-12-30T16:15:00"/>
    <n v="2"/>
    <n v="4"/>
    <n v="0.5"/>
    <n v="0"/>
    <n v="0"/>
    <m/>
    <n v="0"/>
    <n v="0"/>
    <m/>
    <n v="1"/>
    <n v="1"/>
    <n v="2"/>
    <n v="1"/>
    <n v="0"/>
    <n v="0"/>
    <n v="0"/>
    <n v="2"/>
    <n v="4"/>
    <n v="-7"/>
    <n v="2.9"/>
    <d v="2026-01-18T00:00:00"/>
    <m/>
    <m/>
    <m/>
    <n v="16.25"/>
  </r>
  <r>
    <x v="480"/>
    <s v="LAL"/>
    <s v="TOR"/>
    <s v="W"/>
    <d v="1899-12-30T16:16:00"/>
    <n v="1"/>
    <n v="4"/>
    <n v="0.25"/>
    <n v="1"/>
    <n v="2"/>
    <n v="0.5"/>
    <n v="0"/>
    <n v="0"/>
    <m/>
    <n v="0"/>
    <n v="3"/>
    <n v="3"/>
    <n v="2"/>
    <n v="0"/>
    <n v="0"/>
    <n v="0"/>
    <n v="0"/>
    <n v="3"/>
    <n v="17"/>
    <n v="2.9"/>
    <d v="2026-01-18T00:00:00"/>
    <m/>
    <m/>
    <m/>
    <n v="16.266666666666666"/>
  </r>
  <r>
    <x v="470"/>
    <s v="POR"/>
    <s v="SAC"/>
    <s v="W"/>
    <d v="1899-12-30T07:18:00"/>
    <n v="1"/>
    <n v="4"/>
    <n v="0.25"/>
    <n v="0"/>
    <n v="3"/>
    <n v="0"/>
    <n v="0"/>
    <n v="0"/>
    <m/>
    <n v="0"/>
    <n v="1"/>
    <n v="1"/>
    <n v="0"/>
    <n v="2"/>
    <n v="0"/>
    <n v="0"/>
    <n v="0"/>
    <n v="2"/>
    <n v="-1"/>
    <n v="1.9"/>
    <d v="2026-01-18T00:00:00"/>
    <m/>
    <m/>
    <m/>
    <n v="7.2999999999999989"/>
  </r>
  <r>
    <x v="25"/>
    <s v="LAL"/>
    <s v="TOR"/>
    <s v="W"/>
    <d v="1899-12-30T13:01:00"/>
    <n v="1"/>
    <n v="1"/>
    <n v="1"/>
    <n v="0"/>
    <n v="0"/>
    <m/>
    <n v="1"/>
    <n v="2"/>
    <n v="0.5"/>
    <n v="2"/>
    <n v="3"/>
    <n v="5"/>
    <n v="0"/>
    <n v="0"/>
    <n v="0"/>
    <n v="2"/>
    <n v="2"/>
    <n v="3"/>
    <n v="-2"/>
    <n v="1.8"/>
    <d v="2026-01-18T00:00:00"/>
    <m/>
    <m/>
    <m/>
    <n v="13.016666666666666"/>
  </r>
  <r>
    <x v="498"/>
    <s v="CHO"/>
    <s v="DEN"/>
    <s v="W"/>
    <d v="1899-12-30T13:05:00"/>
    <n v="1"/>
    <n v="3"/>
    <n v="0.33300000000000002"/>
    <n v="1"/>
    <n v="2"/>
    <n v="0.5"/>
    <n v="0"/>
    <n v="0"/>
    <m/>
    <n v="1"/>
    <n v="2"/>
    <n v="3"/>
    <n v="0"/>
    <n v="0"/>
    <n v="0"/>
    <n v="1"/>
    <n v="0"/>
    <n v="3"/>
    <n v="5"/>
    <n v="1.6"/>
    <d v="2026-01-18T00:00:00"/>
    <m/>
    <m/>
    <m/>
    <n v="13.083333333333332"/>
  </r>
  <r>
    <x v="299"/>
    <s v="CHI"/>
    <s v="BRK"/>
    <s v="W"/>
    <d v="1899-12-30T05:38:00"/>
    <n v="1"/>
    <n v="2"/>
    <n v="0.5"/>
    <n v="1"/>
    <n v="1"/>
    <n v="1"/>
    <n v="0"/>
    <n v="0"/>
    <m/>
    <n v="0"/>
    <n v="0"/>
    <n v="0"/>
    <n v="0"/>
    <n v="0"/>
    <n v="0"/>
    <n v="0"/>
    <n v="1"/>
    <n v="3"/>
    <n v="-7"/>
    <n v="1.6"/>
    <d v="2026-01-18T00:00:00"/>
    <m/>
    <m/>
    <m/>
    <n v="5.6333333333333329"/>
  </r>
  <r>
    <x v="404"/>
    <s v="POR"/>
    <s v="SAC"/>
    <s v="W"/>
    <d v="1899-12-30T21:41:00"/>
    <n v="3"/>
    <n v="10"/>
    <n v="0.3"/>
    <n v="0"/>
    <n v="4"/>
    <n v="0"/>
    <n v="0"/>
    <n v="0"/>
    <m/>
    <n v="1"/>
    <n v="1"/>
    <n v="2"/>
    <n v="1"/>
    <n v="1"/>
    <n v="0"/>
    <n v="1"/>
    <n v="1"/>
    <n v="6"/>
    <n v="14"/>
    <n v="1.5"/>
    <d v="2026-01-18T00:00:00"/>
    <m/>
    <m/>
    <m/>
    <n v="21.683333333333334"/>
  </r>
  <r>
    <x v="142"/>
    <s v="SAC"/>
    <s v="POR"/>
    <s v="L"/>
    <d v="1899-12-30T17:40:00"/>
    <n v="1"/>
    <n v="5"/>
    <n v="0.2"/>
    <n v="0"/>
    <n v="2"/>
    <n v="0"/>
    <n v="0"/>
    <n v="0"/>
    <m/>
    <n v="0"/>
    <n v="2"/>
    <n v="2"/>
    <n v="3"/>
    <n v="1"/>
    <n v="0"/>
    <n v="0"/>
    <n v="3"/>
    <n v="2"/>
    <n v="-6"/>
    <n v="1.4"/>
    <d v="2026-01-18T00:00:00"/>
    <m/>
    <m/>
    <m/>
    <n v="17.666666666666668"/>
  </r>
  <r>
    <x v="408"/>
    <s v="LAL"/>
    <s v="TOR"/>
    <s v="W"/>
    <d v="1899-12-30T02:17:00"/>
    <n v="1"/>
    <n v="3"/>
    <n v="0.33300000000000002"/>
    <n v="1"/>
    <n v="2"/>
    <n v="0.5"/>
    <n v="0"/>
    <n v="0"/>
    <m/>
    <n v="0"/>
    <n v="0"/>
    <n v="0"/>
    <n v="0"/>
    <n v="0"/>
    <n v="0"/>
    <n v="0"/>
    <n v="0"/>
    <n v="3"/>
    <n v="-1"/>
    <n v="1.3"/>
    <d v="2026-01-18T00:00:00"/>
    <m/>
    <m/>
    <m/>
    <n v="2.2833333333333332"/>
  </r>
  <r>
    <x v="485"/>
    <s v="CHI"/>
    <s v="BRK"/>
    <s v="W"/>
    <d v="1899-12-30T02:46:00"/>
    <n v="0"/>
    <n v="0"/>
    <m/>
    <n v="0"/>
    <n v="0"/>
    <m/>
    <n v="0"/>
    <n v="0"/>
    <m/>
    <n v="0"/>
    <n v="1"/>
    <n v="1"/>
    <n v="1"/>
    <n v="0"/>
    <n v="0"/>
    <n v="0"/>
    <n v="0"/>
    <n v="0"/>
    <n v="-1"/>
    <n v="1"/>
    <d v="2026-01-18T00:00:00"/>
    <m/>
    <m/>
    <m/>
    <n v="2.7666666666666666"/>
  </r>
  <r>
    <x v="227"/>
    <s v="CHO"/>
    <s v="DEN"/>
    <s v="W"/>
    <d v="1899-12-31T01:32:00"/>
    <n v="0"/>
    <n v="4"/>
    <n v="0"/>
    <n v="0"/>
    <n v="2"/>
    <n v="0"/>
    <n v="0"/>
    <n v="0"/>
    <m/>
    <n v="1"/>
    <n v="4"/>
    <n v="5"/>
    <n v="5"/>
    <n v="0"/>
    <n v="0"/>
    <n v="1"/>
    <n v="2"/>
    <n v="0"/>
    <n v="0"/>
    <n v="0.8"/>
    <d v="2026-01-18T00:00:00"/>
    <m/>
    <m/>
    <m/>
    <n v="25.533333333333331"/>
  </r>
  <r>
    <x v="461"/>
    <s v="ORL"/>
    <s v="MEM"/>
    <s v="L"/>
    <d v="1899-12-30T03:23:00"/>
    <n v="1"/>
    <n v="1"/>
    <n v="1"/>
    <n v="0"/>
    <n v="0"/>
    <m/>
    <n v="0"/>
    <n v="0"/>
    <m/>
    <n v="0"/>
    <n v="0"/>
    <n v="0"/>
    <n v="0"/>
    <n v="0"/>
    <n v="0"/>
    <n v="1"/>
    <n v="0"/>
    <n v="2"/>
    <n v="4"/>
    <n v="0.7"/>
    <d v="2026-01-18T00:00:00"/>
    <m/>
    <m/>
    <m/>
    <n v="3.3833333333333333"/>
  </r>
  <r>
    <x v="303"/>
    <s v="ORL"/>
    <s v="MEM"/>
    <s v="L"/>
    <d v="1899-12-30T03:08:00"/>
    <n v="0"/>
    <n v="1"/>
    <n v="0"/>
    <n v="0"/>
    <n v="1"/>
    <n v="0"/>
    <n v="0"/>
    <n v="0"/>
    <m/>
    <n v="1"/>
    <n v="1"/>
    <n v="2"/>
    <n v="1"/>
    <n v="0"/>
    <n v="0"/>
    <n v="0"/>
    <n v="1"/>
    <n v="0"/>
    <n v="-6"/>
    <n v="0.6"/>
    <d v="2026-01-18T00:00:00"/>
    <m/>
    <m/>
    <m/>
    <n v="3.1333333333333337"/>
  </r>
  <r>
    <x v="122"/>
    <s v="NOP"/>
    <s v="HOU"/>
    <s v="L"/>
    <d v="1899-12-30T10:24:00"/>
    <n v="1"/>
    <n v="5"/>
    <n v="0.2"/>
    <n v="0"/>
    <n v="2"/>
    <n v="0"/>
    <n v="0"/>
    <n v="0"/>
    <m/>
    <n v="1"/>
    <n v="2"/>
    <n v="3"/>
    <n v="2"/>
    <n v="0"/>
    <n v="1"/>
    <n v="1"/>
    <n v="2"/>
    <n v="2"/>
    <n v="-10"/>
    <n v="0.5"/>
    <d v="2026-01-18T00:00:00"/>
    <m/>
    <m/>
    <m/>
    <n v="10.4"/>
  </r>
  <r>
    <x v="436"/>
    <s v="CHI"/>
    <s v="BRK"/>
    <s v="W"/>
    <d v="1899-12-30T02:46:00"/>
    <n v="1"/>
    <n v="3"/>
    <n v="0.33300000000000002"/>
    <n v="0"/>
    <n v="2"/>
    <n v="0"/>
    <n v="0"/>
    <n v="0"/>
    <m/>
    <n v="0"/>
    <n v="0"/>
    <n v="0"/>
    <n v="0"/>
    <n v="0"/>
    <n v="0"/>
    <n v="0"/>
    <n v="0"/>
    <n v="2"/>
    <n v="-1"/>
    <n v="0.3"/>
    <d v="2026-01-18T00:00:00"/>
    <m/>
    <m/>
    <m/>
    <n v="2.7666666666666666"/>
  </r>
  <r>
    <x v="196"/>
    <s v="SAC"/>
    <s v="POR"/>
    <s v="L"/>
    <d v="1899-12-30T13:08:00"/>
    <n v="0"/>
    <n v="2"/>
    <n v="0"/>
    <n v="0"/>
    <n v="1"/>
    <n v="0"/>
    <n v="0"/>
    <n v="0"/>
    <m/>
    <n v="1"/>
    <n v="1"/>
    <n v="2"/>
    <n v="2"/>
    <n v="0"/>
    <n v="1"/>
    <n v="1"/>
    <n v="1"/>
    <n v="0"/>
    <n v="7"/>
    <n v="0.3"/>
    <d v="2026-01-18T00:00:00"/>
    <m/>
    <m/>
    <m/>
    <n v="13.133333333333335"/>
  </r>
  <r>
    <x v="107"/>
    <s v="CHO"/>
    <s v="DEN"/>
    <s v="W"/>
    <d v="1899-12-30T12:00:00"/>
    <n v="1"/>
    <n v="3"/>
    <n v="0.33300000000000002"/>
    <n v="0"/>
    <n v="1"/>
    <n v="0"/>
    <n v="0"/>
    <n v="0"/>
    <m/>
    <n v="1"/>
    <n v="1"/>
    <n v="2"/>
    <n v="1"/>
    <n v="0"/>
    <n v="0"/>
    <n v="1"/>
    <n v="2"/>
    <n v="2"/>
    <n v="-7"/>
    <n v="0.2"/>
    <d v="2026-01-18T00:00:00"/>
    <m/>
    <m/>
    <m/>
    <n v="12"/>
  </r>
  <r>
    <x v="508"/>
    <s v="LAL"/>
    <s v="TOR"/>
    <s v="W"/>
    <d v="1899-12-30T02:17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18T00:00:00"/>
    <m/>
    <m/>
    <m/>
    <n v="2.2833333333333332"/>
  </r>
  <r>
    <x v="366"/>
    <s v="LAL"/>
    <s v="TOR"/>
    <s v="W"/>
    <d v="1899-12-30T02:17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18T00:00:00"/>
    <m/>
    <m/>
    <m/>
    <n v="2.2833333333333332"/>
  </r>
  <r>
    <x v="496"/>
    <s v="TOR"/>
    <s v="LAL"/>
    <s v="L"/>
    <d v="1899-12-30T02:17:00"/>
    <n v="0"/>
    <n v="1"/>
    <n v="0"/>
    <n v="0"/>
    <n v="0"/>
    <m/>
    <n v="0"/>
    <n v="0"/>
    <m/>
    <n v="0"/>
    <n v="0"/>
    <n v="0"/>
    <n v="1"/>
    <n v="0"/>
    <n v="0"/>
    <n v="0"/>
    <n v="0"/>
    <n v="0"/>
    <n v="1"/>
    <n v="0"/>
    <d v="2026-01-18T00:00:00"/>
    <m/>
    <m/>
    <m/>
    <n v="2.2833333333333332"/>
  </r>
  <r>
    <x v="351"/>
    <s v="POR"/>
    <s v="SAC"/>
    <s v="W"/>
    <d v="1899-12-30T11:54:00"/>
    <n v="0"/>
    <n v="2"/>
    <n v="0"/>
    <n v="0"/>
    <n v="2"/>
    <n v="0"/>
    <n v="0"/>
    <n v="0"/>
    <m/>
    <n v="1"/>
    <n v="0"/>
    <n v="1"/>
    <n v="1"/>
    <n v="0"/>
    <n v="0"/>
    <n v="0"/>
    <n v="0"/>
    <n v="0"/>
    <n v="-11"/>
    <n v="0"/>
    <d v="2026-01-18T00:00:00"/>
    <m/>
    <m/>
    <m/>
    <n v="11.9"/>
  </r>
  <r>
    <x v="398"/>
    <s v="HOU"/>
    <s v="NOP"/>
    <s v="W"/>
    <d v="1899-12-30T07:3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8T00:00:00"/>
    <m/>
    <m/>
    <m/>
    <n v="7.6333333333333329"/>
  </r>
  <r>
    <x v="365"/>
    <s v="LAL"/>
    <s v="TOR"/>
    <s v="W"/>
    <d v="1899-12-30T02:17:00"/>
    <n v="0"/>
    <n v="0"/>
    <m/>
    <n v="0"/>
    <n v="0"/>
    <m/>
    <n v="0"/>
    <n v="0"/>
    <m/>
    <n v="0"/>
    <n v="1"/>
    <n v="1"/>
    <n v="0"/>
    <n v="0"/>
    <n v="0"/>
    <n v="0"/>
    <n v="1"/>
    <n v="0"/>
    <n v="-1"/>
    <n v="-0.1"/>
    <d v="2026-01-18T00:00:00"/>
    <m/>
    <m/>
    <m/>
    <n v="2.2833333333333332"/>
  </r>
  <r>
    <x v="368"/>
    <s v="CHI"/>
    <s v="BRK"/>
    <s v="W"/>
    <d v="1899-12-30T02:46:00"/>
    <n v="0"/>
    <n v="0"/>
    <m/>
    <n v="0"/>
    <n v="0"/>
    <m/>
    <n v="0"/>
    <n v="0"/>
    <m/>
    <n v="0"/>
    <n v="1"/>
    <n v="1"/>
    <n v="0"/>
    <n v="0"/>
    <n v="0"/>
    <n v="0"/>
    <n v="1"/>
    <n v="0"/>
    <n v="-1"/>
    <n v="-0.1"/>
    <d v="2026-01-18T00:00:00"/>
    <m/>
    <m/>
    <m/>
    <n v="2.7666666666666666"/>
  </r>
  <r>
    <x v="397"/>
    <s v="HOU"/>
    <s v="NOP"/>
    <s v="W"/>
    <d v="1899-12-30T04:09:00"/>
    <n v="0"/>
    <n v="2"/>
    <n v="0"/>
    <n v="0"/>
    <n v="2"/>
    <n v="0"/>
    <n v="0"/>
    <n v="0"/>
    <m/>
    <n v="0"/>
    <n v="0"/>
    <n v="0"/>
    <n v="0"/>
    <n v="1"/>
    <n v="0"/>
    <n v="0"/>
    <n v="0"/>
    <n v="0"/>
    <n v="-3"/>
    <n v="-0.4"/>
    <d v="2026-01-18T00:00:00"/>
    <m/>
    <m/>
    <m/>
    <n v="4.1500000000000004"/>
  </r>
  <r>
    <x v="252"/>
    <s v="TOR"/>
    <s v="LAL"/>
    <s v="L"/>
    <d v="1899-12-30T08:20:00"/>
    <n v="0"/>
    <n v="1"/>
    <n v="0"/>
    <n v="0"/>
    <n v="1"/>
    <n v="0"/>
    <n v="0"/>
    <n v="0"/>
    <m/>
    <n v="0"/>
    <n v="2"/>
    <n v="2"/>
    <n v="0"/>
    <n v="0"/>
    <n v="0"/>
    <n v="0"/>
    <n v="1"/>
    <n v="0"/>
    <n v="-12"/>
    <n v="-0.5"/>
    <d v="2026-01-18T00:00:00"/>
    <m/>
    <m/>
    <m/>
    <n v="8.3333333333333321"/>
  </r>
  <r>
    <x v="460"/>
    <s v="TOR"/>
    <s v="LAL"/>
    <s v="L"/>
    <d v="1899-12-30T02:1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6-01-18T00:00:00"/>
    <m/>
    <m/>
    <m/>
    <n v="2.2833333333333332"/>
  </r>
  <r>
    <x v="254"/>
    <s v="POR"/>
    <s v="SAC"/>
    <s v="W"/>
    <d v="1899-12-30T09:22:00"/>
    <n v="1"/>
    <n v="3"/>
    <n v="0.33300000000000002"/>
    <n v="0"/>
    <n v="1"/>
    <n v="0"/>
    <n v="0"/>
    <n v="0"/>
    <m/>
    <n v="0"/>
    <n v="0"/>
    <n v="0"/>
    <n v="1"/>
    <n v="1"/>
    <n v="0"/>
    <n v="2"/>
    <n v="2"/>
    <n v="2"/>
    <n v="-7"/>
    <n v="-0.8"/>
    <d v="2026-01-18T00:00:00"/>
    <m/>
    <m/>
    <m/>
    <n v="9.3666666666666671"/>
  </r>
  <r>
    <x v="64"/>
    <s v="TOR"/>
    <s v="LAL"/>
    <s v="L"/>
    <d v="1899-12-30T12:11:00"/>
    <n v="0"/>
    <n v="2"/>
    <n v="0"/>
    <n v="0"/>
    <n v="2"/>
    <n v="0"/>
    <n v="0"/>
    <n v="0"/>
    <m/>
    <n v="1"/>
    <n v="1"/>
    <n v="2"/>
    <n v="0"/>
    <n v="0"/>
    <n v="0"/>
    <n v="1"/>
    <n v="1"/>
    <n v="0"/>
    <n v="-14"/>
    <n v="-1.8"/>
    <d v="2026-01-18T00:00:00"/>
    <m/>
    <m/>
    <m/>
    <n v="12.183333333333334"/>
  </r>
  <r>
    <x v="213"/>
    <s v="TOR"/>
    <s v="LAL"/>
    <s v="L"/>
    <d v="1899-12-31T00:40:00"/>
    <n v="0"/>
    <n v="5"/>
    <n v="0"/>
    <n v="0"/>
    <n v="3"/>
    <n v="0"/>
    <n v="0"/>
    <n v="0"/>
    <m/>
    <n v="2"/>
    <n v="1"/>
    <n v="3"/>
    <n v="1"/>
    <n v="0"/>
    <n v="0"/>
    <n v="0"/>
    <n v="2"/>
    <n v="0"/>
    <n v="3"/>
    <n v="-1.9"/>
    <d v="2026-01-18T00:00:00"/>
    <m/>
    <m/>
    <m/>
    <n v="24.666666666666664"/>
  </r>
  <r>
    <x v="138"/>
    <s v="TOR"/>
    <s v="LAL"/>
    <s v="L"/>
    <d v="1899-12-30T22:22:00"/>
    <n v="1"/>
    <n v="8"/>
    <n v="0.125"/>
    <n v="1"/>
    <n v="5"/>
    <n v="0.2"/>
    <n v="0"/>
    <n v="0"/>
    <m/>
    <n v="0"/>
    <n v="1"/>
    <n v="1"/>
    <n v="3"/>
    <n v="1"/>
    <n v="0"/>
    <n v="2"/>
    <n v="3"/>
    <n v="3"/>
    <n v="-11"/>
    <n v="-2"/>
    <d v="2026-01-18T00:00:00"/>
    <m/>
    <m/>
    <m/>
    <n v="22.366666666666667"/>
  </r>
  <r>
    <x v="269"/>
    <s v="ORL"/>
    <s v="MEM"/>
    <s v="L"/>
    <d v="1899-12-30T03:23:00"/>
    <n v="0"/>
    <n v="1"/>
    <n v="0"/>
    <n v="0"/>
    <n v="1"/>
    <n v="0"/>
    <n v="0"/>
    <n v="0"/>
    <m/>
    <n v="0"/>
    <n v="0"/>
    <n v="0"/>
    <n v="0"/>
    <n v="0"/>
    <n v="0"/>
    <n v="2"/>
    <n v="0"/>
    <n v="0"/>
    <n v="4"/>
    <n v="-2.7"/>
    <d v="2026-01-18T00:00:00"/>
    <m/>
    <m/>
    <m/>
    <n v="3.3833333333333333"/>
  </r>
  <r>
    <x v="405"/>
    <s v="DEN"/>
    <s v="CHO"/>
    <s v="L"/>
    <d v="1899-12-30T20:54:00"/>
    <n v="0"/>
    <n v="9"/>
    <n v="0"/>
    <n v="0"/>
    <n v="8"/>
    <n v="0"/>
    <n v="1"/>
    <n v="2"/>
    <n v="0.5"/>
    <n v="1"/>
    <n v="1"/>
    <n v="2"/>
    <n v="2"/>
    <n v="0"/>
    <n v="0"/>
    <n v="0"/>
    <n v="2"/>
    <n v="1"/>
    <n v="-12"/>
    <n v="-4.0999999999999996"/>
    <d v="2026-01-18T00:00:00"/>
    <m/>
    <m/>
    <m/>
    <n v="20.9"/>
  </r>
  <r>
    <x v="89"/>
    <s v="LAC"/>
    <s v="WAS"/>
    <s v="W"/>
    <d v="1899-12-31T12:57:00"/>
    <n v="9"/>
    <n v="17"/>
    <n v="0.52900000000000003"/>
    <n v="0"/>
    <n v="5"/>
    <n v="0"/>
    <n v="18"/>
    <n v="20"/>
    <n v="0.9"/>
    <n v="1"/>
    <n v="6"/>
    <n v="7"/>
    <n v="9"/>
    <n v="1"/>
    <n v="1"/>
    <n v="3"/>
    <n v="2"/>
    <n v="36"/>
    <n v="-3"/>
    <n v="33.6"/>
    <d v="2026-01-19T00:00:00"/>
    <m/>
    <m/>
    <m/>
    <n v="36.950000000000003"/>
  </r>
  <r>
    <x v="41"/>
    <s v="PHI"/>
    <s v="IND"/>
    <s v="W"/>
    <d v="1899-12-31T16:12:00"/>
    <n v="12"/>
    <n v="24"/>
    <n v="0.5"/>
    <n v="1"/>
    <n v="4"/>
    <n v="0.25"/>
    <n v="4"/>
    <n v="4"/>
    <n v="1"/>
    <n v="1"/>
    <n v="3"/>
    <n v="4"/>
    <n v="8"/>
    <n v="8"/>
    <n v="1"/>
    <n v="2"/>
    <n v="3"/>
    <n v="29"/>
    <n v="16"/>
    <n v="29.7"/>
    <d v="2026-01-19T00:00:00"/>
    <m/>
    <m/>
    <m/>
    <n v="40.200000000000003"/>
  </r>
  <r>
    <x v="40"/>
    <s v="SAS"/>
    <s v="UTA"/>
    <s v="W"/>
    <d v="1899-12-31T02:23:00"/>
    <n v="10"/>
    <n v="18"/>
    <n v="0.55600000000000005"/>
    <n v="7"/>
    <n v="12"/>
    <n v="0.58299999999999996"/>
    <n v="6"/>
    <n v="6"/>
    <n v="1"/>
    <n v="1"/>
    <n v="9"/>
    <n v="10"/>
    <n v="1"/>
    <n v="2"/>
    <n v="2"/>
    <n v="1"/>
    <n v="3"/>
    <n v="33"/>
    <n v="8"/>
    <n v="29.7"/>
    <d v="2026-01-19T00:00:00"/>
    <m/>
    <m/>
    <m/>
    <n v="26.383333333333333"/>
  </r>
  <r>
    <x v="210"/>
    <s v="ATL"/>
    <s v="MIL"/>
    <s v="L"/>
    <d v="1899-12-31T14:38:00"/>
    <n v="9"/>
    <n v="20"/>
    <n v="0.45"/>
    <n v="7"/>
    <n v="16"/>
    <n v="0.438"/>
    <n v="7"/>
    <n v="7"/>
    <n v="1"/>
    <n v="0"/>
    <n v="6"/>
    <n v="6"/>
    <n v="6"/>
    <n v="1"/>
    <n v="1"/>
    <n v="0"/>
    <n v="1"/>
    <n v="32"/>
    <n v="-1"/>
    <n v="28.9"/>
    <d v="2026-01-19T00:00:00"/>
    <m/>
    <m/>
    <m/>
    <n v="38.633333333333333"/>
  </r>
  <r>
    <x v="253"/>
    <s v="PHI"/>
    <s v="IND"/>
    <s v="W"/>
    <d v="1899-12-31T09:18:00"/>
    <n v="10"/>
    <n v="17"/>
    <n v="0.58799999999999997"/>
    <n v="1"/>
    <n v="1"/>
    <n v="1"/>
    <n v="9"/>
    <n v="10"/>
    <n v="0.9"/>
    <n v="2"/>
    <n v="7"/>
    <n v="9"/>
    <n v="4"/>
    <n v="0"/>
    <n v="0"/>
    <n v="1"/>
    <n v="1"/>
    <n v="30"/>
    <n v="3"/>
    <n v="26.6"/>
    <d v="2026-01-19T00:00:00"/>
    <m/>
    <m/>
    <m/>
    <n v="33.299999999999997"/>
  </r>
  <r>
    <x v="3"/>
    <s v="OKC"/>
    <s v="CLE"/>
    <s v="W"/>
    <d v="1899-12-31T09:40:00"/>
    <n v="12"/>
    <n v="20"/>
    <n v="0.6"/>
    <n v="1"/>
    <n v="4"/>
    <n v="0.25"/>
    <n v="5"/>
    <n v="5"/>
    <n v="1"/>
    <n v="0"/>
    <n v="1"/>
    <n v="1"/>
    <n v="3"/>
    <n v="1"/>
    <n v="2"/>
    <n v="0"/>
    <n v="2"/>
    <n v="30"/>
    <n v="17"/>
    <n v="24.8"/>
    <d v="2026-01-19T00:00:00"/>
    <m/>
    <m/>
    <m/>
    <n v="33.666666666666664"/>
  </r>
  <r>
    <x v="161"/>
    <s v="WAS"/>
    <s v="LAC"/>
    <s v="L"/>
    <d v="1899-12-31T06:55:00"/>
    <n v="10"/>
    <n v="19"/>
    <n v="0.52600000000000002"/>
    <n v="2"/>
    <n v="5"/>
    <n v="0.4"/>
    <n v="6"/>
    <n v="6"/>
    <n v="1"/>
    <n v="1"/>
    <n v="5"/>
    <n v="6"/>
    <n v="2"/>
    <n v="2"/>
    <n v="1"/>
    <n v="0"/>
    <n v="2"/>
    <n v="28"/>
    <n v="11"/>
    <n v="24.2"/>
    <d v="2026-01-19T00:00:00"/>
    <m/>
    <m/>
    <m/>
    <n v="30.916666666666664"/>
  </r>
  <r>
    <x v="180"/>
    <s v="PHO"/>
    <s v="BRK"/>
    <s v="W"/>
    <d v="1899-12-31T04:10:00"/>
    <n v="7"/>
    <n v="10"/>
    <n v="0.7"/>
    <n v="5"/>
    <n v="7"/>
    <n v="0.71399999999999997"/>
    <n v="3"/>
    <n v="4"/>
    <n v="0.75"/>
    <n v="2"/>
    <n v="3"/>
    <n v="5"/>
    <n v="5"/>
    <n v="1"/>
    <n v="1"/>
    <n v="1"/>
    <n v="0"/>
    <n v="22"/>
    <n v="16"/>
    <n v="23.9"/>
    <d v="2026-01-19T00:00:00"/>
    <m/>
    <m/>
    <m/>
    <n v="28.166666666666668"/>
  </r>
  <r>
    <x v="5"/>
    <s v="OKC"/>
    <s v="CLE"/>
    <s v="W"/>
    <d v="1899-12-31T07:25:00"/>
    <n v="11"/>
    <n v="16"/>
    <n v="0.68799999999999994"/>
    <n v="4"/>
    <n v="5"/>
    <n v="0.8"/>
    <n v="2"/>
    <n v="5"/>
    <n v="0.4"/>
    <n v="2"/>
    <n v="6"/>
    <n v="8"/>
    <n v="2"/>
    <n v="0"/>
    <n v="2"/>
    <n v="1"/>
    <n v="3"/>
    <n v="28"/>
    <n v="34"/>
    <n v="23.8"/>
    <d v="2026-01-19T00:00:00"/>
    <m/>
    <m/>
    <m/>
    <n v="31.416666666666664"/>
  </r>
  <r>
    <x v="57"/>
    <s v="ATL"/>
    <s v="MIL"/>
    <s v="L"/>
    <d v="1899-12-31T16:22:00"/>
    <n v="11"/>
    <n v="24"/>
    <n v="0.45800000000000002"/>
    <n v="3"/>
    <n v="6"/>
    <n v="0.5"/>
    <n v="3"/>
    <n v="6"/>
    <n v="0.5"/>
    <n v="5"/>
    <n v="11"/>
    <n v="16"/>
    <n v="6"/>
    <n v="0"/>
    <n v="1"/>
    <n v="2"/>
    <n v="2"/>
    <n v="28"/>
    <n v="16"/>
    <n v="23.3"/>
    <d v="2026-01-19T00:00:00"/>
    <m/>
    <m/>
    <m/>
    <n v="40.366666666666667"/>
  </r>
  <r>
    <x v="184"/>
    <s v="DAL"/>
    <s v="NYK"/>
    <s v="W"/>
    <d v="1899-12-31T11:19:00"/>
    <n v="9"/>
    <n v="13"/>
    <n v="0.69199999999999995"/>
    <n v="8"/>
    <n v="10"/>
    <n v="0.8"/>
    <n v="0"/>
    <n v="0"/>
    <m/>
    <n v="1"/>
    <n v="5"/>
    <n v="6"/>
    <n v="2"/>
    <n v="0"/>
    <n v="0"/>
    <n v="1"/>
    <n v="1"/>
    <n v="26"/>
    <n v="20"/>
    <n v="22.7"/>
    <d v="2026-01-19T00:00:00"/>
    <m/>
    <m/>
    <m/>
    <n v="35.316666666666663"/>
  </r>
  <r>
    <x v="43"/>
    <s v="MIL"/>
    <s v="ATL"/>
    <s v="W"/>
    <d v="1899-12-31T05:37:00"/>
    <n v="7"/>
    <n v="12"/>
    <n v="0.58299999999999996"/>
    <n v="0"/>
    <n v="1"/>
    <n v="0"/>
    <n v="7"/>
    <n v="12"/>
    <n v="0.58299999999999996"/>
    <n v="3"/>
    <n v="14"/>
    <n v="17"/>
    <n v="6"/>
    <n v="1"/>
    <n v="1"/>
    <n v="3"/>
    <n v="3"/>
    <n v="21"/>
    <n v="-8"/>
    <n v="21.4"/>
    <d v="2026-01-19T00:00:00"/>
    <m/>
    <m/>
    <m/>
    <n v="29.616666666666667"/>
  </r>
  <r>
    <x v="127"/>
    <s v="PHO"/>
    <s v="BRK"/>
    <s v="W"/>
    <d v="1899-12-31T10:03:00"/>
    <n v="8"/>
    <n v="15"/>
    <n v="0.53300000000000003"/>
    <n v="6"/>
    <n v="9"/>
    <n v="0.66700000000000004"/>
    <n v="5"/>
    <n v="5"/>
    <n v="1"/>
    <n v="0"/>
    <n v="5"/>
    <n v="5"/>
    <n v="2"/>
    <n v="0"/>
    <n v="0"/>
    <n v="0"/>
    <n v="3"/>
    <n v="27"/>
    <n v="7"/>
    <n v="21.4"/>
    <d v="2026-01-19T00:00:00"/>
    <m/>
    <m/>
    <m/>
    <n v="34.049999999999997"/>
  </r>
  <r>
    <x v="82"/>
    <s v="UTA"/>
    <s v="SAS"/>
    <s v="L"/>
    <d v="1899-12-31T09:38:00"/>
    <n v="7"/>
    <n v="20"/>
    <n v="0.35"/>
    <n v="4"/>
    <n v="10"/>
    <n v="0.4"/>
    <n v="12"/>
    <n v="14"/>
    <n v="0.85699999999999998"/>
    <n v="0"/>
    <n v="3"/>
    <n v="3"/>
    <n v="6"/>
    <n v="1"/>
    <n v="0"/>
    <n v="2"/>
    <n v="2"/>
    <n v="30"/>
    <n v="-14"/>
    <n v="21.3"/>
    <d v="2026-01-19T00:00:00"/>
    <m/>
    <m/>
    <m/>
    <n v="33.633333333333333"/>
  </r>
  <r>
    <x v="250"/>
    <s v="ATL"/>
    <s v="MIL"/>
    <s v="L"/>
    <d v="1899-12-31T06:09:00"/>
    <n v="8"/>
    <n v="16"/>
    <n v="0.5"/>
    <n v="0"/>
    <n v="2"/>
    <n v="0"/>
    <n v="1"/>
    <n v="1"/>
    <n v="1"/>
    <n v="3"/>
    <n v="6"/>
    <n v="9"/>
    <n v="10"/>
    <n v="3"/>
    <n v="1"/>
    <n v="2"/>
    <n v="5"/>
    <n v="17"/>
    <n v="0"/>
    <n v="19.600000000000001"/>
    <d v="2026-01-19T00:00:00"/>
    <m/>
    <m/>
    <m/>
    <n v="30.150000000000002"/>
  </r>
  <r>
    <x v="28"/>
    <s v="OKC"/>
    <s v="CLE"/>
    <s v="W"/>
    <d v="1899-12-31T09:30:00"/>
    <n v="6"/>
    <n v="7"/>
    <n v="0.85699999999999998"/>
    <n v="5"/>
    <n v="6"/>
    <n v="0.83299999999999996"/>
    <n v="1"/>
    <n v="2"/>
    <n v="0.5"/>
    <n v="1"/>
    <n v="4"/>
    <n v="5"/>
    <n v="3"/>
    <n v="1"/>
    <n v="0"/>
    <n v="1"/>
    <n v="3"/>
    <n v="18"/>
    <n v="34"/>
    <n v="17.899999999999999"/>
    <d v="2026-01-19T00:00:00"/>
    <m/>
    <m/>
    <m/>
    <n v="33.5"/>
  </r>
  <r>
    <x v="179"/>
    <s v="PHO"/>
    <s v="BRK"/>
    <s v="W"/>
    <d v="1899-12-31T04:59:00"/>
    <n v="5"/>
    <n v="6"/>
    <n v="0.83299999999999996"/>
    <n v="0"/>
    <n v="0"/>
    <m/>
    <n v="6"/>
    <n v="8"/>
    <n v="0.75"/>
    <n v="3"/>
    <n v="5"/>
    <n v="8"/>
    <n v="0"/>
    <n v="2"/>
    <n v="3"/>
    <n v="2"/>
    <n v="2"/>
    <n v="16"/>
    <n v="12"/>
    <n v="17.899999999999999"/>
    <d v="2026-01-19T00:00:00"/>
    <m/>
    <m/>
    <m/>
    <n v="28.983333333333334"/>
  </r>
  <r>
    <x v="73"/>
    <s v="BOS"/>
    <s v="DET"/>
    <s v="L"/>
    <d v="1899-12-31T14:55:00"/>
    <n v="11"/>
    <n v="28"/>
    <n v="0.39300000000000002"/>
    <n v="2"/>
    <n v="8"/>
    <n v="0.25"/>
    <n v="8"/>
    <n v="10"/>
    <n v="0.8"/>
    <n v="4"/>
    <n v="7"/>
    <n v="11"/>
    <n v="2"/>
    <n v="0"/>
    <n v="1"/>
    <n v="4"/>
    <n v="3"/>
    <n v="32"/>
    <n v="2"/>
    <n v="17.8"/>
    <d v="2026-01-19T00:00:00"/>
    <m/>
    <m/>
    <m/>
    <n v="38.916666666666664"/>
  </r>
  <r>
    <x v="327"/>
    <s v="IND"/>
    <s v="PHI"/>
    <s v="L"/>
    <d v="1899-12-31T12:22:00"/>
    <n v="9"/>
    <n v="15"/>
    <n v="0.6"/>
    <n v="3"/>
    <n v="7"/>
    <n v="0.42899999999999999"/>
    <n v="4"/>
    <n v="5"/>
    <n v="0.8"/>
    <n v="1"/>
    <n v="1"/>
    <n v="2"/>
    <n v="5"/>
    <n v="1"/>
    <n v="0"/>
    <n v="5"/>
    <n v="1"/>
    <n v="25"/>
    <n v="-10"/>
    <n v="17.8"/>
    <d v="2026-01-19T00:00:00"/>
    <m/>
    <m/>
    <m/>
    <n v="36.366666666666667"/>
  </r>
  <r>
    <x v="216"/>
    <s v="CLE"/>
    <s v="OKC"/>
    <s v="L"/>
    <d v="1899-12-31T04:33:00"/>
    <n v="4"/>
    <n v="8"/>
    <n v="0.5"/>
    <n v="0"/>
    <n v="0"/>
    <m/>
    <n v="8"/>
    <n v="10"/>
    <n v="0.8"/>
    <n v="5"/>
    <n v="4"/>
    <n v="9"/>
    <n v="1"/>
    <n v="0"/>
    <n v="3"/>
    <n v="1"/>
    <n v="0"/>
    <n v="16"/>
    <n v="-31"/>
    <n v="17.7"/>
    <d v="2026-01-19T00:00:00"/>
    <m/>
    <m/>
    <m/>
    <n v="28.550000000000004"/>
  </r>
  <r>
    <x v="19"/>
    <s v="GSW"/>
    <s v="MIA"/>
    <s v="W"/>
    <d v="1899-12-31T05:35:00"/>
    <n v="9"/>
    <n v="19"/>
    <n v="0.47399999999999998"/>
    <n v="3"/>
    <n v="7"/>
    <n v="0.42899999999999999"/>
    <n v="3"/>
    <n v="3"/>
    <n v="1"/>
    <n v="1"/>
    <n v="5"/>
    <n v="6"/>
    <n v="4"/>
    <n v="1"/>
    <n v="0"/>
    <n v="2"/>
    <n v="2"/>
    <n v="24"/>
    <n v="17"/>
    <n v="17.5"/>
    <d v="2026-01-19T00:00:00"/>
    <m/>
    <m/>
    <m/>
    <n v="29.583333333333332"/>
  </r>
  <r>
    <x v="98"/>
    <s v="DET"/>
    <s v="BOS"/>
    <s v="W"/>
    <d v="1899-12-31T16:16:00"/>
    <n v="4"/>
    <n v="17"/>
    <n v="0.23499999999999999"/>
    <n v="0"/>
    <n v="4"/>
    <n v="0"/>
    <n v="8"/>
    <n v="10"/>
    <n v="0.8"/>
    <n v="1"/>
    <n v="2"/>
    <n v="3"/>
    <n v="14"/>
    <n v="1"/>
    <n v="2"/>
    <n v="0"/>
    <n v="3"/>
    <n v="16"/>
    <n v="1"/>
    <n v="17.2"/>
    <d v="2026-01-19T00:00:00"/>
    <m/>
    <m/>
    <m/>
    <n v="40.266666666666666"/>
  </r>
  <r>
    <x v="186"/>
    <s v="PHI"/>
    <s v="IND"/>
    <s v="W"/>
    <d v="1899-12-31T11:07:00"/>
    <n v="8"/>
    <n v="14"/>
    <n v="0.57099999999999995"/>
    <n v="2"/>
    <n v="3"/>
    <n v="0.66700000000000004"/>
    <n v="0"/>
    <n v="2"/>
    <n v="0"/>
    <n v="0"/>
    <n v="1"/>
    <n v="1"/>
    <n v="5"/>
    <n v="2"/>
    <n v="1"/>
    <n v="0"/>
    <n v="0"/>
    <n v="18"/>
    <n v="13"/>
    <n v="17.100000000000001"/>
    <d v="2026-01-19T00:00:00"/>
    <m/>
    <m/>
    <m/>
    <n v="35.116666666666667"/>
  </r>
  <r>
    <x v="451"/>
    <s v="SAS"/>
    <s v="UTA"/>
    <s v="W"/>
    <d v="1899-12-31T09:26:00"/>
    <n v="6"/>
    <n v="11"/>
    <n v="0.54500000000000004"/>
    <n v="2"/>
    <n v="3"/>
    <n v="0.66700000000000004"/>
    <n v="0"/>
    <n v="0"/>
    <m/>
    <n v="0"/>
    <n v="5"/>
    <n v="5"/>
    <n v="8"/>
    <n v="4"/>
    <n v="0"/>
    <n v="2"/>
    <n v="2"/>
    <n v="14"/>
    <n v="24"/>
    <n v="17"/>
    <d v="2026-01-19T00:00:00"/>
    <m/>
    <m/>
    <m/>
    <n v="33.43333333333333"/>
  </r>
  <r>
    <x v="455"/>
    <s v="LAC"/>
    <s v="WAS"/>
    <s v="W"/>
    <d v="1899-12-31T04:03:00"/>
    <n v="5"/>
    <n v="11"/>
    <n v="0.45500000000000002"/>
    <n v="0"/>
    <n v="2"/>
    <n v="0"/>
    <n v="6"/>
    <n v="8"/>
    <n v="0.75"/>
    <n v="3"/>
    <n v="2"/>
    <n v="5"/>
    <n v="3"/>
    <n v="4"/>
    <n v="1"/>
    <n v="1"/>
    <n v="4"/>
    <n v="16"/>
    <n v="19"/>
    <n v="16.399999999999999"/>
    <d v="2026-01-19T00:00:00"/>
    <m/>
    <m/>
    <m/>
    <n v="28.049999999999997"/>
  </r>
  <r>
    <x v="104"/>
    <s v="NYK"/>
    <s v="DAL"/>
    <s v="L"/>
    <d v="1899-12-31T06:17:00"/>
    <n v="9"/>
    <n v="19"/>
    <n v="0.47399999999999998"/>
    <n v="2"/>
    <n v="5"/>
    <n v="0.4"/>
    <n v="2"/>
    <n v="4"/>
    <n v="0.5"/>
    <n v="5"/>
    <n v="13"/>
    <n v="18"/>
    <n v="4"/>
    <n v="1"/>
    <n v="1"/>
    <n v="5"/>
    <n v="5"/>
    <n v="22"/>
    <n v="-15"/>
    <n v="16.399999999999999"/>
    <d v="2026-01-19T00:00:00"/>
    <m/>
    <m/>
    <m/>
    <n v="30.283333333333335"/>
  </r>
  <r>
    <x v="2"/>
    <s v="GSW"/>
    <s v="MIA"/>
    <s v="W"/>
    <d v="1899-12-30T20:50:00"/>
    <n v="6"/>
    <n v="11"/>
    <n v="0.54500000000000004"/>
    <n v="0"/>
    <n v="1"/>
    <n v="0"/>
    <n v="5"/>
    <n v="5"/>
    <n v="1"/>
    <n v="2"/>
    <n v="1"/>
    <n v="3"/>
    <n v="4"/>
    <n v="2"/>
    <n v="0"/>
    <n v="2"/>
    <n v="0"/>
    <n v="17"/>
    <n v="9"/>
    <n v="16.2"/>
    <d v="2026-01-19T00:00:00"/>
    <m/>
    <m/>
    <m/>
    <n v="20.833333333333336"/>
  </r>
  <r>
    <x v="6"/>
    <s v="GSW"/>
    <s v="MIA"/>
    <s v="W"/>
    <d v="1899-12-31T03:48:00"/>
    <n v="6"/>
    <n v="13"/>
    <n v="0.46200000000000002"/>
    <n v="5"/>
    <n v="10"/>
    <n v="0.5"/>
    <n v="2"/>
    <n v="2"/>
    <n v="1"/>
    <n v="0"/>
    <n v="3"/>
    <n v="3"/>
    <n v="11"/>
    <n v="0"/>
    <n v="0"/>
    <n v="3"/>
    <n v="5"/>
    <n v="19"/>
    <n v="3"/>
    <n v="15.9"/>
    <d v="2026-01-19T00:00:00"/>
    <m/>
    <m/>
    <m/>
    <n v="27.800000000000004"/>
  </r>
  <r>
    <x v="281"/>
    <s v="DAL"/>
    <s v="NYK"/>
    <s v="W"/>
    <d v="1899-12-30T19:49:00"/>
    <n v="5"/>
    <n v="6"/>
    <n v="0.83299999999999996"/>
    <n v="0"/>
    <n v="0"/>
    <m/>
    <n v="5"/>
    <n v="8"/>
    <n v="0.625"/>
    <n v="4"/>
    <n v="5"/>
    <n v="9"/>
    <n v="1"/>
    <n v="1"/>
    <n v="4"/>
    <n v="3"/>
    <n v="4"/>
    <n v="15"/>
    <n v="-2"/>
    <n v="15.8"/>
    <d v="2026-01-19T00:00:00"/>
    <m/>
    <m/>
    <m/>
    <n v="19.816666666666666"/>
  </r>
  <r>
    <x v="12"/>
    <s v="GSW"/>
    <s v="MIA"/>
    <s v="W"/>
    <d v="1899-12-30T23:02:00"/>
    <n v="6"/>
    <n v="9"/>
    <n v="0.66700000000000004"/>
    <n v="4"/>
    <n v="7"/>
    <n v="0.57099999999999995"/>
    <n v="0"/>
    <n v="0"/>
    <m/>
    <n v="0"/>
    <n v="4"/>
    <n v="4"/>
    <n v="2"/>
    <n v="1"/>
    <n v="0"/>
    <n v="0"/>
    <n v="0"/>
    <n v="16"/>
    <n v="6"/>
    <n v="15.7"/>
    <d v="2026-01-19T00:00:00"/>
    <m/>
    <m/>
    <m/>
    <n v="23.033333333333335"/>
  </r>
  <r>
    <x v="211"/>
    <s v="SAS"/>
    <s v="UTA"/>
    <s v="W"/>
    <d v="1899-12-31T01:00:00"/>
    <n v="6"/>
    <n v="7"/>
    <n v="0.85699999999999998"/>
    <n v="1"/>
    <n v="2"/>
    <n v="0.5"/>
    <n v="2"/>
    <n v="2"/>
    <n v="1"/>
    <n v="0"/>
    <n v="3"/>
    <n v="3"/>
    <n v="5"/>
    <n v="1"/>
    <n v="1"/>
    <n v="2"/>
    <n v="3"/>
    <n v="15"/>
    <n v="16"/>
    <n v="15.4"/>
    <d v="2026-01-19T00:00:00"/>
    <m/>
    <m/>
    <m/>
    <n v="25"/>
  </r>
  <r>
    <x v="69"/>
    <s v="PHO"/>
    <s v="BRK"/>
    <s v="W"/>
    <d v="1899-12-31T09:07:00"/>
    <n v="10"/>
    <n v="18"/>
    <n v="0.55600000000000005"/>
    <n v="1"/>
    <n v="4"/>
    <n v="0.25"/>
    <n v="3"/>
    <n v="4"/>
    <n v="0.75"/>
    <n v="0"/>
    <n v="4"/>
    <n v="4"/>
    <n v="4"/>
    <n v="0"/>
    <n v="0"/>
    <n v="3"/>
    <n v="2"/>
    <n v="24"/>
    <n v="7"/>
    <n v="15.2"/>
    <d v="2026-01-19T00:00:00"/>
    <m/>
    <m/>
    <m/>
    <n v="33.116666666666667"/>
  </r>
  <r>
    <x v="421"/>
    <s v="OKC"/>
    <s v="CLE"/>
    <s v="W"/>
    <d v="1899-12-31T00:35:00"/>
    <n v="6"/>
    <n v="9"/>
    <n v="0.66700000000000004"/>
    <n v="4"/>
    <n v="7"/>
    <n v="0.57099999999999995"/>
    <n v="0"/>
    <n v="0"/>
    <m/>
    <n v="1"/>
    <n v="4"/>
    <n v="5"/>
    <n v="2"/>
    <n v="1"/>
    <n v="0"/>
    <n v="0"/>
    <n v="3"/>
    <n v="16"/>
    <n v="20"/>
    <n v="15.2"/>
    <d v="2026-01-19T00:00:00"/>
    <m/>
    <m/>
    <m/>
    <n v="24.583333333333336"/>
  </r>
  <r>
    <x v="91"/>
    <s v="BRK"/>
    <s v="PHO"/>
    <s v="L"/>
    <d v="1899-12-31T13:28:00"/>
    <n v="6"/>
    <n v="8"/>
    <n v="0.75"/>
    <n v="0"/>
    <n v="0"/>
    <m/>
    <n v="0"/>
    <n v="0"/>
    <m/>
    <n v="2"/>
    <n v="6"/>
    <n v="8"/>
    <n v="6"/>
    <n v="0"/>
    <n v="1"/>
    <n v="1"/>
    <n v="2"/>
    <n v="12"/>
    <n v="-9"/>
    <n v="15.1"/>
    <d v="2026-01-19T00:00:00"/>
    <m/>
    <m/>
    <m/>
    <n v="37.466666666666669"/>
  </r>
  <r>
    <x v="148"/>
    <s v="DET"/>
    <s v="BOS"/>
    <s v="W"/>
    <d v="1899-12-31T10:53:00"/>
    <n v="11"/>
    <n v="20"/>
    <n v="0.55000000000000004"/>
    <n v="3"/>
    <n v="8"/>
    <n v="0.375"/>
    <n v="0"/>
    <n v="0"/>
    <m/>
    <n v="0"/>
    <n v="3"/>
    <n v="3"/>
    <n v="1"/>
    <n v="0"/>
    <n v="1"/>
    <n v="1"/>
    <n v="4"/>
    <n v="25"/>
    <n v="0"/>
    <n v="15.1"/>
    <d v="2026-01-19T00:00:00"/>
    <m/>
    <m/>
    <m/>
    <n v="34.883333333333333"/>
  </r>
  <r>
    <x v="175"/>
    <s v="UTA"/>
    <s v="SAS"/>
    <s v="L"/>
    <d v="1899-12-31T02:23:00"/>
    <n v="9"/>
    <n v="17"/>
    <n v="0.52900000000000003"/>
    <n v="2"/>
    <n v="4"/>
    <n v="0.5"/>
    <n v="0"/>
    <n v="0"/>
    <m/>
    <n v="1"/>
    <n v="8"/>
    <n v="9"/>
    <n v="5"/>
    <n v="0"/>
    <n v="0"/>
    <n v="2"/>
    <n v="3"/>
    <n v="20"/>
    <n v="-8"/>
    <n v="15.1"/>
    <d v="2026-01-19T00:00:00"/>
    <m/>
    <m/>
    <m/>
    <n v="26.383333333333333"/>
  </r>
  <r>
    <x v="21"/>
    <s v="OKC"/>
    <s v="CLE"/>
    <s v="W"/>
    <d v="1899-12-31T06:39:00"/>
    <n v="4"/>
    <n v="7"/>
    <n v="0.57099999999999995"/>
    <n v="2"/>
    <n v="5"/>
    <n v="0.4"/>
    <n v="2"/>
    <n v="2"/>
    <n v="1"/>
    <n v="0"/>
    <n v="6"/>
    <n v="6"/>
    <n v="3"/>
    <n v="5"/>
    <n v="1"/>
    <n v="2"/>
    <n v="4"/>
    <n v="12"/>
    <n v="16"/>
    <n v="14.7"/>
    <d v="2026-01-19T00:00:00"/>
    <m/>
    <m/>
    <m/>
    <n v="30.65"/>
  </r>
  <r>
    <x v="32"/>
    <s v="GSW"/>
    <s v="MIA"/>
    <s v="W"/>
    <d v="1899-12-30T21:16:00"/>
    <n v="5"/>
    <n v="7"/>
    <n v="0.71399999999999997"/>
    <n v="4"/>
    <n v="5"/>
    <n v="0.8"/>
    <n v="1"/>
    <n v="2"/>
    <n v="0.5"/>
    <n v="2"/>
    <n v="7"/>
    <n v="9"/>
    <n v="3"/>
    <n v="0"/>
    <n v="2"/>
    <n v="3"/>
    <n v="3"/>
    <n v="15"/>
    <n v="4"/>
    <n v="14.5"/>
    <d v="2026-01-19T00:00:00"/>
    <m/>
    <m/>
    <m/>
    <n v="21.266666666666666"/>
  </r>
  <r>
    <x v="101"/>
    <s v="DET"/>
    <s v="BOS"/>
    <s v="W"/>
    <d v="1899-12-31T06:45:00"/>
    <n v="8"/>
    <n v="12"/>
    <n v="0.66700000000000004"/>
    <n v="0"/>
    <n v="0"/>
    <m/>
    <n v="2"/>
    <n v="5"/>
    <n v="0.4"/>
    <n v="3"/>
    <n v="6"/>
    <n v="9"/>
    <n v="1"/>
    <n v="1"/>
    <n v="0"/>
    <n v="1"/>
    <n v="5"/>
    <n v="18"/>
    <n v="-4"/>
    <n v="14.2"/>
    <d v="2026-01-19T00:00:00"/>
    <m/>
    <m/>
    <m/>
    <n v="30.75"/>
  </r>
  <r>
    <x v="424"/>
    <s v="NYK"/>
    <s v="DAL"/>
    <s v="L"/>
    <d v="1899-12-30T18:48:00"/>
    <n v="6"/>
    <n v="8"/>
    <n v="0.75"/>
    <n v="0"/>
    <n v="0"/>
    <m/>
    <n v="0"/>
    <n v="2"/>
    <n v="0"/>
    <n v="8"/>
    <n v="6"/>
    <n v="14"/>
    <n v="0"/>
    <n v="0"/>
    <n v="2"/>
    <n v="1"/>
    <n v="4"/>
    <n v="12"/>
    <n v="-11"/>
    <n v="14.2"/>
    <d v="2026-01-19T00:00:00"/>
    <m/>
    <m/>
    <m/>
    <n v="18.8"/>
  </r>
  <r>
    <x v="181"/>
    <s v="BRK"/>
    <s v="PHO"/>
    <s v="L"/>
    <d v="1899-12-31T12:35:00"/>
    <n v="10"/>
    <n v="23"/>
    <n v="0.435"/>
    <n v="2"/>
    <n v="10"/>
    <n v="0.2"/>
    <n v="1"/>
    <n v="1"/>
    <n v="1"/>
    <n v="2"/>
    <n v="4"/>
    <n v="6"/>
    <n v="4"/>
    <n v="2"/>
    <n v="0"/>
    <n v="3"/>
    <n v="3"/>
    <n v="23"/>
    <n v="-5"/>
    <n v="14.1"/>
    <d v="2026-01-19T00:00:00"/>
    <m/>
    <m/>
    <m/>
    <n v="36.583333333333336"/>
  </r>
  <r>
    <x v="257"/>
    <s v="DAL"/>
    <s v="NYK"/>
    <s v="W"/>
    <d v="1899-12-31T09:29:00"/>
    <n v="7"/>
    <n v="18"/>
    <n v="0.38900000000000001"/>
    <n v="1"/>
    <n v="6"/>
    <n v="0.16700000000000001"/>
    <n v="4"/>
    <n v="4"/>
    <n v="1"/>
    <n v="0"/>
    <n v="8"/>
    <n v="8"/>
    <n v="4"/>
    <n v="1"/>
    <n v="0"/>
    <n v="1"/>
    <n v="1"/>
    <n v="19"/>
    <n v="15"/>
    <n v="14"/>
    <d v="2026-01-19T00:00:00"/>
    <m/>
    <m/>
    <m/>
    <n v="33.483333333333334"/>
  </r>
  <r>
    <x v="311"/>
    <s v="IND"/>
    <s v="PHI"/>
    <s v="L"/>
    <d v="1899-12-31T10:47:00"/>
    <n v="9"/>
    <n v="21"/>
    <n v="0.42899999999999999"/>
    <n v="4"/>
    <n v="8"/>
    <n v="0.5"/>
    <n v="2"/>
    <n v="4"/>
    <n v="0.5"/>
    <n v="1"/>
    <n v="5"/>
    <n v="6"/>
    <n v="7"/>
    <n v="0"/>
    <n v="0"/>
    <n v="4"/>
    <n v="3"/>
    <n v="24"/>
    <n v="-9"/>
    <n v="14"/>
    <d v="2026-01-19T00:00:00"/>
    <m/>
    <m/>
    <m/>
    <n v="34.783333333333331"/>
  </r>
  <r>
    <x v="66"/>
    <s v="SAS"/>
    <s v="UTA"/>
    <s v="W"/>
    <d v="1899-12-31T07:04:00"/>
    <n v="5"/>
    <n v="9"/>
    <n v="0.55600000000000005"/>
    <n v="1"/>
    <n v="4"/>
    <n v="0.25"/>
    <n v="7"/>
    <n v="10"/>
    <n v="0.7"/>
    <n v="0"/>
    <n v="2"/>
    <n v="2"/>
    <n v="8"/>
    <n v="0"/>
    <n v="1"/>
    <n v="4"/>
    <n v="4"/>
    <n v="18"/>
    <n v="-6"/>
    <n v="13.8"/>
    <d v="2026-01-19T00:00:00"/>
    <m/>
    <m/>
    <m/>
    <n v="31.06666666666667"/>
  </r>
  <r>
    <x v="80"/>
    <s v="CLE"/>
    <s v="OKC"/>
    <s v="L"/>
    <d v="1899-12-31T07:07:00"/>
    <n v="7"/>
    <n v="14"/>
    <n v="0.5"/>
    <n v="0"/>
    <n v="2"/>
    <n v="0"/>
    <n v="2"/>
    <n v="3"/>
    <n v="0.66700000000000004"/>
    <n v="2"/>
    <n v="5"/>
    <n v="7"/>
    <n v="5"/>
    <n v="1"/>
    <n v="1"/>
    <n v="2"/>
    <n v="3"/>
    <n v="16"/>
    <n v="-11"/>
    <n v="13.5"/>
    <d v="2026-01-19T00:00:00"/>
    <m/>
    <m/>
    <m/>
    <n v="31.116666666666667"/>
  </r>
  <r>
    <x v="348"/>
    <s v="GSW"/>
    <s v="MIA"/>
    <s v="W"/>
    <d v="1899-12-31T05:12:00"/>
    <n v="4"/>
    <n v="9"/>
    <n v="0.44400000000000001"/>
    <n v="3"/>
    <n v="6"/>
    <n v="0.5"/>
    <n v="2"/>
    <n v="3"/>
    <n v="0.66700000000000004"/>
    <n v="1"/>
    <n v="3"/>
    <n v="4"/>
    <n v="2"/>
    <n v="3"/>
    <n v="0"/>
    <n v="0"/>
    <n v="1"/>
    <n v="13"/>
    <n v="25"/>
    <n v="13.5"/>
    <d v="2026-01-19T00:00:00"/>
    <m/>
    <m/>
    <m/>
    <n v="29.199999999999996"/>
  </r>
  <r>
    <x v="134"/>
    <s v="BOS"/>
    <s v="DET"/>
    <s v="L"/>
    <d v="1899-12-31T09:39:00"/>
    <n v="5"/>
    <n v="8"/>
    <n v="0.625"/>
    <n v="3"/>
    <n v="6"/>
    <n v="0.5"/>
    <n v="4"/>
    <n v="5"/>
    <n v="0.8"/>
    <n v="1"/>
    <n v="2"/>
    <n v="3"/>
    <n v="3"/>
    <n v="0"/>
    <n v="0"/>
    <n v="2"/>
    <n v="3"/>
    <n v="17"/>
    <n v="2"/>
    <n v="13.2"/>
    <d v="2026-01-19T00:00:00"/>
    <m/>
    <m/>
    <m/>
    <n v="33.65"/>
  </r>
  <r>
    <x v="264"/>
    <s v="BRK"/>
    <s v="PHO"/>
    <s v="L"/>
    <d v="1899-12-30T23:32:00"/>
    <n v="4"/>
    <n v="7"/>
    <n v="0.57099999999999995"/>
    <n v="3"/>
    <n v="6"/>
    <n v="0.5"/>
    <n v="4"/>
    <n v="4"/>
    <n v="1"/>
    <n v="0"/>
    <n v="2"/>
    <n v="2"/>
    <n v="1"/>
    <n v="2"/>
    <n v="0"/>
    <n v="0"/>
    <n v="5"/>
    <n v="15"/>
    <n v="12"/>
    <n v="13"/>
    <d v="2026-01-19T00:00:00"/>
    <m/>
    <m/>
    <m/>
    <n v="23.533333333333331"/>
  </r>
  <r>
    <x v="90"/>
    <s v="PHI"/>
    <s v="IND"/>
    <s v="W"/>
    <d v="1899-12-31T00:00:00"/>
    <n v="4"/>
    <n v="6"/>
    <n v="0.66700000000000004"/>
    <n v="0"/>
    <n v="1"/>
    <n v="0"/>
    <n v="3"/>
    <n v="5"/>
    <n v="0.6"/>
    <n v="5"/>
    <n v="2"/>
    <n v="7"/>
    <n v="0"/>
    <n v="2"/>
    <n v="0"/>
    <n v="0"/>
    <n v="2"/>
    <n v="11"/>
    <n v="-4"/>
    <n v="12.9"/>
    <d v="2026-01-19T00:00:00"/>
    <m/>
    <m/>
    <m/>
    <n v="24"/>
  </r>
  <r>
    <x v="251"/>
    <s v="BOS"/>
    <s v="DET"/>
    <s v="L"/>
    <d v="1899-12-31T03:21:00"/>
    <n v="6"/>
    <n v="9"/>
    <n v="0.66700000000000004"/>
    <n v="4"/>
    <n v="7"/>
    <n v="0.57099999999999995"/>
    <n v="0"/>
    <n v="0"/>
    <m/>
    <n v="0"/>
    <n v="5"/>
    <n v="5"/>
    <n v="1"/>
    <n v="0"/>
    <n v="0"/>
    <n v="0"/>
    <n v="4"/>
    <n v="16"/>
    <n v="2"/>
    <n v="12.7"/>
    <d v="2026-01-19T00:00:00"/>
    <m/>
    <m/>
    <m/>
    <n v="27.35"/>
  </r>
  <r>
    <x v="249"/>
    <s v="CLE"/>
    <s v="OKC"/>
    <s v="L"/>
    <d v="1899-12-31T08:41:00"/>
    <n v="6"/>
    <n v="13"/>
    <n v="0.46200000000000002"/>
    <n v="2"/>
    <n v="5"/>
    <n v="0.4"/>
    <n v="2"/>
    <n v="3"/>
    <n v="0.66700000000000004"/>
    <n v="6"/>
    <n v="4"/>
    <n v="10"/>
    <n v="4"/>
    <n v="0"/>
    <n v="0"/>
    <n v="4"/>
    <n v="1"/>
    <n v="16"/>
    <n v="-26"/>
    <n v="12.7"/>
    <d v="2026-01-19T00:00:00"/>
    <m/>
    <m/>
    <m/>
    <n v="32.68333333333333"/>
  </r>
  <r>
    <x v="84"/>
    <s v="PHO"/>
    <s v="BRK"/>
    <s v="W"/>
    <d v="1899-12-31T06:18:00"/>
    <n v="5"/>
    <n v="13"/>
    <n v="0.38500000000000001"/>
    <n v="4"/>
    <n v="10"/>
    <n v="0.4"/>
    <n v="0"/>
    <n v="1"/>
    <n v="0"/>
    <n v="1"/>
    <n v="2"/>
    <n v="3"/>
    <n v="8"/>
    <n v="0"/>
    <n v="0"/>
    <n v="0"/>
    <n v="2"/>
    <n v="14"/>
    <n v="-7"/>
    <n v="12.6"/>
    <d v="2026-01-19T00:00:00"/>
    <m/>
    <m/>
    <m/>
    <n v="30.299999999999997"/>
  </r>
  <r>
    <x v="167"/>
    <s v="WAS"/>
    <s v="LAC"/>
    <s v="L"/>
    <d v="1899-12-31T13:15:00"/>
    <n v="7"/>
    <n v="12"/>
    <n v="0.58299999999999996"/>
    <n v="3"/>
    <n v="7"/>
    <n v="0.42899999999999999"/>
    <n v="0"/>
    <n v="0"/>
    <m/>
    <n v="1"/>
    <n v="5"/>
    <n v="6"/>
    <n v="7"/>
    <n v="0"/>
    <n v="1"/>
    <n v="5"/>
    <n v="4"/>
    <n v="17"/>
    <n v="3"/>
    <n v="12.6"/>
    <d v="2026-01-19T00:00:00"/>
    <m/>
    <m/>
    <m/>
    <n v="37.25"/>
  </r>
  <r>
    <x v="54"/>
    <s v="CLE"/>
    <s v="OKC"/>
    <s v="L"/>
    <d v="1899-12-31T11:01:00"/>
    <n v="5"/>
    <n v="18"/>
    <n v="0.27800000000000002"/>
    <n v="1"/>
    <n v="9"/>
    <n v="0.111"/>
    <n v="8"/>
    <n v="11"/>
    <n v="0.72699999999999998"/>
    <n v="1"/>
    <n v="3"/>
    <n v="4"/>
    <n v="3"/>
    <n v="3"/>
    <n v="0"/>
    <n v="1"/>
    <n v="1"/>
    <n v="19"/>
    <n v="-26"/>
    <n v="12.5"/>
    <d v="2026-01-19T00:00:00"/>
    <m/>
    <m/>
    <m/>
    <n v="35.016666666666666"/>
  </r>
  <r>
    <x v="263"/>
    <s v="MIL"/>
    <s v="ATL"/>
    <s v="W"/>
    <d v="1899-12-30T23:34:00"/>
    <n v="8"/>
    <n v="15"/>
    <n v="0.53300000000000003"/>
    <n v="3"/>
    <n v="7"/>
    <n v="0.42899999999999999"/>
    <n v="0"/>
    <n v="0"/>
    <m/>
    <n v="0"/>
    <n v="3"/>
    <n v="3"/>
    <n v="1"/>
    <n v="0"/>
    <n v="0"/>
    <n v="0"/>
    <n v="2"/>
    <n v="19"/>
    <n v="6"/>
    <n v="12.5"/>
    <d v="2026-01-19T00:00:00"/>
    <m/>
    <m/>
    <m/>
    <n v="23.566666666666666"/>
  </r>
  <r>
    <x v="228"/>
    <s v="SAS"/>
    <s v="UTA"/>
    <s v="W"/>
    <d v="1899-12-30T21:53:00"/>
    <n v="3"/>
    <n v="4"/>
    <n v="0.75"/>
    <n v="0"/>
    <n v="0"/>
    <m/>
    <n v="1"/>
    <n v="2"/>
    <n v="0.5"/>
    <n v="1"/>
    <n v="6"/>
    <n v="7"/>
    <n v="4"/>
    <n v="1"/>
    <n v="3"/>
    <n v="1"/>
    <n v="0"/>
    <n v="7"/>
    <n v="6"/>
    <n v="12.4"/>
    <d v="2026-01-19T00:00:00"/>
    <m/>
    <m/>
    <m/>
    <n v="21.883333333333333"/>
  </r>
  <r>
    <x v="125"/>
    <s v="WAS"/>
    <s v="LAC"/>
    <s v="L"/>
    <d v="1899-12-31T06:28:00"/>
    <n v="6"/>
    <n v="12"/>
    <n v="0.5"/>
    <n v="3"/>
    <n v="7"/>
    <n v="0.42899999999999999"/>
    <n v="0"/>
    <n v="0"/>
    <m/>
    <n v="0"/>
    <n v="1"/>
    <n v="1"/>
    <n v="5"/>
    <n v="0"/>
    <n v="0"/>
    <n v="0"/>
    <n v="2"/>
    <n v="15"/>
    <n v="14"/>
    <n v="12"/>
    <d v="2026-01-19T00:00:00"/>
    <m/>
    <m/>
    <m/>
    <n v="30.466666666666665"/>
  </r>
  <r>
    <x v="140"/>
    <s v="BRK"/>
    <s v="PHO"/>
    <s v="L"/>
    <d v="1899-12-31T02:19:00"/>
    <n v="4"/>
    <n v="6"/>
    <n v="0.66700000000000004"/>
    <n v="2"/>
    <n v="3"/>
    <n v="0.66700000000000004"/>
    <n v="0"/>
    <n v="0"/>
    <m/>
    <n v="1"/>
    <n v="3"/>
    <n v="4"/>
    <n v="8"/>
    <n v="0"/>
    <n v="0"/>
    <n v="1"/>
    <n v="4"/>
    <n v="10"/>
    <n v="-11"/>
    <n v="12"/>
    <d v="2026-01-19T00:00:00"/>
    <m/>
    <m/>
    <m/>
    <n v="26.316666666666666"/>
  </r>
  <r>
    <x v="192"/>
    <s v="MIA"/>
    <s v="GSW"/>
    <s v="L"/>
    <d v="1899-12-30T18:15:00"/>
    <n v="7"/>
    <n v="10"/>
    <n v="0.7"/>
    <n v="1"/>
    <n v="3"/>
    <n v="0.33300000000000002"/>
    <n v="0"/>
    <n v="0"/>
    <m/>
    <n v="0"/>
    <n v="4"/>
    <n v="4"/>
    <n v="2"/>
    <n v="0"/>
    <n v="0"/>
    <n v="1"/>
    <n v="1"/>
    <n v="15"/>
    <n v="-4"/>
    <n v="12"/>
    <d v="2026-01-19T00:00:00"/>
    <m/>
    <m/>
    <m/>
    <n v="18.25"/>
  </r>
  <r>
    <x v="105"/>
    <s v="BOS"/>
    <s v="DET"/>
    <s v="L"/>
    <d v="1899-12-31T04:20:00"/>
    <n v="1"/>
    <n v="2"/>
    <n v="0.5"/>
    <n v="0"/>
    <n v="0"/>
    <m/>
    <n v="8"/>
    <n v="10"/>
    <n v="0.8"/>
    <n v="1"/>
    <n v="7"/>
    <n v="8"/>
    <n v="1"/>
    <n v="3"/>
    <n v="1"/>
    <n v="2"/>
    <n v="4"/>
    <n v="10"/>
    <n v="15"/>
    <n v="11.8"/>
    <d v="2026-01-19T00:00:00"/>
    <m/>
    <m/>
    <m/>
    <n v="28.333333333333336"/>
  </r>
  <r>
    <x v="237"/>
    <s v="DAL"/>
    <s v="NYK"/>
    <s v="W"/>
    <d v="1899-12-30T21:07:00"/>
    <n v="5"/>
    <n v="12"/>
    <n v="0.41699999999999998"/>
    <n v="4"/>
    <n v="7"/>
    <n v="0.57099999999999995"/>
    <n v="0"/>
    <n v="0"/>
    <m/>
    <n v="0"/>
    <n v="5"/>
    <n v="5"/>
    <n v="2"/>
    <n v="2"/>
    <n v="0"/>
    <n v="0"/>
    <n v="2"/>
    <n v="14"/>
    <n v="-8"/>
    <n v="11.7"/>
    <d v="2026-01-19T00:00:00"/>
    <m/>
    <m/>
    <m/>
    <n v="21.116666666666667"/>
  </r>
  <r>
    <x v="309"/>
    <s v="DET"/>
    <s v="BOS"/>
    <s v="W"/>
    <d v="1899-12-31T07:32:00"/>
    <n v="5"/>
    <n v="13"/>
    <n v="0.38500000000000001"/>
    <n v="5"/>
    <n v="11"/>
    <n v="0.45500000000000002"/>
    <n v="0"/>
    <n v="0"/>
    <m/>
    <n v="1"/>
    <n v="2"/>
    <n v="3"/>
    <n v="2"/>
    <n v="1"/>
    <n v="1"/>
    <n v="0"/>
    <n v="2"/>
    <n v="15"/>
    <n v="-4"/>
    <n v="11.5"/>
    <d v="2026-01-19T00:00:00"/>
    <m/>
    <m/>
    <m/>
    <n v="31.533333333333331"/>
  </r>
  <r>
    <x v="155"/>
    <s v="MIA"/>
    <s v="GSW"/>
    <s v="L"/>
    <d v="1899-12-31T02:33:00"/>
    <n v="5"/>
    <n v="11"/>
    <n v="0.45500000000000002"/>
    <n v="2"/>
    <n v="7"/>
    <n v="0.28599999999999998"/>
    <n v="1"/>
    <n v="2"/>
    <n v="0.5"/>
    <n v="3"/>
    <n v="5"/>
    <n v="8"/>
    <n v="2"/>
    <n v="2"/>
    <n v="1"/>
    <n v="2"/>
    <n v="3"/>
    <n v="13"/>
    <n v="-20"/>
    <n v="11.4"/>
    <d v="2026-01-19T00:00:00"/>
    <m/>
    <m/>
    <m/>
    <n v="26.549999999999997"/>
  </r>
  <r>
    <x v="75"/>
    <s v="WAS"/>
    <s v="LAC"/>
    <s v="L"/>
    <d v="1899-12-31T09:32:00"/>
    <n v="6"/>
    <n v="16"/>
    <n v="0.375"/>
    <n v="2"/>
    <n v="6"/>
    <n v="0.33300000000000002"/>
    <n v="4"/>
    <n v="5"/>
    <n v="0.8"/>
    <n v="2"/>
    <n v="4"/>
    <n v="6"/>
    <n v="6"/>
    <n v="3"/>
    <n v="0"/>
    <n v="6"/>
    <n v="3"/>
    <n v="18"/>
    <n v="4"/>
    <n v="11.4"/>
    <d v="2026-01-19T00:00:00"/>
    <m/>
    <m/>
    <m/>
    <n v="33.533333333333331"/>
  </r>
  <r>
    <x v="199"/>
    <s v="ATL"/>
    <s v="MIL"/>
    <s v="L"/>
    <d v="1899-12-31T00:28:00"/>
    <n v="5"/>
    <n v="11"/>
    <n v="0.45500000000000002"/>
    <n v="2"/>
    <n v="4"/>
    <n v="0.5"/>
    <n v="5"/>
    <n v="6"/>
    <n v="0.83299999999999996"/>
    <n v="0"/>
    <n v="3"/>
    <n v="3"/>
    <n v="3"/>
    <n v="0"/>
    <n v="1"/>
    <n v="2"/>
    <n v="3"/>
    <n v="17"/>
    <n v="17"/>
    <n v="11.4"/>
    <d v="2026-01-19T00:00:00"/>
    <m/>
    <m/>
    <m/>
    <n v="24.466666666666665"/>
  </r>
  <r>
    <x v="55"/>
    <s v="MIA"/>
    <s v="GSW"/>
    <s v="L"/>
    <d v="1899-12-31T06:18:00"/>
    <n v="7"/>
    <n v="16"/>
    <n v="0.438"/>
    <n v="2"/>
    <n v="7"/>
    <n v="0.28599999999999998"/>
    <n v="5"/>
    <n v="6"/>
    <n v="0.83299999999999996"/>
    <n v="1"/>
    <n v="2"/>
    <n v="3"/>
    <n v="3"/>
    <n v="0"/>
    <n v="0"/>
    <n v="3"/>
    <n v="3"/>
    <n v="21"/>
    <n v="-6"/>
    <n v="11.4"/>
    <d v="2026-01-19T00:00:00"/>
    <m/>
    <m/>
    <m/>
    <n v="30.299999999999997"/>
  </r>
  <r>
    <x v="171"/>
    <s v="UTA"/>
    <s v="SAS"/>
    <s v="L"/>
    <d v="1899-12-31T01:33:00"/>
    <n v="4"/>
    <n v="10"/>
    <n v="0.4"/>
    <n v="0"/>
    <n v="3"/>
    <n v="0"/>
    <n v="5"/>
    <n v="6"/>
    <n v="0.83299999999999996"/>
    <n v="2"/>
    <n v="4"/>
    <n v="6"/>
    <n v="2"/>
    <n v="2"/>
    <n v="0"/>
    <n v="0"/>
    <n v="5"/>
    <n v="13"/>
    <n v="-5"/>
    <n v="11.2"/>
    <d v="2026-01-19T00:00:00"/>
    <m/>
    <m/>
    <m/>
    <n v="25.550000000000004"/>
  </r>
  <r>
    <x v="94"/>
    <s v="DET"/>
    <s v="BOS"/>
    <s v="W"/>
    <d v="1899-12-31T03:34:00"/>
    <n v="3"/>
    <n v="6"/>
    <n v="0.5"/>
    <n v="0"/>
    <n v="0"/>
    <m/>
    <n v="1"/>
    <n v="1"/>
    <n v="1"/>
    <n v="2"/>
    <n v="5"/>
    <n v="7"/>
    <n v="2"/>
    <n v="4"/>
    <n v="1"/>
    <n v="1"/>
    <n v="2"/>
    <n v="7"/>
    <n v="-6"/>
    <n v="11.2"/>
    <d v="2026-01-19T00:00:00"/>
    <m/>
    <m/>
    <m/>
    <n v="27.566666666666663"/>
  </r>
  <r>
    <x v="235"/>
    <s v="BRK"/>
    <s v="PHO"/>
    <s v="L"/>
    <d v="1899-12-31T03:55:00"/>
    <n v="5"/>
    <n v="10"/>
    <n v="0.5"/>
    <n v="1"/>
    <n v="3"/>
    <n v="0.33300000000000002"/>
    <n v="5"/>
    <n v="5"/>
    <n v="1"/>
    <n v="0"/>
    <n v="1"/>
    <n v="1"/>
    <n v="0"/>
    <n v="1"/>
    <n v="0"/>
    <n v="0"/>
    <n v="3"/>
    <n v="16"/>
    <n v="-14"/>
    <n v="11.1"/>
    <d v="2026-01-19T00:00:00"/>
    <m/>
    <m/>
    <m/>
    <n v="27.916666666666664"/>
  </r>
  <r>
    <x v="68"/>
    <s v="LAC"/>
    <s v="WAS"/>
    <s v="W"/>
    <d v="1899-12-31T06:17:00"/>
    <n v="7"/>
    <n v="10"/>
    <n v="0.7"/>
    <n v="0"/>
    <n v="0"/>
    <m/>
    <n v="0"/>
    <n v="0"/>
    <m/>
    <n v="3"/>
    <n v="9"/>
    <n v="12"/>
    <n v="1"/>
    <n v="0"/>
    <n v="1"/>
    <n v="5"/>
    <n v="0"/>
    <n v="14"/>
    <n v="-3"/>
    <n v="11"/>
    <d v="2026-01-19T00:00:00"/>
    <m/>
    <m/>
    <m/>
    <n v="30.283333333333335"/>
  </r>
  <r>
    <x v="158"/>
    <s v="MIL"/>
    <s v="ATL"/>
    <s v="W"/>
    <d v="1899-12-31T17:41:00"/>
    <n v="6"/>
    <n v="12"/>
    <n v="0.5"/>
    <n v="6"/>
    <n v="12"/>
    <n v="0.5"/>
    <n v="0"/>
    <n v="0"/>
    <m/>
    <n v="0"/>
    <n v="3"/>
    <n v="3"/>
    <n v="1"/>
    <n v="0"/>
    <n v="0"/>
    <n v="2"/>
    <n v="2"/>
    <n v="18"/>
    <n v="14"/>
    <n v="10.8"/>
    <d v="2026-01-19T00:00:00"/>
    <m/>
    <m/>
    <m/>
    <n v="41.68333333333333"/>
  </r>
  <r>
    <x v="300"/>
    <s v="SAS"/>
    <s v="UTA"/>
    <s v="W"/>
    <d v="1899-12-30T14:25:00"/>
    <n v="4"/>
    <n v="5"/>
    <n v="0.8"/>
    <n v="1"/>
    <n v="2"/>
    <n v="0.5"/>
    <n v="2"/>
    <n v="2"/>
    <n v="1"/>
    <n v="0"/>
    <n v="3"/>
    <n v="3"/>
    <n v="0"/>
    <n v="1"/>
    <n v="2"/>
    <n v="1"/>
    <n v="2"/>
    <n v="11"/>
    <n v="7"/>
    <n v="10.6"/>
    <d v="2026-01-19T00:00:00"/>
    <m/>
    <m/>
    <m/>
    <n v="14.416666666666666"/>
  </r>
  <r>
    <x v="70"/>
    <s v="WAS"/>
    <s v="LAC"/>
    <s v="L"/>
    <d v="1899-12-31T03:49:00"/>
    <n v="3"/>
    <n v="10"/>
    <n v="0.3"/>
    <n v="2"/>
    <n v="5"/>
    <n v="0.4"/>
    <n v="3"/>
    <n v="3"/>
    <n v="1"/>
    <n v="2"/>
    <n v="3"/>
    <n v="5"/>
    <n v="5"/>
    <n v="1"/>
    <n v="0"/>
    <n v="1"/>
    <n v="1"/>
    <n v="11"/>
    <n v="6"/>
    <n v="10.6"/>
    <d v="2026-01-19T00:00:00"/>
    <m/>
    <m/>
    <m/>
    <n v="27.816666666666666"/>
  </r>
  <r>
    <x v="141"/>
    <s v="MIL"/>
    <s v="ATL"/>
    <s v="W"/>
    <d v="1899-12-31T03:47:00"/>
    <n v="2"/>
    <n v="5"/>
    <n v="0.4"/>
    <n v="0"/>
    <n v="0"/>
    <m/>
    <n v="5"/>
    <n v="5"/>
    <n v="1"/>
    <n v="0"/>
    <n v="6"/>
    <n v="6"/>
    <n v="7"/>
    <n v="1"/>
    <n v="1"/>
    <n v="3"/>
    <n v="3"/>
    <n v="9"/>
    <n v="3"/>
    <n v="10.5"/>
    <d v="2026-01-19T00:00:00"/>
    <m/>
    <m/>
    <m/>
    <n v="27.783333333333331"/>
  </r>
  <r>
    <x v="287"/>
    <s v="LAC"/>
    <s v="WAS"/>
    <s v="W"/>
    <d v="1899-12-31T15:06:00"/>
    <n v="3"/>
    <n v="6"/>
    <n v="0.5"/>
    <n v="1"/>
    <n v="2"/>
    <n v="0.5"/>
    <n v="3"/>
    <n v="4"/>
    <n v="0.75"/>
    <n v="2"/>
    <n v="3"/>
    <n v="5"/>
    <n v="4"/>
    <n v="1"/>
    <n v="1"/>
    <n v="2"/>
    <n v="3"/>
    <n v="10"/>
    <n v="-2"/>
    <n v="10.199999999999999"/>
    <d v="2026-01-19T00:00:00"/>
    <m/>
    <m/>
    <m/>
    <n v="39.1"/>
  </r>
  <r>
    <x v="238"/>
    <s v="DAL"/>
    <s v="NYK"/>
    <s v="W"/>
    <d v="1899-12-31T03:46:00"/>
    <n v="7"/>
    <n v="14"/>
    <n v="0.5"/>
    <n v="1"/>
    <n v="4"/>
    <n v="0.25"/>
    <n v="3"/>
    <n v="6"/>
    <n v="0.5"/>
    <n v="0"/>
    <n v="7"/>
    <n v="7"/>
    <n v="3"/>
    <n v="1"/>
    <n v="0"/>
    <n v="4"/>
    <n v="2"/>
    <n v="18"/>
    <n v="21"/>
    <n v="10.199999999999999"/>
    <d v="2026-01-19T00:00:00"/>
    <m/>
    <m/>
    <m/>
    <n v="27.766666666666669"/>
  </r>
  <r>
    <x v="248"/>
    <s v="SAS"/>
    <s v="UTA"/>
    <s v="W"/>
    <d v="1899-12-30T22:24:00"/>
    <n v="4"/>
    <n v="7"/>
    <n v="0.57099999999999995"/>
    <n v="1"/>
    <n v="4"/>
    <n v="0.25"/>
    <n v="1"/>
    <n v="1"/>
    <n v="1"/>
    <n v="0"/>
    <n v="1"/>
    <n v="1"/>
    <n v="4"/>
    <n v="0"/>
    <n v="1"/>
    <n v="0"/>
    <n v="1"/>
    <n v="10"/>
    <n v="17"/>
    <n v="10.1"/>
    <d v="2026-01-19T00:00:00"/>
    <m/>
    <m/>
    <m/>
    <n v="22.4"/>
  </r>
  <r>
    <x v="20"/>
    <s v="GSW"/>
    <s v="MIA"/>
    <s v="W"/>
    <d v="1899-12-31T02:00:00"/>
    <n v="2"/>
    <n v="5"/>
    <n v="0.4"/>
    <n v="1"/>
    <n v="3"/>
    <n v="0.33300000000000002"/>
    <n v="0"/>
    <n v="0"/>
    <m/>
    <n v="1"/>
    <n v="2"/>
    <n v="3"/>
    <n v="7"/>
    <n v="2"/>
    <n v="1"/>
    <n v="0"/>
    <n v="3"/>
    <n v="5"/>
    <n v="19"/>
    <n v="10"/>
    <d v="2026-01-19T00:00:00"/>
    <m/>
    <m/>
    <m/>
    <n v="26"/>
  </r>
  <r>
    <x v="205"/>
    <s v="BRK"/>
    <s v="PHO"/>
    <s v="L"/>
    <d v="1899-12-30T15:10:00"/>
    <n v="3"/>
    <n v="4"/>
    <n v="0.75"/>
    <n v="1"/>
    <n v="2"/>
    <n v="0.5"/>
    <n v="2"/>
    <n v="2"/>
    <n v="1"/>
    <n v="1"/>
    <n v="0"/>
    <n v="1"/>
    <n v="1"/>
    <n v="1"/>
    <n v="0"/>
    <n v="0"/>
    <n v="0"/>
    <n v="9"/>
    <n v="3"/>
    <n v="9.8000000000000007"/>
    <d v="2026-01-19T00:00:00"/>
    <m/>
    <m/>
    <m/>
    <n v="15.166666666666666"/>
  </r>
  <r>
    <x v="97"/>
    <s v="NYK"/>
    <s v="DAL"/>
    <s v="L"/>
    <d v="1899-12-31T09:41:00"/>
    <n v="9"/>
    <n v="24"/>
    <n v="0.375"/>
    <n v="1"/>
    <n v="4"/>
    <n v="0.25"/>
    <n v="3"/>
    <n v="3"/>
    <n v="1"/>
    <n v="0"/>
    <n v="0"/>
    <n v="0"/>
    <n v="6"/>
    <n v="0"/>
    <n v="0"/>
    <n v="2"/>
    <n v="4"/>
    <n v="22"/>
    <n v="-15"/>
    <n v="9.4"/>
    <d v="2026-01-19T00:00:00"/>
    <m/>
    <m/>
    <m/>
    <n v="33.683333333333337"/>
  </r>
  <r>
    <x v="112"/>
    <s v="MIA"/>
    <s v="GSW"/>
    <s v="L"/>
    <d v="1899-12-31T02:53:00"/>
    <n v="6"/>
    <n v="14"/>
    <n v="0.42899999999999999"/>
    <n v="2"/>
    <n v="7"/>
    <n v="0.28599999999999998"/>
    <n v="4"/>
    <n v="4"/>
    <n v="1"/>
    <n v="2"/>
    <n v="3"/>
    <n v="5"/>
    <n v="1"/>
    <n v="0"/>
    <n v="0"/>
    <n v="3"/>
    <n v="3"/>
    <n v="18"/>
    <n v="-24"/>
    <n v="9.4"/>
    <d v="2026-01-19T00:00:00"/>
    <m/>
    <m/>
    <m/>
    <n v="26.883333333333333"/>
  </r>
  <r>
    <x v="36"/>
    <s v="GSW"/>
    <s v="MIA"/>
    <s v="W"/>
    <d v="1899-12-30T19:03:00"/>
    <n v="4"/>
    <n v="9"/>
    <n v="0.44400000000000001"/>
    <n v="2"/>
    <n v="7"/>
    <n v="0.28599999999999998"/>
    <n v="0"/>
    <n v="0"/>
    <m/>
    <n v="0"/>
    <n v="8"/>
    <n v="8"/>
    <n v="2"/>
    <n v="1"/>
    <n v="0"/>
    <n v="0"/>
    <n v="2"/>
    <n v="10"/>
    <n v="26"/>
    <n v="9.3000000000000007"/>
    <d v="2026-01-19T00:00:00"/>
    <m/>
    <m/>
    <m/>
    <n v="19.049999999999997"/>
  </r>
  <r>
    <x v="307"/>
    <s v="MIA"/>
    <s v="GSW"/>
    <s v="L"/>
    <d v="1899-12-31T03:41:00"/>
    <n v="3"/>
    <n v="7"/>
    <n v="0.42899999999999999"/>
    <n v="0"/>
    <n v="1"/>
    <n v="0"/>
    <n v="3"/>
    <n v="4"/>
    <n v="0.75"/>
    <n v="3"/>
    <n v="2"/>
    <n v="5"/>
    <n v="3"/>
    <n v="0"/>
    <n v="0"/>
    <n v="0"/>
    <n v="1"/>
    <n v="9"/>
    <n v="-12"/>
    <n v="9.3000000000000007"/>
    <d v="2026-01-19T00:00:00"/>
    <m/>
    <m/>
    <m/>
    <n v="27.683333333333334"/>
  </r>
  <r>
    <x v="190"/>
    <s v="MIL"/>
    <s v="ATL"/>
    <s v="W"/>
    <d v="1899-12-31T04:50:00"/>
    <n v="6"/>
    <n v="12"/>
    <n v="0.5"/>
    <n v="1"/>
    <n v="4"/>
    <n v="0.25"/>
    <n v="1"/>
    <n v="2"/>
    <n v="0.5"/>
    <n v="0"/>
    <n v="3"/>
    <n v="3"/>
    <n v="3"/>
    <n v="2"/>
    <n v="1"/>
    <n v="2"/>
    <n v="5"/>
    <n v="14"/>
    <n v="-5"/>
    <n v="9.3000000000000007"/>
    <d v="2026-01-19T00:00:00"/>
    <m/>
    <m/>
    <m/>
    <n v="28.833333333333332"/>
  </r>
  <r>
    <x v="143"/>
    <s v="MIL"/>
    <s v="ATL"/>
    <s v="W"/>
    <d v="1899-12-31T03:45:00"/>
    <n v="5"/>
    <n v="10"/>
    <n v="0.5"/>
    <n v="4"/>
    <n v="6"/>
    <n v="0.66700000000000004"/>
    <n v="0"/>
    <n v="0"/>
    <m/>
    <n v="0"/>
    <n v="8"/>
    <n v="8"/>
    <n v="1"/>
    <n v="0"/>
    <n v="0"/>
    <n v="2"/>
    <n v="2"/>
    <n v="14"/>
    <n v="-7"/>
    <n v="9.3000000000000007"/>
    <d v="2026-01-19T00:00:00"/>
    <m/>
    <m/>
    <m/>
    <n v="27.75"/>
  </r>
  <r>
    <x v="450"/>
    <s v="UTA"/>
    <s v="SAS"/>
    <s v="L"/>
    <d v="1899-12-30T23:05:00"/>
    <n v="4"/>
    <n v="7"/>
    <n v="0.57099999999999995"/>
    <n v="1"/>
    <n v="2"/>
    <n v="0.5"/>
    <n v="1"/>
    <n v="2"/>
    <n v="0.5"/>
    <n v="0"/>
    <n v="1"/>
    <n v="1"/>
    <n v="2"/>
    <n v="2"/>
    <n v="0"/>
    <n v="1"/>
    <n v="0"/>
    <n v="10"/>
    <n v="-10"/>
    <n v="9"/>
    <d v="2026-01-19T00:00:00"/>
    <m/>
    <m/>
    <m/>
    <n v="23.083333333333336"/>
  </r>
  <r>
    <x v="456"/>
    <s v="MIL"/>
    <s v="ATL"/>
    <s v="W"/>
    <d v="1899-12-30T15:04:00"/>
    <n v="2"/>
    <n v="3"/>
    <n v="0.66700000000000004"/>
    <n v="1"/>
    <n v="1"/>
    <n v="1"/>
    <n v="0"/>
    <n v="0"/>
    <m/>
    <n v="1"/>
    <n v="3"/>
    <n v="4"/>
    <n v="2"/>
    <n v="2"/>
    <n v="1"/>
    <n v="0"/>
    <n v="1"/>
    <n v="5"/>
    <n v="13"/>
    <n v="9"/>
    <d v="2026-01-19T00:00:00"/>
    <m/>
    <m/>
    <m/>
    <n v="15.066666666666666"/>
  </r>
  <r>
    <x v="119"/>
    <s v="LAC"/>
    <s v="WAS"/>
    <s v="W"/>
    <d v="1899-12-31T02:09:00"/>
    <n v="5"/>
    <n v="7"/>
    <n v="0.71399999999999997"/>
    <n v="1"/>
    <n v="3"/>
    <n v="0.33300000000000002"/>
    <n v="0"/>
    <n v="0"/>
    <m/>
    <n v="1"/>
    <n v="3"/>
    <n v="4"/>
    <n v="0"/>
    <n v="1"/>
    <n v="1"/>
    <n v="1"/>
    <n v="4"/>
    <n v="11"/>
    <n v="2"/>
    <n v="8.8000000000000007"/>
    <d v="2026-01-19T00:00:00"/>
    <m/>
    <m/>
    <m/>
    <n v="26.15"/>
  </r>
  <r>
    <x v="60"/>
    <s v="MIA"/>
    <s v="GSW"/>
    <s v="L"/>
    <d v="1899-12-31T01:02:00"/>
    <n v="1"/>
    <n v="6"/>
    <n v="0.16700000000000001"/>
    <n v="1"/>
    <n v="4"/>
    <n v="0.25"/>
    <n v="4"/>
    <n v="4"/>
    <n v="1"/>
    <n v="3"/>
    <n v="3"/>
    <n v="6"/>
    <n v="3"/>
    <n v="3"/>
    <n v="1"/>
    <n v="2"/>
    <n v="3"/>
    <n v="7"/>
    <n v="-17"/>
    <n v="8.8000000000000007"/>
    <d v="2026-01-19T00:00:00"/>
    <m/>
    <m/>
    <m/>
    <n v="25.033333333333335"/>
  </r>
  <r>
    <x v="293"/>
    <s v="BRK"/>
    <s v="PHO"/>
    <s v="L"/>
    <d v="1899-12-31T00:47:00"/>
    <n v="4"/>
    <n v="7"/>
    <n v="0.57099999999999995"/>
    <n v="3"/>
    <n v="6"/>
    <n v="0.5"/>
    <n v="0"/>
    <n v="0"/>
    <m/>
    <n v="0"/>
    <n v="1"/>
    <n v="1"/>
    <n v="3"/>
    <n v="0"/>
    <n v="0"/>
    <n v="1"/>
    <n v="1"/>
    <n v="11"/>
    <n v="-18"/>
    <n v="8.6999999999999993"/>
    <d v="2026-01-19T00:00:00"/>
    <m/>
    <m/>
    <m/>
    <n v="24.783333333333331"/>
  </r>
  <r>
    <x v="321"/>
    <s v="IND"/>
    <s v="PHI"/>
    <s v="L"/>
    <d v="1899-12-30T22:35:00"/>
    <n v="4"/>
    <n v="7"/>
    <n v="0.57099999999999995"/>
    <n v="2"/>
    <n v="4"/>
    <n v="0.5"/>
    <n v="0"/>
    <n v="0"/>
    <m/>
    <n v="1"/>
    <n v="5"/>
    <n v="6"/>
    <n v="1"/>
    <n v="0"/>
    <n v="3"/>
    <n v="2"/>
    <n v="3"/>
    <n v="10"/>
    <n v="-11"/>
    <n v="8.5"/>
    <d v="2026-01-19T00:00:00"/>
    <m/>
    <m/>
    <m/>
    <n v="22.583333333333332"/>
  </r>
  <r>
    <x v="430"/>
    <s v="UTA"/>
    <s v="SAS"/>
    <s v="L"/>
    <d v="1899-12-30T20:41:00"/>
    <n v="1"/>
    <n v="6"/>
    <n v="0.16700000000000001"/>
    <n v="1"/>
    <n v="3"/>
    <n v="0.33300000000000002"/>
    <n v="3"/>
    <n v="3"/>
    <n v="1"/>
    <n v="6"/>
    <n v="5"/>
    <n v="11"/>
    <n v="2"/>
    <n v="1"/>
    <n v="0"/>
    <n v="2"/>
    <n v="0"/>
    <n v="6"/>
    <n v="-4"/>
    <n v="8.3000000000000007"/>
    <d v="2026-01-19T00:00:00"/>
    <m/>
    <m/>
    <m/>
    <n v="20.683333333333334"/>
  </r>
  <r>
    <x v="317"/>
    <s v="IND"/>
    <s v="PHI"/>
    <s v="L"/>
    <d v="1899-12-30T21:54:00"/>
    <n v="4"/>
    <n v="6"/>
    <n v="0.66700000000000004"/>
    <n v="0"/>
    <n v="1"/>
    <n v="0"/>
    <n v="0"/>
    <n v="0"/>
    <m/>
    <n v="0"/>
    <n v="5"/>
    <n v="5"/>
    <n v="2"/>
    <n v="0"/>
    <n v="2"/>
    <n v="1"/>
    <n v="1"/>
    <n v="8"/>
    <n v="-3"/>
    <n v="8.3000000000000007"/>
    <d v="2026-01-19T00:00:00"/>
    <m/>
    <m/>
    <m/>
    <n v="21.9"/>
  </r>
  <r>
    <x v="56"/>
    <s v="NYK"/>
    <s v="DAL"/>
    <s v="L"/>
    <d v="1899-12-31T07:25:00"/>
    <n v="3"/>
    <n v="8"/>
    <n v="0.375"/>
    <n v="1"/>
    <n v="4"/>
    <n v="0.25"/>
    <n v="2"/>
    <n v="2"/>
    <n v="1"/>
    <n v="2"/>
    <n v="4"/>
    <n v="6"/>
    <n v="2"/>
    <n v="3"/>
    <n v="1"/>
    <n v="3"/>
    <n v="3"/>
    <n v="9"/>
    <n v="-12"/>
    <n v="8.1"/>
    <d v="2026-01-19T00:00:00"/>
    <m/>
    <m/>
    <m/>
    <n v="31.416666666666664"/>
  </r>
  <r>
    <x v="189"/>
    <s v="SAS"/>
    <s v="UTA"/>
    <s v="W"/>
    <d v="1899-12-31T04:23:00"/>
    <n v="5"/>
    <n v="11"/>
    <n v="0.45500000000000002"/>
    <n v="3"/>
    <n v="8"/>
    <n v="0.375"/>
    <n v="0"/>
    <n v="0"/>
    <m/>
    <n v="1"/>
    <n v="3"/>
    <n v="4"/>
    <n v="0"/>
    <n v="0"/>
    <n v="0"/>
    <n v="0"/>
    <n v="2"/>
    <n v="13"/>
    <n v="17"/>
    <n v="8.1"/>
    <d v="2026-01-19T00:00:00"/>
    <m/>
    <m/>
    <m/>
    <n v="28.383333333333333"/>
  </r>
  <r>
    <x v="115"/>
    <s v="MIA"/>
    <s v="GSW"/>
    <s v="L"/>
    <d v="1899-12-31T01:48:00"/>
    <n v="4"/>
    <n v="12"/>
    <n v="0.33300000000000002"/>
    <n v="2"/>
    <n v="4"/>
    <n v="0.5"/>
    <n v="0"/>
    <n v="0"/>
    <m/>
    <n v="2"/>
    <n v="3"/>
    <n v="5"/>
    <n v="9"/>
    <n v="1"/>
    <n v="0"/>
    <n v="4"/>
    <n v="2"/>
    <n v="10"/>
    <n v="-10"/>
    <n v="8"/>
    <d v="2026-01-19T00:00:00"/>
    <m/>
    <m/>
    <m/>
    <n v="25.799999999999997"/>
  </r>
  <r>
    <x v="271"/>
    <s v="UTA"/>
    <s v="SAS"/>
    <s v="L"/>
    <d v="1899-12-31T02:31:00"/>
    <n v="3"/>
    <n v="6"/>
    <n v="0.5"/>
    <n v="2"/>
    <n v="3"/>
    <n v="0.66700000000000004"/>
    <n v="0"/>
    <n v="0"/>
    <m/>
    <n v="2"/>
    <n v="2"/>
    <n v="4"/>
    <n v="4"/>
    <n v="0"/>
    <n v="1"/>
    <n v="1"/>
    <n v="4"/>
    <n v="8"/>
    <n v="-7"/>
    <n v="7.9"/>
    <d v="2026-01-19T00:00:00"/>
    <m/>
    <m/>
    <m/>
    <n v="26.516666666666666"/>
  </r>
  <r>
    <x v="133"/>
    <s v="UTA"/>
    <s v="SAS"/>
    <s v="L"/>
    <d v="1899-12-30T23:39:00"/>
    <n v="3"/>
    <n v="7"/>
    <n v="0.42899999999999999"/>
    <n v="2"/>
    <n v="4"/>
    <n v="0.5"/>
    <n v="2"/>
    <n v="2"/>
    <n v="1"/>
    <n v="0"/>
    <n v="2"/>
    <n v="2"/>
    <n v="3"/>
    <n v="1"/>
    <n v="0"/>
    <n v="1"/>
    <n v="3"/>
    <n v="10"/>
    <n v="-18"/>
    <n v="7.8"/>
    <d v="2026-01-19T00:00:00"/>
    <m/>
    <m/>
    <m/>
    <n v="23.650000000000002"/>
  </r>
  <r>
    <x v="448"/>
    <s v="CLE"/>
    <s v="OKC"/>
    <s v="L"/>
    <d v="1899-12-31T02:25:00"/>
    <n v="3"/>
    <n v="7"/>
    <n v="0.42899999999999999"/>
    <n v="0"/>
    <n v="3"/>
    <n v="0"/>
    <n v="0"/>
    <n v="0"/>
    <m/>
    <n v="3"/>
    <n v="5"/>
    <n v="8"/>
    <n v="1"/>
    <n v="2"/>
    <n v="0"/>
    <n v="0"/>
    <n v="2"/>
    <n v="6"/>
    <n v="-10"/>
    <n v="7.8"/>
    <d v="2026-01-19T00:00:00"/>
    <m/>
    <m/>
    <m/>
    <n v="26.416666666666664"/>
  </r>
  <r>
    <x v="117"/>
    <s v="UTA"/>
    <s v="SAS"/>
    <s v="L"/>
    <d v="1899-12-31T07:46:00"/>
    <n v="4"/>
    <n v="11"/>
    <n v="0.36399999999999999"/>
    <n v="0"/>
    <n v="5"/>
    <n v="0"/>
    <n v="0"/>
    <n v="0"/>
    <m/>
    <n v="2"/>
    <n v="1"/>
    <n v="3"/>
    <n v="7"/>
    <n v="2"/>
    <n v="0"/>
    <n v="3"/>
    <n v="0"/>
    <n v="8"/>
    <n v="-7"/>
    <n v="7.5"/>
    <d v="2026-01-19T00:00:00"/>
    <m/>
    <m/>
    <m/>
    <n v="31.766666666666666"/>
  </r>
  <r>
    <x v="454"/>
    <s v="IND"/>
    <s v="PHI"/>
    <s v="L"/>
    <d v="1899-12-30T14:10:00"/>
    <n v="5"/>
    <n v="8"/>
    <n v="0.625"/>
    <n v="0"/>
    <n v="0"/>
    <m/>
    <n v="0"/>
    <n v="0"/>
    <m/>
    <n v="0"/>
    <n v="0"/>
    <n v="0"/>
    <n v="3"/>
    <n v="1"/>
    <n v="1"/>
    <n v="2"/>
    <n v="2"/>
    <n v="10"/>
    <n v="-1"/>
    <n v="7.4"/>
    <d v="2026-01-19T00:00:00"/>
    <m/>
    <m/>
    <m/>
    <n v="14.166666666666668"/>
  </r>
  <r>
    <x v="222"/>
    <s v="BRK"/>
    <s v="PHO"/>
    <s v="L"/>
    <d v="1899-12-30T22:06:00"/>
    <n v="3"/>
    <n v="8"/>
    <n v="0.375"/>
    <n v="1"/>
    <n v="3"/>
    <n v="0.33300000000000002"/>
    <n v="3"/>
    <n v="3"/>
    <n v="1"/>
    <n v="0"/>
    <n v="1"/>
    <n v="1"/>
    <n v="2"/>
    <n v="0"/>
    <n v="0"/>
    <n v="0"/>
    <n v="0"/>
    <n v="10"/>
    <n v="4"/>
    <n v="7.3"/>
    <d v="2026-01-19T00:00:00"/>
    <m/>
    <m/>
    <m/>
    <n v="22.099999999999998"/>
  </r>
  <r>
    <x v="198"/>
    <s v="PHI"/>
    <s v="IND"/>
    <s v="W"/>
    <d v="1899-12-30T23:39:00"/>
    <n v="2"/>
    <n v="5"/>
    <n v="0.4"/>
    <n v="1"/>
    <n v="2"/>
    <n v="0.5"/>
    <n v="0"/>
    <n v="0"/>
    <m/>
    <n v="1"/>
    <n v="5"/>
    <n v="6"/>
    <n v="0"/>
    <n v="4"/>
    <n v="0"/>
    <n v="0"/>
    <n v="3"/>
    <n v="5"/>
    <n v="13"/>
    <n v="7.3"/>
    <d v="2026-01-19T00:00:00"/>
    <m/>
    <m/>
    <m/>
    <n v="23.650000000000002"/>
  </r>
  <r>
    <x v="174"/>
    <s v="LAC"/>
    <s v="WAS"/>
    <s v="W"/>
    <d v="1899-12-30T19:33:00"/>
    <n v="2"/>
    <n v="7"/>
    <n v="0.28599999999999998"/>
    <n v="0"/>
    <n v="5"/>
    <n v="0"/>
    <n v="2"/>
    <n v="2"/>
    <n v="1"/>
    <n v="0"/>
    <n v="2"/>
    <n v="2"/>
    <n v="0"/>
    <n v="4"/>
    <n v="1"/>
    <n v="0"/>
    <n v="0"/>
    <n v="6"/>
    <n v="3"/>
    <n v="7.2"/>
    <d v="2026-01-19T00:00:00"/>
    <m/>
    <m/>
    <m/>
    <n v="19.55"/>
  </r>
  <r>
    <x v="136"/>
    <s v="PHO"/>
    <s v="BRK"/>
    <s v="W"/>
    <d v="1899-12-31T04:35:00"/>
    <n v="4"/>
    <n v="8"/>
    <n v="0.5"/>
    <n v="3"/>
    <n v="7"/>
    <n v="0.42899999999999999"/>
    <n v="0"/>
    <n v="0"/>
    <m/>
    <n v="0"/>
    <n v="3"/>
    <n v="3"/>
    <n v="5"/>
    <n v="0"/>
    <n v="0"/>
    <n v="3"/>
    <n v="3"/>
    <n v="11"/>
    <n v="13"/>
    <n v="7.2"/>
    <d v="2026-01-19T00:00:00"/>
    <m/>
    <m/>
    <m/>
    <n v="28.583333333333336"/>
  </r>
  <r>
    <x v="380"/>
    <s v="CLE"/>
    <s v="OKC"/>
    <s v="L"/>
    <d v="1899-12-31T01:31:00"/>
    <n v="3"/>
    <n v="13"/>
    <n v="0.23100000000000001"/>
    <n v="2"/>
    <n v="6"/>
    <n v="0.33300000000000002"/>
    <n v="8"/>
    <n v="8"/>
    <n v="1"/>
    <n v="1"/>
    <n v="8"/>
    <n v="9"/>
    <n v="1"/>
    <n v="1"/>
    <n v="0"/>
    <n v="5"/>
    <n v="2"/>
    <n v="16"/>
    <n v="-5"/>
    <n v="7.1"/>
    <d v="2026-01-19T00:00:00"/>
    <m/>
    <m/>
    <m/>
    <n v="25.516666666666669"/>
  </r>
  <r>
    <x v="81"/>
    <s v="ATL"/>
    <s v="MIL"/>
    <s v="L"/>
    <d v="1899-12-31T09:46:00"/>
    <n v="0"/>
    <n v="6"/>
    <n v="0"/>
    <n v="0"/>
    <n v="3"/>
    <n v="0"/>
    <n v="4"/>
    <n v="4"/>
    <n v="1"/>
    <n v="4"/>
    <n v="6"/>
    <n v="10"/>
    <n v="4"/>
    <n v="2"/>
    <n v="1"/>
    <n v="1"/>
    <n v="5"/>
    <n v="4"/>
    <n v="-9"/>
    <n v="6.9"/>
    <d v="2026-01-19T00:00:00"/>
    <m/>
    <m/>
    <m/>
    <n v="33.766666666666666"/>
  </r>
  <r>
    <x v="326"/>
    <s v="IND"/>
    <s v="PHI"/>
    <s v="L"/>
    <d v="1899-12-30T18:00:00"/>
    <n v="4"/>
    <n v="5"/>
    <n v="0.8"/>
    <n v="0"/>
    <n v="0"/>
    <m/>
    <n v="0"/>
    <n v="0"/>
    <m/>
    <n v="1"/>
    <n v="6"/>
    <n v="7"/>
    <n v="0"/>
    <n v="0"/>
    <n v="0"/>
    <n v="1"/>
    <n v="2"/>
    <n v="8"/>
    <n v="5"/>
    <n v="6.8"/>
    <d v="2026-01-19T00:00:00"/>
    <m/>
    <m/>
    <m/>
    <n v="18"/>
  </r>
  <r>
    <x v="337"/>
    <s v="GSW"/>
    <s v="MIA"/>
    <s v="W"/>
    <d v="1899-12-30T07:41:00"/>
    <n v="3"/>
    <n v="3"/>
    <n v="1"/>
    <n v="1"/>
    <n v="1"/>
    <n v="1"/>
    <n v="0"/>
    <n v="2"/>
    <n v="0"/>
    <n v="0"/>
    <n v="1"/>
    <n v="1"/>
    <n v="0"/>
    <n v="1"/>
    <n v="0"/>
    <n v="0"/>
    <n v="0"/>
    <n v="7"/>
    <n v="-7"/>
    <n v="6.6"/>
    <d v="2026-01-19T00:00:00"/>
    <m/>
    <m/>
    <m/>
    <n v="7.6833333333333327"/>
  </r>
  <r>
    <x v="474"/>
    <s v="DET"/>
    <s v="BOS"/>
    <s v="W"/>
    <d v="1899-12-30T17:10:00"/>
    <n v="2"/>
    <n v="3"/>
    <n v="0.66700000000000004"/>
    <n v="2"/>
    <n v="3"/>
    <n v="0.66700000000000004"/>
    <n v="1"/>
    <n v="2"/>
    <n v="0.5"/>
    <n v="1"/>
    <n v="2"/>
    <n v="3"/>
    <n v="2"/>
    <n v="0"/>
    <n v="2"/>
    <n v="3"/>
    <n v="0"/>
    <n v="7"/>
    <n v="2"/>
    <n v="6.4"/>
    <d v="2026-01-19T00:00:00"/>
    <m/>
    <m/>
    <m/>
    <n v="17.166666666666668"/>
  </r>
  <r>
    <x v="440"/>
    <s v="BRK"/>
    <s v="PHO"/>
    <s v="L"/>
    <d v="1899-12-30T13:26:00"/>
    <n v="2"/>
    <n v="5"/>
    <n v="0.4"/>
    <n v="2"/>
    <n v="4"/>
    <n v="0.5"/>
    <n v="2"/>
    <n v="2"/>
    <n v="1"/>
    <n v="1"/>
    <n v="3"/>
    <n v="4"/>
    <n v="1"/>
    <n v="1"/>
    <n v="0"/>
    <n v="1"/>
    <n v="3"/>
    <n v="8"/>
    <n v="-6"/>
    <n v="6.4"/>
    <d v="2026-01-19T00:00:00"/>
    <m/>
    <m/>
    <m/>
    <n v="13.433333333333334"/>
  </r>
  <r>
    <x v="33"/>
    <s v="OKC"/>
    <s v="CLE"/>
    <s v="W"/>
    <d v="1899-12-30T07:33:00"/>
    <n v="2"/>
    <n v="4"/>
    <n v="0.5"/>
    <n v="2"/>
    <n v="2"/>
    <n v="1"/>
    <n v="0"/>
    <n v="0"/>
    <m/>
    <n v="0"/>
    <n v="3"/>
    <n v="3"/>
    <n v="2"/>
    <n v="0"/>
    <n v="0"/>
    <n v="0"/>
    <n v="0"/>
    <n v="6"/>
    <n v="7"/>
    <n v="6.3"/>
    <d v="2026-01-19T00:00:00"/>
    <m/>
    <m/>
    <m/>
    <n v="7.55"/>
  </r>
  <r>
    <x v="53"/>
    <s v="DET"/>
    <s v="BOS"/>
    <s v="W"/>
    <d v="1899-12-30T21:14:00"/>
    <n v="2"/>
    <n v="5"/>
    <n v="0.4"/>
    <n v="0"/>
    <n v="2"/>
    <n v="0"/>
    <n v="4"/>
    <n v="4"/>
    <n v="1"/>
    <n v="1"/>
    <n v="4"/>
    <n v="5"/>
    <n v="0"/>
    <n v="0"/>
    <n v="1"/>
    <n v="1"/>
    <n v="2"/>
    <n v="8"/>
    <n v="8"/>
    <n v="6.1"/>
    <d v="2026-01-19T00:00:00"/>
    <m/>
    <m/>
    <m/>
    <n v="21.233333333333334"/>
  </r>
  <r>
    <x v="308"/>
    <s v="BOS"/>
    <s v="DET"/>
    <s v="L"/>
    <d v="1899-12-30T15:12:00"/>
    <n v="3"/>
    <n v="8"/>
    <n v="0.375"/>
    <n v="2"/>
    <n v="5"/>
    <n v="0.4"/>
    <n v="2"/>
    <n v="2"/>
    <n v="1"/>
    <n v="2"/>
    <n v="2"/>
    <n v="4"/>
    <n v="0"/>
    <n v="2"/>
    <n v="0"/>
    <n v="2"/>
    <n v="4"/>
    <n v="10"/>
    <n v="-8"/>
    <n v="6"/>
    <d v="2026-01-19T00:00:00"/>
    <m/>
    <m/>
    <m/>
    <n v="15.2"/>
  </r>
  <r>
    <x v="382"/>
    <s v="IND"/>
    <s v="PHI"/>
    <s v="L"/>
    <d v="1899-12-31T00:48:00"/>
    <n v="2"/>
    <n v="8"/>
    <n v="0.25"/>
    <n v="2"/>
    <n v="4"/>
    <n v="0.5"/>
    <n v="0"/>
    <n v="0"/>
    <m/>
    <n v="4"/>
    <n v="0"/>
    <n v="4"/>
    <n v="3"/>
    <n v="0"/>
    <n v="1"/>
    <n v="0"/>
    <n v="2"/>
    <n v="6"/>
    <n v="1"/>
    <n v="6"/>
    <d v="2026-01-19T00:00:00"/>
    <m/>
    <m/>
    <m/>
    <n v="24.800000000000004"/>
  </r>
  <r>
    <x v="59"/>
    <s v="NYK"/>
    <s v="DAL"/>
    <s v="L"/>
    <d v="1899-12-31T09:07:00"/>
    <n v="3"/>
    <n v="10"/>
    <n v="0.3"/>
    <n v="1"/>
    <n v="4"/>
    <n v="0.25"/>
    <n v="0"/>
    <n v="0"/>
    <m/>
    <n v="0"/>
    <n v="3"/>
    <n v="3"/>
    <n v="3"/>
    <n v="2"/>
    <n v="1"/>
    <n v="1"/>
    <n v="0"/>
    <n v="7"/>
    <n v="-21"/>
    <n v="5.9"/>
    <d v="2026-01-19T00:00:00"/>
    <m/>
    <m/>
    <m/>
    <n v="33.116666666666667"/>
  </r>
  <r>
    <x v="35"/>
    <s v="OKC"/>
    <s v="CLE"/>
    <s v="W"/>
    <d v="1899-12-30T02:35:00"/>
    <n v="2"/>
    <n v="2"/>
    <n v="1"/>
    <n v="2"/>
    <n v="2"/>
    <n v="1"/>
    <n v="0"/>
    <n v="0"/>
    <m/>
    <n v="0"/>
    <n v="1"/>
    <n v="1"/>
    <n v="0"/>
    <n v="0"/>
    <n v="0"/>
    <n v="0"/>
    <n v="0"/>
    <n v="6"/>
    <n v="9"/>
    <n v="5.7"/>
    <d v="2026-01-19T00:00:00"/>
    <m/>
    <m/>
    <m/>
    <n v="2.5833333333333335"/>
  </r>
  <r>
    <x v="10"/>
    <s v="OKC"/>
    <s v="CLE"/>
    <s v="W"/>
    <d v="1899-12-31T01:27:00"/>
    <n v="2"/>
    <n v="5"/>
    <n v="0.4"/>
    <n v="0"/>
    <n v="1"/>
    <n v="0"/>
    <n v="1"/>
    <n v="2"/>
    <n v="0.5"/>
    <n v="0"/>
    <n v="2"/>
    <n v="2"/>
    <n v="9"/>
    <n v="1"/>
    <n v="0"/>
    <n v="3"/>
    <n v="3"/>
    <n v="5"/>
    <n v="17"/>
    <n v="5.6"/>
    <d v="2026-01-19T00:00:00"/>
    <m/>
    <m/>
    <m/>
    <n v="25.449999999999996"/>
  </r>
  <r>
    <x v="247"/>
    <s v="WAS"/>
    <s v="LAC"/>
    <s v="L"/>
    <d v="1899-12-30T17:05:00"/>
    <n v="2"/>
    <n v="5"/>
    <n v="0.4"/>
    <n v="0"/>
    <n v="0"/>
    <m/>
    <n v="2"/>
    <n v="2"/>
    <n v="1"/>
    <n v="7"/>
    <n v="1"/>
    <n v="8"/>
    <n v="1"/>
    <n v="0"/>
    <n v="2"/>
    <n v="4"/>
    <n v="3"/>
    <n v="6"/>
    <n v="-15"/>
    <n v="5.4"/>
    <d v="2026-01-19T00:00:00"/>
    <m/>
    <m/>
    <m/>
    <n v="17.083333333333336"/>
  </r>
  <r>
    <x v="306"/>
    <s v="PHI"/>
    <s v="IND"/>
    <s v="W"/>
    <d v="1899-12-30T14:42:00"/>
    <n v="1"/>
    <n v="2"/>
    <n v="0.5"/>
    <n v="0"/>
    <n v="0"/>
    <m/>
    <n v="0"/>
    <n v="0"/>
    <m/>
    <n v="2"/>
    <n v="2"/>
    <n v="4"/>
    <n v="0"/>
    <n v="1"/>
    <n v="2"/>
    <n v="0"/>
    <n v="0"/>
    <n v="2"/>
    <n v="6"/>
    <n v="5.4"/>
    <d v="2026-01-19T00:00:00"/>
    <m/>
    <m/>
    <m/>
    <n v="14.700000000000001"/>
  </r>
  <r>
    <x v="260"/>
    <s v="CLE"/>
    <s v="OKC"/>
    <s v="L"/>
    <d v="1899-12-30T21:28:00"/>
    <n v="4"/>
    <n v="9"/>
    <n v="0.44400000000000001"/>
    <n v="1"/>
    <n v="3"/>
    <n v="0.33300000000000002"/>
    <n v="0"/>
    <n v="0"/>
    <m/>
    <n v="1"/>
    <n v="4"/>
    <n v="5"/>
    <n v="3"/>
    <n v="1"/>
    <n v="1"/>
    <n v="3"/>
    <n v="4"/>
    <n v="9"/>
    <n v="-6"/>
    <n v="5.4"/>
    <d v="2026-01-19T00:00:00"/>
    <m/>
    <m/>
    <m/>
    <n v="21.466666666666669"/>
  </r>
  <r>
    <x v="283"/>
    <s v="MIL"/>
    <s v="ATL"/>
    <s v="W"/>
    <d v="1899-12-30T15:12:00"/>
    <n v="0"/>
    <n v="1"/>
    <n v="0"/>
    <n v="0"/>
    <n v="1"/>
    <n v="0"/>
    <n v="2"/>
    <n v="2"/>
    <n v="1"/>
    <n v="0"/>
    <n v="2"/>
    <n v="2"/>
    <n v="2"/>
    <n v="2"/>
    <n v="0"/>
    <n v="0"/>
    <n v="0"/>
    <n v="2"/>
    <n v="10"/>
    <n v="5.3"/>
    <d v="2026-01-19T00:00:00"/>
    <m/>
    <m/>
    <m/>
    <n v="15.2"/>
  </r>
  <r>
    <x v="338"/>
    <s v="NYK"/>
    <s v="DAL"/>
    <s v="L"/>
    <d v="1899-12-31T03:38:00"/>
    <n v="3"/>
    <n v="6"/>
    <n v="0.5"/>
    <n v="2"/>
    <n v="5"/>
    <n v="0.4"/>
    <n v="0"/>
    <n v="0"/>
    <m/>
    <n v="1"/>
    <n v="5"/>
    <n v="6"/>
    <n v="3"/>
    <n v="0"/>
    <n v="0"/>
    <n v="2"/>
    <n v="5"/>
    <n v="8"/>
    <n v="-16"/>
    <n v="5.3"/>
    <d v="2026-01-19T00:00:00"/>
    <m/>
    <m/>
    <m/>
    <n v="27.633333333333333"/>
  </r>
  <r>
    <x v="239"/>
    <s v="MIA"/>
    <s v="GSW"/>
    <s v="L"/>
    <d v="1899-12-30T08:10:00"/>
    <n v="1"/>
    <n v="2"/>
    <n v="0.5"/>
    <n v="1"/>
    <n v="2"/>
    <n v="0.5"/>
    <n v="2"/>
    <n v="2"/>
    <n v="1"/>
    <n v="0"/>
    <n v="2"/>
    <n v="2"/>
    <n v="1"/>
    <n v="0"/>
    <n v="0"/>
    <n v="0"/>
    <n v="0"/>
    <n v="5"/>
    <n v="-1"/>
    <n v="5.3"/>
    <d v="2026-01-19T00:00:00"/>
    <m/>
    <m/>
    <m/>
    <n v="8.1666666666666679"/>
  </r>
  <r>
    <x v="50"/>
    <s v="PHI"/>
    <s v="IND"/>
    <s v="W"/>
    <d v="1899-12-31T11:18:00"/>
    <n v="3"/>
    <n v="9"/>
    <n v="0.33300000000000002"/>
    <n v="0"/>
    <n v="3"/>
    <n v="0"/>
    <n v="5"/>
    <n v="9"/>
    <n v="0.55600000000000005"/>
    <n v="1"/>
    <n v="4"/>
    <n v="5"/>
    <n v="4"/>
    <n v="0"/>
    <n v="0"/>
    <n v="3"/>
    <n v="2"/>
    <n v="11"/>
    <n v="3"/>
    <n v="5.2"/>
    <d v="2026-01-19T00:00:00"/>
    <m/>
    <m/>
    <m/>
    <n v="35.300000000000004"/>
  </r>
  <r>
    <x v="277"/>
    <s v="WAS"/>
    <s v="LAC"/>
    <s v="L"/>
    <d v="1899-12-31T01:57:00"/>
    <n v="3"/>
    <n v="5"/>
    <n v="0.6"/>
    <n v="1"/>
    <n v="2"/>
    <n v="0.5"/>
    <n v="2"/>
    <n v="2"/>
    <n v="1"/>
    <n v="0"/>
    <n v="4"/>
    <n v="4"/>
    <n v="0"/>
    <n v="1"/>
    <n v="0"/>
    <n v="3"/>
    <n v="2"/>
    <n v="9"/>
    <n v="-10"/>
    <n v="5.0999999999999996"/>
    <d v="2026-01-19T00:00:00"/>
    <m/>
    <m/>
    <m/>
    <n v="25.950000000000003"/>
  </r>
  <r>
    <x v="110"/>
    <s v="MIL"/>
    <s v="ATL"/>
    <s v="W"/>
    <d v="1899-12-31T06:30:00"/>
    <n v="3"/>
    <n v="9"/>
    <n v="0.33300000000000002"/>
    <n v="1"/>
    <n v="4"/>
    <n v="0.25"/>
    <n v="3"/>
    <n v="4"/>
    <n v="0.75"/>
    <n v="0"/>
    <n v="1"/>
    <n v="1"/>
    <n v="1"/>
    <n v="0"/>
    <n v="2"/>
    <n v="1"/>
    <n v="2"/>
    <n v="10"/>
    <n v="-16"/>
    <n v="5.0999999999999996"/>
    <d v="2026-01-19T00:00:00"/>
    <m/>
    <m/>
    <m/>
    <n v="30.5"/>
  </r>
  <r>
    <x v="292"/>
    <s v="DAL"/>
    <s v="NYK"/>
    <s v="W"/>
    <d v="1899-12-30T23:50:00"/>
    <n v="1"/>
    <n v="2"/>
    <n v="0.5"/>
    <n v="0"/>
    <n v="1"/>
    <n v="0"/>
    <n v="1"/>
    <n v="2"/>
    <n v="0.5"/>
    <n v="0"/>
    <n v="1"/>
    <n v="1"/>
    <n v="3"/>
    <n v="3"/>
    <n v="1"/>
    <n v="2"/>
    <n v="2"/>
    <n v="3"/>
    <n v="19"/>
    <n v="4.9000000000000004"/>
    <d v="2026-01-19T00:00:00"/>
    <m/>
    <m/>
    <m/>
    <n v="23.833333333333336"/>
  </r>
  <r>
    <x v="29"/>
    <s v="GSW"/>
    <s v="MIA"/>
    <s v="W"/>
    <d v="1899-12-30T16:27:00"/>
    <n v="3"/>
    <n v="4"/>
    <n v="0.75"/>
    <n v="0"/>
    <n v="0"/>
    <m/>
    <n v="0"/>
    <n v="0"/>
    <m/>
    <n v="1"/>
    <n v="2"/>
    <n v="3"/>
    <n v="0"/>
    <n v="0"/>
    <n v="0"/>
    <n v="1"/>
    <n v="0"/>
    <n v="6"/>
    <n v="1"/>
    <n v="4.7"/>
    <d v="2026-01-19T00:00:00"/>
    <m/>
    <m/>
    <m/>
    <n v="16.45"/>
  </r>
  <r>
    <x v="63"/>
    <s v="BOS"/>
    <s v="DET"/>
    <s v="L"/>
    <d v="1899-12-31T13:44:00"/>
    <n v="1"/>
    <n v="11"/>
    <n v="9.0999999999999998E-2"/>
    <n v="0"/>
    <n v="6"/>
    <n v="0"/>
    <n v="2"/>
    <n v="3"/>
    <n v="0.66700000000000004"/>
    <n v="5"/>
    <n v="4"/>
    <n v="9"/>
    <n v="5"/>
    <n v="0"/>
    <n v="2"/>
    <n v="1"/>
    <n v="1"/>
    <n v="4"/>
    <n v="9"/>
    <n v="4.5"/>
    <d v="2026-01-19T00:00:00"/>
    <m/>
    <m/>
    <m/>
    <n v="37.733333333333334"/>
  </r>
  <r>
    <x v="203"/>
    <s v="PHO"/>
    <s v="BRK"/>
    <s v="W"/>
    <d v="1899-12-30T19:01:00"/>
    <n v="2"/>
    <n v="2"/>
    <n v="1"/>
    <n v="0"/>
    <n v="0"/>
    <m/>
    <n v="1"/>
    <n v="1"/>
    <n v="1"/>
    <n v="1"/>
    <n v="3"/>
    <n v="4"/>
    <n v="1"/>
    <n v="0"/>
    <n v="0"/>
    <n v="2"/>
    <n v="1"/>
    <n v="5"/>
    <n v="-3"/>
    <n v="4.3"/>
    <d v="2026-01-19T00:00:00"/>
    <m/>
    <m/>
    <m/>
    <n v="19.016666666666666"/>
  </r>
  <r>
    <x v="344"/>
    <s v="ATL"/>
    <s v="MIL"/>
    <s v="L"/>
    <d v="1899-12-30T11:36:00"/>
    <n v="3"/>
    <n v="5"/>
    <n v="0.6"/>
    <n v="0"/>
    <n v="1"/>
    <n v="0"/>
    <n v="0"/>
    <n v="0"/>
    <m/>
    <n v="0"/>
    <n v="0"/>
    <n v="0"/>
    <n v="0"/>
    <n v="1"/>
    <n v="1"/>
    <n v="1"/>
    <n v="1"/>
    <n v="6"/>
    <n v="-3"/>
    <n v="4"/>
    <d v="2026-01-19T00:00:00"/>
    <m/>
    <m/>
    <m/>
    <n v="11.6"/>
  </r>
  <r>
    <x v="332"/>
    <s v="OKC"/>
    <s v="CLE"/>
    <s v="W"/>
    <d v="1899-12-30T04:40:00"/>
    <n v="2"/>
    <n v="4"/>
    <n v="0.5"/>
    <n v="1"/>
    <n v="3"/>
    <n v="0.33300000000000002"/>
    <n v="0"/>
    <n v="0"/>
    <m/>
    <n v="0"/>
    <n v="0"/>
    <n v="0"/>
    <n v="1"/>
    <n v="0"/>
    <n v="0"/>
    <n v="0"/>
    <n v="0"/>
    <n v="5"/>
    <n v="4"/>
    <n v="3.7"/>
    <d v="2026-01-19T00:00:00"/>
    <m/>
    <m/>
    <m/>
    <n v="4.666666666666667"/>
  </r>
  <r>
    <x v="245"/>
    <s v="ATL"/>
    <s v="MIL"/>
    <s v="L"/>
    <d v="1899-12-30T10:21:00"/>
    <n v="1"/>
    <n v="1"/>
    <n v="1"/>
    <n v="0"/>
    <n v="0"/>
    <m/>
    <n v="0"/>
    <n v="0"/>
    <m/>
    <n v="1"/>
    <n v="2"/>
    <n v="3"/>
    <n v="1"/>
    <n v="0"/>
    <n v="0"/>
    <n v="0"/>
    <n v="0"/>
    <n v="2"/>
    <n v="-19"/>
    <n v="3.7"/>
    <d v="2026-01-19T00:00:00"/>
    <m/>
    <m/>
    <m/>
    <n v="10.350000000000001"/>
  </r>
  <r>
    <x v="170"/>
    <s v="NYK"/>
    <s v="DAL"/>
    <s v="L"/>
    <d v="1899-12-30T23:11:00"/>
    <n v="2"/>
    <n v="5"/>
    <n v="0.4"/>
    <n v="1"/>
    <n v="4"/>
    <n v="0.25"/>
    <n v="1"/>
    <n v="3"/>
    <n v="0.33300000000000002"/>
    <n v="0"/>
    <n v="1"/>
    <n v="1"/>
    <n v="1"/>
    <n v="1"/>
    <n v="0"/>
    <n v="0"/>
    <n v="2"/>
    <n v="6"/>
    <n v="-4"/>
    <n v="3.7"/>
    <d v="2026-01-19T00:00:00"/>
    <m/>
    <m/>
    <m/>
    <n v="23.183333333333334"/>
  </r>
  <r>
    <x v="414"/>
    <s v="MIA"/>
    <s v="GSW"/>
    <s v="L"/>
    <d v="1899-12-30T03:54:00"/>
    <n v="2"/>
    <n v="3"/>
    <n v="0.66700000000000004"/>
    <n v="1"/>
    <n v="2"/>
    <n v="0.5"/>
    <n v="0"/>
    <n v="0"/>
    <m/>
    <n v="0"/>
    <n v="1"/>
    <n v="1"/>
    <n v="0"/>
    <n v="0"/>
    <n v="0"/>
    <n v="0"/>
    <n v="1"/>
    <n v="5"/>
    <n v="1"/>
    <n v="3.6"/>
    <d v="2026-01-19T00:00:00"/>
    <m/>
    <m/>
    <m/>
    <n v="3.9000000000000004"/>
  </r>
  <r>
    <x v="329"/>
    <s v="IND"/>
    <s v="PHI"/>
    <s v="L"/>
    <d v="1899-12-30T13:34:00"/>
    <n v="1"/>
    <n v="1"/>
    <n v="1"/>
    <n v="1"/>
    <n v="1"/>
    <n v="1"/>
    <n v="0"/>
    <n v="0"/>
    <m/>
    <n v="1"/>
    <n v="2"/>
    <n v="3"/>
    <n v="1"/>
    <n v="0"/>
    <n v="0"/>
    <n v="1"/>
    <n v="1"/>
    <n v="3"/>
    <n v="-5"/>
    <n v="3.3"/>
    <d v="2026-01-19T00:00:00"/>
    <m/>
    <m/>
    <m/>
    <n v="13.566666666666666"/>
  </r>
  <r>
    <x v="367"/>
    <s v="PHO"/>
    <s v="BRK"/>
    <s v="W"/>
    <d v="1899-12-30T16:39:00"/>
    <n v="1"/>
    <n v="2"/>
    <n v="0.5"/>
    <n v="0"/>
    <n v="0"/>
    <m/>
    <n v="0"/>
    <n v="0"/>
    <m/>
    <n v="0"/>
    <n v="2"/>
    <n v="2"/>
    <n v="2"/>
    <n v="1"/>
    <n v="0"/>
    <n v="0"/>
    <n v="2"/>
    <n v="2"/>
    <n v="4"/>
    <n v="3.2"/>
    <d v="2026-01-19T00:00:00"/>
    <m/>
    <m/>
    <m/>
    <n v="16.649999999999999"/>
  </r>
  <r>
    <x v="429"/>
    <s v="DAL"/>
    <s v="NYK"/>
    <s v="W"/>
    <d v="1899-12-30T14:13:00"/>
    <n v="1"/>
    <n v="4"/>
    <n v="0.25"/>
    <n v="0"/>
    <n v="2"/>
    <n v="0"/>
    <n v="2"/>
    <n v="2"/>
    <n v="1"/>
    <n v="1"/>
    <n v="2"/>
    <n v="3"/>
    <n v="1"/>
    <n v="0"/>
    <n v="0"/>
    <n v="0"/>
    <n v="1"/>
    <n v="4"/>
    <n v="2"/>
    <n v="3.2"/>
    <d v="2026-01-19T00:00:00"/>
    <m/>
    <m/>
    <m/>
    <n v="14.216666666666667"/>
  </r>
  <r>
    <x v="128"/>
    <s v="BOS"/>
    <s v="DET"/>
    <s v="L"/>
    <d v="1899-12-31T00:41:00"/>
    <n v="4"/>
    <n v="11"/>
    <n v="0.36399999999999999"/>
    <n v="1"/>
    <n v="6"/>
    <n v="0.16700000000000001"/>
    <n v="0"/>
    <n v="0"/>
    <m/>
    <n v="1"/>
    <n v="2"/>
    <n v="3"/>
    <n v="0"/>
    <n v="1"/>
    <n v="0"/>
    <n v="2"/>
    <n v="0"/>
    <n v="9"/>
    <n v="-13"/>
    <n v="3.2"/>
    <d v="2026-01-19T00:00:00"/>
    <m/>
    <m/>
    <m/>
    <n v="24.683333333333334"/>
  </r>
  <r>
    <x v="481"/>
    <s v="OKC"/>
    <s v="CLE"/>
    <s v="W"/>
    <d v="1899-12-30T20:30:00"/>
    <n v="2"/>
    <n v="8"/>
    <n v="0.25"/>
    <n v="1"/>
    <n v="5"/>
    <n v="0.2"/>
    <n v="0"/>
    <n v="0"/>
    <m/>
    <n v="1"/>
    <n v="3"/>
    <n v="4"/>
    <n v="3"/>
    <n v="0"/>
    <n v="1"/>
    <n v="1"/>
    <n v="1"/>
    <n v="5"/>
    <n v="6"/>
    <n v="3.2"/>
    <d v="2026-01-19T00:00:00"/>
    <m/>
    <m/>
    <m/>
    <n v="20.5"/>
  </r>
  <r>
    <x v="224"/>
    <s v="MIA"/>
    <s v="GSW"/>
    <s v="L"/>
    <d v="1899-12-30T03:54:00"/>
    <n v="1"/>
    <n v="1"/>
    <n v="1"/>
    <n v="0"/>
    <n v="0"/>
    <m/>
    <n v="0"/>
    <n v="0"/>
    <m/>
    <n v="0"/>
    <n v="0"/>
    <n v="0"/>
    <n v="2"/>
    <n v="0"/>
    <n v="0"/>
    <n v="0"/>
    <n v="0"/>
    <n v="2"/>
    <n v="1"/>
    <n v="3.1"/>
    <d v="2026-01-19T00:00:00"/>
    <m/>
    <m/>
    <m/>
    <n v="3.9000000000000004"/>
  </r>
  <r>
    <x v="278"/>
    <s v="DET"/>
    <s v="BOS"/>
    <s v="W"/>
    <d v="1899-12-30T07:17:00"/>
    <n v="1"/>
    <n v="2"/>
    <n v="0.5"/>
    <n v="1"/>
    <n v="2"/>
    <n v="0.5"/>
    <n v="0"/>
    <n v="0"/>
    <m/>
    <n v="0"/>
    <n v="1"/>
    <n v="1"/>
    <n v="0"/>
    <n v="0"/>
    <n v="1"/>
    <n v="0"/>
    <n v="0"/>
    <n v="3"/>
    <n v="4"/>
    <n v="3"/>
    <d v="2026-01-19T00:00:00"/>
    <m/>
    <m/>
    <m/>
    <n v="7.2833333333333332"/>
  </r>
  <r>
    <x v="191"/>
    <s v="DAL"/>
    <s v="NYK"/>
    <s v="W"/>
    <d v="1899-12-30T21:30:00"/>
    <n v="2"/>
    <n v="7"/>
    <n v="0.28599999999999998"/>
    <n v="0"/>
    <n v="1"/>
    <n v="0"/>
    <n v="0"/>
    <n v="0"/>
    <m/>
    <n v="0"/>
    <n v="3"/>
    <n v="3"/>
    <n v="5"/>
    <n v="1"/>
    <n v="0"/>
    <n v="2"/>
    <n v="1"/>
    <n v="4"/>
    <n v="10"/>
    <n v="2.9"/>
    <d v="2026-01-19T00:00:00"/>
    <m/>
    <m/>
    <m/>
    <n v="21.5"/>
  </r>
  <r>
    <x v="355"/>
    <s v="BOS"/>
    <s v="DET"/>
    <s v="L"/>
    <d v="1899-12-30T14:40:00"/>
    <n v="1"/>
    <n v="3"/>
    <n v="0.33300000000000002"/>
    <n v="1"/>
    <n v="3"/>
    <n v="0.33300000000000002"/>
    <n v="0"/>
    <n v="0"/>
    <m/>
    <n v="0"/>
    <n v="1"/>
    <n v="1"/>
    <n v="1"/>
    <n v="1"/>
    <n v="0"/>
    <n v="0"/>
    <n v="1"/>
    <n v="3"/>
    <n v="-3"/>
    <n v="2.9"/>
    <d v="2026-01-19T00:00:00"/>
    <m/>
    <m/>
    <m/>
    <n v="14.666666666666668"/>
  </r>
  <r>
    <x v="262"/>
    <s v="DAL"/>
    <s v="NYK"/>
    <s v="W"/>
    <d v="1899-12-30T02:04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1"/>
    <n v="2.7"/>
    <d v="2026-01-19T00:00:00"/>
    <m/>
    <m/>
    <m/>
    <n v="2.0666666666666664"/>
  </r>
  <r>
    <x v="206"/>
    <s v="LAC"/>
    <s v="WAS"/>
    <s v="W"/>
    <d v="1899-12-30T18:53:00"/>
    <n v="1"/>
    <n v="5"/>
    <n v="0.2"/>
    <n v="0"/>
    <n v="2"/>
    <n v="0"/>
    <n v="4"/>
    <n v="4"/>
    <n v="1"/>
    <n v="1"/>
    <n v="1"/>
    <n v="2"/>
    <n v="1"/>
    <n v="0"/>
    <n v="0"/>
    <n v="2"/>
    <n v="0"/>
    <n v="6"/>
    <n v="16"/>
    <n v="2.6"/>
    <d v="2026-01-19T00:00:00"/>
    <m/>
    <m/>
    <m/>
    <n v="18.883333333333333"/>
  </r>
  <r>
    <x v="375"/>
    <s v="PHO"/>
    <s v="BRK"/>
    <s v="W"/>
    <d v="1899-12-30T03:39:00"/>
    <n v="1"/>
    <n v="1"/>
    <n v="1"/>
    <n v="0"/>
    <n v="0"/>
    <m/>
    <n v="0"/>
    <n v="0"/>
    <m/>
    <n v="0"/>
    <n v="0"/>
    <n v="0"/>
    <n v="1"/>
    <n v="0"/>
    <n v="0"/>
    <n v="0"/>
    <n v="0"/>
    <n v="2"/>
    <n v="5"/>
    <n v="2.4"/>
    <d v="2026-01-19T00:00:00"/>
    <m/>
    <m/>
    <m/>
    <n v="3.6499999999999995"/>
  </r>
  <r>
    <x v="76"/>
    <s v="DET"/>
    <s v="BOS"/>
    <s v="W"/>
    <d v="1899-12-30T12:20:00"/>
    <n v="1"/>
    <n v="4"/>
    <n v="0.25"/>
    <n v="0"/>
    <n v="1"/>
    <n v="0"/>
    <n v="1"/>
    <n v="1"/>
    <n v="1"/>
    <n v="0"/>
    <n v="4"/>
    <n v="4"/>
    <n v="1"/>
    <n v="1"/>
    <n v="0"/>
    <n v="0"/>
    <n v="3"/>
    <n v="3"/>
    <n v="3"/>
    <n v="2.2999999999999998"/>
    <d v="2026-01-19T00:00:00"/>
    <m/>
    <m/>
    <m/>
    <n v="12.333333333333332"/>
  </r>
  <r>
    <x v="219"/>
    <s v="PHI"/>
    <s v="IND"/>
    <s v="W"/>
    <d v="1899-12-30T20:00:00"/>
    <n v="1"/>
    <n v="7"/>
    <n v="0.14299999999999999"/>
    <n v="0"/>
    <n v="3"/>
    <n v="0"/>
    <n v="3"/>
    <n v="4"/>
    <n v="0.75"/>
    <n v="2"/>
    <n v="1"/>
    <n v="3"/>
    <n v="1"/>
    <n v="1"/>
    <n v="0"/>
    <n v="1"/>
    <n v="1"/>
    <n v="5"/>
    <n v="8"/>
    <n v="2.1"/>
    <d v="2026-01-19T00:00:00"/>
    <m/>
    <m/>
    <m/>
    <n v="20"/>
  </r>
  <r>
    <x v="137"/>
    <s v="NYK"/>
    <s v="DAL"/>
    <s v="L"/>
    <d v="1899-12-31T02:46:00"/>
    <n v="1"/>
    <n v="8"/>
    <n v="0.125"/>
    <n v="1"/>
    <n v="4"/>
    <n v="0.25"/>
    <n v="2"/>
    <n v="2"/>
    <n v="1"/>
    <n v="1"/>
    <n v="2"/>
    <n v="3"/>
    <n v="2"/>
    <n v="2"/>
    <n v="0"/>
    <n v="2"/>
    <n v="1"/>
    <n v="5"/>
    <n v="3"/>
    <n v="2.1"/>
    <d v="2026-01-19T00:00:00"/>
    <m/>
    <m/>
    <m/>
    <n v="26.766666666666666"/>
  </r>
  <r>
    <x v="261"/>
    <s v="LAC"/>
    <s v="WAS"/>
    <s v="W"/>
    <d v="1899-12-30T22:16:00"/>
    <n v="3"/>
    <n v="11"/>
    <n v="0.27300000000000002"/>
    <n v="2"/>
    <n v="5"/>
    <n v="0.4"/>
    <n v="0"/>
    <n v="0"/>
    <m/>
    <n v="0"/>
    <n v="3"/>
    <n v="3"/>
    <n v="1"/>
    <n v="0"/>
    <n v="0"/>
    <n v="1"/>
    <n v="0"/>
    <n v="8"/>
    <n v="-15"/>
    <n v="2.1"/>
    <d v="2026-01-19T00:00:00"/>
    <m/>
    <m/>
    <m/>
    <n v="22.266666666666666"/>
  </r>
  <r>
    <x v="315"/>
    <s v="IND"/>
    <s v="PHI"/>
    <s v="L"/>
    <d v="1899-12-30T13:17:00"/>
    <n v="1"/>
    <n v="3"/>
    <n v="0.33300000000000002"/>
    <n v="1"/>
    <n v="3"/>
    <n v="0.33300000000000002"/>
    <n v="0"/>
    <n v="0"/>
    <m/>
    <n v="0"/>
    <n v="1"/>
    <n v="1"/>
    <n v="1"/>
    <n v="1"/>
    <n v="0"/>
    <n v="0"/>
    <n v="3"/>
    <n v="3"/>
    <n v="-1"/>
    <n v="2.1"/>
    <d v="2026-01-19T00:00:00"/>
    <m/>
    <m/>
    <m/>
    <n v="13.283333333333335"/>
  </r>
  <r>
    <x v="165"/>
    <s v="MIA"/>
    <s v="GSW"/>
    <s v="L"/>
    <d v="1899-12-31T01:51:00"/>
    <n v="1"/>
    <n v="13"/>
    <n v="7.6999999999999999E-2"/>
    <n v="0"/>
    <n v="5"/>
    <n v="0"/>
    <n v="2"/>
    <n v="2"/>
    <n v="1"/>
    <n v="5"/>
    <n v="7"/>
    <n v="12"/>
    <n v="3"/>
    <n v="0"/>
    <n v="0"/>
    <n v="1"/>
    <n v="0"/>
    <n v="4"/>
    <n v="-20"/>
    <n v="2"/>
    <d v="2026-01-19T00:00:00"/>
    <m/>
    <m/>
    <m/>
    <n v="25.85"/>
  </r>
  <r>
    <x v="209"/>
    <s v="BRK"/>
    <s v="PHO"/>
    <s v="L"/>
    <d v="1899-12-30T12:42:00"/>
    <n v="0"/>
    <n v="3"/>
    <n v="0"/>
    <n v="0"/>
    <n v="1"/>
    <n v="0"/>
    <n v="3"/>
    <n v="4"/>
    <n v="0.75"/>
    <n v="0"/>
    <n v="0"/>
    <n v="0"/>
    <n v="2"/>
    <n v="0"/>
    <n v="0"/>
    <n v="0"/>
    <n v="0"/>
    <n v="3"/>
    <n v="-1"/>
    <n v="1.9"/>
    <d v="2026-01-19T00:00:00"/>
    <m/>
    <m/>
    <m/>
    <n v="12.7"/>
  </r>
  <r>
    <x v="416"/>
    <s v="NYK"/>
    <s v="DAL"/>
    <s v="L"/>
    <d v="1899-12-30T02:41:00"/>
    <n v="1"/>
    <n v="1"/>
    <n v="1"/>
    <n v="0"/>
    <n v="0"/>
    <m/>
    <n v="0"/>
    <n v="0"/>
    <m/>
    <n v="0"/>
    <n v="1"/>
    <n v="1"/>
    <n v="0"/>
    <n v="0"/>
    <n v="0"/>
    <n v="0"/>
    <n v="1"/>
    <n v="2"/>
    <n v="1"/>
    <n v="1.6"/>
    <d v="2026-01-19T00:00:00"/>
    <m/>
    <m/>
    <m/>
    <n v="2.6833333333333336"/>
  </r>
  <r>
    <x v="268"/>
    <s v="ATL"/>
    <s v="MIL"/>
    <s v="L"/>
    <d v="1899-12-30T10:17:00"/>
    <n v="1"/>
    <n v="3"/>
    <n v="0.33300000000000002"/>
    <n v="0"/>
    <n v="1"/>
    <n v="0"/>
    <n v="0"/>
    <n v="0"/>
    <m/>
    <n v="1"/>
    <n v="2"/>
    <n v="3"/>
    <n v="0"/>
    <n v="1"/>
    <n v="0"/>
    <n v="1"/>
    <n v="0"/>
    <n v="2"/>
    <n v="-8"/>
    <n v="1.6"/>
    <d v="2026-01-19T00:00:00"/>
    <m/>
    <m/>
    <m/>
    <n v="10.283333333333333"/>
  </r>
  <r>
    <x v="418"/>
    <s v="WAS"/>
    <s v="LAC"/>
    <s v="L"/>
    <d v="1899-12-30T19:07:00"/>
    <n v="0"/>
    <n v="2"/>
    <n v="0"/>
    <n v="0"/>
    <n v="1"/>
    <n v="0"/>
    <n v="1"/>
    <n v="2"/>
    <n v="0.5"/>
    <n v="2"/>
    <n v="5"/>
    <n v="7"/>
    <n v="1"/>
    <n v="0"/>
    <n v="1"/>
    <n v="0"/>
    <n v="5"/>
    <n v="1"/>
    <n v="-12"/>
    <n v="1.5"/>
    <d v="2026-01-19T00:00:00"/>
    <m/>
    <m/>
    <m/>
    <n v="19.116666666666667"/>
  </r>
  <r>
    <x v="244"/>
    <s v="LAC"/>
    <s v="WAS"/>
    <s v="W"/>
    <d v="1899-12-30T18:47:00"/>
    <n v="1"/>
    <n v="4"/>
    <n v="0.25"/>
    <n v="1"/>
    <n v="4"/>
    <n v="0.25"/>
    <n v="0"/>
    <n v="0"/>
    <m/>
    <n v="1"/>
    <n v="2"/>
    <n v="3"/>
    <n v="1"/>
    <n v="1"/>
    <n v="0"/>
    <n v="1"/>
    <n v="3"/>
    <n v="3"/>
    <n v="3"/>
    <n v="1.4"/>
    <d v="2026-01-19T00:00:00"/>
    <m/>
    <m/>
    <m/>
    <n v="18.783333333333331"/>
  </r>
  <r>
    <x v="291"/>
    <s v="DAL"/>
    <s v="NYK"/>
    <s v="W"/>
    <d v="1899-12-30T10:38:00"/>
    <n v="2"/>
    <n v="4"/>
    <n v="0.5"/>
    <n v="0"/>
    <n v="0"/>
    <m/>
    <n v="2"/>
    <n v="4"/>
    <n v="0.5"/>
    <n v="0"/>
    <n v="1"/>
    <n v="1"/>
    <n v="1"/>
    <n v="0"/>
    <n v="0"/>
    <n v="2"/>
    <n v="2"/>
    <n v="6"/>
    <n v="-9"/>
    <n v="1.4"/>
    <d v="2026-01-19T00:00:00"/>
    <m/>
    <m/>
    <m/>
    <n v="10.633333333333333"/>
  </r>
  <r>
    <x v="510"/>
    <s v="GSW"/>
    <s v="MIA"/>
    <s v="W"/>
    <d v="1899-12-30T02:51:00"/>
    <n v="1"/>
    <n v="3"/>
    <n v="0.33300000000000002"/>
    <n v="1"/>
    <n v="2"/>
    <n v="0.5"/>
    <n v="0"/>
    <n v="0"/>
    <m/>
    <n v="0"/>
    <n v="0"/>
    <n v="0"/>
    <n v="0"/>
    <n v="0"/>
    <n v="0"/>
    <n v="0"/>
    <n v="0"/>
    <n v="3"/>
    <n v="4"/>
    <n v="1.3"/>
    <d v="2026-01-19T00:00:00"/>
    <m/>
    <m/>
    <m/>
    <n v="2.8499999999999996"/>
  </r>
  <r>
    <x v="100"/>
    <s v="PHO"/>
    <s v="BRK"/>
    <s v="W"/>
    <d v="1899-12-30T17:29:00"/>
    <n v="1"/>
    <n v="2"/>
    <n v="0.5"/>
    <n v="1"/>
    <n v="2"/>
    <n v="0.5"/>
    <n v="0"/>
    <n v="0"/>
    <m/>
    <n v="0"/>
    <n v="1"/>
    <n v="1"/>
    <n v="1"/>
    <n v="0"/>
    <n v="0"/>
    <n v="1"/>
    <n v="2"/>
    <n v="3"/>
    <n v="-9"/>
    <n v="1.2"/>
    <d v="2026-01-19T00:00:00"/>
    <m/>
    <m/>
    <m/>
    <n v="17.483333333333334"/>
  </r>
  <r>
    <x v="103"/>
    <s v="SAS"/>
    <s v="UTA"/>
    <s v="W"/>
    <d v="1899-12-31T00:10:00"/>
    <n v="1"/>
    <n v="4"/>
    <n v="0.25"/>
    <n v="0"/>
    <n v="0"/>
    <m/>
    <n v="0"/>
    <n v="0"/>
    <m/>
    <n v="0"/>
    <n v="3"/>
    <n v="3"/>
    <n v="2"/>
    <n v="0"/>
    <n v="2"/>
    <n v="1"/>
    <n v="3"/>
    <n v="2"/>
    <n v="-1"/>
    <n v="1.1000000000000001"/>
    <d v="2026-01-19T00:00:00"/>
    <m/>
    <m/>
    <m/>
    <n v="24.166666666666664"/>
  </r>
  <r>
    <x v="331"/>
    <s v="IND"/>
    <s v="PHI"/>
    <s v="L"/>
    <d v="1899-12-31T08:21:00"/>
    <n v="1"/>
    <n v="9"/>
    <n v="0.111"/>
    <n v="0"/>
    <n v="6"/>
    <n v="0"/>
    <n v="5"/>
    <n v="5"/>
    <n v="1"/>
    <n v="3"/>
    <n v="8"/>
    <n v="11"/>
    <n v="1"/>
    <n v="1"/>
    <n v="2"/>
    <n v="6"/>
    <n v="4"/>
    <n v="7"/>
    <n v="-10"/>
    <n v="1.1000000000000001"/>
    <d v="2026-01-19T00:00:00"/>
    <m/>
    <m/>
    <m/>
    <n v="32.35"/>
  </r>
  <r>
    <x v="386"/>
    <s v="DAL"/>
    <s v="NYK"/>
    <s v="W"/>
    <d v="1899-12-30T02:04:00"/>
    <n v="0"/>
    <n v="0"/>
    <m/>
    <n v="0"/>
    <n v="0"/>
    <m/>
    <n v="0"/>
    <n v="0"/>
    <m/>
    <n v="0"/>
    <n v="1"/>
    <n v="1"/>
    <n v="1"/>
    <n v="0"/>
    <n v="0"/>
    <n v="0"/>
    <n v="0"/>
    <n v="0"/>
    <n v="-1"/>
    <n v="1"/>
    <d v="2026-01-19T00:00:00"/>
    <m/>
    <m/>
    <m/>
    <n v="2.0666666666666664"/>
  </r>
  <r>
    <x v="286"/>
    <s v="UTA"/>
    <s v="SAS"/>
    <s v="L"/>
    <d v="1899-12-30T23:32:00"/>
    <n v="2"/>
    <n v="7"/>
    <n v="0.28599999999999998"/>
    <n v="1"/>
    <n v="2"/>
    <n v="0.5"/>
    <n v="0"/>
    <n v="0"/>
    <m/>
    <n v="2"/>
    <n v="1"/>
    <n v="3"/>
    <n v="0"/>
    <n v="1"/>
    <n v="0"/>
    <n v="1"/>
    <n v="4"/>
    <n v="5"/>
    <n v="-1"/>
    <n v="1"/>
    <d v="2026-01-19T00:00:00"/>
    <m/>
    <m/>
    <m/>
    <n v="23.533333333333331"/>
  </r>
  <r>
    <x v="437"/>
    <s v="NYK"/>
    <s v="DAL"/>
    <s v="L"/>
    <d v="1899-12-30T02:41:00"/>
    <n v="0"/>
    <n v="0"/>
    <m/>
    <n v="0"/>
    <n v="0"/>
    <m/>
    <n v="0"/>
    <n v="0"/>
    <m/>
    <n v="0"/>
    <n v="0"/>
    <n v="0"/>
    <n v="1"/>
    <n v="0"/>
    <n v="0"/>
    <n v="0"/>
    <n v="0"/>
    <n v="0"/>
    <n v="1"/>
    <n v="0.7"/>
    <d v="2026-01-19T00:00:00"/>
    <m/>
    <m/>
    <m/>
    <n v="2.6833333333333336"/>
  </r>
  <r>
    <x v="289"/>
    <s v="DAL"/>
    <s v="NYK"/>
    <s v="W"/>
    <d v="1899-12-31T04:11:00"/>
    <n v="0"/>
    <n v="1"/>
    <n v="0"/>
    <n v="0"/>
    <n v="0"/>
    <m/>
    <n v="2"/>
    <n v="2"/>
    <n v="1"/>
    <n v="1"/>
    <n v="4"/>
    <n v="5"/>
    <n v="2"/>
    <n v="0"/>
    <n v="0"/>
    <n v="2"/>
    <n v="5"/>
    <n v="2"/>
    <n v="19"/>
    <n v="0.6"/>
    <d v="2026-01-19T00:00:00"/>
    <m/>
    <m/>
    <m/>
    <n v="28.18333333333333"/>
  </r>
  <r>
    <x v="16"/>
    <s v="OKC"/>
    <s v="CLE"/>
    <s v="W"/>
    <d v="1899-12-30T07:24:00"/>
    <n v="0"/>
    <n v="5"/>
    <n v="0"/>
    <n v="0"/>
    <n v="4"/>
    <n v="0"/>
    <n v="1"/>
    <n v="2"/>
    <n v="0.5"/>
    <n v="0"/>
    <n v="1"/>
    <n v="1"/>
    <n v="2"/>
    <n v="2"/>
    <n v="0"/>
    <n v="0"/>
    <n v="1"/>
    <n v="1"/>
    <n v="1"/>
    <n v="0.4"/>
    <d v="2026-01-19T00:00:00"/>
    <m/>
    <m/>
    <m/>
    <n v="7.4"/>
  </r>
  <r>
    <x v="200"/>
    <s v="NYK"/>
    <s v="DAL"/>
    <s v="L"/>
    <d v="1899-12-30T02:41:00"/>
    <n v="1"/>
    <n v="3"/>
    <n v="0.33300000000000002"/>
    <n v="0"/>
    <n v="0"/>
    <m/>
    <n v="0"/>
    <n v="0"/>
    <m/>
    <n v="0"/>
    <n v="0"/>
    <n v="0"/>
    <n v="0"/>
    <n v="0"/>
    <n v="0"/>
    <n v="0"/>
    <n v="0"/>
    <n v="2"/>
    <n v="1"/>
    <n v="0.3"/>
    <d v="2026-01-19T00:00:00"/>
    <m/>
    <m/>
    <m/>
    <n v="2.6833333333333336"/>
  </r>
  <r>
    <x v="173"/>
    <s v="ATL"/>
    <s v="MIL"/>
    <s v="L"/>
    <d v="1899-12-30T20:02:00"/>
    <n v="1"/>
    <n v="4"/>
    <n v="0.25"/>
    <n v="0"/>
    <n v="3"/>
    <n v="0"/>
    <n v="0"/>
    <n v="0"/>
    <m/>
    <n v="0"/>
    <n v="1"/>
    <n v="1"/>
    <n v="1"/>
    <n v="1"/>
    <n v="0"/>
    <n v="1"/>
    <n v="1"/>
    <n v="2"/>
    <n v="5"/>
    <n v="0.2"/>
    <d v="2026-01-19T00:00:00"/>
    <m/>
    <m/>
    <m/>
    <n v="20.033333333333335"/>
  </r>
  <r>
    <x v="402"/>
    <s v="CLE"/>
    <s v="OKC"/>
    <s v="L"/>
    <d v="1899-12-30T02:35:00"/>
    <n v="0"/>
    <n v="0"/>
    <m/>
    <n v="0"/>
    <n v="0"/>
    <m/>
    <n v="0"/>
    <n v="0"/>
    <m/>
    <n v="0"/>
    <n v="0"/>
    <n v="0"/>
    <n v="0"/>
    <n v="0"/>
    <n v="0"/>
    <n v="0"/>
    <n v="0"/>
    <n v="0"/>
    <n v="-9"/>
    <n v="0"/>
    <d v="2026-01-19T00:00:00"/>
    <m/>
    <m/>
    <m/>
    <n v="2.5833333333333335"/>
  </r>
  <r>
    <x v="282"/>
    <s v="PHI"/>
    <s v="IND"/>
    <s v="W"/>
    <d v="1899-12-30T00:47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9T00:00:00"/>
    <m/>
    <m/>
    <m/>
    <n v="0.78333333333333344"/>
  </r>
  <r>
    <x v="489"/>
    <s v="MIA"/>
    <s v="GSW"/>
    <s v="L"/>
    <d v="1899-12-30T13:47:00"/>
    <n v="1"/>
    <n v="3"/>
    <n v="0.33300000000000002"/>
    <n v="1"/>
    <n v="3"/>
    <n v="0.33300000000000002"/>
    <n v="0"/>
    <n v="0"/>
    <m/>
    <n v="1"/>
    <n v="1"/>
    <n v="2"/>
    <n v="1"/>
    <n v="0"/>
    <n v="0"/>
    <n v="3"/>
    <n v="0"/>
    <n v="3"/>
    <n v="-4"/>
    <n v="0"/>
    <d v="2026-01-19T00:00:00"/>
    <m/>
    <m/>
    <m/>
    <n v="13.783333333333331"/>
  </r>
  <r>
    <x v="441"/>
    <s v="PHI"/>
    <s v="IND"/>
    <s v="W"/>
    <d v="1899-12-30T00:47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9T00:00:00"/>
    <m/>
    <m/>
    <m/>
    <n v="0.78333333333333344"/>
  </r>
  <r>
    <x v="241"/>
    <s v="SAS"/>
    <s v="UTA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19T00:00:00"/>
    <m/>
    <m/>
    <m/>
    <n v="1.35"/>
  </r>
  <r>
    <x v="503"/>
    <s v="IND"/>
    <s v="PHI"/>
    <s v="L"/>
    <d v="1899-12-30T00:4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19T00:00:00"/>
    <m/>
    <m/>
    <m/>
    <n v="0.78333333333333344"/>
  </r>
  <r>
    <x v="305"/>
    <s v="NYK"/>
    <s v="DAL"/>
    <s v="L"/>
    <d v="1899-12-30T02:41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1-19T00:00:00"/>
    <m/>
    <m/>
    <m/>
    <n v="2.6833333333333336"/>
  </r>
  <r>
    <x v="276"/>
    <s v="CLE"/>
    <s v="OKC"/>
    <s v="L"/>
    <d v="1899-12-30T05:21:00"/>
    <n v="1"/>
    <n v="4"/>
    <n v="0.25"/>
    <n v="1"/>
    <n v="4"/>
    <n v="0.25"/>
    <n v="0"/>
    <n v="0"/>
    <m/>
    <n v="0"/>
    <n v="0"/>
    <n v="0"/>
    <n v="1"/>
    <n v="0"/>
    <n v="0"/>
    <n v="1"/>
    <n v="1"/>
    <n v="3"/>
    <n v="-1"/>
    <n v="-0.1"/>
    <d v="2026-01-19T00:00:00"/>
    <m/>
    <m/>
    <m/>
    <n v="5.3500000000000005"/>
  </r>
  <r>
    <x v="236"/>
    <s v="NYK"/>
    <s v="DAL"/>
    <s v="L"/>
    <d v="1899-12-30T02:41:00"/>
    <n v="0"/>
    <n v="0"/>
    <m/>
    <n v="0"/>
    <n v="0"/>
    <m/>
    <n v="1"/>
    <n v="2"/>
    <n v="0.5"/>
    <n v="0"/>
    <n v="1"/>
    <n v="1"/>
    <n v="0"/>
    <n v="0"/>
    <n v="0"/>
    <n v="1"/>
    <n v="0"/>
    <n v="1"/>
    <n v="1"/>
    <n v="-0.1"/>
    <d v="2026-01-19T00:00:00"/>
    <m/>
    <m/>
    <m/>
    <n v="2.6833333333333336"/>
  </r>
  <r>
    <x v="8"/>
    <s v="OKC"/>
    <s v="CLE"/>
    <s v="W"/>
    <d v="1899-12-30T18:02:00"/>
    <n v="1"/>
    <n v="3"/>
    <n v="0.33300000000000002"/>
    <n v="1"/>
    <n v="3"/>
    <n v="0.33300000000000002"/>
    <n v="1"/>
    <n v="2"/>
    <n v="0.5"/>
    <n v="1"/>
    <n v="1"/>
    <n v="2"/>
    <n v="2"/>
    <n v="0"/>
    <n v="0"/>
    <n v="3"/>
    <n v="4"/>
    <n v="4"/>
    <n v="-5"/>
    <n v="-0.3"/>
    <d v="2026-01-19T00:00:00"/>
    <m/>
    <m/>
    <m/>
    <n v="18.033333333333331"/>
  </r>
  <r>
    <x v="336"/>
    <s v="BOS"/>
    <s v="DET"/>
    <s v="L"/>
    <d v="1899-12-30T01:47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1-19T00:00:00"/>
    <m/>
    <m/>
    <m/>
    <n v="1.7833333333333332"/>
  </r>
  <r>
    <x v="333"/>
    <s v="IND"/>
    <s v="PHI"/>
    <s v="L"/>
    <d v="1899-12-30T07:25:00"/>
    <n v="0"/>
    <n v="1"/>
    <n v="0"/>
    <n v="0"/>
    <n v="0"/>
    <m/>
    <n v="0"/>
    <n v="0"/>
    <m/>
    <n v="0"/>
    <n v="1"/>
    <n v="1"/>
    <n v="0"/>
    <n v="0"/>
    <n v="0"/>
    <n v="0"/>
    <n v="0"/>
    <n v="0"/>
    <n v="-3"/>
    <n v="-0.4"/>
    <d v="2026-01-19T00:00:00"/>
    <m/>
    <m/>
    <m/>
    <n v="7.416666666666667"/>
  </r>
  <r>
    <x v="272"/>
    <s v="NYK"/>
    <s v="DAL"/>
    <s v="L"/>
    <d v="1899-12-30T01:42:00"/>
    <n v="0"/>
    <n v="3"/>
    <n v="0"/>
    <n v="0"/>
    <n v="1"/>
    <n v="0"/>
    <n v="1"/>
    <n v="2"/>
    <n v="0.5"/>
    <n v="0"/>
    <n v="0"/>
    <n v="0"/>
    <n v="0"/>
    <n v="1"/>
    <n v="0"/>
    <n v="0"/>
    <n v="0"/>
    <n v="1"/>
    <n v="1"/>
    <n v="-0.5"/>
    <d v="2026-01-19T00:00:00"/>
    <m/>
    <m/>
    <m/>
    <n v="1.7"/>
  </r>
  <r>
    <x v="360"/>
    <s v="BOS"/>
    <s v="DET"/>
    <s v="L"/>
    <d v="1899-12-30T16:05:00"/>
    <n v="1"/>
    <n v="2"/>
    <n v="0.5"/>
    <n v="0"/>
    <n v="0"/>
    <m/>
    <n v="0"/>
    <n v="0"/>
    <m/>
    <n v="0"/>
    <n v="1"/>
    <n v="1"/>
    <n v="0"/>
    <n v="0"/>
    <n v="0"/>
    <n v="1"/>
    <n v="2"/>
    <n v="2"/>
    <n v="-7"/>
    <n v="-0.5"/>
    <d v="2026-01-19T00:00:00"/>
    <m/>
    <m/>
    <m/>
    <n v="16.083333333333332"/>
  </r>
  <r>
    <x v="208"/>
    <s v="BOS"/>
    <s v="DET"/>
    <s v="L"/>
    <d v="1899-12-30T01:36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1-19T00:00:00"/>
    <m/>
    <m/>
    <m/>
    <n v="1.6"/>
  </r>
  <r>
    <x v="340"/>
    <s v="MIA"/>
    <s v="GSW"/>
    <s v="L"/>
    <d v="1899-12-30T03:54:00"/>
    <n v="0"/>
    <n v="1"/>
    <n v="0"/>
    <n v="0"/>
    <n v="0"/>
    <m/>
    <n v="0"/>
    <n v="0"/>
    <m/>
    <n v="0"/>
    <n v="1"/>
    <n v="1"/>
    <n v="0"/>
    <n v="0"/>
    <n v="0"/>
    <n v="0"/>
    <n v="1"/>
    <n v="0"/>
    <n v="1"/>
    <n v="-0.8"/>
    <d v="2026-01-19T00:00:00"/>
    <m/>
    <m/>
    <m/>
    <n v="3.9000000000000004"/>
  </r>
  <r>
    <x v="511"/>
    <s v="GSW"/>
    <s v="MIA"/>
    <s v="W"/>
    <d v="1899-12-30T02:51:00"/>
    <n v="0"/>
    <n v="0"/>
    <m/>
    <n v="0"/>
    <n v="0"/>
    <m/>
    <n v="0"/>
    <n v="0"/>
    <m/>
    <n v="0"/>
    <n v="2"/>
    <n v="2"/>
    <n v="0"/>
    <n v="0"/>
    <n v="0"/>
    <n v="1"/>
    <n v="1"/>
    <n v="0"/>
    <n v="4"/>
    <n v="-0.8"/>
    <d v="2026-01-19T00:00:00"/>
    <m/>
    <m/>
    <m/>
    <n v="2.8499999999999996"/>
  </r>
  <r>
    <x v="339"/>
    <s v="GSW"/>
    <s v="MIA"/>
    <s v="W"/>
    <d v="1899-12-30T13:24:00"/>
    <n v="0"/>
    <n v="3"/>
    <n v="0"/>
    <n v="0"/>
    <n v="2"/>
    <n v="0"/>
    <n v="0"/>
    <n v="0"/>
    <m/>
    <n v="0"/>
    <n v="0"/>
    <n v="0"/>
    <n v="3"/>
    <n v="0"/>
    <n v="0"/>
    <n v="1"/>
    <n v="0"/>
    <n v="0"/>
    <n v="4"/>
    <n v="-1"/>
    <d v="2026-01-19T00:00:00"/>
    <m/>
    <m/>
    <m/>
    <n v="13.4"/>
  </r>
  <r>
    <x v="114"/>
    <s v="UTA"/>
    <s v="SAS"/>
    <s v="L"/>
    <d v="1899-12-30T05:12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9"/>
    <n v="-1.1000000000000001"/>
    <d v="2026-01-19T00:00:00"/>
    <m/>
    <m/>
    <m/>
    <n v="5.2"/>
  </r>
  <r>
    <x v="443"/>
    <s v="SAS"/>
    <s v="UTA"/>
    <s v="W"/>
    <d v="1899-12-30T06:30:00"/>
    <n v="0"/>
    <n v="0"/>
    <m/>
    <n v="0"/>
    <n v="0"/>
    <m/>
    <n v="0"/>
    <n v="2"/>
    <n v="0"/>
    <n v="0"/>
    <n v="0"/>
    <n v="0"/>
    <n v="0"/>
    <n v="0"/>
    <n v="0"/>
    <n v="0"/>
    <n v="1"/>
    <n v="0"/>
    <n v="-8"/>
    <n v="-1.2"/>
    <d v="2026-01-19T00:00:00"/>
    <m/>
    <m/>
    <m/>
    <n v="6.5"/>
  </r>
  <r>
    <x v="415"/>
    <s v="PHI"/>
    <s v="IND"/>
    <s v="W"/>
    <d v="1899-12-30T12:10:00"/>
    <n v="1"/>
    <n v="4"/>
    <n v="0.25"/>
    <n v="0"/>
    <n v="0"/>
    <m/>
    <n v="0"/>
    <n v="2"/>
    <n v="0"/>
    <n v="1"/>
    <n v="0"/>
    <n v="1"/>
    <n v="0"/>
    <n v="0"/>
    <n v="1"/>
    <n v="1"/>
    <n v="2"/>
    <n v="2"/>
    <n v="-9"/>
    <n v="-1.6"/>
    <d v="2026-01-19T00:00:00"/>
    <m/>
    <m/>
    <m/>
    <n v="12.166666666666666"/>
  </r>
  <r>
    <x v="197"/>
    <s v="DET"/>
    <s v="BOS"/>
    <s v="W"/>
    <d v="1899-12-30T17:00:00"/>
    <n v="1"/>
    <n v="6"/>
    <n v="0.16700000000000001"/>
    <n v="0"/>
    <n v="4"/>
    <n v="0"/>
    <n v="0"/>
    <n v="0"/>
    <m/>
    <n v="0"/>
    <n v="3"/>
    <n v="3"/>
    <n v="1"/>
    <n v="1"/>
    <n v="0"/>
    <n v="1"/>
    <n v="4"/>
    <n v="2"/>
    <n v="1"/>
    <n v="-1.8"/>
    <d v="2026-01-19T00:00:00"/>
    <m/>
    <m/>
    <m/>
    <n v="17"/>
  </r>
  <r>
    <x v="217"/>
    <s v="WAS"/>
    <s v="LAC"/>
    <s v="L"/>
    <d v="1899-12-30T17:53:00"/>
    <n v="0"/>
    <n v="5"/>
    <n v="0"/>
    <n v="0"/>
    <n v="2"/>
    <n v="0"/>
    <n v="1"/>
    <n v="2"/>
    <n v="0.5"/>
    <n v="0"/>
    <n v="2"/>
    <n v="2"/>
    <n v="0"/>
    <n v="0"/>
    <n v="0"/>
    <n v="0"/>
    <n v="0"/>
    <n v="1"/>
    <n v="-21"/>
    <n v="-2.2999999999999998"/>
    <d v="2026-01-19T00:00:00"/>
    <m/>
    <m/>
    <m/>
    <n v="17.883333333333333"/>
  </r>
  <r>
    <x v="153"/>
    <s v="CLE"/>
    <s v="OKC"/>
    <s v="L"/>
    <d v="1899-12-30T16:30:00"/>
    <n v="0"/>
    <n v="2"/>
    <n v="0"/>
    <n v="0"/>
    <n v="1"/>
    <n v="0"/>
    <n v="0"/>
    <n v="0"/>
    <m/>
    <n v="0"/>
    <n v="2"/>
    <n v="2"/>
    <n v="0"/>
    <n v="0"/>
    <n v="0"/>
    <n v="1"/>
    <n v="2"/>
    <n v="0"/>
    <n v="-20"/>
    <n v="-2.6"/>
    <d v="2026-01-19T00:00:00"/>
    <m/>
    <m/>
    <m/>
    <n v="16.5"/>
  </r>
  <r>
    <x v="230"/>
    <s v="CLE"/>
    <s v="OKC"/>
    <s v="L"/>
    <d v="1899-12-30T14:48:00"/>
    <n v="1"/>
    <n v="3"/>
    <n v="0.33300000000000002"/>
    <n v="1"/>
    <n v="2"/>
    <n v="0.5"/>
    <n v="0"/>
    <n v="0"/>
    <m/>
    <n v="0"/>
    <n v="0"/>
    <n v="0"/>
    <n v="1"/>
    <n v="0"/>
    <n v="0"/>
    <n v="3"/>
    <n v="5"/>
    <n v="3"/>
    <n v="-15"/>
    <n v="-3"/>
    <d v="2026-01-19T00:00:00"/>
    <m/>
    <m/>
    <m/>
    <n v="14.8"/>
  </r>
  <r>
    <x v="444"/>
    <s v="SAS"/>
    <s v="UTA"/>
    <s v="W"/>
    <d v="1899-12-30T05:01:00"/>
    <n v="0"/>
    <n v="3"/>
    <n v="0"/>
    <n v="0"/>
    <n v="3"/>
    <n v="0"/>
    <n v="0"/>
    <n v="0"/>
    <m/>
    <n v="0"/>
    <n v="0"/>
    <n v="0"/>
    <n v="0"/>
    <n v="0"/>
    <n v="0"/>
    <n v="1"/>
    <n v="0"/>
    <n v="0"/>
    <n v="-13"/>
    <n v="-3.1"/>
    <d v="2026-01-19T00:00:00"/>
    <m/>
    <m/>
    <m/>
    <n v="5.0166666666666666"/>
  </r>
  <r>
    <x v="341"/>
    <s v="ATL"/>
    <s v="MIL"/>
    <s v="L"/>
    <d v="1899-12-30T20:22:00"/>
    <n v="0"/>
    <n v="6"/>
    <n v="0"/>
    <n v="0"/>
    <n v="6"/>
    <n v="0"/>
    <n v="0"/>
    <n v="0"/>
    <m/>
    <n v="0"/>
    <n v="0"/>
    <n v="0"/>
    <n v="2"/>
    <n v="0"/>
    <n v="0"/>
    <n v="0"/>
    <n v="1"/>
    <n v="0"/>
    <n v="-8"/>
    <n v="-3.2"/>
    <d v="2026-01-19T00:00:00"/>
    <m/>
    <m/>
    <m/>
    <n v="20.366666666666667"/>
  </r>
  <r>
    <x v="147"/>
    <s v="TOR"/>
    <s v="GSW"/>
    <s v="W"/>
    <d v="1899-12-31T09:36:00"/>
    <n v="11"/>
    <n v="13"/>
    <n v="0.84599999999999997"/>
    <n v="7"/>
    <n v="8"/>
    <n v="0.875"/>
    <n v="11"/>
    <n v="11"/>
    <n v="1"/>
    <n v="0"/>
    <n v="2"/>
    <n v="2"/>
    <n v="10"/>
    <n v="2"/>
    <n v="0"/>
    <n v="3"/>
    <n v="4"/>
    <n v="40"/>
    <n v="1"/>
    <n v="40.299999999999997"/>
    <d v="2026-01-20T00:00:00"/>
    <m/>
    <m/>
    <m/>
    <n v="33.599999999999994"/>
  </r>
  <r>
    <x v="0"/>
    <s v="LAL"/>
    <s v="DEN"/>
    <s v="W"/>
    <d v="1899-12-31T11:39:00"/>
    <n v="12"/>
    <n v="21"/>
    <n v="0.57099999999999995"/>
    <n v="3"/>
    <n v="9"/>
    <n v="0.33300000000000002"/>
    <n v="11"/>
    <n v="12"/>
    <n v="0.91700000000000004"/>
    <n v="0"/>
    <n v="13"/>
    <n v="13"/>
    <n v="10"/>
    <n v="2"/>
    <n v="0"/>
    <n v="3"/>
    <n v="2"/>
    <n v="38"/>
    <n v="-2"/>
    <n v="36.799999999999997"/>
    <d v="2026-01-20T00:00:00"/>
    <m/>
    <m/>
    <m/>
    <n v="35.65"/>
  </r>
  <r>
    <x v="47"/>
    <s v="MIN"/>
    <s v="UTA"/>
    <s v="L"/>
    <d v="1899-12-31T15:12:00"/>
    <n v="11"/>
    <n v="28"/>
    <n v="0.39300000000000002"/>
    <n v="5"/>
    <n v="15"/>
    <n v="0.33300000000000002"/>
    <n v="11"/>
    <n v="12"/>
    <n v="0.91700000000000004"/>
    <n v="1"/>
    <n v="7"/>
    <n v="8"/>
    <n v="3"/>
    <n v="2"/>
    <n v="0"/>
    <n v="1"/>
    <n v="1"/>
    <n v="38"/>
    <n v="7"/>
    <n v="27.9"/>
    <d v="2026-01-20T00:00:00"/>
    <m/>
    <m/>
    <m/>
    <n v="39.200000000000003"/>
  </r>
  <r>
    <x v="82"/>
    <s v="UTA"/>
    <s v="MIN"/>
    <s v="W"/>
    <d v="1899-12-31T15:29:00"/>
    <n v="15"/>
    <n v="28"/>
    <n v="0.53600000000000003"/>
    <n v="6"/>
    <n v="13"/>
    <n v="0.46200000000000002"/>
    <n v="7"/>
    <n v="8"/>
    <n v="0.875"/>
    <n v="0"/>
    <n v="0"/>
    <n v="0"/>
    <n v="3"/>
    <n v="2"/>
    <n v="0"/>
    <n v="6"/>
    <n v="4"/>
    <n v="43"/>
    <n v="-6"/>
    <n v="25.5"/>
    <d v="2026-01-20T00:00:00"/>
    <m/>
    <m/>
    <m/>
    <n v="39.483333333333334"/>
  </r>
  <r>
    <x v="12"/>
    <s v="GSW"/>
    <s v="TOR"/>
    <s v="L"/>
    <d v="1899-12-30T19:18:00"/>
    <n v="7"/>
    <n v="8"/>
    <n v="0.875"/>
    <n v="6"/>
    <n v="6"/>
    <n v="1"/>
    <n v="5"/>
    <n v="5"/>
    <n v="1"/>
    <n v="1"/>
    <n v="0"/>
    <n v="1"/>
    <n v="2"/>
    <n v="1"/>
    <n v="0"/>
    <n v="0"/>
    <n v="0"/>
    <n v="25"/>
    <n v="10"/>
    <n v="25.3"/>
    <d v="2026-01-20T00:00:00"/>
    <m/>
    <m/>
    <m/>
    <n v="19.3"/>
  </r>
  <r>
    <x v="48"/>
    <s v="TOR"/>
    <s v="GSW"/>
    <s v="W"/>
    <d v="1899-12-31T14:52:00"/>
    <n v="12"/>
    <n v="18"/>
    <n v="0.66700000000000004"/>
    <n v="0"/>
    <n v="1"/>
    <n v="0"/>
    <n v="2"/>
    <n v="2"/>
    <n v="1"/>
    <n v="2"/>
    <n v="5"/>
    <n v="7"/>
    <n v="11"/>
    <n v="0"/>
    <n v="0"/>
    <n v="4"/>
    <n v="1"/>
    <n v="26"/>
    <n v="10"/>
    <n v="24.4"/>
    <d v="2026-01-20T00:00:00"/>
    <m/>
    <m/>
    <m/>
    <n v="38.866666666666667"/>
  </r>
  <r>
    <x v="313"/>
    <s v="DEN"/>
    <s v="LAL"/>
    <s v="L"/>
    <d v="1899-12-31T12:05:00"/>
    <n v="10"/>
    <n v="21"/>
    <n v="0.47599999999999998"/>
    <n v="4"/>
    <n v="8"/>
    <n v="0.5"/>
    <n v="4"/>
    <n v="4"/>
    <n v="1"/>
    <n v="0"/>
    <n v="2"/>
    <n v="2"/>
    <n v="11"/>
    <n v="0"/>
    <n v="0"/>
    <n v="1"/>
    <n v="2"/>
    <n v="28"/>
    <n v="-3"/>
    <n v="23.8"/>
    <d v="2026-01-20T00:00:00"/>
    <m/>
    <m/>
    <m/>
    <n v="36.083333333333336"/>
  </r>
  <r>
    <x v="189"/>
    <s v="SAS"/>
    <s v="HOU"/>
    <s v="L"/>
    <d v="1899-12-31T10:10:00"/>
    <n v="8"/>
    <n v="17"/>
    <n v="0.47099999999999997"/>
    <n v="8"/>
    <n v="16"/>
    <n v="0.5"/>
    <n v="3"/>
    <n v="3"/>
    <n v="1"/>
    <n v="1"/>
    <n v="7"/>
    <n v="8"/>
    <n v="2"/>
    <n v="2"/>
    <n v="0"/>
    <n v="0"/>
    <n v="3"/>
    <n v="27"/>
    <n v="5"/>
    <n v="23.3"/>
    <d v="2026-01-20T00:00:00"/>
    <m/>
    <m/>
    <m/>
    <n v="34.166666666666671"/>
  </r>
  <r>
    <x v="93"/>
    <s v="CHI"/>
    <s v="LAC"/>
    <s v="W"/>
    <d v="1899-12-31T01:38:00"/>
    <n v="6"/>
    <n v="7"/>
    <n v="0.85699999999999998"/>
    <n v="1"/>
    <n v="2"/>
    <n v="0.5"/>
    <n v="2"/>
    <n v="2"/>
    <n v="1"/>
    <n v="2"/>
    <n v="6"/>
    <n v="8"/>
    <n v="10"/>
    <n v="1"/>
    <n v="1"/>
    <n v="1"/>
    <n v="1"/>
    <n v="15"/>
    <n v="32"/>
    <n v="23"/>
    <d v="2026-01-20T00:00:00"/>
    <m/>
    <m/>
    <m/>
    <n v="25.633333333333333"/>
  </r>
  <r>
    <x v="165"/>
    <s v="MIA"/>
    <s v="SAC"/>
    <s v="W"/>
    <d v="1899-12-31T06:21:00"/>
    <n v="8"/>
    <n v="15"/>
    <n v="0.53300000000000003"/>
    <n v="4"/>
    <n v="5"/>
    <n v="0.8"/>
    <n v="5"/>
    <n v="7"/>
    <n v="0.71399999999999997"/>
    <n v="0"/>
    <n v="7"/>
    <n v="7"/>
    <n v="5"/>
    <n v="1"/>
    <n v="1"/>
    <n v="1"/>
    <n v="1"/>
    <n v="25"/>
    <n v="13"/>
    <n v="22.8"/>
    <d v="2026-01-20T00:00:00"/>
    <m/>
    <m/>
    <m/>
    <n v="30.35"/>
  </r>
  <r>
    <x v="46"/>
    <s v="CHI"/>
    <s v="LAC"/>
    <s v="W"/>
    <d v="1899-12-31T08:20:00"/>
    <n v="8"/>
    <n v="12"/>
    <n v="0.66700000000000004"/>
    <n v="1"/>
    <n v="2"/>
    <n v="0.5"/>
    <n v="2"/>
    <n v="2"/>
    <n v="1"/>
    <n v="3"/>
    <n v="5"/>
    <n v="8"/>
    <n v="4"/>
    <n v="1"/>
    <n v="2"/>
    <n v="0"/>
    <n v="1"/>
    <n v="19"/>
    <n v="16"/>
    <n v="22.2"/>
    <d v="2026-01-20T00:00:00"/>
    <m/>
    <m/>
    <m/>
    <n v="32.333333333333336"/>
  </r>
  <r>
    <x v="465"/>
    <s v="CHI"/>
    <s v="LAC"/>
    <s v="W"/>
    <d v="1899-12-31T06:37:00"/>
    <n v="9"/>
    <n v="16"/>
    <n v="0.56299999999999994"/>
    <n v="6"/>
    <n v="10"/>
    <n v="0.6"/>
    <n v="3"/>
    <n v="3"/>
    <n v="1"/>
    <n v="0"/>
    <n v="2"/>
    <n v="2"/>
    <n v="6"/>
    <n v="1"/>
    <n v="1"/>
    <n v="3"/>
    <n v="2"/>
    <n v="27"/>
    <n v="15"/>
    <n v="22.1"/>
    <d v="2026-01-20T00:00:00"/>
    <m/>
    <m/>
    <m/>
    <n v="30.616666666666667"/>
  </r>
  <r>
    <x v="175"/>
    <s v="UTA"/>
    <s v="MIN"/>
    <s v="W"/>
    <d v="1899-12-31T06:46:00"/>
    <n v="7"/>
    <n v="11"/>
    <n v="0.63600000000000001"/>
    <n v="0"/>
    <n v="1"/>
    <n v="0"/>
    <n v="2"/>
    <n v="3"/>
    <n v="0.66700000000000004"/>
    <n v="3"/>
    <n v="15"/>
    <n v="18"/>
    <n v="10"/>
    <n v="1"/>
    <n v="1"/>
    <n v="2"/>
    <n v="5"/>
    <n v="16"/>
    <n v="8"/>
    <n v="22"/>
    <d v="2026-01-20T00:00:00"/>
    <m/>
    <m/>
    <m/>
    <n v="30.766666666666669"/>
  </r>
  <r>
    <x v="1"/>
    <s v="HOU"/>
    <s v="SAS"/>
    <s v="W"/>
    <d v="1899-12-31T09:34:00"/>
    <n v="7"/>
    <n v="13"/>
    <n v="0.53800000000000003"/>
    <n v="1"/>
    <n v="3"/>
    <n v="0.33300000000000002"/>
    <n v="5"/>
    <n v="5"/>
    <n v="1"/>
    <n v="0"/>
    <n v="13"/>
    <n v="13"/>
    <n v="9"/>
    <n v="0"/>
    <n v="2"/>
    <n v="4"/>
    <n v="0"/>
    <n v="20"/>
    <n v="-2"/>
    <n v="21.3"/>
    <d v="2026-01-20T00:00:00"/>
    <m/>
    <m/>
    <m/>
    <n v="33.566666666666663"/>
  </r>
  <r>
    <x v="307"/>
    <s v="MIA"/>
    <s v="SAC"/>
    <s v="W"/>
    <d v="1899-12-31T02:14:00"/>
    <n v="7"/>
    <n v="9"/>
    <n v="0.77800000000000002"/>
    <n v="0"/>
    <n v="1"/>
    <n v="0"/>
    <n v="2"/>
    <n v="3"/>
    <n v="0.66700000000000004"/>
    <n v="3"/>
    <n v="3"/>
    <n v="6"/>
    <n v="9"/>
    <n v="1"/>
    <n v="0"/>
    <n v="0"/>
    <n v="4"/>
    <n v="16"/>
    <n v="10"/>
    <n v="20.8"/>
    <d v="2026-01-20T00:00:00"/>
    <m/>
    <m/>
    <m/>
    <n v="26.233333333333331"/>
  </r>
  <r>
    <x v="450"/>
    <s v="UTA"/>
    <s v="MIN"/>
    <s v="W"/>
    <d v="1899-12-31T02:17:00"/>
    <n v="7"/>
    <n v="10"/>
    <n v="0.7"/>
    <n v="1"/>
    <n v="1"/>
    <n v="1"/>
    <n v="3"/>
    <n v="7"/>
    <n v="0.42899999999999999"/>
    <n v="0"/>
    <n v="4"/>
    <n v="4"/>
    <n v="10"/>
    <n v="1"/>
    <n v="1"/>
    <n v="1"/>
    <n v="3"/>
    <n v="18"/>
    <n v="9"/>
    <n v="19.899999999999999"/>
    <d v="2026-01-20T00:00:00"/>
    <m/>
    <m/>
    <m/>
    <n v="26.283333333333331"/>
  </r>
  <r>
    <x v="42"/>
    <s v="SAC"/>
    <s v="MIA"/>
    <s v="L"/>
    <d v="1899-12-31T10:57:00"/>
    <n v="6"/>
    <n v="12"/>
    <n v="0.5"/>
    <n v="1"/>
    <n v="2"/>
    <n v="0.5"/>
    <n v="10"/>
    <n v="10"/>
    <n v="1"/>
    <n v="0"/>
    <n v="4"/>
    <n v="4"/>
    <n v="5"/>
    <n v="0"/>
    <n v="0"/>
    <n v="2"/>
    <n v="3"/>
    <n v="23"/>
    <n v="-19"/>
    <n v="18.5"/>
    <d v="2026-01-20T00:00:00"/>
    <m/>
    <m/>
    <m/>
    <n v="34.950000000000003"/>
  </r>
  <r>
    <x v="204"/>
    <s v="TOR"/>
    <s v="GSW"/>
    <s v="W"/>
    <d v="1899-12-31T01:39:00"/>
    <n v="5"/>
    <n v="8"/>
    <n v="0.625"/>
    <n v="4"/>
    <n v="4"/>
    <n v="1"/>
    <n v="0"/>
    <n v="0"/>
    <m/>
    <n v="2"/>
    <n v="10"/>
    <n v="12"/>
    <n v="4"/>
    <n v="2"/>
    <n v="1"/>
    <n v="1"/>
    <n v="2"/>
    <n v="14"/>
    <n v="3"/>
    <n v="18.5"/>
    <d v="2026-01-20T00:00:00"/>
    <m/>
    <m/>
    <m/>
    <n v="25.650000000000002"/>
  </r>
  <r>
    <x v="144"/>
    <s v="CHI"/>
    <s v="LAC"/>
    <s v="W"/>
    <d v="1899-12-31T04:50:00"/>
    <n v="7"/>
    <n v="10"/>
    <n v="0.7"/>
    <n v="4"/>
    <n v="5"/>
    <n v="0.8"/>
    <n v="0"/>
    <n v="0"/>
    <m/>
    <n v="0"/>
    <n v="3"/>
    <n v="3"/>
    <n v="4"/>
    <n v="2"/>
    <n v="1"/>
    <n v="1"/>
    <n v="2"/>
    <n v="18"/>
    <n v="28"/>
    <n v="18.399999999999999"/>
    <d v="2026-01-20T00:00:00"/>
    <m/>
    <m/>
    <m/>
    <n v="28.833333333333332"/>
  </r>
  <r>
    <x v="160"/>
    <s v="TOR"/>
    <s v="GSW"/>
    <s v="W"/>
    <d v="1899-12-31T12:05:00"/>
    <n v="8"/>
    <n v="17"/>
    <n v="0.47099999999999997"/>
    <n v="4"/>
    <n v="6"/>
    <n v="0.66700000000000004"/>
    <n v="2"/>
    <n v="2"/>
    <n v="1"/>
    <n v="0"/>
    <n v="4"/>
    <n v="4"/>
    <n v="5"/>
    <n v="1"/>
    <n v="1"/>
    <n v="1"/>
    <n v="2"/>
    <n v="22"/>
    <n v="12"/>
    <n v="17.899999999999999"/>
    <d v="2026-01-20T00:00:00"/>
    <m/>
    <m/>
    <m/>
    <n v="36.083333333333336"/>
  </r>
  <r>
    <x v="119"/>
    <s v="LAC"/>
    <s v="CHI"/>
    <s v="L"/>
    <d v="1899-12-30T23:42:00"/>
    <n v="9"/>
    <n v="12"/>
    <n v="0.75"/>
    <n v="5"/>
    <n v="6"/>
    <n v="0.83299999999999996"/>
    <n v="0"/>
    <n v="0"/>
    <m/>
    <n v="0"/>
    <n v="0"/>
    <n v="0"/>
    <n v="1"/>
    <n v="0"/>
    <n v="0"/>
    <n v="0"/>
    <n v="3"/>
    <n v="23"/>
    <n v="-11"/>
    <n v="17.7"/>
    <d v="2026-01-20T00:00:00"/>
    <m/>
    <m/>
    <m/>
    <n v="23.700000000000003"/>
  </r>
  <r>
    <x v="84"/>
    <s v="PHO"/>
    <s v="PHI"/>
    <s v="W"/>
    <d v="1899-12-31T04:55:00"/>
    <n v="5"/>
    <n v="11"/>
    <n v="0.45500000000000002"/>
    <n v="4"/>
    <n v="9"/>
    <n v="0.44400000000000001"/>
    <n v="2"/>
    <n v="2"/>
    <n v="1"/>
    <n v="2"/>
    <n v="3"/>
    <n v="5"/>
    <n v="6"/>
    <n v="1"/>
    <n v="0"/>
    <n v="0"/>
    <n v="1"/>
    <n v="16"/>
    <n v="11"/>
    <n v="17.399999999999999"/>
    <d v="2026-01-20T00:00:00"/>
    <m/>
    <m/>
    <m/>
    <n v="28.916666666666668"/>
  </r>
  <r>
    <x v="367"/>
    <s v="PHO"/>
    <s v="PHI"/>
    <s v="W"/>
    <d v="1899-12-30T19:57:00"/>
    <n v="6"/>
    <n v="9"/>
    <n v="0.66700000000000004"/>
    <n v="2"/>
    <n v="4"/>
    <n v="0.5"/>
    <n v="2"/>
    <n v="2"/>
    <n v="1"/>
    <n v="2"/>
    <n v="3"/>
    <n v="5"/>
    <n v="2"/>
    <n v="2"/>
    <n v="0"/>
    <n v="0"/>
    <n v="1"/>
    <n v="16"/>
    <n v="9"/>
    <n v="17.399999999999999"/>
    <d v="2026-01-20T00:00:00"/>
    <m/>
    <m/>
    <m/>
    <n v="19.950000000000003"/>
  </r>
  <r>
    <x v="310"/>
    <s v="DEN"/>
    <s v="LAL"/>
    <s v="L"/>
    <d v="1899-12-31T07:51:00"/>
    <n v="6"/>
    <n v="9"/>
    <n v="0.66700000000000004"/>
    <n v="2"/>
    <n v="4"/>
    <n v="0.5"/>
    <n v="4"/>
    <n v="8"/>
    <n v="0.5"/>
    <n v="1"/>
    <n v="3"/>
    <n v="4"/>
    <n v="5"/>
    <n v="0"/>
    <n v="0"/>
    <n v="0"/>
    <n v="1"/>
    <n v="18"/>
    <n v="-8"/>
    <n v="17.2"/>
    <d v="2026-01-20T00:00:00"/>
    <m/>
    <m/>
    <m/>
    <n v="31.85"/>
  </r>
  <r>
    <x v="74"/>
    <s v="CHI"/>
    <s v="LAC"/>
    <s v="W"/>
    <d v="1899-12-31T06:03:00"/>
    <n v="8"/>
    <n v="14"/>
    <n v="0.57099999999999995"/>
    <n v="4"/>
    <n v="8"/>
    <n v="0.5"/>
    <n v="1"/>
    <n v="2"/>
    <n v="0.5"/>
    <n v="0"/>
    <n v="2"/>
    <n v="2"/>
    <n v="4"/>
    <n v="1"/>
    <n v="2"/>
    <n v="2"/>
    <n v="2"/>
    <n v="21"/>
    <n v="27"/>
    <n v="17"/>
    <d v="2026-01-20T00:00:00"/>
    <m/>
    <m/>
    <m/>
    <n v="30.050000000000004"/>
  </r>
  <r>
    <x v="22"/>
    <s v="HOU"/>
    <s v="SAS"/>
    <s v="W"/>
    <d v="1899-12-31T05:10:00"/>
    <n v="8"/>
    <n v="17"/>
    <n v="0.47099999999999997"/>
    <n v="4"/>
    <n v="10"/>
    <n v="0.4"/>
    <n v="1"/>
    <n v="2"/>
    <n v="0.5"/>
    <n v="0"/>
    <n v="2"/>
    <n v="2"/>
    <n v="4"/>
    <n v="1"/>
    <n v="1"/>
    <n v="0"/>
    <n v="0"/>
    <n v="21"/>
    <n v="15"/>
    <n v="17"/>
    <d v="2026-01-20T00:00:00"/>
    <m/>
    <m/>
    <m/>
    <n v="29.166666666666664"/>
  </r>
  <r>
    <x v="240"/>
    <s v="SAC"/>
    <s v="MIA"/>
    <s v="L"/>
    <d v="1899-12-31T07:13:00"/>
    <n v="9"/>
    <n v="14"/>
    <n v="0.64300000000000002"/>
    <n v="1"/>
    <n v="6"/>
    <n v="0.16700000000000001"/>
    <n v="3"/>
    <n v="4"/>
    <n v="0.75"/>
    <n v="1"/>
    <n v="1"/>
    <n v="2"/>
    <n v="7"/>
    <n v="2"/>
    <n v="1"/>
    <n v="6"/>
    <n v="3"/>
    <n v="22"/>
    <n v="-13"/>
    <n v="16.8"/>
    <d v="2026-01-20T00:00:00"/>
    <m/>
    <m/>
    <m/>
    <n v="31.216666666666665"/>
  </r>
  <r>
    <x v="157"/>
    <s v="MIN"/>
    <s v="UTA"/>
    <s v="L"/>
    <d v="1899-12-31T05:16:00"/>
    <n v="5"/>
    <n v="5"/>
    <n v="1"/>
    <n v="0"/>
    <n v="0"/>
    <m/>
    <n v="1"/>
    <n v="5"/>
    <n v="0.2"/>
    <n v="3"/>
    <n v="7"/>
    <n v="10"/>
    <n v="0"/>
    <n v="2"/>
    <n v="4"/>
    <n v="0"/>
    <n v="1"/>
    <n v="11"/>
    <n v="-6"/>
    <n v="16.5"/>
    <d v="2026-01-20T00:00:00"/>
    <m/>
    <m/>
    <m/>
    <n v="29.266666666666669"/>
  </r>
  <r>
    <x v="7"/>
    <s v="GSW"/>
    <s v="TOR"/>
    <s v="L"/>
    <d v="1899-12-30T21:07:00"/>
    <n v="7"/>
    <n v="10"/>
    <n v="0.7"/>
    <n v="1"/>
    <n v="3"/>
    <n v="0.33300000000000002"/>
    <n v="5"/>
    <n v="8"/>
    <n v="0.625"/>
    <n v="1"/>
    <n v="4"/>
    <n v="5"/>
    <n v="2"/>
    <n v="1"/>
    <n v="0"/>
    <n v="2"/>
    <n v="1"/>
    <n v="20"/>
    <n v="3"/>
    <n v="16.5"/>
    <d v="2026-01-20T00:00:00"/>
    <m/>
    <m/>
    <m/>
    <n v="21.116666666666667"/>
  </r>
  <r>
    <x v="9"/>
    <s v="HOU"/>
    <s v="SAS"/>
    <s v="W"/>
    <d v="1899-12-31T15:21:00"/>
    <n v="7"/>
    <n v="12"/>
    <n v="0.58299999999999996"/>
    <n v="2"/>
    <n v="4"/>
    <n v="0.5"/>
    <n v="2"/>
    <n v="2"/>
    <n v="1"/>
    <n v="0"/>
    <n v="4"/>
    <n v="4"/>
    <n v="7"/>
    <n v="1"/>
    <n v="1"/>
    <n v="4"/>
    <n v="2"/>
    <n v="18"/>
    <n v="1"/>
    <n v="15.4"/>
    <d v="2026-01-20T00:00:00"/>
    <m/>
    <m/>
    <m/>
    <n v="39.35"/>
  </r>
  <r>
    <x v="50"/>
    <s v="PHI"/>
    <s v="PHO"/>
    <s v="L"/>
    <d v="1899-12-31T12:45:00"/>
    <n v="10"/>
    <n v="21"/>
    <n v="0.47599999999999998"/>
    <n v="2"/>
    <n v="7"/>
    <n v="0.28599999999999998"/>
    <n v="3"/>
    <n v="4"/>
    <n v="0.75"/>
    <n v="3"/>
    <n v="4"/>
    <n v="7"/>
    <n v="1"/>
    <n v="2"/>
    <n v="1"/>
    <n v="4"/>
    <n v="3"/>
    <n v="25"/>
    <n v="5"/>
    <n v="15.4"/>
    <d v="2026-01-20T00:00:00"/>
    <m/>
    <m/>
    <m/>
    <n v="36.75"/>
  </r>
  <r>
    <x v="77"/>
    <s v="SAC"/>
    <s v="MIA"/>
    <s v="L"/>
    <d v="1899-12-30T22:14:00"/>
    <n v="7"/>
    <n v="10"/>
    <n v="0.7"/>
    <n v="3"/>
    <n v="4"/>
    <n v="0.75"/>
    <n v="1"/>
    <n v="2"/>
    <n v="0.5"/>
    <n v="0"/>
    <n v="1"/>
    <n v="1"/>
    <n v="5"/>
    <n v="0"/>
    <n v="0"/>
    <n v="1"/>
    <n v="2"/>
    <n v="18"/>
    <n v="-3"/>
    <n v="15.4"/>
    <d v="2026-01-20T00:00:00"/>
    <m/>
    <m/>
    <m/>
    <n v="22.233333333333334"/>
  </r>
  <r>
    <x v="131"/>
    <s v="CHI"/>
    <s v="LAC"/>
    <s v="W"/>
    <d v="1899-12-31T04:54:00"/>
    <n v="5"/>
    <n v="10"/>
    <n v="0.5"/>
    <n v="4"/>
    <n v="8"/>
    <n v="0.5"/>
    <n v="0"/>
    <n v="0"/>
    <m/>
    <n v="0"/>
    <n v="4"/>
    <n v="4"/>
    <n v="7"/>
    <n v="1"/>
    <n v="2"/>
    <n v="2"/>
    <n v="1"/>
    <n v="14"/>
    <n v="7"/>
    <n v="15.1"/>
    <d v="2026-01-20T00:00:00"/>
    <m/>
    <m/>
    <m/>
    <n v="28.9"/>
  </r>
  <r>
    <x v="112"/>
    <s v="MIA"/>
    <s v="SAC"/>
    <s v="W"/>
    <d v="1899-12-31T05:33:00"/>
    <n v="7"/>
    <n v="12"/>
    <n v="0.58299999999999996"/>
    <n v="3"/>
    <n v="7"/>
    <n v="0.42899999999999999"/>
    <n v="2"/>
    <n v="2"/>
    <n v="1"/>
    <n v="0"/>
    <n v="3"/>
    <n v="3"/>
    <n v="2"/>
    <n v="1"/>
    <n v="1"/>
    <n v="2"/>
    <n v="1"/>
    <n v="19"/>
    <n v="12"/>
    <n v="15"/>
    <d v="2026-01-20T00:00:00"/>
    <m/>
    <m/>
    <m/>
    <n v="29.549999999999997"/>
  </r>
  <r>
    <x v="218"/>
    <s v="MIN"/>
    <s v="UTA"/>
    <s v="L"/>
    <d v="1899-12-31T09:01:00"/>
    <n v="5"/>
    <n v="12"/>
    <n v="0.41699999999999998"/>
    <n v="3"/>
    <n v="9"/>
    <n v="0.33300000000000002"/>
    <n v="2"/>
    <n v="2"/>
    <n v="1"/>
    <n v="1"/>
    <n v="4"/>
    <n v="5"/>
    <n v="8"/>
    <n v="2"/>
    <n v="0"/>
    <n v="2"/>
    <n v="3"/>
    <n v="15"/>
    <n v="-14"/>
    <n v="14.9"/>
    <d v="2026-01-20T00:00:00"/>
    <m/>
    <m/>
    <m/>
    <n v="33.016666666666666"/>
  </r>
  <r>
    <x v="11"/>
    <s v="HOU"/>
    <s v="SAS"/>
    <s v="W"/>
    <d v="1899-12-31T15:14:00"/>
    <n v="6"/>
    <n v="14"/>
    <n v="0.42899999999999999"/>
    <n v="0"/>
    <n v="2"/>
    <n v="0"/>
    <n v="4"/>
    <n v="5"/>
    <n v="0.8"/>
    <n v="0"/>
    <n v="10"/>
    <n v="10"/>
    <n v="6"/>
    <n v="1"/>
    <n v="2"/>
    <n v="3"/>
    <n v="0"/>
    <n v="16"/>
    <n v="7"/>
    <n v="14.8"/>
    <d v="2026-01-20T00:00:00"/>
    <m/>
    <m/>
    <m/>
    <n v="39.233333333333334"/>
  </r>
  <r>
    <x v="186"/>
    <s v="PHI"/>
    <s v="PHO"/>
    <s v="L"/>
    <d v="1899-12-31T10:00:00"/>
    <n v="6"/>
    <n v="15"/>
    <n v="0.4"/>
    <n v="5"/>
    <n v="10"/>
    <n v="0.5"/>
    <n v="4"/>
    <n v="6"/>
    <n v="0.66700000000000004"/>
    <n v="1"/>
    <n v="3"/>
    <n v="4"/>
    <n v="1"/>
    <n v="2"/>
    <n v="0"/>
    <n v="2"/>
    <n v="4"/>
    <n v="21"/>
    <n v="13"/>
    <n v="12.8"/>
    <d v="2026-01-20T00:00:00"/>
    <m/>
    <m/>
    <m/>
    <n v="34"/>
  </r>
  <r>
    <x v="58"/>
    <s v="MIN"/>
    <s v="UTA"/>
    <s v="L"/>
    <d v="1899-12-31T09:55:00"/>
    <n v="7"/>
    <n v="16"/>
    <n v="0.438"/>
    <n v="1"/>
    <n v="5"/>
    <n v="0.2"/>
    <n v="4"/>
    <n v="6"/>
    <n v="0.66700000000000004"/>
    <n v="2"/>
    <n v="0"/>
    <n v="2"/>
    <n v="3"/>
    <n v="3"/>
    <n v="0"/>
    <n v="3"/>
    <n v="2"/>
    <n v="19"/>
    <n v="-1"/>
    <n v="12.5"/>
    <d v="2026-01-20T00:00:00"/>
    <m/>
    <m/>
    <m/>
    <n v="33.916666666666664"/>
  </r>
  <r>
    <x v="69"/>
    <s v="PHO"/>
    <s v="PHI"/>
    <s v="W"/>
    <d v="1899-12-31T09:34:00"/>
    <n v="9"/>
    <n v="23"/>
    <n v="0.39100000000000001"/>
    <n v="2"/>
    <n v="5"/>
    <n v="0.4"/>
    <n v="7"/>
    <n v="7"/>
    <n v="1"/>
    <n v="2"/>
    <n v="1"/>
    <n v="3"/>
    <n v="4"/>
    <n v="1"/>
    <n v="0"/>
    <n v="6"/>
    <n v="4"/>
    <n v="27"/>
    <n v="-10"/>
    <n v="12.4"/>
    <d v="2026-01-20T00:00:00"/>
    <m/>
    <m/>
    <m/>
    <n v="33.566666666666663"/>
  </r>
  <r>
    <x v="324"/>
    <s v="DEN"/>
    <s v="LAL"/>
    <s v="L"/>
    <d v="1899-12-31T13:45:00"/>
    <n v="7"/>
    <n v="17"/>
    <n v="0.41199999999999998"/>
    <n v="4"/>
    <n v="8"/>
    <n v="0.5"/>
    <n v="0"/>
    <n v="0"/>
    <m/>
    <n v="1"/>
    <n v="4"/>
    <n v="5"/>
    <n v="3"/>
    <n v="3"/>
    <n v="1"/>
    <n v="3"/>
    <n v="3"/>
    <n v="18"/>
    <n v="-6"/>
    <n v="12.4"/>
    <d v="2026-01-20T00:00:00"/>
    <m/>
    <m/>
    <m/>
    <n v="37.75"/>
  </r>
  <r>
    <x v="330"/>
    <s v="DEN"/>
    <s v="LAL"/>
    <s v="L"/>
    <d v="1899-12-31T12:47:00"/>
    <n v="6"/>
    <n v="9"/>
    <n v="0.66700000000000004"/>
    <n v="4"/>
    <n v="7"/>
    <n v="0.57099999999999995"/>
    <n v="0"/>
    <n v="0"/>
    <m/>
    <n v="0"/>
    <n v="5"/>
    <n v="5"/>
    <n v="0"/>
    <n v="1"/>
    <n v="1"/>
    <n v="1"/>
    <n v="5"/>
    <n v="16"/>
    <n v="6"/>
    <n v="12.3"/>
    <d v="2026-01-20T00:00:00"/>
    <m/>
    <m/>
    <m/>
    <n v="36.783333333333331"/>
  </r>
  <r>
    <x v="13"/>
    <s v="HOU"/>
    <s v="SAS"/>
    <s v="W"/>
    <d v="1899-12-31T11:10:00"/>
    <n v="7"/>
    <n v="13"/>
    <n v="0.53800000000000003"/>
    <n v="2"/>
    <n v="5"/>
    <n v="0.4"/>
    <n v="1"/>
    <n v="3"/>
    <n v="0.33300000000000002"/>
    <n v="1"/>
    <n v="3"/>
    <n v="4"/>
    <n v="1"/>
    <n v="0"/>
    <n v="1"/>
    <n v="0"/>
    <n v="2"/>
    <n v="17"/>
    <n v="1"/>
    <n v="12.1"/>
    <d v="2026-01-20T00:00:00"/>
    <m/>
    <m/>
    <m/>
    <n v="35.166666666666664"/>
  </r>
  <r>
    <x v="468"/>
    <s v="LAL"/>
    <s v="DEN"/>
    <s v="W"/>
    <d v="1899-12-31T10:25:00"/>
    <n v="8"/>
    <n v="15"/>
    <n v="0.53300000000000003"/>
    <n v="1"/>
    <n v="1"/>
    <n v="1"/>
    <n v="2"/>
    <n v="6"/>
    <n v="0.33300000000000002"/>
    <n v="1"/>
    <n v="8"/>
    <n v="9"/>
    <n v="8"/>
    <n v="0"/>
    <n v="0"/>
    <n v="6"/>
    <n v="2"/>
    <n v="19"/>
    <n v="13"/>
    <n v="12"/>
    <d v="2026-01-20T00:00:00"/>
    <m/>
    <m/>
    <m/>
    <n v="34.416666666666664"/>
  </r>
  <r>
    <x v="103"/>
    <s v="SAS"/>
    <s v="HOU"/>
    <s v="L"/>
    <d v="1899-12-31T03:12:00"/>
    <n v="5"/>
    <n v="9"/>
    <n v="0.55600000000000005"/>
    <n v="0"/>
    <n v="3"/>
    <n v="0"/>
    <n v="2"/>
    <n v="2"/>
    <n v="1"/>
    <n v="2"/>
    <n v="4"/>
    <n v="6"/>
    <n v="0"/>
    <n v="2"/>
    <n v="0"/>
    <n v="0"/>
    <n v="1"/>
    <n v="12"/>
    <n v="-2"/>
    <n v="11.9"/>
    <d v="2026-01-20T00:00:00"/>
    <m/>
    <m/>
    <m/>
    <n v="27.2"/>
  </r>
  <r>
    <x v="99"/>
    <s v="MIN"/>
    <s v="UTA"/>
    <s v="L"/>
    <d v="1899-12-31T10:55:00"/>
    <n v="7"/>
    <n v="16"/>
    <n v="0.438"/>
    <n v="2"/>
    <n v="7"/>
    <n v="0.28599999999999998"/>
    <n v="2"/>
    <n v="2"/>
    <n v="1"/>
    <n v="2"/>
    <n v="4"/>
    <n v="6"/>
    <n v="6"/>
    <n v="1"/>
    <n v="1"/>
    <n v="5"/>
    <n v="3"/>
    <n v="18"/>
    <n v="3"/>
    <n v="11.9"/>
    <d v="2026-01-20T00:00:00"/>
    <m/>
    <m/>
    <m/>
    <n v="34.916666666666671"/>
  </r>
  <r>
    <x v="138"/>
    <s v="TOR"/>
    <s v="GSW"/>
    <s v="W"/>
    <d v="1899-12-31T06:18:00"/>
    <n v="4"/>
    <n v="6"/>
    <n v="0.66700000000000004"/>
    <n v="2"/>
    <n v="2"/>
    <n v="1"/>
    <n v="0"/>
    <n v="0"/>
    <m/>
    <n v="1"/>
    <n v="0"/>
    <n v="1"/>
    <n v="8"/>
    <n v="1"/>
    <n v="0"/>
    <n v="2"/>
    <n v="2"/>
    <n v="10"/>
    <n v="24"/>
    <n v="11.9"/>
    <d v="2026-01-20T00:00:00"/>
    <m/>
    <m/>
    <m/>
    <n v="30.299999999999997"/>
  </r>
  <r>
    <x v="155"/>
    <s v="MIA"/>
    <s v="SAC"/>
    <s v="W"/>
    <d v="1899-12-30T19:11:00"/>
    <n v="5"/>
    <n v="11"/>
    <n v="0.45500000000000002"/>
    <n v="5"/>
    <n v="9"/>
    <n v="0.55600000000000005"/>
    <n v="0"/>
    <n v="0"/>
    <m/>
    <n v="2"/>
    <n v="5"/>
    <n v="7"/>
    <n v="0"/>
    <n v="0"/>
    <n v="0"/>
    <n v="0"/>
    <n v="1"/>
    <n v="15"/>
    <n v="1"/>
    <n v="11.8"/>
    <d v="2026-01-20T00:00:00"/>
    <m/>
    <m/>
    <m/>
    <n v="19.183333333333334"/>
  </r>
  <r>
    <x v="219"/>
    <s v="PHI"/>
    <s v="PHO"/>
    <s v="L"/>
    <d v="1899-12-31T02:55:00"/>
    <n v="3"/>
    <n v="7"/>
    <n v="0.42899999999999999"/>
    <n v="1"/>
    <n v="3"/>
    <n v="0.33300000000000002"/>
    <n v="5"/>
    <n v="6"/>
    <n v="0.83299999999999996"/>
    <n v="0"/>
    <n v="4"/>
    <n v="4"/>
    <n v="5"/>
    <n v="3"/>
    <n v="0"/>
    <n v="3"/>
    <n v="2"/>
    <n v="12"/>
    <n v="-11"/>
    <n v="11.8"/>
    <d v="2026-01-20T00:00:00"/>
    <m/>
    <m/>
    <m/>
    <n v="26.916666666666664"/>
  </r>
  <r>
    <x v="115"/>
    <s v="MIA"/>
    <s v="SAC"/>
    <s v="W"/>
    <d v="1899-12-31T09:26:00"/>
    <n v="5"/>
    <n v="12"/>
    <n v="0.41699999999999998"/>
    <n v="1"/>
    <n v="2"/>
    <n v="0.5"/>
    <n v="2"/>
    <n v="4"/>
    <n v="0.5"/>
    <n v="4"/>
    <n v="5"/>
    <n v="9"/>
    <n v="3"/>
    <n v="2"/>
    <n v="0"/>
    <n v="2"/>
    <n v="1"/>
    <n v="13"/>
    <n v="5"/>
    <n v="11.8"/>
    <d v="2026-01-20T00:00:00"/>
    <m/>
    <m/>
    <m/>
    <n v="33.43333333333333"/>
  </r>
  <r>
    <x v="509"/>
    <s v="LAC"/>
    <s v="CHI"/>
    <s v="L"/>
    <d v="1899-12-30T12:00:00"/>
    <n v="5"/>
    <n v="6"/>
    <n v="0.83299999999999996"/>
    <n v="1"/>
    <n v="2"/>
    <n v="0.5"/>
    <n v="0"/>
    <n v="0"/>
    <m/>
    <n v="0"/>
    <n v="0"/>
    <n v="0"/>
    <n v="1"/>
    <n v="2"/>
    <n v="0"/>
    <n v="0"/>
    <n v="0"/>
    <n v="11"/>
    <n v="-9"/>
    <n v="11.5"/>
    <d v="2026-01-20T00:00:00"/>
    <m/>
    <m/>
    <m/>
    <n v="12"/>
  </r>
  <r>
    <x v="68"/>
    <s v="LAC"/>
    <s v="CHI"/>
    <s v="L"/>
    <d v="1899-12-30T21:58:00"/>
    <n v="5"/>
    <n v="12"/>
    <n v="0.41699999999999998"/>
    <n v="0"/>
    <n v="0"/>
    <m/>
    <n v="2"/>
    <n v="3"/>
    <n v="0.66700000000000004"/>
    <n v="5"/>
    <n v="6"/>
    <n v="11"/>
    <n v="1"/>
    <n v="0"/>
    <n v="0"/>
    <n v="0"/>
    <n v="0"/>
    <n v="12"/>
    <n v="-8"/>
    <n v="11.2"/>
    <d v="2026-01-20T00:00:00"/>
    <m/>
    <m/>
    <m/>
    <n v="21.966666666666665"/>
  </r>
  <r>
    <x v="271"/>
    <s v="UTA"/>
    <s v="MIN"/>
    <s v="W"/>
    <d v="1899-12-31T09:10:00"/>
    <n v="8"/>
    <n v="17"/>
    <n v="0.47099999999999997"/>
    <n v="3"/>
    <n v="8"/>
    <n v="0.375"/>
    <n v="1"/>
    <n v="1"/>
    <n v="1"/>
    <n v="1"/>
    <n v="4"/>
    <n v="5"/>
    <n v="1"/>
    <n v="1"/>
    <n v="0"/>
    <n v="3"/>
    <n v="2"/>
    <n v="20"/>
    <n v="2"/>
    <n v="11.1"/>
    <d v="2026-01-20T00:00:00"/>
    <m/>
    <m/>
    <m/>
    <n v="33.166666666666664"/>
  </r>
  <r>
    <x v="95"/>
    <s v="SAC"/>
    <s v="MIA"/>
    <s v="L"/>
    <d v="1899-12-31T05:49:00"/>
    <n v="6"/>
    <n v="13"/>
    <n v="0.46200000000000002"/>
    <n v="4"/>
    <n v="10"/>
    <n v="0.4"/>
    <n v="2"/>
    <n v="2"/>
    <n v="1"/>
    <n v="0"/>
    <n v="2"/>
    <n v="2"/>
    <n v="2"/>
    <n v="0"/>
    <n v="0"/>
    <n v="1"/>
    <n v="3"/>
    <n v="18"/>
    <n v="-3"/>
    <n v="11.1"/>
    <d v="2026-01-20T00:00:00"/>
    <m/>
    <m/>
    <m/>
    <n v="29.816666666666663"/>
  </r>
  <r>
    <x v="55"/>
    <s v="MIA"/>
    <s v="SAC"/>
    <s v="W"/>
    <d v="1899-12-31T06:49:00"/>
    <n v="8"/>
    <n v="16"/>
    <n v="0.5"/>
    <n v="4"/>
    <n v="6"/>
    <n v="0.66700000000000004"/>
    <n v="2"/>
    <n v="3"/>
    <n v="0.66700000000000004"/>
    <n v="0"/>
    <n v="3"/>
    <n v="3"/>
    <n v="2"/>
    <n v="0"/>
    <n v="0"/>
    <n v="4"/>
    <n v="2"/>
    <n v="22"/>
    <n v="13"/>
    <n v="11.1"/>
    <d v="2026-01-20T00:00:00"/>
    <m/>
    <m/>
    <m/>
    <n v="30.816666666666666"/>
  </r>
  <r>
    <x v="41"/>
    <s v="PHI"/>
    <s v="PHO"/>
    <s v="L"/>
    <d v="1899-12-31T18:43:00"/>
    <n v="7"/>
    <n v="25"/>
    <n v="0.28000000000000003"/>
    <n v="2"/>
    <n v="8"/>
    <n v="0.25"/>
    <n v="4"/>
    <n v="5"/>
    <n v="0.8"/>
    <n v="0"/>
    <n v="2"/>
    <n v="2"/>
    <n v="7"/>
    <n v="3"/>
    <n v="1"/>
    <n v="2"/>
    <n v="3"/>
    <n v="20"/>
    <n v="3"/>
    <n v="10.9"/>
    <d v="2026-01-20T00:00:00"/>
    <m/>
    <m/>
    <m/>
    <n v="42.716666666666669"/>
  </r>
  <r>
    <x v="30"/>
    <s v="LAL"/>
    <s v="DEN"/>
    <s v="W"/>
    <d v="1899-12-31T07:15:00"/>
    <n v="4"/>
    <n v="9"/>
    <n v="0.44400000000000001"/>
    <n v="3"/>
    <n v="6"/>
    <n v="0.5"/>
    <n v="4"/>
    <n v="5"/>
    <n v="0.8"/>
    <n v="1"/>
    <n v="1"/>
    <n v="2"/>
    <n v="1"/>
    <n v="0"/>
    <n v="0"/>
    <n v="0"/>
    <n v="2"/>
    <n v="15"/>
    <n v="6"/>
    <n v="10.8"/>
    <d v="2026-01-20T00:00:00"/>
    <m/>
    <m/>
    <m/>
    <n v="31.25"/>
  </r>
  <r>
    <x v="32"/>
    <s v="GSW"/>
    <s v="TOR"/>
    <s v="L"/>
    <d v="1899-12-30T18:26:00"/>
    <n v="5"/>
    <n v="9"/>
    <n v="0.55600000000000005"/>
    <n v="2"/>
    <n v="3"/>
    <n v="0.66700000000000004"/>
    <n v="0"/>
    <n v="0"/>
    <m/>
    <n v="4"/>
    <n v="3"/>
    <n v="7"/>
    <n v="0"/>
    <n v="0"/>
    <n v="0"/>
    <n v="0"/>
    <n v="2"/>
    <n v="12"/>
    <n v="-10"/>
    <n v="10.6"/>
    <d v="2026-01-20T00:00:00"/>
    <m/>
    <m/>
    <m/>
    <n v="18.433333333333334"/>
  </r>
  <r>
    <x v="339"/>
    <s v="GSW"/>
    <s v="TOR"/>
    <s v="L"/>
    <d v="1899-12-30T09:25:00"/>
    <n v="4"/>
    <n v="4"/>
    <n v="1"/>
    <n v="1"/>
    <n v="1"/>
    <n v="1"/>
    <n v="0"/>
    <n v="0"/>
    <m/>
    <n v="0"/>
    <n v="2"/>
    <n v="2"/>
    <n v="5"/>
    <n v="0"/>
    <n v="0"/>
    <n v="1"/>
    <n v="1"/>
    <n v="9"/>
    <n v="3"/>
    <n v="10.5"/>
    <d v="2026-01-20T00:00:00"/>
    <m/>
    <m/>
    <m/>
    <n v="9.4166666666666661"/>
  </r>
  <r>
    <x v="306"/>
    <s v="PHI"/>
    <s v="PHO"/>
    <s v="L"/>
    <d v="1899-12-31T02:15:00"/>
    <n v="4"/>
    <n v="5"/>
    <n v="0.8"/>
    <n v="0"/>
    <n v="0"/>
    <m/>
    <n v="3"/>
    <n v="4"/>
    <n v="0.75"/>
    <n v="5"/>
    <n v="5"/>
    <n v="10"/>
    <n v="0"/>
    <n v="0"/>
    <n v="2"/>
    <n v="4"/>
    <n v="2"/>
    <n v="11"/>
    <n v="-4"/>
    <n v="10.3"/>
    <d v="2026-01-20T00:00:00"/>
    <m/>
    <m/>
    <m/>
    <n v="26.25"/>
  </r>
  <r>
    <x v="171"/>
    <s v="UTA"/>
    <s v="MIN"/>
    <s v="W"/>
    <d v="1899-12-31T09:29:00"/>
    <n v="3"/>
    <n v="6"/>
    <n v="0.5"/>
    <n v="2"/>
    <n v="3"/>
    <n v="0.66700000000000004"/>
    <n v="3"/>
    <n v="4"/>
    <n v="0.75"/>
    <n v="3"/>
    <n v="5"/>
    <n v="8"/>
    <n v="4"/>
    <n v="1"/>
    <n v="0"/>
    <n v="3"/>
    <n v="5"/>
    <n v="11"/>
    <n v="15"/>
    <n v="10"/>
    <d v="2026-01-20T00:00:00"/>
    <m/>
    <m/>
    <m/>
    <n v="33.483333333333334"/>
  </r>
  <r>
    <x v="180"/>
    <s v="PHO"/>
    <s v="PHI"/>
    <s v="W"/>
    <d v="1899-12-31T03:59:00"/>
    <n v="3"/>
    <n v="6"/>
    <n v="0.5"/>
    <n v="3"/>
    <n v="6"/>
    <n v="0.5"/>
    <n v="3"/>
    <n v="3"/>
    <n v="1"/>
    <n v="0"/>
    <n v="4"/>
    <n v="4"/>
    <n v="4"/>
    <n v="0"/>
    <n v="0"/>
    <n v="2"/>
    <n v="3"/>
    <n v="12"/>
    <n v="7"/>
    <n v="9.8000000000000007"/>
    <d v="2026-01-20T00:00:00"/>
    <m/>
    <m/>
    <m/>
    <n v="27.983333333333334"/>
  </r>
  <r>
    <x v="228"/>
    <s v="SAS"/>
    <s v="HOU"/>
    <s v="L"/>
    <d v="1899-12-30T23:53:00"/>
    <n v="4"/>
    <n v="5"/>
    <n v="0.8"/>
    <n v="0"/>
    <n v="0"/>
    <m/>
    <n v="0"/>
    <n v="0"/>
    <m/>
    <n v="2"/>
    <n v="4"/>
    <n v="6"/>
    <n v="1"/>
    <n v="0"/>
    <n v="2"/>
    <n v="0"/>
    <n v="3"/>
    <n v="8"/>
    <n v="3"/>
    <n v="9.6"/>
    <d v="2026-01-20T00:00:00"/>
    <m/>
    <m/>
    <m/>
    <n v="23.883333333333333"/>
  </r>
  <r>
    <x v="188"/>
    <s v="MIN"/>
    <s v="UTA"/>
    <s v="L"/>
    <d v="1899-12-31T04:04:00"/>
    <n v="5"/>
    <n v="15"/>
    <n v="0.33300000000000002"/>
    <n v="3"/>
    <n v="9"/>
    <n v="0.33300000000000002"/>
    <n v="0"/>
    <n v="0"/>
    <m/>
    <n v="3"/>
    <n v="6"/>
    <n v="9"/>
    <n v="4"/>
    <n v="0"/>
    <n v="0"/>
    <n v="0"/>
    <n v="4"/>
    <n v="13"/>
    <n v="-3"/>
    <n v="9.6"/>
    <d v="2026-01-20T00:00:00"/>
    <m/>
    <m/>
    <m/>
    <n v="28.06666666666667"/>
  </r>
  <r>
    <x v="258"/>
    <s v="SAC"/>
    <s v="MIA"/>
    <s v="L"/>
    <d v="1899-12-30T21:22:00"/>
    <n v="2"/>
    <n v="3"/>
    <n v="0.66700000000000004"/>
    <n v="0"/>
    <n v="0"/>
    <m/>
    <n v="0"/>
    <n v="0"/>
    <m/>
    <n v="5"/>
    <n v="7"/>
    <n v="12"/>
    <n v="1"/>
    <n v="1"/>
    <n v="2"/>
    <n v="0"/>
    <n v="5"/>
    <n v="4"/>
    <n v="-3"/>
    <n v="9.4"/>
    <d v="2026-01-20T00:00:00"/>
    <m/>
    <m/>
    <m/>
    <n v="21.366666666666667"/>
  </r>
  <r>
    <x v="6"/>
    <s v="GSW"/>
    <s v="TOR"/>
    <s v="L"/>
    <d v="1899-12-31T00:41:00"/>
    <n v="6"/>
    <n v="16"/>
    <n v="0.375"/>
    <n v="2"/>
    <n v="7"/>
    <n v="0.28599999999999998"/>
    <n v="2"/>
    <n v="3"/>
    <n v="0.66700000000000004"/>
    <n v="0"/>
    <n v="3"/>
    <n v="3"/>
    <n v="3"/>
    <n v="1"/>
    <n v="0"/>
    <n v="1"/>
    <n v="1"/>
    <n v="16"/>
    <n v="-25"/>
    <n v="9.4"/>
    <d v="2026-01-20T00:00:00"/>
    <m/>
    <m/>
    <m/>
    <n v="24.683333333333334"/>
  </r>
  <r>
    <x v="348"/>
    <s v="GSW"/>
    <s v="TOR"/>
    <s v="L"/>
    <d v="1899-12-30T17:37:00"/>
    <n v="5"/>
    <n v="7"/>
    <n v="0.71399999999999997"/>
    <n v="0"/>
    <n v="2"/>
    <n v="0"/>
    <n v="0"/>
    <n v="1"/>
    <n v="0"/>
    <n v="3"/>
    <n v="2"/>
    <n v="5"/>
    <n v="0"/>
    <n v="0"/>
    <n v="0"/>
    <n v="0"/>
    <n v="0"/>
    <n v="10"/>
    <n v="-20"/>
    <n v="9.4"/>
    <d v="2026-01-20T00:00:00"/>
    <m/>
    <m/>
    <m/>
    <n v="17.616666666666667"/>
  </r>
  <r>
    <x v="261"/>
    <s v="LAC"/>
    <s v="CHI"/>
    <s v="L"/>
    <d v="1899-12-31T01:02:00"/>
    <n v="3"/>
    <n v="5"/>
    <n v="0.6"/>
    <n v="1"/>
    <n v="3"/>
    <n v="0.33300000000000002"/>
    <n v="1"/>
    <n v="1"/>
    <n v="1"/>
    <n v="1"/>
    <n v="1"/>
    <n v="2"/>
    <n v="3"/>
    <n v="1"/>
    <n v="0"/>
    <n v="0"/>
    <n v="1"/>
    <n v="8"/>
    <n v="-11"/>
    <n v="9.4"/>
    <d v="2026-01-20T00:00:00"/>
    <m/>
    <m/>
    <m/>
    <n v="25.033333333333335"/>
  </r>
  <r>
    <x v="60"/>
    <s v="MIA"/>
    <s v="SAC"/>
    <s v="W"/>
    <d v="1899-12-30T19:29:00"/>
    <n v="2"/>
    <n v="5"/>
    <n v="0.4"/>
    <n v="2"/>
    <n v="3"/>
    <n v="0.66700000000000004"/>
    <n v="0"/>
    <n v="0"/>
    <m/>
    <n v="0"/>
    <n v="3"/>
    <n v="3"/>
    <n v="7"/>
    <n v="0"/>
    <n v="0"/>
    <n v="0"/>
    <n v="0"/>
    <n v="6"/>
    <n v="11"/>
    <n v="9.1"/>
    <d v="2026-01-20T00:00:00"/>
    <m/>
    <m/>
    <m/>
    <n v="19.483333333333334"/>
  </r>
  <r>
    <x v="252"/>
    <s v="TOR"/>
    <s v="GSW"/>
    <s v="W"/>
    <d v="1899-12-30T15:28:00"/>
    <n v="3"/>
    <n v="6"/>
    <n v="0.5"/>
    <n v="2"/>
    <n v="4"/>
    <n v="0.5"/>
    <n v="1"/>
    <n v="1"/>
    <n v="1"/>
    <n v="1"/>
    <n v="1"/>
    <n v="2"/>
    <n v="3"/>
    <n v="0"/>
    <n v="1"/>
    <n v="0"/>
    <n v="2"/>
    <n v="9"/>
    <n v="5"/>
    <n v="9"/>
    <d v="2026-01-20T00:00:00"/>
    <m/>
    <m/>
    <m/>
    <n v="15.466666666666669"/>
  </r>
  <r>
    <x v="89"/>
    <s v="LAC"/>
    <s v="CHI"/>
    <s v="L"/>
    <d v="1899-12-31T06:37:00"/>
    <n v="9"/>
    <n v="25"/>
    <n v="0.36"/>
    <n v="3"/>
    <n v="9"/>
    <n v="0.33300000000000002"/>
    <n v="3"/>
    <n v="3"/>
    <n v="1"/>
    <n v="0"/>
    <n v="5"/>
    <n v="5"/>
    <n v="6"/>
    <n v="0"/>
    <n v="0"/>
    <n v="6"/>
    <n v="2"/>
    <n v="24"/>
    <n v="-6"/>
    <n v="9"/>
    <d v="2026-01-20T00:00:00"/>
    <m/>
    <m/>
    <m/>
    <n v="30.616666666666667"/>
  </r>
  <r>
    <x v="203"/>
    <s v="PHO"/>
    <s v="PHI"/>
    <s v="W"/>
    <d v="1899-12-31T04:59:00"/>
    <n v="5"/>
    <n v="7"/>
    <n v="0.71399999999999997"/>
    <n v="0"/>
    <n v="0"/>
    <m/>
    <n v="2"/>
    <n v="2"/>
    <n v="1"/>
    <n v="2"/>
    <n v="3"/>
    <n v="5"/>
    <n v="3"/>
    <n v="0"/>
    <n v="1"/>
    <n v="4"/>
    <n v="3"/>
    <n v="12"/>
    <n v="10"/>
    <n v="9"/>
    <d v="2026-01-20T00:00:00"/>
    <m/>
    <m/>
    <m/>
    <n v="28.983333333333334"/>
  </r>
  <r>
    <x v="90"/>
    <s v="PHI"/>
    <s v="PHO"/>
    <s v="L"/>
    <d v="1899-12-31T03:38:00"/>
    <n v="3"/>
    <n v="6"/>
    <n v="0.5"/>
    <n v="0"/>
    <n v="2"/>
    <n v="0"/>
    <n v="2"/>
    <n v="2"/>
    <n v="1"/>
    <n v="2"/>
    <n v="3"/>
    <n v="5"/>
    <n v="2"/>
    <n v="2"/>
    <n v="0"/>
    <n v="1"/>
    <n v="2"/>
    <n v="8"/>
    <n v="-4"/>
    <n v="8.9"/>
    <d v="2026-01-20T00:00:00"/>
    <m/>
    <m/>
    <m/>
    <n v="27.633333333333333"/>
  </r>
  <r>
    <x v="66"/>
    <s v="SAS"/>
    <s v="HOU"/>
    <s v="L"/>
    <d v="1899-12-31T10:53:00"/>
    <n v="5"/>
    <n v="19"/>
    <n v="0.26300000000000001"/>
    <n v="2"/>
    <n v="8"/>
    <n v="0.25"/>
    <n v="1"/>
    <n v="1"/>
    <n v="1"/>
    <n v="4"/>
    <n v="3"/>
    <n v="7"/>
    <n v="8"/>
    <n v="1"/>
    <n v="1"/>
    <n v="3"/>
    <n v="2"/>
    <n v="13"/>
    <n v="-12"/>
    <n v="8.9"/>
    <d v="2026-01-20T00:00:00"/>
    <m/>
    <m/>
    <m/>
    <n v="34.883333333333333"/>
  </r>
  <r>
    <x v="299"/>
    <s v="CHI"/>
    <s v="LAC"/>
    <s v="W"/>
    <d v="1899-12-30T13:58:00"/>
    <n v="3"/>
    <n v="7"/>
    <n v="0.42899999999999999"/>
    <n v="2"/>
    <n v="4"/>
    <n v="0.5"/>
    <n v="1"/>
    <n v="2"/>
    <n v="0.5"/>
    <n v="1"/>
    <n v="4"/>
    <n v="5"/>
    <n v="3"/>
    <n v="1"/>
    <n v="0"/>
    <n v="1"/>
    <n v="0"/>
    <n v="9"/>
    <n v="11"/>
    <n v="8.9"/>
    <d v="2026-01-20T00:00:00"/>
    <m/>
    <m/>
    <m/>
    <n v="13.966666666666669"/>
  </r>
  <r>
    <x v="298"/>
    <s v="CHI"/>
    <s v="LAC"/>
    <s v="W"/>
    <d v="1899-12-30T23:35:00"/>
    <n v="4"/>
    <n v="10"/>
    <n v="0.4"/>
    <n v="2"/>
    <n v="4"/>
    <n v="0.5"/>
    <n v="0"/>
    <n v="1"/>
    <n v="0"/>
    <n v="2"/>
    <n v="7"/>
    <n v="9"/>
    <n v="1"/>
    <n v="1"/>
    <n v="2"/>
    <n v="1"/>
    <n v="3"/>
    <n v="10"/>
    <n v="10"/>
    <n v="8.6"/>
    <d v="2026-01-20T00:00:00"/>
    <m/>
    <m/>
    <m/>
    <n v="23.583333333333332"/>
  </r>
  <r>
    <x v="25"/>
    <s v="LAL"/>
    <s v="DEN"/>
    <s v="W"/>
    <d v="1899-12-30T22:52:00"/>
    <n v="4"/>
    <n v="5"/>
    <n v="0.8"/>
    <n v="0"/>
    <n v="0"/>
    <m/>
    <n v="1"/>
    <n v="4"/>
    <n v="0.25"/>
    <n v="1"/>
    <n v="4"/>
    <n v="5"/>
    <n v="0"/>
    <n v="0"/>
    <n v="2"/>
    <n v="0"/>
    <n v="2"/>
    <n v="9"/>
    <n v="16"/>
    <n v="8.4"/>
    <d v="2026-01-20T00:00:00"/>
    <m/>
    <m/>
    <m/>
    <n v="22.866666666666667"/>
  </r>
  <r>
    <x v="274"/>
    <s v="SAC"/>
    <s v="MIA"/>
    <s v="L"/>
    <d v="1899-12-30T17:50:00"/>
    <n v="3"/>
    <n v="6"/>
    <n v="0.5"/>
    <n v="1"/>
    <n v="1"/>
    <n v="1"/>
    <n v="0"/>
    <n v="0"/>
    <m/>
    <n v="0"/>
    <n v="8"/>
    <n v="8"/>
    <n v="0"/>
    <n v="2"/>
    <n v="0"/>
    <n v="0"/>
    <n v="0"/>
    <n v="7"/>
    <n v="-6"/>
    <n v="8.4"/>
    <d v="2026-01-20T00:00:00"/>
    <m/>
    <m/>
    <m/>
    <n v="17.833333333333336"/>
  </r>
  <r>
    <x v="295"/>
    <s v="PHI"/>
    <s v="PHO"/>
    <s v="L"/>
    <d v="1899-12-30T21:45:00"/>
    <n v="4"/>
    <n v="10"/>
    <n v="0.4"/>
    <n v="0"/>
    <n v="2"/>
    <n v="0"/>
    <n v="0"/>
    <n v="0"/>
    <m/>
    <n v="6"/>
    <n v="9"/>
    <n v="15"/>
    <n v="1"/>
    <n v="0"/>
    <n v="1"/>
    <n v="2"/>
    <n v="2"/>
    <n v="8"/>
    <n v="-2"/>
    <n v="8.1"/>
    <d v="2026-01-20T00:00:00"/>
    <m/>
    <m/>
    <m/>
    <n v="21.75"/>
  </r>
  <r>
    <x v="451"/>
    <s v="SAS"/>
    <s v="HOU"/>
    <s v="L"/>
    <d v="1899-12-31T08:12:00"/>
    <n v="6"/>
    <n v="15"/>
    <n v="0.4"/>
    <n v="2"/>
    <n v="6"/>
    <n v="0.33300000000000002"/>
    <n v="0"/>
    <n v="0"/>
    <m/>
    <n v="0"/>
    <n v="3"/>
    <n v="3"/>
    <n v="5"/>
    <n v="1"/>
    <n v="0"/>
    <n v="3"/>
    <n v="2"/>
    <n v="14"/>
    <n v="-7"/>
    <n v="7.5"/>
    <d v="2026-01-20T00:00:00"/>
    <m/>
    <m/>
    <m/>
    <n v="32.199999999999996"/>
  </r>
  <r>
    <x v="211"/>
    <s v="SAS"/>
    <s v="HOU"/>
    <s v="L"/>
    <d v="1899-12-30T22:37:00"/>
    <n v="4"/>
    <n v="9"/>
    <n v="0.44400000000000001"/>
    <n v="0"/>
    <n v="3"/>
    <n v="0"/>
    <n v="0"/>
    <n v="0"/>
    <m/>
    <n v="0"/>
    <n v="3"/>
    <n v="3"/>
    <n v="5"/>
    <n v="0"/>
    <n v="1"/>
    <n v="1"/>
    <n v="0"/>
    <n v="8"/>
    <n v="2"/>
    <n v="7.4"/>
    <d v="2026-01-20T00:00:00"/>
    <m/>
    <m/>
    <m/>
    <n v="22.616666666666667"/>
  </r>
  <r>
    <x v="480"/>
    <s v="LAL"/>
    <s v="DEN"/>
    <s v="W"/>
    <d v="1899-12-30T10:45:00"/>
    <n v="4"/>
    <n v="6"/>
    <n v="0.66700000000000004"/>
    <n v="1"/>
    <n v="1"/>
    <n v="1"/>
    <n v="0"/>
    <n v="1"/>
    <n v="0"/>
    <n v="2"/>
    <n v="1"/>
    <n v="3"/>
    <n v="0"/>
    <n v="0"/>
    <n v="0"/>
    <n v="0"/>
    <n v="1"/>
    <n v="9"/>
    <n v="5"/>
    <n v="7.3"/>
    <d v="2026-01-20T00:00:00"/>
    <m/>
    <m/>
    <m/>
    <n v="10.75"/>
  </r>
  <r>
    <x v="206"/>
    <s v="LAC"/>
    <s v="CHI"/>
    <s v="L"/>
    <d v="1899-12-30T22:58:00"/>
    <n v="3"/>
    <n v="4"/>
    <n v="0.75"/>
    <n v="0"/>
    <n v="1"/>
    <n v="0"/>
    <n v="1"/>
    <n v="2"/>
    <n v="0.5"/>
    <n v="0"/>
    <n v="5"/>
    <n v="5"/>
    <n v="1"/>
    <n v="2"/>
    <n v="0"/>
    <n v="2"/>
    <n v="0"/>
    <n v="7"/>
    <n v="-17"/>
    <n v="7.2"/>
    <d v="2026-01-20T00:00:00"/>
    <m/>
    <m/>
    <m/>
    <n v="22.966666666666669"/>
  </r>
  <r>
    <x v="64"/>
    <s v="TOR"/>
    <s v="GSW"/>
    <s v="W"/>
    <d v="1899-12-30T23:18:00"/>
    <n v="3"/>
    <n v="6"/>
    <n v="0.5"/>
    <n v="2"/>
    <n v="5"/>
    <n v="0.4"/>
    <n v="2"/>
    <n v="2"/>
    <n v="1"/>
    <n v="2"/>
    <n v="1"/>
    <n v="3"/>
    <n v="0"/>
    <n v="1"/>
    <n v="0"/>
    <n v="1"/>
    <n v="4"/>
    <n v="10"/>
    <n v="17"/>
    <n v="7.1"/>
    <d v="2026-01-20T00:00:00"/>
    <m/>
    <m/>
    <m/>
    <n v="23.3"/>
  </r>
  <r>
    <x v="374"/>
    <s v="DEN"/>
    <s v="LAL"/>
    <s v="L"/>
    <d v="1899-12-31T02:14:00"/>
    <n v="3"/>
    <n v="9"/>
    <n v="0.33300000000000002"/>
    <n v="1"/>
    <n v="2"/>
    <n v="0.5"/>
    <n v="0"/>
    <n v="0"/>
    <m/>
    <n v="1"/>
    <n v="5"/>
    <n v="6"/>
    <n v="4"/>
    <n v="1"/>
    <n v="0"/>
    <n v="0"/>
    <n v="2"/>
    <n v="7"/>
    <n v="-4"/>
    <n v="7.1"/>
    <d v="2026-01-20T00:00:00"/>
    <m/>
    <m/>
    <m/>
    <n v="26.233333333333331"/>
  </r>
  <r>
    <x v="286"/>
    <s v="UTA"/>
    <s v="MIN"/>
    <s v="W"/>
    <d v="1899-12-31T04:51:00"/>
    <n v="4"/>
    <n v="5"/>
    <n v="0.8"/>
    <n v="0"/>
    <n v="1"/>
    <n v="0"/>
    <n v="0"/>
    <n v="0"/>
    <m/>
    <n v="1"/>
    <n v="2"/>
    <n v="3"/>
    <n v="1"/>
    <n v="0"/>
    <n v="1"/>
    <n v="1"/>
    <n v="2"/>
    <n v="8"/>
    <n v="-9"/>
    <n v="7"/>
    <d v="2026-01-20T00:00:00"/>
    <m/>
    <m/>
    <m/>
    <n v="28.85"/>
  </r>
  <r>
    <x v="282"/>
    <s v="PHI"/>
    <s v="PHO"/>
    <s v="L"/>
    <d v="1899-12-30T12:02:00"/>
    <n v="2"/>
    <n v="2"/>
    <n v="1"/>
    <n v="1"/>
    <n v="1"/>
    <n v="1"/>
    <n v="0"/>
    <n v="0"/>
    <m/>
    <n v="0"/>
    <n v="1"/>
    <n v="1"/>
    <n v="2"/>
    <n v="0"/>
    <n v="1"/>
    <n v="0"/>
    <n v="1"/>
    <n v="5"/>
    <n v="-17"/>
    <n v="6.4"/>
    <d v="2026-01-20T00:00:00"/>
    <m/>
    <m/>
    <m/>
    <n v="12.033333333333333"/>
  </r>
  <r>
    <x v="196"/>
    <s v="SAC"/>
    <s v="MIA"/>
    <s v="L"/>
    <d v="1899-12-31T00:21:00"/>
    <n v="4"/>
    <n v="10"/>
    <n v="0.4"/>
    <n v="1"/>
    <n v="4"/>
    <n v="0.25"/>
    <n v="0"/>
    <n v="0"/>
    <m/>
    <n v="1"/>
    <n v="2"/>
    <n v="3"/>
    <n v="1"/>
    <n v="0"/>
    <n v="1"/>
    <n v="0"/>
    <n v="0"/>
    <n v="9"/>
    <n v="-1"/>
    <n v="6.3"/>
    <d v="2026-01-20T00:00:00"/>
    <m/>
    <m/>
    <m/>
    <n v="24.35"/>
  </r>
  <r>
    <x v="287"/>
    <s v="LAC"/>
    <s v="CHI"/>
    <s v="L"/>
    <d v="1899-12-31T02:06:00"/>
    <n v="2"/>
    <n v="5"/>
    <n v="0.4"/>
    <n v="0"/>
    <n v="0"/>
    <m/>
    <n v="0"/>
    <n v="0"/>
    <m/>
    <n v="0"/>
    <n v="5"/>
    <n v="5"/>
    <n v="6"/>
    <n v="0"/>
    <n v="1"/>
    <n v="1"/>
    <n v="1"/>
    <n v="4"/>
    <n v="-8"/>
    <n v="6.3"/>
    <d v="2026-01-20T00:00:00"/>
    <m/>
    <m/>
    <m/>
    <n v="26.099999999999998"/>
  </r>
  <r>
    <x v="371"/>
    <s v="DEN"/>
    <s v="LAL"/>
    <s v="L"/>
    <d v="1899-12-30T18:35:00"/>
    <n v="3"/>
    <n v="4"/>
    <n v="0.75"/>
    <n v="0"/>
    <n v="0"/>
    <m/>
    <n v="0"/>
    <n v="0"/>
    <m/>
    <n v="1"/>
    <n v="2"/>
    <n v="3"/>
    <n v="0"/>
    <n v="0"/>
    <n v="2"/>
    <n v="0"/>
    <n v="2"/>
    <n v="6"/>
    <n v="-4"/>
    <n v="6.3"/>
    <d v="2026-01-20T00:00:00"/>
    <m/>
    <m/>
    <m/>
    <n v="18.583333333333336"/>
  </r>
  <r>
    <x v="449"/>
    <s v="PHO"/>
    <s v="PHI"/>
    <s v="W"/>
    <d v="1899-12-30T19:56:00"/>
    <n v="4"/>
    <n v="11"/>
    <n v="0.36399999999999999"/>
    <n v="2"/>
    <n v="4"/>
    <n v="0.5"/>
    <n v="2"/>
    <n v="2"/>
    <n v="1"/>
    <n v="0"/>
    <n v="2"/>
    <n v="2"/>
    <n v="3"/>
    <n v="0"/>
    <n v="0"/>
    <n v="2"/>
    <n v="1"/>
    <n v="12"/>
    <n v="10"/>
    <n v="6.2"/>
    <d v="2026-01-20T00:00:00"/>
    <m/>
    <m/>
    <m/>
    <n v="19.933333333333334"/>
  </r>
  <r>
    <x v="136"/>
    <s v="PHO"/>
    <s v="PHI"/>
    <s v="W"/>
    <d v="1899-12-30T23:41:00"/>
    <n v="3"/>
    <n v="7"/>
    <n v="0.42899999999999999"/>
    <n v="3"/>
    <n v="7"/>
    <n v="0.42899999999999999"/>
    <n v="0"/>
    <n v="0"/>
    <m/>
    <n v="0"/>
    <n v="3"/>
    <n v="3"/>
    <n v="2"/>
    <n v="0"/>
    <n v="0"/>
    <n v="1"/>
    <n v="1"/>
    <n v="9"/>
    <n v="-5"/>
    <n v="6.2"/>
    <d v="2026-01-20T00:00:00"/>
    <m/>
    <m/>
    <m/>
    <n v="23.683333333333334"/>
  </r>
  <r>
    <x v="26"/>
    <s v="HOU"/>
    <s v="SAS"/>
    <s v="W"/>
    <d v="1899-12-30T12:13:00"/>
    <n v="2"/>
    <n v="3"/>
    <n v="0.66700000000000004"/>
    <n v="0"/>
    <n v="0"/>
    <m/>
    <n v="2"/>
    <n v="2"/>
    <n v="1"/>
    <n v="1"/>
    <n v="1"/>
    <n v="2"/>
    <n v="0"/>
    <n v="0"/>
    <n v="1"/>
    <n v="0"/>
    <n v="1"/>
    <n v="6"/>
    <n v="6"/>
    <n v="6"/>
    <d v="2026-01-20T00:00:00"/>
    <m/>
    <m/>
    <m/>
    <n v="12.216666666666665"/>
  </r>
  <r>
    <x v="319"/>
    <s v="DEN"/>
    <s v="LAL"/>
    <s v="L"/>
    <d v="1899-12-31T06:43:00"/>
    <n v="2"/>
    <n v="12"/>
    <n v="0.16700000000000001"/>
    <n v="0"/>
    <n v="8"/>
    <n v="0"/>
    <n v="6"/>
    <n v="7"/>
    <n v="0.85699999999999998"/>
    <n v="0"/>
    <n v="2"/>
    <n v="2"/>
    <n v="2"/>
    <n v="1"/>
    <n v="3"/>
    <n v="0"/>
    <n v="3"/>
    <n v="10"/>
    <n v="0"/>
    <n v="5.9"/>
    <d v="2026-01-20T00:00:00"/>
    <m/>
    <m/>
    <m/>
    <n v="30.716666666666669"/>
  </r>
  <r>
    <x v="334"/>
    <s v="SAC"/>
    <s v="MIA"/>
    <s v="L"/>
    <d v="1899-12-30T16:59:00"/>
    <n v="3"/>
    <n v="8"/>
    <n v="0.375"/>
    <n v="0"/>
    <n v="1"/>
    <n v="0"/>
    <n v="0"/>
    <n v="1"/>
    <n v="0"/>
    <n v="1"/>
    <n v="9"/>
    <n v="10"/>
    <n v="3"/>
    <n v="0"/>
    <n v="0"/>
    <n v="0"/>
    <n v="2"/>
    <n v="6"/>
    <n v="-4"/>
    <n v="5.9"/>
    <d v="2026-01-20T00:00:00"/>
    <m/>
    <m/>
    <m/>
    <n v="16.983333333333334"/>
  </r>
  <r>
    <x v="226"/>
    <s v="MIN"/>
    <s v="UTA"/>
    <s v="L"/>
    <d v="1899-12-30T16:34:00"/>
    <n v="2"/>
    <n v="2"/>
    <n v="1"/>
    <n v="0"/>
    <n v="0"/>
    <m/>
    <n v="0"/>
    <n v="0"/>
    <m/>
    <n v="2"/>
    <n v="0"/>
    <n v="2"/>
    <n v="0"/>
    <n v="1"/>
    <n v="0"/>
    <n v="0"/>
    <n v="0"/>
    <n v="4"/>
    <n v="-2"/>
    <n v="5.8"/>
    <d v="2026-01-20T00:00:00"/>
    <m/>
    <m/>
    <m/>
    <n v="16.566666666666666"/>
  </r>
  <r>
    <x v="19"/>
    <s v="GSW"/>
    <s v="TOR"/>
    <s v="L"/>
    <d v="1899-12-30T21:59:00"/>
    <n v="4"/>
    <n v="10"/>
    <n v="0.4"/>
    <n v="1"/>
    <n v="7"/>
    <n v="0.14299999999999999"/>
    <n v="2"/>
    <n v="5"/>
    <n v="0.4"/>
    <n v="0"/>
    <n v="3"/>
    <n v="3"/>
    <n v="2"/>
    <n v="1"/>
    <n v="1"/>
    <n v="2"/>
    <n v="2"/>
    <n v="11"/>
    <n v="-24"/>
    <n v="5.6"/>
    <d v="2026-01-20T00:00:00"/>
    <m/>
    <m/>
    <m/>
    <n v="21.983333333333334"/>
  </r>
  <r>
    <x v="414"/>
    <s v="MIA"/>
    <s v="SAC"/>
    <s v="W"/>
    <d v="1899-12-30T14:48:00"/>
    <n v="2"/>
    <n v="4"/>
    <n v="0.5"/>
    <n v="0"/>
    <n v="2"/>
    <n v="0"/>
    <n v="1"/>
    <n v="1"/>
    <n v="1"/>
    <n v="0"/>
    <n v="1"/>
    <n v="1"/>
    <n v="3"/>
    <n v="0"/>
    <n v="0"/>
    <n v="0"/>
    <n v="0"/>
    <n v="5"/>
    <n v="-1"/>
    <n v="5.4"/>
    <d v="2026-01-20T00:00:00"/>
    <m/>
    <m/>
    <m/>
    <n v="14.8"/>
  </r>
  <r>
    <x v="15"/>
    <s v="GSW"/>
    <s v="TOR"/>
    <s v="L"/>
    <d v="1899-12-30T22:26:00"/>
    <n v="3"/>
    <n v="9"/>
    <n v="0.33300000000000002"/>
    <n v="0"/>
    <n v="4"/>
    <n v="0"/>
    <n v="0"/>
    <n v="0"/>
    <m/>
    <n v="3"/>
    <n v="3"/>
    <n v="6"/>
    <n v="5"/>
    <n v="0"/>
    <n v="0"/>
    <n v="2"/>
    <n v="0"/>
    <n v="6"/>
    <n v="-27"/>
    <n v="5.4"/>
    <d v="2026-01-20T00:00:00"/>
    <m/>
    <m/>
    <m/>
    <n v="22.433333333333334"/>
  </r>
  <r>
    <x v="17"/>
    <s v="LAL"/>
    <s v="DEN"/>
    <s v="W"/>
    <d v="1899-12-31T04:15:00"/>
    <n v="4"/>
    <n v="13"/>
    <n v="0.308"/>
    <n v="1"/>
    <n v="3"/>
    <n v="0.33300000000000002"/>
    <n v="0"/>
    <n v="0"/>
    <m/>
    <n v="3"/>
    <n v="3"/>
    <n v="6"/>
    <n v="1"/>
    <n v="1"/>
    <n v="0"/>
    <n v="0"/>
    <n v="2"/>
    <n v="9"/>
    <n v="-2"/>
    <n v="5.4"/>
    <d v="2026-01-20T00:00:00"/>
    <m/>
    <m/>
    <m/>
    <n v="28.25"/>
  </r>
  <r>
    <x v="455"/>
    <s v="LAC"/>
    <s v="CHI"/>
    <s v="L"/>
    <d v="1899-12-30T21:59:00"/>
    <n v="4"/>
    <n v="10"/>
    <n v="0.4"/>
    <n v="0"/>
    <n v="3"/>
    <n v="0"/>
    <n v="4"/>
    <n v="4"/>
    <n v="1"/>
    <n v="1"/>
    <n v="1"/>
    <n v="2"/>
    <n v="2"/>
    <n v="0"/>
    <n v="0"/>
    <n v="3"/>
    <n v="2"/>
    <n v="12"/>
    <n v="-33"/>
    <n v="5.2"/>
    <d v="2026-01-20T00:00:00"/>
    <m/>
    <m/>
    <m/>
    <n v="21.983333333333334"/>
  </r>
  <r>
    <x v="29"/>
    <s v="GSW"/>
    <s v="TOR"/>
    <s v="L"/>
    <d v="1899-12-30T11:04:00"/>
    <n v="3"/>
    <n v="4"/>
    <n v="0.75"/>
    <n v="2"/>
    <n v="2"/>
    <n v="1"/>
    <n v="1"/>
    <n v="2"/>
    <n v="0.5"/>
    <n v="0"/>
    <n v="0"/>
    <n v="0"/>
    <n v="0"/>
    <n v="1"/>
    <n v="0"/>
    <n v="2"/>
    <n v="2"/>
    <n v="9"/>
    <n v="3"/>
    <n v="5.2"/>
    <d v="2026-01-20T00:00:00"/>
    <m/>
    <m/>
    <m/>
    <n v="11.066666666666666"/>
  </r>
  <r>
    <x v="40"/>
    <s v="SAS"/>
    <s v="HOU"/>
    <s v="L"/>
    <d v="1899-12-31T05:42:00"/>
    <n v="5"/>
    <n v="21"/>
    <n v="0.23799999999999999"/>
    <n v="0"/>
    <n v="7"/>
    <n v="0"/>
    <n v="4"/>
    <n v="4"/>
    <n v="1"/>
    <n v="5"/>
    <n v="5"/>
    <n v="10"/>
    <n v="2"/>
    <n v="0"/>
    <n v="0"/>
    <n v="1"/>
    <n v="4"/>
    <n v="14"/>
    <n v="-14"/>
    <n v="5.0999999999999996"/>
    <d v="2026-01-20T00:00:00"/>
    <m/>
    <m/>
    <m/>
    <n v="29.700000000000003"/>
  </r>
  <r>
    <x v="495"/>
    <s v="TOR"/>
    <s v="GSW"/>
    <s v="W"/>
    <d v="1899-12-30T10:32:00"/>
    <n v="2"/>
    <n v="3"/>
    <n v="0.66700000000000004"/>
    <n v="0"/>
    <n v="1"/>
    <n v="0"/>
    <n v="2"/>
    <n v="2"/>
    <n v="1"/>
    <n v="0"/>
    <n v="1"/>
    <n v="1"/>
    <n v="0"/>
    <n v="0"/>
    <n v="0"/>
    <n v="0"/>
    <n v="0"/>
    <n v="6"/>
    <n v="3"/>
    <n v="5"/>
    <d v="2026-01-20T00:00:00"/>
    <m/>
    <m/>
    <m/>
    <n v="10.533333333333333"/>
  </r>
  <r>
    <x v="133"/>
    <s v="UTA"/>
    <s v="MIN"/>
    <s v="W"/>
    <d v="1899-12-30T17:15:00"/>
    <n v="1"/>
    <n v="2"/>
    <n v="0.5"/>
    <n v="0"/>
    <n v="1"/>
    <n v="0"/>
    <n v="2"/>
    <n v="2"/>
    <n v="1"/>
    <n v="0"/>
    <n v="3"/>
    <n v="3"/>
    <n v="0"/>
    <n v="1"/>
    <n v="0"/>
    <n v="0"/>
    <n v="0"/>
    <n v="4"/>
    <n v="-7"/>
    <n v="4.9000000000000004"/>
    <d v="2026-01-20T00:00:00"/>
    <m/>
    <m/>
    <m/>
    <n v="17.25"/>
  </r>
  <r>
    <x v="445"/>
    <s v="SAC"/>
    <s v="MIA"/>
    <s v="L"/>
    <d v="1899-12-30T22:04:00"/>
    <n v="2"/>
    <n v="4"/>
    <n v="0.5"/>
    <n v="0"/>
    <n v="1"/>
    <n v="0"/>
    <n v="2"/>
    <n v="2"/>
    <n v="1"/>
    <n v="0"/>
    <n v="5"/>
    <n v="5"/>
    <n v="1"/>
    <n v="1"/>
    <n v="0"/>
    <n v="2"/>
    <n v="1"/>
    <n v="6"/>
    <n v="-9"/>
    <n v="4.8"/>
    <d v="2026-01-20T00:00:00"/>
    <m/>
    <m/>
    <m/>
    <n v="22.066666666666666"/>
  </r>
  <r>
    <x v="248"/>
    <s v="SAS"/>
    <s v="HOU"/>
    <s v="L"/>
    <d v="1899-12-31T00:37:00"/>
    <n v="2"/>
    <n v="6"/>
    <n v="0.33300000000000002"/>
    <n v="2"/>
    <n v="5"/>
    <n v="0.4"/>
    <n v="0"/>
    <n v="0"/>
    <m/>
    <n v="0"/>
    <n v="2"/>
    <n v="2"/>
    <n v="1"/>
    <n v="1"/>
    <n v="1"/>
    <n v="1"/>
    <n v="0"/>
    <n v="6"/>
    <n v="-2"/>
    <n v="4.5999999999999996"/>
    <d v="2026-01-20T00:00:00"/>
    <m/>
    <m/>
    <m/>
    <n v="24.616666666666667"/>
  </r>
  <r>
    <x v="214"/>
    <s v="LAC"/>
    <s v="CHI"/>
    <s v="L"/>
    <d v="1899-12-30T12:00:00"/>
    <n v="1"/>
    <n v="3"/>
    <n v="0.33300000000000002"/>
    <n v="0"/>
    <n v="0"/>
    <m/>
    <n v="1"/>
    <n v="2"/>
    <n v="0.5"/>
    <n v="3"/>
    <n v="2"/>
    <n v="5"/>
    <n v="2"/>
    <n v="0"/>
    <n v="0"/>
    <n v="0"/>
    <n v="1"/>
    <n v="3"/>
    <n v="-9"/>
    <n v="4.5999999999999996"/>
    <d v="2026-01-20T00:00:00"/>
    <m/>
    <m/>
    <m/>
    <n v="12"/>
  </r>
  <r>
    <x v="38"/>
    <s v="HOU"/>
    <s v="SAS"/>
    <s v="W"/>
    <d v="1899-12-30T19:49:00"/>
    <n v="3"/>
    <n v="6"/>
    <n v="0.5"/>
    <n v="0"/>
    <n v="0"/>
    <m/>
    <n v="0"/>
    <n v="0"/>
    <m/>
    <n v="2"/>
    <n v="4"/>
    <n v="6"/>
    <n v="1"/>
    <n v="1"/>
    <n v="1"/>
    <n v="3"/>
    <n v="2"/>
    <n v="6"/>
    <n v="-3"/>
    <n v="4.2"/>
    <d v="2026-01-20T00:00:00"/>
    <m/>
    <m/>
    <m/>
    <n v="19.816666666666666"/>
  </r>
  <r>
    <x v="18"/>
    <s v="HOU"/>
    <s v="SAS"/>
    <s v="W"/>
    <d v="1899-12-30T16:37:00"/>
    <n v="2"/>
    <n v="2"/>
    <n v="1"/>
    <n v="1"/>
    <n v="1"/>
    <n v="1"/>
    <n v="0"/>
    <n v="3"/>
    <n v="0"/>
    <n v="1"/>
    <n v="0"/>
    <n v="1"/>
    <n v="0"/>
    <n v="1"/>
    <n v="0"/>
    <n v="0"/>
    <n v="2"/>
    <n v="5"/>
    <n v="-9"/>
    <n v="4.0999999999999996"/>
    <d v="2026-01-20T00:00:00"/>
    <m/>
    <m/>
    <m/>
    <n v="16.616666666666667"/>
  </r>
  <r>
    <x v="342"/>
    <s v="MIN"/>
    <s v="UTA"/>
    <s v="L"/>
    <d v="1899-12-30T05:03:00"/>
    <n v="2"/>
    <n v="3"/>
    <n v="0.66700000000000004"/>
    <n v="0"/>
    <n v="0"/>
    <m/>
    <n v="0"/>
    <n v="0"/>
    <m/>
    <n v="1"/>
    <n v="2"/>
    <n v="3"/>
    <n v="0"/>
    <n v="0"/>
    <n v="0"/>
    <n v="0"/>
    <n v="0"/>
    <n v="4"/>
    <n v="-2"/>
    <n v="4"/>
    <d v="2026-01-20T00:00:00"/>
    <m/>
    <m/>
    <m/>
    <n v="5.05"/>
  </r>
  <r>
    <x v="24"/>
    <s v="LAL"/>
    <s v="DEN"/>
    <s v="W"/>
    <d v="1899-12-30T14:49:00"/>
    <n v="2"/>
    <n v="5"/>
    <n v="0.4"/>
    <n v="0"/>
    <n v="0"/>
    <m/>
    <n v="0"/>
    <n v="0"/>
    <m/>
    <n v="1"/>
    <n v="7"/>
    <n v="8"/>
    <n v="0"/>
    <n v="0"/>
    <n v="0"/>
    <n v="0"/>
    <n v="1"/>
    <n v="4"/>
    <n v="-1"/>
    <n v="3.7"/>
    <d v="2026-01-20T00:00:00"/>
    <m/>
    <m/>
    <m/>
    <n v="14.816666666666666"/>
  </r>
  <r>
    <x v="425"/>
    <s v="UTA"/>
    <s v="MIN"/>
    <s v="W"/>
    <d v="1899-12-30T17:14:00"/>
    <n v="1"/>
    <n v="3"/>
    <n v="0.33300000000000002"/>
    <n v="0"/>
    <n v="1"/>
    <n v="0"/>
    <n v="0"/>
    <n v="0"/>
    <m/>
    <n v="0"/>
    <n v="1"/>
    <n v="1"/>
    <n v="2"/>
    <n v="1"/>
    <n v="1"/>
    <n v="0"/>
    <n v="1"/>
    <n v="2"/>
    <n v="-3"/>
    <n v="3.3"/>
    <d v="2026-01-20T00:00:00"/>
    <m/>
    <m/>
    <m/>
    <n v="17.233333333333334"/>
  </r>
  <r>
    <x v="117"/>
    <s v="UTA"/>
    <s v="MIN"/>
    <s v="W"/>
    <d v="1899-12-30T13:29:00"/>
    <n v="2"/>
    <n v="5"/>
    <n v="0.4"/>
    <n v="0"/>
    <n v="0"/>
    <m/>
    <n v="1"/>
    <n v="1"/>
    <n v="1"/>
    <n v="0"/>
    <n v="3"/>
    <n v="3"/>
    <n v="0"/>
    <n v="0"/>
    <n v="0"/>
    <n v="0"/>
    <n v="0"/>
    <n v="5"/>
    <n v="16"/>
    <n v="3.2"/>
    <d v="2026-01-20T00:00:00"/>
    <m/>
    <m/>
    <m/>
    <n v="13.483333333333334"/>
  </r>
  <r>
    <x v="220"/>
    <s v="LAC"/>
    <s v="CHI"/>
    <s v="L"/>
    <d v="1899-12-30T12:00:00"/>
    <n v="2"/>
    <n v="4"/>
    <n v="0.5"/>
    <n v="0"/>
    <n v="1"/>
    <n v="0"/>
    <n v="0"/>
    <n v="0"/>
    <m/>
    <n v="1"/>
    <n v="3"/>
    <n v="4"/>
    <n v="0"/>
    <n v="0"/>
    <n v="1"/>
    <n v="1"/>
    <n v="1"/>
    <n v="4"/>
    <n v="-9"/>
    <n v="2.9"/>
    <d v="2026-01-20T00:00:00"/>
    <m/>
    <m/>
    <m/>
    <n v="12"/>
  </r>
  <r>
    <x v="436"/>
    <s v="CHI"/>
    <s v="LAC"/>
    <s v="W"/>
    <d v="1899-12-30T03:43:00"/>
    <n v="1"/>
    <n v="2"/>
    <n v="0.5"/>
    <n v="1"/>
    <n v="2"/>
    <n v="0.5"/>
    <n v="0"/>
    <n v="0"/>
    <m/>
    <n v="0"/>
    <n v="0"/>
    <n v="0"/>
    <n v="0"/>
    <n v="1"/>
    <n v="0"/>
    <n v="0"/>
    <n v="1"/>
    <n v="3"/>
    <n v="0"/>
    <n v="2.6"/>
    <d v="2026-01-20T00:00:00"/>
    <m/>
    <m/>
    <m/>
    <n v="3.7166666666666668"/>
  </r>
  <r>
    <x v="27"/>
    <s v="LAL"/>
    <s v="DEN"/>
    <s v="W"/>
    <d v="1899-12-31T02:45:00"/>
    <n v="3"/>
    <n v="5"/>
    <n v="0.6"/>
    <n v="0"/>
    <n v="2"/>
    <n v="0"/>
    <n v="1"/>
    <n v="1"/>
    <n v="1"/>
    <n v="0"/>
    <n v="1"/>
    <n v="1"/>
    <n v="2"/>
    <n v="0"/>
    <n v="0"/>
    <n v="3"/>
    <n v="2"/>
    <n v="7"/>
    <n v="4"/>
    <n v="2.6"/>
    <d v="2026-01-20T00:00:00"/>
    <m/>
    <m/>
    <m/>
    <n v="26.75"/>
  </r>
  <r>
    <x v="320"/>
    <s v="DEN"/>
    <s v="LAL"/>
    <s v="L"/>
    <d v="1899-12-30T22:00:00"/>
    <n v="2"/>
    <n v="6"/>
    <n v="0.33300000000000002"/>
    <n v="0"/>
    <n v="0"/>
    <m/>
    <n v="0"/>
    <n v="0"/>
    <m/>
    <n v="1"/>
    <n v="3"/>
    <n v="4"/>
    <n v="2"/>
    <n v="0"/>
    <n v="0"/>
    <n v="0"/>
    <n v="3"/>
    <n v="4"/>
    <n v="-21"/>
    <n v="2.4"/>
    <d v="2026-01-20T00:00:00"/>
    <m/>
    <m/>
    <m/>
    <n v="22"/>
  </r>
  <r>
    <x v="31"/>
    <s v="LAL"/>
    <s v="DEN"/>
    <s v="W"/>
    <d v="1899-12-30T17:28:00"/>
    <n v="1"/>
    <n v="2"/>
    <n v="0.5"/>
    <n v="1"/>
    <n v="2"/>
    <n v="0.5"/>
    <n v="2"/>
    <n v="3"/>
    <n v="0.66700000000000004"/>
    <n v="0"/>
    <n v="0"/>
    <n v="0"/>
    <n v="0"/>
    <n v="0"/>
    <n v="0"/>
    <n v="0"/>
    <n v="3"/>
    <n v="5"/>
    <n v="3"/>
    <n v="2.4"/>
    <d v="2026-01-20T00:00:00"/>
    <m/>
    <m/>
    <m/>
    <n v="17.466666666666665"/>
  </r>
  <r>
    <x v="224"/>
    <s v="MIA"/>
    <s v="SAC"/>
    <s v="W"/>
    <d v="1899-12-30T19:18:00"/>
    <n v="3"/>
    <n v="11"/>
    <n v="0.27300000000000002"/>
    <n v="2"/>
    <n v="5"/>
    <n v="0.4"/>
    <n v="0"/>
    <n v="2"/>
    <n v="0"/>
    <n v="1"/>
    <n v="4"/>
    <n v="5"/>
    <n v="2"/>
    <n v="0"/>
    <n v="0"/>
    <n v="1"/>
    <n v="2"/>
    <n v="8"/>
    <n v="1"/>
    <n v="2.2000000000000002"/>
    <d v="2026-01-20T00:00:00"/>
    <m/>
    <m/>
    <m/>
    <n v="19.3"/>
  </r>
  <r>
    <x v="492"/>
    <s v="GSW"/>
    <s v="TOR"/>
    <s v="L"/>
    <d v="1899-12-30T20:28:00"/>
    <n v="2"/>
    <n v="6"/>
    <n v="0.33300000000000002"/>
    <n v="0"/>
    <n v="3"/>
    <n v="0"/>
    <n v="2"/>
    <n v="2"/>
    <n v="1"/>
    <n v="1"/>
    <n v="2"/>
    <n v="3"/>
    <n v="5"/>
    <n v="1"/>
    <n v="0"/>
    <n v="5"/>
    <n v="3"/>
    <n v="6"/>
    <n v="2"/>
    <n v="2.2000000000000002"/>
    <d v="2026-01-20T00:00:00"/>
    <m/>
    <m/>
    <m/>
    <n v="20.466666666666665"/>
  </r>
  <r>
    <x v="496"/>
    <s v="TOR"/>
    <s v="GSW"/>
    <s v="W"/>
    <d v="1899-12-30T01:44:00"/>
    <n v="0"/>
    <n v="0"/>
    <m/>
    <n v="0"/>
    <n v="0"/>
    <m/>
    <n v="2"/>
    <n v="2"/>
    <n v="1"/>
    <n v="0"/>
    <n v="0"/>
    <n v="0"/>
    <n v="0"/>
    <n v="0"/>
    <n v="0"/>
    <n v="0"/>
    <n v="0"/>
    <n v="2"/>
    <n v="3"/>
    <n v="2"/>
    <d v="2026-01-20T00:00:00"/>
    <m/>
    <m/>
    <m/>
    <n v="1.7333333333333332"/>
  </r>
  <r>
    <x v="273"/>
    <s v="MIN"/>
    <s v="UTA"/>
    <s v="L"/>
    <d v="1899-12-30T04:24:00"/>
    <n v="0"/>
    <n v="0"/>
    <m/>
    <n v="0"/>
    <n v="0"/>
    <m/>
    <n v="0"/>
    <n v="0"/>
    <m/>
    <n v="0"/>
    <n v="0"/>
    <n v="0"/>
    <n v="2"/>
    <n v="0"/>
    <n v="1"/>
    <n v="0"/>
    <n v="1"/>
    <n v="0"/>
    <n v="-2"/>
    <n v="1.7"/>
    <d v="2026-01-20T00:00:00"/>
    <m/>
    <m/>
    <m/>
    <n v="4.3999999999999995"/>
  </r>
  <r>
    <x v="300"/>
    <s v="SAS"/>
    <s v="HOU"/>
    <s v="L"/>
    <d v="1899-12-30T10:44:00"/>
    <n v="2"/>
    <n v="4"/>
    <n v="0.5"/>
    <n v="0"/>
    <n v="2"/>
    <n v="0"/>
    <n v="0"/>
    <n v="0"/>
    <m/>
    <n v="0"/>
    <n v="0"/>
    <n v="0"/>
    <n v="0"/>
    <n v="0"/>
    <n v="0"/>
    <n v="0"/>
    <n v="1"/>
    <n v="4"/>
    <n v="2"/>
    <n v="1.6"/>
    <d v="2026-01-20T00:00:00"/>
    <m/>
    <m/>
    <m/>
    <n v="10.733333333333334"/>
  </r>
  <r>
    <x v="179"/>
    <s v="PHO"/>
    <s v="PHI"/>
    <s v="W"/>
    <d v="1899-12-30T18:11:00"/>
    <n v="2"/>
    <n v="3"/>
    <n v="0.66700000000000004"/>
    <n v="0"/>
    <n v="0"/>
    <m/>
    <n v="0"/>
    <n v="0"/>
    <m/>
    <n v="6"/>
    <n v="3"/>
    <n v="9"/>
    <n v="0"/>
    <n v="0"/>
    <n v="0"/>
    <n v="5"/>
    <n v="3"/>
    <n v="4"/>
    <n v="-3"/>
    <n v="1.6"/>
    <d v="2026-01-20T00:00:00"/>
    <m/>
    <m/>
    <m/>
    <n v="18.183333333333334"/>
  </r>
  <r>
    <x v="229"/>
    <s v="TOR"/>
    <s v="GSW"/>
    <s v="W"/>
    <d v="1899-12-30T10:52:00"/>
    <n v="1"/>
    <n v="3"/>
    <n v="0.33300000000000002"/>
    <n v="0"/>
    <n v="0"/>
    <m/>
    <n v="0"/>
    <n v="0"/>
    <m/>
    <n v="1"/>
    <n v="4"/>
    <n v="5"/>
    <n v="0"/>
    <n v="0"/>
    <n v="0"/>
    <n v="0"/>
    <n v="2"/>
    <n v="2"/>
    <n v="6"/>
    <n v="1.4"/>
    <d v="2026-01-20T00:00:00"/>
    <m/>
    <m/>
    <m/>
    <n v="10.866666666666667"/>
  </r>
  <r>
    <x v="39"/>
    <s v="LAL"/>
    <s v="DEN"/>
    <s v="W"/>
    <d v="1899-12-30T17:47:00"/>
    <n v="0"/>
    <n v="2"/>
    <n v="0"/>
    <n v="0"/>
    <n v="1"/>
    <n v="0"/>
    <n v="0"/>
    <n v="0"/>
    <m/>
    <n v="1"/>
    <n v="3"/>
    <n v="4"/>
    <n v="2"/>
    <n v="0"/>
    <n v="0"/>
    <n v="0"/>
    <n v="1"/>
    <n v="0"/>
    <n v="-2"/>
    <n v="1.2"/>
    <d v="2026-01-20T00:00:00"/>
    <m/>
    <m/>
    <m/>
    <n v="17.783333333333335"/>
  </r>
  <r>
    <x v="485"/>
    <s v="CHI"/>
    <s v="LAC"/>
    <s v="W"/>
    <d v="1899-12-30T03:43:00"/>
    <n v="0"/>
    <n v="0"/>
    <m/>
    <n v="0"/>
    <n v="0"/>
    <m/>
    <n v="0"/>
    <n v="0"/>
    <m/>
    <n v="1"/>
    <n v="0"/>
    <n v="1"/>
    <n v="1"/>
    <n v="0"/>
    <n v="0"/>
    <n v="0"/>
    <n v="1"/>
    <n v="0"/>
    <n v="0"/>
    <n v="1"/>
    <d v="2026-01-20T00:00:00"/>
    <m/>
    <m/>
    <m/>
    <n v="3.7166666666666668"/>
  </r>
  <r>
    <x v="512"/>
    <s v="LAC"/>
    <s v="CHI"/>
    <s v="L"/>
    <d v="1899-12-30T05:18:00"/>
    <n v="0"/>
    <n v="1"/>
    <n v="0"/>
    <n v="0"/>
    <n v="1"/>
    <n v="0"/>
    <n v="2"/>
    <n v="2"/>
    <n v="1"/>
    <n v="0"/>
    <n v="0"/>
    <n v="0"/>
    <n v="0"/>
    <n v="0"/>
    <n v="0"/>
    <n v="0"/>
    <n v="1"/>
    <n v="2"/>
    <n v="0"/>
    <n v="0.9"/>
    <d v="2026-01-20T00:00:00"/>
    <m/>
    <m/>
    <m/>
    <n v="5.3"/>
  </r>
  <r>
    <x v="502"/>
    <s v="HOU"/>
    <s v="SAS"/>
    <s v="W"/>
    <d v="1899-12-30T14:53:00"/>
    <n v="1"/>
    <n v="3"/>
    <n v="0.33300000000000002"/>
    <n v="0"/>
    <n v="2"/>
    <n v="0"/>
    <n v="0"/>
    <n v="0"/>
    <m/>
    <n v="1"/>
    <n v="0"/>
    <n v="1"/>
    <n v="1"/>
    <n v="0"/>
    <n v="0"/>
    <n v="0"/>
    <n v="2"/>
    <n v="2"/>
    <n v="9"/>
    <n v="0.9"/>
    <d v="2026-01-20T00:00:00"/>
    <m/>
    <m/>
    <m/>
    <n v="14.883333333333333"/>
  </r>
  <r>
    <x v="37"/>
    <s v="GSW"/>
    <s v="TOR"/>
    <s v="L"/>
    <d v="1899-12-30T14:46:00"/>
    <n v="1"/>
    <n v="2"/>
    <n v="0.5"/>
    <n v="1"/>
    <n v="2"/>
    <n v="0.5"/>
    <n v="0"/>
    <n v="0"/>
    <m/>
    <n v="0"/>
    <n v="0"/>
    <n v="0"/>
    <n v="2"/>
    <n v="0"/>
    <n v="0"/>
    <n v="1"/>
    <n v="4"/>
    <n v="3"/>
    <n v="-14"/>
    <n v="0.8"/>
    <d v="2026-01-20T00:00:00"/>
    <m/>
    <m/>
    <m/>
    <n v="14.766666666666667"/>
  </r>
  <r>
    <x v="460"/>
    <s v="TOR"/>
    <s v="GSW"/>
    <s v="W"/>
    <d v="1899-12-30T01:44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6-01-20T00:00:00"/>
    <m/>
    <m/>
    <m/>
    <n v="1.7333333333333332"/>
  </r>
  <r>
    <x v="244"/>
    <s v="LAC"/>
    <s v="CHI"/>
    <s v="L"/>
    <d v="1899-12-30T12:18:00"/>
    <n v="0"/>
    <n v="2"/>
    <n v="0"/>
    <n v="0"/>
    <n v="2"/>
    <n v="0"/>
    <n v="0"/>
    <n v="0"/>
    <m/>
    <n v="0"/>
    <n v="1"/>
    <n v="1"/>
    <n v="1"/>
    <n v="1"/>
    <n v="0"/>
    <n v="0"/>
    <n v="0"/>
    <n v="0"/>
    <n v="-8"/>
    <n v="0.6"/>
    <d v="2026-01-20T00:00:00"/>
    <m/>
    <m/>
    <m/>
    <n v="12.299999999999999"/>
  </r>
  <r>
    <x v="100"/>
    <s v="PHO"/>
    <s v="PHI"/>
    <s v="W"/>
    <d v="1899-12-30T08:32:00"/>
    <n v="1"/>
    <n v="2"/>
    <n v="0.5"/>
    <n v="0"/>
    <n v="1"/>
    <n v="0"/>
    <n v="0"/>
    <n v="0"/>
    <m/>
    <n v="1"/>
    <n v="0"/>
    <n v="1"/>
    <n v="0"/>
    <n v="0"/>
    <n v="0"/>
    <n v="0"/>
    <n v="3"/>
    <n v="2"/>
    <n v="8"/>
    <n v="0.5"/>
    <d v="2026-01-20T00:00:00"/>
    <m/>
    <m/>
    <m/>
    <n v="8.5333333333333332"/>
  </r>
  <r>
    <x v="489"/>
    <s v="MIA"/>
    <s v="SAC"/>
    <s v="W"/>
    <d v="1899-12-30T16:51:00"/>
    <n v="0"/>
    <n v="3"/>
    <n v="0"/>
    <n v="0"/>
    <n v="2"/>
    <n v="0"/>
    <n v="1"/>
    <n v="2"/>
    <n v="0.5"/>
    <n v="2"/>
    <n v="0"/>
    <n v="2"/>
    <n v="0"/>
    <n v="1"/>
    <n v="0"/>
    <n v="0"/>
    <n v="1"/>
    <n v="1"/>
    <n v="0"/>
    <n v="0.5"/>
    <d v="2026-01-20T00:00:00"/>
    <m/>
    <m/>
    <m/>
    <n v="16.849999999999998"/>
  </r>
  <r>
    <x v="511"/>
    <s v="GSW"/>
    <s v="TOR"/>
    <s v="L"/>
    <d v="1899-12-30T01:44:00"/>
    <n v="0"/>
    <n v="1"/>
    <n v="0"/>
    <n v="0"/>
    <n v="0"/>
    <m/>
    <n v="0"/>
    <n v="0"/>
    <m/>
    <n v="1"/>
    <n v="0"/>
    <n v="1"/>
    <n v="0"/>
    <n v="0"/>
    <n v="0"/>
    <n v="0"/>
    <n v="0"/>
    <n v="0"/>
    <n v="-3"/>
    <n v="0"/>
    <d v="2026-01-20T00:00:00"/>
    <m/>
    <m/>
    <m/>
    <n v="1.7333333333333332"/>
  </r>
  <r>
    <x v="280"/>
    <s v="MIN"/>
    <s v="UTA"/>
    <s v="L"/>
    <d v="1899-12-30T15:36:00"/>
    <n v="0"/>
    <n v="3"/>
    <n v="0"/>
    <n v="0"/>
    <n v="2"/>
    <n v="0"/>
    <n v="0"/>
    <n v="0"/>
    <m/>
    <n v="0"/>
    <n v="1"/>
    <n v="1"/>
    <n v="2"/>
    <n v="1"/>
    <n v="0"/>
    <n v="0"/>
    <n v="2"/>
    <n v="0"/>
    <n v="-5"/>
    <n v="-0.2"/>
    <d v="2026-01-20T00:00:00"/>
    <m/>
    <m/>
    <m/>
    <n v="15.600000000000001"/>
  </r>
  <r>
    <x v="510"/>
    <s v="GSW"/>
    <s v="TOR"/>
    <s v="L"/>
    <d v="1899-12-30T01:44:00"/>
    <n v="0"/>
    <n v="0"/>
    <m/>
    <n v="0"/>
    <n v="0"/>
    <m/>
    <n v="0"/>
    <n v="0"/>
    <m/>
    <n v="0"/>
    <n v="0"/>
    <n v="0"/>
    <n v="0"/>
    <n v="0"/>
    <n v="0"/>
    <n v="0"/>
    <n v="1"/>
    <n v="0"/>
    <n v="-3"/>
    <n v="-0.4"/>
    <d v="2026-01-20T00:00:00"/>
    <m/>
    <m/>
    <m/>
    <n v="1.7333333333333332"/>
  </r>
  <r>
    <x v="337"/>
    <s v="GSW"/>
    <s v="TOR"/>
    <s v="L"/>
    <d v="1899-12-30T11:56:00"/>
    <n v="0"/>
    <n v="1"/>
    <n v="0"/>
    <n v="0"/>
    <n v="0"/>
    <m/>
    <n v="0"/>
    <n v="0"/>
    <m/>
    <n v="0"/>
    <n v="0"/>
    <n v="0"/>
    <n v="1"/>
    <n v="0"/>
    <n v="0"/>
    <n v="0"/>
    <n v="1"/>
    <n v="0"/>
    <n v="8"/>
    <n v="-0.4"/>
    <d v="2026-01-20T00:00:00"/>
    <m/>
    <m/>
    <m/>
    <n v="11.933333333333334"/>
  </r>
  <r>
    <x v="368"/>
    <s v="CHI"/>
    <s v="LAC"/>
    <s v="W"/>
    <d v="1899-12-30T03:4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20T00:00:00"/>
    <m/>
    <m/>
    <m/>
    <n v="3.7166666666666668"/>
  </r>
  <r>
    <x v="127"/>
    <s v="PHO"/>
    <s v="PHI"/>
    <s v="W"/>
    <d v="1899-12-31T06:16:00"/>
    <n v="2"/>
    <n v="13"/>
    <n v="0.154"/>
    <n v="0"/>
    <n v="3"/>
    <n v="0"/>
    <n v="2"/>
    <n v="2"/>
    <n v="1"/>
    <n v="0"/>
    <n v="5"/>
    <n v="5"/>
    <n v="1"/>
    <n v="1"/>
    <n v="1"/>
    <n v="2"/>
    <n v="1"/>
    <n v="6"/>
    <n v="-7"/>
    <n v="-0.8"/>
    <d v="2026-01-20T00:00:00"/>
    <m/>
    <m/>
    <m/>
    <n v="30.266666666666666"/>
  </r>
  <r>
    <x v="198"/>
    <s v="PHI"/>
    <s v="PHO"/>
    <s v="L"/>
    <d v="1899-12-30T06:24:00"/>
    <n v="0"/>
    <n v="1"/>
    <n v="0"/>
    <n v="0"/>
    <n v="1"/>
    <n v="0"/>
    <n v="0"/>
    <n v="0"/>
    <m/>
    <n v="1"/>
    <n v="0"/>
    <n v="1"/>
    <n v="0"/>
    <n v="0"/>
    <n v="0"/>
    <n v="0"/>
    <n v="2"/>
    <n v="0"/>
    <n v="-3"/>
    <n v="-0.8"/>
    <d v="2026-01-20T00:00:00"/>
    <m/>
    <m/>
    <m/>
    <n v="6.4"/>
  </r>
  <r>
    <x v="297"/>
    <s v="CHI"/>
    <s v="LAC"/>
    <s v="W"/>
    <d v="1899-12-30T14:56:00"/>
    <n v="1"/>
    <n v="3"/>
    <n v="0.33300000000000002"/>
    <n v="0"/>
    <n v="1"/>
    <n v="0"/>
    <n v="0"/>
    <n v="0"/>
    <m/>
    <n v="0"/>
    <n v="0"/>
    <n v="0"/>
    <n v="0"/>
    <n v="0"/>
    <n v="0"/>
    <n v="1"/>
    <n v="1"/>
    <n v="2"/>
    <n v="-6"/>
    <n v="-1.1000000000000001"/>
    <d v="2026-01-20T00:00:00"/>
    <m/>
    <m/>
    <m/>
    <n v="14.933333333333334"/>
  </r>
  <r>
    <x v="415"/>
    <s v="PHI"/>
    <s v="PHO"/>
    <s v="L"/>
    <d v="1899-12-30T05:34:00"/>
    <n v="0"/>
    <n v="1"/>
    <n v="0"/>
    <n v="0"/>
    <n v="0"/>
    <m/>
    <n v="0"/>
    <n v="0"/>
    <m/>
    <n v="0"/>
    <n v="0"/>
    <n v="0"/>
    <n v="1"/>
    <n v="0"/>
    <n v="0"/>
    <n v="1"/>
    <n v="1"/>
    <n v="0"/>
    <n v="-10"/>
    <n v="-1.4"/>
    <d v="2026-01-20T00:00:00"/>
    <m/>
    <m/>
    <m/>
    <n v="5.5666666666666664"/>
  </r>
  <r>
    <x v="142"/>
    <s v="SAC"/>
    <s v="MIA"/>
    <s v="L"/>
    <d v="1899-12-30T19:11:00"/>
    <n v="2"/>
    <n v="7"/>
    <n v="0.28599999999999998"/>
    <n v="0"/>
    <n v="1"/>
    <n v="0"/>
    <n v="0"/>
    <n v="0"/>
    <m/>
    <n v="0"/>
    <n v="2"/>
    <n v="2"/>
    <n v="2"/>
    <n v="0"/>
    <n v="0"/>
    <n v="3"/>
    <n v="1"/>
    <n v="4"/>
    <n v="-4"/>
    <n v="-1.5"/>
    <d v="2026-01-20T00:00:00"/>
    <m/>
    <m/>
    <m/>
    <n v="19.183333333333334"/>
  </r>
  <r>
    <x v="20"/>
    <s v="GSW"/>
    <s v="TOR"/>
    <s v="L"/>
    <d v="1899-12-30T23:19:00"/>
    <n v="0"/>
    <n v="4"/>
    <n v="0"/>
    <n v="0"/>
    <n v="3"/>
    <n v="0"/>
    <n v="0"/>
    <n v="0"/>
    <m/>
    <n v="0"/>
    <n v="0"/>
    <n v="0"/>
    <n v="1"/>
    <n v="1"/>
    <n v="0"/>
    <n v="1"/>
    <n v="2"/>
    <n v="0"/>
    <n v="7"/>
    <n v="-2.9"/>
    <d v="2026-01-20T00:00:00"/>
    <m/>
    <m/>
    <m/>
    <n v="23.316666666666666"/>
  </r>
  <r>
    <x v="174"/>
    <s v="LAC"/>
    <s v="CHI"/>
    <s v="L"/>
    <d v="1899-12-30T14:02:00"/>
    <n v="0"/>
    <n v="3"/>
    <n v="0"/>
    <n v="0"/>
    <n v="2"/>
    <n v="0"/>
    <n v="0"/>
    <n v="0"/>
    <m/>
    <n v="0"/>
    <n v="1"/>
    <n v="1"/>
    <n v="0"/>
    <n v="0"/>
    <n v="3"/>
    <n v="3"/>
    <n v="1"/>
    <n v="0"/>
    <n v="-11"/>
    <n v="-3.1"/>
    <d v="2026-01-20T00:00:00"/>
    <m/>
    <m/>
    <m/>
    <n v="14.033333333333335"/>
  </r>
  <r>
    <x v="213"/>
    <s v="TOR"/>
    <s v="GSW"/>
    <s v="W"/>
    <d v="1899-12-30T11:52:00"/>
    <n v="2"/>
    <n v="6"/>
    <n v="0.33300000000000002"/>
    <n v="0"/>
    <n v="3"/>
    <n v="0"/>
    <n v="0"/>
    <n v="0"/>
    <m/>
    <n v="0"/>
    <n v="0"/>
    <n v="0"/>
    <n v="0"/>
    <n v="0"/>
    <n v="0"/>
    <n v="3"/>
    <n v="3"/>
    <n v="4"/>
    <n v="3"/>
    <n v="-3.6"/>
    <d v="2026-01-20T00:00:00"/>
    <m/>
    <m/>
    <m/>
    <n v="11.866666666666667"/>
  </r>
  <r>
    <x v="3"/>
    <s v="OKC"/>
    <s v="MIL"/>
    <s v="W"/>
    <d v="1899-12-31T09:20:00"/>
    <n v="16"/>
    <n v="19"/>
    <n v="0.84199999999999997"/>
    <n v="2"/>
    <n v="2"/>
    <n v="1"/>
    <n v="6"/>
    <n v="7"/>
    <n v="0.85699999999999998"/>
    <n v="2"/>
    <n v="5"/>
    <n v="7"/>
    <n v="11"/>
    <n v="1"/>
    <n v="0"/>
    <n v="2"/>
    <n v="0"/>
    <n v="40"/>
    <n v="19"/>
    <n v="42.3"/>
    <d v="2026-01-21T00:00:00"/>
    <m/>
    <m/>
    <m/>
    <n v="33.333333333333329"/>
  </r>
  <r>
    <x v="57"/>
    <s v="ATL"/>
    <s v="MEM"/>
    <s v="W"/>
    <d v="1899-12-31T15:01:00"/>
    <n v="10"/>
    <n v="21"/>
    <n v="0.47599999999999998"/>
    <n v="2"/>
    <n v="6"/>
    <n v="0.33300000000000002"/>
    <n v="10"/>
    <n v="11"/>
    <n v="0.90900000000000003"/>
    <n v="2"/>
    <n v="13"/>
    <n v="15"/>
    <n v="8"/>
    <n v="1"/>
    <n v="0"/>
    <n v="4"/>
    <n v="2"/>
    <n v="32"/>
    <n v="0"/>
    <n v="28"/>
    <d v="2026-01-21T00:00:00"/>
    <m/>
    <m/>
    <m/>
    <n v="39.016666666666666"/>
  </r>
  <r>
    <x v="311"/>
    <s v="IND"/>
    <s v="BOS"/>
    <s v="L"/>
    <d v="1899-12-31T08:43:00"/>
    <n v="12"/>
    <n v="21"/>
    <n v="0.57099999999999995"/>
    <n v="4"/>
    <n v="7"/>
    <n v="0.57099999999999995"/>
    <n v="4"/>
    <n v="6"/>
    <n v="0.66700000000000004"/>
    <n v="2"/>
    <n v="8"/>
    <n v="10"/>
    <n v="4"/>
    <n v="0"/>
    <n v="0"/>
    <n v="2"/>
    <n v="3"/>
    <n v="32"/>
    <n v="-1"/>
    <n v="24.7"/>
    <d v="2026-01-21T00:00:00"/>
    <m/>
    <m/>
    <m/>
    <n v="32.716666666666669"/>
  </r>
  <r>
    <x v="48"/>
    <s v="TOR"/>
    <s v="SAC"/>
    <s v="W"/>
    <d v="1899-12-31T07:51:00"/>
    <n v="8"/>
    <n v="17"/>
    <n v="0.47099999999999997"/>
    <n v="1"/>
    <n v="3"/>
    <n v="0.33300000000000002"/>
    <n v="6"/>
    <n v="6"/>
    <n v="1"/>
    <n v="3"/>
    <n v="5"/>
    <n v="8"/>
    <n v="7"/>
    <n v="4"/>
    <n v="1"/>
    <n v="3"/>
    <n v="4"/>
    <n v="23"/>
    <n v="8"/>
    <n v="22.9"/>
    <d v="2026-01-21T00:00:00"/>
    <m/>
    <m/>
    <m/>
    <n v="31.85"/>
  </r>
  <r>
    <x v="101"/>
    <s v="DET"/>
    <s v="NOP"/>
    <s v="W"/>
    <d v="1899-12-31T05:47:00"/>
    <n v="7"/>
    <n v="11"/>
    <n v="0.63600000000000001"/>
    <n v="0"/>
    <n v="0"/>
    <m/>
    <n v="6"/>
    <n v="6"/>
    <n v="1"/>
    <n v="5"/>
    <n v="10"/>
    <n v="15"/>
    <n v="3"/>
    <n v="1"/>
    <n v="2"/>
    <n v="2"/>
    <n v="3"/>
    <n v="20"/>
    <n v="13"/>
    <n v="22.9"/>
    <d v="2026-01-21T00:00:00"/>
    <m/>
    <m/>
    <m/>
    <n v="29.783333333333331"/>
  </r>
  <r>
    <x v="73"/>
    <s v="BOS"/>
    <s v="IND"/>
    <s v="W"/>
    <d v="1899-12-31T09:55:00"/>
    <n v="11"/>
    <n v="22"/>
    <n v="0.5"/>
    <n v="1"/>
    <n v="2"/>
    <n v="0.5"/>
    <n v="7"/>
    <n v="9"/>
    <n v="0.77800000000000002"/>
    <n v="2"/>
    <n v="8"/>
    <n v="10"/>
    <n v="5"/>
    <n v="3"/>
    <n v="0"/>
    <n v="5"/>
    <n v="2"/>
    <n v="30"/>
    <n v="11"/>
    <n v="22.7"/>
    <d v="2026-01-21T00:00:00"/>
    <m/>
    <m/>
    <m/>
    <n v="33.916666666666664"/>
  </r>
  <r>
    <x v="45"/>
    <s v="MEM"/>
    <s v="ATL"/>
    <s v="L"/>
    <d v="1899-12-31T05:56:00"/>
    <n v="7"/>
    <n v="15"/>
    <n v="0.46700000000000003"/>
    <n v="1"/>
    <n v="4"/>
    <n v="0.25"/>
    <n v="8"/>
    <n v="8"/>
    <n v="1"/>
    <n v="1"/>
    <n v="1"/>
    <n v="2"/>
    <n v="12"/>
    <n v="1"/>
    <n v="3"/>
    <n v="5"/>
    <n v="4"/>
    <n v="23"/>
    <n v="1"/>
    <n v="21.2"/>
    <d v="2026-01-21T00:00:00"/>
    <m/>
    <m/>
    <m/>
    <n v="29.933333333333334"/>
  </r>
  <r>
    <x v="400"/>
    <s v="NOP"/>
    <s v="DET"/>
    <s v="L"/>
    <d v="1899-12-31T02:43:00"/>
    <n v="7"/>
    <n v="11"/>
    <n v="0.63600000000000001"/>
    <n v="3"/>
    <n v="5"/>
    <n v="0.6"/>
    <n v="0"/>
    <n v="0"/>
    <m/>
    <n v="4"/>
    <n v="3"/>
    <n v="7"/>
    <n v="2"/>
    <n v="4"/>
    <n v="1"/>
    <n v="1"/>
    <n v="0"/>
    <n v="17"/>
    <n v="-1"/>
    <n v="20.9"/>
    <d v="2026-01-21T00:00:00"/>
    <m/>
    <m/>
    <m/>
    <n v="26.716666666666665"/>
  </r>
  <r>
    <x v="43"/>
    <s v="MIL"/>
    <s v="OKC"/>
    <s v="L"/>
    <d v="1899-12-31T07:29:00"/>
    <n v="8"/>
    <n v="11"/>
    <n v="0.72699999999999998"/>
    <n v="0"/>
    <n v="0"/>
    <m/>
    <n v="3"/>
    <n v="6"/>
    <n v="0.5"/>
    <n v="2"/>
    <n v="12"/>
    <n v="14"/>
    <n v="7"/>
    <n v="1"/>
    <n v="0"/>
    <n v="3"/>
    <n v="2"/>
    <n v="19"/>
    <n v="-11"/>
    <n v="20.399999999999999"/>
    <d v="2026-01-21T00:00:00"/>
    <m/>
    <m/>
    <m/>
    <n v="31.483333333333331"/>
  </r>
  <r>
    <x v="204"/>
    <s v="TOR"/>
    <s v="SAC"/>
    <s v="W"/>
    <d v="1899-12-31T08:20:00"/>
    <n v="8"/>
    <n v="14"/>
    <n v="0.57099999999999995"/>
    <n v="3"/>
    <n v="8"/>
    <n v="0.375"/>
    <n v="3"/>
    <n v="4"/>
    <n v="0.75"/>
    <n v="3"/>
    <n v="6"/>
    <n v="9"/>
    <n v="4"/>
    <n v="0"/>
    <n v="0"/>
    <n v="1"/>
    <n v="2"/>
    <n v="22"/>
    <n v="15"/>
    <n v="19.899999999999999"/>
    <d v="2026-01-21T00:00:00"/>
    <m/>
    <m/>
    <m/>
    <n v="32.333333333333336"/>
  </r>
  <r>
    <x v="170"/>
    <s v="NYK"/>
    <s v="BRK"/>
    <s v="W"/>
    <d v="1899-12-30T15:09:00"/>
    <n v="6"/>
    <n v="7"/>
    <n v="0.85699999999999998"/>
    <n v="6"/>
    <n v="6"/>
    <n v="1"/>
    <n v="0"/>
    <n v="0"/>
    <m/>
    <n v="0"/>
    <n v="1"/>
    <n v="1"/>
    <n v="2"/>
    <n v="2"/>
    <n v="1"/>
    <n v="0"/>
    <n v="0"/>
    <n v="18"/>
    <n v="23"/>
    <n v="19.899999999999999"/>
    <d v="2026-01-21T00:00:00"/>
    <m/>
    <m/>
    <m/>
    <n v="15.149999999999999"/>
  </r>
  <r>
    <x v="147"/>
    <s v="TOR"/>
    <s v="SAC"/>
    <s v="W"/>
    <d v="1899-12-31T11:42:00"/>
    <n v="6"/>
    <n v="12"/>
    <n v="0.5"/>
    <n v="1"/>
    <n v="4"/>
    <n v="0.25"/>
    <n v="5"/>
    <n v="5"/>
    <n v="1"/>
    <n v="1"/>
    <n v="5"/>
    <n v="6"/>
    <n v="8"/>
    <n v="2"/>
    <n v="0"/>
    <n v="2"/>
    <n v="2"/>
    <n v="18"/>
    <n v="15"/>
    <n v="19"/>
    <d v="2026-01-21T00:00:00"/>
    <m/>
    <m/>
    <m/>
    <n v="35.700000000000003"/>
  </r>
  <r>
    <x v="160"/>
    <s v="TOR"/>
    <s v="SAC"/>
    <s v="W"/>
    <d v="1899-12-31T10:41:00"/>
    <n v="7"/>
    <n v="15"/>
    <n v="0.46700000000000003"/>
    <n v="3"/>
    <n v="5"/>
    <n v="0.6"/>
    <n v="6"/>
    <n v="6"/>
    <n v="1"/>
    <n v="0"/>
    <n v="3"/>
    <n v="3"/>
    <n v="4"/>
    <n v="0"/>
    <n v="0"/>
    <n v="0"/>
    <n v="1"/>
    <n v="23"/>
    <n v="13"/>
    <n v="18.600000000000001"/>
    <d v="2026-01-21T00:00:00"/>
    <m/>
    <m/>
    <m/>
    <n v="34.683333333333337"/>
  </r>
  <r>
    <x v="245"/>
    <s v="ATL"/>
    <s v="MEM"/>
    <s v="W"/>
    <d v="1899-12-31T00:42:00"/>
    <n v="7"/>
    <n v="9"/>
    <n v="0.77800000000000002"/>
    <n v="4"/>
    <n v="5"/>
    <n v="0.8"/>
    <n v="0"/>
    <n v="0"/>
    <m/>
    <n v="1"/>
    <n v="3"/>
    <n v="4"/>
    <n v="2"/>
    <n v="2"/>
    <n v="0"/>
    <n v="0"/>
    <n v="3"/>
    <n v="18"/>
    <n v="5"/>
    <n v="18.3"/>
    <d v="2026-01-21T00:00:00"/>
    <m/>
    <m/>
    <m/>
    <n v="24.699999999999996"/>
  </r>
  <r>
    <x v="105"/>
    <s v="BOS"/>
    <s v="IND"/>
    <s v="W"/>
    <d v="1899-12-31T04:30:00"/>
    <n v="6"/>
    <n v="10"/>
    <n v="0.6"/>
    <n v="0"/>
    <n v="0"/>
    <m/>
    <n v="5"/>
    <n v="5"/>
    <n v="1"/>
    <n v="4"/>
    <n v="5"/>
    <n v="9"/>
    <n v="0"/>
    <n v="1"/>
    <n v="5"/>
    <n v="2"/>
    <n v="3"/>
    <n v="17"/>
    <n v="8"/>
    <n v="18"/>
    <d v="2026-01-21T00:00:00"/>
    <m/>
    <m/>
    <m/>
    <n v="28.5"/>
  </r>
  <r>
    <x v="94"/>
    <s v="DET"/>
    <s v="NOP"/>
    <s v="W"/>
    <d v="1899-12-31T04:17:00"/>
    <n v="5"/>
    <n v="10"/>
    <n v="0.5"/>
    <n v="0"/>
    <n v="0"/>
    <m/>
    <n v="2"/>
    <n v="2"/>
    <n v="1"/>
    <n v="4"/>
    <n v="5"/>
    <n v="9"/>
    <n v="3"/>
    <n v="3"/>
    <n v="0"/>
    <n v="0"/>
    <n v="2"/>
    <n v="12"/>
    <n v="12"/>
    <n v="15.6"/>
    <d v="2026-01-21T00:00:00"/>
    <m/>
    <m/>
    <m/>
    <n v="28.283333333333331"/>
  </r>
  <r>
    <x v="317"/>
    <s v="IND"/>
    <s v="BOS"/>
    <s v="L"/>
    <d v="1899-12-31T05:05:00"/>
    <n v="7"/>
    <n v="14"/>
    <n v="0.5"/>
    <n v="3"/>
    <n v="7"/>
    <n v="0.42899999999999999"/>
    <n v="2"/>
    <n v="2"/>
    <n v="1"/>
    <n v="0"/>
    <n v="3"/>
    <n v="3"/>
    <n v="2"/>
    <n v="2"/>
    <n v="0"/>
    <n v="0"/>
    <n v="2"/>
    <n v="19"/>
    <n v="-17"/>
    <n v="15.5"/>
    <d v="2026-01-21T00:00:00"/>
    <m/>
    <m/>
    <m/>
    <n v="29.083333333333336"/>
  </r>
  <r>
    <x v="138"/>
    <s v="TOR"/>
    <s v="SAC"/>
    <s v="W"/>
    <d v="1899-12-31T09:12:00"/>
    <n v="5"/>
    <n v="12"/>
    <n v="0.41699999999999998"/>
    <n v="3"/>
    <n v="5"/>
    <n v="0.6"/>
    <n v="2"/>
    <n v="2"/>
    <n v="1"/>
    <n v="1"/>
    <n v="4"/>
    <n v="5"/>
    <n v="6"/>
    <n v="2"/>
    <n v="0"/>
    <n v="1"/>
    <n v="1"/>
    <n v="15"/>
    <n v="13"/>
    <n v="15.3"/>
    <d v="2026-01-21T00:00:00"/>
    <m/>
    <m/>
    <m/>
    <n v="33.200000000000003"/>
  </r>
  <r>
    <x v="263"/>
    <s v="MIL"/>
    <s v="OKC"/>
    <s v="L"/>
    <d v="1899-12-31T13:25:00"/>
    <n v="6"/>
    <n v="14"/>
    <n v="0.42899999999999999"/>
    <n v="2"/>
    <n v="7"/>
    <n v="0.28599999999999998"/>
    <n v="1"/>
    <n v="1"/>
    <n v="1"/>
    <n v="1"/>
    <n v="5"/>
    <n v="6"/>
    <n v="9"/>
    <n v="1"/>
    <n v="0"/>
    <n v="1"/>
    <n v="3"/>
    <n v="15"/>
    <n v="0"/>
    <n v="14.9"/>
    <d v="2026-01-21T00:00:00"/>
    <m/>
    <m/>
    <m/>
    <n v="37.416666666666664"/>
  </r>
  <r>
    <x v="481"/>
    <s v="OKC"/>
    <s v="MIL"/>
    <s v="W"/>
    <d v="1899-12-31T03:57:00"/>
    <n v="8"/>
    <n v="13"/>
    <n v="0.61499999999999999"/>
    <n v="2"/>
    <n v="5"/>
    <n v="0.4"/>
    <n v="0"/>
    <n v="1"/>
    <n v="0"/>
    <n v="2"/>
    <n v="6"/>
    <n v="8"/>
    <n v="2"/>
    <n v="0"/>
    <n v="0"/>
    <n v="1"/>
    <n v="1"/>
    <n v="18"/>
    <n v="6"/>
    <n v="14.9"/>
    <d v="2026-01-21T00:00:00"/>
    <m/>
    <m/>
    <m/>
    <n v="27.95"/>
  </r>
  <r>
    <x v="137"/>
    <s v="NYK"/>
    <s v="BRK"/>
    <s v="W"/>
    <d v="1899-12-30T19:13:00"/>
    <n v="5"/>
    <n v="10"/>
    <n v="0.5"/>
    <n v="3"/>
    <n v="4"/>
    <n v="0.75"/>
    <n v="1"/>
    <n v="2"/>
    <n v="0.5"/>
    <n v="1"/>
    <n v="5"/>
    <n v="6"/>
    <n v="4"/>
    <n v="1"/>
    <n v="0"/>
    <n v="0"/>
    <n v="0"/>
    <n v="14"/>
    <n v="34"/>
    <n v="14.6"/>
    <d v="2026-01-21T00:00:00"/>
    <m/>
    <m/>
    <m/>
    <n v="19.216666666666669"/>
  </r>
  <r>
    <x v="67"/>
    <s v="CHO"/>
    <s v="CLE"/>
    <s v="L"/>
    <d v="1899-12-31T09:59:00"/>
    <n v="8"/>
    <n v="20"/>
    <n v="0.4"/>
    <n v="3"/>
    <n v="11"/>
    <n v="0.27300000000000002"/>
    <n v="5"/>
    <n v="5"/>
    <n v="1"/>
    <n v="0"/>
    <n v="4"/>
    <n v="4"/>
    <n v="2"/>
    <n v="2"/>
    <n v="0"/>
    <n v="3"/>
    <n v="1"/>
    <n v="24"/>
    <n v="-19"/>
    <n v="14.4"/>
    <d v="2026-01-21T00:00:00"/>
    <m/>
    <m/>
    <m/>
    <n v="33.983333333333334"/>
  </r>
  <r>
    <x v="10"/>
    <s v="OKC"/>
    <s v="MIL"/>
    <s v="W"/>
    <d v="1899-12-31T01:10:00"/>
    <n v="8"/>
    <n v="12"/>
    <n v="0.66700000000000004"/>
    <n v="2"/>
    <n v="2"/>
    <n v="1"/>
    <n v="0"/>
    <n v="1"/>
    <n v="0"/>
    <n v="0"/>
    <n v="3"/>
    <n v="3"/>
    <n v="2"/>
    <n v="2"/>
    <n v="0"/>
    <n v="2"/>
    <n v="1"/>
    <n v="18"/>
    <n v="13"/>
    <n v="14.3"/>
    <d v="2026-01-21T00:00:00"/>
    <m/>
    <m/>
    <m/>
    <n v="25.166666666666668"/>
  </r>
  <r>
    <x v="130"/>
    <s v="NOP"/>
    <s v="DET"/>
    <s v="L"/>
    <d v="1899-12-31T04:42:00"/>
    <n v="4"/>
    <n v="12"/>
    <n v="0.33300000000000002"/>
    <n v="1"/>
    <n v="5"/>
    <n v="0.2"/>
    <n v="11"/>
    <n v="11"/>
    <n v="1"/>
    <n v="1"/>
    <n v="2"/>
    <n v="3"/>
    <n v="2"/>
    <n v="2"/>
    <n v="0"/>
    <n v="3"/>
    <n v="2"/>
    <n v="20"/>
    <n v="-5"/>
    <n v="14.1"/>
    <d v="2026-01-21T00:00:00"/>
    <m/>
    <m/>
    <m/>
    <n v="28.7"/>
  </r>
  <r>
    <x v="251"/>
    <s v="BOS"/>
    <s v="IND"/>
    <s v="W"/>
    <d v="1899-12-31T03:34:00"/>
    <n v="6"/>
    <n v="8"/>
    <n v="0.75"/>
    <n v="5"/>
    <n v="7"/>
    <n v="0.71399999999999997"/>
    <n v="0"/>
    <n v="0"/>
    <m/>
    <n v="0"/>
    <n v="6"/>
    <n v="6"/>
    <n v="3"/>
    <n v="0"/>
    <n v="0"/>
    <n v="2"/>
    <n v="4"/>
    <n v="17"/>
    <n v="13"/>
    <n v="14.1"/>
    <d v="2026-01-21T00:00:00"/>
    <m/>
    <m/>
    <m/>
    <n v="27.566666666666663"/>
  </r>
  <r>
    <x v="177"/>
    <s v="CHO"/>
    <s v="CLE"/>
    <s v="L"/>
    <d v="1899-12-31T07:26:00"/>
    <n v="8"/>
    <n v="21"/>
    <n v="0.38100000000000001"/>
    <n v="2"/>
    <n v="10"/>
    <n v="0.2"/>
    <n v="3"/>
    <n v="3"/>
    <n v="1"/>
    <n v="4"/>
    <n v="7"/>
    <n v="11"/>
    <n v="2"/>
    <n v="1"/>
    <n v="0"/>
    <n v="2"/>
    <n v="3"/>
    <n v="21"/>
    <n v="8"/>
    <n v="13.6"/>
    <d v="2026-01-21T00:00:00"/>
    <m/>
    <m/>
    <m/>
    <n v="31.433333333333334"/>
  </r>
  <r>
    <x v="199"/>
    <s v="ATL"/>
    <s v="MEM"/>
    <s v="W"/>
    <d v="1899-12-31T02:02:00"/>
    <n v="6"/>
    <n v="14"/>
    <n v="0.42899999999999999"/>
    <n v="3"/>
    <n v="7"/>
    <n v="0.42899999999999999"/>
    <n v="0"/>
    <n v="0"/>
    <m/>
    <n v="0"/>
    <n v="0"/>
    <n v="0"/>
    <n v="6"/>
    <n v="2"/>
    <n v="1"/>
    <n v="1"/>
    <n v="1"/>
    <n v="15"/>
    <n v="5"/>
    <n v="13.1"/>
    <d v="2026-01-21T00:00:00"/>
    <m/>
    <m/>
    <m/>
    <n v="26.033333333333331"/>
  </r>
  <r>
    <x v="104"/>
    <s v="NYK"/>
    <s v="BRK"/>
    <s v="W"/>
    <d v="1899-12-30T20:19:00"/>
    <n v="5"/>
    <n v="8"/>
    <n v="0.625"/>
    <n v="2"/>
    <n v="3"/>
    <n v="0.66700000000000004"/>
    <n v="2"/>
    <n v="2"/>
    <n v="1"/>
    <n v="1"/>
    <n v="7"/>
    <n v="8"/>
    <n v="3"/>
    <n v="1"/>
    <n v="0"/>
    <n v="2"/>
    <n v="3"/>
    <n v="14"/>
    <n v="21"/>
    <n v="13.1"/>
    <d v="2026-01-21T00:00:00"/>
    <m/>
    <m/>
    <m/>
    <n v="20.316666666666666"/>
  </r>
  <r>
    <x v="95"/>
    <s v="SAC"/>
    <s v="TOR"/>
    <s v="L"/>
    <d v="1899-12-31T01:29:00"/>
    <n v="6"/>
    <n v="7"/>
    <n v="0.85699999999999998"/>
    <n v="3"/>
    <n v="4"/>
    <n v="0.75"/>
    <n v="2"/>
    <n v="2"/>
    <n v="1"/>
    <n v="0"/>
    <n v="4"/>
    <n v="4"/>
    <n v="3"/>
    <n v="0"/>
    <n v="0"/>
    <n v="4"/>
    <n v="2"/>
    <n v="17"/>
    <n v="-10"/>
    <n v="13"/>
    <d v="2026-01-21T00:00:00"/>
    <m/>
    <m/>
    <m/>
    <n v="25.483333333333331"/>
  </r>
  <r>
    <x v="97"/>
    <s v="NYK"/>
    <s v="BRK"/>
    <s v="W"/>
    <d v="1899-12-31T06:33:00"/>
    <n v="8"/>
    <n v="17"/>
    <n v="0.47099999999999997"/>
    <n v="1"/>
    <n v="8"/>
    <n v="0.125"/>
    <n v="3"/>
    <n v="4"/>
    <n v="0.75"/>
    <n v="0"/>
    <n v="4"/>
    <n v="4"/>
    <n v="5"/>
    <n v="0"/>
    <n v="0"/>
    <n v="2"/>
    <n v="2"/>
    <n v="20"/>
    <n v="27"/>
    <n v="12.8"/>
    <d v="2026-01-21T00:00:00"/>
    <m/>
    <m/>
    <m/>
    <n v="30.55"/>
  </r>
  <r>
    <x v="338"/>
    <s v="NYK"/>
    <s v="BRK"/>
    <s v="W"/>
    <d v="1899-12-31T01:13:00"/>
    <n v="5"/>
    <n v="5"/>
    <n v="1"/>
    <n v="1"/>
    <n v="1"/>
    <n v="1"/>
    <n v="0"/>
    <n v="0"/>
    <m/>
    <n v="0"/>
    <n v="9"/>
    <n v="9"/>
    <n v="3"/>
    <n v="1"/>
    <n v="0"/>
    <n v="2"/>
    <n v="2"/>
    <n v="11"/>
    <n v="19"/>
    <n v="12.5"/>
    <d v="2026-01-21T00:00:00"/>
    <m/>
    <m/>
    <m/>
    <n v="25.216666666666665"/>
  </r>
  <r>
    <x v="240"/>
    <s v="SAC"/>
    <s v="TOR"/>
    <s v="L"/>
    <d v="1899-12-31T10:31:00"/>
    <n v="9"/>
    <n v="22"/>
    <n v="0.40899999999999997"/>
    <n v="2"/>
    <n v="8"/>
    <n v="0.25"/>
    <n v="3"/>
    <n v="3"/>
    <n v="1"/>
    <n v="0"/>
    <n v="3"/>
    <n v="3"/>
    <n v="3"/>
    <n v="3"/>
    <n v="0"/>
    <n v="4"/>
    <n v="2"/>
    <n v="23"/>
    <n v="-16"/>
    <n v="12.4"/>
    <d v="2026-01-21T00:00:00"/>
    <m/>
    <m/>
    <m/>
    <n v="34.516666666666666"/>
  </r>
  <r>
    <x v="445"/>
    <s v="SAC"/>
    <s v="TOR"/>
    <s v="L"/>
    <d v="1899-12-30T20:43:00"/>
    <n v="5"/>
    <n v="6"/>
    <n v="0.83299999999999996"/>
    <n v="1"/>
    <n v="1"/>
    <n v="1"/>
    <n v="0"/>
    <n v="0"/>
    <m/>
    <n v="2"/>
    <n v="6"/>
    <n v="8"/>
    <n v="1"/>
    <n v="0"/>
    <n v="0"/>
    <n v="0"/>
    <n v="1"/>
    <n v="11"/>
    <n v="-9"/>
    <n v="12.3"/>
    <d v="2026-01-21T00:00:00"/>
    <m/>
    <m/>
    <m/>
    <n v="20.716666666666669"/>
  </r>
  <r>
    <x v="77"/>
    <s v="SAC"/>
    <s v="TOR"/>
    <s v="L"/>
    <d v="1899-12-31T13:33:00"/>
    <n v="7"/>
    <n v="17"/>
    <n v="0.41199999999999998"/>
    <n v="2"/>
    <n v="8"/>
    <n v="0.25"/>
    <n v="3"/>
    <n v="4"/>
    <n v="0.75"/>
    <n v="0"/>
    <n v="1"/>
    <n v="1"/>
    <n v="5"/>
    <n v="1"/>
    <n v="1"/>
    <n v="2"/>
    <n v="2"/>
    <n v="19"/>
    <n v="-14"/>
    <n v="12.2"/>
    <d v="2026-01-21T00:00:00"/>
    <m/>
    <m/>
    <m/>
    <n v="37.550000000000004"/>
  </r>
  <r>
    <x v="194"/>
    <s v="MEM"/>
    <s v="ATL"/>
    <s v="L"/>
    <d v="1899-12-31T03:52:00"/>
    <n v="5"/>
    <n v="13"/>
    <n v="0.38500000000000001"/>
    <n v="1"/>
    <n v="2"/>
    <n v="0.5"/>
    <n v="2"/>
    <n v="4"/>
    <n v="0.5"/>
    <n v="6"/>
    <n v="5"/>
    <n v="11"/>
    <n v="3"/>
    <n v="0"/>
    <n v="0"/>
    <n v="0"/>
    <n v="2"/>
    <n v="13"/>
    <n v="-1"/>
    <n v="12.1"/>
    <d v="2026-01-21T00:00:00"/>
    <m/>
    <m/>
    <m/>
    <n v="27.866666666666667"/>
  </r>
  <r>
    <x v="216"/>
    <s v="CLE"/>
    <s v="CHO"/>
    <s v="W"/>
    <d v="1899-12-31T10:37:00"/>
    <n v="4"/>
    <n v="8"/>
    <n v="0.5"/>
    <n v="0"/>
    <n v="0"/>
    <m/>
    <n v="5"/>
    <n v="6"/>
    <n v="0.83299999999999996"/>
    <n v="1"/>
    <n v="8"/>
    <n v="9"/>
    <n v="0"/>
    <n v="0"/>
    <n v="2"/>
    <n v="1"/>
    <n v="1"/>
    <n v="13"/>
    <n v="-3"/>
    <n v="11.7"/>
    <d v="2026-01-21T00:00:00"/>
    <m/>
    <m/>
    <m/>
    <n v="34.616666666666667"/>
  </r>
  <r>
    <x v="59"/>
    <s v="NYK"/>
    <s v="BRK"/>
    <s v="W"/>
    <d v="1899-12-31T00:33:00"/>
    <n v="5"/>
    <n v="9"/>
    <n v="0.55600000000000005"/>
    <n v="1"/>
    <n v="3"/>
    <n v="0.33300000000000002"/>
    <n v="0"/>
    <n v="0"/>
    <m/>
    <n v="0"/>
    <n v="4"/>
    <n v="4"/>
    <n v="4"/>
    <n v="1"/>
    <n v="1"/>
    <n v="0"/>
    <n v="2"/>
    <n v="11"/>
    <n v="18"/>
    <n v="11.6"/>
    <d v="2026-01-21T00:00:00"/>
    <m/>
    <m/>
    <m/>
    <n v="24.55"/>
  </r>
  <r>
    <x v="78"/>
    <s v="MEM"/>
    <s v="ATL"/>
    <s v="L"/>
    <d v="1899-12-31T02:19:00"/>
    <n v="7"/>
    <n v="15"/>
    <n v="0.46700000000000003"/>
    <n v="3"/>
    <n v="5"/>
    <n v="0.6"/>
    <n v="0"/>
    <n v="0"/>
    <m/>
    <n v="2"/>
    <n v="5"/>
    <n v="7"/>
    <n v="0"/>
    <n v="2"/>
    <n v="1"/>
    <n v="3"/>
    <n v="1"/>
    <n v="17"/>
    <n v="11"/>
    <n v="11.5"/>
    <d v="2026-01-21T00:00:00"/>
    <m/>
    <m/>
    <m/>
    <n v="26.316666666666666"/>
  </r>
  <r>
    <x v="309"/>
    <s v="DET"/>
    <s v="NOP"/>
    <s v="W"/>
    <d v="1899-12-31T05:27:00"/>
    <n v="5"/>
    <n v="11"/>
    <n v="0.45500000000000002"/>
    <n v="4"/>
    <n v="9"/>
    <n v="0.44400000000000001"/>
    <n v="1"/>
    <n v="2"/>
    <n v="0.5"/>
    <n v="1"/>
    <n v="3"/>
    <n v="4"/>
    <n v="3"/>
    <n v="1"/>
    <n v="1"/>
    <n v="2"/>
    <n v="2"/>
    <n v="15"/>
    <n v="20"/>
    <n v="11.5"/>
    <d v="2026-01-21T00:00:00"/>
    <m/>
    <m/>
    <m/>
    <n v="29.45"/>
  </r>
  <r>
    <x v="28"/>
    <s v="OKC"/>
    <s v="MIL"/>
    <s v="W"/>
    <d v="1899-12-31T08:50:00"/>
    <n v="5"/>
    <n v="11"/>
    <n v="0.45500000000000002"/>
    <n v="3"/>
    <n v="7"/>
    <n v="0.42899999999999999"/>
    <n v="0"/>
    <n v="0"/>
    <m/>
    <n v="1"/>
    <n v="3"/>
    <n v="4"/>
    <n v="3"/>
    <n v="2"/>
    <n v="0"/>
    <n v="0"/>
    <n v="4"/>
    <n v="13"/>
    <n v="8"/>
    <n v="11.4"/>
    <d v="2026-01-21T00:00:00"/>
    <m/>
    <m/>
    <m/>
    <n v="32.833333333333336"/>
  </r>
  <r>
    <x v="498"/>
    <s v="CHO"/>
    <s v="CLE"/>
    <s v="L"/>
    <d v="1899-12-30T19:20:00"/>
    <n v="2"/>
    <n v="3"/>
    <n v="0.66700000000000004"/>
    <n v="1"/>
    <n v="2"/>
    <n v="0.5"/>
    <n v="2"/>
    <n v="2"/>
    <n v="1"/>
    <n v="5"/>
    <n v="4"/>
    <n v="9"/>
    <n v="2"/>
    <n v="1"/>
    <n v="0"/>
    <n v="1"/>
    <n v="1"/>
    <n v="7"/>
    <n v="12"/>
    <n v="11.4"/>
    <d v="2026-01-21T00:00:00"/>
    <m/>
    <m/>
    <m/>
    <n v="19.333333333333336"/>
  </r>
  <r>
    <x v="258"/>
    <s v="SAC"/>
    <s v="TOR"/>
    <s v="L"/>
    <d v="1899-12-31T00:48:00"/>
    <n v="1"/>
    <n v="2"/>
    <n v="0.5"/>
    <n v="0"/>
    <n v="0"/>
    <m/>
    <n v="0"/>
    <n v="0"/>
    <m/>
    <n v="7"/>
    <n v="6"/>
    <n v="13"/>
    <n v="3"/>
    <n v="1"/>
    <n v="4"/>
    <n v="1"/>
    <n v="4"/>
    <n v="2"/>
    <n v="4"/>
    <n v="11"/>
    <d v="2026-01-21T00:00:00"/>
    <m/>
    <m/>
    <m/>
    <n v="24.800000000000004"/>
  </r>
  <r>
    <x v="80"/>
    <s v="CLE"/>
    <s v="CHO"/>
    <s v="W"/>
    <d v="1899-12-31T11:31:00"/>
    <n v="6"/>
    <n v="13"/>
    <n v="0.46200000000000002"/>
    <n v="0"/>
    <n v="4"/>
    <n v="0"/>
    <n v="2"/>
    <n v="3"/>
    <n v="0.66700000000000004"/>
    <n v="1"/>
    <n v="13"/>
    <n v="14"/>
    <n v="0"/>
    <n v="1"/>
    <n v="3"/>
    <n v="2"/>
    <n v="4"/>
    <n v="14"/>
    <n v="10"/>
    <n v="11"/>
    <d v="2026-01-21T00:00:00"/>
    <m/>
    <m/>
    <m/>
    <n v="35.516666666666666"/>
  </r>
  <r>
    <x v="54"/>
    <s v="CLE"/>
    <s v="CHO"/>
    <s v="W"/>
    <d v="1899-12-31T13:29:00"/>
    <n v="8"/>
    <n v="20"/>
    <n v="0.4"/>
    <n v="2"/>
    <n v="8"/>
    <n v="0.25"/>
    <n v="6"/>
    <n v="7"/>
    <n v="0.85699999999999998"/>
    <n v="1"/>
    <n v="2"/>
    <n v="3"/>
    <n v="6"/>
    <n v="1"/>
    <n v="0"/>
    <n v="8"/>
    <n v="1"/>
    <n v="24"/>
    <n v="-3"/>
    <n v="10.9"/>
    <d v="2026-01-21T00:00:00"/>
    <m/>
    <m/>
    <m/>
    <n v="37.483333333333334"/>
  </r>
  <r>
    <x v="63"/>
    <s v="BOS"/>
    <s v="IND"/>
    <s v="W"/>
    <d v="1899-12-31T06:11:00"/>
    <n v="4"/>
    <n v="10"/>
    <n v="0.4"/>
    <n v="1"/>
    <n v="4"/>
    <n v="0.25"/>
    <n v="4"/>
    <n v="4"/>
    <n v="1"/>
    <n v="0"/>
    <n v="5"/>
    <n v="5"/>
    <n v="5"/>
    <n v="0"/>
    <n v="0"/>
    <n v="1"/>
    <n v="2"/>
    <n v="13"/>
    <n v="18"/>
    <n v="10.8"/>
    <d v="2026-01-21T00:00:00"/>
    <m/>
    <m/>
    <m/>
    <n v="30.183333333333337"/>
  </r>
  <r>
    <x v="139"/>
    <s v="MEM"/>
    <s v="ATL"/>
    <s v="L"/>
    <d v="1899-12-31T01:34:00"/>
    <n v="6"/>
    <n v="16"/>
    <n v="0.375"/>
    <n v="2"/>
    <n v="9"/>
    <n v="0.222"/>
    <n v="4"/>
    <n v="4"/>
    <n v="1"/>
    <n v="2"/>
    <n v="2"/>
    <n v="4"/>
    <n v="0"/>
    <n v="1"/>
    <n v="0"/>
    <n v="0"/>
    <n v="4"/>
    <n v="18"/>
    <n v="3"/>
    <n v="10.6"/>
    <d v="2026-01-21T00:00:00"/>
    <m/>
    <m/>
    <m/>
    <n v="25.566666666666666"/>
  </r>
  <r>
    <x v="156"/>
    <s v="MIL"/>
    <s v="OKC"/>
    <s v="L"/>
    <d v="1899-12-31T00:15:00"/>
    <n v="7"/>
    <n v="9"/>
    <n v="0.77800000000000002"/>
    <n v="3"/>
    <n v="4"/>
    <n v="0.75"/>
    <n v="0"/>
    <n v="0"/>
    <m/>
    <n v="1"/>
    <n v="2"/>
    <n v="3"/>
    <n v="3"/>
    <n v="0"/>
    <n v="0"/>
    <n v="5"/>
    <n v="4"/>
    <n v="17"/>
    <n v="-7"/>
    <n v="10.3"/>
    <d v="2026-01-21T00:00:00"/>
    <m/>
    <m/>
    <m/>
    <n v="24.25"/>
  </r>
  <r>
    <x v="81"/>
    <s v="ATL"/>
    <s v="MEM"/>
    <s v="W"/>
    <d v="1899-12-31T03:34:00"/>
    <n v="6"/>
    <n v="10"/>
    <n v="0.6"/>
    <n v="4"/>
    <n v="8"/>
    <n v="0.5"/>
    <n v="2"/>
    <n v="3"/>
    <n v="0.66700000000000004"/>
    <n v="2"/>
    <n v="7"/>
    <n v="9"/>
    <n v="1"/>
    <n v="1"/>
    <n v="2"/>
    <n v="7"/>
    <n v="6"/>
    <n v="18"/>
    <n v="-3"/>
    <n v="10.199999999999999"/>
    <d v="2026-01-21T00:00:00"/>
    <m/>
    <m/>
    <m/>
    <n v="27.566666666666663"/>
  </r>
  <r>
    <x v="122"/>
    <s v="NOP"/>
    <s v="DET"/>
    <s v="L"/>
    <d v="1899-12-30T20:09:00"/>
    <n v="4"/>
    <n v="8"/>
    <n v="0.5"/>
    <n v="0"/>
    <n v="2"/>
    <n v="0"/>
    <n v="4"/>
    <n v="4"/>
    <n v="1"/>
    <n v="1"/>
    <n v="4"/>
    <n v="5"/>
    <n v="0"/>
    <n v="2"/>
    <n v="0"/>
    <n v="1"/>
    <n v="2"/>
    <n v="12"/>
    <n v="-12"/>
    <n v="10.1"/>
    <d v="2026-01-21T00:00:00"/>
    <m/>
    <m/>
    <m/>
    <n v="20.149999999999999"/>
  </r>
  <r>
    <x v="343"/>
    <s v="DET"/>
    <s v="NOP"/>
    <s v="W"/>
    <d v="1899-12-31T02:34:00"/>
    <n v="5"/>
    <n v="12"/>
    <n v="0.41699999999999998"/>
    <n v="2"/>
    <n v="6"/>
    <n v="0.33300000000000002"/>
    <n v="5"/>
    <n v="7"/>
    <n v="0.71399999999999997"/>
    <n v="0"/>
    <n v="1"/>
    <n v="1"/>
    <n v="4"/>
    <n v="2"/>
    <n v="2"/>
    <n v="5"/>
    <n v="3"/>
    <n v="17"/>
    <n v="5"/>
    <n v="10.1"/>
    <d v="2026-01-21T00:00:00"/>
    <m/>
    <m/>
    <m/>
    <n v="26.56666666666667"/>
  </r>
  <r>
    <x v="154"/>
    <s v="MEM"/>
    <s v="ATL"/>
    <s v="L"/>
    <d v="1899-12-30T17:51:00"/>
    <n v="3"/>
    <n v="3"/>
    <n v="1"/>
    <n v="1"/>
    <n v="1"/>
    <n v="1"/>
    <n v="2"/>
    <n v="2"/>
    <n v="1"/>
    <n v="0"/>
    <n v="5"/>
    <n v="5"/>
    <n v="3"/>
    <n v="0"/>
    <n v="0"/>
    <n v="1"/>
    <n v="2"/>
    <n v="9"/>
    <n v="-9"/>
    <n v="9.9"/>
    <d v="2026-01-21T00:00:00"/>
    <m/>
    <m/>
    <m/>
    <n v="17.850000000000001"/>
  </r>
  <r>
    <x v="278"/>
    <s v="DET"/>
    <s v="NOP"/>
    <s v="W"/>
    <d v="1899-12-30T14:12:00"/>
    <n v="3"/>
    <n v="4"/>
    <n v="0.75"/>
    <n v="2"/>
    <n v="3"/>
    <n v="0.66700000000000004"/>
    <n v="0"/>
    <n v="0"/>
    <m/>
    <n v="1"/>
    <n v="1"/>
    <n v="2"/>
    <n v="0"/>
    <n v="3"/>
    <n v="1"/>
    <n v="1"/>
    <n v="1"/>
    <n v="8"/>
    <n v="-2"/>
    <n v="9.6999999999999993"/>
    <d v="2026-01-21T00:00:00"/>
    <m/>
    <m/>
    <m/>
    <n v="14.2"/>
  </r>
  <r>
    <x v="142"/>
    <s v="SAC"/>
    <s v="TOR"/>
    <s v="L"/>
    <d v="1899-12-30T20:16:00"/>
    <n v="5"/>
    <n v="13"/>
    <n v="0.38500000000000001"/>
    <n v="1"/>
    <n v="6"/>
    <n v="0.16700000000000001"/>
    <n v="5"/>
    <n v="6"/>
    <n v="0.83299999999999996"/>
    <n v="0"/>
    <n v="1"/>
    <n v="1"/>
    <n v="3"/>
    <n v="0"/>
    <n v="0"/>
    <n v="1"/>
    <n v="1"/>
    <n v="16"/>
    <n v="9"/>
    <n v="9.5"/>
    <d v="2026-01-21T00:00:00"/>
    <m/>
    <m/>
    <m/>
    <n v="20.266666666666666"/>
  </r>
  <r>
    <x v="8"/>
    <s v="OKC"/>
    <s v="MIL"/>
    <s v="W"/>
    <d v="1899-12-31T07:07:00"/>
    <n v="3"/>
    <n v="9"/>
    <n v="0.33300000000000002"/>
    <n v="2"/>
    <n v="6"/>
    <n v="0.33300000000000002"/>
    <n v="1"/>
    <n v="2"/>
    <n v="0.5"/>
    <n v="0"/>
    <n v="2"/>
    <n v="2"/>
    <n v="2"/>
    <n v="4"/>
    <n v="1"/>
    <n v="0"/>
    <n v="2"/>
    <n v="9"/>
    <n v="5"/>
    <n v="9.4"/>
    <d v="2026-01-21T00:00:00"/>
    <m/>
    <m/>
    <m/>
    <n v="31.116666666666667"/>
  </r>
  <r>
    <x v="134"/>
    <s v="BOS"/>
    <s v="IND"/>
    <s v="W"/>
    <d v="1899-12-31T09:28:00"/>
    <n v="4"/>
    <n v="12"/>
    <n v="0.33300000000000002"/>
    <n v="1"/>
    <n v="5"/>
    <n v="0.2"/>
    <n v="1"/>
    <n v="1"/>
    <n v="1"/>
    <n v="1"/>
    <n v="4"/>
    <n v="5"/>
    <n v="8"/>
    <n v="1"/>
    <n v="0"/>
    <n v="2"/>
    <n v="1"/>
    <n v="10"/>
    <n v="26"/>
    <n v="9.3000000000000007"/>
    <d v="2026-01-21T00:00:00"/>
    <m/>
    <m/>
    <m/>
    <n v="33.466666666666669"/>
  </r>
  <r>
    <x v="424"/>
    <s v="NYK"/>
    <s v="BRK"/>
    <s v="W"/>
    <d v="1899-12-30T16:44:00"/>
    <n v="3"/>
    <n v="3"/>
    <n v="1"/>
    <n v="0"/>
    <n v="0"/>
    <m/>
    <n v="1"/>
    <n v="2"/>
    <n v="0.5"/>
    <n v="3"/>
    <n v="4"/>
    <n v="7"/>
    <n v="0"/>
    <n v="1"/>
    <n v="2"/>
    <n v="1"/>
    <n v="3"/>
    <n v="7"/>
    <n v="20"/>
    <n v="9.1999999999999993"/>
    <d v="2026-01-21T00:00:00"/>
    <m/>
    <m/>
    <m/>
    <n v="16.733333333333334"/>
  </r>
  <r>
    <x v="158"/>
    <s v="MIL"/>
    <s v="OKC"/>
    <s v="L"/>
    <d v="1899-12-31T07:32:00"/>
    <n v="5"/>
    <n v="10"/>
    <n v="0.5"/>
    <n v="4"/>
    <n v="9"/>
    <n v="0.44400000000000001"/>
    <n v="1"/>
    <n v="1"/>
    <n v="1"/>
    <n v="0"/>
    <n v="3"/>
    <n v="3"/>
    <n v="1"/>
    <n v="0"/>
    <n v="0"/>
    <n v="2"/>
    <n v="2"/>
    <n v="15"/>
    <n v="-14"/>
    <n v="8.8000000000000007"/>
    <d v="2026-01-21T00:00:00"/>
    <m/>
    <m/>
    <m/>
    <n v="31.533333333333331"/>
  </r>
  <r>
    <x v="448"/>
    <s v="CLE"/>
    <s v="CHO"/>
    <s v="W"/>
    <d v="1899-12-30T20:50:00"/>
    <n v="3"/>
    <n v="7"/>
    <n v="0.42899999999999999"/>
    <n v="0"/>
    <n v="3"/>
    <n v="0"/>
    <n v="0"/>
    <n v="0"/>
    <m/>
    <n v="7"/>
    <n v="2"/>
    <n v="9"/>
    <n v="2"/>
    <n v="0"/>
    <n v="0"/>
    <n v="0"/>
    <n v="1"/>
    <n v="6"/>
    <n v="0"/>
    <n v="8.8000000000000007"/>
    <d v="2026-01-21T00:00:00"/>
    <m/>
    <m/>
    <m/>
    <n v="20.833333333333336"/>
  </r>
  <r>
    <x v="328"/>
    <s v="OKC"/>
    <s v="MIL"/>
    <s v="W"/>
    <d v="1899-12-30T16:13:00"/>
    <n v="4"/>
    <n v="8"/>
    <n v="0.5"/>
    <n v="1"/>
    <n v="3"/>
    <n v="0.33300000000000002"/>
    <n v="0"/>
    <n v="0"/>
    <m/>
    <n v="1"/>
    <n v="5"/>
    <n v="6"/>
    <n v="1"/>
    <n v="0"/>
    <n v="1"/>
    <n v="0"/>
    <n v="0"/>
    <n v="9"/>
    <n v="9"/>
    <n v="8.6"/>
    <d v="2026-01-21T00:00:00"/>
    <m/>
    <m/>
    <m/>
    <n v="16.216666666666669"/>
  </r>
  <r>
    <x v="456"/>
    <s v="MIL"/>
    <s v="OKC"/>
    <s v="L"/>
    <d v="1899-12-31T05:42:00"/>
    <n v="4"/>
    <n v="7"/>
    <n v="0.57099999999999995"/>
    <n v="3"/>
    <n v="5"/>
    <n v="0.6"/>
    <n v="0"/>
    <n v="0"/>
    <m/>
    <n v="1"/>
    <n v="3"/>
    <n v="4"/>
    <n v="1"/>
    <n v="1"/>
    <n v="0"/>
    <n v="2"/>
    <n v="1"/>
    <n v="11"/>
    <n v="3"/>
    <n v="8.6"/>
    <d v="2026-01-21T00:00:00"/>
    <m/>
    <m/>
    <m/>
    <n v="29.700000000000003"/>
  </r>
  <r>
    <x v="190"/>
    <s v="MIL"/>
    <s v="OKC"/>
    <s v="L"/>
    <d v="1899-12-31T05:06:00"/>
    <n v="4"/>
    <n v="11"/>
    <n v="0.36399999999999999"/>
    <n v="2"/>
    <n v="5"/>
    <n v="0.4"/>
    <n v="0"/>
    <n v="0"/>
    <m/>
    <n v="0"/>
    <n v="3"/>
    <n v="3"/>
    <n v="7"/>
    <n v="3"/>
    <n v="0"/>
    <n v="3"/>
    <n v="3"/>
    <n v="10"/>
    <n v="-9"/>
    <n v="8.5"/>
    <d v="2026-01-21T00:00:00"/>
    <m/>
    <m/>
    <m/>
    <n v="29.099999999999998"/>
  </r>
  <r>
    <x v="153"/>
    <s v="CLE"/>
    <s v="CHO"/>
    <s v="W"/>
    <d v="1899-12-31T03:07:00"/>
    <n v="1"/>
    <n v="3"/>
    <n v="0.33300000000000002"/>
    <n v="0"/>
    <n v="2"/>
    <n v="0"/>
    <n v="2"/>
    <n v="2"/>
    <n v="1"/>
    <n v="1"/>
    <n v="8"/>
    <n v="9"/>
    <n v="4"/>
    <n v="1"/>
    <n v="1"/>
    <n v="1"/>
    <n v="1"/>
    <n v="4"/>
    <n v="11"/>
    <n v="8.5"/>
    <d v="2026-01-21T00:00:00"/>
    <m/>
    <m/>
    <m/>
    <n v="27.116666666666667"/>
  </r>
  <r>
    <x v="173"/>
    <s v="ATL"/>
    <s v="MEM"/>
    <s v="W"/>
    <d v="1899-12-30T13:47:00"/>
    <n v="3"/>
    <n v="5"/>
    <n v="0.6"/>
    <n v="2"/>
    <n v="4"/>
    <n v="0.5"/>
    <n v="0"/>
    <n v="0"/>
    <m/>
    <n v="0"/>
    <n v="1"/>
    <n v="1"/>
    <n v="2"/>
    <n v="1"/>
    <n v="0"/>
    <n v="0"/>
    <n v="0"/>
    <n v="8"/>
    <n v="-11"/>
    <n v="8.4"/>
    <d v="2026-01-21T00:00:00"/>
    <m/>
    <m/>
    <m/>
    <n v="13.783333333333331"/>
  </r>
  <r>
    <x v="193"/>
    <s v="MEM"/>
    <s v="ATL"/>
    <s v="L"/>
    <d v="1899-12-30T20:31:00"/>
    <n v="3"/>
    <n v="8"/>
    <n v="0.375"/>
    <n v="2"/>
    <n v="5"/>
    <n v="0.4"/>
    <n v="3"/>
    <n v="3"/>
    <n v="1"/>
    <n v="2"/>
    <n v="0"/>
    <n v="2"/>
    <n v="4"/>
    <n v="0"/>
    <n v="0"/>
    <n v="2"/>
    <n v="1"/>
    <n v="11"/>
    <n v="-7"/>
    <n v="8.4"/>
    <d v="2026-01-21T00:00:00"/>
    <m/>
    <m/>
    <m/>
    <n v="20.516666666666666"/>
  </r>
  <r>
    <x v="128"/>
    <s v="BOS"/>
    <s v="IND"/>
    <s v="W"/>
    <d v="1899-12-30T22:29:00"/>
    <n v="3"/>
    <n v="8"/>
    <n v="0.375"/>
    <n v="1"/>
    <n v="4"/>
    <n v="0.25"/>
    <n v="2"/>
    <n v="2"/>
    <n v="1"/>
    <n v="2"/>
    <n v="2"/>
    <n v="4"/>
    <n v="2"/>
    <n v="1"/>
    <n v="0"/>
    <n v="0"/>
    <n v="2"/>
    <n v="9"/>
    <n v="2"/>
    <n v="8.1999999999999993"/>
    <d v="2026-01-21T00:00:00"/>
    <m/>
    <m/>
    <m/>
    <n v="22.483333333333334"/>
  </r>
  <r>
    <x v="255"/>
    <s v="NOP"/>
    <s v="DET"/>
    <s v="L"/>
    <d v="1899-12-30T23:05:00"/>
    <n v="2"/>
    <n v="2"/>
    <n v="1"/>
    <n v="0"/>
    <n v="0"/>
    <m/>
    <n v="1"/>
    <n v="2"/>
    <n v="0.5"/>
    <n v="1"/>
    <n v="3"/>
    <n v="4"/>
    <n v="8"/>
    <n v="1"/>
    <n v="1"/>
    <n v="4"/>
    <n v="2"/>
    <n v="5"/>
    <n v="-8"/>
    <n v="8.1"/>
    <d v="2026-01-21T00:00:00"/>
    <m/>
    <m/>
    <m/>
    <n v="23.083333333333336"/>
  </r>
  <r>
    <x v="210"/>
    <s v="ATL"/>
    <s v="MEM"/>
    <s v="W"/>
    <d v="1899-12-31T09:28:00"/>
    <n v="3"/>
    <n v="11"/>
    <n v="0.27300000000000002"/>
    <n v="2"/>
    <n v="9"/>
    <n v="0.222"/>
    <n v="3"/>
    <n v="3"/>
    <n v="1"/>
    <n v="1"/>
    <n v="1"/>
    <n v="2"/>
    <n v="4"/>
    <n v="1"/>
    <n v="2"/>
    <n v="2"/>
    <n v="2"/>
    <n v="11"/>
    <n v="1"/>
    <n v="7.9"/>
    <d v="2026-01-21T00:00:00"/>
    <m/>
    <m/>
    <m/>
    <n v="33.466666666666669"/>
  </r>
  <r>
    <x v="345"/>
    <s v="MEM"/>
    <s v="ATL"/>
    <s v="L"/>
    <d v="1899-12-30T20:45:00"/>
    <n v="4"/>
    <n v="6"/>
    <n v="0.66700000000000004"/>
    <n v="0"/>
    <n v="1"/>
    <n v="0"/>
    <n v="1"/>
    <n v="1"/>
    <n v="1"/>
    <n v="0"/>
    <n v="2"/>
    <n v="2"/>
    <n v="1"/>
    <n v="0"/>
    <n v="2"/>
    <n v="0"/>
    <n v="3"/>
    <n v="9"/>
    <n v="-11"/>
    <n v="7.9"/>
    <d v="2026-01-21T00:00:00"/>
    <m/>
    <m/>
    <m/>
    <n v="20.75"/>
  </r>
  <r>
    <x v="118"/>
    <s v="MEM"/>
    <s v="ATL"/>
    <s v="L"/>
    <d v="1899-12-31T08:21:00"/>
    <n v="6"/>
    <n v="12"/>
    <n v="0.5"/>
    <n v="1"/>
    <n v="4"/>
    <n v="0.25"/>
    <n v="4"/>
    <n v="5"/>
    <n v="0.8"/>
    <n v="0"/>
    <n v="6"/>
    <n v="6"/>
    <n v="2"/>
    <n v="1"/>
    <n v="0"/>
    <n v="5"/>
    <n v="5"/>
    <n v="17"/>
    <n v="7"/>
    <n v="7.8"/>
    <d v="2026-01-21T00:00:00"/>
    <m/>
    <m/>
    <m/>
    <n v="32.35"/>
  </r>
  <r>
    <x v="329"/>
    <s v="IND"/>
    <s v="BOS"/>
    <s v="L"/>
    <d v="1899-12-30T23:11:00"/>
    <n v="4"/>
    <n v="7"/>
    <n v="0.57099999999999995"/>
    <n v="2"/>
    <n v="4"/>
    <n v="0.5"/>
    <n v="0"/>
    <n v="0"/>
    <m/>
    <n v="2"/>
    <n v="6"/>
    <n v="8"/>
    <n v="2"/>
    <n v="0"/>
    <n v="0"/>
    <n v="2"/>
    <n v="4"/>
    <n v="10"/>
    <n v="8"/>
    <n v="7.7"/>
    <d v="2026-01-21T00:00:00"/>
    <m/>
    <m/>
    <m/>
    <n v="23.183333333333334"/>
  </r>
  <r>
    <x v="5"/>
    <s v="OKC"/>
    <s v="MIL"/>
    <s v="W"/>
    <d v="1899-12-31T07:47:00"/>
    <n v="3"/>
    <n v="9"/>
    <n v="0.33300000000000002"/>
    <n v="1"/>
    <n v="4"/>
    <n v="0.25"/>
    <n v="3"/>
    <n v="4"/>
    <n v="0.75"/>
    <n v="1"/>
    <n v="6"/>
    <n v="7"/>
    <n v="2"/>
    <n v="1"/>
    <n v="1"/>
    <n v="2"/>
    <n v="1"/>
    <n v="10"/>
    <n v="11"/>
    <n v="7.7"/>
    <d v="2026-01-21T00:00:00"/>
    <m/>
    <m/>
    <m/>
    <n v="31.783333333333335"/>
  </r>
  <r>
    <x v="264"/>
    <s v="BRK"/>
    <s v="NYK"/>
    <s v="L"/>
    <d v="1899-12-30T19:21:00"/>
    <n v="5"/>
    <n v="10"/>
    <n v="0.5"/>
    <n v="1"/>
    <n v="3"/>
    <n v="0.33300000000000002"/>
    <n v="0"/>
    <n v="0"/>
    <m/>
    <n v="0"/>
    <n v="1"/>
    <n v="1"/>
    <n v="0"/>
    <n v="1"/>
    <n v="2"/>
    <n v="1"/>
    <n v="0"/>
    <n v="11"/>
    <n v="-25"/>
    <n v="7.7"/>
    <d v="2026-01-21T00:00:00"/>
    <m/>
    <m/>
    <m/>
    <n v="19.350000000000001"/>
  </r>
  <r>
    <x v="249"/>
    <s v="CLE"/>
    <s v="CHO"/>
    <s v="W"/>
    <d v="1899-12-31T06:39:00"/>
    <n v="6"/>
    <n v="17"/>
    <n v="0.35299999999999998"/>
    <n v="1"/>
    <n v="9"/>
    <n v="0.111"/>
    <n v="1"/>
    <n v="2"/>
    <n v="0.5"/>
    <n v="2"/>
    <n v="5"/>
    <n v="7"/>
    <n v="4"/>
    <n v="1"/>
    <n v="0"/>
    <n v="2"/>
    <n v="3"/>
    <n v="14"/>
    <n v="14"/>
    <n v="7.6"/>
    <d v="2026-01-21T00:00:00"/>
    <m/>
    <m/>
    <m/>
    <n v="30.65"/>
  </r>
  <r>
    <x v="503"/>
    <s v="IND"/>
    <s v="BOS"/>
    <s v="L"/>
    <d v="1899-12-30T17:00:00"/>
    <n v="1"/>
    <n v="5"/>
    <n v="0.2"/>
    <n v="0"/>
    <n v="3"/>
    <n v="0"/>
    <n v="7"/>
    <n v="8"/>
    <n v="0.875"/>
    <n v="1"/>
    <n v="1"/>
    <n v="2"/>
    <n v="1"/>
    <n v="0"/>
    <n v="1"/>
    <n v="0"/>
    <n v="1"/>
    <n v="9"/>
    <n v="2"/>
    <n v="7.5"/>
    <d v="2026-01-21T00:00:00"/>
    <m/>
    <m/>
    <m/>
    <n v="17"/>
  </r>
  <r>
    <x v="416"/>
    <s v="NYK"/>
    <s v="BRK"/>
    <s v="W"/>
    <d v="1899-12-30T07:47:00"/>
    <n v="2"/>
    <n v="4"/>
    <n v="0.5"/>
    <n v="1"/>
    <n v="1"/>
    <n v="1"/>
    <n v="2"/>
    <n v="2"/>
    <n v="1"/>
    <n v="2"/>
    <n v="1"/>
    <n v="3"/>
    <n v="1"/>
    <n v="0"/>
    <n v="0"/>
    <n v="0"/>
    <n v="0"/>
    <n v="7"/>
    <n v="8"/>
    <n v="7.4"/>
    <d v="2026-01-21T00:00:00"/>
    <m/>
    <m/>
    <m/>
    <n v="7.7833333333333332"/>
  </r>
  <r>
    <x v="327"/>
    <s v="IND"/>
    <s v="BOS"/>
    <s v="L"/>
    <d v="1899-12-31T08:51:00"/>
    <n v="3"/>
    <n v="11"/>
    <n v="0.27300000000000002"/>
    <n v="0"/>
    <n v="5"/>
    <n v="0"/>
    <n v="3"/>
    <n v="4"/>
    <n v="0.75"/>
    <n v="2"/>
    <n v="2"/>
    <n v="4"/>
    <n v="9"/>
    <n v="0"/>
    <n v="0"/>
    <n v="3"/>
    <n v="0"/>
    <n v="9"/>
    <n v="-6"/>
    <n v="7.4"/>
    <d v="2026-01-21T00:00:00"/>
    <m/>
    <m/>
    <m/>
    <n v="32.849999999999994"/>
  </r>
  <r>
    <x v="308"/>
    <s v="BOS"/>
    <s v="IND"/>
    <s v="W"/>
    <d v="1899-12-30T15:38:00"/>
    <n v="2"/>
    <n v="6"/>
    <n v="0.33300000000000002"/>
    <n v="0"/>
    <n v="1"/>
    <n v="0"/>
    <n v="4"/>
    <n v="4"/>
    <n v="1"/>
    <n v="3"/>
    <n v="3"/>
    <n v="6"/>
    <n v="0"/>
    <n v="0"/>
    <n v="0"/>
    <n v="0"/>
    <n v="1"/>
    <n v="8"/>
    <n v="13"/>
    <n v="7.2"/>
    <d v="2026-01-21T00:00:00"/>
    <m/>
    <m/>
    <m/>
    <n v="15.633333333333333"/>
  </r>
  <r>
    <x v="42"/>
    <s v="SAC"/>
    <s v="TOR"/>
    <s v="L"/>
    <d v="1899-12-31T09:19:00"/>
    <n v="3"/>
    <n v="8"/>
    <n v="0.375"/>
    <n v="0"/>
    <n v="1"/>
    <n v="0"/>
    <n v="3"/>
    <n v="5"/>
    <n v="0.6"/>
    <n v="1"/>
    <n v="0"/>
    <n v="1"/>
    <n v="2"/>
    <n v="1"/>
    <n v="0"/>
    <n v="0"/>
    <n v="0"/>
    <n v="9"/>
    <n v="-23"/>
    <n v="6.9"/>
    <d v="2026-01-21T00:00:00"/>
    <m/>
    <m/>
    <m/>
    <n v="33.31666666666667"/>
  </r>
  <r>
    <x v="76"/>
    <s v="DET"/>
    <s v="NOP"/>
    <s v="W"/>
    <d v="1899-12-30T18:19:00"/>
    <n v="2"/>
    <n v="4"/>
    <n v="0.5"/>
    <n v="1"/>
    <n v="1"/>
    <n v="1"/>
    <n v="1"/>
    <n v="2"/>
    <n v="0.5"/>
    <n v="1"/>
    <n v="1"/>
    <n v="2"/>
    <n v="2"/>
    <n v="2"/>
    <n v="0"/>
    <n v="0"/>
    <n v="3"/>
    <n v="6"/>
    <n v="-1"/>
    <n v="6.8"/>
    <d v="2026-01-21T00:00:00"/>
    <m/>
    <m/>
    <m/>
    <n v="18.316666666666666"/>
  </r>
  <r>
    <x v="53"/>
    <s v="DET"/>
    <s v="NOP"/>
    <s v="W"/>
    <d v="1899-12-30T23:51:00"/>
    <n v="3"/>
    <n v="7"/>
    <n v="0.42899999999999999"/>
    <n v="1"/>
    <n v="4"/>
    <n v="0.25"/>
    <n v="1"/>
    <n v="1"/>
    <n v="1"/>
    <n v="0"/>
    <n v="6"/>
    <n v="6"/>
    <n v="3"/>
    <n v="0"/>
    <n v="2"/>
    <n v="2"/>
    <n v="2"/>
    <n v="8"/>
    <n v="-9"/>
    <n v="6.8"/>
    <d v="2026-01-21T00:00:00"/>
    <m/>
    <m/>
    <m/>
    <n v="23.85"/>
  </r>
  <r>
    <x v="183"/>
    <s v="NOP"/>
    <s v="DET"/>
    <s v="L"/>
    <d v="1899-12-31T10:52:00"/>
    <n v="6"/>
    <n v="19"/>
    <n v="0.316"/>
    <n v="2"/>
    <n v="9"/>
    <n v="0.222"/>
    <n v="3"/>
    <n v="3"/>
    <n v="1"/>
    <n v="0"/>
    <n v="4"/>
    <n v="4"/>
    <n v="2"/>
    <n v="2"/>
    <n v="1"/>
    <n v="5"/>
    <n v="0"/>
    <n v="17"/>
    <n v="-5"/>
    <n v="6.4"/>
    <d v="2026-01-21T00:00:00"/>
    <m/>
    <m/>
    <m/>
    <n v="34.866666666666667"/>
  </r>
  <r>
    <x v="435"/>
    <s v="NOP"/>
    <s v="DET"/>
    <s v="L"/>
    <d v="1899-12-30T10:08:00"/>
    <n v="2"/>
    <n v="2"/>
    <n v="1"/>
    <n v="0"/>
    <n v="0"/>
    <m/>
    <n v="0"/>
    <n v="0"/>
    <m/>
    <n v="2"/>
    <n v="5"/>
    <n v="7"/>
    <n v="0"/>
    <n v="0"/>
    <n v="0"/>
    <n v="0"/>
    <n v="0"/>
    <n v="4"/>
    <n v="-1"/>
    <n v="6.3"/>
    <d v="2026-01-21T00:00:00"/>
    <m/>
    <m/>
    <m/>
    <n v="10.133333333333333"/>
  </r>
  <r>
    <x v="341"/>
    <s v="ATL"/>
    <s v="MEM"/>
    <s v="W"/>
    <d v="1899-12-30T10:53:00"/>
    <n v="2"/>
    <n v="3"/>
    <n v="0.66700000000000004"/>
    <n v="1"/>
    <n v="1"/>
    <n v="1"/>
    <n v="2"/>
    <n v="3"/>
    <n v="0.66700000000000004"/>
    <n v="1"/>
    <n v="1"/>
    <n v="2"/>
    <n v="1"/>
    <n v="0"/>
    <n v="0"/>
    <n v="0"/>
    <n v="2"/>
    <n v="7"/>
    <n v="8"/>
    <n v="6.2"/>
    <d v="2026-01-21T00:00:00"/>
    <m/>
    <m/>
    <m/>
    <n v="10.883333333333333"/>
  </r>
  <r>
    <x v="274"/>
    <s v="SAC"/>
    <s v="TOR"/>
    <s v="L"/>
    <d v="1899-12-30T22:08:00"/>
    <n v="3"/>
    <n v="7"/>
    <n v="0.42899999999999999"/>
    <n v="0"/>
    <n v="1"/>
    <n v="0"/>
    <n v="2"/>
    <n v="2"/>
    <n v="1"/>
    <n v="1"/>
    <n v="6"/>
    <n v="7"/>
    <n v="2"/>
    <n v="0"/>
    <n v="0"/>
    <n v="1"/>
    <n v="3"/>
    <n v="8"/>
    <n v="-13"/>
    <n v="6"/>
    <d v="2026-01-21T00:00:00"/>
    <m/>
    <m/>
    <m/>
    <n v="22.133333333333333"/>
  </r>
  <r>
    <x v="235"/>
    <s v="BRK"/>
    <s v="NYK"/>
    <s v="L"/>
    <d v="1899-12-30T23:19:00"/>
    <n v="3"/>
    <n v="7"/>
    <n v="0.42899999999999999"/>
    <n v="2"/>
    <n v="4"/>
    <n v="0.5"/>
    <n v="0"/>
    <n v="0"/>
    <m/>
    <n v="1"/>
    <n v="3"/>
    <n v="4"/>
    <n v="0"/>
    <n v="0"/>
    <n v="0"/>
    <n v="0"/>
    <n v="0"/>
    <n v="8"/>
    <n v="-19"/>
    <n v="5.9"/>
    <d v="2026-01-21T00:00:00"/>
    <m/>
    <m/>
    <m/>
    <n v="23.316666666666666"/>
  </r>
  <r>
    <x v="121"/>
    <s v="CHO"/>
    <s v="CLE"/>
    <s v="L"/>
    <d v="1899-12-30T15:27:00"/>
    <n v="5"/>
    <n v="12"/>
    <n v="0.41699999999999998"/>
    <n v="1"/>
    <n v="4"/>
    <n v="0.25"/>
    <n v="0"/>
    <n v="0"/>
    <m/>
    <n v="0"/>
    <n v="2"/>
    <n v="2"/>
    <n v="0"/>
    <n v="1"/>
    <n v="0"/>
    <n v="0"/>
    <n v="1"/>
    <n v="11"/>
    <n v="3"/>
    <n v="5.8"/>
    <d v="2026-01-21T00:00:00"/>
    <m/>
    <m/>
    <m/>
    <n v="15.450000000000001"/>
  </r>
  <r>
    <x v="494"/>
    <s v="DET"/>
    <s v="NOP"/>
    <s v="W"/>
    <d v="1899-12-30T20:47:00"/>
    <n v="3"/>
    <n v="11"/>
    <n v="0.27300000000000002"/>
    <n v="1"/>
    <n v="5"/>
    <n v="0.2"/>
    <n v="2"/>
    <n v="2"/>
    <n v="1"/>
    <n v="0"/>
    <n v="1"/>
    <n v="1"/>
    <n v="4"/>
    <n v="0"/>
    <n v="0"/>
    <n v="0"/>
    <n v="0"/>
    <n v="9"/>
    <n v="1"/>
    <n v="5.6"/>
    <d v="2026-01-21T00:00:00"/>
    <m/>
    <m/>
    <m/>
    <n v="20.783333333333335"/>
  </r>
  <r>
    <x v="213"/>
    <s v="TOR"/>
    <s v="SAC"/>
    <s v="W"/>
    <d v="1899-12-30T19:37:00"/>
    <n v="2"/>
    <n v="4"/>
    <n v="0.5"/>
    <n v="0"/>
    <n v="0"/>
    <m/>
    <n v="0"/>
    <n v="0"/>
    <m/>
    <n v="1"/>
    <n v="1"/>
    <n v="2"/>
    <n v="1"/>
    <n v="1"/>
    <n v="1"/>
    <n v="0"/>
    <n v="0"/>
    <n v="4"/>
    <n v="21"/>
    <n v="5.4"/>
    <d v="2026-01-21T00:00:00"/>
    <m/>
    <m/>
    <m/>
    <n v="19.616666666666667"/>
  </r>
  <r>
    <x v="150"/>
    <s v="CHO"/>
    <s v="CLE"/>
    <s v="L"/>
    <d v="1899-12-30T15:16:00"/>
    <n v="3"/>
    <n v="5"/>
    <n v="0.6"/>
    <n v="0"/>
    <n v="0"/>
    <m/>
    <n v="1"/>
    <n v="1"/>
    <n v="1"/>
    <n v="3"/>
    <n v="1"/>
    <n v="4"/>
    <n v="1"/>
    <n v="0"/>
    <n v="0"/>
    <n v="1"/>
    <n v="4"/>
    <n v="7"/>
    <n v="-3"/>
    <n v="5.2"/>
    <d v="2026-01-21T00:00:00"/>
    <m/>
    <m/>
    <m/>
    <n v="15.266666666666666"/>
  </r>
  <r>
    <x v="225"/>
    <s v="NOP"/>
    <s v="DET"/>
    <s v="L"/>
    <d v="1899-12-31T02:22:00"/>
    <n v="2"/>
    <n v="4"/>
    <n v="0.5"/>
    <n v="0"/>
    <n v="0"/>
    <m/>
    <n v="0"/>
    <n v="0"/>
    <m/>
    <n v="3"/>
    <n v="3"/>
    <n v="6"/>
    <n v="2"/>
    <n v="0"/>
    <n v="2"/>
    <n v="1"/>
    <n v="4"/>
    <n v="4"/>
    <n v="-2"/>
    <n v="5.2"/>
    <d v="2026-01-21T00:00:00"/>
    <m/>
    <m/>
    <m/>
    <n v="26.366666666666667"/>
  </r>
  <r>
    <x v="178"/>
    <s v="CLE"/>
    <s v="CHO"/>
    <s v="W"/>
    <d v="1899-12-30T12:35:00"/>
    <n v="2"/>
    <n v="3"/>
    <n v="0.66700000000000004"/>
    <n v="1"/>
    <n v="1"/>
    <n v="1"/>
    <n v="0"/>
    <n v="0"/>
    <m/>
    <n v="1"/>
    <n v="1"/>
    <n v="2"/>
    <n v="1"/>
    <n v="1"/>
    <n v="0"/>
    <n v="0"/>
    <n v="3"/>
    <n v="5"/>
    <n v="14"/>
    <n v="5.2"/>
    <d v="2026-01-21T00:00:00"/>
    <m/>
    <m/>
    <m/>
    <n v="12.583333333333334"/>
  </r>
  <r>
    <x v="64"/>
    <s v="TOR"/>
    <s v="SAC"/>
    <s v="W"/>
    <d v="1899-12-30T19:10:00"/>
    <n v="5"/>
    <n v="12"/>
    <n v="0.41699999999999998"/>
    <n v="1"/>
    <n v="6"/>
    <n v="0.16700000000000001"/>
    <n v="0"/>
    <n v="0"/>
    <m/>
    <n v="0"/>
    <n v="1"/>
    <n v="1"/>
    <n v="0"/>
    <n v="2"/>
    <n v="0"/>
    <n v="1"/>
    <n v="3"/>
    <n v="11"/>
    <n v="-12"/>
    <n v="4.7"/>
    <d v="2026-01-21T00:00:00"/>
    <m/>
    <m/>
    <m/>
    <n v="19.166666666666668"/>
  </r>
  <r>
    <x v="181"/>
    <s v="BRK"/>
    <s v="NYK"/>
    <s v="L"/>
    <d v="1899-12-31T01:31:00"/>
    <n v="4"/>
    <n v="14"/>
    <n v="0.28599999999999998"/>
    <n v="3"/>
    <n v="9"/>
    <n v="0.33300000000000002"/>
    <n v="1"/>
    <n v="1"/>
    <n v="1"/>
    <n v="1"/>
    <n v="5"/>
    <n v="6"/>
    <n v="1"/>
    <n v="0"/>
    <n v="0"/>
    <n v="2"/>
    <n v="0"/>
    <n v="12"/>
    <n v="-26"/>
    <n v="4.7"/>
    <d v="2026-01-21T00:00:00"/>
    <m/>
    <m/>
    <m/>
    <n v="25.516666666666669"/>
  </r>
  <r>
    <x v="270"/>
    <s v="MEM"/>
    <s v="ATL"/>
    <s v="L"/>
    <d v="1899-12-30T20:48:00"/>
    <n v="1"/>
    <n v="1"/>
    <n v="1"/>
    <n v="0"/>
    <n v="0"/>
    <m/>
    <n v="0"/>
    <n v="0"/>
    <m/>
    <n v="0"/>
    <n v="4"/>
    <n v="4"/>
    <n v="0"/>
    <n v="2"/>
    <n v="1"/>
    <n v="1"/>
    <n v="0"/>
    <n v="2"/>
    <n v="-1"/>
    <n v="4.5999999999999996"/>
    <d v="2026-01-21T00:00:00"/>
    <m/>
    <m/>
    <m/>
    <n v="20.8"/>
  </r>
  <r>
    <x v="260"/>
    <s v="CLE"/>
    <s v="CHO"/>
    <s v="W"/>
    <d v="1899-12-30T18:11:00"/>
    <n v="2"/>
    <n v="5"/>
    <n v="0.4"/>
    <n v="2"/>
    <n v="3"/>
    <n v="0.66700000000000004"/>
    <n v="1"/>
    <n v="2"/>
    <n v="0.5"/>
    <n v="0"/>
    <n v="1"/>
    <n v="1"/>
    <n v="2"/>
    <n v="0"/>
    <n v="2"/>
    <n v="2"/>
    <n v="1"/>
    <n v="7"/>
    <n v="-5"/>
    <n v="4.5999999999999996"/>
    <d v="2026-01-21T00:00:00"/>
    <m/>
    <m/>
    <m/>
    <n v="18.183333333333334"/>
  </r>
  <r>
    <x v="196"/>
    <s v="SAC"/>
    <s v="TOR"/>
    <s v="L"/>
    <d v="1899-12-30T21:13:00"/>
    <n v="2"/>
    <n v="6"/>
    <n v="0.33300000000000002"/>
    <n v="0"/>
    <n v="4"/>
    <n v="0"/>
    <n v="0"/>
    <n v="0"/>
    <m/>
    <n v="1"/>
    <n v="6"/>
    <n v="7"/>
    <n v="3"/>
    <n v="0"/>
    <n v="1"/>
    <n v="1"/>
    <n v="1"/>
    <n v="4"/>
    <n v="7"/>
    <n v="4.5"/>
    <d v="2026-01-21T00:00:00"/>
    <m/>
    <m/>
    <m/>
    <n v="21.216666666666665"/>
  </r>
  <r>
    <x v="106"/>
    <s v="CHO"/>
    <s v="CLE"/>
    <s v="L"/>
    <d v="1899-12-31T05:10:00"/>
    <n v="1"/>
    <n v="1"/>
    <n v="1"/>
    <n v="0"/>
    <n v="0"/>
    <m/>
    <n v="2"/>
    <n v="6"/>
    <n v="0.33300000000000002"/>
    <n v="3"/>
    <n v="2"/>
    <n v="5"/>
    <n v="0"/>
    <n v="1"/>
    <n v="3"/>
    <n v="2"/>
    <n v="4"/>
    <n v="4"/>
    <n v="1"/>
    <n v="4.3"/>
    <d v="2026-01-21T00:00:00"/>
    <m/>
    <m/>
    <m/>
    <n v="29.166666666666664"/>
  </r>
  <r>
    <x v="355"/>
    <s v="BOS"/>
    <s v="IND"/>
    <s v="W"/>
    <d v="1899-12-30T14:27:00"/>
    <n v="2"/>
    <n v="4"/>
    <n v="0.5"/>
    <n v="1"/>
    <n v="2"/>
    <n v="0.5"/>
    <n v="0"/>
    <n v="0"/>
    <m/>
    <n v="0"/>
    <n v="2"/>
    <n v="2"/>
    <n v="1"/>
    <n v="1"/>
    <n v="0"/>
    <n v="1"/>
    <n v="0"/>
    <n v="5"/>
    <n v="-5"/>
    <n v="4.3"/>
    <d v="2026-01-21T00:00:00"/>
    <m/>
    <m/>
    <m/>
    <n v="14.45"/>
  </r>
  <r>
    <x v="412"/>
    <s v="NOP"/>
    <s v="DET"/>
    <s v="L"/>
    <d v="1899-12-30T13:08:00"/>
    <n v="1"/>
    <n v="3"/>
    <n v="0.33300000000000002"/>
    <n v="0"/>
    <n v="2"/>
    <n v="0"/>
    <n v="3"/>
    <n v="3"/>
    <n v="1"/>
    <n v="1"/>
    <n v="1"/>
    <n v="2"/>
    <n v="1"/>
    <n v="0"/>
    <n v="0"/>
    <n v="0"/>
    <n v="2"/>
    <n v="5"/>
    <n v="-3"/>
    <n v="4.2"/>
    <d v="2026-01-21T00:00:00"/>
    <m/>
    <m/>
    <m/>
    <n v="13.133333333333335"/>
  </r>
  <r>
    <x v="315"/>
    <s v="IND"/>
    <s v="BOS"/>
    <s v="L"/>
    <d v="1899-12-30T20:44:00"/>
    <n v="2"/>
    <n v="8"/>
    <n v="0.25"/>
    <n v="2"/>
    <n v="8"/>
    <n v="0.25"/>
    <n v="2"/>
    <n v="2"/>
    <n v="1"/>
    <n v="0"/>
    <n v="0"/>
    <n v="0"/>
    <n v="2"/>
    <n v="0"/>
    <n v="0"/>
    <n v="0"/>
    <n v="1"/>
    <n v="8"/>
    <n v="-3"/>
    <n v="4.2"/>
    <d v="2026-01-21T00:00:00"/>
    <m/>
    <m/>
    <m/>
    <n v="20.733333333333334"/>
  </r>
  <r>
    <x v="62"/>
    <s v="CHO"/>
    <s v="CLE"/>
    <s v="L"/>
    <d v="1899-12-31T02:00:00"/>
    <n v="5"/>
    <n v="13"/>
    <n v="0.38500000000000001"/>
    <n v="1"/>
    <n v="5"/>
    <n v="0.2"/>
    <n v="0"/>
    <n v="1"/>
    <n v="0"/>
    <n v="0"/>
    <n v="1"/>
    <n v="1"/>
    <n v="1"/>
    <n v="0"/>
    <n v="0"/>
    <n v="0"/>
    <n v="1"/>
    <n v="11"/>
    <n v="-29"/>
    <n v="4.0999999999999996"/>
    <d v="2026-01-21T00:00:00"/>
    <m/>
    <m/>
    <m/>
    <n v="26"/>
  </r>
  <r>
    <x v="360"/>
    <s v="BOS"/>
    <s v="IND"/>
    <s v="W"/>
    <d v="1899-12-30T16:45:00"/>
    <n v="1"/>
    <n v="3"/>
    <n v="0.33300000000000002"/>
    <n v="1"/>
    <n v="3"/>
    <n v="0.33300000000000002"/>
    <n v="0"/>
    <n v="0"/>
    <m/>
    <n v="1"/>
    <n v="4"/>
    <n v="5"/>
    <n v="0"/>
    <n v="1"/>
    <n v="1"/>
    <n v="0"/>
    <n v="2"/>
    <n v="3"/>
    <n v="0"/>
    <n v="4.0999999999999996"/>
    <d v="2026-01-21T00:00:00"/>
    <m/>
    <m/>
    <m/>
    <n v="16.75"/>
  </r>
  <r>
    <x v="250"/>
    <s v="ATL"/>
    <s v="MEM"/>
    <s v="W"/>
    <d v="1899-12-31T11:08:00"/>
    <n v="1"/>
    <n v="9"/>
    <n v="0.111"/>
    <n v="0"/>
    <n v="0"/>
    <m/>
    <n v="1"/>
    <n v="2"/>
    <n v="0.5"/>
    <n v="3"/>
    <n v="4"/>
    <n v="7"/>
    <n v="8"/>
    <n v="0"/>
    <n v="0"/>
    <n v="1"/>
    <n v="2"/>
    <n v="3"/>
    <n v="-2"/>
    <n v="3.8"/>
    <d v="2026-01-21T00:00:00"/>
    <m/>
    <m/>
    <m/>
    <n v="35.133333333333333"/>
  </r>
  <r>
    <x v="166"/>
    <s v="BRK"/>
    <s v="NYK"/>
    <s v="L"/>
    <d v="1899-12-30T23:51:00"/>
    <n v="2"/>
    <n v="5"/>
    <n v="0.4"/>
    <n v="0"/>
    <n v="2"/>
    <n v="0"/>
    <n v="2"/>
    <n v="2"/>
    <n v="1"/>
    <n v="1"/>
    <n v="1"/>
    <n v="2"/>
    <n v="1"/>
    <n v="2"/>
    <n v="0"/>
    <n v="2"/>
    <n v="3"/>
    <n v="6"/>
    <n v="-36"/>
    <n v="3.8"/>
    <d v="2026-01-21T00:00:00"/>
    <m/>
    <m/>
    <m/>
    <n v="23.85"/>
  </r>
  <r>
    <x v="91"/>
    <s v="BRK"/>
    <s v="NYK"/>
    <s v="L"/>
    <d v="1899-12-30T23:15:00"/>
    <n v="1"/>
    <n v="5"/>
    <n v="0.2"/>
    <n v="0"/>
    <n v="0"/>
    <m/>
    <n v="2"/>
    <n v="4"/>
    <n v="0.5"/>
    <n v="0"/>
    <n v="4"/>
    <n v="4"/>
    <n v="1"/>
    <n v="1"/>
    <n v="2"/>
    <n v="0"/>
    <n v="2"/>
    <n v="4"/>
    <n v="-25"/>
    <n v="3.6"/>
    <d v="2026-01-21T00:00:00"/>
    <m/>
    <m/>
    <m/>
    <n v="23.25"/>
  </r>
  <r>
    <x v="200"/>
    <s v="NYK"/>
    <s v="BRK"/>
    <s v="W"/>
    <d v="1899-12-30T09:35:00"/>
    <n v="2"/>
    <n v="4"/>
    <n v="0.5"/>
    <n v="1"/>
    <n v="2"/>
    <n v="0.5"/>
    <n v="1"/>
    <n v="1"/>
    <n v="1"/>
    <n v="0"/>
    <n v="0"/>
    <n v="0"/>
    <n v="0"/>
    <n v="1"/>
    <n v="0"/>
    <n v="1"/>
    <n v="1"/>
    <n v="6"/>
    <n v="11"/>
    <n v="3.6"/>
    <d v="2026-01-21T00:00:00"/>
    <m/>
    <m/>
    <m/>
    <n v="9.5833333333333339"/>
  </r>
  <r>
    <x v="321"/>
    <s v="IND"/>
    <s v="BOS"/>
    <s v="L"/>
    <d v="1899-12-30T15:46:00"/>
    <n v="1"/>
    <n v="4"/>
    <n v="0.25"/>
    <n v="0"/>
    <n v="3"/>
    <n v="0"/>
    <n v="0"/>
    <n v="0"/>
    <m/>
    <n v="1"/>
    <n v="2"/>
    <n v="3"/>
    <n v="1"/>
    <n v="2"/>
    <n v="1"/>
    <n v="0"/>
    <n v="2"/>
    <n v="2"/>
    <n v="-6"/>
    <n v="3.5"/>
    <d v="2026-01-21T00:00:00"/>
    <m/>
    <m/>
    <m/>
    <n v="15.766666666666666"/>
  </r>
  <r>
    <x v="363"/>
    <s v="ATL"/>
    <s v="MEM"/>
    <s v="W"/>
    <d v="1899-12-30T11:23:00"/>
    <n v="2"/>
    <n v="3"/>
    <n v="0.66700000000000004"/>
    <n v="1"/>
    <n v="1"/>
    <n v="1"/>
    <n v="0"/>
    <n v="0"/>
    <m/>
    <n v="0"/>
    <n v="1"/>
    <n v="1"/>
    <n v="0"/>
    <n v="1"/>
    <n v="1"/>
    <n v="1"/>
    <n v="3"/>
    <n v="5"/>
    <n v="7"/>
    <n v="3.5"/>
    <d v="2026-01-21T00:00:00"/>
    <m/>
    <m/>
    <m/>
    <n v="11.383333333333333"/>
  </r>
  <r>
    <x v="293"/>
    <s v="BRK"/>
    <s v="NYK"/>
    <s v="L"/>
    <d v="1899-12-31T01:13:00"/>
    <n v="2"/>
    <n v="9"/>
    <n v="0.222"/>
    <n v="0"/>
    <n v="4"/>
    <n v="0"/>
    <n v="2"/>
    <n v="2"/>
    <n v="1"/>
    <n v="0"/>
    <n v="1"/>
    <n v="1"/>
    <n v="3"/>
    <n v="1"/>
    <n v="0"/>
    <n v="0"/>
    <n v="1"/>
    <n v="6"/>
    <n v="-26"/>
    <n v="3.5"/>
    <d v="2026-01-21T00:00:00"/>
    <m/>
    <m/>
    <m/>
    <n v="25.216666666666665"/>
  </r>
  <r>
    <x v="268"/>
    <s v="ATL"/>
    <s v="MEM"/>
    <s v="W"/>
    <d v="1899-12-30T18:02:00"/>
    <n v="3"/>
    <n v="7"/>
    <n v="0.42899999999999999"/>
    <n v="1"/>
    <n v="4"/>
    <n v="0.25"/>
    <n v="0"/>
    <n v="2"/>
    <n v="0"/>
    <n v="1"/>
    <n v="0"/>
    <n v="1"/>
    <n v="2"/>
    <n v="0"/>
    <n v="0"/>
    <n v="0"/>
    <n v="3"/>
    <n v="7"/>
    <n v="0"/>
    <n v="3.4"/>
    <d v="2026-01-21T00:00:00"/>
    <m/>
    <m/>
    <m/>
    <n v="18.033333333333331"/>
  </r>
  <r>
    <x v="336"/>
    <s v="BOS"/>
    <s v="IND"/>
    <s v="W"/>
    <d v="1899-12-30T10:46:00"/>
    <n v="2"/>
    <n v="3"/>
    <n v="0.66700000000000004"/>
    <n v="1"/>
    <n v="2"/>
    <n v="0.5"/>
    <n v="0"/>
    <n v="0"/>
    <m/>
    <n v="1"/>
    <n v="1"/>
    <n v="2"/>
    <n v="0"/>
    <n v="0"/>
    <n v="0"/>
    <n v="1"/>
    <n v="1"/>
    <n v="5"/>
    <n v="-1"/>
    <n v="3.3"/>
    <d v="2026-01-21T00:00:00"/>
    <m/>
    <m/>
    <m/>
    <n v="10.766666666666667"/>
  </r>
  <r>
    <x v="283"/>
    <s v="MIL"/>
    <s v="OKC"/>
    <s v="L"/>
    <d v="1899-12-30T08:51:00"/>
    <n v="1"/>
    <n v="1"/>
    <n v="1"/>
    <n v="1"/>
    <n v="1"/>
    <n v="1"/>
    <n v="0"/>
    <n v="0"/>
    <m/>
    <n v="0"/>
    <n v="0"/>
    <n v="0"/>
    <n v="1"/>
    <n v="0"/>
    <n v="0"/>
    <n v="0"/>
    <n v="1"/>
    <n v="3"/>
    <n v="-15"/>
    <n v="3"/>
    <d v="2026-01-21T00:00:00"/>
    <m/>
    <m/>
    <m/>
    <n v="8.8500000000000014"/>
  </r>
  <r>
    <x v="148"/>
    <s v="DET"/>
    <s v="NOP"/>
    <s v="W"/>
    <d v="1899-12-31T06:30:00"/>
    <n v="4"/>
    <n v="13"/>
    <n v="0.308"/>
    <n v="2"/>
    <n v="6"/>
    <n v="0.33300000000000002"/>
    <n v="0"/>
    <n v="0"/>
    <m/>
    <n v="1"/>
    <n v="5"/>
    <n v="6"/>
    <n v="3"/>
    <n v="0"/>
    <n v="0"/>
    <n v="3"/>
    <n v="2"/>
    <n v="10"/>
    <n v="8"/>
    <n v="3"/>
    <d v="2026-01-21T00:00:00"/>
    <m/>
    <m/>
    <m/>
    <n v="30.5"/>
  </r>
  <r>
    <x v="110"/>
    <s v="MIL"/>
    <s v="OKC"/>
    <s v="L"/>
    <d v="1899-12-31T04:18:00"/>
    <n v="4"/>
    <n v="12"/>
    <n v="0.33300000000000002"/>
    <n v="0"/>
    <n v="5"/>
    <n v="0"/>
    <n v="1"/>
    <n v="1"/>
    <n v="1"/>
    <n v="0"/>
    <n v="4"/>
    <n v="4"/>
    <n v="0"/>
    <n v="0"/>
    <n v="0"/>
    <n v="0"/>
    <n v="1"/>
    <n v="9"/>
    <n v="-20"/>
    <n v="3"/>
    <d v="2026-01-21T00:00:00"/>
    <m/>
    <m/>
    <m/>
    <n v="28.3"/>
  </r>
  <r>
    <x v="411"/>
    <s v="NOP"/>
    <s v="DET"/>
    <s v="L"/>
    <d v="1899-12-30T14:19:00"/>
    <n v="2"/>
    <n v="3"/>
    <n v="0.66700000000000004"/>
    <n v="1"/>
    <n v="2"/>
    <n v="0.5"/>
    <n v="0"/>
    <n v="0"/>
    <m/>
    <n v="0"/>
    <n v="2"/>
    <n v="2"/>
    <n v="0"/>
    <n v="0"/>
    <n v="1"/>
    <n v="0"/>
    <n v="5"/>
    <n v="5"/>
    <n v="3"/>
    <n v="3"/>
    <d v="2026-01-21T00:00:00"/>
    <m/>
    <m/>
    <m/>
    <n v="14.316666666666666"/>
  </r>
  <r>
    <x v="163"/>
    <s v="BRK"/>
    <s v="NYK"/>
    <s v="L"/>
    <d v="1899-12-30T15:37:00"/>
    <n v="1"/>
    <n v="6"/>
    <n v="0.16700000000000001"/>
    <n v="1"/>
    <n v="5"/>
    <n v="0.2"/>
    <n v="2"/>
    <n v="2"/>
    <n v="1"/>
    <n v="0"/>
    <n v="1"/>
    <n v="1"/>
    <n v="2"/>
    <n v="0"/>
    <n v="0"/>
    <n v="0"/>
    <n v="0"/>
    <n v="5"/>
    <n v="-20"/>
    <n v="2.9"/>
    <d v="2026-01-21T00:00:00"/>
    <m/>
    <m/>
    <m/>
    <n v="15.616666666666667"/>
  </r>
  <r>
    <x v="56"/>
    <s v="NYK"/>
    <s v="BRK"/>
    <s v="W"/>
    <d v="1899-12-31T05:51:00"/>
    <n v="2"/>
    <n v="4"/>
    <n v="0.5"/>
    <n v="0"/>
    <n v="0"/>
    <m/>
    <n v="1"/>
    <n v="2"/>
    <n v="0.5"/>
    <n v="1"/>
    <n v="4"/>
    <n v="5"/>
    <n v="3"/>
    <n v="0"/>
    <n v="0"/>
    <n v="3"/>
    <n v="2"/>
    <n v="5"/>
    <n v="28"/>
    <n v="2.8"/>
    <d v="2026-01-21T00:00:00"/>
    <m/>
    <m/>
    <m/>
    <n v="29.849999999999998"/>
  </r>
  <r>
    <x v="236"/>
    <s v="NYK"/>
    <s v="BRK"/>
    <s v="W"/>
    <d v="1899-12-30T10:59:00"/>
    <n v="1"/>
    <n v="2"/>
    <n v="0.5"/>
    <n v="0"/>
    <n v="0"/>
    <m/>
    <n v="0"/>
    <n v="0"/>
    <m/>
    <n v="0"/>
    <n v="5"/>
    <n v="5"/>
    <n v="0"/>
    <n v="0"/>
    <n v="1"/>
    <n v="0"/>
    <n v="1"/>
    <n v="2"/>
    <n v="24"/>
    <n v="2.8"/>
    <d v="2026-01-21T00:00:00"/>
    <m/>
    <m/>
    <m/>
    <n v="10.983333333333333"/>
  </r>
  <r>
    <x v="454"/>
    <s v="IND"/>
    <s v="BOS"/>
    <s v="L"/>
    <d v="1899-12-30T13:59:00"/>
    <n v="2"/>
    <n v="6"/>
    <n v="0.33300000000000002"/>
    <n v="0"/>
    <n v="1"/>
    <n v="0"/>
    <n v="0"/>
    <n v="0"/>
    <m/>
    <n v="1"/>
    <n v="2"/>
    <n v="3"/>
    <n v="3"/>
    <n v="1"/>
    <n v="0"/>
    <n v="2"/>
    <n v="1"/>
    <n v="4"/>
    <n v="-19"/>
    <n v="2.6"/>
    <d v="2026-01-21T00:00:00"/>
    <m/>
    <m/>
    <m/>
    <n v="13.983333333333334"/>
  </r>
  <r>
    <x v="34"/>
    <s v="OKC"/>
    <s v="MIL"/>
    <s v="W"/>
    <d v="1899-12-30T13:06:00"/>
    <n v="0"/>
    <n v="0"/>
    <m/>
    <n v="0"/>
    <n v="0"/>
    <m/>
    <n v="0"/>
    <n v="0"/>
    <m/>
    <n v="0"/>
    <n v="3"/>
    <n v="3"/>
    <n v="0"/>
    <n v="2"/>
    <n v="0"/>
    <n v="0"/>
    <n v="1"/>
    <n v="0"/>
    <n v="11"/>
    <n v="2.5"/>
    <d v="2026-01-21T00:00:00"/>
    <m/>
    <m/>
    <m/>
    <n v="13.099999999999998"/>
  </r>
  <r>
    <x v="205"/>
    <s v="BRK"/>
    <s v="NYK"/>
    <s v="L"/>
    <d v="1899-12-30T10:43:00"/>
    <n v="1"/>
    <n v="3"/>
    <n v="0.33300000000000002"/>
    <n v="1"/>
    <n v="2"/>
    <n v="0.5"/>
    <n v="0"/>
    <n v="0"/>
    <m/>
    <n v="1"/>
    <n v="1"/>
    <n v="2"/>
    <n v="0"/>
    <n v="0"/>
    <n v="0"/>
    <n v="0"/>
    <n v="0"/>
    <n v="3"/>
    <n v="-14"/>
    <n v="2.2999999999999998"/>
    <d v="2026-01-21T00:00:00"/>
    <m/>
    <m/>
    <m/>
    <n v="10.716666666666667"/>
  </r>
  <r>
    <x v="229"/>
    <s v="TOR"/>
    <s v="SAC"/>
    <s v="W"/>
    <d v="1899-12-30T22:31:00"/>
    <n v="1"/>
    <n v="5"/>
    <n v="0.2"/>
    <n v="0"/>
    <n v="0"/>
    <m/>
    <n v="1"/>
    <n v="2"/>
    <n v="0.5"/>
    <n v="5"/>
    <n v="4"/>
    <n v="9"/>
    <n v="0"/>
    <n v="0"/>
    <n v="1"/>
    <n v="1"/>
    <n v="4"/>
    <n v="3"/>
    <n v="2"/>
    <n v="2.2999999999999998"/>
    <d v="2026-01-21T00:00:00"/>
    <m/>
    <m/>
    <m/>
    <n v="22.516666666666666"/>
  </r>
  <r>
    <x v="272"/>
    <s v="NYK"/>
    <s v="BRK"/>
    <s v="W"/>
    <d v="1899-12-30T12:00:00"/>
    <n v="1"/>
    <n v="4"/>
    <n v="0.25"/>
    <n v="0"/>
    <n v="2"/>
    <n v="0"/>
    <n v="1"/>
    <n v="2"/>
    <n v="0.5"/>
    <n v="0"/>
    <n v="3"/>
    <n v="3"/>
    <n v="2"/>
    <n v="1"/>
    <n v="0"/>
    <n v="1"/>
    <n v="1"/>
    <n v="3"/>
    <n v="22"/>
    <n v="2.1"/>
    <d v="2026-01-21T00:00:00"/>
    <m/>
    <m/>
    <m/>
    <n v="12"/>
  </r>
  <r>
    <x v="146"/>
    <s v="NOP"/>
    <s v="DET"/>
    <s v="L"/>
    <d v="1899-12-31T03:51:00"/>
    <n v="4"/>
    <n v="17"/>
    <n v="0.23499999999999999"/>
    <n v="0"/>
    <n v="7"/>
    <n v="0"/>
    <n v="3"/>
    <n v="4"/>
    <n v="0.75"/>
    <n v="0"/>
    <n v="2"/>
    <n v="2"/>
    <n v="2"/>
    <n v="2"/>
    <n v="0"/>
    <n v="1"/>
    <n v="3"/>
    <n v="11"/>
    <n v="4"/>
    <n v="2.1"/>
    <d v="2026-01-21T00:00:00"/>
    <m/>
    <m/>
    <m/>
    <n v="27.85"/>
  </r>
  <r>
    <x v="331"/>
    <s v="IND"/>
    <s v="BOS"/>
    <s v="L"/>
    <d v="1899-12-31T04:27:00"/>
    <n v="3"/>
    <n v="9"/>
    <n v="0.33300000000000002"/>
    <n v="0"/>
    <n v="4"/>
    <n v="0"/>
    <n v="0"/>
    <n v="1"/>
    <n v="0"/>
    <n v="0"/>
    <n v="3"/>
    <n v="3"/>
    <n v="4"/>
    <n v="0"/>
    <n v="0"/>
    <n v="1"/>
    <n v="3"/>
    <n v="6"/>
    <n v="-28"/>
    <n v="2"/>
    <d v="2026-01-21T00:00:00"/>
    <m/>
    <m/>
    <m/>
    <n v="28.449999999999996"/>
  </r>
  <r>
    <x v="305"/>
    <s v="NYK"/>
    <s v="BRK"/>
    <s v="W"/>
    <d v="1899-12-30T11:25:00"/>
    <n v="1"/>
    <n v="3"/>
    <n v="0.33300000000000002"/>
    <n v="0"/>
    <n v="2"/>
    <n v="0"/>
    <n v="0"/>
    <n v="0"/>
    <m/>
    <n v="0"/>
    <n v="1"/>
    <n v="1"/>
    <n v="0"/>
    <n v="1"/>
    <n v="1"/>
    <n v="0"/>
    <n v="1"/>
    <n v="2"/>
    <n v="9"/>
    <n v="1.9"/>
    <d v="2026-01-21T00:00:00"/>
    <m/>
    <m/>
    <m/>
    <n v="11.416666666666666"/>
  </r>
  <r>
    <x v="252"/>
    <s v="TOR"/>
    <s v="SAC"/>
    <s v="W"/>
    <d v="1899-12-30T07:37:00"/>
    <n v="1"/>
    <n v="3"/>
    <n v="0.33300000000000002"/>
    <n v="1"/>
    <n v="2"/>
    <n v="0.5"/>
    <n v="0"/>
    <n v="0"/>
    <m/>
    <n v="0"/>
    <n v="3"/>
    <n v="3"/>
    <n v="0"/>
    <n v="0"/>
    <n v="0"/>
    <n v="0"/>
    <n v="1"/>
    <n v="3"/>
    <n v="-6"/>
    <n v="1.8"/>
    <d v="2026-01-21T00:00:00"/>
    <m/>
    <m/>
    <m/>
    <n v="7.6166666666666663"/>
  </r>
  <r>
    <x v="326"/>
    <s v="IND"/>
    <s v="BOS"/>
    <s v="L"/>
    <d v="1899-12-30T06:18:00"/>
    <n v="1"/>
    <n v="5"/>
    <n v="0.2"/>
    <n v="0"/>
    <n v="0"/>
    <m/>
    <n v="0"/>
    <n v="0"/>
    <m/>
    <n v="2"/>
    <n v="1"/>
    <n v="3"/>
    <n v="0"/>
    <n v="1"/>
    <n v="0"/>
    <n v="0"/>
    <n v="0"/>
    <n v="2"/>
    <n v="-2"/>
    <n v="1.6"/>
    <d v="2026-01-21T00:00:00"/>
    <m/>
    <m/>
    <m/>
    <n v="6.3000000000000007"/>
  </r>
  <r>
    <x v="382"/>
    <s v="IND"/>
    <s v="BOS"/>
    <s v="L"/>
    <d v="1899-12-30T06:23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-5"/>
    <n v="1.6"/>
    <d v="2026-01-21T00:00:00"/>
    <m/>
    <m/>
    <m/>
    <n v="6.3833333333333329"/>
  </r>
  <r>
    <x v="113"/>
    <s v="BRK"/>
    <s v="NYK"/>
    <s v="L"/>
    <d v="1899-12-30T20:52:00"/>
    <n v="2"/>
    <n v="7"/>
    <n v="0.28599999999999998"/>
    <n v="2"/>
    <n v="6"/>
    <n v="0.33300000000000002"/>
    <n v="0"/>
    <n v="0"/>
    <m/>
    <n v="0"/>
    <n v="1"/>
    <n v="1"/>
    <n v="3"/>
    <n v="0"/>
    <n v="0"/>
    <n v="2"/>
    <n v="2"/>
    <n v="6"/>
    <n v="-18"/>
    <n v="1.5"/>
    <d v="2026-01-21T00:00:00"/>
    <m/>
    <m/>
    <m/>
    <n v="20.866666666666667"/>
  </r>
  <r>
    <x v="506"/>
    <s v="CHO"/>
    <s v="CLE"/>
    <s v="L"/>
    <d v="1899-12-31T01:24:00"/>
    <n v="0"/>
    <n v="6"/>
    <n v="0"/>
    <n v="0"/>
    <n v="5"/>
    <n v="0"/>
    <n v="0"/>
    <n v="0"/>
    <m/>
    <n v="0"/>
    <n v="5"/>
    <n v="5"/>
    <n v="4"/>
    <n v="3"/>
    <n v="0"/>
    <n v="1"/>
    <n v="2"/>
    <n v="0"/>
    <n v="19"/>
    <n v="1.3"/>
    <d v="2026-01-21T00:00:00"/>
    <m/>
    <m/>
    <m/>
    <n v="25.4"/>
  </r>
  <r>
    <x v="407"/>
    <s v="BOS"/>
    <s v="IND"/>
    <s v="W"/>
    <d v="1899-12-30T02:26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4"/>
    <n v="1"/>
    <d v="2026-01-21T00:00:00"/>
    <m/>
    <m/>
    <m/>
    <n v="2.4333333333333336"/>
  </r>
  <r>
    <x v="427"/>
    <s v="MEM"/>
    <s v="ATL"/>
    <s v="L"/>
    <d v="1899-12-30T18:04:00"/>
    <n v="1"/>
    <n v="4"/>
    <n v="0.25"/>
    <n v="1"/>
    <n v="4"/>
    <n v="0.25"/>
    <n v="0"/>
    <n v="0"/>
    <m/>
    <n v="0"/>
    <n v="0"/>
    <n v="0"/>
    <n v="1"/>
    <n v="0"/>
    <n v="0"/>
    <n v="0"/>
    <n v="1"/>
    <n v="3"/>
    <n v="-3"/>
    <n v="0.9"/>
    <d v="2026-01-21T00:00:00"/>
    <m/>
    <m/>
    <m/>
    <n v="18.066666666666666"/>
  </r>
  <r>
    <x v="284"/>
    <s v="MIL"/>
    <s v="OKC"/>
    <s v="L"/>
    <d v="1899-12-30T06:02:00"/>
    <n v="1"/>
    <n v="4"/>
    <n v="0.25"/>
    <n v="1"/>
    <n v="3"/>
    <n v="0.33300000000000002"/>
    <n v="0"/>
    <n v="0"/>
    <m/>
    <n v="0"/>
    <n v="2"/>
    <n v="2"/>
    <n v="0"/>
    <n v="0"/>
    <n v="0"/>
    <n v="0"/>
    <n v="1"/>
    <n v="3"/>
    <n v="-10"/>
    <n v="0.8"/>
    <d v="2026-01-21T00:00:00"/>
    <m/>
    <m/>
    <m/>
    <n v="6.0333333333333332"/>
  </r>
  <r>
    <x v="437"/>
    <s v="NYK"/>
    <s v="BRK"/>
    <s v="W"/>
    <d v="1899-12-30T06:39:00"/>
    <n v="0"/>
    <n v="0"/>
    <m/>
    <n v="0"/>
    <n v="0"/>
    <m/>
    <n v="0"/>
    <n v="0"/>
    <m/>
    <n v="0"/>
    <n v="0"/>
    <n v="0"/>
    <n v="1"/>
    <n v="0"/>
    <n v="0"/>
    <n v="0"/>
    <n v="0"/>
    <n v="0"/>
    <n v="6"/>
    <n v="0.7"/>
    <d v="2026-01-21T00:00:00"/>
    <m/>
    <m/>
    <m/>
    <n v="6.65"/>
  </r>
  <r>
    <x v="474"/>
    <s v="DET"/>
    <s v="NOP"/>
    <s v="W"/>
    <d v="1899-12-30T18:16:00"/>
    <n v="2"/>
    <n v="5"/>
    <n v="0.4"/>
    <n v="2"/>
    <n v="5"/>
    <n v="0.4"/>
    <n v="1"/>
    <n v="2"/>
    <n v="0.5"/>
    <n v="0"/>
    <n v="1"/>
    <n v="1"/>
    <n v="1"/>
    <n v="0"/>
    <n v="0"/>
    <n v="3"/>
    <n v="3"/>
    <n v="7"/>
    <n v="-7"/>
    <n v="0.7"/>
    <d v="2026-01-21T00:00:00"/>
    <m/>
    <m/>
    <m/>
    <n v="18.266666666666666"/>
  </r>
  <r>
    <x v="49"/>
    <s v="NOP"/>
    <s v="DET"/>
    <s v="L"/>
    <d v="1899-12-30T14:41:00"/>
    <n v="2"/>
    <n v="5"/>
    <n v="0.4"/>
    <n v="0"/>
    <n v="0"/>
    <m/>
    <n v="0"/>
    <n v="3"/>
    <n v="0"/>
    <n v="1"/>
    <n v="3"/>
    <n v="4"/>
    <n v="0"/>
    <n v="0"/>
    <n v="0"/>
    <n v="1"/>
    <n v="0"/>
    <n v="4"/>
    <n v="-10"/>
    <n v="0.7"/>
    <d v="2026-01-21T00:00:00"/>
    <m/>
    <m/>
    <m/>
    <n v="14.683333333333334"/>
  </r>
  <r>
    <x v="501"/>
    <s v="IND"/>
    <s v="BOS"/>
    <s v="L"/>
    <d v="1899-12-30T04:15:00"/>
    <n v="0"/>
    <n v="1"/>
    <n v="0"/>
    <n v="0"/>
    <n v="0"/>
    <m/>
    <n v="0"/>
    <n v="0"/>
    <m/>
    <n v="1"/>
    <n v="0"/>
    <n v="1"/>
    <n v="2"/>
    <n v="0"/>
    <n v="0"/>
    <n v="1"/>
    <n v="0"/>
    <n v="0"/>
    <n v="6"/>
    <n v="0.4"/>
    <d v="2026-01-21T00:00:00"/>
    <m/>
    <m/>
    <m/>
    <n v="4.25"/>
  </r>
  <r>
    <x v="440"/>
    <s v="BRK"/>
    <s v="NYK"/>
    <s v="L"/>
    <d v="1899-12-30T12:17:00"/>
    <n v="1"/>
    <n v="4"/>
    <n v="0.25"/>
    <n v="1"/>
    <n v="2"/>
    <n v="0.5"/>
    <n v="0"/>
    <n v="0"/>
    <m/>
    <n v="0"/>
    <n v="2"/>
    <n v="2"/>
    <n v="0"/>
    <n v="0"/>
    <n v="0"/>
    <n v="0"/>
    <n v="2"/>
    <n v="3"/>
    <n v="-13"/>
    <n v="0.4"/>
    <d v="2026-01-21T00:00:00"/>
    <m/>
    <m/>
    <m/>
    <n v="12.283333333333331"/>
  </r>
  <r>
    <x v="227"/>
    <s v="CHO"/>
    <s v="CLE"/>
    <s v="L"/>
    <d v="1899-12-30T21:40:00"/>
    <n v="0"/>
    <n v="2"/>
    <n v="0"/>
    <n v="0"/>
    <n v="0"/>
    <m/>
    <n v="0"/>
    <n v="0"/>
    <m/>
    <n v="1"/>
    <n v="0"/>
    <n v="1"/>
    <n v="1"/>
    <n v="1"/>
    <n v="0"/>
    <n v="0"/>
    <n v="2"/>
    <n v="0"/>
    <n v="-11"/>
    <n v="0.2"/>
    <d v="2026-01-21T00:00:00"/>
    <m/>
    <m/>
    <m/>
    <n v="21.666666666666668"/>
  </r>
  <r>
    <x v="231"/>
    <s v="MIL"/>
    <s v="OKC"/>
    <s v="L"/>
    <d v="1899-12-30T02:28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1-21T00:00:00"/>
    <m/>
    <m/>
    <m/>
    <n v="2.4666666666666668"/>
  </r>
  <r>
    <x v="246"/>
    <s v="MIL"/>
    <s v="OKC"/>
    <s v="L"/>
    <d v="1899-12-30T02:28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1-21T00:00:00"/>
    <m/>
    <m/>
    <m/>
    <n v="2.4666666666666668"/>
  </r>
  <r>
    <x v="87"/>
    <s v="MIL"/>
    <s v="OKC"/>
    <s v="L"/>
    <d v="1899-12-30T05:56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2"/>
    <n v="0"/>
    <d v="2026-01-21T00:00:00"/>
    <m/>
    <m/>
    <m/>
    <n v="5.9333333333333336"/>
  </r>
  <r>
    <x v="35"/>
    <s v="OKC"/>
    <s v="MIL"/>
    <s v="W"/>
    <d v="1899-12-30T01:4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21T00:00:00"/>
    <m/>
    <m/>
    <m/>
    <n v="1.6666666666666667"/>
  </r>
  <r>
    <x v="421"/>
    <s v="OKC"/>
    <s v="MIL"/>
    <s v="W"/>
    <d v="1899-12-31T01:17:00"/>
    <n v="2"/>
    <n v="8"/>
    <n v="0.25"/>
    <n v="1"/>
    <n v="7"/>
    <n v="0.14299999999999999"/>
    <n v="0"/>
    <n v="0"/>
    <m/>
    <n v="0"/>
    <n v="1"/>
    <n v="1"/>
    <n v="1"/>
    <n v="0"/>
    <n v="0"/>
    <n v="1"/>
    <n v="1"/>
    <n v="5"/>
    <n v="14"/>
    <n v="-0.2"/>
    <d v="2026-01-21T00:00:00"/>
    <m/>
    <m/>
    <m/>
    <n v="25.283333333333331"/>
  </r>
  <r>
    <x v="230"/>
    <s v="CLE"/>
    <s v="CHO"/>
    <s v="W"/>
    <d v="1899-12-30T09:45:00"/>
    <n v="1"/>
    <n v="5"/>
    <n v="0.2"/>
    <n v="1"/>
    <n v="4"/>
    <n v="0.25"/>
    <n v="0"/>
    <n v="0"/>
    <m/>
    <n v="1"/>
    <n v="1"/>
    <n v="2"/>
    <n v="0"/>
    <n v="0"/>
    <n v="0"/>
    <n v="0"/>
    <n v="3"/>
    <n v="3"/>
    <n v="4"/>
    <n v="-0.3"/>
    <d v="2026-01-21T00:00:00"/>
    <m/>
    <m/>
    <m/>
    <n v="9.75"/>
  </r>
  <r>
    <x v="332"/>
    <s v="OKC"/>
    <s v="MIL"/>
    <s v="W"/>
    <d v="1899-12-30T01:33:00"/>
    <n v="0"/>
    <n v="1"/>
    <n v="0"/>
    <n v="0"/>
    <n v="0"/>
    <m/>
    <n v="0"/>
    <n v="0"/>
    <m/>
    <n v="0"/>
    <n v="1"/>
    <n v="1"/>
    <n v="0"/>
    <n v="0"/>
    <n v="0"/>
    <n v="0"/>
    <n v="0"/>
    <n v="0"/>
    <n v="2"/>
    <n v="-0.4"/>
    <d v="2026-01-21T00:00:00"/>
    <m/>
    <m/>
    <m/>
    <n v="1.5500000000000003"/>
  </r>
  <r>
    <x v="352"/>
    <s v="BOS"/>
    <s v="IND"/>
    <s v="W"/>
    <d v="1899-12-30T03:51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6-01-21T00:00:00"/>
    <m/>
    <m/>
    <m/>
    <n v="3.8500000000000005"/>
  </r>
  <r>
    <x v="495"/>
    <s v="TOR"/>
    <s v="SAC"/>
    <s v="W"/>
    <d v="1899-12-30T03:19:00"/>
    <n v="0"/>
    <n v="0"/>
    <m/>
    <n v="0"/>
    <n v="0"/>
    <m/>
    <n v="0"/>
    <n v="0"/>
    <m/>
    <n v="1"/>
    <n v="0"/>
    <n v="1"/>
    <n v="0"/>
    <n v="0"/>
    <n v="0"/>
    <n v="1"/>
    <n v="1"/>
    <n v="0"/>
    <n v="-4"/>
    <n v="-0.7"/>
    <d v="2026-01-21T00:00:00"/>
    <m/>
    <m/>
    <m/>
    <n v="3.3166666666666669"/>
  </r>
  <r>
    <x v="296"/>
    <s v="MIL"/>
    <s v="OKC"/>
    <s v="L"/>
    <d v="1899-12-30T02:28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5"/>
    <n v="-1.1000000000000001"/>
    <d v="2026-01-21T00:00:00"/>
    <m/>
    <m/>
    <m/>
    <n v="2.4666666666666668"/>
  </r>
  <r>
    <x v="380"/>
    <s v="CLE"/>
    <s v="CHO"/>
    <s v="W"/>
    <d v="1899-12-30T13:17:00"/>
    <n v="1"/>
    <n v="6"/>
    <n v="0.16700000000000001"/>
    <n v="1"/>
    <n v="6"/>
    <n v="0.16700000000000001"/>
    <n v="1"/>
    <n v="2"/>
    <n v="0.5"/>
    <n v="2"/>
    <n v="2"/>
    <n v="4"/>
    <n v="1"/>
    <n v="1"/>
    <n v="0"/>
    <n v="4"/>
    <n v="3"/>
    <n v="4"/>
    <n v="-7"/>
    <n v="-1.7"/>
    <d v="2026-01-21T00:00:00"/>
    <m/>
    <m/>
    <m/>
    <n v="13.283333333333335"/>
  </r>
  <r>
    <x v="333"/>
    <s v="IND"/>
    <s v="BOS"/>
    <s v="L"/>
    <d v="1899-12-30T09:18:00"/>
    <n v="0"/>
    <n v="1"/>
    <n v="0"/>
    <n v="0"/>
    <n v="1"/>
    <n v="0"/>
    <n v="0"/>
    <n v="0"/>
    <m/>
    <n v="1"/>
    <n v="1"/>
    <n v="2"/>
    <n v="1"/>
    <n v="0"/>
    <n v="0"/>
    <n v="2"/>
    <n v="2"/>
    <n v="0"/>
    <n v="-4"/>
    <n v="-1.8"/>
    <d v="2026-01-21T00:00:00"/>
    <m/>
    <m/>
    <m/>
    <n v="9.3000000000000007"/>
  </r>
  <r>
    <x v="96"/>
    <s v="CHO"/>
    <s v="CLE"/>
    <s v="L"/>
    <d v="1899-12-30T22:18:00"/>
    <n v="1"/>
    <n v="15"/>
    <n v="6.7000000000000004E-2"/>
    <n v="0"/>
    <n v="10"/>
    <n v="0"/>
    <n v="0"/>
    <n v="0"/>
    <m/>
    <n v="1"/>
    <n v="4"/>
    <n v="5"/>
    <n v="7"/>
    <n v="2"/>
    <n v="1"/>
    <n v="2"/>
    <n v="4"/>
    <n v="2"/>
    <n v="-16"/>
    <n v="-2.2000000000000002"/>
    <d v="2026-01-21T00:00:00"/>
    <m/>
    <m/>
    <m/>
    <n v="22.3"/>
  </r>
  <r>
    <x v="209"/>
    <s v="BRK"/>
    <s v="NYK"/>
    <s v="L"/>
    <d v="1899-12-30T10:43:00"/>
    <n v="0"/>
    <n v="1"/>
    <n v="0"/>
    <n v="0"/>
    <n v="1"/>
    <n v="0"/>
    <n v="0"/>
    <n v="2"/>
    <n v="0"/>
    <n v="0"/>
    <n v="2"/>
    <n v="2"/>
    <n v="1"/>
    <n v="0"/>
    <n v="0"/>
    <n v="2"/>
    <n v="2"/>
    <n v="0"/>
    <n v="-14"/>
    <n v="-3"/>
    <d v="2026-01-21T00:00:00"/>
    <m/>
    <m/>
    <m/>
    <n v="10.716666666666667"/>
  </r>
  <r>
    <x v="140"/>
    <s v="BRK"/>
    <s v="NYK"/>
    <s v="L"/>
    <d v="1899-12-30T10:43:00"/>
    <n v="1"/>
    <n v="5"/>
    <n v="0.2"/>
    <n v="0"/>
    <n v="1"/>
    <n v="0"/>
    <n v="0"/>
    <n v="0"/>
    <m/>
    <n v="0"/>
    <n v="0"/>
    <n v="0"/>
    <n v="0"/>
    <n v="0"/>
    <n v="0"/>
    <n v="2"/>
    <n v="1"/>
    <n v="2"/>
    <n v="-14"/>
    <n v="-3.5"/>
    <d v="2026-01-21T00:00:00"/>
    <m/>
    <m/>
    <m/>
    <n v="10.716666666666667"/>
  </r>
  <r>
    <x v="222"/>
    <s v="BRK"/>
    <s v="NYK"/>
    <s v="L"/>
    <d v="1899-12-30T18:35:00"/>
    <n v="0"/>
    <n v="3"/>
    <n v="0"/>
    <n v="0"/>
    <n v="1"/>
    <n v="0"/>
    <n v="0"/>
    <n v="0"/>
    <m/>
    <n v="0"/>
    <n v="1"/>
    <n v="1"/>
    <n v="3"/>
    <n v="0"/>
    <n v="0"/>
    <n v="3"/>
    <n v="3"/>
    <n v="0"/>
    <n v="-20"/>
    <n v="-3.9"/>
    <d v="2026-01-21T00:00:00"/>
    <m/>
    <m/>
    <m/>
    <n v="18.583333333333336"/>
  </r>
  <r>
    <x v="324"/>
    <s v="DEN"/>
    <s v="WAS"/>
    <s v="W"/>
    <d v="1899-12-31T16:01:00"/>
    <n v="10"/>
    <n v="16"/>
    <n v="0.625"/>
    <n v="6"/>
    <n v="8"/>
    <n v="0.75"/>
    <n v="9"/>
    <n v="10"/>
    <n v="0.9"/>
    <n v="1"/>
    <n v="7"/>
    <n v="8"/>
    <n v="3"/>
    <n v="2"/>
    <n v="4"/>
    <n v="1"/>
    <n v="2"/>
    <n v="35"/>
    <n v="13"/>
    <n v="35.299999999999997"/>
    <d v="2026-01-22T00:00:00"/>
    <m/>
    <m/>
    <m/>
    <n v="40.016666666666666"/>
  </r>
  <r>
    <x v="253"/>
    <s v="PHI"/>
    <s v="HOU"/>
    <s v="W"/>
    <d v="1899-12-31T21:36:00"/>
    <n v="10"/>
    <n v="19"/>
    <n v="0.52600000000000002"/>
    <n v="1"/>
    <n v="3"/>
    <n v="0.33300000000000002"/>
    <n v="11"/>
    <n v="12"/>
    <n v="0.91700000000000004"/>
    <n v="3"/>
    <n v="12"/>
    <n v="15"/>
    <n v="10"/>
    <n v="1"/>
    <n v="1"/>
    <n v="5"/>
    <n v="1"/>
    <n v="32"/>
    <n v="21"/>
    <n v="31.3"/>
    <d v="2026-01-22T00:00:00"/>
    <m/>
    <m/>
    <m/>
    <n v="45.599999999999994"/>
  </r>
  <r>
    <x v="41"/>
    <s v="PHI"/>
    <s v="HOU"/>
    <s v="W"/>
    <d v="1899-12-31T18:42:00"/>
    <n v="15"/>
    <n v="28"/>
    <n v="0.53600000000000003"/>
    <n v="2"/>
    <n v="10"/>
    <n v="0.2"/>
    <n v="4"/>
    <n v="4"/>
    <n v="1"/>
    <n v="1"/>
    <n v="1"/>
    <n v="2"/>
    <n v="10"/>
    <n v="3"/>
    <n v="0"/>
    <n v="3"/>
    <n v="1"/>
    <n v="36"/>
    <n v="8"/>
    <n v="30"/>
    <d v="2026-01-22T00:00:00"/>
    <m/>
    <m/>
    <m/>
    <n v="42.699999999999996"/>
  </r>
  <r>
    <x v="257"/>
    <s v="DAL"/>
    <s v="GSW"/>
    <s v="W"/>
    <d v="1899-12-31T09:44:00"/>
    <n v="10"/>
    <n v="12"/>
    <n v="0.83299999999999996"/>
    <n v="2"/>
    <n v="3"/>
    <n v="0.66700000000000004"/>
    <n v="8"/>
    <n v="8"/>
    <n v="1"/>
    <n v="0"/>
    <n v="7"/>
    <n v="7"/>
    <n v="9"/>
    <n v="0"/>
    <n v="0"/>
    <n v="4"/>
    <n v="2"/>
    <n v="30"/>
    <n v="17"/>
    <n v="29.2"/>
    <d v="2026-01-22T00:00:00"/>
    <m/>
    <m/>
    <m/>
    <n v="33.733333333333334"/>
  </r>
  <r>
    <x v="451"/>
    <s v="SAS"/>
    <s v="UTA"/>
    <s v="W"/>
    <d v="1899-12-31T11:06:00"/>
    <n v="10"/>
    <n v="13"/>
    <n v="0.76900000000000002"/>
    <n v="6"/>
    <n v="9"/>
    <n v="0.66700000000000004"/>
    <n v="5"/>
    <n v="6"/>
    <n v="0.83299999999999996"/>
    <n v="0"/>
    <n v="5"/>
    <n v="5"/>
    <n v="5"/>
    <n v="0"/>
    <n v="1"/>
    <n v="1"/>
    <n v="4"/>
    <n v="31"/>
    <n v="13"/>
    <n v="28.6"/>
    <d v="2026-01-22T00:00:00"/>
    <m/>
    <m/>
    <m/>
    <n v="35.099999999999994"/>
  </r>
  <r>
    <x v="40"/>
    <s v="SAS"/>
    <s v="UTA"/>
    <s v="W"/>
    <d v="1899-12-31T08:37:00"/>
    <n v="9"/>
    <n v="14"/>
    <n v="0.64300000000000002"/>
    <n v="4"/>
    <n v="7"/>
    <n v="0.57099999999999995"/>
    <n v="4"/>
    <n v="4"/>
    <n v="1"/>
    <n v="1"/>
    <n v="13"/>
    <n v="14"/>
    <n v="3"/>
    <n v="1"/>
    <n v="5"/>
    <n v="3"/>
    <n v="2"/>
    <n v="26"/>
    <n v="19"/>
    <n v="27.2"/>
    <d v="2026-01-22T00:00:00"/>
    <m/>
    <m/>
    <m/>
    <n v="32.616666666666667"/>
  </r>
  <r>
    <x v="0"/>
    <s v="LAL"/>
    <s v="LAC"/>
    <s v="L"/>
    <d v="1899-12-31T15:13:00"/>
    <n v="11"/>
    <n v="27"/>
    <n v="0.40699999999999997"/>
    <n v="3"/>
    <n v="13"/>
    <n v="0.23100000000000001"/>
    <n v="7"/>
    <n v="10"/>
    <n v="0.7"/>
    <n v="1"/>
    <n v="10"/>
    <n v="11"/>
    <n v="8"/>
    <n v="3"/>
    <n v="0"/>
    <n v="1"/>
    <n v="2"/>
    <n v="32"/>
    <n v="-17"/>
    <n v="26.8"/>
    <d v="2026-01-22T00:00:00"/>
    <m/>
    <m/>
    <m/>
    <n v="39.216666666666669"/>
  </r>
  <r>
    <x v="165"/>
    <s v="MIA"/>
    <s v="POR"/>
    <s v="L"/>
    <d v="1899-12-31T13:09:00"/>
    <n v="13"/>
    <n v="24"/>
    <n v="0.54200000000000004"/>
    <n v="1"/>
    <n v="7"/>
    <n v="0.14299999999999999"/>
    <n v="5"/>
    <n v="5"/>
    <n v="1"/>
    <n v="3"/>
    <n v="7"/>
    <n v="10"/>
    <n v="2"/>
    <n v="3"/>
    <n v="1"/>
    <n v="3"/>
    <n v="0"/>
    <n v="32"/>
    <n v="-6"/>
    <n v="26.7"/>
    <d v="2026-01-22T00:00:00"/>
    <m/>
    <m/>
    <m/>
    <n v="37.15"/>
  </r>
  <r>
    <x v="6"/>
    <s v="GSW"/>
    <s v="DAL"/>
    <s v="L"/>
    <d v="1899-12-31T10:27:00"/>
    <n v="14"/>
    <n v="27"/>
    <n v="0.51900000000000002"/>
    <n v="8"/>
    <n v="15"/>
    <n v="0.53300000000000003"/>
    <n v="2"/>
    <n v="2"/>
    <n v="1"/>
    <n v="0"/>
    <n v="4"/>
    <n v="4"/>
    <n v="1"/>
    <n v="0"/>
    <n v="0"/>
    <n v="2"/>
    <n v="2"/>
    <n v="38"/>
    <n v="-24"/>
    <n v="23.8"/>
    <d v="2026-01-22T00:00:00"/>
    <m/>
    <m/>
    <m/>
    <n v="34.449999999999996"/>
  </r>
  <r>
    <x v="9"/>
    <s v="HOU"/>
    <s v="PHI"/>
    <s v="L"/>
    <d v="1899-12-31T20:02:00"/>
    <n v="13"/>
    <n v="21"/>
    <n v="0.61899999999999999"/>
    <n v="5"/>
    <n v="8"/>
    <n v="0.625"/>
    <n v="5"/>
    <n v="6"/>
    <n v="0.83299999999999996"/>
    <n v="0"/>
    <n v="7"/>
    <n v="7"/>
    <n v="3"/>
    <n v="0"/>
    <n v="1"/>
    <n v="8"/>
    <n v="2"/>
    <n v="36"/>
    <n v="-15"/>
    <n v="22.2"/>
    <d v="2026-01-22T00:00:00"/>
    <m/>
    <m/>
    <m/>
    <n v="44.033333333333331"/>
  </r>
  <r>
    <x v="58"/>
    <s v="MIN"/>
    <s v="CHI"/>
    <s v="L"/>
    <d v="1899-12-31T06:32:00"/>
    <n v="10"/>
    <n v="17"/>
    <n v="0.58799999999999997"/>
    <n v="3"/>
    <n v="5"/>
    <n v="0.6"/>
    <n v="7"/>
    <n v="7"/>
    <n v="1"/>
    <n v="2"/>
    <n v="5"/>
    <n v="7"/>
    <n v="6"/>
    <n v="0"/>
    <n v="0"/>
    <n v="5"/>
    <n v="6"/>
    <n v="30"/>
    <n v="-8"/>
    <n v="21.8"/>
    <d v="2026-01-22T00:00:00"/>
    <m/>
    <m/>
    <m/>
    <n v="30.533333333333331"/>
  </r>
  <r>
    <x v="11"/>
    <s v="HOU"/>
    <s v="PHI"/>
    <s v="L"/>
    <d v="1899-12-31T17:54:00"/>
    <n v="7"/>
    <n v="11"/>
    <n v="0.63600000000000001"/>
    <n v="0"/>
    <n v="0"/>
    <m/>
    <n v="3"/>
    <n v="5"/>
    <n v="0.6"/>
    <n v="4"/>
    <n v="2"/>
    <n v="6"/>
    <n v="9"/>
    <n v="3"/>
    <n v="0"/>
    <n v="1"/>
    <n v="4"/>
    <n v="17"/>
    <n v="3"/>
    <n v="21.4"/>
    <d v="2026-01-22T00:00:00"/>
    <m/>
    <m/>
    <m/>
    <n v="41.9"/>
  </r>
  <r>
    <x v="82"/>
    <s v="UTA"/>
    <s v="SAS"/>
    <s v="L"/>
    <d v="1899-12-31T11:17:00"/>
    <n v="7"/>
    <n v="15"/>
    <n v="0.46700000000000003"/>
    <n v="4"/>
    <n v="5"/>
    <n v="0.8"/>
    <n v="5"/>
    <n v="5"/>
    <n v="1"/>
    <n v="1"/>
    <n v="3"/>
    <n v="4"/>
    <n v="5"/>
    <n v="2"/>
    <n v="1"/>
    <n v="1"/>
    <n v="2"/>
    <n v="23"/>
    <n v="-2"/>
    <n v="21.3"/>
    <d v="2026-01-22T00:00:00"/>
    <m/>
    <m/>
    <m/>
    <n v="35.283333333333331"/>
  </r>
  <r>
    <x v="186"/>
    <s v="PHI"/>
    <s v="HOU"/>
    <s v="W"/>
    <d v="1899-12-31T17:19:00"/>
    <n v="10"/>
    <n v="14"/>
    <n v="0.71399999999999997"/>
    <n v="4"/>
    <n v="5"/>
    <n v="0.8"/>
    <n v="2"/>
    <n v="3"/>
    <n v="0.66700000000000004"/>
    <n v="0"/>
    <n v="4"/>
    <n v="4"/>
    <n v="3"/>
    <n v="0"/>
    <n v="1"/>
    <n v="1"/>
    <n v="4"/>
    <n v="26"/>
    <n v="9"/>
    <n v="21.2"/>
    <d v="2026-01-22T00:00:00"/>
    <m/>
    <m/>
    <m/>
    <n v="41.316666666666663"/>
  </r>
  <r>
    <x v="68"/>
    <s v="LAC"/>
    <s v="LAL"/>
    <s v="W"/>
    <d v="1899-12-31T08:03:00"/>
    <n v="7"/>
    <n v="13"/>
    <n v="0.53800000000000003"/>
    <n v="0"/>
    <n v="0"/>
    <m/>
    <n v="4"/>
    <n v="4"/>
    <n v="1"/>
    <n v="10"/>
    <n v="9"/>
    <n v="19"/>
    <n v="0"/>
    <n v="1"/>
    <n v="0"/>
    <n v="1"/>
    <n v="3"/>
    <n v="18"/>
    <n v="15"/>
    <n v="20.2"/>
    <d v="2026-01-22T00:00:00"/>
    <m/>
    <m/>
    <m/>
    <n v="32.049999999999997"/>
  </r>
  <r>
    <x v="271"/>
    <s v="UTA"/>
    <s v="SAS"/>
    <s v="L"/>
    <d v="1899-12-31T08:19:00"/>
    <n v="11"/>
    <n v="16"/>
    <n v="0.68799999999999994"/>
    <n v="2"/>
    <n v="3"/>
    <n v="0.66700000000000004"/>
    <n v="1"/>
    <n v="1"/>
    <n v="1"/>
    <n v="4"/>
    <n v="2"/>
    <n v="6"/>
    <n v="2"/>
    <n v="0"/>
    <n v="0"/>
    <n v="2"/>
    <n v="3"/>
    <n v="25"/>
    <n v="-21"/>
    <n v="19.8"/>
    <d v="2026-01-22T00:00:00"/>
    <m/>
    <m/>
    <m/>
    <n v="32.316666666666663"/>
  </r>
  <r>
    <x v="188"/>
    <s v="MIN"/>
    <s v="CHI"/>
    <s v="L"/>
    <d v="1899-12-31T04:37:00"/>
    <n v="8"/>
    <n v="12"/>
    <n v="0.66700000000000004"/>
    <n v="4"/>
    <n v="7"/>
    <n v="0.57099999999999995"/>
    <n v="0"/>
    <n v="0"/>
    <m/>
    <n v="0"/>
    <n v="6"/>
    <n v="6"/>
    <n v="5"/>
    <n v="2"/>
    <n v="3"/>
    <n v="3"/>
    <n v="4"/>
    <n v="20"/>
    <n v="4"/>
    <n v="19.600000000000001"/>
    <d v="2026-01-22T00:00:00"/>
    <m/>
    <m/>
    <m/>
    <n v="28.616666666666667"/>
  </r>
  <r>
    <x v="121"/>
    <s v="CHO"/>
    <s v="ORL"/>
    <s v="W"/>
    <d v="1899-12-30T22:30:00"/>
    <n v="6"/>
    <n v="7"/>
    <n v="0.85699999999999998"/>
    <n v="3"/>
    <n v="3"/>
    <n v="1"/>
    <n v="4"/>
    <n v="4"/>
    <n v="1"/>
    <n v="0"/>
    <n v="0"/>
    <n v="0"/>
    <n v="4"/>
    <n v="2"/>
    <n v="0"/>
    <n v="2"/>
    <n v="0"/>
    <n v="19"/>
    <n v="12"/>
    <n v="19.3"/>
    <d v="2026-01-22T00:00:00"/>
    <m/>
    <m/>
    <m/>
    <n v="22.5"/>
  </r>
  <r>
    <x v="92"/>
    <s v="CHI"/>
    <s v="MIN"/>
    <s v="W"/>
    <d v="1899-12-31T02:02:00"/>
    <n v="7"/>
    <n v="13"/>
    <n v="0.53800000000000003"/>
    <n v="0"/>
    <n v="3"/>
    <n v="0"/>
    <n v="7"/>
    <n v="9"/>
    <n v="0.77800000000000002"/>
    <n v="0"/>
    <n v="6"/>
    <n v="6"/>
    <n v="5"/>
    <n v="2"/>
    <n v="0"/>
    <n v="2"/>
    <n v="0"/>
    <n v="21"/>
    <n v="2"/>
    <n v="19.2"/>
    <d v="2026-01-22T00:00:00"/>
    <m/>
    <m/>
    <m/>
    <n v="26.033333333333331"/>
  </r>
  <r>
    <x v="71"/>
    <s v="ORL"/>
    <s v="CHO"/>
    <s v="L"/>
    <d v="1899-12-31T05:40:00"/>
    <n v="6"/>
    <n v="12"/>
    <n v="0.5"/>
    <n v="2"/>
    <n v="4"/>
    <n v="0.5"/>
    <n v="9"/>
    <n v="12"/>
    <n v="0.75"/>
    <n v="2"/>
    <n v="5"/>
    <n v="7"/>
    <n v="5"/>
    <n v="1"/>
    <n v="0"/>
    <n v="4"/>
    <n v="1"/>
    <n v="23"/>
    <n v="-25"/>
    <n v="18.8"/>
    <d v="2026-01-22T00:00:00"/>
    <m/>
    <m/>
    <m/>
    <n v="29.666666666666668"/>
  </r>
  <r>
    <x v="313"/>
    <s v="DEN"/>
    <s v="WAS"/>
    <s v="W"/>
    <d v="1899-12-31T12:02:00"/>
    <n v="9"/>
    <n v="17"/>
    <n v="0.52900000000000003"/>
    <n v="2"/>
    <n v="5"/>
    <n v="0.4"/>
    <n v="4"/>
    <n v="5"/>
    <n v="0.8"/>
    <n v="0"/>
    <n v="4"/>
    <n v="4"/>
    <n v="5"/>
    <n v="2"/>
    <n v="1"/>
    <n v="4"/>
    <n v="0"/>
    <n v="24"/>
    <n v="18"/>
    <n v="18.7"/>
    <d v="2026-01-22T00:00:00"/>
    <m/>
    <m/>
    <m/>
    <n v="36.033333333333331"/>
  </r>
  <r>
    <x v="175"/>
    <s v="UTA"/>
    <s v="SAS"/>
    <s v="L"/>
    <d v="1899-12-31T10:48:00"/>
    <n v="7"/>
    <n v="19"/>
    <n v="0.36799999999999999"/>
    <n v="1"/>
    <n v="6"/>
    <n v="0.16700000000000001"/>
    <n v="2"/>
    <n v="3"/>
    <n v="0.66700000000000004"/>
    <n v="0"/>
    <n v="11"/>
    <n v="11"/>
    <n v="14"/>
    <n v="1"/>
    <n v="1"/>
    <n v="1"/>
    <n v="4"/>
    <n v="17"/>
    <n v="-21"/>
    <n v="18.3"/>
    <d v="2026-01-22T00:00:00"/>
    <m/>
    <m/>
    <m/>
    <n v="34.799999999999997"/>
  </r>
  <r>
    <x v="233"/>
    <s v="POR"/>
    <s v="MIA"/>
    <s v="W"/>
    <d v="1899-12-31T09:57:00"/>
    <n v="11"/>
    <n v="21"/>
    <n v="0.52400000000000002"/>
    <n v="5"/>
    <n v="9"/>
    <n v="0.55600000000000005"/>
    <n v="0"/>
    <n v="0"/>
    <m/>
    <n v="0"/>
    <n v="7"/>
    <n v="7"/>
    <n v="3"/>
    <n v="4"/>
    <n v="0"/>
    <n v="6"/>
    <n v="3"/>
    <n v="27"/>
    <n v="18"/>
    <n v="17.7"/>
    <d v="2026-01-22T00:00:00"/>
    <m/>
    <m/>
    <m/>
    <n v="33.950000000000003"/>
  </r>
  <r>
    <x v="108"/>
    <s v="ORL"/>
    <s v="CHO"/>
    <s v="L"/>
    <d v="1899-12-31T08:04:00"/>
    <n v="8"/>
    <n v="13"/>
    <n v="0.61499999999999999"/>
    <n v="3"/>
    <n v="5"/>
    <n v="0.6"/>
    <n v="2"/>
    <n v="2"/>
    <n v="1"/>
    <n v="1"/>
    <n v="4"/>
    <n v="5"/>
    <n v="4"/>
    <n v="0"/>
    <n v="0"/>
    <n v="1"/>
    <n v="3"/>
    <n v="21"/>
    <n v="-15"/>
    <n v="17.600000000000001"/>
    <d v="2026-01-22T00:00:00"/>
    <m/>
    <m/>
    <m/>
    <n v="32.066666666666663"/>
  </r>
  <r>
    <x v="185"/>
    <s v="LAC"/>
    <s v="LAL"/>
    <s v="W"/>
    <d v="1899-12-31T01:56:00"/>
    <n v="9"/>
    <n v="19"/>
    <n v="0.47399999999999998"/>
    <n v="3"/>
    <n v="7"/>
    <n v="0.42899999999999999"/>
    <n v="3"/>
    <n v="3"/>
    <n v="1"/>
    <n v="1"/>
    <n v="4"/>
    <n v="5"/>
    <n v="4"/>
    <n v="1"/>
    <n v="0"/>
    <n v="2"/>
    <n v="2"/>
    <n v="24"/>
    <n v="1"/>
    <n v="17.2"/>
    <d v="2026-01-22T00:00:00"/>
    <m/>
    <m/>
    <m/>
    <n v="25.93333333333333"/>
  </r>
  <r>
    <x v="492"/>
    <s v="GSW"/>
    <s v="DAL"/>
    <s v="L"/>
    <d v="1899-12-30T23:25:00"/>
    <n v="9"/>
    <n v="15"/>
    <n v="0.6"/>
    <n v="1"/>
    <n v="4"/>
    <n v="0.25"/>
    <n v="3"/>
    <n v="6"/>
    <n v="0.5"/>
    <n v="0"/>
    <n v="3"/>
    <n v="3"/>
    <n v="2"/>
    <n v="2"/>
    <n v="1"/>
    <n v="1"/>
    <n v="2"/>
    <n v="22"/>
    <n v="22"/>
    <n v="17.100000000000001"/>
    <d v="2026-01-22T00:00:00"/>
    <m/>
    <m/>
    <m/>
    <n v="23.416666666666664"/>
  </r>
  <r>
    <x v="109"/>
    <s v="POR"/>
    <s v="MIA"/>
    <s v="W"/>
    <d v="1899-12-31T11:22:00"/>
    <n v="6"/>
    <n v="9"/>
    <n v="0.66700000000000004"/>
    <n v="3"/>
    <n v="6"/>
    <n v="0.5"/>
    <n v="1"/>
    <n v="2"/>
    <n v="0.5"/>
    <n v="2"/>
    <n v="6"/>
    <n v="8"/>
    <n v="6"/>
    <n v="1"/>
    <n v="0"/>
    <n v="2"/>
    <n v="3"/>
    <n v="16"/>
    <n v="26"/>
    <n v="16.899999999999999"/>
    <d v="2026-01-22T00:00:00"/>
    <m/>
    <m/>
    <m/>
    <n v="35.366666666666667"/>
  </r>
  <r>
    <x v="129"/>
    <s v="POR"/>
    <s v="MIA"/>
    <s v="W"/>
    <d v="1899-12-30T17:47:00"/>
    <n v="6"/>
    <n v="11"/>
    <n v="0.54500000000000004"/>
    <n v="2"/>
    <n v="5"/>
    <n v="0.4"/>
    <n v="6"/>
    <n v="6"/>
    <n v="1"/>
    <n v="3"/>
    <n v="4"/>
    <n v="7"/>
    <n v="4"/>
    <n v="0"/>
    <n v="0"/>
    <n v="3"/>
    <n v="3"/>
    <n v="20"/>
    <n v="3"/>
    <n v="16.600000000000001"/>
    <d v="2026-01-22T00:00:00"/>
    <m/>
    <m/>
    <m/>
    <n v="17.783333333333335"/>
  </r>
  <r>
    <x v="66"/>
    <s v="SAS"/>
    <s v="UTA"/>
    <s v="W"/>
    <d v="1899-12-31T13:49:00"/>
    <n v="4"/>
    <n v="12"/>
    <n v="0.33300000000000002"/>
    <n v="1"/>
    <n v="3"/>
    <n v="0.33300000000000002"/>
    <n v="7"/>
    <n v="10"/>
    <n v="0.7"/>
    <n v="2"/>
    <n v="4"/>
    <n v="6"/>
    <n v="8"/>
    <n v="2"/>
    <n v="0"/>
    <n v="1"/>
    <n v="2"/>
    <n v="16"/>
    <n v="18"/>
    <n v="16.399999999999999"/>
    <d v="2026-01-22T00:00:00"/>
    <m/>
    <m/>
    <m/>
    <n v="37.81666666666667"/>
  </r>
  <r>
    <x v="103"/>
    <s v="SAS"/>
    <s v="UTA"/>
    <s v="W"/>
    <d v="1899-12-31T07:28:00"/>
    <n v="9"/>
    <n v="19"/>
    <n v="0.47399999999999998"/>
    <n v="1"/>
    <n v="4"/>
    <n v="0.25"/>
    <n v="2"/>
    <n v="2"/>
    <n v="1"/>
    <n v="1"/>
    <n v="0"/>
    <n v="1"/>
    <n v="5"/>
    <n v="1"/>
    <n v="1"/>
    <n v="0"/>
    <n v="2"/>
    <n v="21"/>
    <n v="9"/>
    <n v="16.399999999999999"/>
    <d v="2026-01-22T00:00:00"/>
    <m/>
    <m/>
    <m/>
    <n v="31.466666666666669"/>
  </r>
  <r>
    <x v="155"/>
    <s v="MIA"/>
    <s v="POR"/>
    <s v="L"/>
    <d v="1899-12-31T00:39:00"/>
    <n v="7"/>
    <n v="11"/>
    <n v="0.63600000000000001"/>
    <n v="3"/>
    <n v="6"/>
    <n v="0.5"/>
    <n v="0"/>
    <n v="0"/>
    <m/>
    <n v="2"/>
    <n v="2"/>
    <n v="4"/>
    <n v="3"/>
    <n v="1"/>
    <n v="0"/>
    <n v="1"/>
    <n v="0"/>
    <n v="17"/>
    <n v="-3"/>
    <n v="16.2"/>
    <d v="2026-01-22T00:00:00"/>
    <m/>
    <m/>
    <m/>
    <n v="24.65"/>
  </r>
  <r>
    <x v="75"/>
    <s v="WAS"/>
    <s v="DEN"/>
    <s v="L"/>
    <d v="1899-12-31T10:15:00"/>
    <n v="6"/>
    <n v="17"/>
    <n v="0.35299999999999998"/>
    <n v="2"/>
    <n v="6"/>
    <n v="0.33300000000000002"/>
    <n v="6"/>
    <n v="6"/>
    <n v="1"/>
    <n v="3"/>
    <n v="9"/>
    <n v="12"/>
    <n v="7"/>
    <n v="1"/>
    <n v="0"/>
    <n v="3"/>
    <n v="5"/>
    <n v="20"/>
    <n v="-4"/>
    <n v="16.2"/>
    <d v="2026-01-22T00:00:00"/>
    <m/>
    <m/>
    <m/>
    <n v="34.25"/>
  </r>
  <r>
    <x v="468"/>
    <s v="LAL"/>
    <s v="LAC"/>
    <s v="L"/>
    <d v="1899-12-31T11:52:00"/>
    <n v="9"/>
    <n v="19"/>
    <n v="0.47399999999999998"/>
    <n v="1"/>
    <n v="4"/>
    <n v="0.25"/>
    <n v="4"/>
    <n v="5"/>
    <n v="0.8"/>
    <n v="0"/>
    <n v="5"/>
    <n v="5"/>
    <n v="6"/>
    <n v="2"/>
    <n v="0"/>
    <n v="4"/>
    <n v="1"/>
    <n v="23"/>
    <n v="-7"/>
    <n v="16.2"/>
    <d v="2026-01-22T00:00:00"/>
    <m/>
    <m/>
    <m/>
    <n v="35.866666666666667"/>
  </r>
  <r>
    <x v="99"/>
    <s v="MIN"/>
    <s v="CHI"/>
    <s v="L"/>
    <d v="1899-12-31T11:41:00"/>
    <n v="6"/>
    <n v="9"/>
    <n v="0.66700000000000004"/>
    <n v="2"/>
    <n v="2"/>
    <n v="1"/>
    <n v="2"/>
    <n v="2"/>
    <n v="1"/>
    <n v="1"/>
    <n v="4"/>
    <n v="5"/>
    <n v="5"/>
    <n v="0"/>
    <n v="1"/>
    <n v="2"/>
    <n v="2"/>
    <n v="16"/>
    <n v="2"/>
    <n v="15.4"/>
    <d v="2026-01-22T00:00:00"/>
    <m/>
    <m/>
    <m/>
    <n v="35.68333333333333"/>
  </r>
  <r>
    <x v="189"/>
    <s v="SAS"/>
    <s v="UTA"/>
    <s v="W"/>
    <d v="1899-12-31T09:45:00"/>
    <n v="6"/>
    <n v="10"/>
    <n v="0.6"/>
    <n v="5"/>
    <n v="9"/>
    <n v="0.55600000000000005"/>
    <n v="0"/>
    <n v="0"/>
    <m/>
    <n v="0"/>
    <n v="3"/>
    <n v="3"/>
    <n v="3"/>
    <n v="1"/>
    <n v="1"/>
    <n v="1"/>
    <n v="2"/>
    <n v="17"/>
    <n v="25"/>
    <n v="15.3"/>
    <d v="2026-01-22T00:00:00"/>
    <m/>
    <m/>
    <m/>
    <n v="33.75"/>
  </r>
  <r>
    <x v="310"/>
    <s v="DEN"/>
    <s v="WAS"/>
    <s v="W"/>
    <d v="1899-12-31T09:25:00"/>
    <n v="5"/>
    <n v="12"/>
    <n v="0.41699999999999998"/>
    <n v="1"/>
    <n v="6"/>
    <n v="0.16700000000000001"/>
    <n v="5"/>
    <n v="5"/>
    <n v="1"/>
    <n v="0"/>
    <n v="5"/>
    <n v="5"/>
    <n v="5"/>
    <n v="1"/>
    <n v="0"/>
    <n v="0"/>
    <n v="1"/>
    <n v="16"/>
    <n v="23"/>
    <n v="15.2"/>
    <d v="2026-01-22T00:00:00"/>
    <m/>
    <m/>
    <m/>
    <n v="33.416666666666671"/>
  </r>
  <r>
    <x v="161"/>
    <s v="WAS"/>
    <s v="DEN"/>
    <s v="L"/>
    <d v="1899-12-31T12:27:00"/>
    <n v="5"/>
    <n v="13"/>
    <n v="0.38500000000000001"/>
    <n v="0"/>
    <n v="1"/>
    <n v="0"/>
    <n v="5"/>
    <n v="6"/>
    <n v="0.83299999999999996"/>
    <n v="2"/>
    <n v="6"/>
    <n v="8"/>
    <n v="4"/>
    <n v="1"/>
    <n v="1"/>
    <n v="0"/>
    <n v="1"/>
    <n v="15"/>
    <n v="-9"/>
    <n v="14.8"/>
    <d v="2026-01-22T00:00:00"/>
    <m/>
    <m/>
    <m/>
    <n v="36.450000000000003"/>
  </r>
  <r>
    <x v="96"/>
    <s v="CHO"/>
    <s v="ORL"/>
    <s v="W"/>
    <d v="1899-12-31T04:15:00"/>
    <n v="6"/>
    <n v="12"/>
    <n v="0.5"/>
    <n v="4"/>
    <n v="8"/>
    <n v="0.5"/>
    <n v="0"/>
    <n v="0"/>
    <m/>
    <n v="0"/>
    <n v="6"/>
    <n v="6"/>
    <n v="7"/>
    <n v="0"/>
    <n v="1"/>
    <n v="2"/>
    <n v="2"/>
    <n v="16"/>
    <n v="9"/>
    <n v="14.6"/>
    <d v="2026-01-22T00:00:00"/>
    <m/>
    <m/>
    <m/>
    <n v="28.25"/>
  </r>
  <r>
    <x v="67"/>
    <s v="CHO"/>
    <s v="ORL"/>
    <s v="W"/>
    <d v="1899-12-31T03:13:00"/>
    <n v="8"/>
    <n v="15"/>
    <n v="0.53300000000000003"/>
    <n v="2"/>
    <n v="7"/>
    <n v="0.28599999999999998"/>
    <n v="2"/>
    <n v="2"/>
    <n v="1"/>
    <n v="0"/>
    <n v="2"/>
    <n v="2"/>
    <n v="4"/>
    <n v="2"/>
    <n v="0"/>
    <n v="3"/>
    <n v="2"/>
    <n v="20"/>
    <n v="20"/>
    <n v="14.3"/>
    <d v="2026-01-22T00:00:00"/>
    <m/>
    <m/>
    <m/>
    <n v="27.216666666666669"/>
  </r>
  <r>
    <x v="396"/>
    <s v="ORL"/>
    <s v="CHO"/>
    <s v="L"/>
    <d v="1899-12-30T18:50:00"/>
    <n v="5"/>
    <n v="6"/>
    <n v="0.83299999999999996"/>
    <n v="2"/>
    <n v="2"/>
    <n v="1"/>
    <n v="1"/>
    <n v="2"/>
    <n v="0.5"/>
    <n v="0"/>
    <n v="2"/>
    <n v="2"/>
    <n v="4"/>
    <n v="2"/>
    <n v="1"/>
    <n v="1"/>
    <n v="3"/>
    <n v="13"/>
    <n v="-2"/>
    <n v="14.3"/>
    <d v="2026-01-22T00:00:00"/>
    <m/>
    <m/>
    <m/>
    <n v="18.833333333333332"/>
  </r>
  <r>
    <x v="291"/>
    <s v="DAL"/>
    <s v="GSW"/>
    <s v="W"/>
    <d v="1899-12-31T02:46:00"/>
    <n v="7"/>
    <n v="10"/>
    <n v="0.7"/>
    <n v="0"/>
    <n v="2"/>
    <n v="0"/>
    <n v="5"/>
    <n v="6"/>
    <n v="0.83299999999999996"/>
    <n v="0"/>
    <n v="5"/>
    <n v="5"/>
    <n v="4"/>
    <n v="0"/>
    <n v="0"/>
    <n v="4"/>
    <n v="2"/>
    <n v="19"/>
    <n v="2"/>
    <n v="13.9"/>
    <d v="2026-01-22T00:00:00"/>
    <m/>
    <m/>
    <m/>
    <n v="26.766666666666666"/>
  </r>
  <r>
    <x v="184"/>
    <s v="DAL"/>
    <s v="GSW"/>
    <s v="W"/>
    <d v="1899-12-31T11:50:00"/>
    <n v="7"/>
    <n v="16"/>
    <n v="0.438"/>
    <n v="5"/>
    <n v="12"/>
    <n v="0.41699999999999998"/>
    <n v="2"/>
    <n v="2"/>
    <n v="1"/>
    <n v="1"/>
    <n v="3"/>
    <n v="4"/>
    <n v="2"/>
    <n v="1"/>
    <n v="0"/>
    <n v="2"/>
    <n v="2"/>
    <n v="21"/>
    <n v="28"/>
    <n v="13.8"/>
    <d v="2026-01-22T00:00:00"/>
    <m/>
    <m/>
    <m/>
    <n v="35.833333333333336"/>
  </r>
  <r>
    <x v="38"/>
    <s v="HOU"/>
    <s v="PHI"/>
    <s v="L"/>
    <d v="1899-12-31T04:01:00"/>
    <n v="5"/>
    <n v="12"/>
    <n v="0.41699999999999998"/>
    <n v="3"/>
    <n v="7"/>
    <n v="0.42899999999999999"/>
    <n v="0"/>
    <n v="1"/>
    <n v="0"/>
    <n v="3"/>
    <n v="6"/>
    <n v="9"/>
    <n v="2"/>
    <n v="4"/>
    <n v="0"/>
    <n v="1"/>
    <n v="2"/>
    <n v="13"/>
    <n v="-18"/>
    <n v="13.7"/>
    <d v="2026-01-22T00:00:00"/>
    <m/>
    <m/>
    <m/>
    <n v="28.016666666666666"/>
  </r>
  <r>
    <x v="125"/>
    <s v="WAS"/>
    <s v="DEN"/>
    <s v="L"/>
    <d v="1899-12-31T10:04:00"/>
    <n v="7"/>
    <n v="14"/>
    <n v="0.5"/>
    <n v="3"/>
    <n v="7"/>
    <n v="0.42899999999999999"/>
    <n v="2"/>
    <n v="2"/>
    <n v="1"/>
    <n v="2"/>
    <n v="1"/>
    <n v="3"/>
    <n v="3"/>
    <n v="0"/>
    <n v="1"/>
    <n v="2"/>
    <n v="2"/>
    <n v="19"/>
    <n v="-11"/>
    <n v="13.7"/>
    <d v="2026-01-22T00:00:00"/>
    <m/>
    <m/>
    <m/>
    <n v="34.06666666666667"/>
  </r>
  <r>
    <x v="348"/>
    <s v="GSW"/>
    <s v="DAL"/>
    <s v="L"/>
    <d v="1899-12-30T23:14:00"/>
    <n v="4"/>
    <n v="7"/>
    <n v="0.57099999999999995"/>
    <n v="3"/>
    <n v="6"/>
    <n v="0.5"/>
    <n v="1"/>
    <n v="1"/>
    <n v="1"/>
    <n v="0"/>
    <n v="3"/>
    <n v="3"/>
    <n v="3"/>
    <n v="2"/>
    <n v="1"/>
    <n v="0"/>
    <n v="2"/>
    <n v="12"/>
    <n v="-5"/>
    <n v="13.6"/>
    <d v="2026-01-22T00:00:00"/>
    <m/>
    <m/>
    <m/>
    <n v="23.233333333333334"/>
  </r>
  <r>
    <x v="112"/>
    <s v="MIA"/>
    <s v="POR"/>
    <s v="L"/>
    <d v="1899-12-31T07:11:00"/>
    <n v="6"/>
    <n v="9"/>
    <n v="0.66700000000000004"/>
    <n v="1"/>
    <n v="3"/>
    <n v="0.33300000000000002"/>
    <n v="1"/>
    <n v="1"/>
    <n v="1"/>
    <n v="1"/>
    <n v="5"/>
    <n v="6"/>
    <n v="3"/>
    <n v="3"/>
    <n v="0"/>
    <n v="3"/>
    <n v="2"/>
    <n v="14"/>
    <n v="-28"/>
    <n v="13.6"/>
    <d v="2026-01-22T00:00:00"/>
    <m/>
    <m/>
    <m/>
    <n v="31.18333333333333"/>
  </r>
  <r>
    <x v="157"/>
    <s v="MIN"/>
    <s v="CHI"/>
    <s v="L"/>
    <d v="1899-12-31T09:42:00"/>
    <n v="3"/>
    <n v="5"/>
    <n v="0.6"/>
    <n v="0"/>
    <n v="0"/>
    <m/>
    <n v="4"/>
    <n v="5"/>
    <n v="0.8"/>
    <n v="3"/>
    <n v="8"/>
    <n v="11"/>
    <n v="2"/>
    <n v="1"/>
    <n v="2"/>
    <n v="1"/>
    <n v="3"/>
    <n v="10"/>
    <n v="-1"/>
    <n v="13.4"/>
    <d v="2026-01-22T00:00:00"/>
    <m/>
    <m/>
    <m/>
    <n v="33.699999999999996"/>
  </r>
  <r>
    <x v="1"/>
    <s v="HOU"/>
    <s v="PHI"/>
    <s v="L"/>
    <d v="1899-12-31T13:33:00"/>
    <n v="5"/>
    <n v="14"/>
    <n v="0.35699999999999998"/>
    <n v="1"/>
    <n v="2"/>
    <n v="0.5"/>
    <n v="2"/>
    <n v="7"/>
    <n v="0.28599999999999998"/>
    <n v="3"/>
    <n v="5"/>
    <n v="8"/>
    <n v="7"/>
    <n v="3"/>
    <n v="2"/>
    <n v="2"/>
    <n v="2"/>
    <n v="13"/>
    <n v="-18"/>
    <n v="13.3"/>
    <d v="2026-01-22T00:00:00"/>
    <m/>
    <m/>
    <m/>
    <n v="37.550000000000004"/>
  </r>
  <r>
    <x v="93"/>
    <s v="CHI"/>
    <s v="MIN"/>
    <s v="W"/>
    <d v="1899-12-31T02:55:00"/>
    <n v="5"/>
    <n v="7"/>
    <n v="0.71399999999999997"/>
    <n v="1"/>
    <n v="2"/>
    <n v="0.5"/>
    <n v="1"/>
    <n v="2"/>
    <n v="0.5"/>
    <n v="0"/>
    <n v="3"/>
    <n v="3"/>
    <n v="7"/>
    <n v="1"/>
    <n v="0"/>
    <n v="2"/>
    <n v="1"/>
    <n v="12"/>
    <n v="9"/>
    <n v="13.1"/>
    <d v="2026-01-22T00:00:00"/>
    <m/>
    <m/>
    <m/>
    <n v="26.916666666666664"/>
  </r>
  <r>
    <x v="149"/>
    <s v="POR"/>
    <s v="MIA"/>
    <s v="W"/>
    <d v="1899-12-30T18:57:00"/>
    <n v="6"/>
    <n v="13"/>
    <n v="0.46200000000000002"/>
    <n v="3"/>
    <n v="7"/>
    <n v="0.42899999999999999"/>
    <n v="0"/>
    <n v="0"/>
    <m/>
    <n v="1"/>
    <n v="1"/>
    <n v="2"/>
    <n v="7"/>
    <n v="0"/>
    <n v="0"/>
    <n v="0"/>
    <n v="3"/>
    <n v="15"/>
    <n v="14"/>
    <n v="13"/>
    <d v="2026-01-22T00:00:00"/>
    <m/>
    <m/>
    <m/>
    <n v="18.95"/>
  </r>
  <r>
    <x v="318"/>
    <s v="DEN"/>
    <s v="WAS"/>
    <s v="W"/>
    <d v="1899-12-30T21:57:00"/>
    <n v="6"/>
    <n v="13"/>
    <n v="0.46200000000000002"/>
    <n v="0"/>
    <n v="1"/>
    <n v="0"/>
    <n v="4"/>
    <n v="4"/>
    <n v="1"/>
    <n v="4"/>
    <n v="5"/>
    <n v="9"/>
    <n v="2"/>
    <n v="0"/>
    <n v="0"/>
    <n v="0"/>
    <n v="5"/>
    <n v="16"/>
    <n v="-3"/>
    <n v="13"/>
    <d v="2026-01-22T00:00:00"/>
    <m/>
    <m/>
    <m/>
    <n v="21.95"/>
  </r>
  <r>
    <x v="177"/>
    <s v="CHO"/>
    <s v="ORL"/>
    <s v="W"/>
    <d v="1899-12-31T03:35:00"/>
    <n v="4"/>
    <n v="11"/>
    <n v="0.36399999999999999"/>
    <n v="1"/>
    <n v="6"/>
    <n v="0.16700000000000001"/>
    <n v="4"/>
    <n v="4"/>
    <n v="1"/>
    <n v="3"/>
    <n v="7"/>
    <n v="10"/>
    <n v="4"/>
    <n v="1"/>
    <n v="0"/>
    <n v="2"/>
    <n v="0"/>
    <n v="13"/>
    <n v="16"/>
    <n v="12.9"/>
    <d v="2026-01-22T00:00:00"/>
    <m/>
    <m/>
    <m/>
    <n v="27.583333333333336"/>
  </r>
  <r>
    <x v="289"/>
    <s v="DAL"/>
    <s v="GSW"/>
    <s v="W"/>
    <d v="1899-12-31T03:03:00"/>
    <n v="3"/>
    <n v="4"/>
    <n v="0.75"/>
    <n v="0"/>
    <n v="0"/>
    <m/>
    <n v="4"/>
    <n v="5"/>
    <n v="0.8"/>
    <n v="3"/>
    <n v="9"/>
    <n v="12"/>
    <n v="1"/>
    <n v="0"/>
    <n v="0"/>
    <n v="0"/>
    <n v="2"/>
    <n v="10"/>
    <n v="22"/>
    <n v="12.7"/>
    <d v="2026-01-22T00:00:00"/>
    <m/>
    <m/>
    <m/>
    <n v="27.050000000000004"/>
  </r>
  <r>
    <x v="116"/>
    <s v="DAL"/>
    <s v="GSW"/>
    <s v="W"/>
    <d v="1899-12-30T22:18:00"/>
    <n v="4"/>
    <n v="9"/>
    <n v="0.44400000000000001"/>
    <n v="2"/>
    <n v="3"/>
    <n v="0.66700000000000004"/>
    <n v="0"/>
    <n v="0"/>
    <m/>
    <n v="3"/>
    <n v="3"/>
    <n v="6"/>
    <n v="3"/>
    <n v="2"/>
    <n v="3"/>
    <n v="1"/>
    <n v="2"/>
    <n v="10"/>
    <n v="-13"/>
    <n v="12.7"/>
    <d v="2026-01-22T00:00:00"/>
    <m/>
    <m/>
    <m/>
    <n v="22.3"/>
  </r>
  <r>
    <x v="7"/>
    <s v="GSW"/>
    <s v="DAL"/>
    <s v="L"/>
    <d v="1899-12-30T09:28:00"/>
    <n v="3"/>
    <n v="3"/>
    <n v="1"/>
    <n v="0"/>
    <n v="0"/>
    <m/>
    <n v="4"/>
    <n v="4"/>
    <n v="1"/>
    <n v="0"/>
    <n v="1"/>
    <n v="1"/>
    <n v="2"/>
    <n v="2"/>
    <n v="0"/>
    <n v="0"/>
    <n v="1"/>
    <n v="10"/>
    <n v="18"/>
    <n v="12.4"/>
    <d v="2026-01-22T00:00:00"/>
    <m/>
    <m/>
    <m/>
    <n v="9.4666666666666668"/>
  </r>
  <r>
    <x v="404"/>
    <s v="POR"/>
    <s v="MIA"/>
    <s v="W"/>
    <d v="1899-12-31T09:30:00"/>
    <n v="8"/>
    <n v="19"/>
    <n v="0.42099999999999999"/>
    <n v="4"/>
    <n v="12"/>
    <n v="0.33300000000000002"/>
    <n v="0"/>
    <n v="0"/>
    <m/>
    <n v="1"/>
    <n v="3"/>
    <n v="4"/>
    <n v="4"/>
    <n v="0"/>
    <n v="0"/>
    <n v="2"/>
    <n v="0"/>
    <n v="20"/>
    <n v="15"/>
    <n v="12.3"/>
    <d v="2026-01-22T00:00:00"/>
    <m/>
    <m/>
    <m/>
    <n v="33.5"/>
  </r>
  <r>
    <x v="298"/>
    <s v="CHI"/>
    <s v="MIN"/>
    <s v="W"/>
    <d v="1899-12-31T02:53:00"/>
    <n v="6"/>
    <n v="9"/>
    <n v="0.66700000000000004"/>
    <n v="3"/>
    <n v="4"/>
    <n v="0.75"/>
    <n v="2"/>
    <n v="2"/>
    <n v="1"/>
    <n v="0"/>
    <n v="4"/>
    <n v="4"/>
    <n v="0"/>
    <n v="1"/>
    <n v="0"/>
    <n v="1"/>
    <n v="5"/>
    <n v="17"/>
    <n v="5"/>
    <n v="12.3"/>
    <d v="2026-01-22T00:00:00"/>
    <m/>
    <m/>
    <m/>
    <n v="26.883333333333333"/>
  </r>
  <r>
    <x v="465"/>
    <s v="CHI"/>
    <s v="MIN"/>
    <s v="W"/>
    <d v="1899-12-31T05:56:00"/>
    <n v="6"/>
    <n v="16"/>
    <n v="0.375"/>
    <n v="3"/>
    <n v="10"/>
    <n v="0.3"/>
    <n v="7"/>
    <n v="9"/>
    <n v="0.77800000000000002"/>
    <n v="1"/>
    <n v="3"/>
    <n v="4"/>
    <n v="4"/>
    <n v="0"/>
    <n v="0"/>
    <n v="4"/>
    <n v="2"/>
    <n v="22"/>
    <n v="6"/>
    <n v="12"/>
    <d v="2026-01-22T00:00:00"/>
    <m/>
    <m/>
    <m/>
    <n v="29.933333333333334"/>
  </r>
  <r>
    <x v="286"/>
    <s v="UTA"/>
    <s v="SAS"/>
    <s v="L"/>
    <d v="1899-12-30T22:43:00"/>
    <n v="5"/>
    <n v="9"/>
    <n v="0.55600000000000005"/>
    <n v="1"/>
    <n v="2"/>
    <n v="0.5"/>
    <n v="1"/>
    <n v="2"/>
    <n v="0.5"/>
    <n v="4"/>
    <n v="3"/>
    <n v="7"/>
    <n v="3"/>
    <n v="1"/>
    <n v="0"/>
    <n v="1"/>
    <n v="3"/>
    <n v="12"/>
    <n v="9"/>
    <n v="11.9"/>
    <d v="2026-01-22T00:00:00"/>
    <m/>
    <m/>
    <m/>
    <n v="22.716666666666665"/>
  </r>
  <r>
    <x v="74"/>
    <s v="CHI"/>
    <s v="MIN"/>
    <s v="W"/>
    <d v="1899-12-31T03:53:00"/>
    <n v="3"/>
    <n v="8"/>
    <n v="0.375"/>
    <n v="2"/>
    <n v="3"/>
    <n v="0.66700000000000004"/>
    <n v="4"/>
    <n v="4"/>
    <n v="1"/>
    <n v="0"/>
    <n v="6"/>
    <n v="6"/>
    <n v="3"/>
    <n v="1"/>
    <n v="0"/>
    <n v="0"/>
    <n v="2"/>
    <n v="12"/>
    <n v="1"/>
    <n v="11.7"/>
    <d v="2026-01-22T00:00:00"/>
    <m/>
    <m/>
    <m/>
    <n v="27.883333333333333"/>
  </r>
  <r>
    <x v="238"/>
    <s v="DAL"/>
    <s v="GSW"/>
    <s v="W"/>
    <d v="1899-12-31T06:12:00"/>
    <n v="8"/>
    <n v="18"/>
    <n v="0.44400000000000001"/>
    <n v="1"/>
    <n v="5"/>
    <n v="0.2"/>
    <n v="4"/>
    <n v="7"/>
    <n v="0.57099999999999995"/>
    <n v="2"/>
    <n v="9"/>
    <n v="11"/>
    <n v="2"/>
    <n v="1"/>
    <n v="0"/>
    <n v="4"/>
    <n v="3"/>
    <n v="21"/>
    <n v="22"/>
    <n v="11.7"/>
    <d v="2026-01-22T00:00:00"/>
    <m/>
    <m/>
    <m/>
    <n v="30.2"/>
  </r>
  <r>
    <x v="172"/>
    <s v="CHO"/>
    <s v="ORL"/>
    <s v="W"/>
    <d v="1899-12-30T17:33:00"/>
    <n v="5"/>
    <n v="7"/>
    <n v="0.71399999999999997"/>
    <n v="3"/>
    <n v="3"/>
    <n v="1"/>
    <n v="0"/>
    <n v="0"/>
    <m/>
    <n v="1"/>
    <n v="4"/>
    <n v="5"/>
    <n v="0"/>
    <n v="0"/>
    <n v="0"/>
    <n v="0"/>
    <n v="1"/>
    <n v="13"/>
    <n v="-1"/>
    <n v="11.6"/>
    <d v="2026-01-22T00:00:00"/>
    <m/>
    <m/>
    <m/>
    <n v="17.549999999999997"/>
  </r>
  <r>
    <x v="119"/>
    <s v="LAC"/>
    <s v="LAL"/>
    <s v="W"/>
    <d v="1899-12-31T09:26:00"/>
    <n v="5"/>
    <n v="7"/>
    <n v="0.71399999999999997"/>
    <n v="1"/>
    <n v="3"/>
    <n v="0.33300000000000002"/>
    <n v="2"/>
    <n v="2"/>
    <n v="1"/>
    <n v="1"/>
    <n v="4"/>
    <n v="5"/>
    <n v="1"/>
    <n v="0"/>
    <n v="0"/>
    <n v="1"/>
    <n v="1"/>
    <n v="13"/>
    <n v="18"/>
    <n v="11.3"/>
    <d v="2026-01-22T00:00:00"/>
    <m/>
    <m/>
    <m/>
    <n v="33.43333333333333"/>
  </r>
  <r>
    <x v="27"/>
    <s v="LAL"/>
    <s v="LAC"/>
    <s v="L"/>
    <d v="1899-12-30T22:22:00"/>
    <n v="2"/>
    <n v="5"/>
    <n v="0.4"/>
    <n v="2"/>
    <n v="2"/>
    <n v="1"/>
    <n v="1"/>
    <n v="2"/>
    <n v="0.5"/>
    <n v="2"/>
    <n v="3"/>
    <n v="5"/>
    <n v="1"/>
    <n v="3"/>
    <n v="4"/>
    <n v="1"/>
    <n v="1"/>
    <n v="7"/>
    <n v="-15"/>
    <n v="11.3"/>
    <d v="2026-01-22T00:00:00"/>
    <m/>
    <m/>
    <m/>
    <n v="22.366666666666667"/>
  </r>
  <r>
    <x v="55"/>
    <s v="MIA"/>
    <s v="POR"/>
    <s v="L"/>
    <d v="1899-12-31T03:59:00"/>
    <n v="7"/>
    <n v="15"/>
    <n v="0.46700000000000003"/>
    <n v="0"/>
    <n v="7"/>
    <n v="0"/>
    <n v="4"/>
    <n v="5"/>
    <n v="0.8"/>
    <n v="0"/>
    <n v="0"/>
    <n v="0"/>
    <n v="1"/>
    <n v="1"/>
    <n v="1"/>
    <n v="1"/>
    <n v="0"/>
    <n v="18"/>
    <n v="-18"/>
    <n v="11.3"/>
    <d v="2026-01-22T00:00:00"/>
    <m/>
    <m/>
    <m/>
    <n v="27.983333333333334"/>
  </r>
  <r>
    <x v="507"/>
    <s v="ORL"/>
    <s v="CHO"/>
    <s v="L"/>
    <d v="1899-12-30T15:08:00"/>
    <n v="5"/>
    <n v="7"/>
    <n v="0.71399999999999997"/>
    <n v="2"/>
    <n v="3"/>
    <n v="0.66700000000000004"/>
    <n v="2"/>
    <n v="2"/>
    <n v="1"/>
    <n v="0"/>
    <n v="1"/>
    <n v="1"/>
    <n v="1"/>
    <n v="2"/>
    <n v="0"/>
    <n v="2"/>
    <n v="2"/>
    <n v="14"/>
    <n v="-5"/>
    <n v="11.3"/>
    <d v="2026-01-22T00:00:00"/>
    <m/>
    <m/>
    <m/>
    <n v="15.133333333333333"/>
  </r>
  <r>
    <x v="466"/>
    <s v="PHI"/>
    <s v="HOU"/>
    <s v="W"/>
    <d v="1899-12-31T12:31:00"/>
    <n v="4"/>
    <n v="9"/>
    <n v="0.44400000000000001"/>
    <n v="2"/>
    <n v="5"/>
    <n v="0.4"/>
    <n v="0"/>
    <n v="0"/>
    <m/>
    <n v="0"/>
    <n v="6"/>
    <n v="6"/>
    <n v="4"/>
    <n v="3"/>
    <n v="1"/>
    <n v="1"/>
    <n v="5"/>
    <n v="10"/>
    <n v="-1"/>
    <n v="10.6"/>
    <d v="2026-01-22T00:00:00"/>
    <m/>
    <m/>
    <m/>
    <n v="36.516666666666666"/>
  </r>
  <r>
    <x v="89"/>
    <s v="LAC"/>
    <s v="LAL"/>
    <s v="W"/>
    <d v="1899-12-31T13:37:00"/>
    <n v="6"/>
    <n v="21"/>
    <n v="0.28599999999999998"/>
    <n v="2"/>
    <n v="6"/>
    <n v="0.33300000000000002"/>
    <n v="4"/>
    <n v="4"/>
    <n v="1"/>
    <n v="1"/>
    <n v="6"/>
    <n v="7"/>
    <n v="10"/>
    <n v="2"/>
    <n v="0"/>
    <n v="7"/>
    <n v="0"/>
    <n v="18"/>
    <n v="13"/>
    <n v="10.199999999999999"/>
    <d v="2026-01-22T00:00:00"/>
    <m/>
    <m/>
    <m/>
    <n v="37.616666666666667"/>
  </r>
  <r>
    <x v="19"/>
    <s v="GSW"/>
    <s v="DAL"/>
    <s v="L"/>
    <d v="1899-12-31T08:35:00"/>
    <n v="4"/>
    <n v="13"/>
    <n v="0.308"/>
    <n v="0"/>
    <n v="4"/>
    <n v="0"/>
    <n v="1"/>
    <n v="2"/>
    <n v="0.5"/>
    <n v="1"/>
    <n v="3"/>
    <n v="4"/>
    <n v="10"/>
    <n v="2"/>
    <n v="0"/>
    <n v="1"/>
    <n v="2"/>
    <n v="9"/>
    <n v="10"/>
    <n v="9.9"/>
    <d v="2026-01-22T00:00:00"/>
    <m/>
    <m/>
    <m/>
    <n v="32.583333333333329"/>
  </r>
  <r>
    <x v="39"/>
    <s v="LAL"/>
    <s v="LAC"/>
    <s v="L"/>
    <d v="1899-12-30T21:56:00"/>
    <n v="3"/>
    <n v="5"/>
    <n v="0.6"/>
    <n v="1"/>
    <n v="1"/>
    <n v="1"/>
    <n v="0"/>
    <n v="0"/>
    <m/>
    <n v="0"/>
    <n v="1"/>
    <n v="1"/>
    <n v="2"/>
    <n v="4"/>
    <n v="1"/>
    <n v="0"/>
    <n v="3"/>
    <n v="7"/>
    <n v="16"/>
    <n v="9.9"/>
    <d v="2026-01-22T00:00:00"/>
    <m/>
    <m/>
    <m/>
    <n v="21.933333333333334"/>
  </r>
  <r>
    <x v="218"/>
    <s v="MIN"/>
    <s v="CHI"/>
    <s v="L"/>
    <d v="1899-12-31T11:22:00"/>
    <n v="4"/>
    <n v="10"/>
    <n v="0.4"/>
    <n v="3"/>
    <n v="8"/>
    <n v="0.375"/>
    <n v="0"/>
    <n v="0"/>
    <m/>
    <n v="0"/>
    <n v="3"/>
    <n v="3"/>
    <n v="4"/>
    <n v="2"/>
    <n v="1"/>
    <n v="1"/>
    <n v="3"/>
    <n v="11"/>
    <n v="1"/>
    <n v="9.8000000000000007"/>
    <d v="2026-01-22T00:00:00"/>
    <m/>
    <m/>
    <m/>
    <n v="35.366666666666667"/>
  </r>
  <r>
    <x v="455"/>
    <s v="LAC"/>
    <s v="LAL"/>
    <s v="W"/>
    <d v="1899-12-31T00:54:00"/>
    <n v="3"/>
    <n v="5"/>
    <n v="0.6"/>
    <n v="1"/>
    <n v="2"/>
    <n v="0.5"/>
    <n v="7"/>
    <n v="8"/>
    <n v="0.875"/>
    <n v="0"/>
    <n v="3"/>
    <n v="3"/>
    <n v="1"/>
    <n v="1"/>
    <n v="0"/>
    <n v="3"/>
    <n v="3"/>
    <n v="14"/>
    <n v="-8"/>
    <n v="9.6999999999999993"/>
    <d v="2026-01-22T00:00:00"/>
    <m/>
    <m/>
    <m/>
    <n v="24.900000000000002"/>
  </r>
  <r>
    <x v="50"/>
    <s v="PHI"/>
    <s v="HOU"/>
    <s v="W"/>
    <d v="1899-12-31T15:58:00"/>
    <n v="4"/>
    <n v="9"/>
    <n v="0.44400000000000001"/>
    <n v="1"/>
    <n v="6"/>
    <n v="0.16700000000000001"/>
    <n v="0"/>
    <n v="0"/>
    <m/>
    <n v="2"/>
    <n v="5"/>
    <n v="7"/>
    <n v="4"/>
    <n v="3"/>
    <n v="0"/>
    <n v="2"/>
    <n v="4"/>
    <n v="9"/>
    <n v="13"/>
    <n v="9.4"/>
    <d v="2026-01-22T00:00:00"/>
    <m/>
    <m/>
    <m/>
    <n v="39.966666666666669"/>
  </r>
  <r>
    <x v="90"/>
    <s v="PHI"/>
    <s v="HOU"/>
    <s v="W"/>
    <d v="1899-12-30T21:25:00"/>
    <n v="3"/>
    <n v="5"/>
    <n v="0.6"/>
    <n v="1"/>
    <n v="2"/>
    <n v="0.5"/>
    <n v="0"/>
    <n v="0"/>
    <m/>
    <n v="3"/>
    <n v="2"/>
    <n v="5"/>
    <n v="3"/>
    <n v="2"/>
    <n v="0"/>
    <n v="1"/>
    <n v="3"/>
    <n v="7"/>
    <n v="12"/>
    <n v="9.3000000000000007"/>
    <d v="2026-01-22T00:00:00"/>
    <m/>
    <m/>
    <m/>
    <n v="21.416666666666668"/>
  </r>
  <r>
    <x v="152"/>
    <s v="POR"/>
    <s v="MIA"/>
    <s v="W"/>
    <d v="1899-12-31T02:55:00"/>
    <n v="3"/>
    <n v="4"/>
    <n v="0.75"/>
    <n v="1"/>
    <n v="2"/>
    <n v="0.5"/>
    <n v="0"/>
    <n v="0"/>
    <m/>
    <n v="2"/>
    <n v="6"/>
    <n v="8"/>
    <n v="2"/>
    <n v="0"/>
    <n v="1"/>
    <n v="1"/>
    <n v="1"/>
    <n v="7"/>
    <n v="12"/>
    <n v="9.3000000000000007"/>
    <d v="2026-01-22T00:00:00"/>
    <m/>
    <m/>
    <m/>
    <n v="26.916666666666664"/>
  </r>
  <r>
    <x v="150"/>
    <s v="CHO"/>
    <s v="ORL"/>
    <s v="W"/>
    <d v="1899-12-31T03:23:00"/>
    <n v="3"/>
    <n v="3"/>
    <n v="1"/>
    <n v="0"/>
    <n v="0"/>
    <m/>
    <n v="4"/>
    <n v="6"/>
    <n v="0.66700000000000004"/>
    <n v="2"/>
    <n v="7"/>
    <n v="9"/>
    <n v="0"/>
    <n v="0"/>
    <n v="1"/>
    <n v="2"/>
    <n v="3"/>
    <n v="10"/>
    <n v="11"/>
    <n v="9.3000000000000007"/>
    <d v="2026-01-22T00:00:00"/>
    <m/>
    <m/>
    <m/>
    <n v="27.383333333333333"/>
  </r>
  <r>
    <x v="426"/>
    <s v="POR"/>
    <s v="MIA"/>
    <s v="W"/>
    <d v="1899-12-30T19:18:00"/>
    <n v="2"/>
    <n v="3"/>
    <n v="0.66700000000000004"/>
    <n v="0"/>
    <n v="1"/>
    <n v="0"/>
    <n v="0"/>
    <n v="0"/>
    <m/>
    <n v="2"/>
    <n v="8"/>
    <n v="10"/>
    <n v="0"/>
    <n v="1"/>
    <n v="3"/>
    <n v="0"/>
    <n v="1"/>
    <n v="4"/>
    <n v="3"/>
    <n v="9.1999999999999993"/>
    <d v="2026-01-22T00:00:00"/>
    <m/>
    <m/>
    <m/>
    <n v="19.3"/>
  </r>
  <r>
    <x v="261"/>
    <s v="LAC"/>
    <s v="LAL"/>
    <s v="W"/>
    <d v="1899-12-31T00:26:00"/>
    <n v="4"/>
    <n v="6"/>
    <n v="0.66700000000000004"/>
    <n v="3"/>
    <n v="4"/>
    <n v="0.75"/>
    <n v="0"/>
    <n v="0"/>
    <m/>
    <n v="0"/>
    <n v="4"/>
    <n v="4"/>
    <n v="1"/>
    <n v="1"/>
    <n v="0"/>
    <n v="2"/>
    <n v="1"/>
    <n v="11"/>
    <n v="3"/>
    <n v="8.9"/>
    <d v="2026-01-22T00:00:00"/>
    <m/>
    <m/>
    <m/>
    <n v="24.43333333333333"/>
  </r>
  <r>
    <x v="106"/>
    <s v="CHO"/>
    <s v="ORL"/>
    <s v="W"/>
    <d v="1899-12-30T16:02:00"/>
    <n v="4"/>
    <n v="4"/>
    <n v="1"/>
    <n v="0"/>
    <n v="0"/>
    <m/>
    <n v="2"/>
    <n v="3"/>
    <n v="0.66700000000000004"/>
    <n v="2"/>
    <n v="2"/>
    <n v="4"/>
    <n v="1"/>
    <n v="0"/>
    <n v="1"/>
    <n v="1"/>
    <n v="5"/>
    <n v="10"/>
    <n v="12"/>
    <n v="8.8000000000000007"/>
    <d v="2026-01-22T00:00:00"/>
    <m/>
    <m/>
    <m/>
    <n v="16.033333333333331"/>
  </r>
  <r>
    <x v="18"/>
    <s v="HOU"/>
    <s v="PHI"/>
    <s v="L"/>
    <d v="1899-12-30T22:25:00"/>
    <n v="3"/>
    <n v="4"/>
    <n v="0.75"/>
    <n v="2"/>
    <n v="2"/>
    <n v="1"/>
    <n v="0"/>
    <n v="0"/>
    <m/>
    <n v="1"/>
    <n v="1"/>
    <n v="2"/>
    <n v="2"/>
    <n v="1"/>
    <n v="1"/>
    <n v="1"/>
    <n v="2"/>
    <n v="8"/>
    <n v="6"/>
    <n v="8.6999999999999993"/>
    <d v="2026-01-22T00:00:00"/>
    <m/>
    <m/>
    <m/>
    <n v="22.416666666666668"/>
  </r>
  <r>
    <x v="297"/>
    <s v="CHI"/>
    <s v="MIN"/>
    <s v="W"/>
    <d v="1899-12-31T02:17:00"/>
    <n v="3"/>
    <n v="7"/>
    <n v="0.42899999999999999"/>
    <n v="2"/>
    <n v="4"/>
    <n v="0.5"/>
    <n v="2"/>
    <n v="2"/>
    <n v="1"/>
    <n v="0"/>
    <n v="5"/>
    <n v="5"/>
    <n v="1"/>
    <n v="1"/>
    <n v="0"/>
    <n v="0"/>
    <n v="2"/>
    <n v="10"/>
    <n v="-6"/>
    <n v="8.6999999999999993"/>
    <d v="2026-01-22T00:00:00"/>
    <m/>
    <m/>
    <m/>
    <n v="26.283333333333331"/>
  </r>
  <r>
    <x v="133"/>
    <s v="UTA"/>
    <s v="SAS"/>
    <s v="L"/>
    <d v="1899-12-30T18:53:00"/>
    <n v="4"/>
    <n v="5"/>
    <n v="0.8"/>
    <n v="1"/>
    <n v="2"/>
    <n v="0.5"/>
    <n v="0"/>
    <n v="0"/>
    <m/>
    <n v="1"/>
    <n v="0"/>
    <n v="1"/>
    <n v="1"/>
    <n v="0"/>
    <n v="0"/>
    <n v="0"/>
    <n v="0"/>
    <n v="9"/>
    <n v="0"/>
    <n v="8.5"/>
    <d v="2026-01-22T00:00:00"/>
    <m/>
    <m/>
    <m/>
    <n v="18.883333333333333"/>
  </r>
  <r>
    <x v="22"/>
    <s v="HOU"/>
    <s v="PHI"/>
    <s v="L"/>
    <d v="1899-12-30T22:38:00"/>
    <n v="5"/>
    <n v="14"/>
    <n v="0.35699999999999998"/>
    <n v="4"/>
    <n v="7"/>
    <n v="0.57099999999999995"/>
    <n v="0"/>
    <n v="1"/>
    <n v="0"/>
    <n v="1"/>
    <n v="0"/>
    <n v="1"/>
    <n v="4"/>
    <n v="2"/>
    <n v="0"/>
    <n v="2"/>
    <n v="2"/>
    <n v="14"/>
    <n v="6"/>
    <n v="8.5"/>
    <d v="2026-01-22T00:00:00"/>
    <m/>
    <m/>
    <m/>
    <n v="22.633333333333333"/>
  </r>
  <r>
    <x v="307"/>
    <s v="MIA"/>
    <s v="POR"/>
    <s v="L"/>
    <d v="1899-12-31T04:51:00"/>
    <n v="3"/>
    <n v="5"/>
    <n v="0.6"/>
    <n v="0"/>
    <n v="2"/>
    <n v="0"/>
    <n v="0"/>
    <n v="0"/>
    <m/>
    <n v="2"/>
    <n v="1"/>
    <n v="3"/>
    <n v="6"/>
    <n v="0"/>
    <n v="0"/>
    <n v="1"/>
    <n v="1"/>
    <n v="6"/>
    <n v="-6"/>
    <n v="8.1999999999999993"/>
    <d v="2026-01-22T00:00:00"/>
    <m/>
    <m/>
    <m/>
    <n v="28.85"/>
  </r>
  <r>
    <x v="47"/>
    <s v="MIN"/>
    <s v="CHI"/>
    <s v="L"/>
    <d v="1899-12-31T10:40:00"/>
    <n v="9"/>
    <n v="25"/>
    <n v="0.36"/>
    <n v="1"/>
    <n v="8"/>
    <n v="0.125"/>
    <n v="1"/>
    <n v="1"/>
    <n v="1"/>
    <n v="1"/>
    <n v="5"/>
    <n v="6"/>
    <n v="3"/>
    <n v="0"/>
    <n v="1"/>
    <n v="1"/>
    <n v="5"/>
    <n v="20"/>
    <n v="1"/>
    <n v="8.1"/>
    <d v="2026-01-22T00:00:00"/>
    <m/>
    <m/>
    <m/>
    <n v="34.666666666666664"/>
  </r>
  <r>
    <x v="17"/>
    <s v="LAL"/>
    <s v="LAC"/>
    <s v="L"/>
    <d v="1899-12-31T04:23:00"/>
    <n v="5"/>
    <n v="11"/>
    <n v="0.45500000000000002"/>
    <n v="2"/>
    <n v="7"/>
    <n v="0.28599999999999998"/>
    <n v="0"/>
    <n v="0"/>
    <m/>
    <n v="0"/>
    <n v="3"/>
    <n v="3"/>
    <n v="2"/>
    <n v="0"/>
    <n v="1"/>
    <n v="1"/>
    <n v="1"/>
    <n v="12"/>
    <n v="6"/>
    <n v="7.9"/>
    <d v="2026-01-22T00:00:00"/>
    <m/>
    <m/>
    <m/>
    <n v="28.383333333333333"/>
  </r>
  <r>
    <x v="227"/>
    <s v="CHO"/>
    <s v="ORL"/>
    <s v="W"/>
    <d v="1899-12-30T19:45:00"/>
    <n v="1"/>
    <n v="3"/>
    <n v="0.33300000000000002"/>
    <n v="1"/>
    <n v="2"/>
    <n v="0.5"/>
    <n v="4"/>
    <n v="4"/>
    <n v="1"/>
    <n v="0"/>
    <n v="3"/>
    <n v="3"/>
    <n v="3"/>
    <n v="0"/>
    <n v="0"/>
    <n v="0"/>
    <n v="1"/>
    <n v="7"/>
    <n v="18"/>
    <n v="7.9"/>
    <d v="2026-01-22T00:00:00"/>
    <m/>
    <m/>
    <m/>
    <n v="19.75"/>
  </r>
  <r>
    <x v="13"/>
    <s v="HOU"/>
    <s v="PHI"/>
    <s v="L"/>
    <d v="1899-12-31T14:14:00"/>
    <n v="5"/>
    <n v="15"/>
    <n v="0.33300000000000002"/>
    <n v="1"/>
    <n v="10"/>
    <n v="0.1"/>
    <n v="2"/>
    <n v="2"/>
    <n v="1"/>
    <n v="1"/>
    <n v="3"/>
    <n v="4"/>
    <n v="5"/>
    <n v="0"/>
    <n v="0"/>
    <n v="1"/>
    <n v="2"/>
    <n v="13"/>
    <n v="-13"/>
    <n v="7.8"/>
    <d v="2026-01-22T00:00:00"/>
    <m/>
    <m/>
    <m/>
    <n v="38.233333333333334"/>
  </r>
  <r>
    <x v="300"/>
    <s v="SAS"/>
    <s v="UTA"/>
    <s v="W"/>
    <d v="1899-12-30T13:24:00"/>
    <n v="3"/>
    <n v="5"/>
    <n v="0.6"/>
    <n v="1"/>
    <n v="3"/>
    <n v="0.33300000000000002"/>
    <n v="0"/>
    <n v="0"/>
    <m/>
    <n v="2"/>
    <n v="2"/>
    <n v="4"/>
    <n v="1"/>
    <n v="0"/>
    <n v="1"/>
    <n v="0"/>
    <n v="1"/>
    <n v="7"/>
    <n v="5"/>
    <n v="7.7"/>
    <d v="2026-01-22T00:00:00"/>
    <m/>
    <m/>
    <m/>
    <n v="13.4"/>
  </r>
  <r>
    <x v="346"/>
    <s v="ORL"/>
    <s v="CHO"/>
    <s v="L"/>
    <d v="1899-12-30T18:10:00"/>
    <n v="3"/>
    <n v="6"/>
    <n v="0.5"/>
    <n v="2"/>
    <n v="5"/>
    <n v="0.4"/>
    <n v="2"/>
    <n v="2"/>
    <n v="1"/>
    <n v="0"/>
    <n v="1"/>
    <n v="1"/>
    <n v="1"/>
    <n v="0"/>
    <n v="0"/>
    <n v="0"/>
    <n v="1"/>
    <n v="10"/>
    <n v="-6"/>
    <n v="7.6"/>
    <d v="2026-01-22T00:00:00"/>
    <m/>
    <m/>
    <m/>
    <n v="18.166666666666664"/>
  </r>
  <r>
    <x v="174"/>
    <s v="LAC"/>
    <s v="LAL"/>
    <s v="W"/>
    <d v="1899-12-30T15:23:00"/>
    <n v="4"/>
    <n v="6"/>
    <n v="0.66700000000000004"/>
    <n v="2"/>
    <n v="4"/>
    <n v="0.5"/>
    <n v="0"/>
    <n v="0"/>
    <m/>
    <n v="0"/>
    <n v="2"/>
    <n v="2"/>
    <n v="2"/>
    <n v="0"/>
    <n v="0"/>
    <n v="1"/>
    <n v="2"/>
    <n v="10"/>
    <n v="-9"/>
    <n v="7.6"/>
    <d v="2026-01-22T00:00:00"/>
    <m/>
    <m/>
    <m/>
    <n v="15.383333333333335"/>
  </r>
  <r>
    <x v="46"/>
    <s v="CHI"/>
    <s v="MIN"/>
    <s v="W"/>
    <d v="1899-12-31T07:04:00"/>
    <n v="3"/>
    <n v="10"/>
    <n v="0.3"/>
    <n v="2"/>
    <n v="4"/>
    <n v="0.5"/>
    <n v="2"/>
    <n v="2"/>
    <n v="1"/>
    <n v="2"/>
    <n v="6"/>
    <n v="8"/>
    <n v="3"/>
    <n v="0"/>
    <n v="0"/>
    <n v="1"/>
    <n v="3"/>
    <n v="10"/>
    <n v="-6"/>
    <n v="7.3"/>
    <d v="2026-01-22T00:00:00"/>
    <m/>
    <m/>
    <m/>
    <n v="31.06666666666667"/>
  </r>
  <r>
    <x v="30"/>
    <s v="LAL"/>
    <s v="LAC"/>
    <s v="L"/>
    <d v="1899-12-31T05:55:00"/>
    <n v="4"/>
    <n v="10"/>
    <n v="0.4"/>
    <n v="1"/>
    <n v="5"/>
    <n v="0.2"/>
    <n v="1"/>
    <n v="1"/>
    <n v="1"/>
    <n v="0"/>
    <n v="0"/>
    <n v="0"/>
    <n v="4"/>
    <n v="2"/>
    <n v="0"/>
    <n v="1"/>
    <n v="3"/>
    <n v="10"/>
    <n v="-1"/>
    <n v="7.2"/>
    <d v="2026-01-22T00:00:00"/>
    <m/>
    <m/>
    <m/>
    <n v="29.916666666666664"/>
  </r>
  <r>
    <x v="320"/>
    <s v="DEN"/>
    <s v="WAS"/>
    <s v="W"/>
    <d v="1899-12-30T18:07:00"/>
    <n v="3"/>
    <n v="8"/>
    <n v="0.375"/>
    <n v="0"/>
    <n v="0"/>
    <m/>
    <n v="0"/>
    <n v="0"/>
    <m/>
    <n v="4"/>
    <n v="2"/>
    <n v="6"/>
    <n v="2"/>
    <n v="2"/>
    <n v="0"/>
    <n v="1"/>
    <n v="2"/>
    <n v="6"/>
    <n v="-7"/>
    <n v="6.6"/>
    <d v="2026-01-22T00:00:00"/>
    <m/>
    <m/>
    <m/>
    <n v="18.116666666666667"/>
  </r>
  <r>
    <x v="217"/>
    <s v="WAS"/>
    <s v="DEN"/>
    <s v="L"/>
    <d v="1899-12-30T20:54:00"/>
    <n v="4"/>
    <n v="10"/>
    <n v="0.4"/>
    <n v="3"/>
    <n v="7"/>
    <n v="0.42899999999999999"/>
    <n v="2"/>
    <n v="4"/>
    <n v="0.5"/>
    <n v="1"/>
    <n v="3"/>
    <n v="4"/>
    <n v="0"/>
    <n v="1"/>
    <n v="0"/>
    <n v="2"/>
    <n v="2"/>
    <n v="13"/>
    <n v="5"/>
    <n v="6.6"/>
    <d v="2026-01-22T00:00:00"/>
    <m/>
    <m/>
    <m/>
    <n v="20.9"/>
  </r>
  <r>
    <x v="415"/>
    <s v="PHI"/>
    <s v="HOU"/>
    <s v="W"/>
    <d v="1899-12-30T11:01:00"/>
    <n v="2"/>
    <n v="3"/>
    <n v="0.66700000000000004"/>
    <n v="0"/>
    <n v="0"/>
    <m/>
    <n v="0"/>
    <n v="0"/>
    <m/>
    <n v="0"/>
    <n v="3"/>
    <n v="3"/>
    <n v="3"/>
    <n v="0"/>
    <n v="1"/>
    <n v="0"/>
    <n v="0"/>
    <n v="4"/>
    <n v="-6"/>
    <n v="6.4"/>
    <d v="2026-01-22T00:00:00"/>
    <m/>
    <m/>
    <m/>
    <n v="11.016666666666666"/>
  </r>
  <r>
    <x v="144"/>
    <s v="CHI"/>
    <s v="MIN"/>
    <s v="W"/>
    <d v="1899-12-30T21:38:00"/>
    <n v="2"/>
    <n v="9"/>
    <n v="0.222"/>
    <n v="2"/>
    <n v="5"/>
    <n v="0.4"/>
    <n v="2"/>
    <n v="3"/>
    <n v="0.66700000000000004"/>
    <n v="2"/>
    <n v="2"/>
    <n v="4"/>
    <n v="3"/>
    <n v="0"/>
    <n v="1"/>
    <n v="0"/>
    <n v="2"/>
    <n v="8"/>
    <n v="0"/>
    <n v="6.1"/>
    <d v="2026-01-22T00:00:00"/>
    <m/>
    <m/>
    <m/>
    <n v="21.633333333333333"/>
  </r>
  <r>
    <x v="211"/>
    <s v="SAS"/>
    <s v="UTA"/>
    <s v="W"/>
    <d v="1899-12-30T13:25:00"/>
    <n v="1"/>
    <n v="3"/>
    <n v="0.33300000000000002"/>
    <n v="0"/>
    <n v="1"/>
    <n v="0"/>
    <n v="2"/>
    <n v="2"/>
    <n v="1"/>
    <n v="0"/>
    <n v="3"/>
    <n v="3"/>
    <n v="2"/>
    <n v="1"/>
    <n v="2"/>
    <n v="1"/>
    <n v="0"/>
    <n v="4"/>
    <n v="-3"/>
    <n v="6"/>
    <d v="2026-01-22T00:00:00"/>
    <m/>
    <m/>
    <m/>
    <n v="13.416666666666668"/>
  </r>
  <r>
    <x v="167"/>
    <s v="WAS"/>
    <s v="DEN"/>
    <s v="L"/>
    <d v="1899-12-31T14:05:00"/>
    <n v="4"/>
    <n v="14"/>
    <n v="0.28599999999999998"/>
    <n v="3"/>
    <n v="13"/>
    <n v="0.23100000000000001"/>
    <n v="2"/>
    <n v="2"/>
    <n v="1"/>
    <n v="1"/>
    <n v="1"/>
    <n v="2"/>
    <n v="2"/>
    <n v="3"/>
    <n v="2"/>
    <n v="5"/>
    <n v="2"/>
    <n v="13"/>
    <n v="-18"/>
    <n v="5.8"/>
    <d v="2026-01-22T00:00:00"/>
    <m/>
    <m/>
    <m/>
    <n v="38.083333333333336"/>
  </r>
  <r>
    <x v="277"/>
    <s v="WAS"/>
    <s v="DEN"/>
    <s v="L"/>
    <d v="1899-12-30T18:13:00"/>
    <n v="1"/>
    <n v="2"/>
    <n v="0.5"/>
    <n v="1"/>
    <n v="2"/>
    <n v="0.5"/>
    <n v="0"/>
    <n v="0"/>
    <m/>
    <n v="1"/>
    <n v="1"/>
    <n v="2"/>
    <n v="3"/>
    <n v="1"/>
    <n v="0"/>
    <n v="0"/>
    <n v="1"/>
    <n v="3"/>
    <n v="2"/>
    <n v="5.7"/>
    <d v="2026-01-22T00:00:00"/>
    <m/>
    <m/>
    <m/>
    <n v="18.216666666666665"/>
  </r>
  <r>
    <x v="498"/>
    <s v="CHO"/>
    <s v="ORL"/>
    <s v="W"/>
    <d v="1899-12-30T16:14:00"/>
    <n v="2"/>
    <n v="4"/>
    <n v="0.5"/>
    <n v="2"/>
    <n v="2"/>
    <n v="1"/>
    <n v="0"/>
    <n v="0"/>
    <m/>
    <n v="0"/>
    <n v="0"/>
    <n v="0"/>
    <n v="0"/>
    <n v="1"/>
    <n v="1"/>
    <n v="0"/>
    <n v="1"/>
    <n v="6"/>
    <n v="12"/>
    <n v="5.3"/>
    <d v="2026-01-22T00:00:00"/>
    <m/>
    <m/>
    <m/>
    <n v="16.233333333333334"/>
  </r>
  <r>
    <x v="62"/>
    <s v="CHO"/>
    <s v="ORL"/>
    <s v="W"/>
    <d v="1899-12-31T06:27:00"/>
    <n v="4"/>
    <n v="12"/>
    <n v="0.33300000000000002"/>
    <n v="1"/>
    <n v="5"/>
    <n v="0.2"/>
    <n v="1"/>
    <n v="2"/>
    <n v="0.5"/>
    <n v="2"/>
    <n v="6"/>
    <n v="8"/>
    <n v="2"/>
    <n v="1"/>
    <n v="0"/>
    <n v="2"/>
    <n v="3"/>
    <n v="10"/>
    <n v="28"/>
    <n v="5.2"/>
    <d v="2026-01-22T00:00:00"/>
    <m/>
    <m/>
    <m/>
    <n v="30.450000000000003"/>
  </r>
  <r>
    <x v="414"/>
    <s v="MIA"/>
    <s v="POR"/>
    <s v="L"/>
    <d v="1899-12-30T15:54:00"/>
    <n v="2"/>
    <n v="5"/>
    <n v="0.4"/>
    <n v="2"/>
    <n v="5"/>
    <n v="0.4"/>
    <n v="1"/>
    <n v="2"/>
    <n v="0.5"/>
    <n v="0"/>
    <n v="3"/>
    <n v="3"/>
    <n v="1"/>
    <n v="2"/>
    <n v="0"/>
    <n v="1"/>
    <n v="4"/>
    <n v="7"/>
    <n v="6"/>
    <n v="4.9000000000000004"/>
    <d v="2026-01-22T00:00:00"/>
    <m/>
    <m/>
    <m/>
    <n v="15.899999999999999"/>
  </r>
  <r>
    <x v="430"/>
    <s v="UTA"/>
    <s v="SAS"/>
    <s v="L"/>
    <d v="1899-12-30T13:12:00"/>
    <n v="2"/>
    <n v="3"/>
    <n v="0.66700000000000004"/>
    <n v="1"/>
    <n v="1"/>
    <n v="1"/>
    <n v="0"/>
    <n v="0"/>
    <m/>
    <n v="0"/>
    <n v="4"/>
    <n v="4"/>
    <n v="1"/>
    <n v="0"/>
    <n v="1"/>
    <n v="1"/>
    <n v="1"/>
    <n v="5"/>
    <n v="4"/>
    <n v="4.9000000000000004"/>
    <d v="2026-01-22T00:00:00"/>
    <m/>
    <m/>
    <m/>
    <n v="13.200000000000001"/>
  </r>
  <r>
    <x v="52"/>
    <s v="POR"/>
    <s v="MIA"/>
    <s v="W"/>
    <d v="1899-12-30T23:02:00"/>
    <n v="4"/>
    <n v="11"/>
    <n v="0.36399999999999999"/>
    <n v="1"/>
    <n v="5"/>
    <n v="0.2"/>
    <n v="3"/>
    <n v="3"/>
    <n v="1"/>
    <n v="0"/>
    <n v="0"/>
    <n v="0"/>
    <n v="0"/>
    <n v="2"/>
    <n v="1"/>
    <n v="3"/>
    <n v="2"/>
    <n v="12"/>
    <n v="-2"/>
    <n v="4.8"/>
    <d v="2026-01-22T00:00:00"/>
    <m/>
    <m/>
    <m/>
    <n v="23.033333333333335"/>
  </r>
  <r>
    <x v="191"/>
    <s v="DAL"/>
    <s v="GSW"/>
    <s v="W"/>
    <d v="1899-12-30T11:45:00"/>
    <n v="2"/>
    <n v="6"/>
    <n v="0.33300000000000002"/>
    <n v="1"/>
    <n v="2"/>
    <n v="0.5"/>
    <n v="0"/>
    <n v="0"/>
    <m/>
    <n v="1"/>
    <n v="1"/>
    <n v="2"/>
    <n v="3"/>
    <n v="1"/>
    <n v="0"/>
    <n v="1"/>
    <n v="0"/>
    <n v="5"/>
    <n v="10"/>
    <n v="4.7"/>
    <d v="2026-01-22T00:00:00"/>
    <m/>
    <m/>
    <m/>
    <n v="11.75"/>
  </r>
  <r>
    <x v="502"/>
    <s v="HOU"/>
    <s v="PHI"/>
    <s v="L"/>
    <d v="1899-12-30T14:58:00"/>
    <n v="2"/>
    <n v="4"/>
    <n v="0.5"/>
    <n v="2"/>
    <n v="4"/>
    <n v="0.5"/>
    <n v="0"/>
    <n v="0"/>
    <m/>
    <n v="0"/>
    <n v="2"/>
    <n v="2"/>
    <n v="1"/>
    <n v="0"/>
    <n v="0"/>
    <n v="0"/>
    <n v="2"/>
    <n v="6"/>
    <n v="7"/>
    <n v="4.5"/>
    <d v="2026-01-22T00:00:00"/>
    <m/>
    <m/>
    <m/>
    <n v="14.966666666666667"/>
  </r>
  <r>
    <x v="25"/>
    <s v="LAL"/>
    <s v="LAC"/>
    <s v="L"/>
    <d v="1899-12-30T16:34:00"/>
    <n v="3"/>
    <n v="4"/>
    <n v="0.75"/>
    <n v="0"/>
    <n v="0"/>
    <m/>
    <n v="0"/>
    <n v="0"/>
    <m/>
    <n v="1"/>
    <n v="1"/>
    <n v="2"/>
    <n v="0"/>
    <n v="0"/>
    <n v="1"/>
    <n v="1"/>
    <n v="2"/>
    <n v="6"/>
    <n v="-4"/>
    <n v="4.3"/>
    <d v="2026-01-22T00:00:00"/>
    <m/>
    <m/>
    <m/>
    <n v="16.566666666666666"/>
  </r>
  <r>
    <x v="12"/>
    <s v="GSW"/>
    <s v="DAL"/>
    <s v="L"/>
    <d v="1899-12-30T14:32:00"/>
    <n v="2"/>
    <n v="7"/>
    <n v="0.28599999999999998"/>
    <n v="1"/>
    <n v="5"/>
    <n v="0.2"/>
    <n v="1"/>
    <n v="1"/>
    <n v="1"/>
    <n v="0"/>
    <n v="1"/>
    <n v="1"/>
    <n v="1"/>
    <n v="1"/>
    <n v="1"/>
    <n v="0"/>
    <n v="1"/>
    <n v="6"/>
    <n v="-2"/>
    <n v="4.2"/>
    <d v="2026-01-22T00:00:00"/>
    <m/>
    <m/>
    <m/>
    <n v="14.533333333333331"/>
  </r>
  <r>
    <x v="489"/>
    <s v="MIA"/>
    <s v="POR"/>
    <s v="L"/>
    <d v="1899-12-30T11:06:00"/>
    <n v="1"/>
    <n v="2"/>
    <n v="0.5"/>
    <n v="1"/>
    <n v="2"/>
    <n v="0.5"/>
    <n v="0"/>
    <n v="0"/>
    <m/>
    <n v="0"/>
    <n v="0"/>
    <n v="0"/>
    <n v="3"/>
    <n v="0"/>
    <n v="0"/>
    <n v="0"/>
    <n v="0"/>
    <n v="3"/>
    <n v="-18"/>
    <n v="4.0999999999999996"/>
    <d v="2026-01-22T00:00:00"/>
    <m/>
    <m/>
    <m/>
    <n v="11.100000000000001"/>
  </r>
  <r>
    <x v="418"/>
    <s v="WAS"/>
    <s v="DEN"/>
    <s v="L"/>
    <d v="1899-12-30T18:20:00"/>
    <n v="1"/>
    <n v="2"/>
    <n v="0.5"/>
    <n v="0"/>
    <n v="1"/>
    <n v="0"/>
    <n v="1"/>
    <n v="2"/>
    <n v="0.5"/>
    <n v="2"/>
    <n v="3"/>
    <n v="5"/>
    <n v="1"/>
    <n v="1"/>
    <n v="1"/>
    <n v="1"/>
    <n v="3"/>
    <n v="3"/>
    <n v="2"/>
    <n v="4.0999999999999996"/>
    <d v="2026-01-22T00:00:00"/>
    <m/>
    <m/>
    <m/>
    <n v="18.333333333333332"/>
  </r>
  <r>
    <x v="36"/>
    <s v="GSW"/>
    <s v="DAL"/>
    <s v="L"/>
    <d v="1899-12-31T02:06:00"/>
    <n v="1"/>
    <n v="4"/>
    <n v="0.25"/>
    <n v="1"/>
    <n v="3"/>
    <n v="0.33300000000000002"/>
    <n v="0"/>
    <n v="0"/>
    <m/>
    <n v="1"/>
    <n v="7"/>
    <n v="8"/>
    <n v="3"/>
    <n v="1"/>
    <n v="1"/>
    <n v="2"/>
    <n v="3"/>
    <n v="3"/>
    <n v="2"/>
    <n v="4"/>
    <d v="2026-01-22T00:00:00"/>
    <m/>
    <m/>
    <m/>
    <n v="26.099999999999998"/>
  </r>
  <r>
    <x v="239"/>
    <s v="MIA"/>
    <s v="POR"/>
    <s v="L"/>
    <d v="1899-12-30T20:28:00"/>
    <n v="1"/>
    <n v="8"/>
    <n v="0.125"/>
    <n v="0"/>
    <n v="4"/>
    <n v="0"/>
    <n v="2"/>
    <n v="2"/>
    <n v="1"/>
    <n v="3"/>
    <n v="1"/>
    <n v="4"/>
    <n v="2"/>
    <n v="2"/>
    <n v="2"/>
    <n v="2"/>
    <n v="0"/>
    <n v="4"/>
    <n v="2"/>
    <n v="4"/>
    <d v="2026-01-22T00:00:00"/>
    <m/>
    <m/>
    <m/>
    <n v="20.466666666666665"/>
  </r>
  <r>
    <x v="406"/>
    <s v="POR"/>
    <s v="MIA"/>
    <s v="W"/>
    <d v="1899-12-30T17:45:00"/>
    <n v="2"/>
    <n v="4"/>
    <n v="0.5"/>
    <n v="1"/>
    <n v="2"/>
    <n v="0.5"/>
    <n v="1"/>
    <n v="2"/>
    <n v="0.5"/>
    <n v="2"/>
    <n v="1"/>
    <n v="3"/>
    <n v="0"/>
    <n v="0"/>
    <n v="0"/>
    <n v="1"/>
    <n v="1"/>
    <n v="6"/>
    <n v="4"/>
    <n v="3.9"/>
    <d v="2026-01-22T00:00:00"/>
    <m/>
    <m/>
    <m/>
    <n v="17.75"/>
  </r>
  <r>
    <x v="151"/>
    <s v="ORL"/>
    <s v="CHO"/>
    <s v="L"/>
    <d v="1899-12-30T20:00:00"/>
    <n v="2"/>
    <n v="6"/>
    <n v="0.33300000000000002"/>
    <n v="0"/>
    <n v="3"/>
    <n v="0"/>
    <n v="0"/>
    <n v="0"/>
    <m/>
    <n v="1"/>
    <n v="2"/>
    <n v="3"/>
    <n v="3"/>
    <n v="1"/>
    <n v="0"/>
    <n v="0"/>
    <n v="3"/>
    <n v="4"/>
    <n v="-10"/>
    <n v="3.8"/>
    <d v="2026-01-22T00:00:00"/>
    <m/>
    <m/>
    <m/>
    <n v="20"/>
  </r>
  <r>
    <x v="37"/>
    <s v="GSW"/>
    <s v="DAL"/>
    <s v="L"/>
    <d v="1899-12-30T16:39:00"/>
    <n v="2"/>
    <n v="5"/>
    <n v="0.4"/>
    <n v="1"/>
    <n v="4"/>
    <n v="0.25"/>
    <n v="0"/>
    <n v="0"/>
    <m/>
    <n v="0"/>
    <n v="4"/>
    <n v="4"/>
    <n v="0"/>
    <n v="0"/>
    <n v="1"/>
    <n v="0"/>
    <n v="1"/>
    <n v="5"/>
    <n v="-5"/>
    <n v="3.8"/>
    <d v="2026-01-22T00:00:00"/>
    <m/>
    <m/>
    <m/>
    <n v="16.649999999999999"/>
  </r>
  <r>
    <x v="287"/>
    <s v="LAC"/>
    <s v="LAL"/>
    <s v="W"/>
    <d v="1899-12-31T05:31:00"/>
    <n v="2"/>
    <n v="4"/>
    <n v="0.5"/>
    <n v="0"/>
    <n v="2"/>
    <n v="0"/>
    <n v="0"/>
    <n v="0"/>
    <m/>
    <n v="0"/>
    <n v="2"/>
    <n v="2"/>
    <n v="3"/>
    <n v="1"/>
    <n v="0"/>
    <n v="0"/>
    <n v="5"/>
    <n v="4"/>
    <n v="12"/>
    <n v="3.7"/>
    <d v="2026-01-22T00:00:00"/>
    <m/>
    <m/>
    <m/>
    <n v="29.516666666666666"/>
  </r>
  <r>
    <x v="259"/>
    <s v="WAS"/>
    <s v="DEN"/>
    <s v="L"/>
    <d v="1899-12-30T11:42:00"/>
    <n v="1"/>
    <n v="1"/>
    <n v="1"/>
    <n v="0"/>
    <n v="0"/>
    <m/>
    <n v="0"/>
    <n v="0"/>
    <m/>
    <n v="1"/>
    <n v="3"/>
    <n v="4"/>
    <n v="0"/>
    <n v="0"/>
    <n v="1"/>
    <n v="0"/>
    <n v="1"/>
    <n v="2"/>
    <n v="1"/>
    <n v="3.6"/>
    <d v="2026-01-22T00:00:00"/>
    <m/>
    <m/>
    <m/>
    <n v="11.7"/>
  </r>
  <r>
    <x v="219"/>
    <s v="PHI"/>
    <s v="HOU"/>
    <s v="W"/>
    <d v="1899-12-30T19:04:00"/>
    <n v="1"/>
    <n v="2"/>
    <n v="0.5"/>
    <n v="0"/>
    <n v="1"/>
    <n v="0"/>
    <n v="1"/>
    <n v="1"/>
    <n v="1"/>
    <n v="0"/>
    <n v="1"/>
    <n v="1"/>
    <n v="3"/>
    <n v="1"/>
    <n v="0"/>
    <n v="1"/>
    <n v="3"/>
    <n v="3"/>
    <n v="-11"/>
    <n v="3.2"/>
    <d v="2026-01-22T00:00:00"/>
    <m/>
    <m/>
    <m/>
    <n v="19.066666666666666"/>
  </r>
  <r>
    <x v="330"/>
    <s v="DEN"/>
    <s v="WAS"/>
    <s v="W"/>
    <d v="1899-12-31T04:08:00"/>
    <n v="1"/>
    <n v="2"/>
    <n v="0.5"/>
    <n v="0"/>
    <n v="0"/>
    <m/>
    <n v="0"/>
    <n v="0"/>
    <m/>
    <n v="1"/>
    <n v="4"/>
    <n v="5"/>
    <n v="0"/>
    <n v="0"/>
    <n v="1"/>
    <n v="0"/>
    <n v="1"/>
    <n v="2"/>
    <n v="0"/>
    <n v="3.2"/>
    <d v="2026-01-22T00:00:00"/>
    <m/>
    <m/>
    <m/>
    <n v="28.133333333333333"/>
  </r>
  <r>
    <x v="215"/>
    <s v="CHI"/>
    <s v="MIN"/>
    <s v="W"/>
    <d v="1899-12-30T15:45:00"/>
    <n v="2"/>
    <n v="3"/>
    <n v="0.66700000000000004"/>
    <n v="1"/>
    <n v="1"/>
    <n v="1"/>
    <n v="0"/>
    <n v="0"/>
    <m/>
    <n v="0"/>
    <n v="3"/>
    <n v="3"/>
    <n v="0"/>
    <n v="0"/>
    <n v="0"/>
    <n v="1"/>
    <n v="1"/>
    <n v="5"/>
    <n v="9"/>
    <n v="3.2"/>
    <d v="2026-01-22T00:00:00"/>
    <m/>
    <m/>
    <m/>
    <n v="15.75"/>
  </r>
  <r>
    <x v="131"/>
    <s v="CHI"/>
    <s v="MIN"/>
    <s v="W"/>
    <d v="1899-12-30T07:37:00"/>
    <n v="1"/>
    <n v="4"/>
    <n v="0.25"/>
    <n v="1"/>
    <n v="3"/>
    <n v="0.33300000000000002"/>
    <n v="0"/>
    <n v="0"/>
    <m/>
    <n v="0"/>
    <n v="0"/>
    <n v="0"/>
    <n v="2"/>
    <n v="1"/>
    <n v="0"/>
    <n v="0"/>
    <n v="0"/>
    <n v="3"/>
    <n v="5"/>
    <n v="3"/>
    <d v="2026-01-22T00:00:00"/>
    <m/>
    <m/>
    <m/>
    <n v="7.6166666666666663"/>
  </r>
  <r>
    <x v="371"/>
    <s v="DEN"/>
    <s v="WAS"/>
    <s v="W"/>
    <d v="1899-12-30T10:04:00"/>
    <n v="2"/>
    <n v="3"/>
    <n v="0.66700000000000004"/>
    <n v="0"/>
    <n v="0"/>
    <m/>
    <n v="0"/>
    <n v="0"/>
    <m/>
    <n v="0"/>
    <n v="1"/>
    <n v="1"/>
    <n v="0"/>
    <n v="0"/>
    <n v="0"/>
    <n v="0"/>
    <n v="0"/>
    <n v="4"/>
    <n v="-2"/>
    <n v="3"/>
    <d v="2026-01-22T00:00:00"/>
    <m/>
    <m/>
    <m/>
    <n v="10.066666666666666"/>
  </r>
  <r>
    <x v="24"/>
    <s v="LAL"/>
    <s v="LAC"/>
    <s v="L"/>
    <d v="1899-12-30T20:30:00"/>
    <n v="2"/>
    <n v="5"/>
    <n v="0.4"/>
    <n v="0"/>
    <n v="0"/>
    <m/>
    <n v="0"/>
    <n v="0"/>
    <m/>
    <n v="2"/>
    <n v="3"/>
    <n v="5"/>
    <n v="0"/>
    <n v="0"/>
    <n v="1"/>
    <n v="1"/>
    <n v="1"/>
    <n v="4"/>
    <n v="-14"/>
    <n v="2.9"/>
    <d v="2026-01-22T00:00:00"/>
    <m/>
    <m/>
    <m/>
    <n v="20.5"/>
  </r>
  <r>
    <x v="15"/>
    <s v="GSW"/>
    <s v="DAL"/>
    <s v="L"/>
    <d v="1899-12-30T23:24:00"/>
    <n v="1"/>
    <n v="5"/>
    <n v="0.2"/>
    <n v="0"/>
    <n v="1"/>
    <n v="0"/>
    <n v="2"/>
    <n v="2"/>
    <n v="1"/>
    <n v="0"/>
    <n v="4"/>
    <n v="4"/>
    <n v="5"/>
    <n v="2"/>
    <n v="1"/>
    <n v="3"/>
    <n v="6"/>
    <n v="4"/>
    <n v="-15"/>
    <n v="2.9"/>
    <d v="2026-01-22T00:00:00"/>
    <m/>
    <m/>
    <m/>
    <n v="23.4"/>
  </r>
  <r>
    <x v="20"/>
    <s v="GSW"/>
    <s v="DAL"/>
    <s v="L"/>
    <d v="1899-12-30T13:29:00"/>
    <n v="0"/>
    <n v="1"/>
    <n v="0"/>
    <n v="0"/>
    <n v="1"/>
    <n v="0"/>
    <n v="0"/>
    <n v="0"/>
    <m/>
    <n v="0"/>
    <n v="0"/>
    <n v="0"/>
    <n v="2"/>
    <n v="3"/>
    <n v="0"/>
    <n v="0"/>
    <n v="2"/>
    <n v="0"/>
    <n v="-5"/>
    <n v="2.9"/>
    <d v="2026-01-22T00:00:00"/>
    <m/>
    <m/>
    <m/>
    <n v="13.483333333333334"/>
  </r>
  <r>
    <x v="171"/>
    <s v="UTA"/>
    <s v="SAS"/>
    <s v="L"/>
    <d v="1899-12-30T18:42:00"/>
    <n v="2"/>
    <n v="4"/>
    <n v="0.5"/>
    <n v="1"/>
    <n v="2"/>
    <n v="0.5"/>
    <n v="0"/>
    <n v="0"/>
    <m/>
    <n v="1"/>
    <n v="4"/>
    <n v="5"/>
    <n v="0"/>
    <n v="0"/>
    <n v="0"/>
    <n v="2"/>
    <n v="1"/>
    <n v="5"/>
    <n v="-8"/>
    <n v="2.5"/>
    <d v="2026-01-22T00:00:00"/>
    <m/>
    <m/>
    <m/>
    <n v="18.7"/>
  </r>
  <r>
    <x v="26"/>
    <s v="HOU"/>
    <s v="PHI"/>
    <s v="L"/>
    <d v="1899-12-30T15:15:00"/>
    <n v="1"/>
    <n v="4"/>
    <n v="0.25"/>
    <n v="0"/>
    <n v="0"/>
    <m/>
    <n v="0"/>
    <n v="2"/>
    <n v="0"/>
    <n v="2"/>
    <n v="5"/>
    <n v="7"/>
    <n v="0"/>
    <n v="0"/>
    <n v="1"/>
    <n v="0"/>
    <n v="0"/>
    <n v="2"/>
    <n v="12"/>
    <n v="2.4"/>
    <d v="2026-01-22T00:00:00"/>
    <m/>
    <m/>
    <m/>
    <n v="15.25"/>
  </r>
  <r>
    <x v="269"/>
    <s v="ORL"/>
    <s v="CHO"/>
    <s v="L"/>
    <d v="1899-12-30T04:24:00"/>
    <n v="0"/>
    <n v="0"/>
    <m/>
    <n v="0"/>
    <n v="0"/>
    <m/>
    <n v="0"/>
    <n v="0"/>
    <m/>
    <n v="0"/>
    <n v="1"/>
    <n v="1"/>
    <n v="2"/>
    <n v="0"/>
    <n v="1"/>
    <n v="0"/>
    <n v="0"/>
    <n v="0"/>
    <n v="0"/>
    <n v="2.4"/>
    <d v="2026-01-22T00:00:00"/>
    <m/>
    <m/>
    <m/>
    <n v="4.3999999999999995"/>
  </r>
  <r>
    <x v="31"/>
    <s v="LAL"/>
    <s v="LAC"/>
    <s v="L"/>
    <d v="1899-12-30T15:33:00"/>
    <n v="1"/>
    <n v="2"/>
    <n v="0.5"/>
    <n v="1"/>
    <n v="1"/>
    <n v="1"/>
    <n v="0"/>
    <n v="0"/>
    <m/>
    <n v="0"/>
    <n v="1"/>
    <n v="1"/>
    <n v="0"/>
    <n v="0"/>
    <n v="0"/>
    <n v="0"/>
    <n v="0"/>
    <n v="3"/>
    <n v="-8"/>
    <n v="2.2999999999999998"/>
    <d v="2026-01-22T00:00:00"/>
    <m/>
    <m/>
    <m/>
    <n v="15.55"/>
  </r>
  <r>
    <x v="88"/>
    <s v="ORL"/>
    <s v="CHO"/>
    <s v="L"/>
    <d v="1899-12-30T11:32:00"/>
    <n v="0"/>
    <n v="0"/>
    <m/>
    <n v="0"/>
    <n v="0"/>
    <m/>
    <n v="0"/>
    <n v="0"/>
    <m/>
    <n v="1"/>
    <n v="1"/>
    <n v="2"/>
    <n v="1"/>
    <n v="0"/>
    <n v="1"/>
    <n v="0"/>
    <n v="1"/>
    <n v="0"/>
    <n v="-11"/>
    <n v="2"/>
    <d v="2026-01-22T00:00:00"/>
    <m/>
    <m/>
    <m/>
    <n v="11.533333333333333"/>
  </r>
  <r>
    <x v="224"/>
    <s v="MIA"/>
    <s v="POR"/>
    <s v="L"/>
    <d v="1899-12-30T16:58:00"/>
    <n v="2"/>
    <n v="8"/>
    <n v="0.25"/>
    <n v="1"/>
    <n v="7"/>
    <n v="0.14299999999999999"/>
    <n v="0"/>
    <n v="2"/>
    <n v="0"/>
    <n v="1"/>
    <n v="4"/>
    <n v="5"/>
    <n v="3"/>
    <n v="0"/>
    <n v="0"/>
    <n v="1"/>
    <n v="1"/>
    <n v="5"/>
    <n v="-7"/>
    <n v="2"/>
    <d v="2026-01-22T00:00:00"/>
    <m/>
    <m/>
    <m/>
    <n v="16.966666666666669"/>
  </r>
  <r>
    <x v="359"/>
    <s v="POR"/>
    <s v="MIA"/>
    <s v="W"/>
    <d v="1899-12-30T13:27:00"/>
    <n v="0"/>
    <n v="1"/>
    <n v="0"/>
    <n v="0"/>
    <n v="1"/>
    <n v="0"/>
    <n v="0"/>
    <n v="0"/>
    <m/>
    <n v="1"/>
    <n v="0"/>
    <n v="1"/>
    <n v="0"/>
    <n v="2"/>
    <n v="0"/>
    <n v="0"/>
    <n v="0"/>
    <n v="0"/>
    <n v="-8"/>
    <n v="2"/>
    <d v="2026-01-22T00:00:00"/>
    <m/>
    <m/>
    <m/>
    <n v="13.45"/>
  </r>
  <r>
    <x v="241"/>
    <s v="SAS"/>
    <s v="UTA"/>
    <s v="W"/>
    <d v="1899-12-30T08:51:00"/>
    <n v="0"/>
    <n v="2"/>
    <n v="0"/>
    <n v="0"/>
    <n v="1"/>
    <n v="0"/>
    <n v="0"/>
    <n v="0"/>
    <m/>
    <n v="0"/>
    <n v="3"/>
    <n v="3"/>
    <n v="2"/>
    <n v="1"/>
    <n v="0"/>
    <n v="0"/>
    <n v="0"/>
    <n v="0"/>
    <n v="8"/>
    <n v="1.9"/>
    <d v="2026-01-22T00:00:00"/>
    <m/>
    <m/>
    <m/>
    <n v="8.8500000000000014"/>
  </r>
  <r>
    <x v="70"/>
    <s v="WAS"/>
    <s v="DEN"/>
    <s v="L"/>
    <d v="1899-12-31T04:00:00"/>
    <n v="3"/>
    <n v="11"/>
    <n v="0.27300000000000002"/>
    <n v="1"/>
    <n v="6"/>
    <n v="0.16700000000000001"/>
    <n v="2"/>
    <n v="2"/>
    <n v="1"/>
    <n v="1"/>
    <n v="1"/>
    <n v="2"/>
    <n v="0"/>
    <n v="1"/>
    <n v="0"/>
    <n v="1"/>
    <n v="4"/>
    <n v="9"/>
    <n v="-18"/>
    <n v="1.9"/>
    <d v="2026-01-22T00:00:00"/>
    <m/>
    <m/>
    <m/>
    <n v="28"/>
  </r>
  <r>
    <x v="273"/>
    <s v="MIN"/>
    <s v="CHI"/>
    <s v="L"/>
    <d v="1899-12-30T11:45:00"/>
    <n v="1"/>
    <n v="6"/>
    <n v="0.16700000000000001"/>
    <n v="1"/>
    <n v="5"/>
    <n v="0.2"/>
    <n v="0"/>
    <n v="0"/>
    <m/>
    <n v="1"/>
    <n v="1"/>
    <n v="2"/>
    <n v="1"/>
    <n v="1"/>
    <n v="1"/>
    <n v="0"/>
    <n v="2"/>
    <n v="3"/>
    <n v="-4"/>
    <n v="1.8"/>
    <d v="2026-01-22T00:00:00"/>
    <m/>
    <m/>
    <m/>
    <n v="11.75"/>
  </r>
  <r>
    <x v="374"/>
    <s v="DEN"/>
    <s v="WAS"/>
    <s v="W"/>
    <d v="1899-12-31T08:34:00"/>
    <n v="0"/>
    <n v="4"/>
    <n v="0"/>
    <n v="0"/>
    <n v="1"/>
    <n v="0"/>
    <n v="2"/>
    <n v="2"/>
    <n v="1"/>
    <n v="1"/>
    <n v="4"/>
    <n v="5"/>
    <n v="5"/>
    <n v="1"/>
    <n v="0"/>
    <n v="3"/>
    <n v="2"/>
    <n v="2"/>
    <n v="16"/>
    <n v="1.8"/>
    <d v="2026-01-22T00:00:00"/>
    <m/>
    <m/>
    <m/>
    <n v="32.56666666666667"/>
  </r>
  <r>
    <x v="29"/>
    <s v="GSW"/>
    <s v="DAL"/>
    <s v="L"/>
    <d v="1899-12-30T16:59:00"/>
    <n v="2"/>
    <n v="6"/>
    <n v="0.33300000000000002"/>
    <n v="0"/>
    <n v="1"/>
    <n v="0"/>
    <n v="0"/>
    <n v="0"/>
    <m/>
    <n v="2"/>
    <n v="1"/>
    <n v="3"/>
    <n v="0"/>
    <n v="0"/>
    <n v="1"/>
    <n v="1"/>
    <n v="1"/>
    <n v="4"/>
    <n v="-32"/>
    <n v="1.6"/>
    <d v="2026-01-22T00:00:00"/>
    <m/>
    <m/>
    <m/>
    <n v="16.983333333333334"/>
  </r>
  <r>
    <x v="237"/>
    <s v="DAL"/>
    <s v="GSW"/>
    <s v="W"/>
    <d v="1899-12-30T22:56:00"/>
    <n v="2"/>
    <n v="6"/>
    <n v="0.33300000000000002"/>
    <n v="2"/>
    <n v="6"/>
    <n v="0.33300000000000002"/>
    <n v="0"/>
    <n v="0"/>
    <m/>
    <n v="0"/>
    <n v="4"/>
    <n v="4"/>
    <n v="0"/>
    <n v="1"/>
    <n v="0"/>
    <n v="3"/>
    <n v="1"/>
    <n v="6"/>
    <n v="-12"/>
    <n v="1.4"/>
    <d v="2026-01-22T00:00:00"/>
    <m/>
    <m/>
    <m/>
    <n v="22.933333333333334"/>
  </r>
  <r>
    <x v="280"/>
    <s v="MIN"/>
    <s v="CHI"/>
    <s v="L"/>
    <d v="1899-12-30T14:16:00"/>
    <n v="1"/>
    <n v="5"/>
    <n v="0.2"/>
    <n v="1"/>
    <n v="4"/>
    <n v="0.25"/>
    <n v="0"/>
    <n v="0"/>
    <m/>
    <n v="0"/>
    <n v="3"/>
    <n v="3"/>
    <n v="2"/>
    <n v="0"/>
    <n v="0"/>
    <n v="1"/>
    <n v="0"/>
    <n v="3"/>
    <n v="-8"/>
    <n v="1.2"/>
    <d v="2026-01-22T00:00:00"/>
    <m/>
    <m/>
    <m/>
    <n v="14.266666666666666"/>
  </r>
  <r>
    <x v="115"/>
    <s v="MIA"/>
    <s v="POR"/>
    <s v="L"/>
    <d v="1899-12-31T01:45:00"/>
    <n v="1"/>
    <n v="7"/>
    <n v="0.14299999999999999"/>
    <n v="0"/>
    <n v="2"/>
    <n v="0"/>
    <n v="2"/>
    <n v="2"/>
    <n v="1"/>
    <n v="2"/>
    <n v="3"/>
    <n v="5"/>
    <n v="3"/>
    <n v="0"/>
    <n v="0"/>
    <n v="2"/>
    <n v="2"/>
    <n v="4"/>
    <n v="-7"/>
    <n v="1.1000000000000001"/>
    <d v="2026-01-22T00:00:00"/>
    <m/>
    <m/>
    <m/>
    <n v="25.75"/>
  </r>
  <r>
    <x v="117"/>
    <s v="UTA"/>
    <s v="SAS"/>
    <s v="L"/>
    <d v="1899-12-31T00:00:00"/>
    <n v="2"/>
    <n v="5"/>
    <n v="0.4"/>
    <n v="0"/>
    <n v="3"/>
    <n v="0"/>
    <n v="0"/>
    <n v="0"/>
    <m/>
    <n v="0"/>
    <n v="0"/>
    <n v="0"/>
    <n v="1"/>
    <n v="0"/>
    <n v="0"/>
    <n v="1"/>
    <n v="0"/>
    <n v="4"/>
    <n v="-24"/>
    <n v="1"/>
    <d v="2026-01-22T00:00:00"/>
    <m/>
    <m/>
    <m/>
    <n v="24"/>
  </r>
  <r>
    <x v="226"/>
    <s v="MIN"/>
    <s v="CHI"/>
    <s v="L"/>
    <d v="1899-12-30T12:19:00"/>
    <n v="1"/>
    <n v="3"/>
    <n v="0.33300000000000002"/>
    <n v="0"/>
    <n v="2"/>
    <n v="0"/>
    <n v="0"/>
    <n v="0"/>
    <m/>
    <n v="0"/>
    <n v="1"/>
    <n v="1"/>
    <n v="1"/>
    <n v="0"/>
    <n v="0"/>
    <n v="0"/>
    <n v="2"/>
    <n v="2"/>
    <n v="-7"/>
    <n v="0.5"/>
    <d v="2026-01-22T00:00:00"/>
    <m/>
    <m/>
    <m/>
    <n v="12.316666666666666"/>
  </r>
  <r>
    <x v="306"/>
    <s v="PHI"/>
    <s v="HOU"/>
    <s v="W"/>
    <d v="1899-12-30T07:24:00"/>
    <n v="0"/>
    <n v="0"/>
    <m/>
    <n v="0"/>
    <n v="0"/>
    <m/>
    <n v="1"/>
    <n v="2"/>
    <n v="0.5"/>
    <n v="0"/>
    <n v="3"/>
    <n v="3"/>
    <n v="1"/>
    <n v="0"/>
    <n v="0"/>
    <n v="1"/>
    <n v="2"/>
    <n v="1"/>
    <n v="-15"/>
    <n v="0.4"/>
    <d v="2026-01-22T00:00:00"/>
    <m/>
    <m/>
    <m/>
    <n v="7.4"/>
  </r>
  <r>
    <x v="124"/>
    <s v="ORL"/>
    <s v="CHO"/>
    <s v="L"/>
    <d v="1899-12-30T18:45:00"/>
    <n v="1"/>
    <n v="5"/>
    <n v="0.2"/>
    <n v="1"/>
    <n v="4"/>
    <n v="0.25"/>
    <n v="0"/>
    <n v="0"/>
    <m/>
    <n v="0"/>
    <n v="3"/>
    <n v="3"/>
    <n v="1"/>
    <n v="1"/>
    <n v="0"/>
    <n v="2"/>
    <n v="1"/>
    <n v="3"/>
    <n v="-19"/>
    <n v="0.1"/>
    <d v="2026-01-22T00:00:00"/>
    <m/>
    <m/>
    <m/>
    <n v="18.75"/>
  </r>
  <r>
    <x v="342"/>
    <s v="MIN"/>
    <s v="CHI"/>
    <s v="L"/>
    <d v="1899-12-30T03:06:00"/>
    <n v="0"/>
    <n v="1"/>
    <n v="0"/>
    <n v="0"/>
    <n v="0"/>
    <m/>
    <n v="0"/>
    <n v="0"/>
    <m/>
    <n v="1"/>
    <n v="0"/>
    <n v="1"/>
    <n v="0"/>
    <n v="0"/>
    <n v="0"/>
    <n v="0"/>
    <n v="0"/>
    <n v="0"/>
    <n v="-5"/>
    <n v="0"/>
    <d v="2026-01-22T00:00:00"/>
    <m/>
    <m/>
    <m/>
    <n v="3.1000000000000005"/>
  </r>
  <r>
    <x v="381"/>
    <s v="CHO"/>
    <s v="ORL"/>
    <s v="W"/>
    <d v="1899-12-30T04:24:00"/>
    <n v="0"/>
    <n v="1"/>
    <n v="0"/>
    <n v="0"/>
    <n v="0"/>
    <m/>
    <n v="0"/>
    <n v="0"/>
    <m/>
    <n v="0"/>
    <n v="0"/>
    <n v="0"/>
    <n v="1"/>
    <n v="0"/>
    <n v="0"/>
    <n v="0"/>
    <n v="0"/>
    <n v="0"/>
    <n v="0"/>
    <n v="0"/>
    <d v="2026-01-22T00:00:00"/>
    <m/>
    <m/>
    <m/>
    <n v="4.3999999999999995"/>
  </r>
  <r>
    <x v="386"/>
    <s v="DAL"/>
    <s v="GSW"/>
    <s v="W"/>
    <d v="1899-12-30T00:57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1-22T00:00:00"/>
    <m/>
    <m/>
    <m/>
    <n v="0.95"/>
  </r>
  <r>
    <x v="462"/>
    <s v="CHO"/>
    <s v="ORL"/>
    <s v="W"/>
    <d v="1899-12-30T02:3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22T00:00:00"/>
    <m/>
    <m/>
    <m/>
    <n v="2.65"/>
  </r>
  <r>
    <x v="442"/>
    <s v="SAS"/>
    <s v="UTA"/>
    <s v="W"/>
    <d v="1899-12-30T03:35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22T00:00:00"/>
    <m/>
    <m/>
    <m/>
    <n v="3.583333333333333"/>
  </r>
  <r>
    <x v="32"/>
    <s v="GSW"/>
    <s v="DAL"/>
    <s v="L"/>
    <d v="1899-12-30T05:42:00"/>
    <n v="1"/>
    <n v="3"/>
    <n v="0.33300000000000002"/>
    <n v="0"/>
    <n v="2"/>
    <n v="0"/>
    <n v="0"/>
    <n v="0"/>
    <m/>
    <n v="0"/>
    <n v="0"/>
    <n v="0"/>
    <n v="0"/>
    <n v="0"/>
    <n v="0"/>
    <n v="0"/>
    <n v="1"/>
    <n v="2"/>
    <n v="-4"/>
    <n v="-0.1"/>
    <d v="2026-01-22T00:00:00"/>
    <m/>
    <m/>
    <m/>
    <n v="5.6999999999999993"/>
  </r>
  <r>
    <x v="281"/>
    <s v="DAL"/>
    <s v="GSW"/>
    <s v="W"/>
    <d v="1899-12-30T06:01:00"/>
    <n v="0"/>
    <n v="2"/>
    <n v="0"/>
    <n v="0"/>
    <n v="0"/>
    <m/>
    <n v="1"/>
    <n v="2"/>
    <n v="0.5"/>
    <n v="1"/>
    <n v="0"/>
    <n v="1"/>
    <n v="0"/>
    <n v="0"/>
    <n v="1"/>
    <n v="0"/>
    <n v="2"/>
    <n v="1"/>
    <n v="-7"/>
    <n v="-0.2"/>
    <d v="2026-01-22T00:00:00"/>
    <m/>
    <m/>
    <m/>
    <n v="6.0166666666666666"/>
  </r>
  <r>
    <x v="303"/>
    <s v="ORL"/>
    <s v="CHO"/>
    <s v="L"/>
    <d v="1899-12-30T15:59:00"/>
    <n v="1"/>
    <n v="7"/>
    <n v="0.14299999999999999"/>
    <n v="1"/>
    <n v="5"/>
    <n v="0.2"/>
    <n v="0"/>
    <n v="0"/>
    <m/>
    <n v="0"/>
    <n v="2"/>
    <n v="2"/>
    <n v="1"/>
    <n v="0"/>
    <n v="0"/>
    <n v="0"/>
    <n v="0"/>
    <n v="3"/>
    <n v="-4"/>
    <n v="-0.2"/>
    <d v="2026-01-22T00:00:00"/>
    <m/>
    <m/>
    <m/>
    <n v="15.983333333333333"/>
  </r>
  <r>
    <x v="480"/>
    <s v="LAL"/>
    <s v="LAC"/>
    <s v="L"/>
    <d v="1899-12-30T09:42:00"/>
    <n v="0"/>
    <n v="0"/>
    <m/>
    <n v="0"/>
    <n v="0"/>
    <m/>
    <n v="0"/>
    <n v="0"/>
    <m/>
    <n v="0"/>
    <n v="1"/>
    <n v="1"/>
    <n v="1"/>
    <n v="0"/>
    <n v="0"/>
    <n v="0"/>
    <n v="3"/>
    <n v="0"/>
    <n v="4"/>
    <n v="-0.2"/>
    <d v="2026-01-22T00:00:00"/>
    <m/>
    <m/>
    <m/>
    <n v="9.6999999999999993"/>
  </r>
  <r>
    <x v="450"/>
    <s v="UTA"/>
    <s v="SAS"/>
    <s v="L"/>
    <d v="1899-12-30T20:06:00"/>
    <n v="3"/>
    <n v="8"/>
    <n v="0.375"/>
    <n v="1"/>
    <n v="2"/>
    <n v="0.5"/>
    <n v="0"/>
    <n v="0"/>
    <m/>
    <n v="0"/>
    <n v="3"/>
    <n v="3"/>
    <n v="4"/>
    <n v="0"/>
    <n v="0"/>
    <n v="6"/>
    <n v="2"/>
    <n v="7"/>
    <n v="-10"/>
    <n v="-0.5"/>
    <d v="2026-01-22T00:00:00"/>
    <m/>
    <m/>
    <m/>
    <n v="20.100000000000001"/>
  </r>
  <r>
    <x v="443"/>
    <s v="SAS"/>
    <s v="UTA"/>
    <s v="W"/>
    <d v="1899-12-30T08:09:00"/>
    <n v="1"/>
    <n v="4"/>
    <n v="0.25"/>
    <n v="0"/>
    <n v="2"/>
    <n v="0"/>
    <n v="0"/>
    <n v="0"/>
    <m/>
    <n v="1"/>
    <n v="0"/>
    <n v="1"/>
    <n v="0"/>
    <n v="1"/>
    <n v="0"/>
    <n v="2"/>
    <n v="0"/>
    <n v="2"/>
    <n v="-7"/>
    <n v="-0.7"/>
    <d v="2026-01-22T00:00:00"/>
    <m/>
    <m/>
    <m/>
    <n v="8.15"/>
  </r>
  <r>
    <x v="429"/>
    <s v="DAL"/>
    <s v="GSW"/>
    <s v="W"/>
    <d v="1899-12-30T02:3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1-22T00:00:00"/>
    <m/>
    <m/>
    <m/>
    <n v="2.5666666666666664"/>
  </r>
  <r>
    <x v="244"/>
    <s v="LAC"/>
    <s v="LAL"/>
    <s v="W"/>
    <d v="1899-12-30T16:44:00"/>
    <n v="0"/>
    <n v="3"/>
    <n v="0"/>
    <n v="0"/>
    <n v="3"/>
    <n v="0"/>
    <n v="0"/>
    <n v="0"/>
    <m/>
    <n v="0"/>
    <n v="2"/>
    <n v="2"/>
    <n v="1"/>
    <n v="1"/>
    <n v="0"/>
    <n v="1"/>
    <n v="0"/>
    <n v="0"/>
    <n v="-5"/>
    <n v="-0.8"/>
    <d v="2026-01-22T00:00:00"/>
    <m/>
    <m/>
    <m/>
    <n v="16.733333333333334"/>
  </r>
  <r>
    <x v="248"/>
    <s v="SAS"/>
    <s v="UTA"/>
    <s v="W"/>
    <d v="1899-12-30T21:51:00"/>
    <n v="1"/>
    <n v="5"/>
    <n v="0.2"/>
    <n v="0"/>
    <n v="4"/>
    <n v="0"/>
    <n v="0"/>
    <n v="0"/>
    <m/>
    <n v="0"/>
    <n v="1"/>
    <n v="1"/>
    <n v="1"/>
    <n v="0"/>
    <n v="0"/>
    <n v="1"/>
    <n v="0"/>
    <n v="2"/>
    <n v="-5"/>
    <n v="-1.1000000000000001"/>
    <d v="2026-01-22T00:00:00"/>
    <m/>
    <m/>
    <m/>
    <n v="21.85"/>
  </r>
  <r>
    <x v="292"/>
    <s v="DAL"/>
    <s v="GSW"/>
    <s v="W"/>
    <d v="1899-12-30T19:54:00"/>
    <n v="0"/>
    <n v="2"/>
    <n v="0"/>
    <n v="0"/>
    <n v="1"/>
    <n v="0"/>
    <n v="0"/>
    <n v="0"/>
    <m/>
    <n v="0"/>
    <n v="2"/>
    <n v="2"/>
    <n v="1"/>
    <n v="0"/>
    <n v="2"/>
    <n v="2"/>
    <n v="1"/>
    <n v="0"/>
    <n v="-24"/>
    <n v="-1.1000000000000001"/>
    <d v="2026-01-22T00:00:00"/>
    <m/>
    <m/>
    <m/>
    <n v="19.900000000000002"/>
  </r>
  <r>
    <x v="86"/>
    <s v="UTA"/>
    <s v="SAS"/>
    <s v="L"/>
    <d v="1899-12-30T20:00:00"/>
    <n v="0"/>
    <n v="6"/>
    <n v="0"/>
    <n v="0"/>
    <n v="4"/>
    <n v="0"/>
    <n v="2"/>
    <n v="2"/>
    <n v="1"/>
    <n v="0"/>
    <n v="3"/>
    <n v="3"/>
    <n v="0"/>
    <n v="1"/>
    <n v="0"/>
    <n v="1"/>
    <n v="0"/>
    <n v="2"/>
    <n v="-12"/>
    <n v="-1.3"/>
    <d v="2026-01-22T00:00:00"/>
    <m/>
    <m/>
    <m/>
    <n v="20"/>
  </r>
  <r>
    <x v="461"/>
    <s v="ORL"/>
    <s v="CHO"/>
    <s v="L"/>
    <d v="1899-12-30T04:24:00"/>
    <n v="0"/>
    <n v="1"/>
    <n v="0"/>
    <n v="0"/>
    <n v="0"/>
    <m/>
    <n v="0"/>
    <n v="0"/>
    <m/>
    <n v="0"/>
    <n v="0"/>
    <n v="0"/>
    <n v="0"/>
    <n v="0"/>
    <n v="0"/>
    <n v="0"/>
    <n v="2"/>
    <n v="0"/>
    <n v="0"/>
    <n v="-1.5"/>
    <d v="2026-01-22T00:00:00"/>
    <m/>
    <m/>
    <m/>
    <n v="4.3999999999999995"/>
  </r>
  <r>
    <x v="379"/>
    <s v="ORL"/>
    <s v="CHO"/>
    <s v="L"/>
    <d v="1899-12-30T23:29:00"/>
    <n v="1"/>
    <n v="5"/>
    <n v="0.2"/>
    <n v="0"/>
    <n v="1"/>
    <n v="0"/>
    <n v="0"/>
    <n v="0"/>
    <m/>
    <n v="1"/>
    <n v="1"/>
    <n v="2"/>
    <n v="0"/>
    <n v="0"/>
    <n v="0"/>
    <n v="1"/>
    <n v="2"/>
    <n v="2"/>
    <n v="-15"/>
    <n v="-1.9"/>
    <d v="2026-01-22T00:00:00"/>
    <m/>
    <m/>
    <m/>
    <n v="23.483333333333334"/>
  </r>
  <r>
    <x v="201"/>
    <s v="ORL"/>
    <s v="CHO"/>
    <s v="L"/>
    <d v="1899-12-31T03:37:00"/>
    <n v="1"/>
    <n v="11"/>
    <n v="9.0999999999999998E-2"/>
    <n v="1"/>
    <n v="5"/>
    <n v="0.2"/>
    <n v="1"/>
    <n v="2"/>
    <n v="0.5"/>
    <n v="0"/>
    <n v="2"/>
    <n v="2"/>
    <n v="2"/>
    <n v="0"/>
    <n v="1"/>
    <n v="1"/>
    <n v="4"/>
    <n v="4"/>
    <n v="-23"/>
    <n v="-3.6"/>
    <d v="2026-01-22T00:00:00"/>
    <m/>
    <m/>
    <m/>
    <n v="27.616666666666667"/>
  </r>
  <r>
    <x v="319"/>
    <s v="DEN"/>
    <s v="WAS"/>
    <s v="W"/>
    <d v="1899-12-30T19:42:00"/>
    <n v="1"/>
    <n v="8"/>
    <n v="0.125"/>
    <n v="0"/>
    <n v="5"/>
    <n v="0"/>
    <n v="0"/>
    <n v="0"/>
    <m/>
    <n v="0"/>
    <n v="3"/>
    <n v="3"/>
    <n v="0"/>
    <n v="1"/>
    <n v="0"/>
    <n v="2"/>
    <n v="1"/>
    <n v="2"/>
    <n v="-8"/>
    <n v="-3.7"/>
    <d v="2026-01-22T00:00:00"/>
    <m/>
    <m/>
    <m/>
    <n v="19.7"/>
  </r>
  <r>
    <x v="3"/>
    <s v="OKC"/>
    <s v="IND"/>
    <s v="L"/>
    <d v="1899-12-31T10:42:00"/>
    <n v="17"/>
    <n v="28"/>
    <n v="0.60699999999999998"/>
    <n v="1"/>
    <n v="4"/>
    <n v="0.25"/>
    <n v="12"/>
    <n v="12"/>
    <n v="1"/>
    <n v="1"/>
    <n v="3"/>
    <n v="4"/>
    <n v="4"/>
    <n v="1"/>
    <n v="1"/>
    <n v="1"/>
    <n v="2"/>
    <n v="47"/>
    <n v="4"/>
    <n v="38.5"/>
    <d v="2026-01-23T00:00:00"/>
    <m/>
    <m/>
    <m/>
    <n v="34.700000000000003"/>
  </r>
  <r>
    <x v="130"/>
    <s v="NOP"/>
    <s v="MEM"/>
    <s v="W"/>
    <d v="1899-12-31T07:44:00"/>
    <n v="13"/>
    <n v="20"/>
    <n v="0.65"/>
    <n v="6"/>
    <n v="9"/>
    <n v="0.66700000000000004"/>
    <n v="4"/>
    <n v="4"/>
    <n v="1"/>
    <n v="3"/>
    <n v="1"/>
    <n v="4"/>
    <n v="4"/>
    <n v="1"/>
    <n v="0"/>
    <n v="0"/>
    <n v="2"/>
    <n v="36"/>
    <n v="5"/>
    <n v="32.6"/>
    <d v="2026-01-23T00:00:00"/>
    <m/>
    <m/>
    <m/>
    <n v="31.733333333333334"/>
  </r>
  <r>
    <x v="183"/>
    <s v="NOP"/>
    <s v="MEM"/>
    <s v="W"/>
    <d v="1899-12-31T12:18:00"/>
    <n v="9"/>
    <n v="15"/>
    <n v="0.6"/>
    <n v="2"/>
    <n v="7"/>
    <n v="0.28599999999999998"/>
    <n v="12"/>
    <n v="12"/>
    <n v="1"/>
    <n v="0"/>
    <n v="3"/>
    <n v="3"/>
    <n v="3"/>
    <n v="3"/>
    <n v="0"/>
    <n v="1"/>
    <n v="1"/>
    <n v="32"/>
    <n v="6"/>
    <n v="29.7"/>
    <d v="2026-01-23T00:00:00"/>
    <m/>
    <m/>
    <m/>
    <n v="36.299999999999997"/>
  </r>
  <r>
    <x v="80"/>
    <s v="CLE"/>
    <s v="SAC"/>
    <s v="W"/>
    <d v="1899-12-31T10:46:00"/>
    <n v="13"/>
    <n v="24"/>
    <n v="0.54200000000000004"/>
    <n v="0"/>
    <n v="4"/>
    <n v="0"/>
    <n v="3"/>
    <n v="5"/>
    <n v="0.6"/>
    <n v="3"/>
    <n v="10"/>
    <n v="13"/>
    <n v="7"/>
    <n v="0"/>
    <n v="4"/>
    <n v="0"/>
    <n v="0"/>
    <n v="29"/>
    <n v="17"/>
    <n v="29.4"/>
    <d v="2026-01-23T00:00:00"/>
    <m/>
    <m/>
    <m/>
    <n v="34.766666666666666"/>
  </r>
  <r>
    <x v="9"/>
    <s v="HOU"/>
    <s v="DET"/>
    <s v="W"/>
    <d v="1899-12-31T16:40:00"/>
    <n v="11"/>
    <n v="19"/>
    <n v="0.57899999999999996"/>
    <n v="5"/>
    <n v="11"/>
    <n v="0.45500000000000002"/>
    <n v="5"/>
    <n v="6"/>
    <n v="0.83299999999999996"/>
    <n v="0"/>
    <n v="7"/>
    <n v="7"/>
    <n v="3"/>
    <n v="1"/>
    <n v="1"/>
    <n v="0"/>
    <n v="4"/>
    <n v="32"/>
    <n v="18"/>
    <n v="27"/>
    <d v="2026-01-23T00:00:00"/>
    <m/>
    <m/>
    <m/>
    <n v="40.666666666666664"/>
  </r>
  <r>
    <x v="54"/>
    <s v="CLE"/>
    <s v="SAC"/>
    <s v="W"/>
    <d v="1899-12-31T10:11:00"/>
    <n v="11"/>
    <n v="25"/>
    <n v="0.44"/>
    <n v="5"/>
    <n v="12"/>
    <n v="0.41699999999999998"/>
    <n v="6"/>
    <n v="7"/>
    <n v="0.85699999999999998"/>
    <n v="0"/>
    <n v="5"/>
    <n v="5"/>
    <n v="8"/>
    <n v="1"/>
    <n v="0"/>
    <n v="1"/>
    <n v="3"/>
    <n v="33"/>
    <n v="5"/>
    <n v="25.4"/>
    <d v="2026-01-23T00:00:00"/>
    <m/>
    <m/>
    <m/>
    <n v="34.18333333333333"/>
  </r>
  <r>
    <x v="327"/>
    <s v="IND"/>
    <s v="OKC"/>
    <s v="W"/>
    <d v="1899-12-31T12:22:00"/>
    <n v="10"/>
    <n v="16"/>
    <n v="0.625"/>
    <n v="4"/>
    <n v="7"/>
    <n v="0.57099999999999995"/>
    <n v="3"/>
    <n v="4"/>
    <n v="0.75"/>
    <n v="1"/>
    <n v="6"/>
    <n v="7"/>
    <n v="11"/>
    <n v="0"/>
    <n v="0"/>
    <n v="3"/>
    <n v="4"/>
    <n v="27"/>
    <n v="16"/>
    <n v="25"/>
    <d v="2026-01-23T00:00:00"/>
    <m/>
    <m/>
    <m/>
    <n v="36.366666666666667"/>
  </r>
  <r>
    <x v="5"/>
    <s v="OKC"/>
    <s v="IND"/>
    <s v="L"/>
    <d v="1899-12-31T09:16:00"/>
    <n v="8"/>
    <n v="14"/>
    <n v="0.57099999999999995"/>
    <n v="2"/>
    <n v="4"/>
    <n v="0.5"/>
    <n v="7"/>
    <n v="8"/>
    <n v="0.875"/>
    <n v="0"/>
    <n v="13"/>
    <n v="13"/>
    <n v="3"/>
    <n v="0"/>
    <n v="3"/>
    <n v="0"/>
    <n v="3"/>
    <n v="25"/>
    <n v="13"/>
    <n v="24.9"/>
    <d v="2026-01-23T00:00:00"/>
    <m/>
    <m/>
    <m/>
    <n v="33.266666666666666"/>
  </r>
  <r>
    <x v="334"/>
    <s v="SAC"/>
    <s v="CLE"/>
    <s v="L"/>
    <d v="1899-12-31T06:43:00"/>
    <n v="9"/>
    <n v="14"/>
    <n v="0.64300000000000002"/>
    <n v="1"/>
    <n v="1"/>
    <n v="1"/>
    <n v="5"/>
    <n v="5"/>
    <n v="1"/>
    <n v="4"/>
    <n v="12"/>
    <n v="16"/>
    <n v="6"/>
    <n v="1"/>
    <n v="0"/>
    <n v="4"/>
    <n v="5"/>
    <n v="24"/>
    <n v="16"/>
    <n v="23.4"/>
    <d v="2026-01-23T00:00:00"/>
    <m/>
    <m/>
    <m/>
    <n v="30.716666666666669"/>
  </r>
  <r>
    <x v="193"/>
    <s v="MEM"/>
    <s v="NOP"/>
    <s v="L"/>
    <d v="1899-12-31T03:59:00"/>
    <n v="7"/>
    <n v="9"/>
    <n v="0.77800000000000002"/>
    <n v="4"/>
    <n v="6"/>
    <n v="0.66700000000000004"/>
    <n v="3"/>
    <n v="4"/>
    <n v="0.75"/>
    <n v="0"/>
    <n v="5"/>
    <n v="5"/>
    <n v="11"/>
    <n v="0"/>
    <n v="1"/>
    <n v="2"/>
    <n v="4"/>
    <n v="21"/>
    <n v="-2"/>
    <n v="23.4"/>
    <d v="2026-01-23T00:00:00"/>
    <m/>
    <m/>
    <m/>
    <n v="27.983333333333334"/>
  </r>
  <r>
    <x v="69"/>
    <s v="PHO"/>
    <s v="ATL"/>
    <s v="L"/>
    <d v="1899-12-31T04:25:00"/>
    <n v="12"/>
    <n v="21"/>
    <n v="0.57099999999999995"/>
    <n v="5"/>
    <n v="9"/>
    <n v="0.55600000000000005"/>
    <n v="2"/>
    <n v="2"/>
    <n v="1"/>
    <n v="0"/>
    <n v="4"/>
    <n v="4"/>
    <n v="3"/>
    <n v="1"/>
    <n v="0"/>
    <n v="2"/>
    <n v="1"/>
    <n v="31"/>
    <n v="5"/>
    <n v="23"/>
    <d v="2026-01-23T00:00:00"/>
    <m/>
    <m/>
    <m/>
    <n v="28.416666666666664"/>
  </r>
  <r>
    <x v="181"/>
    <s v="BRK"/>
    <s v="BOS"/>
    <s v="L"/>
    <d v="1899-12-31T17:59:00"/>
    <n v="9"/>
    <n v="19"/>
    <n v="0.47399999999999998"/>
    <n v="4"/>
    <n v="12"/>
    <n v="0.33300000000000002"/>
    <n v="8"/>
    <n v="9"/>
    <n v="0.88900000000000001"/>
    <n v="1"/>
    <n v="7"/>
    <n v="8"/>
    <n v="4"/>
    <n v="0"/>
    <n v="1"/>
    <n v="2"/>
    <n v="3"/>
    <n v="30"/>
    <n v="0"/>
    <n v="23"/>
    <d v="2026-01-23T00:00:00"/>
    <m/>
    <m/>
    <m/>
    <n v="41.983333333333334"/>
  </r>
  <r>
    <x v="134"/>
    <s v="BOS"/>
    <s v="BRK"/>
    <s v="W"/>
    <d v="1899-12-31T16:18:00"/>
    <n v="13"/>
    <n v="24"/>
    <n v="0.54200000000000004"/>
    <n v="6"/>
    <n v="11"/>
    <n v="0.54500000000000004"/>
    <n v="0"/>
    <n v="0"/>
    <m/>
    <n v="1"/>
    <n v="3"/>
    <n v="4"/>
    <n v="4"/>
    <n v="0"/>
    <n v="0"/>
    <n v="1"/>
    <n v="3"/>
    <n v="32"/>
    <n v="-3"/>
    <n v="22.6"/>
    <d v="2026-01-23T00:00:00"/>
    <m/>
    <m/>
    <m/>
    <n v="40.299999999999997"/>
  </r>
  <r>
    <x v="118"/>
    <s v="MEM"/>
    <s v="NOP"/>
    <s v="L"/>
    <d v="1899-12-31T08:05:00"/>
    <n v="7"/>
    <n v="18"/>
    <n v="0.38900000000000001"/>
    <n v="2"/>
    <n v="8"/>
    <n v="0.25"/>
    <n v="10"/>
    <n v="11"/>
    <n v="0.90900000000000003"/>
    <n v="2"/>
    <n v="10"/>
    <n v="12"/>
    <n v="3"/>
    <n v="1"/>
    <n v="4"/>
    <n v="2"/>
    <n v="4"/>
    <n v="26"/>
    <n v="1"/>
    <n v="22.5"/>
    <d v="2026-01-23T00:00:00"/>
    <m/>
    <m/>
    <m/>
    <n v="32.083333333333336"/>
  </r>
  <r>
    <x v="49"/>
    <s v="NOP"/>
    <s v="MEM"/>
    <s v="W"/>
    <d v="1899-12-31T09:08:00"/>
    <n v="9"/>
    <n v="17"/>
    <n v="0.52900000000000003"/>
    <n v="0"/>
    <n v="0"/>
    <m/>
    <n v="6"/>
    <n v="11"/>
    <n v="0.54500000000000004"/>
    <n v="3"/>
    <n v="8"/>
    <n v="11"/>
    <n v="4"/>
    <n v="2"/>
    <n v="1"/>
    <n v="1"/>
    <n v="1"/>
    <n v="24"/>
    <n v="12"/>
    <n v="22.3"/>
    <d v="2026-01-23T00:00:00"/>
    <m/>
    <m/>
    <m/>
    <n v="33.133333333333333"/>
  </r>
  <r>
    <x v="43"/>
    <s v="MIL"/>
    <s v="DEN"/>
    <s v="L"/>
    <d v="1899-12-31T08:10:00"/>
    <n v="4"/>
    <n v="8"/>
    <n v="0.5"/>
    <n v="0"/>
    <n v="0"/>
    <m/>
    <n v="14"/>
    <n v="16"/>
    <n v="0.875"/>
    <n v="1"/>
    <n v="12"/>
    <n v="13"/>
    <n v="7"/>
    <n v="0"/>
    <n v="0"/>
    <n v="4"/>
    <n v="1"/>
    <n v="22"/>
    <n v="6"/>
    <n v="22"/>
    <d v="2026-01-23T00:00:00"/>
    <m/>
    <m/>
    <m/>
    <n v="32.166666666666664"/>
  </r>
  <r>
    <x v="194"/>
    <s v="MEM"/>
    <s v="NOP"/>
    <s v="L"/>
    <d v="1899-12-31T07:58:00"/>
    <n v="11"/>
    <n v="18"/>
    <n v="0.61099999999999999"/>
    <n v="2"/>
    <n v="5"/>
    <n v="0.4"/>
    <n v="0"/>
    <n v="0"/>
    <m/>
    <n v="6"/>
    <n v="5"/>
    <n v="11"/>
    <n v="2"/>
    <n v="1"/>
    <n v="1"/>
    <n v="2"/>
    <n v="2"/>
    <n v="24"/>
    <n v="-3"/>
    <n v="21.8"/>
    <d v="2026-01-23T00:00:00"/>
    <m/>
    <m/>
    <m/>
    <n v="31.966666666666665"/>
  </r>
  <r>
    <x v="81"/>
    <s v="ATL"/>
    <s v="PHO"/>
    <s v="W"/>
    <d v="1899-12-31T12:25:00"/>
    <n v="9"/>
    <n v="15"/>
    <n v="0.6"/>
    <n v="3"/>
    <n v="5"/>
    <n v="0.6"/>
    <n v="4"/>
    <n v="4"/>
    <n v="1"/>
    <n v="0"/>
    <n v="5"/>
    <n v="5"/>
    <n v="5"/>
    <n v="2"/>
    <n v="0"/>
    <n v="3"/>
    <n v="2"/>
    <n v="25"/>
    <n v="12"/>
    <n v="21.3"/>
    <d v="2026-01-23T00:00:00"/>
    <m/>
    <m/>
    <m/>
    <n v="36.416666666666671"/>
  </r>
  <r>
    <x v="147"/>
    <s v="TOR"/>
    <s v="POR"/>
    <s v="W"/>
    <d v="1899-12-31T10:18:00"/>
    <n v="9"/>
    <n v="15"/>
    <n v="0.6"/>
    <n v="2"/>
    <n v="4"/>
    <n v="0.5"/>
    <n v="0"/>
    <n v="0"/>
    <m/>
    <n v="0"/>
    <n v="8"/>
    <n v="8"/>
    <n v="7"/>
    <n v="2"/>
    <n v="0"/>
    <n v="1"/>
    <n v="1"/>
    <n v="20"/>
    <n v="9"/>
    <n v="21"/>
    <d v="2026-01-23T00:00:00"/>
    <m/>
    <m/>
    <m/>
    <n v="34.299999999999997"/>
  </r>
  <r>
    <x v="57"/>
    <s v="ATL"/>
    <s v="PHO"/>
    <s v="W"/>
    <d v="1899-12-31T15:13:00"/>
    <n v="10"/>
    <n v="18"/>
    <n v="0.55600000000000005"/>
    <n v="1"/>
    <n v="3"/>
    <n v="0.33300000000000002"/>
    <n v="2"/>
    <n v="5"/>
    <n v="0.4"/>
    <n v="3"/>
    <n v="15"/>
    <n v="18"/>
    <n v="9"/>
    <n v="0"/>
    <n v="0"/>
    <n v="5"/>
    <n v="2"/>
    <n v="23"/>
    <n v="15"/>
    <n v="20.3"/>
    <d v="2026-01-23T00:00:00"/>
    <m/>
    <m/>
    <m/>
    <n v="39.216666666666669"/>
  </r>
  <r>
    <x v="73"/>
    <s v="BOS"/>
    <s v="BRK"/>
    <s v="W"/>
    <d v="1899-12-31T21:38:00"/>
    <n v="9"/>
    <n v="27"/>
    <n v="0.33300000000000002"/>
    <n v="4"/>
    <n v="10"/>
    <n v="0.4"/>
    <n v="5"/>
    <n v="10"/>
    <n v="0.5"/>
    <n v="1"/>
    <n v="9"/>
    <n v="10"/>
    <n v="12"/>
    <n v="1"/>
    <n v="0"/>
    <n v="2"/>
    <n v="2"/>
    <n v="27"/>
    <n v="11"/>
    <n v="19.7"/>
    <d v="2026-01-23T00:00:00"/>
    <m/>
    <m/>
    <m/>
    <n v="45.633333333333333"/>
  </r>
  <r>
    <x v="11"/>
    <s v="HOU"/>
    <s v="DET"/>
    <s v="W"/>
    <d v="1899-12-31T15:36:00"/>
    <n v="5"/>
    <n v="11"/>
    <n v="0.45500000000000002"/>
    <n v="0"/>
    <n v="0"/>
    <m/>
    <n v="5"/>
    <n v="5"/>
    <n v="1"/>
    <n v="2"/>
    <n v="7"/>
    <n v="9"/>
    <n v="7"/>
    <n v="2"/>
    <n v="1"/>
    <n v="1"/>
    <n v="0"/>
    <n v="15"/>
    <n v="11"/>
    <n v="19.399999999999999"/>
    <d v="2026-01-23T00:00:00"/>
    <m/>
    <m/>
    <m/>
    <n v="39.599999999999994"/>
  </r>
  <r>
    <x v="91"/>
    <s v="BRK"/>
    <s v="BOS"/>
    <s v="L"/>
    <d v="1899-12-31T14:45:00"/>
    <n v="8"/>
    <n v="13"/>
    <n v="0.61499999999999999"/>
    <n v="0"/>
    <n v="0"/>
    <m/>
    <n v="2"/>
    <n v="2"/>
    <n v="1"/>
    <n v="4"/>
    <n v="5"/>
    <n v="9"/>
    <n v="4"/>
    <n v="0"/>
    <n v="2"/>
    <n v="0"/>
    <n v="4"/>
    <n v="18"/>
    <n v="-1"/>
    <n v="19"/>
    <d v="2026-01-23T00:00:00"/>
    <m/>
    <m/>
    <m/>
    <n v="38.75"/>
  </r>
  <r>
    <x v="149"/>
    <s v="POR"/>
    <s v="TOR"/>
    <s v="L"/>
    <d v="1899-12-30T22:20:00"/>
    <n v="9"/>
    <n v="14"/>
    <n v="0.64300000000000002"/>
    <n v="3"/>
    <n v="6"/>
    <n v="0.5"/>
    <n v="0"/>
    <n v="0"/>
    <m/>
    <n v="0"/>
    <n v="1"/>
    <n v="1"/>
    <n v="7"/>
    <n v="0"/>
    <n v="0"/>
    <n v="1"/>
    <n v="0"/>
    <n v="21"/>
    <n v="-5"/>
    <n v="19"/>
    <d v="2026-01-23T00:00:00"/>
    <m/>
    <m/>
    <m/>
    <n v="22.333333333333336"/>
  </r>
  <r>
    <x v="317"/>
    <s v="IND"/>
    <s v="OKC"/>
    <s v="W"/>
    <d v="1899-12-31T06:35:00"/>
    <n v="8"/>
    <n v="15"/>
    <n v="0.53300000000000003"/>
    <n v="3"/>
    <n v="6"/>
    <n v="0.5"/>
    <n v="7"/>
    <n v="11"/>
    <n v="0.63600000000000001"/>
    <n v="0"/>
    <n v="4"/>
    <n v="4"/>
    <n v="3"/>
    <n v="2"/>
    <n v="0"/>
    <n v="2"/>
    <n v="5"/>
    <n v="26"/>
    <n v="9"/>
    <n v="18.399999999999999"/>
    <d v="2026-01-23T00:00:00"/>
    <m/>
    <m/>
    <m/>
    <n v="30.583333333333336"/>
  </r>
  <r>
    <x v="143"/>
    <s v="MIL"/>
    <s v="DEN"/>
    <s v="L"/>
    <d v="1899-12-31T05:09:00"/>
    <n v="7"/>
    <n v="12"/>
    <n v="0.58299999999999996"/>
    <n v="1"/>
    <n v="4"/>
    <n v="0.25"/>
    <n v="2"/>
    <n v="2"/>
    <n v="1"/>
    <n v="2"/>
    <n v="5"/>
    <n v="7"/>
    <n v="2"/>
    <n v="1"/>
    <n v="6"/>
    <n v="1"/>
    <n v="4"/>
    <n v="17"/>
    <n v="-3"/>
    <n v="18.3"/>
    <d v="2026-01-23T00:00:00"/>
    <m/>
    <m/>
    <m/>
    <n v="29.15"/>
  </r>
  <r>
    <x v="204"/>
    <s v="TOR"/>
    <s v="POR"/>
    <s v="W"/>
    <d v="1899-12-31T10:51:00"/>
    <n v="9"/>
    <n v="15"/>
    <n v="0.6"/>
    <n v="3"/>
    <n v="6"/>
    <n v="0.5"/>
    <n v="1"/>
    <n v="2"/>
    <n v="0.5"/>
    <n v="2"/>
    <n v="4"/>
    <n v="6"/>
    <n v="4"/>
    <n v="1"/>
    <n v="0"/>
    <n v="2"/>
    <n v="3"/>
    <n v="22"/>
    <n v="25"/>
    <n v="17.899999999999999"/>
    <d v="2026-01-23T00:00:00"/>
    <m/>
    <m/>
    <m/>
    <n v="34.85"/>
  </r>
  <r>
    <x v="216"/>
    <s v="CLE"/>
    <s v="SAC"/>
    <s v="W"/>
    <d v="1899-12-31T09:38:00"/>
    <n v="3"/>
    <n v="6"/>
    <n v="0.5"/>
    <n v="0"/>
    <n v="0"/>
    <m/>
    <n v="9"/>
    <n v="10"/>
    <n v="0.9"/>
    <n v="4"/>
    <n v="5"/>
    <n v="9"/>
    <n v="0"/>
    <n v="2"/>
    <n v="1"/>
    <n v="0"/>
    <n v="2"/>
    <n v="15"/>
    <n v="7"/>
    <n v="17.8"/>
    <d v="2026-01-23T00:00:00"/>
    <m/>
    <m/>
    <m/>
    <n v="33.633333333333333"/>
  </r>
  <r>
    <x v="373"/>
    <s v="DEN"/>
    <s v="MIL"/>
    <s v="W"/>
    <d v="1899-12-31T02:40:00"/>
    <n v="6"/>
    <n v="13"/>
    <n v="0.46200000000000002"/>
    <n v="1"/>
    <n v="6"/>
    <n v="0.16700000000000001"/>
    <n v="7"/>
    <n v="8"/>
    <n v="0.875"/>
    <n v="0"/>
    <n v="5"/>
    <n v="5"/>
    <n v="3"/>
    <n v="1"/>
    <n v="0"/>
    <n v="0"/>
    <n v="1"/>
    <n v="20"/>
    <n v="12"/>
    <n v="17.100000000000001"/>
    <d v="2026-01-23T00:00:00"/>
    <m/>
    <m/>
    <m/>
    <n v="26.666666666666668"/>
  </r>
  <r>
    <x v="142"/>
    <s v="SAC"/>
    <s v="CLE"/>
    <s v="L"/>
    <d v="1899-12-31T07:08:00"/>
    <n v="6"/>
    <n v="12"/>
    <n v="0.5"/>
    <n v="3"/>
    <n v="5"/>
    <n v="0.6"/>
    <n v="6"/>
    <n v="6"/>
    <n v="1"/>
    <n v="2"/>
    <n v="2"/>
    <n v="4"/>
    <n v="4"/>
    <n v="0"/>
    <n v="0"/>
    <n v="2"/>
    <n v="2"/>
    <n v="21"/>
    <n v="19"/>
    <n v="17"/>
    <d v="2026-01-23T00:00:00"/>
    <m/>
    <m/>
    <m/>
    <n v="31.133333333333333"/>
  </r>
  <r>
    <x v="251"/>
    <s v="BOS"/>
    <s v="BRK"/>
    <s v="W"/>
    <d v="1899-12-31T15:21:00"/>
    <n v="7"/>
    <n v="12"/>
    <n v="0.58299999999999996"/>
    <n v="5"/>
    <n v="10"/>
    <n v="0.5"/>
    <n v="0"/>
    <n v="0"/>
    <m/>
    <n v="1"/>
    <n v="3"/>
    <n v="4"/>
    <n v="3"/>
    <n v="1"/>
    <n v="0"/>
    <n v="0"/>
    <n v="3"/>
    <n v="19"/>
    <n v="-5"/>
    <n v="16.899999999999999"/>
    <d v="2026-01-23T00:00:00"/>
    <m/>
    <m/>
    <m/>
    <n v="39.35"/>
  </r>
  <r>
    <x v="152"/>
    <s v="POR"/>
    <s v="TOR"/>
    <s v="L"/>
    <d v="1899-12-31T04:56:00"/>
    <n v="6"/>
    <n v="14"/>
    <n v="0.42899999999999999"/>
    <n v="1"/>
    <n v="4"/>
    <n v="0.25"/>
    <n v="0"/>
    <n v="0"/>
    <m/>
    <n v="8"/>
    <n v="8"/>
    <n v="16"/>
    <n v="2"/>
    <n v="3"/>
    <n v="0"/>
    <n v="0"/>
    <n v="3"/>
    <n v="13"/>
    <n v="0"/>
    <n v="16.8"/>
    <d v="2026-01-23T00:00:00"/>
    <m/>
    <m/>
    <m/>
    <n v="28.93333333333333"/>
  </r>
  <r>
    <x v="160"/>
    <s v="TOR"/>
    <s v="POR"/>
    <s v="W"/>
    <d v="1899-12-31T11:24:00"/>
    <n v="7"/>
    <n v="15"/>
    <n v="0.46700000000000003"/>
    <n v="1"/>
    <n v="5"/>
    <n v="0.2"/>
    <n v="5"/>
    <n v="7"/>
    <n v="0.71399999999999997"/>
    <n v="2"/>
    <n v="5"/>
    <n v="7"/>
    <n v="3"/>
    <n v="2"/>
    <n v="1"/>
    <n v="2"/>
    <n v="1"/>
    <n v="20"/>
    <n v="11"/>
    <n v="16.8"/>
    <d v="2026-01-23T00:00:00"/>
    <m/>
    <m/>
    <m/>
    <n v="35.400000000000006"/>
  </r>
  <r>
    <x v="222"/>
    <s v="BRK"/>
    <s v="BOS"/>
    <s v="L"/>
    <d v="1899-12-31T12:51:00"/>
    <n v="7"/>
    <n v="13"/>
    <n v="0.53800000000000003"/>
    <n v="2"/>
    <n v="4"/>
    <n v="0.5"/>
    <n v="5"/>
    <n v="6"/>
    <n v="0.83299999999999996"/>
    <n v="0"/>
    <n v="3"/>
    <n v="3"/>
    <n v="2"/>
    <n v="2"/>
    <n v="1"/>
    <n v="2"/>
    <n v="3"/>
    <n v="21"/>
    <n v="8"/>
    <n v="16.100000000000001"/>
    <d v="2026-01-23T00:00:00"/>
    <m/>
    <m/>
    <m/>
    <n v="36.85"/>
  </r>
  <r>
    <x v="180"/>
    <s v="PHO"/>
    <s v="ATL"/>
    <s v="L"/>
    <d v="1899-12-31T11:10:00"/>
    <n v="6"/>
    <n v="12"/>
    <n v="0.5"/>
    <n v="3"/>
    <n v="6"/>
    <n v="0.5"/>
    <n v="1"/>
    <n v="1"/>
    <n v="1"/>
    <n v="1"/>
    <n v="5"/>
    <n v="6"/>
    <n v="4"/>
    <n v="2"/>
    <n v="0"/>
    <n v="1"/>
    <n v="3"/>
    <n v="16"/>
    <n v="-2"/>
    <n v="14.8"/>
    <d v="2026-01-23T00:00:00"/>
    <m/>
    <m/>
    <m/>
    <n v="35.166666666666664"/>
  </r>
  <r>
    <x v="311"/>
    <s v="IND"/>
    <s v="OKC"/>
    <s v="W"/>
    <d v="1899-12-31T13:05:00"/>
    <n v="9"/>
    <n v="20"/>
    <n v="0.45"/>
    <n v="2"/>
    <n v="6"/>
    <n v="0.33300000000000002"/>
    <n v="1"/>
    <n v="3"/>
    <n v="0.33300000000000002"/>
    <n v="1"/>
    <n v="5"/>
    <n v="6"/>
    <n v="6"/>
    <n v="0"/>
    <n v="0"/>
    <n v="1"/>
    <n v="1"/>
    <n v="21"/>
    <n v="-6"/>
    <n v="14.8"/>
    <d v="2026-01-23T00:00:00"/>
    <m/>
    <m/>
    <m/>
    <n v="37.083333333333329"/>
  </r>
  <r>
    <x v="190"/>
    <s v="MIL"/>
    <s v="DEN"/>
    <s v="L"/>
    <d v="1899-12-31T11:12:00"/>
    <n v="8"/>
    <n v="20"/>
    <n v="0.4"/>
    <n v="4"/>
    <n v="10"/>
    <n v="0.4"/>
    <n v="1"/>
    <n v="1"/>
    <n v="1"/>
    <n v="2"/>
    <n v="2"/>
    <n v="4"/>
    <n v="1"/>
    <n v="3"/>
    <n v="0"/>
    <n v="1"/>
    <n v="1"/>
    <n v="21"/>
    <n v="0"/>
    <n v="14.5"/>
    <d v="2026-01-23T00:00:00"/>
    <m/>
    <m/>
    <m/>
    <n v="35.199999999999996"/>
  </r>
  <r>
    <x v="109"/>
    <s v="POR"/>
    <s v="TOR"/>
    <s v="L"/>
    <d v="1899-12-31T13:05:00"/>
    <n v="5"/>
    <n v="12"/>
    <n v="0.41699999999999998"/>
    <n v="4"/>
    <n v="8"/>
    <n v="0.5"/>
    <n v="2"/>
    <n v="2"/>
    <n v="1"/>
    <n v="2"/>
    <n v="4"/>
    <n v="6"/>
    <n v="2"/>
    <n v="1"/>
    <n v="1"/>
    <n v="1"/>
    <n v="0"/>
    <n v="16"/>
    <n v="-8"/>
    <n v="14.3"/>
    <d v="2026-01-23T00:00:00"/>
    <m/>
    <m/>
    <m/>
    <n v="37.083333333333329"/>
  </r>
  <r>
    <x v="84"/>
    <s v="PHO"/>
    <s v="ATL"/>
    <s v="L"/>
    <d v="1899-12-31T06:16:00"/>
    <n v="7"/>
    <n v="12"/>
    <n v="0.58299999999999996"/>
    <n v="1"/>
    <n v="5"/>
    <n v="0.2"/>
    <n v="1"/>
    <n v="2"/>
    <n v="0.5"/>
    <n v="0"/>
    <n v="3"/>
    <n v="3"/>
    <n v="3"/>
    <n v="4"/>
    <n v="0"/>
    <n v="2"/>
    <n v="2"/>
    <n v="16"/>
    <n v="8"/>
    <n v="14.2"/>
    <d v="2026-01-23T00:00:00"/>
    <m/>
    <m/>
    <m/>
    <n v="30.266666666666666"/>
  </r>
  <r>
    <x v="53"/>
    <s v="DET"/>
    <s v="HOU"/>
    <s v="L"/>
    <d v="1899-12-31T01:27:00"/>
    <n v="7"/>
    <n v="9"/>
    <n v="0.77800000000000002"/>
    <n v="0"/>
    <n v="2"/>
    <n v="0"/>
    <n v="2"/>
    <n v="2"/>
    <n v="1"/>
    <n v="1"/>
    <n v="3"/>
    <n v="4"/>
    <n v="2"/>
    <n v="0"/>
    <n v="0"/>
    <n v="0"/>
    <n v="4"/>
    <n v="16"/>
    <n v="4"/>
    <n v="13.9"/>
    <d v="2026-01-23T00:00:00"/>
    <m/>
    <m/>
    <m/>
    <n v="25.449999999999996"/>
  </r>
  <r>
    <x v="481"/>
    <s v="OKC"/>
    <s v="IND"/>
    <s v="L"/>
    <d v="1899-12-31T04:20:00"/>
    <n v="5"/>
    <n v="8"/>
    <n v="0.625"/>
    <n v="0"/>
    <n v="2"/>
    <n v="0"/>
    <n v="2"/>
    <n v="3"/>
    <n v="0.66700000000000004"/>
    <n v="1"/>
    <n v="6"/>
    <n v="7"/>
    <n v="4"/>
    <n v="1"/>
    <n v="1"/>
    <n v="0"/>
    <n v="3"/>
    <n v="12"/>
    <n v="-7"/>
    <n v="13.8"/>
    <d v="2026-01-23T00:00:00"/>
    <m/>
    <m/>
    <m/>
    <n v="28.333333333333336"/>
  </r>
  <r>
    <x v="42"/>
    <s v="SAC"/>
    <s v="CLE"/>
    <s v="L"/>
    <d v="1899-12-31T06:10:00"/>
    <n v="6"/>
    <n v="12"/>
    <n v="0.5"/>
    <n v="0"/>
    <n v="1"/>
    <n v="0"/>
    <n v="8"/>
    <n v="9"/>
    <n v="0.88900000000000001"/>
    <n v="0"/>
    <n v="4"/>
    <n v="4"/>
    <n v="3"/>
    <n v="0"/>
    <n v="0"/>
    <n v="2"/>
    <n v="3"/>
    <n v="20"/>
    <n v="-24"/>
    <n v="13.7"/>
    <d v="2026-01-23T00:00:00"/>
    <m/>
    <m/>
    <m/>
    <n v="30.166666666666664"/>
  </r>
  <r>
    <x v="95"/>
    <s v="SAC"/>
    <s v="CLE"/>
    <s v="L"/>
    <d v="1899-12-31T08:45:00"/>
    <n v="6"/>
    <n v="15"/>
    <n v="0.4"/>
    <n v="4"/>
    <n v="9"/>
    <n v="0.44400000000000001"/>
    <n v="0"/>
    <n v="0"/>
    <m/>
    <n v="0"/>
    <n v="1"/>
    <n v="1"/>
    <n v="7"/>
    <n v="1"/>
    <n v="0"/>
    <n v="1"/>
    <n v="0"/>
    <n v="16"/>
    <n v="17"/>
    <n v="13.1"/>
    <d v="2026-01-23T00:00:00"/>
    <m/>
    <m/>
    <m/>
    <n v="32.75"/>
  </r>
  <r>
    <x v="336"/>
    <s v="BOS"/>
    <s v="BRK"/>
    <s v="W"/>
    <d v="1899-12-30T18:33:00"/>
    <n v="4"/>
    <n v="4"/>
    <n v="1"/>
    <n v="2"/>
    <n v="2"/>
    <n v="1"/>
    <n v="0"/>
    <n v="0"/>
    <m/>
    <n v="1"/>
    <n v="6"/>
    <n v="7"/>
    <n v="1"/>
    <n v="1"/>
    <n v="1"/>
    <n v="0"/>
    <n v="2"/>
    <n v="10"/>
    <n v="4"/>
    <n v="12.9"/>
    <d v="2026-01-23T00:00:00"/>
    <m/>
    <m/>
    <m/>
    <n v="18.55"/>
  </r>
  <r>
    <x v="199"/>
    <s v="ATL"/>
    <s v="PHO"/>
    <s v="W"/>
    <d v="1899-12-31T05:24:00"/>
    <n v="9"/>
    <n v="15"/>
    <n v="0.6"/>
    <n v="2"/>
    <n v="4"/>
    <n v="0.5"/>
    <n v="1"/>
    <n v="2"/>
    <n v="0.5"/>
    <n v="1"/>
    <n v="3"/>
    <n v="4"/>
    <n v="0"/>
    <n v="0"/>
    <n v="0"/>
    <n v="2"/>
    <n v="1"/>
    <n v="21"/>
    <n v="-6"/>
    <n v="12.9"/>
    <d v="2026-01-23T00:00:00"/>
    <m/>
    <m/>
    <m/>
    <n v="29.400000000000002"/>
  </r>
  <r>
    <x v="1"/>
    <s v="HOU"/>
    <s v="DET"/>
    <s v="W"/>
    <d v="1899-12-31T06:22:00"/>
    <n v="6"/>
    <n v="11"/>
    <n v="0.54500000000000004"/>
    <n v="0"/>
    <n v="1"/>
    <n v="0"/>
    <n v="7"/>
    <n v="10"/>
    <n v="0.7"/>
    <n v="1"/>
    <n v="0"/>
    <n v="1"/>
    <n v="5"/>
    <n v="2"/>
    <n v="0"/>
    <n v="5"/>
    <n v="2"/>
    <n v="19"/>
    <n v="2"/>
    <n v="12.9"/>
    <d v="2026-01-23T00:00:00"/>
    <m/>
    <m/>
    <m/>
    <n v="30.366666666666667"/>
  </r>
  <r>
    <x v="13"/>
    <s v="HOU"/>
    <s v="DET"/>
    <s v="W"/>
    <d v="1899-12-31T13:01:00"/>
    <n v="5"/>
    <n v="9"/>
    <n v="0.55600000000000005"/>
    <n v="1"/>
    <n v="3"/>
    <n v="0.33300000000000002"/>
    <n v="0"/>
    <n v="0"/>
    <m/>
    <n v="3"/>
    <n v="7"/>
    <n v="10"/>
    <n v="3"/>
    <n v="2"/>
    <n v="2"/>
    <n v="2"/>
    <n v="4"/>
    <n v="11"/>
    <n v="-1"/>
    <n v="12.8"/>
    <d v="2026-01-23T00:00:00"/>
    <m/>
    <m/>
    <m/>
    <n v="37.016666666666666"/>
  </r>
  <r>
    <x v="320"/>
    <s v="DEN"/>
    <s v="MIL"/>
    <s v="W"/>
    <d v="1899-12-31T01:56:00"/>
    <n v="6"/>
    <n v="11"/>
    <n v="0.54500000000000004"/>
    <n v="1"/>
    <n v="2"/>
    <n v="0.5"/>
    <n v="2"/>
    <n v="2"/>
    <n v="1"/>
    <n v="1"/>
    <n v="2"/>
    <n v="3"/>
    <n v="3"/>
    <n v="2"/>
    <n v="0"/>
    <n v="2"/>
    <n v="1"/>
    <n v="15"/>
    <n v="-20"/>
    <n v="12.7"/>
    <d v="2026-01-23T00:00:00"/>
    <m/>
    <m/>
    <m/>
    <n v="25.93333333333333"/>
  </r>
  <r>
    <x v="94"/>
    <s v="DET"/>
    <s v="HOU"/>
    <s v="L"/>
    <d v="1899-12-30T23:35:00"/>
    <n v="5"/>
    <n v="8"/>
    <n v="0.625"/>
    <n v="0"/>
    <n v="0"/>
    <m/>
    <n v="2"/>
    <n v="2"/>
    <n v="1"/>
    <n v="4"/>
    <n v="4"/>
    <n v="8"/>
    <n v="3"/>
    <n v="2"/>
    <n v="0"/>
    <n v="2"/>
    <n v="5"/>
    <n v="12"/>
    <n v="-14"/>
    <n v="12.5"/>
    <d v="2026-01-23T00:00:00"/>
    <m/>
    <m/>
    <m/>
    <n v="23.583333333333332"/>
  </r>
  <r>
    <x v="76"/>
    <s v="DET"/>
    <s v="HOU"/>
    <s v="L"/>
    <d v="1899-12-31T01:07:00"/>
    <n v="5"/>
    <n v="7"/>
    <n v="0.71399999999999997"/>
    <n v="1"/>
    <n v="3"/>
    <n v="0.33300000000000002"/>
    <n v="2"/>
    <n v="3"/>
    <n v="0.66700000000000004"/>
    <n v="2"/>
    <n v="4"/>
    <n v="6"/>
    <n v="1"/>
    <n v="2"/>
    <n v="1"/>
    <n v="3"/>
    <n v="1"/>
    <n v="13"/>
    <n v="2"/>
    <n v="12.3"/>
    <d v="2026-01-23T00:00:00"/>
    <m/>
    <m/>
    <m/>
    <n v="25.116666666666667"/>
  </r>
  <r>
    <x v="48"/>
    <s v="TOR"/>
    <s v="POR"/>
    <s v="W"/>
    <d v="1899-12-31T11:13:00"/>
    <n v="6"/>
    <n v="15"/>
    <n v="0.4"/>
    <n v="0"/>
    <n v="2"/>
    <n v="0"/>
    <n v="3"/>
    <n v="4"/>
    <n v="0.75"/>
    <n v="2"/>
    <n v="7"/>
    <n v="9"/>
    <n v="4"/>
    <n v="0"/>
    <n v="6"/>
    <n v="4"/>
    <n v="2"/>
    <n v="15"/>
    <n v="9"/>
    <n v="12.2"/>
    <d v="2026-01-23T00:00:00"/>
    <m/>
    <m/>
    <m/>
    <n v="35.216666666666669"/>
  </r>
  <r>
    <x v="101"/>
    <s v="DET"/>
    <s v="HOU"/>
    <s v="L"/>
    <d v="1899-12-31T02:17:00"/>
    <n v="7"/>
    <n v="13"/>
    <n v="0.53800000000000003"/>
    <n v="0"/>
    <n v="0"/>
    <m/>
    <n v="4"/>
    <n v="4"/>
    <n v="1"/>
    <n v="1"/>
    <n v="6"/>
    <n v="7"/>
    <n v="0"/>
    <n v="0"/>
    <n v="0"/>
    <n v="2"/>
    <n v="0"/>
    <n v="18"/>
    <n v="-15"/>
    <n v="12.2"/>
    <d v="2026-01-23T00:00:00"/>
    <m/>
    <m/>
    <m/>
    <n v="26.283333333333331"/>
  </r>
  <r>
    <x v="310"/>
    <s v="DEN"/>
    <s v="MIL"/>
    <s v="W"/>
    <d v="1899-12-30T16:06:00"/>
    <n v="4"/>
    <n v="9"/>
    <n v="0.44400000000000001"/>
    <n v="1"/>
    <n v="2"/>
    <n v="0.5"/>
    <n v="4"/>
    <n v="5"/>
    <n v="0.8"/>
    <n v="0"/>
    <n v="6"/>
    <n v="6"/>
    <n v="3"/>
    <n v="2"/>
    <n v="0"/>
    <n v="1"/>
    <n v="2"/>
    <n v="13"/>
    <n v="12"/>
    <n v="12"/>
    <d v="2026-01-23T00:00:00"/>
    <m/>
    <m/>
    <m/>
    <n v="16.099999999999998"/>
  </r>
  <r>
    <x v="331"/>
    <s v="IND"/>
    <s v="OKC"/>
    <s v="W"/>
    <d v="1899-12-31T12:07:00"/>
    <n v="7"/>
    <n v="14"/>
    <n v="0.5"/>
    <n v="3"/>
    <n v="5"/>
    <n v="0.6"/>
    <n v="0"/>
    <n v="0"/>
    <m/>
    <n v="2"/>
    <n v="3"/>
    <n v="5"/>
    <n v="5"/>
    <n v="0"/>
    <n v="0"/>
    <n v="2"/>
    <n v="5"/>
    <n v="17"/>
    <n v="0"/>
    <n v="11.8"/>
    <d v="2026-01-23T00:00:00"/>
    <m/>
    <m/>
    <m/>
    <n v="36.116666666666667"/>
  </r>
  <r>
    <x v="249"/>
    <s v="CLE"/>
    <s v="SAC"/>
    <s v="W"/>
    <d v="1899-12-31T11:49:00"/>
    <n v="6"/>
    <n v="14"/>
    <n v="0.42899999999999999"/>
    <n v="3"/>
    <n v="5"/>
    <n v="0.6"/>
    <n v="2"/>
    <n v="3"/>
    <n v="0.66700000000000004"/>
    <n v="4"/>
    <n v="3"/>
    <n v="7"/>
    <n v="4"/>
    <n v="0"/>
    <n v="0"/>
    <n v="3"/>
    <n v="3"/>
    <n v="17"/>
    <n v="20"/>
    <n v="11.5"/>
    <d v="2026-01-23T00:00:00"/>
    <m/>
    <m/>
    <m/>
    <n v="35.816666666666663"/>
  </r>
  <r>
    <x v="233"/>
    <s v="POR"/>
    <s v="TOR"/>
    <s v="L"/>
    <d v="1899-12-31T08:21:00"/>
    <n v="10"/>
    <n v="23"/>
    <n v="0.435"/>
    <n v="1"/>
    <n v="6"/>
    <n v="0.16700000000000001"/>
    <n v="0"/>
    <n v="0"/>
    <m/>
    <n v="0"/>
    <n v="7"/>
    <n v="7"/>
    <n v="4"/>
    <n v="1"/>
    <n v="0"/>
    <n v="3"/>
    <n v="1"/>
    <n v="21"/>
    <n v="-8"/>
    <n v="11.4"/>
    <d v="2026-01-23T00:00:00"/>
    <m/>
    <m/>
    <m/>
    <n v="32.35"/>
  </r>
  <r>
    <x v="78"/>
    <s v="MEM"/>
    <s v="NOP"/>
    <s v="L"/>
    <d v="1899-12-31T04:17:00"/>
    <n v="5"/>
    <n v="11"/>
    <n v="0.45500000000000002"/>
    <n v="3"/>
    <n v="7"/>
    <n v="0.42899999999999999"/>
    <n v="0"/>
    <n v="0"/>
    <m/>
    <n v="0"/>
    <n v="3"/>
    <n v="3"/>
    <n v="4"/>
    <n v="0"/>
    <n v="1"/>
    <n v="0"/>
    <n v="1"/>
    <n v="13"/>
    <n v="-2"/>
    <n v="11.3"/>
    <d v="2026-01-23T00:00:00"/>
    <m/>
    <m/>
    <m/>
    <n v="28.283333333333331"/>
  </r>
  <r>
    <x v="245"/>
    <s v="ATL"/>
    <s v="PHO"/>
    <s v="W"/>
    <d v="1899-12-30T23:10:00"/>
    <n v="3"/>
    <n v="4"/>
    <n v="0.75"/>
    <n v="3"/>
    <n v="4"/>
    <n v="0.75"/>
    <n v="0"/>
    <n v="0"/>
    <m/>
    <n v="1"/>
    <n v="5"/>
    <n v="6"/>
    <n v="4"/>
    <n v="1"/>
    <n v="0"/>
    <n v="2"/>
    <n v="1"/>
    <n v="9"/>
    <n v="-5"/>
    <n v="11"/>
    <d v="2026-01-23T00:00:00"/>
    <m/>
    <m/>
    <m/>
    <n v="23.166666666666668"/>
  </r>
  <r>
    <x v="122"/>
    <s v="NOP"/>
    <s v="MEM"/>
    <s v="W"/>
    <d v="1899-12-30T23:27:00"/>
    <n v="4"/>
    <n v="10"/>
    <n v="0.4"/>
    <n v="2"/>
    <n v="4"/>
    <n v="0.5"/>
    <n v="2"/>
    <n v="2"/>
    <n v="1"/>
    <n v="0"/>
    <n v="2"/>
    <n v="2"/>
    <n v="4"/>
    <n v="1"/>
    <n v="1"/>
    <n v="0"/>
    <n v="2"/>
    <n v="12"/>
    <n v="5"/>
    <n v="10.9"/>
    <d v="2026-01-23T00:00:00"/>
    <m/>
    <m/>
    <m/>
    <n v="23.45"/>
  </r>
  <r>
    <x v="250"/>
    <s v="ATL"/>
    <s v="PHO"/>
    <s v="W"/>
    <d v="1899-12-31T13:19:00"/>
    <n v="4"/>
    <n v="6"/>
    <n v="0.66700000000000004"/>
    <n v="0"/>
    <n v="0"/>
    <m/>
    <n v="0"/>
    <n v="0"/>
    <m/>
    <n v="4"/>
    <n v="4"/>
    <n v="8"/>
    <n v="4"/>
    <n v="0"/>
    <n v="0"/>
    <n v="1"/>
    <n v="1"/>
    <n v="8"/>
    <n v="22"/>
    <n v="10.8"/>
    <d v="2026-01-23T00:00:00"/>
    <m/>
    <m/>
    <m/>
    <n v="37.316666666666663"/>
  </r>
  <r>
    <x v="319"/>
    <s v="DEN"/>
    <s v="MIL"/>
    <s v="W"/>
    <d v="1899-12-31T01:46:00"/>
    <n v="5"/>
    <n v="14"/>
    <n v="0.35699999999999998"/>
    <n v="3"/>
    <n v="9"/>
    <n v="0.33300000000000002"/>
    <n v="4"/>
    <n v="4"/>
    <n v="1"/>
    <n v="0"/>
    <n v="4"/>
    <n v="4"/>
    <n v="2"/>
    <n v="0"/>
    <n v="0"/>
    <n v="1"/>
    <n v="0"/>
    <n v="17"/>
    <n v="0"/>
    <n v="10.8"/>
    <d v="2026-01-23T00:00:00"/>
    <m/>
    <m/>
    <m/>
    <n v="25.766666666666666"/>
  </r>
  <r>
    <x v="203"/>
    <s v="PHO"/>
    <s v="ATL"/>
    <s v="L"/>
    <d v="1899-12-31T03:05:00"/>
    <n v="4"/>
    <n v="7"/>
    <n v="0.57099999999999995"/>
    <n v="0"/>
    <n v="0"/>
    <m/>
    <n v="0"/>
    <n v="0"/>
    <m/>
    <n v="4"/>
    <n v="3"/>
    <n v="7"/>
    <n v="2"/>
    <n v="2"/>
    <n v="1"/>
    <n v="1"/>
    <n v="2"/>
    <n v="8"/>
    <n v="3"/>
    <n v="10.7"/>
    <d v="2026-01-23T00:00:00"/>
    <m/>
    <m/>
    <m/>
    <n v="27.083333333333336"/>
  </r>
  <r>
    <x v="110"/>
    <s v="MIL"/>
    <s v="DEN"/>
    <s v="L"/>
    <d v="1899-12-31T11:04:00"/>
    <n v="4"/>
    <n v="10"/>
    <n v="0.4"/>
    <n v="1"/>
    <n v="3"/>
    <n v="0.33300000000000002"/>
    <n v="2"/>
    <n v="6"/>
    <n v="0.33300000000000002"/>
    <n v="1"/>
    <n v="9"/>
    <n v="10"/>
    <n v="6"/>
    <n v="0"/>
    <n v="0"/>
    <n v="1"/>
    <n v="0"/>
    <n v="11"/>
    <n v="5"/>
    <n v="10.6"/>
    <d v="2026-01-23T00:00:00"/>
    <m/>
    <m/>
    <m/>
    <n v="35.066666666666663"/>
  </r>
  <r>
    <x v="503"/>
    <s v="IND"/>
    <s v="OKC"/>
    <s v="W"/>
    <d v="1899-12-31T00:59:00"/>
    <n v="4"/>
    <n v="9"/>
    <n v="0.44400000000000001"/>
    <n v="2"/>
    <n v="7"/>
    <n v="0.28599999999999998"/>
    <n v="0"/>
    <n v="0"/>
    <m/>
    <n v="4"/>
    <n v="6"/>
    <n v="10"/>
    <n v="1"/>
    <n v="0"/>
    <n v="0"/>
    <n v="0"/>
    <n v="0"/>
    <n v="10"/>
    <n v="0"/>
    <n v="10.6"/>
    <d v="2026-01-23T00:00:00"/>
    <m/>
    <m/>
    <m/>
    <n v="24.983333333333334"/>
  </r>
  <r>
    <x v="258"/>
    <s v="SAC"/>
    <s v="CLE"/>
    <s v="L"/>
    <d v="1899-12-30T22:48:00"/>
    <n v="4"/>
    <n v="4"/>
    <n v="1"/>
    <n v="0"/>
    <n v="0"/>
    <m/>
    <n v="0"/>
    <n v="0"/>
    <m/>
    <n v="0"/>
    <n v="3"/>
    <n v="3"/>
    <n v="1"/>
    <n v="2"/>
    <n v="2"/>
    <n v="0"/>
    <n v="5"/>
    <n v="8"/>
    <n v="10"/>
    <n v="9.8000000000000007"/>
    <d v="2026-01-23T00:00:00"/>
    <m/>
    <m/>
    <m/>
    <n v="22.799999999999997"/>
  </r>
  <r>
    <x v="374"/>
    <s v="DEN"/>
    <s v="MIL"/>
    <s v="W"/>
    <d v="1899-12-31T09:57:00"/>
    <n v="5"/>
    <n v="14"/>
    <n v="0.35699999999999998"/>
    <n v="2"/>
    <n v="7"/>
    <n v="0.28599999999999998"/>
    <n v="1"/>
    <n v="2"/>
    <n v="0.5"/>
    <n v="0"/>
    <n v="3"/>
    <n v="3"/>
    <n v="7"/>
    <n v="1"/>
    <n v="0"/>
    <n v="1"/>
    <n v="2"/>
    <n v="13"/>
    <n v="-1"/>
    <n v="9.8000000000000007"/>
    <d v="2026-01-23T00:00:00"/>
    <m/>
    <m/>
    <m/>
    <n v="33.950000000000003"/>
  </r>
  <r>
    <x v="22"/>
    <s v="HOU"/>
    <s v="DET"/>
    <s v="W"/>
    <d v="1899-12-31T01:11:00"/>
    <n v="6"/>
    <n v="15"/>
    <n v="0.4"/>
    <n v="1"/>
    <n v="7"/>
    <n v="0.14299999999999999"/>
    <n v="5"/>
    <n v="5"/>
    <n v="1"/>
    <n v="0"/>
    <n v="0"/>
    <n v="0"/>
    <n v="1"/>
    <n v="1"/>
    <n v="0"/>
    <n v="2"/>
    <n v="0"/>
    <n v="18"/>
    <n v="-5"/>
    <n v="9.6"/>
    <d v="2026-01-23T00:00:00"/>
    <m/>
    <m/>
    <m/>
    <n v="25.18333333333333"/>
  </r>
  <r>
    <x v="345"/>
    <s v="MEM"/>
    <s v="NOP"/>
    <s v="L"/>
    <d v="1899-12-30T22:35:00"/>
    <n v="6"/>
    <n v="10"/>
    <n v="0.6"/>
    <n v="3"/>
    <n v="4"/>
    <n v="0.75"/>
    <n v="0"/>
    <n v="0"/>
    <m/>
    <n v="1"/>
    <n v="3"/>
    <n v="4"/>
    <n v="1"/>
    <n v="0"/>
    <n v="1"/>
    <n v="2"/>
    <n v="5"/>
    <n v="15"/>
    <n v="-3"/>
    <n v="9.4"/>
    <d v="2026-01-23T00:00:00"/>
    <m/>
    <m/>
    <m/>
    <n v="22.583333333333332"/>
  </r>
  <r>
    <x v="213"/>
    <s v="TOR"/>
    <s v="POR"/>
    <s v="W"/>
    <d v="1899-12-30T21:31:00"/>
    <n v="5"/>
    <n v="8"/>
    <n v="0.625"/>
    <n v="0"/>
    <n v="3"/>
    <n v="0"/>
    <n v="0"/>
    <n v="0"/>
    <m/>
    <n v="2"/>
    <n v="2"/>
    <n v="4"/>
    <n v="1"/>
    <n v="1"/>
    <n v="1"/>
    <n v="1"/>
    <n v="2"/>
    <n v="10"/>
    <n v="3"/>
    <n v="9"/>
    <d v="2026-01-23T00:00:00"/>
    <m/>
    <m/>
    <m/>
    <n v="21.516666666666666"/>
  </r>
  <r>
    <x v="8"/>
    <s v="OKC"/>
    <s v="IND"/>
    <s v="L"/>
    <d v="1899-12-31T06:17:00"/>
    <n v="3"/>
    <n v="7"/>
    <n v="0.42899999999999999"/>
    <n v="3"/>
    <n v="4"/>
    <n v="0.75"/>
    <n v="1"/>
    <n v="2"/>
    <n v="0.5"/>
    <n v="0"/>
    <n v="5"/>
    <n v="5"/>
    <n v="1"/>
    <n v="2"/>
    <n v="0"/>
    <n v="0"/>
    <n v="3"/>
    <n v="10"/>
    <n v="0"/>
    <n v="8.9"/>
    <d v="2026-01-23T00:00:00"/>
    <m/>
    <m/>
    <m/>
    <n v="30.283333333333335"/>
  </r>
  <r>
    <x v="64"/>
    <s v="TOR"/>
    <s v="POR"/>
    <s v="W"/>
    <d v="1899-12-31T00:12:00"/>
    <n v="4"/>
    <n v="5"/>
    <n v="0.8"/>
    <n v="2"/>
    <n v="2"/>
    <n v="1"/>
    <n v="0"/>
    <n v="0"/>
    <m/>
    <n v="1"/>
    <n v="1"/>
    <n v="2"/>
    <n v="1"/>
    <n v="0"/>
    <n v="0"/>
    <n v="1"/>
    <n v="0"/>
    <n v="10"/>
    <n v="10"/>
    <n v="8.8000000000000007"/>
    <d v="2026-01-23T00:00:00"/>
    <m/>
    <m/>
    <m/>
    <n v="24.2"/>
  </r>
  <r>
    <x v="156"/>
    <s v="MIL"/>
    <s v="DEN"/>
    <s v="L"/>
    <d v="1899-12-30T16:23:00"/>
    <n v="4"/>
    <n v="8"/>
    <n v="0.5"/>
    <n v="1"/>
    <n v="3"/>
    <n v="0.33300000000000002"/>
    <n v="0"/>
    <n v="0"/>
    <m/>
    <n v="0"/>
    <n v="2"/>
    <n v="2"/>
    <n v="5"/>
    <n v="1"/>
    <n v="1"/>
    <n v="1"/>
    <n v="3"/>
    <n v="9"/>
    <n v="-12"/>
    <n v="8.6"/>
    <d v="2026-01-23T00:00:00"/>
    <m/>
    <m/>
    <m/>
    <n v="16.383333333333333"/>
  </r>
  <r>
    <x v="355"/>
    <s v="BOS"/>
    <s v="BRK"/>
    <s v="W"/>
    <d v="1899-12-31T09:45:00"/>
    <n v="2"/>
    <n v="8"/>
    <n v="0.25"/>
    <n v="2"/>
    <n v="5"/>
    <n v="0.4"/>
    <n v="0"/>
    <n v="0"/>
    <m/>
    <n v="1"/>
    <n v="6"/>
    <n v="7"/>
    <n v="4"/>
    <n v="2"/>
    <n v="0"/>
    <n v="0"/>
    <n v="0"/>
    <n v="6"/>
    <n v="-2"/>
    <n v="8.5"/>
    <d v="2026-01-23T00:00:00"/>
    <m/>
    <m/>
    <m/>
    <n v="33.75"/>
  </r>
  <r>
    <x v="255"/>
    <s v="NOP"/>
    <s v="MEM"/>
    <s v="W"/>
    <d v="1899-12-31T02:41:00"/>
    <n v="2"/>
    <n v="8"/>
    <n v="0.25"/>
    <n v="0"/>
    <n v="0"/>
    <m/>
    <n v="4"/>
    <n v="4"/>
    <n v="1"/>
    <n v="3"/>
    <n v="6"/>
    <n v="9"/>
    <n v="5"/>
    <n v="3"/>
    <n v="0"/>
    <n v="4"/>
    <n v="3"/>
    <n v="8"/>
    <n v="7"/>
    <n v="8.4"/>
    <d v="2026-01-23T00:00:00"/>
    <m/>
    <m/>
    <m/>
    <n v="26.68333333333333"/>
  </r>
  <r>
    <x v="371"/>
    <s v="DEN"/>
    <s v="MIL"/>
    <s v="W"/>
    <d v="1899-12-31T12:58:00"/>
    <n v="4"/>
    <n v="12"/>
    <n v="0.33300000000000002"/>
    <n v="1"/>
    <n v="4"/>
    <n v="0.25"/>
    <n v="2"/>
    <n v="2"/>
    <n v="1"/>
    <n v="4"/>
    <n v="8"/>
    <n v="12"/>
    <n v="2"/>
    <n v="0"/>
    <n v="2"/>
    <n v="2"/>
    <n v="5"/>
    <n v="11"/>
    <n v="1"/>
    <n v="8.1999999999999993"/>
    <d v="2026-01-23T00:00:00"/>
    <m/>
    <m/>
    <m/>
    <n v="36.966666666666669"/>
  </r>
  <r>
    <x v="153"/>
    <s v="CLE"/>
    <s v="SAC"/>
    <s v="W"/>
    <d v="1899-12-31T04:00:00"/>
    <n v="2"/>
    <n v="4"/>
    <n v="0.5"/>
    <n v="2"/>
    <n v="4"/>
    <n v="0.5"/>
    <n v="0"/>
    <n v="0"/>
    <m/>
    <n v="2"/>
    <n v="3"/>
    <n v="5"/>
    <n v="1"/>
    <n v="1"/>
    <n v="0"/>
    <n v="0"/>
    <n v="0"/>
    <n v="6"/>
    <n v="21"/>
    <n v="8"/>
    <d v="2026-01-23T00:00:00"/>
    <m/>
    <m/>
    <m/>
    <n v="28"/>
  </r>
  <r>
    <x v="235"/>
    <s v="BRK"/>
    <s v="BOS"/>
    <s v="L"/>
    <d v="1899-12-31T18:48:00"/>
    <n v="5"/>
    <n v="14"/>
    <n v="0.35699999999999998"/>
    <n v="3"/>
    <n v="10"/>
    <n v="0.3"/>
    <n v="2"/>
    <n v="2"/>
    <n v="1"/>
    <n v="3"/>
    <n v="6"/>
    <n v="9"/>
    <n v="1"/>
    <n v="0"/>
    <n v="1"/>
    <n v="3"/>
    <n v="4"/>
    <n v="15"/>
    <n v="-4"/>
    <n v="7.9"/>
    <d v="2026-01-23T00:00:00"/>
    <m/>
    <m/>
    <m/>
    <n v="42.800000000000004"/>
  </r>
  <r>
    <x v="26"/>
    <s v="HOU"/>
    <s v="DET"/>
    <s v="W"/>
    <d v="1899-12-30T16:28:00"/>
    <n v="2"/>
    <n v="5"/>
    <n v="0.4"/>
    <n v="0"/>
    <n v="0"/>
    <m/>
    <n v="1"/>
    <n v="2"/>
    <n v="0.5"/>
    <n v="4"/>
    <n v="5"/>
    <n v="9"/>
    <n v="1"/>
    <n v="1"/>
    <n v="3"/>
    <n v="1"/>
    <n v="3"/>
    <n v="5"/>
    <n v="6"/>
    <n v="7.8"/>
    <d v="2026-01-23T00:00:00"/>
    <m/>
    <m/>
    <m/>
    <n v="16.466666666666669"/>
  </r>
  <r>
    <x v="308"/>
    <s v="BOS"/>
    <s v="BRK"/>
    <s v="W"/>
    <d v="1899-12-30T20:29:00"/>
    <n v="5"/>
    <n v="9"/>
    <n v="0.55600000000000005"/>
    <n v="1"/>
    <n v="2"/>
    <n v="0.5"/>
    <n v="1"/>
    <n v="1"/>
    <n v="1"/>
    <n v="1"/>
    <n v="0"/>
    <n v="1"/>
    <n v="3"/>
    <n v="0"/>
    <n v="1"/>
    <n v="1"/>
    <n v="6"/>
    <n v="12"/>
    <n v="-1"/>
    <n v="7.8"/>
    <d v="2026-01-23T00:00:00"/>
    <m/>
    <m/>
    <m/>
    <n v="20.483333333333334"/>
  </r>
  <r>
    <x v="105"/>
    <s v="BOS"/>
    <s v="BRK"/>
    <s v="W"/>
    <d v="1899-12-31T04:21:00"/>
    <n v="2"/>
    <n v="3"/>
    <n v="0.66700000000000004"/>
    <n v="0"/>
    <n v="0"/>
    <m/>
    <n v="2"/>
    <n v="2"/>
    <n v="1"/>
    <n v="3"/>
    <n v="2"/>
    <n v="5"/>
    <n v="3"/>
    <n v="1"/>
    <n v="1"/>
    <n v="1"/>
    <n v="6"/>
    <n v="6"/>
    <n v="2"/>
    <n v="7.8"/>
    <d v="2026-01-23T00:00:00"/>
    <m/>
    <m/>
    <m/>
    <n v="28.349999999999998"/>
  </r>
  <r>
    <x v="343"/>
    <s v="DET"/>
    <s v="HOU"/>
    <s v="L"/>
    <d v="1899-12-30T19:21:00"/>
    <n v="4"/>
    <n v="10"/>
    <n v="0.4"/>
    <n v="2"/>
    <n v="6"/>
    <n v="0.33300000000000002"/>
    <n v="0"/>
    <n v="0"/>
    <m/>
    <n v="0"/>
    <n v="2"/>
    <n v="2"/>
    <n v="4"/>
    <n v="1"/>
    <n v="0"/>
    <n v="1"/>
    <n v="1"/>
    <n v="10"/>
    <n v="14"/>
    <n v="7.6"/>
    <d v="2026-01-23T00:00:00"/>
    <m/>
    <m/>
    <m/>
    <n v="19.350000000000001"/>
  </r>
  <r>
    <x v="179"/>
    <s v="PHO"/>
    <s v="ATL"/>
    <s v="L"/>
    <d v="1899-12-30T20:55:00"/>
    <n v="3"/>
    <n v="8"/>
    <n v="0.375"/>
    <n v="0"/>
    <n v="0"/>
    <m/>
    <n v="0"/>
    <n v="0"/>
    <m/>
    <n v="2"/>
    <n v="3"/>
    <n v="5"/>
    <n v="1"/>
    <n v="3"/>
    <n v="0"/>
    <n v="0"/>
    <n v="0"/>
    <n v="6"/>
    <n v="-10"/>
    <n v="7.6"/>
    <d v="2026-01-23T00:00:00"/>
    <m/>
    <m/>
    <m/>
    <n v="20.916666666666668"/>
  </r>
  <r>
    <x v="332"/>
    <s v="OKC"/>
    <s v="IND"/>
    <s v="L"/>
    <d v="1899-12-30T13:30:00"/>
    <n v="3"/>
    <n v="5"/>
    <n v="0.6"/>
    <n v="1"/>
    <n v="2"/>
    <n v="0.5"/>
    <n v="0"/>
    <n v="0"/>
    <m/>
    <n v="0"/>
    <n v="2"/>
    <n v="2"/>
    <n v="1"/>
    <n v="0"/>
    <n v="2"/>
    <n v="0"/>
    <n v="0"/>
    <n v="7"/>
    <n v="5"/>
    <n v="7.4"/>
    <d v="2026-01-23T00:00:00"/>
    <m/>
    <m/>
    <m/>
    <n v="13.5"/>
  </r>
  <r>
    <x v="404"/>
    <s v="POR"/>
    <s v="TOR"/>
    <s v="L"/>
    <d v="1899-12-31T04:41:00"/>
    <n v="4"/>
    <n v="9"/>
    <n v="0.44400000000000001"/>
    <n v="3"/>
    <n v="6"/>
    <n v="0.5"/>
    <n v="0"/>
    <n v="0"/>
    <m/>
    <n v="2"/>
    <n v="2"/>
    <n v="4"/>
    <n v="3"/>
    <n v="0"/>
    <n v="0"/>
    <n v="3"/>
    <n v="0"/>
    <n v="11"/>
    <n v="-1"/>
    <n v="7.4"/>
    <d v="2026-01-23T00:00:00"/>
    <m/>
    <m/>
    <m/>
    <n v="28.683333333333337"/>
  </r>
  <r>
    <x v="240"/>
    <s v="SAC"/>
    <s v="CLE"/>
    <s v="L"/>
    <d v="1899-12-31T02:36:00"/>
    <n v="3"/>
    <n v="12"/>
    <n v="0.25"/>
    <n v="3"/>
    <n v="10"/>
    <n v="0.3"/>
    <n v="2"/>
    <n v="2"/>
    <n v="1"/>
    <n v="1"/>
    <n v="4"/>
    <n v="5"/>
    <n v="3"/>
    <n v="0"/>
    <n v="0"/>
    <n v="0"/>
    <n v="2"/>
    <n v="11"/>
    <n v="-18"/>
    <n v="7"/>
    <d v="2026-01-23T00:00:00"/>
    <m/>
    <m/>
    <m/>
    <n v="26.6"/>
  </r>
  <r>
    <x v="293"/>
    <s v="BRK"/>
    <s v="BOS"/>
    <s v="L"/>
    <d v="1899-12-30T19:43:00"/>
    <n v="2"/>
    <n v="3"/>
    <n v="0.66700000000000004"/>
    <n v="1"/>
    <n v="2"/>
    <n v="0.5"/>
    <n v="1"/>
    <n v="1"/>
    <n v="1"/>
    <n v="0"/>
    <n v="1"/>
    <n v="1"/>
    <n v="1"/>
    <n v="2"/>
    <n v="0"/>
    <n v="0"/>
    <n v="2"/>
    <n v="6"/>
    <n v="-10"/>
    <n v="6.9"/>
    <d v="2026-01-23T00:00:00"/>
    <m/>
    <m/>
    <m/>
    <n v="19.716666666666665"/>
  </r>
  <r>
    <x v="440"/>
    <s v="BRK"/>
    <s v="BOS"/>
    <s v="L"/>
    <d v="1899-12-30T17:54:00"/>
    <n v="2"/>
    <n v="3"/>
    <n v="0.66700000000000004"/>
    <n v="0"/>
    <n v="0"/>
    <m/>
    <n v="0"/>
    <n v="0"/>
    <m/>
    <n v="1"/>
    <n v="5"/>
    <n v="6"/>
    <n v="2"/>
    <n v="0"/>
    <n v="1"/>
    <n v="0"/>
    <n v="1"/>
    <n v="4"/>
    <n v="-4"/>
    <n v="6.6"/>
    <d v="2026-01-23T00:00:00"/>
    <m/>
    <m/>
    <m/>
    <n v="17.899999999999999"/>
  </r>
  <r>
    <x v="411"/>
    <s v="NOP"/>
    <s v="MEM"/>
    <s v="W"/>
    <d v="1899-12-30T14:52:00"/>
    <n v="2"/>
    <n v="4"/>
    <n v="0.5"/>
    <n v="1"/>
    <n v="3"/>
    <n v="0.33300000000000002"/>
    <n v="0"/>
    <n v="0"/>
    <m/>
    <n v="3"/>
    <n v="3"/>
    <n v="6"/>
    <n v="1"/>
    <n v="1"/>
    <n v="0"/>
    <n v="0"/>
    <n v="3"/>
    <n v="5"/>
    <n v="-6"/>
    <n v="6.5"/>
    <d v="2026-01-23T00:00:00"/>
    <m/>
    <m/>
    <m/>
    <n v="14.866666666666667"/>
  </r>
  <r>
    <x v="275"/>
    <s v="MEM"/>
    <s v="NOP"/>
    <s v="L"/>
    <d v="1899-12-30T08:40:00"/>
    <n v="2"/>
    <n v="2"/>
    <n v="1"/>
    <n v="1"/>
    <n v="1"/>
    <n v="1"/>
    <n v="2"/>
    <n v="2"/>
    <n v="1"/>
    <n v="0"/>
    <n v="0"/>
    <n v="0"/>
    <n v="2"/>
    <n v="0"/>
    <n v="0"/>
    <n v="1"/>
    <n v="1"/>
    <n v="7"/>
    <n v="-4"/>
    <n v="6.4"/>
    <d v="2026-01-23T00:00:00"/>
    <m/>
    <m/>
    <m/>
    <n v="8.6666666666666661"/>
  </r>
  <r>
    <x v="51"/>
    <s v="TOR"/>
    <s v="POR"/>
    <s v="W"/>
    <d v="1899-12-30T21:22:00"/>
    <n v="4"/>
    <n v="9"/>
    <n v="0.44400000000000001"/>
    <n v="0"/>
    <n v="5"/>
    <n v="0"/>
    <n v="2"/>
    <n v="4"/>
    <n v="0.5"/>
    <n v="1"/>
    <n v="5"/>
    <n v="6"/>
    <n v="3"/>
    <n v="0"/>
    <n v="1"/>
    <n v="2"/>
    <n v="3"/>
    <n v="10"/>
    <n v="-6"/>
    <n v="6.3"/>
    <d v="2026-01-23T00:00:00"/>
    <m/>
    <m/>
    <m/>
    <n v="21.366666666666667"/>
  </r>
  <r>
    <x v="139"/>
    <s v="MEM"/>
    <s v="NOP"/>
    <s v="L"/>
    <d v="1899-12-31T01:08:00"/>
    <n v="4"/>
    <n v="7"/>
    <n v="0.57099999999999995"/>
    <n v="1"/>
    <n v="3"/>
    <n v="0.33300000000000002"/>
    <n v="2"/>
    <n v="3"/>
    <n v="0.66700000000000004"/>
    <n v="2"/>
    <n v="1"/>
    <n v="3"/>
    <n v="3"/>
    <n v="1"/>
    <n v="0"/>
    <n v="5"/>
    <n v="2"/>
    <n v="11"/>
    <n v="3"/>
    <n v="6.3"/>
    <d v="2026-01-23T00:00:00"/>
    <m/>
    <m/>
    <m/>
    <n v="25.133333333333333"/>
  </r>
  <r>
    <x v="330"/>
    <s v="DEN"/>
    <s v="MIL"/>
    <s v="W"/>
    <d v="1899-12-31T14:16:00"/>
    <n v="2"/>
    <n v="6"/>
    <n v="0.33300000000000002"/>
    <n v="1"/>
    <n v="4"/>
    <n v="0.25"/>
    <n v="0"/>
    <n v="0"/>
    <m/>
    <n v="1"/>
    <n v="4"/>
    <n v="5"/>
    <n v="2"/>
    <n v="2"/>
    <n v="1"/>
    <n v="0"/>
    <n v="4"/>
    <n v="5"/>
    <n v="7"/>
    <n v="6"/>
    <d v="2026-01-23T00:00:00"/>
    <m/>
    <m/>
    <m/>
    <n v="38.266666666666666"/>
  </r>
  <r>
    <x v="474"/>
    <s v="DET"/>
    <s v="HOU"/>
    <s v="L"/>
    <d v="1899-12-30T13:56:00"/>
    <n v="3"/>
    <n v="7"/>
    <n v="0.42899999999999999"/>
    <n v="2"/>
    <n v="5"/>
    <n v="0.4"/>
    <n v="0"/>
    <n v="0"/>
    <m/>
    <n v="0"/>
    <n v="1"/>
    <n v="1"/>
    <n v="2"/>
    <n v="0"/>
    <n v="1"/>
    <n v="0"/>
    <n v="2"/>
    <n v="8"/>
    <n v="3"/>
    <n v="5.9"/>
    <d v="2026-01-23T00:00:00"/>
    <m/>
    <m/>
    <m/>
    <n v="13.933333333333334"/>
  </r>
  <r>
    <x v="18"/>
    <s v="HOU"/>
    <s v="DET"/>
    <s v="W"/>
    <d v="1899-12-31T10:49:00"/>
    <n v="3"/>
    <n v="5"/>
    <n v="0.6"/>
    <n v="1"/>
    <n v="2"/>
    <n v="0.5"/>
    <n v="0"/>
    <n v="0"/>
    <m/>
    <n v="0"/>
    <n v="3"/>
    <n v="3"/>
    <n v="0"/>
    <n v="2"/>
    <n v="0"/>
    <n v="1"/>
    <n v="2"/>
    <n v="7"/>
    <n v="1"/>
    <n v="5.8"/>
    <d v="2026-01-23T00:00:00"/>
    <m/>
    <m/>
    <m/>
    <n v="34.81666666666667"/>
  </r>
  <r>
    <x v="329"/>
    <s v="IND"/>
    <s v="OKC"/>
    <s v="W"/>
    <d v="1899-12-31T09:15:00"/>
    <n v="2"/>
    <n v="9"/>
    <n v="0.222"/>
    <n v="0"/>
    <n v="3"/>
    <n v="0"/>
    <n v="0"/>
    <n v="0"/>
    <m/>
    <n v="4"/>
    <n v="6"/>
    <n v="10"/>
    <n v="3"/>
    <n v="1"/>
    <n v="1"/>
    <n v="0"/>
    <n v="3"/>
    <n v="4"/>
    <n v="0"/>
    <n v="5.7"/>
    <d v="2026-01-23T00:00:00"/>
    <m/>
    <m/>
    <m/>
    <n v="33.25"/>
  </r>
  <r>
    <x v="263"/>
    <s v="MIL"/>
    <s v="DEN"/>
    <s v="L"/>
    <d v="1899-12-31T02:24:00"/>
    <n v="4"/>
    <n v="12"/>
    <n v="0.33300000000000002"/>
    <n v="3"/>
    <n v="7"/>
    <n v="0.42899999999999999"/>
    <n v="0"/>
    <n v="0"/>
    <m/>
    <n v="0"/>
    <n v="9"/>
    <n v="9"/>
    <n v="0"/>
    <n v="0"/>
    <n v="0"/>
    <n v="0"/>
    <n v="3"/>
    <n v="11"/>
    <n v="7"/>
    <n v="5.7"/>
    <d v="2026-01-23T00:00:00"/>
    <m/>
    <m/>
    <m/>
    <n v="26.400000000000002"/>
  </r>
  <r>
    <x v="225"/>
    <s v="NOP"/>
    <s v="MEM"/>
    <s v="W"/>
    <d v="1899-12-30T21:19:00"/>
    <n v="4"/>
    <n v="9"/>
    <n v="0.44400000000000001"/>
    <n v="0"/>
    <n v="0"/>
    <m/>
    <n v="0"/>
    <n v="0"/>
    <m/>
    <n v="4"/>
    <n v="4"/>
    <n v="8"/>
    <n v="0"/>
    <n v="0"/>
    <n v="0"/>
    <n v="1"/>
    <n v="2"/>
    <n v="8"/>
    <n v="-1"/>
    <n v="5.5"/>
    <d v="2026-01-23T00:00:00"/>
    <m/>
    <m/>
    <m/>
    <n v="21.316666666666666"/>
  </r>
  <r>
    <x v="210"/>
    <s v="ATL"/>
    <s v="PHO"/>
    <s v="W"/>
    <d v="1899-12-31T09:21:00"/>
    <n v="4"/>
    <n v="12"/>
    <n v="0.33300000000000002"/>
    <n v="2"/>
    <n v="5"/>
    <n v="0.4"/>
    <n v="3"/>
    <n v="3"/>
    <n v="1"/>
    <n v="0"/>
    <n v="0"/>
    <n v="0"/>
    <n v="3"/>
    <n v="2"/>
    <n v="1"/>
    <n v="5"/>
    <n v="2"/>
    <n v="13"/>
    <n v="1"/>
    <n v="5.2"/>
    <d v="2026-01-23T00:00:00"/>
    <m/>
    <m/>
    <m/>
    <n v="33.35"/>
  </r>
  <r>
    <x v="77"/>
    <s v="SAC"/>
    <s v="CLE"/>
    <s v="L"/>
    <d v="1899-12-30T22:31:00"/>
    <n v="4"/>
    <n v="8"/>
    <n v="0.5"/>
    <n v="2"/>
    <n v="5"/>
    <n v="0.4"/>
    <n v="0"/>
    <n v="0"/>
    <m/>
    <n v="0"/>
    <n v="0"/>
    <n v="0"/>
    <n v="0"/>
    <n v="1"/>
    <n v="0"/>
    <n v="1"/>
    <n v="2"/>
    <n v="10"/>
    <n v="-20"/>
    <n v="5.2"/>
    <d v="2026-01-23T00:00:00"/>
    <m/>
    <m/>
    <m/>
    <n v="22.516666666666666"/>
  </r>
  <r>
    <x v="98"/>
    <s v="DET"/>
    <s v="HOU"/>
    <s v="L"/>
    <d v="1899-12-31T13:53:00"/>
    <n v="5"/>
    <n v="13"/>
    <n v="0.38500000000000001"/>
    <n v="0"/>
    <n v="4"/>
    <n v="0"/>
    <n v="2"/>
    <n v="3"/>
    <n v="0.66700000000000004"/>
    <n v="0"/>
    <n v="1"/>
    <n v="1"/>
    <n v="8"/>
    <n v="2"/>
    <n v="1"/>
    <n v="6"/>
    <n v="5"/>
    <n v="12"/>
    <n v="-10"/>
    <n v="5.0999999999999996"/>
    <d v="2026-01-23T00:00:00"/>
    <m/>
    <m/>
    <m/>
    <n v="37.883333333333333"/>
  </r>
  <r>
    <x v="260"/>
    <s v="CLE"/>
    <s v="SAC"/>
    <s v="W"/>
    <d v="1899-12-30T21:21:00"/>
    <n v="2"/>
    <n v="5"/>
    <n v="0.4"/>
    <n v="1"/>
    <n v="3"/>
    <n v="0.33300000000000002"/>
    <n v="0"/>
    <n v="0"/>
    <m/>
    <n v="1"/>
    <n v="4"/>
    <n v="5"/>
    <n v="3"/>
    <n v="0"/>
    <n v="0"/>
    <n v="1"/>
    <n v="1"/>
    <n v="5"/>
    <n v="-7"/>
    <n v="4.9000000000000004"/>
    <d v="2026-01-23T00:00:00"/>
    <m/>
    <m/>
    <m/>
    <n v="21.349999999999998"/>
  </r>
  <r>
    <x v="315"/>
    <s v="IND"/>
    <s v="OKC"/>
    <s v="W"/>
    <d v="1899-12-30T14:04:00"/>
    <n v="2"/>
    <n v="4"/>
    <n v="0.5"/>
    <n v="2"/>
    <n v="3"/>
    <n v="0.66700000000000004"/>
    <n v="0"/>
    <n v="0"/>
    <m/>
    <n v="0"/>
    <n v="1"/>
    <n v="1"/>
    <n v="2"/>
    <n v="0"/>
    <n v="0"/>
    <n v="0"/>
    <n v="2"/>
    <n v="6"/>
    <n v="-3"/>
    <n v="4.9000000000000004"/>
    <d v="2026-01-23T00:00:00"/>
    <m/>
    <m/>
    <m/>
    <n v="14.066666666666666"/>
  </r>
  <r>
    <x v="113"/>
    <s v="BRK"/>
    <s v="BOS"/>
    <s v="L"/>
    <d v="1899-12-30T21:05:00"/>
    <n v="2"/>
    <n v="4"/>
    <n v="0.5"/>
    <n v="2"/>
    <n v="3"/>
    <n v="0.66700000000000004"/>
    <n v="0"/>
    <n v="0"/>
    <m/>
    <n v="1"/>
    <n v="3"/>
    <n v="4"/>
    <n v="2"/>
    <n v="1"/>
    <n v="0"/>
    <n v="2"/>
    <n v="3"/>
    <n v="6"/>
    <n v="-9"/>
    <n v="4.8"/>
    <d v="2026-01-23T00:00:00"/>
    <m/>
    <m/>
    <m/>
    <n v="21.083333333333332"/>
  </r>
  <r>
    <x v="454"/>
    <s v="IND"/>
    <s v="OKC"/>
    <s v="W"/>
    <d v="1899-12-30T18:59:00"/>
    <n v="3"/>
    <n v="9"/>
    <n v="0.33300000000000002"/>
    <n v="0"/>
    <n v="1"/>
    <n v="0"/>
    <n v="0"/>
    <n v="0"/>
    <m/>
    <n v="1"/>
    <n v="1"/>
    <n v="2"/>
    <n v="3"/>
    <n v="2"/>
    <n v="0"/>
    <n v="0"/>
    <n v="3"/>
    <n v="6"/>
    <n v="-5"/>
    <n v="4.8"/>
    <d v="2026-01-23T00:00:00"/>
    <m/>
    <m/>
    <m/>
    <n v="18.983333333333334"/>
  </r>
  <r>
    <x v="264"/>
    <s v="BRK"/>
    <s v="BOS"/>
    <s v="L"/>
    <d v="1899-12-31T08:41:00"/>
    <n v="4"/>
    <n v="15"/>
    <n v="0.26700000000000002"/>
    <n v="1"/>
    <n v="11"/>
    <n v="9.0999999999999998E-2"/>
    <n v="5"/>
    <n v="6"/>
    <n v="0.83299999999999996"/>
    <n v="1"/>
    <n v="7"/>
    <n v="8"/>
    <n v="0"/>
    <n v="0"/>
    <n v="0"/>
    <n v="2"/>
    <n v="2"/>
    <n v="14"/>
    <n v="5"/>
    <n v="4.7"/>
    <d v="2026-01-23T00:00:00"/>
    <m/>
    <m/>
    <m/>
    <n v="32.68333333333333"/>
  </r>
  <r>
    <x v="367"/>
    <s v="PHO"/>
    <s v="ATL"/>
    <s v="L"/>
    <d v="1899-12-30T17:41:00"/>
    <n v="1"/>
    <n v="4"/>
    <n v="0.25"/>
    <n v="0"/>
    <n v="3"/>
    <n v="0"/>
    <n v="0"/>
    <n v="0"/>
    <m/>
    <n v="1"/>
    <n v="1"/>
    <n v="2"/>
    <n v="5"/>
    <n v="0"/>
    <n v="1"/>
    <n v="0"/>
    <n v="1"/>
    <n v="2"/>
    <n v="4"/>
    <n v="4.4000000000000004"/>
    <d v="2026-01-23T00:00:00"/>
    <m/>
    <m/>
    <m/>
    <n v="17.683333333333334"/>
  </r>
  <r>
    <x v="484"/>
    <s v="DEN"/>
    <s v="MIL"/>
    <s v="W"/>
    <d v="1899-12-30T08:53:00"/>
    <n v="2"/>
    <n v="4"/>
    <n v="0.5"/>
    <n v="1"/>
    <n v="3"/>
    <n v="0.33300000000000002"/>
    <n v="0"/>
    <n v="0"/>
    <m/>
    <n v="0"/>
    <n v="1"/>
    <n v="1"/>
    <n v="2"/>
    <n v="0"/>
    <n v="0"/>
    <n v="0"/>
    <n v="1"/>
    <n v="5"/>
    <n v="0"/>
    <n v="4.3"/>
    <d v="2026-01-23T00:00:00"/>
    <m/>
    <m/>
    <m/>
    <n v="8.8833333333333329"/>
  </r>
  <r>
    <x v="360"/>
    <s v="BOS"/>
    <s v="BRK"/>
    <s v="W"/>
    <d v="1899-12-30T14:55:00"/>
    <n v="2"/>
    <n v="3"/>
    <n v="0.66700000000000004"/>
    <n v="1"/>
    <n v="2"/>
    <n v="0.5"/>
    <n v="0"/>
    <n v="0"/>
    <m/>
    <n v="0"/>
    <n v="0"/>
    <n v="0"/>
    <n v="2"/>
    <n v="0"/>
    <n v="0"/>
    <n v="0"/>
    <n v="2"/>
    <n v="5"/>
    <n v="-6"/>
    <n v="4.3"/>
    <d v="2026-01-23T00:00:00"/>
    <m/>
    <m/>
    <m/>
    <n v="14.916666666666668"/>
  </r>
  <r>
    <x v="166"/>
    <s v="BRK"/>
    <s v="BOS"/>
    <s v="L"/>
    <d v="1899-12-30T19:14:00"/>
    <n v="1"/>
    <n v="3"/>
    <n v="0.33300000000000002"/>
    <n v="0"/>
    <n v="0"/>
    <m/>
    <n v="3"/>
    <n v="4"/>
    <n v="0.75"/>
    <n v="4"/>
    <n v="4"/>
    <n v="8"/>
    <n v="2"/>
    <n v="0"/>
    <n v="0"/>
    <n v="3"/>
    <n v="3"/>
    <n v="5"/>
    <n v="-4"/>
    <n v="4.0999999999999996"/>
    <d v="2026-01-23T00:00:00"/>
    <m/>
    <m/>
    <m/>
    <n v="19.233333333333334"/>
  </r>
  <r>
    <x v="352"/>
    <s v="BOS"/>
    <s v="BRK"/>
    <s v="W"/>
    <d v="1899-12-30T05:05:00"/>
    <n v="1"/>
    <n v="1"/>
    <n v="1"/>
    <n v="0"/>
    <n v="0"/>
    <m/>
    <n v="1"/>
    <n v="1"/>
    <n v="1"/>
    <n v="0"/>
    <n v="0"/>
    <n v="0"/>
    <n v="1"/>
    <n v="0"/>
    <n v="1"/>
    <n v="0"/>
    <n v="0"/>
    <n v="3"/>
    <n v="7"/>
    <n v="4.0999999999999996"/>
    <d v="2026-01-23T00:00:00"/>
    <m/>
    <m/>
    <m/>
    <n v="5.083333333333333"/>
  </r>
  <r>
    <x v="138"/>
    <s v="TOR"/>
    <s v="POR"/>
    <s v="W"/>
    <d v="1899-12-30T19:44:00"/>
    <n v="0"/>
    <n v="1"/>
    <n v="0"/>
    <n v="0"/>
    <n v="1"/>
    <n v="0"/>
    <n v="0"/>
    <n v="0"/>
    <m/>
    <n v="0"/>
    <n v="3"/>
    <n v="3"/>
    <n v="5"/>
    <n v="1"/>
    <n v="0"/>
    <n v="0"/>
    <n v="2"/>
    <n v="0"/>
    <n v="2"/>
    <n v="3.9"/>
    <d v="2026-01-23T00:00:00"/>
    <m/>
    <m/>
    <m/>
    <n v="19.733333333333334"/>
  </r>
  <r>
    <x v="445"/>
    <s v="SAC"/>
    <s v="CLE"/>
    <s v="L"/>
    <d v="1899-12-30T20:22:00"/>
    <n v="2"/>
    <n v="6"/>
    <n v="0.33300000000000002"/>
    <n v="0"/>
    <n v="1"/>
    <n v="0"/>
    <n v="0"/>
    <n v="0"/>
    <m/>
    <n v="3"/>
    <n v="5"/>
    <n v="8"/>
    <n v="2"/>
    <n v="0"/>
    <n v="0"/>
    <n v="1"/>
    <n v="2"/>
    <n v="4"/>
    <n v="-22"/>
    <n v="3.8"/>
    <d v="2026-01-23T00:00:00"/>
    <m/>
    <m/>
    <m/>
    <n v="20.366666666666667"/>
  </r>
  <r>
    <x v="173"/>
    <s v="ATL"/>
    <s v="PHO"/>
    <s v="W"/>
    <d v="1899-12-30T15:23:00"/>
    <n v="3"/>
    <n v="8"/>
    <n v="0.375"/>
    <n v="2"/>
    <n v="4"/>
    <n v="0.5"/>
    <n v="0"/>
    <n v="0"/>
    <m/>
    <n v="0"/>
    <n v="3"/>
    <n v="3"/>
    <n v="1"/>
    <n v="0"/>
    <n v="0"/>
    <n v="1"/>
    <n v="1"/>
    <n v="8"/>
    <n v="4"/>
    <n v="3.8"/>
    <d v="2026-01-23T00:00:00"/>
    <m/>
    <m/>
    <m/>
    <n v="15.383333333333335"/>
  </r>
  <r>
    <x v="470"/>
    <s v="POR"/>
    <s v="TOR"/>
    <s v="L"/>
    <d v="1899-12-30T08:34:00"/>
    <n v="2"/>
    <n v="5"/>
    <n v="0.4"/>
    <n v="1"/>
    <n v="4"/>
    <n v="0.25"/>
    <n v="0"/>
    <n v="0"/>
    <m/>
    <n v="1"/>
    <n v="1"/>
    <n v="2"/>
    <n v="0"/>
    <n v="1"/>
    <n v="0"/>
    <n v="0"/>
    <n v="2"/>
    <n v="5"/>
    <n v="-3"/>
    <n v="3.5"/>
    <d v="2026-01-23T00:00:00"/>
    <m/>
    <m/>
    <m/>
    <n v="8.5666666666666664"/>
  </r>
  <r>
    <x v="100"/>
    <s v="PHO"/>
    <s v="ATL"/>
    <s v="L"/>
    <d v="1899-12-30T14:48:00"/>
    <n v="2"/>
    <n v="5"/>
    <n v="0.4"/>
    <n v="0"/>
    <n v="2"/>
    <n v="0"/>
    <n v="0"/>
    <n v="0"/>
    <m/>
    <n v="2"/>
    <n v="4"/>
    <n v="6"/>
    <n v="0"/>
    <n v="0"/>
    <n v="0"/>
    <n v="0"/>
    <n v="1"/>
    <n v="4"/>
    <n v="-15"/>
    <n v="3.5"/>
    <d v="2026-01-23T00:00:00"/>
    <m/>
    <m/>
    <m/>
    <n v="14.8"/>
  </r>
  <r>
    <x v="380"/>
    <s v="CLE"/>
    <s v="SAC"/>
    <s v="W"/>
    <d v="1899-12-30T19:01:00"/>
    <n v="3"/>
    <n v="9"/>
    <n v="0.33300000000000002"/>
    <n v="1"/>
    <n v="3"/>
    <n v="0.33300000000000002"/>
    <n v="2"/>
    <n v="2"/>
    <n v="1"/>
    <n v="0"/>
    <n v="0"/>
    <n v="0"/>
    <n v="0"/>
    <n v="0"/>
    <n v="0"/>
    <n v="0"/>
    <n v="1"/>
    <n v="9"/>
    <n v="-12"/>
    <n v="3.5"/>
    <d v="2026-01-23T00:00:00"/>
    <m/>
    <m/>
    <m/>
    <n v="19.016666666666666"/>
  </r>
  <r>
    <x v="136"/>
    <s v="PHO"/>
    <s v="ATL"/>
    <s v="L"/>
    <d v="1899-12-31T03:35:00"/>
    <n v="2"/>
    <n v="5"/>
    <n v="0.4"/>
    <n v="1"/>
    <n v="3"/>
    <n v="0.33300000000000002"/>
    <n v="0"/>
    <n v="0"/>
    <m/>
    <n v="0"/>
    <n v="2"/>
    <n v="2"/>
    <n v="3"/>
    <n v="2"/>
    <n v="1"/>
    <n v="4"/>
    <n v="1"/>
    <n v="5"/>
    <n v="-21"/>
    <n v="3.3"/>
    <d v="2026-01-23T00:00:00"/>
    <m/>
    <m/>
    <m/>
    <n v="27.583333333333336"/>
  </r>
  <r>
    <x v="427"/>
    <s v="MEM"/>
    <s v="NOP"/>
    <s v="L"/>
    <d v="1899-12-30T20:01:00"/>
    <n v="2"/>
    <n v="7"/>
    <n v="0.28599999999999998"/>
    <n v="2"/>
    <n v="6"/>
    <n v="0.33300000000000002"/>
    <n v="0"/>
    <n v="0"/>
    <m/>
    <n v="1"/>
    <n v="1"/>
    <n v="2"/>
    <n v="4"/>
    <n v="0"/>
    <n v="0"/>
    <n v="2"/>
    <n v="1"/>
    <n v="6"/>
    <n v="-4"/>
    <n v="3.3"/>
    <d v="2026-01-23T00:00:00"/>
    <m/>
    <m/>
    <m/>
    <n v="20.016666666666666"/>
  </r>
  <r>
    <x v="127"/>
    <s v="PHO"/>
    <s v="ATL"/>
    <s v="L"/>
    <d v="1899-12-31T09:51:00"/>
    <n v="4"/>
    <n v="18"/>
    <n v="0.222"/>
    <n v="1"/>
    <n v="5"/>
    <n v="0.2"/>
    <n v="2"/>
    <n v="2"/>
    <n v="1"/>
    <n v="1"/>
    <n v="5"/>
    <n v="6"/>
    <n v="2"/>
    <n v="1"/>
    <n v="0"/>
    <n v="1"/>
    <n v="1"/>
    <n v="11"/>
    <n v="-11"/>
    <n v="3.2"/>
    <d v="2026-01-23T00:00:00"/>
    <m/>
    <m/>
    <m/>
    <n v="33.85"/>
  </r>
  <r>
    <x v="146"/>
    <s v="NOP"/>
    <s v="MEM"/>
    <s v="W"/>
    <d v="1899-12-30T12:17:00"/>
    <n v="2"/>
    <n v="8"/>
    <n v="0.25"/>
    <n v="2"/>
    <n v="7"/>
    <n v="0.28599999999999998"/>
    <n v="0"/>
    <n v="0"/>
    <m/>
    <n v="0"/>
    <n v="4"/>
    <n v="4"/>
    <n v="3"/>
    <n v="0"/>
    <n v="0"/>
    <n v="1"/>
    <n v="1"/>
    <n v="6"/>
    <n v="5"/>
    <n v="3.1"/>
    <d v="2026-01-23T00:00:00"/>
    <m/>
    <m/>
    <m/>
    <n v="12.283333333333331"/>
  </r>
  <r>
    <x v="309"/>
    <s v="DET"/>
    <s v="HOU"/>
    <s v="L"/>
    <d v="1899-12-31T02:04:00"/>
    <n v="2"/>
    <n v="8"/>
    <n v="0.25"/>
    <n v="2"/>
    <n v="8"/>
    <n v="0.25"/>
    <n v="3"/>
    <n v="5"/>
    <n v="0.6"/>
    <n v="0"/>
    <n v="2"/>
    <n v="2"/>
    <n v="0"/>
    <n v="0"/>
    <n v="1"/>
    <n v="1"/>
    <n v="2"/>
    <n v="9"/>
    <n v="-15"/>
    <n v="2.9"/>
    <d v="2026-01-23T00:00:00"/>
    <m/>
    <m/>
    <m/>
    <n v="26.066666666666663"/>
  </r>
  <r>
    <x v="283"/>
    <s v="MIL"/>
    <s v="DEN"/>
    <s v="L"/>
    <d v="1899-12-31T03:58:00"/>
    <n v="1"/>
    <n v="5"/>
    <n v="0.2"/>
    <n v="1"/>
    <n v="4"/>
    <n v="0.25"/>
    <n v="1"/>
    <n v="2"/>
    <n v="0.5"/>
    <n v="3"/>
    <n v="0"/>
    <n v="3"/>
    <n v="2"/>
    <n v="1"/>
    <n v="0"/>
    <n v="1"/>
    <n v="3"/>
    <n v="4"/>
    <n v="-9"/>
    <n v="2.8"/>
    <d v="2026-01-23T00:00:00"/>
    <m/>
    <m/>
    <m/>
    <n v="27.966666666666669"/>
  </r>
  <r>
    <x v="52"/>
    <s v="POR"/>
    <s v="TOR"/>
    <s v="L"/>
    <d v="1899-12-31T02:25:00"/>
    <n v="2"/>
    <n v="8"/>
    <n v="0.25"/>
    <n v="0"/>
    <n v="5"/>
    <n v="0"/>
    <n v="4"/>
    <n v="6"/>
    <n v="0.66700000000000004"/>
    <n v="0"/>
    <n v="2"/>
    <n v="2"/>
    <n v="2"/>
    <n v="1"/>
    <n v="1"/>
    <n v="3"/>
    <n v="1"/>
    <n v="8"/>
    <n v="0"/>
    <n v="2.7"/>
    <d v="2026-01-23T00:00:00"/>
    <m/>
    <m/>
    <m/>
    <n v="26.416666666666664"/>
  </r>
  <r>
    <x v="448"/>
    <s v="CLE"/>
    <s v="SAC"/>
    <s v="W"/>
    <d v="1899-12-30T15:14:00"/>
    <n v="2"/>
    <n v="4"/>
    <n v="0.5"/>
    <n v="0"/>
    <n v="1"/>
    <n v="0"/>
    <n v="0"/>
    <n v="0"/>
    <m/>
    <n v="0"/>
    <n v="1"/>
    <n v="1"/>
    <n v="0"/>
    <n v="1"/>
    <n v="1"/>
    <n v="0"/>
    <n v="4"/>
    <n v="4"/>
    <n v="-27"/>
    <n v="2.4"/>
    <d v="2026-01-23T00:00:00"/>
    <m/>
    <m/>
    <m/>
    <n v="15.233333333333333"/>
  </r>
  <r>
    <x v="449"/>
    <s v="PHO"/>
    <s v="ATL"/>
    <s v="L"/>
    <d v="1899-12-30T04:14:00"/>
    <n v="1"/>
    <n v="3"/>
    <n v="0.33300000000000002"/>
    <n v="0"/>
    <n v="1"/>
    <n v="0"/>
    <n v="2"/>
    <n v="2"/>
    <n v="1"/>
    <n v="0"/>
    <n v="1"/>
    <n v="1"/>
    <n v="1"/>
    <n v="0"/>
    <n v="0"/>
    <n v="1"/>
    <n v="0"/>
    <n v="4"/>
    <n v="4"/>
    <n v="2.2999999999999998"/>
    <d v="2026-01-23T00:00:00"/>
    <m/>
    <m/>
    <m/>
    <n v="4.2333333333333334"/>
  </r>
  <r>
    <x v="163"/>
    <s v="BRK"/>
    <s v="BOS"/>
    <s v="L"/>
    <d v="1899-12-30T19:00:00"/>
    <n v="2"/>
    <n v="8"/>
    <n v="0.25"/>
    <n v="0"/>
    <n v="2"/>
    <n v="0"/>
    <n v="3"/>
    <n v="4"/>
    <n v="0.75"/>
    <n v="1"/>
    <n v="1"/>
    <n v="2"/>
    <n v="4"/>
    <n v="0"/>
    <n v="0"/>
    <n v="3"/>
    <n v="1"/>
    <n v="7"/>
    <n v="-1"/>
    <n v="2.2000000000000002"/>
    <d v="2026-01-23T00:00:00"/>
    <m/>
    <m/>
    <m/>
    <n v="19"/>
  </r>
  <r>
    <x v="405"/>
    <s v="DEN"/>
    <s v="MIL"/>
    <s v="W"/>
    <d v="1899-12-30T11:43:00"/>
    <n v="0"/>
    <n v="1"/>
    <n v="0"/>
    <n v="0"/>
    <n v="1"/>
    <n v="0"/>
    <n v="0"/>
    <n v="0"/>
    <m/>
    <n v="0"/>
    <n v="4"/>
    <n v="4"/>
    <n v="3"/>
    <n v="0"/>
    <n v="0"/>
    <n v="0"/>
    <n v="1"/>
    <n v="0"/>
    <n v="-8"/>
    <n v="2.2000000000000002"/>
    <d v="2026-01-23T00:00:00"/>
    <m/>
    <m/>
    <m/>
    <n v="11.716666666666667"/>
  </r>
  <r>
    <x v="370"/>
    <s v="DEN"/>
    <s v="MIL"/>
    <s v="W"/>
    <d v="1899-12-30T15:45:00"/>
    <n v="1"/>
    <n v="3"/>
    <n v="0.33300000000000002"/>
    <n v="1"/>
    <n v="3"/>
    <n v="0.33300000000000002"/>
    <n v="0"/>
    <n v="0"/>
    <m/>
    <n v="0"/>
    <n v="4"/>
    <n v="4"/>
    <n v="0"/>
    <n v="0"/>
    <n v="0"/>
    <n v="0"/>
    <n v="2"/>
    <n v="3"/>
    <n v="7"/>
    <n v="1.7"/>
    <d v="2026-01-23T00:00:00"/>
    <m/>
    <m/>
    <m/>
    <n v="15.75"/>
  </r>
  <r>
    <x v="421"/>
    <s v="OKC"/>
    <s v="IND"/>
    <s v="L"/>
    <d v="1899-12-31T06:07:00"/>
    <n v="2"/>
    <n v="7"/>
    <n v="0.28599999999999998"/>
    <n v="0"/>
    <n v="5"/>
    <n v="0"/>
    <n v="3"/>
    <n v="3"/>
    <n v="1"/>
    <n v="0"/>
    <n v="2"/>
    <n v="2"/>
    <n v="1"/>
    <n v="0"/>
    <n v="0"/>
    <n v="1"/>
    <n v="4"/>
    <n v="7"/>
    <n v="7"/>
    <n v="1.6"/>
    <d v="2026-01-23T00:00:00"/>
    <m/>
    <m/>
    <m/>
    <n v="30.116666666666667"/>
  </r>
  <r>
    <x v="83"/>
    <s v="NOP"/>
    <s v="MEM"/>
    <s v="W"/>
    <d v="1899-12-31T00:33:00"/>
    <n v="0"/>
    <n v="3"/>
    <n v="0"/>
    <n v="0"/>
    <n v="3"/>
    <n v="0"/>
    <n v="0"/>
    <n v="0"/>
    <m/>
    <n v="0"/>
    <n v="0"/>
    <n v="0"/>
    <n v="5"/>
    <n v="2"/>
    <n v="2"/>
    <n v="2"/>
    <n v="3"/>
    <n v="0"/>
    <n v="1"/>
    <n v="1.6"/>
    <d v="2026-01-23T00:00:00"/>
    <m/>
    <m/>
    <m/>
    <n v="24.55"/>
  </r>
  <r>
    <x v="268"/>
    <s v="ATL"/>
    <s v="PHO"/>
    <s v="W"/>
    <d v="1899-12-30T08:47:00"/>
    <n v="0"/>
    <n v="1"/>
    <n v="0"/>
    <n v="0"/>
    <n v="1"/>
    <n v="0"/>
    <n v="1"/>
    <n v="2"/>
    <n v="0.5"/>
    <n v="0"/>
    <n v="3"/>
    <n v="3"/>
    <n v="1"/>
    <n v="0"/>
    <n v="0"/>
    <n v="0"/>
    <n v="0"/>
    <n v="1"/>
    <n v="-8"/>
    <n v="1.5"/>
    <d v="2026-01-23T00:00:00"/>
    <m/>
    <m/>
    <m/>
    <n v="8.7833333333333332"/>
  </r>
  <r>
    <x v="178"/>
    <s v="CLE"/>
    <s v="SAC"/>
    <s v="W"/>
    <d v="1899-12-30T13:40:00"/>
    <n v="1"/>
    <n v="4"/>
    <n v="0.25"/>
    <n v="0"/>
    <n v="3"/>
    <n v="0"/>
    <n v="0"/>
    <n v="0"/>
    <m/>
    <n v="2"/>
    <n v="1"/>
    <n v="3"/>
    <n v="0"/>
    <n v="1"/>
    <n v="0"/>
    <n v="0"/>
    <n v="2"/>
    <n v="2"/>
    <n v="2"/>
    <n v="1.5"/>
    <d v="2026-01-23T00:00:00"/>
    <m/>
    <m/>
    <m/>
    <n v="13.666666666666666"/>
  </r>
  <r>
    <x v="456"/>
    <s v="MIL"/>
    <s v="DEN"/>
    <s v="L"/>
    <d v="1899-12-30T12:15:00"/>
    <n v="0"/>
    <n v="1"/>
    <n v="0"/>
    <n v="0"/>
    <n v="1"/>
    <n v="0"/>
    <n v="0"/>
    <n v="0"/>
    <m/>
    <n v="2"/>
    <n v="0"/>
    <n v="2"/>
    <n v="0"/>
    <n v="1"/>
    <n v="1"/>
    <n v="1"/>
    <n v="0"/>
    <n v="0"/>
    <n v="2"/>
    <n v="1.4"/>
    <d v="2026-01-23T00:00:00"/>
    <m/>
    <m/>
    <m/>
    <n v="12.25"/>
  </r>
  <r>
    <x v="230"/>
    <s v="CLE"/>
    <s v="SAC"/>
    <s v="W"/>
    <d v="1899-12-30T04:20:00"/>
    <n v="1"/>
    <n v="1"/>
    <n v="1"/>
    <n v="1"/>
    <n v="1"/>
    <n v="1"/>
    <n v="0"/>
    <n v="0"/>
    <m/>
    <n v="0"/>
    <n v="0"/>
    <n v="0"/>
    <n v="0"/>
    <n v="0"/>
    <n v="0"/>
    <n v="1"/>
    <n v="1"/>
    <n v="3"/>
    <n v="-1"/>
    <n v="1.3"/>
    <d v="2026-01-23T00:00:00"/>
    <m/>
    <m/>
    <m/>
    <n v="4.333333333333333"/>
  </r>
  <r>
    <x v="196"/>
    <s v="SAC"/>
    <s v="CLE"/>
    <s v="L"/>
    <d v="1899-12-30T13:46:00"/>
    <n v="2"/>
    <n v="4"/>
    <n v="0.5"/>
    <n v="0"/>
    <n v="1"/>
    <n v="0"/>
    <n v="0"/>
    <n v="0"/>
    <m/>
    <n v="0"/>
    <n v="1"/>
    <n v="1"/>
    <n v="0"/>
    <n v="0"/>
    <n v="0"/>
    <n v="0"/>
    <n v="3"/>
    <n v="4"/>
    <n v="3"/>
    <n v="1.1000000000000001"/>
    <d v="2026-01-23T00:00:00"/>
    <m/>
    <m/>
    <m/>
    <n v="13.766666666666666"/>
  </r>
  <r>
    <x v="148"/>
    <s v="DET"/>
    <s v="HOU"/>
    <s v="L"/>
    <d v="1899-12-31T01:32:00"/>
    <n v="1"/>
    <n v="6"/>
    <n v="0.16700000000000001"/>
    <n v="0"/>
    <n v="3"/>
    <n v="0"/>
    <n v="2"/>
    <n v="3"/>
    <n v="0.66700000000000004"/>
    <n v="0"/>
    <n v="1"/>
    <n v="1"/>
    <n v="1"/>
    <n v="2"/>
    <n v="0"/>
    <n v="1"/>
    <n v="2"/>
    <n v="4"/>
    <n v="-16"/>
    <n v="1"/>
    <d v="2026-01-23T00:00:00"/>
    <m/>
    <m/>
    <m/>
    <n v="25.533333333333331"/>
  </r>
  <r>
    <x v="252"/>
    <s v="TOR"/>
    <s v="POR"/>
    <s v="W"/>
    <d v="1899-12-30T09:28:00"/>
    <n v="1"/>
    <n v="1"/>
    <n v="1"/>
    <n v="1"/>
    <n v="1"/>
    <n v="1"/>
    <n v="0"/>
    <n v="0"/>
    <m/>
    <n v="0"/>
    <n v="0"/>
    <n v="0"/>
    <n v="0"/>
    <n v="0"/>
    <n v="0"/>
    <n v="1"/>
    <n v="2"/>
    <n v="3"/>
    <n v="2"/>
    <n v="0.9"/>
    <d v="2026-01-23T00:00:00"/>
    <m/>
    <m/>
    <m/>
    <n v="9.4666666666666668"/>
  </r>
  <r>
    <x v="33"/>
    <s v="OKC"/>
    <s v="IND"/>
    <s v="L"/>
    <d v="1899-12-30T21:41:00"/>
    <n v="0"/>
    <n v="1"/>
    <n v="0"/>
    <n v="0"/>
    <n v="0"/>
    <m/>
    <n v="2"/>
    <n v="2"/>
    <n v="1"/>
    <n v="1"/>
    <n v="4"/>
    <n v="5"/>
    <n v="3"/>
    <n v="0"/>
    <n v="1"/>
    <n v="4"/>
    <n v="3"/>
    <n v="2"/>
    <n v="-2"/>
    <n v="0.8"/>
    <d v="2026-01-23T00:00:00"/>
    <m/>
    <m/>
    <m/>
    <n v="21.683333333333334"/>
  </r>
  <r>
    <x v="154"/>
    <s v="MEM"/>
    <s v="NOP"/>
    <s v="L"/>
    <d v="1899-12-30T22:59:00"/>
    <n v="1"/>
    <n v="9"/>
    <n v="0.111"/>
    <n v="0"/>
    <n v="6"/>
    <n v="0"/>
    <n v="2"/>
    <n v="2"/>
    <n v="1"/>
    <n v="0"/>
    <n v="3"/>
    <n v="3"/>
    <n v="3"/>
    <n v="0"/>
    <n v="0"/>
    <n v="0"/>
    <n v="1"/>
    <n v="4"/>
    <n v="-8"/>
    <n v="0.7"/>
    <d v="2026-01-23T00:00:00"/>
    <m/>
    <m/>
    <m/>
    <n v="22.983333333333334"/>
  </r>
  <r>
    <x v="278"/>
    <s v="DET"/>
    <s v="HOU"/>
    <s v="L"/>
    <d v="1899-12-30T16:48:00"/>
    <n v="1"/>
    <n v="3"/>
    <n v="0.33300000000000002"/>
    <n v="0"/>
    <n v="1"/>
    <n v="0"/>
    <n v="0"/>
    <n v="2"/>
    <n v="0"/>
    <n v="1"/>
    <n v="2"/>
    <n v="3"/>
    <n v="1"/>
    <n v="0"/>
    <n v="0"/>
    <n v="0"/>
    <n v="2"/>
    <n v="2"/>
    <n v="12"/>
    <n v="0.7"/>
    <d v="2026-01-23T00:00:00"/>
    <m/>
    <m/>
    <m/>
    <n v="16.799999999999997"/>
  </r>
  <r>
    <x v="270"/>
    <s v="MEM"/>
    <s v="NOP"/>
    <s v="L"/>
    <d v="1899-12-30T20:18:00"/>
    <n v="0"/>
    <n v="1"/>
    <n v="0"/>
    <n v="0"/>
    <n v="1"/>
    <n v="0"/>
    <n v="0"/>
    <n v="0"/>
    <m/>
    <n v="2"/>
    <n v="2"/>
    <n v="4"/>
    <n v="1"/>
    <n v="1"/>
    <n v="2"/>
    <n v="3"/>
    <n v="2"/>
    <n v="0"/>
    <n v="-8"/>
    <n v="0.6"/>
    <d v="2026-01-23T00:00:00"/>
    <m/>
    <m/>
    <m/>
    <n v="20.3"/>
  </r>
  <r>
    <x v="400"/>
    <s v="NOP"/>
    <s v="MEM"/>
    <s v="W"/>
    <d v="1899-12-30T15:41:00"/>
    <n v="1"/>
    <n v="5"/>
    <n v="0.2"/>
    <n v="0"/>
    <n v="3"/>
    <n v="0"/>
    <n v="0"/>
    <n v="0"/>
    <m/>
    <n v="2"/>
    <n v="0"/>
    <n v="2"/>
    <n v="0"/>
    <n v="1"/>
    <n v="0"/>
    <n v="0"/>
    <n v="2"/>
    <n v="2"/>
    <n v="-4"/>
    <n v="0.5"/>
    <d v="2026-01-23T00:00:00"/>
    <m/>
    <m/>
    <m/>
    <n v="15.683333333333334"/>
  </r>
  <r>
    <x v="341"/>
    <s v="ATL"/>
    <s v="PHO"/>
    <s v="W"/>
    <d v="1899-12-30T05:23:00"/>
    <n v="0"/>
    <n v="0"/>
    <m/>
    <n v="0"/>
    <n v="0"/>
    <m/>
    <n v="0"/>
    <n v="0"/>
    <m/>
    <n v="0"/>
    <n v="0"/>
    <n v="0"/>
    <n v="1"/>
    <n v="0"/>
    <n v="0"/>
    <n v="0"/>
    <n v="1"/>
    <n v="0"/>
    <n v="5"/>
    <n v="0.3"/>
    <d v="2026-01-23T00:00:00"/>
    <m/>
    <m/>
    <m/>
    <n v="5.3833333333333337"/>
  </r>
  <r>
    <x v="128"/>
    <s v="BOS"/>
    <s v="BRK"/>
    <s v="W"/>
    <d v="1899-12-31T12:55:00"/>
    <n v="4"/>
    <n v="16"/>
    <n v="0.25"/>
    <n v="1"/>
    <n v="7"/>
    <n v="0.14299999999999999"/>
    <n v="1"/>
    <n v="2"/>
    <n v="0.5"/>
    <n v="0"/>
    <n v="3"/>
    <n v="3"/>
    <n v="2"/>
    <n v="2"/>
    <n v="0"/>
    <n v="3"/>
    <n v="3"/>
    <n v="10"/>
    <n v="6"/>
    <n v="0.1"/>
    <d v="2026-01-23T00:00:00"/>
    <m/>
    <m/>
    <m/>
    <n v="36.916666666666664"/>
  </r>
  <r>
    <x v="326"/>
    <s v="IND"/>
    <s v="OKC"/>
    <s v="W"/>
    <d v="1899-12-30T00:00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1-23T00:00:00"/>
    <m/>
    <m/>
    <m/>
    <n v="0"/>
  </r>
  <r>
    <x v="321"/>
    <s v="IND"/>
    <s v="OKC"/>
    <s v="W"/>
    <d v="1899-12-30T02:22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23T00:00:00"/>
    <m/>
    <m/>
    <m/>
    <n v="2.3666666666666667"/>
  </r>
  <r>
    <x v="363"/>
    <s v="ATL"/>
    <s v="PHO"/>
    <s v="W"/>
    <d v="1899-12-30T11:35:00"/>
    <n v="1"/>
    <n v="2"/>
    <n v="0.5"/>
    <n v="0"/>
    <n v="0"/>
    <m/>
    <n v="0"/>
    <n v="0"/>
    <m/>
    <n v="0"/>
    <n v="1"/>
    <n v="1"/>
    <n v="0"/>
    <n v="0"/>
    <n v="2"/>
    <n v="2"/>
    <n v="2"/>
    <n v="2"/>
    <n v="-5"/>
    <n v="-0.1"/>
    <d v="2026-01-23T00:00:00"/>
    <m/>
    <m/>
    <m/>
    <n v="11.583333333333334"/>
  </r>
  <r>
    <x v="398"/>
    <s v="HOU"/>
    <s v="DET"/>
    <s v="W"/>
    <d v="1899-12-30T15:53:00"/>
    <n v="1"/>
    <n v="4"/>
    <n v="0.25"/>
    <n v="1"/>
    <n v="2"/>
    <n v="0.5"/>
    <n v="1"/>
    <n v="2"/>
    <n v="0.5"/>
    <n v="2"/>
    <n v="2"/>
    <n v="4"/>
    <n v="1"/>
    <n v="0"/>
    <n v="0"/>
    <n v="3"/>
    <n v="3"/>
    <n v="4"/>
    <n v="3"/>
    <n v="-0.3"/>
    <d v="2026-01-23T00:00:00"/>
    <m/>
    <m/>
    <m/>
    <n v="15.883333333333333"/>
  </r>
  <r>
    <x v="231"/>
    <s v="MIL"/>
    <s v="DEN"/>
    <s v="L"/>
    <d v="1899-12-30T21:24:00"/>
    <n v="2"/>
    <n v="7"/>
    <n v="0.28599999999999998"/>
    <n v="1"/>
    <n v="5"/>
    <n v="0.2"/>
    <n v="0"/>
    <n v="0"/>
    <m/>
    <n v="0"/>
    <n v="1"/>
    <n v="1"/>
    <n v="0"/>
    <n v="0"/>
    <n v="0"/>
    <n v="0"/>
    <n v="4"/>
    <n v="5"/>
    <n v="-8"/>
    <n v="-0.4"/>
    <d v="2026-01-23T00:00:00"/>
    <m/>
    <m/>
    <m/>
    <n v="21.400000000000002"/>
  </r>
  <r>
    <x v="284"/>
    <s v="MIL"/>
    <s v="DEN"/>
    <s v="L"/>
    <d v="1899-12-30T04:01:00"/>
    <n v="0"/>
    <n v="2"/>
    <n v="0"/>
    <n v="0"/>
    <n v="2"/>
    <n v="0"/>
    <n v="0"/>
    <n v="0"/>
    <m/>
    <n v="0"/>
    <n v="0"/>
    <n v="0"/>
    <n v="1"/>
    <n v="0"/>
    <n v="0"/>
    <n v="0"/>
    <n v="0"/>
    <n v="0"/>
    <n v="2"/>
    <n v="-0.7"/>
    <d v="2026-01-23T00:00:00"/>
    <m/>
    <m/>
    <m/>
    <n v="4.0166666666666666"/>
  </r>
  <r>
    <x v="333"/>
    <s v="IND"/>
    <s v="OKC"/>
    <s v="W"/>
    <d v="1899-12-30T06:13:00"/>
    <n v="0"/>
    <n v="0"/>
    <m/>
    <n v="0"/>
    <n v="0"/>
    <m/>
    <n v="0"/>
    <n v="2"/>
    <n v="0"/>
    <n v="1"/>
    <n v="5"/>
    <n v="6"/>
    <n v="0"/>
    <n v="0"/>
    <n v="0"/>
    <n v="2"/>
    <n v="1"/>
    <n v="0"/>
    <n v="5"/>
    <n v="-1"/>
    <d v="2026-01-23T00:00:00"/>
    <m/>
    <m/>
    <m/>
    <n v="6.2166666666666668"/>
  </r>
  <r>
    <x v="328"/>
    <s v="OKC"/>
    <s v="IND"/>
    <s v="L"/>
    <d v="1899-12-30T07:11:00"/>
    <n v="1"/>
    <n v="3"/>
    <n v="0.33300000000000002"/>
    <n v="0"/>
    <n v="0"/>
    <m/>
    <n v="0"/>
    <n v="0"/>
    <m/>
    <n v="0"/>
    <n v="0"/>
    <n v="0"/>
    <n v="0"/>
    <n v="0"/>
    <n v="0"/>
    <n v="1"/>
    <n v="1"/>
    <n v="2"/>
    <n v="-12"/>
    <n v="-1.1000000000000001"/>
    <d v="2026-01-23T00:00:00"/>
    <m/>
    <m/>
    <m/>
    <n v="7.1833333333333336"/>
  </r>
  <r>
    <x v="406"/>
    <s v="POR"/>
    <s v="TOR"/>
    <s v="L"/>
    <d v="1899-12-31T08:35:00"/>
    <n v="1"/>
    <n v="6"/>
    <n v="0.16700000000000001"/>
    <n v="0"/>
    <n v="4"/>
    <n v="0"/>
    <n v="1"/>
    <n v="2"/>
    <n v="0.5"/>
    <n v="1"/>
    <n v="2"/>
    <n v="3"/>
    <n v="1"/>
    <n v="0"/>
    <n v="1"/>
    <n v="1"/>
    <n v="4"/>
    <n v="3"/>
    <n v="-8"/>
    <n v="-1.1000000000000001"/>
    <d v="2026-01-23T00:00:00"/>
    <m/>
    <m/>
    <m/>
    <n v="32.583333333333329"/>
  </r>
  <r>
    <x v="407"/>
    <s v="BOS"/>
    <s v="BRK"/>
    <s v="W"/>
    <d v="1899-12-30T06:41:00"/>
    <n v="0"/>
    <n v="2"/>
    <n v="0"/>
    <n v="0"/>
    <n v="2"/>
    <n v="0"/>
    <n v="0"/>
    <n v="0"/>
    <m/>
    <n v="0"/>
    <n v="0"/>
    <n v="0"/>
    <n v="0"/>
    <n v="0"/>
    <n v="1"/>
    <n v="0"/>
    <n v="1"/>
    <n v="0"/>
    <n v="7"/>
    <n v="-1.1000000000000001"/>
    <d v="2026-01-23T00:00:00"/>
    <m/>
    <m/>
    <m/>
    <n v="6.6833333333333336"/>
  </r>
  <r>
    <x v="34"/>
    <s v="OKC"/>
    <s v="IND"/>
    <s v="L"/>
    <d v="1899-12-30T05:55:00"/>
    <n v="0"/>
    <n v="0"/>
    <m/>
    <n v="0"/>
    <n v="0"/>
    <m/>
    <n v="0"/>
    <n v="0"/>
    <m/>
    <n v="0"/>
    <n v="0"/>
    <n v="0"/>
    <n v="0"/>
    <n v="0"/>
    <n v="0"/>
    <n v="1"/>
    <n v="1"/>
    <n v="0"/>
    <n v="-6"/>
    <n v="-1.4"/>
    <d v="2026-01-23T00:00:00"/>
    <m/>
    <m/>
    <m/>
    <n v="5.916666666666667"/>
  </r>
  <r>
    <x v="254"/>
    <s v="POR"/>
    <s v="TOR"/>
    <s v="L"/>
    <d v="1899-12-30T07:15:00"/>
    <n v="0"/>
    <n v="2"/>
    <n v="0"/>
    <n v="0"/>
    <n v="0"/>
    <m/>
    <n v="0"/>
    <n v="0"/>
    <m/>
    <n v="0"/>
    <n v="3"/>
    <n v="3"/>
    <n v="0"/>
    <n v="0"/>
    <n v="0"/>
    <n v="1"/>
    <n v="0"/>
    <n v="0"/>
    <n v="-13"/>
    <n v="-1.5"/>
    <d v="2026-01-23T00:00:00"/>
    <m/>
    <m/>
    <m/>
    <n v="7.25"/>
  </r>
  <r>
    <x v="274"/>
    <s v="SAC"/>
    <s v="CLE"/>
    <s v="L"/>
    <d v="1899-12-30T09:11:00"/>
    <n v="0"/>
    <n v="2"/>
    <n v="0"/>
    <n v="0"/>
    <n v="0"/>
    <m/>
    <n v="0"/>
    <n v="0"/>
    <m/>
    <n v="0"/>
    <n v="1"/>
    <n v="1"/>
    <n v="0"/>
    <n v="0"/>
    <n v="0"/>
    <n v="0"/>
    <n v="1"/>
    <n v="0"/>
    <n v="-6"/>
    <n v="-1.5"/>
    <d v="2026-01-23T00:00:00"/>
    <m/>
    <m/>
    <m/>
    <n v="9.1833333333333336"/>
  </r>
  <r>
    <x v="359"/>
    <s v="POR"/>
    <s v="TOR"/>
    <s v="L"/>
    <d v="1899-12-30T15:49:00"/>
    <n v="0"/>
    <n v="5"/>
    <n v="0"/>
    <n v="0"/>
    <n v="2"/>
    <n v="0"/>
    <n v="0"/>
    <n v="0"/>
    <m/>
    <n v="0"/>
    <n v="1"/>
    <n v="1"/>
    <n v="1"/>
    <n v="0"/>
    <n v="0"/>
    <n v="0"/>
    <n v="0"/>
    <n v="0"/>
    <n v="-14"/>
    <n v="-2.5"/>
    <d v="2026-01-23T00:00:00"/>
    <m/>
    <m/>
    <m/>
    <n v="15.816666666666666"/>
  </r>
  <r>
    <x v="229"/>
    <s v="TOR"/>
    <s v="POR"/>
    <s v="W"/>
    <d v="1899-12-30T03:57:00"/>
    <n v="0"/>
    <n v="1"/>
    <n v="0"/>
    <n v="0"/>
    <n v="0"/>
    <m/>
    <n v="0"/>
    <n v="0"/>
    <m/>
    <n v="0"/>
    <n v="1"/>
    <n v="1"/>
    <n v="0"/>
    <n v="0"/>
    <n v="0"/>
    <n v="2"/>
    <n v="1"/>
    <n v="0"/>
    <n v="-5"/>
    <n v="-2.8"/>
    <d v="2026-01-23T00:00:00"/>
    <m/>
    <m/>
    <m/>
    <n v="3.95"/>
  </r>
  <r>
    <x v="28"/>
    <s v="OKC"/>
    <s v="IND"/>
    <s v="L"/>
    <d v="1899-12-31T11:02:00"/>
    <n v="1"/>
    <n v="9"/>
    <n v="0.111"/>
    <n v="0"/>
    <n v="5"/>
    <n v="0"/>
    <n v="0"/>
    <n v="0"/>
    <m/>
    <n v="1"/>
    <n v="2"/>
    <n v="3"/>
    <n v="1"/>
    <n v="0"/>
    <n v="0"/>
    <n v="1"/>
    <n v="2"/>
    <n v="2"/>
    <n v="-17"/>
    <n v="-3.7"/>
    <d v="2026-01-23T00:00:00"/>
    <m/>
    <m/>
    <m/>
    <n v="35.033333333333331"/>
  </r>
  <r>
    <x v="0"/>
    <s v="LAL"/>
    <s v="DAL"/>
    <s v="W"/>
    <d v="1899-12-31T15:09:00"/>
    <n v="8"/>
    <n v="15"/>
    <n v="0.53300000000000003"/>
    <n v="3"/>
    <n v="8"/>
    <n v="0.375"/>
    <n v="14"/>
    <n v="15"/>
    <n v="0.93300000000000005"/>
    <n v="0"/>
    <n v="8"/>
    <n v="8"/>
    <n v="11"/>
    <n v="1"/>
    <n v="1"/>
    <n v="5"/>
    <n v="2"/>
    <n v="33"/>
    <n v="18"/>
    <n v="31.3"/>
    <d v="2026-01-24T00:00:00"/>
    <m/>
    <m/>
    <m/>
    <n v="39.150000000000006"/>
  </r>
  <r>
    <x v="253"/>
    <s v="PHI"/>
    <s v="NYK"/>
    <s v="L"/>
    <d v="1899-12-31T12:24:00"/>
    <n v="13"/>
    <n v="21"/>
    <n v="0.61899999999999999"/>
    <n v="3"/>
    <n v="5"/>
    <n v="0.6"/>
    <n v="9"/>
    <n v="12"/>
    <n v="0.75"/>
    <n v="3"/>
    <n v="8"/>
    <n v="11"/>
    <n v="5"/>
    <n v="0"/>
    <n v="1"/>
    <n v="4"/>
    <n v="2"/>
    <n v="38"/>
    <n v="-3"/>
    <n v="31.2"/>
    <d v="2026-01-24T00:00:00"/>
    <m/>
    <m/>
    <m/>
    <n v="36.4"/>
  </r>
  <r>
    <x v="54"/>
    <s v="CLE"/>
    <s v="ORL"/>
    <s v="W"/>
    <d v="1899-12-31T13:37:00"/>
    <n v="15"/>
    <n v="30"/>
    <n v="0.5"/>
    <n v="2"/>
    <n v="8"/>
    <n v="0.25"/>
    <n v="4"/>
    <n v="5"/>
    <n v="0.8"/>
    <n v="2"/>
    <n v="3"/>
    <n v="5"/>
    <n v="9"/>
    <n v="2"/>
    <n v="0"/>
    <n v="3"/>
    <n v="4"/>
    <n v="36"/>
    <n v="15"/>
    <n v="26.6"/>
    <d v="2026-01-24T00:00:00"/>
    <m/>
    <m/>
    <m/>
    <n v="37.616666666666667"/>
  </r>
  <r>
    <x v="73"/>
    <s v="BOS"/>
    <s v="CHI"/>
    <s v="L"/>
    <d v="1899-12-31T13:06:00"/>
    <n v="14"/>
    <n v="28"/>
    <n v="0.5"/>
    <n v="2"/>
    <n v="8"/>
    <n v="0.25"/>
    <n v="3"/>
    <n v="4"/>
    <n v="0.75"/>
    <n v="0"/>
    <n v="8"/>
    <n v="8"/>
    <n v="5"/>
    <n v="1"/>
    <n v="1"/>
    <n v="2"/>
    <n v="1"/>
    <n v="33"/>
    <n v="-13"/>
    <n v="23.8"/>
    <d v="2026-01-24T00:00:00"/>
    <m/>
    <m/>
    <m/>
    <n v="37.1"/>
  </r>
  <r>
    <x v="56"/>
    <s v="NYK"/>
    <s v="PHI"/>
    <s v="W"/>
    <d v="1899-12-31T12:24:00"/>
    <n v="10"/>
    <n v="15"/>
    <n v="0.66700000000000004"/>
    <n v="2"/>
    <n v="3"/>
    <n v="0.66700000000000004"/>
    <n v="1"/>
    <n v="2"/>
    <n v="0.5"/>
    <n v="3"/>
    <n v="4"/>
    <n v="7"/>
    <n v="4"/>
    <n v="2"/>
    <n v="0"/>
    <n v="2"/>
    <n v="0"/>
    <n v="23"/>
    <n v="-8"/>
    <n v="22.2"/>
    <d v="2026-01-24T00:00:00"/>
    <m/>
    <m/>
    <m/>
    <n v="36.4"/>
  </r>
  <r>
    <x v="165"/>
    <s v="MIA"/>
    <s v="UTA"/>
    <s v="W"/>
    <d v="1899-12-31T07:01:00"/>
    <n v="8"/>
    <n v="19"/>
    <n v="0.42099999999999999"/>
    <n v="4"/>
    <n v="10"/>
    <n v="0.4"/>
    <n v="6"/>
    <n v="6"/>
    <n v="1"/>
    <n v="7"/>
    <n v="8"/>
    <n v="15"/>
    <n v="2"/>
    <n v="0"/>
    <n v="1"/>
    <n v="3"/>
    <n v="1"/>
    <n v="26"/>
    <n v="19"/>
    <n v="21.9"/>
    <d v="2026-01-24T00:00:00"/>
    <m/>
    <m/>
    <m/>
    <n v="31.016666666666666"/>
  </r>
  <r>
    <x v="67"/>
    <s v="CHO"/>
    <s v="WAS"/>
    <s v="W"/>
    <d v="1899-12-31T09:20:00"/>
    <n v="7"/>
    <n v="12"/>
    <n v="0.58299999999999996"/>
    <n v="2"/>
    <n v="4"/>
    <n v="0.5"/>
    <n v="5"/>
    <n v="5"/>
    <n v="1"/>
    <n v="3"/>
    <n v="8"/>
    <n v="11"/>
    <n v="7"/>
    <n v="1"/>
    <n v="0"/>
    <n v="5"/>
    <n v="0"/>
    <n v="21"/>
    <n v="15"/>
    <n v="20.8"/>
    <d v="2026-01-24T00:00:00"/>
    <m/>
    <m/>
    <m/>
    <n v="33.333333333333329"/>
  </r>
  <r>
    <x v="97"/>
    <s v="NYK"/>
    <s v="PHI"/>
    <s v="W"/>
    <d v="1899-12-31T13:55:00"/>
    <n v="11"/>
    <n v="24"/>
    <n v="0.45800000000000002"/>
    <n v="6"/>
    <n v="12"/>
    <n v="0.5"/>
    <n v="3"/>
    <n v="5"/>
    <n v="0.6"/>
    <n v="1"/>
    <n v="4"/>
    <n v="5"/>
    <n v="6"/>
    <n v="0"/>
    <n v="0"/>
    <n v="2"/>
    <n v="3"/>
    <n v="31"/>
    <n v="7"/>
    <n v="20.7"/>
    <d v="2026-01-24T00:00:00"/>
    <m/>
    <m/>
    <m/>
    <n v="37.916666666666671"/>
  </r>
  <r>
    <x v="277"/>
    <s v="WAS"/>
    <s v="CHO"/>
    <s v="L"/>
    <d v="1899-12-31T08:07:00"/>
    <n v="7"/>
    <n v="9"/>
    <n v="0.77800000000000002"/>
    <n v="1"/>
    <n v="3"/>
    <n v="0.33300000000000002"/>
    <n v="0"/>
    <n v="0"/>
    <m/>
    <n v="3"/>
    <n v="8"/>
    <n v="11"/>
    <n v="3"/>
    <n v="3"/>
    <n v="2"/>
    <n v="2"/>
    <n v="1"/>
    <n v="15"/>
    <n v="4"/>
    <n v="20.100000000000001"/>
    <d v="2026-01-24T00:00:00"/>
    <m/>
    <m/>
    <m/>
    <n v="32.116666666666667"/>
  </r>
  <r>
    <x v="71"/>
    <s v="ORL"/>
    <s v="CLE"/>
    <s v="L"/>
    <d v="1899-12-31T14:27:00"/>
    <n v="7"/>
    <n v="14"/>
    <n v="0.5"/>
    <n v="3"/>
    <n v="6"/>
    <n v="0.5"/>
    <n v="10"/>
    <n v="12"/>
    <n v="0.83299999999999996"/>
    <n v="0"/>
    <n v="5"/>
    <n v="5"/>
    <n v="2"/>
    <n v="0"/>
    <n v="0"/>
    <n v="2"/>
    <n v="2"/>
    <n v="27"/>
    <n v="-6"/>
    <n v="19.3"/>
    <d v="2026-01-24T00:00:00"/>
    <m/>
    <m/>
    <m/>
    <n v="38.450000000000003"/>
  </r>
  <r>
    <x v="175"/>
    <s v="UTA"/>
    <s v="MIA"/>
    <s v="L"/>
    <d v="1899-12-31T07:21:00"/>
    <n v="8"/>
    <n v="13"/>
    <n v="0.61499999999999999"/>
    <n v="1"/>
    <n v="1"/>
    <n v="1"/>
    <n v="0"/>
    <n v="2"/>
    <n v="0"/>
    <n v="2"/>
    <n v="8"/>
    <n v="10"/>
    <n v="12"/>
    <n v="1"/>
    <n v="1"/>
    <n v="3"/>
    <n v="5"/>
    <n v="17"/>
    <n v="-30"/>
    <n v="19.2"/>
    <d v="2026-01-24T00:00:00"/>
    <m/>
    <m/>
    <m/>
    <n v="31.349999999999998"/>
  </r>
  <r>
    <x v="46"/>
    <s v="CHI"/>
    <s v="BOS"/>
    <s v="W"/>
    <d v="1899-12-31T10:32:00"/>
    <n v="7"/>
    <n v="10"/>
    <n v="0.7"/>
    <n v="2"/>
    <n v="2"/>
    <n v="1"/>
    <n v="0"/>
    <n v="0"/>
    <m/>
    <n v="0"/>
    <n v="7"/>
    <n v="7"/>
    <n v="6"/>
    <n v="1"/>
    <n v="2"/>
    <n v="1"/>
    <n v="1"/>
    <n v="16"/>
    <n v="-7"/>
    <n v="19.100000000000001"/>
    <d v="2026-01-24T00:00:00"/>
    <m/>
    <m/>
    <m/>
    <n v="34.533333333333331"/>
  </r>
  <r>
    <x v="184"/>
    <s v="DAL"/>
    <s v="LAL"/>
    <s v="L"/>
    <d v="1899-12-31T10:35:00"/>
    <n v="8"/>
    <n v="18"/>
    <n v="0.44400000000000001"/>
    <n v="4"/>
    <n v="10"/>
    <n v="0.4"/>
    <n v="4"/>
    <n v="4"/>
    <n v="1"/>
    <n v="0"/>
    <n v="2"/>
    <n v="2"/>
    <n v="3"/>
    <n v="1"/>
    <n v="0"/>
    <n v="0"/>
    <n v="1"/>
    <n v="24"/>
    <n v="-9"/>
    <n v="17.899999999999999"/>
    <d v="2026-01-24T00:00:00"/>
    <m/>
    <m/>
    <m/>
    <n v="34.583333333333336"/>
  </r>
  <r>
    <x v="41"/>
    <s v="PHI"/>
    <s v="NYK"/>
    <s v="L"/>
    <d v="1899-12-31T14:04:00"/>
    <n v="8"/>
    <n v="15"/>
    <n v="0.53300000000000003"/>
    <n v="3"/>
    <n v="7"/>
    <n v="0.42899999999999999"/>
    <n v="3"/>
    <n v="3"/>
    <n v="1"/>
    <n v="0"/>
    <n v="3"/>
    <n v="3"/>
    <n v="6"/>
    <n v="2"/>
    <n v="1"/>
    <n v="3"/>
    <n v="4"/>
    <n v="22"/>
    <n v="-7"/>
    <n v="17.899999999999999"/>
    <d v="2026-01-24T00:00:00"/>
    <m/>
    <m/>
    <m/>
    <n v="38.066666666666663"/>
  </r>
  <r>
    <x v="112"/>
    <s v="MIA"/>
    <s v="UTA"/>
    <s v="W"/>
    <d v="1899-12-31T02:39:00"/>
    <n v="6"/>
    <n v="12"/>
    <n v="0.5"/>
    <n v="2"/>
    <n v="5"/>
    <n v="0.4"/>
    <n v="3"/>
    <n v="3"/>
    <n v="1"/>
    <n v="4"/>
    <n v="2"/>
    <n v="6"/>
    <n v="6"/>
    <n v="1"/>
    <n v="0"/>
    <n v="1"/>
    <n v="2"/>
    <n v="17"/>
    <n v="14"/>
    <n v="17.8"/>
    <d v="2026-01-24T00:00:00"/>
    <m/>
    <m/>
    <m/>
    <n v="26.65"/>
  </r>
  <r>
    <x v="450"/>
    <s v="UTA"/>
    <s v="MIA"/>
    <s v="L"/>
    <d v="1899-12-31T03:54:00"/>
    <n v="6"/>
    <n v="10"/>
    <n v="0.6"/>
    <n v="0"/>
    <n v="0"/>
    <m/>
    <n v="4"/>
    <n v="6"/>
    <n v="0.66700000000000004"/>
    <n v="2"/>
    <n v="4"/>
    <n v="6"/>
    <n v="9"/>
    <n v="0"/>
    <n v="1"/>
    <n v="2"/>
    <n v="3"/>
    <n v="16"/>
    <n v="-11"/>
    <n v="17"/>
    <d v="2026-01-24T00:00:00"/>
    <m/>
    <m/>
    <m/>
    <n v="27.900000000000002"/>
  </r>
  <r>
    <x v="224"/>
    <s v="MIA"/>
    <s v="UTA"/>
    <s v="W"/>
    <d v="1899-12-31T01:01:00"/>
    <n v="6"/>
    <n v="12"/>
    <n v="0.5"/>
    <n v="3"/>
    <n v="6"/>
    <n v="0.5"/>
    <n v="8"/>
    <n v="11"/>
    <n v="0.72699999999999998"/>
    <n v="2"/>
    <n v="1"/>
    <n v="3"/>
    <n v="1"/>
    <n v="1"/>
    <n v="1"/>
    <n v="3"/>
    <n v="0"/>
    <n v="23"/>
    <n v="9"/>
    <n v="16.899999999999999"/>
    <d v="2026-01-24T00:00:00"/>
    <m/>
    <m/>
    <m/>
    <n v="25.016666666666666"/>
  </r>
  <r>
    <x v="161"/>
    <s v="WAS"/>
    <s v="CHO"/>
    <s v="L"/>
    <d v="1899-12-31T13:17:00"/>
    <n v="11"/>
    <n v="19"/>
    <n v="0.57899999999999996"/>
    <n v="1"/>
    <n v="3"/>
    <n v="0.33300000000000002"/>
    <n v="1"/>
    <n v="1"/>
    <n v="1"/>
    <n v="3"/>
    <n v="1"/>
    <n v="4"/>
    <n v="1"/>
    <n v="1"/>
    <n v="1"/>
    <n v="2"/>
    <n v="3"/>
    <n v="24"/>
    <n v="-16"/>
    <n v="16.7"/>
    <d v="2026-01-24T00:00:00"/>
    <m/>
    <m/>
    <m/>
    <n v="37.283333333333331"/>
  </r>
  <r>
    <x v="128"/>
    <s v="BOS"/>
    <s v="CHI"/>
    <s v="L"/>
    <d v="1899-12-31T03:44:00"/>
    <n v="8"/>
    <n v="16"/>
    <n v="0.5"/>
    <n v="5"/>
    <n v="11"/>
    <n v="0.45500000000000002"/>
    <n v="0"/>
    <n v="0"/>
    <m/>
    <n v="0"/>
    <n v="4"/>
    <n v="4"/>
    <n v="5"/>
    <n v="2"/>
    <n v="0"/>
    <n v="2"/>
    <n v="3"/>
    <n v="21"/>
    <n v="0"/>
    <n v="16.5"/>
    <d v="2026-01-24T00:00:00"/>
    <m/>
    <m/>
    <m/>
    <n v="27.733333333333331"/>
  </r>
  <r>
    <x v="307"/>
    <s v="MIA"/>
    <s v="UTA"/>
    <s v="W"/>
    <d v="1899-12-31T01:16:00"/>
    <n v="7"/>
    <n v="11"/>
    <n v="0.63600000000000001"/>
    <n v="3"/>
    <n v="6"/>
    <n v="0.5"/>
    <n v="3"/>
    <n v="3"/>
    <n v="1"/>
    <n v="1"/>
    <n v="1"/>
    <n v="2"/>
    <n v="3"/>
    <n v="0"/>
    <n v="1"/>
    <n v="2"/>
    <n v="2"/>
    <n v="20"/>
    <n v="18"/>
    <n v="16.100000000000001"/>
    <d v="2026-01-24T00:00:00"/>
    <m/>
    <m/>
    <m/>
    <n v="25.266666666666666"/>
  </r>
  <r>
    <x v="62"/>
    <s v="CHO"/>
    <s v="WAS"/>
    <s v="W"/>
    <d v="1899-12-31T04:53:00"/>
    <n v="7"/>
    <n v="13"/>
    <n v="0.53800000000000003"/>
    <n v="3"/>
    <n v="7"/>
    <n v="0.42899999999999999"/>
    <n v="3"/>
    <n v="5"/>
    <n v="0.6"/>
    <n v="1"/>
    <n v="2"/>
    <n v="3"/>
    <n v="4"/>
    <n v="0"/>
    <n v="2"/>
    <n v="2"/>
    <n v="2"/>
    <n v="20"/>
    <n v="3"/>
    <n v="15.6"/>
    <d v="2026-01-24T00:00:00"/>
    <m/>
    <m/>
    <m/>
    <n v="28.883333333333333"/>
  </r>
  <r>
    <x v="468"/>
    <s v="LAL"/>
    <s v="DAL"/>
    <s v="W"/>
    <d v="1899-12-31T12:34:00"/>
    <n v="8"/>
    <n v="16"/>
    <n v="0.5"/>
    <n v="1"/>
    <n v="3"/>
    <n v="0.33300000000000002"/>
    <n v="0"/>
    <n v="0"/>
    <m/>
    <n v="2"/>
    <n v="6"/>
    <n v="8"/>
    <n v="5"/>
    <n v="1"/>
    <n v="1"/>
    <n v="1"/>
    <n v="2"/>
    <n v="17"/>
    <n v="-8"/>
    <n v="15.6"/>
    <d v="2026-01-24T00:00:00"/>
    <m/>
    <m/>
    <m/>
    <n v="36.566666666666663"/>
  </r>
  <r>
    <x v="96"/>
    <s v="CHO"/>
    <s v="WAS"/>
    <s v="W"/>
    <d v="1899-12-31T07:36:00"/>
    <n v="8"/>
    <n v="19"/>
    <n v="0.42099999999999999"/>
    <n v="3"/>
    <n v="9"/>
    <n v="0.33300000000000002"/>
    <n v="1"/>
    <n v="1"/>
    <n v="1"/>
    <n v="0"/>
    <n v="2"/>
    <n v="2"/>
    <n v="11"/>
    <n v="1"/>
    <n v="0"/>
    <n v="3"/>
    <n v="2"/>
    <n v="20"/>
    <n v="6"/>
    <n v="15.4"/>
    <d v="2026-01-24T00:00:00"/>
    <m/>
    <m/>
    <m/>
    <n v="31.6"/>
  </r>
  <r>
    <x v="418"/>
    <s v="WAS"/>
    <s v="CHO"/>
    <s v="L"/>
    <d v="1899-12-31T04:49:00"/>
    <n v="4"/>
    <n v="9"/>
    <n v="0.44400000000000001"/>
    <n v="1"/>
    <n v="5"/>
    <n v="0.2"/>
    <n v="2"/>
    <n v="2"/>
    <n v="1"/>
    <n v="2"/>
    <n v="4"/>
    <n v="6"/>
    <n v="3"/>
    <n v="5"/>
    <n v="2"/>
    <n v="0"/>
    <n v="5"/>
    <n v="11"/>
    <n v="12"/>
    <n v="15.4"/>
    <d v="2026-01-24T00:00:00"/>
    <m/>
    <m/>
    <m/>
    <n v="28.81666666666667"/>
  </r>
  <r>
    <x v="257"/>
    <s v="DAL"/>
    <s v="LAL"/>
    <s v="L"/>
    <d v="1899-12-31T12:59:00"/>
    <n v="7"/>
    <n v="15"/>
    <n v="0.46700000000000003"/>
    <n v="0"/>
    <n v="3"/>
    <n v="0"/>
    <n v="7"/>
    <n v="10"/>
    <n v="0.7"/>
    <n v="4"/>
    <n v="7"/>
    <n v="11"/>
    <n v="2"/>
    <n v="1"/>
    <n v="0"/>
    <n v="3"/>
    <n v="3"/>
    <n v="21"/>
    <n v="-8"/>
    <n v="15.2"/>
    <d v="2026-01-24T00:00:00"/>
    <m/>
    <m/>
    <m/>
    <n v="36.983333333333334"/>
  </r>
  <r>
    <x v="292"/>
    <s v="DAL"/>
    <s v="LAL"/>
    <s v="L"/>
    <d v="1899-12-30T23:39:00"/>
    <n v="6"/>
    <n v="10"/>
    <n v="0.6"/>
    <n v="3"/>
    <n v="4"/>
    <n v="0.75"/>
    <n v="2"/>
    <n v="2"/>
    <n v="1"/>
    <n v="0"/>
    <n v="3"/>
    <n v="3"/>
    <n v="1"/>
    <n v="1"/>
    <n v="2"/>
    <n v="0"/>
    <n v="3"/>
    <n v="17"/>
    <n v="14"/>
    <n v="15.2"/>
    <d v="2026-01-24T00:00:00"/>
    <m/>
    <m/>
    <m/>
    <n v="23.650000000000002"/>
  </r>
  <r>
    <x v="249"/>
    <s v="CLE"/>
    <s v="ORL"/>
    <s v="W"/>
    <d v="1899-12-31T08:19:00"/>
    <n v="5"/>
    <n v="9"/>
    <n v="0.55600000000000005"/>
    <n v="3"/>
    <n v="5"/>
    <n v="0.6"/>
    <n v="4"/>
    <n v="4"/>
    <n v="1"/>
    <n v="2"/>
    <n v="3"/>
    <n v="5"/>
    <n v="4"/>
    <n v="0"/>
    <n v="0"/>
    <n v="2"/>
    <n v="2"/>
    <n v="17"/>
    <n v="5"/>
    <n v="15"/>
    <d v="2026-01-24T00:00:00"/>
    <m/>
    <m/>
    <m/>
    <n v="32.316666666666663"/>
  </r>
  <r>
    <x v="125"/>
    <s v="WAS"/>
    <s v="CHO"/>
    <s v="L"/>
    <d v="1899-12-31T12:33:00"/>
    <n v="8"/>
    <n v="22"/>
    <n v="0.36399999999999999"/>
    <n v="6"/>
    <n v="15"/>
    <n v="0.4"/>
    <n v="4"/>
    <n v="5"/>
    <n v="0.8"/>
    <n v="0"/>
    <n v="0"/>
    <n v="0"/>
    <n v="6"/>
    <n v="0"/>
    <n v="0"/>
    <n v="2"/>
    <n v="2"/>
    <n v="26"/>
    <n v="-2"/>
    <n v="14.8"/>
    <d v="2026-01-24T00:00:00"/>
    <m/>
    <m/>
    <m/>
    <n v="36.549999999999997"/>
  </r>
  <r>
    <x v="108"/>
    <s v="ORL"/>
    <s v="CLE"/>
    <s v="L"/>
    <d v="1899-12-31T14:26:00"/>
    <n v="7"/>
    <n v="14"/>
    <n v="0.5"/>
    <n v="2"/>
    <n v="6"/>
    <n v="0.33300000000000002"/>
    <n v="4"/>
    <n v="4"/>
    <n v="1"/>
    <n v="2"/>
    <n v="2"/>
    <n v="4"/>
    <n v="3"/>
    <n v="2"/>
    <n v="0"/>
    <n v="3"/>
    <n v="4"/>
    <n v="20"/>
    <n v="-8"/>
    <n v="14.5"/>
    <d v="2026-01-24T00:00:00"/>
    <m/>
    <m/>
    <m/>
    <n v="38.433333333333337"/>
  </r>
  <r>
    <x v="201"/>
    <s v="ORL"/>
    <s v="CLE"/>
    <s v="L"/>
    <d v="1899-12-31T15:56:00"/>
    <n v="6"/>
    <n v="12"/>
    <n v="0.5"/>
    <n v="3"/>
    <n v="7"/>
    <n v="0.42899999999999999"/>
    <n v="1"/>
    <n v="2"/>
    <n v="0.5"/>
    <n v="1"/>
    <n v="4"/>
    <n v="5"/>
    <n v="5"/>
    <n v="2"/>
    <n v="1"/>
    <n v="2"/>
    <n v="3"/>
    <n v="16"/>
    <n v="-6"/>
    <n v="14.5"/>
    <d v="2026-01-24T00:00:00"/>
    <m/>
    <m/>
    <m/>
    <n v="39.933333333333337"/>
  </r>
  <r>
    <x v="106"/>
    <s v="CHO"/>
    <s v="WAS"/>
    <s v="W"/>
    <d v="1899-12-31T08:04:00"/>
    <n v="2"/>
    <n v="3"/>
    <n v="0.66700000000000004"/>
    <n v="0"/>
    <n v="0"/>
    <m/>
    <n v="7"/>
    <n v="8"/>
    <n v="0.875"/>
    <n v="5"/>
    <n v="9"/>
    <n v="14"/>
    <n v="0"/>
    <n v="1"/>
    <n v="0"/>
    <n v="2"/>
    <n v="0"/>
    <n v="11"/>
    <n v="13"/>
    <n v="14.5"/>
    <d v="2026-01-24T00:00:00"/>
    <m/>
    <m/>
    <m/>
    <n v="32.066666666666663"/>
  </r>
  <r>
    <x v="167"/>
    <s v="WAS"/>
    <s v="CHO"/>
    <s v="L"/>
    <d v="1899-12-31T08:16:00"/>
    <n v="5"/>
    <n v="11"/>
    <n v="0.45500000000000002"/>
    <n v="5"/>
    <n v="11"/>
    <n v="0.45500000000000002"/>
    <n v="0"/>
    <n v="0"/>
    <m/>
    <n v="1"/>
    <n v="2"/>
    <n v="3"/>
    <n v="8"/>
    <n v="1"/>
    <n v="0"/>
    <n v="2"/>
    <n v="2"/>
    <n v="15"/>
    <n v="-12"/>
    <n v="14.4"/>
    <d v="2026-01-24T00:00:00"/>
    <m/>
    <m/>
    <m/>
    <n v="32.266666666666666"/>
  </r>
  <r>
    <x v="153"/>
    <s v="CLE"/>
    <s v="ORL"/>
    <s v="W"/>
    <d v="1899-12-31T01:55:00"/>
    <n v="4"/>
    <n v="4"/>
    <n v="1"/>
    <n v="2"/>
    <n v="2"/>
    <n v="1"/>
    <n v="0"/>
    <n v="0"/>
    <m/>
    <n v="0"/>
    <n v="3"/>
    <n v="3"/>
    <n v="1"/>
    <n v="3"/>
    <n v="2"/>
    <n v="0"/>
    <n v="1"/>
    <n v="10"/>
    <n v="10"/>
    <n v="14.4"/>
    <d v="2026-01-24T00:00:00"/>
    <m/>
    <m/>
    <m/>
    <n v="25.916666666666668"/>
  </r>
  <r>
    <x v="17"/>
    <s v="LAL"/>
    <s v="DAL"/>
    <s v="W"/>
    <d v="1899-12-31T03:08:00"/>
    <n v="6"/>
    <n v="13"/>
    <n v="0.46200000000000002"/>
    <n v="4"/>
    <n v="7"/>
    <n v="0.57099999999999995"/>
    <n v="1"/>
    <n v="1"/>
    <n v="1"/>
    <n v="1"/>
    <n v="7"/>
    <n v="8"/>
    <n v="1"/>
    <n v="0"/>
    <n v="1"/>
    <n v="0"/>
    <n v="1"/>
    <n v="17"/>
    <n v="21"/>
    <n v="14.1"/>
    <d v="2026-01-24T00:00:00"/>
    <m/>
    <m/>
    <m/>
    <n v="27.133333333333333"/>
  </r>
  <r>
    <x v="86"/>
    <s v="UTA"/>
    <s v="MIA"/>
    <s v="L"/>
    <d v="1899-12-30T23:25:00"/>
    <n v="7"/>
    <n v="15"/>
    <n v="0.46700000000000003"/>
    <n v="4"/>
    <n v="7"/>
    <n v="0.57099999999999995"/>
    <n v="5"/>
    <n v="6"/>
    <n v="0.83299999999999996"/>
    <n v="0"/>
    <n v="4"/>
    <n v="4"/>
    <n v="1"/>
    <n v="0"/>
    <n v="0"/>
    <n v="2"/>
    <n v="2"/>
    <n v="23"/>
    <n v="-6"/>
    <n v="14"/>
    <d v="2026-01-24T00:00:00"/>
    <m/>
    <m/>
    <m/>
    <n v="23.416666666666664"/>
  </r>
  <r>
    <x v="63"/>
    <s v="BOS"/>
    <s v="CHI"/>
    <s v="L"/>
    <d v="1899-12-31T14:34:00"/>
    <n v="5"/>
    <n v="18"/>
    <n v="0.27800000000000002"/>
    <n v="3"/>
    <n v="11"/>
    <n v="0.27300000000000002"/>
    <n v="2"/>
    <n v="2"/>
    <n v="1"/>
    <n v="3"/>
    <n v="4"/>
    <n v="7"/>
    <n v="7"/>
    <n v="1"/>
    <n v="1"/>
    <n v="0"/>
    <n v="1"/>
    <n v="15"/>
    <n v="1"/>
    <n v="13.9"/>
    <d v="2026-01-24T00:00:00"/>
    <m/>
    <m/>
    <m/>
    <n v="38.56666666666667"/>
  </r>
  <r>
    <x v="465"/>
    <s v="CHI"/>
    <s v="BOS"/>
    <s v="W"/>
    <d v="1899-12-31T08:17:00"/>
    <n v="6"/>
    <n v="16"/>
    <n v="0.375"/>
    <n v="5"/>
    <n v="9"/>
    <n v="0.55600000000000005"/>
    <n v="5"/>
    <n v="5"/>
    <n v="1"/>
    <n v="0"/>
    <n v="1"/>
    <n v="1"/>
    <n v="7"/>
    <n v="0"/>
    <n v="0"/>
    <n v="4"/>
    <n v="2"/>
    <n v="22"/>
    <n v="5"/>
    <n v="13.6"/>
    <d v="2026-01-24T00:00:00"/>
    <m/>
    <m/>
    <m/>
    <n v="32.283333333333331"/>
  </r>
  <r>
    <x v="131"/>
    <s v="CHI"/>
    <s v="BOS"/>
    <s v="W"/>
    <d v="1899-12-31T00:06:00"/>
    <n v="5"/>
    <n v="7"/>
    <n v="0.71399999999999997"/>
    <n v="2"/>
    <n v="3"/>
    <n v="0.66700000000000004"/>
    <n v="0"/>
    <n v="0"/>
    <m/>
    <n v="1"/>
    <n v="5"/>
    <n v="6"/>
    <n v="3"/>
    <n v="1"/>
    <n v="0"/>
    <n v="0"/>
    <n v="3"/>
    <n v="12"/>
    <n v="5"/>
    <n v="13.2"/>
    <d v="2026-01-24T00:00:00"/>
    <m/>
    <m/>
    <m/>
    <n v="24.1"/>
  </r>
  <r>
    <x v="177"/>
    <s v="CHO"/>
    <s v="WAS"/>
    <s v="W"/>
    <d v="1899-12-31T07:54:00"/>
    <n v="5"/>
    <n v="11"/>
    <n v="0.45500000000000002"/>
    <n v="3"/>
    <n v="8"/>
    <n v="0.375"/>
    <n v="3"/>
    <n v="4"/>
    <n v="0.75"/>
    <n v="1"/>
    <n v="3"/>
    <n v="4"/>
    <n v="3"/>
    <n v="1"/>
    <n v="0"/>
    <n v="1"/>
    <n v="1"/>
    <n v="16"/>
    <n v="-9"/>
    <n v="13.2"/>
    <d v="2026-01-24T00:00:00"/>
    <m/>
    <m/>
    <m/>
    <n v="31.9"/>
  </r>
  <r>
    <x v="338"/>
    <s v="NYK"/>
    <s v="PHI"/>
    <s v="W"/>
    <d v="1899-12-31T12:33:00"/>
    <n v="4"/>
    <n v="9"/>
    <n v="0.44400000000000001"/>
    <n v="1"/>
    <n v="3"/>
    <n v="0.33300000000000002"/>
    <n v="1"/>
    <n v="5"/>
    <n v="0.2"/>
    <n v="5"/>
    <n v="8"/>
    <n v="13"/>
    <n v="7"/>
    <n v="0"/>
    <n v="1"/>
    <n v="1"/>
    <n v="3"/>
    <n v="10"/>
    <n v="5"/>
    <n v="13"/>
    <d v="2026-01-24T00:00:00"/>
    <m/>
    <m/>
    <m/>
    <n v="36.549999999999997"/>
  </r>
  <r>
    <x v="155"/>
    <s v="MIA"/>
    <s v="UTA"/>
    <s v="W"/>
    <d v="1899-12-30T23:50:00"/>
    <n v="5"/>
    <n v="12"/>
    <n v="0.41699999999999998"/>
    <n v="4"/>
    <n v="9"/>
    <n v="0.44400000000000001"/>
    <n v="0"/>
    <n v="0"/>
    <m/>
    <n v="2"/>
    <n v="4"/>
    <n v="6"/>
    <n v="2"/>
    <n v="2"/>
    <n v="0"/>
    <n v="0"/>
    <n v="2"/>
    <n v="14"/>
    <n v="19"/>
    <n v="12.8"/>
    <d v="2026-01-24T00:00:00"/>
    <m/>
    <m/>
    <m/>
    <n v="23.833333333333336"/>
  </r>
  <r>
    <x v="186"/>
    <s v="PHI"/>
    <s v="NYK"/>
    <s v="L"/>
    <d v="1899-12-31T13:14:00"/>
    <n v="5"/>
    <n v="10"/>
    <n v="0.5"/>
    <n v="1"/>
    <n v="4"/>
    <n v="0.25"/>
    <n v="3"/>
    <n v="5"/>
    <n v="0.6"/>
    <n v="0"/>
    <n v="7"/>
    <n v="7"/>
    <n v="3"/>
    <n v="2"/>
    <n v="0"/>
    <n v="1"/>
    <n v="2"/>
    <n v="14"/>
    <n v="-3"/>
    <n v="12.6"/>
    <d v="2026-01-24T00:00:00"/>
    <m/>
    <m/>
    <m/>
    <n v="37.233333333333334"/>
  </r>
  <r>
    <x v="238"/>
    <s v="DAL"/>
    <s v="LAL"/>
    <s v="L"/>
    <d v="1899-12-31T10:19:00"/>
    <n v="7"/>
    <n v="20"/>
    <n v="0.35"/>
    <n v="1"/>
    <n v="5"/>
    <n v="0.2"/>
    <n v="1"/>
    <n v="2"/>
    <n v="0.5"/>
    <n v="2"/>
    <n v="5"/>
    <n v="7"/>
    <n v="6"/>
    <n v="2"/>
    <n v="0"/>
    <n v="0"/>
    <n v="3"/>
    <n v="16"/>
    <n v="-4"/>
    <n v="12.3"/>
    <d v="2026-01-24T00:00:00"/>
    <m/>
    <m/>
    <m/>
    <n v="34.316666666666663"/>
  </r>
  <r>
    <x v="291"/>
    <s v="DAL"/>
    <s v="LAL"/>
    <s v="L"/>
    <d v="1899-12-30T23:11:00"/>
    <n v="8"/>
    <n v="17"/>
    <n v="0.47099999999999997"/>
    <n v="0"/>
    <n v="1"/>
    <n v="0"/>
    <n v="4"/>
    <n v="5"/>
    <n v="0.8"/>
    <n v="0"/>
    <n v="4"/>
    <n v="4"/>
    <n v="4"/>
    <n v="0"/>
    <n v="0"/>
    <n v="2"/>
    <n v="2"/>
    <n v="20"/>
    <n v="-24"/>
    <n v="12.1"/>
    <d v="2026-01-24T00:00:00"/>
    <m/>
    <m/>
    <m/>
    <n v="23.183333333333334"/>
  </r>
  <r>
    <x v="239"/>
    <s v="MIA"/>
    <s v="UTA"/>
    <s v="W"/>
    <d v="1899-12-31T01:33:00"/>
    <n v="2"/>
    <n v="10"/>
    <n v="0.2"/>
    <n v="0"/>
    <n v="2"/>
    <n v="0"/>
    <n v="2"/>
    <n v="2"/>
    <n v="1"/>
    <n v="4"/>
    <n v="6"/>
    <n v="10"/>
    <n v="5"/>
    <n v="5"/>
    <n v="1"/>
    <n v="0"/>
    <n v="4"/>
    <n v="6"/>
    <n v="15"/>
    <n v="12"/>
    <d v="2026-01-24T00:00:00"/>
    <m/>
    <m/>
    <m/>
    <n v="25.550000000000004"/>
  </r>
  <r>
    <x v="489"/>
    <s v="MIA"/>
    <s v="UTA"/>
    <s v="W"/>
    <d v="1899-12-30T16:55:00"/>
    <n v="4"/>
    <n v="6"/>
    <n v="0.66700000000000004"/>
    <n v="2"/>
    <n v="3"/>
    <n v="0.66700000000000004"/>
    <n v="2"/>
    <n v="2"/>
    <n v="1"/>
    <n v="1"/>
    <n v="4"/>
    <n v="5"/>
    <n v="1"/>
    <n v="0"/>
    <n v="0"/>
    <n v="0"/>
    <n v="1"/>
    <n v="12"/>
    <n v="7"/>
    <n v="11.6"/>
    <d v="2026-01-24T00:00:00"/>
    <m/>
    <m/>
    <m/>
    <n v="16.916666666666668"/>
  </r>
  <r>
    <x v="424"/>
    <s v="NYK"/>
    <s v="PHI"/>
    <s v="W"/>
    <d v="1899-12-31T02:39:00"/>
    <n v="3"/>
    <n v="4"/>
    <n v="0.75"/>
    <n v="0"/>
    <n v="0"/>
    <m/>
    <n v="0"/>
    <n v="0"/>
    <m/>
    <n v="6"/>
    <n v="4"/>
    <n v="10"/>
    <n v="0"/>
    <n v="2"/>
    <n v="2"/>
    <n v="0"/>
    <n v="4"/>
    <n v="6"/>
    <n v="14"/>
    <n v="11.6"/>
    <d v="2026-01-24T00:00:00"/>
    <m/>
    <m/>
    <m/>
    <n v="26.65"/>
  </r>
  <r>
    <x v="298"/>
    <s v="CHI"/>
    <s v="BOS"/>
    <s v="W"/>
    <d v="1899-12-31T03:24:00"/>
    <n v="6"/>
    <n v="10"/>
    <n v="0.6"/>
    <n v="2"/>
    <n v="5"/>
    <n v="0.4"/>
    <n v="0"/>
    <n v="0"/>
    <m/>
    <n v="1"/>
    <n v="8"/>
    <n v="9"/>
    <n v="0"/>
    <n v="0"/>
    <n v="0"/>
    <n v="0"/>
    <n v="3"/>
    <n v="14"/>
    <n v="11"/>
    <n v="11.3"/>
    <d v="2026-01-24T00:00:00"/>
    <m/>
    <m/>
    <m/>
    <n v="27.4"/>
  </r>
  <r>
    <x v="74"/>
    <s v="CHI"/>
    <s v="BOS"/>
    <s v="W"/>
    <d v="1899-12-31T08:26:00"/>
    <n v="5"/>
    <n v="13"/>
    <n v="0.38500000000000001"/>
    <n v="4"/>
    <n v="10"/>
    <n v="0.4"/>
    <n v="0"/>
    <n v="0"/>
    <m/>
    <n v="1"/>
    <n v="7"/>
    <n v="8"/>
    <n v="5"/>
    <n v="0"/>
    <n v="1"/>
    <n v="2"/>
    <n v="2"/>
    <n v="14"/>
    <n v="15"/>
    <n v="11.1"/>
    <d v="2026-01-24T00:00:00"/>
    <m/>
    <m/>
    <m/>
    <n v="32.433333333333337"/>
  </r>
  <r>
    <x v="230"/>
    <s v="CLE"/>
    <s v="ORL"/>
    <s v="W"/>
    <d v="1899-12-30T09:46:00"/>
    <n v="4"/>
    <n v="4"/>
    <n v="1"/>
    <n v="2"/>
    <n v="2"/>
    <n v="1"/>
    <n v="2"/>
    <n v="2"/>
    <n v="1"/>
    <n v="0"/>
    <n v="0"/>
    <n v="0"/>
    <n v="1"/>
    <n v="0"/>
    <n v="0"/>
    <n v="0"/>
    <n v="1"/>
    <n v="12"/>
    <n v="9"/>
    <n v="11.1"/>
    <d v="2026-01-24T00:00:00"/>
    <m/>
    <m/>
    <m/>
    <n v="9.7666666666666657"/>
  </r>
  <r>
    <x v="171"/>
    <s v="UTA"/>
    <s v="MIA"/>
    <s v="L"/>
    <d v="1899-12-30T15:41:00"/>
    <n v="4"/>
    <n v="6"/>
    <n v="0.66700000000000004"/>
    <n v="1"/>
    <n v="1"/>
    <n v="1"/>
    <n v="0"/>
    <n v="0"/>
    <m/>
    <n v="1"/>
    <n v="3"/>
    <n v="4"/>
    <n v="3"/>
    <n v="1"/>
    <n v="0"/>
    <n v="0"/>
    <n v="1"/>
    <n v="9"/>
    <n v="0"/>
    <n v="10.7"/>
    <d v="2026-01-24T00:00:00"/>
    <m/>
    <m/>
    <m/>
    <n v="15.683333333333334"/>
  </r>
  <r>
    <x v="82"/>
    <s v="UTA"/>
    <s v="MIA"/>
    <s v="L"/>
    <d v="1899-12-31T12:10:00"/>
    <n v="6"/>
    <n v="19"/>
    <n v="0.316"/>
    <n v="0"/>
    <n v="8"/>
    <n v="0"/>
    <n v="7"/>
    <n v="8"/>
    <n v="0.875"/>
    <n v="0"/>
    <n v="2"/>
    <n v="2"/>
    <n v="5"/>
    <n v="2"/>
    <n v="0"/>
    <n v="2"/>
    <n v="3"/>
    <n v="19"/>
    <n v="-27"/>
    <n v="10.6"/>
    <d v="2026-01-24T00:00:00"/>
    <m/>
    <m/>
    <m/>
    <n v="36.166666666666664"/>
  </r>
  <r>
    <x v="50"/>
    <s v="PHI"/>
    <s v="NYK"/>
    <s v="L"/>
    <d v="1899-12-31T15:13:00"/>
    <n v="5"/>
    <n v="9"/>
    <n v="0.55600000000000005"/>
    <n v="1"/>
    <n v="4"/>
    <n v="0.25"/>
    <n v="3"/>
    <n v="4"/>
    <n v="0.75"/>
    <n v="1"/>
    <n v="2"/>
    <n v="3"/>
    <n v="4"/>
    <n v="1"/>
    <n v="0"/>
    <n v="2"/>
    <n v="5"/>
    <n v="14"/>
    <n v="1"/>
    <n v="10.4"/>
    <d v="2026-01-24T00:00:00"/>
    <m/>
    <m/>
    <m/>
    <n v="39.216666666666669"/>
  </r>
  <r>
    <x v="251"/>
    <s v="BOS"/>
    <s v="CHI"/>
    <s v="L"/>
    <d v="1899-12-30T23:40:00"/>
    <n v="3"/>
    <n v="7"/>
    <n v="0.42899999999999999"/>
    <n v="2"/>
    <n v="6"/>
    <n v="0.33300000000000002"/>
    <n v="0"/>
    <n v="0"/>
    <m/>
    <n v="2"/>
    <n v="2"/>
    <n v="4"/>
    <n v="3"/>
    <n v="2"/>
    <n v="0"/>
    <n v="0"/>
    <n v="0"/>
    <n v="8"/>
    <n v="-12"/>
    <n v="10.4"/>
    <d v="2026-01-24T00:00:00"/>
    <m/>
    <m/>
    <m/>
    <n v="23.666666666666668"/>
  </r>
  <r>
    <x v="297"/>
    <s v="CHI"/>
    <s v="BOS"/>
    <s v="W"/>
    <d v="1899-12-31T03:03:00"/>
    <n v="5"/>
    <n v="9"/>
    <n v="0.55600000000000005"/>
    <n v="2"/>
    <n v="6"/>
    <n v="0.33300000000000002"/>
    <n v="0"/>
    <n v="1"/>
    <n v="0"/>
    <n v="1"/>
    <n v="1"/>
    <n v="2"/>
    <n v="1"/>
    <n v="0"/>
    <n v="2"/>
    <n v="0"/>
    <n v="0"/>
    <n v="12"/>
    <n v="8"/>
    <n v="10.4"/>
    <d v="2026-01-24T00:00:00"/>
    <m/>
    <m/>
    <m/>
    <n v="27.050000000000004"/>
  </r>
  <r>
    <x v="55"/>
    <s v="MIA"/>
    <s v="UTA"/>
    <s v="W"/>
    <d v="1899-12-31T00:53:00"/>
    <n v="3"/>
    <n v="11"/>
    <n v="0.27300000000000002"/>
    <n v="0"/>
    <n v="4"/>
    <n v="0"/>
    <n v="7"/>
    <n v="10"/>
    <n v="0.7"/>
    <n v="0"/>
    <n v="4"/>
    <n v="4"/>
    <n v="6"/>
    <n v="0"/>
    <n v="0"/>
    <n v="0"/>
    <n v="1"/>
    <n v="13"/>
    <n v="15"/>
    <n v="10.3"/>
    <d v="2026-01-24T00:00:00"/>
    <m/>
    <m/>
    <m/>
    <n v="24.883333333333333"/>
  </r>
  <r>
    <x v="30"/>
    <s v="LAL"/>
    <s v="DAL"/>
    <s v="W"/>
    <d v="1899-12-31T08:01:00"/>
    <n v="4"/>
    <n v="10"/>
    <n v="0.4"/>
    <n v="2"/>
    <n v="4"/>
    <n v="0.5"/>
    <n v="3"/>
    <n v="5"/>
    <n v="0.6"/>
    <n v="4"/>
    <n v="3"/>
    <n v="7"/>
    <n v="3"/>
    <n v="0"/>
    <n v="2"/>
    <n v="3"/>
    <n v="3"/>
    <n v="13"/>
    <n v="-2"/>
    <n v="9.8000000000000007"/>
    <d v="2026-01-24T00:00:00"/>
    <m/>
    <m/>
    <m/>
    <n v="32.016666666666666"/>
  </r>
  <r>
    <x v="216"/>
    <s v="CLE"/>
    <s v="ORL"/>
    <s v="W"/>
    <d v="1899-12-31T00:50:00"/>
    <n v="3"/>
    <n v="5"/>
    <n v="0.6"/>
    <n v="0"/>
    <n v="1"/>
    <n v="0"/>
    <n v="2"/>
    <n v="2"/>
    <n v="1"/>
    <n v="1"/>
    <n v="5"/>
    <n v="6"/>
    <n v="1"/>
    <n v="3"/>
    <n v="2"/>
    <n v="2"/>
    <n v="4"/>
    <n v="8"/>
    <n v="7"/>
    <n v="9.4"/>
    <d v="2026-01-24T00:00:00"/>
    <m/>
    <m/>
    <m/>
    <n v="24.833333333333336"/>
  </r>
  <r>
    <x v="134"/>
    <s v="BOS"/>
    <s v="CHI"/>
    <s v="L"/>
    <d v="1899-12-31T05:32:00"/>
    <n v="4"/>
    <n v="10"/>
    <n v="0.4"/>
    <n v="1"/>
    <n v="3"/>
    <n v="0.33300000000000002"/>
    <n v="1"/>
    <n v="1"/>
    <n v="1"/>
    <n v="0"/>
    <n v="3"/>
    <n v="3"/>
    <n v="7"/>
    <n v="0"/>
    <n v="0"/>
    <n v="1"/>
    <n v="0"/>
    <n v="10"/>
    <n v="-4"/>
    <n v="9.4"/>
    <d v="2026-01-24T00:00:00"/>
    <m/>
    <m/>
    <m/>
    <n v="29.533333333333335"/>
  </r>
  <r>
    <x v="151"/>
    <s v="ORL"/>
    <s v="CLE"/>
    <s v="L"/>
    <d v="1899-12-31T05:49:00"/>
    <n v="3"/>
    <n v="9"/>
    <n v="0.33300000000000002"/>
    <n v="1"/>
    <n v="5"/>
    <n v="0.2"/>
    <n v="4"/>
    <n v="4"/>
    <n v="1"/>
    <n v="2"/>
    <n v="3"/>
    <n v="5"/>
    <n v="3"/>
    <n v="1"/>
    <n v="2"/>
    <n v="3"/>
    <n v="1"/>
    <n v="11"/>
    <n v="-2"/>
    <n v="9.3000000000000007"/>
    <d v="2026-01-24T00:00:00"/>
    <m/>
    <m/>
    <m/>
    <n v="29.816666666666663"/>
  </r>
  <r>
    <x v="75"/>
    <s v="WAS"/>
    <s v="CHO"/>
    <s v="L"/>
    <d v="1899-12-31T01:14:00"/>
    <n v="4"/>
    <n v="15"/>
    <n v="0.26700000000000002"/>
    <n v="2"/>
    <n v="10"/>
    <n v="0.2"/>
    <n v="1"/>
    <n v="1"/>
    <n v="1"/>
    <n v="1"/>
    <n v="7"/>
    <n v="8"/>
    <n v="7"/>
    <n v="2"/>
    <n v="1"/>
    <n v="2"/>
    <n v="4"/>
    <n v="11"/>
    <n v="-10"/>
    <n v="8.9"/>
    <d v="2026-01-24T00:00:00"/>
    <m/>
    <m/>
    <m/>
    <n v="25.233333333333334"/>
  </r>
  <r>
    <x v="121"/>
    <s v="CHO"/>
    <s v="WAS"/>
    <s v="W"/>
    <d v="1899-12-30T15:39:00"/>
    <n v="3"/>
    <n v="6"/>
    <n v="0.5"/>
    <n v="1"/>
    <n v="2"/>
    <n v="0.5"/>
    <n v="2"/>
    <n v="2"/>
    <n v="1"/>
    <n v="0"/>
    <n v="1"/>
    <n v="1"/>
    <n v="2"/>
    <n v="3"/>
    <n v="0"/>
    <n v="2"/>
    <n v="0"/>
    <n v="9"/>
    <n v="-8"/>
    <n v="8.6999999999999993"/>
    <d v="2026-01-24T00:00:00"/>
    <m/>
    <m/>
    <m/>
    <n v="15.65"/>
  </r>
  <r>
    <x v="170"/>
    <s v="NYK"/>
    <s v="PHI"/>
    <s v="W"/>
    <d v="1899-12-31T00:31:00"/>
    <n v="4"/>
    <n v="9"/>
    <n v="0.44400000000000001"/>
    <n v="3"/>
    <n v="7"/>
    <n v="0.42899999999999999"/>
    <n v="1"/>
    <n v="2"/>
    <n v="0.5"/>
    <n v="1"/>
    <n v="3"/>
    <n v="4"/>
    <n v="2"/>
    <n v="0"/>
    <n v="0"/>
    <n v="1"/>
    <n v="1"/>
    <n v="12"/>
    <n v="3"/>
    <n v="8.5"/>
    <d v="2026-01-24T00:00:00"/>
    <m/>
    <m/>
    <m/>
    <n v="24.516666666666666"/>
  </r>
  <r>
    <x v="102"/>
    <s v="ORL"/>
    <s v="CLE"/>
    <s v="L"/>
    <d v="1899-12-31T00:25:00"/>
    <n v="3"/>
    <n v="6"/>
    <n v="0.5"/>
    <n v="1"/>
    <n v="4"/>
    <n v="0.25"/>
    <n v="2"/>
    <n v="2"/>
    <n v="1"/>
    <n v="0"/>
    <n v="1"/>
    <n v="1"/>
    <n v="6"/>
    <n v="0"/>
    <n v="0"/>
    <n v="1"/>
    <n v="3"/>
    <n v="9"/>
    <n v="-17"/>
    <n v="8.3000000000000007"/>
    <d v="2026-01-24T00:00:00"/>
    <m/>
    <m/>
    <m/>
    <n v="24.416666666666668"/>
  </r>
  <r>
    <x v="276"/>
    <s v="CLE"/>
    <s v="ORL"/>
    <s v="W"/>
    <d v="1899-12-31T00:33:00"/>
    <n v="2"/>
    <n v="4"/>
    <n v="0.5"/>
    <n v="2"/>
    <n v="4"/>
    <n v="0.5"/>
    <n v="0"/>
    <n v="0"/>
    <m/>
    <n v="0"/>
    <n v="8"/>
    <n v="8"/>
    <n v="2"/>
    <n v="3"/>
    <n v="0"/>
    <n v="1"/>
    <n v="4"/>
    <n v="6"/>
    <n v="5"/>
    <n v="8.1999999999999993"/>
    <d v="2026-01-24T00:00:00"/>
    <m/>
    <m/>
    <m/>
    <n v="24.55"/>
  </r>
  <r>
    <x v="80"/>
    <s v="CLE"/>
    <s v="ORL"/>
    <s v="W"/>
    <d v="1899-12-31T10:33:00"/>
    <n v="4"/>
    <n v="14"/>
    <n v="0.28599999999999998"/>
    <n v="1"/>
    <n v="6"/>
    <n v="0.16700000000000001"/>
    <n v="4"/>
    <n v="4"/>
    <n v="1"/>
    <n v="2"/>
    <n v="5"/>
    <n v="7"/>
    <n v="3"/>
    <n v="0"/>
    <n v="1"/>
    <n v="2"/>
    <n v="1"/>
    <n v="13"/>
    <n v="14"/>
    <n v="8.1"/>
    <d v="2026-01-24T00:00:00"/>
    <m/>
    <m/>
    <m/>
    <n v="34.550000000000004"/>
  </r>
  <r>
    <x v="507"/>
    <s v="ORL"/>
    <s v="CLE"/>
    <s v="L"/>
    <d v="1899-12-30T12:54:00"/>
    <n v="4"/>
    <n v="11"/>
    <n v="0.36399999999999999"/>
    <n v="1"/>
    <n v="5"/>
    <n v="0.2"/>
    <n v="4"/>
    <n v="4"/>
    <n v="1"/>
    <n v="1"/>
    <n v="5"/>
    <n v="6"/>
    <n v="0"/>
    <n v="1"/>
    <n v="0"/>
    <n v="1"/>
    <n v="3"/>
    <n v="13"/>
    <n v="-14"/>
    <n v="7.9"/>
    <d v="2026-01-24T00:00:00"/>
    <m/>
    <m/>
    <m/>
    <n v="12.899999999999999"/>
  </r>
  <r>
    <x v="39"/>
    <s v="LAL"/>
    <s v="DAL"/>
    <s v="W"/>
    <d v="1899-12-30T12:29:00"/>
    <n v="3"/>
    <n v="6"/>
    <n v="0.5"/>
    <n v="2"/>
    <n v="3"/>
    <n v="0.66700000000000004"/>
    <n v="0"/>
    <n v="2"/>
    <n v="0"/>
    <n v="1"/>
    <n v="3"/>
    <n v="4"/>
    <n v="2"/>
    <n v="1"/>
    <n v="0"/>
    <n v="0"/>
    <n v="1"/>
    <n v="8"/>
    <n v="-4"/>
    <n v="7.8"/>
    <d v="2026-01-24T00:00:00"/>
    <m/>
    <m/>
    <m/>
    <n v="12.483333333333334"/>
  </r>
  <r>
    <x v="150"/>
    <s v="CHO"/>
    <s v="WAS"/>
    <s v="W"/>
    <d v="1899-12-30T15:56:00"/>
    <n v="4"/>
    <n v="4"/>
    <n v="1"/>
    <n v="0"/>
    <n v="0"/>
    <m/>
    <n v="0"/>
    <n v="2"/>
    <n v="0"/>
    <n v="1"/>
    <n v="2"/>
    <n v="3"/>
    <n v="0"/>
    <n v="0"/>
    <n v="1"/>
    <n v="0"/>
    <n v="1"/>
    <n v="8"/>
    <n v="-9"/>
    <n v="7.6"/>
    <d v="2026-01-24T00:00:00"/>
    <m/>
    <m/>
    <m/>
    <n v="15.933333333333334"/>
  </r>
  <r>
    <x v="215"/>
    <s v="CHI"/>
    <s v="BOS"/>
    <s v="W"/>
    <d v="1899-12-30T16:03:00"/>
    <n v="4"/>
    <n v="5"/>
    <n v="0.8"/>
    <n v="2"/>
    <n v="3"/>
    <n v="0.66700000000000004"/>
    <n v="0"/>
    <n v="0"/>
    <m/>
    <n v="0"/>
    <n v="1"/>
    <n v="1"/>
    <n v="0"/>
    <n v="0"/>
    <n v="0"/>
    <n v="0"/>
    <n v="2"/>
    <n v="10"/>
    <n v="-7"/>
    <n v="7.6"/>
    <d v="2026-01-24T00:00:00"/>
    <m/>
    <m/>
    <m/>
    <n v="16.049999999999997"/>
  </r>
  <r>
    <x v="115"/>
    <s v="MIA"/>
    <s v="UTA"/>
    <s v="W"/>
    <d v="1899-12-31T03:38:00"/>
    <n v="4"/>
    <n v="10"/>
    <n v="0.4"/>
    <n v="0"/>
    <n v="0"/>
    <m/>
    <n v="1"/>
    <n v="1"/>
    <n v="1"/>
    <n v="2"/>
    <n v="5"/>
    <n v="7"/>
    <n v="5"/>
    <n v="1"/>
    <n v="0"/>
    <n v="3"/>
    <n v="2"/>
    <n v="9"/>
    <n v="22"/>
    <n v="7.2"/>
    <d v="2026-01-24T00:00:00"/>
    <m/>
    <m/>
    <m/>
    <n v="27.633333333333333"/>
  </r>
  <r>
    <x v="466"/>
    <s v="PHI"/>
    <s v="NYK"/>
    <s v="L"/>
    <d v="1899-12-31T08:18:00"/>
    <n v="3"/>
    <n v="10"/>
    <n v="0.3"/>
    <n v="0"/>
    <n v="3"/>
    <n v="0"/>
    <n v="3"/>
    <n v="3"/>
    <n v="1"/>
    <n v="1"/>
    <n v="5"/>
    <n v="6"/>
    <n v="2"/>
    <n v="2"/>
    <n v="0"/>
    <n v="1"/>
    <n v="2"/>
    <n v="9"/>
    <n v="-2"/>
    <n v="7"/>
    <d v="2026-01-24T00:00:00"/>
    <m/>
    <m/>
    <m/>
    <n v="32.300000000000004"/>
  </r>
  <r>
    <x v="133"/>
    <s v="UTA"/>
    <s v="MIA"/>
    <s v="L"/>
    <d v="1899-12-30T17:14:00"/>
    <n v="3"/>
    <n v="4"/>
    <n v="0.75"/>
    <n v="0"/>
    <n v="0"/>
    <m/>
    <n v="2"/>
    <n v="2"/>
    <n v="1"/>
    <n v="1"/>
    <n v="2"/>
    <n v="3"/>
    <n v="1"/>
    <n v="1"/>
    <n v="0"/>
    <n v="2"/>
    <n v="1"/>
    <n v="8"/>
    <n v="-15"/>
    <n v="7"/>
    <d v="2026-01-24T00:00:00"/>
    <m/>
    <m/>
    <m/>
    <n v="17.233333333333334"/>
  </r>
  <r>
    <x v="105"/>
    <s v="BOS"/>
    <s v="CHI"/>
    <s v="L"/>
    <d v="1899-12-31T00:16:00"/>
    <n v="2"/>
    <n v="6"/>
    <n v="0.33300000000000002"/>
    <n v="0"/>
    <n v="1"/>
    <n v="0"/>
    <n v="2"/>
    <n v="2"/>
    <n v="1"/>
    <n v="2"/>
    <n v="1"/>
    <n v="3"/>
    <n v="0"/>
    <n v="2"/>
    <n v="1"/>
    <n v="0"/>
    <n v="0"/>
    <n v="6"/>
    <n v="3"/>
    <n v="7"/>
    <d v="2026-01-24T00:00:00"/>
    <m/>
    <m/>
    <m/>
    <n v="24.266666666666666"/>
  </r>
  <r>
    <x v="271"/>
    <s v="UTA"/>
    <s v="MIA"/>
    <s v="L"/>
    <d v="1899-12-31T04:13:00"/>
    <n v="6"/>
    <n v="15"/>
    <n v="0.4"/>
    <n v="0"/>
    <n v="5"/>
    <n v="0"/>
    <n v="0"/>
    <n v="0"/>
    <m/>
    <n v="1"/>
    <n v="1"/>
    <n v="2"/>
    <n v="2"/>
    <n v="1"/>
    <n v="2"/>
    <n v="0"/>
    <n v="5"/>
    <n v="12"/>
    <n v="-23"/>
    <n v="6.7"/>
    <d v="2026-01-24T00:00:00"/>
    <m/>
    <m/>
    <m/>
    <n v="28.216666666666665"/>
  </r>
  <r>
    <x v="27"/>
    <s v="LAL"/>
    <s v="DAL"/>
    <s v="W"/>
    <d v="1899-12-31T06:28:00"/>
    <n v="4"/>
    <n v="8"/>
    <n v="0.5"/>
    <n v="2"/>
    <n v="6"/>
    <n v="0.33300000000000002"/>
    <n v="3"/>
    <n v="4"/>
    <n v="0.75"/>
    <n v="1"/>
    <n v="5"/>
    <n v="6"/>
    <n v="1"/>
    <n v="0"/>
    <n v="1"/>
    <n v="4"/>
    <n v="4"/>
    <n v="13"/>
    <n v="12"/>
    <n v="6.6"/>
    <d v="2026-01-24T00:00:00"/>
    <m/>
    <m/>
    <m/>
    <n v="30.466666666666665"/>
  </r>
  <r>
    <x v="448"/>
    <s v="CLE"/>
    <s v="ORL"/>
    <s v="W"/>
    <d v="1899-12-31T00:59:00"/>
    <n v="3"/>
    <n v="5"/>
    <n v="0.6"/>
    <n v="2"/>
    <n v="4"/>
    <n v="0.5"/>
    <n v="1"/>
    <n v="2"/>
    <n v="0.5"/>
    <n v="0"/>
    <n v="1"/>
    <n v="1"/>
    <n v="4"/>
    <n v="0"/>
    <n v="0"/>
    <n v="1"/>
    <n v="5"/>
    <n v="9"/>
    <n v="-8"/>
    <n v="6.4"/>
    <d v="2026-01-24T00:00:00"/>
    <m/>
    <m/>
    <m/>
    <n v="24.983333333333334"/>
  </r>
  <r>
    <x v="25"/>
    <s v="LAL"/>
    <s v="DAL"/>
    <s v="W"/>
    <d v="1899-12-30T14:37:00"/>
    <n v="3"/>
    <n v="3"/>
    <n v="1"/>
    <n v="0"/>
    <n v="0"/>
    <m/>
    <n v="0"/>
    <n v="0"/>
    <m/>
    <n v="0"/>
    <n v="1"/>
    <n v="1"/>
    <n v="1"/>
    <n v="0"/>
    <n v="1"/>
    <n v="0"/>
    <n v="2"/>
    <n v="6"/>
    <n v="1"/>
    <n v="6"/>
    <d v="2026-01-24T00:00:00"/>
    <m/>
    <m/>
    <m/>
    <n v="14.616666666666665"/>
  </r>
  <r>
    <x v="217"/>
    <s v="WAS"/>
    <s v="CHO"/>
    <s v="L"/>
    <d v="1899-12-30T23:29:00"/>
    <n v="3"/>
    <n v="6"/>
    <n v="0.5"/>
    <n v="1"/>
    <n v="3"/>
    <n v="0.33300000000000002"/>
    <n v="0"/>
    <n v="0"/>
    <m/>
    <n v="0"/>
    <n v="0"/>
    <n v="0"/>
    <n v="2"/>
    <n v="1"/>
    <n v="0"/>
    <n v="0"/>
    <n v="1"/>
    <n v="7"/>
    <n v="-22"/>
    <n v="6"/>
    <d v="2026-01-24T00:00:00"/>
    <m/>
    <m/>
    <m/>
    <n v="23.483333333333334"/>
  </r>
  <r>
    <x v="104"/>
    <s v="NYK"/>
    <s v="PHI"/>
    <s v="W"/>
    <d v="1899-12-30T16:01:00"/>
    <n v="2"/>
    <n v="4"/>
    <n v="0.5"/>
    <n v="1"/>
    <n v="2"/>
    <n v="0.5"/>
    <n v="5"/>
    <n v="7"/>
    <n v="0.71399999999999997"/>
    <n v="0"/>
    <n v="6"/>
    <n v="6"/>
    <n v="1"/>
    <n v="0"/>
    <n v="1"/>
    <n v="2"/>
    <n v="6"/>
    <n v="10"/>
    <n v="-6"/>
    <n v="6"/>
    <d v="2026-01-24T00:00:00"/>
    <m/>
    <m/>
    <m/>
    <n v="16.016666666666666"/>
  </r>
  <r>
    <x v="117"/>
    <s v="UTA"/>
    <s v="MIA"/>
    <s v="L"/>
    <d v="1899-12-30T15:04:00"/>
    <n v="1"/>
    <n v="3"/>
    <n v="0.33300000000000002"/>
    <n v="1"/>
    <n v="2"/>
    <n v="0.5"/>
    <n v="2"/>
    <n v="2"/>
    <n v="1"/>
    <n v="0"/>
    <n v="1"/>
    <n v="1"/>
    <n v="2"/>
    <n v="1"/>
    <n v="2"/>
    <n v="1"/>
    <n v="2"/>
    <n v="5"/>
    <n v="-18"/>
    <n v="5.6"/>
    <d v="2026-01-24T00:00:00"/>
    <m/>
    <m/>
    <m/>
    <n v="15.066666666666666"/>
  </r>
  <r>
    <x v="92"/>
    <s v="CHI"/>
    <s v="BOS"/>
    <s v="W"/>
    <d v="1899-12-30T23:36:00"/>
    <n v="1"/>
    <n v="6"/>
    <n v="0.16700000000000001"/>
    <n v="0"/>
    <n v="2"/>
    <n v="0"/>
    <n v="2"/>
    <n v="2"/>
    <n v="1"/>
    <n v="2"/>
    <n v="6"/>
    <n v="8"/>
    <n v="10"/>
    <n v="0"/>
    <n v="0"/>
    <n v="5"/>
    <n v="0"/>
    <n v="4"/>
    <n v="-5"/>
    <n v="5.4"/>
    <d v="2026-01-24T00:00:00"/>
    <m/>
    <m/>
    <m/>
    <n v="23.599999999999998"/>
  </r>
  <r>
    <x v="289"/>
    <s v="DAL"/>
    <s v="LAL"/>
    <s v="L"/>
    <d v="1899-12-30T23:47:00"/>
    <n v="0"/>
    <n v="2"/>
    <n v="0"/>
    <n v="0"/>
    <n v="0"/>
    <m/>
    <n v="0"/>
    <n v="0"/>
    <m/>
    <n v="3"/>
    <n v="4"/>
    <n v="7"/>
    <n v="2"/>
    <n v="2"/>
    <n v="1"/>
    <n v="0"/>
    <n v="2"/>
    <n v="0"/>
    <n v="13"/>
    <n v="5.2"/>
    <d v="2026-01-24T00:00:00"/>
    <m/>
    <m/>
    <m/>
    <n v="23.783333333333335"/>
  </r>
  <r>
    <x v="336"/>
    <s v="BOS"/>
    <s v="CHI"/>
    <s v="L"/>
    <d v="1899-12-30T11:08:00"/>
    <n v="1"/>
    <n v="1"/>
    <n v="1"/>
    <n v="1"/>
    <n v="1"/>
    <n v="1"/>
    <n v="0"/>
    <n v="0"/>
    <m/>
    <n v="0"/>
    <n v="1"/>
    <n v="1"/>
    <n v="0"/>
    <n v="2"/>
    <n v="0"/>
    <n v="0"/>
    <n v="1"/>
    <n v="3"/>
    <n v="7"/>
    <n v="4.5999999999999996"/>
    <d v="2026-01-24T00:00:00"/>
    <m/>
    <m/>
    <m/>
    <n v="11.133333333333333"/>
  </r>
  <r>
    <x v="360"/>
    <s v="BOS"/>
    <s v="CHI"/>
    <s v="L"/>
    <d v="1899-12-30T17:59:00"/>
    <n v="3"/>
    <n v="5"/>
    <n v="0.6"/>
    <n v="1"/>
    <n v="3"/>
    <n v="0.33300000000000002"/>
    <n v="0"/>
    <n v="0"/>
    <m/>
    <n v="0"/>
    <n v="1"/>
    <n v="1"/>
    <n v="0"/>
    <n v="0"/>
    <n v="0"/>
    <n v="0"/>
    <n v="1"/>
    <n v="7"/>
    <n v="8"/>
    <n v="4.5999999999999996"/>
    <d v="2026-01-24T00:00:00"/>
    <m/>
    <m/>
    <m/>
    <n v="17.983333333333334"/>
  </r>
  <r>
    <x v="414"/>
    <s v="MIA"/>
    <s v="UTA"/>
    <s v="W"/>
    <d v="1899-12-30T10:07:00"/>
    <n v="1"/>
    <n v="4"/>
    <n v="0.25"/>
    <n v="0"/>
    <n v="1"/>
    <n v="0"/>
    <n v="0"/>
    <n v="2"/>
    <n v="0"/>
    <n v="3"/>
    <n v="3"/>
    <n v="6"/>
    <n v="4"/>
    <n v="0"/>
    <n v="2"/>
    <n v="0"/>
    <n v="4"/>
    <n v="2"/>
    <n v="12"/>
    <n v="4.4000000000000004"/>
    <d v="2026-01-24T00:00:00"/>
    <m/>
    <m/>
    <m/>
    <n v="10.116666666666667"/>
  </r>
  <r>
    <x v="137"/>
    <s v="NYK"/>
    <s v="PHI"/>
    <s v="W"/>
    <d v="1899-12-31T02:11:00"/>
    <n v="3"/>
    <n v="11"/>
    <n v="0.27300000000000002"/>
    <n v="1"/>
    <n v="8"/>
    <n v="0.125"/>
    <n v="2"/>
    <n v="4"/>
    <n v="0.5"/>
    <n v="0"/>
    <n v="1"/>
    <n v="1"/>
    <n v="2"/>
    <n v="2"/>
    <n v="0"/>
    <n v="0"/>
    <n v="3"/>
    <n v="9"/>
    <n v="-1"/>
    <n v="4.2"/>
    <d v="2026-01-24T00:00:00"/>
    <m/>
    <m/>
    <m/>
    <n v="26.183333333333334"/>
  </r>
  <r>
    <x v="286"/>
    <s v="UTA"/>
    <s v="MIA"/>
    <s v="L"/>
    <d v="1899-12-31T05:54:00"/>
    <n v="2"/>
    <n v="5"/>
    <n v="0.4"/>
    <n v="0"/>
    <n v="1"/>
    <n v="0"/>
    <n v="1"/>
    <n v="2"/>
    <n v="0.5"/>
    <n v="0"/>
    <n v="1"/>
    <n v="1"/>
    <n v="1"/>
    <n v="1"/>
    <n v="3"/>
    <n v="1"/>
    <n v="2"/>
    <n v="5"/>
    <n v="-26"/>
    <n v="4.2"/>
    <d v="2026-01-24T00:00:00"/>
    <m/>
    <m/>
    <m/>
    <n v="29.9"/>
  </r>
  <r>
    <x v="90"/>
    <s v="PHI"/>
    <s v="NYK"/>
    <s v="L"/>
    <d v="1899-12-30T16:37:00"/>
    <n v="1"/>
    <n v="2"/>
    <n v="0.5"/>
    <n v="1"/>
    <n v="2"/>
    <n v="0.5"/>
    <n v="1"/>
    <n v="2"/>
    <n v="0.5"/>
    <n v="0"/>
    <n v="2"/>
    <n v="2"/>
    <n v="1"/>
    <n v="0"/>
    <n v="0"/>
    <n v="0"/>
    <n v="0"/>
    <n v="4"/>
    <n v="-2"/>
    <n v="3.9"/>
    <d v="2026-01-24T00:00:00"/>
    <m/>
    <m/>
    <m/>
    <n v="16.616666666666667"/>
  </r>
  <r>
    <x v="219"/>
    <s v="PHI"/>
    <s v="NYK"/>
    <s v="L"/>
    <d v="1899-12-30T18:52:00"/>
    <n v="2"/>
    <n v="6"/>
    <n v="0.33300000000000002"/>
    <n v="0"/>
    <n v="4"/>
    <n v="0"/>
    <n v="0"/>
    <n v="0"/>
    <m/>
    <n v="0"/>
    <n v="3"/>
    <n v="3"/>
    <n v="3"/>
    <n v="0"/>
    <n v="1"/>
    <n v="0"/>
    <n v="1"/>
    <n v="4"/>
    <n v="0"/>
    <n v="3.9"/>
    <d v="2026-01-24T00:00:00"/>
    <m/>
    <m/>
    <m/>
    <n v="18.866666666666667"/>
  </r>
  <r>
    <x v="498"/>
    <s v="CHO"/>
    <s v="WAS"/>
    <s v="W"/>
    <d v="1899-12-30T15:07:00"/>
    <n v="2"/>
    <n v="2"/>
    <n v="1"/>
    <n v="2"/>
    <n v="2"/>
    <n v="1"/>
    <n v="0"/>
    <n v="0"/>
    <m/>
    <n v="0"/>
    <n v="2"/>
    <n v="2"/>
    <n v="0"/>
    <n v="0"/>
    <n v="0"/>
    <n v="1"/>
    <n v="3"/>
    <n v="6"/>
    <n v="10"/>
    <n v="3.8"/>
    <d v="2026-01-24T00:00:00"/>
    <m/>
    <m/>
    <m/>
    <n v="15.116666666666667"/>
  </r>
  <r>
    <x v="144"/>
    <s v="CHI"/>
    <s v="BOS"/>
    <s v="W"/>
    <d v="1899-12-30T22:33:00"/>
    <n v="4"/>
    <n v="9"/>
    <n v="0.44400000000000001"/>
    <n v="2"/>
    <n v="5"/>
    <n v="0.4"/>
    <n v="0"/>
    <n v="0"/>
    <m/>
    <n v="2"/>
    <n v="0"/>
    <n v="2"/>
    <n v="0"/>
    <n v="0"/>
    <n v="1"/>
    <n v="3"/>
    <n v="2"/>
    <n v="10"/>
    <n v="-10"/>
    <n v="3.6"/>
    <d v="2026-01-24T00:00:00"/>
    <m/>
    <m/>
    <m/>
    <n v="22.55"/>
  </r>
  <r>
    <x v="236"/>
    <s v="NYK"/>
    <s v="PHI"/>
    <s v="W"/>
    <d v="1899-12-30T04:06:00"/>
    <n v="1"/>
    <n v="1"/>
    <n v="1"/>
    <n v="0"/>
    <n v="0"/>
    <m/>
    <n v="0"/>
    <n v="0"/>
    <m/>
    <n v="1"/>
    <n v="2"/>
    <n v="3"/>
    <n v="0"/>
    <n v="0"/>
    <n v="1"/>
    <n v="0"/>
    <n v="1"/>
    <n v="2"/>
    <n v="-3"/>
    <n v="3.3"/>
    <d v="2026-01-24T00:00:00"/>
    <m/>
    <m/>
    <m/>
    <n v="4.0999999999999996"/>
  </r>
  <r>
    <x v="480"/>
    <s v="LAL"/>
    <s v="DAL"/>
    <s v="W"/>
    <d v="1899-12-30T08:25:00"/>
    <n v="0"/>
    <n v="1"/>
    <n v="0"/>
    <n v="0"/>
    <n v="1"/>
    <n v="0"/>
    <n v="0"/>
    <n v="0"/>
    <m/>
    <n v="1"/>
    <n v="2"/>
    <n v="3"/>
    <n v="1"/>
    <n v="2"/>
    <n v="0"/>
    <n v="0"/>
    <n v="0"/>
    <n v="0"/>
    <n v="-4"/>
    <n v="3.3"/>
    <d v="2026-01-24T00:00:00"/>
    <m/>
    <m/>
    <m/>
    <n v="8.4166666666666661"/>
  </r>
  <r>
    <x v="428"/>
    <s v="DAL"/>
    <s v="LAL"/>
    <s v="L"/>
    <d v="1899-12-30T16:16:00"/>
    <n v="0"/>
    <n v="1"/>
    <n v="0"/>
    <n v="0"/>
    <n v="0"/>
    <m/>
    <n v="2"/>
    <n v="2"/>
    <n v="1"/>
    <n v="0"/>
    <n v="2"/>
    <n v="2"/>
    <n v="1"/>
    <n v="0"/>
    <n v="2"/>
    <n v="0"/>
    <n v="2"/>
    <n v="2"/>
    <n v="-5"/>
    <n v="3.2"/>
    <d v="2026-01-24T00:00:00"/>
    <m/>
    <m/>
    <m/>
    <n v="16.266666666666666"/>
  </r>
  <r>
    <x v="237"/>
    <s v="DAL"/>
    <s v="LAL"/>
    <s v="L"/>
    <d v="1899-12-30T14:26:00"/>
    <n v="2"/>
    <n v="5"/>
    <n v="0.4"/>
    <n v="2"/>
    <n v="5"/>
    <n v="0.4"/>
    <n v="0"/>
    <n v="2"/>
    <n v="0"/>
    <n v="1"/>
    <n v="2"/>
    <n v="3"/>
    <n v="1"/>
    <n v="2"/>
    <n v="0"/>
    <n v="3"/>
    <n v="1"/>
    <n v="6"/>
    <n v="5"/>
    <n v="3.1"/>
    <d v="2026-01-24T00:00:00"/>
    <m/>
    <m/>
    <m/>
    <n v="14.433333333333334"/>
  </r>
  <r>
    <x v="302"/>
    <s v="WAS"/>
    <s v="CHO"/>
    <s v="L"/>
    <d v="1899-12-30T09:28:00"/>
    <n v="1"/>
    <n v="1"/>
    <n v="1"/>
    <n v="1"/>
    <n v="1"/>
    <n v="1"/>
    <n v="0"/>
    <n v="0"/>
    <m/>
    <n v="0"/>
    <n v="0"/>
    <n v="0"/>
    <n v="1"/>
    <n v="1"/>
    <n v="0"/>
    <n v="1"/>
    <n v="1"/>
    <n v="3"/>
    <n v="6"/>
    <n v="3"/>
    <d v="2026-01-24T00:00:00"/>
    <m/>
    <m/>
    <m/>
    <n v="9.4666666666666668"/>
  </r>
  <r>
    <x v="352"/>
    <s v="BOS"/>
    <s v="CHI"/>
    <s v="L"/>
    <d v="1899-12-30T10:08:00"/>
    <n v="1"/>
    <n v="1"/>
    <n v="1"/>
    <n v="0"/>
    <n v="0"/>
    <m/>
    <n v="0"/>
    <n v="0"/>
    <m/>
    <n v="0"/>
    <n v="2"/>
    <n v="2"/>
    <n v="0"/>
    <n v="0"/>
    <n v="1"/>
    <n v="0"/>
    <n v="0"/>
    <n v="2"/>
    <n v="-3"/>
    <n v="3"/>
    <d v="2026-01-24T00:00:00"/>
    <m/>
    <m/>
    <m/>
    <n v="10.133333333333333"/>
  </r>
  <r>
    <x v="340"/>
    <s v="MIA"/>
    <s v="UTA"/>
    <s v="W"/>
    <d v="1899-12-30T03:08:00"/>
    <n v="1"/>
    <n v="1"/>
    <n v="1"/>
    <n v="1"/>
    <n v="1"/>
    <n v="1"/>
    <n v="2"/>
    <n v="2"/>
    <n v="1"/>
    <n v="0"/>
    <n v="0"/>
    <n v="0"/>
    <n v="0"/>
    <n v="0"/>
    <n v="0"/>
    <n v="1"/>
    <n v="2"/>
    <n v="5"/>
    <n v="5"/>
    <n v="2.9"/>
    <d v="2026-01-24T00:00:00"/>
    <m/>
    <m/>
    <m/>
    <n v="3.1333333333333337"/>
  </r>
  <r>
    <x v="260"/>
    <s v="CLE"/>
    <s v="ORL"/>
    <s v="W"/>
    <d v="1899-12-30T15:16:00"/>
    <n v="2"/>
    <n v="3"/>
    <n v="0.66700000000000004"/>
    <n v="0"/>
    <n v="0"/>
    <m/>
    <n v="0"/>
    <n v="1"/>
    <n v="0"/>
    <n v="0"/>
    <n v="0"/>
    <n v="0"/>
    <n v="1"/>
    <n v="0"/>
    <n v="1"/>
    <n v="1"/>
    <n v="0"/>
    <n v="4"/>
    <n v="0"/>
    <n v="2.7"/>
    <d v="2026-01-24T00:00:00"/>
    <m/>
    <m/>
    <m/>
    <n v="15.266666666666666"/>
  </r>
  <r>
    <x v="308"/>
    <s v="BOS"/>
    <s v="CHI"/>
    <s v="L"/>
    <d v="1899-12-30T13:32:00"/>
    <n v="2"/>
    <n v="4"/>
    <n v="0.5"/>
    <n v="0"/>
    <n v="2"/>
    <n v="0"/>
    <n v="0"/>
    <n v="0"/>
    <m/>
    <n v="0"/>
    <n v="2"/>
    <n v="2"/>
    <n v="1"/>
    <n v="0"/>
    <n v="1"/>
    <n v="1"/>
    <n v="1"/>
    <n v="4"/>
    <n v="-3"/>
    <n v="2.6"/>
    <d v="2026-01-24T00:00:00"/>
    <m/>
    <m/>
    <m/>
    <n v="13.533333333333333"/>
  </r>
  <r>
    <x v="24"/>
    <s v="LAL"/>
    <s v="DAL"/>
    <s v="W"/>
    <d v="1899-12-30T23:45:00"/>
    <n v="4"/>
    <n v="16"/>
    <n v="0.25"/>
    <n v="0"/>
    <n v="0"/>
    <m/>
    <n v="1"/>
    <n v="2"/>
    <n v="0.5"/>
    <n v="5"/>
    <n v="6"/>
    <n v="11"/>
    <n v="0"/>
    <n v="0"/>
    <n v="1"/>
    <n v="1"/>
    <n v="4"/>
    <n v="9"/>
    <n v="-12"/>
    <n v="2.4"/>
    <d v="2026-01-24T00:00:00"/>
    <m/>
    <m/>
    <m/>
    <n v="23.75"/>
  </r>
  <r>
    <x v="379"/>
    <s v="ORL"/>
    <s v="CLE"/>
    <s v="L"/>
    <d v="1899-12-30T15:03:00"/>
    <n v="1"/>
    <n v="4"/>
    <n v="0.25"/>
    <n v="0"/>
    <n v="3"/>
    <n v="0"/>
    <n v="2"/>
    <n v="2"/>
    <n v="1"/>
    <n v="0"/>
    <n v="1"/>
    <n v="1"/>
    <n v="2"/>
    <n v="0"/>
    <n v="0"/>
    <n v="1"/>
    <n v="0"/>
    <n v="4"/>
    <n v="-4"/>
    <n v="2.2999999999999998"/>
    <d v="2026-01-24T00:00:00"/>
    <m/>
    <m/>
    <m/>
    <n v="15.05"/>
  </r>
  <r>
    <x v="88"/>
    <s v="ORL"/>
    <s v="CLE"/>
    <s v="L"/>
    <d v="1899-12-30T05:18:00"/>
    <n v="1"/>
    <n v="4"/>
    <n v="0.25"/>
    <n v="0"/>
    <n v="0"/>
    <m/>
    <n v="0"/>
    <n v="0"/>
    <m/>
    <n v="3"/>
    <n v="3"/>
    <n v="6"/>
    <n v="0"/>
    <n v="0"/>
    <n v="0"/>
    <n v="0"/>
    <n v="1"/>
    <n v="2"/>
    <n v="2"/>
    <n v="2.2000000000000002"/>
    <d v="2026-01-24T00:00:00"/>
    <m/>
    <m/>
    <m/>
    <n v="5.3"/>
  </r>
  <r>
    <x v="439"/>
    <s v="WAS"/>
    <s v="CHO"/>
    <s v="L"/>
    <d v="1899-12-30T07:31:00"/>
    <n v="1"/>
    <n v="3"/>
    <n v="0.33300000000000002"/>
    <n v="1"/>
    <n v="1"/>
    <n v="1"/>
    <n v="0"/>
    <n v="0"/>
    <m/>
    <n v="0"/>
    <n v="2"/>
    <n v="2"/>
    <n v="2"/>
    <n v="0"/>
    <n v="0"/>
    <n v="1"/>
    <n v="1"/>
    <n v="3"/>
    <n v="8"/>
    <n v="1.9"/>
    <d v="2026-01-24T00:00:00"/>
    <m/>
    <m/>
    <m/>
    <n v="7.5166666666666666"/>
  </r>
  <r>
    <x v="191"/>
    <s v="DAL"/>
    <s v="LAL"/>
    <s v="L"/>
    <d v="1899-12-30T04:14:00"/>
    <n v="0"/>
    <n v="1"/>
    <n v="0"/>
    <n v="0"/>
    <n v="0"/>
    <m/>
    <n v="2"/>
    <n v="2"/>
    <n v="1"/>
    <n v="0"/>
    <n v="0"/>
    <n v="0"/>
    <n v="2"/>
    <n v="0"/>
    <n v="0"/>
    <n v="1"/>
    <n v="0"/>
    <n v="2"/>
    <n v="1"/>
    <n v="1.7"/>
    <d v="2026-01-24T00:00:00"/>
    <m/>
    <m/>
    <m/>
    <n v="4.2333333333333334"/>
  </r>
  <r>
    <x v="31"/>
    <s v="LAL"/>
    <s v="DAL"/>
    <s v="W"/>
    <d v="1899-12-30T15:24:00"/>
    <n v="0"/>
    <n v="2"/>
    <n v="0"/>
    <n v="0"/>
    <n v="2"/>
    <n v="0"/>
    <n v="0"/>
    <n v="0"/>
    <m/>
    <n v="1"/>
    <n v="0"/>
    <n v="1"/>
    <n v="1"/>
    <n v="2"/>
    <n v="0"/>
    <n v="0"/>
    <n v="1"/>
    <n v="0"/>
    <n v="8"/>
    <n v="1.6"/>
    <d v="2026-01-24T00:00:00"/>
    <m/>
    <m/>
    <m/>
    <n v="15.400000000000002"/>
  </r>
  <r>
    <x v="227"/>
    <s v="CHO"/>
    <s v="WAS"/>
    <s v="W"/>
    <d v="1899-12-30T16:24:00"/>
    <n v="2"/>
    <n v="5"/>
    <n v="0.4"/>
    <n v="0"/>
    <n v="2"/>
    <n v="0"/>
    <n v="2"/>
    <n v="3"/>
    <n v="0.66700000000000004"/>
    <n v="0"/>
    <n v="5"/>
    <n v="5"/>
    <n v="2"/>
    <n v="0"/>
    <n v="0"/>
    <n v="4"/>
    <n v="1"/>
    <n v="6"/>
    <n v="-2"/>
    <n v="1.4"/>
    <d v="2026-01-24T00:00:00"/>
    <m/>
    <m/>
    <m/>
    <n v="16.399999999999999"/>
  </r>
  <r>
    <x v="305"/>
    <s v="NYK"/>
    <s v="PHI"/>
    <s v="W"/>
    <d v="1899-12-30T02:50:00"/>
    <n v="0"/>
    <n v="0"/>
    <m/>
    <n v="0"/>
    <n v="0"/>
    <m/>
    <n v="0"/>
    <n v="0"/>
    <m/>
    <n v="1"/>
    <n v="0"/>
    <n v="1"/>
    <n v="1"/>
    <n v="0"/>
    <n v="0"/>
    <n v="0"/>
    <n v="0"/>
    <n v="0"/>
    <n v="0"/>
    <n v="1.4"/>
    <d v="2026-01-24T00:00:00"/>
    <m/>
    <m/>
    <m/>
    <n v="2.833333333333333"/>
  </r>
  <r>
    <x v="425"/>
    <s v="UTA"/>
    <s v="MIA"/>
    <s v="L"/>
    <d v="1899-12-30T15:04:00"/>
    <n v="1"/>
    <n v="2"/>
    <n v="0.5"/>
    <n v="0"/>
    <n v="0"/>
    <m/>
    <n v="0"/>
    <n v="0"/>
    <m/>
    <n v="0"/>
    <n v="1"/>
    <n v="1"/>
    <n v="0"/>
    <n v="1"/>
    <n v="1"/>
    <n v="1"/>
    <n v="2"/>
    <n v="2"/>
    <n v="1"/>
    <n v="1.2"/>
    <d v="2026-01-24T00:00:00"/>
    <m/>
    <m/>
    <m/>
    <n v="15.066666666666666"/>
  </r>
  <r>
    <x v="355"/>
    <s v="BOS"/>
    <s v="CHI"/>
    <s v="L"/>
    <d v="1899-12-30T06:21:00"/>
    <n v="1"/>
    <n v="3"/>
    <n v="0.33300000000000002"/>
    <n v="0"/>
    <n v="1"/>
    <n v="0"/>
    <n v="0"/>
    <n v="0"/>
    <m/>
    <n v="1"/>
    <n v="2"/>
    <n v="3"/>
    <n v="0"/>
    <n v="0"/>
    <n v="0"/>
    <n v="0"/>
    <n v="1"/>
    <n v="2"/>
    <n v="1"/>
    <n v="1.2"/>
    <d v="2026-01-24T00:00:00"/>
    <m/>
    <m/>
    <m/>
    <n v="6.35"/>
  </r>
  <r>
    <x v="506"/>
    <s v="CHO"/>
    <s v="WAS"/>
    <s v="W"/>
    <d v="1899-12-30T19:07:00"/>
    <n v="1"/>
    <n v="4"/>
    <n v="0.25"/>
    <n v="0"/>
    <n v="2"/>
    <n v="0"/>
    <n v="0"/>
    <n v="0"/>
    <m/>
    <n v="1"/>
    <n v="0"/>
    <n v="1"/>
    <n v="1"/>
    <n v="1"/>
    <n v="0"/>
    <n v="1"/>
    <n v="0"/>
    <n v="2"/>
    <n v="1"/>
    <n v="1"/>
    <d v="2026-01-24T00:00:00"/>
    <m/>
    <m/>
    <m/>
    <n v="19.116666666666667"/>
  </r>
  <r>
    <x v="59"/>
    <s v="NYK"/>
    <s v="PHI"/>
    <s v="W"/>
    <d v="1899-12-31T04:50:00"/>
    <n v="3"/>
    <n v="16"/>
    <n v="0.188"/>
    <n v="1"/>
    <n v="9"/>
    <n v="0.111"/>
    <n v="2"/>
    <n v="2"/>
    <n v="1"/>
    <n v="1"/>
    <n v="2"/>
    <n v="3"/>
    <n v="4"/>
    <n v="0"/>
    <n v="0"/>
    <n v="2"/>
    <n v="1"/>
    <n v="9"/>
    <n v="4"/>
    <n v="0.7"/>
    <d v="2026-01-24T00:00:00"/>
    <m/>
    <m/>
    <m/>
    <n v="28.833333333333332"/>
  </r>
  <r>
    <x v="402"/>
    <s v="CLE"/>
    <s v="ORL"/>
    <s v="W"/>
    <d v="1899-12-30T10:14:00"/>
    <n v="1"/>
    <n v="3"/>
    <n v="0.33300000000000002"/>
    <n v="1"/>
    <n v="2"/>
    <n v="0.5"/>
    <n v="1"/>
    <n v="2"/>
    <n v="0.5"/>
    <n v="1"/>
    <n v="2"/>
    <n v="3"/>
    <n v="1"/>
    <n v="0"/>
    <n v="0"/>
    <n v="2"/>
    <n v="3"/>
    <n v="4"/>
    <n v="13"/>
    <n v="0.7"/>
    <d v="2026-01-24T00:00:00"/>
    <m/>
    <m/>
    <m/>
    <n v="10.233333333333333"/>
  </r>
  <r>
    <x v="116"/>
    <s v="DAL"/>
    <s v="LAL"/>
    <s v="L"/>
    <d v="1899-12-31T01:30:00"/>
    <n v="1"/>
    <n v="5"/>
    <n v="0.2"/>
    <n v="0"/>
    <n v="1"/>
    <n v="0"/>
    <n v="0"/>
    <n v="0"/>
    <m/>
    <n v="1"/>
    <n v="2"/>
    <n v="3"/>
    <n v="0"/>
    <n v="1"/>
    <n v="1"/>
    <n v="1"/>
    <n v="2"/>
    <n v="2"/>
    <n v="-9"/>
    <n v="0.1"/>
    <d v="2026-01-24T00:00:00"/>
    <m/>
    <m/>
    <m/>
    <n v="25.5"/>
  </r>
  <r>
    <x v="415"/>
    <s v="PHI"/>
    <s v="NYK"/>
    <s v="L"/>
    <d v="1899-12-30T09:43:00"/>
    <n v="1"/>
    <n v="2"/>
    <n v="0.5"/>
    <n v="0"/>
    <n v="0"/>
    <m/>
    <n v="0"/>
    <n v="0"/>
    <m/>
    <n v="0"/>
    <n v="1"/>
    <n v="1"/>
    <n v="0"/>
    <n v="0"/>
    <n v="0"/>
    <n v="1"/>
    <n v="1"/>
    <n v="2"/>
    <n v="1"/>
    <n v="-0.1"/>
    <d v="2026-01-24T00:00:00"/>
    <m/>
    <m/>
    <m/>
    <n v="9.7166666666666668"/>
  </r>
  <r>
    <x v="306"/>
    <s v="PHI"/>
    <s v="NYK"/>
    <s v="L"/>
    <d v="1899-12-30T11:35:00"/>
    <n v="1"/>
    <n v="2"/>
    <n v="0.5"/>
    <n v="0"/>
    <n v="0"/>
    <m/>
    <n v="0"/>
    <n v="0"/>
    <m/>
    <n v="1"/>
    <n v="0"/>
    <n v="1"/>
    <n v="0"/>
    <n v="0"/>
    <n v="1"/>
    <n v="1"/>
    <n v="4"/>
    <n v="2"/>
    <n v="0"/>
    <n v="-0.2"/>
    <d v="2026-01-24T00:00:00"/>
    <m/>
    <m/>
    <m/>
    <n v="11.583333333333334"/>
  </r>
  <r>
    <x v="429"/>
    <s v="DAL"/>
    <s v="LAL"/>
    <s v="L"/>
    <d v="1899-12-30T03:04:00"/>
    <n v="0"/>
    <n v="0"/>
    <m/>
    <n v="0"/>
    <n v="0"/>
    <m/>
    <n v="0"/>
    <n v="0"/>
    <m/>
    <n v="0"/>
    <n v="1"/>
    <n v="1"/>
    <n v="0"/>
    <n v="0"/>
    <n v="0"/>
    <n v="1"/>
    <n v="0"/>
    <n v="0"/>
    <n v="-4"/>
    <n v="-0.7"/>
    <d v="2026-01-24T00:00:00"/>
    <m/>
    <m/>
    <m/>
    <n v="3.0666666666666664"/>
  </r>
  <r>
    <x v="259"/>
    <s v="WAS"/>
    <s v="CHO"/>
    <s v="L"/>
    <d v="1899-12-30T07:16:00"/>
    <n v="0"/>
    <n v="1"/>
    <n v="0"/>
    <n v="0"/>
    <n v="1"/>
    <n v="0"/>
    <n v="0"/>
    <n v="0"/>
    <m/>
    <n v="0"/>
    <n v="0"/>
    <n v="0"/>
    <n v="2"/>
    <n v="0"/>
    <n v="0"/>
    <n v="1"/>
    <n v="2"/>
    <n v="0"/>
    <n v="12"/>
    <n v="-1.1000000000000001"/>
    <d v="2026-01-24T00:00:00"/>
    <m/>
    <m/>
    <m/>
    <n v="7.2666666666666657"/>
  </r>
  <r>
    <x v="124"/>
    <s v="ORL"/>
    <s v="CLE"/>
    <s v="L"/>
    <d v="1899-12-30T19:52:00"/>
    <n v="0"/>
    <n v="3"/>
    <n v="0"/>
    <n v="0"/>
    <n v="2"/>
    <n v="0"/>
    <n v="0"/>
    <n v="0"/>
    <m/>
    <n v="0"/>
    <n v="1"/>
    <n v="1"/>
    <n v="0"/>
    <n v="1"/>
    <n v="0"/>
    <n v="0"/>
    <n v="1"/>
    <n v="0"/>
    <n v="4"/>
    <n v="-1.2"/>
    <d v="2026-01-24T00:00:00"/>
    <m/>
    <m/>
    <m/>
    <n v="19.866666666666667"/>
  </r>
  <r>
    <x v="396"/>
    <s v="ORL"/>
    <s v="CLE"/>
    <s v="L"/>
    <d v="1899-12-30T15:52:00"/>
    <n v="1"/>
    <n v="4"/>
    <n v="0.25"/>
    <n v="0"/>
    <n v="2"/>
    <n v="0"/>
    <n v="1"/>
    <n v="2"/>
    <n v="0.5"/>
    <n v="1"/>
    <n v="2"/>
    <n v="3"/>
    <n v="0"/>
    <n v="1"/>
    <n v="0"/>
    <n v="3"/>
    <n v="2"/>
    <n v="3"/>
    <n v="-19"/>
    <n v="-1.3"/>
    <d v="2026-01-24T00:00:00"/>
    <m/>
    <m/>
    <m/>
    <n v="15.866666666666667"/>
  </r>
  <r>
    <x v="98"/>
    <s v="DET"/>
    <s v="SAC"/>
    <s v="W"/>
    <d v="1899-12-31T06:18:00"/>
    <n v="13"/>
    <n v="22"/>
    <n v="0.59099999999999997"/>
    <n v="3"/>
    <n v="5"/>
    <n v="0.6"/>
    <n v="0"/>
    <n v="1"/>
    <n v="0"/>
    <n v="3"/>
    <n v="2"/>
    <n v="5"/>
    <n v="11"/>
    <n v="3"/>
    <n v="1"/>
    <n v="5"/>
    <n v="4"/>
    <n v="29"/>
    <n v="18"/>
    <n v="25.9"/>
    <d v="2026-01-25T00:00:00"/>
    <m/>
    <m/>
    <m/>
    <n v="30.299999999999997"/>
  </r>
  <r>
    <x v="130"/>
    <s v="NOP"/>
    <s v="SAS"/>
    <s v="W"/>
    <d v="1899-12-31T09:27:00"/>
    <n v="7"/>
    <n v="15"/>
    <n v="0.46700000000000003"/>
    <n v="3"/>
    <n v="7"/>
    <n v="0.42899999999999999"/>
    <n v="7"/>
    <n v="9"/>
    <n v="0.77800000000000002"/>
    <n v="4"/>
    <n v="6"/>
    <n v="10"/>
    <n v="4"/>
    <n v="1"/>
    <n v="0"/>
    <n v="0"/>
    <n v="0"/>
    <n v="24"/>
    <n v="22"/>
    <n v="23.9"/>
    <d v="2026-01-25T00:00:00"/>
    <m/>
    <m/>
    <m/>
    <n v="33.450000000000003"/>
  </r>
  <r>
    <x v="6"/>
    <s v="GSW"/>
    <s v="MIN"/>
    <s v="W"/>
    <d v="1899-12-31T03:38:00"/>
    <n v="7"/>
    <n v="18"/>
    <n v="0.38900000000000001"/>
    <n v="3"/>
    <n v="10"/>
    <n v="0.3"/>
    <n v="9"/>
    <n v="9"/>
    <n v="1"/>
    <n v="1"/>
    <n v="1"/>
    <n v="2"/>
    <n v="7"/>
    <n v="4"/>
    <n v="0"/>
    <n v="2"/>
    <n v="1"/>
    <n v="26"/>
    <n v="16"/>
    <n v="23.7"/>
    <d v="2026-01-25T00:00:00"/>
    <m/>
    <m/>
    <m/>
    <n v="27.633333333333333"/>
  </r>
  <r>
    <x v="3"/>
    <s v="OKC"/>
    <s v="TOR"/>
    <s v="L"/>
    <d v="1899-12-31T11:12:00"/>
    <n v="8"/>
    <n v="11"/>
    <n v="0.72699999999999998"/>
    <n v="0"/>
    <n v="1"/>
    <n v="0"/>
    <n v="8"/>
    <n v="10"/>
    <n v="0.8"/>
    <n v="0"/>
    <n v="3"/>
    <n v="3"/>
    <n v="6"/>
    <n v="1"/>
    <n v="2"/>
    <n v="2"/>
    <n v="2"/>
    <n v="24"/>
    <n v="-3"/>
    <n v="23.4"/>
    <d v="2026-01-25T00:00:00"/>
    <m/>
    <m/>
    <m/>
    <n v="35.199999999999996"/>
  </r>
  <r>
    <x v="185"/>
    <s v="LAC"/>
    <s v="BRK"/>
    <s v="W"/>
    <d v="1899-12-31T01:17:00"/>
    <n v="9"/>
    <n v="17"/>
    <n v="0.52900000000000003"/>
    <n v="2"/>
    <n v="7"/>
    <n v="0.28599999999999998"/>
    <n v="8"/>
    <n v="9"/>
    <n v="0.88900000000000001"/>
    <n v="1"/>
    <n v="4"/>
    <n v="5"/>
    <n v="2"/>
    <n v="1"/>
    <n v="1"/>
    <n v="1"/>
    <n v="0"/>
    <n v="28"/>
    <n v="14"/>
    <n v="23.3"/>
    <d v="2026-01-25T00:00:00"/>
    <m/>
    <m/>
    <m/>
    <n v="25.283333333333331"/>
  </r>
  <r>
    <x v="147"/>
    <s v="TOR"/>
    <s v="OKC"/>
    <s v="W"/>
    <d v="1899-12-31T07:54:00"/>
    <n v="7"/>
    <n v="14"/>
    <n v="0.5"/>
    <n v="6"/>
    <n v="10"/>
    <n v="0.6"/>
    <n v="3"/>
    <n v="4"/>
    <n v="0.75"/>
    <n v="1"/>
    <n v="10"/>
    <n v="11"/>
    <n v="2"/>
    <n v="2"/>
    <n v="0"/>
    <n v="1"/>
    <n v="1"/>
    <n v="23"/>
    <n v="2"/>
    <n v="21.3"/>
    <d v="2026-01-25T00:00:00"/>
    <m/>
    <m/>
    <m/>
    <n v="31.9"/>
  </r>
  <r>
    <x v="49"/>
    <s v="NOP"/>
    <s v="SAS"/>
    <s v="W"/>
    <d v="1899-12-31T09:15:00"/>
    <n v="10"/>
    <n v="18"/>
    <n v="0.55600000000000005"/>
    <n v="0"/>
    <n v="0"/>
    <m/>
    <n v="4"/>
    <n v="5"/>
    <n v="0.8"/>
    <n v="4"/>
    <n v="6"/>
    <n v="10"/>
    <n v="4"/>
    <n v="0"/>
    <n v="1"/>
    <n v="1"/>
    <n v="2"/>
    <n v="24"/>
    <n v="17"/>
    <n v="21.3"/>
    <d v="2026-01-25T00:00:00"/>
    <m/>
    <m/>
    <m/>
    <n v="33.25"/>
  </r>
  <r>
    <x v="47"/>
    <s v="MIN"/>
    <s v="GSW"/>
    <s v="L"/>
    <d v="1899-12-31T10:26:00"/>
    <n v="13"/>
    <n v="20"/>
    <n v="0.65"/>
    <n v="4"/>
    <n v="7"/>
    <n v="0.57099999999999995"/>
    <n v="2"/>
    <n v="3"/>
    <n v="0.66700000000000004"/>
    <n v="2"/>
    <n v="9"/>
    <n v="11"/>
    <n v="2"/>
    <n v="0"/>
    <n v="1"/>
    <n v="8"/>
    <n v="0"/>
    <n v="32"/>
    <n v="-16"/>
    <n v="21"/>
    <d v="2026-01-25T00:00:00"/>
    <m/>
    <m/>
    <m/>
    <n v="34.433333333333337"/>
  </r>
  <r>
    <x v="101"/>
    <s v="DET"/>
    <s v="SAC"/>
    <s v="W"/>
    <d v="1899-12-30T23:43:00"/>
    <n v="7"/>
    <n v="8"/>
    <n v="0.875"/>
    <n v="0"/>
    <n v="0"/>
    <m/>
    <n v="4"/>
    <n v="5"/>
    <n v="0.8"/>
    <n v="2"/>
    <n v="4"/>
    <n v="6"/>
    <n v="1"/>
    <n v="2"/>
    <n v="1"/>
    <n v="0"/>
    <n v="1"/>
    <n v="18"/>
    <n v="7"/>
    <n v="20.399999999999999"/>
    <d v="2026-01-25T00:00:00"/>
    <m/>
    <m/>
    <m/>
    <n v="23.716666666666669"/>
  </r>
  <r>
    <x v="115"/>
    <s v="MIA"/>
    <s v="PHO"/>
    <s v="W"/>
    <d v="1899-12-31T11:59:00"/>
    <n v="8"/>
    <n v="11"/>
    <n v="0.72699999999999998"/>
    <n v="1"/>
    <n v="3"/>
    <n v="0.33300000000000002"/>
    <n v="3"/>
    <n v="4"/>
    <n v="0.75"/>
    <n v="1"/>
    <n v="4"/>
    <n v="5"/>
    <n v="6"/>
    <n v="0"/>
    <n v="1"/>
    <n v="2"/>
    <n v="2"/>
    <n v="20"/>
    <n v="19"/>
    <n v="19.100000000000001"/>
    <d v="2026-01-25T00:00:00"/>
    <m/>
    <m/>
    <m/>
    <n v="35.983333333333334"/>
  </r>
  <r>
    <x v="95"/>
    <s v="SAC"/>
    <s v="DET"/>
    <s v="L"/>
    <d v="1899-12-30T21:46:00"/>
    <n v="7"/>
    <n v="11"/>
    <n v="0.63600000000000001"/>
    <n v="3"/>
    <n v="5"/>
    <n v="0.6"/>
    <n v="2"/>
    <n v="2"/>
    <n v="1"/>
    <n v="1"/>
    <n v="0"/>
    <n v="1"/>
    <n v="2"/>
    <n v="1"/>
    <n v="3"/>
    <n v="0"/>
    <n v="2"/>
    <n v="19"/>
    <n v="-11"/>
    <n v="18.5"/>
    <d v="2026-01-25T00:00:00"/>
    <m/>
    <m/>
    <m/>
    <n v="21.766666666666666"/>
  </r>
  <r>
    <x v="127"/>
    <s v="PHO"/>
    <s v="MIA"/>
    <s v="L"/>
    <d v="1899-12-31T12:26:00"/>
    <n v="11"/>
    <n v="23"/>
    <n v="0.47799999999999998"/>
    <n v="2"/>
    <n v="5"/>
    <n v="0.4"/>
    <n v="2"/>
    <n v="2"/>
    <n v="1"/>
    <n v="0"/>
    <n v="5"/>
    <n v="5"/>
    <n v="2"/>
    <n v="1"/>
    <n v="2"/>
    <n v="0"/>
    <n v="3"/>
    <n v="26"/>
    <n v="-7"/>
    <n v="18.399999999999999"/>
    <d v="2026-01-25T00:00:00"/>
    <m/>
    <m/>
    <m/>
    <n v="36.43333333333333"/>
  </r>
  <r>
    <x v="89"/>
    <s v="LAC"/>
    <s v="BRK"/>
    <s v="W"/>
    <d v="1899-12-31T07:15:00"/>
    <n v="3"/>
    <n v="8"/>
    <n v="0.375"/>
    <n v="3"/>
    <n v="5"/>
    <n v="0.6"/>
    <n v="10"/>
    <n v="10"/>
    <n v="1"/>
    <n v="0"/>
    <n v="6"/>
    <n v="6"/>
    <n v="8"/>
    <n v="1"/>
    <n v="1"/>
    <n v="5"/>
    <n v="1"/>
    <n v="19"/>
    <n v="22"/>
    <n v="18.3"/>
    <d v="2026-01-25T00:00:00"/>
    <m/>
    <m/>
    <m/>
    <n v="31.25"/>
  </r>
  <r>
    <x v="28"/>
    <s v="OKC"/>
    <s v="TOR"/>
    <s v="L"/>
    <d v="1899-12-31T11:34:00"/>
    <n v="6"/>
    <n v="10"/>
    <n v="0.6"/>
    <n v="4"/>
    <n v="8"/>
    <n v="0.5"/>
    <n v="3"/>
    <n v="5"/>
    <n v="0.6"/>
    <n v="1"/>
    <n v="7"/>
    <n v="8"/>
    <n v="2"/>
    <n v="2"/>
    <n v="0"/>
    <n v="1"/>
    <n v="2"/>
    <n v="19"/>
    <n v="3"/>
    <n v="18"/>
    <d v="2026-01-25T00:00:00"/>
    <m/>
    <m/>
    <m/>
    <n v="35.56666666666667"/>
  </r>
  <r>
    <x v="165"/>
    <s v="MIA"/>
    <s v="PHO"/>
    <s v="W"/>
    <d v="1899-12-31T08:24:00"/>
    <n v="6"/>
    <n v="16"/>
    <n v="0.375"/>
    <n v="2"/>
    <n v="6"/>
    <n v="0.33300000000000002"/>
    <n v="8"/>
    <n v="8"/>
    <n v="1"/>
    <n v="4"/>
    <n v="3"/>
    <n v="7"/>
    <n v="1"/>
    <n v="2"/>
    <n v="1"/>
    <n v="1"/>
    <n v="4"/>
    <n v="22"/>
    <n v="-7"/>
    <n v="17.7"/>
    <d v="2026-01-25T00:00:00"/>
    <m/>
    <m/>
    <m/>
    <n v="32.400000000000006"/>
  </r>
  <r>
    <x v="334"/>
    <s v="SAC"/>
    <s v="DET"/>
    <s v="L"/>
    <d v="1899-12-31T00:44:00"/>
    <n v="6"/>
    <n v="7"/>
    <n v="0.85699999999999998"/>
    <n v="0"/>
    <n v="0"/>
    <m/>
    <n v="0"/>
    <n v="1"/>
    <n v="0"/>
    <n v="3"/>
    <n v="4"/>
    <n v="7"/>
    <n v="8"/>
    <n v="2"/>
    <n v="0"/>
    <n v="2"/>
    <n v="2"/>
    <n v="12"/>
    <n v="-11"/>
    <n v="17.2"/>
    <d v="2026-01-25T00:00:00"/>
    <m/>
    <m/>
    <m/>
    <n v="24.733333333333331"/>
  </r>
  <r>
    <x v="348"/>
    <s v="GSW"/>
    <s v="MIN"/>
    <s v="W"/>
    <d v="1899-12-31T03:42:00"/>
    <n v="7"/>
    <n v="15"/>
    <n v="0.46700000000000003"/>
    <n v="5"/>
    <n v="9"/>
    <n v="0.55600000000000005"/>
    <n v="0"/>
    <n v="0"/>
    <m/>
    <n v="0"/>
    <n v="8"/>
    <n v="8"/>
    <n v="2"/>
    <n v="0"/>
    <n v="2"/>
    <n v="1"/>
    <n v="1"/>
    <n v="19"/>
    <n v="13"/>
    <n v="15.1"/>
    <d v="2026-01-25T00:00:00"/>
    <m/>
    <m/>
    <m/>
    <n v="27.699999999999996"/>
  </r>
  <r>
    <x v="48"/>
    <s v="TOR"/>
    <s v="OKC"/>
    <s v="W"/>
    <d v="1899-12-31T07:45:00"/>
    <n v="3"/>
    <n v="8"/>
    <n v="0.375"/>
    <n v="0"/>
    <n v="2"/>
    <n v="0"/>
    <n v="4"/>
    <n v="4"/>
    <n v="1"/>
    <n v="3"/>
    <n v="8"/>
    <n v="11"/>
    <n v="8"/>
    <n v="1"/>
    <n v="3"/>
    <n v="2"/>
    <n v="5"/>
    <n v="10"/>
    <n v="15"/>
    <n v="14.8"/>
    <d v="2026-01-25T00:00:00"/>
    <m/>
    <m/>
    <m/>
    <n v="31.75"/>
  </r>
  <r>
    <x v="119"/>
    <s v="LAC"/>
    <s v="BRK"/>
    <s v="W"/>
    <d v="1899-12-31T02:18:00"/>
    <n v="7"/>
    <n v="14"/>
    <n v="0.5"/>
    <n v="2"/>
    <n v="5"/>
    <n v="0.4"/>
    <n v="2"/>
    <n v="2"/>
    <n v="1"/>
    <n v="0"/>
    <n v="5"/>
    <n v="5"/>
    <n v="1"/>
    <n v="3"/>
    <n v="0"/>
    <n v="1"/>
    <n v="1"/>
    <n v="18"/>
    <n v="3"/>
    <n v="14.8"/>
    <d v="2026-01-25T00:00:00"/>
    <m/>
    <m/>
    <m/>
    <n v="26.300000000000004"/>
  </r>
  <r>
    <x v="455"/>
    <s v="LAC"/>
    <s v="BRK"/>
    <s v="W"/>
    <d v="1899-12-30T23:23:00"/>
    <n v="7"/>
    <n v="10"/>
    <n v="0.7"/>
    <n v="0"/>
    <n v="1"/>
    <n v="0"/>
    <n v="2"/>
    <n v="2"/>
    <n v="1"/>
    <n v="2"/>
    <n v="5"/>
    <n v="7"/>
    <n v="0"/>
    <n v="2"/>
    <n v="0"/>
    <n v="2"/>
    <n v="0"/>
    <n v="16"/>
    <n v="25"/>
    <n v="14.7"/>
    <d v="2026-01-25T00:00:00"/>
    <m/>
    <m/>
    <m/>
    <n v="23.383333333333333"/>
  </r>
  <r>
    <x v="148"/>
    <s v="DET"/>
    <s v="SAC"/>
    <s v="W"/>
    <d v="1899-12-31T00:29:00"/>
    <n v="6"/>
    <n v="12"/>
    <n v="0.5"/>
    <n v="4"/>
    <n v="6"/>
    <n v="0.66700000000000004"/>
    <n v="0"/>
    <n v="0"/>
    <m/>
    <n v="1"/>
    <n v="1"/>
    <n v="2"/>
    <n v="3"/>
    <n v="2"/>
    <n v="0"/>
    <n v="1"/>
    <n v="0"/>
    <n v="16"/>
    <n v="17"/>
    <n v="14.1"/>
    <d v="2026-01-25T00:00:00"/>
    <m/>
    <m/>
    <m/>
    <n v="24.483333333333334"/>
  </r>
  <r>
    <x v="19"/>
    <s v="GSW"/>
    <s v="MIN"/>
    <s v="W"/>
    <d v="1899-12-30T22:23:00"/>
    <n v="6"/>
    <n v="10"/>
    <n v="0.6"/>
    <n v="0"/>
    <n v="2"/>
    <n v="0"/>
    <n v="0"/>
    <n v="0"/>
    <m/>
    <n v="0"/>
    <n v="5"/>
    <n v="5"/>
    <n v="6"/>
    <n v="4"/>
    <n v="0"/>
    <n v="2"/>
    <n v="3"/>
    <n v="12"/>
    <n v="16"/>
    <n v="13.9"/>
    <d v="2026-01-25T00:00:00"/>
    <m/>
    <m/>
    <m/>
    <n v="22.383333333333333"/>
  </r>
  <r>
    <x v="343"/>
    <s v="DET"/>
    <s v="SAC"/>
    <s v="W"/>
    <d v="1899-12-30T22:40:00"/>
    <n v="4"/>
    <n v="6"/>
    <n v="0.66700000000000004"/>
    <n v="2"/>
    <n v="3"/>
    <n v="0.66700000000000004"/>
    <n v="1"/>
    <n v="2"/>
    <n v="0.5"/>
    <n v="0"/>
    <n v="1"/>
    <n v="1"/>
    <n v="6"/>
    <n v="1"/>
    <n v="1"/>
    <n v="0"/>
    <n v="2"/>
    <n v="11"/>
    <n v="20"/>
    <n v="13.4"/>
    <d v="2026-01-25T00:00:00"/>
    <m/>
    <m/>
    <m/>
    <n v="22.666666666666664"/>
  </r>
  <r>
    <x v="278"/>
    <s v="DET"/>
    <s v="SAC"/>
    <s v="W"/>
    <d v="1899-12-30T14:54:00"/>
    <n v="1"/>
    <n v="4"/>
    <n v="0.25"/>
    <n v="0"/>
    <n v="3"/>
    <n v="0"/>
    <n v="9"/>
    <n v="9"/>
    <n v="1"/>
    <n v="2"/>
    <n v="2"/>
    <n v="4"/>
    <n v="0"/>
    <n v="4"/>
    <n v="0"/>
    <n v="1"/>
    <n v="1"/>
    <n v="11"/>
    <n v="8"/>
    <n v="13.2"/>
    <d v="2026-01-25T00:00:00"/>
    <m/>
    <m/>
    <m/>
    <n v="14.9"/>
  </r>
  <r>
    <x v="375"/>
    <s v="PHO"/>
    <s v="MIA"/>
    <s v="L"/>
    <d v="1899-12-30T15:02:00"/>
    <n v="4"/>
    <n v="4"/>
    <n v="1"/>
    <n v="1"/>
    <n v="1"/>
    <n v="1"/>
    <n v="0"/>
    <n v="0"/>
    <m/>
    <n v="1"/>
    <n v="4"/>
    <n v="5"/>
    <n v="0"/>
    <n v="2"/>
    <n v="1"/>
    <n v="0"/>
    <n v="0"/>
    <n v="9"/>
    <n v="-5"/>
    <n v="12.4"/>
    <d v="2026-01-25T00:00:00"/>
    <m/>
    <m/>
    <m/>
    <n v="15.033333333333333"/>
  </r>
  <r>
    <x v="440"/>
    <s v="BRK"/>
    <s v="LAC"/>
    <s v="L"/>
    <d v="1899-12-31T01:52:00"/>
    <n v="3"/>
    <n v="13"/>
    <n v="0.23100000000000001"/>
    <n v="1"/>
    <n v="7"/>
    <n v="0.14299999999999999"/>
    <n v="7"/>
    <n v="8"/>
    <n v="0.875"/>
    <n v="1"/>
    <n v="6"/>
    <n v="7"/>
    <n v="4"/>
    <n v="1"/>
    <n v="1"/>
    <n v="0"/>
    <n v="2"/>
    <n v="14"/>
    <n v="-22"/>
    <n v="11.9"/>
    <d v="2026-01-25T00:00:00"/>
    <m/>
    <m/>
    <m/>
    <n v="25.866666666666667"/>
  </r>
  <r>
    <x v="58"/>
    <s v="MIN"/>
    <s v="GSW"/>
    <s v="L"/>
    <d v="1899-12-31T10:42:00"/>
    <n v="3"/>
    <n v="11"/>
    <n v="0.27300000000000002"/>
    <n v="0"/>
    <n v="4"/>
    <n v="0"/>
    <n v="5"/>
    <n v="6"/>
    <n v="0.83299999999999996"/>
    <n v="0"/>
    <n v="5"/>
    <n v="5"/>
    <n v="6"/>
    <n v="3"/>
    <n v="1"/>
    <n v="1"/>
    <n v="2"/>
    <n v="11"/>
    <n v="-15"/>
    <n v="11.7"/>
    <d v="2026-01-25T00:00:00"/>
    <m/>
    <m/>
    <m/>
    <n v="34.700000000000003"/>
  </r>
  <r>
    <x v="68"/>
    <s v="LAC"/>
    <s v="BRK"/>
    <s v="W"/>
    <d v="1899-12-30T23:13:00"/>
    <n v="4"/>
    <n v="5"/>
    <n v="0.8"/>
    <n v="0"/>
    <n v="0"/>
    <m/>
    <n v="3"/>
    <n v="4"/>
    <n v="0.75"/>
    <n v="1"/>
    <n v="9"/>
    <n v="10"/>
    <n v="1"/>
    <n v="1"/>
    <n v="0"/>
    <n v="1"/>
    <n v="3"/>
    <n v="11"/>
    <n v="4"/>
    <n v="11.6"/>
    <d v="2026-01-25T00:00:00"/>
    <m/>
    <m/>
    <m/>
    <n v="23.216666666666669"/>
  </r>
  <r>
    <x v="225"/>
    <s v="NOP"/>
    <s v="SAS"/>
    <s v="W"/>
    <d v="1899-12-31T06:17:00"/>
    <n v="4"/>
    <n v="11"/>
    <n v="0.36399999999999999"/>
    <n v="0"/>
    <n v="0"/>
    <m/>
    <n v="2"/>
    <n v="2"/>
    <n v="1"/>
    <n v="6"/>
    <n v="8"/>
    <n v="14"/>
    <n v="2"/>
    <n v="1"/>
    <n v="2"/>
    <n v="1"/>
    <n v="5"/>
    <n v="10"/>
    <n v="9"/>
    <n v="11.3"/>
    <d v="2026-01-25T00:00:00"/>
    <m/>
    <m/>
    <m/>
    <n v="30.283333333333335"/>
  </r>
  <r>
    <x v="258"/>
    <s v="SAC"/>
    <s v="DET"/>
    <s v="L"/>
    <d v="1899-12-31T02:44:00"/>
    <n v="2"/>
    <n v="2"/>
    <n v="1"/>
    <n v="0"/>
    <n v="0"/>
    <m/>
    <n v="0"/>
    <n v="2"/>
    <n v="0"/>
    <n v="3"/>
    <n v="6"/>
    <n v="9"/>
    <n v="5"/>
    <n v="1"/>
    <n v="2"/>
    <n v="0"/>
    <n v="3"/>
    <n v="4"/>
    <n v="-8"/>
    <n v="11.2"/>
    <d v="2026-01-25T00:00:00"/>
    <m/>
    <m/>
    <m/>
    <n v="26.733333333333334"/>
  </r>
  <r>
    <x v="36"/>
    <s v="GSW"/>
    <s v="MIN"/>
    <s v="W"/>
    <d v="1899-12-30T22:37:00"/>
    <n v="4"/>
    <n v="7"/>
    <n v="0.57099999999999995"/>
    <n v="2"/>
    <n v="5"/>
    <n v="0.4"/>
    <n v="0"/>
    <n v="0"/>
    <m/>
    <n v="0"/>
    <n v="5"/>
    <n v="5"/>
    <n v="2"/>
    <n v="1"/>
    <n v="1"/>
    <n v="0"/>
    <n v="1"/>
    <n v="10"/>
    <n v="7"/>
    <n v="10.9"/>
    <d v="2026-01-25T00:00:00"/>
    <m/>
    <m/>
    <m/>
    <n v="22.616666666666667"/>
  </r>
  <r>
    <x v="489"/>
    <s v="MIA"/>
    <s v="PHO"/>
    <s v="W"/>
    <d v="1899-12-30T22:47:00"/>
    <n v="2"/>
    <n v="5"/>
    <n v="0.4"/>
    <n v="1"/>
    <n v="3"/>
    <n v="0.33300000000000002"/>
    <n v="2"/>
    <n v="2"/>
    <n v="1"/>
    <n v="3"/>
    <n v="3"/>
    <n v="6"/>
    <n v="3"/>
    <n v="2"/>
    <n v="1"/>
    <n v="0"/>
    <n v="3"/>
    <n v="7"/>
    <n v="6"/>
    <n v="10.9"/>
    <d v="2026-01-25T00:00:00"/>
    <m/>
    <m/>
    <m/>
    <n v="22.783333333333331"/>
  </r>
  <r>
    <x v="51"/>
    <s v="TOR"/>
    <s v="OKC"/>
    <s v="W"/>
    <d v="1899-12-30T21:26:00"/>
    <n v="6"/>
    <n v="12"/>
    <n v="0.5"/>
    <n v="2"/>
    <n v="3"/>
    <n v="0.66700000000000004"/>
    <n v="0"/>
    <n v="0"/>
    <m/>
    <n v="1"/>
    <n v="5"/>
    <n v="6"/>
    <n v="2"/>
    <n v="2"/>
    <n v="0"/>
    <n v="2"/>
    <n v="2"/>
    <n v="14"/>
    <n v="2"/>
    <n v="10.8"/>
    <d v="2026-01-25T00:00:00"/>
    <m/>
    <m/>
    <m/>
    <n v="21.433333333333334"/>
  </r>
  <r>
    <x v="166"/>
    <s v="BRK"/>
    <s v="LAC"/>
    <s v="L"/>
    <d v="1899-12-30T20:23:00"/>
    <n v="3"/>
    <n v="5"/>
    <n v="0.6"/>
    <n v="0"/>
    <n v="0"/>
    <m/>
    <n v="2"/>
    <n v="3"/>
    <n v="0.66700000000000004"/>
    <n v="2"/>
    <n v="4"/>
    <n v="6"/>
    <n v="2"/>
    <n v="4"/>
    <n v="1"/>
    <n v="2"/>
    <n v="3"/>
    <n v="8"/>
    <n v="-7"/>
    <n v="10.8"/>
    <d v="2026-01-25T00:00:00"/>
    <m/>
    <m/>
    <m/>
    <n v="20.383333333333333"/>
  </r>
  <r>
    <x v="183"/>
    <s v="NOP"/>
    <s v="SAS"/>
    <s v="W"/>
    <d v="1899-12-31T13:54:00"/>
    <n v="7"/>
    <n v="22"/>
    <n v="0.318"/>
    <n v="3"/>
    <n v="11"/>
    <n v="0.27300000000000002"/>
    <n v="0"/>
    <n v="1"/>
    <n v="0"/>
    <n v="1"/>
    <n v="5"/>
    <n v="6"/>
    <n v="9"/>
    <n v="0"/>
    <n v="0"/>
    <n v="1"/>
    <n v="2"/>
    <n v="17"/>
    <n v="13"/>
    <n v="10.7"/>
    <d v="2026-01-25T00:00:00"/>
    <m/>
    <m/>
    <m/>
    <n v="37.9"/>
  </r>
  <r>
    <x v="189"/>
    <s v="SAS"/>
    <s v="NOP"/>
    <s v="L"/>
    <d v="1899-12-31T05:14:00"/>
    <n v="3"/>
    <n v="9"/>
    <n v="0.33300000000000002"/>
    <n v="1"/>
    <n v="7"/>
    <n v="0.14299999999999999"/>
    <n v="6"/>
    <n v="6"/>
    <n v="1"/>
    <n v="1"/>
    <n v="3"/>
    <n v="4"/>
    <n v="1"/>
    <n v="0"/>
    <n v="0"/>
    <n v="0"/>
    <n v="0"/>
    <n v="13"/>
    <n v="-3"/>
    <n v="10.199999999999999"/>
    <d v="2026-01-25T00:00:00"/>
    <m/>
    <m/>
    <m/>
    <n v="29.233333333333331"/>
  </r>
  <r>
    <x v="179"/>
    <s v="PHO"/>
    <s v="MIA"/>
    <s v="L"/>
    <d v="1899-12-31T00:07:00"/>
    <n v="4"/>
    <n v="6"/>
    <n v="0.66700000000000004"/>
    <n v="0"/>
    <n v="0"/>
    <m/>
    <n v="3"/>
    <n v="4"/>
    <n v="0.75"/>
    <n v="2"/>
    <n v="6"/>
    <n v="8"/>
    <n v="1"/>
    <n v="0"/>
    <n v="1"/>
    <n v="1"/>
    <n v="4"/>
    <n v="11"/>
    <n v="10"/>
    <n v="10"/>
    <d v="2026-01-25T00:00:00"/>
    <m/>
    <m/>
    <m/>
    <n v="24.116666666666667"/>
  </r>
  <r>
    <x v="112"/>
    <s v="MIA"/>
    <s v="PHO"/>
    <s v="W"/>
    <d v="1899-12-30T23:30:00"/>
    <n v="5"/>
    <n v="12"/>
    <n v="0.41699999999999998"/>
    <n v="0"/>
    <n v="4"/>
    <n v="0"/>
    <n v="0"/>
    <n v="0"/>
    <m/>
    <n v="4"/>
    <n v="6"/>
    <n v="10"/>
    <n v="3"/>
    <n v="0"/>
    <n v="0"/>
    <n v="0"/>
    <n v="2"/>
    <n v="10"/>
    <n v="10"/>
    <n v="9.5"/>
    <d v="2026-01-25T00:00:00"/>
    <m/>
    <m/>
    <m/>
    <n v="23.5"/>
  </r>
  <r>
    <x v="40"/>
    <s v="SAS"/>
    <s v="NOP"/>
    <s v="L"/>
    <d v="1899-12-31T07:21:00"/>
    <n v="6"/>
    <n v="16"/>
    <n v="0.375"/>
    <n v="2"/>
    <n v="10"/>
    <n v="0.2"/>
    <n v="2"/>
    <n v="6"/>
    <n v="0.33300000000000002"/>
    <n v="1"/>
    <n v="15"/>
    <n v="16"/>
    <n v="0"/>
    <n v="0"/>
    <n v="4"/>
    <n v="3"/>
    <n v="3"/>
    <n v="16"/>
    <n v="-12"/>
    <n v="9.4"/>
    <d v="2026-01-25T00:00:00"/>
    <m/>
    <m/>
    <m/>
    <n v="31.349999999999998"/>
  </r>
  <r>
    <x v="218"/>
    <s v="MIN"/>
    <s v="GSW"/>
    <s v="L"/>
    <d v="1899-12-31T08:23:00"/>
    <n v="7"/>
    <n v="19"/>
    <n v="0.36799999999999999"/>
    <n v="6"/>
    <n v="15"/>
    <n v="0.4"/>
    <n v="2"/>
    <n v="2"/>
    <n v="1"/>
    <n v="2"/>
    <n v="5"/>
    <n v="7"/>
    <n v="0"/>
    <n v="1"/>
    <n v="0"/>
    <n v="5"/>
    <n v="3"/>
    <n v="22"/>
    <n v="-21"/>
    <n v="9.1999999999999993"/>
    <d v="2026-01-25T00:00:00"/>
    <m/>
    <m/>
    <m/>
    <n v="32.383333333333333"/>
  </r>
  <r>
    <x v="37"/>
    <s v="GSW"/>
    <s v="MIN"/>
    <s v="W"/>
    <d v="1899-12-30T20:31:00"/>
    <n v="3"/>
    <n v="6"/>
    <n v="0.5"/>
    <n v="1"/>
    <n v="3"/>
    <n v="0.33300000000000002"/>
    <n v="0"/>
    <n v="0"/>
    <m/>
    <n v="2"/>
    <n v="4"/>
    <n v="6"/>
    <n v="2"/>
    <n v="2"/>
    <n v="0"/>
    <n v="0"/>
    <n v="2"/>
    <n v="7"/>
    <n v="10"/>
    <n v="9.1999999999999993"/>
    <d v="2026-01-25T00:00:00"/>
    <m/>
    <m/>
    <m/>
    <n v="20.516666666666666"/>
  </r>
  <r>
    <x v="84"/>
    <s v="PHO"/>
    <s v="MIA"/>
    <s v="L"/>
    <d v="1899-12-31T10:40:00"/>
    <n v="4"/>
    <n v="18"/>
    <n v="0.222"/>
    <n v="1"/>
    <n v="11"/>
    <n v="9.0999999999999998E-2"/>
    <n v="9"/>
    <n v="10"/>
    <n v="0.9"/>
    <n v="3"/>
    <n v="3"/>
    <n v="6"/>
    <n v="3"/>
    <n v="0"/>
    <n v="0"/>
    <n v="1"/>
    <n v="4"/>
    <n v="18"/>
    <n v="-4"/>
    <n v="9.1"/>
    <d v="2026-01-25T00:00:00"/>
    <m/>
    <m/>
    <m/>
    <n v="34.666666666666664"/>
  </r>
  <r>
    <x v="196"/>
    <s v="SAC"/>
    <s v="DET"/>
    <s v="L"/>
    <d v="1899-12-31T09:20:00"/>
    <n v="6"/>
    <n v="13"/>
    <n v="0.46200000000000002"/>
    <n v="2"/>
    <n v="4"/>
    <n v="0.5"/>
    <n v="1"/>
    <n v="4"/>
    <n v="0.25"/>
    <n v="2"/>
    <n v="1"/>
    <n v="3"/>
    <n v="1"/>
    <n v="0"/>
    <n v="1"/>
    <n v="0"/>
    <n v="3"/>
    <n v="15"/>
    <n v="-12"/>
    <n v="9"/>
    <d v="2026-01-25T00:00:00"/>
    <m/>
    <m/>
    <m/>
    <n v="33.333333333333329"/>
  </r>
  <r>
    <x v="481"/>
    <s v="OKC"/>
    <s v="TOR"/>
    <s v="L"/>
    <d v="1899-12-31T04:23:00"/>
    <n v="4"/>
    <n v="11"/>
    <n v="0.36399999999999999"/>
    <n v="1"/>
    <n v="7"/>
    <n v="0.14299999999999999"/>
    <n v="6"/>
    <n v="6"/>
    <n v="1"/>
    <n v="0"/>
    <n v="5"/>
    <n v="5"/>
    <n v="1"/>
    <n v="0"/>
    <n v="0"/>
    <n v="1"/>
    <n v="3"/>
    <n v="15"/>
    <n v="9"/>
    <n v="8.9"/>
    <d v="2026-01-25T00:00:00"/>
    <m/>
    <m/>
    <m/>
    <n v="28.383333333333333"/>
  </r>
  <r>
    <x v="42"/>
    <s v="SAC"/>
    <s v="DET"/>
    <s v="L"/>
    <d v="1899-12-30T18:39:00"/>
    <n v="6"/>
    <n v="12"/>
    <n v="0.5"/>
    <n v="0"/>
    <n v="1"/>
    <n v="0"/>
    <n v="4"/>
    <n v="6"/>
    <n v="0.66700000000000004"/>
    <n v="0"/>
    <n v="0"/>
    <n v="0"/>
    <n v="4"/>
    <n v="0"/>
    <n v="0"/>
    <n v="2"/>
    <n v="3"/>
    <n v="16"/>
    <n v="-9"/>
    <n v="8.8000000000000007"/>
    <d v="2026-01-25T00:00:00"/>
    <m/>
    <m/>
    <m/>
    <n v="18.649999999999999"/>
  </r>
  <r>
    <x v="113"/>
    <s v="BRK"/>
    <s v="LAC"/>
    <s v="L"/>
    <d v="1899-12-31T04:38:00"/>
    <n v="3"/>
    <n v="11"/>
    <n v="0.27300000000000002"/>
    <n v="3"/>
    <n v="10"/>
    <n v="0.3"/>
    <n v="3"/>
    <n v="3"/>
    <n v="1"/>
    <n v="0"/>
    <n v="2"/>
    <n v="2"/>
    <n v="5"/>
    <n v="1"/>
    <n v="0"/>
    <n v="1"/>
    <n v="2"/>
    <n v="12"/>
    <n v="-12"/>
    <n v="8.8000000000000007"/>
    <d v="2026-01-25T00:00:00"/>
    <m/>
    <m/>
    <m/>
    <n v="28.633333333333333"/>
  </r>
  <r>
    <x v="20"/>
    <s v="GSW"/>
    <s v="MIN"/>
    <s v="W"/>
    <d v="1899-12-30T23:33:00"/>
    <n v="4"/>
    <n v="9"/>
    <n v="0.44400000000000001"/>
    <n v="2"/>
    <n v="5"/>
    <n v="0.4"/>
    <n v="0"/>
    <n v="0"/>
    <m/>
    <n v="1"/>
    <n v="1"/>
    <n v="2"/>
    <n v="1"/>
    <n v="3"/>
    <n v="0"/>
    <n v="1"/>
    <n v="1"/>
    <n v="10"/>
    <n v="7"/>
    <n v="8.6"/>
    <d v="2026-01-25T00:00:00"/>
    <m/>
    <m/>
    <m/>
    <n v="23.549999999999997"/>
  </r>
  <r>
    <x v="240"/>
    <s v="SAC"/>
    <s v="DET"/>
    <s v="L"/>
    <d v="1899-12-30T22:21:00"/>
    <n v="4"/>
    <n v="9"/>
    <n v="0.44400000000000001"/>
    <n v="2"/>
    <n v="3"/>
    <n v="0.66700000000000004"/>
    <n v="3"/>
    <n v="3"/>
    <n v="1"/>
    <n v="1"/>
    <n v="1"/>
    <n v="2"/>
    <n v="4"/>
    <n v="2"/>
    <n v="0"/>
    <n v="4"/>
    <n v="4"/>
    <n v="13"/>
    <n v="-16"/>
    <n v="8.5"/>
    <d v="2026-01-25T00:00:00"/>
    <m/>
    <m/>
    <m/>
    <n v="22.35"/>
  </r>
  <r>
    <x v="94"/>
    <s v="DET"/>
    <s v="SAC"/>
    <s v="W"/>
    <d v="1899-12-30T20:28:00"/>
    <n v="2"/>
    <n v="5"/>
    <n v="0.4"/>
    <n v="0"/>
    <n v="0"/>
    <m/>
    <n v="1"/>
    <n v="2"/>
    <n v="0.5"/>
    <n v="4"/>
    <n v="1"/>
    <n v="5"/>
    <n v="6"/>
    <n v="2"/>
    <n v="0"/>
    <n v="2"/>
    <n v="2"/>
    <n v="5"/>
    <n v="9"/>
    <n v="8.4"/>
    <d v="2026-01-25T00:00:00"/>
    <m/>
    <m/>
    <m/>
    <n v="20.466666666666665"/>
  </r>
  <r>
    <x v="224"/>
    <s v="MIA"/>
    <s v="PHO"/>
    <s v="W"/>
    <d v="1899-12-30T17:35:00"/>
    <n v="4"/>
    <n v="10"/>
    <n v="0.4"/>
    <n v="2"/>
    <n v="5"/>
    <n v="0.4"/>
    <n v="2"/>
    <n v="4"/>
    <n v="0.5"/>
    <n v="1"/>
    <n v="5"/>
    <n v="6"/>
    <n v="1"/>
    <n v="0"/>
    <n v="0"/>
    <n v="0"/>
    <n v="1"/>
    <n v="12"/>
    <n v="17"/>
    <n v="8.3000000000000007"/>
    <d v="2026-01-25T00:00:00"/>
    <m/>
    <m/>
    <m/>
    <n v="17.583333333333332"/>
  </r>
  <r>
    <x v="76"/>
    <s v="DET"/>
    <s v="SAC"/>
    <s v="W"/>
    <d v="1899-12-30T21:24:00"/>
    <n v="3"/>
    <n v="7"/>
    <n v="0.42899999999999999"/>
    <n v="1"/>
    <n v="2"/>
    <n v="0.5"/>
    <n v="4"/>
    <n v="4"/>
    <n v="1"/>
    <n v="1"/>
    <n v="3"/>
    <n v="4"/>
    <n v="2"/>
    <n v="1"/>
    <n v="0"/>
    <n v="2"/>
    <n v="3"/>
    <n v="11"/>
    <n v="6"/>
    <n v="8.1"/>
    <d v="2026-01-25T00:00:00"/>
    <m/>
    <m/>
    <m/>
    <n v="21.400000000000002"/>
  </r>
  <r>
    <x v="228"/>
    <s v="SAS"/>
    <s v="NOP"/>
    <s v="L"/>
    <d v="1899-12-30T19:52:00"/>
    <n v="2"/>
    <n v="5"/>
    <n v="0.4"/>
    <n v="0"/>
    <n v="0"/>
    <m/>
    <n v="1"/>
    <n v="2"/>
    <n v="0.5"/>
    <n v="6"/>
    <n v="2"/>
    <n v="8"/>
    <n v="1"/>
    <n v="0"/>
    <n v="1"/>
    <n v="0"/>
    <n v="0"/>
    <n v="5"/>
    <n v="8"/>
    <n v="8.1"/>
    <d v="2026-01-25T00:00:00"/>
    <m/>
    <m/>
    <m/>
    <n v="19.866666666666667"/>
  </r>
  <r>
    <x v="309"/>
    <s v="DET"/>
    <s v="SAC"/>
    <s v="W"/>
    <d v="1899-12-31T00:02:00"/>
    <n v="5"/>
    <n v="9"/>
    <n v="0.55600000000000005"/>
    <n v="3"/>
    <n v="6"/>
    <n v="0.5"/>
    <n v="0"/>
    <n v="0"/>
    <m/>
    <n v="0"/>
    <n v="0"/>
    <n v="0"/>
    <n v="1"/>
    <n v="0"/>
    <n v="0"/>
    <n v="1"/>
    <n v="1"/>
    <n v="13"/>
    <n v="10"/>
    <n v="8"/>
    <d v="2026-01-25T00:00:00"/>
    <m/>
    <m/>
    <m/>
    <n v="24.033333333333331"/>
  </r>
  <r>
    <x v="142"/>
    <s v="SAC"/>
    <s v="DET"/>
    <s v="L"/>
    <d v="1899-12-31T00:50:00"/>
    <n v="5"/>
    <n v="10"/>
    <n v="0.5"/>
    <n v="1"/>
    <n v="2"/>
    <n v="0.5"/>
    <n v="4"/>
    <n v="6"/>
    <n v="0.66700000000000004"/>
    <n v="0"/>
    <n v="1"/>
    <n v="1"/>
    <n v="7"/>
    <n v="1"/>
    <n v="0"/>
    <n v="7"/>
    <n v="1"/>
    <n v="15"/>
    <n v="-13"/>
    <n v="8"/>
    <d v="2026-01-25T00:00:00"/>
    <m/>
    <m/>
    <m/>
    <n v="24.833333333333336"/>
  </r>
  <r>
    <x v="138"/>
    <s v="TOR"/>
    <s v="OKC"/>
    <s v="W"/>
    <d v="1899-12-31T00:28:00"/>
    <n v="4"/>
    <n v="9"/>
    <n v="0.44400000000000001"/>
    <n v="1"/>
    <n v="5"/>
    <n v="0.2"/>
    <n v="0"/>
    <n v="2"/>
    <n v="0"/>
    <n v="0"/>
    <n v="4"/>
    <n v="4"/>
    <n v="5"/>
    <n v="1"/>
    <n v="0"/>
    <n v="1"/>
    <n v="1"/>
    <n v="9"/>
    <n v="1"/>
    <n v="7.8"/>
    <d v="2026-01-25T00:00:00"/>
    <m/>
    <m/>
    <m/>
    <n v="24.466666666666665"/>
  </r>
  <r>
    <x v="239"/>
    <s v="MIA"/>
    <s v="PHO"/>
    <s v="W"/>
    <d v="1899-12-30T22:33:00"/>
    <n v="5"/>
    <n v="8"/>
    <n v="0.625"/>
    <n v="1"/>
    <n v="3"/>
    <n v="0.33300000000000002"/>
    <n v="0"/>
    <n v="0"/>
    <m/>
    <n v="1"/>
    <n v="1"/>
    <n v="2"/>
    <n v="0"/>
    <n v="1"/>
    <n v="0"/>
    <n v="1"/>
    <n v="2"/>
    <n v="11"/>
    <n v="-3"/>
    <n v="7.6"/>
    <d v="2026-01-25T00:00:00"/>
    <m/>
    <m/>
    <m/>
    <n v="22.55"/>
  </r>
  <r>
    <x v="168"/>
    <s v="SAC"/>
    <s v="DET"/>
    <s v="L"/>
    <d v="1899-12-30T21:24:00"/>
    <n v="5"/>
    <n v="9"/>
    <n v="0.55600000000000005"/>
    <n v="3"/>
    <n v="6"/>
    <n v="0.5"/>
    <n v="1"/>
    <n v="2"/>
    <n v="0.5"/>
    <n v="0"/>
    <n v="0"/>
    <n v="0"/>
    <n v="0"/>
    <n v="0"/>
    <n v="0"/>
    <n v="1"/>
    <n v="2"/>
    <n v="14"/>
    <n v="-11"/>
    <n v="7.5"/>
    <d v="2026-01-25T00:00:00"/>
    <m/>
    <m/>
    <m/>
    <n v="21.400000000000002"/>
  </r>
  <r>
    <x v="203"/>
    <s v="PHO"/>
    <s v="MIA"/>
    <s v="L"/>
    <d v="1899-12-30T16:44:00"/>
    <n v="3"/>
    <n v="5"/>
    <n v="0.6"/>
    <n v="0"/>
    <n v="0"/>
    <m/>
    <n v="0"/>
    <n v="2"/>
    <n v="0"/>
    <n v="3"/>
    <n v="4"/>
    <n v="7"/>
    <n v="1"/>
    <n v="0"/>
    <n v="2"/>
    <n v="0"/>
    <n v="2"/>
    <n v="6"/>
    <n v="-25"/>
    <n v="7.5"/>
    <d v="2026-01-25T00:00:00"/>
    <m/>
    <m/>
    <m/>
    <n v="16.733333333333334"/>
  </r>
  <r>
    <x v="103"/>
    <s v="SAS"/>
    <s v="NOP"/>
    <s v="L"/>
    <d v="1899-12-31T03:31:00"/>
    <n v="6"/>
    <n v="12"/>
    <n v="0.5"/>
    <n v="1"/>
    <n v="5"/>
    <n v="0.2"/>
    <n v="2"/>
    <n v="4"/>
    <n v="0.5"/>
    <n v="0"/>
    <n v="2"/>
    <n v="2"/>
    <n v="1"/>
    <n v="0"/>
    <n v="0"/>
    <n v="0"/>
    <n v="5"/>
    <n v="15"/>
    <n v="-14"/>
    <n v="7.5"/>
    <d v="2026-01-25T00:00:00"/>
    <m/>
    <m/>
    <m/>
    <n v="27.516666666666666"/>
  </r>
  <r>
    <x v="204"/>
    <s v="TOR"/>
    <s v="OKC"/>
    <s v="W"/>
    <d v="1899-12-31T07:34:00"/>
    <n v="3"/>
    <n v="8"/>
    <n v="0.375"/>
    <n v="0"/>
    <n v="2"/>
    <n v="0"/>
    <n v="4"/>
    <n v="8"/>
    <n v="0.5"/>
    <n v="2"/>
    <n v="3"/>
    <n v="5"/>
    <n v="3"/>
    <n v="1"/>
    <n v="1"/>
    <n v="1"/>
    <n v="4"/>
    <n v="10"/>
    <n v="-8"/>
    <n v="7.5"/>
    <d v="2026-01-25T00:00:00"/>
    <m/>
    <m/>
    <m/>
    <n v="31.566666666666666"/>
  </r>
  <r>
    <x v="5"/>
    <s v="OKC"/>
    <s v="TOR"/>
    <s v="L"/>
    <d v="1899-12-31T05:21:00"/>
    <n v="5"/>
    <n v="10"/>
    <n v="0.5"/>
    <n v="0"/>
    <n v="3"/>
    <n v="0"/>
    <n v="1"/>
    <n v="2"/>
    <n v="0.5"/>
    <n v="2"/>
    <n v="8"/>
    <n v="10"/>
    <n v="0"/>
    <n v="0"/>
    <n v="0"/>
    <n v="2"/>
    <n v="0"/>
    <n v="11"/>
    <n v="-9"/>
    <n v="7.4"/>
    <d v="2026-01-25T00:00:00"/>
    <m/>
    <m/>
    <m/>
    <n v="29.35"/>
  </r>
  <r>
    <x v="140"/>
    <s v="BRK"/>
    <s v="LAC"/>
    <s v="L"/>
    <d v="1899-12-30T19:35:00"/>
    <n v="3"/>
    <n v="6"/>
    <n v="0.5"/>
    <n v="2"/>
    <n v="3"/>
    <n v="0.66700000000000004"/>
    <n v="0"/>
    <n v="0"/>
    <m/>
    <n v="1"/>
    <n v="2"/>
    <n v="3"/>
    <n v="2"/>
    <n v="2"/>
    <n v="0"/>
    <n v="2"/>
    <n v="1"/>
    <n v="8"/>
    <n v="-16"/>
    <n v="7.3"/>
    <d v="2026-01-25T00:00:00"/>
    <m/>
    <m/>
    <m/>
    <n v="19.583333333333332"/>
  </r>
  <r>
    <x v="403"/>
    <s v="TOR"/>
    <s v="OKC"/>
    <s v="W"/>
    <d v="1899-12-31T03:30:00"/>
    <n v="3"/>
    <n v="8"/>
    <n v="0.375"/>
    <n v="1"/>
    <n v="6"/>
    <n v="0.16700000000000001"/>
    <n v="2"/>
    <n v="2"/>
    <n v="1"/>
    <n v="0"/>
    <n v="3"/>
    <n v="3"/>
    <n v="2"/>
    <n v="3"/>
    <n v="0"/>
    <n v="1"/>
    <n v="4"/>
    <n v="9"/>
    <n v="12"/>
    <n v="7.3"/>
    <d v="2026-01-25T00:00:00"/>
    <m/>
    <m/>
    <m/>
    <n v="27.5"/>
  </r>
  <r>
    <x v="53"/>
    <s v="DET"/>
    <s v="SAC"/>
    <s v="W"/>
    <d v="1899-12-31T00:25:00"/>
    <n v="2"/>
    <n v="6"/>
    <n v="0.33300000000000002"/>
    <n v="0"/>
    <n v="1"/>
    <n v="0"/>
    <n v="4"/>
    <n v="5"/>
    <n v="0.8"/>
    <n v="1"/>
    <n v="7"/>
    <n v="8"/>
    <n v="0"/>
    <n v="0"/>
    <n v="2"/>
    <n v="0"/>
    <n v="3"/>
    <n v="8"/>
    <n v="11"/>
    <n v="7.2"/>
    <d v="2026-01-25T00:00:00"/>
    <m/>
    <m/>
    <m/>
    <n v="24.416666666666668"/>
  </r>
  <r>
    <x v="451"/>
    <s v="SAS"/>
    <s v="NOP"/>
    <s v="L"/>
    <d v="1899-12-31T10:44:00"/>
    <n v="4"/>
    <n v="8"/>
    <n v="0.5"/>
    <n v="3"/>
    <n v="5"/>
    <n v="0.6"/>
    <n v="1"/>
    <n v="4"/>
    <n v="0.25"/>
    <n v="0"/>
    <n v="2"/>
    <n v="2"/>
    <n v="7"/>
    <n v="0"/>
    <n v="0"/>
    <n v="4"/>
    <n v="3"/>
    <n v="12"/>
    <n v="-13"/>
    <n v="7.1"/>
    <d v="2026-01-25T00:00:00"/>
    <m/>
    <m/>
    <m/>
    <n v="34.733333333333334"/>
  </r>
  <r>
    <x v="160"/>
    <s v="TOR"/>
    <s v="OKC"/>
    <s v="W"/>
    <d v="1899-12-31T11:58:00"/>
    <n v="5"/>
    <n v="18"/>
    <n v="0.27800000000000002"/>
    <n v="0"/>
    <n v="3"/>
    <n v="0"/>
    <n v="3"/>
    <n v="4"/>
    <n v="0.75"/>
    <n v="2"/>
    <n v="3"/>
    <n v="5"/>
    <n v="4"/>
    <n v="0"/>
    <n v="2"/>
    <n v="1"/>
    <n v="1"/>
    <n v="13"/>
    <n v="-4"/>
    <n v="7.1"/>
    <d v="2026-01-25T00:00:00"/>
    <m/>
    <m/>
    <m/>
    <n v="35.966666666666669"/>
  </r>
  <r>
    <x v="421"/>
    <s v="OKC"/>
    <s v="TOR"/>
    <s v="L"/>
    <d v="1899-12-30T22:03:00"/>
    <n v="3"/>
    <n v="9"/>
    <n v="0.33300000000000002"/>
    <n v="2"/>
    <n v="7"/>
    <n v="0.28599999999999998"/>
    <n v="2"/>
    <n v="2"/>
    <n v="1"/>
    <n v="0"/>
    <n v="1"/>
    <n v="1"/>
    <n v="2"/>
    <n v="1"/>
    <n v="0"/>
    <n v="0"/>
    <n v="2"/>
    <n v="10"/>
    <n v="-1"/>
    <n v="6.8"/>
    <d v="2026-01-25T00:00:00"/>
    <m/>
    <m/>
    <m/>
    <n v="22.049999999999997"/>
  </r>
  <r>
    <x v="64"/>
    <s v="TOR"/>
    <s v="OKC"/>
    <s v="W"/>
    <d v="1899-12-30T20:48:00"/>
    <n v="4"/>
    <n v="7"/>
    <n v="0.57099999999999995"/>
    <n v="2"/>
    <n v="3"/>
    <n v="0.66700000000000004"/>
    <n v="0"/>
    <n v="0"/>
    <m/>
    <n v="0"/>
    <n v="3"/>
    <n v="3"/>
    <n v="1"/>
    <n v="0"/>
    <n v="0"/>
    <n v="1"/>
    <n v="2"/>
    <n v="10"/>
    <n v="-3"/>
    <n v="6.5"/>
    <d v="2026-01-25T00:00:00"/>
    <m/>
    <m/>
    <m/>
    <n v="20.8"/>
  </r>
  <r>
    <x v="248"/>
    <s v="SAS"/>
    <s v="NOP"/>
    <s v="L"/>
    <d v="1899-12-30T19:02:00"/>
    <n v="1"/>
    <n v="2"/>
    <n v="0.5"/>
    <n v="1"/>
    <n v="2"/>
    <n v="0.5"/>
    <n v="2"/>
    <n v="2"/>
    <n v="1"/>
    <n v="0"/>
    <n v="1"/>
    <n v="1"/>
    <n v="3"/>
    <n v="0"/>
    <n v="0"/>
    <n v="0"/>
    <n v="0"/>
    <n v="5"/>
    <n v="-9"/>
    <n v="6.4"/>
    <d v="2026-01-25T00:00:00"/>
    <m/>
    <m/>
    <m/>
    <n v="19.033333333333331"/>
  </r>
  <r>
    <x v="55"/>
    <s v="MIA"/>
    <s v="PHO"/>
    <s v="W"/>
    <d v="1899-12-31T07:20:00"/>
    <n v="5"/>
    <n v="21"/>
    <n v="0.23799999999999999"/>
    <n v="2"/>
    <n v="10"/>
    <n v="0.2"/>
    <n v="4"/>
    <n v="4"/>
    <n v="1"/>
    <n v="2"/>
    <n v="8"/>
    <n v="10"/>
    <n v="1"/>
    <n v="1"/>
    <n v="0"/>
    <n v="2"/>
    <n v="1"/>
    <n v="16"/>
    <n v="7"/>
    <n v="6.4"/>
    <d v="2026-01-25T00:00:00"/>
    <m/>
    <m/>
    <m/>
    <n v="31.333333333333336"/>
  </r>
  <r>
    <x v="126"/>
    <s v="SAS"/>
    <s v="NOP"/>
    <s v="L"/>
    <d v="1899-12-31T01:16:00"/>
    <n v="5"/>
    <n v="12"/>
    <n v="0.41699999999999998"/>
    <n v="2"/>
    <n v="8"/>
    <n v="0.25"/>
    <n v="1"/>
    <n v="3"/>
    <n v="0.33300000000000002"/>
    <n v="0"/>
    <n v="1"/>
    <n v="1"/>
    <n v="1"/>
    <n v="1"/>
    <n v="0"/>
    <n v="1"/>
    <n v="1"/>
    <n v="13"/>
    <n v="-6"/>
    <n v="6.4"/>
    <d v="2026-01-25T00:00:00"/>
    <m/>
    <m/>
    <m/>
    <n v="25.266666666666666"/>
  </r>
  <r>
    <x v="209"/>
    <s v="BRK"/>
    <s v="LAC"/>
    <s v="L"/>
    <d v="1899-12-30T19:43:00"/>
    <n v="3"/>
    <n v="8"/>
    <n v="0.375"/>
    <n v="1"/>
    <n v="5"/>
    <n v="0.2"/>
    <n v="2"/>
    <n v="3"/>
    <n v="0.66700000000000004"/>
    <n v="0"/>
    <n v="3"/>
    <n v="3"/>
    <n v="1"/>
    <n v="1"/>
    <n v="0"/>
    <n v="0"/>
    <n v="1"/>
    <n v="9"/>
    <n v="8"/>
    <n v="6.4"/>
    <d v="2026-01-25T00:00:00"/>
    <m/>
    <m/>
    <m/>
    <n v="19.716666666666665"/>
  </r>
  <r>
    <x v="83"/>
    <s v="NOP"/>
    <s v="SAS"/>
    <s v="W"/>
    <d v="1899-12-31T04:29:00"/>
    <n v="4"/>
    <n v="10"/>
    <n v="0.4"/>
    <n v="1"/>
    <n v="4"/>
    <n v="0.25"/>
    <n v="0"/>
    <n v="0"/>
    <m/>
    <n v="1"/>
    <n v="2"/>
    <n v="3"/>
    <n v="2"/>
    <n v="0"/>
    <n v="2"/>
    <n v="0"/>
    <n v="4"/>
    <n v="9"/>
    <n v="21"/>
    <n v="6.1"/>
    <d v="2026-01-25T00:00:00"/>
    <m/>
    <m/>
    <m/>
    <n v="28.483333333333331"/>
  </r>
  <r>
    <x v="21"/>
    <s v="OKC"/>
    <s v="TOR"/>
    <s v="L"/>
    <d v="1899-12-31T05:29:00"/>
    <n v="3"/>
    <n v="10"/>
    <n v="0.3"/>
    <n v="2"/>
    <n v="9"/>
    <n v="0.222"/>
    <n v="3"/>
    <n v="4"/>
    <n v="0.75"/>
    <n v="0"/>
    <n v="3"/>
    <n v="3"/>
    <n v="4"/>
    <n v="0"/>
    <n v="2"/>
    <n v="3"/>
    <n v="2"/>
    <n v="11"/>
    <n v="-10"/>
    <n v="6.1"/>
    <d v="2026-01-25T00:00:00"/>
    <m/>
    <m/>
    <m/>
    <n v="29.483333333333334"/>
  </r>
  <r>
    <x v="512"/>
    <s v="LAC"/>
    <s v="BRK"/>
    <s v="W"/>
    <d v="1899-12-30T06:56:00"/>
    <n v="3"/>
    <n v="3"/>
    <n v="1"/>
    <n v="2"/>
    <n v="2"/>
    <n v="1"/>
    <n v="0"/>
    <n v="0"/>
    <m/>
    <n v="0"/>
    <n v="1"/>
    <n v="1"/>
    <n v="0"/>
    <n v="0"/>
    <n v="0"/>
    <n v="1"/>
    <n v="1"/>
    <n v="8"/>
    <n v="2"/>
    <n v="6"/>
    <d v="2026-01-25T00:00:00"/>
    <m/>
    <m/>
    <m/>
    <n v="6.9333333333333327"/>
  </r>
  <r>
    <x v="91"/>
    <s v="BRK"/>
    <s v="LAC"/>
    <s v="L"/>
    <d v="1899-12-30T23:49:00"/>
    <n v="3"/>
    <n v="6"/>
    <n v="0.5"/>
    <n v="0"/>
    <n v="0"/>
    <m/>
    <n v="0"/>
    <n v="0"/>
    <m/>
    <n v="1"/>
    <n v="5"/>
    <n v="6"/>
    <n v="1"/>
    <n v="2"/>
    <n v="1"/>
    <n v="1"/>
    <n v="4"/>
    <n v="6"/>
    <n v="-28"/>
    <n v="6"/>
    <d v="2026-01-25T00:00:00"/>
    <m/>
    <m/>
    <m/>
    <n v="23.816666666666666"/>
  </r>
  <r>
    <x v="492"/>
    <s v="GSW"/>
    <s v="MIN"/>
    <s v="W"/>
    <d v="1899-12-30T20:59:00"/>
    <n v="4"/>
    <n v="13"/>
    <n v="0.308"/>
    <n v="1"/>
    <n v="5"/>
    <n v="0.2"/>
    <n v="3"/>
    <n v="3"/>
    <n v="1"/>
    <n v="0"/>
    <n v="3"/>
    <n v="3"/>
    <n v="4"/>
    <n v="1"/>
    <n v="0"/>
    <n v="3"/>
    <n v="1"/>
    <n v="12"/>
    <n v="7"/>
    <n v="5.8"/>
    <d v="2026-01-25T00:00:00"/>
    <m/>
    <m/>
    <m/>
    <n v="20.983333333333334"/>
  </r>
  <r>
    <x v="244"/>
    <s v="LAC"/>
    <s v="BRK"/>
    <s v="W"/>
    <d v="1899-12-30T14:46:00"/>
    <n v="1"/>
    <n v="1"/>
    <n v="1"/>
    <n v="1"/>
    <n v="1"/>
    <n v="1"/>
    <n v="0"/>
    <n v="0"/>
    <m/>
    <n v="0"/>
    <n v="3"/>
    <n v="3"/>
    <n v="1"/>
    <n v="1"/>
    <n v="1"/>
    <n v="0"/>
    <n v="1"/>
    <n v="3"/>
    <n v="32"/>
    <n v="5.6"/>
    <d v="2026-01-25T00:00:00"/>
    <m/>
    <m/>
    <m/>
    <n v="14.766666666666667"/>
  </r>
  <r>
    <x v="136"/>
    <s v="PHO"/>
    <s v="MIA"/>
    <s v="L"/>
    <d v="1899-12-31T07:26:00"/>
    <n v="2"/>
    <n v="10"/>
    <n v="0.2"/>
    <n v="0"/>
    <n v="7"/>
    <n v="0"/>
    <n v="4"/>
    <n v="4"/>
    <n v="1"/>
    <n v="0"/>
    <n v="5"/>
    <n v="5"/>
    <n v="5"/>
    <n v="2"/>
    <n v="0"/>
    <n v="2"/>
    <n v="3"/>
    <n v="8"/>
    <n v="-10"/>
    <n v="5.6"/>
    <d v="2026-01-25T00:00:00"/>
    <m/>
    <m/>
    <m/>
    <n v="31.433333333333334"/>
  </r>
  <r>
    <x v="357"/>
    <s v="NOP"/>
    <s v="SAS"/>
    <s v="W"/>
    <d v="1899-12-30T13:15:00"/>
    <n v="2"/>
    <n v="5"/>
    <n v="0.4"/>
    <n v="2"/>
    <n v="5"/>
    <n v="0.4"/>
    <n v="0"/>
    <n v="0"/>
    <m/>
    <n v="0"/>
    <n v="5"/>
    <n v="5"/>
    <n v="1"/>
    <n v="0"/>
    <n v="0"/>
    <n v="0"/>
    <n v="1"/>
    <n v="6"/>
    <n v="-12"/>
    <n v="5.0999999999999996"/>
    <d v="2026-01-25T00:00:00"/>
    <m/>
    <m/>
    <m/>
    <n v="13.25"/>
  </r>
  <r>
    <x v="213"/>
    <s v="TOR"/>
    <s v="OKC"/>
    <s v="W"/>
    <d v="1899-12-30T14:38:00"/>
    <n v="2"/>
    <n v="2"/>
    <n v="1"/>
    <n v="0"/>
    <n v="0"/>
    <m/>
    <n v="1"/>
    <n v="2"/>
    <n v="0.5"/>
    <n v="3"/>
    <n v="0"/>
    <n v="3"/>
    <n v="1"/>
    <n v="0"/>
    <n v="0"/>
    <n v="1"/>
    <n v="2"/>
    <n v="5"/>
    <n v="-7"/>
    <n v="5"/>
    <d v="2026-01-25T00:00:00"/>
    <m/>
    <m/>
    <m/>
    <n v="14.633333333333335"/>
  </r>
  <r>
    <x v="307"/>
    <s v="MIA"/>
    <s v="PHO"/>
    <s v="W"/>
    <d v="1899-12-31T11:09:00"/>
    <n v="4"/>
    <n v="9"/>
    <n v="0.44400000000000001"/>
    <n v="0"/>
    <n v="0"/>
    <m/>
    <n v="2"/>
    <n v="3"/>
    <n v="0.66700000000000004"/>
    <n v="1"/>
    <n v="6"/>
    <n v="7"/>
    <n v="2"/>
    <n v="0"/>
    <n v="0"/>
    <n v="3"/>
    <n v="2"/>
    <n v="10"/>
    <n v="-14"/>
    <n v="5"/>
    <d v="2026-01-25T00:00:00"/>
    <m/>
    <m/>
    <m/>
    <n v="35.15"/>
  </r>
  <r>
    <x v="474"/>
    <s v="DET"/>
    <s v="SAC"/>
    <s v="W"/>
    <d v="1899-12-30T16:35:00"/>
    <n v="4"/>
    <n v="6"/>
    <n v="0.66700000000000004"/>
    <n v="3"/>
    <n v="4"/>
    <n v="0.75"/>
    <n v="0"/>
    <n v="0"/>
    <m/>
    <n v="0"/>
    <n v="2"/>
    <n v="2"/>
    <n v="0"/>
    <n v="0"/>
    <n v="0"/>
    <n v="4"/>
    <n v="1"/>
    <n v="11"/>
    <n v="-3"/>
    <n v="4.5999999999999996"/>
    <d v="2026-01-25T00:00:00"/>
    <m/>
    <m/>
    <m/>
    <n v="16.583333333333332"/>
  </r>
  <r>
    <x v="15"/>
    <s v="GSW"/>
    <s v="MIN"/>
    <s v="W"/>
    <d v="1899-12-30T23:21:00"/>
    <n v="1"/>
    <n v="5"/>
    <n v="0.2"/>
    <n v="0"/>
    <n v="3"/>
    <n v="0"/>
    <n v="0"/>
    <n v="0"/>
    <m/>
    <n v="1"/>
    <n v="4"/>
    <n v="5"/>
    <n v="5"/>
    <n v="2"/>
    <n v="0"/>
    <n v="1"/>
    <n v="2"/>
    <n v="2"/>
    <n v="14"/>
    <n v="4.5"/>
    <d v="2026-01-25T00:00:00"/>
    <m/>
    <m/>
    <m/>
    <n v="23.35"/>
  </r>
  <r>
    <x v="211"/>
    <s v="SAS"/>
    <s v="NOP"/>
    <s v="L"/>
    <d v="1899-12-30T16:46:00"/>
    <n v="2"/>
    <n v="6"/>
    <n v="0.33300000000000002"/>
    <n v="0"/>
    <n v="0"/>
    <m/>
    <n v="1"/>
    <n v="1"/>
    <n v="1"/>
    <n v="1"/>
    <n v="5"/>
    <n v="6"/>
    <n v="3"/>
    <n v="0"/>
    <n v="0"/>
    <n v="1"/>
    <n v="1"/>
    <n v="5"/>
    <n v="18"/>
    <n v="4.5"/>
    <d v="2026-01-25T00:00:00"/>
    <m/>
    <m/>
    <m/>
    <n v="16.766666666666666"/>
  </r>
  <r>
    <x v="332"/>
    <s v="OKC"/>
    <s v="TOR"/>
    <s v="L"/>
    <d v="1899-12-30T20:13:00"/>
    <n v="1"/>
    <n v="3"/>
    <n v="0.33300000000000002"/>
    <n v="1"/>
    <n v="3"/>
    <n v="0.33300000000000002"/>
    <n v="0"/>
    <n v="0"/>
    <m/>
    <n v="0"/>
    <n v="2"/>
    <n v="2"/>
    <n v="4"/>
    <n v="0"/>
    <n v="0"/>
    <n v="0"/>
    <n v="1"/>
    <n v="3"/>
    <n v="17"/>
    <n v="4.3"/>
    <d v="2026-01-25T00:00:00"/>
    <m/>
    <m/>
    <m/>
    <n v="20.216666666666669"/>
  </r>
  <r>
    <x v="66"/>
    <s v="SAS"/>
    <s v="NOP"/>
    <s v="L"/>
    <d v="1899-12-31T04:51:00"/>
    <n v="1"/>
    <n v="6"/>
    <n v="0.16700000000000001"/>
    <n v="0"/>
    <n v="2"/>
    <n v="0"/>
    <n v="3"/>
    <n v="4"/>
    <n v="0.75"/>
    <n v="1"/>
    <n v="3"/>
    <n v="4"/>
    <n v="5"/>
    <n v="1"/>
    <n v="0"/>
    <n v="2"/>
    <n v="2"/>
    <n v="5"/>
    <n v="-19"/>
    <n v="4.0999999999999996"/>
    <d v="2026-01-25T00:00:00"/>
    <m/>
    <m/>
    <m/>
    <n v="28.85"/>
  </r>
  <r>
    <x v="181"/>
    <s v="BRK"/>
    <s v="LAC"/>
    <s v="L"/>
    <d v="1899-12-30T21:35:00"/>
    <n v="3"/>
    <n v="11"/>
    <n v="0.27300000000000002"/>
    <n v="0"/>
    <n v="4"/>
    <n v="0"/>
    <n v="3"/>
    <n v="3"/>
    <n v="1"/>
    <n v="0"/>
    <n v="2"/>
    <n v="2"/>
    <n v="4"/>
    <n v="0"/>
    <n v="0"/>
    <n v="1"/>
    <n v="2"/>
    <n v="9"/>
    <n v="-25"/>
    <n v="4.0999999999999996"/>
    <d v="2026-01-25T00:00:00"/>
    <m/>
    <m/>
    <m/>
    <n v="21.583333333333336"/>
  </r>
  <r>
    <x v="220"/>
    <s v="LAC"/>
    <s v="BRK"/>
    <s v="W"/>
    <d v="1899-12-30T06:56:00"/>
    <n v="2"/>
    <n v="2"/>
    <n v="1"/>
    <n v="0"/>
    <n v="0"/>
    <m/>
    <n v="0"/>
    <n v="0"/>
    <m/>
    <n v="1"/>
    <n v="1"/>
    <n v="2"/>
    <n v="0"/>
    <n v="0"/>
    <n v="0"/>
    <n v="0"/>
    <n v="1"/>
    <n v="4"/>
    <n v="2"/>
    <n v="4"/>
    <d v="2026-01-25T00:00:00"/>
    <m/>
    <m/>
    <m/>
    <n v="6.9333333333333327"/>
  </r>
  <r>
    <x v="273"/>
    <s v="MIN"/>
    <s v="GSW"/>
    <s v="L"/>
    <d v="1899-12-30T15:42:00"/>
    <n v="2"/>
    <n v="5"/>
    <n v="0.4"/>
    <n v="0"/>
    <n v="3"/>
    <n v="0"/>
    <n v="1"/>
    <n v="3"/>
    <n v="0.33300000000000002"/>
    <n v="0"/>
    <n v="1"/>
    <n v="1"/>
    <n v="3"/>
    <n v="0"/>
    <n v="0"/>
    <n v="0"/>
    <n v="0"/>
    <n v="5"/>
    <n v="3"/>
    <n v="3.9"/>
    <d v="2026-01-25T00:00:00"/>
    <m/>
    <m/>
    <m/>
    <n v="15.7"/>
  </r>
  <r>
    <x v="100"/>
    <s v="PHO"/>
    <s v="MIA"/>
    <s v="L"/>
    <d v="1899-12-30T07:57:00"/>
    <n v="2"/>
    <n v="6"/>
    <n v="0.33300000000000002"/>
    <n v="0"/>
    <n v="0"/>
    <m/>
    <n v="0"/>
    <n v="0"/>
    <m/>
    <n v="4"/>
    <n v="1"/>
    <n v="5"/>
    <n v="0"/>
    <n v="0"/>
    <n v="0"/>
    <n v="0"/>
    <n v="0"/>
    <n v="4"/>
    <n v="3"/>
    <n v="3.7"/>
    <d v="2026-01-25T00:00:00"/>
    <m/>
    <m/>
    <m/>
    <n v="7.9499999999999993"/>
  </r>
  <r>
    <x v="393"/>
    <s v="BRK"/>
    <s v="LAC"/>
    <s v="L"/>
    <d v="1899-12-30T03:48:00"/>
    <n v="1"/>
    <n v="1"/>
    <n v="1"/>
    <n v="1"/>
    <n v="1"/>
    <n v="1"/>
    <n v="0"/>
    <n v="0"/>
    <m/>
    <n v="0"/>
    <n v="0"/>
    <n v="0"/>
    <n v="0"/>
    <n v="1"/>
    <n v="0"/>
    <n v="0"/>
    <n v="0"/>
    <n v="3"/>
    <n v="-2"/>
    <n v="3.7"/>
    <d v="2026-01-25T00:00:00"/>
    <m/>
    <m/>
    <m/>
    <n v="3.8"/>
  </r>
  <r>
    <x v="280"/>
    <s v="MIN"/>
    <s v="GSW"/>
    <s v="L"/>
    <d v="1899-12-30T15:44:00"/>
    <n v="0"/>
    <n v="0"/>
    <m/>
    <n v="0"/>
    <n v="0"/>
    <m/>
    <n v="2"/>
    <n v="2"/>
    <n v="1"/>
    <n v="1"/>
    <n v="2"/>
    <n v="3"/>
    <n v="1"/>
    <n v="1"/>
    <n v="0"/>
    <n v="1"/>
    <n v="1"/>
    <n v="2"/>
    <n v="-14"/>
    <n v="3.6"/>
    <d v="2026-01-25T00:00:00"/>
    <m/>
    <m/>
    <m/>
    <n v="15.733333333333334"/>
  </r>
  <r>
    <x v="174"/>
    <s v="LAC"/>
    <s v="BRK"/>
    <s v="W"/>
    <d v="1899-12-30T17:51:00"/>
    <n v="1"/>
    <n v="3"/>
    <n v="0.33300000000000002"/>
    <n v="1"/>
    <n v="3"/>
    <n v="0.33300000000000002"/>
    <n v="0"/>
    <n v="0"/>
    <m/>
    <n v="0"/>
    <n v="3"/>
    <n v="3"/>
    <n v="2"/>
    <n v="0"/>
    <n v="2"/>
    <n v="1"/>
    <n v="1"/>
    <n v="3"/>
    <n v="31"/>
    <n v="3.6"/>
    <d v="2026-01-25T00:00:00"/>
    <m/>
    <m/>
    <m/>
    <n v="17.850000000000001"/>
  </r>
  <r>
    <x v="300"/>
    <s v="SAS"/>
    <s v="NOP"/>
    <s v="L"/>
    <d v="1899-12-30T07:23:00"/>
    <n v="2"/>
    <n v="5"/>
    <n v="0.4"/>
    <n v="2"/>
    <n v="5"/>
    <n v="0.4"/>
    <n v="0"/>
    <n v="0"/>
    <m/>
    <n v="0"/>
    <n v="2"/>
    <n v="2"/>
    <n v="0"/>
    <n v="0"/>
    <n v="0"/>
    <n v="0"/>
    <n v="1"/>
    <n v="6"/>
    <n v="5"/>
    <n v="3.5"/>
    <d v="2026-01-25T00:00:00"/>
    <m/>
    <m/>
    <m/>
    <n v="7.3833333333333337"/>
  </r>
  <r>
    <x v="157"/>
    <s v="MIN"/>
    <s v="GSW"/>
    <s v="L"/>
    <d v="1899-12-31T00:06:00"/>
    <n v="2"/>
    <n v="3"/>
    <n v="0.66700000000000004"/>
    <n v="0"/>
    <n v="0"/>
    <m/>
    <n v="0"/>
    <n v="0"/>
    <m/>
    <n v="1"/>
    <n v="4"/>
    <n v="5"/>
    <n v="0"/>
    <n v="0"/>
    <n v="0"/>
    <n v="0"/>
    <n v="3"/>
    <n v="4"/>
    <n v="-21"/>
    <n v="3.4"/>
    <d v="2026-01-25T00:00:00"/>
    <m/>
    <m/>
    <m/>
    <n v="24.1"/>
  </r>
  <r>
    <x v="264"/>
    <s v="BRK"/>
    <s v="LAC"/>
    <s v="L"/>
    <d v="1899-12-30T20:32:00"/>
    <n v="2"/>
    <n v="6"/>
    <n v="0.33300000000000002"/>
    <n v="0"/>
    <n v="3"/>
    <n v="0"/>
    <n v="3"/>
    <n v="3"/>
    <n v="1"/>
    <n v="2"/>
    <n v="1"/>
    <n v="3"/>
    <n v="0"/>
    <n v="0"/>
    <n v="1"/>
    <n v="1"/>
    <n v="4"/>
    <n v="7"/>
    <n v="-23"/>
    <n v="3.4"/>
    <d v="2026-01-25T00:00:00"/>
    <m/>
    <m/>
    <m/>
    <n v="20.533333333333331"/>
  </r>
  <r>
    <x v="445"/>
    <s v="SAC"/>
    <s v="DET"/>
    <s v="L"/>
    <d v="1899-12-30T17:21:00"/>
    <n v="2"/>
    <n v="4"/>
    <n v="0.5"/>
    <n v="0"/>
    <n v="1"/>
    <n v="0"/>
    <n v="0"/>
    <n v="0"/>
    <m/>
    <n v="2"/>
    <n v="2"/>
    <n v="4"/>
    <n v="1"/>
    <n v="0"/>
    <n v="0"/>
    <n v="1"/>
    <n v="1"/>
    <n v="4"/>
    <n v="-10"/>
    <n v="3.3"/>
    <d v="2026-01-25T00:00:00"/>
    <m/>
    <m/>
    <m/>
    <n v="17.350000000000001"/>
  </r>
  <r>
    <x v="261"/>
    <s v="LAC"/>
    <s v="BRK"/>
    <s v="W"/>
    <d v="1899-12-31T06:17:00"/>
    <n v="4"/>
    <n v="7"/>
    <n v="0.57099999999999995"/>
    <n v="0"/>
    <n v="0"/>
    <m/>
    <n v="1"/>
    <n v="2"/>
    <n v="0.5"/>
    <n v="0"/>
    <n v="4"/>
    <n v="4"/>
    <n v="2"/>
    <n v="1"/>
    <n v="0"/>
    <n v="4"/>
    <n v="4"/>
    <n v="9"/>
    <n v="23"/>
    <n v="3.3"/>
    <d v="2026-01-25T00:00:00"/>
    <m/>
    <m/>
    <m/>
    <n v="30.283333333333335"/>
  </r>
  <r>
    <x v="180"/>
    <s v="PHO"/>
    <s v="MIA"/>
    <s v="L"/>
    <d v="1899-12-31T06:40:00"/>
    <n v="4"/>
    <n v="12"/>
    <n v="0.33300000000000002"/>
    <n v="3"/>
    <n v="6"/>
    <n v="0.5"/>
    <n v="0"/>
    <n v="0"/>
    <m/>
    <n v="2"/>
    <n v="2"/>
    <n v="4"/>
    <n v="0"/>
    <n v="0"/>
    <n v="0"/>
    <n v="2"/>
    <n v="3"/>
    <n v="11"/>
    <n v="-9"/>
    <n v="3"/>
    <d v="2026-01-25T00:00:00"/>
    <m/>
    <m/>
    <m/>
    <n v="30.666666666666664"/>
  </r>
  <r>
    <x v="33"/>
    <s v="OKC"/>
    <s v="TOR"/>
    <s v="L"/>
    <d v="1899-12-30T21:02:00"/>
    <n v="2"/>
    <n v="7"/>
    <n v="0.28599999999999998"/>
    <n v="1"/>
    <n v="3"/>
    <n v="0.33300000000000002"/>
    <n v="0"/>
    <n v="0"/>
    <m/>
    <n v="1"/>
    <n v="2"/>
    <n v="3"/>
    <n v="1"/>
    <n v="1"/>
    <n v="1"/>
    <n v="0"/>
    <n v="4"/>
    <n v="5"/>
    <n v="-5"/>
    <n v="3"/>
    <d v="2026-01-25T00:00:00"/>
    <m/>
    <m/>
    <m/>
    <n v="21.033333333333331"/>
  </r>
  <r>
    <x v="350"/>
    <s v="PHO"/>
    <s v="MIA"/>
    <s v="L"/>
    <d v="1899-12-30T02:42:00"/>
    <n v="0"/>
    <n v="0"/>
    <m/>
    <n v="0"/>
    <n v="0"/>
    <m/>
    <n v="2"/>
    <n v="2"/>
    <n v="1"/>
    <n v="1"/>
    <n v="0"/>
    <n v="1"/>
    <n v="0"/>
    <n v="0"/>
    <n v="0"/>
    <n v="0"/>
    <n v="0"/>
    <n v="2"/>
    <n v="6"/>
    <n v="2.7"/>
    <d v="2026-01-25T00:00:00"/>
    <m/>
    <m/>
    <m/>
    <n v="2.7"/>
  </r>
  <r>
    <x v="414"/>
    <s v="MIA"/>
    <s v="PHO"/>
    <s v="W"/>
    <d v="1899-12-30T03:28:00"/>
    <n v="0"/>
    <n v="0"/>
    <m/>
    <n v="0"/>
    <n v="0"/>
    <m/>
    <n v="2"/>
    <n v="2"/>
    <n v="1"/>
    <n v="1"/>
    <n v="0"/>
    <n v="1"/>
    <n v="1"/>
    <n v="0"/>
    <n v="0"/>
    <n v="0"/>
    <n v="2"/>
    <n v="2"/>
    <n v="6"/>
    <n v="2.6"/>
    <d v="2026-01-25T00:00:00"/>
    <m/>
    <m/>
    <m/>
    <n v="3.4666666666666663"/>
  </r>
  <r>
    <x v="337"/>
    <s v="GSW"/>
    <s v="MIN"/>
    <s v="W"/>
    <d v="1899-12-30T03:21:00"/>
    <n v="0"/>
    <n v="0"/>
    <m/>
    <n v="0"/>
    <n v="0"/>
    <m/>
    <n v="1"/>
    <n v="2"/>
    <n v="0.5"/>
    <n v="0"/>
    <n v="0"/>
    <n v="0"/>
    <n v="1"/>
    <n v="1"/>
    <n v="1"/>
    <n v="0"/>
    <n v="1"/>
    <n v="1"/>
    <n v="5"/>
    <n v="2.6"/>
    <d v="2026-01-25T00:00:00"/>
    <m/>
    <m/>
    <m/>
    <n v="3.35"/>
  </r>
  <r>
    <x v="358"/>
    <s v="MIN"/>
    <s v="GSW"/>
    <s v="L"/>
    <d v="1899-12-30T05:10:00"/>
    <n v="1"/>
    <n v="1"/>
    <n v="1"/>
    <n v="1"/>
    <n v="1"/>
    <n v="1"/>
    <n v="0"/>
    <n v="0"/>
    <m/>
    <n v="0"/>
    <n v="0"/>
    <n v="0"/>
    <n v="1"/>
    <n v="0"/>
    <n v="0"/>
    <n v="1"/>
    <n v="0"/>
    <n v="3"/>
    <n v="-4"/>
    <n v="2.4"/>
    <d v="2026-01-25T00:00:00"/>
    <m/>
    <m/>
    <m/>
    <n v="5.166666666666667"/>
  </r>
  <r>
    <x v="510"/>
    <s v="GSW"/>
    <s v="MIN"/>
    <s v="W"/>
    <d v="1899-12-30T03:21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5"/>
    <n v="2.2999999999999998"/>
    <d v="2026-01-25T00:00:00"/>
    <m/>
    <m/>
    <m/>
    <n v="3.35"/>
  </r>
  <r>
    <x v="32"/>
    <s v="GSW"/>
    <s v="MIN"/>
    <s v="W"/>
    <d v="1899-12-30T15:57:00"/>
    <n v="1"/>
    <n v="5"/>
    <n v="0.2"/>
    <n v="1"/>
    <n v="4"/>
    <n v="0.25"/>
    <n v="2"/>
    <n v="2"/>
    <n v="1"/>
    <n v="0"/>
    <n v="4"/>
    <n v="4"/>
    <n v="0"/>
    <n v="1"/>
    <n v="0"/>
    <n v="1"/>
    <n v="2"/>
    <n v="5"/>
    <n v="20"/>
    <n v="2.2999999999999998"/>
    <d v="2026-01-25T00:00:00"/>
    <m/>
    <m/>
    <m/>
    <n v="15.95"/>
  </r>
  <r>
    <x v="256"/>
    <s v="DET"/>
    <s v="SAC"/>
    <s v="W"/>
    <d v="1899-12-30T05:01:00"/>
    <n v="1"/>
    <n v="2"/>
    <n v="0.5"/>
    <n v="0"/>
    <n v="0"/>
    <m/>
    <n v="0"/>
    <n v="0"/>
    <m/>
    <n v="2"/>
    <n v="2"/>
    <n v="4"/>
    <n v="1"/>
    <n v="0"/>
    <n v="0"/>
    <n v="1"/>
    <n v="1"/>
    <n v="2"/>
    <n v="4"/>
    <n v="2.2999999999999998"/>
    <d v="2026-01-25T00:00:00"/>
    <m/>
    <m/>
    <m/>
    <n v="5.0166666666666666"/>
  </r>
  <r>
    <x v="122"/>
    <s v="NOP"/>
    <s v="SAS"/>
    <s v="W"/>
    <d v="1899-12-30T16:23:00"/>
    <n v="4"/>
    <n v="9"/>
    <n v="0.44400000000000001"/>
    <n v="0"/>
    <n v="3"/>
    <n v="0"/>
    <n v="0"/>
    <n v="0"/>
    <m/>
    <n v="0"/>
    <n v="3"/>
    <n v="3"/>
    <n v="0"/>
    <n v="0"/>
    <n v="0"/>
    <n v="2"/>
    <n v="0"/>
    <n v="8"/>
    <n v="-4"/>
    <n v="2.2000000000000002"/>
    <d v="2026-01-25T00:00:00"/>
    <m/>
    <m/>
    <m/>
    <n v="16.383333333333333"/>
  </r>
  <r>
    <x v="287"/>
    <s v="LAC"/>
    <s v="BRK"/>
    <s v="W"/>
    <d v="1899-12-30T12:55:00"/>
    <n v="1"/>
    <n v="3"/>
    <n v="0.33300000000000002"/>
    <n v="0"/>
    <n v="0"/>
    <m/>
    <n v="0"/>
    <n v="0"/>
    <m/>
    <n v="2"/>
    <n v="1"/>
    <n v="3"/>
    <n v="0"/>
    <n v="1"/>
    <n v="0"/>
    <n v="1"/>
    <n v="0"/>
    <n v="2"/>
    <n v="15"/>
    <n v="2"/>
    <d v="2026-01-25T00:00:00"/>
    <m/>
    <m/>
    <m/>
    <n v="12.916666666666666"/>
  </r>
  <r>
    <x v="214"/>
    <s v="LAC"/>
    <s v="BRK"/>
    <s v="W"/>
    <d v="1899-12-30T06:56:00"/>
    <n v="1"/>
    <n v="3"/>
    <n v="0.33300000000000002"/>
    <n v="0"/>
    <n v="0"/>
    <m/>
    <n v="0"/>
    <n v="0"/>
    <m/>
    <n v="0"/>
    <n v="1"/>
    <n v="1"/>
    <n v="1"/>
    <n v="1"/>
    <n v="0"/>
    <n v="0"/>
    <n v="1"/>
    <n v="2"/>
    <n v="2"/>
    <n v="1.9"/>
    <d v="2026-01-25T00:00:00"/>
    <m/>
    <m/>
    <m/>
    <n v="6.9333333333333327"/>
  </r>
  <r>
    <x v="385"/>
    <s v="SAC"/>
    <s v="DET"/>
    <s v="L"/>
    <d v="1899-12-30T06:52:00"/>
    <n v="0"/>
    <n v="1"/>
    <n v="0"/>
    <n v="0"/>
    <n v="0"/>
    <m/>
    <n v="2"/>
    <n v="2"/>
    <n v="1"/>
    <n v="0"/>
    <n v="2"/>
    <n v="2"/>
    <n v="0"/>
    <n v="0"/>
    <n v="0"/>
    <n v="0"/>
    <n v="0"/>
    <n v="2"/>
    <n v="-2"/>
    <n v="1.9"/>
    <d v="2026-01-25T00:00:00"/>
    <m/>
    <m/>
    <m/>
    <n v="6.8666666666666663"/>
  </r>
  <r>
    <x v="155"/>
    <s v="MIA"/>
    <s v="PHO"/>
    <s v="W"/>
    <d v="1899-12-30T15:15:00"/>
    <n v="0"/>
    <n v="1"/>
    <n v="0"/>
    <n v="0"/>
    <n v="1"/>
    <n v="0"/>
    <n v="1"/>
    <n v="2"/>
    <n v="0.5"/>
    <n v="0"/>
    <n v="5"/>
    <n v="5"/>
    <n v="3"/>
    <n v="0"/>
    <n v="0"/>
    <n v="1"/>
    <n v="2"/>
    <n v="1"/>
    <n v="4"/>
    <n v="1.7"/>
    <d v="2026-01-25T00:00:00"/>
    <m/>
    <m/>
    <m/>
    <n v="15.25"/>
  </r>
  <r>
    <x v="206"/>
    <s v="LAC"/>
    <s v="BRK"/>
    <s v="W"/>
    <d v="1899-12-30T13:57:00"/>
    <n v="1"/>
    <n v="2"/>
    <n v="0.5"/>
    <n v="1"/>
    <n v="1"/>
    <n v="1"/>
    <n v="0"/>
    <n v="0"/>
    <m/>
    <n v="0"/>
    <n v="1"/>
    <n v="1"/>
    <n v="2"/>
    <n v="0"/>
    <n v="0"/>
    <n v="2"/>
    <n v="1"/>
    <n v="3"/>
    <n v="10"/>
    <n v="1.3"/>
    <d v="2026-01-25T00:00:00"/>
    <m/>
    <m/>
    <m/>
    <n v="13.950000000000001"/>
  </r>
  <r>
    <x v="293"/>
    <s v="BRK"/>
    <s v="LAC"/>
    <s v="L"/>
    <d v="1899-12-31T00:38:00"/>
    <n v="1"/>
    <n v="6"/>
    <n v="0.16700000000000001"/>
    <n v="1"/>
    <n v="5"/>
    <n v="0.2"/>
    <n v="2"/>
    <n v="2"/>
    <n v="1"/>
    <n v="2"/>
    <n v="1"/>
    <n v="3"/>
    <n v="2"/>
    <n v="1"/>
    <n v="0"/>
    <n v="4"/>
    <n v="0"/>
    <n v="5"/>
    <n v="-18"/>
    <n v="1.3"/>
    <d v="2026-01-25T00:00:00"/>
    <m/>
    <m/>
    <m/>
    <n v="24.633333333333333"/>
  </r>
  <r>
    <x v="339"/>
    <s v="GSW"/>
    <s v="MIN"/>
    <s v="W"/>
    <d v="1899-12-30T03:21:00"/>
    <n v="0"/>
    <n v="0"/>
    <m/>
    <n v="0"/>
    <n v="0"/>
    <m/>
    <n v="0"/>
    <n v="0"/>
    <m/>
    <n v="0"/>
    <n v="1"/>
    <n v="1"/>
    <n v="0"/>
    <n v="1"/>
    <n v="0"/>
    <n v="0"/>
    <n v="0"/>
    <n v="0"/>
    <n v="5"/>
    <n v="1.3"/>
    <d v="2026-01-25T00:00:00"/>
    <m/>
    <m/>
    <m/>
    <n v="3.35"/>
  </r>
  <r>
    <x v="494"/>
    <s v="DET"/>
    <s v="SAC"/>
    <s v="W"/>
    <d v="1899-12-30T03:55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3"/>
    <n v="1"/>
    <d v="2026-01-25T00:00:00"/>
    <m/>
    <m/>
    <m/>
    <n v="3.916666666666667"/>
  </r>
  <r>
    <x v="362"/>
    <s v="MIN"/>
    <s v="GSW"/>
    <s v="L"/>
    <d v="1899-12-30T05:10:00"/>
    <n v="1"/>
    <n v="4"/>
    <n v="0.25"/>
    <n v="1"/>
    <n v="2"/>
    <n v="0.5"/>
    <n v="0"/>
    <n v="0"/>
    <m/>
    <n v="0"/>
    <n v="1"/>
    <n v="1"/>
    <n v="0"/>
    <n v="0"/>
    <n v="0"/>
    <n v="0"/>
    <n v="0"/>
    <n v="3"/>
    <n v="-4"/>
    <n v="0.9"/>
    <d v="2026-01-25T00:00:00"/>
    <m/>
    <m/>
    <m/>
    <n v="5.166666666666667"/>
  </r>
  <r>
    <x v="342"/>
    <s v="MIN"/>
    <s v="GSW"/>
    <s v="L"/>
    <d v="1899-12-30T05:10:00"/>
    <n v="0"/>
    <n v="0"/>
    <m/>
    <n v="0"/>
    <n v="0"/>
    <m/>
    <n v="0"/>
    <n v="2"/>
    <n v="0"/>
    <n v="1"/>
    <n v="1"/>
    <n v="2"/>
    <n v="0"/>
    <n v="0"/>
    <n v="2"/>
    <n v="0"/>
    <n v="2"/>
    <n v="0"/>
    <n v="-4"/>
    <n v="0.8"/>
    <d v="2026-01-25T00:00:00"/>
    <m/>
    <m/>
    <m/>
    <n v="5.166666666666667"/>
  </r>
  <r>
    <x v="12"/>
    <s v="GSW"/>
    <s v="MIN"/>
    <s v="W"/>
    <d v="1899-12-30T16:32:00"/>
    <n v="2"/>
    <n v="5"/>
    <n v="0.4"/>
    <n v="0"/>
    <n v="3"/>
    <n v="0"/>
    <n v="0"/>
    <n v="0"/>
    <m/>
    <n v="0"/>
    <n v="2"/>
    <n v="2"/>
    <n v="0"/>
    <n v="0"/>
    <n v="1"/>
    <n v="1"/>
    <n v="2"/>
    <n v="4"/>
    <n v="11"/>
    <n v="0.8"/>
    <d v="2026-01-25T00:00:00"/>
    <m/>
    <m/>
    <m/>
    <n v="16.533333333333331"/>
  </r>
  <r>
    <x v="176"/>
    <s v="BRK"/>
    <s v="LAC"/>
    <s v="L"/>
    <d v="1899-12-30T17:12:00"/>
    <n v="3"/>
    <n v="5"/>
    <n v="0.6"/>
    <n v="0"/>
    <n v="1"/>
    <n v="0"/>
    <n v="0"/>
    <n v="0"/>
    <m/>
    <n v="0"/>
    <n v="0"/>
    <n v="0"/>
    <n v="0"/>
    <n v="1"/>
    <n v="0"/>
    <n v="4"/>
    <n v="0"/>
    <n v="6"/>
    <n v="-24"/>
    <n v="0.7"/>
    <d v="2026-01-25T00:00:00"/>
    <m/>
    <m/>
    <m/>
    <n v="17.2"/>
  </r>
  <r>
    <x v="8"/>
    <s v="OKC"/>
    <s v="TOR"/>
    <s v="L"/>
    <d v="1899-12-30T15:40:00"/>
    <n v="1"/>
    <n v="3"/>
    <n v="0.33300000000000002"/>
    <n v="0"/>
    <n v="2"/>
    <n v="0"/>
    <n v="1"/>
    <n v="2"/>
    <n v="0.5"/>
    <n v="0"/>
    <n v="1"/>
    <n v="1"/>
    <n v="1"/>
    <n v="0"/>
    <n v="0"/>
    <n v="1"/>
    <n v="1"/>
    <n v="3"/>
    <n v="-4"/>
    <n v="0.5"/>
    <d v="2026-01-25T00:00:00"/>
    <m/>
    <m/>
    <m/>
    <n v="15.666666666666668"/>
  </r>
  <r>
    <x v="356"/>
    <s v="PHO"/>
    <s v="MIA"/>
    <s v="L"/>
    <d v="1899-12-30T02:42:00"/>
    <n v="0"/>
    <n v="1"/>
    <n v="0"/>
    <n v="0"/>
    <n v="0"/>
    <m/>
    <n v="0"/>
    <n v="0"/>
    <m/>
    <n v="1"/>
    <n v="1"/>
    <n v="2"/>
    <n v="0"/>
    <n v="0"/>
    <n v="0"/>
    <n v="0"/>
    <n v="0"/>
    <n v="0"/>
    <n v="6"/>
    <n v="0.3"/>
    <d v="2026-01-25T00:00:00"/>
    <m/>
    <m/>
    <m/>
    <n v="2.7"/>
  </r>
  <r>
    <x v="288"/>
    <s v="PHO"/>
    <s v="MIA"/>
    <s v="L"/>
    <d v="1899-12-30T02:42:00"/>
    <n v="0"/>
    <n v="2"/>
    <n v="0"/>
    <n v="0"/>
    <n v="1"/>
    <n v="0"/>
    <n v="0"/>
    <n v="0"/>
    <m/>
    <n v="1"/>
    <n v="0"/>
    <n v="1"/>
    <n v="0"/>
    <n v="1"/>
    <n v="0"/>
    <n v="0"/>
    <n v="0"/>
    <n v="0"/>
    <n v="6"/>
    <n v="0.3"/>
    <d v="2026-01-25T00:00:00"/>
    <m/>
    <m/>
    <m/>
    <n v="2.7"/>
  </r>
  <r>
    <x v="347"/>
    <s v="DET"/>
    <s v="SAC"/>
    <s v="W"/>
    <d v="1899-12-30T05:01:00"/>
    <n v="1"/>
    <n v="2"/>
    <n v="0.5"/>
    <n v="0"/>
    <n v="0"/>
    <m/>
    <n v="0"/>
    <n v="0"/>
    <m/>
    <n v="0"/>
    <n v="2"/>
    <n v="2"/>
    <n v="0"/>
    <n v="0"/>
    <n v="0"/>
    <n v="1"/>
    <n v="1"/>
    <n v="2"/>
    <n v="4"/>
    <n v="0.2"/>
    <d v="2026-01-25T00:00:00"/>
    <m/>
    <m/>
    <m/>
    <n v="5.0166666666666666"/>
  </r>
  <r>
    <x v="29"/>
    <s v="GSW"/>
    <s v="MIN"/>
    <s v="W"/>
    <d v="1899-12-30T08:44:00"/>
    <n v="0"/>
    <n v="0"/>
    <m/>
    <n v="0"/>
    <n v="0"/>
    <m/>
    <n v="0"/>
    <n v="0"/>
    <m/>
    <n v="1"/>
    <n v="0"/>
    <n v="1"/>
    <n v="1"/>
    <n v="0"/>
    <n v="0"/>
    <n v="0"/>
    <n v="3"/>
    <n v="0"/>
    <n v="-6"/>
    <n v="0.2"/>
    <d v="2026-01-25T00:00:00"/>
    <m/>
    <m/>
    <m/>
    <n v="8.7333333333333325"/>
  </r>
  <r>
    <x v="411"/>
    <s v="NOP"/>
    <s v="SAS"/>
    <s v="W"/>
    <d v="1899-12-30T11:33:00"/>
    <n v="1"/>
    <n v="1"/>
    <n v="1"/>
    <n v="0"/>
    <n v="0"/>
    <m/>
    <n v="0"/>
    <n v="0"/>
    <m/>
    <n v="1"/>
    <n v="0"/>
    <n v="1"/>
    <n v="0"/>
    <n v="0"/>
    <n v="0"/>
    <n v="1"/>
    <n v="4"/>
    <n v="2"/>
    <n v="-14"/>
    <n v="-0.2"/>
    <d v="2026-01-25T00:00:00"/>
    <m/>
    <m/>
    <m/>
    <n v="11.55"/>
  </r>
  <r>
    <x v="394"/>
    <s v="DET"/>
    <s v="SAC"/>
    <s v="W"/>
    <d v="1899-12-30T03:05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1-25T00:00:00"/>
    <m/>
    <m/>
    <m/>
    <n v="3.083333333333333"/>
  </r>
  <r>
    <x v="469"/>
    <s v="PHO"/>
    <s v="MIA"/>
    <s v="L"/>
    <d v="1899-12-30T13:01:00"/>
    <n v="2"/>
    <n v="6"/>
    <n v="0.33300000000000002"/>
    <n v="0"/>
    <n v="2"/>
    <n v="0"/>
    <n v="1"/>
    <n v="2"/>
    <n v="0.5"/>
    <n v="1"/>
    <n v="1"/>
    <n v="2"/>
    <n v="0"/>
    <n v="0"/>
    <n v="0"/>
    <n v="2"/>
    <n v="2"/>
    <n v="5"/>
    <n v="-12"/>
    <n v="-0.6"/>
    <d v="2026-01-25T00:00:00"/>
    <m/>
    <m/>
    <m/>
    <n v="13.016666666666666"/>
  </r>
  <r>
    <x v="205"/>
    <s v="BRK"/>
    <s v="LAC"/>
    <s v="L"/>
    <d v="1899-12-30T14:16:00"/>
    <n v="1"/>
    <n v="7"/>
    <n v="0.14299999999999999"/>
    <n v="0"/>
    <n v="4"/>
    <n v="0"/>
    <n v="0"/>
    <n v="0"/>
    <m/>
    <n v="0"/>
    <n v="1"/>
    <n v="1"/>
    <n v="2"/>
    <n v="0"/>
    <n v="0"/>
    <n v="0"/>
    <n v="0"/>
    <n v="2"/>
    <n v="-16"/>
    <n v="-0.8"/>
    <d v="2026-01-25T00:00:00"/>
    <m/>
    <m/>
    <m/>
    <n v="14.266666666666666"/>
  </r>
  <r>
    <x v="400"/>
    <s v="NOP"/>
    <s v="SAS"/>
    <s v="W"/>
    <d v="1899-12-30T18:17:00"/>
    <n v="0"/>
    <n v="4"/>
    <n v="0"/>
    <n v="0"/>
    <n v="3"/>
    <n v="0"/>
    <n v="0"/>
    <n v="0"/>
    <m/>
    <n v="1"/>
    <n v="1"/>
    <n v="2"/>
    <n v="0"/>
    <n v="1"/>
    <n v="0"/>
    <n v="0"/>
    <n v="0"/>
    <n v="0"/>
    <n v="-10"/>
    <n v="-0.8"/>
    <d v="2026-01-25T00:00:00"/>
    <m/>
    <m/>
    <m/>
    <n v="18.283333333333331"/>
  </r>
  <r>
    <x v="34"/>
    <s v="OKC"/>
    <s v="TOR"/>
    <s v="L"/>
    <d v="1899-12-30T03:02:00"/>
    <n v="0"/>
    <n v="1"/>
    <n v="0"/>
    <n v="0"/>
    <n v="0"/>
    <m/>
    <n v="0"/>
    <n v="0"/>
    <m/>
    <n v="1"/>
    <n v="0"/>
    <n v="1"/>
    <n v="0"/>
    <n v="0"/>
    <n v="0"/>
    <n v="1"/>
    <n v="0"/>
    <n v="0"/>
    <n v="-7"/>
    <n v="-1"/>
    <d v="2026-01-25T00:00:00"/>
    <m/>
    <m/>
    <m/>
    <n v="3.0333333333333332"/>
  </r>
  <r>
    <x v="188"/>
    <s v="MIN"/>
    <s v="GSW"/>
    <s v="L"/>
    <d v="1899-12-31T01:16:00"/>
    <n v="0"/>
    <n v="4"/>
    <n v="0"/>
    <n v="0"/>
    <n v="2"/>
    <n v="0"/>
    <n v="0"/>
    <n v="2"/>
    <n v="0"/>
    <n v="1"/>
    <n v="9"/>
    <n v="10"/>
    <n v="1"/>
    <n v="0"/>
    <n v="1"/>
    <n v="2"/>
    <n v="1"/>
    <n v="0"/>
    <n v="-9"/>
    <n v="-1.2"/>
    <d v="2026-01-25T00:00:00"/>
    <m/>
    <m/>
    <m/>
    <n v="25.266666666666666"/>
  </r>
  <r>
    <x v="367"/>
    <s v="PHO"/>
    <s v="MIA"/>
    <s v="L"/>
    <d v="1899-12-30T21:51:00"/>
    <n v="1"/>
    <n v="7"/>
    <n v="0.14299999999999999"/>
    <n v="0"/>
    <n v="2"/>
    <n v="0"/>
    <n v="0"/>
    <n v="0"/>
    <m/>
    <n v="2"/>
    <n v="3"/>
    <n v="5"/>
    <n v="2"/>
    <n v="0"/>
    <n v="1"/>
    <n v="2"/>
    <n v="3"/>
    <n v="2"/>
    <n v="-4"/>
    <n v="-1.3"/>
    <d v="2026-01-25T00:00:00"/>
    <m/>
    <m/>
    <m/>
    <n v="21.85"/>
  </r>
  <r>
    <x v="353"/>
    <s v="MIN"/>
    <s v="GSW"/>
    <s v="L"/>
    <d v="1899-12-30T05:10:00"/>
    <n v="0"/>
    <n v="1"/>
    <n v="0"/>
    <n v="0"/>
    <n v="1"/>
    <n v="0"/>
    <n v="0"/>
    <n v="0"/>
    <m/>
    <n v="1"/>
    <n v="1"/>
    <n v="2"/>
    <n v="0"/>
    <n v="0"/>
    <n v="0"/>
    <n v="2"/>
    <n v="0"/>
    <n v="0"/>
    <n v="-4"/>
    <n v="-1.7"/>
    <d v="2026-01-25T00:00:00"/>
    <m/>
    <m/>
    <m/>
    <n v="5.166666666666667"/>
  </r>
  <r>
    <x v="274"/>
    <s v="SAC"/>
    <s v="DET"/>
    <s v="L"/>
    <d v="1899-12-30T21:59:00"/>
    <n v="1"/>
    <n v="6"/>
    <n v="0.16700000000000001"/>
    <n v="0"/>
    <n v="3"/>
    <n v="0"/>
    <n v="0"/>
    <n v="0"/>
    <m/>
    <n v="0"/>
    <n v="4"/>
    <n v="4"/>
    <n v="0"/>
    <n v="0"/>
    <n v="1"/>
    <n v="2"/>
    <n v="0"/>
    <n v="2"/>
    <n v="-12"/>
    <n v="-1.9"/>
    <d v="2026-01-25T00:00:00"/>
    <m/>
    <m/>
    <m/>
    <n v="21.983333333333334"/>
  </r>
  <r>
    <x v="226"/>
    <s v="MIN"/>
    <s v="GSW"/>
    <s v="L"/>
    <d v="1899-12-30T09:29:00"/>
    <n v="0"/>
    <n v="3"/>
    <n v="0"/>
    <n v="0"/>
    <n v="2"/>
    <n v="0"/>
    <n v="0"/>
    <n v="0"/>
    <m/>
    <n v="0"/>
    <n v="0"/>
    <n v="0"/>
    <n v="1"/>
    <n v="0"/>
    <n v="0"/>
    <n v="1"/>
    <n v="1"/>
    <n v="0"/>
    <n v="-8"/>
    <n v="-2.8"/>
    <d v="2026-01-25T00:00:00"/>
    <m/>
    <m/>
    <m/>
    <n v="9.4833333333333325"/>
  </r>
  <r>
    <x v="255"/>
    <s v="NOP"/>
    <s v="SAS"/>
    <s v="W"/>
    <d v="1899-12-30T17:10:00"/>
    <n v="2"/>
    <n v="7"/>
    <n v="0.28599999999999998"/>
    <n v="0"/>
    <n v="1"/>
    <n v="0"/>
    <n v="0"/>
    <n v="0"/>
    <m/>
    <n v="1"/>
    <n v="3"/>
    <n v="4"/>
    <n v="1"/>
    <n v="0"/>
    <n v="0"/>
    <n v="4"/>
    <n v="5"/>
    <n v="4"/>
    <n v="3"/>
    <n v="-3.8"/>
    <d v="2026-01-25T00:00:00"/>
    <m/>
    <m/>
    <m/>
    <n v="17.166666666666668"/>
  </r>
  <r>
    <x v="99"/>
    <s v="MIN"/>
    <s v="GSW"/>
    <s v="L"/>
    <d v="1899-12-31T03:32:00"/>
    <n v="1"/>
    <n v="8"/>
    <n v="0.125"/>
    <n v="1"/>
    <n v="1"/>
    <n v="1"/>
    <n v="0"/>
    <n v="0"/>
    <m/>
    <n v="1"/>
    <n v="2"/>
    <n v="3"/>
    <n v="1"/>
    <n v="1"/>
    <n v="0"/>
    <n v="4"/>
    <n v="3"/>
    <n v="3"/>
    <n v="-13"/>
    <n v="-4.4000000000000004"/>
    <d v="2026-01-25T00:00:00"/>
    <m/>
    <m/>
    <m/>
    <n v="27.533333333333331"/>
  </r>
  <r>
    <x v="0"/>
    <s v="LAL"/>
    <s v="CHI"/>
    <s v="W"/>
    <d v="1899-12-31T14:05:00"/>
    <n v="15"/>
    <n v="25"/>
    <n v="0.6"/>
    <n v="8"/>
    <n v="14"/>
    <n v="0.57099999999999995"/>
    <n v="8"/>
    <n v="12"/>
    <n v="0.66700000000000004"/>
    <n v="0"/>
    <n v="7"/>
    <n v="7"/>
    <n v="12"/>
    <n v="0"/>
    <n v="0"/>
    <n v="3"/>
    <n v="2"/>
    <n v="46"/>
    <n v="6"/>
    <n v="39.6"/>
    <d v="2026-01-26T00:00:00"/>
    <m/>
    <m/>
    <m/>
    <n v="38.083333333333336"/>
  </r>
  <r>
    <x v="54"/>
    <s v="CLE"/>
    <s v="ORL"/>
    <s v="W"/>
    <d v="1899-12-31T11:09:00"/>
    <n v="15"/>
    <n v="25"/>
    <n v="0.6"/>
    <n v="5"/>
    <n v="8"/>
    <n v="0.625"/>
    <n v="10"/>
    <n v="12"/>
    <n v="0.83299999999999996"/>
    <n v="0"/>
    <n v="4"/>
    <n v="4"/>
    <n v="4"/>
    <n v="1"/>
    <n v="0"/>
    <n v="4"/>
    <n v="2"/>
    <n v="45"/>
    <n v="23"/>
    <n v="32.9"/>
    <d v="2026-01-26T00:00:00"/>
    <m/>
    <m/>
    <m/>
    <n v="35.15"/>
  </r>
  <r>
    <x v="71"/>
    <s v="ORL"/>
    <s v="CLE"/>
    <s v="L"/>
    <d v="1899-12-31T15:48:00"/>
    <n v="13"/>
    <n v="21"/>
    <n v="0.61899999999999999"/>
    <n v="2"/>
    <n v="5"/>
    <n v="0.4"/>
    <n v="9"/>
    <n v="13"/>
    <n v="0.69199999999999995"/>
    <n v="4"/>
    <n v="6"/>
    <n v="10"/>
    <n v="4"/>
    <n v="0"/>
    <n v="0"/>
    <n v="2"/>
    <n v="1"/>
    <n v="37"/>
    <n v="-14"/>
    <n v="30.9"/>
    <d v="2026-01-26T00:00:00"/>
    <m/>
    <m/>
    <m/>
    <n v="39.800000000000004"/>
  </r>
  <r>
    <x v="67"/>
    <s v="CHO"/>
    <s v="PHI"/>
    <s v="W"/>
    <d v="1899-12-31T03:10:00"/>
    <n v="9"/>
    <n v="11"/>
    <n v="0.81799999999999995"/>
    <n v="6"/>
    <n v="8"/>
    <n v="0.75"/>
    <n v="6"/>
    <n v="6"/>
    <n v="1"/>
    <n v="0"/>
    <n v="8"/>
    <n v="8"/>
    <n v="2"/>
    <n v="2"/>
    <n v="0"/>
    <n v="1"/>
    <n v="1"/>
    <n v="30"/>
    <n v="40"/>
    <n v="30.3"/>
    <d v="2026-01-26T00:00:00"/>
    <m/>
    <m/>
    <m/>
    <n v="27.166666666666664"/>
  </r>
  <r>
    <x v="1"/>
    <s v="HOU"/>
    <s v="MEM"/>
    <s v="W"/>
    <d v="1899-12-31T09:42:00"/>
    <n v="15"/>
    <n v="17"/>
    <n v="0.88200000000000001"/>
    <n v="0"/>
    <n v="1"/>
    <n v="0"/>
    <n v="3"/>
    <n v="4"/>
    <n v="0.75"/>
    <n v="3"/>
    <n v="6"/>
    <n v="9"/>
    <n v="6"/>
    <n v="1"/>
    <n v="0"/>
    <n v="5"/>
    <n v="5"/>
    <n v="33"/>
    <n v="12"/>
    <n v="28.8"/>
    <d v="2026-01-26T00:00:00"/>
    <m/>
    <m/>
    <m/>
    <n v="33.699999999999996"/>
  </r>
  <r>
    <x v="250"/>
    <s v="ATL"/>
    <s v="IND"/>
    <s v="W"/>
    <d v="1899-12-31T10:39:00"/>
    <n v="10"/>
    <n v="15"/>
    <n v="0.66700000000000004"/>
    <n v="1"/>
    <n v="3"/>
    <n v="0.33300000000000002"/>
    <n v="1"/>
    <n v="2"/>
    <n v="0.5"/>
    <n v="1"/>
    <n v="4"/>
    <n v="5"/>
    <n v="9"/>
    <n v="1"/>
    <n v="1"/>
    <n v="1"/>
    <n v="2"/>
    <n v="22"/>
    <n v="2"/>
    <n v="23.2"/>
    <d v="2026-01-26T00:00:00"/>
    <m/>
    <m/>
    <m/>
    <n v="34.650000000000006"/>
  </r>
  <r>
    <x v="199"/>
    <s v="ATL"/>
    <s v="IND"/>
    <s v="W"/>
    <d v="1899-12-31T03:49:00"/>
    <n v="9"/>
    <n v="15"/>
    <n v="0.6"/>
    <n v="5"/>
    <n v="7"/>
    <n v="0.71399999999999997"/>
    <n v="0"/>
    <n v="0"/>
    <m/>
    <n v="1"/>
    <n v="7"/>
    <n v="8"/>
    <n v="7"/>
    <n v="2"/>
    <n v="1"/>
    <n v="2"/>
    <n v="4"/>
    <n v="23"/>
    <n v="27"/>
    <n v="22.9"/>
    <d v="2026-01-26T00:00:00"/>
    <m/>
    <m/>
    <m/>
    <n v="27.816666666666666"/>
  </r>
  <r>
    <x v="9"/>
    <s v="HOU"/>
    <s v="MEM"/>
    <s v="W"/>
    <d v="1899-12-31T13:02:00"/>
    <n v="11"/>
    <n v="24"/>
    <n v="0.45800000000000002"/>
    <n v="4"/>
    <n v="9"/>
    <n v="0.44400000000000001"/>
    <n v="7"/>
    <n v="9"/>
    <n v="0.77800000000000002"/>
    <n v="2"/>
    <n v="6"/>
    <n v="8"/>
    <n v="2"/>
    <n v="0"/>
    <n v="1"/>
    <n v="2"/>
    <n v="1"/>
    <n v="33"/>
    <n v="1"/>
    <n v="22.7"/>
    <d v="2026-01-26T00:00:00"/>
    <m/>
    <m/>
    <m/>
    <n v="37.033333333333331"/>
  </r>
  <r>
    <x v="311"/>
    <s v="IND"/>
    <s v="ATL"/>
    <s v="L"/>
    <d v="1899-12-31T11:14:00"/>
    <n v="8"/>
    <n v="21"/>
    <n v="0.38100000000000001"/>
    <n v="2"/>
    <n v="9"/>
    <n v="0.222"/>
    <n v="8"/>
    <n v="9"/>
    <n v="0.88900000000000001"/>
    <n v="1"/>
    <n v="8"/>
    <n v="9"/>
    <n v="4"/>
    <n v="0"/>
    <n v="3"/>
    <n v="0"/>
    <n v="0"/>
    <n v="26"/>
    <n v="-3"/>
    <n v="22.1"/>
    <d v="2026-01-26T00:00:00"/>
    <m/>
    <m/>
    <m/>
    <n v="35.233333333333334"/>
  </r>
  <r>
    <x v="17"/>
    <s v="LAL"/>
    <s v="CHI"/>
    <s v="W"/>
    <d v="1899-12-31T05:16:00"/>
    <n v="9"/>
    <n v="11"/>
    <n v="0.81799999999999995"/>
    <n v="4"/>
    <n v="5"/>
    <n v="0.8"/>
    <n v="1"/>
    <n v="2"/>
    <n v="0.5"/>
    <n v="0"/>
    <n v="2"/>
    <n v="2"/>
    <n v="1"/>
    <n v="1"/>
    <n v="1"/>
    <n v="0"/>
    <n v="1"/>
    <n v="23"/>
    <n v="22"/>
    <n v="21.1"/>
    <d v="2026-01-26T00:00:00"/>
    <m/>
    <m/>
    <m/>
    <n v="29.266666666666669"/>
  </r>
  <r>
    <x v="46"/>
    <s v="CHI"/>
    <s v="LAL"/>
    <s v="L"/>
    <d v="1899-12-31T12:04:00"/>
    <n v="6"/>
    <n v="10"/>
    <n v="0.6"/>
    <n v="1"/>
    <n v="3"/>
    <n v="0.33300000000000002"/>
    <n v="5"/>
    <n v="5"/>
    <n v="1"/>
    <n v="1"/>
    <n v="10"/>
    <n v="11"/>
    <n v="5"/>
    <n v="1"/>
    <n v="0"/>
    <n v="2"/>
    <n v="2"/>
    <n v="18"/>
    <n v="-3"/>
    <n v="18.8"/>
    <d v="2026-01-26T00:00:00"/>
    <m/>
    <m/>
    <m/>
    <n v="36.066666666666663"/>
  </r>
  <r>
    <x v="73"/>
    <s v="BOS"/>
    <s v="POR"/>
    <s v="W"/>
    <d v="1899-12-31T12:13:00"/>
    <n v="8"/>
    <n v="17"/>
    <n v="0.47099999999999997"/>
    <n v="1"/>
    <n v="3"/>
    <n v="0.33300000000000002"/>
    <n v="3"/>
    <n v="5"/>
    <n v="0.6"/>
    <n v="1"/>
    <n v="7"/>
    <n v="8"/>
    <n v="4"/>
    <n v="4"/>
    <n v="0"/>
    <n v="1"/>
    <n v="1"/>
    <n v="20"/>
    <n v="6"/>
    <n v="18.7"/>
    <d v="2026-01-26T00:00:00"/>
    <m/>
    <m/>
    <m/>
    <n v="36.216666666666669"/>
  </r>
  <r>
    <x v="465"/>
    <s v="CHI"/>
    <s v="LAL"/>
    <s v="L"/>
    <d v="1899-12-31T07:07:00"/>
    <n v="8"/>
    <n v="13"/>
    <n v="0.61499999999999999"/>
    <n v="5"/>
    <n v="10"/>
    <n v="0.5"/>
    <n v="2"/>
    <n v="2"/>
    <n v="1"/>
    <n v="0"/>
    <n v="5"/>
    <n v="5"/>
    <n v="6"/>
    <n v="1"/>
    <n v="0"/>
    <n v="4"/>
    <n v="4"/>
    <n v="23"/>
    <n v="7"/>
    <n v="18.2"/>
    <d v="2026-01-26T00:00:00"/>
    <m/>
    <m/>
    <m/>
    <n v="31.116666666666667"/>
  </r>
  <r>
    <x v="134"/>
    <s v="BOS"/>
    <s v="POR"/>
    <s v="W"/>
    <d v="1899-12-31T10:44:00"/>
    <n v="8"/>
    <n v="16"/>
    <n v="0.5"/>
    <n v="5"/>
    <n v="11"/>
    <n v="0.45500000000000002"/>
    <n v="2"/>
    <n v="4"/>
    <n v="0.5"/>
    <n v="1"/>
    <n v="3"/>
    <n v="4"/>
    <n v="3"/>
    <n v="0"/>
    <n v="0"/>
    <n v="0"/>
    <n v="1"/>
    <n v="23"/>
    <n v="23"/>
    <n v="17.5"/>
    <d v="2026-01-26T00:00:00"/>
    <m/>
    <m/>
    <m/>
    <n v="34.733333333333334"/>
  </r>
  <r>
    <x v="157"/>
    <s v="MIN"/>
    <s v="GSW"/>
    <s v="W"/>
    <d v="1899-12-31T10:59:00"/>
    <n v="5"/>
    <n v="8"/>
    <n v="0.625"/>
    <n v="0"/>
    <n v="0"/>
    <m/>
    <n v="5"/>
    <n v="7"/>
    <n v="0.71399999999999997"/>
    <n v="3"/>
    <n v="14"/>
    <n v="17"/>
    <n v="2"/>
    <n v="1"/>
    <n v="2"/>
    <n v="3"/>
    <n v="1"/>
    <n v="15"/>
    <n v="22"/>
    <n v="17.3"/>
    <d v="2026-01-26T00:00:00"/>
    <m/>
    <m/>
    <m/>
    <n v="34.983333333333334"/>
  </r>
  <r>
    <x v="273"/>
    <s v="MIN"/>
    <s v="GSW"/>
    <s v="W"/>
    <d v="1899-12-31T00:44:00"/>
    <n v="6"/>
    <n v="9"/>
    <n v="0.66700000000000004"/>
    <n v="3"/>
    <n v="4"/>
    <n v="0.75"/>
    <n v="2"/>
    <n v="4"/>
    <n v="0.5"/>
    <n v="0"/>
    <n v="7"/>
    <n v="7"/>
    <n v="5"/>
    <n v="2"/>
    <n v="0"/>
    <n v="1"/>
    <n v="4"/>
    <n v="17"/>
    <n v="19"/>
    <n v="17.3"/>
    <d v="2026-01-26T00:00:00"/>
    <m/>
    <m/>
    <m/>
    <n v="24.733333333333331"/>
  </r>
  <r>
    <x v="218"/>
    <s v="MIN"/>
    <s v="GSW"/>
    <s v="W"/>
    <d v="1899-12-31T07:22:00"/>
    <n v="5"/>
    <n v="10"/>
    <n v="0.5"/>
    <n v="5"/>
    <n v="9"/>
    <n v="0.55600000000000005"/>
    <n v="0"/>
    <n v="0"/>
    <m/>
    <n v="2"/>
    <n v="2"/>
    <n v="4"/>
    <n v="8"/>
    <n v="1"/>
    <n v="3"/>
    <n v="4"/>
    <n v="1"/>
    <n v="15"/>
    <n v="12"/>
    <n v="16.3"/>
    <d v="2026-01-26T00:00:00"/>
    <m/>
    <m/>
    <m/>
    <n v="31.366666666666667"/>
  </r>
  <r>
    <x v="92"/>
    <s v="CHI"/>
    <s v="LAL"/>
    <s v="L"/>
    <d v="1899-12-31T04:04:00"/>
    <n v="6"/>
    <n v="14"/>
    <n v="0.42899999999999999"/>
    <n v="3"/>
    <n v="8"/>
    <n v="0.375"/>
    <n v="4"/>
    <n v="4"/>
    <n v="1"/>
    <n v="2"/>
    <n v="4"/>
    <n v="6"/>
    <n v="7"/>
    <n v="0"/>
    <n v="0"/>
    <n v="3"/>
    <n v="0"/>
    <n v="19"/>
    <n v="-23"/>
    <n v="16.100000000000001"/>
    <d v="2026-01-26T00:00:00"/>
    <m/>
    <m/>
    <m/>
    <n v="28.06666666666667"/>
  </r>
  <r>
    <x v="52"/>
    <s v="POR"/>
    <s v="BOS"/>
    <s v="L"/>
    <d v="1899-12-31T02:34:00"/>
    <n v="4"/>
    <n v="9"/>
    <n v="0.44400000000000001"/>
    <n v="1"/>
    <n v="3"/>
    <n v="0.33300000000000002"/>
    <n v="10"/>
    <n v="15"/>
    <n v="0.66700000000000004"/>
    <n v="0"/>
    <n v="2"/>
    <n v="2"/>
    <n v="3"/>
    <n v="0"/>
    <n v="2"/>
    <n v="0"/>
    <n v="2"/>
    <n v="19"/>
    <n v="-4"/>
    <n v="15.6"/>
    <d v="2026-01-26T00:00:00"/>
    <m/>
    <m/>
    <m/>
    <n v="26.56666666666667"/>
  </r>
  <r>
    <x v="210"/>
    <s v="ATL"/>
    <s v="IND"/>
    <s v="W"/>
    <d v="1899-12-31T10:05:00"/>
    <n v="5"/>
    <n v="13"/>
    <n v="0.38500000000000001"/>
    <n v="5"/>
    <n v="10"/>
    <n v="0.5"/>
    <n v="6"/>
    <n v="6"/>
    <n v="1"/>
    <n v="0"/>
    <n v="3"/>
    <n v="3"/>
    <n v="3"/>
    <n v="3"/>
    <n v="1"/>
    <n v="4"/>
    <n v="3"/>
    <n v="21"/>
    <n v="10"/>
    <n v="15.4"/>
    <d v="2026-01-26T00:00:00"/>
    <m/>
    <m/>
    <m/>
    <n v="34.083333333333329"/>
  </r>
  <r>
    <x v="468"/>
    <s v="LAL"/>
    <s v="CHI"/>
    <s v="W"/>
    <d v="1899-12-31T08:51:00"/>
    <n v="9"/>
    <n v="19"/>
    <n v="0.47399999999999998"/>
    <n v="1"/>
    <n v="4"/>
    <n v="0.25"/>
    <n v="5"/>
    <n v="6"/>
    <n v="0.83299999999999996"/>
    <n v="0"/>
    <n v="5"/>
    <n v="5"/>
    <n v="3"/>
    <n v="1"/>
    <n v="0"/>
    <n v="2"/>
    <n v="3"/>
    <n v="24"/>
    <n v="-14"/>
    <n v="15.3"/>
    <d v="2026-01-26T00:00:00"/>
    <m/>
    <m/>
    <m/>
    <n v="32.849999999999994"/>
  </r>
  <r>
    <x v="317"/>
    <s v="IND"/>
    <s v="ATL"/>
    <s v="L"/>
    <d v="1899-12-31T05:35:00"/>
    <n v="4"/>
    <n v="8"/>
    <n v="0.5"/>
    <n v="2"/>
    <n v="4"/>
    <n v="0.5"/>
    <n v="2"/>
    <n v="2"/>
    <n v="1"/>
    <n v="2"/>
    <n v="5"/>
    <n v="7"/>
    <n v="3"/>
    <n v="5"/>
    <n v="1"/>
    <n v="3"/>
    <n v="1"/>
    <n v="12"/>
    <n v="0"/>
    <n v="15.3"/>
    <d v="2026-01-26T00:00:00"/>
    <m/>
    <m/>
    <m/>
    <n v="29.583333333333332"/>
  </r>
  <r>
    <x v="144"/>
    <s v="CHI"/>
    <s v="LAL"/>
    <s v="L"/>
    <d v="1899-12-31T01:02:00"/>
    <n v="8"/>
    <n v="14"/>
    <n v="0.57099999999999995"/>
    <n v="2"/>
    <n v="6"/>
    <n v="0.33300000000000002"/>
    <n v="2"/>
    <n v="3"/>
    <n v="0.66700000000000004"/>
    <n v="1"/>
    <n v="2"/>
    <n v="3"/>
    <n v="2"/>
    <n v="2"/>
    <n v="0"/>
    <n v="1"/>
    <n v="4"/>
    <n v="20"/>
    <n v="-14"/>
    <n v="15.1"/>
    <d v="2026-01-26T00:00:00"/>
    <m/>
    <m/>
    <m/>
    <n v="25.033333333333335"/>
  </r>
  <r>
    <x v="80"/>
    <s v="CLE"/>
    <s v="ORL"/>
    <s v="W"/>
    <d v="1899-12-31T11:00:00"/>
    <n v="9"/>
    <n v="16"/>
    <n v="0.56299999999999994"/>
    <n v="1"/>
    <n v="3"/>
    <n v="0.33300000000000002"/>
    <n v="1"/>
    <n v="4"/>
    <n v="0.25"/>
    <n v="2"/>
    <n v="7"/>
    <n v="9"/>
    <n v="2"/>
    <n v="0"/>
    <n v="2"/>
    <n v="1"/>
    <n v="4"/>
    <n v="20"/>
    <n v="5"/>
    <n v="14.9"/>
    <d v="2026-01-26T00:00:00"/>
    <m/>
    <m/>
    <m/>
    <n v="35"/>
  </r>
  <r>
    <x v="243"/>
    <s v="MEM"/>
    <s v="HOU"/>
    <s v="L"/>
    <d v="1899-12-31T03:25:00"/>
    <n v="7"/>
    <n v="12"/>
    <n v="0.58299999999999996"/>
    <n v="1"/>
    <n v="2"/>
    <n v="0.5"/>
    <n v="2"/>
    <n v="3"/>
    <n v="0.66700000000000004"/>
    <n v="3"/>
    <n v="4"/>
    <n v="7"/>
    <n v="2"/>
    <n v="0"/>
    <n v="0"/>
    <n v="1"/>
    <n v="1"/>
    <n v="17"/>
    <n v="-5"/>
    <n v="14.3"/>
    <d v="2026-01-26T00:00:00"/>
    <m/>
    <m/>
    <m/>
    <n v="27.416666666666668"/>
  </r>
  <r>
    <x v="109"/>
    <s v="POR"/>
    <s v="BOS"/>
    <s v="L"/>
    <d v="1899-12-31T12:13:00"/>
    <n v="6"/>
    <n v="13"/>
    <n v="0.46200000000000002"/>
    <n v="3"/>
    <n v="9"/>
    <n v="0.33300000000000002"/>
    <n v="3"/>
    <n v="3"/>
    <n v="1"/>
    <n v="2"/>
    <n v="6"/>
    <n v="8"/>
    <n v="1"/>
    <n v="3"/>
    <n v="0"/>
    <n v="2"/>
    <n v="5"/>
    <n v="18"/>
    <n v="-6"/>
    <n v="14.2"/>
    <d v="2026-01-26T00:00:00"/>
    <m/>
    <m/>
    <m/>
    <n v="36.216666666666669"/>
  </r>
  <r>
    <x v="245"/>
    <s v="ATL"/>
    <s v="IND"/>
    <s v="W"/>
    <d v="1899-12-30T23:17:00"/>
    <n v="4"/>
    <n v="4"/>
    <n v="1"/>
    <n v="3"/>
    <n v="3"/>
    <n v="1"/>
    <n v="2"/>
    <n v="2"/>
    <n v="1"/>
    <n v="0"/>
    <n v="2"/>
    <n v="2"/>
    <n v="3"/>
    <n v="0"/>
    <n v="1"/>
    <n v="1"/>
    <n v="1"/>
    <n v="13"/>
    <n v="26"/>
    <n v="13.8"/>
    <d v="2026-01-26T00:00:00"/>
    <m/>
    <m/>
    <m/>
    <n v="23.283333333333331"/>
  </r>
  <r>
    <x v="249"/>
    <s v="CLE"/>
    <s v="ORL"/>
    <s v="W"/>
    <d v="1899-12-31T10:46:00"/>
    <n v="5"/>
    <n v="10"/>
    <n v="0.5"/>
    <n v="2"/>
    <n v="3"/>
    <n v="0.66700000000000004"/>
    <n v="2"/>
    <n v="2"/>
    <n v="1"/>
    <n v="2"/>
    <n v="7"/>
    <n v="9"/>
    <n v="4"/>
    <n v="1"/>
    <n v="1"/>
    <n v="3"/>
    <n v="1"/>
    <n v="14"/>
    <n v="12"/>
    <n v="13.6"/>
    <d v="2026-01-26T00:00:00"/>
    <m/>
    <m/>
    <m/>
    <n v="34.766666666666666"/>
  </r>
  <r>
    <x v="150"/>
    <s v="CHO"/>
    <s v="PHI"/>
    <s v="W"/>
    <d v="1899-12-31T01:55:00"/>
    <n v="6"/>
    <n v="8"/>
    <n v="0.75"/>
    <n v="0"/>
    <n v="0"/>
    <m/>
    <n v="1"/>
    <n v="4"/>
    <n v="0.25"/>
    <n v="3"/>
    <n v="6"/>
    <n v="9"/>
    <n v="3"/>
    <n v="1"/>
    <n v="3"/>
    <n v="3"/>
    <n v="3"/>
    <n v="13"/>
    <n v="4"/>
    <n v="13.5"/>
    <d v="2026-01-26T00:00:00"/>
    <m/>
    <m/>
    <m/>
    <n v="25.916666666666668"/>
  </r>
  <r>
    <x v="188"/>
    <s v="MIN"/>
    <s v="GSW"/>
    <s v="W"/>
    <d v="1899-12-31T01:10:00"/>
    <n v="6"/>
    <n v="12"/>
    <n v="0.5"/>
    <n v="3"/>
    <n v="7"/>
    <n v="0.42899999999999999"/>
    <n v="0"/>
    <n v="0"/>
    <m/>
    <n v="1"/>
    <n v="6"/>
    <n v="7"/>
    <n v="3"/>
    <n v="3"/>
    <n v="1"/>
    <n v="3"/>
    <n v="3"/>
    <n v="15"/>
    <n v="30"/>
    <n v="13.1"/>
    <d v="2026-01-26T00:00:00"/>
    <m/>
    <m/>
    <m/>
    <n v="25.166666666666668"/>
  </r>
  <r>
    <x v="363"/>
    <s v="ATL"/>
    <s v="IND"/>
    <s v="W"/>
    <d v="1899-12-30T16:44:00"/>
    <n v="6"/>
    <n v="6"/>
    <n v="1"/>
    <n v="0"/>
    <n v="0"/>
    <m/>
    <n v="0"/>
    <n v="0"/>
    <m/>
    <n v="1"/>
    <n v="3"/>
    <n v="4"/>
    <n v="1"/>
    <n v="0"/>
    <n v="3"/>
    <n v="0"/>
    <n v="4"/>
    <n v="12"/>
    <n v="9"/>
    <n v="13"/>
    <d v="2026-01-26T00:00:00"/>
    <m/>
    <m/>
    <m/>
    <n v="16.733333333333334"/>
  </r>
  <r>
    <x v="11"/>
    <s v="HOU"/>
    <s v="MEM"/>
    <s v="W"/>
    <d v="1899-12-31T17:36:00"/>
    <n v="3"/>
    <n v="10"/>
    <n v="0.3"/>
    <n v="0"/>
    <n v="1"/>
    <n v="0"/>
    <n v="2"/>
    <n v="2"/>
    <n v="1"/>
    <n v="5"/>
    <n v="3"/>
    <n v="8"/>
    <n v="14"/>
    <n v="1"/>
    <n v="0"/>
    <n v="4"/>
    <n v="1"/>
    <n v="8"/>
    <n v="11"/>
    <n v="13"/>
    <d v="2026-01-26T00:00:00"/>
    <m/>
    <m/>
    <m/>
    <n v="41.6"/>
  </r>
  <r>
    <x v="108"/>
    <s v="ORL"/>
    <s v="CLE"/>
    <s v="L"/>
    <d v="1899-12-31T14:29:00"/>
    <n v="7"/>
    <n v="17"/>
    <n v="0.41199999999999998"/>
    <n v="3"/>
    <n v="7"/>
    <n v="0.42899999999999999"/>
    <n v="2"/>
    <n v="2"/>
    <n v="1"/>
    <n v="3"/>
    <n v="1"/>
    <n v="4"/>
    <n v="0"/>
    <n v="1"/>
    <n v="1"/>
    <n v="0"/>
    <n v="3"/>
    <n v="19"/>
    <n v="-17"/>
    <n v="12.8"/>
    <d v="2026-01-26T00:00:00"/>
    <m/>
    <m/>
    <m/>
    <n v="38.483333333333334"/>
  </r>
  <r>
    <x v="177"/>
    <s v="CHO"/>
    <s v="PHI"/>
    <s v="W"/>
    <d v="1899-12-30T20:22:00"/>
    <n v="5"/>
    <n v="9"/>
    <n v="0.55600000000000005"/>
    <n v="2"/>
    <n v="5"/>
    <n v="0.4"/>
    <n v="0"/>
    <n v="0"/>
    <m/>
    <n v="2"/>
    <n v="6"/>
    <n v="8"/>
    <n v="6"/>
    <n v="2"/>
    <n v="0"/>
    <n v="4"/>
    <n v="2"/>
    <n v="12"/>
    <n v="28"/>
    <n v="12.3"/>
    <d v="2026-01-26T00:00:00"/>
    <m/>
    <m/>
    <m/>
    <n v="20.366666666666667"/>
  </r>
  <r>
    <x v="331"/>
    <s v="IND"/>
    <s v="ATL"/>
    <s v="L"/>
    <d v="1899-12-31T05:13:00"/>
    <n v="6"/>
    <n v="11"/>
    <n v="0.54500000000000004"/>
    <n v="3"/>
    <n v="6"/>
    <n v="0.5"/>
    <n v="3"/>
    <n v="4"/>
    <n v="0.75"/>
    <n v="0"/>
    <n v="2"/>
    <n v="2"/>
    <n v="4"/>
    <n v="0"/>
    <n v="0"/>
    <n v="3"/>
    <n v="1"/>
    <n v="18"/>
    <n v="3"/>
    <n v="12.3"/>
    <d v="2026-01-26T00:00:00"/>
    <m/>
    <m/>
    <m/>
    <n v="29.216666666666669"/>
  </r>
  <r>
    <x v="454"/>
    <s v="IND"/>
    <s v="ATL"/>
    <s v="L"/>
    <d v="1899-12-30T18:19:00"/>
    <n v="7"/>
    <n v="11"/>
    <n v="0.63600000000000001"/>
    <n v="0"/>
    <n v="1"/>
    <n v="0"/>
    <n v="2"/>
    <n v="2"/>
    <n v="1"/>
    <n v="0"/>
    <n v="1"/>
    <n v="1"/>
    <n v="3"/>
    <n v="1"/>
    <n v="0"/>
    <n v="2"/>
    <n v="1"/>
    <n v="16"/>
    <n v="-18"/>
    <n v="12.1"/>
    <d v="2026-01-26T00:00:00"/>
    <m/>
    <m/>
    <m/>
    <n v="18.316666666666666"/>
  </r>
  <r>
    <x v="186"/>
    <s v="PHI"/>
    <s v="CHO"/>
    <s v="L"/>
    <d v="1899-12-31T01:08:00"/>
    <n v="7"/>
    <n v="12"/>
    <n v="0.58299999999999996"/>
    <n v="1"/>
    <n v="4"/>
    <n v="0.25"/>
    <n v="2"/>
    <n v="2"/>
    <n v="1"/>
    <n v="1"/>
    <n v="1"/>
    <n v="2"/>
    <n v="0"/>
    <n v="2"/>
    <n v="0"/>
    <n v="2"/>
    <n v="1"/>
    <n v="17"/>
    <n v="-40"/>
    <n v="12"/>
    <d v="2026-01-26T00:00:00"/>
    <m/>
    <m/>
    <m/>
    <n v="25.133333333333333"/>
  </r>
  <r>
    <x v="193"/>
    <s v="MEM"/>
    <s v="HOU"/>
    <s v="L"/>
    <d v="1899-12-31T03:23:00"/>
    <n v="1"/>
    <n v="5"/>
    <n v="0.2"/>
    <n v="0"/>
    <n v="3"/>
    <n v="0"/>
    <n v="3"/>
    <n v="3"/>
    <n v="1"/>
    <n v="3"/>
    <n v="2"/>
    <n v="5"/>
    <n v="13"/>
    <n v="1"/>
    <n v="1"/>
    <n v="3"/>
    <n v="1"/>
    <n v="5"/>
    <n v="-5"/>
    <n v="12"/>
    <d v="2026-01-26T00:00:00"/>
    <m/>
    <m/>
    <m/>
    <n v="27.383333333333333"/>
  </r>
  <r>
    <x v="312"/>
    <s v="IND"/>
    <s v="ATL"/>
    <s v="L"/>
    <d v="1899-12-31T00:48:00"/>
    <n v="6"/>
    <n v="10"/>
    <n v="0.6"/>
    <n v="2"/>
    <n v="3"/>
    <n v="0.66700000000000004"/>
    <n v="2"/>
    <n v="3"/>
    <n v="0.66700000000000004"/>
    <n v="0"/>
    <n v="2"/>
    <n v="2"/>
    <n v="1"/>
    <n v="1"/>
    <n v="0"/>
    <n v="1"/>
    <n v="1"/>
    <n v="16"/>
    <n v="-25"/>
    <n v="11.9"/>
    <d v="2026-01-26T00:00:00"/>
    <m/>
    <m/>
    <m/>
    <n v="24.800000000000004"/>
  </r>
  <r>
    <x v="201"/>
    <s v="ORL"/>
    <s v="CLE"/>
    <s v="L"/>
    <d v="1899-12-31T13:13:00"/>
    <n v="6"/>
    <n v="14"/>
    <n v="0.42899999999999999"/>
    <n v="2"/>
    <n v="9"/>
    <n v="0.222"/>
    <n v="0"/>
    <n v="0"/>
    <m/>
    <n v="0"/>
    <n v="4"/>
    <n v="4"/>
    <n v="5"/>
    <n v="3"/>
    <n v="1"/>
    <n v="2"/>
    <n v="3"/>
    <n v="14"/>
    <n v="-14"/>
    <n v="11.8"/>
    <d v="2026-01-26T00:00:00"/>
    <m/>
    <m/>
    <m/>
    <n v="37.216666666666669"/>
  </r>
  <r>
    <x v="498"/>
    <s v="CHO"/>
    <s v="PHI"/>
    <s v="W"/>
    <d v="1899-12-30T21:18:00"/>
    <n v="3"/>
    <n v="6"/>
    <n v="0.5"/>
    <n v="1"/>
    <n v="3"/>
    <n v="0.33300000000000002"/>
    <n v="5"/>
    <n v="5"/>
    <n v="1"/>
    <n v="2"/>
    <n v="0"/>
    <n v="2"/>
    <n v="4"/>
    <n v="1"/>
    <n v="0"/>
    <n v="2"/>
    <n v="1"/>
    <n v="12"/>
    <n v="21"/>
    <n v="11.8"/>
    <d v="2026-01-26T00:00:00"/>
    <m/>
    <m/>
    <m/>
    <n v="21.299999999999997"/>
  </r>
  <r>
    <x v="118"/>
    <s v="MEM"/>
    <s v="HOU"/>
    <s v="L"/>
    <d v="1899-12-31T08:14:00"/>
    <n v="8"/>
    <n v="17"/>
    <n v="0.47099999999999997"/>
    <n v="1"/>
    <n v="5"/>
    <n v="0.2"/>
    <n v="0"/>
    <n v="0"/>
    <m/>
    <n v="1"/>
    <n v="6"/>
    <n v="7"/>
    <n v="1"/>
    <n v="1"/>
    <n v="2"/>
    <n v="1"/>
    <n v="3"/>
    <n v="17"/>
    <n v="-10"/>
    <n v="11.7"/>
    <d v="2026-01-26T00:00:00"/>
    <m/>
    <m/>
    <m/>
    <n v="32.233333333333334"/>
  </r>
  <r>
    <x v="27"/>
    <s v="LAL"/>
    <s v="CHI"/>
    <s v="W"/>
    <d v="1899-12-31T09:25:00"/>
    <n v="3"/>
    <n v="6"/>
    <n v="0.5"/>
    <n v="2"/>
    <n v="4"/>
    <n v="0.5"/>
    <n v="0"/>
    <n v="0"/>
    <m/>
    <n v="1"/>
    <n v="4"/>
    <n v="5"/>
    <n v="3"/>
    <n v="3"/>
    <n v="0"/>
    <n v="0"/>
    <n v="1"/>
    <n v="8"/>
    <n v="-9"/>
    <n v="11.6"/>
    <d v="2026-01-26T00:00:00"/>
    <m/>
    <m/>
    <m/>
    <n v="33.416666666666671"/>
  </r>
  <r>
    <x v="149"/>
    <s v="POR"/>
    <s v="BOS"/>
    <s v="L"/>
    <d v="1899-12-31T00:27:00"/>
    <n v="5"/>
    <n v="11"/>
    <n v="0.45500000000000002"/>
    <n v="3"/>
    <n v="7"/>
    <n v="0.42899999999999999"/>
    <n v="1"/>
    <n v="2"/>
    <n v="0.5"/>
    <n v="0"/>
    <n v="3"/>
    <n v="3"/>
    <n v="3"/>
    <n v="3"/>
    <n v="0"/>
    <n v="2"/>
    <n v="1"/>
    <n v="14"/>
    <n v="3"/>
    <n v="11.5"/>
    <d v="2026-01-26T00:00:00"/>
    <m/>
    <m/>
    <m/>
    <n v="24.450000000000003"/>
  </r>
  <r>
    <x v="57"/>
    <s v="ATL"/>
    <s v="IND"/>
    <s v="W"/>
    <d v="1899-12-31T10:31:00"/>
    <n v="5"/>
    <n v="19"/>
    <n v="0.26300000000000001"/>
    <n v="1"/>
    <n v="7"/>
    <n v="0.14299999999999999"/>
    <n v="4"/>
    <n v="4"/>
    <n v="1"/>
    <n v="2"/>
    <n v="5"/>
    <n v="7"/>
    <n v="6"/>
    <n v="4"/>
    <n v="1"/>
    <n v="4"/>
    <n v="1"/>
    <n v="15"/>
    <n v="0"/>
    <n v="11.1"/>
    <d v="2026-01-26T00:00:00"/>
    <m/>
    <m/>
    <m/>
    <n v="34.516666666666666"/>
  </r>
  <r>
    <x v="99"/>
    <s v="MIN"/>
    <s v="GSW"/>
    <s v="W"/>
    <d v="1899-12-31T06:24:00"/>
    <n v="4"/>
    <n v="9"/>
    <n v="0.44400000000000001"/>
    <n v="2"/>
    <n v="4"/>
    <n v="0.5"/>
    <n v="4"/>
    <n v="4"/>
    <n v="1"/>
    <n v="0"/>
    <n v="3"/>
    <n v="3"/>
    <n v="3"/>
    <n v="0"/>
    <n v="3"/>
    <n v="3"/>
    <n v="1"/>
    <n v="14"/>
    <n v="17"/>
    <n v="11"/>
    <d v="2026-01-26T00:00:00"/>
    <m/>
    <m/>
    <m/>
    <n v="30.4"/>
  </r>
  <r>
    <x v="219"/>
    <s v="PHI"/>
    <s v="CHO"/>
    <s v="L"/>
    <d v="1899-12-31T02:14:00"/>
    <n v="5"/>
    <n v="11"/>
    <n v="0.45500000000000002"/>
    <n v="0"/>
    <n v="2"/>
    <n v="0"/>
    <n v="4"/>
    <n v="5"/>
    <n v="0.8"/>
    <n v="0"/>
    <n v="3"/>
    <n v="3"/>
    <n v="5"/>
    <n v="1"/>
    <n v="0"/>
    <n v="2"/>
    <n v="2"/>
    <n v="14"/>
    <n v="-7"/>
    <n v="10.5"/>
    <d v="2026-01-26T00:00:00"/>
    <m/>
    <m/>
    <m/>
    <n v="26.233333333333331"/>
  </r>
  <r>
    <x v="25"/>
    <s v="LAL"/>
    <s v="CHI"/>
    <s v="W"/>
    <d v="1899-12-30T22:54:00"/>
    <n v="3"/>
    <n v="4"/>
    <n v="0.75"/>
    <n v="0"/>
    <n v="0"/>
    <m/>
    <n v="2"/>
    <n v="2"/>
    <n v="1"/>
    <n v="1"/>
    <n v="3"/>
    <n v="4"/>
    <n v="1"/>
    <n v="1"/>
    <n v="2"/>
    <n v="0"/>
    <n v="2"/>
    <n v="8"/>
    <n v="26"/>
    <n v="10.3"/>
    <d v="2026-01-26T00:00:00"/>
    <m/>
    <m/>
    <m/>
    <n v="22.900000000000002"/>
  </r>
  <r>
    <x v="298"/>
    <s v="CHI"/>
    <s v="LAL"/>
    <s v="L"/>
    <d v="1899-12-31T12:44:00"/>
    <n v="5"/>
    <n v="7"/>
    <n v="0.71399999999999997"/>
    <n v="3"/>
    <n v="5"/>
    <n v="0.6"/>
    <n v="0"/>
    <n v="2"/>
    <n v="0"/>
    <n v="0"/>
    <n v="7"/>
    <n v="7"/>
    <n v="0"/>
    <n v="1"/>
    <n v="0"/>
    <n v="1"/>
    <n v="3"/>
    <n v="13"/>
    <n v="5"/>
    <n v="10.199999999999999"/>
    <d v="2026-01-26T00:00:00"/>
    <m/>
    <m/>
    <m/>
    <n v="36.733333333333334"/>
  </r>
  <r>
    <x v="152"/>
    <s v="POR"/>
    <s v="BOS"/>
    <s v="L"/>
    <d v="1899-12-31T04:19:00"/>
    <n v="4"/>
    <n v="9"/>
    <n v="0.44400000000000001"/>
    <n v="1"/>
    <n v="5"/>
    <n v="0.2"/>
    <n v="0"/>
    <n v="2"/>
    <n v="0"/>
    <n v="4"/>
    <n v="11"/>
    <n v="15"/>
    <n v="1"/>
    <n v="0"/>
    <n v="5"/>
    <n v="3"/>
    <n v="2"/>
    <n v="9"/>
    <n v="-19"/>
    <n v="10"/>
    <d v="2026-01-26T00:00:00"/>
    <m/>
    <m/>
    <m/>
    <n v="28.316666666666663"/>
  </r>
  <r>
    <x v="106"/>
    <s v="CHO"/>
    <s v="PHI"/>
    <s v="W"/>
    <d v="1899-12-30T20:06:00"/>
    <n v="6"/>
    <n v="7"/>
    <n v="0.85699999999999998"/>
    <n v="0"/>
    <n v="0"/>
    <m/>
    <n v="0"/>
    <n v="1"/>
    <n v="0"/>
    <n v="2"/>
    <n v="3"/>
    <n v="5"/>
    <n v="0"/>
    <n v="0"/>
    <n v="0"/>
    <n v="1"/>
    <n v="1"/>
    <n v="12"/>
    <n v="32"/>
    <n v="10"/>
    <d v="2026-01-26T00:00:00"/>
    <m/>
    <m/>
    <m/>
    <n v="20.100000000000001"/>
  </r>
  <r>
    <x v="441"/>
    <s v="PHI"/>
    <s v="CHO"/>
    <s v="L"/>
    <d v="1899-12-30T22:52:00"/>
    <n v="6"/>
    <n v="13"/>
    <n v="0.46200000000000002"/>
    <n v="4"/>
    <n v="8"/>
    <n v="0.5"/>
    <n v="0"/>
    <n v="0"/>
    <m/>
    <n v="0"/>
    <n v="3"/>
    <n v="3"/>
    <n v="3"/>
    <n v="0"/>
    <n v="1"/>
    <n v="3"/>
    <n v="0"/>
    <n v="16"/>
    <n v="3"/>
    <n v="10"/>
    <d v="2026-01-26T00:00:00"/>
    <m/>
    <m/>
    <m/>
    <n v="22.866666666666667"/>
  </r>
  <r>
    <x v="13"/>
    <s v="HOU"/>
    <s v="MEM"/>
    <s v="W"/>
    <d v="1899-12-31T09:35:00"/>
    <n v="2"/>
    <n v="6"/>
    <n v="0.33300000000000002"/>
    <n v="2"/>
    <n v="6"/>
    <n v="0.33300000000000002"/>
    <n v="2"/>
    <n v="2"/>
    <n v="1"/>
    <n v="0"/>
    <n v="8"/>
    <n v="8"/>
    <n v="2"/>
    <n v="2"/>
    <n v="0"/>
    <n v="0"/>
    <n v="2"/>
    <n v="8"/>
    <n v="6"/>
    <n v="9.6"/>
    <d v="2026-01-26T00:00:00"/>
    <m/>
    <m/>
    <m/>
    <n v="33.583333333333336"/>
  </r>
  <r>
    <x v="38"/>
    <s v="HOU"/>
    <s v="MEM"/>
    <s v="W"/>
    <d v="1899-12-31T02:38:00"/>
    <n v="6"/>
    <n v="17"/>
    <n v="0.35299999999999998"/>
    <n v="4"/>
    <n v="8"/>
    <n v="0.5"/>
    <n v="1"/>
    <n v="2"/>
    <n v="0.5"/>
    <n v="2"/>
    <n v="5"/>
    <n v="7"/>
    <n v="0"/>
    <n v="2"/>
    <n v="1"/>
    <n v="3"/>
    <n v="1"/>
    <n v="17"/>
    <n v="10"/>
    <n v="9.3000000000000007"/>
    <d v="2026-01-26T00:00:00"/>
    <m/>
    <m/>
    <m/>
    <n v="26.633333333333333"/>
  </r>
  <r>
    <x v="268"/>
    <s v="ATL"/>
    <s v="IND"/>
    <s v="W"/>
    <d v="1899-12-30T13:29:00"/>
    <n v="3"/>
    <n v="4"/>
    <n v="0.75"/>
    <n v="1"/>
    <n v="2"/>
    <n v="0.5"/>
    <n v="0"/>
    <n v="0"/>
    <m/>
    <n v="2"/>
    <n v="4"/>
    <n v="6"/>
    <n v="1"/>
    <n v="1"/>
    <n v="0"/>
    <n v="0"/>
    <n v="1"/>
    <n v="7"/>
    <n v="16"/>
    <n v="9.3000000000000007"/>
    <d v="2026-01-26T00:00:00"/>
    <m/>
    <m/>
    <m/>
    <n v="13.483333333333334"/>
  </r>
  <r>
    <x v="62"/>
    <s v="CHO"/>
    <s v="PHI"/>
    <s v="W"/>
    <d v="1899-12-30T18:57:00"/>
    <n v="4"/>
    <n v="7"/>
    <n v="0.57099999999999995"/>
    <n v="1"/>
    <n v="3"/>
    <n v="0.33300000000000002"/>
    <n v="1"/>
    <n v="1"/>
    <n v="1"/>
    <n v="1"/>
    <n v="2"/>
    <n v="3"/>
    <n v="3"/>
    <n v="0"/>
    <n v="1"/>
    <n v="0"/>
    <n v="4"/>
    <n v="10"/>
    <n v="22"/>
    <n v="9.1999999999999993"/>
    <d v="2026-01-26T00:00:00"/>
    <m/>
    <m/>
    <m/>
    <n v="18.95"/>
  </r>
  <r>
    <x v="251"/>
    <s v="BOS"/>
    <s v="POR"/>
    <s v="W"/>
    <d v="1899-12-31T05:40:00"/>
    <n v="4"/>
    <n v="12"/>
    <n v="0.33300000000000002"/>
    <n v="3"/>
    <n v="7"/>
    <n v="0.42899999999999999"/>
    <n v="0"/>
    <n v="0"/>
    <m/>
    <n v="0"/>
    <n v="7"/>
    <n v="7"/>
    <n v="3"/>
    <n v="2"/>
    <n v="0"/>
    <n v="0"/>
    <n v="3"/>
    <n v="11"/>
    <n v="5"/>
    <n v="9.1999999999999993"/>
    <d v="2026-01-26T00:00:00"/>
    <m/>
    <m/>
    <m/>
    <n v="29.666666666666668"/>
  </r>
  <r>
    <x v="32"/>
    <s v="GSW"/>
    <s v="MIN"/>
    <s v="L"/>
    <d v="1899-12-31T03:34:00"/>
    <n v="5"/>
    <n v="12"/>
    <n v="0.41699999999999998"/>
    <n v="3"/>
    <n v="7"/>
    <n v="0.42899999999999999"/>
    <n v="0"/>
    <n v="0"/>
    <m/>
    <n v="3"/>
    <n v="2"/>
    <n v="5"/>
    <n v="0"/>
    <n v="0"/>
    <n v="1"/>
    <n v="0"/>
    <n v="2"/>
    <n v="13"/>
    <n v="-13"/>
    <n v="9.1999999999999993"/>
    <d v="2026-01-26T00:00:00"/>
    <m/>
    <m/>
    <m/>
    <n v="27.566666666666663"/>
  </r>
  <r>
    <x v="154"/>
    <s v="MEM"/>
    <s v="HOU"/>
    <s v="L"/>
    <d v="1899-12-30T18:20:00"/>
    <n v="5"/>
    <n v="9"/>
    <n v="0.55600000000000005"/>
    <n v="1"/>
    <n v="4"/>
    <n v="0.25"/>
    <n v="0"/>
    <n v="0"/>
    <m/>
    <n v="2"/>
    <n v="1"/>
    <n v="3"/>
    <n v="1"/>
    <n v="0"/>
    <n v="0"/>
    <n v="0"/>
    <n v="0"/>
    <n v="11"/>
    <n v="5"/>
    <n v="9.1"/>
    <d v="2026-01-26T00:00:00"/>
    <m/>
    <m/>
    <m/>
    <n v="18.333333333333332"/>
  </r>
  <r>
    <x v="30"/>
    <s v="LAL"/>
    <s v="CHI"/>
    <s v="W"/>
    <d v="1899-12-31T08:16:00"/>
    <n v="3"/>
    <n v="6"/>
    <n v="0.5"/>
    <n v="1"/>
    <n v="3"/>
    <n v="0.33300000000000002"/>
    <n v="5"/>
    <n v="7"/>
    <n v="0.71399999999999997"/>
    <n v="0"/>
    <n v="2"/>
    <n v="2"/>
    <n v="1"/>
    <n v="1"/>
    <n v="0"/>
    <n v="0"/>
    <n v="4"/>
    <n v="12"/>
    <n v="5"/>
    <n v="8.9"/>
    <d v="2026-01-26T00:00:00"/>
    <m/>
    <m/>
    <m/>
    <n v="32.266666666666666"/>
  </r>
  <r>
    <x v="81"/>
    <s v="ATL"/>
    <s v="IND"/>
    <s v="W"/>
    <d v="1899-12-31T07:16:00"/>
    <n v="5"/>
    <n v="13"/>
    <n v="0.38500000000000001"/>
    <n v="2"/>
    <n v="6"/>
    <n v="0.33300000000000002"/>
    <n v="0"/>
    <n v="0"/>
    <m/>
    <n v="2"/>
    <n v="8"/>
    <n v="10"/>
    <n v="2"/>
    <n v="0"/>
    <n v="1"/>
    <n v="1"/>
    <n v="3"/>
    <n v="12"/>
    <n v="7"/>
    <n v="8.6"/>
    <d v="2026-01-26T00:00:00"/>
    <m/>
    <m/>
    <m/>
    <n v="31.266666666666666"/>
  </r>
  <r>
    <x v="153"/>
    <s v="CLE"/>
    <s v="ORL"/>
    <s v="W"/>
    <d v="1899-12-31T04:54:00"/>
    <n v="2"/>
    <n v="4"/>
    <n v="0.5"/>
    <n v="0"/>
    <n v="2"/>
    <n v="0"/>
    <n v="2"/>
    <n v="2"/>
    <n v="1"/>
    <n v="2"/>
    <n v="5"/>
    <n v="7"/>
    <n v="2"/>
    <n v="1"/>
    <n v="1"/>
    <n v="1"/>
    <n v="1"/>
    <n v="6"/>
    <n v="21"/>
    <n v="8.6"/>
    <d v="2026-01-26T00:00:00"/>
    <m/>
    <m/>
    <m/>
    <n v="28.9"/>
  </r>
  <r>
    <x v="90"/>
    <s v="PHI"/>
    <s v="CHO"/>
    <s v="L"/>
    <d v="1899-12-31T01:18:00"/>
    <n v="4"/>
    <n v="8"/>
    <n v="0.5"/>
    <n v="0"/>
    <n v="1"/>
    <n v="0"/>
    <n v="1"/>
    <n v="2"/>
    <n v="0.5"/>
    <n v="1"/>
    <n v="2"/>
    <n v="3"/>
    <n v="1"/>
    <n v="2"/>
    <n v="0"/>
    <n v="0"/>
    <n v="1"/>
    <n v="9"/>
    <n v="-13"/>
    <n v="8.1999999999999993"/>
    <d v="2026-01-26T00:00:00"/>
    <m/>
    <m/>
    <m/>
    <n v="25.3"/>
  </r>
  <r>
    <x v="327"/>
    <s v="IND"/>
    <s v="ATL"/>
    <s v="L"/>
    <d v="1899-12-31T06:17:00"/>
    <n v="3"/>
    <n v="10"/>
    <n v="0.3"/>
    <n v="0"/>
    <n v="2"/>
    <n v="0"/>
    <n v="0"/>
    <n v="1"/>
    <n v="0"/>
    <n v="1"/>
    <n v="4"/>
    <n v="5"/>
    <n v="13"/>
    <n v="1"/>
    <n v="1"/>
    <n v="4"/>
    <n v="1"/>
    <n v="6"/>
    <n v="2"/>
    <n v="8.1"/>
    <d v="2026-01-26T00:00:00"/>
    <m/>
    <m/>
    <m/>
    <n v="30.283333333333335"/>
  </r>
  <r>
    <x v="58"/>
    <s v="MIN"/>
    <s v="GSW"/>
    <s v="W"/>
    <d v="1899-12-30T22:50:00"/>
    <n v="7"/>
    <n v="15"/>
    <n v="0.46700000000000003"/>
    <n v="1"/>
    <n v="6"/>
    <n v="0.16700000000000001"/>
    <n v="3"/>
    <n v="3"/>
    <n v="1"/>
    <n v="0"/>
    <n v="7"/>
    <n v="7"/>
    <n v="2"/>
    <n v="1"/>
    <n v="0"/>
    <n v="6"/>
    <n v="2"/>
    <n v="18"/>
    <n v="13"/>
    <n v="8"/>
    <d v="2026-01-26T00:00:00"/>
    <m/>
    <m/>
    <m/>
    <n v="22.833333333333332"/>
  </r>
  <r>
    <x v="128"/>
    <s v="BOS"/>
    <s v="POR"/>
    <s v="W"/>
    <d v="1899-12-31T02:25:00"/>
    <n v="5"/>
    <n v="12"/>
    <n v="0.41699999999999998"/>
    <n v="2"/>
    <n v="7"/>
    <n v="0.28599999999999998"/>
    <n v="0"/>
    <n v="0"/>
    <m/>
    <n v="0"/>
    <n v="1"/>
    <n v="1"/>
    <n v="1"/>
    <n v="2"/>
    <n v="1"/>
    <n v="1"/>
    <n v="1"/>
    <n v="12"/>
    <n v="-9"/>
    <n v="7.9"/>
    <d v="2026-01-26T00:00:00"/>
    <m/>
    <m/>
    <m/>
    <n v="26.416666666666664"/>
  </r>
  <r>
    <x v="96"/>
    <s v="CHO"/>
    <s v="PHI"/>
    <s v="W"/>
    <d v="1899-12-30T20:24:00"/>
    <n v="4"/>
    <n v="12"/>
    <n v="0.33300000000000002"/>
    <n v="2"/>
    <n v="6"/>
    <n v="0.33300000000000002"/>
    <n v="1"/>
    <n v="1"/>
    <n v="1"/>
    <n v="2"/>
    <n v="0"/>
    <n v="2"/>
    <n v="8"/>
    <n v="1"/>
    <n v="0"/>
    <n v="4"/>
    <n v="1"/>
    <n v="11"/>
    <n v="36"/>
    <n v="7.8"/>
    <d v="2026-01-26T00:00:00"/>
    <m/>
    <m/>
    <m/>
    <n v="20.399999999999999"/>
  </r>
  <r>
    <x v="198"/>
    <s v="PHI"/>
    <s v="CHO"/>
    <s v="L"/>
    <d v="1899-12-30T20:03:00"/>
    <n v="3"/>
    <n v="8"/>
    <n v="0.375"/>
    <n v="3"/>
    <n v="6"/>
    <n v="0.5"/>
    <n v="0"/>
    <n v="0"/>
    <m/>
    <n v="1"/>
    <n v="1"/>
    <n v="2"/>
    <n v="0"/>
    <n v="3"/>
    <n v="0"/>
    <n v="0"/>
    <n v="2"/>
    <n v="9"/>
    <n v="8"/>
    <n v="7.8"/>
    <d v="2026-01-26T00:00:00"/>
    <m/>
    <m/>
    <m/>
    <n v="20.05"/>
  </r>
  <r>
    <x v="297"/>
    <s v="CHI"/>
    <s v="LAL"/>
    <s v="L"/>
    <d v="1899-12-31T03:46:00"/>
    <n v="3"/>
    <n v="5"/>
    <n v="0.6"/>
    <n v="1"/>
    <n v="2"/>
    <n v="0.5"/>
    <n v="0"/>
    <n v="0"/>
    <m/>
    <n v="0"/>
    <n v="1"/>
    <n v="1"/>
    <n v="5"/>
    <n v="0"/>
    <n v="0"/>
    <n v="0"/>
    <n v="2"/>
    <n v="7"/>
    <n v="10"/>
    <n v="7.7"/>
    <d v="2026-01-26T00:00:00"/>
    <m/>
    <m/>
    <m/>
    <n v="27.766666666666669"/>
  </r>
  <r>
    <x v="511"/>
    <s v="GSW"/>
    <s v="MIN"/>
    <s v="L"/>
    <d v="1899-12-30T09:22:00"/>
    <n v="2"/>
    <n v="4"/>
    <n v="0.5"/>
    <n v="0"/>
    <n v="1"/>
    <n v="0"/>
    <n v="2"/>
    <n v="2"/>
    <n v="1"/>
    <n v="1"/>
    <n v="4"/>
    <n v="5"/>
    <n v="1"/>
    <n v="1"/>
    <n v="0"/>
    <n v="0"/>
    <n v="0"/>
    <n v="6"/>
    <n v="-7"/>
    <n v="7.6"/>
    <d v="2026-01-26T00:00:00"/>
    <m/>
    <m/>
    <m/>
    <n v="9.3666666666666671"/>
  </r>
  <r>
    <x v="74"/>
    <s v="CHI"/>
    <s v="LAL"/>
    <s v="L"/>
    <d v="1899-12-30T22:19:00"/>
    <n v="4"/>
    <n v="8"/>
    <n v="0.5"/>
    <n v="2"/>
    <n v="6"/>
    <n v="0.33300000000000002"/>
    <n v="1"/>
    <n v="2"/>
    <n v="0.5"/>
    <n v="1"/>
    <n v="4"/>
    <n v="5"/>
    <n v="4"/>
    <n v="0"/>
    <n v="0"/>
    <n v="3"/>
    <n v="2"/>
    <n v="11"/>
    <n v="9"/>
    <n v="7.5"/>
    <d v="2026-01-26T00:00:00"/>
    <m/>
    <m/>
    <m/>
    <n v="22.316666666666666"/>
  </r>
  <r>
    <x v="230"/>
    <s v="CLE"/>
    <s v="ORL"/>
    <s v="W"/>
    <d v="1899-12-30T14:02:00"/>
    <n v="2"/>
    <n v="3"/>
    <n v="0.66700000000000004"/>
    <n v="2"/>
    <n v="2"/>
    <n v="1"/>
    <n v="0"/>
    <n v="0"/>
    <m/>
    <n v="0"/>
    <n v="2"/>
    <n v="2"/>
    <n v="3"/>
    <n v="2"/>
    <n v="0"/>
    <n v="2"/>
    <n v="0"/>
    <n v="6"/>
    <n v="3"/>
    <n v="7.4"/>
    <d v="2026-01-26T00:00:00"/>
    <m/>
    <m/>
    <m/>
    <n v="14.033333333333335"/>
  </r>
  <r>
    <x v="151"/>
    <s v="ORL"/>
    <s v="CLE"/>
    <s v="L"/>
    <d v="1899-12-31T09:30:00"/>
    <n v="4"/>
    <n v="8"/>
    <n v="0.5"/>
    <n v="1"/>
    <n v="4"/>
    <n v="0.25"/>
    <n v="0"/>
    <n v="0"/>
    <m/>
    <n v="0"/>
    <n v="7"/>
    <n v="7"/>
    <n v="1"/>
    <n v="0"/>
    <n v="1"/>
    <n v="0"/>
    <n v="3"/>
    <n v="9"/>
    <n v="-13"/>
    <n v="7.3"/>
    <d v="2026-01-26T00:00:00"/>
    <m/>
    <m/>
    <m/>
    <n v="33.5"/>
  </r>
  <r>
    <x v="63"/>
    <s v="BOS"/>
    <s v="POR"/>
    <s v="W"/>
    <d v="1899-12-31T10:28:00"/>
    <n v="7"/>
    <n v="14"/>
    <n v="0.5"/>
    <n v="2"/>
    <n v="4"/>
    <n v="0.5"/>
    <n v="2"/>
    <n v="2"/>
    <n v="1"/>
    <n v="2"/>
    <n v="2"/>
    <n v="4"/>
    <n v="4"/>
    <n v="2"/>
    <n v="0"/>
    <n v="9"/>
    <n v="4"/>
    <n v="18"/>
    <n v="2"/>
    <n v="7.2"/>
    <d v="2026-01-26T00:00:00"/>
    <m/>
    <m/>
    <m/>
    <n v="34.466666666666669"/>
  </r>
  <r>
    <x v="329"/>
    <s v="IND"/>
    <s v="ATL"/>
    <s v="L"/>
    <d v="1899-12-30T18:27:00"/>
    <n v="2"/>
    <n v="5"/>
    <n v="0.4"/>
    <n v="0"/>
    <n v="2"/>
    <n v="0"/>
    <n v="2"/>
    <n v="2"/>
    <n v="1"/>
    <n v="1"/>
    <n v="4"/>
    <n v="5"/>
    <n v="1"/>
    <n v="2"/>
    <n v="0"/>
    <n v="0"/>
    <n v="2"/>
    <n v="6"/>
    <n v="15"/>
    <n v="7.1"/>
    <d v="2026-01-26T00:00:00"/>
    <m/>
    <m/>
    <m/>
    <n v="18.450000000000003"/>
  </r>
  <r>
    <x v="226"/>
    <s v="MIN"/>
    <s v="GSW"/>
    <s v="W"/>
    <d v="1899-12-31T00:43:00"/>
    <n v="1"/>
    <n v="3"/>
    <n v="0.33300000000000002"/>
    <n v="0"/>
    <n v="0"/>
    <m/>
    <n v="2"/>
    <n v="2"/>
    <n v="1"/>
    <n v="1"/>
    <n v="2"/>
    <n v="3"/>
    <n v="2"/>
    <n v="2"/>
    <n v="0"/>
    <n v="0"/>
    <n v="0"/>
    <n v="4"/>
    <n v="15"/>
    <n v="7"/>
    <d v="2026-01-26T00:00:00"/>
    <m/>
    <m/>
    <m/>
    <n v="24.716666666666669"/>
  </r>
  <r>
    <x v="345"/>
    <s v="MEM"/>
    <s v="HOU"/>
    <s v="L"/>
    <d v="1899-12-31T03:20:00"/>
    <n v="6"/>
    <n v="16"/>
    <n v="0.375"/>
    <n v="0"/>
    <n v="6"/>
    <n v="0"/>
    <n v="2"/>
    <n v="3"/>
    <n v="0.66700000000000004"/>
    <n v="1"/>
    <n v="2"/>
    <n v="3"/>
    <n v="1"/>
    <n v="1"/>
    <n v="0"/>
    <n v="0"/>
    <n v="2"/>
    <n v="14"/>
    <n v="-4"/>
    <n v="7"/>
    <d v="2026-01-26T00:00:00"/>
    <m/>
    <m/>
    <m/>
    <n v="27.333333333333332"/>
  </r>
  <r>
    <x v="339"/>
    <s v="GSW"/>
    <s v="MIN"/>
    <s v="L"/>
    <d v="1899-12-31T09:33:00"/>
    <n v="4"/>
    <n v="11"/>
    <n v="0.36399999999999999"/>
    <n v="2"/>
    <n v="4"/>
    <n v="0.5"/>
    <n v="0"/>
    <n v="0"/>
    <m/>
    <n v="2"/>
    <n v="3"/>
    <n v="5"/>
    <n v="6"/>
    <n v="1"/>
    <n v="0"/>
    <n v="4"/>
    <n v="1"/>
    <n v="10"/>
    <n v="-10"/>
    <n v="7"/>
    <d v="2026-01-26T00:00:00"/>
    <m/>
    <m/>
    <m/>
    <n v="33.549999999999997"/>
  </r>
  <r>
    <x v="216"/>
    <s v="CLE"/>
    <s v="ORL"/>
    <s v="W"/>
    <d v="1899-12-31T09:12:00"/>
    <n v="4"/>
    <n v="6"/>
    <n v="0.66700000000000004"/>
    <n v="0"/>
    <n v="0"/>
    <m/>
    <n v="1"/>
    <n v="3"/>
    <n v="0.33300000000000002"/>
    <n v="0"/>
    <n v="4"/>
    <n v="4"/>
    <n v="1"/>
    <n v="0"/>
    <n v="0"/>
    <n v="0"/>
    <n v="2"/>
    <n v="9"/>
    <n v="18"/>
    <n v="6.7"/>
    <d v="2026-01-26T00:00:00"/>
    <m/>
    <m/>
    <m/>
    <n v="33.200000000000003"/>
  </r>
  <r>
    <x v="426"/>
    <s v="POR"/>
    <s v="BOS"/>
    <s v="L"/>
    <d v="1899-12-30T19:41:00"/>
    <n v="3"/>
    <n v="3"/>
    <n v="1"/>
    <n v="0"/>
    <n v="0"/>
    <m/>
    <n v="0"/>
    <n v="0"/>
    <m/>
    <n v="0"/>
    <n v="2"/>
    <n v="2"/>
    <n v="0"/>
    <n v="2"/>
    <n v="1"/>
    <n v="1"/>
    <n v="2"/>
    <n v="6"/>
    <n v="11"/>
    <n v="6.6"/>
    <d v="2026-01-26T00:00:00"/>
    <m/>
    <m/>
    <m/>
    <n v="19.683333333333334"/>
  </r>
  <r>
    <x v="159"/>
    <s v="MEM"/>
    <s v="HOU"/>
    <s v="L"/>
    <d v="1899-12-30T10:33:00"/>
    <n v="2"/>
    <n v="4"/>
    <n v="0.5"/>
    <n v="2"/>
    <n v="2"/>
    <n v="1"/>
    <n v="2"/>
    <n v="2"/>
    <n v="1"/>
    <n v="2"/>
    <n v="1"/>
    <n v="3"/>
    <n v="0"/>
    <n v="0"/>
    <n v="1"/>
    <n v="2"/>
    <n v="0"/>
    <n v="8"/>
    <n v="1"/>
    <n v="6.4"/>
    <d v="2026-01-26T00:00:00"/>
    <m/>
    <m/>
    <m/>
    <n v="10.55"/>
  </r>
  <r>
    <x v="303"/>
    <s v="ORL"/>
    <s v="CLE"/>
    <s v="L"/>
    <d v="1899-12-30T18:17:00"/>
    <n v="1"/>
    <n v="3"/>
    <n v="0.33300000000000002"/>
    <n v="1"/>
    <n v="2"/>
    <n v="0.5"/>
    <n v="0"/>
    <n v="0"/>
    <m/>
    <n v="0"/>
    <n v="3"/>
    <n v="3"/>
    <n v="3"/>
    <n v="2"/>
    <n v="0"/>
    <n v="0"/>
    <n v="0"/>
    <n v="3"/>
    <n v="1"/>
    <n v="6.3"/>
    <d v="2026-01-26T00:00:00"/>
    <m/>
    <m/>
    <m/>
    <n v="18.283333333333331"/>
  </r>
  <r>
    <x v="404"/>
    <s v="POR"/>
    <s v="BOS"/>
    <s v="L"/>
    <d v="1899-12-31T01:45:00"/>
    <n v="5"/>
    <n v="14"/>
    <n v="0.35699999999999998"/>
    <n v="1"/>
    <n v="7"/>
    <n v="0.14299999999999999"/>
    <n v="0"/>
    <n v="0"/>
    <m/>
    <n v="1"/>
    <n v="2"/>
    <n v="3"/>
    <n v="5"/>
    <n v="0"/>
    <n v="0"/>
    <n v="2"/>
    <n v="0"/>
    <n v="11"/>
    <n v="-2"/>
    <n v="6"/>
    <d v="2026-01-26T00:00:00"/>
    <m/>
    <m/>
    <m/>
    <n v="25.75"/>
  </r>
  <r>
    <x v="37"/>
    <s v="GSW"/>
    <s v="MIN"/>
    <s v="L"/>
    <d v="1899-12-31T02:11:00"/>
    <n v="5"/>
    <n v="13"/>
    <n v="0.38500000000000001"/>
    <n v="1"/>
    <n v="6"/>
    <n v="0.16700000000000001"/>
    <n v="0"/>
    <n v="0"/>
    <m/>
    <n v="1"/>
    <n v="9"/>
    <n v="10"/>
    <n v="2"/>
    <n v="1"/>
    <n v="1"/>
    <n v="4"/>
    <n v="1"/>
    <n v="11"/>
    <n v="-5"/>
    <n v="6"/>
    <d v="2026-01-26T00:00:00"/>
    <m/>
    <m/>
    <m/>
    <n v="26.183333333333334"/>
  </r>
  <r>
    <x v="260"/>
    <s v="CLE"/>
    <s v="ORL"/>
    <s v="W"/>
    <d v="1899-12-30T15:29:00"/>
    <n v="2"/>
    <n v="5"/>
    <n v="0.4"/>
    <n v="0"/>
    <n v="1"/>
    <n v="0"/>
    <n v="0"/>
    <n v="0"/>
    <m/>
    <n v="1"/>
    <n v="4"/>
    <n v="5"/>
    <n v="5"/>
    <n v="0"/>
    <n v="0"/>
    <n v="0"/>
    <n v="2"/>
    <n v="4"/>
    <n v="5"/>
    <n v="5.9"/>
    <d v="2026-01-26T00:00:00"/>
    <m/>
    <m/>
    <m/>
    <n v="15.483333333333334"/>
  </r>
  <r>
    <x v="20"/>
    <s v="GSW"/>
    <s v="MIN"/>
    <s v="L"/>
    <d v="1899-12-31T04:10:00"/>
    <n v="2"/>
    <n v="9"/>
    <n v="0.222"/>
    <n v="0"/>
    <n v="6"/>
    <n v="0"/>
    <n v="0"/>
    <n v="0"/>
    <m/>
    <n v="0"/>
    <n v="2"/>
    <n v="2"/>
    <n v="3"/>
    <n v="6"/>
    <n v="0"/>
    <n v="1"/>
    <n v="1"/>
    <n v="4"/>
    <n v="-11"/>
    <n v="5.8"/>
    <d v="2026-01-26T00:00:00"/>
    <m/>
    <m/>
    <m/>
    <n v="28.166666666666668"/>
  </r>
  <r>
    <x v="352"/>
    <s v="BOS"/>
    <s v="POR"/>
    <s v="W"/>
    <d v="1899-12-31T01:53:00"/>
    <n v="3"/>
    <n v="8"/>
    <n v="0.375"/>
    <n v="0"/>
    <n v="0"/>
    <m/>
    <n v="3"/>
    <n v="5"/>
    <n v="0.6"/>
    <n v="2"/>
    <n v="5"/>
    <n v="7"/>
    <n v="1"/>
    <n v="1"/>
    <n v="2"/>
    <n v="2"/>
    <n v="5"/>
    <n v="9"/>
    <n v="4"/>
    <n v="5.8"/>
    <d v="2026-01-26T00:00:00"/>
    <m/>
    <m/>
    <m/>
    <n v="25.883333333333333"/>
  </r>
  <r>
    <x v="348"/>
    <s v="GSW"/>
    <s v="MIN"/>
    <s v="L"/>
    <d v="1899-12-31T02:16:00"/>
    <n v="4"/>
    <n v="12"/>
    <n v="0.33300000000000002"/>
    <n v="2"/>
    <n v="7"/>
    <n v="0.28599999999999998"/>
    <n v="0"/>
    <n v="0"/>
    <m/>
    <n v="2"/>
    <n v="2"/>
    <n v="4"/>
    <n v="1"/>
    <n v="0"/>
    <n v="1"/>
    <n v="1"/>
    <n v="0"/>
    <n v="10"/>
    <n v="-13"/>
    <n v="5.6"/>
    <d v="2026-01-26T00:00:00"/>
    <m/>
    <m/>
    <m/>
    <n v="26.266666666666669"/>
  </r>
  <r>
    <x v="19"/>
    <s v="GSW"/>
    <s v="MIN"/>
    <s v="L"/>
    <d v="1899-12-31T03:45:00"/>
    <n v="4"/>
    <n v="13"/>
    <n v="0.308"/>
    <n v="0"/>
    <n v="2"/>
    <n v="0"/>
    <n v="4"/>
    <n v="5"/>
    <n v="0.8"/>
    <n v="0"/>
    <n v="7"/>
    <n v="7"/>
    <n v="4"/>
    <n v="0"/>
    <n v="0"/>
    <n v="3"/>
    <n v="2"/>
    <n v="12"/>
    <n v="-14"/>
    <n v="5.2"/>
    <d v="2026-01-26T00:00:00"/>
    <m/>
    <m/>
    <m/>
    <n v="27.75"/>
  </r>
  <r>
    <x v="172"/>
    <s v="CHO"/>
    <s v="PHI"/>
    <s v="W"/>
    <d v="1899-12-30T12:00:00"/>
    <n v="3"/>
    <n v="5"/>
    <n v="0.6"/>
    <n v="1"/>
    <n v="2"/>
    <n v="0.5"/>
    <n v="0"/>
    <n v="0"/>
    <m/>
    <n v="0"/>
    <n v="6"/>
    <n v="6"/>
    <n v="0"/>
    <n v="0"/>
    <n v="0"/>
    <n v="1"/>
    <n v="1"/>
    <n v="7"/>
    <n v="-13"/>
    <n v="5.0999999999999996"/>
    <d v="2026-01-26T00:00:00"/>
    <m/>
    <m/>
    <m/>
    <n v="12"/>
  </r>
  <r>
    <x v="502"/>
    <s v="HOU"/>
    <s v="MEM"/>
    <s v="W"/>
    <d v="1899-12-30T16:00:00"/>
    <n v="1"/>
    <n v="4"/>
    <n v="0.25"/>
    <n v="1"/>
    <n v="3"/>
    <n v="0.33300000000000002"/>
    <n v="0"/>
    <n v="0"/>
    <m/>
    <n v="1"/>
    <n v="1"/>
    <n v="2"/>
    <n v="2"/>
    <n v="2"/>
    <n v="0"/>
    <n v="0"/>
    <n v="0"/>
    <n v="3"/>
    <n v="9"/>
    <n v="5"/>
    <d v="2026-01-26T00:00:00"/>
    <m/>
    <m/>
    <m/>
    <n v="16"/>
  </r>
  <r>
    <x v="337"/>
    <s v="GSW"/>
    <s v="MIN"/>
    <s v="L"/>
    <d v="1899-12-30T20:26:00"/>
    <n v="3"/>
    <n v="7"/>
    <n v="0.42899999999999999"/>
    <n v="0"/>
    <n v="0"/>
    <m/>
    <n v="2"/>
    <n v="4"/>
    <n v="0.5"/>
    <n v="2"/>
    <n v="2"/>
    <n v="4"/>
    <n v="1"/>
    <n v="2"/>
    <n v="0"/>
    <n v="2"/>
    <n v="3"/>
    <n v="8"/>
    <n v="-12"/>
    <n v="5"/>
    <d v="2026-01-26T00:00:00"/>
    <m/>
    <m/>
    <m/>
    <n v="20.433333333333334"/>
  </r>
  <r>
    <x v="121"/>
    <s v="CHO"/>
    <s v="PHI"/>
    <s v="W"/>
    <d v="1899-12-30T18:12:00"/>
    <n v="3"/>
    <n v="7"/>
    <n v="0.42899999999999999"/>
    <n v="1"/>
    <n v="5"/>
    <n v="0.2"/>
    <n v="3"/>
    <n v="4"/>
    <n v="0.75"/>
    <n v="0"/>
    <n v="2"/>
    <n v="2"/>
    <n v="3"/>
    <n v="1"/>
    <n v="0"/>
    <n v="3"/>
    <n v="4"/>
    <n v="10"/>
    <n v="6"/>
    <n v="5"/>
    <d v="2026-01-26T00:00:00"/>
    <m/>
    <m/>
    <m/>
    <n v="18.2"/>
  </r>
  <r>
    <x v="295"/>
    <s v="PHI"/>
    <s v="CHO"/>
    <s v="L"/>
    <d v="1899-12-30T19:17:00"/>
    <n v="2"/>
    <n v="3"/>
    <n v="0.66700000000000004"/>
    <n v="0"/>
    <n v="0"/>
    <m/>
    <n v="0"/>
    <n v="2"/>
    <n v="0"/>
    <n v="5"/>
    <n v="2"/>
    <n v="7"/>
    <n v="1"/>
    <n v="1"/>
    <n v="2"/>
    <n v="3"/>
    <n v="3"/>
    <n v="4"/>
    <n v="-25"/>
    <n v="4.9000000000000004"/>
    <d v="2026-01-26T00:00:00"/>
    <m/>
    <m/>
    <m/>
    <n v="19.283333333333335"/>
  </r>
  <r>
    <x v="333"/>
    <s v="IND"/>
    <s v="ATL"/>
    <s v="L"/>
    <d v="1899-12-30T12:19:00"/>
    <n v="2"/>
    <n v="3"/>
    <n v="0.66700000000000004"/>
    <n v="0"/>
    <n v="0"/>
    <m/>
    <n v="0"/>
    <n v="0"/>
    <m/>
    <n v="2"/>
    <n v="3"/>
    <n v="5"/>
    <n v="0"/>
    <n v="0"/>
    <n v="1"/>
    <n v="0"/>
    <n v="2"/>
    <n v="4"/>
    <n v="-12"/>
    <n v="4.9000000000000004"/>
    <d v="2026-01-26T00:00:00"/>
    <m/>
    <m/>
    <m/>
    <n v="12.316666666666666"/>
  </r>
  <r>
    <x v="18"/>
    <s v="HOU"/>
    <s v="MEM"/>
    <s v="W"/>
    <d v="1899-12-31T01:07:00"/>
    <n v="1"/>
    <n v="3"/>
    <n v="0.33300000000000002"/>
    <n v="0"/>
    <n v="2"/>
    <n v="0"/>
    <n v="0"/>
    <n v="1"/>
    <n v="0"/>
    <n v="2"/>
    <n v="5"/>
    <n v="7"/>
    <n v="2"/>
    <n v="1"/>
    <n v="0"/>
    <n v="0"/>
    <n v="1"/>
    <n v="2"/>
    <n v="7"/>
    <n v="4.8"/>
    <d v="2026-01-26T00:00:00"/>
    <m/>
    <m/>
    <m/>
    <n v="25.116666666666667"/>
  </r>
  <r>
    <x v="124"/>
    <s v="ORL"/>
    <s v="CLE"/>
    <s v="L"/>
    <d v="1899-12-30T09:05:00"/>
    <n v="2"/>
    <n v="4"/>
    <n v="0.5"/>
    <n v="1"/>
    <n v="2"/>
    <n v="0.5"/>
    <n v="0"/>
    <n v="0"/>
    <m/>
    <n v="0"/>
    <n v="1"/>
    <n v="1"/>
    <n v="1"/>
    <n v="1"/>
    <n v="1"/>
    <n v="1"/>
    <n v="0"/>
    <n v="5"/>
    <n v="-2"/>
    <n v="4.7"/>
    <d v="2026-01-26T00:00:00"/>
    <m/>
    <m/>
    <m/>
    <n v="9.0833333333333321"/>
  </r>
  <r>
    <x v="282"/>
    <s v="PHI"/>
    <s v="CHO"/>
    <s v="L"/>
    <d v="1899-12-30T16:24:00"/>
    <n v="1"/>
    <n v="3"/>
    <n v="0.33300000000000002"/>
    <n v="0"/>
    <n v="2"/>
    <n v="0"/>
    <n v="2"/>
    <n v="2"/>
    <n v="1"/>
    <n v="1"/>
    <n v="0"/>
    <n v="1"/>
    <n v="2"/>
    <n v="1"/>
    <n v="0"/>
    <n v="0"/>
    <n v="2"/>
    <n v="4"/>
    <n v="1"/>
    <n v="4.5999999999999996"/>
    <d v="2026-01-26T00:00:00"/>
    <m/>
    <m/>
    <m/>
    <n v="16.399999999999999"/>
  </r>
  <r>
    <x v="506"/>
    <s v="CHO"/>
    <s v="PHI"/>
    <s v="W"/>
    <d v="1899-12-30T17:03:00"/>
    <n v="3"/>
    <n v="7"/>
    <n v="0.42899999999999999"/>
    <n v="2"/>
    <n v="5"/>
    <n v="0.4"/>
    <n v="1"/>
    <n v="3"/>
    <n v="0.33300000000000002"/>
    <n v="1"/>
    <n v="4"/>
    <n v="5"/>
    <n v="0"/>
    <n v="0"/>
    <n v="0"/>
    <n v="1"/>
    <n v="2"/>
    <n v="9"/>
    <n v="28"/>
    <n v="4.5999999999999996"/>
    <d v="2026-01-26T00:00:00"/>
    <m/>
    <m/>
    <m/>
    <n v="17.05"/>
  </r>
  <r>
    <x v="139"/>
    <s v="MEM"/>
    <s v="HOU"/>
    <s v="L"/>
    <d v="1899-12-31T02:10:00"/>
    <n v="4"/>
    <n v="13"/>
    <n v="0.308"/>
    <n v="1"/>
    <n v="6"/>
    <n v="0.16700000000000001"/>
    <n v="3"/>
    <n v="3"/>
    <n v="1"/>
    <n v="2"/>
    <n v="4"/>
    <n v="6"/>
    <n v="0"/>
    <n v="1"/>
    <n v="0"/>
    <n v="2"/>
    <n v="4"/>
    <n v="12"/>
    <n v="-9"/>
    <n v="4.5"/>
    <d v="2026-01-26T00:00:00"/>
    <m/>
    <m/>
    <m/>
    <n v="26.166666666666664"/>
  </r>
  <r>
    <x v="105"/>
    <s v="BOS"/>
    <s v="POR"/>
    <s v="W"/>
    <d v="1899-12-30T22:07:00"/>
    <n v="2"/>
    <n v="6"/>
    <n v="0.33300000000000002"/>
    <n v="0"/>
    <n v="0"/>
    <m/>
    <n v="0"/>
    <n v="0"/>
    <m/>
    <n v="2"/>
    <n v="2"/>
    <n v="4"/>
    <n v="6"/>
    <n v="0"/>
    <n v="1"/>
    <n v="2"/>
    <n v="3"/>
    <n v="4"/>
    <n v="4"/>
    <n v="4.3"/>
    <d v="2026-01-26T00:00:00"/>
    <m/>
    <m/>
    <m/>
    <n v="22.116666666666667"/>
  </r>
  <r>
    <x v="215"/>
    <s v="CHI"/>
    <s v="LAL"/>
    <s v="L"/>
    <d v="1899-12-30T11:50:00"/>
    <n v="3"/>
    <n v="5"/>
    <n v="0.6"/>
    <n v="1"/>
    <n v="3"/>
    <n v="0.33300000000000002"/>
    <n v="0"/>
    <n v="0"/>
    <m/>
    <n v="0"/>
    <n v="0"/>
    <n v="0"/>
    <n v="1"/>
    <n v="0"/>
    <n v="0"/>
    <n v="1"/>
    <n v="1"/>
    <n v="7"/>
    <n v="-22"/>
    <n v="4"/>
    <d v="2026-01-26T00:00:00"/>
    <m/>
    <m/>
    <m/>
    <n v="11.833333333333334"/>
  </r>
  <r>
    <x v="321"/>
    <s v="IND"/>
    <s v="ATL"/>
    <s v="L"/>
    <d v="1899-12-30T03:28:00"/>
    <n v="1"/>
    <n v="1"/>
    <n v="1"/>
    <n v="1"/>
    <n v="1"/>
    <n v="1"/>
    <n v="0"/>
    <n v="0"/>
    <m/>
    <n v="0"/>
    <n v="1"/>
    <n v="1"/>
    <n v="1"/>
    <n v="0"/>
    <n v="0"/>
    <n v="0"/>
    <n v="0"/>
    <n v="3"/>
    <n v="-3"/>
    <n v="3.7"/>
    <d v="2026-01-26T00:00:00"/>
    <m/>
    <m/>
    <m/>
    <n v="3.4666666666666663"/>
  </r>
  <r>
    <x v="427"/>
    <s v="MEM"/>
    <s v="HOU"/>
    <s v="L"/>
    <d v="1899-12-30T20:35:00"/>
    <n v="3"/>
    <n v="15"/>
    <n v="0.2"/>
    <n v="1"/>
    <n v="6"/>
    <n v="0.16700000000000001"/>
    <n v="0"/>
    <n v="0"/>
    <m/>
    <n v="4"/>
    <n v="4"/>
    <n v="8"/>
    <n v="5"/>
    <n v="2"/>
    <n v="0"/>
    <n v="2"/>
    <n v="4"/>
    <n v="7"/>
    <n v="-4"/>
    <n v="3.6"/>
    <d v="2026-01-26T00:00:00"/>
    <m/>
    <m/>
    <m/>
    <n v="20.583333333333332"/>
  </r>
  <r>
    <x v="24"/>
    <s v="LAL"/>
    <s v="CHI"/>
    <s v="W"/>
    <d v="1899-12-30T22:06:00"/>
    <n v="3"/>
    <n v="6"/>
    <n v="0.5"/>
    <n v="0"/>
    <n v="0"/>
    <m/>
    <n v="0"/>
    <n v="0"/>
    <m/>
    <n v="0"/>
    <n v="2"/>
    <n v="2"/>
    <n v="0"/>
    <n v="0"/>
    <n v="0"/>
    <n v="0"/>
    <n v="1"/>
    <n v="6"/>
    <n v="-15"/>
    <n v="3.2"/>
    <d v="2026-01-26T00:00:00"/>
    <m/>
    <m/>
    <m/>
    <n v="22.099999999999998"/>
  </r>
  <r>
    <x v="173"/>
    <s v="ATL"/>
    <s v="IND"/>
    <s v="W"/>
    <d v="1899-12-30T16:43:00"/>
    <n v="2"/>
    <n v="8"/>
    <n v="0.25"/>
    <n v="0"/>
    <n v="4"/>
    <n v="0"/>
    <n v="3"/>
    <n v="3"/>
    <n v="1"/>
    <n v="0"/>
    <n v="0"/>
    <n v="0"/>
    <n v="3"/>
    <n v="0"/>
    <n v="0"/>
    <n v="1"/>
    <n v="1"/>
    <n v="7"/>
    <n v="-25"/>
    <n v="2.9"/>
    <d v="2026-01-26T00:00:00"/>
    <m/>
    <m/>
    <m/>
    <n v="16.716666666666665"/>
  </r>
  <r>
    <x v="342"/>
    <s v="MIN"/>
    <s v="GSW"/>
    <s v="W"/>
    <d v="1899-12-30T09:31:00"/>
    <n v="3"/>
    <n v="8"/>
    <n v="0.375"/>
    <n v="0"/>
    <n v="0"/>
    <m/>
    <n v="0"/>
    <n v="0"/>
    <m/>
    <n v="2"/>
    <n v="2"/>
    <n v="4"/>
    <n v="0"/>
    <n v="0"/>
    <n v="0"/>
    <n v="0"/>
    <n v="2"/>
    <n v="6"/>
    <n v="-2"/>
    <n v="2.8"/>
    <d v="2026-01-26T00:00:00"/>
    <m/>
    <m/>
    <m/>
    <n v="9.5166666666666657"/>
  </r>
  <r>
    <x v="39"/>
    <s v="LAL"/>
    <s v="CHI"/>
    <s v="W"/>
    <d v="1899-12-30T16:39:00"/>
    <n v="1"/>
    <n v="3"/>
    <n v="0.33300000000000002"/>
    <n v="0"/>
    <n v="2"/>
    <n v="0"/>
    <n v="0"/>
    <n v="0"/>
    <m/>
    <n v="1"/>
    <n v="6"/>
    <n v="7"/>
    <n v="2"/>
    <n v="0"/>
    <n v="0"/>
    <n v="1"/>
    <n v="1"/>
    <n v="2"/>
    <n v="21"/>
    <n v="2.8"/>
    <d v="2026-01-26T00:00:00"/>
    <m/>
    <m/>
    <m/>
    <n v="16.649999999999999"/>
  </r>
  <r>
    <x v="448"/>
    <s v="CLE"/>
    <s v="ORL"/>
    <s v="W"/>
    <d v="1899-12-30T23:36:00"/>
    <n v="2"/>
    <n v="7"/>
    <n v="0.28599999999999998"/>
    <n v="1"/>
    <n v="4"/>
    <n v="0.25"/>
    <n v="3"/>
    <n v="4"/>
    <n v="0.75"/>
    <n v="0"/>
    <n v="3"/>
    <n v="3"/>
    <n v="1"/>
    <n v="0"/>
    <n v="0"/>
    <n v="2"/>
    <n v="1"/>
    <n v="8"/>
    <n v="-5"/>
    <n v="2.7"/>
    <d v="2026-01-26T00:00:00"/>
    <m/>
    <m/>
    <m/>
    <n v="23.599999999999998"/>
  </r>
  <r>
    <x v="233"/>
    <s v="POR"/>
    <s v="BOS"/>
    <s v="L"/>
    <d v="1899-12-31T10:19:00"/>
    <n v="3"/>
    <n v="12"/>
    <n v="0.25"/>
    <n v="1"/>
    <n v="6"/>
    <n v="0.16700000000000001"/>
    <n v="2"/>
    <n v="2"/>
    <n v="1"/>
    <n v="1"/>
    <n v="4"/>
    <n v="5"/>
    <n v="3"/>
    <n v="1"/>
    <n v="0"/>
    <n v="3"/>
    <n v="3"/>
    <n v="9"/>
    <n v="-4"/>
    <n v="2.6"/>
    <d v="2026-01-26T00:00:00"/>
    <m/>
    <m/>
    <m/>
    <n v="34.316666666666663"/>
  </r>
  <r>
    <x v="78"/>
    <s v="MEM"/>
    <s v="HOU"/>
    <s v="L"/>
    <d v="1899-12-31T05:40:00"/>
    <n v="3"/>
    <n v="13"/>
    <n v="0.23100000000000001"/>
    <n v="0"/>
    <n v="2"/>
    <n v="0"/>
    <n v="2"/>
    <n v="3"/>
    <n v="0.66700000000000004"/>
    <n v="2"/>
    <n v="5"/>
    <n v="7"/>
    <n v="2"/>
    <n v="1"/>
    <n v="1"/>
    <n v="2"/>
    <n v="3"/>
    <n v="8"/>
    <n v="-14"/>
    <n v="2.5"/>
    <d v="2026-01-26T00:00:00"/>
    <m/>
    <m/>
    <m/>
    <n v="29.666666666666668"/>
  </r>
  <r>
    <x v="50"/>
    <s v="PHI"/>
    <s v="CHO"/>
    <s v="L"/>
    <d v="1899-12-31T01:44:00"/>
    <n v="2"/>
    <n v="11"/>
    <n v="0.182"/>
    <n v="1"/>
    <n v="4"/>
    <n v="0.25"/>
    <n v="4"/>
    <n v="4"/>
    <n v="1"/>
    <n v="1"/>
    <n v="5"/>
    <n v="6"/>
    <n v="1"/>
    <n v="1"/>
    <n v="0"/>
    <n v="2"/>
    <n v="4"/>
    <n v="9"/>
    <n v="-36"/>
    <n v="2.4"/>
    <d v="2026-01-26T00:00:00"/>
    <m/>
    <m/>
    <m/>
    <n v="25.733333333333334"/>
  </r>
  <r>
    <x v="336"/>
    <s v="BOS"/>
    <s v="POR"/>
    <s v="W"/>
    <d v="1899-12-30T14:13:00"/>
    <n v="1"/>
    <n v="2"/>
    <n v="0.5"/>
    <n v="0"/>
    <n v="1"/>
    <n v="0"/>
    <n v="0"/>
    <n v="0"/>
    <m/>
    <n v="0"/>
    <n v="0"/>
    <n v="0"/>
    <n v="2"/>
    <n v="0"/>
    <n v="0"/>
    <n v="0"/>
    <n v="0"/>
    <n v="2"/>
    <n v="19"/>
    <n v="2.4"/>
    <d v="2026-01-26T00:00:00"/>
    <m/>
    <m/>
    <m/>
    <n v="14.216666666666667"/>
  </r>
  <r>
    <x v="107"/>
    <s v="CHO"/>
    <s v="PHI"/>
    <s v="W"/>
    <d v="1899-12-30T12:00:00"/>
    <n v="1"/>
    <n v="2"/>
    <n v="0.5"/>
    <n v="1"/>
    <n v="2"/>
    <n v="0.5"/>
    <n v="1"/>
    <n v="2"/>
    <n v="0.5"/>
    <n v="0"/>
    <n v="0"/>
    <n v="0"/>
    <n v="3"/>
    <n v="0"/>
    <n v="0"/>
    <n v="2"/>
    <n v="1"/>
    <n v="4"/>
    <n v="-13"/>
    <n v="2.2999999999999998"/>
    <d v="2026-01-26T00:00:00"/>
    <m/>
    <m/>
    <m/>
    <n v="12"/>
  </r>
  <r>
    <x v="270"/>
    <s v="MEM"/>
    <s v="HOU"/>
    <s v="L"/>
    <d v="1899-12-30T20:20:00"/>
    <n v="0"/>
    <n v="1"/>
    <n v="0"/>
    <n v="0"/>
    <n v="1"/>
    <n v="0"/>
    <n v="0"/>
    <n v="0"/>
    <m/>
    <n v="1"/>
    <n v="2"/>
    <n v="3"/>
    <n v="1"/>
    <n v="2"/>
    <n v="0"/>
    <n v="0"/>
    <n v="3"/>
    <n v="0"/>
    <n v="0"/>
    <n v="2.1"/>
    <d v="2026-01-26T00:00:00"/>
    <m/>
    <m/>
    <m/>
    <n v="20.333333333333332"/>
  </r>
  <r>
    <x v="406"/>
    <s v="POR"/>
    <s v="BOS"/>
    <s v="L"/>
    <d v="1899-12-31T00:46:00"/>
    <n v="1"/>
    <n v="2"/>
    <n v="0.5"/>
    <n v="0"/>
    <n v="1"/>
    <n v="0"/>
    <n v="2"/>
    <n v="4"/>
    <n v="0.5"/>
    <n v="1"/>
    <n v="3"/>
    <n v="4"/>
    <n v="1"/>
    <n v="1"/>
    <n v="0"/>
    <n v="2"/>
    <n v="4"/>
    <n v="4"/>
    <n v="-11"/>
    <n v="1.9"/>
    <d v="2026-01-26T00:00:00"/>
    <m/>
    <m/>
    <m/>
    <n v="24.766666666666669"/>
  </r>
  <r>
    <x v="306"/>
    <s v="PHI"/>
    <s v="CHO"/>
    <s v="L"/>
    <d v="1899-12-30T16:29:00"/>
    <n v="1"/>
    <n v="2"/>
    <n v="0.5"/>
    <n v="0"/>
    <n v="0"/>
    <m/>
    <n v="0"/>
    <n v="0"/>
    <m/>
    <n v="1"/>
    <n v="1"/>
    <n v="2"/>
    <n v="0"/>
    <n v="2"/>
    <n v="0"/>
    <n v="1"/>
    <n v="3"/>
    <n v="2"/>
    <n v="-26"/>
    <n v="1.8"/>
    <d v="2026-01-26T00:00:00"/>
    <m/>
    <m/>
    <m/>
    <n v="16.483333333333334"/>
  </r>
  <r>
    <x v="381"/>
    <s v="CHO"/>
    <s v="PHI"/>
    <s v="W"/>
    <d v="1899-12-30T07:45:00"/>
    <n v="0"/>
    <n v="0"/>
    <m/>
    <n v="0"/>
    <n v="0"/>
    <m/>
    <n v="0"/>
    <n v="0"/>
    <m/>
    <n v="1"/>
    <n v="1"/>
    <n v="2"/>
    <n v="1"/>
    <n v="0"/>
    <n v="0"/>
    <n v="0"/>
    <n v="0"/>
    <n v="0"/>
    <n v="-6"/>
    <n v="1.7"/>
    <d v="2026-01-26T00:00:00"/>
    <m/>
    <m/>
    <m/>
    <n v="7.75"/>
  </r>
  <r>
    <x v="358"/>
    <s v="MIN"/>
    <s v="GSW"/>
    <s v="W"/>
    <d v="1899-12-30T05:14:00"/>
    <n v="0"/>
    <n v="0"/>
    <m/>
    <n v="0"/>
    <n v="0"/>
    <m/>
    <n v="0"/>
    <n v="0"/>
    <m/>
    <n v="0"/>
    <n v="0"/>
    <n v="0"/>
    <n v="1"/>
    <n v="1"/>
    <n v="0"/>
    <n v="0"/>
    <n v="0"/>
    <n v="0"/>
    <n v="-4"/>
    <n v="1.7"/>
    <d v="2026-01-26T00:00:00"/>
    <m/>
    <m/>
    <m/>
    <n v="5.2333333333333334"/>
  </r>
  <r>
    <x v="41"/>
    <s v="PHI"/>
    <s v="CHO"/>
    <s v="L"/>
    <d v="1899-12-31T01:18:00"/>
    <n v="3"/>
    <n v="12"/>
    <n v="0.25"/>
    <n v="0"/>
    <n v="3"/>
    <n v="0"/>
    <n v="0"/>
    <n v="0"/>
    <m/>
    <n v="1"/>
    <n v="1"/>
    <n v="2"/>
    <n v="7"/>
    <n v="0"/>
    <n v="0"/>
    <n v="3"/>
    <n v="0"/>
    <n v="6"/>
    <n v="-36"/>
    <n v="1.7"/>
    <d v="2026-01-26T00:00:00"/>
    <m/>
    <m/>
    <m/>
    <n v="25.3"/>
  </r>
  <r>
    <x v="382"/>
    <s v="IND"/>
    <s v="ATL"/>
    <s v="L"/>
    <d v="1899-12-30T01:26:00"/>
    <n v="1"/>
    <n v="2"/>
    <n v="0.5"/>
    <n v="0"/>
    <n v="1"/>
    <n v="0"/>
    <n v="1"/>
    <n v="2"/>
    <n v="0.5"/>
    <n v="0"/>
    <n v="0"/>
    <n v="0"/>
    <n v="0"/>
    <n v="0"/>
    <n v="0"/>
    <n v="0"/>
    <n v="0"/>
    <n v="3"/>
    <n v="-1"/>
    <n v="1.6"/>
    <d v="2026-01-26T00:00:00"/>
    <m/>
    <m/>
    <m/>
    <n v="1.4333333333333333"/>
  </r>
  <r>
    <x v="280"/>
    <s v="MIN"/>
    <s v="GSW"/>
    <s v="W"/>
    <d v="1899-12-30T20:35:00"/>
    <n v="0"/>
    <n v="4"/>
    <n v="0"/>
    <n v="0"/>
    <n v="4"/>
    <n v="0"/>
    <n v="2"/>
    <n v="2"/>
    <n v="1"/>
    <n v="0"/>
    <n v="2"/>
    <n v="2"/>
    <n v="2"/>
    <n v="0"/>
    <n v="1"/>
    <n v="0"/>
    <n v="1"/>
    <n v="2"/>
    <n v="11"/>
    <n v="1.5"/>
    <d v="2026-01-26T00:00:00"/>
    <m/>
    <m/>
    <m/>
    <n v="20.583333333333332"/>
  </r>
  <r>
    <x v="26"/>
    <s v="HOU"/>
    <s v="MEM"/>
    <s v="W"/>
    <d v="1899-12-30T06:37:00"/>
    <n v="0"/>
    <n v="0"/>
    <m/>
    <n v="0"/>
    <n v="0"/>
    <m/>
    <n v="0"/>
    <n v="0"/>
    <m/>
    <n v="1"/>
    <n v="2"/>
    <n v="3"/>
    <n v="0"/>
    <n v="0"/>
    <n v="0"/>
    <n v="0"/>
    <n v="0"/>
    <n v="0"/>
    <n v="-7"/>
    <n v="1.3"/>
    <d v="2026-01-26T00:00:00"/>
    <m/>
    <m/>
    <m/>
    <n v="6.6166666666666671"/>
  </r>
  <r>
    <x v="178"/>
    <s v="CLE"/>
    <s v="ORL"/>
    <s v="W"/>
    <d v="1899-12-30T06:01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1"/>
    <n v="1.3"/>
    <d v="2026-01-26T00:00:00"/>
    <m/>
    <m/>
    <m/>
    <n v="6.0166666666666666"/>
  </r>
  <r>
    <x v="355"/>
    <s v="BOS"/>
    <s v="POR"/>
    <s v="W"/>
    <d v="1899-12-30T13:00:00"/>
    <n v="1"/>
    <n v="2"/>
    <n v="0.5"/>
    <n v="0"/>
    <n v="0"/>
    <m/>
    <n v="0"/>
    <n v="0"/>
    <m/>
    <n v="2"/>
    <n v="3"/>
    <n v="5"/>
    <n v="0"/>
    <n v="0"/>
    <n v="0"/>
    <n v="1"/>
    <n v="3"/>
    <n v="2"/>
    <n v="-12"/>
    <n v="1.1000000000000001"/>
    <d v="2026-01-26T00:00:00"/>
    <m/>
    <m/>
    <m/>
    <n v="13"/>
  </r>
  <r>
    <x v="31"/>
    <s v="LAL"/>
    <s v="CHI"/>
    <s v="W"/>
    <d v="1899-12-30T12:05:00"/>
    <n v="0"/>
    <n v="2"/>
    <n v="0"/>
    <n v="0"/>
    <n v="1"/>
    <n v="0"/>
    <n v="0"/>
    <n v="0"/>
    <m/>
    <n v="0"/>
    <n v="1"/>
    <n v="1"/>
    <n v="3"/>
    <n v="0"/>
    <n v="0"/>
    <n v="0"/>
    <n v="0"/>
    <n v="0"/>
    <n v="13"/>
    <n v="1"/>
    <d v="2026-01-26T00:00:00"/>
    <m/>
    <m/>
    <m/>
    <n v="12.083333333333332"/>
  </r>
  <r>
    <x v="396"/>
    <s v="ORL"/>
    <s v="CLE"/>
    <s v="L"/>
    <d v="1899-12-30T14:12:00"/>
    <n v="1"/>
    <n v="4"/>
    <n v="0.25"/>
    <n v="0"/>
    <n v="1"/>
    <n v="0"/>
    <n v="0"/>
    <n v="0"/>
    <m/>
    <n v="2"/>
    <n v="1"/>
    <n v="3"/>
    <n v="1"/>
    <n v="1"/>
    <n v="0"/>
    <n v="1"/>
    <n v="3"/>
    <n v="2"/>
    <n v="-2"/>
    <n v="0.8"/>
    <d v="2026-01-26T00:00:00"/>
    <m/>
    <m/>
    <m/>
    <n v="14.2"/>
  </r>
  <r>
    <x v="102"/>
    <s v="ORL"/>
    <s v="CLE"/>
    <s v="L"/>
    <d v="1899-12-31T03:17:00"/>
    <n v="2"/>
    <n v="13"/>
    <n v="0.154"/>
    <n v="0"/>
    <n v="5"/>
    <n v="0"/>
    <n v="0"/>
    <n v="0"/>
    <m/>
    <n v="2"/>
    <n v="3"/>
    <n v="5"/>
    <n v="6"/>
    <n v="2"/>
    <n v="1"/>
    <n v="3"/>
    <n v="3"/>
    <n v="4"/>
    <n v="-6"/>
    <n v="0.7"/>
    <d v="2026-01-26T00:00:00"/>
    <m/>
    <m/>
    <m/>
    <n v="27.283333333333335"/>
  </r>
  <r>
    <x v="269"/>
    <s v="ORL"/>
    <s v="CLE"/>
    <s v="L"/>
    <d v="1899-12-30T04:58:00"/>
    <n v="0"/>
    <n v="0"/>
    <m/>
    <n v="0"/>
    <n v="0"/>
    <m/>
    <n v="0"/>
    <n v="0"/>
    <m/>
    <n v="0"/>
    <n v="1"/>
    <n v="1"/>
    <n v="0"/>
    <n v="0"/>
    <n v="1"/>
    <n v="0"/>
    <n v="1"/>
    <n v="0"/>
    <n v="-1"/>
    <n v="0.6"/>
    <d v="2026-01-26T00:00:00"/>
    <m/>
    <m/>
    <m/>
    <n v="4.9666666666666668"/>
  </r>
  <r>
    <x v="398"/>
    <s v="HOU"/>
    <s v="MEM"/>
    <s v="W"/>
    <d v="1899-12-30T04:25:00"/>
    <n v="0"/>
    <n v="0"/>
    <m/>
    <n v="0"/>
    <n v="0"/>
    <m/>
    <n v="0"/>
    <n v="0"/>
    <m/>
    <n v="0"/>
    <n v="1"/>
    <n v="1"/>
    <n v="1"/>
    <n v="0"/>
    <n v="0"/>
    <n v="0"/>
    <n v="1"/>
    <n v="0"/>
    <n v="-2"/>
    <n v="0.6"/>
    <d v="2026-01-26T00:00:00"/>
    <m/>
    <m/>
    <m/>
    <n v="4.416666666666667"/>
  </r>
  <r>
    <x v="359"/>
    <s v="POR"/>
    <s v="BOS"/>
    <s v="L"/>
    <d v="1899-12-30T15:48:00"/>
    <n v="1"/>
    <n v="4"/>
    <n v="0.25"/>
    <n v="0"/>
    <n v="2"/>
    <n v="0"/>
    <n v="2"/>
    <n v="2"/>
    <n v="1"/>
    <n v="2"/>
    <n v="2"/>
    <n v="4"/>
    <n v="0"/>
    <n v="1"/>
    <n v="0"/>
    <n v="3"/>
    <n v="3"/>
    <n v="4"/>
    <n v="-7"/>
    <n v="0.4"/>
    <d v="2026-01-26T00:00:00"/>
    <m/>
    <m/>
    <m/>
    <n v="15.8"/>
  </r>
  <r>
    <x v="485"/>
    <s v="CHI"/>
    <s v="LAL"/>
    <s v="L"/>
    <d v="1899-12-30T00:53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1-26T00:00:00"/>
    <m/>
    <m/>
    <m/>
    <n v="0.8833333333333333"/>
  </r>
  <r>
    <x v="503"/>
    <s v="IND"/>
    <s v="ATL"/>
    <s v="L"/>
    <d v="1899-12-30T19:46:00"/>
    <n v="2"/>
    <n v="8"/>
    <n v="0.25"/>
    <n v="0"/>
    <n v="4"/>
    <n v="0"/>
    <n v="0"/>
    <n v="0"/>
    <m/>
    <n v="0"/>
    <n v="5"/>
    <n v="5"/>
    <n v="1"/>
    <n v="1"/>
    <n v="1"/>
    <n v="2"/>
    <n v="2"/>
    <n v="4"/>
    <n v="-19"/>
    <n v="0.3"/>
    <d v="2026-01-26T00:00:00"/>
    <m/>
    <m/>
    <m/>
    <n v="19.766666666666666"/>
  </r>
  <r>
    <x v="276"/>
    <s v="CLE"/>
    <s v="ORL"/>
    <s v="W"/>
    <d v="1899-12-30T13:53:00"/>
    <n v="0"/>
    <n v="1"/>
    <n v="0"/>
    <n v="0"/>
    <n v="1"/>
    <n v="0"/>
    <n v="0"/>
    <n v="0"/>
    <m/>
    <n v="0"/>
    <n v="1"/>
    <n v="1"/>
    <n v="1"/>
    <n v="1"/>
    <n v="1"/>
    <n v="1"/>
    <n v="2"/>
    <n v="0"/>
    <n v="-1"/>
    <n v="0.2"/>
    <d v="2026-01-26T00:00:00"/>
    <m/>
    <m/>
    <m/>
    <n v="13.883333333333335"/>
  </r>
  <r>
    <x v="12"/>
    <s v="GSW"/>
    <s v="MIN"/>
    <s v="L"/>
    <d v="1899-12-31T04:52:00"/>
    <n v="2"/>
    <n v="10"/>
    <n v="0.2"/>
    <n v="1"/>
    <n v="4"/>
    <n v="0.25"/>
    <n v="0"/>
    <n v="2"/>
    <n v="0"/>
    <n v="0"/>
    <n v="2"/>
    <n v="2"/>
    <n v="3"/>
    <n v="1"/>
    <n v="1"/>
    <n v="1"/>
    <n v="3"/>
    <n v="5"/>
    <n v="-20"/>
    <n v="0.2"/>
    <d v="2026-01-26T00:00:00"/>
    <m/>
    <m/>
    <m/>
    <n v="28.866666666666667"/>
  </r>
  <r>
    <x v="436"/>
    <s v="CHI"/>
    <s v="LAL"/>
    <s v="L"/>
    <d v="1899-12-30T00:4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26T00:00:00"/>
    <m/>
    <m/>
    <m/>
    <n v="0.81666666666666665"/>
  </r>
  <r>
    <x v="501"/>
    <s v="IND"/>
    <s v="ATL"/>
    <s v="L"/>
    <d v="1899-12-30T01:26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26T00:00:00"/>
    <m/>
    <m/>
    <m/>
    <n v="1.4333333333333333"/>
  </r>
  <r>
    <x v="368"/>
    <s v="CHI"/>
    <s v="LAL"/>
    <s v="L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26T00:00:00"/>
    <m/>
    <m/>
    <m/>
    <n v="0.8833333333333333"/>
  </r>
  <r>
    <x v="488"/>
    <s v="IND"/>
    <s v="ATL"/>
    <s v="L"/>
    <d v="1899-12-30T01:26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26T00:00:00"/>
    <m/>
    <m/>
    <m/>
    <n v="1.4333333333333333"/>
  </r>
  <r>
    <x v="480"/>
    <s v="LAL"/>
    <s v="CHI"/>
    <s v="W"/>
    <d v="1899-12-30T00:2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1-26T00:00:00"/>
    <m/>
    <m/>
    <m/>
    <n v="0.3833333333333333"/>
  </r>
  <r>
    <x v="301"/>
    <s v="ATL"/>
    <s v="IND"/>
    <s v="W"/>
    <d v="1899-12-30T01:2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26T00:00:00"/>
    <m/>
    <m/>
    <m/>
    <n v="1.3333333333333333"/>
  </r>
  <r>
    <x v="364"/>
    <s v="MIN"/>
    <s v="GSW"/>
    <s v="W"/>
    <d v="1899-12-30T05:14:00"/>
    <n v="0"/>
    <n v="1"/>
    <n v="0"/>
    <n v="0"/>
    <n v="1"/>
    <n v="0"/>
    <n v="2"/>
    <n v="4"/>
    <n v="0.5"/>
    <n v="0"/>
    <n v="1"/>
    <n v="1"/>
    <n v="0"/>
    <n v="0"/>
    <n v="0"/>
    <n v="1"/>
    <n v="0"/>
    <n v="2"/>
    <n v="-4"/>
    <n v="-0.2"/>
    <d v="2026-01-26T00:00:00"/>
    <m/>
    <m/>
    <m/>
    <n v="5.2333333333333334"/>
  </r>
  <r>
    <x v="362"/>
    <s v="MIN"/>
    <s v="GSW"/>
    <s v="W"/>
    <d v="1899-12-30T05:14:00"/>
    <n v="0"/>
    <n v="2"/>
    <n v="0"/>
    <n v="0"/>
    <n v="0"/>
    <m/>
    <n v="0"/>
    <n v="0"/>
    <m/>
    <n v="0"/>
    <n v="1"/>
    <n v="1"/>
    <n v="1"/>
    <n v="1"/>
    <n v="0"/>
    <n v="1"/>
    <n v="0"/>
    <n v="0"/>
    <n v="-4"/>
    <n v="-0.4"/>
    <d v="2026-01-26T00:00:00"/>
    <m/>
    <m/>
    <m/>
    <n v="5.2333333333333334"/>
  </r>
  <r>
    <x v="341"/>
    <s v="ATL"/>
    <s v="IND"/>
    <s v="W"/>
    <d v="1899-12-30T06:0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6"/>
    <n v="-0.4"/>
    <d v="2026-01-26T00:00:00"/>
    <m/>
    <m/>
    <m/>
    <n v="6.1166666666666663"/>
  </r>
  <r>
    <x v="507"/>
    <s v="ORL"/>
    <s v="CLE"/>
    <s v="L"/>
    <d v="1899-12-30T12:27:00"/>
    <n v="2"/>
    <n v="9"/>
    <n v="0.222"/>
    <n v="1"/>
    <n v="3"/>
    <n v="0.33300000000000002"/>
    <n v="0"/>
    <n v="0"/>
    <m/>
    <n v="1"/>
    <n v="2"/>
    <n v="3"/>
    <n v="0"/>
    <n v="0"/>
    <n v="0"/>
    <n v="1"/>
    <n v="1"/>
    <n v="5"/>
    <n v="-5"/>
    <n v="-0.6"/>
    <d v="2026-01-26T00:00:00"/>
    <m/>
    <m/>
    <m/>
    <n v="12.450000000000001"/>
  </r>
  <r>
    <x v="470"/>
    <s v="POR"/>
    <s v="BOS"/>
    <s v="L"/>
    <d v="1899-12-30T04:09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6-01-26T00:00:00"/>
    <m/>
    <m/>
    <m/>
    <n v="4.1500000000000004"/>
  </r>
  <r>
    <x v="360"/>
    <s v="BOS"/>
    <s v="POR"/>
    <s v="W"/>
    <d v="1899-12-30T03:19:00"/>
    <n v="0"/>
    <n v="1"/>
    <n v="0"/>
    <n v="0"/>
    <n v="1"/>
    <n v="0"/>
    <n v="1"/>
    <n v="2"/>
    <n v="0.5"/>
    <n v="0"/>
    <n v="1"/>
    <n v="1"/>
    <n v="0"/>
    <n v="0"/>
    <n v="0"/>
    <n v="1"/>
    <n v="0"/>
    <n v="1"/>
    <n v="-2"/>
    <n v="-0.8"/>
    <d v="2026-01-26T00:00:00"/>
    <m/>
    <m/>
    <m/>
    <n v="3.3166666666666669"/>
  </r>
  <r>
    <x v="29"/>
    <s v="GSW"/>
    <s v="MIN"/>
    <s v="L"/>
    <d v="1899-12-30T11:53:00"/>
    <n v="2"/>
    <n v="4"/>
    <n v="0.5"/>
    <n v="0"/>
    <n v="2"/>
    <n v="0"/>
    <n v="0"/>
    <n v="0"/>
    <m/>
    <n v="0"/>
    <n v="1"/>
    <n v="1"/>
    <n v="0"/>
    <n v="1"/>
    <n v="0"/>
    <n v="2"/>
    <n v="6"/>
    <n v="4"/>
    <n v="-20"/>
    <n v="-1.1000000000000001"/>
    <d v="2026-01-26T00:00:00"/>
    <m/>
    <m/>
    <m/>
    <n v="11.883333333333333"/>
  </r>
  <r>
    <x v="315"/>
    <s v="IND"/>
    <s v="ATL"/>
    <s v="L"/>
    <d v="1899-12-30T14:16:00"/>
    <n v="1"/>
    <n v="3"/>
    <n v="0.33300000000000002"/>
    <n v="0"/>
    <n v="2"/>
    <n v="0"/>
    <n v="0"/>
    <n v="0"/>
    <m/>
    <n v="0"/>
    <n v="0"/>
    <n v="0"/>
    <n v="0"/>
    <n v="0"/>
    <n v="0"/>
    <n v="1"/>
    <n v="1"/>
    <n v="2"/>
    <n v="-17"/>
    <n v="-1.1000000000000001"/>
    <d v="2026-01-26T00:00:00"/>
    <m/>
    <m/>
    <m/>
    <n v="14.266666666666666"/>
  </r>
  <r>
    <x v="379"/>
    <s v="ORL"/>
    <s v="CLE"/>
    <s v="L"/>
    <d v="1899-12-30T04:44:00"/>
    <n v="0"/>
    <n v="1"/>
    <n v="0"/>
    <n v="0"/>
    <n v="1"/>
    <n v="0"/>
    <n v="0"/>
    <n v="0"/>
    <m/>
    <n v="1"/>
    <n v="0"/>
    <n v="1"/>
    <n v="0"/>
    <n v="0"/>
    <n v="0"/>
    <n v="1"/>
    <n v="1"/>
    <n v="0"/>
    <n v="-7"/>
    <n v="-1.4"/>
    <d v="2026-01-26T00:00:00"/>
    <m/>
    <m/>
    <m/>
    <n v="4.7333333333333334"/>
  </r>
  <r>
    <x v="299"/>
    <s v="CHI"/>
    <s v="LAL"/>
    <s v="L"/>
    <d v="1899-12-30T02:57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2"/>
    <n v="-1.5"/>
    <d v="2026-01-26T00:00:00"/>
    <m/>
    <m/>
    <m/>
    <n v="2.9499999999999997"/>
  </r>
  <r>
    <x v="227"/>
    <s v="CHO"/>
    <s v="PHI"/>
    <s v="W"/>
    <d v="1899-12-30T18:48:00"/>
    <n v="0"/>
    <n v="2"/>
    <n v="0"/>
    <n v="0"/>
    <n v="2"/>
    <n v="0"/>
    <n v="0"/>
    <n v="0"/>
    <m/>
    <n v="0"/>
    <n v="1"/>
    <n v="1"/>
    <n v="1"/>
    <n v="0"/>
    <n v="0"/>
    <n v="1"/>
    <n v="1"/>
    <n v="0"/>
    <n v="0"/>
    <n v="-1.8"/>
    <d v="2026-01-26T00:00:00"/>
    <m/>
    <m/>
    <m/>
    <n v="18.8"/>
  </r>
  <r>
    <x v="415"/>
    <s v="PHI"/>
    <s v="CHO"/>
    <s v="L"/>
    <d v="1899-12-30T17:13:00"/>
    <n v="1"/>
    <n v="6"/>
    <n v="0.16700000000000001"/>
    <n v="0"/>
    <n v="0"/>
    <m/>
    <n v="1"/>
    <n v="2"/>
    <n v="0.5"/>
    <n v="0"/>
    <n v="2"/>
    <n v="2"/>
    <n v="0"/>
    <n v="1"/>
    <n v="0"/>
    <n v="1"/>
    <n v="3"/>
    <n v="3"/>
    <n v="-14"/>
    <n v="-1.8"/>
    <d v="2026-01-26T00:00:00"/>
    <m/>
    <m/>
    <m/>
    <n v="17.216666666666669"/>
  </r>
  <r>
    <x v="131"/>
    <s v="CHI"/>
    <s v="LAL"/>
    <s v="L"/>
    <d v="1899-12-30T15:32:00"/>
    <n v="0"/>
    <n v="5"/>
    <n v="0"/>
    <n v="0"/>
    <n v="5"/>
    <n v="0"/>
    <n v="0"/>
    <n v="0"/>
    <m/>
    <n v="0"/>
    <n v="1"/>
    <n v="1"/>
    <n v="1"/>
    <n v="0"/>
    <n v="0"/>
    <n v="0"/>
    <n v="0"/>
    <n v="0"/>
    <n v="-22"/>
    <n v="-2.5"/>
    <d v="2026-01-26T00:00:00"/>
    <m/>
    <m/>
    <m/>
    <n v="15.533333333333335"/>
  </r>
  <r>
    <x v="22"/>
    <s v="HOU"/>
    <s v="MEM"/>
    <s v="W"/>
    <d v="1899-12-30T15:17:00"/>
    <n v="2"/>
    <n v="11"/>
    <n v="0.182"/>
    <n v="0"/>
    <n v="7"/>
    <n v="0"/>
    <n v="0"/>
    <n v="0"/>
    <m/>
    <n v="0"/>
    <n v="4"/>
    <n v="4"/>
    <n v="0"/>
    <n v="0"/>
    <n v="1"/>
    <n v="2"/>
    <n v="1"/>
    <n v="4"/>
    <n v="-2"/>
    <n v="-3.4"/>
    <d v="2026-01-26T00:00:00"/>
    <m/>
    <m/>
    <m/>
    <n v="15.283333333333331"/>
  </r>
  <r>
    <x v="181"/>
    <s v="BRK"/>
    <s v="PHO"/>
    <s v="L"/>
    <d v="1899-12-31T12:59:00"/>
    <n v="15"/>
    <n v="24"/>
    <n v="0.625"/>
    <n v="6"/>
    <n v="10"/>
    <n v="0.6"/>
    <n v="0"/>
    <n v="1"/>
    <n v="0"/>
    <n v="2"/>
    <n v="3"/>
    <n v="5"/>
    <n v="3"/>
    <n v="3"/>
    <n v="0"/>
    <n v="3"/>
    <n v="3"/>
    <n v="36"/>
    <n v="0"/>
    <n v="28"/>
    <d v="2026-01-27T00:00:00"/>
    <m/>
    <m/>
    <m/>
    <n v="36.983333333333334"/>
  </r>
  <r>
    <x v="143"/>
    <s v="MIL"/>
    <s v="PHI"/>
    <s v="L"/>
    <d v="1899-12-31T11:27:00"/>
    <n v="10"/>
    <n v="16"/>
    <n v="0.625"/>
    <n v="4"/>
    <n v="8"/>
    <n v="0.5"/>
    <n v="7"/>
    <n v="8"/>
    <n v="0.875"/>
    <n v="1"/>
    <n v="3"/>
    <n v="4"/>
    <n v="3"/>
    <n v="1"/>
    <n v="2"/>
    <n v="2"/>
    <n v="3"/>
    <n v="31"/>
    <n v="-6"/>
    <n v="26.3"/>
    <d v="2026-01-27T00:00:00"/>
    <m/>
    <m/>
    <m/>
    <n v="35.450000000000003"/>
  </r>
  <r>
    <x v="466"/>
    <s v="PHI"/>
    <s v="MIL"/>
    <s v="W"/>
    <d v="1899-12-31T08:58:00"/>
    <n v="11"/>
    <n v="21"/>
    <n v="0.52400000000000002"/>
    <n v="9"/>
    <n v="15"/>
    <n v="0.6"/>
    <n v="1"/>
    <n v="2"/>
    <n v="0.5"/>
    <n v="0"/>
    <n v="5"/>
    <n v="5"/>
    <n v="5"/>
    <n v="2"/>
    <n v="0"/>
    <n v="1"/>
    <n v="3"/>
    <n v="32"/>
    <n v="13"/>
    <n v="26.1"/>
    <d v="2026-01-27T00:00:00"/>
    <m/>
    <m/>
    <m/>
    <n v="32.966666666666669"/>
  </r>
  <r>
    <x v="179"/>
    <s v="PHO"/>
    <s v="BRK"/>
    <s v="W"/>
    <d v="1899-12-31T06:05:00"/>
    <n v="13"/>
    <n v="16"/>
    <n v="0.81299999999999994"/>
    <n v="0"/>
    <n v="0"/>
    <m/>
    <n v="1"/>
    <n v="1"/>
    <n v="1"/>
    <n v="3"/>
    <n v="3"/>
    <n v="6"/>
    <n v="1"/>
    <n v="1"/>
    <n v="1"/>
    <n v="0"/>
    <n v="2"/>
    <n v="27"/>
    <n v="7"/>
    <n v="25.6"/>
    <d v="2026-01-27T00:00:00"/>
    <m/>
    <m/>
    <m/>
    <n v="30.083333333333336"/>
  </r>
  <r>
    <x v="161"/>
    <s v="WAS"/>
    <s v="POR"/>
    <s v="W"/>
    <d v="1899-12-31T12:07:00"/>
    <n v="11"/>
    <n v="29"/>
    <n v="0.379"/>
    <n v="3"/>
    <n v="9"/>
    <n v="0.33300000000000002"/>
    <n v="4"/>
    <n v="5"/>
    <n v="0.8"/>
    <n v="6"/>
    <n v="6"/>
    <n v="12"/>
    <n v="3"/>
    <n v="2"/>
    <n v="6"/>
    <n v="2"/>
    <n v="1"/>
    <n v="29"/>
    <n v="16"/>
    <n v="24.6"/>
    <d v="2026-01-27T00:00:00"/>
    <m/>
    <m/>
    <m/>
    <n v="36.116666666666667"/>
  </r>
  <r>
    <x v="253"/>
    <s v="PHI"/>
    <s v="MIL"/>
    <s v="W"/>
    <d v="1899-12-31T05:08:00"/>
    <n v="11"/>
    <n v="24"/>
    <n v="0.45800000000000002"/>
    <n v="1"/>
    <n v="4"/>
    <n v="0.25"/>
    <n v="6"/>
    <n v="6"/>
    <n v="1"/>
    <n v="6"/>
    <n v="3"/>
    <n v="9"/>
    <n v="5"/>
    <n v="1"/>
    <n v="0"/>
    <n v="2"/>
    <n v="2"/>
    <n v="29"/>
    <n v="6"/>
    <n v="23.4"/>
    <d v="2026-01-27T00:00:00"/>
    <m/>
    <m/>
    <m/>
    <n v="29.133333333333333"/>
  </r>
  <r>
    <x v="5"/>
    <s v="OKC"/>
    <s v="NOP"/>
    <s v="W"/>
    <d v="1899-12-31T08:59:00"/>
    <n v="8"/>
    <n v="14"/>
    <n v="0.57099999999999995"/>
    <n v="1"/>
    <n v="3"/>
    <n v="0.33300000000000002"/>
    <n v="3"/>
    <n v="3"/>
    <n v="1"/>
    <n v="4"/>
    <n v="10"/>
    <n v="14"/>
    <n v="3"/>
    <n v="0"/>
    <n v="5"/>
    <n v="1"/>
    <n v="1"/>
    <n v="20"/>
    <n v="4"/>
    <n v="23.4"/>
    <d v="2026-01-27T00:00:00"/>
    <m/>
    <m/>
    <m/>
    <n v="32.983333333333334"/>
  </r>
  <r>
    <x v="190"/>
    <s v="MIL"/>
    <s v="PHI"/>
    <s v="L"/>
    <d v="1899-12-31T14:45:00"/>
    <n v="9"/>
    <n v="17"/>
    <n v="0.52900000000000003"/>
    <n v="2"/>
    <n v="4"/>
    <n v="0.5"/>
    <n v="4"/>
    <n v="5"/>
    <n v="0.8"/>
    <n v="3"/>
    <n v="5"/>
    <n v="8"/>
    <n v="4"/>
    <n v="0"/>
    <n v="2"/>
    <n v="0"/>
    <n v="0"/>
    <n v="24"/>
    <n v="-4"/>
    <n v="23.1"/>
    <d v="2026-01-27T00:00:00"/>
    <m/>
    <m/>
    <m/>
    <n v="38.75"/>
  </r>
  <r>
    <x v="233"/>
    <s v="POR"/>
    <s v="WAS"/>
    <s v="L"/>
    <d v="1899-12-31T10:57:00"/>
    <n v="11"/>
    <n v="20"/>
    <n v="0.55000000000000004"/>
    <n v="5"/>
    <n v="9"/>
    <n v="0.55600000000000005"/>
    <n v="4"/>
    <n v="4"/>
    <n v="1"/>
    <n v="0"/>
    <n v="4"/>
    <n v="4"/>
    <n v="2"/>
    <n v="2"/>
    <n v="1"/>
    <n v="3"/>
    <n v="3"/>
    <n v="31"/>
    <n v="-10"/>
    <n v="22.5"/>
    <d v="2026-01-27T00:00:00"/>
    <m/>
    <m/>
    <m/>
    <n v="34.950000000000003"/>
  </r>
  <r>
    <x v="98"/>
    <s v="DET"/>
    <s v="DEN"/>
    <s v="W"/>
    <d v="1899-12-31T12:27:00"/>
    <n v="9"/>
    <n v="17"/>
    <n v="0.52900000000000003"/>
    <n v="1"/>
    <n v="4"/>
    <n v="0.25"/>
    <n v="3"/>
    <n v="4"/>
    <n v="0.75"/>
    <n v="0"/>
    <n v="3"/>
    <n v="3"/>
    <n v="11"/>
    <n v="0"/>
    <n v="1"/>
    <n v="0"/>
    <n v="1"/>
    <n v="22"/>
    <n v="1"/>
    <n v="22.2"/>
    <d v="2026-01-27T00:00:00"/>
    <m/>
    <m/>
    <m/>
    <n v="36.450000000000003"/>
  </r>
  <r>
    <x v="148"/>
    <s v="DET"/>
    <s v="DEN"/>
    <s v="W"/>
    <d v="1899-12-31T07:19:00"/>
    <n v="10"/>
    <n v="15"/>
    <n v="0.66700000000000004"/>
    <n v="0"/>
    <n v="2"/>
    <n v="0"/>
    <n v="2"/>
    <n v="2"/>
    <n v="1"/>
    <n v="1"/>
    <n v="7"/>
    <n v="8"/>
    <n v="3"/>
    <n v="2"/>
    <n v="0"/>
    <n v="0"/>
    <n v="1"/>
    <n v="22"/>
    <n v="6"/>
    <n v="22"/>
    <d v="2026-01-27T00:00:00"/>
    <m/>
    <m/>
    <m/>
    <n v="31.316666666666663"/>
  </r>
  <r>
    <x v="97"/>
    <s v="NYK"/>
    <s v="SAC"/>
    <s v="W"/>
    <d v="1899-12-31T10:39:00"/>
    <n v="9"/>
    <n v="17"/>
    <n v="0.52900000000000003"/>
    <n v="4"/>
    <n v="8"/>
    <n v="0.5"/>
    <n v="6"/>
    <n v="7"/>
    <n v="0.85699999999999998"/>
    <n v="0"/>
    <n v="3"/>
    <n v="3"/>
    <n v="4"/>
    <n v="0"/>
    <n v="1"/>
    <n v="2"/>
    <n v="2"/>
    <n v="28"/>
    <n v="17"/>
    <n v="20.9"/>
    <d v="2026-01-27T00:00:00"/>
    <m/>
    <m/>
    <m/>
    <n v="34.650000000000006"/>
  </r>
  <r>
    <x v="127"/>
    <s v="PHO"/>
    <s v="BRK"/>
    <s v="W"/>
    <d v="1899-12-31T10:08:00"/>
    <n v="9"/>
    <n v="15"/>
    <n v="0.6"/>
    <n v="2"/>
    <n v="5"/>
    <n v="0.4"/>
    <n v="6"/>
    <n v="6"/>
    <n v="1"/>
    <n v="0"/>
    <n v="3"/>
    <n v="3"/>
    <n v="3"/>
    <n v="1"/>
    <n v="1"/>
    <n v="3"/>
    <n v="2"/>
    <n v="26"/>
    <n v="4"/>
    <n v="20"/>
    <d v="2026-01-27T00:00:00"/>
    <m/>
    <m/>
    <m/>
    <n v="34.133333333333333"/>
  </r>
  <r>
    <x v="70"/>
    <s v="WAS"/>
    <s v="POR"/>
    <s v="W"/>
    <d v="1899-12-31T02:46:00"/>
    <n v="7"/>
    <n v="14"/>
    <n v="0.5"/>
    <n v="1"/>
    <n v="2"/>
    <n v="0.5"/>
    <n v="4"/>
    <n v="4"/>
    <n v="1"/>
    <n v="1"/>
    <n v="5"/>
    <n v="6"/>
    <n v="5"/>
    <n v="3"/>
    <n v="1"/>
    <n v="1"/>
    <n v="2"/>
    <n v="19"/>
    <n v="15"/>
    <n v="19.600000000000001"/>
    <d v="2026-01-27T00:00:00"/>
    <m/>
    <m/>
    <m/>
    <n v="26.766666666666666"/>
  </r>
  <r>
    <x v="49"/>
    <s v="NOP"/>
    <s v="OKC"/>
    <s v="L"/>
    <d v="1899-12-31T09:38:00"/>
    <n v="8"/>
    <n v="11"/>
    <n v="0.72699999999999998"/>
    <n v="0"/>
    <n v="0"/>
    <m/>
    <n v="5"/>
    <n v="5"/>
    <n v="1"/>
    <n v="5"/>
    <n v="6"/>
    <n v="11"/>
    <n v="2"/>
    <n v="0"/>
    <n v="1"/>
    <n v="3"/>
    <n v="4"/>
    <n v="21"/>
    <n v="4"/>
    <n v="19.3"/>
    <d v="2026-01-27T00:00:00"/>
    <m/>
    <m/>
    <m/>
    <n v="33.633333333333333"/>
  </r>
  <r>
    <x v="42"/>
    <s v="SAC"/>
    <s v="NYK"/>
    <s v="L"/>
    <d v="1899-12-31T14:56:00"/>
    <n v="13"/>
    <n v="26"/>
    <n v="0.5"/>
    <n v="1"/>
    <n v="7"/>
    <n v="0.14299999999999999"/>
    <n v="7"/>
    <n v="8"/>
    <n v="0.875"/>
    <n v="0"/>
    <n v="5"/>
    <n v="5"/>
    <n v="0"/>
    <n v="0"/>
    <n v="0"/>
    <n v="2"/>
    <n v="3"/>
    <n v="34"/>
    <n v="-17"/>
    <n v="18.899999999999999"/>
    <d v="2026-01-27T00:00:00"/>
    <m/>
    <m/>
    <m/>
    <n v="38.933333333333337"/>
  </r>
  <r>
    <x v="75"/>
    <s v="WAS"/>
    <s v="POR"/>
    <s v="W"/>
    <d v="1899-12-31T12:36:00"/>
    <n v="5"/>
    <n v="16"/>
    <n v="0.313"/>
    <n v="4"/>
    <n v="10"/>
    <n v="0.4"/>
    <n v="5"/>
    <n v="6"/>
    <n v="0.83299999999999996"/>
    <n v="1"/>
    <n v="8"/>
    <n v="9"/>
    <n v="5"/>
    <n v="3"/>
    <n v="2"/>
    <n v="1"/>
    <n v="2"/>
    <n v="19"/>
    <n v="19"/>
    <n v="18.600000000000001"/>
    <d v="2026-01-27T00:00:00"/>
    <m/>
    <m/>
    <m/>
    <n v="36.599999999999994"/>
  </r>
  <r>
    <x v="313"/>
    <s v="DEN"/>
    <s v="DET"/>
    <s v="L"/>
    <d v="1899-12-31T14:40:00"/>
    <n v="7"/>
    <n v="18"/>
    <n v="0.38900000000000001"/>
    <n v="0"/>
    <n v="6"/>
    <n v="0"/>
    <n v="10"/>
    <n v="15"/>
    <n v="0.66700000000000004"/>
    <n v="0"/>
    <n v="5"/>
    <n v="5"/>
    <n v="10"/>
    <n v="0"/>
    <n v="1"/>
    <n v="2"/>
    <n v="2"/>
    <n v="24"/>
    <n v="8"/>
    <n v="18.600000000000001"/>
    <d v="2026-01-27T00:00:00"/>
    <m/>
    <m/>
    <m/>
    <n v="38.666666666666671"/>
  </r>
  <r>
    <x v="110"/>
    <s v="MIL"/>
    <s v="PHI"/>
    <s v="L"/>
    <d v="1899-12-31T07:48:00"/>
    <n v="6"/>
    <n v="12"/>
    <n v="0.5"/>
    <n v="2"/>
    <n v="4"/>
    <n v="0.5"/>
    <n v="3"/>
    <n v="4"/>
    <n v="0.75"/>
    <n v="0"/>
    <n v="8"/>
    <n v="8"/>
    <n v="8"/>
    <n v="2"/>
    <n v="0"/>
    <n v="2"/>
    <n v="1"/>
    <n v="17"/>
    <n v="-5"/>
    <n v="18.2"/>
    <d v="2026-01-27T00:00:00"/>
    <m/>
    <m/>
    <m/>
    <n v="31.799999999999997"/>
  </r>
  <r>
    <x v="41"/>
    <s v="PHI"/>
    <s v="MIL"/>
    <s v="W"/>
    <d v="1899-12-31T12:03:00"/>
    <n v="9"/>
    <n v="19"/>
    <n v="0.47399999999999998"/>
    <n v="2"/>
    <n v="8"/>
    <n v="0.25"/>
    <n v="2"/>
    <n v="2"/>
    <n v="1"/>
    <n v="1"/>
    <n v="2"/>
    <n v="3"/>
    <n v="9"/>
    <n v="0"/>
    <n v="0"/>
    <n v="1"/>
    <n v="2"/>
    <n v="22"/>
    <n v="5"/>
    <n v="18.100000000000001"/>
    <d v="2026-01-27T00:00:00"/>
    <m/>
    <m/>
    <m/>
    <n v="36.050000000000004"/>
  </r>
  <r>
    <x v="89"/>
    <s v="LAC"/>
    <s v="UTA"/>
    <s v="W"/>
    <d v="1899-12-31T06:44:00"/>
    <n v="5"/>
    <n v="14"/>
    <n v="0.35699999999999998"/>
    <n v="3"/>
    <n v="8"/>
    <n v="0.375"/>
    <n v="3"/>
    <n v="4"/>
    <n v="0.75"/>
    <n v="1"/>
    <n v="2"/>
    <n v="3"/>
    <n v="10"/>
    <n v="4"/>
    <n v="0"/>
    <n v="2"/>
    <n v="1"/>
    <n v="16"/>
    <n v="5"/>
    <n v="17.7"/>
    <d v="2026-01-27T00:00:00"/>
    <m/>
    <m/>
    <m/>
    <n v="30.733333333333331"/>
  </r>
  <r>
    <x v="3"/>
    <s v="OKC"/>
    <s v="NOP"/>
    <s v="W"/>
    <d v="1899-12-31T11:50:00"/>
    <n v="8"/>
    <n v="22"/>
    <n v="0.36399999999999999"/>
    <n v="0"/>
    <n v="3"/>
    <n v="0"/>
    <n v="13"/>
    <n v="14"/>
    <n v="0.92900000000000005"/>
    <n v="1"/>
    <n v="5"/>
    <n v="6"/>
    <n v="4"/>
    <n v="0"/>
    <n v="0"/>
    <n v="3"/>
    <n v="3"/>
    <n v="29"/>
    <n v="14"/>
    <n v="17.2"/>
    <d v="2026-01-27T00:00:00"/>
    <m/>
    <m/>
    <m/>
    <n v="35.833333333333336"/>
  </r>
  <r>
    <x v="263"/>
    <s v="MIL"/>
    <s v="PHI"/>
    <s v="L"/>
    <d v="1899-12-31T11:34:00"/>
    <n v="8"/>
    <n v="16"/>
    <n v="0.5"/>
    <n v="0"/>
    <n v="3"/>
    <n v="0"/>
    <n v="1"/>
    <n v="3"/>
    <n v="0.33300000000000002"/>
    <n v="4"/>
    <n v="8"/>
    <n v="12"/>
    <n v="8"/>
    <n v="1"/>
    <n v="0"/>
    <n v="2"/>
    <n v="2"/>
    <n v="17"/>
    <n v="-4"/>
    <n v="17.2"/>
    <d v="2026-01-27T00:00:00"/>
    <m/>
    <m/>
    <m/>
    <n v="35.56666666666667"/>
  </r>
  <r>
    <x v="84"/>
    <s v="PHO"/>
    <s v="BRK"/>
    <s v="W"/>
    <d v="1899-12-31T10:08:00"/>
    <n v="7"/>
    <n v="11"/>
    <n v="0.63600000000000001"/>
    <n v="2"/>
    <n v="4"/>
    <n v="0.5"/>
    <n v="2"/>
    <n v="3"/>
    <n v="0.66700000000000004"/>
    <n v="1"/>
    <n v="2"/>
    <n v="3"/>
    <n v="6"/>
    <n v="1"/>
    <n v="0"/>
    <n v="2"/>
    <n v="1"/>
    <n v="18"/>
    <n v="4"/>
    <n v="16.8"/>
    <d v="2026-01-27T00:00:00"/>
    <m/>
    <m/>
    <m/>
    <n v="34.133333333333333"/>
  </r>
  <r>
    <x v="50"/>
    <s v="PHI"/>
    <s v="MIL"/>
    <s v="W"/>
    <d v="1899-12-31T07:20:00"/>
    <n v="4"/>
    <n v="7"/>
    <n v="0.57099999999999995"/>
    <n v="3"/>
    <n v="3"/>
    <n v="1"/>
    <n v="1"/>
    <n v="2"/>
    <n v="0.5"/>
    <n v="2"/>
    <n v="6"/>
    <n v="8"/>
    <n v="7"/>
    <n v="1"/>
    <n v="2"/>
    <n v="1"/>
    <n v="3"/>
    <n v="12"/>
    <n v="4"/>
    <n v="16.600000000000001"/>
    <d v="2026-01-27T00:00:00"/>
    <m/>
    <m/>
    <m/>
    <n v="31.333333333333336"/>
  </r>
  <r>
    <x v="94"/>
    <s v="DET"/>
    <s v="DEN"/>
    <s v="W"/>
    <d v="1899-12-30T19:40:00"/>
    <n v="5"/>
    <n v="7"/>
    <n v="0.71399999999999997"/>
    <n v="0"/>
    <n v="0"/>
    <m/>
    <n v="4"/>
    <n v="4"/>
    <n v="1"/>
    <n v="2"/>
    <n v="2"/>
    <n v="4"/>
    <n v="1"/>
    <n v="5"/>
    <n v="1"/>
    <n v="1"/>
    <n v="5"/>
    <n v="14"/>
    <n v="14"/>
    <n v="16.5"/>
    <d v="2026-01-27T00:00:00"/>
    <m/>
    <m/>
    <m/>
    <n v="19.666666666666664"/>
  </r>
  <r>
    <x v="130"/>
    <s v="NOP"/>
    <s v="OKC"/>
    <s v="L"/>
    <d v="1899-12-31T09:14:00"/>
    <n v="4"/>
    <n v="16"/>
    <n v="0.25"/>
    <n v="3"/>
    <n v="6"/>
    <n v="0.5"/>
    <n v="5"/>
    <n v="5"/>
    <n v="1"/>
    <n v="5"/>
    <n v="8"/>
    <n v="13"/>
    <n v="5"/>
    <n v="2"/>
    <n v="0"/>
    <n v="1"/>
    <n v="1"/>
    <n v="16"/>
    <n v="2"/>
    <n v="16.399999999999999"/>
    <d v="2026-01-27T00:00:00"/>
    <m/>
    <m/>
    <m/>
    <n v="33.233333333333334"/>
  </r>
  <r>
    <x v="185"/>
    <s v="LAC"/>
    <s v="UTA"/>
    <s v="W"/>
    <d v="1899-12-31T03:39:00"/>
    <n v="9"/>
    <n v="18"/>
    <n v="0.5"/>
    <n v="3"/>
    <n v="7"/>
    <n v="0.42899999999999999"/>
    <n v="0"/>
    <n v="0"/>
    <m/>
    <n v="3"/>
    <n v="4"/>
    <n v="7"/>
    <n v="4"/>
    <n v="0"/>
    <n v="1"/>
    <n v="2"/>
    <n v="1"/>
    <n v="21"/>
    <n v="24"/>
    <n v="16.399999999999999"/>
    <d v="2026-01-27T00:00:00"/>
    <m/>
    <m/>
    <m/>
    <n v="27.65"/>
  </r>
  <r>
    <x v="320"/>
    <s v="DEN"/>
    <s v="DET"/>
    <s v="L"/>
    <d v="1899-12-30T23:13:00"/>
    <n v="7"/>
    <n v="10"/>
    <n v="0.7"/>
    <n v="0"/>
    <n v="2"/>
    <n v="0"/>
    <n v="2"/>
    <n v="2"/>
    <n v="1"/>
    <n v="2"/>
    <n v="5"/>
    <n v="7"/>
    <n v="2"/>
    <n v="1"/>
    <n v="2"/>
    <n v="1"/>
    <n v="3"/>
    <n v="16"/>
    <n v="7"/>
    <n v="16.3"/>
    <d v="2026-01-27T00:00:00"/>
    <m/>
    <m/>
    <m/>
    <n v="23.216666666666669"/>
  </r>
  <r>
    <x v="152"/>
    <s v="POR"/>
    <s v="WAS"/>
    <s v="L"/>
    <d v="1899-12-31T05:59:00"/>
    <n v="6"/>
    <n v="17"/>
    <n v="0.35299999999999998"/>
    <n v="0"/>
    <n v="3"/>
    <n v="0"/>
    <n v="2"/>
    <n v="2"/>
    <n v="1"/>
    <n v="13"/>
    <n v="7"/>
    <n v="20"/>
    <n v="2"/>
    <n v="1"/>
    <n v="1"/>
    <n v="2"/>
    <n v="3"/>
    <n v="14"/>
    <n v="-17"/>
    <n v="15.6"/>
    <d v="2026-01-27T00:00:00"/>
    <m/>
    <m/>
    <m/>
    <n v="29.983333333333331"/>
  </r>
  <r>
    <x v="59"/>
    <s v="NYK"/>
    <s v="SAC"/>
    <s v="W"/>
    <d v="1899-12-31T13:32:00"/>
    <n v="8"/>
    <n v="13"/>
    <n v="0.61499999999999999"/>
    <n v="2"/>
    <n v="3"/>
    <n v="0.66700000000000004"/>
    <n v="0"/>
    <n v="0"/>
    <m/>
    <n v="1"/>
    <n v="2"/>
    <n v="3"/>
    <n v="5"/>
    <n v="0"/>
    <n v="0"/>
    <n v="1"/>
    <n v="1"/>
    <n v="18"/>
    <n v="14"/>
    <n v="15.5"/>
    <d v="2026-01-27T00:00:00"/>
    <m/>
    <m/>
    <m/>
    <n v="37.533333333333331"/>
  </r>
  <r>
    <x v="441"/>
    <s v="PHI"/>
    <s v="MIL"/>
    <s v="W"/>
    <d v="1899-12-31T00:10:00"/>
    <n v="6"/>
    <n v="8"/>
    <n v="0.75"/>
    <n v="5"/>
    <n v="6"/>
    <n v="0.83299999999999996"/>
    <n v="0"/>
    <n v="0"/>
    <m/>
    <n v="0"/>
    <n v="1"/>
    <n v="1"/>
    <n v="3"/>
    <n v="0"/>
    <n v="0"/>
    <n v="0"/>
    <n v="2"/>
    <n v="17"/>
    <n v="13"/>
    <n v="15.4"/>
    <d v="2026-01-27T00:00:00"/>
    <m/>
    <m/>
    <m/>
    <n v="24.166666666666664"/>
  </r>
  <r>
    <x v="318"/>
    <s v="DEN"/>
    <s v="DET"/>
    <s v="L"/>
    <d v="1899-12-31T06:53:00"/>
    <n v="6"/>
    <n v="10"/>
    <n v="0.6"/>
    <n v="1"/>
    <n v="1"/>
    <n v="1"/>
    <n v="3"/>
    <n v="4"/>
    <n v="0.75"/>
    <n v="7"/>
    <n v="9"/>
    <n v="16"/>
    <n v="1"/>
    <n v="0"/>
    <n v="1"/>
    <n v="4"/>
    <n v="2"/>
    <n v="16"/>
    <n v="0"/>
    <n v="15.2"/>
    <d v="2026-01-27T00:00:00"/>
    <m/>
    <m/>
    <m/>
    <n v="30.883333333333333"/>
  </r>
  <r>
    <x v="287"/>
    <s v="LAC"/>
    <s v="UTA"/>
    <s v="W"/>
    <d v="1899-12-31T06:38:00"/>
    <n v="6"/>
    <n v="10"/>
    <n v="0.6"/>
    <n v="2"/>
    <n v="4"/>
    <n v="0.5"/>
    <n v="0"/>
    <n v="0"/>
    <m/>
    <n v="0"/>
    <n v="2"/>
    <n v="2"/>
    <n v="2"/>
    <n v="5"/>
    <n v="0"/>
    <n v="1"/>
    <n v="1"/>
    <n v="14"/>
    <n v="15"/>
    <n v="15"/>
    <d v="2026-01-27T00:00:00"/>
    <m/>
    <m/>
    <m/>
    <n v="30.633333333333333"/>
  </r>
  <r>
    <x v="125"/>
    <s v="WAS"/>
    <s v="POR"/>
    <s v="W"/>
    <d v="1899-12-31T08:02:00"/>
    <n v="7"/>
    <n v="13"/>
    <n v="0.53800000000000003"/>
    <n v="3"/>
    <n v="5"/>
    <n v="0.6"/>
    <n v="1"/>
    <n v="1"/>
    <n v="1"/>
    <n v="2"/>
    <n v="2"/>
    <n v="4"/>
    <n v="2"/>
    <n v="0"/>
    <n v="1"/>
    <n v="0"/>
    <n v="2"/>
    <n v="18"/>
    <n v="4"/>
    <n v="15"/>
    <d v="2026-01-27T00:00:00"/>
    <m/>
    <m/>
    <m/>
    <n v="32.033333333333331"/>
  </r>
  <r>
    <x v="425"/>
    <s v="UTA"/>
    <s v="LAC"/>
    <s v="L"/>
    <d v="1899-12-31T00:50:00"/>
    <n v="4"/>
    <n v="6"/>
    <n v="0.66700000000000004"/>
    <n v="1"/>
    <n v="1"/>
    <n v="1"/>
    <n v="3"/>
    <n v="3"/>
    <n v="1"/>
    <n v="0"/>
    <n v="3"/>
    <n v="3"/>
    <n v="5"/>
    <n v="1"/>
    <n v="0"/>
    <n v="0"/>
    <n v="1"/>
    <n v="12"/>
    <n v="7"/>
    <n v="14.4"/>
    <d v="2026-01-27T00:00:00"/>
    <m/>
    <m/>
    <m/>
    <n v="24.833333333333336"/>
  </r>
  <r>
    <x v="61"/>
    <s v="UTA"/>
    <s v="LAC"/>
    <s v="L"/>
    <d v="1899-12-31T05:03:00"/>
    <n v="5"/>
    <n v="15"/>
    <n v="0.33300000000000002"/>
    <n v="3"/>
    <n v="6"/>
    <n v="0.5"/>
    <n v="6"/>
    <n v="7"/>
    <n v="0.85699999999999998"/>
    <n v="2"/>
    <n v="3"/>
    <n v="5"/>
    <n v="4"/>
    <n v="0"/>
    <n v="2"/>
    <n v="2"/>
    <n v="1"/>
    <n v="19"/>
    <n v="-12"/>
    <n v="14.2"/>
    <d v="2026-01-27T00:00:00"/>
    <m/>
    <m/>
    <m/>
    <n v="29.05"/>
  </r>
  <r>
    <x v="109"/>
    <s v="POR"/>
    <s v="WAS"/>
    <s v="L"/>
    <d v="1899-12-31T08:52:00"/>
    <n v="6"/>
    <n v="11"/>
    <n v="0.54500000000000004"/>
    <n v="4"/>
    <n v="6"/>
    <n v="0.66700000000000004"/>
    <n v="0"/>
    <n v="2"/>
    <n v="0"/>
    <n v="1"/>
    <n v="8"/>
    <n v="9"/>
    <n v="4"/>
    <n v="0"/>
    <n v="1"/>
    <n v="1"/>
    <n v="5"/>
    <n v="16"/>
    <n v="2"/>
    <n v="13.5"/>
    <d v="2026-01-27T00:00:00"/>
    <m/>
    <m/>
    <m/>
    <n v="32.866666666666667"/>
  </r>
  <r>
    <x v="422"/>
    <s v="WAS"/>
    <s v="POR"/>
    <s v="W"/>
    <d v="1899-12-31T03:36:00"/>
    <n v="1"/>
    <n v="2"/>
    <n v="0.5"/>
    <n v="1"/>
    <n v="1"/>
    <n v="1"/>
    <n v="2"/>
    <n v="2"/>
    <n v="1"/>
    <n v="1"/>
    <n v="4"/>
    <n v="5"/>
    <n v="6"/>
    <n v="2"/>
    <n v="2"/>
    <n v="0"/>
    <n v="0"/>
    <n v="5"/>
    <n v="19"/>
    <n v="13.5"/>
    <d v="2026-01-27T00:00:00"/>
    <m/>
    <m/>
    <m/>
    <n v="27.599999999999998"/>
  </r>
  <r>
    <x v="450"/>
    <s v="UTA"/>
    <s v="LAC"/>
    <s v="L"/>
    <d v="1899-12-31T05:18:00"/>
    <n v="4"/>
    <n v="9"/>
    <n v="0.44400000000000001"/>
    <n v="0"/>
    <n v="2"/>
    <n v="0"/>
    <n v="4"/>
    <n v="4"/>
    <n v="1"/>
    <n v="1"/>
    <n v="3"/>
    <n v="4"/>
    <n v="9"/>
    <n v="0"/>
    <n v="0"/>
    <n v="1"/>
    <n v="3"/>
    <n v="12"/>
    <n v="1"/>
    <n v="13"/>
    <d v="2026-01-27T00:00:00"/>
    <m/>
    <m/>
    <m/>
    <n v="29.300000000000004"/>
  </r>
  <r>
    <x v="330"/>
    <s v="DEN"/>
    <s v="DET"/>
    <s v="L"/>
    <d v="1899-12-31T08:43:00"/>
    <n v="4"/>
    <n v="5"/>
    <n v="0.8"/>
    <n v="4"/>
    <n v="5"/>
    <n v="0.8"/>
    <n v="0"/>
    <n v="0"/>
    <m/>
    <n v="1"/>
    <n v="2"/>
    <n v="3"/>
    <n v="1"/>
    <n v="2"/>
    <n v="1"/>
    <n v="1"/>
    <n v="2"/>
    <n v="12"/>
    <n v="-4"/>
    <n v="13"/>
    <d v="2026-01-27T00:00:00"/>
    <m/>
    <m/>
    <m/>
    <n v="32.716666666666669"/>
  </r>
  <r>
    <x v="334"/>
    <s v="SAC"/>
    <s v="NYK"/>
    <s v="L"/>
    <d v="1899-12-31T08:46:00"/>
    <n v="5"/>
    <n v="10"/>
    <n v="0.5"/>
    <n v="0"/>
    <n v="2"/>
    <n v="0"/>
    <n v="1"/>
    <n v="2"/>
    <n v="0.5"/>
    <n v="5"/>
    <n v="7"/>
    <n v="12"/>
    <n v="7"/>
    <n v="0"/>
    <n v="1"/>
    <n v="3"/>
    <n v="2"/>
    <n v="11"/>
    <n v="-17"/>
    <n v="13"/>
    <d v="2026-01-27T00:00:00"/>
    <m/>
    <m/>
    <m/>
    <n v="32.766666666666666"/>
  </r>
  <r>
    <x v="104"/>
    <s v="NYK"/>
    <s v="SAC"/>
    <s v="W"/>
    <d v="1899-12-31T03:03:00"/>
    <n v="5"/>
    <n v="15"/>
    <n v="0.33300000000000002"/>
    <n v="3"/>
    <n v="8"/>
    <n v="0.375"/>
    <n v="4"/>
    <n v="4"/>
    <n v="1"/>
    <n v="3"/>
    <n v="8"/>
    <n v="11"/>
    <n v="4"/>
    <n v="0"/>
    <n v="0"/>
    <n v="2"/>
    <n v="2"/>
    <n v="17"/>
    <n v="-3"/>
    <n v="13"/>
    <d v="2026-01-27T00:00:00"/>
    <m/>
    <m/>
    <m/>
    <n v="27.050000000000004"/>
  </r>
  <r>
    <x v="421"/>
    <s v="OKC"/>
    <s v="NOP"/>
    <s v="W"/>
    <d v="1899-12-31T00:25:00"/>
    <n v="6"/>
    <n v="11"/>
    <n v="0.54500000000000004"/>
    <n v="5"/>
    <n v="10"/>
    <n v="0.5"/>
    <n v="0"/>
    <n v="0"/>
    <m/>
    <n v="0"/>
    <n v="3"/>
    <n v="3"/>
    <n v="3"/>
    <n v="0"/>
    <n v="0"/>
    <n v="1"/>
    <n v="2"/>
    <n v="17"/>
    <n v="9"/>
    <n v="12.9"/>
    <d v="2026-01-27T00:00:00"/>
    <m/>
    <m/>
    <m/>
    <n v="24.416666666666668"/>
  </r>
  <r>
    <x v="174"/>
    <s v="LAC"/>
    <s v="UTA"/>
    <s v="W"/>
    <d v="1899-12-30T20:03:00"/>
    <n v="4"/>
    <n v="7"/>
    <n v="0.57099999999999995"/>
    <n v="3"/>
    <n v="6"/>
    <n v="0.5"/>
    <n v="3"/>
    <n v="3"/>
    <n v="1"/>
    <n v="0"/>
    <n v="5"/>
    <n v="5"/>
    <n v="0"/>
    <n v="0"/>
    <n v="1"/>
    <n v="0"/>
    <n v="0"/>
    <n v="14"/>
    <n v="13"/>
    <n v="12.9"/>
    <d v="2026-01-27T00:00:00"/>
    <m/>
    <m/>
    <m/>
    <n v="20.05"/>
  </r>
  <r>
    <x v="359"/>
    <s v="POR"/>
    <s v="WAS"/>
    <s v="L"/>
    <d v="1899-12-30T19:12:00"/>
    <n v="4"/>
    <n v="6"/>
    <n v="0.66700000000000004"/>
    <n v="2"/>
    <n v="2"/>
    <n v="1"/>
    <n v="0"/>
    <n v="0"/>
    <m/>
    <n v="1"/>
    <n v="5"/>
    <n v="6"/>
    <n v="1"/>
    <n v="5"/>
    <n v="0"/>
    <n v="2"/>
    <n v="1"/>
    <n v="10"/>
    <n v="1"/>
    <n v="12.9"/>
    <d v="2026-01-27T00:00:00"/>
    <m/>
    <m/>
    <m/>
    <n v="19.200000000000003"/>
  </r>
  <r>
    <x v="100"/>
    <s v="PHO"/>
    <s v="BRK"/>
    <s v="W"/>
    <d v="1899-12-30T21:27:00"/>
    <n v="4"/>
    <n v="6"/>
    <n v="0.66700000000000004"/>
    <n v="1"/>
    <n v="2"/>
    <n v="0.5"/>
    <n v="0"/>
    <n v="0"/>
    <m/>
    <n v="1"/>
    <n v="1"/>
    <n v="2"/>
    <n v="2"/>
    <n v="4"/>
    <n v="0"/>
    <n v="0"/>
    <n v="1"/>
    <n v="9"/>
    <n v="-7"/>
    <n v="12.4"/>
    <d v="2026-01-27T00:00:00"/>
    <m/>
    <m/>
    <m/>
    <n v="21.450000000000003"/>
  </r>
  <r>
    <x v="424"/>
    <s v="NYK"/>
    <s v="SAC"/>
    <s v="W"/>
    <d v="1899-12-31T02:59:00"/>
    <n v="3"/>
    <n v="5"/>
    <n v="0.6"/>
    <n v="0"/>
    <n v="0"/>
    <m/>
    <n v="1"/>
    <n v="2"/>
    <n v="0.5"/>
    <n v="6"/>
    <n v="7"/>
    <n v="13"/>
    <n v="0"/>
    <n v="2"/>
    <n v="0"/>
    <n v="0"/>
    <n v="1"/>
    <n v="7"/>
    <n v="25"/>
    <n v="12.2"/>
    <d v="2026-01-27T00:00:00"/>
    <m/>
    <m/>
    <m/>
    <n v="26.983333333333331"/>
  </r>
  <r>
    <x v="166"/>
    <s v="BRK"/>
    <s v="PHO"/>
    <s v="L"/>
    <d v="1899-12-30T19:19:00"/>
    <n v="3"/>
    <n v="5"/>
    <n v="0.6"/>
    <n v="0"/>
    <n v="0"/>
    <m/>
    <n v="1"/>
    <n v="2"/>
    <n v="0.5"/>
    <n v="3"/>
    <n v="4"/>
    <n v="7"/>
    <n v="2"/>
    <n v="3"/>
    <n v="0"/>
    <n v="0"/>
    <n v="1"/>
    <n v="7"/>
    <n v="5"/>
    <n v="11.6"/>
    <d v="2026-01-27T00:00:00"/>
    <m/>
    <m/>
    <m/>
    <n v="19.316666666666666"/>
  </r>
  <r>
    <x v="101"/>
    <s v="DET"/>
    <s v="DEN"/>
    <s v="W"/>
    <d v="1899-12-31T05:56:00"/>
    <n v="6"/>
    <n v="10"/>
    <n v="0.6"/>
    <n v="0"/>
    <n v="0"/>
    <m/>
    <n v="2"/>
    <n v="4"/>
    <n v="0.5"/>
    <n v="1"/>
    <n v="7"/>
    <n v="8"/>
    <n v="0"/>
    <n v="1"/>
    <n v="0"/>
    <n v="0"/>
    <n v="3"/>
    <n v="14"/>
    <n v="5"/>
    <n v="11.2"/>
    <d v="2026-01-27T00:00:00"/>
    <m/>
    <m/>
    <m/>
    <n v="29.933333333333334"/>
  </r>
  <r>
    <x v="225"/>
    <s v="NOP"/>
    <s v="OKC"/>
    <s v="L"/>
    <d v="1899-12-30T21:14:00"/>
    <n v="4"/>
    <n v="4"/>
    <n v="1"/>
    <n v="0"/>
    <n v="0"/>
    <m/>
    <n v="1"/>
    <n v="4"/>
    <n v="0.25"/>
    <n v="3"/>
    <n v="3"/>
    <n v="6"/>
    <n v="2"/>
    <n v="0"/>
    <n v="4"/>
    <n v="2"/>
    <n v="2"/>
    <n v="9"/>
    <n v="-9"/>
    <n v="11"/>
    <d v="2026-01-27T00:00:00"/>
    <m/>
    <m/>
    <m/>
    <n v="21.233333333333334"/>
  </r>
  <r>
    <x v="271"/>
    <s v="UTA"/>
    <s v="LAC"/>
    <s v="L"/>
    <d v="1899-12-31T04:38:00"/>
    <n v="8"/>
    <n v="16"/>
    <n v="0.5"/>
    <n v="4"/>
    <n v="9"/>
    <n v="0.44400000000000001"/>
    <n v="0"/>
    <n v="0"/>
    <m/>
    <n v="0"/>
    <n v="1"/>
    <n v="1"/>
    <n v="0"/>
    <n v="0"/>
    <n v="0"/>
    <n v="1"/>
    <n v="1"/>
    <n v="20"/>
    <n v="-12"/>
    <n v="10.9"/>
    <d v="2026-01-27T00:00:00"/>
    <m/>
    <m/>
    <m/>
    <n v="28.633333333333333"/>
  </r>
  <r>
    <x v="455"/>
    <s v="LAC"/>
    <s v="UTA"/>
    <s v="W"/>
    <d v="1899-12-31T01:26:00"/>
    <n v="2"/>
    <n v="7"/>
    <n v="0.28599999999999998"/>
    <n v="0"/>
    <n v="2"/>
    <n v="0"/>
    <n v="7"/>
    <n v="10"/>
    <n v="0.7"/>
    <n v="1"/>
    <n v="3"/>
    <n v="4"/>
    <n v="3"/>
    <n v="1"/>
    <n v="1"/>
    <n v="0"/>
    <n v="1"/>
    <n v="11"/>
    <n v="6"/>
    <n v="10.7"/>
    <d v="2026-01-27T00:00:00"/>
    <m/>
    <m/>
    <m/>
    <n v="25.433333333333334"/>
  </r>
  <r>
    <x v="113"/>
    <s v="BRK"/>
    <s v="PHO"/>
    <s v="L"/>
    <d v="1899-12-31T07:10:00"/>
    <n v="5"/>
    <n v="9"/>
    <n v="0.55600000000000005"/>
    <n v="3"/>
    <n v="7"/>
    <n v="0.42899999999999999"/>
    <n v="2"/>
    <n v="2"/>
    <n v="1"/>
    <n v="1"/>
    <n v="4"/>
    <n v="5"/>
    <n v="3"/>
    <n v="0"/>
    <n v="0"/>
    <n v="3"/>
    <n v="3"/>
    <n v="15"/>
    <n v="-2"/>
    <n v="10.5"/>
    <d v="2026-01-27T00:00:00"/>
    <m/>
    <m/>
    <m/>
    <n v="31.166666666666668"/>
  </r>
  <r>
    <x v="91"/>
    <s v="BRK"/>
    <s v="PHO"/>
    <s v="L"/>
    <d v="1899-12-31T04:41:00"/>
    <n v="2"/>
    <n v="6"/>
    <n v="0.33300000000000002"/>
    <n v="0"/>
    <n v="0"/>
    <m/>
    <n v="4"/>
    <n v="6"/>
    <n v="0.66700000000000004"/>
    <n v="3"/>
    <n v="2"/>
    <n v="5"/>
    <n v="8"/>
    <n v="0"/>
    <n v="2"/>
    <n v="2"/>
    <n v="3"/>
    <n v="8"/>
    <n v="-9"/>
    <n v="10.3"/>
    <d v="2026-01-27T00:00:00"/>
    <m/>
    <m/>
    <m/>
    <n v="28.683333333333337"/>
  </r>
  <r>
    <x v="86"/>
    <s v="UTA"/>
    <s v="LAC"/>
    <s v="L"/>
    <d v="1899-12-31T00:46:00"/>
    <n v="6"/>
    <n v="11"/>
    <n v="0.54500000000000004"/>
    <n v="1"/>
    <n v="3"/>
    <n v="0.33300000000000002"/>
    <n v="0"/>
    <n v="1"/>
    <n v="0"/>
    <n v="0"/>
    <n v="1"/>
    <n v="1"/>
    <n v="3"/>
    <n v="1"/>
    <n v="0"/>
    <n v="0"/>
    <n v="1"/>
    <n v="13"/>
    <n v="13"/>
    <n v="10.3"/>
    <d v="2026-01-27T00:00:00"/>
    <m/>
    <m/>
    <m/>
    <n v="24.766666666666669"/>
  </r>
  <r>
    <x v="319"/>
    <s v="DEN"/>
    <s v="DET"/>
    <s v="L"/>
    <d v="1899-12-31T07:49:00"/>
    <n v="5"/>
    <n v="13"/>
    <n v="0.38500000000000001"/>
    <n v="4"/>
    <n v="9"/>
    <n v="0.44400000000000001"/>
    <n v="0"/>
    <n v="0"/>
    <m/>
    <n v="1"/>
    <n v="3"/>
    <n v="4"/>
    <n v="3"/>
    <n v="0"/>
    <n v="0"/>
    <n v="0"/>
    <n v="1"/>
    <n v="14"/>
    <n v="3"/>
    <n v="10.199999999999999"/>
    <d v="2026-01-27T00:00:00"/>
    <m/>
    <m/>
    <m/>
    <n v="31.81666666666667"/>
  </r>
  <r>
    <x v="28"/>
    <s v="OKC"/>
    <s v="NOP"/>
    <s v="W"/>
    <d v="1899-12-31T10:07:00"/>
    <n v="4"/>
    <n v="12"/>
    <n v="0.33300000000000002"/>
    <n v="4"/>
    <n v="9"/>
    <n v="0.44400000000000001"/>
    <n v="0"/>
    <n v="0"/>
    <m/>
    <n v="3"/>
    <n v="5"/>
    <n v="8"/>
    <n v="3"/>
    <n v="1"/>
    <n v="0"/>
    <n v="1"/>
    <n v="2"/>
    <n v="12"/>
    <n v="8"/>
    <n v="10.1"/>
    <d v="2026-01-27T00:00:00"/>
    <m/>
    <m/>
    <m/>
    <n v="34.116666666666667"/>
  </r>
  <r>
    <x v="129"/>
    <s v="POR"/>
    <s v="WAS"/>
    <s v="L"/>
    <d v="1899-12-31T06:44:00"/>
    <n v="6"/>
    <n v="14"/>
    <n v="0.42899999999999999"/>
    <n v="3"/>
    <n v="5"/>
    <n v="0.6"/>
    <n v="2"/>
    <n v="6"/>
    <n v="0.33300000000000002"/>
    <n v="4"/>
    <n v="8"/>
    <n v="12"/>
    <n v="3"/>
    <n v="0"/>
    <n v="1"/>
    <n v="6"/>
    <n v="1"/>
    <n v="17"/>
    <n v="-9"/>
    <n v="9.6"/>
    <d v="2026-01-27T00:00:00"/>
    <m/>
    <m/>
    <m/>
    <n v="30.733333333333331"/>
  </r>
  <r>
    <x v="83"/>
    <s v="NOP"/>
    <s v="OKC"/>
    <s v="L"/>
    <d v="1899-12-31T02:32:00"/>
    <n v="3"/>
    <n v="12"/>
    <n v="0.25"/>
    <n v="1"/>
    <n v="9"/>
    <n v="0.111"/>
    <n v="2"/>
    <n v="2"/>
    <n v="1"/>
    <n v="2"/>
    <n v="3"/>
    <n v="5"/>
    <n v="5"/>
    <n v="2"/>
    <n v="2"/>
    <n v="0"/>
    <n v="4"/>
    <n v="9"/>
    <n v="0"/>
    <n v="9.4"/>
    <d v="2026-01-27T00:00:00"/>
    <m/>
    <m/>
    <m/>
    <n v="26.533333333333335"/>
  </r>
  <r>
    <x v="278"/>
    <s v="DET"/>
    <s v="DEN"/>
    <s v="W"/>
    <d v="1899-12-30T19:28:00"/>
    <n v="3"/>
    <n v="6"/>
    <n v="0.5"/>
    <n v="1"/>
    <n v="3"/>
    <n v="0.33300000000000002"/>
    <n v="3"/>
    <n v="3"/>
    <n v="1"/>
    <n v="3"/>
    <n v="3"/>
    <n v="6"/>
    <n v="1"/>
    <n v="0"/>
    <n v="0"/>
    <n v="1"/>
    <n v="3"/>
    <n v="10"/>
    <n v="-3"/>
    <n v="8.5"/>
    <d v="2026-01-27T00:00:00"/>
    <m/>
    <m/>
    <m/>
    <n v="19.466666666666669"/>
  </r>
  <r>
    <x v="264"/>
    <s v="BRK"/>
    <s v="PHO"/>
    <s v="L"/>
    <d v="1899-12-31T03:41:00"/>
    <n v="3"/>
    <n v="9"/>
    <n v="0.33300000000000002"/>
    <n v="3"/>
    <n v="7"/>
    <n v="0.42899999999999999"/>
    <n v="2"/>
    <n v="2"/>
    <n v="1"/>
    <n v="0"/>
    <n v="1"/>
    <n v="1"/>
    <n v="5"/>
    <n v="1"/>
    <n v="0"/>
    <n v="1"/>
    <n v="3"/>
    <n v="11"/>
    <n v="15"/>
    <n v="8.5"/>
    <d v="2026-01-27T00:00:00"/>
    <m/>
    <m/>
    <m/>
    <n v="27.683333333333334"/>
  </r>
  <r>
    <x v="286"/>
    <s v="UTA"/>
    <s v="LAC"/>
    <s v="L"/>
    <d v="1899-12-31T01:10:00"/>
    <n v="4"/>
    <n v="7"/>
    <n v="0.57099999999999995"/>
    <n v="1"/>
    <n v="2"/>
    <n v="0.5"/>
    <n v="2"/>
    <n v="2"/>
    <n v="1"/>
    <n v="2"/>
    <n v="0"/>
    <n v="2"/>
    <n v="0"/>
    <n v="2"/>
    <n v="0"/>
    <n v="2"/>
    <n v="2"/>
    <n v="11"/>
    <n v="-17"/>
    <n v="8.3000000000000007"/>
    <d v="2026-01-27T00:00:00"/>
    <m/>
    <m/>
    <m/>
    <n v="25.166666666666668"/>
  </r>
  <r>
    <x v="255"/>
    <s v="NOP"/>
    <s v="OKC"/>
    <s v="L"/>
    <d v="1899-12-31T02:12:00"/>
    <n v="4"/>
    <n v="11"/>
    <n v="0.36399999999999999"/>
    <n v="0"/>
    <n v="0"/>
    <m/>
    <n v="1"/>
    <n v="1"/>
    <n v="1"/>
    <n v="1"/>
    <n v="6"/>
    <n v="7"/>
    <n v="1"/>
    <n v="2"/>
    <n v="1"/>
    <n v="0"/>
    <n v="2"/>
    <n v="9"/>
    <n v="0"/>
    <n v="8"/>
    <d v="2026-01-27T00:00:00"/>
    <m/>
    <m/>
    <m/>
    <n v="26.199999999999996"/>
  </r>
  <r>
    <x v="68"/>
    <s v="LAC"/>
    <s v="UTA"/>
    <s v="W"/>
    <d v="1899-12-30T22:14:00"/>
    <n v="4"/>
    <n v="6"/>
    <n v="0.66700000000000004"/>
    <n v="0"/>
    <n v="0"/>
    <m/>
    <n v="1"/>
    <n v="2"/>
    <n v="0.5"/>
    <n v="3"/>
    <n v="4"/>
    <n v="7"/>
    <n v="3"/>
    <n v="0"/>
    <n v="0"/>
    <n v="3"/>
    <n v="1"/>
    <n v="9"/>
    <n v="7"/>
    <n v="8"/>
    <d v="2026-01-27T00:00:00"/>
    <m/>
    <m/>
    <m/>
    <n v="22.233333333333334"/>
  </r>
  <r>
    <x v="158"/>
    <s v="MIL"/>
    <s v="PHI"/>
    <s v="L"/>
    <d v="1899-12-31T05:16:00"/>
    <n v="3"/>
    <n v="6"/>
    <n v="0.5"/>
    <n v="2"/>
    <n v="4"/>
    <n v="0.5"/>
    <n v="0"/>
    <n v="0"/>
    <m/>
    <n v="0"/>
    <n v="2"/>
    <n v="2"/>
    <n v="3"/>
    <n v="0"/>
    <n v="0"/>
    <n v="0"/>
    <n v="0"/>
    <n v="8"/>
    <n v="-1"/>
    <n v="7.7"/>
    <d v="2026-01-27T00:00:00"/>
    <m/>
    <m/>
    <m/>
    <n v="29.266666666666669"/>
  </r>
  <r>
    <x v="338"/>
    <s v="NYK"/>
    <s v="SAC"/>
    <s v="W"/>
    <d v="1899-12-31T07:25:00"/>
    <n v="2"/>
    <n v="6"/>
    <n v="0.33300000000000002"/>
    <n v="0"/>
    <n v="2"/>
    <n v="0"/>
    <n v="3"/>
    <n v="3"/>
    <n v="1"/>
    <n v="1"/>
    <n v="8"/>
    <n v="9"/>
    <n v="4"/>
    <n v="3"/>
    <n v="0"/>
    <n v="4"/>
    <n v="2"/>
    <n v="7"/>
    <n v="-2"/>
    <n v="7.7"/>
    <d v="2026-01-27T00:00:00"/>
    <m/>
    <m/>
    <m/>
    <n v="31.416666666666664"/>
  </r>
  <r>
    <x v="171"/>
    <s v="UTA"/>
    <s v="LAC"/>
    <s v="L"/>
    <d v="1899-12-30T23:46:00"/>
    <n v="3"/>
    <n v="4"/>
    <n v="0.75"/>
    <n v="0"/>
    <n v="1"/>
    <n v="0"/>
    <n v="2"/>
    <n v="4"/>
    <n v="0.5"/>
    <n v="3"/>
    <n v="7"/>
    <n v="10"/>
    <n v="2"/>
    <n v="1"/>
    <n v="0"/>
    <n v="3"/>
    <n v="4"/>
    <n v="8"/>
    <n v="8"/>
    <n v="7.6"/>
    <d v="2026-01-27T00:00:00"/>
    <m/>
    <m/>
    <m/>
    <n v="23.766666666666666"/>
  </r>
  <r>
    <x v="21"/>
    <s v="OKC"/>
    <s v="NOP"/>
    <s v="W"/>
    <d v="1899-12-31T10:07:00"/>
    <n v="4"/>
    <n v="11"/>
    <n v="0.36399999999999999"/>
    <n v="2"/>
    <n v="6"/>
    <n v="0.33300000000000002"/>
    <n v="3"/>
    <n v="4"/>
    <n v="0.75"/>
    <n v="2"/>
    <n v="3"/>
    <n v="5"/>
    <n v="1"/>
    <n v="3"/>
    <n v="0"/>
    <n v="5"/>
    <n v="0"/>
    <n v="13"/>
    <n v="6"/>
    <n v="7.5"/>
    <d v="2026-01-27T00:00:00"/>
    <m/>
    <m/>
    <m/>
    <n v="34.116666666666667"/>
  </r>
  <r>
    <x v="258"/>
    <s v="SAC"/>
    <s v="NYK"/>
    <s v="L"/>
    <d v="1899-12-30T21:58:00"/>
    <n v="2"/>
    <n v="3"/>
    <n v="0.66700000000000004"/>
    <n v="0"/>
    <n v="0"/>
    <m/>
    <n v="0"/>
    <n v="0"/>
    <m/>
    <n v="3"/>
    <n v="7"/>
    <n v="10"/>
    <n v="0"/>
    <n v="0"/>
    <n v="2"/>
    <n v="0"/>
    <n v="3"/>
    <n v="4"/>
    <n v="-6"/>
    <n v="7.1"/>
    <d v="2026-01-27T00:00:00"/>
    <m/>
    <m/>
    <m/>
    <n v="21.966666666666665"/>
  </r>
  <r>
    <x v="56"/>
    <s v="NYK"/>
    <s v="SAC"/>
    <s v="W"/>
    <d v="1899-12-31T08:28:00"/>
    <n v="5"/>
    <n v="7"/>
    <n v="0.71399999999999997"/>
    <n v="3"/>
    <n v="4"/>
    <n v="0.75"/>
    <n v="2"/>
    <n v="2"/>
    <n v="1"/>
    <n v="1"/>
    <n v="1"/>
    <n v="2"/>
    <n v="0"/>
    <n v="2"/>
    <n v="0"/>
    <n v="7"/>
    <n v="3"/>
    <n v="15"/>
    <n v="5"/>
    <n v="6.9"/>
    <d v="2026-01-27T00:00:00"/>
    <m/>
    <m/>
    <m/>
    <n v="32.466666666666669"/>
  </r>
  <r>
    <x v="282"/>
    <s v="PHI"/>
    <s v="MIL"/>
    <s v="W"/>
    <d v="1899-12-31T00:16:00"/>
    <n v="3"/>
    <n v="5"/>
    <n v="0.6"/>
    <n v="2"/>
    <n v="4"/>
    <n v="0.5"/>
    <n v="0"/>
    <n v="0"/>
    <m/>
    <n v="1"/>
    <n v="2"/>
    <n v="3"/>
    <n v="1"/>
    <n v="1"/>
    <n v="0"/>
    <n v="1"/>
    <n v="2"/>
    <n v="8"/>
    <n v="14"/>
    <n v="6.9"/>
    <d v="2026-01-27T00:00:00"/>
    <m/>
    <m/>
    <m/>
    <n v="24.266666666666666"/>
  </r>
  <r>
    <x v="411"/>
    <s v="NOP"/>
    <s v="OKC"/>
    <s v="L"/>
    <d v="1899-12-30T10:03:00"/>
    <n v="2"/>
    <n v="4"/>
    <n v="0.5"/>
    <n v="2"/>
    <n v="2"/>
    <n v="1"/>
    <n v="0"/>
    <n v="0"/>
    <m/>
    <n v="1"/>
    <n v="1"/>
    <n v="2"/>
    <n v="0"/>
    <n v="1"/>
    <n v="1"/>
    <n v="0"/>
    <n v="0"/>
    <n v="6"/>
    <n v="-14"/>
    <n v="6.7"/>
    <d v="2026-01-27T00:00:00"/>
    <m/>
    <m/>
    <m/>
    <n v="10.050000000000001"/>
  </r>
  <r>
    <x v="87"/>
    <s v="MIL"/>
    <s v="PHI"/>
    <s v="L"/>
    <d v="1899-12-30T20:49:00"/>
    <n v="4"/>
    <n v="9"/>
    <n v="0.44400000000000001"/>
    <n v="4"/>
    <n v="9"/>
    <n v="0.44400000000000001"/>
    <n v="1"/>
    <n v="3"/>
    <n v="0.33300000000000002"/>
    <n v="0"/>
    <n v="0"/>
    <n v="0"/>
    <n v="0"/>
    <n v="0"/>
    <n v="0"/>
    <n v="0"/>
    <n v="2"/>
    <n v="13"/>
    <n v="-16"/>
    <n v="6.7"/>
    <d v="2026-01-27T00:00:00"/>
    <m/>
    <m/>
    <m/>
    <n v="20.816666666666666"/>
  </r>
  <r>
    <x v="196"/>
    <s v="SAC"/>
    <s v="NYK"/>
    <s v="L"/>
    <d v="1899-12-31T05:50:00"/>
    <n v="3"/>
    <n v="8"/>
    <n v="0.375"/>
    <n v="1"/>
    <n v="3"/>
    <n v="0.33300000000000002"/>
    <n v="0"/>
    <n v="0"/>
    <m/>
    <n v="1"/>
    <n v="2"/>
    <n v="3"/>
    <n v="1"/>
    <n v="3"/>
    <n v="0"/>
    <n v="1"/>
    <n v="0"/>
    <n v="7"/>
    <n v="-2"/>
    <n v="6.6"/>
    <d v="2026-01-27T00:00:00"/>
    <m/>
    <m/>
    <m/>
    <n v="29.833333333333336"/>
  </r>
  <r>
    <x v="90"/>
    <s v="PHI"/>
    <s v="MIL"/>
    <s v="W"/>
    <d v="1899-12-30T12:14:00"/>
    <n v="2"/>
    <n v="3"/>
    <n v="0.66700000000000004"/>
    <n v="0"/>
    <n v="0"/>
    <m/>
    <n v="0"/>
    <n v="0"/>
    <m/>
    <n v="4"/>
    <n v="0"/>
    <n v="4"/>
    <n v="2"/>
    <n v="0"/>
    <n v="0"/>
    <n v="0"/>
    <n v="1"/>
    <n v="4"/>
    <n v="7"/>
    <n v="6.5"/>
    <d v="2026-01-27T00:00:00"/>
    <m/>
    <m/>
    <m/>
    <n v="12.233333333333333"/>
  </r>
  <r>
    <x v="357"/>
    <s v="NOP"/>
    <s v="OKC"/>
    <s v="L"/>
    <d v="1899-12-30T20:01:00"/>
    <n v="3"/>
    <n v="7"/>
    <n v="0.42899999999999999"/>
    <n v="2"/>
    <n v="6"/>
    <n v="0.33300000000000002"/>
    <n v="0"/>
    <n v="0"/>
    <m/>
    <n v="2"/>
    <n v="1"/>
    <n v="3"/>
    <n v="4"/>
    <n v="0"/>
    <n v="0"/>
    <n v="2"/>
    <n v="1"/>
    <n v="8"/>
    <n v="-10"/>
    <n v="6.4"/>
    <d v="2026-01-27T00:00:00"/>
    <m/>
    <m/>
    <m/>
    <n v="20.016666666666666"/>
  </r>
  <r>
    <x v="122"/>
    <s v="NOP"/>
    <s v="OKC"/>
    <s v="L"/>
    <d v="1899-12-30T18:01:00"/>
    <n v="3"/>
    <n v="9"/>
    <n v="0.33300000000000002"/>
    <n v="1"/>
    <n v="3"/>
    <n v="0.33300000000000002"/>
    <n v="0"/>
    <n v="0"/>
    <m/>
    <n v="1"/>
    <n v="1"/>
    <n v="2"/>
    <n v="1"/>
    <n v="3"/>
    <n v="1"/>
    <n v="0"/>
    <n v="3"/>
    <n v="7"/>
    <n v="-2"/>
    <n v="6.1"/>
    <d v="2026-01-27T00:00:00"/>
    <m/>
    <m/>
    <m/>
    <n v="18.016666666666666"/>
  </r>
  <r>
    <x v="137"/>
    <s v="NYK"/>
    <s v="SAC"/>
    <s v="W"/>
    <d v="1899-12-31T05:44:00"/>
    <n v="4"/>
    <n v="11"/>
    <n v="0.36399999999999999"/>
    <n v="1"/>
    <n v="6"/>
    <n v="0.16700000000000001"/>
    <n v="0"/>
    <n v="0"/>
    <m/>
    <n v="0"/>
    <n v="2"/>
    <n v="2"/>
    <n v="4"/>
    <n v="2"/>
    <n v="0"/>
    <n v="1"/>
    <n v="3"/>
    <n v="9"/>
    <n v="20"/>
    <n v="6.1"/>
    <d v="2026-01-27T00:00:00"/>
    <m/>
    <m/>
    <m/>
    <n v="29.733333333333334"/>
  </r>
  <r>
    <x v="163"/>
    <s v="BRK"/>
    <s v="PHO"/>
    <s v="L"/>
    <d v="1899-12-31T00:56:00"/>
    <n v="4"/>
    <n v="10"/>
    <n v="0.4"/>
    <n v="0"/>
    <n v="2"/>
    <n v="0"/>
    <n v="3"/>
    <n v="5"/>
    <n v="0.6"/>
    <n v="0"/>
    <n v="3"/>
    <n v="3"/>
    <n v="3"/>
    <n v="0"/>
    <n v="0"/>
    <n v="2"/>
    <n v="0"/>
    <n v="11"/>
    <n v="0"/>
    <n v="5.8"/>
    <d v="2026-01-27T00:00:00"/>
    <m/>
    <m/>
    <m/>
    <n v="24.933333333333337"/>
  </r>
  <r>
    <x v="261"/>
    <s v="LAC"/>
    <s v="UTA"/>
    <s v="W"/>
    <d v="1899-12-30T21:47:00"/>
    <n v="3"/>
    <n v="7"/>
    <n v="0.42899999999999999"/>
    <n v="2"/>
    <n v="6"/>
    <n v="0.33300000000000002"/>
    <n v="0"/>
    <n v="0"/>
    <m/>
    <n v="2"/>
    <n v="3"/>
    <n v="5"/>
    <n v="3"/>
    <n v="0"/>
    <n v="0"/>
    <n v="1"/>
    <n v="5"/>
    <n v="8"/>
    <n v="4"/>
    <n v="5.7"/>
    <d v="2026-01-27T00:00:00"/>
    <m/>
    <m/>
    <m/>
    <n v="21.783333333333331"/>
  </r>
  <r>
    <x v="306"/>
    <s v="PHI"/>
    <s v="MIL"/>
    <s v="W"/>
    <d v="1899-12-30T17:24:00"/>
    <n v="3"/>
    <n v="6"/>
    <n v="0.5"/>
    <n v="0"/>
    <n v="0"/>
    <m/>
    <n v="0"/>
    <n v="1"/>
    <n v="0"/>
    <n v="1"/>
    <n v="7"/>
    <n v="8"/>
    <n v="0"/>
    <n v="0"/>
    <n v="2"/>
    <n v="0"/>
    <n v="3"/>
    <n v="6"/>
    <n v="10"/>
    <n v="5.6"/>
    <d v="2026-01-27T00:00:00"/>
    <m/>
    <m/>
    <m/>
    <n v="17.399999999999999"/>
  </r>
  <r>
    <x v="474"/>
    <s v="DET"/>
    <s v="DEN"/>
    <s v="W"/>
    <d v="1899-12-30T17:45:00"/>
    <n v="3"/>
    <n v="8"/>
    <n v="0.375"/>
    <n v="2"/>
    <n v="6"/>
    <n v="0.33300000000000002"/>
    <n v="0"/>
    <n v="0"/>
    <m/>
    <n v="1"/>
    <n v="2"/>
    <n v="3"/>
    <n v="2"/>
    <n v="0"/>
    <n v="1"/>
    <n v="1"/>
    <n v="1"/>
    <n v="8"/>
    <n v="3"/>
    <n v="5.6"/>
    <d v="2026-01-27T00:00:00"/>
    <m/>
    <m/>
    <m/>
    <n v="17.75"/>
  </r>
  <r>
    <x v="244"/>
    <s v="LAC"/>
    <s v="UTA"/>
    <s v="W"/>
    <d v="1899-12-30T21:21:00"/>
    <n v="3"/>
    <n v="5"/>
    <n v="0.6"/>
    <n v="2"/>
    <n v="4"/>
    <n v="0.5"/>
    <n v="0"/>
    <n v="0"/>
    <m/>
    <n v="0"/>
    <n v="2"/>
    <n v="2"/>
    <n v="0"/>
    <n v="0"/>
    <n v="0"/>
    <n v="0"/>
    <n v="2"/>
    <n v="8"/>
    <n v="0"/>
    <n v="5.5"/>
    <d v="2026-01-27T00:00:00"/>
    <m/>
    <m/>
    <m/>
    <n v="21.349999999999998"/>
  </r>
  <r>
    <x v="76"/>
    <s v="DET"/>
    <s v="DEN"/>
    <s v="W"/>
    <d v="1899-12-30T22:59:00"/>
    <n v="4"/>
    <n v="7"/>
    <n v="0.57099999999999995"/>
    <n v="2"/>
    <n v="4"/>
    <n v="0.5"/>
    <n v="0"/>
    <n v="0"/>
    <m/>
    <n v="1"/>
    <n v="2"/>
    <n v="3"/>
    <n v="0"/>
    <n v="2"/>
    <n v="0"/>
    <n v="3"/>
    <n v="4"/>
    <n v="10"/>
    <n v="-8"/>
    <n v="5.4"/>
    <d v="2026-01-27T00:00:00"/>
    <m/>
    <m/>
    <m/>
    <n v="22.983333333333334"/>
  </r>
  <r>
    <x v="136"/>
    <s v="PHO"/>
    <s v="BRK"/>
    <s v="W"/>
    <d v="1899-12-31T10:25:00"/>
    <n v="2"/>
    <n v="9"/>
    <n v="0.222"/>
    <n v="0"/>
    <n v="5"/>
    <n v="0"/>
    <n v="3"/>
    <n v="3"/>
    <n v="1"/>
    <n v="1"/>
    <n v="1"/>
    <n v="2"/>
    <n v="4"/>
    <n v="2"/>
    <n v="1"/>
    <n v="1"/>
    <n v="4"/>
    <n v="7"/>
    <n v="1"/>
    <n v="5.4"/>
    <d v="2026-01-27T00:00:00"/>
    <m/>
    <m/>
    <m/>
    <n v="34.416666666666664"/>
  </r>
  <r>
    <x v="217"/>
    <s v="WAS"/>
    <s v="POR"/>
    <s v="W"/>
    <d v="1899-12-30T10:57:00"/>
    <n v="2"/>
    <n v="3"/>
    <n v="0.66700000000000004"/>
    <n v="2"/>
    <n v="2"/>
    <n v="1"/>
    <n v="0"/>
    <n v="0"/>
    <m/>
    <n v="0"/>
    <n v="1"/>
    <n v="1"/>
    <n v="2"/>
    <n v="0"/>
    <n v="0"/>
    <n v="1"/>
    <n v="0"/>
    <n v="6"/>
    <n v="-10"/>
    <n v="5.4"/>
    <d v="2026-01-27T00:00:00"/>
    <m/>
    <m/>
    <m/>
    <n v="10.95"/>
  </r>
  <r>
    <x v="186"/>
    <s v="PHI"/>
    <s v="MIL"/>
    <s v="W"/>
    <d v="1899-12-30T22:34:00"/>
    <n v="3"/>
    <n v="6"/>
    <n v="0.5"/>
    <n v="0"/>
    <n v="2"/>
    <n v="0"/>
    <n v="1"/>
    <n v="2"/>
    <n v="0.5"/>
    <n v="0"/>
    <n v="4"/>
    <n v="4"/>
    <n v="0"/>
    <n v="1"/>
    <n v="1"/>
    <n v="0"/>
    <n v="3"/>
    <n v="7"/>
    <n v="1"/>
    <n v="5.3"/>
    <d v="2026-01-27T00:00:00"/>
    <m/>
    <m/>
    <m/>
    <n v="22.566666666666666"/>
  </r>
  <r>
    <x v="469"/>
    <s v="PHO"/>
    <s v="BRK"/>
    <s v="W"/>
    <d v="1899-12-31T00:30:00"/>
    <n v="5"/>
    <n v="11"/>
    <n v="0.45500000000000002"/>
    <n v="0"/>
    <n v="2"/>
    <n v="0"/>
    <n v="0"/>
    <n v="0"/>
    <m/>
    <n v="0"/>
    <n v="3"/>
    <n v="3"/>
    <n v="1"/>
    <n v="1"/>
    <n v="1"/>
    <n v="2"/>
    <n v="2"/>
    <n v="10"/>
    <n v="9"/>
    <n v="4.8"/>
    <d v="2026-01-27T00:00:00"/>
    <m/>
    <m/>
    <m/>
    <n v="24.5"/>
  </r>
  <r>
    <x v="183"/>
    <s v="NOP"/>
    <s v="OKC"/>
    <s v="L"/>
    <d v="1899-12-31T15:07:00"/>
    <n v="3"/>
    <n v="20"/>
    <n v="0.15"/>
    <n v="1"/>
    <n v="11"/>
    <n v="9.0999999999999998E-2"/>
    <n v="3"/>
    <n v="5"/>
    <n v="0.6"/>
    <n v="1"/>
    <n v="4"/>
    <n v="5"/>
    <n v="5"/>
    <n v="3"/>
    <n v="1"/>
    <n v="0"/>
    <n v="2"/>
    <n v="10"/>
    <n v="-4"/>
    <n v="4.7"/>
    <d v="2026-01-27T00:00:00"/>
    <m/>
    <m/>
    <m/>
    <n v="39.116666666666667"/>
  </r>
  <r>
    <x v="254"/>
    <s v="POR"/>
    <s v="WAS"/>
    <s v="L"/>
    <d v="1899-12-30T11:55:00"/>
    <n v="2"/>
    <n v="6"/>
    <n v="0.33300000000000002"/>
    <n v="0"/>
    <n v="1"/>
    <n v="0"/>
    <n v="2"/>
    <n v="2"/>
    <n v="1"/>
    <n v="3"/>
    <n v="2"/>
    <n v="5"/>
    <n v="1"/>
    <n v="0"/>
    <n v="0"/>
    <n v="1"/>
    <n v="1"/>
    <n v="6"/>
    <n v="11"/>
    <n v="4.5999999999999996"/>
    <d v="2026-01-27T00:00:00"/>
    <m/>
    <m/>
    <m/>
    <n v="11.916666666666668"/>
  </r>
  <r>
    <x v="53"/>
    <s v="DET"/>
    <s v="DEN"/>
    <s v="W"/>
    <d v="1899-12-30T20:26:00"/>
    <n v="3"/>
    <n v="7"/>
    <n v="0.42899999999999999"/>
    <n v="0"/>
    <n v="2"/>
    <n v="0"/>
    <n v="1"/>
    <n v="1"/>
    <n v="1"/>
    <n v="2"/>
    <n v="0"/>
    <n v="2"/>
    <n v="0"/>
    <n v="0"/>
    <n v="0"/>
    <n v="0"/>
    <n v="1"/>
    <n v="7"/>
    <n v="-7"/>
    <n v="4.3"/>
    <d v="2026-01-27T00:00:00"/>
    <m/>
    <m/>
    <m/>
    <n v="20.433333333333334"/>
  </r>
  <r>
    <x v="33"/>
    <s v="OKC"/>
    <s v="NOP"/>
    <s v="W"/>
    <d v="1899-12-31T02:49:00"/>
    <n v="1"/>
    <n v="8"/>
    <n v="0.125"/>
    <n v="0"/>
    <n v="3"/>
    <n v="0"/>
    <n v="2"/>
    <n v="2"/>
    <n v="1"/>
    <n v="1"/>
    <n v="9"/>
    <n v="10"/>
    <n v="5"/>
    <n v="0"/>
    <n v="4"/>
    <n v="3"/>
    <n v="3"/>
    <n v="4"/>
    <n v="2"/>
    <n v="4.3"/>
    <d v="2026-01-27T00:00:00"/>
    <m/>
    <m/>
    <m/>
    <n v="26.816666666666663"/>
  </r>
  <r>
    <x v="445"/>
    <s v="SAC"/>
    <s v="NYK"/>
    <s v="L"/>
    <d v="1899-12-30T23:41:00"/>
    <n v="3"/>
    <n v="7"/>
    <n v="0.42899999999999999"/>
    <n v="0"/>
    <n v="2"/>
    <n v="0"/>
    <n v="0"/>
    <n v="0"/>
    <m/>
    <n v="2"/>
    <n v="3"/>
    <n v="5"/>
    <n v="0"/>
    <n v="2"/>
    <n v="0"/>
    <n v="2"/>
    <n v="1"/>
    <n v="6"/>
    <n v="-8"/>
    <n v="4.2"/>
    <d v="2026-01-27T00:00:00"/>
    <m/>
    <m/>
    <m/>
    <n v="23.683333333333334"/>
  </r>
  <r>
    <x v="167"/>
    <s v="WAS"/>
    <s v="POR"/>
    <s v="W"/>
    <d v="1899-12-31T03:58:00"/>
    <n v="4"/>
    <n v="11"/>
    <n v="0.36399999999999999"/>
    <n v="2"/>
    <n v="6"/>
    <n v="0.33300000000000002"/>
    <n v="1"/>
    <n v="1"/>
    <n v="1"/>
    <n v="0"/>
    <n v="1"/>
    <n v="1"/>
    <n v="1"/>
    <n v="2"/>
    <n v="0"/>
    <n v="3"/>
    <n v="2"/>
    <n v="11"/>
    <n v="-6"/>
    <n v="4.0999999999999996"/>
    <d v="2026-01-27T00:00:00"/>
    <m/>
    <m/>
    <m/>
    <n v="27.966666666666669"/>
  </r>
  <r>
    <x v="415"/>
    <s v="PHI"/>
    <s v="MIL"/>
    <s v="W"/>
    <d v="1899-12-30T06:10:00"/>
    <n v="1"/>
    <n v="2"/>
    <n v="0.5"/>
    <n v="0"/>
    <n v="0"/>
    <m/>
    <n v="0"/>
    <n v="0"/>
    <m/>
    <n v="0"/>
    <n v="1"/>
    <n v="1"/>
    <n v="3"/>
    <n v="1"/>
    <n v="0"/>
    <n v="0"/>
    <n v="1"/>
    <n v="2"/>
    <n v="8"/>
    <n v="4"/>
    <d v="2026-01-27T00:00:00"/>
    <m/>
    <m/>
    <m/>
    <n v="6.1666666666666661"/>
  </r>
  <r>
    <x v="332"/>
    <s v="OKC"/>
    <s v="NOP"/>
    <s v="W"/>
    <d v="1899-12-30T19:06:00"/>
    <n v="2"/>
    <n v="5"/>
    <n v="0.4"/>
    <n v="0"/>
    <n v="2"/>
    <n v="0"/>
    <n v="0"/>
    <n v="0"/>
    <m/>
    <n v="2"/>
    <n v="2"/>
    <n v="4"/>
    <n v="2"/>
    <n v="0"/>
    <n v="0"/>
    <n v="0"/>
    <n v="2"/>
    <n v="4"/>
    <n v="-11"/>
    <n v="3.9"/>
    <d v="2026-01-27T00:00:00"/>
    <m/>
    <m/>
    <m/>
    <n v="19.099999999999998"/>
  </r>
  <r>
    <x v="373"/>
    <s v="DEN"/>
    <s v="DET"/>
    <s v="L"/>
    <d v="1899-12-30T12:10:00"/>
    <n v="1"/>
    <n v="2"/>
    <n v="0.5"/>
    <n v="0"/>
    <n v="0"/>
    <m/>
    <n v="2"/>
    <n v="2"/>
    <n v="1"/>
    <n v="0"/>
    <n v="2"/>
    <n v="2"/>
    <n v="0"/>
    <n v="0"/>
    <n v="0"/>
    <n v="0"/>
    <n v="0"/>
    <n v="4"/>
    <n v="-3"/>
    <n v="3.6"/>
    <d v="2026-01-27T00:00:00"/>
    <m/>
    <m/>
    <m/>
    <n v="12.166666666666666"/>
  </r>
  <r>
    <x v="430"/>
    <s v="UTA"/>
    <s v="LAC"/>
    <s v="L"/>
    <d v="1899-12-31T00:14:00"/>
    <n v="1"/>
    <n v="5"/>
    <n v="0.2"/>
    <n v="1"/>
    <n v="4"/>
    <n v="0.25"/>
    <n v="0"/>
    <n v="0"/>
    <m/>
    <n v="1"/>
    <n v="10"/>
    <n v="11"/>
    <n v="1"/>
    <n v="1"/>
    <n v="0"/>
    <n v="1"/>
    <n v="2"/>
    <n v="3"/>
    <n v="-20"/>
    <n v="3.5"/>
    <d v="2026-01-27T00:00:00"/>
    <m/>
    <m/>
    <m/>
    <n v="24.233333333333334"/>
  </r>
  <r>
    <x v="374"/>
    <s v="DEN"/>
    <s v="DET"/>
    <s v="L"/>
    <d v="1899-12-30T16:26:00"/>
    <n v="2"/>
    <n v="3"/>
    <n v="0.66700000000000004"/>
    <n v="0"/>
    <n v="0"/>
    <m/>
    <n v="0"/>
    <n v="0"/>
    <m/>
    <n v="0"/>
    <n v="3"/>
    <n v="3"/>
    <n v="1"/>
    <n v="1"/>
    <n v="0"/>
    <n v="1"/>
    <n v="2"/>
    <n v="4"/>
    <n v="-5"/>
    <n v="3.5"/>
    <d v="2026-01-27T00:00:00"/>
    <m/>
    <m/>
    <m/>
    <n v="16.433333333333334"/>
  </r>
  <r>
    <x v="156"/>
    <s v="MIL"/>
    <s v="PHI"/>
    <s v="L"/>
    <d v="1899-12-30T14:13:00"/>
    <n v="3"/>
    <n v="8"/>
    <n v="0.375"/>
    <n v="1"/>
    <n v="2"/>
    <n v="0.5"/>
    <n v="3"/>
    <n v="4"/>
    <n v="0.75"/>
    <n v="0"/>
    <n v="1"/>
    <n v="1"/>
    <n v="1"/>
    <n v="0"/>
    <n v="0"/>
    <n v="2"/>
    <n v="2"/>
    <n v="10"/>
    <n v="-17"/>
    <n v="3.4"/>
    <d v="2026-01-27T00:00:00"/>
    <m/>
    <m/>
    <m/>
    <n v="14.216666666666667"/>
  </r>
  <r>
    <x v="367"/>
    <s v="PHO"/>
    <s v="BRK"/>
    <s v="W"/>
    <d v="1899-12-31T05:00:00"/>
    <n v="2"/>
    <n v="6"/>
    <n v="0.33300000000000002"/>
    <n v="0"/>
    <n v="2"/>
    <n v="0"/>
    <n v="0"/>
    <n v="0"/>
    <m/>
    <n v="3"/>
    <n v="6"/>
    <n v="9"/>
    <n v="3"/>
    <n v="1"/>
    <n v="0"/>
    <n v="3"/>
    <n v="3"/>
    <n v="4"/>
    <n v="-7"/>
    <n v="3.4"/>
    <d v="2026-01-27T00:00:00"/>
    <m/>
    <m/>
    <m/>
    <n v="29"/>
  </r>
  <r>
    <x v="176"/>
    <s v="BRK"/>
    <s v="PHO"/>
    <s v="L"/>
    <d v="1899-12-30T18:41:00"/>
    <n v="1"/>
    <n v="1"/>
    <n v="1"/>
    <n v="1"/>
    <n v="1"/>
    <n v="1"/>
    <n v="0"/>
    <n v="0"/>
    <m/>
    <n v="1"/>
    <n v="0"/>
    <n v="1"/>
    <n v="2"/>
    <n v="2"/>
    <n v="0"/>
    <n v="3"/>
    <n v="1"/>
    <n v="3"/>
    <n v="-3"/>
    <n v="3.4"/>
    <d v="2026-01-27T00:00:00"/>
    <m/>
    <m/>
    <m/>
    <n v="18.683333333333334"/>
  </r>
  <r>
    <x v="371"/>
    <s v="DEN"/>
    <s v="DET"/>
    <s v="L"/>
    <d v="1899-12-30T17:09:00"/>
    <n v="2"/>
    <n v="3"/>
    <n v="0.66700000000000004"/>
    <n v="0"/>
    <n v="0"/>
    <m/>
    <n v="0"/>
    <n v="0"/>
    <m/>
    <n v="2"/>
    <n v="4"/>
    <n v="6"/>
    <n v="1"/>
    <n v="0"/>
    <n v="1"/>
    <n v="3"/>
    <n v="1"/>
    <n v="4"/>
    <n v="-4"/>
    <n v="3.3"/>
    <d v="2026-01-27T00:00:00"/>
    <m/>
    <m/>
    <m/>
    <n v="17.149999999999999"/>
  </r>
  <r>
    <x v="119"/>
    <s v="LAC"/>
    <s v="UTA"/>
    <s v="W"/>
    <d v="1899-12-30T22:59:00"/>
    <n v="4"/>
    <n v="9"/>
    <n v="0.44400000000000001"/>
    <n v="2"/>
    <n v="5"/>
    <n v="0.4"/>
    <n v="1"/>
    <n v="2"/>
    <n v="0.5"/>
    <n v="0"/>
    <n v="2"/>
    <n v="2"/>
    <n v="1"/>
    <n v="0"/>
    <n v="0"/>
    <n v="2"/>
    <n v="5"/>
    <n v="11"/>
    <n v="10"/>
    <n v="3.2"/>
    <d v="2026-01-27T00:00:00"/>
    <m/>
    <m/>
    <m/>
    <n v="22.983333333333334"/>
  </r>
  <r>
    <x v="170"/>
    <s v="NYK"/>
    <s v="SAC"/>
    <s v="W"/>
    <d v="1899-12-30T17:15:00"/>
    <n v="1"/>
    <n v="3"/>
    <n v="0.33300000000000002"/>
    <n v="0"/>
    <n v="0"/>
    <m/>
    <n v="0"/>
    <n v="0"/>
    <m/>
    <n v="0"/>
    <n v="1"/>
    <n v="1"/>
    <n v="3"/>
    <n v="2"/>
    <n v="0"/>
    <n v="1"/>
    <n v="2"/>
    <n v="2"/>
    <n v="1"/>
    <n v="2.9"/>
    <d v="2026-01-27T00:00:00"/>
    <m/>
    <m/>
    <m/>
    <n v="17.25"/>
  </r>
  <r>
    <x v="140"/>
    <s v="BRK"/>
    <s v="PHO"/>
    <s v="L"/>
    <d v="1899-12-31T05:55:00"/>
    <n v="3"/>
    <n v="5"/>
    <n v="0.6"/>
    <n v="0"/>
    <n v="2"/>
    <n v="0"/>
    <n v="1"/>
    <n v="1"/>
    <n v="1"/>
    <n v="1"/>
    <n v="2"/>
    <n v="3"/>
    <n v="2"/>
    <n v="0"/>
    <n v="0"/>
    <n v="3"/>
    <n v="4"/>
    <n v="7"/>
    <n v="-14"/>
    <n v="2.8"/>
    <d v="2026-01-27T00:00:00"/>
    <m/>
    <m/>
    <m/>
    <n v="29.916666666666664"/>
  </r>
  <r>
    <x v="214"/>
    <s v="LAC"/>
    <s v="UTA"/>
    <s v="W"/>
    <d v="1899-12-30T05:43:00"/>
    <n v="1"/>
    <n v="2"/>
    <n v="0.5"/>
    <n v="1"/>
    <n v="2"/>
    <n v="0.5"/>
    <n v="0"/>
    <n v="0"/>
    <m/>
    <n v="1"/>
    <n v="0"/>
    <n v="1"/>
    <n v="0"/>
    <n v="0"/>
    <n v="0"/>
    <n v="0"/>
    <n v="0"/>
    <n v="3"/>
    <n v="-8"/>
    <n v="2.7"/>
    <d v="2026-01-27T00:00:00"/>
    <m/>
    <m/>
    <m/>
    <n v="5.7166666666666668"/>
  </r>
  <r>
    <x v="117"/>
    <s v="UTA"/>
    <s v="LAC"/>
    <s v="L"/>
    <d v="1899-12-30T18:42:00"/>
    <n v="2"/>
    <n v="5"/>
    <n v="0.4"/>
    <n v="1"/>
    <n v="2"/>
    <n v="0.5"/>
    <n v="0"/>
    <n v="0"/>
    <m/>
    <n v="1"/>
    <n v="1"/>
    <n v="2"/>
    <n v="2"/>
    <n v="0"/>
    <n v="1"/>
    <n v="2"/>
    <n v="2"/>
    <n v="5"/>
    <n v="-13"/>
    <n v="2.6"/>
    <d v="2026-01-27T00:00:00"/>
    <m/>
    <m/>
    <m/>
    <n v="18.7"/>
  </r>
  <r>
    <x v="481"/>
    <s v="OKC"/>
    <s v="NOP"/>
    <s v="W"/>
    <d v="1899-12-30T21:21:00"/>
    <n v="1"/>
    <n v="2"/>
    <n v="0.5"/>
    <n v="1"/>
    <n v="1"/>
    <n v="1"/>
    <n v="0"/>
    <n v="0"/>
    <m/>
    <n v="0"/>
    <n v="2"/>
    <n v="2"/>
    <n v="4"/>
    <n v="0"/>
    <n v="0"/>
    <n v="2"/>
    <n v="2"/>
    <n v="3"/>
    <n v="6"/>
    <n v="2.6"/>
    <d v="2026-01-27T00:00:00"/>
    <m/>
    <m/>
    <m/>
    <n v="21.349999999999998"/>
  </r>
  <r>
    <x v="274"/>
    <s v="SAC"/>
    <s v="NYK"/>
    <s v="L"/>
    <d v="1899-12-30T14:33:00"/>
    <n v="1"/>
    <n v="2"/>
    <n v="0.5"/>
    <n v="0"/>
    <n v="0"/>
    <m/>
    <n v="2"/>
    <n v="2"/>
    <n v="1"/>
    <n v="0"/>
    <n v="3"/>
    <n v="3"/>
    <n v="0"/>
    <n v="0"/>
    <n v="0"/>
    <n v="1"/>
    <n v="1"/>
    <n v="4"/>
    <n v="1"/>
    <n v="2.5"/>
    <d v="2026-01-27T00:00:00"/>
    <m/>
    <m/>
    <m/>
    <n v="14.549999999999999"/>
  </r>
  <r>
    <x v="142"/>
    <s v="SAC"/>
    <s v="NYK"/>
    <s v="L"/>
    <d v="1899-12-30T22:36:00"/>
    <n v="1"/>
    <n v="8"/>
    <n v="0.125"/>
    <n v="0"/>
    <n v="3"/>
    <n v="0"/>
    <n v="2"/>
    <n v="2"/>
    <n v="1"/>
    <n v="0"/>
    <n v="1"/>
    <n v="1"/>
    <n v="4"/>
    <n v="2"/>
    <n v="0"/>
    <n v="1"/>
    <n v="1"/>
    <n v="4"/>
    <n v="-12"/>
    <n v="2.5"/>
    <d v="2026-01-27T00:00:00"/>
    <m/>
    <m/>
    <m/>
    <n v="22.6"/>
  </r>
  <r>
    <x v="240"/>
    <s v="SAC"/>
    <s v="NYK"/>
    <s v="L"/>
    <d v="1899-12-31T09:27:00"/>
    <n v="6"/>
    <n v="19"/>
    <n v="0.316"/>
    <n v="2"/>
    <n v="9"/>
    <n v="0.222"/>
    <n v="0"/>
    <n v="0"/>
    <m/>
    <n v="3"/>
    <n v="1"/>
    <n v="4"/>
    <n v="5"/>
    <n v="1"/>
    <n v="0"/>
    <n v="6"/>
    <n v="4"/>
    <n v="14"/>
    <n v="-17"/>
    <n v="2.4"/>
    <d v="2026-01-27T00:00:00"/>
    <m/>
    <m/>
    <m/>
    <n v="33.450000000000003"/>
  </r>
  <r>
    <x v="439"/>
    <s v="WAS"/>
    <s v="POR"/>
    <s v="W"/>
    <d v="1899-12-30T02:08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4"/>
    <n v="2.2999999999999998"/>
    <d v="2026-01-27T00:00:00"/>
    <m/>
    <m/>
    <m/>
    <n v="2.1333333333333333"/>
  </r>
  <r>
    <x v="324"/>
    <s v="DEN"/>
    <s v="DET"/>
    <s v="L"/>
    <d v="1899-12-31T12:57:00"/>
    <n v="6"/>
    <n v="20"/>
    <n v="0.3"/>
    <n v="1"/>
    <n v="6"/>
    <n v="0.16700000000000001"/>
    <n v="0"/>
    <n v="0"/>
    <m/>
    <n v="0"/>
    <n v="3"/>
    <n v="3"/>
    <n v="3"/>
    <n v="0"/>
    <n v="3"/>
    <n v="3"/>
    <n v="3"/>
    <n v="13"/>
    <n v="-12"/>
    <n v="2.2999999999999998"/>
    <d v="2026-01-27T00:00:00"/>
    <m/>
    <m/>
    <m/>
    <n v="36.950000000000003"/>
  </r>
  <r>
    <x v="259"/>
    <s v="WAS"/>
    <s v="POR"/>
    <s v="W"/>
    <d v="1899-12-30T06:11:00"/>
    <n v="1"/>
    <n v="2"/>
    <n v="0.5"/>
    <n v="0"/>
    <n v="0"/>
    <m/>
    <n v="0"/>
    <n v="0"/>
    <m/>
    <n v="1"/>
    <n v="1"/>
    <n v="2"/>
    <n v="1"/>
    <n v="1"/>
    <n v="0"/>
    <n v="1"/>
    <n v="2"/>
    <n v="2"/>
    <n v="-8"/>
    <n v="1.9"/>
    <d v="2026-01-27T00:00:00"/>
    <m/>
    <m/>
    <m/>
    <n v="6.1833333333333327"/>
  </r>
  <r>
    <x v="168"/>
    <s v="SAC"/>
    <s v="NYK"/>
    <s v="L"/>
    <d v="1899-12-30T22:13:00"/>
    <n v="1"/>
    <n v="4"/>
    <n v="0.25"/>
    <n v="1"/>
    <n v="4"/>
    <n v="0.25"/>
    <n v="0"/>
    <n v="0"/>
    <m/>
    <n v="0"/>
    <n v="1"/>
    <n v="1"/>
    <n v="1"/>
    <n v="0"/>
    <n v="0"/>
    <n v="0"/>
    <n v="1"/>
    <n v="3"/>
    <n v="-2"/>
    <n v="1.2"/>
    <d v="2026-01-27T00:00:00"/>
    <m/>
    <m/>
    <m/>
    <n v="22.216666666666669"/>
  </r>
  <r>
    <x v="52"/>
    <s v="POR"/>
    <s v="WAS"/>
    <s v="L"/>
    <d v="1899-12-30T23:42:00"/>
    <n v="3"/>
    <n v="10"/>
    <n v="0.3"/>
    <n v="0"/>
    <n v="5"/>
    <n v="0"/>
    <n v="0"/>
    <n v="0"/>
    <m/>
    <n v="1"/>
    <n v="3"/>
    <n v="4"/>
    <n v="0"/>
    <n v="0"/>
    <n v="1"/>
    <n v="1"/>
    <n v="1"/>
    <n v="6"/>
    <n v="-1"/>
    <n v="1.1000000000000001"/>
    <d v="2026-01-27T00:00:00"/>
    <m/>
    <m/>
    <m/>
    <n v="23.700000000000003"/>
  </r>
  <r>
    <x v="404"/>
    <s v="POR"/>
    <s v="WAS"/>
    <s v="L"/>
    <d v="1899-12-30T16:31:00"/>
    <n v="2"/>
    <n v="8"/>
    <n v="0.25"/>
    <n v="0"/>
    <n v="1"/>
    <n v="0"/>
    <n v="2"/>
    <n v="4"/>
    <n v="0.5"/>
    <n v="1"/>
    <n v="1"/>
    <n v="2"/>
    <n v="1"/>
    <n v="0"/>
    <n v="0"/>
    <n v="1"/>
    <n v="0"/>
    <n v="6"/>
    <n v="-5"/>
    <n v="1.1000000000000001"/>
    <d v="2026-01-27T00:00:00"/>
    <m/>
    <m/>
    <m/>
    <n v="16.516666666666666"/>
  </r>
  <r>
    <x v="328"/>
    <s v="OKC"/>
    <s v="NOP"/>
    <s v="W"/>
    <d v="1899-12-30T06:18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2"/>
    <n v="1"/>
    <d v="2026-01-27T00:00:00"/>
    <m/>
    <m/>
    <m/>
    <n v="6.3000000000000007"/>
  </r>
  <r>
    <x v="456"/>
    <s v="MIL"/>
    <s v="PHI"/>
    <s v="L"/>
    <d v="1899-12-30T02:23:00"/>
    <n v="1"/>
    <n v="2"/>
    <n v="0.5"/>
    <n v="0"/>
    <n v="0"/>
    <m/>
    <n v="0"/>
    <n v="0"/>
    <m/>
    <n v="0"/>
    <n v="0"/>
    <n v="0"/>
    <n v="0"/>
    <n v="0"/>
    <n v="0"/>
    <n v="0"/>
    <n v="0"/>
    <n v="2"/>
    <n v="-3"/>
    <n v="1"/>
    <d v="2026-01-27T00:00:00"/>
    <m/>
    <m/>
    <m/>
    <n v="2.3833333333333333"/>
  </r>
  <r>
    <x v="356"/>
    <s v="PHO"/>
    <s v="BRK"/>
    <s v="W"/>
    <d v="1899-12-30T07:32:00"/>
    <n v="0"/>
    <n v="1"/>
    <n v="0"/>
    <n v="0"/>
    <n v="0"/>
    <m/>
    <n v="1"/>
    <n v="2"/>
    <n v="0.5"/>
    <n v="0"/>
    <n v="1"/>
    <n v="1"/>
    <n v="1"/>
    <n v="0"/>
    <n v="0"/>
    <n v="0"/>
    <n v="0"/>
    <n v="1"/>
    <n v="6"/>
    <n v="0.9"/>
    <d v="2026-01-27T00:00:00"/>
    <m/>
    <m/>
    <m/>
    <n v="7.5333333333333332"/>
  </r>
  <r>
    <x v="283"/>
    <s v="MIL"/>
    <s v="PHI"/>
    <s v="L"/>
    <d v="1899-12-30T13:50:00"/>
    <n v="0"/>
    <n v="0"/>
    <m/>
    <n v="0"/>
    <n v="0"/>
    <m/>
    <n v="0"/>
    <n v="0"/>
    <m/>
    <n v="0"/>
    <n v="1"/>
    <n v="1"/>
    <n v="2"/>
    <n v="0"/>
    <n v="0"/>
    <n v="1"/>
    <n v="0"/>
    <n v="0"/>
    <n v="-9"/>
    <n v="0.7"/>
    <d v="2026-01-27T00:00:00"/>
    <m/>
    <m/>
    <m/>
    <n v="13.833333333333332"/>
  </r>
  <r>
    <x v="288"/>
    <s v="PHO"/>
    <s v="BRK"/>
    <s v="W"/>
    <d v="1899-12-30T07:16:00"/>
    <n v="0"/>
    <n v="1"/>
    <n v="0"/>
    <n v="0"/>
    <n v="0"/>
    <m/>
    <n v="1"/>
    <n v="2"/>
    <n v="0.5"/>
    <n v="0"/>
    <n v="1"/>
    <n v="1"/>
    <n v="0"/>
    <n v="0"/>
    <n v="1"/>
    <n v="0"/>
    <n v="1"/>
    <n v="1"/>
    <n v="9"/>
    <n v="0.5"/>
    <d v="2026-01-27T00:00:00"/>
    <m/>
    <m/>
    <m/>
    <n v="7.2666666666666657"/>
  </r>
  <r>
    <x v="149"/>
    <s v="POR"/>
    <s v="WAS"/>
    <s v="L"/>
    <d v="1899-12-31T00:44:00"/>
    <n v="2"/>
    <n v="14"/>
    <n v="0.14299999999999999"/>
    <n v="0"/>
    <n v="4"/>
    <n v="0"/>
    <n v="1"/>
    <n v="3"/>
    <n v="0.33300000000000002"/>
    <n v="5"/>
    <n v="2"/>
    <n v="7"/>
    <n v="5"/>
    <n v="1"/>
    <n v="0"/>
    <n v="3"/>
    <n v="1"/>
    <n v="5"/>
    <n v="3"/>
    <n v="0.4"/>
    <d v="2026-01-27T00:00:00"/>
    <m/>
    <m/>
    <m/>
    <n v="24.733333333333331"/>
  </r>
  <r>
    <x v="296"/>
    <s v="MIL"/>
    <s v="PHI"/>
    <s v="L"/>
    <d v="1899-12-30T02:23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1-27T00:00:00"/>
    <m/>
    <m/>
    <m/>
    <n v="2.3833333333333333"/>
  </r>
  <r>
    <x v="34"/>
    <s v="OKC"/>
    <s v="NOP"/>
    <s v="W"/>
    <d v="1899-12-30T04:59:00"/>
    <n v="0"/>
    <n v="0"/>
    <m/>
    <n v="0"/>
    <n v="0"/>
    <m/>
    <n v="0"/>
    <n v="0"/>
    <m/>
    <n v="0"/>
    <n v="1"/>
    <n v="1"/>
    <n v="0"/>
    <n v="0"/>
    <n v="0"/>
    <n v="0"/>
    <n v="0"/>
    <n v="0"/>
    <n v="5"/>
    <n v="0.3"/>
    <d v="2026-01-27T00:00:00"/>
    <m/>
    <m/>
    <m/>
    <n v="4.9833333333333334"/>
  </r>
  <r>
    <x v="418"/>
    <s v="WAS"/>
    <s v="POR"/>
    <s v="W"/>
    <d v="1899-12-30T12:00:00"/>
    <n v="1"/>
    <n v="4"/>
    <n v="0.25"/>
    <n v="0"/>
    <n v="1"/>
    <n v="0"/>
    <n v="0"/>
    <n v="0"/>
    <m/>
    <n v="1"/>
    <n v="1"/>
    <n v="2"/>
    <n v="1"/>
    <n v="2"/>
    <n v="0"/>
    <n v="2"/>
    <n v="3"/>
    <n v="2"/>
    <n v="-16"/>
    <n v="0.1"/>
    <d v="2026-01-27T00:00:00"/>
    <m/>
    <m/>
    <m/>
    <n v="12"/>
  </r>
  <r>
    <x v="434"/>
    <s v="PHI"/>
    <s v="MIL"/>
    <s v="W"/>
    <d v="1899-12-30T01:28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1-27T00:00:00"/>
    <m/>
    <m/>
    <m/>
    <n v="1.4666666666666666"/>
  </r>
  <r>
    <x v="206"/>
    <s v="LAC"/>
    <s v="UTA"/>
    <s v="W"/>
    <d v="1899-12-30T05:43:00"/>
    <n v="0"/>
    <n v="2"/>
    <n v="0"/>
    <n v="0"/>
    <n v="1"/>
    <n v="0"/>
    <n v="0"/>
    <n v="0"/>
    <m/>
    <n v="1"/>
    <n v="0"/>
    <n v="1"/>
    <n v="1"/>
    <n v="0"/>
    <n v="0"/>
    <n v="0"/>
    <n v="0"/>
    <n v="0"/>
    <n v="-8"/>
    <n v="0"/>
    <d v="2026-01-27T00:00:00"/>
    <m/>
    <m/>
    <m/>
    <n v="5.7166666666666668"/>
  </r>
  <r>
    <x v="231"/>
    <s v="MIL"/>
    <s v="PHI"/>
    <s v="L"/>
    <d v="1899-12-30T02:23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1-27T00:00:00"/>
    <m/>
    <m/>
    <m/>
    <n v="2.3833333333333333"/>
  </r>
  <r>
    <x v="284"/>
    <s v="MIL"/>
    <s v="PHI"/>
    <s v="L"/>
    <d v="1899-12-30T02:23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1-27T00:00:00"/>
    <m/>
    <m/>
    <m/>
    <n v="2.3833333333333333"/>
  </r>
  <r>
    <x v="198"/>
    <s v="PHI"/>
    <s v="MIL"/>
    <s v="W"/>
    <d v="1899-12-30T02:15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27T00:00:00"/>
    <m/>
    <m/>
    <m/>
    <n v="2.25"/>
  </r>
  <r>
    <x v="277"/>
    <s v="WAS"/>
    <s v="POR"/>
    <s v="W"/>
    <d v="1899-12-30T18:05:00"/>
    <n v="0"/>
    <n v="2"/>
    <n v="0"/>
    <n v="0"/>
    <n v="1"/>
    <n v="0"/>
    <n v="1"/>
    <n v="2"/>
    <n v="0.5"/>
    <n v="1"/>
    <n v="2"/>
    <n v="3"/>
    <n v="1"/>
    <n v="1"/>
    <n v="0"/>
    <n v="2"/>
    <n v="1"/>
    <n v="1"/>
    <n v="-9"/>
    <n v="-0.2"/>
    <d v="2026-01-27T00:00:00"/>
    <m/>
    <m/>
    <m/>
    <n v="18.083333333333332"/>
  </r>
  <r>
    <x v="203"/>
    <s v="PHO"/>
    <s v="BRK"/>
    <s v="W"/>
    <d v="1899-12-30T17:30:00"/>
    <n v="1"/>
    <n v="1"/>
    <n v="1"/>
    <n v="0"/>
    <n v="0"/>
    <m/>
    <n v="1"/>
    <n v="3"/>
    <n v="0.33300000000000002"/>
    <n v="1"/>
    <n v="1"/>
    <n v="2"/>
    <n v="1"/>
    <n v="1"/>
    <n v="0"/>
    <n v="4"/>
    <n v="2"/>
    <n v="3"/>
    <n v="-6"/>
    <n v="-0.2"/>
    <d v="2026-01-27T00:00:00"/>
    <m/>
    <m/>
    <m/>
    <n v="17.5"/>
  </r>
  <r>
    <x v="440"/>
    <s v="BRK"/>
    <s v="PHO"/>
    <s v="L"/>
    <d v="1899-12-30T14:11:00"/>
    <n v="2"/>
    <n v="6"/>
    <n v="0.33300000000000002"/>
    <n v="0"/>
    <n v="3"/>
    <n v="0"/>
    <n v="0"/>
    <n v="0"/>
    <m/>
    <n v="1"/>
    <n v="4"/>
    <n v="5"/>
    <n v="0"/>
    <n v="0"/>
    <n v="0"/>
    <n v="2"/>
    <n v="3"/>
    <n v="4"/>
    <n v="-3"/>
    <n v="-0.7"/>
    <d v="2026-01-27T00:00:00"/>
    <m/>
    <m/>
    <m/>
    <n v="14.183333333333334"/>
  </r>
  <r>
    <x v="305"/>
    <s v="NYK"/>
    <s v="SAC"/>
    <s v="W"/>
    <d v="1899-12-30T02:5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3"/>
    <n v="-0.7"/>
    <d v="2026-01-27T00:00:00"/>
    <m/>
    <m/>
    <m/>
    <n v="2.9166666666666665"/>
  </r>
  <r>
    <x v="513"/>
    <s v="WAS"/>
    <s v="POR"/>
    <s v="W"/>
    <d v="1899-12-30T03:34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8"/>
    <n v="-0.8"/>
    <d v="2026-01-27T00:00:00"/>
    <m/>
    <m/>
    <m/>
    <n v="3.5666666666666664"/>
  </r>
  <r>
    <x v="309"/>
    <s v="DET"/>
    <s v="DEN"/>
    <s v="W"/>
    <d v="1899-12-30T23:08:00"/>
    <n v="1"/>
    <n v="9"/>
    <n v="0.111"/>
    <n v="0"/>
    <n v="8"/>
    <n v="0"/>
    <n v="0"/>
    <n v="0"/>
    <m/>
    <n v="1"/>
    <n v="2"/>
    <n v="3"/>
    <n v="3"/>
    <n v="0"/>
    <n v="0"/>
    <n v="0"/>
    <n v="1"/>
    <n v="2"/>
    <n v="4"/>
    <n v="-0.9"/>
    <d v="2026-01-27T00:00:00"/>
    <m/>
    <m/>
    <m/>
    <n v="23.133333333333333"/>
  </r>
  <r>
    <x v="293"/>
    <s v="BRK"/>
    <s v="PHO"/>
    <s v="L"/>
    <d v="1899-12-30T08:28:00"/>
    <n v="0"/>
    <n v="0"/>
    <m/>
    <n v="0"/>
    <n v="0"/>
    <m/>
    <n v="0"/>
    <n v="0"/>
    <m/>
    <n v="0"/>
    <n v="0"/>
    <n v="0"/>
    <n v="0"/>
    <n v="0"/>
    <n v="0"/>
    <n v="1"/>
    <n v="0"/>
    <n v="0"/>
    <n v="-9"/>
    <n v="-1"/>
    <d v="2026-01-27T00:00:00"/>
    <m/>
    <m/>
    <m/>
    <n v="8.4666666666666668"/>
  </r>
  <r>
    <x v="406"/>
    <s v="POR"/>
    <s v="WAS"/>
    <s v="L"/>
    <d v="1899-12-30T15:24:00"/>
    <n v="0"/>
    <n v="3"/>
    <n v="0"/>
    <n v="0"/>
    <n v="2"/>
    <n v="0"/>
    <n v="0"/>
    <n v="0"/>
    <m/>
    <n v="0"/>
    <n v="0"/>
    <n v="0"/>
    <n v="0"/>
    <n v="1"/>
    <n v="0"/>
    <n v="0"/>
    <n v="1"/>
    <n v="0"/>
    <n v="5"/>
    <n v="-1.5"/>
    <d v="2026-01-27T00:00:00"/>
    <m/>
    <m/>
    <m/>
    <n v="15.400000000000002"/>
  </r>
  <r>
    <x v="220"/>
    <s v="LAC"/>
    <s v="UTA"/>
    <s v="W"/>
    <d v="1899-12-30T05:43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8"/>
    <n v="-1.5"/>
    <d v="2026-01-27T00:00:00"/>
    <m/>
    <m/>
    <m/>
    <n v="5.7166666666666668"/>
  </r>
  <r>
    <x v="246"/>
    <s v="MIL"/>
    <s v="PHI"/>
    <s v="L"/>
    <d v="1899-12-30T10:46:00"/>
    <n v="0"/>
    <n v="0"/>
    <m/>
    <n v="0"/>
    <n v="0"/>
    <m/>
    <n v="0"/>
    <n v="0"/>
    <m/>
    <n v="0"/>
    <n v="1"/>
    <n v="1"/>
    <n v="0"/>
    <n v="0"/>
    <n v="0"/>
    <n v="2"/>
    <n v="2"/>
    <n v="0"/>
    <n v="-11"/>
    <n v="-2.5"/>
    <d v="2026-01-27T00:00:00"/>
    <m/>
    <m/>
    <m/>
    <n v="10.766666666666667"/>
  </r>
  <r>
    <x v="343"/>
    <s v="DET"/>
    <s v="DEN"/>
    <s v="W"/>
    <d v="1899-12-30T18:52:00"/>
    <n v="0"/>
    <n v="8"/>
    <n v="0"/>
    <n v="0"/>
    <n v="2"/>
    <n v="0"/>
    <n v="0"/>
    <n v="0"/>
    <m/>
    <n v="1"/>
    <n v="0"/>
    <n v="1"/>
    <n v="3"/>
    <n v="0"/>
    <n v="0"/>
    <n v="0"/>
    <n v="1"/>
    <n v="0"/>
    <n v="-5"/>
    <n v="-3.2"/>
    <d v="2026-01-27T00:00:00"/>
    <m/>
    <m/>
    <m/>
    <n v="18.866666666666667"/>
  </r>
  <r>
    <x v="114"/>
    <s v="UTA"/>
    <s v="LAC"/>
    <s v="L"/>
    <d v="1899-12-30T11:33:00"/>
    <n v="0"/>
    <n v="4"/>
    <n v="0"/>
    <n v="0"/>
    <n v="3"/>
    <n v="0"/>
    <n v="0"/>
    <n v="0"/>
    <m/>
    <n v="0"/>
    <n v="1"/>
    <n v="1"/>
    <n v="2"/>
    <n v="0"/>
    <n v="0"/>
    <n v="3"/>
    <n v="0"/>
    <n v="0"/>
    <n v="-15"/>
    <n v="-4.0999999999999996"/>
    <d v="2026-01-27T00:00:00"/>
    <m/>
    <m/>
    <m/>
    <n v="11.55"/>
  </r>
  <r>
    <x v="400"/>
    <s v="NOP"/>
    <s v="OKC"/>
    <s v="L"/>
    <d v="1899-12-30T11:59:00"/>
    <n v="0"/>
    <n v="5"/>
    <n v="0"/>
    <n v="0"/>
    <n v="3"/>
    <n v="0"/>
    <n v="0"/>
    <n v="0"/>
    <m/>
    <n v="0"/>
    <n v="0"/>
    <n v="0"/>
    <n v="0"/>
    <n v="0"/>
    <n v="0"/>
    <n v="0"/>
    <n v="2"/>
    <n v="0"/>
    <n v="-12"/>
    <n v="-4.3"/>
    <d v="2026-01-27T00:00:00"/>
    <m/>
    <m/>
    <m/>
    <n v="11.983333333333334"/>
  </r>
  <r>
    <x v="56"/>
    <s v="NYK"/>
    <s v="TOR"/>
    <s v="W"/>
    <d v="1899-12-31T09:44:00"/>
    <n v="11"/>
    <n v="18"/>
    <n v="0.61099999999999999"/>
    <n v="2"/>
    <n v="6"/>
    <n v="0.33300000000000002"/>
    <n v="2"/>
    <n v="3"/>
    <n v="0.66700000000000004"/>
    <n v="0"/>
    <n v="3"/>
    <n v="3"/>
    <n v="5"/>
    <n v="6"/>
    <n v="2"/>
    <n v="0"/>
    <n v="3"/>
    <n v="26"/>
    <n v="18"/>
    <n v="28"/>
    <d v="2026-01-28T00:00:00"/>
    <m/>
    <m/>
    <m/>
    <n v="33.733333333333334"/>
  </r>
  <r>
    <x v="40"/>
    <s v="SAS"/>
    <s v="HOU"/>
    <s v="W"/>
    <d v="1899-12-31T04:36:00"/>
    <n v="8"/>
    <n v="15"/>
    <n v="0.53300000000000003"/>
    <n v="0"/>
    <n v="3"/>
    <n v="0"/>
    <n v="12"/>
    <n v="15"/>
    <n v="0.8"/>
    <n v="3"/>
    <n v="13"/>
    <n v="16"/>
    <n v="3"/>
    <n v="2"/>
    <n v="5"/>
    <n v="4"/>
    <n v="4"/>
    <n v="28"/>
    <n v="6"/>
    <n v="27.5"/>
    <d v="2026-01-28T00:00:00"/>
    <m/>
    <m/>
    <m/>
    <n v="28.6"/>
  </r>
  <r>
    <x v="201"/>
    <s v="ORL"/>
    <s v="MIA"/>
    <s v="W"/>
    <d v="1899-12-31T13:24:00"/>
    <n v="11"/>
    <n v="19"/>
    <n v="0.57899999999999996"/>
    <n v="4"/>
    <n v="7"/>
    <n v="0.57099999999999995"/>
    <n v="0"/>
    <n v="1"/>
    <n v="0"/>
    <n v="2"/>
    <n v="5"/>
    <n v="7"/>
    <n v="5"/>
    <n v="4"/>
    <n v="2"/>
    <n v="0"/>
    <n v="3"/>
    <n v="26"/>
    <n v="19"/>
    <n v="27.3"/>
    <d v="2026-01-28T00:00:00"/>
    <m/>
    <m/>
    <m/>
    <n v="37.4"/>
  </r>
  <r>
    <x v="71"/>
    <s v="ORL"/>
    <s v="MIA"/>
    <s v="W"/>
    <d v="1899-12-31T14:28:00"/>
    <n v="11"/>
    <n v="23"/>
    <n v="0.47799999999999998"/>
    <n v="1"/>
    <n v="3"/>
    <n v="0.33300000000000002"/>
    <n v="8"/>
    <n v="10"/>
    <n v="0.8"/>
    <n v="4"/>
    <n v="8"/>
    <n v="12"/>
    <n v="4"/>
    <n v="1"/>
    <n v="1"/>
    <n v="1"/>
    <n v="1"/>
    <n v="31"/>
    <n v="27"/>
    <n v="26.8"/>
    <d v="2026-01-28T00:00:00"/>
    <m/>
    <m/>
    <m/>
    <n v="38.466666666666669"/>
  </r>
  <r>
    <x v="59"/>
    <s v="NYK"/>
    <s v="TOR"/>
    <s v="W"/>
    <d v="1899-12-31T12:20:00"/>
    <n v="12"/>
    <n v="15"/>
    <n v="0.8"/>
    <n v="4"/>
    <n v="6"/>
    <n v="0.66700000000000004"/>
    <n v="2"/>
    <n v="2"/>
    <n v="1"/>
    <n v="1"/>
    <n v="0"/>
    <n v="1"/>
    <n v="4"/>
    <n v="1"/>
    <n v="1"/>
    <n v="2"/>
    <n v="2"/>
    <n v="30"/>
    <n v="19"/>
    <n v="26.7"/>
    <d v="2026-01-28T00:00:00"/>
    <m/>
    <m/>
    <m/>
    <n v="36.333333333333329"/>
  </r>
  <r>
    <x v="58"/>
    <s v="MIN"/>
    <s v="DAL"/>
    <s v="W"/>
    <d v="1899-12-31T09:37:00"/>
    <n v="12"/>
    <n v="21"/>
    <n v="0.57099999999999995"/>
    <n v="0"/>
    <n v="3"/>
    <n v="0"/>
    <n v="7"/>
    <n v="7"/>
    <n v="1"/>
    <n v="3"/>
    <n v="2"/>
    <n v="5"/>
    <n v="4"/>
    <n v="1"/>
    <n v="0"/>
    <n v="1"/>
    <n v="3"/>
    <n v="31"/>
    <n v="2"/>
    <n v="25.4"/>
    <d v="2026-01-28T00:00:00"/>
    <m/>
    <m/>
    <m/>
    <n v="33.616666666666667"/>
  </r>
  <r>
    <x v="106"/>
    <s v="CHO"/>
    <s v="MEM"/>
    <s v="W"/>
    <d v="1899-12-31T09:05:00"/>
    <n v="8"/>
    <n v="9"/>
    <n v="0.88900000000000001"/>
    <n v="1"/>
    <n v="1"/>
    <n v="1"/>
    <n v="1"/>
    <n v="2"/>
    <n v="0.5"/>
    <n v="7"/>
    <n v="12"/>
    <n v="19"/>
    <n v="2"/>
    <n v="2"/>
    <n v="1"/>
    <n v="3"/>
    <n v="1"/>
    <n v="18"/>
    <n v="30"/>
    <n v="23.7"/>
    <d v="2026-01-28T00:00:00"/>
    <m/>
    <m/>
    <m/>
    <n v="33.083333333333336"/>
  </r>
  <r>
    <x v="160"/>
    <s v="TOR"/>
    <s v="NYK"/>
    <s v="L"/>
    <d v="1899-12-31T09:37:00"/>
    <n v="10"/>
    <n v="16"/>
    <n v="0.625"/>
    <n v="1"/>
    <n v="3"/>
    <n v="0.33300000000000002"/>
    <n v="6"/>
    <n v="6"/>
    <n v="1"/>
    <n v="1"/>
    <n v="5"/>
    <n v="6"/>
    <n v="2"/>
    <n v="3"/>
    <n v="0"/>
    <n v="2"/>
    <n v="2"/>
    <n v="27"/>
    <n v="-14"/>
    <n v="23.6"/>
    <d v="2026-01-28T00:00:00"/>
    <m/>
    <m/>
    <m/>
    <n v="33.616666666666667"/>
  </r>
  <r>
    <x v="348"/>
    <s v="GSW"/>
    <s v="UTA"/>
    <s v="W"/>
    <d v="1899-12-31T01:57:00"/>
    <n v="9"/>
    <n v="15"/>
    <n v="0.6"/>
    <n v="5"/>
    <n v="9"/>
    <n v="0.55600000000000005"/>
    <n v="3"/>
    <n v="4"/>
    <n v="0.75"/>
    <n v="3"/>
    <n v="2"/>
    <n v="5"/>
    <n v="0"/>
    <n v="2"/>
    <n v="0"/>
    <n v="0"/>
    <n v="0"/>
    <n v="26"/>
    <n v="28"/>
    <n v="23.4"/>
    <d v="2026-01-28T00:00:00"/>
    <m/>
    <m/>
    <m/>
    <n v="25.950000000000003"/>
  </r>
  <r>
    <x v="250"/>
    <s v="ATL"/>
    <s v="BOS"/>
    <s v="W"/>
    <d v="1899-12-31T11:23:00"/>
    <n v="7"/>
    <n v="11"/>
    <n v="0.63600000000000001"/>
    <n v="1"/>
    <n v="1"/>
    <n v="1"/>
    <n v="0"/>
    <n v="0"/>
    <m/>
    <n v="2"/>
    <n v="4"/>
    <n v="6"/>
    <n v="9"/>
    <n v="5"/>
    <n v="1"/>
    <n v="1"/>
    <n v="2"/>
    <n v="15"/>
    <n v="9"/>
    <n v="22.9"/>
    <d v="2026-01-28T00:00:00"/>
    <m/>
    <m/>
    <m/>
    <n v="35.383333333333333"/>
  </r>
  <r>
    <x v="11"/>
    <s v="HOU"/>
    <s v="SAS"/>
    <s v="L"/>
    <d v="1899-12-31T11:53:00"/>
    <n v="11"/>
    <n v="23"/>
    <n v="0.47799999999999998"/>
    <n v="0"/>
    <n v="0"/>
    <m/>
    <n v="3"/>
    <n v="3"/>
    <n v="1"/>
    <n v="3"/>
    <n v="4"/>
    <n v="7"/>
    <n v="4"/>
    <n v="4"/>
    <n v="1"/>
    <n v="2"/>
    <n v="0"/>
    <n v="25"/>
    <n v="-15"/>
    <n v="22.1"/>
    <d v="2026-01-28T00:00:00"/>
    <m/>
    <m/>
    <m/>
    <n v="35.883333333333333"/>
  </r>
  <r>
    <x v="165"/>
    <s v="MIA"/>
    <s v="ORL"/>
    <s v="L"/>
    <d v="1899-12-31T14:40:00"/>
    <n v="7"/>
    <n v="14"/>
    <n v="0.5"/>
    <n v="4"/>
    <n v="7"/>
    <n v="0.57099999999999995"/>
    <n v="3"/>
    <n v="4"/>
    <n v="0.75"/>
    <n v="2"/>
    <n v="10"/>
    <n v="12"/>
    <n v="7"/>
    <n v="2"/>
    <n v="0"/>
    <n v="3"/>
    <n v="0"/>
    <n v="21"/>
    <n v="-4"/>
    <n v="21.9"/>
    <d v="2026-01-28T00:00:00"/>
    <m/>
    <m/>
    <m/>
    <n v="38.666666666666671"/>
  </r>
  <r>
    <x v="0"/>
    <s v="LAL"/>
    <s v="CLE"/>
    <s v="L"/>
    <d v="1899-12-31T05:46:00"/>
    <n v="12"/>
    <n v="20"/>
    <n v="0.6"/>
    <n v="3"/>
    <n v="8"/>
    <n v="0.375"/>
    <n v="2"/>
    <n v="6"/>
    <n v="0.33300000000000002"/>
    <n v="0"/>
    <n v="5"/>
    <n v="5"/>
    <n v="6"/>
    <n v="0"/>
    <n v="0"/>
    <n v="2"/>
    <n v="1"/>
    <n v="29"/>
    <n v="-23"/>
    <n v="21.5"/>
    <d v="2026-01-28T00:00:00"/>
    <m/>
    <m/>
    <m/>
    <n v="29.766666666666666"/>
  </r>
  <r>
    <x v="46"/>
    <s v="CHI"/>
    <s v="IND"/>
    <s v="L"/>
    <d v="1899-12-31T05:30:00"/>
    <n v="10"/>
    <n v="17"/>
    <n v="0.58799999999999997"/>
    <n v="3"/>
    <n v="4"/>
    <n v="0.75"/>
    <n v="2"/>
    <n v="2"/>
    <n v="1"/>
    <n v="1"/>
    <n v="8"/>
    <n v="9"/>
    <n v="4"/>
    <n v="1"/>
    <n v="2"/>
    <n v="3"/>
    <n v="3"/>
    <n v="25"/>
    <n v="-11"/>
    <n v="21.2"/>
    <d v="2026-01-28T00:00:00"/>
    <m/>
    <m/>
    <m/>
    <n v="29.5"/>
  </r>
  <r>
    <x v="155"/>
    <s v="MIA"/>
    <s v="ORL"/>
    <s v="L"/>
    <d v="1899-12-30T19:30:00"/>
    <n v="7"/>
    <n v="11"/>
    <n v="0.63600000000000001"/>
    <n v="6"/>
    <n v="9"/>
    <n v="0.66700000000000004"/>
    <n v="3"/>
    <n v="4"/>
    <n v="0.75"/>
    <n v="0"/>
    <n v="5"/>
    <n v="5"/>
    <n v="2"/>
    <n v="0"/>
    <n v="1"/>
    <n v="0"/>
    <n v="1"/>
    <n v="23"/>
    <n v="8"/>
    <n v="20.9"/>
    <d v="2026-01-28T00:00:00"/>
    <m/>
    <m/>
    <m/>
    <n v="19.5"/>
  </r>
  <r>
    <x v="338"/>
    <s v="NYK"/>
    <s v="TOR"/>
    <s v="W"/>
    <d v="1899-12-31T11:11:00"/>
    <n v="7"/>
    <n v="11"/>
    <n v="0.63600000000000001"/>
    <n v="4"/>
    <n v="7"/>
    <n v="0.57099999999999995"/>
    <n v="4"/>
    <n v="6"/>
    <n v="0.66700000000000004"/>
    <n v="1"/>
    <n v="4"/>
    <n v="5"/>
    <n v="6"/>
    <n v="2"/>
    <n v="0"/>
    <n v="2"/>
    <n v="4"/>
    <n v="22"/>
    <n v="10"/>
    <n v="20.8"/>
    <d v="2026-01-28T00:00:00"/>
    <m/>
    <m/>
    <m/>
    <n v="35.183333333333337"/>
  </r>
  <r>
    <x v="108"/>
    <s v="ORL"/>
    <s v="MIA"/>
    <s v="W"/>
    <d v="1899-12-31T12:35:00"/>
    <n v="10"/>
    <n v="16"/>
    <n v="0.625"/>
    <n v="3"/>
    <n v="6"/>
    <n v="0.5"/>
    <n v="0"/>
    <n v="0"/>
    <m/>
    <n v="0"/>
    <n v="1"/>
    <n v="1"/>
    <n v="5"/>
    <n v="2"/>
    <n v="0"/>
    <n v="1"/>
    <n v="2"/>
    <n v="23"/>
    <n v="-5"/>
    <n v="19.8"/>
    <d v="2026-01-28T00:00:00"/>
    <m/>
    <m/>
    <m/>
    <n v="36.583333333333336"/>
  </r>
  <r>
    <x v="118"/>
    <s v="MEM"/>
    <s v="CHO"/>
    <s v="L"/>
    <d v="1899-12-31T09:10:00"/>
    <n v="10"/>
    <n v="20"/>
    <n v="0.5"/>
    <n v="4"/>
    <n v="9"/>
    <n v="0.44400000000000001"/>
    <n v="2"/>
    <n v="2"/>
    <n v="1"/>
    <n v="0"/>
    <n v="4"/>
    <n v="4"/>
    <n v="4"/>
    <n v="2"/>
    <n v="0"/>
    <n v="2"/>
    <n v="2"/>
    <n v="26"/>
    <n v="-8"/>
    <n v="19.2"/>
    <d v="2026-01-28T00:00:00"/>
    <m/>
    <m/>
    <m/>
    <n v="33.166666666666664"/>
  </r>
  <r>
    <x v="54"/>
    <s v="CLE"/>
    <s v="LAL"/>
    <s v="W"/>
    <d v="1899-12-31T04:40:00"/>
    <n v="9"/>
    <n v="21"/>
    <n v="0.42899999999999999"/>
    <n v="3"/>
    <n v="9"/>
    <n v="0.33300000000000002"/>
    <n v="4"/>
    <n v="4"/>
    <n v="1"/>
    <n v="2"/>
    <n v="3"/>
    <n v="5"/>
    <n v="5"/>
    <n v="1"/>
    <n v="0"/>
    <n v="0"/>
    <n v="4"/>
    <n v="25"/>
    <n v="11"/>
    <n v="19.100000000000001"/>
    <d v="2026-01-28T00:00:00"/>
    <m/>
    <m/>
    <m/>
    <n v="28.666666666666664"/>
  </r>
  <r>
    <x v="249"/>
    <s v="CLE"/>
    <s v="LAL"/>
    <s v="W"/>
    <d v="1899-12-31T05:23:00"/>
    <n v="8"/>
    <n v="15"/>
    <n v="0.53300000000000003"/>
    <n v="3"/>
    <n v="7"/>
    <n v="0.42899999999999999"/>
    <n v="1"/>
    <n v="1"/>
    <n v="1"/>
    <n v="2"/>
    <n v="4"/>
    <n v="6"/>
    <n v="6"/>
    <n v="1"/>
    <n v="0"/>
    <n v="1"/>
    <n v="2"/>
    <n v="20"/>
    <n v="29"/>
    <n v="18.7"/>
    <d v="2026-01-28T00:00:00"/>
    <m/>
    <m/>
    <m/>
    <n v="29.383333333333333"/>
  </r>
  <r>
    <x v="86"/>
    <s v="UTA"/>
    <s v="GSW"/>
    <s v="L"/>
    <d v="1899-12-31T02:04:00"/>
    <n v="6"/>
    <n v="11"/>
    <n v="0.54500000000000004"/>
    <n v="4"/>
    <n v="9"/>
    <n v="0.44400000000000001"/>
    <n v="6"/>
    <n v="7"/>
    <n v="0.85699999999999998"/>
    <n v="0"/>
    <n v="0"/>
    <n v="0"/>
    <n v="3"/>
    <n v="2"/>
    <n v="0"/>
    <n v="1"/>
    <n v="2"/>
    <n v="22"/>
    <n v="-7"/>
    <n v="18.600000000000001"/>
    <d v="2026-01-28T00:00:00"/>
    <m/>
    <m/>
    <m/>
    <n v="26.066666666666663"/>
  </r>
  <r>
    <x v="271"/>
    <s v="UTA"/>
    <s v="GSW"/>
    <s v="L"/>
    <d v="1899-12-31T10:04:00"/>
    <n v="8"/>
    <n v="15"/>
    <n v="0.53300000000000003"/>
    <n v="3"/>
    <n v="7"/>
    <n v="0.42899999999999999"/>
    <n v="0"/>
    <n v="0"/>
    <m/>
    <n v="1"/>
    <n v="6"/>
    <n v="7"/>
    <n v="4"/>
    <n v="2"/>
    <n v="1"/>
    <n v="0"/>
    <n v="3"/>
    <n v="19"/>
    <n v="-14"/>
    <n v="18.5"/>
    <d v="2026-01-28T00:00:00"/>
    <m/>
    <m/>
    <m/>
    <n v="34.06666666666667"/>
  </r>
  <r>
    <x v="62"/>
    <s v="CHO"/>
    <s v="MEM"/>
    <s v="W"/>
    <d v="1899-12-31T04:23:00"/>
    <n v="8"/>
    <n v="11"/>
    <n v="0.72699999999999998"/>
    <n v="4"/>
    <n v="7"/>
    <n v="0.57099999999999995"/>
    <n v="0"/>
    <n v="0"/>
    <m/>
    <n v="0"/>
    <n v="6"/>
    <n v="6"/>
    <n v="3"/>
    <n v="0"/>
    <n v="0"/>
    <n v="1"/>
    <n v="1"/>
    <n v="20"/>
    <n v="32"/>
    <n v="18"/>
    <d v="2026-01-28T00:00:00"/>
    <m/>
    <m/>
    <m/>
    <n v="28.383333333333333"/>
  </r>
  <r>
    <x v="6"/>
    <s v="GSW"/>
    <s v="UTA"/>
    <s v="W"/>
    <d v="1899-12-31T04:01:00"/>
    <n v="7"/>
    <n v="14"/>
    <n v="0.5"/>
    <n v="4"/>
    <n v="10"/>
    <n v="0.4"/>
    <n v="9"/>
    <n v="10"/>
    <n v="0.9"/>
    <n v="0"/>
    <n v="1"/>
    <n v="1"/>
    <n v="2"/>
    <n v="2"/>
    <n v="0"/>
    <n v="5"/>
    <n v="1"/>
    <n v="27"/>
    <n v="16"/>
    <n v="17.899999999999999"/>
    <d v="2026-01-28T00:00:00"/>
    <m/>
    <m/>
    <m/>
    <n v="28.016666666666666"/>
  </r>
  <r>
    <x v="327"/>
    <s v="IND"/>
    <s v="CHI"/>
    <s v="W"/>
    <d v="1899-12-31T09:42:00"/>
    <n v="6"/>
    <n v="14"/>
    <n v="0.42899999999999999"/>
    <n v="2"/>
    <n v="7"/>
    <n v="0.28599999999999998"/>
    <n v="4"/>
    <n v="4"/>
    <n v="1"/>
    <n v="0"/>
    <n v="6"/>
    <n v="6"/>
    <n v="9"/>
    <n v="1"/>
    <n v="0"/>
    <n v="1"/>
    <n v="2"/>
    <n v="18"/>
    <n v="10"/>
    <n v="17.899999999999999"/>
    <d v="2026-01-28T00:00:00"/>
    <m/>
    <m/>
    <m/>
    <n v="33.699999999999996"/>
  </r>
  <r>
    <x v="47"/>
    <s v="MIN"/>
    <s v="DAL"/>
    <s v="W"/>
    <d v="1899-12-31T14:04:00"/>
    <n v="6"/>
    <n v="17"/>
    <n v="0.35299999999999998"/>
    <n v="3"/>
    <n v="4"/>
    <n v="0.75"/>
    <n v="5"/>
    <n v="6"/>
    <n v="0.83299999999999996"/>
    <n v="0"/>
    <n v="6"/>
    <n v="6"/>
    <n v="6"/>
    <n v="3"/>
    <n v="1"/>
    <n v="2"/>
    <n v="0"/>
    <n v="20"/>
    <n v="14"/>
    <n v="17.8"/>
    <d v="2026-01-28T00:00:00"/>
    <m/>
    <m/>
    <m/>
    <n v="38.066666666666663"/>
  </r>
  <r>
    <x v="188"/>
    <s v="MIN"/>
    <s v="DAL"/>
    <s v="W"/>
    <d v="1899-12-31T03:59:00"/>
    <n v="9"/>
    <n v="17"/>
    <n v="0.52900000000000003"/>
    <n v="3"/>
    <n v="10"/>
    <n v="0.3"/>
    <n v="2"/>
    <n v="2"/>
    <n v="1"/>
    <n v="1"/>
    <n v="7"/>
    <n v="8"/>
    <n v="3"/>
    <n v="3"/>
    <n v="1"/>
    <n v="4"/>
    <n v="4"/>
    <n v="23"/>
    <n v="6"/>
    <n v="17.7"/>
    <d v="2026-01-28T00:00:00"/>
    <m/>
    <m/>
    <m/>
    <n v="27.983333333333334"/>
  </r>
  <r>
    <x v="74"/>
    <s v="CHI"/>
    <s v="IND"/>
    <s v="L"/>
    <d v="1899-12-31T07:31:00"/>
    <n v="7"/>
    <n v="11"/>
    <n v="0.63600000000000001"/>
    <n v="4"/>
    <n v="6"/>
    <n v="0.66700000000000004"/>
    <n v="2"/>
    <n v="2"/>
    <n v="1"/>
    <n v="2"/>
    <n v="6"/>
    <n v="8"/>
    <n v="0"/>
    <n v="0"/>
    <n v="1"/>
    <n v="1"/>
    <n v="1"/>
    <n v="20"/>
    <n v="-8"/>
    <n v="17.600000000000001"/>
    <d v="2026-01-28T00:00:00"/>
    <m/>
    <m/>
    <m/>
    <n v="31.516666666666669"/>
  </r>
  <r>
    <x v="9"/>
    <s v="HOU"/>
    <s v="SAS"/>
    <s v="L"/>
    <d v="1899-12-31T12:11:00"/>
    <n v="8"/>
    <n v="17"/>
    <n v="0.47099999999999997"/>
    <n v="2"/>
    <n v="4"/>
    <n v="0.5"/>
    <n v="6"/>
    <n v="6"/>
    <n v="1"/>
    <n v="1"/>
    <n v="1"/>
    <n v="2"/>
    <n v="6"/>
    <n v="0"/>
    <n v="1"/>
    <n v="3"/>
    <n v="2"/>
    <n v="24"/>
    <n v="-9"/>
    <n v="17.399999999999999"/>
    <d v="2026-01-28T00:00:00"/>
    <m/>
    <m/>
    <m/>
    <n v="36.183333333333337"/>
  </r>
  <r>
    <x v="37"/>
    <s v="GSW"/>
    <s v="UTA"/>
    <s v="W"/>
    <d v="1899-12-30T21:33:00"/>
    <n v="6"/>
    <n v="7"/>
    <n v="0.85699999999999998"/>
    <n v="2"/>
    <n v="3"/>
    <n v="0.66700000000000004"/>
    <n v="2"/>
    <n v="3"/>
    <n v="0.66700000000000004"/>
    <n v="1"/>
    <n v="2"/>
    <n v="3"/>
    <n v="4"/>
    <n v="1"/>
    <n v="2"/>
    <n v="1"/>
    <n v="3"/>
    <n v="16"/>
    <n v="6"/>
    <n v="17.399999999999999"/>
    <d v="2026-01-28T00:00:00"/>
    <m/>
    <m/>
    <m/>
    <n v="21.55"/>
  </r>
  <r>
    <x v="67"/>
    <s v="CHO"/>
    <s v="MEM"/>
    <s v="W"/>
    <d v="1899-12-31T05:45:00"/>
    <n v="9"/>
    <n v="17"/>
    <n v="0.52900000000000003"/>
    <n v="4"/>
    <n v="8"/>
    <n v="0.5"/>
    <n v="4"/>
    <n v="4"/>
    <n v="1"/>
    <n v="0"/>
    <n v="1"/>
    <n v="1"/>
    <n v="3"/>
    <n v="0"/>
    <n v="0"/>
    <n v="3"/>
    <n v="0"/>
    <n v="26"/>
    <n v="31"/>
    <n v="17.100000000000001"/>
    <d v="2026-01-28T00:00:00"/>
    <m/>
    <m/>
    <m/>
    <n v="29.75"/>
  </r>
  <r>
    <x v="36"/>
    <s v="GSW"/>
    <s v="UTA"/>
    <s v="W"/>
    <d v="1899-12-31T00:04:00"/>
    <n v="4"/>
    <n v="5"/>
    <n v="0.8"/>
    <n v="1"/>
    <n v="2"/>
    <n v="0.5"/>
    <n v="0"/>
    <n v="0"/>
    <m/>
    <n v="3"/>
    <n v="2"/>
    <n v="5"/>
    <n v="8"/>
    <n v="1"/>
    <n v="3"/>
    <n v="1"/>
    <n v="2"/>
    <n v="9"/>
    <n v="22"/>
    <n v="16.7"/>
    <d v="2026-01-28T00:00:00"/>
    <m/>
    <m/>
    <m/>
    <n v="24.066666666666666"/>
  </r>
  <r>
    <x v="78"/>
    <s v="MEM"/>
    <s v="CHO"/>
    <s v="L"/>
    <d v="1899-12-31T02:50:00"/>
    <n v="6"/>
    <n v="9"/>
    <n v="0.66700000000000004"/>
    <n v="3"/>
    <n v="4"/>
    <n v="0.75"/>
    <n v="2"/>
    <n v="2"/>
    <n v="1"/>
    <n v="0"/>
    <n v="2"/>
    <n v="2"/>
    <n v="5"/>
    <n v="0"/>
    <n v="0"/>
    <n v="1"/>
    <n v="0"/>
    <n v="17"/>
    <n v="-4"/>
    <n v="16.2"/>
    <d v="2026-01-28T00:00:00"/>
    <m/>
    <m/>
    <m/>
    <n v="26.833333333333336"/>
  </r>
  <r>
    <x v="210"/>
    <s v="ATL"/>
    <s v="BOS"/>
    <s v="W"/>
    <d v="1899-12-31T06:54:00"/>
    <n v="7"/>
    <n v="15"/>
    <n v="0.46700000000000003"/>
    <n v="5"/>
    <n v="12"/>
    <n v="0.41699999999999998"/>
    <n v="2"/>
    <n v="2"/>
    <n v="1"/>
    <n v="0"/>
    <n v="1"/>
    <n v="1"/>
    <n v="3"/>
    <n v="3"/>
    <n v="0"/>
    <n v="2"/>
    <n v="2"/>
    <n v="21"/>
    <n v="15"/>
    <n v="15.9"/>
    <d v="2026-01-28T00:00:00"/>
    <m/>
    <m/>
    <m/>
    <n v="30.900000000000002"/>
  </r>
  <r>
    <x v="82"/>
    <s v="UTA"/>
    <s v="GSW"/>
    <s v="L"/>
    <d v="1899-12-31T08:42:00"/>
    <n v="6"/>
    <n v="15"/>
    <n v="0.4"/>
    <n v="3"/>
    <n v="4"/>
    <n v="0.75"/>
    <n v="4"/>
    <n v="6"/>
    <n v="0.66700000000000004"/>
    <n v="1"/>
    <n v="6"/>
    <n v="7"/>
    <n v="7"/>
    <n v="2"/>
    <n v="0"/>
    <n v="2"/>
    <n v="4"/>
    <n v="19"/>
    <n v="-22"/>
    <n v="15.9"/>
    <d v="2026-01-28T00:00:00"/>
    <m/>
    <m/>
    <m/>
    <n v="32.700000000000003"/>
  </r>
  <r>
    <x v="216"/>
    <s v="CLE"/>
    <s v="LAL"/>
    <s v="W"/>
    <d v="1899-12-31T00:04:00"/>
    <n v="8"/>
    <n v="11"/>
    <n v="0.72699999999999998"/>
    <n v="0"/>
    <n v="0"/>
    <m/>
    <n v="1"/>
    <n v="2"/>
    <n v="0.5"/>
    <n v="2"/>
    <n v="7"/>
    <n v="9"/>
    <n v="2"/>
    <n v="1"/>
    <n v="0"/>
    <n v="2"/>
    <n v="1"/>
    <n v="17"/>
    <n v="24"/>
    <n v="15.6"/>
    <d v="2026-01-28T00:00:00"/>
    <m/>
    <m/>
    <m/>
    <n v="24.066666666666666"/>
  </r>
  <r>
    <x v="451"/>
    <s v="SAS"/>
    <s v="HOU"/>
    <s v="W"/>
    <d v="1899-12-31T09:33:00"/>
    <n v="6"/>
    <n v="11"/>
    <n v="0.54500000000000004"/>
    <n v="2"/>
    <n v="5"/>
    <n v="0.4"/>
    <n v="4"/>
    <n v="4"/>
    <n v="1"/>
    <n v="0"/>
    <n v="5"/>
    <n v="5"/>
    <n v="8"/>
    <n v="0"/>
    <n v="1"/>
    <n v="5"/>
    <n v="0"/>
    <n v="18"/>
    <n v="5"/>
    <n v="15.5"/>
    <d v="2026-01-28T00:00:00"/>
    <m/>
    <m/>
    <m/>
    <n v="33.549999999999997"/>
  </r>
  <r>
    <x v="81"/>
    <s v="ATL"/>
    <s v="BOS"/>
    <s v="W"/>
    <d v="1899-12-31T04:44:00"/>
    <n v="6"/>
    <n v="12"/>
    <n v="0.5"/>
    <n v="2"/>
    <n v="6"/>
    <n v="0.33300000000000002"/>
    <n v="3"/>
    <n v="4"/>
    <n v="0.75"/>
    <n v="2"/>
    <n v="4"/>
    <n v="6"/>
    <n v="3"/>
    <n v="2"/>
    <n v="1"/>
    <n v="2"/>
    <n v="2"/>
    <n v="17"/>
    <n v="1"/>
    <n v="15.2"/>
    <d v="2026-01-28T00:00:00"/>
    <m/>
    <m/>
    <m/>
    <n v="28.733333333333334"/>
  </r>
  <r>
    <x v="239"/>
    <s v="MIA"/>
    <s v="ORL"/>
    <s v="L"/>
    <d v="1899-12-30T21:32:00"/>
    <n v="3"/>
    <n v="5"/>
    <n v="0.6"/>
    <n v="1"/>
    <n v="2"/>
    <n v="0.5"/>
    <n v="6"/>
    <n v="6"/>
    <n v="1"/>
    <n v="0"/>
    <n v="3"/>
    <n v="3"/>
    <n v="7"/>
    <n v="0"/>
    <n v="0"/>
    <n v="1"/>
    <n v="1"/>
    <n v="13"/>
    <n v="-7"/>
    <n v="15.1"/>
    <d v="2026-01-28T00:00:00"/>
    <m/>
    <m/>
    <m/>
    <n v="21.533333333333335"/>
  </r>
  <r>
    <x v="270"/>
    <s v="MEM"/>
    <s v="CHO"/>
    <s v="L"/>
    <d v="1899-12-31T00:30:00"/>
    <n v="3"/>
    <n v="3"/>
    <n v="1"/>
    <n v="2"/>
    <n v="2"/>
    <n v="1"/>
    <n v="0"/>
    <n v="0"/>
    <m/>
    <n v="4"/>
    <n v="2"/>
    <n v="6"/>
    <n v="3"/>
    <n v="2"/>
    <n v="2"/>
    <n v="1"/>
    <n v="0"/>
    <n v="8"/>
    <n v="3"/>
    <n v="15"/>
    <d v="2026-01-28T00:00:00"/>
    <m/>
    <m/>
    <m/>
    <n v="24.5"/>
  </r>
  <r>
    <x v="331"/>
    <s v="IND"/>
    <s v="CHI"/>
    <s v="W"/>
    <d v="1899-12-31T09:58:00"/>
    <n v="5"/>
    <n v="9"/>
    <n v="0.55600000000000005"/>
    <n v="3"/>
    <n v="5"/>
    <n v="0.6"/>
    <n v="1"/>
    <n v="1"/>
    <n v="1"/>
    <n v="0"/>
    <n v="4"/>
    <n v="4"/>
    <n v="4"/>
    <n v="1"/>
    <n v="1"/>
    <n v="0"/>
    <n v="2"/>
    <n v="14"/>
    <n v="13"/>
    <n v="14.6"/>
    <d v="2026-01-28T00:00:00"/>
    <m/>
    <m/>
    <m/>
    <n v="33.966666666666669"/>
  </r>
  <r>
    <x v="66"/>
    <s v="SAS"/>
    <s v="HOU"/>
    <s v="W"/>
    <d v="1899-12-31T08:45:00"/>
    <n v="7"/>
    <n v="12"/>
    <n v="0.58299999999999996"/>
    <n v="1"/>
    <n v="2"/>
    <n v="0.5"/>
    <n v="1"/>
    <n v="3"/>
    <n v="0.33300000000000002"/>
    <n v="1"/>
    <n v="4"/>
    <n v="5"/>
    <n v="6"/>
    <n v="2"/>
    <n v="0"/>
    <n v="2"/>
    <n v="3"/>
    <n v="16"/>
    <n v="3"/>
    <n v="14.5"/>
    <d v="2026-01-28T00:00:00"/>
    <m/>
    <m/>
    <m/>
    <n v="32.75"/>
  </r>
  <r>
    <x v="380"/>
    <s v="CLE"/>
    <s v="LAL"/>
    <s v="W"/>
    <d v="1899-12-30T21:01:00"/>
    <n v="7"/>
    <n v="15"/>
    <n v="0.46700000000000003"/>
    <n v="3"/>
    <n v="8"/>
    <n v="0.375"/>
    <n v="2"/>
    <n v="2"/>
    <n v="1"/>
    <n v="1"/>
    <n v="2"/>
    <n v="3"/>
    <n v="1"/>
    <n v="1"/>
    <n v="0"/>
    <n v="0"/>
    <n v="0"/>
    <n v="19"/>
    <n v="7"/>
    <n v="14.3"/>
    <d v="2026-01-28T00:00:00"/>
    <m/>
    <m/>
    <m/>
    <n v="21.016666666666666"/>
  </r>
  <r>
    <x v="57"/>
    <s v="ATL"/>
    <s v="BOS"/>
    <s v="W"/>
    <d v="1899-12-31T08:44:00"/>
    <n v="6"/>
    <n v="16"/>
    <n v="0.375"/>
    <n v="3"/>
    <n v="5"/>
    <n v="0.6"/>
    <n v="4"/>
    <n v="6"/>
    <n v="0.66700000000000004"/>
    <n v="2"/>
    <n v="12"/>
    <n v="14"/>
    <n v="7"/>
    <n v="0"/>
    <n v="0"/>
    <n v="3"/>
    <n v="5"/>
    <n v="19"/>
    <n v="23"/>
    <n v="14.3"/>
    <d v="2026-01-28T00:00:00"/>
    <m/>
    <m/>
    <m/>
    <n v="32.733333333333334"/>
  </r>
  <r>
    <x v="61"/>
    <s v="UTA"/>
    <s v="GSW"/>
    <s v="L"/>
    <d v="1899-12-31T09:13:00"/>
    <n v="6"/>
    <n v="14"/>
    <n v="0.42899999999999999"/>
    <n v="1"/>
    <n v="6"/>
    <n v="0.16700000000000001"/>
    <n v="5"/>
    <n v="5"/>
    <n v="1"/>
    <n v="0"/>
    <n v="3"/>
    <n v="3"/>
    <n v="2"/>
    <n v="2"/>
    <n v="1"/>
    <n v="1"/>
    <n v="1"/>
    <n v="18"/>
    <n v="-15"/>
    <n v="14.2"/>
    <d v="2026-01-28T00:00:00"/>
    <m/>
    <m/>
    <m/>
    <n v="33.216666666666669"/>
  </r>
  <r>
    <x v="1"/>
    <s v="HOU"/>
    <s v="SAS"/>
    <s v="L"/>
    <d v="1899-12-31T11:47:00"/>
    <n v="7"/>
    <n v="20"/>
    <n v="0.35"/>
    <n v="1"/>
    <n v="2"/>
    <n v="0.5"/>
    <n v="3"/>
    <n v="7"/>
    <n v="0.42899999999999999"/>
    <n v="5"/>
    <n v="5"/>
    <n v="10"/>
    <n v="7"/>
    <n v="2"/>
    <n v="0"/>
    <n v="1"/>
    <n v="5"/>
    <n v="18"/>
    <n v="-14"/>
    <n v="14.1"/>
    <d v="2026-01-28T00:00:00"/>
    <m/>
    <m/>
    <m/>
    <n v="35.783333333333331"/>
  </r>
  <r>
    <x v="20"/>
    <s v="GSW"/>
    <s v="UTA"/>
    <s v="W"/>
    <d v="1899-12-30T20:22:00"/>
    <n v="5"/>
    <n v="8"/>
    <n v="0.625"/>
    <n v="3"/>
    <n v="6"/>
    <n v="0.5"/>
    <n v="0"/>
    <n v="0"/>
    <m/>
    <n v="2"/>
    <n v="3"/>
    <n v="5"/>
    <n v="3"/>
    <n v="3"/>
    <n v="0"/>
    <n v="2"/>
    <n v="2"/>
    <n v="13"/>
    <n v="-3"/>
    <n v="14"/>
    <d v="2026-01-28T00:00:00"/>
    <m/>
    <m/>
    <m/>
    <n v="20.366666666666667"/>
  </r>
  <r>
    <x v="144"/>
    <s v="CHI"/>
    <s v="IND"/>
    <s v="L"/>
    <d v="1899-12-31T04:30:00"/>
    <n v="8"/>
    <n v="15"/>
    <n v="0.53300000000000003"/>
    <n v="0"/>
    <n v="3"/>
    <n v="0"/>
    <n v="3"/>
    <n v="4"/>
    <n v="0.75"/>
    <n v="1"/>
    <n v="3"/>
    <n v="4"/>
    <n v="4"/>
    <n v="0"/>
    <n v="0"/>
    <n v="1"/>
    <n v="2"/>
    <n v="19"/>
    <n v="3"/>
    <n v="13.9"/>
    <d v="2026-01-28T00:00:00"/>
    <m/>
    <m/>
    <m/>
    <n v="28.5"/>
  </r>
  <r>
    <x v="48"/>
    <s v="TOR"/>
    <s v="NYK"/>
    <s v="L"/>
    <d v="1899-12-31T07:39:00"/>
    <n v="6"/>
    <n v="13"/>
    <n v="0.46200000000000002"/>
    <n v="1"/>
    <n v="3"/>
    <n v="0.33300000000000002"/>
    <n v="4"/>
    <n v="5"/>
    <n v="0.8"/>
    <n v="5"/>
    <n v="5"/>
    <n v="10"/>
    <n v="5"/>
    <n v="0"/>
    <n v="1"/>
    <n v="5"/>
    <n v="1"/>
    <n v="17"/>
    <n v="-14"/>
    <n v="13.7"/>
    <d v="2026-01-28T00:00:00"/>
    <m/>
    <m/>
    <m/>
    <n v="31.650000000000002"/>
  </r>
  <r>
    <x v="211"/>
    <s v="SAS"/>
    <s v="HOU"/>
    <s v="W"/>
    <d v="1899-12-30T22:03:00"/>
    <n v="8"/>
    <n v="11"/>
    <n v="0.72699999999999998"/>
    <n v="0"/>
    <n v="2"/>
    <n v="0"/>
    <n v="0"/>
    <n v="0"/>
    <m/>
    <n v="1"/>
    <n v="3"/>
    <n v="4"/>
    <n v="3"/>
    <n v="0"/>
    <n v="1"/>
    <n v="2"/>
    <n v="1"/>
    <n v="16"/>
    <n v="18"/>
    <n v="13.5"/>
    <d v="2026-01-28T00:00:00"/>
    <m/>
    <m/>
    <m/>
    <n v="22.049999999999997"/>
  </r>
  <r>
    <x v="171"/>
    <s v="UTA"/>
    <s v="GSW"/>
    <s v="L"/>
    <d v="1899-12-30T16:50:00"/>
    <n v="5"/>
    <n v="5"/>
    <n v="1"/>
    <n v="2"/>
    <n v="2"/>
    <n v="1"/>
    <n v="0"/>
    <n v="0"/>
    <m/>
    <n v="2"/>
    <n v="2"/>
    <n v="4"/>
    <n v="3"/>
    <n v="2"/>
    <n v="0"/>
    <n v="2"/>
    <n v="3"/>
    <n v="12"/>
    <n v="8"/>
    <n v="13.4"/>
    <d v="2026-01-28T00:00:00"/>
    <m/>
    <m/>
    <m/>
    <n v="16.833333333333332"/>
  </r>
  <r>
    <x v="19"/>
    <s v="GSW"/>
    <s v="UTA"/>
    <s v="W"/>
    <d v="1899-12-31T04:19:00"/>
    <n v="2"/>
    <n v="6"/>
    <n v="0.33300000000000002"/>
    <n v="1"/>
    <n v="2"/>
    <n v="0.5"/>
    <n v="6"/>
    <n v="6"/>
    <n v="1"/>
    <n v="0"/>
    <n v="8"/>
    <n v="8"/>
    <n v="7"/>
    <n v="1"/>
    <n v="1"/>
    <n v="2"/>
    <n v="3"/>
    <n v="11"/>
    <n v="16"/>
    <n v="13.4"/>
    <d v="2026-01-28T00:00:00"/>
    <m/>
    <m/>
    <m/>
    <n v="28.316666666666663"/>
  </r>
  <r>
    <x v="103"/>
    <s v="SAS"/>
    <s v="HOU"/>
    <s v="W"/>
    <d v="1899-12-31T02:41:00"/>
    <n v="8"/>
    <n v="15"/>
    <n v="0.53300000000000003"/>
    <n v="1"/>
    <n v="4"/>
    <n v="0.25"/>
    <n v="0"/>
    <n v="0"/>
    <m/>
    <n v="1"/>
    <n v="6"/>
    <n v="7"/>
    <n v="5"/>
    <n v="0"/>
    <n v="0"/>
    <n v="1"/>
    <n v="4"/>
    <n v="17"/>
    <n v="18"/>
    <n v="13.1"/>
    <d v="2026-01-28T00:00:00"/>
    <m/>
    <m/>
    <m/>
    <n v="26.68333333333333"/>
  </r>
  <r>
    <x v="317"/>
    <s v="IND"/>
    <s v="CHI"/>
    <s v="W"/>
    <d v="1899-12-30T21:32:00"/>
    <n v="6"/>
    <n v="8"/>
    <n v="0.75"/>
    <n v="2"/>
    <n v="3"/>
    <n v="0.66700000000000004"/>
    <n v="2"/>
    <n v="2"/>
    <n v="1"/>
    <n v="0"/>
    <n v="0"/>
    <n v="0"/>
    <n v="0"/>
    <n v="0"/>
    <n v="0"/>
    <n v="0"/>
    <n v="0"/>
    <n v="16"/>
    <n v="-14"/>
    <n v="12.8"/>
    <d v="2026-01-28T00:00:00"/>
    <m/>
    <m/>
    <m/>
    <n v="21.533333333333335"/>
  </r>
  <r>
    <x v="112"/>
    <s v="MIA"/>
    <s v="ORL"/>
    <s v="L"/>
    <d v="1899-12-31T07:36:00"/>
    <n v="6"/>
    <n v="11"/>
    <n v="0.54500000000000004"/>
    <n v="1"/>
    <n v="3"/>
    <n v="0.33300000000000002"/>
    <n v="3"/>
    <n v="3"/>
    <n v="1"/>
    <n v="0"/>
    <n v="5"/>
    <n v="5"/>
    <n v="3"/>
    <n v="1"/>
    <n v="1"/>
    <n v="2"/>
    <n v="3"/>
    <n v="16"/>
    <n v="-15"/>
    <n v="12.8"/>
    <d v="2026-01-28T00:00:00"/>
    <m/>
    <m/>
    <m/>
    <n v="31.6"/>
  </r>
  <r>
    <x v="450"/>
    <s v="UTA"/>
    <s v="GSW"/>
    <s v="L"/>
    <d v="1899-12-31T05:30:00"/>
    <n v="5"/>
    <n v="10"/>
    <n v="0.5"/>
    <n v="0"/>
    <n v="3"/>
    <n v="0"/>
    <n v="2"/>
    <n v="2"/>
    <n v="1"/>
    <n v="0"/>
    <n v="3"/>
    <n v="3"/>
    <n v="6"/>
    <n v="4"/>
    <n v="0"/>
    <n v="3"/>
    <n v="1"/>
    <n v="12"/>
    <n v="-2"/>
    <n v="12.7"/>
    <d v="2026-01-28T00:00:00"/>
    <m/>
    <m/>
    <m/>
    <n v="29.5"/>
  </r>
  <r>
    <x v="124"/>
    <s v="ORL"/>
    <s v="MIA"/>
    <s v="W"/>
    <d v="1899-12-30T20:52:00"/>
    <n v="5"/>
    <n v="9"/>
    <n v="0.55600000000000005"/>
    <n v="2"/>
    <n v="5"/>
    <n v="0.4"/>
    <n v="0"/>
    <n v="0"/>
    <m/>
    <n v="0"/>
    <n v="2"/>
    <n v="2"/>
    <n v="4"/>
    <n v="3"/>
    <n v="0"/>
    <n v="1"/>
    <n v="1"/>
    <n v="12"/>
    <n v="3"/>
    <n v="12.7"/>
    <d v="2026-01-28T00:00:00"/>
    <m/>
    <m/>
    <m/>
    <n v="20.866666666666667"/>
  </r>
  <r>
    <x v="311"/>
    <s v="IND"/>
    <s v="CHI"/>
    <s v="W"/>
    <d v="1899-12-31T12:08:00"/>
    <n v="6"/>
    <n v="16"/>
    <n v="0.375"/>
    <n v="1"/>
    <n v="5"/>
    <n v="0.2"/>
    <n v="7"/>
    <n v="8"/>
    <n v="0.875"/>
    <n v="1"/>
    <n v="2"/>
    <n v="3"/>
    <n v="5"/>
    <n v="0"/>
    <n v="0"/>
    <n v="2"/>
    <n v="3"/>
    <n v="20"/>
    <n v="12"/>
    <n v="12.4"/>
    <d v="2026-01-28T00:00:00"/>
    <m/>
    <m/>
    <m/>
    <n v="36.133333333333333"/>
  </r>
  <r>
    <x v="153"/>
    <s v="CLE"/>
    <s v="LAL"/>
    <s v="W"/>
    <d v="1899-12-30T17:56:00"/>
    <n v="4"/>
    <n v="5"/>
    <n v="0.8"/>
    <n v="2"/>
    <n v="3"/>
    <n v="0.66700000000000004"/>
    <n v="1"/>
    <n v="2"/>
    <n v="0.5"/>
    <n v="0"/>
    <n v="5"/>
    <n v="5"/>
    <n v="2"/>
    <n v="1"/>
    <n v="0"/>
    <n v="0"/>
    <n v="1"/>
    <n v="11"/>
    <n v="17"/>
    <n v="12.2"/>
    <d v="2026-01-28T00:00:00"/>
    <m/>
    <m/>
    <m/>
    <n v="17.933333333333334"/>
  </r>
  <r>
    <x v="12"/>
    <s v="GSW"/>
    <s v="UTA"/>
    <s v="W"/>
    <d v="1899-12-30T17:13:00"/>
    <n v="5"/>
    <n v="8"/>
    <n v="0.625"/>
    <n v="3"/>
    <n v="6"/>
    <n v="0.5"/>
    <n v="0"/>
    <n v="0"/>
    <m/>
    <n v="0"/>
    <n v="3"/>
    <n v="3"/>
    <n v="4"/>
    <n v="0"/>
    <n v="0"/>
    <n v="1"/>
    <n v="0"/>
    <n v="13"/>
    <n v="-11"/>
    <n v="12.1"/>
    <d v="2026-01-28T00:00:00"/>
    <m/>
    <m/>
    <m/>
    <n v="17.216666666666669"/>
  </r>
  <r>
    <x v="298"/>
    <s v="CHI"/>
    <s v="IND"/>
    <s v="L"/>
    <d v="1899-12-31T03:40:00"/>
    <n v="5"/>
    <n v="9"/>
    <n v="0.55600000000000005"/>
    <n v="3"/>
    <n v="4"/>
    <n v="0.75"/>
    <n v="0"/>
    <n v="1"/>
    <n v="0"/>
    <n v="1"/>
    <n v="10"/>
    <n v="11"/>
    <n v="3"/>
    <n v="1"/>
    <n v="0"/>
    <n v="2"/>
    <n v="3"/>
    <n v="13"/>
    <n v="-3"/>
    <n v="11.9"/>
    <d v="2026-01-28T00:00:00"/>
    <m/>
    <m/>
    <m/>
    <n v="27.666666666666664"/>
  </r>
  <r>
    <x v="428"/>
    <s v="DAL"/>
    <s v="MIN"/>
    <s v="L"/>
    <d v="1899-12-30T20:53:00"/>
    <n v="5"/>
    <n v="8"/>
    <n v="0.625"/>
    <n v="0"/>
    <n v="0"/>
    <m/>
    <n v="4"/>
    <n v="5"/>
    <n v="0.8"/>
    <n v="5"/>
    <n v="1"/>
    <n v="6"/>
    <n v="0"/>
    <n v="1"/>
    <n v="0"/>
    <n v="2"/>
    <n v="3"/>
    <n v="14"/>
    <n v="-6"/>
    <n v="11.6"/>
    <d v="2026-01-28T00:00:00"/>
    <m/>
    <m/>
    <m/>
    <n v="20.883333333333333"/>
  </r>
  <r>
    <x v="251"/>
    <s v="BOS"/>
    <s v="ATL"/>
    <s v="L"/>
    <d v="1899-12-31T01:26:00"/>
    <n v="5"/>
    <n v="9"/>
    <n v="0.55600000000000005"/>
    <n v="2"/>
    <n v="6"/>
    <n v="0.33300000000000002"/>
    <n v="0"/>
    <n v="0"/>
    <m/>
    <n v="2"/>
    <n v="5"/>
    <n v="7"/>
    <n v="1"/>
    <n v="0"/>
    <n v="1"/>
    <n v="0"/>
    <n v="1"/>
    <n v="12"/>
    <n v="-12"/>
    <n v="11.6"/>
    <d v="2026-01-28T00:00:00"/>
    <m/>
    <m/>
    <m/>
    <n v="25.433333333333334"/>
  </r>
  <r>
    <x v="257"/>
    <s v="DAL"/>
    <s v="MIN"/>
    <s v="L"/>
    <d v="1899-12-31T08:15:00"/>
    <n v="7"/>
    <n v="14"/>
    <n v="0.5"/>
    <n v="0"/>
    <n v="0"/>
    <m/>
    <n v="4"/>
    <n v="5"/>
    <n v="0.8"/>
    <n v="2"/>
    <n v="4"/>
    <n v="6"/>
    <n v="1"/>
    <n v="0"/>
    <n v="1"/>
    <n v="2"/>
    <n v="3"/>
    <n v="18"/>
    <n v="1"/>
    <n v="11.4"/>
    <d v="2026-01-28T00:00:00"/>
    <m/>
    <m/>
    <m/>
    <n v="32.25"/>
  </r>
  <r>
    <x v="96"/>
    <s v="CHO"/>
    <s v="MEM"/>
    <s v="W"/>
    <d v="1899-12-30T23:26:00"/>
    <n v="6"/>
    <n v="14"/>
    <n v="0.42899999999999999"/>
    <n v="4"/>
    <n v="9"/>
    <n v="0.44400000000000001"/>
    <n v="0"/>
    <n v="0"/>
    <m/>
    <n v="0"/>
    <n v="1"/>
    <n v="1"/>
    <n v="4"/>
    <n v="2"/>
    <n v="0"/>
    <n v="2"/>
    <n v="1"/>
    <n v="16"/>
    <n v="32"/>
    <n v="11.3"/>
    <d v="2026-01-28T00:00:00"/>
    <m/>
    <m/>
    <m/>
    <n v="23.433333333333334"/>
  </r>
  <r>
    <x v="73"/>
    <s v="BOS"/>
    <s v="ATL"/>
    <s v="L"/>
    <d v="1899-12-31T05:12:00"/>
    <n v="9"/>
    <n v="20"/>
    <n v="0.45"/>
    <n v="0"/>
    <n v="5"/>
    <n v="0"/>
    <n v="3"/>
    <n v="4"/>
    <n v="0.75"/>
    <n v="0"/>
    <n v="7"/>
    <n v="7"/>
    <n v="3"/>
    <n v="0"/>
    <n v="1"/>
    <n v="3"/>
    <n v="2"/>
    <n v="21"/>
    <n v="-24"/>
    <n v="11.3"/>
    <d v="2026-01-28T00:00:00"/>
    <m/>
    <m/>
    <m/>
    <n v="29.199999999999996"/>
  </r>
  <r>
    <x v="116"/>
    <s v="DAL"/>
    <s v="MIN"/>
    <s v="L"/>
    <d v="1899-12-31T09:34:00"/>
    <n v="10"/>
    <n v="20"/>
    <n v="0.5"/>
    <n v="0"/>
    <n v="4"/>
    <n v="0"/>
    <n v="1"/>
    <n v="4"/>
    <n v="0.25"/>
    <n v="1"/>
    <n v="6"/>
    <n v="7"/>
    <n v="2"/>
    <n v="0"/>
    <n v="2"/>
    <n v="3"/>
    <n v="2"/>
    <n v="21"/>
    <n v="-12"/>
    <n v="11.3"/>
    <d v="2026-01-28T00:00:00"/>
    <m/>
    <m/>
    <m/>
    <n v="33.566666666666663"/>
  </r>
  <r>
    <x v="427"/>
    <s v="MEM"/>
    <s v="CHO"/>
    <s v="L"/>
    <d v="1899-12-30T20:00:00"/>
    <n v="4"/>
    <n v="9"/>
    <n v="0.44400000000000001"/>
    <n v="2"/>
    <n v="6"/>
    <n v="0.33300000000000002"/>
    <n v="0"/>
    <n v="0"/>
    <m/>
    <n v="3"/>
    <n v="2"/>
    <n v="5"/>
    <n v="4"/>
    <n v="0"/>
    <n v="1"/>
    <n v="0"/>
    <n v="1"/>
    <n v="10"/>
    <n v="7"/>
    <n v="11.1"/>
    <d v="2026-01-28T00:00:00"/>
    <m/>
    <m/>
    <m/>
    <n v="20"/>
  </r>
  <r>
    <x v="104"/>
    <s v="NYK"/>
    <s v="TOR"/>
    <s v="W"/>
    <d v="1899-12-31T11:00:00"/>
    <n v="3"/>
    <n v="11"/>
    <n v="0.27300000000000002"/>
    <n v="0"/>
    <n v="2"/>
    <n v="0"/>
    <n v="2"/>
    <n v="2"/>
    <n v="1"/>
    <n v="7"/>
    <n v="15"/>
    <n v="22"/>
    <n v="2"/>
    <n v="0"/>
    <n v="1"/>
    <n v="2"/>
    <n v="0"/>
    <n v="8"/>
    <n v="19"/>
    <n v="11"/>
    <d v="2026-01-28T00:00:00"/>
    <m/>
    <m/>
    <m/>
    <n v="35"/>
  </r>
  <r>
    <x v="448"/>
    <s v="CLE"/>
    <s v="LAL"/>
    <s v="W"/>
    <d v="1899-12-31T04:32:00"/>
    <n v="4"/>
    <n v="6"/>
    <n v="0.66700000000000004"/>
    <n v="0"/>
    <n v="2"/>
    <n v="0"/>
    <n v="0"/>
    <n v="0"/>
    <m/>
    <n v="3"/>
    <n v="1"/>
    <n v="4"/>
    <n v="3"/>
    <n v="2"/>
    <n v="1"/>
    <n v="1"/>
    <n v="2"/>
    <n v="8"/>
    <n v="8"/>
    <n v="10.8"/>
    <d v="2026-01-28T00:00:00"/>
    <m/>
    <m/>
    <m/>
    <n v="28.533333333333331"/>
  </r>
  <r>
    <x v="291"/>
    <s v="DAL"/>
    <s v="MIN"/>
    <s v="L"/>
    <d v="1899-12-30T23:43:00"/>
    <n v="4"/>
    <n v="10"/>
    <n v="0.4"/>
    <n v="1"/>
    <n v="1"/>
    <n v="1"/>
    <n v="8"/>
    <n v="12"/>
    <n v="0.66700000000000004"/>
    <n v="0"/>
    <n v="5"/>
    <n v="5"/>
    <n v="3"/>
    <n v="0"/>
    <n v="0"/>
    <n v="2"/>
    <n v="2"/>
    <n v="17"/>
    <n v="-2"/>
    <n v="10.8"/>
    <d v="2026-01-28T00:00:00"/>
    <m/>
    <m/>
    <m/>
    <n v="23.716666666666669"/>
  </r>
  <r>
    <x v="24"/>
    <s v="LAL"/>
    <s v="CLE"/>
    <s v="L"/>
    <d v="1899-12-30T19:26:00"/>
    <n v="4"/>
    <n v="4"/>
    <n v="1"/>
    <n v="0"/>
    <n v="0"/>
    <m/>
    <n v="2"/>
    <n v="2"/>
    <n v="1"/>
    <n v="2"/>
    <n v="2"/>
    <n v="4"/>
    <n v="2"/>
    <n v="0"/>
    <n v="1"/>
    <n v="1"/>
    <n v="3"/>
    <n v="10"/>
    <n v="-20"/>
    <n v="10.7"/>
    <d v="2026-01-28T00:00:00"/>
    <m/>
    <m/>
    <m/>
    <n v="19.433333333333334"/>
  </r>
  <r>
    <x v="454"/>
    <s v="IND"/>
    <s v="CHI"/>
    <s v="W"/>
    <d v="1899-12-30T15:48:00"/>
    <n v="4"/>
    <n v="7"/>
    <n v="0.57099999999999995"/>
    <n v="0"/>
    <n v="0"/>
    <m/>
    <n v="0"/>
    <n v="0"/>
    <m/>
    <n v="1"/>
    <n v="3"/>
    <n v="4"/>
    <n v="6"/>
    <n v="1"/>
    <n v="0"/>
    <n v="0"/>
    <n v="2"/>
    <n v="8"/>
    <n v="-7"/>
    <n v="10.7"/>
    <d v="2026-01-28T00:00:00"/>
    <m/>
    <m/>
    <m/>
    <n v="15.8"/>
  </r>
  <r>
    <x v="321"/>
    <s v="IND"/>
    <s v="CHI"/>
    <s v="W"/>
    <d v="1899-12-30T23:27:00"/>
    <n v="4"/>
    <n v="10"/>
    <n v="0.4"/>
    <n v="1"/>
    <n v="5"/>
    <n v="0.2"/>
    <n v="1"/>
    <n v="2"/>
    <n v="0.5"/>
    <n v="2"/>
    <n v="5"/>
    <n v="7"/>
    <n v="1"/>
    <n v="3"/>
    <n v="1"/>
    <n v="1"/>
    <n v="0"/>
    <n v="10"/>
    <n v="11"/>
    <n v="10.5"/>
    <d v="2026-01-28T00:00:00"/>
    <m/>
    <m/>
    <m/>
    <n v="23.45"/>
  </r>
  <r>
    <x v="342"/>
    <s v="MIN"/>
    <s v="DAL"/>
    <s v="W"/>
    <d v="1899-12-30T15:55:00"/>
    <n v="3"/>
    <n v="4"/>
    <n v="0.75"/>
    <n v="0"/>
    <n v="0"/>
    <m/>
    <n v="3"/>
    <n v="4"/>
    <n v="0.75"/>
    <n v="4"/>
    <n v="0"/>
    <n v="4"/>
    <n v="1"/>
    <n v="0"/>
    <n v="1"/>
    <n v="0"/>
    <n v="2"/>
    <n v="9"/>
    <n v="11"/>
    <n v="10.4"/>
    <d v="2026-01-28T00:00:00"/>
    <m/>
    <m/>
    <m/>
    <n v="15.916666666666666"/>
  </r>
  <r>
    <x v="55"/>
    <s v="MIA"/>
    <s v="ORL"/>
    <s v="L"/>
    <d v="1899-12-31T04:13:00"/>
    <n v="8"/>
    <n v="17"/>
    <n v="0.47099999999999997"/>
    <n v="2"/>
    <n v="7"/>
    <n v="0.28599999999999998"/>
    <n v="4"/>
    <n v="4"/>
    <n v="1"/>
    <n v="0"/>
    <n v="2"/>
    <n v="2"/>
    <n v="1"/>
    <n v="0"/>
    <n v="1"/>
    <n v="3"/>
    <n v="5"/>
    <n v="22"/>
    <n v="-7"/>
    <n v="10.3"/>
    <d v="2026-01-28T00:00:00"/>
    <m/>
    <m/>
    <m/>
    <n v="28.216666666666665"/>
  </r>
  <r>
    <x v="51"/>
    <s v="TOR"/>
    <s v="NYK"/>
    <s v="L"/>
    <d v="1899-12-31T00:01:00"/>
    <n v="3"/>
    <n v="13"/>
    <n v="0.23100000000000001"/>
    <n v="1"/>
    <n v="4"/>
    <n v="0.25"/>
    <n v="7"/>
    <n v="8"/>
    <n v="0.875"/>
    <n v="2"/>
    <n v="6"/>
    <n v="8"/>
    <n v="3"/>
    <n v="0"/>
    <n v="0"/>
    <n v="0"/>
    <n v="2"/>
    <n v="14"/>
    <n v="-10"/>
    <n v="10.199999999999999"/>
    <d v="2026-01-28T00:00:00"/>
    <m/>
    <m/>
    <m/>
    <n v="24.016666666666669"/>
  </r>
  <r>
    <x v="269"/>
    <s v="ORL"/>
    <s v="MIA"/>
    <s v="W"/>
    <d v="1899-12-30T16:47:00"/>
    <n v="1"/>
    <n v="3"/>
    <n v="0.33300000000000002"/>
    <n v="0"/>
    <n v="1"/>
    <n v="0"/>
    <n v="2"/>
    <n v="2"/>
    <n v="1"/>
    <n v="2"/>
    <n v="3"/>
    <n v="5"/>
    <n v="3"/>
    <n v="2"/>
    <n v="2"/>
    <n v="0"/>
    <n v="0"/>
    <n v="4"/>
    <n v="4"/>
    <n v="10.1"/>
    <d v="2026-01-28T00:00:00"/>
    <m/>
    <m/>
    <m/>
    <n v="16.783333333333331"/>
  </r>
  <r>
    <x v="102"/>
    <s v="ORL"/>
    <s v="MIA"/>
    <s v="W"/>
    <d v="1899-12-31T05:10:00"/>
    <n v="6"/>
    <n v="15"/>
    <n v="0.4"/>
    <n v="1"/>
    <n v="7"/>
    <n v="0.14299999999999999"/>
    <n v="3"/>
    <n v="4"/>
    <n v="0.75"/>
    <n v="1"/>
    <n v="4"/>
    <n v="5"/>
    <n v="4"/>
    <n v="0"/>
    <n v="1"/>
    <n v="2"/>
    <n v="2"/>
    <n v="16"/>
    <n v="-3"/>
    <n v="10.1"/>
    <d v="2026-01-28T00:00:00"/>
    <m/>
    <m/>
    <m/>
    <n v="29.166666666666664"/>
  </r>
  <r>
    <x v="402"/>
    <s v="CLE"/>
    <s v="LAL"/>
    <s v="W"/>
    <d v="1899-12-30T16:29:00"/>
    <n v="4"/>
    <n v="7"/>
    <n v="0.57099999999999995"/>
    <n v="2"/>
    <n v="5"/>
    <n v="0.4"/>
    <n v="0"/>
    <n v="0"/>
    <m/>
    <n v="1"/>
    <n v="3"/>
    <n v="4"/>
    <n v="1"/>
    <n v="1"/>
    <n v="0"/>
    <n v="0"/>
    <n v="0"/>
    <n v="10"/>
    <n v="18"/>
    <n v="10"/>
    <d v="2026-01-28T00:00:00"/>
    <m/>
    <m/>
    <m/>
    <n v="16.483333333333334"/>
  </r>
  <r>
    <x v="173"/>
    <s v="ATL"/>
    <s v="BOS"/>
    <s v="W"/>
    <d v="1899-12-30T20:11:00"/>
    <n v="5"/>
    <n v="9"/>
    <n v="0.55600000000000005"/>
    <n v="3"/>
    <n v="5"/>
    <n v="0.6"/>
    <n v="0"/>
    <n v="0"/>
    <m/>
    <n v="0"/>
    <n v="2"/>
    <n v="2"/>
    <n v="1"/>
    <n v="0"/>
    <n v="0"/>
    <n v="0"/>
    <n v="0"/>
    <n v="13"/>
    <n v="10"/>
    <n v="10"/>
    <d v="2026-01-28T00:00:00"/>
    <m/>
    <m/>
    <m/>
    <n v="20.183333333333334"/>
  </r>
  <r>
    <x v="262"/>
    <s v="DAL"/>
    <s v="MIN"/>
    <s v="L"/>
    <d v="1899-12-31T00:17:00"/>
    <n v="4"/>
    <n v="8"/>
    <n v="0.5"/>
    <n v="2"/>
    <n v="4"/>
    <n v="0.5"/>
    <n v="1"/>
    <n v="3"/>
    <n v="0.33300000000000002"/>
    <n v="0"/>
    <n v="2"/>
    <n v="2"/>
    <n v="3"/>
    <n v="1"/>
    <n v="0"/>
    <n v="0"/>
    <n v="0"/>
    <n v="11"/>
    <n v="-1"/>
    <n v="9.9"/>
    <d v="2026-01-28T00:00:00"/>
    <m/>
    <m/>
    <m/>
    <n v="24.283333333333335"/>
  </r>
  <r>
    <x v="345"/>
    <s v="MEM"/>
    <s v="CHO"/>
    <s v="L"/>
    <d v="1899-12-31T00:29:00"/>
    <n v="5"/>
    <n v="8"/>
    <n v="0.625"/>
    <n v="1"/>
    <n v="2"/>
    <n v="0.5"/>
    <n v="1"/>
    <n v="2"/>
    <n v="0.5"/>
    <n v="0"/>
    <n v="4"/>
    <n v="4"/>
    <n v="1"/>
    <n v="1"/>
    <n v="2"/>
    <n v="2"/>
    <n v="1"/>
    <n v="12"/>
    <n v="-11"/>
    <n v="9.9"/>
    <d v="2026-01-28T00:00:00"/>
    <m/>
    <m/>
    <m/>
    <n v="24.483333333333334"/>
  </r>
  <r>
    <x v="32"/>
    <s v="GSW"/>
    <s v="UTA"/>
    <s v="W"/>
    <d v="1899-12-30T17:17:00"/>
    <n v="4"/>
    <n v="7"/>
    <n v="0.57099999999999995"/>
    <n v="2"/>
    <n v="4"/>
    <n v="0.5"/>
    <n v="0"/>
    <n v="0"/>
    <m/>
    <n v="1"/>
    <n v="5"/>
    <n v="6"/>
    <n v="2"/>
    <n v="0"/>
    <n v="0"/>
    <n v="0"/>
    <n v="1"/>
    <n v="10"/>
    <n v="-3"/>
    <n v="9.9"/>
    <d v="2026-01-28T00:00:00"/>
    <m/>
    <m/>
    <m/>
    <n v="17.283333333333331"/>
  </r>
  <r>
    <x v="38"/>
    <s v="HOU"/>
    <s v="SAS"/>
    <s v="L"/>
    <d v="1899-12-31T00:46:00"/>
    <n v="4"/>
    <n v="10"/>
    <n v="0.4"/>
    <n v="2"/>
    <n v="3"/>
    <n v="0.66700000000000004"/>
    <n v="0"/>
    <n v="0"/>
    <m/>
    <n v="3"/>
    <n v="3"/>
    <n v="6"/>
    <n v="0"/>
    <n v="3"/>
    <n v="1"/>
    <n v="0"/>
    <n v="4"/>
    <n v="10"/>
    <n v="-7"/>
    <n v="9.6999999999999993"/>
    <d v="2026-01-28T00:00:00"/>
    <m/>
    <m/>
    <m/>
    <n v="24.766666666666669"/>
  </r>
  <r>
    <x v="92"/>
    <s v="CHI"/>
    <s v="IND"/>
    <s v="L"/>
    <d v="1899-12-31T04:35:00"/>
    <n v="3"/>
    <n v="8"/>
    <n v="0.375"/>
    <n v="0"/>
    <n v="3"/>
    <n v="0"/>
    <n v="4"/>
    <n v="4"/>
    <n v="1"/>
    <n v="2"/>
    <n v="2"/>
    <n v="4"/>
    <n v="7"/>
    <n v="1"/>
    <n v="0"/>
    <n v="3"/>
    <n v="2"/>
    <n v="10"/>
    <n v="-1"/>
    <n v="9.6999999999999993"/>
    <d v="2026-01-28T00:00:00"/>
    <m/>
    <m/>
    <m/>
    <n v="28.583333333333336"/>
  </r>
  <r>
    <x v="177"/>
    <s v="CHO"/>
    <s v="MEM"/>
    <s v="W"/>
    <d v="1899-12-31T01:52:00"/>
    <n v="4"/>
    <n v="8"/>
    <n v="0.5"/>
    <n v="2"/>
    <n v="5"/>
    <n v="0.4"/>
    <n v="0"/>
    <n v="0"/>
    <m/>
    <n v="0"/>
    <n v="1"/>
    <n v="1"/>
    <n v="6"/>
    <n v="0"/>
    <n v="0"/>
    <n v="0"/>
    <n v="2"/>
    <n v="10"/>
    <n v="23"/>
    <n v="9.6999999999999993"/>
    <d v="2026-01-28T00:00:00"/>
    <m/>
    <m/>
    <m/>
    <n v="25.866666666666667"/>
  </r>
  <r>
    <x v="175"/>
    <s v="UTA"/>
    <s v="GSW"/>
    <s v="L"/>
    <d v="1899-12-30T22:38:00"/>
    <n v="4"/>
    <n v="7"/>
    <n v="0.57099999999999995"/>
    <n v="1"/>
    <n v="2"/>
    <n v="0.5"/>
    <n v="2"/>
    <n v="2"/>
    <n v="1"/>
    <n v="2"/>
    <n v="3"/>
    <n v="5"/>
    <n v="5"/>
    <n v="1"/>
    <n v="0"/>
    <n v="4"/>
    <n v="2"/>
    <n v="11"/>
    <n v="-30"/>
    <n v="9.6999999999999993"/>
    <d v="2026-01-28T00:00:00"/>
    <m/>
    <m/>
    <m/>
    <n v="22.633333333333333"/>
  </r>
  <r>
    <x v="308"/>
    <s v="BOS"/>
    <s v="ATL"/>
    <s v="L"/>
    <d v="1899-12-30T23:52:00"/>
    <n v="5"/>
    <n v="10"/>
    <n v="0.5"/>
    <n v="0"/>
    <n v="2"/>
    <n v="0"/>
    <n v="1"/>
    <n v="1"/>
    <n v="1"/>
    <n v="5"/>
    <n v="1"/>
    <n v="6"/>
    <n v="6"/>
    <n v="0"/>
    <n v="0"/>
    <n v="4"/>
    <n v="1"/>
    <n v="11"/>
    <n v="3"/>
    <n v="9.6"/>
    <d v="2026-01-28T00:00:00"/>
    <m/>
    <m/>
    <m/>
    <n v="23.866666666666667"/>
  </r>
  <r>
    <x v="312"/>
    <s v="IND"/>
    <s v="CHI"/>
    <s v="W"/>
    <d v="1899-12-31T04:21:00"/>
    <n v="4"/>
    <n v="10"/>
    <n v="0.4"/>
    <n v="3"/>
    <n v="5"/>
    <n v="0.6"/>
    <n v="4"/>
    <n v="4"/>
    <n v="1"/>
    <n v="1"/>
    <n v="7"/>
    <n v="8"/>
    <n v="1"/>
    <n v="0"/>
    <n v="0"/>
    <n v="2"/>
    <n v="4"/>
    <n v="15"/>
    <n v="-7"/>
    <n v="9.5"/>
    <d v="2026-01-28T00:00:00"/>
    <m/>
    <m/>
    <m/>
    <n v="28.349999999999998"/>
  </r>
  <r>
    <x v="366"/>
    <s v="LAL"/>
    <s v="CLE"/>
    <s v="L"/>
    <d v="1899-12-30T08:23:00"/>
    <n v="3"/>
    <n v="3"/>
    <n v="1"/>
    <n v="2"/>
    <n v="2"/>
    <n v="1"/>
    <n v="0"/>
    <n v="0"/>
    <m/>
    <n v="0"/>
    <n v="2"/>
    <n v="2"/>
    <n v="1"/>
    <n v="1"/>
    <n v="0"/>
    <n v="0"/>
    <n v="0"/>
    <n v="8"/>
    <n v="-1"/>
    <n v="9.4"/>
    <d v="2026-01-28T00:00:00"/>
    <m/>
    <m/>
    <m/>
    <n v="8.3833333333333329"/>
  </r>
  <r>
    <x v="492"/>
    <s v="GSW"/>
    <s v="UTA"/>
    <s v="W"/>
    <d v="1899-12-30T23:07:00"/>
    <n v="3"/>
    <n v="8"/>
    <n v="0.375"/>
    <n v="2"/>
    <n v="5"/>
    <n v="0.4"/>
    <n v="4"/>
    <n v="5"/>
    <n v="0.8"/>
    <n v="1"/>
    <n v="1"/>
    <n v="2"/>
    <n v="2"/>
    <n v="4"/>
    <n v="0"/>
    <n v="3"/>
    <n v="3"/>
    <n v="12"/>
    <n v="13"/>
    <n v="9.4"/>
    <d v="2026-01-28T00:00:00"/>
    <m/>
    <m/>
    <m/>
    <n v="23.116666666666667"/>
  </r>
  <r>
    <x v="303"/>
    <s v="ORL"/>
    <s v="MIA"/>
    <s v="W"/>
    <d v="1899-12-30T19:25:00"/>
    <n v="2"/>
    <n v="3"/>
    <n v="0.66700000000000004"/>
    <n v="1"/>
    <n v="1"/>
    <n v="1"/>
    <n v="0"/>
    <n v="0"/>
    <m/>
    <n v="1"/>
    <n v="0"/>
    <n v="1"/>
    <n v="9"/>
    <n v="0"/>
    <n v="0"/>
    <n v="1"/>
    <n v="1"/>
    <n v="5"/>
    <n v="9"/>
    <n v="9.3000000000000007"/>
    <d v="2026-01-28T00:00:00"/>
    <m/>
    <m/>
    <m/>
    <n v="19.416666666666668"/>
  </r>
  <r>
    <x v="307"/>
    <s v="MIA"/>
    <s v="ORL"/>
    <s v="L"/>
    <d v="1899-12-31T03:49:00"/>
    <n v="3"/>
    <n v="7"/>
    <n v="0.42899999999999999"/>
    <n v="0"/>
    <n v="0"/>
    <m/>
    <n v="2"/>
    <n v="2"/>
    <n v="1"/>
    <n v="2"/>
    <n v="7"/>
    <n v="9"/>
    <n v="2"/>
    <n v="1"/>
    <n v="0"/>
    <n v="1"/>
    <n v="0"/>
    <n v="8"/>
    <n v="-9"/>
    <n v="9.1999999999999993"/>
    <d v="2026-01-28T00:00:00"/>
    <m/>
    <m/>
    <m/>
    <n v="27.816666666666666"/>
  </r>
  <r>
    <x v="260"/>
    <s v="CLE"/>
    <s v="LAL"/>
    <s v="W"/>
    <d v="1899-12-30T15:18:00"/>
    <n v="3"/>
    <n v="5"/>
    <n v="0.6"/>
    <n v="1"/>
    <n v="3"/>
    <n v="0.33300000000000002"/>
    <n v="0"/>
    <n v="0"/>
    <m/>
    <n v="1"/>
    <n v="0"/>
    <n v="1"/>
    <n v="3"/>
    <n v="2"/>
    <n v="0"/>
    <n v="0"/>
    <n v="1"/>
    <n v="7"/>
    <n v="16"/>
    <n v="9.1"/>
    <d v="2026-01-28T00:00:00"/>
    <m/>
    <m/>
    <m/>
    <n v="15.299999999999999"/>
  </r>
  <r>
    <x v="128"/>
    <s v="BOS"/>
    <s v="ATL"/>
    <s v="L"/>
    <d v="1899-12-30T18:45:00"/>
    <n v="5"/>
    <n v="7"/>
    <n v="0.71399999999999997"/>
    <n v="2"/>
    <n v="4"/>
    <n v="0.5"/>
    <n v="0"/>
    <n v="0"/>
    <m/>
    <n v="1"/>
    <n v="0"/>
    <n v="1"/>
    <n v="1"/>
    <n v="1"/>
    <n v="0"/>
    <n v="2"/>
    <n v="1"/>
    <n v="12"/>
    <n v="-4"/>
    <n v="9.1"/>
    <d v="2026-01-28T00:00:00"/>
    <m/>
    <m/>
    <m/>
    <n v="18.75"/>
  </r>
  <r>
    <x v="218"/>
    <s v="MIN"/>
    <s v="DAL"/>
    <s v="W"/>
    <d v="1899-12-31T03:34:00"/>
    <n v="3"/>
    <n v="8"/>
    <n v="0.375"/>
    <n v="2"/>
    <n v="5"/>
    <n v="0.4"/>
    <n v="0"/>
    <n v="0"/>
    <m/>
    <n v="0"/>
    <n v="5"/>
    <n v="5"/>
    <n v="1"/>
    <n v="5"/>
    <n v="0"/>
    <n v="1"/>
    <n v="2"/>
    <n v="8"/>
    <n v="9"/>
    <n v="9"/>
    <d v="2026-01-28T00:00:00"/>
    <m/>
    <m/>
    <m/>
    <n v="27.566666666666663"/>
  </r>
  <r>
    <x v="336"/>
    <s v="BOS"/>
    <s v="ATL"/>
    <s v="L"/>
    <d v="1899-12-31T02:37:00"/>
    <n v="3"/>
    <n v="4"/>
    <n v="0.75"/>
    <n v="3"/>
    <n v="4"/>
    <n v="0.75"/>
    <n v="1"/>
    <n v="2"/>
    <n v="0.5"/>
    <n v="1"/>
    <n v="4"/>
    <n v="5"/>
    <n v="0"/>
    <n v="0"/>
    <n v="1"/>
    <n v="1"/>
    <n v="2"/>
    <n v="10"/>
    <n v="-3"/>
    <n v="8.8000000000000007"/>
    <d v="2026-01-28T00:00:00"/>
    <m/>
    <m/>
    <m/>
    <n v="26.616666666666667"/>
  </r>
  <r>
    <x v="425"/>
    <s v="UTA"/>
    <s v="GSW"/>
    <s v="L"/>
    <d v="1899-12-30T21:53:00"/>
    <n v="2"/>
    <n v="5"/>
    <n v="0.4"/>
    <n v="0"/>
    <n v="0"/>
    <m/>
    <n v="2"/>
    <n v="2"/>
    <n v="1"/>
    <n v="3"/>
    <n v="2"/>
    <n v="5"/>
    <n v="6"/>
    <n v="0"/>
    <n v="1"/>
    <n v="1"/>
    <n v="3"/>
    <n v="6"/>
    <n v="3"/>
    <n v="8.6999999999999993"/>
    <d v="2026-01-28T00:00:00"/>
    <m/>
    <m/>
    <m/>
    <n v="21.883333333333333"/>
  </r>
  <r>
    <x v="64"/>
    <s v="TOR"/>
    <s v="NYK"/>
    <s v="L"/>
    <d v="1899-12-30T15:36:00"/>
    <n v="2"/>
    <n v="7"/>
    <n v="0.28599999999999998"/>
    <n v="1"/>
    <n v="3"/>
    <n v="0.33300000000000002"/>
    <n v="6"/>
    <n v="6"/>
    <n v="1"/>
    <n v="1"/>
    <n v="2"/>
    <n v="3"/>
    <n v="0"/>
    <n v="1"/>
    <n v="0"/>
    <n v="1"/>
    <n v="0"/>
    <n v="11"/>
    <n v="-9"/>
    <n v="8.1999999999999993"/>
    <d v="2026-01-28T00:00:00"/>
    <m/>
    <m/>
    <m/>
    <n v="15.600000000000001"/>
  </r>
  <r>
    <x v="199"/>
    <s v="ATL"/>
    <s v="BOS"/>
    <s v="W"/>
    <d v="1899-12-31T05:24:00"/>
    <n v="6"/>
    <n v="14"/>
    <n v="0.42899999999999999"/>
    <n v="1"/>
    <n v="5"/>
    <n v="0.2"/>
    <n v="0"/>
    <n v="0"/>
    <m/>
    <n v="1"/>
    <n v="2"/>
    <n v="3"/>
    <n v="3"/>
    <n v="1"/>
    <n v="0"/>
    <n v="1"/>
    <n v="2"/>
    <n v="13"/>
    <n v="12"/>
    <n v="8.1999999999999993"/>
    <d v="2026-01-28T00:00:00"/>
    <m/>
    <m/>
    <m/>
    <n v="29.400000000000002"/>
  </r>
  <r>
    <x v="230"/>
    <s v="CLE"/>
    <s v="LAL"/>
    <s v="W"/>
    <d v="1899-12-30T10:40:00"/>
    <n v="3"/>
    <n v="5"/>
    <n v="0.6"/>
    <n v="2"/>
    <n v="2"/>
    <n v="1"/>
    <n v="0"/>
    <n v="0"/>
    <m/>
    <n v="0"/>
    <n v="0"/>
    <n v="0"/>
    <n v="3"/>
    <n v="1"/>
    <n v="0"/>
    <n v="0"/>
    <n v="2"/>
    <n v="8"/>
    <n v="-5"/>
    <n v="8"/>
    <d v="2026-01-28T00:00:00"/>
    <m/>
    <m/>
    <m/>
    <n v="10.666666666666666"/>
  </r>
  <r>
    <x v="31"/>
    <s v="LAL"/>
    <s v="CLE"/>
    <s v="L"/>
    <d v="1899-12-31T00:31:00"/>
    <n v="4"/>
    <n v="6"/>
    <n v="0.66700000000000004"/>
    <n v="3"/>
    <n v="5"/>
    <n v="0.6"/>
    <n v="0"/>
    <n v="0"/>
    <m/>
    <n v="0"/>
    <n v="3"/>
    <n v="3"/>
    <n v="1"/>
    <n v="0"/>
    <n v="0"/>
    <n v="2"/>
    <n v="1"/>
    <n v="11"/>
    <n v="-12"/>
    <n v="7.6"/>
    <d v="2026-01-28T00:00:00"/>
    <m/>
    <m/>
    <m/>
    <n v="24.516666666666666"/>
  </r>
  <r>
    <x v="388"/>
    <s v="TOR"/>
    <s v="NYK"/>
    <s v="L"/>
    <d v="1899-12-31T04:16:00"/>
    <n v="1"/>
    <n v="2"/>
    <n v="0.5"/>
    <n v="0"/>
    <n v="0"/>
    <m/>
    <n v="2"/>
    <n v="4"/>
    <n v="0.5"/>
    <n v="2"/>
    <n v="3"/>
    <n v="5"/>
    <n v="4"/>
    <n v="0"/>
    <n v="4"/>
    <n v="2"/>
    <n v="2"/>
    <n v="4"/>
    <n v="-9"/>
    <n v="7.3"/>
    <d v="2026-01-28T00:00:00"/>
    <m/>
    <m/>
    <m/>
    <n v="28.266666666666666"/>
  </r>
  <r>
    <x v="465"/>
    <s v="CHI"/>
    <s v="IND"/>
    <s v="L"/>
    <d v="1899-12-31T07:34:00"/>
    <n v="5"/>
    <n v="15"/>
    <n v="0.33300000000000002"/>
    <n v="1"/>
    <n v="5"/>
    <n v="0.2"/>
    <n v="3"/>
    <n v="4"/>
    <n v="0.75"/>
    <n v="0"/>
    <n v="2"/>
    <n v="2"/>
    <n v="4"/>
    <n v="0"/>
    <n v="0"/>
    <n v="0"/>
    <n v="3"/>
    <n v="14"/>
    <n v="-9"/>
    <n v="7.3"/>
    <d v="2026-01-28T00:00:00"/>
    <m/>
    <m/>
    <m/>
    <n v="31.566666666666666"/>
  </r>
  <r>
    <x v="134"/>
    <s v="BOS"/>
    <s v="ATL"/>
    <s v="L"/>
    <d v="1899-12-31T03:54:00"/>
    <n v="5"/>
    <n v="11"/>
    <n v="0.45500000000000002"/>
    <n v="0"/>
    <n v="3"/>
    <n v="0"/>
    <n v="2"/>
    <n v="2"/>
    <n v="1"/>
    <n v="0"/>
    <n v="4"/>
    <n v="4"/>
    <n v="0"/>
    <n v="0"/>
    <n v="0"/>
    <n v="0"/>
    <n v="1"/>
    <n v="12"/>
    <n v="-30"/>
    <n v="7.1"/>
    <d v="2026-01-28T00:00:00"/>
    <m/>
    <m/>
    <m/>
    <n v="27.900000000000002"/>
  </r>
  <r>
    <x v="248"/>
    <s v="SAS"/>
    <s v="HOU"/>
    <s v="W"/>
    <d v="1899-12-31T04:46:00"/>
    <n v="4"/>
    <n v="6"/>
    <n v="0.66700000000000004"/>
    <n v="1"/>
    <n v="2"/>
    <n v="0.5"/>
    <n v="0"/>
    <n v="0"/>
    <m/>
    <n v="0"/>
    <n v="1"/>
    <n v="1"/>
    <n v="1"/>
    <n v="0"/>
    <n v="0"/>
    <n v="0"/>
    <n v="1"/>
    <n v="9"/>
    <n v="1"/>
    <n v="7"/>
    <d v="2026-01-28T00:00:00"/>
    <m/>
    <m/>
    <m/>
    <n v="28.766666666666666"/>
  </r>
  <r>
    <x v="63"/>
    <s v="BOS"/>
    <s v="ATL"/>
    <s v="L"/>
    <d v="1899-12-31T06:53:00"/>
    <n v="5"/>
    <n v="13"/>
    <n v="0.38500000000000001"/>
    <n v="1"/>
    <n v="5"/>
    <n v="0.2"/>
    <n v="0"/>
    <n v="0"/>
    <m/>
    <n v="0"/>
    <n v="4"/>
    <n v="4"/>
    <n v="3"/>
    <n v="1"/>
    <n v="1"/>
    <n v="2"/>
    <n v="0"/>
    <n v="11"/>
    <n v="0"/>
    <n v="6.9"/>
    <d v="2026-01-28T00:00:00"/>
    <m/>
    <m/>
    <m/>
    <n v="30.883333333333333"/>
  </r>
  <r>
    <x v="25"/>
    <s v="LAL"/>
    <s v="CLE"/>
    <s v="L"/>
    <d v="1899-12-30T18:11:00"/>
    <n v="3"/>
    <n v="4"/>
    <n v="0.75"/>
    <n v="0"/>
    <n v="0"/>
    <m/>
    <n v="1"/>
    <n v="2"/>
    <n v="0.5"/>
    <n v="1"/>
    <n v="4"/>
    <n v="5"/>
    <n v="1"/>
    <n v="0"/>
    <n v="0"/>
    <n v="0"/>
    <n v="2"/>
    <n v="7"/>
    <n v="-6"/>
    <n v="6.8"/>
    <d v="2026-01-28T00:00:00"/>
    <m/>
    <m/>
    <m/>
    <n v="18.183333333333334"/>
  </r>
  <r>
    <x v="115"/>
    <s v="MIA"/>
    <s v="ORL"/>
    <s v="L"/>
    <d v="1899-12-31T03:34:00"/>
    <n v="6"/>
    <n v="10"/>
    <n v="0.6"/>
    <n v="1"/>
    <n v="2"/>
    <n v="0.5"/>
    <n v="0"/>
    <n v="0"/>
    <m/>
    <n v="1"/>
    <n v="3"/>
    <n v="4"/>
    <n v="4"/>
    <n v="0"/>
    <n v="0"/>
    <n v="4"/>
    <n v="5"/>
    <n v="13"/>
    <n v="2"/>
    <n v="6.8"/>
    <d v="2026-01-28T00:00:00"/>
    <m/>
    <m/>
    <m/>
    <n v="27.566666666666663"/>
  </r>
  <r>
    <x v="292"/>
    <s v="DAL"/>
    <s v="MIN"/>
    <s v="L"/>
    <d v="1899-12-31T08:29:00"/>
    <n v="2"/>
    <n v="7"/>
    <n v="0.28599999999999998"/>
    <n v="0"/>
    <n v="2"/>
    <n v="0"/>
    <n v="0"/>
    <n v="0"/>
    <m/>
    <n v="1"/>
    <n v="7"/>
    <n v="8"/>
    <n v="5"/>
    <n v="2"/>
    <n v="0"/>
    <n v="1"/>
    <n v="1"/>
    <n v="4"/>
    <n v="-17"/>
    <n v="6.8"/>
    <d v="2026-01-28T00:00:00"/>
    <m/>
    <m/>
    <m/>
    <n v="32.483333333333334"/>
  </r>
  <r>
    <x v="280"/>
    <s v="MIN"/>
    <s v="DAL"/>
    <s v="W"/>
    <d v="1899-12-30T22:32:00"/>
    <n v="2"/>
    <n v="6"/>
    <n v="0.33300000000000002"/>
    <n v="2"/>
    <n v="5"/>
    <n v="0.4"/>
    <n v="0"/>
    <n v="0"/>
    <m/>
    <n v="1"/>
    <n v="0"/>
    <n v="1"/>
    <n v="5"/>
    <n v="1"/>
    <n v="1"/>
    <n v="1"/>
    <n v="2"/>
    <n v="6"/>
    <n v="6"/>
    <n v="6.7"/>
    <d v="2026-01-28T00:00:00"/>
    <m/>
    <m/>
    <m/>
    <n v="22.533333333333331"/>
  </r>
  <r>
    <x v="355"/>
    <s v="BOS"/>
    <s v="ATL"/>
    <s v="L"/>
    <d v="1899-12-30T16:37:00"/>
    <n v="1"/>
    <n v="5"/>
    <n v="0.2"/>
    <n v="0"/>
    <n v="3"/>
    <n v="0"/>
    <n v="4"/>
    <n v="5"/>
    <n v="0.8"/>
    <n v="1"/>
    <n v="2"/>
    <n v="3"/>
    <n v="4"/>
    <n v="0"/>
    <n v="0"/>
    <n v="0"/>
    <n v="0"/>
    <n v="6"/>
    <n v="11"/>
    <n v="6.6"/>
    <d v="2026-01-28T00:00:00"/>
    <m/>
    <m/>
    <m/>
    <n v="16.616666666666667"/>
  </r>
  <r>
    <x v="200"/>
    <s v="NYK"/>
    <s v="TOR"/>
    <s v="W"/>
    <d v="1899-12-30T20:04:00"/>
    <n v="2"/>
    <n v="4"/>
    <n v="0.5"/>
    <n v="1"/>
    <n v="1"/>
    <n v="1"/>
    <n v="0"/>
    <n v="0"/>
    <m/>
    <n v="0"/>
    <n v="1"/>
    <n v="1"/>
    <n v="10"/>
    <n v="0"/>
    <n v="0"/>
    <n v="3"/>
    <n v="2"/>
    <n v="5"/>
    <n v="23"/>
    <n v="6.5"/>
    <d v="2026-01-28T00:00:00"/>
    <m/>
    <m/>
    <m/>
    <n v="20.066666666666666"/>
  </r>
  <r>
    <x v="289"/>
    <s v="DAL"/>
    <s v="MIN"/>
    <s v="L"/>
    <d v="1899-12-31T02:37:00"/>
    <n v="2"/>
    <n v="4"/>
    <n v="0.5"/>
    <n v="0"/>
    <n v="0"/>
    <m/>
    <n v="1"/>
    <n v="2"/>
    <n v="0.5"/>
    <n v="5"/>
    <n v="4"/>
    <n v="9"/>
    <n v="4"/>
    <n v="0"/>
    <n v="0"/>
    <n v="2"/>
    <n v="4"/>
    <n v="5"/>
    <n v="-5"/>
    <n v="6.5"/>
    <d v="2026-01-28T00:00:00"/>
    <m/>
    <m/>
    <m/>
    <n v="26.616666666666667"/>
  </r>
  <r>
    <x v="268"/>
    <s v="ATL"/>
    <s v="BOS"/>
    <s v="W"/>
    <d v="1899-12-30T18:34:00"/>
    <n v="2"/>
    <n v="3"/>
    <n v="0.66700000000000004"/>
    <n v="1"/>
    <n v="2"/>
    <n v="0.5"/>
    <n v="0"/>
    <n v="0"/>
    <m/>
    <n v="2"/>
    <n v="2"/>
    <n v="4"/>
    <n v="2"/>
    <n v="0"/>
    <n v="0"/>
    <n v="0"/>
    <n v="2"/>
    <n v="5"/>
    <n v="-8"/>
    <n v="6.3"/>
    <d v="2026-01-28T00:00:00"/>
    <m/>
    <m/>
    <m/>
    <n v="18.566666666666666"/>
  </r>
  <r>
    <x v="204"/>
    <s v="TOR"/>
    <s v="NYK"/>
    <s v="L"/>
    <d v="1899-12-31T00:31:00"/>
    <n v="4"/>
    <n v="8"/>
    <n v="0.5"/>
    <n v="1"/>
    <n v="4"/>
    <n v="0.25"/>
    <n v="0"/>
    <n v="0"/>
    <m/>
    <n v="0"/>
    <n v="4"/>
    <n v="4"/>
    <n v="1"/>
    <n v="1"/>
    <n v="3"/>
    <n v="3"/>
    <n v="2"/>
    <n v="9"/>
    <n v="-8"/>
    <n v="6.2"/>
    <d v="2026-01-28T00:00:00"/>
    <m/>
    <m/>
    <m/>
    <n v="24.516666666666666"/>
  </r>
  <r>
    <x v="150"/>
    <s v="CHO"/>
    <s v="MEM"/>
    <s v="W"/>
    <d v="1899-12-30T14:56:00"/>
    <n v="3"/>
    <n v="3"/>
    <n v="1"/>
    <n v="0"/>
    <n v="0"/>
    <m/>
    <n v="0"/>
    <n v="0"/>
    <m/>
    <n v="2"/>
    <n v="2"/>
    <n v="4"/>
    <n v="0"/>
    <n v="0"/>
    <n v="0"/>
    <n v="1"/>
    <n v="0"/>
    <n v="6"/>
    <n v="-15"/>
    <n v="6.1"/>
    <d v="2026-01-28T00:00:00"/>
    <m/>
    <m/>
    <m/>
    <n v="14.933333333333334"/>
  </r>
  <r>
    <x v="26"/>
    <s v="HOU"/>
    <s v="SAS"/>
    <s v="L"/>
    <d v="1899-12-30T08:31:00"/>
    <n v="2"/>
    <n v="4"/>
    <n v="0.5"/>
    <n v="0"/>
    <n v="0"/>
    <m/>
    <n v="1"/>
    <n v="2"/>
    <n v="0.5"/>
    <n v="2"/>
    <n v="2"/>
    <n v="4"/>
    <n v="0"/>
    <n v="0"/>
    <n v="2"/>
    <n v="0"/>
    <n v="0"/>
    <n v="5"/>
    <n v="3"/>
    <n v="6"/>
    <d v="2026-01-28T00:00:00"/>
    <m/>
    <m/>
    <m/>
    <n v="8.5166666666666675"/>
  </r>
  <r>
    <x v="194"/>
    <s v="MEM"/>
    <s v="CHO"/>
    <s v="L"/>
    <d v="1899-12-31T01:57:00"/>
    <n v="4"/>
    <n v="9"/>
    <n v="0.44400000000000001"/>
    <n v="1"/>
    <n v="4"/>
    <n v="0.25"/>
    <n v="1"/>
    <n v="2"/>
    <n v="0.5"/>
    <n v="1"/>
    <n v="2"/>
    <n v="3"/>
    <n v="0"/>
    <n v="0"/>
    <n v="1"/>
    <n v="1"/>
    <n v="1"/>
    <n v="10"/>
    <n v="-26"/>
    <n v="5.5"/>
    <d v="2026-01-28T00:00:00"/>
    <m/>
    <m/>
    <m/>
    <n v="25.950000000000003"/>
  </r>
  <r>
    <x v="360"/>
    <s v="BOS"/>
    <s v="ATL"/>
    <s v="L"/>
    <d v="1899-12-30T20:54:00"/>
    <n v="1"/>
    <n v="4"/>
    <n v="0.25"/>
    <n v="0"/>
    <n v="0"/>
    <m/>
    <n v="2"/>
    <n v="2"/>
    <n v="1"/>
    <n v="5"/>
    <n v="2"/>
    <n v="7"/>
    <n v="1"/>
    <n v="1"/>
    <n v="1"/>
    <n v="1"/>
    <n v="4"/>
    <n v="4"/>
    <n v="7"/>
    <n v="5.5"/>
    <d v="2026-01-28T00:00:00"/>
    <m/>
    <m/>
    <m/>
    <n v="20.9"/>
  </r>
  <r>
    <x v="13"/>
    <s v="HOU"/>
    <s v="SAS"/>
    <s v="L"/>
    <d v="1899-12-31T13:01:00"/>
    <n v="3"/>
    <n v="8"/>
    <n v="0.375"/>
    <n v="2"/>
    <n v="5"/>
    <n v="0.4"/>
    <n v="0"/>
    <n v="0"/>
    <m/>
    <n v="1"/>
    <n v="6"/>
    <n v="7"/>
    <n v="2"/>
    <n v="1"/>
    <n v="0"/>
    <n v="2"/>
    <n v="3"/>
    <n v="8"/>
    <n v="-12"/>
    <n v="5.3"/>
    <d v="2026-01-28T00:00:00"/>
    <m/>
    <m/>
    <m/>
    <n v="37.016666666666666"/>
  </r>
  <r>
    <x v="151"/>
    <s v="ORL"/>
    <s v="MIA"/>
    <s v="W"/>
    <d v="1899-12-31T03:02:00"/>
    <n v="4"/>
    <n v="8"/>
    <n v="0.5"/>
    <n v="2"/>
    <n v="5"/>
    <n v="0.4"/>
    <n v="0"/>
    <n v="0"/>
    <m/>
    <n v="0"/>
    <n v="5"/>
    <n v="5"/>
    <n v="1"/>
    <n v="0"/>
    <n v="0"/>
    <n v="1"/>
    <n v="5"/>
    <n v="10"/>
    <n v="6"/>
    <n v="5.2"/>
    <d v="2026-01-28T00:00:00"/>
    <m/>
    <m/>
    <m/>
    <n v="27.033333333333331"/>
  </r>
  <r>
    <x v="503"/>
    <s v="IND"/>
    <s v="CHI"/>
    <s v="W"/>
    <d v="1899-12-30T16:55:00"/>
    <n v="2"/>
    <n v="5"/>
    <n v="0.4"/>
    <n v="2"/>
    <n v="4"/>
    <n v="0.5"/>
    <n v="1"/>
    <n v="2"/>
    <n v="0.5"/>
    <n v="0"/>
    <n v="3"/>
    <n v="3"/>
    <n v="1"/>
    <n v="0"/>
    <n v="0"/>
    <n v="0"/>
    <n v="1"/>
    <n v="7"/>
    <n v="-3"/>
    <n v="5.0999999999999996"/>
    <d v="2026-01-28T00:00:00"/>
    <m/>
    <m/>
    <m/>
    <n v="16.916666666666668"/>
  </r>
  <r>
    <x v="22"/>
    <s v="HOU"/>
    <s v="SAS"/>
    <s v="L"/>
    <d v="1899-12-31T01:59:00"/>
    <n v="4"/>
    <n v="12"/>
    <n v="0.33300000000000002"/>
    <n v="1"/>
    <n v="4"/>
    <n v="0.25"/>
    <n v="0"/>
    <n v="0"/>
    <m/>
    <n v="1"/>
    <n v="4"/>
    <n v="5"/>
    <n v="0"/>
    <n v="1"/>
    <n v="2"/>
    <n v="1"/>
    <n v="1"/>
    <n v="9"/>
    <n v="-16"/>
    <n v="5.0999999999999996"/>
    <d v="2026-01-28T00:00:00"/>
    <m/>
    <m/>
    <m/>
    <n v="25.983333333333334"/>
  </r>
  <r>
    <x v="245"/>
    <s v="ATL"/>
    <s v="BOS"/>
    <s v="W"/>
    <d v="1899-12-30T23:59:00"/>
    <n v="4"/>
    <n v="7"/>
    <n v="0.57099999999999995"/>
    <n v="1"/>
    <n v="3"/>
    <n v="0.33300000000000002"/>
    <n v="0"/>
    <n v="1"/>
    <n v="0"/>
    <n v="0"/>
    <n v="0"/>
    <n v="0"/>
    <n v="0"/>
    <n v="0"/>
    <n v="0"/>
    <n v="0"/>
    <n v="1"/>
    <n v="9"/>
    <n v="-6"/>
    <n v="4.9000000000000004"/>
    <d v="2026-01-28T00:00:00"/>
    <m/>
    <m/>
    <m/>
    <n v="23.983333333333334"/>
  </r>
  <r>
    <x v="305"/>
    <s v="NYK"/>
    <s v="TOR"/>
    <s v="W"/>
    <d v="1899-12-30T07:25:00"/>
    <n v="2"/>
    <n v="4"/>
    <n v="0.5"/>
    <n v="0"/>
    <n v="2"/>
    <n v="0"/>
    <n v="0"/>
    <n v="0"/>
    <m/>
    <n v="1"/>
    <n v="4"/>
    <n v="5"/>
    <n v="0"/>
    <n v="2"/>
    <n v="0"/>
    <n v="1"/>
    <n v="0"/>
    <n v="4"/>
    <n v="3"/>
    <n v="4.9000000000000004"/>
    <d v="2026-01-28T00:00:00"/>
    <m/>
    <m/>
    <m/>
    <n v="7.416666666666667"/>
  </r>
  <r>
    <x v="131"/>
    <s v="CHI"/>
    <s v="IND"/>
    <s v="L"/>
    <d v="1899-12-30T17:24:00"/>
    <n v="2"/>
    <n v="5"/>
    <n v="0.4"/>
    <n v="0"/>
    <n v="0"/>
    <m/>
    <n v="0"/>
    <n v="1"/>
    <n v="0"/>
    <n v="1"/>
    <n v="3"/>
    <n v="4"/>
    <n v="4"/>
    <n v="0"/>
    <n v="0"/>
    <n v="0"/>
    <n v="2"/>
    <n v="4"/>
    <n v="2"/>
    <n v="4.5"/>
    <d v="2026-01-28T00:00:00"/>
    <m/>
    <m/>
    <m/>
    <n v="17.399999999999999"/>
  </r>
  <r>
    <x v="39"/>
    <s v="LAL"/>
    <s v="CLE"/>
    <s v="L"/>
    <d v="1899-12-30T15:49:00"/>
    <n v="2"/>
    <n v="7"/>
    <n v="0.28599999999999998"/>
    <n v="0"/>
    <n v="2"/>
    <n v="0"/>
    <n v="0"/>
    <n v="0"/>
    <m/>
    <n v="2"/>
    <n v="4"/>
    <n v="6"/>
    <n v="2"/>
    <n v="1"/>
    <n v="0"/>
    <n v="0"/>
    <n v="1"/>
    <n v="4"/>
    <n v="-11"/>
    <n v="4.5"/>
    <d v="2026-01-28T00:00:00"/>
    <m/>
    <m/>
    <m/>
    <n v="15.816666666666666"/>
  </r>
  <r>
    <x v="329"/>
    <s v="IND"/>
    <s v="CHI"/>
    <s v="W"/>
    <d v="1899-12-30T21:51:00"/>
    <n v="0"/>
    <n v="4"/>
    <n v="0"/>
    <n v="0"/>
    <n v="1"/>
    <n v="0"/>
    <n v="2"/>
    <n v="2"/>
    <n v="1"/>
    <n v="1"/>
    <n v="6"/>
    <n v="7"/>
    <n v="2"/>
    <n v="1"/>
    <n v="1"/>
    <n v="0"/>
    <n v="1"/>
    <n v="2"/>
    <n v="2"/>
    <n v="4.4000000000000004"/>
    <d v="2026-01-28T00:00:00"/>
    <m/>
    <m/>
    <m/>
    <n v="21.85"/>
  </r>
  <r>
    <x v="157"/>
    <s v="MIN"/>
    <s v="DAL"/>
    <s v="W"/>
    <d v="1899-12-30T20:36:00"/>
    <n v="2"/>
    <n v="5"/>
    <n v="0.4"/>
    <n v="0"/>
    <n v="0"/>
    <m/>
    <n v="2"/>
    <n v="7"/>
    <n v="0.28599999999999998"/>
    <n v="2"/>
    <n v="4"/>
    <n v="6"/>
    <n v="1"/>
    <n v="2"/>
    <n v="2"/>
    <n v="2"/>
    <n v="4"/>
    <n v="6"/>
    <n v="9"/>
    <n v="4.4000000000000004"/>
    <d v="2026-01-28T00:00:00"/>
    <m/>
    <m/>
    <m/>
    <n v="20.599999999999998"/>
  </r>
  <r>
    <x v="273"/>
    <s v="MIN"/>
    <s v="DAL"/>
    <s v="W"/>
    <d v="1899-12-30T12:15:00"/>
    <n v="3"/>
    <n v="6"/>
    <n v="0.5"/>
    <n v="0"/>
    <n v="1"/>
    <n v="0"/>
    <n v="1"/>
    <n v="1"/>
    <n v="1"/>
    <n v="0"/>
    <n v="4"/>
    <n v="4"/>
    <n v="2"/>
    <n v="0"/>
    <n v="0"/>
    <n v="1"/>
    <n v="3"/>
    <n v="7"/>
    <n v="3"/>
    <n v="4.4000000000000004"/>
    <d v="2026-01-28T00:00:00"/>
    <m/>
    <m/>
    <m/>
    <n v="12.25"/>
  </r>
  <r>
    <x v="111"/>
    <s v="CLE"/>
    <s v="LAL"/>
    <s v="W"/>
    <d v="1899-12-30T23:55:00"/>
    <n v="1"/>
    <n v="4"/>
    <n v="0.25"/>
    <n v="1"/>
    <n v="3"/>
    <n v="0.33300000000000002"/>
    <n v="1"/>
    <n v="2"/>
    <n v="0.5"/>
    <n v="1"/>
    <n v="0"/>
    <n v="1"/>
    <n v="4"/>
    <n v="0"/>
    <n v="1"/>
    <n v="1"/>
    <n v="0"/>
    <n v="4"/>
    <n v="31"/>
    <n v="4.4000000000000004"/>
    <d v="2026-01-28T00:00:00"/>
    <m/>
    <m/>
    <m/>
    <n v="23.916666666666668"/>
  </r>
  <r>
    <x v="170"/>
    <s v="NYK"/>
    <s v="TOR"/>
    <s v="W"/>
    <d v="1899-12-30T20:58:00"/>
    <n v="3"/>
    <n v="10"/>
    <n v="0.3"/>
    <n v="3"/>
    <n v="9"/>
    <n v="0.33300000000000002"/>
    <n v="0"/>
    <n v="0"/>
    <m/>
    <n v="1"/>
    <n v="3"/>
    <n v="4"/>
    <n v="1"/>
    <n v="1"/>
    <n v="0"/>
    <n v="1"/>
    <n v="3"/>
    <n v="9"/>
    <n v="20"/>
    <n v="4.3"/>
    <d v="2026-01-28T00:00:00"/>
    <m/>
    <m/>
    <m/>
    <n v="20.966666666666669"/>
  </r>
  <r>
    <x v="97"/>
    <s v="NYK"/>
    <s v="TOR"/>
    <s v="W"/>
    <d v="1899-12-31T05:50:00"/>
    <n v="5"/>
    <n v="13"/>
    <n v="0.38500000000000001"/>
    <n v="0"/>
    <n v="3"/>
    <n v="0"/>
    <n v="3"/>
    <n v="3"/>
    <n v="1"/>
    <n v="0"/>
    <n v="1"/>
    <n v="1"/>
    <n v="4"/>
    <n v="0"/>
    <n v="1"/>
    <n v="4"/>
    <n v="4"/>
    <n v="13"/>
    <n v="3"/>
    <n v="4.0999999999999996"/>
    <d v="2026-01-28T00:00:00"/>
    <m/>
    <m/>
    <m/>
    <n v="29.833333333333336"/>
  </r>
  <r>
    <x v="480"/>
    <s v="LAL"/>
    <s v="CLE"/>
    <s v="L"/>
    <d v="1899-12-30T12:00:00"/>
    <n v="3"/>
    <n v="5"/>
    <n v="0.6"/>
    <n v="0"/>
    <n v="2"/>
    <n v="0"/>
    <n v="0"/>
    <n v="0"/>
    <m/>
    <n v="2"/>
    <n v="0"/>
    <n v="2"/>
    <n v="0"/>
    <n v="0"/>
    <n v="0"/>
    <n v="1"/>
    <n v="0"/>
    <n v="6"/>
    <n v="-8"/>
    <n v="4.0999999999999996"/>
    <d v="2026-01-28T00:00:00"/>
    <m/>
    <m/>
    <m/>
    <n v="12"/>
  </r>
  <r>
    <x v="365"/>
    <s v="LAL"/>
    <s v="CLE"/>
    <s v="L"/>
    <d v="1899-12-30T08:23:00"/>
    <n v="2"/>
    <n v="3"/>
    <n v="0.66700000000000004"/>
    <n v="1"/>
    <n v="2"/>
    <n v="0.5"/>
    <n v="0"/>
    <n v="0"/>
    <m/>
    <n v="0"/>
    <n v="1"/>
    <n v="1"/>
    <n v="0"/>
    <n v="0"/>
    <n v="0"/>
    <n v="0"/>
    <n v="0"/>
    <n v="5"/>
    <n v="-1"/>
    <n v="4"/>
    <d v="2026-01-28T00:00:00"/>
    <m/>
    <m/>
    <m/>
    <n v="8.3833333333333329"/>
  </r>
  <r>
    <x v="99"/>
    <s v="MIN"/>
    <s v="DAL"/>
    <s v="W"/>
    <d v="1899-12-31T06:25:00"/>
    <n v="3"/>
    <n v="8"/>
    <n v="0.375"/>
    <n v="2"/>
    <n v="5"/>
    <n v="0.4"/>
    <n v="0"/>
    <n v="0"/>
    <m/>
    <n v="0"/>
    <n v="2"/>
    <n v="2"/>
    <n v="2"/>
    <n v="0"/>
    <n v="0"/>
    <n v="0"/>
    <n v="4"/>
    <n v="8"/>
    <n v="-4"/>
    <n v="4"/>
    <d v="2026-01-28T00:00:00"/>
    <m/>
    <m/>
    <m/>
    <n v="30.416666666666668"/>
  </r>
  <r>
    <x v="192"/>
    <s v="MIA"/>
    <s v="ORL"/>
    <s v="L"/>
    <d v="1899-12-30T06:40:00"/>
    <n v="2"/>
    <n v="5"/>
    <n v="0.4"/>
    <n v="0"/>
    <n v="1"/>
    <n v="0"/>
    <n v="0"/>
    <n v="0"/>
    <m/>
    <n v="2"/>
    <n v="2"/>
    <n v="4"/>
    <n v="0"/>
    <n v="0"/>
    <n v="1"/>
    <n v="0"/>
    <n v="0"/>
    <n v="4"/>
    <n v="-3"/>
    <n v="4"/>
    <d v="2026-01-28T00:00:00"/>
    <m/>
    <m/>
    <m/>
    <n v="6.666666666666667"/>
  </r>
  <r>
    <x v="341"/>
    <s v="ATL"/>
    <s v="BOS"/>
    <s v="W"/>
    <d v="1899-12-30T06:11:00"/>
    <n v="2"/>
    <n v="3"/>
    <n v="0.66700000000000004"/>
    <n v="1"/>
    <n v="2"/>
    <n v="0.5"/>
    <n v="0"/>
    <n v="0"/>
    <m/>
    <n v="0"/>
    <n v="0"/>
    <n v="0"/>
    <n v="0"/>
    <n v="0"/>
    <n v="0"/>
    <n v="0"/>
    <n v="0"/>
    <n v="5"/>
    <n v="-10"/>
    <n v="3.7"/>
    <d v="2026-01-28T00:00:00"/>
    <m/>
    <m/>
    <m/>
    <n v="6.1833333333333327"/>
  </r>
  <r>
    <x v="468"/>
    <s v="LAL"/>
    <s v="CLE"/>
    <s v="L"/>
    <d v="1899-12-31T03:08:00"/>
    <n v="3"/>
    <n v="10"/>
    <n v="0.3"/>
    <n v="0"/>
    <n v="3"/>
    <n v="0"/>
    <n v="5"/>
    <n v="6"/>
    <n v="0.83299999999999996"/>
    <n v="1"/>
    <n v="2"/>
    <n v="3"/>
    <n v="5"/>
    <n v="1"/>
    <n v="0"/>
    <n v="6"/>
    <n v="3"/>
    <n v="11"/>
    <n v="-23"/>
    <n v="3.4"/>
    <d v="2026-01-28T00:00:00"/>
    <m/>
    <m/>
    <m/>
    <n v="27.133333333333333"/>
  </r>
  <r>
    <x v="228"/>
    <s v="SAS"/>
    <s v="HOU"/>
    <s v="W"/>
    <d v="1899-12-30T18:44:00"/>
    <n v="0"/>
    <n v="0"/>
    <m/>
    <n v="0"/>
    <n v="0"/>
    <m/>
    <n v="0"/>
    <n v="2"/>
    <n v="0"/>
    <n v="2"/>
    <n v="2"/>
    <n v="4"/>
    <n v="2"/>
    <n v="0"/>
    <n v="1"/>
    <n v="0"/>
    <n v="0"/>
    <n v="0"/>
    <n v="8"/>
    <n v="3.3"/>
    <d v="2026-01-28T00:00:00"/>
    <m/>
    <m/>
    <m/>
    <n v="18.733333333333334"/>
  </r>
  <r>
    <x v="234"/>
    <s v="BOS"/>
    <s v="ATL"/>
    <s v="L"/>
    <d v="1899-12-30T04:39:00"/>
    <n v="2"/>
    <n v="3"/>
    <n v="0.66700000000000004"/>
    <n v="1"/>
    <n v="2"/>
    <n v="0.5"/>
    <n v="0"/>
    <n v="0"/>
    <m/>
    <n v="0"/>
    <n v="1"/>
    <n v="1"/>
    <n v="0"/>
    <n v="0"/>
    <n v="0"/>
    <n v="1"/>
    <n v="0"/>
    <n v="5"/>
    <n v="8"/>
    <n v="3"/>
    <d v="2026-01-28T00:00:00"/>
    <m/>
    <m/>
    <m/>
    <n v="4.6500000000000004"/>
  </r>
  <r>
    <x v="184"/>
    <s v="DAL"/>
    <s v="MIN"/>
    <s v="L"/>
    <d v="1899-12-31T08:15:00"/>
    <n v="1"/>
    <n v="8"/>
    <n v="0.125"/>
    <n v="0"/>
    <n v="5"/>
    <n v="0"/>
    <n v="7"/>
    <n v="8"/>
    <n v="0.875"/>
    <n v="0"/>
    <n v="4"/>
    <n v="4"/>
    <n v="1"/>
    <n v="1"/>
    <n v="0"/>
    <n v="3"/>
    <n v="1"/>
    <n v="9"/>
    <n v="-10"/>
    <n v="2.9"/>
    <d v="2026-01-28T00:00:00"/>
    <m/>
    <m/>
    <m/>
    <n v="32.25"/>
  </r>
  <r>
    <x v="27"/>
    <s v="LAL"/>
    <s v="CLE"/>
    <s v="L"/>
    <d v="1899-12-31T02:36:00"/>
    <n v="2"/>
    <n v="8"/>
    <n v="0.25"/>
    <n v="0"/>
    <n v="5"/>
    <n v="0"/>
    <n v="2"/>
    <n v="2"/>
    <n v="1"/>
    <n v="0"/>
    <n v="0"/>
    <n v="0"/>
    <n v="3"/>
    <n v="2"/>
    <n v="1"/>
    <n v="2"/>
    <n v="3"/>
    <n v="6"/>
    <n v="-9"/>
    <n v="2.8"/>
    <d v="2026-01-28T00:00:00"/>
    <m/>
    <m/>
    <m/>
    <n v="26.6"/>
  </r>
  <r>
    <x v="18"/>
    <s v="HOU"/>
    <s v="SAS"/>
    <s v="L"/>
    <d v="1899-12-30T14:44:00"/>
    <n v="0"/>
    <n v="3"/>
    <n v="0"/>
    <n v="0"/>
    <n v="3"/>
    <n v="0"/>
    <n v="0"/>
    <n v="0"/>
    <m/>
    <n v="1"/>
    <n v="2"/>
    <n v="3"/>
    <n v="3"/>
    <n v="1"/>
    <n v="1"/>
    <n v="0"/>
    <n v="1"/>
    <n v="0"/>
    <n v="10"/>
    <n v="2.6"/>
    <d v="2026-01-28T00:00:00"/>
    <m/>
    <m/>
    <m/>
    <n v="14.733333333333334"/>
  </r>
  <r>
    <x v="315"/>
    <s v="IND"/>
    <s v="CHI"/>
    <s v="W"/>
    <d v="1899-12-30T05:45:00"/>
    <n v="1"/>
    <n v="2"/>
    <n v="0.5"/>
    <n v="1"/>
    <n v="1"/>
    <n v="1"/>
    <n v="0"/>
    <n v="0"/>
    <m/>
    <n v="0"/>
    <n v="1"/>
    <n v="1"/>
    <n v="1"/>
    <n v="0"/>
    <n v="0"/>
    <n v="0"/>
    <n v="1"/>
    <n v="3"/>
    <n v="1"/>
    <n v="2.6"/>
    <d v="2026-01-28T00:00:00"/>
    <m/>
    <m/>
    <m/>
    <n v="5.75"/>
  </r>
  <r>
    <x v="236"/>
    <s v="NYK"/>
    <s v="TOR"/>
    <s v="W"/>
    <d v="1899-12-30T07:49:00"/>
    <n v="0"/>
    <n v="0"/>
    <m/>
    <n v="0"/>
    <n v="0"/>
    <m/>
    <n v="2"/>
    <n v="2"/>
    <n v="1"/>
    <n v="2"/>
    <n v="3"/>
    <n v="5"/>
    <n v="0"/>
    <n v="0"/>
    <n v="0"/>
    <n v="1"/>
    <n v="2"/>
    <n v="2"/>
    <n v="11"/>
    <n v="2.5"/>
    <d v="2026-01-28T00:00:00"/>
    <m/>
    <m/>
    <m/>
    <n v="7.8166666666666664"/>
  </r>
  <r>
    <x v="386"/>
    <s v="DAL"/>
    <s v="MIN"/>
    <s v="L"/>
    <d v="1899-12-30T04:01:00"/>
    <n v="0"/>
    <n v="0"/>
    <m/>
    <n v="0"/>
    <n v="0"/>
    <m/>
    <n v="0"/>
    <n v="0"/>
    <m/>
    <n v="0"/>
    <n v="2"/>
    <n v="2"/>
    <n v="1"/>
    <n v="1"/>
    <n v="0"/>
    <n v="0"/>
    <n v="0"/>
    <n v="0"/>
    <n v="-4"/>
    <n v="2.2999999999999998"/>
    <d v="2026-01-28T00:00:00"/>
    <m/>
    <m/>
    <m/>
    <n v="4.0166666666666666"/>
  </r>
  <r>
    <x v="507"/>
    <s v="ORL"/>
    <s v="MIA"/>
    <s v="W"/>
    <d v="1899-12-30T04:25:00"/>
    <n v="1"/>
    <n v="2"/>
    <n v="0.5"/>
    <n v="1"/>
    <n v="1"/>
    <n v="1"/>
    <n v="0"/>
    <n v="0"/>
    <m/>
    <n v="0"/>
    <n v="1"/>
    <n v="1"/>
    <n v="0"/>
    <n v="0"/>
    <n v="0"/>
    <n v="0"/>
    <n v="0"/>
    <n v="3"/>
    <n v="-3"/>
    <n v="2.2999999999999998"/>
    <d v="2026-01-28T00:00:00"/>
    <m/>
    <m/>
    <m/>
    <n v="4.416666666666667"/>
  </r>
  <r>
    <x v="191"/>
    <s v="DAL"/>
    <s v="MIN"/>
    <s v="L"/>
    <d v="1899-12-30T09:56:00"/>
    <n v="3"/>
    <n v="5"/>
    <n v="0.6"/>
    <n v="0"/>
    <n v="2"/>
    <n v="0"/>
    <n v="0"/>
    <n v="0"/>
    <m/>
    <n v="0"/>
    <n v="1"/>
    <n v="1"/>
    <n v="2"/>
    <n v="0"/>
    <n v="0"/>
    <n v="2"/>
    <n v="3"/>
    <n v="6"/>
    <n v="-9"/>
    <n v="2.2000000000000002"/>
    <d v="2026-01-28T00:00:00"/>
    <m/>
    <m/>
    <m/>
    <n v="9.9333333333333336"/>
  </r>
  <r>
    <x v="117"/>
    <s v="UTA"/>
    <s v="GSW"/>
    <s v="L"/>
    <d v="1899-12-30T07:13:00"/>
    <n v="1"/>
    <n v="3"/>
    <n v="0.33300000000000002"/>
    <n v="1"/>
    <n v="2"/>
    <n v="0.5"/>
    <n v="0"/>
    <n v="0"/>
    <m/>
    <n v="0"/>
    <n v="1"/>
    <n v="1"/>
    <n v="2"/>
    <n v="1"/>
    <n v="0"/>
    <n v="2"/>
    <n v="0"/>
    <n v="3"/>
    <n v="15"/>
    <n v="2"/>
    <d v="2026-01-28T00:00:00"/>
    <m/>
    <m/>
    <m/>
    <n v="7.2166666666666668"/>
  </r>
  <r>
    <x v="107"/>
    <s v="CHO"/>
    <s v="MEM"/>
    <s v="W"/>
    <d v="1899-12-30T02:58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-4"/>
    <n v="2"/>
    <d v="2026-01-28T00:00:00"/>
    <m/>
    <m/>
    <m/>
    <n v="2.9666666666666668"/>
  </r>
  <r>
    <x v="227"/>
    <s v="CHO"/>
    <s v="MEM"/>
    <s v="W"/>
    <d v="1899-12-30T22:08:00"/>
    <n v="2"/>
    <n v="5"/>
    <n v="0.4"/>
    <n v="1"/>
    <n v="2"/>
    <n v="0.5"/>
    <n v="0"/>
    <n v="0"/>
    <m/>
    <n v="1"/>
    <n v="1"/>
    <n v="2"/>
    <n v="2"/>
    <n v="0"/>
    <n v="0"/>
    <n v="2"/>
    <n v="2"/>
    <n v="5"/>
    <n v="-8"/>
    <n v="1.9"/>
    <d v="2026-01-28T00:00:00"/>
    <m/>
    <m/>
    <m/>
    <n v="22.133333333333333"/>
  </r>
  <r>
    <x v="159"/>
    <s v="MEM"/>
    <s v="CHO"/>
    <s v="L"/>
    <d v="1899-12-30T10:31:00"/>
    <n v="1"/>
    <n v="2"/>
    <n v="0.5"/>
    <n v="1"/>
    <n v="1"/>
    <n v="1"/>
    <n v="1"/>
    <n v="2"/>
    <n v="0.5"/>
    <n v="0"/>
    <n v="1"/>
    <n v="1"/>
    <n v="0"/>
    <n v="0"/>
    <n v="0"/>
    <n v="1"/>
    <n v="0"/>
    <n v="4"/>
    <n v="14"/>
    <n v="1.9"/>
    <d v="2026-01-28T00:00:00"/>
    <m/>
    <m/>
    <m/>
    <n v="10.516666666666666"/>
  </r>
  <r>
    <x v="126"/>
    <s v="SAS"/>
    <s v="HOU"/>
    <s v="W"/>
    <d v="1899-12-30T22:42:00"/>
    <n v="2"/>
    <n v="7"/>
    <n v="0.28599999999999998"/>
    <n v="1"/>
    <n v="5"/>
    <n v="0.2"/>
    <n v="0"/>
    <n v="0"/>
    <m/>
    <n v="0"/>
    <n v="1"/>
    <n v="1"/>
    <n v="0"/>
    <n v="1"/>
    <n v="0"/>
    <n v="0"/>
    <n v="1"/>
    <n v="5"/>
    <n v="9"/>
    <n v="1.8"/>
    <d v="2026-01-28T00:00:00"/>
    <m/>
    <m/>
    <m/>
    <n v="22.7"/>
  </r>
  <r>
    <x v="352"/>
    <s v="BOS"/>
    <s v="ATL"/>
    <s v="L"/>
    <d v="1899-12-30T15:11:00"/>
    <n v="1"/>
    <n v="3"/>
    <n v="0.33300000000000002"/>
    <n v="0"/>
    <n v="0"/>
    <m/>
    <n v="0"/>
    <n v="0"/>
    <m/>
    <n v="0"/>
    <n v="6"/>
    <n v="6"/>
    <n v="2"/>
    <n v="0"/>
    <n v="1"/>
    <n v="2"/>
    <n v="1"/>
    <n v="2"/>
    <n v="-11"/>
    <n v="1.8"/>
    <d v="2026-01-28T00:00:00"/>
    <m/>
    <m/>
    <m/>
    <n v="15.183333333333334"/>
  </r>
  <r>
    <x v="139"/>
    <s v="MEM"/>
    <s v="CHO"/>
    <s v="L"/>
    <d v="1899-12-31T01:23:00"/>
    <n v="3"/>
    <n v="8"/>
    <n v="0.375"/>
    <n v="0"/>
    <n v="3"/>
    <n v="0"/>
    <n v="0"/>
    <n v="0"/>
    <m/>
    <n v="0"/>
    <n v="2"/>
    <n v="2"/>
    <n v="0"/>
    <n v="1"/>
    <n v="1"/>
    <n v="1"/>
    <n v="3"/>
    <n v="6"/>
    <n v="-17"/>
    <n v="1.7"/>
    <d v="2026-01-28T00:00:00"/>
    <m/>
    <m/>
    <m/>
    <n v="25.383333333333333"/>
  </r>
  <r>
    <x v="121"/>
    <s v="CHO"/>
    <s v="MEM"/>
    <s v="W"/>
    <d v="1899-12-30T17:21:00"/>
    <n v="2"/>
    <n v="10"/>
    <n v="0.2"/>
    <n v="0"/>
    <n v="3"/>
    <n v="0"/>
    <n v="2"/>
    <n v="2"/>
    <n v="1"/>
    <n v="1"/>
    <n v="3"/>
    <n v="4"/>
    <n v="4"/>
    <n v="1"/>
    <n v="0"/>
    <n v="2"/>
    <n v="4"/>
    <n v="6"/>
    <n v="-14"/>
    <n v="1.6"/>
    <d v="2026-01-28T00:00:00"/>
    <m/>
    <m/>
    <m/>
    <n v="17.350000000000001"/>
  </r>
  <r>
    <x v="193"/>
    <s v="MEM"/>
    <s v="CHO"/>
    <s v="L"/>
    <d v="1899-12-31T04:00:00"/>
    <n v="1"/>
    <n v="8"/>
    <n v="0.125"/>
    <n v="0"/>
    <n v="6"/>
    <n v="0"/>
    <n v="2"/>
    <n v="2"/>
    <n v="1"/>
    <n v="0"/>
    <n v="0"/>
    <n v="0"/>
    <n v="6"/>
    <n v="1"/>
    <n v="0"/>
    <n v="2"/>
    <n v="1"/>
    <n v="4"/>
    <n v="-22"/>
    <n v="1.6"/>
    <d v="2026-01-28T00:00:00"/>
    <m/>
    <m/>
    <m/>
    <n v="28"/>
  </r>
  <r>
    <x v="154"/>
    <s v="MEM"/>
    <s v="CHO"/>
    <s v="L"/>
    <d v="1899-12-30T21:10:00"/>
    <n v="0"/>
    <n v="5"/>
    <n v="0"/>
    <n v="0"/>
    <n v="3"/>
    <n v="0"/>
    <n v="0"/>
    <n v="0"/>
    <m/>
    <n v="0"/>
    <n v="2"/>
    <n v="2"/>
    <n v="4"/>
    <n v="3"/>
    <n v="0"/>
    <n v="1"/>
    <n v="1"/>
    <n v="0"/>
    <n v="-11"/>
    <n v="1.5"/>
    <d v="2026-01-28T00:00:00"/>
    <m/>
    <m/>
    <m/>
    <n v="21.166666666666664"/>
  </r>
  <r>
    <x v="339"/>
    <s v="GSW"/>
    <s v="UTA"/>
    <s v="W"/>
    <d v="1899-12-30T03:50:00"/>
    <n v="0"/>
    <n v="0"/>
    <m/>
    <n v="0"/>
    <n v="0"/>
    <m/>
    <n v="1"/>
    <n v="2"/>
    <n v="0.5"/>
    <n v="1"/>
    <n v="0"/>
    <n v="1"/>
    <n v="0"/>
    <n v="0"/>
    <n v="0"/>
    <n v="0"/>
    <n v="0"/>
    <n v="1"/>
    <n v="-7"/>
    <n v="1.3"/>
    <d v="2026-01-28T00:00:00"/>
    <m/>
    <m/>
    <m/>
    <n v="3.833333333333333"/>
  </r>
  <r>
    <x v="396"/>
    <s v="ORL"/>
    <s v="MIA"/>
    <s v="W"/>
    <d v="1899-12-30T07:55:00"/>
    <n v="1"/>
    <n v="6"/>
    <n v="0.16700000000000001"/>
    <n v="1"/>
    <n v="2"/>
    <n v="0.5"/>
    <n v="0"/>
    <n v="0"/>
    <m/>
    <n v="2"/>
    <n v="1"/>
    <n v="3"/>
    <n v="1"/>
    <n v="0"/>
    <n v="0"/>
    <n v="0"/>
    <n v="1"/>
    <n v="3"/>
    <n v="-16"/>
    <n v="1.2"/>
    <d v="2026-01-28T00:00:00"/>
    <m/>
    <m/>
    <m/>
    <n v="7.9166666666666661"/>
  </r>
  <r>
    <x v="147"/>
    <s v="TOR"/>
    <s v="NYK"/>
    <s v="L"/>
    <d v="1899-12-31T05:51:00"/>
    <n v="3"/>
    <n v="9"/>
    <n v="0.33300000000000002"/>
    <n v="1"/>
    <n v="2"/>
    <n v="0.5"/>
    <n v="0"/>
    <n v="0"/>
    <m/>
    <n v="0"/>
    <n v="4"/>
    <n v="4"/>
    <n v="3"/>
    <n v="1"/>
    <n v="0"/>
    <n v="3"/>
    <n v="5"/>
    <n v="7"/>
    <n v="-4"/>
    <n v="1.2"/>
    <d v="2026-01-28T00:00:00"/>
    <m/>
    <m/>
    <m/>
    <n v="29.849999999999998"/>
  </r>
  <r>
    <x v="452"/>
    <s v="LAL"/>
    <s v="CLE"/>
    <s v="L"/>
    <d v="1899-12-30T08:23:00"/>
    <n v="0"/>
    <n v="0"/>
    <m/>
    <n v="0"/>
    <n v="0"/>
    <m/>
    <n v="0"/>
    <n v="0"/>
    <m/>
    <n v="0"/>
    <n v="0"/>
    <n v="0"/>
    <n v="0"/>
    <n v="1"/>
    <n v="0"/>
    <n v="0"/>
    <n v="0"/>
    <n v="0"/>
    <n v="-1"/>
    <n v="1"/>
    <d v="2026-01-28T00:00:00"/>
    <m/>
    <m/>
    <m/>
    <n v="8.3833333333333329"/>
  </r>
  <r>
    <x v="297"/>
    <s v="CHI"/>
    <s v="IND"/>
    <s v="L"/>
    <d v="1899-12-30T22:50:00"/>
    <n v="2"/>
    <n v="6"/>
    <n v="0.33300000000000002"/>
    <n v="1"/>
    <n v="3"/>
    <n v="0.33300000000000002"/>
    <n v="0"/>
    <n v="0"/>
    <m/>
    <n v="0"/>
    <n v="2"/>
    <n v="2"/>
    <n v="0"/>
    <n v="0"/>
    <n v="0"/>
    <n v="0"/>
    <n v="3"/>
    <n v="5"/>
    <n v="7"/>
    <n v="1"/>
    <d v="2026-01-28T00:00:00"/>
    <m/>
    <m/>
    <m/>
    <n v="22.833333333333332"/>
  </r>
  <r>
    <x v="395"/>
    <s v="HOU"/>
    <s v="SAS"/>
    <s v="L"/>
    <d v="1899-12-30T00:51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6-01-28T00:00:00"/>
    <m/>
    <m/>
    <m/>
    <n v="0.85"/>
  </r>
  <r>
    <x v="337"/>
    <s v="GSW"/>
    <s v="UTA"/>
    <s v="W"/>
    <d v="1899-12-30T03:50:00"/>
    <n v="1"/>
    <n v="1"/>
    <n v="1"/>
    <n v="0"/>
    <n v="0"/>
    <m/>
    <n v="0"/>
    <n v="0"/>
    <m/>
    <n v="0"/>
    <n v="1"/>
    <n v="1"/>
    <n v="1"/>
    <n v="0"/>
    <n v="0"/>
    <n v="2"/>
    <n v="0"/>
    <n v="2"/>
    <n v="-7"/>
    <n v="0.7"/>
    <d v="2026-01-28T00:00:00"/>
    <m/>
    <m/>
    <m/>
    <n v="3.833333333333333"/>
  </r>
  <r>
    <x v="276"/>
    <s v="CLE"/>
    <s v="LAL"/>
    <s v="W"/>
    <d v="1899-12-30T12:00:00"/>
    <n v="0"/>
    <n v="0"/>
    <m/>
    <n v="0"/>
    <n v="0"/>
    <m/>
    <n v="0"/>
    <n v="0"/>
    <m/>
    <n v="0"/>
    <n v="5"/>
    <n v="5"/>
    <n v="2"/>
    <n v="0"/>
    <n v="0"/>
    <n v="2"/>
    <n v="1"/>
    <n v="0"/>
    <n v="8"/>
    <n v="0.5"/>
    <d v="2026-01-28T00:00:00"/>
    <m/>
    <m/>
    <m/>
    <n v="12"/>
  </r>
  <r>
    <x v="138"/>
    <s v="TOR"/>
    <s v="NYK"/>
    <s v="L"/>
    <d v="1899-12-30T22:34:00"/>
    <n v="1"/>
    <n v="4"/>
    <n v="0.25"/>
    <n v="1"/>
    <n v="3"/>
    <n v="0.33300000000000002"/>
    <n v="0"/>
    <n v="0"/>
    <m/>
    <n v="0"/>
    <n v="2"/>
    <n v="2"/>
    <n v="1"/>
    <n v="2"/>
    <n v="0"/>
    <n v="3"/>
    <n v="1"/>
    <n v="3"/>
    <n v="-8"/>
    <n v="0.5"/>
    <d v="2026-01-28T00:00:00"/>
    <m/>
    <m/>
    <m/>
    <n v="22.566666666666666"/>
  </r>
  <r>
    <x v="489"/>
    <s v="MIA"/>
    <s v="ORL"/>
    <s v="L"/>
    <d v="1899-12-30T19:56:00"/>
    <n v="1"/>
    <n v="4"/>
    <n v="0.25"/>
    <n v="0"/>
    <n v="1"/>
    <n v="0"/>
    <n v="0"/>
    <n v="0"/>
    <m/>
    <n v="1"/>
    <n v="1"/>
    <n v="2"/>
    <n v="1"/>
    <n v="2"/>
    <n v="0"/>
    <n v="2"/>
    <n v="3"/>
    <n v="2"/>
    <n v="-6"/>
    <n v="0.1"/>
    <d v="2026-01-28T00:00:00"/>
    <m/>
    <m/>
    <m/>
    <n v="19.933333333333334"/>
  </r>
  <r>
    <x v="252"/>
    <s v="TOR"/>
    <s v="NYK"/>
    <s v="L"/>
    <d v="1899-12-30T02:28:00"/>
    <n v="0"/>
    <n v="0"/>
    <m/>
    <n v="0"/>
    <n v="0"/>
    <m/>
    <n v="0"/>
    <n v="0"/>
    <m/>
    <n v="0"/>
    <n v="0"/>
    <n v="0"/>
    <n v="0"/>
    <n v="0"/>
    <n v="0"/>
    <n v="0"/>
    <n v="0"/>
    <n v="0"/>
    <n v="-10"/>
    <n v="0"/>
    <d v="2026-01-28T00:00:00"/>
    <m/>
    <m/>
    <m/>
    <n v="2.4666666666666668"/>
  </r>
  <r>
    <x v="294"/>
    <s v="SAS"/>
    <s v="HOU"/>
    <s v="W"/>
    <d v="1899-12-30T00:4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28T00:00:00"/>
    <m/>
    <m/>
    <m/>
    <n v="0.66666666666666663"/>
  </r>
  <r>
    <x v="300"/>
    <s v="SAS"/>
    <s v="HOU"/>
    <s v="W"/>
    <d v="1899-12-30T03:19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1-28T00:00:00"/>
    <m/>
    <m/>
    <m/>
    <n v="3.3166666666666669"/>
  </r>
  <r>
    <x v="368"/>
    <s v="CHI"/>
    <s v="IND"/>
    <s v="L"/>
    <d v="1899-12-30T01:53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1-28T00:00:00"/>
    <m/>
    <m/>
    <m/>
    <n v="1.8833333333333333"/>
  </r>
  <r>
    <x v="379"/>
    <s v="ORL"/>
    <s v="MIA"/>
    <s v="W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1-28T00:00:00"/>
    <m/>
    <m/>
    <m/>
    <n v="1.9500000000000002"/>
  </r>
  <r>
    <x v="398"/>
    <s v="HOU"/>
    <s v="SAS"/>
    <s v="L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1-28T00:00:00"/>
    <m/>
    <m/>
    <m/>
    <n v="0.85"/>
  </r>
  <r>
    <x v="299"/>
    <s v="CHI"/>
    <s v="IND"/>
    <s v="L"/>
    <d v="1899-12-30T03:26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1-28T00:00:00"/>
    <m/>
    <m/>
    <m/>
    <n v="3.4333333333333331"/>
  </r>
  <r>
    <x v="444"/>
    <s v="SAS"/>
    <s v="HOU"/>
    <s v="W"/>
    <d v="1899-12-30T00:4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1-28T00:00:00"/>
    <m/>
    <m/>
    <m/>
    <n v="0.66666666666666663"/>
  </r>
  <r>
    <x v="506"/>
    <s v="CHO"/>
    <s v="MEM"/>
    <s v="W"/>
    <d v="1899-12-30T19:37:00"/>
    <n v="1"/>
    <n v="5"/>
    <n v="0.2"/>
    <n v="0"/>
    <n v="2"/>
    <n v="0"/>
    <n v="0"/>
    <n v="0"/>
    <m/>
    <n v="1"/>
    <n v="2"/>
    <n v="3"/>
    <n v="1"/>
    <n v="0"/>
    <n v="0"/>
    <n v="1"/>
    <n v="0"/>
    <n v="2"/>
    <n v="-17"/>
    <n v="-0.1"/>
    <d v="2026-01-28T00:00:00"/>
    <m/>
    <m/>
    <m/>
    <n v="19.616666666666667"/>
  </r>
  <r>
    <x v="363"/>
    <s v="ATL"/>
    <s v="BOS"/>
    <s v="W"/>
    <d v="1899-12-30T12:33:00"/>
    <n v="0"/>
    <n v="1"/>
    <n v="0"/>
    <n v="0"/>
    <n v="0"/>
    <m/>
    <n v="0"/>
    <n v="0"/>
    <m/>
    <n v="1"/>
    <n v="1"/>
    <n v="2"/>
    <n v="1"/>
    <n v="0"/>
    <n v="0"/>
    <n v="0"/>
    <n v="3"/>
    <n v="0"/>
    <n v="14"/>
    <n v="-0.2"/>
    <d v="2026-01-28T00:00:00"/>
    <m/>
    <m/>
    <m/>
    <n v="12.55"/>
  </r>
  <r>
    <x v="30"/>
    <s v="LAL"/>
    <s v="CLE"/>
    <s v="L"/>
    <d v="1899-12-30T23:48:00"/>
    <n v="1"/>
    <n v="4"/>
    <n v="0.25"/>
    <n v="0"/>
    <n v="1"/>
    <n v="0"/>
    <n v="0"/>
    <n v="0"/>
    <m/>
    <n v="0"/>
    <n v="3"/>
    <n v="3"/>
    <n v="0"/>
    <n v="1"/>
    <n v="0"/>
    <n v="1"/>
    <n v="2"/>
    <n v="2"/>
    <n v="-18"/>
    <n v="-0.3"/>
    <d v="2026-01-28T00:00:00"/>
    <m/>
    <m/>
    <m/>
    <n v="23.8"/>
  </r>
  <r>
    <x v="213"/>
    <s v="TOR"/>
    <s v="NYK"/>
    <s v="L"/>
    <d v="1899-12-30T02:28:00"/>
    <n v="0"/>
    <n v="0"/>
    <m/>
    <n v="0"/>
    <n v="0"/>
    <m/>
    <n v="0"/>
    <n v="0"/>
    <m/>
    <n v="0"/>
    <n v="0"/>
    <n v="0"/>
    <n v="0"/>
    <n v="0"/>
    <n v="0"/>
    <n v="0"/>
    <n v="1"/>
    <n v="0"/>
    <n v="-10"/>
    <n v="-0.4"/>
    <d v="2026-01-28T00:00:00"/>
    <m/>
    <m/>
    <m/>
    <n v="2.4666666666666668"/>
  </r>
  <r>
    <x v="460"/>
    <s v="TOR"/>
    <s v="NYK"/>
    <s v="L"/>
    <d v="1899-12-30T02:28:00"/>
    <n v="0"/>
    <n v="0"/>
    <m/>
    <n v="0"/>
    <n v="0"/>
    <m/>
    <n v="0"/>
    <n v="0"/>
    <m/>
    <n v="0"/>
    <n v="0"/>
    <n v="0"/>
    <n v="0"/>
    <n v="0"/>
    <n v="0"/>
    <n v="0"/>
    <n v="1"/>
    <n v="0"/>
    <n v="-10"/>
    <n v="-0.4"/>
    <d v="2026-01-28T00:00:00"/>
    <m/>
    <m/>
    <m/>
    <n v="2.4666666666666668"/>
  </r>
  <r>
    <x v="416"/>
    <s v="NYK"/>
    <s v="TOR"/>
    <s v="W"/>
    <d v="1899-12-30T06:5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8"/>
    <n v="-0.7"/>
    <d v="2026-01-28T00:00:00"/>
    <m/>
    <m/>
    <m/>
    <n v="6.8833333333333329"/>
  </r>
  <r>
    <x v="224"/>
    <s v="MIA"/>
    <s v="ORL"/>
    <s v="L"/>
    <d v="1899-12-30T18:30:00"/>
    <n v="1"/>
    <n v="4"/>
    <n v="0.25"/>
    <n v="0"/>
    <n v="2"/>
    <n v="0"/>
    <n v="0"/>
    <n v="0"/>
    <m/>
    <n v="1"/>
    <n v="1"/>
    <n v="2"/>
    <n v="0"/>
    <n v="0"/>
    <n v="1"/>
    <n v="2"/>
    <n v="0"/>
    <n v="2"/>
    <n v="-4"/>
    <n v="-0.7"/>
    <d v="2026-01-28T00:00:00"/>
    <m/>
    <m/>
    <m/>
    <n v="18.5"/>
  </r>
  <r>
    <x v="511"/>
    <s v="GSW"/>
    <s v="UTA"/>
    <s v="W"/>
    <d v="1899-12-30T03:5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7"/>
    <n v="-0.7"/>
    <d v="2026-01-28T00:00:00"/>
    <m/>
    <m/>
    <m/>
    <n v="3.833333333333333"/>
  </r>
  <r>
    <x v="241"/>
    <s v="SAS"/>
    <s v="HOU"/>
    <s v="W"/>
    <d v="1899-12-30T00:40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1-28T00:00:00"/>
    <m/>
    <m/>
    <m/>
    <n v="0.66666666666666663"/>
  </r>
  <r>
    <x v="229"/>
    <s v="TOR"/>
    <s v="NYK"/>
    <s v="L"/>
    <d v="1899-12-30T02:28:00"/>
    <n v="0"/>
    <n v="1"/>
    <n v="0"/>
    <n v="0"/>
    <n v="0"/>
    <m/>
    <n v="0"/>
    <n v="0"/>
    <m/>
    <n v="0"/>
    <n v="0"/>
    <n v="0"/>
    <n v="0"/>
    <n v="1"/>
    <n v="0"/>
    <n v="1"/>
    <n v="0"/>
    <n v="0"/>
    <n v="-10"/>
    <n v="-0.7"/>
    <d v="2026-01-28T00:00:00"/>
    <m/>
    <m/>
    <m/>
    <n v="2.4666666666666668"/>
  </r>
  <r>
    <x v="226"/>
    <s v="MIN"/>
    <s v="DAL"/>
    <s v="W"/>
    <d v="1899-12-30T11:03:00"/>
    <n v="0"/>
    <n v="2"/>
    <n v="0"/>
    <n v="0"/>
    <n v="1"/>
    <n v="0"/>
    <n v="0"/>
    <n v="0"/>
    <m/>
    <n v="0"/>
    <n v="1"/>
    <n v="1"/>
    <n v="1"/>
    <n v="0"/>
    <n v="0"/>
    <n v="0"/>
    <n v="1"/>
    <n v="0"/>
    <n v="9"/>
    <n v="-0.8"/>
    <d v="2026-01-28T00:00:00"/>
    <m/>
    <m/>
    <m/>
    <n v="11.049999999999999"/>
  </r>
  <r>
    <x v="15"/>
    <s v="GSW"/>
    <s v="UTA"/>
    <s v="W"/>
    <d v="1899-12-30T22:37:00"/>
    <n v="0"/>
    <n v="6"/>
    <n v="0"/>
    <n v="0"/>
    <n v="6"/>
    <n v="0"/>
    <n v="0"/>
    <n v="0"/>
    <m/>
    <n v="0"/>
    <n v="2"/>
    <n v="2"/>
    <n v="6"/>
    <n v="1"/>
    <n v="2"/>
    <n v="3"/>
    <n v="2"/>
    <n v="0"/>
    <n v="17"/>
    <n v="-0.8"/>
    <d v="2026-01-28T00:00:00"/>
    <m/>
    <m/>
    <m/>
    <n v="22.616666666666667"/>
  </r>
  <r>
    <x v="333"/>
    <s v="IND"/>
    <s v="CHI"/>
    <s v="W"/>
    <d v="1899-12-30T02:33:00"/>
    <n v="0"/>
    <n v="0"/>
    <m/>
    <n v="0"/>
    <n v="0"/>
    <m/>
    <n v="0"/>
    <n v="0"/>
    <m/>
    <n v="0"/>
    <n v="0"/>
    <n v="0"/>
    <n v="0"/>
    <n v="0"/>
    <n v="0"/>
    <n v="0"/>
    <n v="2"/>
    <n v="0"/>
    <n v="-3"/>
    <n v="-0.8"/>
    <d v="2026-01-28T00:00:00"/>
    <m/>
    <m/>
    <m/>
    <n v="2.5499999999999998"/>
  </r>
  <r>
    <x v="189"/>
    <s v="SAS"/>
    <s v="HOU"/>
    <s v="W"/>
    <d v="1899-12-30T20:51:00"/>
    <n v="1"/>
    <n v="4"/>
    <n v="0.25"/>
    <n v="0"/>
    <n v="3"/>
    <n v="0"/>
    <n v="0"/>
    <n v="0"/>
    <m/>
    <n v="0"/>
    <n v="3"/>
    <n v="3"/>
    <n v="0"/>
    <n v="0"/>
    <n v="0"/>
    <n v="1"/>
    <n v="1"/>
    <n v="2"/>
    <n v="3"/>
    <n v="-0.9"/>
    <d v="2026-01-28T00:00:00"/>
    <m/>
    <m/>
    <m/>
    <n v="20.85"/>
  </r>
  <r>
    <x v="384"/>
    <s v="CHO"/>
    <s v="MEM"/>
    <s v="W"/>
    <d v="1899-12-30T06:06:00"/>
    <n v="0"/>
    <n v="2"/>
    <n v="0"/>
    <n v="0"/>
    <n v="0"/>
    <m/>
    <n v="0"/>
    <n v="0"/>
    <m/>
    <n v="0"/>
    <n v="1"/>
    <n v="1"/>
    <n v="0"/>
    <n v="0"/>
    <n v="0"/>
    <n v="0"/>
    <n v="0"/>
    <n v="0"/>
    <n v="-3"/>
    <n v="-1.1000000000000001"/>
    <d v="2026-01-28T00:00:00"/>
    <m/>
    <m/>
    <m/>
    <n v="6.1"/>
  </r>
  <r>
    <x v="178"/>
    <s v="CLE"/>
    <s v="LAL"/>
    <s v="W"/>
    <d v="1899-12-30T12:02:00"/>
    <n v="0"/>
    <n v="3"/>
    <n v="0"/>
    <n v="0"/>
    <n v="2"/>
    <n v="0"/>
    <n v="0"/>
    <n v="0"/>
    <m/>
    <n v="1"/>
    <n v="2"/>
    <n v="3"/>
    <n v="0"/>
    <n v="1"/>
    <n v="0"/>
    <n v="1"/>
    <n v="1"/>
    <n v="0"/>
    <n v="-14"/>
    <n v="-1.2"/>
    <d v="2026-01-28T00:00:00"/>
    <m/>
    <m/>
    <m/>
    <n v="12.033333333333333"/>
  </r>
  <r>
    <x v="301"/>
    <s v="ATL"/>
    <s v="BOS"/>
    <s v="W"/>
    <d v="1899-12-30T01:23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5"/>
    <n v="-1.4"/>
    <d v="2026-01-28T00:00:00"/>
    <m/>
    <m/>
    <m/>
    <n v="1.3833333333333333"/>
  </r>
  <r>
    <x v="215"/>
    <s v="CHI"/>
    <s v="IND"/>
    <s v="L"/>
    <d v="1899-12-30T17:07:00"/>
    <n v="0"/>
    <n v="2"/>
    <n v="0"/>
    <n v="0"/>
    <n v="2"/>
    <n v="0"/>
    <n v="0"/>
    <n v="0"/>
    <m/>
    <n v="1"/>
    <n v="2"/>
    <n v="3"/>
    <n v="1"/>
    <n v="0"/>
    <n v="0"/>
    <n v="1"/>
    <n v="3"/>
    <n v="0"/>
    <n v="2"/>
    <n v="-1.6"/>
    <d v="2026-01-28T00:00:00"/>
    <m/>
    <m/>
    <m/>
    <n v="17.116666666666667"/>
  </r>
  <r>
    <x v="272"/>
    <s v="NYK"/>
    <s v="TOR"/>
    <s v="W"/>
    <d v="1899-12-30T06:46:00"/>
    <n v="0"/>
    <n v="3"/>
    <n v="0"/>
    <n v="0"/>
    <n v="1"/>
    <n v="0"/>
    <n v="0"/>
    <n v="0"/>
    <m/>
    <n v="0"/>
    <n v="1"/>
    <n v="1"/>
    <n v="0"/>
    <n v="0"/>
    <n v="0"/>
    <n v="0"/>
    <n v="1"/>
    <n v="0"/>
    <n v="1"/>
    <n v="-2.2000000000000002"/>
    <d v="2026-01-28T00:00:00"/>
    <m/>
    <m/>
    <m/>
    <n v="6.7666666666666666"/>
  </r>
  <r>
    <x v="502"/>
    <s v="HOU"/>
    <s v="SAS"/>
    <s v="L"/>
    <d v="1899-12-30T19:26:00"/>
    <n v="0"/>
    <n v="2"/>
    <n v="0"/>
    <n v="0"/>
    <n v="2"/>
    <n v="0"/>
    <n v="0"/>
    <n v="0"/>
    <m/>
    <n v="0"/>
    <n v="2"/>
    <n v="2"/>
    <n v="0"/>
    <n v="0"/>
    <n v="0"/>
    <n v="2"/>
    <n v="2"/>
    <n v="0"/>
    <n v="-6"/>
    <n v="-3.6"/>
    <d v="2026-01-28T00:00:00"/>
    <m/>
    <m/>
    <m/>
    <n v="19.433333333333334"/>
  </r>
  <r>
    <x v="403"/>
    <s v="TOR"/>
    <s v="NYK"/>
    <s v="L"/>
    <d v="1899-12-30T20:03:00"/>
    <n v="0"/>
    <n v="6"/>
    <n v="0"/>
    <n v="0"/>
    <n v="4"/>
    <n v="0"/>
    <n v="0"/>
    <n v="0"/>
    <m/>
    <n v="1"/>
    <n v="0"/>
    <n v="1"/>
    <n v="1"/>
    <n v="0"/>
    <n v="0"/>
    <n v="0"/>
    <n v="2"/>
    <n v="0"/>
    <n v="-19"/>
    <n v="-3.6"/>
    <d v="2026-01-28T00:00:00"/>
    <m/>
    <m/>
    <m/>
    <n v="20.05"/>
  </r>
  <r>
    <x v="498"/>
    <s v="CHO"/>
    <s v="MEM"/>
    <s v="W"/>
    <d v="1899-12-30T16:24:00"/>
    <n v="0"/>
    <n v="4"/>
    <n v="0"/>
    <n v="0"/>
    <n v="3"/>
    <n v="0"/>
    <n v="0"/>
    <n v="0"/>
    <m/>
    <n v="1"/>
    <n v="0"/>
    <n v="1"/>
    <n v="0"/>
    <n v="0"/>
    <n v="0"/>
    <n v="2"/>
    <n v="0"/>
    <n v="0"/>
    <n v="-12"/>
    <n v="-4.0999999999999996"/>
    <d v="2026-01-28T00:00:00"/>
    <m/>
    <m/>
    <m/>
    <n v="16.399999999999999"/>
  </r>
  <r>
    <x v="133"/>
    <s v="UTA"/>
    <s v="GSW"/>
    <s v="L"/>
    <d v="1899-12-30T15:53:00"/>
    <n v="1"/>
    <n v="5"/>
    <n v="0.2"/>
    <n v="0"/>
    <n v="3"/>
    <n v="0"/>
    <n v="0"/>
    <n v="0"/>
    <m/>
    <n v="1"/>
    <n v="1"/>
    <n v="2"/>
    <n v="0"/>
    <n v="0"/>
    <n v="0"/>
    <n v="3"/>
    <n v="3"/>
    <n v="2"/>
    <n v="-16"/>
    <n v="-4.3"/>
    <d v="2026-01-28T00:00:00"/>
    <m/>
    <m/>
    <m/>
    <n v="15.883333333333333"/>
  </r>
  <r>
    <x v="17"/>
    <s v="LAL"/>
    <s v="CLE"/>
    <s v="L"/>
    <d v="1899-12-30T17:36:00"/>
    <n v="0"/>
    <n v="7"/>
    <n v="0"/>
    <n v="0"/>
    <n v="2"/>
    <n v="0"/>
    <n v="0"/>
    <n v="0"/>
    <m/>
    <n v="0"/>
    <n v="2"/>
    <n v="2"/>
    <n v="0"/>
    <n v="0"/>
    <n v="1"/>
    <n v="1"/>
    <n v="0"/>
    <n v="0"/>
    <n v="-17"/>
    <n v="-4.5999999999999996"/>
    <d v="2026-01-28T00:00:00"/>
    <m/>
    <m/>
    <m/>
    <n v="17.599999999999998"/>
  </r>
  <r>
    <x v="238"/>
    <s v="DAL"/>
    <s v="CHO"/>
    <s v="L"/>
    <d v="1899-12-31T14:06:00"/>
    <n v="20"/>
    <n v="29"/>
    <n v="0.69"/>
    <n v="3"/>
    <n v="5"/>
    <n v="0.6"/>
    <n v="6"/>
    <n v="6"/>
    <n v="1"/>
    <n v="1"/>
    <n v="9"/>
    <n v="10"/>
    <n v="3"/>
    <n v="0"/>
    <n v="1"/>
    <n v="2"/>
    <n v="2"/>
    <n v="49"/>
    <n v="2"/>
    <n v="40.1"/>
    <d v="2026-01-29T00:00:00"/>
    <m/>
    <m/>
    <m/>
    <n v="38.099999999999994"/>
  </r>
  <r>
    <x v="41"/>
    <s v="PHI"/>
    <s v="SAC"/>
    <s v="W"/>
    <d v="1899-12-31T16:35:00"/>
    <n v="12"/>
    <n v="18"/>
    <n v="0.66700000000000004"/>
    <n v="4"/>
    <n v="9"/>
    <n v="0.44400000000000001"/>
    <n v="12"/>
    <n v="13"/>
    <n v="0.92300000000000004"/>
    <n v="0"/>
    <n v="4"/>
    <n v="4"/>
    <n v="8"/>
    <n v="1"/>
    <n v="0"/>
    <n v="2"/>
    <n v="3"/>
    <n v="40"/>
    <n v="8"/>
    <n v="36.4"/>
    <d v="2026-01-29T00:00:00"/>
    <m/>
    <m/>
    <m/>
    <n v="40.583333333333336"/>
  </r>
  <r>
    <x v="127"/>
    <s v="PHO"/>
    <s v="DET"/>
    <s v="W"/>
    <d v="1899-12-31T08:42:00"/>
    <n v="13"/>
    <n v="22"/>
    <n v="0.59099999999999997"/>
    <n v="4"/>
    <n v="7"/>
    <n v="0.57099999999999995"/>
    <n v="10"/>
    <n v="12"/>
    <n v="0.83299999999999996"/>
    <n v="1"/>
    <n v="7"/>
    <n v="8"/>
    <n v="4"/>
    <n v="1"/>
    <n v="1"/>
    <n v="1"/>
    <n v="3"/>
    <n v="40"/>
    <n v="14"/>
    <n v="34.1"/>
    <d v="2026-01-29T00:00:00"/>
    <m/>
    <m/>
    <m/>
    <n v="32.700000000000003"/>
  </r>
  <r>
    <x v="253"/>
    <s v="PHI"/>
    <s v="SAC"/>
    <s v="W"/>
    <d v="1899-12-31T11:55:00"/>
    <n v="13"/>
    <n v="21"/>
    <n v="0.61899999999999999"/>
    <n v="1"/>
    <n v="2"/>
    <n v="0.5"/>
    <n v="10"/>
    <n v="13"/>
    <n v="0.76900000000000002"/>
    <n v="0"/>
    <n v="5"/>
    <n v="5"/>
    <n v="8"/>
    <n v="1"/>
    <n v="1"/>
    <n v="2"/>
    <n v="3"/>
    <n v="37"/>
    <n v="9"/>
    <n v="31.9"/>
    <d v="2026-01-29T00:00:00"/>
    <m/>
    <m/>
    <m/>
    <n v="35.916666666666664"/>
  </r>
  <r>
    <x v="177"/>
    <s v="CHO"/>
    <s v="DAL"/>
    <s v="W"/>
    <d v="1899-12-31T12:25:00"/>
    <n v="10"/>
    <n v="16"/>
    <n v="0.625"/>
    <n v="8"/>
    <n v="12"/>
    <n v="0.66700000000000004"/>
    <n v="6"/>
    <n v="6"/>
    <n v="1"/>
    <n v="0"/>
    <n v="4"/>
    <n v="4"/>
    <n v="3"/>
    <n v="1"/>
    <n v="0"/>
    <n v="0"/>
    <n v="0"/>
    <n v="34"/>
    <n v="7"/>
    <n v="31.1"/>
    <d v="2026-01-29T00:00:00"/>
    <m/>
    <m/>
    <m/>
    <n v="36.416666666666671"/>
  </r>
  <r>
    <x v="181"/>
    <s v="BRK"/>
    <s v="DEN"/>
    <s v="L"/>
    <d v="1899-12-31T13:06:00"/>
    <n v="13"/>
    <n v="28"/>
    <n v="0.46400000000000002"/>
    <n v="7"/>
    <n v="15"/>
    <n v="0.46700000000000003"/>
    <n v="5"/>
    <n v="5"/>
    <n v="1"/>
    <n v="2"/>
    <n v="8"/>
    <n v="10"/>
    <n v="3"/>
    <n v="2"/>
    <n v="2"/>
    <n v="1"/>
    <n v="3"/>
    <n v="38"/>
    <n v="12"/>
    <n v="30.7"/>
    <d v="2026-01-29T00:00:00"/>
    <m/>
    <m/>
    <m/>
    <n v="37.1"/>
  </r>
  <r>
    <x v="101"/>
    <s v="DET"/>
    <s v="PHO"/>
    <s v="L"/>
    <d v="1899-12-31T04:17:00"/>
    <n v="10"/>
    <n v="11"/>
    <n v="0.90900000000000003"/>
    <n v="0"/>
    <n v="0"/>
    <m/>
    <n v="3"/>
    <n v="3"/>
    <n v="1"/>
    <n v="4"/>
    <n v="9"/>
    <n v="13"/>
    <n v="4"/>
    <n v="0"/>
    <n v="1"/>
    <n v="1"/>
    <n v="0"/>
    <n v="23"/>
    <n v="-1"/>
    <n v="27.3"/>
    <d v="2026-01-29T00:00:00"/>
    <m/>
    <m/>
    <m/>
    <n v="28.283333333333331"/>
  </r>
  <r>
    <x v="313"/>
    <s v="DEN"/>
    <s v="BRK"/>
    <s v="W"/>
    <d v="1899-12-31T08:58:00"/>
    <n v="9"/>
    <n v="16"/>
    <n v="0.56299999999999994"/>
    <n v="2"/>
    <n v="3"/>
    <n v="0.66700000000000004"/>
    <n v="7"/>
    <n v="7"/>
    <n v="1"/>
    <n v="1"/>
    <n v="3"/>
    <n v="4"/>
    <n v="6"/>
    <n v="2"/>
    <n v="0"/>
    <n v="2"/>
    <n v="1"/>
    <n v="27"/>
    <n v="-9"/>
    <n v="24.8"/>
    <d v="2026-01-29T00:00:00"/>
    <m/>
    <m/>
    <m/>
    <n v="32.966666666666669"/>
  </r>
  <r>
    <x v="3"/>
    <s v="OKC"/>
    <s v="MIN"/>
    <s v="L"/>
    <d v="1899-12-31T07:25:00"/>
    <n v="12"/>
    <n v="18"/>
    <n v="0.66700000000000004"/>
    <n v="1"/>
    <n v="2"/>
    <n v="0.5"/>
    <n v="5"/>
    <n v="5"/>
    <n v="1"/>
    <n v="0"/>
    <n v="6"/>
    <n v="6"/>
    <n v="8"/>
    <n v="1"/>
    <n v="0"/>
    <n v="5"/>
    <n v="3"/>
    <n v="30"/>
    <n v="-22"/>
    <n v="24.4"/>
    <d v="2026-01-29T00:00:00"/>
    <m/>
    <m/>
    <m/>
    <n v="31.416666666666664"/>
  </r>
  <r>
    <x v="115"/>
    <s v="MIA"/>
    <s v="CHI"/>
    <s v="W"/>
    <d v="1899-12-31T08:06:00"/>
    <n v="8"/>
    <n v="13"/>
    <n v="0.61499999999999999"/>
    <n v="1"/>
    <n v="3"/>
    <n v="0.33300000000000002"/>
    <n v="2"/>
    <n v="2"/>
    <n v="1"/>
    <n v="1"/>
    <n v="9"/>
    <n v="10"/>
    <n v="6"/>
    <n v="3"/>
    <n v="0"/>
    <n v="0"/>
    <n v="0"/>
    <n v="19"/>
    <n v="4"/>
    <n v="23.7"/>
    <d v="2026-01-29T00:00:00"/>
    <m/>
    <m/>
    <m/>
    <n v="32.099999999999994"/>
  </r>
  <r>
    <x v="319"/>
    <s v="DEN"/>
    <s v="BRK"/>
    <s v="W"/>
    <d v="1899-12-31T03:34:00"/>
    <n v="9"/>
    <n v="15"/>
    <n v="0.6"/>
    <n v="7"/>
    <n v="11"/>
    <n v="0.63600000000000001"/>
    <n v="0"/>
    <n v="1"/>
    <n v="0"/>
    <n v="1"/>
    <n v="7"/>
    <n v="8"/>
    <n v="3"/>
    <n v="1"/>
    <n v="0"/>
    <n v="0"/>
    <n v="0"/>
    <n v="25"/>
    <n v="21"/>
    <n v="23.6"/>
    <d v="2026-01-29T00:00:00"/>
    <m/>
    <m/>
    <m/>
    <n v="27.566666666666663"/>
  </r>
  <r>
    <x v="42"/>
    <s v="SAC"/>
    <s v="PHI"/>
    <s v="L"/>
    <d v="1899-12-31T13:52:00"/>
    <n v="9"/>
    <n v="15"/>
    <n v="0.6"/>
    <n v="1"/>
    <n v="1"/>
    <n v="1"/>
    <n v="6"/>
    <n v="8"/>
    <n v="0.75"/>
    <n v="0"/>
    <n v="4"/>
    <n v="4"/>
    <n v="8"/>
    <n v="0"/>
    <n v="0"/>
    <n v="1"/>
    <n v="2"/>
    <n v="25"/>
    <n v="2"/>
    <n v="22.3"/>
    <d v="2026-01-29T00:00:00"/>
    <m/>
    <m/>
    <m/>
    <n v="37.866666666666667"/>
  </r>
  <r>
    <x v="47"/>
    <s v="MIN"/>
    <s v="OKC"/>
    <s v="W"/>
    <d v="1899-12-31T10:37:00"/>
    <n v="9"/>
    <n v="17"/>
    <n v="0.52900000000000003"/>
    <n v="4"/>
    <n v="10"/>
    <n v="0.4"/>
    <n v="4"/>
    <n v="5"/>
    <n v="0.8"/>
    <n v="0"/>
    <n v="5"/>
    <n v="5"/>
    <n v="5"/>
    <n v="2"/>
    <n v="1"/>
    <n v="3"/>
    <n v="1"/>
    <n v="26"/>
    <n v="24"/>
    <n v="21.6"/>
    <d v="2026-01-29T00:00:00"/>
    <m/>
    <m/>
    <m/>
    <n v="34.616666666666667"/>
  </r>
  <r>
    <x v="9"/>
    <s v="HOU"/>
    <s v="ATL"/>
    <s v="W"/>
    <d v="1899-12-31T10:22:00"/>
    <n v="12"/>
    <n v="22"/>
    <n v="0.54500000000000004"/>
    <n v="3"/>
    <n v="8"/>
    <n v="0.375"/>
    <n v="4"/>
    <n v="4"/>
    <n v="1"/>
    <n v="1"/>
    <n v="4"/>
    <n v="5"/>
    <n v="4"/>
    <n v="0"/>
    <n v="0"/>
    <n v="3"/>
    <n v="2"/>
    <n v="31"/>
    <n v="12"/>
    <n v="21.3"/>
    <d v="2026-01-29T00:00:00"/>
    <m/>
    <m/>
    <m/>
    <n v="34.366666666666667"/>
  </r>
  <r>
    <x v="142"/>
    <s v="SAC"/>
    <s v="PHI"/>
    <s v="L"/>
    <d v="1899-12-31T07:15:00"/>
    <n v="9"/>
    <n v="16"/>
    <n v="0.56299999999999994"/>
    <n v="5"/>
    <n v="9"/>
    <n v="0.55600000000000005"/>
    <n v="4"/>
    <n v="4"/>
    <n v="1"/>
    <n v="1"/>
    <n v="3"/>
    <n v="4"/>
    <n v="2"/>
    <n v="1"/>
    <n v="0"/>
    <n v="2"/>
    <n v="2"/>
    <n v="27"/>
    <n v="-12"/>
    <n v="20.6"/>
    <d v="2026-01-29T00:00:00"/>
    <m/>
    <m/>
    <m/>
    <n v="31.25"/>
  </r>
  <r>
    <x v="98"/>
    <s v="DET"/>
    <s v="PHO"/>
    <s v="L"/>
    <d v="1899-12-31T09:39:00"/>
    <n v="8"/>
    <n v="22"/>
    <n v="0.36399999999999999"/>
    <n v="2"/>
    <n v="9"/>
    <n v="0.222"/>
    <n v="8"/>
    <n v="10"/>
    <n v="0.8"/>
    <n v="1"/>
    <n v="2"/>
    <n v="3"/>
    <n v="7"/>
    <n v="3"/>
    <n v="0"/>
    <n v="2"/>
    <n v="1"/>
    <n v="26"/>
    <n v="-5"/>
    <n v="19.8"/>
    <d v="2026-01-29T00:00:00"/>
    <m/>
    <m/>
    <m/>
    <n v="33.65"/>
  </r>
  <r>
    <x v="143"/>
    <s v="MIL"/>
    <s v="WAS"/>
    <s v="L"/>
    <d v="1899-12-31T15:26:00"/>
    <n v="8"/>
    <n v="16"/>
    <n v="0.5"/>
    <n v="2"/>
    <n v="6"/>
    <n v="0.33300000000000002"/>
    <n v="3"/>
    <n v="3"/>
    <n v="1"/>
    <n v="3"/>
    <n v="11"/>
    <n v="14"/>
    <n v="1"/>
    <n v="0"/>
    <n v="6"/>
    <n v="2"/>
    <n v="4"/>
    <n v="21"/>
    <n v="2"/>
    <n v="19.7"/>
    <d v="2026-01-29T00:00:00"/>
    <m/>
    <m/>
    <m/>
    <n v="39.43333333333333"/>
  </r>
  <r>
    <x v="99"/>
    <s v="MIN"/>
    <s v="OKC"/>
    <s v="W"/>
    <d v="1899-12-31T06:47:00"/>
    <n v="8"/>
    <n v="11"/>
    <n v="0.72699999999999998"/>
    <n v="5"/>
    <n v="5"/>
    <n v="1"/>
    <n v="0"/>
    <n v="0"/>
    <m/>
    <n v="2"/>
    <n v="2"/>
    <n v="4"/>
    <n v="4"/>
    <n v="0"/>
    <n v="2"/>
    <n v="2"/>
    <n v="3"/>
    <n v="21"/>
    <n v="18"/>
    <n v="19.5"/>
    <d v="2026-01-29T00:00:00"/>
    <m/>
    <m/>
    <m/>
    <n v="30.783333333333331"/>
  </r>
  <r>
    <x v="67"/>
    <s v="CHO"/>
    <s v="DAL"/>
    <s v="W"/>
    <d v="1899-12-31T02:47:00"/>
    <n v="7"/>
    <n v="13"/>
    <n v="0.53800000000000003"/>
    <n v="3"/>
    <n v="7"/>
    <n v="0.42899999999999999"/>
    <n v="6"/>
    <n v="6"/>
    <n v="1"/>
    <n v="1"/>
    <n v="5"/>
    <n v="6"/>
    <n v="2"/>
    <n v="0"/>
    <n v="1"/>
    <n v="0"/>
    <n v="5"/>
    <n v="23"/>
    <n v="12"/>
    <n v="19"/>
    <d v="2026-01-29T00:00:00"/>
    <m/>
    <m/>
    <m/>
    <n v="26.783333333333331"/>
  </r>
  <r>
    <x v="190"/>
    <s v="MIL"/>
    <s v="WAS"/>
    <s v="L"/>
    <d v="1899-12-31T02:29:00"/>
    <n v="7"/>
    <n v="13"/>
    <n v="0.53800000000000003"/>
    <n v="3"/>
    <n v="5"/>
    <n v="0.6"/>
    <n v="0"/>
    <n v="0"/>
    <m/>
    <n v="0"/>
    <n v="3"/>
    <n v="3"/>
    <n v="8"/>
    <n v="4"/>
    <n v="0"/>
    <n v="1"/>
    <n v="3"/>
    <n v="17"/>
    <n v="-3"/>
    <n v="19"/>
    <d v="2026-01-29T00:00:00"/>
    <m/>
    <m/>
    <m/>
    <n v="26.483333333333334"/>
  </r>
  <r>
    <x v="84"/>
    <s v="PHO"/>
    <s v="DET"/>
    <s v="W"/>
    <d v="1899-12-31T10:07:00"/>
    <n v="5"/>
    <n v="14"/>
    <n v="0.35699999999999998"/>
    <n v="4"/>
    <n v="12"/>
    <n v="0.33300000000000002"/>
    <n v="10"/>
    <n v="10"/>
    <n v="1"/>
    <n v="0"/>
    <n v="3"/>
    <n v="3"/>
    <n v="5"/>
    <n v="0"/>
    <n v="1"/>
    <n v="2"/>
    <n v="1"/>
    <n v="24"/>
    <n v="18"/>
    <n v="18.899999999999999"/>
    <d v="2026-01-29T00:00:00"/>
    <m/>
    <m/>
    <m/>
    <n v="34.116666666666667"/>
  </r>
  <r>
    <x v="96"/>
    <s v="CHO"/>
    <s v="DAL"/>
    <s v="W"/>
    <d v="1899-12-31T06:49:00"/>
    <n v="8"/>
    <n v="17"/>
    <n v="0.47099999999999997"/>
    <n v="6"/>
    <n v="10"/>
    <n v="0.6"/>
    <n v="0"/>
    <n v="0"/>
    <m/>
    <n v="1"/>
    <n v="2"/>
    <n v="3"/>
    <n v="9"/>
    <n v="0"/>
    <n v="1"/>
    <n v="3"/>
    <n v="1"/>
    <n v="22"/>
    <n v="9"/>
    <n v="18.2"/>
    <d v="2026-01-29T00:00:00"/>
    <m/>
    <m/>
    <m/>
    <n v="30.816666666666666"/>
  </r>
  <r>
    <x v="157"/>
    <s v="MIN"/>
    <s v="OKC"/>
    <s v="W"/>
    <d v="1899-12-31T10:11:00"/>
    <n v="5"/>
    <n v="6"/>
    <n v="0.83299999999999996"/>
    <n v="0"/>
    <n v="0"/>
    <m/>
    <n v="4"/>
    <n v="8"/>
    <n v="0.5"/>
    <n v="4"/>
    <n v="7"/>
    <n v="11"/>
    <n v="3"/>
    <n v="1"/>
    <n v="0"/>
    <n v="0"/>
    <n v="1"/>
    <n v="14"/>
    <n v="20"/>
    <n v="17.8"/>
    <d v="2026-01-29T00:00:00"/>
    <m/>
    <m/>
    <m/>
    <n v="34.18333333333333"/>
  </r>
  <r>
    <x v="161"/>
    <s v="WAS"/>
    <s v="MIL"/>
    <s v="W"/>
    <d v="1899-12-31T07:31:00"/>
    <n v="6"/>
    <n v="13"/>
    <n v="0.46200000000000002"/>
    <n v="1"/>
    <n v="3"/>
    <n v="0.33300000000000002"/>
    <n v="3"/>
    <n v="4"/>
    <n v="0.75"/>
    <n v="7"/>
    <n v="10"/>
    <n v="17"/>
    <n v="2"/>
    <n v="1"/>
    <n v="2"/>
    <n v="2"/>
    <n v="2"/>
    <n v="16"/>
    <n v="3"/>
    <n v="17.8"/>
    <d v="2026-01-29T00:00:00"/>
    <m/>
    <m/>
    <m/>
    <n v="31.516666666666669"/>
  </r>
  <r>
    <x v="75"/>
    <s v="WAS"/>
    <s v="MIL"/>
    <s v="W"/>
    <d v="1899-12-31T11:33:00"/>
    <n v="10"/>
    <n v="24"/>
    <n v="0.41699999999999998"/>
    <n v="2"/>
    <n v="8"/>
    <n v="0.25"/>
    <n v="1"/>
    <n v="1"/>
    <n v="1"/>
    <n v="2"/>
    <n v="3"/>
    <n v="5"/>
    <n v="5"/>
    <n v="2"/>
    <n v="1"/>
    <n v="1"/>
    <n v="1"/>
    <n v="23"/>
    <n v="2"/>
    <n v="17.3"/>
    <d v="2026-01-29T00:00:00"/>
    <m/>
    <m/>
    <m/>
    <n v="35.549999999999997"/>
  </r>
  <r>
    <x v="144"/>
    <s v="CHI"/>
    <s v="MIA"/>
    <s v="L"/>
    <d v="1899-12-31T07:23:00"/>
    <n v="8"/>
    <n v="16"/>
    <n v="0.5"/>
    <n v="1"/>
    <n v="4"/>
    <n v="0.25"/>
    <n v="6"/>
    <n v="6"/>
    <n v="1"/>
    <n v="3"/>
    <n v="4"/>
    <n v="7"/>
    <n v="5"/>
    <n v="0"/>
    <n v="0"/>
    <n v="4"/>
    <n v="2"/>
    <n v="23"/>
    <n v="-5"/>
    <n v="17"/>
    <d v="2026-01-29T00:00:00"/>
    <m/>
    <m/>
    <m/>
    <n v="31.383333333333333"/>
  </r>
  <r>
    <x v="13"/>
    <s v="HOU"/>
    <s v="ATL"/>
    <s v="W"/>
    <d v="1899-12-31T07:36:00"/>
    <n v="5"/>
    <n v="12"/>
    <n v="0.41699999999999998"/>
    <n v="2"/>
    <n v="6"/>
    <n v="0.33300000000000002"/>
    <n v="2"/>
    <n v="2"/>
    <n v="1"/>
    <n v="2"/>
    <n v="6"/>
    <n v="8"/>
    <n v="3"/>
    <n v="3"/>
    <n v="5"/>
    <n v="3"/>
    <n v="0"/>
    <n v="14"/>
    <n v="15"/>
    <n v="16.399999999999999"/>
    <d v="2026-01-29T00:00:00"/>
    <m/>
    <m/>
    <m/>
    <n v="31.6"/>
  </r>
  <r>
    <x v="5"/>
    <s v="OKC"/>
    <s v="MIN"/>
    <s v="L"/>
    <d v="1899-12-31T06:01:00"/>
    <n v="6"/>
    <n v="10"/>
    <n v="0.6"/>
    <n v="1"/>
    <n v="2"/>
    <n v="0.5"/>
    <n v="2"/>
    <n v="2"/>
    <n v="1"/>
    <n v="2"/>
    <n v="3"/>
    <n v="5"/>
    <n v="2"/>
    <n v="1"/>
    <n v="3"/>
    <n v="1"/>
    <n v="0"/>
    <n v="15"/>
    <n v="-5"/>
    <n v="16.2"/>
    <d v="2026-01-29T00:00:00"/>
    <m/>
    <m/>
    <m/>
    <n v="30.016666666666669"/>
  </r>
  <r>
    <x v="131"/>
    <s v="CHI"/>
    <s v="MIA"/>
    <s v="L"/>
    <d v="1899-12-31T08:35:00"/>
    <n v="5"/>
    <n v="12"/>
    <n v="0.41699999999999998"/>
    <n v="4"/>
    <n v="9"/>
    <n v="0.44400000000000001"/>
    <n v="1"/>
    <n v="2"/>
    <n v="0.5"/>
    <n v="1"/>
    <n v="9"/>
    <n v="10"/>
    <n v="3"/>
    <n v="1"/>
    <n v="2"/>
    <n v="0"/>
    <n v="0"/>
    <n v="15"/>
    <n v="3"/>
    <n v="16.100000000000001"/>
    <d v="2026-01-29T00:00:00"/>
    <m/>
    <m/>
    <m/>
    <n v="32.583333333333329"/>
  </r>
  <r>
    <x v="291"/>
    <s v="DAL"/>
    <s v="CHO"/>
    <s v="L"/>
    <d v="1899-12-30T20:57:00"/>
    <n v="6"/>
    <n v="10"/>
    <n v="0.6"/>
    <n v="0"/>
    <n v="1"/>
    <n v="0"/>
    <n v="3"/>
    <n v="3"/>
    <n v="1"/>
    <n v="0"/>
    <n v="1"/>
    <n v="1"/>
    <n v="6"/>
    <n v="2"/>
    <n v="0"/>
    <n v="1"/>
    <n v="1"/>
    <n v="15"/>
    <n v="11"/>
    <n v="15.5"/>
    <d v="2026-01-29T00:00:00"/>
    <m/>
    <m/>
    <m/>
    <n v="20.95"/>
  </r>
  <r>
    <x v="62"/>
    <s v="CHO"/>
    <s v="DAL"/>
    <s v="W"/>
    <d v="1899-12-31T14:12:00"/>
    <n v="7"/>
    <n v="17"/>
    <n v="0.41199999999999998"/>
    <n v="1"/>
    <n v="5"/>
    <n v="0.2"/>
    <n v="2"/>
    <n v="2"/>
    <n v="1"/>
    <n v="0"/>
    <n v="8"/>
    <n v="8"/>
    <n v="8"/>
    <n v="1"/>
    <n v="2"/>
    <n v="3"/>
    <n v="0"/>
    <n v="17"/>
    <n v="11"/>
    <n v="15.3"/>
    <d v="2026-01-29T00:00:00"/>
    <m/>
    <m/>
    <m/>
    <n v="38.199999999999996"/>
  </r>
  <r>
    <x v="26"/>
    <s v="HOU"/>
    <s v="ATL"/>
    <s v="W"/>
    <d v="1899-12-30T17:52:00"/>
    <n v="4"/>
    <n v="4"/>
    <n v="1"/>
    <n v="0"/>
    <n v="0"/>
    <m/>
    <n v="2"/>
    <n v="2"/>
    <n v="1"/>
    <n v="1"/>
    <n v="6"/>
    <n v="7"/>
    <n v="2"/>
    <n v="1"/>
    <n v="2"/>
    <n v="0"/>
    <n v="0"/>
    <n v="10"/>
    <n v="17"/>
    <n v="15.1"/>
    <d v="2026-01-29T00:00:00"/>
    <m/>
    <m/>
    <m/>
    <n v="17.866666666666667"/>
  </r>
  <r>
    <x v="263"/>
    <s v="MIL"/>
    <s v="WAS"/>
    <s v="L"/>
    <d v="1899-12-31T12:26:00"/>
    <n v="8"/>
    <n v="17"/>
    <n v="0.47099999999999997"/>
    <n v="2"/>
    <n v="5"/>
    <n v="0.4"/>
    <n v="1"/>
    <n v="2"/>
    <n v="0.5"/>
    <n v="1"/>
    <n v="6"/>
    <n v="7"/>
    <n v="3"/>
    <n v="0"/>
    <n v="1"/>
    <n v="0"/>
    <n v="1"/>
    <n v="19"/>
    <n v="-21"/>
    <n v="14.8"/>
    <d v="2026-01-29T00:00:00"/>
    <m/>
    <m/>
    <m/>
    <n v="36.43333333333333"/>
  </r>
  <r>
    <x v="307"/>
    <s v="MIA"/>
    <s v="CHI"/>
    <s v="W"/>
    <d v="1899-12-31T04:35:00"/>
    <n v="4"/>
    <n v="8"/>
    <n v="0.5"/>
    <n v="1"/>
    <n v="2"/>
    <n v="0.5"/>
    <n v="6"/>
    <n v="7"/>
    <n v="0.85699999999999998"/>
    <n v="0"/>
    <n v="6"/>
    <n v="6"/>
    <n v="3"/>
    <n v="2"/>
    <n v="0"/>
    <n v="1"/>
    <n v="2"/>
    <n v="15"/>
    <n v="-5"/>
    <n v="14.7"/>
    <d v="2026-01-29T00:00:00"/>
    <m/>
    <m/>
    <m/>
    <n v="28.583333333333336"/>
  </r>
  <r>
    <x v="165"/>
    <s v="MIA"/>
    <s v="CHI"/>
    <s v="W"/>
    <d v="1899-12-31T09:53:00"/>
    <n v="7"/>
    <n v="19"/>
    <n v="0.36799999999999999"/>
    <n v="2"/>
    <n v="8"/>
    <n v="0.25"/>
    <n v="4"/>
    <n v="4"/>
    <n v="1"/>
    <n v="2"/>
    <n v="10"/>
    <n v="12"/>
    <n v="2"/>
    <n v="0"/>
    <n v="0"/>
    <n v="1"/>
    <n v="0"/>
    <n v="20"/>
    <n v="6"/>
    <n v="14.3"/>
    <d v="2026-01-29T00:00:00"/>
    <m/>
    <m/>
    <m/>
    <n v="33.883333333333333"/>
  </r>
  <r>
    <x v="188"/>
    <s v="MIN"/>
    <s v="OKC"/>
    <s v="W"/>
    <d v="1899-12-31T04:43:00"/>
    <n v="6"/>
    <n v="10"/>
    <n v="0.6"/>
    <n v="4"/>
    <n v="8"/>
    <n v="0.5"/>
    <n v="2"/>
    <n v="4"/>
    <n v="0.5"/>
    <n v="1"/>
    <n v="6"/>
    <n v="7"/>
    <n v="2"/>
    <n v="0"/>
    <n v="1"/>
    <n v="2"/>
    <n v="3"/>
    <n v="18"/>
    <n v="11"/>
    <n v="14"/>
    <d v="2026-01-29T00:00:00"/>
    <m/>
    <m/>
    <m/>
    <n v="28.716666666666669"/>
  </r>
  <r>
    <x v="239"/>
    <s v="MIA"/>
    <s v="CHI"/>
    <s v="W"/>
    <d v="1899-12-30T22:34:00"/>
    <n v="4"/>
    <n v="8"/>
    <n v="0.5"/>
    <n v="2"/>
    <n v="4"/>
    <n v="0.5"/>
    <n v="1"/>
    <n v="1"/>
    <n v="1"/>
    <n v="2"/>
    <n v="3"/>
    <n v="5"/>
    <n v="5"/>
    <n v="3"/>
    <n v="0"/>
    <n v="1"/>
    <n v="2"/>
    <n v="11"/>
    <n v="4"/>
    <n v="14"/>
    <d v="2026-01-29T00:00:00"/>
    <m/>
    <m/>
    <m/>
    <n v="22.566666666666666"/>
  </r>
  <r>
    <x v="324"/>
    <s v="DEN"/>
    <s v="BRK"/>
    <s v="W"/>
    <d v="1899-12-31T10:12:00"/>
    <n v="7"/>
    <n v="15"/>
    <n v="0.46700000000000003"/>
    <n v="2"/>
    <n v="3"/>
    <n v="0.66700000000000004"/>
    <n v="3"/>
    <n v="6"/>
    <n v="0.5"/>
    <n v="0"/>
    <n v="2"/>
    <n v="2"/>
    <n v="3"/>
    <n v="0"/>
    <n v="2"/>
    <n v="0"/>
    <n v="1"/>
    <n v="19"/>
    <n v="0"/>
    <n v="13.8"/>
    <d v="2026-01-29T00:00:00"/>
    <m/>
    <m/>
    <m/>
    <n v="34.200000000000003"/>
  </r>
  <r>
    <x v="199"/>
    <s v="ATL"/>
    <s v="HOU"/>
    <s v="L"/>
    <d v="1899-12-31T06:35:00"/>
    <n v="9"/>
    <n v="19"/>
    <n v="0.47399999999999998"/>
    <n v="5"/>
    <n v="11"/>
    <n v="0.45500000000000002"/>
    <n v="0"/>
    <n v="0"/>
    <m/>
    <n v="2"/>
    <n v="3"/>
    <n v="5"/>
    <n v="2"/>
    <n v="0"/>
    <n v="0"/>
    <n v="3"/>
    <n v="1"/>
    <n v="23"/>
    <n v="-20"/>
    <n v="13.6"/>
    <d v="2026-01-29T00:00:00"/>
    <m/>
    <m/>
    <m/>
    <n v="30.583333333333336"/>
  </r>
  <r>
    <x v="74"/>
    <s v="CHI"/>
    <s v="MIA"/>
    <s v="L"/>
    <d v="1899-12-31T09:44:00"/>
    <n v="6"/>
    <n v="15"/>
    <n v="0.4"/>
    <n v="2"/>
    <n v="5"/>
    <n v="0.4"/>
    <n v="2"/>
    <n v="3"/>
    <n v="0.66700000000000004"/>
    <n v="3"/>
    <n v="6"/>
    <n v="9"/>
    <n v="4"/>
    <n v="1"/>
    <n v="1"/>
    <n v="1"/>
    <n v="4"/>
    <n v="16"/>
    <n v="2"/>
    <n v="13.3"/>
    <d v="2026-01-29T00:00:00"/>
    <m/>
    <m/>
    <m/>
    <n v="33.733333333333334"/>
  </r>
  <r>
    <x v="11"/>
    <s v="HOU"/>
    <s v="ATL"/>
    <s v="W"/>
    <d v="1899-12-31T11:00:00"/>
    <n v="4"/>
    <n v="9"/>
    <n v="0.44400000000000001"/>
    <n v="0"/>
    <n v="0"/>
    <m/>
    <n v="1"/>
    <n v="4"/>
    <n v="0.25"/>
    <n v="2"/>
    <n v="5"/>
    <n v="7"/>
    <n v="5"/>
    <n v="2"/>
    <n v="3"/>
    <n v="0"/>
    <n v="1"/>
    <n v="9"/>
    <n v="13"/>
    <n v="13.2"/>
    <d v="2026-01-29T00:00:00"/>
    <m/>
    <m/>
    <m/>
    <n v="35"/>
  </r>
  <r>
    <x v="110"/>
    <s v="MIL"/>
    <s v="WAS"/>
    <s v="L"/>
    <d v="1899-12-31T10:39:00"/>
    <n v="8"/>
    <n v="18"/>
    <n v="0.44400000000000001"/>
    <n v="0"/>
    <n v="3"/>
    <n v="0"/>
    <n v="3"/>
    <n v="3"/>
    <n v="1"/>
    <n v="1"/>
    <n v="8"/>
    <n v="9"/>
    <n v="6"/>
    <n v="0"/>
    <n v="0"/>
    <n v="3"/>
    <n v="3"/>
    <n v="19"/>
    <n v="-8"/>
    <n v="12.7"/>
    <d v="2026-01-29T00:00:00"/>
    <m/>
    <m/>
    <m/>
    <n v="34.650000000000006"/>
  </r>
  <r>
    <x v="192"/>
    <s v="MIA"/>
    <s v="CHI"/>
    <s v="W"/>
    <d v="1899-12-30T12:03:00"/>
    <n v="4"/>
    <n v="6"/>
    <n v="0.66700000000000004"/>
    <n v="3"/>
    <n v="4"/>
    <n v="0.75"/>
    <n v="1"/>
    <n v="2"/>
    <n v="0.5"/>
    <n v="1"/>
    <n v="3"/>
    <n v="4"/>
    <n v="2"/>
    <n v="0"/>
    <n v="2"/>
    <n v="0"/>
    <n v="2"/>
    <n v="12"/>
    <n v="-4"/>
    <n v="12.6"/>
    <d v="2026-01-29T00:00:00"/>
    <m/>
    <m/>
    <m/>
    <n v="12.05"/>
  </r>
  <r>
    <x v="18"/>
    <s v="HOU"/>
    <s v="ATL"/>
    <s v="W"/>
    <d v="1899-12-31T09:49:00"/>
    <n v="3"/>
    <n v="6"/>
    <n v="0.5"/>
    <n v="3"/>
    <n v="5"/>
    <n v="0.6"/>
    <n v="1"/>
    <n v="2"/>
    <n v="0.5"/>
    <n v="7"/>
    <n v="3"/>
    <n v="10"/>
    <n v="1"/>
    <n v="0"/>
    <n v="1"/>
    <n v="1"/>
    <n v="1"/>
    <n v="10"/>
    <n v="14"/>
    <n v="12.4"/>
    <d v="2026-01-29T00:00:00"/>
    <m/>
    <m/>
    <m/>
    <n v="33.816666666666663"/>
  </r>
  <r>
    <x v="91"/>
    <s v="BRK"/>
    <s v="DEN"/>
    <s v="L"/>
    <d v="1899-12-31T07:18:00"/>
    <n v="4"/>
    <n v="7"/>
    <n v="0.57099999999999995"/>
    <n v="0"/>
    <n v="0"/>
    <m/>
    <n v="2"/>
    <n v="2"/>
    <n v="1"/>
    <n v="3"/>
    <n v="5"/>
    <n v="8"/>
    <n v="7"/>
    <n v="0"/>
    <n v="1"/>
    <n v="2"/>
    <n v="4"/>
    <n v="10"/>
    <n v="6"/>
    <n v="12.3"/>
    <d v="2026-01-29T00:00:00"/>
    <m/>
    <m/>
    <m/>
    <n v="31.3"/>
  </r>
  <r>
    <x v="167"/>
    <s v="WAS"/>
    <s v="MIL"/>
    <s v="W"/>
    <d v="1899-12-31T04:31:00"/>
    <n v="4"/>
    <n v="9"/>
    <n v="0.44400000000000001"/>
    <n v="2"/>
    <n v="5"/>
    <n v="0.4"/>
    <n v="3"/>
    <n v="3"/>
    <n v="1"/>
    <n v="1"/>
    <n v="3"/>
    <n v="4"/>
    <n v="6"/>
    <n v="1"/>
    <n v="0"/>
    <n v="3"/>
    <n v="0"/>
    <n v="13"/>
    <n v="-2"/>
    <n v="12.1"/>
    <d v="2026-01-29T00:00:00"/>
    <m/>
    <m/>
    <m/>
    <n v="28.516666666666669"/>
  </r>
  <r>
    <x v="58"/>
    <s v="MIN"/>
    <s v="OKC"/>
    <s v="W"/>
    <d v="1899-12-31T00:42:00"/>
    <n v="5"/>
    <n v="14"/>
    <n v="0.35699999999999998"/>
    <n v="2"/>
    <n v="6"/>
    <n v="0.33300000000000002"/>
    <n v="1"/>
    <n v="1"/>
    <n v="1"/>
    <n v="1"/>
    <n v="4"/>
    <n v="5"/>
    <n v="5"/>
    <n v="4"/>
    <n v="1"/>
    <n v="2"/>
    <n v="3"/>
    <n v="13"/>
    <n v="13"/>
    <n v="12.1"/>
    <d v="2026-01-29T00:00:00"/>
    <m/>
    <m/>
    <m/>
    <n v="24.699999999999996"/>
  </r>
  <r>
    <x v="466"/>
    <s v="PHI"/>
    <s v="SAC"/>
    <s v="W"/>
    <d v="1899-12-31T12:04:00"/>
    <n v="7"/>
    <n v="15"/>
    <n v="0.46700000000000003"/>
    <n v="1"/>
    <n v="4"/>
    <n v="0.25"/>
    <n v="0"/>
    <n v="0"/>
    <m/>
    <n v="0"/>
    <n v="2"/>
    <n v="2"/>
    <n v="5"/>
    <n v="2"/>
    <n v="0"/>
    <n v="1"/>
    <n v="1"/>
    <n v="15"/>
    <n v="5"/>
    <n v="12"/>
    <d v="2026-01-29T00:00:00"/>
    <m/>
    <m/>
    <m/>
    <n v="36.066666666666663"/>
  </r>
  <r>
    <x v="173"/>
    <s v="ATL"/>
    <s v="HOU"/>
    <s v="L"/>
    <d v="1899-12-31T06:58:00"/>
    <n v="7"/>
    <n v="13"/>
    <n v="0.53800000000000003"/>
    <n v="2"/>
    <n v="5"/>
    <n v="0.4"/>
    <n v="1"/>
    <n v="2"/>
    <n v="0.5"/>
    <n v="0"/>
    <n v="2"/>
    <n v="2"/>
    <n v="2"/>
    <n v="1"/>
    <n v="1"/>
    <n v="2"/>
    <n v="0"/>
    <n v="17"/>
    <n v="-17"/>
    <n v="12"/>
    <d v="2026-01-29T00:00:00"/>
    <m/>
    <m/>
    <m/>
    <n v="30.966666666666669"/>
  </r>
  <r>
    <x v="456"/>
    <s v="MIL"/>
    <s v="WAS"/>
    <s v="L"/>
    <d v="1899-12-30T20:08:00"/>
    <n v="6"/>
    <n v="10"/>
    <n v="0.6"/>
    <n v="1"/>
    <n v="3"/>
    <n v="0.33300000000000002"/>
    <n v="0"/>
    <n v="0"/>
    <m/>
    <n v="2"/>
    <n v="4"/>
    <n v="6"/>
    <n v="1"/>
    <n v="1"/>
    <n v="0"/>
    <n v="0"/>
    <n v="2"/>
    <n v="13"/>
    <n v="-1"/>
    <n v="11.9"/>
    <d v="2026-01-29T00:00:00"/>
    <m/>
    <m/>
    <m/>
    <n v="20.133333333333333"/>
  </r>
  <r>
    <x v="318"/>
    <s v="DEN"/>
    <s v="BRK"/>
    <s v="W"/>
    <d v="1899-12-31T00:35:00"/>
    <n v="4"/>
    <n v="11"/>
    <n v="0.36399999999999999"/>
    <n v="0"/>
    <n v="1"/>
    <n v="0"/>
    <n v="4"/>
    <n v="4"/>
    <n v="1"/>
    <n v="2"/>
    <n v="7"/>
    <n v="9"/>
    <n v="3"/>
    <n v="1"/>
    <n v="0"/>
    <n v="0"/>
    <n v="3"/>
    <n v="12"/>
    <n v="11"/>
    <n v="11.3"/>
    <d v="2026-01-29T00:00:00"/>
    <m/>
    <m/>
    <m/>
    <n v="24.583333333333336"/>
  </r>
  <r>
    <x v="422"/>
    <s v="WAS"/>
    <s v="MIL"/>
    <s v="W"/>
    <d v="1899-12-31T03:50:00"/>
    <n v="3"/>
    <n v="6"/>
    <n v="0.5"/>
    <n v="0"/>
    <n v="1"/>
    <n v="0"/>
    <n v="2"/>
    <n v="2"/>
    <n v="1"/>
    <n v="3"/>
    <n v="7"/>
    <n v="10"/>
    <n v="1"/>
    <n v="2"/>
    <n v="2"/>
    <n v="1"/>
    <n v="3"/>
    <n v="8"/>
    <n v="14"/>
    <n v="11.1"/>
    <d v="2026-01-29T00:00:00"/>
    <m/>
    <m/>
    <m/>
    <n v="27.833333333333336"/>
  </r>
  <r>
    <x v="445"/>
    <s v="SAC"/>
    <s v="PHI"/>
    <s v="L"/>
    <d v="1899-12-31T10:13:00"/>
    <n v="4"/>
    <n v="7"/>
    <n v="0.57099999999999995"/>
    <n v="0"/>
    <n v="2"/>
    <n v="0"/>
    <n v="0"/>
    <n v="0"/>
    <m/>
    <n v="4"/>
    <n v="9"/>
    <n v="13"/>
    <n v="3"/>
    <n v="1"/>
    <n v="1"/>
    <n v="2"/>
    <n v="3"/>
    <n v="8"/>
    <n v="-1"/>
    <n v="10.8"/>
    <d v="2026-01-29T00:00:00"/>
    <m/>
    <m/>
    <m/>
    <n v="34.216666666666669"/>
  </r>
  <r>
    <x v="277"/>
    <s v="WAS"/>
    <s v="MIL"/>
    <s v="W"/>
    <d v="1899-12-31T01:53:00"/>
    <n v="5"/>
    <n v="10"/>
    <n v="0.5"/>
    <n v="1"/>
    <n v="3"/>
    <n v="0.33300000000000002"/>
    <n v="1"/>
    <n v="2"/>
    <n v="0.5"/>
    <n v="1"/>
    <n v="5"/>
    <n v="6"/>
    <n v="1"/>
    <n v="1"/>
    <n v="1"/>
    <n v="0"/>
    <n v="2"/>
    <n v="12"/>
    <n v="9"/>
    <n v="10.4"/>
    <d v="2026-01-29T00:00:00"/>
    <m/>
    <m/>
    <m/>
    <n v="25.883333333333333"/>
  </r>
  <r>
    <x v="55"/>
    <s v="MIA"/>
    <s v="CHI"/>
    <s v="W"/>
    <d v="1899-12-31T06:16:00"/>
    <n v="7"/>
    <n v="16"/>
    <n v="0.438"/>
    <n v="2"/>
    <n v="4"/>
    <n v="0.5"/>
    <n v="5"/>
    <n v="6"/>
    <n v="0.83299999999999996"/>
    <n v="0"/>
    <n v="0"/>
    <n v="0"/>
    <n v="1"/>
    <n v="2"/>
    <n v="0"/>
    <n v="4"/>
    <n v="2"/>
    <n v="21"/>
    <n v="-8"/>
    <n v="10.1"/>
    <d v="2026-01-29T00:00:00"/>
    <m/>
    <m/>
    <m/>
    <n v="30.266666666666666"/>
  </r>
  <r>
    <x v="465"/>
    <s v="CHI"/>
    <s v="MIA"/>
    <s v="L"/>
    <d v="1899-12-31T07:34:00"/>
    <n v="2"/>
    <n v="11"/>
    <n v="0.182"/>
    <n v="2"/>
    <n v="8"/>
    <n v="0.25"/>
    <n v="8"/>
    <n v="10"/>
    <n v="0.8"/>
    <n v="0"/>
    <n v="4"/>
    <n v="4"/>
    <n v="8"/>
    <n v="2"/>
    <n v="0"/>
    <n v="3"/>
    <n v="5"/>
    <n v="14"/>
    <n v="5"/>
    <n v="10.1"/>
    <d v="2026-01-29T00:00:00"/>
    <m/>
    <m/>
    <m/>
    <n v="31.566666666666666"/>
  </r>
  <r>
    <x v="148"/>
    <s v="DET"/>
    <s v="PHO"/>
    <s v="L"/>
    <d v="1899-12-31T05:33:00"/>
    <n v="5"/>
    <n v="9"/>
    <n v="0.55600000000000005"/>
    <n v="3"/>
    <n v="4"/>
    <n v="0.75"/>
    <n v="0"/>
    <n v="0"/>
    <m/>
    <n v="1"/>
    <n v="4"/>
    <n v="5"/>
    <n v="1"/>
    <n v="1"/>
    <n v="0"/>
    <n v="2"/>
    <n v="1"/>
    <n v="13"/>
    <n v="-2"/>
    <n v="9.9"/>
    <d v="2026-01-29T00:00:00"/>
    <m/>
    <m/>
    <m/>
    <n v="29.549999999999997"/>
  </r>
  <r>
    <x v="334"/>
    <s v="SAC"/>
    <s v="PHI"/>
    <s v="L"/>
    <d v="1899-12-31T04:14:00"/>
    <n v="6"/>
    <n v="10"/>
    <n v="0.6"/>
    <n v="0"/>
    <n v="1"/>
    <n v="0"/>
    <n v="2"/>
    <n v="4"/>
    <n v="0.5"/>
    <n v="4"/>
    <n v="3"/>
    <n v="7"/>
    <n v="3"/>
    <n v="0"/>
    <n v="0"/>
    <n v="3"/>
    <n v="4"/>
    <n v="14"/>
    <n v="-5"/>
    <n v="9.8000000000000007"/>
    <d v="2026-01-29T00:00:00"/>
    <m/>
    <m/>
    <m/>
    <n v="28.233333333333334"/>
  </r>
  <r>
    <x v="180"/>
    <s v="PHO"/>
    <s v="DET"/>
    <s v="W"/>
    <d v="1899-12-31T01:39:00"/>
    <n v="5"/>
    <n v="12"/>
    <n v="0.41699999999999998"/>
    <n v="5"/>
    <n v="11"/>
    <n v="0.45500000000000002"/>
    <n v="1"/>
    <n v="1"/>
    <n v="1"/>
    <n v="0"/>
    <n v="5"/>
    <n v="5"/>
    <n v="2"/>
    <n v="1"/>
    <n v="0"/>
    <n v="3"/>
    <n v="2"/>
    <n v="16"/>
    <n v="-1"/>
    <n v="9.6999999999999993"/>
    <d v="2026-01-29T00:00:00"/>
    <m/>
    <m/>
    <m/>
    <n v="25.650000000000002"/>
  </r>
  <r>
    <x v="237"/>
    <s v="DAL"/>
    <s v="CHO"/>
    <s v="L"/>
    <d v="1899-12-31T03:01:00"/>
    <n v="6"/>
    <n v="15"/>
    <n v="0.4"/>
    <n v="4"/>
    <n v="11"/>
    <n v="0.36399999999999999"/>
    <n v="0"/>
    <n v="0"/>
    <m/>
    <n v="1"/>
    <n v="2"/>
    <n v="3"/>
    <n v="1"/>
    <n v="1"/>
    <n v="0"/>
    <n v="0"/>
    <n v="3"/>
    <n v="16"/>
    <n v="3"/>
    <n v="9.6999999999999993"/>
    <d v="2026-01-29T00:00:00"/>
    <m/>
    <m/>
    <m/>
    <n v="27.016666666666669"/>
  </r>
  <r>
    <x v="210"/>
    <s v="ATL"/>
    <s v="HOU"/>
    <s v="L"/>
    <d v="1899-12-31T10:53:00"/>
    <n v="6"/>
    <n v="16"/>
    <n v="0.375"/>
    <n v="3"/>
    <n v="8"/>
    <n v="0.375"/>
    <n v="5"/>
    <n v="5"/>
    <n v="1"/>
    <n v="0"/>
    <n v="5"/>
    <n v="5"/>
    <n v="1"/>
    <n v="0"/>
    <n v="0"/>
    <n v="3"/>
    <n v="2"/>
    <n v="20"/>
    <n v="-26"/>
    <n v="9.6"/>
    <d v="2026-01-29T00:00:00"/>
    <m/>
    <m/>
    <m/>
    <n v="34.883333333333333"/>
  </r>
  <r>
    <x v="106"/>
    <s v="CHO"/>
    <s v="DAL"/>
    <s v="W"/>
    <d v="1899-12-31T08:04:00"/>
    <n v="5"/>
    <n v="9"/>
    <n v="0.55600000000000005"/>
    <n v="0"/>
    <n v="0"/>
    <m/>
    <n v="0"/>
    <n v="0"/>
    <m/>
    <n v="1"/>
    <n v="4"/>
    <n v="5"/>
    <n v="3"/>
    <n v="0"/>
    <n v="2"/>
    <n v="0"/>
    <n v="4"/>
    <n v="10"/>
    <n v="0"/>
    <n v="9.5"/>
    <d v="2026-01-29T00:00:00"/>
    <m/>
    <m/>
    <m/>
    <n v="32.066666666666663"/>
  </r>
  <r>
    <x v="166"/>
    <s v="BRK"/>
    <s v="DEN"/>
    <s v="L"/>
    <d v="1899-12-30T16:44:00"/>
    <n v="3"/>
    <n v="5"/>
    <n v="0.6"/>
    <n v="0"/>
    <n v="0"/>
    <m/>
    <n v="1"/>
    <n v="2"/>
    <n v="0.5"/>
    <n v="5"/>
    <n v="4"/>
    <n v="9"/>
    <n v="1"/>
    <n v="2"/>
    <n v="0"/>
    <n v="1"/>
    <n v="3"/>
    <n v="7"/>
    <n v="-12"/>
    <n v="9.5"/>
    <d v="2026-01-29T00:00:00"/>
    <m/>
    <m/>
    <m/>
    <n v="16.733333333333334"/>
  </r>
  <r>
    <x v="218"/>
    <s v="MIN"/>
    <s v="OKC"/>
    <s v="W"/>
    <d v="1899-12-31T07:30:00"/>
    <n v="4"/>
    <n v="13"/>
    <n v="0.308"/>
    <n v="3"/>
    <n v="9"/>
    <n v="0.33300000000000002"/>
    <n v="0"/>
    <n v="0"/>
    <m/>
    <n v="2"/>
    <n v="3"/>
    <n v="5"/>
    <n v="5"/>
    <n v="2"/>
    <n v="1"/>
    <n v="1"/>
    <n v="4"/>
    <n v="11"/>
    <n v="12"/>
    <n v="9.4"/>
    <d v="2026-01-29T00:00:00"/>
    <m/>
    <m/>
    <m/>
    <n v="31.5"/>
  </r>
  <r>
    <x v="116"/>
    <s v="DAL"/>
    <s v="CHO"/>
    <s v="L"/>
    <d v="1899-12-31T11:05:00"/>
    <n v="6"/>
    <n v="19"/>
    <n v="0.316"/>
    <n v="1"/>
    <n v="5"/>
    <n v="0.2"/>
    <n v="1"/>
    <n v="1"/>
    <n v="1"/>
    <n v="3"/>
    <n v="6"/>
    <n v="9"/>
    <n v="3"/>
    <n v="1"/>
    <n v="2"/>
    <n v="1"/>
    <n v="3"/>
    <n v="14"/>
    <n v="-5"/>
    <n v="9.3000000000000007"/>
    <d v="2026-01-29T00:00:00"/>
    <m/>
    <m/>
    <m/>
    <n v="35.083333333333336"/>
  </r>
  <r>
    <x v="21"/>
    <s v="OKC"/>
    <s v="MIN"/>
    <s v="L"/>
    <d v="1899-12-31T00:46:00"/>
    <n v="3"/>
    <n v="8"/>
    <n v="0.375"/>
    <n v="2"/>
    <n v="4"/>
    <n v="0.5"/>
    <n v="2"/>
    <n v="2"/>
    <n v="1"/>
    <n v="1"/>
    <n v="3"/>
    <n v="4"/>
    <n v="5"/>
    <n v="2"/>
    <n v="0"/>
    <n v="3"/>
    <n v="1"/>
    <n v="10"/>
    <n v="-15"/>
    <n v="9.3000000000000007"/>
    <d v="2026-01-29T00:00:00"/>
    <m/>
    <m/>
    <m/>
    <n v="24.766666666666669"/>
  </r>
  <r>
    <x v="298"/>
    <s v="CHI"/>
    <s v="MIA"/>
    <s v="L"/>
    <d v="1899-12-30T15:19:00"/>
    <n v="4"/>
    <n v="7"/>
    <n v="0.57099999999999995"/>
    <n v="1"/>
    <n v="1"/>
    <n v="1"/>
    <n v="2"/>
    <n v="2"/>
    <n v="1"/>
    <n v="3"/>
    <n v="2"/>
    <n v="5"/>
    <n v="0"/>
    <n v="0"/>
    <n v="0"/>
    <n v="1"/>
    <n v="1"/>
    <n v="11"/>
    <n v="-11"/>
    <n v="9"/>
    <d v="2026-01-29T00:00:00"/>
    <m/>
    <m/>
    <m/>
    <n v="15.316666666666666"/>
  </r>
  <r>
    <x v="8"/>
    <s v="OKC"/>
    <s v="MIN"/>
    <s v="L"/>
    <d v="1899-12-31T01:30:00"/>
    <n v="5"/>
    <n v="11"/>
    <n v="0.45500000000000002"/>
    <n v="1"/>
    <n v="5"/>
    <n v="0.2"/>
    <n v="2"/>
    <n v="2"/>
    <n v="1"/>
    <n v="1"/>
    <n v="0"/>
    <n v="1"/>
    <n v="0"/>
    <n v="1"/>
    <n v="1"/>
    <n v="0"/>
    <n v="2"/>
    <n v="13"/>
    <n v="-9"/>
    <n v="8.9"/>
    <d v="2026-01-29T00:00:00"/>
    <m/>
    <m/>
    <m/>
    <n v="25.5"/>
  </r>
  <r>
    <x v="22"/>
    <s v="HOU"/>
    <s v="ATL"/>
    <s v="W"/>
    <d v="1899-12-31T01:47:00"/>
    <n v="5"/>
    <n v="14"/>
    <n v="0.35699999999999998"/>
    <n v="3"/>
    <n v="7"/>
    <n v="0.42899999999999999"/>
    <n v="0"/>
    <n v="0"/>
    <m/>
    <n v="0"/>
    <n v="4"/>
    <n v="4"/>
    <n v="4"/>
    <n v="1"/>
    <n v="0"/>
    <n v="1"/>
    <n v="1"/>
    <n v="13"/>
    <n v="20"/>
    <n v="8.8000000000000007"/>
    <d v="2026-01-29T00:00:00"/>
    <m/>
    <m/>
    <m/>
    <n v="25.783333333333335"/>
  </r>
  <r>
    <x v="299"/>
    <s v="CHI"/>
    <s v="MIA"/>
    <s v="L"/>
    <d v="1899-12-30T14:58:00"/>
    <n v="2"/>
    <n v="3"/>
    <n v="0.66700000000000004"/>
    <n v="2"/>
    <n v="2"/>
    <n v="1"/>
    <n v="2"/>
    <n v="2"/>
    <n v="1"/>
    <n v="1"/>
    <n v="3"/>
    <n v="4"/>
    <n v="2"/>
    <n v="1"/>
    <n v="0"/>
    <n v="2"/>
    <n v="0"/>
    <n v="8"/>
    <n v="-4"/>
    <n v="8.6999999999999993"/>
    <d v="2026-01-29T00:00:00"/>
    <m/>
    <m/>
    <m/>
    <n v="14.966666666666667"/>
  </r>
  <r>
    <x v="222"/>
    <s v="BRK"/>
    <s v="DEN"/>
    <s v="L"/>
    <d v="1899-12-31T06:19:00"/>
    <n v="4"/>
    <n v="7"/>
    <n v="0.57099999999999995"/>
    <n v="0"/>
    <n v="1"/>
    <n v="0"/>
    <n v="1"/>
    <n v="2"/>
    <n v="0.5"/>
    <n v="0"/>
    <n v="2"/>
    <n v="2"/>
    <n v="4"/>
    <n v="0"/>
    <n v="1"/>
    <n v="0"/>
    <n v="2"/>
    <n v="9"/>
    <n v="4"/>
    <n v="8.6"/>
    <d v="2026-01-29T00:00:00"/>
    <m/>
    <m/>
    <m/>
    <n v="30.31666666666667"/>
  </r>
  <r>
    <x v="320"/>
    <s v="DEN"/>
    <s v="BRK"/>
    <s v="W"/>
    <d v="1899-12-31T08:59:00"/>
    <n v="5"/>
    <n v="7"/>
    <n v="0.71399999999999997"/>
    <n v="1"/>
    <n v="1"/>
    <n v="1"/>
    <n v="1"/>
    <n v="3"/>
    <n v="0.33300000000000002"/>
    <n v="0"/>
    <n v="3"/>
    <n v="3"/>
    <n v="3"/>
    <n v="0"/>
    <n v="0"/>
    <n v="2"/>
    <n v="2"/>
    <n v="12"/>
    <n v="13"/>
    <n v="8.5"/>
    <d v="2026-01-29T00:00:00"/>
    <m/>
    <m/>
    <m/>
    <n v="32.983333333333334"/>
  </r>
  <r>
    <x v="1"/>
    <s v="HOU"/>
    <s v="ATL"/>
    <s v="W"/>
    <d v="1899-12-31T03:55:00"/>
    <n v="3"/>
    <n v="14"/>
    <n v="0.214"/>
    <n v="0"/>
    <n v="0"/>
    <m/>
    <n v="3"/>
    <n v="4"/>
    <n v="0.75"/>
    <n v="7"/>
    <n v="6"/>
    <n v="13"/>
    <n v="4"/>
    <n v="0"/>
    <n v="3"/>
    <n v="2"/>
    <n v="3"/>
    <n v="9"/>
    <n v="5"/>
    <n v="8.4"/>
    <d v="2026-01-29T00:00:00"/>
    <m/>
    <m/>
    <m/>
    <n v="27.916666666666664"/>
  </r>
  <r>
    <x v="14"/>
    <s v="OKC"/>
    <s v="MIN"/>
    <s v="L"/>
    <d v="1899-12-30T18:20:00"/>
    <n v="3"/>
    <n v="6"/>
    <n v="0.5"/>
    <n v="0"/>
    <n v="0"/>
    <m/>
    <n v="5"/>
    <n v="6"/>
    <n v="0.83299999999999996"/>
    <n v="3"/>
    <n v="2"/>
    <n v="5"/>
    <n v="2"/>
    <n v="0"/>
    <n v="0"/>
    <n v="2"/>
    <n v="4"/>
    <n v="11"/>
    <n v="-7"/>
    <n v="8.1"/>
    <d v="2026-01-29T00:00:00"/>
    <m/>
    <m/>
    <m/>
    <n v="18.333333333333332"/>
  </r>
  <r>
    <x v="168"/>
    <s v="SAC"/>
    <s v="PHI"/>
    <s v="L"/>
    <d v="1899-12-30T19:36:00"/>
    <n v="4"/>
    <n v="7"/>
    <n v="0.57099999999999995"/>
    <n v="2"/>
    <n v="5"/>
    <n v="0.4"/>
    <n v="0"/>
    <n v="0"/>
    <m/>
    <n v="0"/>
    <n v="0"/>
    <n v="0"/>
    <n v="0"/>
    <n v="1"/>
    <n v="1"/>
    <n v="0"/>
    <n v="1"/>
    <n v="10"/>
    <n v="10"/>
    <n v="8"/>
    <d v="2026-01-29T00:00:00"/>
    <m/>
    <m/>
    <m/>
    <n v="19.600000000000001"/>
  </r>
  <r>
    <x v="77"/>
    <s v="SAC"/>
    <s v="PHI"/>
    <s v="L"/>
    <d v="1899-12-31T04:41:00"/>
    <n v="5"/>
    <n v="16"/>
    <n v="0.313"/>
    <n v="2"/>
    <n v="6"/>
    <n v="0.33300000000000002"/>
    <n v="5"/>
    <n v="5"/>
    <n v="1"/>
    <n v="0"/>
    <n v="1"/>
    <n v="1"/>
    <n v="3"/>
    <n v="2"/>
    <n v="0"/>
    <n v="3"/>
    <n v="3"/>
    <n v="17"/>
    <n v="-3"/>
    <n v="8"/>
    <d v="2026-01-29T00:00:00"/>
    <m/>
    <m/>
    <m/>
    <n v="28.683333333333337"/>
  </r>
  <r>
    <x v="70"/>
    <s v="WAS"/>
    <s v="MIL"/>
    <s v="W"/>
    <d v="1899-12-31T02:02:00"/>
    <n v="4"/>
    <n v="9"/>
    <n v="0.44400000000000001"/>
    <n v="1"/>
    <n v="4"/>
    <n v="0.25"/>
    <n v="4"/>
    <n v="4"/>
    <n v="1"/>
    <n v="0"/>
    <n v="6"/>
    <n v="6"/>
    <n v="4"/>
    <n v="0"/>
    <n v="0"/>
    <n v="5"/>
    <n v="0"/>
    <n v="13"/>
    <n v="6"/>
    <n v="7.9"/>
    <d v="2026-01-29T00:00:00"/>
    <m/>
    <m/>
    <m/>
    <n v="26.033333333333331"/>
  </r>
  <r>
    <x v="46"/>
    <s v="CHI"/>
    <s v="MIA"/>
    <s v="L"/>
    <d v="1899-12-31T13:22:00"/>
    <n v="6"/>
    <n v="18"/>
    <n v="0.33300000000000002"/>
    <n v="1"/>
    <n v="5"/>
    <n v="0.2"/>
    <n v="2"/>
    <n v="2"/>
    <n v="1"/>
    <n v="3"/>
    <n v="7"/>
    <n v="10"/>
    <n v="3"/>
    <n v="0"/>
    <n v="0"/>
    <n v="2"/>
    <n v="3"/>
    <n v="15"/>
    <n v="9"/>
    <n v="7.9"/>
    <d v="2026-01-29T00:00:00"/>
    <m/>
    <m/>
    <m/>
    <n v="37.366666666666667"/>
  </r>
  <r>
    <x v="292"/>
    <s v="DAL"/>
    <s v="CHO"/>
    <s v="L"/>
    <d v="1899-12-31T03:14:00"/>
    <n v="2"/>
    <n v="6"/>
    <n v="0.33300000000000002"/>
    <n v="2"/>
    <n v="2"/>
    <n v="1"/>
    <n v="0"/>
    <n v="0"/>
    <m/>
    <n v="2"/>
    <n v="9"/>
    <n v="11"/>
    <n v="2"/>
    <n v="1"/>
    <n v="2"/>
    <n v="2"/>
    <n v="2"/>
    <n v="6"/>
    <n v="-11"/>
    <n v="7.7"/>
    <d v="2026-01-29T00:00:00"/>
    <m/>
    <m/>
    <m/>
    <n v="27.233333333333334"/>
  </r>
  <r>
    <x v="274"/>
    <s v="SAC"/>
    <s v="PHI"/>
    <s v="L"/>
    <d v="1899-12-30T18:47:00"/>
    <n v="3"/>
    <n v="4"/>
    <n v="0.75"/>
    <n v="0"/>
    <n v="1"/>
    <n v="0"/>
    <n v="2"/>
    <n v="2"/>
    <n v="1"/>
    <n v="3"/>
    <n v="4"/>
    <n v="7"/>
    <n v="0"/>
    <n v="1"/>
    <n v="0"/>
    <n v="1"/>
    <n v="5"/>
    <n v="8"/>
    <n v="4"/>
    <n v="7.7"/>
    <d v="2026-01-29T00:00:00"/>
    <m/>
    <m/>
    <m/>
    <n v="18.783333333333331"/>
  </r>
  <r>
    <x v="226"/>
    <s v="MIN"/>
    <s v="OKC"/>
    <s v="W"/>
    <d v="1899-12-30T14:43:00"/>
    <n v="3"/>
    <n v="4"/>
    <n v="0.75"/>
    <n v="1"/>
    <n v="2"/>
    <n v="0.5"/>
    <n v="0"/>
    <n v="0"/>
    <m/>
    <n v="1"/>
    <n v="2"/>
    <n v="3"/>
    <n v="1"/>
    <n v="0"/>
    <n v="1"/>
    <n v="0"/>
    <n v="2"/>
    <n v="7"/>
    <n v="0"/>
    <n v="7.3"/>
    <d v="2026-01-29T00:00:00"/>
    <m/>
    <m/>
    <m/>
    <n v="14.716666666666669"/>
  </r>
  <r>
    <x v="184"/>
    <s v="DAL"/>
    <s v="CHO"/>
    <s v="L"/>
    <d v="1899-12-31T05:12:00"/>
    <n v="6"/>
    <n v="15"/>
    <n v="0.4"/>
    <n v="1"/>
    <n v="7"/>
    <n v="0.14299999999999999"/>
    <n v="0"/>
    <n v="0"/>
    <m/>
    <n v="0"/>
    <n v="3"/>
    <n v="3"/>
    <n v="3"/>
    <n v="0"/>
    <n v="1"/>
    <n v="1"/>
    <n v="1"/>
    <n v="13"/>
    <n v="-13"/>
    <n v="7.2"/>
    <d v="2026-01-29T00:00:00"/>
    <m/>
    <m/>
    <m/>
    <n v="29.199999999999996"/>
  </r>
  <r>
    <x v="421"/>
    <s v="OKC"/>
    <s v="MIN"/>
    <s v="L"/>
    <d v="1899-12-31T01:10:00"/>
    <n v="2"/>
    <n v="7"/>
    <n v="0.28599999999999998"/>
    <n v="2"/>
    <n v="6"/>
    <n v="0.33300000000000002"/>
    <n v="0"/>
    <n v="0"/>
    <m/>
    <n v="0"/>
    <n v="3"/>
    <n v="3"/>
    <n v="3"/>
    <n v="3"/>
    <n v="1"/>
    <n v="1"/>
    <n v="1"/>
    <n v="6"/>
    <n v="-2"/>
    <n v="7.2"/>
    <d v="2026-01-29T00:00:00"/>
    <m/>
    <m/>
    <m/>
    <n v="25.166666666666668"/>
  </r>
  <r>
    <x v="140"/>
    <s v="BRK"/>
    <s v="DEN"/>
    <s v="L"/>
    <d v="1899-12-31T04:56:00"/>
    <n v="3"/>
    <n v="9"/>
    <n v="0.33300000000000002"/>
    <n v="2"/>
    <n v="5"/>
    <n v="0.4"/>
    <n v="4"/>
    <n v="5"/>
    <n v="0.8"/>
    <n v="2"/>
    <n v="4"/>
    <n v="6"/>
    <n v="1"/>
    <n v="0"/>
    <n v="0"/>
    <n v="2"/>
    <n v="2"/>
    <n v="12"/>
    <n v="11"/>
    <n v="7"/>
    <d v="2026-01-29T00:00:00"/>
    <m/>
    <m/>
    <m/>
    <n v="28.93333333333333"/>
  </r>
  <r>
    <x v="94"/>
    <s v="DET"/>
    <s v="PHO"/>
    <s v="L"/>
    <d v="1899-12-31T01:08:00"/>
    <n v="3"/>
    <n v="6"/>
    <n v="0.5"/>
    <n v="0"/>
    <n v="0"/>
    <m/>
    <n v="0"/>
    <n v="0"/>
    <m/>
    <n v="1"/>
    <n v="3"/>
    <n v="4"/>
    <n v="6"/>
    <n v="0"/>
    <n v="0"/>
    <n v="1"/>
    <n v="2"/>
    <n v="6"/>
    <n v="-3"/>
    <n v="7"/>
    <d v="2026-01-29T00:00:00"/>
    <m/>
    <m/>
    <m/>
    <n v="25.133333333333333"/>
  </r>
  <r>
    <x v="50"/>
    <s v="PHI"/>
    <s v="SAC"/>
    <s v="W"/>
    <d v="1899-12-31T11:05:00"/>
    <n v="2"/>
    <n v="7"/>
    <n v="0.28599999999999998"/>
    <n v="1"/>
    <n v="5"/>
    <n v="0.2"/>
    <n v="0"/>
    <n v="0"/>
    <m/>
    <n v="2"/>
    <n v="3"/>
    <n v="5"/>
    <n v="3"/>
    <n v="3"/>
    <n v="0"/>
    <n v="1"/>
    <n v="1"/>
    <n v="5"/>
    <n v="0"/>
    <n v="6.9"/>
    <d v="2026-01-29T00:00:00"/>
    <m/>
    <m/>
    <m/>
    <n v="35.083333333333336"/>
  </r>
  <r>
    <x v="440"/>
    <s v="BRK"/>
    <s v="DEN"/>
    <s v="L"/>
    <d v="1899-12-31T03:33:00"/>
    <n v="3"/>
    <n v="7"/>
    <n v="0.42899999999999999"/>
    <n v="1"/>
    <n v="4"/>
    <n v="0.25"/>
    <n v="0"/>
    <n v="0"/>
    <m/>
    <n v="2"/>
    <n v="2"/>
    <n v="4"/>
    <n v="3"/>
    <n v="0"/>
    <n v="1"/>
    <n v="0"/>
    <n v="3"/>
    <n v="7"/>
    <n v="5"/>
    <n v="6.9"/>
    <d v="2026-01-29T00:00:00"/>
    <m/>
    <m/>
    <m/>
    <n v="27.55"/>
  </r>
  <r>
    <x v="203"/>
    <s v="PHO"/>
    <s v="DET"/>
    <s v="W"/>
    <d v="1899-12-30T20:22:00"/>
    <n v="2"/>
    <n v="3"/>
    <n v="0.66700000000000004"/>
    <n v="0"/>
    <n v="0"/>
    <m/>
    <n v="2"/>
    <n v="4"/>
    <n v="0.5"/>
    <n v="4"/>
    <n v="5"/>
    <n v="9"/>
    <n v="2"/>
    <n v="1"/>
    <n v="0"/>
    <n v="2"/>
    <n v="5"/>
    <n v="6"/>
    <n v="19"/>
    <n v="6.6"/>
    <d v="2026-01-29T00:00:00"/>
    <m/>
    <m/>
    <m/>
    <n v="20.366666666666667"/>
  </r>
  <r>
    <x v="341"/>
    <s v="ATL"/>
    <s v="HOU"/>
    <s v="L"/>
    <d v="1899-12-31T02:59:00"/>
    <n v="4"/>
    <n v="7"/>
    <n v="0.57099999999999995"/>
    <n v="1"/>
    <n v="3"/>
    <n v="0.33300000000000002"/>
    <n v="0"/>
    <n v="0"/>
    <m/>
    <n v="0"/>
    <n v="4"/>
    <n v="4"/>
    <n v="1"/>
    <n v="2"/>
    <n v="0"/>
    <n v="1"/>
    <n v="5"/>
    <n v="9"/>
    <n v="2"/>
    <n v="6.6"/>
    <d v="2026-01-29T00:00:00"/>
    <m/>
    <m/>
    <m/>
    <n v="26.983333333333331"/>
  </r>
  <r>
    <x v="428"/>
    <s v="DAL"/>
    <s v="CHO"/>
    <s v="L"/>
    <d v="1899-12-31T01:12:00"/>
    <n v="2"/>
    <n v="4"/>
    <n v="0.5"/>
    <n v="0"/>
    <n v="0"/>
    <m/>
    <n v="1"/>
    <n v="2"/>
    <n v="0.5"/>
    <n v="2"/>
    <n v="2"/>
    <n v="4"/>
    <n v="3"/>
    <n v="0"/>
    <n v="1"/>
    <n v="1"/>
    <n v="0"/>
    <n v="5"/>
    <n v="-8"/>
    <n v="6.4"/>
    <d v="2026-01-29T00:00:00"/>
    <m/>
    <m/>
    <m/>
    <n v="25.200000000000003"/>
  </r>
  <r>
    <x v="53"/>
    <s v="DET"/>
    <s v="PHO"/>
    <s v="L"/>
    <d v="1899-12-30T23:33:00"/>
    <n v="4"/>
    <n v="5"/>
    <n v="0.8"/>
    <n v="0"/>
    <n v="0"/>
    <m/>
    <n v="3"/>
    <n v="5"/>
    <n v="0.6"/>
    <n v="0"/>
    <n v="2"/>
    <n v="2"/>
    <n v="0"/>
    <n v="1"/>
    <n v="0"/>
    <n v="2"/>
    <n v="4"/>
    <n v="11"/>
    <n v="-19"/>
    <n v="6.3"/>
    <d v="2026-01-29T00:00:00"/>
    <m/>
    <m/>
    <m/>
    <n v="23.549999999999997"/>
  </r>
  <r>
    <x v="209"/>
    <s v="BRK"/>
    <s v="DEN"/>
    <s v="L"/>
    <d v="1899-12-30T13:01:00"/>
    <n v="3"/>
    <n v="5"/>
    <n v="0.6"/>
    <n v="2"/>
    <n v="3"/>
    <n v="0.66700000000000004"/>
    <n v="0"/>
    <n v="0"/>
    <m/>
    <n v="0"/>
    <n v="1"/>
    <n v="1"/>
    <n v="1"/>
    <n v="0"/>
    <n v="0"/>
    <n v="0"/>
    <n v="1"/>
    <n v="8"/>
    <n v="-8"/>
    <n v="6.3"/>
    <d v="2026-01-29T00:00:00"/>
    <m/>
    <m/>
    <m/>
    <n v="13.016666666666666"/>
  </r>
  <r>
    <x v="121"/>
    <s v="CHO"/>
    <s v="DAL"/>
    <s v="W"/>
    <d v="1899-12-30T20:18:00"/>
    <n v="3"/>
    <n v="10"/>
    <n v="0.3"/>
    <n v="2"/>
    <n v="5"/>
    <n v="0.4"/>
    <n v="0"/>
    <n v="0"/>
    <m/>
    <n v="1"/>
    <n v="1"/>
    <n v="2"/>
    <n v="2"/>
    <n v="1"/>
    <n v="2"/>
    <n v="0"/>
    <n v="2"/>
    <n v="8"/>
    <n v="-7"/>
    <n v="6.2"/>
    <d v="2026-01-29T00:00:00"/>
    <m/>
    <m/>
    <m/>
    <n v="20.3"/>
  </r>
  <r>
    <x v="363"/>
    <s v="ATL"/>
    <s v="HOU"/>
    <s v="L"/>
    <d v="1899-12-31T01:40:00"/>
    <n v="3"/>
    <n v="7"/>
    <n v="0.42899999999999999"/>
    <n v="0"/>
    <n v="2"/>
    <n v="0"/>
    <n v="0"/>
    <n v="0"/>
    <m/>
    <n v="3"/>
    <n v="4"/>
    <n v="7"/>
    <n v="2"/>
    <n v="1"/>
    <n v="1"/>
    <n v="1"/>
    <n v="4"/>
    <n v="6"/>
    <n v="-13"/>
    <n v="6.1"/>
    <d v="2026-01-29T00:00:00"/>
    <m/>
    <m/>
    <m/>
    <n v="25.666666666666664"/>
  </r>
  <r>
    <x v="250"/>
    <s v="ATL"/>
    <s v="HOU"/>
    <s v="L"/>
    <d v="1899-12-31T07:29:00"/>
    <n v="2"/>
    <n v="12"/>
    <n v="0.16700000000000001"/>
    <n v="0"/>
    <n v="3"/>
    <n v="0"/>
    <n v="0"/>
    <n v="0"/>
    <m/>
    <n v="4"/>
    <n v="2"/>
    <n v="6"/>
    <n v="7"/>
    <n v="3"/>
    <n v="0"/>
    <n v="1"/>
    <n v="2"/>
    <n v="4"/>
    <n v="2"/>
    <n v="5.9"/>
    <d v="2026-01-29T00:00:00"/>
    <m/>
    <m/>
    <m/>
    <n v="31.483333333333331"/>
  </r>
  <r>
    <x v="373"/>
    <s v="DEN"/>
    <s v="BRK"/>
    <s v="W"/>
    <d v="1899-12-30T21:55:00"/>
    <n v="2"/>
    <n v="6"/>
    <n v="0.33300000000000002"/>
    <n v="1"/>
    <n v="2"/>
    <n v="0.5"/>
    <n v="2"/>
    <n v="2"/>
    <n v="1"/>
    <n v="0"/>
    <n v="1"/>
    <n v="1"/>
    <n v="1"/>
    <n v="2"/>
    <n v="0"/>
    <n v="0"/>
    <n v="2"/>
    <n v="7"/>
    <n v="11"/>
    <n v="5.8"/>
    <d v="2026-01-29T00:00:00"/>
    <m/>
    <m/>
    <m/>
    <n v="21.916666666666664"/>
  </r>
  <r>
    <x v="371"/>
    <s v="DEN"/>
    <s v="BRK"/>
    <s v="W"/>
    <d v="1899-12-30T22:50:00"/>
    <n v="2"/>
    <n v="4"/>
    <n v="0.5"/>
    <n v="0"/>
    <n v="0"/>
    <m/>
    <n v="0"/>
    <n v="0"/>
    <m/>
    <n v="3"/>
    <n v="4"/>
    <n v="7"/>
    <n v="1"/>
    <n v="0"/>
    <n v="2"/>
    <n v="1"/>
    <n v="2"/>
    <n v="4"/>
    <n v="-3"/>
    <n v="5.6"/>
    <d v="2026-01-29T00:00:00"/>
    <m/>
    <m/>
    <m/>
    <n v="22.833333333333332"/>
  </r>
  <r>
    <x v="179"/>
    <s v="PHO"/>
    <s v="DET"/>
    <s v="W"/>
    <d v="1899-12-31T00:47:00"/>
    <n v="3"/>
    <n v="5"/>
    <n v="0.6"/>
    <n v="0"/>
    <n v="0"/>
    <m/>
    <n v="0"/>
    <n v="0"/>
    <m/>
    <n v="1"/>
    <n v="4"/>
    <n v="5"/>
    <n v="1"/>
    <n v="0"/>
    <n v="1"/>
    <n v="1"/>
    <n v="1"/>
    <n v="6"/>
    <n v="2"/>
    <n v="5.6"/>
    <d v="2026-01-29T00:00:00"/>
    <m/>
    <m/>
    <m/>
    <n v="24.783333333333331"/>
  </r>
  <r>
    <x v="125"/>
    <s v="WAS"/>
    <s v="MIL"/>
    <s v="W"/>
    <d v="1899-12-30T11:28:00"/>
    <n v="2"/>
    <n v="7"/>
    <n v="0.28599999999999998"/>
    <n v="0"/>
    <n v="3"/>
    <n v="0"/>
    <n v="4"/>
    <n v="4"/>
    <n v="1"/>
    <n v="0"/>
    <n v="0"/>
    <n v="0"/>
    <n v="2"/>
    <n v="0"/>
    <n v="0"/>
    <n v="0"/>
    <n v="0"/>
    <n v="8"/>
    <n v="10"/>
    <n v="5.3"/>
    <d v="2026-01-29T00:00:00"/>
    <m/>
    <m/>
    <m/>
    <n v="11.466666666666667"/>
  </r>
  <r>
    <x v="150"/>
    <s v="CHO"/>
    <s v="DAL"/>
    <s v="W"/>
    <d v="1899-12-30T15:27:00"/>
    <n v="1"/>
    <n v="2"/>
    <n v="0.5"/>
    <n v="0"/>
    <n v="0"/>
    <m/>
    <n v="3"/>
    <n v="4"/>
    <n v="0.75"/>
    <n v="1"/>
    <n v="2"/>
    <n v="3"/>
    <n v="0"/>
    <n v="0"/>
    <n v="1"/>
    <n v="0"/>
    <n v="1"/>
    <n v="5"/>
    <n v="0"/>
    <n v="5.2"/>
    <d v="2026-01-29T00:00:00"/>
    <m/>
    <m/>
    <m/>
    <n v="15.450000000000001"/>
  </r>
  <r>
    <x v="281"/>
    <s v="DAL"/>
    <s v="CHO"/>
    <s v="L"/>
    <d v="1899-12-30T17:18:00"/>
    <n v="0"/>
    <n v="1"/>
    <n v="0"/>
    <n v="0"/>
    <n v="0"/>
    <m/>
    <n v="3"/>
    <n v="4"/>
    <n v="0.75"/>
    <n v="2"/>
    <n v="3"/>
    <n v="5"/>
    <n v="0"/>
    <n v="1"/>
    <n v="1"/>
    <n v="0"/>
    <n v="2"/>
    <n v="3"/>
    <n v="11"/>
    <n v="5.0999999999999996"/>
    <d v="2026-01-29T00:00:00"/>
    <m/>
    <m/>
    <m/>
    <n v="17.3"/>
  </r>
  <r>
    <x v="136"/>
    <s v="PHO"/>
    <s v="DET"/>
    <s v="W"/>
    <d v="1899-12-31T04:16:00"/>
    <n v="4"/>
    <n v="8"/>
    <n v="0.5"/>
    <n v="2"/>
    <n v="5"/>
    <n v="0.4"/>
    <n v="0"/>
    <n v="0"/>
    <m/>
    <n v="0"/>
    <n v="2"/>
    <n v="2"/>
    <n v="2"/>
    <n v="1"/>
    <n v="0"/>
    <n v="2"/>
    <n v="5"/>
    <n v="10"/>
    <n v="3"/>
    <n v="5"/>
    <d v="2026-01-29T00:00:00"/>
    <m/>
    <m/>
    <m/>
    <n v="28.266666666666666"/>
  </r>
  <r>
    <x v="224"/>
    <s v="MIA"/>
    <s v="CHI"/>
    <s v="W"/>
    <d v="1899-12-30T17:15:00"/>
    <n v="4"/>
    <n v="9"/>
    <n v="0.44400000000000001"/>
    <n v="0"/>
    <n v="3"/>
    <n v="0"/>
    <n v="0"/>
    <n v="0"/>
    <m/>
    <n v="1"/>
    <n v="3"/>
    <n v="4"/>
    <n v="1"/>
    <n v="0"/>
    <n v="0"/>
    <n v="0"/>
    <n v="2"/>
    <n v="8"/>
    <n v="12"/>
    <n v="4.8"/>
    <d v="2026-01-29T00:00:00"/>
    <m/>
    <m/>
    <m/>
    <n v="17.25"/>
  </r>
  <r>
    <x v="297"/>
    <s v="CHI"/>
    <s v="MIA"/>
    <s v="L"/>
    <d v="1899-12-31T02:12:00"/>
    <n v="3"/>
    <n v="7"/>
    <n v="0.42899999999999999"/>
    <n v="2"/>
    <n v="3"/>
    <n v="0.66700000000000004"/>
    <n v="0"/>
    <n v="0"/>
    <m/>
    <n v="2"/>
    <n v="0"/>
    <n v="2"/>
    <n v="0"/>
    <n v="0"/>
    <n v="1"/>
    <n v="0"/>
    <n v="4"/>
    <n v="8"/>
    <n v="-7"/>
    <n v="4.8"/>
    <d v="2026-01-29T00:00:00"/>
    <m/>
    <m/>
    <m/>
    <n v="26.199999999999996"/>
  </r>
  <r>
    <x v="481"/>
    <s v="OKC"/>
    <s v="MIN"/>
    <s v="L"/>
    <d v="1899-12-30T18:05:00"/>
    <n v="3"/>
    <n v="6"/>
    <n v="0.5"/>
    <n v="1"/>
    <n v="2"/>
    <n v="0.5"/>
    <n v="0"/>
    <n v="0"/>
    <m/>
    <n v="1"/>
    <n v="2"/>
    <n v="3"/>
    <n v="1"/>
    <n v="1"/>
    <n v="0"/>
    <n v="2"/>
    <n v="1"/>
    <n v="7"/>
    <n v="1"/>
    <n v="4.5999999999999996"/>
    <d v="2026-01-29T00:00:00"/>
    <m/>
    <m/>
    <m/>
    <n v="18.083333333333332"/>
  </r>
  <r>
    <x v="33"/>
    <s v="OKC"/>
    <s v="MIN"/>
    <s v="L"/>
    <d v="1899-12-31T03:00:00"/>
    <n v="2"/>
    <n v="6"/>
    <n v="0.33300000000000002"/>
    <n v="1"/>
    <n v="3"/>
    <n v="0.33300000000000002"/>
    <n v="0"/>
    <n v="0"/>
    <m/>
    <n v="0"/>
    <n v="4"/>
    <n v="4"/>
    <n v="1"/>
    <n v="1"/>
    <n v="0"/>
    <n v="0"/>
    <n v="0"/>
    <n v="5"/>
    <n v="-8"/>
    <n v="4.5"/>
    <d v="2026-01-29T00:00:00"/>
    <m/>
    <m/>
    <m/>
    <n v="27"/>
  </r>
  <r>
    <x v="90"/>
    <s v="PHI"/>
    <s v="SAC"/>
    <s v="W"/>
    <d v="1899-12-30T20:48:00"/>
    <n v="1"/>
    <n v="1"/>
    <n v="1"/>
    <n v="0"/>
    <n v="0"/>
    <m/>
    <n v="3"/>
    <n v="3"/>
    <n v="1"/>
    <n v="0"/>
    <n v="1"/>
    <n v="1"/>
    <n v="0"/>
    <n v="1"/>
    <n v="0"/>
    <n v="0"/>
    <n v="4"/>
    <n v="5"/>
    <n v="-5"/>
    <n v="4.4000000000000004"/>
    <d v="2026-01-29T00:00:00"/>
    <m/>
    <m/>
    <m/>
    <n v="20.8"/>
  </r>
  <r>
    <x v="367"/>
    <s v="PHO"/>
    <s v="DET"/>
    <s v="W"/>
    <d v="1899-12-30T22:38:00"/>
    <n v="1"/>
    <n v="4"/>
    <n v="0.25"/>
    <n v="0"/>
    <n v="2"/>
    <n v="0"/>
    <n v="0"/>
    <n v="0"/>
    <m/>
    <n v="3"/>
    <n v="1"/>
    <n v="4"/>
    <n v="3"/>
    <n v="2"/>
    <n v="0"/>
    <n v="1"/>
    <n v="2"/>
    <n v="2"/>
    <n v="21"/>
    <n v="4.3"/>
    <d v="2026-01-29T00:00:00"/>
    <m/>
    <m/>
    <m/>
    <n v="22.633333333333333"/>
  </r>
  <r>
    <x v="375"/>
    <s v="PHO"/>
    <s v="DET"/>
    <s v="W"/>
    <d v="1899-12-30T11:26:00"/>
    <n v="0"/>
    <n v="0"/>
    <m/>
    <n v="0"/>
    <n v="0"/>
    <m/>
    <n v="1"/>
    <n v="2"/>
    <n v="0.5"/>
    <n v="2"/>
    <n v="3"/>
    <n v="5"/>
    <n v="2"/>
    <n v="0"/>
    <n v="0"/>
    <n v="0"/>
    <n v="0"/>
    <n v="1"/>
    <n v="3"/>
    <n v="4.3"/>
    <d v="2026-01-29T00:00:00"/>
    <m/>
    <m/>
    <m/>
    <n v="11.433333333333334"/>
  </r>
  <r>
    <x v="112"/>
    <s v="MIA"/>
    <s v="CHI"/>
    <s v="W"/>
    <d v="1899-12-31T08:49:00"/>
    <n v="4"/>
    <n v="9"/>
    <n v="0.44400000000000001"/>
    <n v="1"/>
    <n v="3"/>
    <n v="0.33300000000000002"/>
    <n v="1"/>
    <n v="2"/>
    <n v="0.5"/>
    <n v="1"/>
    <n v="2"/>
    <n v="3"/>
    <n v="2"/>
    <n v="1"/>
    <n v="0"/>
    <n v="4"/>
    <n v="1"/>
    <n v="10"/>
    <n v="-8"/>
    <n v="4.2"/>
    <d v="2026-01-29T00:00:00"/>
    <m/>
    <m/>
    <m/>
    <n v="32.816666666666663"/>
  </r>
  <r>
    <x v="469"/>
    <s v="PHO"/>
    <s v="DET"/>
    <s v="W"/>
    <d v="1899-12-30T20:00:00"/>
    <n v="3"/>
    <n v="8"/>
    <n v="0.375"/>
    <n v="0"/>
    <n v="3"/>
    <n v="0"/>
    <n v="0"/>
    <n v="0"/>
    <m/>
    <n v="0"/>
    <n v="2"/>
    <n v="2"/>
    <n v="1"/>
    <n v="2"/>
    <n v="0"/>
    <n v="1"/>
    <n v="0"/>
    <n v="6"/>
    <n v="15"/>
    <n v="3.9"/>
    <d v="2026-01-29T00:00:00"/>
    <m/>
    <m/>
    <m/>
    <n v="20"/>
  </r>
  <r>
    <x v="439"/>
    <s v="WAS"/>
    <s v="MIL"/>
    <s v="W"/>
    <d v="1899-12-30T14:03:00"/>
    <n v="2"/>
    <n v="6"/>
    <n v="0.33300000000000002"/>
    <n v="0"/>
    <n v="2"/>
    <n v="0"/>
    <n v="2"/>
    <n v="2"/>
    <n v="1"/>
    <n v="2"/>
    <n v="1"/>
    <n v="3"/>
    <n v="0"/>
    <n v="0"/>
    <n v="0"/>
    <n v="0"/>
    <n v="1"/>
    <n v="6"/>
    <n v="-2"/>
    <n v="3.9"/>
    <d v="2026-01-29T00:00:00"/>
    <m/>
    <m/>
    <m/>
    <n v="14.05"/>
  </r>
  <r>
    <x v="343"/>
    <s v="DET"/>
    <s v="PHO"/>
    <s v="L"/>
    <d v="1899-12-30T22:30:00"/>
    <n v="2"/>
    <n v="8"/>
    <n v="0.25"/>
    <n v="0"/>
    <n v="3"/>
    <n v="0"/>
    <n v="2"/>
    <n v="3"/>
    <n v="0.66700000000000004"/>
    <n v="1"/>
    <n v="2"/>
    <n v="3"/>
    <n v="5"/>
    <n v="0"/>
    <n v="0"/>
    <n v="1"/>
    <n v="2"/>
    <n v="6"/>
    <n v="-18"/>
    <n v="3.8"/>
    <d v="2026-01-29T00:00:00"/>
    <m/>
    <m/>
    <m/>
    <n v="22.5"/>
  </r>
  <r>
    <x v="35"/>
    <s v="OKC"/>
    <s v="MIN"/>
    <s v="L"/>
    <d v="1899-12-30T04:09:00"/>
    <n v="1"/>
    <n v="4"/>
    <n v="0.25"/>
    <n v="1"/>
    <n v="4"/>
    <n v="0.25"/>
    <n v="2"/>
    <n v="3"/>
    <n v="0.66700000000000004"/>
    <n v="0"/>
    <n v="0"/>
    <n v="0"/>
    <n v="2"/>
    <n v="0"/>
    <n v="0"/>
    <n v="0"/>
    <n v="0"/>
    <n v="5"/>
    <n v="8"/>
    <n v="3.6"/>
    <d v="2026-01-29T00:00:00"/>
    <m/>
    <m/>
    <m/>
    <n v="4.1500000000000004"/>
  </r>
  <r>
    <x v="293"/>
    <s v="BRK"/>
    <s v="DEN"/>
    <s v="L"/>
    <d v="1899-12-30T19:59:00"/>
    <n v="2"/>
    <n v="5"/>
    <n v="0.4"/>
    <n v="1"/>
    <n v="3"/>
    <n v="0.33300000000000002"/>
    <n v="2"/>
    <n v="2"/>
    <n v="1"/>
    <n v="0"/>
    <n v="1"/>
    <n v="1"/>
    <n v="1"/>
    <n v="0"/>
    <n v="0"/>
    <n v="1"/>
    <n v="2"/>
    <n v="7"/>
    <n v="-11"/>
    <n v="3.5"/>
    <d v="2026-01-29T00:00:00"/>
    <m/>
    <m/>
    <m/>
    <n v="19.983333333333334"/>
  </r>
  <r>
    <x v="273"/>
    <s v="MIN"/>
    <s v="OKC"/>
    <s v="W"/>
    <d v="1899-12-30T23:28:00"/>
    <n v="3"/>
    <n v="9"/>
    <n v="0.33300000000000002"/>
    <n v="3"/>
    <n v="6"/>
    <n v="0.5"/>
    <n v="0"/>
    <n v="0"/>
    <m/>
    <n v="4"/>
    <n v="0"/>
    <n v="4"/>
    <n v="1"/>
    <n v="2"/>
    <n v="0"/>
    <n v="5"/>
    <n v="3"/>
    <n v="9"/>
    <n v="12"/>
    <n v="3.2"/>
    <d v="2026-01-29T00:00:00"/>
    <m/>
    <m/>
    <m/>
    <n v="23.466666666666665"/>
  </r>
  <r>
    <x v="344"/>
    <s v="ATL"/>
    <s v="HOU"/>
    <s v="L"/>
    <d v="1899-12-30T20:20:00"/>
    <n v="2"/>
    <n v="8"/>
    <n v="0.25"/>
    <n v="1"/>
    <n v="4"/>
    <n v="0.25"/>
    <n v="0"/>
    <n v="0"/>
    <m/>
    <n v="3"/>
    <n v="4"/>
    <n v="7"/>
    <n v="0"/>
    <n v="0"/>
    <n v="1"/>
    <n v="1"/>
    <n v="0"/>
    <n v="5"/>
    <n v="-11"/>
    <n v="3.2"/>
    <d v="2026-01-29T00:00:00"/>
    <m/>
    <m/>
    <m/>
    <n v="20.333333333333332"/>
  </r>
  <r>
    <x v="217"/>
    <s v="WAS"/>
    <s v="MIL"/>
    <s v="W"/>
    <d v="1899-12-30T18:29:00"/>
    <n v="1"/>
    <n v="5"/>
    <n v="0.2"/>
    <n v="1"/>
    <n v="3"/>
    <n v="0.33300000000000002"/>
    <n v="3"/>
    <n v="4"/>
    <n v="0.75"/>
    <n v="1"/>
    <n v="0"/>
    <n v="1"/>
    <n v="0"/>
    <n v="0"/>
    <n v="0"/>
    <n v="0"/>
    <n v="0"/>
    <n v="6"/>
    <n v="3"/>
    <n v="3.2"/>
    <d v="2026-01-29T00:00:00"/>
    <m/>
    <m/>
    <m/>
    <n v="18.483333333333334"/>
  </r>
  <r>
    <x v="28"/>
    <s v="OKC"/>
    <s v="MIN"/>
    <s v="L"/>
    <d v="1899-12-31T03:17:00"/>
    <n v="2"/>
    <n v="7"/>
    <n v="0.28599999999999998"/>
    <n v="1"/>
    <n v="2"/>
    <n v="0.5"/>
    <n v="0"/>
    <n v="0"/>
    <m/>
    <n v="2"/>
    <n v="2"/>
    <n v="4"/>
    <n v="2"/>
    <n v="0"/>
    <n v="0"/>
    <n v="0"/>
    <n v="3"/>
    <n v="5"/>
    <n v="-17"/>
    <n v="3.1"/>
    <d v="2026-01-29T00:00:00"/>
    <m/>
    <m/>
    <m/>
    <n v="27.283333333333335"/>
  </r>
  <r>
    <x v="309"/>
    <s v="DET"/>
    <s v="PHO"/>
    <s v="L"/>
    <d v="1899-12-31T06:17:00"/>
    <n v="4"/>
    <n v="11"/>
    <n v="0.36399999999999999"/>
    <n v="1"/>
    <n v="6"/>
    <n v="0.16700000000000001"/>
    <n v="0"/>
    <n v="0"/>
    <m/>
    <n v="0"/>
    <n v="1"/>
    <n v="1"/>
    <n v="1"/>
    <n v="1"/>
    <n v="0"/>
    <n v="0"/>
    <n v="5"/>
    <n v="9"/>
    <n v="-3"/>
    <n v="2.9"/>
    <d v="2026-01-29T00:00:00"/>
    <m/>
    <m/>
    <m/>
    <n v="30.283333333333335"/>
  </r>
  <r>
    <x v="418"/>
    <s v="WAS"/>
    <s v="MIL"/>
    <s v="W"/>
    <d v="1899-12-30T20:40:00"/>
    <n v="1"/>
    <n v="7"/>
    <n v="0.14299999999999999"/>
    <n v="0"/>
    <n v="3"/>
    <n v="0"/>
    <n v="2"/>
    <n v="2"/>
    <n v="1"/>
    <n v="1"/>
    <n v="8"/>
    <n v="9"/>
    <n v="0"/>
    <n v="1"/>
    <n v="1"/>
    <n v="1"/>
    <n v="2"/>
    <n v="4"/>
    <n v="7"/>
    <n v="2.5"/>
    <d v="2026-01-29T00:00:00"/>
    <m/>
    <m/>
    <m/>
    <n v="20.666666666666668"/>
  </r>
  <r>
    <x v="34"/>
    <s v="OKC"/>
    <s v="MIN"/>
    <s v="L"/>
    <d v="1899-12-30T04:09:00"/>
    <n v="1"/>
    <n v="1"/>
    <n v="1"/>
    <n v="0"/>
    <n v="0"/>
    <m/>
    <n v="0"/>
    <n v="0"/>
    <m/>
    <n v="1"/>
    <n v="0"/>
    <n v="1"/>
    <n v="0"/>
    <n v="0"/>
    <n v="0"/>
    <n v="0"/>
    <n v="0"/>
    <n v="2"/>
    <n v="8"/>
    <n v="2.4"/>
    <d v="2026-01-29T00:00:00"/>
    <m/>
    <m/>
    <m/>
    <n v="4.1500000000000004"/>
  </r>
  <r>
    <x v="368"/>
    <s v="CHI"/>
    <s v="MIA"/>
    <s v="L"/>
    <d v="1899-12-30T04:47:00"/>
    <n v="1"/>
    <n v="1"/>
    <n v="1"/>
    <n v="0"/>
    <n v="0"/>
    <m/>
    <n v="1"/>
    <n v="2"/>
    <n v="0.5"/>
    <n v="0"/>
    <n v="0"/>
    <n v="0"/>
    <n v="0"/>
    <n v="0"/>
    <n v="0"/>
    <n v="0"/>
    <n v="0"/>
    <n v="3"/>
    <n v="3"/>
    <n v="2.2999999999999998"/>
    <d v="2026-01-29T00:00:00"/>
    <m/>
    <m/>
    <m/>
    <n v="4.7833333333333332"/>
  </r>
  <r>
    <x v="205"/>
    <s v="BRK"/>
    <s v="DEN"/>
    <s v="L"/>
    <d v="1899-12-30T17:23:00"/>
    <n v="2"/>
    <n v="8"/>
    <n v="0.25"/>
    <n v="1"/>
    <n v="5"/>
    <n v="0.2"/>
    <n v="0"/>
    <n v="0"/>
    <m/>
    <n v="0"/>
    <n v="6"/>
    <n v="6"/>
    <n v="0"/>
    <n v="0"/>
    <n v="0"/>
    <n v="0"/>
    <n v="0"/>
    <n v="5"/>
    <n v="-19"/>
    <n v="2"/>
    <d v="2026-01-29T00:00:00"/>
    <m/>
    <m/>
    <m/>
    <n v="17.383333333333333"/>
  </r>
  <r>
    <x v="191"/>
    <s v="DAL"/>
    <s v="CHO"/>
    <s v="L"/>
    <d v="1899-12-30T09:13:00"/>
    <n v="0"/>
    <n v="3"/>
    <n v="0"/>
    <n v="0"/>
    <n v="1"/>
    <n v="0"/>
    <n v="0"/>
    <n v="0"/>
    <m/>
    <n v="0"/>
    <n v="1"/>
    <n v="1"/>
    <n v="4"/>
    <n v="1"/>
    <n v="0"/>
    <n v="0"/>
    <n v="0"/>
    <n v="0"/>
    <n v="-2"/>
    <n v="2"/>
    <d v="2026-01-29T00:00:00"/>
    <m/>
    <m/>
    <m/>
    <n v="9.2166666666666668"/>
  </r>
  <r>
    <x v="256"/>
    <s v="DET"/>
    <s v="PHO"/>
    <s v="L"/>
    <d v="1899-12-30T03:47:00"/>
    <n v="1"/>
    <n v="2"/>
    <n v="0.5"/>
    <n v="0"/>
    <n v="0"/>
    <m/>
    <n v="0"/>
    <n v="0"/>
    <m/>
    <n v="0"/>
    <n v="0"/>
    <n v="0"/>
    <n v="0"/>
    <n v="1"/>
    <n v="0"/>
    <n v="0"/>
    <n v="0"/>
    <n v="2"/>
    <n v="0"/>
    <n v="2"/>
    <d v="2026-01-29T00:00:00"/>
    <m/>
    <m/>
    <m/>
    <n v="3.7833333333333332"/>
  </r>
  <r>
    <x v="282"/>
    <s v="PHI"/>
    <s v="SAC"/>
    <s v="W"/>
    <d v="1899-12-30T07:05:00"/>
    <n v="1"/>
    <n v="2"/>
    <n v="0.5"/>
    <n v="1"/>
    <n v="2"/>
    <n v="0.5"/>
    <n v="0"/>
    <n v="0"/>
    <m/>
    <n v="0"/>
    <n v="1"/>
    <n v="1"/>
    <n v="0"/>
    <n v="0"/>
    <n v="0"/>
    <n v="0"/>
    <n v="1"/>
    <n v="3"/>
    <n v="-4"/>
    <n v="1.9"/>
    <d v="2026-01-29T00:00:00"/>
    <m/>
    <m/>
    <m/>
    <n v="7.0833333333333339"/>
  </r>
  <r>
    <x v="398"/>
    <s v="HOU"/>
    <s v="ATL"/>
    <s v="W"/>
    <d v="1899-12-30T19:14:00"/>
    <n v="2"/>
    <n v="6"/>
    <n v="0.33300000000000002"/>
    <n v="0"/>
    <n v="2"/>
    <n v="0"/>
    <n v="0"/>
    <n v="0"/>
    <m/>
    <n v="2"/>
    <n v="1"/>
    <n v="3"/>
    <n v="0"/>
    <n v="1"/>
    <n v="0"/>
    <n v="1"/>
    <n v="1"/>
    <n v="4"/>
    <n v="5"/>
    <n v="1.9"/>
    <d v="2026-01-29T00:00:00"/>
    <m/>
    <m/>
    <m/>
    <n v="19.233333333333334"/>
  </r>
  <r>
    <x v="100"/>
    <s v="PHO"/>
    <s v="DET"/>
    <s v="W"/>
    <d v="1899-12-30T13:10:00"/>
    <n v="1"/>
    <n v="2"/>
    <n v="0.5"/>
    <n v="1"/>
    <n v="1"/>
    <n v="1"/>
    <n v="0"/>
    <n v="0"/>
    <m/>
    <n v="0"/>
    <n v="2"/>
    <n v="2"/>
    <n v="0"/>
    <n v="0"/>
    <n v="0"/>
    <n v="0"/>
    <n v="2"/>
    <n v="3"/>
    <n v="5"/>
    <n v="1.8"/>
    <d v="2026-01-29T00:00:00"/>
    <m/>
    <m/>
    <m/>
    <n v="13.166666666666668"/>
  </r>
  <r>
    <x v="489"/>
    <s v="MIA"/>
    <s v="CHI"/>
    <s v="W"/>
    <d v="1899-12-30T12:51:00"/>
    <n v="0"/>
    <n v="1"/>
    <n v="0"/>
    <n v="0"/>
    <n v="1"/>
    <n v="0"/>
    <n v="0"/>
    <n v="0"/>
    <m/>
    <n v="1"/>
    <n v="2"/>
    <n v="3"/>
    <n v="4"/>
    <n v="1"/>
    <n v="0"/>
    <n v="1"/>
    <n v="4"/>
    <n v="0"/>
    <n v="1"/>
    <n v="1.8"/>
    <d v="2026-01-29T00:00:00"/>
    <m/>
    <m/>
    <m/>
    <n v="12.85"/>
  </r>
  <r>
    <x v="245"/>
    <s v="ATL"/>
    <s v="HOU"/>
    <s v="L"/>
    <d v="1899-12-30T16:27:00"/>
    <n v="0"/>
    <n v="3"/>
    <n v="0"/>
    <n v="0"/>
    <n v="0"/>
    <m/>
    <n v="0"/>
    <n v="0"/>
    <m/>
    <n v="1"/>
    <n v="6"/>
    <n v="7"/>
    <n v="1"/>
    <n v="0"/>
    <n v="1"/>
    <n v="0"/>
    <n v="0"/>
    <n v="0"/>
    <n v="-5"/>
    <n v="1.8"/>
    <d v="2026-01-29T00:00:00"/>
    <m/>
    <m/>
    <m/>
    <n v="16.45"/>
  </r>
  <r>
    <x v="332"/>
    <s v="OKC"/>
    <s v="MIN"/>
    <s v="L"/>
    <d v="1899-12-30T04:09:00"/>
    <n v="1"/>
    <n v="2"/>
    <n v="0.5"/>
    <n v="0"/>
    <n v="1"/>
    <n v="0"/>
    <n v="0"/>
    <n v="0"/>
    <m/>
    <n v="0"/>
    <n v="0"/>
    <n v="0"/>
    <n v="1"/>
    <n v="1"/>
    <n v="0"/>
    <n v="1"/>
    <n v="0"/>
    <n v="2"/>
    <n v="8"/>
    <n v="1.7"/>
    <d v="2026-01-29T00:00:00"/>
    <m/>
    <m/>
    <m/>
    <n v="4.1500000000000004"/>
  </r>
  <r>
    <x v="172"/>
    <s v="CHO"/>
    <s v="DAL"/>
    <s v="W"/>
    <d v="1899-12-30T09:48:00"/>
    <n v="1"/>
    <n v="2"/>
    <n v="0.5"/>
    <n v="0"/>
    <n v="0"/>
    <m/>
    <n v="0"/>
    <n v="0"/>
    <m/>
    <n v="2"/>
    <n v="1"/>
    <n v="3"/>
    <n v="0"/>
    <n v="1"/>
    <n v="0"/>
    <n v="2"/>
    <n v="0"/>
    <n v="2"/>
    <n v="-9"/>
    <n v="1.7"/>
    <d v="2026-01-29T00:00:00"/>
    <m/>
    <m/>
    <m/>
    <n v="9.8000000000000007"/>
  </r>
  <r>
    <x v="374"/>
    <s v="DEN"/>
    <s v="BRK"/>
    <s v="W"/>
    <d v="1899-12-30T15:01:00"/>
    <n v="0"/>
    <n v="2"/>
    <n v="0"/>
    <n v="0"/>
    <n v="2"/>
    <n v="0"/>
    <n v="0"/>
    <n v="0"/>
    <m/>
    <n v="0"/>
    <n v="3"/>
    <n v="3"/>
    <n v="3"/>
    <n v="0"/>
    <n v="0"/>
    <n v="0"/>
    <n v="0"/>
    <n v="0"/>
    <n v="-9"/>
    <n v="1.6"/>
    <d v="2026-01-29T00:00:00"/>
    <m/>
    <m/>
    <m/>
    <n v="15.016666666666666"/>
  </r>
  <r>
    <x v="186"/>
    <s v="PHI"/>
    <s v="SAC"/>
    <s v="W"/>
    <d v="1899-12-31T13:16:00"/>
    <n v="1"/>
    <n v="3"/>
    <n v="0.33300000000000002"/>
    <n v="0"/>
    <n v="1"/>
    <n v="0"/>
    <n v="2"/>
    <n v="2"/>
    <n v="1"/>
    <n v="0"/>
    <n v="3"/>
    <n v="3"/>
    <n v="0"/>
    <n v="0"/>
    <n v="0"/>
    <n v="1"/>
    <n v="2"/>
    <n v="4"/>
    <n v="5"/>
    <n v="1.4"/>
    <d v="2026-01-29T00:00:00"/>
    <m/>
    <m/>
    <m/>
    <n v="37.266666666666666"/>
  </r>
  <r>
    <x v="364"/>
    <s v="MIN"/>
    <s v="OKC"/>
    <s v="W"/>
    <d v="1899-12-30T03:28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10"/>
    <n v="1.3"/>
    <d v="2026-01-29T00:00:00"/>
    <m/>
    <m/>
    <m/>
    <n v="3.4666666666666663"/>
  </r>
  <r>
    <x v="87"/>
    <s v="MIL"/>
    <s v="WAS"/>
    <s v="L"/>
    <d v="1899-12-31T00:50:00"/>
    <n v="1"/>
    <n v="6"/>
    <n v="0.16700000000000001"/>
    <n v="1"/>
    <n v="5"/>
    <n v="0.2"/>
    <n v="0"/>
    <n v="0"/>
    <m/>
    <n v="0"/>
    <n v="0"/>
    <n v="0"/>
    <n v="2"/>
    <n v="1"/>
    <n v="1"/>
    <n v="1"/>
    <n v="0"/>
    <n v="3"/>
    <n v="-1"/>
    <n v="1.3"/>
    <d v="2026-01-29T00:00:00"/>
    <m/>
    <m/>
    <m/>
    <n v="24.833333333333336"/>
  </r>
  <r>
    <x v="498"/>
    <s v="CHO"/>
    <s v="DAL"/>
    <s v="W"/>
    <d v="1899-12-30T14:31:00"/>
    <n v="1"/>
    <n v="2"/>
    <n v="0.5"/>
    <n v="0"/>
    <n v="0"/>
    <m/>
    <n v="0"/>
    <n v="0"/>
    <m/>
    <n v="1"/>
    <n v="2"/>
    <n v="3"/>
    <n v="1"/>
    <n v="0"/>
    <n v="0"/>
    <n v="1"/>
    <n v="2"/>
    <n v="2"/>
    <n v="-8"/>
    <n v="1.2"/>
    <d v="2026-01-29T00:00:00"/>
    <m/>
    <m/>
    <m/>
    <n v="14.516666666666666"/>
  </r>
  <r>
    <x v="395"/>
    <s v="HOU"/>
    <s v="ATL"/>
    <s v="W"/>
    <d v="1899-12-30T07:59:00"/>
    <n v="1"/>
    <n v="4"/>
    <n v="0.25"/>
    <n v="1"/>
    <n v="2"/>
    <n v="0.5"/>
    <n v="1"/>
    <n v="2"/>
    <n v="0.5"/>
    <n v="0"/>
    <n v="2"/>
    <n v="2"/>
    <n v="0"/>
    <n v="0"/>
    <n v="0"/>
    <n v="0"/>
    <n v="2"/>
    <n v="4"/>
    <n v="1"/>
    <n v="1"/>
    <d v="2026-01-29T00:00:00"/>
    <m/>
    <m/>
    <m/>
    <n v="7.9833333333333325"/>
  </r>
  <r>
    <x v="289"/>
    <s v="DAL"/>
    <s v="CHO"/>
    <s v="L"/>
    <d v="1899-12-30T05:01:00"/>
    <n v="0"/>
    <n v="0"/>
    <m/>
    <n v="0"/>
    <n v="0"/>
    <m/>
    <n v="0"/>
    <n v="0"/>
    <m/>
    <n v="2"/>
    <n v="0"/>
    <n v="2"/>
    <n v="0"/>
    <n v="0"/>
    <n v="0"/>
    <n v="0"/>
    <n v="1"/>
    <n v="0"/>
    <n v="-3"/>
    <n v="1"/>
    <d v="2026-01-29T00:00:00"/>
    <m/>
    <m/>
    <m/>
    <n v="5.0166666666666666"/>
  </r>
  <r>
    <x v="301"/>
    <s v="ATL"/>
    <s v="HOU"/>
    <s v="L"/>
    <d v="1899-12-30T02:09:00"/>
    <n v="0"/>
    <n v="0"/>
    <m/>
    <n v="0"/>
    <n v="0"/>
    <m/>
    <n v="0"/>
    <n v="0"/>
    <m/>
    <n v="0"/>
    <n v="0"/>
    <n v="0"/>
    <n v="1"/>
    <n v="0"/>
    <n v="0"/>
    <n v="0"/>
    <n v="0"/>
    <n v="0"/>
    <n v="4"/>
    <n v="0.7"/>
    <d v="2026-01-29T00:00:00"/>
    <m/>
    <m/>
    <m/>
    <n v="2.15"/>
  </r>
  <r>
    <x v="288"/>
    <s v="PHO"/>
    <s v="DET"/>
    <s v="W"/>
    <d v="1899-12-30T02:18:00"/>
    <n v="0"/>
    <n v="0"/>
    <m/>
    <n v="0"/>
    <n v="0"/>
    <m/>
    <n v="0"/>
    <n v="0"/>
    <m/>
    <n v="0"/>
    <n v="2"/>
    <n v="2"/>
    <n v="0"/>
    <n v="0"/>
    <n v="0"/>
    <n v="0"/>
    <n v="0"/>
    <n v="0"/>
    <n v="-3"/>
    <n v="0.6"/>
    <d v="2026-01-29T00:00:00"/>
    <m/>
    <m/>
    <m/>
    <n v="2.3000000000000003"/>
  </r>
  <r>
    <x v="441"/>
    <s v="PHI"/>
    <s v="SAC"/>
    <s v="W"/>
    <d v="1899-12-30T15:08:00"/>
    <n v="2"/>
    <n v="4"/>
    <n v="0.5"/>
    <n v="0"/>
    <n v="2"/>
    <n v="0"/>
    <n v="0"/>
    <n v="0"/>
    <m/>
    <n v="0"/>
    <n v="1"/>
    <n v="1"/>
    <n v="1"/>
    <n v="0"/>
    <n v="0"/>
    <n v="2"/>
    <n v="1"/>
    <n v="4"/>
    <n v="-1"/>
    <n v="0.6"/>
    <d v="2026-01-29T00:00:00"/>
    <m/>
    <m/>
    <m/>
    <n v="15.133333333333333"/>
  </r>
  <r>
    <x v="262"/>
    <s v="DAL"/>
    <s v="CHO"/>
    <s v="L"/>
    <d v="1899-12-30T05:41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5"/>
    <n v="0.3"/>
    <d v="2026-01-29T00:00:00"/>
    <m/>
    <m/>
    <m/>
    <n v="5.6833333333333336"/>
  </r>
  <r>
    <x v="306"/>
    <s v="PHI"/>
    <s v="SAC"/>
    <s v="W"/>
    <d v="1899-12-30T08:18:00"/>
    <n v="0"/>
    <n v="1"/>
    <n v="0"/>
    <n v="0"/>
    <n v="0"/>
    <m/>
    <n v="0"/>
    <n v="0"/>
    <m/>
    <n v="0"/>
    <n v="2"/>
    <n v="2"/>
    <n v="0"/>
    <n v="0"/>
    <n v="2"/>
    <n v="0"/>
    <n v="3"/>
    <n v="0"/>
    <n v="-3"/>
    <n v="0.1"/>
    <d v="2026-01-29T00:00:00"/>
    <m/>
    <m/>
    <m/>
    <n v="8.3000000000000007"/>
  </r>
  <r>
    <x v="478"/>
    <s v="HOU"/>
    <s v="ATL"/>
    <s v="W"/>
    <d v="1899-12-30T02:0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1-29T00:00:00"/>
    <m/>
    <m/>
    <m/>
    <n v="2.15"/>
  </r>
  <r>
    <x v="397"/>
    <s v="HOU"/>
    <s v="ATL"/>
    <s v="W"/>
    <d v="1899-12-30T02:0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1-29T00:00:00"/>
    <m/>
    <m/>
    <m/>
    <n v="2.15"/>
  </r>
  <r>
    <x v="295"/>
    <s v="PHI"/>
    <s v="SAC"/>
    <s v="W"/>
    <d v="1899-12-30T03:47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1-29T00:00:00"/>
    <m/>
    <m/>
    <m/>
    <n v="3.7833333333333332"/>
  </r>
  <r>
    <x v="196"/>
    <s v="SAC"/>
    <s v="PHI"/>
    <s v="L"/>
    <d v="1899-12-31T02:57:00"/>
    <n v="1"/>
    <n v="7"/>
    <n v="0.14299999999999999"/>
    <n v="0"/>
    <n v="1"/>
    <n v="0"/>
    <n v="0"/>
    <n v="0"/>
    <m/>
    <n v="2"/>
    <n v="4"/>
    <n v="6"/>
    <n v="2"/>
    <n v="0"/>
    <n v="1"/>
    <n v="2"/>
    <n v="1"/>
    <n v="2"/>
    <n v="2"/>
    <n v="-0.2"/>
    <d v="2026-01-29T00:00:00"/>
    <m/>
    <m/>
    <m/>
    <n v="26.949999999999996"/>
  </r>
  <r>
    <x v="394"/>
    <s v="DET"/>
    <s v="PHO"/>
    <s v="L"/>
    <d v="1899-12-30T03:47:00"/>
    <n v="0"/>
    <n v="1"/>
    <n v="0"/>
    <n v="0"/>
    <n v="0"/>
    <m/>
    <n v="0"/>
    <n v="0"/>
    <m/>
    <n v="0"/>
    <n v="1"/>
    <n v="1"/>
    <n v="0"/>
    <n v="0"/>
    <n v="0"/>
    <n v="0"/>
    <n v="0"/>
    <n v="0"/>
    <n v="0"/>
    <n v="-0.4"/>
    <d v="2026-01-29T00:00:00"/>
    <m/>
    <m/>
    <m/>
    <n v="3.7833333333333332"/>
  </r>
  <r>
    <x v="353"/>
    <s v="MIN"/>
    <s v="OKC"/>
    <s v="W"/>
    <d v="1899-12-30T03:28:00"/>
    <n v="0"/>
    <n v="0"/>
    <m/>
    <n v="0"/>
    <n v="0"/>
    <m/>
    <n v="0"/>
    <n v="0"/>
    <m/>
    <n v="0"/>
    <n v="0"/>
    <n v="0"/>
    <n v="0"/>
    <n v="0"/>
    <n v="0"/>
    <n v="0"/>
    <n v="1"/>
    <n v="0"/>
    <n v="-10"/>
    <n v="-0.4"/>
    <d v="2026-01-29T00:00:00"/>
    <m/>
    <m/>
    <m/>
    <n v="3.4666666666666663"/>
  </r>
  <r>
    <x v="405"/>
    <s v="DEN"/>
    <s v="BRK"/>
    <s v="W"/>
    <d v="1899-12-30T12:42:00"/>
    <n v="0"/>
    <n v="1"/>
    <n v="0"/>
    <n v="0"/>
    <n v="1"/>
    <n v="0"/>
    <n v="0"/>
    <n v="0"/>
    <m/>
    <n v="0"/>
    <n v="3"/>
    <n v="3"/>
    <n v="1"/>
    <n v="0"/>
    <n v="0"/>
    <n v="1"/>
    <n v="1"/>
    <n v="0"/>
    <n v="8"/>
    <n v="-0.5"/>
    <d v="2026-01-29T00:00:00"/>
    <m/>
    <m/>
    <m/>
    <n v="12.7"/>
  </r>
  <r>
    <x v="268"/>
    <s v="ATL"/>
    <s v="HOU"/>
    <s v="L"/>
    <d v="1899-12-30T20:30:00"/>
    <n v="1"/>
    <n v="8"/>
    <n v="0.125"/>
    <n v="0"/>
    <n v="3"/>
    <n v="0"/>
    <n v="0"/>
    <n v="0"/>
    <m/>
    <n v="1"/>
    <n v="2"/>
    <n v="3"/>
    <n v="2"/>
    <n v="0"/>
    <n v="1"/>
    <n v="0"/>
    <n v="2"/>
    <n v="2"/>
    <n v="-6"/>
    <n v="-0.6"/>
    <d v="2026-01-29T00:00:00"/>
    <m/>
    <m/>
    <m/>
    <n v="20.5"/>
  </r>
  <r>
    <x v="342"/>
    <s v="MIN"/>
    <s v="OKC"/>
    <s v="W"/>
    <d v="1899-12-30T03:28:00"/>
    <n v="0"/>
    <n v="0"/>
    <m/>
    <n v="0"/>
    <n v="0"/>
    <m/>
    <n v="0"/>
    <n v="0"/>
    <m/>
    <n v="0"/>
    <n v="1"/>
    <n v="1"/>
    <n v="0"/>
    <n v="0"/>
    <n v="0"/>
    <n v="1"/>
    <n v="0"/>
    <n v="0"/>
    <n v="-10"/>
    <n v="-0.7"/>
    <d v="2026-01-29T00:00:00"/>
    <m/>
    <m/>
    <m/>
    <n v="3.4666666666666663"/>
  </r>
  <r>
    <x v="401"/>
    <s v="HOU"/>
    <s v="ATL"/>
    <s v="W"/>
    <d v="1899-12-30T02:0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1-29T00:00:00"/>
    <m/>
    <m/>
    <m/>
    <n v="2.15"/>
  </r>
  <r>
    <x v="358"/>
    <s v="MIN"/>
    <s v="OKC"/>
    <s v="W"/>
    <d v="1899-12-30T03:28:00"/>
    <n v="0"/>
    <n v="1"/>
    <n v="0"/>
    <n v="0"/>
    <n v="0"/>
    <m/>
    <n v="0"/>
    <n v="0"/>
    <m/>
    <n v="0"/>
    <n v="0"/>
    <n v="0"/>
    <n v="0"/>
    <n v="0"/>
    <n v="0"/>
    <n v="0"/>
    <n v="0"/>
    <n v="0"/>
    <n v="-10"/>
    <n v="-0.7"/>
    <d v="2026-01-29T00:00:00"/>
    <m/>
    <m/>
    <m/>
    <n v="3.4666666666666663"/>
  </r>
  <r>
    <x v="347"/>
    <s v="DET"/>
    <s v="PHO"/>
    <s v="L"/>
    <d v="1899-12-30T03:4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1-29T00:00:00"/>
    <m/>
    <m/>
    <m/>
    <n v="3.7833333333333332"/>
  </r>
  <r>
    <x v="176"/>
    <s v="BRK"/>
    <s v="DEN"/>
    <s v="L"/>
    <d v="1899-12-30T17:41:00"/>
    <n v="0"/>
    <n v="4"/>
    <n v="0"/>
    <n v="0"/>
    <n v="1"/>
    <n v="0"/>
    <n v="0"/>
    <n v="0"/>
    <m/>
    <n v="0"/>
    <n v="2"/>
    <n v="2"/>
    <n v="3"/>
    <n v="0"/>
    <n v="1"/>
    <n v="1"/>
    <n v="1"/>
    <n v="0"/>
    <n v="-8"/>
    <n v="-0.8"/>
    <d v="2026-01-29T00:00:00"/>
    <m/>
    <m/>
    <m/>
    <n v="17.683333333333334"/>
  </r>
  <r>
    <x v="362"/>
    <s v="MIN"/>
    <s v="OKC"/>
    <s v="W"/>
    <d v="1899-12-30T03:28:00"/>
    <n v="1"/>
    <n v="2"/>
    <n v="0.5"/>
    <n v="0"/>
    <n v="0"/>
    <m/>
    <n v="0"/>
    <n v="0"/>
    <m/>
    <n v="0"/>
    <n v="0"/>
    <n v="0"/>
    <n v="0"/>
    <n v="1"/>
    <n v="0"/>
    <n v="3"/>
    <n v="0"/>
    <n v="2"/>
    <n v="-10"/>
    <n v="-1"/>
    <d v="2026-01-29T00:00:00"/>
    <m/>
    <m/>
    <m/>
    <n v="3.4666666666666663"/>
  </r>
  <r>
    <x v="158"/>
    <s v="MIL"/>
    <s v="WAS"/>
    <s v="L"/>
    <d v="1899-12-31T12:57:00"/>
    <n v="1"/>
    <n v="6"/>
    <n v="0.16700000000000001"/>
    <n v="0"/>
    <n v="4"/>
    <n v="0"/>
    <n v="0"/>
    <n v="1"/>
    <n v="0"/>
    <n v="0"/>
    <n v="2"/>
    <n v="2"/>
    <n v="3"/>
    <n v="0"/>
    <n v="1"/>
    <n v="1"/>
    <n v="3"/>
    <n v="2"/>
    <n v="-10"/>
    <n v="-1"/>
    <d v="2026-01-29T00:00:00"/>
    <m/>
    <m/>
    <m/>
    <n v="36.950000000000003"/>
  </r>
  <r>
    <x v="284"/>
    <s v="MIL"/>
    <s v="WAS"/>
    <s v="L"/>
    <d v="1899-12-30T03:28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1"/>
    <n v="-1.1000000000000001"/>
    <d v="2026-01-29T00:00:00"/>
    <m/>
    <m/>
    <m/>
    <n v="3.4666666666666663"/>
  </r>
  <r>
    <x v="278"/>
    <s v="DET"/>
    <s v="PHO"/>
    <s v="L"/>
    <d v="1899-12-30T11:20:00"/>
    <n v="0"/>
    <n v="3"/>
    <n v="0"/>
    <n v="0"/>
    <n v="2"/>
    <n v="0"/>
    <n v="0"/>
    <n v="0"/>
    <m/>
    <n v="1"/>
    <n v="1"/>
    <n v="2"/>
    <n v="0"/>
    <n v="1"/>
    <n v="0"/>
    <n v="0"/>
    <n v="3"/>
    <n v="0"/>
    <n v="-13"/>
    <n v="-1.3"/>
    <d v="2026-01-29T00:00:00"/>
    <m/>
    <m/>
    <m/>
    <n v="11.333333333333332"/>
  </r>
  <r>
    <x v="76"/>
    <s v="DET"/>
    <s v="PHO"/>
    <s v="L"/>
    <d v="1899-12-30T17:01:00"/>
    <n v="0"/>
    <n v="5"/>
    <n v="0"/>
    <n v="0"/>
    <n v="3"/>
    <n v="0"/>
    <n v="0"/>
    <n v="0"/>
    <m/>
    <n v="0"/>
    <n v="1"/>
    <n v="1"/>
    <n v="2"/>
    <n v="0"/>
    <n v="1"/>
    <n v="0"/>
    <n v="1"/>
    <n v="0"/>
    <n v="-17"/>
    <n v="-1.5"/>
    <d v="2026-01-29T00:00:00"/>
    <m/>
    <m/>
    <m/>
    <n v="17.016666666666666"/>
  </r>
  <r>
    <x v="474"/>
    <s v="DET"/>
    <s v="PHO"/>
    <s v="L"/>
    <d v="1899-12-30T07:21:00"/>
    <n v="0"/>
    <n v="3"/>
    <n v="0"/>
    <n v="0"/>
    <n v="1"/>
    <n v="0"/>
    <n v="0"/>
    <n v="0"/>
    <m/>
    <n v="0"/>
    <n v="2"/>
    <n v="2"/>
    <n v="0"/>
    <n v="0"/>
    <n v="0"/>
    <n v="0"/>
    <n v="0"/>
    <n v="0"/>
    <n v="-9"/>
    <n v="-1.5"/>
    <d v="2026-01-29T00:00:00"/>
    <m/>
    <m/>
    <m/>
    <n v="7.3500000000000005"/>
  </r>
  <r>
    <x v="227"/>
    <s v="CHO"/>
    <s v="DAL"/>
    <s v="W"/>
    <d v="1899-12-30T15:40:00"/>
    <n v="0"/>
    <n v="3"/>
    <n v="0"/>
    <n v="0"/>
    <n v="2"/>
    <n v="0"/>
    <n v="0"/>
    <n v="0"/>
    <m/>
    <n v="0"/>
    <n v="8"/>
    <n v="8"/>
    <n v="0"/>
    <n v="0"/>
    <n v="0"/>
    <n v="1"/>
    <n v="2"/>
    <n v="0"/>
    <n v="-5"/>
    <n v="-1.5"/>
    <d v="2026-01-29T00:00:00"/>
    <m/>
    <m/>
    <m/>
    <n v="15.666666666666668"/>
  </r>
  <r>
    <x v="258"/>
    <s v="SAC"/>
    <s v="PHI"/>
    <s v="L"/>
    <d v="1899-12-30T14:24:00"/>
    <n v="0"/>
    <n v="0"/>
    <m/>
    <n v="0"/>
    <n v="0"/>
    <m/>
    <n v="0"/>
    <n v="0"/>
    <m/>
    <n v="1"/>
    <n v="3"/>
    <n v="4"/>
    <n v="0"/>
    <n v="0"/>
    <n v="1"/>
    <n v="2"/>
    <n v="5"/>
    <n v="0"/>
    <n v="-7"/>
    <n v="-1.7"/>
    <d v="2026-01-29T00:00:00"/>
    <m/>
    <m/>
    <m/>
    <n v="14.399999999999999"/>
  </r>
  <r>
    <x v="356"/>
    <s v="PHO"/>
    <s v="DET"/>
    <s v="W"/>
    <d v="1899-12-30T02:18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3"/>
    <n v="-1.7"/>
    <d v="2026-01-29T00:00:00"/>
    <m/>
    <m/>
    <m/>
    <n v="2.3000000000000003"/>
  </r>
  <r>
    <x v="156"/>
    <s v="MIL"/>
    <s v="WAS"/>
    <s v="L"/>
    <d v="1899-12-30T17:36:00"/>
    <n v="2"/>
    <n v="11"/>
    <n v="0.182"/>
    <n v="1"/>
    <n v="6"/>
    <n v="0.16700000000000001"/>
    <n v="0"/>
    <n v="0"/>
    <m/>
    <n v="0"/>
    <n v="2"/>
    <n v="2"/>
    <n v="1"/>
    <n v="1"/>
    <n v="0"/>
    <n v="1"/>
    <n v="3"/>
    <n v="5"/>
    <n v="-9"/>
    <n v="-1.8"/>
    <d v="2026-01-29T00:00:00"/>
    <m/>
    <m/>
    <m/>
    <n v="17.599999999999998"/>
  </r>
  <r>
    <x v="350"/>
    <s v="PHO"/>
    <s v="DET"/>
    <s v="W"/>
    <d v="1899-12-30T02:18:00"/>
    <n v="0"/>
    <n v="0"/>
    <m/>
    <n v="0"/>
    <n v="0"/>
    <m/>
    <n v="0"/>
    <n v="0"/>
    <m/>
    <n v="0"/>
    <n v="0"/>
    <n v="0"/>
    <n v="0"/>
    <n v="0"/>
    <n v="0"/>
    <n v="1"/>
    <n v="2"/>
    <n v="0"/>
    <n v="-3"/>
    <n v="-1.8"/>
    <d v="2026-01-29T00:00:00"/>
    <m/>
    <m/>
    <m/>
    <n v="2.3000000000000003"/>
  </r>
  <r>
    <x v="330"/>
    <s v="DEN"/>
    <s v="BRK"/>
    <s v="W"/>
    <d v="1899-12-30T15:14:00"/>
    <n v="0"/>
    <n v="3"/>
    <n v="0"/>
    <n v="0"/>
    <n v="2"/>
    <n v="0"/>
    <n v="1"/>
    <n v="2"/>
    <n v="0.5"/>
    <n v="0"/>
    <n v="1"/>
    <n v="1"/>
    <n v="0"/>
    <n v="0"/>
    <n v="0"/>
    <n v="0"/>
    <n v="2"/>
    <n v="1"/>
    <n v="-23"/>
    <n v="-2"/>
    <d v="2026-01-29T00:00:00"/>
    <m/>
    <m/>
    <m/>
    <n v="15.233333333333333"/>
  </r>
  <r>
    <x v="155"/>
    <s v="MIA"/>
    <s v="CHI"/>
    <s v="W"/>
    <d v="1899-12-30T17:38:00"/>
    <n v="0"/>
    <n v="4"/>
    <n v="0"/>
    <n v="0"/>
    <n v="4"/>
    <n v="0"/>
    <n v="0"/>
    <n v="0"/>
    <m/>
    <n v="1"/>
    <n v="1"/>
    <n v="2"/>
    <n v="3"/>
    <n v="0"/>
    <n v="0"/>
    <n v="1"/>
    <n v="4"/>
    <n v="0"/>
    <n v="13"/>
    <n v="-2.2999999999999998"/>
    <d v="2026-01-29T00:00:00"/>
    <m/>
    <m/>
    <m/>
    <n v="17.633333333333333"/>
  </r>
  <r>
    <x v="215"/>
    <s v="CHI"/>
    <s v="MIA"/>
    <s v="L"/>
    <d v="1899-12-30T12:07:00"/>
    <n v="0"/>
    <n v="4"/>
    <n v="0"/>
    <n v="0"/>
    <n v="1"/>
    <n v="0"/>
    <n v="0"/>
    <n v="0"/>
    <m/>
    <n v="0"/>
    <n v="1"/>
    <n v="1"/>
    <n v="0"/>
    <n v="0"/>
    <n v="0"/>
    <n v="2"/>
    <n v="1"/>
    <n v="0"/>
    <n v="-10"/>
    <n v="-4.9000000000000004"/>
    <d v="2026-01-29T00:00:00"/>
    <m/>
    <m/>
    <m/>
    <n v="12.116666666666667"/>
  </r>
  <r>
    <x v="0"/>
    <s v="LAL"/>
    <s v="WAS"/>
    <s v="W"/>
    <d v="1899-12-31T06:32:00"/>
    <n v="13"/>
    <n v="21"/>
    <n v="0.61899999999999999"/>
    <n v="6"/>
    <n v="13"/>
    <n v="0.46200000000000002"/>
    <n v="5"/>
    <n v="7"/>
    <n v="0.71399999999999997"/>
    <n v="0"/>
    <n v="11"/>
    <n v="11"/>
    <n v="13"/>
    <n v="3"/>
    <n v="0"/>
    <n v="5"/>
    <n v="0"/>
    <n v="37"/>
    <n v="21"/>
    <n v="37.1"/>
    <d v="2026-01-30T00:00:00"/>
    <m/>
    <m/>
    <m/>
    <n v="30.533333333333331"/>
  </r>
  <r>
    <x v="314"/>
    <s v="DEN"/>
    <s v="LAC"/>
    <s v="W"/>
    <d v="1899-12-31T00:32:00"/>
    <n v="8"/>
    <n v="11"/>
    <n v="0.72699999999999998"/>
    <n v="2"/>
    <n v="3"/>
    <n v="0.66700000000000004"/>
    <n v="13"/>
    <n v="17"/>
    <n v="0.76500000000000001"/>
    <n v="2"/>
    <n v="10"/>
    <n v="12"/>
    <n v="5"/>
    <n v="3"/>
    <n v="0"/>
    <n v="1"/>
    <n v="3"/>
    <n v="31"/>
    <n v="11"/>
    <n v="33.6"/>
    <d v="2026-01-30T00:00:00"/>
    <m/>
    <m/>
    <m/>
    <n v="24.533333333333331"/>
  </r>
  <r>
    <x v="24"/>
    <s v="LAL"/>
    <s v="WAS"/>
    <s v="W"/>
    <d v="1899-12-31T04:57:00"/>
    <n v="12"/>
    <n v="14"/>
    <n v="0.85699999999999998"/>
    <n v="0"/>
    <n v="0"/>
    <m/>
    <n v="4"/>
    <n v="4"/>
    <n v="1"/>
    <n v="5"/>
    <n v="8"/>
    <n v="13"/>
    <n v="3"/>
    <n v="1"/>
    <n v="3"/>
    <n v="1"/>
    <n v="0"/>
    <n v="28"/>
    <n v="30"/>
    <n v="33.1"/>
    <d v="2026-01-30T00:00:00"/>
    <m/>
    <m/>
    <m/>
    <n v="28.950000000000003"/>
  </r>
  <r>
    <x v="134"/>
    <s v="BOS"/>
    <s v="SAC"/>
    <s v="W"/>
    <d v="1899-12-31T08:36:00"/>
    <n v="12"/>
    <n v="16"/>
    <n v="0.75"/>
    <n v="5"/>
    <n v="6"/>
    <n v="0.83299999999999996"/>
    <n v="0"/>
    <n v="0"/>
    <m/>
    <n v="0"/>
    <n v="2"/>
    <n v="2"/>
    <n v="8"/>
    <n v="0"/>
    <n v="0"/>
    <n v="2"/>
    <n v="1"/>
    <n v="29"/>
    <n v="20"/>
    <n v="26.4"/>
    <d v="2026-01-30T00:00:00"/>
    <m/>
    <m/>
    <m/>
    <n v="32.6"/>
  </r>
  <r>
    <x v="160"/>
    <s v="TOR"/>
    <s v="ORL"/>
    <s v="L"/>
    <d v="1899-12-31T11:22:00"/>
    <n v="13"/>
    <n v="23"/>
    <n v="0.56499999999999995"/>
    <n v="4"/>
    <n v="8"/>
    <n v="0.5"/>
    <n v="5"/>
    <n v="7"/>
    <n v="0.71399999999999997"/>
    <n v="0"/>
    <n v="3"/>
    <n v="3"/>
    <n v="2"/>
    <n v="1"/>
    <n v="1"/>
    <n v="0"/>
    <n v="3"/>
    <n v="35"/>
    <n v="-13"/>
    <n v="26.1"/>
    <d v="2026-01-30T00:00:00"/>
    <m/>
    <m/>
    <m/>
    <n v="35.366666666666667"/>
  </r>
  <r>
    <x v="98"/>
    <s v="DET"/>
    <s v="GSW"/>
    <s v="W"/>
    <d v="1899-12-31T10:50:00"/>
    <n v="11"/>
    <n v="19"/>
    <n v="0.57899999999999996"/>
    <n v="2"/>
    <n v="4"/>
    <n v="0.5"/>
    <n v="5"/>
    <n v="6"/>
    <n v="0.83299999999999996"/>
    <n v="0"/>
    <n v="4"/>
    <n v="4"/>
    <n v="11"/>
    <n v="0"/>
    <n v="1"/>
    <n v="3"/>
    <n v="2"/>
    <n v="29"/>
    <n v="1"/>
    <n v="25.5"/>
    <d v="2026-01-30T00:00:00"/>
    <m/>
    <m/>
    <m/>
    <n v="34.833333333333329"/>
  </r>
  <r>
    <x v="201"/>
    <s v="ORL"/>
    <s v="TOR"/>
    <s v="W"/>
    <d v="1899-12-31T15:54:00"/>
    <n v="5"/>
    <n v="11"/>
    <n v="0.45500000000000002"/>
    <n v="1"/>
    <n v="5"/>
    <n v="0.2"/>
    <n v="14"/>
    <n v="14"/>
    <n v="1"/>
    <n v="0"/>
    <n v="4"/>
    <n v="4"/>
    <n v="6"/>
    <n v="0"/>
    <n v="1"/>
    <n v="0"/>
    <n v="3"/>
    <n v="25"/>
    <n v="14"/>
    <n v="24.2"/>
    <d v="2026-01-30T00:00:00"/>
    <m/>
    <m/>
    <m/>
    <n v="39.900000000000006"/>
  </r>
  <r>
    <x v="82"/>
    <s v="UTA"/>
    <s v="BRK"/>
    <s v="L"/>
    <d v="1899-12-31T08:18:00"/>
    <n v="9"/>
    <n v="11"/>
    <n v="0.81799999999999995"/>
    <n v="1"/>
    <n v="3"/>
    <n v="0.33300000000000002"/>
    <n v="7"/>
    <n v="10"/>
    <n v="0.7"/>
    <n v="1"/>
    <n v="2"/>
    <n v="3"/>
    <n v="7"/>
    <n v="0"/>
    <n v="1"/>
    <n v="3"/>
    <n v="1"/>
    <n v="26"/>
    <n v="-5"/>
    <n v="24.2"/>
    <d v="2026-01-30T00:00:00"/>
    <m/>
    <m/>
    <m/>
    <n v="32.300000000000004"/>
  </r>
  <r>
    <x v="108"/>
    <s v="ORL"/>
    <s v="TOR"/>
    <s v="W"/>
    <d v="1899-12-31T12:24:00"/>
    <n v="11"/>
    <n v="15"/>
    <n v="0.73299999999999998"/>
    <n v="7"/>
    <n v="10"/>
    <n v="0.7"/>
    <n v="3"/>
    <n v="3"/>
    <n v="1"/>
    <n v="0"/>
    <n v="1"/>
    <n v="1"/>
    <n v="2"/>
    <n v="0"/>
    <n v="0"/>
    <n v="2"/>
    <n v="4"/>
    <n v="32"/>
    <n v="17"/>
    <n v="24"/>
    <d v="2026-01-30T00:00:00"/>
    <m/>
    <m/>
    <m/>
    <n v="36.4"/>
  </r>
  <r>
    <x v="127"/>
    <s v="PHO"/>
    <s v="CLE"/>
    <s v="W"/>
    <d v="1899-12-31T00:24:00"/>
    <n v="9"/>
    <n v="14"/>
    <n v="0.64300000000000002"/>
    <n v="2"/>
    <n v="4"/>
    <n v="0.5"/>
    <n v="7"/>
    <n v="8"/>
    <n v="0.875"/>
    <n v="1"/>
    <n v="1"/>
    <n v="2"/>
    <n v="3"/>
    <n v="2"/>
    <n v="0"/>
    <n v="2"/>
    <n v="4"/>
    <n v="27"/>
    <n v="24"/>
    <n v="21.9"/>
    <d v="2026-01-30T00:00:00"/>
    <m/>
    <m/>
    <m/>
    <n v="24.4"/>
  </r>
  <r>
    <x v="151"/>
    <s v="ORL"/>
    <s v="TOR"/>
    <s v="W"/>
    <d v="1899-12-31T10:52:00"/>
    <n v="9"/>
    <n v="14"/>
    <n v="0.64300000000000002"/>
    <n v="2"/>
    <n v="4"/>
    <n v="0.5"/>
    <n v="3"/>
    <n v="3"/>
    <n v="1"/>
    <n v="3"/>
    <n v="4"/>
    <n v="7"/>
    <n v="3"/>
    <n v="1"/>
    <n v="0"/>
    <n v="0"/>
    <n v="4"/>
    <n v="23"/>
    <n v="23"/>
    <n v="21.6"/>
    <d v="2026-01-30T00:00:00"/>
    <m/>
    <m/>
    <m/>
    <n v="34.866666666666667"/>
  </r>
  <r>
    <x v="255"/>
    <s v="NOP"/>
    <s v="MEM"/>
    <s v="W"/>
    <d v="1899-12-31T09:53:00"/>
    <n v="8"/>
    <n v="12"/>
    <n v="0.66700000000000004"/>
    <n v="0"/>
    <n v="0"/>
    <m/>
    <n v="6"/>
    <n v="7"/>
    <n v="0.85699999999999998"/>
    <n v="4"/>
    <n v="5"/>
    <n v="9"/>
    <n v="7"/>
    <n v="0"/>
    <n v="2"/>
    <n v="5"/>
    <n v="1"/>
    <n v="22"/>
    <n v="11"/>
    <n v="21.6"/>
    <d v="2026-01-30T00:00:00"/>
    <m/>
    <m/>
    <m/>
    <n v="33.883333333333333"/>
  </r>
  <r>
    <x v="313"/>
    <s v="DEN"/>
    <s v="LAC"/>
    <s v="W"/>
    <d v="1899-12-31T11:52:00"/>
    <n v="7"/>
    <n v="10"/>
    <n v="0.7"/>
    <n v="4"/>
    <n v="5"/>
    <n v="0.8"/>
    <n v="2"/>
    <n v="2"/>
    <n v="1"/>
    <n v="0"/>
    <n v="4"/>
    <n v="4"/>
    <n v="9"/>
    <n v="1"/>
    <n v="0"/>
    <n v="3"/>
    <n v="1"/>
    <n v="20"/>
    <n v="25"/>
    <n v="20.9"/>
    <d v="2026-01-30T00:00:00"/>
    <m/>
    <m/>
    <m/>
    <n v="35.866666666666667"/>
  </r>
  <r>
    <x v="49"/>
    <s v="NOP"/>
    <s v="MEM"/>
    <s v="W"/>
    <d v="1899-12-31T09:02:00"/>
    <n v="7"/>
    <n v="10"/>
    <n v="0.7"/>
    <n v="0"/>
    <n v="0"/>
    <m/>
    <n v="7"/>
    <n v="8"/>
    <n v="0.875"/>
    <n v="3"/>
    <n v="4"/>
    <n v="7"/>
    <n v="4"/>
    <n v="0"/>
    <n v="2"/>
    <n v="2"/>
    <n v="3"/>
    <n v="21"/>
    <n v="14"/>
    <n v="20.7"/>
    <d v="2026-01-30T00:00:00"/>
    <m/>
    <m/>
    <m/>
    <n v="33.033333333333331"/>
  </r>
  <r>
    <x v="113"/>
    <s v="BRK"/>
    <s v="UTA"/>
    <s v="W"/>
    <d v="1899-12-31T05:23:00"/>
    <n v="8"/>
    <n v="16"/>
    <n v="0.5"/>
    <n v="6"/>
    <n v="12"/>
    <n v="0.5"/>
    <n v="3"/>
    <n v="4"/>
    <n v="0.75"/>
    <n v="1"/>
    <n v="9"/>
    <n v="10"/>
    <n v="4"/>
    <n v="0"/>
    <n v="0"/>
    <n v="1"/>
    <n v="3"/>
    <n v="25"/>
    <n v="2"/>
    <n v="20.6"/>
    <d v="2026-01-30T00:00:00"/>
    <m/>
    <m/>
    <m/>
    <n v="29.383333333333333"/>
  </r>
  <r>
    <x v="89"/>
    <s v="LAC"/>
    <s v="DEN"/>
    <s v="L"/>
    <d v="1899-12-31T09:55:00"/>
    <n v="8"/>
    <n v="17"/>
    <n v="0.47099999999999997"/>
    <n v="4"/>
    <n v="10"/>
    <n v="0.4"/>
    <n v="5"/>
    <n v="5"/>
    <n v="1"/>
    <n v="1"/>
    <n v="4"/>
    <n v="5"/>
    <n v="9"/>
    <n v="0"/>
    <n v="1"/>
    <n v="4"/>
    <n v="2"/>
    <n v="25"/>
    <n v="-17"/>
    <n v="20.399999999999999"/>
    <d v="2026-01-30T00:00:00"/>
    <m/>
    <m/>
    <m/>
    <n v="33.916666666666664"/>
  </r>
  <r>
    <x v="71"/>
    <s v="ORL"/>
    <s v="TOR"/>
    <s v="W"/>
    <d v="1899-12-31T16:36:00"/>
    <n v="5"/>
    <n v="11"/>
    <n v="0.45500000000000002"/>
    <n v="1"/>
    <n v="1"/>
    <n v="1"/>
    <n v="9"/>
    <n v="11"/>
    <n v="0.81799999999999995"/>
    <n v="0"/>
    <n v="9"/>
    <n v="9"/>
    <n v="6"/>
    <n v="2"/>
    <n v="1"/>
    <n v="3"/>
    <n v="2"/>
    <n v="20"/>
    <n v="18"/>
    <n v="19.3"/>
    <d v="2026-01-30T00:00:00"/>
    <m/>
    <m/>
    <m/>
    <n v="40.6"/>
  </r>
  <r>
    <x v="101"/>
    <s v="DET"/>
    <s v="GSW"/>
    <s v="W"/>
    <d v="1899-12-31T05:32:00"/>
    <n v="7"/>
    <n v="14"/>
    <n v="0.5"/>
    <n v="0"/>
    <n v="0"/>
    <m/>
    <n v="7"/>
    <n v="10"/>
    <n v="0.7"/>
    <n v="6"/>
    <n v="7"/>
    <n v="13"/>
    <n v="3"/>
    <n v="1"/>
    <n v="0"/>
    <n v="1"/>
    <n v="5"/>
    <n v="21"/>
    <n v="9"/>
    <n v="19.2"/>
    <d v="2026-01-30T00:00:00"/>
    <m/>
    <m/>
    <m/>
    <n v="29.533333333333335"/>
  </r>
  <r>
    <x v="119"/>
    <s v="LAC"/>
    <s v="DEN"/>
    <s v="L"/>
    <d v="1899-12-31T07:11:00"/>
    <n v="7"/>
    <n v="11"/>
    <n v="0.63600000000000001"/>
    <n v="4"/>
    <n v="7"/>
    <n v="0.57099999999999995"/>
    <n v="0"/>
    <n v="1"/>
    <n v="0"/>
    <n v="3"/>
    <n v="3"/>
    <n v="6"/>
    <n v="4"/>
    <n v="1"/>
    <n v="1"/>
    <n v="0"/>
    <n v="4"/>
    <n v="18"/>
    <n v="-15"/>
    <n v="18.600000000000001"/>
    <d v="2026-01-30T00:00:00"/>
    <m/>
    <m/>
    <m/>
    <n v="31.18333333333333"/>
  </r>
  <r>
    <x v="233"/>
    <s v="POR"/>
    <s v="NYK"/>
    <s v="L"/>
    <d v="1899-12-31T03:49:00"/>
    <n v="10"/>
    <n v="16"/>
    <n v="0.625"/>
    <n v="4"/>
    <n v="8"/>
    <n v="0.5"/>
    <n v="2"/>
    <n v="4"/>
    <n v="0.5"/>
    <n v="0"/>
    <n v="3"/>
    <n v="3"/>
    <n v="3"/>
    <n v="1"/>
    <n v="0"/>
    <n v="3"/>
    <n v="1"/>
    <n v="26"/>
    <n v="-11"/>
    <n v="18.600000000000001"/>
    <d v="2026-01-30T00:00:00"/>
    <m/>
    <m/>
    <m/>
    <n v="27.816666666666666"/>
  </r>
  <r>
    <x v="48"/>
    <s v="TOR"/>
    <s v="ORL"/>
    <s v="L"/>
    <d v="1899-12-31T11:34:00"/>
    <n v="7"/>
    <n v="12"/>
    <n v="0.58299999999999996"/>
    <n v="0"/>
    <n v="3"/>
    <n v="0"/>
    <n v="5"/>
    <n v="7"/>
    <n v="0.71399999999999997"/>
    <n v="0"/>
    <n v="8"/>
    <n v="8"/>
    <n v="6"/>
    <n v="0"/>
    <n v="4"/>
    <n v="2"/>
    <n v="4"/>
    <n v="19"/>
    <n v="6"/>
    <n v="18.399999999999999"/>
    <d v="2026-01-30T00:00:00"/>
    <m/>
    <m/>
    <m/>
    <n v="35.56666666666667"/>
  </r>
  <r>
    <x v="319"/>
    <s v="DEN"/>
    <s v="LAC"/>
    <s v="W"/>
    <d v="1899-12-31T00:37:00"/>
    <n v="6"/>
    <n v="9"/>
    <n v="0.66700000000000004"/>
    <n v="5"/>
    <n v="7"/>
    <n v="0.71399999999999997"/>
    <n v="5"/>
    <n v="5"/>
    <n v="1"/>
    <n v="0"/>
    <n v="2"/>
    <n v="2"/>
    <n v="0"/>
    <n v="0"/>
    <n v="0"/>
    <n v="0"/>
    <n v="1"/>
    <n v="22"/>
    <n v="10"/>
    <n v="18.3"/>
    <d v="2026-01-30T00:00:00"/>
    <m/>
    <m/>
    <m/>
    <n v="24.616666666666667"/>
  </r>
  <r>
    <x v="97"/>
    <s v="NYK"/>
    <s v="POR"/>
    <s v="W"/>
    <d v="1899-12-31T10:06:00"/>
    <n v="8"/>
    <n v="20"/>
    <n v="0.4"/>
    <n v="5"/>
    <n v="12"/>
    <n v="0.41699999999999998"/>
    <n v="5"/>
    <n v="5"/>
    <n v="1"/>
    <n v="0"/>
    <n v="1"/>
    <n v="1"/>
    <n v="3"/>
    <n v="2"/>
    <n v="0"/>
    <n v="1"/>
    <n v="1"/>
    <n v="26"/>
    <n v="21"/>
    <n v="18.2"/>
    <d v="2026-01-30T00:00:00"/>
    <m/>
    <m/>
    <m/>
    <n v="34.1"/>
  </r>
  <r>
    <x v="104"/>
    <s v="NYK"/>
    <s v="POR"/>
    <s v="W"/>
    <d v="1899-12-31T05:28:00"/>
    <n v="5"/>
    <n v="12"/>
    <n v="0.41699999999999998"/>
    <n v="1"/>
    <n v="3"/>
    <n v="0.33300000000000002"/>
    <n v="3"/>
    <n v="4"/>
    <n v="0.75"/>
    <n v="6"/>
    <n v="14"/>
    <n v="20"/>
    <n v="3"/>
    <n v="0"/>
    <n v="1"/>
    <n v="0"/>
    <n v="1"/>
    <n v="14"/>
    <n v="17"/>
    <n v="18"/>
    <d v="2026-01-30T00:00:00"/>
    <m/>
    <m/>
    <m/>
    <n v="29.466666666666669"/>
  </r>
  <r>
    <x v="130"/>
    <s v="NOP"/>
    <s v="MEM"/>
    <s v="W"/>
    <d v="1899-12-31T10:12:00"/>
    <n v="9"/>
    <n v="19"/>
    <n v="0.47399999999999998"/>
    <n v="2"/>
    <n v="7"/>
    <n v="0.28599999999999998"/>
    <n v="2"/>
    <n v="2"/>
    <n v="1"/>
    <n v="3"/>
    <n v="5"/>
    <n v="8"/>
    <n v="2"/>
    <n v="3"/>
    <n v="0"/>
    <n v="2"/>
    <n v="1"/>
    <n v="22"/>
    <n v="12"/>
    <n v="17.899999999999999"/>
    <d v="2026-01-30T00:00:00"/>
    <m/>
    <m/>
    <m/>
    <n v="34.200000000000003"/>
  </r>
  <r>
    <x v="56"/>
    <s v="NYK"/>
    <s v="POR"/>
    <s v="W"/>
    <d v="1899-12-31T06:50:00"/>
    <n v="10"/>
    <n v="16"/>
    <n v="0.625"/>
    <n v="4"/>
    <n v="8"/>
    <n v="0.5"/>
    <n v="0"/>
    <n v="0"/>
    <m/>
    <n v="1"/>
    <n v="5"/>
    <n v="6"/>
    <n v="3"/>
    <n v="0"/>
    <n v="1"/>
    <n v="3"/>
    <n v="3"/>
    <n v="24"/>
    <n v="34"/>
    <n v="17.600000000000001"/>
    <d v="2026-01-30T00:00:00"/>
    <m/>
    <m/>
    <m/>
    <n v="30.833333333333336"/>
  </r>
  <r>
    <x v="338"/>
    <s v="NYK"/>
    <s v="POR"/>
    <s v="W"/>
    <d v="1899-12-31T05:46:00"/>
    <n v="9"/>
    <n v="17"/>
    <n v="0.52900000000000003"/>
    <n v="1"/>
    <n v="4"/>
    <n v="0.25"/>
    <n v="1"/>
    <n v="2"/>
    <n v="0.5"/>
    <n v="2"/>
    <n v="4"/>
    <n v="6"/>
    <n v="5"/>
    <n v="2"/>
    <n v="1"/>
    <n v="2"/>
    <n v="4"/>
    <n v="20"/>
    <n v="8"/>
    <n v="16.5"/>
    <d v="2026-01-30T00:00:00"/>
    <m/>
    <m/>
    <m/>
    <n v="29.766666666666666"/>
  </r>
  <r>
    <x v="406"/>
    <s v="POR"/>
    <s v="NYK"/>
    <s v="L"/>
    <d v="1899-12-31T02:47:00"/>
    <n v="5"/>
    <n v="5"/>
    <n v="1"/>
    <n v="2"/>
    <n v="2"/>
    <n v="1"/>
    <n v="3"/>
    <n v="4"/>
    <n v="0.75"/>
    <n v="1"/>
    <n v="1"/>
    <n v="2"/>
    <n v="2"/>
    <n v="1"/>
    <n v="1"/>
    <n v="0"/>
    <n v="2"/>
    <n v="15"/>
    <n v="-13"/>
    <n v="16.399999999999999"/>
    <d v="2026-01-30T00:00:00"/>
    <m/>
    <m/>
    <m/>
    <n v="26.783333333333331"/>
  </r>
  <r>
    <x v="367"/>
    <s v="PHO"/>
    <s v="CLE"/>
    <s v="W"/>
    <d v="1899-12-30T22:16:00"/>
    <n v="6"/>
    <n v="11"/>
    <n v="0.54500000000000004"/>
    <n v="5"/>
    <n v="8"/>
    <n v="0.625"/>
    <n v="0"/>
    <n v="0"/>
    <m/>
    <n v="1"/>
    <n v="4"/>
    <n v="5"/>
    <n v="1"/>
    <n v="3"/>
    <n v="0"/>
    <n v="1"/>
    <n v="0"/>
    <n v="17"/>
    <n v="5"/>
    <n v="16.3"/>
    <d v="2026-01-30T00:00:00"/>
    <m/>
    <m/>
    <m/>
    <n v="22.266666666666666"/>
  </r>
  <r>
    <x v="161"/>
    <s v="WAS"/>
    <s v="LAL"/>
    <s v="L"/>
    <d v="1899-12-31T04:18:00"/>
    <n v="8"/>
    <n v="14"/>
    <n v="0.57099999999999995"/>
    <n v="0"/>
    <n v="3"/>
    <n v="0"/>
    <n v="0"/>
    <n v="0"/>
    <m/>
    <n v="3"/>
    <n v="3"/>
    <n v="6"/>
    <n v="5"/>
    <n v="2"/>
    <n v="0"/>
    <n v="1"/>
    <n v="2"/>
    <n v="16"/>
    <n v="-30"/>
    <n v="16.100000000000001"/>
    <d v="2026-01-30T00:00:00"/>
    <m/>
    <m/>
    <m/>
    <n v="28.3"/>
  </r>
  <r>
    <x v="180"/>
    <s v="PHO"/>
    <s v="CLE"/>
    <s v="W"/>
    <d v="1899-12-31T00:05:00"/>
    <n v="5"/>
    <n v="8"/>
    <n v="0.625"/>
    <n v="4"/>
    <n v="6"/>
    <n v="0.66700000000000004"/>
    <n v="2"/>
    <n v="3"/>
    <n v="0.66700000000000004"/>
    <n v="0"/>
    <n v="2"/>
    <n v="2"/>
    <n v="5"/>
    <n v="2"/>
    <n v="0"/>
    <n v="1"/>
    <n v="3"/>
    <n v="16"/>
    <n v="5"/>
    <n v="15.9"/>
    <d v="2026-01-30T00:00:00"/>
    <m/>
    <m/>
    <m/>
    <n v="24.083333333333336"/>
  </r>
  <r>
    <x v="468"/>
    <s v="LAL"/>
    <s v="WAS"/>
    <s v="W"/>
    <d v="1899-12-31T05:36:00"/>
    <n v="8"/>
    <n v="16"/>
    <n v="0.5"/>
    <n v="2"/>
    <n v="3"/>
    <n v="0.66700000000000004"/>
    <n v="2"/>
    <n v="2"/>
    <n v="1"/>
    <n v="0"/>
    <n v="3"/>
    <n v="3"/>
    <n v="6"/>
    <n v="2"/>
    <n v="0"/>
    <n v="3"/>
    <n v="1"/>
    <n v="20"/>
    <n v="25"/>
    <n v="15.7"/>
    <d v="2026-01-30T00:00:00"/>
    <m/>
    <m/>
    <m/>
    <n v="29.6"/>
  </r>
  <r>
    <x v="185"/>
    <s v="LAC"/>
    <s v="DEN"/>
    <s v="L"/>
    <d v="1899-12-31T07:08:00"/>
    <n v="8"/>
    <n v="18"/>
    <n v="0.44400000000000001"/>
    <n v="1"/>
    <n v="4"/>
    <n v="0.25"/>
    <n v="4"/>
    <n v="5"/>
    <n v="0.8"/>
    <n v="0"/>
    <n v="3"/>
    <n v="3"/>
    <n v="6"/>
    <n v="2"/>
    <n v="0"/>
    <n v="2"/>
    <n v="2"/>
    <n v="21"/>
    <n v="-4"/>
    <n v="15.5"/>
    <d v="2026-01-30T00:00:00"/>
    <m/>
    <m/>
    <m/>
    <n v="31.133333333333333"/>
  </r>
  <r>
    <x v="274"/>
    <s v="SAC"/>
    <s v="BOS"/>
    <s v="L"/>
    <d v="1899-12-31T12:04:00"/>
    <n v="6"/>
    <n v="7"/>
    <n v="0.85699999999999998"/>
    <n v="1"/>
    <n v="1"/>
    <n v="1"/>
    <n v="1"/>
    <n v="1"/>
    <n v="1"/>
    <n v="3"/>
    <n v="11"/>
    <n v="14"/>
    <n v="1"/>
    <n v="0"/>
    <n v="1"/>
    <n v="2"/>
    <n v="2"/>
    <n v="14"/>
    <n v="-15"/>
    <n v="15.5"/>
    <d v="2026-01-30T00:00:00"/>
    <m/>
    <m/>
    <m/>
    <n v="36.066666666666663"/>
  </r>
  <r>
    <x v="37"/>
    <s v="GSW"/>
    <s v="DET"/>
    <s v="L"/>
    <d v="1899-12-31T01:28:00"/>
    <n v="7"/>
    <n v="9"/>
    <n v="0.77800000000000002"/>
    <n v="2"/>
    <n v="3"/>
    <n v="0.66700000000000004"/>
    <n v="0"/>
    <n v="1"/>
    <n v="0"/>
    <n v="1"/>
    <n v="0"/>
    <n v="1"/>
    <n v="1"/>
    <n v="2"/>
    <n v="1"/>
    <n v="0"/>
    <n v="2"/>
    <n v="16"/>
    <n v="-2"/>
    <n v="15.4"/>
    <d v="2026-01-30T00:00:00"/>
    <m/>
    <m/>
    <m/>
    <n v="25.466666666666669"/>
  </r>
  <r>
    <x v="102"/>
    <s v="ORL"/>
    <s v="TOR"/>
    <s v="W"/>
    <d v="1899-12-31T09:14:00"/>
    <n v="5"/>
    <n v="14"/>
    <n v="0.35699999999999998"/>
    <n v="3"/>
    <n v="8"/>
    <n v="0.375"/>
    <n v="1"/>
    <n v="1"/>
    <n v="1"/>
    <n v="0"/>
    <n v="6"/>
    <n v="6"/>
    <n v="10"/>
    <n v="3"/>
    <n v="0"/>
    <n v="1"/>
    <n v="4"/>
    <n v="14"/>
    <n v="13"/>
    <n v="15.4"/>
    <d v="2026-01-30T00:00:00"/>
    <m/>
    <m/>
    <m/>
    <n v="33.233333333333334"/>
  </r>
  <r>
    <x v="308"/>
    <s v="BOS"/>
    <s v="SAC"/>
    <s v="W"/>
    <d v="1899-12-30T15:41:00"/>
    <n v="4"/>
    <n v="5"/>
    <n v="0.8"/>
    <n v="1"/>
    <n v="1"/>
    <n v="1"/>
    <n v="2"/>
    <n v="3"/>
    <n v="0.66700000000000004"/>
    <n v="6"/>
    <n v="2"/>
    <n v="8"/>
    <n v="1"/>
    <n v="1"/>
    <n v="1"/>
    <n v="0"/>
    <n v="2"/>
    <n v="11"/>
    <n v="-4"/>
    <n v="15.1"/>
    <d v="2026-01-30T00:00:00"/>
    <m/>
    <m/>
    <m/>
    <n v="15.683333333333334"/>
  </r>
  <r>
    <x v="166"/>
    <s v="BRK"/>
    <s v="UTA"/>
    <s v="W"/>
    <d v="1899-12-30T17:49:00"/>
    <n v="4"/>
    <n v="5"/>
    <n v="0.8"/>
    <n v="1"/>
    <n v="1"/>
    <n v="1"/>
    <n v="7"/>
    <n v="9"/>
    <n v="0.77800000000000002"/>
    <n v="3"/>
    <n v="6"/>
    <n v="9"/>
    <n v="1"/>
    <n v="0"/>
    <n v="0"/>
    <n v="2"/>
    <n v="2"/>
    <n v="16"/>
    <n v="12"/>
    <n v="15.1"/>
    <d v="2026-01-30T00:00:00"/>
    <m/>
    <m/>
    <m/>
    <n v="17.816666666666666"/>
  </r>
  <r>
    <x v="193"/>
    <s v="MEM"/>
    <s v="NOP"/>
    <s v="L"/>
    <d v="1899-12-30T23:56:00"/>
    <n v="6"/>
    <n v="7"/>
    <n v="0.85699999999999998"/>
    <n v="4"/>
    <n v="4"/>
    <n v="1"/>
    <n v="0"/>
    <n v="0"/>
    <m/>
    <n v="0"/>
    <n v="1"/>
    <n v="1"/>
    <n v="3"/>
    <n v="0"/>
    <n v="0"/>
    <n v="1"/>
    <n v="0"/>
    <n v="16"/>
    <n v="8"/>
    <n v="14.9"/>
    <d v="2026-01-30T00:00:00"/>
    <m/>
    <m/>
    <m/>
    <n v="23.933333333333334"/>
  </r>
  <r>
    <x v="36"/>
    <s v="GSW"/>
    <s v="DET"/>
    <s v="L"/>
    <d v="1899-12-30T23:18:00"/>
    <n v="5"/>
    <n v="9"/>
    <n v="0.55600000000000005"/>
    <n v="1"/>
    <n v="4"/>
    <n v="0.25"/>
    <n v="2"/>
    <n v="2"/>
    <n v="1"/>
    <n v="1"/>
    <n v="6"/>
    <n v="7"/>
    <n v="3"/>
    <n v="2"/>
    <n v="1"/>
    <n v="1"/>
    <n v="1"/>
    <n v="13"/>
    <n v="-11"/>
    <n v="14.6"/>
    <d v="2026-01-30T00:00:00"/>
    <m/>
    <m/>
    <m/>
    <n v="23.3"/>
  </r>
  <r>
    <x v="53"/>
    <s v="DET"/>
    <s v="GSW"/>
    <s v="W"/>
    <d v="1899-12-30T23:57:00"/>
    <n v="7"/>
    <n v="10"/>
    <n v="0.7"/>
    <n v="0"/>
    <n v="2"/>
    <n v="0"/>
    <n v="0"/>
    <n v="0"/>
    <m/>
    <n v="2"/>
    <n v="3"/>
    <n v="5"/>
    <n v="3"/>
    <n v="0"/>
    <n v="2"/>
    <n v="0"/>
    <n v="3"/>
    <n v="14"/>
    <n v="2"/>
    <n v="14.4"/>
    <d v="2026-01-30T00:00:00"/>
    <m/>
    <m/>
    <m/>
    <n v="23.95"/>
  </r>
  <r>
    <x v="216"/>
    <s v="CLE"/>
    <s v="PHO"/>
    <s v="L"/>
    <d v="1899-12-30T23:05:00"/>
    <n v="6"/>
    <n v="9"/>
    <n v="0.66700000000000004"/>
    <n v="0"/>
    <n v="0"/>
    <m/>
    <n v="0"/>
    <n v="0"/>
    <m/>
    <n v="5"/>
    <n v="2"/>
    <n v="7"/>
    <n v="3"/>
    <n v="1"/>
    <n v="1"/>
    <n v="1"/>
    <n v="2"/>
    <n v="12"/>
    <n v="-27"/>
    <n v="14.2"/>
    <d v="2026-01-30T00:00:00"/>
    <m/>
    <m/>
    <m/>
    <n v="23.083333333333336"/>
  </r>
  <r>
    <x v="355"/>
    <s v="BOS"/>
    <s v="SAC"/>
    <s v="W"/>
    <d v="1899-12-31T06:47:00"/>
    <n v="6"/>
    <n v="10"/>
    <n v="0.6"/>
    <n v="4"/>
    <n v="7"/>
    <n v="0.57099999999999995"/>
    <n v="0"/>
    <n v="0"/>
    <m/>
    <n v="1"/>
    <n v="4"/>
    <n v="5"/>
    <n v="1"/>
    <n v="1"/>
    <n v="0"/>
    <n v="0"/>
    <n v="2"/>
    <n v="16"/>
    <n v="25"/>
    <n v="14.2"/>
    <d v="2026-01-30T00:00:00"/>
    <m/>
    <m/>
    <m/>
    <n v="30.783333333333331"/>
  </r>
  <r>
    <x v="118"/>
    <s v="MEM"/>
    <s v="NOP"/>
    <s v="L"/>
    <d v="1899-12-31T09:42:00"/>
    <n v="6"/>
    <n v="19"/>
    <n v="0.316"/>
    <n v="2"/>
    <n v="10"/>
    <n v="0.2"/>
    <n v="2"/>
    <n v="2"/>
    <n v="1"/>
    <n v="3"/>
    <n v="6"/>
    <n v="9"/>
    <n v="2"/>
    <n v="6"/>
    <n v="2"/>
    <n v="2"/>
    <n v="5"/>
    <n v="16"/>
    <n v="-6"/>
    <n v="13.8"/>
    <d v="2026-01-30T00:00:00"/>
    <m/>
    <m/>
    <m/>
    <n v="33.699999999999996"/>
  </r>
  <r>
    <x v="83"/>
    <s v="NOP"/>
    <s v="MEM"/>
    <s v="W"/>
    <d v="1899-12-31T05:58:00"/>
    <n v="7"/>
    <n v="9"/>
    <n v="0.77800000000000002"/>
    <n v="1"/>
    <n v="3"/>
    <n v="0.33300000000000002"/>
    <n v="1"/>
    <n v="2"/>
    <n v="0.5"/>
    <n v="0"/>
    <n v="4"/>
    <n v="4"/>
    <n v="1"/>
    <n v="3"/>
    <n v="0"/>
    <n v="2"/>
    <n v="3"/>
    <n v="16"/>
    <n v="10"/>
    <n v="13.8"/>
    <d v="2026-01-30T00:00:00"/>
    <m/>
    <m/>
    <m/>
    <n v="29.966666666666669"/>
  </r>
  <r>
    <x v="492"/>
    <s v="GSW"/>
    <s v="DET"/>
    <s v="L"/>
    <d v="1899-12-31T01:31:00"/>
    <n v="7"/>
    <n v="13"/>
    <n v="0.53800000000000003"/>
    <n v="1"/>
    <n v="4"/>
    <n v="0.25"/>
    <n v="3"/>
    <n v="3"/>
    <n v="1"/>
    <n v="0"/>
    <n v="5"/>
    <n v="5"/>
    <n v="3"/>
    <n v="2"/>
    <n v="0"/>
    <n v="2"/>
    <n v="4"/>
    <n v="18"/>
    <n v="-3"/>
    <n v="13.7"/>
    <d v="2026-01-30T00:00:00"/>
    <m/>
    <m/>
    <m/>
    <n v="25.516666666666669"/>
  </r>
  <r>
    <x v="163"/>
    <s v="BRK"/>
    <s v="UTA"/>
    <s v="W"/>
    <d v="1899-12-31T00:02:00"/>
    <n v="7"/>
    <n v="15"/>
    <n v="0.46700000000000003"/>
    <n v="1"/>
    <n v="6"/>
    <n v="0.16700000000000001"/>
    <n v="6"/>
    <n v="6"/>
    <n v="1"/>
    <n v="1"/>
    <n v="1"/>
    <n v="2"/>
    <n v="4"/>
    <n v="0"/>
    <n v="0"/>
    <n v="3"/>
    <n v="1"/>
    <n v="21"/>
    <n v="14"/>
    <n v="13.7"/>
    <d v="2026-01-30T00:00:00"/>
    <m/>
    <m/>
    <m/>
    <n v="24.033333333333331"/>
  </r>
  <r>
    <x v="148"/>
    <s v="DET"/>
    <s v="GSW"/>
    <s v="W"/>
    <d v="1899-12-31T10:17:00"/>
    <n v="3"/>
    <n v="10"/>
    <n v="0.3"/>
    <n v="0"/>
    <n v="2"/>
    <n v="0"/>
    <n v="9"/>
    <n v="9"/>
    <n v="1"/>
    <n v="1"/>
    <n v="7"/>
    <n v="8"/>
    <n v="3"/>
    <n v="2"/>
    <n v="0"/>
    <n v="2"/>
    <n v="2"/>
    <n v="15"/>
    <n v="-2"/>
    <n v="13.3"/>
    <d v="2026-01-30T00:00:00"/>
    <m/>
    <m/>
    <m/>
    <n v="34.283333333333331"/>
  </r>
  <r>
    <x v="448"/>
    <s v="CLE"/>
    <s v="PHO"/>
    <s v="L"/>
    <d v="1899-12-31T00:55:00"/>
    <n v="6"/>
    <n v="9"/>
    <n v="0.66700000000000004"/>
    <n v="0"/>
    <n v="2"/>
    <n v="0"/>
    <n v="2"/>
    <n v="2"/>
    <n v="1"/>
    <n v="3"/>
    <n v="2"/>
    <n v="5"/>
    <n v="1"/>
    <n v="2"/>
    <n v="0"/>
    <n v="1"/>
    <n v="3"/>
    <n v="14"/>
    <n v="14"/>
    <n v="13.3"/>
    <d v="2026-01-30T00:00:00"/>
    <m/>
    <m/>
    <m/>
    <n v="24.916666666666664"/>
  </r>
  <r>
    <x v="77"/>
    <s v="SAC"/>
    <s v="BOS"/>
    <s v="L"/>
    <d v="1899-12-30T23:27:00"/>
    <n v="5"/>
    <n v="9"/>
    <n v="0.55600000000000005"/>
    <n v="1"/>
    <n v="4"/>
    <n v="0.25"/>
    <n v="6"/>
    <n v="7"/>
    <n v="0.85699999999999998"/>
    <n v="1"/>
    <n v="3"/>
    <n v="4"/>
    <n v="1"/>
    <n v="0"/>
    <n v="0"/>
    <n v="1"/>
    <n v="1"/>
    <n v="17"/>
    <n v="-28"/>
    <n v="13.2"/>
    <d v="2026-01-30T00:00:00"/>
    <m/>
    <m/>
    <m/>
    <n v="23.45"/>
  </r>
  <r>
    <x v="84"/>
    <s v="PHO"/>
    <s v="CLE"/>
    <s v="W"/>
    <d v="1899-12-31T02:57:00"/>
    <n v="4"/>
    <n v="8"/>
    <n v="0.5"/>
    <n v="2"/>
    <n v="5"/>
    <n v="0.4"/>
    <n v="3"/>
    <n v="5"/>
    <n v="0.6"/>
    <n v="2"/>
    <n v="3"/>
    <n v="5"/>
    <n v="5"/>
    <n v="1"/>
    <n v="0"/>
    <n v="2"/>
    <n v="0"/>
    <n v="13"/>
    <n v="25"/>
    <n v="13"/>
    <d v="2026-01-30T00:00:00"/>
    <m/>
    <m/>
    <m/>
    <n v="26.949999999999996"/>
  </r>
  <r>
    <x v="6"/>
    <s v="GSW"/>
    <s v="DET"/>
    <s v="L"/>
    <d v="1899-12-31T01:24:00"/>
    <n v="7"/>
    <n v="16"/>
    <n v="0.438"/>
    <n v="4"/>
    <n v="10"/>
    <n v="0.4"/>
    <n v="5"/>
    <n v="5"/>
    <n v="1"/>
    <n v="0"/>
    <n v="1"/>
    <n v="1"/>
    <n v="2"/>
    <n v="0"/>
    <n v="1"/>
    <n v="4"/>
    <n v="0"/>
    <n v="23"/>
    <n v="-5"/>
    <n v="13"/>
    <d v="2026-01-30T00:00:00"/>
    <m/>
    <m/>
    <m/>
    <n v="25.4"/>
  </r>
  <r>
    <x v="19"/>
    <s v="GSW"/>
    <s v="DET"/>
    <s v="L"/>
    <d v="1899-12-31T04:18:00"/>
    <n v="1"/>
    <n v="8"/>
    <n v="0.125"/>
    <n v="1"/>
    <n v="4"/>
    <n v="0.25"/>
    <n v="8"/>
    <n v="9"/>
    <n v="0.88900000000000001"/>
    <n v="4"/>
    <n v="4"/>
    <n v="8"/>
    <n v="8"/>
    <n v="2"/>
    <n v="0"/>
    <n v="4"/>
    <n v="0"/>
    <n v="11"/>
    <n v="-7"/>
    <n v="13"/>
    <d v="2026-01-30T00:00:00"/>
    <m/>
    <m/>
    <m/>
    <n v="28.3"/>
  </r>
  <r>
    <x v="249"/>
    <s v="CLE"/>
    <s v="PHO"/>
    <s v="L"/>
    <d v="1899-12-31T01:21:00"/>
    <n v="7"/>
    <n v="13"/>
    <n v="0.53800000000000003"/>
    <n v="2"/>
    <n v="5"/>
    <n v="0.4"/>
    <n v="0"/>
    <n v="0"/>
    <m/>
    <n v="1"/>
    <n v="3"/>
    <n v="4"/>
    <n v="3"/>
    <n v="0"/>
    <n v="0"/>
    <n v="0"/>
    <n v="1"/>
    <n v="16"/>
    <n v="-30"/>
    <n v="13"/>
    <d v="2026-01-30T00:00:00"/>
    <m/>
    <m/>
    <m/>
    <n v="25.349999999999998"/>
  </r>
  <r>
    <x v="324"/>
    <s v="DEN"/>
    <s v="LAC"/>
    <s v="W"/>
    <d v="1899-12-31T11:18:00"/>
    <n v="9"/>
    <n v="17"/>
    <n v="0.52900000000000003"/>
    <n v="2"/>
    <n v="5"/>
    <n v="0.4"/>
    <n v="1"/>
    <n v="2"/>
    <n v="0.5"/>
    <n v="2"/>
    <n v="2"/>
    <n v="4"/>
    <n v="3"/>
    <n v="0"/>
    <n v="0"/>
    <n v="3"/>
    <n v="1"/>
    <n v="21"/>
    <n v="22"/>
    <n v="13"/>
    <d v="2026-01-30T00:00:00"/>
    <m/>
    <m/>
    <m/>
    <n v="35.300000000000004"/>
  </r>
  <r>
    <x v="388"/>
    <s v="TOR"/>
    <s v="ORL"/>
    <s v="L"/>
    <d v="1899-12-31T09:19:00"/>
    <n v="5"/>
    <n v="7"/>
    <n v="0.71399999999999997"/>
    <n v="0"/>
    <n v="0"/>
    <m/>
    <n v="2"/>
    <n v="2"/>
    <n v="1"/>
    <n v="2"/>
    <n v="4"/>
    <n v="6"/>
    <n v="4"/>
    <n v="3"/>
    <n v="1"/>
    <n v="5"/>
    <n v="1"/>
    <n v="12"/>
    <n v="-19"/>
    <n v="12.8"/>
    <d v="2026-01-30T00:00:00"/>
    <m/>
    <m/>
    <m/>
    <n v="33.31666666666667"/>
  </r>
  <r>
    <x v="15"/>
    <s v="GSW"/>
    <s v="DET"/>
    <s v="L"/>
    <d v="1899-12-31T08:54:00"/>
    <n v="5"/>
    <n v="10"/>
    <n v="0.5"/>
    <n v="4"/>
    <n v="9"/>
    <n v="0.44400000000000001"/>
    <n v="1"/>
    <n v="1"/>
    <n v="1"/>
    <n v="1"/>
    <n v="5"/>
    <n v="6"/>
    <n v="7"/>
    <n v="0"/>
    <n v="0"/>
    <n v="2"/>
    <n v="6"/>
    <n v="15"/>
    <n v="2"/>
    <n v="12.7"/>
    <d v="2026-01-30T00:00:00"/>
    <m/>
    <m/>
    <m/>
    <n v="32.9"/>
  </r>
  <r>
    <x v="63"/>
    <s v="BOS"/>
    <s v="SAC"/>
    <s v="W"/>
    <d v="1899-12-31T08:32:00"/>
    <n v="3"/>
    <n v="7"/>
    <n v="0.42899999999999999"/>
    <n v="1"/>
    <n v="3"/>
    <n v="0.33300000000000002"/>
    <n v="0"/>
    <n v="0"/>
    <m/>
    <n v="0"/>
    <n v="2"/>
    <n v="2"/>
    <n v="9"/>
    <n v="1"/>
    <n v="2"/>
    <n v="0"/>
    <n v="0"/>
    <n v="7"/>
    <n v="28"/>
    <n v="12.6"/>
    <d v="2026-01-30T00:00:00"/>
    <m/>
    <m/>
    <m/>
    <n v="32.533333333333331"/>
  </r>
  <r>
    <x v="171"/>
    <s v="UTA"/>
    <s v="BRK"/>
    <s v="L"/>
    <d v="1899-12-31T04:29:00"/>
    <n v="6"/>
    <n v="9"/>
    <n v="0.66700000000000004"/>
    <n v="2"/>
    <n v="3"/>
    <n v="0.66700000000000004"/>
    <n v="0"/>
    <n v="2"/>
    <n v="0"/>
    <n v="1"/>
    <n v="11"/>
    <n v="12"/>
    <n v="2"/>
    <n v="1"/>
    <n v="1"/>
    <n v="2"/>
    <n v="5"/>
    <n v="14"/>
    <n v="6"/>
    <n v="12.4"/>
    <d v="2026-01-30T00:00:00"/>
    <m/>
    <m/>
    <m/>
    <n v="28.483333333333331"/>
  </r>
  <r>
    <x v="200"/>
    <s v="NYK"/>
    <s v="POR"/>
    <s v="W"/>
    <d v="1899-12-30T17:45:00"/>
    <n v="5"/>
    <n v="7"/>
    <n v="0.71399999999999997"/>
    <n v="3"/>
    <n v="5"/>
    <n v="0.6"/>
    <n v="0"/>
    <n v="0"/>
    <m/>
    <n v="0"/>
    <n v="2"/>
    <n v="2"/>
    <n v="4"/>
    <n v="1"/>
    <n v="0"/>
    <n v="2"/>
    <n v="1"/>
    <n v="13"/>
    <n v="4"/>
    <n v="12.1"/>
    <d v="2026-01-30T00:00:00"/>
    <m/>
    <m/>
    <m/>
    <n v="17.75"/>
  </r>
  <r>
    <x v="426"/>
    <s v="POR"/>
    <s v="NYK"/>
    <s v="L"/>
    <d v="1899-12-30T20:19:00"/>
    <n v="2"/>
    <n v="2"/>
    <n v="1"/>
    <n v="0"/>
    <n v="0"/>
    <m/>
    <n v="0"/>
    <n v="0"/>
    <m/>
    <n v="2"/>
    <n v="9"/>
    <n v="11"/>
    <n v="3"/>
    <n v="1"/>
    <n v="3"/>
    <n v="0"/>
    <n v="2"/>
    <n v="4"/>
    <n v="1"/>
    <n v="11.9"/>
    <d v="2026-01-30T00:00:00"/>
    <m/>
    <m/>
    <m/>
    <n v="20.316666666666666"/>
  </r>
  <r>
    <x v="178"/>
    <s v="CLE"/>
    <s v="PHO"/>
    <s v="L"/>
    <d v="1899-12-30T10:12:00"/>
    <n v="3"/>
    <n v="5"/>
    <n v="0.6"/>
    <n v="1"/>
    <n v="1"/>
    <n v="1"/>
    <n v="2"/>
    <n v="2"/>
    <n v="1"/>
    <n v="3"/>
    <n v="0"/>
    <n v="3"/>
    <n v="2"/>
    <n v="2"/>
    <n v="0"/>
    <n v="0"/>
    <n v="1"/>
    <n v="9"/>
    <n v="17"/>
    <n v="11.8"/>
    <d v="2026-01-30T00:00:00"/>
    <m/>
    <m/>
    <m/>
    <n v="10.199999999999999"/>
  </r>
  <r>
    <x v="51"/>
    <s v="TOR"/>
    <s v="ORL"/>
    <s v="L"/>
    <d v="1899-12-31T07:03:00"/>
    <n v="6"/>
    <n v="14"/>
    <n v="0.42899999999999999"/>
    <n v="0"/>
    <n v="5"/>
    <n v="0"/>
    <n v="4"/>
    <n v="5"/>
    <n v="0.8"/>
    <n v="2"/>
    <n v="1"/>
    <n v="3"/>
    <n v="5"/>
    <n v="1"/>
    <n v="0"/>
    <n v="2"/>
    <n v="2"/>
    <n v="16"/>
    <n v="-9"/>
    <n v="11.6"/>
    <d v="2026-01-30T00:00:00"/>
    <m/>
    <m/>
    <m/>
    <n v="31.049999999999997"/>
  </r>
  <r>
    <x v="259"/>
    <s v="WAS"/>
    <s v="LAL"/>
    <s v="L"/>
    <d v="1899-12-30T17:04:00"/>
    <n v="4"/>
    <n v="5"/>
    <n v="0.8"/>
    <n v="0"/>
    <n v="0"/>
    <m/>
    <n v="1"/>
    <n v="1"/>
    <n v="1"/>
    <n v="5"/>
    <n v="5"/>
    <n v="10"/>
    <n v="0"/>
    <n v="0"/>
    <n v="1"/>
    <n v="1"/>
    <n v="1"/>
    <n v="9"/>
    <n v="2"/>
    <n v="11.4"/>
    <d v="2026-01-30T00:00:00"/>
    <m/>
    <m/>
    <m/>
    <n v="17.066666666666666"/>
  </r>
  <r>
    <x v="402"/>
    <s v="CLE"/>
    <s v="PHO"/>
    <s v="L"/>
    <d v="1899-12-31T00:43:00"/>
    <n v="3"/>
    <n v="6"/>
    <n v="0.5"/>
    <n v="3"/>
    <n v="5"/>
    <n v="0.6"/>
    <n v="0"/>
    <n v="0"/>
    <m/>
    <n v="0"/>
    <n v="6"/>
    <n v="6"/>
    <n v="6"/>
    <n v="0"/>
    <n v="1"/>
    <n v="1"/>
    <n v="1"/>
    <n v="9"/>
    <n v="14"/>
    <n v="11.3"/>
    <d v="2026-01-30T00:00:00"/>
    <m/>
    <m/>
    <m/>
    <n v="24.716666666666669"/>
  </r>
  <r>
    <x v="86"/>
    <s v="UTA"/>
    <s v="BRK"/>
    <s v="L"/>
    <d v="1899-12-31T02:08:00"/>
    <n v="6"/>
    <n v="14"/>
    <n v="0.42899999999999999"/>
    <n v="3"/>
    <n v="8"/>
    <n v="0.375"/>
    <n v="3"/>
    <n v="3"/>
    <n v="1"/>
    <n v="1"/>
    <n v="4"/>
    <n v="5"/>
    <n v="0"/>
    <n v="0"/>
    <n v="0"/>
    <n v="0"/>
    <n v="3"/>
    <n v="18"/>
    <n v="-12"/>
    <n v="11.3"/>
    <d v="2026-01-30T00:00:00"/>
    <m/>
    <m/>
    <m/>
    <n v="26.133333333333333"/>
  </r>
  <r>
    <x v="25"/>
    <s v="LAL"/>
    <s v="WAS"/>
    <s v="W"/>
    <d v="1899-12-30T13:34:00"/>
    <n v="4"/>
    <n v="5"/>
    <n v="0.8"/>
    <n v="0"/>
    <n v="0"/>
    <m/>
    <n v="2"/>
    <n v="2"/>
    <n v="1"/>
    <n v="1"/>
    <n v="2"/>
    <n v="3"/>
    <n v="1"/>
    <n v="1"/>
    <n v="0"/>
    <n v="0"/>
    <n v="0"/>
    <n v="10"/>
    <n v="-3"/>
    <n v="11.1"/>
    <d v="2026-01-30T00:00:00"/>
    <m/>
    <m/>
    <m/>
    <n v="13.566666666666666"/>
  </r>
  <r>
    <x v="136"/>
    <s v="PHO"/>
    <s v="CLE"/>
    <s v="W"/>
    <d v="1899-12-30T23:55:00"/>
    <n v="4"/>
    <n v="8"/>
    <n v="0.5"/>
    <n v="4"/>
    <n v="8"/>
    <n v="0.5"/>
    <n v="0"/>
    <n v="0"/>
    <m/>
    <n v="0"/>
    <n v="5"/>
    <n v="5"/>
    <n v="2"/>
    <n v="1"/>
    <n v="0"/>
    <n v="0"/>
    <n v="2"/>
    <n v="12"/>
    <n v="19"/>
    <n v="11.1"/>
    <d v="2026-01-30T00:00:00"/>
    <m/>
    <m/>
    <m/>
    <n v="23.916666666666668"/>
  </r>
  <r>
    <x v="167"/>
    <s v="WAS"/>
    <s v="LAL"/>
    <s v="L"/>
    <d v="1899-12-31T01:29:00"/>
    <n v="5"/>
    <n v="11"/>
    <n v="0.45500000000000002"/>
    <n v="4"/>
    <n v="8"/>
    <n v="0.5"/>
    <n v="1"/>
    <n v="1"/>
    <n v="1"/>
    <n v="1"/>
    <n v="2"/>
    <n v="3"/>
    <n v="6"/>
    <n v="2"/>
    <n v="0"/>
    <n v="5"/>
    <n v="2"/>
    <n v="15"/>
    <n v="-28"/>
    <n v="11"/>
    <d v="2026-01-30T00:00:00"/>
    <m/>
    <m/>
    <m/>
    <n v="25.483333333333331"/>
  </r>
  <r>
    <x v="343"/>
    <s v="DET"/>
    <s v="GSW"/>
    <s v="W"/>
    <d v="1899-12-30T17:02:00"/>
    <n v="4"/>
    <n v="8"/>
    <n v="0.5"/>
    <n v="1"/>
    <n v="2"/>
    <n v="0.5"/>
    <n v="3"/>
    <n v="3"/>
    <n v="1"/>
    <n v="0"/>
    <n v="2"/>
    <n v="2"/>
    <n v="4"/>
    <n v="2"/>
    <n v="0"/>
    <n v="2"/>
    <n v="1"/>
    <n v="12"/>
    <n v="7"/>
    <n v="11"/>
    <d v="2026-01-30T00:00:00"/>
    <m/>
    <m/>
    <m/>
    <n v="17.033333333333335"/>
  </r>
  <r>
    <x v="217"/>
    <s v="WAS"/>
    <s v="LAL"/>
    <s v="L"/>
    <d v="1899-12-31T00:56:00"/>
    <n v="5"/>
    <n v="15"/>
    <n v="0.33300000000000002"/>
    <n v="3"/>
    <n v="7"/>
    <n v="0.42899999999999999"/>
    <n v="0"/>
    <n v="0"/>
    <m/>
    <n v="2"/>
    <n v="0"/>
    <n v="2"/>
    <n v="5"/>
    <n v="4"/>
    <n v="0"/>
    <n v="2"/>
    <n v="1"/>
    <n v="13"/>
    <n v="-5"/>
    <n v="11"/>
    <d v="2026-01-30T00:00:00"/>
    <m/>
    <m/>
    <m/>
    <n v="24.933333333333337"/>
  </r>
  <r>
    <x v="39"/>
    <s v="LAL"/>
    <s v="WAS"/>
    <s v="W"/>
    <d v="1899-12-30T16:14:00"/>
    <n v="3"/>
    <n v="5"/>
    <n v="0.6"/>
    <n v="1"/>
    <n v="2"/>
    <n v="0.5"/>
    <n v="1"/>
    <n v="2"/>
    <n v="0.5"/>
    <n v="2"/>
    <n v="0"/>
    <n v="2"/>
    <n v="1"/>
    <n v="4"/>
    <n v="0"/>
    <n v="0"/>
    <n v="1"/>
    <n v="8"/>
    <n v="7"/>
    <n v="11"/>
    <d v="2026-01-30T00:00:00"/>
    <m/>
    <m/>
    <m/>
    <n v="16.233333333333334"/>
  </r>
  <r>
    <x v="403"/>
    <s v="TOR"/>
    <s v="ORL"/>
    <s v="L"/>
    <d v="1899-12-30T15:51:00"/>
    <n v="5"/>
    <n v="6"/>
    <n v="0.83299999999999996"/>
    <n v="1"/>
    <n v="1"/>
    <n v="1"/>
    <n v="2"/>
    <n v="2"/>
    <n v="1"/>
    <n v="0"/>
    <n v="3"/>
    <n v="3"/>
    <n v="1"/>
    <n v="0"/>
    <n v="0"/>
    <n v="1"/>
    <n v="1"/>
    <n v="13"/>
    <n v="13"/>
    <n v="11"/>
    <d v="2026-01-30T00:00:00"/>
    <m/>
    <m/>
    <m/>
    <n v="15.85"/>
  </r>
  <r>
    <x v="179"/>
    <s v="PHO"/>
    <s v="CLE"/>
    <s v="W"/>
    <d v="1899-12-30T23:21:00"/>
    <n v="5"/>
    <n v="9"/>
    <n v="0.55600000000000005"/>
    <n v="0"/>
    <n v="0"/>
    <m/>
    <n v="0"/>
    <n v="0"/>
    <m/>
    <n v="3"/>
    <n v="4"/>
    <n v="7"/>
    <n v="2"/>
    <n v="2"/>
    <n v="1"/>
    <n v="2"/>
    <n v="1"/>
    <n v="10"/>
    <n v="18"/>
    <n v="10.7"/>
    <d v="2026-01-30T00:00:00"/>
    <m/>
    <m/>
    <m/>
    <n v="23.35"/>
  </r>
  <r>
    <x v="204"/>
    <s v="TOR"/>
    <s v="ORL"/>
    <s v="L"/>
    <d v="1899-12-30T23:58:00"/>
    <n v="1"/>
    <n v="4"/>
    <n v="0.25"/>
    <n v="0"/>
    <n v="3"/>
    <n v="0"/>
    <n v="6"/>
    <n v="6"/>
    <n v="1"/>
    <n v="2"/>
    <n v="2"/>
    <n v="4"/>
    <n v="4"/>
    <n v="2"/>
    <n v="0"/>
    <n v="0"/>
    <n v="5"/>
    <n v="8"/>
    <n v="-8"/>
    <n v="10.4"/>
    <d v="2026-01-30T00:00:00"/>
    <m/>
    <m/>
    <m/>
    <n v="23.966666666666669"/>
  </r>
  <r>
    <x v="439"/>
    <s v="WAS"/>
    <s v="LAL"/>
    <s v="L"/>
    <d v="1899-12-30T21:43:00"/>
    <n v="6"/>
    <n v="9"/>
    <n v="0.66700000000000004"/>
    <n v="4"/>
    <n v="6"/>
    <n v="0.66700000000000004"/>
    <n v="1"/>
    <n v="2"/>
    <n v="0.5"/>
    <n v="0"/>
    <n v="1"/>
    <n v="1"/>
    <n v="0"/>
    <n v="0"/>
    <n v="0"/>
    <n v="2"/>
    <n v="2"/>
    <n v="17"/>
    <n v="-3"/>
    <n v="10.199999999999999"/>
    <d v="2026-01-30T00:00:00"/>
    <m/>
    <m/>
    <m/>
    <n v="21.716666666666669"/>
  </r>
  <r>
    <x v="139"/>
    <s v="MEM"/>
    <s v="NOP"/>
    <s v="L"/>
    <d v="1899-12-31T02:02:00"/>
    <n v="3"/>
    <n v="8"/>
    <n v="0.375"/>
    <n v="1"/>
    <n v="4"/>
    <n v="0.25"/>
    <n v="3"/>
    <n v="3"/>
    <n v="1"/>
    <n v="1"/>
    <n v="3"/>
    <n v="4"/>
    <n v="4"/>
    <n v="1"/>
    <n v="0"/>
    <n v="0"/>
    <n v="2"/>
    <n v="10"/>
    <n v="4"/>
    <n v="10.199999999999999"/>
    <d v="2026-01-30T00:00:00"/>
    <m/>
    <m/>
    <m/>
    <n v="26.033333333333331"/>
  </r>
  <r>
    <x v="75"/>
    <s v="WAS"/>
    <s v="LAL"/>
    <s v="L"/>
    <d v="1899-12-31T03:04:00"/>
    <n v="5"/>
    <n v="12"/>
    <n v="0.41699999999999998"/>
    <n v="2"/>
    <n v="7"/>
    <n v="0.28599999999999998"/>
    <n v="3"/>
    <n v="4"/>
    <n v="0.75"/>
    <n v="0"/>
    <n v="3"/>
    <n v="3"/>
    <n v="6"/>
    <n v="1"/>
    <n v="2"/>
    <n v="4"/>
    <n v="4"/>
    <n v="15"/>
    <n v="-17"/>
    <n v="10.1"/>
    <d v="2026-01-30T00:00:00"/>
    <m/>
    <m/>
    <m/>
    <n v="27.066666666666666"/>
  </r>
  <r>
    <x v="105"/>
    <s v="BOS"/>
    <s v="SAC"/>
    <s v="W"/>
    <d v="1899-12-31T04:48:00"/>
    <n v="4"/>
    <n v="11"/>
    <n v="0.36399999999999999"/>
    <n v="0"/>
    <n v="0"/>
    <m/>
    <n v="2"/>
    <n v="4"/>
    <n v="0.5"/>
    <n v="4"/>
    <n v="11"/>
    <n v="15"/>
    <n v="2"/>
    <n v="3"/>
    <n v="1"/>
    <n v="3"/>
    <n v="3"/>
    <n v="10"/>
    <n v="25"/>
    <n v="10.1"/>
    <d v="2026-01-30T00:00:00"/>
    <m/>
    <m/>
    <m/>
    <n v="28.799999999999997"/>
  </r>
  <r>
    <x v="147"/>
    <s v="TOR"/>
    <s v="ORL"/>
    <s v="L"/>
    <d v="1899-12-31T09:01:00"/>
    <n v="5"/>
    <n v="13"/>
    <n v="0.38500000000000001"/>
    <n v="2"/>
    <n v="6"/>
    <n v="0.33300000000000002"/>
    <n v="1"/>
    <n v="3"/>
    <n v="0.33300000000000002"/>
    <n v="1"/>
    <n v="6"/>
    <n v="7"/>
    <n v="6"/>
    <n v="1"/>
    <n v="0"/>
    <n v="1"/>
    <n v="5"/>
    <n v="13"/>
    <n v="-16"/>
    <n v="9.8000000000000007"/>
    <d v="2026-01-30T00:00:00"/>
    <m/>
    <m/>
    <m/>
    <n v="33.016666666666666"/>
  </r>
  <r>
    <x v="440"/>
    <s v="BRK"/>
    <s v="UTA"/>
    <s v="W"/>
    <d v="1899-12-31T04:29:00"/>
    <n v="6"/>
    <n v="11"/>
    <n v="0.54500000000000004"/>
    <n v="2"/>
    <n v="7"/>
    <n v="0.28599999999999998"/>
    <n v="0"/>
    <n v="2"/>
    <n v="0"/>
    <n v="2"/>
    <n v="3"/>
    <n v="5"/>
    <n v="2"/>
    <n v="0"/>
    <n v="1"/>
    <n v="1"/>
    <n v="4"/>
    <n v="14"/>
    <n v="-6"/>
    <n v="9.6999999999999993"/>
    <d v="2026-01-30T00:00:00"/>
    <m/>
    <m/>
    <m/>
    <n v="28.483333333333331"/>
  </r>
  <r>
    <x v="194"/>
    <s v="MEM"/>
    <s v="NOP"/>
    <s v="L"/>
    <d v="1899-12-31T06:50:00"/>
    <n v="5"/>
    <n v="12"/>
    <n v="0.41699999999999998"/>
    <n v="0"/>
    <n v="1"/>
    <n v="0"/>
    <n v="2"/>
    <n v="2"/>
    <n v="1"/>
    <n v="6"/>
    <n v="2"/>
    <n v="8"/>
    <n v="0"/>
    <n v="1"/>
    <n v="0"/>
    <n v="1"/>
    <n v="2"/>
    <n v="12"/>
    <n v="0"/>
    <n v="9.6"/>
    <d v="2026-01-30T00:00:00"/>
    <m/>
    <m/>
    <m/>
    <n v="30.833333333333336"/>
  </r>
  <r>
    <x v="59"/>
    <s v="NYK"/>
    <s v="POR"/>
    <s v="W"/>
    <d v="1899-12-31T08:37:00"/>
    <n v="3"/>
    <n v="10"/>
    <n v="0.3"/>
    <n v="1"/>
    <n v="3"/>
    <n v="0.33300000000000002"/>
    <n v="3"/>
    <n v="3"/>
    <n v="1"/>
    <n v="0"/>
    <n v="2"/>
    <n v="2"/>
    <n v="5"/>
    <n v="3"/>
    <n v="0"/>
    <n v="1"/>
    <n v="2"/>
    <n v="10"/>
    <n v="27"/>
    <n v="9.5"/>
    <d v="2026-01-30T00:00:00"/>
    <m/>
    <m/>
    <m/>
    <n v="32.616666666666667"/>
  </r>
  <r>
    <x v="380"/>
    <s v="CLE"/>
    <s v="PHO"/>
    <s v="L"/>
    <d v="1899-12-30T22:52:00"/>
    <n v="7"/>
    <n v="15"/>
    <n v="0.46700000000000003"/>
    <n v="2"/>
    <n v="7"/>
    <n v="0.28599999999999998"/>
    <n v="1"/>
    <n v="3"/>
    <n v="0.33300000000000002"/>
    <n v="0"/>
    <n v="3"/>
    <n v="3"/>
    <n v="1"/>
    <n v="3"/>
    <n v="0"/>
    <n v="3"/>
    <n v="2"/>
    <n v="17"/>
    <n v="-10"/>
    <n v="9.3000000000000007"/>
    <d v="2026-01-30T00:00:00"/>
    <m/>
    <m/>
    <m/>
    <n v="22.866666666666667"/>
  </r>
  <r>
    <x v="271"/>
    <s v="UTA"/>
    <s v="BRK"/>
    <s v="L"/>
    <d v="1899-12-31T05:17:00"/>
    <n v="5"/>
    <n v="10"/>
    <n v="0.5"/>
    <n v="2"/>
    <n v="5"/>
    <n v="0.4"/>
    <n v="0"/>
    <n v="0"/>
    <m/>
    <n v="1"/>
    <n v="1"/>
    <n v="2"/>
    <n v="0"/>
    <n v="2"/>
    <n v="0"/>
    <n v="0"/>
    <n v="2"/>
    <n v="12"/>
    <n v="5"/>
    <n v="9.1999999999999993"/>
    <d v="2026-01-30T00:00:00"/>
    <m/>
    <m/>
    <m/>
    <n v="29.283333333333331"/>
  </r>
  <r>
    <x v="68"/>
    <s v="LAC"/>
    <s v="DEN"/>
    <s v="L"/>
    <d v="1899-12-31T05:41:00"/>
    <n v="6"/>
    <n v="10"/>
    <n v="0.6"/>
    <n v="0"/>
    <n v="0"/>
    <m/>
    <n v="1"/>
    <n v="2"/>
    <n v="0.5"/>
    <n v="2"/>
    <n v="5"/>
    <n v="7"/>
    <n v="2"/>
    <n v="0"/>
    <n v="0"/>
    <n v="2"/>
    <n v="3"/>
    <n v="13"/>
    <n v="-6"/>
    <n v="9.1"/>
    <d v="2026-01-30T00:00:00"/>
    <m/>
    <m/>
    <m/>
    <n v="29.68333333333333"/>
  </r>
  <r>
    <x v="154"/>
    <s v="MEM"/>
    <s v="NOP"/>
    <s v="L"/>
    <d v="1899-12-31T00:36:00"/>
    <n v="4"/>
    <n v="5"/>
    <n v="0.8"/>
    <n v="0"/>
    <n v="1"/>
    <n v="0"/>
    <n v="3"/>
    <n v="4"/>
    <n v="0.75"/>
    <n v="0"/>
    <n v="2"/>
    <n v="2"/>
    <n v="2"/>
    <n v="1"/>
    <n v="0"/>
    <n v="2"/>
    <n v="2"/>
    <n v="11"/>
    <n v="4"/>
    <n v="8.9"/>
    <d v="2026-01-30T00:00:00"/>
    <m/>
    <m/>
    <m/>
    <n v="24.599999999999998"/>
  </r>
  <r>
    <x v="258"/>
    <s v="SAC"/>
    <s v="BOS"/>
    <s v="L"/>
    <d v="1899-12-31T03:34:00"/>
    <n v="3"/>
    <n v="4"/>
    <n v="0.75"/>
    <n v="0"/>
    <n v="0"/>
    <m/>
    <n v="2"/>
    <n v="2"/>
    <n v="1"/>
    <n v="4"/>
    <n v="4"/>
    <n v="8"/>
    <n v="1"/>
    <n v="1"/>
    <n v="2"/>
    <n v="3"/>
    <n v="4"/>
    <n v="8"/>
    <n v="0"/>
    <n v="8.9"/>
    <d v="2026-01-30T00:00:00"/>
    <m/>
    <m/>
    <m/>
    <n v="27.566666666666663"/>
  </r>
  <r>
    <x v="309"/>
    <s v="DET"/>
    <s v="GSW"/>
    <s v="W"/>
    <d v="1899-12-31T05:37:00"/>
    <n v="5"/>
    <n v="11"/>
    <n v="0.45500000000000002"/>
    <n v="5"/>
    <n v="10"/>
    <n v="0.5"/>
    <n v="0"/>
    <n v="0"/>
    <m/>
    <n v="1"/>
    <n v="1"/>
    <n v="2"/>
    <n v="2"/>
    <n v="0"/>
    <n v="0"/>
    <n v="2"/>
    <n v="2"/>
    <n v="15"/>
    <n v="-1"/>
    <n v="8.9"/>
    <d v="2026-01-30T00:00:00"/>
    <m/>
    <m/>
    <m/>
    <n v="29.616666666666667"/>
  </r>
  <r>
    <x v="209"/>
    <s v="BRK"/>
    <s v="UTA"/>
    <s v="W"/>
    <d v="1899-12-30T19:31:00"/>
    <n v="3"/>
    <n v="7"/>
    <n v="0.42899999999999999"/>
    <n v="3"/>
    <n v="6"/>
    <n v="0.5"/>
    <n v="0"/>
    <n v="0"/>
    <m/>
    <n v="0"/>
    <n v="3"/>
    <n v="3"/>
    <n v="3"/>
    <n v="1"/>
    <n v="0"/>
    <n v="0"/>
    <n v="1"/>
    <n v="9"/>
    <n v="16"/>
    <n v="8.9"/>
    <d v="2026-01-30T00:00:00"/>
    <m/>
    <m/>
    <m/>
    <n v="19.516666666666666"/>
  </r>
  <r>
    <x v="196"/>
    <s v="SAC"/>
    <s v="BOS"/>
    <s v="L"/>
    <d v="1899-12-31T09:58:00"/>
    <n v="5"/>
    <n v="12"/>
    <n v="0.41699999999999998"/>
    <n v="3"/>
    <n v="7"/>
    <n v="0.42899999999999999"/>
    <n v="2"/>
    <n v="2"/>
    <n v="1"/>
    <n v="1"/>
    <n v="2"/>
    <n v="3"/>
    <n v="1"/>
    <n v="0"/>
    <n v="0"/>
    <n v="1"/>
    <n v="2"/>
    <n v="15"/>
    <n v="-11"/>
    <n v="8.8000000000000007"/>
    <d v="2026-01-30T00:00:00"/>
    <m/>
    <m/>
    <m/>
    <n v="33.966666666666669"/>
  </r>
  <r>
    <x v="474"/>
    <s v="DET"/>
    <s v="GSW"/>
    <s v="W"/>
    <d v="1899-12-30T17:32:00"/>
    <n v="3"/>
    <n v="7"/>
    <n v="0.42899999999999999"/>
    <n v="1"/>
    <n v="3"/>
    <n v="0.33300000000000002"/>
    <n v="2"/>
    <n v="2"/>
    <n v="1"/>
    <n v="3"/>
    <n v="1"/>
    <n v="4"/>
    <n v="2"/>
    <n v="1"/>
    <n v="0"/>
    <n v="1"/>
    <n v="2"/>
    <n v="9"/>
    <n v="8"/>
    <n v="8.3000000000000007"/>
    <d v="2026-01-30T00:00:00"/>
    <m/>
    <m/>
    <m/>
    <n v="17.533333333333331"/>
  </r>
  <r>
    <x v="404"/>
    <s v="POR"/>
    <s v="NYK"/>
    <s v="L"/>
    <d v="1899-12-31T03:14:00"/>
    <n v="5"/>
    <n v="15"/>
    <n v="0.33300000000000002"/>
    <n v="2"/>
    <n v="10"/>
    <n v="0.2"/>
    <n v="0"/>
    <n v="0"/>
    <m/>
    <n v="0"/>
    <n v="3"/>
    <n v="3"/>
    <n v="4"/>
    <n v="2"/>
    <n v="0"/>
    <n v="1"/>
    <n v="0"/>
    <n v="12"/>
    <n v="-11"/>
    <n v="8.1999999999999993"/>
    <d v="2026-01-30T00:00:00"/>
    <m/>
    <m/>
    <m/>
    <n v="27.233333333333334"/>
  </r>
  <r>
    <x v="17"/>
    <s v="LAL"/>
    <s v="WAS"/>
    <s v="W"/>
    <d v="1899-12-30T17:40:00"/>
    <n v="3"/>
    <n v="5"/>
    <n v="0.6"/>
    <n v="2"/>
    <n v="3"/>
    <n v="0.66700000000000004"/>
    <n v="3"/>
    <n v="6"/>
    <n v="0.5"/>
    <n v="0"/>
    <n v="2"/>
    <n v="2"/>
    <n v="2"/>
    <n v="0"/>
    <n v="0"/>
    <n v="1"/>
    <n v="1"/>
    <n v="11"/>
    <n v="-2"/>
    <n v="8.1"/>
    <d v="2026-01-30T00:00:00"/>
    <m/>
    <m/>
    <m/>
    <n v="17.666666666666668"/>
  </r>
  <r>
    <x v="54"/>
    <s v="CLE"/>
    <s v="PHO"/>
    <s v="L"/>
    <d v="1899-12-31T03:44:00"/>
    <n v="6"/>
    <n v="12"/>
    <n v="0.5"/>
    <n v="3"/>
    <n v="8"/>
    <n v="0.375"/>
    <n v="1"/>
    <n v="1"/>
    <n v="1"/>
    <n v="0"/>
    <n v="3"/>
    <n v="3"/>
    <n v="6"/>
    <n v="1"/>
    <n v="0"/>
    <n v="8"/>
    <n v="0"/>
    <n v="16"/>
    <n v="-10"/>
    <n v="8.1"/>
    <d v="2026-01-30T00:00:00"/>
    <m/>
    <m/>
    <m/>
    <n v="27.733333333333331"/>
  </r>
  <r>
    <x v="357"/>
    <s v="NOP"/>
    <s v="MEM"/>
    <s v="W"/>
    <d v="1899-12-30T22:50:00"/>
    <n v="4"/>
    <n v="10"/>
    <n v="0.4"/>
    <n v="3"/>
    <n v="8"/>
    <n v="0.375"/>
    <n v="0"/>
    <n v="0"/>
    <m/>
    <n v="0"/>
    <n v="1"/>
    <n v="1"/>
    <n v="2"/>
    <n v="1"/>
    <n v="0"/>
    <n v="0"/>
    <n v="1"/>
    <n v="11"/>
    <n v="5"/>
    <n v="7.9"/>
    <d v="2026-01-30T00:00:00"/>
    <m/>
    <m/>
    <m/>
    <n v="22.833333333333332"/>
  </r>
  <r>
    <x v="128"/>
    <s v="BOS"/>
    <s v="SAC"/>
    <s v="W"/>
    <d v="1899-12-31T02:22:00"/>
    <n v="6"/>
    <n v="16"/>
    <n v="0.375"/>
    <n v="2"/>
    <n v="10"/>
    <n v="0.2"/>
    <n v="2"/>
    <n v="2"/>
    <n v="1"/>
    <n v="0"/>
    <n v="2"/>
    <n v="2"/>
    <n v="1"/>
    <n v="0"/>
    <n v="0"/>
    <n v="0"/>
    <n v="2"/>
    <n v="16"/>
    <n v="-8"/>
    <n v="7.7"/>
    <d v="2026-01-30T00:00:00"/>
    <m/>
    <m/>
    <m/>
    <n v="26.366666666666667"/>
  </r>
  <r>
    <x v="222"/>
    <s v="BRK"/>
    <s v="UTA"/>
    <s v="W"/>
    <d v="1899-12-31T01:39:00"/>
    <n v="3"/>
    <n v="8"/>
    <n v="0.375"/>
    <n v="0"/>
    <n v="2"/>
    <n v="0"/>
    <n v="1"/>
    <n v="1"/>
    <n v="1"/>
    <n v="0"/>
    <n v="2"/>
    <n v="2"/>
    <n v="6"/>
    <n v="0"/>
    <n v="2"/>
    <n v="1"/>
    <n v="1"/>
    <n v="7"/>
    <n v="-9"/>
    <n v="7.4"/>
    <d v="2026-01-30T00:00:00"/>
    <m/>
    <m/>
    <m/>
    <n v="25.650000000000002"/>
  </r>
  <r>
    <x v="203"/>
    <s v="PHO"/>
    <s v="CLE"/>
    <s v="W"/>
    <d v="1899-12-30T21:45:00"/>
    <n v="2"/>
    <n v="2"/>
    <n v="1"/>
    <n v="0"/>
    <n v="0"/>
    <m/>
    <n v="0"/>
    <n v="0"/>
    <m/>
    <n v="1"/>
    <n v="5"/>
    <n v="6"/>
    <n v="2"/>
    <n v="1"/>
    <n v="2"/>
    <n v="1"/>
    <n v="3"/>
    <n v="4"/>
    <n v="2"/>
    <n v="7.2"/>
    <d v="2026-01-30T00:00:00"/>
    <m/>
    <m/>
    <m/>
    <n v="21.75"/>
  </r>
  <r>
    <x v="411"/>
    <s v="NOP"/>
    <s v="MEM"/>
    <s v="W"/>
    <d v="1899-12-30T14:26:00"/>
    <n v="2"/>
    <n v="4"/>
    <n v="0.5"/>
    <n v="1"/>
    <n v="3"/>
    <n v="0.33300000000000002"/>
    <n v="0"/>
    <n v="0"/>
    <m/>
    <n v="1"/>
    <n v="3"/>
    <n v="4"/>
    <n v="1"/>
    <n v="2"/>
    <n v="1"/>
    <n v="0"/>
    <n v="2"/>
    <n v="5"/>
    <n v="1"/>
    <n v="7.2"/>
    <d v="2026-01-30T00:00:00"/>
    <m/>
    <m/>
    <m/>
    <n v="14.433333333333334"/>
  </r>
  <r>
    <x v="427"/>
    <s v="MEM"/>
    <s v="NOP"/>
    <s v="L"/>
    <d v="1899-12-31T00:57:00"/>
    <n v="4"/>
    <n v="10"/>
    <n v="0.4"/>
    <n v="2"/>
    <n v="7"/>
    <n v="0.28599999999999998"/>
    <n v="3"/>
    <n v="3"/>
    <n v="1"/>
    <n v="3"/>
    <n v="0"/>
    <n v="3"/>
    <n v="3"/>
    <n v="2"/>
    <n v="0"/>
    <n v="5"/>
    <n v="4"/>
    <n v="13"/>
    <n v="-16"/>
    <n v="7.2"/>
    <d v="2026-01-30T00:00:00"/>
    <m/>
    <m/>
    <m/>
    <n v="24.95"/>
  </r>
  <r>
    <x v="318"/>
    <s v="DEN"/>
    <s v="LAC"/>
    <s v="W"/>
    <d v="1899-12-30T21:28:00"/>
    <n v="5"/>
    <n v="11"/>
    <n v="0.45500000000000002"/>
    <n v="0"/>
    <n v="0"/>
    <m/>
    <n v="1"/>
    <n v="1"/>
    <n v="1"/>
    <n v="0"/>
    <n v="6"/>
    <n v="6"/>
    <n v="2"/>
    <n v="0"/>
    <n v="2"/>
    <n v="2"/>
    <n v="2"/>
    <n v="11"/>
    <n v="5"/>
    <n v="7.1"/>
    <d v="2026-01-30T00:00:00"/>
    <m/>
    <m/>
    <m/>
    <n v="21.466666666666669"/>
  </r>
  <r>
    <x v="168"/>
    <s v="SAC"/>
    <s v="BOS"/>
    <s v="L"/>
    <d v="1899-12-30T19:49:00"/>
    <n v="2"/>
    <n v="4"/>
    <n v="0.5"/>
    <n v="2"/>
    <n v="3"/>
    <n v="0.66700000000000004"/>
    <n v="0"/>
    <n v="0"/>
    <m/>
    <n v="1"/>
    <n v="1"/>
    <n v="2"/>
    <n v="2"/>
    <n v="1"/>
    <n v="2"/>
    <n v="1"/>
    <n v="2"/>
    <n v="6"/>
    <n v="-4"/>
    <n v="7"/>
    <d v="2026-01-30T00:00:00"/>
    <m/>
    <m/>
    <m/>
    <n v="19.816666666666666"/>
  </r>
  <r>
    <x v="270"/>
    <s v="MEM"/>
    <s v="NOP"/>
    <s v="L"/>
    <d v="1899-12-30T22:06:00"/>
    <n v="4"/>
    <n v="6"/>
    <n v="0.66700000000000004"/>
    <n v="1"/>
    <n v="3"/>
    <n v="0.33300000000000002"/>
    <n v="0"/>
    <n v="0"/>
    <m/>
    <n v="0"/>
    <n v="4"/>
    <n v="4"/>
    <n v="2"/>
    <n v="0"/>
    <n v="0"/>
    <n v="2"/>
    <n v="0"/>
    <n v="9"/>
    <n v="-12"/>
    <n v="7"/>
    <d v="2026-01-30T00:00:00"/>
    <m/>
    <m/>
    <m/>
    <n v="22.099999999999998"/>
  </r>
  <r>
    <x v="94"/>
    <s v="DET"/>
    <s v="GSW"/>
    <s v="W"/>
    <d v="1899-12-31T04:53:00"/>
    <n v="3"/>
    <n v="10"/>
    <n v="0.3"/>
    <n v="0"/>
    <n v="0"/>
    <m/>
    <n v="1"/>
    <n v="4"/>
    <n v="0.25"/>
    <n v="1"/>
    <n v="7"/>
    <n v="8"/>
    <n v="2"/>
    <n v="6"/>
    <n v="0"/>
    <n v="2"/>
    <n v="3"/>
    <n v="7"/>
    <n v="3"/>
    <n v="7"/>
    <d v="2026-01-30T00:00:00"/>
    <m/>
    <m/>
    <m/>
    <n v="28.883333333333333"/>
  </r>
  <r>
    <x v="277"/>
    <s v="WAS"/>
    <s v="LAL"/>
    <s v="L"/>
    <d v="1899-12-30T23:42:00"/>
    <n v="4"/>
    <n v="7"/>
    <n v="0.57099999999999995"/>
    <n v="1"/>
    <n v="3"/>
    <n v="0.33300000000000002"/>
    <n v="0"/>
    <n v="0"/>
    <m/>
    <n v="2"/>
    <n v="2"/>
    <n v="4"/>
    <n v="0"/>
    <n v="0"/>
    <n v="0"/>
    <n v="0"/>
    <n v="2"/>
    <n v="9"/>
    <n v="-27"/>
    <n v="6.9"/>
    <d v="2026-01-30T00:00:00"/>
    <m/>
    <m/>
    <m/>
    <n v="23.700000000000003"/>
  </r>
  <r>
    <x v="469"/>
    <s v="PHO"/>
    <s v="CLE"/>
    <s v="W"/>
    <d v="1899-12-30T21:17:00"/>
    <n v="3"/>
    <n v="6"/>
    <n v="0.5"/>
    <n v="1"/>
    <n v="3"/>
    <n v="0.33300000000000002"/>
    <n v="0"/>
    <n v="0"/>
    <m/>
    <n v="0"/>
    <n v="0"/>
    <n v="0"/>
    <n v="5"/>
    <n v="1"/>
    <n v="1"/>
    <n v="2"/>
    <n v="1"/>
    <n v="7"/>
    <n v="1"/>
    <n v="6.8"/>
    <d v="2026-01-30T00:00:00"/>
    <m/>
    <m/>
    <m/>
    <n v="21.283333333333331"/>
  </r>
  <r>
    <x v="52"/>
    <s v="POR"/>
    <s v="NYK"/>
    <s v="L"/>
    <d v="1899-12-30T22:01:00"/>
    <n v="4"/>
    <n v="9"/>
    <n v="0.44400000000000001"/>
    <n v="2"/>
    <n v="5"/>
    <n v="0.4"/>
    <n v="5"/>
    <n v="6"/>
    <n v="0.83299999999999996"/>
    <n v="0"/>
    <n v="1"/>
    <n v="1"/>
    <n v="2"/>
    <n v="0"/>
    <n v="0"/>
    <n v="4"/>
    <n v="2"/>
    <n v="15"/>
    <n v="-17"/>
    <n v="6.8"/>
    <d v="2026-01-30T00:00:00"/>
    <m/>
    <m/>
    <m/>
    <n v="22.016666666666666"/>
  </r>
  <r>
    <x v="449"/>
    <s v="PHO"/>
    <s v="CLE"/>
    <s v="W"/>
    <d v="1899-12-30T15:34:00"/>
    <n v="4"/>
    <n v="9"/>
    <n v="0.44400000000000001"/>
    <n v="3"/>
    <n v="7"/>
    <n v="0.42899999999999999"/>
    <n v="0"/>
    <n v="0"/>
    <m/>
    <n v="0"/>
    <n v="4"/>
    <n v="4"/>
    <n v="1"/>
    <n v="1"/>
    <n v="0"/>
    <n v="2"/>
    <n v="1"/>
    <n v="11"/>
    <n v="7"/>
    <n v="6.8"/>
    <d v="2026-01-30T00:00:00"/>
    <m/>
    <m/>
    <m/>
    <n v="15.566666666666666"/>
  </r>
  <r>
    <x v="91"/>
    <s v="BRK"/>
    <s v="UTA"/>
    <s v="W"/>
    <d v="1899-12-31T06:11:00"/>
    <n v="3"/>
    <n v="7"/>
    <n v="0.42899999999999999"/>
    <n v="0"/>
    <n v="0"/>
    <m/>
    <n v="0"/>
    <n v="6"/>
    <n v="0"/>
    <n v="2"/>
    <n v="7"/>
    <n v="9"/>
    <n v="3"/>
    <n v="3"/>
    <n v="2"/>
    <n v="2"/>
    <n v="3"/>
    <n v="6"/>
    <n v="-2"/>
    <n v="6.7"/>
    <d v="2026-01-30T00:00:00"/>
    <m/>
    <m/>
    <m/>
    <n v="30.183333333333337"/>
  </r>
  <r>
    <x v="450"/>
    <s v="UTA"/>
    <s v="BRK"/>
    <s v="L"/>
    <d v="1899-12-31T02:33:00"/>
    <n v="5"/>
    <n v="10"/>
    <n v="0.5"/>
    <n v="0"/>
    <n v="1"/>
    <n v="0"/>
    <n v="0"/>
    <n v="0"/>
    <m/>
    <n v="0"/>
    <n v="2"/>
    <n v="2"/>
    <n v="7"/>
    <n v="1"/>
    <n v="0"/>
    <n v="4"/>
    <n v="2"/>
    <n v="10"/>
    <n v="-7"/>
    <n v="6.7"/>
    <d v="2026-01-30T00:00:00"/>
    <m/>
    <m/>
    <m/>
    <n v="26.549999999999997"/>
  </r>
  <r>
    <x v="27"/>
    <s v="LAL"/>
    <s v="WAS"/>
    <s v="W"/>
    <d v="1899-12-31T01:09:00"/>
    <n v="1"/>
    <n v="3"/>
    <n v="0.33300000000000002"/>
    <n v="0"/>
    <n v="2"/>
    <n v="0"/>
    <n v="1"/>
    <n v="2"/>
    <n v="0.5"/>
    <n v="1"/>
    <n v="5"/>
    <n v="6"/>
    <n v="1"/>
    <n v="3"/>
    <n v="1"/>
    <n v="0"/>
    <n v="2"/>
    <n v="3"/>
    <n v="24"/>
    <n v="6.7"/>
    <d v="2026-01-30T00:00:00"/>
    <m/>
    <m/>
    <m/>
    <n v="25.15"/>
  </r>
  <r>
    <x v="416"/>
    <s v="NYK"/>
    <s v="POR"/>
    <s v="W"/>
    <d v="1899-12-30T17:27:00"/>
    <n v="4"/>
    <n v="8"/>
    <n v="0.5"/>
    <n v="2"/>
    <n v="5"/>
    <n v="0.4"/>
    <n v="0"/>
    <n v="0"/>
    <m/>
    <n v="0"/>
    <n v="3"/>
    <n v="3"/>
    <n v="2"/>
    <n v="1"/>
    <n v="0"/>
    <n v="2"/>
    <n v="2"/>
    <n v="10"/>
    <n v="27"/>
    <n v="6.5"/>
    <d v="2026-01-30T00:00:00"/>
    <m/>
    <m/>
    <m/>
    <n v="17.45"/>
  </r>
  <r>
    <x v="261"/>
    <s v="LAC"/>
    <s v="DEN"/>
    <s v="L"/>
    <d v="1899-12-30T22:32:00"/>
    <n v="3"/>
    <n v="7"/>
    <n v="0.42899999999999999"/>
    <n v="2"/>
    <n v="5"/>
    <n v="0.4"/>
    <n v="0"/>
    <n v="0"/>
    <m/>
    <n v="1"/>
    <n v="1"/>
    <n v="2"/>
    <n v="2"/>
    <n v="0"/>
    <n v="0"/>
    <n v="0"/>
    <n v="1"/>
    <n v="8"/>
    <n v="-8"/>
    <n v="6.3"/>
    <d v="2026-01-30T00:00:00"/>
    <m/>
    <m/>
    <m/>
    <n v="22.533333333333331"/>
  </r>
  <r>
    <x v="373"/>
    <s v="DEN"/>
    <s v="LAC"/>
    <s v="W"/>
    <d v="1899-12-30T16:34:00"/>
    <n v="1"/>
    <n v="2"/>
    <n v="0.5"/>
    <n v="1"/>
    <n v="1"/>
    <n v="1"/>
    <n v="0"/>
    <n v="0"/>
    <m/>
    <n v="0"/>
    <n v="3"/>
    <n v="3"/>
    <n v="3"/>
    <n v="1"/>
    <n v="1"/>
    <n v="0"/>
    <n v="1"/>
    <n v="3"/>
    <n v="-11"/>
    <n v="6.3"/>
    <d v="2026-01-30T00:00:00"/>
    <m/>
    <m/>
    <m/>
    <n v="16.566666666666666"/>
  </r>
  <r>
    <x v="78"/>
    <s v="MEM"/>
    <s v="NOP"/>
    <s v="L"/>
    <d v="1899-12-30T23:29:00"/>
    <n v="5"/>
    <n v="12"/>
    <n v="0.41699999999999998"/>
    <n v="2"/>
    <n v="5"/>
    <n v="0.4"/>
    <n v="1"/>
    <n v="1"/>
    <n v="1"/>
    <n v="1"/>
    <n v="4"/>
    <n v="5"/>
    <n v="5"/>
    <n v="0"/>
    <n v="0"/>
    <n v="5"/>
    <n v="2"/>
    <n v="13"/>
    <n v="-13"/>
    <n v="6.2"/>
    <d v="2026-01-30T00:00:00"/>
    <m/>
    <m/>
    <m/>
    <n v="23.483333333333334"/>
  </r>
  <r>
    <x v="452"/>
    <s v="LAL"/>
    <s v="WAS"/>
    <s v="W"/>
    <d v="1899-12-30T05:29:00"/>
    <n v="2"/>
    <n v="2"/>
    <n v="1"/>
    <n v="0"/>
    <n v="0"/>
    <m/>
    <n v="0"/>
    <n v="0"/>
    <m/>
    <n v="2"/>
    <n v="1"/>
    <n v="3"/>
    <n v="1"/>
    <n v="0"/>
    <n v="0"/>
    <n v="0"/>
    <n v="0"/>
    <n v="4"/>
    <n v="4"/>
    <n v="5.8"/>
    <d v="2026-01-30T00:00:00"/>
    <m/>
    <m/>
    <m/>
    <n v="5.4833333333333334"/>
  </r>
  <r>
    <x v="31"/>
    <s v="LAL"/>
    <s v="WAS"/>
    <s v="W"/>
    <d v="1899-12-30T18:15:00"/>
    <n v="2"/>
    <n v="5"/>
    <n v="0.4"/>
    <n v="2"/>
    <n v="5"/>
    <n v="0.4"/>
    <n v="0"/>
    <n v="0"/>
    <m/>
    <n v="0"/>
    <n v="0"/>
    <n v="0"/>
    <n v="2"/>
    <n v="1"/>
    <n v="0"/>
    <n v="0"/>
    <n v="0"/>
    <n v="6"/>
    <n v="3"/>
    <n v="5.7"/>
    <d v="2026-01-30T00:00:00"/>
    <m/>
    <m/>
    <m/>
    <n v="18.25"/>
  </r>
  <r>
    <x v="244"/>
    <s v="LAC"/>
    <s v="DEN"/>
    <s v="L"/>
    <d v="1899-12-30T21:50:00"/>
    <n v="2"/>
    <n v="6"/>
    <n v="0.33300000000000002"/>
    <n v="2"/>
    <n v="6"/>
    <n v="0.33300000000000002"/>
    <n v="0"/>
    <n v="0"/>
    <m/>
    <n v="1"/>
    <n v="2"/>
    <n v="3"/>
    <n v="1"/>
    <n v="1"/>
    <n v="0"/>
    <n v="0"/>
    <n v="0"/>
    <n v="6"/>
    <n v="-2"/>
    <n v="5.6"/>
    <d v="2026-01-30T00:00:00"/>
    <m/>
    <m/>
    <m/>
    <n v="21.833333333333332"/>
  </r>
  <r>
    <x v="140"/>
    <s v="BRK"/>
    <s v="UTA"/>
    <s v="W"/>
    <d v="1899-12-31T04:20:00"/>
    <n v="3"/>
    <n v="6"/>
    <n v="0.5"/>
    <n v="1"/>
    <n v="3"/>
    <n v="0.33300000000000002"/>
    <n v="0"/>
    <n v="0"/>
    <m/>
    <n v="1"/>
    <n v="1"/>
    <n v="2"/>
    <n v="1"/>
    <n v="1"/>
    <n v="0"/>
    <n v="1"/>
    <n v="1"/>
    <n v="7"/>
    <n v="-5"/>
    <n v="5.3"/>
    <d v="2026-01-30T00:00:00"/>
    <m/>
    <m/>
    <m/>
    <n v="28.333333333333336"/>
  </r>
  <r>
    <x v="152"/>
    <s v="POR"/>
    <s v="NYK"/>
    <s v="L"/>
    <d v="1899-12-30T21:35:00"/>
    <n v="3"/>
    <n v="6"/>
    <n v="0.5"/>
    <n v="1"/>
    <n v="4"/>
    <n v="0.25"/>
    <n v="0"/>
    <n v="0"/>
    <m/>
    <n v="4"/>
    <n v="2"/>
    <n v="6"/>
    <n v="1"/>
    <n v="0"/>
    <n v="0"/>
    <n v="3"/>
    <n v="0"/>
    <n v="7"/>
    <n v="-26"/>
    <n v="5.0999999999999996"/>
    <d v="2026-01-30T00:00:00"/>
    <m/>
    <m/>
    <m/>
    <n v="21.583333333333336"/>
  </r>
  <r>
    <x v="455"/>
    <s v="LAC"/>
    <s v="DEN"/>
    <s v="L"/>
    <d v="1899-12-30T18:40:00"/>
    <n v="3"/>
    <n v="6"/>
    <n v="0.5"/>
    <n v="0"/>
    <n v="2"/>
    <n v="0"/>
    <n v="1"/>
    <n v="3"/>
    <n v="0.33300000000000002"/>
    <n v="2"/>
    <n v="1"/>
    <n v="3"/>
    <n v="0"/>
    <n v="1"/>
    <n v="0"/>
    <n v="0"/>
    <n v="2"/>
    <n v="7"/>
    <n v="-5"/>
    <n v="5.0999999999999996"/>
    <d v="2026-01-30T00:00:00"/>
    <m/>
    <m/>
    <m/>
    <n v="18.666666666666668"/>
  </r>
  <r>
    <x v="12"/>
    <s v="GSW"/>
    <s v="DET"/>
    <s v="L"/>
    <d v="1899-12-30T17:08:00"/>
    <n v="4"/>
    <n v="10"/>
    <n v="0.4"/>
    <n v="2"/>
    <n v="7"/>
    <n v="0.28599999999999998"/>
    <n v="0"/>
    <n v="2"/>
    <n v="0"/>
    <n v="1"/>
    <n v="3"/>
    <n v="4"/>
    <n v="2"/>
    <n v="0"/>
    <n v="0"/>
    <n v="1"/>
    <n v="2"/>
    <n v="10"/>
    <n v="1"/>
    <n v="5"/>
    <d v="2026-01-30T00:00:00"/>
    <m/>
    <m/>
    <m/>
    <n v="17.133333333333333"/>
  </r>
  <r>
    <x v="124"/>
    <s v="ORL"/>
    <s v="TOR"/>
    <s v="W"/>
    <d v="1899-12-30T22:12:00"/>
    <n v="3"/>
    <n v="6"/>
    <n v="0.5"/>
    <n v="2"/>
    <n v="4"/>
    <n v="0.5"/>
    <n v="0"/>
    <n v="0"/>
    <m/>
    <n v="0"/>
    <n v="1"/>
    <n v="1"/>
    <n v="0"/>
    <n v="0"/>
    <n v="1"/>
    <n v="0"/>
    <n v="3"/>
    <n v="8"/>
    <n v="-10"/>
    <n v="4.8"/>
    <d v="2026-01-30T00:00:00"/>
    <m/>
    <m/>
    <m/>
    <n v="22.200000000000003"/>
  </r>
  <r>
    <x v="348"/>
    <s v="GSW"/>
    <s v="DET"/>
    <s v="L"/>
    <d v="1899-12-31T01:05:00"/>
    <n v="3"/>
    <n v="8"/>
    <n v="0.375"/>
    <n v="3"/>
    <n v="6"/>
    <n v="0.5"/>
    <n v="2"/>
    <n v="6"/>
    <n v="0.33300000000000002"/>
    <n v="1"/>
    <n v="3"/>
    <n v="4"/>
    <n v="0"/>
    <n v="1"/>
    <n v="0"/>
    <n v="2"/>
    <n v="2"/>
    <n v="11"/>
    <n v="-3"/>
    <n v="4.8"/>
    <d v="2026-01-30T00:00:00"/>
    <m/>
    <m/>
    <m/>
    <n v="25.083333333333332"/>
  </r>
  <r>
    <x v="251"/>
    <s v="BOS"/>
    <s v="SAC"/>
    <s v="W"/>
    <d v="1899-12-31T05:31:00"/>
    <n v="3"/>
    <n v="9"/>
    <n v="0.33300000000000002"/>
    <n v="2"/>
    <n v="8"/>
    <n v="0.25"/>
    <n v="2"/>
    <n v="2"/>
    <n v="1"/>
    <n v="0"/>
    <n v="3"/>
    <n v="3"/>
    <n v="1"/>
    <n v="0"/>
    <n v="0"/>
    <n v="1"/>
    <n v="2"/>
    <n v="10"/>
    <n v="11"/>
    <n v="4.7"/>
    <d v="2026-01-30T00:00:00"/>
    <m/>
    <m/>
    <m/>
    <n v="29.516666666666666"/>
  </r>
  <r>
    <x v="95"/>
    <s v="SAC"/>
    <s v="BOS"/>
    <s v="L"/>
    <d v="1899-12-30T22:59:00"/>
    <n v="3"/>
    <n v="14"/>
    <n v="0.214"/>
    <n v="2"/>
    <n v="6"/>
    <n v="0.33300000000000002"/>
    <n v="4"/>
    <n v="4"/>
    <n v="1"/>
    <n v="0"/>
    <n v="3"/>
    <n v="3"/>
    <n v="4"/>
    <n v="0"/>
    <n v="0"/>
    <n v="2"/>
    <n v="1"/>
    <n v="12"/>
    <n v="3"/>
    <n v="4.7"/>
    <d v="2026-01-30T00:00:00"/>
    <m/>
    <m/>
    <m/>
    <n v="22.983333333333334"/>
  </r>
  <r>
    <x v="138"/>
    <s v="TOR"/>
    <s v="ORL"/>
    <s v="L"/>
    <d v="1899-12-30T21:19:00"/>
    <n v="2"/>
    <n v="4"/>
    <n v="0.5"/>
    <n v="0"/>
    <n v="1"/>
    <n v="0"/>
    <n v="0"/>
    <n v="0"/>
    <m/>
    <n v="0"/>
    <n v="1"/>
    <n v="1"/>
    <n v="4"/>
    <n v="0"/>
    <n v="0"/>
    <n v="0"/>
    <n v="1"/>
    <n v="4"/>
    <n v="-4"/>
    <n v="4.7"/>
    <d v="2026-01-30T00:00:00"/>
    <m/>
    <m/>
    <m/>
    <n v="21.316666666666666"/>
  </r>
  <r>
    <x v="330"/>
    <s v="DEN"/>
    <s v="LAC"/>
    <s v="W"/>
    <d v="1899-12-31T11:08:00"/>
    <n v="1"/>
    <n v="4"/>
    <n v="0.25"/>
    <n v="1"/>
    <n v="1"/>
    <n v="1"/>
    <n v="1"/>
    <n v="2"/>
    <n v="0.5"/>
    <n v="1"/>
    <n v="5"/>
    <n v="6"/>
    <n v="1"/>
    <n v="1"/>
    <n v="1"/>
    <n v="0"/>
    <n v="3"/>
    <n v="4"/>
    <n v="3"/>
    <n v="4.5999999999999996"/>
    <d v="2026-01-30T00:00:00"/>
    <m/>
    <m/>
    <m/>
    <n v="35.133333333333333"/>
  </r>
  <r>
    <x v="424"/>
    <s v="NYK"/>
    <s v="POR"/>
    <s v="W"/>
    <d v="1899-12-30T17:04:00"/>
    <n v="1"/>
    <n v="1"/>
    <n v="1"/>
    <n v="0"/>
    <n v="0"/>
    <m/>
    <n v="0"/>
    <n v="0"/>
    <m/>
    <n v="4"/>
    <n v="3"/>
    <n v="7"/>
    <n v="2"/>
    <n v="0"/>
    <n v="0"/>
    <n v="1"/>
    <n v="3"/>
    <n v="2"/>
    <n v="-1"/>
    <n v="4.5999999999999996"/>
    <d v="2026-01-30T00:00:00"/>
    <m/>
    <m/>
    <m/>
    <n v="17.066666666666666"/>
  </r>
  <r>
    <x v="286"/>
    <s v="UTA"/>
    <s v="BRK"/>
    <s v="L"/>
    <d v="1899-12-31T04:29:00"/>
    <n v="3"/>
    <n v="6"/>
    <n v="0.5"/>
    <n v="0"/>
    <n v="0"/>
    <m/>
    <n v="0"/>
    <n v="0"/>
    <m/>
    <n v="1"/>
    <n v="1"/>
    <n v="2"/>
    <n v="1"/>
    <n v="1"/>
    <n v="1"/>
    <n v="1"/>
    <n v="2"/>
    <n v="6"/>
    <n v="6"/>
    <n v="4.5999999999999996"/>
    <d v="2026-01-30T00:00:00"/>
    <m/>
    <m/>
    <m/>
    <n v="28.483333333333331"/>
  </r>
  <r>
    <x v="320"/>
    <s v="DEN"/>
    <s v="LAC"/>
    <s v="W"/>
    <d v="1899-12-31T02:20:00"/>
    <n v="1"/>
    <n v="3"/>
    <n v="0.33300000000000002"/>
    <n v="1"/>
    <n v="2"/>
    <n v="0.5"/>
    <n v="3"/>
    <n v="3"/>
    <n v="1"/>
    <n v="0"/>
    <n v="2"/>
    <n v="2"/>
    <n v="3"/>
    <n v="1"/>
    <n v="0"/>
    <n v="2"/>
    <n v="4"/>
    <n v="6"/>
    <n v="17"/>
    <n v="4.4000000000000004"/>
    <d v="2026-01-30T00:00:00"/>
    <m/>
    <m/>
    <m/>
    <n v="26.333333333333336"/>
  </r>
  <r>
    <x v="76"/>
    <s v="DET"/>
    <s v="GSW"/>
    <s v="W"/>
    <d v="1899-12-30T16:06:00"/>
    <n v="2"/>
    <n v="5"/>
    <n v="0.4"/>
    <n v="0"/>
    <n v="2"/>
    <n v="0"/>
    <n v="2"/>
    <n v="2"/>
    <n v="1"/>
    <n v="1"/>
    <n v="3"/>
    <n v="4"/>
    <n v="1"/>
    <n v="1"/>
    <n v="0"/>
    <n v="1"/>
    <n v="3"/>
    <n v="6"/>
    <n v="3"/>
    <n v="4.4000000000000004"/>
    <d v="2026-01-30T00:00:00"/>
    <m/>
    <m/>
    <m/>
    <n v="16.099999999999998"/>
  </r>
  <r>
    <x v="418"/>
    <s v="WAS"/>
    <s v="LAL"/>
    <s v="L"/>
    <d v="1899-12-31T10:48:00"/>
    <n v="3"/>
    <n v="11"/>
    <n v="0.27300000000000002"/>
    <n v="2"/>
    <n v="8"/>
    <n v="0.25"/>
    <n v="0"/>
    <n v="0"/>
    <m/>
    <n v="3"/>
    <n v="3"/>
    <n v="6"/>
    <n v="2"/>
    <n v="1"/>
    <n v="1"/>
    <n v="2"/>
    <n v="3"/>
    <n v="8"/>
    <n v="-15"/>
    <n v="4.4000000000000004"/>
    <d v="2026-01-30T00:00:00"/>
    <m/>
    <m/>
    <m/>
    <n v="34.799999999999997"/>
  </r>
  <r>
    <x v="122"/>
    <s v="NOP"/>
    <s v="MEM"/>
    <s v="W"/>
    <d v="1899-12-30T16:56:00"/>
    <n v="3"/>
    <n v="8"/>
    <n v="0.375"/>
    <n v="0"/>
    <n v="3"/>
    <n v="0"/>
    <n v="0"/>
    <n v="0"/>
    <m/>
    <n v="2"/>
    <n v="2"/>
    <n v="4"/>
    <n v="3"/>
    <n v="2"/>
    <n v="0"/>
    <n v="3"/>
    <n v="1"/>
    <n v="6"/>
    <n v="-5"/>
    <n v="4.3"/>
    <d v="2026-01-30T00:00:00"/>
    <m/>
    <m/>
    <m/>
    <n v="16.933333333333334"/>
  </r>
  <r>
    <x v="114"/>
    <s v="UTA"/>
    <s v="BRK"/>
    <s v="L"/>
    <d v="1899-12-30T15:05:00"/>
    <n v="3"/>
    <n v="7"/>
    <n v="0.42899999999999999"/>
    <n v="1"/>
    <n v="4"/>
    <n v="0.25"/>
    <n v="0"/>
    <n v="2"/>
    <n v="0"/>
    <n v="1"/>
    <n v="2"/>
    <n v="3"/>
    <n v="1"/>
    <n v="0"/>
    <n v="0"/>
    <n v="0"/>
    <n v="1"/>
    <n v="7"/>
    <n v="-12"/>
    <n v="4.0999999999999996"/>
    <d v="2026-01-30T00:00:00"/>
    <m/>
    <m/>
    <m/>
    <n v="15.083333333333332"/>
  </r>
  <r>
    <x v="339"/>
    <s v="GSW"/>
    <s v="DET"/>
    <s v="L"/>
    <d v="1899-12-30T08:08:00"/>
    <n v="0"/>
    <n v="0"/>
    <m/>
    <n v="0"/>
    <n v="0"/>
    <m/>
    <n v="1"/>
    <n v="2"/>
    <n v="0.5"/>
    <n v="0"/>
    <n v="2"/>
    <n v="2"/>
    <n v="3"/>
    <n v="0"/>
    <n v="1"/>
    <n v="0"/>
    <n v="0"/>
    <n v="1"/>
    <n v="7"/>
    <n v="4"/>
    <d v="2026-01-30T00:00:00"/>
    <m/>
    <m/>
    <m/>
    <n v="8.1333333333333329"/>
  </r>
  <r>
    <x v="514"/>
    <s v="SAC"/>
    <s v="BOS"/>
    <s v="L"/>
    <d v="1899-12-30T03:31:00"/>
    <n v="0"/>
    <n v="0"/>
    <m/>
    <n v="0"/>
    <n v="0"/>
    <m/>
    <n v="2"/>
    <n v="2"/>
    <n v="1"/>
    <n v="0"/>
    <n v="0"/>
    <n v="0"/>
    <n v="1"/>
    <n v="1"/>
    <n v="0"/>
    <n v="0"/>
    <n v="0"/>
    <n v="2"/>
    <n v="2"/>
    <n v="3.7"/>
    <d v="2026-01-30T00:00:00"/>
    <m/>
    <m/>
    <m/>
    <n v="3.5166666666666666"/>
  </r>
  <r>
    <x v="278"/>
    <s v="DET"/>
    <s v="GSW"/>
    <s v="W"/>
    <d v="1899-12-30T08:14:00"/>
    <n v="1"/>
    <n v="1"/>
    <n v="1"/>
    <n v="1"/>
    <n v="1"/>
    <n v="1"/>
    <n v="0"/>
    <n v="0"/>
    <m/>
    <n v="0"/>
    <n v="3"/>
    <n v="3"/>
    <n v="0"/>
    <n v="0"/>
    <n v="0"/>
    <n v="0"/>
    <n v="0"/>
    <n v="3"/>
    <n v="5"/>
    <n v="3.6"/>
    <d v="2026-01-30T00:00:00"/>
    <m/>
    <m/>
    <m/>
    <n v="8.2333333333333343"/>
  </r>
  <r>
    <x v="480"/>
    <s v="LAL"/>
    <s v="WAS"/>
    <s v="W"/>
    <d v="1899-12-30T17:05:00"/>
    <n v="1"/>
    <n v="2"/>
    <n v="0.5"/>
    <n v="0"/>
    <n v="1"/>
    <n v="0"/>
    <n v="2"/>
    <n v="2"/>
    <n v="1"/>
    <n v="0"/>
    <n v="1"/>
    <n v="1"/>
    <n v="3"/>
    <n v="0"/>
    <n v="0"/>
    <n v="1"/>
    <n v="2"/>
    <n v="4"/>
    <n v="17"/>
    <n v="3.6"/>
    <d v="2026-01-30T00:00:00"/>
    <m/>
    <m/>
    <m/>
    <n v="17.083333333333336"/>
  </r>
  <r>
    <x v="425"/>
    <s v="UTA"/>
    <s v="BRK"/>
    <s v="L"/>
    <d v="1899-12-30T19:31:00"/>
    <n v="1"/>
    <n v="2"/>
    <n v="0.5"/>
    <n v="0"/>
    <n v="0"/>
    <m/>
    <n v="0"/>
    <n v="0"/>
    <m/>
    <n v="0"/>
    <n v="1"/>
    <n v="1"/>
    <n v="4"/>
    <n v="1"/>
    <n v="0"/>
    <n v="0"/>
    <n v="4"/>
    <n v="2"/>
    <n v="-16"/>
    <n v="3.5"/>
    <d v="2026-01-30T00:00:00"/>
    <m/>
    <m/>
    <m/>
    <n v="19.516666666666666"/>
  </r>
  <r>
    <x v="111"/>
    <s v="CLE"/>
    <s v="PHO"/>
    <s v="L"/>
    <d v="1899-12-30T18:46:00"/>
    <n v="4"/>
    <n v="12"/>
    <n v="0.33300000000000002"/>
    <n v="2"/>
    <n v="7"/>
    <n v="0.28599999999999998"/>
    <n v="0"/>
    <n v="0"/>
    <m/>
    <n v="1"/>
    <n v="1"/>
    <n v="2"/>
    <n v="2"/>
    <n v="0"/>
    <n v="0"/>
    <n v="1"/>
    <n v="3"/>
    <n v="10"/>
    <n v="-19"/>
    <n v="3.4"/>
    <d v="2026-01-30T00:00:00"/>
    <m/>
    <m/>
    <m/>
    <n v="18.766666666666666"/>
  </r>
  <r>
    <x v="345"/>
    <s v="MEM"/>
    <s v="NOP"/>
    <s v="L"/>
    <d v="1899-12-30T18:25:00"/>
    <n v="2"/>
    <n v="10"/>
    <n v="0.2"/>
    <n v="0"/>
    <n v="4"/>
    <n v="0"/>
    <n v="0"/>
    <n v="0"/>
    <m/>
    <n v="1"/>
    <n v="7"/>
    <n v="8"/>
    <n v="5"/>
    <n v="0"/>
    <n v="0"/>
    <n v="0"/>
    <n v="2"/>
    <n v="4"/>
    <n v="-4"/>
    <n v="3.3"/>
    <d v="2026-01-30T00:00:00"/>
    <m/>
    <m/>
    <m/>
    <n v="18.416666666666668"/>
  </r>
  <r>
    <x v="365"/>
    <s v="LAL"/>
    <s v="WAS"/>
    <s v="W"/>
    <d v="1899-12-30T05:29:00"/>
    <n v="1"/>
    <n v="2"/>
    <n v="0.5"/>
    <n v="0"/>
    <n v="1"/>
    <n v="0"/>
    <n v="2"/>
    <n v="2"/>
    <n v="1"/>
    <n v="0"/>
    <n v="1"/>
    <n v="1"/>
    <n v="0"/>
    <n v="1"/>
    <n v="0"/>
    <n v="1"/>
    <n v="0"/>
    <n v="4"/>
    <n v="4"/>
    <n v="3.3"/>
    <d v="2026-01-30T00:00:00"/>
    <m/>
    <m/>
    <m/>
    <n v="5.4833333333333334"/>
  </r>
  <r>
    <x v="356"/>
    <s v="PHO"/>
    <s v="CLE"/>
    <s v="W"/>
    <d v="1899-12-30T05:54:00"/>
    <n v="2"/>
    <n v="3"/>
    <n v="0.66700000000000004"/>
    <n v="1"/>
    <n v="1"/>
    <n v="1"/>
    <n v="0"/>
    <n v="0"/>
    <m/>
    <n v="1"/>
    <n v="2"/>
    <n v="3"/>
    <n v="0"/>
    <n v="0"/>
    <n v="0"/>
    <n v="1"/>
    <n v="2"/>
    <n v="5"/>
    <n v="-13"/>
    <n v="3.2"/>
    <d v="2026-01-30T00:00:00"/>
    <m/>
    <m/>
    <m/>
    <n v="5.8999999999999995"/>
  </r>
  <r>
    <x v="276"/>
    <s v="CLE"/>
    <s v="PHO"/>
    <s v="L"/>
    <d v="1899-12-31T00:33:00"/>
    <n v="1"/>
    <n v="8"/>
    <n v="0.125"/>
    <n v="1"/>
    <n v="7"/>
    <n v="0.14299999999999999"/>
    <n v="0"/>
    <n v="1"/>
    <n v="0"/>
    <n v="1"/>
    <n v="5"/>
    <n v="6"/>
    <n v="5"/>
    <n v="3"/>
    <n v="0"/>
    <n v="3"/>
    <n v="0"/>
    <n v="3"/>
    <n v="-10"/>
    <n v="3.1"/>
    <d v="2026-01-30T00:00:00"/>
    <m/>
    <m/>
    <m/>
    <n v="24.55"/>
  </r>
  <r>
    <x v="32"/>
    <s v="GSW"/>
    <s v="DET"/>
    <s v="L"/>
    <d v="1899-12-30T13:37:00"/>
    <n v="1"/>
    <n v="6"/>
    <n v="0.16700000000000001"/>
    <n v="0"/>
    <n v="4"/>
    <n v="0"/>
    <n v="4"/>
    <n v="4"/>
    <n v="1"/>
    <n v="1"/>
    <n v="1"/>
    <n v="2"/>
    <n v="1"/>
    <n v="1"/>
    <n v="0"/>
    <n v="1"/>
    <n v="2"/>
    <n v="6"/>
    <n v="-6"/>
    <n v="3.1"/>
    <d v="2026-01-30T00:00:00"/>
    <m/>
    <m/>
    <m/>
    <n v="13.616666666666667"/>
  </r>
  <r>
    <x v="234"/>
    <s v="BOS"/>
    <s v="SAC"/>
    <s v="W"/>
    <d v="1899-12-30T02:15:00"/>
    <n v="1"/>
    <n v="1"/>
    <n v="1"/>
    <n v="1"/>
    <n v="1"/>
    <n v="1"/>
    <n v="0"/>
    <n v="0"/>
    <m/>
    <n v="0"/>
    <n v="0"/>
    <n v="0"/>
    <n v="1"/>
    <n v="0"/>
    <n v="0"/>
    <n v="0"/>
    <n v="1"/>
    <n v="3"/>
    <n v="-1"/>
    <n v="3"/>
    <d v="2026-01-30T00:00:00"/>
    <m/>
    <m/>
    <m/>
    <n v="2.25"/>
  </r>
  <r>
    <x v="385"/>
    <s v="SAC"/>
    <s v="BOS"/>
    <s v="L"/>
    <d v="1899-12-30T10:49:00"/>
    <n v="2"/>
    <n v="4"/>
    <n v="0.5"/>
    <n v="1"/>
    <n v="2"/>
    <n v="0.5"/>
    <n v="0"/>
    <n v="0"/>
    <m/>
    <n v="1"/>
    <n v="2"/>
    <n v="3"/>
    <n v="2"/>
    <n v="0"/>
    <n v="0"/>
    <n v="2"/>
    <n v="2"/>
    <n v="5"/>
    <n v="-3"/>
    <n v="2.9"/>
    <d v="2026-01-30T00:00:00"/>
    <m/>
    <m/>
    <m/>
    <n v="10.816666666666666"/>
  </r>
  <r>
    <x v="287"/>
    <s v="LAC"/>
    <s v="DEN"/>
    <s v="L"/>
    <d v="1899-12-31T01:28:00"/>
    <n v="2"/>
    <n v="9"/>
    <n v="0.222"/>
    <n v="1"/>
    <n v="6"/>
    <n v="0.16700000000000001"/>
    <n v="0"/>
    <n v="0"/>
    <m/>
    <n v="1"/>
    <n v="1"/>
    <n v="2"/>
    <n v="5"/>
    <n v="0"/>
    <n v="0"/>
    <n v="0"/>
    <n v="3"/>
    <n v="5"/>
    <n v="-5"/>
    <n v="2.8"/>
    <d v="2026-01-30T00:00:00"/>
    <m/>
    <m/>
    <m/>
    <n v="25.466666666666669"/>
  </r>
  <r>
    <x v="206"/>
    <s v="LAC"/>
    <s v="DEN"/>
    <s v="L"/>
    <d v="1899-12-30T03:38:00"/>
    <n v="1"/>
    <n v="1"/>
    <n v="1"/>
    <n v="0"/>
    <n v="0"/>
    <m/>
    <n v="1"/>
    <n v="1"/>
    <n v="1"/>
    <n v="0"/>
    <n v="0"/>
    <n v="0"/>
    <n v="0"/>
    <n v="0"/>
    <n v="0"/>
    <n v="0"/>
    <n v="0"/>
    <n v="3"/>
    <n v="2"/>
    <n v="2.7"/>
    <d v="2026-01-30T00:00:00"/>
    <m/>
    <m/>
    <m/>
    <n v="3.6333333333333329"/>
  </r>
  <r>
    <x v="515"/>
    <s v="NYK"/>
    <s v="POR"/>
    <s v="W"/>
    <d v="1899-12-30T04:0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1"/>
    <n v="2.7"/>
    <d v="2026-01-30T00:00:00"/>
    <m/>
    <m/>
    <m/>
    <n v="4.0833333333333339"/>
  </r>
  <r>
    <x v="214"/>
    <s v="LAC"/>
    <s v="DEN"/>
    <s v="L"/>
    <d v="1899-12-30T03:38:00"/>
    <n v="0"/>
    <n v="0"/>
    <m/>
    <n v="0"/>
    <n v="0"/>
    <m/>
    <n v="3"/>
    <n v="4"/>
    <n v="0.75"/>
    <n v="0"/>
    <n v="0"/>
    <n v="0"/>
    <n v="0"/>
    <n v="0"/>
    <n v="0"/>
    <n v="0"/>
    <n v="0"/>
    <n v="3"/>
    <n v="2"/>
    <n v="2.6"/>
    <d v="2026-01-30T00:00:00"/>
    <m/>
    <m/>
    <m/>
    <n v="3.6333333333333329"/>
  </r>
  <r>
    <x v="366"/>
    <s v="LAL"/>
    <s v="WAS"/>
    <s v="W"/>
    <d v="1899-12-30T05:29:00"/>
    <n v="1"/>
    <n v="3"/>
    <n v="0.33300000000000002"/>
    <n v="0"/>
    <n v="1"/>
    <n v="0"/>
    <n v="2"/>
    <n v="3"/>
    <n v="0.66700000000000004"/>
    <n v="0"/>
    <n v="0"/>
    <n v="0"/>
    <n v="1"/>
    <n v="0"/>
    <n v="0"/>
    <n v="0"/>
    <n v="0"/>
    <n v="4"/>
    <n v="4"/>
    <n v="2.6"/>
    <d v="2026-01-30T00:00:00"/>
    <m/>
    <m/>
    <m/>
    <n v="5.4833333333333334"/>
  </r>
  <r>
    <x v="293"/>
    <s v="BRK"/>
    <s v="UTA"/>
    <s v="W"/>
    <d v="1899-12-30T16:01:00"/>
    <n v="1"/>
    <n v="1"/>
    <n v="1"/>
    <n v="0"/>
    <n v="0"/>
    <m/>
    <n v="0"/>
    <n v="0"/>
    <m/>
    <n v="1"/>
    <n v="1"/>
    <n v="2"/>
    <n v="1"/>
    <n v="0"/>
    <n v="0"/>
    <n v="0"/>
    <n v="2"/>
    <n v="2"/>
    <n v="14"/>
    <n v="2.6"/>
    <d v="2026-01-30T00:00:00"/>
    <m/>
    <m/>
    <m/>
    <n v="16.016666666666666"/>
  </r>
  <r>
    <x v="422"/>
    <s v="WAS"/>
    <s v="LAL"/>
    <s v="L"/>
    <d v="1899-12-31T00:10:00"/>
    <n v="3"/>
    <n v="11"/>
    <n v="0.27300000000000002"/>
    <n v="0"/>
    <n v="5"/>
    <n v="0"/>
    <n v="1"/>
    <n v="2"/>
    <n v="0.5"/>
    <n v="1"/>
    <n v="1"/>
    <n v="2"/>
    <n v="2"/>
    <n v="0"/>
    <n v="0"/>
    <n v="0"/>
    <n v="0"/>
    <n v="7"/>
    <n v="-22"/>
    <n v="2.5"/>
    <d v="2026-01-30T00:00:00"/>
    <m/>
    <m/>
    <m/>
    <n v="24.166666666666664"/>
  </r>
  <r>
    <x v="129"/>
    <s v="POR"/>
    <s v="NYK"/>
    <s v="L"/>
    <d v="1899-12-31T04:27:00"/>
    <n v="4"/>
    <n v="14"/>
    <n v="0.28599999999999998"/>
    <n v="1"/>
    <n v="6"/>
    <n v="0.16700000000000001"/>
    <n v="2"/>
    <n v="3"/>
    <n v="0.66700000000000004"/>
    <n v="0"/>
    <n v="5"/>
    <n v="5"/>
    <n v="3"/>
    <n v="0"/>
    <n v="1"/>
    <n v="4"/>
    <n v="1"/>
    <n v="11"/>
    <n v="-20"/>
    <n v="2.2999999999999998"/>
    <d v="2026-01-30T00:00:00"/>
    <m/>
    <m/>
    <m/>
    <n v="28.449999999999996"/>
  </r>
  <r>
    <x v="400"/>
    <s v="NOP"/>
    <s v="MEM"/>
    <s v="W"/>
    <d v="1899-12-30T07:20:00"/>
    <n v="1"/>
    <n v="2"/>
    <n v="0.5"/>
    <n v="1"/>
    <n v="2"/>
    <n v="0.5"/>
    <n v="0"/>
    <n v="0"/>
    <m/>
    <n v="0"/>
    <n v="0"/>
    <n v="0"/>
    <n v="1"/>
    <n v="0"/>
    <n v="0"/>
    <n v="0"/>
    <n v="1"/>
    <n v="3"/>
    <n v="-4"/>
    <n v="2.2999999999999998"/>
    <d v="2026-01-30T00:00:00"/>
    <m/>
    <m/>
    <m/>
    <n v="7.3333333333333339"/>
  </r>
  <r>
    <x v="470"/>
    <s v="POR"/>
    <s v="NYK"/>
    <s v="L"/>
    <d v="1899-12-30T04:05:00"/>
    <n v="0"/>
    <n v="0"/>
    <m/>
    <n v="0"/>
    <n v="0"/>
    <m/>
    <n v="2"/>
    <n v="2"/>
    <n v="1"/>
    <n v="0"/>
    <n v="0"/>
    <n v="0"/>
    <n v="0"/>
    <n v="0"/>
    <n v="0"/>
    <n v="0"/>
    <n v="0"/>
    <n v="2"/>
    <n v="-1"/>
    <n v="2"/>
    <d v="2026-01-30T00:00:00"/>
    <m/>
    <m/>
    <m/>
    <n v="4.0833333333333339"/>
  </r>
  <r>
    <x v="375"/>
    <s v="PHO"/>
    <s v="CLE"/>
    <s v="W"/>
    <d v="1899-12-30T07:28:00"/>
    <n v="1"/>
    <n v="2"/>
    <n v="0.5"/>
    <n v="1"/>
    <n v="2"/>
    <n v="0.5"/>
    <n v="1"/>
    <n v="2"/>
    <n v="0.5"/>
    <n v="0"/>
    <n v="1"/>
    <n v="1"/>
    <n v="2"/>
    <n v="0"/>
    <n v="0"/>
    <n v="2"/>
    <n v="1"/>
    <n v="4"/>
    <n v="-13"/>
    <n v="1.9"/>
    <d v="2026-01-30T00:00:00"/>
    <m/>
    <m/>
    <m/>
    <n v="7.4666666666666668"/>
  </r>
  <r>
    <x v="153"/>
    <s v="CLE"/>
    <s v="PHO"/>
    <s v="L"/>
    <d v="1899-12-30T19:59:00"/>
    <n v="1"/>
    <n v="3"/>
    <n v="0.33300000000000002"/>
    <n v="1"/>
    <n v="3"/>
    <n v="0.33300000000000002"/>
    <n v="0"/>
    <n v="0"/>
    <m/>
    <n v="2"/>
    <n v="2"/>
    <n v="4"/>
    <n v="0"/>
    <n v="0"/>
    <n v="0"/>
    <n v="1"/>
    <n v="1"/>
    <n v="3"/>
    <n v="-14"/>
    <n v="1.9"/>
    <d v="2026-01-30T00:00:00"/>
    <m/>
    <m/>
    <m/>
    <n v="19.983333333333334"/>
  </r>
  <r>
    <x v="360"/>
    <s v="BOS"/>
    <s v="SAC"/>
    <s v="W"/>
    <d v="1899-12-30T15:48:00"/>
    <n v="1"/>
    <n v="7"/>
    <n v="0.14299999999999999"/>
    <n v="1"/>
    <n v="5"/>
    <n v="0.2"/>
    <n v="2"/>
    <n v="4"/>
    <n v="0.5"/>
    <n v="1"/>
    <n v="2"/>
    <n v="3"/>
    <n v="0"/>
    <n v="1"/>
    <n v="1"/>
    <n v="0"/>
    <n v="2"/>
    <n v="5"/>
    <n v="-8"/>
    <n v="1.9"/>
    <d v="2026-01-30T00:00:00"/>
    <m/>
    <m/>
    <m/>
    <n v="15.8"/>
  </r>
  <r>
    <x v="30"/>
    <s v="LAL"/>
    <s v="WAS"/>
    <s v="W"/>
    <d v="1899-12-31T02:31:00"/>
    <n v="1"/>
    <n v="2"/>
    <n v="0.5"/>
    <n v="1"/>
    <n v="2"/>
    <n v="0.5"/>
    <n v="0"/>
    <n v="0"/>
    <m/>
    <n v="0"/>
    <n v="1"/>
    <n v="1"/>
    <n v="4"/>
    <n v="1"/>
    <n v="0"/>
    <n v="4"/>
    <n v="1"/>
    <n v="3"/>
    <n v="21"/>
    <n v="1.7"/>
    <d v="2026-01-30T00:00:00"/>
    <m/>
    <m/>
    <m/>
    <n v="26.516666666666666"/>
  </r>
  <r>
    <x v="459"/>
    <s v="SAC"/>
    <s v="BOS"/>
    <s v="L"/>
    <d v="1899-12-30T07:04:00"/>
    <n v="1"/>
    <n v="3"/>
    <n v="0.33300000000000002"/>
    <n v="0"/>
    <n v="2"/>
    <n v="0"/>
    <n v="0"/>
    <n v="0"/>
    <m/>
    <n v="0"/>
    <n v="2"/>
    <n v="2"/>
    <n v="1"/>
    <n v="0"/>
    <n v="0"/>
    <n v="0"/>
    <n v="0"/>
    <n v="2"/>
    <n v="4"/>
    <n v="1.6"/>
    <d v="2026-01-30T00:00:00"/>
    <m/>
    <m/>
    <m/>
    <n v="7.0666666666666664"/>
  </r>
  <r>
    <x v="370"/>
    <s v="DEN"/>
    <s v="LAC"/>
    <s v="W"/>
    <d v="1899-12-30T02:00:00"/>
    <n v="1"/>
    <n v="1"/>
    <n v="1"/>
    <n v="0"/>
    <n v="0"/>
    <m/>
    <n v="0"/>
    <n v="0"/>
    <m/>
    <n v="0"/>
    <n v="0"/>
    <n v="0"/>
    <n v="0"/>
    <n v="0"/>
    <n v="0"/>
    <n v="0"/>
    <n v="1"/>
    <n v="2"/>
    <n v="-3"/>
    <n v="1.3"/>
    <d v="2026-01-30T00:00:00"/>
    <m/>
    <m/>
    <m/>
    <n v="2"/>
  </r>
  <r>
    <x v="183"/>
    <s v="NOP"/>
    <s v="MEM"/>
    <s v="W"/>
    <d v="1899-12-31T09:16:00"/>
    <n v="2"/>
    <n v="14"/>
    <n v="0.14299999999999999"/>
    <n v="0"/>
    <n v="7"/>
    <n v="0"/>
    <n v="4"/>
    <n v="5"/>
    <n v="0.8"/>
    <n v="0"/>
    <n v="1"/>
    <n v="1"/>
    <n v="2"/>
    <n v="2"/>
    <n v="1"/>
    <n v="1"/>
    <n v="2"/>
    <n v="8"/>
    <n v="-1"/>
    <n v="1.2"/>
    <d v="2026-01-30T00:00:00"/>
    <m/>
    <m/>
    <m/>
    <n v="33.266666666666666"/>
  </r>
  <r>
    <x v="230"/>
    <s v="CLE"/>
    <s v="PHO"/>
    <s v="L"/>
    <d v="1899-12-30T17:50:00"/>
    <n v="1"/>
    <n v="5"/>
    <n v="0.2"/>
    <n v="0"/>
    <n v="3"/>
    <n v="0"/>
    <n v="2"/>
    <n v="2"/>
    <n v="1"/>
    <n v="0"/>
    <n v="0"/>
    <n v="0"/>
    <n v="5"/>
    <n v="1"/>
    <n v="0"/>
    <n v="3"/>
    <n v="3"/>
    <n v="4"/>
    <n v="10"/>
    <n v="1.2"/>
    <d v="2026-01-30T00:00:00"/>
    <m/>
    <m/>
    <m/>
    <n v="17.833333333333336"/>
  </r>
  <r>
    <x v="225"/>
    <s v="NOP"/>
    <s v="MEM"/>
    <s v="W"/>
    <d v="1899-12-30T14:07:00"/>
    <n v="0"/>
    <n v="0"/>
    <m/>
    <n v="0"/>
    <n v="0"/>
    <m/>
    <n v="0"/>
    <n v="2"/>
    <n v="0"/>
    <n v="1"/>
    <n v="3"/>
    <n v="4"/>
    <n v="1"/>
    <n v="0"/>
    <n v="0"/>
    <n v="0"/>
    <n v="1"/>
    <n v="0"/>
    <n v="-3"/>
    <n v="1.1000000000000001"/>
    <d v="2026-01-30T00:00:00"/>
    <m/>
    <m/>
    <m/>
    <n v="14.116666666666667"/>
  </r>
  <r>
    <x v="133"/>
    <s v="UTA"/>
    <s v="BRK"/>
    <s v="L"/>
    <d v="1899-12-30T21:06:00"/>
    <n v="1"/>
    <n v="6"/>
    <n v="0.16700000000000001"/>
    <n v="1"/>
    <n v="4"/>
    <n v="0.25"/>
    <n v="0"/>
    <n v="0"/>
    <m/>
    <n v="0"/>
    <n v="2"/>
    <n v="2"/>
    <n v="3"/>
    <n v="0"/>
    <n v="0"/>
    <n v="0"/>
    <n v="2"/>
    <n v="3"/>
    <n v="-6"/>
    <n v="1.1000000000000001"/>
    <d v="2026-01-30T00:00:00"/>
    <m/>
    <m/>
    <m/>
    <n v="21.1"/>
  </r>
  <r>
    <x v="174"/>
    <s v="LAC"/>
    <s v="DEN"/>
    <s v="L"/>
    <d v="1899-12-30T16:19:00"/>
    <n v="0"/>
    <n v="0"/>
    <m/>
    <n v="0"/>
    <n v="0"/>
    <m/>
    <n v="0"/>
    <n v="0"/>
    <m/>
    <n v="0"/>
    <n v="3"/>
    <n v="3"/>
    <n v="0"/>
    <n v="2"/>
    <n v="1"/>
    <n v="1"/>
    <n v="4"/>
    <n v="0"/>
    <n v="-10"/>
    <n v="1"/>
    <d v="2026-01-30T00:00:00"/>
    <m/>
    <m/>
    <m/>
    <n v="16.316666666666666"/>
  </r>
  <r>
    <x v="405"/>
    <s v="DEN"/>
    <s v="LAC"/>
    <s v="W"/>
    <d v="1899-12-30T02:00:00"/>
    <n v="0"/>
    <n v="0"/>
    <m/>
    <n v="0"/>
    <n v="0"/>
    <m/>
    <n v="0"/>
    <n v="0"/>
    <m/>
    <n v="0"/>
    <n v="1"/>
    <n v="1"/>
    <n v="1"/>
    <n v="0"/>
    <n v="0"/>
    <n v="0"/>
    <n v="0"/>
    <n v="0"/>
    <n v="-3"/>
    <n v="1"/>
    <d v="2026-01-30T00:00:00"/>
    <m/>
    <m/>
    <m/>
    <n v="2"/>
  </r>
  <r>
    <x v="182"/>
    <s v="BOS"/>
    <s v="SAC"/>
    <s v="W"/>
    <d v="1899-12-30T03:31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1"/>
    <n v="3"/>
    <n v="-2"/>
    <n v="0.9"/>
    <d v="2026-01-30T00:00:00"/>
    <m/>
    <m/>
    <m/>
    <n v="3.5166666666666666"/>
  </r>
  <r>
    <x v="236"/>
    <s v="NYK"/>
    <s v="POR"/>
    <s v="W"/>
    <d v="1899-12-30T04:05:00"/>
    <n v="1"/>
    <n v="1"/>
    <n v="1"/>
    <n v="0"/>
    <n v="0"/>
    <m/>
    <n v="0"/>
    <n v="0"/>
    <m/>
    <n v="1"/>
    <n v="1"/>
    <n v="2"/>
    <n v="0"/>
    <n v="0"/>
    <n v="0"/>
    <n v="1"/>
    <n v="2"/>
    <n v="2"/>
    <n v="1"/>
    <n v="0.9"/>
    <d v="2026-01-30T00:00:00"/>
    <m/>
    <m/>
    <m/>
    <n v="4.0833333333333339"/>
  </r>
  <r>
    <x v="170"/>
    <s v="NYK"/>
    <s v="POR"/>
    <s v="W"/>
    <d v="1899-12-30T18:42:00"/>
    <n v="1"/>
    <n v="6"/>
    <n v="0.16700000000000001"/>
    <n v="1"/>
    <n v="4"/>
    <n v="0.25"/>
    <n v="0"/>
    <n v="0"/>
    <m/>
    <n v="1"/>
    <n v="0"/>
    <n v="1"/>
    <n v="2"/>
    <n v="0"/>
    <n v="0"/>
    <n v="0"/>
    <n v="1"/>
    <n v="3"/>
    <n v="10"/>
    <n v="0.9"/>
    <d v="2026-01-30T00:00:00"/>
    <m/>
    <m/>
    <m/>
    <n v="18.7"/>
  </r>
  <r>
    <x v="149"/>
    <s v="POR"/>
    <s v="NYK"/>
    <s v="L"/>
    <d v="1899-12-30T21:55:00"/>
    <n v="2"/>
    <n v="7"/>
    <n v="0.28599999999999998"/>
    <n v="1"/>
    <n v="3"/>
    <n v="0.33300000000000002"/>
    <n v="0"/>
    <n v="0"/>
    <m/>
    <n v="1"/>
    <n v="1"/>
    <n v="2"/>
    <n v="4"/>
    <n v="0"/>
    <n v="0"/>
    <n v="4"/>
    <n v="0"/>
    <n v="5"/>
    <n v="-16"/>
    <n v="0.7"/>
    <d v="2026-01-30T00:00:00"/>
    <m/>
    <m/>
    <m/>
    <n v="21.916666666666664"/>
  </r>
  <r>
    <x v="303"/>
    <s v="ORL"/>
    <s v="TOR"/>
    <s v="W"/>
    <d v="1899-12-30T10:20:00"/>
    <n v="1"/>
    <n v="2"/>
    <n v="0.5"/>
    <n v="1"/>
    <n v="1"/>
    <n v="1"/>
    <n v="0"/>
    <n v="0"/>
    <m/>
    <n v="0"/>
    <n v="0"/>
    <n v="0"/>
    <n v="1"/>
    <n v="0"/>
    <n v="0"/>
    <n v="2"/>
    <n v="0"/>
    <n v="3"/>
    <n v="-5"/>
    <n v="0.7"/>
    <d v="2026-01-30T00:00:00"/>
    <m/>
    <m/>
    <m/>
    <n v="10.333333333333334"/>
  </r>
  <r>
    <x v="371"/>
    <s v="DEN"/>
    <s v="LAC"/>
    <s v="W"/>
    <d v="1899-12-30T02:00:00"/>
    <n v="1"/>
    <n v="1"/>
    <n v="1"/>
    <n v="0"/>
    <n v="0"/>
    <m/>
    <n v="0"/>
    <n v="0"/>
    <m/>
    <n v="0"/>
    <n v="0"/>
    <n v="0"/>
    <n v="0"/>
    <n v="0"/>
    <n v="0"/>
    <n v="1"/>
    <n v="0"/>
    <n v="2"/>
    <n v="-3"/>
    <n v="0.7"/>
    <d v="2026-01-30T00:00:00"/>
    <m/>
    <m/>
    <m/>
    <n v="2"/>
  </r>
  <r>
    <x v="374"/>
    <s v="DEN"/>
    <s v="LAC"/>
    <s v="W"/>
    <d v="1899-12-30T14:11:00"/>
    <n v="0"/>
    <n v="4"/>
    <n v="0"/>
    <n v="0"/>
    <n v="4"/>
    <n v="0"/>
    <n v="0"/>
    <n v="0"/>
    <m/>
    <n v="2"/>
    <n v="1"/>
    <n v="3"/>
    <n v="3"/>
    <n v="0"/>
    <n v="0"/>
    <n v="0"/>
    <n v="1"/>
    <n v="0"/>
    <n v="-8"/>
    <n v="0.6"/>
    <d v="2026-01-30T00:00:00"/>
    <m/>
    <m/>
    <m/>
    <n v="14.183333333333334"/>
  </r>
  <r>
    <x v="305"/>
    <s v="NYK"/>
    <s v="POR"/>
    <s v="W"/>
    <d v="1899-12-30T04:05:00"/>
    <n v="0"/>
    <n v="0"/>
    <m/>
    <n v="0"/>
    <n v="0"/>
    <m/>
    <n v="0"/>
    <n v="0"/>
    <m/>
    <n v="1"/>
    <n v="1"/>
    <n v="2"/>
    <n v="0"/>
    <n v="0"/>
    <n v="0"/>
    <n v="0"/>
    <n v="1"/>
    <n v="0"/>
    <n v="1"/>
    <n v="0.6"/>
    <d v="2026-01-30T00:00:00"/>
    <m/>
    <m/>
    <m/>
    <n v="4.0833333333333339"/>
  </r>
  <r>
    <x v="42"/>
    <s v="SAC"/>
    <s v="BOS"/>
    <s v="L"/>
    <d v="1899-12-30T18:01:00"/>
    <n v="2"/>
    <n v="10"/>
    <n v="0.2"/>
    <n v="0"/>
    <n v="2"/>
    <n v="0"/>
    <n v="2"/>
    <n v="3"/>
    <n v="0.66700000000000004"/>
    <n v="0"/>
    <n v="1"/>
    <n v="1"/>
    <n v="2"/>
    <n v="0"/>
    <n v="0"/>
    <n v="0"/>
    <n v="2"/>
    <n v="6"/>
    <n v="-11"/>
    <n v="0.3"/>
    <d v="2026-01-30T00:00:00"/>
    <m/>
    <m/>
    <m/>
    <n v="18.016666666666666"/>
  </r>
  <r>
    <x v="159"/>
    <s v="MEM"/>
    <s v="NOP"/>
    <s v="L"/>
    <d v="1899-12-30T11:57:00"/>
    <n v="1"/>
    <n v="4"/>
    <n v="0.25"/>
    <n v="0"/>
    <n v="2"/>
    <n v="0"/>
    <n v="0"/>
    <n v="0"/>
    <m/>
    <n v="1"/>
    <n v="1"/>
    <n v="2"/>
    <n v="0"/>
    <n v="0"/>
    <n v="1"/>
    <n v="1"/>
    <n v="0"/>
    <n v="2"/>
    <n v="-5"/>
    <n v="0.3"/>
    <d v="2026-01-30T00:00:00"/>
    <m/>
    <m/>
    <m/>
    <n v="11.95"/>
  </r>
  <r>
    <x v="445"/>
    <s v="SAC"/>
    <s v="BOS"/>
    <s v="L"/>
    <d v="1899-12-30T13:10:00"/>
    <n v="1"/>
    <n v="5"/>
    <n v="0.2"/>
    <n v="0"/>
    <n v="0"/>
    <m/>
    <n v="0"/>
    <n v="0"/>
    <m/>
    <n v="2"/>
    <n v="1"/>
    <n v="3"/>
    <n v="0"/>
    <n v="0"/>
    <n v="0"/>
    <n v="0"/>
    <n v="1"/>
    <n v="2"/>
    <n v="-8"/>
    <n v="0.2"/>
    <d v="2026-01-30T00:00:00"/>
    <m/>
    <m/>
    <m/>
    <n v="13.166666666666668"/>
  </r>
  <r>
    <x v="142"/>
    <s v="SAC"/>
    <s v="BOS"/>
    <s v="L"/>
    <d v="1899-12-30T23:34:00"/>
    <n v="1"/>
    <n v="11"/>
    <n v="9.0999999999999998E-2"/>
    <n v="0"/>
    <n v="4"/>
    <n v="0"/>
    <n v="2"/>
    <n v="2"/>
    <n v="1"/>
    <n v="2"/>
    <n v="2"/>
    <n v="4"/>
    <n v="3"/>
    <n v="1"/>
    <n v="1"/>
    <n v="2"/>
    <n v="1"/>
    <n v="4"/>
    <n v="-24"/>
    <n v="0.1"/>
    <d v="2026-01-30T00:00:00"/>
    <m/>
    <m/>
    <m/>
    <n v="23.566666666666666"/>
  </r>
  <r>
    <x v="254"/>
    <s v="POR"/>
    <s v="NYK"/>
    <s v="L"/>
    <d v="1899-12-30T04:05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1-30T00:00:00"/>
    <m/>
    <m/>
    <m/>
    <n v="4.0833333333333339"/>
  </r>
  <r>
    <x v="269"/>
    <s v="ORL"/>
    <s v="TOR"/>
    <s v="W"/>
    <d v="1899-12-30T13:08:00"/>
    <n v="1"/>
    <n v="2"/>
    <n v="0.5"/>
    <n v="0"/>
    <n v="0"/>
    <m/>
    <n v="2"/>
    <n v="3"/>
    <n v="0.66700000000000004"/>
    <n v="0"/>
    <n v="4"/>
    <n v="4"/>
    <n v="0"/>
    <n v="0"/>
    <n v="0"/>
    <n v="3"/>
    <n v="2"/>
    <n v="4"/>
    <n v="-13"/>
    <n v="0"/>
    <d v="2026-01-30T00:00:00"/>
    <m/>
    <m/>
    <m/>
    <n v="13.133333333333335"/>
  </r>
  <r>
    <x v="350"/>
    <s v="PHO"/>
    <s v="CLE"/>
    <s v="W"/>
    <d v="1899-12-30T02:42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6-01-30T00:00:00"/>
    <m/>
    <m/>
    <m/>
    <n v="2.7"/>
  </r>
  <r>
    <x v="302"/>
    <s v="WAS"/>
    <s v="LAL"/>
    <s v="L"/>
    <d v="1899-12-30T12:46:00"/>
    <n v="1"/>
    <n v="4"/>
    <n v="0.25"/>
    <n v="0"/>
    <n v="1"/>
    <n v="0"/>
    <n v="0"/>
    <n v="0"/>
    <m/>
    <n v="0"/>
    <n v="2"/>
    <n v="2"/>
    <n v="2"/>
    <n v="0"/>
    <n v="0"/>
    <n v="1"/>
    <n v="2"/>
    <n v="2"/>
    <n v="-10"/>
    <n v="-0.2"/>
    <d v="2026-01-30T00:00:00"/>
    <m/>
    <m/>
    <m/>
    <n v="12.766666666666666"/>
  </r>
  <r>
    <x v="176"/>
    <s v="BRK"/>
    <s v="UTA"/>
    <s v="W"/>
    <d v="1899-12-30T20:35:00"/>
    <n v="1"/>
    <n v="6"/>
    <n v="0.16700000000000001"/>
    <n v="0"/>
    <n v="3"/>
    <n v="0"/>
    <n v="0"/>
    <n v="0"/>
    <m/>
    <n v="0"/>
    <n v="3"/>
    <n v="3"/>
    <n v="2"/>
    <n v="1"/>
    <n v="0"/>
    <n v="1"/>
    <n v="2"/>
    <n v="2"/>
    <n v="14"/>
    <n v="-0.3"/>
    <d v="2026-01-30T00:00:00"/>
    <m/>
    <m/>
    <m/>
    <n v="20.583333333333332"/>
  </r>
  <r>
    <x v="20"/>
    <s v="GSW"/>
    <s v="DET"/>
    <s v="L"/>
    <d v="1899-12-30T15:09:00"/>
    <n v="0"/>
    <n v="1"/>
    <n v="0"/>
    <n v="0"/>
    <n v="1"/>
    <n v="0"/>
    <n v="0"/>
    <n v="0"/>
    <m/>
    <n v="1"/>
    <n v="1"/>
    <n v="2"/>
    <n v="1"/>
    <n v="0"/>
    <n v="0"/>
    <n v="1"/>
    <n v="1"/>
    <n v="0"/>
    <n v="-8"/>
    <n v="-0.4"/>
    <d v="2026-01-30T00:00:00"/>
    <m/>
    <m/>
    <m/>
    <n v="15.149999999999999"/>
  </r>
  <r>
    <x v="396"/>
    <s v="ORL"/>
    <s v="TOR"/>
    <s v="W"/>
    <d v="1899-12-30T06:30:00"/>
    <n v="0"/>
    <n v="2"/>
    <n v="0"/>
    <n v="0"/>
    <n v="1"/>
    <n v="0"/>
    <n v="0"/>
    <n v="0"/>
    <m/>
    <n v="0"/>
    <n v="3"/>
    <n v="3"/>
    <n v="0"/>
    <n v="1"/>
    <n v="0"/>
    <n v="1"/>
    <n v="0"/>
    <n v="0"/>
    <n v="2"/>
    <n v="-0.5"/>
    <d v="2026-01-30T00:00:00"/>
    <m/>
    <m/>
    <m/>
    <n v="6.5"/>
  </r>
  <r>
    <x v="507"/>
    <s v="ORL"/>
    <s v="TOR"/>
    <s v="W"/>
    <d v="1899-12-30T02:50:00"/>
    <n v="0"/>
    <n v="1"/>
    <n v="0"/>
    <n v="0"/>
    <n v="0"/>
    <m/>
    <n v="1"/>
    <n v="2"/>
    <n v="0.5"/>
    <n v="0"/>
    <n v="0"/>
    <n v="0"/>
    <n v="0"/>
    <n v="0"/>
    <n v="0"/>
    <n v="0"/>
    <n v="1"/>
    <n v="1"/>
    <n v="-9"/>
    <n v="-0.5"/>
    <d v="2026-01-30T00:00:00"/>
    <m/>
    <m/>
    <m/>
    <n v="2.833333333333333"/>
  </r>
  <r>
    <x v="213"/>
    <s v="TOR"/>
    <s v="ORL"/>
    <s v="L"/>
    <d v="1899-12-30T03:09:00"/>
    <n v="0"/>
    <n v="0"/>
    <m/>
    <n v="0"/>
    <n v="0"/>
    <m/>
    <n v="0"/>
    <n v="0"/>
    <m/>
    <n v="0"/>
    <n v="1"/>
    <n v="1"/>
    <n v="0"/>
    <n v="0"/>
    <n v="0"/>
    <n v="1"/>
    <n v="0"/>
    <n v="0"/>
    <n v="1"/>
    <n v="-0.7"/>
    <d v="2026-01-30T00:00:00"/>
    <m/>
    <m/>
    <m/>
    <n v="3.1500000000000004"/>
  </r>
  <r>
    <x v="220"/>
    <s v="LAC"/>
    <s v="DEN"/>
    <s v="L"/>
    <d v="1899-12-30T02:00:00"/>
    <n v="0"/>
    <n v="1"/>
    <n v="0"/>
    <n v="0"/>
    <n v="0"/>
    <m/>
    <n v="0"/>
    <n v="0"/>
    <m/>
    <n v="0"/>
    <n v="0"/>
    <n v="0"/>
    <n v="0"/>
    <n v="0"/>
    <n v="0"/>
    <n v="0"/>
    <n v="0"/>
    <n v="0"/>
    <n v="3"/>
    <n v="-0.7"/>
    <d v="2026-01-30T00:00:00"/>
    <m/>
    <m/>
    <m/>
    <n v="2"/>
  </r>
  <r>
    <x v="288"/>
    <s v="PHO"/>
    <s v="CLE"/>
    <s v="W"/>
    <d v="1899-12-30T02:42:00"/>
    <n v="0"/>
    <n v="0"/>
    <m/>
    <n v="0"/>
    <n v="0"/>
    <m/>
    <n v="0"/>
    <n v="0"/>
    <m/>
    <n v="0"/>
    <n v="0"/>
    <n v="0"/>
    <n v="0"/>
    <n v="0"/>
    <n v="0"/>
    <n v="1"/>
    <n v="0"/>
    <n v="0"/>
    <n v="-7"/>
    <n v="-1"/>
    <d v="2026-01-30T00:00:00"/>
    <m/>
    <m/>
    <m/>
    <n v="2.7"/>
  </r>
  <r>
    <x v="117"/>
    <s v="UTA"/>
    <s v="BRK"/>
    <s v="L"/>
    <d v="1899-12-30T13:04:00"/>
    <n v="0"/>
    <n v="3"/>
    <n v="0"/>
    <n v="0"/>
    <n v="1"/>
    <n v="0"/>
    <n v="1"/>
    <n v="2"/>
    <n v="0.5"/>
    <n v="0"/>
    <n v="1"/>
    <n v="1"/>
    <n v="1"/>
    <n v="0"/>
    <n v="1"/>
    <n v="1"/>
    <n v="1"/>
    <n v="1"/>
    <n v="-9"/>
    <n v="-1.2"/>
    <d v="2026-01-30T00:00:00"/>
    <m/>
    <m/>
    <m/>
    <n v="13.066666666666666"/>
  </r>
  <r>
    <x v="64"/>
    <s v="TOR"/>
    <s v="ORL"/>
    <s v="L"/>
    <d v="1899-12-30T07:24:00"/>
    <n v="0"/>
    <n v="1"/>
    <n v="0"/>
    <n v="0"/>
    <n v="1"/>
    <n v="0"/>
    <n v="0"/>
    <n v="0"/>
    <m/>
    <n v="0"/>
    <n v="2"/>
    <n v="2"/>
    <n v="1"/>
    <n v="0"/>
    <n v="0"/>
    <n v="1"/>
    <n v="2"/>
    <n v="0"/>
    <n v="-1"/>
    <n v="-1.2"/>
    <d v="2026-01-30T00:00:00"/>
    <m/>
    <m/>
    <m/>
    <n v="7.4"/>
  </r>
  <r>
    <x v="100"/>
    <s v="PHO"/>
    <s v="CLE"/>
    <s v="W"/>
    <d v="1899-12-30T17:40:00"/>
    <n v="0"/>
    <n v="5"/>
    <n v="0"/>
    <n v="0"/>
    <n v="4"/>
    <n v="0"/>
    <n v="0"/>
    <n v="0"/>
    <m/>
    <n v="0"/>
    <n v="3"/>
    <n v="3"/>
    <n v="3"/>
    <n v="1"/>
    <n v="1"/>
    <n v="3"/>
    <n v="1"/>
    <n v="0"/>
    <n v="-1"/>
    <n v="-2.2000000000000002"/>
    <d v="2026-01-30T00:00:00"/>
    <m/>
    <m/>
    <m/>
    <n v="17.666666666666668"/>
  </r>
  <r>
    <x v="336"/>
    <s v="BOS"/>
    <s v="SAC"/>
    <s v="W"/>
    <d v="1899-12-30T22:09:00"/>
    <n v="1"/>
    <n v="8"/>
    <n v="0.125"/>
    <n v="0"/>
    <n v="4"/>
    <n v="0"/>
    <n v="0"/>
    <n v="1"/>
    <n v="0"/>
    <n v="2"/>
    <n v="2"/>
    <n v="4"/>
    <n v="1"/>
    <n v="0"/>
    <n v="0"/>
    <n v="1"/>
    <n v="1"/>
    <n v="2"/>
    <n v="9"/>
    <n v="-2.2999999999999998"/>
    <d v="2026-01-30T00:00:00"/>
    <m/>
    <m/>
    <m/>
    <n v="22.150000000000002"/>
  </r>
  <r>
    <x v="359"/>
    <s v="POR"/>
    <s v="NYK"/>
    <s v="L"/>
    <d v="1899-12-30T09:17:00"/>
    <n v="0"/>
    <n v="3"/>
    <n v="0"/>
    <n v="0"/>
    <n v="1"/>
    <n v="0"/>
    <n v="0"/>
    <n v="0"/>
    <m/>
    <n v="0"/>
    <n v="0"/>
    <n v="0"/>
    <n v="0"/>
    <n v="0"/>
    <n v="0"/>
    <n v="0"/>
    <n v="1"/>
    <n v="0"/>
    <n v="-13"/>
    <n v="-2.5"/>
    <d v="2026-01-30T00:00:00"/>
    <m/>
    <m/>
    <m/>
    <n v="9.2833333333333332"/>
  </r>
  <r>
    <x v="109"/>
    <s v="POR"/>
    <s v="NYK"/>
    <s v="L"/>
    <d v="1899-12-31T02:26:00"/>
    <n v="0"/>
    <n v="4"/>
    <n v="0"/>
    <n v="0"/>
    <n v="4"/>
    <n v="0"/>
    <n v="0"/>
    <n v="0"/>
    <m/>
    <n v="0"/>
    <n v="4"/>
    <n v="4"/>
    <n v="1"/>
    <n v="0"/>
    <n v="0"/>
    <n v="1"/>
    <n v="4"/>
    <n v="0"/>
    <n v="-22"/>
    <n v="-3.5"/>
    <d v="2026-01-30T00:00:00"/>
    <m/>
    <m/>
    <m/>
    <n v="26.433333333333337"/>
  </r>
  <r>
    <x v="253"/>
    <s v="PHI"/>
    <s v="NOP"/>
    <s v="W"/>
    <d v="1899-12-31T15:01:00"/>
    <n v="13"/>
    <n v="27"/>
    <n v="0.48099999999999998"/>
    <n v="3"/>
    <n v="5"/>
    <n v="0.6"/>
    <n v="11"/>
    <n v="14"/>
    <n v="0.78600000000000003"/>
    <n v="4"/>
    <n v="7"/>
    <n v="11"/>
    <n v="4"/>
    <n v="1"/>
    <n v="2"/>
    <n v="5"/>
    <n v="2"/>
    <n v="40"/>
    <n v="16"/>
    <n v="29.4"/>
    <d v="2026-01-31T00:00:00"/>
    <m/>
    <m/>
    <m/>
    <n v="39.016666666666666"/>
  </r>
  <r>
    <x v="130"/>
    <s v="NOP"/>
    <s v="PHI"/>
    <s v="L"/>
    <d v="1899-12-31T07:41:00"/>
    <n v="12"/>
    <n v="19"/>
    <n v="0.63200000000000001"/>
    <n v="4"/>
    <n v="7"/>
    <n v="0.57099999999999995"/>
    <n v="6"/>
    <n v="6"/>
    <n v="1"/>
    <n v="1"/>
    <n v="5"/>
    <n v="6"/>
    <n v="3"/>
    <n v="0"/>
    <n v="0"/>
    <n v="1"/>
    <n v="1"/>
    <n v="34"/>
    <n v="-8"/>
    <n v="28.4"/>
    <d v="2026-01-31T00:00:00"/>
    <m/>
    <m/>
    <m/>
    <n v="31.683333333333337"/>
  </r>
  <r>
    <x v="57"/>
    <s v="ATL"/>
    <s v="IND"/>
    <s v="L"/>
    <d v="1899-12-31T12:29:00"/>
    <n v="12"/>
    <n v="29"/>
    <n v="0.41399999999999998"/>
    <n v="3"/>
    <n v="6"/>
    <n v="0.5"/>
    <n v="6"/>
    <n v="8"/>
    <n v="0.75"/>
    <n v="4"/>
    <n v="7"/>
    <n v="11"/>
    <n v="10"/>
    <n v="3"/>
    <n v="0"/>
    <n v="4"/>
    <n v="1"/>
    <n v="33"/>
    <n v="-5"/>
    <n v="27.2"/>
    <d v="2026-01-31T00:00:00"/>
    <m/>
    <m/>
    <m/>
    <n v="36.483333333333334"/>
  </r>
  <r>
    <x v="144"/>
    <s v="CHI"/>
    <s v="MIA"/>
    <s v="W"/>
    <d v="1899-12-31T12:30:00"/>
    <n v="11"/>
    <n v="16"/>
    <n v="0.68799999999999994"/>
    <n v="5"/>
    <n v="6"/>
    <n v="0.83299999999999996"/>
    <n v="2"/>
    <n v="3"/>
    <n v="0.66700000000000004"/>
    <n v="0"/>
    <n v="8"/>
    <n v="8"/>
    <n v="9"/>
    <n v="2"/>
    <n v="0"/>
    <n v="5"/>
    <n v="2"/>
    <n v="29"/>
    <n v="10"/>
    <n v="26.7"/>
    <d v="2026-01-31T00:00:00"/>
    <m/>
    <m/>
    <m/>
    <n v="36.5"/>
  </r>
  <r>
    <x v="238"/>
    <s v="DAL"/>
    <s v="HOU"/>
    <s v="L"/>
    <d v="1899-12-31T14:55:00"/>
    <n v="13"/>
    <n v="25"/>
    <n v="0.52"/>
    <n v="1"/>
    <n v="4"/>
    <n v="0.25"/>
    <n v="7"/>
    <n v="10"/>
    <n v="0.7"/>
    <n v="1"/>
    <n v="11"/>
    <n v="12"/>
    <n v="5"/>
    <n v="0"/>
    <n v="1"/>
    <n v="2"/>
    <n v="1"/>
    <n v="34"/>
    <n v="2"/>
    <n v="26.3"/>
    <d v="2026-01-31T00:00:00"/>
    <m/>
    <m/>
    <m/>
    <n v="38.916666666666664"/>
  </r>
  <r>
    <x v="11"/>
    <s v="HOU"/>
    <s v="DAL"/>
    <s v="W"/>
    <d v="1899-12-31T16:39:00"/>
    <n v="7"/>
    <n v="15"/>
    <n v="0.46700000000000003"/>
    <n v="0"/>
    <n v="0"/>
    <m/>
    <n v="7"/>
    <n v="9"/>
    <n v="0.77800000000000002"/>
    <n v="5"/>
    <n v="3"/>
    <n v="8"/>
    <n v="9"/>
    <n v="2"/>
    <n v="0"/>
    <n v="0"/>
    <n v="0"/>
    <n v="21"/>
    <n v="15"/>
    <n v="25.2"/>
    <d v="2026-01-31T00:00:00"/>
    <m/>
    <m/>
    <m/>
    <n v="40.650000000000006"/>
  </r>
  <r>
    <x v="307"/>
    <s v="MIA"/>
    <s v="CHI"/>
    <s v="L"/>
    <d v="1899-12-31T08:51:00"/>
    <n v="7"/>
    <n v="11"/>
    <n v="0.63600000000000001"/>
    <n v="2"/>
    <n v="5"/>
    <n v="0.4"/>
    <n v="6"/>
    <n v="7"/>
    <n v="0.85699999999999998"/>
    <n v="1"/>
    <n v="6"/>
    <n v="7"/>
    <n v="4"/>
    <n v="5"/>
    <n v="0"/>
    <n v="2"/>
    <n v="2"/>
    <n v="22"/>
    <n v="-3"/>
    <n v="24.2"/>
    <d v="2026-01-31T00:00:00"/>
    <m/>
    <m/>
    <m/>
    <n v="32.849999999999994"/>
  </r>
  <r>
    <x v="47"/>
    <s v="MIN"/>
    <s v="MEM"/>
    <s v="W"/>
    <d v="1899-12-31T14:44:00"/>
    <n v="9"/>
    <n v="21"/>
    <n v="0.42899999999999999"/>
    <n v="1"/>
    <n v="6"/>
    <n v="0.16700000000000001"/>
    <n v="14"/>
    <n v="16"/>
    <n v="0.875"/>
    <n v="0"/>
    <n v="2"/>
    <n v="2"/>
    <n v="3"/>
    <n v="1"/>
    <n v="1"/>
    <n v="1"/>
    <n v="2"/>
    <n v="33"/>
    <n v="18"/>
    <n v="23.7"/>
    <d v="2026-01-31T00:00:00"/>
    <m/>
    <m/>
    <m/>
    <n v="38.733333333333334"/>
  </r>
  <r>
    <x v="58"/>
    <s v="MIN"/>
    <s v="MEM"/>
    <s v="W"/>
    <d v="1899-12-31T11:09:00"/>
    <n v="11"/>
    <n v="17"/>
    <n v="0.64700000000000002"/>
    <n v="4"/>
    <n v="5"/>
    <n v="0.8"/>
    <n v="1"/>
    <n v="1"/>
    <n v="1"/>
    <n v="1"/>
    <n v="6"/>
    <n v="7"/>
    <n v="7"/>
    <n v="1"/>
    <n v="0"/>
    <n v="4"/>
    <n v="4"/>
    <n v="27"/>
    <n v="11"/>
    <n v="22.3"/>
    <d v="2026-01-31T00:00:00"/>
    <m/>
    <m/>
    <m/>
    <n v="35.15"/>
  </r>
  <r>
    <x v="188"/>
    <s v="MIN"/>
    <s v="MEM"/>
    <s v="W"/>
    <d v="1899-12-31T06:54:00"/>
    <n v="7"/>
    <n v="14"/>
    <n v="0.5"/>
    <n v="6"/>
    <n v="10"/>
    <n v="0.6"/>
    <n v="0"/>
    <n v="0"/>
    <m/>
    <n v="1"/>
    <n v="8"/>
    <n v="9"/>
    <n v="5"/>
    <n v="3"/>
    <n v="0"/>
    <n v="1"/>
    <n v="1"/>
    <n v="20"/>
    <n v="15"/>
    <n v="21.2"/>
    <d v="2026-01-31T00:00:00"/>
    <m/>
    <m/>
    <m/>
    <n v="30.900000000000002"/>
  </r>
  <r>
    <x v="327"/>
    <s v="IND"/>
    <s v="ATL"/>
    <s v="W"/>
    <d v="1899-12-31T08:26:00"/>
    <n v="9"/>
    <n v="19"/>
    <n v="0.47399999999999998"/>
    <n v="5"/>
    <n v="9"/>
    <n v="0.55600000000000005"/>
    <n v="3"/>
    <n v="5"/>
    <n v="0.6"/>
    <n v="1"/>
    <n v="5"/>
    <n v="6"/>
    <n v="10"/>
    <n v="1"/>
    <n v="0"/>
    <n v="3"/>
    <n v="6"/>
    <n v="26"/>
    <n v="-1"/>
    <n v="20.3"/>
    <d v="2026-01-31T00:00:00"/>
    <m/>
    <m/>
    <m/>
    <n v="32.433333333333337"/>
  </r>
  <r>
    <x v="121"/>
    <s v="CHO"/>
    <s v="SAS"/>
    <s v="W"/>
    <d v="1899-12-30T17:38:00"/>
    <n v="7"/>
    <n v="8"/>
    <n v="0.875"/>
    <n v="5"/>
    <n v="5"/>
    <n v="1"/>
    <n v="2"/>
    <n v="2"/>
    <n v="1"/>
    <n v="0"/>
    <n v="0"/>
    <n v="0"/>
    <n v="3"/>
    <n v="1"/>
    <n v="0"/>
    <n v="1"/>
    <n v="2"/>
    <n v="21"/>
    <n v="-4"/>
    <n v="19.5"/>
    <d v="2026-01-31T00:00:00"/>
    <m/>
    <m/>
    <m/>
    <n v="17.633333333333333"/>
  </r>
  <r>
    <x v="311"/>
    <s v="IND"/>
    <s v="ATL"/>
    <s v="W"/>
    <d v="1899-12-31T08:33:00"/>
    <n v="11"/>
    <n v="15"/>
    <n v="0.73299999999999998"/>
    <n v="1"/>
    <n v="1"/>
    <n v="1"/>
    <n v="2"/>
    <n v="3"/>
    <n v="0.66700000000000004"/>
    <n v="1"/>
    <n v="5"/>
    <n v="6"/>
    <n v="1"/>
    <n v="2"/>
    <n v="1"/>
    <n v="4"/>
    <n v="2"/>
    <n v="25"/>
    <n v="6"/>
    <n v="19.3"/>
    <d v="2026-01-31T00:00:00"/>
    <m/>
    <m/>
    <m/>
    <n v="32.549999999999997"/>
  </r>
  <r>
    <x v="13"/>
    <s v="HOU"/>
    <s v="DAL"/>
    <s v="W"/>
    <d v="1899-12-31T09:16:00"/>
    <n v="7"/>
    <n v="13"/>
    <n v="0.53800000000000003"/>
    <n v="3"/>
    <n v="5"/>
    <n v="0.6"/>
    <n v="2"/>
    <n v="2"/>
    <n v="1"/>
    <n v="2"/>
    <n v="6"/>
    <n v="8"/>
    <n v="2"/>
    <n v="0"/>
    <n v="3"/>
    <n v="0"/>
    <n v="2"/>
    <n v="19"/>
    <n v="12"/>
    <n v="18.600000000000001"/>
    <d v="2026-01-31T00:00:00"/>
    <m/>
    <m/>
    <m/>
    <n v="33.266666666666666"/>
  </r>
  <r>
    <x v="67"/>
    <s v="CHO"/>
    <s v="SAS"/>
    <s v="W"/>
    <d v="1899-12-31T10:51:00"/>
    <n v="7"/>
    <n v="21"/>
    <n v="0.33300000000000002"/>
    <n v="3"/>
    <n v="9"/>
    <n v="0.33300000000000002"/>
    <n v="9"/>
    <n v="9"/>
    <n v="1"/>
    <n v="3"/>
    <n v="5"/>
    <n v="8"/>
    <n v="2"/>
    <n v="1"/>
    <n v="1"/>
    <n v="2"/>
    <n v="1"/>
    <n v="26"/>
    <n v="13"/>
    <n v="18.399999999999999"/>
    <d v="2026-01-31T00:00:00"/>
    <m/>
    <m/>
    <m/>
    <n v="34.85"/>
  </r>
  <r>
    <x v="428"/>
    <s v="DAL"/>
    <s v="HOU"/>
    <s v="L"/>
    <d v="1899-12-31T04:16:00"/>
    <n v="7"/>
    <n v="10"/>
    <n v="0.7"/>
    <n v="0"/>
    <n v="0"/>
    <m/>
    <n v="2"/>
    <n v="2"/>
    <n v="1"/>
    <n v="5"/>
    <n v="6"/>
    <n v="11"/>
    <n v="1"/>
    <n v="0"/>
    <n v="0"/>
    <n v="0"/>
    <n v="1"/>
    <n v="16"/>
    <n v="1"/>
    <n v="17.399999999999999"/>
    <d v="2026-01-31T00:00:00"/>
    <m/>
    <m/>
    <m/>
    <n v="28.266666666666666"/>
  </r>
  <r>
    <x v="106"/>
    <s v="CHO"/>
    <s v="SAS"/>
    <s v="W"/>
    <d v="1899-12-31T09:18:00"/>
    <n v="6"/>
    <n v="9"/>
    <n v="0.66700000000000004"/>
    <n v="0"/>
    <n v="0"/>
    <m/>
    <n v="0"/>
    <n v="0"/>
    <m/>
    <n v="4"/>
    <n v="6"/>
    <n v="10"/>
    <n v="6"/>
    <n v="0"/>
    <n v="2"/>
    <n v="0"/>
    <n v="3"/>
    <n v="12"/>
    <n v="19"/>
    <n v="17.100000000000001"/>
    <d v="2026-01-31T00:00:00"/>
    <m/>
    <m/>
    <m/>
    <n v="33.299999999999997"/>
  </r>
  <r>
    <x v="345"/>
    <s v="MEM"/>
    <s v="MIN"/>
    <s v="L"/>
    <d v="1899-12-31T03:37:00"/>
    <n v="8"/>
    <n v="11"/>
    <n v="0.72699999999999998"/>
    <n v="1"/>
    <n v="3"/>
    <n v="0.33300000000000002"/>
    <n v="2"/>
    <n v="2"/>
    <n v="1"/>
    <n v="0"/>
    <n v="4"/>
    <n v="4"/>
    <n v="5"/>
    <n v="0"/>
    <n v="1"/>
    <n v="2"/>
    <n v="3"/>
    <n v="19"/>
    <n v="-6"/>
    <n v="16.7"/>
    <d v="2026-01-31T00:00:00"/>
    <m/>
    <m/>
    <m/>
    <n v="27.616666666666667"/>
  </r>
  <r>
    <x v="331"/>
    <s v="IND"/>
    <s v="ATL"/>
    <s v="W"/>
    <d v="1899-12-31T09:30:00"/>
    <n v="8"/>
    <n v="10"/>
    <n v="0.8"/>
    <n v="3"/>
    <n v="4"/>
    <n v="0.75"/>
    <n v="4"/>
    <n v="4"/>
    <n v="1"/>
    <n v="0"/>
    <n v="1"/>
    <n v="1"/>
    <n v="1"/>
    <n v="0"/>
    <n v="0"/>
    <n v="2"/>
    <n v="4"/>
    <n v="23"/>
    <n v="-1"/>
    <n v="16.600000000000001"/>
    <d v="2026-01-31T00:00:00"/>
    <m/>
    <m/>
    <m/>
    <n v="33.5"/>
  </r>
  <r>
    <x v="186"/>
    <s v="PHI"/>
    <s v="NOP"/>
    <s v="W"/>
    <d v="1899-12-31T06:15:00"/>
    <n v="7"/>
    <n v="13"/>
    <n v="0.53800000000000003"/>
    <n v="3"/>
    <n v="7"/>
    <n v="0.42899999999999999"/>
    <n v="2"/>
    <n v="4"/>
    <n v="0.5"/>
    <n v="1"/>
    <n v="9"/>
    <n v="10"/>
    <n v="4"/>
    <n v="0"/>
    <n v="0"/>
    <n v="0"/>
    <n v="4"/>
    <n v="19"/>
    <n v="11"/>
    <n v="16.5"/>
    <d v="2026-01-31T00:00:00"/>
    <m/>
    <m/>
    <m/>
    <n v="30.25"/>
  </r>
  <r>
    <x v="210"/>
    <s v="ATL"/>
    <s v="IND"/>
    <s v="L"/>
    <d v="1899-12-31T11:08:00"/>
    <n v="7"/>
    <n v="17"/>
    <n v="0.41199999999999998"/>
    <n v="3"/>
    <n v="7"/>
    <n v="0.42899999999999999"/>
    <n v="4"/>
    <n v="6"/>
    <n v="0.66700000000000004"/>
    <n v="1"/>
    <n v="2"/>
    <n v="3"/>
    <n v="5"/>
    <n v="1"/>
    <n v="1"/>
    <n v="0"/>
    <n v="3"/>
    <n v="21"/>
    <n v="-1"/>
    <n v="16.399999999999999"/>
    <d v="2026-01-31T00:00:00"/>
    <m/>
    <m/>
    <m/>
    <n v="35.133333333333333"/>
  </r>
  <r>
    <x v="516"/>
    <s v="MEM"/>
    <s v="MIN"/>
    <s v="L"/>
    <d v="1899-12-30T19:30:00"/>
    <n v="6"/>
    <n v="12"/>
    <n v="0.5"/>
    <n v="2"/>
    <n v="7"/>
    <n v="0.28599999999999998"/>
    <n v="6"/>
    <n v="7"/>
    <n v="0.85699999999999998"/>
    <n v="0"/>
    <n v="1"/>
    <n v="1"/>
    <n v="6"/>
    <n v="1"/>
    <n v="0"/>
    <n v="2"/>
    <n v="3"/>
    <n v="20"/>
    <n v="-8"/>
    <n v="15.9"/>
    <d v="2026-01-31T00:00:00"/>
    <m/>
    <m/>
    <m/>
    <n v="19.5"/>
  </r>
  <r>
    <x v="115"/>
    <s v="MIA"/>
    <s v="CHI"/>
    <s v="L"/>
    <d v="1899-12-31T08:23:00"/>
    <n v="8"/>
    <n v="16"/>
    <n v="0.5"/>
    <n v="1"/>
    <n v="3"/>
    <n v="0.33300000000000002"/>
    <n v="3"/>
    <n v="4"/>
    <n v="0.75"/>
    <n v="1"/>
    <n v="5"/>
    <n v="6"/>
    <n v="7"/>
    <n v="2"/>
    <n v="1"/>
    <n v="4"/>
    <n v="4"/>
    <n v="20"/>
    <n v="-5"/>
    <n v="15.8"/>
    <d v="2026-01-31T00:00:00"/>
    <m/>
    <m/>
    <m/>
    <n v="32.383333333333333"/>
  </r>
  <r>
    <x v="211"/>
    <s v="SAS"/>
    <s v="CHO"/>
    <s v="L"/>
    <d v="1899-12-30T23:14:00"/>
    <n v="9"/>
    <n v="13"/>
    <n v="0.69199999999999995"/>
    <n v="2"/>
    <n v="3"/>
    <n v="0.66700000000000004"/>
    <n v="0"/>
    <n v="0"/>
    <m/>
    <n v="0"/>
    <n v="1"/>
    <n v="1"/>
    <n v="2"/>
    <n v="1"/>
    <n v="1"/>
    <n v="2"/>
    <n v="2"/>
    <n v="20"/>
    <n v="-6"/>
    <n v="15.1"/>
    <d v="2026-01-31T00:00:00"/>
    <m/>
    <m/>
    <m/>
    <n v="23.233333333333334"/>
  </r>
  <r>
    <x v="297"/>
    <s v="CHI"/>
    <s v="MIA"/>
    <s v="W"/>
    <d v="1899-12-31T10:24:00"/>
    <n v="7"/>
    <n v="12"/>
    <n v="0.58299999999999996"/>
    <n v="2"/>
    <n v="2"/>
    <n v="1"/>
    <n v="4"/>
    <n v="6"/>
    <n v="0.66700000000000004"/>
    <n v="0"/>
    <n v="1"/>
    <n v="1"/>
    <n v="3"/>
    <n v="1"/>
    <n v="0"/>
    <n v="1"/>
    <n v="3"/>
    <n v="20"/>
    <n v="10"/>
    <n v="14.8"/>
    <d v="2026-01-31T00:00:00"/>
    <m/>
    <m/>
    <m/>
    <n v="34.4"/>
  </r>
  <r>
    <x v="66"/>
    <s v="SAS"/>
    <s v="CHO"/>
    <s v="L"/>
    <d v="1899-12-31T11:02:00"/>
    <n v="5"/>
    <n v="11"/>
    <n v="0.45500000000000002"/>
    <n v="1"/>
    <n v="2"/>
    <n v="0.5"/>
    <n v="5"/>
    <n v="6"/>
    <n v="0.83299999999999996"/>
    <n v="2"/>
    <n v="3"/>
    <n v="5"/>
    <n v="9"/>
    <n v="0"/>
    <n v="1"/>
    <n v="3"/>
    <n v="4"/>
    <n v="16"/>
    <n v="4"/>
    <n v="14.6"/>
    <d v="2026-01-31T00:00:00"/>
    <m/>
    <m/>
    <m/>
    <n v="35.033333333333331"/>
  </r>
  <r>
    <x v="50"/>
    <s v="PHI"/>
    <s v="NOP"/>
    <s v="W"/>
    <d v="1899-12-31T13:07:00"/>
    <n v="6"/>
    <n v="10"/>
    <n v="0.6"/>
    <n v="2"/>
    <n v="5"/>
    <n v="0.4"/>
    <n v="1"/>
    <n v="1"/>
    <n v="1"/>
    <n v="0"/>
    <n v="3"/>
    <n v="3"/>
    <n v="5"/>
    <n v="1"/>
    <n v="0"/>
    <n v="1"/>
    <n v="1"/>
    <n v="15"/>
    <n v="7"/>
    <n v="14.4"/>
    <d v="2026-01-31T00:00:00"/>
    <m/>
    <m/>
    <m/>
    <n v="37.116666666666667"/>
  </r>
  <r>
    <x v="38"/>
    <s v="HOU"/>
    <s v="DAL"/>
    <s v="W"/>
    <d v="1899-12-31T07:24:00"/>
    <n v="7"/>
    <n v="15"/>
    <n v="0.46700000000000003"/>
    <n v="3"/>
    <n v="5"/>
    <n v="0.6"/>
    <n v="0"/>
    <n v="0"/>
    <m/>
    <n v="3"/>
    <n v="4"/>
    <n v="7"/>
    <n v="3"/>
    <n v="2"/>
    <n v="0"/>
    <n v="1"/>
    <n v="4"/>
    <n v="17"/>
    <n v="5"/>
    <n v="14.1"/>
    <d v="2026-01-31T00:00:00"/>
    <m/>
    <m/>
    <m/>
    <n v="31.4"/>
  </r>
  <r>
    <x v="41"/>
    <s v="PHI"/>
    <s v="NOP"/>
    <s v="W"/>
    <d v="1899-12-31T11:15:00"/>
    <n v="7"/>
    <n v="18"/>
    <n v="0.38900000000000001"/>
    <n v="4"/>
    <n v="9"/>
    <n v="0.44400000000000001"/>
    <n v="0"/>
    <n v="0"/>
    <m/>
    <n v="0"/>
    <n v="5"/>
    <n v="5"/>
    <n v="8"/>
    <n v="1"/>
    <n v="0"/>
    <n v="1"/>
    <n v="3"/>
    <n v="18"/>
    <n v="5"/>
    <n v="14.1"/>
    <d v="2026-01-31T00:00:00"/>
    <m/>
    <m/>
    <m/>
    <n v="35.25"/>
  </r>
  <r>
    <x v="157"/>
    <s v="MIN"/>
    <s v="MEM"/>
    <s v="W"/>
    <d v="1899-12-31T06:48:00"/>
    <n v="4"/>
    <n v="8"/>
    <n v="0.5"/>
    <n v="0"/>
    <n v="1"/>
    <n v="0"/>
    <n v="1"/>
    <n v="4"/>
    <n v="0.25"/>
    <n v="5"/>
    <n v="11"/>
    <n v="16"/>
    <n v="0"/>
    <n v="2"/>
    <n v="2"/>
    <n v="0"/>
    <n v="0"/>
    <n v="9"/>
    <n v="4"/>
    <n v="14"/>
    <d v="2026-01-31T00:00:00"/>
    <m/>
    <m/>
    <m/>
    <n v="30.800000000000004"/>
  </r>
  <r>
    <x v="268"/>
    <s v="ATL"/>
    <s v="IND"/>
    <s v="L"/>
    <d v="1899-12-31T07:36:00"/>
    <n v="4"/>
    <n v="9"/>
    <n v="0.44400000000000001"/>
    <n v="0"/>
    <n v="2"/>
    <n v="0"/>
    <n v="7"/>
    <n v="9"/>
    <n v="0.77800000000000002"/>
    <n v="1"/>
    <n v="3"/>
    <n v="4"/>
    <n v="0"/>
    <n v="3"/>
    <n v="1"/>
    <n v="0"/>
    <n v="3"/>
    <n v="15"/>
    <n v="4"/>
    <n v="13.6"/>
    <d v="2026-01-31T00:00:00"/>
    <m/>
    <m/>
    <m/>
    <n v="31.6"/>
  </r>
  <r>
    <x v="239"/>
    <s v="MIA"/>
    <s v="CHI"/>
    <s v="L"/>
    <d v="1899-12-30T19:55:00"/>
    <n v="2"/>
    <n v="4"/>
    <n v="0.5"/>
    <n v="1"/>
    <n v="3"/>
    <n v="0.33300000000000002"/>
    <n v="3"/>
    <n v="3"/>
    <n v="1"/>
    <n v="2"/>
    <n v="1"/>
    <n v="3"/>
    <n v="6"/>
    <n v="2"/>
    <n v="1"/>
    <n v="0"/>
    <n v="3"/>
    <n v="8"/>
    <n v="3"/>
    <n v="13.4"/>
    <d v="2026-01-31T00:00:00"/>
    <m/>
    <m/>
    <m/>
    <n v="19.916666666666668"/>
  </r>
  <r>
    <x v="414"/>
    <s v="MIA"/>
    <s v="CHI"/>
    <s v="L"/>
    <d v="1899-12-30T22:31:00"/>
    <n v="4"/>
    <n v="5"/>
    <n v="0.8"/>
    <n v="1"/>
    <n v="2"/>
    <n v="0.5"/>
    <n v="3"/>
    <n v="5"/>
    <n v="0.6"/>
    <n v="2"/>
    <n v="9"/>
    <n v="11"/>
    <n v="0"/>
    <n v="2"/>
    <n v="0"/>
    <n v="1"/>
    <n v="3"/>
    <n v="12"/>
    <n v="-4"/>
    <n v="13.2"/>
    <d v="2026-01-31T00:00:00"/>
    <m/>
    <m/>
    <m/>
    <n v="22.516666666666666"/>
  </r>
  <r>
    <x v="189"/>
    <s v="SAS"/>
    <s v="CHO"/>
    <s v="L"/>
    <d v="1899-12-31T04:52:00"/>
    <n v="4"/>
    <n v="7"/>
    <n v="0.57099999999999995"/>
    <n v="4"/>
    <n v="6"/>
    <n v="0.66700000000000004"/>
    <n v="1"/>
    <n v="1"/>
    <n v="1"/>
    <n v="0"/>
    <n v="5"/>
    <n v="5"/>
    <n v="1"/>
    <n v="0"/>
    <n v="2"/>
    <n v="0"/>
    <n v="1"/>
    <n v="13"/>
    <n v="-2"/>
    <n v="12.9"/>
    <d v="2026-01-31T00:00:00"/>
    <m/>
    <m/>
    <m/>
    <n v="28.866666666666667"/>
  </r>
  <r>
    <x v="165"/>
    <s v="MIA"/>
    <s v="CHI"/>
    <s v="L"/>
    <d v="1899-12-31T12:21:00"/>
    <n v="7"/>
    <n v="18"/>
    <n v="0.38900000000000001"/>
    <n v="1"/>
    <n v="8"/>
    <n v="0.125"/>
    <n v="6"/>
    <n v="9"/>
    <n v="0.66700000000000004"/>
    <n v="3"/>
    <n v="8"/>
    <n v="11"/>
    <n v="1"/>
    <n v="1"/>
    <n v="0"/>
    <n v="3"/>
    <n v="1"/>
    <n v="21"/>
    <n v="-8"/>
    <n v="12.8"/>
    <d v="2026-01-31T00:00:00"/>
    <m/>
    <m/>
    <m/>
    <n v="36.35"/>
  </r>
  <r>
    <x v="183"/>
    <s v="NOP"/>
    <s v="PHI"/>
    <s v="L"/>
    <d v="1899-12-31T13:50:00"/>
    <n v="8"/>
    <n v="21"/>
    <n v="0.38100000000000001"/>
    <n v="3"/>
    <n v="11"/>
    <n v="0.27300000000000002"/>
    <n v="0"/>
    <n v="0"/>
    <m/>
    <n v="2"/>
    <n v="7"/>
    <n v="9"/>
    <n v="2"/>
    <n v="0"/>
    <n v="1"/>
    <n v="0"/>
    <n v="2"/>
    <n v="19"/>
    <n v="-7"/>
    <n v="12.3"/>
    <d v="2026-01-31T00:00:00"/>
    <m/>
    <m/>
    <m/>
    <n v="37.833333333333329"/>
  </r>
  <r>
    <x v="126"/>
    <s v="SAS"/>
    <s v="CHO"/>
    <s v="L"/>
    <d v="1899-12-31T06:23:00"/>
    <n v="5"/>
    <n v="10"/>
    <n v="0.5"/>
    <n v="2"/>
    <n v="7"/>
    <n v="0.28599999999999998"/>
    <n v="1"/>
    <n v="2"/>
    <n v="0.5"/>
    <n v="0"/>
    <n v="5"/>
    <n v="5"/>
    <n v="2"/>
    <n v="1"/>
    <n v="1"/>
    <n v="0"/>
    <n v="0"/>
    <n v="13"/>
    <n v="7"/>
    <n v="12.2"/>
    <d v="2026-01-31T00:00:00"/>
    <m/>
    <m/>
    <m/>
    <n v="30.383333333333333"/>
  </r>
  <r>
    <x v="99"/>
    <s v="MIN"/>
    <s v="MEM"/>
    <s v="W"/>
    <d v="1899-12-31T10:14:00"/>
    <n v="8"/>
    <n v="14"/>
    <n v="0.57099999999999995"/>
    <n v="3"/>
    <n v="5"/>
    <n v="0.6"/>
    <n v="1"/>
    <n v="1"/>
    <n v="1"/>
    <n v="1"/>
    <n v="3"/>
    <n v="4"/>
    <n v="2"/>
    <n v="0"/>
    <n v="0"/>
    <n v="3"/>
    <n v="4"/>
    <n v="20"/>
    <n v="-1"/>
    <n v="11.8"/>
    <d v="2026-01-31T00:00:00"/>
    <m/>
    <m/>
    <m/>
    <n v="34.233333333333334"/>
  </r>
  <r>
    <x v="312"/>
    <s v="IND"/>
    <s v="ATL"/>
    <s v="W"/>
    <d v="1899-12-31T07:54:00"/>
    <n v="3"/>
    <n v="6"/>
    <n v="0.5"/>
    <n v="0"/>
    <n v="1"/>
    <n v="0"/>
    <n v="8"/>
    <n v="8"/>
    <n v="1"/>
    <n v="1"/>
    <n v="4"/>
    <n v="5"/>
    <n v="4"/>
    <n v="0"/>
    <n v="0"/>
    <n v="4"/>
    <n v="0"/>
    <n v="14"/>
    <n v="16"/>
    <n v="11.7"/>
    <d v="2026-01-31T00:00:00"/>
    <m/>
    <m/>
    <m/>
    <n v="31.9"/>
  </r>
  <r>
    <x v="250"/>
    <s v="ATL"/>
    <s v="IND"/>
    <s v="L"/>
    <d v="1899-12-31T05:04:00"/>
    <n v="4"/>
    <n v="7"/>
    <n v="0.57099999999999995"/>
    <n v="0"/>
    <n v="0"/>
    <m/>
    <n v="0"/>
    <n v="0"/>
    <m/>
    <n v="3"/>
    <n v="5"/>
    <n v="8"/>
    <n v="7"/>
    <n v="2"/>
    <n v="0"/>
    <n v="2"/>
    <n v="4"/>
    <n v="8"/>
    <n v="5"/>
    <n v="11.6"/>
    <d v="2026-01-31T00:00:00"/>
    <m/>
    <m/>
    <m/>
    <n v="29.066666666666663"/>
  </r>
  <r>
    <x v="159"/>
    <s v="MEM"/>
    <s v="MIN"/>
    <s v="L"/>
    <d v="1899-12-30T21:59:00"/>
    <n v="6"/>
    <n v="9"/>
    <n v="0.66700000000000004"/>
    <n v="1"/>
    <n v="4"/>
    <n v="0.25"/>
    <n v="0"/>
    <n v="0"/>
    <m/>
    <n v="2"/>
    <n v="3"/>
    <n v="5"/>
    <n v="0"/>
    <n v="1"/>
    <n v="1"/>
    <n v="1"/>
    <n v="2"/>
    <n v="13"/>
    <n v="-3"/>
    <n v="11.3"/>
    <d v="2026-01-31T00:00:00"/>
    <m/>
    <m/>
    <m/>
    <n v="21.983333333333334"/>
  </r>
  <r>
    <x v="321"/>
    <s v="IND"/>
    <s v="ATL"/>
    <s v="W"/>
    <d v="1899-12-31T07:09:00"/>
    <n v="6"/>
    <n v="11"/>
    <n v="0.54500000000000004"/>
    <n v="3"/>
    <n v="8"/>
    <n v="0.375"/>
    <n v="1"/>
    <n v="1"/>
    <n v="1"/>
    <n v="0"/>
    <n v="6"/>
    <n v="6"/>
    <n v="0"/>
    <n v="0"/>
    <n v="2"/>
    <n v="2"/>
    <n v="2"/>
    <n v="16"/>
    <n v="10"/>
    <n v="11.1"/>
    <d v="2026-01-31T00:00:00"/>
    <m/>
    <m/>
    <m/>
    <n v="31.15"/>
  </r>
  <r>
    <x v="199"/>
    <s v="ATL"/>
    <s v="IND"/>
    <s v="L"/>
    <d v="1899-12-31T05:14:00"/>
    <n v="8"/>
    <n v="15"/>
    <n v="0.53300000000000003"/>
    <n v="1"/>
    <n v="5"/>
    <n v="0.2"/>
    <n v="1"/>
    <n v="2"/>
    <n v="0.5"/>
    <n v="0"/>
    <n v="4"/>
    <n v="4"/>
    <n v="2"/>
    <n v="1"/>
    <n v="0"/>
    <n v="2"/>
    <n v="2"/>
    <n v="18"/>
    <n v="-11"/>
    <n v="11.1"/>
    <d v="2026-01-31T00:00:00"/>
    <m/>
    <m/>
    <m/>
    <n v="29.233333333333331"/>
  </r>
  <r>
    <x v="62"/>
    <s v="CHO"/>
    <s v="SAS"/>
    <s v="W"/>
    <d v="1899-12-31T07:28:00"/>
    <n v="5"/>
    <n v="12"/>
    <n v="0.41699999999999998"/>
    <n v="1"/>
    <n v="6"/>
    <n v="0.16700000000000001"/>
    <n v="3"/>
    <n v="3"/>
    <n v="1"/>
    <n v="2"/>
    <n v="4"/>
    <n v="6"/>
    <n v="2"/>
    <n v="2"/>
    <n v="0"/>
    <n v="1"/>
    <n v="4"/>
    <n v="14"/>
    <n v="-11"/>
    <n v="11"/>
    <d v="2026-01-31T00:00:00"/>
    <m/>
    <m/>
    <m/>
    <n v="31.466666666666669"/>
  </r>
  <r>
    <x v="96"/>
    <s v="CHO"/>
    <s v="SAS"/>
    <s v="W"/>
    <d v="1899-12-31T07:53:00"/>
    <n v="5"/>
    <n v="15"/>
    <n v="0.33300000000000002"/>
    <n v="2"/>
    <n v="6"/>
    <n v="0.33300000000000002"/>
    <n v="4"/>
    <n v="5"/>
    <n v="0.8"/>
    <n v="0"/>
    <n v="8"/>
    <n v="8"/>
    <n v="8"/>
    <n v="0"/>
    <n v="0"/>
    <n v="3"/>
    <n v="3"/>
    <n v="16"/>
    <n v="7"/>
    <n v="10.9"/>
    <d v="2026-01-31T00:00:00"/>
    <m/>
    <m/>
    <m/>
    <n v="31.883333333333333"/>
  </r>
  <r>
    <x v="74"/>
    <s v="CHI"/>
    <s v="MIA"/>
    <s v="W"/>
    <d v="1899-12-31T09:04:00"/>
    <n v="7"/>
    <n v="15"/>
    <n v="0.46700000000000003"/>
    <n v="3"/>
    <n v="7"/>
    <n v="0.42899999999999999"/>
    <n v="4"/>
    <n v="4"/>
    <n v="1"/>
    <n v="0"/>
    <n v="8"/>
    <n v="8"/>
    <n v="4"/>
    <n v="0"/>
    <n v="1"/>
    <n v="8"/>
    <n v="1"/>
    <n v="21"/>
    <n v="8"/>
    <n v="10.8"/>
    <d v="2026-01-31T00:00:00"/>
    <m/>
    <m/>
    <m/>
    <n v="33.066666666666663"/>
  </r>
  <r>
    <x v="9"/>
    <s v="HOU"/>
    <s v="DAL"/>
    <s v="W"/>
    <d v="1899-12-31T14:15:00"/>
    <n v="6"/>
    <n v="17"/>
    <n v="0.35299999999999998"/>
    <n v="1"/>
    <n v="4"/>
    <n v="0.25"/>
    <n v="0"/>
    <n v="0"/>
    <m/>
    <n v="0"/>
    <n v="5"/>
    <n v="5"/>
    <n v="8"/>
    <n v="2"/>
    <n v="0"/>
    <n v="1"/>
    <n v="2"/>
    <n v="13"/>
    <n v="1"/>
    <n v="10.8"/>
    <d v="2026-01-31T00:00:00"/>
    <m/>
    <m/>
    <m/>
    <n v="38.25"/>
  </r>
  <r>
    <x v="177"/>
    <s v="CHO"/>
    <s v="SAS"/>
    <s v="W"/>
    <d v="1899-12-31T11:03:00"/>
    <n v="5"/>
    <n v="11"/>
    <n v="0.45500000000000002"/>
    <n v="1"/>
    <n v="4"/>
    <n v="0.25"/>
    <n v="2"/>
    <n v="3"/>
    <n v="0.66700000000000004"/>
    <n v="1"/>
    <n v="5"/>
    <n v="6"/>
    <n v="4"/>
    <n v="1"/>
    <n v="0"/>
    <n v="2"/>
    <n v="1"/>
    <n v="13"/>
    <n v="1"/>
    <n v="10.5"/>
    <d v="2026-01-31T00:00:00"/>
    <m/>
    <m/>
    <m/>
    <n v="35.049999999999997"/>
  </r>
  <r>
    <x v="40"/>
    <s v="SAS"/>
    <s v="CHO"/>
    <s v="L"/>
    <d v="1899-12-31T06:36:00"/>
    <n v="6"/>
    <n v="15"/>
    <n v="0.4"/>
    <n v="0"/>
    <n v="3"/>
    <n v="0"/>
    <n v="4"/>
    <n v="4"/>
    <n v="1"/>
    <n v="3"/>
    <n v="5"/>
    <n v="8"/>
    <n v="1"/>
    <n v="1"/>
    <n v="0"/>
    <n v="2"/>
    <n v="2"/>
    <n v="16"/>
    <n v="-14"/>
    <n v="10.4"/>
    <d v="2026-01-31T00:00:00"/>
    <m/>
    <m/>
    <m/>
    <n v="30.599999999999998"/>
  </r>
  <r>
    <x v="317"/>
    <s v="IND"/>
    <s v="ATL"/>
    <s v="W"/>
    <d v="1899-12-31T02:17:00"/>
    <n v="5"/>
    <n v="12"/>
    <n v="0.41699999999999998"/>
    <n v="1"/>
    <n v="3"/>
    <n v="0.33300000000000002"/>
    <n v="0"/>
    <n v="0"/>
    <m/>
    <n v="2"/>
    <n v="8"/>
    <n v="10"/>
    <n v="4"/>
    <n v="0"/>
    <n v="0"/>
    <n v="1"/>
    <n v="0"/>
    <n v="11"/>
    <n v="-9"/>
    <n v="10.199999999999999"/>
    <d v="2026-01-31T00:00:00"/>
    <m/>
    <m/>
    <m/>
    <n v="26.283333333333331"/>
  </r>
  <r>
    <x v="18"/>
    <s v="HOU"/>
    <s v="DAL"/>
    <s v="W"/>
    <d v="1899-12-30T21:21:00"/>
    <n v="5"/>
    <n v="11"/>
    <n v="0.45500000000000002"/>
    <n v="3"/>
    <n v="6"/>
    <n v="0.5"/>
    <n v="0"/>
    <n v="0"/>
    <m/>
    <n v="1"/>
    <n v="4"/>
    <n v="5"/>
    <n v="1"/>
    <n v="1"/>
    <n v="1"/>
    <n v="0"/>
    <n v="4"/>
    <n v="13"/>
    <n v="1"/>
    <n v="10"/>
    <d v="2026-01-31T00:00:00"/>
    <m/>
    <m/>
    <m/>
    <n v="21.349999999999998"/>
  </r>
  <r>
    <x v="225"/>
    <s v="NOP"/>
    <s v="PHI"/>
    <s v="L"/>
    <d v="1899-12-31T03:59:00"/>
    <n v="3"/>
    <n v="8"/>
    <n v="0.375"/>
    <n v="0"/>
    <n v="0"/>
    <m/>
    <n v="1"/>
    <n v="2"/>
    <n v="0.5"/>
    <n v="3"/>
    <n v="5"/>
    <n v="8"/>
    <n v="3"/>
    <n v="0"/>
    <n v="4"/>
    <n v="0"/>
    <n v="2"/>
    <n v="7"/>
    <n v="4"/>
    <n v="9.9"/>
    <d v="2026-01-31T00:00:00"/>
    <m/>
    <m/>
    <m/>
    <n v="27.983333333333334"/>
  </r>
  <r>
    <x v="441"/>
    <s v="PHI"/>
    <s v="NOP"/>
    <s v="W"/>
    <d v="1899-12-30T16:39:00"/>
    <n v="4"/>
    <n v="7"/>
    <n v="0.57099999999999995"/>
    <n v="4"/>
    <n v="6"/>
    <n v="0.66700000000000004"/>
    <n v="0"/>
    <n v="0"/>
    <m/>
    <n v="2"/>
    <n v="0"/>
    <n v="2"/>
    <n v="1"/>
    <n v="0"/>
    <n v="0"/>
    <n v="0"/>
    <n v="3"/>
    <n v="12"/>
    <n v="4"/>
    <n v="9.6"/>
    <d v="2026-01-31T00:00:00"/>
    <m/>
    <m/>
    <m/>
    <n v="16.649999999999999"/>
  </r>
  <r>
    <x v="1"/>
    <s v="HOU"/>
    <s v="DAL"/>
    <s v="W"/>
    <d v="1899-12-31T10:49:00"/>
    <n v="6"/>
    <n v="20"/>
    <n v="0.3"/>
    <n v="0"/>
    <n v="0"/>
    <m/>
    <n v="2"/>
    <n v="4"/>
    <n v="0.5"/>
    <n v="6"/>
    <n v="8"/>
    <n v="14"/>
    <n v="7"/>
    <n v="0"/>
    <n v="0"/>
    <n v="2"/>
    <n v="4"/>
    <n v="14"/>
    <n v="-3"/>
    <n v="9.5"/>
    <d v="2026-01-31T00:00:00"/>
    <m/>
    <m/>
    <m/>
    <n v="34.81666666666667"/>
  </r>
  <r>
    <x v="49"/>
    <s v="NOP"/>
    <s v="PHI"/>
    <s v="L"/>
    <d v="1899-12-31T05:51:00"/>
    <n v="2"/>
    <n v="6"/>
    <n v="0.33300000000000002"/>
    <n v="0"/>
    <n v="0"/>
    <m/>
    <n v="7"/>
    <n v="9"/>
    <n v="0.77800000000000002"/>
    <n v="2"/>
    <n v="3"/>
    <n v="5"/>
    <n v="2"/>
    <n v="0"/>
    <n v="2"/>
    <n v="2"/>
    <n v="1"/>
    <n v="11"/>
    <n v="-17"/>
    <n v="9.5"/>
    <d v="2026-01-31T00:00:00"/>
    <m/>
    <m/>
    <m/>
    <n v="29.849999999999998"/>
  </r>
  <r>
    <x v="90"/>
    <s v="PHI"/>
    <s v="NOP"/>
    <s v="W"/>
    <d v="1899-12-31T04:13:00"/>
    <n v="3"/>
    <n v="4"/>
    <n v="0.75"/>
    <n v="0"/>
    <n v="1"/>
    <n v="0"/>
    <n v="2"/>
    <n v="2"/>
    <n v="1"/>
    <n v="0"/>
    <n v="3"/>
    <n v="3"/>
    <n v="0"/>
    <n v="2"/>
    <n v="0"/>
    <n v="0"/>
    <n v="0"/>
    <n v="8"/>
    <n v="14"/>
    <n v="9.3000000000000007"/>
    <d v="2026-01-31T00:00:00"/>
    <m/>
    <m/>
    <m/>
    <n v="28.216666666666665"/>
  </r>
  <r>
    <x v="173"/>
    <s v="ATL"/>
    <s v="IND"/>
    <s v="L"/>
    <d v="1899-12-30T22:06:00"/>
    <n v="4"/>
    <n v="6"/>
    <n v="0.66700000000000004"/>
    <n v="2"/>
    <n v="4"/>
    <n v="0.5"/>
    <n v="1"/>
    <n v="1"/>
    <n v="1"/>
    <n v="0"/>
    <n v="2"/>
    <n v="2"/>
    <n v="1"/>
    <n v="0"/>
    <n v="0"/>
    <n v="0"/>
    <n v="1"/>
    <n v="11"/>
    <n v="-6"/>
    <n v="9.3000000000000007"/>
    <d v="2026-01-31T00:00:00"/>
    <m/>
    <m/>
    <m/>
    <n v="22.099999999999998"/>
  </r>
  <r>
    <x v="451"/>
    <s v="SAS"/>
    <s v="CHO"/>
    <s v="L"/>
    <d v="1899-12-31T08:04:00"/>
    <n v="5"/>
    <n v="13"/>
    <n v="0.38500000000000001"/>
    <n v="1"/>
    <n v="5"/>
    <n v="0.2"/>
    <n v="0"/>
    <n v="0"/>
    <m/>
    <n v="0"/>
    <n v="2"/>
    <n v="2"/>
    <n v="7"/>
    <n v="2"/>
    <n v="0"/>
    <n v="1"/>
    <n v="3"/>
    <n v="11"/>
    <n v="-15"/>
    <n v="9.1999999999999993"/>
    <d v="2026-01-31T00:00:00"/>
    <m/>
    <m/>
    <m/>
    <n v="32.066666666666663"/>
  </r>
  <r>
    <x v="122"/>
    <s v="NOP"/>
    <s v="PHI"/>
    <s v="L"/>
    <d v="1899-12-30T21:21:00"/>
    <n v="4"/>
    <n v="12"/>
    <n v="0.33300000000000002"/>
    <n v="2"/>
    <n v="4"/>
    <n v="0.5"/>
    <n v="2"/>
    <n v="2"/>
    <n v="1"/>
    <n v="0"/>
    <n v="4"/>
    <n v="4"/>
    <n v="1"/>
    <n v="2"/>
    <n v="1"/>
    <n v="0"/>
    <n v="2"/>
    <n v="12"/>
    <n v="7"/>
    <n v="9"/>
    <d v="2026-01-31T00:00:00"/>
    <m/>
    <m/>
    <m/>
    <n v="21.349999999999998"/>
  </r>
  <r>
    <x v="315"/>
    <s v="IND"/>
    <s v="ATL"/>
    <s v="W"/>
    <d v="1899-12-30T17:41:00"/>
    <n v="3"/>
    <n v="6"/>
    <n v="0.5"/>
    <n v="2"/>
    <n v="4"/>
    <n v="0.5"/>
    <n v="0"/>
    <n v="0"/>
    <m/>
    <n v="3"/>
    <n v="4"/>
    <n v="7"/>
    <n v="3"/>
    <n v="1"/>
    <n v="0"/>
    <n v="2"/>
    <n v="1"/>
    <n v="8"/>
    <n v="4"/>
    <n v="9"/>
    <d v="2026-01-31T00:00:00"/>
    <m/>
    <m/>
    <m/>
    <n v="17.683333333333334"/>
  </r>
  <r>
    <x v="218"/>
    <s v="MIN"/>
    <s v="MEM"/>
    <s v="W"/>
    <d v="1899-12-30T17:38:00"/>
    <n v="4"/>
    <n v="7"/>
    <n v="0.57099999999999995"/>
    <n v="3"/>
    <n v="5"/>
    <n v="0.6"/>
    <n v="0"/>
    <n v="0"/>
    <m/>
    <n v="1"/>
    <n v="0"/>
    <n v="1"/>
    <n v="5"/>
    <n v="1"/>
    <n v="0"/>
    <n v="2"/>
    <n v="5"/>
    <n v="11"/>
    <n v="7"/>
    <n v="8.9"/>
    <d v="2026-01-31T00:00:00"/>
    <m/>
    <m/>
    <m/>
    <n v="17.633333333333333"/>
  </r>
  <r>
    <x v="291"/>
    <s v="DAL"/>
    <s v="HOU"/>
    <s v="L"/>
    <d v="1899-12-30T08:58:00"/>
    <n v="5"/>
    <n v="7"/>
    <n v="0.71399999999999997"/>
    <n v="2"/>
    <n v="3"/>
    <n v="0.66700000000000004"/>
    <n v="1"/>
    <n v="1"/>
    <n v="1"/>
    <n v="0"/>
    <n v="0"/>
    <n v="0"/>
    <n v="0"/>
    <n v="0"/>
    <n v="0"/>
    <n v="1"/>
    <n v="1"/>
    <n v="13"/>
    <n v="3"/>
    <n v="8.6999999999999993"/>
    <d v="2026-01-31T00:00:00"/>
    <m/>
    <m/>
    <m/>
    <n v="8.9666666666666668"/>
  </r>
  <r>
    <x v="357"/>
    <s v="NOP"/>
    <s v="PHI"/>
    <s v="L"/>
    <d v="1899-12-30T17:36:00"/>
    <n v="3"/>
    <n v="8"/>
    <n v="0.375"/>
    <n v="3"/>
    <n v="8"/>
    <n v="0.375"/>
    <n v="1"/>
    <n v="1"/>
    <n v="1"/>
    <n v="0"/>
    <n v="2"/>
    <n v="2"/>
    <n v="3"/>
    <n v="1"/>
    <n v="0"/>
    <n v="0"/>
    <n v="2"/>
    <n v="10"/>
    <n v="-10"/>
    <n v="8.5"/>
    <d v="2026-01-31T00:00:00"/>
    <m/>
    <m/>
    <m/>
    <n v="17.599999999999998"/>
  </r>
  <r>
    <x v="248"/>
    <s v="SAS"/>
    <s v="CHO"/>
    <s v="L"/>
    <d v="1899-12-31T00:48:00"/>
    <n v="3"/>
    <n v="6"/>
    <n v="0.5"/>
    <n v="3"/>
    <n v="5"/>
    <n v="0.6"/>
    <n v="2"/>
    <n v="2"/>
    <n v="1"/>
    <n v="0"/>
    <n v="3"/>
    <n v="3"/>
    <n v="2"/>
    <n v="0"/>
    <n v="0"/>
    <n v="1"/>
    <n v="2"/>
    <n v="11"/>
    <n v="4"/>
    <n v="8.5"/>
    <d v="2026-01-31T00:00:00"/>
    <m/>
    <m/>
    <m/>
    <n v="24.800000000000004"/>
  </r>
  <r>
    <x v="112"/>
    <s v="MIA"/>
    <s v="CHI"/>
    <s v="L"/>
    <d v="1899-12-31T08:46:00"/>
    <n v="6"/>
    <n v="16"/>
    <n v="0.375"/>
    <n v="3"/>
    <n v="9"/>
    <n v="0.33300000000000002"/>
    <n v="2"/>
    <n v="3"/>
    <n v="0.66700000000000004"/>
    <n v="0"/>
    <n v="1"/>
    <n v="1"/>
    <n v="1"/>
    <n v="3"/>
    <n v="1"/>
    <n v="4"/>
    <n v="0"/>
    <n v="17"/>
    <n v="-12"/>
    <n v="8.5"/>
    <d v="2026-01-31T00:00:00"/>
    <m/>
    <m/>
    <m/>
    <n v="32.766666666666666"/>
  </r>
  <r>
    <x v="245"/>
    <s v="ATL"/>
    <s v="IND"/>
    <s v="L"/>
    <d v="1899-12-30T18:20:00"/>
    <n v="4"/>
    <n v="6"/>
    <n v="0.66700000000000004"/>
    <n v="1"/>
    <n v="2"/>
    <n v="0.5"/>
    <n v="2"/>
    <n v="2"/>
    <n v="1"/>
    <n v="0"/>
    <n v="0"/>
    <n v="0"/>
    <n v="0"/>
    <n v="0"/>
    <n v="0"/>
    <n v="0"/>
    <n v="0"/>
    <n v="11"/>
    <n v="-11"/>
    <n v="8.4"/>
    <d v="2026-01-31T00:00:00"/>
    <m/>
    <m/>
    <m/>
    <n v="18.333333333333332"/>
  </r>
  <r>
    <x v="292"/>
    <s v="DAL"/>
    <s v="HOU"/>
    <s v="L"/>
    <d v="1899-12-30T16:43:00"/>
    <n v="1"/>
    <n v="4"/>
    <n v="0.25"/>
    <n v="1"/>
    <n v="1"/>
    <n v="1"/>
    <n v="1"/>
    <n v="2"/>
    <n v="0.5"/>
    <n v="1"/>
    <n v="3"/>
    <n v="4"/>
    <n v="5"/>
    <n v="2"/>
    <n v="0"/>
    <n v="0"/>
    <n v="0"/>
    <n v="4"/>
    <n v="7"/>
    <n v="8.3000000000000007"/>
    <d v="2026-01-31T00:00:00"/>
    <m/>
    <m/>
    <m/>
    <n v="16.716666666666665"/>
  </r>
  <r>
    <x v="275"/>
    <s v="MEM"/>
    <s v="MIN"/>
    <s v="L"/>
    <d v="1899-12-30T21:36:00"/>
    <n v="3"/>
    <n v="9"/>
    <n v="0.33300000000000002"/>
    <n v="1"/>
    <n v="3"/>
    <n v="0.33300000000000002"/>
    <n v="0"/>
    <n v="2"/>
    <n v="0"/>
    <n v="2"/>
    <n v="2"/>
    <n v="4"/>
    <n v="6"/>
    <n v="1"/>
    <n v="0"/>
    <n v="0"/>
    <n v="0"/>
    <n v="7"/>
    <n v="-7"/>
    <n v="8.3000000000000007"/>
    <d v="2026-01-31T00:00:00"/>
    <m/>
    <m/>
    <m/>
    <n v="21.6"/>
  </r>
  <r>
    <x v="215"/>
    <s v="CHI"/>
    <s v="MIA"/>
    <s v="W"/>
    <d v="1899-12-31T10:11:00"/>
    <n v="5"/>
    <n v="12"/>
    <n v="0.41699999999999998"/>
    <n v="3"/>
    <n v="6"/>
    <n v="0.5"/>
    <n v="2"/>
    <n v="2"/>
    <n v="1"/>
    <n v="0"/>
    <n v="4"/>
    <n v="4"/>
    <n v="2"/>
    <n v="0"/>
    <n v="1"/>
    <n v="2"/>
    <n v="4"/>
    <n v="15"/>
    <n v="-6"/>
    <n v="8.3000000000000007"/>
    <d v="2026-01-31T00:00:00"/>
    <m/>
    <m/>
    <m/>
    <n v="34.18333333333333"/>
  </r>
  <r>
    <x v="436"/>
    <s v="CHI"/>
    <s v="MIA"/>
    <s v="W"/>
    <d v="1899-12-30T20:07:00"/>
    <n v="4"/>
    <n v="10"/>
    <n v="0.4"/>
    <n v="3"/>
    <n v="8"/>
    <n v="0.375"/>
    <n v="0"/>
    <n v="0"/>
    <m/>
    <n v="0"/>
    <n v="5"/>
    <n v="5"/>
    <n v="1"/>
    <n v="1"/>
    <n v="2"/>
    <n v="1"/>
    <n v="3"/>
    <n v="11"/>
    <n v="2"/>
    <n v="8"/>
    <d v="2026-01-31T00:00:00"/>
    <m/>
    <m/>
    <m/>
    <n v="20.116666666666667"/>
  </r>
  <r>
    <x v="299"/>
    <s v="CHI"/>
    <s v="MIA"/>
    <s v="W"/>
    <d v="1899-12-31T04:42:00"/>
    <n v="4"/>
    <n v="8"/>
    <n v="0.5"/>
    <n v="1"/>
    <n v="3"/>
    <n v="0.33300000000000002"/>
    <n v="0"/>
    <n v="1"/>
    <n v="0"/>
    <n v="0"/>
    <n v="3"/>
    <n v="3"/>
    <n v="7"/>
    <n v="0"/>
    <n v="0"/>
    <n v="2"/>
    <n v="1"/>
    <n v="9"/>
    <n v="2"/>
    <n v="8"/>
    <d v="2026-01-31T00:00:00"/>
    <m/>
    <m/>
    <m/>
    <n v="28.7"/>
  </r>
  <r>
    <x v="517"/>
    <s v="CHI"/>
    <s v="MIA"/>
    <s v="W"/>
    <d v="1899-12-30T11:01:00"/>
    <n v="2"/>
    <n v="4"/>
    <n v="0.5"/>
    <n v="2"/>
    <n v="3"/>
    <n v="0.66700000000000004"/>
    <n v="0"/>
    <n v="0"/>
    <m/>
    <n v="0"/>
    <n v="3"/>
    <n v="3"/>
    <n v="2"/>
    <n v="2"/>
    <n v="0"/>
    <n v="0"/>
    <n v="1"/>
    <n v="6"/>
    <n v="-4"/>
    <n v="7.9"/>
    <d v="2026-01-31T00:00:00"/>
    <m/>
    <m/>
    <m/>
    <n v="11.016666666666666"/>
  </r>
  <r>
    <x v="150"/>
    <s v="CHO"/>
    <s v="SAS"/>
    <s v="W"/>
    <d v="1899-12-30T14:16:00"/>
    <n v="3"/>
    <n v="4"/>
    <n v="0.75"/>
    <n v="0"/>
    <n v="0"/>
    <m/>
    <n v="0"/>
    <n v="0"/>
    <m/>
    <n v="2"/>
    <n v="2"/>
    <n v="4"/>
    <n v="0"/>
    <n v="0"/>
    <n v="2"/>
    <n v="0"/>
    <n v="0"/>
    <n v="6"/>
    <n v="-14"/>
    <n v="7.8"/>
    <d v="2026-01-31T00:00:00"/>
    <m/>
    <m/>
    <m/>
    <n v="14.266666666666666"/>
  </r>
  <r>
    <x v="139"/>
    <s v="MEM"/>
    <s v="MIN"/>
    <s v="L"/>
    <d v="1899-12-31T02:35:00"/>
    <n v="5"/>
    <n v="13"/>
    <n v="0.38500000000000001"/>
    <n v="2"/>
    <n v="5"/>
    <n v="0.4"/>
    <n v="3"/>
    <n v="6"/>
    <n v="0.5"/>
    <n v="2"/>
    <n v="4"/>
    <n v="6"/>
    <n v="1"/>
    <n v="0"/>
    <n v="0"/>
    <n v="1"/>
    <n v="3"/>
    <n v="15"/>
    <n v="-5"/>
    <n v="7.8"/>
    <d v="2026-01-31T00:00:00"/>
    <m/>
    <m/>
    <m/>
    <n v="26.583333333333332"/>
  </r>
  <r>
    <x v="194"/>
    <s v="MEM"/>
    <s v="MIN"/>
    <s v="L"/>
    <d v="1899-12-31T02:01:00"/>
    <n v="3"/>
    <n v="7"/>
    <n v="0.42899999999999999"/>
    <n v="1"/>
    <n v="3"/>
    <n v="0.33300000000000002"/>
    <n v="0"/>
    <n v="0"/>
    <m/>
    <n v="4"/>
    <n v="4"/>
    <n v="8"/>
    <n v="2"/>
    <n v="2"/>
    <n v="0"/>
    <n v="3"/>
    <n v="0"/>
    <n v="7"/>
    <n v="-14"/>
    <n v="7.7"/>
    <d v="2026-01-31T00:00:00"/>
    <m/>
    <m/>
    <m/>
    <n v="26.016666666666666"/>
  </r>
  <r>
    <x v="193"/>
    <s v="MEM"/>
    <s v="MIN"/>
    <s v="L"/>
    <d v="1899-12-31T01:23:00"/>
    <n v="2"/>
    <n v="4"/>
    <n v="0.5"/>
    <n v="1"/>
    <n v="2"/>
    <n v="0.5"/>
    <n v="0"/>
    <n v="0"/>
    <m/>
    <n v="0"/>
    <n v="3"/>
    <n v="3"/>
    <n v="5"/>
    <n v="2"/>
    <n v="0"/>
    <n v="1"/>
    <n v="2"/>
    <n v="5"/>
    <n v="-5"/>
    <n v="7.6"/>
    <d v="2026-01-31T00:00:00"/>
    <m/>
    <m/>
    <m/>
    <n v="25.383333333333333"/>
  </r>
  <r>
    <x v="154"/>
    <s v="MEM"/>
    <s v="MIN"/>
    <s v="L"/>
    <d v="1899-12-30T21:25:00"/>
    <n v="5"/>
    <n v="10"/>
    <n v="0.5"/>
    <n v="0"/>
    <n v="3"/>
    <n v="0"/>
    <n v="2"/>
    <n v="3"/>
    <n v="0.66700000000000004"/>
    <n v="0"/>
    <n v="2"/>
    <n v="2"/>
    <n v="1"/>
    <n v="0"/>
    <n v="0"/>
    <n v="0"/>
    <n v="1"/>
    <n v="12"/>
    <n v="-12"/>
    <n v="7.5"/>
    <d v="2026-01-31T00:00:00"/>
    <m/>
    <m/>
    <m/>
    <n v="21.416666666666668"/>
  </r>
  <r>
    <x v="131"/>
    <s v="CHI"/>
    <s v="MIA"/>
    <s v="W"/>
    <d v="1899-12-30T21:50:00"/>
    <n v="4"/>
    <n v="9"/>
    <n v="0.44400000000000001"/>
    <n v="1"/>
    <n v="5"/>
    <n v="0.2"/>
    <n v="0"/>
    <n v="1"/>
    <n v="0"/>
    <n v="1"/>
    <n v="6"/>
    <n v="7"/>
    <n v="5"/>
    <n v="1"/>
    <n v="1"/>
    <n v="3"/>
    <n v="4"/>
    <n v="9"/>
    <n v="8"/>
    <n v="7"/>
    <d v="2026-01-31T00:00:00"/>
    <m/>
    <m/>
    <m/>
    <n v="21.833333333333332"/>
  </r>
  <r>
    <x v="454"/>
    <s v="IND"/>
    <s v="ATL"/>
    <s v="W"/>
    <d v="1899-12-30T15:34:00"/>
    <n v="3"/>
    <n v="7"/>
    <n v="0.42899999999999999"/>
    <n v="0"/>
    <n v="0"/>
    <m/>
    <n v="0"/>
    <n v="0"/>
    <m/>
    <n v="1"/>
    <n v="2"/>
    <n v="3"/>
    <n v="4"/>
    <n v="2"/>
    <n v="0"/>
    <n v="1"/>
    <n v="1"/>
    <n v="6"/>
    <n v="6"/>
    <n v="7"/>
    <d v="2026-01-31T00:00:00"/>
    <m/>
    <m/>
    <m/>
    <n v="15.566666666666666"/>
  </r>
  <r>
    <x v="415"/>
    <s v="PHI"/>
    <s v="NOP"/>
    <s v="W"/>
    <d v="1899-12-30T16:47:00"/>
    <n v="2"/>
    <n v="5"/>
    <n v="0.4"/>
    <n v="1"/>
    <n v="2"/>
    <n v="0.5"/>
    <n v="0"/>
    <n v="0"/>
    <m/>
    <n v="2"/>
    <n v="4"/>
    <n v="6"/>
    <n v="4"/>
    <n v="0"/>
    <n v="0"/>
    <n v="0"/>
    <n v="3"/>
    <n v="5"/>
    <n v="-2"/>
    <n v="6.5"/>
    <d v="2026-01-31T00:00:00"/>
    <m/>
    <m/>
    <m/>
    <n v="16.783333333333331"/>
  </r>
  <r>
    <x v="78"/>
    <s v="MEM"/>
    <s v="MIN"/>
    <s v="L"/>
    <d v="1899-12-31T03:17:00"/>
    <n v="3"/>
    <n v="9"/>
    <n v="0.33300000000000002"/>
    <n v="0"/>
    <n v="4"/>
    <n v="0"/>
    <n v="2"/>
    <n v="2"/>
    <n v="1"/>
    <n v="1"/>
    <n v="5"/>
    <n v="6"/>
    <n v="3"/>
    <n v="1"/>
    <n v="2"/>
    <n v="3"/>
    <n v="2"/>
    <n v="8"/>
    <n v="-13"/>
    <n v="5.8"/>
    <d v="2026-01-31T00:00:00"/>
    <m/>
    <m/>
    <m/>
    <n v="27.283333333333335"/>
  </r>
  <r>
    <x v="219"/>
    <s v="PHI"/>
    <s v="NOP"/>
    <s v="W"/>
    <d v="1899-12-30T15:50:00"/>
    <n v="2"/>
    <n v="3"/>
    <n v="0.66700000000000004"/>
    <n v="0"/>
    <n v="1"/>
    <n v="0"/>
    <n v="0"/>
    <n v="0"/>
    <m/>
    <n v="1"/>
    <n v="3"/>
    <n v="4"/>
    <n v="2"/>
    <n v="0"/>
    <n v="0"/>
    <n v="0"/>
    <n v="0"/>
    <n v="4"/>
    <n v="-3"/>
    <n v="5.7"/>
    <d v="2026-01-31T00:00:00"/>
    <m/>
    <m/>
    <m/>
    <n v="15.833333333333332"/>
  </r>
  <r>
    <x v="103"/>
    <s v="SAS"/>
    <s v="CHO"/>
    <s v="L"/>
    <d v="1899-12-30T15:54:00"/>
    <n v="1"/>
    <n v="5"/>
    <n v="0.2"/>
    <n v="0"/>
    <n v="3"/>
    <n v="0"/>
    <n v="4"/>
    <n v="4"/>
    <n v="1"/>
    <n v="1"/>
    <n v="1"/>
    <n v="2"/>
    <n v="1"/>
    <n v="1"/>
    <n v="0"/>
    <n v="0"/>
    <n v="0"/>
    <n v="6"/>
    <n v="-3"/>
    <n v="5.6"/>
    <d v="2026-01-31T00:00:00"/>
    <m/>
    <m/>
    <m/>
    <n v="15.899999999999999"/>
  </r>
  <r>
    <x v="427"/>
    <s v="MEM"/>
    <s v="MIN"/>
    <s v="L"/>
    <d v="1899-12-30T22:37:00"/>
    <n v="3"/>
    <n v="6"/>
    <n v="0.5"/>
    <n v="1"/>
    <n v="3"/>
    <n v="0.33300000000000002"/>
    <n v="1"/>
    <n v="2"/>
    <n v="0.5"/>
    <n v="2"/>
    <n v="2"/>
    <n v="4"/>
    <n v="0"/>
    <n v="0"/>
    <n v="0"/>
    <n v="1"/>
    <n v="0"/>
    <n v="8"/>
    <n v="-12"/>
    <n v="5.6"/>
    <d v="2026-01-31T00:00:00"/>
    <m/>
    <m/>
    <m/>
    <n v="22.616666666666667"/>
  </r>
  <r>
    <x v="26"/>
    <s v="HOU"/>
    <s v="DAL"/>
    <s v="W"/>
    <d v="1899-12-30T12:42:00"/>
    <n v="3"/>
    <n v="6"/>
    <n v="0.5"/>
    <n v="0"/>
    <n v="0"/>
    <m/>
    <n v="0"/>
    <n v="0"/>
    <m/>
    <n v="0"/>
    <n v="4"/>
    <n v="4"/>
    <n v="1"/>
    <n v="1"/>
    <n v="0"/>
    <n v="0"/>
    <n v="1"/>
    <n v="6"/>
    <n v="5"/>
    <n v="5.5"/>
    <d v="2026-01-31T00:00:00"/>
    <m/>
    <m/>
    <m/>
    <n v="12.7"/>
  </r>
  <r>
    <x v="411"/>
    <s v="NOP"/>
    <s v="PHI"/>
    <s v="L"/>
    <d v="1899-12-30T15:38:00"/>
    <n v="1"/>
    <n v="1"/>
    <n v="1"/>
    <n v="0"/>
    <n v="0"/>
    <m/>
    <n v="0"/>
    <n v="0"/>
    <m/>
    <n v="1"/>
    <n v="4"/>
    <n v="5"/>
    <n v="1"/>
    <n v="2"/>
    <n v="2"/>
    <n v="2"/>
    <n v="1"/>
    <n v="2"/>
    <n v="8"/>
    <n v="5.3"/>
    <d v="2026-01-31T00:00:00"/>
    <m/>
    <m/>
    <m/>
    <n v="15.633333333333333"/>
  </r>
  <r>
    <x v="255"/>
    <s v="NOP"/>
    <s v="PHI"/>
    <s v="L"/>
    <d v="1899-12-30T18:43:00"/>
    <n v="3"/>
    <n v="8"/>
    <n v="0.375"/>
    <n v="1"/>
    <n v="1"/>
    <n v="1"/>
    <n v="2"/>
    <n v="2"/>
    <n v="1"/>
    <n v="2"/>
    <n v="4"/>
    <n v="6"/>
    <n v="2"/>
    <n v="0"/>
    <n v="1"/>
    <n v="3"/>
    <n v="3"/>
    <n v="9"/>
    <n v="-10"/>
    <n v="5.0999999999999996"/>
    <d v="2026-01-31T00:00:00"/>
    <m/>
    <m/>
    <m/>
    <n v="18.716666666666669"/>
  </r>
  <r>
    <x v="83"/>
    <s v="NOP"/>
    <s v="PHI"/>
    <s v="L"/>
    <d v="1899-12-31T06:41:00"/>
    <n v="2"/>
    <n v="5"/>
    <n v="0.4"/>
    <n v="1"/>
    <n v="3"/>
    <n v="0.33300000000000002"/>
    <n v="0"/>
    <n v="0"/>
    <m/>
    <n v="0"/>
    <n v="1"/>
    <n v="1"/>
    <n v="5"/>
    <n v="0"/>
    <n v="0"/>
    <n v="1"/>
    <n v="1"/>
    <n v="5"/>
    <n v="-13"/>
    <n v="4.7"/>
    <d v="2026-01-31T00:00:00"/>
    <m/>
    <m/>
    <m/>
    <n v="30.683333333333334"/>
  </r>
  <r>
    <x v="273"/>
    <s v="MIN"/>
    <s v="MEM"/>
    <s v="W"/>
    <d v="1899-12-30T12:51:00"/>
    <n v="1"/>
    <n v="3"/>
    <n v="0.33300000000000002"/>
    <n v="1"/>
    <n v="3"/>
    <n v="0.33300000000000002"/>
    <n v="1"/>
    <n v="1"/>
    <n v="1"/>
    <n v="1"/>
    <n v="0"/>
    <n v="1"/>
    <n v="4"/>
    <n v="1"/>
    <n v="0"/>
    <n v="1"/>
    <n v="3"/>
    <n v="4"/>
    <n v="-11"/>
    <n v="4.5999999999999996"/>
    <d v="2026-01-31T00:00:00"/>
    <m/>
    <m/>
    <m/>
    <n v="12.85"/>
  </r>
  <r>
    <x v="184"/>
    <s v="DAL"/>
    <s v="HOU"/>
    <s v="L"/>
    <d v="1899-12-31T08:00:00"/>
    <n v="4"/>
    <n v="11"/>
    <n v="0.36399999999999999"/>
    <n v="3"/>
    <n v="4"/>
    <n v="0.75"/>
    <n v="0"/>
    <n v="0"/>
    <m/>
    <n v="0"/>
    <n v="2"/>
    <n v="2"/>
    <n v="1"/>
    <n v="0"/>
    <n v="1"/>
    <n v="2"/>
    <n v="1"/>
    <n v="11"/>
    <n v="-7"/>
    <n v="4.5"/>
    <d v="2026-01-31T00:00:00"/>
    <m/>
    <m/>
    <m/>
    <n v="32"/>
  </r>
  <r>
    <x v="280"/>
    <s v="MIN"/>
    <s v="MEM"/>
    <s v="W"/>
    <d v="1899-12-30T17:56:00"/>
    <n v="0"/>
    <n v="1"/>
    <n v="0"/>
    <n v="0"/>
    <n v="1"/>
    <n v="0"/>
    <n v="0"/>
    <n v="0"/>
    <m/>
    <n v="0"/>
    <n v="3"/>
    <n v="3"/>
    <n v="2"/>
    <n v="2"/>
    <n v="2"/>
    <n v="1"/>
    <n v="0"/>
    <n v="0"/>
    <n v="18"/>
    <n v="4"/>
    <d v="2026-01-31T00:00:00"/>
    <m/>
    <m/>
    <m/>
    <n v="17.933333333333334"/>
  </r>
  <r>
    <x v="226"/>
    <s v="MIN"/>
    <s v="MEM"/>
    <s v="W"/>
    <d v="1899-12-30T16:32:00"/>
    <n v="2"/>
    <n v="3"/>
    <n v="0.66700000000000004"/>
    <n v="0"/>
    <n v="1"/>
    <n v="0"/>
    <n v="1"/>
    <n v="1"/>
    <n v="1"/>
    <n v="1"/>
    <n v="1"/>
    <n v="2"/>
    <n v="0"/>
    <n v="1"/>
    <n v="0"/>
    <n v="1"/>
    <n v="2"/>
    <n v="5"/>
    <n v="18"/>
    <n v="3.9"/>
    <d v="2026-01-31T00:00:00"/>
    <m/>
    <m/>
    <m/>
    <n v="16.533333333333331"/>
  </r>
  <r>
    <x v="123"/>
    <s v="ATL"/>
    <s v="IND"/>
    <s v="L"/>
    <d v="1899-12-30T21:39:00"/>
    <n v="3"/>
    <n v="5"/>
    <n v="0.6"/>
    <n v="1"/>
    <n v="2"/>
    <n v="0.5"/>
    <n v="0"/>
    <n v="0"/>
    <m/>
    <n v="0"/>
    <n v="3"/>
    <n v="3"/>
    <n v="0"/>
    <n v="1"/>
    <n v="0"/>
    <n v="2"/>
    <n v="2"/>
    <n v="7"/>
    <n v="9"/>
    <n v="3.8"/>
    <d v="2026-01-31T00:00:00"/>
    <m/>
    <m/>
    <m/>
    <n v="21.65"/>
  </r>
  <r>
    <x v="257"/>
    <s v="DAL"/>
    <s v="HOU"/>
    <s v="L"/>
    <d v="1899-12-31T07:39:00"/>
    <n v="3"/>
    <n v="11"/>
    <n v="0.27300000000000002"/>
    <n v="0"/>
    <n v="1"/>
    <n v="0"/>
    <n v="2"/>
    <n v="6"/>
    <n v="0.33300000000000002"/>
    <n v="1"/>
    <n v="7"/>
    <n v="8"/>
    <n v="2"/>
    <n v="0"/>
    <n v="0"/>
    <n v="0"/>
    <n v="1"/>
    <n v="8"/>
    <n v="-18"/>
    <n v="3.7"/>
    <d v="2026-01-31T00:00:00"/>
    <m/>
    <m/>
    <m/>
    <n v="31.650000000000002"/>
  </r>
  <r>
    <x v="116"/>
    <s v="DAL"/>
    <s v="HOU"/>
    <s v="L"/>
    <d v="1899-12-31T01:08:00"/>
    <n v="4"/>
    <n v="9"/>
    <n v="0.44400000000000001"/>
    <n v="0"/>
    <n v="1"/>
    <n v="0"/>
    <n v="1"/>
    <n v="3"/>
    <n v="0.33300000000000002"/>
    <n v="2"/>
    <n v="2"/>
    <n v="4"/>
    <n v="1"/>
    <n v="1"/>
    <n v="0"/>
    <n v="3"/>
    <n v="2"/>
    <n v="9"/>
    <n v="-12"/>
    <n v="3.4"/>
    <d v="2026-01-31T00:00:00"/>
    <m/>
    <m/>
    <m/>
    <n v="25.133333333333333"/>
  </r>
  <r>
    <x v="281"/>
    <s v="DAL"/>
    <s v="HOU"/>
    <s v="L"/>
    <d v="1899-12-30T13:20:00"/>
    <n v="1"/>
    <n v="1"/>
    <n v="1"/>
    <n v="0"/>
    <n v="0"/>
    <m/>
    <n v="1"/>
    <n v="2"/>
    <n v="0.5"/>
    <n v="0"/>
    <n v="1"/>
    <n v="1"/>
    <n v="1"/>
    <n v="0"/>
    <n v="1"/>
    <n v="0"/>
    <n v="2"/>
    <n v="3"/>
    <n v="7"/>
    <n v="3.2"/>
    <d v="2026-01-31T00:00:00"/>
    <m/>
    <m/>
    <m/>
    <n v="13.333333333333334"/>
  </r>
  <r>
    <x v="22"/>
    <s v="HOU"/>
    <s v="DAL"/>
    <s v="W"/>
    <d v="1899-12-30T17:16:00"/>
    <n v="3"/>
    <n v="8"/>
    <n v="0.375"/>
    <n v="0"/>
    <n v="4"/>
    <n v="0"/>
    <n v="0"/>
    <n v="0"/>
    <m/>
    <n v="0"/>
    <n v="1"/>
    <n v="1"/>
    <n v="1"/>
    <n v="2"/>
    <n v="1"/>
    <n v="1"/>
    <n v="3"/>
    <n v="6"/>
    <n v="-4"/>
    <n v="3.1"/>
    <d v="2026-01-31T00:00:00"/>
    <m/>
    <m/>
    <m/>
    <n v="17.266666666666666"/>
  </r>
  <r>
    <x v="368"/>
    <s v="CHI"/>
    <s v="MIA"/>
    <s v="W"/>
    <d v="1899-12-30T12:02:00"/>
    <n v="1"/>
    <n v="1"/>
    <n v="1"/>
    <n v="0"/>
    <n v="0"/>
    <m/>
    <n v="1"/>
    <n v="1"/>
    <n v="1"/>
    <n v="0"/>
    <n v="1"/>
    <n v="1"/>
    <n v="0"/>
    <n v="1"/>
    <n v="0"/>
    <n v="1"/>
    <n v="0"/>
    <n v="3"/>
    <n v="1"/>
    <n v="3"/>
    <d v="2026-01-31T00:00:00"/>
    <m/>
    <m/>
    <m/>
    <n v="12.033333333333333"/>
  </r>
  <r>
    <x v="155"/>
    <s v="MIA"/>
    <s v="CHI"/>
    <s v="L"/>
    <d v="1899-12-30T17:58:00"/>
    <n v="3"/>
    <n v="10"/>
    <n v="0.3"/>
    <n v="2"/>
    <n v="8"/>
    <n v="0.25"/>
    <n v="0"/>
    <n v="0"/>
    <m/>
    <n v="0"/>
    <n v="2"/>
    <n v="2"/>
    <n v="0"/>
    <n v="0"/>
    <n v="0"/>
    <n v="0"/>
    <n v="0"/>
    <n v="8"/>
    <n v="-2"/>
    <n v="2.8"/>
    <d v="2026-01-31T00:00:00"/>
    <m/>
    <m/>
    <m/>
    <n v="17.966666666666669"/>
  </r>
  <r>
    <x v="489"/>
    <s v="MIA"/>
    <s v="CHI"/>
    <s v="L"/>
    <d v="1899-12-31T03:04:00"/>
    <n v="2"/>
    <n v="7"/>
    <n v="0.28599999999999998"/>
    <n v="2"/>
    <n v="6"/>
    <n v="0.33300000000000002"/>
    <n v="0"/>
    <n v="0"/>
    <m/>
    <n v="0"/>
    <n v="3"/>
    <n v="3"/>
    <n v="5"/>
    <n v="1"/>
    <n v="0"/>
    <n v="3"/>
    <n v="4"/>
    <n v="6"/>
    <n v="2"/>
    <n v="2.7"/>
    <d v="2026-01-31T00:00:00"/>
    <m/>
    <m/>
    <m/>
    <n v="27.066666666666666"/>
  </r>
  <r>
    <x v="485"/>
    <s v="CHI"/>
    <s v="MIA"/>
    <s v="W"/>
    <d v="1899-12-30T08:09:00"/>
    <n v="1"/>
    <n v="1"/>
    <n v="1"/>
    <n v="0"/>
    <n v="0"/>
    <m/>
    <n v="0"/>
    <n v="0"/>
    <m/>
    <n v="0"/>
    <n v="3"/>
    <n v="3"/>
    <n v="1"/>
    <n v="0"/>
    <n v="0"/>
    <n v="0"/>
    <n v="2"/>
    <n v="2"/>
    <n v="4"/>
    <n v="2.5"/>
    <d v="2026-01-31T00:00:00"/>
    <m/>
    <m/>
    <m/>
    <n v="8.15"/>
  </r>
  <r>
    <x v="237"/>
    <s v="DAL"/>
    <s v="HOU"/>
    <s v="L"/>
    <d v="1899-12-31T03:34:00"/>
    <n v="3"/>
    <n v="9"/>
    <n v="0.33300000000000002"/>
    <n v="3"/>
    <n v="7"/>
    <n v="0.42899999999999999"/>
    <n v="0"/>
    <n v="0"/>
    <m/>
    <n v="1"/>
    <n v="1"/>
    <n v="2"/>
    <n v="0"/>
    <n v="0"/>
    <n v="0"/>
    <n v="2"/>
    <n v="1"/>
    <n v="9"/>
    <n v="7"/>
    <n v="2.5"/>
    <d v="2026-01-31T00:00:00"/>
    <m/>
    <m/>
    <m/>
    <n v="27.566666666666663"/>
  </r>
  <r>
    <x v="502"/>
    <s v="HOU"/>
    <s v="DAL"/>
    <s v="W"/>
    <d v="1899-12-30T10:18:00"/>
    <n v="1"/>
    <n v="3"/>
    <n v="0.33300000000000002"/>
    <n v="0"/>
    <n v="2"/>
    <n v="0"/>
    <n v="0"/>
    <n v="0"/>
    <m/>
    <n v="1"/>
    <n v="0"/>
    <n v="1"/>
    <n v="1"/>
    <n v="0"/>
    <n v="1"/>
    <n v="0"/>
    <n v="0"/>
    <n v="2"/>
    <n v="-12"/>
    <n v="2.4"/>
    <d v="2026-01-31T00:00:00"/>
    <m/>
    <m/>
    <m/>
    <n v="10.299999999999999"/>
  </r>
  <r>
    <x v="400"/>
    <s v="NOP"/>
    <s v="PHI"/>
    <s v="L"/>
    <d v="1899-12-30T08:40:00"/>
    <n v="2"/>
    <n v="4"/>
    <n v="0.5"/>
    <n v="1"/>
    <n v="2"/>
    <n v="0.5"/>
    <n v="0"/>
    <n v="0"/>
    <m/>
    <n v="0"/>
    <n v="0"/>
    <n v="0"/>
    <n v="1"/>
    <n v="0"/>
    <n v="0"/>
    <n v="1"/>
    <n v="1"/>
    <n v="5"/>
    <n v="-4"/>
    <n v="2.2999999999999998"/>
    <d v="2026-01-31T00:00:00"/>
    <m/>
    <m/>
    <m/>
    <n v="8.6666666666666661"/>
  </r>
  <r>
    <x v="228"/>
    <s v="SAS"/>
    <s v="CHO"/>
    <s v="L"/>
    <d v="1899-12-30T19:07:00"/>
    <n v="0"/>
    <n v="0"/>
    <m/>
    <n v="0"/>
    <n v="0"/>
    <m/>
    <n v="0"/>
    <n v="0"/>
    <m/>
    <n v="0"/>
    <n v="5"/>
    <n v="5"/>
    <n v="1"/>
    <n v="1"/>
    <n v="1"/>
    <n v="1"/>
    <n v="2"/>
    <n v="0"/>
    <n v="0"/>
    <n v="2.1"/>
    <d v="2026-01-31T00:00:00"/>
    <m/>
    <m/>
    <m/>
    <n v="19.116666666666667"/>
  </r>
  <r>
    <x v="342"/>
    <s v="MIN"/>
    <s v="MEM"/>
    <s v="W"/>
    <d v="1899-12-30T05:14:00"/>
    <n v="1"/>
    <n v="1"/>
    <n v="1"/>
    <n v="0"/>
    <n v="0"/>
    <m/>
    <n v="0"/>
    <n v="0"/>
    <m/>
    <n v="0"/>
    <n v="0"/>
    <n v="0"/>
    <n v="0"/>
    <n v="0"/>
    <n v="0"/>
    <n v="0"/>
    <n v="0"/>
    <n v="2"/>
    <n v="6"/>
    <n v="1.7"/>
    <d v="2026-01-31T00:00:00"/>
    <m/>
    <m/>
    <m/>
    <n v="5.2333333333333334"/>
  </r>
  <r>
    <x v="192"/>
    <s v="MIA"/>
    <s v="CHI"/>
    <s v="L"/>
    <d v="1899-12-30T03:11:00"/>
    <n v="1"/>
    <n v="2"/>
    <n v="0.5"/>
    <n v="0"/>
    <n v="1"/>
    <n v="0"/>
    <n v="0"/>
    <n v="0"/>
    <m/>
    <n v="0"/>
    <n v="1"/>
    <n v="1"/>
    <n v="1"/>
    <n v="0"/>
    <n v="0"/>
    <n v="0"/>
    <n v="1"/>
    <n v="2"/>
    <n v="-2"/>
    <n v="1.6"/>
    <d v="2026-01-31T00:00:00"/>
    <m/>
    <m/>
    <m/>
    <n v="3.1833333333333336"/>
  </r>
  <r>
    <x v="333"/>
    <s v="IND"/>
    <s v="ATL"/>
    <s v="W"/>
    <d v="1899-12-30T06:01:00"/>
    <n v="0"/>
    <n v="0"/>
    <m/>
    <n v="0"/>
    <n v="0"/>
    <m/>
    <n v="0"/>
    <n v="0"/>
    <m/>
    <n v="2"/>
    <n v="3"/>
    <n v="5"/>
    <n v="1"/>
    <n v="0"/>
    <n v="1"/>
    <n v="1"/>
    <n v="3"/>
    <n v="0"/>
    <n v="3"/>
    <n v="1.5"/>
    <d v="2026-01-31T00:00:00"/>
    <m/>
    <m/>
    <m/>
    <n v="6.0166666666666666"/>
  </r>
  <r>
    <x v="506"/>
    <s v="CHO"/>
    <s v="SAS"/>
    <s v="W"/>
    <d v="1899-12-30T17:58:00"/>
    <n v="1"/>
    <n v="5"/>
    <n v="0.2"/>
    <n v="1"/>
    <n v="4"/>
    <n v="0.25"/>
    <n v="0"/>
    <n v="0"/>
    <m/>
    <n v="0"/>
    <n v="4"/>
    <n v="4"/>
    <n v="2"/>
    <n v="0"/>
    <n v="0"/>
    <n v="0"/>
    <n v="3"/>
    <n v="3"/>
    <n v="10"/>
    <n v="1.3"/>
    <d v="2026-01-31T00:00:00"/>
    <m/>
    <m/>
    <m/>
    <n v="17.966666666666669"/>
  </r>
  <r>
    <x v="306"/>
    <s v="PHI"/>
    <s v="NOP"/>
    <s v="W"/>
    <d v="1899-12-30T12:45:00"/>
    <n v="1"/>
    <n v="5"/>
    <n v="0.2"/>
    <n v="0"/>
    <n v="0"/>
    <m/>
    <n v="1"/>
    <n v="2"/>
    <n v="0.5"/>
    <n v="2"/>
    <n v="4"/>
    <n v="6"/>
    <n v="0"/>
    <n v="0"/>
    <n v="2"/>
    <n v="2"/>
    <n v="1"/>
    <n v="3"/>
    <n v="-2"/>
    <n v="1.1000000000000001"/>
    <d v="2026-01-31T00:00:00"/>
    <m/>
    <m/>
    <m/>
    <n v="12.75"/>
  </r>
  <r>
    <x v="498"/>
    <s v="CHO"/>
    <s v="SAS"/>
    <s v="W"/>
    <d v="1899-12-30T11:23:00"/>
    <n v="0"/>
    <n v="1"/>
    <n v="0"/>
    <n v="0"/>
    <n v="1"/>
    <n v="0"/>
    <n v="0"/>
    <n v="0"/>
    <m/>
    <n v="1"/>
    <n v="0"/>
    <n v="1"/>
    <n v="2"/>
    <n v="0"/>
    <n v="0"/>
    <n v="0"/>
    <n v="1"/>
    <n v="0"/>
    <n v="-2"/>
    <n v="1"/>
    <d v="2026-01-31T00:00:00"/>
    <m/>
    <m/>
    <m/>
    <n v="11.383333333333333"/>
  </r>
  <r>
    <x v="289"/>
    <s v="DAL"/>
    <s v="HOU"/>
    <s v="L"/>
    <d v="1899-12-30T06:24:00"/>
    <n v="0"/>
    <n v="1"/>
    <n v="0"/>
    <n v="0"/>
    <n v="0"/>
    <m/>
    <n v="0"/>
    <n v="0"/>
    <m/>
    <n v="0"/>
    <n v="3"/>
    <n v="3"/>
    <n v="0"/>
    <n v="0"/>
    <n v="0"/>
    <n v="0"/>
    <n v="2"/>
    <n v="0"/>
    <n v="-12"/>
    <n v="-0.6"/>
    <d v="2026-01-31T00:00:00"/>
    <m/>
    <m/>
    <m/>
    <n v="6.4"/>
  </r>
  <r>
    <x v="191"/>
    <s v="DAL"/>
    <s v="HOU"/>
    <s v="L"/>
    <d v="1899-12-30T11:03:00"/>
    <n v="0"/>
    <n v="4"/>
    <n v="0"/>
    <n v="0"/>
    <n v="2"/>
    <n v="0"/>
    <n v="0"/>
    <n v="0"/>
    <m/>
    <n v="0"/>
    <n v="1"/>
    <n v="1"/>
    <n v="3"/>
    <n v="0"/>
    <n v="1"/>
    <n v="1"/>
    <n v="0"/>
    <n v="0"/>
    <n v="2"/>
    <n v="-0.7"/>
    <d v="2026-01-31T00:00:00"/>
    <m/>
    <m/>
    <m/>
    <n v="11.049999999999999"/>
  </r>
  <r>
    <x v="198"/>
    <s v="PHI"/>
    <s v="NOP"/>
    <s v="W"/>
    <d v="1899-12-30T08:08:00"/>
    <n v="0"/>
    <n v="2"/>
    <n v="0"/>
    <n v="0"/>
    <n v="0"/>
    <m/>
    <n v="0"/>
    <n v="0"/>
    <m/>
    <n v="0"/>
    <n v="2"/>
    <n v="2"/>
    <n v="0"/>
    <n v="0"/>
    <n v="0"/>
    <n v="0"/>
    <n v="0"/>
    <n v="0"/>
    <n v="0"/>
    <n v="-0.8"/>
    <d v="2026-01-31T00:00:00"/>
    <m/>
    <m/>
    <m/>
    <n v="8.1333333333333329"/>
  </r>
  <r>
    <x v="224"/>
    <s v="MIA"/>
    <s v="CHI"/>
    <s v="L"/>
    <d v="1899-12-30T15:00:00"/>
    <n v="1"/>
    <n v="6"/>
    <n v="0.16700000000000001"/>
    <n v="0"/>
    <n v="2"/>
    <n v="0"/>
    <n v="0"/>
    <n v="0"/>
    <m/>
    <n v="0"/>
    <n v="2"/>
    <n v="2"/>
    <n v="1"/>
    <n v="1"/>
    <n v="1"/>
    <n v="2"/>
    <n v="1"/>
    <n v="2"/>
    <n v="-4"/>
    <n v="-1.2"/>
    <d v="2026-01-31T00:00:00"/>
    <m/>
    <m/>
    <m/>
    <n v="15"/>
  </r>
  <r>
    <x v="363"/>
    <s v="ATL"/>
    <s v="IND"/>
    <s v="L"/>
    <d v="1899-12-30T16:25:00"/>
    <n v="0"/>
    <n v="3"/>
    <n v="0"/>
    <n v="0"/>
    <n v="0"/>
    <m/>
    <n v="0"/>
    <n v="0"/>
    <m/>
    <n v="1"/>
    <n v="3"/>
    <n v="4"/>
    <n v="0"/>
    <n v="0"/>
    <n v="0"/>
    <n v="0"/>
    <n v="2"/>
    <n v="0"/>
    <n v="-9"/>
    <n v="-1.3"/>
    <d v="2026-01-31T00:00:00"/>
    <m/>
    <m/>
    <m/>
    <n v="16.416666666666668"/>
  </r>
  <r>
    <x v="227"/>
    <s v="CHO"/>
    <s v="SAS"/>
    <s v="W"/>
    <d v="1899-12-30T12:13:00"/>
    <n v="0"/>
    <n v="2"/>
    <n v="0"/>
    <n v="0"/>
    <n v="0"/>
    <m/>
    <n v="0"/>
    <n v="0"/>
    <m/>
    <n v="1"/>
    <n v="3"/>
    <n v="4"/>
    <n v="1"/>
    <n v="0"/>
    <n v="0"/>
    <n v="2"/>
    <n v="1"/>
    <n v="0"/>
    <n v="6"/>
    <n v="-1.5"/>
    <d v="2026-01-31T00:00:00"/>
    <m/>
    <m/>
    <m/>
    <n v="12.216666666666665"/>
  </r>
  <r>
    <x v="329"/>
    <s v="IND"/>
    <s v="ATL"/>
    <s v="W"/>
    <d v="1899-12-30T12:55:00"/>
    <n v="0"/>
    <n v="3"/>
    <n v="0"/>
    <n v="0"/>
    <n v="2"/>
    <n v="0"/>
    <n v="0"/>
    <n v="0"/>
    <m/>
    <n v="0"/>
    <n v="2"/>
    <n v="2"/>
    <n v="1"/>
    <n v="0"/>
    <n v="0"/>
    <n v="3"/>
    <n v="2"/>
    <n v="0"/>
    <n v="-9"/>
    <n v="-4.5999999999999996"/>
    <d v="2026-01-31T00:00:00"/>
    <m/>
    <m/>
    <m/>
    <n v="12.916666666666666"/>
  </r>
  <r>
    <x v="216"/>
    <s v="CLE"/>
    <s v="POR"/>
    <s v="W"/>
    <d v="1899-12-31T05:30:00"/>
    <n v="16"/>
    <n v="23"/>
    <n v="0.69599999999999995"/>
    <n v="0"/>
    <n v="1"/>
    <n v="0"/>
    <n v="8"/>
    <n v="12"/>
    <n v="0.66700000000000004"/>
    <n v="6"/>
    <n v="11"/>
    <n v="17"/>
    <n v="5"/>
    <n v="2"/>
    <n v="4"/>
    <n v="0"/>
    <n v="0"/>
    <n v="40"/>
    <n v="25"/>
    <n v="44.5"/>
    <d v="2026-02-01T00:00:00"/>
    <m/>
    <m/>
    <m/>
    <n v="29.5"/>
  </r>
  <r>
    <x v="3"/>
    <s v="OKC"/>
    <s v="DEN"/>
    <s v="W"/>
    <d v="1899-12-31T09:26:00"/>
    <n v="11"/>
    <n v="16"/>
    <n v="0.68799999999999994"/>
    <n v="1"/>
    <n v="2"/>
    <n v="0.5"/>
    <n v="11"/>
    <n v="13"/>
    <n v="0.84599999999999997"/>
    <n v="1"/>
    <n v="4"/>
    <n v="5"/>
    <n v="13"/>
    <n v="2"/>
    <n v="1"/>
    <n v="4"/>
    <n v="2"/>
    <n v="34"/>
    <n v="22"/>
    <n v="35.299999999999997"/>
    <d v="2026-02-01T00:00:00"/>
    <m/>
    <m/>
    <m/>
    <n v="33.43333333333333"/>
  </r>
  <r>
    <x v="42"/>
    <s v="SAC"/>
    <s v="WAS"/>
    <s v="L"/>
    <d v="1899-12-31T08:32:00"/>
    <n v="10"/>
    <n v="16"/>
    <n v="0.625"/>
    <n v="1"/>
    <n v="1"/>
    <n v="1"/>
    <n v="11"/>
    <n v="12"/>
    <n v="0.91700000000000004"/>
    <n v="0"/>
    <n v="2"/>
    <n v="2"/>
    <n v="5"/>
    <n v="0"/>
    <n v="1"/>
    <n v="3"/>
    <n v="1"/>
    <n v="32"/>
    <n v="-14"/>
    <n v="25.8"/>
    <d v="2026-02-01T00:00:00"/>
    <m/>
    <m/>
    <m/>
    <n v="32.533333333333331"/>
  </r>
  <r>
    <x v="40"/>
    <s v="SAS"/>
    <s v="ORL"/>
    <s v="W"/>
    <d v="1899-12-31T03:57:00"/>
    <n v="7"/>
    <n v="13"/>
    <n v="0.53800000000000003"/>
    <n v="0"/>
    <n v="4"/>
    <n v="0"/>
    <n v="11"/>
    <n v="15"/>
    <n v="0.73299999999999998"/>
    <n v="0"/>
    <n v="8"/>
    <n v="8"/>
    <n v="2"/>
    <n v="4"/>
    <n v="5"/>
    <n v="2"/>
    <n v="3"/>
    <n v="25"/>
    <n v="14"/>
    <n v="25.2"/>
    <d v="2026-02-01T00:00:00"/>
    <m/>
    <m/>
    <m/>
    <n v="27.95"/>
  </r>
  <r>
    <x v="56"/>
    <s v="NYK"/>
    <s v="LAL"/>
    <s v="W"/>
    <d v="1899-12-31T09:48:00"/>
    <n v="9"/>
    <n v="15"/>
    <n v="0.6"/>
    <n v="4"/>
    <n v="8"/>
    <n v="0.5"/>
    <n v="3"/>
    <n v="4"/>
    <n v="0.75"/>
    <n v="3"/>
    <n v="5"/>
    <n v="8"/>
    <n v="3"/>
    <n v="3"/>
    <n v="0"/>
    <n v="1"/>
    <n v="1"/>
    <n v="25"/>
    <n v="21"/>
    <n v="25"/>
    <d v="2026-02-01T00:00:00"/>
    <m/>
    <m/>
    <m/>
    <n v="33.800000000000004"/>
  </r>
  <r>
    <x v="8"/>
    <s v="OKC"/>
    <s v="DEN"/>
    <s v="W"/>
    <d v="1899-12-31T05:49:00"/>
    <n v="9"/>
    <n v="14"/>
    <n v="0.64300000000000002"/>
    <n v="7"/>
    <n v="11"/>
    <n v="0.63600000000000001"/>
    <n v="2"/>
    <n v="3"/>
    <n v="0.66700000000000004"/>
    <n v="3"/>
    <n v="3"/>
    <n v="6"/>
    <n v="0"/>
    <n v="2"/>
    <n v="0"/>
    <n v="0"/>
    <n v="1"/>
    <n v="27"/>
    <n v="14"/>
    <n v="25"/>
    <d v="2026-02-01T00:00:00"/>
    <m/>
    <m/>
    <m/>
    <n v="29.816666666666663"/>
  </r>
  <r>
    <x v="98"/>
    <s v="DET"/>
    <s v="BRK"/>
    <s v="W"/>
    <d v="1899-12-31T02:08:00"/>
    <n v="7"/>
    <n v="11"/>
    <n v="0.63600000000000001"/>
    <n v="1"/>
    <n v="4"/>
    <n v="0.25"/>
    <n v="3"/>
    <n v="7"/>
    <n v="0.42899999999999999"/>
    <n v="1"/>
    <n v="3"/>
    <n v="4"/>
    <n v="12"/>
    <n v="4"/>
    <n v="3"/>
    <n v="2"/>
    <n v="3"/>
    <n v="18"/>
    <n v="34"/>
    <n v="24.4"/>
    <d v="2026-02-01T00:00:00"/>
    <m/>
    <m/>
    <m/>
    <n v="26.133333333333333"/>
  </r>
  <r>
    <x v="0"/>
    <s v="LAL"/>
    <s v="NYK"/>
    <s v="L"/>
    <d v="1899-12-31T12:53:00"/>
    <n v="10"/>
    <n v="23"/>
    <n v="0.435"/>
    <n v="5"/>
    <n v="14"/>
    <n v="0.35699999999999998"/>
    <n v="5"/>
    <n v="6"/>
    <n v="0.83299999999999996"/>
    <n v="0"/>
    <n v="15"/>
    <n v="15"/>
    <n v="8"/>
    <n v="0"/>
    <n v="0"/>
    <n v="3"/>
    <n v="2"/>
    <n v="30"/>
    <n v="-13"/>
    <n v="23.8"/>
    <d v="2026-02-01T00:00:00"/>
    <m/>
    <m/>
    <m/>
    <n v="36.883333333333333"/>
  </r>
  <r>
    <x v="77"/>
    <s v="SAC"/>
    <s v="WAS"/>
    <s v="L"/>
    <d v="1899-12-31T11:25:00"/>
    <n v="13"/>
    <n v="26"/>
    <n v="0.5"/>
    <n v="4"/>
    <n v="10"/>
    <n v="0.4"/>
    <n v="5"/>
    <n v="5"/>
    <n v="1"/>
    <n v="0"/>
    <n v="6"/>
    <n v="6"/>
    <n v="2"/>
    <n v="1"/>
    <n v="0"/>
    <n v="2"/>
    <n v="1"/>
    <n v="35"/>
    <n v="-8"/>
    <n v="23.8"/>
    <d v="2026-02-01T00:00:00"/>
    <m/>
    <m/>
    <m/>
    <n v="35.416666666666664"/>
  </r>
  <r>
    <x v="61"/>
    <s v="UTA"/>
    <s v="TOR"/>
    <s v="L"/>
    <d v="1899-12-31T14:35:00"/>
    <n v="9"/>
    <n v="23"/>
    <n v="0.39100000000000001"/>
    <n v="2"/>
    <n v="9"/>
    <n v="0.222"/>
    <n v="7"/>
    <n v="7"/>
    <n v="1"/>
    <n v="4"/>
    <n v="7"/>
    <n v="11"/>
    <n v="2"/>
    <n v="2"/>
    <n v="1"/>
    <n v="0"/>
    <n v="0"/>
    <n v="27"/>
    <n v="-5"/>
    <n v="23.5"/>
    <d v="2026-02-01T00:00:00"/>
    <m/>
    <m/>
    <m/>
    <n v="38.583333333333329"/>
  </r>
  <r>
    <x v="73"/>
    <s v="BOS"/>
    <s v="MIL"/>
    <s v="W"/>
    <d v="1899-12-31T05:29:00"/>
    <n v="12"/>
    <n v="20"/>
    <n v="0.6"/>
    <n v="4"/>
    <n v="6"/>
    <n v="0.66700000000000004"/>
    <n v="2"/>
    <n v="3"/>
    <n v="0.66700000000000004"/>
    <n v="1"/>
    <n v="12"/>
    <n v="13"/>
    <n v="2"/>
    <n v="1"/>
    <n v="0"/>
    <n v="4"/>
    <n v="1"/>
    <n v="30"/>
    <n v="16"/>
    <n v="22.7"/>
    <d v="2026-02-01T00:00:00"/>
    <m/>
    <m/>
    <m/>
    <n v="29.483333333333334"/>
  </r>
  <r>
    <x v="101"/>
    <s v="DET"/>
    <s v="BRK"/>
    <s v="W"/>
    <d v="1899-12-31T00:09:00"/>
    <n v="8"/>
    <n v="12"/>
    <n v="0.66700000000000004"/>
    <n v="0"/>
    <n v="0"/>
    <m/>
    <n v="5"/>
    <n v="6"/>
    <n v="0.83299999999999996"/>
    <n v="2"/>
    <n v="8"/>
    <n v="10"/>
    <n v="3"/>
    <n v="2"/>
    <n v="0"/>
    <n v="0"/>
    <n v="2"/>
    <n v="21"/>
    <n v="42"/>
    <n v="22.5"/>
    <d v="2026-02-01T00:00:00"/>
    <m/>
    <m/>
    <m/>
    <n v="24.150000000000002"/>
  </r>
  <r>
    <x v="190"/>
    <s v="MIL"/>
    <s v="BOS"/>
    <s v="L"/>
    <d v="1899-12-31T12:11:00"/>
    <n v="10"/>
    <n v="16"/>
    <n v="0.625"/>
    <n v="3"/>
    <n v="4"/>
    <n v="0.75"/>
    <n v="2"/>
    <n v="4"/>
    <n v="0.5"/>
    <n v="2"/>
    <n v="4"/>
    <n v="6"/>
    <n v="7"/>
    <n v="1"/>
    <n v="0"/>
    <n v="3"/>
    <n v="2"/>
    <n v="25"/>
    <n v="-15"/>
    <n v="21.7"/>
    <d v="2026-02-01T00:00:00"/>
    <m/>
    <m/>
    <m/>
    <n v="36.183333333333337"/>
  </r>
  <r>
    <x v="165"/>
    <s v="MIA"/>
    <s v="CHI"/>
    <s v="W"/>
    <d v="1899-12-30T22:15:00"/>
    <n v="8"/>
    <n v="11"/>
    <n v="0.72699999999999998"/>
    <n v="2"/>
    <n v="3"/>
    <n v="0.66700000000000004"/>
    <n v="2"/>
    <n v="4"/>
    <n v="0.5"/>
    <n v="2"/>
    <n v="7"/>
    <n v="9"/>
    <n v="3"/>
    <n v="1"/>
    <n v="0"/>
    <n v="0"/>
    <n v="0"/>
    <n v="20"/>
    <n v="26"/>
    <n v="21.3"/>
    <d v="2026-02-01T00:00:00"/>
    <m/>
    <m/>
    <m/>
    <n v="22.25"/>
  </r>
  <r>
    <x v="324"/>
    <s v="DEN"/>
    <s v="OKC"/>
    <s v="L"/>
    <d v="1899-12-31T13:23:00"/>
    <n v="11"/>
    <n v="17"/>
    <n v="0.64700000000000002"/>
    <n v="5"/>
    <n v="7"/>
    <n v="0.71399999999999997"/>
    <n v="2"/>
    <n v="4"/>
    <n v="0.5"/>
    <n v="0"/>
    <n v="5"/>
    <n v="5"/>
    <n v="3"/>
    <n v="1"/>
    <n v="1"/>
    <n v="4"/>
    <n v="3"/>
    <n v="29"/>
    <n v="-9"/>
    <n v="20.8"/>
    <d v="2026-02-01T00:00:00"/>
    <m/>
    <m/>
    <m/>
    <n v="37.383333333333333"/>
  </r>
  <r>
    <x v="450"/>
    <s v="UTA"/>
    <s v="TOR"/>
    <s v="L"/>
    <d v="1899-12-31T06:12:00"/>
    <n v="5"/>
    <n v="8"/>
    <n v="0.625"/>
    <n v="1"/>
    <n v="3"/>
    <n v="0.33300000000000002"/>
    <n v="8"/>
    <n v="10"/>
    <n v="0.8"/>
    <n v="1"/>
    <n v="3"/>
    <n v="4"/>
    <n v="7"/>
    <n v="2"/>
    <n v="1"/>
    <n v="3"/>
    <n v="1"/>
    <n v="19"/>
    <n v="-6"/>
    <n v="20.399999999999999"/>
    <d v="2026-02-01T00:00:00"/>
    <m/>
    <m/>
    <m/>
    <n v="30.2"/>
  </r>
  <r>
    <x v="111"/>
    <s v="CLE"/>
    <s v="POR"/>
    <s v="W"/>
    <d v="1899-12-31T05:22:00"/>
    <n v="7"/>
    <n v="9"/>
    <n v="0.77800000000000002"/>
    <n v="6"/>
    <n v="8"/>
    <n v="0.75"/>
    <n v="2"/>
    <n v="2"/>
    <n v="1"/>
    <n v="0"/>
    <n v="2"/>
    <n v="2"/>
    <n v="4"/>
    <n v="0"/>
    <n v="0"/>
    <n v="1"/>
    <n v="2"/>
    <n v="22"/>
    <n v="25"/>
    <n v="20.100000000000001"/>
    <d v="2026-02-01T00:00:00"/>
    <m/>
    <m/>
    <m/>
    <n v="29.366666666666667"/>
  </r>
  <r>
    <x v="128"/>
    <s v="BOS"/>
    <s v="MIL"/>
    <s v="W"/>
    <d v="1899-12-31T00:46:00"/>
    <n v="10"/>
    <n v="18"/>
    <n v="0.55600000000000005"/>
    <n v="6"/>
    <n v="10"/>
    <n v="0.6"/>
    <n v="1"/>
    <n v="1"/>
    <n v="1"/>
    <n v="2"/>
    <n v="1"/>
    <n v="3"/>
    <n v="1"/>
    <n v="0"/>
    <n v="0"/>
    <n v="0"/>
    <n v="2"/>
    <n v="27"/>
    <n v="10"/>
    <n v="20"/>
    <d v="2026-02-01T00:00:00"/>
    <m/>
    <m/>
    <m/>
    <n v="24.766666666666669"/>
  </r>
  <r>
    <x v="468"/>
    <s v="LAL"/>
    <s v="NYK"/>
    <s v="L"/>
    <d v="1899-12-31T10:34:00"/>
    <n v="9"/>
    <n v="15"/>
    <n v="0.6"/>
    <n v="2"/>
    <n v="6"/>
    <n v="0.33300000000000002"/>
    <n v="2"/>
    <n v="6"/>
    <n v="0.33300000000000002"/>
    <n v="1"/>
    <n v="4"/>
    <n v="5"/>
    <n v="6"/>
    <n v="1"/>
    <n v="0"/>
    <n v="1"/>
    <n v="0"/>
    <n v="22"/>
    <n v="-17"/>
    <n v="19.600000000000001"/>
    <d v="2026-02-01T00:00:00"/>
    <m/>
    <m/>
    <m/>
    <n v="34.566666666666663"/>
  </r>
  <r>
    <x v="108"/>
    <s v="ORL"/>
    <s v="SAS"/>
    <s v="L"/>
    <d v="1899-12-31T13:11:00"/>
    <n v="10"/>
    <n v="17"/>
    <n v="0.58799999999999997"/>
    <n v="1"/>
    <n v="2"/>
    <n v="0.5"/>
    <n v="4"/>
    <n v="4"/>
    <n v="1"/>
    <n v="1"/>
    <n v="3"/>
    <n v="4"/>
    <n v="4"/>
    <n v="1"/>
    <n v="0"/>
    <n v="2"/>
    <n v="4"/>
    <n v="25"/>
    <n v="-10"/>
    <n v="18.899999999999999"/>
    <d v="2026-02-01T00:00:00"/>
    <m/>
    <m/>
    <m/>
    <n v="37.18333333333333"/>
  </r>
  <r>
    <x v="307"/>
    <s v="MIA"/>
    <s v="CHI"/>
    <s v="W"/>
    <d v="1899-12-30T23:39:00"/>
    <n v="8"/>
    <n v="11"/>
    <n v="0.72699999999999998"/>
    <n v="3"/>
    <n v="4"/>
    <n v="0.75"/>
    <n v="1"/>
    <n v="2"/>
    <n v="0.5"/>
    <n v="2"/>
    <n v="2"/>
    <n v="4"/>
    <n v="4"/>
    <n v="1"/>
    <n v="1"/>
    <n v="2"/>
    <n v="2"/>
    <n v="20"/>
    <n v="33"/>
    <n v="18.8"/>
    <d v="2026-02-01T00:00:00"/>
    <m/>
    <m/>
    <m/>
    <n v="23.650000000000002"/>
  </r>
  <r>
    <x v="170"/>
    <s v="NYK"/>
    <s v="LAL"/>
    <s v="W"/>
    <d v="1899-12-31T02:23:00"/>
    <n v="8"/>
    <n v="13"/>
    <n v="0.61499999999999999"/>
    <n v="6"/>
    <n v="10"/>
    <n v="0.6"/>
    <n v="1"/>
    <n v="2"/>
    <n v="0.5"/>
    <n v="1"/>
    <n v="2"/>
    <n v="3"/>
    <n v="1"/>
    <n v="0"/>
    <n v="0"/>
    <n v="0"/>
    <n v="2"/>
    <n v="23"/>
    <n v="-1"/>
    <n v="17.899999999999999"/>
    <d v="2026-02-01T00:00:00"/>
    <m/>
    <m/>
    <m/>
    <n v="26.383333333333333"/>
  </r>
  <r>
    <x v="185"/>
    <s v="LAC"/>
    <s v="PHO"/>
    <s v="W"/>
    <d v="1899-12-31T05:57:00"/>
    <n v="9"/>
    <n v="20"/>
    <n v="0.45"/>
    <n v="1"/>
    <n v="5"/>
    <n v="0.2"/>
    <n v="6"/>
    <n v="10"/>
    <n v="0.6"/>
    <n v="3"/>
    <n v="5"/>
    <n v="8"/>
    <n v="5"/>
    <n v="0"/>
    <n v="0"/>
    <n v="2"/>
    <n v="1"/>
    <n v="25"/>
    <n v="6"/>
    <n v="17.7"/>
    <d v="2026-02-01T00:00:00"/>
    <m/>
    <m/>
    <m/>
    <n v="29.949999999999996"/>
  </r>
  <r>
    <x v="63"/>
    <s v="BOS"/>
    <s v="MIL"/>
    <s v="W"/>
    <d v="1899-12-31T08:13:00"/>
    <n v="6"/>
    <n v="14"/>
    <n v="0.42899999999999999"/>
    <n v="3"/>
    <n v="7"/>
    <n v="0.42899999999999999"/>
    <n v="2"/>
    <n v="2"/>
    <n v="1"/>
    <n v="3"/>
    <n v="4"/>
    <n v="7"/>
    <n v="8"/>
    <n v="1"/>
    <n v="0"/>
    <n v="1"/>
    <n v="2"/>
    <n v="17"/>
    <n v="27"/>
    <n v="17.7"/>
    <d v="2026-02-01T00:00:00"/>
    <m/>
    <m/>
    <m/>
    <n v="32.216666666666669"/>
  </r>
  <r>
    <x v="338"/>
    <s v="NYK"/>
    <s v="LAL"/>
    <s v="W"/>
    <d v="1899-12-31T12:19:00"/>
    <n v="8"/>
    <n v="11"/>
    <n v="0.72699999999999998"/>
    <n v="3"/>
    <n v="4"/>
    <n v="0.75"/>
    <n v="1"/>
    <n v="1"/>
    <n v="1"/>
    <n v="0"/>
    <n v="4"/>
    <n v="4"/>
    <n v="2"/>
    <n v="0"/>
    <n v="1"/>
    <n v="0"/>
    <n v="3"/>
    <n v="20"/>
    <n v="7"/>
    <n v="17.600000000000001"/>
    <d v="2026-02-01T00:00:00"/>
    <m/>
    <m/>
    <m/>
    <n v="36.31666666666667"/>
  </r>
  <r>
    <x v="84"/>
    <s v="PHO"/>
    <s v="LAC"/>
    <s v="L"/>
    <d v="1899-12-31T12:25:00"/>
    <n v="7"/>
    <n v="21"/>
    <n v="0.33300000000000002"/>
    <n v="4"/>
    <n v="13"/>
    <n v="0.308"/>
    <n v="5"/>
    <n v="6"/>
    <n v="0.83299999999999996"/>
    <n v="0"/>
    <n v="1"/>
    <n v="1"/>
    <n v="8"/>
    <n v="2"/>
    <n v="0"/>
    <n v="0"/>
    <n v="3"/>
    <n v="23"/>
    <n v="-3"/>
    <n v="17.399999999999999"/>
    <d v="2026-02-01T00:00:00"/>
    <m/>
    <m/>
    <m/>
    <n v="36.416666666666671"/>
  </r>
  <r>
    <x v="68"/>
    <s v="LAC"/>
    <s v="PHO"/>
    <s v="W"/>
    <d v="1899-12-31T09:19:00"/>
    <n v="5"/>
    <n v="5"/>
    <n v="1"/>
    <n v="0"/>
    <n v="0"/>
    <m/>
    <n v="4"/>
    <n v="9"/>
    <n v="0.44400000000000001"/>
    <n v="3"/>
    <n v="17"/>
    <n v="20"/>
    <n v="1"/>
    <n v="0"/>
    <n v="1"/>
    <n v="1"/>
    <n v="2"/>
    <n v="14"/>
    <n v="9"/>
    <n v="17.3"/>
    <d v="2026-02-01T00:00:00"/>
    <m/>
    <m/>
    <m/>
    <n v="33.31666666666667"/>
  </r>
  <r>
    <x v="247"/>
    <s v="WAS"/>
    <s v="SAC"/>
    <s v="W"/>
    <d v="1899-12-30T18:43:00"/>
    <n v="7"/>
    <n v="8"/>
    <n v="0.875"/>
    <n v="1"/>
    <n v="1"/>
    <n v="1"/>
    <n v="0"/>
    <n v="0"/>
    <m/>
    <n v="2"/>
    <n v="4"/>
    <n v="6"/>
    <n v="2"/>
    <n v="1"/>
    <n v="1"/>
    <n v="0"/>
    <n v="2"/>
    <n v="15"/>
    <n v="-10"/>
    <n v="17.100000000000001"/>
    <d v="2026-02-01T00:00:00"/>
    <m/>
    <m/>
    <m/>
    <n v="18.716666666666669"/>
  </r>
  <r>
    <x v="147"/>
    <s v="TOR"/>
    <s v="UTA"/>
    <s v="W"/>
    <d v="1899-12-31T09:20:00"/>
    <n v="6"/>
    <n v="12"/>
    <n v="0.5"/>
    <n v="3"/>
    <n v="6"/>
    <n v="0.5"/>
    <n v="2"/>
    <n v="2"/>
    <n v="1"/>
    <n v="2"/>
    <n v="3"/>
    <n v="5"/>
    <n v="4"/>
    <n v="4"/>
    <n v="0"/>
    <n v="2"/>
    <n v="3"/>
    <n v="17"/>
    <n v="8"/>
    <n v="16.899999999999999"/>
    <d v="2026-02-01T00:00:00"/>
    <m/>
    <m/>
    <m/>
    <n v="33.333333333333329"/>
  </r>
  <r>
    <x v="51"/>
    <s v="TOR"/>
    <s v="UTA"/>
    <s v="W"/>
    <d v="1899-12-31T03:58:00"/>
    <n v="6"/>
    <n v="12"/>
    <n v="0.5"/>
    <n v="2"/>
    <n v="6"/>
    <n v="0.33300000000000002"/>
    <n v="7"/>
    <n v="9"/>
    <n v="0.77800000000000002"/>
    <n v="2"/>
    <n v="4"/>
    <n v="6"/>
    <n v="4"/>
    <n v="0"/>
    <n v="1"/>
    <n v="3"/>
    <n v="2"/>
    <n v="21"/>
    <n v="13"/>
    <n v="16.5"/>
    <d v="2026-02-01T00:00:00"/>
    <m/>
    <m/>
    <m/>
    <n v="27.966666666666669"/>
  </r>
  <r>
    <x v="94"/>
    <s v="DET"/>
    <s v="BRK"/>
    <s v="W"/>
    <d v="1899-12-31T00:57:00"/>
    <n v="4"/>
    <n v="5"/>
    <n v="0.8"/>
    <n v="1"/>
    <n v="1"/>
    <n v="1"/>
    <n v="0"/>
    <n v="0"/>
    <m/>
    <n v="2"/>
    <n v="6"/>
    <n v="8"/>
    <n v="3"/>
    <n v="3"/>
    <n v="2"/>
    <n v="0"/>
    <n v="1"/>
    <n v="9"/>
    <n v="43"/>
    <n v="16.399999999999999"/>
    <d v="2026-02-01T00:00:00"/>
    <m/>
    <m/>
    <m/>
    <n v="24.95"/>
  </r>
  <r>
    <x v="119"/>
    <s v="LAC"/>
    <s v="PHO"/>
    <s v="W"/>
    <d v="1899-12-31T04:15:00"/>
    <n v="6"/>
    <n v="10"/>
    <n v="0.6"/>
    <n v="1"/>
    <n v="3"/>
    <n v="0.33300000000000002"/>
    <n v="3"/>
    <n v="4"/>
    <n v="0.75"/>
    <n v="4"/>
    <n v="5"/>
    <n v="9"/>
    <n v="2"/>
    <n v="0"/>
    <n v="0"/>
    <n v="0"/>
    <n v="1"/>
    <n v="16"/>
    <n v="0"/>
    <n v="16.3"/>
    <d v="2026-02-01T00:00:00"/>
    <m/>
    <m/>
    <m/>
    <n v="28.25"/>
  </r>
  <r>
    <x v="404"/>
    <s v="POR"/>
    <s v="CLE"/>
    <s v="L"/>
    <d v="1899-12-31T05:39:00"/>
    <n v="8"/>
    <n v="15"/>
    <n v="0.53300000000000003"/>
    <n v="3"/>
    <n v="8"/>
    <n v="0.375"/>
    <n v="2"/>
    <n v="2"/>
    <n v="1"/>
    <n v="1"/>
    <n v="1"/>
    <n v="2"/>
    <n v="3"/>
    <n v="2"/>
    <n v="0"/>
    <n v="2"/>
    <n v="2"/>
    <n v="21"/>
    <n v="-5"/>
    <n v="16"/>
    <d v="2026-02-01T00:00:00"/>
    <m/>
    <m/>
    <m/>
    <n v="29.65"/>
  </r>
  <r>
    <x v="217"/>
    <s v="WAS"/>
    <s v="SAC"/>
    <s v="W"/>
    <d v="1899-12-31T06:10:00"/>
    <n v="6"/>
    <n v="15"/>
    <n v="0.4"/>
    <n v="4"/>
    <n v="8"/>
    <n v="0.5"/>
    <n v="2"/>
    <n v="2"/>
    <n v="1"/>
    <n v="3"/>
    <n v="3"/>
    <n v="6"/>
    <n v="6"/>
    <n v="1"/>
    <n v="0"/>
    <n v="1"/>
    <n v="3"/>
    <n v="18"/>
    <n v="8"/>
    <n v="15.9"/>
    <d v="2026-02-01T00:00:00"/>
    <m/>
    <m/>
    <m/>
    <n v="30.166666666666664"/>
  </r>
  <r>
    <x v="71"/>
    <s v="ORL"/>
    <s v="SAS"/>
    <s v="L"/>
    <d v="1899-12-31T11:04:00"/>
    <n v="6"/>
    <n v="12"/>
    <n v="0.5"/>
    <n v="1"/>
    <n v="1"/>
    <n v="1"/>
    <n v="6"/>
    <n v="8"/>
    <n v="0.75"/>
    <n v="2"/>
    <n v="8"/>
    <n v="10"/>
    <n v="4"/>
    <n v="1"/>
    <n v="0"/>
    <n v="4"/>
    <n v="1"/>
    <n v="19"/>
    <n v="-30"/>
    <n v="15.4"/>
    <d v="2026-02-01T00:00:00"/>
    <m/>
    <m/>
    <m/>
    <n v="35.066666666666663"/>
  </r>
  <r>
    <x v="513"/>
    <s v="WAS"/>
    <s v="SAC"/>
    <s v="W"/>
    <d v="1899-12-31T02:34:00"/>
    <n v="6"/>
    <n v="8"/>
    <n v="0.75"/>
    <n v="1"/>
    <n v="3"/>
    <n v="0.33300000000000002"/>
    <n v="0"/>
    <n v="0"/>
    <m/>
    <n v="2"/>
    <n v="5"/>
    <n v="7"/>
    <n v="2"/>
    <n v="2"/>
    <n v="1"/>
    <n v="1"/>
    <n v="2"/>
    <n v="13"/>
    <n v="6"/>
    <n v="15"/>
    <d v="2026-02-01T00:00:00"/>
    <m/>
    <m/>
    <m/>
    <n v="26.56666666666667"/>
  </r>
  <r>
    <x v="24"/>
    <s v="LAL"/>
    <s v="NYK"/>
    <s v="L"/>
    <d v="1899-12-31T08:06:00"/>
    <n v="6"/>
    <n v="6"/>
    <n v="1"/>
    <n v="0"/>
    <n v="0"/>
    <m/>
    <n v="1"/>
    <n v="1"/>
    <n v="1"/>
    <n v="4"/>
    <n v="1"/>
    <n v="5"/>
    <n v="1"/>
    <n v="1"/>
    <n v="0"/>
    <n v="0"/>
    <n v="3"/>
    <n v="13"/>
    <n v="-12"/>
    <n v="14.8"/>
    <d v="2026-02-01T00:00:00"/>
    <m/>
    <m/>
    <m/>
    <n v="32.099999999999994"/>
  </r>
  <r>
    <x v="343"/>
    <s v="DET"/>
    <s v="BRK"/>
    <s v="W"/>
    <d v="1899-12-30T19:37:00"/>
    <n v="6"/>
    <n v="9"/>
    <n v="0.66700000000000004"/>
    <n v="1"/>
    <n v="2"/>
    <n v="0.5"/>
    <n v="5"/>
    <n v="6"/>
    <n v="0.83299999999999996"/>
    <n v="0"/>
    <n v="4"/>
    <n v="4"/>
    <n v="1"/>
    <n v="0"/>
    <n v="0"/>
    <n v="0"/>
    <n v="2"/>
    <n v="18"/>
    <n v="6"/>
    <n v="14.8"/>
    <d v="2026-02-01T00:00:00"/>
    <m/>
    <m/>
    <m/>
    <n v="19.616666666666667"/>
  </r>
  <r>
    <x v="97"/>
    <s v="NYK"/>
    <s v="LAL"/>
    <s v="W"/>
    <d v="1899-12-31T12:42:00"/>
    <n v="4"/>
    <n v="15"/>
    <n v="0.26700000000000002"/>
    <n v="2"/>
    <n v="6"/>
    <n v="0.33300000000000002"/>
    <n v="2"/>
    <n v="2"/>
    <n v="1"/>
    <n v="1"/>
    <n v="6"/>
    <n v="7"/>
    <n v="13"/>
    <n v="1"/>
    <n v="0"/>
    <n v="1"/>
    <n v="0"/>
    <n v="12"/>
    <n v="11"/>
    <n v="14.7"/>
    <d v="2026-02-01T00:00:00"/>
    <m/>
    <m/>
    <m/>
    <n v="36.699999999999996"/>
  </r>
  <r>
    <x v="314"/>
    <s v="DEN"/>
    <s v="OKC"/>
    <s v="L"/>
    <d v="1899-12-31T05:22:00"/>
    <n v="6"/>
    <n v="9"/>
    <n v="0.66700000000000004"/>
    <n v="1"/>
    <n v="2"/>
    <n v="0.5"/>
    <n v="3"/>
    <n v="4"/>
    <n v="0.75"/>
    <n v="2"/>
    <n v="5"/>
    <n v="7"/>
    <n v="8"/>
    <n v="1"/>
    <n v="0"/>
    <n v="6"/>
    <n v="2"/>
    <n v="16"/>
    <n v="-7"/>
    <n v="14.4"/>
    <d v="2026-02-01T00:00:00"/>
    <m/>
    <m/>
    <m/>
    <n v="29.366666666666667"/>
  </r>
  <r>
    <x v="239"/>
    <s v="MIA"/>
    <s v="CHI"/>
    <s v="W"/>
    <d v="1899-12-30T21:14:00"/>
    <n v="3"/>
    <n v="7"/>
    <n v="0.42899999999999999"/>
    <n v="1"/>
    <n v="4"/>
    <n v="0.25"/>
    <n v="3"/>
    <n v="4"/>
    <n v="0.75"/>
    <n v="1"/>
    <n v="3"/>
    <n v="4"/>
    <n v="6"/>
    <n v="3"/>
    <n v="0"/>
    <n v="0"/>
    <n v="1"/>
    <n v="10"/>
    <n v="18"/>
    <n v="14.3"/>
    <d v="2026-02-01T00:00:00"/>
    <m/>
    <m/>
    <m/>
    <n v="21.233333333333334"/>
  </r>
  <r>
    <x v="112"/>
    <s v="MIA"/>
    <s v="CHI"/>
    <s v="W"/>
    <d v="1899-12-31T00:29:00"/>
    <n v="5"/>
    <n v="12"/>
    <n v="0.41699999999999998"/>
    <n v="1"/>
    <n v="4"/>
    <n v="0.25"/>
    <n v="3"/>
    <n v="3"/>
    <n v="1"/>
    <n v="1"/>
    <n v="2"/>
    <n v="3"/>
    <n v="4"/>
    <n v="1"/>
    <n v="3"/>
    <n v="0"/>
    <n v="2"/>
    <n v="14"/>
    <n v="31"/>
    <n v="14"/>
    <d v="2026-02-01T00:00:00"/>
    <m/>
    <m/>
    <m/>
    <n v="24.483333333333334"/>
  </r>
  <r>
    <x v="455"/>
    <s v="LAC"/>
    <s v="PHO"/>
    <s v="W"/>
    <d v="1899-12-30T23:55:00"/>
    <n v="7"/>
    <n v="12"/>
    <n v="0.58299999999999996"/>
    <n v="3"/>
    <n v="4"/>
    <n v="0.75"/>
    <n v="3"/>
    <n v="4"/>
    <n v="0.75"/>
    <n v="1"/>
    <n v="4"/>
    <n v="5"/>
    <n v="2"/>
    <n v="0"/>
    <n v="0"/>
    <n v="3"/>
    <n v="1"/>
    <n v="20"/>
    <n v="18"/>
    <n v="13.9"/>
    <d v="2026-02-01T00:00:00"/>
    <m/>
    <m/>
    <m/>
    <n v="23.916666666666668"/>
  </r>
  <r>
    <x v="249"/>
    <s v="CLE"/>
    <s v="POR"/>
    <s v="W"/>
    <d v="1899-12-31T05:30:00"/>
    <n v="7"/>
    <n v="12"/>
    <n v="0.58299999999999996"/>
    <n v="4"/>
    <n v="4"/>
    <n v="1"/>
    <n v="0"/>
    <n v="0"/>
    <m/>
    <n v="1"/>
    <n v="2"/>
    <n v="3"/>
    <n v="6"/>
    <n v="0"/>
    <n v="0"/>
    <n v="4"/>
    <n v="0"/>
    <n v="18"/>
    <n v="25"/>
    <n v="13.9"/>
    <d v="2026-02-01T00:00:00"/>
    <m/>
    <m/>
    <m/>
    <n v="29.5"/>
  </r>
  <r>
    <x v="204"/>
    <s v="TOR"/>
    <s v="UTA"/>
    <s v="W"/>
    <d v="1899-12-31T06:21:00"/>
    <n v="6"/>
    <n v="9"/>
    <n v="0.66700000000000004"/>
    <n v="4"/>
    <n v="7"/>
    <n v="0.57099999999999995"/>
    <n v="4"/>
    <n v="4"/>
    <n v="1"/>
    <n v="1"/>
    <n v="5"/>
    <n v="6"/>
    <n v="0"/>
    <n v="1"/>
    <n v="0"/>
    <n v="4"/>
    <n v="4"/>
    <n v="20"/>
    <n v="6"/>
    <n v="13.7"/>
    <d v="2026-02-01T00:00:00"/>
    <m/>
    <m/>
    <m/>
    <n v="30.35"/>
  </r>
  <r>
    <x v="60"/>
    <s v="MIA"/>
    <s v="CHI"/>
    <s v="W"/>
    <d v="1899-12-30T20:58:00"/>
    <n v="5"/>
    <n v="9"/>
    <n v="0.55600000000000005"/>
    <n v="3"/>
    <n v="5"/>
    <n v="0.6"/>
    <n v="0"/>
    <n v="0"/>
    <m/>
    <n v="0"/>
    <n v="2"/>
    <n v="2"/>
    <n v="6"/>
    <n v="2"/>
    <n v="0"/>
    <n v="1"/>
    <n v="2"/>
    <n v="13"/>
    <n v="34"/>
    <n v="13.7"/>
    <d v="2026-02-01T00:00:00"/>
    <m/>
    <m/>
    <m/>
    <n v="20.966666666666669"/>
  </r>
  <r>
    <x v="260"/>
    <s v="CLE"/>
    <s v="POR"/>
    <s v="W"/>
    <d v="1899-12-31T03:43:00"/>
    <n v="1"/>
    <n v="5"/>
    <n v="0.2"/>
    <n v="0"/>
    <n v="1"/>
    <n v="0"/>
    <n v="1"/>
    <n v="2"/>
    <n v="0.5"/>
    <n v="0"/>
    <n v="4"/>
    <n v="4"/>
    <n v="12"/>
    <n v="5"/>
    <n v="2"/>
    <n v="1"/>
    <n v="2"/>
    <n v="3"/>
    <n v="2"/>
    <n v="13.7"/>
    <d v="2026-02-01T00:00:00"/>
    <m/>
    <m/>
    <m/>
    <n v="27.716666666666669"/>
  </r>
  <r>
    <x v="105"/>
    <s v="BOS"/>
    <s v="MIL"/>
    <s v="W"/>
    <d v="1899-12-31T06:45:00"/>
    <n v="7"/>
    <n v="10"/>
    <n v="0.7"/>
    <n v="0"/>
    <n v="0"/>
    <m/>
    <n v="0"/>
    <n v="0"/>
    <m/>
    <n v="3"/>
    <n v="5"/>
    <n v="8"/>
    <n v="4"/>
    <n v="0"/>
    <n v="1"/>
    <n v="2"/>
    <n v="4"/>
    <n v="14"/>
    <n v="17"/>
    <n v="13.3"/>
    <d v="2026-02-01T00:00:00"/>
    <m/>
    <m/>
    <m/>
    <n v="30.75"/>
  </r>
  <r>
    <x v="422"/>
    <s v="WAS"/>
    <s v="SAC"/>
    <s v="W"/>
    <d v="1899-12-30T21:26:00"/>
    <n v="5"/>
    <n v="9"/>
    <n v="0.55600000000000005"/>
    <n v="0"/>
    <n v="1"/>
    <n v="0"/>
    <n v="5"/>
    <n v="5"/>
    <n v="1"/>
    <n v="0"/>
    <n v="1"/>
    <n v="1"/>
    <n v="3"/>
    <n v="2"/>
    <n v="0"/>
    <n v="1"/>
    <n v="3"/>
    <n v="15"/>
    <n v="-2"/>
    <n v="12.9"/>
    <d v="2026-02-01T00:00:00"/>
    <m/>
    <m/>
    <m/>
    <n v="21.433333333333334"/>
  </r>
  <r>
    <x v="494"/>
    <s v="DET"/>
    <s v="BRK"/>
    <s v="W"/>
    <d v="1899-12-30T14:48:00"/>
    <n v="4"/>
    <n v="6"/>
    <n v="0.66700000000000004"/>
    <n v="2"/>
    <n v="4"/>
    <n v="0.5"/>
    <n v="0"/>
    <n v="0"/>
    <m/>
    <n v="0"/>
    <n v="0"/>
    <n v="0"/>
    <n v="4"/>
    <n v="3"/>
    <n v="0"/>
    <n v="0"/>
    <n v="1"/>
    <n v="10"/>
    <n v="8"/>
    <n v="12.8"/>
    <d v="2026-02-01T00:00:00"/>
    <m/>
    <m/>
    <m/>
    <n v="14.8"/>
  </r>
  <r>
    <x v="148"/>
    <s v="DET"/>
    <s v="BRK"/>
    <s v="W"/>
    <d v="1899-12-30T19:45:00"/>
    <n v="2"/>
    <n v="4"/>
    <n v="0.5"/>
    <n v="1"/>
    <n v="2"/>
    <n v="0.5"/>
    <n v="6"/>
    <n v="6"/>
    <n v="1"/>
    <n v="0"/>
    <n v="2"/>
    <n v="2"/>
    <n v="3"/>
    <n v="1"/>
    <n v="0"/>
    <n v="0"/>
    <n v="0"/>
    <n v="11"/>
    <n v="33"/>
    <n v="12.7"/>
    <d v="2026-02-01T00:00:00"/>
    <m/>
    <m/>
    <m/>
    <n v="19.75"/>
  </r>
  <r>
    <x v="426"/>
    <s v="POR"/>
    <s v="CLE"/>
    <s v="L"/>
    <d v="1899-12-30T18:23:00"/>
    <n v="5"/>
    <n v="6"/>
    <n v="0.83299999999999996"/>
    <n v="0"/>
    <n v="0"/>
    <m/>
    <n v="0"/>
    <n v="0"/>
    <m/>
    <n v="4"/>
    <n v="8"/>
    <n v="12"/>
    <n v="2"/>
    <n v="0"/>
    <n v="1"/>
    <n v="2"/>
    <n v="1"/>
    <n v="10"/>
    <n v="-4"/>
    <n v="12.7"/>
    <d v="2026-02-01T00:00:00"/>
    <m/>
    <m/>
    <m/>
    <n v="18.383333333333333"/>
  </r>
  <r>
    <x v="451"/>
    <s v="SAS"/>
    <s v="ORL"/>
    <s v="W"/>
    <d v="1899-12-31T05:57:00"/>
    <n v="7"/>
    <n v="14"/>
    <n v="0.5"/>
    <n v="0"/>
    <n v="3"/>
    <n v="0"/>
    <n v="0"/>
    <n v="0"/>
    <m/>
    <n v="0"/>
    <n v="3"/>
    <n v="3"/>
    <n v="10"/>
    <n v="1"/>
    <n v="0"/>
    <n v="3"/>
    <n v="1"/>
    <n v="14"/>
    <n v="9"/>
    <n v="12.5"/>
    <d v="2026-02-01T00:00:00"/>
    <m/>
    <m/>
    <m/>
    <n v="29.949999999999996"/>
  </r>
  <r>
    <x v="48"/>
    <s v="TOR"/>
    <s v="UTA"/>
    <s v="W"/>
    <d v="1899-12-31T10:13:00"/>
    <n v="5"/>
    <n v="12"/>
    <n v="0.41699999999999998"/>
    <n v="1"/>
    <n v="3"/>
    <n v="0.33300000000000002"/>
    <n v="3"/>
    <n v="6"/>
    <n v="0.5"/>
    <n v="2"/>
    <n v="7"/>
    <n v="9"/>
    <n v="4"/>
    <n v="2"/>
    <n v="4"/>
    <n v="4"/>
    <n v="3"/>
    <n v="14"/>
    <n v="5"/>
    <n v="12.3"/>
    <d v="2026-02-01T00:00:00"/>
    <m/>
    <m/>
    <m/>
    <n v="34.216666666666669"/>
  </r>
  <r>
    <x v="33"/>
    <s v="OKC"/>
    <s v="DEN"/>
    <s v="W"/>
    <d v="1899-12-31T00:22:00"/>
    <n v="3"/>
    <n v="5"/>
    <n v="0.6"/>
    <n v="2"/>
    <n v="3"/>
    <n v="0.66700000000000004"/>
    <n v="0"/>
    <n v="0"/>
    <m/>
    <n v="2"/>
    <n v="3"/>
    <n v="5"/>
    <n v="4"/>
    <n v="3"/>
    <n v="1"/>
    <n v="1"/>
    <n v="3"/>
    <n v="8"/>
    <n v="7"/>
    <n v="12.3"/>
    <d v="2026-02-01T00:00:00"/>
    <m/>
    <m/>
    <m/>
    <n v="24.366666666666667"/>
  </r>
  <r>
    <x v="313"/>
    <s v="DEN"/>
    <s v="OKC"/>
    <s v="L"/>
    <d v="1899-12-31T11:06:00"/>
    <n v="4"/>
    <n v="16"/>
    <n v="0.25"/>
    <n v="1"/>
    <n v="8"/>
    <n v="0.125"/>
    <n v="3"/>
    <n v="4"/>
    <n v="0.75"/>
    <n v="0"/>
    <n v="5"/>
    <n v="5"/>
    <n v="12"/>
    <n v="1"/>
    <n v="1"/>
    <n v="1"/>
    <n v="1"/>
    <n v="12"/>
    <n v="-13"/>
    <n v="12.2"/>
    <d v="2026-02-01T00:00:00"/>
    <m/>
    <m/>
    <m/>
    <n v="35.099999999999994"/>
  </r>
  <r>
    <x v="274"/>
    <s v="SAC"/>
    <s v="WAS"/>
    <s v="L"/>
    <d v="1899-12-31T03:24:00"/>
    <n v="6"/>
    <n v="9"/>
    <n v="0.66700000000000004"/>
    <n v="1"/>
    <n v="1"/>
    <n v="1"/>
    <n v="1"/>
    <n v="2"/>
    <n v="0.5"/>
    <n v="3"/>
    <n v="3"/>
    <n v="6"/>
    <n v="1"/>
    <n v="1"/>
    <n v="2"/>
    <n v="2"/>
    <n v="4"/>
    <n v="14"/>
    <n v="-1"/>
    <n v="12.2"/>
    <d v="2026-02-01T00:00:00"/>
    <m/>
    <m/>
    <m/>
    <n v="27.4"/>
  </r>
  <r>
    <x v="152"/>
    <s v="POR"/>
    <s v="CLE"/>
    <s v="L"/>
    <d v="1899-12-31T02:58:00"/>
    <n v="3"/>
    <n v="10"/>
    <n v="0.3"/>
    <n v="1"/>
    <n v="3"/>
    <n v="0.33300000000000002"/>
    <n v="1"/>
    <n v="1"/>
    <n v="1"/>
    <n v="4"/>
    <n v="8"/>
    <n v="12"/>
    <n v="5"/>
    <n v="0"/>
    <n v="4"/>
    <n v="0"/>
    <n v="4"/>
    <n v="8"/>
    <n v="-13"/>
    <n v="12.1"/>
    <d v="2026-02-01T00:00:00"/>
    <m/>
    <m/>
    <m/>
    <n v="26.966666666666669"/>
  </r>
  <r>
    <x v="211"/>
    <s v="SAS"/>
    <s v="ORL"/>
    <s v="W"/>
    <d v="1899-12-31T03:37:00"/>
    <n v="6"/>
    <n v="12"/>
    <n v="0.5"/>
    <n v="1"/>
    <n v="5"/>
    <n v="0.2"/>
    <n v="2"/>
    <n v="4"/>
    <n v="0.5"/>
    <n v="0"/>
    <n v="6"/>
    <n v="6"/>
    <n v="5"/>
    <n v="1"/>
    <n v="1"/>
    <n v="2"/>
    <n v="3"/>
    <n v="15"/>
    <n v="9"/>
    <n v="12"/>
    <d v="2026-02-01T00:00:00"/>
    <m/>
    <m/>
    <m/>
    <n v="27.616666666666667"/>
  </r>
  <r>
    <x v="192"/>
    <s v="MIA"/>
    <s v="CHI"/>
    <s v="W"/>
    <d v="1899-12-30T18:24:00"/>
    <n v="8"/>
    <n v="15"/>
    <n v="0.53300000000000003"/>
    <n v="1"/>
    <n v="5"/>
    <n v="0.2"/>
    <n v="0"/>
    <n v="0"/>
    <m/>
    <n v="2"/>
    <n v="4"/>
    <n v="6"/>
    <n v="1"/>
    <n v="0"/>
    <n v="0"/>
    <n v="1"/>
    <n v="0"/>
    <n v="17"/>
    <n v="25"/>
    <n v="12"/>
    <d v="2026-02-01T00:00:00"/>
    <m/>
    <m/>
    <m/>
    <n v="18.400000000000002"/>
  </r>
  <r>
    <x v="21"/>
    <s v="OKC"/>
    <s v="DEN"/>
    <s v="W"/>
    <d v="1899-12-31T01:00:00"/>
    <n v="5"/>
    <n v="9"/>
    <n v="0.55600000000000005"/>
    <n v="3"/>
    <n v="6"/>
    <n v="0.5"/>
    <n v="1"/>
    <n v="2"/>
    <n v="0.5"/>
    <n v="1"/>
    <n v="5"/>
    <n v="6"/>
    <n v="0"/>
    <n v="2"/>
    <n v="1"/>
    <n v="1"/>
    <n v="3"/>
    <n v="14"/>
    <n v="6"/>
    <n v="12"/>
    <d v="2026-02-01T00:00:00"/>
    <m/>
    <m/>
    <m/>
    <n v="25"/>
  </r>
  <r>
    <x v="406"/>
    <s v="POR"/>
    <s v="CLE"/>
    <s v="L"/>
    <d v="1899-12-31T07:51:00"/>
    <n v="5"/>
    <n v="9"/>
    <n v="0.55600000000000005"/>
    <n v="3"/>
    <n v="7"/>
    <n v="0.42899999999999999"/>
    <n v="2"/>
    <n v="3"/>
    <n v="0.66700000000000004"/>
    <n v="1"/>
    <n v="4"/>
    <n v="5"/>
    <n v="2"/>
    <n v="2"/>
    <n v="0"/>
    <n v="3"/>
    <n v="2"/>
    <n v="15"/>
    <n v="-19"/>
    <n v="11.8"/>
    <d v="2026-02-01T00:00:00"/>
    <m/>
    <m/>
    <m/>
    <n v="31.85"/>
  </r>
  <r>
    <x v="160"/>
    <s v="TOR"/>
    <s v="UTA"/>
    <s v="W"/>
    <d v="1899-12-31T11:20:00"/>
    <n v="7"/>
    <n v="19"/>
    <n v="0.36799999999999999"/>
    <n v="1"/>
    <n v="5"/>
    <n v="0.2"/>
    <n v="4"/>
    <n v="4"/>
    <n v="1"/>
    <n v="0"/>
    <n v="5"/>
    <n v="5"/>
    <n v="3"/>
    <n v="1"/>
    <n v="1"/>
    <n v="2"/>
    <n v="1"/>
    <n v="19"/>
    <n v="-1"/>
    <n v="11.4"/>
    <d v="2026-02-01T00:00:00"/>
    <m/>
    <m/>
    <m/>
    <n v="35.333333333333336"/>
  </r>
  <r>
    <x v="104"/>
    <s v="NYK"/>
    <s v="LAL"/>
    <s v="W"/>
    <d v="1899-12-31T08:02:00"/>
    <n v="5"/>
    <n v="11"/>
    <n v="0.45500000000000002"/>
    <n v="0"/>
    <n v="1"/>
    <n v="0"/>
    <n v="1"/>
    <n v="2"/>
    <n v="0.5"/>
    <n v="5"/>
    <n v="8"/>
    <n v="13"/>
    <n v="4"/>
    <n v="2"/>
    <n v="0"/>
    <n v="3"/>
    <n v="3"/>
    <n v="11"/>
    <n v="23"/>
    <n v="11.4"/>
    <d v="2026-02-01T00:00:00"/>
    <m/>
    <m/>
    <m/>
    <n v="32.033333333333331"/>
  </r>
  <r>
    <x v="367"/>
    <s v="PHO"/>
    <s v="LAC"/>
    <s v="L"/>
    <d v="1899-12-30T23:35:00"/>
    <n v="4"/>
    <n v="9"/>
    <n v="0.44400000000000001"/>
    <n v="4"/>
    <n v="7"/>
    <n v="0.57099999999999995"/>
    <n v="0"/>
    <n v="0"/>
    <m/>
    <n v="1"/>
    <n v="5"/>
    <n v="6"/>
    <n v="1"/>
    <n v="2"/>
    <n v="0"/>
    <n v="0"/>
    <n v="3"/>
    <n v="12"/>
    <n v="-6"/>
    <n v="11"/>
    <d v="2026-02-01T00:00:00"/>
    <m/>
    <m/>
    <m/>
    <n v="23.583333333333332"/>
  </r>
  <r>
    <x v="110"/>
    <s v="MIL"/>
    <s v="BOS"/>
    <s v="L"/>
    <d v="1899-12-31T10:11:00"/>
    <n v="5"/>
    <n v="13"/>
    <n v="0.38500000000000001"/>
    <n v="2"/>
    <n v="4"/>
    <n v="0.5"/>
    <n v="4"/>
    <n v="6"/>
    <n v="0.66700000000000004"/>
    <n v="1"/>
    <n v="4"/>
    <n v="5"/>
    <n v="2"/>
    <n v="1"/>
    <n v="0"/>
    <n v="1"/>
    <n v="1"/>
    <n v="16"/>
    <n v="-1"/>
    <n v="11"/>
    <d v="2026-02-01T00:00:00"/>
    <m/>
    <m/>
    <m/>
    <n v="34.18333333333333"/>
  </r>
  <r>
    <x v="54"/>
    <s v="CLE"/>
    <s v="POR"/>
    <s v="W"/>
    <d v="1899-12-31T07:28:00"/>
    <n v="6"/>
    <n v="15"/>
    <n v="0.4"/>
    <n v="2"/>
    <n v="7"/>
    <n v="0.28599999999999998"/>
    <n v="0"/>
    <n v="0"/>
    <m/>
    <n v="0"/>
    <n v="0"/>
    <n v="0"/>
    <n v="9"/>
    <n v="2"/>
    <n v="1"/>
    <n v="3"/>
    <n v="3"/>
    <n v="14"/>
    <n v="6"/>
    <n v="10.7"/>
    <d v="2026-02-01T00:00:00"/>
    <m/>
    <m/>
    <m/>
    <n v="31.466666666666669"/>
  </r>
  <r>
    <x v="127"/>
    <s v="PHO"/>
    <s v="LAC"/>
    <s v="L"/>
    <d v="1899-12-31T10:37:00"/>
    <n v="7"/>
    <n v="20"/>
    <n v="0.35"/>
    <n v="4"/>
    <n v="6"/>
    <n v="0.66700000000000004"/>
    <n v="4"/>
    <n v="6"/>
    <n v="0.66700000000000004"/>
    <n v="1"/>
    <n v="4"/>
    <n v="5"/>
    <n v="1"/>
    <n v="0"/>
    <n v="0"/>
    <n v="0"/>
    <n v="5"/>
    <n v="22"/>
    <n v="-1"/>
    <n v="10.6"/>
    <d v="2026-02-01T00:00:00"/>
    <m/>
    <m/>
    <m/>
    <n v="34.616666666666667"/>
  </r>
  <r>
    <x v="373"/>
    <s v="DEN"/>
    <s v="OKC"/>
    <s v="L"/>
    <d v="1899-12-30T22:28:00"/>
    <n v="3"/>
    <n v="6"/>
    <n v="0.5"/>
    <n v="2"/>
    <n v="4"/>
    <n v="0.5"/>
    <n v="1"/>
    <n v="2"/>
    <n v="0.5"/>
    <n v="1"/>
    <n v="3"/>
    <n v="4"/>
    <n v="3"/>
    <n v="2"/>
    <n v="0"/>
    <n v="1"/>
    <n v="0"/>
    <n v="9"/>
    <n v="2"/>
    <n v="10.3"/>
    <d v="2026-02-01T00:00:00"/>
    <m/>
    <m/>
    <m/>
    <n v="22.466666666666669"/>
  </r>
  <r>
    <x v="5"/>
    <s v="OKC"/>
    <s v="DEN"/>
    <s v="W"/>
    <d v="1899-12-31T04:08:00"/>
    <n v="3"/>
    <n v="10"/>
    <n v="0.3"/>
    <n v="1"/>
    <n v="7"/>
    <n v="0.14299999999999999"/>
    <n v="7"/>
    <n v="8"/>
    <n v="0.875"/>
    <n v="0"/>
    <n v="4"/>
    <n v="4"/>
    <n v="1"/>
    <n v="0"/>
    <n v="3"/>
    <n v="1"/>
    <n v="2"/>
    <n v="14"/>
    <n v="10"/>
    <n v="10"/>
    <d v="2026-02-01T00:00:00"/>
    <m/>
    <m/>
    <m/>
    <n v="28.133333333333333"/>
  </r>
  <r>
    <x v="103"/>
    <s v="SAS"/>
    <s v="ORL"/>
    <s v="W"/>
    <d v="1899-12-31T01:12:00"/>
    <n v="5"/>
    <n v="9"/>
    <n v="0.55600000000000005"/>
    <n v="1"/>
    <n v="2"/>
    <n v="0.5"/>
    <n v="3"/>
    <n v="4"/>
    <n v="0.75"/>
    <n v="3"/>
    <n v="7"/>
    <n v="10"/>
    <n v="1"/>
    <n v="0"/>
    <n v="0"/>
    <n v="3"/>
    <n v="3"/>
    <n v="14"/>
    <n v="10"/>
    <n v="10"/>
    <d v="2026-02-01T00:00:00"/>
    <m/>
    <m/>
    <m/>
    <n v="25.200000000000003"/>
  </r>
  <r>
    <x v="126"/>
    <s v="SAS"/>
    <s v="ORL"/>
    <s v="W"/>
    <d v="1899-12-31T03:32:00"/>
    <n v="7"/>
    <n v="13"/>
    <n v="0.53800000000000003"/>
    <n v="2"/>
    <n v="5"/>
    <n v="0.4"/>
    <n v="0"/>
    <n v="0"/>
    <m/>
    <n v="0"/>
    <n v="2"/>
    <n v="2"/>
    <n v="3"/>
    <n v="0"/>
    <n v="0"/>
    <n v="2"/>
    <n v="1"/>
    <n v="16"/>
    <n v="17"/>
    <n v="10"/>
    <d v="2026-02-01T00:00:00"/>
    <m/>
    <m/>
    <m/>
    <n v="27.533333333333331"/>
  </r>
  <r>
    <x v="293"/>
    <s v="BRK"/>
    <s v="DET"/>
    <s v="L"/>
    <d v="1899-12-31T08:09:00"/>
    <n v="3"/>
    <n v="7"/>
    <n v="0.42899999999999999"/>
    <n v="1"/>
    <n v="3"/>
    <n v="0.33300000000000002"/>
    <n v="5"/>
    <n v="5"/>
    <n v="1"/>
    <n v="1"/>
    <n v="2"/>
    <n v="3"/>
    <n v="1"/>
    <n v="0"/>
    <n v="0"/>
    <n v="0"/>
    <n v="1"/>
    <n v="12"/>
    <n v="-30"/>
    <n v="9.9"/>
    <d v="2026-02-01T00:00:00"/>
    <m/>
    <m/>
    <m/>
    <n v="32.15"/>
  </r>
  <r>
    <x v="70"/>
    <s v="WAS"/>
    <s v="SAC"/>
    <s v="W"/>
    <d v="1899-12-30T17:50:00"/>
    <n v="5"/>
    <n v="8"/>
    <n v="0.625"/>
    <n v="2"/>
    <n v="3"/>
    <n v="0.66700000000000004"/>
    <n v="1"/>
    <n v="2"/>
    <n v="0.5"/>
    <n v="0"/>
    <n v="1"/>
    <n v="1"/>
    <n v="3"/>
    <n v="0"/>
    <n v="0"/>
    <n v="2"/>
    <n v="0"/>
    <n v="13"/>
    <n v="-4"/>
    <n v="9.4"/>
    <d v="2026-02-01T00:00:00"/>
    <m/>
    <m/>
    <m/>
    <n v="17.833333333333336"/>
  </r>
  <r>
    <x v="448"/>
    <s v="CLE"/>
    <s v="POR"/>
    <s v="W"/>
    <d v="1899-12-30T21:28:00"/>
    <n v="5"/>
    <n v="8"/>
    <n v="0.625"/>
    <n v="0"/>
    <n v="2"/>
    <n v="0"/>
    <n v="2"/>
    <n v="2"/>
    <n v="1"/>
    <n v="0"/>
    <n v="1"/>
    <n v="1"/>
    <n v="0"/>
    <n v="1"/>
    <n v="0"/>
    <n v="0"/>
    <n v="1"/>
    <n v="12"/>
    <n v="-7"/>
    <n v="9.3000000000000007"/>
    <d v="2026-02-01T00:00:00"/>
    <m/>
    <m/>
    <m/>
    <n v="21.466666666666669"/>
  </r>
  <r>
    <x v="485"/>
    <s v="CHI"/>
    <s v="MIA"/>
    <s v="L"/>
    <d v="1899-12-30T11:01:00"/>
    <n v="2"/>
    <n v="5"/>
    <n v="0.4"/>
    <n v="1"/>
    <n v="2"/>
    <n v="0.5"/>
    <n v="4"/>
    <n v="6"/>
    <n v="0.66700000000000004"/>
    <n v="2"/>
    <n v="2"/>
    <n v="4"/>
    <n v="1"/>
    <n v="1"/>
    <n v="1"/>
    <n v="0"/>
    <n v="2"/>
    <n v="9"/>
    <n v="1"/>
    <n v="9.1"/>
    <d v="2026-02-01T00:00:00"/>
    <m/>
    <m/>
    <m/>
    <n v="11.016666666666666"/>
  </r>
  <r>
    <x v="196"/>
    <s v="SAC"/>
    <s v="WAS"/>
    <s v="L"/>
    <d v="1899-12-31T04:57:00"/>
    <n v="1"/>
    <n v="3"/>
    <n v="0.33300000000000002"/>
    <n v="0"/>
    <n v="0"/>
    <m/>
    <n v="4"/>
    <n v="4"/>
    <n v="1"/>
    <n v="2"/>
    <n v="1"/>
    <n v="3"/>
    <n v="4"/>
    <n v="2"/>
    <n v="0"/>
    <n v="1"/>
    <n v="2"/>
    <n v="6"/>
    <n v="-5"/>
    <n v="9"/>
    <d v="2026-02-01T00:00:00"/>
    <m/>
    <m/>
    <m/>
    <n v="28.950000000000003"/>
  </r>
  <r>
    <x v="269"/>
    <s v="ORL"/>
    <s v="SAS"/>
    <s v="L"/>
    <d v="1899-12-30T14:46:00"/>
    <n v="4"/>
    <n v="6"/>
    <n v="0.66700000000000004"/>
    <n v="1"/>
    <n v="2"/>
    <n v="0.5"/>
    <n v="0"/>
    <n v="0"/>
    <m/>
    <n v="1"/>
    <n v="0"/>
    <n v="1"/>
    <n v="1"/>
    <n v="2"/>
    <n v="0"/>
    <n v="0"/>
    <n v="2"/>
    <n v="9"/>
    <n v="11"/>
    <n v="9"/>
    <d v="2026-02-01T00:00:00"/>
    <m/>
    <m/>
    <m/>
    <n v="14.766666666666667"/>
  </r>
  <r>
    <x v="299"/>
    <s v="CHI"/>
    <s v="MIA"/>
    <s v="L"/>
    <d v="1899-12-31T03:35:00"/>
    <n v="3"/>
    <n v="7"/>
    <n v="0.42899999999999999"/>
    <n v="2"/>
    <n v="3"/>
    <n v="0.66700000000000004"/>
    <n v="0"/>
    <n v="1"/>
    <n v="0"/>
    <n v="2"/>
    <n v="4"/>
    <n v="6"/>
    <n v="3"/>
    <n v="1"/>
    <n v="1"/>
    <n v="1"/>
    <n v="1"/>
    <n v="8"/>
    <n v="-5"/>
    <n v="8.9"/>
    <d v="2026-02-01T00:00:00"/>
    <m/>
    <m/>
    <m/>
    <n v="27.583333333333336"/>
  </r>
  <r>
    <x v="189"/>
    <s v="SAS"/>
    <s v="ORL"/>
    <s v="W"/>
    <d v="1899-12-31T06:59:00"/>
    <n v="3"/>
    <n v="7"/>
    <n v="0.42899999999999999"/>
    <n v="2"/>
    <n v="6"/>
    <n v="0.33300000000000002"/>
    <n v="3"/>
    <n v="3"/>
    <n v="1"/>
    <n v="0"/>
    <n v="8"/>
    <n v="8"/>
    <n v="1"/>
    <n v="0"/>
    <n v="0"/>
    <n v="0"/>
    <n v="4"/>
    <n v="11"/>
    <n v="23"/>
    <n v="8.8000000000000007"/>
    <d v="2026-02-01T00:00:00"/>
    <m/>
    <m/>
    <m/>
    <n v="30.983333333333334"/>
  </r>
  <r>
    <x v="517"/>
    <s v="CHI"/>
    <s v="MIA"/>
    <s v="L"/>
    <d v="1899-12-31T02:42:00"/>
    <n v="1"/>
    <n v="4"/>
    <n v="0.25"/>
    <n v="0"/>
    <n v="3"/>
    <n v="0"/>
    <n v="4"/>
    <n v="4"/>
    <n v="1"/>
    <n v="1"/>
    <n v="5"/>
    <n v="6"/>
    <n v="6"/>
    <n v="0"/>
    <n v="0"/>
    <n v="1"/>
    <n v="1"/>
    <n v="6"/>
    <n v="2"/>
    <n v="8.6"/>
    <d v="2026-02-01T00:00:00"/>
    <m/>
    <m/>
    <m/>
    <n v="26.700000000000003"/>
  </r>
  <r>
    <x v="180"/>
    <s v="PHO"/>
    <s v="LAC"/>
    <s v="L"/>
    <d v="1899-12-31T03:04:00"/>
    <n v="4"/>
    <n v="13"/>
    <n v="0.308"/>
    <n v="4"/>
    <n v="10"/>
    <n v="0.4"/>
    <n v="0"/>
    <n v="0"/>
    <m/>
    <n v="1"/>
    <n v="3"/>
    <n v="4"/>
    <n v="2"/>
    <n v="1"/>
    <n v="0"/>
    <n v="0"/>
    <n v="0"/>
    <n v="12"/>
    <n v="-15"/>
    <n v="8.5"/>
    <d v="2026-02-01T00:00:00"/>
    <m/>
    <m/>
    <m/>
    <n v="27.066666666666666"/>
  </r>
  <r>
    <x v="286"/>
    <s v="UTA"/>
    <s v="TOR"/>
    <s v="L"/>
    <d v="1899-12-30T20:22:00"/>
    <n v="4"/>
    <n v="5"/>
    <n v="0.8"/>
    <n v="1"/>
    <n v="1"/>
    <n v="1"/>
    <n v="1"/>
    <n v="2"/>
    <n v="0.5"/>
    <n v="1"/>
    <n v="1"/>
    <n v="2"/>
    <n v="0"/>
    <n v="1"/>
    <n v="0"/>
    <n v="0"/>
    <n v="3"/>
    <n v="10"/>
    <n v="-1"/>
    <n v="8.5"/>
    <d v="2026-02-01T00:00:00"/>
    <m/>
    <m/>
    <m/>
    <n v="20.366666666666667"/>
  </r>
  <r>
    <x v="318"/>
    <s v="DEN"/>
    <s v="OKC"/>
    <s v="L"/>
    <d v="1899-12-30T13:19:00"/>
    <n v="6"/>
    <n v="11"/>
    <n v="0.54500000000000004"/>
    <n v="1"/>
    <n v="2"/>
    <n v="0.5"/>
    <n v="0"/>
    <n v="0"/>
    <m/>
    <n v="2"/>
    <n v="1"/>
    <n v="3"/>
    <n v="2"/>
    <n v="0"/>
    <n v="1"/>
    <n v="2"/>
    <n v="3"/>
    <n v="13"/>
    <n v="-8"/>
    <n v="8.3000000000000007"/>
    <d v="2026-02-01T00:00:00"/>
    <m/>
    <m/>
    <m/>
    <n v="13.316666666666666"/>
  </r>
  <r>
    <x v="261"/>
    <s v="LAC"/>
    <s v="PHO"/>
    <s v="W"/>
    <d v="1899-12-31T07:13:00"/>
    <n v="5"/>
    <n v="9"/>
    <n v="0.55600000000000005"/>
    <n v="2"/>
    <n v="4"/>
    <n v="0.5"/>
    <n v="0"/>
    <n v="0"/>
    <m/>
    <n v="0"/>
    <n v="2"/>
    <n v="2"/>
    <n v="4"/>
    <n v="0"/>
    <n v="0"/>
    <n v="2"/>
    <n v="3"/>
    <n v="12"/>
    <n v="16"/>
    <n v="7.9"/>
    <d v="2026-02-01T00:00:00"/>
    <m/>
    <m/>
    <m/>
    <n v="31.216666666666665"/>
  </r>
  <r>
    <x v="115"/>
    <s v="MIA"/>
    <s v="CHI"/>
    <s v="W"/>
    <d v="1899-12-30T19:15:00"/>
    <n v="6"/>
    <n v="15"/>
    <n v="0.4"/>
    <n v="1"/>
    <n v="3"/>
    <n v="0.33300000000000002"/>
    <n v="1"/>
    <n v="1"/>
    <n v="1"/>
    <n v="0"/>
    <n v="5"/>
    <n v="5"/>
    <n v="1"/>
    <n v="0"/>
    <n v="0"/>
    <n v="0"/>
    <n v="1"/>
    <n v="14"/>
    <n v="9"/>
    <n v="7.7"/>
    <d v="2026-02-01T00:00:00"/>
    <m/>
    <m/>
    <m/>
    <n v="19.25"/>
  </r>
  <r>
    <x v="396"/>
    <s v="ORL"/>
    <s v="SAS"/>
    <s v="L"/>
    <d v="1899-12-30T13:16:00"/>
    <n v="3"/>
    <n v="5"/>
    <n v="0.6"/>
    <n v="0"/>
    <n v="2"/>
    <n v="0"/>
    <n v="1"/>
    <n v="1"/>
    <n v="1"/>
    <n v="1"/>
    <n v="1"/>
    <n v="2"/>
    <n v="2"/>
    <n v="1"/>
    <n v="0"/>
    <n v="0"/>
    <n v="1"/>
    <n v="7"/>
    <n v="23"/>
    <n v="7.7"/>
    <d v="2026-02-01T00:00:00"/>
    <m/>
    <m/>
    <m/>
    <n v="13.266666666666667"/>
  </r>
  <r>
    <x v="233"/>
    <s v="POR"/>
    <s v="CLE"/>
    <s v="L"/>
    <d v="1899-12-31T07:46:00"/>
    <n v="9"/>
    <n v="21"/>
    <n v="0.42899999999999999"/>
    <n v="2"/>
    <n v="8"/>
    <n v="0.25"/>
    <n v="0"/>
    <n v="0"/>
    <m/>
    <n v="0"/>
    <n v="2"/>
    <n v="2"/>
    <n v="3"/>
    <n v="0"/>
    <n v="0"/>
    <n v="4"/>
    <n v="0"/>
    <n v="20"/>
    <n v="-24"/>
    <n v="7.6"/>
    <d v="2026-02-01T00:00:00"/>
    <m/>
    <m/>
    <m/>
    <n v="31.766666666666666"/>
  </r>
  <r>
    <x v="278"/>
    <s v="DET"/>
    <s v="BRK"/>
    <s v="W"/>
    <d v="1899-12-30T18:59:00"/>
    <n v="3"/>
    <n v="3"/>
    <n v="1"/>
    <n v="2"/>
    <n v="2"/>
    <n v="1"/>
    <n v="0"/>
    <n v="0"/>
    <m/>
    <n v="0"/>
    <n v="3"/>
    <n v="3"/>
    <n v="1"/>
    <n v="0"/>
    <n v="0"/>
    <n v="1"/>
    <n v="1"/>
    <n v="8"/>
    <n v="17"/>
    <n v="7.3"/>
    <d v="2026-02-01T00:00:00"/>
    <m/>
    <m/>
    <m/>
    <n v="18.983333333333334"/>
  </r>
  <r>
    <x v="91"/>
    <s v="BRK"/>
    <s v="DET"/>
    <s v="L"/>
    <d v="1899-12-30T17:24:00"/>
    <n v="5"/>
    <n v="9"/>
    <n v="0.55600000000000005"/>
    <n v="0"/>
    <n v="0"/>
    <m/>
    <n v="0"/>
    <n v="0"/>
    <m/>
    <n v="2"/>
    <n v="0"/>
    <n v="2"/>
    <n v="1"/>
    <n v="1"/>
    <n v="0"/>
    <n v="1"/>
    <n v="2"/>
    <n v="10"/>
    <n v="-32"/>
    <n v="7"/>
    <d v="2026-02-01T00:00:00"/>
    <m/>
    <m/>
    <m/>
    <n v="17.399999999999999"/>
  </r>
  <r>
    <x v="52"/>
    <s v="POR"/>
    <s v="CLE"/>
    <s v="L"/>
    <d v="1899-12-31T04:10:00"/>
    <n v="5"/>
    <n v="13"/>
    <n v="0.38500000000000001"/>
    <n v="1"/>
    <n v="4"/>
    <n v="0.25"/>
    <n v="4"/>
    <n v="6"/>
    <n v="0.66700000000000004"/>
    <n v="0"/>
    <n v="2"/>
    <n v="2"/>
    <n v="1"/>
    <n v="1"/>
    <n v="0"/>
    <n v="2"/>
    <n v="1"/>
    <n v="15"/>
    <n v="-1"/>
    <n v="7"/>
    <d v="2026-02-01T00:00:00"/>
    <m/>
    <m/>
    <m/>
    <n v="28.166666666666668"/>
  </r>
  <r>
    <x v="267"/>
    <s v="WAS"/>
    <s v="SAC"/>
    <s v="W"/>
    <d v="1899-12-31T03:18:00"/>
    <n v="7"/>
    <n v="13"/>
    <n v="0.53800000000000003"/>
    <n v="2"/>
    <n v="5"/>
    <n v="0.4"/>
    <n v="1"/>
    <n v="2"/>
    <n v="0.5"/>
    <n v="1"/>
    <n v="0"/>
    <n v="1"/>
    <n v="4"/>
    <n v="1"/>
    <n v="0"/>
    <n v="7"/>
    <n v="2"/>
    <n v="17"/>
    <n v="8"/>
    <n v="7"/>
    <d v="2026-02-01T00:00:00"/>
    <m/>
    <m/>
    <m/>
    <n v="27.299999999999997"/>
  </r>
  <r>
    <x v="340"/>
    <s v="MIA"/>
    <s v="CHI"/>
    <s v="W"/>
    <d v="1899-12-30T12:00:00"/>
    <n v="3"/>
    <n v="5"/>
    <n v="0.6"/>
    <n v="1"/>
    <n v="2"/>
    <n v="0.5"/>
    <n v="2"/>
    <n v="2"/>
    <n v="1"/>
    <n v="2"/>
    <n v="2"/>
    <n v="4"/>
    <n v="1"/>
    <n v="0"/>
    <n v="0"/>
    <n v="2"/>
    <n v="1"/>
    <n v="9"/>
    <n v="4"/>
    <n v="7"/>
    <d v="2026-02-01T00:00:00"/>
    <m/>
    <m/>
    <m/>
    <n v="12"/>
  </r>
  <r>
    <x v="465"/>
    <s v="CHI"/>
    <s v="MIA"/>
    <s v="L"/>
    <d v="1899-12-31T05:30:00"/>
    <n v="4"/>
    <n v="13"/>
    <n v="0.308"/>
    <n v="0"/>
    <n v="6"/>
    <n v="0"/>
    <n v="8"/>
    <n v="8"/>
    <n v="1"/>
    <n v="0"/>
    <n v="4"/>
    <n v="4"/>
    <n v="3"/>
    <n v="0"/>
    <n v="0"/>
    <n v="4"/>
    <n v="2"/>
    <n v="16"/>
    <n v="-42"/>
    <n v="7"/>
    <d v="2026-02-01T00:00:00"/>
    <m/>
    <m/>
    <m/>
    <n v="29.5"/>
  </r>
  <r>
    <x v="179"/>
    <s v="PHO"/>
    <s v="LAC"/>
    <s v="L"/>
    <d v="1899-12-30T23:35:00"/>
    <n v="3"/>
    <n v="6"/>
    <n v="0.5"/>
    <n v="0"/>
    <n v="0"/>
    <m/>
    <n v="1"/>
    <n v="2"/>
    <n v="0.5"/>
    <n v="3"/>
    <n v="4"/>
    <n v="7"/>
    <n v="4"/>
    <n v="0"/>
    <n v="1"/>
    <n v="1"/>
    <n v="6"/>
    <n v="7"/>
    <n v="-1"/>
    <n v="7"/>
    <d v="2026-02-01T00:00:00"/>
    <m/>
    <m/>
    <m/>
    <n v="23.583333333333332"/>
  </r>
  <r>
    <x v="175"/>
    <s v="UTA"/>
    <s v="TOR"/>
    <s v="L"/>
    <d v="1899-12-31T08:43:00"/>
    <n v="3"/>
    <n v="11"/>
    <n v="0.27300000000000002"/>
    <n v="1"/>
    <n v="3"/>
    <n v="0.33300000000000002"/>
    <n v="4"/>
    <n v="7"/>
    <n v="0.57099999999999995"/>
    <n v="4"/>
    <n v="9"/>
    <n v="13"/>
    <n v="1"/>
    <n v="1"/>
    <n v="3"/>
    <n v="5"/>
    <n v="2"/>
    <n v="11"/>
    <n v="-7"/>
    <n v="6.8"/>
    <d v="2026-02-01T00:00:00"/>
    <m/>
    <m/>
    <m/>
    <n v="32.716666666666669"/>
  </r>
  <r>
    <x v="374"/>
    <s v="DEN"/>
    <s v="OKC"/>
    <s v="L"/>
    <d v="1899-12-30T18:07:00"/>
    <n v="3"/>
    <n v="3"/>
    <n v="1"/>
    <n v="1"/>
    <n v="1"/>
    <n v="1"/>
    <n v="0"/>
    <n v="0"/>
    <m/>
    <n v="1"/>
    <n v="1"/>
    <n v="2"/>
    <n v="1"/>
    <n v="0"/>
    <n v="0"/>
    <n v="1"/>
    <n v="0"/>
    <n v="7"/>
    <n v="-9"/>
    <n v="6.8"/>
    <d v="2026-02-01T00:00:00"/>
    <m/>
    <m/>
    <m/>
    <n v="18.116666666666667"/>
  </r>
  <r>
    <x v="514"/>
    <s v="SAC"/>
    <s v="WAS"/>
    <s v="L"/>
    <d v="1899-12-30T18:59:00"/>
    <n v="0"/>
    <n v="2"/>
    <n v="0"/>
    <n v="0"/>
    <n v="0"/>
    <m/>
    <n v="2"/>
    <n v="2"/>
    <n v="1"/>
    <n v="1"/>
    <n v="1"/>
    <n v="2"/>
    <n v="5"/>
    <n v="2"/>
    <n v="0"/>
    <n v="0"/>
    <n v="1"/>
    <n v="2"/>
    <n v="-3"/>
    <n v="6.7"/>
    <d v="2026-02-01T00:00:00"/>
    <m/>
    <m/>
    <m/>
    <n v="18.983333333333334"/>
  </r>
  <r>
    <x v="153"/>
    <s v="CLE"/>
    <s v="POR"/>
    <s v="W"/>
    <d v="1899-12-31T02:25:00"/>
    <n v="2"/>
    <n v="5"/>
    <n v="0.4"/>
    <n v="2"/>
    <n v="4"/>
    <n v="0.5"/>
    <n v="0"/>
    <n v="0"/>
    <m/>
    <n v="0"/>
    <n v="3"/>
    <n v="3"/>
    <n v="1"/>
    <n v="3"/>
    <n v="0"/>
    <n v="0"/>
    <n v="3"/>
    <n v="6"/>
    <n v="32"/>
    <n v="6.7"/>
    <d v="2026-02-01T00:00:00"/>
    <m/>
    <m/>
    <m/>
    <n v="26.416666666666664"/>
  </r>
  <r>
    <x v="418"/>
    <s v="WAS"/>
    <s v="SAC"/>
    <s v="W"/>
    <d v="1899-12-30T16:02:00"/>
    <n v="3"/>
    <n v="7"/>
    <n v="0.42899999999999999"/>
    <n v="1"/>
    <n v="3"/>
    <n v="0.33300000000000002"/>
    <n v="1"/>
    <n v="2"/>
    <n v="0.5"/>
    <n v="2"/>
    <n v="4"/>
    <n v="6"/>
    <n v="0"/>
    <n v="1"/>
    <n v="0"/>
    <n v="0"/>
    <n v="2"/>
    <n v="8"/>
    <n v="2"/>
    <n v="6.7"/>
    <d v="2026-02-01T00:00:00"/>
    <m/>
    <m/>
    <m/>
    <n v="16.033333333333331"/>
  </r>
  <r>
    <x v="174"/>
    <s v="LAC"/>
    <s v="PHO"/>
    <s v="W"/>
    <d v="1899-12-30T20:46:00"/>
    <n v="3"/>
    <n v="7"/>
    <n v="0.42899999999999999"/>
    <n v="1"/>
    <n v="2"/>
    <n v="0.5"/>
    <n v="1"/>
    <n v="1"/>
    <n v="1"/>
    <n v="1"/>
    <n v="0"/>
    <n v="1"/>
    <n v="3"/>
    <n v="0"/>
    <n v="1"/>
    <n v="0"/>
    <n v="3"/>
    <n v="8"/>
    <n v="19"/>
    <n v="6.6"/>
    <d v="2026-02-01T00:00:00"/>
    <m/>
    <m/>
    <m/>
    <n v="20.766666666666666"/>
  </r>
  <r>
    <x v="46"/>
    <s v="CHI"/>
    <s v="MIA"/>
    <s v="L"/>
    <d v="1899-12-30T22:10:00"/>
    <n v="5"/>
    <n v="12"/>
    <n v="0.41699999999999998"/>
    <n v="0"/>
    <n v="3"/>
    <n v="0"/>
    <n v="2"/>
    <n v="2"/>
    <n v="1"/>
    <n v="2"/>
    <n v="0"/>
    <n v="2"/>
    <n v="1"/>
    <n v="1"/>
    <n v="0"/>
    <n v="1"/>
    <n v="3"/>
    <n v="12"/>
    <n v="-37"/>
    <n v="6.5"/>
    <d v="2026-02-01T00:00:00"/>
    <m/>
    <m/>
    <m/>
    <n v="22.166666666666668"/>
  </r>
  <r>
    <x v="403"/>
    <s v="TOR"/>
    <s v="UTA"/>
    <s v="W"/>
    <d v="1899-12-30T17:48:00"/>
    <n v="1"/>
    <n v="3"/>
    <n v="0.33300000000000002"/>
    <n v="0"/>
    <n v="2"/>
    <n v="0"/>
    <n v="5"/>
    <n v="5"/>
    <n v="1"/>
    <n v="1"/>
    <n v="0"/>
    <n v="1"/>
    <n v="1"/>
    <n v="1"/>
    <n v="0"/>
    <n v="0"/>
    <n v="3"/>
    <n v="7"/>
    <n v="-3"/>
    <n v="6.5"/>
    <d v="2026-02-01T00:00:00"/>
    <m/>
    <m/>
    <m/>
    <n v="17.8"/>
  </r>
  <r>
    <x v="360"/>
    <s v="BOS"/>
    <s v="MIL"/>
    <s v="W"/>
    <d v="1899-12-30T19:49:00"/>
    <n v="2"/>
    <n v="6"/>
    <n v="0.33300000000000002"/>
    <n v="0"/>
    <n v="3"/>
    <n v="0"/>
    <n v="2"/>
    <n v="3"/>
    <n v="0.66700000000000004"/>
    <n v="5"/>
    <n v="0"/>
    <n v="5"/>
    <n v="3"/>
    <n v="0"/>
    <n v="1"/>
    <n v="1"/>
    <n v="3"/>
    <n v="6"/>
    <n v="8"/>
    <n v="6.3"/>
    <d v="2026-02-01T00:00:00"/>
    <m/>
    <m/>
    <m/>
    <n v="19.816666666666666"/>
  </r>
  <r>
    <x v="302"/>
    <s v="WAS"/>
    <s v="SAC"/>
    <s v="W"/>
    <d v="1899-12-30T12:59:00"/>
    <n v="2"/>
    <n v="4"/>
    <n v="0.5"/>
    <n v="0"/>
    <n v="0"/>
    <m/>
    <n v="1"/>
    <n v="2"/>
    <n v="0.5"/>
    <n v="2"/>
    <n v="5"/>
    <n v="7"/>
    <n v="3"/>
    <n v="0"/>
    <n v="0"/>
    <n v="1"/>
    <n v="1"/>
    <n v="5"/>
    <n v="4"/>
    <n v="6.2"/>
    <d v="2026-02-01T00:00:00"/>
    <m/>
    <m/>
    <m/>
    <n v="12.983333333333333"/>
  </r>
  <r>
    <x v="134"/>
    <s v="BOS"/>
    <s v="MIL"/>
    <s v="W"/>
    <d v="1899-12-31T02:39:00"/>
    <n v="2"/>
    <n v="8"/>
    <n v="0.25"/>
    <n v="1"/>
    <n v="4"/>
    <n v="0.25"/>
    <n v="2"/>
    <n v="2"/>
    <n v="1"/>
    <n v="0"/>
    <n v="3"/>
    <n v="3"/>
    <n v="5"/>
    <n v="0"/>
    <n v="0"/>
    <n v="0"/>
    <n v="1"/>
    <n v="7"/>
    <n v="10"/>
    <n v="6.2"/>
    <d v="2026-02-01T00:00:00"/>
    <m/>
    <m/>
    <m/>
    <n v="26.65"/>
  </r>
  <r>
    <x v="309"/>
    <s v="DET"/>
    <s v="BRK"/>
    <s v="W"/>
    <d v="1899-12-30T21:49:00"/>
    <n v="3"/>
    <n v="8"/>
    <n v="0.375"/>
    <n v="2"/>
    <n v="5"/>
    <n v="0.4"/>
    <n v="0"/>
    <n v="0"/>
    <m/>
    <n v="0"/>
    <n v="3"/>
    <n v="3"/>
    <n v="1"/>
    <n v="1"/>
    <n v="0"/>
    <n v="0"/>
    <n v="0"/>
    <n v="8"/>
    <n v="41"/>
    <n v="6.2"/>
    <d v="2026-02-01T00:00:00"/>
    <m/>
    <m/>
    <m/>
    <n v="21.816666666666666"/>
  </r>
  <r>
    <x v="136"/>
    <s v="PHO"/>
    <s v="LAC"/>
    <s v="L"/>
    <d v="1899-12-31T09:57:00"/>
    <n v="3"/>
    <n v="8"/>
    <n v="0.375"/>
    <n v="3"/>
    <n v="8"/>
    <n v="0.375"/>
    <n v="0"/>
    <n v="0"/>
    <m/>
    <n v="0"/>
    <n v="4"/>
    <n v="4"/>
    <n v="3"/>
    <n v="0"/>
    <n v="0"/>
    <n v="1"/>
    <n v="2"/>
    <n v="9"/>
    <n v="-4"/>
    <n v="6.1"/>
    <d v="2026-02-01T00:00:00"/>
    <m/>
    <m/>
    <m/>
    <n v="33.950000000000003"/>
  </r>
  <r>
    <x v="17"/>
    <s v="LAL"/>
    <s v="NYK"/>
    <s v="L"/>
    <d v="1899-12-31T05:00:00"/>
    <n v="5"/>
    <n v="11"/>
    <n v="0.45500000000000002"/>
    <n v="1"/>
    <n v="5"/>
    <n v="0.2"/>
    <n v="0"/>
    <n v="0"/>
    <m/>
    <n v="0"/>
    <n v="3"/>
    <n v="3"/>
    <n v="1"/>
    <n v="0"/>
    <n v="0"/>
    <n v="1"/>
    <n v="0"/>
    <n v="11"/>
    <n v="-1"/>
    <n v="5.9"/>
    <d v="2026-02-01T00:00:00"/>
    <m/>
    <m/>
    <m/>
    <n v="29"/>
  </r>
  <r>
    <x v="368"/>
    <s v="CHI"/>
    <s v="MIA"/>
    <s v="L"/>
    <d v="1899-12-30T22:31:00"/>
    <n v="3"/>
    <n v="11"/>
    <n v="0.27300000000000002"/>
    <n v="2"/>
    <n v="5"/>
    <n v="0.4"/>
    <n v="2"/>
    <n v="2"/>
    <n v="1"/>
    <n v="2"/>
    <n v="1"/>
    <n v="3"/>
    <n v="0"/>
    <n v="1"/>
    <n v="0"/>
    <n v="0"/>
    <n v="1"/>
    <n v="10"/>
    <n v="-11"/>
    <n v="5.8"/>
    <d v="2026-02-01T00:00:00"/>
    <m/>
    <m/>
    <m/>
    <n v="22.516666666666666"/>
  </r>
  <r>
    <x v="59"/>
    <s v="NYK"/>
    <s v="LAL"/>
    <s v="W"/>
    <d v="1899-12-31T06:08:00"/>
    <n v="5"/>
    <n v="12"/>
    <n v="0.41699999999999998"/>
    <n v="0"/>
    <n v="6"/>
    <n v="0"/>
    <n v="0"/>
    <n v="0"/>
    <m/>
    <n v="0"/>
    <n v="0"/>
    <n v="0"/>
    <n v="2"/>
    <n v="1"/>
    <n v="0"/>
    <n v="0"/>
    <n v="1"/>
    <n v="10"/>
    <n v="3"/>
    <n v="5.6"/>
    <d v="2026-02-01T00:00:00"/>
    <m/>
    <m/>
    <m/>
    <n v="30.133333333333333"/>
  </r>
  <r>
    <x v="171"/>
    <s v="UTA"/>
    <s v="TOR"/>
    <s v="L"/>
    <d v="1899-12-30T09:25:00"/>
    <n v="2"/>
    <n v="4"/>
    <n v="0.5"/>
    <n v="0"/>
    <n v="1"/>
    <n v="0"/>
    <n v="2"/>
    <n v="2"/>
    <n v="1"/>
    <n v="3"/>
    <n v="2"/>
    <n v="5"/>
    <n v="1"/>
    <n v="0"/>
    <n v="0"/>
    <n v="1"/>
    <n v="2"/>
    <n v="6"/>
    <n v="-2"/>
    <n v="5.6"/>
    <d v="2026-02-01T00:00:00"/>
    <m/>
    <m/>
    <m/>
    <n v="9.4166666666666661"/>
  </r>
  <r>
    <x v="163"/>
    <s v="BRK"/>
    <s v="DET"/>
    <s v="L"/>
    <d v="1899-12-30T23:05:00"/>
    <n v="4"/>
    <n v="10"/>
    <n v="0.4"/>
    <n v="3"/>
    <n v="6"/>
    <n v="0.5"/>
    <n v="1"/>
    <n v="1"/>
    <n v="1"/>
    <n v="1"/>
    <n v="2"/>
    <n v="3"/>
    <n v="3"/>
    <n v="0"/>
    <n v="0"/>
    <n v="4"/>
    <n v="1"/>
    <n v="12"/>
    <n v="-19"/>
    <n v="5.6"/>
    <d v="2026-02-01T00:00:00"/>
    <m/>
    <m/>
    <m/>
    <n v="23.083333333333336"/>
  </r>
  <r>
    <x v="124"/>
    <s v="ORL"/>
    <s v="SAS"/>
    <s v="L"/>
    <d v="1899-12-31T03:51:00"/>
    <n v="3"/>
    <n v="9"/>
    <n v="0.33300000000000002"/>
    <n v="1"/>
    <n v="5"/>
    <n v="0.2"/>
    <n v="0"/>
    <n v="0"/>
    <m/>
    <n v="0"/>
    <n v="5"/>
    <n v="5"/>
    <n v="3"/>
    <n v="1"/>
    <n v="0"/>
    <n v="1"/>
    <n v="0"/>
    <n v="7"/>
    <n v="9"/>
    <n v="5.5"/>
    <d v="2026-02-01T00:00:00"/>
    <m/>
    <m/>
    <m/>
    <n v="27.85"/>
  </r>
  <r>
    <x v="187"/>
    <s v="POR"/>
    <s v="CLE"/>
    <s v="L"/>
    <d v="1899-12-30T19:05:00"/>
    <n v="2"/>
    <n v="3"/>
    <n v="0.66700000000000004"/>
    <n v="1"/>
    <n v="1"/>
    <n v="1"/>
    <n v="0"/>
    <n v="0"/>
    <m/>
    <n v="2"/>
    <n v="1"/>
    <n v="3"/>
    <n v="4"/>
    <n v="1"/>
    <n v="0"/>
    <n v="3"/>
    <n v="2"/>
    <n v="5"/>
    <n v="-2"/>
    <n v="5.4"/>
    <d v="2026-02-01T00:00:00"/>
    <m/>
    <m/>
    <m/>
    <n v="19.083333333333332"/>
  </r>
  <r>
    <x v="481"/>
    <s v="OKC"/>
    <s v="DEN"/>
    <s v="W"/>
    <d v="1899-12-30T17:44:00"/>
    <n v="2"/>
    <n v="6"/>
    <n v="0.33300000000000002"/>
    <n v="0"/>
    <n v="2"/>
    <n v="0"/>
    <n v="1"/>
    <n v="1"/>
    <n v="1"/>
    <n v="2"/>
    <n v="0"/>
    <n v="2"/>
    <n v="2"/>
    <n v="2"/>
    <n v="0"/>
    <n v="1"/>
    <n v="0"/>
    <n v="5"/>
    <n v="-6"/>
    <n v="5.4"/>
    <d v="2026-02-01T00:00:00"/>
    <m/>
    <m/>
    <m/>
    <n v="17.733333333333334"/>
  </r>
  <r>
    <x v="320"/>
    <s v="DEN"/>
    <s v="OKC"/>
    <s v="L"/>
    <d v="1899-12-30T21:46:00"/>
    <n v="2"/>
    <n v="6"/>
    <n v="0.33300000000000002"/>
    <n v="2"/>
    <n v="4"/>
    <n v="0.5"/>
    <n v="3"/>
    <n v="4"/>
    <n v="0.75"/>
    <n v="1"/>
    <n v="2"/>
    <n v="3"/>
    <n v="0"/>
    <n v="0"/>
    <n v="0"/>
    <n v="0"/>
    <n v="3"/>
    <n v="9"/>
    <n v="1"/>
    <n v="5.3"/>
    <d v="2026-02-01T00:00:00"/>
    <m/>
    <m/>
    <m/>
    <n v="21.766666666666666"/>
  </r>
  <r>
    <x v="138"/>
    <s v="TOR"/>
    <s v="UTA"/>
    <s v="W"/>
    <d v="1899-12-30T19:34:00"/>
    <n v="2"/>
    <n v="4"/>
    <n v="0.5"/>
    <n v="1"/>
    <n v="2"/>
    <n v="0.5"/>
    <n v="0"/>
    <n v="0"/>
    <m/>
    <n v="0"/>
    <n v="1"/>
    <n v="1"/>
    <n v="4"/>
    <n v="0"/>
    <n v="0"/>
    <n v="0"/>
    <n v="2"/>
    <n v="5"/>
    <n v="0"/>
    <n v="5.3"/>
    <d v="2026-02-01T00:00:00"/>
    <m/>
    <m/>
    <m/>
    <n v="19.566666666666666"/>
  </r>
  <r>
    <x v="200"/>
    <s v="NYK"/>
    <s v="LAL"/>
    <s v="W"/>
    <d v="1899-12-30T13:36:00"/>
    <n v="3"/>
    <n v="10"/>
    <n v="0.3"/>
    <n v="2"/>
    <n v="6"/>
    <n v="0.33300000000000002"/>
    <n v="0"/>
    <n v="0"/>
    <m/>
    <n v="0"/>
    <n v="2"/>
    <n v="2"/>
    <n v="4"/>
    <n v="0"/>
    <n v="0"/>
    <n v="0"/>
    <n v="1"/>
    <n v="8"/>
    <n v="3"/>
    <n v="5.2"/>
    <d v="2026-02-01T00:00:00"/>
    <m/>
    <m/>
    <m/>
    <n v="13.6"/>
  </r>
  <r>
    <x v="248"/>
    <s v="SAS"/>
    <s v="ORL"/>
    <s v="W"/>
    <d v="1899-12-31T04:41:00"/>
    <n v="2"/>
    <n v="5"/>
    <n v="0.4"/>
    <n v="1"/>
    <n v="3"/>
    <n v="0.33300000000000002"/>
    <n v="2"/>
    <n v="4"/>
    <n v="0.5"/>
    <n v="2"/>
    <n v="3"/>
    <n v="5"/>
    <n v="1"/>
    <n v="0"/>
    <n v="0"/>
    <n v="1"/>
    <n v="1"/>
    <n v="7"/>
    <n v="10"/>
    <n v="5.0999999999999996"/>
    <d v="2026-02-01T00:00:00"/>
    <m/>
    <m/>
    <m/>
    <n v="28.683333333333337"/>
  </r>
  <r>
    <x v="405"/>
    <s v="DEN"/>
    <s v="OKC"/>
    <s v="L"/>
    <d v="1899-12-30T03:11:00"/>
    <n v="1"/>
    <n v="1"/>
    <n v="1"/>
    <n v="1"/>
    <n v="1"/>
    <n v="1"/>
    <n v="2"/>
    <n v="2"/>
    <n v="1"/>
    <n v="0"/>
    <n v="1"/>
    <n v="1"/>
    <n v="0"/>
    <n v="0"/>
    <n v="0"/>
    <n v="0"/>
    <n v="0"/>
    <n v="5"/>
    <n v="7"/>
    <n v="5"/>
    <d v="2026-02-01T00:00:00"/>
    <m/>
    <m/>
    <m/>
    <n v="3.1833333333333336"/>
  </r>
  <r>
    <x v="276"/>
    <s v="CLE"/>
    <s v="POR"/>
    <s v="W"/>
    <d v="1899-12-30T16:26:00"/>
    <n v="1"/>
    <n v="2"/>
    <n v="0.5"/>
    <n v="1"/>
    <n v="2"/>
    <n v="0.5"/>
    <n v="0"/>
    <n v="0"/>
    <m/>
    <n v="0"/>
    <n v="3"/>
    <n v="3"/>
    <n v="2"/>
    <n v="1"/>
    <n v="0"/>
    <n v="0"/>
    <n v="1"/>
    <n v="3"/>
    <n v="-10"/>
    <n v="4.9000000000000004"/>
    <d v="2026-02-01T00:00:00"/>
    <m/>
    <m/>
    <m/>
    <n v="16.433333333333334"/>
  </r>
  <r>
    <x v="258"/>
    <s v="SAC"/>
    <s v="WAS"/>
    <s v="L"/>
    <d v="1899-12-30T20:08:00"/>
    <n v="2"/>
    <n v="2"/>
    <n v="1"/>
    <n v="0"/>
    <n v="0"/>
    <m/>
    <n v="1"/>
    <n v="2"/>
    <n v="0.5"/>
    <n v="1"/>
    <n v="1"/>
    <n v="2"/>
    <n v="0"/>
    <n v="0"/>
    <n v="3"/>
    <n v="1"/>
    <n v="3"/>
    <n v="5"/>
    <n v="0"/>
    <n v="4.9000000000000004"/>
    <d v="2026-02-01T00:00:00"/>
    <m/>
    <m/>
    <m/>
    <n v="20.133333333333333"/>
  </r>
  <r>
    <x v="167"/>
    <s v="WAS"/>
    <s v="SAC"/>
    <s v="W"/>
    <d v="1899-12-30T22:46:00"/>
    <n v="2"/>
    <n v="7"/>
    <n v="0.28599999999999998"/>
    <n v="2"/>
    <n v="6"/>
    <n v="0.33300000000000002"/>
    <n v="0"/>
    <n v="0"/>
    <m/>
    <n v="0"/>
    <n v="2"/>
    <n v="2"/>
    <n v="6"/>
    <n v="0"/>
    <n v="0"/>
    <n v="1"/>
    <n v="2"/>
    <n v="6"/>
    <n v="-1"/>
    <n v="4.9000000000000004"/>
    <d v="2026-02-01T00:00:00"/>
    <m/>
    <m/>
    <m/>
    <n v="22.766666666666666"/>
  </r>
  <r>
    <x v="385"/>
    <s v="SAC"/>
    <s v="WAS"/>
    <s v="L"/>
    <d v="1899-12-30T15:53:00"/>
    <n v="1"/>
    <n v="4"/>
    <n v="0.25"/>
    <n v="0"/>
    <n v="0"/>
    <m/>
    <n v="2"/>
    <n v="2"/>
    <n v="1"/>
    <n v="1"/>
    <n v="2"/>
    <n v="3"/>
    <n v="2"/>
    <n v="2"/>
    <n v="0"/>
    <n v="1"/>
    <n v="1"/>
    <n v="4"/>
    <n v="2"/>
    <n v="4.9000000000000004"/>
    <d v="2026-02-01T00:00:00"/>
    <m/>
    <m/>
    <m/>
    <n v="15.883333333333333"/>
  </r>
  <r>
    <x v="228"/>
    <s v="SAS"/>
    <s v="ORL"/>
    <s v="W"/>
    <d v="1899-12-30T17:53:00"/>
    <n v="1"/>
    <n v="2"/>
    <n v="0.5"/>
    <n v="0"/>
    <n v="0"/>
    <m/>
    <n v="0"/>
    <n v="0"/>
    <m/>
    <n v="2"/>
    <n v="2"/>
    <n v="4"/>
    <n v="3"/>
    <n v="2"/>
    <n v="0"/>
    <n v="1"/>
    <n v="3"/>
    <n v="2"/>
    <n v="3"/>
    <n v="4.9000000000000004"/>
    <d v="2026-02-01T00:00:00"/>
    <m/>
    <m/>
    <m/>
    <n v="17.883333333333333"/>
  </r>
  <r>
    <x v="201"/>
    <s v="ORL"/>
    <s v="SAS"/>
    <s v="L"/>
    <d v="1899-12-31T05:48:00"/>
    <n v="4"/>
    <n v="12"/>
    <n v="0.33300000000000002"/>
    <n v="2"/>
    <n v="5"/>
    <n v="0.4"/>
    <n v="1"/>
    <n v="1"/>
    <n v="1"/>
    <n v="0"/>
    <n v="1"/>
    <n v="1"/>
    <n v="2"/>
    <n v="2"/>
    <n v="0"/>
    <n v="2"/>
    <n v="3"/>
    <n v="11"/>
    <n v="-24"/>
    <n v="4.7"/>
    <d v="2026-02-01T00:00:00"/>
    <m/>
    <m/>
    <m/>
    <n v="29.8"/>
  </r>
  <r>
    <x v="53"/>
    <s v="DET"/>
    <s v="BRK"/>
    <s v="W"/>
    <d v="1899-12-30T20:58:00"/>
    <n v="3"/>
    <n v="6"/>
    <n v="0.5"/>
    <n v="0"/>
    <n v="1"/>
    <n v="0"/>
    <n v="3"/>
    <n v="4"/>
    <n v="0.75"/>
    <n v="0"/>
    <n v="1"/>
    <n v="1"/>
    <n v="1"/>
    <n v="0"/>
    <n v="1"/>
    <n v="1"/>
    <n v="4"/>
    <n v="9"/>
    <n v="8"/>
    <n v="4.7"/>
    <d v="2026-02-01T00:00:00"/>
    <m/>
    <m/>
    <m/>
    <n v="20.966666666666669"/>
  </r>
  <r>
    <x v="263"/>
    <s v="MIL"/>
    <s v="BOS"/>
    <s v="L"/>
    <d v="1899-12-31T13:09:00"/>
    <n v="4"/>
    <n v="13"/>
    <n v="0.308"/>
    <n v="0"/>
    <n v="2"/>
    <n v="0"/>
    <n v="0"/>
    <n v="0"/>
    <m/>
    <n v="3"/>
    <n v="9"/>
    <n v="12"/>
    <n v="3"/>
    <n v="1"/>
    <n v="0"/>
    <n v="3"/>
    <n v="2"/>
    <n v="8"/>
    <n v="-13"/>
    <n v="4.5999999999999996"/>
    <d v="2026-02-01T00:00:00"/>
    <m/>
    <m/>
    <m/>
    <n v="37.15"/>
  </r>
  <r>
    <x v="256"/>
    <s v="DET"/>
    <s v="BRK"/>
    <s v="W"/>
    <d v="1899-12-30T08:24:00"/>
    <n v="2"/>
    <n v="3"/>
    <n v="0.66700000000000004"/>
    <n v="0"/>
    <n v="0"/>
    <m/>
    <n v="0"/>
    <n v="0"/>
    <m/>
    <n v="0"/>
    <n v="4"/>
    <n v="4"/>
    <n v="1"/>
    <n v="0"/>
    <n v="0"/>
    <n v="0"/>
    <n v="0"/>
    <n v="4"/>
    <n v="9"/>
    <n v="4.5999999999999996"/>
    <d v="2026-02-01T00:00:00"/>
    <m/>
    <m/>
    <m/>
    <n v="8.3999999999999986"/>
  </r>
  <r>
    <x v="31"/>
    <s v="LAL"/>
    <s v="NYK"/>
    <s v="L"/>
    <d v="1899-12-30T17:52:00"/>
    <n v="3"/>
    <n v="5"/>
    <n v="0.6"/>
    <n v="2"/>
    <n v="4"/>
    <n v="0.5"/>
    <n v="0"/>
    <n v="0"/>
    <m/>
    <n v="0"/>
    <n v="1"/>
    <n v="1"/>
    <n v="0"/>
    <n v="0"/>
    <n v="0"/>
    <n v="1"/>
    <n v="1"/>
    <n v="8"/>
    <n v="7"/>
    <n v="4.5999999999999996"/>
    <d v="2026-02-01T00:00:00"/>
    <m/>
    <m/>
    <m/>
    <n v="17.866666666666667"/>
  </r>
  <r>
    <x v="507"/>
    <s v="ORL"/>
    <s v="SAS"/>
    <s v="L"/>
    <d v="1899-12-30T07:50:00"/>
    <n v="3"/>
    <n v="6"/>
    <n v="0.5"/>
    <n v="2"/>
    <n v="4"/>
    <n v="0.5"/>
    <n v="0"/>
    <n v="0"/>
    <m/>
    <n v="0"/>
    <n v="0"/>
    <n v="0"/>
    <n v="0"/>
    <n v="0"/>
    <n v="0"/>
    <n v="0"/>
    <n v="1"/>
    <n v="8"/>
    <n v="-7"/>
    <n v="4.5999999999999996"/>
    <d v="2026-02-01T00:00:00"/>
    <m/>
    <m/>
    <m/>
    <n v="7.8333333333333339"/>
  </r>
  <r>
    <x v="489"/>
    <s v="MIA"/>
    <s v="CHI"/>
    <s v="W"/>
    <d v="1899-12-30T19:27:00"/>
    <n v="2"/>
    <n v="5"/>
    <n v="0.4"/>
    <n v="0"/>
    <n v="2"/>
    <n v="0"/>
    <n v="0"/>
    <n v="1"/>
    <n v="0"/>
    <n v="0"/>
    <n v="1"/>
    <n v="1"/>
    <n v="9"/>
    <n v="0"/>
    <n v="0"/>
    <n v="1"/>
    <n v="5"/>
    <n v="4"/>
    <n v="6"/>
    <n v="4.5"/>
    <d v="2026-02-01T00:00:00"/>
    <m/>
    <m/>
    <m/>
    <n v="19.45"/>
  </r>
  <r>
    <x v="388"/>
    <s v="TOR"/>
    <s v="UTA"/>
    <s v="W"/>
    <d v="1899-12-31T00:26:00"/>
    <n v="2"/>
    <n v="7"/>
    <n v="0.28599999999999998"/>
    <n v="0"/>
    <n v="1"/>
    <n v="0"/>
    <n v="0"/>
    <n v="0"/>
    <m/>
    <n v="4"/>
    <n v="1"/>
    <n v="5"/>
    <n v="1"/>
    <n v="1"/>
    <n v="2"/>
    <n v="0"/>
    <n v="4"/>
    <n v="4"/>
    <n v="3"/>
    <n v="4.5"/>
    <d v="2026-02-01T00:00:00"/>
    <m/>
    <m/>
    <m/>
    <n v="24.43333333333333"/>
  </r>
  <r>
    <x v="133"/>
    <s v="UTA"/>
    <s v="TOR"/>
    <s v="L"/>
    <d v="1899-12-31T06:01:00"/>
    <n v="2"/>
    <n v="7"/>
    <n v="0.28599999999999998"/>
    <n v="2"/>
    <n v="6"/>
    <n v="0.33300000000000002"/>
    <n v="2"/>
    <n v="2"/>
    <n v="1"/>
    <n v="0"/>
    <n v="1"/>
    <n v="1"/>
    <n v="3"/>
    <n v="1"/>
    <n v="0"/>
    <n v="2"/>
    <n v="2"/>
    <n v="8"/>
    <n v="5"/>
    <n v="4.5"/>
    <d v="2026-02-01T00:00:00"/>
    <m/>
    <m/>
    <m/>
    <n v="30.016666666666669"/>
  </r>
  <r>
    <x v="109"/>
    <s v="POR"/>
    <s v="CLE"/>
    <s v="L"/>
    <d v="1899-12-31T05:38:00"/>
    <n v="5"/>
    <n v="13"/>
    <n v="0.38500000000000001"/>
    <n v="2"/>
    <n v="7"/>
    <n v="0.28599999999999998"/>
    <n v="0"/>
    <n v="0"/>
    <m/>
    <n v="2"/>
    <n v="2"/>
    <n v="4"/>
    <n v="1"/>
    <n v="0"/>
    <n v="0"/>
    <n v="2"/>
    <n v="3"/>
    <n v="12"/>
    <n v="-9"/>
    <n v="4.4000000000000004"/>
    <d v="2026-02-01T00:00:00"/>
    <m/>
    <m/>
    <m/>
    <n v="29.633333333333333"/>
  </r>
  <r>
    <x v="144"/>
    <s v="CHI"/>
    <s v="MIA"/>
    <s v="L"/>
    <d v="1899-12-31T02:15:00"/>
    <n v="3"/>
    <n v="9"/>
    <n v="0.33300000000000002"/>
    <n v="1"/>
    <n v="4"/>
    <n v="0.25"/>
    <n v="3"/>
    <n v="3"/>
    <n v="1"/>
    <n v="1"/>
    <n v="5"/>
    <n v="6"/>
    <n v="1"/>
    <n v="0"/>
    <n v="0"/>
    <n v="3"/>
    <n v="1"/>
    <n v="10"/>
    <n v="-46"/>
    <n v="4.4000000000000004"/>
    <d v="2026-02-01T00:00:00"/>
    <m/>
    <m/>
    <m/>
    <n v="26.25"/>
  </r>
  <r>
    <x v="474"/>
    <s v="DET"/>
    <s v="BRK"/>
    <s v="W"/>
    <d v="1899-12-30T20:34:00"/>
    <n v="3"/>
    <n v="9"/>
    <n v="0.33300000000000002"/>
    <n v="2"/>
    <n v="6"/>
    <n v="0.33300000000000002"/>
    <n v="0"/>
    <n v="0"/>
    <m/>
    <n v="0"/>
    <n v="2"/>
    <n v="2"/>
    <n v="1"/>
    <n v="1"/>
    <n v="0"/>
    <n v="0"/>
    <n v="2"/>
    <n v="8"/>
    <n v="8"/>
    <n v="4.4000000000000004"/>
    <d v="2026-02-01T00:00:00"/>
    <m/>
    <m/>
    <m/>
    <n v="20.566666666666666"/>
  </r>
  <r>
    <x v="330"/>
    <s v="DEN"/>
    <s v="OKC"/>
    <s v="L"/>
    <d v="1899-12-31T03:39:00"/>
    <n v="2"/>
    <n v="2"/>
    <n v="1"/>
    <n v="2"/>
    <n v="2"/>
    <n v="1"/>
    <n v="0"/>
    <n v="0"/>
    <m/>
    <n v="1"/>
    <n v="1"/>
    <n v="2"/>
    <n v="0"/>
    <n v="1"/>
    <n v="0"/>
    <n v="1"/>
    <n v="5"/>
    <n v="6"/>
    <n v="-22"/>
    <n v="4.4000000000000004"/>
    <d v="2026-02-01T00:00:00"/>
    <m/>
    <m/>
    <m/>
    <n v="27.65"/>
  </r>
  <r>
    <x v="176"/>
    <s v="BRK"/>
    <s v="DET"/>
    <s v="L"/>
    <d v="1899-12-30T18:49:00"/>
    <n v="0"/>
    <n v="5"/>
    <n v="0"/>
    <n v="0"/>
    <n v="2"/>
    <n v="0"/>
    <n v="4"/>
    <n v="6"/>
    <n v="0.66700000000000004"/>
    <n v="0"/>
    <n v="1"/>
    <n v="1"/>
    <n v="4"/>
    <n v="2"/>
    <n v="0"/>
    <n v="0"/>
    <n v="1"/>
    <n v="4"/>
    <n v="-20"/>
    <n v="4.4000000000000004"/>
    <d v="2026-02-01T00:00:00"/>
    <m/>
    <m/>
    <m/>
    <n v="18.816666666666666"/>
  </r>
  <r>
    <x v="215"/>
    <s v="CHI"/>
    <s v="MIA"/>
    <s v="L"/>
    <d v="1899-12-31T03:31:00"/>
    <n v="3"/>
    <n v="12"/>
    <n v="0.25"/>
    <n v="0"/>
    <n v="7"/>
    <n v="0"/>
    <n v="3"/>
    <n v="4"/>
    <n v="0.75"/>
    <n v="3"/>
    <n v="7"/>
    <n v="10"/>
    <n v="1"/>
    <n v="1"/>
    <n v="1"/>
    <n v="3"/>
    <n v="2"/>
    <n v="9"/>
    <n v="-8"/>
    <n v="4.2"/>
    <d v="2026-02-01T00:00:00"/>
    <m/>
    <m/>
    <m/>
    <n v="27.516666666666666"/>
  </r>
  <r>
    <x v="206"/>
    <s v="LAC"/>
    <s v="PHO"/>
    <s v="W"/>
    <d v="1899-12-30T14:12:00"/>
    <n v="3"/>
    <n v="6"/>
    <n v="0.5"/>
    <n v="0"/>
    <n v="0"/>
    <m/>
    <n v="0"/>
    <n v="0"/>
    <m/>
    <n v="1"/>
    <n v="2"/>
    <n v="3"/>
    <n v="1"/>
    <n v="0"/>
    <n v="0"/>
    <n v="1"/>
    <n v="0"/>
    <n v="6"/>
    <n v="25"/>
    <n v="4"/>
    <d v="2026-02-01T00:00:00"/>
    <m/>
    <m/>
    <m/>
    <n v="14.2"/>
  </r>
  <r>
    <x v="500"/>
    <s v="MIA"/>
    <s v="CHI"/>
    <s v="W"/>
    <d v="1899-12-30T07:21:00"/>
    <n v="2"/>
    <n v="2"/>
    <n v="1"/>
    <n v="0"/>
    <n v="0"/>
    <m/>
    <n v="0"/>
    <n v="0"/>
    <m/>
    <n v="0"/>
    <n v="1"/>
    <n v="1"/>
    <n v="1"/>
    <n v="0"/>
    <n v="1"/>
    <n v="0"/>
    <n v="3"/>
    <n v="4"/>
    <n v="-8"/>
    <n v="3.9"/>
    <d v="2026-02-01T00:00:00"/>
    <m/>
    <m/>
    <m/>
    <n v="7.3500000000000005"/>
  </r>
  <r>
    <x v="518"/>
    <s v="CLE"/>
    <s v="POR"/>
    <s v="W"/>
    <d v="1899-12-30T02:34:00"/>
    <n v="1"/>
    <n v="1"/>
    <n v="1"/>
    <n v="0"/>
    <n v="0"/>
    <m/>
    <n v="0"/>
    <n v="0"/>
    <m/>
    <n v="2"/>
    <n v="0"/>
    <n v="2"/>
    <n v="1"/>
    <n v="0"/>
    <n v="0"/>
    <n v="0"/>
    <n v="0"/>
    <n v="2"/>
    <n v="2"/>
    <n v="3.8"/>
    <d v="2026-02-01T00:00:00"/>
    <m/>
    <m/>
    <m/>
    <n v="2.5666666666666664"/>
  </r>
  <r>
    <x v="421"/>
    <s v="OKC"/>
    <s v="DEN"/>
    <s v="W"/>
    <d v="1899-12-30T22:38:00"/>
    <n v="3"/>
    <n v="9"/>
    <n v="0.33300000000000002"/>
    <n v="3"/>
    <n v="9"/>
    <n v="0.33300000000000002"/>
    <n v="0"/>
    <n v="0"/>
    <m/>
    <n v="0"/>
    <n v="2"/>
    <n v="2"/>
    <n v="1"/>
    <n v="0"/>
    <n v="0"/>
    <n v="1"/>
    <n v="1"/>
    <n v="9"/>
    <n v="-7"/>
    <n v="3.8"/>
    <d v="2026-02-01T00:00:00"/>
    <m/>
    <m/>
    <m/>
    <n v="22.633333333333333"/>
  </r>
  <r>
    <x v="297"/>
    <s v="CHI"/>
    <s v="MIA"/>
    <s v="L"/>
    <d v="1899-12-31T01:29:00"/>
    <n v="3"/>
    <n v="7"/>
    <n v="0.42899999999999999"/>
    <n v="0"/>
    <n v="3"/>
    <n v="0"/>
    <n v="3"/>
    <n v="4"/>
    <n v="0.75"/>
    <n v="1"/>
    <n v="2"/>
    <n v="3"/>
    <n v="0"/>
    <n v="0"/>
    <n v="0"/>
    <n v="2"/>
    <n v="1"/>
    <n v="9"/>
    <n v="-32"/>
    <n v="3.8"/>
    <d v="2026-02-01T00:00:00"/>
    <m/>
    <m/>
    <m/>
    <n v="25.483333333333331"/>
  </r>
  <r>
    <x v="220"/>
    <s v="LAC"/>
    <s v="PHO"/>
    <s v="W"/>
    <d v="1899-12-30T02:57:00"/>
    <n v="1"/>
    <n v="1"/>
    <n v="1"/>
    <n v="0"/>
    <n v="0"/>
    <m/>
    <n v="1"/>
    <n v="1"/>
    <n v="1"/>
    <n v="0"/>
    <n v="1"/>
    <n v="1"/>
    <n v="0"/>
    <n v="0"/>
    <n v="1"/>
    <n v="0"/>
    <n v="0"/>
    <n v="3"/>
    <n v="7"/>
    <n v="3.7"/>
    <d v="2026-02-01T00:00:00"/>
    <m/>
    <m/>
    <m/>
    <n v="2.9499999999999997"/>
  </r>
  <r>
    <x v="87"/>
    <s v="MIL"/>
    <s v="BOS"/>
    <s v="L"/>
    <d v="1899-12-31T01:10:00"/>
    <n v="2"/>
    <n v="8"/>
    <n v="0.25"/>
    <n v="2"/>
    <n v="7"/>
    <n v="0.28599999999999998"/>
    <n v="3"/>
    <n v="3"/>
    <n v="1"/>
    <n v="0"/>
    <n v="1"/>
    <n v="1"/>
    <n v="0"/>
    <n v="0"/>
    <n v="0"/>
    <n v="0"/>
    <n v="2"/>
    <n v="9"/>
    <n v="-18"/>
    <n v="3.7"/>
    <d v="2026-02-01T00:00:00"/>
    <m/>
    <m/>
    <m/>
    <n v="25.166666666666668"/>
  </r>
  <r>
    <x v="143"/>
    <s v="MIL"/>
    <s v="BOS"/>
    <s v="L"/>
    <d v="1899-12-31T02:22:00"/>
    <n v="2"/>
    <n v="8"/>
    <n v="0.25"/>
    <n v="1"/>
    <n v="4"/>
    <n v="0.25"/>
    <n v="2"/>
    <n v="2"/>
    <n v="1"/>
    <n v="1"/>
    <n v="3"/>
    <n v="4"/>
    <n v="1"/>
    <n v="2"/>
    <n v="0"/>
    <n v="2"/>
    <n v="2"/>
    <n v="7"/>
    <n v="-21"/>
    <n v="3.7"/>
    <d v="2026-02-01T00:00:00"/>
    <m/>
    <m/>
    <m/>
    <n v="26.366666666666667"/>
  </r>
  <r>
    <x v="88"/>
    <s v="ORL"/>
    <s v="SAS"/>
    <s v="L"/>
    <d v="1899-12-30T08:36:00"/>
    <n v="2"/>
    <n v="2"/>
    <n v="1"/>
    <n v="0"/>
    <n v="0"/>
    <m/>
    <n v="0"/>
    <n v="0"/>
    <m/>
    <n v="0"/>
    <n v="2"/>
    <n v="2"/>
    <n v="0"/>
    <n v="0"/>
    <n v="0"/>
    <n v="0"/>
    <n v="1"/>
    <n v="4"/>
    <n v="11"/>
    <n v="3.6"/>
    <d v="2026-02-01T00:00:00"/>
    <m/>
    <m/>
    <m/>
    <n v="8.6"/>
  </r>
  <r>
    <x v="393"/>
    <s v="BRK"/>
    <s v="DET"/>
    <s v="L"/>
    <d v="1899-12-30T09:41:00"/>
    <n v="2"/>
    <n v="4"/>
    <n v="0.5"/>
    <n v="1"/>
    <n v="2"/>
    <n v="0.5"/>
    <n v="0"/>
    <n v="0"/>
    <m/>
    <n v="0"/>
    <n v="2"/>
    <n v="2"/>
    <n v="0"/>
    <n v="0"/>
    <n v="0"/>
    <n v="0"/>
    <n v="0"/>
    <n v="5"/>
    <n v="-12"/>
    <n v="3.6"/>
    <d v="2026-02-01T00:00:00"/>
    <m/>
    <m/>
    <m/>
    <n v="9.6833333333333336"/>
  </r>
  <r>
    <x v="166"/>
    <s v="BRK"/>
    <s v="DET"/>
    <s v="L"/>
    <d v="1899-12-30T22:12:00"/>
    <n v="2"/>
    <n v="5"/>
    <n v="0.4"/>
    <n v="0"/>
    <n v="0"/>
    <m/>
    <n v="4"/>
    <n v="6"/>
    <n v="0.66700000000000004"/>
    <n v="3"/>
    <n v="8"/>
    <n v="11"/>
    <n v="0"/>
    <n v="0"/>
    <n v="0"/>
    <n v="5"/>
    <n v="1"/>
    <n v="8"/>
    <n v="-12"/>
    <n v="3.6"/>
    <d v="2026-02-01T00:00:00"/>
    <m/>
    <m/>
    <m/>
    <n v="22.200000000000003"/>
  </r>
  <r>
    <x v="214"/>
    <s v="LAC"/>
    <s v="PHO"/>
    <s v="W"/>
    <d v="1899-12-30T02:57:00"/>
    <n v="1"/>
    <n v="1"/>
    <n v="1"/>
    <n v="0"/>
    <n v="0"/>
    <m/>
    <n v="0"/>
    <n v="0"/>
    <m/>
    <n v="0"/>
    <n v="1"/>
    <n v="1"/>
    <n v="2"/>
    <n v="1"/>
    <n v="0"/>
    <n v="1"/>
    <n v="0"/>
    <n v="2"/>
    <n v="7"/>
    <n v="3.4"/>
    <d v="2026-02-01T00:00:00"/>
    <m/>
    <m/>
    <m/>
    <n v="2.9499999999999997"/>
  </r>
  <r>
    <x v="414"/>
    <s v="MIA"/>
    <s v="CHI"/>
    <s v="W"/>
    <d v="1899-12-30T22:32:00"/>
    <n v="2"/>
    <n v="7"/>
    <n v="0.28599999999999998"/>
    <n v="1"/>
    <n v="3"/>
    <n v="0.33300000000000002"/>
    <n v="0"/>
    <n v="0"/>
    <m/>
    <n v="1"/>
    <n v="6"/>
    <n v="7"/>
    <n v="2"/>
    <n v="0"/>
    <n v="0"/>
    <n v="0"/>
    <n v="4"/>
    <n v="5"/>
    <n v="13"/>
    <n v="3.2"/>
    <d v="2026-02-01T00:00:00"/>
    <m/>
    <m/>
    <m/>
    <n v="22.533333333333331"/>
  </r>
  <r>
    <x v="402"/>
    <s v="CLE"/>
    <s v="POR"/>
    <s v="W"/>
    <d v="1899-12-30T13:34:00"/>
    <n v="4"/>
    <n v="8"/>
    <n v="0.5"/>
    <n v="1"/>
    <n v="4"/>
    <n v="0.25"/>
    <n v="1"/>
    <n v="1"/>
    <n v="1"/>
    <n v="0"/>
    <n v="1"/>
    <n v="1"/>
    <n v="0"/>
    <n v="0"/>
    <n v="0"/>
    <n v="2"/>
    <n v="3"/>
    <n v="10"/>
    <n v="-2"/>
    <n v="3.1"/>
    <d v="2026-02-01T00:00:00"/>
    <m/>
    <m/>
    <m/>
    <n v="13.566666666666666"/>
  </r>
  <r>
    <x v="75"/>
    <s v="WAS"/>
    <s v="SAC"/>
    <s v="W"/>
    <d v="1899-12-30T18:59:00"/>
    <n v="3"/>
    <n v="6"/>
    <n v="0.5"/>
    <n v="0"/>
    <n v="1"/>
    <n v="0"/>
    <n v="0"/>
    <n v="0"/>
    <m/>
    <n v="0"/>
    <n v="1"/>
    <n v="1"/>
    <n v="2"/>
    <n v="0"/>
    <n v="1"/>
    <n v="2"/>
    <n v="1"/>
    <n v="6"/>
    <n v="-2"/>
    <n v="3"/>
    <d v="2026-02-01T00:00:00"/>
    <m/>
    <m/>
    <m/>
    <n v="18.983333333333334"/>
  </r>
  <r>
    <x v="456"/>
    <s v="MIL"/>
    <s v="BOS"/>
    <s v="L"/>
    <d v="1899-12-30T18:08:00"/>
    <n v="3"/>
    <n v="6"/>
    <n v="0.5"/>
    <n v="1"/>
    <n v="3"/>
    <n v="0.33300000000000002"/>
    <n v="0"/>
    <n v="0"/>
    <m/>
    <n v="1"/>
    <n v="3"/>
    <n v="4"/>
    <n v="0"/>
    <n v="0"/>
    <n v="0"/>
    <n v="1"/>
    <n v="4"/>
    <n v="7"/>
    <n v="-16"/>
    <n v="3"/>
    <d v="2026-02-01T00:00:00"/>
    <m/>
    <m/>
    <m/>
    <n v="18.133333333333333"/>
  </r>
  <r>
    <x v="424"/>
    <s v="NYK"/>
    <s v="LAL"/>
    <s v="W"/>
    <d v="1899-12-30T23:16:00"/>
    <n v="0"/>
    <n v="1"/>
    <n v="0"/>
    <n v="0"/>
    <n v="0"/>
    <m/>
    <n v="0"/>
    <n v="0"/>
    <m/>
    <n v="3"/>
    <n v="4"/>
    <n v="7"/>
    <n v="1"/>
    <n v="0"/>
    <n v="1"/>
    <n v="1"/>
    <n v="0"/>
    <n v="0"/>
    <n v="0"/>
    <n v="3"/>
    <d v="2026-02-01T00:00:00"/>
    <m/>
    <m/>
    <m/>
    <n v="23.266666666666666"/>
  </r>
  <r>
    <x v="155"/>
    <s v="MIA"/>
    <s v="CHI"/>
    <s v="W"/>
    <d v="1899-12-30T18:24:00"/>
    <n v="1"/>
    <n v="5"/>
    <n v="0.2"/>
    <n v="0"/>
    <n v="2"/>
    <n v="0"/>
    <n v="0"/>
    <n v="0"/>
    <m/>
    <n v="3"/>
    <n v="4"/>
    <n v="7"/>
    <n v="4"/>
    <n v="0"/>
    <n v="0"/>
    <n v="1"/>
    <n v="3"/>
    <n v="2"/>
    <n v="24"/>
    <n v="2.8"/>
    <d v="2026-02-01T00:00:00"/>
    <m/>
    <m/>
    <m/>
    <n v="18.400000000000002"/>
  </r>
  <r>
    <x v="346"/>
    <s v="ORL"/>
    <s v="SAS"/>
    <s v="L"/>
    <d v="1899-12-30T02:10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8"/>
    <n v="2.7"/>
    <d v="2026-02-01T00:00:00"/>
    <m/>
    <m/>
    <m/>
    <n v="2.1666666666666665"/>
  </r>
  <r>
    <x v="458"/>
    <s v="SAC"/>
    <s v="WAS"/>
    <s v="L"/>
    <d v="1899-12-30T05:38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10"/>
    <n v="2.7"/>
    <d v="2026-02-01T00:00:00"/>
    <m/>
    <m/>
    <m/>
    <n v="5.6333333333333329"/>
  </r>
  <r>
    <x v="379"/>
    <s v="ORL"/>
    <s v="SAS"/>
    <s v="L"/>
    <d v="1899-12-30T02:10:00"/>
    <n v="1"/>
    <n v="1"/>
    <n v="1"/>
    <n v="0"/>
    <n v="0"/>
    <m/>
    <n v="1"/>
    <n v="1"/>
    <n v="1"/>
    <n v="0"/>
    <n v="0"/>
    <n v="0"/>
    <n v="0"/>
    <n v="0"/>
    <n v="0"/>
    <n v="0"/>
    <n v="0"/>
    <n v="3"/>
    <n v="8"/>
    <n v="2.7"/>
    <d v="2026-02-01T00:00:00"/>
    <m/>
    <m/>
    <m/>
    <n v="2.1666666666666665"/>
  </r>
  <r>
    <x v="308"/>
    <s v="BOS"/>
    <s v="MIL"/>
    <s v="W"/>
    <d v="1899-12-30T13:03:00"/>
    <n v="1"/>
    <n v="2"/>
    <n v="0.5"/>
    <n v="0"/>
    <n v="1"/>
    <n v="0"/>
    <n v="1"/>
    <n v="2"/>
    <n v="0.5"/>
    <n v="1"/>
    <n v="1"/>
    <n v="2"/>
    <n v="0"/>
    <n v="0"/>
    <n v="0"/>
    <n v="0"/>
    <n v="0"/>
    <n v="3"/>
    <n v="7"/>
    <n v="2.6"/>
    <d v="2026-02-01T00:00:00"/>
    <m/>
    <m/>
    <m/>
    <n v="13.049999999999999"/>
  </r>
  <r>
    <x v="25"/>
    <s v="LAL"/>
    <s v="NYK"/>
    <s v="L"/>
    <d v="1899-12-30T12:20:00"/>
    <n v="1"/>
    <n v="2"/>
    <n v="0.5"/>
    <n v="0"/>
    <n v="0"/>
    <m/>
    <n v="0"/>
    <n v="0"/>
    <m/>
    <n v="1"/>
    <n v="1"/>
    <n v="2"/>
    <n v="0"/>
    <n v="0"/>
    <n v="2"/>
    <n v="0"/>
    <n v="2"/>
    <n v="2"/>
    <n v="2"/>
    <n v="2.6"/>
    <d v="2026-02-01T00:00:00"/>
    <m/>
    <m/>
    <m/>
    <n v="12.333333333333332"/>
  </r>
  <r>
    <x v="430"/>
    <s v="UTA"/>
    <s v="TOR"/>
    <s v="L"/>
    <d v="1899-12-30T15:17:00"/>
    <n v="2"/>
    <n v="7"/>
    <n v="0.28599999999999998"/>
    <n v="0"/>
    <n v="3"/>
    <n v="0"/>
    <n v="0"/>
    <n v="0"/>
    <m/>
    <n v="3"/>
    <n v="2"/>
    <n v="5"/>
    <n v="2"/>
    <n v="0"/>
    <n v="0"/>
    <n v="1"/>
    <n v="1"/>
    <n v="4"/>
    <n v="0"/>
    <n v="2.6"/>
    <d v="2026-02-01T00:00:00"/>
    <m/>
    <m/>
    <m/>
    <n v="15.283333333333331"/>
  </r>
  <r>
    <x v="440"/>
    <s v="BRK"/>
    <s v="DET"/>
    <s v="L"/>
    <d v="1899-12-31T04:38:00"/>
    <n v="2"/>
    <n v="9"/>
    <n v="0.222"/>
    <n v="0"/>
    <n v="5"/>
    <n v="0"/>
    <n v="2"/>
    <n v="2"/>
    <n v="1"/>
    <n v="2"/>
    <n v="8"/>
    <n v="10"/>
    <n v="4"/>
    <n v="0"/>
    <n v="1"/>
    <n v="4"/>
    <n v="3"/>
    <n v="6"/>
    <n v="-43"/>
    <n v="2.6"/>
    <d v="2026-02-01T00:00:00"/>
    <m/>
    <m/>
    <m/>
    <n v="28.633333333333333"/>
  </r>
  <r>
    <x v="300"/>
    <s v="SAS"/>
    <s v="ORL"/>
    <s v="W"/>
    <d v="1899-12-30T15:32:00"/>
    <n v="2"/>
    <n v="6"/>
    <n v="0.33300000000000002"/>
    <n v="1"/>
    <n v="1"/>
    <n v="1"/>
    <n v="1"/>
    <n v="2"/>
    <n v="0.5"/>
    <n v="1"/>
    <n v="1"/>
    <n v="2"/>
    <n v="0"/>
    <n v="0"/>
    <n v="0"/>
    <n v="0"/>
    <n v="2"/>
    <n v="6"/>
    <n v="-18"/>
    <n v="2.4"/>
    <d v="2026-02-01T00:00:00"/>
    <m/>
    <m/>
    <m/>
    <n v="15.533333333333335"/>
  </r>
  <r>
    <x v="202"/>
    <s v="SAC"/>
    <s v="WAS"/>
    <s v="L"/>
    <d v="1899-12-30T03:59:00"/>
    <n v="1"/>
    <n v="1"/>
    <n v="1"/>
    <n v="0"/>
    <n v="0"/>
    <m/>
    <n v="0"/>
    <n v="0"/>
    <m/>
    <n v="1"/>
    <n v="0"/>
    <n v="1"/>
    <n v="0"/>
    <n v="0"/>
    <n v="0"/>
    <n v="0"/>
    <n v="0"/>
    <n v="2"/>
    <n v="-5"/>
    <n v="2.4"/>
    <d v="2026-02-01T00:00:00"/>
    <m/>
    <m/>
    <m/>
    <n v="3.9833333333333334"/>
  </r>
  <r>
    <x v="445"/>
    <s v="SAC"/>
    <s v="WAS"/>
    <s v="L"/>
    <d v="1899-12-30T09:16:00"/>
    <n v="2"/>
    <n v="7"/>
    <n v="0.28599999999999998"/>
    <n v="1"/>
    <n v="1"/>
    <n v="1"/>
    <n v="0"/>
    <n v="0"/>
    <m/>
    <n v="3"/>
    <n v="1"/>
    <n v="4"/>
    <n v="0"/>
    <n v="0"/>
    <n v="0"/>
    <n v="1"/>
    <n v="0"/>
    <n v="5"/>
    <n v="-11"/>
    <n v="2.2999999999999998"/>
    <d v="2026-02-01T00:00:00"/>
    <m/>
    <m/>
    <m/>
    <n v="9.2666666666666675"/>
  </r>
  <r>
    <x v="140"/>
    <s v="BRK"/>
    <s v="DET"/>
    <s v="L"/>
    <d v="1899-12-30T20:27:00"/>
    <n v="2"/>
    <n v="3"/>
    <n v="0.66700000000000004"/>
    <n v="0"/>
    <n v="1"/>
    <n v="0"/>
    <n v="0"/>
    <n v="0"/>
    <m/>
    <n v="0"/>
    <n v="2"/>
    <n v="2"/>
    <n v="1"/>
    <n v="0"/>
    <n v="0"/>
    <n v="1"/>
    <n v="2"/>
    <n v="4"/>
    <n v="-34"/>
    <n v="2.2000000000000002"/>
    <d v="2026-02-01T00:00:00"/>
    <m/>
    <m/>
    <m/>
    <n v="20.45"/>
  </r>
  <r>
    <x v="30"/>
    <s v="LAL"/>
    <s v="NYK"/>
    <s v="L"/>
    <d v="1899-12-31T06:14:00"/>
    <n v="2"/>
    <n v="9"/>
    <n v="0.222"/>
    <n v="1"/>
    <n v="4"/>
    <n v="0.25"/>
    <n v="2"/>
    <n v="2"/>
    <n v="1"/>
    <n v="0"/>
    <n v="0"/>
    <n v="0"/>
    <n v="3"/>
    <n v="1"/>
    <n v="0"/>
    <n v="2"/>
    <n v="1"/>
    <n v="7"/>
    <n v="-19"/>
    <n v="2.2000000000000002"/>
    <d v="2026-02-01T00:00:00"/>
    <m/>
    <m/>
    <m/>
    <n v="30.233333333333334"/>
  </r>
  <r>
    <x v="319"/>
    <s v="DEN"/>
    <s v="OKC"/>
    <s v="L"/>
    <d v="1899-12-31T01:17:00"/>
    <n v="0"/>
    <n v="6"/>
    <n v="0"/>
    <n v="0"/>
    <n v="4"/>
    <n v="0"/>
    <n v="3"/>
    <n v="4"/>
    <n v="0.75"/>
    <n v="0"/>
    <n v="6"/>
    <n v="6"/>
    <n v="0"/>
    <n v="3"/>
    <n v="1"/>
    <n v="1"/>
    <n v="2"/>
    <n v="3"/>
    <n v="-6"/>
    <n v="2.1"/>
    <d v="2026-02-01T00:00:00"/>
    <m/>
    <m/>
    <m/>
    <n v="25.283333333333331"/>
  </r>
  <r>
    <x v="244"/>
    <s v="LAC"/>
    <s v="PHO"/>
    <s v="W"/>
    <d v="1899-12-30T22:14:00"/>
    <n v="1"/>
    <n v="4"/>
    <n v="0.25"/>
    <n v="1"/>
    <n v="4"/>
    <n v="0.25"/>
    <n v="0"/>
    <n v="0"/>
    <m/>
    <n v="1"/>
    <n v="7"/>
    <n v="8"/>
    <n v="2"/>
    <n v="0"/>
    <n v="0"/>
    <n v="2"/>
    <n v="2"/>
    <n v="3"/>
    <n v="16"/>
    <n v="2"/>
    <d v="2026-02-01T00:00:00"/>
    <m/>
    <m/>
    <m/>
    <n v="22.233333333333334"/>
  </r>
  <r>
    <x v="375"/>
    <s v="PHO"/>
    <s v="LAC"/>
    <s v="L"/>
    <d v="1899-12-30T14:03:00"/>
    <n v="1"/>
    <n v="3"/>
    <n v="0.33300000000000002"/>
    <n v="0"/>
    <n v="1"/>
    <n v="0"/>
    <n v="0"/>
    <n v="0"/>
    <m/>
    <n v="1"/>
    <n v="0"/>
    <n v="1"/>
    <n v="1"/>
    <n v="0"/>
    <n v="1"/>
    <n v="0"/>
    <n v="1"/>
    <n v="2"/>
    <n v="-27"/>
    <n v="2"/>
    <d v="2026-02-01T00:00:00"/>
    <m/>
    <m/>
    <m/>
    <n v="14.05"/>
  </r>
  <r>
    <x v="361"/>
    <s v="MIA"/>
    <s v="CHI"/>
    <s v="W"/>
    <d v="1899-12-30T10:02:00"/>
    <n v="1"/>
    <n v="3"/>
    <n v="0.33300000000000002"/>
    <n v="0"/>
    <n v="1"/>
    <n v="0"/>
    <n v="0"/>
    <n v="0"/>
    <m/>
    <n v="1"/>
    <n v="0"/>
    <n v="1"/>
    <n v="2"/>
    <n v="0"/>
    <n v="0"/>
    <n v="0"/>
    <n v="1"/>
    <n v="2"/>
    <n v="0"/>
    <n v="2"/>
    <d v="2026-02-01T00:00:00"/>
    <m/>
    <m/>
    <m/>
    <n v="10.033333333333333"/>
  </r>
  <r>
    <x v="370"/>
    <s v="DEN"/>
    <s v="OKC"/>
    <s v="L"/>
    <d v="1899-12-30T03:11:00"/>
    <n v="1"/>
    <n v="1"/>
    <n v="1"/>
    <n v="0"/>
    <n v="0"/>
    <m/>
    <n v="0"/>
    <n v="0"/>
    <m/>
    <n v="0"/>
    <n v="0"/>
    <n v="0"/>
    <n v="0"/>
    <n v="0"/>
    <n v="0"/>
    <n v="0"/>
    <n v="0"/>
    <n v="2"/>
    <n v="7"/>
    <n v="1.7"/>
    <d v="2026-02-01T00:00:00"/>
    <m/>
    <m/>
    <m/>
    <n v="3.1833333333333336"/>
  </r>
  <r>
    <x v="223"/>
    <s v="SAS"/>
    <s v="ORL"/>
    <s v="W"/>
    <d v="1899-12-30T02:10:00"/>
    <n v="1"/>
    <n v="1"/>
    <n v="1"/>
    <n v="0"/>
    <n v="0"/>
    <m/>
    <n v="0"/>
    <n v="0"/>
    <m/>
    <n v="0"/>
    <n v="0"/>
    <n v="0"/>
    <n v="0"/>
    <n v="0"/>
    <n v="0"/>
    <n v="0"/>
    <n v="0"/>
    <n v="2"/>
    <n v="-8"/>
    <n v="1.7"/>
    <d v="2026-02-01T00:00:00"/>
    <m/>
    <m/>
    <m/>
    <n v="2.1666666666666665"/>
  </r>
  <r>
    <x v="303"/>
    <s v="ORL"/>
    <s v="SAS"/>
    <s v="L"/>
    <d v="1899-12-30T09:29:00"/>
    <n v="0"/>
    <n v="0"/>
    <m/>
    <n v="0"/>
    <n v="0"/>
    <m/>
    <n v="0"/>
    <n v="0"/>
    <m/>
    <n v="0"/>
    <n v="1"/>
    <n v="1"/>
    <n v="2"/>
    <n v="0"/>
    <n v="0"/>
    <n v="0"/>
    <n v="0"/>
    <n v="0"/>
    <n v="-5"/>
    <n v="1.7"/>
    <d v="2026-02-01T00:00:00"/>
    <m/>
    <m/>
    <m/>
    <n v="9.4833333333333325"/>
  </r>
  <r>
    <x v="246"/>
    <s v="MIL"/>
    <s v="BOS"/>
    <s v="L"/>
    <d v="1899-12-30T04:23:00"/>
    <n v="1"/>
    <n v="1"/>
    <n v="1"/>
    <n v="0"/>
    <n v="0"/>
    <m/>
    <n v="0"/>
    <n v="0"/>
    <m/>
    <n v="0"/>
    <n v="0"/>
    <n v="0"/>
    <n v="0"/>
    <n v="0"/>
    <n v="0"/>
    <n v="0"/>
    <n v="0"/>
    <n v="2"/>
    <n v="-4"/>
    <n v="1.7"/>
    <d v="2026-02-01T00:00:00"/>
    <m/>
    <m/>
    <m/>
    <n v="4.3833333333333329"/>
  </r>
  <r>
    <x v="14"/>
    <s v="OKC"/>
    <s v="DEN"/>
    <s v="W"/>
    <d v="1899-12-30T21:32:00"/>
    <n v="2"/>
    <n v="4"/>
    <n v="0.5"/>
    <n v="0"/>
    <n v="0"/>
    <m/>
    <n v="0"/>
    <n v="0"/>
    <m/>
    <n v="2"/>
    <n v="3"/>
    <n v="5"/>
    <n v="1"/>
    <n v="1"/>
    <n v="0"/>
    <n v="3"/>
    <n v="4"/>
    <n v="4"/>
    <n v="4"/>
    <n v="1.4"/>
    <d v="2026-02-01T00:00:00"/>
    <m/>
    <m/>
    <m/>
    <n v="21.533333333333335"/>
  </r>
  <r>
    <x v="203"/>
    <s v="PHO"/>
    <s v="LAC"/>
    <s v="L"/>
    <d v="1899-12-30T18:05:00"/>
    <n v="1"/>
    <n v="3"/>
    <n v="0.33300000000000002"/>
    <n v="0"/>
    <n v="0"/>
    <m/>
    <n v="2"/>
    <n v="2"/>
    <n v="1"/>
    <n v="0"/>
    <n v="2"/>
    <n v="2"/>
    <n v="0"/>
    <n v="0"/>
    <n v="1"/>
    <n v="1"/>
    <n v="3"/>
    <n v="4"/>
    <n v="-19"/>
    <n v="1.4"/>
    <d v="2026-02-01T00:00:00"/>
    <m/>
    <m/>
    <m/>
    <n v="18.083333333333332"/>
  </r>
  <r>
    <x v="27"/>
    <s v="LAL"/>
    <s v="NYK"/>
    <s v="L"/>
    <d v="1899-12-30T23:16:00"/>
    <n v="2"/>
    <n v="7"/>
    <n v="0.28599999999999998"/>
    <n v="1"/>
    <n v="6"/>
    <n v="0.16700000000000001"/>
    <n v="0"/>
    <n v="0"/>
    <m/>
    <n v="0"/>
    <n v="2"/>
    <n v="2"/>
    <n v="2"/>
    <n v="1"/>
    <n v="1"/>
    <n v="2"/>
    <n v="3"/>
    <n v="5"/>
    <n v="-19"/>
    <n v="1.4"/>
    <d v="2026-02-01T00:00:00"/>
    <m/>
    <m/>
    <m/>
    <n v="23.266666666666666"/>
  </r>
  <r>
    <x v="209"/>
    <s v="BRK"/>
    <s v="DET"/>
    <s v="L"/>
    <d v="1899-12-31T03:26:00"/>
    <n v="2"/>
    <n v="8"/>
    <n v="0.25"/>
    <n v="1"/>
    <n v="3"/>
    <n v="0.33300000000000002"/>
    <n v="3"/>
    <n v="4"/>
    <n v="0.75"/>
    <n v="1"/>
    <n v="6"/>
    <n v="7"/>
    <n v="0"/>
    <n v="0"/>
    <n v="0"/>
    <n v="2"/>
    <n v="5"/>
    <n v="8"/>
    <n v="-16"/>
    <n v="1.3"/>
    <d v="2026-02-01T00:00:00"/>
    <m/>
    <m/>
    <m/>
    <n v="27.43333333333333"/>
  </r>
  <r>
    <x v="296"/>
    <s v="MIL"/>
    <s v="BOS"/>
    <s v="L"/>
    <d v="1899-12-30T02:32:00"/>
    <n v="0"/>
    <n v="0"/>
    <m/>
    <n v="0"/>
    <n v="0"/>
    <m/>
    <n v="0"/>
    <n v="0"/>
    <m/>
    <n v="1"/>
    <n v="1"/>
    <n v="2"/>
    <n v="0"/>
    <n v="0"/>
    <n v="0"/>
    <n v="0"/>
    <n v="0"/>
    <n v="0"/>
    <n v="0"/>
    <n v="1"/>
    <d v="2026-02-01T00:00:00"/>
    <m/>
    <m/>
    <m/>
    <n v="2.5333333333333332"/>
  </r>
  <r>
    <x v="470"/>
    <s v="POR"/>
    <s v="CLE"/>
    <s v="L"/>
    <d v="1899-12-30T02:34:00"/>
    <n v="1"/>
    <n v="2"/>
    <n v="0.5"/>
    <n v="0"/>
    <n v="1"/>
    <n v="0"/>
    <n v="0"/>
    <n v="0"/>
    <m/>
    <n v="0"/>
    <n v="0"/>
    <n v="0"/>
    <n v="0"/>
    <n v="1"/>
    <n v="0"/>
    <n v="1"/>
    <n v="0"/>
    <n v="2"/>
    <n v="-2"/>
    <n v="1"/>
    <d v="2026-02-01T00:00:00"/>
    <m/>
    <m/>
    <m/>
    <n v="2.5666666666666664"/>
  </r>
  <r>
    <x v="266"/>
    <s v="NYK"/>
    <s v="LAL"/>
    <s v="W"/>
    <d v="1899-12-30T00:47:00"/>
    <n v="0"/>
    <n v="0"/>
    <m/>
    <n v="0"/>
    <n v="0"/>
    <m/>
    <n v="0"/>
    <n v="0"/>
    <m/>
    <n v="1"/>
    <n v="1"/>
    <n v="2"/>
    <n v="0"/>
    <n v="0"/>
    <n v="0"/>
    <n v="0"/>
    <n v="0"/>
    <n v="0"/>
    <n v="-1"/>
    <n v="1"/>
    <d v="2026-02-01T00:00:00"/>
    <m/>
    <m/>
    <m/>
    <n v="0.78333333333333344"/>
  </r>
  <r>
    <x v="350"/>
    <s v="PHO"/>
    <s v="LAC"/>
    <s v="L"/>
    <d v="1899-12-30T03:18:00"/>
    <n v="0"/>
    <n v="0"/>
    <m/>
    <n v="0"/>
    <n v="0"/>
    <m/>
    <n v="0"/>
    <n v="0"/>
    <m/>
    <n v="0"/>
    <n v="1"/>
    <n v="1"/>
    <n v="0"/>
    <n v="0"/>
    <n v="1"/>
    <n v="0"/>
    <n v="0"/>
    <n v="0"/>
    <n v="-7"/>
    <n v="1"/>
    <d v="2026-02-01T00:00:00"/>
    <m/>
    <m/>
    <m/>
    <n v="3.3000000000000003"/>
  </r>
  <r>
    <x v="469"/>
    <s v="PHO"/>
    <s v="LAC"/>
    <s v="L"/>
    <d v="1899-12-30T09:59:00"/>
    <n v="1"/>
    <n v="4"/>
    <n v="0.25"/>
    <n v="0"/>
    <n v="0"/>
    <m/>
    <n v="0"/>
    <n v="0"/>
    <m/>
    <n v="1"/>
    <n v="0"/>
    <n v="1"/>
    <n v="0"/>
    <n v="1"/>
    <n v="0"/>
    <n v="0"/>
    <n v="1"/>
    <n v="2"/>
    <n v="-13"/>
    <n v="0.9"/>
    <d v="2026-02-01T00:00:00"/>
    <m/>
    <m/>
    <m/>
    <n v="9.9833333333333343"/>
  </r>
  <r>
    <x v="76"/>
    <s v="DET"/>
    <s v="BRK"/>
    <s v="W"/>
    <d v="1899-12-30T19:51:00"/>
    <n v="3"/>
    <n v="9"/>
    <n v="0.33300000000000002"/>
    <n v="0"/>
    <n v="5"/>
    <n v="0"/>
    <n v="0"/>
    <n v="0"/>
    <m/>
    <n v="0"/>
    <n v="2"/>
    <n v="2"/>
    <n v="2"/>
    <n v="2"/>
    <n v="0"/>
    <n v="2"/>
    <n v="5"/>
    <n v="6"/>
    <n v="16"/>
    <n v="0.9"/>
    <d v="2026-02-01T00:00:00"/>
    <m/>
    <m/>
    <m/>
    <n v="19.849999999999998"/>
  </r>
  <r>
    <x v="452"/>
    <s v="LAL"/>
    <s v="NYK"/>
    <s v="L"/>
    <d v="1899-12-30T00:59:00"/>
    <n v="0"/>
    <n v="0"/>
    <m/>
    <n v="0"/>
    <n v="0"/>
    <m/>
    <n v="1"/>
    <n v="2"/>
    <n v="0.5"/>
    <n v="0"/>
    <n v="1"/>
    <n v="1"/>
    <n v="0"/>
    <n v="0"/>
    <n v="0"/>
    <n v="0"/>
    <n v="0"/>
    <n v="1"/>
    <n v="1"/>
    <n v="0.9"/>
    <d v="2026-02-01T00:00:00"/>
    <m/>
    <m/>
    <m/>
    <n v="0.98333333333333339"/>
  </r>
  <r>
    <x v="287"/>
    <s v="LAC"/>
    <s v="PHO"/>
    <s v="W"/>
    <d v="1899-12-31T06:15:00"/>
    <n v="2"/>
    <n v="8"/>
    <n v="0.25"/>
    <n v="0"/>
    <n v="2"/>
    <n v="0"/>
    <n v="4"/>
    <n v="5"/>
    <n v="0.8"/>
    <n v="1"/>
    <n v="4"/>
    <n v="5"/>
    <n v="3"/>
    <n v="1"/>
    <n v="0"/>
    <n v="5"/>
    <n v="5"/>
    <n v="8"/>
    <n v="-3"/>
    <n v="0.8"/>
    <d v="2026-02-01T00:00:00"/>
    <m/>
    <m/>
    <m/>
    <n v="30.25"/>
  </r>
  <r>
    <x v="158"/>
    <s v="MIL"/>
    <s v="BOS"/>
    <s v="L"/>
    <d v="1899-12-31T05:15:00"/>
    <n v="1"/>
    <n v="5"/>
    <n v="0.2"/>
    <n v="1"/>
    <n v="5"/>
    <n v="0.2"/>
    <n v="0"/>
    <n v="0"/>
    <m/>
    <n v="0"/>
    <n v="2"/>
    <n v="2"/>
    <n v="1"/>
    <n v="0"/>
    <n v="0"/>
    <n v="0"/>
    <n v="1"/>
    <n v="3"/>
    <n v="-27"/>
    <n v="0.8"/>
    <d v="2026-02-01T00:00:00"/>
    <m/>
    <m/>
    <m/>
    <n v="29.25"/>
  </r>
  <r>
    <x v="241"/>
    <s v="SAS"/>
    <s v="ORL"/>
    <s v="W"/>
    <d v="1899-12-30T02:10:00"/>
    <n v="0"/>
    <n v="0"/>
    <m/>
    <n v="0"/>
    <n v="0"/>
    <m/>
    <n v="0"/>
    <n v="0"/>
    <m/>
    <n v="0"/>
    <n v="0"/>
    <n v="0"/>
    <n v="1"/>
    <n v="0"/>
    <n v="0"/>
    <n v="0"/>
    <n v="0"/>
    <n v="0"/>
    <n v="-8"/>
    <n v="0.7"/>
    <d v="2026-02-01T00:00:00"/>
    <m/>
    <m/>
    <m/>
    <n v="2.1666666666666665"/>
  </r>
  <r>
    <x v="352"/>
    <s v="BOS"/>
    <s v="MIL"/>
    <s v="W"/>
    <d v="1899-12-30T04:05:00"/>
    <n v="0"/>
    <n v="0"/>
    <m/>
    <n v="0"/>
    <n v="0"/>
    <m/>
    <n v="0"/>
    <n v="0"/>
    <m/>
    <n v="1"/>
    <n v="0"/>
    <n v="1"/>
    <n v="0"/>
    <n v="0"/>
    <n v="0"/>
    <n v="0"/>
    <n v="0"/>
    <n v="0"/>
    <n v="4"/>
    <n v="0.7"/>
    <d v="2026-02-01T00:00:00"/>
    <m/>
    <m/>
    <m/>
    <n v="4.0833333333333339"/>
  </r>
  <r>
    <x v="28"/>
    <s v="OKC"/>
    <s v="DEN"/>
    <s v="W"/>
    <d v="1899-12-31T08:17:00"/>
    <n v="2"/>
    <n v="9"/>
    <n v="0.222"/>
    <n v="2"/>
    <n v="6"/>
    <n v="0.33300000000000002"/>
    <n v="0"/>
    <n v="0"/>
    <m/>
    <n v="1"/>
    <n v="3"/>
    <n v="4"/>
    <n v="1"/>
    <n v="0"/>
    <n v="0"/>
    <n v="1"/>
    <n v="3"/>
    <n v="6"/>
    <n v="16"/>
    <n v="0.6"/>
    <d v="2026-02-01T00:00:00"/>
    <m/>
    <m/>
    <m/>
    <n v="32.283333333333331"/>
  </r>
  <r>
    <x v="117"/>
    <s v="UTA"/>
    <s v="TOR"/>
    <s v="L"/>
    <d v="1899-12-30T17:48:00"/>
    <n v="3"/>
    <n v="9"/>
    <n v="0.33300000000000002"/>
    <n v="1"/>
    <n v="5"/>
    <n v="0.2"/>
    <n v="0"/>
    <n v="0"/>
    <m/>
    <n v="1"/>
    <n v="1"/>
    <n v="2"/>
    <n v="2"/>
    <n v="0"/>
    <n v="0"/>
    <n v="3"/>
    <n v="2"/>
    <n v="7"/>
    <n v="-1"/>
    <n v="0.5"/>
    <d v="2026-02-01T00:00:00"/>
    <m/>
    <m/>
    <m/>
    <n v="17.8"/>
  </r>
  <r>
    <x v="416"/>
    <s v="NYK"/>
    <s v="LAL"/>
    <s v="W"/>
    <d v="1899-12-30T05:25:00"/>
    <n v="1"/>
    <n v="1"/>
    <n v="1"/>
    <n v="1"/>
    <n v="1"/>
    <n v="1"/>
    <n v="0"/>
    <n v="0"/>
    <m/>
    <n v="0"/>
    <n v="0"/>
    <n v="0"/>
    <n v="0"/>
    <n v="0"/>
    <n v="0"/>
    <n v="1"/>
    <n v="3"/>
    <n v="3"/>
    <n v="-4"/>
    <n v="0.5"/>
    <d v="2026-02-01T00:00:00"/>
    <m/>
    <m/>
    <m/>
    <n v="5.416666666666667"/>
  </r>
  <r>
    <x v="64"/>
    <s v="TOR"/>
    <s v="UTA"/>
    <s v="W"/>
    <d v="1899-12-30T10:49:00"/>
    <n v="0"/>
    <n v="2"/>
    <n v="0"/>
    <n v="0"/>
    <n v="1"/>
    <n v="0"/>
    <n v="0"/>
    <n v="0"/>
    <m/>
    <n v="0"/>
    <n v="2"/>
    <n v="2"/>
    <n v="1"/>
    <n v="1"/>
    <n v="0"/>
    <n v="0"/>
    <n v="1"/>
    <n v="0"/>
    <n v="5"/>
    <n v="0.5"/>
    <d v="2026-02-01T00:00:00"/>
    <m/>
    <m/>
    <m/>
    <n v="10.816666666666666"/>
  </r>
  <r>
    <x v="254"/>
    <s v="POR"/>
    <s v="CLE"/>
    <s v="L"/>
    <d v="1899-12-30T02:34:00"/>
    <n v="0"/>
    <n v="0"/>
    <m/>
    <n v="0"/>
    <n v="0"/>
    <m/>
    <n v="0"/>
    <n v="0"/>
    <m/>
    <n v="1"/>
    <n v="0"/>
    <n v="1"/>
    <n v="1"/>
    <n v="0"/>
    <n v="0"/>
    <n v="1"/>
    <n v="0"/>
    <n v="0"/>
    <n v="-2"/>
    <n v="0.4"/>
    <d v="2026-02-01T00:00:00"/>
    <m/>
    <m/>
    <m/>
    <n v="2.5666666666666664"/>
  </r>
  <r>
    <x v="102"/>
    <s v="ORL"/>
    <s v="SAS"/>
    <s v="L"/>
    <d v="1899-12-31T08:27:00"/>
    <n v="2"/>
    <n v="13"/>
    <n v="0.154"/>
    <n v="1"/>
    <n v="6"/>
    <n v="0.16700000000000001"/>
    <n v="0"/>
    <n v="0"/>
    <m/>
    <n v="1"/>
    <n v="5"/>
    <n v="6"/>
    <n v="6"/>
    <n v="1"/>
    <n v="1"/>
    <n v="4"/>
    <n v="1"/>
    <n v="5"/>
    <n v="-15"/>
    <n v="0.4"/>
    <d v="2026-02-01T00:00:00"/>
    <m/>
    <m/>
    <m/>
    <n v="32.450000000000003"/>
  </r>
  <r>
    <x v="156"/>
    <s v="MIL"/>
    <s v="BOS"/>
    <s v="L"/>
    <d v="1899-12-30T14:51:00"/>
    <n v="1"/>
    <n v="7"/>
    <n v="0.14299999999999999"/>
    <n v="0"/>
    <n v="2"/>
    <n v="0"/>
    <n v="0"/>
    <n v="0"/>
    <m/>
    <n v="2"/>
    <n v="0"/>
    <n v="2"/>
    <n v="3"/>
    <n v="0"/>
    <n v="0"/>
    <n v="0"/>
    <n v="2"/>
    <n v="2"/>
    <n v="-16"/>
    <n v="0.2"/>
    <d v="2026-02-01T00:00:00"/>
    <m/>
    <m/>
    <m/>
    <n v="14.850000000000001"/>
  </r>
  <r>
    <x v="355"/>
    <s v="BOS"/>
    <s v="MIL"/>
    <s v="W"/>
    <d v="1899-12-30T13:15:00"/>
    <n v="0"/>
    <n v="2"/>
    <n v="0"/>
    <n v="0"/>
    <n v="1"/>
    <n v="0"/>
    <n v="0"/>
    <n v="0"/>
    <m/>
    <n v="1"/>
    <n v="3"/>
    <n v="4"/>
    <n v="0"/>
    <n v="0"/>
    <n v="0"/>
    <n v="0"/>
    <n v="0"/>
    <n v="0"/>
    <n v="13"/>
    <n v="0.2"/>
    <d v="2026-02-01T00:00:00"/>
    <m/>
    <m/>
    <m/>
    <n v="13.25"/>
  </r>
  <r>
    <x v="231"/>
    <s v="MIL"/>
    <s v="BOS"/>
    <s v="L"/>
    <d v="1899-12-30T03:32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2-01T00:00:00"/>
    <m/>
    <m/>
    <m/>
    <n v="3.5333333333333332"/>
  </r>
  <r>
    <x v="336"/>
    <s v="BOS"/>
    <s v="MIL"/>
    <s v="W"/>
    <d v="1899-12-30T17:19:00"/>
    <n v="0"/>
    <n v="3"/>
    <n v="0"/>
    <n v="0"/>
    <n v="3"/>
    <n v="0"/>
    <n v="0"/>
    <n v="0"/>
    <m/>
    <n v="0"/>
    <n v="5"/>
    <n v="5"/>
    <n v="0"/>
    <n v="2"/>
    <n v="0"/>
    <n v="1"/>
    <n v="1"/>
    <n v="0"/>
    <n v="11"/>
    <n v="0"/>
    <d v="2026-02-01T00:00:00"/>
    <m/>
    <m/>
    <m/>
    <n v="17.316666666666666"/>
  </r>
  <r>
    <x v="365"/>
    <s v="LAL"/>
    <s v="NYK"/>
    <s v="L"/>
    <d v="1899-12-30T00:59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2-01T00:00:00"/>
    <m/>
    <m/>
    <m/>
    <n v="0.98333333333333339"/>
  </r>
  <r>
    <x v="234"/>
    <s v="BOS"/>
    <s v="MIL"/>
    <s v="W"/>
    <d v="1899-12-30T01:20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2-01T00:00:00"/>
    <m/>
    <m/>
    <m/>
    <n v="1.3333333333333333"/>
  </r>
  <r>
    <x v="113"/>
    <s v="BRK"/>
    <s v="DET"/>
    <s v="L"/>
    <d v="1899-12-30T14:34:00"/>
    <n v="0"/>
    <n v="4"/>
    <n v="0"/>
    <n v="0"/>
    <n v="4"/>
    <n v="0"/>
    <n v="3"/>
    <n v="3"/>
    <n v="1"/>
    <n v="0"/>
    <n v="0"/>
    <n v="0"/>
    <n v="1"/>
    <n v="0"/>
    <n v="0"/>
    <n v="1"/>
    <n v="0"/>
    <n v="3"/>
    <n v="-20"/>
    <n v="-0.1"/>
    <d v="2026-02-01T00:00:00"/>
    <m/>
    <m/>
    <m/>
    <n v="14.566666666666666"/>
  </r>
  <r>
    <x v="178"/>
    <s v="CLE"/>
    <s v="POR"/>
    <s v="W"/>
    <d v="1899-12-30T09:27:00"/>
    <n v="0"/>
    <n v="2"/>
    <n v="0"/>
    <n v="0"/>
    <n v="1"/>
    <n v="0"/>
    <n v="0"/>
    <n v="0"/>
    <m/>
    <n v="1"/>
    <n v="2"/>
    <n v="3"/>
    <n v="0"/>
    <n v="1"/>
    <n v="0"/>
    <n v="1"/>
    <n v="0"/>
    <n v="0"/>
    <n v="-5"/>
    <n v="-0.1"/>
    <d v="2026-02-01T00:00:00"/>
    <m/>
    <m/>
    <m/>
    <n v="9.4499999999999993"/>
  </r>
  <r>
    <x v="459"/>
    <s v="SAC"/>
    <s v="WAS"/>
    <s v="L"/>
    <d v="1899-12-31T00:26:00"/>
    <n v="0"/>
    <n v="3"/>
    <n v="0"/>
    <n v="0"/>
    <n v="3"/>
    <n v="0"/>
    <n v="0"/>
    <n v="0"/>
    <m/>
    <n v="1"/>
    <n v="3"/>
    <n v="4"/>
    <n v="0"/>
    <n v="0"/>
    <n v="1"/>
    <n v="0"/>
    <n v="1"/>
    <n v="0"/>
    <n v="5"/>
    <n v="-0.2"/>
    <d v="2026-02-01T00:00:00"/>
    <m/>
    <m/>
    <m/>
    <n v="24.43333333333333"/>
  </r>
  <r>
    <x v="359"/>
    <s v="POR"/>
    <s v="CLE"/>
    <s v="L"/>
    <d v="1899-12-30T19:23:00"/>
    <n v="1"/>
    <n v="6"/>
    <n v="0.16700000000000001"/>
    <n v="1"/>
    <n v="5"/>
    <n v="0.2"/>
    <n v="0"/>
    <n v="0"/>
    <m/>
    <n v="2"/>
    <n v="2"/>
    <n v="4"/>
    <n v="2"/>
    <n v="0"/>
    <n v="0"/>
    <n v="2"/>
    <n v="2"/>
    <n v="3"/>
    <n v="-14"/>
    <n v="-0.2"/>
    <d v="2026-02-01T00:00:00"/>
    <m/>
    <m/>
    <m/>
    <n v="19.383333333333333"/>
  </r>
  <r>
    <x v="259"/>
    <s v="WAS"/>
    <s v="SAC"/>
    <s v="W"/>
    <d v="1899-12-31T03:13:00"/>
    <n v="0"/>
    <n v="3"/>
    <n v="0"/>
    <n v="0"/>
    <n v="0"/>
    <m/>
    <n v="0"/>
    <n v="0"/>
    <m/>
    <n v="1"/>
    <n v="3"/>
    <n v="4"/>
    <n v="0"/>
    <n v="2"/>
    <n v="1"/>
    <n v="1"/>
    <n v="4"/>
    <n v="0"/>
    <n v="11"/>
    <n v="-0.4"/>
    <d v="2026-02-01T00:00:00"/>
    <m/>
    <m/>
    <m/>
    <n v="27.216666666666669"/>
  </r>
  <r>
    <x v="519"/>
    <s v="SAS"/>
    <s v="ORL"/>
    <s v="W"/>
    <d v="1899-12-30T02:10:00"/>
    <n v="0"/>
    <n v="0"/>
    <m/>
    <n v="0"/>
    <n v="0"/>
    <m/>
    <n v="0"/>
    <n v="0"/>
    <m/>
    <n v="0"/>
    <n v="0"/>
    <n v="0"/>
    <n v="0"/>
    <n v="0"/>
    <n v="0"/>
    <n v="0"/>
    <n v="1"/>
    <n v="0"/>
    <n v="-8"/>
    <n v="-0.4"/>
    <d v="2026-02-01T00:00:00"/>
    <m/>
    <m/>
    <m/>
    <n v="2.1666666666666665"/>
  </r>
  <r>
    <x v="515"/>
    <s v="NYK"/>
    <s v="LAL"/>
    <s v="W"/>
    <d v="1899-12-30T00:47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6-02-01T00:00:00"/>
    <m/>
    <m/>
    <m/>
    <n v="0.78333333333333344"/>
  </r>
  <r>
    <x v="408"/>
    <s v="LAL"/>
    <s v="NYK"/>
    <s v="L"/>
    <d v="1899-12-30T00:59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6-02-01T00:00:00"/>
    <m/>
    <m/>
    <m/>
    <n v="0.98333333333333339"/>
  </r>
  <r>
    <x v="480"/>
    <s v="LAL"/>
    <s v="NYK"/>
    <s v="L"/>
    <d v="1899-12-30T00:59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6-02-01T00:00:00"/>
    <m/>
    <m/>
    <m/>
    <n v="0.98333333333333339"/>
  </r>
  <r>
    <x v="271"/>
    <s v="UTA"/>
    <s v="TOR"/>
    <s v="L"/>
    <d v="1899-12-31T02:31:00"/>
    <n v="1"/>
    <n v="10"/>
    <n v="0.1"/>
    <n v="0"/>
    <n v="2"/>
    <n v="0"/>
    <n v="2"/>
    <n v="2"/>
    <n v="1"/>
    <n v="1"/>
    <n v="10"/>
    <n v="11"/>
    <n v="2"/>
    <n v="1"/>
    <n v="1"/>
    <n v="3"/>
    <n v="5"/>
    <n v="4"/>
    <n v="-17"/>
    <n v="-0.8"/>
    <d v="2026-02-01T00:00:00"/>
    <m/>
    <m/>
    <m/>
    <n v="26.516666666666666"/>
  </r>
  <r>
    <x v="34"/>
    <s v="OKC"/>
    <s v="DEN"/>
    <s v="W"/>
    <d v="1899-12-30T02:33:00"/>
    <n v="0"/>
    <n v="0"/>
    <m/>
    <n v="0"/>
    <n v="0"/>
    <m/>
    <n v="0"/>
    <n v="0"/>
    <m/>
    <n v="0"/>
    <n v="0"/>
    <n v="0"/>
    <n v="0"/>
    <n v="0"/>
    <n v="0"/>
    <n v="0"/>
    <n v="2"/>
    <n v="0"/>
    <n v="-8"/>
    <n v="-0.8"/>
    <d v="2026-02-01T00:00:00"/>
    <m/>
    <m/>
    <m/>
    <n v="2.5499999999999998"/>
  </r>
  <r>
    <x v="371"/>
    <s v="DEN"/>
    <s v="OKC"/>
    <s v="L"/>
    <d v="1899-12-30T03:11:00"/>
    <n v="0"/>
    <n v="1"/>
    <n v="0"/>
    <n v="0"/>
    <n v="0"/>
    <m/>
    <n v="0"/>
    <n v="0"/>
    <m/>
    <n v="0"/>
    <n v="1"/>
    <n v="1"/>
    <n v="0"/>
    <n v="0"/>
    <n v="0"/>
    <n v="0"/>
    <n v="1"/>
    <n v="0"/>
    <n v="7"/>
    <n v="-0.8"/>
    <d v="2026-02-01T00:00:00"/>
    <m/>
    <m/>
    <m/>
    <n v="3.1833333333333336"/>
  </r>
  <r>
    <x v="356"/>
    <s v="PHO"/>
    <s v="LAC"/>
    <s v="L"/>
    <d v="1899-12-30T03:18:00"/>
    <n v="0"/>
    <n v="1"/>
    <n v="0"/>
    <n v="0"/>
    <n v="0"/>
    <m/>
    <n v="0"/>
    <n v="0"/>
    <m/>
    <n v="1"/>
    <n v="0"/>
    <n v="1"/>
    <n v="0"/>
    <n v="0"/>
    <n v="0"/>
    <n v="1"/>
    <n v="0"/>
    <n v="0"/>
    <n v="-7"/>
    <n v="-1"/>
    <d v="2026-02-01T00:00:00"/>
    <m/>
    <m/>
    <m/>
    <n v="3.3000000000000003"/>
  </r>
  <r>
    <x v="230"/>
    <s v="CLE"/>
    <s v="POR"/>
    <s v="W"/>
    <d v="1899-12-30T02:34:00"/>
    <n v="0"/>
    <n v="1"/>
    <n v="0"/>
    <n v="0"/>
    <n v="0"/>
    <m/>
    <n v="0"/>
    <n v="0"/>
    <m/>
    <n v="0"/>
    <n v="0"/>
    <n v="0"/>
    <n v="1"/>
    <n v="0"/>
    <n v="0"/>
    <n v="1"/>
    <n v="0"/>
    <n v="0"/>
    <n v="2"/>
    <n v="-1"/>
    <d v="2026-02-01T00:00:00"/>
    <m/>
    <m/>
    <m/>
    <n v="2.5666666666666664"/>
  </r>
  <r>
    <x v="39"/>
    <s v="LAL"/>
    <s v="NYK"/>
    <s v="L"/>
    <d v="1899-12-30T19:49:00"/>
    <n v="0"/>
    <n v="4"/>
    <n v="0"/>
    <n v="0"/>
    <n v="3"/>
    <n v="0"/>
    <n v="1"/>
    <n v="2"/>
    <n v="0.5"/>
    <n v="1"/>
    <n v="1"/>
    <n v="2"/>
    <n v="0"/>
    <n v="1"/>
    <n v="0"/>
    <n v="0"/>
    <n v="2"/>
    <n v="1"/>
    <n v="8"/>
    <n v="-1"/>
    <d v="2026-02-01T00:00:00"/>
    <m/>
    <m/>
    <m/>
    <n v="19.816666666666666"/>
  </r>
  <r>
    <x v="444"/>
    <s v="SAS"/>
    <s v="ORL"/>
    <s v="W"/>
    <d v="1899-12-30T02:10:00"/>
    <n v="0"/>
    <n v="0"/>
    <m/>
    <n v="0"/>
    <n v="0"/>
    <m/>
    <n v="0"/>
    <n v="0"/>
    <m/>
    <n v="0"/>
    <n v="0"/>
    <n v="0"/>
    <n v="0"/>
    <n v="0"/>
    <n v="0"/>
    <n v="1"/>
    <n v="0"/>
    <n v="0"/>
    <n v="-8"/>
    <n v="-1"/>
    <d v="2026-02-01T00:00:00"/>
    <m/>
    <m/>
    <m/>
    <n v="2.1666666666666665"/>
  </r>
  <r>
    <x v="213"/>
    <s v="TOR"/>
    <s v="UTA"/>
    <s v="W"/>
    <d v="1899-12-30T02:28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1"/>
    <n v="-1.1000000000000001"/>
    <d v="2026-02-01T00:00:00"/>
    <m/>
    <m/>
    <m/>
    <n v="2.4666666666666668"/>
  </r>
  <r>
    <x v="236"/>
    <s v="NYK"/>
    <s v="LAL"/>
    <s v="W"/>
    <d v="1899-12-30T00:47:00"/>
    <n v="0"/>
    <n v="1"/>
    <n v="0"/>
    <n v="0"/>
    <n v="0"/>
    <m/>
    <n v="0"/>
    <n v="0"/>
    <m/>
    <n v="0"/>
    <n v="0"/>
    <n v="0"/>
    <n v="0"/>
    <n v="0"/>
    <n v="0"/>
    <n v="0"/>
    <n v="1"/>
    <n v="0"/>
    <n v="-1"/>
    <n v="-1.1000000000000001"/>
    <d v="2026-02-01T00:00:00"/>
    <m/>
    <m/>
    <m/>
    <n v="0.78333333333333344"/>
  </r>
  <r>
    <x v="95"/>
    <s v="SAC"/>
    <s v="WAS"/>
    <s v="L"/>
    <d v="1899-12-30T17:23:00"/>
    <n v="2"/>
    <n v="10"/>
    <n v="0.2"/>
    <n v="0"/>
    <n v="4"/>
    <n v="0"/>
    <n v="0"/>
    <n v="0"/>
    <m/>
    <n v="0"/>
    <n v="4"/>
    <n v="4"/>
    <n v="2"/>
    <n v="1"/>
    <n v="1"/>
    <n v="3"/>
    <n v="1"/>
    <n v="4"/>
    <n v="10"/>
    <n v="-1.3"/>
    <d v="2026-02-01T00:00:00"/>
    <m/>
    <m/>
    <m/>
    <n v="17.383333333333333"/>
  </r>
  <r>
    <x v="74"/>
    <s v="CHI"/>
    <s v="MIA"/>
    <s v="L"/>
    <d v="1899-12-30T21:16:00"/>
    <n v="1"/>
    <n v="7"/>
    <n v="0.14299999999999999"/>
    <n v="0"/>
    <n v="5"/>
    <n v="0"/>
    <n v="0"/>
    <n v="0"/>
    <m/>
    <n v="1"/>
    <n v="2"/>
    <n v="3"/>
    <n v="2"/>
    <n v="0"/>
    <n v="3"/>
    <n v="3"/>
    <n v="2"/>
    <n v="2"/>
    <n v="-37"/>
    <n v="-1.5"/>
    <d v="2026-02-01T00:00:00"/>
    <m/>
    <m/>
    <m/>
    <n v="21.266666666666666"/>
  </r>
  <r>
    <x v="252"/>
    <s v="TOR"/>
    <s v="UTA"/>
    <s v="W"/>
    <d v="1899-12-30T03:43:00"/>
    <n v="0"/>
    <n v="2"/>
    <n v="0"/>
    <n v="0"/>
    <n v="1"/>
    <n v="0"/>
    <n v="0"/>
    <n v="0"/>
    <m/>
    <n v="1"/>
    <n v="0"/>
    <n v="1"/>
    <n v="0"/>
    <n v="0"/>
    <n v="0"/>
    <n v="1"/>
    <n v="0"/>
    <n v="0"/>
    <n v="-2"/>
    <n v="-1.7"/>
    <d v="2026-02-01T00:00:00"/>
    <m/>
    <m/>
    <m/>
    <n v="3.7166666666666668"/>
  </r>
  <r>
    <x v="151"/>
    <s v="ORL"/>
    <s v="SAS"/>
    <s v="L"/>
    <d v="1899-12-30T19:22:00"/>
    <n v="1"/>
    <n v="7"/>
    <n v="0.14299999999999999"/>
    <n v="0"/>
    <n v="2"/>
    <n v="0"/>
    <n v="0"/>
    <n v="0"/>
    <m/>
    <n v="0"/>
    <n v="2"/>
    <n v="2"/>
    <n v="0"/>
    <n v="2"/>
    <n v="0"/>
    <n v="0"/>
    <n v="5"/>
    <n v="2"/>
    <n v="-24"/>
    <n v="-1.9"/>
    <d v="2026-02-01T00:00:00"/>
    <m/>
    <m/>
    <m/>
    <n v="19.366666666666667"/>
  </r>
  <r>
    <x v="222"/>
    <s v="BRK"/>
    <s v="DET"/>
    <s v="L"/>
    <d v="1899-12-30T17:11:00"/>
    <n v="2"/>
    <n v="7"/>
    <n v="0.28599999999999998"/>
    <n v="1"/>
    <n v="3"/>
    <n v="0.33300000000000002"/>
    <n v="0"/>
    <n v="0"/>
    <m/>
    <n v="0"/>
    <n v="1"/>
    <n v="1"/>
    <n v="2"/>
    <n v="0"/>
    <n v="1"/>
    <n v="4"/>
    <n v="3"/>
    <n v="5"/>
    <n v="-18"/>
    <n v="-1.9"/>
    <d v="2026-02-01T00:00:00"/>
    <m/>
    <m/>
    <m/>
    <n v="17.183333333333334"/>
  </r>
  <r>
    <x v="332"/>
    <s v="OKC"/>
    <s v="DEN"/>
    <s v="W"/>
    <d v="1899-12-30T02:31:00"/>
    <n v="0"/>
    <n v="3"/>
    <n v="0"/>
    <n v="0"/>
    <n v="2"/>
    <n v="0"/>
    <n v="0"/>
    <n v="0"/>
    <m/>
    <n v="0"/>
    <n v="0"/>
    <n v="0"/>
    <n v="0"/>
    <n v="0"/>
    <n v="0"/>
    <n v="0"/>
    <n v="0"/>
    <n v="0"/>
    <n v="-8"/>
    <n v="-2.1"/>
    <d v="2026-02-01T00:00:00"/>
    <m/>
    <m/>
    <m/>
    <n v="2.5166666666666666"/>
  </r>
  <r>
    <x v="205"/>
    <s v="BRK"/>
    <s v="DET"/>
    <s v="L"/>
    <d v="1899-12-30T08:24:00"/>
    <n v="0"/>
    <n v="2"/>
    <n v="0"/>
    <n v="0"/>
    <n v="2"/>
    <n v="0"/>
    <n v="0"/>
    <n v="0"/>
    <m/>
    <n v="0"/>
    <n v="1"/>
    <n v="1"/>
    <n v="0"/>
    <n v="0"/>
    <n v="0"/>
    <n v="1"/>
    <n v="0"/>
    <n v="0"/>
    <n v="-9"/>
    <n v="-2.1"/>
    <d v="2026-02-01T00:00:00"/>
    <m/>
    <m/>
    <m/>
    <n v="8.3999999999999986"/>
  </r>
  <r>
    <x v="100"/>
    <s v="PHO"/>
    <s v="LAC"/>
    <s v="L"/>
    <d v="1899-12-30T12:04:00"/>
    <n v="0"/>
    <n v="5"/>
    <n v="0"/>
    <n v="0"/>
    <n v="1"/>
    <n v="0"/>
    <n v="0"/>
    <n v="2"/>
    <n v="0"/>
    <n v="1"/>
    <n v="1"/>
    <n v="2"/>
    <n v="1"/>
    <n v="1"/>
    <n v="0"/>
    <n v="0"/>
    <n v="2"/>
    <n v="0"/>
    <n v="-17"/>
    <n v="-2.4"/>
    <d v="2026-02-01T00:00:00"/>
    <m/>
    <m/>
    <m/>
    <n v="12.066666666666666"/>
  </r>
  <r>
    <x v="86"/>
    <s v="UTA"/>
    <s v="TOR"/>
    <s v="L"/>
    <d v="1899-12-30T19:06:00"/>
    <n v="1"/>
    <n v="6"/>
    <n v="0.16700000000000001"/>
    <n v="0"/>
    <n v="3"/>
    <n v="0"/>
    <n v="2"/>
    <n v="2"/>
    <n v="1"/>
    <n v="0"/>
    <n v="2"/>
    <n v="2"/>
    <n v="0"/>
    <n v="2"/>
    <n v="0"/>
    <n v="4"/>
    <n v="3"/>
    <n v="4"/>
    <n v="-1"/>
    <n v="-2.4"/>
    <d v="2026-02-01T00:00:00"/>
    <m/>
    <m/>
    <m/>
    <n v="19.099999999999998"/>
  </r>
  <r>
    <x v="251"/>
    <s v="BOS"/>
    <s v="MIL"/>
    <s v="W"/>
    <d v="1899-12-31T03:17:00"/>
    <n v="1"/>
    <n v="9"/>
    <n v="0.111"/>
    <n v="1"/>
    <n v="7"/>
    <n v="0.14299999999999999"/>
    <n v="0"/>
    <n v="0"/>
    <m/>
    <n v="0"/>
    <n v="1"/>
    <n v="1"/>
    <n v="1"/>
    <n v="0"/>
    <n v="0"/>
    <n v="0"/>
    <n v="2"/>
    <n v="3"/>
    <n v="20"/>
    <n v="-2.7"/>
    <d v="2026-02-01T00:00:00"/>
    <m/>
    <m/>
    <m/>
    <n v="27.283333333333335"/>
  </r>
  <r>
    <x v="284"/>
    <s v="MIL"/>
    <s v="BOS"/>
    <s v="L"/>
    <d v="1899-12-30T08:16:00"/>
    <n v="0"/>
    <n v="5"/>
    <n v="0"/>
    <n v="0"/>
    <n v="3"/>
    <n v="0"/>
    <n v="0"/>
    <n v="0"/>
    <m/>
    <n v="1"/>
    <n v="1"/>
    <n v="2"/>
    <n v="0"/>
    <n v="0"/>
    <n v="0"/>
    <n v="0"/>
    <n v="1"/>
    <n v="0"/>
    <n v="-5"/>
    <n v="-2.9"/>
    <d v="2026-02-01T00:00:00"/>
    <m/>
    <m/>
    <m/>
    <n v="8.2666666666666657"/>
  </r>
  <r>
    <x v="90"/>
    <s v="PHI"/>
    <s v="LAC"/>
    <s v="W"/>
    <d v="1899-12-31T11:26:00"/>
    <n v="10"/>
    <n v="16"/>
    <n v="0.625"/>
    <n v="1"/>
    <n v="1"/>
    <n v="1"/>
    <n v="5"/>
    <n v="5"/>
    <n v="1"/>
    <n v="10"/>
    <n v="6"/>
    <n v="16"/>
    <n v="2"/>
    <n v="2"/>
    <n v="1"/>
    <n v="0"/>
    <n v="3"/>
    <n v="26"/>
    <n v="7"/>
    <n v="30.5"/>
    <d v="2026-02-02T00:00:00"/>
    <m/>
    <m/>
    <m/>
    <n v="35.433333333333337"/>
  </r>
  <r>
    <x v="1"/>
    <s v="HOU"/>
    <s v="IND"/>
    <s v="W"/>
    <d v="1899-12-31T11:20:00"/>
    <n v="13"/>
    <n v="25"/>
    <n v="0.52"/>
    <n v="0"/>
    <n v="2"/>
    <n v="0"/>
    <n v="13"/>
    <n v="18"/>
    <n v="0.72199999999999998"/>
    <n v="7"/>
    <n v="9"/>
    <n v="16"/>
    <n v="5"/>
    <n v="0"/>
    <n v="0"/>
    <n v="5"/>
    <n v="2"/>
    <n v="39"/>
    <n v="4"/>
    <n v="30"/>
    <d v="2026-02-02T00:00:00"/>
    <m/>
    <m/>
    <m/>
    <n v="35.333333333333336"/>
  </r>
  <r>
    <x v="47"/>
    <s v="MIN"/>
    <s v="MEM"/>
    <s v="L"/>
    <d v="1899-12-31T15:41:00"/>
    <n v="13"/>
    <n v="27"/>
    <n v="0.48099999999999998"/>
    <n v="3"/>
    <n v="9"/>
    <n v="0.33300000000000002"/>
    <n v="10"/>
    <n v="14"/>
    <n v="0.71399999999999997"/>
    <n v="1"/>
    <n v="6"/>
    <n v="7"/>
    <n v="3"/>
    <n v="1"/>
    <n v="0"/>
    <n v="2"/>
    <n v="2"/>
    <n v="39"/>
    <n v="2"/>
    <n v="26.5"/>
    <d v="2026-02-02T00:00:00"/>
    <m/>
    <m/>
    <m/>
    <n v="39.683333333333337"/>
  </r>
  <r>
    <x v="99"/>
    <s v="MIN"/>
    <s v="MEM"/>
    <s v="L"/>
    <d v="1899-12-31T12:50:00"/>
    <n v="11"/>
    <n v="14"/>
    <n v="0.78600000000000003"/>
    <n v="5"/>
    <n v="7"/>
    <n v="0.71399999999999997"/>
    <n v="2"/>
    <n v="2"/>
    <n v="1"/>
    <n v="3"/>
    <n v="1"/>
    <n v="4"/>
    <n v="3"/>
    <n v="0"/>
    <n v="0"/>
    <n v="0"/>
    <n v="4"/>
    <n v="29"/>
    <n v="2"/>
    <n v="26.5"/>
    <d v="2026-02-02T00:00:00"/>
    <m/>
    <m/>
    <m/>
    <n v="36.833333333333336"/>
  </r>
  <r>
    <x v="41"/>
    <s v="PHI"/>
    <s v="LAC"/>
    <s v="W"/>
    <d v="1899-12-31T11:52:00"/>
    <n v="9"/>
    <n v="18"/>
    <n v="0.5"/>
    <n v="7"/>
    <n v="14"/>
    <n v="0.5"/>
    <n v="4"/>
    <n v="4"/>
    <n v="1"/>
    <n v="0"/>
    <n v="5"/>
    <n v="5"/>
    <n v="6"/>
    <n v="3"/>
    <n v="0"/>
    <n v="1"/>
    <n v="4"/>
    <n v="29"/>
    <n v="22"/>
    <n v="26.1"/>
    <d v="2026-02-02T00:00:00"/>
    <m/>
    <m/>
    <m/>
    <n v="35.866666666666667"/>
  </r>
  <r>
    <x v="185"/>
    <s v="LAC"/>
    <s v="PHI"/>
    <s v="L"/>
    <d v="1899-12-31T06:52:00"/>
    <n v="12"/>
    <n v="21"/>
    <n v="0.57099999999999995"/>
    <n v="2"/>
    <n v="5"/>
    <n v="0.4"/>
    <n v="3"/>
    <n v="5"/>
    <n v="0.6"/>
    <n v="2"/>
    <n v="2"/>
    <n v="4"/>
    <n v="6"/>
    <n v="3"/>
    <n v="0"/>
    <n v="2"/>
    <n v="0"/>
    <n v="29"/>
    <n v="-9"/>
    <n v="25.5"/>
    <d v="2026-02-02T00:00:00"/>
    <m/>
    <m/>
    <m/>
    <n v="30.866666666666667"/>
  </r>
  <r>
    <x v="118"/>
    <s v="MEM"/>
    <s v="MIN"/>
    <s v="W"/>
    <d v="1899-12-31T06:58:00"/>
    <n v="8"/>
    <n v="17"/>
    <n v="0.47099999999999997"/>
    <n v="3"/>
    <n v="6"/>
    <n v="0.5"/>
    <n v="11"/>
    <n v="11"/>
    <n v="1"/>
    <n v="1"/>
    <n v="5"/>
    <n v="6"/>
    <n v="2"/>
    <n v="0"/>
    <n v="1"/>
    <n v="1"/>
    <n v="3"/>
    <n v="30"/>
    <n v="7"/>
    <n v="23.4"/>
    <d v="2026-02-02T00:00:00"/>
    <m/>
    <m/>
    <m/>
    <n v="30.966666666666669"/>
  </r>
  <r>
    <x v="312"/>
    <s v="IND"/>
    <s v="HOU"/>
    <s v="L"/>
    <d v="1899-12-31T10:21:00"/>
    <n v="8"/>
    <n v="15"/>
    <n v="0.53300000000000003"/>
    <n v="0"/>
    <n v="2"/>
    <n v="0"/>
    <n v="9"/>
    <n v="10"/>
    <n v="0.9"/>
    <n v="1"/>
    <n v="3"/>
    <n v="4"/>
    <n v="5"/>
    <n v="0"/>
    <n v="0"/>
    <n v="0"/>
    <n v="2"/>
    <n v="25"/>
    <n v="-7"/>
    <n v="21.6"/>
    <d v="2026-02-02T00:00:00"/>
    <m/>
    <m/>
    <m/>
    <n v="34.349999999999994"/>
  </r>
  <r>
    <x v="218"/>
    <s v="MIN"/>
    <s v="MEM"/>
    <s v="L"/>
    <d v="1899-12-31T09:40:00"/>
    <n v="7"/>
    <n v="9"/>
    <n v="0.77800000000000002"/>
    <n v="5"/>
    <n v="7"/>
    <n v="0.71399999999999997"/>
    <n v="2"/>
    <n v="4"/>
    <n v="0.5"/>
    <n v="2"/>
    <n v="1"/>
    <n v="3"/>
    <n v="4"/>
    <n v="2"/>
    <n v="0"/>
    <n v="1"/>
    <n v="2"/>
    <n v="21"/>
    <n v="-3"/>
    <n v="21.4"/>
    <d v="2026-02-02T00:00:00"/>
    <m/>
    <m/>
    <m/>
    <n v="33.666666666666664"/>
  </r>
  <r>
    <x v="516"/>
    <s v="MEM"/>
    <s v="MIN"/>
    <s v="W"/>
    <d v="1899-12-30T20:25:00"/>
    <n v="6"/>
    <n v="10"/>
    <n v="0.6"/>
    <n v="2"/>
    <n v="5"/>
    <n v="0.4"/>
    <n v="5"/>
    <n v="6"/>
    <n v="0.83299999999999996"/>
    <n v="2"/>
    <n v="4"/>
    <n v="6"/>
    <n v="8"/>
    <n v="1"/>
    <n v="0"/>
    <n v="3"/>
    <n v="2"/>
    <n v="19"/>
    <n v="4"/>
    <n v="19.399999999999999"/>
    <d v="2026-02-02T00:00:00"/>
    <m/>
    <m/>
    <m/>
    <n v="20.416666666666664"/>
  </r>
  <r>
    <x v="311"/>
    <s v="IND"/>
    <s v="HOU"/>
    <s v="L"/>
    <d v="1899-12-31T09:22:00"/>
    <n v="12"/>
    <n v="21"/>
    <n v="0.57099999999999995"/>
    <n v="2"/>
    <n v="3"/>
    <n v="0.66700000000000004"/>
    <n v="1"/>
    <n v="1"/>
    <n v="1"/>
    <n v="2"/>
    <n v="2"/>
    <n v="4"/>
    <n v="5"/>
    <n v="1"/>
    <n v="0"/>
    <n v="3"/>
    <n v="3"/>
    <n v="27"/>
    <n v="-8"/>
    <n v="19.399999999999999"/>
    <d v="2026-02-02T00:00:00"/>
    <m/>
    <m/>
    <m/>
    <n v="33.366666666666667"/>
  </r>
  <r>
    <x v="183"/>
    <s v="NOP"/>
    <s v="CHO"/>
    <s v="L"/>
    <d v="1899-12-31T13:20:00"/>
    <n v="10"/>
    <n v="20"/>
    <n v="0.5"/>
    <n v="3"/>
    <n v="8"/>
    <n v="0.375"/>
    <n v="4"/>
    <n v="4"/>
    <n v="1"/>
    <n v="0"/>
    <n v="1"/>
    <n v="1"/>
    <n v="4"/>
    <n v="1"/>
    <n v="0"/>
    <n v="2"/>
    <n v="1"/>
    <n v="27"/>
    <n v="-10"/>
    <n v="18.7"/>
    <d v="2026-02-02T00:00:00"/>
    <m/>
    <m/>
    <m/>
    <n v="37.333333333333336"/>
  </r>
  <r>
    <x v="96"/>
    <s v="CHO"/>
    <s v="NOP"/>
    <s v="W"/>
    <d v="1899-12-31T05:58:00"/>
    <n v="8"/>
    <n v="20"/>
    <n v="0.4"/>
    <n v="3"/>
    <n v="14"/>
    <n v="0.214"/>
    <n v="5"/>
    <n v="5"/>
    <n v="1"/>
    <n v="0"/>
    <n v="8"/>
    <n v="8"/>
    <n v="5"/>
    <n v="2"/>
    <n v="0"/>
    <n v="2"/>
    <n v="2"/>
    <n v="24"/>
    <n v="24"/>
    <n v="18.3"/>
    <d v="2026-02-02T00:00:00"/>
    <m/>
    <m/>
    <m/>
    <n v="29.966666666666669"/>
  </r>
  <r>
    <x v="455"/>
    <s v="LAC"/>
    <s v="PHI"/>
    <s v="L"/>
    <d v="1899-12-31T03:44:00"/>
    <n v="9"/>
    <n v="10"/>
    <n v="0.9"/>
    <n v="0"/>
    <n v="1"/>
    <n v="0"/>
    <n v="3"/>
    <n v="4"/>
    <n v="0.75"/>
    <n v="0"/>
    <n v="4"/>
    <n v="4"/>
    <n v="2"/>
    <n v="1"/>
    <n v="0"/>
    <n v="3"/>
    <n v="0"/>
    <n v="21"/>
    <n v="2"/>
    <n v="17.8"/>
    <d v="2026-02-02T00:00:00"/>
    <m/>
    <m/>
    <m/>
    <n v="27.733333333333331"/>
  </r>
  <r>
    <x v="427"/>
    <s v="MEM"/>
    <s v="MIN"/>
    <s v="W"/>
    <d v="1899-12-30T22:30:00"/>
    <n v="4"/>
    <n v="7"/>
    <n v="0.57099999999999995"/>
    <n v="4"/>
    <n v="6"/>
    <n v="0.66700000000000004"/>
    <n v="4"/>
    <n v="6"/>
    <n v="0.66700000000000004"/>
    <n v="0"/>
    <n v="1"/>
    <n v="1"/>
    <n v="5"/>
    <n v="2"/>
    <n v="0"/>
    <n v="0"/>
    <n v="3"/>
    <n v="16"/>
    <n v="-11"/>
    <n v="16.5"/>
    <d v="2026-02-02T00:00:00"/>
    <m/>
    <m/>
    <m/>
    <n v="22.5"/>
  </r>
  <r>
    <x v="253"/>
    <s v="PHI"/>
    <s v="LAC"/>
    <s v="W"/>
    <d v="1899-12-31T08:14:00"/>
    <n v="8"/>
    <n v="19"/>
    <n v="0.42099999999999999"/>
    <n v="1"/>
    <n v="2"/>
    <n v="0.5"/>
    <n v="7"/>
    <n v="7"/>
    <n v="1"/>
    <n v="0"/>
    <n v="5"/>
    <n v="5"/>
    <n v="3"/>
    <n v="1"/>
    <n v="0"/>
    <n v="1"/>
    <n v="4"/>
    <n v="24"/>
    <n v="2"/>
    <n v="15.9"/>
    <d v="2026-02-02T00:00:00"/>
    <m/>
    <m/>
    <m/>
    <n v="32.233333333333334"/>
  </r>
  <r>
    <x v="255"/>
    <s v="NOP"/>
    <s v="CHO"/>
    <s v="L"/>
    <d v="1899-12-31T06:59:00"/>
    <n v="5"/>
    <n v="9"/>
    <n v="0.55600000000000005"/>
    <n v="1"/>
    <n v="2"/>
    <n v="0.5"/>
    <n v="5"/>
    <n v="6"/>
    <n v="0.83299999999999996"/>
    <n v="0"/>
    <n v="8"/>
    <n v="8"/>
    <n v="3"/>
    <n v="3"/>
    <n v="1"/>
    <n v="2"/>
    <n v="4"/>
    <n v="16"/>
    <n v="-9"/>
    <n v="15.9"/>
    <d v="2026-02-02T00:00:00"/>
    <m/>
    <m/>
    <m/>
    <n v="30.983333333333334"/>
  </r>
  <r>
    <x v="506"/>
    <s v="CHO"/>
    <s v="NOP"/>
    <s v="W"/>
    <d v="1899-12-30T19:33:00"/>
    <n v="5"/>
    <n v="7"/>
    <n v="0.71399999999999997"/>
    <n v="2"/>
    <n v="4"/>
    <n v="0.5"/>
    <n v="4"/>
    <n v="4"/>
    <n v="1"/>
    <n v="3"/>
    <n v="6"/>
    <n v="9"/>
    <n v="1"/>
    <n v="0"/>
    <n v="0"/>
    <n v="1"/>
    <n v="2"/>
    <n v="16"/>
    <n v="-10"/>
    <n v="15.9"/>
    <d v="2026-02-02T00:00:00"/>
    <m/>
    <m/>
    <m/>
    <n v="19.55"/>
  </r>
  <r>
    <x v="58"/>
    <s v="MIN"/>
    <s v="MEM"/>
    <s v="L"/>
    <d v="1899-12-31T16:15:00"/>
    <n v="5"/>
    <n v="14"/>
    <n v="0.35699999999999998"/>
    <n v="1"/>
    <n v="6"/>
    <n v="0.16700000000000001"/>
    <n v="8"/>
    <n v="8"/>
    <n v="1"/>
    <n v="1"/>
    <n v="7"/>
    <n v="8"/>
    <n v="8"/>
    <n v="0"/>
    <n v="1"/>
    <n v="3"/>
    <n v="5"/>
    <n v="19"/>
    <n v="5"/>
    <n v="15.3"/>
    <d v="2026-02-02T00:00:00"/>
    <m/>
    <m/>
    <m/>
    <n v="40.25"/>
  </r>
  <r>
    <x v="261"/>
    <s v="LAC"/>
    <s v="PHI"/>
    <s v="L"/>
    <d v="1899-12-31T10:10:00"/>
    <n v="7"/>
    <n v="10"/>
    <n v="0.7"/>
    <n v="2"/>
    <n v="3"/>
    <n v="0.66700000000000004"/>
    <n v="1"/>
    <n v="2"/>
    <n v="0.5"/>
    <n v="1"/>
    <n v="2"/>
    <n v="3"/>
    <n v="3"/>
    <n v="0"/>
    <n v="0"/>
    <n v="1"/>
    <n v="0"/>
    <n v="17"/>
    <n v="-15"/>
    <n v="14.8"/>
    <d v="2026-02-02T00:00:00"/>
    <m/>
    <m/>
    <m/>
    <n v="34.166666666666671"/>
  </r>
  <r>
    <x v="13"/>
    <s v="HOU"/>
    <s v="IND"/>
    <s v="W"/>
    <d v="1899-12-31T11:19:00"/>
    <n v="6"/>
    <n v="12"/>
    <n v="0.5"/>
    <n v="3"/>
    <n v="6"/>
    <n v="0.5"/>
    <n v="4"/>
    <n v="4"/>
    <n v="1"/>
    <n v="2"/>
    <n v="2"/>
    <n v="4"/>
    <n v="1"/>
    <n v="1"/>
    <n v="1"/>
    <n v="2"/>
    <n v="2"/>
    <n v="19"/>
    <n v="3"/>
    <n v="14.6"/>
    <d v="2026-02-02T00:00:00"/>
    <m/>
    <m/>
    <m/>
    <n v="35.316666666666663"/>
  </r>
  <r>
    <x v="193"/>
    <s v="MEM"/>
    <s v="MIN"/>
    <s v="W"/>
    <d v="1899-12-31T01:04:00"/>
    <n v="4"/>
    <n v="9"/>
    <n v="0.44400000000000001"/>
    <n v="3"/>
    <n v="5"/>
    <n v="0.6"/>
    <n v="5"/>
    <n v="5"/>
    <n v="1"/>
    <n v="0"/>
    <n v="4"/>
    <n v="4"/>
    <n v="5"/>
    <n v="0"/>
    <n v="0"/>
    <n v="1"/>
    <n v="1"/>
    <n v="16"/>
    <n v="4"/>
    <n v="14.6"/>
    <d v="2026-02-02T00:00:00"/>
    <m/>
    <m/>
    <m/>
    <n v="25.06666666666667"/>
  </r>
  <r>
    <x v="11"/>
    <s v="HOU"/>
    <s v="IND"/>
    <s v="W"/>
    <d v="1899-12-31T15:08:00"/>
    <n v="6"/>
    <n v="15"/>
    <n v="0.4"/>
    <n v="0"/>
    <n v="0"/>
    <m/>
    <n v="4"/>
    <n v="5"/>
    <n v="0.8"/>
    <n v="4"/>
    <n v="7"/>
    <n v="11"/>
    <n v="7"/>
    <n v="2"/>
    <n v="2"/>
    <n v="5"/>
    <n v="4"/>
    <n v="16"/>
    <n v="13"/>
    <n v="14.1"/>
    <d v="2026-02-02T00:00:00"/>
    <m/>
    <m/>
    <m/>
    <n v="39.133333333333333"/>
  </r>
  <r>
    <x v="139"/>
    <s v="MEM"/>
    <s v="MIN"/>
    <s v="W"/>
    <d v="1899-12-31T01:42:00"/>
    <n v="6"/>
    <n v="9"/>
    <n v="0.66700000000000004"/>
    <n v="4"/>
    <n v="5"/>
    <n v="0.8"/>
    <n v="2"/>
    <n v="2"/>
    <n v="1"/>
    <n v="0"/>
    <n v="1"/>
    <n v="1"/>
    <n v="2"/>
    <n v="1"/>
    <n v="0"/>
    <n v="1"/>
    <n v="5"/>
    <n v="18"/>
    <n v="5"/>
    <n v="13.8"/>
    <d v="2026-02-02T00:00:00"/>
    <m/>
    <m/>
    <m/>
    <n v="25.7"/>
  </r>
  <r>
    <x v="331"/>
    <s v="IND"/>
    <s v="HOU"/>
    <s v="L"/>
    <d v="1899-12-31T08:32:00"/>
    <n v="6"/>
    <n v="13"/>
    <n v="0.46200000000000002"/>
    <n v="3"/>
    <n v="7"/>
    <n v="0.42899999999999999"/>
    <n v="2"/>
    <n v="3"/>
    <n v="0.66700000000000004"/>
    <n v="2"/>
    <n v="4"/>
    <n v="6"/>
    <n v="2"/>
    <n v="0"/>
    <n v="1"/>
    <n v="1"/>
    <n v="1"/>
    <n v="17"/>
    <n v="-6"/>
    <n v="13.2"/>
    <d v="2026-02-02T00:00:00"/>
    <m/>
    <m/>
    <m/>
    <n v="32.533333333333331"/>
  </r>
  <r>
    <x v="219"/>
    <s v="PHI"/>
    <s v="LAC"/>
    <s v="W"/>
    <d v="1899-12-31T03:50:00"/>
    <n v="5"/>
    <n v="8"/>
    <n v="0.625"/>
    <n v="2"/>
    <n v="5"/>
    <n v="0.4"/>
    <n v="2"/>
    <n v="2"/>
    <n v="1"/>
    <n v="0"/>
    <n v="2"/>
    <n v="2"/>
    <n v="4"/>
    <n v="0"/>
    <n v="0"/>
    <n v="0"/>
    <n v="2"/>
    <n v="14"/>
    <n v="4"/>
    <n v="13"/>
    <d v="2026-02-02T00:00:00"/>
    <m/>
    <m/>
    <m/>
    <n v="27.833333333333336"/>
  </r>
  <r>
    <x v="345"/>
    <s v="MEM"/>
    <s v="MIN"/>
    <s v="W"/>
    <d v="1899-12-30T21:14:00"/>
    <n v="6"/>
    <n v="10"/>
    <n v="0.6"/>
    <n v="1"/>
    <n v="4"/>
    <n v="0.25"/>
    <n v="0"/>
    <n v="1"/>
    <n v="0"/>
    <n v="3"/>
    <n v="5"/>
    <n v="8"/>
    <n v="1"/>
    <n v="0"/>
    <n v="1"/>
    <n v="1"/>
    <n v="0"/>
    <n v="13"/>
    <n v="14"/>
    <n v="12"/>
    <d v="2026-02-02T00:00:00"/>
    <m/>
    <m/>
    <m/>
    <n v="21.233333333333334"/>
  </r>
  <r>
    <x v="83"/>
    <s v="NOP"/>
    <s v="CHO"/>
    <s v="L"/>
    <d v="1899-12-31T12:09:00"/>
    <n v="4"/>
    <n v="9"/>
    <n v="0.44400000000000001"/>
    <n v="4"/>
    <n v="7"/>
    <n v="0.57099999999999995"/>
    <n v="0"/>
    <n v="0"/>
    <m/>
    <n v="1"/>
    <n v="6"/>
    <n v="7"/>
    <n v="2"/>
    <n v="1"/>
    <n v="1"/>
    <n v="0"/>
    <n v="4"/>
    <n v="12"/>
    <n v="-8"/>
    <n v="11.3"/>
    <d v="2026-02-02T00:00:00"/>
    <m/>
    <m/>
    <m/>
    <n v="36.150000000000006"/>
  </r>
  <r>
    <x v="150"/>
    <s v="CHO"/>
    <s v="NOP"/>
    <s v="W"/>
    <d v="1899-12-30T17:51:00"/>
    <n v="3"/>
    <n v="5"/>
    <n v="0.6"/>
    <n v="0"/>
    <n v="0"/>
    <m/>
    <n v="4"/>
    <n v="6"/>
    <n v="0.66700000000000004"/>
    <n v="3"/>
    <n v="4"/>
    <n v="7"/>
    <n v="1"/>
    <n v="0"/>
    <n v="3"/>
    <n v="2"/>
    <n v="3"/>
    <n v="10"/>
    <n v="7"/>
    <n v="9.8000000000000007"/>
    <d v="2026-02-02T00:00:00"/>
    <m/>
    <m/>
    <m/>
    <n v="17.850000000000001"/>
  </r>
  <r>
    <x v="186"/>
    <s v="PHI"/>
    <s v="LAC"/>
    <s v="W"/>
    <d v="1899-12-31T10:43:00"/>
    <n v="6"/>
    <n v="13"/>
    <n v="0.46200000000000002"/>
    <n v="3"/>
    <n v="6"/>
    <n v="0.5"/>
    <n v="0"/>
    <n v="0"/>
    <m/>
    <n v="1"/>
    <n v="2"/>
    <n v="3"/>
    <n v="2"/>
    <n v="1"/>
    <n v="0"/>
    <n v="1"/>
    <n v="3"/>
    <n v="15"/>
    <n v="11"/>
    <n v="9.8000000000000007"/>
    <d v="2026-02-02T00:00:00"/>
    <m/>
    <m/>
    <m/>
    <n v="34.716666666666669"/>
  </r>
  <r>
    <x v="317"/>
    <s v="IND"/>
    <s v="HOU"/>
    <s v="L"/>
    <d v="1899-12-30T22:35:00"/>
    <n v="5"/>
    <n v="9"/>
    <n v="0.55600000000000005"/>
    <n v="2"/>
    <n v="4"/>
    <n v="0.5"/>
    <n v="0"/>
    <n v="0"/>
    <m/>
    <n v="0"/>
    <n v="4"/>
    <n v="4"/>
    <n v="1"/>
    <n v="1"/>
    <n v="0"/>
    <n v="0"/>
    <n v="2"/>
    <n v="12"/>
    <n v="7"/>
    <n v="9.8000000000000007"/>
    <d v="2026-02-02T00:00:00"/>
    <m/>
    <m/>
    <m/>
    <n v="22.583333333333332"/>
  </r>
  <r>
    <x v="333"/>
    <s v="IND"/>
    <s v="HOU"/>
    <s v="L"/>
    <d v="1899-12-31T00:51:00"/>
    <n v="2"/>
    <n v="5"/>
    <n v="0.4"/>
    <n v="0"/>
    <n v="0"/>
    <m/>
    <n v="2"/>
    <n v="3"/>
    <n v="0.66700000000000004"/>
    <n v="2"/>
    <n v="4"/>
    <n v="6"/>
    <n v="4"/>
    <n v="4"/>
    <n v="2"/>
    <n v="2"/>
    <n v="5"/>
    <n v="6"/>
    <n v="4"/>
    <n v="9.6999999999999993"/>
    <d v="2026-02-02T00:00:00"/>
    <m/>
    <m/>
    <m/>
    <n v="24.85"/>
  </r>
  <r>
    <x v="177"/>
    <s v="CHO"/>
    <s v="NOP"/>
    <s v="W"/>
    <d v="1899-12-31T11:35:00"/>
    <n v="4"/>
    <n v="13"/>
    <n v="0.308"/>
    <n v="4"/>
    <n v="12"/>
    <n v="0.33300000000000002"/>
    <n v="5"/>
    <n v="6"/>
    <n v="0.83299999999999996"/>
    <n v="2"/>
    <n v="7"/>
    <n v="9"/>
    <n v="2"/>
    <n v="0"/>
    <n v="0"/>
    <n v="4"/>
    <n v="1"/>
    <n v="17"/>
    <n v="11"/>
    <n v="9.6"/>
    <d v="2026-02-02T00:00:00"/>
    <m/>
    <m/>
    <m/>
    <n v="35.583333333333329"/>
  </r>
  <r>
    <x v="49"/>
    <s v="NOP"/>
    <s v="CHO"/>
    <s v="L"/>
    <d v="1899-12-31T06:51:00"/>
    <n v="5"/>
    <n v="13"/>
    <n v="0.38500000000000001"/>
    <n v="0"/>
    <n v="0"/>
    <m/>
    <n v="4"/>
    <n v="9"/>
    <n v="0.44400000000000001"/>
    <n v="3"/>
    <n v="8"/>
    <n v="11"/>
    <n v="4"/>
    <n v="0"/>
    <n v="0"/>
    <n v="1"/>
    <n v="4"/>
    <n v="14"/>
    <n v="-7"/>
    <n v="9.6"/>
    <d v="2026-02-02T00:00:00"/>
    <m/>
    <m/>
    <m/>
    <n v="30.85"/>
  </r>
  <r>
    <x v="68"/>
    <s v="LAC"/>
    <s v="PHI"/>
    <s v="L"/>
    <d v="1899-12-31T09:00:00"/>
    <n v="3"/>
    <n v="3"/>
    <n v="1"/>
    <n v="0"/>
    <n v="0"/>
    <m/>
    <n v="2"/>
    <n v="3"/>
    <n v="0.66700000000000004"/>
    <n v="0"/>
    <n v="9"/>
    <n v="9"/>
    <n v="2"/>
    <n v="0"/>
    <n v="1"/>
    <n v="1"/>
    <n v="3"/>
    <n v="8"/>
    <n v="-11"/>
    <n v="9.3000000000000007"/>
    <d v="2026-02-02T00:00:00"/>
    <m/>
    <m/>
    <m/>
    <n v="33"/>
  </r>
  <r>
    <x v="119"/>
    <s v="LAC"/>
    <s v="PHI"/>
    <s v="L"/>
    <d v="1899-12-31T07:57:00"/>
    <n v="6"/>
    <n v="11"/>
    <n v="0.54500000000000004"/>
    <n v="2"/>
    <n v="5"/>
    <n v="0.4"/>
    <n v="1"/>
    <n v="4"/>
    <n v="0.25"/>
    <n v="1"/>
    <n v="6"/>
    <n v="7"/>
    <n v="2"/>
    <n v="0"/>
    <n v="0"/>
    <n v="2"/>
    <n v="4"/>
    <n v="15"/>
    <n v="-6"/>
    <n v="8.8000000000000007"/>
    <d v="2026-02-02T00:00:00"/>
    <m/>
    <m/>
    <m/>
    <n v="31.950000000000003"/>
  </r>
  <r>
    <x v="78"/>
    <s v="MEM"/>
    <s v="MIN"/>
    <s v="W"/>
    <d v="1899-12-31T03:42:00"/>
    <n v="5"/>
    <n v="10"/>
    <n v="0.5"/>
    <n v="1"/>
    <n v="4"/>
    <n v="0.25"/>
    <n v="3"/>
    <n v="4"/>
    <n v="0.75"/>
    <n v="0"/>
    <n v="4"/>
    <n v="4"/>
    <n v="1"/>
    <n v="0"/>
    <n v="0"/>
    <n v="1"/>
    <n v="2"/>
    <n v="14"/>
    <n v="13"/>
    <n v="8.6999999999999993"/>
    <d v="2026-02-02T00:00:00"/>
    <m/>
    <m/>
    <m/>
    <n v="27.699999999999996"/>
  </r>
  <r>
    <x v="38"/>
    <s v="HOU"/>
    <s v="IND"/>
    <s v="W"/>
    <d v="1899-12-31T09:30:00"/>
    <n v="3"/>
    <n v="7"/>
    <n v="0.42899999999999999"/>
    <n v="1"/>
    <n v="2"/>
    <n v="0.5"/>
    <n v="2"/>
    <n v="2"/>
    <n v="1"/>
    <n v="1"/>
    <n v="9"/>
    <n v="10"/>
    <n v="0"/>
    <n v="0"/>
    <n v="1"/>
    <n v="0"/>
    <n v="2"/>
    <n v="9"/>
    <n v="-2"/>
    <n v="8.6"/>
    <d v="2026-02-02T00:00:00"/>
    <m/>
    <m/>
    <m/>
    <n v="33.5"/>
  </r>
  <r>
    <x v="327"/>
    <s v="IND"/>
    <s v="HOU"/>
    <s v="L"/>
    <d v="1899-12-31T08:09:00"/>
    <n v="2"/>
    <n v="5"/>
    <n v="0.4"/>
    <n v="1"/>
    <n v="2"/>
    <n v="0.5"/>
    <n v="2"/>
    <n v="3"/>
    <n v="0.66700000000000004"/>
    <n v="0"/>
    <n v="1"/>
    <n v="1"/>
    <n v="8"/>
    <n v="1"/>
    <n v="1"/>
    <n v="3"/>
    <n v="1"/>
    <n v="7"/>
    <n v="-9"/>
    <n v="8.1"/>
    <d v="2026-02-02T00:00:00"/>
    <m/>
    <m/>
    <m/>
    <n v="32.15"/>
  </r>
  <r>
    <x v="67"/>
    <s v="CHO"/>
    <s v="NOP"/>
    <s v="W"/>
    <d v="1899-12-31T12:42:00"/>
    <n v="7"/>
    <n v="21"/>
    <n v="0.33300000000000002"/>
    <n v="2"/>
    <n v="12"/>
    <n v="0.16700000000000001"/>
    <n v="0"/>
    <n v="0"/>
    <m/>
    <n v="2"/>
    <n v="6"/>
    <n v="8"/>
    <n v="4"/>
    <n v="1"/>
    <n v="0"/>
    <n v="2"/>
    <n v="3"/>
    <n v="16"/>
    <n v="7"/>
    <n v="7.9"/>
    <d v="2026-02-02T00:00:00"/>
    <m/>
    <m/>
    <m/>
    <n v="36.699999999999996"/>
  </r>
  <r>
    <x v="157"/>
    <s v="MIN"/>
    <s v="MEM"/>
    <s v="L"/>
    <d v="1899-12-31T01:09:00"/>
    <n v="3"/>
    <n v="5"/>
    <n v="0.6"/>
    <n v="0"/>
    <n v="0"/>
    <m/>
    <n v="1"/>
    <n v="2"/>
    <n v="0.5"/>
    <n v="3"/>
    <n v="7"/>
    <n v="10"/>
    <n v="0"/>
    <n v="0"/>
    <n v="2"/>
    <n v="1"/>
    <n v="3"/>
    <n v="7"/>
    <n v="-8"/>
    <n v="7.7"/>
    <d v="2026-02-02T00:00:00"/>
    <m/>
    <m/>
    <m/>
    <n v="25.15"/>
  </r>
  <r>
    <x v="398"/>
    <s v="HOU"/>
    <s v="IND"/>
    <s v="W"/>
    <d v="1899-12-30T14:05:00"/>
    <n v="4"/>
    <n v="4"/>
    <n v="1"/>
    <n v="0"/>
    <n v="0"/>
    <m/>
    <n v="0"/>
    <n v="0"/>
    <m/>
    <n v="1"/>
    <n v="2"/>
    <n v="3"/>
    <n v="0"/>
    <n v="0"/>
    <n v="0"/>
    <n v="0"/>
    <n v="1"/>
    <n v="8"/>
    <n v="17"/>
    <n v="7.7"/>
    <d v="2026-02-02T00:00:00"/>
    <m/>
    <m/>
    <m/>
    <n v="14.083333333333334"/>
  </r>
  <r>
    <x v="188"/>
    <s v="MIN"/>
    <s v="MEM"/>
    <s v="L"/>
    <d v="1899-12-31T01:49:00"/>
    <n v="4"/>
    <n v="12"/>
    <n v="0.33300000000000002"/>
    <n v="1"/>
    <n v="6"/>
    <n v="0.16700000000000001"/>
    <n v="1"/>
    <n v="1"/>
    <n v="1"/>
    <n v="3"/>
    <n v="3"/>
    <n v="6"/>
    <n v="1"/>
    <n v="1"/>
    <n v="4"/>
    <n v="2"/>
    <n v="3"/>
    <n v="10"/>
    <n v="-18"/>
    <n v="7.5"/>
    <d v="2026-02-02T00:00:00"/>
    <m/>
    <m/>
    <m/>
    <n v="25.81666666666667"/>
  </r>
  <r>
    <x v="22"/>
    <s v="HOU"/>
    <s v="IND"/>
    <s v="W"/>
    <d v="1899-12-31T01:13:00"/>
    <n v="4"/>
    <n v="13"/>
    <n v="0.308"/>
    <n v="1"/>
    <n v="7"/>
    <n v="0.14299999999999999"/>
    <n v="2"/>
    <n v="2"/>
    <n v="1"/>
    <n v="0"/>
    <n v="2"/>
    <n v="2"/>
    <n v="5"/>
    <n v="2"/>
    <n v="1"/>
    <n v="2"/>
    <n v="2"/>
    <n v="11"/>
    <n v="2"/>
    <n v="7.5"/>
    <d v="2026-02-02T00:00:00"/>
    <m/>
    <m/>
    <m/>
    <n v="25.216666666666665"/>
  </r>
  <r>
    <x v="306"/>
    <s v="PHI"/>
    <s v="LAC"/>
    <s v="W"/>
    <d v="1899-12-30T15:46:00"/>
    <n v="3"/>
    <n v="4"/>
    <n v="0.75"/>
    <n v="0"/>
    <n v="0"/>
    <m/>
    <n v="0"/>
    <n v="0"/>
    <m/>
    <n v="3"/>
    <n v="0"/>
    <n v="3"/>
    <n v="1"/>
    <n v="0"/>
    <n v="2"/>
    <n v="0"/>
    <n v="3"/>
    <n v="6"/>
    <n v="13"/>
    <n v="7.4"/>
    <d v="2026-02-02T00:00:00"/>
    <m/>
    <m/>
    <m/>
    <n v="15.766666666666666"/>
  </r>
  <r>
    <x v="122"/>
    <s v="NOP"/>
    <s v="CHO"/>
    <s v="L"/>
    <d v="1899-12-30T15:18:00"/>
    <n v="3"/>
    <n v="7"/>
    <n v="0.42899999999999999"/>
    <n v="1"/>
    <n v="2"/>
    <n v="0.5"/>
    <n v="2"/>
    <n v="2"/>
    <n v="1"/>
    <n v="1"/>
    <n v="1"/>
    <n v="2"/>
    <n v="0"/>
    <n v="2"/>
    <n v="1"/>
    <n v="1"/>
    <n v="2"/>
    <n v="9"/>
    <n v="0"/>
    <n v="7.2"/>
    <d v="2026-02-02T00:00:00"/>
    <m/>
    <m/>
    <m/>
    <n v="15.299999999999999"/>
  </r>
  <r>
    <x v="26"/>
    <s v="HOU"/>
    <s v="IND"/>
    <s v="W"/>
    <d v="1899-12-30T10:51:00"/>
    <n v="1"/>
    <n v="5"/>
    <n v="0.2"/>
    <n v="0"/>
    <n v="0"/>
    <m/>
    <n v="2"/>
    <n v="2"/>
    <n v="1"/>
    <n v="4"/>
    <n v="3"/>
    <n v="7"/>
    <n v="3"/>
    <n v="0"/>
    <n v="1"/>
    <n v="1"/>
    <n v="0"/>
    <n v="4"/>
    <n v="-4"/>
    <n v="6.4"/>
    <d v="2026-02-02T00:00:00"/>
    <m/>
    <m/>
    <m/>
    <n v="10.85"/>
  </r>
  <r>
    <x v="441"/>
    <s v="PHI"/>
    <s v="LAC"/>
    <s v="W"/>
    <d v="1899-12-30T14:16:00"/>
    <n v="2"/>
    <n v="2"/>
    <n v="1"/>
    <n v="2"/>
    <n v="2"/>
    <n v="1"/>
    <n v="0"/>
    <n v="0"/>
    <m/>
    <n v="0"/>
    <n v="2"/>
    <n v="2"/>
    <n v="4"/>
    <n v="0"/>
    <n v="0"/>
    <n v="2"/>
    <n v="1"/>
    <n v="6"/>
    <n v="6"/>
    <n v="6.4"/>
    <d v="2026-02-02T00:00:00"/>
    <m/>
    <m/>
    <m/>
    <n v="14.266666666666666"/>
  </r>
  <r>
    <x v="159"/>
    <s v="MEM"/>
    <s v="MIN"/>
    <s v="W"/>
    <d v="1899-12-30T19:03:00"/>
    <n v="1"/>
    <n v="3"/>
    <n v="0.33300000000000002"/>
    <n v="1"/>
    <n v="2"/>
    <n v="0.5"/>
    <n v="0"/>
    <n v="0"/>
    <m/>
    <n v="3"/>
    <n v="3"/>
    <n v="6"/>
    <n v="2"/>
    <n v="1"/>
    <n v="0"/>
    <n v="0"/>
    <n v="1"/>
    <n v="3"/>
    <n v="6"/>
    <n v="6.3"/>
    <d v="2026-02-02T00:00:00"/>
    <m/>
    <m/>
    <m/>
    <n v="19.049999999999997"/>
  </r>
  <r>
    <x v="395"/>
    <s v="HOU"/>
    <s v="IND"/>
    <s v="W"/>
    <d v="1899-12-30T17:18:00"/>
    <n v="2"/>
    <n v="4"/>
    <n v="0.5"/>
    <n v="2"/>
    <n v="4"/>
    <n v="0.5"/>
    <n v="2"/>
    <n v="2"/>
    <n v="1"/>
    <n v="0"/>
    <n v="0"/>
    <n v="0"/>
    <n v="0"/>
    <n v="1"/>
    <n v="0"/>
    <n v="0"/>
    <n v="2"/>
    <n v="8"/>
    <n v="8"/>
    <n v="6.2"/>
    <d v="2026-02-02T00:00:00"/>
    <m/>
    <m/>
    <m/>
    <n v="17.3"/>
  </r>
  <r>
    <x v="174"/>
    <s v="LAC"/>
    <s v="PHI"/>
    <s v="L"/>
    <d v="1899-12-30T20:15:00"/>
    <n v="5"/>
    <n v="11"/>
    <n v="0.45500000000000002"/>
    <n v="3"/>
    <n v="6"/>
    <n v="0.5"/>
    <n v="0"/>
    <n v="0"/>
    <m/>
    <n v="0"/>
    <n v="1"/>
    <n v="1"/>
    <n v="1"/>
    <n v="0"/>
    <n v="1"/>
    <n v="1"/>
    <n v="5"/>
    <n v="13"/>
    <n v="-18"/>
    <n v="6"/>
    <d v="2026-02-02T00:00:00"/>
    <m/>
    <m/>
    <m/>
    <n v="20.25"/>
  </r>
  <r>
    <x v="106"/>
    <s v="CHO"/>
    <s v="NOP"/>
    <s v="W"/>
    <d v="1899-12-31T04:17:00"/>
    <n v="1"/>
    <n v="2"/>
    <n v="0.5"/>
    <n v="0"/>
    <n v="0"/>
    <m/>
    <n v="0"/>
    <n v="0"/>
    <m/>
    <n v="2"/>
    <n v="7"/>
    <n v="9"/>
    <n v="2"/>
    <n v="0"/>
    <n v="0"/>
    <n v="0"/>
    <n v="1"/>
    <n v="2"/>
    <n v="2"/>
    <n v="5.5"/>
    <d v="2026-02-02T00:00:00"/>
    <m/>
    <m/>
    <m/>
    <n v="28.283333333333331"/>
  </r>
  <r>
    <x v="503"/>
    <s v="IND"/>
    <s v="HOU"/>
    <s v="L"/>
    <d v="1899-12-30T11:26:00"/>
    <n v="2"/>
    <n v="3"/>
    <n v="0.66700000000000004"/>
    <n v="1"/>
    <n v="1"/>
    <n v="1"/>
    <n v="0"/>
    <n v="0"/>
    <m/>
    <n v="0"/>
    <n v="1"/>
    <n v="1"/>
    <n v="2"/>
    <n v="2"/>
    <n v="0"/>
    <n v="1"/>
    <n v="3"/>
    <n v="5"/>
    <n v="2"/>
    <n v="5.2"/>
    <d v="2026-02-02T00:00:00"/>
    <m/>
    <m/>
    <m/>
    <n v="11.433333333333334"/>
  </r>
  <r>
    <x v="130"/>
    <s v="NOP"/>
    <s v="CHO"/>
    <s v="L"/>
    <d v="1899-12-31T10:57:00"/>
    <n v="2"/>
    <n v="12"/>
    <n v="0.16700000000000001"/>
    <n v="1"/>
    <n v="6"/>
    <n v="0.16700000000000001"/>
    <n v="3"/>
    <n v="4"/>
    <n v="0.75"/>
    <n v="0"/>
    <n v="3"/>
    <n v="3"/>
    <n v="5"/>
    <n v="1"/>
    <n v="0"/>
    <n v="0"/>
    <n v="1"/>
    <n v="8"/>
    <n v="-6"/>
    <n v="5"/>
    <d v="2026-02-02T00:00:00"/>
    <m/>
    <m/>
    <m/>
    <n v="34.950000000000003"/>
  </r>
  <r>
    <x v="287"/>
    <s v="LAC"/>
    <s v="PHI"/>
    <s v="L"/>
    <d v="1899-12-31T03:10:00"/>
    <n v="2"/>
    <n v="6"/>
    <n v="0.33300000000000002"/>
    <n v="0"/>
    <n v="2"/>
    <n v="0"/>
    <n v="2"/>
    <n v="2"/>
    <n v="1"/>
    <n v="0"/>
    <n v="2"/>
    <n v="2"/>
    <n v="6"/>
    <n v="0"/>
    <n v="0"/>
    <n v="2"/>
    <n v="3"/>
    <n v="6"/>
    <n v="-10"/>
    <n v="4.2"/>
    <d v="2026-02-02T00:00:00"/>
    <m/>
    <m/>
    <m/>
    <n v="27.166666666666664"/>
  </r>
  <r>
    <x v="50"/>
    <s v="PHI"/>
    <s v="LAC"/>
    <s v="W"/>
    <d v="1899-12-31T06:31:00"/>
    <n v="1"/>
    <n v="11"/>
    <n v="9.0999999999999998E-2"/>
    <n v="1"/>
    <n v="8"/>
    <n v="0.125"/>
    <n v="2"/>
    <n v="2"/>
    <n v="1"/>
    <n v="0"/>
    <n v="3"/>
    <n v="3"/>
    <n v="7"/>
    <n v="1"/>
    <n v="0"/>
    <n v="0"/>
    <n v="1"/>
    <n v="5"/>
    <n v="5"/>
    <n v="4.0999999999999996"/>
    <d v="2026-02-02T00:00:00"/>
    <m/>
    <m/>
    <m/>
    <n v="30.516666666666666"/>
  </r>
  <r>
    <x v="502"/>
    <s v="HOU"/>
    <s v="IND"/>
    <s v="W"/>
    <d v="1899-12-30T16:50:00"/>
    <n v="1"/>
    <n v="2"/>
    <n v="0.5"/>
    <n v="0"/>
    <n v="1"/>
    <n v="0"/>
    <n v="2"/>
    <n v="2"/>
    <n v="1"/>
    <n v="0"/>
    <n v="3"/>
    <n v="3"/>
    <n v="0"/>
    <n v="1"/>
    <n v="0"/>
    <n v="0"/>
    <n v="2"/>
    <n v="4"/>
    <n v="-8"/>
    <n v="4.0999999999999996"/>
    <d v="2026-02-02T00:00:00"/>
    <m/>
    <m/>
    <m/>
    <n v="16.833333333333332"/>
  </r>
  <r>
    <x v="194"/>
    <s v="MEM"/>
    <s v="MIN"/>
    <s v="W"/>
    <d v="1899-12-31T04:19:00"/>
    <n v="2"/>
    <n v="7"/>
    <n v="0.28599999999999998"/>
    <n v="0"/>
    <n v="3"/>
    <n v="0"/>
    <n v="0"/>
    <n v="0"/>
    <m/>
    <n v="3"/>
    <n v="3"/>
    <n v="6"/>
    <n v="2"/>
    <n v="0"/>
    <n v="0"/>
    <n v="0"/>
    <n v="2"/>
    <n v="4"/>
    <n v="6"/>
    <n v="3.5"/>
    <d v="2026-02-02T00:00:00"/>
    <m/>
    <m/>
    <m/>
    <n v="28.316666666666663"/>
  </r>
  <r>
    <x v="315"/>
    <s v="IND"/>
    <s v="HOU"/>
    <s v="L"/>
    <d v="1899-12-30T07:19:00"/>
    <n v="1"/>
    <n v="1"/>
    <n v="1"/>
    <n v="0"/>
    <n v="0"/>
    <m/>
    <n v="0"/>
    <n v="0"/>
    <m/>
    <n v="0"/>
    <n v="0"/>
    <n v="0"/>
    <n v="2"/>
    <n v="0"/>
    <n v="0"/>
    <n v="0"/>
    <n v="0"/>
    <n v="2"/>
    <n v="6"/>
    <n v="3.1"/>
    <d v="2026-02-02T00:00:00"/>
    <m/>
    <m/>
    <m/>
    <n v="7.3166666666666673"/>
  </r>
  <r>
    <x v="321"/>
    <s v="IND"/>
    <s v="HOU"/>
    <s v="L"/>
    <d v="1899-12-30T11:43:00"/>
    <n v="2"/>
    <n v="7"/>
    <n v="0.28599999999999998"/>
    <n v="2"/>
    <n v="6"/>
    <n v="0.33300000000000002"/>
    <n v="0"/>
    <n v="0"/>
    <m/>
    <n v="0"/>
    <n v="3"/>
    <n v="3"/>
    <n v="1"/>
    <n v="0"/>
    <n v="2"/>
    <n v="0"/>
    <n v="5"/>
    <n v="6"/>
    <n v="-10"/>
    <n v="2.9"/>
    <d v="2026-02-02T00:00:00"/>
    <m/>
    <m/>
    <m/>
    <n v="11.716666666666667"/>
  </r>
  <r>
    <x v="454"/>
    <s v="IND"/>
    <s v="HOU"/>
    <s v="L"/>
    <d v="1899-12-30T15:51:00"/>
    <n v="2"/>
    <n v="7"/>
    <n v="0.28599999999999998"/>
    <n v="1"/>
    <n v="1"/>
    <n v="1"/>
    <n v="0"/>
    <n v="0"/>
    <m/>
    <n v="0"/>
    <n v="0"/>
    <n v="0"/>
    <n v="2"/>
    <n v="1"/>
    <n v="0"/>
    <n v="0"/>
    <n v="2"/>
    <n v="5"/>
    <n v="5"/>
    <n v="2.5"/>
    <d v="2026-02-02T00:00:00"/>
    <m/>
    <m/>
    <m/>
    <n v="15.85"/>
  </r>
  <r>
    <x v="273"/>
    <s v="MIN"/>
    <s v="MEM"/>
    <s v="L"/>
    <d v="1899-12-30T16:33:00"/>
    <n v="1"/>
    <n v="4"/>
    <n v="0.25"/>
    <n v="1"/>
    <n v="3"/>
    <n v="0.33300000000000002"/>
    <n v="0"/>
    <n v="0"/>
    <m/>
    <n v="0"/>
    <n v="1"/>
    <n v="1"/>
    <n v="3"/>
    <n v="0"/>
    <n v="0"/>
    <n v="0"/>
    <n v="2"/>
    <n v="3"/>
    <n v="-6"/>
    <n v="2.2000000000000002"/>
    <d v="2026-02-02T00:00:00"/>
    <m/>
    <m/>
    <m/>
    <n v="16.55"/>
  </r>
  <r>
    <x v="415"/>
    <s v="PHI"/>
    <s v="LAC"/>
    <s v="W"/>
    <d v="1899-12-30T11:03:00"/>
    <n v="1"/>
    <n v="2"/>
    <n v="0.5"/>
    <n v="0"/>
    <n v="1"/>
    <n v="0"/>
    <n v="1"/>
    <n v="2"/>
    <n v="0.5"/>
    <n v="0"/>
    <n v="1"/>
    <n v="1"/>
    <n v="1"/>
    <n v="0"/>
    <n v="0"/>
    <n v="0"/>
    <n v="1"/>
    <n v="3"/>
    <n v="3"/>
    <n v="2.2000000000000002"/>
    <d v="2026-02-02T00:00:00"/>
    <m/>
    <m/>
    <m/>
    <n v="11.049999999999999"/>
  </r>
  <r>
    <x v="329"/>
    <s v="IND"/>
    <s v="HOU"/>
    <s v="L"/>
    <d v="1899-12-30T13:51:00"/>
    <n v="1"/>
    <n v="1"/>
    <n v="1"/>
    <n v="0"/>
    <n v="0"/>
    <m/>
    <n v="0"/>
    <n v="1"/>
    <n v="0"/>
    <n v="0"/>
    <n v="4"/>
    <n v="4"/>
    <n v="1"/>
    <n v="0"/>
    <n v="0"/>
    <n v="0"/>
    <n v="3"/>
    <n v="2"/>
    <n v="-4"/>
    <n v="2"/>
    <d v="2026-02-02T00:00:00"/>
    <m/>
    <m/>
    <m/>
    <n v="13.849999999999998"/>
  </r>
  <r>
    <x v="121"/>
    <s v="CHO"/>
    <s v="NOP"/>
    <s v="W"/>
    <d v="1899-12-30T12:04:00"/>
    <n v="2"/>
    <n v="4"/>
    <n v="0.5"/>
    <n v="1"/>
    <n v="3"/>
    <n v="0.33300000000000002"/>
    <n v="0"/>
    <n v="0"/>
    <m/>
    <n v="0"/>
    <n v="0"/>
    <n v="0"/>
    <n v="0"/>
    <n v="0"/>
    <n v="0"/>
    <n v="1"/>
    <n v="0"/>
    <n v="5"/>
    <n v="-4"/>
    <n v="2"/>
    <d v="2026-02-02T00:00:00"/>
    <m/>
    <m/>
    <m/>
    <n v="12.066666666666666"/>
  </r>
  <r>
    <x v="411"/>
    <s v="NOP"/>
    <s v="CHO"/>
    <s v="L"/>
    <d v="1899-12-30T13:47:00"/>
    <n v="1"/>
    <n v="5"/>
    <n v="0.2"/>
    <n v="0"/>
    <n v="3"/>
    <n v="0"/>
    <n v="0"/>
    <n v="0"/>
    <m/>
    <n v="0"/>
    <n v="1"/>
    <n v="1"/>
    <n v="2"/>
    <n v="1"/>
    <n v="1"/>
    <n v="0"/>
    <n v="1"/>
    <n v="2"/>
    <n v="1"/>
    <n v="1.9"/>
    <d v="2026-02-02T00:00:00"/>
    <m/>
    <m/>
    <m/>
    <n v="13.783333333333331"/>
  </r>
  <r>
    <x v="227"/>
    <s v="CHO"/>
    <s v="NOP"/>
    <s v="W"/>
    <d v="1899-12-30T19:06:00"/>
    <n v="1"/>
    <n v="2"/>
    <n v="0.5"/>
    <n v="0"/>
    <n v="1"/>
    <n v="0"/>
    <n v="1"/>
    <n v="2"/>
    <n v="0.5"/>
    <n v="1"/>
    <n v="4"/>
    <n v="5"/>
    <n v="0"/>
    <n v="0"/>
    <n v="0"/>
    <n v="1"/>
    <n v="2"/>
    <n v="3"/>
    <n v="-13"/>
    <n v="1.7"/>
    <d v="2026-02-02T00:00:00"/>
    <m/>
    <m/>
    <m/>
    <n v="19.099999999999998"/>
  </r>
  <r>
    <x v="225"/>
    <s v="NOP"/>
    <s v="CHO"/>
    <s v="L"/>
    <d v="1899-12-30T10:38:00"/>
    <n v="2"/>
    <n v="2"/>
    <n v="1"/>
    <n v="0"/>
    <n v="0"/>
    <m/>
    <n v="0"/>
    <n v="0"/>
    <m/>
    <n v="0"/>
    <n v="1"/>
    <n v="1"/>
    <n v="0"/>
    <n v="0"/>
    <n v="0"/>
    <n v="1"/>
    <n v="3"/>
    <n v="4"/>
    <n v="2"/>
    <n v="1.5"/>
    <d v="2026-02-02T00:00:00"/>
    <m/>
    <m/>
    <m/>
    <n v="10.633333333333333"/>
  </r>
  <r>
    <x v="154"/>
    <s v="MEM"/>
    <s v="MIN"/>
    <s v="W"/>
    <d v="1899-12-30T19:03:00"/>
    <n v="2"/>
    <n v="6"/>
    <n v="0.33300000000000002"/>
    <n v="0"/>
    <n v="1"/>
    <n v="0"/>
    <n v="0"/>
    <n v="0"/>
    <m/>
    <n v="0"/>
    <n v="3"/>
    <n v="3"/>
    <n v="3"/>
    <n v="0"/>
    <n v="0"/>
    <n v="1"/>
    <n v="3"/>
    <n v="4"/>
    <n v="-3"/>
    <n v="1.4"/>
    <d v="2026-02-02T00:00:00"/>
    <m/>
    <m/>
    <m/>
    <n v="19.049999999999997"/>
  </r>
  <r>
    <x v="220"/>
    <s v="LAC"/>
    <s v="PHI"/>
    <s v="L"/>
    <d v="1899-12-30T05:46:00"/>
    <n v="1"/>
    <n v="1"/>
    <n v="1"/>
    <n v="0"/>
    <n v="0"/>
    <m/>
    <n v="0"/>
    <n v="0"/>
    <m/>
    <n v="1"/>
    <n v="2"/>
    <n v="3"/>
    <n v="0"/>
    <n v="0"/>
    <n v="0"/>
    <n v="1"/>
    <n v="3"/>
    <n v="2"/>
    <n v="2"/>
    <n v="0.8"/>
    <d v="2026-02-02T00:00:00"/>
    <m/>
    <m/>
    <m/>
    <n v="5.7666666666666666"/>
  </r>
  <r>
    <x v="206"/>
    <s v="LAC"/>
    <s v="PHI"/>
    <s v="L"/>
    <d v="1899-12-30T10:13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-8"/>
    <n v="0.6"/>
    <d v="2026-02-02T00:00:00"/>
    <m/>
    <m/>
    <m/>
    <n v="10.216666666666667"/>
  </r>
  <r>
    <x v="62"/>
    <s v="CHO"/>
    <s v="NOP"/>
    <s v="W"/>
    <d v="1899-12-31T06:35:00"/>
    <n v="3"/>
    <n v="11"/>
    <n v="0.27300000000000002"/>
    <n v="0"/>
    <n v="4"/>
    <n v="0"/>
    <n v="3"/>
    <n v="4"/>
    <n v="0.75"/>
    <n v="0"/>
    <n v="4"/>
    <n v="4"/>
    <n v="1"/>
    <n v="0"/>
    <n v="0"/>
    <n v="2"/>
    <n v="4"/>
    <n v="9"/>
    <n v="13"/>
    <n v="0.4"/>
    <d v="2026-02-02T00:00:00"/>
    <m/>
    <m/>
    <m/>
    <n v="30.583333333333336"/>
  </r>
  <r>
    <x v="198"/>
    <s v="PHI"/>
    <s v="LAC"/>
    <s v="W"/>
    <d v="1899-12-30T02:19:00"/>
    <n v="0"/>
    <n v="1"/>
    <n v="0"/>
    <n v="0"/>
    <n v="0"/>
    <m/>
    <n v="0"/>
    <n v="0"/>
    <m/>
    <n v="0"/>
    <n v="1"/>
    <n v="1"/>
    <n v="1"/>
    <n v="0"/>
    <n v="0"/>
    <n v="0"/>
    <n v="0"/>
    <n v="0"/>
    <n v="2"/>
    <n v="0.3"/>
    <d v="2026-02-02T00:00:00"/>
    <m/>
    <m/>
    <m/>
    <n v="2.3166666666666669"/>
  </r>
  <r>
    <x v="18"/>
    <s v="HOU"/>
    <s v="IND"/>
    <s v="W"/>
    <d v="1899-12-30T12:26:00"/>
    <n v="0"/>
    <n v="0"/>
    <m/>
    <n v="0"/>
    <n v="0"/>
    <m/>
    <n v="0"/>
    <n v="0"/>
    <m/>
    <n v="0"/>
    <n v="0"/>
    <n v="0"/>
    <n v="0"/>
    <n v="0"/>
    <n v="0"/>
    <n v="0"/>
    <n v="0"/>
    <n v="0"/>
    <n v="-13"/>
    <n v="0"/>
    <d v="2026-02-02T00:00:00"/>
    <m/>
    <m/>
    <m/>
    <n v="12.433333333333334"/>
  </r>
  <r>
    <x v="244"/>
    <s v="LAC"/>
    <s v="PHI"/>
    <s v="L"/>
    <d v="1899-12-30T14:29:00"/>
    <n v="0"/>
    <n v="2"/>
    <n v="0"/>
    <n v="0"/>
    <n v="2"/>
    <n v="0"/>
    <n v="0"/>
    <n v="0"/>
    <m/>
    <n v="0"/>
    <n v="2"/>
    <n v="2"/>
    <n v="2"/>
    <n v="0"/>
    <n v="0"/>
    <n v="1"/>
    <n v="0"/>
    <n v="0"/>
    <n v="-3"/>
    <n v="-0.4"/>
    <d v="2026-02-02T00:00:00"/>
    <m/>
    <m/>
    <m/>
    <n v="14.483333333333333"/>
  </r>
  <r>
    <x v="214"/>
    <s v="LAC"/>
    <s v="PHI"/>
    <s v="L"/>
    <d v="1899-12-30T04:24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1"/>
    <n v="-0.4"/>
    <d v="2026-02-02T00:00:00"/>
    <m/>
    <m/>
    <m/>
    <n v="4.3999999999999995"/>
  </r>
  <r>
    <x v="357"/>
    <s v="NOP"/>
    <s v="CHO"/>
    <s v="L"/>
    <d v="1899-12-31T06:01:00"/>
    <n v="1"/>
    <n v="7"/>
    <n v="0.14299999999999999"/>
    <n v="1"/>
    <n v="6"/>
    <n v="0.16700000000000001"/>
    <n v="0"/>
    <n v="0"/>
    <m/>
    <n v="0"/>
    <n v="0"/>
    <n v="0"/>
    <n v="3"/>
    <n v="0"/>
    <n v="0"/>
    <n v="0"/>
    <n v="3"/>
    <n v="3"/>
    <n v="2"/>
    <n v="-0.6"/>
    <d v="2026-02-02T00:00:00"/>
    <m/>
    <m/>
    <m/>
    <n v="30.016666666666669"/>
  </r>
  <r>
    <x v="280"/>
    <s v="MIN"/>
    <s v="MEM"/>
    <s v="L"/>
    <d v="1899-12-30T14:21:00"/>
    <n v="0"/>
    <n v="3"/>
    <n v="0"/>
    <n v="0"/>
    <n v="2"/>
    <n v="0"/>
    <n v="0"/>
    <n v="0"/>
    <m/>
    <n v="0"/>
    <n v="1"/>
    <n v="1"/>
    <n v="2"/>
    <n v="0"/>
    <n v="0"/>
    <n v="0"/>
    <n v="1"/>
    <n v="0"/>
    <n v="-13"/>
    <n v="-0.8"/>
    <d v="2026-02-02T00:00:00"/>
    <m/>
    <m/>
    <m/>
    <n v="14.35"/>
  </r>
  <r>
    <x v="498"/>
    <s v="CHO"/>
    <s v="NOP"/>
    <s v="W"/>
    <d v="1899-12-30T10:19:00"/>
    <n v="0"/>
    <n v="0"/>
    <m/>
    <n v="0"/>
    <n v="0"/>
    <m/>
    <n v="0"/>
    <n v="0"/>
    <m/>
    <n v="0"/>
    <n v="0"/>
    <n v="0"/>
    <n v="0"/>
    <n v="0"/>
    <n v="0"/>
    <n v="1"/>
    <n v="1"/>
    <n v="0"/>
    <n v="-2"/>
    <n v="-1.4"/>
    <d v="2026-02-02T00:00:00"/>
    <m/>
    <m/>
    <m/>
    <n v="10.316666666666666"/>
  </r>
  <r>
    <x v="226"/>
    <s v="MIN"/>
    <s v="MEM"/>
    <s v="L"/>
    <d v="1899-12-30T07:42:00"/>
    <n v="0"/>
    <n v="2"/>
    <n v="0"/>
    <n v="0"/>
    <n v="1"/>
    <n v="0"/>
    <n v="0"/>
    <n v="0"/>
    <m/>
    <n v="0"/>
    <n v="0"/>
    <n v="0"/>
    <n v="0"/>
    <n v="0"/>
    <n v="0"/>
    <n v="0"/>
    <n v="3"/>
    <n v="0"/>
    <n v="-6"/>
    <n v="-2.6"/>
    <d v="2026-02-02T00:00:00"/>
    <m/>
    <m/>
    <m/>
    <n v="7.7000000000000011"/>
  </r>
  <r>
    <x v="180"/>
    <s v="PHO"/>
    <s v="POR"/>
    <s v="W"/>
    <d v="1899-12-31T09:13:00"/>
    <n v="10"/>
    <n v="17"/>
    <n v="0.58799999999999997"/>
    <n v="8"/>
    <n v="14"/>
    <n v="0.57099999999999995"/>
    <n v="2"/>
    <n v="2"/>
    <n v="1"/>
    <n v="0"/>
    <n v="4"/>
    <n v="4"/>
    <n v="10"/>
    <n v="3"/>
    <n v="0"/>
    <n v="1"/>
    <n v="2"/>
    <n v="30"/>
    <n v="5"/>
    <n v="31.5"/>
    <d v="2026-02-03T00:00:00"/>
    <m/>
    <m/>
    <m/>
    <n v="33.216666666666669"/>
  </r>
  <r>
    <x v="238"/>
    <s v="DAL"/>
    <s v="BOS"/>
    <s v="L"/>
    <d v="1899-12-31T12:43:00"/>
    <n v="12"/>
    <n v="24"/>
    <n v="0.5"/>
    <n v="2"/>
    <n v="4"/>
    <n v="0.5"/>
    <n v="10"/>
    <n v="11"/>
    <n v="0.90900000000000003"/>
    <n v="1"/>
    <n v="8"/>
    <n v="9"/>
    <n v="6"/>
    <n v="0"/>
    <n v="2"/>
    <n v="1"/>
    <n v="1"/>
    <n v="36"/>
    <n v="-2"/>
    <n v="30.9"/>
    <d v="2026-02-03T00:00:00"/>
    <m/>
    <m/>
    <m/>
    <n v="36.716666666666669"/>
  </r>
  <r>
    <x v="313"/>
    <s v="DEN"/>
    <s v="DET"/>
    <s v="L"/>
    <d v="1899-12-31T12:56:00"/>
    <n v="8"/>
    <n v="17"/>
    <n v="0.47099999999999997"/>
    <n v="4"/>
    <n v="8"/>
    <n v="0.5"/>
    <n v="12"/>
    <n v="13"/>
    <n v="0.92300000000000004"/>
    <n v="0"/>
    <n v="1"/>
    <n v="1"/>
    <n v="8"/>
    <n v="0"/>
    <n v="2"/>
    <n v="0"/>
    <n v="0"/>
    <n v="32"/>
    <n v="5"/>
    <n v="30.2"/>
    <d v="2026-02-03T00:00:00"/>
    <m/>
    <m/>
    <m/>
    <n v="36.933333333333337"/>
  </r>
  <r>
    <x v="110"/>
    <s v="MIL"/>
    <s v="CHI"/>
    <s v="W"/>
    <d v="1899-12-31T07:06:00"/>
    <n v="12"/>
    <n v="22"/>
    <n v="0.54500000000000004"/>
    <n v="3"/>
    <n v="5"/>
    <n v="0.6"/>
    <n v="4"/>
    <n v="7"/>
    <n v="0.57099999999999995"/>
    <n v="3"/>
    <n v="7"/>
    <n v="10"/>
    <n v="6"/>
    <n v="1"/>
    <n v="0"/>
    <n v="1"/>
    <n v="1"/>
    <n v="31"/>
    <n v="18"/>
    <n v="27.2"/>
    <d v="2026-02-03T00:00:00"/>
    <m/>
    <m/>
    <m/>
    <n v="31.1"/>
  </r>
  <r>
    <x v="57"/>
    <s v="ATL"/>
    <s v="MIA"/>
    <s v="W"/>
    <d v="1899-12-31T12:17:00"/>
    <n v="12"/>
    <n v="20"/>
    <n v="0.6"/>
    <n v="3"/>
    <n v="7"/>
    <n v="0.42899999999999999"/>
    <n v="2"/>
    <n v="4"/>
    <n v="0.5"/>
    <n v="0"/>
    <n v="11"/>
    <n v="11"/>
    <n v="11"/>
    <n v="0"/>
    <n v="0"/>
    <n v="2"/>
    <n v="4"/>
    <n v="29"/>
    <n v="8"/>
    <n v="26.4"/>
    <d v="2026-02-03T00:00:00"/>
    <m/>
    <m/>
    <m/>
    <n v="36.283333333333331"/>
  </r>
  <r>
    <x v="166"/>
    <s v="BRK"/>
    <s v="LAL"/>
    <s v="L"/>
    <d v="1899-12-31T01:43:00"/>
    <n v="9"/>
    <n v="12"/>
    <n v="0.75"/>
    <n v="0"/>
    <n v="0"/>
    <m/>
    <n v="1"/>
    <n v="1"/>
    <n v="1"/>
    <n v="10"/>
    <n v="4"/>
    <n v="14"/>
    <n v="5"/>
    <n v="3"/>
    <n v="0"/>
    <n v="1"/>
    <n v="4"/>
    <n v="19"/>
    <n v="14"/>
    <n v="26.3"/>
    <d v="2026-02-03T00:00:00"/>
    <m/>
    <m/>
    <m/>
    <n v="25.716666666666669"/>
  </r>
  <r>
    <x v="382"/>
    <s v="IND"/>
    <s v="UTA"/>
    <s v="L"/>
    <d v="1899-12-30T17:18:00"/>
    <n v="9"/>
    <n v="10"/>
    <n v="0.9"/>
    <n v="2"/>
    <n v="3"/>
    <n v="0.66700000000000004"/>
    <n v="4"/>
    <n v="6"/>
    <n v="0.66700000000000004"/>
    <n v="0"/>
    <n v="1"/>
    <n v="1"/>
    <n v="3"/>
    <n v="3"/>
    <n v="0"/>
    <n v="0"/>
    <n v="1"/>
    <n v="24"/>
    <n v="15"/>
    <n v="24.8"/>
    <d v="2026-02-03T00:00:00"/>
    <m/>
    <m/>
    <m/>
    <n v="17.3"/>
  </r>
  <r>
    <x v="468"/>
    <s v="LAL"/>
    <s v="BRK"/>
    <s v="W"/>
    <d v="1899-12-31T05:52:00"/>
    <n v="10"/>
    <n v="16"/>
    <n v="0.625"/>
    <n v="0"/>
    <n v="3"/>
    <n v="0"/>
    <n v="5"/>
    <n v="7"/>
    <n v="0.71399999999999997"/>
    <n v="1"/>
    <n v="2"/>
    <n v="3"/>
    <n v="7"/>
    <n v="3"/>
    <n v="0"/>
    <n v="1"/>
    <n v="1"/>
    <n v="25"/>
    <n v="24"/>
    <n v="24.8"/>
    <d v="2026-02-03T00:00:00"/>
    <m/>
    <m/>
    <m/>
    <n v="29.866666666666667"/>
  </r>
  <r>
    <x v="59"/>
    <s v="NYK"/>
    <s v="WAS"/>
    <s v="W"/>
    <d v="1899-12-31T01:38:00"/>
    <n v="8"/>
    <n v="10"/>
    <n v="0.8"/>
    <n v="3"/>
    <n v="4"/>
    <n v="0.75"/>
    <n v="4"/>
    <n v="5"/>
    <n v="0.8"/>
    <n v="3"/>
    <n v="1"/>
    <n v="4"/>
    <n v="5"/>
    <n v="0"/>
    <n v="2"/>
    <n v="1"/>
    <n v="3"/>
    <n v="23"/>
    <n v="23"/>
    <n v="23.9"/>
    <d v="2026-02-03T00:00:00"/>
    <m/>
    <m/>
    <m/>
    <n v="25.633333333333333"/>
  </r>
  <r>
    <x v="179"/>
    <s v="PHO"/>
    <s v="POR"/>
    <s v="W"/>
    <d v="1899-12-31T02:07:00"/>
    <n v="11"/>
    <n v="14"/>
    <n v="0.78600000000000003"/>
    <n v="0"/>
    <n v="0"/>
    <m/>
    <n v="2"/>
    <n v="3"/>
    <n v="0.66700000000000004"/>
    <n v="6"/>
    <n v="5"/>
    <n v="11"/>
    <n v="1"/>
    <n v="0"/>
    <n v="1"/>
    <n v="1"/>
    <n v="2"/>
    <n v="24"/>
    <n v="-7"/>
    <n v="23.5"/>
    <d v="2026-02-03T00:00:00"/>
    <m/>
    <m/>
    <m/>
    <n v="26.116666666666667"/>
  </r>
  <r>
    <x v="450"/>
    <s v="UTA"/>
    <s v="IND"/>
    <s v="W"/>
    <d v="1900-01-01T00:00:00"/>
    <n v="6"/>
    <n v="16"/>
    <n v="0.375"/>
    <n v="0"/>
    <n v="3"/>
    <n v="0"/>
    <n v="5"/>
    <n v="8"/>
    <n v="0.625"/>
    <n v="0"/>
    <n v="5"/>
    <n v="5"/>
    <n v="22"/>
    <n v="3"/>
    <n v="0"/>
    <n v="2"/>
    <n v="4"/>
    <n v="17"/>
    <n v="9"/>
    <n v="23.3"/>
    <d v="2026-02-03T00:00:00"/>
    <m/>
    <m/>
    <m/>
    <n v="48"/>
  </r>
  <r>
    <x v="50"/>
    <s v="PHI"/>
    <s v="GSW"/>
    <s v="W"/>
    <d v="1899-12-31T15:33:00"/>
    <n v="11"/>
    <n v="20"/>
    <n v="0.55000000000000004"/>
    <n v="2"/>
    <n v="7"/>
    <n v="0.28599999999999998"/>
    <n v="1"/>
    <n v="2"/>
    <n v="0.5"/>
    <n v="3"/>
    <n v="4"/>
    <n v="7"/>
    <n v="7"/>
    <n v="2"/>
    <n v="0"/>
    <n v="2"/>
    <n v="1"/>
    <n v="25"/>
    <n v="27"/>
    <n v="22.8"/>
    <d v="2026-02-03T00:00:00"/>
    <m/>
    <m/>
    <m/>
    <n v="39.549999999999997"/>
  </r>
  <r>
    <x v="367"/>
    <s v="PHO"/>
    <s v="POR"/>
    <s v="W"/>
    <d v="1899-12-30T22:48:00"/>
    <n v="6"/>
    <n v="9"/>
    <n v="0.66700000000000004"/>
    <n v="2"/>
    <n v="4"/>
    <n v="0.5"/>
    <n v="2"/>
    <n v="4"/>
    <n v="0.5"/>
    <n v="5"/>
    <n v="5"/>
    <n v="10"/>
    <n v="3"/>
    <n v="5"/>
    <n v="0"/>
    <n v="0"/>
    <n v="2"/>
    <n v="16"/>
    <n v="9"/>
    <n v="22.6"/>
    <d v="2026-02-03T00:00:00"/>
    <m/>
    <m/>
    <m/>
    <n v="22.799999999999997"/>
  </r>
  <r>
    <x v="152"/>
    <s v="POR"/>
    <s v="PHO"/>
    <s v="L"/>
    <d v="1899-12-31T02:32:00"/>
    <n v="4"/>
    <n v="7"/>
    <n v="0.57099999999999995"/>
    <n v="3"/>
    <n v="4"/>
    <n v="0.75"/>
    <n v="3"/>
    <n v="4"/>
    <n v="0.75"/>
    <n v="6"/>
    <n v="9"/>
    <n v="15"/>
    <n v="3"/>
    <n v="0"/>
    <n v="2"/>
    <n v="0"/>
    <n v="0"/>
    <n v="14"/>
    <n v="5"/>
    <n v="20.7"/>
    <d v="2026-02-03T00:00:00"/>
    <m/>
    <m/>
    <m/>
    <n v="26.533333333333335"/>
  </r>
  <r>
    <x v="73"/>
    <s v="BOS"/>
    <s v="DAL"/>
    <s v="W"/>
    <d v="1899-12-31T13:23:00"/>
    <n v="15"/>
    <n v="29"/>
    <n v="0.51700000000000002"/>
    <n v="2"/>
    <n v="5"/>
    <n v="0.4"/>
    <n v="1"/>
    <n v="2"/>
    <n v="0.5"/>
    <n v="1"/>
    <n v="10"/>
    <n v="11"/>
    <n v="3"/>
    <n v="1"/>
    <n v="0"/>
    <n v="3"/>
    <n v="4"/>
    <n v="33"/>
    <n v="-1"/>
    <n v="20.5"/>
    <d v="2026-02-03T00:00:00"/>
    <m/>
    <m/>
    <m/>
    <n v="37.383333333333333"/>
  </r>
  <r>
    <x v="134"/>
    <s v="BOS"/>
    <s v="DAL"/>
    <s v="W"/>
    <d v="1899-12-31T10:31:00"/>
    <n v="12"/>
    <n v="20"/>
    <n v="0.6"/>
    <n v="2"/>
    <n v="8"/>
    <n v="0.25"/>
    <n v="0"/>
    <n v="0"/>
    <m/>
    <n v="0"/>
    <n v="4"/>
    <n v="4"/>
    <n v="7"/>
    <n v="0"/>
    <n v="0"/>
    <n v="2"/>
    <n v="1"/>
    <n v="26"/>
    <n v="0"/>
    <n v="20.5"/>
    <d v="2026-02-03T00:00:00"/>
    <m/>
    <m/>
    <m/>
    <n v="34.516666666666666"/>
  </r>
  <r>
    <x v="98"/>
    <s v="DET"/>
    <s v="DEN"/>
    <s v="W"/>
    <d v="1899-12-31T14:07:00"/>
    <n v="9"/>
    <n v="19"/>
    <n v="0.47399999999999998"/>
    <n v="2"/>
    <n v="6"/>
    <n v="0.33300000000000002"/>
    <n v="9"/>
    <n v="11"/>
    <n v="0.81799999999999995"/>
    <n v="0"/>
    <n v="2"/>
    <n v="2"/>
    <n v="10"/>
    <n v="1"/>
    <n v="0"/>
    <n v="5"/>
    <n v="5"/>
    <n v="29"/>
    <n v="11"/>
    <n v="20.100000000000001"/>
    <d v="2026-02-03T00:00:00"/>
    <m/>
    <m/>
    <m/>
    <n v="38.116666666666667"/>
  </r>
  <r>
    <x v="101"/>
    <s v="DET"/>
    <s v="DEN"/>
    <s v="W"/>
    <d v="1899-12-31T06:55:00"/>
    <n v="6"/>
    <n v="10"/>
    <n v="0.6"/>
    <n v="0"/>
    <n v="0"/>
    <m/>
    <n v="7"/>
    <n v="8"/>
    <n v="0.875"/>
    <n v="4"/>
    <n v="9"/>
    <n v="13"/>
    <n v="1"/>
    <n v="1"/>
    <n v="0"/>
    <n v="1"/>
    <n v="1"/>
    <n v="19"/>
    <n v="0"/>
    <n v="19.8"/>
    <d v="2026-02-03T00:00:00"/>
    <m/>
    <m/>
    <m/>
    <n v="30.916666666666664"/>
  </r>
  <r>
    <x v="314"/>
    <s v="DEN"/>
    <s v="DET"/>
    <s v="L"/>
    <d v="1899-12-31T08:55:00"/>
    <n v="9"/>
    <n v="19"/>
    <n v="0.47399999999999998"/>
    <n v="3"/>
    <n v="5"/>
    <n v="0.6"/>
    <n v="3"/>
    <n v="3"/>
    <n v="1"/>
    <n v="4"/>
    <n v="11"/>
    <n v="15"/>
    <n v="4"/>
    <n v="2"/>
    <n v="1"/>
    <n v="5"/>
    <n v="3"/>
    <n v="24"/>
    <n v="-9"/>
    <n v="19.7"/>
    <d v="2026-02-03T00:00:00"/>
    <m/>
    <m/>
    <m/>
    <n v="32.916666666666664"/>
  </r>
  <r>
    <x v="271"/>
    <s v="UTA"/>
    <s v="IND"/>
    <s v="W"/>
    <d v="1899-12-31T16:03:00"/>
    <n v="7"/>
    <n v="10"/>
    <n v="0.7"/>
    <n v="2"/>
    <n v="4"/>
    <n v="0.5"/>
    <n v="3"/>
    <n v="6"/>
    <n v="0.5"/>
    <n v="2"/>
    <n v="2"/>
    <n v="4"/>
    <n v="1"/>
    <n v="3"/>
    <n v="3"/>
    <n v="1"/>
    <n v="2"/>
    <n v="19"/>
    <n v="13"/>
    <n v="19.600000000000001"/>
    <d v="2026-02-03T00:00:00"/>
    <m/>
    <m/>
    <m/>
    <n v="40.049999999999997"/>
  </r>
  <r>
    <x v="144"/>
    <s v="CHI"/>
    <s v="MIL"/>
    <s v="L"/>
    <d v="1899-12-31T03:57:00"/>
    <n v="6"/>
    <n v="12"/>
    <n v="0.5"/>
    <n v="3"/>
    <n v="6"/>
    <n v="0.5"/>
    <n v="2"/>
    <n v="2"/>
    <n v="1"/>
    <n v="0"/>
    <n v="4"/>
    <n v="4"/>
    <n v="8"/>
    <n v="2"/>
    <n v="0"/>
    <n v="1"/>
    <n v="0"/>
    <n v="17"/>
    <n v="-2"/>
    <n v="18.8"/>
    <d v="2026-02-03T00:00:00"/>
    <m/>
    <m/>
    <m/>
    <n v="27.95"/>
  </r>
  <r>
    <x v="199"/>
    <s v="ATL"/>
    <s v="MIA"/>
    <s v="W"/>
    <d v="1899-12-31T02:24:00"/>
    <n v="10"/>
    <n v="18"/>
    <n v="0.55600000000000005"/>
    <n v="6"/>
    <n v="9"/>
    <n v="0.66700000000000004"/>
    <n v="0"/>
    <n v="0"/>
    <m/>
    <n v="1"/>
    <n v="3"/>
    <n v="4"/>
    <n v="2"/>
    <n v="0"/>
    <n v="0"/>
    <n v="2"/>
    <n v="0"/>
    <n v="26"/>
    <n v="13"/>
    <n v="18.399999999999999"/>
    <d v="2026-02-03T00:00:00"/>
    <m/>
    <m/>
    <m/>
    <n v="26.400000000000002"/>
  </r>
  <r>
    <x v="28"/>
    <s v="OKC"/>
    <s v="ORL"/>
    <s v="W"/>
    <d v="1899-12-31T06:48:00"/>
    <n v="6"/>
    <n v="8"/>
    <n v="0.75"/>
    <n v="4"/>
    <n v="5"/>
    <n v="0.8"/>
    <n v="2"/>
    <n v="2"/>
    <n v="1"/>
    <n v="0"/>
    <n v="5"/>
    <n v="5"/>
    <n v="1"/>
    <n v="2"/>
    <n v="0"/>
    <n v="0"/>
    <n v="2"/>
    <n v="18"/>
    <n v="25"/>
    <n v="18.2"/>
    <d v="2026-02-03T00:00:00"/>
    <m/>
    <m/>
    <m/>
    <n v="30.800000000000004"/>
  </r>
  <r>
    <x v="308"/>
    <s v="BOS"/>
    <s v="DAL"/>
    <s v="W"/>
    <d v="1899-12-30T20:00:00"/>
    <n v="6"/>
    <n v="8"/>
    <n v="0.75"/>
    <n v="4"/>
    <n v="4"/>
    <n v="1"/>
    <n v="0"/>
    <n v="0"/>
    <m/>
    <n v="4"/>
    <n v="0"/>
    <n v="4"/>
    <n v="1"/>
    <n v="2"/>
    <n v="1"/>
    <n v="0"/>
    <n v="2"/>
    <n v="16"/>
    <n v="0"/>
    <n v="18.2"/>
    <d v="2026-02-03T00:00:00"/>
    <m/>
    <m/>
    <m/>
    <n v="20"/>
  </r>
  <r>
    <x v="61"/>
    <s v="UTA"/>
    <s v="IND"/>
    <s v="W"/>
    <d v="1899-12-31T02:53:00"/>
    <n v="10"/>
    <n v="19"/>
    <n v="0.52600000000000002"/>
    <n v="2"/>
    <n v="7"/>
    <n v="0.28599999999999998"/>
    <n v="5"/>
    <n v="6"/>
    <n v="0.83299999999999996"/>
    <n v="0"/>
    <n v="3"/>
    <n v="3"/>
    <n v="2"/>
    <n v="0"/>
    <n v="0"/>
    <n v="1"/>
    <n v="1"/>
    <n v="27"/>
    <n v="5"/>
    <n v="18.2"/>
    <d v="2026-02-03T00:00:00"/>
    <m/>
    <m/>
    <m/>
    <n v="26.883333333333333"/>
  </r>
  <r>
    <x v="104"/>
    <s v="NYK"/>
    <s v="WAS"/>
    <s v="W"/>
    <d v="1899-12-31T02:23:00"/>
    <n v="7"/>
    <n v="16"/>
    <n v="0.438"/>
    <n v="1"/>
    <n v="4"/>
    <n v="0.25"/>
    <n v="4"/>
    <n v="6"/>
    <n v="0.66700000000000004"/>
    <n v="2"/>
    <n v="13"/>
    <n v="15"/>
    <n v="3"/>
    <n v="2"/>
    <n v="0"/>
    <n v="1"/>
    <n v="1"/>
    <n v="19"/>
    <n v="30"/>
    <n v="17.8"/>
    <d v="2026-02-03T00:00:00"/>
    <m/>
    <m/>
    <m/>
    <n v="26.383333333333333"/>
  </r>
  <r>
    <x v="14"/>
    <s v="OKC"/>
    <s v="ORL"/>
    <s v="W"/>
    <d v="1899-12-30T22:53:00"/>
    <n v="4"/>
    <n v="6"/>
    <n v="0.66700000000000004"/>
    <n v="0"/>
    <n v="1"/>
    <n v="0"/>
    <n v="4"/>
    <n v="5"/>
    <n v="0.8"/>
    <n v="2"/>
    <n v="8"/>
    <n v="10"/>
    <n v="10"/>
    <n v="0"/>
    <n v="1"/>
    <n v="2"/>
    <n v="2"/>
    <n v="12"/>
    <n v="24"/>
    <n v="17.7"/>
    <d v="2026-02-03T00:00:00"/>
    <m/>
    <m/>
    <m/>
    <n v="22.883333333333333"/>
  </r>
  <r>
    <x v="421"/>
    <s v="OKC"/>
    <s v="ORL"/>
    <s v="W"/>
    <d v="1899-12-30T23:26:00"/>
    <n v="8"/>
    <n v="12"/>
    <n v="0.66700000000000004"/>
    <n v="5"/>
    <n v="8"/>
    <n v="0.625"/>
    <n v="1"/>
    <n v="1"/>
    <n v="1"/>
    <n v="0"/>
    <n v="0"/>
    <n v="0"/>
    <n v="0"/>
    <n v="1"/>
    <n v="0"/>
    <n v="0"/>
    <n v="2"/>
    <n v="22"/>
    <n v="16"/>
    <n v="17"/>
    <d v="2026-02-03T00:00:00"/>
    <m/>
    <m/>
    <m/>
    <n v="23.433333333333334"/>
  </r>
  <r>
    <x v="102"/>
    <s v="ORL"/>
    <s v="OKC"/>
    <s v="L"/>
    <d v="1899-12-31T00:39:00"/>
    <n v="7"/>
    <n v="11"/>
    <n v="0.63600000000000001"/>
    <n v="4"/>
    <n v="8"/>
    <n v="0.5"/>
    <n v="2"/>
    <n v="2"/>
    <n v="1"/>
    <n v="0"/>
    <n v="3"/>
    <n v="3"/>
    <n v="6"/>
    <n v="1"/>
    <n v="0"/>
    <n v="3"/>
    <n v="3"/>
    <n v="20"/>
    <n v="-4"/>
    <n v="17"/>
    <d v="2026-02-03T00:00:00"/>
    <m/>
    <m/>
    <m/>
    <n v="24.65"/>
  </r>
  <r>
    <x v="286"/>
    <s v="UTA"/>
    <s v="IND"/>
    <s v="W"/>
    <d v="1899-12-31T16:10:00"/>
    <n v="6"/>
    <n v="8"/>
    <n v="0.75"/>
    <n v="0"/>
    <n v="0"/>
    <m/>
    <n v="2"/>
    <n v="2"/>
    <n v="1"/>
    <n v="2"/>
    <n v="4"/>
    <n v="6"/>
    <n v="3"/>
    <n v="3"/>
    <n v="0"/>
    <n v="1"/>
    <n v="2"/>
    <n v="14"/>
    <n v="-3"/>
    <n v="16.7"/>
    <d v="2026-02-03T00:00:00"/>
    <m/>
    <m/>
    <m/>
    <n v="40.166666666666671"/>
  </r>
  <r>
    <x v="97"/>
    <s v="NYK"/>
    <s v="WAS"/>
    <s v="W"/>
    <d v="1899-12-31T07:13:00"/>
    <n v="7"/>
    <n v="16"/>
    <n v="0.438"/>
    <n v="1"/>
    <n v="6"/>
    <n v="0.16700000000000001"/>
    <n v="6"/>
    <n v="7"/>
    <n v="0.85699999999999998"/>
    <n v="0"/>
    <n v="1"/>
    <n v="1"/>
    <n v="4"/>
    <n v="2"/>
    <n v="0"/>
    <n v="0"/>
    <n v="2"/>
    <n v="21"/>
    <n v="32"/>
    <n v="16.5"/>
    <d v="2026-02-03T00:00:00"/>
    <m/>
    <m/>
    <m/>
    <n v="31.216666666666665"/>
  </r>
  <r>
    <x v="171"/>
    <s v="UTA"/>
    <s v="IND"/>
    <s v="W"/>
    <d v="1899-12-31T11:37:00"/>
    <n v="6"/>
    <n v="12"/>
    <n v="0.5"/>
    <n v="1"/>
    <n v="2"/>
    <n v="0.5"/>
    <n v="3"/>
    <n v="4"/>
    <n v="0.75"/>
    <n v="2"/>
    <n v="14"/>
    <n v="16"/>
    <n v="5"/>
    <n v="3"/>
    <n v="1"/>
    <n v="4"/>
    <n v="5"/>
    <n v="16"/>
    <n v="3"/>
    <n v="16.399999999999999"/>
    <d v="2026-02-03T00:00:00"/>
    <m/>
    <m/>
    <m/>
    <n v="35.616666666666667"/>
  </r>
  <r>
    <x v="133"/>
    <s v="UTA"/>
    <s v="IND"/>
    <s v="W"/>
    <d v="1899-12-30T19:47:00"/>
    <n v="7"/>
    <n v="9"/>
    <n v="0.77800000000000002"/>
    <n v="4"/>
    <n v="6"/>
    <n v="0.66700000000000004"/>
    <n v="0"/>
    <n v="0"/>
    <m/>
    <n v="0"/>
    <n v="3"/>
    <n v="3"/>
    <n v="0"/>
    <n v="1"/>
    <n v="0"/>
    <n v="0"/>
    <n v="0"/>
    <n v="18"/>
    <n v="12"/>
    <n v="16.399999999999999"/>
    <d v="2026-02-03T00:00:00"/>
    <m/>
    <m/>
    <m/>
    <n v="19.783333333333331"/>
  </r>
  <r>
    <x v="426"/>
    <s v="POR"/>
    <s v="PHO"/>
    <s v="L"/>
    <d v="1899-12-30T19:00:00"/>
    <n v="6"/>
    <n v="7"/>
    <n v="0.85699999999999998"/>
    <n v="1"/>
    <n v="1"/>
    <n v="1"/>
    <n v="1"/>
    <n v="2"/>
    <n v="0.5"/>
    <n v="2"/>
    <n v="6"/>
    <n v="8"/>
    <n v="3"/>
    <n v="1"/>
    <n v="3"/>
    <n v="3"/>
    <n v="1"/>
    <n v="14"/>
    <n v="-15"/>
    <n v="16.100000000000001"/>
    <d v="2026-02-03T00:00:00"/>
    <m/>
    <m/>
    <m/>
    <n v="19"/>
  </r>
  <r>
    <x v="86"/>
    <s v="UTA"/>
    <s v="IND"/>
    <s v="W"/>
    <d v="1899-12-31T05:30:00"/>
    <n v="8"/>
    <n v="14"/>
    <n v="0.57099999999999995"/>
    <n v="4"/>
    <n v="7"/>
    <n v="0.57099999999999995"/>
    <n v="0"/>
    <n v="0"/>
    <m/>
    <n v="0"/>
    <n v="1"/>
    <n v="1"/>
    <n v="5"/>
    <n v="0"/>
    <n v="0"/>
    <n v="0"/>
    <n v="3"/>
    <n v="20"/>
    <n v="6"/>
    <n v="16"/>
    <d v="2026-02-03T00:00:00"/>
    <m/>
    <m/>
    <m/>
    <n v="29.5"/>
  </r>
  <r>
    <x v="56"/>
    <s v="NYK"/>
    <s v="WAS"/>
    <s v="W"/>
    <d v="1899-12-31T03:05:00"/>
    <n v="6"/>
    <n v="11"/>
    <n v="0.54500000000000004"/>
    <n v="3"/>
    <n v="6"/>
    <n v="0.5"/>
    <n v="4"/>
    <n v="5"/>
    <n v="0.8"/>
    <n v="0"/>
    <n v="4"/>
    <n v="4"/>
    <n v="2"/>
    <n v="1"/>
    <n v="1"/>
    <n v="1"/>
    <n v="2"/>
    <n v="19"/>
    <n v="13"/>
    <n v="15.8"/>
    <d v="2026-02-03T00:00:00"/>
    <m/>
    <m/>
    <m/>
    <n v="27.083333333333336"/>
  </r>
  <r>
    <x v="74"/>
    <s v="CHI"/>
    <s v="MIL"/>
    <s v="L"/>
    <d v="1899-12-31T11:54:00"/>
    <n v="8"/>
    <n v="16"/>
    <n v="0.5"/>
    <n v="5"/>
    <n v="10"/>
    <n v="0.5"/>
    <n v="1"/>
    <n v="3"/>
    <n v="0.33300000000000002"/>
    <n v="0"/>
    <n v="2"/>
    <n v="2"/>
    <n v="1"/>
    <n v="0"/>
    <n v="5"/>
    <n v="1"/>
    <n v="3"/>
    <n v="22"/>
    <n v="-7"/>
    <n v="15.8"/>
    <d v="2026-02-03T00:00:00"/>
    <m/>
    <m/>
    <m/>
    <n v="35.9"/>
  </r>
  <r>
    <x v="84"/>
    <s v="PHO"/>
    <s v="POR"/>
    <s v="W"/>
    <d v="1899-12-31T11:58:00"/>
    <n v="9"/>
    <n v="17"/>
    <n v="0.52900000000000003"/>
    <n v="6"/>
    <n v="11"/>
    <n v="0.54500000000000004"/>
    <n v="0"/>
    <n v="0"/>
    <m/>
    <n v="0"/>
    <n v="1"/>
    <n v="1"/>
    <n v="4"/>
    <n v="1"/>
    <n v="0"/>
    <n v="3"/>
    <n v="3"/>
    <n v="24"/>
    <n v="1"/>
    <n v="15.6"/>
    <d v="2026-02-03T00:00:00"/>
    <m/>
    <m/>
    <m/>
    <n v="35.966666666666669"/>
  </r>
  <r>
    <x v="456"/>
    <s v="MIL"/>
    <s v="CHI"/>
    <s v="W"/>
    <d v="1899-12-31T03:14:00"/>
    <n v="6"/>
    <n v="8"/>
    <n v="0.75"/>
    <n v="3"/>
    <n v="5"/>
    <n v="0.6"/>
    <n v="0"/>
    <n v="0"/>
    <m/>
    <n v="1"/>
    <n v="7"/>
    <n v="8"/>
    <n v="2"/>
    <n v="0"/>
    <n v="0"/>
    <n v="0"/>
    <n v="2"/>
    <n v="15"/>
    <n v="17"/>
    <n v="15.2"/>
    <d v="2026-02-03T00:00:00"/>
    <m/>
    <m/>
    <m/>
    <n v="27.233333333333334"/>
  </r>
  <r>
    <x v="0"/>
    <s v="LAL"/>
    <s v="BRK"/>
    <s v="W"/>
    <d v="1899-12-31T04:49:00"/>
    <n v="8"/>
    <n v="18"/>
    <n v="0.44400000000000001"/>
    <n v="4"/>
    <n v="11"/>
    <n v="0.36399999999999999"/>
    <n v="4"/>
    <n v="6"/>
    <n v="0.66700000000000004"/>
    <n v="1"/>
    <n v="5"/>
    <n v="6"/>
    <n v="5"/>
    <n v="1"/>
    <n v="0"/>
    <n v="5"/>
    <n v="1"/>
    <n v="24"/>
    <n v="19"/>
    <n v="15.1"/>
    <d v="2026-02-03T00:00:00"/>
    <m/>
    <m/>
    <m/>
    <n v="28.81666666666667"/>
  </r>
  <r>
    <x v="318"/>
    <s v="DEN"/>
    <s v="DET"/>
    <s v="L"/>
    <d v="1899-12-30T21:36:00"/>
    <n v="4"/>
    <n v="4"/>
    <n v="1"/>
    <n v="0"/>
    <n v="0"/>
    <m/>
    <n v="3"/>
    <n v="5"/>
    <n v="0.6"/>
    <n v="4"/>
    <n v="7"/>
    <n v="11"/>
    <n v="1"/>
    <n v="1"/>
    <n v="3"/>
    <n v="1"/>
    <n v="4"/>
    <n v="11"/>
    <n v="16"/>
    <n v="15.1"/>
    <d v="2026-02-03T00:00:00"/>
    <m/>
    <m/>
    <m/>
    <n v="21.6"/>
  </r>
  <r>
    <x v="158"/>
    <s v="MIL"/>
    <s v="CHI"/>
    <s v="W"/>
    <d v="1899-12-31T06:29:00"/>
    <n v="6"/>
    <n v="11"/>
    <n v="0.54500000000000004"/>
    <n v="5"/>
    <n v="9"/>
    <n v="0.55600000000000005"/>
    <n v="0"/>
    <n v="0"/>
    <m/>
    <n v="1"/>
    <n v="3"/>
    <n v="4"/>
    <n v="2"/>
    <n v="1"/>
    <n v="1"/>
    <n v="0"/>
    <n v="4"/>
    <n v="17"/>
    <n v="3"/>
    <n v="14.8"/>
    <d v="2026-02-03T00:00:00"/>
    <m/>
    <m/>
    <m/>
    <n v="30.483333333333334"/>
  </r>
  <r>
    <x v="115"/>
    <s v="MIA"/>
    <s v="ATL"/>
    <s v="L"/>
    <d v="1899-12-31T03:32:00"/>
    <n v="9"/>
    <n v="17"/>
    <n v="0.52900000000000003"/>
    <n v="1"/>
    <n v="3"/>
    <n v="0.33300000000000002"/>
    <n v="2"/>
    <n v="3"/>
    <n v="0.66700000000000004"/>
    <n v="2"/>
    <n v="6"/>
    <n v="8"/>
    <n v="3"/>
    <n v="0"/>
    <n v="0"/>
    <n v="2"/>
    <n v="2"/>
    <n v="21"/>
    <n v="-24"/>
    <n v="14.8"/>
    <d v="2026-02-03T00:00:00"/>
    <m/>
    <m/>
    <m/>
    <n v="27.533333333333331"/>
  </r>
  <r>
    <x v="27"/>
    <s v="LAL"/>
    <s v="BRK"/>
    <s v="W"/>
    <d v="1899-12-30T21:55:00"/>
    <n v="7"/>
    <n v="9"/>
    <n v="0.77800000000000002"/>
    <n v="1"/>
    <n v="2"/>
    <n v="0.5"/>
    <n v="3"/>
    <n v="6"/>
    <n v="0.5"/>
    <n v="1"/>
    <n v="4"/>
    <n v="5"/>
    <n v="0"/>
    <n v="1"/>
    <n v="0"/>
    <n v="1"/>
    <n v="1"/>
    <n v="18"/>
    <n v="10"/>
    <n v="14.8"/>
    <d v="2026-02-03T00:00:00"/>
    <m/>
    <m/>
    <m/>
    <n v="21.916666666666664"/>
  </r>
  <r>
    <x v="37"/>
    <s v="GSW"/>
    <s v="PHI"/>
    <s v="L"/>
    <d v="1899-12-31T02:28:00"/>
    <n v="5"/>
    <n v="7"/>
    <n v="0.71399999999999997"/>
    <n v="3"/>
    <n v="5"/>
    <n v="0.6"/>
    <n v="0"/>
    <n v="0"/>
    <m/>
    <n v="0"/>
    <n v="2"/>
    <n v="2"/>
    <n v="3"/>
    <n v="2"/>
    <n v="2"/>
    <n v="1"/>
    <n v="1"/>
    <n v="13"/>
    <n v="-13"/>
    <n v="14.8"/>
    <d v="2026-02-03T00:00:00"/>
    <m/>
    <m/>
    <m/>
    <n v="26.466666666666669"/>
  </r>
  <r>
    <x v="373"/>
    <s v="DEN"/>
    <s v="DET"/>
    <s v="L"/>
    <d v="1899-12-30T23:26:00"/>
    <n v="6"/>
    <n v="9"/>
    <n v="0.66700000000000004"/>
    <n v="1"/>
    <n v="4"/>
    <n v="0.25"/>
    <n v="2"/>
    <n v="2"/>
    <n v="1"/>
    <n v="2"/>
    <n v="6"/>
    <n v="8"/>
    <n v="2"/>
    <n v="0"/>
    <n v="0"/>
    <n v="1"/>
    <n v="0"/>
    <n v="15"/>
    <n v="-1"/>
    <n v="14.7"/>
    <d v="2026-02-03T00:00:00"/>
    <m/>
    <m/>
    <m/>
    <n v="23.433333333333334"/>
  </r>
  <r>
    <x v="3"/>
    <s v="OKC"/>
    <s v="ORL"/>
    <s v="W"/>
    <d v="1899-12-31T03:48:00"/>
    <n v="8"/>
    <n v="22"/>
    <n v="0.36399999999999999"/>
    <n v="1"/>
    <n v="3"/>
    <n v="0.33300000000000002"/>
    <n v="3"/>
    <n v="4"/>
    <n v="0.75"/>
    <n v="3"/>
    <n v="2"/>
    <n v="5"/>
    <n v="9"/>
    <n v="2"/>
    <n v="0"/>
    <n v="3"/>
    <n v="2"/>
    <n v="20"/>
    <n v="23"/>
    <n v="14.6"/>
    <d v="2026-02-03T00:00:00"/>
    <m/>
    <m/>
    <m/>
    <n v="27.800000000000004"/>
  </r>
  <r>
    <x v="190"/>
    <s v="MIL"/>
    <s v="CHI"/>
    <s v="W"/>
    <d v="1899-12-31T10:51:00"/>
    <n v="8"/>
    <n v="21"/>
    <n v="0.38100000000000001"/>
    <n v="5"/>
    <n v="8"/>
    <n v="0.625"/>
    <n v="0"/>
    <n v="0"/>
    <m/>
    <n v="0"/>
    <n v="7"/>
    <n v="7"/>
    <n v="10"/>
    <n v="0"/>
    <n v="0"/>
    <n v="4"/>
    <n v="0"/>
    <n v="21"/>
    <n v="9"/>
    <n v="14.6"/>
    <d v="2026-02-03T00:00:00"/>
    <m/>
    <m/>
    <m/>
    <n v="34.85"/>
  </r>
  <r>
    <x v="210"/>
    <s v="ATL"/>
    <s v="MIA"/>
    <s v="W"/>
    <d v="1899-12-31T07:23:00"/>
    <n v="8"/>
    <n v="21"/>
    <n v="0.38100000000000001"/>
    <n v="3"/>
    <n v="12"/>
    <n v="0.25"/>
    <n v="0"/>
    <n v="0"/>
    <m/>
    <n v="1"/>
    <n v="4"/>
    <n v="5"/>
    <n v="7"/>
    <n v="1"/>
    <n v="0"/>
    <n v="0"/>
    <n v="2"/>
    <n v="19"/>
    <n v="1"/>
    <n v="14.5"/>
    <d v="2026-02-03T00:00:00"/>
    <m/>
    <m/>
    <m/>
    <n v="31.383333333333333"/>
  </r>
  <r>
    <x v="52"/>
    <s v="POR"/>
    <s v="PHO"/>
    <s v="L"/>
    <d v="1899-12-31T08:40:00"/>
    <n v="8"/>
    <n v="15"/>
    <n v="0.53300000000000003"/>
    <n v="3"/>
    <n v="7"/>
    <n v="0.42899999999999999"/>
    <n v="4"/>
    <n v="6"/>
    <n v="0.66700000000000004"/>
    <n v="0"/>
    <n v="2"/>
    <n v="2"/>
    <n v="4"/>
    <n v="0"/>
    <n v="0"/>
    <n v="3"/>
    <n v="2"/>
    <n v="23"/>
    <n v="4"/>
    <n v="14.5"/>
    <d v="2026-02-03T00:00:00"/>
    <m/>
    <m/>
    <m/>
    <n v="32.666666666666671"/>
  </r>
  <r>
    <x v="309"/>
    <s v="DET"/>
    <s v="DEN"/>
    <s v="W"/>
    <d v="1899-12-31T01:25:00"/>
    <n v="7"/>
    <n v="12"/>
    <n v="0.58299999999999996"/>
    <n v="6"/>
    <n v="9"/>
    <n v="0.66700000000000004"/>
    <n v="0"/>
    <n v="0"/>
    <m/>
    <n v="1"/>
    <n v="2"/>
    <n v="3"/>
    <n v="2"/>
    <n v="0"/>
    <n v="0"/>
    <n v="1"/>
    <n v="4"/>
    <n v="20"/>
    <n v="-1"/>
    <n v="14.5"/>
    <d v="2026-02-03T00:00:00"/>
    <m/>
    <m/>
    <m/>
    <n v="25.416666666666664"/>
  </r>
  <r>
    <x v="155"/>
    <s v="MIA"/>
    <s v="ATL"/>
    <s v="L"/>
    <d v="1899-12-31T09:39:00"/>
    <n v="7"/>
    <n v="15"/>
    <n v="0.46700000000000003"/>
    <n v="2"/>
    <n v="8"/>
    <n v="0.25"/>
    <n v="2"/>
    <n v="2"/>
    <n v="1"/>
    <n v="2"/>
    <n v="4"/>
    <n v="6"/>
    <n v="2"/>
    <n v="0"/>
    <n v="1"/>
    <n v="0"/>
    <n v="2"/>
    <n v="18"/>
    <n v="7"/>
    <n v="14.2"/>
    <d v="2026-02-03T00:00:00"/>
    <m/>
    <m/>
    <m/>
    <n v="33.65"/>
  </r>
  <r>
    <x v="5"/>
    <s v="OKC"/>
    <s v="ORL"/>
    <s v="W"/>
    <d v="1899-12-31T03:06:00"/>
    <n v="7"/>
    <n v="12"/>
    <n v="0.58299999999999996"/>
    <n v="0"/>
    <n v="4"/>
    <n v="0"/>
    <n v="2"/>
    <n v="4"/>
    <n v="0.5"/>
    <n v="3"/>
    <n v="7"/>
    <n v="10"/>
    <n v="1"/>
    <n v="0"/>
    <n v="0"/>
    <n v="0"/>
    <n v="1"/>
    <n v="16"/>
    <n v="21"/>
    <n v="14.1"/>
    <d v="2026-02-03T00:00:00"/>
    <m/>
    <m/>
    <m/>
    <n v="27.1"/>
  </r>
  <r>
    <x v="307"/>
    <s v="MIA"/>
    <s v="ATL"/>
    <s v="L"/>
    <d v="1899-12-31T11:45:00"/>
    <n v="7"/>
    <n v="12"/>
    <n v="0.58299999999999996"/>
    <n v="0"/>
    <n v="3"/>
    <n v="0"/>
    <n v="4"/>
    <n v="4"/>
    <n v="1"/>
    <n v="1"/>
    <n v="3"/>
    <n v="4"/>
    <n v="5"/>
    <n v="0"/>
    <n v="0"/>
    <n v="3"/>
    <n v="1"/>
    <n v="18"/>
    <n v="-12"/>
    <n v="14.1"/>
    <d v="2026-02-03T00:00:00"/>
    <m/>
    <m/>
    <m/>
    <n v="35.75"/>
  </r>
  <r>
    <x v="414"/>
    <s v="MIA"/>
    <s v="ATL"/>
    <s v="L"/>
    <d v="1899-12-30T21:58:00"/>
    <n v="5"/>
    <n v="8"/>
    <n v="0.625"/>
    <n v="2"/>
    <n v="3"/>
    <n v="0.66700000000000004"/>
    <n v="2"/>
    <n v="2"/>
    <n v="1"/>
    <n v="0"/>
    <n v="6"/>
    <n v="6"/>
    <n v="0"/>
    <n v="2"/>
    <n v="0"/>
    <n v="0"/>
    <n v="1"/>
    <n v="14"/>
    <n v="8"/>
    <n v="13.8"/>
    <d v="2026-02-03T00:00:00"/>
    <m/>
    <m/>
    <m/>
    <n v="21.966666666666665"/>
  </r>
  <r>
    <x v="501"/>
    <s v="IND"/>
    <s v="UTA"/>
    <s v="L"/>
    <d v="1899-12-31T11:52:00"/>
    <n v="4"/>
    <n v="9"/>
    <n v="0.44400000000000001"/>
    <n v="2"/>
    <n v="4"/>
    <n v="0.5"/>
    <n v="2"/>
    <n v="2"/>
    <n v="1"/>
    <n v="1"/>
    <n v="5"/>
    <n v="6"/>
    <n v="8"/>
    <n v="0"/>
    <n v="0"/>
    <n v="1"/>
    <n v="1"/>
    <n v="12"/>
    <n v="-17"/>
    <n v="13.7"/>
    <d v="2026-02-03T00:00:00"/>
    <m/>
    <m/>
    <m/>
    <n v="35.866666666666667"/>
  </r>
  <r>
    <x v="298"/>
    <s v="CHI"/>
    <s v="MIL"/>
    <s v="L"/>
    <d v="1899-12-30T20:06:00"/>
    <n v="5"/>
    <n v="7"/>
    <n v="0.71399999999999997"/>
    <n v="3"/>
    <n v="5"/>
    <n v="0.6"/>
    <n v="3"/>
    <n v="3"/>
    <n v="1"/>
    <n v="2"/>
    <n v="3"/>
    <n v="5"/>
    <n v="1"/>
    <n v="0"/>
    <n v="0"/>
    <n v="2"/>
    <n v="1"/>
    <n v="16"/>
    <n v="8"/>
    <n v="13.7"/>
    <d v="2026-02-03T00:00:00"/>
    <m/>
    <m/>
    <m/>
    <n v="20.100000000000001"/>
  </r>
  <r>
    <x v="481"/>
    <s v="OKC"/>
    <s v="ORL"/>
    <s v="W"/>
    <d v="1899-12-30T17:56:00"/>
    <n v="4"/>
    <n v="5"/>
    <n v="0.8"/>
    <n v="1"/>
    <n v="1"/>
    <n v="1"/>
    <n v="2"/>
    <n v="2"/>
    <n v="1"/>
    <n v="3"/>
    <n v="4"/>
    <n v="7"/>
    <n v="1"/>
    <n v="1"/>
    <n v="0"/>
    <n v="0"/>
    <n v="1"/>
    <n v="11"/>
    <n v="11"/>
    <n v="13.7"/>
    <d v="2026-02-03T00:00:00"/>
    <m/>
    <m/>
    <m/>
    <n v="17.933333333333334"/>
  </r>
  <r>
    <x v="406"/>
    <s v="POR"/>
    <s v="PHO"/>
    <s v="L"/>
    <d v="1899-12-30T21:01:00"/>
    <n v="5"/>
    <n v="9"/>
    <n v="0.55600000000000005"/>
    <n v="2"/>
    <n v="6"/>
    <n v="0.33300000000000002"/>
    <n v="0"/>
    <n v="0"/>
    <m/>
    <n v="4"/>
    <n v="1"/>
    <n v="5"/>
    <n v="6"/>
    <n v="0"/>
    <n v="0"/>
    <n v="0"/>
    <n v="4"/>
    <n v="12"/>
    <n v="-9"/>
    <n v="13.4"/>
    <d v="2026-02-03T00:00:00"/>
    <m/>
    <m/>
    <m/>
    <n v="21.016666666666666"/>
  </r>
  <r>
    <x v="428"/>
    <s v="DAL"/>
    <s v="BOS"/>
    <s v="L"/>
    <d v="1899-12-31T00:43:00"/>
    <n v="4"/>
    <n v="5"/>
    <n v="0.8"/>
    <n v="0"/>
    <n v="0"/>
    <m/>
    <n v="2"/>
    <n v="4"/>
    <n v="0.5"/>
    <n v="4"/>
    <n v="8"/>
    <n v="12"/>
    <n v="1"/>
    <n v="1"/>
    <n v="2"/>
    <n v="2"/>
    <n v="1"/>
    <n v="10"/>
    <n v="-11"/>
    <n v="13.2"/>
    <d v="2026-02-03T00:00:00"/>
    <m/>
    <m/>
    <m/>
    <n v="24.716666666666669"/>
  </r>
  <r>
    <x v="415"/>
    <s v="PHI"/>
    <s v="GSW"/>
    <s v="W"/>
    <d v="1899-12-31T02:49:00"/>
    <n v="7"/>
    <n v="13"/>
    <n v="0.53800000000000003"/>
    <n v="1"/>
    <n v="2"/>
    <n v="0.5"/>
    <n v="1"/>
    <n v="2"/>
    <n v="0.5"/>
    <n v="2"/>
    <n v="6"/>
    <n v="8"/>
    <n v="3"/>
    <n v="0"/>
    <n v="2"/>
    <n v="2"/>
    <n v="2"/>
    <n v="16"/>
    <n v="10"/>
    <n v="13.2"/>
    <d v="2026-02-03T00:00:00"/>
    <m/>
    <m/>
    <m/>
    <n v="26.816666666666663"/>
  </r>
  <r>
    <x v="306"/>
    <s v="PHI"/>
    <s v="GSW"/>
    <s v="W"/>
    <d v="1899-12-30T15:57:00"/>
    <n v="5"/>
    <n v="6"/>
    <n v="0.83299999999999996"/>
    <n v="0"/>
    <n v="0"/>
    <m/>
    <n v="1"/>
    <n v="2"/>
    <n v="0.5"/>
    <n v="4"/>
    <n v="3"/>
    <n v="7"/>
    <n v="0"/>
    <n v="1"/>
    <n v="0"/>
    <n v="0"/>
    <n v="0"/>
    <n v="11"/>
    <n v="10"/>
    <n v="13.1"/>
    <d v="2026-02-03T00:00:00"/>
    <m/>
    <m/>
    <m/>
    <n v="15.95"/>
  </r>
  <r>
    <x v="267"/>
    <s v="WAS"/>
    <s v="NYK"/>
    <s v="L"/>
    <d v="1899-12-30T23:35:00"/>
    <n v="4"/>
    <n v="8"/>
    <n v="0.5"/>
    <n v="1"/>
    <n v="1"/>
    <n v="1"/>
    <n v="5"/>
    <n v="6"/>
    <n v="0.83299999999999996"/>
    <n v="0"/>
    <n v="4"/>
    <n v="4"/>
    <n v="4"/>
    <n v="1"/>
    <n v="0"/>
    <n v="0"/>
    <n v="4"/>
    <n v="14"/>
    <n v="-1"/>
    <n v="13"/>
    <d v="2026-02-03T00:00:00"/>
    <m/>
    <m/>
    <m/>
    <n v="23.583333333333332"/>
  </r>
  <r>
    <x v="41"/>
    <s v="PHI"/>
    <s v="GSW"/>
    <s v="W"/>
    <d v="1899-12-31T09:43:00"/>
    <n v="3"/>
    <n v="9"/>
    <n v="0.33300000000000002"/>
    <n v="1"/>
    <n v="5"/>
    <n v="0.2"/>
    <n v="7"/>
    <n v="7"/>
    <n v="1"/>
    <n v="0"/>
    <n v="4"/>
    <n v="4"/>
    <n v="3"/>
    <n v="2"/>
    <n v="0"/>
    <n v="1"/>
    <n v="1"/>
    <n v="14"/>
    <n v="14"/>
    <n v="12.8"/>
    <d v="2026-02-03T00:00:00"/>
    <m/>
    <m/>
    <m/>
    <n v="33.716666666666669"/>
  </r>
  <r>
    <x v="264"/>
    <s v="BRK"/>
    <s v="LAL"/>
    <s v="L"/>
    <d v="1899-12-31T00:27:00"/>
    <n v="7"/>
    <n v="11"/>
    <n v="0.63600000000000001"/>
    <n v="3"/>
    <n v="6"/>
    <n v="0.5"/>
    <n v="0"/>
    <n v="0"/>
    <m/>
    <n v="0"/>
    <n v="2"/>
    <n v="2"/>
    <n v="3"/>
    <n v="1"/>
    <n v="0"/>
    <n v="1"/>
    <n v="5"/>
    <n v="17"/>
    <n v="2"/>
    <n v="12.8"/>
    <d v="2026-02-03T00:00:00"/>
    <m/>
    <m/>
    <m/>
    <n v="24.450000000000003"/>
  </r>
  <r>
    <x v="181"/>
    <s v="BRK"/>
    <s v="LAL"/>
    <s v="L"/>
    <d v="1899-12-31T08:13:00"/>
    <n v="7"/>
    <n v="18"/>
    <n v="0.38900000000000001"/>
    <n v="0"/>
    <n v="9"/>
    <n v="0"/>
    <n v="7"/>
    <n v="9"/>
    <n v="0.77800000000000002"/>
    <n v="1"/>
    <n v="9"/>
    <n v="10"/>
    <n v="3"/>
    <n v="1"/>
    <n v="0"/>
    <n v="3"/>
    <n v="3"/>
    <n v="21"/>
    <n v="-18"/>
    <n v="12.7"/>
    <d v="2026-02-03T00:00:00"/>
    <m/>
    <m/>
    <m/>
    <n v="32.216666666666669"/>
  </r>
  <r>
    <x v="94"/>
    <s v="DET"/>
    <s v="DEN"/>
    <s v="W"/>
    <d v="1899-12-30T23:53:00"/>
    <n v="5"/>
    <n v="9"/>
    <n v="0.55600000000000005"/>
    <n v="0"/>
    <n v="0"/>
    <m/>
    <n v="0"/>
    <n v="0"/>
    <m/>
    <n v="2"/>
    <n v="4"/>
    <n v="6"/>
    <n v="3"/>
    <n v="2"/>
    <n v="1"/>
    <n v="0"/>
    <n v="1"/>
    <n v="10"/>
    <n v="9"/>
    <n v="12.7"/>
    <d v="2026-02-03T00:00:00"/>
    <m/>
    <m/>
    <m/>
    <n v="23.883333333333333"/>
  </r>
  <r>
    <x v="324"/>
    <s v="DEN"/>
    <s v="DET"/>
    <s v="L"/>
    <d v="1899-12-31T13:47:00"/>
    <n v="4"/>
    <n v="11"/>
    <n v="0.36399999999999999"/>
    <n v="0"/>
    <n v="1"/>
    <n v="0"/>
    <n v="9"/>
    <n v="11"/>
    <n v="0.81799999999999995"/>
    <n v="1"/>
    <n v="2"/>
    <n v="3"/>
    <n v="2"/>
    <n v="2"/>
    <n v="3"/>
    <n v="3"/>
    <n v="3"/>
    <n v="17"/>
    <n v="9"/>
    <n v="12.7"/>
    <d v="2026-02-03T00:00:00"/>
    <m/>
    <m/>
    <m/>
    <n v="37.783333333333331"/>
  </r>
  <r>
    <x v="215"/>
    <s v="CHI"/>
    <s v="MIL"/>
    <s v="L"/>
    <d v="1899-12-31T03:00:00"/>
    <n v="7"/>
    <n v="17"/>
    <n v="0.41199999999999998"/>
    <n v="3"/>
    <n v="8"/>
    <n v="0.375"/>
    <n v="0"/>
    <n v="0"/>
    <m/>
    <n v="3"/>
    <n v="2"/>
    <n v="5"/>
    <n v="3"/>
    <n v="0"/>
    <n v="2"/>
    <n v="1"/>
    <n v="2"/>
    <n v="17"/>
    <n v="-22"/>
    <n v="12.3"/>
    <d v="2026-02-03T00:00:00"/>
    <m/>
    <m/>
    <m/>
    <n v="27"/>
  </r>
  <r>
    <x v="109"/>
    <s v="POR"/>
    <s v="PHO"/>
    <s v="L"/>
    <d v="1899-12-31T14:05:00"/>
    <n v="5"/>
    <n v="12"/>
    <n v="0.41699999999999998"/>
    <n v="3"/>
    <n v="9"/>
    <n v="0.33300000000000002"/>
    <n v="0"/>
    <n v="0"/>
    <m/>
    <n v="3"/>
    <n v="8"/>
    <n v="11"/>
    <n v="4"/>
    <n v="2"/>
    <n v="0"/>
    <n v="3"/>
    <n v="2"/>
    <n v="13"/>
    <n v="-3"/>
    <n v="12.1"/>
    <d v="2026-02-03T00:00:00"/>
    <m/>
    <m/>
    <m/>
    <n v="38.083333333333336"/>
  </r>
  <r>
    <x v="53"/>
    <s v="DET"/>
    <s v="DEN"/>
    <s v="W"/>
    <d v="1899-12-30T23:13:00"/>
    <n v="3"/>
    <n v="7"/>
    <n v="0.42899999999999999"/>
    <n v="0"/>
    <n v="1"/>
    <n v="0"/>
    <n v="5"/>
    <n v="6"/>
    <n v="0.83299999999999996"/>
    <n v="2"/>
    <n v="4"/>
    <n v="6"/>
    <n v="3"/>
    <n v="1"/>
    <n v="1"/>
    <n v="0"/>
    <n v="3"/>
    <n v="11"/>
    <n v="-2"/>
    <n v="12.1"/>
    <d v="2026-02-03T00:00:00"/>
    <m/>
    <m/>
    <m/>
    <n v="23.216666666666669"/>
  </r>
  <r>
    <x v="465"/>
    <s v="CHI"/>
    <s v="MIL"/>
    <s v="L"/>
    <d v="1899-12-31T06:20:00"/>
    <n v="7"/>
    <n v="17"/>
    <n v="0.41199999999999998"/>
    <n v="2"/>
    <n v="8"/>
    <n v="0.25"/>
    <n v="5"/>
    <n v="7"/>
    <n v="0.71399999999999997"/>
    <n v="0"/>
    <n v="10"/>
    <n v="10"/>
    <n v="3"/>
    <n v="0"/>
    <n v="0"/>
    <n v="3"/>
    <n v="3"/>
    <n v="21"/>
    <n v="-17"/>
    <n v="12"/>
    <d v="2026-02-03T00:00:00"/>
    <m/>
    <m/>
    <m/>
    <n v="30.333333333333332"/>
  </r>
  <r>
    <x v="149"/>
    <s v="POR"/>
    <s v="PHO"/>
    <s v="L"/>
    <d v="1899-12-31T05:25:00"/>
    <n v="6"/>
    <n v="12"/>
    <n v="0.5"/>
    <n v="1"/>
    <n v="5"/>
    <n v="0.2"/>
    <n v="2"/>
    <n v="2"/>
    <n v="1"/>
    <n v="3"/>
    <n v="1"/>
    <n v="4"/>
    <n v="5"/>
    <n v="3"/>
    <n v="0"/>
    <n v="5"/>
    <n v="3"/>
    <n v="15"/>
    <n v="-5"/>
    <n v="11.7"/>
    <d v="2026-02-03T00:00:00"/>
    <m/>
    <m/>
    <m/>
    <n v="29.416666666666664"/>
  </r>
  <r>
    <x v="333"/>
    <s v="IND"/>
    <s v="UTA"/>
    <s v="L"/>
    <d v="1899-12-30T23:11:00"/>
    <n v="4"/>
    <n v="6"/>
    <n v="0.66700000000000004"/>
    <n v="0"/>
    <n v="0"/>
    <m/>
    <n v="3"/>
    <n v="6"/>
    <n v="0.5"/>
    <n v="2"/>
    <n v="8"/>
    <n v="10"/>
    <n v="1"/>
    <n v="1"/>
    <n v="1"/>
    <n v="1"/>
    <n v="2"/>
    <n v="11"/>
    <n v="5"/>
    <n v="11.6"/>
    <d v="2026-02-03T00:00:00"/>
    <m/>
    <m/>
    <m/>
    <n v="23.183333333333334"/>
  </r>
  <r>
    <x v="245"/>
    <s v="ATL"/>
    <s v="MIA"/>
    <s v="W"/>
    <d v="1899-12-30T23:05:00"/>
    <n v="4"/>
    <n v="6"/>
    <n v="0.66700000000000004"/>
    <n v="4"/>
    <n v="6"/>
    <n v="0.66700000000000004"/>
    <n v="0"/>
    <n v="0"/>
    <m/>
    <n v="1"/>
    <n v="4"/>
    <n v="5"/>
    <n v="1"/>
    <n v="0"/>
    <n v="1"/>
    <n v="0"/>
    <n v="3"/>
    <n v="12"/>
    <n v="22"/>
    <n v="11.5"/>
    <d v="2026-02-03T00:00:00"/>
    <m/>
    <m/>
    <m/>
    <n v="23.083333333333336"/>
  </r>
  <r>
    <x v="186"/>
    <s v="PHI"/>
    <s v="GSW"/>
    <s v="W"/>
    <d v="1899-12-31T11:10:00"/>
    <n v="4"/>
    <n v="12"/>
    <n v="0.33300000000000002"/>
    <n v="4"/>
    <n v="10"/>
    <n v="0.4"/>
    <n v="3"/>
    <n v="4"/>
    <n v="0.75"/>
    <n v="2"/>
    <n v="4"/>
    <n v="6"/>
    <n v="3"/>
    <n v="1"/>
    <n v="0"/>
    <n v="2"/>
    <n v="0"/>
    <n v="15"/>
    <n v="7"/>
    <n v="11.5"/>
    <d v="2026-02-03T00:00:00"/>
    <m/>
    <m/>
    <m/>
    <n v="35.166666666666664"/>
  </r>
  <r>
    <x v="329"/>
    <s v="IND"/>
    <s v="UTA"/>
    <s v="L"/>
    <d v="1899-12-31T04:53:00"/>
    <n v="6"/>
    <n v="11"/>
    <n v="0.54500000000000004"/>
    <n v="2"/>
    <n v="7"/>
    <n v="0.28599999999999998"/>
    <n v="0"/>
    <n v="2"/>
    <n v="0"/>
    <n v="1"/>
    <n v="6"/>
    <n v="7"/>
    <n v="6"/>
    <n v="0"/>
    <n v="0"/>
    <n v="2"/>
    <n v="3"/>
    <n v="14"/>
    <n v="3"/>
    <n v="11.4"/>
    <d v="2026-02-03T00:00:00"/>
    <m/>
    <m/>
    <m/>
    <n v="28.883333333333333"/>
  </r>
  <r>
    <x v="217"/>
    <s v="WAS"/>
    <s v="NYK"/>
    <s v="L"/>
    <d v="1899-12-31T01:18:00"/>
    <n v="5"/>
    <n v="11"/>
    <n v="0.45500000000000002"/>
    <n v="2"/>
    <n v="5"/>
    <n v="0.4"/>
    <n v="5"/>
    <n v="6"/>
    <n v="0.83299999999999996"/>
    <n v="1"/>
    <n v="5"/>
    <n v="6"/>
    <n v="1"/>
    <n v="0"/>
    <n v="0"/>
    <n v="2"/>
    <n v="1"/>
    <n v="17"/>
    <n v="-1"/>
    <n v="11.4"/>
    <d v="2026-02-03T00:00:00"/>
    <m/>
    <m/>
    <m/>
    <n v="25.3"/>
  </r>
  <r>
    <x v="170"/>
    <s v="NYK"/>
    <s v="WAS"/>
    <s v="W"/>
    <d v="1899-12-30T20:59:00"/>
    <n v="5"/>
    <n v="8"/>
    <n v="0.625"/>
    <n v="4"/>
    <n v="6"/>
    <n v="0.66700000000000004"/>
    <n v="0"/>
    <n v="0"/>
    <m/>
    <n v="0"/>
    <n v="0"/>
    <n v="0"/>
    <n v="1"/>
    <n v="0"/>
    <n v="0"/>
    <n v="0"/>
    <n v="0"/>
    <n v="14"/>
    <n v="23"/>
    <n v="11.1"/>
    <d v="2026-02-03T00:00:00"/>
    <m/>
    <m/>
    <m/>
    <n v="20.983333333333334"/>
  </r>
  <r>
    <x v="236"/>
    <s v="NYK"/>
    <s v="WAS"/>
    <s v="W"/>
    <d v="1899-12-30T21:37:00"/>
    <n v="5"/>
    <n v="6"/>
    <n v="0.83299999999999996"/>
    <n v="1"/>
    <n v="2"/>
    <n v="0.5"/>
    <n v="1"/>
    <n v="1"/>
    <n v="1"/>
    <n v="1"/>
    <n v="8"/>
    <n v="9"/>
    <n v="1"/>
    <n v="0"/>
    <n v="2"/>
    <n v="2"/>
    <n v="5"/>
    <n v="12"/>
    <n v="1"/>
    <n v="11"/>
    <d v="2026-02-03T00:00:00"/>
    <m/>
    <m/>
    <m/>
    <n v="21.616666666666667"/>
  </r>
  <r>
    <x v="317"/>
    <s v="IND"/>
    <s v="UTA"/>
    <s v="L"/>
    <d v="1899-12-31T07:58:00"/>
    <n v="8"/>
    <n v="17"/>
    <n v="0.47099999999999997"/>
    <n v="1"/>
    <n v="7"/>
    <n v="0.14299999999999999"/>
    <n v="7"/>
    <n v="9"/>
    <n v="0.77800000000000002"/>
    <n v="0"/>
    <n v="6"/>
    <n v="6"/>
    <n v="4"/>
    <n v="1"/>
    <n v="0"/>
    <n v="8"/>
    <n v="3"/>
    <n v="24"/>
    <n v="-14"/>
    <n v="10.9"/>
    <d v="2026-02-03T00:00:00"/>
    <m/>
    <m/>
    <m/>
    <n v="31.966666666666665"/>
  </r>
  <r>
    <x v="32"/>
    <s v="GSW"/>
    <s v="PHI"/>
    <s v="L"/>
    <d v="1899-12-30T16:34:00"/>
    <n v="4"/>
    <n v="6"/>
    <n v="0.66700000000000004"/>
    <n v="2"/>
    <n v="3"/>
    <n v="0.66700000000000004"/>
    <n v="0"/>
    <n v="0"/>
    <m/>
    <n v="1"/>
    <n v="3"/>
    <n v="4"/>
    <n v="3"/>
    <n v="0"/>
    <n v="1"/>
    <n v="1"/>
    <n v="0"/>
    <n v="10"/>
    <n v="10"/>
    <n v="10.8"/>
    <d v="2026-02-03T00:00:00"/>
    <m/>
    <m/>
    <m/>
    <n v="16.566666666666666"/>
  </r>
  <r>
    <x v="321"/>
    <s v="IND"/>
    <s v="UTA"/>
    <s v="L"/>
    <d v="1899-12-31T00:49:00"/>
    <n v="5"/>
    <n v="9"/>
    <n v="0.55600000000000005"/>
    <n v="2"/>
    <n v="4"/>
    <n v="0.5"/>
    <n v="0"/>
    <n v="0"/>
    <m/>
    <n v="3"/>
    <n v="3"/>
    <n v="6"/>
    <n v="3"/>
    <n v="0"/>
    <n v="0"/>
    <n v="1"/>
    <n v="3"/>
    <n v="12"/>
    <n v="-14"/>
    <n v="10.6"/>
    <d v="2026-02-03T00:00:00"/>
    <m/>
    <m/>
    <m/>
    <n v="24.816666666666666"/>
  </r>
  <r>
    <x v="25"/>
    <s v="LAL"/>
    <s v="BRK"/>
    <s v="W"/>
    <d v="1899-12-30T14:38:00"/>
    <n v="3"/>
    <n v="3"/>
    <n v="1"/>
    <n v="0"/>
    <n v="0"/>
    <m/>
    <n v="3"/>
    <n v="4"/>
    <n v="0.75"/>
    <n v="1"/>
    <n v="0"/>
    <n v="1"/>
    <n v="2"/>
    <n v="1"/>
    <n v="0"/>
    <n v="0"/>
    <n v="1"/>
    <n v="9"/>
    <n v="8"/>
    <n v="10.4"/>
    <d v="2026-02-03T00:00:00"/>
    <m/>
    <m/>
    <m/>
    <n v="14.633333333333335"/>
  </r>
  <r>
    <x v="173"/>
    <s v="ATL"/>
    <s v="MIA"/>
    <s v="W"/>
    <d v="1899-12-31T03:36:00"/>
    <n v="5"/>
    <n v="13"/>
    <n v="0.38500000000000001"/>
    <n v="2"/>
    <n v="7"/>
    <n v="0.28599999999999998"/>
    <n v="1"/>
    <n v="1"/>
    <n v="1"/>
    <n v="1"/>
    <n v="3"/>
    <n v="4"/>
    <n v="4"/>
    <n v="0"/>
    <n v="0"/>
    <n v="0"/>
    <n v="0"/>
    <n v="13"/>
    <n v="18"/>
    <n v="10.3"/>
    <d v="2026-02-03T00:00:00"/>
    <m/>
    <m/>
    <m/>
    <n v="27.599999999999998"/>
  </r>
  <r>
    <x v="90"/>
    <s v="PHI"/>
    <s v="GSW"/>
    <s v="W"/>
    <d v="1899-12-30T22:01:00"/>
    <n v="3"/>
    <n v="10"/>
    <n v="0.3"/>
    <n v="2"/>
    <n v="4"/>
    <n v="0.5"/>
    <n v="2"/>
    <n v="2"/>
    <n v="1"/>
    <n v="6"/>
    <n v="0"/>
    <n v="6"/>
    <n v="1"/>
    <n v="1"/>
    <n v="0"/>
    <n v="0"/>
    <n v="0"/>
    <n v="10"/>
    <n v="12"/>
    <n v="10.1"/>
    <d v="2026-02-03T00:00:00"/>
    <m/>
    <m/>
    <m/>
    <n v="22.016666666666666"/>
  </r>
  <r>
    <x v="292"/>
    <s v="DAL"/>
    <s v="BOS"/>
    <s v="L"/>
    <d v="1899-12-31T05:06:00"/>
    <n v="5"/>
    <n v="10"/>
    <n v="0.5"/>
    <n v="1"/>
    <n v="2"/>
    <n v="0.5"/>
    <n v="2"/>
    <n v="4"/>
    <n v="0.5"/>
    <n v="0"/>
    <n v="5"/>
    <n v="5"/>
    <n v="3"/>
    <n v="0"/>
    <n v="0"/>
    <n v="0"/>
    <n v="2"/>
    <n v="13"/>
    <n v="-5"/>
    <n v="10"/>
    <d v="2026-02-03T00:00:00"/>
    <m/>
    <m/>
    <m/>
    <n v="29.099999999999998"/>
  </r>
  <r>
    <x v="295"/>
    <s v="PHI"/>
    <s v="GSW"/>
    <s v="W"/>
    <d v="1899-12-31T05:00:00"/>
    <n v="5"/>
    <n v="11"/>
    <n v="0.45500000000000002"/>
    <n v="1"/>
    <n v="2"/>
    <n v="0.5"/>
    <n v="1"/>
    <n v="2"/>
    <n v="0.5"/>
    <n v="6"/>
    <n v="6"/>
    <n v="12"/>
    <n v="1"/>
    <n v="1"/>
    <n v="1"/>
    <n v="4"/>
    <n v="1"/>
    <n v="12"/>
    <n v="7"/>
    <n v="9.9"/>
    <d v="2026-02-03T00:00:00"/>
    <m/>
    <m/>
    <m/>
    <n v="29"/>
  </r>
  <r>
    <x v="517"/>
    <s v="CHI"/>
    <s v="MIL"/>
    <s v="L"/>
    <d v="1899-12-31T02:15:00"/>
    <n v="1"/>
    <n v="5"/>
    <n v="0.2"/>
    <n v="1"/>
    <n v="5"/>
    <n v="0.2"/>
    <n v="2"/>
    <n v="2"/>
    <n v="1"/>
    <n v="1"/>
    <n v="4"/>
    <n v="5"/>
    <n v="7"/>
    <n v="2"/>
    <n v="0"/>
    <n v="0"/>
    <n v="2"/>
    <n v="5"/>
    <n v="-18"/>
    <n v="9.9"/>
    <d v="2026-02-03T00:00:00"/>
    <m/>
    <m/>
    <m/>
    <n v="26.25"/>
  </r>
  <r>
    <x v="4"/>
    <s v="LAL"/>
    <s v="BRK"/>
    <s v="W"/>
    <d v="1899-12-30T20:38:00"/>
    <n v="3"/>
    <n v="9"/>
    <n v="0.33300000000000002"/>
    <n v="1"/>
    <n v="5"/>
    <n v="0.2"/>
    <n v="8"/>
    <n v="10"/>
    <n v="0.8"/>
    <n v="0"/>
    <n v="4"/>
    <n v="4"/>
    <n v="1"/>
    <n v="2"/>
    <n v="0"/>
    <n v="2"/>
    <n v="3"/>
    <n v="15"/>
    <n v="10"/>
    <n v="9.8000000000000007"/>
    <d v="2026-02-03T00:00:00"/>
    <m/>
    <m/>
    <m/>
    <n v="20.633333333333333"/>
  </r>
  <r>
    <x v="233"/>
    <s v="POR"/>
    <s v="PHO"/>
    <s v="L"/>
    <d v="1899-12-31T07:24:00"/>
    <n v="7"/>
    <n v="16"/>
    <n v="0.438"/>
    <n v="2"/>
    <n v="8"/>
    <n v="0.25"/>
    <n v="3"/>
    <n v="3"/>
    <n v="1"/>
    <n v="0"/>
    <n v="1"/>
    <n v="1"/>
    <n v="1"/>
    <n v="0"/>
    <n v="0"/>
    <n v="1"/>
    <n v="2"/>
    <n v="19"/>
    <n v="7"/>
    <n v="9.8000000000000007"/>
    <d v="2026-02-03T00:00:00"/>
    <m/>
    <m/>
    <m/>
    <n v="31.4"/>
  </r>
  <r>
    <x v="219"/>
    <s v="PHI"/>
    <s v="GSW"/>
    <s v="W"/>
    <d v="1899-12-30T23:13:00"/>
    <n v="4"/>
    <n v="9"/>
    <n v="0.44400000000000001"/>
    <n v="2"/>
    <n v="6"/>
    <n v="0.33300000000000002"/>
    <n v="0"/>
    <n v="0"/>
    <m/>
    <n v="2"/>
    <n v="3"/>
    <n v="5"/>
    <n v="3"/>
    <n v="1"/>
    <n v="0"/>
    <n v="1"/>
    <n v="0"/>
    <n v="10"/>
    <n v="7"/>
    <n v="9.6999999999999993"/>
    <d v="2026-02-03T00:00:00"/>
    <m/>
    <m/>
    <m/>
    <n v="23.216666666666669"/>
  </r>
  <r>
    <x v="320"/>
    <s v="DEN"/>
    <s v="DET"/>
    <s v="L"/>
    <d v="1899-12-30T23:21:00"/>
    <n v="3"/>
    <n v="5"/>
    <n v="0.6"/>
    <n v="1"/>
    <n v="3"/>
    <n v="0.33300000000000002"/>
    <n v="3"/>
    <n v="3"/>
    <n v="1"/>
    <n v="1"/>
    <n v="1"/>
    <n v="2"/>
    <n v="0"/>
    <n v="2"/>
    <n v="0"/>
    <n v="0"/>
    <n v="3"/>
    <n v="10"/>
    <n v="-9"/>
    <n v="9.5"/>
    <d v="2026-02-03T00:00:00"/>
    <m/>
    <m/>
    <m/>
    <n v="23.35"/>
  </r>
  <r>
    <x v="268"/>
    <s v="ATL"/>
    <s v="MIA"/>
    <s v="W"/>
    <d v="1899-12-30T21:39:00"/>
    <n v="2"/>
    <n v="4"/>
    <n v="0.5"/>
    <n v="1"/>
    <n v="2"/>
    <n v="0.5"/>
    <n v="1"/>
    <n v="2"/>
    <n v="0.5"/>
    <n v="3"/>
    <n v="3"/>
    <n v="6"/>
    <n v="2"/>
    <n v="3"/>
    <n v="1"/>
    <n v="1"/>
    <n v="3"/>
    <n v="6"/>
    <n v="5"/>
    <n v="9.5"/>
    <d v="2026-02-03T00:00:00"/>
    <m/>
    <m/>
    <m/>
    <n v="21.65"/>
  </r>
  <r>
    <x v="339"/>
    <s v="GSW"/>
    <s v="PHI"/>
    <s v="L"/>
    <d v="1899-12-31T02:06:00"/>
    <n v="5"/>
    <n v="8"/>
    <n v="0.625"/>
    <n v="3"/>
    <n v="4"/>
    <n v="0.75"/>
    <n v="0"/>
    <n v="0"/>
    <m/>
    <n v="3"/>
    <n v="1"/>
    <n v="4"/>
    <n v="3"/>
    <n v="1"/>
    <n v="0"/>
    <n v="5"/>
    <n v="1"/>
    <n v="13"/>
    <n v="4"/>
    <n v="9.5"/>
    <d v="2026-02-03T00:00:00"/>
    <m/>
    <m/>
    <m/>
    <n v="26.099999999999998"/>
  </r>
  <r>
    <x v="203"/>
    <s v="PHO"/>
    <s v="POR"/>
    <s v="W"/>
    <d v="1899-12-30T21:28:00"/>
    <n v="4"/>
    <n v="7"/>
    <n v="0.57099999999999995"/>
    <n v="0"/>
    <n v="0"/>
    <m/>
    <n v="0"/>
    <n v="0"/>
    <m/>
    <n v="2"/>
    <n v="3"/>
    <n v="5"/>
    <n v="6"/>
    <n v="1"/>
    <n v="0"/>
    <n v="2"/>
    <n v="2"/>
    <n v="8"/>
    <n v="16"/>
    <n v="9.4"/>
    <d v="2026-02-03T00:00:00"/>
    <m/>
    <m/>
    <m/>
    <n v="21.466666666666669"/>
  </r>
  <r>
    <x v="246"/>
    <s v="MIL"/>
    <s v="CHI"/>
    <s v="W"/>
    <d v="1899-12-30T21:29:00"/>
    <n v="4"/>
    <n v="6"/>
    <n v="0.66700000000000004"/>
    <n v="0"/>
    <n v="0"/>
    <m/>
    <n v="1"/>
    <n v="2"/>
    <n v="0.5"/>
    <n v="2"/>
    <n v="7"/>
    <n v="9"/>
    <n v="2"/>
    <n v="0"/>
    <n v="1"/>
    <n v="1"/>
    <n v="3"/>
    <n v="9"/>
    <n v="29"/>
    <n v="9.4"/>
    <d v="2026-02-03T00:00:00"/>
    <m/>
    <m/>
    <m/>
    <n v="21.483333333333334"/>
  </r>
  <r>
    <x v="143"/>
    <s v="MIL"/>
    <s v="CHI"/>
    <s v="W"/>
    <d v="1899-12-30T22:57:00"/>
    <n v="5"/>
    <n v="10"/>
    <n v="0.5"/>
    <n v="2"/>
    <n v="3"/>
    <n v="0.66700000000000004"/>
    <n v="3"/>
    <n v="4"/>
    <n v="0.75"/>
    <n v="1"/>
    <n v="3"/>
    <n v="4"/>
    <n v="1"/>
    <n v="2"/>
    <n v="1"/>
    <n v="4"/>
    <n v="3"/>
    <n v="15"/>
    <n v="-7"/>
    <n v="9.4"/>
    <d v="2026-02-03T00:00:00"/>
    <m/>
    <m/>
    <m/>
    <n v="22.950000000000003"/>
  </r>
  <r>
    <x v="247"/>
    <s v="WAS"/>
    <s v="NYK"/>
    <s v="L"/>
    <d v="1899-12-30T15:47:00"/>
    <n v="4"/>
    <n v="7"/>
    <n v="0.57099999999999995"/>
    <n v="0"/>
    <n v="0"/>
    <m/>
    <n v="3"/>
    <n v="4"/>
    <n v="0.75"/>
    <n v="2"/>
    <n v="4"/>
    <n v="6"/>
    <n v="1"/>
    <n v="0"/>
    <n v="0"/>
    <n v="1"/>
    <n v="1"/>
    <n v="11"/>
    <n v="-4"/>
    <n v="9.1999999999999993"/>
    <d v="2026-02-03T00:00:00"/>
    <m/>
    <m/>
    <m/>
    <n v="15.783333333333333"/>
  </r>
  <r>
    <x v="151"/>
    <s v="ORL"/>
    <s v="OKC"/>
    <s v="L"/>
    <d v="1899-12-30T23:27:00"/>
    <n v="3"/>
    <n v="7"/>
    <n v="0.42899999999999999"/>
    <n v="1"/>
    <n v="3"/>
    <n v="0.33300000000000002"/>
    <n v="2"/>
    <n v="2"/>
    <n v="1"/>
    <n v="2"/>
    <n v="5"/>
    <n v="7"/>
    <n v="2"/>
    <n v="1"/>
    <n v="0"/>
    <n v="1"/>
    <n v="1"/>
    <n v="9"/>
    <n v="-13"/>
    <n v="9.1999999999999993"/>
    <d v="2026-02-03T00:00:00"/>
    <m/>
    <m/>
    <m/>
    <n v="23.45"/>
  </r>
  <r>
    <x v="91"/>
    <s v="BRK"/>
    <s v="LAL"/>
    <s v="L"/>
    <d v="1899-12-30T22:17:00"/>
    <n v="5"/>
    <n v="7"/>
    <n v="0.71399999999999997"/>
    <n v="0"/>
    <n v="0"/>
    <m/>
    <n v="0"/>
    <n v="2"/>
    <n v="0"/>
    <n v="3"/>
    <n v="2"/>
    <n v="5"/>
    <n v="2"/>
    <n v="0"/>
    <n v="0"/>
    <n v="0"/>
    <n v="3"/>
    <n v="10"/>
    <n v="-30"/>
    <n v="9.1999999999999993"/>
    <d v="2026-02-03T00:00:00"/>
    <m/>
    <m/>
    <m/>
    <n v="22.283333333333335"/>
  </r>
  <r>
    <x v="87"/>
    <s v="MIL"/>
    <s v="CHI"/>
    <s v="W"/>
    <d v="1899-12-30T23:15:00"/>
    <n v="5"/>
    <n v="9"/>
    <n v="0.55600000000000005"/>
    <n v="5"/>
    <n v="8"/>
    <n v="0.625"/>
    <n v="0"/>
    <n v="0"/>
    <m/>
    <n v="1"/>
    <n v="0"/>
    <n v="1"/>
    <n v="0"/>
    <n v="0"/>
    <n v="0"/>
    <n v="1"/>
    <n v="3"/>
    <n v="15"/>
    <n v="17"/>
    <n v="9.1999999999999993"/>
    <d v="2026-02-03T00:00:00"/>
    <m/>
    <m/>
    <m/>
    <n v="23.25"/>
  </r>
  <r>
    <x v="105"/>
    <s v="BOS"/>
    <s v="DAL"/>
    <s v="W"/>
    <d v="1899-12-31T04:00:00"/>
    <n v="4"/>
    <n v="6"/>
    <n v="0.66700000000000004"/>
    <n v="0"/>
    <n v="0"/>
    <m/>
    <n v="0"/>
    <n v="0"/>
    <m/>
    <n v="0"/>
    <n v="8"/>
    <n v="8"/>
    <n v="3"/>
    <n v="1"/>
    <n v="1"/>
    <n v="1"/>
    <n v="4"/>
    <n v="8"/>
    <n v="10"/>
    <n v="9"/>
    <d v="2026-02-03T00:00:00"/>
    <m/>
    <m/>
    <m/>
    <n v="28"/>
  </r>
  <r>
    <x v="165"/>
    <s v="MIA"/>
    <s v="ATL"/>
    <s v="L"/>
    <d v="1899-12-31T06:13:00"/>
    <n v="4"/>
    <n v="16"/>
    <n v="0.25"/>
    <n v="0"/>
    <n v="3"/>
    <n v="0"/>
    <n v="8"/>
    <n v="8"/>
    <n v="1"/>
    <n v="2"/>
    <n v="12"/>
    <n v="14"/>
    <n v="1"/>
    <n v="1"/>
    <n v="0"/>
    <n v="3"/>
    <n v="3"/>
    <n v="16"/>
    <n v="0"/>
    <n v="8.9"/>
    <d v="2026-02-03T00:00:00"/>
    <m/>
    <m/>
    <m/>
    <n v="30.216666666666669"/>
  </r>
  <r>
    <x v="338"/>
    <s v="NYK"/>
    <s v="WAS"/>
    <s v="W"/>
    <d v="1899-12-30T21:48:00"/>
    <n v="1"/>
    <n v="3"/>
    <n v="0.33300000000000002"/>
    <n v="1"/>
    <n v="3"/>
    <n v="0.33300000000000002"/>
    <n v="1"/>
    <n v="2"/>
    <n v="0.5"/>
    <n v="0"/>
    <n v="7"/>
    <n v="7"/>
    <n v="7"/>
    <n v="0"/>
    <n v="0"/>
    <n v="0"/>
    <n v="0"/>
    <n v="4"/>
    <n v="34"/>
    <n v="8.9"/>
    <d v="2026-02-03T00:00:00"/>
    <m/>
    <m/>
    <m/>
    <n v="21.8"/>
  </r>
  <r>
    <x v="71"/>
    <s v="ORL"/>
    <s v="OKC"/>
    <s v="L"/>
    <d v="1899-12-31T08:57:00"/>
    <n v="6"/>
    <n v="17"/>
    <n v="0.35299999999999998"/>
    <n v="1"/>
    <n v="4"/>
    <n v="0.25"/>
    <n v="4"/>
    <n v="4"/>
    <n v="1"/>
    <n v="1"/>
    <n v="2"/>
    <n v="3"/>
    <n v="4"/>
    <n v="0"/>
    <n v="0"/>
    <n v="2"/>
    <n v="2"/>
    <n v="17"/>
    <n v="-29"/>
    <n v="8.8000000000000007"/>
    <d v="2026-02-03T00:00:00"/>
    <m/>
    <m/>
    <m/>
    <n v="32.949999999999996"/>
  </r>
  <r>
    <x v="488"/>
    <s v="IND"/>
    <s v="UTA"/>
    <s v="L"/>
    <d v="1899-12-30T19:23:00"/>
    <n v="4"/>
    <n v="8"/>
    <n v="0.5"/>
    <n v="2"/>
    <n v="4"/>
    <n v="0.5"/>
    <n v="1"/>
    <n v="1"/>
    <n v="1"/>
    <n v="0"/>
    <n v="0"/>
    <n v="0"/>
    <n v="3"/>
    <n v="0"/>
    <n v="1"/>
    <n v="0"/>
    <n v="3"/>
    <n v="11"/>
    <n v="0"/>
    <n v="8.6"/>
    <d v="2026-02-03T00:00:00"/>
    <m/>
    <m/>
    <m/>
    <n v="19.383333333333333"/>
  </r>
  <r>
    <x v="24"/>
    <s v="LAL"/>
    <s v="BRK"/>
    <s v="W"/>
    <d v="1899-12-31T03:38:00"/>
    <n v="3"/>
    <n v="5"/>
    <n v="0.6"/>
    <n v="0"/>
    <n v="0"/>
    <m/>
    <n v="1"/>
    <n v="2"/>
    <n v="0.5"/>
    <n v="2"/>
    <n v="6"/>
    <n v="8"/>
    <n v="3"/>
    <n v="1"/>
    <n v="0"/>
    <n v="1"/>
    <n v="3"/>
    <n v="7"/>
    <n v="16"/>
    <n v="8.4"/>
    <d v="2026-02-03T00:00:00"/>
    <m/>
    <m/>
    <m/>
    <n v="27.633333333333333"/>
  </r>
  <r>
    <x v="251"/>
    <s v="BOS"/>
    <s v="DAL"/>
    <s v="W"/>
    <d v="1899-12-31T02:07:00"/>
    <n v="4"/>
    <n v="8"/>
    <n v="0.5"/>
    <n v="3"/>
    <n v="7"/>
    <n v="0.42899999999999999"/>
    <n v="0"/>
    <n v="0"/>
    <m/>
    <n v="0"/>
    <n v="5"/>
    <n v="5"/>
    <n v="0"/>
    <n v="1"/>
    <n v="1"/>
    <n v="0"/>
    <n v="5"/>
    <n v="11"/>
    <n v="6"/>
    <n v="8.1999999999999993"/>
    <d v="2026-02-03T00:00:00"/>
    <m/>
    <m/>
    <m/>
    <n v="26.116666666666667"/>
  </r>
  <r>
    <x v="161"/>
    <s v="WAS"/>
    <s v="NYK"/>
    <s v="L"/>
    <d v="1899-12-31T00:31:00"/>
    <n v="4"/>
    <n v="11"/>
    <n v="0.36399999999999999"/>
    <n v="1"/>
    <n v="3"/>
    <n v="0.33300000000000002"/>
    <n v="2"/>
    <n v="4"/>
    <n v="0.5"/>
    <n v="3"/>
    <n v="6"/>
    <n v="9"/>
    <n v="3"/>
    <n v="1"/>
    <n v="0"/>
    <n v="2"/>
    <n v="3"/>
    <n v="11"/>
    <n v="-31"/>
    <n v="7.9"/>
    <d v="2026-02-03T00:00:00"/>
    <m/>
    <m/>
    <m/>
    <n v="24.516666666666666"/>
  </r>
  <r>
    <x v="299"/>
    <s v="CHI"/>
    <s v="MIL"/>
    <s v="L"/>
    <d v="1899-12-30T15:34:00"/>
    <n v="2"/>
    <n v="5"/>
    <n v="0.4"/>
    <n v="1"/>
    <n v="3"/>
    <n v="0.33300000000000002"/>
    <n v="1"/>
    <n v="2"/>
    <n v="0.5"/>
    <n v="1"/>
    <n v="2"/>
    <n v="3"/>
    <n v="1"/>
    <n v="2"/>
    <n v="2"/>
    <n v="0"/>
    <n v="1"/>
    <n v="6"/>
    <n v="-8"/>
    <n v="7.9"/>
    <d v="2026-02-03T00:00:00"/>
    <m/>
    <m/>
    <m/>
    <n v="15.566666666666666"/>
  </r>
  <r>
    <x v="39"/>
    <s v="LAL"/>
    <s v="BRK"/>
    <s v="W"/>
    <d v="1899-12-30T19:07:00"/>
    <n v="2"/>
    <n v="3"/>
    <n v="0.66700000000000004"/>
    <n v="0"/>
    <n v="1"/>
    <n v="0"/>
    <n v="2"/>
    <n v="4"/>
    <n v="0.5"/>
    <n v="1"/>
    <n v="4"/>
    <n v="5"/>
    <n v="3"/>
    <n v="0"/>
    <n v="0"/>
    <n v="0"/>
    <n v="0"/>
    <n v="6"/>
    <n v="4"/>
    <n v="7.9"/>
    <d v="2026-02-03T00:00:00"/>
    <m/>
    <m/>
    <m/>
    <n v="19.116666666666667"/>
  </r>
  <r>
    <x v="8"/>
    <s v="OKC"/>
    <s v="ORL"/>
    <s v="W"/>
    <d v="1899-12-30T22:53:00"/>
    <n v="2"/>
    <n v="7"/>
    <n v="0.28599999999999998"/>
    <n v="0"/>
    <n v="3"/>
    <n v="0"/>
    <n v="1"/>
    <n v="1"/>
    <n v="1"/>
    <n v="0"/>
    <n v="1"/>
    <n v="1"/>
    <n v="5"/>
    <n v="4"/>
    <n v="0"/>
    <n v="0"/>
    <n v="2"/>
    <n v="5"/>
    <n v="24"/>
    <n v="7.9"/>
    <d v="2026-02-03T00:00:00"/>
    <m/>
    <m/>
    <m/>
    <n v="22.883333333333333"/>
  </r>
  <r>
    <x v="507"/>
    <s v="ORL"/>
    <s v="OKC"/>
    <s v="L"/>
    <d v="1899-12-30T13:11:00"/>
    <n v="2"/>
    <n v="3"/>
    <n v="0.66700000000000004"/>
    <n v="2"/>
    <n v="2"/>
    <n v="1"/>
    <n v="2"/>
    <n v="2"/>
    <n v="1"/>
    <n v="2"/>
    <n v="3"/>
    <n v="5"/>
    <n v="0"/>
    <n v="1"/>
    <n v="0"/>
    <n v="1"/>
    <n v="3"/>
    <n v="8"/>
    <n v="-24"/>
    <n v="7.8"/>
    <d v="2026-02-03T00:00:00"/>
    <m/>
    <m/>
    <m/>
    <n v="13.183333333333334"/>
  </r>
  <r>
    <x v="492"/>
    <s v="GSW"/>
    <s v="PHI"/>
    <s v="L"/>
    <d v="1899-12-30T23:48:00"/>
    <n v="5"/>
    <n v="13"/>
    <n v="0.38500000000000001"/>
    <n v="0"/>
    <n v="5"/>
    <n v="0"/>
    <n v="0"/>
    <n v="0"/>
    <m/>
    <n v="2"/>
    <n v="4"/>
    <n v="6"/>
    <n v="6"/>
    <n v="1"/>
    <n v="0"/>
    <n v="2"/>
    <n v="3"/>
    <n v="10"/>
    <n v="9"/>
    <n v="7.5"/>
    <d v="2026-02-03T00:00:00"/>
    <m/>
    <m/>
    <m/>
    <n v="23.8"/>
  </r>
  <r>
    <x v="63"/>
    <s v="BOS"/>
    <s v="DAL"/>
    <s v="W"/>
    <d v="1899-12-31T14:28:00"/>
    <n v="4"/>
    <n v="13"/>
    <n v="0.308"/>
    <n v="1"/>
    <n v="8"/>
    <n v="0.125"/>
    <n v="2"/>
    <n v="2"/>
    <n v="1"/>
    <n v="2"/>
    <n v="0"/>
    <n v="2"/>
    <n v="8"/>
    <n v="0"/>
    <n v="0"/>
    <n v="3"/>
    <n v="0"/>
    <n v="11"/>
    <n v="14"/>
    <n v="7.5"/>
    <d v="2026-02-03T00:00:00"/>
    <m/>
    <m/>
    <m/>
    <n v="38.466666666666669"/>
  </r>
  <r>
    <x v="278"/>
    <s v="DET"/>
    <s v="DEN"/>
    <s v="W"/>
    <d v="1899-12-30T13:42:00"/>
    <n v="2"/>
    <n v="4"/>
    <n v="0.5"/>
    <n v="1"/>
    <n v="2"/>
    <n v="0.5"/>
    <n v="2"/>
    <n v="2"/>
    <n v="1"/>
    <n v="0"/>
    <n v="0"/>
    <n v="0"/>
    <n v="2"/>
    <n v="1"/>
    <n v="0"/>
    <n v="0"/>
    <n v="0"/>
    <n v="7"/>
    <n v="0"/>
    <n v="7.4"/>
    <d v="2026-02-03T00:00:00"/>
    <m/>
    <m/>
    <m/>
    <n v="13.7"/>
  </r>
  <r>
    <x v="348"/>
    <s v="GSW"/>
    <s v="PHI"/>
    <s v="L"/>
    <d v="1899-12-30T20:15:00"/>
    <n v="4"/>
    <n v="8"/>
    <n v="0.5"/>
    <n v="4"/>
    <n v="8"/>
    <n v="0.5"/>
    <n v="0"/>
    <n v="0"/>
    <m/>
    <n v="0"/>
    <n v="2"/>
    <n v="2"/>
    <n v="0"/>
    <n v="1"/>
    <n v="0"/>
    <n v="1"/>
    <n v="3"/>
    <n v="12"/>
    <n v="-26"/>
    <n v="7.4"/>
    <d v="2026-02-03T00:00:00"/>
    <m/>
    <m/>
    <m/>
    <n v="20.25"/>
  </r>
  <r>
    <x v="187"/>
    <s v="POR"/>
    <s v="PHO"/>
    <s v="L"/>
    <d v="1899-12-30T19:57:00"/>
    <n v="4"/>
    <n v="8"/>
    <n v="0.5"/>
    <n v="2"/>
    <n v="4"/>
    <n v="0.5"/>
    <n v="0"/>
    <n v="1"/>
    <n v="0"/>
    <n v="0"/>
    <n v="1"/>
    <n v="1"/>
    <n v="4"/>
    <n v="0"/>
    <n v="0"/>
    <n v="1"/>
    <n v="1"/>
    <n v="10"/>
    <n v="-2"/>
    <n v="7.3"/>
    <d v="2026-02-03T00:00:00"/>
    <m/>
    <m/>
    <m/>
    <n v="19.950000000000003"/>
  </r>
  <r>
    <x v="272"/>
    <s v="NYK"/>
    <s v="WAS"/>
    <s v="W"/>
    <d v="1899-12-30T21:15:00"/>
    <n v="5"/>
    <n v="8"/>
    <n v="0.625"/>
    <n v="1"/>
    <n v="2"/>
    <n v="0.5"/>
    <n v="1"/>
    <n v="1"/>
    <n v="1"/>
    <n v="0"/>
    <n v="0"/>
    <n v="0"/>
    <n v="2"/>
    <n v="0"/>
    <n v="0"/>
    <n v="1"/>
    <n v="4"/>
    <n v="12"/>
    <n v="-3"/>
    <n v="7.2"/>
    <d v="2026-02-03T00:00:00"/>
    <m/>
    <m/>
    <m/>
    <n v="21.25"/>
  </r>
  <r>
    <x v="297"/>
    <s v="CHI"/>
    <s v="MIL"/>
    <s v="L"/>
    <d v="1899-12-31T16:25:00"/>
    <n v="3"/>
    <n v="10"/>
    <n v="0.3"/>
    <n v="1"/>
    <n v="6"/>
    <n v="0.16700000000000001"/>
    <n v="2"/>
    <n v="2"/>
    <n v="1"/>
    <n v="1"/>
    <n v="1"/>
    <n v="2"/>
    <n v="2"/>
    <n v="2"/>
    <n v="2"/>
    <n v="2"/>
    <n v="0"/>
    <n v="9"/>
    <n v="-4"/>
    <n v="7"/>
    <d v="2026-02-03T00:00:00"/>
    <m/>
    <m/>
    <m/>
    <n v="40.416666666666664"/>
  </r>
  <r>
    <x v="36"/>
    <s v="GSW"/>
    <s v="PHI"/>
    <s v="L"/>
    <d v="1899-12-30T20:05:00"/>
    <n v="4"/>
    <n v="7"/>
    <n v="0.57099999999999995"/>
    <n v="2"/>
    <n v="4"/>
    <n v="0.5"/>
    <n v="0"/>
    <n v="0"/>
    <m/>
    <n v="0"/>
    <n v="0"/>
    <n v="0"/>
    <n v="2"/>
    <n v="0"/>
    <n v="1"/>
    <n v="0"/>
    <n v="5"/>
    <n v="10"/>
    <n v="-27"/>
    <n v="6.8"/>
    <d v="2026-02-03T00:00:00"/>
    <m/>
    <m/>
    <m/>
    <n v="20.083333333333336"/>
  </r>
  <r>
    <x v="60"/>
    <s v="MIA"/>
    <s v="ATL"/>
    <s v="L"/>
    <d v="1899-12-31T04:04:00"/>
    <n v="2"/>
    <n v="5"/>
    <n v="0.4"/>
    <n v="0"/>
    <n v="1"/>
    <n v="0"/>
    <n v="0"/>
    <n v="0"/>
    <m/>
    <n v="1"/>
    <n v="0"/>
    <n v="1"/>
    <n v="10"/>
    <n v="0"/>
    <n v="0"/>
    <n v="1"/>
    <n v="3"/>
    <n v="4"/>
    <n v="-1"/>
    <n v="6.8"/>
    <d v="2026-02-03T00:00:00"/>
    <m/>
    <m/>
    <m/>
    <n v="28.06666666666667"/>
  </r>
  <r>
    <x v="21"/>
    <s v="OKC"/>
    <s v="ORL"/>
    <s v="W"/>
    <d v="1899-12-30T18:42:00"/>
    <n v="3"/>
    <n v="4"/>
    <n v="0.75"/>
    <n v="1"/>
    <n v="2"/>
    <n v="0.5"/>
    <n v="2"/>
    <n v="2"/>
    <n v="1"/>
    <n v="0"/>
    <n v="3"/>
    <n v="3"/>
    <n v="0"/>
    <n v="0"/>
    <n v="0"/>
    <n v="1"/>
    <n v="2"/>
    <n v="9"/>
    <n v="17"/>
    <n v="6.5"/>
    <d v="2026-02-03T00:00:00"/>
    <m/>
    <m/>
    <m/>
    <n v="18.7"/>
  </r>
  <r>
    <x v="167"/>
    <s v="WAS"/>
    <s v="NYK"/>
    <s v="L"/>
    <d v="1899-12-31T00:32:00"/>
    <n v="4"/>
    <n v="10"/>
    <n v="0.4"/>
    <n v="3"/>
    <n v="7"/>
    <n v="0.42899999999999999"/>
    <n v="3"/>
    <n v="6"/>
    <n v="0.5"/>
    <n v="0"/>
    <n v="2"/>
    <n v="2"/>
    <n v="1"/>
    <n v="0"/>
    <n v="0"/>
    <n v="2"/>
    <n v="1"/>
    <n v="14"/>
    <n v="-30"/>
    <n v="6.3"/>
    <d v="2026-02-03T00:00:00"/>
    <m/>
    <m/>
    <m/>
    <n v="24.533333333333331"/>
  </r>
  <r>
    <x v="489"/>
    <s v="MIA"/>
    <s v="ATL"/>
    <s v="L"/>
    <d v="1899-12-30T16:07:00"/>
    <n v="1"/>
    <n v="4"/>
    <n v="0.25"/>
    <n v="1"/>
    <n v="3"/>
    <n v="0.33300000000000002"/>
    <n v="2"/>
    <n v="2"/>
    <n v="1"/>
    <n v="2"/>
    <n v="1"/>
    <n v="3"/>
    <n v="2"/>
    <n v="2"/>
    <n v="0"/>
    <n v="1"/>
    <n v="1"/>
    <n v="5"/>
    <n v="-16"/>
    <n v="6.3"/>
    <d v="2026-02-03T00:00:00"/>
    <m/>
    <m/>
    <m/>
    <n v="16.116666666666667"/>
  </r>
  <r>
    <x v="136"/>
    <s v="PHO"/>
    <s v="POR"/>
    <s v="W"/>
    <d v="1899-12-31T12:11:00"/>
    <n v="5"/>
    <n v="12"/>
    <n v="0.41699999999999998"/>
    <n v="1"/>
    <n v="5"/>
    <n v="0.2"/>
    <n v="0"/>
    <n v="2"/>
    <n v="0"/>
    <n v="2"/>
    <n v="5"/>
    <n v="7"/>
    <n v="0"/>
    <n v="2"/>
    <n v="0"/>
    <n v="2"/>
    <n v="1"/>
    <n v="11"/>
    <n v="2"/>
    <n v="6.3"/>
    <d v="2026-02-03T00:00:00"/>
    <m/>
    <m/>
    <m/>
    <n v="36.183333333333337"/>
  </r>
  <r>
    <x v="184"/>
    <s v="DAL"/>
    <s v="BOS"/>
    <s v="L"/>
    <d v="1899-12-31T06:25:00"/>
    <n v="4"/>
    <n v="13"/>
    <n v="0.308"/>
    <n v="2"/>
    <n v="9"/>
    <n v="0.222"/>
    <n v="0"/>
    <n v="0"/>
    <m/>
    <n v="0"/>
    <n v="2"/>
    <n v="2"/>
    <n v="3"/>
    <n v="1"/>
    <n v="0"/>
    <n v="0"/>
    <n v="0"/>
    <n v="10"/>
    <n v="-1"/>
    <n v="6.2"/>
    <d v="2026-02-03T00:00:00"/>
    <m/>
    <m/>
    <m/>
    <n v="30.416666666666668"/>
  </r>
  <r>
    <x v="16"/>
    <s v="OKC"/>
    <s v="ORL"/>
    <s v="W"/>
    <d v="1899-12-30T18:51:00"/>
    <n v="2"/>
    <n v="4"/>
    <n v="0.5"/>
    <n v="0"/>
    <n v="2"/>
    <n v="0"/>
    <n v="2"/>
    <n v="2"/>
    <n v="1"/>
    <n v="0"/>
    <n v="0"/>
    <n v="0"/>
    <n v="3"/>
    <n v="1"/>
    <n v="0"/>
    <n v="1"/>
    <n v="0"/>
    <n v="6"/>
    <n v="13"/>
    <n v="6.1"/>
    <d v="2026-02-03T00:00:00"/>
    <m/>
    <m/>
    <m/>
    <n v="18.850000000000001"/>
  </r>
  <r>
    <x v="76"/>
    <s v="DET"/>
    <s v="DEN"/>
    <s v="W"/>
    <d v="1899-12-30T15:11:00"/>
    <n v="3"/>
    <n v="6"/>
    <n v="0.5"/>
    <n v="1"/>
    <n v="3"/>
    <n v="0.33300000000000002"/>
    <n v="0"/>
    <n v="0"/>
    <m/>
    <n v="0"/>
    <n v="4"/>
    <n v="4"/>
    <n v="0"/>
    <n v="1"/>
    <n v="1"/>
    <n v="0"/>
    <n v="2"/>
    <n v="7"/>
    <n v="4"/>
    <n v="6.1"/>
    <d v="2026-02-03T00:00:00"/>
    <m/>
    <m/>
    <m/>
    <n v="15.183333333333334"/>
  </r>
  <r>
    <x v="75"/>
    <s v="WAS"/>
    <s v="NYK"/>
    <s v="L"/>
    <d v="1899-12-31T02:00:00"/>
    <n v="3"/>
    <n v="8"/>
    <n v="0.375"/>
    <n v="0"/>
    <n v="1"/>
    <n v="0"/>
    <n v="2"/>
    <n v="2"/>
    <n v="1"/>
    <n v="0"/>
    <n v="2"/>
    <n v="2"/>
    <n v="3"/>
    <n v="1"/>
    <n v="1"/>
    <n v="0"/>
    <n v="5"/>
    <n v="8"/>
    <n v="-33"/>
    <n v="6"/>
    <d v="2026-02-03T00:00:00"/>
    <m/>
    <m/>
    <m/>
    <n v="26"/>
  </r>
  <r>
    <x v="192"/>
    <s v="MIA"/>
    <s v="ATL"/>
    <s v="L"/>
    <d v="1899-12-30T17:47:00"/>
    <n v="4"/>
    <n v="10"/>
    <n v="0.4"/>
    <n v="1"/>
    <n v="3"/>
    <n v="0.33300000000000002"/>
    <n v="0"/>
    <n v="2"/>
    <n v="0"/>
    <n v="2"/>
    <n v="6"/>
    <n v="8"/>
    <n v="0"/>
    <n v="0"/>
    <n v="0"/>
    <n v="0"/>
    <n v="0"/>
    <n v="9"/>
    <n v="-12"/>
    <n v="6"/>
    <d v="2026-02-03T00:00:00"/>
    <m/>
    <m/>
    <m/>
    <n v="17.783333333333335"/>
  </r>
  <r>
    <x v="416"/>
    <s v="NYK"/>
    <s v="WAS"/>
    <s v="W"/>
    <d v="1899-12-30T04:13:00"/>
    <n v="2"/>
    <n v="2"/>
    <n v="1"/>
    <n v="1"/>
    <n v="1"/>
    <n v="1"/>
    <n v="0"/>
    <n v="0"/>
    <m/>
    <n v="1"/>
    <n v="0"/>
    <n v="1"/>
    <n v="1"/>
    <n v="0"/>
    <n v="0"/>
    <n v="0"/>
    <n v="0"/>
    <n v="5"/>
    <n v="4"/>
    <n v="5.8"/>
    <d v="2026-02-03T00:00:00"/>
    <m/>
    <m/>
    <m/>
    <n v="4.2166666666666668"/>
  </r>
  <r>
    <x v="344"/>
    <s v="ATL"/>
    <s v="MIA"/>
    <s v="W"/>
    <d v="1899-12-30T16:39:00"/>
    <n v="3"/>
    <n v="4"/>
    <n v="0.75"/>
    <n v="0"/>
    <n v="1"/>
    <n v="0"/>
    <n v="2"/>
    <n v="2"/>
    <n v="1"/>
    <n v="0"/>
    <n v="2"/>
    <n v="2"/>
    <n v="0"/>
    <n v="1"/>
    <n v="0"/>
    <n v="1"/>
    <n v="3"/>
    <n v="8"/>
    <n v="5"/>
    <n v="5.8"/>
    <d v="2026-02-03T00:00:00"/>
    <m/>
    <m/>
    <m/>
    <n v="16.649999999999999"/>
  </r>
  <r>
    <x v="12"/>
    <s v="GSW"/>
    <s v="PHI"/>
    <s v="L"/>
    <d v="1899-12-31T03:32:00"/>
    <n v="4"/>
    <n v="11"/>
    <n v="0.36399999999999999"/>
    <n v="0"/>
    <n v="4"/>
    <n v="0"/>
    <n v="1"/>
    <n v="2"/>
    <n v="0.5"/>
    <n v="0"/>
    <n v="3"/>
    <n v="3"/>
    <n v="3"/>
    <n v="3"/>
    <n v="0"/>
    <n v="2"/>
    <n v="2"/>
    <n v="9"/>
    <n v="6"/>
    <n v="5.7"/>
    <d v="2026-02-03T00:00:00"/>
    <m/>
    <m/>
    <m/>
    <n v="27.533333333333331"/>
  </r>
  <r>
    <x v="262"/>
    <s v="DAL"/>
    <s v="BOS"/>
    <s v="L"/>
    <d v="1899-12-30T17:34:00"/>
    <n v="2"/>
    <n v="4"/>
    <n v="0.5"/>
    <n v="1"/>
    <n v="3"/>
    <n v="0.33300000000000002"/>
    <n v="2"/>
    <n v="2"/>
    <n v="1"/>
    <n v="0"/>
    <n v="2"/>
    <n v="2"/>
    <n v="0"/>
    <n v="1"/>
    <n v="0"/>
    <n v="1"/>
    <n v="0"/>
    <n v="7"/>
    <n v="4"/>
    <n v="5.6"/>
    <d v="2026-02-03T00:00:00"/>
    <m/>
    <m/>
    <m/>
    <n v="17.566666666666666"/>
  </r>
  <r>
    <x v="322"/>
    <s v="IND"/>
    <s v="UTA"/>
    <s v="L"/>
    <d v="1899-12-31T05:59:00"/>
    <n v="2"/>
    <n v="7"/>
    <n v="0.28599999999999998"/>
    <n v="2"/>
    <n v="6"/>
    <n v="0.33300000000000002"/>
    <n v="0"/>
    <n v="0"/>
    <m/>
    <n v="0"/>
    <n v="1"/>
    <n v="1"/>
    <n v="4"/>
    <n v="1"/>
    <n v="0"/>
    <n v="0"/>
    <n v="1"/>
    <n v="6"/>
    <n v="-14"/>
    <n v="5.6"/>
    <d v="2026-02-03T00:00:00"/>
    <m/>
    <m/>
    <m/>
    <n v="29.983333333333331"/>
  </r>
  <r>
    <x v="123"/>
    <s v="ATL"/>
    <s v="MIA"/>
    <s v="W"/>
    <d v="1899-12-30T22:55:00"/>
    <n v="3"/>
    <n v="7"/>
    <n v="0.42899999999999999"/>
    <n v="1"/>
    <n v="4"/>
    <n v="0.25"/>
    <n v="0"/>
    <n v="2"/>
    <n v="0"/>
    <n v="0"/>
    <n v="7"/>
    <n v="7"/>
    <n v="2"/>
    <n v="1"/>
    <n v="0"/>
    <n v="1"/>
    <n v="1"/>
    <n v="7"/>
    <n v="-8"/>
    <n v="5.6"/>
    <d v="2026-02-03T00:00:00"/>
    <m/>
    <m/>
    <m/>
    <n v="22.916666666666668"/>
  </r>
  <r>
    <x v="70"/>
    <s v="WAS"/>
    <s v="NYK"/>
    <s v="L"/>
    <d v="1899-12-30T22:22:00"/>
    <n v="5"/>
    <n v="11"/>
    <n v="0.45500000000000002"/>
    <n v="2"/>
    <n v="4"/>
    <n v="0.5"/>
    <n v="0"/>
    <n v="0"/>
    <m/>
    <n v="0"/>
    <n v="2"/>
    <n v="2"/>
    <n v="2"/>
    <n v="0"/>
    <n v="0"/>
    <n v="2"/>
    <n v="2"/>
    <n v="12"/>
    <n v="-31"/>
    <n v="5.5"/>
    <d v="2026-02-03T00:00:00"/>
    <m/>
    <m/>
    <m/>
    <n v="22.366666666666667"/>
  </r>
  <r>
    <x v="346"/>
    <s v="ORL"/>
    <s v="OKC"/>
    <s v="L"/>
    <d v="1899-12-30T13:36:00"/>
    <n v="3"/>
    <n v="4"/>
    <n v="0.75"/>
    <n v="1"/>
    <n v="1"/>
    <n v="1"/>
    <n v="0"/>
    <n v="0"/>
    <m/>
    <n v="1"/>
    <n v="1"/>
    <n v="2"/>
    <n v="0"/>
    <n v="0"/>
    <n v="0"/>
    <n v="1"/>
    <n v="0"/>
    <n v="7"/>
    <n v="-5"/>
    <n v="5.4"/>
    <d v="2026-02-03T00:00:00"/>
    <m/>
    <m/>
    <m/>
    <n v="13.6"/>
  </r>
  <r>
    <x v="355"/>
    <s v="BOS"/>
    <s v="DAL"/>
    <s v="W"/>
    <d v="1899-12-31T04:19:00"/>
    <n v="1"/>
    <n v="5"/>
    <n v="0.2"/>
    <n v="1"/>
    <n v="3"/>
    <n v="0.33300000000000002"/>
    <n v="0"/>
    <n v="0"/>
    <m/>
    <n v="1"/>
    <n v="6"/>
    <n v="7"/>
    <n v="3"/>
    <n v="1"/>
    <n v="1"/>
    <n v="0"/>
    <n v="2"/>
    <n v="3"/>
    <n v="16"/>
    <n v="5.4"/>
    <d v="2026-02-03T00:00:00"/>
    <m/>
    <m/>
    <m/>
    <n v="28.316666666666663"/>
  </r>
  <r>
    <x v="30"/>
    <s v="LAL"/>
    <s v="BRK"/>
    <s v="W"/>
    <d v="1899-12-30T17:55:00"/>
    <n v="3"/>
    <n v="5"/>
    <n v="0.6"/>
    <n v="0"/>
    <n v="2"/>
    <n v="0"/>
    <n v="0"/>
    <n v="0"/>
    <m/>
    <n v="2"/>
    <n v="1"/>
    <n v="3"/>
    <n v="1"/>
    <n v="1"/>
    <n v="0"/>
    <n v="1"/>
    <n v="2"/>
    <n v="6"/>
    <n v="30"/>
    <n v="5.3"/>
    <d v="2026-02-03T00:00:00"/>
    <m/>
    <m/>
    <m/>
    <n v="17.916666666666668"/>
  </r>
  <r>
    <x v="302"/>
    <s v="WAS"/>
    <s v="NYK"/>
    <s v="L"/>
    <d v="1899-12-30T18:30:00"/>
    <n v="4"/>
    <n v="8"/>
    <n v="0.5"/>
    <n v="1"/>
    <n v="3"/>
    <n v="0.33300000000000002"/>
    <n v="0"/>
    <n v="0"/>
    <m/>
    <n v="1"/>
    <n v="3"/>
    <n v="4"/>
    <n v="1"/>
    <n v="0"/>
    <n v="1"/>
    <n v="2"/>
    <n v="2"/>
    <n v="9"/>
    <n v="4"/>
    <n v="5.2"/>
    <d v="2026-02-03T00:00:00"/>
    <m/>
    <m/>
    <m/>
    <n v="18.5"/>
  </r>
  <r>
    <x v="156"/>
    <s v="MIL"/>
    <s v="CHI"/>
    <s v="W"/>
    <d v="1899-12-30T12:14:00"/>
    <n v="2"/>
    <n v="4"/>
    <n v="0.5"/>
    <n v="0"/>
    <n v="0"/>
    <m/>
    <n v="0"/>
    <n v="0"/>
    <m/>
    <n v="1"/>
    <n v="2"/>
    <n v="3"/>
    <n v="5"/>
    <n v="0"/>
    <n v="1"/>
    <n v="2"/>
    <n v="1"/>
    <n v="4"/>
    <n v="12"/>
    <n v="5.0999999999999996"/>
    <d v="2026-02-03T00:00:00"/>
    <m/>
    <m/>
    <m/>
    <n v="12.233333333333333"/>
  </r>
  <r>
    <x v="201"/>
    <s v="ORL"/>
    <s v="OKC"/>
    <s v="L"/>
    <d v="1899-12-31T04:21:00"/>
    <n v="5"/>
    <n v="16"/>
    <n v="0.313"/>
    <n v="0"/>
    <n v="6"/>
    <n v="0"/>
    <n v="0"/>
    <n v="0"/>
    <m/>
    <n v="2"/>
    <n v="4"/>
    <n v="6"/>
    <n v="3"/>
    <n v="1"/>
    <n v="2"/>
    <n v="2"/>
    <n v="2"/>
    <n v="10"/>
    <n v="-21"/>
    <n v="5.0999999999999996"/>
    <d v="2026-02-03T00:00:00"/>
    <m/>
    <m/>
    <m/>
    <n v="28.349999999999998"/>
  </r>
  <r>
    <x v="15"/>
    <s v="GSW"/>
    <s v="PHI"/>
    <s v="L"/>
    <d v="1899-12-31T01:28:00"/>
    <n v="2"/>
    <n v="7"/>
    <n v="0.28599999999999998"/>
    <n v="2"/>
    <n v="7"/>
    <n v="0.28599999999999998"/>
    <n v="0"/>
    <n v="0"/>
    <m/>
    <n v="0"/>
    <n v="7"/>
    <n v="7"/>
    <n v="3"/>
    <n v="0"/>
    <n v="0"/>
    <n v="1"/>
    <n v="0"/>
    <n v="6"/>
    <n v="-27"/>
    <n v="5.0999999999999996"/>
    <d v="2026-02-03T00:00:00"/>
    <m/>
    <m/>
    <m/>
    <n v="25.466666666666669"/>
  </r>
  <r>
    <x v="440"/>
    <s v="BRK"/>
    <s v="LAL"/>
    <s v="L"/>
    <d v="1899-12-30T18:38:00"/>
    <n v="3"/>
    <n v="8"/>
    <n v="0.375"/>
    <n v="1"/>
    <n v="5"/>
    <n v="0.2"/>
    <n v="0"/>
    <n v="0"/>
    <m/>
    <n v="0"/>
    <n v="4"/>
    <n v="4"/>
    <n v="3"/>
    <n v="1"/>
    <n v="0"/>
    <n v="1"/>
    <n v="2"/>
    <n v="7"/>
    <n v="3"/>
    <n v="5.0999999999999996"/>
    <d v="2026-02-03T00:00:00"/>
    <m/>
    <m/>
    <m/>
    <n v="18.633333333333333"/>
  </r>
  <r>
    <x v="396"/>
    <s v="ORL"/>
    <s v="OKC"/>
    <s v="L"/>
    <d v="1899-12-31T00:22:00"/>
    <n v="4"/>
    <n v="11"/>
    <n v="0.36399999999999999"/>
    <n v="2"/>
    <n v="7"/>
    <n v="0.28599999999999998"/>
    <n v="1"/>
    <n v="1"/>
    <n v="1"/>
    <n v="1"/>
    <n v="4"/>
    <n v="5"/>
    <n v="2"/>
    <n v="0"/>
    <n v="0"/>
    <n v="2"/>
    <n v="3"/>
    <n v="11"/>
    <n v="-23"/>
    <n v="5"/>
    <d v="2026-02-03T00:00:00"/>
    <m/>
    <m/>
    <m/>
    <n v="24.366666666666667"/>
  </r>
  <r>
    <x v="33"/>
    <s v="OKC"/>
    <s v="ORL"/>
    <s v="W"/>
    <d v="1899-12-30T17:06:00"/>
    <n v="2"/>
    <n v="5"/>
    <n v="0.4"/>
    <n v="0"/>
    <n v="2"/>
    <n v="0"/>
    <n v="1"/>
    <n v="3"/>
    <n v="0.33300000000000002"/>
    <n v="2"/>
    <n v="7"/>
    <n v="9"/>
    <n v="2"/>
    <n v="0"/>
    <n v="0"/>
    <n v="1"/>
    <n v="1"/>
    <n v="5"/>
    <n v="8"/>
    <n v="5"/>
    <d v="2026-02-03T00:00:00"/>
    <m/>
    <m/>
    <m/>
    <n v="17.100000000000001"/>
  </r>
  <r>
    <x v="284"/>
    <s v="MIL"/>
    <s v="CHI"/>
    <s v="W"/>
    <d v="1899-12-30T12:07:00"/>
    <n v="1"/>
    <n v="2"/>
    <n v="0.5"/>
    <n v="0"/>
    <n v="0"/>
    <m/>
    <n v="0"/>
    <n v="0"/>
    <m/>
    <n v="1"/>
    <n v="1"/>
    <n v="2"/>
    <n v="3"/>
    <n v="1"/>
    <n v="0"/>
    <n v="0"/>
    <n v="1"/>
    <n v="2"/>
    <n v="3"/>
    <n v="4.7"/>
    <d v="2026-02-03T00:00:00"/>
    <m/>
    <m/>
    <m/>
    <n v="12.116666666666667"/>
  </r>
  <r>
    <x v="17"/>
    <s v="LAL"/>
    <s v="BRK"/>
    <s v="W"/>
    <d v="1899-12-31T01:35:00"/>
    <n v="2"/>
    <n v="3"/>
    <n v="0.66700000000000004"/>
    <n v="1"/>
    <n v="2"/>
    <n v="0.5"/>
    <n v="0"/>
    <n v="0"/>
    <m/>
    <n v="0"/>
    <n v="3"/>
    <n v="3"/>
    <n v="0"/>
    <n v="1"/>
    <n v="0"/>
    <n v="1"/>
    <n v="0"/>
    <n v="5"/>
    <n v="-1"/>
    <n v="4.5999999999999996"/>
    <d v="2026-02-03T00:00:00"/>
    <m/>
    <m/>
    <m/>
    <n v="25.583333333333336"/>
  </r>
  <r>
    <x v="148"/>
    <s v="DET"/>
    <s v="DEN"/>
    <s v="W"/>
    <d v="1899-12-31T09:32:00"/>
    <n v="4"/>
    <n v="13"/>
    <n v="0.308"/>
    <n v="2"/>
    <n v="4"/>
    <n v="0.5"/>
    <n v="1"/>
    <n v="1"/>
    <n v="1"/>
    <n v="1"/>
    <n v="5"/>
    <n v="6"/>
    <n v="3"/>
    <n v="0"/>
    <n v="0"/>
    <n v="2"/>
    <n v="3"/>
    <n v="11"/>
    <n v="3"/>
    <n v="4.5999999999999996"/>
    <d v="2026-02-03T00:00:00"/>
    <m/>
    <m/>
    <m/>
    <n v="33.533333333333331"/>
  </r>
  <r>
    <x v="222"/>
    <s v="BRK"/>
    <s v="LAL"/>
    <s v="L"/>
    <d v="1899-12-31T00:45:00"/>
    <n v="3"/>
    <n v="9"/>
    <n v="0.33300000000000002"/>
    <n v="1"/>
    <n v="3"/>
    <n v="0.33300000000000002"/>
    <n v="0"/>
    <n v="0"/>
    <m/>
    <n v="2"/>
    <n v="3"/>
    <n v="5"/>
    <n v="4"/>
    <n v="0"/>
    <n v="0"/>
    <n v="2"/>
    <n v="1"/>
    <n v="7"/>
    <n v="-4"/>
    <n v="4.5999999999999996"/>
    <d v="2026-02-03T00:00:00"/>
    <m/>
    <m/>
    <m/>
    <n v="24.75"/>
  </r>
  <r>
    <x v="366"/>
    <s v="LAL"/>
    <s v="BRK"/>
    <s v="W"/>
    <d v="1899-12-30T04:36:00"/>
    <n v="2"/>
    <n v="3"/>
    <n v="0.66700000000000004"/>
    <n v="0"/>
    <n v="0"/>
    <m/>
    <n v="0"/>
    <n v="0"/>
    <m/>
    <n v="0"/>
    <n v="0"/>
    <n v="0"/>
    <n v="1"/>
    <n v="1"/>
    <n v="0"/>
    <n v="0"/>
    <n v="0"/>
    <n v="4"/>
    <n v="-9"/>
    <n v="4.4000000000000004"/>
    <d v="2026-02-03T00:00:00"/>
    <m/>
    <m/>
    <m/>
    <n v="4.6000000000000005"/>
  </r>
  <r>
    <x v="100"/>
    <s v="PHO"/>
    <s v="POR"/>
    <s v="W"/>
    <d v="1899-12-30T08:39:00"/>
    <n v="2"/>
    <n v="3"/>
    <n v="0.66700000000000004"/>
    <n v="2"/>
    <n v="2"/>
    <n v="1"/>
    <n v="0"/>
    <n v="0"/>
    <m/>
    <n v="0"/>
    <n v="1"/>
    <n v="1"/>
    <n v="0"/>
    <n v="0"/>
    <n v="0"/>
    <n v="0"/>
    <n v="2"/>
    <n v="6"/>
    <n v="-2"/>
    <n v="4.2"/>
    <d v="2026-02-03T00:00:00"/>
    <m/>
    <m/>
    <m/>
    <n v="8.65"/>
  </r>
  <r>
    <x v="197"/>
    <s v="DET"/>
    <s v="DEN"/>
    <s v="W"/>
    <d v="1899-12-30T20:07:00"/>
    <n v="2"/>
    <n v="6"/>
    <n v="0.33300000000000002"/>
    <n v="0"/>
    <n v="3"/>
    <n v="0"/>
    <n v="0"/>
    <n v="0"/>
    <m/>
    <n v="1"/>
    <n v="1"/>
    <n v="2"/>
    <n v="3"/>
    <n v="1"/>
    <n v="1"/>
    <n v="0"/>
    <n v="3"/>
    <n v="4"/>
    <n v="-8"/>
    <n v="4.2"/>
    <d v="2026-02-03T00:00:00"/>
    <m/>
    <m/>
    <m/>
    <n v="20.116666666666667"/>
  </r>
  <r>
    <x v="257"/>
    <s v="DAL"/>
    <s v="BOS"/>
    <s v="L"/>
    <d v="1899-12-31T07:23:00"/>
    <n v="4"/>
    <n v="15"/>
    <n v="0.26700000000000002"/>
    <n v="1"/>
    <n v="5"/>
    <n v="0.2"/>
    <n v="0"/>
    <n v="0"/>
    <m/>
    <n v="2"/>
    <n v="6"/>
    <n v="8"/>
    <n v="3"/>
    <n v="0"/>
    <n v="0"/>
    <n v="1"/>
    <n v="1"/>
    <n v="9"/>
    <n v="-13"/>
    <n v="4"/>
    <d v="2026-02-03T00:00:00"/>
    <m/>
    <m/>
    <m/>
    <n v="31.383333333333333"/>
  </r>
  <r>
    <x v="224"/>
    <s v="MIA"/>
    <s v="ATL"/>
    <s v="L"/>
    <d v="1899-12-30T07:36:00"/>
    <n v="1"/>
    <n v="3"/>
    <n v="0.33300000000000002"/>
    <n v="1"/>
    <n v="3"/>
    <n v="0.33300000000000002"/>
    <n v="2"/>
    <n v="2"/>
    <n v="1"/>
    <n v="0"/>
    <n v="2"/>
    <n v="2"/>
    <n v="0"/>
    <n v="0"/>
    <n v="0"/>
    <n v="0"/>
    <n v="0"/>
    <n v="5"/>
    <n v="-2"/>
    <n v="3.9"/>
    <d v="2026-02-03T00:00:00"/>
    <m/>
    <m/>
    <m/>
    <n v="7.6"/>
  </r>
  <r>
    <x v="289"/>
    <s v="DAL"/>
    <s v="BOS"/>
    <s v="L"/>
    <d v="1899-12-30T11:07:00"/>
    <n v="2"/>
    <n v="3"/>
    <n v="0.66700000000000004"/>
    <n v="0"/>
    <n v="1"/>
    <n v="0"/>
    <n v="0"/>
    <n v="0"/>
    <m/>
    <n v="2"/>
    <n v="0"/>
    <n v="2"/>
    <n v="0"/>
    <n v="1"/>
    <n v="0"/>
    <n v="1"/>
    <n v="1"/>
    <n v="4"/>
    <n v="3"/>
    <n v="3.7"/>
    <d v="2026-02-03T00:00:00"/>
    <m/>
    <m/>
    <m/>
    <n v="11.116666666666667"/>
  </r>
  <r>
    <x v="108"/>
    <s v="ORL"/>
    <s v="OKC"/>
    <s v="L"/>
    <d v="1899-12-30T21:30:00"/>
    <n v="3"/>
    <n v="7"/>
    <n v="0.42899999999999999"/>
    <n v="1"/>
    <n v="3"/>
    <n v="0.33300000000000002"/>
    <n v="0"/>
    <n v="0"/>
    <m/>
    <n v="0"/>
    <n v="2"/>
    <n v="2"/>
    <n v="2"/>
    <n v="1"/>
    <n v="2"/>
    <n v="2"/>
    <n v="6"/>
    <n v="7"/>
    <n v="-11"/>
    <n v="3.3"/>
    <d v="2026-02-03T00:00:00"/>
    <m/>
    <m/>
    <m/>
    <n v="21.5"/>
  </r>
  <r>
    <x v="281"/>
    <s v="DAL"/>
    <s v="BOS"/>
    <s v="L"/>
    <d v="1899-12-30T14:57:00"/>
    <n v="2"/>
    <n v="4"/>
    <n v="0.5"/>
    <n v="0"/>
    <n v="0"/>
    <m/>
    <n v="0"/>
    <n v="0"/>
    <m/>
    <n v="4"/>
    <n v="1"/>
    <n v="5"/>
    <n v="0"/>
    <n v="0"/>
    <n v="0"/>
    <n v="1"/>
    <n v="2"/>
    <n v="4"/>
    <n v="3"/>
    <n v="3.3"/>
    <d v="2026-02-03T00:00:00"/>
    <m/>
    <m/>
    <m/>
    <n v="14.95"/>
  </r>
  <r>
    <x v="485"/>
    <s v="CHI"/>
    <s v="MIL"/>
    <s v="L"/>
    <d v="1899-12-30T16:29:00"/>
    <n v="1"/>
    <n v="2"/>
    <n v="0.5"/>
    <n v="0"/>
    <n v="0"/>
    <m/>
    <n v="0"/>
    <n v="2"/>
    <n v="0"/>
    <n v="2"/>
    <n v="5"/>
    <n v="7"/>
    <n v="0"/>
    <n v="1"/>
    <n v="0"/>
    <n v="0"/>
    <n v="2"/>
    <n v="2"/>
    <n v="-10"/>
    <n v="3.3"/>
    <d v="2026-02-03T00:00:00"/>
    <m/>
    <m/>
    <m/>
    <n v="16.483333333333334"/>
  </r>
  <r>
    <x v="163"/>
    <s v="BRK"/>
    <s v="LAL"/>
    <s v="L"/>
    <d v="1899-12-30T23:28:00"/>
    <n v="3"/>
    <n v="7"/>
    <n v="0.42899999999999999"/>
    <n v="1"/>
    <n v="4"/>
    <n v="0.25"/>
    <n v="1"/>
    <n v="2"/>
    <n v="0.5"/>
    <n v="0"/>
    <n v="0"/>
    <n v="0"/>
    <n v="2"/>
    <n v="0"/>
    <n v="0"/>
    <n v="2"/>
    <n v="0"/>
    <n v="8"/>
    <n v="-11"/>
    <n v="3.3"/>
    <d v="2026-02-03T00:00:00"/>
    <m/>
    <m/>
    <m/>
    <n v="23.466666666666665"/>
  </r>
  <r>
    <x v="341"/>
    <s v="POR"/>
    <s v="PHO"/>
    <s v="L"/>
    <d v="1899-12-30T13:36:00"/>
    <n v="2"/>
    <n v="7"/>
    <n v="0.28599999999999998"/>
    <n v="1"/>
    <n v="6"/>
    <n v="0.16700000000000001"/>
    <n v="0"/>
    <n v="0"/>
    <m/>
    <n v="0"/>
    <n v="0"/>
    <n v="0"/>
    <n v="1"/>
    <n v="2"/>
    <n v="0"/>
    <n v="0"/>
    <n v="1"/>
    <n v="5"/>
    <n v="-5"/>
    <n v="3.2"/>
    <d v="2026-02-03T00:00:00"/>
    <m/>
    <m/>
    <m/>
    <n v="13.6"/>
  </r>
  <r>
    <x v="315"/>
    <s v="IND"/>
    <s v="UTA"/>
    <s v="L"/>
    <d v="1899-12-31T04:37:00"/>
    <n v="3"/>
    <n v="7"/>
    <n v="0.42899999999999999"/>
    <n v="1"/>
    <n v="4"/>
    <n v="0.25"/>
    <n v="1"/>
    <n v="1"/>
    <n v="1"/>
    <n v="0"/>
    <n v="1"/>
    <n v="1"/>
    <n v="1"/>
    <n v="0"/>
    <n v="0"/>
    <n v="2"/>
    <n v="1"/>
    <n v="8"/>
    <n v="-9"/>
    <n v="2.9"/>
    <d v="2026-02-03T00:00:00"/>
    <m/>
    <m/>
    <m/>
    <n v="28.616666666666667"/>
  </r>
  <r>
    <x v="323"/>
    <s v="DEN"/>
    <s v="DET"/>
    <s v="L"/>
    <d v="1899-12-31T01:33:00"/>
    <n v="2"/>
    <n v="6"/>
    <n v="0.33300000000000002"/>
    <n v="0"/>
    <n v="1"/>
    <n v="0"/>
    <n v="2"/>
    <n v="2"/>
    <n v="1"/>
    <n v="0"/>
    <n v="0"/>
    <n v="0"/>
    <n v="2"/>
    <n v="0"/>
    <n v="0"/>
    <n v="0"/>
    <n v="3"/>
    <n v="6"/>
    <n v="-9"/>
    <n v="2.8"/>
    <d v="2026-02-03T00:00:00"/>
    <m/>
    <m/>
    <m/>
    <n v="25.550000000000004"/>
  </r>
  <r>
    <x v="361"/>
    <s v="MIA"/>
    <s v="ATL"/>
    <s v="L"/>
    <d v="1899-12-30T01:23:00"/>
    <n v="1"/>
    <n v="1"/>
    <n v="1"/>
    <n v="0"/>
    <n v="0"/>
    <m/>
    <n v="1"/>
    <n v="1"/>
    <n v="1"/>
    <n v="0"/>
    <n v="0"/>
    <n v="0"/>
    <n v="0"/>
    <n v="0"/>
    <n v="0"/>
    <n v="0"/>
    <n v="0"/>
    <n v="3"/>
    <n v="3"/>
    <n v="2.7"/>
    <d v="2026-02-03T00:00:00"/>
    <m/>
    <m/>
    <m/>
    <n v="1.3833333333333333"/>
  </r>
  <r>
    <x v="250"/>
    <s v="ATL"/>
    <s v="MIA"/>
    <s v="W"/>
    <d v="1899-12-30T21:34:00"/>
    <n v="1"/>
    <n v="4"/>
    <n v="0.25"/>
    <n v="0"/>
    <n v="0"/>
    <m/>
    <n v="0"/>
    <n v="0"/>
    <m/>
    <n v="0"/>
    <n v="1"/>
    <n v="1"/>
    <n v="5"/>
    <n v="1"/>
    <n v="0"/>
    <n v="1"/>
    <n v="2"/>
    <n v="2"/>
    <n v="0"/>
    <n v="2.6"/>
    <d v="2026-02-03T00:00:00"/>
    <m/>
    <m/>
    <m/>
    <n v="21.566666666666666"/>
  </r>
  <r>
    <x v="235"/>
    <s v="BRK"/>
    <s v="LAL"/>
    <s v="L"/>
    <d v="1899-12-30T20:58:00"/>
    <n v="3"/>
    <n v="7"/>
    <n v="0.42899999999999999"/>
    <n v="0"/>
    <n v="4"/>
    <n v="0"/>
    <n v="0"/>
    <n v="0"/>
    <m/>
    <n v="0"/>
    <n v="4"/>
    <n v="4"/>
    <n v="2"/>
    <n v="0"/>
    <n v="0"/>
    <n v="2"/>
    <n v="1"/>
    <n v="6"/>
    <n v="-17"/>
    <n v="2.5"/>
    <d v="2026-02-03T00:00:00"/>
    <m/>
    <m/>
    <m/>
    <n v="20.966666666666669"/>
  </r>
  <r>
    <x v="336"/>
    <s v="BOS"/>
    <s v="DAL"/>
    <s v="W"/>
    <d v="1899-12-30T16:42:00"/>
    <n v="1"/>
    <n v="6"/>
    <n v="0.16700000000000001"/>
    <n v="0"/>
    <n v="3"/>
    <n v="0"/>
    <n v="0"/>
    <n v="1"/>
    <n v="0"/>
    <n v="2"/>
    <n v="4"/>
    <n v="6"/>
    <n v="2"/>
    <n v="1"/>
    <n v="0"/>
    <n v="0"/>
    <n v="1"/>
    <n v="2"/>
    <n v="9"/>
    <n v="2.4"/>
    <d v="2026-02-03T00:00:00"/>
    <m/>
    <m/>
    <m/>
    <n v="16.7"/>
  </r>
  <r>
    <x v="19"/>
    <s v="GSW"/>
    <s v="PHI"/>
    <s v="L"/>
    <d v="1899-12-31T01:16:00"/>
    <n v="3"/>
    <n v="8"/>
    <n v="0.375"/>
    <n v="2"/>
    <n v="5"/>
    <n v="0.4"/>
    <n v="0"/>
    <n v="0"/>
    <m/>
    <n v="1"/>
    <n v="1"/>
    <n v="2"/>
    <n v="2"/>
    <n v="0"/>
    <n v="1"/>
    <n v="4"/>
    <n v="1"/>
    <n v="8"/>
    <n v="-22"/>
    <n v="2.2999999999999998"/>
    <d v="2026-02-03T00:00:00"/>
    <m/>
    <m/>
    <m/>
    <n v="25.266666666666666"/>
  </r>
  <r>
    <x v="301"/>
    <s v="ATL"/>
    <s v="MIA"/>
    <s v="W"/>
    <d v="1899-12-30T01:23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-3"/>
    <n v="2.2999999999999998"/>
    <d v="2026-02-03T00:00:00"/>
    <m/>
    <m/>
    <m/>
    <n v="1.3833333333333333"/>
  </r>
  <r>
    <x v="231"/>
    <s v="MIL"/>
    <s v="CHI"/>
    <s v="W"/>
    <d v="1899-12-30T21:57:00"/>
    <n v="1"/>
    <n v="3"/>
    <n v="0.33300000000000002"/>
    <n v="0"/>
    <n v="0"/>
    <m/>
    <n v="0"/>
    <n v="0"/>
    <m/>
    <n v="0"/>
    <n v="1"/>
    <n v="1"/>
    <n v="2"/>
    <n v="1"/>
    <n v="0"/>
    <n v="0"/>
    <n v="2"/>
    <n v="2"/>
    <n v="-17"/>
    <n v="2.2000000000000002"/>
    <d v="2026-02-03T00:00:00"/>
    <m/>
    <m/>
    <m/>
    <n v="21.95"/>
  </r>
  <r>
    <x v="259"/>
    <s v="WAS"/>
    <s v="NYK"/>
    <s v="L"/>
    <d v="1899-12-30T07:15:00"/>
    <n v="0"/>
    <n v="0"/>
    <m/>
    <n v="0"/>
    <n v="0"/>
    <m/>
    <n v="0"/>
    <n v="0"/>
    <m/>
    <n v="0"/>
    <n v="0"/>
    <n v="0"/>
    <n v="0"/>
    <n v="2"/>
    <n v="0"/>
    <n v="0"/>
    <n v="0"/>
    <n v="0"/>
    <n v="2"/>
    <n v="2"/>
    <d v="2026-02-03T00:00:00"/>
    <m/>
    <m/>
    <m/>
    <n v="7.25"/>
  </r>
  <r>
    <x v="113"/>
    <s v="BRK"/>
    <s v="LAL"/>
    <s v="L"/>
    <d v="1899-12-31T02:56:00"/>
    <n v="4"/>
    <n v="11"/>
    <n v="0.36399999999999999"/>
    <n v="3"/>
    <n v="8"/>
    <n v="0.375"/>
    <n v="0"/>
    <n v="0"/>
    <m/>
    <n v="0"/>
    <n v="2"/>
    <n v="2"/>
    <n v="2"/>
    <n v="1"/>
    <n v="0"/>
    <n v="6"/>
    <n v="0"/>
    <n v="11"/>
    <n v="-11"/>
    <n v="1.9"/>
    <d v="2026-02-03T00:00:00"/>
    <m/>
    <m/>
    <m/>
    <n v="26.933333333333334"/>
  </r>
  <r>
    <x v="191"/>
    <s v="DAL"/>
    <s v="BOS"/>
    <s v="L"/>
    <d v="1899-12-30T11:47:00"/>
    <n v="1"/>
    <n v="4"/>
    <n v="0.25"/>
    <n v="1"/>
    <n v="2"/>
    <n v="0.5"/>
    <n v="0"/>
    <n v="0"/>
    <m/>
    <n v="0"/>
    <n v="0"/>
    <n v="0"/>
    <n v="3"/>
    <n v="0"/>
    <n v="0"/>
    <n v="1"/>
    <n v="0"/>
    <n v="3"/>
    <n v="-10"/>
    <n v="1.7"/>
    <d v="2026-02-03T00:00:00"/>
    <m/>
    <m/>
    <m/>
    <n v="11.783333333333333"/>
  </r>
  <r>
    <x v="365"/>
    <s v="LAL"/>
    <s v="BRK"/>
    <s v="W"/>
    <d v="1899-12-30T04:36:00"/>
    <n v="2"/>
    <n v="5"/>
    <n v="0.4"/>
    <n v="0"/>
    <n v="2"/>
    <n v="0"/>
    <n v="0"/>
    <n v="0"/>
    <m/>
    <n v="0"/>
    <n v="0"/>
    <n v="0"/>
    <n v="1"/>
    <n v="0"/>
    <n v="0"/>
    <n v="0"/>
    <n v="1"/>
    <n v="4"/>
    <n v="-9"/>
    <n v="1.6"/>
    <d v="2026-02-03T00:00:00"/>
    <m/>
    <m/>
    <m/>
    <n v="4.6000000000000005"/>
  </r>
  <r>
    <x v="127"/>
    <s v="PHO"/>
    <s v="POR"/>
    <s v="W"/>
    <d v="1899-12-31T07:18:00"/>
    <n v="3"/>
    <n v="16"/>
    <n v="0.188"/>
    <n v="1"/>
    <n v="4"/>
    <n v="0.25"/>
    <n v="4"/>
    <n v="4"/>
    <n v="1"/>
    <n v="2"/>
    <n v="2"/>
    <n v="4"/>
    <n v="1"/>
    <n v="1"/>
    <n v="0"/>
    <n v="2"/>
    <n v="3"/>
    <n v="11"/>
    <n v="-4"/>
    <n v="1.5"/>
    <d v="2026-02-03T00:00:00"/>
    <m/>
    <m/>
    <m/>
    <n v="31.3"/>
  </r>
  <r>
    <x v="515"/>
    <s v="NYK"/>
    <s v="WAS"/>
    <s v="W"/>
    <d v="1899-12-30T09:29:00"/>
    <n v="0"/>
    <n v="1"/>
    <n v="0"/>
    <n v="0"/>
    <n v="1"/>
    <n v="0"/>
    <n v="0"/>
    <n v="0"/>
    <m/>
    <n v="1"/>
    <n v="2"/>
    <n v="3"/>
    <n v="1"/>
    <n v="1"/>
    <n v="0"/>
    <n v="0"/>
    <n v="2"/>
    <n v="0"/>
    <n v="-6"/>
    <n v="1.5"/>
    <d v="2026-02-03T00:00:00"/>
    <m/>
    <m/>
    <m/>
    <n v="9.4833333333333325"/>
  </r>
  <r>
    <x v="237"/>
    <s v="DAL"/>
    <s v="BOS"/>
    <s v="L"/>
    <d v="1899-12-30T20:09:00"/>
    <n v="1"/>
    <n v="5"/>
    <n v="0.2"/>
    <n v="1"/>
    <n v="4"/>
    <n v="0.25"/>
    <n v="1"/>
    <n v="1"/>
    <n v="1"/>
    <n v="0"/>
    <n v="1"/>
    <n v="1"/>
    <n v="1"/>
    <n v="0"/>
    <n v="0"/>
    <n v="0"/>
    <n v="1"/>
    <n v="4"/>
    <n v="-15"/>
    <n v="1.5"/>
    <d v="2026-02-03T00:00:00"/>
    <m/>
    <m/>
    <m/>
    <n v="20.149999999999999"/>
  </r>
  <r>
    <x v="422"/>
    <s v="WAS"/>
    <s v="NYK"/>
    <s v="L"/>
    <d v="1899-12-31T00:25:00"/>
    <n v="1"/>
    <n v="4"/>
    <n v="0.25"/>
    <n v="1"/>
    <n v="3"/>
    <n v="0.33300000000000002"/>
    <n v="0"/>
    <n v="2"/>
    <n v="0"/>
    <n v="0"/>
    <n v="2"/>
    <n v="2"/>
    <n v="2"/>
    <n v="1"/>
    <n v="0"/>
    <n v="1"/>
    <n v="1"/>
    <n v="3"/>
    <n v="-30"/>
    <n v="1.4"/>
    <d v="2026-02-03T00:00:00"/>
    <m/>
    <m/>
    <m/>
    <n v="24.416666666666668"/>
  </r>
  <r>
    <x v="480"/>
    <s v="LAL"/>
    <s v="BRK"/>
    <s v="W"/>
    <d v="1899-12-30T05:44:00"/>
    <n v="1"/>
    <n v="3"/>
    <n v="0.33300000000000002"/>
    <n v="0"/>
    <n v="1"/>
    <n v="0"/>
    <n v="0"/>
    <n v="0"/>
    <m/>
    <n v="1"/>
    <n v="1"/>
    <n v="2"/>
    <n v="0"/>
    <n v="0"/>
    <n v="0"/>
    <n v="0"/>
    <n v="0"/>
    <n v="2"/>
    <n v="-8"/>
    <n v="1.3"/>
    <d v="2026-02-03T00:00:00"/>
    <m/>
    <m/>
    <m/>
    <n v="5.7333333333333334"/>
  </r>
  <r>
    <x v="200"/>
    <s v="NYK"/>
    <s v="WAS"/>
    <s v="W"/>
    <d v="1899-12-30T20:51:00"/>
    <n v="1"/>
    <n v="7"/>
    <n v="0.14299999999999999"/>
    <n v="1"/>
    <n v="2"/>
    <n v="0.5"/>
    <n v="0"/>
    <n v="0"/>
    <m/>
    <n v="0"/>
    <n v="4"/>
    <n v="4"/>
    <n v="6"/>
    <n v="0"/>
    <n v="0"/>
    <n v="2"/>
    <n v="2"/>
    <n v="3"/>
    <n v="10"/>
    <n v="1.1000000000000001"/>
    <d v="2026-02-03T00:00:00"/>
    <m/>
    <m/>
    <m/>
    <n v="20.85"/>
  </r>
  <r>
    <x v="20"/>
    <s v="GSW"/>
    <s v="PHI"/>
    <s v="L"/>
    <d v="1899-12-30T13:06:00"/>
    <n v="1"/>
    <n v="3"/>
    <n v="0.33300000000000002"/>
    <n v="1"/>
    <n v="3"/>
    <n v="0.33300000000000002"/>
    <n v="0"/>
    <n v="0"/>
    <m/>
    <n v="1"/>
    <n v="1"/>
    <n v="2"/>
    <n v="1"/>
    <n v="0"/>
    <n v="0"/>
    <n v="2"/>
    <n v="0"/>
    <n v="3"/>
    <n v="-7"/>
    <n v="1"/>
    <d v="2026-02-03T00:00:00"/>
    <m/>
    <m/>
    <m/>
    <n v="13.099999999999998"/>
  </r>
  <r>
    <x v="319"/>
    <s v="DEN"/>
    <s v="DET"/>
    <s v="L"/>
    <d v="1899-12-31T03:30:00"/>
    <n v="1"/>
    <n v="7"/>
    <n v="0.14299999999999999"/>
    <n v="1"/>
    <n v="4"/>
    <n v="0.25"/>
    <n v="3"/>
    <n v="4"/>
    <n v="0.75"/>
    <n v="0"/>
    <n v="2"/>
    <n v="2"/>
    <n v="0"/>
    <n v="0"/>
    <n v="0"/>
    <n v="0"/>
    <n v="2"/>
    <n v="6"/>
    <n v="-9"/>
    <n v="0.9"/>
    <d v="2026-02-03T00:00:00"/>
    <m/>
    <m/>
    <m/>
    <n v="27.5"/>
  </r>
  <r>
    <x v="343"/>
    <s v="DET"/>
    <s v="DEN"/>
    <s v="W"/>
    <d v="1899-12-30T15:55:00"/>
    <n v="2"/>
    <n v="8"/>
    <n v="0.25"/>
    <n v="0"/>
    <n v="1"/>
    <n v="0"/>
    <n v="2"/>
    <n v="2"/>
    <n v="1"/>
    <n v="1"/>
    <n v="0"/>
    <n v="1"/>
    <n v="0"/>
    <n v="1"/>
    <n v="0"/>
    <n v="0"/>
    <n v="5"/>
    <n v="6"/>
    <n v="-1"/>
    <n v="0.9"/>
    <d v="2026-02-03T00:00:00"/>
    <m/>
    <m/>
    <m/>
    <n v="15.916666666666666"/>
  </r>
  <r>
    <x v="176"/>
    <s v="BRK"/>
    <s v="LAL"/>
    <s v="L"/>
    <d v="1899-12-30T16:53:00"/>
    <n v="1"/>
    <n v="4"/>
    <n v="0.25"/>
    <n v="1"/>
    <n v="2"/>
    <n v="0.5"/>
    <n v="0"/>
    <n v="0"/>
    <m/>
    <n v="0"/>
    <n v="1"/>
    <n v="1"/>
    <n v="2"/>
    <n v="0"/>
    <n v="0"/>
    <n v="1"/>
    <n v="1"/>
    <n v="3"/>
    <n v="-2"/>
    <n v="0.9"/>
    <d v="2026-02-03T00:00:00"/>
    <m/>
    <m/>
    <m/>
    <n v="16.883333333333333"/>
  </r>
  <r>
    <x v="31"/>
    <s v="LAL"/>
    <s v="BRK"/>
    <s v="W"/>
    <d v="1899-12-30T15:50:00"/>
    <n v="0"/>
    <n v="3"/>
    <n v="0"/>
    <n v="0"/>
    <n v="2"/>
    <n v="0"/>
    <n v="0"/>
    <n v="0"/>
    <m/>
    <n v="0"/>
    <n v="1"/>
    <n v="1"/>
    <n v="1"/>
    <n v="2"/>
    <n v="0"/>
    <n v="0"/>
    <n v="0"/>
    <n v="0"/>
    <n v="-9"/>
    <n v="0.9"/>
    <d v="2026-02-03T00:00:00"/>
    <m/>
    <m/>
    <m/>
    <n v="15.833333333333332"/>
  </r>
  <r>
    <x v="513"/>
    <s v="WAS"/>
    <s v="NYK"/>
    <s v="L"/>
    <d v="1899-12-30T07:25:00"/>
    <n v="0"/>
    <n v="1"/>
    <n v="0"/>
    <n v="0"/>
    <n v="1"/>
    <n v="0"/>
    <n v="0"/>
    <n v="0"/>
    <m/>
    <n v="1"/>
    <n v="0"/>
    <n v="1"/>
    <n v="1"/>
    <n v="0"/>
    <n v="0"/>
    <n v="0"/>
    <n v="0"/>
    <n v="0"/>
    <n v="4"/>
    <n v="0.7"/>
    <d v="2026-02-03T00:00:00"/>
    <m/>
    <m/>
    <m/>
    <n v="7.416666666666667"/>
  </r>
  <r>
    <x v="29"/>
    <s v="GSW"/>
    <s v="PHI"/>
    <s v="L"/>
    <d v="1899-12-30T08:50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6-02-03T00:00:00"/>
    <m/>
    <m/>
    <m/>
    <n v="8.8333333333333339"/>
  </r>
  <r>
    <x v="469"/>
    <s v="PHO"/>
    <s v="POR"/>
    <s v="W"/>
    <d v="1899-12-30T14:57:00"/>
    <n v="0"/>
    <n v="2"/>
    <n v="0"/>
    <n v="0"/>
    <n v="1"/>
    <n v="0"/>
    <n v="0"/>
    <n v="0"/>
    <m/>
    <n v="1"/>
    <n v="0"/>
    <n v="1"/>
    <n v="1"/>
    <n v="0"/>
    <n v="1"/>
    <n v="0"/>
    <n v="1"/>
    <n v="0"/>
    <n v="4"/>
    <n v="0.3"/>
    <d v="2026-02-03T00:00:00"/>
    <m/>
    <m/>
    <m/>
    <n v="14.95"/>
  </r>
  <r>
    <x v="35"/>
    <s v="OKC"/>
    <s v="ORL"/>
    <s v="W"/>
    <d v="1899-12-30T06:16:00"/>
    <n v="1"/>
    <n v="4"/>
    <n v="0.25"/>
    <n v="0"/>
    <n v="2"/>
    <n v="0"/>
    <n v="0"/>
    <n v="0"/>
    <m/>
    <n v="1"/>
    <n v="0"/>
    <n v="1"/>
    <n v="0"/>
    <n v="1"/>
    <n v="0"/>
    <n v="1"/>
    <n v="0"/>
    <n v="2"/>
    <n v="-1"/>
    <n v="0.3"/>
    <d v="2026-02-03T00:00:00"/>
    <m/>
    <m/>
    <m/>
    <n v="6.2666666666666675"/>
  </r>
  <r>
    <x v="434"/>
    <s v="PHI"/>
    <s v="GSW"/>
    <s v="W"/>
    <d v="1899-12-30T02:05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2-03T00:00:00"/>
    <m/>
    <m/>
    <m/>
    <n v="2.083333333333333"/>
  </r>
  <r>
    <x v="282"/>
    <s v="PHI"/>
    <s v="GSW"/>
    <s v="W"/>
    <d v="1899-12-30T02:05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2-03T00:00:00"/>
    <m/>
    <m/>
    <m/>
    <n v="2.083333333333333"/>
  </r>
  <r>
    <x v="337"/>
    <s v="GSW"/>
    <s v="PHI"/>
    <s v="L"/>
    <d v="1899-12-30T03:1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03T00:00:00"/>
    <m/>
    <m/>
    <m/>
    <n v="3.2666666666666666"/>
  </r>
  <r>
    <x v="340"/>
    <s v="MIA"/>
    <s v="ATL"/>
    <s v="L"/>
    <d v="1899-12-30T01:23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2-03T00:00:00"/>
    <m/>
    <m/>
    <m/>
    <n v="1.3833333333333333"/>
  </r>
  <r>
    <x v="452"/>
    <s v="LAL"/>
    <s v="BRK"/>
    <s v="W"/>
    <d v="1899-12-30T03:0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2-03T00:00:00"/>
    <m/>
    <m/>
    <m/>
    <n v="3.1166666666666671"/>
  </r>
  <r>
    <x v="511"/>
    <s v="GSW"/>
    <s v="PHI"/>
    <s v="L"/>
    <d v="1899-12-30T03:16:00"/>
    <n v="0"/>
    <n v="0"/>
    <m/>
    <n v="0"/>
    <n v="0"/>
    <m/>
    <n v="0"/>
    <n v="0"/>
    <m/>
    <n v="0"/>
    <n v="1"/>
    <n v="1"/>
    <n v="0"/>
    <n v="0"/>
    <n v="1"/>
    <n v="1"/>
    <n v="0"/>
    <n v="0"/>
    <n v="-2"/>
    <n v="0"/>
    <d v="2026-02-03T00:00:00"/>
    <m/>
    <m/>
    <m/>
    <n v="3.2666666666666666"/>
  </r>
  <r>
    <x v="441"/>
    <s v="PHI"/>
    <s v="GSW"/>
    <s v="W"/>
    <d v="1899-12-30T08:19:00"/>
    <n v="0"/>
    <n v="2"/>
    <n v="0"/>
    <n v="0"/>
    <n v="2"/>
    <n v="0"/>
    <n v="0"/>
    <n v="0"/>
    <m/>
    <n v="0"/>
    <n v="0"/>
    <n v="0"/>
    <n v="2"/>
    <n v="0"/>
    <n v="0"/>
    <n v="0"/>
    <n v="0"/>
    <n v="0"/>
    <n v="10"/>
    <n v="0"/>
    <d v="2026-02-03T00:00:00"/>
    <m/>
    <m/>
    <m/>
    <n v="8.3166666666666664"/>
  </r>
  <r>
    <x v="296"/>
    <s v="MIL"/>
    <s v="CHI"/>
    <s v="W"/>
    <d v="1899-12-30T02:21:00"/>
    <n v="0"/>
    <n v="1"/>
    <n v="0"/>
    <n v="0"/>
    <n v="0"/>
    <m/>
    <n v="0"/>
    <n v="2"/>
    <n v="0"/>
    <n v="2"/>
    <n v="0"/>
    <n v="2"/>
    <n v="0"/>
    <n v="0"/>
    <n v="0"/>
    <n v="0"/>
    <n v="0"/>
    <n v="0"/>
    <n v="-4"/>
    <n v="-0.1"/>
    <d v="2026-02-03T00:00:00"/>
    <m/>
    <m/>
    <m/>
    <n v="2.35"/>
  </r>
  <r>
    <x v="269"/>
    <s v="ORL"/>
    <s v="OKC"/>
    <s v="L"/>
    <d v="1899-12-30T14:05:00"/>
    <n v="0"/>
    <n v="2"/>
    <n v="0"/>
    <n v="0"/>
    <n v="0"/>
    <m/>
    <n v="0"/>
    <n v="0"/>
    <m/>
    <n v="1"/>
    <n v="1"/>
    <n v="2"/>
    <n v="0"/>
    <n v="0"/>
    <n v="1"/>
    <n v="0"/>
    <n v="1"/>
    <n v="0"/>
    <n v="-6"/>
    <n v="-0.1"/>
    <d v="2026-02-03T00:00:00"/>
    <m/>
    <m/>
    <m/>
    <n v="14.083333333333334"/>
  </r>
  <r>
    <x v="375"/>
    <s v="PHO"/>
    <s v="POR"/>
    <s v="W"/>
    <d v="1899-12-30T09:21:00"/>
    <n v="0"/>
    <n v="0"/>
    <m/>
    <n v="0"/>
    <n v="0"/>
    <m/>
    <n v="0"/>
    <n v="0"/>
    <m/>
    <n v="0"/>
    <n v="1"/>
    <n v="1"/>
    <n v="0"/>
    <n v="0"/>
    <n v="0"/>
    <n v="0"/>
    <n v="1"/>
    <n v="0"/>
    <n v="1"/>
    <n v="-0.1"/>
    <d v="2026-02-03T00:00:00"/>
    <m/>
    <m/>
    <m/>
    <n v="9.35"/>
  </r>
  <r>
    <x v="239"/>
    <s v="MIA"/>
    <s v="ATL"/>
    <s v="L"/>
    <d v="1899-12-30T18:33:00"/>
    <n v="1"/>
    <n v="5"/>
    <n v="0.2"/>
    <n v="0"/>
    <n v="2"/>
    <n v="0"/>
    <n v="0"/>
    <n v="0"/>
    <m/>
    <n v="0"/>
    <n v="1"/>
    <n v="1"/>
    <n v="2"/>
    <n v="1"/>
    <n v="0"/>
    <n v="1"/>
    <n v="2"/>
    <n v="2"/>
    <n v="-14"/>
    <n v="-0.2"/>
    <d v="2026-02-03T00:00:00"/>
    <m/>
    <m/>
    <m/>
    <n v="18.55"/>
  </r>
  <r>
    <x v="332"/>
    <s v="OKC"/>
    <s v="ORL"/>
    <s v="W"/>
    <d v="1899-12-30T06:16:00"/>
    <n v="1"/>
    <n v="4"/>
    <n v="0.25"/>
    <n v="0"/>
    <n v="2"/>
    <n v="0"/>
    <n v="0"/>
    <n v="0"/>
    <m/>
    <n v="0"/>
    <n v="1"/>
    <n v="1"/>
    <n v="1"/>
    <n v="0"/>
    <n v="0"/>
    <n v="1"/>
    <n v="0"/>
    <n v="2"/>
    <n v="-1"/>
    <n v="-0.4"/>
    <d v="2026-02-03T00:00:00"/>
    <m/>
    <m/>
    <m/>
    <n v="6.2666666666666675"/>
  </r>
  <r>
    <x v="371"/>
    <s v="DEN"/>
    <s v="DET"/>
    <s v="L"/>
    <d v="1899-12-30T00:35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2-03T00:00:00"/>
    <m/>
    <m/>
    <m/>
    <n v="0.58333333333333337"/>
  </r>
  <r>
    <x v="303"/>
    <s v="ORL"/>
    <s v="OKC"/>
    <s v="L"/>
    <d v="1899-12-30T05:2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0"/>
    <n v="-0.7"/>
    <d v="2026-02-03T00:00:00"/>
    <m/>
    <m/>
    <m/>
    <n v="5.3666666666666671"/>
  </r>
  <r>
    <x v="198"/>
    <s v="PHI"/>
    <s v="GSW"/>
    <s v="W"/>
    <d v="1899-12-30T02:05:00"/>
    <n v="0"/>
    <n v="1"/>
    <n v="0"/>
    <n v="0"/>
    <n v="0"/>
    <m/>
    <n v="0"/>
    <n v="0"/>
    <m/>
    <n v="0"/>
    <n v="1"/>
    <n v="1"/>
    <n v="0"/>
    <n v="0"/>
    <n v="0"/>
    <n v="0"/>
    <n v="1"/>
    <n v="0"/>
    <n v="-3"/>
    <n v="-0.8"/>
    <d v="2026-02-03T00:00:00"/>
    <m/>
    <m/>
    <m/>
    <n v="2.083333333333333"/>
  </r>
  <r>
    <x v="266"/>
    <s v="NYK"/>
    <s v="WAS"/>
    <s v="W"/>
    <d v="1899-12-30T09:29:00"/>
    <n v="0"/>
    <n v="2"/>
    <n v="0"/>
    <n v="0"/>
    <n v="0"/>
    <m/>
    <n v="0"/>
    <n v="0"/>
    <m/>
    <n v="1"/>
    <n v="1"/>
    <n v="2"/>
    <n v="1"/>
    <n v="0"/>
    <n v="0"/>
    <n v="1"/>
    <n v="1"/>
    <n v="0"/>
    <n v="-6"/>
    <n v="-1.1000000000000001"/>
    <d v="2026-02-03T00:00:00"/>
    <m/>
    <m/>
    <m/>
    <n v="9.4833333333333325"/>
  </r>
  <r>
    <x v="293"/>
    <s v="BRK"/>
    <s v="LAL"/>
    <s v="L"/>
    <d v="1899-12-30T03:42:00"/>
    <n v="0"/>
    <n v="0"/>
    <m/>
    <n v="0"/>
    <n v="0"/>
    <m/>
    <n v="0"/>
    <n v="0"/>
    <m/>
    <n v="0"/>
    <n v="1"/>
    <n v="1"/>
    <n v="0"/>
    <n v="0"/>
    <n v="0"/>
    <n v="1"/>
    <n v="1"/>
    <n v="0"/>
    <n v="-6"/>
    <n v="-1.1000000000000001"/>
    <d v="2026-02-03T00:00:00"/>
    <m/>
    <m/>
    <m/>
    <n v="3.7"/>
  </r>
  <r>
    <x v="360"/>
    <s v="BOS"/>
    <s v="DAL"/>
    <s v="W"/>
    <d v="1899-12-30T10:30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4"/>
    <n v="-1.1000000000000001"/>
    <d v="2026-02-03T00:00:00"/>
    <m/>
    <m/>
    <m/>
    <n v="10.5"/>
  </r>
  <r>
    <x v="124"/>
    <s v="ORL"/>
    <s v="OKC"/>
    <s v="L"/>
    <d v="1899-12-31T01:38:00"/>
    <n v="1"/>
    <n v="7"/>
    <n v="0.14299999999999999"/>
    <n v="1"/>
    <n v="4"/>
    <n v="0.25"/>
    <n v="0"/>
    <n v="0"/>
    <m/>
    <n v="0"/>
    <n v="2"/>
    <n v="2"/>
    <n v="2"/>
    <n v="0"/>
    <n v="0"/>
    <n v="1"/>
    <n v="2"/>
    <n v="3"/>
    <n v="-21"/>
    <n v="-1.3"/>
    <d v="2026-02-03T00:00:00"/>
    <m/>
    <m/>
    <m/>
    <n v="25.633333333333333"/>
  </r>
  <r>
    <x v="363"/>
    <s v="ATL"/>
    <s v="MIA"/>
    <s v="W"/>
    <d v="1899-12-30T11:05:00"/>
    <n v="0"/>
    <n v="3"/>
    <n v="0"/>
    <n v="0"/>
    <n v="1"/>
    <n v="0"/>
    <n v="2"/>
    <n v="2"/>
    <n v="1"/>
    <n v="1"/>
    <n v="1"/>
    <n v="2"/>
    <n v="0"/>
    <n v="0"/>
    <n v="0"/>
    <n v="1"/>
    <n v="3"/>
    <n v="2"/>
    <n v="-1"/>
    <n v="-1.3"/>
    <d v="2026-02-03T00:00:00"/>
    <m/>
    <m/>
    <m/>
    <n v="11.083333333333334"/>
  </r>
  <r>
    <x v="386"/>
    <s v="DAL"/>
    <s v="BOS"/>
    <s v="L"/>
    <d v="1899-12-30T12:07:00"/>
    <n v="0"/>
    <n v="2"/>
    <n v="0"/>
    <n v="0"/>
    <n v="2"/>
    <n v="0"/>
    <n v="0"/>
    <n v="0"/>
    <m/>
    <n v="0"/>
    <n v="3"/>
    <n v="3"/>
    <n v="1"/>
    <n v="0"/>
    <n v="0"/>
    <n v="1"/>
    <n v="2"/>
    <n v="0"/>
    <n v="-3"/>
    <n v="-1.6"/>
    <d v="2026-02-03T00:00:00"/>
    <m/>
    <m/>
    <m/>
    <n v="12.116666666666667"/>
  </r>
  <r>
    <x v="374"/>
    <s v="DEN"/>
    <s v="DET"/>
    <s v="L"/>
    <d v="1899-12-30T10:21:00"/>
    <n v="0"/>
    <n v="5"/>
    <n v="0"/>
    <n v="0"/>
    <n v="4"/>
    <n v="0"/>
    <n v="0"/>
    <n v="0"/>
    <m/>
    <n v="0"/>
    <n v="1"/>
    <n v="1"/>
    <n v="1"/>
    <n v="0"/>
    <n v="1"/>
    <n v="0"/>
    <n v="1"/>
    <n v="0"/>
    <n v="-4"/>
    <n v="-2.2000000000000002"/>
    <d v="2026-02-03T00:00:00"/>
    <m/>
    <m/>
    <m/>
    <n v="10.350000000000001"/>
  </r>
  <r>
    <x v="379"/>
    <s v="ORL"/>
    <s v="OKC"/>
    <s v="L"/>
    <d v="1899-12-30T12:52:00"/>
    <n v="0"/>
    <n v="3"/>
    <n v="0"/>
    <n v="0"/>
    <n v="2"/>
    <n v="0"/>
    <n v="0"/>
    <n v="0"/>
    <m/>
    <n v="0"/>
    <n v="1"/>
    <n v="1"/>
    <n v="0"/>
    <n v="0"/>
    <n v="0"/>
    <n v="0"/>
    <n v="1"/>
    <n v="0"/>
    <n v="-13"/>
    <n v="-2.2000000000000002"/>
    <d v="2026-02-03T00:00:00"/>
    <m/>
    <m/>
    <m/>
    <n v="12.866666666666667"/>
  </r>
  <r>
    <x v="277"/>
    <s v="WAS"/>
    <s v="NYK"/>
    <s v="L"/>
    <d v="1899-12-30T20:20:00"/>
    <n v="1"/>
    <n v="7"/>
    <n v="0.14299999999999999"/>
    <n v="0"/>
    <n v="3"/>
    <n v="0"/>
    <n v="0"/>
    <n v="2"/>
    <n v="0"/>
    <n v="2"/>
    <n v="2"/>
    <n v="4"/>
    <n v="0"/>
    <n v="0"/>
    <n v="1"/>
    <n v="1"/>
    <n v="2"/>
    <n v="2"/>
    <n v="-4"/>
    <n v="-2.4"/>
    <d v="2026-02-03T00:00:00"/>
    <m/>
    <m/>
    <m/>
    <n v="20.333333333333332"/>
  </r>
  <r>
    <x v="404"/>
    <s v="POR"/>
    <s v="PHO"/>
    <s v="L"/>
    <d v="1899-12-30T08:20:00"/>
    <n v="0"/>
    <n v="2"/>
    <n v="0"/>
    <n v="0"/>
    <n v="2"/>
    <n v="0"/>
    <n v="0"/>
    <n v="0"/>
    <m/>
    <n v="0"/>
    <n v="0"/>
    <n v="0"/>
    <n v="0"/>
    <n v="0"/>
    <n v="0"/>
    <n v="1"/>
    <n v="0"/>
    <n v="0"/>
    <n v="-2"/>
    <n v="-2.4"/>
    <d v="2026-02-03T00:00:00"/>
    <m/>
    <m/>
    <m/>
    <n v="8.3333333333333321"/>
  </r>
  <r>
    <x v="183"/>
    <s v="NOP"/>
    <s v="MIL"/>
    <s v="L"/>
    <d v="1899-12-31T15:54:00"/>
    <n v="15"/>
    <n v="28"/>
    <n v="0.53600000000000003"/>
    <n v="12"/>
    <n v="19"/>
    <n v="0.63200000000000001"/>
    <n v="2"/>
    <n v="2"/>
    <n v="1"/>
    <n v="2"/>
    <n v="4"/>
    <n v="6"/>
    <n v="6"/>
    <n v="3"/>
    <n v="0"/>
    <n v="4"/>
    <n v="1"/>
    <n v="44"/>
    <n v="3"/>
    <n v="35.799999999999997"/>
    <d v="2026-02-04T00:00:00"/>
    <m/>
    <m/>
    <m/>
    <n v="39.900000000000006"/>
  </r>
  <r>
    <x v="97"/>
    <s v="NYK"/>
    <s v="DEN"/>
    <s v="W"/>
    <d v="1899-12-31T23:00:00"/>
    <n v="14"/>
    <n v="27"/>
    <n v="0.51900000000000002"/>
    <n v="5"/>
    <n v="12"/>
    <n v="0.41699999999999998"/>
    <n v="9"/>
    <n v="11"/>
    <n v="0.81799999999999995"/>
    <n v="0"/>
    <n v="8"/>
    <n v="8"/>
    <n v="9"/>
    <n v="2"/>
    <n v="0"/>
    <n v="5"/>
    <n v="2"/>
    <n v="42"/>
    <n v="13"/>
    <n v="32.799999999999997"/>
    <d v="2026-02-04T00:00:00"/>
    <m/>
    <m/>
    <m/>
    <n v="47"/>
  </r>
  <r>
    <x v="54"/>
    <s v="CLE"/>
    <s v="LAC"/>
    <s v="W"/>
    <d v="1899-12-31T06:05:00"/>
    <n v="10"/>
    <n v="19"/>
    <n v="0.52600000000000002"/>
    <n v="3"/>
    <n v="9"/>
    <n v="0.33300000000000002"/>
    <n v="6"/>
    <n v="6"/>
    <n v="1"/>
    <n v="0"/>
    <n v="5"/>
    <n v="5"/>
    <n v="9"/>
    <n v="4"/>
    <n v="0"/>
    <n v="2"/>
    <n v="1"/>
    <n v="29"/>
    <n v="24"/>
    <n v="29.1"/>
    <d v="2026-02-04T00:00:00"/>
    <m/>
    <m/>
    <m/>
    <n v="30.083333333333336"/>
  </r>
  <r>
    <x v="516"/>
    <s v="MEM"/>
    <s v="SAC"/>
    <s v="W"/>
    <d v="1899-12-30T20:41:00"/>
    <n v="10"/>
    <n v="14"/>
    <n v="0.71399999999999997"/>
    <n v="3"/>
    <n v="4"/>
    <n v="0.75"/>
    <n v="5"/>
    <n v="6"/>
    <n v="0.83299999999999996"/>
    <n v="1"/>
    <n v="0"/>
    <n v="1"/>
    <n v="7"/>
    <n v="1"/>
    <n v="0"/>
    <n v="0"/>
    <n v="2"/>
    <n v="28"/>
    <n v="9"/>
    <n v="27.6"/>
    <d v="2026-02-04T00:00:00"/>
    <m/>
    <m/>
    <m/>
    <n v="20.683333333333334"/>
  </r>
  <r>
    <x v="314"/>
    <s v="DEN"/>
    <s v="NYK"/>
    <s v="L"/>
    <d v="1899-12-31T20:37:00"/>
    <n v="10"/>
    <n v="27"/>
    <n v="0.37"/>
    <n v="1"/>
    <n v="13"/>
    <n v="7.6999999999999999E-2"/>
    <n v="9"/>
    <n v="12"/>
    <n v="0.75"/>
    <n v="7"/>
    <n v="7"/>
    <n v="14"/>
    <n v="10"/>
    <n v="0"/>
    <n v="0"/>
    <n v="0"/>
    <n v="4"/>
    <n v="30"/>
    <n v="3"/>
    <n v="26.3"/>
    <d v="2026-02-04T00:00:00"/>
    <m/>
    <m/>
    <m/>
    <n v="44.616666666666667"/>
  </r>
  <r>
    <x v="47"/>
    <s v="MIN"/>
    <s v="TOR"/>
    <s v="W"/>
    <d v="1899-12-31T13:46:00"/>
    <n v="11"/>
    <n v="23"/>
    <n v="0.47799999999999998"/>
    <n v="1"/>
    <n v="8"/>
    <n v="0.125"/>
    <n v="7"/>
    <n v="10"/>
    <n v="0.7"/>
    <n v="0"/>
    <n v="8"/>
    <n v="8"/>
    <n v="5"/>
    <n v="3"/>
    <n v="1"/>
    <n v="2"/>
    <n v="1"/>
    <n v="30"/>
    <n v="-2"/>
    <n v="24.3"/>
    <d v="2026-02-04T00:00:00"/>
    <m/>
    <m/>
    <m/>
    <n v="37.766666666666666"/>
  </r>
  <r>
    <x v="48"/>
    <s v="TOR"/>
    <s v="MIN"/>
    <s v="L"/>
    <d v="1899-12-31T12:37:00"/>
    <n v="8"/>
    <n v="11"/>
    <n v="0.72699999999999998"/>
    <n v="0"/>
    <n v="0"/>
    <m/>
    <n v="6"/>
    <n v="8"/>
    <n v="0.75"/>
    <n v="1"/>
    <n v="9"/>
    <n v="10"/>
    <n v="8"/>
    <n v="1"/>
    <n v="1"/>
    <n v="3"/>
    <n v="2"/>
    <n v="22"/>
    <n v="9"/>
    <n v="23.6"/>
    <d v="2026-02-04T00:00:00"/>
    <m/>
    <m/>
    <m/>
    <n v="36.616666666666667"/>
  </r>
  <r>
    <x v="334"/>
    <s v="SAC"/>
    <s v="MEM"/>
    <s v="L"/>
    <d v="1899-12-31T00:04:00"/>
    <n v="10"/>
    <n v="18"/>
    <n v="0.55600000000000005"/>
    <n v="0"/>
    <n v="0"/>
    <m/>
    <n v="4"/>
    <n v="4"/>
    <n v="1"/>
    <n v="7"/>
    <n v="8"/>
    <n v="15"/>
    <n v="3"/>
    <n v="1"/>
    <n v="0"/>
    <n v="1"/>
    <n v="3"/>
    <n v="24"/>
    <n v="-12"/>
    <n v="23.6"/>
    <d v="2026-02-04T00:00:00"/>
    <m/>
    <m/>
    <m/>
    <n v="24.066666666666666"/>
  </r>
  <r>
    <x v="313"/>
    <s v="DEN"/>
    <s v="NYK"/>
    <s v="L"/>
    <d v="1899-12-31T23:46:00"/>
    <n v="15"/>
    <n v="33"/>
    <n v="0.45500000000000002"/>
    <n v="3"/>
    <n v="14"/>
    <n v="0.214"/>
    <n v="6"/>
    <n v="7"/>
    <n v="0.85699999999999998"/>
    <n v="0"/>
    <n v="5"/>
    <n v="5"/>
    <n v="6"/>
    <n v="1"/>
    <n v="0"/>
    <n v="4"/>
    <n v="2"/>
    <n v="39"/>
    <n v="-11"/>
    <n v="23.4"/>
    <d v="2026-02-04T00:00:00"/>
    <m/>
    <m/>
    <m/>
    <n v="47.766666666666666"/>
  </r>
  <r>
    <x v="147"/>
    <s v="TOR"/>
    <s v="MIN"/>
    <s v="L"/>
    <d v="1899-12-31T09:36:00"/>
    <n v="8"/>
    <n v="12"/>
    <n v="0.66700000000000004"/>
    <n v="6"/>
    <n v="8"/>
    <n v="0.75"/>
    <n v="1"/>
    <n v="2"/>
    <n v="0.5"/>
    <n v="0"/>
    <n v="5"/>
    <n v="5"/>
    <n v="8"/>
    <n v="1"/>
    <n v="0"/>
    <n v="2"/>
    <n v="1"/>
    <n v="23"/>
    <n v="2"/>
    <n v="23.1"/>
    <d v="2026-02-04T00:00:00"/>
    <m/>
    <m/>
    <m/>
    <n v="33.599999999999994"/>
  </r>
  <r>
    <x v="134"/>
    <s v="BOS"/>
    <s v="HOU"/>
    <s v="W"/>
    <d v="1899-12-31T09:29:00"/>
    <n v="9"/>
    <n v="20"/>
    <n v="0.45"/>
    <n v="5"/>
    <n v="10"/>
    <n v="0.5"/>
    <n v="4"/>
    <n v="5"/>
    <n v="0.8"/>
    <n v="1"/>
    <n v="2"/>
    <n v="3"/>
    <n v="7"/>
    <n v="0"/>
    <n v="0"/>
    <n v="1"/>
    <n v="0"/>
    <n v="27"/>
    <n v="17"/>
    <n v="21.4"/>
    <d v="2026-02-04T00:00:00"/>
    <m/>
    <m/>
    <m/>
    <n v="33.483333333333334"/>
  </r>
  <r>
    <x v="105"/>
    <s v="BOS"/>
    <s v="HOU"/>
    <s v="W"/>
    <d v="1899-12-31T14:55:00"/>
    <n v="3"/>
    <n v="4"/>
    <n v="0.75"/>
    <n v="0"/>
    <n v="0"/>
    <m/>
    <n v="4"/>
    <n v="4"/>
    <n v="1"/>
    <n v="7"/>
    <n v="12"/>
    <n v="19"/>
    <n v="2"/>
    <n v="2"/>
    <n v="5"/>
    <n v="2"/>
    <n v="2"/>
    <n v="10"/>
    <n v="22"/>
    <n v="21"/>
    <d v="2026-02-04T00:00:00"/>
    <m/>
    <m/>
    <m/>
    <n v="38.916666666666664"/>
  </r>
  <r>
    <x v="104"/>
    <s v="NYK"/>
    <s v="DEN"/>
    <s v="W"/>
    <d v="1899-12-31T07:00:00"/>
    <n v="9"/>
    <n v="13"/>
    <n v="0.69199999999999995"/>
    <n v="2"/>
    <n v="6"/>
    <n v="0.33300000000000002"/>
    <n v="4"/>
    <n v="4"/>
    <n v="1"/>
    <n v="3"/>
    <n v="9"/>
    <n v="12"/>
    <n v="1"/>
    <n v="0"/>
    <n v="0"/>
    <n v="1"/>
    <n v="6"/>
    <n v="24"/>
    <n v="12"/>
    <n v="20.6"/>
    <d v="2026-02-04T00:00:00"/>
    <m/>
    <m/>
    <m/>
    <n v="31"/>
  </r>
  <r>
    <x v="103"/>
    <s v="SAS"/>
    <s v="OKC"/>
    <s v="W"/>
    <d v="1899-12-31T04:39:00"/>
    <n v="10"/>
    <n v="17"/>
    <n v="0.58799999999999997"/>
    <n v="4"/>
    <n v="8"/>
    <n v="0.5"/>
    <n v="1"/>
    <n v="2"/>
    <n v="0.5"/>
    <n v="1"/>
    <n v="5"/>
    <n v="6"/>
    <n v="2"/>
    <n v="0"/>
    <n v="1"/>
    <n v="0"/>
    <n v="2"/>
    <n v="25"/>
    <n v="8"/>
    <n v="20.2"/>
    <d v="2026-02-04T00:00:00"/>
    <m/>
    <m/>
    <m/>
    <n v="28.650000000000002"/>
  </r>
  <r>
    <x v="451"/>
    <s v="SAS"/>
    <s v="OKC"/>
    <s v="W"/>
    <d v="1899-12-31T09:13:00"/>
    <n v="5"/>
    <n v="10"/>
    <n v="0.5"/>
    <n v="0"/>
    <n v="3"/>
    <n v="0"/>
    <n v="5"/>
    <n v="6"/>
    <n v="0.83299999999999996"/>
    <n v="0"/>
    <n v="4"/>
    <n v="4"/>
    <n v="10"/>
    <n v="3"/>
    <n v="1"/>
    <n v="1"/>
    <n v="1"/>
    <n v="15"/>
    <n v="20"/>
    <n v="20.100000000000001"/>
    <d v="2026-02-04T00:00:00"/>
    <m/>
    <m/>
    <m/>
    <n v="33.216666666666669"/>
  </r>
  <r>
    <x v="33"/>
    <s v="OKC"/>
    <s v="SAS"/>
    <s v="L"/>
    <d v="1899-12-31T15:40:00"/>
    <n v="6"/>
    <n v="15"/>
    <n v="0.4"/>
    <n v="4"/>
    <n v="11"/>
    <n v="0.36399999999999999"/>
    <n v="8"/>
    <n v="8"/>
    <n v="1"/>
    <n v="0"/>
    <n v="12"/>
    <n v="12"/>
    <n v="4"/>
    <n v="0"/>
    <n v="2"/>
    <n v="2"/>
    <n v="4"/>
    <n v="24"/>
    <n v="-14"/>
    <n v="20.100000000000001"/>
    <d v="2026-02-04T00:00:00"/>
    <m/>
    <m/>
    <m/>
    <n v="39.666666666666664"/>
  </r>
  <r>
    <x v="21"/>
    <s v="OKC"/>
    <s v="SAS"/>
    <s v="L"/>
    <d v="1899-12-31T13:44:00"/>
    <n v="7"/>
    <n v="14"/>
    <n v="0.5"/>
    <n v="4"/>
    <n v="7"/>
    <n v="0.57099999999999995"/>
    <n v="2"/>
    <n v="2"/>
    <n v="1"/>
    <n v="0"/>
    <n v="4"/>
    <n v="4"/>
    <n v="6"/>
    <n v="5"/>
    <n v="0"/>
    <n v="3"/>
    <n v="1"/>
    <n v="20"/>
    <n v="-4"/>
    <n v="20"/>
    <d v="2026-02-04T00:00:00"/>
    <m/>
    <m/>
    <m/>
    <n v="37.733333333333334"/>
  </r>
  <r>
    <x v="141"/>
    <s v="MIL"/>
    <s v="NOP"/>
    <s v="W"/>
    <d v="1899-12-31T05:23:00"/>
    <n v="7"/>
    <n v="14"/>
    <n v="0.5"/>
    <n v="0"/>
    <n v="3"/>
    <n v="0"/>
    <n v="4"/>
    <n v="4"/>
    <n v="1"/>
    <n v="1"/>
    <n v="5"/>
    <n v="6"/>
    <n v="9"/>
    <n v="5"/>
    <n v="0"/>
    <n v="4"/>
    <n v="2"/>
    <n v="18"/>
    <n v="1"/>
    <n v="19.7"/>
    <d v="2026-02-04T00:00:00"/>
    <m/>
    <m/>
    <m/>
    <n v="29.383333333333333"/>
  </r>
  <r>
    <x v="273"/>
    <s v="MIN"/>
    <s v="TOR"/>
    <s v="W"/>
    <d v="1899-12-31T02:02:00"/>
    <n v="8"/>
    <n v="12"/>
    <n v="0.66700000000000004"/>
    <n v="4"/>
    <n v="7"/>
    <n v="0.57099999999999995"/>
    <n v="0"/>
    <n v="0"/>
    <m/>
    <n v="2"/>
    <n v="5"/>
    <n v="7"/>
    <n v="3"/>
    <n v="2"/>
    <n v="1"/>
    <n v="2"/>
    <n v="3"/>
    <n v="20"/>
    <n v="3"/>
    <n v="19.3"/>
    <d v="2026-02-04T00:00:00"/>
    <m/>
    <m/>
    <m/>
    <n v="26.033333333333331"/>
  </r>
  <r>
    <x v="49"/>
    <s v="NOP"/>
    <s v="MIL"/>
    <s v="L"/>
    <d v="1899-12-31T13:43:00"/>
    <n v="5"/>
    <n v="11"/>
    <n v="0.45500000000000002"/>
    <n v="0"/>
    <n v="0"/>
    <m/>
    <n v="10"/>
    <n v="12"/>
    <n v="0.83299999999999996"/>
    <n v="0"/>
    <n v="5"/>
    <n v="5"/>
    <n v="8"/>
    <n v="2"/>
    <n v="0"/>
    <n v="2"/>
    <n v="5"/>
    <n v="20"/>
    <n v="-1"/>
    <n v="18.600000000000001"/>
    <d v="2026-02-04T00:00:00"/>
    <m/>
    <m/>
    <m/>
    <n v="37.716666666666669"/>
  </r>
  <r>
    <x v="481"/>
    <s v="OKC"/>
    <s v="SAS"/>
    <s v="L"/>
    <d v="1899-12-31T11:13:00"/>
    <n v="9"/>
    <n v="18"/>
    <n v="0.5"/>
    <n v="4"/>
    <n v="7"/>
    <n v="0.57099999999999995"/>
    <n v="3"/>
    <n v="4"/>
    <n v="0.75"/>
    <n v="2"/>
    <n v="7"/>
    <n v="9"/>
    <n v="2"/>
    <n v="1"/>
    <n v="0"/>
    <n v="3"/>
    <n v="0"/>
    <n v="25"/>
    <n v="-12"/>
    <n v="18.5"/>
    <d v="2026-02-04T00:00:00"/>
    <m/>
    <m/>
    <m/>
    <n v="35.216666666666669"/>
  </r>
  <r>
    <x v="319"/>
    <s v="DEN"/>
    <s v="NYK"/>
    <s v="L"/>
    <d v="1899-12-31T17:32:00"/>
    <n v="6"/>
    <n v="8"/>
    <n v="0.75"/>
    <n v="4"/>
    <n v="6"/>
    <n v="0.66700000000000004"/>
    <n v="3"/>
    <n v="3"/>
    <n v="1"/>
    <n v="0"/>
    <n v="6"/>
    <n v="6"/>
    <n v="2"/>
    <n v="1"/>
    <n v="0"/>
    <n v="1"/>
    <n v="2"/>
    <n v="19"/>
    <n v="-9"/>
    <n v="18.2"/>
    <d v="2026-02-04T00:00:00"/>
    <m/>
    <m/>
    <m/>
    <n v="41.533333333333331"/>
  </r>
  <r>
    <x v="40"/>
    <s v="SAS"/>
    <s v="OKC"/>
    <s v="W"/>
    <d v="1899-12-31T04:21:00"/>
    <n v="9"/>
    <n v="16"/>
    <n v="0.56299999999999994"/>
    <n v="1"/>
    <n v="2"/>
    <n v="0.5"/>
    <n v="3"/>
    <n v="8"/>
    <n v="0.375"/>
    <n v="3"/>
    <n v="11"/>
    <n v="14"/>
    <n v="2"/>
    <n v="0"/>
    <n v="2"/>
    <n v="2"/>
    <n v="1"/>
    <n v="22"/>
    <n v="17"/>
    <n v="18.2"/>
    <d v="2026-02-04T00:00:00"/>
    <m/>
    <m/>
    <m/>
    <n v="28.349999999999998"/>
  </r>
  <r>
    <x v="42"/>
    <s v="SAC"/>
    <s v="MEM"/>
    <s v="L"/>
    <d v="1899-12-31T03:35:00"/>
    <n v="6"/>
    <n v="10"/>
    <n v="0.6"/>
    <n v="1"/>
    <n v="3"/>
    <n v="0.33300000000000002"/>
    <n v="7"/>
    <n v="9"/>
    <n v="0.77800000000000002"/>
    <n v="1"/>
    <n v="2"/>
    <n v="3"/>
    <n v="5"/>
    <n v="0"/>
    <n v="0"/>
    <n v="1"/>
    <n v="1"/>
    <n v="20"/>
    <n v="-4"/>
    <n v="18"/>
    <d v="2026-02-04T00:00:00"/>
    <m/>
    <m/>
    <m/>
    <n v="27.583333333333336"/>
  </r>
  <r>
    <x v="160"/>
    <s v="TOR"/>
    <s v="MIN"/>
    <s v="L"/>
    <d v="1899-12-31T11:03:00"/>
    <n v="10"/>
    <n v="22"/>
    <n v="0.45500000000000002"/>
    <n v="3"/>
    <n v="6"/>
    <n v="0.5"/>
    <n v="2"/>
    <n v="3"/>
    <n v="0.66700000000000004"/>
    <n v="1"/>
    <n v="5"/>
    <n v="6"/>
    <n v="4"/>
    <n v="0"/>
    <n v="1"/>
    <n v="0"/>
    <n v="3"/>
    <n v="25"/>
    <n v="2"/>
    <n v="17.7"/>
    <d v="2026-02-04T00:00:00"/>
    <m/>
    <m/>
    <m/>
    <n v="35.049999999999997"/>
  </r>
  <r>
    <x v="63"/>
    <s v="BOS"/>
    <s v="HOU"/>
    <s v="W"/>
    <d v="1899-12-31T13:06:00"/>
    <n v="10"/>
    <n v="25"/>
    <n v="0.4"/>
    <n v="6"/>
    <n v="14"/>
    <n v="0.42899999999999999"/>
    <n v="2"/>
    <n v="2"/>
    <n v="1"/>
    <n v="0"/>
    <n v="1"/>
    <n v="1"/>
    <n v="8"/>
    <n v="0"/>
    <n v="0"/>
    <n v="2"/>
    <n v="3"/>
    <n v="28"/>
    <n v="15"/>
    <n v="17.2"/>
    <d v="2026-02-04T00:00:00"/>
    <m/>
    <m/>
    <m/>
    <n v="37.1"/>
  </r>
  <r>
    <x v="130"/>
    <s v="NOP"/>
    <s v="MIL"/>
    <s v="L"/>
    <d v="1899-12-31T11:06:00"/>
    <n v="7"/>
    <n v="13"/>
    <n v="0.53800000000000003"/>
    <n v="4"/>
    <n v="7"/>
    <n v="0.57099999999999995"/>
    <n v="4"/>
    <n v="4"/>
    <n v="1"/>
    <n v="0"/>
    <n v="3"/>
    <n v="3"/>
    <n v="2"/>
    <n v="0"/>
    <n v="0"/>
    <n v="0"/>
    <n v="3"/>
    <n v="22"/>
    <n v="-4"/>
    <n v="16.8"/>
    <d v="2026-02-04T00:00:00"/>
    <m/>
    <m/>
    <m/>
    <n v="35.099999999999994"/>
  </r>
  <r>
    <x v="185"/>
    <s v="LAC"/>
    <s v="CLE"/>
    <s v="L"/>
    <d v="1899-12-31T02:38:00"/>
    <n v="10"/>
    <n v="20"/>
    <n v="0.5"/>
    <n v="2"/>
    <n v="6"/>
    <n v="0.33300000000000002"/>
    <n v="3"/>
    <n v="3"/>
    <n v="1"/>
    <n v="0"/>
    <n v="7"/>
    <n v="7"/>
    <n v="4"/>
    <n v="1"/>
    <n v="0"/>
    <n v="4"/>
    <n v="1"/>
    <n v="25"/>
    <n v="-4"/>
    <n v="16.5"/>
    <d v="2026-02-04T00:00:00"/>
    <m/>
    <m/>
    <m/>
    <n v="26.633333333333333"/>
  </r>
  <r>
    <x v="190"/>
    <s v="MIL"/>
    <s v="NOP"/>
    <s v="W"/>
    <d v="1899-12-31T15:48:00"/>
    <n v="10"/>
    <n v="19"/>
    <n v="0.52600000000000002"/>
    <n v="3"/>
    <n v="10"/>
    <n v="0.3"/>
    <n v="4"/>
    <n v="5"/>
    <n v="0.8"/>
    <n v="0"/>
    <n v="4"/>
    <n v="4"/>
    <n v="4"/>
    <n v="0"/>
    <n v="0"/>
    <n v="4"/>
    <n v="2"/>
    <n v="27"/>
    <n v="9"/>
    <n v="16.5"/>
    <d v="2026-02-04T00:00:00"/>
    <m/>
    <m/>
    <m/>
    <n v="39.800000000000004"/>
  </r>
  <r>
    <x v="56"/>
    <s v="NYK"/>
    <s v="DEN"/>
    <s v="W"/>
    <d v="1899-12-31T23:57:00"/>
    <n v="7"/>
    <n v="17"/>
    <n v="0.41199999999999998"/>
    <n v="4"/>
    <n v="9"/>
    <n v="0.44400000000000001"/>
    <n v="2"/>
    <n v="2"/>
    <n v="1"/>
    <n v="3"/>
    <n v="5"/>
    <n v="8"/>
    <n v="4"/>
    <n v="0"/>
    <n v="0"/>
    <n v="0"/>
    <n v="3"/>
    <n v="20"/>
    <n v="13"/>
    <n v="16.100000000000001"/>
    <d v="2026-02-04T00:00:00"/>
    <m/>
    <m/>
    <m/>
    <n v="47.949999999999996"/>
  </r>
  <r>
    <x v="119"/>
    <s v="LAC"/>
    <s v="CLE"/>
    <s v="L"/>
    <d v="1899-12-31T03:04:00"/>
    <n v="8"/>
    <n v="11"/>
    <n v="0.72699999999999998"/>
    <n v="0"/>
    <n v="1"/>
    <n v="0"/>
    <n v="3"/>
    <n v="3"/>
    <n v="1"/>
    <n v="2"/>
    <n v="5"/>
    <n v="7"/>
    <n v="0"/>
    <n v="0"/>
    <n v="0"/>
    <n v="1"/>
    <n v="2"/>
    <n v="19"/>
    <n v="-33"/>
    <n v="15.6"/>
    <d v="2026-02-04T00:00:00"/>
    <m/>
    <m/>
    <m/>
    <n v="27.066666666666666"/>
  </r>
  <r>
    <x v="193"/>
    <s v="MEM"/>
    <s v="SAC"/>
    <s v="W"/>
    <d v="1899-12-31T02:52:00"/>
    <n v="7"/>
    <n v="13"/>
    <n v="0.53800000000000003"/>
    <n v="3"/>
    <n v="7"/>
    <n v="0.42899999999999999"/>
    <n v="3"/>
    <n v="3"/>
    <n v="1"/>
    <n v="1"/>
    <n v="2"/>
    <n v="3"/>
    <n v="5"/>
    <n v="0"/>
    <n v="0"/>
    <n v="3"/>
    <n v="0"/>
    <n v="20"/>
    <n v="-6"/>
    <n v="15.5"/>
    <d v="2026-02-04T00:00:00"/>
    <m/>
    <m/>
    <m/>
    <n v="26.866666666666667"/>
  </r>
  <r>
    <x v="99"/>
    <s v="MIN"/>
    <s v="TOR"/>
    <s v="W"/>
    <d v="1899-12-31T15:43:00"/>
    <n v="8"/>
    <n v="13"/>
    <n v="0.61499999999999999"/>
    <n v="1"/>
    <n v="3"/>
    <n v="0.33300000000000002"/>
    <n v="2"/>
    <n v="2"/>
    <n v="1"/>
    <n v="0"/>
    <n v="1"/>
    <n v="1"/>
    <n v="4"/>
    <n v="0"/>
    <n v="2"/>
    <n v="1"/>
    <n v="3"/>
    <n v="19"/>
    <n v="-1"/>
    <n v="15.4"/>
    <d v="2026-02-04T00:00:00"/>
    <m/>
    <m/>
    <m/>
    <n v="39.716666666666669"/>
  </r>
  <r>
    <x v="231"/>
    <s v="MIL"/>
    <s v="NOP"/>
    <s v="W"/>
    <d v="1899-12-31T01:09:00"/>
    <n v="7"/>
    <n v="8"/>
    <n v="0.875"/>
    <n v="2"/>
    <n v="3"/>
    <n v="0.66700000000000004"/>
    <n v="0"/>
    <n v="1"/>
    <n v="0"/>
    <n v="1"/>
    <n v="4"/>
    <n v="5"/>
    <n v="1"/>
    <n v="0"/>
    <n v="1"/>
    <n v="0"/>
    <n v="2"/>
    <n v="16"/>
    <n v="1"/>
    <n v="15.3"/>
    <d v="2026-02-04T00:00:00"/>
    <m/>
    <m/>
    <m/>
    <n v="25.15"/>
  </r>
  <r>
    <x v="188"/>
    <s v="MIN"/>
    <s v="TOR"/>
    <s v="W"/>
    <d v="1899-12-31T04:39:00"/>
    <n v="6"/>
    <n v="13"/>
    <n v="0.46200000000000002"/>
    <n v="4"/>
    <n v="7"/>
    <n v="0.57099999999999995"/>
    <n v="1"/>
    <n v="2"/>
    <n v="0.5"/>
    <n v="3"/>
    <n v="5"/>
    <n v="8"/>
    <n v="3"/>
    <n v="1"/>
    <n v="0"/>
    <n v="0"/>
    <n v="4"/>
    <n v="17"/>
    <n v="2"/>
    <n v="15"/>
    <d v="2026-02-04T00:00:00"/>
    <m/>
    <m/>
    <m/>
    <n v="28.650000000000002"/>
  </r>
  <r>
    <x v="216"/>
    <s v="CLE"/>
    <s v="LAC"/>
    <s v="W"/>
    <d v="1899-12-30T23:23:00"/>
    <n v="5"/>
    <n v="8"/>
    <n v="0.625"/>
    <n v="0"/>
    <n v="0"/>
    <m/>
    <n v="0"/>
    <n v="2"/>
    <n v="0"/>
    <n v="3"/>
    <n v="8"/>
    <n v="11"/>
    <n v="3"/>
    <n v="2"/>
    <n v="1"/>
    <n v="0"/>
    <n v="0"/>
    <n v="10"/>
    <n v="20"/>
    <n v="14.9"/>
    <d v="2026-02-04T00:00:00"/>
    <m/>
    <m/>
    <m/>
    <n v="23.383333333333333"/>
  </r>
  <r>
    <x v="456"/>
    <s v="MIL"/>
    <s v="NOP"/>
    <s v="W"/>
    <d v="1899-12-30T18:43:00"/>
    <n v="6"/>
    <n v="9"/>
    <n v="0.66700000000000004"/>
    <n v="4"/>
    <n v="7"/>
    <n v="0.57099999999999995"/>
    <n v="0"/>
    <n v="0"/>
    <m/>
    <n v="1"/>
    <n v="2"/>
    <n v="3"/>
    <n v="3"/>
    <n v="0"/>
    <n v="0"/>
    <n v="0"/>
    <n v="2"/>
    <n v="16"/>
    <n v="4"/>
    <n v="14.7"/>
    <d v="2026-02-04T00:00:00"/>
    <m/>
    <m/>
    <m/>
    <n v="18.716666666666669"/>
  </r>
  <r>
    <x v="158"/>
    <s v="MIL"/>
    <s v="NOP"/>
    <s v="W"/>
    <d v="1899-12-31T11:45:00"/>
    <n v="7"/>
    <n v="13"/>
    <n v="0.53800000000000003"/>
    <n v="6"/>
    <n v="12"/>
    <n v="0.5"/>
    <n v="0"/>
    <n v="0"/>
    <m/>
    <n v="1"/>
    <n v="2"/>
    <n v="3"/>
    <n v="2"/>
    <n v="0"/>
    <n v="0"/>
    <n v="1"/>
    <n v="2"/>
    <n v="20"/>
    <n v="-2"/>
    <n v="14.6"/>
    <d v="2026-02-04T00:00:00"/>
    <m/>
    <m/>
    <m/>
    <n v="35.75"/>
  </r>
  <r>
    <x v="345"/>
    <s v="MEM"/>
    <s v="SAC"/>
    <s v="W"/>
    <d v="1899-12-31T03:12:00"/>
    <n v="6"/>
    <n v="8"/>
    <n v="0.75"/>
    <n v="2"/>
    <n v="3"/>
    <n v="0.66700000000000004"/>
    <n v="2"/>
    <n v="3"/>
    <n v="0.66700000000000004"/>
    <n v="0"/>
    <n v="7"/>
    <n v="7"/>
    <n v="2"/>
    <n v="1"/>
    <n v="1"/>
    <n v="2"/>
    <n v="3"/>
    <n v="16"/>
    <n v="9"/>
    <n v="14.4"/>
    <d v="2026-02-04T00:00:00"/>
    <m/>
    <m/>
    <m/>
    <n v="27.2"/>
  </r>
  <r>
    <x v="388"/>
    <s v="TOR"/>
    <s v="MIN"/>
    <s v="L"/>
    <d v="1899-12-31T01:19:00"/>
    <n v="6"/>
    <n v="9"/>
    <n v="0.66700000000000004"/>
    <n v="1"/>
    <n v="2"/>
    <n v="0.5"/>
    <n v="0"/>
    <n v="0"/>
    <m/>
    <n v="1"/>
    <n v="3"/>
    <n v="4"/>
    <n v="3"/>
    <n v="2"/>
    <n v="1"/>
    <n v="0"/>
    <n v="3"/>
    <n v="13"/>
    <n v="-14"/>
    <n v="14.3"/>
    <d v="2026-02-04T00:00:00"/>
    <m/>
    <m/>
    <m/>
    <n v="25.316666666666663"/>
  </r>
  <r>
    <x v="355"/>
    <s v="BOS"/>
    <s v="HOU"/>
    <s v="W"/>
    <d v="1899-12-30T23:00:00"/>
    <n v="5"/>
    <n v="10"/>
    <n v="0.5"/>
    <n v="3"/>
    <n v="8"/>
    <n v="0.375"/>
    <n v="2"/>
    <n v="2"/>
    <n v="1"/>
    <n v="1"/>
    <n v="9"/>
    <n v="10"/>
    <n v="4"/>
    <n v="1"/>
    <n v="0"/>
    <n v="2"/>
    <n v="3"/>
    <n v="15"/>
    <n v="7"/>
    <n v="14"/>
    <d v="2026-02-04T00:00:00"/>
    <m/>
    <m/>
    <m/>
    <n v="23"/>
  </r>
  <r>
    <x v="157"/>
    <s v="MIN"/>
    <s v="TOR"/>
    <s v="W"/>
    <d v="1899-12-31T08:54:00"/>
    <n v="4"/>
    <n v="4"/>
    <n v="1"/>
    <n v="0"/>
    <n v="0"/>
    <m/>
    <n v="2"/>
    <n v="5"/>
    <n v="0.4"/>
    <n v="2"/>
    <n v="10"/>
    <n v="12"/>
    <n v="2"/>
    <n v="1"/>
    <n v="1"/>
    <n v="0"/>
    <n v="3"/>
    <n v="10"/>
    <n v="11"/>
    <n v="13.9"/>
    <d v="2026-02-04T00:00:00"/>
    <m/>
    <m/>
    <m/>
    <n v="32.9"/>
  </r>
  <r>
    <x v="308"/>
    <s v="BOS"/>
    <s v="HOU"/>
    <s v="W"/>
    <d v="1899-12-31T09:47:00"/>
    <n v="7"/>
    <n v="13"/>
    <n v="0.53800000000000003"/>
    <n v="2"/>
    <n v="7"/>
    <n v="0.28599999999999998"/>
    <n v="3"/>
    <n v="5"/>
    <n v="0.6"/>
    <n v="3"/>
    <n v="3"/>
    <n v="6"/>
    <n v="2"/>
    <n v="2"/>
    <n v="0"/>
    <n v="4"/>
    <n v="2"/>
    <n v="19"/>
    <n v="16"/>
    <n v="13.5"/>
    <d v="2026-02-04T00:00:00"/>
    <m/>
    <m/>
    <m/>
    <n v="33.783333333333331"/>
  </r>
  <r>
    <x v="249"/>
    <s v="CLE"/>
    <s v="LAC"/>
    <s v="W"/>
    <d v="1899-12-31T00:32:00"/>
    <n v="7"/>
    <n v="10"/>
    <n v="0.7"/>
    <n v="3"/>
    <n v="3"/>
    <n v="1"/>
    <n v="0"/>
    <n v="3"/>
    <n v="0"/>
    <n v="2"/>
    <n v="2"/>
    <n v="4"/>
    <n v="1"/>
    <n v="1"/>
    <n v="0"/>
    <n v="2"/>
    <n v="1"/>
    <n v="17"/>
    <n v="20"/>
    <n v="12.9"/>
    <d v="2026-02-04T00:00:00"/>
    <m/>
    <m/>
    <m/>
    <n v="24.533333333333331"/>
  </r>
  <r>
    <x v="218"/>
    <s v="MIN"/>
    <s v="TOR"/>
    <s v="W"/>
    <d v="1899-12-31T07:00:00"/>
    <n v="5"/>
    <n v="11"/>
    <n v="0.45500000000000002"/>
    <n v="5"/>
    <n v="9"/>
    <n v="0.55600000000000005"/>
    <n v="0"/>
    <n v="0"/>
    <m/>
    <n v="2"/>
    <n v="4"/>
    <n v="6"/>
    <n v="5"/>
    <n v="0"/>
    <n v="0"/>
    <n v="1"/>
    <n v="4"/>
    <n v="15"/>
    <n v="1"/>
    <n v="12.8"/>
    <d v="2026-02-04T00:00:00"/>
    <m/>
    <m/>
    <m/>
    <n v="31"/>
  </r>
  <r>
    <x v="1"/>
    <s v="HOU"/>
    <s v="BOS"/>
    <s v="L"/>
    <d v="1899-12-31T07:02:00"/>
    <n v="5"/>
    <n v="12"/>
    <n v="0.41699999999999998"/>
    <n v="0"/>
    <n v="0"/>
    <m/>
    <n v="3"/>
    <n v="3"/>
    <n v="1"/>
    <n v="4"/>
    <n v="5"/>
    <n v="9"/>
    <n v="3"/>
    <n v="2"/>
    <n v="1"/>
    <n v="3"/>
    <n v="1"/>
    <n v="13"/>
    <n v="-22"/>
    <n v="12.3"/>
    <d v="2026-02-04T00:00:00"/>
    <m/>
    <m/>
    <m/>
    <n v="31.033333333333335"/>
  </r>
  <r>
    <x v="143"/>
    <s v="MIL"/>
    <s v="NOP"/>
    <s v="W"/>
    <d v="1899-12-31T04:32:00"/>
    <n v="7"/>
    <n v="11"/>
    <n v="0.63600000000000001"/>
    <n v="2"/>
    <n v="5"/>
    <n v="0.4"/>
    <n v="0"/>
    <n v="0"/>
    <m/>
    <n v="0"/>
    <n v="9"/>
    <n v="9"/>
    <n v="1"/>
    <n v="0"/>
    <n v="2"/>
    <n v="2"/>
    <n v="4"/>
    <n v="16"/>
    <n v="0"/>
    <n v="12.3"/>
    <d v="2026-02-04T00:00:00"/>
    <m/>
    <m/>
    <m/>
    <n v="28.533333333333331"/>
  </r>
  <r>
    <x v="407"/>
    <s v="BOS"/>
    <s v="HOU"/>
    <s v="W"/>
    <d v="1899-12-31T09:18:00"/>
    <n v="4"/>
    <n v="8"/>
    <n v="0.5"/>
    <n v="3"/>
    <n v="7"/>
    <n v="0.42899999999999999"/>
    <n v="0"/>
    <n v="0"/>
    <m/>
    <n v="4"/>
    <n v="5"/>
    <n v="9"/>
    <n v="3"/>
    <n v="0"/>
    <n v="0"/>
    <n v="0"/>
    <n v="4"/>
    <n v="11"/>
    <n v="16"/>
    <n v="11.8"/>
    <d v="2026-02-04T00:00:00"/>
    <m/>
    <m/>
    <m/>
    <n v="33.299999999999997"/>
  </r>
  <r>
    <x v="87"/>
    <s v="MIL"/>
    <s v="NOP"/>
    <s v="W"/>
    <d v="1899-12-30T23:49:00"/>
    <n v="5"/>
    <n v="7"/>
    <n v="0.71399999999999997"/>
    <n v="3"/>
    <n v="5"/>
    <n v="0.6"/>
    <n v="0"/>
    <n v="0"/>
    <m/>
    <n v="0"/>
    <n v="0"/>
    <n v="0"/>
    <n v="2"/>
    <n v="0"/>
    <n v="0"/>
    <n v="0"/>
    <n v="0"/>
    <n v="13"/>
    <n v="4"/>
    <n v="11.5"/>
    <d v="2026-02-04T00:00:00"/>
    <m/>
    <m/>
    <m/>
    <n v="23.816666666666666"/>
  </r>
  <r>
    <x v="9"/>
    <s v="HOU"/>
    <s v="BOS"/>
    <s v="L"/>
    <d v="1899-12-31T08:39:00"/>
    <n v="4"/>
    <n v="11"/>
    <n v="0.36399999999999999"/>
    <n v="0"/>
    <n v="4"/>
    <n v="0"/>
    <n v="7"/>
    <n v="7"/>
    <n v="1"/>
    <n v="0"/>
    <n v="5"/>
    <n v="5"/>
    <n v="1"/>
    <n v="2"/>
    <n v="1"/>
    <n v="2"/>
    <n v="1"/>
    <n v="15"/>
    <n v="-22"/>
    <n v="11.4"/>
    <d v="2026-02-04T00:00:00"/>
    <m/>
    <m/>
    <m/>
    <n v="32.65"/>
  </r>
  <r>
    <x v="246"/>
    <s v="MIL"/>
    <s v="NOP"/>
    <s v="W"/>
    <d v="1899-12-31T03:46:00"/>
    <n v="4"/>
    <n v="4"/>
    <n v="1"/>
    <n v="0"/>
    <n v="0"/>
    <m/>
    <n v="0"/>
    <n v="0"/>
    <m/>
    <n v="1"/>
    <n v="5"/>
    <n v="6"/>
    <n v="4"/>
    <n v="0"/>
    <n v="0"/>
    <n v="0"/>
    <n v="1"/>
    <n v="8"/>
    <n v="6"/>
    <n v="11.4"/>
    <d v="2026-02-04T00:00:00"/>
    <m/>
    <m/>
    <m/>
    <n v="27.766666666666669"/>
  </r>
  <r>
    <x v="424"/>
    <s v="NYK"/>
    <s v="DEN"/>
    <s v="W"/>
    <d v="1899-12-30T23:07:00"/>
    <n v="5"/>
    <n v="5"/>
    <n v="1"/>
    <n v="0"/>
    <n v="0"/>
    <m/>
    <n v="0"/>
    <n v="0"/>
    <m/>
    <n v="1"/>
    <n v="7"/>
    <n v="8"/>
    <n v="0"/>
    <n v="1"/>
    <n v="1"/>
    <n v="0"/>
    <n v="5"/>
    <n v="10"/>
    <n v="3"/>
    <n v="11"/>
    <d v="2026-02-04T00:00:00"/>
    <m/>
    <m/>
    <m/>
    <n v="23.116666666666667"/>
  </r>
  <r>
    <x v="154"/>
    <s v="MEM"/>
    <s v="SAC"/>
    <s v="W"/>
    <d v="1899-12-30T22:29:00"/>
    <n v="6"/>
    <n v="9"/>
    <n v="0.66700000000000004"/>
    <n v="1"/>
    <n v="3"/>
    <n v="0.33300000000000002"/>
    <n v="2"/>
    <n v="2"/>
    <n v="1"/>
    <n v="0"/>
    <n v="2"/>
    <n v="2"/>
    <n v="2"/>
    <n v="1"/>
    <n v="0"/>
    <n v="2"/>
    <n v="3"/>
    <n v="15"/>
    <n v="2"/>
    <n v="10.9"/>
    <d v="2026-02-04T00:00:00"/>
    <m/>
    <m/>
    <m/>
    <n v="22.483333333333334"/>
  </r>
  <r>
    <x v="204"/>
    <s v="TOR"/>
    <s v="MIN"/>
    <s v="L"/>
    <d v="1899-12-31T07:34:00"/>
    <n v="5"/>
    <n v="10"/>
    <n v="0.5"/>
    <n v="2"/>
    <n v="5"/>
    <n v="0.4"/>
    <n v="2"/>
    <n v="2"/>
    <n v="1"/>
    <n v="3"/>
    <n v="1"/>
    <n v="4"/>
    <n v="2"/>
    <n v="0"/>
    <n v="1"/>
    <n v="1"/>
    <n v="4"/>
    <n v="14"/>
    <n v="0"/>
    <n v="10.9"/>
    <d v="2026-02-04T00:00:00"/>
    <m/>
    <m/>
    <m/>
    <n v="31.566666666666666"/>
  </r>
  <r>
    <x v="139"/>
    <s v="MEM"/>
    <s v="SAC"/>
    <s v="W"/>
    <d v="1899-12-31T02:02:00"/>
    <n v="6"/>
    <n v="12"/>
    <n v="0.5"/>
    <n v="6"/>
    <n v="9"/>
    <n v="0.66700000000000004"/>
    <n v="0"/>
    <n v="0"/>
    <m/>
    <n v="1"/>
    <n v="2"/>
    <n v="3"/>
    <n v="1"/>
    <n v="0"/>
    <n v="0"/>
    <n v="2"/>
    <n v="3"/>
    <n v="18"/>
    <n v="6"/>
    <n v="10.8"/>
    <d v="2026-02-04T00:00:00"/>
    <m/>
    <m/>
    <m/>
    <n v="26.033333333333331"/>
  </r>
  <r>
    <x v="122"/>
    <s v="NOP"/>
    <s v="MIL"/>
    <s v="L"/>
    <d v="1899-12-30T19:46:00"/>
    <n v="4"/>
    <n v="8"/>
    <n v="0.5"/>
    <n v="3"/>
    <n v="4"/>
    <n v="0.75"/>
    <n v="2"/>
    <n v="3"/>
    <n v="0.66700000000000004"/>
    <n v="0"/>
    <n v="2"/>
    <n v="2"/>
    <n v="4"/>
    <n v="1"/>
    <n v="0"/>
    <n v="2"/>
    <n v="1"/>
    <n v="13"/>
    <n v="-9"/>
    <n v="10.6"/>
    <d v="2026-02-04T00:00:00"/>
    <m/>
    <m/>
    <m/>
    <n v="19.766666666666666"/>
  </r>
  <r>
    <x v="402"/>
    <s v="CLE"/>
    <s v="LAC"/>
    <s v="W"/>
    <d v="1899-12-30T16:30:00"/>
    <n v="4"/>
    <n v="6"/>
    <n v="0.66700000000000004"/>
    <n v="0"/>
    <n v="1"/>
    <n v="0"/>
    <n v="0"/>
    <n v="0"/>
    <m/>
    <n v="3"/>
    <n v="5"/>
    <n v="8"/>
    <n v="0"/>
    <n v="0"/>
    <n v="2"/>
    <n v="0"/>
    <n v="0"/>
    <n v="8"/>
    <n v="8"/>
    <n v="10.4"/>
    <d v="2026-02-04T00:00:00"/>
    <m/>
    <m/>
    <m/>
    <n v="16.5"/>
  </r>
  <r>
    <x v="228"/>
    <s v="SAS"/>
    <s v="OKC"/>
    <s v="W"/>
    <d v="1899-12-30T15:08:00"/>
    <n v="2"/>
    <n v="7"/>
    <n v="0.28599999999999998"/>
    <n v="0"/>
    <n v="0"/>
    <m/>
    <n v="0"/>
    <n v="0"/>
    <m/>
    <n v="9"/>
    <n v="6"/>
    <n v="15"/>
    <n v="2"/>
    <n v="1"/>
    <n v="0"/>
    <n v="0"/>
    <n v="0"/>
    <n v="4"/>
    <n v="-4"/>
    <n v="10.4"/>
    <d v="2026-02-04T00:00:00"/>
    <m/>
    <m/>
    <m/>
    <n v="15.133333333333333"/>
  </r>
  <r>
    <x v="66"/>
    <s v="SAS"/>
    <s v="OKC"/>
    <s v="W"/>
    <d v="1899-12-31T02:29:00"/>
    <n v="6"/>
    <n v="14"/>
    <n v="0.42899999999999999"/>
    <n v="0"/>
    <n v="3"/>
    <n v="0"/>
    <n v="2"/>
    <n v="2"/>
    <n v="1"/>
    <n v="1"/>
    <n v="2"/>
    <n v="3"/>
    <n v="4"/>
    <n v="3"/>
    <n v="2"/>
    <n v="3"/>
    <n v="5"/>
    <n v="14"/>
    <n v="-4"/>
    <n v="10.1"/>
    <d v="2026-02-04T00:00:00"/>
    <m/>
    <m/>
    <m/>
    <n v="26.483333333333334"/>
  </r>
  <r>
    <x v="196"/>
    <s v="SAC"/>
    <s v="MEM"/>
    <s v="L"/>
    <d v="1899-12-31T01:49:00"/>
    <n v="5"/>
    <n v="9"/>
    <n v="0.55600000000000005"/>
    <n v="2"/>
    <n v="3"/>
    <n v="0.66700000000000004"/>
    <n v="2"/>
    <n v="2"/>
    <n v="1"/>
    <n v="0"/>
    <n v="3"/>
    <n v="3"/>
    <n v="5"/>
    <n v="0"/>
    <n v="0"/>
    <n v="4"/>
    <n v="0"/>
    <n v="14"/>
    <n v="9"/>
    <n v="10.1"/>
    <d v="2026-02-04T00:00:00"/>
    <m/>
    <m/>
    <m/>
    <n v="25.81666666666667"/>
  </r>
  <r>
    <x v="110"/>
    <s v="MIL"/>
    <s v="NOP"/>
    <s v="W"/>
    <d v="1899-12-31T06:59:00"/>
    <n v="3"/>
    <n v="5"/>
    <n v="0.6"/>
    <n v="1"/>
    <n v="2"/>
    <n v="0.5"/>
    <n v="0"/>
    <n v="0"/>
    <m/>
    <n v="0"/>
    <n v="6"/>
    <n v="6"/>
    <n v="9"/>
    <n v="0"/>
    <n v="0"/>
    <n v="3"/>
    <n v="1"/>
    <n v="7"/>
    <n v="-2"/>
    <n v="9.4"/>
    <d v="2026-02-04T00:00:00"/>
    <m/>
    <m/>
    <m/>
    <n v="30.983333333333334"/>
  </r>
  <r>
    <x v="357"/>
    <s v="NOP"/>
    <s v="MIL"/>
    <s v="L"/>
    <d v="1899-12-30T16:51:00"/>
    <n v="3"/>
    <n v="5"/>
    <n v="0.6"/>
    <n v="3"/>
    <n v="5"/>
    <n v="0.6"/>
    <n v="0"/>
    <n v="0"/>
    <m/>
    <n v="1"/>
    <n v="4"/>
    <n v="5"/>
    <n v="1"/>
    <n v="0"/>
    <n v="0"/>
    <n v="0"/>
    <n v="0"/>
    <n v="9"/>
    <n v="-11"/>
    <n v="9.3000000000000007"/>
    <d v="2026-02-04T00:00:00"/>
    <m/>
    <m/>
    <m/>
    <n v="16.849999999999998"/>
  </r>
  <r>
    <x v="170"/>
    <s v="NYK"/>
    <s v="DEN"/>
    <s v="W"/>
    <d v="1899-12-31T11:51:00"/>
    <n v="6"/>
    <n v="15"/>
    <n v="0.4"/>
    <n v="4"/>
    <n v="10"/>
    <n v="0.4"/>
    <n v="0"/>
    <n v="0"/>
    <m/>
    <n v="1"/>
    <n v="1"/>
    <n v="2"/>
    <n v="3"/>
    <n v="0"/>
    <n v="0"/>
    <n v="1"/>
    <n v="2"/>
    <n v="16"/>
    <n v="22"/>
    <n v="9.1999999999999993"/>
    <d v="2026-02-04T00:00:00"/>
    <m/>
    <m/>
    <m/>
    <n v="35.849999999999994"/>
  </r>
  <r>
    <x v="13"/>
    <s v="HOU"/>
    <s v="BOS"/>
    <s v="L"/>
    <d v="1899-12-31T09:19:00"/>
    <n v="5"/>
    <n v="12"/>
    <n v="0.41699999999999998"/>
    <n v="3"/>
    <n v="7"/>
    <n v="0.42899999999999999"/>
    <n v="0"/>
    <n v="0"/>
    <m/>
    <n v="1"/>
    <n v="3"/>
    <n v="4"/>
    <n v="3"/>
    <n v="0"/>
    <n v="1"/>
    <n v="1"/>
    <n v="2"/>
    <n v="13"/>
    <n v="-29"/>
    <n v="9.1999999999999993"/>
    <d v="2026-02-04T00:00:00"/>
    <m/>
    <m/>
    <m/>
    <n v="33.31666666666667"/>
  </r>
  <r>
    <x v="300"/>
    <s v="SAS"/>
    <s v="OKC"/>
    <s v="W"/>
    <d v="1899-12-30T13:21:00"/>
    <n v="4"/>
    <n v="9"/>
    <n v="0.44400000000000001"/>
    <n v="3"/>
    <n v="6"/>
    <n v="0.5"/>
    <n v="0"/>
    <n v="0"/>
    <m/>
    <n v="1"/>
    <n v="4"/>
    <n v="5"/>
    <n v="1"/>
    <n v="2"/>
    <n v="0"/>
    <n v="1"/>
    <n v="2"/>
    <n v="11"/>
    <n v="6"/>
    <n v="9.1"/>
    <d v="2026-02-04T00:00:00"/>
    <m/>
    <m/>
    <m/>
    <n v="13.350000000000001"/>
  </r>
  <r>
    <x v="395"/>
    <s v="HOU"/>
    <s v="BOS"/>
    <s v="L"/>
    <d v="1899-12-30T10:53:00"/>
    <n v="4"/>
    <n v="6"/>
    <n v="0.66700000000000004"/>
    <n v="1"/>
    <n v="2"/>
    <n v="0.5"/>
    <n v="0"/>
    <n v="0"/>
    <m/>
    <n v="1"/>
    <n v="1"/>
    <n v="2"/>
    <n v="2"/>
    <n v="1"/>
    <n v="0"/>
    <n v="0"/>
    <n v="2"/>
    <n v="9"/>
    <n v="5"/>
    <n v="9"/>
    <d v="2026-02-04T00:00:00"/>
    <m/>
    <m/>
    <m/>
    <n v="10.883333333333333"/>
  </r>
  <r>
    <x v="38"/>
    <s v="HOU"/>
    <s v="BOS"/>
    <s v="L"/>
    <d v="1899-12-31T03:38:00"/>
    <n v="4"/>
    <n v="6"/>
    <n v="0.66700000000000004"/>
    <n v="2"/>
    <n v="2"/>
    <n v="1"/>
    <n v="0"/>
    <n v="0"/>
    <m/>
    <n v="2"/>
    <n v="2"/>
    <n v="4"/>
    <n v="1"/>
    <n v="0"/>
    <n v="0"/>
    <n v="0"/>
    <n v="3"/>
    <n v="10"/>
    <n v="-9"/>
    <n v="8.9"/>
    <d v="2026-02-04T00:00:00"/>
    <m/>
    <m/>
    <m/>
    <n v="27.633333333333333"/>
  </r>
  <r>
    <x v="258"/>
    <s v="SAC"/>
    <s v="MEM"/>
    <s v="L"/>
    <d v="1899-12-31T01:49:00"/>
    <n v="1"/>
    <n v="2"/>
    <n v="0.5"/>
    <n v="0"/>
    <n v="0"/>
    <m/>
    <n v="3"/>
    <n v="4"/>
    <n v="0.75"/>
    <n v="4"/>
    <n v="7"/>
    <n v="11"/>
    <n v="1"/>
    <n v="0"/>
    <n v="1"/>
    <n v="0"/>
    <n v="3"/>
    <n v="5"/>
    <n v="9"/>
    <n v="8.6999999999999993"/>
    <d v="2026-02-04T00:00:00"/>
    <m/>
    <m/>
    <m/>
    <n v="25.81666666666667"/>
  </r>
  <r>
    <x v="320"/>
    <s v="DEN"/>
    <s v="NYK"/>
    <s v="L"/>
    <d v="1899-12-31T13:43:00"/>
    <n v="4"/>
    <n v="9"/>
    <n v="0.44400000000000001"/>
    <n v="2"/>
    <n v="4"/>
    <n v="0.5"/>
    <n v="0"/>
    <n v="0"/>
    <m/>
    <n v="1"/>
    <n v="4"/>
    <n v="5"/>
    <n v="0"/>
    <n v="3"/>
    <n v="1"/>
    <n v="2"/>
    <n v="1"/>
    <n v="10"/>
    <n v="-12"/>
    <n v="8.5"/>
    <d v="2026-02-04T00:00:00"/>
    <m/>
    <m/>
    <m/>
    <n v="37.716666666666669"/>
  </r>
  <r>
    <x v="323"/>
    <s v="DEN"/>
    <s v="NYK"/>
    <s v="L"/>
    <d v="1899-12-31T19:28:00"/>
    <n v="2"/>
    <n v="6"/>
    <n v="0.33300000000000002"/>
    <n v="0"/>
    <n v="2"/>
    <n v="0"/>
    <n v="2"/>
    <n v="2"/>
    <n v="1"/>
    <n v="4"/>
    <n v="3"/>
    <n v="7"/>
    <n v="6"/>
    <n v="0"/>
    <n v="0"/>
    <n v="1"/>
    <n v="3"/>
    <n v="6"/>
    <n v="4"/>
    <n v="8.3000000000000007"/>
    <d v="2026-02-04T00:00:00"/>
    <m/>
    <m/>
    <m/>
    <n v="43.466666666666669"/>
  </r>
  <r>
    <x v="225"/>
    <s v="NOP"/>
    <s v="MIL"/>
    <s v="L"/>
    <d v="1899-12-31T06:50:00"/>
    <n v="2"/>
    <n v="7"/>
    <n v="0.28599999999999998"/>
    <n v="0"/>
    <n v="0"/>
    <m/>
    <n v="3"/>
    <n v="3"/>
    <n v="1"/>
    <n v="4"/>
    <n v="3"/>
    <n v="7"/>
    <n v="1"/>
    <n v="0"/>
    <n v="2"/>
    <n v="0"/>
    <n v="1"/>
    <n v="7"/>
    <n v="8"/>
    <n v="8.3000000000000007"/>
    <d v="2026-02-04T00:00:00"/>
    <m/>
    <m/>
    <m/>
    <n v="30.833333333333336"/>
  </r>
  <r>
    <x v="255"/>
    <s v="NOP"/>
    <s v="MIL"/>
    <s v="L"/>
    <d v="1899-12-30T21:58:00"/>
    <n v="3"/>
    <n v="5"/>
    <n v="0.6"/>
    <n v="0"/>
    <n v="1"/>
    <n v="0"/>
    <n v="0"/>
    <n v="3"/>
    <n v="0"/>
    <n v="0"/>
    <n v="3"/>
    <n v="3"/>
    <n v="7"/>
    <n v="0"/>
    <n v="0"/>
    <n v="0"/>
    <n v="0"/>
    <n v="6"/>
    <n v="-12"/>
    <n v="8.3000000000000007"/>
    <d v="2026-02-04T00:00:00"/>
    <m/>
    <m/>
    <m/>
    <n v="21.966666666666665"/>
  </r>
  <r>
    <x v="373"/>
    <s v="DEN"/>
    <s v="NYK"/>
    <s v="L"/>
    <d v="1899-12-30T16:51:00"/>
    <n v="4"/>
    <n v="5"/>
    <n v="0.8"/>
    <n v="2"/>
    <n v="3"/>
    <n v="0.66700000000000004"/>
    <n v="1"/>
    <n v="1"/>
    <n v="1"/>
    <n v="0"/>
    <n v="3"/>
    <n v="3"/>
    <n v="1"/>
    <n v="1"/>
    <n v="0"/>
    <n v="3"/>
    <n v="1"/>
    <n v="11"/>
    <n v="4"/>
    <n v="8.3000000000000007"/>
    <d v="2026-02-04T00:00:00"/>
    <m/>
    <m/>
    <m/>
    <n v="16.849999999999998"/>
  </r>
  <r>
    <x v="243"/>
    <s v="MEM"/>
    <s v="SAC"/>
    <s v="W"/>
    <d v="1899-12-31T00:08:00"/>
    <n v="4"/>
    <n v="10"/>
    <n v="0.4"/>
    <n v="2"/>
    <n v="6"/>
    <n v="0.33300000000000002"/>
    <n v="2"/>
    <n v="4"/>
    <n v="0.5"/>
    <n v="1"/>
    <n v="5"/>
    <n v="6"/>
    <n v="0"/>
    <n v="1"/>
    <n v="2"/>
    <n v="1"/>
    <n v="3"/>
    <n v="12"/>
    <n v="14"/>
    <n v="8.1999999999999993"/>
    <d v="2026-02-04T00:00:00"/>
    <m/>
    <m/>
    <m/>
    <n v="24.133333333333333"/>
  </r>
  <r>
    <x v="58"/>
    <s v="MIN"/>
    <s v="TOR"/>
    <s v="W"/>
    <d v="1899-12-31T11:35:00"/>
    <n v="7"/>
    <n v="18"/>
    <n v="0.38900000000000001"/>
    <n v="1"/>
    <n v="4"/>
    <n v="0.25"/>
    <n v="2"/>
    <n v="4"/>
    <n v="0.5"/>
    <n v="4"/>
    <n v="0"/>
    <n v="4"/>
    <n v="4"/>
    <n v="0"/>
    <n v="0"/>
    <n v="3"/>
    <n v="2"/>
    <n v="17"/>
    <n v="-7"/>
    <n v="8.1999999999999993"/>
    <d v="2026-02-04T00:00:00"/>
    <m/>
    <m/>
    <m/>
    <n v="35.583333333333329"/>
  </r>
  <r>
    <x v="8"/>
    <s v="OKC"/>
    <s v="SAS"/>
    <s v="L"/>
    <d v="1899-12-31T10:21:00"/>
    <n v="6"/>
    <n v="16"/>
    <n v="0.375"/>
    <n v="1"/>
    <n v="5"/>
    <n v="0.2"/>
    <n v="0"/>
    <n v="0"/>
    <m/>
    <n v="1"/>
    <n v="2"/>
    <n v="3"/>
    <n v="5"/>
    <n v="3"/>
    <n v="1"/>
    <n v="3"/>
    <n v="4"/>
    <n v="13"/>
    <n v="-15"/>
    <n v="8.1"/>
    <d v="2026-02-04T00:00:00"/>
    <m/>
    <m/>
    <m/>
    <n v="34.349999999999994"/>
  </r>
  <r>
    <x v="385"/>
    <s v="SAC"/>
    <s v="MEM"/>
    <s v="L"/>
    <d v="1899-12-30T23:50:00"/>
    <n v="5"/>
    <n v="12"/>
    <n v="0.41699999999999998"/>
    <n v="0"/>
    <n v="6"/>
    <n v="0"/>
    <n v="0"/>
    <n v="0"/>
    <m/>
    <n v="0"/>
    <n v="6"/>
    <n v="6"/>
    <n v="5"/>
    <n v="1"/>
    <n v="1"/>
    <n v="1"/>
    <n v="4"/>
    <n v="10"/>
    <n v="-3"/>
    <n v="8"/>
    <d v="2026-02-04T00:00:00"/>
    <m/>
    <m/>
    <m/>
    <n v="23.833333333333336"/>
  </r>
  <r>
    <x v="220"/>
    <s v="LAC"/>
    <s v="CLE"/>
    <s v="L"/>
    <d v="1899-12-31T00:55:00"/>
    <n v="4"/>
    <n v="4"/>
    <n v="1"/>
    <n v="0"/>
    <n v="0"/>
    <m/>
    <n v="2"/>
    <n v="2"/>
    <n v="1"/>
    <n v="0"/>
    <n v="8"/>
    <n v="8"/>
    <n v="0"/>
    <n v="0"/>
    <n v="2"/>
    <n v="3"/>
    <n v="4"/>
    <n v="10"/>
    <n v="-16"/>
    <n v="8"/>
    <d v="2026-02-04T00:00:00"/>
    <m/>
    <m/>
    <m/>
    <n v="24.916666666666664"/>
  </r>
  <r>
    <x v="95"/>
    <s v="SAC"/>
    <s v="MEM"/>
    <s v="L"/>
    <d v="1899-12-30T17:54:00"/>
    <n v="4"/>
    <n v="10"/>
    <n v="0.4"/>
    <n v="2"/>
    <n v="5"/>
    <n v="0.4"/>
    <n v="3"/>
    <n v="3"/>
    <n v="1"/>
    <n v="0"/>
    <n v="0"/>
    <n v="0"/>
    <n v="4"/>
    <n v="0"/>
    <n v="0"/>
    <n v="2"/>
    <n v="1"/>
    <n v="13"/>
    <n v="2"/>
    <n v="8"/>
    <d v="2026-02-04T00:00:00"/>
    <m/>
    <m/>
    <m/>
    <n v="17.899999999999999"/>
  </r>
  <r>
    <x v="142"/>
    <s v="CLE"/>
    <s v="LAC"/>
    <s v="W"/>
    <d v="1899-12-30T19:13:00"/>
    <n v="5"/>
    <n v="14"/>
    <n v="0.35699999999999998"/>
    <n v="1"/>
    <n v="5"/>
    <n v="0.2"/>
    <n v="0"/>
    <n v="0"/>
    <m/>
    <n v="0"/>
    <n v="2"/>
    <n v="2"/>
    <n v="6"/>
    <n v="3"/>
    <n v="0"/>
    <n v="3"/>
    <n v="0"/>
    <n v="11"/>
    <n v="15"/>
    <n v="8"/>
    <d v="2026-02-04T00:00:00"/>
    <m/>
    <m/>
    <m/>
    <n v="19.216666666666669"/>
  </r>
  <r>
    <x v="471"/>
    <s v="MEM"/>
    <s v="SAC"/>
    <s v="W"/>
    <d v="1899-12-30T22:57:00"/>
    <n v="1"/>
    <n v="2"/>
    <n v="0.5"/>
    <n v="0"/>
    <n v="0"/>
    <m/>
    <n v="0"/>
    <n v="0"/>
    <m/>
    <n v="2"/>
    <n v="2"/>
    <n v="4"/>
    <n v="5"/>
    <n v="3"/>
    <n v="0"/>
    <n v="0"/>
    <n v="4"/>
    <n v="2"/>
    <n v="-5"/>
    <n v="7.9"/>
    <d v="2026-02-04T00:00:00"/>
    <m/>
    <m/>
    <m/>
    <n v="22.950000000000003"/>
  </r>
  <r>
    <x v="272"/>
    <s v="NYK"/>
    <s v="DEN"/>
    <s v="W"/>
    <d v="1899-12-30T23:40:00"/>
    <n v="5"/>
    <n v="7"/>
    <n v="0.71399999999999997"/>
    <n v="1"/>
    <n v="2"/>
    <n v="0.5"/>
    <n v="0"/>
    <n v="0"/>
    <m/>
    <n v="0"/>
    <n v="1"/>
    <n v="1"/>
    <n v="1"/>
    <n v="0"/>
    <n v="0"/>
    <n v="1"/>
    <n v="1"/>
    <n v="11"/>
    <n v="-4"/>
    <n v="7.7"/>
    <d v="2026-02-04T00:00:00"/>
    <m/>
    <m/>
    <m/>
    <n v="23.666666666666668"/>
  </r>
  <r>
    <x v="111"/>
    <s v="CLE"/>
    <s v="LAC"/>
    <s v="W"/>
    <d v="1899-12-30T21:03:00"/>
    <n v="4"/>
    <n v="6"/>
    <n v="0.66700000000000004"/>
    <n v="3"/>
    <n v="5"/>
    <n v="0.6"/>
    <n v="0"/>
    <n v="0"/>
    <m/>
    <n v="1"/>
    <n v="0"/>
    <n v="1"/>
    <n v="0"/>
    <n v="0"/>
    <n v="0"/>
    <n v="1"/>
    <n v="1"/>
    <n v="11"/>
    <n v="21"/>
    <n v="7.7"/>
    <d v="2026-02-04T00:00:00"/>
    <m/>
    <m/>
    <m/>
    <n v="21.05"/>
  </r>
  <r>
    <x v="260"/>
    <s v="CLE"/>
    <s v="LAC"/>
    <s v="W"/>
    <d v="1899-12-31T00:46:00"/>
    <n v="3"/>
    <n v="5"/>
    <n v="0.6"/>
    <n v="1"/>
    <n v="2"/>
    <n v="0.5"/>
    <n v="0"/>
    <n v="0"/>
    <m/>
    <n v="1"/>
    <n v="1"/>
    <n v="2"/>
    <n v="2"/>
    <n v="1"/>
    <n v="0"/>
    <n v="0"/>
    <n v="2"/>
    <n v="7"/>
    <n v="11"/>
    <n v="7.3"/>
    <d v="2026-02-04T00:00:00"/>
    <m/>
    <m/>
    <m/>
    <n v="24.766666666666669"/>
  </r>
  <r>
    <x v="240"/>
    <s v="SAC"/>
    <s v="MEM"/>
    <s v="L"/>
    <d v="1899-12-31T01:36:00"/>
    <n v="5"/>
    <n v="14"/>
    <n v="0.35699999999999998"/>
    <n v="3"/>
    <n v="10"/>
    <n v="0.3"/>
    <n v="0"/>
    <n v="0"/>
    <m/>
    <n v="0"/>
    <n v="0"/>
    <n v="0"/>
    <n v="5"/>
    <n v="1"/>
    <n v="0"/>
    <n v="2"/>
    <n v="1"/>
    <n v="13"/>
    <n v="0"/>
    <n v="7.3"/>
    <d v="2026-02-04T00:00:00"/>
    <m/>
    <m/>
    <m/>
    <n v="25.6"/>
  </r>
  <r>
    <x v="178"/>
    <s v="CLE"/>
    <s v="LAC"/>
    <s v="W"/>
    <d v="1899-12-30T08:07:00"/>
    <n v="3"/>
    <n v="4"/>
    <n v="0.75"/>
    <n v="2"/>
    <n v="3"/>
    <n v="0.66700000000000004"/>
    <n v="0"/>
    <n v="0"/>
    <m/>
    <n v="0"/>
    <n v="1"/>
    <n v="1"/>
    <n v="1"/>
    <n v="0"/>
    <n v="0"/>
    <n v="0"/>
    <n v="1"/>
    <n v="8"/>
    <n v="5"/>
    <n v="7"/>
    <d v="2026-02-04T00:00:00"/>
    <m/>
    <m/>
    <m/>
    <n v="8.1166666666666671"/>
  </r>
  <r>
    <x v="83"/>
    <s v="NOP"/>
    <s v="MIL"/>
    <s v="L"/>
    <d v="1899-12-31T11:58:00"/>
    <n v="2"/>
    <n v="6"/>
    <n v="0.33300000000000002"/>
    <n v="1"/>
    <n v="4"/>
    <n v="0.25"/>
    <n v="2"/>
    <n v="2"/>
    <n v="1"/>
    <n v="0"/>
    <n v="2"/>
    <n v="2"/>
    <n v="2"/>
    <n v="2"/>
    <n v="0"/>
    <n v="0"/>
    <n v="2"/>
    <n v="7"/>
    <n v="4"/>
    <n v="6.8"/>
    <d v="2026-02-04T00:00:00"/>
    <m/>
    <m/>
    <m/>
    <n v="35.966666666666669"/>
  </r>
  <r>
    <x v="34"/>
    <s v="OKC"/>
    <s v="SAS"/>
    <s v="L"/>
    <d v="1899-12-30T20:01:00"/>
    <n v="5"/>
    <n v="15"/>
    <n v="0.33300000000000002"/>
    <n v="4"/>
    <n v="9"/>
    <n v="0.44400000000000001"/>
    <n v="0"/>
    <n v="0"/>
    <m/>
    <n v="1"/>
    <n v="2"/>
    <n v="3"/>
    <n v="5"/>
    <n v="0"/>
    <n v="0"/>
    <n v="2"/>
    <n v="4"/>
    <n v="14"/>
    <n v="-11"/>
    <n v="6.7"/>
    <d v="2026-02-04T00:00:00"/>
    <m/>
    <m/>
    <m/>
    <n v="20.016666666666666"/>
  </r>
  <r>
    <x v="328"/>
    <s v="OKC"/>
    <s v="SAS"/>
    <s v="L"/>
    <d v="1899-12-30T15:56:00"/>
    <n v="1"/>
    <n v="2"/>
    <n v="0.5"/>
    <n v="1"/>
    <n v="1"/>
    <n v="1"/>
    <n v="0"/>
    <n v="0"/>
    <m/>
    <n v="3"/>
    <n v="4"/>
    <n v="7"/>
    <n v="0"/>
    <n v="0"/>
    <n v="2"/>
    <n v="0"/>
    <n v="1"/>
    <n v="3"/>
    <n v="10"/>
    <n v="6.3"/>
    <d v="2026-02-04T00:00:00"/>
    <m/>
    <m/>
    <m/>
    <n v="15.933333333333334"/>
  </r>
  <r>
    <x v="189"/>
    <s v="SAS"/>
    <s v="OKC"/>
    <s v="W"/>
    <d v="1899-12-31T03:23:00"/>
    <n v="3"/>
    <n v="6"/>
    <n v="0.5"/>
    <n v="2"/>
    <n v="5"/>
    <n v="0.4"/>
    <n v="0"/>
    <n v="0"/>
    <m/>
    <n v="1"/>
    <n v="4"/>
    <n v="5"/>
    <n v="3"/>
    <n v="0"/>
    <n v="0"/>
    <n v="2"/>
    <n v="2"/>
    <n v="8"/>
    <n v="13"/>
    <n v="6.2"/>
    <d v="2026-02-04T00:00:00"/>
    <m/>
    <m/>
    <m/>
    <n v="27.383333333333333"/>
  </r>
  <r>
    <x v="64"/>
    <s v="TOR"/>
    <s v="MIN"/>
    <s v="L"/>
    <d v="1899-12-30T13:01:00"/>
    <n v="2"/>
    <n v="2"/>
    <n v="1"/>
    <n v="0"/>
    <n v="0"/>
    <m/>
    <n v="2"/>
    <n v="2"/>
    <n v="1"/>
    <n v="1"/>
    <n v="3"/>
    <n v="4"/>
    <n v="0"/>
    <n v="0"/>
    <n v="0"/>
    <n v="0"/>
    <n v="2"/>
    <n v="6"/>
    <n v="-4"/>
    <n v="6.2"/>
    <d v="2026-02-04T00:00:00"/>
    <m/>
    <m/>
    <m/>
    <n v="13.016666666666666"/>
  </r>
  <r>
    <x v="78"/>
    <s v="MEM"/>
    <s v="SAC"/>
    <s v="W"/>
    <d v="1899-12-31T02:30:00"/>
    <n v="2"/>
    <n v="6"/>
    <n v="0.33300000000000002"/>
    <n v="0"/>
    <n v="2"/>
    <n v="0"/>
    <n v="1"/>
    <n v="2"/>
    <n v="0.5"/>
    <n v="1"/>
    <n v="6"/>
    <n v="7"/>
    <n v="6"/>
    <n v="0"/>
    <n v="1"/>
    <n v="1"/>
    <n v="4"/>
    <n v="5"/>
    <n v="11"/>
    <n v="6"/>
    <d v="2026-02-04T00:00:00"/>
    <m/>
    <m/>
    <m/>
    <n v="26.5"/>
  </r>
  <r>
    <x v="153"/>
    <s v="CLE"/>
    <s v="LAC"/>
    <s v="W"/>
    <d v="1899-12-30T19:37:00"/>
    <n v="2"/>
    <n v="5"/>
    <n v="0.4"/>
    <n v="1"/>
    <n v="3"/>
    <n v="0.33300000000000002"/>
    <n v="0"/>
    <n v="0"/>
    <m/>
    <n v="0"/>
    <n v="3"/>
    <n v="3"/>
    <n v="3"/>
    <n v="1"/>
    <n v="0"/>
    <n v="0"/>
    <n v="1"/>
    <n v="5"/>
    <n v="12"/>
    <n v="5.9"/>
    <d v="2026-02-04T00:00:00"/>
    <m/>
    <m/>
    <m/>
    <n v="19.616666666666667"/>
  </r>
  <r>
    <x v="77"/>
    <s v="SAC"/>
    <s v="MEM"/>
    <s v="L"/>
    <d v="1899-12-30T22:11:00"/>
    <n v="3"/>
    <n v="9"/>
    <n v="0.33300000000000002"/>
    <n v="1"/>
    <n v="3"/>
    <n v="0.33300000000000002"/>
    <n v="4"/>
    <n v="4"/>
    <n v="1"/>
    <n v="1"/>
    <n v="0"/>
    <n v="1"/>
    <n v="0"/>
    <n v="1"/>
    <n v="0"/>
    <n v="1"/>
    <n v="2"/>
    <n v="11"/>
    <n v="-13"/>
    <n v="5.8"/>
    <d v="2026-02-04T00:00:00"/>
    <m/>
    <m/>
    <m/>
    <n v="22.183333333333334"/>
  </r>
  <r>
    <x v="11"/>
    <s v="HOU"/>
    <s v="BOS"/>
    <s v="L"/>
    <d v="1899-12-31T04:37:00"/>
    <n v="3"/>
    <n v="8"/>
    <n v="0.375"/>
    <n v="1"/>
    <n v="2"/>
    <n v="0.5"/>
    <n v="4"/>
    <n v="8"/>
    <n v="0.5"/>
    <n v="1"/>
    <n v="3"/>
    <n v="4"/>
    <n v="4"/>
    <n v="1"/>
    <n v="0"/>
    <n v="3"/>
    <n v="4"/>
    <n v="11"/>
    <n v="-21"/>
    <n v="5.8"/>
    <d v="2026-02-04T00:00:00"/>
    <m/>
    <m/>
    <m/>
    <n v="28.616666666666667"/>
  </r>
  <r>
    <x v="248"/>
    <s v="SAS"/>
    <s v="OKC"/>
    <s v="W"/>
    <d v="1899-12-31T05:33:00"/>
    <n v="3"/>
    <n v="9"/>
    <n v="0.33300000000000002"/>
    <n v="2"/>
    <n v="7"/>
    <n v="0.28599999999999998"/>
    <n v="1"/>
    <n v="2"/>
    <n v="0.5"/>
    <n v="2"/>
    <n v="5"/>
    <n v="7"/>
    <n v="1"/>
    <n v="0"/>
    <n v="2"/>
    <n v="2"/>
    <n v="2"/>
    <n v="9"/>
    <n v="0"/>
    <n v="5.7"/>
    <d v="2026-02-04T00:00:00"/>
    <m/>
    <m/>
    <m/>
    <n v="29.549999999999997"/>
  </r>
  <r>
    <x v="324"/>
    <s v="DEN"/>
    <s v="NYK"/>
    <s v="L"/>
    <d v="1899-12-31T09:16:00"/>
    <n v="4"/>
    <n v="13"/>
    <n v="0.308"/>
    <n v="1"/>
    <n v="6"/>
    <n v="0.16700000000000001"/>
    <n v="1"/>
    <n v="2"/>
    <n v="0.5"/>
    <n v="2"/>
    <n v="3"/>
    <n v="5"/>
    <n v="2"/>
    <n v="1"/>
    <n v="1"/>
    <n v="1"/>
    <n v="2"/>
    <n v="10"/>
    <n v="-4"/>
    <n v="5.7"/>
    <d v="2026-02-04T00:00:00"/>
    <m/>
    <m/>
    <m/>
    <n v="33.266666666666666"/>
  </r>
  <r>
    <x v="159"/>
    <s v="MEM"/>
    <s v="SAC"/>
    <s v="W"/>
    <d v="1899-12-30T22:10:00"/>
    <n v="1"/>
    <n v="5"/>
    <n v="0.2"/>
    <n v="0"/>
    <n v="2"/>
    <n v="0"/>
    <n v="6"/>
    <n v="8"/>
    <n v="0.75"/>
    <n v="2"/>
    <n v="3"/>
    <n v="5"/>
    <n v="0"/>
    <n v="1"/>
    <n v="0"/>
    <n v="1"/>
    <n v="2"/>
    <n v="8"/>
    <n v="-9"/>
    <n v="5.6"/>
    <d v="2026-02-04T00:00:00"/>
    <m/>
    <m/>
    <m/>
    <n v="22.166666666666668"/>
  </r>
  <r>
    <x v="411"/>
    <s v="NOP"/>
    <s v="MIL"/>
    <s v="L"/>
    <d v="1899-12-30T15:17:00"/>
    <n v="3"/>
    <n v="7"/>
    <n v="0.42899999999999999"/>
    <n v="1"/>
    <n v="3"/>
    <n v="0.33300000000000002"/>
    <n v="0"/>
    <n v="0"/>
    <m/>
    <n v="2"/>
    <n v="1"/>
    <n v="3"/>
    <n v="1"/>
    <n v="0"/>
    <n v="0"/>
    <n v="0"/>
    <n v="1"/>
    <n v="7"/>
    <n v="-3"/>
    <n v="5.3"/>
    <d v="2026-02-04T00:00:00"/>
    <m/>
    <m/>
    <m/>
    <n v="15.283333333333331"/>
  </r>
  <r>
    <x v="274"/>
    <s v="SAC"/>
    <s v="MEM"/>
    <s v="L"/>
    <d v="1899-12-30T20:47:00"/>
    <n v="3"/>
    <n v="5"/>
    <n v="0.6"/>
    <n v="0"/>
    <n v="2"/>
    <n v="0"/>
    <n v="0"/>
    <n v="0"/>
    <m/>
    <n v="1"/>
    <n v="4"/>
    <n v="5"/>
    <n v="0"/>
    <n v="0"/>
    <n v="0"/>
    <n v="0"/>
    <n v="1"/>
    <n v="6"/>
    <n v="-1"/>
    <n v="5.2"/>
    <d v="2026-02-04T00:00:00"/>
    <m/>
    <m/>
    <m/>
    <n v="20.783333333333335"/>
  </r>
  <r>
    <x v="51"/>
    <s v="TOR"/>
    <s v="MIN"/>
    <s v="L"/>
    <d v="1899-12-31T04:21:00"/>
    <n v="4"/>
    <n v="12"/>
    <n v="0.33300000000000002"/>
    <n v="2"/>
    <n v="4"/>
    <n v="0.5"/>
    <n v="3"/>
    <n v="5"/>
    <n v="0.6"/>
    <n v="1"/>
    <n v="5"/>
    <n v="6"/>
    <n v="1"/>
    <n v="1"/>
    <n v="2"/>
    <n v="4"/>
    <n v="4"/>
    <n v="13"/>
    <n v="-1"/>
    <n v="5.0999999999999996"/>
    <d v="2026-02-04T00:00:00"/>
    <m/>
    <m/>
    <m/>
    <n v="28.349999999999998"/>
  </r>
  <r>
    <x v="26"/>
    <s v="HOU"/>
    <s v="BOS"/>
    <s v="L"/>
    <d v="1899-12-30T14:53:00"/>
    <n v="2"/>
    <n v="4"/>
    <n v="0.5"/>
    <n v="0"/>
    <n v="0"/>
    <m/>
    <n v="0"/>
    <n v="0"/>
    <m/>
    <n v="2"/>
    <n v="3"/>
    <n v="5"/>
    <n v="0"/>
    <n v="1"/>
    <n v="0"/>
    <n v="0"/>
    <n v="1"/>
    <n v="4"/>
    <n v="4"/>
    <n v="4.9000000000000004"/>
    <d v="2026-02-04T00:00:00"/>
    <m/>
    <m/>
    <m/>
    <n v="14.883333333333333"/>
  </r>
  <r>
    <x v="138"/>
    <s v="TOR"/>
    <s v="MIN"/>
    <s v="L"/>
    <d v="1899-12-30T22:14:00"/>
    <n v="3"/>
    <n v="8"/>
    <n v="0.375"/>
    <n v="0"/>
    <n v="3"/>
    <n v="0"/>
    <n v="1"/>
    <n v="2"/>
    <n v="0.5"/>
    <n v="1"/>
    <n v="1"/>
    <n v="2"/>
    <n v="4"/>
    <n v="1"/>
    <n v="1"/>
    <n v="2"/>
    <n v="2"/>
    <n v="7"/>
    <n v="-1"/>
    <n v="4.9000000000000004"/>
    <d v="2026-02-04T00:00:00"/>
    <m/>
    <m/>
    <m/>
    <n v="22.233333333333334"/>
  </r>
  <r>
    <x v="35"/>
    <s v="OKC"/>
    <s v="SAS"/>
    <s v="L"/>
    <d v="1899-12-30T19:57:00"/>
    <n v="2"/>
    <n v="6"/>
    <n v="0.33300000000000002"/>
    <n v="1"/>
    <n v="4"/>
    <n v="0.25"/>
    <n v="0"/>
    <n v="0"/>
    <m/>
    <n v="0"/>
    <n v="3"/>
    <n v="3"/>
    <n v="2"/>
    <n v="0"/>
    <n v="2"/>
    <n v="0"/>
    <n v="1"/>
    <n v="5"/>
    <n v="-3"/>
    <n v="4.9000000000000004"/>
    <d v="2026-02-04T00:00:00"/>
    <m/>
    <m/>
    <m/>
    <n v="19.950000000000003"/>
  </r>
  <r>
    <x v="168"/>
    <s v="CLE"/>
    <s v="LAC"/>
    <s v="W"/>
    <d v="1899-12-30T18:32:00"/>
    <n v="2"/>
    <n v="5"/>
    <n v="0.4"/>
    <n v="2"/>
    <n v="4"/>
    <n v="0.5"/>
    <n v="0"/>
    <n v="0"/>
    <m/>
    <n v="0"/>
    <n v="3"/>
    <n v="3"/>
    <n v="0"/>
    <n v="2"/>
    <n v="0"/>
    <n v="1"/>
    <n v="1"/>
    <n v="6"/>
    <n v="3"/>
    <n v="4.8"/>
    <d v="2026-02-04T00:00:00"/>
    <m/>
    <m/>
    <m/>
    <n v="18.533333333333335"/>
  </r>
  <r>
    <x v="59"/>
    <s v="NYK"/>
    <s v="DEN"/>
    <s v="W"/>
    <d v="1900-01-01T00:30:00"/>
    <n v="2"/>
    <n v="8"/>
    <n v="0.25"/>
    <n v="1"/>
    <n v="6"/>
    <n v="0.16700000000000001"/>
    <n v="0"/>
    <n v="0"/>
    <m/>
    <n v="1"/>
    <n v="3"/>
    <n v="4"/>
    <n v="4"/>
    <n v="1"/>
    <n v="1"/>
    <n v="0"/>
    <n v="4"/>
    <n v="5"/>
    <n v="-2"/>
    <n v="4.7"/>
    <d v="2026-02-04T00:00:00"/>
    <m/>
    <m/>
    <m/>
    <n v="48.5"/>
  </r>
  <r>
    <x v="214"/>
    <s v="LAC"/>
    <s v="CLE"/>
    <s v="L"/>
    <d v="1899-12-30T08:52:00"/>
    <n v="4"/>
    <n v="5"/>
    <n v="0.8"/>
    <n v="2"/>
    <n v="3"/>
    <n v="0.66700000000000004"/>
    <n v="0"/>
    <n v="0"/>
    <m/>
    <n v="0"/>
    <n v="0"/>
    <n v="0"/>
    <n v="0"/>
    <n v="0"/>
    <n v="0"/>
    <n v="3"/>
    <n v="1"/>
    <n v="10"/>
    <n v="0"/>
    <n v="4.7"/>
    <d v="2026-02-04T00:00:00"/>
    <m/>
    <m/>
    <m/>
    <n v="8.8666666666666671"/>
  </r>
  <r>
    <x v="230"/>
    <s v="CLE"/>
    <s v="LAC"/>
    <s v="W"/>
    <d v="1899-12-30T06:58:00"/>
    <n v="3"/>
    <n v="7"/>
    <n v="0.42899999999999999"/>
    <n v="0"/>
    <n v="2"/>
    <n v="0"/>
    <n v="0"/>
    <n v="0"/>
    <m/>
    <n v="0"/>
    <n v="0"/>
    <n v="0"/>
    <n v="2"/>
    <n v="1"/>
    <n v="0"/>
    <n v="0"/>
    <n v="0"/>
    <n v="6"/>
    <n v="5"/>
    <n v="4.7"/>
    <d v="2026-02-04T00:00:00"/>
    <m/>
    <m/>
    <m/>
    <n v="6.9666666666666668"/>
  </r>
  <r>
    <x v="164"/>
    <s v="LAC"/>
    <s v="CLE"/>
    <s v="L"/>
    <d v="1899-12-30T21:26:00"/>
    <n v="2"/>
    <n v="6"/>
    <n v="0.33300000000000002"/>
    <n v="0"/>
    <n v="2"/>
    <n v="0"/>
    <n v="3"/>
    <n v="4"/>
    <n v="0.75"/>
    <n v="1"/>
    <n v="1"/>
    <n v="2"/>
    <n v="0"/>
    <n v="0"/>
    <n v="1"/>
    <n v="0"/>
    <n v="1"/>
    <n v="7"/>
    <n v="-9"/>
    <n v="4.5"/>
    <d v="2026-02-04T00:00:00"/>
    <m/>
    <m/>
    <m/>
    <n v="21.433333333333334"/>
  </r>
  <r>
    <x v="174"/>
    <s v="LAC"/>
    <s v="CLE"/>
    <s v="L"/>
    <d v="1899-12-30T23:05:00"/>
    <n v="2"/>
    <n v="6"/>
    <n v="0.33300000000000002"/>
    <n v="1"/>
    <n v="4"/>
    <n v="0.25"/>
    <n v="0"/>
    <n v="0"/>
    <m/>
    <n v="1"/>
    <n v="1"/>
    <n v="2"/>
    <n v="1"/>
    <n v="1"/>
    <n v="0"/>
    <n v="0"/>
    <n v="1"/>
    <n v="5"/>
    <n v="-17"/>
    <n v="3.9"/>
    <d v="2026-02-04T00:00:00"/>
    <m/>
    <m/>
    <m/>
    <n v="23.083333333333336"/>
  </r>
  <r>
    <x v="518"/>
    <s v="CLE"/>
    <s v="LAC"/>
    <s v="W"/>
    <d v="1899-12-30T06:58:00"/>
    <n v="1"/>
    <n v="2"/>
    <n v="0.5"/>
    <n v="0"/>
    <n v="0"/>
    <m/>
    <n v="0"/>
    <n v="0"/>
    <m/>
    <n v="3"/>
    <n v="0"/>
    <n v="3"/>
    <n v="1"/>
    <n v="0"/>
    <n v="0"/>
    <n v="0"/>
    <n v="0"/>
    <n v="2"/>
    <n v="5"/>
    <n v="3.8"/>
    <d v="2026-02-04T00:00:00"/>
    <m/>
    <m/>
    <m/>
    <n v="6.9666666666666668"/>
  </r>
  <r>
    <x v="241"/>
    <s v="SAS"/>
    <s v="OKC"/>
    <s v="W"/>
    <d v="1899-12-30T12:52:00"/>
    <n v="1"/>
    <n v="3"/>
    <n v="0.33300000000000002"/>
    <n v="1"/>
    <n v="1"/>
    <n v="1"/>
    <n v="0"/>
    <n v="0"/>
    <m/>
    <n v="0"/>
    <n v="1"/>
    <n v="1"/>
    <n v="1"/>
    <n v="1"/>
    <n v="0"/>
    <n v="0"/>
    <n v="0"/>
    <n v="3"/>
    <n v="-2"/>
    <n v="3.3"/>
    <d v="2026-02-04T00:00:00"/>
    <m/>
    <m/>
    <m/>
    <n v="12.866666666666667"/>
  </r>
  <r>
    <x v="287"/>
    <s v="LAC"/>
    <s v="CLE"/>
    <s v="L"/>
    <d v="1899-12-30T20:30:00"/>
    <n v="1"/>
    <n v="4"/>
    <n v="0.25"/>
    <n v="0"/>
    <n v="1"/>
    <n v="0"/>
    <n v="0"/>
    <n v="0"/>
    <m/>
    <n v="1"/>
    <n v="2"/>
    <n v="3"/>
    <n v="6"/>
    <n v="1"/>
    <n v="0"/>
    <n v="3"/>
    <n v="0"/>
    <n v="2"/>
    <n v="-24"/>
    <n v="3.1"/>
    <d v="2026-02-04T00:00:00"/>
    <m/>
    <m/>
    <m/>
    <n v="20.5"/>
  </r>
  <r>
    <x v="448"/>
    <s v="CLE"/>
    <s v="LAC"/>
    <s v="W"/>
    <d v="1899-12-30T20:16:00"/>
    <n v="1"/>
    <n v="7"/>
    <n v="0.14299999999999999"/>
    <n v="0"/>
    <n v="4"/>
    <n v="0"/>
    <n v="2"/>
    <n v="2"/>
    <n v="1"/>
    <n v="0"/>
    <n v="1"/>
    <n v="1"/>
    <n v="2"/>
    <n v="2"/>
    <n v="2"/>
    <n v="0"/>
    <n v="4"/>
    <n v="4"/>
    <n v="16"/>
    <n v="3"/>
    <d v="2026-02-04T00:00:00"/>
    <m/>
    <m/>
    <m/>
    <n v="20.266666666666666"/>
  </r>
  <r>
    <x v="478"/>
    <s v="HOU"/>
    <s v="BOS"/>
    <s v="L"/>
    <d v="1899-12-30T05:39:00"/>
    <n v="1"/>
    <n v="2"/>
    <n v="0.5"/>
    <n v="0"/>
    <n v="1"/>
    <n v="0"/>
    <n v="0"/>
    <n v="0"/>
    <m/>
    <n v="0"/>
    <n v="1"/>
    <n v="1"/>
    <n v="0"/>
    <n v="0"/>
    <n v="2"/>
    <n v="0"/>
    <n v="0"/>
    <n v="2"/>
    <n v="7"/>
    <n v="2.7"/>
    <d v="2026-02-04T00:00:00"/>
    <m/>
    <m/>
    <m/>
    <n v="5.65"/>
  </r>
  <r>
    <x v="22"/>
    <s v="HOU"/>
    <s v="BOS"/>
    <s v="L"/>
    <d v="1899-12-30T18:52:00"/>
    <n v="3"/>
    <n v="12"/>
    <n v="0.25"/>
    <n v="3"/>
    <n v="8"/>
    <n v="0.375"/>
    <n v="0"/>
    <n v="0"/>
    <m/>
    <n v="0"/>
    <n v="2"/>
    <n v="2"/>
    <n v="0"/>
    <n v="1"/>
    <n v="0"/>
    <n v="0"/>
    <n v="2"/>
    <n v="9"/>
    <n v="-12"/>
    <n v="2.6"/>
    <d v="2026-02-04T00:00:00"/>
    <m/>
    <m/>
    <m/>
    <n v="18.866666666666667"/>
  </r>
  <r>
    <x v="416"/>
    <s v="NYK"/>
    <s v="DEN"/>
    <s v="W"/>
    <d v="1899-12-30T14:27:00"/>
    <n v="2"/>
    <n v="5"/>
    <n v="0.4"/>
    <n v="1"/>
    <n v="4"/>
    <n v="0.25"/>
    <n v="0"/>
    <n v="0"/>
    <m/>
    <n v="0"/>
    <n v="0"/>
    <n v="0"/>
    <n v="0"/>
    <n v="0"/>
    <n v="0"/>
    <n v="0"/>
    <n v="0"/>
    <n v="5"/>
    <n v="-6"/>
    <n v="2.2999999999999998"/>
    <d v="2026-02-04T00:00:00"/>
    <m/>
    <m/>
    <m/>
    <n v="14.45"/>
  </r>
  <r>
    <x v="421"/>
    <s v="OKC"/>
    <s v="SAS"/>
    <s v="L"/>
    <d v="1899-12-31T13:08:00"/>
    <n v="1"/>
    <n v="7"/>
    <n v="0.14299999999999999"/>
    <n v="0"/>
    <n v="3"/>
    <n v="0"/>
    <n v="0"/>
    <n v="0"/>
    <m/>
    <n v="2"/>
    <n v="3"/>
    <n v="5"/>
    <n v="2"/>
    <n v="1"/>
    <n v="2"/>
    <n v="1"/>
    <n v="1"/>
    <n v="2"/>
    <n v="-1"/>
    <n v="2.2000000000000002"/>
    <d v="2026-02-04T00:00:00"/>
    <m/>
    <m/>
    <m/>
    <n v="37.133333333333333"/>
  </r>
  <r>
    <x v="397"/>
    <s v="HOU"/>
    <s v="BOS"/>
    <s v="L"/>
    <d v="1899-12-30T06:57:00"/>
    <n v="1"/>
    <n v="3"/>
    <n v="0.33300000000000002"/>
    <n v="0"/>
    <n v="1"/>
    <n v="0"/>
    <n v="0"/>
    <n v="0"/>
    <m/>
    <n v="0"/>
    <n v="1"/>
    <n v="1"/>
    <n v="2"/>
    <n v="0"/>
    <n v="0"/>
    <n v="0"/>
    <n v="0"/>
    <n v="2"/>
    <n v="6"/>
    <n v="2"/>
    <d v="2026-02-04T00:00:00"/>
    <m/>
    <m/>
    <m/>
    <n v="6.9500000000000011"/>
  </r>
  <r>
    <x v="401"/>
    <s v="HOU"/>
    <s v="BOS"/>
    <s v="L"/>
    <d v="1899-12-30T05:39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7"/>
    <n v="2"/>
    <d v="2026-02-04T00:00:00"/>
    <m/>
    <m/>
    <m/>
    <n v="5.65"/>
  </r>
  <r>
    <x v="18"/>
    <s v="HOU"/>
    <s v="BOS"/>
    <s v="L"/>
    <d v="1899-12-30T16:39:00"/>
    <n v="1"/>
    <n v="2"/>
    <n v="0.5"/>
    <n v="0"/>
    <n v="0"/>
    <m/>
    <n v="0"/>
    <n v="2"/>
    <n v="0"/>
    <n v="1"/>
    <n v="0"/>
    <n v="1"/>
    <n v="0"/>
    <n v="1"/>
    <n v="0"/>
    <n v="0"/>
    <n v="0"/>
    <n v="2"/>
    <n v="-9"/>
    <n v="1.9"/>
    <d v="2026-02-04T00:00:00"/>
    <m/>
    <m/>
    <m/>
    <n v="16.649999999999999"/>
  </r>
  <r>
    <x v="455"/>
    <s v="LAC"/>
    <s v="CLE"/>
    <s v="L"/>
    <d v="1899-12-31T05:41:00"/>
    <n v="2"/>
    <n v="10"/>
    <n v="0.2"/>
    <n v="1"/>
    <n v="4"/>
    <n v="0.25"/>
    <n v="0"/>
    <n v="0"/>
    <m/>
    <n v="1"/>
    <n v="3"/>
    <n v="4"/>
    <n v="3"/>
    <n v="1"/>
    <n v="0"/>
    <n v="2"/>
    <n v="0"/>
    <n v="5"/>
    <n v="-25"/>
    <n v="1.5"/>
    <d v="2026-02-04T00:00:00"/>
    <m/>
    <m/>
    <m/>
    <n v="29.68333333333333"/>
  </r>
  <r>
    <x v="206"/>
    <s v="LAC"/>
    <s v="CLE"/>
    <s v="L"/>
    <d v="1899-12-30T12:00:00"/>
    <n v="1"/>
    <n v="3"/>
    <n v="0.33300000000000002"/>
    <n v="0"/>
    <n v="1"/>
    <n v="0"/>
    <n v="0"/>
    <n v="0"/>
    <m/>
    <n v="0"/>
    <n v="1"/>
    <n v="1"/>
    <n v="0"/>
    <n v="1"/>
    <n v="1"/>
    <n v="1"/>
    <n v="0"/>
    <n v="2"/>
    <n v="-7"/>
    <n v="1.3"/>
    <d v="2026-02-04T00:00:00"/>
    <m/>
    <m/>
    <m/>
    <n v="12"/>
  </r>
  <r>
    <x v="400"/>
    <s v="NOP"/>
    <s v="MIL"/>
    <s v="L"/>
    <d v="1899-12-30T11:37:00"/>
    <n v="1"/>
    <n v="4"/>
    <n v="0.25"/>
    <n v="0"/>
    <n v="3"/>
    <n v="0"/>
    <n v="0"/>
    <n v="0"/>
    <m/>
    <n v="0"/>
    <n v="2"/>
    <n v="2"/>
    <n v="0"/>
    <n v="1"/>
    <n v="0"/>
    <n v="0"/>
    <n v="0"/>
    <n v="2"/>
    <n v="5"/>
    <n v="1.2"/>
    <d v="2026-02-04T00:00:00"/>
    <m/>
    <m/>
    <m/>
    <n v="11.616666666666667"/>
  </r>
  <r>
    <x v="200"/>
    <s v="NYK"/>
    <s v="DEN"/>
    <s v="W"/>
    <d v="1899-12-30T12:41:00"/>
    <n v="0"/>
    <n v="1"/>
    <n v="0"/>
    <n v="0"/>
    <n v="1"/>
    <n v="0"/>
    <n v="1"/>
    <n v="2"/>
    <n v="0.5"/>
    <n v="0"/>
    <n v="1"/>
    <n v="1"/>
    <n v="4"/>
    <n v="0"/>
    <n v="0"/>
    <n v="2"/>
    <n v="0"/>
    <n v="1"/>
    <n v="-9"/>
    <n v="1"/>
    <d v="2026-02-04T00:00:00"/>
    <m/>
    <m/>
    <m/>
    <n v="12.683333333333334"/>
  </r>
  <r>
    <x v="497"/>
    <s v="NYK"/>
    <s v="DEN"/>
    <s v="W"/>
    <d v="1899-12-30T02:07:00"/>
    <n v="0"/>
    <n v="1"/>
    <n v="0"/>
    <n v="0"/>
    <n v="0"/>
    <m/>
    <n v="0"/>
    <n v="0"/>
    <m/>
    <n v="0"/>
    <n v="1"/>
    <n v="1"/>
    <n v="2"/>
    <n v="0"/>
    <n v="0"/>
    <n v="0"/>
    <n v="0"/>
    <n v="0"/>
    <n v="1"/>
    <n v="1"/>
    <d v="2026-02-04T00:00:00"/>
    <m/>
    <m/>
    <m/>
    <n v="2.1166666666666667"/>
  </r>
  <r>
    <x v="403"/>
    <s v="TOR"/>
    <s v="MIN"/>
    <s v="L"/>
    <d v="1899-12-30T14:15:00"/>
    <n v="1"/>
    <n v="3"/>
    <n v="0.33300000000000002"/>
    <n v="1"/>
    <n v="3"/>
    <n v="0.33300000000000002"/>
    <n v="0"/>
    <n v="0"/>
    <m/>
    <n v="0"/>
    <n v="0"/>
    <n v="0"/>
    <n v="1"/>
    <n v="0"/>
    <n v="0"/>
    <n v="1"/>
    <n v="0"/>
    <n v="3"/>
    <n v="-3"/>
    <n v="1"/>
    <d v="2026-02-04T00:00:00"/>
    <m/>
    <m/>
    <m/>
    <n v="14.25"/>
  </r>
  <r>
    <x v="336"/>
    <s v="BOS"/>
    <s v="HOU"/>
    <s v="W"/>
    <d v="1899-12-30T15:20:00"/>
    <n v="1"/>
    <n v="4"/>
    <n v="0.25"/>
    <n v="0"/>
    <n v="1"/>
    <n v="0"/>
    <n v="0"/>
    <n v="0"/>
    <m/>
    <n v="2"/>
    <n v="1"/>
    <n v="3"/>
    <n v="0"/>
    <n v="0"/>
    <n v="0"/>
    <n v="0"/>
    <n v="1"/>
    <n v="2"/>
    <n v="3"/>
    <n v="0.9"/>
    <d v="2026-02-04T00:00:00"/>
    <m/>
    <m/>
    <m/>
    <n v="15.333333333333332"/>
  </r>
  <r>
    <x v="360"/>
    <s v="BOS"/>
    <s v="HOU"/>
    <s v="W"/>
    <d v="1899-12-30T14:39:00"/>
    <n v="0"/>
    <n v="3"/>
    <n v="0"/>
    <n v="0"/>
    <n v="2"/>
    <n v="0"/>
    <n v="2"/>
    <n v="2"/>
    <n v="1"/>
    <n v="1"/>
    <n v="3"/>
    <n v="4"/>
    <n v="0"/>
    <n v="1"/>
    <n v="0"/>
    <n v="1"/>
    <n v="2"/>
    <n v="2"/>
    <n v="7"/>
    <n v="0.7"/>
    <d v="2026-02-04T00:00:00"/>
    <m/>
    <m/>
    <m/>
    <n v="14.650000000000002"/>
  </r>
  <r>
    <x v="330"/>
    <s v="DEN"/>
    <s v="NYK"/>
    <s v="L"/>
    <d v="1899-12-30T12:00:00"/>
    <n v="0"/>
    <n v="3"/>
    <n v="0"/>
    <n v="0"/>
    <n v="2"/>
    <n v="0"/>
    <n v="0"/>
    <n v="0"/>
    <m/>
    <n v="1"/>
    <n v="2"/>
    <n v="3"/>
    <n v="0"/>
    <n v="1"/>
    <n v="1"/>
    <n v="0"/>
    <n v="1"/>
    <n v="0"/>
    <n v="2"/>
    <n v="0.5"/>
    <d v="2026-02-04T00:00:00"/>
    <m/>
    <m/>
    <m/>
    <n v="12"/>
  </r>
  <r>
    <x v="380"/>
    <s v="SAC"/>
    <s v="MEM"/>
    <s v="L"/>
    <d v="1899-12-31T02:25:00"/>
    <n v="3"/>
    <n v="11"/>
    <n v="0.27300000000000002"/>
    <n v="2"/>
    <n v="4"/>
    <n v="0.5"/>
    <n v="1"/>
    <n v="2"/>
    <n v="0.5"/>
    <n v="0"/>
    <n v="2"/>
    <n v="2"/>
    <n v="1"/>
    <n v="0"/>
    <n v="0"/>
    <n v="1"/>
    <n v="5"/>
    <n v="9"/>
    <n v="-7"/>
    <n v="0.4"/>
    <d v="2026-02-04T00:00:00"/>
    <m/>
    <m/>
    <m/>
    <n v="26.416666666666664"/>
  </r>
  <r>
    <x v="261"/>
    <s v="LAC"/>
    <s v="CLE"/>
    <s v="L"/>
    <d v="1899-12-30T19:58:00"/>
    <n v="2"/>
    <n v="6"/>
    <n v="0.33300000000000002"/>
    <n v="0"/>
    <n v="3"/>
    <n v="0"/>
    <n v="0"/>
    <n v="0"/>
    <m/>
    <n v="0"/>
    <n v="2"/>
    <n v="2"/>
    <n v="2"/>
    <n v="1"/>
    <n v="0"/>
    <n v="2"/>
    <n v="3"/>
    <n v="4"/>
    <n v="-7"/>
    <n v="0.4"/>
    <d v="2026-02-04T00:00:00"/>
    <m/>
    <m/>
    <m/>
    <n v="19.966666666666669"/>
  </r>
  <r>
    <x v="509"/>
    <s v="LAC"/>
    <s v="CLE"/>
    <s v="L"/>
    <d v="1899-12-30T08:07:00"/>
    <n v="0"/>
    <n v="1"/>
    <n v="0"/>
    <n v="0"/>
    <n v="1"/>
    <n v="0"/>
    <n v="0"/>
    <n v="0"/>
    <m/>
    <n v="0"/>
    <n v="0"/>
    <n v="0"/>
    <n v="3"/>
    <n v="0"/>
    <n v="0"/>
    <n v="1"/>
    <n v="0"/>
    <n v="0"/>
    <n v="-5"/>
    <n v="0.4"/>
    <d v="2026-02-04T00:00:00"/>
    <m/>
    <m/>
    <m/>
    <n v="8.1166666666666671"/>
  </r>
  <r>
    <x v="275"/>
    <s v="MEM"/>
    <s v="SAC"/>
    <s v="W"/>
    <d v="1899-12-30T20:59:00"/>
    <n v="2"/>
    <n v="11"/>
    <n v="0.182"/>
    <n v="1"/>
    <n v="5"/>
    <n v="0.2"/>
    <n v="0"/>
    <n v="0"/>
    <m/>
    <n v="2"/>
    <n v="4"/>
    <n v="6"/>
    <n v="2"/>
    <n v="0"/>
    <n v="0"/>
    <n v="1"/>
    <n v="2"/>
    <n v="5"/>
    <n v="-11"/>
    <n v="0.3"/>
    <d v="2026-02-04T00:00:00"/>
    <m/>
    <m/>
    <m/>
    <n v="20.983333333333334"/>
  </r>
  <r>
    <x v="358"/>
    <s v="MIN"/>
    <s v="TOR"/>
    <s v="W"/>
    <d v="1899-12-30T00:0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04T00:00:00"/>
    <m/>
    <m/>
    <m/>
    <n v="3.3333333333333333E-2"/>
  </r>
  <r>
    <x v="318"/>
    <s v="DEN"/>
    <s v="NYK"/>
    <s v="L"/>
    <d v="1899-12-30T12:47:00"/>
    <n v="1"/>
    <n v="1"/>
    <n v="1"/>
    <n v="0"/>
    <n v="0"/>
    <m/>
    <n v="0"/>
    <n v="0"/>
    <m/>
    <n v="0"/>
    <n v="3"/>
    <n v="3"/>
    <n v="2"/>
    <n v="0"/>
    <n v="0"/>
    <n v="2"/>
    <n v="5"/>
    <n v="2"/>
    <n v="-12"/>
    <n v="0"/>
    <d v="2026-02-04T00:00:00"/>
    <m/>
    <m/>
    <m/>
    <n v="12.783333333333333"/>
  </r>
  <r>
    <x v="126"/>
    <s v="SAS"/>
    <s v="OKC"/>
    <s v="W"/>
    <d v="1899-12-31T01:01:00"/>
    <n v="2"/>
    <n v="10"/>
    <n v="0.2"/>
    <n v="1"/>
    <n v="7"/>
    <n v="0.14299999999999999"/>
    <n v="0"/>
    <n v="0"/>
    <m/>
    <n v="0"/>
    <n v="3"/>
    <n v="3"/>
    <n v="0"/>
    <n v="1"/>
    <n v="0"/>
    <n v="1"/>
    <n v="0"/>
    <n v="5"/>
    <n v="-4"/>
    <n v="-0.3"/>
    <d v="2026-02-04T00:00:00"/>
    <m/>
    <m/>
    <m/>
    <n v="25.016666666666666"/>
  </r>
  <r>
    <x v="234"/>
    <s v="BOS"/>
    <s v="HOU"/>
    <s v="W"/>
    <d v="1899-12-30T07:04:00"/>
    <n v="0"/>
    <n v="1"/>
    <n v="0"/>
    <n v="0"/>
    <n v="1"/>
    <n v="0"/>
    <n v="0"/>
    <n v="0"/>
    <m/>
    <n v="1"/>
    <n v="1"/>
    <n v="2"/>
    <n v="0"/>
    <n v="0"/>
    <n v="1"/>
    <n v="1"/>
    <n v="1"/>
    <n v="0"/>
    <n v="4"/>
    <n v="-0.4"/>
    <d v="2026-02-04T00:00:00"/>
    <m/>
    <m/>
    <m/>
    <n v="7.0666666666666664"/>
  </r>
  <r>
    <x v="520"/>
    <s v="BOS"/>
    <s v="HOU"/>
    <s v="W"/>
    <d v="1899-12-30T01:41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6-02-04T00:00:00"/>
    <m/>
    <m/>
    <m/>
    <n v="1.6833333333333333"/>
  </r>
  <r>
    <x v="208"/>
    <s v="BOS"/>
    <s v="HOU"/>
    <s v="W"/>
    <d v="1899-12-30T01:4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2-04T00:00:00"/>
    <m/>
    <m/>
    <m/>
    <n v="1.6833333333333333"/>
  </r>
  <r>
    <x v="284"/>
    <s v="MIL"/>
    <s v="NOP"/>
    <s v="W"/>
    <d v="1899-12-30T05:06:00"/>
    <n v="0"/>
    <n v="2"/>
    <n v="0"/>
    <n v="0"/>
    <n v="0"/>
    <m/>
    <n v="0"/>
    <n v="0"/>
    <m/>
    <n v="1"/>
    <n v="0"/>
    <n v="1"/>
    <n v="1"/>
    <n v="0"/>
    <n v="0"/>
    <n v="0"/>
    <n v="2"/>
    <n v="0"/>
    <n v="-1"/>
    <n v="-0.8"/>
    <d v="2026-02-04T00:00:00"/>
    <m/>
    <m/>
    <m/>
    <n v="5.0999999999999996"/>
  </r>
  <r>
    <x v="244"/>
    <s v="LAC"/>
    <s v="CLE"/>
    <s v="L"/>
    <d v="1899-12-30T05:48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6-02-04T00:00:00"/>
    <m/>
    <m/>
    <m/>
    <n v="5.8"/>
  </r>
  <r>
    <x v="226"/>
    <s v="MIN"/>
    <s v="TOR"/>
    <s v="W"/>
    <d v="1899-12-30T06:00:00"/>
    <n v="0"/>
    <n v="2"/>
    <n v="0"/>
    <n v="0"/>
    <n v="1"/>
    <n v="0"/>
    <n v="0"/>
    <n v="2"/>
    <n v="0"/>
    <n v="0"/>
    <n v="0"/>
    <n v="0"/>
    <n v="0"/>
    <n v="1"/>
    <n v="0"/>
    <n v="0"/>
    <n v="0"/>
    <n v="0"/>
    <n v="-1"/>
    <n v="-1.2"/>
    <d v="2026-02-04T00:00:00"/>
    <m/>
    <m/>
    <m/>
    <n v="6"/>
  </r>
  <r>
    <x v="398"/>
    <s v="HOU"/>
    <s v="BOS"/>
    <s v="L"/>
    <d v="1899-12-30T07:13:00"/>
    <n v="0"/>
    <n v="2"/>
    <n v="0"/>
    <n v="0"/>
    <n v="1"/>
    <n v="0"/>
    <n v="0"/>
    <n v="2"/>
    <n v="0"/>
    <n v="0"/>
    <n v="0"/>
    <n v="0"/>
    <n v="0"/>
    <n v="1"/>
    <n v="0"/>
    <n v="0"/>
    <n v="1"/>
    <n v="0"/>
    <n v="-10"/>
    <n v="-1.6"/>
    <d v="2026-02-04T00:00:00"/>
    <m/>
    <m/>
    <m/>
    <n v="7.2166666666666668"/>
  </r>
  <r>
    <x v="236"/>
    <s v="NYK"/>
    <s v="DEN"/>
    <s v="W"/>
    <d v="1899-12-30T03:40:00"/>
    <n v="0"/>
    <n v="1"/>
    <n v="0"/>
    <n v="0"/>
    <n v="0"/>
    <m/>
    <n v="0"/>
    <n v="0"/>
    <m/>
    <n v="0"/>
    <n v="0"/>
    <n v="0"/>
    <n v="0"/>
    <n v="0"/>
    <n v="0"/>
    <n v="1"/>
    <n v="0"/>
    <n v="0"/>
    <n v="-8"/>
    <n v="-1.7"/>
    <d v="2026-02-04T00:00:00"/>
    <m/>
    <m/>
    <m/>
    <n v="3.666666666666667"/>
  </r>
  <r>
    <x v="364"/>
    <s v="MIN"/>
    <s v="TOR"/>
    <s v="W"/>
    <d v="1899-12-30T02:19:00"/>
    <n v="0"/>
    <n v="1"/>
    <n v="0"/>
    <n v="0"/>
    <n v="0"/>
    <m/>
    <n v="0"/>
    <n v="0"/>
    <m/>
    <n v="0"/>
    <n v="0"/>
    <n v="0"/>
    <n v="0"/>
    <n v="0"/>
    <n v="0"/>
    <n v="1"/>
    <n v="0"/>
    <n v="0"/>
    <n v="2"/>
    <n v="-1.7"/>
    <d v="2026-02-04T00:00:00"/>
    <m/>
    <m/>
    <m/>
    <n v="2.3166666666666669"/>
  </r>
  <r>
    <x v="389"/>
    <s v="LAC"/>
    <s v="CLE"/>
    <s v="L"/>
    <d v="1899-12-30T11:56:00"/>
    <n v="1"/>
    <n v="4"/>
    <n v="0.25"/>
    <n v="0"/>
    <n v="2"/>
    <n v="0"/>
    <n v="0"/>
    <n v="0"/>
    <m/>
    <n v="0"/>
    <n v="1"/>
    <n v="1"/>
    <n v="1"/>
    <n v="0"/>
    <n v="0"/>
    <n v="3"/>
    <n v="0"/>
    <n v="2"/>
    <n v="-16"/>
    <n v="-2.4"/>
    <d v="2026-02-04T00:00:00"/>
    <m/>
    <m/>
    <m/>
    <n v="11.933333333333334"/>
  </r>
  <r>
    <x v="253"/>
    <s v="PHI"/>
    <s v="LAL"/>
    <s v="L"/>
    <d v="1899-12-31T14:35:00"/>
    <n v="13"/>
    <n v="19"/>
    <n v="0.68400000000000005"/>
    <n v="1"/>
    <n v="2"/>
    <n v="0.5"/>
    <n v="8"/>
    <n v="8"/>
    <n v="1"/>
    <n v="1"/>
    <n v="6"/>
    <n v="7"/>
    <n v="7"/>
    <n v="1"/>
    <n v="2"/>
    <n v="3"/>
    <n v="2"/>
    <n v="35"/>
    <n v="7"/>
    <n v="32.9"/>
    <d v="2026-02-05T00:00:00"/>
    <m/>
    <m/>
    <m/>
    <n v="38.583333333333329"/>
  </r>
  <r>
    <x v="40"/>
    <s v="SAS"/>
    <s v="DAL"/>
    <s v="W"/>
    <d v="1899-12-31T10:27:00"/>
    <n v="9"/>
    <n v="14"/>
    <n v="0.64300000000000002"/>
    <n v="5"/>
    <n v="9"/>
    <n v="0.55600000000000005"/>
    <n v="6"/>
    <n v="8"/>
    <n v="0.75"/>
    <n v="3"/>
    <n v="8"/>
    <n v="11"/>
    <n v="6"/>
    <n v="2"/>
    <n v="3"/>
    <n v="3"/>
    <n v="4"/>
    <n v="29"/>
    <n v="14"/>
    <n v="30.2"/>
    <d v="2026-02-05T00:00:00"/>
    <m/>
    <m/>
    <m/>
    <n v="34.449999999999996"/>
  </r>
  <r>
    <x v="194"/>
    <s v="ATL"/>
    <s v="UTA"/>
    <s v="W"/>
    <d v="1899-12-31T07:31:00"/>
    <n v="10"/>
    <n v="14"/>
    <n v="0.71399999999999997"/>
    <n v="5"/>
    <n v="8"/>
    <n v="0.625"/>
    <n v="1"/>
    <n v="2"/>
    <n v="0.5"/>
    <n v="6"/>
    <n v="5"/>
    <n v="11"/>
    <n v="5"/>
    <n v="0"/>
    <n v="4"/>
    <n v="2"/>
    <n v="2"/>
    <n v="26"/>
    <n v="10"/>
    <n v="29"/>
    <d v="2026-02-05T00:00:00"/>
    <m/>
    <m/>
    <m/>
    <n v="31.516666666666669"/>
  </r>
  <r>
    <x v="160"/>
    <s v="TOR"/>
    <s v="CHI"/>
    <s v="W"/>
    <d v="1899-12-31T11:21:00"/>
    <n v="12"/>
    <n v="20"/>
    <n v="0.6"/>
    <n v="5"/>
    <n v="9"/>
    <n v="0.55600000000000005"/>
    <n v="4"/>
    <n v="4"/>
    <n v="1"/>
    <n v="0"/>
    <n v="6"/>
    <n v="6"/>
    <n v="6"/>
    <n v="0"/>
    <n v="1"/>
    <n v="2"/>
    <n v="0"/>
    <n v="33"/>
    <n v="7"/>
    <n v="28.5"/>
    <d v="2026-02-05T00:00:00"/>
    <m/>
    <m/>
    <m/>
    <n v="35.35"/>
  </r>
  <r>
    <x v="4"/>
    <s v="LAL"/>
    <s v="PHI"/>
    <s v="W"/>
    <d v="1899-12-31T01:03:00"/>
    <n v="12"/>
    <n v="17"/>
    <n v="0.70599999999999996"/>
    <n v="5"/>
    <n v="8"/>
    <n v="0.625"/>
    <n v="6"/>
    <n v="7"/>
    <n v="0.85699999999999998"/>
    <n v="1"/>
    <n v="5"/>
    <n v="6"/>
    <n v="2"/>
    <n v="0"/>
    <n v="0"/>
    <n v="5"/>
    <n v="0"/>
    <n v="35"/>
    <n v="5"/>
    <n v="26.1"/>
    <d v="2026-02-05T00:00:00"/>
    <m/>
    <m/>
    <m/>
    <n v="25.049999999999997"/>
  </r>
  <r>
    <x v="102"/>
    <s v="ORL"/>
    <s v="BRK"/>
    <s v="W"/>
    <d v="1899-12-31T05:06:00"/>
    <n v="6"/>
    <n v="9"/>
    <n v="0.66700000000000004"/>
    <n v="3"/>
    <n v="5"/>
    <n v="0.6"/>
    <n v="0"/>
    <n v="0"/>
    <m/>
    <n v="2"/>
    <n v="9"/>
    <n v="11"/>
    <n v="11"/>
    <n v="3"/>
    <n v="4"/>
    <n v="3"/>
    <n v="0"/>
    <n v="15"/>
    <n v="24"/>
    <n v="25.7"/>
    <d v="2026-02-05T00:00:00"/>
    <m/>
    <m/>
    <m/>
    <n v="29.099999999999998"/>
  </r>
  <r>
    <x v="57"/>
    <s v="ATL"/>
    <s v="UTA"/>
    <s v="W"/>
    <d v="1899-12-31T14:39:00"/>
    <n v="9"/>
    <n v="19"/>
    <n v="0.47399999999999998"/>
    <n v="0"/>
    <n v="5"/>
    <n v="0"/>
    <n v="4"/>
    <n v="5"/>
    <n v="0.8"/>
    <n v="4"/>
    <n v="12"/>
    <n v="16"/>
    <n v="15"/>
    <n v="0"/>
    <n v="2"/>
    <n v="4"/>
    <n v="4"/>
    <n v="22"/>
    <n v="7"/>
    <n v="24.6"/>
    <d v="2026-02-05T00:00:00"/>
    <m/>
    <m/>
    <m/>
    <n v="38.65"/>
  </r>
  <r>
    <x v="257"/>
    <s v="DAL"/>
    <s v="SAS"/>
    <s v="L"/>
    <d v="1899-12-31T14:46:00"/>
    <n v="12"/>
    <n v="21"/>
    <n v="0.57099999999999995"/>
    <n v="4"/>
    <n v="7"/>
    <n v="0.57099999999999995"/>
    <n v="4"/>
    <n v="4"/>
    <n v="1"/>
    <n v="1"/>
    <n v="5"/>
    <n v="6"/>
    <n v="3"/>
    <n v="0"/>
    <n v="0"/>
    <n v="1"/>
    <n v="2"/>
    <n v="32"/>
    <n v="5"/>
    <n v="24.6"/>
    <d v="2026-02-05T00:00:00"/>
    <m/>
    <m/>
    <m/>
    <n v="38.766666666666666"/>
  </r>
  <r>
    <x v="238"/>
    <s v="DAL"/>
    <s v="SAS"/>
    <s v="L"/>
    <d v="1899-12-31T14:32:00"/>
    <n v="14"/>
    <n v="27"/>
    <n v="0.51900000000000002"/>
    <n v="2"/>
    <n v="5"/>
    <n v="0.4"/>
    <n v="2"/>
    <n v="2"/>
    <n v="1"/>
    <n v="1"/>
    <n v="5"/>
    <n v="6"/>
    <n v="4"/>
    <n v="2"/>
    <n v="3"/>
    <n v="3"/>
    <n v="1"/>
    <n v="32"/>
    <n v="-19"/>
    <n v="24.4"/>
    <d v="2026-02-05T00:00:00"/>
    <m/>
    <m/>
    <m/>
    <n v="38.533333333333331"/>
  </r>
  <r>
    <x v="450"/>
    <s v="UTA"/>
    <s v="ATL"/>
    <s v="L"/>
    <d v="1900-01-01T00:00:00"/>
    <n v="11"/>
    <n v="22"/>
    <n v="0.5"/>
    <n v="0"/>
    <n v="2"/>
    <n v="0"/>
    <n v="3"/>
    <n v="4"/>
    <n v="0.75"/>
    <n v="1"/>
    <n v="6"/>
    <n v="7"/>
    <n v="11"/>
    <n v="3"/>
    <n v="0"/>
    <n v="2"/>
    <n v="4"/>
    <n v="25"/>
    <n v="-2"/>
    <n v="23.2"/>
    <d v="2026-02-05T00:00:00"/>
    <m/>
    <m/>
    <m/>
    <n v="48"/>
  </r>
  <r>
    <x v="98"/>
    <s v="DET"/>
    <s v="WAS"/>
    <s v="L"/>
    <d v="1899-12-31T13:30:00"/>
    <n v="10"/>
    <n v="21"/>
    <n v="0.47599999999999998"/>
    <n v="0"/>
    <n v="3"/>
    <n v="0"/>
    <n v="10"/>
    <n v="13"/>
    <n v="0.76900000000000002"/>
    <n v="2"/>
    <n v="6"/>
    <n v="8"/>
    <n v="8"/>
    <n v="0"/>
    <n v="1"/>
    <n v="4"/>
    <n v="2"/>
    <n v="30"/>
    <n v="-16"/>
    <n v="22.8"/>
    <d v="2026-02-05T00:00:00"/>
    <m/>
    <m/>
    <m/>
    <n v="37.5"/>
  </r>
  <r>
    <x v="210"/>
    <s v="ATL"/>
    <s v="UTA"/>
    <s v="W"/>
    <d v="1899-12-31T09:42:00"/>
    <n v="9"/>
    <n v="15"/>
    <n v="0.6"/>
    <n v="0"/>
    <n v="3"/>
    <n v="0"/>
    <n v="5"/>
    <n v="5"/>
    <n v="1"/>
    <n v="1"/>
    <n v="1"/>
    <n v="2"/>
    <n v="5"/>
    <n v="2"/>
    <n v="0"/>
    <n v="0"/>
    <n v="0"/>
    <n v="23"/>
    <n v="10"/>
    <n v="22.6"/>
    <d v="2026-02-05T00:00:00"/>
    <m/>
    <m/>
    <m/>
    <n v="33.699999999999996"/>
  </r>
  <r>
    <x v="41"/>
    <s v="PHI"/>
    <s v="LAL"/>
    <s v="L"/>
    <d v="1899-12-31T13:23:00"/>
    <n v="11"/>
    <n v="22"/>
    <n v="0.5"/>
    <n v="1"/>
    <n v="9"/>
    <n v="0.111"/>
    <n v="3"/>
    <n v="4"/>
    <n v="0.75"/>
    <n v="0"/>
    <n v="0"/>
    <n v="0"/>
    <n v="13"/>
    <n v="4"/>
    <n v="0"/>
    <n v="4"/>
    <n v="5"/>
    <n v="26"/>
    <n v="8"/>
    <n v="21.7"/>
    <d v="2026-02-05T00:00:00"/>
    <m/>
    <m/>
    <m/>
    <n v="37.383333333333333"/>
  </r>
  <r>
    <x v="108"/>
    <s v="ORL"/>
    <s v="BRK"/>
    <s v="W"/>
    <d v="1899-12-31T07:47:00"/>
    <n v="7"/>
    <n v="14"/>
    <n v="0.5"/>
    <n v="1"/>
    <n v="7"/>
    <n v="0.14299999999999999"/>
    <n v="8"/>
    <n v="9"/>
    <n v="0.88900000000000001"/>
    <n v="0"/>
    <n v="3"/>
    <n v="3"/>
    <n v="4"/>
    <n v="4"/>
    <n v="0"/>
    <n v="2"/>
    <n v="0"/>
    <n v="23"/>
    <n v="20"/>
    <n v="21.3"/>
    <d v="2026-02-05T00:00:00"/>
    <m/>
    <m/>
    <m/>
    <n v="31.783333333333335"/>
  </r>
  <r>
    <x v="113"/>
    <s v="BRK"/>
    <s v="ORL"/>
    <s v="L"/>
    <d v="1899-12-31T07:57:00"/>
    <n v="8"/>
    <n v="12"/>
    <n v="0.66700000000000004"/>
    <n v="6"/>
    <n v="10"/>
    <n v="0.6"/>
    <n v="4"/>
    <n v="5"/>
    <n v="0.8"/>
    <n v="1"/>
    <n v="3"/>
    <n v="4"/>
    <n v="2"/>
    <n v="0"/>
    <n v="0"/>
    <n v="2"/>
    <n v="1"/>
    <n v="26"/>
    <n v="-4"/>
    <n v="21"/>
    <d v="2026-02-05T00:00:00"/>
    <m/>
    <m/>
    <m/>
    <n v="31.950000000000003"/>
  </r>
  <r>
    <x v="428"/>
    <s v="DAL"/>
    <s v="SAS"/>
    <s v="L"/>
    <d v="1899-12-31T09:01:00"/>
    <n v="5"/>
    <n v="8"/>
    <n v="0.625"/>
    <n v="0"/>
    <n v="0"/>
    <m/>
    <n v="6"/>
    <n v="8"/>
    <n v="0.75"/>
    <n v="4"/>
    <n v="6"/>
    <n v="10"/>
    <n v="2"/>
    <n v="3"/>
    <n v="4"/>
    <n v="0"/>
    <n v="6"/>
    <n v="16"/>
    <n v="2"/>
    <n v="21"/>
    <d v="2026-02-05T00:00:00"/>
    <m/>
    <m/>
    <m/>
    <n v="33.016666666666666"/>
  </r>
  <r>
    <x v="9"/>
    <s v="HOU"/>
    <s v="CHO"/>
    <s v="L"/>
    <d v="1899-12-31T07:20:00"/>
    <n v="11"/>
    <n v="21"/>
    <n v="0.52400000000000002"/>
    <n v="3"/>
    <n v="4"/>
    <n v="0.75"/>
    <n v="6"/>
    <n v="8"/>
    <n v="0.75"/>
    <n v="1"/>
    <n v="2"/>
    <n v="3"/>
    <n v="1"/>
    <n v="5"/>
    <n v="0"/>
    <n v="6"/>
    <n v="0"/>
    <n v="31"/>
    <n v="-11"/>
    <n v="20.9"/>
    <d v="2026-02-05T00:00:00"/>
    <m/>
    <m/>
    <m/>
    <n v="31.333333333333336"/>
  </r>
  <r>
    <x v="71"/>
    <s v="ORL"/>
    <s v="BRK"/>
    <s v="W"/>
    <d v="1899-12-31T07:21:00"/>
    <n v="8"/>
    <n v="13"/>
    <n v="0.61499999999999999"/>
    <n v="0"/>
    <n v="2"/>
    <n v="0"/>
    <n v="6"/>
    <n v="8"/>
    <n v="0.75"/>
    <n v="0"/>
    <n v="5"/>
    <n v="5"/>
    <n v="4"/>
    <n v="0"/>
    <n v="2"/>
    <n v="1"/>
    <n v="1"/>
    <n v="22"/>
    <n v="14"/>
    <n v="19.600000000000001"/>
    <d v="2026-02-05T00:00:00"/>
    <m/>
    <m/>
    <m/>
    <n v="31.349999999999998"/>
  </r>
  <r>
    <x v="388"/>
    <s v="TOR"/>
    <s v="CHI"/>
    <s v="W"/>
    <d v="1899-12-31T13:10:00"/>
    <n v="8"/>
    <n v="9"/>
    <n v="0.88900000000000001"/>
    <n v="0"/>
    <n v="0"/>
    <m/>
    <n v="1"/>
    <n v="2"/>
    <n v="0.5"/>
    <n v="1"/>
    <n v="4"/>
    <n v="5"/>
    <n v="4"/>
    <n v="1"/>
    <n v="3"/>
    <n v="1"/>
    <n v="2"/>
    <n v="17"/>
    <n v="20"/>
    <n v="19.5"/>
    <d v="2026-02-05T00:00:00"/>
    <m/>
    <m/>
    <m/>
    <n v="37.166666666666671"/>
  </r>
  <r>
    <x v="217"/>
    <s v="WAS"/>
    <s v="DET"/>
    <s v="W"/>
    <d v="1899-12-31T05:22:00"/>
    <n v="9"/>
    <n v="14"/>
    <n v="0.64300000000000002"/>
    <n v="2"/>
    <n v="5"/>
    <n v="0.4"/>
    <n v="0"/>
    <n v="3"/>
    <n v="0"/>
    <n v="1"/>
    <n v="5"/>
    <n v="6"/>
    <n v="5"/>
    <n v="2"/>
    <n v="0"/>
    <n v="0"/>
    <n v="3"/>
    <n v="20"/>
    <n v="13"/>
    <n v="19.100000000000001"/>
    <d v="2026-02-05T00:00:00"/>
    <m/>
    <m/>
    <m/>
    <n v="29.366666666666667"/>
  </r>
  <r>
    <x v="66"/>
    <s v="SAS"/>
    <s v="DAL"/>
    <s v="W"/>
    <d v="1899-12-30T21:40:00"/>
    <n v="8"/>
    <n v="13"/>
    <n v="0.61499999999999999"/>
    <n v="1"/>
    <n v="3"/>
    <n v="0.33300000000000002"/>
    <n v="1"/>
    <n v="1"/>
    <n v="1"/>
    <n v="2"/>
    <n v="5"/>
    <n v="7"/>
    <n v="6"/>
    <n v="3"/>
    <n v="0"/>
    <n v="3"/>
    <n v="1"/>
    <n v="18"/>
    <n v="27"/>
    <n v="18.8"/>
    <d v="2026-02-05T00:00:00"/>
    <m/>
    <m/>
    <m/>
    <n v="21.666666666666668"/>
  </r>
  <r>
    <x v="204"/>
    <s v="TOR"/>
    <s v="CHI"/>
    <s v="W"/>
    <d v="1899-12-30T23:18:00"/>
    <n v="5"/>
    <n v="9"/>
    <n v="0.55600000000000005"/>
    <n v="4"/>
    <n v="6"/>
    <n v="0.66700000000000004"/>
    <n v="3"/>
    <n v="4"/>
    <n v="0.75"/>
    <n v="1"/>
    <n v="4"/>
    <n v="5"/>
    <n v="1"/>
    <n v="3"/>
    <n v="1"/>
    <n v="0"/>
    <n v="0"/>
    <n v="17"/>
    <n v="3"/>
    <n v="18.600000000000001"/>
    <d v="2026-02-05T00:00:00"/>
    <m/>
    <m/>
    <m/>
    <n v="23.3"/>
  </r>
  <r>
    <x v="147"/>
    <s v="TOR"/>
    <s v="CHI"/>
    <s v="W"/>
    <d v="1899-12-31T06:52:00"/>
    <n v="9"/>
    <n v="20"/>
    <n v="0.45"/>
    <n v="3"/>
    <n v="11"/>
    <n v="0.27300000000000002"/>
    <n v="3"/>
    <n v="3"/>
    <n v="1"/>
    <n v="1"/>
    <n v="1"/>
    <n v="2"/>
    <n v="5"/>
    <n v="1"/>
    <n v="0"/>
    <n v="0"/>
    <n v="2"/>
    <n v="24"/>
    <n v="14"/>
    <n v="18.3"/>
    <d v="2026-02-05T00:00:00"/>
    <m/>
    <m/>
    <m/>
    <n v="30.866666666666667"/>
  </r>
  <r>
    <x v="498"/>
    <s v="CHO"/>
    <s v="HOU"/>
    <s v="W"/>
    <d v="1899-12-30T22:53:00"/>
    <n v="4"/>
    <n v="4"/>
    <n v="1"/>
    <n v="3"/>
    <n v="3"/>
    <n v="1"/>
    <n v="3"/>
    <n v="3"/>
    <n v="1"/>
    <n v="0"/>
    <n v="1"/>
    <n v="1"/>
    <n v="2"/>
    <n v="4"/>
    <n v="1"/>
    <n v="1"/>
    <n v="1"/>
    <n v="14"/>
    <n v="18"/>
    <n v="17.8"/>
    <d v="2026-02-05T00:00:00"/>
    <m/>
    <m/>
    <m/>
    <n v="22.883333333333333"/>
  </r>
  <r>
    <x v="94"/>
    <s v="DET"/>
    <s v="WAS"/>
    <s v="L"/>
    <d v="1899-12-31T08:47:00"/>
    <n v="5"/>
    <n v="8"/>
    <n v="0.625"/>
    <n v="0"/>
    <n v="0"/>
    <m/>
    <n v="3"/>
    <n v="4"/>
    <n v="0.75"/>
    <n v="4"/>
    <n v="5"/>
    <n v="9"/>
    <n v="3"/>
    <n v="4"/>
    <n v="2"/>
    <n v="2"/>
    <n v="4"/>
    <n v="13"/>
    <n v="-5"/>
    <n v="17.2"/>
    <d v="2026-02-05T00:00:00"/>
    <m/>
    <m/>
    <m/>
    <n v="32.783333333333331"/>
  </r>
  <r>
    <x v="339"/>
    <s v="GSW"/>
    <s v="PHO"/>
    <s v="W"/>
    <d v="1899-12-31T08:24:00"/>
    <n v="6"/>
    <n v="11"/>
    <n v="0.54500000000000004"/>
    <n v="6"/>
    <n v="10"/>
    <n v="0.6"/>
    <n v="2"/>
    <n v="2"/>
    <n v="1"/>
    <n v="1"/>
    <n v="5"/>
    <n v="6"/>
    <n v="4"/>
    <n v="2"/>
    <n v="0"/>
    <n v="4"/>
    <n v="2"/>
    <n v="20"/>
    <n v="-3"/>
    <n v="16.899999999999999"/>
    <d v="2026-02-05T00:00:00"/>
    <m/>
    <m/>
    <m/>
    <n v="32.400000000000006"/>
  </r>
  <r>
    <x v="305"/>
    <s v="CHI"/>
    <s v="TOR"/>
    <s v="L"/>
    <d v="1899-12-31T09:14:00"/>
    <n v="6"/>
    <n v="11"/>
    <n v="0.54500000000000004"/>
    <n v="3"/>
    <n v="6"/>
    <n v="0.5"/>
    <n v="0"/>
    <n v="0"/>
    <m/>
    <n v="4"/>
    <n v="7"/>
    <n v="11"/>
    <n v="3"/>
    <n v="2"/>
    <n v="0"/>
    <n v="1"/>
    <n v="2"/>
    <n v="15"/>
    <n v="-4"/>
    <n v="16.899999999999999"/>
    <d v="2026-02-05T00:00:00"/>
    <m/>
    <m/>
    <m/>
    <n v="33.233333333333334"/>
  </r>
  <r>
    <x v="13"/>
    <s v="HOU"/>
    <s v="CHO"/>
    <s v="L"/>
    <d v="1899-12-31T09:13:00"/>
    <n v="7"/>
    <n v="10"/>
    <n v="0.7"/>
    <n v="1"/>
    <n v="3"/>
    <n v="0.33300000000000002"/>
    <n v="2"/>
    <n v="3"/>
    <n v="0.66700000000000004"/>
    <n v="0"/>
    <n v="7"/>
    <n v="7"/>
    <n v="2"/>
    <n v="1"/>
    <n v="2"/>
    <n v="1"/>
    <n v="2"/>
    <n v="17"/>
    <n v="-18"/>
    <n v="16.5"/>
    <d v="2026-02-05T00:00:00"/>
    <m/>
    <m/>
    <m/>
    <n v="33.216666666666669"/>
  </r>
  <r>
    <x v="37"/>
    <s v="GSW"/>
    <s v="PHO"/>
    <s v="W"/>
    <d v="1899-12-31T11:56:00"/>
    <n v="6"/>
    <n v="9"/>
    <n v="0.66700000000000004"/>
    <n v="3"/>
    <n v="6"/>
    <n v="0.5"/>
    <n v="3"/>
    <n v="5"/>
    <n v="0.6"/>
    <n v="0"/>
    <n v="4"/>
    <n v="4"/>
    <n v="7"/>
    <n v="1"/>
    <n v="1"/>
    <n v="4"/>
    <n v="2"/>
    <n v="18"/>
    <n v="2"/>
    <n v="16.3"/>
    <d v="2026-02-05T00:00:00"/>
    <m/>
    <m/>
    <m/>
    <n v="35.933333333333337"/>
  </r>
  <r>
    <x v="222"/>
    <s v="BRK"/>
    <s v="ORL"/>
    <s v="L"/>
    <d v="1899-12-31T13:57:00"/>
    <n v="7"/>
    <n v="13"/>
    <n v="0.53800000000000003"/>
    <n v="3"/>
    <n v="7"/>
    <n v="0.42899999999999999"/>
    <n v="4"/>
    <n v="5"/>
    <n v="0.8"/>
    <n v="1"/>
    <n v="2"/>
    <n v="3"/>
    <n v="7"/>
    <n v="1"/>
    <n v="0"/>
    <n v="4"/>
    <n v="3"/>
    <n v="21"/>
    <n v="-11"/>
    <n v="16.3"/>
    <d v="2026-02-05T00:00:00"/>
    <m/>
    <m/>
    <m/>
    <n v="37.950000000000003"/>
  </r>
  <r>
    <x v="201"/>
    <s v="ORL"/>
    <s v="BRK"/>
    <s v="W"/>
    <d v="1899-12-31T03:35:00"/>
    <n v="6"/>
    <n v="12"/>
    <n v="0.5"/>
    <n v="2"/>
    <n v="5"/>
    <n v="0.4"/>
    <n v="4"/>
    <n v="5"/>
    <n v="0.8"/>
    <n v="0"/>
    <n v="2"/>
    <n v="2"/>
    <n v="5"/>
    <n v="1"/>
    <n v="1"/>
    <n v="0"/>
    <n v="3"/>
    <n v="18"/>
    <n v="18"/>
    <n v="16.2"/>
    <d v="2026-02-05T00:00:00"/>
    <m/>
    <m/>
    <m/>
    <n v="27.583333333333336"/>
  </r>
  <r>
    <x v="184"/>
    <s v="DAL"/>
    <s v="SAS"/>
    <s v="L"/>
    <d v="1899-12-31T13:44:00"/>
    <n v="7"/>
    <n v="15"/>
    <n v="0.46700000000000003"/>
    <n v="2"/>
    <n v="8"/>
    <n v="0.25"/>
    <n v="4"/>
    <n v="4"/>
    <n v="1"/>
    <n v="0"/>
    <n v="3"/>
    <n v="3"/>
    <n v="4"/>
    <n v="1"/>
    <n v="0"/>
    <n v="1"/>
    <n v="0"/>
    <n v="20"/>
    <n v="-15"/>
    <n v="16"/>
    <d v="2026-02-05T00:00:00"/>
    <m/>
    <m/>
    <m/>
    <n v="37.733333333333334"/>
  </r>
  <r>
    <x v="74"/>
    <s v="CHI"/>
    <s v="TOR"/>
    <s v="L"/>
    <d v="1899-12-31T08:36:00"/>
    <n v="7"/>
    <n v="11"/>
    <n v="0.63600000000000001"/>
    <n v="2"/>
    <n v="6"/>
    <n v="0.33300000000000002"/>
    <n v="2"/>
    <n v="2"/>
    <n v="1"/>
    <n v="1"/>
    <n v="5"/>
    <n v="6"/>
    <n v="3"/>
    <n v="1"/>
    <n v="1"/>
    <n v="3"/>
    <n v="1"/>
    <n v="18"/>
    <n v="-19"/>
    <n v="15.7"/>
    <d v="2026-02-05T00:00:00"/>
    <m/>
    <m/>
    <m/>
    <n v="32.6"/>
  </r>
  <r>
    <x v="50"/>
    <s v="PHI"/>
    <s v="LAL"/>
    <s v="L"/>
    <d v="1899-12-31T15:13:00"/>
    <n v="7"/>
    <n v="16"/>
    <n v="0.438"/>
    <n v="3"/>
    <n v="7"/>
    <n v="0.42899999999999999"/>
    <n v="2"/>
    <n v="2"/>
    <n v="1"/>
    <n v="1"/>
    <n v="9"/>
    <n v="10"/>
    <n v="2"/>
    <n v="4"/>
    <n v="0"/>
    <n v="3"/>
    <n v="2"/>
    <n v="19"/>
    <n v="-2"/>
    <n v="15.6"/>
    <d v="2026-02-05T00:00:00"/>
    <m/>
    <m/>
    <m/>
    <n v="39.216666666666669"/>
  </r>
  <r>
    <x v="173"/>
    <s v="ATL"/>
    <s v="UTA"/>
    <s v="W"/>
    <d v="1899-12-31T00:34:00"/>
    <n v="7"/>
    <n v="9"/>
    <n v="0.77800000000000002"/>
    <n v="2"/>
    <n v="4"/>
    <n v="0.5"/>
    <n v="4"/>
    <n v="4"/>
    <n v="1"/>
    <n v="0"/>
    <n v="2"/>
    <n v="2"/>
    <n v="0"/>
    <n v="0"/>
    <n v="0"/>
    <n v="0"/>
    <n v="4"/>
    <n v="20"/>
    <n v="-5"/>
    <n v="15.5"/>
    <d v="2026-02-05T00:00:00"/>
    <m/>
    <m/>
    <m/>
    <n v="24.566666666666663"/>
  </r>
  <r>
    <x v="248"/>
    <s v="SAS"/>
    <s v="DAL"/>
    <s v="W"/>
    <d v="1899-12-31T10:23:00"/>
    <n v="5"/>
    <n v="7"/>
    <n v="0.71399999999999997"/>
    <n v="5"/>
    <n v="7"/>
    <n v="0.71399999999999997"/>
    <n v="4"/>
    <n v="4"/>
    <n v="1"/>
    <n v="0"/>
    <n v="1"/>
    <n v="1"/>
    <n v="3"/>
    <n v="0"/>
    <n v="1"/>
    <n v="3"/>
    <n v="2"/>
    <n v="19"/>
    <n v="8"/>
    <n v="15.4"/>
    <d v="2026-02-05T00:00:00"/>
    <m/>
    <m/>
    <m/>
    <n v="34.383333333333333"/>
  </r>
  <r>
    <x v="62"/>
    <s v="CHO"/>
    <s v="HOU"/>
    <s v="W"/>
    <d v="1899-12-31T08:05:00"/>
    <n v="7"/>
    <n v="17"/>
    <n v="0.41199999999999998"/>
    <n v="3"/>
    <n v="8"/>
    <n v="0.375"/>
    <n v="1"/>
    <n v="1"/>
    <n v="1"/>
    <n v="2"/>
    <n v="4"/>
    <n v="6"/>
    <n v="4"/>
    <n v="1"/>
    <n v="0"/>
    <n v="0"/>
    <n v="0"/>
    <n v="18"/>
    <n v="14"/>
    <n v="15.3"/>
    <d v="2026-02-05T00:00:00"/>
    <m/>
    <m/>
    <m/>
    <n v="32.083333333333336"/>
  </r>
  <r>
    <x v="29"/>
    <s v="GSW"/>
    <s v="PHO"/>
    <s v="W"/>
    <d v="1899-12-30T18:49:00"/>
    <n v="6"/>
    <n v="11"/>
    <n v="0.54500000000000004"/>
    <n v="3"/>
    <n v="6"/>
    <n v="0.5"/>
    <n v="0"/>
    <n v="0"/>
    <m/>
    <n v="3"/>
    <n v="5"/>
    <n v="8"/>
    <n v="1"/>
    <n v="1"/>
    <n v="1"/>
    <n v="0"/>
    <n v="1"/>
    <n v="15"/>
    <n v="4"/>
    <n v="15.3"/>
    <d v="2026-02-05T00:00:00"/>
    <m/>
    <m/>
    <m/>
    <n v="18.816666666666666"/>
  </r>
  <r>
    <x v="128"/>
    <s v="CHI"/>
    <s v="TOR"/>
    <s v="L"/>
    <d v="1899-12-31T07:58:00"/>
    <n v="8"/>
    <n v="15"/>
    <n v="0.53300000000000003"/>
    <n v="6"/>
    <n v="13"/>
    <n v="0.46200000000000002"/>
    <n v="0"/>
    <n v="0"/>
    <m/>
    <n v="0"/>
    <n v="2"/>
    <n v="2"/>
    <n v="3"/>
    <n v="0"/>
    <n v="1"/>
    <n v="3"/>
    <n v="1"/>
    <n v="22"/>
    <n v="-10"/>
    <n v="14.7"/>
    <d v="2026-02-05T00:00:00"/>
    <m/>
    <m/>
    <m/>
    <n v="31.966666666666665"/>
  </r>
  <r>
    <x v="84"/>
    <s v="PHO"/>
    <s v="GSW"/>
    <s v="L"/>
    <d v="1899-12-31T08:32:00"/>
    <n v="7"/>
    <n v="17"/>
    <n v="0.41199999999999998"/>
    <n v="5"/>
    <n v="13"/>
    <n v="0.38500000000000001"/>
    <n v="2"/>
    <n v="2"/>
    <n v="1"/>
    <n v="1"/>
    <n v="4"/>
    <n v="5"/>
    <n v="4"/>
    <n v="1"/>
    <n v="0"/>
    <n v="3"/>
    <n v="1"/>
    <n v="21"/>
    <n v="4"/>
    <n v="14.2"/>
    <d v="2026-02-05T00:00:00"/>
    <m/>
    <m/>
    <m/>
    <n v="32.533333333333331"/>
  </r>
  <r>
    <x v="61"/>
    <s v="UTA"/>
    <s v="ATL"/>
    <s v="L"/>
    <d v="1899-12-30T23:26:00"/>
    <n v="6"/>
    <n v="12"/>
    <n v="0.5"/>
    <n v="3"/>
    <n v="5"/>
    <n v="0.6"/>
    <n v="3"/>
    <n v="3"/>
    <n v="1"/>
    <n v="2"/>
    <n v="3"/>
    <n v="5"/>
    <n v="1"/>
    <n v="1"/>
    <n v="0"/>
    <n v="1"/>
    <n v="2"/>
    <n v="18"/>
    <n v="-3"/>
    <n v="14.2"/>
    <d v="2026-02-05T00:00:00"/>
    <m/>
    <m/>
    <m/>
    <n v="23.433333333333334"/>
  </r>
  <r>
    <x v="309"/>
    <s v="DET"/>
    <s v="WAS"/>
    <s v="L"/>
    <d v="1899-12-31T06:18:00"/>
    <n v="6"/>
    <n v="15"/>
    <n v="0.4"/>
    <n v="6"/>
    <n v="15"/>
    <n v="0.4"/>
    <n v="3"/>
    <n v="3"/>
    <n v="1"/>
    <n v="0"/>
    <n v="1"/>
    <n v="1"/>
    <n v="2"/>
    <n v="0"/>
    <n v="0"/>
    <n v="0"/>
    <n v="1"/>
    <n v="21"/>
    <n v="-7"/>
    <n v="14.2"/>
    <d v="2026-02-05T00:00:00"/>
    <m/>
    <m/>
    <m/>
    <n v="30.299999999999997"/>
  </r>
  <r>
    <x v="277"/>
    <s v="WAS"/>
    <s v="DET"/>
    <s v="W"/>
    <d v="1899-12-30T15:27:00"/>
    <n v="5"/>
    <n v="10"/>
    <n v="0.5"/>
    <n v="3"/>
    <n v="4"/>
    <n v="0.75"/>
    <n v="1"/>
    <n v="1"/>
    <n v="1"/>
    <n v="4"/>
    <n v="3"/>
    <n v="7"/>
    <n v="1"/>
    <n v="0"/>
    <n v="1"/>
    <n v="0"/>
    <n v="0"/>
    <n v="14"/>
    <n v="16"/>
    <n v="14.1"/>
    <d v="2026-02-05T00:00:00"/>
    <m/>
    <m/>
    <m/>
    <n v="15.450000000000001"/>
  </r>
  <r>
    <x v="171"/>
    <s v="UTA"/>
    <s v="ATL"/>
    <s v="L"/>
    <d v="1899-12-31T04:25:00"/>
    <n v="5"/>
    <n v="9"/>
    <n v="0.55600000000000005"/>
    <n v="2"/>
    <n v="3"/>
    <n v="0.66700000000000004"/>
    <n v="3"/>
    <n v="5"/>
    <n v="0.6"/>
    <n v="8"/>
    <n v="9"/>
    <n v="17"/>
    <n v="1"/>
    <n v="0"/>
    <n v="0"/>
    <n v="3"/>
    <n v="5"/>
    <n v="15"/>
    <n v="-6"/>
    <n v="13.9"/>
    <d v="2026-02-05T00:00:00"/>
    <m/>
    <m/>
    <m/>
    <n v="28.416666666666664"/>
  </r>
  <r>
    <x v="177"/>
    <s v="CHO"/>
    <s v="HOU"/>
    <s v="W"/>
    <d v="1899-12-31T08:21:00"/>
    <n v="8"/>
    <n v="13"/>
    <n v="0.61499999999999999"/>
    <n v="2"/>
    <n v="5"/>
    <n v="0.4"/>
    <n v="6"/>
    <n v="6"/>
    <n v="1"/>
    <n v="1"/>
    <n v="3"/>
    <n v="4"/>
    <n v="2"/>
    <n v="0"/>
    <n v="0"/>
    <n v="6"/>
    <n v="3"/>
    <n v="24"/>
    <n v="3"/>
    <n v="13.9"/>
    <d v="2026-02-05T00:00:00"/>
    <m/>
    <m/>
    <m/>
    <n v="32.35"/>
  </r>
  <r>
    <x v="27"/>
    <s v="LAL"/>
    <s v="PHI"/>
    <s v="W"/>
    <d v="1899-12-30T23:18:00"/>
    <n v="5"/>
    <n v="7"/>
    <n v="0.71399999999999997"/>
    <n v="0"/>
    <n v="2"/>
    <n v="0"/>
    <n v="4"/>
    <n v="5"/>
    <n v="0.8"/>
    <n v="0"/>
    <n v="0"/>
    <n v="0"/>
    <n v="2"/>
    <n v="3"/>
    <n v="0"/>
    <n v="1"/>
    <n v="2"/>
    <n v="14"/>
    <n v="-1"/>
    <n v="13.3"/>
    <d v="2026-02-05T00:00:00"/>
    <m/>
    <m/>
    <m/>
    <n v="23.3"/>
  </r>
  <r>
    <x v="76"/>
    <s v="DET"/>
    <s v="WAS"/>
    <s v="L"/>
    <d v="1899-12-31T00:43:00"/>
    <n v="4"/>
    <n v="9"/>
    <n v="0.44400000000000001"/>
    <n v="0"/>
    <n v="2"/>
    <n v="0"/>
    <n v="3"/>
    <n v="4"/>
    <n v="0.75"/>
    <n v="4"/>
    <n v="6"/>
    <n v="10"/>
    <n v="2"/>
    <n v="1"/>
    <n v="1"/>
    <n v="0"/>
    <n v="1"/>
    <n v="11"/>
    <n v="3"/>
    <n v="13.2"/>
    <d v="2026-02-05T00:00:00"/>
    <m/>
    <m/>
    <m/>
    <n v="24.716666666666669"/>
  </r>
  <r>
    <x v="17"/>
    <s v="LAL"/>
    <s v="PHI"/>
    <s v="W"/>
    <d v="1899-12-31T10:42:00"/>
    <n v="5"/>
    <n v="7"/>
    <n v="0.71399999999999997"/>
    <n v="2"/>
    <n v="2"/>
    <n v="1"/>
    <n v="2"/>
    <n v="2"/>
    <n v="1"/>
    <n v="0"/>
    <n v="7"/>
    <n v="7"/>
    <n v="1"/>
    <n v="0"/>
    <n v="0"/>
    <n v="0"/>
    <n v="2"/>
    <n v="14"/>
    <n v="16"/>
    <n v="13.1"/>
    <d v="2026-02-05T00:00:00"/>
    <m/>
    <m/>
    <m/>
    <n v="34.700000000000003"/>
  </r>
  <r>
    <x v="103"/>
    <s v="SAS"/>
    <s v="DAL"/>
    <s v="W"/>
    <d v="1899-12-30T19:09:00"/>
    <n v="5"/>
    <n v="9"/>
    <n v="0.55600000000000005"/>
    <n v="0"/>
    <n v="0"/>
    <m/>
    <n v="2"/>
    <n v="2"/>
    <n v="1"/>
    <n v="2"/>
    <n v="4"/>
    <n v="6"/>
    <n v="4"/>
    <n v="1"/>
    <n v="1"/>
    <n v="1"/>
    <n v="2"/>
    <n v="12"/>
    <n v="-6"/>
    <n v="13"/>
    <d v="2026-02-05T00:00:00"/>
    <m/>
    <m/>
    <m/>
    <n v="19.150000000000002"/>
  </r>
  <r>
    <x v="91"/>
    <s v="BRK"/>
    <s v="ORL"/>
    <s v="L"/>
    <d v="1899-12-31T04:50:00"/>
    <n v="6"/>
    <n v="8"/>
    <n v="0.75"/>
    <n v="0"/>
    <n v="1"/>
    <n v="0"/>
    <n v="2"/>
    <n v="5"/>
    <n v="0.4"/>
    <n v="2"/>
    <n v="4"/>
    <n v="6"/>
    <n v="3"/>
    <n v="0"/>
    <n v="0"/>
    <n v="1"/>
    <n v="1"/>
    <n v="14"/>
    <n v="-20"/>
    <n v="12.9"/>
    <d v="2026-02-05T00:00:00"/>
    <m/>
    <m/>
    <m/>
    <n v="28.833333333333332"/>
  </r>
  <r>
    <x v="106"/>
    <s v="CHO"/>
    <s v="HOU"/>
    <s v="W"/>
    <d v="1899-12-31T05:21:00"/>
    <n v="3"/>
    <n v="5"/>
    <n v="0.6"/>
    <n v="0"/>
    <n v="0"/>
    <m/>
    <n v="1"/>
    <n v="2"/>
    <n v="0.5"/>
    <n v="7"/>
    <n v="5"/>
    <n v="12"/>
    <n v="4"/>
    <n v="0"/>
    <n v="1"/>
    <n v="1"/>
    <n v="1"/>
    <n v="7"/>
    <n v="14"/>
    <n v="12.8"/>
    <d v="2026-02-05T00:00:00"/>
    <m/>
    <m/>
    <m/>
    <n v="29.35"/>
  </r>
  <r>
    <x v="474"/>
    <s v="CHI"/>
    <s v="TOR"/>
    <s v="L"/>
    <d v="1899-12-31T09:10:00"/>
    <n v="5"/>
    <n v="12"/>
    <n v="0.41699999999999998"/>
    <n v="3"/>
    <n v="5"/>
    <n v="0.6"/>
    <n v="0"/>
    <n v="0"/>
    <m/>
    <n v="2"/>
    <n v="2"/>
    <n v="4"/>
    <n v="6"/>
    <n v="3"/>
    <n v="0"/>
    <n v="2"/>
    <n v="3"/>
    <n v="13"/>
    <n v="-9"/>
    <n v="12.6"/>
    <d v="2026-02-05T00:00:00"/>
    <m/>
    <m/>
    <m/>
    <n v="33.166666666666664"/>
  </r>
  <r>
    <x v="298"/>
    <s v="CHI"/>
    <s v="TOR"/>
    <s v="L"/>
    <d v="1899-12-31T00:17:00"/>
    <n v="6"/>
    <n v="11"/>
    <n v="0.54500000000000004"/>
    <n v="0"/>
    <n v="3"/>
    <n v="0"/>
    <n v="1"/>
    <n v="2"/>
    <n v="0.5"/>
    <n v="3"/>
    <n v="6"/>
    <n v="9"/>
    <n v="1"/>
    <n v="1"/>
    <n v="0"/>
    <n v="0"/>
    <n v="1"/>
    <n v="13"/>
    <n v="-6"/>
    <n v="12.5"/>
    <d v="2026-02-05T00:00:00"/>
    <m/>
    <m/>
    <m/>
    <n v="24.283333333333335"/>
  </r>
  <r>
    <x v="285"/>
    <s v="WAS"/>
    <s v="DET"/>
    <s v="W"/>
    <d v="1899-12-30T11:09:00"/>
    <n v="5"/>
    <n v="7"/>
    <n v="0.71399999999999997"/>
    <n v="3"/>
    <n v="4"/>
    <n v="0.75"/>
    <n v="1"/>
    <n v="1"/>
    <n v="1"/>
    <n v="0"/>
    <n v="3"/>
    <n v="3"/>
    <n v="3"/>
    <n v="1"/>
    <n v="2"/>
    <n v="3"/>
    <n v="4"/>
    <n v="14"/>
    <n v="3"/>
    <n v="11.9"/>
    <d v="2026-02-05T00:00:00"/>
    <m/>
    <m/>
    <m/>
    <n v="11.15"/>
  </r>
  <r>
    <x v="127"/>
    <s v="PHO"/>
    <s v="GSW"/>
    <s v="L"/>
    <d v="1899-12-31T11:13:00"/>
    <n v="10"/>
    <n v="24"/>
    <n v="0.41699999999999998"/>
    <n v="2"/>
    <n v="6"/>
    <n v="0.33300000000000002"/>
    <n v="2"/>
    <n v="3"/>
    <n v="0.66700000000000004"/>
    <n v="1"/>
    <n v="5"/>
    <n v="6"/>
    <n v="1"/>
    <n v="1"/>
    <n v="0"/>
    <n v="2"/>
    <n v="3"/>
    <n v="24"/>
    <n v="-6"/>
    <n v="11.5"/>
    <d v="2026-02-05T00:00:00"/>
    <m/>
    <m/>
    <m/>
    <n v="35.216666666666669"/>
  </r>
  <r>
    <x v="302"/>
    <s v="WAS"/>
    <s v="DET"/>
    <s v="W"/>
    <d v="1899-12-31T10:26:00"/>
    <n v="8"/>
    <n v="12"/>
    <n v="0.66700000000000004"/>
    <n v="2"/>
    <n v="5"/>
    <n v="0.4"/>
    <n v="0"/>
    <n v="0"/>
    <m/>
    <n v="1"/>
    <n v="2"/>
    <n v="3"/>
    <n v="5"/>
    <n v="0"/>
    <n v="0"/>
    <n v="5"/>
    <n v="3"/>
    <n v="18"/>
    <n v="-3"/>
    <n v="11.4"/>
    <d v="2026-02-05T00:00:00"/>
    <m/>
    <m/>
    <m/>
    <n v="34.433333333333337"/>
  </r>
  <r>
    <x v="24"/>
    <s v="LAL"/>
    <s v="PHI"/>
    <s v="W"/>
    <d v="1899-12-30T19:54:00"/>
    <n v="4"/>
    <n v="5"/>
    <n v="0.8"/>
    <n v="0"/>
    <n v="0"/>
    <m/>
    <n v="2"/>
    <n v="2"/>
    <n v="1"/>
    <n v="2"/>
    <n v="4"/>
    <n v="6"/>
    <n v="0"/>
    <n v="0"/>
    <n v="2"/>
    <n v="0"/>
    <n v="2"/>
    <n v="10"/>
    <n v="-13"/>
    <n v="11.3"/>
    <d v="2026-02-05T00:00:00"/>
    <m/>
    <m/>
    <m/>
    <n v="19.900000000000002"/>
  </r>
  <r>
    <x v="451"/>
    <s v="SAS"/>
    <s v="DAL"/>
    <s v="W"/>
    <d v="1899-12-31T07:56:00"/>
    <n v="7"/>
    <n v="16"/>
    <n v="0.438"/>
    <n v="3"/>
    <n v="7"/>
    <n v="0.42899999999999999"/>
    <n v="0"/>
    <n v="0"/>
    <m/>
    <n v="0"/>
    <n v="3"/>
    <n v="3"/>
    <n v="7"/>
    <n v="0"/>
    <n v="0"/>
    <n v="2"/>
    <n v="3"/>
    <n v="17"/>
    <n v="-8"/>
    <n v="11.2"/>
    <d v="2026-02-05T00:00:00"/>
    <m/>
    <m/>
    <m/>
    <n v="31.93333333333333"/>
  </r>
  <r>
    <x v="403"/>
    <s v="TOR"/>
    <s v="CHI"/>
    <s v="W"/>
    <d v="1899-12-31T06:56:00"/>
    <n v="6"/>
    <n v="9"/>
    <n v="0.66700000000000004"/>
    <n v="0"/>
    <n v="1"/>
    <n v="0"/>
    <n v="0"/>
    <n v="0"/>
    <m/>
    <n v="1"/>
    <n v="4"/>
    <n v="5"/>
    <n v="2"/>
    <n v="2"/>
    <n v="0"/>
    <n v="1"/>
    <n v="3"/>
    <n v="12"/>
    <n v="14"/>
    <n v="11.2"/>
    <d v="2026-02-05T00:00:00"/>
    <m/>
    <m/>
    <m/>
    <n v="30.933333333333337"/>
  </r>
  <r>
    <x v="492"/>
    <s v="GSW"/>
    <s v="PHO"/>
    <s v="W"/>
    <d v="1899-12-31T00:43:00"/>
    <n v="6"/>
    <n v="14"/>
    <n v="0.42899999999999999"/>
    <n v="2"/>
    <n v="9"/>
    <n v="0.222"/>
    <n v="3"/>
    <n v="4"/>
    <n v="0.75"/>
    <n v="0"/>
    <n v="2"/>
    <n v="2"/>
    <n v="1"/>
    <n v="3"/>
    <n v="0"/>
    <n v="2"/>
    <n v="1"/>
    <n v="17"/>
    <n v="21"/>
    <n v="11.1"/>
    <d v="2026-02-05T00:00:00"/>
    <m/>
    <m/>
    <m/>
    <n v="24.716666666666669"/>
  </r>
  <r>
    <x v="179"/>
    <s v="PHO"/>
    <s v="GSW"/>
    <s v="L"/>
    <d v="1899-12-30T22:47:00"/>
    <n v="5"/>
    <n v="6"/>
    <n v="0.83299999999999996"/>
    <n v="0"/>
    <n v="0"/>
    <m/>
    <n v="1"/>
    <n v="1"/>
    <n v="1"/>
    <n v="2"/>
    <n v="8"/>
    <n v="10"/>
    <n v="0"/>
    <n v="0"/>
    <n v="1"/>
    <n v="1"/>
    <n v="3"/>
    <n v="11"/>
    <n v="6"/>
    <n v="11.1"/>
    <d v="2026-02-05T00:00:00"/>
    <m/>
    <m/>
    <m/>
    <n v="22.783333333333331"/>
  </r>
  <r>
    <x v="126"/>
    <s v="SAS"/>
    <s v="DAL"/>
    <s v="W"/>
    <d v="1899-12-31T06:08:00"/>
    <n v="5"/>
    <n v="12"/>
    <n v="0.41699999999999998"/>
    <n v="0"/>
    <n v="4"/>
    <n v="0"/>
    <n v="2"/>
    <n v="2"/>
    <n v="1"/>
    <n v="3"/>
    <n v="4"/>
    <n v="7"/>
    <n v="3"/>
    <n v="0"/>
    <n v="0"/>
    <n v="0"/>
    <n v="0"/>
    <n v="12"/>
    <n v="15"/>
    <n v="11"/>
    <d v="2026-02-05T00:00:00"/>
    <m/>
    <m/>
    <m/>
    <n v="30.133333333333333"/>
  </r>
  <r>
    <x v="96"/>
    <s v="CHO"/>
    <s v="HOU"/>
    <s v="W"/>
    <d v="1899-12-31T04:34:00"/>
    <n v="7"/>
    <n v="19"/>
    <n v="0.36799999999999999"/>
    <n v="5"/>
    <n v="12"/>
    <n v="0.41699999999999998"/>
    <n v="1"/>
    <n v="2"/>
    <n v="0.5"/>
    <n v="1"/>
    <n v="5"/>
    <n v="6"/>
    <n v="4"/>
    <n v="0"/>
    <n v="0"/>
    <n v="3"/>
    <n v="1"/>
    <n v="20"/>
    <n v="8"/>
    <n v="10.7"/>
    <d v="2026-02-05T00:00:00"/>
    <m/>
    <m/>
    <m/>
    <n v="28.566666666666666"/>
  </r>
  <r>
    <x v="86"/>
    <s v="UTA"/>
    <s v="ATL"/>
    <s v="L"/>
    <d v="1899-12-31T05:34:00"/>
    <n v="6"/>
    <n v="11"/>
    <n v="0.54500000000000004"/>
    <n v="3"/>
    <n v="5"/>
    <n v="0.6"/>
    <n v="3"/>
    <n v="6"/>
    <n v="0.5"/>
    <n v="0"/>
    <n v="4"/>
    <n v="4"/>
    <n v="2"/>
    <n v="0"/>
    <n v="0"/>
    <n v="1"/>
    <n v="6"/>
    <n v="18"/>
    <n v="2"/>
    <n v="10.7"/>
    <d v="2026-02-05T00:00:00"/>
    <m/>
    <m/>
    <m/>
    <n v="29.56666666666667"/>
  </r>
  <r>
    <x v="271"/>
    <s v="UTA"/>
    <s v="ATL"/>
    <s v="L"/>
    <d v="1899-12-31T16:21:00"/>
    <n v="9"/>
    <n v="26"/>
    <n v="0.34599999999999997"/>
    <n v="2"/>
    <n v="8"/>
    <n v="0.25"/>
    <n v="0"/>
    <n v="0"/>
    <m/>
    <n v="3"/>
    <n v="3"/>
    <n v="6"/>
    <n v="1"/>
    <n v="2"/>
    <n v="1"/>
    <n v="0"/>
    <n v="3"/>
    <n v="20"/>
    <n v="0"/>
    <n v="10.6"/>
    <d v="2026-02-05T00:00:00"/>
    <m/>
    <m/>
    <m/>
    <n v="40.349999999999994"/>
  </r>
  <r>
    <x v="90"/>
    <s v="PHI"/>
    <s v="LAL"/>
    <s v="L"/>
    <d v="1899-12-31T01:52:00"/>
    <n v="6"/>
    <n v="10"/>
    <n v="0.6"/>
    <n v="0"/>
    <n v="1"/>
    <n v="0"/>
    <n v="1"/>
    <n v="3"/>
    <n v="0.33300000000000002"/>
    <n v="1"/>
    <n v="2"/>
    <n v="3"/>
    <n v="0"/>
    <n v="2"/>
    <n v="1"/>
    <n v="1"/>
    <n v="0"/>
    <n v="13"/>
    <n v="1"/>
    <n v="10.6"/>
    <d v="2026-02-05T00:00:00"/>
    <m/>
    <m/>
    <m/>
    <n v="25.866666666666667"/>
  </r>
  <r>
    <x v="48"/>
    <s v="TOR"/>
    <s v="CHI"/>
    <s v="W"/>
    <d v="1899-12-31T08:25:00"/>
    <n v="6"/>
    <n v="11"/>
    <n v="0.54500000000000004"/>
    <n v="1"/>
    <n v="3"/>
    <n v="0.33300000000000002"/>
    <n v="0"/>
    <n v="0"/>
    <m/>
    <n v="2"/>
    <n v="4"/>
    <n v="6"/>
    <n v="7"/>
    <n v="0"/>
    <n v="0"/>
    <n v="4"/>
    <n v="2"/>
    <n v="13"/>
    <n v="10"/>
    <n v="10.4"/>
    <d v="2026-02-05T00:00:00"/>
    <m/>
    <m/>
    <m/>
    <n v="32.416666666666664"/>
  </r>
  <r>
    <x v="259"/>
    <s v="WAS"/>
    <s v="DET"/>
    <s v="W"/>
    <d v="1899-12-31T05:50:00"/>
    <n v="4"/>
    <n v="6"/>
    <n v="0.66700000000000004"/>
    <n v="1"/>
    <n v="2"/>
    <n v="0.5"/>
    <n v="2"/>
    <n v="3"/>
    <n v="0.66700000000000004"/>
    <n v="0"/>
    <n v="3"/>
    <n v="3"/>
    <n v="2"/>
    <n v="3"/>
    <n v="0"/>
    <n v="1"/>
    <n v="5"/>
    <n v="11"/>
    <n v="7"/>
    <n v="10.3"/>
    <d v="2026-02-05T00:00:00"/>
    <m/>
    <m/>
    <m/>
    <n v="29.833333333333336"/>
  </r>
  <r>
    <x v="133"/>
    <s v="UTA"/>
    <s v="ATL"/>
    <s v="L"/>
    <d v="1899-12-30T22:42:00"/>
    <n v="6"/>
    <n v="10"/>
    <n v="0.6"/>
    <n v="2"/>
    <n v="4"/>
    <n v="0.5"/>
    <n v="0"/>
    <n v="0"/>
    <m/>
    <n v="0"/>
    <n v="4"/>
    <n v="4"/>
    <n v="0"/>
    <n v="0"/>
    <n v="0"/>
    <n v="0"/>
    <n v="1"/>
    <n v="14"/>
    <n v="10"/>
    <n v="10.199999999999999"/>
    <d v="2026-02-05T00:00:00"/>
    <m/>
    <m/>
    <m/>
    <n v="22.7"/>
  </r>
  <r>
    <x v="36"/>
    <s v="GSW"/>
    <s v="PHO"/>
    <s v="W"/>
    <d v="1899-12-31T03:56:00"/>
    <n v="4"/>
    <n v="10"/>
    <n v="0.4"/>
    <n v="2"/>
    <n v="5"/>
    <n v="0.4"/>
    <n v="3"/>
    <n v="5"/>
    <n v="0.6"/>
    <n v="2"/>
    <n v="2"/>
    <n v="4"/>
    <n v="4"/>
    <n v="0"/>
    <n v="1"/>
    <n v="2"/>
    <n v="1"/>
    <n v="13"/>
    <n v="0"/>
    <n v="9.9"/>
    <d v="2026-02-05T00:00:00"/>
    <m/>
    <m/>
    <m/>
    <n v="27.933333333333337"/>
  </r>
  <r>
    <x v="189"/>
    <s v="SAS"/>
    <s v="DAL"/>
    <s v="W"/>
    <d v="1899-12-31T03:19:00"/>
    <n v="4"/>
    <n v="12"/>
    <n v="0.33300000000000002"/>
    <n v="2"/>
    <n v="8"/>
    <n v="0.25"/>
    <n v="4"/>
    <n v="4"/>
    <n v="1"/>
    <n v="1"/>
    <n v="6"/>
    <n v="7"/>
    <n v="1"/>
    <n v="1"/>
    <n v="0"/>
    <n v="1"/>
    <n v="2"/>
    <n v="14"/>
    <n v="5"/>
    <n v="9.6"/>
    <d v="2026-02-05T00:00:00"/>
    <m/>
    <m/>
    <m/>
    <n v="27.31666666666667"/>
  </r>
  <r>
    <x v="250"/>
    <s v="ATL"/>
    <s v="UTA"/>
    <s v="W"/>
    <d v="1899-12-31T10:35:00"/>
    <n v="5"/>
    <n v="12"/>
    <n v="0.41699999999999998"/>
    <n v="1"/>
    <n v="2"/>
    <n v="0.5"/>
    <n v="0"/>
    <n v="2"/>
    <n v="0"/>
    <n v="3"/>
    <n v="3"/>
    <n v="6"/>
    <n v="6"/>
    <n v="0"/>
    <n v="0"/>
    <n v="1"/>
    <n v="2"/>
    <n v="11"/>
    <n v="9"/>
    <n v="9.1999999999999993"/>
    <d v="2026-02-05T00:00:00"/>
    <m/>
    <m/>
    <m/>
    <n v="34.583333333333336"/>
  </r>
  <r>
    <x v="452"/>
    <s v="LAL"/>
    <s v="PHI"/>
    <s v="W"/>
    <d v="1899-12-31T02:20:00"/>
    <n v="2"/>
    <n v="3"/>
    <n v="0.66700000000000004"/>
    <n v="0"/>
    <n v="0"/>
    <m/>
    <n v="0"/>
    <n v="0"/>
    <m/>
    <n v="4"/>
    <n v="0"/>
    <n v="4"/>
    <n v="4"/>
    <n v="3"/>
    <n v="0"/>
    <n v="1"/>
    <n v="3"/>
    <n v="4"/>
    <n v="23"/>
    <n v="9.1"/>
    <d v="2026-02-05T00:00:00"/>
    <m/>
    <m/>
    <m/>
    <n v="26.333333333333336"/>
  </r>
  <r>
    <x v="186"/>
    <s v="PHI"/>
    <s v="LAL"/>
    <s v="L"/>
    <d v="1899-12-31T15:49:00"/>
    <n v="2"/>
    <n v="8"/>
    <n v="0.25"/>
    <n v="0"/>
    <n v="3"/>
    <n v="0"/>
    <n v="4"/>
    <n v="4"/>
    <n v="1"/>
    <n v="1"/>
    <n v="3"/>
    <n v="4"/>
    <n v="3"/>
    <n v="3"/>
    <n v="0"/>
    <n v="0"/>
    <n v="2"/>
    <n v="8"/>
    <n v="4"/>
    <n v="9.1"/>
    <d v="2026-02-05T00:00:00"/>
    <m/>
    <m/>
    <m/>
    <n v="39.816666666666663"/>
  </r>
  <r>
    <x v="167"/>
    <s v="WAS"/>
    <s v="DET"/>
    <s v="W"/>
    <d v="1899-12-30T21:56:00"/>
    <n v="4"/>
    <n v="10"/>
    <n v="0.4"/>
    <n v="2"/>
    <n v="7"/>
    <n v="0.28599999999999998"/>
    <n v="2"/>
    <n v="2"/>
    <n v="1"/>
    <n v="0"/>
    <n v="0"/>
    <n v="0"/>
    <n v="4"/>
    <n v="1"/>
    <n v="0"/>
    <n v="1"/>
    <n v="1"/>
    <n v="12"/>
    <n v="1"/>
    <n v="9"/>
    <d v="2026-02-05T00:00:00"/>
    <m/>
    <m/>
    <m/>
    <n v="21.933333333333334"/>
  </r>
  <r>
    <x v="440"/>
    <s v="BRK"/>
    <s v="ORL"/>
    <s v="L"/>
    <d v="1899-12-30T21:53:00"/>
    <n v="5"/>
    <n v="11"/>
    <n v="0.45500000000000002"/>
    <n v="1"/>
    <n v="4"/>
    <n v="0.25"/>
    <n v="2"/>
    <n v="4"/>
    <n v="0.5"/>
    <n v="1"/>
    <n v="5"/>
    <n v="6"/>
    <n v="2"/>
    <n v="0"/>
    <n v="1"/>
    <n v="1"/>
    <n v="2"/>
    <n v="13"/>
    <n v="1"/>
    <n v="9"/>
    <d v="2026-02-05T00:00:00"/>
    <m/>
    <m/>
    <m/>
    <n v="21.883333333333333"/>
  </r>
  <r>
    <x v="161"/>
    <s v="WAS"/>
    <s v="DET"/>
    <s v="W"/>
    <d v="1899-12-30T18:01:00"/>
    <n v="5"/>
    <n v="10"/>
    <n v="0.5"/>
    <n v="2"/>
    <n v="4"/>
    <n v="0.5"/>
    <n v="0"/>
    <n v="1"/>
    <n v="0"/>
    <n v="2"/>
    <n v="4"/>
    <n v="6"/>
    <n v="1"/>
    <n v="0"/>
    <n v="1"/>
    <n v="1"/>
    <n v="2"/>
    <n v="12"/>
    <n v="2"/>
    <n v="8.8000000000000007"/>
    <d v="2026-02-05T00:00:00"/>
    <m/>
    <m/>
    <m/>
    <n v="18.016666666666666"/>
  </r>
  <r>
    <x v="180"/>
    <s v="PHO"/>
    <s v="GSW"/>
    <s v="L"/>
    <d v="1899-12-31T09:24:00"/>
    <n v="4"/>
    <n v="12"/>
    <n v="0.33300000000000002"/>
    <n v="3"/>
    <n v="10"/>
    <n v="0.3"/>
    <n v="0"/>
    <n v="0"/>
    <m/>
    <n v="2"/>
    <n v="1"/>
    <n v="3"/>
    <n v="4"/>
    <n v="1"/>
    <n v="0"/>
    <n v="1"/>
    <n v="0"/>
    <n v="11"/>
    <n v="-10"/>
    <n v="8.6999999999999993"/>
    <d v="2026-02-05T00:00:00"/>
    <m/>
    <m/>
    <m/>
    <n v="33.4"/>
  </r>
  <r>
    <x v="138"/>
    <s v="TOR"/>
    <s v="CHI"/>
    <s v="W"/>
    <d v="1899-12-30T22:13:00"/>
    <n v="1"/>
    <n v="3"/>
    <n v="0.33300000000000002"/>
    <n v="1"/>
    <n v="2"/>
    <n v="0.5"/>
    <n v="0"/>
    <n v="0"/>
    <m/>
    <n v="0"/>
    <n v="4"/>
    <n v="4"/>
    <n v="8"/>
    <n v="2"/>
    <n v="2"/>
    <n v="3"/>
    <n v="0"/>
    <n v="3"/>
    <n v="7"/>
    <n v="8.5"/>
    <d v="2026-02-05T00:00:00"/>
    <m/>
    <m/>
    <m/>
    <n v="22.216666666666669"/>
  </r>
  <r>
    <x v="211"/>
    <s v="SAS"/>
    <s v="DAL"/>
    <s v="W"/>
    <d v="1899-12-30T19:14:00"/>
    <n v="3"/>
    <n v="7"/>
    <n v="0.42899999999999999"/>
    <n v="0"/>
    <n v="1"/>
    <n v="0"/>
    <n v="3"/>
    <n v="4"/>
    <n v="0.75"/>
    <n v="0"/>
    <n v="5"/>
    <n v="5"/>
    <n v="2"/>
    <n v="0"/>
    <n v="2"/>
    <n v="0"/>
    <n v="2"/>
    <n v="9"/>
    <n v="8"/>
    <n v="8.4"/>
    <d v="2026-02-05T00:00:00"/>
    <m/>
    <m/>
    <m/>
    <n v="19.233333333333334"/>
  </r>
  <r>
    <x v="468"/>
    <s v="LAL"/>
    <s v="PHI"/>
    <s v="W"/>
    <d v="1899-12-31T13:26:00"/>
    <n v="7"/>
    <n v="17"/>
    <n v="0.41199999999999998"/>
    <n v="0"/>
    <n v="3"/>
    <n v="0"/>
    <n v="3"/>
    <n v="3"/>
    <n v="1"/>
    <n v="0"/>
    <n v="4"/>
    <n v="4"/>
    <n v="10"/>
    <n v="0"/>
    <n v="1"/>
    <n v="8"/>
    <n v="1"/>
    <n v="17"/>
    <n v="-5"/>
    <n v="8.4"/>
    <d v="2026-02-05T00:00:00"/>
    <m/>
    <m/>
    <m/>
    <n v="37.433333333333337"/>
  </r>
  <r>
    <x v="11"/>
    <s v="HOU"/>
    <s v="CHO"/>
    <s v="L"/>
    <d v="1899-12-31T08:48:00"/>
    <n v="3"/>
    <n v="7"/>
    <n v="0.42899999999999999"/>
    <n v="0"/>
    <n v="0"/>
    <m/>
    <n v="2"/>
    <n v="2"/>
    <n v="1"/>
    <n v="3"/>
    <n v="2"/>
    <n v="5"/>
    <n v="7"/>
    <n v="1"/>
    <n v="1"/>
    <n v="5"/>
    <n v="1"/>
    <n v="8"/>
    <n v="-11"/>
    <n v="8.1999999999999993"/>
    <d v="2026-02-05T00:00:00"/>
    <m/>
    <m/>
    <m/>
    <n v="32.799999999999997"/>
  </r>
  <r>
    <x v="151"/>
    <s v="ORL"/>
    <s v="BRK"/>
    <s v="W"/>
    <d v="1899-12-30T21:49:00"/>
    <n v="3"/>
    <n v="6"/>
    <n v="0.5"/>
    <n v="1"/>
    <n v="2"/>
    <n v="0.5"/>
    <n v="0"/>
    <n v="0"/>
    <m/>
    <n v="2"/>
    <n v="6"/>
    <n v="8"/>
    <n v="1"/>
    <n v="2"/>
    <n v="1"/>
    <n v="1"/>
    <n v="4"/>
    <n v="7"/>
    <n v="10"/>
    <n v="8"/>
    <d v="2026-02-05T00:00:00"/>
    <m/>
    <m/>
    <m/>
    <n v="21.816666666666666"/>
  </r>
  <r>
    <x v="150"/>
    <s v="CHO"/>
    <s v="HOU"/>
    <s v="W"/>
    <d v="1899-12-30T18:41:00"/>
    <n v="0"/>
    <n v="2"/>
    <n v="0"/>
    <n v="0"/>
    <n v="0"/>
    <m/>
    <n v="2"/>
    <n v="2"/>
    <n v="1"/>
    <n v="2"/>
    <n v="2"/>
    <n v="4"/>
    <n v="1"/>
    <n v="4"/>
    <n v="2"/>
    <n v="0"/>
    <n v="2"/>
    <n v="2"/>
    <n v="-4"/>
    <n v="7.9"/>
    <d v="2026-02-05T00:00:00"/>
    <m/>
    <m/>
    <m/>
    <n v="18.683333333333334"/>
  </r>
  <r>
    <x v="30"/>
    <s v="LAL"/>
    <s v="PHI"/>
    <s v="W"/>
    <d v="1899-12-31T07:13:00"/>
    <n v="2"/>
    <n v="5"/>
    <n v="0.4"/>
    <n v="2"/>
    <n v="3"/>
    <n v="0.66700000000000004"/>
    <n v="1"/>
    <n v="4"/>
    <n v="0.25"/>
    <n v="2"/>
    <n v="2"/>
    <n v="4"/>
    <n v="5"/>
    <n v="0"/>
    <n v="0"/>
    <n v="0"/>
    <n v="2"/>
    <n v="7"/>
    <n v="-15"/>
    <n v="7.8"/>
    <d v="2026-02-05T00:00:00"/>
    <m/>
    <m/>
    <m/>
    <n v="31.216666666666665"/>
  </r>
  <r>
    <x v="136"/>
    <s v="PHO"/>
    <s v="GSW"/>
    <s v="L"/>
    <d v="1899-12-31T03:11:00"/>
    <n v="3"/>
    <n v="7"/>
    <n v="0.42899999999999999"/>
    <n v="3"/>
    <n v="6"/>
    <n v="0.5"/>
    <n v="0"/>
    <n v="0"/>
    <m/>
    <n v="0"/>
    <n v="1"/>
    <n v="1"/>
    <n v="5"/>
    <n v="0"/>
    <n v="0"/>
    <n v="1"/>
    <n v="1"/>
    <n v="9"/>
    <n v="-5"/>
    <n v="7.7"/>
    <d v="2026-02-05T00:00:00"/>
    <m/>
    <m/>
    <m/>
    <n v="27.183333333333337"/>
  </r>
  <r>
    <x v="507"/>
    <s v="ORL"/>
    <s v="BRK"/>
    <s v="W"/>
    <d v="1899-12-30T12:08:00"/>
    <n v="6"/>
    <n v="10"/>
    <n v="0.6"/>
    <n v="0"/>
    <n v="2"/>
    <n v="0"/>
    <n v="2"/>
    <n v="3"/>
    <n v="0.66700000000000004"/>
    <n v="1"/>
    <n v="4"/>
    <n v="5"/>
    <n v="0"/>
    <n v="0"/>
    <n v="0"/>
    <n v="2"/>
    <n v="3"/>
    <n v="14"/>
    <n v="6"/>
    <n v="7.7"/>
    <d v="2026-02-05T00:00:00"/>
    <m/>
    <m/>
    <m/>
    <n v="12.133333333333333"/>
  </r>
  <r>
    <x v="478"/>
    <s v="HOU"/>
    <s v="CHO"/>
    <s v="L"/>
    <d v="1899-12-30T15:34:00"/>
    <n v="2"/>
    <n v="3"/>
    <n v="0.66700000000000004"/>
    <n v="1"/>
    <n v="2"/>
    <n v="0.5"/>
    <n v="0"/>
    <n v="0"/>
    <m/>
    <n v="0"/>
    <n v="1"/>
    <n v="1"/>
    <n v="2"/>
    <n v="2"/>
    <n v="0"/>
    <n v="0"/>
    <n v="0"/>
    <n v="5"/>
    <n v="9"/>
    <n v="7.4"/>
    <d v="2026-02-05T00:00:00"/>
    <m/>
    <m/>
    <m/>
    <n v="15.566666666666666"/>
  </r>
  <r>
    <x v="344"/>
    <s v="ATL"/>
    <s v="UTA"/>
    <s v="W"/>
    <d v="1899-12-30T16:29:00"/>
    <n v="4"/>
    <n v="7"/>
    <n v="0.57099999999999995"/>
    <n v="0"/>
    <n v="2"/>
    <n v="0"/>
    <n v="1"/>
    <n v="3"/>
    <n v="0.33300000000000002"/>
    <n v="3"/>
    <n v="0"/>
    <n v="3"/>
    <n v="0"/>
    <n v="0"/>
    <n v="1"/>
    <n v="0"/>
    <n v="1"/>
    <n v="9"/>
    <n v="-8"/>
    <n v="7.3"/>
    <d v="2026-02-05T00:00:00"/>
    <m/>
    <m/>
    <m/>
    <n v="16.483333333333334"/>
  </r>
  <r>
    <x v="20"/>
    <s v="GSW"/>
    <s v="PHO"/>
    <s v="W"/>
    <d v="1899-12-31T03:17:00"/>
    <n v="2"/>
    <n v="6"/>
    <n v="0.33300000000000002"/>
    <n v="1"/>
    <n v="4"/>
    <n v="0.25"/>
    <n v="2"/>
    <n v="2"/>
    <n v="1"/>
    <n v="3"/>
    <n v="0"/>
    <n v="3"/>
    <n v="2"/>
    <n v="1"/>
    <n v="0"/>
    <n v="0"/>
    <n v="2"/>
    <n v="7"/>
    <n v="16"/>
    <n v="7.3"/>
    <d v="2026-02-05T00:00:00"/>
    <m/>
    <m/>
    <m/>
    <n v="27.283333333333335"/>
  </r>
  <r>
    <x v="494"/>
    <s v="DET"/>
    <s v="WAS"/>
    <s v="L"/>
    <d v="1899-12-30T13:54:00"/>
    <n v="3"/>
    <n v="6"/>
    <n v="0.5"/>
    <n v="2"/>
    <n v="4"/>
    <n v="0.5"/>
    <n v="0"/>
    <n v="0"/>
    <m/>
    <n v="0"/>
    <n v="2"/>
    <n v="2"/>
    <n v="3"/>
    <n v="1"/>
    <n v="0"/>
    <n v="1"/>
    <n v="1"/>
    <n v="8"/>
    <n v="2"/>
    <n v="7.3"/>
    <d v="2026-02-05T00:00:00"/>
    <m/>
    <m/>
    <m/>
    <n v="13.900000000000002"/>
  </r>
  <r>
    <x v="469"/>
    <s v="PHO"/>
    <s v="GSW"/>
    <s v="L"/>
    <d v="1899-12-30T19:31:00"/>
    <n v="2"/>
    <n v="3"/>
    <n v="0.66700000000000004"/>
    <n v="0"/>
    <n v="0"/>
    <m/>
    <n v="0"/>
    <n v="0"/>
    <m/>
    <n v="0"/>
    <n v="3"/>
    <n v="3"/>
    <n v="4"/>
    <n v="2"/>
    <n v="0"/>
    <n v="1"/>
    <n v="1"/>
    <n v="4"/>
    <n v="4"/>
    <n v="7"/>
    <d v="2026-02-05T00:00:00"/>
    <m/>
    <m/>
    <m/>
    <n v="19.516666666666666"/>
  </r>
  <r>
    <x v="75"/>
    <s v="WAS"/>
    <s v="DET"/>
    <s v="W"/>
    <d v="1899-12-30T17:41:00"/>
    <n v="3"/>
    <n v="5"/>
    <n v="0.6"/>
    <n v="1"/>
    <n v="3"/>
    <n v="0.33300000000000002"/>
    <n v="1"/>
    <n v="2"/>
    <n v="0.5"/>
    <n v="1"/>
    <n v="2"/>
    <n v="3"/>
    <n v="3"/>
    <n v="0"/>
    <n v="0"/>
    <n v="1"/>
    <n v="2"/>
    <n v="8"/>
    <n v="-1"/>
    <n v="6.9"/>
    <d v="2026-02-05T00:00:00"/>
    <m/>
    <m/>
    <m/>
    <n v="17.683333333333334"/>
  </r>
  <r>
    <x v="197"/>
    <s v="DET"/>
    <s v="WAS"/>
    <s v="L"/>
    <d v="1899-12-30T16:07:00"/>
    <n v="3"/>
    <n v="7"/>
    <n v="0.42899999999999999"/>
    <n v="0"/>
    <n v="2"/>
    <n v="0"/>
    <n v="1"/>
    <n v="1"/>
    <n v="1"/>
    <n v="1"/>
    <n v="1"/>
    <n v="2"/>
    <n v="3"/>
    <n v="1"/>
    <n v="1"/>
    <n v="0"/>
    <n v="3"/>
    <n v="7"/>
    <n v="-4"/>
    <n v="6.9"/>
    <d v="2026-02-05T00:00:00"/>
    <m/>
    <m/>
    <m/>
    <n v="16.116666666666667"/>
  </r>
  <r>
    <x v="297"/>
    <s v="CHI"/>
    <s v="TOR"/>
    <s v="L"/>
    <d v="1899-12-31T05:46:00"/>
    <n v="3"/>
    <n v="8"/>
    <n v="0.375"/>
    <n v="0"/>
    <n v="4"/>
    <n v="0"/>
    <n v="4"/>
    <n v="4"/>
    <n v="1"/>
    <n v="2"/>
    <n v="0"/>
    <n v="2"/>
    <n v="1"/>
    <n v="1"/>
    <n v="0"/>
    <n v="1"/>
    <n v="2"/>
    <n v="10"/>
    <n v="-21"/>
    <n v="6.9"/>
    <d v="2026-02-05T00:00:00"/>
    <m/>
    <m/>
    <m/>
    <n v="29.766666666666666"/>
  </r>
  <r>
    <x v="26"/>
    <s v="HOU"/>
    <s v="CHO"/>
    <s v="L"/>
    <d v="1899-12-30T17:16:00"/>
    <n v="3"/>
    <n v="5"/>
    <n v="0.6"/>
    <n v="0"/>
    <n v="0"/>
    <m/>
    <n v="0"/>
    <n v="0"/>
    <m/>
    <n v="0"/>
    <n v="5"/>
    <n v="5"/>
    <n v="0"/>
    <n v="2"/>
    <n v="0"/>
    <n v="0"/>
    <n v="1"/>
    <n v="6"/>
    <n v="5"/>
    <n v="6.8"/>
    <d v="2026-02-05T00:00:00"/>
    <m/>
    <m/>
    <m/>
    <n v="17.266666666666666"/>
  </r>
  <r>
    <x v="88"/>
    <s v="ORL"/>
    <s v="BRK"/>
    <s v="W"/>
    <d v="1899-12-30T06:00:00"/>
    <n v="3"/>
    <n v="3"/>
    <n v="1"/>
    <n v="0"/>
    <n v="0"/>
    <m/>
    <n v="0"/>
    <n v="0"/>
    <m/>
    <n v="1"/>
    <n v="0"/>
    <n v="1"/>
    <n v="0"/>
    <n v="0"/>
    <n v="1"/>
    <n v="0"/>
    <n v="0"/>
    <n v="6"/>
    <n v="-6"/>
    <n v="6.5"/>
    <d v="2026-02-05T00:00:00"/>
    <m/>
    <m/>
    <m/>
    <n v="6"/>
  </r>
  <r>
    <x v="401"/>
    <s v="HOU"/>
    <s v="CHO"/>
    <s v="L"/>
    <d v="1899-12-30T07:44:00"/>
    <n v="2"/>
    <n v="4"/>
    <n v="0.5"/>
    <n v="1"/>
    <n v="3"/>
    <n v="0.33300000000000002"/>
    <n v="1"/>
    <n v="1"/>
    <n v="1"/>
    <n v="0"/>
    <n v="2"/>
    <n v="2"/>
    <n v="1"/>
    <n v="1"/>
    <n v="0"/>
    <n v="0"/>
    <n v="0"/>
    <n v="6"/>
    <n v="12"/>
    <n v="6.3"/>
    <d v="2026-02-05T00:00:00"/>
    <m/>
    <m/>
    <m/>
    <n v="7.7333333333333343"/>
  </r>
  <r>
    <x v="1"/>
    <s v="HOU"/>
    <s v="CHO"/>
    <s v="L"/>
    <d v="1899-12-31T03:49:00"/>
    <n v="3"/>
    <n v="11"/>
    <n v="0.27300000000000002"/>
    <n v="0"/>
    <n v="1"/>
    <n v="0"/>
    <n v="1"/>
    <n v="2"/>
    <n v="0.5"/>
    <n v="4"/>
    <n v="5"/>
    <n v="9"/>
    <n v="5"/>
    <n v="0"/>
    <n v="1"/>
    <n v="1"/>
    <n v="4"/>
    <n v="7"/>
    <n v="-6"/>
    <n v="6"/>
    <d v="2026-02-05T00:00:00"/>
    <m/>
    <m/>
    <m/>
    <n v="27.816666666666666"/>
  </r>
  <r>
    <x v="278"/>
    <s v="DET"/>
    <s v="WAS"/>
    <s v="L"/>
    <d v="1899-12-30T18:22:00"/>
    <n v="3"/>
    <n v="6"/>
    <n v="0.5"/>
    <n v="1"/>
    <n v="4"/>
    <n v="0.25"/>
    <n v="1"/>
    <n v="2"/>
    <n v="0.5"/>
    <n v="1"/>
    <n v="2"/>
    <n v="3"/>
    <n v="0"/>
    <n v="3"/>
    <n v="0"/>
    <n v="3"/>
    <n v="0"/>
    <n v="8"/>
    <n v="-2"/>
    <n v="5.9"/>
    <d v="2026-02-05T00:00:00"/>
    <m/>
    <m/>
    <m/>
    <n v="18.366666666666667"/>
  </r>
  <r>
    <x v="256"/>
    <s v="DET"/>
    <s v="WAS"/>
    <s v="L"/>
    <d v="1899-12-30T13:15:00"/>
    <n v="3"/>
    <n v="4"/>
    <n v="0.75"/>
    <n v="0"/>
    <n v="0"/>
    <m/>
    <n v="1"/>
    <n v="2"/>
    <n v="0.5"/>
    <n v="2"/>
    <n v="3"/>
    <n v="5"/>
    <n v="0"/>
    <n v="0"/>
    <n v="0"/>
    <n v="1"/>
    <n v="1"/>
    <n v="7"/>
    <n v="0"/>
    <n v="5.9"/>
    <d v="2026-02-05T00:00:00"/>
    <m/>
    <m/>
    <m/>
    <n v="13.25"/>
  </r>
  <r>
    <x v="203"/>
    <s v="PHO"/>
    <s v="GSW"/>
    <s v="L"/>
    <d v="1899-12-31T00:51:00"/>
    <n v="3"/>
    <n v="4"/>
    <n v="0.75"/>
    <n v="0"/>
    <n v="0"/>
    <m/>
    <n v="0"/>
    <n v="0"/>
    <m/>
    <n v="0"/>
    <n v="5"/>
    <n v="5"/>
    <n v="1"/>
    <n v="2"/>
    <n v="0"/>
    <n v="2"/>
    <n v="2"/>
    <n v="6"/>
    <n v="-12"/>
    <n v="5.8"/>
    <d v="2026-02-05T00:00:00"/>
    <m/>
    <m/>
    <m/>
    <n v="24.85"/>
  </r>
  <r>
    <x v="292"/>
    <s v="DAL"/>
    <s v="SAS"/>
    <s v="L"/>
    <d v="1899-12-31T07:33:00"/>
    <n v="3"/>
    <n v="4"/>
    <n v="0.75"/>
    <n v="1"/>
    <n v="1"/>
    <n v="1"/>
    <n v="1"/>
    <n v="2"/>
    <n v="0.5"/>
    <n v="0"/>
    <n v="4"/>
    <n v="4"/>
    <n v="1"/>
    <n v="2"/>
    <n v="0"/>
    <n v="3"/>
    <n v="3"/>
    <n v="8"/>
    <n v="-20"/>
    <n v="5.7"/>
    <d v="2026-02-05T00:00:00"/>
    <m/>
    <m/>
    <m/>
    <n v="31.550000000000004"/>
  </r>
  <r>
    <x v="415"/>
    <s v="PHI"/>
    <s v="LAL"/>
    <s v="L"/>
    <d v="1899-12-30T15:44:00"/>
    <n v="3"/>
    <n v="3"/>
    <n v="1"/>
    <n v="0"/>
    <n v="0"/>
    <m/>
    <n v="0"/>
    <n v="0"/>
    <m/>
    <n v="0"/>
    <n v="2"/>
    <n v="2"/>
    <n v="2"/>
    <n v="0"/>
    <n v="0"/>
    <n v="1"/>
    <n v="1"/>
    <n v="6"/>
    <n v="-11"/>
    <n v="5.7"/>
    <d v="2026-02-05T00:00:00"/>
    <m/>
    <m/>
    <m/>
    <n v="15.733333333333334"/>
  </r>
  <r>
    <x v="422"/>
    <s v="WAS"/>
    <s v="DET"/>
    <s v="W"/>
    <d v="1899-12-31T12:14:00"/>
    <n v="4"/>
    <n v="12"/>
    <n v="0.33300000000000002"/>
    <n v="1"/>
    <n v="4"/>
    <n v="0.25"/>
    <n v="2"/>
    <n v="3"/>
    <n v="0.66700000000000004"/>
    <n v="1"/>
    <n v="4"/>
    <n v="5"/>
    <n v="4"/>
    <n v="1"/>
    <n v="1"/>
    <n v="3"/>
    <n v="4"/>
    <n v="11"/>
    <n v="-1"/>
    <n v="5.6"/>
    <d v="2026-02-05T00:00:00"/>
    <m/>
    <m/>
    <m/>
    <n v="36.233333333333334"/>
  </r>
  <r>
    <x v="346"/>
    <s v="ORL"/>
    <s v="BRK"/>
    <s v="W"/>
    <d v="1899-12-30T12:21:00"/>
    <n v="3"/>
    <n v="6"/>
    <n v="0.5"/>
    <n v="1"/>
    <n v="4"/>
    <n v="0.25"/>
    <n v="0"/>
    <n v="0"/>
    <m/>
    <n v="0"/>
    <n v="0"/>
    <n v="0"/>
    <n v="2"/>
    <n v="1"/>
    <n v="0"/>
    <n v="0"/>
    <n v="2"/>
    <n v="7"/>
    <n v="-9"/>
    <n v="5.6"/>
    <d v="2026-02-05T00:00:00"/>
    <m/>
    <m/>
    <m/>
    <n v="12.349999999999998"/>
  </r>
  <r>
    <x v="227"/>
    <s v="CHO"/>
    <s v="HOU"/>
    <s v="W"/>
    <d v="1899-12-30T21:53:00"/>
    <n v="2"/>
    <n v="5"/>
    <n v="0.4"/>
    <n v="2"/>
    <n v="3"/>
    <n v="0.66700000000000004"/>
    <n v="0"/>
    <n v="0"/>
    <m/>
    <n v="0"/>
    <n v="2"/>
    <n v="2"/>
    <n v="0"/>
    <n v="2"/>
    <n v="0"/>
    <n v="0"/>
    <n v="1"/>
    <n v="6"/>
    <n v="2"/>
    <n v="5.5"/>
    <d v="2026-02-05T00:00:00"/>
    <m/>
    <m/>
    <m/>
    <n v="21.883333333333333"/>
  </r>
  <r>
    <x v="418"/>
    <s v="WAS"/>
    <s v="DET"/>
    <s v="W"/>
    <d v="1899-12-31T01:55:00"/>
    <n v="2"/>
    <n v="5"/>
    <n v="0.4"/>
    <n v="1"/>
    <n v="3"/>
    <n v="0.33300000000000002"/>
    <n v="1"/>
    <n v="2"/>
    <n v="0.5"/>
    <n v="1"/>
    <n v="2"/>
    <n v="3"/>
    <n v="2"/>
    <n v="1"/>
    <n v="1"/>
    <n v="1"/>
    <n v="2"/>
    <n v="6"/>
    <n v="8"/>
    <n v="5.5"/>
    <d v="2026-02-05T00:00:00"/>
    <m/>
    <m/>
    <m/>
    <n v="25.916666666666668"/>
  </r>
  <r>
    <x v="367"/>
    <s v="PHO"/>
    <s v="GSW"/>
    <s v="L"/>
    <d v="1899-12-31T05:22:00"/>
    <n v="2"/>
    <n v="6"/>
    <n v="0.33300000000000002"/>
    <n v="2"/>
    <n v="6"/>
    <n v="0.33300000000000002"/>
    <n v="0"/>
    <n v="0"/>
    <m/>
    <n v="0"/>
    <n v="2"/>
    <n v="2"/>
    <n v="2"/>
    <n v="2"/>
    <n v="0"/>
    <n v="0"/>
    <n v="3"/>
    <n v="6"/>
    <n v="7"/>
    <n v="5.4"/>
    <d v="2026-02-05T00:00:00"/>
    <m/>
    <m/>
    <m/>
    <n v="29.366666666666667"/>
  </r>
  <r>
    <x v="18"/>
    <s v="HOU"/>
    <s v="CHO"/>
    <s v="L"/>
    <d v="1899-12-30T20:30:00"/>
    <n v="2"/>
    <n v="2"/>
    <n v="1"/>
    <n v="1"/>
    <n v="1"/>
    <n v="1"/>
    <n v="1"/>
    <n v="2"/>
    <n v="0.5"/>
    <n v="1"/>
    <n v="0"/>
    <n v="1"/>
    <n v="0"/>
    <n v="1"/>
    <n v="0"/>
    <n v="1"/>
    <n v="1"/>
    <n v="6"/>
    <n v="-22"/>
    <n v="5.3"/>
    <d v="2026-02-05T00:00:00"/>
    <m/>
    <m/>
    <m/>
    <n v="20.5"/>
  </r>
  <r>
    <x v="100"/>
    <s v="PHO"/>
    <s v="GSW"/>
    <s v="L"/>
    <d v="1899-12-30T12:25:00"/>
    <n v="2"/>
    <n v="3"/>
    <n v="0.66700000000000004"/>
    <n v="1"/>
    <n v="2"/>
    <n v="0.5"/>
    <n v="0"/>
    <n v="0"/>
    <m/>
    <n v="0"/>
    <n v="2"/>
    <n v="2"/>
    <n v="1"/>
    <n v="1"/>
    <n v="0"/>
    <n v="1"/>
    <n v="0"/>
    <n v="5"/>
    <n v="0"/>
    <n v="5"/>
    <d v="2026-02-05T00:00:00"/>
    <m/>
    <m/>
    <m/>
    <n v="12.416666666666668"/>
  </r>
  <r>
    <x v="191"/>
    <s v="DAL"/>
    <s v="SAS"/>
    <s v="L"/>
    <d v="1899-12-30T17:15:00"/>
    <n v="2"/>
    <n v="9"/>
    <n v="0.222"/>
    <n v="1"/>
    <n v="2"/>
    <n v="0.5"/>
    <n v="0"/>
    <n v="0"/>
    <m/>
    <n v="1"/>
    <n v="2"/>
    <n v="3"/>
    <n v="7"/>
    <n v="1"/>
    <n v="0"/>
    <n v="1"/>
    <n v="2"/>
    <n v="5"/>
    <n v="5"/>
    <n v="4.9000000000000004"/>
    <d v="2026-02-05T00:00:00"/>
    <m/>
    <m/>
    <m/>
    <n v="17.25"/>
  </r>
  <r>
    <x v="286"/>
    <s v="UTA"/>
    <s v="ATL"/>
    <s v="L"/>
    <d v="1899-12-31T13:36:00"/>
    <n v="2"/>
    <n v="9"/>
    <n v="0.222"/>
    <n v="0"/>
    <n v="3"/>
    <n v="0"/>
    <n v="1"/>
    <n v="2"/>
    <n v="0.5"/>
    <n v="2"/>
    <n v="2"/>
    <n v="4"/>
    <n v="2"/>
    <n v="1"/>
    <n v="3"/>
    <n v="0"/>
    <n v="2"/>
    <n v="5"/>
    <n v="-10"/>
    <n v="4.8"/>
    <d v="2026-02-05T00:00:00"/>
    <m/>
    <m/>
    <m/>
    <n v="37.6"/>
  </r>
  <r>
    <x v="386"/>
    <s v="DAL"/>
    <s v="SAS"/>
    <s v="L"/>
    <d v="1899-12-30T08:53:00"/>
    <n v="2"/>
    <n v="3"/>
    <n v="0.66700000000000004"/>
    <n v="1"/>
    <n v="2"/>
    <n v="0.5"/>
    <n v="0"/>
    <n v="0"/>
    <m/>
    <n v="0"/>
    <n v="2"/>
    <n v="2"/>
    <n v="1"/>
    <n v="0"/>
    <n v="0"/>
    <n v="0"/>
    <n v="1"/>
    <n v="5"/>
    <n v="6"/>
    <n v="4.5999999999999996"/>
    <d v="2026-02-05T00:00:00"/>
    <m/>
    <m/>
    <m/>
    <n v="8.8833333333333329"/>
  </r>
  <r>
    <x v="15"/>
    <s v="GSW"/>
    <s v="PHO"/>
    <s v="W"/>
    <d v="1899-12-31T00:07:00"/>
    <n v="1"/>
    <n v="3"/>
    <n v="0.33300000000000002"/>
    <n v="1"/>
    <n v="3"/>
    <n v="0.33300000000000002"/>
    <n v="2"/>
    <n v="2"/>
    <n v="1"/>
    <n v="0"/>
    <n v="5"/>
    <n v="5"/>
    <n v="1"/>
    <n v="0"/>
    <n v="0"/>
    <n v="1"/>
    <n v="0"/>
    <n v="5"/>
    <n v="-1"/>
    <n v="4.5"/>
    <d v="2026-02-05T00:00:00"/>
    <m/>
    <m/>
    <m/>
    <n v="24.116666666666667"/>
  </r>
  <r>
    <x v="517"/>
    <s v="CHI"/>
    <s v="TOR"/>
    <s v="L"/>
    <d v="1899-12-30T12:11:00"/>
    <n v="1"/>
    <n v="4"/>
    <n v="0.25"/>
    <n v="1"/>
    <n v="2"/>
    <n v="0.5"/>
    <n v="0"/>
    <n v="0"/>
    <m/>
    <n v="1"/>
    <n v="1"/>
    <n v="2"/>
    <n v="7"/>
    <n v="1"/>
    <n v="0"/>
    <n v="3"/>
    <n v="0"/>
    <n v="3"/>
    <n v="3"/>
    <n v="4.5"/>
    <d v="2026-02-05T00:00:00"/>
    <m/>
    <m/>
    <m/>
    <n v="12.183333333333334"/>
  </r>
  <r>
    <x v="39"/>
    <s v="LAL"/>
    <s v="PHI"/>
    <s v="W"/>
    <d v="1899-12-30T23:00:00"/>
    <n v="3"/>
    <n v="7"/>
    <n v="0.42899999999999999"/>
    <n v="0"/>
    <n v="3"/>
    <n v="0"/>
    <n v="0"/>
    <n v="0"/>
    <m/>
    <n v="0"/>
    <n v="6"/>
    <n v="6"/>
    <n v="1"/>
    <n v="2"/>
    <n v="1"/>
    <n v="1"/>
    <n v="5"/>
    <n v="6"/>
    <n v="16"/>
    <n v="4.5"/>
    <d v="2026-02-05T00:00:00"/>
    <m/>
    <m/>
    <m/>
    <n v="23"/>
  </r>
  <r>
    <x v="67"/>
    <s v="CHO"/>
    <s v="HOU"/>
    <s v="W"/>
    <d v="1899-12-30T21:28:00"/>
    <n v="4"/>
    <n v="9"/>
    <n v="0.44400000000000001"/>
    <n v="1"/>
    <n v="4"/>
    <n v="0.25"/>
    <n v="2"/>
    <n v="2"/>
    <n v="1"/>
    <n v="1"/>
    <n v="2"/>
    <n v="3"/>
    <n v="1"/>
    <n v="3"/>
    <n v="1"/>
    <n v="6"/>
    <n v="4"/>
    <n v="11"/>
    <n v="-9"/>
    <n v="4.4000000000000004"/>
    <d v="2026-02-05T00:00:00"/>
    <m/>
    <m/>
    <m/>
    <n v="21.466666666666669"/>
  </r>
  <r>
    <x v="348"/>
    <s v="GSW"/>
    <s v="PHO"/>
    <s v="W"/>
    <d v="1899-12-31T06:54:00"/>
    <n v="2"/>
    <n v="7"/>
    <n v="0.28599999999999998"/>
    <n v="2"/>
    <n v="7"/>
    <n v="0.28599999999999998"/>
    <n v="0"/>
    <n v="0"/>
    <m/>
    <n v="0"/>
    <n v="8"/>
    <n v="8"/>
    <n v="1"/>
    <n v="0"/>
    <n v="1"/>
    <n v="1"/>
    <n v="1"/>
    <n v="6"/>
    <n v="4"/>
    <n v="4.3"/>
    <d v="2026-02-05T00:00:00"/>
    <m/>
    <m/>
    <m/>
    <n v="30.900000000000002"/>
  </r>
  <r>
    <x v="505"/>
    <s v="UTA"/>
    <s v="ATL"/>
    <s v="L"/>
    <d v="1899-12-30T09:56:00"/>
    <n v="2"/>
    <n v="2"/>
    <n v="1"/>
    <n v="0"/>
    <n v="0"/>
    <m/>
    <n v="0"/>
    <n v="0"/>
    <m/>
    <n v="2"/>
    <n v="0"/>
    <n v="2"/>
    <n v="1"/>
    <n v="0"/>
    <n v="0"/>
    <n v="1"/>
    <n v="1"/>
    <n v="4"/>
    <n v="-1"/>
    <n v="4.0999999999999996"/>
    <d v="2026-02-05T00:00:00"/>
    <m/>
    <m/>
    <m/>
    <n v="9.9333333333333336"/>
  </r>
  <r>
    <x v="457"/>
    <s v="DET"/>
    <s v="WAS"/>
    <s v="L"/>
    <d v="1899-12-30T05:41:00"/>
    <n v="1"/>
    <n v="1"/>
    <n v="1"/>
    <n v="0"/>
    <n v="0"/>
    <m/>
    <n v="2"/>
    <n v="2"/>
    <n v="1"/>
    <n v="0"/>
    <n v="1"/>
    <n v="1"/>
    <n v="0"/>
    <n v="0"/>
    <n v="0"/>
    <n v="0"/>
    <n v="0"/>
    <n v="4"/>
    <n v="9"/>
    <n v="4"/>
    <d v="2026-02-05T00:00:00"/>
    <m/>
    <m/>
    <m/>
    <n v="5.6833333333333336"/>
  </r>
  <r>
    <x v="199"/>
    <s v="ATL"/>
    <s v="UTA"/>
    <s v="W"/>
    <d v="1899-12-31T07:53:00"/>
    <n v="3"/>
    <n v="12"/>
    <n v="0.25"/>
    <n v="0"/>
    <n v="6"/>
    <n v="0"/>
    <n v="2"/>
    <n v="2"/>
    <n v="1"/>
    <n v="0"/>
    <n v="0"/>
    <n v="0"/>
    <n v="3"/>
    <n v="0"/>
    <n v="3"/>
    <n v="1"/>
    <n v="1"/>
    <n v="8"/>
    <n v="0"/>
    <n v="3.6"/>
    <d v="2026-02-05T00:00:00"/>
    <m/>
    <m/>
    <m/>
    <n v="31.883333333333333"/>
  </r>
  <r>
    <x v="215"/>
    <s v="CHI"/>
    <s v="TOR"/>
    <s v="L"/>
    <d v="1899-12-31T01:15:00"/>
    <n v="3"/>
    <n v="12"/>
    <n v="0.25"/>
    <n v="3"/>
    <n v="8"/>
    <n v="0.375"/>
    <n v="0"/>
    <n v="0"/>
    <m/>
    <n v="0"/>
    <n v="1"/>
    <n v="1"/>
    <n v="2"/>
    <n v="0"/>
    <n v="1"/>
    <n v="1"/>
    <n v="1"/>
    <n v="9"/>
    <n v="-7"/>
    <n v="2.8"/>
    <d v="2026-02-05T00:00:00"/>
    <m/>
    <m/>
    <m/>
    <n v="25.25"/>
  </r>
  <r>
    <x v="461"/>
    <s v="ORL"/>
    <s v="BRK"/>
    <s v="W"/>
    <d v="1899-12-30T06:00:00"/>
    <n v="1"/>
    <n v="1"/>
    <n v="1"/>
    <n v="1"/>
    <n v="1"/>
    <n v="1"/>
    <n v="0"/>
    <n v="0"/>
    <m/>
    <n v="0"/>
    <n v="1"/>
    <n v="1"/>
    <n v="1"/>
    <n v="0"/>
    <n v="0"/>
    <n v="1"/>
    <n v="0"/>
    <n v="3"/>
    <n v="-6"/>
    <n v="2.7"/>
    <d v="2026-02-05T00:00:00"/>
    <m/>
    <m/>
    <m/>
    <n v="6"/>
  </r>
  <r>
    <x v="166"/>
    <s v="BRK"/>
    <s v="ORL"/>
    <s v="L"/>
    <d v="1899-12-30T13:10:00"/>
    <n v="2"/>
    <n v="4"/>
    <n v="0.5"/>
    <n v="0"/>
    <n v="0"/>
    <m/>
    <n v="0"/>
    <n v="0"/>
    <m/>
    <n v="2"/>
    <n v="3"/>
    <n v="5"/>
    <n v="0"/>
    <n v="1"/>
    <n v="0"/>
    <n v="1"/>
    <n v="4"/>
    <n v="4"/>
    <n v="-6"/>
    <n v="2.7"/>
    <d v="2026-02-05T00:00:00"/>
    <m/>
    <m/>
    <m/>
    <n v="13.166666666666668"/>
  </r>
  <r>
    <x v="397"/>
    <s v="HOU"/>
    <s v="CHO"/>
    <s v="L"/>
    <d v="1899-12-30T07:44:00"/>
    <n v="2"/>
    <n v="4"/>
    <n v="0.5"/>
    <n v="0"/>
    <n v="1"/>
    <n v="0"/>
    <n v="0"/>
    <n v="0"/>
    <m/>
    <n v="0"/>
    <n v="1"/>
    <n v="1"/>
    <n v="3"/>
    <n v="0"/>
    <n v="0"/>
    <n v="1"/>
    <n v="2"/>
    <n v="4"/>
    <n v="12"/>
    <n v="2.6"/>
    <d v="2026-02-05T00:00:00"/>
    <m/>
    <m/>
    <m/>
    <n v="7.7333333333333343"/>
  </r>
  <r>
    <x v="241"/>
    <s v="SAS"/>
    <s v="DAL"/>
    <s v="W"/>
    <d v="1899-12-30T03:52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4"/>
    <n v="2.2999999999999998"/>
    <d v="2026-02-05T00:00:00"/>
    <m/>
    <m/>
    <m/>
    <n v="3.8666666666666671"/>
  </r>
  <r>
    <x v="124"/>
    <s v="ORL"/>
    <s v="BRK"/>
    <s v="W"/>
    <d v="1899-12-30T17:31:00"/>
    <n v="1"/>
    <n v="4"/>
    <n v="0.25"/>
    <n v="0"/>
    <n v="1"/>
    <n v="0"/>
    <n v="0"/>
    <n v="0"/>
    <m/>
    <n v="1"/>
    <n v="1"/>
    <n v="2"/>
    <n v="0"/>
    <n v="1"/>
    <n v="2"/>
    <n v="0"/>
    <n v="2"/>
    <n v="2"/>
    <n v="12"/>
    <n v="2.2000000000000002"/>
    <d v="2026-02-05T00:00:00"/>
    <m/>
    <m/>
    <m/>
    <n v="17.516666666666666"/>
  </r>
  <r>
    <x v="268"/>
    <s v="ATL"/>
    <s v="UTA"/>
    <s v="W"/>
    <d v="1899-12-30T09:23:00"/>
    <n v="1"/>
    <n v="2"/>
    <n v="0.5"/>
    <n v="0"/>
    <n v="1"/>
    <n v="0"/>
    <n v="0"/>
    <n v="0"/>
    <m/>
    <n v="1"/>
    <n v="3"/>
    <n v="4"/>
    <n v="0"/>
    <n v="0"/>
    <n v="0"/>
    <n v="0"/>
    <n v="1"/>
    <n v="2"/>
    <n v="-5"/>
    <n v="2.2000000000000002"/>
    <d v="2026-02-05T00:00:00"/>
    <m/>
    <m/>
    <m/>
    <n v="9.3833333333333329"/>
  </r>
  <r>
    <x v="0"/>
    <s v="LAL"/>
    <s v="PHI"/>
    <s v="W"/>
    <d v="1899-12-30T15:57:00"/>
    <n v="3"/>
    <n v="10"/>
    <n v="0.3"/>
    <n v="0"/>
    <n v="4"/>
    <n v="0"/>
    <n v="4"/>
    <n v="4"/>
    <n v="1"/>
    <n v="0"/>
    <n v="4"/>
    <n v="4"/>
    <n v="2"/>
    <n v="0"/>
    <n v="0"/>
    <n v="5"/>
    <n v="0"/>
    <n v="10"/>
    <n v="-10"/>
    <n v="1.8"/>
    <d v="2026-02-05T00:00:00"/>
    <m/>
    <m/>
    <m/>
    <n v="15.95"/>
  </r>
  <r>
    <x v="219"/>
    <s v="PHI"/>
    <s v="LAL"/>
    <s v="L"/>
    <d v="1899-12-31T03:22:00"/>
    <n v="1"/>
    <n v="2"/>
    <n v="0.5"/>
    <n v="0"/>
    <n v="1"/>
    <n v="0"/>
    <n v="2"/>
    <n v="2"/>
    <n v="1"/>
    <n v="0"/>
    <n v="0"/>
    <n v="0"/>
    <n v="2"/>
    <n v="1"/>
    <n v="0"/>
    <n v="2"/>
    <n v="4"/>
    <n v="4"/>
    <n v="-10"/>
    <n v="1.8"/>
    <d v="2026-02-05T00:00:00"/>
    <m/>
    <m/>
    <m/>
    <n v="27.366666666666667"/>
  </r>
  <r>
    <x v="293"/>
    <s v="BRK"/>
    <s v="ORL"/>
    <s v="L"/>
    <d v="1899-12-30T18:59:00"/>
    <n v="3"/>
    <n v="9"/>
    <n v="0.33300000000000002"/>
    <n v="0"/>
    <n v="4"/>
    <n v="0"/>
    <n v="0"/>
    <n v="1"/>
    <n v="0"/>
    <n v="3"/>
    <n v="0"/>
    <n v="3"/>
    <n v="2"/>
    <n v="0"/>
    <n v="0"/>
    <n v="1"/>
    <n v="3"/>
    <n v="6"/>
    <n v="-2"/>
    <n v="1.8"/>
    <d v="2026-02-05T00:00:00"/>
    <m/>
    <m/>
    <m/>
    <n v="18.983333333333334"/>
  </r>
  <r>
    <x v="252"/>
    <s v="TOR"/>
    <s v="CHI"/>
    <s v="W"/>
    <d v="1899-12-30T13:44:00"/>
    <n v="1"/>
    <n v="3"/>
    <n v="0.33300000000000002"/>
    <n v="0"/>
    <n v="1"/>
    <n v="0"/>
    <n v="0"/>
    <n v="0"/>
    <m/>
    <n v="1"/>
    <n v="0"/>
    <n v="1"/>
    <n v="1"/>
    <n v="0"/>
    <n v="0"/>
    <n v="0"/>
    <n v="0"/>
    <n v="2"/>
    <n v="7"/>
    <n v="1.7"/>
    <d v="2026-02-05T00:00:00"/>
    <m/>
    <m/>
    <m/>
    <n v="13.733333333333333"/>
  </r>
  <r>
    <x v="300"/>
    <s v="SAS"/>
    <s v="DAL"/>
    <s v="W"/>
    <d v="1899-12-30T17:52:00"/>
    <n v="1"/>
    <n v="3"/>
    <n v="0.33300000000000002"/>
    <n v="0"/>
    <n v="0"/>
    <m/>
    <n v="0"/>
    <n v="0"/>
    <m/>
    <n v="0"/>
    <n v="2"/>
    <n v="2"/>
    <n v="2"/>
    <n v="0"/>
    <n v="0"/>
    <n v="0"/>
    <n v="2"/>
    <n v="2"/>
    <n v="1"/>
    <n v="1.5"/>
    <d v="2026-02-05T00:00:00"/>
    <m/>
    <m/>
    <m/>
    <n v="17.866666666666667"/>
  </r>
  <r>
    <x v="502"/>
    <s v="HOU"/>
    <s v="CHO"/>
    <s v="L"/>
    <d v="1899-12-30T16:15:00"/>
    <n v="1"/>
    <n v="4"/>
    <n v="0.25"/>
    <n v="0"/>
    <n v="2"/>
    <n v="0"/>
    <n v="0"/>
    <n v="0"/>
    <m/>
    <n v="2"/>
    <n v="1"/>
    <n v="3"/>
    <n v="2"/>
    <n v="1"/>
    <n v="0"/>
    <n v="1"/>
    <n v="3"/>
    <n v="2"/>
    <n v="-20"/>
    <n v="1.5"/>
    <d v="2026-02-05T00:00:00"/>
    <m/>
    <m/>
    <m/>
    <n v="16.25"/>
  </r>
  <r>
    <x v="365"/>
    <s v="LAL"/>
    <s v="PHI"/>
    <s v="W"/>
    <d v="1899-12-30T03:07:00"/>
    <n v="1"/>
    <n v="1"/>
    <n v="1"/>
    <n v="0"/>
    <n v="0"/>
    <m/>
    <n v="0"/>
    <n v="0"/>
    <m/>
    <n v="1"/>
    <n v="0"/>
    <n v="1"/>
    <n v="0"/>
    <n v="0"/>
    <n v="0"/>
    <n v="1"/>
    <n v="0"/>
    <n v="2"/>
    <n v="4"/>
    <n v="1.4"/>
    <d v="2026-02-05T00:00:00"/>
    <m/>
    <m/>
    <m/>
    <n v="3.1166666666666671"/>
  </r>
  <r>
    <x v="22"/>
    <s v="HOU"/>
    <s v="CHO"/>
    <s v="L"/>
    <d v="1899-12-30T22:03:00"/>
    <n v="2"/>
    <n v="10"/>
    <n v="0.2"/>
    <n v="1"/>
    <n v="6"/>
    <n v="0.16700000000000001"/>
    <n v="2"/>
    <n v="2"/>
    <n v="1"/>
    <n v="0"/>
    <n v="2"/>
    <n v="2"/>
    <n v="0"/>
    <n v="2"/>
    <n v="1"/>
    <n v="2"/>
    <n v="2"/>
    <n v="7"/>
    <n v="-12"/>
    <n v="1.3"/>
    <d v="2026-02-05T00:00:00"/>
    <m/>
    <m/>
    <m/>
    <n v="22.049999999999997"/>
  </r>
  <r>
    <x v="264"/>
    <s v="BRK"/>
    <s v="ORL"/>
    <s v="L"/>
    <d v="1899-12-30T16:59:00"/>
    <n v="0"/>
    <n v="2"/>
    <n v="0"/>
    <n v="0"/>
    <n v="1"/>
    <n v="0"/>
    <n v="1"/>
    <n v="3"/>
    <n v="0.33300000000000002"/>
    <n v="0"/>
    <n v="2"/>
    <n v="2"/>
    <n v="0"/>
    <n v="3"/>
    <n v="1"/>
    <n v="2"/>
    <n v="0"/>
    <n v="1"/>
    <n v="-18"/>
    <n v="1.1000000000000001"/>
    <d v="2026-02-05T00:00:00"/>
    <m/>
    <m/>
    <m/>
    <n v="16.983333333333334"/>
  </r>
  <r>
    <x v="395"/>
    <s v="HOU"/>
    <s v="CHO"/>
    <s v="L"/>
    <d v="1899-12-30T07:44:00"/>
    <n v="0"/>
    <n v="2"/>
    <n v="0"/>
    <n v="0"/>
    <n v="0"/>
    <m/>
    <n v="0"/>
    <n v="0"/>
    <m/>
    <n v="1"/>
    <n v="0"/>
    <n v="1"/>
    <n v="1"/>
    <n v="1"/>
    <n v="0"/>
    <n v="0"/>
    <n v="0"/>
    <n v="0"/>
    <n v="12"/>
    <n v="1"/>
    <d v="2026-02-05T00:00:00"/>
    <m/>
    <m/>
    <m/>
    <n v="7.7333333333333343"/>
  </r>
  <r>
    <x v="229"/>
    <s v="TOR"/>
    <s v="CHI"/>
    <s v="W"/>
    <d v="1899-12-30T00:26:00"/>
    <n v="0"/>
    <n v="0"/>
    <m/>
    <n v="0"/>
    <n v="0"/>
    <m/>
    <n v="0"/>
    <n v="0"/>
    <m/>
    <n v="0"/>
    <n v="0"/>
    <n v="0"/>
    <n v="0"/>
    <n v="1"/>
    <n v="0"/>
    <n v="0"/>
    <n v="0"/>
    <n v="0"/>
    <n v="0"/>
    <n v="1"/>
    <d v="2026-02-05T00:00:00"/>
    <m/>
    <m/>
    <m/>
    <n v="0.43333333333333329"/>
  </r>
  <r>
    <x v="64"/>
    <s v="TOR"/>
    <s v="CHI"/>
    <s v="W"/>
    <d v="1899-12-30T11:33:00"/>
    <n v="1"/>
    <n v="3"/>
    <n v="0.33300000000000002"/>
    <n v="0"/>
    <n v="1"/>
    <n v="0"/>
    <n v="0"/>
    <n v="0"/>
    <m/>
    <n v="1"/>
    <n v="0"/>
    <n v="1"/>
    <n v="1"/>
    <n v="0"/>
    <n v="0"/>
    <n v="0"/>
    <n v="2"/>
    <n v="2"/>
    <n v="-3"/>
    <n v="0.9"/>
    <d v="2026-02-05T00:00:00"/>
    <m/>
    <m/>
    <m/>
    <n v="11.55"/>
  </r>
  <r>
    <x v="485"/>
    <s v="CHI"/>
    <s v="TOR"/>
    <s v="L"/>
    <d v="1899-12-30T04:05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2-05T00:00:00"/>
    <m/>
    <m/>
    <m/>
    <n v="4.0833333333333339"/>
  </r>
  <r>
    <x v="379"/>
    <s v="ORL"/>
    <s v="BRK"/>
    <s v="W"/>
    <d v="1899-12-30T22:32:00"/>
    <n v="0"/>
    <n v="4"/>
    <n v="0"/>
    <n v="0"/>
    <n v="3"/>
    <n v="0"/>
    <n v="1"/>
    <n v="2"/>
    <n v="0.5"/>
    <n v="0"/>
    <n v="1"/>
    <n v="1"/>
    <n v="2"/>
    <n v="2"/>
    <n v="0"/>
    <n v="0"/>
    <n v="2"/>
    <n v="1"/>
    <n v="6"/>
    <n v="0.7"/>
    <d v="2026-02-05T00:00:00"/>
    <m/>
    <m/>
    <m/>
    <n v="22.533333333333331"/>
  </r>
  <r>
    <x v="237"/>
    <s v="DAL"/>
    <s v="SAS"/>
    <s v="L"/>
    <d v="1899-12-30T20:26:00"/>
    <n v="2"/>
    <n v="8"/>
    <n v="0.25"/>
    <n v="1"/>
    <n v="6"/>
    <n v="0.16700000000000001"/>
    <n v="0"/>
    <n v="0"/>
    <m/>
    <n v="0"/>
    <n v="2"/>
    <n v="2"/>
    <n v="1"/>
    <n v="0"/>
    <n v="0"/>
    <n v="0"/>
    <n v="2"/>
    <n v="5"/>
    <n v="-12"/>
    <n v="0.7"/>
    <d v="2026-02-05T00:00:00"/>
    <m/>
    <m/>
    <m/>
    <n v="20.433333333333334"/>
  </r>
  <r>
    <x v="181"/>
    <s v="BRK"/>
    <s v="ORL"/>
    <s v="L"/>
    <d v="1899-12-31T08:19:00"/>
    <n v="2"/>
    <n v="13"/>
    <n v="0.154"/>
    <n v="2"/>
    <n v="7"/>
    <n v="0.28599999999999998"/>
    <n v="3"/>
    <n v="3"/>
    <n v="1"/>
    <n v="0"/>
    <n v="2"/>
    <n v="2"/>
    <n v="2"/>
    <n v="1"/>
    <n v="0"/>
    <n v="2"/>
    <n v="3"/>
    <n v="9"/>
    <n v="-23"/>
    <n v="0.5"/>
    <d v="2026-02-05T00:00:00"/>
    <m/>
    <m/>
    <m/>
    <n v="32.316666666666663"/>
  </r>
  <r>
    <x v="131"/>
    <s v="DET"/>
    <s v="WAS"/>
    <s v="L"/>
    <d v="1899-12-30T05:58:00"/>
    <n v="0"/>
    <n v="2"/>
    <n v="0"/>
    <n v="0"/>
    <n v="2"/>
    <n v="0"/>
    <n v="0"/>
    <n v="0"/>
    <m/>
    <n v="0"/>
    <n v="1"/>
    <n v="1"/>
    <n v="1"/>
    <n v="1"/>
    <n v="0"/>
    <n v="0"/>
    <n v="1"/>
    <n v="0"/>
    <n v="-7"/>
    <n v="0.2"/>
    <d v="2026-02-05T00:00:00"/>
    <m/>
    <m/>
    <m/>
    <n v="5.9666666666666668"/>
  </r>
  <r>
    <x v="306"/>
    <s v="PHI"/>
    <s v="LAL"/>
    <s v="L"/>
    <d v="1899-12-30T10:58:00"/>
    <n v="1"/>
    <n v="2"/>
    <n v="0.5"/>
    <n v="0"/>
    <n v="0"/>
    <m/>
    <n v="0"/>
    <n v="0"/>
    <m/>
    <n v="0"/>
    <n v="1"/>
    <n v="1"/>
    <n v="0"/>
    <n v="0"/>
    <n v="0"/>
    <n v="0"/>
    <n v="3"/>
    <n v="2"/>
    <n v="-17"/>
    <n v="0.1"/>
    <d v="2026-02-05T00:00:00"/>
    <m/>
    <m/>
    <m/>
    <n v="10.966666666666667"/>
  </r>
  <r>
    <x v="282"/>
    <s v="PHI"/>
    <s v="LAL"/>
    <s v="L"/>
    <d v="1899-12-30T05:03:00"/>
    <n v="1"/>
    <n v="2"/>
    <n v="0.5"/>
    <n v="0"/>
    <n v="1"/>
    <n v="0"/>
    <n v="0"/>
    <n v="0"/>
    <m/>
    <n v="0"/>
    <n v="1"/>
    <n v="1"/>
    <n v="0"/>
    <n v="0"/>
    <n v="0"/>
    <n v="0"/>
    <n v="3"/>
    <n v="2"/>
    <n v="0"/>
    <n v="0.1"/>
    <d v="2026-02-05T00:00:00"/>
    <m/>
    <m/>
    <m/>
    <n v="5.05"/>
  </r>
  <r>
    <x v="176"/>
    <s v="BRK"/>
    <s v="ORL"/>
    <s v="L"/>
    <d v="1899-12-30T16:03:00"/>
    <n v="1"/>
    <n v="4"/>
    <n v="0.25"/>
    <n v="0"/>
    <n v="1"/>
    <n v="0"/>
    <n v="2"/>
    <n v="3"/>
    <n v="0.66700000000000004"/>
    <n v="0"/>
    <n v="1"/>
    <n v="1"/>
    <n v="4"/>
    <n v="0"/>
    <n v="0"/>
    <n v="3"/>
    <n v="3"/>
    <n v="4"/>
    <n v="-3"/>
    <n v="0.1"/>
    <d v="2026-02-05T00:00:00"/>
    <m/>
    <m/>
    <m/>
    <n v="16.049999999999997"/>
  </r>
  <r>
    <x v="53"/>
    <s v="DET"/>
    <s v="WAS"/>
    <s v="L"/>
    <d v="1899-12-31T04:46:00"/>
    <n v="1"/>
    <n v="3"/>
    <n v="0.33300000000000002"/>
    <n v="0"/>
    <n v="1"/>
    <n v="0"/>
    <n v="2"/>
    <n v="2"/>
    <n v="1"/>
    <n v="0"/>
    <n v="2"/>
    <n v="2"/>
    <n v="0"/>
    <n v="0"/>
    <n v="0"/>
    <n v="2"/>
    <n v="2"/>
    <n v="4"/>
    <n v="-3"/>
    <n v="0.1"/>
    <d v="2026-02-05T00:00:00"/>
    <m/>
    <m/>
    <m/>
    <n v="28.766666666666666"/>
  </r>
  <r>
    <x v="495"/>
    <s v="TOR"/>
    <s v="CHI"/>
    <s v="W"/>
    <d v="1899-12-30T00:2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05T00:00:00"/>
    <m/>
    <m/>
    <m/>
    <n v="0.43333333333333329"/>
  </r>
  <r>
    <x v="107"/>
    <s v="CHO"/>
    <s v="HOU"/>
    <s v="W"/>
    <d v="1899-12-30T16:48:00"/>
    <n v="1"/>
    <n v="10"/>
    <n v="0.1"/>
    <n v="1"/>
    <n v="5"/>
    <n v="0.2"/>
    <n v="2"/>
    <n v="2"/>
    <n v="1"/>
    <n v="1"/>
    <n v="4"/>
    <n v="5"/>
    <n v="3"/>
    <n v="0"/>
    <n v="0"/>
    <n v="2"/>
    <n v="1"/>
    <n v="5"/>
    <n v="8"/>
    <n v="0"/>
    <d v="2026-02-05T00:00:00"/>
    <m/>
    <m/>
    <m/>
    <n v="16.799999999999997"/>
  </r>
  <r>
    <x v="496"/>
    <s v="TOR"/>
    <s v="CHI"/>
    <s v="W"/>
    <d v="1899-12-30T01:36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2-05T00:00:00"/>
    <m/>
    <m/>
    <m/>
    <n v="1.6"/>
  </r>
  <r>
    <x v="289"/>
    <s v="DAL"/>
    <s v="SAS"/>
    <s v="L"/>
    <d v="1899-12-30T02:11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6-02-05T00:00:00"/>
    <m/>
    <m/>
    <m/>
    <n v="2.1833333333333331"/>
  </r>
  <r>
    <x v="419"/>
    <s v="CHI"/>
    <s v="TOR"/>
    <s v="L"/>
    <d v="1899-12-30T13:28:00"/>
    <n v="2"/>
    <n v="7"/>
    <n v="0.28599999999999998"/>
    <n v="0"/>
    <n v="2"/>
    <n v="0"/>
    <n v="0"/>
    <n v="0"/>
    <m/>
    <n v="0"/>
    <n v="1"/>
    <n v="1"/>
    <n v="1"/>
    <n v="0"/>
    <n v="1"/>
    <n v="1"/>
    <n v="2"/>
    <n v="4"/>
    <n v="-7"/>
    <n v="-0.2"/>
    <d v="2026-02-05T00:00:00"/>
    <m/>
    <m/>
    <m/>
    <n v="13.466666666666667"/>
  </r>
  <r>
    <x v="506"/>
    <s v="CHO"/>
    <s v="HOU"/>
    <s v="W"/>
    <d v="1899-12-30T15:56:00"/>
    <n v="0"/>
    <n v="3"/>
    <n v="0"/>
    <n v="0"/>
    <n v="3"/>
    <n v="0"/>
    <n v="2"/>
    <n v="2"/>
    <n v="1"/>
    <n v="1"/>
    <n v="2"/>
    <n v="3"/>
    <n v="0"/>
    <n v="0"/>
    <n v="0"/>
    <n v="1"/>
    <n v="1"/>
    <n v="2"/>
    <n v="-4"/>
    <n v="-0.2"/>
    <d v="2026-02-05T00:00:00"/>
    <m/>
    <m/>
    <m/>
    <n v="15.933333333333334"/>
  </r>
  <r>
    <x v="281"/>
    <s v="DAL"/>
    <s v="SAS"/>
    <s v="L"/>
    <d v="1899-12-30T11:39:00"/>
    <n v="0"/>
    <n v="2"/>
    <n v="0"/>
    <n v="0"/>
    <n v="0"/>
    <m/>
    <n v="0"/>
    <n v="0"/>
    <m/>
    <n v="0"/>
    <n v="5"/>
    <n v="5"/>
    <n v="0"/>
    <n v="0"/>
    <n v="1"/>
    <n v="0"/>
    <n v="3"/>
    <n v="0"/>
    <n v="-4"/>
    <n v="-0.4"/>
    <d v="2026-02-05T00:00:00"/>
    <m/>
    <m/>
    <m/>
    <n v="11.65"/>
  </r>
  <r>
    <x v="269"/>
    <s v="ORL"/>
    <s v="BRK"/>
    <s v="W"/>
    <d v="1899-12-30T07:35:00"/>
    <n v="0"/>
    <n v="0"/>
    <m/>
    <n v="0"/>
    <n v="0"/>
    <m/>
    <n v="0"/>
    <n v="0"/>
    <m/>
    <n v="0"/>
    <n v="1"/>
    <n v="1"/>
    <n v="1"/>
    <n v="0"/>
    <n v="0"/>
    <n v="1"/>
    <n v="1"/>
    <n v="0"/>
    <n v="10"/>
    <n v="-0.4"/>
    <d v="2026-02-05T00:00:00"/>
    <m/>
    <m/>
    <m/>
    <n v="7.583333333333333"/>
  </r>
  <r>
    <x v="375"/>
    <s v="PHO"/>
    <s v="GSW"/>
    <s v="L"/>
    <d v="1899-12-30T02:44:00"/>
    <n v="0"/>
    <n v="0"/>
    <m/>
    <n v="0"/>
    <n v="0"/>
    <m/>
    <n v="0"/>
    <n v="0"/>
    <m/>
    <n v="0"/>
    <n v="0"/>
    <n v="0"/>
    <n v="0"/>
    <n v="0"/>
    <n v="0"/>
    <n v="0"/>
    <n v="1"/>
    <n v="0"/>
    <n v="-8"/>
    <n v="-0.4"/>
    <d v="2026-02-05T00:00:00"/>
    <m/>
    <m/>
    <m/>
    <n v="2.7333333333333334"/>
  </r>
  <r>
    <x v="32"/>
    <s v="GSW"/>
    <s v="PHO"/>
    <s v="W"/>
    <d v="1899-12-30T05:43:00"/>
    <n v="0"/>
    <n v="2"/>
    <n v="0"/>
    <n v="0"/>
    <n v="2"/>
    <n v="0"/>
    <n v="0"/>
    <n v="0"/>
    <m/>
    <n v="0"/>
    <n v="2"/>
    <n v="2"/>
    <n v="1"/>
    <n v="0"/>
    <n v="0"/>
    <n v="0"/>
    <n v="1"/>
    <n v="0"/>
    <n v="-2"/>
    <n v="-0.5"/>
    <d v="2026-02-05T00:00:00"/>
    <m/>
    <m/>
    <m/>
    <n v="5.7166666666666668"/>
  </r>
  <r>
    <x v="101"/>
    <s v="DET"/>
    <s v="WAS"/>
    <s v="L"/>
    <d v="1899-12-30T12:39:00"/>
    <n v="2"/>
    <n v="6"/>
    <n v="0.33300000000000002"/>
    <n v="0"/>
    <n v="0"/>
    <m/>
    <n v="0"/>
    <n v="0"/>
    <m/>
    <n v="0"/>
    <n v="3"/>
    <n v="3"/>
    <n v="0"/>
    <n v="0"/>
    <n v="0"/>
    <n v="2"/>
    <n v="1"/>
    <n v="4"/>
    <n v="-15"/>
    <n v="-0.9"/>
    <d v="2026-02-05T00:00:00"/>
    <m/>
    <m/>
    <m/>
    <n v="12.65"/>
  </r>
  <r>
    <x v="396"/>
    <s v="ORL"/>
    <s v="BRK"/>
    <s v="W"/>
    <d v="1899-12-30T14:15:00"/>
    <n v="0"/>
    <n v="0"/>
    <m/>
    <n v="0"/>
    <n v="0"/>
    <m/>
    <n v="0"/>
    <n v="0"/>
    <m/>
    <n v="2"/>
    <n v="0"/>
    <n v="2"/>
    <n v="1"/>
    <n v="0"/>
    <n v="0"/>
    <n v="2"/>
    <n v="3"/>
    <n v="0"/>
    <n v="1"/>
    <n v="-1.1000000000000001"/>
    <d v="2026-02-05T00:00:00"/>
    <m/>
    <m/>
    <m/>
    <n v="14.25"/>
  </r>
  <r>
    <x v="19"/>
    <s v="GSW"/>
    <s v="PHO"/>
    <s v="W"/>
    <d v="1899-12-30T12:11:00"/>
    <n v="0"/>
    <n v="3"/>
    <n v="0"/>
    <n v="0"/>
    <n v="3"/>
    <n v="0"/>
    <n v="0"/>
    <n v="0"/>
    <m/>
    <n v="1"/>
    <n v="2"/>
    <n v="3"/>
    <n v="1"/>
    <n v="0"/>
    <n v="0"/>
    <n v="1"/>
    <n v="1"/>
    <n v="0"/>
    <n v="-21"/>
    <n v="-1.5"/>
    <d v="2026-02-05T00:00:00"/>
    <m/>
    <m/>
    <m/>
    <n v="12.183333333333334"/>
  </r>
  <r>
    <x v="235"/>
    <s v="BRK"/>
    <s v="ORL"/>
    <s v="L"/>
    <d v="1899-12-30T21:53:00"/>
    <n v="0"/>
    <n v="6"/>
    <n v="0"/>
    <n v="0"/>
    <n v="4"/>
    <n v="0"/>
    <n v="0"/>
    <n v="0"/>
    <m/>
    <n v="1"/>
    <n v="3"/>
    <n v="4"/>
    <n v="0"/>
    <n v="1"/>
    <n v="0"/>
    <n v="2"/>
    <n v="4"/>
    <n v="0"/>
    <n v="-14"/>
    <n v="-5.2"/>
    <d v="2026-02-05T00:00:00"/>
    <m/>
    <m/>
    <m/>
    <n v="21.883333333333333"/>
  </r>
  <r>
    <x v="123"/>
    <s v="ATL"/>
    <s v="UTA"/>
    <s v="W"/>
    <d v="1899-12-30T19:15:00"/>
    <n v="0"/>
    <n v="8"/>
    <n v="0"/>
    <n v="0"/>
    <n v="4"/>
    <n v="0"/>
    <n v="0"/>
    <n v="0"/>
    <m/>
    <n v="1"/>
    <n v="5"/>
    <n v="6"/>
    <n v="0"/>
    <n v="1"/>
    <n v="0"/>
    <n v="2"/>
    <n v="3"/>
    <n v="0"/>
    <n v="-8"/>
    <n v="-5.6"/>
    <d v="2026-02-05T00:00:00"/>
    <m/>
    <m/>
    <m/>
    <n v="19.25"/>
  </r>
  <r>
    <x v="47"/>
    <s v="MIN"/>
    <s v="NOP"/>
    <s v="L"/>
    <d v="1899-12-31T13:21:00"/>
    <n v="11"/>
    <n v="22"/>
    <n v="0.5"/>
    <n v="5"/>
    <n v="9"/>
    <n v="0.55600000000000005"/>
    <n v="8"/>
    <n v="9"/>
    <n v="0.88900000000000001"/>
    <n v="3"/>
    <n v="2"/>
    <n v="5"/>
    <n v="4"/>
    <n v="0"/>
    <n v="2"/>
    <n v="1"/>
    <n v="1"/>
    <n v="35"/>
    <n v="-12"/>
    <n v="29.1"/>
    <d v="2026-02-06T00:00:00"/>
    <m/>
    <m/>
    <m/>
    <n v="37.349999999999994"/>
  </r>
  <r>
    <x v="185"/>
    <s v="LAC"/>
    <s v="SAC"/>
    <s v="W"/>
    <d v="1899-12-31T11:41:00"/>
    <n v="9"/>
    <n v="19"/>
    <n v="0.47399999999999998"/>
    <n v="1"/>
    <n v="5"/>
    <n v="0.2"/>
    <n v="12"/>
    <n v="12"/>
    <n v="1"/>
    <n v="0"/>
    <n v="9"/>
    <n v="9"/>
    <n v="7"/>
    <n v="2"/>
    <n v="0"/>
    <n v="2"/>
    <n v="1"/>
    <n v="31"/>
    <n v="19"/>
    <n v="28.5"/>
    <d v="2026-02-06T00:00:00"/>
    <m/>
    <m/>
    <m/>
    <n v="35.68333333333333"/>
  </r>
  <r>
    <x v="130"/>
    <s v="NOP"/>
    <s v="MIN"/>
    <s v="W"/>
    <d v="1899-12-31T10:17:00"/>
    <n v="10"/>
    <n v="21"/>
    <n v="0.47599999999999998"/>
    <n v="3"/>
    <n v="10"/>
    <n v="0.3"/>
    <n v="7"/>
    <n v="7"/>
    <n v="1"/>
    <n v="1"/>
    <n v="8"/>
    <n v="9"/>
    <n v="5"/>
    <n v="1"/>
    <n v="0"/>
    <n v="1"/>
    <n v="1"/>
    <n v="30"/>
    <n v="4"/>
    <n v="25.5"/>
    <d v="2026-02-06T00:00:00"/>
    <m/>
    <m/>
    <m/>
    <n v="34.283333333333331"/>
  </r>
  <r>
    <x v="58"/>
    <s v="MIN"/>
    <s v="NOP"/>
    <s v="L"/>
    <d v="1899-12-31T12:54:00"/>
    <n v="9"/>
    <n v="18"/>
    <n v="0.5"/>
    <n v="0"/>
    <n v="5"/>
    <n v="0"/>
    <n v="6"/>
    <n v="6"/>
    <n v="1"/>
    <n v="3"/>
    <n v="5"/>
    <n v="8"/>
    <n v="7"/>
    <n v="0"/>
    <n v="1"/>
    <n v="0"/>
    <n v="3"/>
    <n v="24"/>
    <n v="-3"/>
    <n v="23"/>
    <d v="2026-02-06T00:00:00"/>
    <m/>
    <m/>
    <m/>
    <n v="36.900000000000006"/>
  </r>
  <r>
    <x v="49"/>
    <s v="NOP"/>
    <s v="MIN"/>
    <s v="W"/>
    <d v="1899-12-31T07:56:00"/>
    <n v="11"/>
    <n v="13"/>
    <n v="0.84599999999999997"/>
    <n v="0"/>
    <n v="0"/>
    <m/>
    <n v="7"/>
    <n v="9"/>
    <n v="0.77800000000000002"/>
    <n v="1"/>
    <n v="3"/>
    <n v="4"/>
    <n v="1"/>
    <n v="0"/>
    <n v="0"/>
    <n v="3"/>
    <n v="2"/>
    <n v="29"/>
    <n v="7"/>
    <n v="22"/>
    <d v="2026-02-06T00:00:00"/>
    <m/>
    <m/>
    <m/>
    <n v="31.93333333333333"/>
  </r>
  <r>
    <x v="55"/>
    <s v="MIA"/>
    <s v="BOS"/>
    <s v="L"/>
    <d v="1899-12-31T10:57:00"/>
    <n v="9"/>
    <n v="15"/>
    <n v="0.6"/>
    <n v="3"/>
    <n v="7"/>
    <n v="0.42899999999999999"/>
    <n v="3"/>
    <n v="3"/>
    <n v="1"/>
    <n v="1"/>
    <n v="2"/>
    <n v="3"/>
    <n v="4"/>
    <n v="4"/>
    <n v="0"/>
    <n v="3"/>
    <n v="2"/>
    <n v="24"/>
    <n v="1"/>
    <n v="21.4"/>
    <d v="2026-02-06T00:00:00"/>
    <m/>
    <m/>
    <m/>
    <n v="34.950000000000003"/>
  </r>
  <r>
    <x v="183"/>
    <s v="NOP"/>
    <s v="MIN"/>
    <s v="W"/>
    <d v="1899-12-31T13:20:00"/>
    <n v="9"/>
    <n v="15"/>
    <n v="0.6"/>
    <n v="6"/>
    <n v="10"/>
    <n v="0.6"/>
    <n v="2"/>
    <n v="2"/>
    <n v="1"/>
    <n v="1"/>
    <n v="5"/>
    <n v="6"/>
    <n v="5"/>
    <n v="0"/>
    <n v="1"/>
    <n v="3"/>
    <n v="3"/>
    <n v="26"/>
    <n v="9"/>
    <n v="21.3"/>
    <d v="2026-02-06T00:00:00"/>
    <m/>
    <m/>
    <m/>
    <n v="37.333333333333336"/>
  </r>
  <r>
    <x v="141"/>
    <s v="MIL"/>
    <s v="IND"/>
    <s v="W"/>
    <d v="1899-12-31T10:07:00"/>
    <n v="10"/>
    <n v="20"/>
    <n v="0.5"/>
    <n v="0"/>
    <n v="6"/>
    <n v="0"/>
    <n v="3"/>
    <n v="3"/>
    <n v="1"/>
    <n v="2"/>
    <n v="5"/>
    <n v="7"/>
    <n v="8"/>
    <n v="3"/>
    <n v="0"/>
    <n v="2"/>
    <n v="3"/>
    <n v="23"/>
    <n v="3"/>
    <n v="21.3"/>
    <d v="2026-02-06T00:00:00"/>
    <m/>
    <m/>
    <m/>
    <n v="34.116666666666667"/>
  </r>
  <r>
    <x v="149"/>
    <s v="POR"/>
    <s v="MEM"/>
    <s v="W"/>
    <d v="1899-12-31T00:57:00"/>
    <n v="6"/>
    <n v="12"/>
    <n v="0.5"/>
    <n v="1"/>
    <n v="4"/>
    <n v="0.25"/>
    <n v="7"/>
    <n v="7"/>
    <n v="1"/>
    <n v="1"/>
    <n v="4"/>
    <n v="5"/>
    <n v="7"/>
    <n v="2"/>
    <n v="0"/>
    <n v="1"/>
    <n v="2"/>
    <n v="20"/>
    <n v="11"/>
    <n v="21"/>
    <d v="2026-02-06T00:00:00"/>
    <m/>
    <m/>
    <m/>
    <n v="24.95"/>
  </r>
  <r>
    <x v="112"/>
    <s v="MIA"/>
    <s v="BOS"/>
    <s v="L"/>
    <d v="1899-12-31T14:22:00"/>
    <n v="10"/>
    <n v="16"/>
    <n v="0.625"/>
    <n v="5"/>
    <n v="7"/>
    <n v="0.71399999999999997"/>
    <n v="1"/>
    <n v="2"/>
    <n v="0.5"/>
    <n v="1"/>
    <n v="5"/>
    <n v="6"/>
    <n v="0"/>
    <n v="2"/>
    <n v="0"/>
    <n v="1"/>
    <n v="2"/>
    <n v="26"/>
    <n v="5"/>
    <n v="20.8"/>
    <d v="2026-02-06T00:00:00"/>
    <m/>
    <m/>
    <m/>
    <n v="38.366666666666667"/>
  </r>
  <r>
    <x v="193"/>
    <s v="MEM"/>
    <s v="POR"/>
    <s v="L"/>
    <d v="1899-12-31T01:58:00"/>
    <n v="7"/>
    <n v="8"/>
    <n v="0.875"/>
    <n v="2"/>
    <n v="3"/>
    <n v="0.66700000000000004"/>
    <n v="2"/>
    <n v="2"/>
    <n v="1"/>
    <n v="0"/>
    <n v="0"/>
    <n v="0"/>
    <n v="5"/>
    <n v="2"/>
    <n v="1"/>
    <n v="1"/>
    <n v="1"/>
    <n v="18"/>
    <n v="-19"/>
    <n v="20"/>
    <d v="2026-02-06T00:00:00"/>
    <m/>
    <m/>
    <m/>
    <n v="25.966666666666665"/>
  </r>
  <r>
    <x v="119"/>
    <s v="LAC"/>
    <s v="SAC"/>
    <s v="W"/>
    <d v="1899-12-31T10:26:00"/>
    <n v="8"/>
    <n v="12"/>
    <n v="0.66700000000000004"/>
    <n v="1"/>
    <n v="1"/>
    <n v="1"/>
    <n v="5"/>
    <n v="5"/>
    <n v="1"/>
    <n v="2"/>
    <n v="5"/>
    <n v="7"/>
    <n v="1"/>
    <n v="0"/>
    <n v="2"/>
    <n v="1"/>
    <n v="5"/>
    <n v="22"/>
    <n v="0"/>
    <n v="18.8"/>
    <d v="2026-02-06T00:00:00"/>
    <m/>
    <m/>
    <m/>
    <n v="34.433333333333337"/>
  </r>
  <r>
    <x v="52"/>
    <s v="POR"/>
    <s v="MEM"/>
    <s v="W"/>
    <d v="1899-12-31T04:01:00"/>
    <n v="8"/>
    <n v="15"/>
    <n v="0.53300000000000003"/>
    <n v="3"/>
    <n v="6"/>
    <n v="0.5"/>
    <n v="4"/>
    <n v="4"/>
    <n v="1"/>
    <n v="0"/>
    <n v="2"/>
    <n v="2"/>
    <n v="2"/>
    <n v="1"/>
    <n v="1"/>
    <n v="1"/>
    <n v="1"/>
    <n v="23"/>
    <n v="14"/>
    <n v="18"/>
    <d v="2026-02-06T00:00:00"/>
    <m/>
    <m/>
    <m/>
    <n v="28.016666666666666"/>
  </r>
  <r>
    <x v="63"/>
    <s v="BOS"/>
    <s v="MIA"/>
    <s v="W"/>
    <d v="1899-12-31T17:16:00"/>
    <n v="6"/>
    <n v="20"/>
    <n v="0.3"/>
    <n v="4"/>
    <n v="12"/>
    <n v="0.33300000000000002"/>
    <n v="5"/>
    <n v="5"/>
    <n v="1"/>
    <n v="1"/>
    <n v="2"/>
    <n v="3"/>
    <n v="5"/>
    <n v="1"/>
    <n v="4"/>
    <n v="0"/>
    <n v="1"/>
    <n v="21"/>
    <n v="6"/>
    <n v="17.600000000000001"/>
    <d v="2026-02-06T00:00:00"/>
    <m/>
    <m/>
    <m/>
    <n v="41.266666666666666"/>
  </r>
  <r>
    <x v="157"/>
    <s v="MIN"/>
    <s v="NOP"/>
    <s v="L"/>
    <d v="1899-12-31T09:03:00"/>
    <n v="5"/>
    <n v="12"/>
    <n v="0.41699999999999998"/>
    <n v="0"/>
    <n v="0"/>
    <m/>
    <n v="2"/>
    <n v="4"/>
    <n v="0.5"/>
    <n v="7"/>
    <n v="9"/>
    <n v="16"/>
    <n v="2"/>
    <n v="3"/>
    <n v="2"/>
    <n v="0"/>
    <n v="2"/>
    <n v="12"/>
    <n v="3"/>
    <n v="17.399999999999999"/>
    <d v="2026-02-06T00:00:00"/>
    <m/>
    <m/>
    <m/>
    <n v="33.050000000000004"/>
  </r>
  <r>
    <x v="327"/>
    <s v="IND"/>
    <s v="MIL"/>
    <s v="L"/>
    <d v="1899-12-31T12:52:00"/>
    <n v="6"/>
    <n v="17"/>
    <n v="0.35299999999999998"/>
    <n v="3"/>
    <n v="10"/>
    <n v="0.3"/>
    <n v="7"/>
    <n v="7"/>
    <n v="1"/>
    <n v="0"/>
    <n v="2"/>
    <n v="2"/>
    <n v="8"/>
    <n v="1"/>
    <n v="0"/>
    <n v="2"/>
    <n v="1"/>
    <n v="22"/>
    <n v="-11"/>
    <n v="17.3"/>
    <d v="2026-02-06T00:00:00"/>
    <m/>
    <m/>
    <m/>
    <n v="36.866666666666667"/>
  </r>
  <r>
    <x v="258"/>
    <s v="SAC"/>
    <s v="LAC"/>
    <s v="L"/>
    <d v="1899-12-31T07:01:00"/>
    <n v="7"/>
    <n v="11"/>
    <n v="0.63600000000000001"/>
    <n v="0"/>
    <n v="0"/>
    <m/>
    <n v="0"/>
    <n v="0"/>
    <m/>
    <n v="8"/>
    <n v="6"/>
    <n v="14"/>
    <n v="1"/>
    <n v="1"/>
    <n v="2"/>
    <n v="2"/>
    <n v="1"/>
    <n v="14"/>
    <n v="6"/>
    <n v="17.2"/>
    <d v="2026-02-06T00:00:00"/>
    <m/>
    <m/>
    <m/>
    <n v="31.016666666666666"/>
  </r>
  <r>
    <x v="273"/>
    <s v="MIN"/>
    <s v="NOP"/>
    <s v="L"/>
    <d v="1899-12-31T06:25:00"/>
    <n v="6"/>
    <n v="11"/>
    <n v="0.54500000000000004"/>
    <n v="4"/>
    <n v="8"/>
    <n v="0.5"/>
    <n v="4"/>
    <n v="4"/>
    <n v="1"/>
    <n v="1"/>
    <n v="2"/>
    <n v="3"/>
    <n v="2"/>
    <n v="1"/>
    <n v="0"/>
    <n v="1"/>
    <n v="1"/>
    <n v="20"/>
    <n v="-5"/>
    <n v="17"/>
    <d v="2026-02-06T00:00:00"/>
    <m/>
    <m/>
    <m/>
    <n v="30.416666666666668"/>
  </r>
  <r>
    <x v="134"/>
    <s v="BOS"/>
    <s v="MIA"/>
    <s v="W"/>
    <d v="1899-12-31T11:38:00"/>
    <n v="8"/>
    <n v="15"/>
    <n v="0.53300000000000003"/>
    <n v="4"/>
    <n v="6"/>
    <n v="0.66700000000000004"/>
    <n v="4"/>
    <n v="4"/>
    <n v="1"/>
    <n v="0"/>
    <n v="1"/>
    <n v="1"/>
    <n v="1"/>
    <n v="1"/>
    <n v="0"/>
    <n v="2"/>
    <n v="3"/>
    <n v="24"/>
    <n v="4"/>
    <n v="15.5"/>
    <d v="2026-02-06T00:00:00"/>
    <m/>
    <m/>
    <m/>
    <n v="35.633333333333333"/>
  </r>
  <r>
    <x v="255"/>
    <s v="NOP"/>
    <s v="MIN"/>
    <s v="W"/>
    <d v="1899-12-31T08:35:00"/>
    <n v="6"/>
    <n v="11"/>
    <n v="0.54500000000000004"/>
    <n v="4"/>
    <n v="4"/>
    <n v="1"/>
    <n v="1"/>
    <n v="2"/>
    <n v="0.5"/>
    <n v="1"/>
    <n v="7"/>
    <n v="8"/>
    <n v="3"/>
    <n v="0"/>
    <n v="1"/>
    <n v="0"/>
    <n v="4"/>
    <n v="17"/>
    <n v="-5"/>
    <n v="15.3"/>
    <d v="2026-02-06T00:00:00"/>
    <m/>
    <m/>
    <m/>
    <n v="32.583333333333329"/>
  </r>
  <r>
    <x v="426"/>
    <s v="POR"/>
    <s v="MEM"/>
    <s v="W"/>
    <d v="1899-12-30T19:05:00"/>
    <n v="6"/>
    <n v="6"/>
    <n v="1"/>
    <n v="1"/>
    <n v="1"/>
    <n v="1"/>
    <n v="0"/>
    <n v="0"/>
    <m/>
    <n v="3"/>
    <n v="4"/>
    <n v="7"/>
    <n v="2"/>
    <n v="0"/>
    <n v="3"/>
    <n v="2"/>
    <n v="2"/>
    <n v="13"/>
    <n v="18"/>
    <n v="15.2"/>
    <d v="2026-02-06T00:00:00"/>
    <m/>
    <m/>
    <m/>
    <n v="19.083333333333332"/>
  </r>
  <r>
    <x v="343"/>
    <s v="DET"/>
    <s v="NYK"/>
    <s v="W"/>
    <d v="1899-12-30T18:02:00"/>
    <n v="7"/>
    <n v="11"/>
    <n v="0.63600000000000001"/>
    <n v="3"/>
    <n v="6"/>
    <n v="0.5"/>
    <n v="1"/>
    <n v="1"/>
    <n v="1"/>
    <n v="1"/>
    <n v="3"/>
    <n v="4"/>
    <n v="3"/>
    <n v="0"/>
    <n v="0"/>
    <n v="1"/>
    <n v="2"/>
    <n v="18"/>
    <n v="23"/>
    <n v="15"/>
    <d v="2026-02-06T00:00:00"/>
    <m/>
    <m/>
    <m/>
    <n v="18.033333333333331"/>
  </r>
  <r>
    <x v="46"/>
    <s v="BOS"/>
    <s v="MIA"/>
    <s v="W"/>
    <d v="1899-12-31T03:53:00"/>
    <n v="4"/>
    <n v="8"/>
    <n v="0.5"/>
    <n v="0"/>
    <n v="1"/>
    <n v="0"/>
    <n v="3"/>
    <n v="4"/>
    <n v="0.75"/>
    <n v="6"/>
    <n v="6"/>
    <n v="12"/>
    <n v="4"/>
    <n v="2"/>
    <n v="0"/>
    <n v="2"/>
    <n v="1"/>
    <n v="11"/>
    <n v="11"/>
    <n v="15"/>
    <d v="2026-02-06T00:00:00"/>
    <m/>
    <m/>
    <m/>
    <n v="27.883333333333333"/>
  </r>
  <r>
    <x v="345"/>
    <s v="MEM"/>
    <s v="POR"/>
    <s v="L"/>
    <d v="1899-12-31T03:06:00"/>
    <n v="4"/>
    <n v="8"/>
    <n v="0.5"/>
    <n v="3"/>
    <n v="5"/>
    <n v="0.6"/>
    <n v="4"/>
    <n v="4"/>
    <n v="1"/>
    <n v="2"/>
    <n v="1"/>
    <n v="3"/>
    <n v="2"/>
    <n v="1"/>
    <n v="1"/>
    <n v="1"/>
    <n v="1"/>
    <n v="15"/>
    <n v="7"/>
    <n v="14.4"/>
    <d v="2026-02-06T00:00:00"/>
    <m/>
    <m/>
    <m/>
    <n v="27.1"/>
  </r>
  <r>
    <x v="317"/>
    <s v="IND"/>
    <s v="MIL"/>
    <s v="L"/>
    <d v="1899-12-31T06:29:00"/>
    <n v="6"/>
    <n v="9"/>
    <n v="0.66700000000000004"/>
    <n v="1"/>
    <n v="3"/>
    <n v="0.33300000000000002"/>
    <n v="2"/>
    <n v="2"/>
    <n v="1"/>
    <n v="1"/>
    <n v="8"/>
    <n v="9"/>
    <n v="1"/>
    <n v="1"/>
    <n v="1"/>
    <n v="2"/>
    <n v="1"/>
    <n v="15"/>
    <n v="11"/>
    <n v="14.2"/>
    <d v="2026-02-06T00:00:00"/>
    <m/>
    <m/>
    <m/>
    <n v="30.483333333333334"/>
  </r>
  <r>
    <x v="174"/>
    <s v="LAC"/>
    <s v="SAC"/>
    <s v="W"/>
    <d v="1899-12-31T12:18:00"/>
    <n v="5"/>
    <n v="12"/>
    <n v="0.41699999999999998"/>
    <n v="2"/>
    <n v="3"/>
    <n v="0.66700000000000004"/>
    <n v="3"/>
    <n v="4"/>
    <n v="0.75"/>
    <n v="1"/>
    <n v="8"/>
    <n v="9"/>
    <n v="2"/>
    <n v="1"/>
    <n v="3"/>
    <n v="1"/>
    <n v="2"/>
    <n v="15"/>
    <n v="12"/>
    <n v="14"/>
    <d v="2026-02-06T00:00:00"/>
    <m/>
    <m/>
    <m/>
    <n v="36.299999999999997"/>
  </r>
  <r>
    <x v="263"/>
    <s v="MIL"/>
    <s v="IND"/>
    <s v="W"/>
    <d v="1899-12-31T02:02:00"/>
    <n v="9"/>
    <n v="18"/>
    <n v="0.5"/>
    <n v="3"/>
    <n v="7"/>
    <n v="0.42899999999999999"/>
    <n v="0"/>
    <n v="0"/>
    <m/>
    <n v="1"/>
    <n v="5"/>
    <n v="6"/>
    <n v="1"/>
    <n v="0"/>
    <n v="0"/>
    <n v="1"/>
    <n v="1"/>
    <n v="21"/>
    <n v="-1"/>
    <n v="13.5"/>
    <d v="2026-02-06T00:00:00"/>
    <m/>
    <m/>
    <m/>
    <n v="26.033333333333331"/>
  </r>
  <r>
    <x v="152"/>
    <s v="POR"/>
    <s v="MEM"/>
    <s v="W"/>
    <d v="1899-12-31T01:25:00"/>
    <n v="6"/>
    <n v="10"/>
    <n v="0.6"/>
    <n v="0"/>
    <n v="3"/>
    <n v="0"/>
    <n v="1"/>
    <n v="1"/>
    <n v="1"/>
    <n v="7"/>
    <n v="10"/>
    <n v="17"/>
    <n v="0"/>
    <n v="0"/>
    <n v="0"/>
    <n v="2"/>
    <n v="3"/>
    <n v="13"/>
    <n v="12"/>
    <n v="13.1"/>
    <d v="2026-02-06T00:00:00"/>
    <m/>
    <m/>
    <m/>
    <n v="25.416666666666664"/>
  </r>
  <r>
    <x v="256"/>
    <s v="DET"/>
    <s v="NYK"/>
    <s v="W"/>
    <d v="1899-12-31T02:47:00"/>
    <n v="4"/>
    <n v="8"/>
    <n v="0.5"/>
    <n v="1"/>
    <n v="3"/>
    <n v="0.33300000000000002"/>
    <n v="3"/>
    <n v="3"/>
    <n v="1"/>
    <n v="1"/>
    <n v="5"/>
    <n v="6"/>
    <n v="4"/>
    <n v="1"/>
    <n v="1"/>
    <n v="0"/>
    <n v="4"/>
    <n v="12"/>
    <n v="32"/>
    <n v="13.1"/>
    <d v="2026-02-06T00:00:00"/>
    <m/>
    <m/>
    <m/>
    <n v="26.783333333333331"/>
  </r>
  <r>
    <x v="109"/>
    <s v="POR"/>
    <s v="MEM"/>
    <s v="W"/>
    <d v="1899-12-31T05:33:00"/>
    <n v="6"/>
    <n v="11"/>
    <n v="0.54500000000000004"/>
    <n v="3"/>
    <n v="7"/>
    <n v="0.42899999999999999"/>
    <n v="0"/>
    <n v="0"/>
    <m/>
    <n v="0"/>
    <n v="4"/>
    <n v="4"/>
    <n v="3"/>
    <n v="1"/>
    <n v="0"/>
    <n v="1"/>
    <n v="1"/>
    <n v="15"/>
    <n v="13"/>
    <n v="12.6"/>
    <d v="2026-02-06T00:00:00"/>
    <m/>
    <m/>
    <m/>
    <n v="29.549999999999997"/>
  </r>
  <r>
    <x v="95"/>
    <s v="SAC"/>
    <s v="LAC"/>
    <s v="L"/>
    <d v="1899-12-30T22:21:00"/>
    <n v="6"/>
    <n v="13"/>
    <n v="0.46200000000000002"/>
    <n v="6"/>
    <n v="9"/>
    <n v="0.66700000000000004"/>
    <n v="0"/>
    <n v="0"/>
    <m/>
    <n v="0"/>
    <n v="2"/>
    <n v="2"/>
    <n v="2"/>
    <n v="1"/>
    <n v="0"/>
    <n v="1"/>
    <n v="2"/>
    <n v="18"/>
    <n v="0"/>
    <n v="12.5"/>
    <d v="2026-02-06T00:00:00"/>
    <m/>
    <m/>
    <m/>
    <n v="22.35"/>
  </r>
  <r>
    <x v="274"/>
    <s v="SAC"/>
    <s v="LAC"/>
    <s v="L"/>
    <d v="1899-12-31T02:06:00"/>
    <n v="6"/>
    <n v="8"/>
    <n v="0.75"/>
    <n v="0"/>
    <n v="1"/>
    <n v="0"/>
    <n v="0"/>
    <n v="0"/>
    <m/>
    <n v="0"/>
    <n v="5"/>
    <n v="5"/>
    <n v="2"/>
    <n v="2"/>
    <n v="0"/>
    <n v="0"/>
    <n v="3"/>
    <n v="12"/>
    <n v="-5"/>
    <n v="12.5"/>
    <d v="2026-02-06T00:00:00"/>
    <m/>
    <m/>
    <m/>
    <n v="26.099999999999998"/>
  </r>
  <r>
    <x v="287"/>
    <s v="LAC"/>
    <s v="SAC"/>
    <s v="W"/>
    <d v="1899-12-31T09:04:00"/>
    <n v="4"/>
    <n v="7"/>
    <n v="0.57099999999999995"/>
    <n v="2"/>
    <n v="4"/>
    <n v="0.5"/>
    <n v="5"/>
    <n v="7"/>
    <n v="0.71399999999999997"/>
    <n v="0"/>
    <n v="1"/>
    <n v="1"/>
    <n v="5"/>
    <n v="0"/>
    <n v="0"/>
    <n v="2"/>
    <n v="2"/>
    <n v="15"/>
    <n v="21"/>
    <n v="11.9"/>
    <d v="2026-02-06T00:00:00"/>
    <m/>
    <m/>
    <m/>
    <n v="33.066666666666663"/>
  </r>
  <r>
    <x v="521"/>
    <s v="MEM"/>
    <s v="POR"/>
    <s v="L"/>
    <d v="1899-12-30T22:02:00"/>
    <n v="4"/>
    <n v="8"/>
    <n v="0.5"/>
    <n v="1"/>
    <n v="2"/>
    <n v="0.5"/>
    <n v="4"/>
    <n v="4"/>
    <n v="1"/>
    <n v="1"/>
    <n v="2"/>
    <n v="3"/>
    <n v="6"/>
    <n v="1"/>
    <n v="0"/>
    <n v="2"/>
    <n v="4"/>
    <n v="13"/>
    <n v="-1"/>
    <n v="11.9"/>
    <d v="2026-02-06T00:00:00"/>
    <m/>
    <m/>
    <m/>
    <n v="22.033333333333331"/>
  </r>
  <r>
    <x v="53"/>
    <s v="DET"/>
    <s v="NYK"/>
    <s v="W"/>
    <d v="1899-12-30T21:13:00"/>
    <n v="6"/>
    <n v="7"/>
    <n v="0.85699999999999998"/>
    <n v="1"/>
    <n v="2"/>
    <n v="0.5"/>
    <n v="2"/>
    <n v="2"/>
    <n v="1"/>
    <n v="2"/>
    <n v="1"/>
    <n v="3"/>
    <n v="0"/>
    <n v="1"/>
    <n v="0"/>
    <n v="2"/>
    <n v="4"/>
    <n v="15"/>
    <n v="6"/>
    <n v="11.6"/>
    <d v="2026-02-06T00:00:00"/>
    <m/>
    <m/>
    <m/>
    <n v="21.216666666666665"/>
  </r>
  <r>
    <x v="272"/>
    <s v="NYK"/>
    <s v="DET"/>
    <s v="L"/>
    <d v="1899-12-30T19:22:00"/>
    <n v="3"/>
    <n v="6"/>
    <n v="0.5"/>
    <n v="1"/>
    <n v="1"/>
    <n v="1"/>
    <n v="4"/>
    <n v="4"/>
    <n v="1"/>
    <n v="4"/>
    <n v="0"/>
    <n v="4"/>
    <n v="5"/>
    <n v="0"/>
    <n v="0"/>
    <n v="2"/>
    <n v="2"/>
    <n v="11"/>
    <n v="-23"/>
    <n v="11.5"/>
    <d v="2026-02-06T00:00:00"/>
    <m/>
    <m/>
    <m/>
    <n v="19.366666666666667"/>
  </r>
  <r>
    <x v="246"/>
    <s v="MIL"/>
    <s v="IND"/>
    <s v="W"/>
    <d v="1899-12-31T07:00:00"/>
    <n v="2"/>
    <n v="3"/>
    <n v="0.66700000000000004"/>
    <n v="0"/>
    <n v="0"/>
    <m/>
    <n v="0"/>
    <n v="1"/>
    <n v="0"/>
    <n v="4"/>
    <n v="11"/>
    <n v="15"/>
    <n v="4"/>
    <n v="0"/>
    <n v="2"/>
    <n v="0"/>
    <n v="3"/>
    <n v="4"/>
    <n v="9"/>
    <n v="11.4"/>
    <d v="2026-02-06T00:00:00"/>
    <m/>
    <m/>
    <m/>
    <n v="31"/>
  </r>
  <r>
    <x v="196"/>
    <s v="SAC"/>
    <s v="LAC"/>
    <s v="L"/>
    <d v="1899-12-31T09:16:00"/>
    <n v="5"/>
    <n v="12"/>
    <n v="0.41699999999999998"/>
    <n v="2"/>
    <n v="5"/>
    <n v="0.4"/>
    <n v="4"/>
    <n v="4"/>
    <n v="1"/>
    <n v="0"/>
    <n v="2"/>
    <n v="2"/>
    <n v="2"/>
    <n v="2"/>
    <n v="1"/>
    <n v="1"/>
    <n v="5"/>
    <n v="16"/>
    <n v="2"/>
    <n v="11.3"/>
    <d v="2026-02-06T00:00:00"/>
    <m/>
    <m/>
    <m/>
    <n v="33.266666666666666"/>
  </r>
  <r>
    <x v="454"/>
    <s v="IND"/>
    <s v="MIL"/>
    <s v="L"/>
    <d v="1899-12-30T14:07:00"/>
    <n v="4"/>
    <n v="6"/>
    <n v="0.66700000000000004"/>
    <n v="0"/>
    <n v="1"/>
    <n v="0"/>
    <n v="0"/>
    <n v="0"/>
    <m/>
    <n v="0"/>
    <n v="2"/>
    <n v="2"/>
    <n v="6"/>
    <n v="1"/>
    <n v="0"/>
    <n v="0"/>
    <n v="0"/>
    <n v="8"/>
    <n v="3"/>
    <n v="11.2"/>
    <d v="2026-02-06T00:00:00"/>
    <m/>
    <m/>
    <m/>
    <n v="14.116666666666667"/>
  </r>
  <r>
    <x v="311"/>
    <s v="IND"/>
    <s v="MIL"/>
    <s v="L"/>
    <d v="1899-12-31T08:41:00"/>
    <n v="7"/>
    <n v="19"/>
    <n v="0.36799999999999999"/>
    <n v="1"/>
    <n v="8"/>
    <n v="0.125"/>
    <n v="4"/>
    <n v="8"/>
    <n v="0.5"/>
    <n v="1"/>
    <n v="5"/>
    <n v="6"/>
    <n v="4"/>
    <n v="1"/>
    <n v="1"/>
    <n v="2"/>
    <n v="1"/>
    <n v="19"/>
    <n v="-10"/>
    <n v="11.2"/>
    <d v="2026-02-06T00:00:00"/>
    <m/>
    <m/>
    <m/>
    <n v="32.68333333333333"/>
  </r>
  <r>
    <x v="165"/>
    <s v="MIA"/>
    <s v="BOS"/>
    <s v="L"/>
    <d v="1899-12-31T10:39:00"/>
    <n v="5"/>
    <n v="13"/>
    <n v="0.38500000000000001"/>
    <n v="2"/>
    <n v="6"/>
    <n v="0.33300000000000002"/>
    <n v="4"/>
    <n v="6"/>
    <n v="0.66700000000000004"/>
    <n v="0"/>
    <n v="7"/>
    <n v="7"/>
    <n v="1"/>
    <n v="1"/>
    <n v="0"/>
    <n v="0"/>
    <n v="2"/>
    <n v="16"/>
    <n v="8"/>
    <n v="11.1"/>
    <d v="2026-02-06T00:00:00"/>
    <m/>
    <m/>
    <m/>
    <n v="34.650000000000006"/>
  </r>
  <r>
    <x v="73"/>
    <s v="BOS"/>
    <s v="MIA"/>
    <s v="W"/>
    <d v="1899-12-31T09:05:00"/>
    <n v="11"/>
    <n v="25"/>
    <n v="0.44"/>
    <n v="1"/>
    <n v="7"/>
    <n v="0.14299999999999999"/>
    <n v="6"/>
    <n v="10"/>
    <n v="0.6"/>
    <n v="1"/>
    <n v="6"/>
    <n v="7"/>
    <n v="2"/>
    <n v="0"/>
    <n v="1"/>
    <n v="7"/>
    <n v="2"/>
    <n v="29"/>
    <n v="-16"/>
    <n v="11.1"/>
    <d v="2026-02-06T00:00:00"/>
    <m/>
    <m/>
    <m/>
    <n v="33.083333333333336"/>
  </r>
  <r>
    <x v="148"/>
    <s v="DET"/>
    <s v="NYK"/>
    <s v="W"/>
    <d v="1899-12-31T01:52:00"/>
    <n v="5"/>
    <n v="11"/>
    <n v="0.45500000000000002"/>
    <n v="3"/>
    <n v="6"/>
    <n v="0.5"/>
    <n v="2"/>
    <n v="2"/>
    <n v="1"/>
    <n v="1"/>
    <n v="5"/>
    <n v="6"/>
    <n v="1"/>
    <n v="0"/>
    <n v="0"/>
    <n v="1"/>
    <n v="1"/>
    <n v="15"/>
    <n v="21"/>
    <n v="10.8"/>
    <d v="2026-02-06T00:00:00"/>
    <m/>
    <m/>
    <m/>
    <n v="25.866666666666667"/>
  </r>
  <r>
    <x v="190"/>
    <s v="MIL"/>
    <s v="IND"/>
    <s v="W"/>
    <d v="1899-12-31T09:56:00"/>
    <n v="9"/>
    <n v="19"/>
    <n v="0.47399999999999998"/>
    <n v="4"/>
    <n v="8"/>
    <n v="0.5"/>
    <n v="0"/>
    <n v="0"/>
    <m/>
    <n v="0"/>
    <n v="4"/>
    <n v="4"/>
    <n v="4"/>
    <n v="0"/>
    <n v="0"/>
    <n v="4"/>
    <n v="4"/>
    <n v="22"/>
    <n v="6"/>
    <n v="10.7"/>
    <d v="2026-02-06T00:00:00"/>
    <m/>
    <m/>
    <m/>
    <n v="33.933333333333337"/>
  </r>
  <r>
    <x v="412"/>
    <s v="NOP"/>
    <s v="MIN"/>
    <s v="W"/>
    <d v="1899-12-31T03:47:00"/>
    <n v="4"/>
    <n v="6"/>
    <n v="0.66700000000000004"/>
    <n v="2"/>
    <n v="3"/>
    <n v="0.66700000000000004"/>
    <n v="1"/>
    <n v="2"/>
    <n v="0.5"/>
    <n v="0"/>
    <n v="1"/>
    <n v="1"/>
    <n v="4"/>
    <n v="0"/>
    <n v="1"/>
    <n v="0"/>
    <n v="3"/>
    <n v="11"/>
    <n v="2"/>
    <n v="10.6"/>
    <d v="2026-02-06T00:00:00"/>
    <m/>
    <m/>
    <m/>
    <n v="27.783333333333331"/>
  </r>
  <r>
    <x v="115"/>
    <s v="MIA"/>
    <s v="BOS"/>
    <s v="L"/>
    <d v="1899-12-31T07:02:00"/>
    <n v="4"/>
    <n v="9"/>
    <n v="0.44400000000000001"/>
    <n v="1"/>
    <n v="3"/>
    <n v="0.33300000000000002"/>
    <n v="2"/>
    <n v="3"/>
    <n v="0.66700000000000004"/>
    <n v="1"/>
    <n v="6"/>
    <n v="7"/>
    <n v="7"/>
    <n v="0"/>
    <n v="0"/>
    <n v="2"/>
    <n v="2"/>
    <n v="11"/>
    <n v="-6"/>
    <n v="10.5"/>
    <d v="2026-02-06T00:00:00"/>
    <m/>
    <m/>
    <m/>
    <n v="31.033333333333335"/>
  </r>
  <r>
    <x v="278"/>
    <s v="DET"/>
    <s v="NYK"/>
    <s v="W"/>
    <d v="1899-12-30T13:32:00"/>
    <n v="3"/>
    <n v="3"/>
    <n v="1"/>
    <n v="2"/>
    <n v="2"/>
    <n v="1"/>
    <n v="0"/>
    <n v="0"/>
    <m/>
    <n v="1"/>
    <n v="2"/>
    <n v="3"/>
    <n v="0"/>
    <n v="2"/>
    <n v="0"/>
    <n v="0"/>
    <n v="0"/>
    <n v="8"/>
    <n v="12"/>
    <n v="10.4"/>
    <d v="2026-02-06T00:00:00"/>
    <m/>
    <m/>
    <m/>
    <n v="13.533333333333333"/>
  </r>
  <r>
    <x v="164"/>
    <s v="LAC"/>
    <s v="SAC"/>
    <s v="W"/>
    <d v="1899-12-31T03:28:00"/>
    <n v="5"/>
    <n v="7"/>
    <n v="0.71399999999999997"/>
    <n v="1"/>
    <n v="2"/>
    <n v="0.5"/>
    <n v="2"/>
    <n v="3"/>
    <n v="0.66700000000000004"/>
    <n v="0"/>
    <n v="3"/>
    <n v="3"/>
    <n v="0"/>
    <n v="2"/>
    <n v="0"/>
    <n v="1"/>
    <n v="3"/>
    <n v="13"/>
    <n v="21"/>
    <n v="10.4"/>
    <d v="2026-02-06T00:00:00"/>
    <m/>
    <m/>
    <m/>
    <n v="27.466666666666665"/>
  </r>
  <r>
    <x v="406"/>
    <s v="POR"/>
    <s v="MEM"/>
    <s v="W"/>
    <d v="1899-12-31T00:51:00"/>
    <n v="3"/>
    <n v="6"/>
    <n v="0.5"/>
    <n v="1"/>
    <n v="2"/>
    <n v="0.5"/>
    <n v="2"/>
    <n v="2"/>
    <n v="1"/>
    <n v="1"/>
    <n v="0"/>
    <n v="1"/>
    <n v="2"/>
    <n v="2"/>
    <n v="1"/>
    <n v="0"/>
    <n v="2"/>
    <n v="9"/>
    <n v="5"/>
    <n v="10"/>
    <d v="2026-02-06T00:00:00"/>
    <m/>
    <m/>
    <m/>
    <n v="24.85"/>
  </r>
  <r>
    <x v="197"/>
    <s v="DET"/>
    <s v="NYK"/>
    <s v="W"/>
    <d v="1899-12-30T18:25:00"/>
    <n v="3"/>
    <n v="5"/>
    <n v="0.6"/>
    <n v="2"/>
    <n v="3"/>
    <n v="0.66700000000000004"/>
    <n v="0"/>
    <n v="0"/>
    <m/>
    <n v="0"/>
    <n v="1"/>
    <n v="1"/>
    <n v="6"/>
    <n v="0"/>
    <n v="0"/>
    <n v="0"/>
    <n v="1"/>
    <n v="8"/>
    <n v="27"/>
    <n v="9.8000000000000007"/>
    <d v="2026-02-06T00:00:00"/>
    <m/>
    <m/>
    <m/>
    <n v="18.416666666666668"/>
  </r>
  <r>
    <x v="341"/>
    <s v="POR"/>
    <s v="MEM"/>
    <s v="W"/>
    <d v="1899-12-30T23:09:00"/>
    <n v="3"/>
    <n v="6"/>
    <n v="0.5"/>
    <n v="2"/>
    <n v="4"/>
    <n v="0.5"/>
    <n v="3"/>
    <n v="3"/>
    <n v="1"/>
    <n v="0"/>
    <n v="0"/>
    <n v="0"/>
    <n v="1"/>
    <n v="0"/>
    <n v="2"/>
    <n v="0"/>
    <n v="1"/>
    <n v="11"/>
    <n v="16"/>
    <n v="9.6999999999999993"/>
    <d v="2026-02-06T00:00:00"/>
    <m/>
    <m/>
    <m/>
    <n v="23.15"/>
  </r>
  <r>
    <x v="78"/>
    <s v="MEM"/>
    <s v="POR"/>
    <s v="L"/>
    <d v="1899-12-31T01:01:00"/>
    <n v="5"/>
    <n v="8"/>
    <n v="0.625"/>
    <n v="1"/>
    <n v="3"/>
    <n v="0.33300000000000002"/>
    <n v="0"/>
    <n v="0"/>
    <m/>
    <n v="1"/>
    <n v="7"/>
    <n v="8"/>
    <n v="1"/>
    <n v="3"/>
    <n v="0"/>
    <n v="4"/>
    <n v="1"/>
    <n v="11"/>
    <n v="-2"/>
    <n v="9.5"/>
    <d v="2026-02-06T00:00:00"/>
    <m/>
    <m/>
    <m/>
    <n v="25.016666666666666"/>
  </r>
  <r>
    <x v="60"/>
    <s v="MIA"/>
    <s v="BOS"/>
    <s v="L"/>
    <d v="1899-12-31T05:30:00"/>
    <n v="5"/>
    <n v="11"/>
    <n v="0.45500000000000002"/>
    <n v="2"/>
    <n v="6"/>
    <n v="0.33300000000000002"/>
    <n v="1"/>
    <n v="2"/>
    <n v="0.5"/>
    <n v="0"/>
    <n v="2"/>
    <n v="2"/>
    <n v="6"/>
    <n v="0"/>
    <n v="1"/>
    <n v="2"/>
    <n v="3"/>
    <n v="13"/>
    <n v="5"/>
    <n v="9.1999999999999993"/>
    <d v="2026-02-06T00:00:00"/>
    <m/>
    <m/>
    <m/>
    <n v="29.5"/>
  </r>
  <r>
    <x v="275"/>
    <s v="MEM"/>
    <s v="POR"/>
    <s v="L"/>
    <d v="1899-12-30T21:36:00"/>
    <n v="5"/>
    <n v="8"/>
    <n v="0.625"/>
    <n v="1"/>
    <n v="2"/>
    <n v="0.5"/>
    <n v="0"/>
    <n v="0"/>
    <m/>
    <n v="1"/>
    <n v="4"/>
    <n v="5"/>
    <n v="3"/>
    <n v="0"/>
    <n v="0"/>
    <n v="1"/>
    <n v="3"/>
    <n v="11"/>
    <n v="-13"/>
    <n v="9.1999999999999993"/>
    <d v="2026-02-06T00:00:00"/>
    <m/>
    <m/>
    <m/>
    <n v="21.6"/>
  </r>
  <r>
    <x v="139"/>
    <s v="MEM"/>
    <s v="POR"/>
    <s v="L"/>
    <d v="1899-12-31T03:21:00"/>
    <n v="5"/>
    <n v="11"/>
    <n v="0.45500000000000002"/>
    <n v="2"/>
    <n v="8"/>
    <n v="0.25"/>
    <n v="1"/>
    <n v="5"/>
    <n v="0.2"/>
    <n v="0"/>
    <n v="3"/>
    <n v="3"/>
    <n v="4"/>
    <n v="0"/>
    <n v="1"/>
    <n v="1"/>
    <n v="0"/>
    <n v="13"/>
    <n v="-16"/>
    <n v="9.1"/>
    <d v="2026-02-06T00:00:00"/>
    <m/>
    <m/>
    <m/>
    <n v="27.35"/>
  </r>
  <r>
    <x v="385"/>
    <s v="SAC"/>
    <s v="LAC"/>
    <s v="L"/>
    <d v="1899-12-30T21:55:00"/>
    <n v="6"/>
    <n v="14"/>
    <n v="0.42899999999999999"/>
    <n v="0"/>
    <n v="5"/>
    <n v="0"/>
    <n v="2"/>
    <n v="3"/>
    <n v="0.66700000000000004"/>
    <n v="0"/>
    <n v="4"/>
    <n v="4"/>
    <n v="4"/>
    <n v="1"/>
    <n v="0"/>
    <n v="1"/>
    <n v="3"/>
    <n v="14"/>
    <n v="-7"/>
    <n v="9"/>
    <d v="2026-02-06T00:00:00"/>
    <m/>
    <m/>
    <m/>
    <n v="21.916666666666664"/>
  </r>
  <r>
    <x v="359"/>
    <s v="POR"/>
    <s v="MEM"/>
    <s v="W"/>
    <d v="1899-12-30T11:34:00"/>
    <n v="4"/>
    <n v="6"/>
    <n v="0.66700000000000004"/>
    <n v="4"/>
    <n v="5"/>
    <n v="0.8"/>
    <n v="0"/>
    <n v="0"/>
    <m/>
    <n v="0"/>
    <n v="1"/>
    <n v="1"/>
    <n v="0"/>
    <n v="1"/>
    <n v="0"/>
    <n v="2"/>
    <n v="0"/>
    <n v="12"/>
    <n v="5"/>
    <n v="8.6999999999999993"/>
    <d v="2026-02-06T00:00:00"/>
    <m/>
    <m/>
    <m/>
    <n v="11.566666666666666"/>
  </r>
  <r>
    <x v="503"/>
    <s v="IND"/>
    <s v="MIL"/>
    <s v="L"/>
    <d v="1899-12-30T16:14:00"/>
    <n v="3"/>
    <n v="5"/>
    <n v="0.6"/>
    <n v="2"/>
    <n v="4"/>
    <n v="0.5"/>
    <n v="0"/>
    <n v="0"/>
    <m/>
    <n v="1"/>
    <n v="4"/>
    <n v="5"/>
    <n v="1"/>
    <n v="0"/>
    <n v="0"/>
    <n v="0"/>
    <n v="0"/>
    <n v="8"/>
    <n v="2"/>
    <n v="8.3000000000000007"/>
    <d v="2026-02-06T00:00:00"/>
    <m/>
    <m/>
    <m/>
    <n v="16.233333333333334"/>
  </r>
  <r>
    <x v="355"/>
    <s v="BOS"/>
    <s v="MIA"/>
    <s v="W"/>
    <d v="1899-12-30T18:38:00"/>
    <n v="2"/>
    <n v="4"/>
    <n v="0.5"/>
    <n v="1"/>
    <n v="3"/>
    <n v="0.33300000000000002"/>
    <n v="0"/>
    <n v="0"/>
    <m/>
    <n v="0"/>
    <n v="7"/>
    <n v="7"/>
    <n v="2"/>
    <n v="1"/>
    <n v="1"/>
    <n v="0"/>
    <n v="0"/>
    <n v="5"/>
    <n v="17"/>
    <n v="8.1999999999999993"/>
    <d v="2026-02-06T00:00:00"/>
    <m/>
    <m/>
    <m/>
    <n v="18.633333333333333"/>
  </r>
  <r>
    <x v="59"/>
    <s v="NYK"/>
    <s v="DET"/>
    <s v="L"/>
    <d v="1899-12-31T03:43:00"/>
    <n v="7"/>
    <n v="16"/>
    <n v="0.438"/>
    <n v="3"/>
    <n v="7"/>
    <n v="0.42899999999999999"/>
    <n v="2"/>
    <n v="3"/>
    <n v="0.66700000000000004"/>
    <n v="0"/>
    <n v="1"/>
    <n v="1"/>
    <n v="2"/>
    <n v="0"/>
    <n v="0"/>
    <n v="3"/>
    <n v="2"/>
    <n v="19"/>
    <n v="-28"/>
    <n v="8.1"/>
    <d v="2026-02-06T00:00:00"/>
    <m/>
    <m/>
    <m/>
    <n v="27.716666666666669"/>
  </r>
  <r>
    <x v="331"/>
    <s v="IND"/>
    <s v="MIL"/>
    <s v="L"/>
    <d v="1899-12-31T02:51:00"/>
    <n v="4"/>
    <n v="9"/>
    <n v="0.44400000000000001"/>
    <n v="2"/>
    <n v="6"/>
    <n v="0.33300000000000002"/>
    <n v="2"/>
    <n v="2"/>
    <n v="1"/>
    <n v="0"/>
    <n v="1"/>
    <n v="1"/>
    <n v="1"/>
    <n v="2"/>
    <n v="0"/>
    <n v="2"/>
    <n v="1"/>
    <n v="12"/>
    <n v="9"/>
    <n v="7.9"/>
    <d v="2026-02-06T00:00:00"/>
    <m/>
    <m/>
    <m/>
    <n v="26.849999999999998"/>
  </r>
  <r>
    <x v="98"/>
    <s v="DET"/>
    <s v="NYK"/>
    <s v="W"/>
    <d v="1899-12-30T21:59:00"/>
    <n v="4"/>
    <n v="11"/>
    <n v="0.36399999999999999"/>
    <n v="1"/>
    <n v="3"/>
    <n v="0.33300000000000002"/>
    <n v="2"/>
    <n v="3"/>
    <n v="0.66700000000000004"/>
    <n v="1"/>
    <n v="4"/>
    <n v="5"/>
    <n v="7"/>
    <n v="0"/>
    <n v="0"/>
    <n v="2"/>
    <n v="4"/>
    <n v="11"/>
    <n v="9"/>
    <n v="7.7"/>
    <d v="2026-02-06T00:00:00"/>
    <m/>
    <m/>
    <m/>
    <n v="21.983333333333334"/>
  </r>
  <r>
    <x v="236"/>
    <s v="NYK"/>
    <s v="DET"/>
    <s v="L"/>
    <d v="1899-12-30T22:00:00"/>
    <n v="2"/>
    <n v="4"/>
    <n v="0.5"/>
    <n v="0"/>
    <n v="0"/>
    <m/>
    <n v="2"/>
    <n v="2"/>
    <n v="1"/>
    <n v="2"/>
    <n v="5"/>
    <n v="7"/>
    <n v="1"/>
    <n v="0"/>
    <n v="0"/>
    <n v="0"/>
    <n v="0"/>
    <n v="6"/>
    <n v="-22"/>
    <n v="7.6"/>
    <d v="2026-02-06T00:00:00"/>
    <m/>
    <m/>
    <m/>
    <n v="22"/>
  </r>
  <r>
    <x v="522"/>
    <s v="POR"/>
    <s v="MEM"/>
    <s v="W"/>
    <d v="1899-12-30T21:16:00"/>
    <n v="4"/>
    <n v="10"/>
    <n v="0.4"/>
    <n v="2"/>
    <n v="7"/>
    <n v="0.28599999999999998"/>
    <n v="1"/>
    <n v="2"/>
    <n v="0.5"/>
    <n v="0"/>
    <n v="5"/>
    <n v="5"/>
    <n v="9"/>
    <n v="1"/>
    <n v="0"/>
    <n v="5"/>
    <n v="4"/>
    <n v="11"/>
    <n v="19"/>
    <n v="7.4"/>
    <d v="2026-02-06T00:00:00"/>
    <m/>
    <m/>
    <m/>
    <n v="21.266666666666666"/>
  </r>
  <r>
    <x v="77"/>
    <s v="SAC"/>
    <s v="LAC"/>
    <s v="L"/>
    <d v="1899-12-30T18:16:00"/>
    <n v="2"/>
    <n v="6"/>
    <n v="0.33300000000000002"/>
    <n v="0"/>
    <n v="3"/>
    <n v="0"/>
    <n v="2"/>
    <n v="2"/>
    <n v="1"/>
    <n v="0"/>
    <n v="2"/>
    <n v="2"/>
    <n v="4"/>
    <n v="1"/>
    <n v="1"/>
    <n v="0"/>
    <n v="1"/>
    <n v="6"/>
    <n v="-9"/>
    <n v="7.3"/>
    <d v="2026-02-06T00:00:00"/>
    <m/>
    <m/>
    <m/>
    <n v="18.266666666666666"/>
  </r>
  <r>
    <x v="159"/>
    <s v="MEM"/>
    <s v="POR"/>
    <s v="L"/>
    <d v="1899-12-31T03:49:00"/>
    <n v="3"/>
    <n v="13"/>
    <n v="0.23100000000000001"/>
    <n v="2"/>
    <n v="9"/>
    <n v="0.222"/>
    <n v="5"/>
    <n v="6"/>
    <n v="0.83299999999999996"/>
    <n v="2"/>
    <n v="4"/>
    <n v="6"/>
    <n v="2"/>
    <n v="0"/>
    <n v="0"/>
    <n v="1"/>
    <n v="1"/>
    <n v="13"/>
    <n v="-12"/>
    <n v="7.3"/>
    <d v="2026-02-06T00:00:00"/>
    <m/>
    <m/>
    <m/>
    <n v="27.816666666666666"/>
  </r>
  <r>
    <x v="143"/>
    <s v="MIL"/>
    <s v="IND"/>
    <s v="W"/>
    <d v="1899-12-31T02:52:00"/>
    <n v="4"/>
    <n v="10"/>
    <n v="0.4"/>
    <n v="1"/>
    <n v="5"/>
    <n v="0.2"/>
    <n v="0"/>
    <n v="0"/>
    <m/>
    <n v="4"/>
    <n v="6"/>
    <n v="10"/>
    <n v="2"/>
    <n v="0"/>
    <n v="0"/>
    <n v="2"/>
    <n v="1"/>
    <n v="9"/>
    <n v="11"/>
    <n v="7.2"/>
    <d v="2026-02-06T00:00:00"/>
    <m/>
    <m/>
    <m/>
    <n v="26.866666666666667"/>
  </r>
  <r>
    <x v="445"/>
    <s v="SAC"/>
    <s v="LAC"/>
    <s v="L"/>
    <d v="1899-12-30T08:07:00"/>
    <n v="2"/>
    <n v="4"/>
    <n v="0.5"/>
    <n v="0"/>
    <n v="2"/>
    <n v="0"/>
    <n v="2"/>
    <n v="2"/>
    <n v="1"/>
    <n v="2"/>
    <n v="2"/>
    <n v="4"/>
    <n v="1"/>
    <n v="0"/>
    <n v="1"/>
    <n v="0"/>
    <n v="1"/>
    <n v="6"/>
    <n v="5"/>
    <n v="7"/>
    <d v="2026-02-06T00:00:00"/>
    <m/>
    <m/>
    <m/>
    <n v="8.1166666666666671"/>
  </r>
  <r>
    <x v="42"/>
    <s v="SAC"/>
    <s v="LAC"/>
    <s v="L"/>
    <d v="1899-12-30T20:23:00"/>
    <n v="1"/>
    <n v="3"/>
    <n v="0.33300000000000002"/>
    <n v="0"/>
    <n v="0"/>
    <m/>
    <n v="3"/>
    <n v="4"/>
    <n v="0.75"/>
    <n v="1"/>
    <n v="4"/>
    <n v="5"/>
    <n v="1"/>
    <n v="2"/>
    <n v="1"/>
    <n v="1"/>
    <n v="1"/>
    <n v="5"/>
    <n v="-4"/>
    <n v="6.8"/>
    <d v="2026-02-06T00:00:00"/>
    <m/>
    <m/>
    <m/>
    <n v="20.383333333333333"/>
  </r>
  <r>
    <x v="309"/>
    <s v="DET"/>
    <s v="NYK"/>
    <s v="W"/>
    <d v="1899-12-30T19:58:00"/>
    <n v="3"/>
    <n v="8"/>
    <n v="0.375"/>
    <n v="3"/>
    <n v="7"/>
    <n v="0.42899999999999999"/>
    <n v="0"/>
    <n v="0"/>
    <m/>
    <n v="0"/>
    <n v="4"/>
    <n v="4"/>
    <n v="2"/>
    <n v="1"/>
    <n v="0"/>
    <n v="1"/>
    <n v="1"/>
    <n v="9"/>
    <n v="7"/>
    <n v="6.8"/>
    <d v="2026-02-06T00:00:00"/>
    <m/>
    <m/>
    <m/>
    <n v="19.966666666666669"/>
  </r>
  <r>
    <x v="76"/>
    <s v="DET"/>
    <s v="NYK"/>
    <s v="W"/>
    <d v="1899-12-30T21:19:00"/>
    <n v="1"/>
    <n v="4"/>
    <n v="0.25"/>
    <n v="0"/>
    <n v="3"/>
    <n v="0"/>
    <n v="3"/>
    <n v="4"/>
    <n v="0.75"/>
    <n v="0"/>
    <n v="6"/>
    <n v="6"/>
    <n v="3"/>
    <n v="2"/>
    <n v="0"/>
    <n v="1"/>
    <n v="1"/>
    <n v="5"/>
    <n v="28"/>
    <n v="6.7"/>
    <d v="2026-02-06T00:00:00"/>
    <m/>
    <m/>
    <m/>
    <n v="21.316666666666666"/>
  </r>
  <r>
    <x v="347"/>
    <s v="DET"/>
    <s v="NYK"/>
    <s v="W"/>
    <d v="1899-12-30T05:51:00"/>
    <n v="3"/>
    <n v="4"/>
    <n v="0.75"/>
    <n v="1"/>
    <n v="2"/>
    <n v="0.5"/>
    <n v="0"/>
    <n v="0"/>
    <m/>
    <n v="1"/>
    <n v="1"/>
    <n v="2"/>
    <n v="1"/>
    <n v="0"/>
    <n v="0"/>
    <n v="0"/>
    <n v="1"/>
    <n v="7"/>
    <n v="2"/>
    <n v="6.7"/>
    <d v="2026-02-06T00:00:00"/>
    <m/>
    <m/>
    <m/>
    <n v="5.85"/>
  </r>
  <r>
    <x v="131"/>
    <s v="DET"/>
    <s v="NYK"/>
    <s v="W"/>
    <d v="1899-12-30T07:59:00"/>
    <n v="4"/>
    <n v="6"/>
    <n v="0.66700000000000004"/>
    <n v="0"/>
    <n v="2"/>
    <n v="0"/>
    <n v="0"/>
    <n v="0"/>
    <m/>
    <n v="0"/>
    <n v="0"/>
    <n v="0"/>
    <n v="1"/>
    <n v="1"/>
    <n v="1"/>
    <n v="1"/>
    <n v="1"/>
    <n v="8"/>
    <n v="6"/>
    <n v="6.4"/>
    <d v="2026-02-06T00:00:00"/>
    <m/>
    <m/>
    <m/>
    <n v="7.9833333333333325"/>
  </r>
  <r>
    <x v="455"/>
    <s v="LAC"/>
    <s v="SAC"/>
    <s v="W"/>
    <d v="1899-12-31T00:01:00"/>
    <n v="3"/>
    <n v="4"/>
    <n v="0.75"/>
    <n v="0"/>
    <n v="1"/>
    <n v="0"/>
    <n v="1"/>
    <n v="1"/>
    <n v="1"/>
    <n v="1"/>
    <n v="2"/>
    <n v="3"/>
    <n v="2"/>
    <n v="1"/>
    <n v="0"/>
    <n v="2"/>
    <n v="2"/>
    <n v="7"/>
    <n v="-10"/>
    <n v="6.3"/>
    <d v="2026-02-06T00:00:00"/>
    <m/>
    <m/>
    <m/>
    <n v="24.016666666666669"/>
  </r>
  <r>
    <x v="117"/>
    <s v="MEM"/>
    <s v="POR"/>
    <s v="L"/>
    <d v="1899-12-30T22:02:00"/>
    <n v="5"/>
    <n v="11"/>
    <n v="0.45500000000000002"/>
    <n v="1"/>
    <n v="3"/>
    <n v="0.33300000000000002"/>
    <n v="0"/>
    <n v="0"/>
    <m/>
    <n v="0"/>
    <n v="3"/>
    <n v="3"/>
    <n v="4"/>
    <n v="1"/>
    <n v="0"/>
    <n v="3"/>
    <n v="2"/>
    <n v="11"/>
    <n v="-9"/>
    <n v="6.2"/>
    <d v="2026-02-06T00:00:00"/>
    <m/>
    <m/>
    <m/>
    <n v="22.033333333333331"/>
  </r>
  <r>
    <x v="87"/>
    <s v="MIL"/>
    <s v="IND"/>
    <s v="W"/>
    <d v="1899-12-30T19:09:00"/>
    <n v="3"/>
    <n v="5"/>
    <n v="0.6"/>
    <n v="0"/>
    <n v="2"/>
    <n v="0"/>
    <n v="1"/>
    <n v="2"/>
    <n v="0.5"/>
    <n v="0"/>
    <n v="1"/>
    <n v="1"/>
    <n v="2"/>
    <n v="0"/>
    <n v="0"/>
    <n v="0"/>
    <n v="0"/>
    <n v="7"/>
    <n v="-5"/>
    <n v="6"/>
    <d v="2026-02-06T00:00:00"/>
    <m/>
    <m/>
    <m/>
    <n v="19.150000000000002"/>
  </r>
  <r>
    <x v="321"/>
    <s v="IND"/>
    <s v="MIL"/>
    <s v="L"/>
    <d v="1899-12-30T22:45:00"/>
    <n v="1"/>
    <n v="4"/>
    <n v="0.25"/>
    <n v="1"/>
    <n v="4"/>
    <n v="0.25"/>
    <n v="2"/>
    <n v="2"/>
    <n v="1"/>
    <n v="0"/>
    <n v="3"/>
    <n v="3"/>
    <n v="1"/>
    <n v="1"/>
    <n v="2"/>
    <n v="0"/>
    <n v="2"/>
    <n v="5"/>
    <n v="-22"/>
    <n v="5.8"/>
    <d v="2026-02-06T00:00:00"/>
    <m/>
    <m/>
    <m/>
    <n v="22.75"/>
  </r>
  <r>
    <x v="158"/>
    <s v="MIL"/>
    <s v="IND"/>
    <s v="W"/>
    <d v="1899-12-31T12:38:00"/>
    <n v="5"/>
    <n v="14"/>
    <n v="0.35699999999999998"/>
    <n v="4"/>
    <n v="12"/>
    <n v="0.33300000000000002"/>
    <n v="0"/>
    <n v="0"/>
    <m/>
    <n v="1"/>
    <n v="2"/>
    <n v="3"/>
    <n v="2"/>
    <n v="0"/>
    <n v="0"/>
    <n v="2"/>
    <n v="3"/>
    <n v="14"/>
    <n v="9"/>
    <n v="5.7"/>
    <d v="2026-02-06T00:00:00"/>
    <m/>
    <m/>
    <m/>
    <n v="36.633333333333333"/>
  </r>
  <r>
    <x v="456"/>
    <s v="MIL"/>
    <s v="IND"/>
    <s v="W"/>
    <d v="1899-12-30T18:01:00"/>
    <n v="2"/>
    <n v="3"/>
    <n v="0.66700000000000004"/>
    <n v="1"/>
    <n v="1"/>
    <n v="1"/>
    <n v="0"/>
    <n v="0"/>
    <m/>
    <n v="0"/>
    <n v="1"/>
    <n v="1"/>
    <n v="1"/>
    <n v="1"/>
    <n v="0"/>
    <n v="0"/>
    <n v="0"/>
    <n v="5"/>
    <n v="-4"/>
    <n v="5.7"/>
    <d v="2026-02-06T00:00:00"/>
    <m/>
    <m/>
    <m/>
    <n v="18.016666666666666"/>
  </r>
  <r>
    <x v="225"/>
    <s v="NOP"/>
    <s v="MIN"/>
    <s v="W"/>
    <d v="1899-12-30T15:22:00"/>
    <n v="1"/>
    <n v="2"/>
    <n v="0.5"/>
    <n v="0"/>
    <n v="0"/>
    <m/>
    <n v="0"/>
    <n v="0"/>
    <m/>
    <n v="2"/>
    <n v="2"/>
    <n v="4"/>
    <n v="1"/>
    <n v="1"/>
    <n v="1"/>
    <n v="0"/>
    <n v="0"/>
    <n v="2"/>
    <n v="9"/>
    <n v="5.4"/>
    <d v="2026-02-06T00:00:00"/>
    <m/>
    <m/>
    <m/>
    <n v="15.366666666666665"/>
  </r>
  <r>
    <x v="188"/>
    <s v="MIN"/>
    <s v="NOP"/>
    <s v="L"/>
    <d v="1899-12-31T01:13:00"/>
    <n v="3"/>
    <n v="9"/>
    <n v="0.33300000000000002"/>
    <n v="1"/>
    <n v="5"/>
    <n v="0.2"/>
    <n v="0"/>
    <n v="0"/>
    <m/>
    <n v="0"/>
    <n v="3"/>
    <n v="3"/>
    <n v="3"/>
    <n v="2"/>
    <n v="1"/>
    <n v="2"/>
    <n v="1"/>
    <n v="7"/>
    <n v="1"/>
    <n v="5.2"/>
    <d v="2026-02-06T00:00:00"/>
    <m/>
    <m/>
    <m/>
    <n v="25.216666666666665"/>
  </r>
  <r>
    <x v="329"/>
    <s v="IND"/>
    <s v="MIL"/>
    <s v="L"/>
    <d v="1899-12-31T07:23:00"/>
    <n v="1"/>
    <n v="4"/>
    <n v="0.25"/>
    <n v="0"/>
    <n v="2"/>
    <n v="0"/>
    <n v="0"/>
    <n v="0"/>
    <m/>
    <n v="2"/>
    <n v="6"/>
    <n v="8"/>
    <n v="3"/>
    <n v="1"/>
    <n v="0"/>
    <n v="0"/>
    <n v="2"/>
    <n v="2"/>
    <n v="1"/>
    <n v="5.0999999999999996"/>
    <d v="2026-02-06T00:00:00"/>
    <m/>
    <m/>
    <m/>
    <n v="31.383333333333333"/>
  </r>
  <r>
    <x v="94"/>
    <s v="DET"/>
    <s v="NYK"/>
    <s v="W"/>
    <d v="1899-12-30T23:48:00"/>
    <n v="1"/>
    <n v="3"/>
    <n v="0.33300000000000002"/>
    <n v="0"/>
    <n v="0"/>
    <m/>
    <n v="0"/>
    <n v="0"/>
    <m/>
    <n v="0"/>
    <n v="3"/>
    <n v="3"/>
    <n v="1"/>
    <n v="2"/>
    <n v="3"/>
    <n v="1"/>
    <n v="1"/>
    <n v="2"/>
    <n v="11"/>
    <n v="4.5999999999999996"/>
    <d v="2026-02-06T00:00:00"/>
    <m/>
    <m/>
    <m/>
    <n v="23.8"/>
  </r>
  <r>
    <x v="459"/>
    <s v="SAC"/>
    <s v="LAC"/>
    <s v="L"/>
    <d v="1899-12-30T14:06:00"/>
    <n v="3"/>
    <n v="5"/>
    <n v="0.6"/>
    <n v="2"/>
    <n v="3"/>
    <n v="0.66700000000000004"/>
    <n v="0"/>
    <n v="0"/>
    <m/>
    <n v="0"/>
    <n v="0"/>
    <n v="0"/>
    <n v="0"/>
    <n v="0"/>
    <n v="0"/>
    <n v="0"/>
    <n v="3"/>
    <n v="8"/>
    <n v="1"/>
    <n v="4.5"/>
    <d v="2026-02-06T00:00:00"/>
    <m/>
    <m/>
    <m/>
    <n v="14.100000000000001"/>
  </r>
  <r>
    <x v="187"/>
    <s v="POR"/>
    <s v="MEM"/>
    <s v="W"/>
    <d v="1899-12-30T14:44:00"/>
    <n v="2"/>
    <n v="4"/>
    <n v="0.5"/>
    <n v="0"/>
    <n v="1"/>
    <n v="0"/>
    <n v="0"/>
    <n v="0"/>
    <m/>
    <n v="0"/>
    <n v="1"/>
    <n v="1"/>
    <n v="3"/>
    <n v="1"/>
    <n v="0"/>
    <n v="1"/>
    <n v="0"/>
    <n v="4"/>
    <n v="1"/>
    <n v="4.4000000000000004"/>
    <d v="2026-02-06T00:00:00"/>
    <m/>
    <m/>
    <m/>
    <n v="14.733333333333334"/>
  </r>
  <r>
    <x v="437"/>
    <s v="NYK"/>
    <s v="DET"/>
    <s v="L"/>
    <d v="1899-12-30T07:17:00"/>
    <n v="1"/>
    <n v="4"/>
    <n v="0.25"/>
    <n v="1"/>
    <n v="3"/>
    <n v="0.33300000000000002"/>
    <n v="2"/>
    <n v="2"/>
    <n v="1"/>
    <n v="1"/>
    <n v="0"/>
    <n v="1"/>
    <n v="0"/>
    <n v="1"/>
    <n v="0"/>
    <n v="0"/>
    <n v="0"/>
    <n v="5"/>
    <n v="-4"/>
    <n v="4.3"/>
    <d v="2026-02-06T00:00:00"/>
    <m/>
    <m/>
    <m/>
    <n v="7.2833333333333332"/>
  </r>
  <r>
    <x v="97"/>
    <s v="NYK"/>
    <s v="DET"/>
    <s v="L"/>
    <d v="1899-12-31T07:07:00"/>
    <n v="4"/>
    <n v="20"/>
    <n v="0.2"/>
    <n v="0"/>
    <n v="8"/>
    <n v="0"/>
    <n v="4"/>
    <n v="6"/>
    <n v="0.66700000000000004"/>
    <n v="0"/>
    <n v="4"/>
    <n v="4"/>
    <n v="4"/>
    <n v="2"/>
    <n v="0"/>
    <n v="0"/>
    <n v="2"/>
    <n v="12"/>
    <n v="-24"/>
    <n v="4"/>
    <d v="2026-02-06T00:00:00"/>
    <m/>
    <m/>
    <m/>
    <n v="31.116666666666667"/>
  </r>
  <r>
    <x v="206"/>
    <s v="LAC"/>
    <s v="SAC"/>
    <s v="W"/>
    <d v="1899-12-30T09:10:00"/>
    <n v="1"/>
    <n v="2"/>
    <n v="0.5"/>
    <n v="1"/>
    <n v="1"/>
    <n v="1"/>
    <n v="2"/>
    <n v="2"/>
    <n v="1"/>
    <n v="0"/>
    <n v="0"/>
    <n v="0"/>
    <n v="0"/>
    <n v="0"/>
    <n v="0"/>
    <n v="0"/>
    <n v="0"/>
    <n v="5"/>
    <n v="-20"/>
    <n v="4"/>
    <d v="2026-02-06T00:00:00"/>
    <m/>
    <m/>
    <m/>
    <n v="9.1666666666666661"/>
  </r>
  <r>
    <x v="200"/>
    <s v="NYK"/>
    <s v="DET"/>
    <s v="L"/>
    <d v="1899-12-30T19:37:00"/>
    <n v="2"/>
    <n v="6"/>
    <n v="0.33300000000000002"/>
    <n v="1"/>
    <n v="3"/>
    <n v="0.33300000000000002"/>
    <n v="0"/>
    <n v="0"/>
    <m/>
    <n v="1"/>
    <n v="2"/>
    <n v="3"/>
    <n v="3"/>
    <n v="1"/>
    <n v="0"/>
    <n v="2"/>
    <n v="0"/>
    <n v="5"/>
    <n v="-15"/>
    <n v="4"/>
    <d v="2026-02-06T00:00:00"/>
    <m/>
    <m/>
    <m/>
    <n v="19.616666666666667"/>
  </r>
  <r>
    <x v="471"/>
    <s v="MEM"/>
    <s v="POR"/>
    <s v="L"/>
    <d v="1899-12-30T20:11:00"/>
    <n v="2"/>
    <n v="6"/>
    <n v="0.33300000000000002"/>
    <n v="1"/>
    <n v="3"/>
    <n v="0.33300000000000002"/>
    <n v="0"/>
    <n v="0"/>
    <m/>
    <n v="1"/>
    <n v="0"/>
    <n v="1"/>
    <n v="1"/>
    <n v="3"/>
    <n v="0"/>
    <n v="1"/>
    <n v="3"/>
    <n v="5"/>
    <n v="-8"/>
    <n v="3.8"/>
    <d v="2026-02-06T00:00:00"/>
    <m/>
    <m/>
    <m/>
    <n v="20.183333333333334"/>
  </r>
  <r>
    <x v="170"/>
    <s v="NYK"/>
    <s v="DET"/>
    <s v="L"/>
    <d v="1899-12-30T21:11:00"/>
    <n v="2"/>
    <n v="7"/>
    <n v="0.28599999999999998"/>
    <n v="1"/>
    <n v="5"/>
    <n v="0.2"/>
    <n v="0"/>
    <n v="0"/>
    <m/>
    <n v="2"/>
    <n v="0"/>
    <n v="2"/>
    <n v="3"/>
    <n v="0"/>
    <n v="0"/>
    <n v="0"/>
    <n v="2"/>
    <n v="5"/>
    <n v="-21"/>
    <n v="3.6"/>
    <d v="2026-02-06T00:00:00"/>
    <m/>
    <m/>
    <m/>
    <n v="21.183333333333334"/>
  </r>
  <r>
    <x v="424"/>
    <s v="NYK"/>
    <s v="DET"/>
    <s v="L"/>
    <d v="1899-12-30T20:09:00"/>
    <n v="2"/>
    <n v="2"/>
    <n v="1"/>
    <n v="0"/>
    <n v="0"/>
    <m/>
    <n v="0"/>
    <n v="0"/>
    <m/>
    <n v="0"/>
    <n v="3"/>
    <n v="3"/>
    <n v="0"/>
    <n v="0"/>
    <n v="0"/>
    <n v="0"/>
    <n v="3"/>
    <n v="4"/>
    <n v="-14"/>
    <n v="3.1"/>
    <d v="2026-02-06T00:00:00"/>
    <m/>
    <m/>
    <m/>
    <n v="20.149999999999999"/>
  </r>
  <r>
    <x v="364"/>
    <s v="MIN"/>
    <s v="NOP"/>
    <s v="L"/>
    <d v="1899-12-30T10:08:00"/>
    <n v="1"/>
    <n v="2"/>
    <n v="0.5"/>
    <n v="1"/>
    <n v="2"/>
    <n v="0.5"/>
    <n v="0"/>
    <n v="0"/>
    <m/>
    <n v="0"/>
    <n v="1"/>
    <n v="1"/>
    <n v="0"/>
    <n v="0"/>
    <n v="1"/>
    <n v="0"/>
    <n v="0"/>
    <n v="3"/>
    <n v="3"/>
    <n v="3"/>
    <d v="2026-02-06T00:00:00"/>
    <m/>
    <m/>
    <m/>
    <n v="10.133333333333333"/>
  </r>
  <r>
    <x v="105"/>
    <s v="BOS"/>
    <s v="MIA"/>
    <s v="W"/>
    <d v="1899-12-30T21:50:00"/>
    <n v="1"/>
    <n v="2"/>
    <n v="0.5"/>
    <n v="0"/>
    <n v="0"/>
    <m/>
    <n v="0"/>
    <n v="0"/>
    <m/>
    <n v="4"/>
    <n v="7"/>
    <n v="11"/>
    <n v="1"/>
    <n v="0"/>
    <n v="0"/>
    <n v="2"/>
    <n v="4"/>
    <n v="2"/>
    <n v="-6"/>
    <n v="3"/>
    <d v="2026-02-06T00:00:00"/>
    <m/>
    <m/>
    <m/>
    <n v="21.833333333333332"/>
  </r>
  <r>
    <x v="315"/>
    <s v="IND"/>
    <s v="MIL"/>
    <s v="L"/>
    <d v="1899-12-30T15:55:00"/>
    <n v="2"/>
    <n v="4"/>
    <n v="0.5"/>
    <n v="2"/>
    <n v="4"/>
    <n v="0.5"/>
    <n v="0"/>
    <n v="0"/>
    <m/>
    <n v="0"/>
    <n v="1"/>
    <n v="1"/>
    <n v="1"/>
    <n v="0"/>
    <n v="0"/>
    <n v="1"/>
    <n v="3"/>
    <n v="6"/>
    <n v="1"/>
    <n v="2.8"/>
    <d v="2026-02-06T00:00:00"/>
    <m/>
    <m/>
    <m/>
    <n v="15.916666666666666"/>
  </r>
  <r>
    <x v="338"/>
    <s v="NYK"/>
    <s v="DET"/>
    <s v="L"/>
    <d v="1899-12-31T01:17:00"/>
    <n v="2"/>
    <n v="7"/>
    <n v="0.28599999999999998"/>
    <n v="1"/>
    <n v="2"/>
    <n v="0.5"/>
    <n v="0"/>
    <n v="0"/>
    <m/>
    <n v="0"/>
    <n v="6"/>
    <n v="6"/>
    <n v="2"/>
    <n v="0"/>
    <n v="0"/>
    <n v="1"/>
    <n v="1"/>
    <n v="5"/>
    <n v="-9"/>
    <n v="2.7"/>
    <d v="2026-02-06T00:00:00"/>
    <m/>
    <m/>
    <m/>
    <n v="25.283333333333331"/>
  </r>
  <r>
    <x v="114"/>
    <s v="MEM"/>
    <s v="POR"/>
    <s v="L"/>
    <d v="1899-12-30T20:54:00"/>
    <n v="2"/>
    <n v="7"/>
    <n v="0.28599999999999998"/>
    <n v="1"/>
    <n v="3"/>
    <n v="0.33300000000000002"/>
    <n v="0"/>
    <n v="0"/>
    <m/>
    <n v="2"/>
    <n v="3"/>
    <n v="5"/>
    <n v="0"/>
    <n v="1"/>
    <n v="0"/>
    <n v="1"/>
    <n v="2"/>
    <n v="5"/>
    <n v="-27"/>
    <n v="2.4"/>
    <d v="2026-02-06T00:00:00"/>
    <m/>
    <m/>
    <m/>
    <n v="20.9"/>
  </r>
  <r>
    <x v="240"/>
    <s v="SAC"/>
    <s v="LAC"/>
    <s v="L"/>
    <d v="1899-12-30T19:55:00"/>
    <n v="2"/>
    <n v="8"/>
    <n v="0.25"/>
    <n v="0"/>
    <n v="4"/>
    <n v="0"/>
    <n v="2"/>
    <n v="3"/>
    <n v="0.66700000000000004"/>
    <n v="0"/>
    <n v="3"/>
    <n v="3"/>
    <n v="5"/>
    <n v="0"/>
    <n v="0"/>
    <n v="2"/>
    <n v="2"/>
    <n v="6"/>
    <n v="-10"/>
    <n v="2.4"/>
    <d v="2026-02-06T00:00:00"/>
    <m/>
    <m/>
    <m/>
    <n v="19.916666666666668"/>
  </r>
  <r>
    <x v="244"/>
    <s v="LAC"/>
    <s v="SAC"/>
    <s v="W"/>
    <d v="1899-12-30T15:50:00"/>
    <n v="1"/>
    <n v="2"/>
    <n v="0.5"/>
    <n v="1"/>
    <n v="2"/>
    <n v="0.5"/>
    <n v="0"/>
    <n v="0"/>
    <m/>
    <n v="0"/>
    <n v="3"/>
    <n v="3"/>
    <n v="2"/>
    <n v="0"/>
    <n v="0"/>
    <n v="2"/>
    <n v="0"/>
    <n v="3"/>
    <n v="-13"/>
    <n v="2.2999999999999998"/>
    <d v="2026-02-06T00:00:00"/>
    <m/>
    <m/>
    <m/>
    <n v="15.833333333333332"/>
  </r>
  <r>
    <x v="308"/>
    <s v="BOS"/>
    <s v="MIA"/>
    <s v="W"/>
    <d v="1899-12-30T10:09:00"/>
    <n v="1"/>
    <n v="1"/>
    <n v="1"/>
    <n v="0"/>
    <n v="0"/>
    <m/>
    <n v="0"/>
    <n v="0"/>
    <m/>
    <n v="0"/>
    <n v="3"/>
    <n v="3"/>
    <n v="0"/>
    <n v="0"/>
    <n v="0"/>
    <n v="0"/>
    <n v="1"/>
    <n v="2"/>
    <n v="-7"/>
    <n v="2.2000000000000002"/>
    <d v="2026-02-06T00:00:00"/>
    <m/>
    <m/>
    <m/>
    <n v="10.15"/>
  </r>
  <r>
    <x v="83"/>
    <s v="NOP"/>
    <s v="MIN"/>
    <s v="W"/>
    <d v="1899-12-30T22:38:00"/>
    <n v="1"/>
    <n v="4"/>
    <n v="0.25"/>
    <n v="0"/>
    <n v="3"/>
    <n v="0"/>
    <n v="0"/>
    <n v="0"/>
    <m/>
    <n v="0"/>
    <n v="4"/>
    <n v="4"/>
    <n v="5"/>
    <n v="3"/>
    <n v="0"/>
    <n v="4"/>
    <n v="3"/>
    <n v="2"/>
    <n v="0"/>
    <n v="2.1"/>
    <d v="2026-02-06T00:00:00"/>
    <m/>
    <m/>
    <m/>
    <n v="22.633333333333333"/>
  </r>
  <r>
    <x v="416"/>
    <s v="NYK"/>
    <s v="DET"/>
    <s v="L"/>
    <d v="1899-12-30T20:39:00"/>
    <n v="2"/>
    <n v="5"/>
    <n v="0.4"/>
    <n v="0"/>
    <n v="3"/>
    <n v="0"/>
    <n v="0"/>
    <n v="0"/>
    <m/>
    <n v="0"/>
    <n v="2"/>
    <n v="2"/>
    <n v="0"/>
    <n v="0"/>
    <n v="1"/>
    <n v="1"/>
    <n v="0"/>
    <n v="4"/>
    <n v="-14"/>
    <n v="1.6"/>
    <d v="2026-02-06T00:00:00"/>
    <m/>
    <m/>
    <m/>
    <n v="20.650000000000002"/>
  </r>
  <r>
    <x v="501"/>
    <s v="IND"/>
    <s v="MIL"/>
    <s v="L"/>
    <d v="1899-12-30T12:43:00"/>
    <n v="1"/>
    <n v="2"/>
    <n v="0.5"/>
    <n v="0"/>
    <n v="1"/>
    <n v="0"/>
    <n v="0"/>
    <n v="0"/>
    <m/>
    <n v="0"/>
    <n v="0"/>
    <n v="0"/>
    <n v="0"/>
    <n v="1"/>
    <n v="0"/>
    <n v="0"/>
    <n v="1"/>
    <n v="2"/>
    <n v="-14"/>
    <n v="1.6"/>
    <d v="2026-02-06T00:00:00"/>
    <m/>
    <m/>
    <m/>
    <n v="12.716666666666667"/>
  </r>
  <r>
    <x v="233"/>
    <s v="POR"/>
    <s v="MEM"/>
    <s v="W"/>
    <d v="1899-12-30T13:55:00"/>
    <n v="0"/>
    <n v="2"/>
    <n v="0"/>
    <n v="0"/>
    <n v="1"/>
    <n v="0"/>
    <n v="2"/>
    <n v="2"/>
    <n v="1"/>
    <n v="0"/>
    <n v="2"/>
    <n v="2"/>
    <n v="2"/>
    <n v="0"/>
    <n v="0"/>
    <n v="1"/>
    <n v="0"/>
    <n v="2"/>
    <n v="-4"/>
    <n v="1.6"/>
    <d v="2026-02-06T00:00:00"/>
    <m/>
    <m/>
    <m/>
    <n v="13.916666666666668"/>
  </r>
  <r>
    <x v="239"/>
    <s v="MIA"/>
    <s v="BOS"/>
    <s v="L"/>
    <d v="1899-12-30T18:31:00"/>
    <n v="1"/>
    <n v="4"/>
    <n v="0.25"/>
    <n v="0"/>
    <n v="1"/>
    <n v="0"/>
    <n v="0"/>
    <n v="0"/>
    <m/>
    <n v="3"/>
    <n v="1"/>
    <n v="4"/>
    <n v="1"/>
    <n v="0"/>
    <n v="0"/>
    <n v="1"/>
    <n v="1"/>
    <n v="2"/>
    <n v="-7"/>
    <n v="1.3"/>
    <d v="2026-02-06T00:00:00"/>
    <m/>
    <m/>
    <m/>
    <n v="18.516666666666666"/>
  </r>
  <r>
    <x v="336"/>
    <s v="BOS"/>
    <s v="MIA"/>
    <s v="W"/>
    <d v="1899-12-30T16:13:00"/>
    <n v="1"/>
    <n v="2"/>
    <n v="0.5"/>
    <n v="0"/>
    <n v="1"/>
    <n v="0"/>
    <n v="0"/>
    <n v="0"/>
    <m/>
    <n v="0"/>
    <n v="3"/>
    <n v="3"/>
    <n v="0"/>
    <n v="1"/>
    <n v="0"/>
    <n v="1"/>
    <n v="2"/>
    <n v="2"/>
    <n v="-2"/>
    <n v="1.1000000000000001"/>
    <d v="2026-02-06T00:00:00"/>
    <m/>
    <m/>
    <m/>
    <n v="16.216666666666669"/>
  </r>
  <r>
    <x v="251"/>
    <s v="BOS"/>
    <s v="MIA"/>
    <s v="W"/>
    <d v="1899-12-31T11:18:00"/>
    <n v="1"/>
    <n v="7"/>
    <n v="0.14299999999999999"/>
    <n v="0"/>
    <n v="6"/>
    <n v="0"/>
    <n v="0"/>
    <n v="0"/>
    <m/>
    <n v="1"/>
    <n v="2"/>
    <n v="3"/>
    <n v="2"/>
    <n v="1"/>
    <n v="1"/>
    <n v="0"/>
    <n v="2"/>
    <n v="2"/>
    <n v="3"/>
    <n v="1.1000000000000001"/>
    <d v="2026-02-06T00:00:00"/>
    <m/>
    <m/>
    <m/>
    <n v="35.300000000000004"/>
  </r>
  <r>
    <x v="266"/>
    <s v="NYK"/>
    <s v="DET"/>
    <s v="L"/>
    <d v="1899-12-30T05:51:00"/>
    <n v="1"/>
    <n v="2"/>
    <n v="0.5"/>
    <n v="0"/>
    <n v="0"/>
    <m/>
    <n v="0"/>
    <n v="0"/>
    <m/>
    <n v="0"/>
    <n v="0"/>
    <n v="0"/>
    <n v="0"/>
    <n v="1"/>
    <n v="0"/>
    <n v="1"/>
    <n v="0"/>
    <n v="2"/>
    <n v="-2"/>
    <n v="1"/>
    <d v="2026-02-06T00:00:00"/>
    <m/>
    <m/>
    <m/>
    <n v="5.85"/>
  </r>
  <r>
    <x v="457"/>
    <s v="DET"/>
    <s v="NYK"/>
    <s v="W"/>
    <d v="1899-12-30T05:44:00"/>
    <n v="0"/>
    <n v="0"/>
    <m/>
    <n v="0"/>
    <n v="0"/>
    <m/>
    <n v="0"/>
    <n v="0"/>
    <m/>
    <n v="0"/>
    <n v="1"/>
    <n v="1"/>
    <n v="0"/>
    <n v="0"/>
    <n v="1"/>
    <n v="0"/>
    <n v="0"/>
    <n v="0"/>
    <n v="2"/>
    <n v="1"/>
    <d v="2026-02-06T00:00:00"/>
    <m/>
    <m/>
    <m/>
    <n v="5.7333333333333334"/>
  </r>
  <r>
    <x v="342"/>
    <s v="MIN"/>
    <s v="NOP"/>
    <s v="L"/>
    <d v="1899-12-30T05:10:00"/>
    <n v="1"/>
    <n v="1"/>
    <n v="1"/>
    <n v="0"/>
    <n v="0"/>
    <m/>
    <n v="0"/>
    <n v="1"/>
    <n v="0"/>
    <n v="1"/>
    <n v="1"/>
    <n v="2"/>
    <n v="0"/>
    <n v="0"/>
    <n v="0"/>
    <n v="1"/>
    <n v="1"/>
    <n v="2"/>
    <n v="-4"/>
    <n v="0.9"/>
    <d v="2026-02-06T00:00:00"/>
    <m/>
    <m/>
    <m/>
    <n v="5.166666666666667"/>
  </r>
  <r>
    <x v="226"/>
    <s v="MIN"/>
    <s v="NOP"/>
    <s v="L"/>
    <d v="1899-12-30T14:04:00"/>
    <n v="0"/>
    <n v="2"/>
    <n v="0"/>
    <n v="0"/>
    <n v="1"/>
    <n v="0"/>
    <n v="0"/>
    <n v="0"/>
    <m/>
    <n v="4"/>
    <n v="1"/>
    <n v="5"/>
    <n v="0"/>
    <n v="0"/>
    <n v="0"/>
    <n v="0"/>
    <n v="2"/>
    <n v="0"/>
    <n v="2"/>
    <n v="0.9"/>
    <d v="2026-02-06T00:00:00"/>
    <m/>
    <m/>
    <m/>
    <n v="14.066666666666666"/>
  </r>
  <r>
    <x v="411"/>
    <s v="NOP"/>
    <s v="MIN"/>
    <s v="W"/>
    <d v="1899-12-30T07:23:00"/>
    <n v="0"/>
    <n v="0"/>
    <m/>
    <n v="0"/>
    <n v="0"/>
    <m/>
    <n v="0"/>
    <n v="0"/>
    <m/>
    <n v="0"/>
    <n v="2"/>
    <n v="2"/>
    <n v="1"/>
    <n v="0"/>
    <n v="0"/>
    <n v="0"/>
    <n v="1"/>
    <n v="0"/>
    <n v="-11"/>
    <n v="0.9"/>
    <d v="2026-02-06T00:00:00"/>
    <m/>
    <m/>
    <m/>
    <n v="7.3833333333333337"/>
  </r>
  <r>
    <x v="155"/>
    <s v="MIA"/>
    <s v="BOS"/>
    <s v="L"/>
    <d v="1899-12-30T19:28:00"/>
    <n v="0"/>
    <n v="5"/>
    <n v="0"/>
    <n v="0"/>
    <n v="3"/>
    <n v="0"/>
    <n v="2"/>
    <n v="2"/>
    <n v="1"/>
    <n v="1"/>
    <n v="1"/>
    <n v="2"/>
    <n v="0"/>
    <n v="1"/>
    <n v="1"/>
    <n v="0"/>
    <n v="1"/>
    <n v="2"/>
    <n v="-8"/>
    <n v="0.8"/>
    <d v="2026-02-06T00:00:00"/>
    <m/>
    <m/>
    <m/>
    <n v="19.466666666666669"/>
  </r>
  <r>
    <x v="307"/>
    <s v="MIA"/>
    <s v="BOS"/>
    <s v="L"/>
    <d v="1899-12-30T11:37:00"/>
    <n v="0"/>
    <n v="0"/>
    <m/>
    <n v="0"/>
    <n v="0"/>
    <m/>
    <n v="0"/>
    <n v="0"/>
    <m/>
    <n v="0"/>
    <n v="5"/>
    <n v="5"/>
    <n v="3"/>
    <n v="0"/>
    <n v="0"/>
    <n v="2"/>
    <n v="2"/>
    <n v="0"/>
    <n v="15"/>
    <n v="0.8"/>
    <d v="2026-02-06T00:00:00"/>
    <m/>
    <m/>
    <m/>
    <n v="11.616666666666667"/>
  </r>
  <r>
    <x v="192"/>
    <s v="MIA"/>
    <s v="BOS"/>
    <s v="L"/>
    <d v="1899-12-30T09:32:00"/>
    <n v="1"/>
    <n v="5"/>
    <n v="0.2"/>
    <n v="0"/>
    <n v="2"/>
    <n v="0"/>
    <n v="0"/>
    <n v="0"/>
    <m/>
    <n v="2"/>
    <n v="3"/>
    <n v="5"/>
    <n v="0"/>
    <n v="1"/>
    <n v="0"/>
    <n v="1"/>
    <n v="1"/>
    <n v="2"/>
    <n v="-2"/>
    <n v="0.8"/>
    <d v="2026-02-06T00:00:00"/>
    <m/>
    <m/>
    <m/>
    <n v="9.5333333333333332"/>
  </r>
  <r>
    <x v="220"/>
    <s v="LAC"/>
    <s v="SAC"/>
    <s v="W"/>
    <d v="1899-12-30T05:47:00"/>
    <n v="1"/>
    <n v="1"/>
    <n v="1"/>
    <n v="0"/>
    <n v="0"/>
    <m/>
    <n v="0"/>
    <n v="0"/>
    <m/>
    <n v="0"/>
    <n v="0"/>
    <n v="0"/>
    <n v="0"/>
    <n v="0"/>
    <n v="0"/>
    <n v="1"/>
    <n v="0"/>
    <n v="2"/>
    <n v="-1"/>
    <n v="0.7"/>
    <d v="2026-02-06T00:00:00"/>
    <m/>
    <m/>
    <m/>
    <n v="5.7833333333333332"/>
  </r>
  <r>
    <x v="218"/>
    <s v="MIN"/>
    <s v="NOP"/>
    <s v="L"/>
    <d v="1899-12-31T01:49:00"/>
    <n v="2"/>
    <n v="10"/>
    <n v="0.2"/>
    <n v="2"/>
    <n v="7"/>
    <n v="0.28599999999999998"/>
    <n v="0"/>
    <n v="0"/>
    <m/>
    <n v="0"/>
    <n v="3"/>
    <n v="3"/>
    <n v="2"/>
    <n v="1"/>
    <n v="0"/>
    <n v="2"/>
    <n v="2"/>
    <n v="6"/>
    <n v="-6"/>
    <n v="0.3"/>
    <d v="2026-02-06T00:00:00"/>
    <m/>
    <m/>
    <m/>
    <n v="25.81666666666667"/>
  </r>
  <r>
    <x v="283"/>
    <s v="MIL"/>
    <s v="IND"/>
    <s v="W"/>
    <d v="1899-12-30T14:15:00"/>
    <n v="0"/>
    <n v="3"/>
    <n v="0"/>
    <n v="0"/>
    <n v="2"/>
    <n v="0"/>
    <n v="0"/>
    <n v="0"/>
    <m/>
    <n v="1"/>
    <n v="0"/>
    <n v="1"/>
    <n v="2"/>
    <n v="0"/>
    <n v="0"/>
    <n v="0"/>
    <n v="1"/>
    <n v="0"/>
    <n v="2"/>
    <n v="-0.4"/>
    <d v="2026-02-06T00:00:00"/>
    <m/>
    <m/>
    <m/>
    <n v="14.25"/>
  </r>
  <r>
    <x v="99"/>
    <s v="MIN"/>
    <s v="NOP"/>
    <s v="L"/>
    <d v="1899-12-30T21:53:00"/>
    <n v="2"/>
    <n v="8"/>
    <n v="0.25"/>
    <n v="0"/>
    <n v="3"/>
    <n v="0"/>
    <n v="2"/>
    <n v="2"/>
    <n v="1"/>
    <n v="1"/>
    <n v="0"/>
    <n v="1"/>
    <n v="2"/>
    <n v="0"/>
    <n v="0"/>
    <n v="2"/>
    <n v="5"/>
    <n v="6"/>
    <n v="1"/>
    <n v="-0.7"/>
    <d v="2026-02-06T00:00:00"/>
    <m/>
    <m/>
    <m/>
    <n v="21.883333333333333"/>
  </r>
  <r>
    <x v="414"/>
    <s v="MIA"/>
    <s v="BOS"/>
    <s v="L"/>
    <d v="1899-12-30T06:00:00"/>
    <n v="0"/>
    <n v="1"/>
    <n v="0"/>
    <n v="0"/>
    <n v="1"/>
    <n v="0"/>
    <n v="0"/>
    <n v="0"/>
    <m/>
    <n v="1"/>
    <n v="0"/>
    <n v="1"/>
    <n v="0"/>
    <n v="0"/>
    <n v="0"/>
    <n v="0"/>
    <n v="2"/>
    <n v="0"/>
    <n v="-7"/>
    <n v="-0.8"/>
    <d v="2026-02-06T00:00:00"/>
    <m/>
    <m/>
    <m/>
    <n v="6"/>
  </r>
  <r>
    <x v="497"/>
    <s v="NYK"/>
    <s v="DET"/>
    <s v="L"/>
    <d v="1899-12-30T19:47:00"/>
    <n v="1"/>
    <n v="3"/>
    <n v="0.33300000000000002"/>
    <n v="0"/>
    <n v="1"/>
    <n v="0"/>
    <n v="0"/>
    <n v="0"/>
    <m/>
    <n v="0"/>
    <n v="2"/>
    <n v="2"/>
    <n v="2"/>
    <n v="1"/>
    <n v="0"/>
    <n v="3"/>
    <n v="3"/>
    <n v="2"/>
    <n v="-14"/>
    <n v="-0.9"/>
    <d v="2026-02-06T00:00:00"/>
    <m/>
    <m/>
    <m/>
    <n v="19.783333333333331"/>
  </r>
  <r>
    <x v="254"/>
    <s v="POR"/>
    <s v="MEM"/>
    <s v="W"/>
    <d v="1899-12-30T03:30:00"/>
    <n v="1"/>
    <n v="2"/>
    <n v="0.5"/>
    <n v="0"/>
    <n v="1"/>
    <n v="0"/>
    <n v="0"/>
    <n v="0"/>
    <m/>
    <n v="0"/>
    <n v="1"/>
    <n v="1"/>
    <n v="0"/>
    <n v="0"/>
    <n v="0"/>
    <n v="2"/>
    <n v="1"/>
    <n v="2"/>
    <n v="-10"/>
    <n v="-1.1000000000000001"/>
    <d v="2026-02-06T00:00:00"/>
    <m/>
    <m/>
    <m/>
    <n v="3.5"/>
  </r>
  <r>
    <x v="380"/>
    <s v="SAC"/>
    <s v="LAC"/>
    <s v="L"/>
    <d v="1899-12-31T00:34:00"/>
    <n v="1"/>
    <n v="8"/>
    <n v="0.125"/>
    <n v="0"/>
    <n v="5"/>
    <n v="0"/>
    <n v="4"/>
    <n v="4"/>
    <n v="1"/>
    <n v="1"/>
    <n v="0"/>
    <n v="1"/>
    <n v="0"/>
    <n v="0"/>
    <n v="0"/>
    <n v="3"/>
    <n v="0"/>
    <n v="6"/>
    <n v="6"/>
    <n v="-1.5"/>
    <d v="2026-02-06T00:00:00"/>
    <m/>
    <m/>
    <m/>
    <n v="24.566666666666663"/>
  </r>
  <r>
    <x v="400"/>
    <s v="NOP"/>
    <s v="MIN"/>
    <s v="W"/>
    <d v="1899-12-30T02:4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0"/>
    <n v="-1.7"/>
    <d v="2026-02-06T00:00:00"/>
    <m/>
    <m/>
    <m/>
    <n v="2.7166666666666668"/>
  </r>
  <r>
    <x v="261"/>
    <s v="LAC"/>
    <s v="SAC"/>
    <s v="W"/>
    <d v="1899-12-30T18:15:00"/>
    <n v="0"/>
    <n v="5"/>
    <n v="0"/>
    <n v="0"/>
    <n v="2"/>
    <n v="0"/>
    <n v="1"/>
    <n v="2"/>
    <n v="0.5"/>
    <n v="1"/>
    <n v="4"/>
    <n v="5"/>
    <n v="3"/>
    <n v="0"/>
    <n v="2"/>
    <n v="3"/>
    <n v="3"/>
    <n v="1"/>
    <n v="-14"/>
    <n v="-1.7"/>
    <d v="2026-02-06T00:00:00"/>
    <m/>
    <m/>
    <m/>
    <n v="18.25"/>
  </r>
  <r>
    <x v="494"/>
    <s v="DET"/>
    <s v="NYK"/>
    <s v="W"/>
    <d v="1899-12-30T09:33:00"/>
    <n v="0"/>
    <n v="2"/>
    <n v="0"/>
    <n v="0"/>
    <n v="1"/>
    <n v="0"/>
    <n v="0"/>
    <n v="0"/>
    <m/>
    <n v="0"/>
    <n v="0"/>
    <n v="0"/>
    <n v="2"/>
    <n v="0"/>
    <n v="0"/>
    <n v="2"/>
    <n v="0"/>
    <n v="0"/>
    <n v="4"/>
    <n v="-2"/>
    <d v="2026-02-06T00:00:00"/>
    <m/>
    <m/>
    <m/>
    <n v="9.5499999999999989"/>
  </r>
  <r>
    <x v="224"/>
    <s v="MIA"/>
    <s v="BOS"/>
    <s v="L"/>
    <d v="1899-12-30T06:22:00"/>
    <n v="0"/>
    <n v="5"/>
    <n v="0"/>
    <n v="0"/>
    <n v="4"/>
    <n v="0"/>
    <n v="0"/>
    <n v="0"/>
    <m/>
    <n v="0"/>
    <n v="0"/>
    <n v="0"/>
    <n v="1"/>
    <n v="0"/>
    <n v="1"/>
    <n v="0"/>
    <n v="0"/>
    <n v="0"/>
    <n v="-14"/>
    <n v="-2.1"/>
    <d v="2026-02-06T00:00:00"/>
    <m/>
    <m/>
    <m/>
    <n v="6.3666666666666671"/>
  </r>
  <r>
    <x v="122"/>
    <s v="NOP"/>
    <s v="MIN"/>
    <s v="W"/>
    <d v="1899-12-31T03:59:00"/>
    <n v="1"/>
    <n v="7"/>
    <n v="0.14299999999999999"/>
    <n v="0"/>
    <n v="3"/>
    <n v="0"/>
    <n v="0"/>
    <n v="0"/>
    <m/>
    <n v="0"/>
    <n v="1"/>
    <n v="1"/>
    <n v="4"/>
    <n v="0"/>
    <n v="1"/>
    <n v="4"/>
    <n v="3"/>
    <n v="2"/>
    <n v="5"/>
    <n v="-3.9"/>
    <d v="2026-02-06T00:00:00"/>
    <m/>
    <m/>
    <m/>
    <n v="27.983333333333334"/>
  </r>
  <r>
    <x v="66"/>
    <s v="SAS"/>
    <s v="DAL"/>
    <s v="W"/>
    <d v="1899-12-31T07:51:00"/>
    <n v="15"/>
    <n v="19"/>
    <n v="0.78900000000000003"/>
    <n v="3"/>
    <n v="5"/>
    <n v="0.6"/>
    <n v="7"/>
    <n v="10"/>
    <n v="0.7"/>
    <n v="2"/>
    <n v="10"/>
    <n v="12"/>
    <n v="12"/>
    <n v="3"/>
    <n v="1"/>
    <n v="6"/>
    <n v="2"/>
    <n v="40"/>
    <n v="30"/>
    <n v="41.2"/>
    <d v="2026-02-07T00:00:00"/>
    <m/>
    <m/>
    <m/>
    <n v="31.85"/>
  </r>
  <r>
    <x v="314"/>
    <s v="DEN"/>
    <s v="CHI"/>
    <s v="W"/>
    <d v="1899-12-31T09:24:00"/>
    <n v="7"/>
    <n v="12"/>
    <n v="0.58299999999999996"/>
    <n v="2"/>
    <n v="2"/>
    <n v="1"/>
    <n v="6"/>
    <n v="6"/>
    <n v="1"/>
    <n v="3"/>
    <n v="11"/>
    <n v="14"/>
    <n v="17"/>
    <n v="1"/>
    <n v="4"/>
    <n v="3"/>
    <n v="2"/>
    <n v="22"/>
    <n v="36"/>
    <n v="33.700000000000003"/>
    <d v="2026-02-07T00:00:00"/>
    <m/>
    <m/>
    <m/>
    <n v="33.4"/>
  </r>
  <r>
    <x v="57"/>
    <s v="ATL"/>
    <s v="CHO"/>
    <s v="L"/>
    <d v="1899-12-31T15:54:00"/>
    <n v="10"/>
    <n v="18"/>
    <n v="0.55600000000000005"/>
    <n v="2"/>
    <n v="5"/>
    <n v="0.4"/>
    <n v="9"/>
    <n v="11"/>
    <n v="0.81799999999999995"/>
    <n v="0"/>
    <n v="9"/>
    <n v="9"/>
    <n v="8"/>
    <n v="3"/>
    <n v="0"/>
    <n v="2"/>
    <n v="4"/>
    <n v="31"/>
    <n v="3"/>
    <n v="29.3"/>
    <d v="2026-02-07T00:00:00"/>
    <m/>
    <m/>
    <m/>
    <n v="39.900000000000006"/>
  </r>
  <r>
    <x v="216"/>
    <s v="CLE"/>
    <s v="SAC"/>
    <s v="W"/>
    <d v="1899-12-31T08:43:00"/>
    <n v="11"/>
    <n v="12"/>
    <n v="0.91700000000000004"/>
    <n v="0"/>
    <n v="0"/>
    <m/>
    <n v="7"/>
    <n v="8"/>
    <n v="0.875"/>
    <n v="1"/>
    <n v="9"/>
    <n v="10"/>
    <n v="1"/>
    <n v="0"/>
    <n v="0"/>
    <n v="1"/>
    <n v="0"/>
    <n v="29"/>
    <n v="-18"/>
    <n v="27.7"/>
    <d v="2026-02-07T00:00:00"/>
    <m/>
    <m/>
    <m/>
    <n v="32.716666666666669"/>
  </r>
  <r>
    <x v="1"/>
    <s v="HOU"/>
    <s v="OKC"/>
    <s v="W"/>
    <d v="1899-12-31T12:49:00"/>
    <n v="6"/>
    <n v="12"/>
    <n v="0.5"/>
    <n v="1"/>
    <n v="1"/>
    <n v="1"/>
    <n v="4"/>
    <n v="4"/>
    <n v="1"/>
    <n v="2"/>
    <n v="10"/>
    <n v="12"/>
    <n v="11"/>
    <n v="3"/>
    <n v="3"/>
    <n v="1"/>
    <n v="2"/>
    <n v="17"/>
    <n v="13"/>
    <n v="26.4"/>
    <d v="2026-02-07T00:00:00"/>
    <m/>
    <m/>
    <m/>
    <n v="36.816666666666663"/>
  </r>
  <r>
    <x v="54"/>
    <s v="CLE"/>
    <s v="SAC"/>
    <s v="W"/>
    <d v="1899-12-31T10:39:00"/>
    <n v="13"/>
    <n v="24"/>
    <n v="0.54200000000000004"/>
    <n v="2"/>
    <n v="8"/>
    <n v="0.25"/>
    <n v="7"/>
    <n v="7"/>
    <n v="1"/>
    <n v="1"/>
    <n v="1"/>
    <n v="2"/>
    <n v="4"/>
    <n v="2"/>
    <n v="2"/>
    <n v="3"/>
    <n v="4"/>
    <n v="35"/>
    <n v="12"/>
    <n v="26"/>
    <d v="2026-02-07T00:00:00"/>
    <m/>
    <m/>
    <m/>
    <n v="34.650000000000006"/>
  </r>
  <r>
    <x v="196"/>
    <s v="SAC"/>
    <s v="CLE"/>
    <s v="L"/>
    <d v="1899-12-31T15:50:00"/>
    <n v="12"/>
    <n v="19"/>
    <n v="0.63200000000000001"/>
    <n v="5"/>
    <n v="9"/>
    <n v="0.55600000000000005"/>
    <n v="1"/>
    <n v="2"/>
    <n v="0.5"/>
    <n v="1"/>
    <n v="3"/>
    <n v="4"/>
    <n v="4"/>
    <n v="2"/>
    <n v="2"/>
    <n v="2"/>
    <n v="3"/>
    <n v="30"/>
    <n v="5"/>
    <n v="25.7"/>
    <d v="2026-02-07T00:00:00"/>
    <m/>
    <m/>
    <m/>
    <n v="39.833333333333336"/>
  </r>
  <r>
    <x v="253"/>
    <s v="PHI"/>
    <s v="PHO"/>
    <s v="W"/>
    <d v="1899-12-31T09:00:00"/>
    <n v="9"/>
    <n v="19"/>
    <n v="0.47399999999999998"/>
    <n v="4"/>
    <n v="7"/>
    <n v="0.57099999999999995"/>
    <n v="11"/>
    <n v="13"/>
    <n v="0.84599999999999997"/>
    <n v="1"/>
    <n v="8"/>
    <n v="9"/>
    <n v="3"/>
    <n v="0"/>
    <n v="1"/>
    <n v="2"/>
    <n v="3"/>
    <n v="33"/>
    <n v="-10"/>
    <n v="25.2"/>
    <d v="2026-02-07T00:00:00"/>
    <m/>
    <m/>
    <m/>
    <n v="33"/>
  </r>
  <r>
    <x v="313"/>
    <s v="DEN"/>
    <s v="CHI"/>
    <s v="W"/>
    <d v="1899-12-31T06:57:00"/>
    <n v="11"/>
    <n v="18"/>
    <n v="0.61099999999999999"/>
    <n v="4"/>
    <n v="9"/>
    <n v="0.44400000000000001"/>
    <n v="2"/>
    <n v="2"/>
    <n v="1"/>
    <n v="0"/>
    <n v="3"/>
    <n v="3"/>
    <n v="11"/>
    <n v="0"/>
    <n v="0"/>
    <n v="3"/>
    <n v="1"/>
    <n v="28"/>
    <n v="0"/>
    <n v="25"/>
    <d v="2026-02-07T00:00:00"/>
    <m/>
    <m/>
    <m/>
    <n v="30.95"/>
  </r>
  <r>
    <x v="275"/>
    <s v="MEM"/>
    <s v="POR"/>
    <s v="L"/>
    <d v="1899-12-31T03:35:00"/>
    <n v="7"/>
    <n v="10"/>
    <n v="0.7"/>
    <n v="2"/>
    <n v="4"/>
    <n v="0.5"/>
    <n v="6"/>
    <n v="6"/>
    <n v="1"/>
    <n v="2"/>
    <n v="4"/>
    <n v="6"/>
    <n v="4"/>
    <n v="0"/>
    <n v="1"/>
    <n v="0"/>
    <n v="0"/>
    <n v="22"/>
    <n v="0"/>
    <n v="23.9"/>
    <d v="2026-02-07T00:00:00"/>
    <m/>
    <m/>
    <m/>
    <n v="27.583333333333336"/>
  </r>
  <r>
    <x v="62"/>
    <s v="CHO"/>
    <s v="ATL"/>
    <s v="W"/>
    <d v="1899-12-31T10:22:00"/>
    <n v="10"/>
    <n v="14"/>
    <n v="0.71399999999999997"/>
    <n v="1"/>
    <n v="4"/>
    <n v="0.25"/>
    <n v="5"/>
    <n v="5"/>
    <n v="1"/>
    <n v="1"/>
    <n v="5"/>
    <n v="6"/>
    <n v="5"/>
    <n v="1"/>
    <n v="0"/>
    <n v="3"/>
    <n v="3"/>
    <n v="26"/>
    <n v="-1"/>
    <n v="22.7"/>
    <d v="2026-02-07T00:00:00"/>
    <m/>
    <m/>
    <m/>
    <n v="34.366666666666667"/>
  </r>
  <r>
    <x v="152"/>
    <s v="POR"/>
    <s v="MEM"/>
    <s v="W"/>
    <d v="1899-12-31T12:04:00"/>
    <n v="8"/>
    <n v="15"/>
    <n v="0.53300000000000003"/>
    <n v="2"/>
    <n v="6"/>
    <n v="0.33300000000000002"/>
    <n v="2"/>
    <n v="2"/>
    <n v="1"/>
    <n v="8"/>
    <n v="11"/>
    <n v="19"/>
    <n v="3"/>
    <n v="1"/>
    <n v="2"/>
    <n v="2"/>
    <n v="4"/>
    <n v="20"/>
    <n v="19"/>
    <n v="22.5"/>
    <d v="2026-02-07T00:00:00"/>
    <m/>
    <m/>
    <m/>
    <n v="36.066666666666663"/>
  </r>
  <r>
    <x v="41"/>
    <s v="PHI"/>
    <s v="PHO"/>
    <s v="W"/>
    <d v="1899-12-31T15:50:00"/>
    <n v="8"/>
    <n v="21"/>
    <n v="0.38100000000000001"/>
    <n v="3"/>
    <n v="10"/>
    <n v="0.3"/>
    <n v="10"/>
    <n v="11"/>
    <n v="0.90900000000000003"/>
    <n v="0"/>
    <n v="9"/>
    <n v="9"/>
    <n v="6"/>
    <n v="1"/>
    <n v="0"/>
    <n v="3"/>
    <n v="2"/>
    <n v="29"/>
    <n v="14"/>
    <n v="21.2"/>
    <d v="2026-02-07T00:00:00"/>
    <m/>
    <m/>
    <m/>
    <n v="39.833333333333336"/>
  </r>
  <r>
    <x v="277"/>
    <s v="WAS"/>
    <s v="BRK"/>
    <s v="L"/>
    <d v="1899-12-30T22:06:00"/>
    <n v="5"/>
    <n v="8"/>
    <n v="0.625"/>
    <n v="1"/>
    <n v="2"/>
    <n v="0.5"/>
    <n v="10"/>
    <n v="10"/>
    <n v="1"/>
    <n v="3"/>
    <n v="6"/>
    <n v="9"/>
    <n v="2"/>
    <n v="0"/>
    <n v="2"/>
    <n v="3"/>
    <n v="0"/>
    <n v="21"/>
    <n v="4"/>
    <n v="21.1"/>
    <d v="2026-02-07T00:00:00"/>
    <m/>
    <m/>
    <m/>
    <n v="22.099999999999998"/>
  </r>
  <r>
    <x v="348"/>
    <s v="GSW"/>
    <s v="LAL"/>
    <s v="L"/>
    <d v="1899-12-31T15:13:00"/>
    <n v="8"/>
    <n v="17"/>
    <n v="0.47099999999999997"/>
    <n v="5"/>
    <n v="14"/>
    <n v="0.35699999999999998"/>
    <n v="4"/>
    <n v="5"/>
    <n v="0.8"/>
    <n v="1"/>
    <n v="3"/>
    <n v="4"/>
    <n v="2"/>
    <n v="3"/>
    <n v="1"/>
    <n v="0"/>
    <n v="4"/>
    <n v="25"/>
    <n v="5"/>
    <n v="21"/>
    <d v="2026-02-07T00:00:00"/>
    <m/>
    <m/>
    <m/>
    <n v="39.216666666666669"/>
  </r>
  <r>
    <x v="52"/>
    <s v="POR"/>
    <s v="MEM"/>
    <s v="W"/>
    <d v="1899-12-31T08:52:00"/>
    <n v="10"/>
    <n v="17"/>
    <n v="0.58799999999999997"/>
    <n v="6"/>
    <n v="10"/>
    <n v="0.6"/>
    <n v="3"/>
    <n v="5"/>
    <n v="0.6"/>
    <n v="1"/>
    <n v="4"/>
    <n v="5"/>
    <n v="3"/>
    <n v="0"/>
    <n v="0"/>
    <n v="3"/>
    <n v="1"/>
    <n v="29"/>
    <n v="1"/>
    <n v="20.9"/>
    <d v="2026-02-07T00:00:00"/>
    <m/>
    <m/>
    <m/>
    <n v="32.866666666666667"/>
  </r>
  <r>
    <x v="8"/>
    <s v="OKC"/>
    <s v="HOU"/>
    <s v="L"/>
    <d v="1899-12-31T10:19:00"/>
    <n v="10"/>
    <n v="16"/>
    <n v="0.625"/>
    <n v="1"/>
    <n v="3"/>
    <n v="0.33300000000000002"/>
    <n v="2"/>
    <n v="2"/>
    <n v="1"/>
    <n v="1"/>
    <n v="3"/>
    <n v="4"/>
    <n v="4"/>
    <n v="4"/>
    <n v="0"/>
    <n v="3"/>
    <n v="1"/>
    <n v="23"/>
    <n v="7"/>
    <n v="20.8"/>
    <d v="2026-02-07T00:00:00"/>
    <m/>
    <m/>
    <m/>
    <n v="34.316666666666663"/>
  </r>
  <r>
    <x v="89"/>
    <s v="CLE"/>
    <s v="SAC"/>
    <s v="W"/>
    <d v="1899-12-31T08:11:00"/>
    <n v="7"/>
    <n v="13"/>
    <n v="0.53800000000000003"/>
    <n v="5"/>
    <n v="8"/>
    <n v="0.625"/>
    <n v="4"/>
    <n v="4"/>
    <n v="1"/>
    <n v="0"/>
    <n v="2"/>
    <n v="2"/>
    <n v="8"/>
    <n v="1"/>
    <n v="0"/>
    <n v="3"/>
    <n v="1"/>
    <n v="23"/>
    <n v="-14"/>
    <n v="20.5"/>
    <d v="2026-02-07T00:00:00"/>
    <m/>
    <m/>
    <m/>
    <n v="32.183333333333337"/>
  </r>
  <r>
    <x v="217"/>
    <s v="WAS"/>
    <s v="BRK"/>
    <s v="L"/>
    <d v="1899-12-31T21:10:00"/>
    <n v="10"/>
    <n v="19"/>
    <n v="0.52600000000000002"/>
    <n v="4"/>
    <n v="6"/>
    <n v="0.66700000000000004"/>
    <n v="3"/>
    <n v="4"/>
    <n v="0.75"/>
    <n v="1"/>
    <n v="2"/>
    <n v="3"/>
    <n v="2"/>
    <n v="3"/>
    <n v="0"/>
    <n v="1"/>
    <n v="4"/>
    <n v="27"/>
    <n v="-12"/>
    <n v="20.399999999999999"/>
    <d v="2026-02-07T00:00:00"/>
    <m/>
    <m/>
    <m/>
    <n v="45.166666666666664"/>
  </r>
  <r>
    <x v="13"/>
    <s v="HOU"/>
    <s v="OKC"/>
    <s v="W"/>
    <d v="1899-12-31T19:14:00"/>
    <n v="5"/>
    <n v="12"/>
    <n v="0.41699999999999998"/>
    <n v="3"/>
    <n v="7"/>
    <n v="0.42899999999999999"/>
    <n v="9"/>
    <n v="11"/>
    <n v="0.81799999999999995"/>
    <n v="3"/>
    <n v="7"/>
    <n v="10"/>
    <n v="0"/>
    <n v="1"/>
    <n v="1"/>
    <n v="0"/>
    <n v="1"/>
    <n v="22"/>
    <n v="7"/>
    <n v="20.3"/>
    <d v="2026-02-07T00:00:00"/>
    <m/>
    <m/>
    <m/>
    <n v="43.233333333333334"/>
  </r>
  <r>
    <x v="177"/>
    <s v="CHO"/>
    <s v="ATL"/>
    <s v="W"/>
    <d v="1899-12-31T11:45:00"/>
    <n v="8"/>
    <n v="15"/>
    <n v="0.53300000000000003"/>
    <n v="6"/>
    <n v="11"/>
    <n v="0.54500000000000004"/>
    <n v="1"/>
    <n v="1"/>
    <n v="1"/>
    <n v="2"/>
    <n v="6"/>
    <n v="8"/>
    <n v="4"/>
    <n v="0"/>
    <n v="1"/>
    <n v="2"/>
    <n v="1"/>
    <n v="23"/>
    <n v="12"/>
    <n v="20"/>
    <d v="2026-02-07T00:00:00"/>
    <m/>
    <m/>
    <m/>
    <n v="35.75"/>
  </r>
  <r>
    <x v="159"/>
    <s v="MEM"/>
    <s v="POR"/>
    <s v="L"/>
    <d v="1899-12-31T01:09:00"/>
    <n v="9"/>
    <n v="13"/>
    <n v="0.69199999999999995"/>
    <n v="7"/>
    <n v="8"/>
    <n v="0.875"/>
    <n v="0"/>
    <n v="0"/>
    <m/>
    <n v="0"/>
    <n v="5"/>
    <n v="5"/>
    <n v="0"/>
    <n v="0"/>
    <n v="0"/>
    <n v="1"/>
    <n v="0"/>
    <n v="25"/>
    <n v="1"/>
    <n v="20"/>
    <d v="2026-02-07T00:00:00"/>
    <m/>
    <m/>
    <m/>
    <n v="25.15"/>
  </r>
  <r>
    <x v="166"/>
    <s v="BRK"/>
    <s v="WAS"/>
    <s v="W"/>
    <d v="1899-12-30T19:38:00"/>
    <n v="9"/>
    <n v="11"/>
    <n v="0.81799999999999995"/>
    <n v="0"/>
    <n v="0"/>
    <m/>
    <n v="1"/>
    <n v="1"/>
    <n v="1"/>
    <n v="4"/>
    <n v="5"/>
    <n v="9"/>
    <n v="4"/>
    <n v="2"/>
    <n v="0"/>
    <n v="3"/>
    <n v="4"/>
    <n v="19"/>
    <n v="26"/>
    <n v="19.399999999999999"/>
    <d v="2026-02-07T00:00:00"/>
    <m/>
    <m/>
    <m/>
    <n v="19.633333333333333"/>
  </r>
  <r>
    <x v="71"/>
    <s v="ORL"/>
    <s v="UTA"/>
    <s v="W"/>
    <d v="1899-12-31T14:03:00"/>
    <n v="6"/>
    <n v="17"/>
    <n v="0.35299999999999998"/>
    <n v="2"/>
    <n v="7"/>
    <n v="0.28599999999999998"/>
    <n v="9"/>
    <n v="12"/>
    <n v="0.75"/>
    <n v="0"/>
    <n v="7"/>
    <n v="7"/>
    <n v="8"/>
    <n v="3"/>
    <n v="1"/>
    <n v="5"/>
    <n v="0"/>
    <n v="23"/>
    <n v="-2"/>
    <n v="18.7"/>
    <d v="2026-02-07T00:00:00"/>
    <m/>
    <m/>
    <m/>
    <n v="38.049999999999997"/>
  </r>
  <r>
    <x v="247"/>
    <s v="DAL"/>
    <s v="SAS"/>
    <s v="L"/>
    <d v="1899-12-31T00:23:00"/>
    <n v="6"/>
    <n v="14"/>
    <n v="0.42899999999999999"/>
    <n v="1"/>
    <n v="1"/>
    <n v="1"/>
    <n v="3"/>
    <n v="7"/>
    <n v="0.42899999999999999"/>
    <n v="8"/>
    <n v="4"/>
    <n v="12"/>
    <n v="2"/>
    <n v="1"/>
    <n v="4"/>
    <n v="0"/>
    <n v="1"/>
    <n v="16"/>
    <n v="-19"/>
    <n v="18.600000000000001"/>
    <d v="2026-02-07T00:00:00"/>
    <m/>
    <m/>
    <m/>
    <n v="24.383333333333333"/>
  </r>
  <r>
    <x v="127"/>
    <s v="PHO"/>
    <s v="PHI"/>
    <s v="L"/>
    <d v="1899-12-31T11:45:00"/>
    <n v="11"/>
    <n v="23"/>
    <n v="0.47799999999999998"/>
    <n v="2"/>
    <n v="10"/>
    <n v="0.2"/>
    <n v="4"/>
    <n v="4"/>
    <n v="1"/>
    <n v="1"/>
    <n v="1"/>
    <n v="2"/>
    <n v="2"/>
    <n v="1"/>
    <n v="0"/>
    <n v="0"/>
    <n v="4"/>
    <n v="28"/>
    <n v="10"/>
    <n v="18.100000000000001"/>
    <d v="2026-02-07T00:00:00"/>
    <m/>
    <m/>
    <m/>
    <n v="35.75"/>
  </r>
  <r>
    <x v="440"/>
    <s v="BRK"/>
    <s v="WAS"/>
    <s v="W"/>
    <d v="1899-12-30T19:38:00"/>
    <n v="7"/>
    <n v="11"/>
    <n v="0.63600000000000001"/>
    <n v="2"/>
    <n v="4"/>
    <n v="0.5"/>
    <n v="0"/>
    <n v="0"/>
    <m/>
    <n v="2"/>
    <n v="5"/>
    <n v="7"/>
    <n v="6"/>
    <n v="0"/>
    <n v="0"/>
    <n v="0"/>
    <n v="1"/>
    <n v="16"/>
    <n v="24"/>
    <n v="17.8"/>
    <d v="2026-02-07T00:00:00"/>
    <m/>
    <m/>
    <m/>
    <n v="19.633333333333333"/>
  </r>
  <r>
    <x v="421"/>
    <s v="OKC"/>
    <s v="HOU"/>
    <s v="L"/>
    <d v="1899-12-31T05:06:00"/>
    <n v="5"/>
    <n v="11"/>
    <n v="0.45500000000000002"/>
    <n v="3"/>
    <n v="6"/>
    <n v="0.5"/>
    <n v="8"/>
    <n v="8"/>
    <n v="1"/>
    <n v="0"/>
    <n v="3"/>
    <n v="3"/>
    <n v="2"/>
    <n v="3"/>
    <n v="0"/>
    <n v="1"/>
    <n v="5"/>
    <n v="21"/>
    <n v="18"/>
    <n v="17.600000000000001"/>
    <d v="2026-02-07T00:00:00"/>
    <m/>
    <m/>
    <m/>
    <n v="29.099999999999998"/>
  </r>
  <r>
    <x v="61"/>
    <s v="UTA"/>
    <s v="ORL"/>
    <s v="L"/>
    <d v="1899-12-31T02:52:00"/>
    <n v="12"/>
    <n v="21"/>
    <n v="0.57099999999999995"/>
    <n v="3"/>
    <n v="6"/>
    <n v="0.5"/>
    <n v="0"/>
    <n v="0"/>
    <m/>
    <n v="3"/>
    <n v="4"/>
    <n v="7"/>
    <n v="1"/>
    <n v="0"/>
    <n v="1"/>
    <n v="3"/>
    <n v="3"/>
    <n v="27"/>
    <n v="2"/>
    <n v="17.600000000000001"/>
    <d v="2026-02-07T00:00:00"/>
    <m/>
    <m/>
    <m/>
    <n v="26.866666666666667"/>
  </r>
  <r>
    <x v="291"/>
    <s v="DAL"/>
    <s v="SAS"/>
    <s v="L"/>
    <d v="1899-12-30T23:38:00"/>
    <n v="8"/>
    <n v="12"/>
    <n v="0.66700000000000004"/>
    <n v="2"/>
    <n v="2"/>
    <n v="1"/>
    <n v="0"/>
    <n v="0"/>
    <m/>
    <n v="1"/>
    <n v="2"/>
    <n v="3"/>
    <n v="4"/>
    <n v="1"/>
    <n v="0"/>
    <n v="1"/>
    <n v="0"/>
    <n v="18"/>
    <n v="-10"/>
    <n v="16.899999999999999"/>
    <d v="2026-02-07T00:00:00"/>
    <m/>
    <m/>
    <m/>
    <n v="23.633333333333333"/>
  </r>
  <r>
    <x v="123"/>
    <s v="ATL"/>
    <s v="CHO"/>
    <s v="L"/>
    <d v="1899-12-30T23:29:00"/>
    <n v="7"/>
    <n v="10"/>
    <n v="0.7"/>
    <n v="4"/>
    <n v="4"/>
    <n v="1"/>
    <n v="0"/>
    <n v="0"/>
    <m/>
    <n v="0"/>
    <n v="3"/>
    <n v="3"/>
    <n v="0"/>
    <n v="0"/>
    <n v="3"/>
    <n v="0"/>
    <n v="0"/>
    <n v="18"/>
    <n v="2"/>
    <n v="16.8"/>
    <d v="2026-02-07T00:00:00"/>
    <m/>
    <m/>
    <m/>
    <n v="23.483333333333334"/>
  </r>
  <r>
    <x v="201"/>
    <s v="ORL"/>
    <s v="UTA"/>
    <s v="W"/>
    <d v="1899-12-31T14:03:00"/>
    <n v="8"/>
    <n v="19"/>
    <n v="0.42099999999999999"/>
    <n v="1"/>
    <n v="7"/>
    <n v="0.14299999999999999"/>
    <n v="4"/>
    <n v="4"/>
    <n v="1"/>
    <n v="1"/>
    <n v="2"/>
    <n v="3"/>
    <n v="4"/>
    <n v="4"/>
    <n v="1"/>
    <n v="2"/>
    <n v="3"/>
    <n v="21"/>
    <n v="-2"/>
    <n v="16.5"/>
    <d v="2026-02-07T00:00:00"/>
    <m/>
    <m/>
    <m/>
    <n v="38.049999999999997"/>
  </r>
  <r>
    <x v="450"/>
    <s v="UTA"/>
    <s v="ORL"/>
    <s v="L"/>
    <d v="1899-12-31T07:34:00"/>
    <n v="9"/>
    <n v="15"/>
    <n v="0.6"/>
    <n v="0"/>
    <n v="3"/>
    <n v="0"/>
    <n v="2"/>
    <n v="3"/>
    <n v="0.66700000000000004"/>
    <n v="0"/>
    <n v="2"/>
    <n v="2"/>
    <n v="10"/>
    <n v="2"/>
    <n v="0"/>
    <n v="5"/>
    <n v="2"/>
    <n v="20"/>
    <n v="-5"/>
    <n v="16.5"/>
    <d v="2026-02-07T00:00:00"/>
    <m/>
    <m/>
    <m/>
    <n v="31.566666666666666"/>
  </r>
  <r>
    <x v="181"/>
    <s v="BRK"/>
    <s v="WAS"/>
    <s v="W"/>
    <d v="1899-12-31T06:30:00"/>
    <n v="8"/>
    <n v="16"/>
    <n v="0.5"/>
    <n v="3"/>
    <n v="10"/>
    <n v="0.3"/>
    <n v="4"/>
    <n v="4"/>
    <n v="1"/>
    <n v="2"/>
    <n v="4"/>
    <n v="6"/>
    <n v="3"/>
    <n v="1"/>
    <n v="0"/>
    <n v="3"/>
    <n v="3"/>
    <n v="23"/>
    <n v="-8"/>
    <n v="16.5"/>
    <d v="2026-02-07T00:00:00"/>
    <m/>
    <m/>
    <m/>
    <n v="30.5"/>
  </r>
  <r>
    <x v="319"/>
    <s v="DEN"/>
    <s v="CHI"/>
    <s v="W"/>
    <d v="1899-12-31T04:30:00"/>
    <n v="6"/>
    <n v="11"/>
    <n v="0.54500000000000004"/>
    <n v="3"/>
    <n v="8"/>
    <n v="0.375"/>
    <n v="8"/>
    <n v="12"/>
    <n v="0.66700000000000004"/>
    <n v="0"/>
    <n v="3"/>
    <n v="3"/>
    <n v="1"/>
    <n v="0"/>
    <n v="0"/>
    <n v="1"/>
    <n v="1"/>
    <n v="23"/>
    <n v="9"/>
    <n v="16.3"/>
    <d v="2026-02-07T00:00:00"/>
    <m/>
    <m/>
    <m/>
    <n v="28.5"/>
  </r>
  <r>
    <x v="38"/>
    <s v="HOU"/>
    <s v="OKC"/>
    <s v="W"/>
    <d v="1899-12-31T10:21:00"/>
    <n v="10"/>
    <n v="22"/>
    <n v="0.45500000000000002"/>
    <n v="5"/>
    <n v="13"/>
    <n v="0.38500000000000001"/>
    <n v="1"/>
    <n v="2"/>
    <n v="0.5"/>
    <n v="2"/>
    <n v="6"/>
    <n v="8"/>
    <n v="1"/>
    <n v="3"/>
    <n v="0"/>
    <n v="3"/>
    <n v="5"/>
    <n v="26"/>
    <n v="12"/>
    <n v="16.100000000000001"/>
    <d v="2026-02-07T00:00:00"/>
    <m/>
    <m/>
    <m/>
    <n v="34.349999999999994"/>
  </r>
  <r>
    <x v="118"/>
    <s v="UTA"/>
    <s v="ORL"/>
    <s v="L"/>
    <d v="1899-12-31T01:06:00"/>
    <n v="9"/>
    <n v="17"/>
    <n v="0.52900000000000003"/>
    <n v="2"/>
    <n v="5"/>
    <n v="0.4"/>
    <n v="2"/>
    <n v="2"/>
    <n v="1"/>
    <n v="1"/>
    <n v="3"/>
    <n v="4"/>
    <n v="3"/>
    <n v="3"/>
    <n v="0"/>
    <n v="3"/>
    <n v="4"/>
    <n v="22"/>
    <n v="6"/>
    <n v="15.8"/>
    <d v="2026-02-07T00:00:00"/>
    <m/>
    <m/>
    <m/>
    <n v="25.1"/>
  </r>
  <r>
    <x v="74"/>
    <s v="CHI"/>
    <s v="DEN"/>
    <s v="L"/>
    <d v="1899-12-31T06:20:00"/>
    <n v="7"/>
    <n v="13"/>
    <n v="0.53800000000000003"/>
    <n v="4"/>
    <n v="8"/>
    <n v="0.5"/>
    <n v="3"/>
    <n v="4"/>
    <n v="0.75"/>
    <n v="0"/>
    <n v="8"/>
    <n v="8"/>
    <n v="3"/>
    <n v="1"/>
    <n v="0"/>
    <n v="3"/>
    <n v="3"/>
    <n v="21"/>
    <n v="-19"/>
    <n v="15.6"/>
    <d v="2026-02-07T00:00:00"/>
    <m/>
    <m/>
    <m/>
    <n v="30.333333333333332"/>
  </r>
  <r>
    <x v="385"/>
    <s v="SAC"/>
    <s v="CLE"/>
    <s v="L"/>
    <d v="1899-12-31T03:14:00"/>
    <n v="6"/>
    <n v="13"/>
    <n v="0.46200000000000002"/>
    <n v="2"/>
    <n v="5"/>
    <n v="0.4"/>
    <n v="4"/>
    <n v="5"/>
    <n v="0.8"/>
    <n v="2"/>
    <n v="2"/>
    <n v="4"/>
    <n v="4"/>
    <n v="1"/>
    <n v="1"/>
    <n v="1"/>
    <n v="3"/>
    <n v="18"/>
    <n v="-4"/>
    <n v="15.2"/>
    <d v="2026-02-07T00:00:00"/>
    <m/>
    <m/>
    <m/>
    <n v="27.233333333333334"/>
  </r>
  <r>
    <x v="69"/>
    <s v="PHO"/>
    <s v="PHI"/>
    <s v="L"/>
    <d v="1899-12-31T08:07:00"/>
    <n v="5"/>
    <n v="12"/>
    <n v="0.41699999999999998"/>
    <n v="1"/>
    <n v="7"/>
    <n v="0.14299999999999999"/>
    <n v="10"/>
    <n v="11"/>
    <n v="0.90900000000000003"/>
    <n v="0"/>
    <n v="2"/>
    <n v="2"/>
    <n v="9"/>
    <n v="0"/>
    <n v="0"/>
    <n v="4"/>
    <n v="5"/>
    <n v="21"/>
    <n v="10"/>
    <n v="15.1"/>
    <d v="2026-02-07T00:00:00"/>
    <m/>
    <m/>
    <m/>
    <n v="32.116666666666667"/>
  </r>
  <r>
    <x v="459"/>
    <s v="SAC"/>
    <s v="CLE"/>
    <s v="L"/>
    <d v="1899-12-31T15:27:00"/>
    <n v="6"/>
    <n v="11"/>
    <n v="0.54500000000000004"/>
    <n v="2"/>
    <n v="7"/>
    <n v="0.28599999999999998"/>
    <n v="2"/>
    <n v="2"/>
    <n v="1"/>
    <n v="6"/>
    <n v="0"/>
    <n v="6"/>
    <n v="4"/>
    <n v="1"/>
    <n v="0"/>
    <n v="2"/>
    <n v="4"/>
    <n v="16"/>
    <n v="7"/>
    <n v="15.1"/>
    <d v="2026-02-07T00:00:00"/>
    <m/>
    <m/>
    <m/>
    <n v="39.450000000000003"/>
  </r>
  <r>
    <x v="40"/>
    <s v="SAS"/>
    <s v="DAL"/>
    <s v="W"/>
    <d v="1899-12-31T02:43:00"/>
    <n v="6"/>
    <n v="14"/>
    <n v="0.42899999999999999"/>
    <n v="1"/>
    <n v="6"/>
    <n v="0.16700000000000001"/>
    <n v="3"/>
    <n v="4"/>
    <n v="0.75"/>
    <n v="3"/>
    <n v="8"/>
    <n v="11"/>
    <n v="1"/>
    <n v="0"/>
    <n v="3"/>
    <n v="0"/>
    <n v="1"/>
    <n v="16"/>
    <n v="3"/>
    <n v="15.1"/>
    <d v="2026-02-07T00:00:00"/>
    <m/>
    <m/>
    <m/>
    <n v="26.716666666666665"/>
  </r>
  <r>
    <x v="4"/>
    <s v="LAL"/>
    <s v="GSW"/>
    <s v="W"/>
    <d v="1899-12-30T23:57:00"/>
    <n v="5"/>
    <n v="10"/>
    <n v="0.5"/>
    <n v="0"/>
    <n v="2"/>
    <n v="0"/>
    <n v="6"/>
    <n v="7"/>
    <n v="0.85699999999999998"/>
    <n v="1"/>
    <n v="4"/>
    <n v="5"/>
    <n v="8"/>
    <n v="2"/>
    <n v="1"/>
    <n v="5"/>
    <n v="2"/>
    <n v="16"/>
    <n v="-1"/>
    <n v="15"/>
    <d v="2026-02-07T00:00:00"/>
    <m/>
    <m/>
    <m/>
    <n v="23.95"/>
  </r>
  <r>
    <x v="258"/>
    <s v="SAC"/>
    <s v="CLE"/>
    <s v="L"/>
    <d v="1899-12-31T01:15:00"/>
    <n v="6"/>
    <n v="9"/>
    <n v="0.66700000000000004"/>
    <n v="0"/>
    <n v="0"/>
    <m/>
    <n v="0"/>
    <n v="0"/>
    <m/>
    <n v="4"/>
    <n v="7"/>
    <n v="11"/>
    <n v="4"/>
    <n v="1"/>
    <n v="1"/>
    <n v="1"/>
    <n v="4"/>
    <n v="12"/>
    <n v="-7"/>
    <n v="14.9"/>
    <d v="2026-02-07T00:00:00"/>
    <m/>
    <m/>
    <m/>
    <n v="25.25"/>
  </r>
  <r>
    <x v="184"/>
    <s v="DAL"/>
    <s v="SAS"/>
    <s v="L"/>
    <d v="1899-12-31T02:58:00"/>
    <n v="6"/>
    <n v="11"/>
    <n v="0.54500000000000004"/>
    <n v="3"/>
    <n v="7"/>
    <n v="0.42899999999999999"/>
    <n v="2"/>
    <n v="2"/>
    <n v="1"/>
    <n v="0"/>
    <n v="3"/>
    <n v="3"/>
    <n v="3"/>
    <n v="1"/>
    <n v="0"/>
    <n v="0"/>
    <n v="2"/>
    <n v="17"/>
    <n v="-23"/>
    <n v="14.9"/>
    <d v="2026-02-07T00:00:00"/>
    <m/>
    <m/>
    <m/>
    <n v="26.966666666666669"/>
  </r>
  <r>
    <x v="106"/>
    <s v="CHO"/>
    <s v="ATL"/>
    <s v="W"/>
    <d v="1899-12-31T08:11:00"/>
    <n v="4"/>
    <n v="8"/>
    <n v="0.5"/>
    <n v="0"/>
    <n v="1"/>
    <n v="0"/>
    <n v="3"/>
    <n v="3"/>
    <n v="1"/>
    <n v="5"/>
    <n v="10"/>
    <n v="15"/>
    <n v="2"/>
    <n v="0"/>
    <n v="0"/>
    <n v="0"/>
    <n v="0"/>
    <n v="11"/>
    <n v="2"/>
    <n v="14.9"/>
    <d v="2026-02-07T00:00:00"/>
    <m/>
    <m/>
    <m/>
    <n v="32.183333333333337"/>
  </r>
  <r>
    <x v="430"/>
    <s v="UTA"/>
    <s v="ORL"/>
    <s v="L"/>
    <d v="1899-12-30T12:18:00"/>
    <n v="3"/>
    <n v="3"/>
    <n v="1"/>
    <n v="3"/>
    <n v="3"/>
    <n v="1"/>
    <n v="4"/>
    <n v="4"/>
    <n v="1"/>
    <n v="2"/>
    <n v="4"/>
    <n v="6"/>
    <n v="0"/>
    <n v="0"/>
    <n v="0"/>
    <n v="0"/>
    <n v="0"/>
    <n v="13"/>
    <n v="7"/>
    <n v="14.7"/>
    <d v="2026-02-07T00:00:00"/>
    <m/>
    <m/>
    <m/>
    <n v="12.299999999999999"/>
  </r>
  <r>
    <x v="39"/>
    <s v="LAL"/>
    <s v="GSW"/>
    <s v="W"/>
    <d v="1899-12-30T18:32:00"/>
    <n v="4"/>
    <n v="6"/>
    <n v="0.66700000000000004"/>
    <n v="2"/>
    <n v="3"/>
    <n v="0.66700000000000004"/>
    <n v="3"/>
    <n v="4"/>
    <n v="0.75"/>
    <n v="0"/>
    <n v="8"/>
    <n v="8"/>
    <n v="2"/>
    <n v="2"/>
    <n v="1"/>
    <n v="1"/>
    <n v="2"/>
    <n v="13"/>
    <n v="11"/>
    <n v="14.7"/>
    <d v="2026-02-07T00:00:00"/>
    <m/>
    <m/>
    <m/>
    <n v="18.533333333333335"/>
  </r>
  <r>
    <x v="30"/>
    <s v="LAL"/>
    <s v="GSW"/>
    <s v="W"/>
    <d v="1899-12-31T08:32:00"/>
    <n v="3"/>
    <n v="7"/>
    <n v="0.42899999999999999"/>
    <n v="1"/>
    <n v="2"/>
    <n v="0.5"/>
    <n v="8"/>
    <n v="9"/>
    <n v="0.88900000000000001"/>
    <n v="0"/>
    <n v="3"/>
    <n v="3"/>
    <n v="4"/>
    <n v="0"/>
    <n v="2"/>
    <n v="1"/>
    <n v="1"/>
    <n v="15"/>
    <n v="7"/>
    <n v="14.6"/>
    <d v="2026-02-07T00:00:00"/>
    <m/>
    <m/>
    <m/>
    <n v="32.533333333333331"/>
  </r>
  <r>
    <x v="235"/>
    <s v="BRK"/>
    <s v="WAS"/>
    <s v="W"/>
    <d v="1899-12-31T03:11:00"/>
    <n v="5"/>
    <n v="10"/>
    <n v="0.5"/>
    <n v="4"/>
    <n v="8"/>
    <n v="0.5"/>
    <n v="4"/>
    <n v="6"/>
    <n v="0.66700000000000004"/>
    <n v="1"/>
    <n v="2"/>
    <n v="3"/>
    <n v="2"/>
    <n v="1"/>
    <n v="1"/>
    <n v="1"/>
    <n v="3"/>
    <n v="18"/>
    <n v="-14"/>
    <n v="14.4"/>
    <d v="2026-02-07T00:00:00"/>
    <m/>
    <m/>
    <m/>
    <n v="27.183333333333337"/>
  </r>
  <r>
    <x v="5"/>
    <s v="OKC"/>
    <s v="HOU"/>
    <s v="L"/>
    <d v="1899-12-31T10:40:00"/>
    <n v="5"/>
    <n v="10"/>
    <n v="0.5"/>
    <n v="1"/>
    <n v="3"/>
    <n v="0.33300000000000002"/>
    <n v="6"/>
    <n v="8"/>
    <n v="0.75"/>
    <n v="3"/>
    <n v="11"/>
    <n v="14"/>
    <n v="0"/>
    <n v="0"/>
    <n v="0"/>
    <n v="1"/>
    <n v="3"/>
    <n v="17"/>
    <n v="5"/>
    <n v="14.4"/>
    <d v="2026-02-07T00:00:00"/>
    <m/>
    <m/>
    <m/>
    <n v="34.666666666666664"/>
  </r>
  <r>
    <x v="126"/>
    <s v="SAS"/>
    <s v="DAL"/>
    <s v="W"/>
    <d v="1899-12-31T05:46:00"/>
    <n v="7"/>
    <n v="15"/>
    <n v="0.46700000000000003"/>
    <n v="1"/>
    <n v="4"/>
    <n v="0.25"/>
    <n v="2"/>
    <n v="2"/>
    <n v="1"/>
    <n v="1"/>
    <n v="3"/>
    <n v="4"/>
    <n v="6"/>
    <n v="0"/>
    <n v="1"/>
    <n v="1"/>
    <n v="1"/>
    <n v="17"/>
    <n v="31"/>
    <n v="14.4"/>
    <d v="2026-02-07T00:00:00"/>
    <m/>
    <m/>
    <m/>
    <n v="29.766666666666666"/>
  </r>
  <r>
    <x v="149"/>
    <s v="POR"/>
    <s v="MEM"/>
    <s v="W"/>
    <d v="1899-12-31T03:22:00"/>
    <n v="8"/>
    <n v="13"/>
    <n v="0.61499999999999999"/>
    <n v="4"/>
    <n v="6"/>
    <n v="0.66700000000000004"/>
    <n v="1"/>
    <n v="2"/>
    <n v="0.5"/>
    <n v="0"/>
    <n v="2"/>
    <n v="2"/>
    <n v="4"/>
    <n v="0"/>
    <n v="0"/>
    <n v="3"/>
    <n v="2"/>
    <n v="21"/>
    <n v="8"/>
    <n v="14.3"/>
    <d v="2026-02-07T00:00:00"/>
    <m/>
    <m/>
    <m/>
    <n v="27.366666666666667"/>
  </r>
  <r>
    <x v="96"/>
    <s v="CHO"/>
    <s v="ATL"/>
    <s v="W"/>
    <d v="1899-12-31T07:26:00"/>
    <n v="7"/>
    <n v="20"/>
    <n v="0.35"/>
    <n v="2"/>
    <n v="8"/>
    <n v="0.25"/>
    <n v="3"/>
    <n v="3"/>
    <n v="1"/>
    <n v="1"/>
    <n v="0"/>
    <n v="1"/>
    <n v="9"/>
    <n v="2"/>
    <n v="0"/>
    <n v="2"/>
    <n v="2"/>
    <n v="19"/>
    <n v="-6"/>
    <n v="14"/>
    <d v="2026-02-07T00:00:00"/>
    <m/>
    <m/>
    <m/>
    <n v="31.433333333333334"/>
  </r>
  <r>
    <x v="240"/>
    <s v="SAC"/>
    <s v="CLE"/>
    <s v="L"/>
    <d v="1899-12-31T07:56:00"/>
    <n v="8"/>
    <n v="14"/>
    <n v="0.57099999999999995"/>
    <n v="5"/>
    <n v="10"/>
    <n v="0.5"/>
    <n v="0"/>
    <n v="2"/>
    <n v="0"/>
    <n v="1"/>
    <n v="4"/>
    <n v="5"/>
    <n v="9"/>
    <n v="0"/>
    <n v="0"/>
    <n v="7"/>
    <n v="2"/>
    <n v="21"/>
    <n v="-6"/>
    <n v="14"/>
    <d v="2026-02-07T00:00:00"/>
    <m/>
    <m/>
    <m/>
    <n v="31.93333333333333"/>
  </r>
  <r>
    <x v="9"/>
    <s v="HOU"/>
    <s v="OKC"/>
    <s v="W"/>
    <d v="1899-12-31T16:23:00"/>
    <n v="6"/>
    <n v="10"/>
    <n v="0.6"/>
    <n v="2"/>
    <n v="5"/>
    <n v="0.4"/>
    <n v="6"/>
    <n v="9"/>
    <n v="0.66700000000000004"/>
    <n v="0"/>
    <n v="1"/>
    <n v="1"/>
    <n v="4"/>
    <n v="1"/>
    <n v="1"/>
    <n v="4"/>
    <n v="3"/>
    <n v="20"/>
    <n v="10"/>
    <n v="13.8"/>
    <d v="2026-02-07T00:00:00"/>
    <m/>
    <m/>
    <m/>
    <n v="40.383333333333333"/>
  </r>
  <r>
    <x v="17"/>
    <s v="LAL"/>
    <s v="GSW"/>
    <s v="W"/>
    <d v="1899-12-31T04:22:00"/>
    <n v="7"/>
    <n v="10"/>
    <n v="0.7"/>
    <n v="4"/>
    <n v="5"/>
    <n v="0.8"/>
    <n v="0"/>
    <n v="0"/>
    <m/>
    <n v="0"/>
    <n v="1"/>
    <n v="1"/>
    <n v="0"/>
    <n v="0"/>
    <n v="1"/>
    <n v="1"/>
    <n v="0"/>
    <n v="18"/>
    <n v="-6"/>
    <n v="13.8"/>
    <d v="2026-02-07T00:00:00"/>
    <m/>
    <m/>
    <m/>
    <n v="28.366666666666667"/>
  </r>
  <r>
    <x v="136"/>
    <s v="PHO"/>
    <s v="PHI"/>
    <s v="L"/>
    <d v="1899-12-31T09:35:00"/>
    <n v="5"/>
    <n v="10"/>
    <n v="0.5"/>
    <n v="4"/>
    <n v="9"/>
    <n v="0.44400000000000001"/>
    <n v="0"/>
    <n v="0"/>
    <m/>
    <n v="4"/>
    <n v="7"/>
    <n v="11"/>
    <n v="3"/>
    <n v="2"/>
    <n v="0"/>
    <n v="3"/>
    <n v="3"/>
    <n v="14"/>
    <n v="6"/>
    <n v="13.8"/>
    <d v="2026-02-07T00:00:00"/>
    <m/>
    <m/>
    <m/>
    <n v="33.583333333333336"/>
  </r>
  <r>
    <x v="162"/>
    <s v="CHI"/>
    <s v="DEN"/>
    <s v="L"/>
    <d v="1899-12-30T19:22:00"/>
    <n v="5"/>
    <n v="8"/>
    <n v="0.625"/>
    <n v="1"/>
    <n v="1"/>
    <n v="1"/>
    <n v="4"/>
    <n v="5"/>
    <n v="0.8"/>
    <n v="3"/>
    <n v="4"/>
    <n v="7"/>
    <n v="0"/>
    <n v="1"/>
    <n v="1"/>
    <n v="1"/>
    <n v="3"/>
    <n v="15"/>
    <n v="-13"/>
    <n v="13.8"/>
    <d v="2026-02-07T00:00:00"/>
    <m/>
    <m/>
    <m/>
    <n v="19.366666666666667"/>
  </r>
  <r>
    <x v="320"/>
    <s v="DEN"/>
    <s v="CHI"/>
    <s v="W"/>
    <d v="1899-12-31T06:54:00"/>
    <n v="3"/>
    <n v="5"/>
    <n v="0.6"/>
    <n v="1"/>
    <n v="2"/>
    <n v="0.5"/>
    <n v="3"/>
    <n v="4"/>
    <n v="0.75"/>
    <n v="3"/>
    <n v="0"/>
    <n v="3"/>
    <n v="4"/>
    <n v="3"/>
    <n v="1"/>
    <n v="1"/>
    <n v="3"/>
    <n v="10"/>
    <n v="8"/>
    <n v="13.7"/>
    <d v="2026-02-07T00:00:00"/>
    <m/>
    <m/>
    <m/>
    <n v="30.900000000000002"/>
  </r>
  <r>
    <x v="186"/>
    <s v="PHI"/>
    <s v="PHO"/>
    <s v="W"/>
    <d v="1899-12-31T14:11:00"/>
    <n v="6"/>
    <n v="14"/>
    <n v="0.42899999999999999"/>
    <n v="3"/>
    <n v="7"/>
    <n v="0.42899999999999999"/>
    <n v="3"/>
    <n v="4"/>
    <n v="0.75"/>
    <n v="2"/>
    <n v="4"/>
    <n v="6"/>
    <n v="2"/>
    <n v="2"/>
    <n v="0"/>
    <n v="1"/>
    <n v="4"/>
    <n v="18"/>
    <n v="-3"/>
    <n v="13.6"/>
    <d v="2026-02-07T00:00:00"/>
    <m/>
    <m/>
    <m/>
    <n v="38.183333333333337"/>
  </r>
  <r>
    <x v="339"/>
    <s v="GSW"/>
    <s v="LAL"/>
    <s v="L"/>
    <d v="1899-12-31T04:09:00"/>
    <n v="6"/>
    <n v="12"/>
    <n v="0.5"/>
    <n v="2"/>
    <n v="5"/>
    <n v="0.4"/>
    <n v="0"/>
    <n v="0"/>
    <m/>
    <n v="1"/>
    <n v="4"/>
    <n v="5"/>
    <n v="7"/>
    <n v="1"/>
    <n v="0"/>
    <n v="1"/>
    <n v="3"/>
    <n v="14"/>
    <n v="0"/>
    <n v="13.6"/>
    <d v="2026-02-07T00:00:00"/>
    <m/>
    <m/>
    <m/>
    <n v="28.15"/>
  </r>
  <r>
    <x v="102"/>
    <s v="ORL"/>
    <s v="UTA"/>
    <s v="W"/>
    <d v="1899-12-31T10:24:00"/>
    <n v="4"/>
    <n v="11"/>
    <n v="0.36399999999999999"/>
    <n v="2"/>
    <n v="7"/>
    <n v="0.28599999999999998"/>
    <n v="2"/>
    <n v="4"/>
    <n v="0.5"/>
    <n v="0"/>
    <n v="7"/>
    <n v="7"/>
    <n v="6"/>
    <n v="4"/>
    <n v="2"/>
    <n v="2"/>
    <n v="3"/>
    <n v="12"/>
    <n v="13"/>
    <n v="13.6"/>
    <d v="2026-02-07T00:00:00"/>
    <m/>
    <m/>
    <m/>
    <n v="34.4"/>
  </r>
  <r>
    <x v="468"/>
    <s v="LAL"/>
    <s v="GSW"/>
    <s v="W"/>
    <d v="1899-12-31T11:05:00"/>
    <n v="6"/>
    <n v="17"/>
    <n v="0.35299999999999998"/>
    <n v="2"/>
    <n v="7"/>
    <n v="0.28599999999999998"/>
    <n v="6"/>
    <n v="7"/>
    <n v="0.85699999999999998"/>
    <n v="0"/>
    <n v="7"/>
    <n v="7"/>
    <n v="10"/>
    <n v="1"/>
    <n v="1"/>
    <n v="7"/>
    <n v="1"/>
    <n v="20"/>
    <n v="7"/>
    <n v="13.5"/>
    <d v="2026-02-07T00:00:00"/>
    <m/>
    <m/>
    <m/>
    <n v="35.083333333333336"/>
  </r>
  <r>
    <x v="108"/>
    <s v="ORL"/>
    <s v="UTA"/>
    <s v="W"/>
    <d v="1899-12-31T11:35:00"/>
    <n v="6"/>
    <n v="14"/>
    <n v="0.42899999999999999"/>
    <n v="2"/>
    <n v="5"/>
    <n v="0.4"/>
    <n v="8"/>
    <n v="10"/>
    <n v="0.8"/>
    <n v="1"/>
    <n v="2"/>
    <n v="3"/>
    <n v="2"/>
    <n v="1"/>
    <n v="0"/>
    <n v="3"/>
    <n v="3"/>
    <n v="22"/>
    <n v="10"/>
    <n v="13.3"/>
    <d v="2026-02-07T00:00:00"/>
    <m/>
    <m/>
    <m/>
    <n v="35.583333333333329"/>
  </r>
  <r>
    <x v="22"/>
    <s v="HOU"/>
    <s v="OKC"/>
    <s v="W"/>
    <d v="1899-12-31T07:49:00"/>
    <n v="7"/>
    <n v="12"/>
    <n v="0.58299999999999996"/>
    <n v="1"/>
    <n v="4"/>
    <n v="0.25"/>
    <n v="1"/>
    <n v="2"/>
    <n v="0.5"/>
    <n v="1"/>
    <n v="2"/>
    <n v="3"/>
    <n v="6"/>
    <n v="3"/>
    <n v="0"/>
    <n v="4"/>
    <n v="3"/>
    <n v="16"/>
    <n v="-3"/>
    <n v="13.3"/>
    <d v="2026-02-07T00:00:00"/>
    <m/>
    <m/>
    <m/>
    <n v="31.81666666666667"/>
  </r>
  <r>
    <x v="237"/>
    <s v="DAL"/>
    <s v="SAS"/>
    <s v="L"/>
    <d v="1899-12-30T19:25:00"/>
    <n v="6"/>
    <n v="14"/>
    <n v="0.42899999999999999"/>
    <n v="4"/>
    <n v="10"/>
    <n v="0.4"/>
    <n v="3"/>
    <n v="3"/>
    <n v="1"/>
    <n v="0"/>
    <n v="1"/>
    <n v="1"/>
    <n v="2"/>
    <n v="2"/>
    <n v="0"/>
    <n v="2"/>
    <n v="0"/>
    <n v="19"/>
    <n v="9"/>
    <n v="13.3"/>
    <d v="2026-02-07T00:00:00"/>
    <m/>
    <m/>
    <m/>
    <n v="19.416666666666668"/>
  </r>
  <r>
    <x v="222"/>
    <s v="BRK"/>
    <s v="WAS"/>
    <s v="W"/>
    <d v="1899-12-30T23:37:00"/>
    <n v="6"/>
    <n v="7"/>
    <n v="0.85699999999999998"/>
    <n v="2"/>
    <n v="3"/>
    <n v="0.66700000000000004"/>
    <n v="1"/>
    <n v="1"/>
    <n v="1"/>
    <n v="0"/>
    <n v="3"/>
    <n v="3"/>
    <n v="4"/>
    <n v="0"/>
    <n v="0"/>
    <n v="1"/>
    <n v="5"/>
    <n v="15"/>
    <n v="-18"/>
    <n v="13.2"/>
    <d v="2026-02-07T00:00:00"/>
    <m/>
    <m/>
    <m/>
    <n v="23.616666666666667"/>
  </r>
  <r>
    <x v="179"/>
    <s v="PHO"/>
    <s v="PHI"/>
    <s v="L"/>
    <d v="1899-12-31T06:43:00"/>
    <n v="4"/>
    <n v="7"/>
    <n v="0.57099999999999995"/>
    <n v="0"/>
    <n v="0"/>
    <m/>
    <n v="3"/>
    <n v="5"/>
    <n v="0.6"/>
    <n v="2"/>
    <n v="9"/>
    <n v="11"/>
    <n v="2"/>
    <n v="2"/>
    <n v="0"/>
    <n v="0"/>
    <n v="3"/>
    <n v="11"/>
    <n v="0"/>
    <n v="13.2"/>
    <d v="2026-02-07T00:00:00"/>
    <m/>
    <m/>
    <m/>
    <n v="30.716666666666669"/>
  </r>
  <r>
    <x v="29"/>
    <s v="GSW"/>
    <s v="LAL"/>
    <s v="L"/>
    <d v="1899-12-30T18:16:00"/>
    <n v="6"/>
    <n v="8"/>
    <n v="0.75"/>
    <n v="1"/>
    <n v="2"/>
    <n v="0.5"/>
    <n v="0"/>
    <n v="0"/>
    <m/>
    <n v="3"/>
    <n v="2"/>
    <n v="5"/>
    <n v="1"/>
    <n v="2"/>
    <n v="0"/>
    <n v="1"/>
    <n v="3"/>
    <n v="13"/>
    <n v="-4"/>
    <n v="13"/>
    <d v="2026-02-07T00:00:00"/>
    <m/>
    <m/>
    <m/>
    <n v="18.266666666666666"/>
  </r>
  <r>
    <x v="425"/>
    <s v="MEM"/>
    <s v="POR"/>
    <s v="L"/>
    <d v="1899-12-31T02:42:00"/>
    <n v="5"/>
    <n v="6"/>
    <n v="0.83299999999999996"/>
    <n v="0"/>
    <n v="0"/>
    <m/>
    <n v="1"/>
    <n v="3"/>
    <n v="0.33300000000000002"/>
    <n v="1"/>
    <n v="5"/>
    <n v="6"/>
    <n v="2"/>
    <n v="2"/>
    <n v="2"/>
    <n v="1"/>
    <n v="3"/>
    <n v="11"/>
    <n v="-6"/>
    <n v="12.8"/>
    <d v="2026-02-07T00:00:00"/>
    <m/>
    <m/>
    <m/>
    <n v="26.700000000000003"/>
  </r>
  <r>
    <x v="274"/>
    <s v="SAC"/>
    <s v="CLE"/>
    <s v="L"/>
    <d v="1899-12-30T22:45:00"/>
    <n v="5"/>
    <n v="8"/>
    <n v="0.625"/>
    <n v="0"/>
    <n v="0"/>
    <m/>
    <n v="4"/>
    <n v="4"/>
    <n v="1"/>
    <n v="1"/>
    <n v="6"/>
    <n v="7"/>
    <n v="0"/>
    <n v="2"/>
    <n v="0"/>
    <n v="2"/>
    <n v="1"/>
    <n v="14"/>
    <n v="1"/>
    <n v="12.5"/>
    <d v="2026-02-07T00:00:00"/>
    <m/>
    <m/>
    <m/>
    <n v="22.75"/>
  </r>
  <r>
    <x v="37"/>
    <s v="GSW"/>
    <s v="LAL"/>
    <s v="L"/>
    <d v="1899-12-31T02:19:00"/>
    <n v="6"/>
    <n v="12"/>
    <n v="0.5"/>
    <n v="1"/>
    <n v="4"/>
    <n v="0.25"/>
    <n v="2"/>
    <n v="4"/>
    <n v="0.5"/>
    <n v="2"/>
    <n v="6"/>
    <n v="8"/>
    <n v="3"/>
    <n v="1"/>
    <n v="0"/>
    <n v="0"/>
    <n v="5"/>
    <n v="15"/>
    <n v="-4"/>
    <n v="12.5"/>
    <d v="2026-02-07T00:00:00"/>
    <m/>
    <m/>
    <m/>
    <n v="26.316666666666666"/>
  </r>
  <r>
    <x v="81"/>
    <s v="ATL"/>
    <s v="CHO"/>
    <s v="L"/>
    <d v="1899-12-31T06:51:00"/>
    <n v="6"/>
    <n v="11"/>
    <n v="0.54500000000000004"/>
    <n v="4"/>
    <n v="7"/>
    <n v="0.57099999999999995"/>
    <n v="0"/>
    <n v="0"/>
    <m/>
    <n v="0"/>
    <n v="6"/>
    <n v="6"/>
    <n v="2"/>
    <n v="0"/>
    <n v="2"/>
    <n v="1"/>
    <n v="5"/>
    <n v="16"/>
    <n v="6"/>
    <n v="12.3"/>
    <d v="2026-02-07T00:00:00"/>
    <m/>
    <m/>
    <m/>
    <n v="30.85"/>
  </r>
  <r>
    <x v="19"/>
    <s v="GSW"/>
    <s v="LAL"/>
    <s v="L"/>
    <d v="1899-12-31T09:29:00"/>
    <n v="6"/>
    <n v="15"/>
    <n v="0.4"/>
    <n v="2"/>
    <n v="7"/>
    <n v="0.28599999999999998"/>
    <n v="0"/>
    <n v="0"/>
    <m/>
    <n v="3"/>
    <n v="3"/>
    <n v="6"/>
    <n v="4"/>
    <n v="2"/>
    <n v="0"/>
    <n v="1"/>
    <n v="1"/>
    <n v="14"/>
    <n v="5"/>
    <n v="12.3"/>
    <d v="2026-02-07T00:00:00"/>
    <m/>
    <m/>
    <m/>
    <n v="33.483333333333334"/>
  </r>
  <r>
    <x v="211"/>
    <s v="SAS"/>
    <s v="DAL"/>
    <s v="W"/>
    <d v="1899-12-30T22:57:00"/>
    <n v="5"/>
    <n v="8"/>
    <n v="0.625"/>
    <n v="1"/>
    <n v="1"/>
    <n v="1"/>
    <n v="0"/>
    <n v="0"/>
    <m/>
    <n v="0"/>
    <n v="4"/>
    <n v="4"/>
    <n v="5"/>
    <n v="1"/>
    <n v="1"/>
    <n v="1"/>
    <n v="2"/>
    <n v="11"/>
    <n v="14"/>
    <n v="12"/>
    <d v="2026-02-07T00:00:00"/>
    <m/>
    <m/>
    <m/>
    <n v="22.950000000000003"/>
  </r>
  <r>
    <x v="341"/>
    <s v="POR"/>
    <s v="MEM"/>
    <s v="W"/>
    <d v="1899-12-31T02:07:00"/>
    <n v="4"/>
    <n v="7"/>
    <n v="0.57099999999999995"/>
    <n v="2"/>
    <n v="5"/>
    <n v="0.4"/>
    <n v="0"/>
    <n v="0"/>
    <m/>
    <n v="0"/>
    <n v="3"/>
    <n v="3"/>
    <n v="4"/>
    <n v="2"/>
    <n v="0"/>
    <n v="0"/>
    <n v="2"/>
    <n v="10"/>
    <n v="3"/>
    <n v="11.6"/>
    <d v="2026-02-07T00:00:00"/>
    <m/>
    <m/>
    <m/>
    <n v="26.116666666666667"/>
  </r>
  <r>
    <x v="128"/>
    <s v="CHI"/>
    <s v="DEN"/>
    <s v="L"/>
    <d v="1899-12-31T08:30:00"/>
    <n v="5"/>
    <n v="15"/>
    <n v="0.33300000000000002"/>
    <n v="3"/>
    <n v="10"/>
    <n v="0.3"/>
    <n v="2"/>
    <n v="2"/>
    <n v="1"/>
    <n v="2"/>
    <n v="2"/>
    <n v="4"/>
    <n v="6"/>
    <n v="0"/>
    <n v="0"/>
    <n v="0"/>
    <n v="3"/>
    <n v="15"/>
    <n v="-6"/>
    <n v="11.5"/>
    <d v="2026-02-07T00:00:00"/>
    <m/>
    <m/>
    <m/>
    <n v="32.5"/>
  </r>
  <r>
    <x v="302"/>
    <s v="WAS"/>
    <s v="BRK"/>
    <s v="L"/>
    <d v="1899-12-31T04:44:00"/>
    <n v="5"/>
    <n v="8"/>
    <n v="0.625"/>
    <n v="2"/>
    <n v="3"/>
    <n v="0.66700000000000004"/>
    <n v="2"/>
    <n v="2"/>
    <n v="1"/>
    <n v="0"/>
    <n v="5"/>
    <n v="5"/>
    <n v="3"/>
    <n v="0"/>
    <n v="0"/>
    <n v="2"/>
    <n v="2"/>
    <n v="14"/>
    <n v="-20"/>
    <n v="11.2"/>
    <d v="2026-02-07T00:00:00"/>
    <m/>
    <m/>
    <m/>
    <n v="28.733333333333334"/>
  </r>
  <r>
    <x v="325"/>
    <s v="DEN"/>
    <s v="CHI"/>
    <s v="W"/>
    <d v="1899-12-31T03:15:00"/>
    <n v="6"/>
    <n v="9"/>
    <n v="0.66700000000000004"/>
    <n v="2"/>
    <n v="3"/>
    <n v="0.66700000000000004"/>
    <n v="0"/>
    <n v="0"/>
    <m/>
    <n v="0"/>
    <n v="4"/>
    <n v="4"/>
    <n v="1"/>
    <n v="0"/>
    <n v="0"/>
    <n v="0"/>
    <n v="2"/>
    <n v="14"/>
    <n v="21"/>
    <n v="11.2"/>
    <d v="2026-02-07T00:00:00"/>
    <m/>
    <m/>
    <m/>
    <n v="27.25"/>
  </r>
  <r>
    <x v="345"/>
    <s v="MEM"/>
    <s v="POR"/>
    <s v="L"/>
    <d v="1899-12-31T06:08:00"/>
    <n v="4"/>
    <n v="10"/>
    <n v="0.4"/>
    <n v="2"/>
    <n v="4"/>
    <n v="0.5"/>
    <n v="1"/>
    <n v="2"/>
    <n v="0.5"/>
    <n v="0"/>
    <n v="8"/>
    <n v="8"/>
    <n v="2"/>
    <n v="1"/>
    <n v="2"/>
    <n v="0"/>
    <n v="1"/>
    <n v="11"/>
    <n v="-5"/>
    <n v="11"/>
    <d v="2026-02-07T00:00:00"/>
    <m/>
    <m/>
    <m/>
    <n v="30.133333333333333"/>
  </r>
  <r>
    <x v="507"/>
    <s v="ORL"/>
    <s v="UTA"/>
    <s v="W"/>
    <d v="1899-12-30T17:02:00"/>
    <n v="4"/>
    <n v="8"/>
    <n v="0.5"/>
    <n v="3"/>
    <n v="5"/>
    <n v="0.6"/>
    <n v="2"/>
    <n v="2"/>
    <n v="1"/>
    <n v="1"/>
    <n v="7"/>
    <n v="8"/>
    <n v="0"/>
    <n v="0"/>
    <n v="0"/>
    <n v="0"/>
    <n v="2"/>
    <n v="13"/>
    <n v="1"/>
    <n v="11"/>
    <d v="2026-02-07T00:00:00"/>
    <m/>
    <m/>
    <m/>
    <n v="17.033333333333335"/>
  </r>
  <r>
    <x v="506"/>
    <s v="CHO"/>
    <s v="ATL"/>
    <s v="W"/>
    <d v="1899-12-30T15:45:00"/>
    <n v="4"/>
    <n v="4"/>
    <n v="1"/>
    <n v="2"/>
    <n v="2"/>
    <n v="1"/>
    <n v="1"/>
    <n v="1"/>
    <n v="1"/>
    <n v="0"/>
    <n v="3"/>
    <n v="3"/>
    <n v="1"/>
    <n v="0"/>
    <n v="0"/>
    <n v="0"/>
    <n v="1"/>
    <n v="11"/>
    <n v="4"/>
    <n v="11"/>
    <d v="2026-02-07T00:00:00"/>
    <m/>
    <m/>
    <m/>
    <n v="15.75"/>
  </r>
  <r>
    <x v="91"/>
    <s v="BRK"/>
    <s v="WAS"/>
    <s v="W"/>
    <d v="1899-12-31T04:22:00"/>
    <n v="4"/>
    <n v="6"/>
    <n v="0.66700000000000004"/>
    <n v="0"/>
    <n v="0"/>
    <m/>
    <n v="3"/>
    <n v="6"/>
    <n v="0.5"/>
    <n v="2"/>
    <n v="3"/>
    <n v="5"/>
    <n v="4"/>
    <n v="0"/>
    <n v="0"/>
    <n v="1"/>
    <n v="1"/>
    <n v="11"/>
    <n v="-12"/>
    <n v="10.9"/>
    <d v="2026-02-07T00:00:00"/>
    <m/>
    <m/>
    <m/>
    <n v="28.366666666666667"/>
  </r>
  <r>
    <x v="373"/>
    <s v="DEN"/>
    <s v="CHI"/>
    <s v="W"/>
    <d v="1899-12-31T09:26:00"/>
    <n v="7"/>
    <n v="14"/>
    <n v="0.5"/>
    <n v="4"/>
    <n v="8"/>
    <n v="0.5"/>
    <n v="1"/>
    <n v="2"/>
    <n v="0.5"/>
    <n v="0"/>
    <n v="5"/>
    <n v="5"/>
    <n v="0"/>
    <n v="2"/>
    <n v="0"/>
    <n v="3"/>
    <n v="3"/>
    <n v="19"/>
    <n v="14"/>
    <n v="10.9"/>
    <d v="2026-02-07T00:00:00"/>
    <m/>
    <m/>
    <m/>
    <n v="33.43333333333333"/>
  </r>
  <r>
    <x v="168"/>
    <s v="CLE"/>
    <s v="SAC"/>
    <s v="W"/>
    <d v="1899-12-30T17:22:00"/>
    <n v="2"/>
    <n v="4"/>
    <n v="0.5"/>
    <n v="2"/>
    <n v="4"/>
    <n v="0.5"/>
    <n v="0"/>
    <n v="0"/>
    <m/>
    <n v="1"/>
    <n v="2"/>
    <n v="3"/>
    <n v="3"/>
    <n v="3"/>
    <n v="1"/>
    <n v="0"/>
    <n v="1"/>
    <n v="6"/>
    <n v="20"/>
    <n v="10.7"/>
    <d v="2026-02-07T00:00:00"/>
    <m/>
    <m/>
    <m/>
    <n v="17.366666666666667"/>
  </r>
  <r>
    <x v="402"/>
    <s v="CLE"/>
    <s v="SAC"/>
    <s v="W"/>
    <d v="1899-12-30T15:17:00"/>
    <n v="3"/>
    <n v="5"/>
    <n v="0.6"/>
    <n v="2"/>
    <n v="4"/>
    <n v="0.5"/>
    <n v="2"/>
    <n v="2"/>
    <n v="1"/>
    <n v="0"/>
    <n v="3"/>
    <n v="3"/>
    <n v="2"/>
    <n v="1"/>
    <n v="0"/>
    <n v="0"/>
    <n v="1"/>
    <n v="10"/>
    <n v="24"/>
    <n v="10.6"/>
    <d v="2026-02-07T00:00:00"/>
    <m/>
    <m/>
    <m/>
    <n v="15.283333333333331"/>
  </r>
  <r>
    <x v="210"/>
    <s v="ATL"/>
    <s v="CHO"/>
    <s v="L"/>
    <d v="1899-12-31T13:37:00"/>
    <n v="3"/>
    <n v="15"/>
    <n v="0.2"/>
    <n v="2"/>
    <n v="8"/>
    <n v="0.25"/>
    <n v="5"/>
    <n v="5"/>
    <n v="1"/>
    <n v="0"/>
    <n v="2"/>
    <n v="2"/>
    <n v="10"/>
    <n v="1"/>
    <n v="1"/>
    <n v="1"/>
    <n v="4"/>
    <n v="13"/>
    <n v="13"/>
    <n v="10.4"/>
    <d v="2026-02-07T00:00:00"/>
    <m/>
    <m/>
    <m/>
    <n v="37.616666666666667"/>
  </r>
  <r>
    <x v="199"/>
    <s v="ATL"/>
    <s v="CHO"/>
    <s v="L"/>
    <d v="1899-12-31T04:21:00"/>
    <n v="5"/>
    <n v="8"/>
    <n v="0.625"/>
    <n v="2"/>
    <n v="4"/>
    <n v="0.5"/>
    <n v="0"/>
    <n v="0"/>
    <m/>
    <n v="1"/>
    <n v="0"/>
    <n v="1"/>
    <n v="3"/>
    <n v="1"/>
    <n v="0"/>
    <n v="1"/>
    <n v="2"/>
    <n v="12"/>
    <n v="4"/>
    <n v="10.4"/>
    <d v="2026-02-07T00:00:00"/>
    <m/>
    <m/>
    <m/>
    <n v="28.349999999999998"/>
  </r>
  <r>
    <x v="323"/>
    <s v="DEN"/>
    <s v="CHI"/>
    <s v="W"/>
    <d v="1899-12-31T07:41:00"/>
    <n v="4"/>
    <n v="6"/>
    <n v="0.66700000000000004"/>
    <n v="0"/>
    <n v="0"/>
    <m/>
    <n v="2"/>
    <n v="4"/>
    <n v="0.5"/>
    <n v="2"/>
    <n v="2"/>
    <n v="4"/>
    <n v="2"/>
    <n v="1"/>
    <n v="1"/>
    <n v="1"/>
    <n v="1"/>
    <n v="10"/>
    <n v="20"/>
    <n v="10.3"/>
    <d v="2026-02-07T00:00:00"/>
    <m/>
    <m/>
    <m/>
    <n v="31.683333333333337"/>
  </r>
  <r>
    <x v="117"/>
    <s v="MEM"/>
    <s v="POR"/>
    <s v="L"/>
    <d v="1899-12-31T03:48:00"/>
    <n v="3"/>
    <n v="8"/>
    <n v="0.375"/>
    <n v="0"/>
    <n v="5"/>
    <n v="0"/>
    <n v="2"/>
    <n v="2"/>
    <n v="1"/>
    <n v="0"/>
    <n v="4"/>
    <n v="4"/>
    <n v="7"/>
    <n v="3"/>
    <n v="0"/>
    <n v="2"/>
    <n v="1"/>
    <n v="8"/>
    <n v="0"/>
    <n v="10.3"/>
    <d v="2026-02-07T00:00:00"/>
    <m/>
    <m/>
    <m/>
    <n v="27.800000000000004"/>
  </r>
  <r>
    <x v="215"/>
    <s v="CHI"/>
    <s v="DEN"/>
    <s v="L"/>
    <d v="1899-12-30T20:03:00"/>
    <n v="3"/>
    <n v="4"/>
    <n v="0.75"/>
    <n v="2"/>
    <n v="3"/>
    <n v="0.66700000000000004"/>
    <n v="0"/>
    <n v="0"/>
    <m/>
    <n v="2"/>
    <n v="0"/>
    <n v="2"/>
    <n v="2"/>
    <n v="1"/>
    <n v="0"/>
    <n v="0"/>
    <n v="0"/>
    <n v="8"/>
    <n v="-2"/>
    <n v="10.199999999999999"/>
    <d v="2026-02-07T00:00:00"/>
    <m/>
    <m/>
    <m/>
    <n v="20.05"/>
  </r>
  <r>
    <x v="14"/>
    <s v="OKC"/>
    <s v="HOU"/>
    <s v="L"/>
    <d v="1899-12-31T01:06:00"/>
    <n v="2"/>
    <n v="4"/>
    <n v="0.5"/>
    <n v="0"/>
    <n v="0"/>
    <m/>
    <n v="0"/>
    <n v="3"/>
    <n v="0"/>
    <n v="3"/>
    <n v="5"/>
    <n v="8"/>
    <n v="11"/>
    <n v="0"/>
    <n v="1"/>
    <n v="3"/>
    <n v="0"/>
    <n v="4"/>
    <n v="11"/>
    <n v="9.8000000000000007"/>
    <d v="2026-02-07T00:00:00"/>
    <m/>
    <m/>
    <m/>
    <n v="25.1"/>
  </r>
  <r>
    <x v="404"/>
    <s v="POR"/>
    <s v="MEM"/>
    <s v="W"/>
    <d v="1899-12-31T03:14:00"/>
    <n v="7"/>
    <n v="18"/>
    <n v="0.38900000000000001"/>
    <n v="3"/>
    <n v="11"/>
    <n v="0.27300000000000002"/>
    <n v="0"/>
    <n v="0"/>
    <m/>
    <n v="0"/>
    <n v="0"/>
    <n v="0"/>
    <n v="8"/>
    <n v="1"/>
    <n v="0"/>
    <n v="4"/>
    <n v="0"/>
    <n v="17"/>
    <n v="-3"/>
    <n v="9.8000000000000007"/>
    <d v="2026-02-07T00:00:00"/>
    <m/>
    <m/>
    <m/>
    <n v="27.233333333333334"/>
  </r>
  <r>
    <x v="250"/>
    <s v="ATL"/>
    <s v="CHO"/>
    <s v="L"/>
    <d v="1899-12-31T07:06:00"/>
    <n v="5"/>
    <n v="13"/>
    <n v="0.38500000000000001"/>
    <n v="0"/>
    <n v="1"/>
    <n v="0"/>
    <n v="1"/>
    <n v="1"/>
    <n v="1"/>
    <n v="3"/>
    <n v="3"/>
    <n v="6"/>
    <n v="3"/>
    <n v="2"/>
    <n v="0"/>
    <n v="1"/>
    <n v="1"/>
    <n v="11"/>
    <n v="-17"/>
    <n v="9.6"/>
    <d v="2026-02-07T00:00:00"/>
    <m/>
    <m/>
    <m/>
    <n v="31.1"/>
  </r>
  <r>
    <x v="238"/>
    <s v="DAL"/>
    <s v="SAS"/>
    <s v="L"/>
    <d v="1899-12-31T02:24:00"/>
    <n v="5"/>
    <n v="12"/>
    <n v="0.41699999999999998"/>
    <n v="2"/>
    <n v="3"/>
    <n v="0.66700000000000004"/>
    <n v="2"/>
    <n v="2"/>
    <n v="1"/>
    <n v="1"/>
    <n v="3"/>
    <n v="4"/>
    <n v="4"/>
    <n v="0"/>
    <n v="0"/>
    <n v="2"/>
    <n v="1"/>
    <n v="14"/>
    <n v="-31"/>
    <n v="9.6"/>
    <d v="2026-02-07T00:00:00"/>
    <m/>
    <m/>
    <m/>
    <n v="26.400000000000002"/>
  </r>
  <r>
    <x v="297"/>
    <s v="CHI"/>
    <s v="DEN"/>
    <s v="L"/>
    <d v="1899-12-31T01:51:00"/>
    <n v="5"/>
    <n v="11"/>
    <n v="0.45500000000000002"/>
    <n v="2"/>
    <n v="6"/>
    <n v="0.33300000000000002"/>
    <n v="1"/>
    <n v="1"/>
    <n v="1"/>
    <n v="1"/>
    <n v="1"/>
    <n v="2"/>
    <n v="3"/>
    <n v="1"/>
    <n v="0"/>
    <n v="1"/>
    <n v="2"/>
    <n v="13"/>
    <n v="-14"/>
    <n v="9.6"/>
    <d v="2026-02-07T00:00:00"/>
    <m/>
    <m/>
    <m/>
    <n v="25.85"/>
  </r>
  <r>
    <x v="176"/>
    <s v="BRK"/>
    <s v="WAS"/>
    <s v="W"/>
    <d v="1899-12-31T00:23:00"/>
    <n v="4"/>
    <n v="10"/>
    <n v="0.4"/>
    <n v="1"/>
    <n v="3"/>
    <n v="0.33300000000000002"/>
    <n v="1"/>
    <n v="1"/>
    <n v="1"/>
    <n v="1"/>
    <n v="3"/>
    <n v="4"/>
    <n v="4"/>
    <n v="2"/>
    <n v="0"/>
    <n v="1"/>
    <n v="1"/>
    <n v="10"/>
    <n v="32"/>
    <n v="9.6"/>
    <d v="2026-02-07T00:00:00"/>
    <m/>
    <m/>
    <m/>
    <n v="24.383333333333333"/>
  </r>
  <r>
    <x v="285"/>
    <s v="WAS"/>
    <s v="BRK"/>
    <s v="L"/>
    <d v="1899-12-30T20:24:00"/>
    <n v="6"/>
    <n v="12"/>
    <n v="0.5"/>
    <n v="1"/>
    <n v="4"/>
    <n v="0.25"/>
    <n v="1"/>
    <n v="1"/>
    <n v="1"/>
    <n v="0"/>
    <n v="2"/>
    <n v="2"/>
    <n v="2"/>
    <n v="1"/>
    <n v="1"/>
    <n v="1"/>
    <n v="3"/>
    <n v="14"/>
    <n v="-2"/>
    <n v="9.5"/>
    <d v="2026-02-07T00:00:00"/>
    <m/>
    <m/>
    <m/>
    <n v="20.399999999999999"/>
  </r>
  <r>
    <x v="451"/>
    <s v="SAS"/>
    <s v="DAL"/>
    <s v="W"/>
    <d v="1899-12-31T02:14:00"/>
    <n v="7"/>
    <n v="13"/>
    <n v="0.53800000000000003"/>
    <n v="1"/>
    <n v="4"/>
    <n v="0.25"/>
    <n v="0"/>
    <n v="0"/>
    <m/>
    <n v="0"/>
    <n v="2"/>
    <n v="2"/>
    <n v="5"/>
    <n v="0"/>
    <n v="0"/>
    <n v="3"/>
    <n v="2"/>
    <n v="15"/>
    <n v="11"/>
    <n v="9"/>
    <d v="2026-02-07T00:00:00"/>
    <m/>
    <m/>
    <m/>
    <n v="26.233333333333331"/>
  </r>
  <r>
    <x v="21"/>
    <s v="OKC"/>
    <s v="HOU"/>
    <s v="L"/>
    <d v="1899-12-31T02:25:00"/>
    <n v="6"/>
    <n v="15"/>
    <n v="0.4"/>
    <n v="3"/>
    <n v="7"/>
    <n v="0.42899999999999999"/>
    <n v="2"/>
    <n v="4"/>
    <n v="0.5"/>
    <n v="1"/>
    <n v="1"/>
    <n v="2"/>
    <n v="1"/>
    <n v="0"/>
    <n v="0"/>
    <n v="0"/>
    <n v="2"/>
    <n v="17"/>
    <n v="-24"/>
    <n v="9"/>
    <d v="2026-02-07T00:00:00"/>
    <m/>
    <m/>
    <m/>
    <n v="26.416666666666664"/>
  </r>
  <r>
    <x v="228"/>
    <s v="SAS"/>
    <s v="DAL"/>
    <s v="W"/>
    <d v="1899-12-30T16:20:00"/>
    <n v="3"/>
    <n v="3"/>
    <n v="1"/>
    <n v="0"/>
    <n v="0"/>
    <m/>
    <n v="0"/>
    <n v="0"/>
    <m/>
    <n v="2"/>
    <n v="2"/>
    <n v="4"/>
    <n v="3"/>
    <n v="0"/>
    <n v="0"/>
    <n v="0"/>
    <n v="1"/>
    <n v="6"/>
    <n v="14"/>
    <n v="8.8000000000000007"/>
    <d v="2026-02-07T00:00:00"/>
    <m/>
    <m/>
    <m/>
    <n v="16.333333333333336"/>
  </r>
  <r>
    <x v="474"/>
    <s v="CHI"/>
    <s v="DEN"/>
    <s v="L"/>
    <d v="1899-12-31T06:10:00"/>
    <n v="3"/>
    <n v="7"/>
    <n v="0.42899999999999999"/>
    <n v="2"/>
    <n v="5"/>
    <n v="0.4"/>
    <n v="2"/>
    <n v="2"/>
    <n v="1"/>
    <n v="2"/>
    <n v="4"/>
    <n v="6"/>
    <n v="3"/>
    <n v="2"/>
    <n v="0"/>
    <n v="3"/>
    <n v="4"/>
    <n v="10"/>
    <n v="-27"/>
    <n v="8.4"/>
    <d v="2026-02-07T00:00:00"/>
    <m/>
    <m/>
    <m/>
    <n v="30.166666666666664"/>
  </r>
  <r>
    <x v="292"/>
    <s v="DAL"/>
    <s v="SAS"/>
    <s v="L"/>
    <d v="1899-12-31T00:01:00"/>
    <n v="5"/>
    <n v="10"/>
    <n v="0.5"/>
    <n v="1"/>
    <n v="2"/>
    <n v="0.5"/>
    <n v="0"/>
    <n v="0"/>
    <m/>
    <n v="2"/>
    <n v="3"/>
    <n v="5"/>
    <n v="2"/>
    <n v="0"/>
    <n v="0"/>
    <n v="1"/>
    <n v="1"/>
    <n v="11"/>
    <n v="1"/>
    <n v="8.3000000000000007"/>
    <d v="2026-02-07T00:00:00"/>
    <m/>
    <m/>
    <m/>
    <n v="24.016666666666669"/>
  </r>
  <r>
    <x v="300"/>
    <s v="SAS"/>
    <s v="DAL"/>
    <s v="W"/>
    <d v="1899-12-30T17:08:00"/>
    <n v="4"/>
    <n v="11"/>
    <n v="0.36399999999999999"/>
    <n v="3"/>
    <n v="7"/>
    <n v="0.42899999999999999"/>
    <n v="0"/>
    <n v="0"/>
    <m/>
    <n v="1"/>
    <n v="4"/>
    <n v="5"/>
    <n v="0"/>
    <n v="0"/>
    <n v="3"/>
    <n v="0"/>
    <n v="2"/>
    <n v="11"/>
    <n v="6"/>
    <n v="8.1"/>
    <d v="2026-02-07T00:00:00"/>
    <m/>
    <m/>
    <m/>
    <n v="17.133333333333333"/>
  </r>
  <r>
    <x v="151"/>
    <s v="ORL"/>
    <s v="UTA"/>
    <s v="W"/>
    <d v="1899-12-31T04:25:00"/>
    <n v="2"/>
    <n v="3"/>
    <n v="0.66700000000000004"/>
    <n v="0"/>
    <n v="1"/>
    <n v="0"/>
    <n v="4"/>
    <n v="4"/>
    <n v="1"/>
    <n v="0"/>
    <n v="6"/>
    <n v="6"/>
    <n v="1"/>
    <n v="1"/>
    <n v="1"/>
    <n v="2"/>
    <n v="2"/>
    <n v="8"/>
    <n v="7"/>
    <n v="8.1"/>
    <d v="2026-02-07T00:00:00"/>
    <m/>
    <m/>
    <m/>
    <n v="28.416666666666664"/>
  </r>
  <r>
    <x v="121"/>
    <s v="CHI"/>
    <s v="DEN"/>
    <s v="L"/>
    <d v="1899-12-31T04:37:00"/>
    <n v="6"/>
    <n v="14"/>
    <n v="0.42899999999999999"/>
    <n v="1"/>
    <n v="5"/>
    <n v="0.2"/>
    <n v="4"/>
    <n v="4"/>
    <n v="1"/>
    <n v="1"/>
    <n v="2"/>
    <n v="3"/>
    <n v="4"/>
    <n v="0"/>
    <n v="0"/>
    <n v="4"/>
    <n v="4"/>
    <n v="17"/>
    <n v="-7"/>
    <n v="8.1"/>
    <d v="2026-02-07T00:00:00"/>
    <m/>
    <m/>
    <m/>
    <n v="28.616666666666667"/>
  </r>
  <r>
    <x v="116"/>
    <s v="DAL"/>
    <s v="SAS"/>
    <s v="L"/>
    <d v="1899-12-30T22:38:00"/>
    <n v="4"/>
    <n v="10"/>
    <n v="0.4"/>
    <n v="2"/>
    <n v="5"/>
    <n v="0.4"/>
    <n v="0"/>
    <n v="0"/>
    <m/>
    <n v="0"/>
    <n v="5"/>
    <n v="5"/>
    <n v="3"/>
    <n v="1"/>
    <n v="0"/>
    <n v="0"/>
    <n v="3"/>
    <n v="10"/>
    <n v="-10"/>
    <n v="8"/>
    <d v="2026-02-07T00:00:00"/>
    <m/>
    <m/>
    <m/>
    <n v="22.633333333333333"/>
  </r>
  <r>
    <x v="25"/>
    <s v="LAL"/>
    <s v="GSW"/>
    <s v="W"/>
    <d v="1899-12-30T20:02:00"/>
    <n v="3"/>
    <n v="4"/>
    <n v="0.75"/>
    <n v="0"/>
    <n v="0"/>
    <m/>
    <n v="0"/>
    <n v="1"/>
    <n v="0"/>
    <n v="1"/>
    <n v="3"/>
    <n v="4"/>
    <n v="1"/>
    <n v="1"/>
    <n v="1"/>
    <n v="0"/>
    <n v="1"/>
    <n v="6"/>
    <n v="-6"/>
    <n v="7.6"/>
    <d v="2026-02-07T00:00:00"/>
    <m/>
    <m/>
    <m/>
    <n v="20.033333333333335"/>
  </r>
  <r>
    <x v="471"/>
    <s v="MEM"/>
    <s v="POR"/>
    <s v="L"/>
    <d v="1899-12-31T06:12:00"/>
    <n v="3"/>
    <n v="9"/>
    <n v="0.33300000000000002"/>
    <n v="2"/>
    <n v="7"/>
    <n v="0.28599999999999998"/>
    <n v="0"/>
    <n v="0"/>
    <m/>
    <n v="0"/>
    <n v="1"/>
    <n v="1"/>
    <n v="1"/>
    <n v="6"/>
    <n v="0"/>
    <n v="2"/>
    <n v="1"/>
    <n v="8"/>
    <n v="-1"/>
    <n v="7.5"/>
    <d v="2026-02-07T00:00:00"/>
    <m/>
    <m/>
    <m/>
    <n v="30.2"/>
  </r>
  <r>
    <x v="140"/>
    <s v="BRK"/>
    <s v="WAS"/>
    <s v="W"/>
    <d v="1899-12-30T18:41:00"/>
    <n v="3"/>
    <n v="5"/>
    <n v="0.6"/>
    <n v="0"/>
    <n v="1"/>
    <n v="0"/>
    <n v="0"/>
    <n v="0"/>
    <m/>
    <n v="1"/>
    <n v="3"/>
    <n v="4"/>
    <n v="5"/>
    <n v="1"/>
    <n v="0"/>
    <n v="2"/>
    <n v="1"/>
    <n v="6"/>
    <n v="26"/>
    <n v="7.4"/>
    <d v="2026-02-07T00:00:00"/>
    <m/>
    <m/>
    <m/>
    <n v="18.683333333333334"/>
  </r>
  <r>
    <x v="259"/>
    <s v="WAS"/>
    <s v="BRK"/>
    <s v="L"/>
    <d v="1899-12-31T03:36:00"/>
    <n v="3"/>
    <n v="8"/>
    <n v="0.375"/>
    <n v="0"/>
    <n v="3"/>
    <n v="0"/>
    <n v="3"/>
    <n v="4"/>
    <n v="0.75"/>
    <n v="1"/>
    <n v="4"/>
    <n v="5"/>
    <n v="2"/>
    <n v="1"/>
    <n v="0"/>
    <n v="0"/>
    <n v="3"/>
    <n v="9"/>
    <n v="-12"/>
    <n v="7.3"/>
    <d v="2026-02-07T00:00:00"/>
    <m/>
    <m/>
    <m/>
    <n v="27.599999999999998"/>
  </r>
  <r>
    <x v="448"/>
    <s v="CLE"/>
    <s v="SAC"/>
    <s v="W"/>
    <d v="1899-12-30T16:49:00"/>
    <n v="3"/>
    <n v="4"/>
    <n v="0.75"/>
    <n v="0"/>
    <n v="0"/>
    <m/>
    <n v="0"/>
    <n v="0"/>
    <m/>
    <n v="2"/>
    <n v="3"/>
    <n v="5"/>
    <n v="2"/>
    <n v="0"/>
    <n v="0"/>
    <n v="0"/>
    <n v="2"/>
    <n v="6"/>
    <n v="16"/>
    <n v="7.3"/>
    <d v="2026-02-07T00:00:00"/>
    <m/>
    <m/>
    <m/>
    <n v="16.816666666666666"/>
  </r>
  <r>
    <x v="260"/>
    <s v="CLE"/>
    <s v="SAC"/>
    <s v="W"/>
    <d v="1899-12-30T22:48:00"/>
    <n v="1"/>
    <n v="3"/>
    <n v="0.33300000000000002"/>
    <n v="0"/>
    <n v="1"/>
    <n v="0"/>
    <n v="2"/>
    <n v="4"/>
    <n v="0.5"/>
    <n v="1"/>
    <n v="2"/>
    <n v="3"/>
    <n v="4"/>
    <n v="2"/>
    <n v="0"/>
    <n v="0"/>
    <n v="1"/>
    <n v="4"/>
    <n v="3"/>
    <n v="7.2"/>
    <d v="2026-02-07T00:00:00"/>
    <m/>
    <m/>
    <m/>
    <n v="22.799999999999997"/>
  </r>
  <r>
    <x v="406"/>
    <s v="POR"/>
    <s v="MEM"/>
    <s v="W"/>
    <d v="1899-12-31T08:45:00"/>
    <n v="3"/>
    <n v="10"/>
    <n v="0.3"/>
    <n v="1"/>
    <n v="5"/>
    <n v="0.2"/>
    <n v="0"/>
    <n v="0"/>
    <m/>
    <n v="3"/>
    <n v="7"/>
    <n v="10"/>
    <n v="4"/>
    <n v="2"/>
    <n v="0"/>
    <n v="2"/>
    <n v="3"/>
    <n v="7"/>
    <n v="6"/>
    <n v="7"/>
    <d v="2026-02-07T00:00:00"/>
    <m/>
    <m/>
    <m/>
    <n v="32.75"/>
  </r>
  <r>
    <x v="344"/>
    <s v="ATL"/>
    <s v="CHO"/>
    <s v="L"/>
    <d v="1899-12-30T08:06:00"/>
    <n v="2"/>
    <n v="2"/>
    <n v="1"/>
    <n v="1"/>
    <n v="1"/>
    <n v="1"/>
    <n v="0"/>
    <n v="0"/>
    <m/>
    <n v="1"/>
    <n v="0"/>
    <n v="1"/>
    <n v="1"/>
    <n v="2"/>
    <n v="0"/>
    <n v="0"/>
    <n v="2"/>
    <n v="5"/>
    <n v="-10"/>
    <n v="7"/>
    <d v="2026-02-07T00:00:00"/>
    <m/>
    <m/>
    <m/>
    <n v="8.1000000000000014"/>
  </r>
  <r>
    <x v="428"/>
    <s v="DAL"/>
    <s v="SAS"/>
    <s v="L"/>
    <d v="1899-12-30T18:22:00"/>
    <n v="3"/>
    <n v="5"/>
    <n v="0.6"/>
    <n v="0"/>
    <n v="0"/>
    <m/>
    <n v="3"/>
    <n v="4"/>
    <n v="0.75"/>
    <n v="0"/>
    <n v="4"/>
    <n v="4"/>
    <n v="2"/>
    <n v="0"/>
    <n v="0"/>
    <n v="0"/>
    <n v="5"/>
    <n v="9"/>
    <n v="0"/>
    <n v="6.9"/>
    <d v="2026-02-07T00:00:00"/>
    <m/>
    <m/>
    <m/>
    <n v="18.366666666666667"/>
  </r>
  <r>
    <x v="245"/>
    <s v="LAL"/>
    <s v="GSW"/>
    <s v="W"/>
    <d v="1899-12-31T02:04:00"/>
    <n v="4"/>
    <n v="7"/>
    <n v="0.57099999999999995"/>
    <n v="2"/>
    <n v="4"/>
    <n v="0.5"/>
    <n v="0"/>
    <n v="0"/>
    <m/>
    <n v="0"/>
    <n v="2"/>
    <n v="2"/>
    <n v="2"/>
    <n v="1"/>
    <n v="0"/>
    <n v="2"/>
    <n v="2"/>
    <n v="10"/>
    <n v="4"/>
    <n v="6.9"/>
    <d v="2026-02-07T00:00:00"/>
    <m/>
    <m/>
    <m/>
    <n v="26.066666666666663"/>
  </r>
  <r>
    <x v="270"/>
    <s v="UTA"/>
    <s v="ORL"/>
    <s v="L"/>
    <d v="1899-12-30T17:56:00"/>
    <n v="2"/>
    <n v="4"/>
    <n v="0.5"/>
    <n v="0"/>
    <n v="1"/>
    <n v="0"/>
    <n v="0"/>
    <n v="0"/>
    <m/>
    <n v="2"/>
    <n v="5"/>
    <n v="7"/>
    <n v="3"/>
    <n v="1"/>
    <n v="1"/>
    <n v="1"/>
    <n v="2"/>
    <n v="4"/>
    <n v="-2"/>
    <n v="6.9"/>
    <d v="2026-02-07T00:00:00"/>
    <m/>
    <m/>
    <m/>
    <n v="17.933333333333334"/>
  </r>
  <r>
    <x v="175"/>
    <s v="UTA"/>
    <s v="ORL"/>
    <s v="L"/>
    <d v="1899-12-30T23:42:00"/>
    <n v="1"/>
    <n v="2"/>
    <n v="0.5"/>
    <n v="0"/>
    <n v="1"/>
    <n v="0"/>
    <n v="1"/>
    <n v="2"/>
    <n v="0.5"/>
    <n v="1"/>
    <n v="13"/>
    <n v="14"/>
    <n v="6"/>
    <n v="1"/>
    <n v="1"/>
    <n v="4"/>
    <n v="3"/>
    <n v="3"/>
    <n v="0"/>
    <n v="6.9"/>
    <d v="2026-02-07T00:00:00"/>
    <m/>
    <m/>
    <m/>
    <n v="23.700000000000003"/>
  </r>
  <r>
    <x v="109"/>
    <s v="POR"/>
    <s v="MEM"/>
    <s v="W"/>
    <d v="1899-12-31T09:48:00"/>
    <n v="3"/>
    <n v="10"/>
    <n v="0.3"/>
    <n v="1"/>
    <n v="5"/>
    <n v="0.2"/>
    <n v="1"/>
    <n v="1"/>
    <n v="1"/>
    <n v="2"/>
    <n v="5"/>
    <n v="7"/>
    <n v="1"/>
    <n v="1"/>
    <n v="1"/>
    <n v="0"/>
    <n v="2"/>
    <n v="8"/>
    <n v="18"/>
    <n v="6.7"/>
    <d v="2026-02-07T00:00:00"/>
    <m/>
    <m/>
    <m/>
    <n v="33.800000000000004"/>
  </r>
  <r>
    <x v="171"/>
    <s v="UTA"/>
    <s v="ORL"/>
    <s v="L"/>
    <d v="1899-12-30T12:00:00"/>
    <n v="2"/>
    <n v="4"/>
    <n v="0.5"/>
    <n v="1"/>
    <n v="2"/>
    <n v="0.5"/>
    <n v="4"/>
    <n v="5"/>
    <n v="0.8"/>
    <n v="2"/>
    <n v="3"/>
    <n v="5"/>
    <n v="0"/>
    <n v="0"/>
    <n v="0"/>
    <n v="1"/>
    <n v="3"/>
    <n v="9"/>
    <n v="-10"/>
    <n v="6.7"/>
    <d v="2026-02-07T00:00:00"/>
    <m/>
    <m/>
    <m/>
    <n v="12"/>
  </r>
  <r>
    <x v="498"/>
    <s v="CHO"/>
    <s v="ATL"/>
    <s v="W"/>
    <d v="1899-12-30T12:32:00"/>
    <n v="3"/>
    <n v="4"/>
    <n v="0.75"/>
    <n v="2"/>
    <n v="3"/>
    <n v="0.66700000000000004"/>
    <n v="0"/>
    <n v="0"/>
    <m/>
    <n v="0"/>
    <n v="1"/>
    <n v="1"/>
    <n v="0"/>
    <n v="0"/>
    <n v="0"/>
    <n v="0"/>
    <n v="0"/>
    <n v="8"/>
    <n v="-6"/>
    <n v="6.7"/>
    <d v="2026-02-07T00:00:00"/>
    <m/>
    <m/>
    <m/>
    <n v="12.533333333333335"/>
  </r>
  <r>
    <x v="396"/>
    <s v="ORL"/>
    <s v="UTA"/>
    <s v="W"/>
    <d v="1899-12-30T09:57:00"/>
    <n v="2"/>
    <n v="2"/>
    <n v="1"/>
    <n v="0"/>
    <n v="0"/>
    <m/>
    <n v="2"/>
    <n v="2"/>
    <n v="1"/>
    <n v="0"/>
    <n v="2"/>
    <n v="2"/>
    <n v="0"/>
    <n v="0"/>
    <n v="1"/>
    <n v="0"/>
    <n v="0"/>
    <n v="6"/>
    <n v="5"/>
    <n v="6.7"/>
    <d v="2026-02-07T00:00:00"/>
    <m/>
    <m/>
    <m/>
    <n v="9.9500000000000011"/>
  </r>
  <r>
    <x v="248"/>
    <s v="SAS"/>
    <s v="DAL"/>
    <s v="W"/>
    <d v="1899-12-30T22:03:00"/>
    <n v="3"/>
    <n v="6"/>
    <n v="0.5"/>
    <n v="3"/>
    <n v="5"/>
    <n v="0.6"/>
    <n v="0"/>
    <n v="2"/>
    <n v="0"/>
    <n v="1"/>
    <n v="0"/>
    <n v="1"/>
    <n v="1"/>
    <n v="0"/>
    <n v="0"/>
    <n v="0"/>
    <n v="0"/>
    <n v="9"/>
    <n v="-12"/>
    <n v="6.6"/>
    <d v="2026-02-07T00:00:00"/>
    <m/>
    <m/>
    <m/>
    <n v="22.049999999999997"/>
  </r>
  <r>
    <x v="124"/>
    <s v="ORL"/>
    <s v="UTA"/>
    <s v="W"/>
    <d v="1899-12-30T19:58:00"/>
    <n v="3"/>
    <n v="6"/>
    <n v="0.5"/>
    <n v="2"/>
    <n v="5"/>
    <n v="0.4"/>
    <n v="0"/>
    <n v="0"/>
    <m/>
    <n v="0"/>
    <n v="2"/>
    <n v="2"/>
    <n v="2"/>
    <n v="0"/>
    <n v="0"/>
    <n v="0"/>
    <n v="1"/>
    <n v="8"/>
    <n v="-1"/>
    <n v="6.6"/>
    <d v="2026-02-07T00:00:00"/>
    <m/>
    <m/>
    <m/>
    <n v="19.966666666666669"/>
  </r>
  <r>
    <x v="362"/>
    <s v="CHI"/>
    <s v="DEN"/>
    <s v="L"/>
    <d v="1899-12-30T21:57:00"/>
    <n v="3"/>
    <n v="7"/>
    <n v="0.42899999999999999"/>
    <n v="1"/>
    <n v="3"/>
    <n v="0.33300000000000002"/>
    <n v="2"/>
    <n v="2"/>
    <n v="1"/>
    <n v="1"/>
    <n v="2"/>
    <n v="3"/>
    <n v="4"/>
    <n v="1"/>
    <n v="0"/>
    <n v="3"/>
    <n v="2"/>
    <n v="9"/>
    <n v="9"/>
    <n v="6.6"/>
    <d v="2026-02-07T00:00:00"/>
    <m/>
    <m/>
    <m/>
    <n v="21.95"/>
  </r>
  <r>
    <x v="449"/>
    <s v="PHO"/>
    <s v="PHI"/>
    <s v="L"/>
    <d v="1899-12-30T16:42:00"/>
    <n v="2"/>
    <n v="6"/>
    <n v="0.33300000000000002"/>
    <n v="0"/>
    <n v="3"/>
    <n v="0"/>
    <n v="4"/>
    <n v="4"/>
    <n v="1"/>
    <n v="0"/>
    <n v="3"/>
    <n v="3"/>
    <n v="3"/>
    <n v="0"/>
    <n v="0"/>
    <n v="1"/>
    <n v="0"/>
    <n v="8"/>
    <n v="7"/>
    <n v="6.6"/>
    <d v="2026-02-07T00:00:00"/>
    <m/>
    <m/>
    <m/>
    <n v="16.7"/>
  </r>
  <r>
    <x v="418"/>
    <s v="WAS"/>
    <s v="BRK"/>
    <s v="L"/>
    <d v="1899-12-31T21:10:00"/>
    <n v="4"/>
    <n v="12"/>
    <n v="0.33300000000000002"/>
    <n v="1"/>
    <n v="6"/>
    <n v="0.16700000000000001"/>
    <n v="4"/>
    <n v="4"/>
    <n v="1"/>
    <n v="0"/>
    <n v="1"/>
    <n v="1"/>
    <n v="1"/>
    <n v="1"/>
    <n v="2"/>
    <n v="1"/>
    <n v="5"/>
    <n v="13"/>
    <n v="-12"/>
    <n v="6.6"/>
    <d v="2026-02-07T00:00:00"/>
    <m/>
    <m/>
    <m/>
    <n v="45.166666666666664"/>
  </r>
  <r>
    <x v="303"/>
    <s v="DAL"/>
    <s v="SAS"/>
    <s v="L"/>
    <d v="1899-12-30T16:35:00"/>
    <n v="2"/>
    <n v="4"/>
    <n v="0.5"/>
    <n v="0"/>
    <n v="2"/>
    <n v="0"/>
    <n v="0"/>
    <n v="0"/>
    <m/>
    <n v="0"/>
    <n v="0"/>
    <n v="0"/>
    <n v="7"/>
    <n v="0"/>
    <n v="0"/>
    <n v="0"/>
    <n v="1"/>
    <n v="4"/>
    <n v="18"/>
    <n v="6.5"/>
    <d v="2026-02-07T00:00:00"/>
    <m/>
    <m/>
    <m/>
    <n v="16.583333333333332"/>
  </r>
  <r>
    <x v="42"/>
    <s v="SAC"/>
    <s v="CLE"/>
    <s v="L"/>
    <d v="1899-12-31T05:38:00"/>
    <n v="4"/>
    <n v="16"/>
    <n v="0.25"/>
    <n v="2"/>
    <n v="4"/>
    <n v="0.5"/>
    <n v="3"/>
    <n v="3"/>
    <n v="1"/>
    <n v="0"/>
    <n v="2"/>
    <n v="2"/>
    <n v="3"/>
    <n v="0"/>
    <n v="1"/>
    <n v="0"/>
    <n v="1"/>
    <n v="13"/>
    <n v="-8"/>
    <n v="6.4"/>
    <d v="2026-02-07T00:00:00"/>
    <m/>
    <m/>
    <m/>
    <n v="29.633333333333333"/>
  </r>
  <r>
    <x v="257"/>
    <s v="DAL"/>
    <s v="SAS"/>
    <s v="L"/>
    <d v="1899-12-31T01:17:00"/>
    <n v="1"/>
    <n v="8"/>
    <n v="0.125"/>
    <n v="0"/>
    <n v="2"/>
    <n v="0"/>
    <n v="4"/>
    <n v="4"/>
    <n v="1"/>
    <n v="0"/>
    <n v="3"/>
    <n v="3"/>
    <n v="5"/>
    <n v="3"/>
    <n v="0"/>
    <n v="1"/>
    <n v="2"/>
    <n v="6"/>
    <n v="-8"/>
    <n v="6.4"/>
    <d v="2026-02-07T00:00:00"/>
    <m/>
    <m/>
    <m/>
    <n v="25.283333333333331"/>
  </r>
  <r>
    <x v="318"/>
    <s v="DEN"/>
    <s v="CHI"/>
    <s v="W"/>
    <d v="1899-12-30T12:42:00"/>
    <n v="5"/>
    <n v="8"/>
    <n v="0.625"/>
    <n v="0"/>
    <n v="0"/>
    <m/>
    <n v="0"/>
    <n v="3"/>
    <n v="0"/>
    <n v="2"/>
    <n v="2"/>
    <n v="4"/>
    <n v="1"/>
    <n v="0"/>
    <n v="1"/>
    <n v="1"/>
    <n v="3"/>
    <n v="10"/>
    <n v="-15"/>
    <n v="6.4"/>
    <d v="2026-02-07T00:00:00"/>
    <m/>
    <m/>
    <m/>
    <n v="12.7"/>
  </r>
  <r>
    <x v="189"/>
    <s v="SAS"/>
    <s v="DAL"/>
    <s v="W"/>
    <d v="1899-12-30T15:04:00"/>
    <n v="2"/>
    <n v="2"/>
    <n v="1"/>
    <n v="1"/>
    <n v="1"/>
    <n v="1"/>
    <n v="0"/>
    <n v="0"/>
    <m/>
    <n v="1"/>
    <n v="1"/>
    <n v="2"/>
    <n v="0"/>
    <n v="1"/>
    <n v="1"/>
    <n v="0"/>
    <n v="2"/>
    <n v="5"/>
    <n v="5"/>
    <n v="6.3"/>
    <d v="2026-02-07T00:00:00"/>
    <m/>
    <m/>
    <m/>
    <n v="15.066666666666666"/>
  </r>
  <r>
    <x v="379"/>
    <s v="ORL"/>
    <s v="UTA"/>
    <s v="W"/>
    <d v="1899-12-30T13:36:00"/>
    <n v="1"/>
    <n v="1"/>
    <n v="1"/>
    <n v="1"/>
    <n v="1"/>
    <n v="1"/>
    <n v="2"/>
    <n v="2"/>
    <n v="1"/>
    <n v="0"/>
    <n v="0"/>
    <n v="0"/>
    <n v="2"/>
    <n v="1"/>
    <n v="0"/>
    <n v="0"/>
    <n v="2"/>
    <n v="5"/>
    <n v="-10"/>
    <n v="6.3"/>
    <d v="2026-02-07T00:00:00"/>
    <m/>
    <m/>
    <m/>
    <n v="13.6"/>
  </r>
  <r>
    <x v="33"/>
    <s v="OKC"/>
    <s v="HOU"/>
    <s v="L"/>
    <d v="1899-12-30T15:01:00"/>
    <n v="2"/>
    <n v="4"/>
    <n v="0.5"/>
    <n v="2"/>
    <n v="3"/>
    <n v="0.66700000000000004"/>
    <n v="0"/>
    <n v="0"/>
    <m/>
    <n v="0"/>
    <n v="3"/>
    <n v="3"/>
    <n v="1"/>
    <n v="1"/>
    <n v="0"/>
    <n v="0"/>
    <n v="1"/>
    <n v="6"/>
    <n v="-16"/>
    <n v="6.2"/>
    <d v="2026-02-07T00:00:00"/>
    <m/>
    <m/>
    <m/>
    <n v="15.016666666666666"/>
  </r>
  <r>
    <x v="15"/>
    <s v="GSW"/>
    <s v="LAL"/>
    <s v="L"/>
    <d v="1899-12-31T09:24:00"/>
    <n v="3"/>
    <n v="9"/>
    <n v="0.33300000000000002"/>
    <n v="2"/>
    <n v="6"/>
    <n v="0.33300000000000002"/>
    <n v="1"/>
    <n v="2"/>
    <n v="0.5"/>
    <n v="0"/>
    <n v="4"/>
    <n v="4"/>
    <n v="6"/>
    <n v="1"/>
    <n v="0"/>
    <n v="2"/>
    <n v="5"/>
    <n v="9"/>
    <n v="11"/>
    <n v="5.9"/>
    <d v="2026-02-07T00:00:00"/>
    <m/>
    <m/>
    <m/>
    <n v="33.4"/>
  </r>
  <r>
    <x v="67"/>
    <s v="CHO"/>
    <s v="ATL"/>
    <s v="W"/>
    <d v="1899-12-31T11:16:00"/>
    <n v="5"/>
    <n v="19"/>
    <n v="0.26300000000000001"/>
    <n v="3"/>
    <n v="8"/>
    <n v="0.375"/>
    <n v="3"/>
    <n v="3"/>
    <n v="1"/>
    <n v="1"/>
    <n v="5"/>
    <n v="6"/>
    <n v="4"/>
    <n v="1"/>
    <n v="1"/>
    <n v="4"/>
    <n v="4"/>
    <n v="16"/>
    <n v="1"/>
    <n v="5.8"/>
    <d v="2026-02-07T00:00:00"/>
    <m/>
    <m/>
    <m/>
    <n v="35.266666666666666"/>
  </r>
  <r>
    <x v="397"/>
    <s v="HOU"/>
    <s v="OKC"/>
    <s v="W"/>
    <d v="1899-12-30T17:54:00"/>
    <n v="3"/>
    <n v="5"/>
    <n v="0.6"/>
    <n v="2"/>
    <n v="4"/>
    <n v="0.5"/>
    <n v="0"/>
    <n v="0"/>
    <m/>
    <n v="0"/>
    <n v="4"/>
    <n v="4"/>
    <n v="1"/>
    <n v="0"/>
    <n v="0"/>
    <n v="1"/>
    <n v="3"/>
    <n v="8"/>
    <n v="16"/>
    <n v="5.4"/>
    <d v="2026-02-07T00:00:00"/>
    <m/>
    <m/>
    <m/>
    <n v="17.899999999999999"/>
  </r>
  <r>
    <x v="305"/>
    <s v="CHI"/>
    <s v="DEN"/>
    <s v="L"/>
    <d v="1899-12-31T02:06:00"/>
    <n v="4"/>
    <n v="13"/>
    <n v="0.308"/>
    <n v="4"/>
    <n v="10"/>
    <n v="0.4"/>
    <n v="0"/>
    <n v="0"/>
    <m/>
    <n v="0"/>
    <n v="2"/>
    <n v="2"/>
    <n v="0"/>
    <n v="1"/>
    <n v="2"/>
    <n v="1"/>
    <n v="3"/>
    <n v="12"/>
    <n v="-5"/>
    <n v="5.3"/>
    <d v="2026-02-07T00:00:00"/>
    <m/>
    <m/>
    <m/>
    <n v="26.099999999999998"/>
  </r>
  <r>
    <x v="167"/>
    <s v="WAS"/>
    <s v="BRK"/>
    <s v="L"/>
    <d v="1899-12-30T22:06:00"/>
    <n v="4"/>
    <n v="10"/>
    <n v="0.4"/>
    <n v="2"/>
    <n v="5"/>
    <n v="0.4"/>
    <n v="1"/>
    <n v="1"/>
    <n v="1"/>
    <n v="0"/>
    <n v="2"/>
    <n v="2"/>
    <n v="4"/>
    <n v="0"/>
    <n v="0"/>
    <n v="3"/>
    <n v="2"/>
    <n v="11"/>
    <n v="4"/>
    <n v="5.2"/>
    <d v="2026-02-07T00:00:00"/>
    <m/>
    <m/>
    <m/>
    <n v="22.099999999999998"/>
  </r>
  <r>
    <x v="227"/>
    <s v="CHO"/>
    <s v="ATL"/>
    <s v="W"/>
    <d v="1899-12-30T17:22:00"/>
    <n v="1"/>
    <n v="3"/>
    <n v="0.33300000000000002"/>
    <n v="1"/>
    <n v="1"/>
    <n v="1"/>
    <n v="0"/>
    <n v="0"/>
    <m/>
    <n v="2"/>
    <n v="1"/>
    <n v="3"/>
    <n v="4"/>
    <n v="1"/>
    <n v="0"/>
    <n v="0"/>
    <n v="4"/>
    <n v="3"/>
    <n v="19"/>
    <n v="5.2"/>
    <d v="2026-02-07T00:00:00"/>
    <m/>
    <m/>
    <m/>
    <n v="17.366666666666667"/>
  </r>
  <r>
    <x v="142"/>
    <s v="CLE"/>
    <s v="SAC"/>
    <s v="W"/>
    <d v="1899-12-30T17:00:00"/>
    <n v="3"/>
    <n v="9"/>
    <n v="0.33300000000000002"/>
    <n v="0"/>
    <n v="4"/>
    <n v="0"/>
    <n v="1"/>
    <n v="1"/>
    <n v="1"/>
    <n v="0"/>
    <n v="3"/>
    <n v="3"/>
    <n v="4"/>
    <n v="0"/>
    <n v="0"/>
    <n v="0"/>
    <n v="1"/>
    <n v="7"/>
    <n v="22"/>
    <n v="5.2"/>
    <d v="2026-02-07T00:00:00"/>
    <m/>
    <m/>
    <m/>
    <n v="17"/>
  </r>
  <r>
    <x v="249"/>
    <s v="CLE"/>
    <s v="SAC"/>
    <s v="W"/>
    <d v="1899-12-31T03:17:00"/>
    <n v="3"/>
    <n v="8"/>
    <n v="0.375"/>
    <n v="0"/>
    <n v="1"/>
    <n v="0"/>
    <n v="4"/>
    <n v="4"/>
    <n v="1"/>
    <n v="3"/>
    <n v="3"/>
    <n v="6"/>
    <n v="0"/>
    <n v="0"/>
    <n v="0"/>
    <n v="3"/>
    <n v="1"/>
    <n v="10"/>
    <n v="-27"/>
    <n v="5.2"/>
    <d v="2026-02-07T00:00:00"/>
    <m/>
    <m/>
    <m/>
    <n v="27.283333333333335"/>
  </r>
  <r>
    <x v="187"/>
    <s v="POR"/>
    <s v="MEM"/>
    <s v="W"/>
    <d v="1899-12-30T08:41:00"/>
    <n v="3"/>
    <n v="5"/>
    <n v="0.6"/>
    <n v="2"/>
    <n v="3"/>
    <n v="0.66700000000000004"/>
    <n v="2"/>
    <n v="4"/>
    <n v="0.5"/>
    <n v="0"/>
    <n v="1"/>
    <n v="1"/>
    <n v="0"/>
    <n v="0"/>
    <n v="0"/>
    <n v="2"/>
    <n v="0"/>
    <n v="10"/>
    <n v="-11"/>
    <n v="5.2"/>
    <d v="2026-02-07T00:00:00"/>
    <m/>
    <m/>
    <m/>
    <n v="8.6833333333333336"/>
  </r>
  <r>
    <x v="452"/>
    <s v="LAL"/>
    <s v="GSW"/>
    <s v="W"/>
    <d v="1899-12-31T03:58:00"/>
    <n v="2"/>
    <n v="3"/>
    <n v="0.66700000000000004"/>
    <n v="0"/>
    <n v="1"/>
    <n v="0"/>
    <n v="1"/>
    <n v="2"/>
    <n v="0.5"/>
    <n v="2"/>
    <n v="5"/>
    <n v="7"/>
    <n v="1"/>
    <n v="0"/>
    <n v="1"/>
    <n v="1"/>
    <n v="4"/>
    <n v="5"/>
    <n v="12"/>
    <n v="5"/>
    <d v="2026-02-07T00:00:00"/>
    <m/>
    <m/>
    <m/>
    <n v="27.966666666666669"/>
  </r>
  <r>
    <x v="306"/>
    <s v="PHI"/>
    <s v="PHO"/>
    <s v="W"/>
    <d v="1899-12-30T14:48:00"/>
    <n v="2"/>
    <n v="3"/>
    <n v="0.66700000000000004"/>
    <n v="0"/>
    <n v="0"/>
    <m/>
    <n v="0"/>
    <n v="0"/>
    <m/>
    <n v="3"/>
    <n v="2"/>
    <n v="5"/>
    <n v="0"/>
    <n v="1"/>
    <n v="1"/>
    <n v="2"/>
    <n v="1"/>
    <n v="4"/>
    <n v="19"/>
    <n v="4.7"/>
    <d v="2026-02-07T00:00:00"/>
    <m/>
    <m/>
    <m/>
    <n v="14.8"/>
  </r>
  <r>
    <x v="516"/>
    <s v="MEM"/>
    <s v="POR"/>
    <s v="L"/>
    <d v="1899-12-30T19:54:00"/>
    <n v="4"/>
    <n v="10"/>
    <n v="0.4"/>
    <n v="2"/>
    <n v="5"/>
    <n v="0.4"/>
    <n v="3"/>
    <n v="3"/>
    <n v="1"/>
    <n v="0"/>
    <n v="1"/>
    <n v="1"/>
    <n v="1"/>
    <n v="1"/>
    <n v="1"/>
    <n v="4"/>
    <n v="4"/>
    <n v="13"/>
    <n v="-7"/>
    <n v="4.7"/>
    <d v="2026-02-07T00:00:00"/>
    <m/>
    <m/>
    <m/>
    <n v="19.900000000000002"/>
  </r>
  <r>
    <x v="194"/>
    <s v="ATL"/>
    <s v="CHO"/>
    <s v="L"/>
    <d v="1899-12-30T17:09:00"/>
    <n v="2"/>
    <n v="3"/>
    <n v="0.66700000000000004"/>
    <n v="1"/>
    <n v="2"/>
    <n v="0.5"/>
    <n v="0"/>
    <n v="0"/>
    <m/>
    <n v="0"/>
    <n v="0"/>
    <n v="0"/>
    <n v="1"/>
    <n v="0"/>
    <n v="0"/>
    <n v="0"/>
    <n v="0"/>
    <n v="5"/>
    <n v="-13"/>
    <n v="4.4000000000000004"/>
    <d v="2026-02-07T00:00:00"/>
    <m/>
    <m/>
    <m/>
    <n v="17.149999999999999"/>
  </r>
  <r>
    <x v="16"/>
    <s v="OKC"/>
    <s v="HOU"/>
    <s v="L"/>
    <d v="1899-12-31T02:24:00"/>
    <n v="3"/>
    <n v="9"/>
    <n v="0.33300000000000002"/>
    <n v="2"/>
    <n v="6"/>
    <n v="0.33300000000000002"/>
    <n v="0"/>
    <n v="1"/>
    <n v="0"/>
    <n v="1"/>
    <n v="1"/>
    <n v="2"/>
    <n v="1"/>
    <n v="2"/>
    <n v="1"/>
    <n v="1"/>
    <n v="4"/>
    <n v="8"/>
    <n v="-16"/>
    <n v="4.3"/>
    <d v="2026-02-07T00:00:00"/>
    <m/>
    <m/>
    <m/>
    <n v="26.400000000000002"/>
  </r>
  <r>
    <x v="150"/>
    <s v="CHO"/>
    <s v="ATL"/>
    <s v="W"/>
    <d v="1899-12-30T15:05:00"/>
    <n v="3"/>
    <n v="6"/>
    <n v="0.5"/>
    <n v="0"/>
    <n v="0"/>
    <m/>
    <n v="0"/>
    <n v="0"/>
    <m/>
    <n v="4"/>
    <n v="1"/>
    <n v="5"/>
    <n v="0"/>
    <n v="0"/>
    <n v="0"/>
    <n v="2"/>
    <n v="0"/>
    <n v="6"/>
    <n v="7"/>
    <n v="4.0999999999999996"/>
    <d v="2026-02-07T00:00:00"/>
    <m/>
    <m/>
    <m/>
    <n v="15.083333333333332"/>
  </r>
  <r>
    <x v="415"/>
    <s v="PHI"/>
    <s v="PHO"/>
    <s v="W"/>
    <d v="1899-12-31T02:39:00"/>
    <n v="2"/>
    <n v="4"/>
    <n v="0.5"/>
    <n v="0"/>
    <n v="1"/>
    <n v="0"/>
    <n v="2"/>
    <n v="2"/>
    <n v="1"/>
    <n v="2"/>
    <n v="5"/>
    <n v="7"/>
    <n v="2"/>
    <n v="0"/>
    <n v="2"/>
    <n v="4"/>
    <n v="4"/>
    <n v="6"/>
    <n v="-8"/>
    <n v="4.0999999999999996"/>
    <d v="2026-02-07T00:00:00"/>
    <m/>
    <m/>
    <m/>
    <n v="26.65"/>
  </r>
  <r>
    <x v="50"/>
    <s v="PHI"/>
    <s v="PHO"/>
    <s v="W"/>
    <d v="1899-12-31T01:13:00"/>
    <n v="2"/>
    <n v="4"/>
    <n v="0.5"/>
    <n v="1"/>
    <n v="2"/>
    <n v="0.5"/>
    <n v="0"/>
    <n v="0"/>
    <m/>
    <n v="1"/>
    <n v="5"/>
    <n v="6"/>
    <n v="2"/>
    <n v="0"/>
    <n v="0"/>
    <n v="1"/>
    <n v="4"/>
    <n v="5"/>
    <n v="-5"/>
    <n v="4"/>
    <d v="2026-02-07T00:00:00"/>
    <m/>
    <m/>
    <m/>
    <n v="25.216666666666665"/>
  </r>
  <r>
    <x v="367"/>
    <s v="PHO"/>
    <s v="PHI"/>
    <s v="L"/>
    <d v="1899-12-31T03:02:00"/>
    <n v="2"/>
    <n v="7"/>
    <n v="0.28599999999999998"/>
    <n v="1"/>
    <n v="4"/>
    <n v="0.25"/>
    <n v="2"/>
    <n v="3"/>
    <n v="0.66700000000000004"/>
    <n v="3"/>
    <n v="0"/>
    <n v="3"/>
    <n v="0"/>
    <n v="1"/>
    <n v="0"/>
    <n v="0"/>
    <n v="4"/>
    <n v="7"/>
    <n v="-6"/>
    <n v="4"/>
    <d v="2026-02-07T00:00:00"/>
    <m/>
    <m/>
    <m/>
    <n v="27.033333333333331"/>
  </r>
  <r>
    <x v="90"/>
    <s v="PHI"/>
    <s v="PHO"/>
    <s v="W"/>
    <d v="1899-12-30T17:35:00"/>
    <n v="3"/>
    <n v="4"/>
    <n v="0.75"/>
    <n v="0"/>
    <n v="1"/>
    <n v="0"/>
    <n v="0"/>
    <n v="1"/>
    <n v="0"/>
    <n v="1"/>
    <n v="3"/>
    <n v="4"/>
    <n v="0"/>
    <n v="0"/>
    <n v="0"/>
    <n v="1"/>
    <n v="2"/>
    <n v="6"/>
    <n v="5"/>
    <n v="3.8"/>
    <d v="2026-02-07T00:00:00"/>
    <m/>
    <m/>
    <m/>
    <n v="17.583333333333332"/>
  </r>
  <r>
    <x v="219"/>
    <s v="PHI"/>
    <s v="PHO"/>
    <s v="W"/>
    <d v="1899-12-31T04:13:00"/>
    <n v="2"/>
    <n v="4"/>
    <n v="0.5"/>
    <n v="0"/>
    <n v="1"/>
    <n v="0"/>
    <n v="2"/>
    <n v="3"/>
    <n v="0.66700000000000004"/>
    <n v="1"/>
    <n v="3"/>
    <n v="4"/>
    <n v="3"/>
    <n v="0"/>
    <n v="0"/>
    <n v="2"/>
    <n v="4"/>
    <n v="6"/>
    <n v="2"/>
    <n v="3.7"/>
    <d v="2026-02-07T00:00:00"/>
    <m/>
    <m/>
    <m/>
    <n v="28.216666666666665"/>
  </r>
  <r>
    <x v="293"/>
    <s v="BRK"/>
    <s v="WAS"/>
    <s v="W"/>
    <d v="1899-12-30T22:28:00"/>
    <n v="2"/>
    <n v="7"/>
    <n v="0.28599999999999998"/>
    <n v="1"/>
    <n v="4"/>
    <n v="0.25"/>
    <n v="0"/>
    <n v="0"/>
    <m/>
    <n v="0"/>
    <n v="2"/>
    <n v="2"/>
    <n v="2"/>
    <n v="0"/>
    <n v="1"/>
    <n v="0"/>
    <n v="2"/>
    <n v="5"/>
    <n v="24"/>
    <n v="2.8"/>
    <d v="2026-02-07T00:00:00"/>
    <m/>
    <m/>
    <m/>
    <n v="22.466666666666669"/>
  </r>
  <r>
    <x v="445"/>
    <s v="SAC"/>
    <s v="CLE"/>
    <s v="L"/>
    <d v="1899-12-30T15:45:00"/>
    <n v="1"/>
    <n v="3"/>
    <n v="0.33300000000000002"/>
    <n v="0"/>
    <n v="1"/>
    <n v="0"/>
    <n v="0"/>
    <n v="2"/>
    <n v="0"/>
    <n v="0"/>
    <n v="2"/>
    <n v="2"/>
    <n v="2"/>
    <n v="2"/>
    <n v="0"/>
    <n v="0"/>
    <n v="2"/>
    <n v="2"/>
    <n v="-7"/>
    <n v="2.7"/>
    <d v="2026-02-07T00:00:00"/>
    <m/>
    <m/>
    <m/>
    <n v="15.75"/>
  </r>
  <r>
    <x v="82"/>
    <s v="UTA"/>
    <s v="ORL"/>
    <s v="L"/>
    <d v="1899-12-30T13:26:00"/>
    <n v="1"/>
    <n v="5"/>
    <n v="0.2"/>
    <n v="0"/>
    <n v="2"/>
    <n v="0"/>
    <n v="3"/>
    <n v="3"/>
    <n v="1"/>
    <n v="0"/>
    <n v="1"/>
    <n v="1"/>
    <n v="1"/>
    <n v="1"/>
    <n v="0"/>
    <n v="1"/>
    <n v="1"/>
    <n v="5"/>
    <n v="0"/>
    <n v="2.5"/>
    <d v="2026-02-07T00:00:00"/>
    <m/>
    <m/>
    <m/>
    <n v="13.433333333333334"/>
  </r>
  <r>
    <x v="154"/>
    <s v="MEM"/>
    <s v="POR"/>
    <s v="L"/>
    <d v="1899-12-31T06:56:00"/>
    <n v="5"/>
    <n v="14"/>
    <n v="0.35699999999999998"/>
    <n v="1"/>
    <n v="4"/>
    <n v="0.25"/>
    <n v="0"/>
    <n v="0"/>
    <m/>
    <n v="2"/>
    <n v="2"/>
    <n v="4"/>
    <n v="0"/>
    <n v="1"/>
    <n v="0"/>
    <n v="3"/>
    <n v="2"/>
    <n v="11"/>
    <n v="-16"/>
    <n v="2.4"/>
    <d v="2026-02-07T00:00:00"/>
    <m/>
    <m/>
    <m/>
    <n v="30.933333333333337"/>
  </r>
  <r>
    <x v="114"/>
    <s v="MEM"/>
    <s v="POR"/>
    <s v="L"/>
    <d v="1899-12-30T21:36:00"/>
    <n v="2"/>
    <n v="4"/>
    <n v="0.5"/>
    <n v="0"/>
    <n v="1"/>
    <n v="0"/>
    <n v="2"/>
    <n v="5"/>
    <n v="0.4"/>
    <n v="0"/>
    <n v="1"/>
    <n v="1"/>
    <n v="2"/>
    <n v="0"/>
    <n v="0"/>
    <n v="1"/>
    <n v="3"/>
    <n v="6"/>
    <n v="-1"/>
    <n v="2.2999999999999998"/>
    <d v="2026-02-07T00:00:00"/>
    <m/>
    <m/>
    <m/>
    <n v="21.6"/>
  </r>
  <r>
    <x v="523"/>
    <s v="WAS"/>
    <s v="BRK"/>
    <s v="L"/>
    <d v="1899-12-31T04:44:00"/>
    <n v="0"/>
    <n v="2"/>
    <n v="0"/>
    <n v="0"/>
    <n v="1"/>
    <n v="0"/>
    <n v="4"/>
    <n v="4"/>
    <n v="1"/>
    <n v="0"/>
    <n v="3"/>
    <n v="3"/>
    <n v="2"/>
    <n v="0"/>
    <n v="3"/>
    <n v="4"/>
    <n v="2"/>
    <n v="4"/>
    <n v="-20"/>
    <n v="2.2000000000000002"/>
    <d v="2026-02-07T00:00:00"/>
    <m/>
    <m/>
    <m/>
    <n v="28.733333333333334"/>
  </r>
  <r>
    <x v="346"/>
    <s v="ORL"/>
    <s v="UTA"/>
    <s v="W"/>
    <d v="1899-12-30T02:24:00"/>
    <n v="0"/>
    <n v="1"/>
    <n v="0"/>
    <n v="0"/>
    <n v="1"/>
    <n v="0"/>
    <n v="2"/>
    <n v="3"/>
    <n v="0.66700000000000004"/>
    <n v="0"/>
    <n v="0"/>
    <n v="0"/>
    <n v="1"/>
    <n v="1"/>
    <n v="0"/>
    <n v="0"/>
    <n v="1"/>
    <n v="2"/>
    <n v="-1"/>
    <n v="2.2000000000000002"/>
    <d v="2026-02-07T00:00:00"/>
    <m/>
    <m/>
    <m/>
    <n v="2.4000000000000004"/>
  </r>
  <r>
    <x v="203"/>
    <s v="PHO"/>
    <s v="PHI"/>
    <s v="L"/>
    <d v="1899-12-30T16:59:00"/>
    <n v="1"/>
    <n v="2"/>
    <n v="0.5"/>
    <n v="0"/>
    <n v="0"/>
    <m/>
    <n v="1"/>
    <n v="2"/>
    <n v="0.5"/>
    <n v="1"/>
    <n v="2"/>
    <n v="3"/>
    <n v="1"/>
    <n v="0"/>
    <n v="0"/>
    <n v="1"/>
    <n v="1"/>
    <n v="3"/>
    <n v="-7"/>
    <n v="2.2000000000000002"/>
    <d v="2026-02-07T00:00:00"/>
    <m/>
    <m/>
    <m/>
    <n v="16.983333333333334"/>
  </r>
  <r>
    <x v="271"/>
    <s v="UTA"/>
    <s v="ORL"/>
    <s v="L"/>
    <d v="1899-12-31T06:53:00"/>
    <n v="4"/>
    <n v="11"/>
    <n v="0.36399999999999999"/>
    <n v="1"/>
    <n v="4"/>
    <n v="0.25"/>
    <n v="1"/>
    <n v="2"/>
    <n v="0.5"/>
    <n v="1"/>
    <n v="2"/>
    <n v="3"/>
    <n v="3"/>
    <n v="1"/>
    <n v="0"/>
    <n v="5"/>
    <n v="2"/>
    <n v="10"/>
    <n v="-13"/>
    <n v="2.1"/>
    <d v="2026-02-07T00:00:00"/>
    <m/>
    <m/>
    <m/>
    <n v="30.883333333333333"/>
  </r>
  <r>
    <x v="103"/>
    <s v="SAS"/>
    <s v="DAL"/>
    <s v="W"/>
    <d v="1899-12-30T16:04:00"/>
    <n v="3"/>
    <n v="5"/>
    <n v="0.6"/>
    <n v="0"/>
    <n v="2"/>
    <n v="0"/>
    <n v="2"/>
    <n v="2"/>
    <n v="1"/>
    <n v="0"/>
    <n v="4"/>
    <n v="4"/>
    <n v="0"/>
    <n v="0"/>
    <n v="0"/>
    <n v="4"/>
    <n v="2"/>
    <n v="8"/>
    <n v="-13"/>
    <n v="2.1"/>
    <d v="2026-02-07T00:00:00"/>
    <m/>
    <m/>
    <m/>
    <n v="16.066666666666666"/>
  </r>
  <r>
    <x v="107"/>
    <s v="CHO"/>
    <s v="ATL"/>
    <s v="W"/>
    <d v="1899-12-30T10:16:00"/>
    <n v="1"/>
    <n v="2"/>
    <n v="0.5"/>
    <n v="1"/>
    <n v="1"/>
    <n v="1"/>
    <n v="0"/>
    <n v="0"/>
    <m/>
    <n v="0"/>
    <n v="1"/>
    <n v="1"/>
    <n v="2"/>
    <n v="0"/>
    <n v="1"/>
    <n v="2"/>
    <n v="1"/>
    <n v="3"/>
    <n v="3"/>
    <n v="2"/>
    <d v="2026-02-07T00:00:00"/>
    <m/>
    <m/>
    <m/>
    <n v="10.266666666666666"/>
  </r>
  <r>
    <x v="180"/>
    <s v="PHO"/>
    <s v="PHI"/>
    <s v="L"/>
    <d v="1899-12-31T04:26:00"/>
    <n v="2"/>
    <n v="11"/>
    <n v="0.182"/>
    <n v="2"/>
    <n v="10"/>
    <n v="0.2"/>
    <n v="0"/>
    <n v="0"/>
    <m/>
    <n v="0"/>
    <n v="4"/>
    <n v="4"/>
    <n v="2"/>
    <n v="2"/>
    <n v="0"/>
    <n v="1"/>
    <n v="2"/>
    <n v="6"/>
    <n v="-24"/>
    <n v="1.9"/>
    <d v="2026-02-07T00:00:00"/>
    <m/>
    <m/>
    <m/>
    <n v="28.433333333333334"/>
  </r>
  <r>
    <x v="441"/>
    <s v="OKC"/>
    <s v="HOU"/>
    <s v="L"/>
    <d v="1899-12-30T13:56:00"/>
    <n v="2"/>
    <n v="6"/>
    <n v="0.33300000000000002"/>
    <n v="1"/>
    <n v="3"/>
    <n v="0.33300000000000002"/>
    <n v="0"/>
    <n v="0"/>
    <m/>
    <n v="2"/>
    <n v="0"/>
    <n v="2"/>
    <n v="1"/>
    <n v="0"/>
    <n v="0"/>
    <n v="2"/>
    <n v="0"/>
    <n v="5"/>
    <n v="12"/>
    <n v="1.7"/>
    <d v="2026-02-07T00:00:00"/>
    <m/>
    <m/>
    <m/>
    <n v="13.933333333333334"/>
  </r>
  <r>
    <x v="113"/>
    <s v="BRK"/>
    <s v="WAS"/>
    <s v="W"/>
    <d v="1899-12-31T01:32:00"/>
    <n v="2"/>
    <n v="8"/>
    <n v="0.25"/>
    <n v="0"/>
    <n v="5"/>
    <n v="0"/>
    <n v="0"/>
    <n v="0"/>
    <m/>
    <n v="0"/>
    <n v="2"/>
    <n v="2"/>
    <n v="2"/>
    <n v="1"/>
    <n v="1"/>
    <n v="1"/>
    <n v="1"/>
    <n v="4"/>
    <n v="-10"/>
    <n v="1.5"/>
    <d v="2026-02-07T00:00:00"/>
    <m/>
    <m/>
    <m/>
    <n v="25.533333333333331"/>
  </r>
  <r>
    <x v="86"/>
    <s v="UTA"/>
    <s v="ORL"/>
    <s v="L"/>
    <d v="1899-12-30T23:24:00"/>
    <n v="1"/>
    <n v="9"/>
    <n v="0.111"/>
    <n v="0"/>
    <n v="3"/>
    <n v="0"/>
    <n v="2"/>
    <n v="2"/>
    <n v="1"/>
    <n v="0"/>
    <n v="3"/>
    <n v="3"/>
    <n v="2"/>
    <n v="1"/>
    <n v="0"/>
    <n v="0"/>
    <n v="0"/>
    <n v="4"/>
    <n v="10"/>
    <n v="1.4"/>
    <d v="2026-02-07T00:00:00"/>
    <m/>
    <m/>
    <m/>
    <n v="23.4"/>
  </r>
  <r>
    <x v="282"/>
    <s v="PHI"/>
    <s v="PHO"/>
    <s v="W"/>
    <d v="1899-12-30T16:32:00"/>
    <n v="1"/>
    <n v="1"/>
    <n v="1"/>
    <n v="0"/>
    <n v="0"/>
    <m/>
    <n v="0"/>
    <n v="0"/>
    <m/>
    <n v="0"/>
    <n v="0"/>
    <n v="0"/>
    <n v="0"/>
    <n v="1"/>
    <n v="0"/>
    <n v="1"/>
    <n v="1"/>
    <n v="2"/>
    <n v="16"/>
    <n v="1.3"/>
    <d v="2026-02-07T00:00:00"/>
    <m/>
    <m/>
    <m/>
    <n v="16.533333333333331"/>
  </r>
  <r>
    <x v="36"/>
    <s v="GSW"/>
    <s v="LAL"/>
    <s v="L"/>
    <d v="1899-12-30T22:34:00"/>
    <n v="2"/>
    <n v="6"/>
    <n v="0.33300000000000002"/>
    <n v="0"/>
    <n v="4"/>
    <n v="0"/>
    <n v="0"/>
    <n v="0"/>
    <m/>
    <n v="0"/>
    <n v="4"/>
    <n v="4"/>
    <n v="0"/>
    <n v="1"/>
    <n v="2"/>
    <n v="3"/>
    <n v="0"/>
    <n v="4"/>
    <n v="-11"/>
    <n v="1.2"/>
    <d v="2026-02-07T00:00:00"/>
    <m/>
    <m/>
    <m/>
    <n v="22.566666666666666"/>
  </r>
  <r>
    <x v="289"/>
    <s v="DAL"/>
    <s v="SAS"/>
    <s v="L"/>
    <d v="1899-12-30T04:57:00"/>
    <n v="0"/>
    <n v="1"/>
    <n v="0"/>
    <n v="0"/>
    <n v="1"/>
    <n v="0"/>
    <n v="1"/>
    <n v="2"/>
    <n v="0.5"/>
    <n v="0"/>
    <n v="1"/>
    <n v="1"/>
    <n v="0"/>
    <n v="1"/>
    <n v="0"/>
    <n v="0"/>
    <n v="0"/>
    <n v="1"/>
    <n v="4"/>
    <n v="1.2"/>
    <d v="2026-02-07T00:00:00"/>
    <m/>
    <m/>
    <m/>
    <n v="4.9499999999999993"/>
  </r>
  <r>
    <x v="492"/>
    <s v="GSW"/>
    <s v="LAL"/>
    <s v="L"/>
    <d v="1899-12-30T23:36:00"/>
    <n v="2"/>
    <n v="10"/>
    <n v="0.2"/>
    <n v="1"/>
    <n v="6"/>
    <n v="0.16700000000000001"/>
    <n v="0"/>
    <n v="0"/>
    <m/>
    <n v="0"/>
    <n v="0"/>
    <n v="0"/>
    <n v="1"/>
    <n v="5"/>
    <n v="0"/>
    <n v="3"/>
    <n v="1"/>
    <n v="5"/>
    <n v="-13"/>
    <n v="1.1000000000000001"/>
    <d v="2026-02-07T00:00:00"/>
    <m/>
    <m/>
    <m/>
    <n v="23.599999999999998"/>
  </r>
  <r>
    <x v="353"/>
    <s v="CHI"/>
    <s v="DEN"/>
    <s v="L"/>
    <d v="1899-12-30T02:32:00"/>
    <n v="0"/>
    <n v="0"/>
    <m/>
    <n v="0"/>
    <n v="0"/>
    <m/>
    <n v="0"/>
    <n v="0"/>
    <m/>
    <n v="0"/>
    <n v="0"/>
    <n v="0"/>
    <n v="0"/>
    <n v="1"/>
    <n v="0"/>
    <n v="0"/>
    <n v="0"/>
    <n v="0"/>
    <n v="2"/>
    <n v="1"/>
    <d v="2026-02-07T00:00:00"/>
    <m/>
    <m/>
    <m/>
    <n v="2.5333333333333332"/>
  </r>
  <r>
    <x v="173"/>
    <s v="ATL"/>
    <s v="CHO"/>
    <s v="L"/>
    <d v="1899-12-30T23:27:00"/>
    <n v="3"/>
    <n v="8"/>
    <n v="0.375"/>
    <n v="2"/>
    <n v="5"/>
    <n v="0.4"/>
    <n v="0"/>
    <n v="0"/>
    <m/>
    <n v="0"/>
    <n v="2"/>
    <n v="2"/>
    <n v="2"/>
    <n v="0"/>
    <n v="0"/>
    <n v="4"/>
    <n v="2"/>
    <n v="8"/>
    <n v="-23"/>
    <n v="0.8"/>
    <d v="2026-02-07T00:00:00"/>
    <m/>
    <m/>
    <m/>
    <n v="23.45"/>
  </r>
  <r>
    <x v="359"/>
    <s v="POR"/>
    <s v="MEM"/>
    <s v="W"/>
    <d v="1899-12-30T11:23:00"/>
    <n v="0"/>
    <n v="0"/>
    <m/>
    <n v="0"/>
    <n v="0"/>
    <m/>
    <n v="0"/>
    <n v="0"/>
    <m/>
    <n v="0"/>
    <n v="0"/>
    <n v="0"/>
    <n v="3"/>
    <n v="0"/>
    <n v="0"/>
    <n v="0"/>
    <n v="4"/>
    <n v="0"/>
    <n v="-5"/>
    <n v="0.5"/>
    <d v="2026-02-07T00:00:00"/>
    <m/>
    <m/>
    <m/>
    <n v="11.383333333333333"/>
  </r>
  <r>
    <x v="294"/>
    <s v="SAS"/>
    <s v="DAL"/>
    <s v="W"/>
    <d v="1899-12-30T03:23:00"/>
    <n v="0"/>
    <n v="0"/>
    <m/>
    <n v="0"/>
    <n v="0"/>
    <m/>
    <n v="0"/>
    <n v="0"/>
    <m/>
    <n v="1"/>
    <n v="0"/>
    <n v="1"/>
    <n v="0"/>
    <n v="0"/>
    <n v="0"/>
    <n v="0"/>
    <n v="1"/>
    <n v="0"/>
    <n v="-8"/>
    <n v="0.3"/>
    <d v="2026-02-07T00:00:00"/>
    <m/>
    <m/>
    <m/>
    <n v="3.3833333333333333"/>
  </r>
  <r>
    <x v="100"/>
    <s v="PHO"/>
    <s v="PHI"/>
    <s v="L"/>
    <d v="1899-12-30T10:34:00"/>
    <n v="1"/>
    <n v="5"/>
    <n v="0.2"/>
    <n v="1"/>
    <n v="3"/>
    <n v="0.33300000000000002"/>
    <n v="0"/>
    <n v="0"/>
    <m/>
    <n v="1"/>
    <n v="0"/>
    <n v="1"/>
    <n v="0"/>
    <n v="0"/>
    <n v="0"/>
    <n v="0"/>
    <n v="1"/>
    <n v="3"/>
    <n v="-11"/>
    <n v="0.2"/>
    <d v="2026-02-07T00:00:00"/>
    <m/>
    <m/>
    <m/>
    <n v="10.566666666666666"/>
  </r>
  <r>
    <x v="469"/>
    <s v="PHO"/>
    <s v="PHI"/>
    <s v="L"/>
    <d v="1899-12-30T08:07:00"/>
    <n v="0"/>
    <n v="0"/>
    <m/>
    <n v="0"/>
    <n v="0"/>
    <m/>
    <n v="2"/>
    <n v="2"/>
    <n v="1"/>
    <n v="0"/>
    <n v="0"/>
    <n v="0"/>
    <n v="0"/>
    <n v="0"/>
    <n v="0"/>
    <n v="2"/>
    <n v="0"/>
    <n v="2"/>
    <n v="-15"/>
    <n v="0"/>
    <d v="2026-02-07T00:00:00"/>
    <m/>
    <m/>
    <m/>
    <n v="8.1166666666666671"/>
  </r>
  <r>
    <x v="470"/>
    <s v="POR"/>
    <s v="MEM"/>
    <s v="W"/>
    <d v="1899-12-30T00:1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07T00:00:00"/>
    <m/>
    <m/>
    <m/>
    <n v="0.30000000000000004"/>
  </r>
  <r>
    <x v="370"/>
    <s v="DEN"/>
    <s v="CHI"/>
    <s v="W"/>
    <d v="1899-12-30T01:2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07T00:00:00"/>
    <m/>
    <m/>
    <m/>
    <n v="1.3666666666666667"/>
  </r>
  <r>
    <x v="371"/>
    <s v="DEN"/>
    <s v="CHI"/>
    <s v="W"/>
    <d v="1899-12-30T01:54:00"/>
    <n v="0"/>
    <n v="1"/>
    <n v="0"/>
    <n v="0"/>
    <n v="0"/>
    <m/>
    <n v="0"/>
    <n v="0"/>
    <m/>
    <n v="1"/>
    <n v="0"/>
    <n v="1"/>
    <n v="0"/>
    <n v="0"/>
    <n v="0"/>
    <n v="0"/>
    <n v="0"/>
    <n v="0"/>
    <n v="-5"/>
    <n v="0"/>
    <d v="2026-02-07T00:00:00"/>
    <m/>
    <m/>
    <m/>
    <n v="1.9"/>
  </r>
  <r>
    <x v="485"/>
    <s v="CHI"/>
    <s v="DEN"/>
    <s v="L"/>
    <d v="1899-12-30T02:3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07T00:00:00"/>
    <m/>
    <m/>
    <m/>
    <n v="2.5333333333333332"/>
  </r>
  <r>
    <x v="442"/>
    <s v="SAS"/>
    <s v="DAL"/>
    <s v="W"/>
    <d v="1899-12-30T03:45:00"/>
    <n v="0"/>
    <n v="1"/>
    <n v="0"/>
    <n v="0"/>
    <n v="0"/>
    <m/>
    <n v="0"/>
    <n v="0"/>
    <m/>
    <n v="0"/>
    <n v="0"/>
    <n v="0"/>
    <n v="0"/>
    <n v="0"/>
    <n v="1"/>
    <n v="0"/>
    <n v="0"/>
    <n v="0"/>
    <n v="-6"/>
    <n v="0"/>
    <d v="2026-02-07T00:00:00"/>
    <m/>
    <m/>
    <m/>
    <n v="3.75"/>
  </r>
  <r>
    <x v="427"/>
    <s v="UTA"/>
    <s v="ORL"/>
    <s v="L"/>
    <d v="1899-12-30T09:15:00"/>
    <n v="0"/>
    <n v="1"/>
    <n v="0"/>
    <n v="0"/>
    <n v="1"/>
    <n v="0"/>
    <n v="0"/>
    <n v="0"/>
    <m/>
    <n v="0"/>
    <n v="0"/>
    <n v="0"/>
    <n v="1"/>
    <n v="0"/>
    <n v="1"/>
    <n v="0"/>
    <n v="2"/>
    <n v="0"/>
    <n v="0"/>
    <n v="-0.1"/>
    <d v="2026-02-07T00:00:00"/>
    <m/>
    <m/>
    <m/>
    <n v="9.25"/>
  </r>
  <r>
    <x v="26"/>
    <s v="HOU"/>
    <s v="OKC"/>
    <s v="W"/>
    <d v="1899-12-30T07:37:00"/>
    <n v="0"/>
    <n v="1"/>
    <n v="0"/>
    <n v="0"/>
    <n v="0"/>
    <m/>
    <n v="0"/>
    <n v="0"/>
    <m/>
    <n v="1"/>
    <n v="0"/>
    <n v="1"/>
    <n v="1"/>
    <n v="0"/>
    <n v="0"/>
    <n v="1"/>
    <n v="0"/>
    <n v="0"/>
    <n v="-12"/>
    <n v="-0.3"/>
    <d v="2026-02-07T00:00:00"/>
    <m/>
    <m/>
    <m/>
    <n v="7.6166666666666663"/>
  </r>
  <r>
    <x v="481"/>
    <s v="OKC"/>
    <s v="HOU"/>
    <s v="L"/>
    <d v="1899-12-30T08:15:00"/>
    <n v="1"/>
    <n v="1"/>
    <n v="1"/>
    <n v="1"/>
    <n v="1"/>
    <n v="1"/>
    <n v="0"/>
    <n v="0"/>
    <m/>
    <n v="1"/>
    <n v="1"/>
    <n v="2"/>
    <n v="1"/>
    <n v="0"/>
    <n v="0"/>
    <n v="4"/>
    <n v="2"/>
    <n v="3"/>
    <n v="-7"/>
    <n v="-0.4"/>
    <d v="2026-02-07T00:00:00"/>
    <m/>
    <m/>
    <m/>
    <n v="8.25"/>
  </r>
  <r>
    <x v="286"/>
    <s v="UTA"/>
    <s v="ORL"/>
    <s v="L"/>
    <d v="1899-12-30T13:34:00"/>
    <n v="0"/>
    <n v="0"/>
    <m/>
    <n v="0"/>
    <n v="0"/>
    <m/>
    <n v="0"/>
    <n v="0"/>
    <m/>
    <n v="0"/>
    <n v="2"/>
    <n v="2"/>
    <n v="0"/>
    <n v="1"/>
    <n v="0"/>
    <n v="1"/>
    <n v="3"/>
    <n v="0"/>
    <n v="-10"/>
    <n v="-0.6"/>
    <d v="2026-02-07T00:00:00"/>
    <m/>
    <m/>
    <m/>
    <n v="13.566666666666666"/>
  </r>
  <r>
    <x v="269"/>
    <s v="ORL"/>
    <s v="UTA"/>
    <s v="W"/>
    <d v="1899-12-30T02:33:00"/>
    <n v="0"/>
    <n v="2"/>
    <n v="0"/>
    <n v="0"/>
    <n v="2"/>
    <n v="0"/>
    <n v="0"/>
    <n v="0"/>
    <m/>
    <n v="0"/>
    <n v="0"/>
    <n v="0"/>
    <n v="0"/>
    <n v="0"/>
    <n v="1"/>
    <n v="0"/>
    <n v="0"/>
    <n v="0"/>
    <n v="-5"/>
    <n v="-0.7"/>
    <d v="2026-02-07T00:00:00"/>
    <m/>
    <m/>
    <m/>
    <n v="2.5499999999999998"/>
  </r>
  <r>
    <x v="241"/>
    <s v="SAS"/>
    <s v="DAL"/>
    <s v="W"/>
    <d v="1899-12-30T03:45:00"/>
    <n v="0"/>
    <n v="1"/>
    <n v="0"/>
    <n v="0"/>
    <n v="0"/>
    <m/>
    <n v="0"/>
    <n v="0"/>
    <m/>
    <n v="0"/>
    <n v="0"/>
    <n v="0"/>
    <n v="0"/>
    <n v="0"/>
    <n v="0"/>
    <n v="0"/>
    <n v="0"/>
    <n v="0"/>
    <n v="-6"/>
    <n v="-0.7"/>
    <d v="2026-02-07T00:00:00"/>
    <m/>
    <m/>
    <m/>
    <n v="3.75"/>
  </r>
  <r>
    <x v="458"/>
    <s v="SAC"/>
    <s v="CLE"/>
    <s v="L"/>
    <d v="1899-12-30T08:10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11"/>
    <n v="-0.8"/>
    <d v="2026-02-07T00:00:00"/>
    <m/>
    <m/>
    <m/>
    <n v="8.1666666666666679"/>
  </r>
  <r>
    <x v="443"/>
    <s v="SAS"/>
    <s v="DAL"/>
    <s v="W"/>
    <d v="1899-12-30T04:57:00"/>
    <n v="0"/>
    <n v="1"/>
    <n v="0"/>
    <n v="0"/>
    <n v="0"/>
    <m/>
    <n v="0"/>
    <n v="0"/>
    <m/>
    <n v="0"/>
    <n v="2"/>
    <n v="2"/>
    <n v="1"/>
    <n v="0"/>
    <n v="0"/>
    <n v="1"/>
    <n v="1"/>
    <n v="0"/>
    <n v="-4"/>
    <n v="-0.8"/>
    <d v="2026-02-07T00:00:00"/>
    <m/>
    <m/>
    <m/>
    <n v="4.9499999999999993"/>
  </r>
  <r>
    <x v="502"/>
    <s v="HOU"/>
    <s v="OKC"/>
    <s v="W"/>
    <d v="1899-12-30T16:03:00"/>
    <n v="1"/>
    <n v="6"/>
    <n v="0.16700000000000001"/>
    <n v="1"/>
    <n v="6"/>
    <n v="0.16700000000000001"/>
    <n v="0"/>
    <n v="0"/>
    <m/>
    <n v="0"/>
    <n v="0"/>
    <n v="0"/>
    <n v="1"/>
    <n v="0"/>
    <n v="0"/>
    <n v="0"/>
    <n v="2"/>
    <n v="3"/>
    <n v="-9"/>
    <n v="-0.9"/>
    <d v="2026-02-07T00:00:00"/>
    <m/>
    <m/>
    <m/>
    <n v="16.049999999999997"/>
  </r>
  <r>
    <x v="374"/>
    <s v="DEN"/>
    <s v="CHI"/>
    <s v="W"/>
    <d v="1899-12-30T07:55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6"/>
    <n v="-1.1000000000000001"/>
    <d v="2026-02-07T00:00:00"/>
    <m/>
    <m/>
    <m/>
    <n v="7.9166666666666661"/>
  </r>
  <r>
    <x v="32"/>
    <s v="GSW"/>
    <s v="LAL"/>
    <s v="L"/>
    <d v="1899-12-30T04:38:00"/>
    <n v="0"/>
    <n v="1"/>
    <n v="0"/>
    <n v="0"/>
    <n v="1"/>
    <n v="0"/>
    <n v="0"/>
    <n v="0"/>
    <m/>
    <n v="0"/>
    <n v="1"/>
    <n v="1"/>
    <n v="0"/>
    <n v="0"/>
    <n v="0"/>
    <n v="0"/>
    <n v="2"/>
    <n v="0"/>
    <n v="-6"/>
    <n v="-1.2"/>
    <d v="2026-02-07T00:00:00"/>
    <m/>
    <m/>
    <m/>
    <n v="4.6333333333333337"/>
  </r>
  <r>
    <x v="28"/>
    <s v="OKC"/>
    <s v="HOU"/>
    <s v="L"/>
    <d v="1899-12-31T02:47:00"/>
    <n v="1"/>
    <n v="6"/>
    <n v="0.16700000000000001"/>
    <n v="0"/>
    <n v="4"/>
    <n v="0"/>
    <n v="0"/>
    <n v="2"/>
    <n v="0"/>
    <n v="1"/>
    <n v="1"/>
    <n v="2"/>
    <n v="3"/>
    <n v="0"/>
    <n v="0"/>
    <n v="1"/>
    <n v="2"/>
    <n v="2"/>
    <n v="-20"/>
    <n v="-1.3"/>
    <d v="2026-02-07T00:00:00"/>
    <m/>
    <m/>
    <m/>
    <n v="26.783333333333331"/>
  </r>
  <r>
    <x v="18"/>
    <s v="HOU"/>
    <s v="OKC"/>
    <s v="W"/>
    <d v="1899-12-30T11:49:00"/>
    <n v="0"/>
    <n v="3"/>
    <n v="0"/>
    <n v="0"/>
    <n v="3"/>
    <n v="0"/>
    <n v="0"/>
    <n v="0"/>
    <m/>
    <n v="1"/>
    <n v="1"/>
    <n v="2"/>
    <n v="0"/>
    <n v="1"/>
    <n v="0"/>
    <n v="0"/>
    <n v="4"/>
    <n v="0"/>
    <n v="-4"/>
    <n v="-1.7"/>
    <d v="2026-02-07T00:00:00"/>
    <m/>
    <m/>
    <m/>
    <n v="11.816666666666666"/>
  </r>
  <r>
    <x v="27"/>
    <s v="LAL"/>
    <s v="GSW"/>
    <s v="W"/>
    <d v="1899-12-31T03:28:00"/>
    <n v="1"/>
    <n v="5"/>
    <n v="0.2"/>
    <n v="0"/>
    <n v="3"/>
    <n v="0"/>
    <n v="0"/>
    <n v="0"/>
    <m/>
    <n v="1"/>
    <n v="3"/>
    <n v="4"/>
    <n v="1"/>
    <n v="0"/>
    <n v="2"/>
    <n v="4"/>
    <n v="1"/>
    <n v="2"/>
    <n v="2"/>
    <n v="-1.8"/>
    <d v="2026-02-07T00:00:00"/>
    <m/>
    <m/>
    <m/>
    <n v="27.466666666666665"/>
  </r>
  <r>
    <x v="254"/>
    <s v="POR"/>
    <s v="MEM"/>
    <s v="W"/>
    <d v="1899-12-30T03:26:00"/>
    <n v="0"/>
    <n v="0"/>
    <m/>
    <n v="0"/>
    <n v="0"/>
    <m/>
    <n v="0"/>
    <n v="0"/>
    <m/>
    <n v="0"/>
    <n v="1"/>
    <n v="1"/>
    <n v="0"/>
    <n v="0"/>
    <n v="0"/>
    <n v="1"/>
    <n v="3"/>
    <n v="0"/>
    <n v="-1"/>
    <n v="-1.9"/>
    <d v="2026-02-07T00:00:00"/>
    <m/>
    <m/>
    <m/>
    <n v="3.4333333333333331"/>
  </r>
  <r>
    <x v="267"/>
    <s v="DAL"/>
    <s v="SAS"/>
    <s v="L"/>
    <d v="1899-12-30T07:22:00"/>
    <n v="0"/>
    <n v="4"/>
    <n v="0"/>
    <n v="0"/>
    <n v="2"/>
    <n v="0"/>
    <n v="0"/>
    <n v="0"/>
    <m/>
    <n v="0"/>
    <n v="0"/>
    <n v="0"/>
    <n v="1"/>
    <n v="0"/>
    <n v="0"/>
    <n v="0"/>
    <n v="0"/>
    <n v="0"/>
    <n v="4"/>
    <n v="-2.1"/>
    <d v="2026-02-07T00:00:00"/>
    <m/>
    <m/>
    <m/>
    <n v="7.3666666666666671"/>
  </r>
  <r>
    <x v="20"/>
    <s v="GSW"/>
    <s v="LAL"/>
    <s v="L"/>
    <d v="1899-12-30T10:22:00"/>
    <n v="0"/>
    <n v="2"/>
    <n v="0"/>
    <n v="0"/>
    <n v="2"/>
    <n v="0"/>
    <n v="0"/>
    <n v="0"/>
    <m/>
    <n v="0"/>
    <n v="0"/>
    <n v="0"/>
    <n v="1"/>
    <n v="0"/>
    <n v="0"/>
    <n v="1"/>
    <n v="1"/>
    <n v="0"/>
    <n v="-13"/>
    <n v="-2.1"/>
    <d v="2026-02-07T00:00:00"/>
    <m/>
    <m/>
    <m/>
    <n v="10.366666666666667"/>
  </r>
  <r>
    <x v="111"/>
    <s v="CLE"/>
    <s v="SAC"/>
    <s v="W"/>
    <d v="1899-12-30T23:54:00"/>
    <n v="0"/>
    <n v="6"/>
    <n v="0"/>
    <n v="0"/>
    <n v="5"/>
    <n v="0"/>
    <n v="2"/>
    <n v="2"/>
    <n v="1"/>
    <n v="0"/>
    <n v="1"/>
    <n v="1"/>
    <n v="2"/>
    <n v="0"/>
    <n v="0"/>
    <n v="1"/>
    <n v="2"/>
    <n v="2"/>
    <n v="-8"/>
    <n v="-2.2999999999999998"/>
    <d v="2026-02-07T00:00:00"/>
    <m/>
    <m/>
    <m/>
    <n v="23.9"/>
  </r>
  <r>
    <x v="185"/>
    <s v="LAC"/>
    <s v="MIN"/>
    <s v="W"/>
    <d v="1899-12-31T09:32:00"/>
    <n v="14"/>
    <n v="30"/>
    <n v="0.46700000000000003"/>
    <n v="5"/>
    <n v="11"/>
    <n v="0.45500000000000002"/>
    <n v="8"/>
    <n v="10"/>
    <n v="0.8"/>
    <n v="2"/>
    <n v="6"/>
    <n v="8"/>
    <n v="2"/>
    <n v="4"/>
    <n v="0"/>
    <n v="2"/>
    <n v="0"/>
    <n v="41"/>
    <n v="20"/>
    <n v="31.4"/>
    <d v="2026-02-08T00:00:00"/>
    <m/>
    <m/>
    <m/>
    <n v="33.533333333333331"/>
  </r>
  <r>
    <x v="48"/>
    <s v="TOR"/>
    <s v="IND"/>
    <s v="W"/>
    <d v="1899-12-31T09:02:00"/>
    <n v="12"/>
    <n v="20"/>
    <n v="0.6"/>
    <n v="0"/>
    <n v="0"/>
    <m/>
    <n v="1"/>
    <n v="1"/>
    <n v="1"/>
    <n v="2"/>
    <n v="12"/>
    <n v="14"/>
    <n v="6"/>
    <n v="2"/>
    <n v="4"/>
    <n v="1"/>
    <n v="3"/>
    <n v="25"/>
    <n v="22"/>
    <n v="27.6"/>
    <d v="2026-02-08T00:00:00"/>
    <m/>
    <m/>
    <m/>
    <n v="33.033333333333331"/>
  </r>
  <r>
    <x v="97"/>
    <s v="NYK"/>
    <s v="BOS"/>
    <s v="W"/>
    <d v="1899-12-31T09:13:00"/>
    <n v="12"/>
    <n v="21"/>
    <n v="0.57099999999999995"/>
    <n v="4"/>
    <n v="8"/>
    <n v="0.5"/>
    <n v="3"/>
    <n v="3"/>
    <n v="1"/>
    <n v="1"/>
    <n v="2"/>
    <n v="3"/>
    <n v="8"/>
    <n v="0"/>
    <n v="0"/>
    <n v="3"/>
    <n v="1"/>
    <n v="31"/>
    <n v="20"/>
    <n v="24.6"/>
    <d v="2026-02-08T00:00:00"/>
    <m/>
    <m/>
    <m/>
    <n v="33.216666666666669"/>
  </r>
  <r>
    <x v="489"/>
    <s v="MIA"/>
    <s v="WAS"/>
    <s v="W"/>
    <d v="1899-12-31T01:57:00"/>
    <n v="8"/>
    <n v="10"/>
    <n v="0.8"/>
    <n v="6"/>
    <n v="6"/>
    <n v="1"/>
    <n v="0"/>
    <n v="0"/>
    <m/>
    <n v="1"/>
    <n v="2"/>
    <n v="3"/>
    <n v="6"/>
    <n v="2"/>
    <n v="1"/>
    <n v="1"/>
    <n v="4"/>
    <n v="22"/>
    <n v="27"/>
    <n v="23.8"/>
    <d v="2026-02-08T00:00:00"/>
    <m/>
    <m/>
    <m/>
    <n v="25.950000000000003"/>
  </r>
  <r>
    <x v="165"/>
    <s v="MIA"/>
    <s v="WAS"/>
    <s v="W"/>
    <d v="1899-12-31T04:07:00"/>
    <n v="9"/>
    <n v="15"/>
    <n v="0.6"/>
    <n v="2"/>
    <n v="6"/>
    <n v="0.33300000000000002"/>
    <n v="2"/>
    <n v="2"/>
    <n v="1"/>
    <n v="1"/>
    <n v="7"/>
    <n v="8"/>
    <n v="3"/>
    <n v="5"/>
    <n v="0"/>
    <n v="2"/>
    <n v="1"/>
    <n v="22"/>
    <n v="41"/>
    <n v="22.6"/>
    <d v="2026-02-08T00:00:00"/>
    <m/>
    <m/>
    <m/>
    <n v="28.116666666666667"/>
  </r>
  <r>
    <x v="192"/>
    <s v="MIA"/>
    <s v="WAS"/>
    <s v="W"/>
    <d v="1899-12-31T05:49:00"/>
    <n v="8"/>
    <n v="13"/>
    <n v="0.61499999999999999"/>
    <n v="1"/>
    <n v="3"/>
    <n v="0.33300000000000002"/>
    <n v="2"/>
    <n v="2"/>
    <n v="1"/>
    <n v="2"/>
    <n v="12"/>
    <n v="14"/>
    <n v="1"/>
    <n v="0"/>
    <n v="1"/>
    <n v="0"/>
    <n v="3"/>
    <n v="19"/>
    <n v="22"/>
    <n v="18.3"/>
    <d v="2026-02-08T00:00:00"/>
    <m/>
    <m/>
    <m/>
    <n v="29.816666666666663"/>
  </r>
  <r>
    <x v="204"/>
    <s v="TOR"/>
    <s v="IND"/>
    <s v="W"/>
    <d v="1899-12-30T21:39:00"/>
    <n v="6"/>
    <n v="9"/>
    <n v="0.66700000000000004"/>
    <n v="3"/>
    <n v="5"/>
    <n v="0.6"/>
    <n v="2"/>
    <n v="2"/>
    <n v="1"/>
    <n v="1"/>
    <n v="3"/>
    <n v="4"/>
    <n v="1"/>
    <n v="1"/>
    <n v="0"/>
    <n v="0"/>
    <n v="1"/>
    <n v="17"/>
    <n v="2"/>
    <n v="16"/>
    <d v="2026-02-08T00:00:00"/>
    <m/>
    <m/>
    <m/>
    <n v="21.65"/>
  </r>
  <r>
    <x v="63"/>
    <s v="BOS"/>
    <s v="NYK"/>
    <s v="L"/>
    <d v="1899-12-31T10:12:00"/>
    <n v="7"/>
    <n v="14"/>
    <n v="0.5"/>
    <n v="3"/>
    <n v="9"/>
    <n v="0.33300000000000002"/>
    <n v="2"/>
    <n v="2"/>
    <n v="1"/>
    <n v="0"/>
    <n v="1"/>
    <n v="1"/>
    <n v="4"/>
    <n v="0"/>
    <n v="0"/>
    <n v="0"/>
    <n v="0"/>
    <n v="19"/>
    <n v="-9"/>
    <n v="15.1"/>
    <d v="2026-02-08T00:00:00"/>
    <m/>
    <m/>
    <m/>
    <n v="34.200000000000003"/>
  </r>
  <r>
    <x v="51"/>
    <s v="TOR"/>
    <s v="IND"/>
    <s v="W"/>
    <d v="1899-12-31T07:47:00"/>
    <n v="7"/>
    <n v="15"/>
    <n v="0.46700000000000003"/>
    <n v="2"/>
    <n v="5"/>
    <n v="0.4"/>
    <n v="4"/>
    <n v="7"/>
    <n v="0.57099999999999995"/>
    <n v="2"/>
    <n v="6"/>
    <n v="8"/>
    <n v="5"/>
    <n v="1"/>
    <n v="0"/>
    <n v="3"/>
    <n v="2"/>
    <n v="20"/>
    <n v="31"/>
    <n v="15"/>
    <d v="2026-02-08T00:00:00"/>
    <m/>
    <m/>
    <m/>
    <n v="31.783333333333335"/>
  </r>
  <r>
    <x v="337"/>
    <s v="TOR"/>
    <s v="IND"/>
    <s v="W"/>
    <d v="1899-12-30T15:31:00"/>
    <n v="2"/>
    <n v="4"/>
    <n v="0.5"/>
    <n v="0"/>
    <n v="0"/>
    <m/>
    <n v="6"/>
    <n v="10"/>
    <n v="0.6"/>
    <n v="8"/>
    <n v="2"/>
    <n v="10"/>
    <n v="1"/>
    <n v="1"/>
    <n v="1"/>
    <n v="0"/>
    <n v="0"/>
    <n v="10"/>
    <n v="-3"/>
    <n v="15"/>
    <d v="2026-02-08T00:00:00"/>
    <m/>
    <m/>
    <m/>
    <n v="15.516666666666667"/>
  </r>
  <r>
    <x v="73"/>
    <s v="BOS"/>
    <s v="NYK"/>
    <s v="L"/>
    <d v="1899-12-31T09:08:00"/>
    <n v="11"/>
    <n v="25"/>
    <n v="0.44"/>
    <n v="0"/>
    <n v="4"/>
    <n v="0"/>
    <n v="4"/>
    <n v="4"/>
    <n v="1"/>
    <n v="0"/>
    <n v="2"/>
    <n v="2"/>
    <n v="4"/>
    <n v="1"/>
    <n v="1"/>
    <n v="2"/>
    <n v="3"/>
    <n v="26"/>
    <n v="-14"/>
    <n v="14.8"/>
    <d v="2026-02-08T00:00:00"/>
    <m/>
    <m/>
    <m/>
    <n v="33.133333333333333"/>
  </r>
  <r>
    <x v="321"/>
    <s v="IND"/>
    <s v="TOR"/>
    <s v="L"/>
    <d v="1899-12-31T06:01:00"/>
    <n v="5"/>
    <n v="10"/>
    <n v="0.5"/>
    <n v="2"/>
    <n v="5"/>
    <n v="0.4"/>
    <n v="3"/>
    <n v="3"/>
    <n v="1"/>
    <n v="1"/>
    <n v="6"/>
    <n v="7"/>
    <n v="2"/>
    <n v="2"/>
    <n v="2"/>
    <n v="1"/>
    <n v="4"/>
    <n v="15"/>
    <n v="-9"/>
    <n v="14.7"/>
    <d v="2026-02-08T00:00:00"/>
    <m/>
    <m/>
    <m/>
    <n v="30.016666666666669"/>
  </r>
  <r>
    <x v="147"/>
    <s v="TOR"/>
    <s v="IND"/>
    <s v="W"/>
    <d v="1899-12-31T04:09:00"/>
    <n v="5"/>
    <n v="9"/>
    <n v="0.55600000000000005"/>
    <n v="3"/>
    <n v="6"/>
    <n v="0.5"/>
    <n v="0"/>
    <n v="0"/>
    <m/>
    <n v="0"/>
    <n v="4"/>
    <n v="4"/>
    <n v="6"/>
    <n v="1"/>
    <n v="0"/>
    <n v="0"/>
    <n v="1"/>
    <n v="13"/>
    <n v="29"/>
    <n v="14.7"/>
    <d v="2026-02-08T00:00:00"/>
    <m/>
    <m/>
    <m/>
    <n v="28.15"/>
  </r>
  <r>
    <x v="155"/>
    <s v="MIA"/>
    <s v="WAS"/>
    <s v="W"/>
    <d v="1899-12-30T19:04:00"/>
    <n v="4"/>
    <n v="8"/>
    <n v="0.5"/>
    <n v="1"/>
    <n v="3"/>
    <n v="0.33300000000000002"/>
    <n v="3"/>
    <n v="3"/>
    <n v="1"/>
    <n v="2"/>
    <n v="3"/>
    <n v="5"/>
    <n v="3"/>
    <n v="3"/>
    <n v="0"/>
    <n v="1"/>
    <n v="0"/>
    <n v="12"/>
    <n v="33"/>
    <n v="14.4"/>
    <d v="2026-02-08T00:00:00"/>
    <m/>
    <m/>
    <m/>
    <n v="19.066666666666666"/>
  </r>
  <r>
    <x v="220"/>
    <s v="LAC"/>
    <s v="MIN"/>
    <s v="W"/>
    <d v="1899-12-30T17:23:00"/>
    <n v="5"/>
    <n v="5"/>
    <n v="1"/>
    <n v="0"/>
    <n v="0"/>
    <m/>
    <n v="5"/>
    <n v="7"/>
    <n v="0.71399999999999997"/>
    <n v="3"/>
    <n v="3"/>
    <n v="6"/>
    <n v="2"/>
    <n v="0"/>
    <n v="1"/>
    <n v="1"/>
    <n v="6"/>
    <n v="15"/>
    <n v="7"/>
    <n v="14.4"/>
    <d v="2026-02-08T00:00:00"/>
    <m/>
    <m/>
    <m/>
    <n v="17.383333333333333"/>
  </r>
  <r>
    <x v="55"/>
    <s v="MIA"/>
    <s v="WAS"/>
    <s v="W"/>
    <d v="1899-12-31T01:00:00"/>
    <n v="5"/>
    <n v="12"/>
    <n v="0.41699999999999998"/>
    <n v="5"/>
    <n v="10"/>
    <n v="0.5"/>
    <n v="6"/>
    <n v="8"/>
    <n v="0.75"/>
    <n v="1"/>
    <n v="3"/>
    <n v="4"/>
    <n v="0"/>
    <n v="1"/>
    <n v="0"/>
    <n v="1"/>
    <n v="3"/>
    <n v="21"/>
    <n v="7"/>
    <n v="14.2"/>
    <d v="2026-02-08T00:00:00"/>
    <m/>
    <m/>
    <m/>
    <n v="25"/>
  </r>
  <r>
    <x v="112"/>
    <s v="MIA"/>
    <s v="WAS"/>
    <s v="W"/>
    <d v="1899-12-30T23:25:00"/>
    <n v="4"/>
    <n v="11"/>
    <n v="0.36399999999999999"/>
    <n v="3"/>
    <n v="6"/>
    <n v="0.5"/>
    <n v="0"/>
    <n v="0"/>
    <m/>
    <n v="5"/>
    <n v="5"/>
    <n v="10"/>
    <n v="2"/>
    <n v="2"/>
    <n v="1"/>
    <n v="0"/>
    <n v="0"/>
    <n v="11"/>
    <n v="1"/>
    <n v="14"/>
    <d v="2026-02-08T00:00:00"/>
    <m/>
    <m/>
    <m/>
    <n v="23.416666666666664"/>
  </r>
  <r>
    <x v="338"/>
    <s v="NYK"/>
    <s v="BOS"/>
    <s v="W"/>
    <d v="1899-12-31T02:20:00"/>
    <n v="7"/>
    <n v="14"/>
    <n v="0.5"/>
    <n v="2"/>
    <n v="6"/>
    <n v="0.33300000000000002"/>
    <n v="3"/>
    <n v="4"/>
    <n v="0.75"/>
    <n v="0"/>
    <n v="6"/>
    <n v="6"/>
    <n v="3"/>
    <n v="0"/>
    <n v="0"/>
    <n v="1"/>
    <n v="4"/>
    <n v="19"/>
    <n v="10"/>
    <n v="12.9"/>
    <d v="2026-02-08T00:00:00"/>
    <m/>
    <m/>
    <m/>
    <n v="26.333333333333336"/>
  </r>
  <r>
    <x v="418"/>
    <s v="WAS"/>
    <s v="MIA"/>
    <s v="L"/>
    <d v="1899-12-31T09:25:00"/>
    <n v="5"/>
    <n v="10"/>
    <n v="0.5"/>
    <n v="1"/>
    <n v="4"/>
    <n v="0.25"/>
    <n v="1"/>
    <n v="3"/>
    <n v="0.33300000000000002"/>
    <n v="3"/>
    <n v="4"/>
    <n v="7"/>
    <n v="2"/>
    <n v="1"/>
    <n v="2"/>
    <n v="0"/>
    <n v="1"/>
    <n v="12"/>
    <n v="-33"/>
    <n v="12.9"/>
    <d v="2026-02-08T00:00:00"/>
    <m/>
    <m/>
    <m/>
    <n v="33.416666666666671"/>
  </r>
  <r>
    <x v="355"/>
    <s v="BOS"/>
    <s v="NYK"/>
    <s v="L"/>
    <d v="1899-12-31T05:11:00"/>
    <n v="3"/>
    <n v="8"/>
    <n v="0.375"/>
    <n v="2"/>
    <n v="7"/>
    <n v="0.28599999999999998"/>
    <n v="2"/>
    <n v="2"/>
    <n v="1"/>
    <n v="2"/>
    <n v="11"/>
    <n v="13"/>
    <n v="5"/>
    <n v="0"/>
    <n v="0"/>
    <n v="1"/>
    <n v="1"/>
    <n v="10"/>
    <n v="1"/>
    <n v="12.4"/>
    <d v="2026-02-08T00:00:00"/>
    <m/>
    <m/>
    <m/>
    <n v="29.183333333333334"/>
  </r>
  <r>
    <x v="59"/>
    <s v="NYK"/>
    <s v="BOS"/>
    <s v="W"/>
    <d v="1899-12-31T06:24:00"/>
    <n v="5"/>
    <n v="10"/>
    <n v="0.5"/>
    <n v="1"/>
    <n v="3"/>
    <n v="0.33300000000000002"/>
    <n v="3"/>
    <n v="3"/>
    <n v="1"/>
    <n v="1"/>
    <n v="3"/>
    <n v="4"/>
    <n v="1"/>
    <n v="0"/>
    <n v="1"/>
    <n v="0"/>
    <n v="0"/>
    <n v="14"/>
    <n v="2"/>
    <n v="12"/>
    <d v="2026-02-08T00:00:00"/>
    <m/>
    <m/>
    <m/>
    <n v="30.4"/>
  </r>
  <r>
    <x v="277"/>
    <s v="WAS"/>
    <s v="MIA"/>
    <s v="L"/>
    <d v="1899-12-31T00:54:00"/>
    <n v="4"/>
    <n v="11"/>
    <n v="0.36399999999999999"/>
    <n v="1"/>
    <n v="5"/>
    <n v="0.2"/>
    <n v="4"/>
    <n v="4"/>
    <n v="1"/>
    <n v="3"/>
    <n v="4"/>
    <n v="7"/>
    <n v="1"/>
    <n v="1"/>
    <n v="0"/>
    <n v="0"/>
    <n v="0"/>
    <n v="13"/>
    <n v="-8"/>
    <n v="11.9"/>
    <d v="2026-02-08T00:00:00"/>
    <m/>
    <m/>
    <m/>
    <n v="24.900000000000002"/>
  </r>
  <r>
    <x v="47"/>
    <s v="MIN"/>
    <s v="LAC"/>
    <s v="L"/>
    <d v="1899-12-31T10:52:00"/>
    <n v="7"/>
    <n v="18"/>
    <n v="0.38900000000000001"/>
    <n v="1"/>
    <n v="8"/>
    <n v="0.125"/>
    <n v="8"/>
    <n v="10"/>
    <n v="0.8"/>
    <n v="0"/>
    <n v="4"/>
    <n v="4"/>
    <n v="2"/>
    <n v="2"/>
    <n v="0"/>
    <n v="5"/>
    <n v="1"/>
    <n v="23"/>
    <n v="-23"/>
    <n v="11.6"/>
    <d v="2026-02-08T00:00:00"/>
    <m/>
    <m/>
    <m/>
    <n v="34.866666666666667"/>
  </r>
  <r>
    <x v="414"/>
    <s v="MIA"/>
    <s v="WAS"/>
    <s v="W"/>
    <d v="1899-12-30T21:00:00"/>
    <n v="4"/>
    <n v="9"/>
    <n v="0.44400000000000001"/>
    <n v="2"/>
    <n v="3"/>
    <n v="0.66700000000000004"/>
    <n v="0"/>
    <n v="0"/>
    <m/>
    <n v="3"/>
    <n v="4"/>
    <n v="7"/>
    <n v="6"/>
    <n v="2"/>
    <n v="0"/>
    <n v="2"/>
    <n v="3"/>
    <n v="10"/>
    <n v="0"/>
    <n v="11.6"/>
    <d v="2026-02-08T00:00:00"/>
    <m/>
    <m/>
    <m/>
    <n v="21"/>
  </r>
  <r>
    <x v="58"/>
    <s v="MIN"/>
    <s v="LAC"/>
    <s v="L"/>
    <d v="1899-12-31T09:26:00"/>
    <n v="6"/>
    <n v="14"/>
    <n v="0.42899999999999999"/>
    <n v="1"/>
    <n v="5"/>
    <n v="0.2"/>
    <n v="4"/>
    <n v="6"/>
    <n v="0.66700000000000004"/>
    <n v="2"/>
    <n v="6"/>
    <n v="8"/>
    <n v="2"/>
    <n v="0"/>
    <n v="0"/>
    <n v="1"/>
    <n v="3"/>
    <n v="17"/>
    <n v="-14"/>
    <n v="11.2"/>
    <d v="2026-02-08T00:00:00"/>
    <m/>
    <m/>
    <m/>
    <n v="33.43333333333333"/>
  </r>
  <r>
    <x v="287"/>
    <s v="LAC"/>
    <s v="MIN"/>
    <s v="W"/>
    <d v="1899-12-31T04:24:00"/>
    <n v="3"/>
    <n v="6"/>
    <n v="0.5"/>
    <n v="1"/>
    <n v="1"/>
    <n v="1"/>
    <n v="2"/>
    <n v="2"/>
    <n v="1"/>
    <n v="0"/>
    <n v="5"/>
    <n v="5"/>
    <n v="6"/>
    <n v="1"/>
    <n v="0"/>
    <n v="1"/>
    <n v="2"/>
    <n v="9"/>
    <n v="29"/>
    <n v="10.9"/>
    <d v="2026-02-08T00:00:00"/>
    <m/>
    <m/>
    <m/>
    <n v="28.4"/>
  </r>
  <r>
    <x v="311"/>
    <s v="IND"/>
    <s v="TOR"/>
    <s v="L"/>
    <d v="1899-12-31T00:12:00"/>
    <n v="7"/>
    <n v="15"/>
    <n v="0.46700000000000003"/>
    <n v="1"/>
    <n v="3"/>
    <n v="0.33300000000000002"/>
    <n v="3"/>
    <n v="4"/>
    <n v="0.75"/>
    <n v="1"/>
    <n v="3"/>
    <n v="4"/>
    <n v="2"/>
    <n v="0"/>
    <n v="0"/>
    <n v="2"/>
    <n v="0"/>
    <n v="18"/>
    <n v="-14"/>
    <n v="10.9"/>
    <d v="2026-02-08T00:00:00"/>
    <m/>
    <m/>
    <m/>
    <n v="24.2"/>
  </r>
  <r>
    <x v="119"/>
    <s v="LAC"/>
    <s v="MIN"/>
    <s v="W"/>
    <d v="1899-12-31T05:18:00"/>
    <n v="6"/>
    <n v="9"/>
    <n v="0.66700000000000004"/>
    <n v="3"/>
    <n v="3"/>
    <n v="1"/>
    <n v="0"/>
    <n v="0"/>
    <m/>
    <n v="2"/>
    <n v="2"/>
    <n v="4"/>
    <n v="0"/>
    <n v="1"/>
    <n v="1"/>
    <n v="3"/>
    <n v="4"/>
    <n v="15"/>
    <n v="25"/>
    <n v="10.199999999999999"/>
    <d v="2026-02-08T00:00:00"/>
    <m/>
    <m/>
    <m/>
    <n v="29.300000000000004"/>
  </r>
  <r>
    <x v="416"/>
    <s v="NYK"/>
    <s v="BOS"/>
    <s v="W"/>
    <d v="1899-12-31T02:30:00"/>
    <n v="4"/>
    <n v="4"/>
    <n v="1"/>
    <n v="2"/>
    <n v="2"/>
    <n v="1"/>
    <n v="0"/>
    <n v="0"/>
    <m/>
    <n v="0"/>
    <n v="3"/>
    <n v="3"/>
    <n v="1"/>
    <n v="1"/>
    <n v="0"/>
    <n v="0"/>
    <n v="3"/>
    <n v="10"/>
    <n v="22"/>
    <n v="10.199999999999999"/>
    <d v="2026-02-08T00:00:00"/>
    <m/>
    <m/>
    <m/>
    <n v="26.5"/>
  </r>
  <r>
    <x v="454"/>
    <s v="IND"/>
    <s v="TOR"/>
    <s v="L"/>
    <d v="1899-12-30T15:43:00"/>
    <n v="5"/>
    <n v="5"/>
    <n v="1"/>
    <n v="0"/>
    <n v="0"/>
    <m/>
    <n v="0"/>
    <n v="0"/>
    <m/>
    <n v="0"/>
    <n v="3"/>
    <n v="3"/>
    <n v="7"/>
    <n v="0"/>
    <n v="1"/>
    <n v="4"/>
    <n v="2"/>
    <n v="10"/>
    <n v="7"/>
    <n v="10.199999999999999"/>
    <d v="2026-02-08T00:00:00"/>
    <m/>
    <m/>
    <m/>
    <n v="15.716666666666667"/>
  </r>
  <r>
    <x v="164"/>
    <s v="LAC"/>
    <s v="MIN"/>
    <s v="W"/>
    <d v="1899-12-31T04:24:00"/>
    <n v="2"/>
    <n v="3"/>
    <n v="0.66700000000000004"/>
    <n v="1"/>
    <n v="1"/>
    <n v="1"/>
    <n v="0"/>
    <n v="0"/>
    <m/>
    <n v="1"/>
    <n v="3"/>
    <n v="4"/>
    <n v="4"/>
    <n v="3"/>
    <n v="1"/>
    <n v="1"/>
    <n v="3"/>
    <n v="5"/>
    <n v="22"/>
    <n v="9.6"/>
    <d v="2026-02-08T00:00:00"/>
    <m/>
    <m/>
    <m/>
    <n v="28.4"/>
  </r>
  <r>
    <x v="161"/>
    <s v="WAS"/>
    <s v="MIA"/>
    <s v="L"/>
    <d v="1899-12-31T01:49:00"/>
    <n v="6"/>
    <n v="13"/>
    <n v="0.46200000000000002"/>
    <n v="0"/>
    <n v="1"/>
    <n v="0"/>
    <n v="0"/>
    <n v="2"/>
    <n v="0"/>
    <n v="0"/>
    <n v="12"/>
    <n v="12"/>
    <n v="5"/>
    <n v="1"/>
    <n v="0"/>
    <n v="1"/>
    <n v="5"/>
    <n v="12"/>
    <n v="-5"/>
    <n v="9.6"/>
    <d v="2026-02-08T00:00:00"/>
    <m/>
    <m/>
    <m/>
    <n v="25.81666666666667"/>
  </r>
  <r>
    <x v="503"/>
    <s v="IND"/>
    <s v="TOR"/>
    <s v="L"/>
    <d v="1899-12-31T01:56:00"/>
    <n v="3"/>
    <n v="4"/>
    <n v="0.75"/>
    <n v="2"/>
    <n v="3"/>
    <n v="0.66700000000000004"/>
    <n v="0"/>
    <n v="0"/>
    <m/>
    <n v="2"/>
    <n v="6"/>
    <n v="8"/>
    <n v="2"/>
    <n v="0"/>
    <n v="0"/>
    <n v="1"/>
    <n v="3"/>
    <n v="8"/>
    <n v="0"/>
    <n v="8.8000000000000007"/>
    <d v="2026-02-08T00:00:00"/>
    <m/>
    <m/>
    <m/>
    <n v="25.93333333333333"/>
  </r>
  <r>
    <x v="357"/>
    <s v="NYK"/>
    <s v="BOS"/>
    <s v="W"/>
    <d v="1899-12-31T01:04:00"/>
    <n v="5"/>
    <n v="12"/>
    <n v="0.41699999999999998"/>
    <n v="2"/>
    <n v="6"/>
    <n v="0.33300000000000002"/>
    <n v="0"/>
    <n v="0"/>
    <m/>
    <n v="0"/>
    <n v="2"/>
    <n v="2"/>
    <n v="2"/>
    <n v="2"/>
    <n v="1"/>
    <n v="1"/>
    <n v="2"/>
    <n v="12"/>
    <n v="13"/>
    <n v="8.5"/>
    <d v="2026-02-08T00:00:00"/>
    <m/>
    <m/>
    <m/>
    <n v="25.06666666666667"/>
  </r>
  <r>
    <x v="261"/>
    <s v="LAC"/>
    <s v="MIN"/>
    <s v="W"/>
    <d v="1899-12-30T23:30:00"/>
    <n v="3"/>
    <n v="5"/>
    <n v="0.6"/>
    <n v="2"/>
    <n v="4"/>
    <n v="0.5"/>
    <n v="2"/>
    <n v="3"/>
    <n v="0.66700000000000004"/>
    <n v="0"/>
    <n v="4"/>
    <n v="4"/>
    <n v="2"/>
    <n v="0"/>
    <n v="0"/>
    <n v="1"/>
    <n v="1"/>
    <n v="10"/>
    <n v="7"/>
    <n v="8.5"/>
    <d v="2026-02-08T00:00:00"/>
    <m/>
    <m/>
    <m/>
    <n v="23.5"/>
  </r>
  <r>
    <x v="167"/>
    <s v="WAS"/>
    <s v="MIA"/>
    <s v="L"/>
    <d v="1899-12-31T04:39:00"/>
    <n v="6"/>
    <n v="13"/>
    <n v="0.46200000000000002"/>
    <n v="1"/>
    <n v="6"/>
    <n v="0.16700000000000001"/>
    <n v="0"/>
    <n v="0"/>
    <m/>
    <n v="0"/>
    <n v="2"/>
    <n v="2"/>
    <n v="5"/>
    <n v="1"/>
    <n v="0"/>
    <n v="3"/>
    <n v="0"/>
    <n v="13"/>
    <n v="-9"/>
    <n v="8.4"/>
    <d v="2026-02-08T00:00:00"/>
    <m/>
    <m/>
    <m/>
    <n v="28.650000000000002"/>
  </r>
  <r>
    <x v="64"/>
    <s v="TOR"/>
    <s v="IND"/>
    <s v="W"/>
    <d v="1899-12-30T15:33:00"/>
    <n v="3"/>
    <n v="6"/>
    <n v="0.5"/>
    <n v="0"/>
    <n v="1"/>
    <n v="0"/>
    <n v="2"/>
    <n v="2"/>
    <n v="1"/>
    <n v="1"/>
    <n v="0"/>
    <n v="1"/>
    <n v="1"/>
    <n v="3"/>
    <n v="0"/>
    <n v="1"/>
    <n v="0"/>
    <n v="8"/>
    <n v="-3"/>
    <n v="8.4"/>
    <d v="2026-02-08T00:00:00"/>
    <m/>
    <m/>
    <m/>
    <n v="15.55"/>
  </r>
  <r>
    <x v="285"/>
    <s v="WAS"/>
    <s v="MIA"/>
    <s v="L"/>
    <d v="1899-12-30T19:54:00"/>
    <n v="5"/>
    <n v="11"/>
    <n v="0.45500000000000002"/>
    <n v="4"/>
    <n v="5"/>
    <n v="0.8"/>
    <n v="0"/>
    <n v="0"/>
    <m/>
    <n v="3"/>
    <n v="2"/>
    <n v="5"/>
    <n v="2"/>
    <n v="0"/>
    <n v="0"/>
    <n v="4"/>
    <n v="0"/>
    <n v="14"/>
    <n v="-17"/>
    <n v="8.4"/>
    <d v="2026-02-08T00:00:00"/>
    <m/>
    <m/>
    <m/>
    <n v="19.900000000000002"/>
  </r>
  <r>
    <x v="160"/>
    <s v="TOR"/>
    <s v="IND"/>
    <s v="W"/>
    <d v="1899-12-31T02:02:00"/>
    <n v="5"/>
    <n v="12"/>
    <n v="0.41699999999999998"/>
    <n v="0"/>
    <n v="3"/>
    <n v="0"/>
    <n v="3"/>
    <n v="4"/>
    <n v="0.75"/>
    <n v="1"/>
    <n v="4"/>
    <n v="5"/>
    <n v="3"/>
    <n v="0"/>
    <n v="1"/>
    <n v="2"/>
    <n v="2"/>
    <n v="13"/>
    <n v="15"/>
    <n v="8.1"/>
    <d v="2026-02-08T00:00:00"/>
    <m/>
    <m/>
    <m/>
    <n v="26.033333333333331"/>
  </r>
  <r>
    <x v="134"/>
    <s v="BOS"/>
    <s v="NYK"/>
    <s v="L"/>
    <d v="1899-12-31T06:31:00"/>
    <n v="2"/>
    <n v="9"/>
    <n v="0.222"/>
    <n v="1"/>
    <n v="6"/>
    <n v="0.16700000000000001"/>
    <n v="1"/>
    <n v="1"/>
    <n v="1"/>
    <n v="2"/>
    <n v="0"/>
    <n v="2"/>
    <n v="7"/>
    <n v="2"/>
    <n v="0"/>
    <n v="1"/>
    <n v="0"/>
    <n v="6"/>
    <n v="-27"/>
    <n v="7.8"/>
    <d v="2026-02-08T00:00:00"/>
    <m/>
    <m/>
    <m/>
    <n v="30.516666666666666"/>
  </r>
  <r>
    <x v="188"/>
    <s v="MIN"/>
    <s v="LAC"/>
    <s v="L"/>
    <d v="1899-12-30T23:55:00"/>
    <n v="4"/>
    <n v="9"/>
    <n v="0.44400000000000001"/>
    <n v="0"/>
    <n v="3"/>
    <n v="0"/>
    <n v="0"/>
    <n v="0"/>
    <m/>
    <n v="3"/>
    <n v="6"/>
    <n v="9"/>
    <n v="3"/>
    <n v="1"/>
    <n v="0"/>
    <n v="1"/>
    <n v="4"/>
    <n v="8"/>
    <n v="-17"/>
    <n v="7.7"/>
    <d v="2026-02-08T00:00:00"/>
    <m/>
    <m/>
    <m/>
    <n v="23.916666666666668"/>
  </r>
  <r>
    <x v="75"/>
    <s v="WAS"/>
    <s v="MIA"/>
    <s v="L"/>
    <d v="1899-12-30T19:06:00"/>
    <n v="4"/>
    <n v="12"/>
    <n v="0.33300000000000002"/>
    <n v="3"/>
    <n v="6"/>
    <n v="0.5"/>
    <n v="2"/>
    <n v="2"/>
    <n v="1"/>
    <n v="0"/>
    <n v="2"/>
    <n v="2"/>
    <n v="3"/>
    <n v="0"/>
    <n v="1"/>
    <n v="2"/>
    <n v="1"/>
    <n v="13"/>
    <n v="-4"/>
    <n v="7.2"/>
    <d v="2026-02-08T00:00:00"/>
    <m/>
    <m/>
    <m/>
    <n v="19.099999999999998"/>
  </r>
  <r>
    <x v="157"/>
    <s v="MIN"/>
    <s v="LAC"/>
    <s v="L"/>
    <d v="1899-12-31T05:49:00"/>
    <n v="5"/>
    <n v="7"/>
    <n v="0.71399999999999997"/>
    <n v="0"/>
    <n v="0"/>
    <m/>
    <n v="0"/>
    <n v="1"/>
    <n v="0"/>
    <n v="3"/>
    <n v="4"/>
    <n v="7"/>
    <n v="2"/>
    <n v="0"/>
    <n v="1"/>
    <n v="5"/>
    <n v="0"/>
    <n v="10"/>
    <n v="-16"/>
    <n v="7.1"/>
    <d v="2026-02-08T00:00:00"/>
    <m/>
    <m/>
    <m/>
    <n v="29.816666666666663"/>
  </r>
  <r>
    <x v="315"/>
    <s v="IND"/>
    <s v="TOR"/>
    <s v="L"/>
    <d v="1899-12-31T02:51:00"/>
    <n v="5"/>
    <n v="11"/>
    <n v="0.45500000000000002"/>
    <n v="2"/>
    <n v="6"/>
    <n v="0.33300000000000002"/>
    <n v="0"/>
    <n v="0"/>
    <m/>
    <n v="0"/>
    <n v="5"/>
    <n v="5"/>
    <n v="4"/>
    <n v="0"/>
    <n v="0"/>
    <n v="2"/>
    <n v="4"/>
    <n v="12"/>
    <n v="-4"/>
    <n v="7"/>
    <d v="2026-02-08T00:00:00"/>
    <m/>
    <m/>
    <m/>
    <n v="26.849999999999998"/>
  </r>
  <r>
    <x v="302"/>
    <s v="WAS"/>
    <s v="MIA"/>
    <s v="L"/>
    <d v="1899-12-30T20:26:00"/>
    <n v="3"/>
    <n v="5"/>
    <n v="0.6"/>
    <n v="0"/>
    <n v="0"/>
    <m/>
    <n v="2"/>
    <n v="3"/>
    <n v="0.66700000000000004"/>
    <n v="0"/>
    <n v="1"/>
    <n v="1"/>
    <n v="3"/>
    <n v="1"/>
    <n v="0"/>
    <n v="2"/>
    <n v="0"/>
    <n v="8"/>
    <n v="-28"/>
    <n v="6.7"/>
    <d v="2026-02-08T00:00:00"/>
    <m/>
    <m/>
    <m/>
    <n v="20.433333333333334"/>
  </r>
  <r>
    <x v="424"/>
    <s v="NYK"/>
    <s v="BOS"/>
    <s v="W"/>
    <d v="1899-12-30T15:58:00"/>
    <n v="1"/>
    <n v="2"/>
    <n v="0.5"/>
    <n v="0"/>
    <n v="0"/>
    <m/>
    <n v="3"/>
    <n v="8"/>
    <n v="0.375"/>
    <n v="2"/>
    <n v="7"/>
    <n v="9"/>
    <n v="2"/>
    <n v="0"/>
    <n v="0"/>
    <n v="0"/>
    <n v="1"/>
    <n v="5"/>
    <n v="15"/>
    <n v="6.5"/>
    <d v="2026-02-08T00:00:00"/>
    <m/>
    <m/>
    <m/>
    <n v="15.966666666666665"/>
  </r>
  <r>
    <x v="226"/>
    <s v="MIN"/>
    <s v="LAC"/>
    <s v="L"/>
    <d v="1899-12-30T04:13:00"/>
    <n v="3"/>
    <n v="4"/>
    <n v="0.75"/>
    <n v="1"/>
    <n v="1"/>
    <n v="1"/>
    <n v="1"/>
    <n v="3"/>
    <n v="0.33300000000000002"/>
    <n v="1"/>
    <n v="0"/>
    <n v="1"/>
    <n v="0"/>
    <n v="1"/>
    <n v="0"/>
    <n v="1"/>
    <n v="0"/>
    <n v="8"/>
    <n v="6"/>
    <n v="6.3"/>
    <d v="2026-02-08T00:00:00"/>
    <m/>
    <m/>
    <m/>
    <n v="4.2166666666666668"/>
  </r>
  <r>
    <x v="273"/>
    <s v="MIN"/>
    <s v="LAC"/>
    <s v="L"/>
    <d v="1899-12-30T19:19:00"/>
    <n v="4"/>
    <n v="8"/>
    <n v="0.5"/>
    <n v="2"/>
    <n v="5"/>
    <n v="0.4"/>
    <n v="0"/>
    <n v="0"/>
    <m/>
    <n v="0"/>
    <n v="1"/>
    <n v="1"/>
    <n v="2"/>
    <n v="0"/>
    <n v="0"/>
    <n v="1"/>
    <n v="1"/>
    <n v="10"/>
    <n v="-7"/>
    <n v="6.3"/>
    <d v="2026-02-08T00:00:00"/>
    <m/>
    <m/>
    <m/>
    <n v="19.316666666666666"/>
  </r>
  <r>
    <x v="331"/>
    <s v="IND"/>
    <s v="TOR"/>
    <s v="L"/>
    <d v="1899-12-30T23:28:00"/>
    <n v="2"/>
    <n v="4"/>
    <n v="0.5"/>
    <n v="1"/>
    <n v="2"/>
    <n v="0.5"/>
    <n v="2"/>
    <n v="3"/>
    <n v="0.66700000000000004"/>
    <n v="0"/>
    <n v="1"/>
    <n v="1"/>
    <n v="1"/>
    <n v="1"/>
    <n v="0"/>
    <n v="0"/>
    <n v="1"/>
    <n v="7"/>
    <n v="-15"/>
    <n v="6.2"/>
    <d v="2026-02-08T00:00:00"/>
    <m/>
    <m/>
    <m/>
    <n v="23.466666666666665"/>
  </r>
  <r>
    <x v="104"/>
    <s v="NYK"/>
    <s v="BOS"/>
    <s v="W"/>
    <d v="1899-12-31T05:24:00"/>
    <n v="3"/>
    <n v="9"/>
    <n v="0.33300000000000002"/>
    <n v="0"/>
    <n v="2"/>
    <n v="0"/>
    <n v="5"/>
    <n v="6"/>
    <n v="0.83299999999999996"/>
    <n v="0"/>
    <n v="10"/>
    <n v="10"/>
    <n v="1"/>
    <n v="1"/>
    <n v="0"/>
    <n v="3"/>
    <n v="3"/>
    <n v="11"/>
    <n v="10"/>
    <n v="6"/>
    <d v="2026-02-08T00:00:00"/>
    <m/>
    <m/>
    <m/>
    <n v="29.400000000000002"/>
  </r>
  <r>
    <x v="144"/>
    <s v="MIN"/>
    <s v="LAC"/>
    <s v="L"/>
    <d v="1899-12-31T01:27:00"/>
    <n v="4"/>
    <n v="11"/>
    <n v="0.36399999999999999"/>
    <n v="3"/>
    <n v="7"/>
    <n v="0.42899999999999999"/>
    <n v="0"/>
    <n v="0"/>
    <m/>
    <n v="0"/>
    <n v="1"/>
    <n v="1"/>
    <n v="1"/>
    <n v="2"/>
    <n v="0"/>
    <n v="1"/>
    <n v="3"/>
    <n v="11"/>
    <n v="-33"/>
    <n v="5.7"/>
    <d v="2026-02-08T00:00:00"/>
    <m/>
    <m/>
    <m/>
    <n v="25.449999999999996"/>
  </r>
  <r>
    <x v="403"/>
    <s v="TOR"/>
    <s v="IND"/>
    <s v="W"/>
    <d v="1899-12-31T03:15:00"/>
    <n v="2"/>
    <n v="7"/>
    <n v="0.28599999999999998"/>
    <n v="2"/>
    <n v="3"/>
    <n v="0.66700000000000004"/>
    <n v="0"/>
    <n v="0"/>
    <m/>
    <n v="1"/>
    <n v="3"/>
    <n v="4"/>
    <n v="2"/>
    <n v="2"/>
    <n v="1"/>
    <n v="0"/>
    <n v="5"/>
    <n v="6"/>
    <n v="13"/>
    <n v="5.6"/>
    <d v="2026-02-08T00:00:00"/>
    <m/>
    <m/>
    <m/>
    <n v="27.25"/>
  </r>
  <r>
    <x v="455"/>
    <s v="LAC"/>
    <s v="MIN"/>
    <s v="W"/>
    <d v="1899-12-30T22:41:00"/>
    <n v="1"/>
    <n v="6"/>
    <n v="0.16700000000000001"/>
    <n v="0"/>
    <n v="2"/>
    <n v="0"/>
    <n v="6"/>
    <n v="6"/>
    <n v="1"/>
    <n v="0"/>
    <n v="1"/>
    <n v="1"/>
    <n v="4"/>
    <n v="0"/>
    <n v="0"/>
    <n v="1"/>
    <n v="2"/>
    <n v="8"/>
    <n v="-4"/>
    <n v="5.5"/>
    <d v="2026-02-08T00:00:00"/>
    <m/>
    <m/>
    <m/>
    <n v="22.683333333333334"/>
  </r>
  <r>
    <x v="224"/>
    <s v="MIA"/>
    <s v="WAS"/>
    <s v="W"/>
    <d v="1899-12-30T05:36:00"/>
    <n v="2"/>
    <n v="3"/>
    <n v="0.66700000000000004"/>
    <n v="0"/>
    <n v="1"/>
    <n v="0"/>
    <n v="0"/>
    <n v="0"/>
    <m/>
    <n v="1"/>
    <n v="0"/>
    <n v="1"/>
    <n v="2"/>
    <n v="1"/>
    <n v="0"/>
    <n v="0"/>
    <n v="1"/>
    <n v="4"/>
    <n v="0"/>
    <n v="5.4"/>
    <d v="2026-02-08T00:00:00"/>
    <m/>
    <m/>
    <m/>
    <n v="5.6"/>
  </r>
  <r>
    <x v="200"/>
    <s v="NYK"/>
    <s v="BOS"/>
    <s v="W"/>
    <d v="1899-12-30T03:49:00"/>
    <n v="2"/>
    <n v="2"/>
    <n v="1"/>
    <n v="2"/>
    <n v="2"/>
    <n v="1"/>
    <n v="0"/>
    <n v="0"/>
    <m/>
    <n v="0"/>
    <n v="0"/>
    <n v="0"/>
    <n v="0"/>
    <n v="0"/>
    <n v="0"/>
    <n v="0"/>
    <n v="0"/>
    <n v="6"/>
    <n v="2"/>
    <n v="5.4"/>
    <d v="2026-02-08T00:00:00"/>
    <m/>
    <m/>
    <m/>
    <n v="3.8166666666666664"/>
  </r>
  <r>
    <x v="501"/>
    <s v="IND"/>
    <s v="TOR"/>
    <s v="L"/>
    <d v="1899-12-31T01:02:00"/>
    <n v="3"/>
    <n v="5"/>
    <n v="0.6"/>
    <n v="1"/>
    <n v="3"/>
    <n v="0.33300000000000002"/>
    <n v="0"/>
    <n v="0"/>
    <m/>
    <n v="1"/>
    <n v="0"/>
    <n v="1"/>
    <n v="1"/>
    <n v="0"/>
    <n v="0"/>
    <n v="0"/>
    <n v="2"/>
    <n v="7"/>
    <n v="-10"/>
    <n v="5.3"/>
    <d v="2026-02-08T00:00:00"/>
    <m/>
    <m/>
    <m/>
    <n v="25.033333333333335"/>
  </r>
  <r>
    <x v="317"/>
    <s v="IND"/>
    <s v="TOR"/>
    <s v="L"/>
    <d v="1899-12-31T03:52:00"/>
    <n v="4"/>
    <n v="14"/>
    <n v="0.28599999999999998"/>
    <n v="2"/>
    <n v="5"/>
    <n v="0.4"/>
    <n v="3"/>
    <n v="3"/>
    <n v="1"/>
    <n v="2"/>
    <n v="4"/>
    <n v="6"/>
    <n v="2"/>
    <n v="1"/>
    <n v="0"/>
    <n v="4"/>
    <n v="3"/>
    <n v="13"/>
    <n v="-13"/>
    <n v="4.5999999999999996"/>
    <d v="2026-02-08T00:00:00"/>
    <m/>
    <m/>
    <m/>
    <n v="27.866666666666667"/>
  </r>
  <r>
    <x v="174"/>
    <s v="LAC"/>
    <s v="MIN"/>
    <s v="W"/>
    <d v="1899-12-31T02:24:00"/>
    <n v="2"/>
    <n v="5"/>
    <n v="0.4"/>
    <n v="1"/>
    <n v="3"/>
    <n v="0.33300000000000002"/>
    <n v="0"/>
    <n v="0"/>
    <m/>
    <n v="0"/>
    <n v="2"/>
    <n v="2"/>
    <n v="2"/>
    <n v="0"/>
    <n v="2"/>
    <n v="1"/>
    <n v="1"/>
    <n v="5"/>
    <n v="18"/>
    <n v="4.3"/>
    <d v="2026-02-08T00:00:00"/>
    <m/>
    <m/>
    <m/>
    <n v="26.400000000000002"/>
  </r>
  <r>
    <x v="509"/>
    <s v="LAC"/>
    <s v="MIN"/>
    <s v="W"/>
    <d v="1899-12-30T04:13:00"/>
    <n v="0"/>
    <n v="0"/>
    <m/>
    <n v="0"/>
    <n v="0"/>
    <m/>
    <n v="0"/>
    <n v="0"/>
    <m/>
    <n v="0"/>
    <n v="0"/>
    <n v="0"/>
    <n v="2"/>
    <n v="2"/>
    <n v="1"/>
    <n v="0"/>
    <n v="0"/>
    <n v="0"/>
    <n v="-6"/>
    <n v="4.0999999999999996"/>
    <d v="2026-02-08T00:00:00"/>
    <m/>
    <m/>
    <m/>
    <n v="4.2166666666666668"/>
  </r>
  <r>
    <x v="170"/>
    <s v="NYK"/>
    <s v="BOS"/>
    <s v="W"/>
    <d v="1899-12-31T03:48:00"/>
    <n v="1"/>
    <n v="5"/>
    <n v="0.2"/>
    <n v="1"/>
    <n v="4"/>
    <n v="0.25"/>
    <n v="0"/>
    <n v="0"/>
    <m/>
    <n v="1"/>
    <n v="3"/>
    <n v="4"/>
    <n v="3"/>
    <n v="1"/>
    <n v="0"/>
    <n v="0"/>
    <n v="2"/>
    <n v="3"/>
    <n v="-1"/>
    <n v="3.8"/>
    <d v="2026-02-08T00:00:00"/>
    <m/>
    <m/>
    <m/>
    <n v="27.800000000000004"/>
  </r>
  <r>
    <x v="308"/>
    <s v="BOS"/>
    <s v="NYK"/>
    <s v="L"/>
    <d v="1899-12-30T15:21:00"/>
    <n v="1"/>
    <n v="4"/>
    <n v="0.25"/>
    <n v="0"/>
    <n v="3"/>
    <n v="0"/>
    <n v="4"/>
    <n v="4"/>
    <n v="1"/>
    <n v="1"/>
    <n v="2"/>
    <n v="3"/>
    <n v="0"/>
    <n v="0"/>
    <n v="0"/>
    <n v="0"/>
    <n v="3"/>
    <n v="6"/>
    <n v="-6"/>
    <n v="3.7"/>
    <d v="2026-02-08T00:00:00"/>
    <m/>
    <m/>
    <m/>
    <n v="15.349999999999998"/>
  </r>
  <r>
    <x v="342"/>
    <s v="MIN"/>
    <s v="LAC"/>
    <s v="L"/>
    <d v="1899-12-30T04:13:00"/>
    <n v="2"/>
    <n v="3"/>
    <n v="0.66700000000000004"/>
    <n v="0"/>
    <n v="0"/>
    <m/>
    <n v="0"/>
    <n v="0"/>
    <m/>
    <n v="1"/>
    <n v="0"/>
    <n v="1"/>
    <n v="1"/>
    <n v="0"/>
    <n v="1"/>
    <n v="1"/>
    <n v="1"/>
    <n v="4"/>
    <n v="6"/>
    <n v="3.4"/>
    <d v="2026-02-08T00:00:00"/>
    <m/>
    <m/>
    <m/>
    <n v="4.2166666666666668"/>
  </r>
  <r>
    <x v="360"/>
    <s v="BOS"/>
    <s v="NYK"/>
    <s v="L"/>
    <d v="1899-12-30T12:51:00"/>
    <n v="1"/>
    <n v="4"/>
    <n v="0.25"/>
    <n v="0"/>
    <n v="0"/>
    <m/>
    <n v="0"/>
    <n v="0"/>
    <m/>
    <n v="3"/>
    <n v="3"/>
    <n v="6"/>
    <n v="1"/>
    <n v="1"/>
    <n v="0"/>
    <n v="1"/>
    <n v="0"/>
    <n v="2"/>
    <n v="-4"/>
    <n v="3.3"/>
    <d v="2026-02-08T00:00:00"/>
    <m/>
    <m/>
    <m/>
    <n v="12.85"/>
  </r>
  <r>
    <x v="329"/>
    <s v="IND"/>
    <s v="TOR"/>
    <s v="L"/>
    <d v="1899-12-30T15:26:00"/>
    <n v="2"/>
    <n v="3"/>
    <n v="0.66700000000000004"/>
    <n v="0"/>
    <n v="0"/>
    <m/>
    <n v="0"/>
    <n v="0"/>
    <m/>
    <n v="0"/>
    <n v="2"/>
    <n v="2"/>
    <n v="3"/>
    <n v="0"/>
    <n v="0"/>
    <n v="1"/>
    <n v="3"/>
    <n v="4"/>
    <n v="-3"/>
    <n v="3.2"/>
    <d v="2026-02-08T00:00:00"/>
    <m/>
    <m/>
    <m/>
    <n v="15.433333333333334"/>
  </r>
  <r>
    <x v="138"/>
    <s v="TOR"/>
    <s v="IND"/>
    <s v="W"/>
    <d v="1899-12-30T19:12:00"/>
    <n v="1"/>
    <n v="4"/>
    <n v="0.25"/>
    <n v="1"/>
    <n v="3"/>
    <n v="0.33300000000000002"/>
    <n v="3"/>
    <n v="4"/>
    <n v="0.75"/>
    <n v="0"/>
    <n v="0"/>
    <n v="0"/>
    <n v="4"/>
    <n v="0"/>
    <n v="0"/>
    <n v="2"/>
    <n v="2"/>
    <n v="6"/>
    <n v="-12"/>
    <n v="3.2"/>
    <d v="2026-02-08T00:00:00"/>
    <m/>
    <m/>
    <m/>
    <n v="19.200000000000003"/>
  </r>
  <r>
    <x v="46"/>
    <s v="BOS"/>
    <s v="NYK"/>
    <s v="L"/>
    <d v="1899-12-30T23:29:00"/>
    <n v="5"/>
    <n v="13"/>
    <n v="0.38500000000000001"/>
    <n v="1"/>
    <n v="6"/>
    <n v="0.16700000000000001"/>
    <n v="0"/>
    <n v="0"/>
    <m/>
    <n v="1"/>
    <n v="5"/>
    <n v="6"/>
    <n v="0"/>
    <n v="0"/>
    <n v="1"/>
    <n v="2"/>
    <n v="4"/>
    <n v="11"/>
    <n v="-24"/>
    <n v="3.2"/>
    <d v="2026-02-08T00:00:00"/>
    <m/>
    <m/>
    <m/>
    <n v="23.483333333333334"/>
  </r>
  <r>
    <x v="217"/>
    <s v="WAS"/>
    <s v="MIA"/>
    <s v="L"/>
    <d v="1899-12-30T20:52:00"/>
    <n v="4"/>
    <n v="10"/>
    <n v="0.4"/>
    <n v="1"/>
    <n v="4"/>
    <n v="0.25"/>
    <n v="0"/>
    <n v="0"/>
    <m/>
    <n v="0"/>
    <n v="1"/>
    <n v="1"/>
    <n v="0"/>
    <n v="1"/>
    <n v="1"/>
    <n v="3"/>
    <n v="0"/>
    <n v="9"/>
    <n v="-26"/>
    <n v="2.6"/>
    <d v="2026-02-08T00:00:00"/>
    <m/>
    <m/>
    <m/>
    <n v="20.866666666666667"/>
  </r>
  <r>
    <x v="244"/>
    <s v="LAC"/>
    <s v="MIN"/>
    <s v="W"/>
    <d v="1899-12-30T11:32:00"/>
    <n v="1"/>
    <n v="1"/>
    <n v="1"/>
    <n v="1"/>
    <n v="1"/>
    <n v="1"/>
    <n v="0"/>
    <n v="0"/>
    <m/>
    <n v="0"/>
    <n v="3"/>
    <n v="3"/>
    <n v="0"/>
    <n v="0"/>
    <n v="0"/>
    <n v="1"/>
    <n v="1"/>
    <n v="3"/>
    <n v="-5"/>
    <n v="2.2000000000000002"/>
    <d v="2026-02-08T00:00:00"/>
    <m/>
    <m/>
    <m/>
    <n v="11.533333333333333"/>
  </r>
  <r>
    <x v="272"/>
    <s v="NYK"/>
    <s v="BOS"/>
    <s v="W"/>
    <d v="1899-12-30T07:32:00"/>
    <n v="0"/>
    <n v="1"/>
    <n v="0"/>
    <n v="0"/>
    <n v="0"/>
    <m/>
    <n v="0"/>
    <n v="0"/>
    <m/>
    <n v="2"/>
    <n v="0"/>
    <n v="2"/>
    <n v="1"/>
    <n v="0"/>
    <n v="1"/>
    <n v="0"/>
    <n v="0"/>
    <n v="0"/>
    <n v="9"/>
    <n v="2.1"/>
    <d v="2026-02-08T00:00:00"/>
    <m/>
    <m/>
    <m/>
    <n v="7.5333333333333332"/>
  </r>
  <r>
    <x v="239"/>
    <s v="MIA"/>
    <s v="WAS"/>
    <s v="W"/>
    <d v="1899-12-30T05:36:00"/>
    <n v="0"/>
    <n v="1"/>
    <n v="0"/>
    <n v="0"/>
    <n v="1"/>
    <n v="0"/>
    <n v="0"/>
    <n v="0"/>
    <m/>
    <n v="0"/>
    <n v="1"/>
    <n v="1"/>
    <n v="2"/>
    <n v="1"/>
    <n v="0"/>
    <n v="0"/>
    <n v="1"/>
    <n v="0"/>
    <n v="0"/>
    <n v="1.6"/>
    <d v="2026-02-08T00:00:00"/>
    <m/>
    <m/>
    <m/>
    <n v="5.6"/>
  </r>
  <r>
    <x v="60"/>
    <s v="MIA"/>
    <s v="WAS"/>
    <s v="W"/>
    <d v="1899-12-31T00:55:00"/>
    <n v="2"/>
    <n v="6"/>
    <n v="0.33300000000000002"/>
    <n v="1"/>
    <n v="3"/>
    <n v="0.33300000000000002"/>
    <n v="0"/>
    <n v="0"/>
    <m/>
    <n v="0"/>
    <n v="2"/>
    <n v="2"/>
    <n v="3"/>
    <n v="1"/>
    <n v="0"/>
    <n v="3"/>
    <n v="2"/>
    <n v="5"/>
    <n v="16"/>
    <n v="1.5"/>
    <d v="2026-02-08T00:00:00"/>
    <m/>
    <m/>
    <m/>
    <n v="24.916666666666664"/>
  </r>
  <r>
    <x v="437"/>
    <s v="NYK"/>
    <s v="BOS"/>
    <s v="W"/>
    <d v="1899-12-30T03:31:00"/>
    <n v="0"/>
    <n v="0"/>
    <m/>
    <n v="0"/>
    <n v="0"/>
    <m/>
    <n v="0"/>
    <n v="0"/>
    <m/>
    <n v="0"/>
    <n v="2"/>
    <n v="2"/>
    <n v="1"/>
    <n v="0"/>
    <n v="0"/>
    <n v="0"/>
    <n v="0"/>
    <n v="0"/>
    <n v="2"/>
    <n v="1.3"/>
    <d v="2026-02-08T00:00:00"/>
    <m/>
    <m/>
    <m/>
    <n v="3.5166666666666666"/>
  </r>
  <r>
    <x v="368"/>
    <s v="MIN"/>
    <s v="LAC"/>
    <s v="L"/>
    <d v="1899-12-30T04:13:00"/>
    <n v="1"/>
    <n v="1"/>
    <n v="1"/>
    <n v="0"/>
    <n v="0"/>
    <m/>
    <n v="0"/>
    <n v="0"/>
    <m/>
    <n v="0"/>
    <n v="0"/>
    <n v="0"/>
    <n v="0"/>
    <n v="0"/>
    <n v="0"/>
    <n v="0"/>
    <n v="1"/>
    <n v="2"/>
    <n v="6"/>
    <n v="1.3"/>
    <d v="2026-02-08T00:00:00"/>
    <m/>
    <m/>
    <m/>
    <n v="4.2166666666666668"/>
  </r>
  <r>
    <x v="523"/>
    <s v="WAS"/>
    <s v="MIA"/>
    <s v="L"/>
    <d v="1899-12-30T13:25:00"/>
    <n v="0"/>
    <n v="1"/>
    <n v="0"/>
    <n v="0"/>
    <n v="1"/>
    <n v="0"/>
    <n v="0"/>
    <n v="0"/>
    <m/>
    <n v="1"/>
    <n v="0"/>
    <n v="1"/>
    <n v="1"/>
    <n v="0"/>
    <n v="1"/>
    <n v="0"/>
    <n v="1"/>
    <n v="0"/>
    <n v="-21"/>
    <n v="1"/>
    <d v="2026-02-08T00:00:00"/>
    <m/>
    <m/>
    <m/>
    <n v="13.416666666666668"/>
  </r>
  <r>
    <x v="358"/>
    <s v="MIN"/>
    <s v="LAC"/>
    <s v="L"/>
    <d v="1899-12-30T04:13:00"/>
    <n v="0"/>
    <n v="1"/>
    <n v="0"/>
    <n v="0"/>
    <n v="1"/>
    <n v="0"/>
    <n v="0"/>
    <n v="0"/>
    <m/>
    <n v="0"/>
    <n v="1"/>
    <n v="1"/>
    <n v="2"/>
    <n v="0"/>
    <n v="0"/>
    <n v="0"/>
    <n v="0"/>
    <n v="0"/>
    <n v="6"/>
    <n v="1"/>
    <d v="2026-02-08T00:00:00"/>
    <m/>
    <m/>
    <m/>
    <n v="4.2166666666666668"/>
  </r>
  <r>
    <x v="388"/>
    <s v="TOR"/>
    <s v="IND"/>
    <s v="W"/>
    <d v="1899-12-30T08:13:00"/>
    <n v="1"/>
    <n v="1"/>
    <n v="1"/>
    <n v="0"/>
    <n v="0"/>
    <m/>
    <n v="0"/>
    <n v="0"/>
    <m/>
    <n v="0"/>
    <n v="0"/>
    <n v="0"/>
    <n v="0"/>
    <n v="0"/>
    <n v="1"/>
    <n v="1"/>
    <n v="1"/>
    <n v="2"/>
    <n v="5"/>
    <n v="1"/>
    <d v="2026-02-08T00:00:00"/>
    <m/>
    <m/>
    <m/>
    <n v="8.2166666666666668"/>
  </r>
  <r>
    <x v="422"/>
    <s v="WAS"/>
    <s v="MIA"/>
    <s v="L"/>
    <d v="1899-12-31T09:30:00"/>
    <n v="2"/>
    <n v="7"/>
    <n v="0.28599999999999998"/>
    <n v="1"/>
    <n v="4"/>
    <n v="0.25"/>
    <n v="2"/>
    <n v="2"/>
    <n v="1"/>
    <n v="0"/>
    <n v="4"/>
    <n v="4"/>
    <n v="1"/>
    <n v="1"/>
    <n v="1"/>
    <n v="4"/>
    <n v="4"/>
    <n v="7"/>
    <n v="-4"/>
    <n v="0.9"/>
    <d v="2026-02-08T00:00:00"/>
    <m/>
    <m/>
    <m/>
    <n v="33.5"/>
  </r>
  <r>
    <x v="407"/>
    <s v="BOS"/>
    <s v="NYK"/>
    <s v="L"/>
    <d v="1899-12-30T21:19:00"/>
    <n v="1"/>
    <n v="5"/>
    <n v="0.2"/>
    <n v="0"/>
    <n v="3"/>
    <n v="0"/>
    <n v="1"/>
    <n v="2"/>
    <n v="0.5"/>
    <n v="1"/>
    <n v="2"/>
    <n v="3"/>
    <n v="0"/>
    <n v="0"/>
    <n v="1"/>
    <n v="0"/>
    <n v="2"/>
    <n v="3"/>
    <n v="-17"/>
    <n v="0.7"/>
    <d v="2026-02-08T00:00:00"/>
    <m/>
    <m/>
    <m/>
    <n v="21.316666666666666"/>
  </r>
  <r>
    <x v="524"/>
    <s v="MIN"/>
    <s v="LAC"/>
    <s v="L"/>
    <d v="1899-12-30T04:13:00"/>
    <n v="0"/>
    <n v="0"/>
    <m/>
    <n v="0"/>
    <n v="0"/>
    <m/>
    <n v="0"/>
    <n v="0"/>
    <m/>
    <n v="0"/>
    <n v="2"/>
    <n v="2"/>
    <n v="0"/>
    <n v="0"/>
    <n v="0"/>
    <n v="0"/>
    <n v="0"/>
    <n v="0"/>
    <n v="6"/>
    <n v="0.6"/>
    <d v="2026-02-08T00:00:00"/>
    <m/>
    <m/>
    <m/>
    <n v="4.2166666666666668"/>
  </r>
  <r>
    <x v="496"/>
    <s v="TOR"/>
    <s v="IND"/>
    <s v="W"/>
    <d v="1899-12-30T03:39:00"/>
    <n v="1"/>
    <n v="4"/>
    <n v="0.25"/>
    <n v="0"/>
    <n v="1"/>
    <n v="0"/>
    <n v="0"/>
    <n v="0"/>
    <m/>
    <n v="0"/>
    <n v="1"/>
    <n v="1"/>
    <n v="0"/>
    <n v="1"/>
    <n v="0"/>
    <n v="0"/>
    <n v="1"/>
    <n v="2"/>
    <n v="-4"/>
    <n v="0.5"/>
    <d v="2026-02-08T00:00:00"/>
    <m/>
    <m/>
    <m/>
    <n v="3.6499999999999995"/>
  </r>
  <r>
    <x v="105"/>
    <s v="BOS"/>
    <s v="NYK"/>
    <s v="L"/>
    <d v="1899-12-30T22:47:00"/>
    <n v="2"/>
    <n v="4"/>
    <n v="0.5"/>
    <n v="0"/>
    <n v="0"/>
    <m/>
    <n v="0"/>
    <n v="0"/>
    <m/>
    <n v="3"/>
    <n v="2"/>
    <n v="5"/>
    <n v="1"/>
    <n v="0"/>
    <n v="0"/>
    <n v="3"/>
    <n v="5"/>
    <n v="4"/>
    <n v="0"/>
    <n v="0.4"/>
    <d v="2026-02-08T00:00:00"/>
    <m/>
    <m/>
    <m/>
    <n v="22.783333333333331"/>
  </r>
  <r>
    <x v="266"/>
    <s v="NYK"/>
    <s v="BOS"/>
    <s v="W"/>
    <d v="1899-12-30T02:49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2-08T00:00:00"/>
    <m/>
    <m/>
    <m/>
    <n v="2.8166666666666664"/>
  </r>
  <r>
    <x v="495"/>
    <s v="TOR"/>
    <s v="IND"/>
    <s v="W"/>
    <d v="1899-12-30T02:29:00"/>
    <n v="0"/>
    <n v="0"/>
    <m/>
    <n v="0"/>
    <n v="0"/>
    <m/>
    <n v="0"/>
    <n v="0"/>
    <m/>
    <n v="0"/>
    <n v="1"/>
    <n v="1"/>
    <n v="0"/>
    <n v="0"/>
    <n v="0"/>
    <n v="0"/>
    <n v="0"/>
    <n v="0"/>
    <n v="-1"/>
    <n v="0.3"/>
    <d v="2026-02-08T00:00:00"/>
    <m/>
    <m/>
    <m/>
    <n v="2.4833333333333334"/>
  </r>
  <r>
    <x v="361"/>
    <s v="MIA"/>
    <s v="WAS"/>
    <s v="W"/>
    <d v="1899-12-30T08:00:00"/>
    <n v="1"/>
    <n v="4"/>
    <n v="0.25"/>
    <n v="0"/>
    <n v="1"/>
    <n v="0"/>
    <n v="0"/>
    <n v="0"/>
    <m/>
    <n v="1"/>
    <n v="0"/>
    <n v="1"/>
    <n v="0"/>
    <n v="0"/>
    <n v="0"/>
    <n v="0"/>
    <n v="0"/>
    <n v="2"/>
    <n v="-1"/>
    <n v="0.3"/>
    <d v="2026-02-08T00:00:00"/>
    <m/>
    <m/>
    <m/>
    <n v="8"/>
  </r>
  <r>
    <x v="525"/>
    <s v="LAC"/>
    <s v="MIN"/>
    <s v="W"/>
    <d v="1899-12-30T04:13:00"/>
    <n v="1"/>
    <n v="2"/>
    <n v="0.5"/>
    <n v="0"/>
    <n v="0"/>
    <m/>
    <n v="0"/>
    <n v="0"/>
    <m/>
    <n v="0"/>
    <n v="0"/>
    <n v="0"/>
    <n v="0"/>
    <n v="0"/>
    <n v="0"/>
    <n v="1"/>
    <n v="0"/>
    <n v="2"/>
    <n v="-6"/>
    <n v="0"/>
    <d v="2026-02-08T00:00:00"/>
    <m/>
    <m/>
    <m/>
    <n v="4.2166666666666668"/>
  </r>
  <r>
    <x v="229"/>
    <s v="TOR"/>
    <s v="IND"/>
    <s v="W"/>
    <d v="1899-12-30T00:0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08T00:00:00"/>
    <m/>
    <m/>
    <m/>
    <n v="0.1"/>
  </r>
  <r>
    <x v="206"/>
    <s v="LAC"/>
    <s v="MIN"/>
    <s v="W"/>
    <d v="1899-12-30T10:26:00"/>
    <n v="1"/>
    <n v="4"/>
    <n v="0.25"/>
    <n v="0"/>
    <n v="1"/>
    <n v="0"/>
    <n v="0"/>
    <n v="0"/>
    <m/>
    <n v="0"/>
    <n v="0"/>
    <n v="0"/>
    <n v="1"/>
    <n v="0"/>
    <n v="0"/>
    <n v="0"/>
    <n v="1"/>
    <n v="2"/>
    <n v="-12"/>
    <n v="-0.1"/>
    <d v="2026-02-08T00:00:00"/>
    <m/>
    <m/>
    <m/>
    <n v="10.433333333333334"/>
  </r>
  <r>
    <x v="352"/>
    <s v="BOS"/>
    <s v="NYK"/>
    <s v="L"/>
    <d v="1899-12-30T04:43:00"/>
    <n v="0"/>
    <n v="1"/>
    <n v="0"/>
    <n v="0"/>
    <n v="0"/>
    <m/>
    <n v="0"/>
    <n v="0"/>
    <m/>
    <n v="1"/>
    <n v="1"/>
    <n v="2"/>
    <n v="0"/>
    <n v="0"/>
    <n v="0"/>
    <n v="0"/>
    <n v="1"/>
    <n v="0"/>
    <n v="-2"/>
    <n v="-0.1"/>
    <d v="2026-02-08T00:00:00"/>
    <m/>
    <m/>
    <m/>
    <n v="4.7166666666666668"/>
  </r>
  <r>
    <x v="236"/>
    <s v="NYK"/>
    <s v="BOS"/>
    <s v="W"/>
    <d v="1899-12-30T03:4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6-02-08T00:00:00"/>
    <m/>
    <m/>
    <m/>
    <n v="3.8166666666666664"/>
  </r>
  <r>
    <x v="327"/>
    <s v="IND"/>
    <s v="TOR"/>
    <s v="L"/>
    <d v="1899-12-31T01:29:00"/>
    <n v="4"/>
    <n v="18"/>
    <n v="0.222"/>
    <n v="1"/>
    <n v="6"/>
    <n v="0.16700000000000001"/>
    <n v="1"/>
    <n v="1"/>
    <n v="1"/>
    <n v="0"/>
    <n v="3"/>
    <n v="3"/>
    <n v="2"/>
    <n v="2"/>
    <n v="0"/>
    <n v="4"/>
    <n v="2"/>
    <n v="10"/>
    <n v="-29"/>
    <n v="-1.5"/>
    <d v="2026-02-08T00:00:00"/>
    <m/>
    <m/>
    <m/>
    <n v="25.483333333333331"/>
  </r>
  <r>
    <x v="336"/>
    <s v="BOS"/>
    <s v="NYK"/>
    <s v="L"/>
    <d v="1899-12-30T12:28:00"/>
    <n v="1"/>
    <n v="5"/>
    <n v="0.2"/>
    <n v="0"/>
    <n v="3"/>
    <n v="0"/>
    <n v="0"/>
    <n v="0"/>
    <m/>
    <n v="0"/>
    <n v="1"/>
    <n v="1"/>
    <n v="0"/>
    <n v="0"/>
    <n v="0"/>
    <n v="0"/>
    <n v="2"/>
    <n v="2"/>
    <n v="-8"/>
    <n v="-1.6"/>
    <d v="2026-02-08T00:00:00"/>
    <m/>
    <m/>
    <m/>
    <n v="12.466666666666669"/>
  </r>
  <r>
    <x v="99"/>
    <s v="MIN"/>
    <s v="LAC"/>
    <s v="L"/>
    <d v="1899-12-31T04:14:00"/>
    <n v="1"/>
    <n v="4"/>
    <n v="0.25"/>
    <n v="0"/>
    <n v="0"/>
    <m/>
    <n v="0"/>
    <n v="0"/>
    <m/>
    <n v="0"/>
    <n v="2"/>
    <n v="2"/>
    <n v="0"/>
    <n v="1"/>
    <n v="0"/>
    <n v="2"/>
    <n v="2"/>
    <n v="2"/>
    <n v="-12"/>
    <n v="-1.6"/>
    <d v="2026-02-08T00:00:00"/>
    <m/>
    <m/>
    <m/>
    <n v="28.233333333333334"/>
  </r>
  <r>
    <x v="497"/>
    <s v="NYK"/>
    <s v="BOS"/>
    <s v="W"/>
    <d v="1899-12-30T03:49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2"/>
    <n v="-1.8"/>
    <d v="2026-02-08T00:00:00"/>
    <m/>
    <m/>
    <m/>
    <n v="3.8166666666666664"/>
  </r>
  <r>
    <x v="252"/>
    <s v="TOR"/>
    <s v="IND"/>
    <s v="W"/>
    <d v="1899-12-30T07:25:00"/>
    <n v="0"/>
    <n v="4"/>
    <n v="0"/>
    <n v="0"/>
    <n v="3"/>
    <n v="0"/>
    <n v="0"/>
    <n v="0"/>
    <m/>
    <n v="1"/>
    <n v="1"/>
    <n v="2"/>
    <n v="0"/>
    <n v="0"/>
    <n v="0"/>
    <n v="0"/>
    <n v="1"/>
    <n v="0"/>
    <n v="-2"/>
    <n v="-2.2000000000000002"/>
    <d v="2026-02-08T00:00:00"/>
    <m/>
    <m/>
    <m/>
    <n v="7.416666666666667"/>
  </r>
  <r>
    <x v="218"/>
    <s v="MIN"/>
    <s v="LAC"/>
    <s v="L"/>
    <d v="1899-12-30T23:53:00"/>
    <n v="0"/>
    <n v="3"/>
    <n v="0"/>
    <n v="0"/>
    <n v="3"/>
    <n v="0"/>
    <n v="1"/>
    <n v="2"/>
    <n v="0.5"/>
    <n v="0"/>
    <n v="4"/>
    <n v="4"/>
    <n v="2"/>
    <n v="1"/>
    <n v="0"/>
    <n v="2"/>
    <n v="6"/>
    <n v="1"/>
    <n v="-3"/>
    <n v="-2.2999999999999998"/>
    <d v="2026-02-08T00:00:00"/>
    <m/>
    <m/>
    <m/>
    <n v="23.883333333333333"/>
  </r>
  <r>
    <x v="115"/>
    <s v="MIA"/>
    <s v="WAS"/>
    <s v="W"/>
    <d v="1899-12-30T23:31:00"/>
    <n v="2"/>
    <n v="12"/>
    <n v="0.16700000000000001"/>
    <n v="0"/>
    <n v="4"/>
    <n v="0"/>
    <n v="0"/>
    <n v="0"/>
    <m/>
    <n v="4"/>
    <n v="0"/>
    <n v="4"/>
    <n v="6"/>
    <n v="0"/>
    <n v="1"/>
    <n v="6"/>
    <n v="1"/>
    <n v="4"/>
    <n v="9"/>
    <n v="-2.2999999999999998"/>
    <d v="2026-02-08T00:00:00"/>
    <m/>
    <m/>
    <m/>
    <n v="23.516666666666666"/>
  </r>
  <r>
    <x v="54"/>
    <s v="CLE"/>
    <s v="DEN"/>
    <s v="W"/>
    <d v="1899-12-31T10:08:00"/>
    <n v="11"/>
    <n v="23"/>
    <n v="0.47799999999999998"/>
    <n v="3"/>
    <n v="10"/>
    <n v="0.3"/>
    <n v="7"/>
    <n v="8"/>
    <n v="0.875"/>
    <n v="1"/>
    <n v="0"/>
    <n v="1"/>
    <n v="10"/>
    <n v="2"/>
    <n v="2"/>
    <n v="2"/>
    <n v="1"/>
    <n v="32"/>
    <n v="3"/>
    <n v="28.6"/>
    <d v="2026-02-09T00:00:00"/>
    <m/>
    <m/>
    <m/>
    <n v="34.133333333333333"/>
  </r>
  <r>
    <x v="129"/>
    <s v="POR"/>
    <s v="PHI"/>
    <s v="W"/>
    <d v="1899-12-31T02:36:00"/>
    <n v="8"/>
    <n v="16"/>
    <n v="0.5"/>
    <n v="2"/>
    <n v="7"/>
    <n v="0.28599999999999998"/>
    <n v="8"/>
    <n v="10"/>
    <n v="0.8"/>
    <n v="4"/>
    <n v="6"/>
    <n v="10"/>
    <n v="8"/>
    <n v="2"/>
    <n v="1"/>
    <n v="1"/>
    <n v="2"/>
    <n v="26"/>
    <n v="12"/>
    <n v="28.3"/>
    <d v="2026-02-09T00:00:00"/>
    <m/>
    <m/>
    <m/>
    <n v="26.6"/>
  </r>
  <r>
    <x v="199"/>
    <s v="ATL"/>
    <s v="MIN"/>
    <s v="L"/>
    <d v="1899-12-31T08:50:00"/>
    <n v="12"/>
    <n v="25"/>
    <n v="0.48"/>
    <n v="5"/>
    <n v="9"/>
    <n v="0.55600000000000005"/>
    <n v="9"/>
    <n v="11"/>
    <n v="0.81799999999999995"/>
    <n v="0"/>
    <n v="1"/>
    <n v="1"/>
    <n v="2"/>
    <n v="4"/>
    <n v="0"/>
    <n v="3"/>
    <n v="1"/>
    <n v="38"/>
    <n v="-25"/>
    <n v="26.8"/>
    <d v="2026-02-09T00:00:00"/>
    <m/>
    <m/>
    <m/>
    <n v="32.833333333333336"/>
  </r>
  <r>
    <x v="91"/>
    <s v="BRK"/>
    <s v="CHI"/>
    <s v="W"/>
    <d v="1899-12-31T08:03:00"/>
    <n v="12"/>
    <n v="15"/>
    <n v="0.8"/>
    <n v="1"/>
    <n v="1"/>
    <n v="1"/>
    <n v="3"/>
    <n v="6"/>
    <n v="0.5"/>
    <n v="3"/>
    <n v="7"/>
    <n v="10"/>
    <n v="4"/>
    <n v="1"/>
    <n v="0"/>
    <n v="1"/>
    <n v="4"/>
    <n v="28"/>
    <n v="17"/>
    <n v="26.5"/>
    <d v="2026-02-09T00:00:00"/>
    <m/>
    <m/>
    <m/>
    <n v="32.049999999999997"/>
  </r>
  <r>
    <x v="109"/>
    <s v="POR"/>
    <s v="PHI"/>
    <s v="W"/>
    <d v="1899-12-31T03:30:00"/>
    <n v="10"/>
    <n v="12"/>
    <n v="0.83299999999999996"/>
    <n v="8"/>
    <n v="10"/>
    <n v="0.8"/>
    <n v="2"/>
    <n v="2"/>
    <n v="1"/>
    <n v="1"/>
    <n v="2"/>
    <n v="3"/>
    <n v="1"/>
    <n v="3"/>
    <n v="0"/>
    <n v="3"/>
    <n v="3"/>
    <n v="30"/>
    <n v="30"/>
    <n v="26.4"/>
    <d v="2026-02-09T00:00:00"/>
    <m/>
    <m/>
    <m/>
    <n v="27.5"/>
  </r>
  <r>
    <x v="201"/>
    <s v="ORL"/>
    <s v="MIL"/>
    <s v="W"/>
    <d v="1899-12-31T10:09:00"/>
    <n v="8"/>
    <n v="13"/>
    <n v="0.61499999999999999"/>
    <n v="2"/>
    <n v="6"/>
    <n v="0.33300000000000002"/>
    <n v="8"/>
    <n v="9"/>
    <n v="0.88900000000000001"/>
    <n v="2"/>
    <n v="3"/>
    <n v="5"/>
    <n v="2"/>
    <n v="2"/>
    <n v="1"/>
    <n v="1"/>
    <n v="2"/>
    <n v="26"/>
    <n v="13"/>
    <n v="24.3"/>
    <d v="2026-02-09T00:00:00"/>
    <m/>
    <m/>
    <m/>
    <n v="34.15"/>
  </r>
  <r>
    <x v="314"/>
    <s v="DEN"/>
    <s v="CLE"/>
    <s v="L"/>
    <d v="1899-12-31T08:59:00"/>
    <n v="6"/>
    <n v="11"/>
    <n v="0.54500000000000004"/>
    <n v="0"/>
    <n v="2"/>
    <n v="0"/>
    <n v="10"/>
    <n v="12"/>
    <n v="0.83299999999999996"/>
    <n v="2"/>
    <n v="12"/>
    <n v="14"/>
    <n v="11"/>
    <n v="2"/>
    <n v="1"/>
    <n v="7"/>
    <n v="0"/>
    <n v="22"/>
    <n v="-2"/>
    <n v="24.3"/>
    <d v="2026-02-09T00:00:00"/>
    <m/>
    <m/>
    <m/>
    <n v="32.983333333333334"/>
  </r>
  <r>
    <x v="47"/>
    <s v="MIN"/>
    <s v="ATL"/>
    <s v="W"/>
    <d v="1899-12-31T14:05:00"/>
    <n v="11"/>
    <n v="21"/>
    <n v="0.52400000000000002"/>
    <n v="4"/>
    <n v="11"/>
    <n v="0.36399999999999999"/>
    <n v="4"/>
    <n v="5"/>
    <n v="0.8"/>
    <n v="2"/>
    <n v="4"/>
    <n v="6"/>
    <n v="6"/>
    <n v="2"/>
    <n v="1"/>
    <n v="4"/>
    <n v="3"/>
    <n v="30"/>
    <n v="22"/>
    <n v="23.6"/>
    <d v="2026-02-09T00:00:00"/>
    <m/>
    <m/>
    <m/>
    <n v="38.083333333333336"/>
  </r>
  <r>
    <x v="98"/>
    <s v="DET"/>
    <s v="CHO"/>
    <s v="W"/>
    <d v="1899-12-31T12:39:00"/>
    <n v="12"/>
    <n v="27"/>
    <n v="0.44400000000000001"/>
    <n v="2"/>
    <n v="6"/>
    <n v="0.33300000000000002"/>
    <n v="7"/>
    <n v="7"/>
    <n v="1"/>
    <n v="1"/>
    <n v="8"/>
    <n v="9"/>
    <n v="7"/>
    <n v="1"/>
    <n v="0"/>
    <n v="3"/>
    <n v="4"/>
    <n v="33"/>
    <n v="14"/>
    <n v="23.3"/>
    <d v="2026-02-09T00:00:00"/>
    <m/>
    <m/>
    <m/>
    <n v="36.65"/>
  </r>
  <r>
    <x v="274"/>
    <s v="SAC"/>
    <s v="NOP"/>
    <s v="L"/>
    <d v="1899-12-31T14:08:00"/>
    <n v="8"/>
    <n v="14"/>
    <n v="0.57099999999999995"/>
    <n v="0"/>
    <n v="1"/>
    <n v="0"/>
    <n v="5"/>
    <n v="6"/>
    <n v="0.83299999999999996"/>
    <n v="4"/>
    <n v="15"/>
    <n v="19"/>
    <n v="1"/>
    <n v="1"/>
    <n v="0"/>
    <n v="1"/>
    <n v="0"/>
    <n v="21"/>
    <n v="-16"/>
    <n v="22"/>
    <d v="2026-02-09T00:00:00"/>
    <m/>
    <m/>
    <m/>
    <n v="38.133333333333333"/>
  </r>
  <r>
    <x v="89"/>
    <s v="CLE"/>
    <s v="DEN"/>
    <s v="W"/>
    <d v="1899-12-31T12:01:00"/>
    <n v="7"/>
    <n v="16"/>
    <n v="0.438"/>
    <n v="2"/>
    <n v="7"/>
    <n v="0.28599999999999998"/>
    <n v="6"/>
    <n v="6"/>
    <n v="1"/>
    <n v="3"/>
    <n v="7"/>
    <n v="10"/>
    <n v="7"/>
    <n v="0"/>
    <n v="3"/>
    <n v="2"/>
    <n v="3"/>
    <n v="22"/>
    <n v="9"/>
    <n v="21.6"/>
    <d v="2026-02-09T00:00:00"/>
    <m/>
    <m/>
    <m/>
    <n v="36.016666666666666"/>
  </r>
  <r>
    <x v="141"/>
    <s v="MIL"/>
    <s v="ORL"/>
    <s v="L"/>
    <d v="1899-12-31T12:08:00"/>
    <n v="10"/>
    <n v="19"/>
    <n v="0.52600000000000002"/>
    <n v="1"/>
    <n v="5"/>
    <n v="0.2"/>
    <n v="7"/>
    <n v="7"/>
    <n v="1"/>
    <n v="0"/>
    <n v="4"/>
    <n v="4"/>
    <n v="7"/>
    <n v="1"/>
    <n v="0"/>
    <n v="3"/>
    <n v="5"/>
    <n v="28"/>
    <n v="-21"/>
    <n v="20.8"/>
    <d v="2026-02-09T00:00:00"/>
    <m/>
    <m/>
    <m/>
    <n v="36.133333333333333"/>
  </r>
  <r>
    <x v="58"/>
    <s v="MIN"/>
    <s v="ATL"/>
    <s v="W"/>
    <d v="1899-12-31T14:36:00"/>
    <n v="8"/>
    <n v="14"/>
    <n v="0.57099999999999995"/>
    <n v="2"/>
    <n v="5"/>
    <n v="0.4"/>
    <n v="0"/>
    <n v="0"/>
    <m/>
    <n v="2"/>
    <n v="10"/>
    <n v="12"/>
    <n v="10"/>
    <n v="2"/>
    <n v="1"/>
    <n v="4"/>
    <n v="3"/>
    <n v="18"/>
    <n v="25"/>
    <n v="20.3"/>
    <d v="2026-02-09T00:00:00"/>
    <m/>
    <m/>
    <m/>
    <n v="38.6"/>
  </r>
  <r>
    <x v="468"/>
    <s v="LAL"/>
    <s v="OKC"/>
    <s v="L"/>
    <d v="1899-12-31T11:59:00"/>
    <n v="9"/>
    <n v="17"/>
    <n v="0.52900000000000003"/>
    <n v="0"/>
    <n v="4"/>
    <n v="0"/>
    <n v="4"/>
    <n v="6"/>
    <n v="0.66700000000000004"/>
    <n v="1"/>
    <n v="5"/>
    <n v="6"/>
    <n v="10"/>
    <n v="1"/>
    <n v="0"/>
    <n v="3"/>
    <n v="1"/>
    <n v="22"/>
    <n v="-7"/>
    <n v="19.7"/>
    <d v="2026-02-09T00:00:00"/>
    <m/>
    <m/>
    <m/>
    <n v="35.983333333333334"/>
  </r>
  <r>
    <x v="36"/>
    <s v="GSW"/>
    <s v="MEM"/>
    <s v="W"/>
    <d v="1899-12-31T02:19:00"/>
    <n v="7"/>
    <n v="12"/>
    <n v="0.58299999999999996"/>
    <n v="1"/>
    <n v="3"/>
    <n v="0.33300000000000002"/>
    <n v="1"/>
    <n v="1"/>
    <n v="1"/>
    <n v="3"/>
    <n v="6"/>
    <n v="9"/>
    <n v="6"/>
    <n v="1"/>
    <n v="0"/>
    <n v="0"/>
    <n v="0"/>
    <n v="16"/>
    <n v="24"/>
    <n v="19.5"/>
    <d v="2026-02-09T00:00:00"/>
    <m/>
    <m/>
    <m/>
    <n v="26.316666666666666"/>
  </r>
  <r>
    <x v="183"/>
    <s v="NOP"/>
    <s v="SAC"/>
    <s v="W"/>
    <d v="1899-12-31T04:38:00"/>
    <n v="8"/>
    <n v="15"/>
    <n v="0.53300000000000003"/>
    <n v="5"/>
    <n v="11"/>
    <n v="0.45500000000000002"/>
    <n v="0"/>
    <n v="1"/>
    <n v="0"/>
    <n v="1"/>
    <n v="1"/>
    <n v="2"/>
    <n v="7"/>
    <n v="1"/>
    <n v="0"/>
    <n v="0"/>
    <n v="2"/>
    <n v="21"/>
    <n v="17"/>
    <n v="19.399999999999999"/>
    <d v="2026-02-09T00:00:00"/>
    <m/>
    <m/>
    <m/>
    <n v="28.633333333333333"/>
  </r>
  <r>
    <x v="108"/>
    <s v="ORL"/>
    <s v="MIL"/>
    <s v="W"/>
    <d v="1899-12-31T06:55:00"/>
    <n v="8"/>
    <n v="11"/>
    <n v="0.72699999999999998"/>
    <n v="2"/>
    <n v="5"/>
    <n v="0.4"/>
    <n v="7"/>
    <n v="7"/>
    <n v="1"/>
    <n v="1"/>
    <n v="2"/>
    <n v="3"/>
    <n v="1"/>
    <n v="0"/>
    <n v="0"/>
    <n v="2"/>
    <n v="3"/>
    <n v="25"/>
    <n v="9"/>
    <n v="19.3"/>
    <d v="2026-02-09T00:00:00"/>
    <m/>
    <m/>
    <m/>
    <n v="30.916666666666664"/>
  </r>
  <r>
    <x v="99"/>
    <s v="MIN"/>
    <s v="ATL"/>
    <s v="W"/>
    <d v="1899-12-31T09:51:00"/>
    <n v="7"/>
    <n v="11"/>
    <n v="0.63600000000000001"/>
    <n v="2"/>
    <n v="3"/>
    <n v="0.66700000000000004"/>
    <n v="2"/>
    <n v="4"/>
    <n v="0.5"/>
    <n v="1"/>
    <n v="4"/>
    <n v="5"/>
    <n v="3"/>
    <n v="1"/>
    <n v="4"/>
    <n v="0"/>
    <n v="2"/>
    <n v="18"/>
    <n v="25"/>
    <n v="19.3"/>
    <d v="2026-02-09T00:00:00"/>
    <m/>
    <m/>
    <m/>
    <n v="33.85"/>
  </r>
  <r>
    <x v="516"/>
    <s v="MEM"/>
    <s v="GSW"/>
    <s v="L"/>
    <d v="1899-12-30T19:57:00"/>
    <n v="8"/>
    <n v="14"/>
    <n v="0.57099999999999995"/>
    <n v="2"/>
    <n v="7"/>
    <n v="0.28599999999999998"/>
    <n v="1"/>
    <n v="2"/>
    <n v="0.5"/>
    <n v="0"/>
    <n v="3"/>
    <n v="3"/>
    <n v="7"/>
    <n v="2"/>
    <n v="0"/>
    <n v="1"/>
    <n v="0"/>
    <n v="19"/>
    <n v="15"/>
    <n v="18.8"/>
    <d v="2026-02-09T00:00:00"/>
    <m/>
    <m/>
    <m/>
    <n v="19.950000000000003"/>
  </r>
  <r>
    <x v="216"/>
    <s v="CLE"/>
    <s v="DEN"/>
    <s v="W"/>
    <d v="1899-12-31T10:38:00"/>
    <n v="10"/>
    <n v="16"/>
    <n v="0.625"/>
    <n v="0"/>
    <n v="0"/>
    <m/>
    <n v="2"/>
    <n v="4"/>
    <n v="0.5"/>
    <n v="4"/>
    <n v="9"/>
    <n v="13"/>
    <n v="1"/>
    <n v="0"/>
    <n v="0"/>
    <n v="0"/>
    <n v="5"/>
    <n v="22"/>
    <n v="8"/>
    <n v="18.2"/>
    <d v="2026-02-09T00:00:00"/>
    <m/>
    <m/>
    <m/>
    <n v="34.633333333333333"/>
  </r>
  <r>
    <x v="177"/>
    <s v="CHO"/>
    <s v="DET"/>
    <s v="L"/>
    <d v="1899-12-31T10:10:00"/>
    <n v="6"/>
    <n v="13"/>
    <n v="0.46200000000000002"/>
    <n v="5"/>
    <n v="11"/>
    <n v="0.45500000000000002"/>
    <n v="3"/>
    <n v="3"/>
    <n v="1"/>
    <n v="1"/>
    <n v="4"/>
    <n v="5"/>
    <n v="3"/>
    <n v="0"/>
    <n v="1"/>
    <n v="0"/>
    <n v="0"/>
    <n v="20"/>
    <n v="-9"/>
    <n v="18"/>
    <d v="2026-02-09T00:00:00"/>
    <m/>
    <m/>
    <m/>
    <n v="34.166666666666671"/>
  </r>
  <r>
    <x v="235"/>
    <s v="BRK"/>
    <s v="CHI"/>
    <s v="W"/>
    <d v="1899-12-31T03:55:00"/>
    <n v="7"/>
    <n v="11"/>
    <n v="0.63600000000000001"/>
    <n v="4"/>
    <n v="6"/>
    <n v="0.66700000000000004"/>
    <n v="4"/>
    <n v="5"/>
    <n v="0.8"/>
    <n v="1"/>
    <n v="5"/>
    <n v="6"/>
    <n v="0"/>
    <n v="0"/>
    <n v="1"/>
    <n v="1"/>
    <n v="2"/>
    <n v="22"/>
    <n v="14"/>
    <n v="17.8"/>
    <d v="2026-02-09T00:00:00"/>
    <m/>
    <m/>
    <m/>
    <n v="27.916666666666664"/>
  </r>
  <r>
    <x v="171"/>
    <s v="UTA"/>
    <s v="MIA"/>
    <s v="W"/>
    <d v="1899-12-30T23:22:00"/>
    <n v="4"/>
    <n v="9"/>
    <n v="0.44400000000000001"/>
    <n v="0"/>
    <n v="2"/>
    <n v="0"/>
    <n v="8"/>
    <n v="8"/>
    <n v="1"/>
    <n v="3"/>
    <n v="8"/>
    <n v="11"/>
    <n v="2"/>
    <n v="2"/>
    <n v="0"/>
    <n v="1"/>
    <n v="1"/>
    <n v="16"/>
    <n v="7"/>
    <n v="17.8"/>
    <d v="2026-02-09T00:00:00"/>
    <m/>
    <m/>
    <m/>
    <n v="23.366666666666667"/>
  </r>
  <r>
    <x v="41"/>
    <s v="PHI"/>
    <s v="POR"/>
    <s v="L"/>
    <d v="1899-12-31T08:27:00"/>
    <n v="10"/>
    <n v="21"/>
    <n v="0.47599999999999998"/>
    <n v="2"/>
    <n v="9"/>
    <n v="0.222"/>
    <n v="8"/>
    <n v="8"/>
    <n v="1"/>
    <n v="0"/>
    <n v="1"/>
    <n v="1"/>
    <n v="4"/>
    <n v="1"/>
    <n v="0"/>
    <n v="4"/>
    <n v="4"/>
    <n v="30"/>
    <n v="-22"/>
    <n v="17.8"/>
    <d v="2026-02-09T00:00:00"/>
    <m/>
    <m/>
    <m/>
    <n v="32.450000000000003"/>
  </r>
  <r>
    <x v="49"/>
    <s v="NOP"/>
    <s v="SAC"/>
    <s v="W"/>
    <d v="1899-12-31T02:42:00"/>
    <n v="7"/>
    <n v="11"/>
    <n v="0.63600000000000001"/>
    <n v="0"/>
    <n v="0"/>
    <m/>
    <n v="4"/>
    <n v="4"/>
    <n v="1"/>
    <n v="1"/>
    <n v="4"/>
    <n v="5"/>
    <n v="6"/>
    <n v="1"/>
    <n v="0"/>
    <n v="2"/>
    <n v="1"/>
    <n v="18"/>
    <n v="11"/>
    <n v="17.8"/>
    <d v="2026-02-09T00:00:00"/>
    <m/>
    <m/>
    <m/>
    <n v="26.700000000000003"/>
  </r>
  <r>
    <x v="112"/>
    <s v="MIA"/>
    <s v="UTA"/>
    <s v="L"/>
    <d v="1899-12-31T11:55:00"/>
    <n v="9"/>
    <n v="18"/>
    <n v="0.5"/>
    <n v="4"/>
    <n v="11"/>
    <n v="0.36399999999999999"/>
    <n v="4"/>
    <n v="8"/>
    <n v="0.5"/>
    <n v="1"/>
    <n v="4"/>
    <n v="5"/>
    <n v="2"/>
    <n v="0"/>
    <n v="1"/>
    <n v="1"/>
    <n v="2"/>
    <n v="26"/>
    <n v="-5"/>
    <n v="17.600000000000001"/>
    <d v="2026-02-09T00:00:00"/>
    <m/>
    <m/>
    <m/>
    <n v="35.916666666666664"/>
  </r>
  <r>
    <x v="313"/>
    <s v="DEN"/>
    <s v="CLE"/>
    <s v="L"/>
    <d v="1899-12-31T11:36:00"/>
    <n v="6"/>
    <n v="16"/>
    <n v="0.375"/>
    <n v="1"/>
    <n v="6"/>
    <n v="0.16700000000000001"/>
    <n v="4"/>
    <n v="4"/>
    <n v="1"/>
    <n v="1"/>
    <n v="7"/>
    <n v="8"/>
    <n v="11"/>
    <n v="1"/>
    <n v="0"/>
    <n v="1"/>
    <n v="3"/>
    <n v="17"/>
    <n v="-4"/>
    <n v="17.5"/>
    <d v="2026-02-09T00:00:00"/>
    <m/>
    <m/>
    <m/>
    <n v="35.6"/>
  </r>
  <r>
    <x v="144"/>
    <s v="MIN"/>
    <s v="ATL"/>
    <s v="W"/>
    <d v="1899-12-31T05:50:00"/>
    <n v="9"/>
    <n v="13"/>
    <n v="0.69199999999999995"/>
    <n v="2"/>
    <n v="4"/>
    <n v="0.5"/>
    <n v="1"/>
    <n v="1"/>
    <n v="1"/>
    <n v="0"/>
    <n v="1"/>
    <n v="1"/>
    <n v="3"/>
    <n v="1"/>
    <n v="1"/>
    <n v="1"/>
    <n v="4"/>
    <n v="21"/>
    <n v="7"/>
    <n v="17"/>
    <d v="2026-02-09T00:00:00"/>
    <m/>
    <m/>
    <m/>
    <n v="29.833333333333336"/>
  </r>
  <r>
    <x v="186"/>
    <s v="PHI"/>
    <s v="POR"/>
    <s v="L"/>
    <d v="1899-12-31T11:48:00"/>
    <n v="6"/>
    <n v="13"/>
    <n v="0.46200000000000002"/>
    <n v="3"/>
    <n v="5"/>
    <n v="0.6"/>
    <n v="4"/>
    <n v="4"/>
    <n v="1"/>
    <n v="0"/>
    <n v="4"/>
    <n v="4"/>
    <n v="1"/>
    <n v="4"/>
    <n v="2"/>
    <n v="2"/>
    <n v="2"/>
    <n v="19"/>
    <n v="-24"/>
    <n v="16.8"/>
    <d v="2026-02-09T00:00:00"/>
    <m/>
    <m/>
    <m/>
    <n v="35.799999999999997"/>
  </r>
  <r>
    <x v="16"/>
    <s v="OKC"/>
    <s v="LAL"/>
    <s v="W"/>
    <d v="1899-12-31T00:05:00"/>
    <n v="7"/>
    <n v="8"/>
    <n v="0.875"/>
    <n v="3"/>
    <n v="4"/>
    <n v="0.75"/>
    <n v="0"/>
    <n v="1"/>
    <n v="0"/>
    <n v="0"/>
    <n v="1"/>
    <n v="1"/>
    <n v="2"/>
    <n v="1"/>
    <n v="0"/>
    <n v="0"/>
    <n v="0"/>
    <n v="17"/>
    <n v="19"/>
    <n v="16.5"/>
    <d v="2026-02-09T00:00:00"/>
    <m/>
    <m/>
    <m/>
    <n v="24.083333333333336"/>
  </r>
  <r>
    <x v="67"/>
    <s v="CHO"/>
    <s v="DET"/>
    <s v="L"/>
    <d v="1899-12-31T11:59:00"/>
    <n v="8"/>
    <n v="18"/>
    <n v="0.44400000000000001"/>
    <n v="4"/>
    <n v="10"/>
    <n v="0.4"/>
    <n v="4"/>
    <n v="4"/>
    <n v="1"/>
    <n v="1"/>
    <n v="2"/>
    <n v="3"/>
    <n v="3"/>
    <n v="2"/>
    <n v="1"/>
    <n v="3"/>
    <n v="3"/>
    <n v="24"/>
    <n v="-5"/>
    <n v="16.5"/>
    <d v="2026-02-09T00:00:00"/>
    <m/>
    <m/>
    <m/>
    <n v="35.983333333333334"/>
  </r>
  <r>
    <x v="128"/>
    <s v="CHI"/>
    <s v="BRK"/>
    <s v="L"/>
    <d v="1899-12-31T09:51:00"/>
    <n v="10"/>
    <n v="17"/>
    <n v="0.58799999999999997"/>
    <n v="2"/>
    <n v="9"/>
    <n v="0.222"/>
    <n v="1"/>
    <n v="1"/>
    <n v="1"/>
    <n v="2"/>
    <n v="1"/>
    <n v="3"/>
    <n v="7"/>
    <n v="0"/>
    <n v="1"/>
    <n v="5"/>
    <n v="3"/>
    <n v="23"/>
    <n v="-19"/>
    <n v="16.2"/>
    <d v="2026-02-09T00:00:00"/>
    <m/>
    <m/>
    <m/>
    <n v="33.85"/>
  </r>
  <r>
    <x v="8"/>
    <s v="OKC"/>
    <s v="LAL"/>
    <s v="W"/>
    <d v="1899-12-31T06:49:00"/>
    <n v="6"/>
    <n v="9"/>
    <n v="0.66700000000000004"/>
    <n v="0"/>
    <n v="3"/>
    <n v="0"/>
    <n v="0"/>
    <n v="0"/>
    <m/>
    <n v="2"/>
    <n v="2"/>
    <n v="4"/>
    <n v="6"/>
    <n v="2"/>
    <n v="1"/>
    <n v="0"/>
    <n v="2"/>
    <n v="12"/>
    <n v="-2"/>
    <n v="16.2"/>
    <d v="2026-02-09T00:00:00"/>
    <m/>
    <m/>
    <m/>
    <n v="30.816666666666666"/>
  </r>
  <r>
    <x v="309"/>
    <s v="DET"/>
    <s v="CHO"/>
    <s v="W"/>
    <d v="1899-12-31T00:27:00"/>
    <n v="8"/>
    <n v="10"/>
    <n v="0.8"/>
    <n v="1"/>
    <n v="3"/>
    <n v="0.33300000000000002"/>
    <n v="1"/>
    <n v="2"/>
    <n v="0.5"/>
    <n v="0"/>
    <n v="3"/>
    <n v="3"/>
    <n v="4"/>
    <n v="0"/>
    <n v="0"/>
    <n v="1"/>
    <n v="1"/>
    <n v="18"/>
    <n v="27"/>
    <n v="16.100000000000001"/>
    <d v="2026-02-09T00:00:00"/>
    <m/>
    <m/>
    <m/>
    <n v="24.450000000000003"/>
  </r>
  <r>
    <x v="122"/>
    <s v="NOP"/>
    <s v="SAC"/>
    <s v="W"/>
    <d v="1899-12-31T06:11:00"/>
    <n v="8"/>
    <n v="14"/>
    <n v="0.57099999999999995"/>
    <n v="2"/>
    <n v="4"/>
    <n v="0.5"/>
    <n v="2"/>
    <n v="2"/>
    <n v="1"/>
    <n v="1"/>
    <n v="3"/>
    <n v="4"/>
    <n v="3"/>
    <n v="2"/>
    <n v="2"/>
    <n v="3"/>
    <n v="4"/>
    <n v="20"/>
    <n v="26"/>
    <n v="15.9"/>
    <d v="2026-02-09T00:00:00"/>
    <m/>
    <m/>
    <m/>
    <n v="30.183333333333337"/>
  </r>
  <r>
    <x v="339"/>
    <s v="GSW"/>
    <s v="MEM"/>
    <s v="W"/>
    <d v="1899-12-31T07:45:00"/>
    <n v="8"/>
    <n v="13"/>
    <n v="0.61499999999999999"/>
    <n v="1"/>
    <n v="5"/>
    <n v="0.2"/>
    <n v="0"/>
    <n v="2"/>
    <n v="0"/>
    <n v="1"/>
    <n v="2"/>
    <n v="3"/>
    <n v="7"/>
    <n v="2"/>
    <n v="0"/>
    <n v="2"/>
    <n v="2"/>
    <n v="17"/>
    <n v="-15"/>
    <n v="15.7"/>
    <d v="2026-02-09T00:00:00"/>
    <m/>
    <m/>
    <m/>
    <n v="31.75"/>
  </r>
  <r>
    <x v="152"/>
    <s v="POR"/>
    <s v="PHI"/>
    <s v="W"/>
    <d v="1899-12-31T03:44:00"/>
    <n v="6"/>
    <n v="10"/>
    <n v="0.6"/>
    <n v="3"/>
    <n v="4"/>
    <n v="0.75"/>
    <n v="0"/>
    <n v="2"/>
    <n v="0"/>
    <n v="2"/>
    <n v="5"/>
    <n v="7"/>
    <n v="3"/>
    <n v="0"/>
    <n v="4"/>
    <n v="1"/>
    <n v="2"/>
    <n v="15"/>
    <n v="20"/>
    <n v="15.6"/>
    <d v="2026-02-09T00:00:00"/>
    <m/>
    <m/>
    <m/>
    <n v="27.733333333333331"/>
  </r>
  <r>
    <x v="421"/>
    <s v="OKC"/>
    <s v="LAL"/>
    <s v="W"/>
    <d v="1899-12-31T03:27:00"/>
    <n v="6"/>
    <n v="13"/>
    <n v="0.46200000000000002"/>
    <n v="4"/>
    <n v="8"/>
    <n v="0.5"/>
    <n v="3"/>
    <n v="3"/>
    <n v="1"/>
    <n v="2"/>
    <n v="1"/>
    <n v="3"/>
    <n v="2"/>
    <n v="2"/>
    <n v="0"/>
    <n v="1"/>
    <n v="2"/>
    <n v="19"/>
    <n v="14"/>
    <n v="15.6"/>
    <d v="2026-02-09T00:00:00"/>
    <m/>
    <m/>
    <m/>
    <n v="27.450000000000003"/>
  </r>
  <r>
    <x v="210"/>
    <s v="ATL"/>
    <s v="MIN"/>
    <s v="L"/>
    <d v="1899-12-31T11:16:00"/>
    <n v="9"/>
    <n v="19"/>
    <n v="0.47399999999999998"/>
    <n v="4"/>
    <n v="9"/>
    <n v="0.44400000000000001"/>
    <n v="1"/>
    <n v="1"/>
    <n v="1"/>
    <n v="2"/>
    <n v="10"/>
    <n v="12"/>
    <n v="5"/>
    <n v="2"/>
    <n v="0"/>
    <n v="6"/>
    <n v="5"/>
    <n v="23"/>
    <n v="-18"/>
    <n v="15.2"/>
    <d v="2026-02-09T00:00:00"/>
    <m/>
    <m/>
    <m/>
    <n v="35.266666666666666"/>
  </r>
  <r>
    <x v="323"/>
    <s v="DEN"/>
    <s v="CLE"/>
    <s v="L"/>
    <d v="1899-12-31T07:52:00"/>
    <n v="7"/>
    <n v="13"/>
    <n v="0.53800000000000003"/>
    <n v="4"/>
    <n v="8"/>
    <n v="0.5"/>
    <n v="2"/>
    <n v="2"/>
    <n v="1"/>
    <n v="3"/>
    <n v="2"/>
    <n v="5"/>
    <n v="2"/>
    <n v="0"/>
    <n v="0"/>
    <n v="1"/>
    <n v="4"/>
    <n v="20"/>
    <n v="3"/>
    <n v="15.2"/>
    <d v="2026-02-09T00:00:00"/>
    <m/>
    <m/>
    <m/>
    <n v="31.866666666666667"/>
  </r>
  <r>
    <x v="14"/>
    <s v="OKC"/>
    <s v="LAL"/>
    <s v="W"/>
    <d v="1899-12-30T21:40:00"/>
    <n v="4"/>
    <n v="8"/>
    <n v="0.5"/>
    <n v="0"/>
    <n v="0"/>
    <m/>
    <n v="2"/>
    <n v="4"/>
    <n v="0.5"/>
    <n v="6"/>
    <n v="3"/>
    <n v="9"/>
    <n v="6"/>
    <n v="3"/>
    <n v="0"/>
    <n v="2"/>
    <n v="1"/>
    <n v="10"/>
    <n v="-5"/>
    <n v="15.1"/>
    <d v="2026-02-09T00:00:00"/>
    <m/>
    <m/>
    <m/>
    <n v="21.666666666666668"/>
  </r>
  <r>
    <x v="101"/>
    <s v="DET"/>
    <s v="CHO"/>
    <s v="W"/>
    <d v="1899-12-30T20:07:00"/>
    <n v="5"/>
    <n v="7"/>
    <n v="0.71399999999999997"/>
    <n v="0"/>
    <n v="0"/>
    <m/>
    <n v="5"/>
    <n v="5"/>
    <n v="1"/>
    <n v="2"/>
    <n v="3"/>
    <n v="5"/>
    <n v="2"/>
    <n v="1"/>
    <n v="0"/>
    <n v="1"/>
    <n v="2"/>
    <n v="15"/>
    <n v="15"/>
    <n v="15"/>
    <d v="2026-02-09T00:00:00"/>
    <m/>
    <m/>
    <m/>
    <n v="20.116666666666667"/>
  </r>
  <r>
    <x v="149"/>
    <s v="POR"/>
    <s v="PHI"/>
    <s v="W"/>
    <d v="1899-12-31T03:30:00"/>
    <n v="5"/>
    <n v="9"/>
    <n v="0.55600000000000005"/>
    <n v="2"/>
    <n v="4"/>
    <n v="0.5"/>
    <n v="1"/>
    <n v="1"/>
    <n v="1"/>
    <n v="5"/>
    <n v="2"/>
    <n v="7"/>
    <n v="7"/>
    <n v="1"/>
    <n v="0"/>
    <n v="3"/>
    <n v="2"/>
    <n v="13"/>
    <n v="16"/>
    <n v="14.9"/>
    <d v="2026-02-09T00:00:00"/>
    <m/>
    <m/>
    <m/>
    <n v="27.5"/>
  </r>
  <r>
    <x v="474"/>
    <s v="CHI"/>
    <s v="BRK"/>
    <s v="L"/>
    <d v="1899-12-30T23:32:00"/>
    <n v="3"/>
    <n v="8"/>
    <n v="0.375"/>
    <n v="2"/>
    <n v="6"/>
    <n v="0.33300000000000002"/>
    <n v="5"/>
    <n v="6"/>
    <n v="0.83299999999999996"/>
    <n v="1"/>
    <n v="5"/>
    <n v="6"/>
    <n v="3"/>
    <n v="3"/>
    <n v="1"/>
    <n v="1"/>
    <n v="1"/>
    <n v="13"/>
    <n v="9"/>
    <n v="14.8"/>
    <d v="2026-02-09T00:00:00"/>
    <m/>
    <m/>
    <m/>
    <n v="23.533333333333331"/>
  </r>
  <r>
    <x v="489"/>
    <s v="MIA"/>
    <s v="UTA"/>
    <s v="L"/>
    <d v="1899-12-31T08:14:00"/>
    <n v="7"/>
    <n v="12"/>
    <n v="0.58299999999999996"/>
    <n v="6"/>
    <n v="10"/>
    <n v="0.6"/>
    <n v="0"/>
    <n v="0"/>
    <m/>
    <n v="2"/>
    <n v="1"/>
    <n v="3"/>
    <n v="1"/>
    <n v="0"/>
    <n v="0"/>
    <n v="2"/>
    <n v="0"/>
    <n v="20"/>
    <n v="-10"/>
    <n v="14.8"/>
    <d v="2026-02-09T00:00:00"/>
    <m/>
    <m/>
    <m/>
    <n v="32.233333333333334"/>
  </r>
  <r>
    <x v="440"/>
    <s v="BRK"/>
    <s v="CHI"/>
    <s v="W"/>
    <d v="1899-12-31T01:39:00"/>
    <n v="5"/>
    <n v="7"/>
    <n v="0.71399999999999997"/>
    <n v="2"/>
    <n v="2"/>
    <n v="1"/>
    <n v="1"/>
    <n v="2"/>
    <n v="0.5"/>
    <n v="0"/>
    <n v="6"/>
    <n v="6"/>
    <n v="2"/>
    <n v="2"/>
    <n v="3"/>
    <n v="1"/>
    <n v="3"/>
    <n v="13"/>
    <n v="15"/>
    <n v="14.8"/>
    <d v="2026-02-09T00:00:00"/>
    <m/>
    <m/>
    <m/>
    <n v="25.650000000000002"/>
  </r>
  <r>
    <x v="102"/>
    <s v="ORL"/>
    <s v="MIL"/>
    <s v="W"/>
    <d v="1899-12-31T02:48:00"/>
    <n v="3"/>
    <n v="7"/>
    <n v="0.42899999999999999"/>
    <n v="1"/>
    <n v="3"/>
    <n v="0.33300000000000002"/>
    <n v="0"/>
    <n v="0"/>
    <m/>
    <n v="1"/>
    <n v="2"/>
    <n v="3"/>
    <n v="10"/>
    <n v="5"/>
    <n v="1"/>
    <n v="2"/>
    <n v="2"/>
    <n v="7"/>
    <n v="9"/>
    <n v="14.5"/>
    <d v="2026-02-09T00:00:00"/>
    <m/>
    <m/>
    <m/>
    <n v="26.8"/>
  </r>
  <r>
    <x v="165"/>
    <s v="MIA"/>
    <s v="UTA"/>
    <s v="L"/>
    <d v="1899-12-31T13:10:00"/>
    <n v="8"/>
    <n v="18"/>
    <n v="0.44400000000000001"/>
    <n v="1"/>
    <n v="5"/>
    <n v="0.2"/>
    <n v="6"/>
    <n v="10"/>
    <n v="0.6"/>
    <n v="3"/>
    <n v="8"/>
    <n v="11"/>
    <n v="5"/>
    <n v="0"/>
    <n v="0"/>
    <n v="4"/>
    <n v="4"/>
    <n v="23"/>
    <n v="0"/>
    <n v="14.4"/>
    <d v="2026-02-09T00:00:00"/>
    <m/>
    <m/>
    <m/>
    <n v="37.166666666666671"/>
  </r>
  <r>
    <x v="222"/>
    <s v="BRK"/>
    <s v="CHI"/>
    <s v="W"/>
    <d v="1899-12-31T07:32:00"/>
    <n v="5"/>
    <n v="11"/>
    <n v="0.45500000000000002"/>
    <n v="0"/>
    <n v="2"/>
    <n v="0"/>
    <n v="3"/>
    <n v="4"/>
    <n v="0.75"/>
    <n v="1"/>
    <n v="2"/>
    <n v="3"/>
    <n v="13"/>
    <n v="1"/>
    <n v="1"/>
    <n v="3"/>
    <n v="4"/>
    <n v="13"/>
    <n v="17"/>
    <n v="14.4"/>
    <d v="2026-02-09T00:00:00"/>
    <m/>
    <m/>
    <m/>
    <n v="31.533333333333331"/>
  </r>
  <r>
    <x v="157"/>
    <s v="MIN"/>
    <s v="ATL"/>
    <s v="W"/>
    <d v="1899-12-31T08:31:00"/>
    <n v="7"/>
    <n v="7"/>
    <n v="1"/>
    <n v="0"/>
    <n v="0"/>
    <m/>
    <n v="4"/>
    <n v="9"/>
    <n v="0.44400000000000001"/>
    <n v="2"/>
    <n v="4"/>
    <n v="6"/>
    <n v="1"/>
    <n v="0"/>
    <n v="1"/>
    <n v="2"/>
    <n v="4"/>
    <n v="18"/>
    <n v="12"/>
    <n v="14.3"/>
    <d v="2026-02-09T00:00:00"/>
    <m/>
    <m/>
    <m/>
    <n v="32.516666666666666"/>
  </r>
  <r>
    <x v="5"/>
    <s v="OKC"/>
    <s v="LAL"/>
    <s v="W"/>
    <d v="1899-12-31T07:11:00"/>
    <n v="5"/>
    <n v="10"/>
    <n v="0.5"/>
    <n v="1"/>
    <n v="2"/>
    <n v="0.5"/>
    <n v="2"/>
    <n v="2"/>
    <n v="1"/>
    <n v="3"/>
    <n v="7"/>
    <n v="10"/>
    <n v="2"/>
    <n v="1"/>
    <n v="2"/>
    <n v="1"/>
    <n v="3"/>
    <n v="13"/>
    <n v="12"/>
    <n v="13.8"/>
    <d v="2026-02-09T00:00:00"/>
    <m/>
    <m/>
    <m/>
    <n v="31.18333333333333"/>
  </r>
  <r>
    <x v="30"/>
    <s v="LAL"/>
    <s v="OKC"/>
    <s v="L"/>
    <d v="1899-12-31T05:24:00"/>
    <n v="7"/>
    <n v="16"/>
    <n v="0.438"/>
    <n v="4"/>
    <n v="7"/>
    <n v="0.57099999999999995"/>
    <n v="1"/>
    <n v="2"/>
    <n v="0.5"/>
    <n v="0"/>
    <n v="3"/>
    <n v="3"/>
    <n v="3"/>
    <n v="2"/>
    <n v="0"/>
    <n v="1"/>
    <n v="1"/>
    <n v="19"/>
    <n v="-4"/>
    <n v="13.8"/>
    <d v="2026-02-09T00:00:00"/>
    <m/>
    <m/>
    <m/>
    <n v="29.400000000000002"/>
  </r>
  <r>
    <x v="521"/>
    <s v="MEM"/>
    <s v="GSW"/>
    <s v="L"/>
    <d v="1899-12-30T20:12:00"/>
    <n v="5"/>
    <n v="6"/>
    <n v="0.83299999999999996"/>
    <n v="1"/>
    <n v="1"/>
    <n v="1"/>
    <n v="0"/>
    <n v="0"/>
    <m/>
    <n v="0"/>
    <n v="0"/>
    <n v="0"/>
    <n v="4"/>
    <n v="4"/>
    <n v="1"/>
    <n v="1"/>
    <n v="4"/>
    <n v="11"/>
    <n v="-4"/>
    <n v="13.7"/>
    <d v="2026-02-09T00:00:00"/>
    <m/>
    <m/>
    <m/>
    <n v="20.2"/>
  </r>
  <r>
    <x v="282"/>
    <s v="PHI"/>
    <s v="POR"/>
    <s v="L"/>
    <d v="1899-12-31T00:30:00"/>
    <n v="3"/>
    <n v="5"/>
    <n v="0.6"/>
    <n v="2"/>
    <n v="2"/>
    <n v="1"/>
    <n v="4"/>
    <n v="4"/>
    <n v="1"/>
    <n v="0"/>
    <n v="4"/>
    <n v="4"/>
    <n v="2"/>
    <n v="3"/>
    <n v="0"/>
    <n v="1"/>
    <n v="2"/>
    <n v="12"/>
    <n v="0"/>
    <n v="13.5"/>
    <d v="2026-02-09T00:00:00"/>
    <m/>
    <m/>
    <m/>
    <n v="24.5"/>
  </r>
  <r>
    <x v="118"/>
    <s v="UTA"/>
    <s v="MIA"/>
    <s v="W"/>
    <d v="1899-12-31T00:54:00"/>
    <n v="7"/>
    <n v="19"/>
    <n v="0.36799999999999999"/>
    <n v="2"/>
    <n v="7"/>
    <n v="0.28599999999999998"/>
    <n v="6"/>
    <n v="7"/>
    <n v="0.85699999999999998"/>
    <n v="0"/>
    <n v="5"/>
    <n v="5"/>
    <n v="3"/>
    <n v="2"/>
    <n v="0"/>
    <n v="2"/>
    <n v="3"/>
    <n v="22"/>
    <n v="15"/>
    <n v="13.5"/>
    <d v="2026-02-09T00:00:00"/>
    <m/>
    <m/>
    <m/>
    <n v="24.900000000000002"/>
  </r>
  <r>
    <x v="271"/>
    <s v="UTA"/>
    <s v="MIA"/>
    <s v="W"/>
    <d v="1899-12-31T12:33:00"/>
    <n v="7"/>
    <n v="14"/>
    <n v="0.5"/>
    <n v="0"/>
    <n v="3"/>
    <n v="0"/>
    <n v="2"/>
    <n v="2"/>
    <n v="1"/>
    <n v="3"/>
    <n v="5"/>
    <n v="8"/>
    <n v="2"/>
    <n v="1"/>
    <n v="0"/>
    <n v="0"/>
    <n v="4"/>
    <n v="16"/>
    <n v="3"/>
    <n v="13.4"/>
    <d v="2026-02-09T00:00:00"/>
    <m/>
    <m/>
    <m/>
    <n v="36.549999999999997"/>
  </r>
  <r>
    <x v="295"/>
    <s v="PHI"/>
    <s v="POR"/>
    <s v="L"/>
    <d v="1899-12-31T02:39:00"/>
    <n v="5"/>
    <n v="8"/>
    <n v="0.625"/>
    <n v="1"/>
    <n v="2"/>
    <n v="0.5"/>
    <n v="0"/>
    <n v="0"/>
    <m/>
    <n v="3"/>
    <n v="4"/>
    <n v="7"/>
    <n v="5"/>
    <n v="0"/>
    <n v="2"/>
    <n v="1"/>
    <n v="3"/>
    <n v="11"/>
    <n v="-15"/>
    <n v="13.4"/>
    <d v="2026-02-09T00:00:00"/>
    <m/>
    <m/>
    <m/>
    <n v="26.65"/>
  </r>
  <r>
    <x v="114"/>
    <s v="MEM"/>
    <s v="GSW"/>
    <s v="L"/>
    <d v="1899-12-31T00:32:00"/>
    <n v="5"/>
    <n v="14"/>
    <n v="0.35699999999999998"/>
    <n v="2"/>
    <n v="8"/>
    <n v="0.25"/>
    <n v="3"/>
    <n v="5"/>
    <n v="0.6"/>
    <n v="1"/>
    <n v="9"/>
    <n v="10"/>
    <n v="2"/>
    <n v="3"/>
    <n v="0"/>
    <n v="0"/>
    <n v="2"/>
    <n v="15"/>
    <n v="2"/>
    <n v="13.4"/>
    <d v="2026-02-09T00:00:00"/>
    <m/>
    <m/>
    <m/>
    <n v="24.533333333333331"/>
  </r>
  <r>
    <x v="526"/>
    <s v="PHI"/>
    <s v="POR"/>
    <s v="L"/>
    <d v="1899-12-30T20:05:00"/>
    <n v="3"/>
    <n v="7"/>
    <n v="0.42899999999999999"/>
    <n v="1"/>
    <n v="2"/>
    <n v="0.5"/>
    <n v="3"/>
    <n v="4"/>
    <n v="0.75"/>
    <n v="1"/>
    <n v="3"/>
    <n v="4"/>
    <n v="4"/>
    <n v="3"/>
    <n v="0"/>
    <n v="0"/>
    <n v="0"/>
    <n v="10"/>
    <n v="12"/>
    <n v="13.3"/>
    <d v="2026-02-09T00:00:00"/>
    <m/>
    <m/>
    <m/>
    <n v="20.083333333333336"/>
  </r>
  <r>
    <x v="348"/>
    <s v="GSW"/>
    <s v="MEM"/>
    <s v="W"/>
    <d v="1899-12-31T03:41:00"/>
    <n v="3"/>
    <n v="5"/>
    <n v="0.6"/>
    <n v="1"/>
    <n v="3"/>
    <n v="0.33300000000000002"/>
    <n v="8"/>
    <n v="9"/>
    <n v="0.88900000000000001"/>
    <n v="0"/>
    <n v="1"/>
    <n v="1"/>
    <n v="3"/>
    <n v="2"/>
    <n v="0"/>
    <n v="3"/>
    <n v="1"/>
    <n v="15"/>
    <n v="-8"/>
    <n v="13.3"/>
    <d v="2026-02-09T00:00:00"/>
    <m/>
    <m/>
    <m/>
    <n v="27.683333333333334"/>
  </r>
  <r>
    <x v="411"/>
    <s v="NOP"/>
    <s v="SAC"/>
    <s v="W"/>
    <d v="1899-12-30T18:55:00"/>
    <n v="4"/>
    <n v="6"/>
    <n v="0.66700000000000004"/>
    <n v="2"/>
    <n v="3"/>
    <n v="0.66700000000000004"/>
    <n v="2"/>
    <n v="2"/>
    <n v="1"/>
    <n v="1"/>
    <n v="8"/>
    <n v="9"/>
    <n v="1"/>
    <n v="0"/>
    <n v="0"/>
    <n v="0"/>
    <n v="0"/>
    <n v="12"/>
    <n v="19"/>
    <n v="13.2"/>
    <d v="2026-02-09T00:00:00"/>
    <m/>
    <m/>
    <m/>
    <n v="18.916666666666664"/>
  </r>
  <r>
    <x v="507"/>
    <s v="ORL"/>
    <s v="MIL"/>
    <s v="W"/>
    <d v="1899-12-30T16:08:00"/>
    <n v="5"/>
    <n v="8"/>
    <n v="0.625"/>
    <n v="2"/>
    <n v="3"/>
    <n v="0.66700000000000004"/>
    <n v="2"/>
    <n v="3"/>
    <n v="0.66700000000000004"/>
    <n v="1"/>
    <n v="1"/>
    <n v="2"/>
    <n v="0"/>
    <n v="2"/>
    <n v="0"/>
    <n v="0"/>
    <n v="0"/>
    <n v="14"/>
    <n v="21"/>
    <n v="13"/>
    <d v="2026-02-09T00:00:00"/>
    <m/>
    <m/>
    <m/>
    <n v="16.133333333333333"/>
  </r>
  <r>
    <x v="506"/>
    <s v="CHO"/>
    <s v="DET"/>
    <s v="L"/>
    <d v="1899-12-31T01:17:00"/>
    <n v="3"/>
    <n v="6"/>
    <n v="0.5"/>
    <n v="2"/>
    <n v="3"/>
    <n v="0.66700000000000004"/>
    <n v="4"/>
    <n v="4"/>
    <n v="1"/>
    <n v="2"/>
    <n v="0"/>
    <n v="2"/>
    <n v="5"/>
    <n v="1"/>
    <n v="1"/>
    <n v="1"/>
    <n v="4"/>
    <n v="12"/>
    <n v="9"/>
    <n v="13"/>
    <d v="2026-02-09T00:00:00"/>
    <m/>
    <m/>
    <m/>
    <n v="25.283333333333331"/>
  </r>
  <r>
    <x v="154"/>
    <s v="MEM"/>
    <s v="GSW"/>
    <s v="L"/>
    <d v="1899-12-30T21:34:00"/>
    <n v="3"/>
    <n v="6"/>
    <n v="0.5"/>
    <n v="1"/>
    <n v="1"/>
    <n v="1"/>
    <n v="8"/>
    <n v="9"/>
    <n v="0.88900000000000001"/>
    <n v="0"/>
    <n v="1"/>
    <n v="1"/>
    <n v="2"/>
    <n v="1"/>
    <n v="0"/>
    <n v="1"/>
    <n v="1"/>
    <n v="15"/>
    <n v="-4"/>
    <n v="12.9"/>
    <d v="2026-02-09T00:00:00"/>
    <m/>
    <m/>
    <m/>
    <n v="21.566666666666666"/>
  </r>
  <r>
    <x v="471"/>
    <s v="MEM"/>
    <s v="GSW"/>
    <s v="L"/>
    <d v="1899-12-30T22:02:00"/>
    <n v="8"/>
    <n v="10"/>
    <n v="0.8"/>
    <n v="1"/>
    <n v="2"/>
    <n v="0.5"/>
    <n v="0"/>
    <n v="0"/>
    <m/>
    <n v="0"/>
    <n v="2"/>
    <n v="2"/>
    <n v="1"/>
    <n v="2"/>
    <n v="0"/>
    <n v="3"/>
    <n v="2"/>
    <n v="17"/>
    <n v="0"/>
    <n v="12.7"/>
    <d v="2026-02-09T00:00:00"/>
    <m/>
    <m/>
    <m/>
    <n v="22.033333333333331"/>
  </r>
  <r>
    <x v="19"/>
    <s v="GSW"/>
    <s v="MEM"/>
    <s v="W"/>
    <d v="1899-12-31T07:53:00"/>
    <n v="7"/>
    <n v="15"/>
    <n v="0.46700000000000003"/>
    <n v="1"/>
    <n v="6"/>
    <n v="0.16700000000000001"/>
    <n v="1"/>
    <n v="2"/>
    <n v="0.5"/>
    <n v="0"/>
    <n v="4"/>
    <n v="4"/>
    <n v="5"/>
    <n v="1"/>
    <n v="0"/>
    <n v="1"/>
    <n v="0"/>
    <n v="16"/>
    <n v="9"/>
    <n v="12.6"/>
    <d v="2026-02-09T00:00:00"/>
    <m/>
    <m/>
    <m/>
    <n v="31.883333333333333"/>
  </r>
  <r>
    <x v="158"/>
    <s v="MIL"/>
    <s v="ORL"/>
    <s v="L"/>
    <d v="1899-12-31T08:11:00"/>
    <n v="4"/>
    <n v="8"/>
    <n v="0.5"/>
    <n v="4"/>
    <n v="8"/>
    <n v="0.5"/>
    <n v="3"/>
    <n v="3"/>
    <n v="1"/>
    <n v="1"/>
    <n v="5"/>
    <n v="6"/>
    <n v="1"/>
    <n v="0"/>
    <n v="0"/>
    <n v="1"/>
    <n v="1"/>
    <n v="15"/>
    <n v="-13"/>
    <n v="12.5"/>
    <d v="2026-02-09T00:00:00"/>
    <m/>
    <m/>
    <m/>
    <n v="32.183333333333337"/>
  </r>
  <r>
    <x v="273"/>
    <s v="MIN"/>
    <s v="ATL"/>
    <s v="W"/>
    <d v="1899-12-30T14:52:00"/>
    <n v="5"/>
    <n v="7"/>
    <n v="0.71399999999999997"/>
    <n v="3"/>
    <n v="5"/>
    <n v="0.6"/>
    <n v="0"/>
    <n v="0"/>
    <m/>
    <n v="0"/>
    <n v="1"/>
    <n v="1"/>
    <n v="5"/>
    <n v="0"/>
    <n v="0"/>
    <n v="1"/>
    <n v="1"/>
    <n v="13"/>
    <n v="-2"/>
    <n v="12.5"/>
    <d v="2026-02-09T00:00:00"/>
    <m/>
    <m/>
    <m/>
    <n v="14.866666666666667"/>
  </r>
  <r>
    <x v="297"/>
    <s v="CHI"/>
    <s v="BRK"/>
    <s v="L"/>
    <d v="1899-12-31T12:29:00"/>
    <n v="3"/>
    <n v="7"/>
    <n v="0.42899999999999999"/>
    <n v="0"/>
    <n v="2"/>
    <n v="0"/>
    <n v="4"/>
    <n v="4"/>
    <n v="1"/>
    <n v="1"/>
    <n v="3"/>
    <n v="4"/>
    <n v="4"/>
    <n v="4"/>
    <n v="0"/>
    <n v="1"/>
    <n v="3"/>
    <n v="10"/>
    <n v="-25"/>
    <n v="12.5"/>
    <d v="2026-02-09T00:00:00"/>
    <m/>
    <m/>
    <m/>
    <n v="36.483333333333334"/>
  </r>
  <r>
    <x v="143"/>
    <s v="MIL"/>
    <s v="ORL"/>
    <s v="L"/>
    <d v="1899-12-31T03:18:00"/>
    <n v="5"/>
    <n v="9"/>
    <n v="0.55600000000000005"/>
    <n v="2"/>
    <n v="6"/>
    <n v="0.33300000000000002"/>
    <n v="1"/>
    <n v="5"/>
    <n v="0.2"/>
    <n v="2"/>
    <n v="4"/>
    <n v="6"/>
    <n v="3"/>
    <n v="0"/>
    <n v="5"/>
    <n v="2"/>
    <n v="2"/>
    <n v="13"/>
    <n v="-6"/>
    <n v="12.5"/>
    <d v="2026-02-09T00:00:00"/>
    <m/>
    <m/>
    <m/>
    <n v="27.299999999999997"/>
  </r>
  <r>
    <x v="482"/>
    <s v="OKC"/>
    <s v="LAL"/>
    <s v="W"/>
    <d v="1899-12-31T00:22:00"/>
    <n v="6"/>
    <n v="17"/>
    <n v="0.35299999999999998"/>
    <n v="0"/>
    <n v="2"/>
    <n v="0"/>
    <n v="11"/>
    <n v="13"/>
    <n v="0.84599999999999997"/>
    <n v="0"/>
    <n v="3"/>
    <n v="3"/>
    <n v="1"/>
    <n v="1"/>
    <n v="0"/>
    <n v="2"/>
    <n v="2"/>
    <n v="23"/>
    <n v="-10"/>
    <n v="12.5"/>
    <d v="2026-02-09T00:00:00"/>
    <m/>
    <m/>
    <m/>
    <n v="24.366666666666667"/>
  </r>
  <r>
    <x v="450"/>
    <s v="UTA"/>
    <s v="MIA"/>
    <s v="W"/>
    <d v="1899-12-31T10:27:00"/>
    <n v="5"/>
    <n v="9"/>
    <n v="0.55600000000000005"/>
    <n v="1"/>
    <n v="2"/>
    <n v="0.5"/>
    <n v="2"/>
    <n v="2"/>
    <n v="1"/>
    <n v="0"/>
    <n v="3"/>
    <n v="3"/>
    <n v="9"/>
    <n v="2"/>
    <n v="0"/>
    <n v="4"/>
    <n v="4"/>
    <n v="13"/>
    <n v="0"/>
    <n v="12.3"/>
    <d v="2026-02-09T00:00:00"/>
    <m/>
    <m/>
    <m/>
    <n v="34.449999999999996"/>
  </r>
  <r>
    <x v="60"/>
    <s v="MIA"/>
    <s v="UTA"/>
    <s v="L"/>
    <d v="1899-12-31T06:53:00"/>
    <n v="3"/>
    <n v="3"/>
    <n v="1"/>
    <n v="1"/>
    <n v="1"/>
    <n v="1"/>
    <n v="5"/>
    <n v="6"/>
    <n v="0.83299999999999996"/>
    <n v="0"/>
    <n v="2"/>
    <n v="2"/>
    <n v="5"/>
    <n v="0"/>
    <n v="0"/>
    <n v="1"/>
    <n v="4"/>
    <n v="12"/>
    <n v="-6"/>
    <n v="12.2"/>
    <d v="2026-02-09T00:00:00"/>
    <m/>
    <m/>
    <m/>
    <n v="30.883333333333333"/>
  </r>
  <r>
    <x v="258"/>
    <s v="SAC"/>
    <s v="NOP"/>
    <s v="L"/>
    <d v="1899-12-31T07:49:00"/>
    <n v="3"/>
    <n v="5"/>
    <n v="0.6"/>
    <n v="0"/>
    <n v="0"/>
    <m/>
    <n v="0"/>
    <n v="0"/>
    <m/>
    <n v="5"/>
    <n v="6"/>
    <n v="11"/>
    <n v="1"/>
    <n v="2"/>
    <n v="2"/>
    <n v="0"/>
    <n v="3"/>
    <n v="6"/>
    <n v="-23"/>
    <n v="11.9"/>
    <d v="2026-02-09T00:00:00"/>
    <m/>
    <m/>
    <m/>
    <n v="31.81666666666667"/>
  </r>
  <r>
    <x v="256"/>
    <s v="DET"/>
    <s v="CHO"/>
    <s v="W"/>
    <d v="1899-12-30T18:06:00"/>
    <n v="3"/>
    <n v="5"/>
    <n v="0.6"/>
    <n v="1"/>
    <n v="1"/>
    <n v="1"/>
    <n v="5"/>
    <n v="8"/>
    <n v="0.625"/>
    <n v="3"/>
    <n v="0"/>
    <n v="3"/>
    <n v="1"/>
    <n v="2"/>
    <n v="1"/>
    <n v="1"/>
    <n v="3"/>
    <n v="12"/>
    <n v="-7"/>
    <n v="11.8"/>
    <d v="2026-02-09T00:00:00"/>
    <m/>
    <m/>
    <m/>
    <n v="18.100000000000001"/>
  </r>
  <r>
    <x v="37"/>
    <s v="GSW"/>
    <s v="MEM"/>
    <s v="W"/>
    <d v="1899-12-31T05:49:00"/>
    <n v="7"/>
    <n v="10"/>
    <n v="0.7"/>
    <n v="1"/>
    <n v="3"/>
    <n v="0.33300000000000002"/>
    <n v="1"/>
    <n v="1"/>
    <n v="1"/>
    <n v="1"/>
    <n v="7"/>
    <n v="8"/>
    <n v="2"/>
    <n v="1"/>
    <n v="0"/>
    <n v="4"/>
    <n v="3"/>
    <n v="16"/>
    <n v="11"/>
    <n v="11.8"/>
    <d v="2026-02-09T00:00:00"/>
    <m/>
    <m/>
    <m/>
    <n v="29.816666666666663"/>
  </r>
  <r>
    <x v="194"/>
    <s v="ATL"/>
    <s v="MIN"/>
    <s v="L"/>
    <d v="1899-12-30T18:29:00"/>
    <n v="4"/>
    <n v="5"/>
    <n v="0.8"/>
    <n v="1"/>
    <n v="1"/>
    <n v="1"/>
    <n v="3"/>
    <n v="4"/>
    <n v="0.75"/>
    <n v="4"/>
    <n v="2"/>
    <n v="6"/>
    <n v="0"/>
    <n v="0"/>
    <n v="0"/>
    <n v="1"/>
    <n v="1"/>
    <n v="12"/>
    <n v="-2"/>
    <n v="11.7"/>
    <d v="2026-02-09T00:00:00"/>
    <m/>
    <m/>
    <m/>
    <n v="18.483333333333334"/>
  </r>
  <r>
    <x v="522"/>
    <s v="POR"/>
    <s v="PHI"/>
    <s v="W"/>
    <d v="1899-12-30T19:41:00"/>
    <n v="2"/>
    <n v="5"/>
    <n v="0.4"/>
    <n v="0"/>
    <n v="3"/>
    <n v="0"/>
    <n v="8"/>
    <n v="10"/>
    <n v="0.8"/>
    <n v="0"/>
    <n v="2"/>
    <n v="2"/>
    <n v="7"/>
    <n v="1"/>
    <n v="0"/>
    <n v="2"/>
    <n v="4"/>
    <n v="12"/>
    <n v="4"/>
    <n v="11.4"/>
    <d v="2026-02-09T00:00:00"/>
    <m/>
    <m/>
    <m/>
    <n v="19.683333333333334"/>
  </r>
  <r>
    <x v="27"/>
    <s v="LAL"/>
    <s v="OKC"/>
    <s v="L"/>
    <d v="1899-12-31T00:02:00"/>
    <n v="3"/>
    <n v="8"/>
    <n v="0.375"/>
    <n v="2"/>
    <n v="6"/>
    <n v="0.33300000000000002"/>
    <n v="6"/>
    <n v="6"/>
    <n v="1"/>
    <n v="1"/>
    <n v="3"/>
    <n v="4"/>
    <n v="1"/>
    <n v="1"/>
    <n v="1"/>
    <n v="1"/>
    <n v="3"/>
    <n v="14"/>
    <n v="-9"/>
    <n v="11.4"/>
    <d v="2026-02-09T00:00:00"/>
    <m/>
    <m/>
    <m/>
    <n v="24.033333333333331"/>
  </r>
  <r>
    <x v="61"/>
    <s v="UTA"/>
    <s v="MIA"/>
    <s v="W"/>
    <d v="1899-12-31T00:38:00"/>
    <n v="5"/>
    <n v="14"/>
    <n v="0.35699999999999998"/>
    <n v="3"/>
    <n v="8"/>
    <n v="0.375"/>
    <n v="4"/>
    <n v="4"/>
    <n v="1"/>
    <n v="2"/>
    <n v="6"/>
    <n v="8"/>
    <n v="1"/>
    <n v="0"/>
    <n v="0"/>
    <n v="1"/>
    <n v="2"/>
    <n v="17"/>
    <n v="-6"/>
    <n v="11.3"/>
    <d v="2026-02-09T00:00:00"/>
    <m/>
    <m/>
    <m/>
    <n v="24.633333333333333"/>
  </r>
  <r>
    <x v="65"/>
    <s v="ORL"/>
    <s v="MIL"/>
    <s v="W"/>
    <d v="1899-12-30T16:37:00"/>
    <n v="6"/>
    <n v="10"/>
    <n v="0.6"/>
    <n v="2"/>
    <n v="4"/>
    <n v="0.5"/>
    <n v="0"/>
    <n v="0"/>
    <m/>
    <n v="0"/>
    <n v="2"/>
    <n v="2"/>
    <n v="5"/>
    <n v="0"/>
    <n v="0"/>
    <n v="1"/>
    <n v="3"/>
    <n v="14"/>
    <n v="7"/>
    <n v="11.3"/>
    <d v="2026-02-09T00:00:00"/>
    <m/>
    <m/>
    <m/>
    <n v="16.616666666666667"/>
  </r>
  <r>
    <x v="373"/>
    <s v="DEN"/>
    <s v="CLE"/>
    <s v="L"/>
    <d v="1899-12-31T04:54:00"/>
    <n v="8"/>
    <n v="16"/>
    <n v="0.5"/>
    <n v="2"/>
    <n v="6"/>
    <n v="0.33300000000000002"/>
    <n v="2"/>
    <n v="3"/>
    <n v="0.66700000000000004"/>
    <n v="0"/>
    <n v="6"/>
    <n v="6"/>
    <n v="0"/>
    <n v="0"/>
    <n v="0"/>
    <n v="1"/>
    <n v="4"/>
    <n v="20"/>
    <n v="3"/>
    <n v="10.8"/>
    <d v="2026-02-09T00:00:00"/>
    <m/>
    <m/>
    <m/>
    <n v="28.9"/>
  </r>
  <r>
    <x v="175"/>
    <s v="UTA"/>
    <s v="MIA"/>
    <s v="W"/>
    <d v="1899-12-31T00:38:00"/>
    <n v="4"/>
    <n v="9"/>
    <n v="0.44400000000000001"/>
    <n v="1"/>
    <n v="2"/>
    <n v="0.5"/>
    <n v="1"/>
    <n v="4"/>
    <n v="0.25"/>
    <n v="5"/>
    <n v="11"/>
    <n v="16"/>
    <n v="1"/>
    <n v="0"/>
    <n v="1"/>
    <n v="0"/>
    <n v="4"/>
    <n v="10"/>
    <n v="-3"/>
    <n v="10.7"/>
    <d v="2026-02-09T00:00:00"/>
    <m/>
    <m/>
    <m/>
    <n v="24.633333333333333"/>
  </r>
  <r>
    <x v="52"/>
    <s v="POR"/>
    <s v="PHI"/>
    <s v="W"/>
    <d v="1899-12-31T00:35:00"/>
    <n v="6"/>
    <n v="13"/>
    <n v="0.46200000000000002"/>
    <n v="3"/>
    <n v="9"/>
    <n v="0.33300000000000002"/>
    <n v="0"/>
    <n v="0"/>
    <m/>
    <n v="1"/>
    <n v="3"/>
    <n v="4"/>
    <n v="2"/>
    <n v="1"/>
    <n v="0"/>
    <n v="1"/>
    <n v="2"/>
    <n v="15"/>
    <n v="34"/>
    <n v="10.5"/>
    <d v="2026-02-09T00:00:00"/>
    <m/>
    <m/>
    <m/>
    <n v="24.583333333333336"/>
  </r>
  <r>
    <x v="74"/>
    <s v="CHI"/>
    <s v="BRK"/>
    <s v="L"/>
    <d v="1899-12-31T02:11:00"/>
    <n v="5"/>
    <n v="15"/>
    <n v="0.33300000000000002"/>
    <n v="3"/>
    <n v="7"/>
    <n v="0.42899999999999999"/>
    <n v="5"/>
    <n v="6"/>
    <n v="0.83299999999999996"/>
    <n v="0"/>
    <n v="4"/>
    <n v="4"/>
    <n v="1"/>
    <n v="0"/>
    <n v="4"/>
    <n v="3"/>
    <n v="1"/>
    <n v="18"/>
    <n v="-17"/>
    <n v="10.4"/>
    <d v="2026-02-09T00:00:00"/>
    <m/>
    <m/>
    <m/>
    <n v="26.183333333333334"/>
  </r>
  <r>
    <x v="115"/>
    <s v="MIA"/>
    <s v="UTA"/>
    <s v="L"/>
    <d v="1899-12-31T06:30:00"/>
    <n v="1"/>
    <n v="7"/>
    <n v="0.14299999999999999"/>
    <n v="1"/>
    <n v="3"/>
    <n v="0.33300000000000002"/>
    <n v="6"/>
    <n v="8"/>
    <n v="0.75"/>
    <n v="1"/>
    <n v="3"/>
    <n v="4"/>
    <n v="5"/>
    <n v="2"/>
    <n v="2"/>
    <n v="1"/>
    <n v="2"/>
    <n v="9"/>
    <n v="-12"/>
    <n v="10.4"/>
    <d v="2026-02-09T00:00:00"/>
    <m/>
    <m/>
    <m/>
    <n v="30.5"/>
  </r>
  <r>
    <x v="325"/>
    <s v="DEN"/>
    <s v="CLE"/>
    <s v="L"/>
    <d v="1899-12-31T05:23:00"/>
    <n v="4"/>
    <n v="5"/>
    <n v="0.8"/>
    <n v="2"/>
    <n v="3"/>
    <n v="0.66700000000000004"/>
    <n v="0"/>
    <n v="0"/>
    <m/>
    <n v="1"/>
    <n v="3"/>
    <n v="4"/>
    <n v="1"/>
    <n v="3"/>
    <n v="0"/>
    <n v="1"/>
    <n v="5"/>
    <n v="10"/>
    <n v="-7"/>
    <n v="10.4"/>
    <d v="2026-02-09T00:00:00"/>
    <m/>
    <m/>
    <m/>
    <n v="29.383333333333333"/>
  </r>
  <r>
    <x v="415"/>
    <s v="PHI"/>
    <s v="POR"/>
    <s v="L"/>
    <d v="1899-12-31T00:35:00"/>
    <n v="5"/>
    <n v="7"/>
    <n v="0.71399999999999997"/>
    <n v="0"/>
    <n v="1"/>
    <n v="0"/>
    <n v="2"/>
    <n v="3"/>
    <n v="0.66700000000000004"/>
    <n v="0"/>
    <n v="2"/>
    <n v="2"/>
    <n v="3"/>
    <n v="0"/>
    <n v="0"/>
    <n v="0"/>
    <n v="3"/>
    <n v="12"/>
    <n v="-19"/>
    <n v="10.199999999999999"/>
    <d v="2026-02-09T00:00:00"/>
    <m/>
    <m/>
    <m/>
    <n v="24.583333333333336"/>
  </r>
  <r>
    <x v="218"/>
    <s v="MIN"/>
    <s v="ATL"/>
    <s v="W"/>
    <d v="1899-12-31T01:55:00"/>
    <n v="4"/>
    <n v="10"/>
    <n v="0.4"/>
    <n v="2"/>
    <n v="8"/>
    <n v="0.25"/>
    <n v="0"/>
    <n v="0"/>
    <m/>
    <n v="0"/>
    <n v="4"/>
    <n v="4"/>
    <n v="6"/>
    <n v="2"/>
    <n v="0"/>
    <n v="2"/>
    <n v="0"/>
    <n v="10"/>
    <n v="9"/>
    <n v="10"/>
    <d v="2026-02-09T00:00:00"/>
    <m/>
    <m/>
    <m/>
    <n v="25.916666666666668"/>
  </r>
  <r>
    <x v="162"/>
    <s v="CHI"/>
    <s v="BRK"/>
    <s v="L"/>
    <d v="1899-12-31T01:32:00"/>
    <n v="4"/>
    <n v="7"/>
    <n v="0.57099999999999995"/>
    <n v="0"/>
    <n v="1"/>
    <n v="0"/>
    <n v="4"/>
    <n v="6"/>
    <n v="0.66700000000000004"/>
    <n v="2"/>
    <n v="4"/>
    <n v="6"/>
    <n v="1"/>
    <n v="2"/>
    <n v="2"/>
    <n v="3"/>
    <n v="4"/>
    <n v="12"/>
    <n v="9"/>
    <n v="10"/>
    <d v="2026-02-09T00:00:00"/>
    <m/>
    <m/>
    <m/>
    <n v="25.533333333333331"/>
  </r>
  <r>
    <x v="17"/>
    <s v="LAL"/>
    <s v="OKC"/>
    <s v="L"/>
    <d v="1899-12-31T08:53:00"/>
    <n v="5"/>
    <n v="8"/>
    <n v="0.625"/>
    <n v="2"/>
    <n v="5"/>
    <n v="0.4"/>
    <n v="0"/>
    <n v="0"/>
    <m/>
    <n v="0"/>
    <n v="5"/>
    <n v="5"/>
    <n v="2"/>
    <n v="0"/>
    <n v="0"/>
    <n v="1"/>
    <n v="1"/>
    <n v="12"/>
    <n v="4"/>
    <n v="9.9"/>
    <d v="2026-02-09T00:00:00"/>
    <m/>
    <m/>
    <m/>
    <n v="32.883333333333333"/>
  </r>
  <r>
    <x v="173"/>
    <s v="ATL"/>
    <s v="MIN"/>
    <s v="L"/>
    <d v="1899-12-31T07:19:00"/>
    <n v="4"/>
    <n v="12"/>
    <n v="0.33300000000000002"/>
    <n v="1"/>
    <n v="7"/>
    <n v="0.14299999999999999"/>
    <n v="3"/>
    <n v="3"/>
    <n v="1"/>
    <n v="2"/>
    <n v="5"/>
    <n v="7"/>
    <n v="4"/>
    <n v="0"/>
    <n v="1"/>
    <n v="1"/>
    <n v="2"/>
    <n v="12"/>
    <n v="-11"/>
    <n v="9.8000000000000007"/>
    <d v="2026-02-09T00:00:00"/>
    <m/>
    <m/>
    <m/>
    <n v="31.316666666666663"/>
  </r>
  <r>
    <x v="121"/>
    <s v="CHI"/>
    <s v="BRK"/>
    <s v="L"/>
    <d v="1899-12-31T08:06:00"/>
    <n v="7"/>
    <n v="18"/>
    <n v="0.38900000000000001"/>
    <n v="1"/>
    <n v="4"/>
    <n v="0.25"/>
    <n v="6"/>
    <n v="8"/>
    <n v="0.75"/>
    <n v="3"/>
    <n v="2"/>
    <n v="5"/>
    <n v="1"/>
    <n v="1"/>
    <n v="0"/>
    <n v="3"/>
    <n v="5"/>
    <n v="21"/>
    <n v="6"/>
    <n v="9.8000000000000007"/>
    <d v="2026-02-09T00:00:00"/>
    <m/>
    <m/>
    <m/>
    <n v="32.099999999999994"/>
  </r>
  <r>
    <x v="268"/>
    <s v="ATL"/>
    <s v="MIN"/>
    <s v="L"/>
    <d v="1899-12-30T19:30:00"/>
    <n v="4"/>
    <n v="8"/>
    <n v="0.5"/>
    <n v="1"/>
    <n v="2"/>
    <n v="0.5"/>
    <n v="1"/>
    <n v="1"/>
    <n v="1"/>
    <n v="5"/>
    <n v="2"/>
    <n v="7"/>
    <n v="0"/>
    <n v="0"/>
    <n v="0"/>
    <n v="0"/>
    <n v="1"/>
    <n v="10"/>
    <n v="1"/>
    <n v="9.6999999999999993"/>
    <d v="2026-02-09T00:00:00"/>
    <m/>
    <m/>
    <m/>
    <n v="19.5"/>
  </r>
  <r>
    <x v="81"/>
    <s v="ATL"/>
    <s v="MIN"/>
    <s v="L"/>
    <d v="1899-12-31T09:11:00"/>
    <n v="4"/>
    <n v="9"/>
    <n v="0.44400000000000001"/>
    <n v="2"/>
    <n v="4"/>
    <n v="0.5"/>
    <n v="4"/>
    <n v="7"/>
    <n v="0.57099999999999995"/>
    <n v="1"/>
    <n v="4"/>
    <n v="5"/>
    <n v="3"/>
    <n v="1"/>
    <n v="0"/>
    <n v="2"/>
    <n v="4"/>
    <n v="14"/>
    <n v="-27"/>
    <n v="9.5"/>
    <d v="2026-02-09T00:00:00"/>
    <m/>
    <m/>
    <m/>
    <n v="33.183333333333337"/>
  </r>
  <r>
    <x v="25"/>
    <s v="LAL"/>
    <s v="OKC"/>
    <s v="L"/>
    <d v="1899-12-30T13:52:00"/>
    <n v="5"/>
    <n v="8"/>
    <n v="0.625"/>
    <n v="0"/>
    <n v="0"/>
    <m/>
    <n v="2"/>
    <n v="3"/>
    <n v="0.66700000000000004"/>
    <n v="3"/>
    <n v="1"/>
    <n v="4"/>
    <n v="1"/>
    <n v="0"/>
    <n v="0"/>
    <n v="1"/>
    <n v="2"/>
    <n v="12"/>
    <n v="-4"/>
    <n v="9.3000000000000007"/>
    <d v="2026-02-09T00:00:00"/>
    <m/>
    <m/>
    <m/>
    <n v="13.866666666666665"/>
  </r>
  <r>
    <x v="86"/>
    <s v="UTA"/>
    <s v="MIA"/>
    <s v="W"/>
    <d v="1899-12-30T22:15:00"/>
    <n v="4"/>
    <n v="10"/>
    <n v="0.4"/>
    <n v="2"/>
    <n v="7"/>
    <n v="0.28599999999999998"/>
    <n v="4"/>
    <n v="4"/>
    <n v="1"/>
    <n v="1"/>
    <n v="3"/>
    <n v="4"/>
    <n v="2"/>
    <n v="0"/>
    <n v="0"/>
    <n v="2"/>
    <n v="1"/>
    <n v="14"/>
    <n v="-2"/>
    <n v="9.1999999999999993"/>
    <d v="2026-02-09T00:00:00"/>
    <m/>
    <m/>
    <m/>
    <n v="22.25"/>
  </r>
  <r>
    <x v="264"/>
    <s v="BRK"/>
    <s v="CHI"/>
    <s v="W"/>
    <d v="1899-12-31T01:24:00"/>
    <n v="5"/>
    <n v="11"/>
    <n v="0.45500000000000002"/>
    <n v="1"/>
    <n v="4"/>
    <n v="0.25"/>
    <n v="0"/>
    <n v="0"/>
    <m/>
    <n v="0"/>
    <n v="5"/>
    <n v="5"/>
    <n v="2"/>
    <n v="2"/>
    <n v="0"/>
    <n v="1"/>
    <n v="0"/>
    <n v="11"/>
    <n v="-5"/>
    <n v="9.1999999999999993"/>
    <d v="2026-02-09T00:00:00"/>
    <m/>
    <m/>
    <m/>
    <n v="25.4"/>
  </r>
  <r>
    <x v="293"/>
    <s v="BRK"/>
    <s v="CHI"/>
    <s v="W"/>
    <d v="1899-12-30T22:53:00"/>
    <n v="4"/>
    <n v="8"/>
    <n v="0.5"/>
    <n v="2"/>
    <n v="5"/>
    <n v="0.4"/>
    <n v="4"/>
    <n v="4"/>
    <n v="1"/>
    <n v="0"/>
    <n v="5"/>
    <n v="5"/>
    <n v="0"/>
    <n v="0"/>
    <n v="0"/>
    <n v="2"/>
    <n v="1"/>
    <n v="14"/>
    <n v="-7"/>
    <n v="9.1"/>
    <d v="2026-02-09T00:00:00"/>
    <m/>
    <m/>
    <m/>
    <n v="22.883333333333333"/>
  </r>
  <r>
    <x v="4"/>
    <s v="LAL"/>
    <s v="OKC"/>
    <s v="L"/>
    <d v="1899-12-31T04:52:00"/>
    <n v="6"/>
    <n v="14"/>
    <n v="0.42899999999999999"/>
    <n v="1"/>
    <n v="5"/>
    <n v="0.2"/>
    <n v="3"/>
    <n v="3"/>
    <n v="1"/>
    <n v="0"/>
    <n v="2"/>
    <n v="2"/>
    <n v="7"/>
    <n v="1"/>
    <n v="0"/>
    <n v="5"/>
    <n v="3"/>
    <n v="16"/>
    <n v="-14"/>
    <n v="8.9"/>
    <d v="2026-02-09T00:00:00"/>
    <m/>
    <m/>
    <m/>
    <n v="28.866666666666667"/>
  </r>
  <r>
    <x v="318"/>
    <s v="DEN"/>
    <s v="CLE"/>
    <s v="L"/>
    <d v="1899-12-30T15:01:00"/>
    <n v="2"/>
    <n v="4"/>
    <n v="0.5"/>
    <n v="0"/>
    <n v="1"/>
    <n v="0"/>
    <n v="8"/>
    <n v="10"/>
    <n v="0.8"/>
    <n v="2"/>
    <n v="2"/>
    <n v="4"/>
    <n v="0"/>
    <n v="0"/>
    <n v="0"/>
    <n v="2"/>
    <n v="1"/>
    <n v="12"/>
    <n v="0"/>
    <n v="8.8000000000000007"/>
    <d v="2026-02-09T00:00:00"/>
    <m/>
    <m/>
    <m/>
    <n v="15.016666666666666"/>
  </r>
  <r>
    <x v="249"/>
    <s v="CLE"/>
    <s v="DEN"/>
    <s v="W"/>
    <d v="1899-12-31T07:10:00"/>
    <n v="6"/>
    <n v="13"/>
    <n v="0.46200000000000002"/>
    <n v="4"/>
    <n v="9"/>
    <n v="0.44400000000000001"/>
    <n v="0"/>
    <n v="0"/>
    <m/>
    <n v="2"/>
    <n v="1"/>
    <n v="3"/>
    <n v="1"/>
    <n v="0"/>
    <n v="0"/>
    <n v="2"/>
    <n v="3"/>
    <n v="16"/>
    <n v="11"/>
    <n v="8.5"/>
    <d v="2026-02-09T00:00:00"/>
    <m/>
    <m/>
    <m/>
    <n v="31.166666666666668"/>
  </r>
  <r>
    <x v="426"/>
    <s v="POR"/>
    <s v="PHI"/>
    <s v="W"/>
    <d v="1899-12-30T15:01:00"/>
    <n v="3"/>
    <n v="5"/>
    <n v="0.6"/>
    <n v="2"/>
    <n v="2"/>
    <n v="1"/>
    <n v="0"/>
    <n v="0"/>
    <m/>
    <n v="2"/>
    <n v="4"/>
    <n v="6"/>
    <n v="2"/>
    <n v="0"/>
    <n v="1"/>
    <n v="2"/>
    <n v="0"/>
    <n v="8"/>
    <n v="5"/>
    <n v="8.4"/>
    <d v="2026-02-09T00:00:00"/>
    <m/>
    <m/>
    <m/>
    <n v="15.016666666666666"/>
  </r>
  <r>
    <x v="15"/>
    <s v="GSW"/>
    <s v="MEM"/>
    <s v="W"/>
    <d v="1899-12-30T23:33:00"/>
    <n v="5"/>
    <n v="7"/>
    <n v="0.71399999999999997"/>
    <n v="4"/>
    <n v="6"/>
    <n v="0.66700000000000004"/>
    <n v="0"/>
    <n v="0"/>
    <m/>
    <n v="1"/>
    <n v="3"/>
    <n v="4"/>
    <n v="2"/>
    <n v="2"/>
    <n v="0"/>
    <n v="7"/>
    <n v="2"/>
    <n v="14"/>
    <n v="-17"/>
    <n v="8.3000000000000007"/>
    <d v="2026-02-09T00:00:00"/>
    <m/>
    <m/>
    <m/>
    <n v="23.549999999999997"/>
  </r>
  <r>
    <x v="240"/>
    <s v="SAC"/>
    <s v="NOP"/>
    <s v="L"/>
    <d v="1899-12-30T20:54:00"/>
    <n v="7"/>
    <n v="17"/>
    <n v="0.41199999999999998"/>
    <n v="1"/>
    <n v="6"/>
    <n v="0.16700000000000001"/>
    <n v="2"/>
    <n v="2"/>
    <n v="1"/>
    <n v="1"/>
    <n v="1"/>
    <n v="2"/>
    <n v="2"/>
    <n v="0"/>
    <n v="0"/>
    <n v="2"/>
    <n v="0"/>
    <n v="17"/>
    <n v="-3"/>
    <n v="8.3000000000000007"/>
    <d v="2026-02-09T00:00:00"/>
    <m/>
    <m/>
    <m/>
    <n v="20.9"/>
  </r>
  <r>
    <x v="148"/>
    <s v="DET"/>
    <s v="CHO"/>
    <s v="W"/>
    <d v="1899-12-31T10:55:00"/>
    <n v="4"/>
    <n v="11"/>
    <n v="0.36399999999999999"/>
    <n v="1"/>
    <n v="4"/>
    <n v="0.25"/>
    <n v="2"/>
    <n v="2"/>
    <n v="1"/>
    <n v="0"/>
    <n v="5"/>
    <n v="5"/>
    <n v="1"/>
    <n v="1"/>
    <n v="1"/>
    <n v="1"/>
    <n v="0"/>
    <n v="11"/>
    <n v="15"/>
    <n v="7.8"/>
    <d v="2026-02-09T00:00:00"/>
    <m/>
    <m/>
    <m/>
    <n v="34.916666666666671"/>
  </r>
  <r>
    <x v="255"/>
    <s v="NOP"/>
    <s v="SAC"/>
    <s v="W"/>
    <d v="1899-12-30T23:43:00"/>
    <n v="4"/>
    <n v="7"/>
    <n v="0.57099999999999995"/>
    <n v="0"/>
    <n v="1"/>
    <n v="0"/>
    <n v="0"/>
    <n v="0"/>
    <m/>
    <n v="0"/>
    <n v="5"/>
    <n v="5"/>
    <n v="1"/>
    <n v="3"/>
    <n v="1"/>
    <n v="2"/>
    <n v="2"/>
    <n v="8"/>
    <n v="14"/>
    <n v="7.8"/>
    <d v="2026-02-09T00:00:00"/>
    <m/>
    <m/>
    <m/>
    <n v="23.716666666666669"/>
  </r>
  <r>
    <x v="385"/>
    <s v="SAC"/>
    <s v="NOP"/>
    <s v="L"/>
    <d v="1899-12-31T05:53:00"/>
    <n v="6"/>
    <n v="12"/>
    <n v="0.5"/>
    <n v="0"/>
    <n v="4"/>
    <n v="0"/>
    <n v="0"/>
    <n v="2"/>
    <n v="0"/>
    <n v="2"/>
    <n v="1"/>
    <n v="3"/>
    <n v="4"/>
    <n v="1"/>
    <n v="0"/>
    <n v="3"/>
    <n v="0"/>
    <n v="12"/>
    <n v="-22"/>
    <n v="7.7"/>
    <d v="2026-02-09T00:00:00"/>
    <m/>
    <m/>
    <m/>
    <n v="29.883333333333333"/>
  </r>
  <r>
    <x v="239"/>
    <s v="MIA"/>
    <s v="UTA"/>
    <s v="L"/>
    <d v="1899-12-30T17:08:00"/>
    <n v="1"/>
    <n v="1"/>
    <n v="1"/>
    <n v="0"/>
    <n v="0"/>
    <m/>
    <n v="2"/>
    <n v="2"/>
    <n v="1"/>
    <n v="0"/>
    <n v="3"/>
    <n v="3"/>
    <n v="3"/>
    <n v="2"/>
    <n v="0"/>
    <n v="1"/>
    <n v="0"/>
    <n v="4"/>
    <n v="0"/>
    <n v="7.7"/>
    <d v="2026-02-09T00:00:00"/>
    <m/>
    <m/>
    <m/>
    <n v="17.133333333333333"/>
  </r>
  <r>
    <x v="29"/>
    <s v="GSW"/>
    <s v="MEM"/>
    <s v="W"/>
    <d v="1899-12-30T23:40:00"/>
    <n v="3"/>
    <n v="9"/>
    <n v="0.33300000000000002"/>
    <n v="1"/>
    <n v="3"/>
    <n v="0.33300000000000002"/>
    <n v="0"/>
    <n v="0"/>
    <m/>
    <n v="3"/>
    <n v="1"/>
    <n v="4"/>
    <n v="2"/>
    <n v="3"/>
    <n v="1"/>
    <n v="1"/>
    <n v="2"/>
    <n v="7"/>
    <n v="6"/>
    <n v="7.6"/>
    <d v="2026-02-09T00:00:00"/>
    <m/>
    <m/>
    <m/>
    <n v="23.666666666666668"/>
  </r>
  <r>
    <x v="432"/>
    <s v="PHI"/>
    <s v="POR"/>
    <s v="L"/>
    <d v="1899-12-30T18:01:00"/>
    <n v="1"/>
    <n v="2"/>
    <n v="0.5"/>
    <n v="1"/>
    <n v="2"/>
    <n v="0.5"/>
    <n v="3"/>
    <n v="4"/>
    <n v="0.75"/>
    <n v="0"/>
    <n v="1"/>
    <n v="1"/>
    <n v="1"/>
    <n v="1"/>
    <n v="1"/>
    <n v="0"/>
    <n v="0"/>
    <n v="6"/>
    <n v="9"/>
    <n v="7.3"/>
    <d v="2026-02-09T00:00:00"/>
    <m/>
    <m/>
    <m/>
    <n v="18.016666666666666"/>
  </r>
  <r>
    <x v="445"/>
    <s v="SAC"/>
    <s v="NOP"/>
    <s v="L"/>
    <d v="1899-12-30T20:10:00"/>
    <n v="4"/>
    <n v="8"/>
    <n v="0.5"/>
    <n v="0"/>
    <n v="0"/>
    <m/>
    <n v="0"/>
    <n v="0"/>
    <m/>
    <n v="1"/>
    <n v="2"/>
    <n v="3"/>
    <n v="0"/>
    <n v="3"/>
    <n v="1"/>
    <n v="1"/>
    <n v="2"/>
    <n v="8"/>
    <n v="-9"/>
    <n v="7.2"/>
    <d v="2026-02-09T00:00:00"/>
    <m/>
    <m/>
    <m/>
    <n v="20.166666666666668"/>
  </r>
  <r>
    <x v="96"/>
    <s v="CHO"/>
    <s v="DET"/>
    <s v="L"/>
    <d v="1899-12-31T05:29:00"/>
    <n v="8"/>
    <n v="22"/>
    <n v="0.36399999999999999"/>
    <n v="4"/>
    <n v="12"/>
    <n v="0.33300000000000002"/>
    <n v="0"/>
    <n v="0"/>
    <m/>
    <n v="1"/>
    <n v="3"/>
    <n v="4"/>
    <n v="4"/>
    <n v="0"/>
    <n v="0"/>
    <n v="3"/>
    <n v="5"/>
    <n v="20"/>
    <n v="-12"/>
    <n v="7.2"/>
    <d v="2026-02-09T00:00:00"/>
    <m/>
    <m/>
    <m/>
    <n v="29.483333333333334"/>
  </r>
  <r>
    <x v="319"/>
    <s v="DEN"/>
    <s v="CLE"/>
    <s v="L"/>
    <d v="1899-12-31T05:24:00"/>
    <n v="4"/>
    <n v="10"/>
    <n v="0.4"/>
    <n v="3"/>
    <n v="9"/>
    <n v="0.33300000000000002"/>
    <n v="1"/>
    <n v="2"/>
    <n v="0.5"/>
    <n v="0"/>
    <n v="1"/>
    <n v="1"/>
    <n v="0"/>
    <n v="1"/>
    <n v="0"/>
    <n v="0"/>
    <n v="1"/>
    <n v="12"/>
    <n v="6"/>
    <n v="7.1"/>
    <d v="2026-02-09T00:00:00"/>
    <m/>
    <m/>
    <m/>
    <n v="29.400000000000002"/>
  </r>
  <r>
    <x v="263"/>
    <s v="MIL"/>
    <s v="ORL"/>
    <s v="L"/>
    <d v="1899-12-30T16:35:00"/>
    <n v="4"/>
    <n v="6"/>
    <n v="0.66700000000000004"/>
    <n v="2"/>
    <n v="2"/>
    <n v="1"/>
    <n v="0"/>
    <n v="0"/>
    <m/>
    <n v="0"/>
    <n v="0"/>
    <n v="0"/>
    <n v="0"/>
    <n v="0"/>
    <n v="0"/>
    <n v="0"/>
    <n v="1"/>
    <n v="10"/>
    <n v="-12"/>
    <n v="7"/>
    <d v="2026-02-09T00:00:00"/>
    <m/>
    <m/>
    <m/>
    <n v="16.583333333333332"/>
  </r>
  <r>
    <x v="140"/>
    <s v="BRK"/>
    <s v="CHI"/>
    <s v="W"/>
    <d v="1899-12-31T01:31:00"/>
    <n v="3"/>
    <n v="6"/>
    <n v="0.5"/>
    <n v="2"/>
    <n v="2"/>
    <n v="1"/>
    <n v="1"/>
    <n v="2"/>
    <n v="0.5"/>
    <n v="0"/>
    <n v="1"/>
    <n v="1"/>
    <n v="3"/>
    <n v="1"/>
    <n v="1"/>
    <n v="2"/>
    <n v="2"/>
    <n v="9"/>
    <n v="15"/>
    <n v="6.9"/>
    <d v="2026-02-09T00:00:00"/>
    <m/>
    <m/>
    <m/>
    <n v="25.516666666666669"/>
  </r>
  <r>
    <x v="139"/>
    <s v="MEM"/>
    <s v="GSW"/>
    <s v="L"/>
    <d v="1899-12-31T01:56:00"/>
    <n v="3"/>
    <n v="8"/>
    <n v="0.375"/>
    <n v="0"/>
    <n v="2"/>
    <n v="0"/>
    <n v="4"/>
    <n v="4"/>
    <n v="1"/>
    <n v="2"/>
    <n v="1"/>
    <n v="3"/>
    <n v="0"/>
    <n v="0"/>
    <n v="0"/>
    <n v="0"/>
    <n v="1"/>
    <n v="10"/>
    <n v="1"/>
    <n v="6.9"/>
    <d v="2026-02-09T00:00:00"/>
    <m/>
    <m/>
    <m/>
    <n v="25.93333333333333"/>
  </r>
  <r>
    <x v="71"/>
    <s v="ORL"/>
    <s v="MIL"/>
    <s v="W"/>
    <d v="1899-12-31T08:43:00"/>
    <n v="3"/>
    <n v="10"/>
    <n v="0.3"/>
    <n v="2"/>
    <n v="4"/>
    <n v="0.5"/>
    <n v="3"/>
    <n v="4"/>
    <n v="0.75"/>
    <n v="0"/>
    <n v="9"/>
    <n v="9"/>
    <n v="3"/>
    <n v="0"/>
    <n v="0"/>
    <n v="2"/>
    <n v="2"/>
    <n v="11"/>
    <n v="14"/>
    <n v="6.8"/>
    <d v="2026-02-09T00:00:00"/>
    <m/>
    <m/>
    <m/>
    <n v="32.716666666666669"/>
  </r>
  <r>
    <x v="362"/>
    <s v="CHI"/>
    <s v="BRK"/>
    <s v="L"/>
    <d v="1899-12-30T21:52:00"/>
    <n v="4"/>
    <n v="10"/>
    <n v="0.4"/>
    <n v="0"/>
    <n v="1"/>
    <n v="0"/>
    <n v="0"/>
    <n v="0"/>
    <m/>
    <n v="2"/>
    <n v="5"/>
    <n v="7"/>
    <n v="1"/>
    <n v="2"/>
    <n v="0"/>
    <n v="1"/>
    <n v="1"/>
    <n v="8"/>
    <n v="7"/>
    <n v="6.8"/>
    <d v="2026-02-09T00:00:00"/>
    <m/>
    <m/>
    <m/>
    <n v="21.866666666666667"/>
  </r>
  <r>
    <x v="94"/>
    <s v="DET"/>
    <s v="CHO"/>
    <s v="W"/>
    <d v="1899-12-31T01:28:00"/>
    <n v="3"/>
    <n v="8"/>
    <n v="0.375"/>
    <n v="0"/>
    <n v="0"/>
    <m/>
    <n v="0"/>
    <n v="0"/>
    <m/>
    <n v="5"/>
    <n v="3"/>
    <n v="8"/>
    <n v="2"/>
    <n v="2"/>
    <n v="0"/>
    <n v="1"/>
    <n v="4"/>
    <n v="6"/>
    <n v="3"/>
    <n v="6.8"/>
    <d v="2026-02-09T00:00:00"/>
    <m/>
    <m/>
    <m/>
    <n v="25.466666666666669"/>
  </r>
  <r>
    <x v="427"/>
    <s v="UTA"/>
    <s v="MIA"/>
    <s v="W"/>
    <d v="1899-12-30T15:06:00"/>
    <n v="2"/>
    <n v="5"/>
    <n v="0.4"/>
    <n v="1"/>
    <n v="3"/>
    <n v="0.33300000000000002"/>
    <n v="0"/>
    <n v="0"/>
    <m/>
    <n v="1"/>
    <n v="1"/>
    <n v="2"/>
    <n v="7"/>
    <n v="1"/>
    <n v="0"/>
    <n v="2"/>
    <n v="1"/>
    <n v="5"/>
    <n v="7"/>
    <n v="6.8"/>
    <d v="2026-02-09T00:00:00"/>
    <m/>
    <m/>
    <m/>
    <n v="15.1"/>
  </r>
  <r>
    <x v="246"/>
    <s v="MIL"/>
    <s v="ORL"/>
    <s v="L"/>
    <d v="1899-12-31T03:44:00"/>
    <n v="2"/>
    <n v="4"/>
    <n v="0.5"/>
    <n v="0"/>
    <n v="0"/>
    <m/>
    <n v="1"/>
    <n v="2"/>
    <n v="0.5"/>
    <n v="1"/>
    <n v="5"/>
    <n v="6"/>
    <n v="1"/>
    <n v="2"/>
    <n v="0"/>
    <n v="0"/>
    <n v="2"/>
    <n v="5"/>
    <n v="-9"/>
    <n v="6.7"/>
    <d v="2026-02-09T00:00:00"/>
    <m/>
    <m/>
    <m/>
    <n v="27.733333333333331"/>
  </r>
  <r>
    <x v="225"/>
    <s v="NOP"/>
    <s v="SAC"/>
    <s v="W"/>
    <d v="1899-12-30T21:49:00"/>
    <n v="3"/>
    <n v="3"/>
    <n v="1"/>
    <n v="0"/>
    <n v="0"/>
    <m/>
    <n v="1"/>
    <n v="3"/>
    <n v="0.33300000000000002"/>
    <n v="2"/>
    <n v="3"/>
    <n v="5"/>
    <n v="1"/>
    <n v="0"/>
    <n v="1"/>
    <n v="2"/>
    <n v="1"/>
    <n v="7"/>
    <n v="9"/>
    <n v="6.6"/>
    <d v="2026-02-09T00:00:00"/>
    <m/>
    <m/>
    <m/>
    <n v="21.816666666666666"/>
  </r>
  <r>
    <x v="396"/>
    <s v="ORL"/>
    <s v="MIL"/>
    <s v="W"/>
    <d v="1899-12-30T15:49:00"/>
    <n v="2"/>
    <n v="4"/>
    <n v="0.5"/>
    <n v="1"/>
    <n v="3"/>
    <n v="0.33300000000000002"/>
    <n v="0"/>
    <n v="0"/>
    <m/>
    <n v="3"/>
    <n v="3"/>
    <n v="6"/>
    <n v="2"/>
    <n v="1"/>
    <n v="0"/>
    <n v="2"/>
    <n v="0"/>
    <n v="5"/>
    <n v="1"/>
    <n v="6.4"/>
    <d v="2026-02-09T00:00:00"/>
    <m/>
    <m/>
    <m/>
    <n v="15.816666666666666"/>
  </r>
  <r>
    <x v="188"/>
    <s v="MIN"/>
    <s v="ATL"/>
    <s v="W"/>
    <d v="1899-12-30T21:25:00"/>
    <n v="3"/>
    <n v="8"/>
    <n v="0.375"/>
    <n v="0"/>
    <n v="5"/>
    <n v="0"/>
    <n v="1"/>
    <n v="2"/>
    <n v="0.5"/>
    <n v="0"/>
    <n v="6"/>
    <n v="6"/>
    <n v="2"/>
    <n v="2"/>
    <n v="1"/>
    <n v="1"/>
    <n v="2"/>
    <n v="7"/>
    <n v="6"/>
    <n v="6.3"/>
    <d v="2026-02-09T00:00:00"/>
    <m/>
    <m/>
    <m/>
    <n v="21.416666666666668"/>
  </r>
  <r>
    <x v="412"/>
    <s v="NOP"/>
    <s v="SAC"/>
    <s v="W"/>
    <d v="1899-12-31T00:08:00"/>
    <n v="3"/>
    <n v="7"/>
    <n v="0.42899999999999999"/>
    <n v="2"/>
    <n v="3"/>
    <n v="0.66700000000000004"/>
    <n v="0"/>
    <n v="0"/>
    <m/>
    <n v="0"/>
    <n v="1"/>
    <n v="1"/>
    <n v="3"/>
    <n v="1"/>
    <n v="0"/>
    <n v="0"/>
    <n v="4"/>
    <n v="8"/>
    <n v="14"/>
    <n v="6.1"/>
    <d v="2026-02-09T00:00:00"/>
    <m/>
    <m/>
    <m/>
    <n v="24.133333333333333"/>
  </r>
  <r>
    <x v="111"/>
    <s v="CLE"/>
    <s v="DEN"/>
    <s v="W"/>
    <d v="1899-12-31T01:03:00"/>
    <n v="3"/>
    <n v="6"/>
    <n v="0.5"/>
    <n v="3"/>
    <n v="6"/>
    <n v="0.5"/>
    <n v="0"/>
    <n v="0"/>
    <m/>
    <n v="1"/>
    <n v="1"/>
    <n v="2"/>
    <n v="1"/>
    <n v="1"/>
    <n v="0"/>
    <n v="1"/>
    <n v="4"/>
    <n v="9"/>
    <n v="13"/>
    <n v="6.1"/>
    <d v="2026-02-09T00:00:00"/>
    <m/>
    <m/>
    <m/>
    <n v="25.049999999999997"/>
  </r>
  <r>
    <x v="155"/>
    <s v="MIA"/>
    <s v="UTA"/>
    <s v="L"/>
    <d v="1899-12-30T18:34:00"/>
    <n v="1"/>
    <n v="9"/>
    <n v="0.111"/>
    <n v="1"/>
    <n v="6"/>
    <n v="0.16700000000000001"/>
    <n v="6"/>
    <n v="6"/>
    <n v="1"/>
    <n v="2"/>
    <n v="3"/>
    <n v="5"/>
    <n v="2"/>
    <n v="1"/>
    <n v="0"/>
    <n v="1"/>
    <n v="2"/>
    <n v="9"/>
    <n v="8"/>
    <n v="6"/>
    <d v="2026-02-09T00:00:00"/>
    <m/>
    <m/>
    <m/>
    <n v="18.566666666666666"/>
  </r>
  <r>
    <x v="150"/>
    <s v="CHO"/>
    <s v="DET"/>
    <s v="L"/>
    <d v="1899-12-30T17:12:00"/>
    <n v="3"/>
    <n v="4"/>
    <n v="0.75"/>
    <n v="0"/>
    <n v="0"/>
    <m/>
    <n v="0"/>
    <n v="0"/>
    <m/>
    <n v="2"/>
    <n v="2"/>
    <n v="4"/>
    <n v="0"/>
    <n v="0"/>
    <n v="0"/>
    <n v="0"/>
    <n v="1"/>
    <n v="6"/>
    <n v="2"/>
    <n v="6"/>
    <d v="2026-02-09T00:00:00"/>
    <m/>
    <m/>
    <m/>
    <n v="17.2"/>
  </r>
  <r>
    <x v="275"/>
    <s v="MEM"/>
    <s v="GSW"/>
    <s v="L"/>
    <d v="1899-12-30T20:36:00"/>
    <n v="3"/>
    <n v="9"/>
    <n v="0.33300000000000002"/>
    <n v="2"/>
    <n v="4"/>
    <n v="0.5"/>
    <n v="0"/>
    <n v="0"/>
    <m/>
    <n v="2"/>
    <n v="1"/>
    <n v="3"/>
    <n v="1"/>
    <n v="2"/>
    <n v="0"/>
    <n v="1"/>
    <n v="1"/>
    <n v="8"/>
    <n v="-7"/>
    <n v="5.9"/>
    <d v="2026-02-09T00:00:00"/>
    <m/>
    <m/>
    <m/>
    <n v="20.599999999999998"/>
  </r>
  <r>
    <x v="245"/>
    <s v="LAL"/>
    <s v="OKC"/>
    <s v="L"/>
    <d v="1899-12-31T00:13:00"/>
    <n v="3"/>
    <n v="5"/>
    <n v="0.6"/>
    <n v="1"/>
    <n v="2"/>
    <n v="0.5"/>
    <n v="0"/>
    <n v="0"/>
    <m/>
    <n v="1"/>
    <n v="0"/>
    <n v="1"/>
    <n v="1"/>
    <n v="1"/>
    <n v="0"/>
    <n v="0"/>
    <n v="4"/>
    <n v="7"/>
    <n v="-7"/>
    <n v="5.5"/>
    <d v="2026-02-09T00:00:00"/>
    <m/>
    <m/>
    <m/>
    <n v="24.216666666666669"/>
  </r>
  <r>
    <x v="33"/>
    <s v="OKC"/>
    <s v="LAL"/>
    <s v="W"/>
    <d v="1899-12-30T18:53:00"/>
    <n v="3"/>
    <n v="6"/>
    <n v="0.5"/>
    <n v="3"/>
    <n v="5"/>
    <n v="0.6"/>
    <n v="2"/>
    <n v="2"/>
    <n v="1"/>
    <n v="0"/>
    <n v="3"/>
    <n v="3"/>
    <n v="2"/>
    <n v="0"/>
    <n v="0"/>
    <n v="4"/>
    <n v="2"/>
    <n v="11"/>
    <n v="9"/>
    <n v="5.5"/>
    <d v="2026-02-09T00:00:00"/>
    <m/>
    <m/>
    <m/>
    <n v="18.883333333333333"/>
  </r>
  <r>
    <x v="169"/>
    <s v="NOP"/>
    <s v="SAC"/>
    <s v="W"/>
    <d v="1899-12-30T04:51:00"/>
    <n v="2"/>
    <n v="3"/>
    <n v="0.66700000000000004"/>
    <n v="2"/>
    <n v="3"/>
    <n v="0.66700000000000004"/>
    <n v="0"/>
    <n v="0"/>
    <m/>
    <n v="0"/>
    <n v="0"/>
    <n v="0"/>
    <n v="1"/>
    <n v="0"/>
    <n v="0"/>
    <n v="0"/>
    <n v="0"/>
    <n v="6"/>
    <n v="-1"/>
    <n v="5.4"/>
    <d v="2026-02-09T00:00:00"/>
    <m/>
    <m/>
    <m/>
    <n v="4.8499999999999996"/>
  </r>
  <r>
    <x v="83"/>
    <s v="NOP"/>
    <s v="SAC"/>
    <s v="W"/>
    <d v="1899-12-31T06:20:00"/>
    <n v="3"/>
    <n v="11"/>
    <n v="0.27300000000000002"/>
    <n v="2"/>
    <n v="9"/>
    <n v="0.222"/>
    <n v="0"/>
    <n v="2"/>
    <n v="0"/>
    <n v="1"/>
    <n v="3"/>
    <n v="4"/>
    <n v="6"/>
    <n v="0"/>
    <n v="1"/>
    <n v="1"/>
    <n v="2"/>
    <n v="8"/>
    <n v="8"/>
    <n v="5.4"/>
    <d v="2026-02-09T00:00:00"/>
    <m/>
    <m/>
    <m/>
    <n v="30.333333333333332"/>
  </r>
  <r>
    <x v="215"/>
    <s v="CHI"/>
    <s v="BRK"/>
    <s v="L"/>
    <d v="1899-12-30T17:59:00"/>
    <n v="3"/>
    <n v="6"/>
    <n v="0.5"/>
    <n v="1"/>
    <n v="3"/>
    <n v="0.33300000000000002"/>
    <n v="0"/>
    <n v="1"/>
    <n v="0"/>
    <n v="1"/>
    <n v="1"/>
    <n v="2"/>
    <n v="1"/>
    <n v="0"/>
    <n v="0"/>
    <n v="0"/>
    <n v="0"/>
    <n v="7"/>
    <n v="7"/>
    <n v="5.3"/>
    <d v="2026-02-09T00:00:00"/>
    <m/>
    <m/>
    <m/>
    <n v="17.983333333333334"/>
  </r>
  <r>
    <x v="425"/>
    <s v="MEM"/>
    <s v="GSW"/>
    <s v="L"/>
    <d v="1899-12-31T01:58:00"/>
    <n v="3"/>
    <n v="4"/>
    <n v="0.75"/>
    <n v="0"/>
    <n v="0"/>
    <m/>
    <n v="2"/>
    <n v="2"/>
    <n v="1"/>
    <n v="0"/>
    <n v="4"/>
    <n v="4"/>
    <n v="0"/>
    <n v="2"/>
    <n v="2"/>
    <n v="5"/>
    <n v="2"/>
    <n v="8"/>
    <n v="-3"/>
    <n v="5.2"/>
    <d v="2026-02-09T00:00:00"/>
    <m/>
    <m/>
    <m/>
    <n v="25.966666666666665"/>
  </r>
  <r>
    <x v="197"/>
    <s v="DET"/>
    <s v="CHO"/>
    <s v="W"/>
    <d v="1899-12-30T22:41:00"/>
    <n v="2"/>
    <n v="4"/>
    <n v="0.5"/>
    <n v="0"/>
    <n v="2"/>
    <n v="0"/>
    <n v="1"/>
    <n v="2"/>
    <n v="0.5"/>
    <n v="1"/>
    <n v="1"/>
    <n v="2"/>
    <n v="1"/>
    <n v="2"/>
    <n v="1"/>
    <n v="1"/>
    <n v="2"/>
    <n v="5"/>
    <n v="-19"/>
    <n v="5.2"/>
    <d v="2026-02-09T00:00:00"/>
    <m/>
    <m/>
    <m/>
    <n v="22.683333333333334"/>
  </r>
  <r>
    <x v="306"/>
    <s v="PHI"/>
    <s v="POR"/>
    <s v="L"/>
    <d v="1899-12-30T17:30:00"/>
    <n v="2"/>
    <n v="3"/>
    <n v="0.66700000000000004"/>
    <n v="0"/>
    <n v="0"/>
    <m/>
    <n v="3"/>
    <n v="3"/>
    <n v="1"/>
    <n v="1"/>
    <n v="0"/>
    <n v="1"/>
    <n v="0"/>
    <n v="0"/>
    <n v="0"/>
    <n v="0"/>
    <n v="4"/>
    <n v="7"/>
    <n v="-14"/>
    <n v="4.8"/>
    <d v="2026-02-09T00:00:00"/>
    <m/>
    <m/>
    <m/>
    <n v="17.5"/>
  </r>
  <r>
    <x v="130"/>
    <s v="NOP"/>
    <s v="SAC"/>
    <s v="W"/>
    <d v="1899-12-31T01:52:00"/>
    <n v="5"/>
    <n v="10"/>
    <n v="0.5"/>
    <n v="1"/>
    <n v="5"/>
    <n v="0.2"/>
    <n v="1"/>
    <n v="2"/>
    <n v="0.5"/>
    <n v="0"/>
    <n v="4"/>
    <n v="4"/>
    <n v="1"/>
    <n v="0"/>
    <n v="0"/>
    <n v="3"/>
    <n v="2"/>
    <n v="12"/>
    <n v="14"/>
    <n v="4.7"/>
    <d v="2026-02-09T00:00:00"/>
    <m/>
    <m/>
    <m/>
    <n v="25.866666666666667"/>
  </r>
  <r>
    <x v="24"/>
    <s v="LAL"/>
    <s v="OKC"/>
    <s v="L"/>
    <d v="1899-12-31T05:01:00"/>
    <n v="3"/>
    <n v="5"/>
    <n v="0.6"/>
    <n v="0"/>
    <n v="0"/>
    <m/>
    <n v="0"/>
    <n v="3"/>
    <n v="0"/>
    <n v="3"/>
    <n v="7"/>
    <n v="10"/>
    <n v="0"/>
    <n v="0"/>
    <n v="0"/>
    <n v="1"/>
    <n v="3"/>
    <n v="6"/>
    <n v="-5"/>
    <n v="4.5"/>
    <d v="2026-02-09T00:00:00"/>
    <m/>
    <m/>
    <m/>
    <n v="29.016666666666666"/>
  </r>
  <r>
    <x v="448"/>
    <s v="CLE"/>
    <s v="DEN"/>
    <s v="W"/>
    <d v="1899-12-30T12:31:00"/>
    <n v="2"/>
    <n v="3"/>
    <n v="0.66700000000000004"/>
    <n v="2"/>
    <n v="2"/>
    <n v="1"/>
    <n v="0"/>
    <n v="0"/>
    <m/>
    <n v="0"/>
    <n v="1"/>
    <n v="1"/>
    <n v="0"/>
    <n v="0"/>
    <n v="1"/>
    <n v="0"/>
    <n v="3"/>
    <n v="6"/>
    <n v="-10"/>
    <n v="4.5"/>
    <d v="2026-02-09T00:00:00"/>
    <m/>
    <m/>
    <m/>
    <n v="12.516666666666667"/>
  </r>
  <r>
    <x v="50"/>
    <s v="PHI"/>
    <s v="POR"/>
    <s v="L"/>
    <d v="1899-12-31T09:24:00"/>
    <n v="3"/>
    <n v="13"/>
    <n v="0.23100000000000001"/>
    <n v="1"/>
    <n v="6"/>
    <n v="0.16700000000000001"/>
    <n v="4"/>
    <n v="4"/>
    <n v="1"/>
    <n v="3"/>
    <n v="3"/>
    <n v="6"/>
    <n v="3"/>
    <n v="0"/>
    <n v="2"/>
    <n v="4"/>
    <n v="3"/>
    <n v="11"/>
    <n v="-29"/>
    <n v="4.4000000000000004"/>
    <d v="2026-02-09T00:00:00"/>
    <m/>
    <m/>
    <m/>
    <n v="33.4"/>
  </r>
  <r>
    <x v="31"/>
    <s v="ATL"/>
    <s v="MIN"/>
    <s v="L"/>
    <d v="1899-12-30T19:14:00"/>
    <n v="1"/>
    <n v="6"/>
    <n v="0.16700000000000001"/>
    <n v="0"/>
    <n v="4"/>
    <n v="0"/>
    <n v="0"/>
    <n v="0"/>
    <m/>
    <n v="1"/>
    <n v="0"/>
    <n v="1"/>
    <n v="4"/>
    <n v="3"/>
    <n v="0"/>
    <n v="0"/>
    <n v="1"/>
    <n v="2"/>
    <n v="11"/>
    <n v="4.3"/>
    <d v="2026-02-09T00:00:00"/>
    <m/>
    <m/>
    <m/>
    <n v="19.233333333333334"/>
  </r>
  <r>
    <x v="151"/>
    <s v="ORL"/>
    <s v="MIL"/>
    <s v="W"/>
    <d v="1899-12-31T00:15:00"/>
    <n v="2"/>
    <n v="8"/>
    <n v="0.25"/>
    <n v="0"/>
    <n v="4"/>
    <n v="0"/>
    <n v="0"/>
    <n v="0"/>
    <m/>
    <n v="1"/>
    <n v="7"/>
    <n v="8"/>
    <n v="2"/>
    <n v="2"/>
    <n v="0"/>
    <n v="0"/>
    <n v="3"/>
    <n v="4"/>
    <n v="-1"/>
    <n v="4.2"/>
    <d v="2026-02-09T00:00:00"/>
    <m/>
    <m/>
    <m/>
    <n v="24.25"/>
  </r>
  <r>
    <x v="202"/>
    <s v="SAC"/>
    <s v="NOP"/>
    <s v="L"/>
    <d v="1899-12-30T05:53:00"/>
    <n v="2"/>
    <n v="3"/>
    <n v="0.66700000000000004"/>
    <n v="0"/>
    <n v="1"/>
    <n v="0"/>
    <n v="0"/>
    <n v="0"/>
    <m/>
    <n v="1"/>
    <n v="0"/>
    <n v="1"/>
    <n v="1"/>
    <n v="0"/>
    <n v="0"/>
    <n v="0"/>
    <n v="0"/>
    <n v="4"/>
    <n v="-4"/>
    <n v="4.0999999999999996"/>
    <d v="2026-02-09T00:00:00"/>
    <m/>
    <m/>
    <m/>
    <n v="5.8833333333333329"/>
  </r>
  <r>
    <x v="498"/>
    <s v="CHO"/>
    <s v="DET"/>
    <s v="L"/>
    <d v="1899-12-30T22:36:00"/>
    <n v="1"/>
    <n v="3"/>
    <n v="0.33300000000000002"/>
    <n v="1"/>
    <n v="2"/>
    <n v="0.5"/>
    <n v="2"/>
    <n v="2"/>
    <n v="1"/>
    <n v="2"/>
    <n v="3"/>
    <n v="5"/>
    <n v="1"/>
    <n v="0"/>
    <n v="0"/>
    <n v="1"/>
    <n v="3"/>
    <n v="5"/>
    <n v="12"/>
    <n v="4.0999999999999996"/>
    <d v="2026-02-09T00:00:00"/>
    <m/>
    <m/>
    <m/>
    <n v="22.6"/>
  </r>
  <r>
    <x v="441"/>
    <s v="OKC"/>
    <s v="LAL"/>
    <s v="W"/>
    <d v="1899-12-30T13:37:00"/>
    <n v="3"/>
    <n v="6"/>
    <n v="0.5"/>
    <n v="1"/>
    <n v="2"/>
    <n v="0.5"/>
    <n v="0"/>
    <n v="0"/>
    <m/>
    <n v="0"/>
    <n v="3"/>
    <n v="3"/>
    <n v="0"/>
    <n v="0"/>
    <n v="0"/>
    <n v="0"/>
    <n v="2"/>
    <n v="7"/>
    <n v="10"/>
    <n v="4.0999999999999996"/>
    <d v="2026-02-09T00:00:00"/>
    <m/>
    <m/>
    <m/>
    <n v="13.616666666666667"/>
  </r>
  <r>
    <x v="78"/>
    <s v="MEM"/>
    <s v="GSW"/>
    <s v="L"/>
    <d v="1899-12-30T11:51:00"/>
    <n v="1"/>
    <n v="2"/>
    <n v="0.5"/>
    <n v="0"/>
    <n v="1"/>
    <n v="0"/>
    <n v="0"/>
    <n v="0"/>
    <m/>
    <n v="0"/>
    <n v="3"/>
    <n v="3"/>
    <n v="3"/>
    <n v="0"/>
    <n v="0"/>
    <n v="0"/>
    <n v="0"/>
    <n v="2"/>
    <n v="7"/>
    <n v="4"/>
    <d v="2026-02-09T00:00:00"/>
    <m/>
    <m/>
    <m/>
    <n v="11.850000000000001"/>
  </r>
  <r>
    <x v="345"/>
    <s v="MEM"/>
    <s v="GSW"/>
    <s v="L"/>
    <d v="1899-12-30T23:28:00"/>
    <n v="2"/>
    <n v="4"/>
    <n v="0.5"/>
    <n v="1"/>
    <n v="2"/>
    <n v="0.5"/>
    <n v="1"/>
    <n v="2"/>
    <n v="0.5"/>
    <n v="1"/>
    <n v="3"/>
    <n v="4"/>
    <n v="2"/>
    <n v="1"/>
    <n v="0"/>
    <n v="2"/>
    <n v="4"/>
    <n v="6"/>
    <n v="-3"/>
    <n v="4"/>
    <d v="2026-02-09T00:00:00"/>
    <m/>
    <m/>
    <m/>
    <n v="23.466666666666665"/>
  </r>
  <r>
    <x v="402"/>
    <s v="CLE"/>
    <s v="DEN"/>
    <s v="W"/>
    <d v="1899-12-30T13:22:00"/>
    <n v="1"/>
    <n v="3"/>
    <n v="0.33300000000000002"/>
    <n v="1"/>
    <n v="3"/>
    <n v="0.33300000000000002"/>
    <n v="2"/>
    <n v="2"/>
    <n v="1"/>
    <n v="1"/>
    <n v="2"/>
    <n v="3"/>
    <n v="1"/>
    <n v="0"/>
    <n v="0"/>
    <n v="0"/>
    <n v="4"/>
    <n v="5"/>
    <n v="-6"/>
    <n v="3.7"/>
    <d v="2026-02-09T00:00:00"/>
    <m/>
    <m/>
    <m/>
    <n v="13.366666666666667"/>
  </r>
  <r>
    <x v="196"/>
    <s v="SAC"/>
    <s v="NOP"/>
    <s v="L"/>
    <d v="1899-12-31T13:19:00"/>
    <n v="4"/>
    <n v="16"/>
    <n v="0.25"/>
    <n v="1"/>
    <n v="6"/>
    <n v="0.16700000000000001"/>
    <n v="1"/>
    <n v="2"/>
    <n v="0.5"/>
    <n v="2"/>
    <n v="3"/>
    <n v="5"/>
    <n v="6"/>
    <n v="1"/>
    <n v="0"/>
    <n v="3"/>
    <n v="2"/>
    <n v="10"/>
    <n v="-17"/>
    <n v="3.7"/>
    <d v="2026-02-09T00:00:00"/>
    <m/>
    <m/>
    <m/>
    <n v="37.316666666666663"/>
  </r>
  <r>
    <x v="269"/>
    <s v="ORL"/>
    <s v="MIL"/>
    <s v="W"/>
    <d v="1899-12-30T04:19:00"/>
    <n v="0"/>
    <n v="0"/>
    <m/>
    <n v="0"/>
    <n v="0"/>
    <m/>
    <n v="2"/>
    <n v="2"/>
    <n v="1"/>
    <n v="0"/>
    <n v="1"/>
    <n v="1"/>
    <n v="1"/>
    <n v="0"/>
    <n v="1"/>
    <n v="0"/>
    <n v="0"/>
    <n v="2"/>
    <n v="-5"/>
    <n v="3.7"/>
    <d v="2026-02-09T00:00:00"/>
    <m/>
    <m/>
    <m/>
    <n v="4.3166666666666664"/>
  </r>
  <r>
    <x v="190"/>
    <s v="MIL"/>
    <s v="ORL"/>
    <s v="L"/>
    <d v="1899-12-31T08:28:00"/>
    <n v="6"/>
    <n v="16"/>
    <n v="0.375"/>
    <n v="2"/>
    <n v="6"/>
    <n v="0.33300000000000002"/>
    <n v="0"/>
    <n v="0"/>
    <m/>
    <n v="0"/>
    <n v="6"/>
    <n v="6"/>
    <n v="3"/>
    <n v="2"/>
    <n v="0"/>
    <n v="6"/>
    <n v="4"/>
    <n v="14"/>
    <n v="-11"/>
    <n v="3.5"/>
    <d v="2026-02-09T00:00:00"/>
    <m/>
    <m/>
    <m/>
    <n v="32.466666666666669"/>
  </r>
  <r>
    <x v="492"/>
    <s v="GSW"/>
    <s v="MEM"/>
    <s v="W"/>
    <d v="1899-12-31T01:27:00"/>
    <n v="3"/>
    <n v="11"/>
    <n v="0.27300000000000002"/>
    <n v="0"/>
    <n v="3"/>
    <n v="0"/>
    <n v="4"/>
    <n v="4"/>
    <n v="1"/>
    <n v="0"/>
    <n v="3"/>
    <n v="3"/>
    <n v="2"/>
    <n v="0"/>
    <n v="0"/>
    <n v="2"/>
    <n v="1"/>
    <n v="10"/>
    <n v="-1"/>
    <n v="3.4"/>
    <d v="2026-02-09T00:00:00"/>
    <m/>
    <m/>
    <m/>
    <n v="25.449999999999996"/>
  </r>
  <r>
    <x v="142"/>
    <s v="CLE"/>
    <s v="DEN"/>
    <s v="W"/>
    <d v="1899-12-31T00:39:00"/>
    <n v="2"/>
    <n v="7"/>
    <n v="0.28599999999999998"/>
    <n v="0"/>
    <n v="4"/>
    <n v="0"/>
    <n v="1"/>
    <n v="2"/>
    <n v="0.5"/>
    <n v="0"/>
    <n v="2"/>
    <n v="2"/>
    <n v="3"/>
    <n v="2"/>
    <n v="0"/>
    <n v="1"/>
    <n v="2"/>
    <n v="5"/>
    <n v="-14"/>
    <n v="3.4"/>
    <d v="2026-02-09T00:00:00"/>
    <m/>
    <m/>
    <m/>
    <n v="24.65"/>
  </r>
  <r>
    <x v="187"/>
    <s v="POR"/>
    <s v="PHI"/>
    <s v="W"/>
    <d v="1899-12-30T12:47:00"/>
    <n v="2"/>
    <n v="6"/>
    <n v="0.33300000000000002"/>
    <n v="0"/>
    <n v="0"/>
    <m/>
    <n v="0"/>
    <n v="0"/>
    <m/>
    <n v="1"/>
    <n v="0"/>
    <n v="1"/>
    <n v="3"/>
    <n v="0"/>
    <n v="0"/>
    <n v="0"/>
    <n v="0"/>
    <n v="4"/>
    <n v="-9"/>
    <n v="3.4"/>
    <d v="2026-02-09T00:00:00"/>
    <m/>
    <m/>
    <m/>
    <n v="12.783333333333333"/>
  </r>
  <r>
    <x v="107"/>
    <s v="CHO"/>
    <s v="DET"/>
    <s v="L"/>
    <d v="1899-12-30T13:30:00"/>
    <n v="2"/>
    <n v="6"/>
    <n v="0.33300000000000002"/>
    <n v="1"/>
    <n v="3"/>
    <n v="0.33300000000000002"/>
    <n v="0"/>
    <n v="0"/>
    <m/>
    <n v="0"/>
    <n v="4"/>
    <n v="4"/>
    <n v="2"/>
    <n v="1"/>
    <n v="0"/>
    <n v="1"/>
    <n v="3"/>
    <n v="5"/>
    <n v="10"/>
    <n v="3"/>
    <d v="2026-02-09T00:00:00"/>
    <m/>
    <m/>
    <m/>
    <n v="13.5"/>
  </r>
  <r>
    <x v="192"/>
    <s v="MIA"/>
    <s v="UTA"/>
    <s v="L"/>
    <d v="1899-12-30T14:14:00"/>
    <n v="3"/>
    <n v="6"/>
    <n v="0.5"/>
    <n v="1"/>
    <n v="4"/>
    <n v="0.25"/>
    <n v="1"/>
    <n v="2"/>
    <n v="0.5"/>
    <n v="0"/>
    <n v="6"/>
    <n v="6"/>
    <n v="0"/>
    <n v="1"/>
    <n v="0"/>
    <n v="2"/>
    <n v="6"/>
    <n v="8"/>
    <n v="10"/>
    <n v="3"/>
    <d v="2026-02-09T00:00:00"/>
    <m/>
    <m/>
    <m/>
    <n v="14.233333333333334"/>
  </r>
  <r>
    <x v="124"/>
    <s v="ORL"/>
    <s v="MIL"/>
    <s v="W"/>
    <d v="1899-12-30T13:25:00"/>
    <n v="1"/>
    <n v="5"/>
    <n v="0.2"/>
    <n v="1"/>
    <n v="4"/>
    <n v="0.25"/>
    <n v="0"/>
    <n v="0"/>
    <m/>
    <n v="0"/>
    <n v="1"/>
    <n v="1"/>
    <n v="1"/>
    <n v="2"/>
    <n v="0"/>
    <n v="0"/>
    <n v="0"/>
    <n v="3"/>
    <n v="15"/>
    <n v="2.9"/>
    <d v="2026-02-09T00:00:00"/>
    <m/>
    <m/>
    <m/>
    <n v="13.416666666666668"/>
  </r>
  <r>
    <x v="343"/>
    <s v="DET"/>
    <s v="CHO"/>
    <s v="W"/>
    <d v="1899-12-30T18:47:00"/>
    <n v="2"/>
    <n v="6"/>
    <n v="0.33300000000000002"/>
    <n v="0"/>
    <n v="2"/>
    <n v="0"/>
    <n v="0"/>
    <n v="0"/>
    <m/>
    <n v="1"/>
    <n v="2"/>
    <n v="3"/>
    <n v="1"/>
    <n v="2"/>
    <n v="0"/>
    <n v="1"/>
    <n v="2"/>
    <n v="4"/>
    <n v="4"/>
    <n v="2.8"/>
    <d v="2026-02-09T00:00:00"/>
    <m/>
    <m/>
    <m/>
    <n v="18.783333333333331"/>
  </r>
  <r>
    <x v="226"/>
    <s v="MIN"/>
    <s v="ATL"/>
    <s v="W"/>
    <d v="1899-12-30T04:55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6"/>
    <n v="2.7"/>
    <d v="2026-02-09T00:00:00"/>
    <m/>
    <m/>
    <m/>
    <n v="4.9166666666666661"/>
  </r>
  <r>
    <x v="28"/>
    <s v="OKC"/>
    <s v="LAL"/>
    <s v="W"/>
    <d v="1899-12-31T04:55:00"/>
    <n v="2"/>
    <n v="5"/>
    <n v="0.4"/>
    <n v="2"/>
    <n v="5"/>
    <n v="0.4"/>
    <n v="1"/>
    <n v="2"/>
    <n v="0.5"/>
    <n v="1"/>
    <n v="4"/>
    <n v="5"/>
    <n v="1"/>
    <n v="1"/>
    <n v="1"/>
    <n v="4"/>
    <n v="4"/>
    <n v="7"/>
    <n v="-7"/>
    <n v="2.6"/>
    <d v="2026-02-09T00:00:00"/>
    <m/>
    <m/>
    <m/>
    <n v="28.916666666666668"/>
  </r>
  <r>
    <x v="341"/>
    <s v="POR"/>
    <s v="PHI"/>
    <s v="W"/>
    <d v="1899-12-30T22:30:00"/>
    <n v="2"/>
    <n v="9"/>
    <n v="0.222"/>
    <n v="1"/>
    <n v="7"/>
    <n v="0.14299999999999999"/>
    <n v="0"/>
    <n v="0"/>
    <m/>
    <n v="2"/>
    <n v="0"/>
    <n v="2"/>
    <n v="3"/>
    <n v="0"/>
    <n v="0"/>
    <n v="0"/>
    <n v="1"/>
    <n v="5"/>
    <n v="1"/>
    <n v="2.6"/>
    <d v="2026-02-09T00:00:00"/>
    <m/>
    <m/>
    <m/>
    <n v="22.5"/>
  </r>
  <r>
    <x v="456"/>
    <s v="MIL"/>
    <s v="ORL"/>
    <s v="L"/>
    <d v="1899-12-30T09:35:00"/>
    <n v="2"/>
    <n v="2"/>
    <n v="1"/>
    <n v="1"/>
    <n v="1"/>
    <n v="1"/>
    <n v="0"/>
    <n v="0"/>
    <m/>
    <n v="0"/>
    <n v="0"/>
    <n v="0"/>
    <n v="0"/>
    <n v="0"/>
    <n v="0"/>
    <n v="1"/>
    <n v="2"/>
    <n v="5"/>
    <n v="-3"/>
    <n v="2.6"/>
    <d v="2026-02-09T00:00:00"/>
    <m/>
    <m/>
    <m/>
    <n v="9.5833333333333339"/>
  </r>
  <r>
    <x v="227"/>
    <s v="CHO"/>
    <s v="DET"/>
    <s v="L"/>
    <d v="1899-12-30T23:12:00"/>
    <n v="2"/>
    <n v="3"/>
    <n v="0.66700000000000004"/>
    <n v="2"/>
    <n v="3"/>
    <n v="0.66700000000000004"/>
    <n v="0"/>
    <n v="0"/>
    <m/>
    <n v="0"/>
    <n v="2"/>
    <n v="2"/>
    <n v="3"/>
    <n v="0"/>
    <n v="0"/>
    <n v="4"/>
    <n v="3"/>
    <n v="6"/>
    <n v="-3"/>
    <n v="2.2000000000000002"/>
    <d v="2026-02-09T00:00:00"/>
    <m/>
    <m/>
    <m/>
    <n v="23.2"/>
  </r>
  <r>
    <x v="286"/>
    <s v="UTA"/>
    <s v="MIA"/>
    <s v="W"/>
    <d v="1899-12-30T18:30:00"/>
    <n v="1"/>
    <n v="1"/>
    <n v="1"/>
    <n v="0"/>
    <n v="0"/>
    <m/>
    <n v="0"/>
    <n v="0"/>
    <m/>
    <n v="0"/>
    <n v="1"/>
    <n v="1"/>
    <n v="0"/>
    <n v="0"/>
    <n v="1"/>
    <n v="0"/>
    <n v="2"/>
    <n v="2"/>
    <n v="-2"/>
    <n v="1.9"/>
    <d v="2026-02-09T00:00:00"/>
    <m/>
    <m/>
    <m/>
    <n v="18.5"/>
  </r>
  <r>
    <x v="332"/>
    <s v="MIL"/>
    <s v="ORL"/>
    <s v="L"/>
    <d v="1899-12-30T05:08:00"/>
    <n v="1"/>
    <n v="3"/>
    <n v="0.33300000000000002"/>
    <n v="0"/>
    <n v="2"/>
    <n v="0"/>
    <n v="0"/>
    <n v="0"/>
    <m/>
    <n v="0"/>
    <n v="1"/>
    <n v="1"/>
    <n v="0"/>
    <n v="1"/>
    <n v="0"/>
    <n v="0"/>
    <n v="0"/>
    <n v="2"/>
    <n v="-1"/>
    <n v="1.6"/>
    <d v="2026-02-09T00:00:00"/>
    <m/>
    <m/>
    <m/>
    <n v="5.1333333333333329"/>
  </r>
  <r>
    <x v="131"/>
    <s v="DET"/>
    <s v="CHO"/>
    <s v="W"/>
    <d v="1899-12-30T12:58:00"/>
    <n v="0"/>
    <n v="2"/>
    <n v="0"/>
    <n v="0"/>
    <n v="2"/>
    <n v="0"/>
    <n v="0"/>
    <n v="0"/>
    <m/>
    <n v="1"/>
    <n v="2"/>
    <n v="3"/>
    <n v="1"/>
    <n v="1"/>
    <n v="0"/>
    <n v="0"/>
    <n v="0"/>
    <n v="0"/>
    <n v="-4"/>
    <n v="1.6"/>
    <d v="2026-02-09T00:00:00"/>
    <m/>
    <m/>
    <m/>
    <n v="12.966666666666665"/>
  </r>
  <r>
    <x v="379"/>
    <s v="ORL"/>
    <s v="MIL"/>
    <s v="W"/>
    <d v="1899-12-30T17:04:00"/>
    <n v="2"/>
    <n v="6"/>
    <n v="0.33300000000000002"/>
    <n v="1"/>
    <n v="3"/>
    <n v="0.33300000000000002"/>
    <n v="0"/>
    <n v="0"/>
    <m/>
    <n v="2"/>
    <n v="1"/>
    <n v="3"/>
    <n v="0"/>
    <n v="0"/>
    <n v="0"/>
    <n v="1"/>
    <n v="2"/>
    <n v="5"/>
    <n v="14"/>
    <n v="1.5"/>
    <d v="2026-02-09T00:00:00"/>
    <m/>
    <m/>
    <m/>
    <n v="17.066666666666666"/>
  </r>
  <r>
    <x v="209"/>
    <s v="BRK"/>
    <s v="CHI"/>
    <s v="W"/>
    <d v="1899-12-30T20:05:00"/>
    <n v="1"/>
    <n v="5"/>
    <n v="0.2"/>
    <n v="0"/>
    <n v="2"/>
    <n v="0"/>
    <n v="2"/>
    <n v="2"/>
    <n v="1"/>
    <n v="1"/>
    <n v="3"/>
    <n v="4"/>
    <n v="1"/>
    <n v="2"/>
    <n v="0"/>
    <n v="3"/>
    <n v="2"/>
    <n v="4"/>
    <n v="-6"/>
    <n v="1.4"/>
    <d v="2026-02-09T00:00:00"/>
    <m/>
    <m/>
    <m/>
    <n v="20.083333333333336"/>
  </r>
  <r>
    <x v="296"/>
    <s v="MIL"/>
    <s v="ORL"/>
    <s v="L"/>
    <d v="1899-12-30T03:38:00"/>
    <n v="0"/>
    <n v="0"/>
    <m/>
    <n v="0"/>
    <n v="0"/>
    <m/>
    <n v="0"/>
    <n v="0"/>
    <m/>
    <n v="1"/>
    <n v="0"/>
    <n v="1"/>
    <n v="1"/>
    <n v="0"/>
    <n v="0"/>
    <n v="0"/>
    <n v="1"/>
    <n v="0"/>
    <n v="2"/>
    <n v="1"/>
    <d v="2026-02-09T00:00:00"/>
    <m/>
    <m/>
    <m/>
    <n v="3.6333333333333329"/>
  </r>
  <r>
    <x v="305"/>
    <s v="CHI"/>
    <s v="BRK"/>
    <s v="L"/>
    <d v="1899-12-30T22:28:00"/>
    <n v="1"/>
    <n v="3"/>
    <n v="0.33300000000000002"/>
    <n v="1"/>
    <n v="3"/>
    <n v="0.33300000000000002"/>
    <n v="0"/>
    <n v="0"/>
    <m/>
    <n v="0"/>
    <n v="2"/>
    <n v="2"/>
    <n v="1"/>
    <n v="1"/>
    <n v="0"/>
    <n v="1"/>
    <n v="4"/>
    <n v="3"/>
    <n v="-17"/>
    <n v="1"/>
    <d v="2026-02-09T00:00:00"/>
    <m/>
    <m/>
    <m/>
    <n v="22.466666666666669"/>
  </r>
  <r>
    <x v="346"/>
    <s v="ORL"/>
    <s v="MIL"/>
    <s v="W"/>
    <d v="1899-12-30T03:38:00"/>
    <n v="0"/>
    <n v="1"/>
    <n v="0"/>
    <n v="0"/>
    <n v="1"/>
    <n v="0"/>
    <n v="2"/>
    <n v="2"/>
    <n v="1"/>
    <n v="0"/>
    <n v="0"/>
    <n v="0"/>
    <n v="0"/>
    <n v="0"/>
    <n v="0"/>
    <n v="0"/>
    <n v="1"/>
    <n v="2"/>
    <n v="-2"/>
    <n v="0.9"/>
    <d v="2026-02-09T00:00:00"/>
    <m/>
    <m/>
    <m/>
    <n v="3.6333333333333329"/>
  </r>
  <r>
    <x v="163"/>
    <s v="MIL"/>
    <s v="ORL"/>
    <s v="L"/>
    <d v="1899-12-30T13:22:00"/>
    <n v="1"/>
    <n v="5"/>
    <n v="0.2"/>
    <n v="0"/>
    <n v="1"/>
    <n v="0"/>
    <n v="2"/>
    <n v="2"/>
    <n v="1"/>
    <n v="0"/>
    <n v="1"/>
    <n v="1"/>
    <n v="1"/>
    <n v="0"/>
    <n v="0"/>
    <n v="1"/>
    <n v="0"/>
    <n v="4"/>
    <n v="-1"/>
    <n v="0.9"/>
    <d v="2026-02-09T00:00:00"/>
    <m/>
    <m/>
    <m/>
    <n v="13.366666666666667"/>
  </r>
  <r>
    <x v="62"/>
    <s v="CHO"/>
    <s v="DET"/>
    <s v="L"/>
    <d v="1899-12-30T19:53:00"/>
    <n v="1"/>
    <n v="6"/>
    <n v="0.16700000000000001"/>
    <n v="0"/>
    <n v="3"/>
    <n v="0"/>
    <n v="4"/>
    <n v="4"/>
    <n v="1"/>
    <n v="0"/>
    <n v="4"/>
    <n v="4"/>
    <n v="1"/>
    <n v="0"/>
    <n v="0"/>
    <n v="3"/>
    <n v="1"/>
    <n v="6"/>
    <n v="-21"/>
    <n v="0.7"/>
    <d v="2026-02-09T00:00:00"/>
    <m/>
    <m/>
    <m/>
    <n v="19.883333333333333"/>
  </r>
  <r>
    <x v="193"/>
    <s v="MEM"/>
    <s v="GSW"/>
    <s v="L"/>
    <d v="1899-12-30T23:54:00"/>
    <n v="1"/>
    <n v="6"/>
    <n v="0.16700000000000001"/>
    <n v="0"/>
    <n v="4"/>
    <n v="0"/>
    <n v="0"/>
    <n v="0"/>
    <m/>
    <n v="2"/>
    <n v="2"/>
    <n v="4"/>
    <n v="4"/>
    <n v="0"/>
    <n v="0"/>
    <n v="2"/>
    <n v="1"/>
    <n v="2"/>
    <n v="-9"/>
    <n v="0.6"/>
    <d v="2026-02-09T00:00:00"/>
    <m/>
    <m/>
    <m/>
    <n v="23.9"/>
  </r>
  <r>
    <x v="53"/>
    <s v="DET"/>
    <s v="CHO"/>
    <s v="W"/>
    <d v="1899-12-30T11:08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-12"/>
    <n v="0.6"/>
    <d v="2026-02-09T00:00:00"/>
    <m/>
    <m/>
    <m/>
    <n v="11.133333333333333"/>
  </r>
  <r>
    <x v="278"/>
    <s v="DET"/>
    <s v="CHO"/>
    <s v="W"/>
    <d v="1899-12-30T14:44:00"/>
    <n v="1"/>
    <n v="5"/>
    <n v="0.2"/>
    <n v="0"/>
    <n v="4"/>
    <n v="0"/>
    <n v="2"/>
    <n v="2"/>
    <n v="1"/>
    <n v="0"/>
    <n v="0"/>
    <n v="0"/>
    <n v="0"/>
    <n v="0"/>
    <n v="0"/>
    <n v="0"/>
    <n v="1"/>
    <n v="4"/>
    <n v="-6"/>
    <n v="0.5"/>
    <d v="2026-02-09T00:00:00"/>
    <m/>
    <m/>
    <m/>
    <n v="14.733333333333334"/>
  </r>
  <r>
    <x v="359"/>
    <s v="POR"/>
    <s v="PHI"/>
    <s v="W"/>
    <d v="1899-12-30T06:09:00"/>
    <n v="1"/>
    <n v="2"/>
    <n v="0.5"/>
    <n v="1"/>
    <n v="1"/>
    <n v="1"/>
    <n v="0"/>
    <n v="0"/>
    <m/>
    <n v="0"/>
    <n v="1"/>
    <n v="1"/>
    <n v="0"/>
    <n v="0"/>
    <n v="0"/>
    <n v="1"/>
    <n v="2"/>
    <n v="3"/>
    <n v="-6"/>
    <n v="0.5"/>
    <d v="2026-02-09T00:00:00"/>
    <m/>
    <m/>
    <m/>
    <n v="6.1499999999999995"/>
  </r>
  <r>
    <x v="166"/>
    <s v="BRK"/>
    <s v="CHI"/>
    <s v="W"/>
    <d v="1899-12-30T15:57:00"/>
    <n v="2"/>
    <n v="8"/>
    <n v="0.25"/>
    <n v="0"/>
    <n v="1"/>
    <n v="0"/>
    <n v="2"/>
    <n v="4"/>
    <n v="0.5"/>
    <n v="4"/>
    <n v="3"/>
    <n v="7"/>
    <n v="0"/>
    <n v="0"/>
    <n v="0"/>
    <n v="2"/>
    <n v="4"/>
    <n v="6"/>
    <n v="-9"/>
    <n v="0.5"/>
    <d v="2026-02-09T00:00:00"/>
    <m/>
    <m/>
    <m/>
    <n v="15.95"/>
  </r>
  <r>
    <x v="459"/>
    <s v="SAC"/>
    <s v="NOP"/>
    <s v="L"/>
    <d v="1899-12-31T04:24:00"/>
    <n v="2"/>
    <n v="9"/>
    <n v="0.222"/>
    <n v="1"/>
    <n v="7"/>
    <n v="0.14299999999999999"/>
    <n v="0"/>
    <n v="0"/>
    <m/>
    <n v="2"/>
    <n v="1"/>
    <n v="3"/>
    <n v="2"/>
    <n v="0"/>
    <n v="0"/>
    <n v="1"/>
    <n v="3"/>
    <n v="5"/>
    <n v="-19"/>
    <n v="0.4"/>
    <d v="2026-02-09T00:00:00"/>
    <m/>
    <m/>
    <m/>
    <n v="28.4"/>
  </r>
  <r>
    <x v="512"/>
    <s v="PHI"/>
    <s v="POR"/>
    <s v="L"/>
    <d v="1899-12-30T02:20:00"/>
    <n v="0"/>
    <n v="0"/>
    <m/>
    <n v="0"/>
    <n v="0"/>
    <m/>
    <n v="0"/>
    <n v="0"/>
    <m/>
    <n v="0"/>
    <n v="1"/>
    <n v="1"/>
    <n v="0"/>
    <n v="0"/>
    <n v="0"/>
    <n v="0"/>
    <n v="0"/>
    <n v="0"/>
    <n v="7"/>
    <n v="0.3"/>
    <d v="2026-02-09T00:00:00"/>
    <m/>
    <m/>
    <m/>
    <n v="2.3333333333333335"/>
  </r>
  <r>
    <x v="42"/>
    <s v="SAC"/>
    <s v="NOP"/>
    <s v="L"/>
    <d v="1899-12-30T19:36:00"/>
    <n v="3"/>
    <n v="11"/>
    <n v="0.27300000000000002"/>
    <n v="0"/>
    <n v="2"/>
    <n v="0"/>
    <n v="2"/>
    <n v="3"/>
    <n v="0.66700000000000004"/>
    <n v="0"/>
    <n v="1"/>
    <n v="1"/>
    <n v="1"/>
    <n v="0"/>
    <n v="0"/>
    <n v="1"/>
    <n v="2"/>
    <n v="8"/>
    <n v="-7"/>
    <n v="0.3"/>
    <d v="2026-02-09T00:00:00"/>
    <m/>
    <m/>
    <m/>
    <n v="19.600000000000001"/>
  </r>
  <r>
    <x v="284"/>
    <s v="MIL"/>
    <s v="ORL"/>
    <s v="L"/>
    <d v="1899-12-30T04:10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2-09T00:00:00"/>
    <m/>
    <m/>
    <m/>
    <n v="4.1666666666666661"/>
  </r>
  <r>
    <x v="20"/>
    <s v="GSW"/>
    <s v="MEM"/>
    <s v="W"/>
    <d v="1899-12-30T14:55:00"/>
    <n v="1"/>
    <n v="1"/>
    <n v="1"/>
    <n v="1"/>
    <n v="1"/>
    <n v="1"/>
    <n v="0"/>
    <n v="0"/>
    <m/>
    <n v="1"/>
    <n v="3"/>
    <n v="4"/>
    <n v="0"/>
    <n v="0"/>
    <n v="0"/>
    <n v="2"/>
    <n v="5"/>
    <n v="3"/>
    <n v="-6"/>
    <n v="0.3"/>
    <d v="2026-02-09T00:00:00"/>
    <m/>
    <m/>
    <m/>
    <n v="14.916666666666668"/>
  </r>
  <r>
    <x v="470"/>
    <s v="POR"/>
    <s v="PHI"/>
    <s v="W"/>
    <d v="1899-12-30T05:15:00"/>
    <n v="1"/>
    <n v="2"/>
    <n v="0.5"/>
    <n v="0"/>
    <n v="1"/>
    <n v="0"/>
    <n v="0"/>
    <n v="0"/>
    <m/>
    <n v="0"/>
    <n v="2"/>
    <n v="2"/>
    <n v="0"/>
    <n v="0"/>
    <n v="0"/>
    <n v="1"/>
    <n v="1"/>
    <n v="2"/>
    <n v="-8"/>
    <n v="0.2"/>
    <d v="2026-02-09T00:00:00"/>
    <m/>
    <m/>
    <m/>
    <n v="5.25"/>
  </r>
  <r>
    <x v="374"/>
    <s v="DEN"/>
    <s v="CLE"/>
    <s v="L"/>
    <d v="1899-12-30T11:34:00"/>
    <n v="1"/>
    <n v="4"/>
    <n v="0.25"/>
    <n v="1"/>
    <n v="3"/>
    <n v="0.33300000000000002"/>
    <n v="0"/>
    <n v="0"/>
    <m/>
    <n v="0"/>
    <n v="0"/>
    <n v="0"/>
    <n v="0"/>
    <n v="0"/>
    <n v="0"/>
    <n v="0"/>
    <n v="1"/>
    <n v="3"/>
    <n v="1"/>
    <n v="0.2"/>
    <d v="2026-02-09T00:00:00"/>
    <m/>
    <m/>
    <m/>
    <n v="11.566666666666666"/>
  </r>
  <r>
    <x v="452"/>
    <s v="LAL"/>
    <s v="OKC"/>
    <s v="L"/>
    <d v="1899-12-30T04:49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6-02-09T00:00:00"/>
    <m/>
    <m/>
    <m/>
    <n v="4.8166666666666664"/>
  </r>
  <r>
    <x v="400"/>
    <s v="NOP"/>
    <s v="SAC"/>
    <s v="W"/>
    <d v="1899-12-30T04:51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2-09T00:00:00"/>
    <m/>
    <m/>
    <m/>
    <n v="4.8499999999999996"/>
  </r>
  <r>
    <x v="32"/>
    <s v="GSW"/>
    <s v="MEM"/>
    <s v="W"/>
    <d v="1899-12-30T04:58:00"/>
    <n v="0"/>
    <n v="0"/>
    <m/>
    <n v="0"/>
    <n v="0"/>
    <m/>
    <n v="0"/>
    <n v="0"/>
    <m/>
    <n v="0"/>
    <n v="0"/>
    <n v="0"/>
    <n v="2"/>
    <n v="0"/>
    <n v="0"/>
    <n v="1"/>
    <n v="1"/>
    <n v="0"/>
    <n v="2"/>
    <n v="0"/>
    <d v="2026-02-09T00:00:00"/>
    <m/>
    <m/>
    <m/>
    <n v="4.9666666666666668"/>
  </r>
  <r>
    <x v="458"/>
    <s v="SAC"/>
    <s v="NOP"/>
    <s v="L"/>
    <d v="1899-12-30T07:54:00"/>
    <n v="1"/>
    <n v="4"/>
    <n v="0.25"/>
    <n v="1"/>
    <n v="4"/>
    <n v="0.25"/>
    <n v="0"/>
    <n v="0"/>
    <m/>
    <n v="1"/>
    <n v="1"/>
    <n v="2"/>
    <n v="1"/>
    <n v="0"/>
    <n v="0"/>
    <n v="2"/>
    <n v="1"/>
    <n v="3"/>
    <n v="-10"/>
    <n v="-0.1"/>
    <d v="2026-02-09T00:00:00"/>
    <m/>
    <m/>
    <m/>
    <n v="7.9"/>
  </r>
  <r>
    <x v="176"/>
    <s v="BRK"/>
    <s v="CHI"/>
    <s v="W"/>
    <d v="1899-12-30T13:02:00"/>
    <n v="1"/>
    <n v="6"/>
    <n v="0.16700000000000001"/>
    <n v="0"/>
    <n v="0"/>
    <m/>
    <n v="1"/>
    <n v="2"/>
    <n v="0.5"/>
    <n v="0"/>
    <n v="0"/>
    <n v="0"/>
    <n v="3"/>
    <n v="1"/>
    <n v="0"/>
    <n v="2"/>
    <n v="0"/>
    <n v="3"/>
    <n v="-11"/>
    <n v="-0.1"/>
    <d v="2026-02-09T00:00:00"/>
    <m/>
    <m/>
    <m/>
    <n v="13.033333333333331"/>
  </r>
  <r>
    <x v="106"/>
    <s v="CHO"/>
    <s v="DET"/>
    <s v="L"/>
    <d v="1899-12-30T18:42:00"/>
    <n v="0"/>
    <n v="1"/>
    <n v="0"/>
    <n v="0"/>
    <n v="0"/>
    <m/>
    <n v="0"/>
    <n v="0"/>
    <m/>
    <n v="2"/>
    <n v="4"/>
    <n v="6"/>
    <n v="0"/>
    <n v="0"/>
    <n v="0"/>
    <n v="2"/>
    <n v="1"/>
    <n v="0"/>
    <n v="-13"/>
    <n v="-0.5"/>
    <d v="2026-02-09T00:00:00"/>
    <m/>
    <m/>
    <m/>
    <n v="18.7"/>
  </r>
  <r>
    <x v="481"/>
    <s v="OKC"/>
    <s v="LAL"/>
    <s v="W"/>
    <d v="1899-12-30T04:25:00"/>
    <n v="0"/>
    <n v="1"/>
    <n v="0"/>
    <n v="0"/>
    <n v="0"/>
    <m/>
    <n v="0"/>
    <n v="2"/>
    <n v="0"/>
    <n v="0"/>
    <n v="0"/>
    <n v="0"/>
    <n v="0"/>
    <n v="1"/>
    <n v="0"/>
    <n v="0"/>
    <n v="0"/>
    <n v="0"/>
    <n v="-1"/>
    <n v="-0.5"/>
    <d v="2026-02-09T00:00:00"/>
    <m/>
    <m/>
    <m/>
    <n v="4.416666666666667"/>
  </r>
  <r>
    <x v="39"/>
    <s v="LAL"/>
    <s v="OKC"/>
    <s v="L"/>
    <d v="1899-12-30T16:55:00"/>
    <n v="1"/>
    <n v="3"/>
    <n v="0.33300000000000002"/>
    <n v="0"/>
    <n v="2"/>
    <n v="0"/>
    <n v="0"/>
    <n v="0"/>
    <m/>
    <n v="0"/>
    <n v="2"/>
    <n v="2"/>
    <n v="0"/>
    <n v="1"/>
    <n v="1"/>
    <n v="2"/>
    <n v="3"/>
    <n v="2"/>
    <n v="9"/>
    <n v="-0.6"/>
    <d v="2026-02-09T00:00:00"/>
    <m/>
    <m/>
    <m/>
    <n v="16.916666666666668"/>
  </r>
  <r>
    <x v="283"/>
    <s v="MIL"/>
    <s v="ORL"/>
    <s v="L"/>
    <d v="1899-12-30T14:08:00"/>
    <n v="0"/>
    <n v="2"/>
    <n v="0"/>
    <n v="0"/>
    <n v="2"/>
    <n v="0"/>
    <n v="0"/>
    <n v="0"/>
    <m/>
    <n v="0"/>
    <n v="0"/>
    <n v="0"/>
    <n v="0"/>
    <n v="0"/>
    <n v="1"/>
    <n v="0"/>
    <n v="0"/>
    <n v="0"/>
    <n v="-7"/>
    <n v="-0.7"/>
    <d v="2026-02-09T00:00:00"/>
    <m/>
    <m/>
    <m/>
    <n v="14.133333333333333"/>
  </r>
  <r>
    <x v="320"/>
    <s v="DEN"/>
    <s v="CLE"/>
    <s v="L"/>
    <d v="1899-12-31T01:17:00"/>
    <n v="0"/>
    <n v="6"/>
    <n v="0"/>
    <n v="0"/>
    <n v="2"/>
    <n v="0"/>
    <n v="1"/>
    <n v="2"/>
    <n v="0.5"/>
    <n v="3"/>
    <n v="1"/>
    <n v="4"/>
    <n v="0"/>
    <n v="2"/>
    <n v="0"/>
    <n v="0"/>
    <n v="4"/>
    <n v="1"/>
    <n v="-10"/>
    <n v="-0.8"/>
    <d v="2026-02-09T00:00:00"/>
    <m/>
    <m/>
    <m/>
    <n v="25.283333333333331"/>
  </r>
  <r>
    <x v="168"/>
    <s v="CLE"/>
    <s v="DEN"/>
    <s v="W"/>
    <d v="1899-12-30T19:33:00"/>
    <n v="1"/>
    <n v="5"/>
    <n v="0.2"/>
    <n v="0"/>
    <n v="4"/>
    <n v="0"/>
    <n v="0"/>
    <n v="0"/>
    <m/>
    <n v="0"/>
    <n v="3"/>
    <n v="3"/>
    <n v="1"/>
    <n v="1"/>
    <n v="1"/>
    <n v="2"/>
    <n v="3"/>
    <n v="2"/>
    <n v="2"/>
    <n v="-1"/>
    <d v="2026-02-09T00:00:00"/>
    <m/>
    <m/>
    <m/>
    <n v="19.55"/>
  </r>
  <r>
    <x v="270"/>
    <s v="UTA"/>
    <s v="MIA"/>
    <s v="W"/>
    <d v="1899-12-30T15:37:00"/>
    <n v="0"/>
    <n v="2"/>
    <n v="0"/>
    <n v="0"/>
    <n v="2"/>
    <n v="0"/>
    <n v="0"/>
    <n v="0"/>
    <m/>
    <n v="0"/>
    <n v="0"/>
    <n v="0"/>
    <n v="2"/>
    <n v="0"/>
    <n v="0"/>
    <n v="0"/>
    <n v="3"/>
    <n v="0"/>
    <n v="1"/>
    <n v="-1.2"/>
    <d v="2026-02-09T00:00:00"/>
    <m/>
    <m/>
    <m/>
    <n v="15.616666666666667"/>
  </r>
  <r>
    <x v="344"/>
    <s v="ATL"/>
    <s v="MIN"/>
    <s v="L"/>
    <d v="1899-12-31T00:50:00"/>
    <n v="1"/>
    <n v="5"/>
    <n v="0.2"/>
    <n v="0"/>
    <n v="2"/>
    <n v="0"/>
    <n v="0"/>
    <n v="0"/>
    <m/>
    <n v="2"/>
    <n v="2"/>
    <n v="4"/>
    <n v="1"/>
    <n v="0"/>
    <n v="0"/>
    <n v="2"/>
    <n v="2"/>
    <n v="2"/>
    <n v="-16"/>
    <n v="-1.2"/>
    <d v="2026-02-09T00:00:00"/>
    <m/>
    <m/>
    <m/>
    <n v="24.833333333333336"/>
  </r>
  <r>
    <x v="414"/>
    <s v="MIA"/>
    <s v="UTA"/>
    <s v="L"/>
    <d v="1899-12-30T06:20:00"/>
    <n v="0"/>
    <n v="1"/>
    <n v="0"/>
    <n v="0"/>
    <n v="1"/>
    <n v="0"/>
    <n v="0"/>
    <n v="0"/>
    <m/>
    <n v="0"/>
    <n v="0"/>
    <n v="0"/>
    <n v="1"/>
    <n v="0"/>
    <n v="0"/>
    <n v="1"/>
    <n v="1"/>
    <n v="0"/>
    <n v="-10"/>
    <n v="-1.4"/>
    <d v="2026-02-09T00:00:00"/>
    <m/>
    <m/>
    <m/>
    <n v="6.3333333333333339"/>
  </r>
  <r>
    <x v="12"/>
    <s v="ATL"/>
    <s v="MIN"/>
    <s v="L"/>
    <d v="1899-12-30T04:35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4"/>
    <n v="-1.7"/>
    <d v="2026-02-09T00:00:00"/>
    <m/>
    <m/>
    <m/>
    <n v="4.583333333333333"/>
  </r>
  <r>
    <x v="436"/>
    <s v="ORL"/>
    <s v="MIL"/>
    <s v="W"/>
    <d v="1899-12-30T04:10:00"/>
    <n v="0"/>
    <n v="3"/>
    <n v="0"/>
    <n v="0"/>
    <n v="2"/>
    <n v="0"/>
    <n v="0"/>
    <n v="0"/>
    <m/>
    <n v="0"/>
    <n v="1"/>
    <n v="1"/>
    <n v="0"/>
    <n v="0"/>
    <n v="0"/>
    <n v="0"/>
    <n v="0"/>
    <n v="0"/>
    <n v="0"/>
    <n v="-1.8"/>
    <d v="2026-02-09T00:00:00"/>
    <m/>
    <m/>
    <m/>
    <n v="4.1666666666666661"/>
  </r>
  <r>
    <x v="123"/>
    <s v="ATL"/>
    <s v="MIN"/>
    <s v="L"/>
    <d v="1899-12-30T20:46:00"/>
    <n v="1"/>
    <n v="9"/>
    <n v="0.111"/>
    <n v="0"/>
    <n v="6"/>
    <n v="0"/>
    <n v="1"/>
    <n v="1"/>
    <n v="1"/>
    <n v="0"/>
    <n v="4"/>
    <n v="4"/>
    <n v="1"/>
    <n v="2"/>
    <n v="0"/>
    <n v="2"/>
    <n v="2"/>
    <n v="3"/>
    <n v="-19"/>
    <n v="-1.8"/>
    <d v="2026-02-09T00:00:00"/>
    <m/>
    <m/>
    <m/>
    <n v="20.766666666666666"/>
  </r>
  <r>
    <x v="254"/>
    <s v="POR"/>
    <s v="PHI"/>
    <s v="W"/>
    <d v="1899-12-30T05:15:00"/>
    <n v="1"/>
    <n v="4"/>
    <n v="0.25"/>
    <n v="0"/>
    <n v="3"/>
    <n v="0"/>
    <n v="0"/>
    <n v="0"/>
    <m/>
    <n v="0"/>
    <n v="1"/>
    <n v="1"/>
    <n v="0"/>
    <n v="0"/>
    <n v="0"/>
    <n v="1"/>
    <n v="2"/>
    <n v="2"/>
    <n v="-8"/>
    <n v="-1.9"/>
    <d v="2026-02-09T00:00:00"/>
    <m/>
    <m/>
    <m/>
    <n v="5.25"/>
  </r>
  <r>
    <x v="260"/>
    <s v="CLE"/>
    <s v="DEN"/>
    <s v="W"/>
    <d v="1899-12-30T08:55:00"/>
    <n v="0"/>
    <n v="0"/>
    <m/>
    <n v="0"/>
    <n v="0"/>
    <m/>
    <n v="0"/>
    <n v="0"/>
    <m/>
    <n v="0"/>
    <n v="1"/>
    <n v="1"/>
    <n v="0"/>
    <n v="0"/>
    <n v="0"/>
    <n v="2"/>
    <n v="1"/>
    <n v="0"/>
    <n v="-6"/>
    <n v="-2.1"/>
    <d v="2026-02-09T00:00:00"/>
    <m/>
    <m/>
    <m/>
    <n v="8.9166666666666679"/>
  </r>
  <r>
    <x v="434"/>
    <s v="PHI"/>
    <s v="POR"/>
    <s v="L"/>
    <d v="1899-12-30T04:41:00"/>
    <n v="0"/>
    <n v="2"/>
    <n v="0"/>
    <n v="0"/>
    <n v="1"/>
    <n v="0"/>
    <n v="0"/>
    <n v="2"/>
    <n v="0"/>
    <n v="0"/>
    <n v="2"/>
    <n v="2"/>
    <n v="0"/>
    <n v="0"/>
    <n v="1"/>
    <n v="1"/>
    <n v="1"/>
    <n v="0"/>
    <n v="10"/>
    <n v="-2.2999999999999998"/>
    <d v="2026-02-09T00:00:00"/>
    <m/>
    <m/>
    <m/>
    <n v="4.6833333333333336"/>
  </r>
  <r>
    <x v="21"/>
    <s v="OKC"/>
    <s v="LAL"/>
    <s v="W"/>
    <d v="1899-12-30T14:36:00"/>
    <n v="0"/>
    <n v="4"/>
    <n v="0"/>
    <n v="0"/>
    <n v="2"/>
    <n v="0"/>
    <n v="0"/>
    <n v="0"/>
    <m/>
    <n v="0"/>
    <n v="4"/>
    <n v="4"/>
    <n v="1"/>
    <n v="0"/>
    <n v="0"/>
    <n v="1"/>
    <n v="1"/>
    <n v="0"/>
    <n v="6"/>
    <n v="-2.2999999999999998"/>
    <d v="2026-02-09T00:00:00"/>
    <m/>
    <m/>
    <m/>
    <n v="14.599999999999998"/>
  </r>
  <r>
    <x v="224"/>
    <s v="MIA"/>
    <s v="UTA"/>
    <s v="L"/>
    <d v="1899-12-30T17:02:00"/>
    <n v="0"/>
    <n v="4"/>
    <n v="0"/>
    <n v="0"/>
    <n v="4"/>
    <n v="0"/>
    <n v="0"/>
    <n v="2"/>
    <n v="0"/>
    <n v="1"/>
    <n v="3"/>
    <n v="4"/>
    <n v="0"/>
    <n v="0"/>
    <n v="0"/>
    <n v="0"/>
    <n v="1"/>
    <n v="0"/>
    <n v="5"/>
    <n v="-2.4"/>
    <d v="2026-02-09T00:00:00"/>
    <m/>
    <m/>
    <m/>
    <n v="17.033333333333335"/>
  </r>
  <r>
    <x v="110"/>
    <s v="MIL"/>
    <s v="ORL"/>
    <s v="L"/>
    <d v="1899-12-30T17:35:00"/>
    <n v="1"/>
    <n v="3"/>
    <n v="0.33300000000000002"/>
    <n v="0"/>
    <n v="0"/>
    <m/>
    <n v="1"/>
    <n v="2"/>
    <n v="0.5"/>
    <n v="1"/>
    <n v="4"/>
    <n v="5"/>
    <n v="0"/>
    <n v="1"/>
    <n v="0"/>
    <n v="5"/>
    <n v="3"/>
    <n v="3"/>
    <n v="-13"/>
    <n v="-2.4"/>
    <d v="2026-02-09T00:00:00"/>
    <m/>
    <m/>
    <m/>
    <n v="17.583333333333332"/>
  </r>
  <r>
    <x v="406"/>
    <s v="POR"/>
    <s v="PHI"/>
    <s v="W"/>
    <d v="1899-12-30T19:27:00"/>
    <n v="0"/>
    <n v="4"/>
    <n v="0"/>
    <n v="0"/>
    <n v="3"/>
    <n v="0"/>
    <n v="0"/>
    <n v="0"/>
    <m/>
    <n v="2"/>
    <n v="3"/>
    <n v="5"/>
    <n v="0"/>
    <n v="0"/>
    <n v="1"/>
    <n v="2"/>
    <n v="4"/>
    <n v="0"/>
    <n v="-6"/>
    <n v="-3.4"/>
    <d v="2026-02-09T00:00:00"/>
    <m/>
    <m/>
    <m/>
    <n v="19.45"/>
  </r>
  <r>
    <x v="40"/>
    <s v="SAS"/>
    <s v="LAL"/>
    <s v="W"/>
    <d v="1899-12-31T02:06:00"/>
    <n v="13"/>
    <n v="20"/>
    <n v="0.65"/>
    <n v="4"/>
    <n v="6"/>
    <n v="0.66700000000000004"/>
    <n v="10"/>
    <n v="12"/>
    <n v="0.83299999999999996"/>
    <n v="1"/>
    <n v="11"/>
    <n v="12"/>
    <n v="2"/>
    <n v="2"/>
    <n v="1"/>
    <n v="4"/>
    <n v="2"/>
    <n v="40"/>
    <n v="22"/>
    <n v="33.700000000000003"/>
    <d v="2026-02-10T00:00:00"/>
    <m/>
    <m/>
    <m/>
    <n v="26.099999999999998"/>
  </r>
  <r>
    <x v="97"/>
    <s v="NYK"/>
    <s v="IND"/>
    <s v="L"/>
    <d v="1899-12-31T17:48:00"/>
    <n v="15"/>
    <n v="31"/>
    <n v="0.48399999999999999"/>
    <n v="4"/>
    <n v="14"/>
    <n v="0.28599999999999998"/>
    <n v="6"/>
    <n v="8"/>
    <n v="0.75"/>
    <n v="2"/>
    <n v="3"/>
    <n v="5"/>
    <n v="8"/>
    <n v="1"/>
    <n v="0"/>
    <n v="1"/>
    <n v="3"/>
    <n v="40"/>
    <n v="3"/>
    <n v="30.2"/>
    <d v="2026-02-10T00:00:00"/>
    <m/>
    <m/>
    <m/>
    <n v="41.8"/>
  </r>
  <r>
    <x v="257"/>
    <s v="DAL"/>
    <s v="PHO"/>
    <s v="L"/>
    <d v="1899-12-31T12:13:00"/>
    <n v="12"/>
    <n v="17"/>
    <n v="0.70599999999999996"/>
    <n v="2"/>
    <n v="4"/>
    <n v="0.5"/>
    <n v="5"/>
    <n v="7"/>
    <n v="0.71399999999999997"/>
    <n v="1"/>
    <n v="3"/>
    <n v="4"/>
    <n v="2"/>
    <n v="1"/>
    <n v="0"/>
    <n v="2"/>
    <n v="0"/>
    <n v="31"/>
    <n v="5"/>
    <n v="25.1"/>
    <d v="2026-02-10T00:00:00"/>
    <m/>
    <m/>
    <m/>
    <n v="36.216666666666669"/>
  </r>
  <r>
    <x v="327"/>
    <s v="IND"/>
    <s v="NYK"/>
    <s v="W"/>
    <d v="1899-12-31T12:42:00"/>
    <n v="9"/>
    <n v="16"/>
    <n v="0.56299999999999994"/>
    <n v="4"/>
    <n v="8"/>
    <n v="0.5"/>
    <n v="2"/>
    <n v="2"/>
    <n v="1"/>
    <n v="0"/>
    <n v="4"/>
    <n v="4"/>
    <n v="10"/>
    <n v="0"/>
    <n v="0"/>
    <n v="3"/>
    <n v="2"/>
    <n v="24"/>
    <n v="0"/>
    <n v="20.8"/>
    <d v="2026-02-10T00:00:00"/>
    <m/>
    <m/>
    <m/>
    <n v="36.699999999999996"/>
  </r>
  <r>
    <x v="311"/>
    <s v="IND"/>
    <s v="NYK"/>
    <s v="W"/>
    <d v="1899-12-31T12:57:00"/>
    <n v="11"/>
    <n v="26"/>
    <n v="0.42299999999999999"/>
    <n v="3"/>
    <n v="10"/>
    <n v="0.3"/>
    <n v="5"/>
    <n v="10"/>
    <n v="0.5"/>
    <n v="0"/>
    <n v="6"/>
    <n v="6"/>
    <n v="4"/>
    <n v="3"/>
    <n v="0"/>
    <n v="1"/>
    <n v="0"/>
    <n v="30"/>
    <n v="-7"/>
    <n v="20.8"/>
    <d v="2026-02-10T00:00:00"/>
    <m/>
    <m/>
    <m/>
    <n v="36.950000000000003"/>
  </r>
  <r>
    <x v="382"/>
    <s v="IND"/>
    <s v="NYK"/>
    <s v="W"/>
    <d v="1899-12-31T04:03:00"/>
    <n v="5"/>
    <n v="7"/>
    <n v="0.71399999999999997"/>
    <n v="4"/>
    <n v="6"/>
    <n v="0.66700000000000004"/>
    <n v="5"/>
    <n v="6"/>
    <n v="0.83299999999999996"/>
    <n v="2"/>
    <n v="4"/>
    <n v="6"/>
    <n v="3"/>
    <n v="1"/>
    <n v="1"/>
    <n v="1"/>
    <n v="1"/>
    <n v="19"/>
    <n v="0"/>
    <n v="20.7"/>
    <d v="2026-02-10T00:00:00"/>
    <m/>
    <m/>
    <m/>
    <n v="28.049999999999997"/>
  </r>
  <r>
    <x v="338"/>
    <s v="NYK"/>
    <s v="IND"/>
    <s v="L"/>
    <d v="1899-12-31T16:37:00"/>
    <n v="5"/>
    <n v="8"/>
    <n v="0.625"/>
    <n v="2"/>
    <n v="3"/>
    <n v="0.66700000000000004"/>
    <n v="3"/>
    <n v="4"/>
    <n v="0.75"/>
    <n v="0"/>
    <n v="11"/>
    <n v="11"/>
    <n v="11"/>
    <n v="2"/>
    <n v="1"/>
    <n v="3"/>
    <n v="3"/>
    <n v="15"/>
    <n v="11"/>
    <n v="20.5"/>
    <d v="2026-02-10T00:00:00"/>
    <m/>
    <m/>
    <m/>
    <n v="40.616666666666667"/>
  </r>
  <r>
    <x v="59"/>
    <s v="NYK"/>
    <s v="IND"/>
    <s v="L"/>
    <d v="1899-12-31T18:46:00"/>
    <n v="9"/>
    <n v="15"/>
    <n v="0.6"/>
    <n v="2"/>
    <n v="6"/>
    <n v="0.33300000000000002"/>
    <n v="2"/>
    <n v="2"/>
    <n v="1"/>
    <n v="1"/>
    <n v="5"/>
    <n v="6"/>
    <n v="3"/>
    <n v="1"/>
    <n v="1"/>
    <n v="1"/>
    <n v="5"/>
    <n v="22"/>
    <n v="-5"/>
    <n v="18.100000000000001"/>
    <d v="2026-02-10T00:00:00"/>
    <m/>
    <m/>
    <m/>
    <n v="42.766666666666666"/>
  </r>
  <r>
    <x v="185"/>
    <s v="LAC"/>
    <s v="HOU"/>
    <s v="L"/>
    <d v="1899-12-31T07:29:00"/>
    <n v="7"/>
    <n v="19"/>
    <n v="0.36799999999999999"/>
    <n v="2"/>
    <n v="7"/>
    <n v="0.28599999999999998"/>
    <n v="8"/>
    <n v="9"/>
    <n v="0.88900000000000001"/>
    <n v="2"/>
    <n v="6"/>
    <n v="8"/>
    <n v="3"/>
    <n v="1"/>
    <n v="0"/>
    <n v="1"/>
    <n v="1"/>
    <n v="24"/>
    <n v="-16"/>
    <n v="18"/>
    <d v="2026-02-10T00:00:00"/>
    <m/>
    <m/>
    <m/>
    <n v="31.483333333333331"/>
  </r>
  <r>
    <x v="211"/>
    <s v="SAS"/>
    <s v="LAL"/>
    <s v="W"/>
    <d v="1899-12-31T03:15:00"/>
    <n v="6"/>
    <n v="8"/>
    <n v="0.75"/>
    <n v="0"/>
    <n v="1"/>
    <n v="0"/>
    <n v="3"/>
    <n v="3"/>
    <n v="1"/>
    <n v="1"/>
    <n v="2"/>
    <n v="3"/>
    <n v="6"/>
    <n v="1"/>
    <n v="0"/>
    <n v="1"/>
    <n v="1"/>
    <n v="15"/>
    <n v="27"/>
    <n v="16.899999999999999"/>
    <d v="2026-02-10T00:00:00"/>
    <m/>
    <m/>
    <m/>
    <n v="27.25"/>
  </r>
  <r>
    <x v="1"/>
    <s v="HOU"/>
    <s v="LAC"/>
    <s v="W"/>
    <d v="1899-12-31T10:33:00"/>
    <n v="9"/>
    <n v="14"/>
    <n v="0.64300000000000002"/>
    <n v="1"/>
    <n v="2"/>
    <n v="0.5"/>
    <n v="3"/>
    <n v="4"/>
    <n v="0.75"/>
    <n v="1"/>
    <n v="6"/>
    <n v="7"/>
    <n v="5"/>
    <n v="0"/>
    <n v="0"/>
    <n v="3"/>
    <n v="4"/>
    <n v="22"/>
    <n v="9"/>
    <n v="16.8"/>
    <d v="2026-02-10T00:00:00"/>
    <m/>
    <m/>
    <m/>
    <n v="34.550000000000004"/>
  </r>
  <r>
    <x v="238"/>
    <s v="DAL"/>
    <s v="PHO"/>
    <s v="L"/>
    <d v="1899-12-31T11:42:00"/>
    <n v="8"/>
    <n v="20"/>
    <n v="0.4"/>
    <n v="0"/>
    <n v="1"/>
    <n v="0"/>
    <n v="11"/>
    <n v="14"/>
    <n v="0.78600000000000003"/>
    <n v="1"/>
    <n v="4"/>
    <n v="5"/>
    <n v="2"/>
    <n v="1"/>
    <n v="0"/>
    <n v="3"/>
    <n v="0"/>
    <n v="27"/>
    <n v="10"/>
    <n v="16.3"/>
    <d v="2026-02-10T00:00:00"/>
    <m/>
    <m/>
    <m/>
    <n v="35.700000000000003"/>
  </r>
  <r>
    <x v="11"/>
    <s v="HOU"/>
    <s v="LAC"/>
    <s v="W"/>
    <d v="1899-12-31T13:24:00"/>
    <n v="6"/>
    <n v="10"/>
    <n v="0.6"/>
    <n v="1"/>
    <n v="2"/>
    <n v="0.5"/>
    <n v="3"/>
    <n v="4"/>
    <n v="0.75"/>
    <n v="2"/>
    <n v="4"/>
    <n v="6"/>
    <n v="1"/>
    <n v="1"/>
    <n v="1"/>
    <n v="0"/>
    <n v="0"/>
    <n v="16"/>
    <n v="9"/>
    <n v="16"/>
    <d v="2026-02-10T00:00:00"/>
    <m/>
    <m/>
    <m/>
    <n v="37.4"/>
  </r>
  <r>
    <x v="203"/>
    <s v="PHO"/>
    <s v="DAL"/>
    <s v="W"/>
    <d v="1899-12-30T23:18:00"/>
    <n v="5"/>
    <n v="6"/>
    <n v="0.83299999999999996"/>
    <n v="0"/>
    <n v="0"/>
    <m/>
    <n v="0"/>
    <n v="0"/>
    <m/>
    <n v="6"/>
    <n v="4"/>
    <n v="10"/>
    <n v="4"/>
    <n v="0"/>
    <n v="2"/>
    <n v="0"/>
    <n v="4"/>
    <n v="10"/>
    <n v="17"/>
    <n v="15.8"/>
    <d v="2026-02-10T00:00:00"/>
    <m/>
    <m/>
    <m/>
    <n v="23.3"/>
  </r>
  <r>
    <x v="179"/>
    <s v="PHO"/>
    <s v="DAL"/>
    <s v="W"/>
    <d v="1899-12-31T00:42:00"/>
    <n v="6"/>
    <n v="7"/>
    <n v="0.85699999999999998"/>
    <n v="0"/>
    <n v="0"/>
    <m/>
    <n v="1"/>
    <n v="2"/>
    <n v="0.5"/>
    <n v="4"/>
    <n v="5"/>
    <n v="9"/>
    <n v="1"/>
    <n v="0"/>
    <n v="0"/>
    <n v="0"/>
    <n v="0"/>
    <n v="13"/>
    <n v="-8"/>
    <n v="15.1"/>
    <d v="2026-02-10T00:00:00"/>
    <m/>
    <m/>
    <m/>
    <n v="24.699999999999996"/>
  </r>
  <r>
    <x v="248"/>
    <s v="SAS"/>
    <s v="LAL"/>
    <s v="W"/>
    <d v="1899-12-30T20:38:00"/>
    <n v="4"/>
    <n v="6"/>
    <n v="0.66700000000000004"/>
    <n v="3"/>
    <n v="5"/>
    <n v="0.6"/>
    <n v="0"/>
    <n v="0"/>
    <m/>
    <n v="1"/>
    <n v="2"/>
    <n v="3"/>
    <n v="2"/>
    <n v="3"/>
    <n v="1"/>
    <n v="0"/>
    <n v="0"/>
    <n v="11"/>
    <n v="20"/>
    <n v="14.8"/>
    <d v="2026-02-10T00:00:00"/>
    <m/>
    <m/>
    <m/>
    <n v="20.633333333333333"/>
  </r>
  <r>
    <x v="9"/>
    <s v="HOU"/>
    <s v="LAC"/>
    <s v="W"/>
    <d v="1899-12-31T13:44:00"/>
    <n v="8"/>
    <n v="22"/>
    <n v="0.36399999999999999"/>
    <n v="3"/>
    <n v="7"/>
    <n v="0.42899999999999999"/>
    <n v="7"/>
    <n v="7"/>
    <n v="1"/>
    <n v="1"/>
    <n v="5"/>
    <n v="6"/>
    <n v="3"/>
    <n v="2"/>
    <n v="0"/>
    <n v="5"/>
    <n v="1"/>
    <n v="26"/>
    <n v="3"/>
    <n v="14.7"/>
    <d v="2026-02-10T00:00:00"/>
    <m/>
    <m/>
    <m/>
    <n v="37.733333333333334"/>
  </r>
  <r>
    <x v="22"/>
    <s v="HOU"/>
    <s v="LAC"/>
    <s v="W"/>
    <d v="1899-12-31T05:33:00"/>
    <n v="6"/>
    <n v="10"/>
    <n v="0.6"/>
    <n v="4"/>
    <n v="6"/>
    <n v="0.66700000000000004"/>
    <n v="0"/>
    <n v="0"/>
    <m/>
    <n v="2"/>
    <n v="4"/>
    <n v="6"/>
    <n v="4"/>
    <n v="2"/>
    <n v="1"/>
    <n v="4"/>
    <n v="2"/>
    <n v="16"/>
    <n v="-5"/>
    <n v="14.7"/>
    <d v="2026-02-10T00:00:00"/>
    <m/>
    <m/>
    <m/>
    <n v="29.549999999999997"/>
  </r>
  <r>
    <x v="245"/>
    <s v="LAL"/>
    <s v="SAS"/>
    <s v="L"/>
    <d v="1899-12-31T03:40:00"/>
    <n v="5"/>
    <n v="8"/>
    <n v="0.625"/>
    <n v="1"/>
    <n v="3"/>
    <n v="0.33300000000000002"/>
    <n v="3"/>
    <n v="3"/>
    <n v="1"/>
    <n v="1"/>
    <n v="1"/>
    <n v="2"/>
    <n v="5"/>
    <n v="0"/>
    <n v="0"/>
    <n v="1"/>
    <n v="0"/>
    <n v="14"/>
    <n v="-20"/>
    <n v="13.9"/>
    <d v="2026-02-10T00:00:00"/>
    <m/>
    <m/>
    <m/>
    <n v="27.666666666666664"/>
  </r>
  <r>
    <x v="69"/>
    <s v="PHO"/>
    <s v="DAL"/>
    <s v="W"/>
    <d v="1899-12-31T08:28:00"/>
    <n v="7"/>
    <n v="16"/>
    <n v="0.438"/>
    <n v="3"/>
    <n v="7"/>
    <n v="0.42899999999999999"/>
    <n v="2"/>
    <n v="3"/>
    <n v="0.66700000000000004"/>
    <n v="1"/>
    <n v="3"/>
    <n v="4"/>
    <n v="6"/>
    <n v="2"/>
    <n v="0"/>
    <n v="3"/>
    <n v="4"/>
    <n v="19"/>
    <n v="-2"/>
    <n v="13.4"/>
    <d v="2026-02-10T00:00:00"/>
    <m/>
    <m/>
    <m/>
    <n v="32.466666666666669"/>
  </r>
  <r>
    <x v="104"/>
    <s v="NYK"/>
    <s v="IND"/>
    <s v="L"/>
    <d v="1899-12-31T07:51:00"/>
    <n v="8"/>
    <n v="17"/>
    <n v="0.47099999999999997"/>
    <n v="1"/>
    <n v="6"/>
    <n v="0.16700000000000001"/>
    <n v="5"/>
    <n v="6"/>
    <n v="0.83299999999999996"/>
    <n v="3"/>
    <n v="11"/>
    <n v="14"/>
    <n v="3"/>
    <n v="0"/>
    <n v="0"/>
    <n v="5"/>
    <n v="6"/>
    <n v="22"/>
    <n v="6"/>
    <n v="13"/>
    <d v="2026-02-10T00:00:00"/>
    <m/>
    <m/>
    <m/>
    <n v="31.85"/>
  </r>
  <r>
    <x v="13"/>
    <s v="HOU"/>
    <s v="LAC"/>
    <s v="W"/>
    <d v="1899-12-31T13:30:00"/>
    <n v="4"/>
    <n v="11"/>
    <n v="0.36399999999999999"/>
    <n v="2"/>
    <n v="3"/>
    <n v="0.66700000000000004"/>
    <n v="3"/>
    <n v="3"/>
    <n v="1"/>
    <n v="2"/>
    <n v="8"/>
    <n v="10"/>
    <n v="3"/>
    <n v="1"/>
    <n v="1"/>
    <n v="1"/>
    <n v="2"/>
    <n v="13"/>
    <n v="13"/>
    <n v="12.7"/>
    <d v="2026-02-10T00:00:00"/>
    <m/>
    <m/>
    <m/>
    <n v="37.5"/>
  </r>
  <r>
    <x v="119"/>
    <s v="LAC"/>
    <s v="HOU"/>
    <s v="L"/>
    <d v="1899-12-31T06:59:00"/>
    <n v="8"/>
    <n v="14"/>
    <n v="0.57099999999999995"/>
    <n v="0"/>
    <n v="2"/>
    <n v="0"/>
    <n v="1"/>
    <n v="2"/>
    <n v="0.5"/>
    <n v="2"/>
    <n v="6"/>
    <n v="8"/>
    <n v="1"/>
    <n v="0"/>
    <n v="0"/>
    <n v="1"/>
    <n v="1"/>
    <n v="17"/>
    <n v="-11"/>
    <n v="12.5"/>
    <d v="2026-02-10T00:00:00"/>
    <m/>
    <m/>
    <m/>
    <n v="30.983333333333334"/>
  </r>
  <r>
    <x v="300"/>
    <s v="SAS"/>
    <s v="LAL"/>
    <s v="W"/>
    <d v="1899-12-31T02:51:00"/>
    <n v="6"/>
    <n v="12"/>
    <n v="0.5"/>
    <n v="3"/>
    <n v="8"/>
    <n v="0.375"/>
    <n v="1"/>
    <n v="4"/>
    <n v="0.25"/>
    <n v="0"/>
    <n v="4"/>
    <n v="4"/>
    <n v="3"/>
    <n v="1"/>
    <n v="0"/>
    <n v="0"/>
    <n v="2"/>
    <n v="16"/>
    <n v="3"/>
    <n v="12.3"/>
    <d v="2026-02-10T00:00:00"/>
    <m/>
    <m/>
    <m/>
    <n v="26.849999999999998"/>
  </r>
  <r>
    <x v="451"/>
    <s v="SAS"/>
    <s v="LAL"/>
    <s v="W"/>
    <d v="1899-12-30T17:12:00"/>
    <n v="3"/>
    <n v="7"/>
    <n v="0.42899999999999999"/>
    <n v="0"/>
    <n v="1"/>
    <n v="0"/>
    <n v="2"/>
    <n v="2"/>
    <n v="1"/>
    <n v="1"/>
    <n v="1"/>
    <n v="2"/>
    <n v="6"/>
    <n v="2"/>
    <n v="1"/>
    <n v="0"/>
    <n v="0"/>
    <n v="8"/>
    <n v="30"/>
    <n v="12.2"/>
    <d v="2026-02-10T00:00:00"/>
    <m/>
    <m/>
    <m/>
    <n v="17.2"/>
  </r>
  <r>
    <x v="100"/>
    <s v="PHO"/>
    <s v="DAL"/>
    <s v="W"/>
    <d v="1899-12-30T16:35:00"/>
    <n v="4"/>
    <n v="5"/>
    <n v="0.8"/>
    <n v="2"/>
    <n v="3"/>
    <n v="0.66700000000000004"/>
    <n v="2"/>
    <n v="2"/>
    <n v="1"/>
    <n v="1"/>
    <n v="3"/>
    <n v="4"/>
    <n v="2"/>
    <n v="0"/>
    <n v="0"/>
    <n v="1"/>
    <n v="1"/>
    <n v="12"/>
    <n v="9"/>
    <n v="11.7"/>
    <d v="2026-02-10T00:00:00"/>
    <m/>
    <m/>
    <m/>
    <n v="16.583333333333332"/>
  </r>
  <r>
    <x v="315"/>
    <s v="IND"/>
    <s v="NYK"/>
    <s v="W"/>
    <d v="1899-12-30T17:15:00"/>
    <n v="4"/>
    <n v="5"/>
    <n v="0.8"/>
    <n v="2"/>
    <n v="3"/>
    <n v="0.66700000000000004"/>
    <n v="0"/>
    <n v="0"/>
    <m/>
    <n v="0"/>
    <n v="7"/>
    <n v="7"/>
    <n v="2"/>
    <n v="0"/>
    <n v="0"/>
    <n v="0"/>
    <n v="0"/>
    <n v="10"/>
    <n v="2"/>
    <n v="11.6"/>
    <d v="2026-02-10T00:00:00"/>
    <m/>
    <m/>
    <m/>
    <n v="17.25"/>
  </r>
  <r>
    <x v="70"/>
    <s v="DAL"/>
    <s v="PHO"/>
    <s v="L"/>
    <d v="1899-12-30T21:37:00"/>
    <n v="2"/>
    <n v="5"/>
    <n v="0.4"/>
    <n v="1"/>
    <n v="2"/>
    <n v="0.5"/>
    <n v="8"/>
    <n v="9"/>
    <n v="0.88900000000000001"/>
    <n v="1"/>
    <n v="4"/>
    <n v="5"/>
    <n v="2"/>
    <n v="0"/>
    <n v="0"/>
    <n v="1"/>
    <n v="2"/>
    <n v="13"/>
    <n v="-10"/>
    <n v="11.4"/>
    <d v="2026-02-10T00:00:00"/>
    <m/>
    <m/>
    <m/>
    <n v="21.616666666666667"/>
  </r>
  <r>
    <x v="25"/>
    <s v="LAL"/>
    <s v="SAS"/>
    <s v="L"/>
    <d v="1899-12-30T16:38:00"/>
    <n v="6"/>
    <n v="7"/>
    <n v="0.85699999999999998"/>
    <n v="1"/>
    <n v="1"/>
    <n v="1"/>
    <n v="0"/>
    <n v="0"/>
    <m/>
    <n v="1"/>
    <n v="3"/>
    <n v="4"/>
    <n v="3"/>
    <n v="0"/>
    <n v="0"/>
    <n v="2"/>
    <n v="3"/>
    <n v="13"/>
    <n v="-16"/>
    <n v="11"/>
    <d v="2026-02-10T00:00:00"/>
    <m/>
    <m/>
    <m/>
    <n v="16.633333333333333"/>
  </r>
  <r>
    <x v="287"/>
    <s v="LAC"/>
    <s v="HOU"/>
    <s v="L"/>
    <d v="1899-12-31T03:48:00"/>
    <n v="3"/>
    <n v="5"/>
    <n v="0.6"/>
    <n v="0"/>
    <n v="1"/>
    <n v="0"/>
    <n v="0"/>
    <n v="0"/>
    <m/>
    <n v="1"/>
    <n v="1"/>
    <n v="2"/>
    <n v="7"/>
    <n v="4"/>
    <n v="0"/>
    <n v="1"/>
    <n v="5"/>
    <n v="6"/>
    <n v="-9"/>
    <n v="10.6"/>
    <d v="2026-02-10T00:00:00"/>
    <m/>
    <m/>
    <m/>
    <n v="27.800000000000004"/>
  </r>
  <r>
    <x v="136"/>
    <s v="PHO"/>
    <s v="DAL"/>
    <s v="W"/>
    <d v="1899-12-30T22:48:00"/>
    <n v="4"/>
    <n v="8"/>
    <n v="0.5"/>
    <n v="4"/>
    <n v="7"/>
    <n v="0.57099999999999995"/>
    <n v="0"/>
    <n v="0"/>
    <m/>
    <n v="1"/>
    <n v="3"/>
    <n v="4"/>
    <n v="2"/>
    <n v="2"/>
    <n v="0"/>
    <n v="1"/>
    <n v="4"/>
    <n v="12"/>
    <n v="-2"/>
    <n v="10.4"/>
    <d v="2026-02-10T00:00:00"/>
    <m/>
    <m/>
    <m/>
    <n v="22.799999999999997"/>
  </r>
  <r>
    <x v="126"/>
    <s v="SAS"/>
    <s v="LAL"/>
    <s v="W"/>
    <d v="1899-12-31T00:10:00"/>
    <n v="4"/>
    <n v="5"/>
    <n v="0.8"/>
    <n v="1"/>
    <n v="2"/>
    <n v="0.5"/>
    <n v="0"/>
    <n v="0"/>
    <m/>
    <n v="0"/>
    <n v="2"/>
    <n v="2"/>
    <n v="1"/>
    <n v="2"/>
    <n v="0"/>
    <n v="0"/>
    <n v="0"/>
    <n v="9"/>
    <n v="20"/>
    <n v="10.4"/>
    <d v="2026-02-10T00:00:00"/>
    <m/>
    <m/>
    <m/>
    <n v="24.166666666666664"/>
  </r>
  <r>
    <x v="247"/>
    <s v="DAL"/>
    <s v="PHO"/>
    <s v="L"/>
    <d v="1899-12-31T00:13:00"/>
    <n v="4"/>
    <n v="4"/>
    <n v="1"/>
    <n v="0"/>
    <n v="0"/>
    <m/>
    <n v="1"/>
    <n v="4"/>
    <n v="0.25"/>
    <n v="4"/>
    <n v="4"/>
    <n v="8"/>
    <n v="2"/>
    <n v="0"/>
    <n v="0"/>
    <n v="1"/>
    <n v="2"/>
    <n v="9"/>
    <n v="7"/>
    <n v="10.199999999999999"/>
    <d v="2026-02-10T00:00:00"/>
    <m/>
    <m/>
    <m/>
    <n v="24.216666666666669"/>
  </r>
  <r>
    <x v="454"/>
    <s v="IND"/>
    <s v="NYK"/>
    <s v="W"/>
    <d v="1899-12-30T16:18:00"/>
    <n v="6"/>
    <n v="9"/>
    <n v="0.66700000000000004"/>
    <n v="0"/>
    <n v="0"/>
    <m/>
    <n v="1"/>
    <n v="1"/>
    <n v="1"/>
    <n v="0"/>
    <n v="1"/>
    <n v="1"/>
    <n v="3"/>
    <n v="0"/>
    <n v="0"/>
    <n v="1"/>
    <n v="1"/>
    <n v="13"/>
    <n v="3"/>
    <n v="10.1"/>
    <d v="2026-02-10T00:00:00"/>
    <m/>
    <m/>
    <m/>
    <n v="16.3"/>
  </r>
  <r>
    <x v="170"/>
    <s v="NYK"/>
    <s v="IND"/>
    <s v="L"/>
    <d v="1899-12-31T13:41:00"/>
    <n v="6"/>
    <n v="14"/>
    <n v="0.42899999999999999"/>
    <n v="4"/>
    <n v="11"/>
    <n v="0.36399999999999999"/>
    <n v="1"/>
    <n v="3"/>
    <n v="0.33300000000000002"/>
    <n v="0"/>
    <n v="2"/>
    <n v="2"/>
    <n v="1"/>
    <n v="0"/>
    <n v="1"/>
    <n v="0"/>
    <n v="2"/>
    <n v="17"/>
    <n v="1"/>
    <n v="10"/>
    <d v="2026-02-10T00:00:00"/>
    <m/>
    <m/>
    <m/>
    <n v="37.683333333333337"/>
  </r>
  <r>
    <x v="366"/>
    <s v="LAL"/>
    <s v="SAS"/>
    <s v="L"/>
    <d v="1899-12-31T01:22:00"/>
    <n v="5"/>
    <n v="10"/>
    <n v="0.5"/>
    <n v="2"/>
    <n v="2"/>
    <n v="1"/>
    <n v="0"/>
    <n v="0"/>
    <m/>
    <n v="0"/>
    <n v="3"/>
    <n v="3"/>
    <n v="6"/>
    <n v="0"/>
    <n v="1"/>
    <n v="2"/>
    <n v="3"/>
    <n v="12"/>
    <n v="-6"/>
    <n v="9.6"/>
    <d v="2026-02-10T00:00:00"/>
    <m/>
    <m/>
    <m/>
    <n v="25.366666666666667"/>
  </r>
  <r>
    <x v="480"/>
    <s v="LAL"/>
    <s v="SAS"/>
    <s v="L"/>
    <d v="1899-12-30T20:29:00"/>
    <n v="5"/>
    <n v="8"/>
    <n v="0.625"/>
    <n v="2"/>
    <n v="3"/>
    <n v="0.66700000000000004"/>
    <n v="2"/>
    <n v="4"/>
    <n v="0.5"/>
    <n v="0"/>
    <n v="2"/>
    <n v="2"/>
    <n v="0"/>
    <n v="0"/>
    <n v="0"/>
    <n v="1"/>
    <n v="0"/>
    <n v="14"/>
    <n v="-4"/>
    <n v="9.1999999999999993"/>
    <d v="2026-02-10T00:00:00"/>
    <m/>
    <m/>
    <m/>
    <n v="20.483333333333334"/>
  </r>
  <r>
    <x v="312"/>
    <s v="LAC"/>
    <s v="HOU"/>
    <s v="L"/>
    <d v="1899-12-31T01:54:00"/>
    <n v="4"/>
    <n v="13"/>
    <n v="0.308"/>
    <n v="0"/>
    <n v="2"/>
    <n v="0"/>
    <n v="1"/>
    <n v="1"/>
    <n v="1"/>
    <n v="3"/>
    <n v="4"/>
    <n v="7"/>
    <n v="4"/>
    <n v="3"/>
    <n v="0"/>
    <n v="0"/>
    <n v="4"/>
    <n v="9"/>
    <n v="4"/>
    <n v="9"/>
    <d v="2026-02-10T00:00:00"/>
    <m/>
    <m/>
    <m/>
    <n v="25.9"/>
  </r>
  <r>
    <x v="127"/>
    <s v="PHO"/>
    <s v="DAL"/>
    <s v="W"/>
    <d v="1899-12-31T07:25:00"/>
    <n v="11"/>
    <n v="26"/>
    <n v="0.42299999999999999"/>
    <n v="1"/>
    <n v="10"/>
    <n v="0.1"/>
    <n v="0"/>
    <n v="0"/>
    <m/>
    <n v="2"/>
    <n v="2"/>
    <n v="4"/>
    <n v="1"/>
    <n v="0"/>
    <n v="0"/>
    <n v="2"/>
    <n v="3"/>
    <n v="23"/>
    <n v="0"/>
    <n v="8.6999999999999993"/>
    <d v="2026-02-10T00:00:00"/>
    <m/>
    <m/>
    <m/>
    <n v="31.416666666666664"/>
  </r>
  <r>
    <x v="236"/>
    <s v="NYK"/>
    <s v="IND"/>
    <s v="L"/>
    <d v="1899-12-30T20:55:00"/>
    <n v="3"/>
    <n v="4"/>
    <n v="0.75"/>
    <n v="0"/>
    <n v="0"/>
    <m/>
    <n v="1"/>
    <n v="1"/>
    <n v="1"/>
    <n v="2"/>
    <n v="3"/>
    <n v="5"/>
    <n v="1"/>
    <n v="0"/>
    <n v="1"/>
    <n v="0"/>
    <n v="2"/>
    <n v="7"/>
    <n v="-7"/>
    <n v="8.3000000000000007"/>
    <d v="2026-02-10T00:00:00"/>
    <m/>
    <m/>
    <m/>
    <n v="20.916666666666668"/>
  </r>
  <r>
    <x v="214"/>
    <s v="IND"/>
    <s v="NYK"/>
    <s v="W"/>
    <d v="1899-12-30T18:52:00"/>
    <n v="3"/>
    <n v="4"/>
    <n v="0.75"/>
    <n v="1"/>
    <n v="1"/>
    <n v="1"/>
    <n v="1"/>
    <n v="2"/>
    <n v="0.5"/>
    <n v="2"/>
    <n v="4"/>
    <n v="6"/>
    <n v="1"/>
    <n v="1"/>
    <n v="0"/>
    <n v="1"/>
    <n v="3"/>
    <n v="8"/>
    <n v="13"/>
    <n v="8.1"/>
    <d v="2026-02-10T00:00:00"/>
    <m/>
    <m/>
    <m/>
    <n v="18.866666666666667"/>
  </r>
  <r>
    <x v="321"/>
    <s v="IND"/>
    <s v="NYK"/>
    <s v="W"/>
    <d v="1899-12-31T00:07:00"/>
    <n v="4"/>
    <n v="9"/>
    <n v="0.44400000000000001"/>
    <n v="1"/>
    <n v="6"/>
    <n v="0.16700000000000001"/>
    <n v="1"/>
    <n v="1"/>
    <n v="1"/>
    <n v="0"/>
    <n v="2"/>
    <n v="2"/>
    <n v="3"/>
    <n v="1"/>
    <n v="1"/>
    <n v="0"/>
    <n v="4"/>
    <n v="10"/>
    <n v="4"/>
    <n v="8.1"/>
    <d v="2026-02-10T00:00:00"/>
    <m/>
    <m/>
    <m/>
    <n v="24.116666666666667"/>
  </r>
  <r>
    <x v="228"/>
    <s v="SAS"/>
    <s v="LAL"/>
    <s v="W"/>
    <d v="1899-12-30T09:54:00"/>
    <n v="3"/>
    <n v="4"/>
    <n v="0.75"/>
    <n v="0"/>
    <n v="0"/>
    <m/>
    <n v="0"/>
    <n v="0"/>
    <m/>
    <n v="1"/>
    <n v="4"/>
    <n v="5"/>
    <n v="1"/>
    <n v="0"/>
    <n v="2"/>
    <n v="0"/>
    <n v="1"/>
    <n v="6"/>
    <n v="12"/>
    <n v="8"/>
    <d v="2026-02-10T00:00:00"/>
    <m/>
    <m/>
    <m/>
    <n v="9.8999999999999986"/>
  </r>
  <r>
    <x v="116"/>
    <s v="DAL"/>
    <s v="PHO"/>
    <s v="L"/>
    <d v="1899-12-31T02:05:00"/>
    <n v="4"/>
    <n v="9"/>
    <n v="0.44400000000000001"/>
    <n v="2"/>
    <n v="6"/>
    <n v="0.33300000000000002"/>
    <n v="3"/>
    <n v="5"/>
    <n v="0.6"/>
    <n v="0"/>
    <n v="5"/>
    <n v="5"/>
    <n v="1"/>
    <n v="0"/>
    <n v="0"/>
    <n v="2"/>
    <n v="0"/>
    <n v="13"/>
    <n v="-8"/>
    <n v="7.7"/>
    <d v="2026-02-10T00:00:00"/>
    <m/>
    <m/>
    <m/>
    <n v="26.083333333333336"/>
  </r>
  <r>
    <x v="241"/>
    <s v="SAS"/>
    <s v="LAL"/>
    <s v="W"/>
    <d v="1899-12-30T14:51:00"/>
    <n v="3"/>
    <n v="5"/>
    <n v="0.6"/>
    <n v="1"/>
    <n v="2"/>
    <n v="0.5"/>
    <n v="0"/>
    <n v="0"/>
    <m/>
    <n v="0"/>
    <n v="2"/>
    <n v="2"/>
    <n v="2"/>
    <n v="2"/>
    <n v="0"/>
    <n v="1"/>
    <n v="1"/>
    <n v="7"/>
    <n v="-9"/>
    <n v="7.3"/>
    <d v="2026-02-10T00:00:00"/>
    <m/>
    <m/>
    <m/>
    <n v="14.850000000000001"/>
  </r>
  <r>
    <x v="367"/>
    <s v="PHO"/>
    <s v="DAL"/>
    <s v="W"/>
    <d v="1899-12-31T00:43:00"/>
    <n v="3"/>
    <n v="10"/>
    <n v="0.3"/>
    <n v="2"/>
    <n v="8"/>
    <n v="0.25"/>
    <n v="0"/>
    <n v="0"/>
    <m/>
    <n v="1"/>
    <n v="2"/>
    <n v="3"/>
    <n v="3"/>
    <n v="2"/>
    <n v="1"/>
    <n v="0"/>
    <n v="4"/>
    <n v="8"/>
    <n v="11"/>
    <n v="6.7"/>
    <d v="2026-02-10T00:00:00"/>
    <m/>
    <m/>
    <m/>
    <n v="24.716666666666669"/>
  </r>
  <r>
    <x v="525"/>
    <s v="LAC"/>
    <s v="HOU"/>
    <s v="L"/>
    <d v="1899-12-30T05:28:00"/>
    <n v="2"/>
    <n v="2"/>
    <n v="1"/>
    <n v="0"/>
    <n v="0"/>
    <m/>
    <n v="0"/>
    <n v="0"/>
    <m/>
    <n v="1"/>
    <n v="0"/>
    <n v="1"/>
    <n v="2"/>
    <n v="1"/>
    <n v="0"/>
    <n v="0"/>
    <n v="0"/>
    <n v="4"/>
    <n v="8"/>
    <n v="6.5"/>
    <d v="2026-02-10T00:00:00"/>
    <m/>
    <m/>
    <m/>
    <n v="5.4666666666666668"/>
  </r>
  <r>
    <x v="331"/>
    <s v="IND"/>
    <s v="NYK"/>
    <s v="W"/>
    <d v="1899-12-31T12:30:00"/>
    <n v="4"/>
    <n v="10"/>
    <n v="0.4"/>
    <n v="1"/>
    <n v="3"/>
    <n v="0.33300000000000002"/>
    <n v="2"/>
    <n v="2"/>
    <n v="1"/>
    <n v="2"/>
    <n v="6"/>
    <n v="8"/>
    <n v="0"/>
    <n v="0"/>
    <n v="2"/>
    <n v="2"/>
    <n v="5"/>
    <n v="11"/>
    <n v="0"/>
    <n v="6.2"/>
    <d v="2026-02-10T00:00:00"/>
    <m/>
    <m/>
    <m/>
    <n v="36.5"/>
  </r>
  <r>
    <x v="180"/>
    <s v="PHO"/>
    <s v="DAL"/>
    <s v="W"/>
    <d v="1899-12-31T06:32:00"/>
    <n v="2"/>
    <n v="7"/>
    <n v="0.28599999999999998"/>
    <n v="1"/>
    <n v="5"/>
    <n v="0.2"/>
    <n v="0"/>
    <n v="0"/>
    <m/>
    <n v="1"/>
    <n v="7"/>
    <n v="8"/>
    <n v="8"/>
    <n v="1"/>
    <n v="0"/>
    <n v="3"/>
    <n v="3"/>
    <n v="5"/>
    <n v="25"/>
    <n v="6.1"/>
    <d v="2026-02-10T00:00:00"/>
    <m/>
    <m/>
    <m/>
    <n v="30.533333333333331"/>
  </r>
  <r>
    <x v="455"/>
    <s v="LAC"/>
    <s v="HOU"/>
    <s v="L"/>
    <d v="1899-12-30T16:54:00"/>
    <n v="2"/>
    <n v="5"/>
    <n v="0.4"/>
    <n v="2"/>
    <n v="4"/>
    <n v="0.5"/>
    <n v="3"/>
    <n v="6"/>
    <n v="0.5"/>
    <n v="3"/>
    <n v="1"/>
    <n v="4"/>
    <n v="2"/>
    <n v="0"/>
    <n v="0"/>
    <n v="3"/>
    <n v="0"/>
    <n v="9"/>
    <n v="-5"/>
    <n v="5.9"/>
    <d v="2026-02-10T00:00:00"/>
    <m/>
    <m/>
    <m/>
    <n v="16.900000000000002"/>
  </r>
  <r>
    <x v="66"/>
    <s v="SAS"/>
    <s v="LAL"/>
    <s v="W"/>
    <d v="1899-12-30T11:58:00"/>
    <n v="1"/>
    <n v="1"/>
    <n v="1"/>
    <n v="0"/>
    <n v="0"/>
    <m/>
    <n v="0"/>
    <n v="0"/>
    <m/>
    <n v="0"/>
    <n v="1"/>
    <n v="1"/>
    <n v="7"/>
    <n v="0"/>
    <n v="1"/>
    <n v="1"/>
    <n v="2"/>
    <n v="2"/>
    <n v="8"/>
    <n v="5.8"/>
    <d v="2026-02-10T00:00:00"/>
    <m/>
    <m/>
    <m/>
    <n v="11.966666666666667"/>
  </r>
  <r>
    <x v="184"/>
    <s v="DAL"/>
    <s v="PHO"/>
    <s v="L"/>
    <d v="1899-12-31T07:29:00"/>
    <n v="2"/>
    <n v="8"/>
    <n v="0.25"/>
    <n v="0"/>
    <n v="3"/>
    <n v="0"/>
    <n v="1"/>
    <n v="1"/>
    <n v="1"/>
    <n v="0"/>
    <n v="6"/>
    <n v="6"/>
    <n v="3"/>
    <n v="1"/>
    <n v="2"/>
    <n v="0"/>
    <n v="2"/>
    <n v="5"/>
    <n v="2"/>
    <n v="5.7"/>
    <d v="2026-02-10T00:00:00"/>
    <m/>
    <m/>
    <m/>
    <n v="31.483333333333331"/>
  </r>
  <r>
    <x v="365"/>
    <s v="LAL"/>
    <s v="SAS"/>
    <s v="L"/>
    <d v="1899-12-30T16:17:00"/>
    <n v="4"/>
    <n v="8"/>
    <n v="0.5"/>
    <n v="0"/>
    <n v="2"/>
    <n v="0"/>
    <n v="1"/>
    <n v="2"/>
    <n v="0.5"/>
    <n v="1"/>
    <n v="4"/>
    <n v="5"/>
    <n v="1"/>
    <n v="0"/>
    <n v="0"/>
    <n v="1"/>
    <n v="2"/>
    <n v="9"/>
    <n v="-10"/>
    <n v="5.4"/>
    <d v="2026-02-10T00:00:00"/>
    <m/>
    <m/>
    <m/>
    <n v="16.283333333333335"/>
  </r>
  <r>
    <x v="449"/>
    <s v="PHO"/>
    <s v="DAL"/>
    <s v="W"/>
    <d v="1899-12-30T20:21:00"/>
    <n v="5"/>
    <n v="14"/>
    <n v="0.35699999999999998"/>
    <n v="2"/>
    <n v="8"/>
    <n v="0.25"/>
    <n v="0"/>
    <n v="0"/>
    <m/>
    <n v="0"/>
    <n v="1"/>
    <n v="1"/>
    <n v="4"/>
    <n v="0"/>
    <n v="0"/>
    <n v="2"/>
    <n v="0"/>
    <n v="12"/>
    <n v="-6"/>
    <n v="5.3"/>
    <d v="2026-02-10T00:00:00"/>
    <m/>
    <m/>
    <m/>
    <n v="20.350000000000001"/>
  </r>
  <r>
    <x v="27"/>
    <s v="LAL"/>
    <s v="SAS"/>
    <s v="L"/>
    <d v="1899-12-30T18:22:00"/>
    <n v="3"/>
    <n v="6"/>
    <n v="0.5"/>
    <n v="2"/>
    <n v="2"/>
    <n v="1"/>
    <n v="2"/>
    <n v="2"/>
    <n v="1"/>
    <n v="1"/>
    <n v="1"/>
    <n v="2"/>
    <n v="1"/>
    <n v="0"/>
    <n v="0"/>
    <n v="1"/>
    <n v="6"/>
    <n v="10"/>
    <n v="-31"/>
    <n v="5.3"/>
    <d v="2026-02-10T00:00:00"/>
    <m/>
    <m/>
    <m/>
    <n v="18.366666666666667"/>
  </r>
  <r>
    <x v="189"/>
    <s v="SAS"/>
    <s v="LAL"/>
    <s v="W"/>
    <d v="1899-12-30T18:09:00"/>
    <n v="2"/>
    <n v="7"/>
    <n v="0.28599999999999998"/>
    <n v="1"/>
    <n v="5"/>
    <n v="0.2"/>
    <n v="3"/>
    <n v="4"/>
    <n v="0.75"/>
    <n v="0"/>
    <n v="2"/>
    <n v="2"/>
    <n v="2"/>
    <n v="1"/>
    <n v="0"/>
    <n v="1"/>
    <n v="1"/>
    <n v="8"/>
    <n v="14"/>
    <n v="5.0999999999999996"/>
    <d v="2026-02-10T00:00:00"/>
    <m/>
    <m/>
    <m/>
    <n v="18.149999999999999"/>
  </r>
  <r>
    <x v="231"/>
    <s v="PHO"/>
    <s v="DAL"/>
    <s v="W"/>
    <d v="1899-12-30T13:08:00"/>
    <n v="2"/>
    <n v="3"/>
    <n v="0.66700000000000004"/>
    <n v="1"/>
    <n v="2"/>
    <n v="0.5"/>
    <n v="1"/>
    <n v="2"/>
    <n v="0.5"/>
    <n v="1"/>
    <n v="1"/>
    <n v="2"/>
    <n v="1"/>
    <n v="1"/>
    <n v="0"/>
    <n v="1"/>
    <n v="4"/>
    <n v="6"/>
    <n v="1"/>
    <n v="4.4000000000000004"/>
    <d v="2026-02-10T00:00:00"/>
    <m/>
    <m/>
    <m/>
    <n v="13.133333333333335"/>
  </r>
  <r>
    <x v="443"/>
    <s v="SAS"/>
    <s v="LAL"/>
    <s v="W"/>
    <d v="1899-12-30T12:00:00"/>
    <n v="4"/>
    <n v="6"/>
    <n v="0.66700000000000004"/>
    <n v="0"/>
    <n v="0"/>
    <m/>
    <n v="0"/>
    <n v="0"/>
    <m/>
    <n v="1"/>
    <n v="0"/>
    <n v="1"/>
    <n v="0"/>
    <n v="0"/>
    <n v="0"/>
    <n v="1"/>
    <n v="2"/>
    <n v="8"/>
    <n v="-6"/>
    <n v="4.3"/>
    <d v="2026-02-10T00:00:00"/>
    <m/>
    <m/>
    <m/>
    <n v="12"/>
  </r>
  <r>
    <x v="383"/>
    <s v="LAL"/>
    <s v="SAS"/>
    <s v="L"/>
    <d v="1899-12-30T07:44:00"/>
    <n v="0"/>
    <n v="0"/>
    <m/>
    <n v="0"/>
    <n v="0"/>
    <m/>
    <n v="2"/>
    <n v="2"/>
    <n v="1"/>
    <n v="0"/>
    <n v="1"/>
    <n v="1"/>
    <n v="1"/>
    <n v="2"/>
    <n v="0"/>
    <n v="1"/>
    <n v="0"/>
    <n v="2"/>
    <n v="0"/>
    <n v="4"/>
    <d v="2026-02-10T00:00:00"/>
    <m/>
    <m/>
    <m/>
    <n v="7.7333333333333343"/>
  </r>
  <r>
    <x v="503"/>
    <s v="IND"/>
    <s v="NYK"/>
    <s v="W"/>
    <d v="1899-12-31T04:48:00"/>
    <n v="3"/>
    <n v="9"/>
    <n v="0.33300000000000002"/>
    <n v="2"/>
    <n v="7"/>
    <n v="0.28599999999999998"/>
    <n v="2"/>
    <n v="2"/>
    <n v="1"/>
    <n v="0"/>
    <n v="2"/>
    <n v="2"/>
    <n v="3"/>
    <n v="0"/>
    <n v="0"/>
    <n v="2"/>
    <n v="4"/>
    <n v="10"/>
    <n v="2"/>
    <n v="4"/>
    <d v="2026-02-10T00:00:00"/>
    <m/>
    <m/>
    <m/>
    <n v="28.799999999999997"/>
  </r>
  <r>
    <x v="333"/>
    <s v="LAC"/>
    <s v="HOU"/>
    <s v="L"/>
    <d v="1899-12-30T05:28:00"/>
    <n v="2"/>
    <n v="2"/>
    <n v="1"/>
    <n v="0"/>
    <n v="0"/>
    <m/>
    <n v="1"/>
    <n v="3"/>
    <n v="0.33300000000000002"/>
    <n v="0"/>
    <n v="1"/>
    <n v="1"/>
    <n v="0"/>
    <n v="0"/>
    <n v="0"/>
    <n v="0"/>
    <n v="0"/>
    <n v="5"/>
    <n v="8"/>
    <n v="3.9"/>
    <d v="2026-02-10T00:00:00"/>
    <m/>
    <m/>
    <m/>
    <n v="5.4666666666666668"/>
  </r>
  <r>
    <x v="39"/>
    <s v="LAL"/>
    <s v="SAS"/>
    <s v="L"/>
    <d v="1899-12-30T16:21:00"/>
    <n v="2"/>
    <n v="5"/>
    <n v="0.4"/>
    <n v="1"/>
    <n v="2"/>
    <n v="0.5"/>
    <n v="1"/>
    <n v="2"/>
    <n v="0.5"/>
    <n v="1"/>
    <n v="3"/>
    <n v="4"/>
    <n v="2"/>
    <n v="0"/>
    <n v="0"/>
    <n v="2"/>
    <n v="0"/>
    <n v="6"/>
    <n v="-16"/>
    <n v="3.9"/>
    <d v="2026-02-10T00:00:00"/>
    <m/>
    <m/>
    <m/>
    <n v="16.350000000000001"/>
  </r>
  <r>
    <x v="464"/>
    <s v="LAL"/>
    <s v="SAS"/>
    <s v="L"/>
    <d v="1899-12-30T09:48:00"/>
    <n v="1"/>
    <n v="1"/>
    <n v="1"/>
    <n v="0"/>
    <n v="0"/>
    <m/>
    <n v="1"/>
    <n v="1"/>
    <n v="1"/>
    <n v="0"/>
    <n v="0"/>
    <n v="0"/>
    <n v="0"/>
    <n v="0"/>
    <n v="1"/>
    <n v="0"/>
    <n v="0"/>
    <n v="3"/>
    <n v="5"/>
    <n v="3.4"/>
    <d v="2026-02-10T00:00:00"/>
    <m/>
    <m/>
    <m/>
    <n v="9.8000000000000007"/>
  </r>
  <r>
    <x v="452"/>
    <s v="LAL"/>
    <s v="SAS"/>
    <s v="L"/>
    <d v="1899-12-30T13:20:00"/>
    <n v="2"/>
    <n v="2"/>
    <n v="1"/>
    <n v="1"/>
    <n v="1"/>
    <n v="1"/>
    <n v="1"/>
    <n v="2"/>
    <n v="0.5"/>
    <n v="0"/>
    <n v="3"/>
    <n v="3"/>
    <n v="0"/>
    <n v="1"/>
    <n v="0"/>
    <n v="2"/>
    <n v="4"/>
    <n v="6"/>
    <n v="-1"/>
    <n v="3.3"/>
    <d v="2026-02-10T00:00:00"/>
    <m/>
    <m/>
    <m/>
    <n v="13.333333333333334"/>
  </r>
  <r>
    <x v="174"/>
    <s v="LAC"/>
    <s v="HOU"/>
    <s v="L"/>
    <d v="1899-12-31T05:05:00"/>
    <n v="3"/>
    <n v="6"/>
    <n v="0.5"/>
    <n v="1"/>
    <n v="2"/>
    <n v="0.5"/>
    <n v="0"/>
    <n v="0"/>
    <m/>
    <n v="0"/>
    <n v="2"/>
    <n v="2"/>
    <n v="0"/>
    <n v="1"/>
    <n v="1"/>
    <n v="2"/>
    <n v="3"/>
    <n v="7"/>
    <n v="-8"/>
    <n v="3.1"/>
    <d v="2026-02-10T00:00:00"/>
    <m/>
    <m/>
    <m/>
    <n v="29.083333333333336"/>
  </r>
  <r>
    <x v="220"/>
    <s v="LAC"/>
    <s v="HOU"/>
    <s v="L"/>
    <d v="1899-12-30T13:27:00"/>
    <n v="1"/>
    <n v="3"/>
    <n v="0.33300000000000002"/>
    <n v="0"/>
    <n v="0"/>
    <m/>
    <n v="1"/>
    <n v="2"/>
    <n v="0.5"/>
    <n v="2"/>
    <n v="2"/>
    <n v="4"/>
    <n v="0"/>
    <n v="0"/>
    <n v="2"/>
    <n v="1"/>
    <n v="1"/>
    <n v="3"/>
    <n v="-7"/>
    <n v="2.9"/>
    <d v="2026-02-10T00:00:00"/>
    <m/>
    <m/>
    <m/>
    <n v="13.45"/>
  </r>
  <r>
    <x v="408"/>
    <s v="LAL"/>
    <s v="SAS"/>
    <s v="L"/>
    <d v="1899-12-30T17:04:00"/>
    <n v="3"/>
    <n v="8"/>
    <n v="0.375"/>
    <n v="0"/>
    <n v="1"/>
    <n v="0"/>
    <n v="0"/>
    <n v="0"/>
    <m/>
    <n v="0"/>
    <n v="2"/>
    <n v="2"/>
    <n v="1"/>
    <n v="1"/>
    <n v="0"/>
    <n v="1"/>
    <n v="0"/>
    <n v="6"/>
    <n v="-5"/>
    <n v="2.9"/>
    <d v="2026-02-10T00:00:00"/>
    <m/>
    <m/>
    <m/>
    <n v="17.066666666666666"/>
  </r>
  <r>
    <x v="502"/>
    <s v="HOU"/>
    <s v="LAC"/>
    <s v="W"/>
    <d v="1899-12-30T20:13:00"/>
    <n v="1"/>
    <n v="2"/>
    <n v="0.5"/>
    <n v="1"/>
    <n v="2"/>
    <n v="0.5"/>
    <n v="0"/>
    <n v="0"/>
    <m/>
    <n v="0"/>
    <n v="1"/>
    <n v="1"/>
    <n v="2"/>
    <n v="0"/>
    <n v="1"/>
    <n v="1"/>
    <n v="2"/>
    <n v="3"/>
    <n v="11"/>
    <n v="2.6"/>
    <d v="2026-02-10T00:00:00"/>
    <m/>
    <m/>
    <m/>
    <n v="20.216666666666669"/>
  </r>
  <r>
    <x v="164"/>
    <s v="LAC"/>
    <s v="HOU"/>
    <s v="L"/>
    <d v="1899-12-31T02:43:00"/>
    <n v="2"/>
    <n v="7"/>
    <n v="0.28599999999999998"/>
    <n v="2"/>
    <n v="6"/>
    <n v="0.33300000000000002"/>
    <n v="0"/>
    <n v="0"/>
    <m/>
    <n v="0"/>
    <n v="1"/>
    <n v="1"/>
    <n v="0"/>
    <n v="0"/>
    <n v="2"/>
    <n v="1"/>
    <n v="0"/>
    <n v="6"/>
    <n v="-7"/>
    <n v="2.6"/>
    <d v="2026-02-10T00:00:00"/>
    <m/>
    <m/>
    <m/>
    <n v="26.716666666666665"/>
  </r>
  <r>
    <x v="509"/>
    <s v="LAC"/>
    <s v="HOU"/>
    <s v="L"/>
    <d v="1899-12-30T05:28:00"/>
    <n v="1"/>
    <n v="2"/>
    <n v="0.5"/>
    <n v="1"/>
    <n v="1"/>
    <n v="1"/>
    <n v="0"/>
    <n v="0"/>
    <m/>
    <n v="1"/>
    <n v="0"/>
    <n v="1"/>
    <n v="1"/>
    <n v="0"/>
    <n v="0"/>
    <n v="0"/>
    <n v="2"/>
    <n v="3"/>
    <n v="8"/>
    <n v="2.6"/>
    <d v="2026-02-10T00:00:00"/>
    <m/>
    <m/>
    <m/>
    <n v="5.4666666666666668"/>
  </r>
  <r>
    <x v="428"/>
    <s v="DAL"/>
    <s v="PHO"/>
    <s v="L"/>
    <d v="1899-12-30T16:58:00"/>
    <n v="2"/>
    <n v="2"/>
    <n v="1"/>
    <n v="0"/>
    <n v="0"/>
    <m/>
    <n v="0"/>
    <n v="0"/>
    <m/>
    <n v="1"/>
    <n v="3"/>
    <n v="4"/>
    <n v="0"/>
    <n v="1"/>
    <n v="3"/>
    <n v="4"/>
    <n v="4"/>
    <n v="4"/>
    <n v="-16"/>
    <n v="2.5"/>
    <d v="2026-02-10T00:00:00"/>
    <m/>
    <m/>
    <m/>
    <n v="16.966666666666669"/>
  </r>
  <r>
    <x v="303"/>
    <s v="DAL"/>
    <s v="PHO"/>
    <s v="L"/>
    <d v="1899-12-30T15:22:00"/>
    <n v="1"/>
    <n v="4"/>
    <n v="0.25"/>
    <n v="0"/>
    <n v="3"/>
    <n v="0"/>
    <n v="0"/>
    <n v="0"/>
    <m/>
    <n v="0"/>
    <n v="2"/>
    <n v="2"/>
    <n v="3"/>
    <n v="1"/>
    <n v="0"/>
    <n v="1"/>
    <n v="0"/>
    <n v="2"/>
    <n v="-11"/>
    <n v="2.2999999999999998"/>
    <d v="2026-02-10T00:00:00"/>
    <m/>
    <m/>
    <m/>
    <n v="15.366666666666665"/>
  </r>
  <r>
    <x v="292"/>
    <s v="DAL"/>
    <s v="PHO"/>
    <s v="L"/>
    <d v="1899-12-30T10:46:00"/>
    <n v="0"/>
    <n v="0"/>
    <m/>
    <n v="0"/>
    <n v="0"/>
    <m/>
    <n v="2"/>
    <n v="2"/>
    <n v="1"/>
    <n v="0"/>
    <n v="1"/>
    <n v="1"/>
    <n v="0"/>
    <n v="0"/>
    <n v="0"/>
    <n v="0"/>
    <n v="0"/>
    <n v="2"/>
    <n v="-18"/>
    <n v="2.2999999999999998"/>
    <d v="2026-02-10T00:00:00"/>
    <m/>
    <m/>
    <m/>
    <n v="10.766666666666667"/>
  </r>
  <r>
    <x v="17"/>
    <s v="LAL"/>
    <s v="SAS"/>
    <s v="L"/>
    <d v="1899-12-31T02:35:00"/>
    <n v="3"/>
    <n v="12"/>
    <n v="0.25"/>
    <n v="0"/>
    <n v="3"/>
    <n v="0"/>
    <n v="0"/>
    <n v="0"/>
    <m/>
    <n v="0"/>
    <n v="4"/>
    <n v="4"/>
    <n v="2"/>
    <n v="2"/>
    <n v="0"/>
    <n v="1"/>
    <n v="1"/>
    <n v="6"/>
    <n v="-24"/>
    <n v="2"/>
    <d v="2026-02-10T00:00:00"/>
    <m/>
    <m/>
    <m/>
    <n v="26.583333333333332"/>
  </r>
  <r>
    <x v="357"/>
    <s v="NYK"/>
    <s v="IND"/>
    <s v="L"/>
    <d v="1899-12-30T18:13:00"/>
    <n v="1"/>
    <n v="5"/>
    <n v="0.2"/>
    <n v="0"/>
    <n v="3"/>
    <n v="0"/>
    <n v="2"/>
    <n v="3"/>
    <n v="0.66700000000000004"/>
    <n v="0"/>
    <n v="1"/>
    <n v="1"/>
    <n v="5"/>
    <n v="0"/>
    <n v="0"/>
    <n v="1"/>
    <n v="4"/>
    <n v="4"/>
    <n v="-6"/>
    <n v="1.7"/>
    <d v="2026-02-10T00:00:00"/>
    <m/>
    <m/>
    <m/>
    <n v="18.216666666666665"/>
  </r>
  <r>
    <x v="416"/>
    <s v="NYK"/>
    <s v="IND"/>
    <s v="L"/>
    <d v="1899-12-30T18:29:00"/>
    <n v="1"/>
    <n v="2"/>
    <n v="0.5"/>
    <n v="1"/>
    <n v="2"/>
    <n v="0.5"/>
    <n v="0"/>
    <n v="0"/>
    <m/>
    <n v="0"/>
    <n v="2"/>
    <n v="2"/>
    <n v="1"/>
    <n v="0"/>
    <n v="0"/>
    <n v="0"/>
    <n v="4"/>
    <n v="3"/>
    <n v="-17"/>
    <n v="1.7"/>
    <d v="2026-02-10T00:00:00"/>
    <m/>
    <m/>
    <m/>
    <n v="18.483333333333334"/>
  </r>
  <r>
    <x v="103"/>
    <s v="SAS"/>
    <s v="LAL"/>
    <s v="W"/>
    <d v="1899-12-30T21:08:00"/>
    <n v="3"/>
    <n v="10"/>
    <n v="0.3"/>
    <n v="0"/>
    <n v="3"/>
    <n v="0"/>
    <n v="0"/>
    <n v="0"/>
    <m/>
    <n v="2"/>
    <n v="2"/>
    <n v="4"/>
    <n v="2"/>
    <n v="0"/>
    <n v="0"/>
    <n v="1"/>
    <n v="3"/>
    <n v="6"/>
    <n v="4"/>
    <n v="1.4"/>
    <d v="2026-02-10T00:00:00"/>
    <m/>
    <m/>
    <m/>
    <n v="21.133333333333333"/>
  </r>
  <r>
    <x v="291"/>
    <s v="DAL"/>
    <s v="PHO"/>
    <s v="L"/>
    <d v="1899-12-30T17:46:00"/>
    <n v="2"/>
    <n v="8"/>
    <n v="0.25"/>
    <n v="0"/>
    <n v="3"/>
    <n v="0"/>
    <n v="1"/>
    <n v="2"/>
    <n v="0.5"/>
    <n v="0"/>
    <n v="2"/>
    <n v="2"/>
    <n v="2"/>
    <n v="1"/>
    <n v="0"/>
    <n v="1"/>
    <n v="1"/>
    <n v="5"/>
    <n v="-4"/>
    <n v="1.4"/>
    <d v="2026-02-10T00:00:00"/>
    <m/>
    <m/>
    <m/>
    <n v="17.766666666666666"/>
  </r>
  <r>
    <x v="38"/>
    <s v="HOU"/>
    <s v="LAC"/>
    <s v="W"/>
    <d v="1899-12-31T05:43:00"/>
    <n v="2"/>
    <n v="10"/>
    <n v="0.2"/>
    <n v="2"/>
    <n v="6"/>
    <n v="0.33300000000000002"/>
    <n v="0"/>
    <n v="0"/>
    <m/>
    <n v="2"/>
    <n v="3"/>
    <n v="5"/>
    <n v="1"/>
    <n v="1"/>
    <n v="0"/>
    <n v="2"/>
    <n v="2"/>
    <n v="6"/>
    <n v="0"/>
    <n v="1"/>
    <d v="2026-02-10T00:00:00"/>
    <m/>
    <m/>
    <m/>
    <n v="29.716666666666665"/>
  </r>
  <r>
    <x v="206"/>
    <s v="LAC"/>
    <s v="HOU"/>
    <s v="L"/>
    <d v="1899-12-30T05:28:00"/>
    <n v="0"/>
    <n v="1"/>
    <n v="0"/>
    <n v="0"/>
    <n v="0"/>
    <m/>
    <n v="0"/>
    <n v="0"/>
    <m/>
    <n v="0"/>
    <n v="2"/>
    <n v="2"/>
    <n v="0"/>
    <n v="1"/>
    <n v="0"/>
    <n v="0"/>
    <n v="0"/>
    <n v="0"/>
    <n v="8"/>
    <n v="0.9"/>
    <d v="2026-02-10T00:00:00"/>
    <m/>
    <m/>
    <m/>
    <n v="5.4666666666666668"/>
  </r>
  <r>
    <x v="26"/>
    <s v="HOU"/>
    <s v="LAC"/>
    <s v="W"/>
    <d v="1899-12-30T13:21:00"/>
    <n v="0"/>
    <n v="0"/>
    <m/>
    <n v="0"/>
    <n v="0"/>
    <m/>
    <n v="0"/>
    <n v="0"/>
    <m/>
    <n v="0"/>
    <n v="3"/>
    <n v="3"/>
    <n v="0"/>
    <n v="0"/>
    <n v="1"/>
    <n v="0"/>
    <n v="2"/>
    <n v="0"/>
    <n v="-5"/>
    <n v="0.8"/>
    <d v="2026-02-10T00:00:00"/>
    <m/>
    <m/>
    <m/>
    <n v="13.350000000000001"/>
  </r>
  <r>
    <x v="501"/>
    <s v="IND"/>
    <s v="NYK"/>
    <s v="W"/>
    <d v="1899-12-30T21:28:00"/>
    <n v="1"/>
    <n v="2"/>
    <n v="0.5"/>
    <n v="0"/>
    <n v="1"/>
    <n v="0"/>
    <n v="0"/>
    <n v="0"/>
    <m/>
    <n v="0"/>
    <n v="1"/>
    <n v="1"/>
    <n v="1"/>
    <n v="0"/>
    <n v="0"/>
    <n v="0"/>
    <n v="3"/>
    <n v="2"/>
    <n v="-2"/>
    <n v="0.8"/>
    <d v="2026-02-10T00:00:00"/>
    <m/>
    <m/>
    <m/>
    <n v="21.466666666666669"/>
  </r>
  <r>
    <x v="272"/>
    <s v="NYK"/>
    <s v="IND"/>
    <s v="L"/>
    <d v="1899-12-30T12:35:00"/>
    <n v="2"/>
    <n v="4"/>
    <n v="0.5"/>
    <n v="0"/>
    <n v="1"/>
    <n v="0"/>
    <n v="0"/>
    <n v="0"/>
    <m/>
    <n v="0"/>
    <n v="0"/>
    <n v="0"/>
    <n v="0"/>
    <n v="0"/>
    <n v="0"/>
    <n v="1"/>
    <n v="1"/>
    <n v="4"/>
    <n v="-4"/>
    <n v="0.6"/>
    <d v="2026-02-10T00:00:00"/>
    <m/>
    <m/>
    <m/>
    <n v="12.583333333333334"/>
  </r>
  <r>
    <x v="289"/>
    <s v="DAL"/>
    <s v="PHO"/>
    <s v="L"/>
    <d v="1899-12-30T03:29:00"/>
    <n v="0"/>
    <n v="0"/>
    <m/>
    <n v="0"/>
    <n v="0"/>
    <m/>
    <n v="0"/>
    <n v="0"/>
    <m/>
    <n v="0"/>
    <n v="0"/>
    <n v="0"/>
    <n v="1"/>
    <n v="1"/>
    <n v="0"/>
    <n v="1"/>
    <n v="1"/>
    <n v="0"/>
    <n v="-2"/>
    <n v="0.3"/>
    <d v="2026-02-10T00:00:00"/>
    <m/>
    <m/>
    <m/>
    <n v="3.4833333333333334"/>
  </r>
  <r>
    <x v="267"/>
    <s v="DAL"/>
    <s v="PHO"/>
    <s v="L"/>
    <d v="1899-12-30T00:2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10T00:00:00"/>
    <m/>
    <m/>
    <m/>
    <n v="0.33333333333333331"/>
  </r>
  <r>
    <x v="200"/>
    <s v="NYK"/>
    <s v="IND"/>
    <s v="L"/>
    <d v="1899-12-30T00:05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2-10T00:00:00"/>
    <m/>
    <m/>
    <m/>
    <n v="8.3333333333333329E-2"/>
  </r>
  <r>
    <x v="508"/>
    <s v="LAL"/>
    <s v="SAS"/>
    <s v="L"/>
    <d v="1899-12-31T00:20:00"/>
    <n v="2"/>
    <n v="10"/>
    <n v="0.2"/>
    <n v="1"/>
    <n v="5"/>
    <n v="0.2"/>
    <n v="2"/>
    <n v="2"/>
    <n v="1"/>
    <n v="0"/>
    <n v="2"/>
    <n v="2"/>
    <n v="1"/>
    <n v="1"/>
    <n v="0"/>
    <n v="3"/>
    <n v="1"/>
    <n v="7"/>
    <n v="-12"/>
    <n v="-0.3"/>
    <d v="2026-02-10T00:00:00"/>
    <m/>
    <m/>
    <m/>
    <n v="24.333333333333332"/>
  </r>
  <r>
    <x v="261"/>
    <s v="LAC"/>
    <s v="HOU"/>
    <s v="L"/>
    <d v="1899-12-30T15:49:00"/>
    <n v="1"/>
    <n v="9"/>
    <n v="0.111"/>
    <n v="0"/>
    <n v="5"/>
    <n v="0"/>
    <n v="0"/>
    <n v="0"/>
    <m/>
    <n v="2"/>
    <n v="2"/>
    <n v="4"/>
    <n v="4"/>
    <n v="0"/>
    <n v="0"/>
    <n v="1"/>
    <n v="1"/>
    <n v="2"/>
    <n v="-8"/>
    <n v="-0.5"/>
    <d v="2026-02-10T00:00:00"/>
    <m/>
    <m/>
    <m/>
    <n v="15.816666666666666"/>
  </r>
  <r>
    <x v="294"/>
    <s v="SAS"/>
    <s v="LAL"/>
    <s v="W"/>
    <d v="1899-12-30T09:48:00"/>
    <n v="0"/>
    <n v="1"/>
    <n v="0"/>
    <n v="0"/>
    <n v="0"/>
    <m/>
    <n v="0"/>
    <n v="0"/>
    <m/>
    <n v="1"/>
    <n v="3"/>
    <n v="4"/>
    <n v="0"/>
    <n v="0"/>
    <n v="0"/>
    <n v="2"/>
    <n v="3"/>
    <n v="0"/>
    <n v="-5"/>
    <n v="-2.2999999999999998"/>
    <d v="2026-02-10T00:00:00"/>
    <m/>
    <m/>
    <m/>
    <n v="9.8000000000000007"/>
  </r>
  <r>
    <x v="111"/>
    <s v="CLE"/>
    <s v="WAS"/>
    <s v="W"/>
    <d v="1899-12-31T00:59:00"/>
    <n v="11"/>
    <n v="12"/>
    <n v="0.91700000000000004"/>
    <n v="9"/>
    <n v="10"/>
    <n v="0.9"/>
    <n v="1"/>
    <n v="1"/>
    <n v="1"/>
    <n v="1"/>
    <n v="4"/>
    <n v="5"/>
    <n v="1"/>
    <n v="1"/>
    <n v="1"/>
    <n v="1"/>
    <n v="1"/>
    <n v="32"/>
    <n v="22"/>
    <n v="30.9"/>
    <d v="2026-02-11T00:00:00"/>
    <m/>
    <m/>
    <m/>
    <n v="24.983333333333334"/>
  </r>
  <r>
    <x v="98"/>
    <s v="DET"/>
    <s v="TOR"/>
    <s v="W"/>
    <d v="1899-12-31T06:07:00"/>
    <n v="9"/>
    <n v="14"/>
    <n v="0.64300000000000002"/>
    <n v="6"/>
    <n v="11"/>
    <n v="0.54500000000000004"/>
    <n v="4"/>
    <n v="6"/>
    <n v="0.66700000000000004"/>
    <n v="0"/>
    <n v="7"/>
    <n v="7"/>
    <n v="9"/>
    <n v="3"/>
    <n v="1"/>
    <n v="3"/>
    <n v="1"/>
    <n v="28"/>
    <n v="26"/>
    <n v="29.7"/>
    <d v="2026-02-11T00:00:00"/>
    <m/>
    <m/>
    <m/>
    <n v="30.116666666666667"/>
  </r>
  <r>
    <x v="58"/>
    <s v="MIN"/>
    <s v="POR"/>
    <s v="W"/>
    <d v="1899-12-31T08:52:00"/>
    <n v="14"/>
    <n v="24"/>
    <n v="0.58299999999999996"/>
    <n v="3"/>
    <n v="7"/>
    <n v="0.42899999999999999"/>
    <n v="10"/>
    <n v="11"/>
    <n v="0.90900000000000003"/>
    <n v="2"/>
    <n v="5"/>
    <n v="7"/>
    <n v="2"/>
    <n v="1"/>
    <n v="0"/>
    <n v="3"/>
    <n v="5"/>
    <n v="41"/>
    <n v="11"/>
    <n v="29.7"/>
    <d v="2026-02-11T00:00:00"/>
    <m/>
    <m/>
    <m/>
    <n v="32.866666666666667"/>
  </r>
  <r>
    <x v="482"/>
    <s v="OKC"/>
    <s v="PHO"/>
    <s v="W"/>
    <d v="1899-12-30T19:38:00"/>
    <n v="11"/>
    <n v="12"/>
    <n v="0.91700000000000004"/>
    <n v="2"/>
    <n v="2"/>
    <n v="1"/>
    <n v="4"/>
    <n v="5"/>
    <n v="0.8"/>
    <n v="1"/>
    <n v="3"/>
    <n v="4"/>
    <n v="5"/>
    <n v="0"/>
    <n v="0"/>
    <n v="1"/>
    <n v="1"/>
    <n v="28"/>
    <n v="19"/>
    <n v="27.3"/>
    <d v="2026-02-11T00:00:00"/>
    <m/>
    <m/>
    <m/>
    <n v="19.633333333333333"/>
  </r>
  <r>
    <x v="451"/>
    <s v="SAS"/>
    <s v="GSW"/>
    <s v="W"/>
    <d v="1899-12-31T08:16:00"/>
    <n v="11"/>
    <n v="16"/>
    <n v="0.68799999999999994"/>
    <n v="3"/>
    <n v="5"/>
    <n v="0.6"/>
    <n v="2"/>
    <n v="2"/>
    <n v="1"/>
    <n v="0"/>
    <n v="0"/>
    <n v="0"/>
    <n v="8"/>
    <n v="3"/>
    <n v="0"/>
    <n v="2"/>
    <n v="3"/>
    <n v="27"/>
    <n v="6"/>
    <n v="25.6"/>
    <d v="2026-02-11T00:00:00"/>
    <m/>
    <m/>
    <m/>
    <n v="32.266666666666666"/>
  </r>
  <r>
    <x v="357"/>
    <s v="NYK"/>
    <s v="PHI"/>
    <s v="W"/>
    <d v="1899-12-30T18:37:00"/>
    <n v="8"/>
    <n v="13"/>
    <n v="0.61499999999999999"/>
    <n v="8"/>
    <n v="13"/>
    <n v="0.61499999999999999"/>
    <n v="2"/>
    <n v="3"/>
    <n v="0.66700000000000004"/>
    <n v="0"/>
    <n v="3"/>
    <n v="3"/>
    <n v="4"/>
    <n v="5"/>
    <n v="0"/>
    <n v="2"/>
    <n v="3"/>
    <n v="26"/>
    <n v="35"/>
    <n v="25.2"/>
    <d v="2026-02-11T00:00:00"/>
    <m/>
    <m/>
    <m/>
    <n v="18.616666666666667"/>
  </r>
  <r>
    <x v="166"/>
    <s v="BRK"/>
    <s v="IND"/>
    <s v="L"/>
    <d v="1899-12-31T06:47:00"/>
    <n v="8"/>
    <n v="11"/>
    <n v="0.72699999999999998"/>
    <n v="0"/>
    <n v="0"/>
    <m/>
    <n v="3"/>
    <n v="4"/>
    <n v="0.75"/>
    <n v="5"/>
    <n v="7"/>
    <n v="12"/>
    <n v="5"/>
    <n v="2"/>
    <n v="2"/>
    <n v="1"/>
    <n v="1"/>
    <n v="19"/>
    <n v="12"/>
    <n v="25.2"/>
    <d v="2026-02-11T00:00:00"/>
    <m/>
    <m/>
    <m/>
    <n v="30.783333333333331"/>
  </r>
  <r>
    <x v="108"/>
    <s v="ORL"/>
    <s v="MIL"/>
    <s v="L"/>
    <d v="1899-12-31T14:52:00"/>
    <n v="11"/>
    <n v="17"/>
    <n v="0.64700000000000002"/>
    <n v="8"/>
    <n v="11"/>
    <n v="0.72699999999999998"/>
    <n v="1"/>
    <n v="1"/>
    <n v="1"/>
    <n v="1"/>
    <n v="1"/>
    <n v="2"/>
    <n v="5"/>
    <n v="2"/>
    <n v="1"/>
    <n v="4"/>
    <n v="5"/>
    <n v="31"/>
    <n v="-7"/>
    <n v="24.7"/>
    <d v="2026-02-11T00:00:00"/>
    <m/>
    <m/>
    <m/>
    <n v="38.866666666666667"/>
  </r>
  <r>
    <x v="163"/>
    <s v="MIL"/>
    <s v="ORL"/>
    <s v="W"/>
    <d v="1899-12-31T01:03:00"/>
    <n v="12"/>
    <n v="20"/>
    <n v="0.6"/>
    <n v="4"/>
    <n v="6"/>
    <n v="0.66700000000000004"/>
    <n v="6"/>
    <n v="6"/>
    <n v="1"/>
    <n v="0"/>
    <n v="4"/>
    <n v="4"/>
    <n v="2"/>
    <n v="0"/>
    <n v="0"/>
    <n v="3"/>
    <n v="0"/>
    <n v="34"/>
    <n v="6"/>
    <n v="24.4"/>
    <d v="2026-02-11T00:00:00"/>
    <m/>
    <m/>
    <m/>
    <n v="25.049999999999997"/>
  </r>
  <r>
    <x v="185"/>
    <s v="LAC"/>
    <s v="HOU"/>
    <s v="W"/>
    <d v="1899-12-31T08:36:00"/>
    <n v="9"/>
    <n v="20"/>
    <n v="0.45"/>
    <n v="1"/>
    <n v="5"/>
    <n v="0.2"/>
    <n v="8"/>
    <n v="9"/>
    <n v="0.88900000000000001"/>
    <n v="3"/>
    <n v="9"/>
    <n v="12"/>
    <n v="4"/>
    <n v="4"/>
    <n v="0"/>
    <n v="4"/>
    <n v="2"/>
    <n v="27"/>
    <n v="3"/>
    <n v="23"/>
    <d v="2026-02-11T00:00:00"/>
    <m/>
    <m/>
    <m/>
    <n v="32.6"/>
  </r>
  <r>
    <x v="57"/>
    <s v="ATL"/>
    <s v="CHO"/>
    <s v="L"/>
    <d v="1899-12-31T10:27:00"/>
    <n v="7"/>
    <n v="15"/>
    <n v="0.46700000000000003"/>
    <n v="1"/>
    <n v="4"/>
    <n v="0.25"/>
    <n v="4"/>
    <n v="5"/>
    <n v="0.8"/>
    <n v="1"/>
    <n v="12"/>
    <n v="13"/>
    <n v="9"/>
    <n v="4"/>
    <n v="1"/>
    <n v="3"/>
    <n v="1"/>
    <n v="19"/>
    <n v="-5"/>
    <n v="22.8"/>
    <d v="2026-02-11T00:00:00"/>
    <m/>
    <m/>
    <m/>
    <n v="34.449999999999996"/>
  </r>
  <r>
    <x v="40"/>
    <s v="SAS"/>
    <s v="GSW"/>
    <s v="W"/>
    <d v="1899-12-31T09:29:00"/>
    <n v="8"/>
    <n v="17"/>
    <n v="0.47099999999999997"/>
    <n v="2"/>
    <n v="9"/>
    <n v="0.222"/>
    <n v="8"/>
    <n v="10"/>
    <n v="0.8"/>
    <n v="0"/>
    <n v="9"/>
    <n v="9"/>
    <n v="4"/>
    <n v="1"/>
    <n v="2"/>
    <n v="1"/>
    <n v="2"/>
    <n v="26"/>
    <n v="7"/>
    <n v="22.6"/>
    <d v="2026-02-11T00:00:00"/>
    <m/>
    <m/>
    <m/>
    <n v="33.483333333333334"/>
  </r>
  <r>
    <x v="99"/>
    <s v="MIN"/>
    <s v="POR"/>
    <s v="W"/>
    <d v="1899-12-31T09:23:00"/>
    <n v="7"/>
    <n v="13"/>
    <n v="0.53800000000000003"/>
    <n v="2"/>
    <n v="3"/>
    <n v="0.66700000000000004"/>
    <n v="5"/>
    <n v="6"/>
    <n v="0.83299999999999996"/>
    <n v="4"/>
    <n v="2"/>
    <n v="6"/>
    <n v="6"/>
    <n v="2"/>
    <n v="2"/>
    <n v="2"/>
    <n v="3"/>
    <n v="21"/>
    <n v="16"/>
    <n v="22.1"/>
    <d v="2026-02-11T00:00:00"/>
    <m/>
    <m/>
    <m/>
    <n v="33.383333333333333"/>
  </r>
  <r>
    <x v="503"/>
    <s v="IND"/>
    <s v="BRK"/>
    <s v="W"/>
    <d v="1899-12-31T02:45:00"/>
    <n v="6"/>
    <n v="8"/>
    <n v="0.75"/>
    <n v="1"/>
    <n v="2"/>
    <n v="0.5"/>
    <n v="6"/>
    <n v="8"/>
    <n v="0.75"/>
    <n v="2"/>
    <n v="10"/>
    <n v="12"/>
    <n v="1"/>
    <n v="1"/>
    <n v="2"/>
    <n v="0"/>
    <n v="1"/>
    <n v="19"/>
    <n v="0"/>
    <n v="22.1"/>
    <d v="2026-02-11T00:00:00"/>
    <m/>
    <m/>
    <m/>
    <n v="26.75"/>
  </r>
  <r>
    <x v="104"/>
    <s v="NYK"/>
    <s v="PHI"/>
    <s v="W"/>
    <d v="1899-12-31T01:34:00"/>
    <n v="8"/>
    <n v="13"/>
    <n v="0.61499999999999999"/>
    <n v="1"/>
    <n v="1"/>
    <n v="1"/>
    <n v="4"/>
    <n v="4"/>
    <n v="1"/>
    <n v="4"/>
    <n v="7"/>
    <n v="11"/>
    <n v="5"/>
    <n v="1"/>
    <n v="1"/>
    <n v="2"/>
    <n v="3"/>
    <n v="21"/>
    <n v="29"/>
    <n v="22"/>
    <d v="2026-02-11T00:00:00"/>
    <m/>
    <m/>
    <m/>
    <n v="25.566666666666666"/>
  </r>
  <r>
    <x v="216"/>
    <s v="CLE"/>
    <s v="WAS"/>
    <s v="W"/>
    <d v="1899-12-31T02:37:00"/>
    <n v="8"/>
    <n v="8"/>
    <n v="1"/>
    <n v="0"/>
    <n v="0"/>
    <m/>
    <n v="5"/>
    <n v="6"/>
    <n v="0.83299999999999996"/>
    <n v="3"/>
    <n v="6"/>
    <n v="9"/>
    <n v="1"/>
    <n v="0"/>
    <n v="2"/>
    <n v="2"/>
    <n v="1"/>
    <n v="21"/>
    <n v="25"/>
    <n v="21.8"/>
    <d v="2026-02-11T00:00:00"/>
    <m/>
    <m/>
    <m/>
    <n v="26.616666666666667"/>
  </r>
  <r>
    <x v="165"/>
    <s v="MIA"/>
    <s v="NOP"/>
    <s v="W"/>
    <d v="1899-12-31T12:59:00"/>
    <n v="6"/>
    <n v="19"/>
    <n v="0.316"/>
    <n v="2"/>
    <n v="9"/>
    <n v="0.222"/>
    <n v="13"/>
    <n v="17"/>
    <n v="0.76500000000000001"/>
    <n v="2"/>
    <n v="12"/>
    <n v="14"/>
    <n v="4"/>
    <n v="0"/>
    <n v="4"/>
    <n v="3"/>
    <n v="1"/>
    <n v="27"/>
    <n v="15"/>
    <n v="21.7"/>
    <d v="2026-02-11T00:00:00"/>
    <m/>
    <m/>
    <m/>
    <n v="36.983333333333334"/>
  </r>
  <r>
    <x v="134"/>
    <s v="BOS"/>
    <s v="CHI"/>
    <s v="W"/>
    <d v="1899-12-31T09:40:00"/>
    <n v="11"/>
    <n v="18"/>
    <n v="0.61099999999999999"/>
    <n v="3"/>
    <n v="8"/>
    <n v="0.375"/>
    <n v="1"/>
    <n v="2"/>
    <n v="0.5"/>
    <n v="0"/>
    <n v="5"/>
    <n v="5"/>
    <n v="8"/>
    <n v="2"/>
    <n v="0"/>
    <n v="5"/>
    <n v="0"/>
    <n v="26"/>
    <n v="13"/>
    <n v="21.5"/>
    <d v="2026-02-11T00:00:00"/>
    <m/>
    <m/>
    <m/>
    <n v="33.666666666666664"/>
  </r>
  <r>
    <x v="256"/>
    <s v="DET"/>
    <s v="TOR"/>
    <s v="W"/>
    <d v="1899-12-31T08:36:00"/>
    <n v="10"/>
    <n v="17"/>
    <n v="0.58799999999999997"/>
    <n v="1"/>
    <n v="2"/>
    <n v="0.5"/>
    <n v="1"/>
    <n v="2"/>
    <n v="0.5"/>
    <n v="3"/>
    <n v="2"/>
    <n v="5"/>
    <n v="3"/>
    <n v="3"/>
    <n v="4"/>
    <n v="2"/>
    <n v="3"/>
    <n v="22"/>
    <n v="21"/>
    <n v="21.1"/>
    <d v="2026-02-11T00:00:00"/>
    <m/>
    <m/>
    <m/>
    <n v="32.6"/>
  </r>
  <r>
    <x v="54"/>
    <s v="CLE"/>
    <s v="WAS"/>
    <s v="W"/>
    <d v="1899-12-31T03:51:00"/>
    <n v="11"/>
    <n v="19"/>
    <n v="0.57899999999999996"/>
    <n v="2"/>
    <n v="7"/>
    <n v="0.28599999999999998"/>
    <n v="6"/>
    <n v="6"/>
    <n v="1"/>
    <n v="0"/>
    <n v="3"/>
    <n v="3"/>
    <n v="5"/>
    <n v="2"/>
    <n v="0"/>
    <n v="5"/>
    <n v="4"/>
    <n v="30"/>
    <n v="11"/>
    <n v="20.9"/>
    <d v="2026-02-11T00:00:00"/>
    <m/>
    <m/>
    <m/>
    <n v="27.85"/>
  </r>
  <r>
    <x v="48"/>
    <s v="TOR"/>
    <s v="DET"/>
    <s v="L"/>
    <d v="1899-12-31T05:54:00"/>
    <n v="5"/>
    <n v="13"/>
    <n v="0.38500000000000001"/>
    <n v="0"/>
    <n v="3"/>
    <n v="0"/>
    <n v="7"/>
    <n v="7"/>
    <n v="1"/>
    <n v="4"/>
    <n v="3"/>
    <n v="7"/>
    <n v="5"/>
    <n v="3"/>
    <n v="3"/>
    <n v="0"/>
    <n v="4"/>
    <n v="17"/>
    <n v="-1"/>
    <n v="20.6"/>
    <d v="2026-02-11T00:00:00"/>
    <m/>
    <m/>
    <m/>
    <n v="29.9"/>
  </r>
  <r>
    <x v="41"/>
    <s v="PHI"/>
    <s v="NYK"/>
    <s v="L"/>
    <d v="1899-12-31T08:07:00"/>
    <n v="9"/>
    <n v="21"/>
    <n v="0.42899999999999999"/>
    <n v="3"/>
    <n v="8"/>
    <n v="0.375"/>
    <n v="11"/>
    <n v="13"/>
    <n v="0.84599999999999997"/>
    <n v="0"/>
    <n v="2"/>
    <n v="2"/>
    <n v="2"/>
    <n v="1"/>
    <n v="0"/>
    <n v="1"/>
    <n v="4"/>
    <n v="32"/>
    <n v="-26"/>
    <n v="20.5"/>
    <d v="2026-02-11T00:00:00"/>
    <m/>
    <m/>
    <m/>
    <n v="32.116666666666667"/>
  </r>
  <r>
    <x v="102"/>
    <s v="ORL"/>
    <s v="MIL"/>
    <s v="L"/>
    <d v="1899-12-31T10:54:00"/>
    <n v="5"/>
    <n v="14"/>
    <n v="0.35699999999999998"/>
    <n v="4"/>
    <n v="11"/>
    <n v="0.36399999999999999"/>
    <n v="2"/>
    <n v="2"/>
    <n v="1"/>
    <n v="0"/>
    <n v="1"/>
    <n v="1"/>
    <n v="10"/>
    <n v="4"/>
    <n v="3"/>
    <n v="1"/>
    <n v="1"/>
    <n v="16"/>
    <n v="-2"/>
    <n v="20.2"/>
    <d v="2026-02-11T00:00:00"/>
    <m/>
    <m/>
    <m/>
    <n v="34.9"/>
  </r>
  <r>
    <x v="314"/>
    <s v="DEN"/>
    <s v="MEM"/>
    <s v="W"/>
    <d v="1899-12-31T09:54:00"/>
    <n v="8"/>
    <n v="17"/>
    <n v="0.47099999999999997"/>
    <n v="0"/>
    <n v="0"/>
    <m/>
    <n v="10"/>
    <n v="14"/>
    <n v="0.71399999999999997"/>
    <n v="5"/>
    <n v="10"/>
    <n v="15"/>
    <n v="11"/>
    <n v="0"/>
    <n v="0"/>
    <n v="9"/>
    <n v="2"/>
    <n v="26"/>
    <n v="8"/>
    <n v="20.100000000000001"/>
    <d v="2026-02-11T00:00:00"/>
    <m/>
    <m/>
    <m/>
    <n v="33.900000000000006"/>
  </r>
  <r>
    <x v="141"/>
    <s v="MIL"/>
    <s v="ORL"/>
    <s v="W"/>
    <d v="1899-12-31T14:35:00"/>
    <n v="5"/>
    <n v="14"/>
    <n v="0.35699999999999998"/>
    <n v="1"/>
    <n v="3"/>
    <n v="0.33300000000000002"/>
    <n v="7"/>
    <n v="7"/>
    <n v="1"/>
    <n v="2"/>
    <n v="8"/>
    <n v="10"/>
    <n v="11"/>
    <n v="0"/>
    <n v="2"/>
    <n v="3"/>
    <n v="1"/>
    <n v="18"/>
    <n v="11"/>
    <n v="19.7"/>
    <d v="2026-02-11T00:00:00"/>
    <m/>
    <m/>
    <m/>
    <n v="38.583333333333329"/>
  </r>
  <r>
    <x v="59"/>
    <s v="NYK"/>
    <s v="PHI"/>
    <s v="W"/>
    <d v="1899-12-31T04:51:00"/>
    <n v="9"/>
    <n v="15"/>
    <n v="0.6"/>
    <n v="1"/>
    <n v="5"/>
    <n v="0.2"/>
    <n v="3"/>
    <n v="3"/>
    <n v="1"/>
    <n v="0"/>
    <n v="5"/>
    <n v="5"/>
    <n v="6"/>
    <n v="2"/>
    <n v="0"/>
    <n v="2"/>
    <n v="3"/>
    <n v="22"/>
    <n v="20"/>
    <n v="19.600000000000001"/>
    <d v="2026-02-11T00:00:00"/>
    <m/>
    <m/>
    <m/>
    <n v="28.85"/>
  </r>
  <r>
    <x v="246"/>
    <s v="MIL"/>
    <s v="ORL"/>
    <s v="W"/>
    <d v="1899-12-31T11:54:00"/>
    <n v="6"/>
    <n v="6"/>
    <n v="1"/>
    <n v="0"/>
    <n v="0"/>
    <m/>
    <n v="5"/>
    <n v="5"/>
    <n v="1"/>
    <n v="5"/>
    <n v="6"/>
    <n v="11"/>
    <n v="2"/>
    <n v="0"/>
    <n v="0"/>
    <n v="1"/>
    <n v="5"/>
    <n v="17"/>
    <n v="8"/>
    <n v="18.899999999999999"/>
    <d v="2026-02-11T00:00:00"/>
    <m/>
    <m/>
    <m/>
    <n v="35.9"/>
  </r>
  <r>
    <x v="345"/>
    <s v="MEM"/>
    <s v="DEN"/>
    <s v="L"/>
    <d v="1899-12-31T04:13:00"/>
    <n v="6"/>
    <n v="12"/>
    <n v="0.5"/>
    <n v="3"/>
    <n v="5"/>
    <n v="0.6"/>
    <n v="6"/>
    <n v="7"/>
    <n v="0.85699999999999998"/>
    <n v="2"/>
    <n v="3"/>
    <n v="5"/>
    <n v="3"/>
    <n v="0"/>
    <n v="1"/>
    <n v="1"/>
    <n v="0"/>
    <n v="21"/>
    <n v="3"/>
    <n v="18.7"/>
    <d v="2026-02-11T00:00:00"/>
    <m/>
    <m/>
    <m/>
    <n v="28.216666666666665"/>
  </r>
  <r>
    <x v="516"/>
    <s v="MEM"/>
    <s v="DEN"/>
    <s v="L"/>
    <d v="1899-12-30T20:58:00"/>
    <n v="4"/>
    <n v="11"/>
    <n v="0.36399999999999999"/>
    <n v="3"/>
    <n v="7"/>
    <n v="0.42899999999999999"/>
    <n v="8"/>
    <n v="9"/>
    <n v="0.88900000000000001"/>
    <n v="0"/>
    <n v="1"/>
    <n v="1"/>
    <n v="7"/>
    <n v="1"/>
    <n v="1"/>
    <n v="0"/>
    <n v="2"/>
    <n v="19"/>
    <n v="3"/>
    <n v="18.600000000000001"/>
    <d v="2026-02-11T00:00:00"/>
    <m/>
    <m/>
    <m/>
    <n v="20.966666666666669"/>
  </r>
  <r>
    <x v="115"/>
    <s v="MIA"/>
    <s v="NOP"/>
    <s v="W"/>
    <d v="1899-12-31T10:52:00"/>
    <n v="10"/>
    <n v="22"/>
    <n v="0.45500000000000002"/>
    <n v="0"/>
    <n v="5"/>
    <n v="0"/>
    <n v="3"/>
    <n v="4"/>
    <n v="0.75"/>
    <n v="1"/>
    <n v="7"/>
    <n v="8"/>
    <n v="4"/>
    <n v="3"/>
    <n v="2"/>
    <n v="2"/>
    <n v="2"/>
    <n v="23"/>
    <n v="0"/>
    <n v="18.399999999999999"/>
    <d v="2026-02-11T00:00:00"/>
    <m/>
    <m/>
    <m/>
    <n v="34.866666666666667"/>
  </r>
  <r>
    <x v="103"/>
    <s v="SAS"/>
    <s v="GSW"/>
    <s v="W"/>
    <d v="1899-12-31T05:19:00"/>
    <n v="8"/>
    <n v="13"/>
    <n v="0.61499999999999999"/>
    <n v="2"/>
    <n v="6"/>
    <n v="0.33300000000000002"/>
    <n v="3"/>
    <n v="3"/>
    <n v="1"/>
    <n v="2"/>
    <n v="4"/>
    <n v="6"/>
    <n v="2"/>
    <n v="1"/>
    <n v="0"/>
    <n v="1"/>
    <n v="2"/>
    <n v="21"/>
    <n v="22"/>
    <n v="18.3"/>
    <d v="2026-02-11T00:00:00"/>
    <m/>
    <m/>
    <m/>
    <n v="29.316666666666666"/>
  </r>
  <r>
    <x v="118"/>
    <s v="UTA"/>
    <s v="SAC"/>
    <s v="W"/>
    <d v="1899-12-30T22:11:00"/>
    <n v="8"/>
    <n v="13"/>
    <n v="0.61499999999999999"/>
    <n v="1"/>
    <n v="3"/>
    <n v="0.33300000000000002"/>
    <n v="6"/>
    <n v="7"/>
    <n v="0.85699999999999998"/>
    <n v="0"/>
    <n v="4"/>
    <n v="4"/>
    <n v="2"/>
    <n v="1"/>
    <n v="1"/>
    <n v="2"/>
    <n v="2"/>
    <n v="23"/>
    <n v="27"/>
    <n v="18.2"/>
    <d v="2026-02-11T00:00:00"/>
    <m/>
    <m/>
    <m/>
    <n v="22.183333333333334"/>
  </r>
  <r>
    <x v="313"/>
    <s v="DEN"/>
    <s v="MEM"/>
    <s v="W"/>
    <d v="1899-12-31T09:06:00"/>
    <n v="7"/>
    <n v="18"/>
    <n v="0.38900000000000001"/>
    <n v="1"/>
    <n v="5"/>
    <n v="0.2"/>
    <n v="8"/>
    <n v="8"/>
    <n v="1"/>
    <n v="1"/>
    <n v="5"/>
    <n v="6"/>
    <n v="7"/>
    <n v="0"/>
    <n v="1"/>
    <n v="2"/>
    <n v="2"/>
    <n v="23"/>
    <n v="0"/>
    <n v="18.2"/>
    <d v="2026-02-11T00:00:00"/>
    <m/>
    <m/>
    <m/>
    <n v="33.1"/>
  </r>
  <r>
    <x v="360"/>
    <s v="BOS"/>
    <s v="CHI"/>
    <s v="W"/>
    <d v="1899-12-31T05:04:00"/>
    <n v="7"/>
    <n v="12"/>
    <n v="0.58299999999999996"/>
    <n v="1"/>
    <n v="4"/>
    <n v="0.25"/>
    <n v="1"/>
    <n v="1"/>
    <n v="1"/>
    <n v="4"/>
    <n v="2"/>
    <n v="6"/>
    <n v="2"/>
    <n v="3"/>
    <n v="2"/>
    <n v="0"/>
    <n v="4"/>
    <n v="16"/>
    <n v="15"/>
    <n v="18"/>
    <d v="2026-02-11T00:00:00"/>
    <m/>
    <m/>
    <m/>
    <n v="29.066666666666663"/>
  </r>
  <r>
    <x v="319"/>
    <s v="DEN"/>
    <s v="MEM"/>
    <s v="W"/>
    <d v="1899-12-31T03:50:00"/>
    <n v="7"/>
    <n v="8"/>
    <n v="0.875"/>
    <n v="4"/>
    <n v="5"/>
    <n v="0.8"/>
    <n v="3"/>
    <n v="4"/>
    <n v="0.75"/>
    <n v="0"/>
    <n v="3"/>
    <n v="3"/>
    <n v="0"/>
    <n v="0"/>
    <n v="0"/>
    <n v="0"/>
    <n v="2"/>
    <n v="21"/>
    <n v="12"/>
    <n v="17.899999999999999"/>
    <d v="2026-02-11T00:00:00"/>
    <m/>
    <m/>
    <m/>
    <n v="27.833333333333336"/>
  </r>
  <r>
    <x v="61"/>
    <s v="UTA"/>
    <s v="SAC"/>
    <s v="W"/>
    <d v="1899-12-30T20:33:00"/>
    <n v="7"/>
    <n v="14"/>
    <n v="0.5"/>
    <n v="1"/>
    <n v="4"/>
    <n v="0.25"/>
    <n v="4"/>
    <n v="4"/>
    <n v="1"/>
    <n v="3"/>
    <n v="4"/>
    <n v="7"/>
    <n v="3"/>
    <n v="1"/>
    <n v="0"/>
    <n v="0"/>
    <n v="2"/>
    <n v="19"/>
    <n v="15"/>
    <n v="17.600000000000001"/>
    <d v="2026-02-11T00:00:00"/>
    <m/>
    <m/>
    <m/>
    <n v="20.549999999999997"/>
  </r>
  <r>
    <x v="492"/>
    <s v="GSW"/>
    <s v="SAS"/>
    <s v="L"/>
    <d v="1899-12-31T01:06:00"/>
    <n v="6"/>
    <n v="7"/>
    <n v="0.85699999999999998"/>
    <n v="5"/>
    <n v="6"/>
    <n v="0.83299999999999996"/>
    <n v="0"/>
    <n v="0"/>
    <m/>
    <n v="0"/>
    <n v="3"/>
    <n v="3"/>
    <n v="7"/>
    <n v="0"/>
    <n v="0"/>
    <n v="2"/>
    <n v="2"/>
    <n v="17"/>
    <n v="12"/>
    <n v="17.5"/>
    <d v="2026-02-11T00:00:00"/>
    <m/>
    <m/>
    <m/>
    <n v="25.1"/>
  </r>
  <r>
    <x v="250"/>
    <s v="ATL"/>
    <s v="CHO"/>
    <s v="L"/>
    <d v="1899-12-31T01:29:00"/>
    <n v="9"/>
    <n v="12"/>
    <n v="0.75"/>
    <n v="0"/>
    <n v="1"/>
    <n v="0"/>
    <n v="3"/>
    <n v="4"/>
    <n v="0.75"/>
    <n v="1"/>
    <n v="2"/>
    <n v="3"/>
    <n v="4"/>
    <n v="0"/>
    <n v="0"/>
    <n v="2"/>
    <n v="2"/>
    <n v="21"/>
    <n v="-10"/>
    <n v="17.100000000000001"/>
    <d v="2026-02-11T00:00:00"/>
    <m/>
    <m/>
    <m/>
    <n v="25.483333333333331"/>
  </r>
  <r>
    <x v="67"/>
    <s v="CHO"/>
    <s v="ATL"/>
    <s v="W"/>
    <d v="1899-12-31T11:39:00"/>
    <n v="10"/>
    <n v="26"/>
    <n v="0.38500000000000001"/>
    <n v="5"/>
    <n v="14"/>
    <n v="0.35699999999999998"/>
    <n v="6"/>
    <n v="6"/>
    <n v="1"/>
    <n v="1"/>
    <n v="8"/>
    <n v="9"/>
    <n v="2"/>
    <n v="1"/>
    <n v="2"/>
    <n v="5"/>
    <n v="4"/>
    <n v="31"/>
    <n v="3"/>
    <n v="17.100000000000001"/>
    <d v="2026-02-11T00:00:00"/>
    <m/>
    <m/>
    <m/>
    <n v="35.65"/>
  </r>
  <r>
    <x v="46"/>
    <s v="BOS"/>
    <s v="CHI"/>
    <s v="W"/>
    <d v="1899-12-31T02:23:00"/>
    <n v="7"/>
    <n v="12"/>
    <n v="0.58299999999999996"/>
    <n v="4"/>
    <n v="5"/>
    <n v="0.8"/>
    <n v="1"/>
    <n v="2"/>
    <n v="0.5"/>
    <n v="3"/>
    <n v="8"/>
    <n v="11"/>
    <n v="3"/>
    <n v="1"/>
    <n v="2"/>
    <n v="4"/>
    <n v="3"/>
    <n v="19"/>
    <n v="26"/>
    <n v="16.8"/>
    <d v="2026-02-11T00:00:00"/>
    <m/>
    <m/>
    <m/>
    <n v="26.383333333333333"/>
  </r>
  <r>
    <x v="421"/>
    <s v="OKC"/>
    <s v="PHO"/>
    <s v="W"/>
    <d v="1899-12-30T18:09:00"/>
    <n v="6"/>
    <n v="10"/>
    <n v="0.6"/>
    <n v="6"/>
    <n v="8"/>
    <n v="0.75"/>
    <n v="3"/>
    <n v="4"/>
    <n v="0.75"/>
    <n v="0"/>
    <n v="1"/>
    <n v="1"/>
    <n v="1"/>
    <n v="0"/>
    <n v="0"/>
    <n v="0"/>
    <n v="1"/>
    <n v="21"/>
    <n v="6"/>
    <n v="16.600000000000001"/>
    <d v="2026-02-11T00:00:00"/>
    <m/>
    <m/>
    <m/>
    <n v="18.149999999999999"/>
  </r>
  <r>
    <x v="211"/>
    <s v="SAS"/>
    <s v="GSW"/>
    <s v="W"/>
    <d v="1899-12-31T05:00:00"/>
    <n v="6"/>
    <n v="10"/>
    <n v="0.6"/>
    <n v="1"/>
    <n v="3"/>
    <n v="0.33300000000000002"/>
    <n v="1"/>
    <n v="1"/>
    <n v="1"/>
    <n v="1"/>
    <n v="4"/>
    <n v="5"/>
    <n v="8"/>
    <n v="0"/>
    <n v="0"/>
    <n v="0"/>
    <n v="1"/>
    <n v="14"/>
    <n v="17"/>
    <n v="16.5"/>
    <d v="2026-02-11T00:00:00"/>
    <m/>
    <m/>
    <m/>
    <n v="29"/>
  </r>
  <r>
    <x v="192"/>
    <s v="MIA"/>
    <s v="NOP"/>
    <s v="W"/>
    <d v="1899-12-31T03:38:00"/>
    <n v="7"/>
    <n v="15"/>
    <n v="0.46700000000000003"/>
    <n v="2"/>
    <n v="3"/>
    <n v="0.66700000000000004"/>
    <n v="0"/>
    <n v="0"/>
    <m/>
    <n v="7"/>
    <n v="5"/>
    <n v="12"/>
    <n v="0"/>
    <n v="1"/>
    <n v="2"/>
    <n v="0"/>
    <n v="2"/>
    <n v="16"/>
    <n v="18"/>
    <n v="16.3"/>
    <d v="2026-02-11T00:00:00"/>
    <m/>
    <m/>
    <m/>
    <n v="27.633333333333333"/>
  </r>
  <r>
    <x v="157"/>
    <s v="MIN"/>
    <s v="POR"/>
    <s v="W"/>
    <d v="1899-12-31T03:46:00"/>
    <n v="5"/>
    <n v="7"/>
    <n v="0.71399999999999997"/>
    <n v="0"/>
    <n v="0"/>
    <m/>
    <n v="7"/>
    <n v="10"/>
    <n v="0.7"/>
    <n v="3"/>
    <n v="5"/>
    <n v="8"/>
    <n v="1"/>
    <n v="0"/>
    <n v="0"/>
    <n v="1"/>
    <n v="0"/>
    <n v="17"/>
    <n v="28"/>
    <n v="16.2"/>
    <d v="2026-02-11T00:00:00"/>
    <m/>
    <m/>
    <m/>
    <n v="27.766666666666669"/>
  </r>
  <r>
    <x v="317"/>
    <s v="IND"/>
    <s v="BRK"/>
    <s v="W"/>
    <d v="1899-12-31T08:02:00"/>
    <n v="9"/>
    <n v="18"/>
    <n v="0.5"/>
    <n v="2"/>
    <n v="6"/>
    <n v="0.33300000000000002"/>
    <n v="3"/>
    <n v="5"/>
    <n v="0.6"/>
    <n v="2"/>
    <n v="3"/>
    <n v="5"/>
    <n v="3"/>
    <n v="1"/>
    <n v="1"/>
    <n v="2"/>
    <n v="3"/>
    <n v="23"/>
    <n v="-8"/>
    <n v="16.100000000000001"/>
    <d v="2026-02-11T00:00:00"/>
    <m/>
    <m/>
    <m/>
    <n v="32.033333333333331"/>
  </r>
  <r>
    <x v="81"/>
    <s v="ATL"/>
    <s v="CHO"/>
    <s v="L"/>
    <d v="1899-12-31T04:52:00"/>
    <n v="5"/>
    <n v="9"/>
    <n v="0.55600000000000005"/>
    <n v="3"/>
    <n v="5"/>
    <n v="0.6"/>
    <n v="5"/>
    <n v="5"/>
    <n v="1"/>
    <n v="2"/>
    <n v="1"/>
    <n v="3"/>
    <n v="0"/>
    <n v="1"/>
    <n v="2"/>
    <n v="1"/>
    <n v="2"/>
    <n v="18"/>
    <n v="4"/>
    <n v="16"/>
    <d v="2026-02-11T00:00:00"/>
    <m/>
    <m/>
    <m/>
    <n v="28.866666666666667"/>
  </r>
  <r>
    <x v="481"/>
    <s v="OKC"/>
    <s v="PHO"/>
    <s v="W"/>
    <d v="1899-12-30T23:01:00"/>
    <n v="6"/>
    <n v="9"/>
    <n v="0.66700000000000004"/>
    <n v="2"/>
    <n v="3"/>
    <n v="0.66700000000000004"/>
    <n v="1"/>
    <n v="1"/>
    <n v="1"/>
    <n v="4"/>
    <n v="2"/>
    <n v="6"/>
    <n v="2"/>
    <n v="1"/>
    <n v="0"/>
    <n v="1"/>
    <n v="0"/>
    <n v="15"/>
    <n v="4"/>
    <n v="15.9"/>
    <d v="2026-02-11T00:00:00"/>
    <m/>
    <m/>
    <m/>
    <n v="23.016666666666666"/>
  </r>
  <r>
    <x v="264"/>
    <s v="BRK"/>
    <s v="IND"/>
    <s v="L"/>
    <d v="1899-12-31T04:24:00"/>
    <n v="7"/>
    <n v="13"/>
    <n v="0.53800000000000003"/>
    <n v="5"/>
    <n v="7"/>
    <n v="0.71399999999999997"/>
    <n v="0"/>
    <n v="0"/>
    <m/>
    <n v="1"/>
    <n v="4"/>
    <n v="5"/>
    <n v="1"/>
    <n v="3"/>
    <n v="0"/>
    <n v="2"/>
    <n v="1"/>
    <n v="19"/>
    <n v="13"/>
    <n v="15.9"/>
    <d v="2026-02-11T00:00:00"/>
    <m/>
    <m/>
    <m/>
    <n v="28.4"/>
  </r>
  <r>
    <x v="127"/>
    <s v="PHO"/>
    <s v="OKC"/>
    <s v="L"/>
    <d v="1899-12-31T00:23:00"/>
    <n v="9"/>
    <n v="19"/>
    <n v="0.47399999999999998"/>
    <n v="1"/>
    <n v="5"/>
    <n v="0.2"/>
    <n v="4"/>
    <n v="5"/>
    <n v="0.8"/>
    <n v="2"/>
    <n v="3"/>
    <n v="5"/>
    <n v="4"/>
    <n v="2"/>
    <n v="0"/>
    <n v="3"/>
    <n v="3"/>
    <n v="23"/>
    <n v="-27"/>
    <n v="15.8"/>
    <d v="2026-02-11T00:00:00"/>
    <m/>
    <m/>
    <m/>
    <n v="24.383333333333333"/>
  </r>
  <r>
    <x v="49"/>
    <s v="NOP"/>
    <s v="MIA"/>
    <s v="L"/>
    <d v="1899-12-31T09:20:00"/>
    <n v="12"/>
    <n v="19"/>
    <n v="0.63200000000000001"/>
    <n v="0"/>
    <n v="0"/>
    <m/>
    <n v="1"/>
    <n v="2"/>
    <n v="0.5"/>
    <n v="3"/>
    <n v="1"/>
    <n v="4"/>
    <n v="3"/>
    <n v="0"/>
    <n v="0"/>
    <n v="4"/>
    <n v="2"/>
    <n v="25"/>
    <n v="-18"/>
    <n v="15.8"/>
    <d v="2026-02-11T00:00:00"/>
    <m/>
    <m/>
    <m/>
    <n v="33.333333333333329"/>
  </r>
  <r>
    <x v="51"/>
    <s v="TOR"/>
    <s v="DET"/>
    <s v="L"/>
    <d v="1899-12-31T06:11:00"/>
    <n v="4"/>
    <n v="6"/>
    <n v="0.66700000000000004"/>
    <n v="1"/>
    <n v="2"/>
    <n v="0.5"/>
    <n v="7"/>
    <n v="8"/>
    <n v="0.875"/>
    <n v="0"/>
    <n v="3"/>
    <n v="3"/>
    <n v="4"/>
    <n v="1"/>
    <n v="1"/>
    <n v="2"/>
    <n v="2"/>
    <n v="16"/>
    <n v="-10"/>
    <n v="15.6"/>
    <d v="2026-02-11T00:00:00"/>
    <m/>
    <m/>
    <m/>
    <n v="30.183333333333337"/>
  </r>
  <r>
    <x v="15"/>
    <s v="GSW"/>
    <s v="SAS"/>
    <s v="L"/>
    <d v="1899-12-31T05:42:00"/>
    <n v="6"/>
    <n v="14"/>
    <n v="0.42899999999999999"/>
    <n v="2"/>
    <n v="8"/>
    <n v="0.25"/>
    <n v="3"/>
    <n v="4"/>
    <n v="0.75"/>
    <n v="2"/>
    <n v="10"/>
    <n v="12"/>
    <n v="8"/>
    <n v="0"/>
    <n v="0"/>
    <n v="2"/>
    <n v="4"/>
    <n v="17"/>
    <n v="-5"/>
    <n v="15.6"/>
    <d v="2026-02-11T00:00:00"/>
    <m/>
    <m/>
    <m/>
    <n v="29.700000000000003"/>
  </r>
  <r>
    <x v="507"/>
    <s v="ORL"/>
    <s v="MIL"/>
    <s v="L"/>
    <d v="1899-12-30T17:24:00"/>
    <n v="4"/>
    <n v="5"/>
    <n v="0.8"/>
    <n v="0"/>
    <n v="1"/>
    <n v="0"/>
    <n v="4"/>
    <n v="4"/>
    <n v="1"/>
    <n v="2"/>
    <n v="3"/>
    <n v="5"/>
    <n v="4"/>
    <n v="1"/>
    <n v="1"/>
    <n v="0"/>
    <n v="4"/>
    <n v="12"/>
    <n v="0"/>
    <n v="15.3"/>
    <d v="2026-02-11T00:00:00"/>
    <m/>
    <m/>
    <m/>
    <n v="17.399999999999999"/>
  </r>
  <r>
    <x v="73"/>
    <s v="BOS"/>
    <s v="CHI"/>
    <s v="W"/>
    <d v="1899-12-31T04:55:00"/>
    <n v="9"/>
    <n v="20"/>
    <n v="0.45"/>
    <n v="2"/>
    <n v="9"/>
    <n v="0.222"/>
    <n v="4"/>
    <n v="4"/>
    <n v="1"/>
    <n v="0"/>
    <n v="4"/>
    <n v="4"/>
    <n v="4"/>
    <n v="0"/>
    <n v="0"/>
    <n v="2"/>
    <n v="1"/>
    <n v="24"/>
    <n v="15"/>
    <n v="15.2"/>
    <d v="2026-02-11T00:00:00"/>
    <m/>
    <m/>
    <m/>
    <n v="28.916666666666668"/>
  </r>
  <r>
    <x v="277"/>
    <s v="WAS"/>
    <s v="CLE"/>
    <s v="L"/>
    <d v="1899-12-31T00:01:00"/>
    <n v="5"/>
    <n v="9"/>
    <n v="0.55600000000000005"/>
    <n v="2"/>
    <n v="5"/>
    <n v="0.4"/>
    <n v="0"/>
    <n v="0"/>
    <m/>
    <n v="6"/>
    <n v="2"/>
    <n v="8"/>
    <n v="2"/>
    <n v="3"/>
    <n v="0"/>
    <n v="1"/>
    <n v="2"/>
    <n v="12"/>
    <n v="-2"/>
    <n v="15.1"/>
    <d v="2026-02-11T00:00:00"/>
    <m/>
    <m/>
    <m/>
    <n v="24.016666666666669"/>
  </r>
  <r>
    <x v="450"/>
    <s v="UTA"/>
    <s v="SAC"/>
    <s v="W"/>
    <d v="1899-12-31T02:38:00"/>
    <n v="5"/>
    <n v="8"/>
    <n v="0.625"/>
    <n v="2"/>
    <n v="3"/>
    <n v="0.66700000000000004"/>
    <n v="0"/>
    <n v="0"/>
    <m/>
    <n v="0"/>
    <n v="1"/>
    <n v="1"/>
    <n v="14"/>
    <n v="1"/>
    <n v="0"/>
    <n v="4"/>
    <n v="1"/>
    <n v="12"/>
    <n v="25"/>
    <n v="15.1"/>
    <d v="2026-02-11T00:00:00"/>
    <m/>
    <m/>
    <m/>
    <n v="26.633333333333333"/>
  </r>
  <r>
    <x v="177"/>
    <s v="CHO"/>
    <s v="ATL"/>
    <s v="W"/>
    <d v="1899-12-31T06:19:00"/>
    <n v="5"/>
    <n v="12"/>
    <n v="0.41699999999999998"/>
    <n v="4"/>
    <n v="7"/>
    <n v="0.57099999999999995"/>
    <n v="4"/>
    <n v="4"/>
    <n v="1"/>
    <n v="2"/>
    <n v="4"/>
    <n v="6"/>
    <n v="4"/>
    <n v="2"/>
    <n v="1"/>
    <n v="3"/>
    <n v="4"/>
    <n v="18"/>
    <n v="-6"/>
    <n v="15.1"/>
    <d v="2026-02-11T00:00:00"/>
    <m/>
    <m/>
    <m/>
    <n v="30.31666666666667"/>
  </r>
  <r>
    <x v="312"/>
    <s v="LAC"/>
    <s v="HOU"/>
    <s v="W"/>
    <d v="1899-12-31T07:00:00"/>
    <n v="3"/>
    <n v="10"/>
    <n v="0.3"/>
    <n v="1"/>
    <n v="3"/>
    <n v="0.33300000000000002"/>
    <n v="9"/>
    <n v="10"/>
    <n v="0.9"/>
    <n v="0"/>
    <n v="3"/>
    <n v="3"/>
    <n v="3"/>
    <n v="3"/>
    <n v="1"/>
    <n v="1"/>
    <n v="1"/>
    <n v="16"/>
    <n v="6"/>
    <n v="15.1"/>
    <d v="2026-02-11T00:00:00"/>
    <m/>
    <m/>
    <m/>
    <n v="31"/>
  </r>
  <r>
    <x v="96"/>
    <s v="CHO"/>
    <s v="ATL"/>
    <s v="W"/>
    <d v="1899-12-31T08:26:00"/>
    <n v="8"/>
    <n v="23"/>
    <n v="0.34799999999999998"/>
    <n v="7"/>
    <n v="18"/>
    <n v="0.38900000000000001"/>
    <n v="1"/>
    <n v="1"/>
    <n v="1"/>
    <n v="0"/>
    <n v="4"/>
    <n v="4"/>
    <n v="6"/>
    <n v="1"/>
    <n v="0"/>
    <n v="1"/>
    <n v="4"/>
    <n v="24"/>
    <n v="9"/>
    <n v="14.9"/>
    <d v="2026-02-11T00:00:00"/>
    <m/>
    <m/>
    <m/>
    <n v="32.433333333333337"/>
  </r>
  <r>
    <x v="215"/>
    <s v="CHI"/>
    <s v="BOS"/>
    <s v="L"/>
    <d v="1899-12-31T10:31:00"/>
    <n v="5"/>
    <n v="10"/>
    <n v="0.5"/>
    <n v="2"/>
    <n v="5"/>
    <n v="0.4"/>
    <n v="0"/>
    <n v="0"/>
    <m/>
    <n v="3"/>
    <n v="0"/>
    <n v="3"/>
    <n v="6"/>
    <n v="3"/>
    <n v="0"/>
    <n v="1"/>
    <n v="1"/>
    <n v="12"/>
    <n v="-16"/>
    <n v="14.9"/>
    <d v="2026-02-11T00:00:00"/>
    <m/>
    <m/>
    <m/>
    <n v="34.516666666666666"/>
  </r>
  <r>
    <x v="174"/>
    <s v="LAC"/>
    <s v="HOU"/>
    <s v="W"/>
    <d v="1899-12-31T13:05:00"/>
    <n v="6"/>
    <n v="10"/>
    <n v="0.6"/>
    <n v="3"/>
    <n v="7"/>
    <n v="0.42899999999999999"/>
    <n v="0"/>
    <n v="0"/>
    <m/>
    <n v="0"/>
    <n v="1"/>
    <n v="1"/>
    <n v="3"/>
    <n v="2"/>
    <n v="2"/>
    <n v="1"/>
    <n v="1"/>
    <n v="15"/>
    <n v="2"/>
    <n v="14.8"/>
    <d v="2026-02-11T00:00:00"/>
    <m/>
    <m/>
    <m/>
    <n v="37.083333333333329"/>
  </r>
  <r>
    <x v="63"/>
    <s v="BOS"/>
    <s v="CHI"/>
    <s v="W"/>
    <d v="1899-12-31T05:41:00"/>
    <n v="3"/>
    <n v="9"/>
    <n v="0.33300000000000002"/>
    <n v="2"/>
    <n v="5"/>
    <n v="0.4"/>
    <n v="1"/>
    <n v="2"/>
    <n v="0.5"/>
    <n v="1"/>
    <n v="3"/>
    <n v="4"/>
    <n v="9"/>
    <n v="2"/>
    <n v="2"/>
    <n v="0"/>
    <n v="0"/>
    <n v="9"/>
    <n v="22"/>
    <n v="14.8"/>
    <d v="2026-02-11T00:00:00"/>
    <m/>
    <m/>
    <m/>
    <n v="29.68333333333333"/>
  </r>
  <r>
    <x v="33"/>
    <s v="OKC"/>
    <s v="PHO"/>
    <s v="W"/>
    <d v="1899-12-31T04:10:00"/>
    <n v="4"/>
    <n v="8"/>
    <n v="0.5"/>
    <n v="1"/>
    <n v="5"/>
    <n v="0.2"/>
    <n v="2"/>
    <n v="2"/>
    <n v="1"/>
    <n v="0"/>
    <n v="6"/>
    <n v="6"/>
    <n v="5"/>
    <n v="1"/>
    <n v="3"/>
    <n v="0"/>
    <n v="2"/>
    <n v="11"/>
    <n v="13"/>
    <n v="14.6"/>
    <d v="2026-02-11T00:00:00"/>
    <m/>
    <m/>
    <m/>
    <n v="28.166666666666668"/>
  </r>
  <r>
    <x v="183"/>
    <s v="NOP"/>
    <s v="MIA"/>
    <s v="L"/>
    <d v="1899-12-31T03:00:00"/>
    <n v="7"/>
    <n v="15"/>
    <n v="0.46700000000000003"/>
    <n v="2"/>
    <n v="8"/>
    <n v="0.25"/>
    <n v="3"/>
    <n v="3"/>
    <n v="1"/>
    <n v="0"/>
    <n v="4"/>
    <n v="4"/>
    <n v="6"/>
    <n v="0"/>
    <n v="0"/>
    <n v="1"/>
    <n v="3"/>
    <n v="19"/>
    <n v="-13"/>
    <n v="14.5"/>
    <d v="2026-02-11T00:00:00"/>
    <m/>
    <m/>
    <m/>
    <n v="27"/>
  </r>
  <r>
    <x v="323"/>
    <s v="DEN"/>
    <s v="MEM"/>
    <s v="W"/>
    <d v="1899-12-31T15:08:00"/>
    <n v="6"/>
    <n v="8"/>
    <n v="0.75"/>
    <n v="0"/>
    <n v="0"/>
    <m/>
    <n v="2"/>
    <n v="2"/>
    <n v="1"/>
    <n v="0"/>
    <n v="7"/>
    <n v="7"/>
    <n v="6"/>
    <n v="0"/>
    <n v="0"/>
    <n v="2"/>
    <n v="3"/>
    <n v="14"/>
    <n v="12"/>
    <n v="13.9"/>
    <d v="2026-02-11T00:00:00"/>
    <m/>
    <m/>
    <m/>
    <n v="39.133333333333333"/>
  </r>
  <r>
    <x v="287"/>
    <s v="LAC"/>
    <s v="HOU"/>
    <s v="W"/>
    <d v="1899-12-31T12:34:00"/>
    <n v="6"/>
    <n v="10"/>
    <n v="0.6"/>
    <n v="4"/>
    <n v="6"/>
    <n v="0.66700000000000004"/>
    <n v="0"/>
    <n v="1"/>
    <n v="0"/>
    <n v="0"/>
    <n v="2"/>
    <n v="2"/>
    <n v="6"/>
    <n v="1"/>
    <n v="0"/>
    <n v="1"/>
    <n v="5"/>
    <n v="16"/>
    <n v="7"/>
    <n v="13.8"/>
    <d v="2026-02-11T00:00:00"/>
    <m/>
    <m/>
    <m/>
    <n v="36.566666666666663"/>
  </r>
  <r>
    <x v="1"/>
    <s v="HOU"/>
    <s v="LAC"/>
    <s v="L"/>
    <d v="1899-12-31T05:25:00"/>
    <n v="7"/>
    <n v="16"/>
    <n v="0.438"/>
    <n v="0"/>
    <n v="1"/>
    <n v="0"/>
    <n v="2"/>
    <n v="4"/>
    <n v="0.5"/>
    <n v="5"/>
    <n v="4"/>
    <n v="9"/>
    <n v="6"/>
    <n v="0"/>
    <n v="3"/>
    <n v="2"/>
    <n v="5"/>
    <n v="16"/>
    <n v="-5"/>
    <n v="13.8"/>
    <d v="2026-02-11T00:00:00"/>
    <m/>
    <m/>
    <m/>
    <n v="29.416666666666664"/>
  </r>
  <r>
    <x v="488"/>
    <s v="IND"/>
    <s v="BRK"/>
    <s v="W"/>
    <d v="1899-12-31T02:32:00"/>
    <n v="6"/>
    <n v="13"/>
    <n v="0.46200000000000002"/>
    <n v="3"/>
    <n v="6"/>
    <n v="0.5"/>
    <n v="0"/>
    <n v="0"/>
    <m/>
    <n v="0"/>
    <n v="5"/>
    <n v="5"/>
    <n v="3"/>
    <n v="3"/>
    <n v="0"/>
    <n v="0"/>
    <n v="3"/>
    <n v="15"/>
    <n v="12"/>
    <n v="13.7"/>
    <d v="2026-02-11T00:00:00"/>
    <m/>
    <m/>
    <m/>
    <n v="26.533333333333335"/>
  </r>
  <r>
    <x v="147"/>
    <s v="TOR"/>
    <s v="DET"/>
    <s v="L"/>
    <d v="1899-12-31T07:31:00"/>
    <n v="7"/>
    <n v="15"/>
    <n v="0.46700000000000003"/>
    <n v="4"/>
    <n v="9"/>
    <n v="0.44400000000000001"/>
    <n v="0"/>
    <n v="0"/>
    <m/>
    <n v="0"/>
    <n v="2"/>
    <n v="2"/>
    <n v="5"/>
    <n v="0"/>
    <n v="0"/>
    <n v="0"/>
    <n v="2"/>
    <n v="18"/>
    <n v="-22"/>
    <n v="13.6"/>
    <d v="2026-02-11T00:00:00"/>
    <m/>
    <m/>
    <m/>
    <n v="31.516666666666669"/>
  </r>
  <r>
    <x v="113"/>
    <s v="BRK"/>
    <s v="IND"/>
    <s v="L"/>
    <d v="1899-12-31T08:24:00"/>
    <n v="3"/>
    <n v="8"/>
    <n v="0.375"/>
    <n v="3"/>
    <n v="7"/>
    <n v="0.42899999999999999"/>
    <n v="4"/>
    <n v="4"/>
    <n v="1"/>
    <n v="0"/>
    <n v="5"/>
    <n v="5"/>
    <n v="5"/>
    <n v="1"/>
    <n v="1"/>
    <n v="1"/>
    <n v="2"/>
    <n v="13"/>
    <n v="12"/>
    <n v="13.5"/>
    <d v="2026-02-11T00:00:00"/>
    <m/>
    <m/>
    <m/>
    <n v="32.400000000000006"/>
  </r>
  <r>
    <x v="222"/>
    <s v="BRK"/>
    <s v="IND"/>
    <s v="L"/>
    <d v="1899-12-31T07:31:00"/>
    <n v="8"/>
    <n v="13"/>
    <n v="0.61499999999999999"/>
    <n v="2"/>
    <n v="3"/>
    <n v="0.66700000000000004"/>
    <n v="2"/>
    <n v="4"/>
    <n v="0.5"/>
    <n v="0"/>
    <n v="2"/>
    <n v="2"/>
    <n v="8"/>
    <n v="1"/>
    <n v="0"/>
    <n v="5"/>
    <n v="5"/>
    <n v="20"/>
    <n v="12"/>
    <n v="13.5"/>
    <d v="2026-02-11T00:00:00"/>
    <m/>
    <m/>
    <m/>
    <n v="31.516666666666669"/>
  </r>
  <r>
    <x v="362"/>
    <s v="CHI"/>
    <s v="BOS"/>
    <s v="L"/>
    <d v="1899-12-31T06:06:00"/>
    <n v="6"/>
    <n v="12"/>
    <n v="0.5"/>
    <n v="0"/>
    <n v="2"/>
    <n v="0"/>
    <n v="4"/>
    <n v="5"/>
    <n v="0.8"/>
    <n v="0"/>
    <n v="1"/>
    <n v="1"/>
    <n v="7"/>
    <n v="3"/>
    <n v="0"/>
    <n v="3"/>
    <n v="4"/>
    <n v="16"/>
    <n v="-17"/>
    <n v="13.2"/>
    <d v="2026-02-11T00:00:00"/>
    <m/>
    <m/>
    <m/>
    <n v="30.1"/>
  </r>
  <r>
    <x v="75"/>
    <s v="WAS"/>
    <s v="CLE"/>
    <s v="L"/>
    <d v="1899-12-31T00:24:00"/>
    <n v="4"/>
    <n v="12"/>
    <n v="0.33300000000000002"/>
    <n v="1"/>
    <n v="4"/>
    <n v="0.25"/>
    <n v="8"/>
    <n v="8"/>
    <n v="1"/>
    <n v="3"/>
    <n v="2"/>
    <n v="5"/>
    <n v="3"/>
    <n v="1"/>
    <n v="0"/>
    <n v="2"/>
    <n v="2"/>
    <n v="17"/>
    <n v="-18"/>
    <n v="13.2"/>
    <d v="2026-02-11T00:00:00"/>
    <m/>
    <m/>
    <m/>
    <n v="24.4"/>
  </r>
  <r>
    <x v="74"/>
    <s v="CHI"/>
    <s v="BOS"/>
    <s v="L"/>
    <d v="1899-12-31T04:42:00"/>
    <n v="6"/>
    <n v="13"/>
    <n v="0.46200000000000002"/>
    <n v="3"/>
    <n v="7"/>
    <n v="0.42899999999999999"/>
    <n v="0"/>
    <n v="0"/>
    <m/>
    <n v="0"/>
    <n v="8"/>
    <n v="8"/>
    <n v="4"/>
    <n v="1"/>
    <n v="2"/>
    <n v="2"/>
    <n v="2"/>
    <n v="15"/>
    <n v="-9"/>
    <n v="13.1"/>
    <d v="2026-02-11T00:00:00"/>
    <m/>
    <m/>
    <m/>
    <n v="28.7"/>
  </r>
  <r>
    <x v="144"/>
    <s v="MIN"/>
    <s v="POR"/>
    <s v="W"/>
    <d v="1899-12-31T04:26:00"/>
    <n v="5"/>
    <n v="8"/>
    <n v="0.625"/>
    <n v="0"/>
    <n v="2"/>
    <n v="0"/>
    <n v="2"/>
    <n v="2"/>
    <n v="1"/>
    <n v="0"/>
    <n v="1"/>
    <n v="1"/>
    <n v="4"/>
    <n v="2"/>
    <n v="0"/>
    <n v="0"/>
    <n v="1"/>
    <n v="12"/>
    <n v="11"/>
    <n v="13.1"/>
    <d v="2026-02-11T00:00:00"/>
    <m/>
    <m/>
    <m/>
    <n v="28.433333333333334"/>
  </r>
  <r>
    <x v="22"/>
    <s v="HOU"/>
    <s v="LAC"/>
    <s v="L"/>
    <d v="1899-12-31T01:02:00"/>
    <n v="6"/>
    <n v="13"/>
    <n v="0.46200000000000002"/>
    <n v="5"/>
    <n v="10"/>
    <n v="0.5"/>
    <n v="0"/>
    <n v="0"/>
    <m/>
    <n v="0"/>
    <n v="2"/>
    <n v="2"/>
    <n v="4"/>
    <n v="1"/>
    <n v="1"/>
    <n v="2"/>
    <n v="1"/>
    <n v="17"/>
    <n v="-4"/>
    <n v="13"/>
    <d v="2026-02-11T00:00:00"/>
    <m/>
    <m/>
    <m/>
    <n v="25.033333333333335"/>
  </r>
  <r>
    <x v="19"/>
    <s v="GSW"/>
    <s v="SAS"/>
    <s v="L"/>
    <d v="1899-12-31T11:57:00"/>
    <n v="5"/>
    <n v="12"/>
    <n v="0.41699999999999998"/>
    <n v="1"/>
    <n v="4"/>
    <n v="0.25"/>
    <n v="5"/>
    <n v="5"/>
    <n v="1"/>
    <n v="2"/>
    <n v="3"/>
    <n v="5"/>
    <n v="2"/>
    <n v="1"/>
    <n v="0"/>
    <n v="1"/>
    <n v="1"/>
    <n v="16"/>
    <n v="-27"/>
    <n v="12.9"/>
    <d v="2026-02-11T00:00:00"/>
    <m/>
    <m/>
    <m/>
    <n v="35.949999999999996"/>
  </r>
  <r>
    <x v="424"/>
    <s v="NYK"/>
    <s v="PHI"/>
    <s v="W"/>
    <d v="1899-12-30T15:01:00"/>
    <n v="3"/>
    <n v="3"/>
    <n v="1"/>
    <n v="0"/>
    <n v="0"/>
    <m/>
    <n v="5"/>
    <n v="8"/>
    <n v="0.625"/>
    <n v="3"/>
    <n v="3"/>
    <n v="6"/>
    <n v="0"/>
    <n v="0"/>
    <n v="4"/>
    <n v="1"/>
    <n v="2"/>
    <n v="11"/>
    <n v="15"/>
    <n v="12.9"/>
    <d v="2026-02-11T00:00:00"/>
    <m/>
    <m/>
    <m/>
    <n v="15.016666666666666"/>
  </r>
  <r>
    <x v="139"/>
    <s v="MEM"/>
    <s v="DEN"/>
    <s v="L"/>
    <d v="1899-12-31T00:18:00"/>
    <n v="7"/>
    <n v="9"/>
    <n v="0.77800000000000002"/>
    <n v="2"/>
    <n v="3"/>
    <n v="0.66700000000000004"/>
    <n v="1"/>
    <n v="1"/>
    <n v="1"/>
    <n v="0"/>
    <n v="1"/>
    <n v="1"/>
    <n v="0"/>
    <n v="0"/>
    <n v="1"/>
    <n v="0"/>
    <n v="4"/>
    <n v="17"/>
    <n v="7"/>
    <n v="12.9"/>
    <d v="2026-02-11T00:00:00"/>
    <m/>
    <m/>
    <m/>
    <n v="24.299999999999997"/>
  </r>
  <r>
    <x v="322"/>
    <s v="IND"/>
    <s v="BRK"/>
    <s v="W"/>
    <d v="1899-12-31T02:40:00"/>
    <n v="5"/>
    <n v="11"/>
    <n v="0.45500000000000002"/>
    <n v="4"/>
    <n v="10"/>
    <n v="0.4"/>
    <n v="0"/>
    <n v="0"/>
    <m/>
    <n v="0"/>
    <n v="4"/>
    <n v="4"/>
    <n v="3"/>
    <n v="2"/>
    <n v="0"/>
    <n v="0"/>
    <n v="2"/>
    <n v="14"/>
    <n v="22"/>
    <n v="12.8"/>
    <d v="2026-02-11T00:00:00"/>
    <m/>
    <m/>
    <m/>
    <n v="26.666666666666668"/>
  </r>
  <r>
    <x v="159"/>
    <s v="MEM"/>
    <s v="DEN"/>
    <s v="L"/>
    <d v="1899-12-30T22:58:00"/>
    <n v="6"/>
    <n v="7"/>
    <n v="0.85699999999999998"/>
    <n v="2"/>
    <n v="3"/>
    <n v="0.66700000000000004"/>
    <n v="0"/>
    <n v="0"/>
    <m/>
    <n v="1"/>
    <n v="4"/>
    <n v="5"/>
    <n v="0"/>
    <n v="1"/>
    <n v="0"/>
    <n v="0"/>
    <n v="4"/>
    <n v="14"/>
    <n v="-18"/>
    <n v="12.8"/>
    <d v="2026-02-11T00:00:00"/>
    <m/>
    <m/>
    <m/>
    <n v="22.966666666666669"/>
  </r>
  <r>
    <x v="271"/>
    <s v="UTA"/>
    <s v="SAC"/>
    <s v="W"/>
    <d v="1899-12-31T06:58:00"/>
    <n v="5"/>
    <n v="9"/>
    <n v="0.55600000000000005"/>
    <n v="3"/>
    <n v="6"/>
    <n v="0.5"/>
    <n v="0"/>
    <n v="0"/>
    <m/>
    <n v="2"/>
    <n v="2"/>
    <n v="4"/>
    <n v="4"/>
    <n v="0"/>
    <n v="0"/>
    <n v="0"/>
    <n v="2"/>
    <n v="13"/>
    <n v="7"/>
    <n v="12.7"/>
    <d v="2026-02-11T00:00:00"/>
    <m/>
    <m/>
    <m/>
    <n v="30.966666666666669"/>
  </r>
  <r>
    <x v="385"/>
    <s v="SAC"/>
    <s v="UTA"/>
    <s v="L"/>
    <d v="1899-12-31T05:48:00"/>
    <n v="4"/>
    <n v="13"/>
    <n v="0.308"/>
    <n v="1"/>
    <n v="6"/>
    <n v="0.16700000000000001"/>
    <n v="10"/>
    <n v="12"/>
    <n v="0.83299999999999996"/>
    <n v="1"/>
    <n v="4"/>
    <n v="5"/>
    <n v="4"/>
    <n v="0"/>
    <n v="1"/>
    <n v="3"/>
    <n v="1"/>
    <n v="19"/>
    <n v="-13"/>
    <n v="12.7"/>
    <d v="2026-02-11T00:00:00"/>
    <m/>
    <m/>
    <m/>
    <n v="29.8"/>
  </r>
  <r>
    <x v="332"/>
    <s v="MIL"/>
    <s v="ORL"/>
    <s v="W"/>
    <d v="1899-12-30T22:38:00"/>
    <n v="6"/>
    <n v="10"/>
    <n v="0.6"/>
    <n v="5"/>
    <n v="8"/>
    <n v="0.625"/>
    <n v="0"/>
    <n v="0"/>
    <m/>
    <n v="0"/>
    <n v="3"/>
    <n v="3"/>
    <n v="0"/>
    <n v="0"/>
    <n v="0"/>
    <n v="0"/>
    <n v="2"/>
    <n v="17"/>
    <n v="6"/>
    <n v="12.5"/>
    <d v="2026-02-11T00:00:00"/>
    <m/>
    <m/>
    <m/>
    <n v="22.633333333333333"/>
  </r>
  <r>
    <x v="11"/>
    <s v="HOU"/>
    <s v="LAC"/>
    <s v="L"/>
    <d v="1899-12-31T16:49:00"/>
    <n v="5"/>
    <n v="8"/>
    <n v="0.625"/>
    <n v="0"/>
    <n v="1"/>
    <n v="0"/>
    <n v="2"/>
    <n v="2"/>
    <n v="1"/>
    <n v="4"/>
    <n v="2"/>
    <n v="6"/>
    <n v="5"/>
    <n v="1"/>
    <n v="0"/>
    <n v="3"/>
    <n v="2"/>
    <n v="12"/>
    <n v="-2"/>
    <n v="12.5"/>
    <d v="2026-02-11T00:00:00"/>
    <m/>
    <m/>
    <m/>
    <n v="40.81666666666667"/>
  </r>
  <r>
    <x v="13"/>
    <s v="HOU"/>
    <s v="LAC"/>
    <s v="L"/>
    <d v="1899-12-31T11:50:00"/>
    <n v="6"/>
    <n v="12"/>
    <n v="0.5"/>
    <n v="2"/>
    <n v="7"/>
    <n v="0.28599999999999998"/>
    <n v="2"/>
    <n v="2"/>
    <n v="1"/>
    <n v="2"/>
    <n v="10"/>
    <n v="12"/>
    <n v="0"/>
    <n v="0"/>
    <n v="0"/>
    <n v="2"/>
    <n v="0"/>
    <n v="16"/>
    <n v="-8"/>
    <n v="12.4"/>
    <d v="2026-02-11T00:00:00"/>
    <m/>
    <m/>
    <m/>
    <n v="35.833333333333336"/>
  </r>
  <r>
    <x v="203"/>
    <s v="PHO"/>
    <s v="OKC"/>
    <s v="L"/>
    <d v="1899-12-30T16:49:00"/>
    <n v="4"/>
    <n v="4"/>
    <n v="1"/>
    <n v="0"/>
    <n v="0"/>
    <m/>
    <n v="0"/>
    <n v="0"/>
    <m/>
    <n v="3"/>
    <n v="1"/>
    <n v="4"/>
    <n v="2"/>
    <n v="1"/>
    <n v="1"/>
    <n v="0"/>
    <n v="0"/>
    <n v="8"/>
    <n v="-14"/>
    <n v="12.3"/>
    <d v="2026-02-11T00:00:00"/>
    <m/>
    <m/>
    <m/>
    <n v="16.816666666666666"/>
  </r>
  <r>
    <x v="9"/>
    <s v="HOU"/>
    <s v="LAC"/>
    <s v="L"/>
    <d v="1899-12-31T12:05:00"/>
    <n v="7"/>
    <n v="15"/>
    <n v="0.46700000000000003"/>
    <n v="3"/>
    <n v="9"/>
    <n v="0.33300000000000002"/>
    <n v="4"/>
    <n v="5"/>
    <n v="0.8"/>
    <n v="1"/>
    <n v="7"/>
    <n v="8"/>
    <n v="6"/>
    <n v="0"/>
    <n v="1"/>
    <n v="8"/>
    <n v="1"/>
    <n v="21"/>
    <n v="6"/>
    <n v="12.2"/>
    <d v="2026-02-11T00:00:00"/>
    <m/>
    <m/>
    <m/>
    <n v="36.083333333333336"/>
  </r>
  <r>
    <x v="89"/>
    <s v="CLE"/>
    <s v="WAS"/>
    <s v="W"/>
    <d v="1899-12-31T04:27:00"/>
    <n v="1"/>
    <n v="4"/>
    <n v="0.25"/>
    <n v="1"/>
    <n v="4"/>
    <n v="0.25"/>
    <n v="10"/>
    <n v="12"/>
    <n v="0.83299999999999996"/>
    <n v="0"/>
    <n v="4"/>
    <n v="4"/>
    <n v="11"/>
    <n v="0"/>
    <n v="1"/>
    <n v="6"/>
    <n v="3"/>
    <n v="13"/>
    <n v="18"/>
    <n v="12.2"/>
    <d v="2026-02-11T00:00:00"/>
    <m/>
    <m/>
    <m/>
    <n v="28.449999999999996"/>
  </r>
  <r>
    <x v="199"/>
    <s v="ATL"/>
    <s v="CHO"/>
    <s v="L"/>
    <d v="1899-12-31T07:58:00"/>
    <n v="6"/>
    <n v="17"/>
    <n v="0.35299999999999998"/>
    <n v="1"/>
    <n v="8"/>
    <n v="0.125"/>
    <n v="4"/>
    <n v="5"/>
    <n v="0.8"/>
    <n v="2"/>
    <n v="4"/>
    <n v="6"/>
    <n v="8"/>
    <n v="0"/>
    <n v="1"/>
    <n v="3"/>
    <n v="2"/>
    <n v="17"/>
    <n v="7"/>
    <n v="12.2"/>
    <d v="2026-02-11T00:00:00"/>
    <m/>
    <m/>
    <m/>
    <n v="31.966666666666665"/>
  </r>
  <r>
    <x v="164"/>
    <s v="LAC"/>
    <s v="HOU"/>
    <s v="W"/>
    <d v="1899-12-31T06:18:00"/>
    <n v="4"/>
    <n v="8"/>
    <n v="0.5"/>
    <n v="2"/>
    <n v="4"/>
    <n v="0.5"/>
    <n v="2"/>
    <n v="2"/>
    <n v="1"/>
    <n v="0"/>
    <n v="1"/>
    <n v="1"/>
    <n v="3"/>
    <n v="1"/>
    <n v="2"/>
    <n v="0"/>
    <n v="2"/>
    <n v="12"/>
    <n v="5"/>
    <n v="12"/>
    <d v="2026-02-11T00:00:00"/>
    <m/>
    <m/>
    <m/>
    <n v="30.299999999999997"/>
  </r>
  <r>
    <x v="348"/>
    <s v="GSW"/>
    <s v="SAS"/>
    <s v="L"/>
    <d v="1899-12-31T11:01:00"/>
    <n v="6"/>
    <n v="12"/>
    <n v="0.5"/>
    <n v="3"/>
    <n v="8"/>
    <n v="0.375"/>
    <n v="2"/>
    <n v="2"/>
    <n v="1"/>
    <n v="1"/>
    <n v="3"/>
    <n v="4"/>
    <n v="2"/>
    <n v="0"/>
    <n v="0"/>
    <n v="0"/>
    <n v="5"/>
    <n v="17"/>
    <n v="-3"/>
    <n v="12"/>
    <d v="2026-02-11T00:00:00"/>
    <m/>
    <m/>
    <m/>
    <n v="35.016666666666666"/>
  </r>
  <r>
    <x v="416"/>
    <s v="NYK"/>
    <s v="PHI"/>
    <s v="W"/>
    <d v="1899-12-30T20:29:00"/>
    <n v="5"/>
    <n v="10"/>
    <n v="0.5"/>
    <n v="4"/>
    <n v="8"/>
    <n v="0.5"/>
    <n v="0"/>
    <n v="0"/>
    <m/>
    <n v="0"/>
    <n v="5"/>
    <n v="5"/>
    <n v="2"/>
    <n v="1"/>
    <n v="0"/>
    <n v="1"/>
    <n v="0"/>
    <n v="14"/>
    <n v="19"/>
    <n v="11.9"/>
    <d v="2026-02-11T00:00:00"/>
    <m/>
    <m/>
    <m/>
    <n v="20.483333333333334"/>
  </r>
  <r>
    <x v="47"/>
    <s v="MIN"/>
    <s v="POR"/>
    <s v="W"/>
    <d v="1899-12-31T08:40:00"/>
    <n v="5"/>
    <n v="10"/>
    <n v="0.5"/>
    <n v="4"/>
    <n v="6"/>
    <n v="0.66700000000000004"/>
    <n v="0"/>
    <n v="0"/>
    <m/>
    <n v="1"/>
    <n v="3"/>
    <n v="4"/>
    <n v="2"/>
    <n v="2"/>
    <n v="1"/>
    <n v="2"/>
    <n v="2"/>
    <n v="14"/>
    <n v="19"/>
    <n v="11.9"/>
    <d v="2026-02-11T00:00:00"/>
    <m/>
    <m/>
    <m/>
    <n v="32.666666666666671"/>
  </r>
  <r>
    <x v="414"/>
    <s v="MIA"/>
    <s v="NOP"/>
    <s v="W"/>
    <d v="1899-12-30T22:56:00"/>
    <n v="3"/>
    <n v="7"/>
    <n v="0.42899999999999999"/>
    <n v="2"/>
    <n v="5"/>
    <n v="0.4"/>
    <n v="0"/>
    <n v="0"/>
    <m/>
    <n v="4"/>
    <n v="6"/>
    <n v="10"/>
    <n v="3"/>
    <n v="1"/>
    <n v="1"/>
    <n v="0"/>
    <n v="2"/>
    <n v="8"/>
    <n v="11"/>
    <n v="11.9"/>
    <d v="2026-02-11T00:00:00"/>
    <m/>
    <m/>
    <m/>
    <n v="22.933333333333334"/>
  </r>
  <r>
    <x v="286"/>
    <s v="UTA"/>
    <s v="SAC"/>
    <s v="W"/>
    <d v="1899-12-31T01:04:00"/>
    <n v="4"/>
    <n v="6"/>
    <n v="0.66700000000000004"/>
    <n v="1"/>
    <n v="2"/>
    <n v="0.5"/>
    <n v="0"/>
    <n v="0"/>
    <m/>
    <n v="1"/>
    <n v="4"/>
    <n v="5"/>
    <n v="2"/>
    <n v="3"/>
    <n v="0"/>
    <n v="0"/>
    <n v="2"/>
    <n v="9"/>
    <n v="24"/>
    <n v="11.9"/>
    <d v="2026-02-11T00:00:00"/>
    <m/>
    <m/>
    <m/>
    <n v="25.06666666666667"/>
  </r>
  <r>
    <x v="321"/>
    <s v="IND"/>
    <s v="BRK"/>
    <s v="W"/>
    <d v="1899-12-31T06:37:00"/>
    <n v="5"/>
    <n v="9"/>
    <n v="0.55600000000000005"/>
    <n v="0"/>
    <n v="3"/>
    <n v="0"/>
    <n v="1"/>
    <n v="1"/>
    <n v="1"/>
    <n v="1"/>
    <n v="3"/>
    <n v="4"/>
    <n v="1"/>
    <n v="3"/>
    <n v="2"/>
    <n v="0"/>
    <n v="4"/>
    <n v="11"/>
    <n v="0"/>
    <n v="11.8"/>
    <d v="2026-02-11T00:00:00"/>
    <m/>
    <m/>
    <m/>
    <n v="30.616666666666667"/>
  </r>
  <r>
    <x v="422"/>
    <s v="WAS"/>
    <s v="CLE"/>
    <s v="L"/>
    <d v="1899-12-31T00:24:00"/>
    <n v="5"/>
    <n v="9"/>
    <n v="0.55600000000000005"/>
    <n v="1"/>
    <n v="4"/>
    <n v="0.25"/>
    <n v="2"/>
    <n v="3"/>
    <n v="0.66700000000000004"/>
    <n v="0"/>
    <n v="0"/>
    <n v="0"/>
    <n v="2"/>
    <n v="2"/>
    <n v="1"/>
    <n v="0"/>
    <n v="2"/>
    <n v="13"/>
    <n v="-18"/>
    <n v="11.6"/>
    <d v="2026-02-11T00:00:00"/>
    <m/>
    <m/>
    <m/>
    <n v="24.4"/>
  </r>
  <r>
    <x v="148"/>
    <s v="DET"/>
    <s v="TOR"/>
    <s v="W"/>
    <d v="1899-12-31T07:15:00"/>
    <n v="4"/>
    <n v="9"/>
    <n v="0.44400000000000001"/>
    <n v="1"/>
    <n v="4"/>
    <n v="0.25"/>
    <n v="3"/>
    <n v="4"/>
    <n v="0.75"/>
    <n v="2"/>
    <n v="10"/>
    <n v="12"/>
    <n v="0"/>
    <n v="0"/>
    <n v="1"/>
    <n v="0"/>
    <n v="1"/>
    <n v="12"/>
    <n v="13"/>
    <n v="11.6"/>
    <d v="2026-02-11T00:00:00"/>
    <m/>
    <m/>
    <m/>
    <n v="31.25"/>
  </r>
  <r>
    <x v="522"/>
    <s v="POR"/>
    <s v="MIN"/>
    <s v="L"/>
    <d v="1899-12-30T18:50:00"/>
    <n v="5"/>
    <n v="8"/>
    <n v="0.625"/>
    <n v="3"/>
    <n v="5"/>
    <n v="0.6"/>
    <n v="5"/>
    <n v="5"/>
    <n v="1"/>
    <n v="1"/>
    <n v="3"/>
    <n v="4"/>
    <n v="2"/>
    <n v="0"/>
    <n v="0"/>
    <n v="5"/>
    <n v="2"/>
    <n v="18"/>
    <n v="-1"/>
    <n v="11.6"/>
    <d v="2026-02-11T00:00:00"/>
    <m/>
    <m/>
    <m/>
    <n v="18.833333333333332"/>
  </r>
  <r>
    <x v="341"/>
    <s v="POR"/>
    <s v="MIN"/>
    <s v="L"/>
    <d v="1899-12-30T19:58:00"/>
    <n v="7"/>
    <n v="10"/>
    <n v="0.7"/>
    <n v="3"/>
    <n v="6"/>
    <n v="0.5"/>
    <n v="0"/>
    <n v="0"/>
    <m/>
    <n v="0"/>
    <n v="1"/>
    <n v="1"/>
    <n v="1"/>
    <n v="0"/>
    <n v="0"/>
    <n v="1"/>
    <n v="3"/>
    <n v="17"/>
    <n v="-10"/>
    <n v="11.6"/>
    <d v="2026-02-11T00:00:00"/>
    <m/>
    <m/>
    <m/>
    <n v="19.966666666666669"/>
  </r>
  <r>
    <x v="42"/>
    <s v="SAC"/>
    <s v="UTA"/>
    <s v="L"/>
    <d v="1899-12-31T05:28:00"/>
    <n v="7"/>
    <n v="19"/>
    <n v="0.36799999999999999"/>
    <n v="1"/>
    <n v="5"/>
    <n v="0.2"/>
    <n v="5"/>
    <n v="5"/>
    <n v="1"/>
    <n v="2"/>
    <n v="1"/>
    <n v="3"/>
    <n v="1"/>
    <n v="0"/>
    <n v="0"/>
    <n v="0"/>
    <n v="1"/>
    <n v="20"/>
    <n v="-21"/>
    <n v="11.5"/>
    <d v="2026-02-11T00:00:00"/>
    <m/>
    <m/>
    <m/>
    <n v="29.466666666666669"/>
  </r>
  <r>
    <x v="14"/>
    <s v="OKC"/>
    <s v="PHO"/>
    <s v="W"/>
    <d v="1899-12-30T17:37:00"/>
    <n v="3"/>
    <n v="3"/>
    <n v="1"/>
    <n v="0"/>
    <n v="0"/>
    <m/>
    <n v="2"/>
    <n v="2"/>
    <n v="1"/>
    <n v="1"/>
    <n v="3"/>
    <n v="4"/>
    <n v="6"/>
    <n v="0"/>
    <n v="0"/>
    <n v="1"/>
    <n v="1"/>
    <n v="8"/>
    <n v="20"/>
    <n v="11.5"/>
    <d v="2026-02-11T00:00:00"/>
    <m/>
    <m/>
    <m/>
    <n v="17.616666666666667"/>
  </r>
  <r>
    <x v="412"/>
    <s v="NOP"/>
    <s v="MIA"/>
    <s v="L"/>
    <d v="1899-12-30T21:15:00"/>
    <n v="2"/>
    <n v="5"/>
    <n v="0.4"/>
    <n v="1"/>
    <n v="3"/>
    <n v="0.33300000000000002"/>
    <n v="7"/>
    <n v="8"/>
    <n v="0.875"/>
    <n v="0"/>
    <n v="1"/>
    <n v="1"/>
    <n v="3"/>
    <n v="1"/>
    <n v="0"/>
    <n v="0"/>
    <n v="2"/>
    <n v="12"/>
    <n v="1"/>
    <n v="11.5"/>
    <d v="2026-02-11T00:00:00"/>
    <m/>
    <m/>
    <m/>
    <n v="21.25"/>
  </r>
  <r>
    <x v="367"/>
    <s v="PHO"/>
    <s v="OKC"/>
    <s v="L"/>
    <d v="1899-12-31T03:41:00"/>
    <n v="5"/>
    <n v="10"/>
    <n v="0.5"/>
    <n v="2"/>
    <n v="5"/>
    <n v="0.4"/>
    <n v="0"/>
    <n v="0"/>
    <m/>
    <n v="2"/>
    <n v="2"/>
    <n v="4"/>
    <n v="4"/>
    <n v="1"/>
    <n v="0"/>
    <n v="1"/>
    <n v="1"/>
    <n v="12"/>
    <n v="-32"/>
    <n v="11.4"/>
    <d v="2026-02-11T00:00:00"/>
    <m/>
    <m/>
    <m/>
    <n v="27.683333333333334"/>
  </r>
  <r>
    <x v="122"/>
    <s v="NOP"/>
    <s v="MIA"/>
    <s v="L"/>
    <d v="1899-12-31T06:51:00"/>
    <n v="6"/>
    <n v="18"/>
    <n v="0.33300000000000002"/>
    <n v="1"/>
    <n v="5"/>
    <n v="0.2"/>
    <n v="0"/>
    <n v="0"/>
    <m/>
    <n v="1"/>
    <n v="9"/>
    <n v="10"/>
    <n v="8"/>
    <n v="2"/>
    <n v="0"/>
    <n v="1"/>
    <n v="4"/>
    <n v="13"/>
    <n v="8"/>
    <n v="11.2"/>
    <d v="2026-02-11T00:00:00"/>
    <m/>
    <m/>
    <m/>
    <n v="30.85"/>
  </r>
  <r>
    <x v="335"/>
    <s v="CHO"/>
    <s v="ATL"/>
    <s v="W"/>
    <d v="1899-12-30T16:48:00"/>
    <n v="3"/>
    <n v="7"/>
    <n v="0.42899999999999999"/>
    <n v="0"/>
    <n v="0"/>
    <m/>
    <n v="5"/>
    <n v="5"/>
    <n v="1"/>
    <n v="4"/>
    <n v="6"/>
    <n v="10"/>
    <n v="0"/>
    <n v="1"/>
    <n v="0"/>
    <n v="1"/>
    <n v="2"/>
    <n v="11"/>
    <n v="1"/>
    <n v="11.1"/>
    <d v="2026-02-11T00:00:00"/>
    <m/>
    <m/>
    <m/>
    <n v="16.799999999999997"/>
  </r>
  <r>
    <x v="441"/>
    <s v="OKC"/>
    <s v="PHO"/>
    <s v="W"/>
    <d v="1899-12-30T22:18:00"/>
    <n v="5"/>
    <n v="8"/>
    <n v="0.625"/>
    <n v="2"/>
    <n v="3"/>
    <n v="0.66700000000000004"/>
    <n v="0"/>
    <n v="0"/>
    <m/>
    <n v="1"/>
    <n v="3"/>
    <n v="4"/>
    <n v="1"/>
    <n v="2"/>
    <n v="0"/>
    <n v="2"/>
    <n v="0"/>
    <n v="12"/>
    <n v="9"/>
    <n v="10.7"/>
    <d v="2026-02-11T00:00:00"/>
    <m/>
    <m/>
    <m/>
    <n v="22.3"/>
  </r>
  <r>
    <x v="458"/>
    <s v="SAC"/>
    <s v="UTA"/>
    <s v="L"/>
    <d v="1899-12-30T18:55:00"/>
    <n v="5"/>
    <n v="9"/>
    <n v="0.55600000000000005"/>
    <n v="4"/>
    <n v="8"/>
    <n v="0.5"/>
    <n v="0"/>
    <n v="0"/>
    <m/>
    <n v="0"/>
    <n v="0"/>
    <n v="0"/>
    <n v="0"/>
    <n v="2"/>
    <n v="0"/>
    <n v="1"/>
    <n v="0"/>
    <n v="14"/>
    <n v="-6"/>
    <n v="10.7"/>
    <d v="2026-02-11T00:00:00"/>
    <m/>
    <m/>
    <m/>
    <n v="18.916666666666664"/>
  </r>
  <r>
    <x v="90"/>
    <s v="PHI"/>
    <s v="NYK"/>
    <s v="L"/>
    <d v="1899-12-31T06:37:00"/>
    <n v="6"/>
    <n v="10"/>
    <n v="0.6"/>
    <n v="1"/>
    <n v="2"/>
    <n v="0.5"/>
    <n v="0"/>
    <n v="0"/>
    <m/>
    <n v="1"/>
    <n v="3"/>
    <n v="4"/>
    <n v="1"/>
    <n v="2"/>
    <n v="1"/>
    <n v="2"/>
    <n v="2"/>
    <n v="13"/>
    <n v="-31"/>
    <n v="10.6"/>
    <d v="2026-02-11T00:00:00"/>
    <m/>
    <m/>
    <m/>
    <n v="30.616666666666667"/>
  </r>
  <r>
    <x v="427"/>
    <s v="UTA"/>
    <s v="SAC"/>
    <s v="W"/>
    <d v="1899-12-30T21:22:00"/>
    <n v="3"/>
    <n v="6"/>
    <n v="0.5"/>
    <n v="3"/>
    <n v="5"/>
    <n v="0.6"/>
    <n v="0"/>
    <n v="0"/>
    <m/>
    <n v="2"/>
    <n v="6"/>
    <n v="8"/>
    <n v="3"/>
    <n v="0"/>
    <n v="1"/>
    <n v="1"/>
    <n v="1"/>
    <n v="9"/>
    <n v="3"/>
    <n v="10.6"/>
    <d v="2026-02-11T00:00:00"/>
    <m/>
    <m/>
    <m/>
    <n v="21.366666666666667"/>
  </r>
  <r>
    <x v="32"/>
    <s v="GSW"/>
    <s v="SAS"/>
    <s v="L"/>
    <d v="1899-12-30T13:06:00"/>
    <n v="4"/>
    <n v="6"/>
    <n v="0.66700000000000004"/>
    <n v="3"/>
    <n v="5"/>
    <n v="0.6"/>
    <n v="1"/>
    <n v="2"/>
    <n v="0.5"/>
    <n v="1"/>
    <n v="2"/>
    <n v="3"/>
    <n v="2"/>
    <n v="0"/>
    <n v="0"/>
    <n v="0"/>
    <n v="3"/>
    <n v="12"/>
    <n v="1"/>
    <n v="10.5"/>
    <d v="2026-02-11T00:00:00"/>
    <m/>
    <m/>
    <m/>
    <n v="13.099999999999998"/>
  </r>
  <r>
    <x v="152"/>
    <s v="POR"/>
    <s v="MIN"/>
    <s v="L"/>
    <d v="1899-12-31T03:44:00"/>
    <n v="3"/>
    <n v="7"/>
    <n v="0.42899999999999999"/>
    <n v="2"/>
    <n v="4"/>
    <n v="0.5"/>
    <n v="0"/>
    <n v="0"/>
    <m/>
    <n v="5"/>
    <n v="4"/>
    <n v="9"/>
    <n v="1"/>
    <n v="1"/>
    <n v="2"/>
    <n v="1"/>
    <n v="2"/>
    <n v="8"/>
    <n v="-24"/>
    <n v="10.3"/>
    <d v="2026-02-11T00:00:00"/>
    <m/>
    <m/>
    <m/>
    <n v="27.733333333333331"/>
  </r>
  <r>
    <x v="5"/>
    <s v="OKC"/>
    <s v="PHO"/>
    <s v="W"/>
    <d v="1899-12-30T20:30:00"/>
    <n v="4"/>
    <n v="8"/>
    <n v="0.5"/>
    <n v="0"/>
    <n v="1"/>
    <n v="0"/>
    <n v="5"/>
    <n v="5"/>
    <n v="1"/>
    <n v="0"/>
    <n v="4"/>
    <n v="4"/>
    <n v="2"/>
    <n v="0"/>
    <n v="0"/>
    <n v="1"/>
    <n v="1"/>
    <n v="13"/>
    <n v="19"/>
    <n v="10.199999999999999"/>
    <d v="2026-02-11T00:00:00"/>
    <m/>
    <m/>
    <m/>
    <n v="20.5"/>
  </r>
  <r>
    <x v="315"/>
    <s v="IND"/>
    <s v="BRK"/>
    <s v="W"/>
    <d v="1899-12-30T19:02:00"/>
    <n v="3"/>
    <n v="6"/>
    <n v="0.5"/>
    <n v="3"/>
    <n v="5"/>
    <n v="0.6"/>
    <n v="0"/>
    <n v="0"/>
    <m/>
    <n v="0"/>
    <n v="1"/>
    <n v="1"/>
    <n v="4"/>
    <n v="1"/>
    <n v="0"/>
    <n v="0"/>
    <n v="0"/>
    <n v="9"/>
    <n v="-12"/>
    <n v="10.1"/>
    <d v="2026-02-11T00:00:00"/>
    <m/>
    <m/>
    <m/>
    <n v="19.033333333333331"/>
  </r>
  <r>
    <x v="355"/>
    <s v="BOS"/>
    <s v="CHI"/>
    <s v="W"/>
    <d v="1899-12-30T23:36:00"/>
    <n v="4"/>
    <n v="7"/>
    <n v="0.57099999999999995"/>
    <n v="2"/>
    <n v="5"/>
    <n v="0.4"/>
    <n v="0"/>
    <n v="0"/>
    <m/>
    <n v="1"/>
    <n v="4"/>
    <n v="5"/>
    <n v="1"/>
    <n v="1"/>
    <n v="0"/>
    <n v="0"/>
    <n v="1"/>
    <n v="10"/>
    <n v="-7"/>
    <n v="9.9"/>
    <d v="2026-02-11T00:00:00"/>
    <m/>
    <m/>
    <m/>
    <n v="23.599999999999998"/>
  </r>
  <r>
    <x v="86"/>
    <s v="UTA"/>
    <s v="SAC"/>
    <s v="W"/>
    <d v="1899-12-31T00:03:00"/>
    <n v="8"/>
    <n v="14"/>
    <n v="0.57099999999999995"/>
    <n v="3"/>
    <n v="7"/>
    <n v="0.42899999999999999"/>
    <n v="0"/>
    <n v="0"/>
    <m/>
    <n v="0"/>
    <n v="2"/>
    <n v="2"/>
    <n v="0"/>
    <n v="1"/>
    <n v="0"/>
    <n v="3"/>
    <n v="3"/>
    <n v="19"/>
    <n v="17"/>
    <n v="9.8000000000000007"/>
    <d v="2026-02-11T00:00:00"/>
    <m/>
    <m/>
    <m/>
    <n v="24.050000000000004"/>
  </r>
  <r>
    <x v="155"/>
    <s v="MIA"/>
    <s v="NOP"/>
    <s v="W"/>
    <d v="1899-12-31T02:52:00"/>
    <n v="5"/>
    <n v="14"/>
    <n v="0.35699999999999998"/>
    <n v="4"/>
    <n v="12"/>
    <n v="0.33300000000000002"/>
    <n v="1"/>
    <n v="1"/>
    <n v="1"/>
    <n v="2"/>
    <n v="2"/>
    <n v="4"/>
    <n v="1"/>
    <n v="2"/>
    <n v="0"/>
    <n v="1"/>
    <n v="3"/>
    <n v="15"/>
    <n v="23"/>
    <n v="9.6999999999999993"/>
    <d v="2026-02-11T00:00:00"/>
    <m/>
    <m/>
    <m/>
    <n v="26.866666666666667"/>
  </r>
  <r>
    <x v="338"/>
    <s v="NYK"/>
    <s v="PHI"/>
    <s v="W"/>
    <d v="1899-12-31T05:16:00"/>
    <n v="2"/>
    <n v="9"/>
    <n v="0.222"/>
    <n v="1"/>
    <n v="3"/>
    <n v="0.33300000000000002"/>
    <n v="1"/>
    <n v="1"/>
    <n v="1"/>
    <n v="2"/>
    <n v="5"/>
    <n v="7"/>
    <n v="9"/>
    <n v="1"/>
    <n v="0"/>
    <n v="1"/>
    <n v="0"/>
    <n v="6"/>
    <n v="32"/>
    <n v="9.6999999999999993"/>
    <d v="2026-02-11T00:00:00"/>
    <m/>
    <m/>
    <m/>
    <n v="29.266666666666669"/>
  </r>
  <r>
    <x v="309"/>
    <s v="DET"/>
    <s v="TOR"/>
    <s v="W"/>
    <d v="1899-12-31T00:31:00"/>
    <n v="4"/>
    <n v="8"/>
    <n v="0.5"/>
    <n v="2"/>
    <n v="5"/>
    <n v="0.4"/>
    <n v="3"/>
    <n v="4"/>
    <n v="0.75"/>
    <n v="0"/>
    <n v="4"/>
    <n v="4"/>
    <n v="1"/>
    <n v="1"/>
    <n v="1"/>
    <n v="1"/>
    <n v="4"/>
    <n v="13"/>
    <n v="17"/>
    <n v="9.6"/>
    <d v="2026-02-11T00:00:00"/>
    <m/>
    <m/>
    <m/>
    <n v="24.516666666666666"/>
  </r>
  <r>
    <x v="149"/>
    <s v="POR"/>
    <s v="MIN"/>
    <s v="L"/>
    <d v="1899-12-31T06:29:00"/>
    <n v="9"/>
    <n v="22"/>
    <n v="0.40899999999999997"/>
    <n v="5"/>
    <n v="11"/>
    <n v="0.45500000000000002"/>
    <n v="0"/>
    <n v="0"/>
    <m/>
    <n v="1"/>
    <n v="4"/>
    <n v="5"/>
    <n v="5"/>
    <n v="0"/>
    <n v="0"/>
    <n v="6"/>
    <n v="3"/>
    <n v="23"/>
    <n v="-11"/>
    <n v="9.4"/>
    <d v="2026-02-11T00:00:00"/>
    <m/>
    <m/>
    <m/>
    <n v="30.483333333333334"/>
  </r>
  <r>
    <x v="37"/>
    <s v="GSW"/>
    <s v="SAS"/>
    <s v="L"/>
    <d v="1899-12-31T05:46:00"/>
    <n v="4"/>
    <n v="11"/>
    <n v="0.36399999999999999"/>
    <n v="0"/>
    <n v="3"/>
    <n v="0"/>
    <n v="1"/>
    <n v="2"/>
    <n v="0.5"/>
    <n v="3"/>
    <n v="2"/>
    <n v="5"/>
    <n v="6"/>
    <n v="4"/>
    <n v="0"/>
    <n v="2"/>
    <n v="5"/>
    <n v="9"/>
    <n v="-1"/>
    <n v="9.4"/>
    <d v="2026-02-11T00:00:00"/>
    <m/>
    <m/>
    <m/>
    <n v="29.766666666666666"/>
  </r>
  <r>
    <x v="170"/>
    <s v="NYK"/>
    <s v="PHI"/>
    <s v="W"/>
    <d v="1899-12-31T00:01:00"/>
    <n v="4"/>
    <n v="6"/>
    <n v="0.66700000000000004"/>
    <n v="1"/>
    <n v="3"/>
    <n v="0.33300000000000002"/>
    <n v="0"/>
    <n v="0"/>
    <m/>
    <n v="0"/>
    <n v="1"/>
    <n v="1"/>
    <n v="5"/>
    <n v="1"/>
    <n v="0"/>
    <n v="1"/>
    <n v="2"/>
    <n v="9"/>
    <n v="26"/>
    <n v="9.4"/>
    <d v="2026-02-11T00:00:00"/>
    <m/>
    <m/>
    <m/>
    <n v="24.016666666666669"/>
  </r>
  <r>
    <x v="474"/>
    <s v="CHI"/>
    <s v="BOS"/>
    <s v="L"/>
    <d v="1899-12-31T04:35:00"/>
    <n v="4"/>
    <n v="9"/>
    <n v="0.44400000000000001"/>
    <n v="1"/>
    <n v="5"/>
    <n v="0.2"/>
    <n v="1"/>
    <n v="1"/>
    <n v="1"/>
    <n v="0"/>
    <n v="3"/>
    <n v="3"/>
    <n v="4"/>
    <n v="0"/>
    <n v="1"/>
    <n v="0"/>
    <n v="1"/>
    <n v="10"/>
    <n v="-14"/>
    <n v="9.3000000000000007"/>
    <d v="2026-02-11T00:00:00"/>
    <m/>
    <m/>
    <m/>
    <n v="28.583333333333336"/>
  </r>
  <r>
    <x v="71"/>
    <s v="ORL"/>
    <s v="MIL"/>
    <s v="L"/>
    <d v="1899-12-31T15:16:00"/>
    <n v="5"/>
    <n v="16"/>
    <n v="0.313"/>
    <n v="2"/>
    <n v="6"/>
    <n v="0.33300000000000002"/>
    <n v="5"/>
    <n v="8"/>
    <n v="0.625"/>
    <n v="1"/>
    <n v="3"/>
    <n v="4"/>
    <n v="2"/>
    <n v="0"/>
    <n v="0"/>
    <n v="0"/>
    <n v="1"/>
    <n v="17"/>
    <n v="-3"/>
    <n v="9.1999999999999993"/>
    <d v="2026-02-11T00:00:00"/>
    <m/>
    <m/>
    <m/>
    <n v="39.266666666666666"/>
  </r>
  <r>
    <x v="119"/>
    <s v="LAC"/>
    <s v="HOU"/>
    <s v="W"/>
    <d v="1899-12-31T11:27:00"/>
    <n v="6"/>
    <n v="11"/>
    <n v="0.54500000000000004"/>
    <n v="0"/>
    <n v="2"/>
    <n v="0"/>
    <n v="0"/>
    <n v="0"/>
    <m/>
    <n v="1"/>
    <n v="5"/>
    <n v="6"/>
    <n v="1"/>
    <n v="1"/>
    <n v="0"/>
    <n v="1"/>
    <n v="1"/>
    <n v="12"/>
    <n v="-7"/>
    <n v="9.1999999999999993"/>
    <d v="2026-02-11T00:00:00"/>
    <m/>
    <m/>
    <m/>
    <n v="35.450000000000003"/>
  </r>
  <r>
    <x v="489"/>
    <s v="MIA"/>
    <s v="NOP"/>
    <s v="W"/>
    <d v="1899-12-31T01:19:00"/>
    <n v="3"/>
    <n v="7"/>
    <n v="0.42899999999999999"/>
    <n v="1"/>
    <n v="5"/>
    <n v="0.2"/>
    <n v="4"/>
    <n v="4"/>
    <n v="1"/>
    <n v="0"/>
    <n v="3"/>
    <n v="3"/>
    <n v="4"/>
    <n v="0"/>
    <n v="0"/>
    <n v="1"/>
    <n v="2"/>
    <n v="11"/>
    <n v="-3"/>
    <n v="9.1999999999999993"/>
    <d v="2026-02-11T00:00:00"/>
    <m/>
    <m/>
    <m/>
    <n v="25.316666666666663"/>
  </r>
  <r>
    <x v="176"/>
    <s v="BRK"/>
    <s v="IND"/>
    <s v="L"/>
    <d v="1899-12-30T17:13:00"/>
    <n v="4"/>
    <n v="6"/>
    <n v="0.66700000000000004"/>
    <n v="0"/>
    <n v="1"/>
    <n v="0"/>
    <n v="4"/>
    <n v="6"/>
    <n v="0.66700000000000004"/>
    <n v="0"/>
    <n v="4"/>
    <n v="4"/>
    <n v="2"/>
    <n v="0"/>
    <n v="0"/>
    <n v="1"/>
    <n v="3"/>
    <n v="12"/>
    <n v="-17"/>
    <n v="9"/>
    <d v="2026-02-11T00:00:00"/>
    <m/>
    <m/>
    <m/>
    <n v="17.216666666666669"/>
  </r>
  <r>
    <x v="143"/>
    <s v="MIL"/>
    <s v="ORL"/>
    <s v="W"/>
    <d v="1899-12-31T06:42:00"/>
    <n v="2"/>
    <n v="4"/>
    <n v="0.5"/>
    <n v="1"/>
    <n v="2"/>
    <n v="0.5"/>
    <n v="0"/>
    <n v="0"/>
    <m/>
    <n v="0"/>
    <n v="8"/>
    <n v="8"/>
    <n v="2"/>
    <n v="2"/>
    <n v="2"/>
    <n v="0"/>
    <n v="3"/>
    <n v="5"/>
    <n v="6"/>
    <n v="9"/>
    <d v="2026-02-11T00:00:00"/>
    <m/>
    <m/>
    <m/>
    <n v="30.699999999999996"/>
  </r>
  <r>
    <x v="320"/>
    <s v="DEN"/>
    <s v="MEM"/>
    <s v="W"/>
    <d v="1899-12-31T05:05:00"/>
    <n v="4"/>
    <n v="6"/>
    <n v="0.66700000000000004"/>
    <n v="2"/>
    <n v="3"/>
    <n v="0.66700000000000004"/>
    <n v="0"/>
    <n v="0"/>
    <m/>
    <n v="0"/>
    <n v="3"/>
    <n v="3"/>
    <n v="2"/>
    <n v="0"/>
    <n v="0"/>
    <n v="0"/>
    <n v="2"/>
    <n v="10"/>
    <n v="4"/>
    <n v="8.9"/>
    <d v="2026-02-11T00:00:00"/>
    <m/>
    <m/>
    <m/>
    <n v="29.083333333333336"/>
  </r>
  <r>
    <x v="109"/>
    <s v="POR"/>
    <s v="MIN"/>
    <s v="L"/>
    <d v="1899-12-31T08:05:00"/>
    <n v="3"/>
    <n v="5"/>
    <n v="0.6"/>
    <n v="2"/>
    <n v="3"/>
    <n v="0.66700000000000004"/>
    <n v="1"/>
    <n v="1"/>
    <n v="1"/>
    <n v="3"/>
    <n v="5"/>
    <n v="8"/>
    <n v="2"/>
    <n v="0"/>
    <n v="0"/>
    <n v="2"/>
    <n v="2"/>
    <n v="9"/>
    <n v="-15"/>
    <n v="8.9"/>
    <d v="2026-02-11T00:00:00"/>
    <m/>
    <m/>
    <m/>
    <n v="32.083333333333336"/>
  </r>
  <r>
    <x v="201"/>
    <s v="ORL"/>
    <s v="MIL"/>
    <s v="L"/>
    <d v="1899-12-31T00:44:00"/>
    <n v="5"/>
    <n v="10"/>
    <n v="0.5"/>
    <n v="3"/>
    <n v="5"/>
    <n v="0.6"/>
    <n v="0"/>
    <n v="0"/>
    <m/>
    <n v="0"/>
    <n v="3"/>
    <n v="3"/>
    <n v="3"/>
    <n v="1"/>
    <n v="0"/>
    <n v="2"/>
    <n v="3"/>
    <n v="13"/>
    <n v="-5"/>
    <n v="8.8000000000000007"/>
    <d v="2026-02-11T00:00:00"/>
    <m/>
    <m/>
    <m/>
    <n v="24.733333333333331"/>
  </r>
  <r>
    <x v="302"/>
    <s v="WAS"/>
    <s v="CLE"/>
    <s v="L"/>
    <d v="1899-12-30T23:36:00"/>
    <n v="4"/>
    <n v="9"/>
    <n v="0.44400000000000001"/>
    <n v="3"/>
    <n v="5"/>
    <n v="0.6"/>
    <n v="0"/>
    <n v="0"/>
    <m/>
    <n v="0"/>
    <n v="5"/>
    <n v="5"/>
    <n v="5"/>
    <n v="1"/>
    <n v="1"/>
    <n v="3"/>
    <n v="3"/>
    <n v="11"/>
    <n v="-7"/>
    <n v="8.8000000000000007"/>
    <d v="2026-02-11T00:00:00"/>
    <m/>
    <m/>
    <m/>
    <n v="23.599999999999998"/>
  </r>
  <r>
    <x v="175"/>
    <s v="UTA"/>
    <s v="SAC"/>
    <s v="W"/>
    <d v="1899-12-31T02:08:00"/>
    <n v="4"/>
    <n v="6"/>
    <n v="0.66700000000000004"/>
    <n v="0"/>
    <n v="1"/>
    <n v="0"/>
    <n v="0"/>
    <n v="0"/>
    <m/>
    <n v="0"/>
    <n v="9"/>
    <n v="9"/>
    <n v="4"/>
    <n v="1"/>
    <n v="0"/>
    <n v="2"/>
    <n v="3"/>
    <n v="8"/>
    <n v="7"/>
    <n v="8.6999999999999993"/>
    <d v="2026-02-11T00:00:00"/>
    <m/>
    <m/>
    <m/>
    <n v="26.133333333333333"/>
  </r>
  <r>
    <x v="188"/>
    <s v="MIN"/>
    <s v="POR"/>
    <s v="W"/>
    <d v="1899-12-30T23:49:00"/>
    <n v="4"/>
    <n v="8"/>
    <n v="0.5"/>
    <n v="2"/>
    <n v="5"/>
    <n v="0.4"/>
    <n v="1"/>
    <n v="2"/>
    <n v="0.5"/>
    <n v="0"/>
    <n v="7"/>
    <n v="7"/>
    <n v="2"/>
    <n v="0"/>
    <n v="2"/>
    <n v="2"/>
    <n v="2"/>
    <n v="11"/>
    <n v="6"/>
    <n v="8.6999999999999993"/>
    <d v="2026-02-11T00:00:00"/>
    <m/>
    <m/>
    <m/>
    <n v="23.816666666666666"/>
  </r>
  <r>
    <x v="469"/>
    <s v="PHO"/>
    <s v="OKC"/>
    <s v="L"/>
    <d v="1899-12-31T02:36:00"/>
    <n v="4"/>
    <n v="12"/>
    <n v="0.33300000000000002"/>
    <n v="1"/>
    <n v="2"/>
    <n v="0.5"/>
    <n v="2"/>
    <n v="2"/>
    <n v="1"/>
    <n v="0"/>
    <n v="3"/>
    <n v="3"/>
    <n v="6"/>
    <n v="0"/>
    <n v="1"/>
    <n v="1"/>
    <n v="1"/>
    <n v="11"/>
    <n v="-12"/>
    <n v="8.6"/>
    <d v="2026-02-11T00:00:00"/>
    <m/>
    <m/>
    <m/>
    <n v="26.6"/>
  </r>
  <r>
    <x v="251"/>
    <s v="BOS"/>
    <s v="CHI"/>
    <s v="W"/>
    <d v="1899-12-30T21:43:00"/>
    <n v="4"/>
    <n v="9"/>
    <n v="0.44400000000000001"/>
    <n v="4"/>
    <n v="7"/>
    <n v="0.57099999999999995"/>
    <n v="0"/>
    <n v="0"/>
    <m/>
    <n v="1"/>
    <n v="1"/>
    <n v="2"/>
    <n v="0"/>
    <n v="0"/>
    <n v="1"/>
    <n v="0"/>
    <n v="1"/>
    <n v="12"/>
    <n v="8"/>
    <n v="8.6"/>
    <d v="2026-02-11T00:00:00"/>
    <m/>
    <m/>
    <m/>
    <n v="21.716666666666669"/>
  </r>
  <r>
    <x v="21"/>
    <s v="OKC"/>
    <s v="PHO"/>
    <s v="W"/>
    <d v="1899-12-31T01:03:00"/>
    <n v="6"/>
    <n v="13"/>
    <n v="0.46200000000000002"/>
    <n v="0"/>
    <n v="3"/>
    <n v="0"/>
    <n v="0"/>
    <n v="0"/>
    <m/>
    <n v="0"/>
    <n v="3"/>
    <n v="3"/>
    <n v="2"/>
    <n v="2"/>
    <n v="0"/>
    <n v="1"/>
    <n v="0"/>
    <n v="12"/>
    <n v="2"/>
    <n v="8.6"/>
    <d v="2026-02-11T00:00:00"/>
    <m/>
    <m/>
    <m/>
    <n v="25.049999999999997"/>
  </r>
  <r>
    <x v="248"/>
    <s v="SAS"/>
    <s v="GSW"/>
    <s v="W"/>
    <d v="1899-12-30T21:45:00"/>
    <n v="3"/>
    <n v="7"/>
    <n v="0.42899999999999999"/>
    <n v="0"/>
    <n v="4"/>
    <n v="0"/>
    <n v="2"/>
    <n v="2"/>
    <n v="1"/>
    <n v="3"/>
    <n v="1"/>
    <n v="4"/>
    <n v="3"/>
    <n v="0"/>
    <n v="0"/>
    <n v="0"/>
    <n v="1"/>
    <n v="8"/>
    <n v="29"/>
    <n v="8.4"/>
    <d v="2026-02-11T00:00:00"/>
    <m/>
    <m/>
    <m/>
    <n v="21.75"/>
  </r>
  <r>
    <x v="130"/>
    <s v="NOP"/>
    <s v="MIA"/>
    <s v="L"/>
    <d v="1899-12-31T12:21:00"/>
    <n v="4"/>
    <n v="15"/>
    <n v="0.26700000000000002"/>
    <n v="4"/>
    <n v="9"/>
    <n v="0.44400000000000001"/>
    <n v="2"/>
    <n v="2"/>
    <n v="1"/>
    <n v="1"/>
    <n v="8"/>
    <n v="9"/>
    <n v="4"/>
    <n v="0"/>
    <n v="0"/>
    <n v="2"/>
    <n v="2"/>
    <n v="14"/>
    <n v="-21"/>
    <n v="8.1999999999999993"/>
    <d v="2026-02-11T00:00:00"/>
    <m/>
    <m/>
    <m/>
    <n v="36.35"/>
  </r>
  <r>
    <x v="373"/>
    <s v="DEN"/>
    <s v="MEM"/>
    <s v="W"/>
    <d v="1899-12-31T01:18:00"/>
    <n v="5"/>
    <n v="9"/>
    <n v="0.55600000000000005"/>
    <n v="1"/>
    <n v="4"/>
    <n v="0.25"/>
    <n v="0"/>
    <n v="0"/>
    <m/>
    <n v="0"/>
    <n v="1"/>
    <n v="1"/>
    <n v="2"/>
    <n v="1"/>
    <n v="0"/>
    <n v="0"/>
    <n v="3"/>
    <n v="11"/>
    <n v="-9"/>
    <n v="8.1999999999999993"/>
    <d v="2026-02-11T00:00:00"/>
    <m/>
    <m/>
    <m/>
    <n v="25.3"/>
  </r>
  <r>
    <x v="121"/>
    <s v="CHI"/>
    <s v="BOS"/>
    <s v="L"/>
    <d v="1899-12-31T07:44:00"/>
    <n v="6"/>
    <n v="13"/>
    <n v="0.46200000000000002"/>
    <n v="1"/>
    <n v="4"/>
    <n v="0.25"/>
    <n v="2"/>
    <n v="2"/>
    <n v="1"/>
    <n v="1"/>
    <n v="2"/>
    <n v="3"/>
    <n v="1"/>
    <n v="2"/>
    <n v="0"/>
    <n v="3"/>
    <n v="3"/>
    <n v="15"/>
    <n v="-4"/>
    <n v="8.1"/>
    <d v="2026-02-11T00:00:00"/>
    <m/>
    <m/>
    <m/>
    <n v="31.733333333333334"/>
  </r>
  <r>
    <x v="239"/>
    <s v="MIA"/>
    <s v="NOP"/>
    <s v="W"/>
    <d v="1899-12-30T19:56:00"/>
    <n v="2"/>
    <n v="4"/>
    <n v="0.5"/>
    <n v="0"/>
    <n v="0"/>
    <m/>
    <n v="2"/>
    <n v="3"/>
    <n v="0.66700000000000004"/>
    <n v="2"/>
    <n v="1"/>
    <n v="3"/>
    <n v="4"/>
    <n v="0"/>
    <n v="0"/>
    <n v="0"/>
    <n v="0"/>
    <n v="6"/>
    <n v="-12"/>
    <n v="8.1"/>
    <d v="2026-02-11T00:00:00"/>
    <m/>
    <m/>
    <m/>
    <n v="19.933333333333334"/>
  </r>
  <r>
    <x v="50"/>
    <s v="PHI"/>
    <s v="NYK"/>
    <s v="L"/>
    <d v="1899-12-31T08:16:00"/>
    <n v="6"/>
    <n v="16"/>
    <n v="0.375"/>
    <n v="0"/>
    <n v="5"/>
    <n v="0"/>
    <n v="2"/>
    <n v="2"/>
    <n v="1"/>
    <n v="1"/>
    <n v="3"/>
    <n v="4"/>
    <n v="2"/>
    <n v="0"/>
    <n v="1"/>
    <n v="1"/>
    <n v="0"/>
    <n v="14"/>
    <n v="-29"/>
    <n v="7.9"/>
    <d v="2026-02-11T00:00:00"/>
    <m/>
    <m/>
    <m/>
    <n v="32.266666666666666"/>
  </r>
  <r>
    <x v="150"/>
    <s v="CHO"/>
    <s v="ATL"/>
    <s v="W"/>
    <d v="1899-12-30T23:59:00"/>
    <n v="2"/>
    <n v="2"/>
    <n v="1"/>
    <n v="0"/>
    <n v="0"/>
    <m/>
    <n v="1"/>
    <n v="2"/>
    <n v="0.5"/>
    <n v="4"/>
    <n v="2"/>
    <n v="6"/>
    <n v="1"/>
    <n v="2"/>
    <n v="2"/>
    <n v="2"/>
    <n v="4"/>
    <n v="5"/>
    <n v="4"/>
    <n v="7.9"/>
    <d v="2026-02-11T00:00:00"/>
    <m/>
    <m/>
    <m/>
    <n v="23.983333333333334"/>
  </r>
  <r>
    <x v="300"/>
    <s v="SAS"/>
    <s v="GSW"/>
    <s v="W"/>
    <d v="1899-12-30T09:10:00"/>
    <n v="2"/>
    <n v="5"/>
    <n v="0.4"/>
    <n v="1"/>
    <n v="3"/>
    <n v="0.33300000000000002"/>
    <n v="3"/>
    <n v="4"/>
    <n v="0.75"/>
    <n v="1"/>
    <n v="4"/>
    <n v="5"/>
    <n v="1"/>
    <n v="0"/>
    <n v="1"/>
    <n v="0"/>
    <n v="1"/>
    <n v="8"/>
    <n v="0"/>
    <n v="7.8"/>
    <d v="2026-02-11T00:00:00"/>
    <m/>
    <m/>
    <m/>
    <n v="9.1666666666666661"/>
  </r>
  <r>
    <x v="527"/>
    <s v="WAS"/>
    <s v="CLE"/>
    <s v="L"/>
    <d v="1899-12-30T06:06:00"/>
    <n v="2"/>
    <n v="2"/>
    <n v="1"/>
    <n v="1"/>
    <n v="1"/>
    <n v="1"/>
    <n v="0"/>
    <n v="0"/>
    <m/>
    <n v="1"/>
    <n v="1"/>
    <n v="2"/>
    <n v="1"/>
    <n v="1"/>
    <n v="1"/>
    <n v="0"/>
    <n v="0"/>
    <n v="5"/>
    <n v="-6"/>
    <n v="7.8"/>
    <d v="2026-02-11T00:00:00"/>
    <m/>
    <m/>
    <m/>
    <n v="6.1"/>
  </r>
  <r>
    <x v="305"/>
    <s v="CHI"/>
    <s v="BOS"/>
    <s v="L"/>
    <d v="1899-12-31T01:17:00"/>
    <n v="5"/>
    <n v="12"/>
    <n v="0.41699999999999998"/>
    <n v="2"/>
    <n v="5"/>
    <n v="0.4"/>
    <n v="1"/>
    <n v="2"/>
    <n v="0.5"/>
    <n v="1"/>
    <n v="1"/>
    <n v="2"/>
    <n v="2"/>
    <n v="0"/>
    <n v="0"/>
    <n v="0"/>
    <n v="2"/>
    <n v="13"/>
    <n v="-22"/>
    <n v="7.8"/>
    <d v="2026-02-11T00:00:00"/>
    <m/>
    <m/>
    <m/>
    <n v="25.283333333333331"/>
  </r>
  <r>
    <x v="350"/>
    <s v="PHO"/>
    <s v="OKC"/>
    <s v="L"/>
    <d v="1899-12-30T12:00:00"/>
    <n v="3"/>
    <n v="4"/>
    <n v="0.75"/>
    <n v="0"/>
    <n v="1"/>
    <n v="0"/>
    <n v="0"/>
    <n v="0"/>
    <m/>
    <n v="2"/>
    <n v="4"/>
    <n v="6"/>
    <n v="0"/>
    <n v="0"/>
    <n v="1"/>
    <n v="0"/>
    <n v="0"/>
    <n v="6"/>
    <n v="5"/>
    <n v="7.7"/>
    <d v="2026-02-11T00:00:00"/>
    <m/>
    <m/>
    <m/>
    <n v="12"/>
  </r>
  <r>
    <x v="168"/>
    <s v="CLE"/>
    <s v="WAS"/>
    <s v="W"/>
    <d v="1899-12-31T03:27:00"/>
    <n v="2"/>
    <n v="4"/>
    <n v="0.5"/>
    <n v="1"/>
    <n v="3"/>
    <n v="0.33300000000000002"/>
    <n v="1"/>
    <n v="2"/>
    <n v="0.5"/>
    <n v="1"/>
    <n v="3"/>
    <n v="4"/>
    <n v="3"/>
    <n v="1"/>
    <n v="1"/>
    <n v="1"/>
    <n v="1"/>
    <n v="6"/>
    <n v="17"/>
    <n v="7.6"/>
    <d v="2026-02-11T00:00:00"/>
    <m/>
    <m/>
    <m/>
    <n v="27.450000000000003"/>
  </r>
  <r>
    <x v="262"/>
    <s v="WAS"/>
    <s v="CLE"/>
    <s v="L"/>
    <d v="1899-12-30T14:31:00"/>
    <n v="3"/>
    <n v="7"/>
    <n v="0.42899999999999999"/>
    <n v="3"/>
    <n v="5"/>
    <n v="0.6"/>
    <n v="2"/>
    <n v="2"/>
    <n v="1"/>
    <n v="0"/>
    <n v="2"/>
    <n v="2"/>
    <n v="1"/>
    <n v="0"/>
    <n v="0"/>
    <n v="1"/>
    <n v="0"/>
    <n v="11"/>
    <n v="-11"/>
    <n v="7.6"/>
    <d v="2026-02-11T00:00:00"/>
    <m/>
    <m/>
    <m/>
    <n v="14.516666666666666"/>
  </r>
  <r>
    <x v="105"/>
    <s v="BOS"/>
    <s v="CHI"/>
    <s v="W"/>
    <d v="1899-12-30T14:44:00"/>
    <n v="4"/>
    <n v="4"/>
    <n v="1"/>
    <n v="0"/>
    <n v="0"/>
    <m/>
    <n v="0"/>
    <n v="0"/>
    <m/>
    <n v="2"/>
    <n v="4"/>
    <n v="6"/>
    <n v="1"/>
    <n v="0"/>
    <n v="1"/>
    <n v="2"/>
    <n v="3"/>
    <n v="8"/>
    <n v="1"/>
    <n v="7.6"/>
    <d v="2026-02-11T00:00:00"/>
    <m/>
    <m/>
    <m/>
    <n v="14.733333333333334"/>
  </r>
  <r>
    <x v="231"/>
    <s v="PHO"/>
    <s v="OKC"/>
    <s v="L"/>
    <d v="1899-12-30T20:08:00"/>
    <n v="3"/>
    <n v="8"/>
    <n v="0.375"/>
    <n v="1"/>
    <n v="4"/>
    <n v="0.25"/>
    <n v="2"/>
    <n v="2"/>
    <n v="1"/>
    <n v="1"/>
    <n v="4"/>
    <n v="5"/>
    <n v="2"/>
    <n v="0"/>
    <n v="0"/>
    <n v="0"/>
    <n v="1"/>
    <n v="9"/>
    <n v="-4"/>
    <n v="7.5"/>
    <d v="2026-02-11T00:00:00"/>
    <m/>
    <m/>
    <m/>
    <n v="20.133333333333333"/>
  </r>
  <r>
    <x v="435"/>
    <s v="NOP"/>
    <s v="MIA"/>
    <s v="L"/>
    <d v="1899-12-30T13:54:00"/>
    <n v="3"/>
    <n v="5"/>
    <n v="0.6"/>
    <n v="0"/>
    <n v="0"/>
    <m/>
    <n v="0"/>
    <n v="0"/>
    <m/>
    <n v="3"/>
    <n v="6"/>
    <n v="9"/>
    <n v="0"/>
    <n v="0"/>
    <n v="1"/>
    <n v="0"/>
    <n v="2"/>
    <n v="6"/>
    <n v="4"/>
    <n v="7.5"/>
    <d v="2026-02-11T00:00:00"/>
    <m/>
    <m/>
    <m/>
    <n v="13.900000000000002"/>
  </r>
  <r>
    <x v="318"/>
    <s v="DEN"/>
    <s v="MEM"/>
    <s v="W"/>
    <d v="1899-12-30T14:11:00"/>
    <n v="3"/>
    <n v="5"/>
    <n v="0.6"/>
    <n v="0"/>
    <n v="0"/>
    <m/>
    <n v="3"/>
    <n v="4"/>
    <n v="0.75"/>
    <n v="3"/>
    <n v="3"/>
    <n v="6"/>
    <n v="0"/>
    <n v="0"/>
    <n v="0"/>
    <n v="1"/>
    <n v="2"/>
    <n v="9"/>
    <n v="0"/>
    <n v="7.5"/>
    <d v="2026-02-11T00:00:00"/>
    <m/>
    <m/>
    <m/>
    <n v="14.183333333333334"/>
  </r>
  <r>
    <x v="29"/>
    <s v="GSW"/>
    <s v="SAS"/>
    <s v="L"/>
    <d v="1899-12-30T14:21:00"/>
    <n v="4"/>
    <n v="11"/>
    <n v="0.36399999999999999"/>
    <n v="2"/>
    <n v="7"/>
    <n v="0.28599999999999998"/>
    <n v="0"/>
    <n v="0"/>
    <m/>
    <n v="0"/>
    <n v="0"/>
    <n v="0"/>
    <n v="5"/>
    <n v="1"/>
    <n v="1"/>
    <n v="1"/>
    <n v="2"/>
    <n v="10"/>
    <n v="-12"/>
    <n v="7.3"/>
    <d v="2026-02-11T00:00:00"/>
    <m/>
    <m/>
    <m/>
    <n v="14.35"/>
  </r>
  <r>
    <x v="448"/>
    <s v="CLE"/>
    <s v="WAS"/>
    <s v="W"/>
    <d v="1899-12-30T15:59:00"/>
    <n v="4"/>
    <n v="8"/>
    <n v="0.5"/>
    <n v="0"/>
    <n v="2"/>
    <n v="0"/>
    <n v="0"/>
    <n v="0"/>
    <m/>
    <n v="4"/>
    <n v="1"/>
    <n v="5"/>
    <n v="0"/>
    <n v="2"/>
    <n v="0"/>
    <n v="1"/>
    <n v="2"/>
    <n v="8"/>
    <n v="-4"/>
    <n v="7.3"/>
    <d v="2026-02-11T00:00:00"/>
    <m/>
    <m/>
    <m/>
    <n v="15.983333333333333"/>
  </r>
  <r>
    <x v="426"/>
    <s v="POR"/>
    <s v="MIN"/>
    <s v="L"/>
    <d v="1899-12-30T11:36:00"/>
    <n v="2"/>
    <n v="3"/>
    <n v="0.66700000000000004"/>
    <n v="0"/>
    <n v="0"/>
    <m/>
    <n v="1"/>
    <n v="2"/>
    <n v="0.5"/>
    <n v="2"/>
    <n v="3"/>
    <n v="5"/>
    <n v="1"/>
    <n v="0"/>
    <n v="2"/>
    <n v="0"/>
    <n v="1"/>
    <n v="5"/>
    <n v="-1"/>
    <n v="7.3"/>
    <d v="2026-02-11T00:00:00"/>
    <m/>
    <m/>
    <m/>
    <n v="11.6"/>
  </r>
  <r>
    <x v="160"/>
    <s v="TOR"/>
    <s v="DET"/>
    <s v="L"/>
    <d v="1899-12-31T08:19:00"/>
    <n v="5"/>
    <n v="7"/>
    <n v="0.71399999999999997"/>
    <n v="1"/>
    <n v="2"/>
    <n v="0.5"/>
    <n v="2"/>
    <n v="2"/>
    <n v="1"/>
    <n v="0"/>
    <n v="0"/>
    <n v="0"/>
    <n v="0"/>
    <n v="0"/>
    <n v="1"/>
    <n v="2"/>
    <n v="4"/>
    <n v="13"/>
    <n v="-12"/>
    <n v="7.2"/>
    <d v="2026-02-11T00:00:00"/>
    <m/>
    <m/>
    <m/>
    <n v="32.316666666666663"/>
  </r>
  <r>
    <x v="459"/>
    <s v="SAC"/>
    <s v="UTA"/>
    <s v="L"/>
    <d v="1899-12-31T08:45:00"/>
    <n v="3"/>
    <n v="12"/>
    <n v="0.25"/>
    <n v="1"/>
    <n v="7"/>
    <n v="0.14299999999999999"/>
    <n v="2"/>
    <n v="2"/>
    <n v="1"/>
    <n v="3"/>
    <n v="3"/>
    <n v="6"/>
    <n v="4"/>
    <n v="1"/>
    <n v="0"/>
    <n v="1"/>
    <n v="1"/>
    <n v="9"/>
    <n v="-20"/>
    <n v="7.2"/>
    <d v="2026-02-11T00:00:00"/>
    <m/>
    <m/>
    <m/>
    <n v="32.75"/>
  </r>
  <r>
    <x v="255"/>
    <s v="NOP"/>
    <s v="MIA"/>
    <s v="L"/>
    <d v="1899-12-31T07:07:00"/>
    <n v="4"/>
    <n v="8"/>
    <n v="0.5"/>
    <n v="1"/>
    <n v="2"/>
    <n v="0.5"/>
    <n v="3"/>
    <n v="4"/>
    <n v="0.75"/>
    <n v="0"/>
    <n v="5"/>
    <n v="5"/>
    <n v="0"/>
    <n v="0"/>
    <n v="1"/>
    <n v="1"/>
    <n v="4"/>
    <n v="12"/>
    <n v="-17"/>
    <n v="7.2"/>
    <d v="2026-02-11T00:00:00"/>
    <m/>
    <m/>
    <m/>
    <n v="31.116666666666667"/>
  </r>
  <r>
    <x v="425"/>
    <s v="MEM"/>
    <s v="DEN"/>
    <s v="L"/>
    <d v="1899-12-30T18:29:00"/>
    <n v="4"/>
    <n v="5"/>
    <n v="0.8"/>
    <n v="0"/>
    <n v="0"/>
    <m/>
    <n v="0"/>
    <n v="0"/>
    <m/>
    <n v="2"/>
    <n v="1"/>
    <n v="3"/>
    <n v="1"/>
    <n v="1"/>
    <n v="0"/>
    <n v="0"/>
    <n v="6"/>
    <n v="8"/>
    <n v="3"/>
    <n v="7.1"/>
    <d v="2026-02-11T00:00:00"/>
    <m/>
    <m/>
    <m/>
    <n v="18.483333333333334"/>
  </r>
  <r>
    <x v="151"/>
    <s v="ORL"/>
    <s v="MIL"/>
    <s v="L"/>
    <d v="1899-12-31T06:36:00"/>
    <n v="1"/>
    <n v="7"/>
    <n v="0.14299999999999999"/>
    <n v="0"/>
    <n v="3"/>
    <n v="0"/>
    <n v="4"/>
    <n v="4"/>
    <n v="1"/>
    <n v="2"/>
    <n v="9"/>
    <n v="11"/>
    <n v="3"/>
    <n v="2"/>
    <n v="0"/>
    <n v="1"/>
    <n v="4"/>
    <n v="6"/>
    <n v="-8"/>
    <n v="7.1"/>
    <d v="2026-02-11T00:00:00"/>
    <m/>
    <m/>
    <m/>
    <n v="30.599999999999998"/>
  </r>
  <r>
    <x v="471"/>
    <s v="MEM"/>
    <s v="DEN"/>
    <s v="L"/>
    <d v="1899-12-30T21:50:00"/>
    <n v="4"/>
    <n v="11"/>
    <n v="0.36399999999999999"/>
    <n v="1"/>
    <n v="5"/>
    <n v="0.2"/>
    <n v="0"/>
    <n v="0"/>
    <m/>
    <n v="1"/>
    <n v="2"/>
    <n v="3"/>
    <n v="2"/>
    <n v="2"/>
    <n v="1"/>
    <n v="0"/>
    <n v="3"/>
    <n v="9"/>
    <n v="2"/>
    <n v="7.1"/>
    <d v="2026-02-11T00:00:00"/>
    <m/>
    <m/>
    <m/>
    <n v="21.833333333333332"/>
  </r>
  <r>
    <x v="97"/>
    <s v="NYK"/>
    <s v="PHI"/>
    <s v="W"/>
    <d v="1899-12-31T05:59:00"/>
    <n v="3"/>
    <n v="6"/>
    <n v="0.5"/>
    <n v="2"/>
    <n v="3"/>
    <n v="0.66700000000000004"/>
    <n v="0"/>
    <n v="0"/>
    <m/>
    <n v="1"/>
    <n v="3"/>
    <n v="4"/>
    <n v="4"/>
    <n v="0"/>
    <n v="0"/>
    <n v="2"/>
    <n v="1"/>
    <n v="8"/>
    <n v="21"/>
    <n v="7"/>
    <d v="2026-02-11T00:00:00"/>
    <m/>
    <m/>
    <m/>
    <n v="29.983333333333331"/>
  </r>
  <r>
    <x v="228"/>
    <s v="SAS"/>
    <s v="GSW"/>
    <s v="W"/>
    <d v="1899-12-30T15:17:00"/>
    <n v="2"/>
    <n v="2"/>
    <n v="1"/>
    <n v="0"/>
    <n v="0"/>
    <m/>
    <n v="0"/>
    <n v="0"/>
    <m/>
    <n v="2"/>
    <n v="1"/>
    <n v="3"/>
    <n v="2"/>
    <n v="1"/>
    <n v="1"/>
    <n v="0"/>
    <n v="3"/>
    <n v="4"/>
    <n v="8"/>
    <n v="7"/>
    <d v="2026-02-11T00:00:00"/>
    <m/>
    <m/>
    <m/>
    <n v="15.283333333333331"/>
  </r>
  <r>
    <x v="110"/>
    <s v="MIL"/>
    <s v="ORL"/>
    <s v="W"/>
    <d v="1899-12-31T05:50:00"/>
    <n v="5"/>
    <n v="15"/>
    <n v="0.33300000000000002"/>
    <n v="1"/>
    <n v="7"/>
    <n v="0.14299999999999999"/>
    <n v="4"/>
    <n v="4"/>
    <n v="1"/>
    <n v="1"/>
    <n v="6"/>
    <n v="7"/>
    <n v="2"/>
    <n v="0"/>
    <n v="0"/>
    <n v="3"/>
    <n v="1"/>
    <n v="15"/>
    <n v="6"/>
    <n v="7"/>
    <d v="2026-02-11T00:00:00"/>
    <m/>
    <m/>
    <m/>
    <n v="29.833333333333336"/>
  </r>
  <r>
    <x v="418"/>
    <s v="WAS"/>
    <s v="CLE"/>
    <s v="L"/>
    <d v="1899-12-31T04:31:00"/>
    <n v="7"/>
    <n v="16"/>
    <n v="0.438"/>
    <n v="2"/>
    <n v="8"/>
    <n v="0.25"/>
    <n v="0"/>
    <n v="2"/>
    <n v="0"/>
    <n v="2"/>
    <n v="1"/>
    <n v="3"/>
    <n v="2"/>
    <n v="0"/>
    <n v="0"/>
    <n v="1"/>
    <n v="5"/>
    <n v="16"/>
    <n v="-22"/>
    <n v="6.9"/>
    <d v="2026-02-11T00:00:00"/>
    <m/>
    <m/>
    <m/>
    <n v="28.516666666666669"/>
  </r>
  <r>
    <x v="38"/>
    <s v="HOU"/>
    <s v="LAC"/>
    <s v="L"/>
    <d v="1899-12-31T09:58:00"/>
    <n v="4"/>
    <n v="13"/>
    <n v="0.308"/>
    <n v="2"/>
    <n v="8"/>
    <n v="0.25"/>
    <n v="3"/>
    <n v="3"/>
    <n v="1"/>
    <n v="0"/>
    <n v="2"/>
    <n v="2"/>
    <n v="3"/>
    <n v="0"/>
    <n v="0"/>
    <n v="1"/>
    <n v="1"/>
    <n v="13"/>
    <n v="1"/>
    <n v="6.8"/>
    <d v="2026-02-11T00:00:00"/>
    <m/>
    <m/>
    <m/>
    <n v="33.966666666666669"/>
  </r>
  <r>
    <x v="514"/>
    <s v="SAC"/>
    <s v="UTA"/>
    <s v="L"/>
    <d v="1899-12-30T20:17:00"/>
    <n v="3"/>
    <n v="5"/>
    <n v="0.6"/>
    <n v="0"/>
    <n v="1"/>
    <n v="0"/>
    <n v="0"/>
    <n v="0"/>
    <m/>
    <n v="1"/>
    <n v="0"/>
    <n v="1"/>
    <n v="4"/>
    <n v="2"/>
    <n v="0"/>
    <n v="2"/>
    <n v="1"/>
    <n v="6"/>
    <n v="-8"/>
    <n v="6.8"/>
    <d v="2026-02-11T00:00:00"/>
    <m/>
    <m/>
    <m/>
    <n v="20.283333333333331"/>
  </r>
  <r>
    <x v="94"/>
    <s v="DET"/>
    <s v="TOR"/>
    <s v="W"/>
    <d v="1899-12-31T00:26:00"/>
    <n v="2"/>
    <n v="3"/>
    <n v="0.66700000000000004"/>
    <n v="0"/>
    <n v="0"/>
    <m/>
    <n v="0"/>
    <n v="0"/>
    <m/>
    <n v="3"/>
    <n v="1"/>
    <n v="4"/>
    <n v="4"/>
    <n v="1"/>
    <n v="1"/>
    <n v="2"/>
    <n v="2"/>
    <n v="4"/>
    <n v="19"/>
    <n v="6.8"/>
    <d v="2026-02-11T00:00:00"/>
    <m/>
    <m/>
    <m/>
    <n v="24.43333333333333"/>
  </r>
  <r>
    <x v="249"/>
    <s v="CLE"/>
    <s v="WAS"/>
    <s v="W"/>
    <d v="1899-12-30T21:29:00"/>
    <n v="2"/>
    <n v="6"/>
    <n v="0.33300000000000002"/>
    <n v="0"/>
    <n v="1"/>
    <n v="0"/>
    <n v="3"/>
    <n v="4"/>
    <n v="0.75"/>
    <n v="1"/>
    <n v="4"/>
    <n v="5"/>
    <n v="1"/>
    <n v="1"/>
    <n v="0"/>
    <n v="0"/>
    <n v="0"/>
    <n v="7"/>
    <n v="19"/>
    <n v="6.8"/>
    <d v="2026-02-11T00:00:00"/>
    <m/>
    <m/>
    <m/>
    <n v="21.483333333333334"/>
  </r>
  <r>
    <x v="274"/>
    <s v="SAC"/>
    <s v="UTA"/>
    <s v="L"/>
    <d v="1899-12-31T03:38:00"/>
    <n v="3"/>
    <n v="7"/>
    <n v="0.42899999999999999"/>
    <n v="0"/>
    <n v="1"/>
    <n v="0"/>
    <n v="1"/>
    <n v="1"/>
    <n v="1"/>
    <n v="1"/>
    <n v="3"/>
    <n v="4"/>
    <n v="1"/>
    <n v="1"/>
    <n v="1"/>
    <n v="0"/>
    <n v="2"/>
    <n v="7"/>
    <n v="-22"/>
    <n v="6.5"/>
    <d v="2026-02-11T00:00:00"/>
    <m/>
    <m/>
    <m/>
    <n v="27.633333333333333"/>
  </r>
  <r>
    <x v="259"/>
    <s v="WAS"/>
    <s v="CLE"/>
    <s v="L"/>
    <d v="1899-12-30T19:29:00"/>
    <n v="2"/>
    <n v="5"/>
    <n v="0.4"/>
    <n v="0"/>
    <n v="1"/>
    <n v="0"/>
    <n v="0"/>
    <n v="0"/>
    <m/>
    <n v="3"/>
    <n v="1"/>
    <n v="4"/>
    <n v="2"/>
    <n v="1"/>
    <n v="1"/>
    <n v="0"/>
    <n v="1"/>
    <n v="4"/>
    <n v="-3"/>
    <n v="6.4"/>
    <d v="2026-02-11T00:00:00"/>
    <m/>
    <m/>
    <m/>
    <n v="19.483333333333334"/>
  </r>
  <r>
    <x v="485"/>
    <s v="CHI"/>
    <s v="BOS"/>
    <s v="L"/>
    <d v="1899-12-30T05:29:00"/>
    <n v="3"/>
    <n v="4"/>
    <n v="0.75"/>
    <n v="1"/>
    <n v="1"/>
    <n v="1"/>
    <n v="0"/>
    <n v="0"/>
    <m/>
    <n v="1"/>
    <n v="1"/>
    <n v="2"/>
    <n v="0"/>
    <n v="0"/>
    <n v="0"/>
    <n v="0"/>
    <n v="0"/>
    <n v="7"/>
    <n v="7"/>
    <n v="6.4"/>
    <d v="2026-02-11T00:00:00"/>
    <m/>
    <m/>
    <m/>
    <n v="5.4833333333333334"/>
  </r>
  <r>
    <x v="402"/>
    <s v="CLE"/>
    <s v="WAS"/>
    <s v="W"/>
    <d v="1899-12-30T16:18:00"/>
    <n v="2"/>
    <n v="7"/>
    <n v="0.28599999999999998"/>
    <n v="0"/>
    <n v="4"/>
    <n v="0"/>
    <n v="2"/>
    <n v="2"/>
    <n v="1"/>
    <n v="3"/>
    <n v="3"/>
    <n v="6"/>
    <n v="1"/>
    <n v="0"/>
    <n v="1"/>
    <n v="0"/>
    <n v="0"/>
    <n v="6"/>
    <n v="-6"/>
    <n v="6.3"/>
    <d v="2026-02-11T00:00:00"/>
    <m/>
    <m/>
    <m/>
    <n v="16.3"/>
  </r>
  <r>
    <x v="28"/>
    <s v="OKC"/>
    <s v="PHO"/>
    <s v="W"/>
    <d v="1899-12-30T23:42:00"/>
    <n v="4"/>
    <n v="6"/>
    <n v="0.66700000000000004"/>
    <n v="1"/>
    <n v="3"/>
    <n v="0.33300000000000002"/>
    <n v="0"/>
    <n v="0"/>
    <m/>
    <n v="0"/>
    <n v="0"/>
    <n v="0"/>
    <n v="1"/>
    <n v="0"/>
    <n v="0"/>
    <n v="0"/>
    <n v="2"/>
    <n v="9"/>
    <n v="15"/>
    <n v="6.3"/>
    <d v="2026-02-11T00:00:00"/>
    <m/>
    <m/>
    <m/>
    <n v="23.700000000000003"/>
  </r>
  <r>
    <x v="136"/>
    <s v="PHO"/>
    <s v="OKC"/>
    <s v="L"/>
    <d v="1899-12-30T23:34:00"/>
    <n v="4"/>
    <n v="11"/>
    <n v="0.36399999999999999"/>
    <n v="4"/>
    <n v="11"/>
    <n v="0.36399999999999999"/>
    <n v="0"/>
    <n v="0"/>
    <m/>
    <n v="0"/>
    <n v="2"/>
    <n v="2"/>
    <n v="2"/>
    <n v="0"/>
    <n v="0"/>
    <n v="1"/>
    <n v="2"/>
    <n v="12"/>
    <n v="-24"/>
    <n v="6.1"/>
    <d v="2026-02-11T00:00:00"/>
    <m/>
    <m/>
    <m/>
    <n v="23.566666666666666"/>
  </r>
  <r>
    <x v="120"/>
    <s v="TOR"/>
    <s v="DET"/>
    <s v="L"/>
    <d v="1899-12-30T20:08:00"/>
    <n v="4"/>
    <n v="7"/>
    <n v="0.57099999999999995"/>
    <n v="0"/>
    <n v="0"/>
    <m/>
    <n v="1"/>
    <n v="2"/>
    <n v="0.5"/>
    <n v="2"/>
    <n v="4"/>
    <n v="6"/>
    <n v="0"/>
    <n v="0"/>
    <n v="0"/>
    <n v="1"/>
    <n v="2"/>
    <n v="9"/>
    <n v="-2"/>
    <n v="6.1"/>
    <d v="2026-02-11T00:00:00"/>
    <m/>
    <m/>
    <m/>
    <n v="20.133333333333333"/>
  </r>
  <r>
    <x v="125"/>
    <s v="WAS"/>
    <s v="CLE"/>
    <s v="L"/>
    <d v="1899-12-30T18:15:00"/>
    <n v="4"/>
    <n v="13"/>
    <n v="0.308"/>
    <n v="1"/>
    <n v="6"/>
    <n v="0.16700000000000001"/>
    <n v="1"/>
    <n v="1"/>
    <n v="1"/>
    <n v="1"/>
    <n v="2"/>
    <n v="3"/>
    <n v="2"/>
    <n v="2"/>
    <n v="0"/>
    <n v="0"/>
    <n v="3"/>
    <n v="10"/>
    <n v="-6"/>
    <n v="6"/>
    <d v="2026-02-11T00:00:00"/>
    <m/>
    <m/>
    <m/>
    <n v="18.25"/>
  </r>
  <r>
    <x v="180"/>
    <s v="PHO"/>
    <s v="OKC"/>
    <s v="L"/>
    <d v="1899-12-30T22:32:00"/>
    <n v="2"/>
    <n v="7"/>
    <n v="0.28599999999999998"/>
    <n v="2"/>
    <n v="4"/>
    <n v="0.5"/>
    <n v="0"/>
    <n v="0"/>
    <m/>
    <n v="2"/>
    <n v="3"/>
    <n v="5"/>
    <n v="3"/>
    <n v="0"/>
    <n v="0"/>
    <n v="0"/>
    <n v="1"/>
    <n v="6"/>
    <n v="-18"/>
    <n v="5.9"/>
    <d v="2026-02-11T00:00:00"/>
    <m/>
    <m/>
    <m/>
    <n v="22.533333333333331"/>
  </r>
  <r>
    <x v="224"/>
    <s v="MIA"/>
    <s v="NOP"/>
    <s v="W"/>
    <d v="1899-12-30T17:41:00"/>
    <n v="3"/>
    <n v="4"/>
    <n v="0.75"/>
    <n v="1"/>
    <n v="2"/>
    <n v="0.5"/>
    <n v="1"/>
    <n v="2"/>
    <n v="0.5"/>
    <n v="0"/>
    <n v="1"/>
    <n v="1"/>
    <n v="0"/>
    <n v="1"/>
    <n v="0"/>
    <n v="1"/>
    <n v="1"/>
    <n v="8"/>
    <n v="-10"/>
    <n v="5.9"/>
    <d v="2026-02-11T00:00:00"/>
    <m/>
    <m/>
    <m/>
    <n v="17.683333333333334"/>
  </r>
  <r>
    <x v="445"/>
    <s v="SAC"/>
    <s v="UTA"/>
    <s v="L"/>
    <d v="1899-12-30T16:04:00"/>
    <n v="3"/>
    <n v="5"/>
    <n v="0.6"/>
    <n v="0"/>
    <n v="0"/>
    <m/>
    <n v="0"/>
    <n v="0"/>
    <m/>
    <n v="1"/>
    <n v="4"/>
    <n v="5"/>
    <n v="1"/>
    <n v="1"/>
    <n v="1"/>
    <n v="1"/>
    <n v="3"/>
    <n v="6"/>
    <n v="-9"/>
    <n v="5.8"/>
    <d v="2026-02-11T00:00:00"/>
    <m/>
    <m/>
    <m/>
    <n v="16.066666666666666"/>
  </r>
  <r>
    <x v="258"/>
    <s v="SAC"/>
    <s v="UTA"/>
    <s v="L"/>
    <d v="1899-12-31T02:52:00"/>
    <n v="2"/>
    <n v="5"/>
    <n v="0.4"/>
    <n v="0"/>
    <n v="0"/>
    <m/>
    <n v="2"/>
    <n v="4"/>
    <n v="0.5"/>
    <n v="3"/>
    <n v="7"/>
    <n v="10"/>
    <n v="3"/>
    <n v="1"/>
    <n v="0"/>
    <n v="2"/>
    <n v="5"/>
    <n v="6"/>
    <n v="-15"/>
    <n v="5.8"/>
    <d v="2026-02-11T00:00:00"/>
    <m/>
    <m/>
    <m/>
    <n v="26.866666666666667"/>
  </r>
  <r>
    <x v="501"/>
    <s v="IND"/>
    <s v="BRK"/>
    <s v="W"/>
    <d v="1899-12-31T07:11:00"/>
    <n v="5"/>
    <n v="12"/>
    <n v="0.41699999999999998"/>
    <n v="1"/>
    <n v="6"/>
    <n v="0.16700000000000001"/>
    <n v="0"/>
    <n v="0"/>
    <m/>
    <n v="1"/>
    <n v="1"/>
    <n v="2"/>
    <n v="6"/>
    <n v="0"/>
    <n v="0"/>
    <n v="4"/>
    <n v="0"/>
    <n v="11"/>
    <n v="-7"/>
    <n v="5.8"/>
    <d v="2026-02-11T00:00:00"/>
    <m/>
    <m/>
    <m/>
    <n v="31.18333333333333"/>
  </r>
  <r>
    <x v="60"/>
    <s v="MIA"/>
    <s v="NOP"/>
    <s v="W"/>
    <d v="1899-12-31T03:47:00"/>
    <n v="3"/>
    <n v="10"/>
    <n v="0.3"/>
    <n v="2"/>
    <n v="6"/>
    <n v="0.33300000000000002"/>
    <n v="1"/>
    <n v="2"/>
    <n v="0.5"/>
    <n v="0"/>
    <n v="1"/>
    <n v="1"/>
    <n v="5"/>
    <n v="0"/>
    <n v="0"/>
    <n v="0"/>
    <n v="2"/>
    <n v="9"/>
    <n v="18"/>
    <n v="5.8"/>
    <d v="2026-02-11T00:00:00"/>
    <m/>
    <m/>
    <m/>
    <n v="27.783333333333331"/>
  </r>
  <r>
    <x v="433"/>
    <s v="PHO"/>
    <s v="OKC"/>
    <s v="L"/>
    <d v="1899-12-30T07:49:00"/>
    <n v="2"/>
    <n v="2"/>
    <n v="1"/>
    <n v="2"/>
    <n v="2"/>
    <n v="1"/>
    <n v="0"/>
    <n v="0"/>
    <m/>
    <n v="0"/>
    <n v="1"/>
    <n v="1"/>
    <n v="0"/>
    <n v="0"/>
    <n v="0"/>
    <n v="0"/>
    <n v="0"/>
    <n v="6"/>
    <n v="0"/>
    <n v="5.7"/>
    <d v="2026-02-11T00:00:00"/>
    <m/>
    <m/>
    <m/>
    <n v="7.8166666666666664"/>
  </r>
  <r>
    <x v="356"/>
    <s v="PHO"/>
    <s v="OKC"/>
    <s v="L"/>
    <d v="1899-12-30T19:43:00"/>
    <n v="3"/>
    <n v="7"/>
    <n v="0.42899999999999999"/>
    <n v="2"/>
    <n v="5"/>
    <n v="0.4"/>
    <n v="0"/>
    <n v="0"/>
    <m/>
    <n v="2"/>
    <n v="1"/>
    <n v="3"/>
    <n v="2"/>
    <n v="0"/>
    <n v="1"/>
    <n v="2"/>
    <n v="1"/>
    <n v="8"/>
    <n v="12"/>
    <n v="5.7"/>
    <d v="2026-02-11T00:00:00"/>
    <m/>
    <m/>
    <m/>
    <n v="19.716666666666665"/>
  </r>
  <r>
    <x v="52"/>
    <s v="POR"/>
    <s v="MIN"/>
    <s v="L"/>
    <d v="1899-12-31T05:25:00"/>
    <n v="4"/>
    <n v="11"/>
    <n v="0.36399999999999999"/>
    <n v="1"/>
    <n v="4"/>
    <n v="0.25"/>
    <n v="1"/>
    <n v="2"/>
    <n v="0.5"/>
    <n v="2"/>
    <n v="2"/>
    <n v="4"/>
    <n v="2"/>
    <n v="0"/>
    <n v="0"/>
    <n v="0"/>
    <n v="3"/>
    <n v="10"/>
    <n v="-3"/>
    <n v="5.7"/>
    <d v="2026-02-11T00:00:00"/>
    <m/>
    <m/>
    <m/>
    <n v="29.416666666666664"/>
  </r>
  <r>
    <x v="268"/>
    <s v="ATL"/>
    <s v="CHO"/>
    <s v="L"/>
    <d v="1899-12-30T08:47:00"/>
    <n v="2"/>
    <n v="2"/>
    <n v="1"/>
    <n v="2"/>
    <n v="2"/>
    <n v="1"/>
    <n v="0"/>
    <n v="0"/>
    <m/>
    <n v="1"/>
    <n v="2"/>
    <n v="3"/>
    <n v="0"/>
    <n v="0"/>
    <n v="0"/>
    <n v="1"/>
    <n v="0"/>
    <n v="6"/>
    <n v="2"/>
    <n v="5.7"/>
    <d v="2026-02-11T00:00:00"/>
    <m/>
    <m/>
    <m/>
    <n v="8.7833333333333332"/>
  </r>
  <r>
    <x v="506"/>
    <s v="CHO"/>
    <s v="ATL"/>
    <s v="W"/>
    <d v="1899-12-31T08:07:00"/>
    <n v="1"/>
    <n v="9"/>
    <n v="0.111"/>
    <n v="0"/>
    <n v="6"/>
    <n v="0"/>
    <n v="5"/>
    <n v="7"/>
    <n v="0.71399999999999997"/>
    <n v="4"/>
    <n v="4"/>
    <n v="8"/>
    <n v="5"/>
    <n v="0"/>
    <n v="1"/>
    <n v="2"/>
    <n v="2"/>
    <n v="7"/>
    <n v="-3"/>
    <n v="5.7"/>
    <d v="2026-02-11T00:00:00"/>
    <m/>
    <m/>
    <m/>
    <n v="32.116666666666667"/>
  </r>
  <r>
    <x v="515"/>
    <s v="NYK"/>
    <s v="PHI"/>
    <s v="W"/>
    <d v="1899-12-30T06:47:00"/>
    <n v="0"/>
    <n v="2"/>
    <n v="0"/>
    <n v="0"/>
    <n v="1"/>
    <n v="0"/>
    <n v="4"/>
    <n v="4"/>
    <n v="1"/>
    <n v="1"/>
    <n v="1"/>
    <n v="2"/>
    <n v="2"/>
    <n v="1"/>
    <n v="0"/>
    <n v="0"/>
    <n v="1"/>
    <n v="4"/>
    <n v="4"/>
    <n v="5.6"/>
    <d v="2026-02-11T00:00:00"/>
    <m/>
    <m/>
    <m/>
    <n v="6.7833333333333332"/>
  </r>
  <r>
    <x v="306"/>
    <s v="PHI"/>
    <s v="NYK"/>
    <s v="L"/>
    <d v="1899-12-30T22:42:00"/>
    <n v="2"/>
    <n v="4"/>
    <n v="0.5"/>
    <n v="0"/>
    <n v="0"/>
    <m/>
    <n v="2"/>
    <n v="2"/>
    <n v="1"/>
    <n v="4"/>
    <n v="1"/>
    <n v="5"/>
    <n v="0"/>
    <n v="2"/>
    <n v="0"/>
    <n v="2"/>
    <n v="4"/>
    <n v="6"/>
    <n v="-24"/>
    <n v="5.5"/>
    <d v="2026-02-11T00:00:00"/>
    <m/>
    <m/>
    <m/>
    <n v="22.7"/>
  </r>
  <r>
    <x v="26"/>
    <s v="HOU"/>
    <s v="LAC"/>
    <s v="L"/>
    <d v="1899-12-30T16:28:00"/>
    <n v="1"/>
    <n v="2"/>
    <n v="0.5"/>
    <n v="0"/>
    <n v="0"/>
    <m/>
    <n v="1"/>
    <n v="2"/>
    <n v="0.5"/>
    <n v="1"/>
    <n v="4"/>
    <n v="5"/>
    <n v="0"/>
    <n v="0"/>
    <n v="4"/>
    <n v="0"/>
    <n v="2"/>
    <n v="3"/>
    <n v="5"/>
    <n v="5.5"/>
    <d v="2026-02-11T00:00:00"/>
    <m/>
    <m/>
    <m/>
    <n v="16.466666666666669"/>
  </r>
  <r>
    <x v="194"/>
    <s v="ATL"/>
    <s v="CHO"/>
    <s v="L"/>
    <d v="1899-12-30T19:08:00"/>
    <n v="4"/>
    <n v="6"/>
    <n v="0.66700000000000004"/>
    <n v="1"/>
    <n v="3"/>
    <n v="0.33300000000000002"/>
    <n v="0"/>
    <n v="2"/>
    <n v="0"/>
    <n v="0"/>
    <n v="3"/>
    <n v="3"/>
    <n v="0"/>
    <n v="1"/>
    <n v="0"/>
    <n v="0"/>
    <n v="5"/>
    <n v="9"/>
    <n v="-7"/>
    <n v="5.5"/>
    <d v="2026-02-11T00:00:00"/>
    <m/>
    <m/>
    <m/>
    <n v="19.133333333333333"/>
  </r>
  <r>
    <x v="440"/>
    <s v="BRK"/>
    <s v="IND"/>
    <s v="L"/>
    <d v="1899-12-30T22:42:00"/>
    <n v="4"/>
    <n v="13"/>
    <n v="0.308"/>
    <n v="2"/>
    <n v="7"/>
    <n v="0.28599999999999998"/>
    <n v="4"/>
    <n v="4"/>
    <n v="1"/>
    <n v="2"/>
    <n v="6"/>
    <n v="8"/>
    <n v="0"/>
    <n v="0"/>
    <n v="0"/>
    <n v="3"/>
    <n v="3"/>
    <n v="14"/>
    <n v="-18"/>
    <n v="5.5"/>
    <d v="2026-02-11T00:00:00"/>
    <m/>
    <m/>
    <m/>
    <n v="22.7"/>
  </r>
  <r>
    <x v="218"/>
    <s v="MIN"/>
    <s v="POR"/>
    <s v="W"/>
    <d v="1899-12-31T05:00:00"/>
    <n v="1"/>
    <n v="5"/>
    <n v="0.2"/>
    <n v="1"/>
    <n v="5"/>
    <n v="0.2"/>
    <n v="0"/>
    <n v="0"/>
    <m/>
    <n v="0"/>
    <n v="4"/>
    <n v="4"/>
    <n v="5"/>
    <n v="3"/>
    <n v="0"/>
    <n v="1"/>
    <n v="3"/>
    <n v="3"/>
    <n v="26"/>
    <n v="5.4"/>
    <d v="2026-02-11T00:00:00"/>
    <m/>
    <m/>
    <m/>
    <n v="29"/>
  </r>
  <r>
    <x v="158"/>
    <s v="MIL"/>
    <s v="ORL"/>
    <s v="W"/>
    <d v="1899-12-31T06:21:00"/>
    <n v="2"/>
    <n v="6"/>
    <n v="0.33300000000000002"/>
    <n v="2"/>
    <n v="6"/>
    <n v="0.33300000000000002"/>
    <n v="0"/>
    <n v="0"/>
    <m/>
    <n v="0"/>
    <n v="1"/>
    <n v="1"/>
    <n v="2"/>
    <n v="1"/>
    <n v="0"/>
    <n v="0"/>
    <n v="0"/>
    <n v="6"/>
    <n v="1"/>
    <n v="5.3"/>
    <d v="2026-02-11T00:00:00"/>
    <m/>
    <m/>
    <m/>
    <n v="30.35"/>
  </r>
  <r>
    <x v="197"/>
    <s v="DET"/>
    <s v="TOR"/>
    <s v="W"/>
    <d v="1899-12-30T17:34:00"/>
    <n v="3"/>
    <n v="8"/>
    <n v="0.375"/>
    <n v="3"/>
    <n v="4"/>
    <n v="0.75"/>
    <n v="0"/>
    <n v="0"/>
    <m/>
    <n v="1"/>
    <n v="1"/>
    <n v="2"/>
    <n v="1"/>
    <n v="1"/>
    <n v="0"/>
    <n v="1"/>
    <n v="3"/>
    <n v="9"/>
    <n v="2"/>
    <n v="5.0999999999999996"/>
    <d v="2026-02-11T00:00:00"/>
    <m/>
    <m/>
    <m/>
    <n v="17.566666666666666"/>
  </r>
  <r>
    <x v="142"/>
    <s v="CLE"/>
    <s v="WAS"/>
    <s v="W"/>
    <d v="1899-12-30T17:57:00"/>
    <n v="1"/>
    <n v="5"/>
    <n v="0.2"/>
    <n v="1"/>
    <n v="2"/>
    <n v="0.5"/>
    <n v="4"/>
    <n v="4"/>
    <n v="1"/>
    <n v="0"/>
    <n v="3"/>
    <n v="3"/>
    <n v="2"/>
    <n v="0"/>
    <n v="1"/>
    <n v="1"/>
    <n v="2"/>
    <n v="7"/>
    <n v="5"/>
    <n v="5.0999999999999996"/>
    <d v="2026-02-11T00:00:00"/>
    <m/>
    <m/>
    <m/>
    <n v="17.95"/>
  </r>
  <r>
    <x v="107"/>
    <s v="CHO"/>
    <s v="ATL"/>
    <s v="W"/>
    <d v="1899-12-30T15:36:00"/>
    <n v="2"/>
    <n v="4"/>
    <n v="0.5"/>
    <n v="1"/>
    <n v="2"/>
    <n v="0.5"/>
    <n v="0"/>
    <n v="0"/>
    <m/>
    <n v="0"/>
    <n v="0"/>
    <n v="0"/>
    <n v="0"/>
    <n v="2"/>
    <n v="0"/>
    <n v="0"/>
    <n v="0"/>
    <n v="5"/>
    <n v="-1"/>
    <n v="5"/>
    <d v="2026-02-11T00:00:00"/>
    <m/>
    <m/>
    <m/>
    <n v="15.600000000000001"/>
  </r>
  <r>
    <x v="187"/>
    <s v="POR"/>
    <s v="MIN"/>
    <s v="L"/>
    <d v="1899-12-30T23:33:00"/>
    <n v="2"/>
    <n v="6"/>
    <n v="0.33300000000000002"/>
    <n v="0"/>
    <n v="2"/>
    <n v="0"/>
    <n v="0"/>
    <n v="1"/>
    <n v="0"/>
    <n v="1"/>
    <n v="3"/>
    <n v="4"/>
    <n v="6"/>
    <n v="1"/>
    <n v="0"/>
    <n v="2"/>
    <n v="0"/>
    <n v="4"/>
    <n v="-6"/>
    <n v="5"/>
    <d v="2026-02-11T00:00:00"/>
    <m/>
    <m/>
    <m/>
    <n v="23.549999999999997"/>
  </r>
  <r>
    <x v="226"/>
    <s v="MIN"/>
    <s v="POR"/>
    <s v="W"/>
    <d v="1899-12-30T07:35:00"/>
    <n v="2"/>
    <n v="4"/>
    <n v="0.5"/>
    <n v="1"/>
    <n v="2"/>
    <n v="0.5"/>
    <n v="0"/>
    <n v="0"/>
    <m/>
    <n v="0"/>
    <n v="2"/>
    <n v="2"/>
    <n v="1"/>
    <n v="2"/>
    <n v="0"/>
    <n v="1"/>
    <n v="1"/>
    <n v="5"/>
    <n v="2"/>
    <n v="4.9000000000000004"/>
    <d v="2026-02-11T00:00:00"/>
    <m/>
    <m/>
    <m/>
    <n v="7.583333333333333"/>
  </r>
  <r>
    <x v="353"/>
    <s v="CHI"/>
    <s v="BOS"/>
    <s v="L"/>
    <d v="1899-12-30T06:53:00"/>
    <n v="2"/>
    <n v="2"/>
    <n v="1"/>
    <n v="0"/>
    <n v="0"/>
    <m/>
    <n v="1"/>
    <n v="1"/>
    <n v="1"/>
    <n v="0"/>
    <n v="3"/>
    <n v="3"/>
    <n v="0"/>
    <n v="0"/>
    <n v="0"/>
    <n v="0"/>
    <n v="1"/>
    <n v="5"/>
    <n v="8"/>
    <n v="4.9000000000000004"/>
    <d v="2026-02-11T00:00:00"/>
    <m/>
    <m/>
    <m/>
    <n v="6.8833333333333329"/>
  </r>
  <r>
    <x v="260"/>
    <s v="CLE"/>
    <s v="WAS"/>
    <s v="W"/>
    <d v="1899-12-30T17:41:00"/>
    <n v="0"/>
    <n v="3"/>
    <n v="0"/>
    <n v="0"/>
    <n v="1"/>
    <n v="0"/>
    <n v="0"/>
    <n v="0"/>
    <m/>
    <n v="3"/>
    <n v="1"/>
    <n v="4"/>
    <n v="4"/>
    <n v="2"/>
    <n v="1"/>
    <n v="1"/>
    <n v="0"/>
    <n v="0"/>
    <n v="0"/>
    <n v="4.8"/>
    <d v="2026-02-11T00:00:00"/>
    <m/>
    <m/>
    <m/>
    <n v="17.683333333333334"/>
  </r>
  <r>
    <x v="382"/>
    <s v="IND"/>
    <s v="BRK"/>
    <s v="W"/>
    <d v="1899-12-30T19:07:00"/>
    <n v="4"/>
    <n v="10"/>
    <n v="0.4"/>
    <n v="1"/>
    <n v="3"/>
    <n v="0.33300000000000002"/>
    <n v="0"/>
    <n v="0"/>
    <m/>
    <n v="1"/>
    <n v="1"/>
    <n v="2"/>
    <n v="5"/>
    <n v="0"/>
    <n v="0"/>
    <n v="3"/>
    <n v="1"/>
    <n v="9"/>
    <n v="7"/>
    <n v="4.7"/>
    <d v="2026-02-11T00:00:00"/>
    <m/>
    <m/>
    <m/>
    <n v="19.116666666666667"/>
  </r>
  <r>
    <x v="193"/>
    <s v="MEM"/>
    <s v="DEN"/>
    <s v="L"/>
    <d v="1899-12-30T21:52:00"/>
    <n v="1"/>
    <n v="8"/>
    <n v="0.125"/>
    <n v="0"/>
    <n v="3"/>
    <n v="0"/>
    <n v="0"/>
    <n v="0"/>
    <m/>
    <n v="0"/>
    <n v="2"/>
    <n v="2"/>
    <n v="9"/>
    <n v="1"/>
    <n v="0"/>
    <n v="0"/>
    <n v="0"/>
    <n v="2"/>
    <n v="-7"/>
    <n v="4.7"/>
    <d v="2026-02-11T00:00:00"/>
    <m/>
    <m/>
    <m/>
    <n v="21.866666666666667"/>
  </r>
  <r>
    <x v="272"/>
    <s v="NYK"/>
    <s v="PHI"/>
    <s v="W"/>
    <d v="1899-12-30T12:46:00"/>
    <n v="2"/>
    <n v="5"/>
    <n v="0.4"/>
    <n v="1"/>
    <n v="3"/>
    <n v="0.33300000000000002"/>
    <n v="3"/>
    <n v="4"/>
    <n v="0.75"/>
    <n v="0"/>
    <n v="0"/>
    <n v="0"/>
    <n v="0"/>
    <n v="0"/>
    <n v="1"/>
    <n v="1"/>
    <n v="0"/>
    <n v="8"/>
    <n v="14"/>
    <n v="4.5999999999999996"/>
    <d v="2026-02-11T00:00:00"/>
    <m/>
    <m/>
    <m/>
    <n v="12.766666666666666"/>
  </r>
  <r>
    <x v="154"/>
    <s v="MEM"/>
    <s v="DEN"/>
    <s v="L"/>
    <d v="1899-12-31T02:10:00"/>
    <n v="2"/>
    <n v="8"/>
    <n v="0.25"/>
    <n v="1"/>
    <n v="5"/>
    <n v="0.2"/>
    <n v="0"/>
    <n v="0"/>
    <m/>
    <n v="0"/>
    <n v="3"/>
    <n v="3"/>
    <n v="2"/>
    <n v="2"/>
    <n v="0"/>
    <n v="0"/>
    <n v="0"/>
    <n v="5"/>
    <n v="-8"/>
    <n v="4.5"/>
    <d v="2026-02-11T00:00:00"/>
    <m/>
    <m/>
    <m/>
    <n v="26.166666666666664"/>
  </r>
  <r>
    <x v="339"/>
    <s v="GSW"/>
    <s v="SAS"/>
    <s v="L"/>
    <d v="1899-12-31T06:38:00"/>
    <n v="4"/>
    <n v="11"/>
    <n v="0.36399999999999999"/>
    <n v="0"/>
    <n v="2"/>
    <n v="0"/>
    <n v="1"/>
    <n v="2"/>
    <n v="0.5"/>
    <n v="1"/>
    <n v="3"/>
    <n v="4"/>
    <n v="4"/>
    <n v="0"/>
    <n v="0"/>
    <n v="2"/>
    <n v="1"/>
    <n v="9"/>
    <n v="-14"/>
    <n v="4.5"/>
    <d v="2026-02-11T00:00:00"/>
    <m/>
    <m/>
    <m/>
    <n v="30.633333333333333"/>
  </r>
  <r>
    <x v="114"/>
    <s v="MEM"/>
    <s v="DEN"/>
    <s v="L"/>
    <d v="1899-12-30T19:55:00"/>
    <n v="4"/>
    <n v="8"/>
    <n v="0.5"/>
    <n v="2"/>
    <n v="4"/>
    <n v="0.5"/>
    <n v="0"/>
    <n v="0"/>
    <m/>
    <n v="0"/>
    <n v="2"/>
    <n v="2"/>
    <n v="1"/>
    <n v="1"/>
    <n v="0"/>
    <n v="2"/>
    <n v="5"/>
    <n v="10"/>
    <n v="-5"/>
    <n v="4.3"/>
    <d v="2026-02-11T00:00:00"/>
    <m/>
    <m/>
    <m/>
    <n v="19.916666666666668"/>
  </r>
  <r>
    <x v="368"/>
    <s v="MIN"/>
    <s v="POR"/>
    <s v="W"/>
    <d v="1899-12-30T04:05:00"/>
    <n v="1"/>
    <n v="3"/>
    <n v="0.33300000000000002"/>
    <n v="0"/>
    <n v="1"/>
    <n v="0"/>
    <n v="2"/>
    <n v="2"/>
    <n v="1"/>
    <n v="0"/>
    <n v="0"/>
    <n v="0"/>
    <n v="0"/>
    <n v="2"/>
    <n v="0"/>
    <n v="0"/>
    <n v="0"/>
    <n v="4"/>
    <n v="1"/>
    <n v="4.3"/>
    <d v="2026-02-11T00:00:00"/>
    <m/>
    <m/>
    <m/>
    <n v="4.0833333333333339"/>
  </r>
  <r>
    <x v="65"/>
    <s v="ORL"/>
    <s v="MIL"/>
    <s v="L"/>
    <d v="1899-12-30T20:38:00"/>
    <n v="1"/>
    <n v="7"/>
    <n v="0.14299999999999999"/>
    <n v="1"/>
    <n v="5"/>
    <n v="0.2"/>
    <n v="2"/>
    <n v="2"/>
    <n v="1"/>
    <n v="0"/>
    <n v="0"/>
    <n v="0"/>
    <n v="3"/>
    <n v="2"/>
    <n v="0"/>
    <n v="0"/>
    <n v="1"/>
    <n v="5"/>
    <n v="-9"/>
    <n v="4.2"/>
    <d v="2026-02-11T00:00:00"/>
    <m/>
    <m/>
    <m/>
    <n v="20.633333333333333"/>
  </r>
  <r>
    <x v="66"/>
    <s v="SAS"/>
    <s v="GSW"/>
    <s v="W"/>
    <d v="1899-12-30T21:28:00"/>
    <n v="4"/>
    <n v="12"/>
    <n v="0.33300000000000002"/>
    <n v="0"/>
    <n v="1"/>
    <n v="0"/>
    <n v="2"/>
    <n v="3"/>
    <n v="0.66700000000000004"/>
    <n v="4"/>
    <n v="1"/>
    <n v="5"/>
    <n v="4"/>
    <n v="0"/>
    <n v="0"/>
    <n v="3"/>
    <n v="4"/>
    <n v="10"/>
    <n v="-17"/>
    <n v="4.0999999999999996"/>
    <d v="2026-02-11T00:00:00"/>
    <m/>
    <m/>
    <m/>
    <n v="21.466666666666669"/>
  </r>
  <r>
    <x v="172"/>
    <s v="CHO"/>
    <s v="ATL"/>
    <s v="W"/>
    <d v="1899-12-30T15:18:00"/>
    <n v="0"/>
    <n v="1"/>
    <n v="0"/>
    <n v="0"/>
    <n v="1"/>
    <n v="0"/>
    <n v="3"/>
    <n v="4"/>
    <n v="0.75"/>
    <n v="0"/>
    <n v="4"/>
    <n v="4"/>
    <n v="0"/>
    <n v="1"/>
    <n v="0"/>
    <n v="0"/>
    <n v="0"/>
    <n v="3"/>
    <n v="8"/>
    <n v="4.0999999999999996"/>
    <d v="2026-02-11T00:00:00"/>
    <m/>
    <m/>
    <m/>
    <n v="15.299999999999999"/>
  </r>
  <r>
    <x v="179"/>
    <s v="PHO"/>
    <s v="OKC"/>
    <s v="L"/>
    <d v="1899-12-30T15:57:00"/>
    <n v="3"/>
    <n v="4"/>
    <n v="0.75"/>
    <n v="0"/>
    <n v="0"/>
    <m/>
    <n v="0"/>
    <n v="0"/>
    <m/>
    <n v="1"/>
    <n v="0"/>
    <n v="1"/>
    <n v="0"/>
    <n v="0"/>
    <n v="0"/>
    <n v="1"/>
    <n v="0"/>
    <n v="6"/>
    <n v="-20"/>
    <n v="4.0999999999999996"/>
    <d v="2026-02-11T00:00:00"/>
    <m/>
    <m/>
    <m/>
    <n v="15.95"/>
  </r>
  <r>
    <x v="214"/>
    <s v="IND"/>
    <s v="BRK"/>
    <s v="W"/>
    <d v="1899-12-31T04:04:00"/>
    <n v="2"/>
    <n v="5"/>
    <n v="0.4"/>
    <n v="0"/>
    <n v="1"/>
    <n v="0"/>
    <n v="0"/>
    <n v="0"/>
    <m/>
    <n v="2"/>
    <n v="5"/>
    <n v="7"/>
    <n v="3"/>
    <n v="0"/>
    <n v="0"/>
    <n v="1"/>
    <n v="4"/>
    <n v="4"/>
    <n v="11"/>
    <n v="3.7"/>
    <d v="2026-02-11T00:00:00"/>
    <m/>
    <m/>
    <m/>
    <n v="28.06666666666667"/>
  </r>
  <r>
    <x v="83"/>
    <s v="NOP"/>
    <s v="MIA"/>
    <s v="L"/>
    <d v="1899-12-31T08:47:00"/>
    <n v="3"/>
    <n v="6"/>
    <n v="0.5"/>
    <n v="1"/>
    <n v="3"/>
    <n v="0.33300000000000002"/>
    <n v="0"/>
    <n v="0"/>
    <m/>
    <n v="0"/>
    <n v="4"/>
    <n v="4"/>
    <n v="2"/>
    <n v="2"/>
    <n v="1"/>
    <n v="4"/>
    <n v="4"/>
    <n v="7"/>
    <n v="-14"/>
    <n v="3.7"/>
    <d v="2026-02-11T00:00:00"/>
    <m/>
    <m/>
    <m/>
    <n v="32.783333333333331"/>
  </r>
  <r>
    <x v="430"/>
    <s v="UTA"/>
    <s v="SAC"/>
    <s v="W"/>
    <d v="1899-12-30T15:43:00"/>
    <n v="2"/>
    <n v="5"/>
    <n v="0.4"/>
    <n v="1"/>
    <n v="3"/>
    <n v="0.33300000000000002"/>
    <n v="0"/>
    <n v="0"/>
    <m/>
    <n v="0"/>
    <n v="9"/>
    <n v="9"/>
    <n v="1"/>
    <n v="0"/>
    <n v="0"/>
    <n v="2"/>
    <n v="0"/>
    <n v="5"/>
    <n v="24"/>
    <n v="3.7"/>
    <d v="2026-02-11T00:00:00"/>
    <m/>
    <m/>
    <m/>
    <n v="15.716666666666667"/>
  </r>
  <r>
    <x v="497"/>
    <s v="NYK"/>
    <s v="PHI"/>
    <s v="W"/>
    <d v="1899-12-30T09:33:00"/>
    <n v="2"/>
    <n v="4"/>
    <n v="0.5"/>
    <n v="0"/>
    <n v="1"/>
    <n v="0"/>
    <n v="0"/>
    <n v="0"/>
    <m/>
    <n v="1"/>
    <n v="0"/>
    <n v="1"/>
    <n v="0"/>
    <n v="1"/>
    <n v="0"/>
    <n v="0"/>
    <n v="0"/>
    <n v="4"/>
    <n v="10"/>
    <n v="3.7"/>
    <d v="2026-02-11T00:00:00"/>
    <m/>
    <m/>
    <m/>
    <n v="9.5499999999999989"/>
  </r>
  <r>
    <x v="526"/>
    <s v="PHI"/>
    <s v="NYK"/>
    <s v="L"/>
    <d v="1899-12-30T16:06:00"/>
    <n v="3"/>
    <n v="7"/>
    <n v="0.42899999999999999"/>
    <n v="2"/>
    <n v="5"/>
    <n v="0.4"/>
    <n v="0"/>
    <n v="0"/>
    <m/>
    <n v="0"/>
    <n v="3"/>
    <n v="3"/>
    <n v="1"/>
    <n v="0"/>
    <n v="1"/>
    <n v="3"/>
    <n v="0"/>
    <n v="8"/>
    <n v="-27"/>
    <n v="3.6"/>
    <d v="2026-02-11T00:00:00"/>
    <m/>
    <m/>
    <m/>
    <n v="16.099999999999998"/>
  </r>
  <r>
    <x v="64"/>
    <s v="TOR"/>
    <s v="DET"/>
    <s v="L"/>
    <d v="1899-12-30T16:05:00"/>
    <n v="3"/>
    <n v="8"/>
    <n v="0.375"/>
    <n v="2"/>
    <n v="4"/>
    <n v="0.5"/>
    <n v="2"/>
    <n v="2"/>
    <n v="1"/>
    <n v="2"/>
    <n v="0"/>
    <n v="2"/>
    <n v="0"/>
    <n v="0"/>
    <n v="0"/>
    <n v="3"/>
    <n v="1"/>
    <n v="10"/>
    <n v="-1"/>
    <n v="3.6"/>
    <d v="2026-02-11T00:00:00"/>
    <m/>
    <m/>
    <m/>
    <n v="16.083333333333332"/>
  </r>
  <r>
    <x v="227"/>
    <s v="CHO"/>
    <s v="ATL"/>
    <s v="W"/>
    <d v="1899-12-30T17:24:00"/>
    <n v="1"/>
    <n v="2"/>
    <n v="0.5"/>
    <n v="1"/>
    <n v="2"/>
    <n v="0.5"/>
    <n v="0"/>
    <n v="0"/>
    <m/>
    <n v="0"/>
    <n v="3"/>
    <n v="3"/>
    <n v="3"/>
    <n v="0"/>
    <n v="0"/>
    <n v="1"/>
    <n v="1"/>
    <n v="3"/>
    <n v="-7"/>
    <n v="3.6"/>
    <d v="2026-02-11T00:00:00"/>
    <m/>
    <m/>
    <m/>
    <n v="17.399999999999999"/>
  </r>
  <r>
    <x v="403"/>
    <s v="TOR"/>
    <s v="DET"/>
    <s v="L"/>
    <d v="1899-12-30T18:58:00"/>
    <n v="1"/>
    <n v="3"/>
    <n v="0.33300000000000002"/>
    <n v="1"/>
    <n v="3"/>
    <n v="0.33300000000000002"/>
    <n v="0"/>
    <n v="0"/>
    <m/>
    <n v="1"/>
    <n v="2"/>
    <n v="3"/>
    <n v="3"/>
    <n v="1"/>
    <n v="1"/>
    <n v="2"/>
    <n v="2"/>
    <n v="3"/>
    <n v="-9"/>
    <n v="3.6"/>
    <d v="2026-02-11T00:00:00"/>
    <m/>
    <m/>
    <m/>
    <n v="18.966666666666665"/>
  </r>
  <r>
    <x v="131"/>
    <s v="DET"/>
    <s v="TOR"/>
    <s v="W"/>
    <d v="1899-12-30T20:51:00"/>
    <n v="4"/>
    <n v="9"/>
    <n v="0.44400000000000001"/>
    <n v="1"/>
    <n v="3"/>
    <n v="0.33300000000000002"/>
    <n v="0"/>
    <n v="0"/>
    <m/>
    <n v="1"/>
    <n v="2"/>
    <n v="3"/>
    <n v="0"/>
    <n v="0"/>
    <n v="0"/>
    <n v="1"/>
    <n v="3"/>
    <n v="9"/>
    <n v="5"/>
    <n v="3.4"/>
    <d v="2026-02-11T00:00:00"/>
    <m/>
    <m/>
    <m/>
    <n v="20.85"/>
  </r>
  <r>
    <x v="528"/>
    <s v="MEM"/>
    <s v="DEN"/>
    <s v="L"/>
    <d v="1899-12-30T17:34:00"/>
    <n v="1"/>
    <n v="2"/>
    <n v="0.5"/>
    <n v="0"/>
    <n v="0"/>
    <m/>
    <n v="1"/>
    <n v="2"/>
    <n v="0.5"/>
    <n v="2"/>
    <n v="2"/>
    <n v="4"/>
    <n v="0"/>
    <n v="2"/>
    <n v="0"/>
    <n v="1"/>
    <n v="3"/>
    <n v="3"/>
    <n v="-3"/>
    <n v="3.4"/>
    <d v="2026-02-11T00:00:00"/>
    <m/>
    <m/>
    <m/>
    <n v="17.566666666666666"/>
  </r>
  <r>
    <x v="411"/>
    <s v="NOP"/>
    <s v="MIA"/>
    <s v="L"/>
    <d v="1899-12-30T13:25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10"/>
    <n v="3.4"/>
    <d v="2026-02-11T00:00:00"/>
    <m/>
    <m/>
    <m/>
    <n v="13.416666666666668"/>
  </r>
  <r>
    <x v="126"/>
    <s v="SAS"/>
    <s v="GSW"/>
    <s v="W"/>
    <d v="1899-12-31T04:28:00"/>
    <n v="2"/>
    <n v="8"/>
    <n v="0.25"/>
    <n v="1"/>
    <n v="5"/>
    <n v="0.2"/>
    <n v="3"/>
    <n v="3"/>
    <n v="1"/>
    <n v="0"/>
    <n v="4"/>
    <n v="4"/>
    <n v="2"/>
    <n v="0"/>
    <n v="0"/>
    <n v="2"/>
    <n v="1"/>
    <n v="8"/>
    <n v="-1"/>
    <n v="3.4"/>
    <d v="2026-02-11T00:00:00"/>
    <m/>
    <m/>
    <m/>
    <n v="28.466666666666669"/>
  </r>
  <r>
    <x v="204"/>
    <s v="TOR"/>
    <s v="DET"/>
    <s v="L"/>
    <d v="1899-12-30T19:37:00"/>
    <n v="2"/>
    <n v="8"/>
    <n v="0.25"/>
    <n v="1"/>
    <n v="6"/>
    <n v="0.16700000000000001"/>
    <n v="2"/>
    <n v="2"/>
    <n v="1"/>
    <n v="1"/>
    <n v="5"/>
    <n v="6"/>
    <n v="1"/>
    <n v="0"/>
    <n v="0"/>
    <n v="1"/>
    <n v="2"/>
    <n v="7"/>
    <n v="-10"/>
    <n v="3.3"/>
    <d v="2026-02-11T00:00:00"/>
    <m/>
    <m/>
    <m/>
    <n v="19.616666666666667"/>
  </r>
  <r>
    <x v="178"/>
    <s v="CLE"/>
    <s v="WAS"/>
    <s v="W"/>
    <d v="1899-12-30T05:05:00"/>
    <n v="1"/>
    <n v="2"/>
    <n v="0.5"/>
    <n v="1"/>
    <n v="1"/>
    <n v="1"/>
    <n v="0"/>
    <n v="0"/>
    <m/>
    <n v="0"/>
    <n v="2"/>
    <n v="2"/>
    <n v="1"/>
    <n v="0"/>
    <n v="0"/>
    <n v="0"/>
    <n v="0"/>
    <n v="3"/>
    <n v="6"/>
    <n v="3.3"/>
    <d v="2026-02-11T00:00:00"/>
    <m/>
    <m/>
    <m/>
    <n v="5.083333333333333"/>
  </r>
  <r>
    <x v="210"/>
    <s v="ATL"/>
    <s v="CHO"/>
    <s v="L"/>
    <d v="1899-12-31T16:15:00"/>
    <n v="2"/>
    <n v="13"/>
    <n v="0.154"/>
    <n v="1"/>
    <n v="7"/>
    <n v="0.14299999999999999"/>
    <n v="5"/>
    <n v="5"/>
    <n v="1"/>
    <n v="0"/>
    <n v="3"/>
    <n v="3"/>
    <n v="4"/>
    <n v="1"/>
    <n v="2"/>
    <n v="3"/>
    <n v="4"/>
    <n v="10"/>
    <n v="8"/>
    <n v="3.2"/>
    <d v="2026-02-11T00:00:00"/>
    <m/>
    <m/>
    <m/>
    <n v="40.25"/>
  </r>
  <r>
    <x v="167"/>
    <s v="WAS"/>
    <s v="CLE"/>
    <s v="L"/>
    <d v="1899-12-30T21:48:00"/>
    <n v="4"/>
    <n v="9"/>
    <n v="0.44400000000000001"/>
    <n v="0"/>
    <n v="3"/>
    <n v="0"/>
    <n v="0"/>
    <n v="0"/>
    <m/>
    <n v="1"/>
    <n v="2"/>
    <n v="3"/>
    <n v="4"/>
    <n v="0"/>
    <n v="0"/>
    <n v="3"/>
    <n v="3"/>
    <n v="8"/>
    <n v="-15"/>
    <n v="3.2"/>
    <d v="2026-02-11T00:00:00"/>
    <m/>
    <m/>
    <m/>
    <n v="21.8"/>
  </r>
  <r>
    <x v="213"/>
    <s v="BRK"/>
    <s v="IND"/>
    <s v="L"/>
    <d v="1899-12-30T16:29:00"/>
    <n v="0"/>
    <n v="3"/>
    <n v="0"/>
    <n v="0"/>
    <n v="0"/>
    <m/>
    <n v="0"/>
    <n v="0"/>
    <m/>
    <n v="3"/>
    <n v="3"/>
    <n v="6"/>
    <n v="2"/>
    <n v="0"/>
    <n v="1"/>
    <n v="0"/>
    <n v="0"/>
    <n v="0"/>
    <n v="-17"/>
    <n v="3"/>
    <d v="2026-02-11T00:00:00"/>
    <m/>
    <m/>
    <m/>
    <n v="16.483333333333334"/>
  </r>
  <r>
    <x v="278"/>
    <s v="DET"/>
    <s v="TOR"/>
    <s v="W"/>
    <d v="1899-12-30T16:17:00"/>
    <n v="0"/>
    <n v="4"/>
    <n v="0"/>
    <n v="0"/>
    <n v="2"/>
    <n v="0"/>
    <n v="3"/>
    <n v="3"/>
    <n v="1"/>
    <n v="3"/>
    <n v="1"/>
    <n v="4"/>
    <n v="2"/>
    <n v="0"/>
    <n v="0"/>
    <n v="1"/>
    <n v="0"/>
    <n v="3"/>
    <n v="4"/>
    <n v="3"/>
    <d v="2026-02-11T00:00:00"/>
    <m/>
    <m/>
    <m/>
    <n v="16.283333333333335"/>
  </r>
  <r>
    <x v="254"/>
    <s v="POR"/>
    <s v="MIN"/>
    <s v="L"/>
    <d v="1899-12-30T04:47:00"/>
    <n v="1"/>
    <n v="1"/>
    <n v="1"/>
    <n v="0"/>
    <n v="0"/>
    <m/>
    <n v="0"/>
    <n v="0"/>
    <m/>
    <n v="1"/>
    <n v="0"/>
    <n v="1"/>
    <n v="0"/>
    <n v="1"/>
    <n v="0"/>
    <n v="0"/>
    <n v="1"/>
    <n v="2"/>
    <n v="-3"/>
    <n v="3"/>
    <d v="2026-02-11T00:00:00"/>
    <m/>
    <m/>
    <m/>
    <n v="4.7833333333333332"/>
  </r>
  <r>
    <x v="196"/>
    <s v="SAC"/>
    <s v="UTA"/>
    <s v="L"/>
    <d v="1899-12-31T14:13:00"/>
    <n v="1"/>
    <n v="15"/>
    <n v="6.7000000000000004E-2"/>
    <n v="0"/>
    <n v="5"/>
    <n v="0"/>
    <n v="4"/>
    <n v="5"/>
    <n v="0.8"/>
    <n v="3"/>
    <n v="5"/>
    <n v="8"/>
    <n v="6"/>
    <n v="2"/>
    <n v="0"/>
    <n v="2"/>
    <n v="1"/>
    <n v="6"/>
    <n v="-26"/>
    <n v="2.9"/>
    <d v="2026-02-11T00:00:00"/>
    <m/>
    <m/>
    <m/>
    <n v="38.216666666666669"/>
  </r>
  <r>
    <x v="36"/>
    <s v="GSW"/>
    <s v="SAS"/>
    <s v="L"/>
    <d v="1899-12-31T02:24:00"/>
    <n v="3"/>
    <n v="7"/>
    <n v="0.42899999999999999"/>
    <n v="0"/>
    <n v="4"/>
    <n v="0"/>
    <n v="0"/>
    <n v="0"/>
    <m/>
    <n v="0"/>
    <n v="4"/>
    <n v="4"/>
    <n v="1"/>
    <n v="0"/>
    <n v="0"/>
    <n v="1"/>
    <n v="1"/>
    <n v="6"/>
    <n v="-16"/>
    <n v="2.8"/>
    <d v="2026-02-11T00:00:00"/>
    <m/>
    <m/>
    <m/>
    <n v="26.400000000000002"/>
  </r>
  <r>
    <x v="261"/>
    <s v="LAC"/>
    <s v="HOU"/>
    <s v="W"/>
    <d v="1899-12-30T09:40:00"/>
    <n v="0"/>
    <n v="2"/>
    <n v="0"/>
    <n v="0"/>
    <n v="0"/>
    <m/>
    <n v="3"/>
    <n v="4"/>
    <n v="0.75"/>
    <n v="0"/>
    <n v="1"/>
    <n v="1"/>
    <n v="1"/>
    <n v="1"/>
    <n v="0"/>
    <n v="0"/>
    <n v="1"/>
    <n v="3"/>
    <n v="-3"/>
    <n v="2.8"/>
    <d v="2026-02-11T00:00:00"/>
    <m/>
    <m/>
    <m/>
    <n v="9.6666666666666679"/>
  </r>
  <r>
    <x v="325"/>
    <s v="DEN"/>
    <s v="MEM"/>
    <s v="W"/>
    <d v="1899-12-31T04:48:00"/>
    <n v="2"/>
    <n v="7"/>
    <n v="0.28599999999999998"/>
    <n v="1"/>
    <n v="3"/>
    <n v="0.33300000000000002"/>
    <n v="0"/>
    <n v="0"/>
    <m/>
    <n v="0"/>
    <n v="4"/>
    <n v="4"/>
    <n v="1"/>
    <n v="1"/>
    <n v="0"/>
    <n v="0"/>
    <n v="3"/>
    <n v="5"/>
    <n v="-6"/>
    <n v="2.6"/>
    <d v="2026-02-11T00:00:00"/>
    <m/>
    <m/>
    <m/>
    <n v="28.799999999999997"/>
  </r>
  <r>
    <x v="379"/>
    <s v="ORL"/>
    <s v="MIL"/>
    <s v="L"/>
    <d v="1899-12-30T06:51:00"/>
    <n v="1"/>
    <n v="1"/>
    <n v="1"/>
    <n v="1"/>
    <n v="1"/>
    <n v="1"/>
    <n v="0"/>
    <n v="0"/>
    <m/>
    <n v="0"/>
    <n v="0"/>
    <n v="0"/>
    <n v="1"/>
    <n v="0"/>
    <n v="0"/>
    <n v="0"/>
    <n v="2"/>
    <n v="3"/>
    <n v="0"/>
    <n v="2.6"/>
    <d v="2026-02-11T00:00:00"/>
    <m/>
    <m/>
    <m/>
    <n v="6.85"/>
  </r>
  <r>
    <x v="8"/>
    <s v="OKC"/>
    <s v="PHO"/>
    <s v="W"/>
    <d v="1899-12-31T02:13:00"/>
    <n v="2"/>
    <n v="7"/>
    <n v="0.28599999999999998"/>
    <n v="0"/>
    <n v="3"/>
    <n v="0"/>
    <n v="0"/>
    <n v="0"/>
    <m/>
    <n v="1"/>
    <n v="3"/>
    <n v="4"/>
    <n v="3"/>
    <n v="0"/>
    <n v="0"/>
    <n v="1"/>
    <n v="0"/>
    <n v="4"/>
    <n v="16"/>
    <n v="2.6"/>
    <d v="2026-02-11T00:00:00"/>
    <m/>
    <m/>
    <m/>
    <n v="26.216666666666669"/>
  </r>
  <r>
    <x v="343"/>
    <s v="DET"/>
    <s v="TOR"/>
    <s v="W"/>
    <d v="1899-12-30T16:46:00"/>
    <n v="3"/>
    <n v="9"/>
    <n v="0.33300000000000002"/>
    <n v="0"/>
    <n v="1"/>
    <n v="0"/>
    <n v="2"/>
    <n v="3"/>
    <n v="0.66700000000000004"/>
    <n v="2"/>
    <n v="1"/>
    <n v="3"/>
    <n v="1"/>
    <n v="0"/>
    <n v="0"/>
    <n v="2"/>
    <n v="1"/>
    <n v="8"/>
    <n v="-13"/>
    <n v="2.5"/>
    <d v="2026-02-11T00:00:00"/>
    <m/>
    <m/>
    <m/>
    <n v="16.766666666666666"/>
  </r>
  <r>
    <x v="293"/>
    <s v="BRK"/>
    <s v="IND"/>
    <s v="L"/>
    <d v="1899-12-30T19:36:00"/>
    <n v="1"/>
    <n v="4"/>
    <n v="0.25"/>
    <n v="1"/>
    <n v="3"/>
    <n v="0.33300000000000002"/>
    <n v="3"/>
    <n v="4"/>
    <n v="0.75"/>
    <n v="0"/>
    <n v="1"/>
    <n v="1"/>
    <n v="1"/>
    <n v="0"/>
    <n v="1"/>
    <n v="2"/>
    <n v="1"/>
    <n v="6"/>
    <n v="-18"/>
    <n v="2.5"/>
    <d v="2026-02-11T00:00:00"/>
    <m/>
    <m/>
    <m/>
    <n v="19.600000000000001"/>
  </r>
  <r>
    <x v="438"/>
    <s v="PHI"/>
    <s v="NYK"/>
    <s v="L"/>
    <d v="1899-12-30T04:38:00"/>
    <n v="1"/>
    <n v="1"/>
    <n v="1"/>
    <n v="0"/>
    <n v="0"/>
    <m/>
    <n v="0"/>
    <n v="0"/>
    <m/>
    <n v="0"/>
    <n v="0"/>
    <n v="0"/>
    <n v="0"/>
    <n v="0"/>
    <n v="1"/>
    <n v="0"/>
    <n v="0"/>
    <n v="2"/>
    <n v="-7"/>
    <n v="2.4"/>
    <d v="2026-02-11T00:00:00"/>
    <m/>
    <m/>
    <m/>
    <n v="4.6333333333333337"/>
  </r>
  <r>
    <x v="124"/>
    <s v="ORL"/>
    <s v="MIL"/>
    <s v="L"/>
    <d v="1899-12-30T23:10:00"/>
    <n v="2"/>
    <n v="5"/>
    <n v="0.4"/>
    <n v="1"/>
    <n v="4"/>
    <n v="0.25"/>
    <n v="0"/>
    <n v="0"/>
    <m/>
    <n v="1"/>
    <n v="3"/>
    <n v="4"/>
    <n v="0"/>
    <n v="0"/>
    <n v="1"/>
    <n v="1"/>
    <n v="3"/>
    <n v="5"/>
    <n v="-3"/>
    <n v="2.4"/>
    <d v="2026-02-11T00:00:00"/>
    <m/>
    <m/>
    <m/>
    <n v="23.166666666666668"/>
  </r>
  <r>
    <x v="523"/>
    <s v="WAS"/>
    <s v="CLE"/>
    <s v="L"/>
    <d v="1899-12-30T06:06:00"/>
    <n v="1"/>
    <n v="1"/>
    <n v="1"/>
    <n v="0"/>
    <n v="0"/>
    <m/>
    <n v="0"/>
    <n v="0"/>
    <m/>
    <n v="1"/>
    <n v="0"/>
    <n v="1"/>
    <n v="0"/>
    <n v="2"/>
    <n v="0"/>
    <n v="2"/>
    <n v="0"/>
    <n v="2"/>
    <n v="-6"/>
    <n v="2.4"/>
    <d v="2026-02-11T00:00:00"/>
    <m/>
    <m/>
    <m/>
    <n v="6.1"/>
  </r>
  <r>
    <x v="200"/>
    <s v="NYK"/>
    <s v="PHI"/>
    <s v="W"/>
    <d v="1899-12-30T09:33:00"/>
    <n v="1"/>
    <n v="4"/>
    <n v="0.25"/>
    <n v="1"/>
    <n v="3"/>
    <n v="0.33300000000000002"/>
    <n v="0"/>
    <n v="0"/>
    <m/>
    <n v="0"/>
    <n v="2"/>
    <n v="2"/>
    <n v="3"/>
    <n v="0"/>
    <n v="0"/>
    <n v="1"/>
    <n v="0"/>
    <n v="3"/>
    <n v="10"/>
    <n v="2.2999999999999998"/>
    <d v="2026-02-11T00:00:00"/>
    <m/>
    <m/>
    <m/>
    <n v="9.5499999999999989"/>
  </r>
  <r>
    <x v="398"/>
    <s v="HOU"/>
    <s v="LAC"/>
    <s v="L"/>
    <d v="1899-12-30T12:48:00"/>
    <n v="2"/>
    <n v="3"/>
    <n v="0.66700000000000004"/>
    <n v="0"/>
    <n v="0"/>
    <m/>
    <n v="0"/>
    <n v="0"/>
    <m/>
    <n v="0"/>
    <n v="1"/>
    <n v="1"/>
    <n v="1"/>
    <n v="1"/>
    <n v="0"/>
    <n v="2"/>
    <n v="1"/>
    <n v="4"/>
    <n v="-2"/>
    <n v="2.2999999999999998"/>
    <d v="2026-02-11T00:00:00"/>
    <m/>
    <m/>
    <m/>
    <n v="12.8"/>
  </r>
  <r>
    <x v="236"/>
    <s v="NYK"/>
    <s v="PHI"/>
    <s v="W"/>
    <d v="1899-12-30T09:33:00"/>
    <n v="1"/>
    <n v="1"/>
    <n v="1"/>
    <n v="0"/>
    <n v="0"/>
    <m/>
    <n v="0"/>
    <n v="0"/>
    <m/>
    <n v="0"/>
    <n v="4"/>
    <n v="4"/>
    <n v="1"/>
    <n v="0"/>
    <n v="0"/>
    <n v="1"/>
    <n v="1"/>
    <n v="2"/>
    <n v="10"/>
    <n v="2.2000000000000002"/>
    <d v="2026-02-11T00:00:00"/>
    <m/>
    <m/>
    <m/>
    <n v="9.5499999999999989"/>
  </r>
  <r>
    <x v="123"/>
    <s v="ATL"/>
    <s v="CHO"/>
    <s v="L"/>
    <d v="1899-12-30T23:17:00"/>
    <n v="2"/>
    <n v="6"/>
    <n v="0.33300000000000002"/>
    <n v="1"/>
    <n v="3"/>
    <n v="0.33300000000000002"/>
    <n v="0"/>
    <n v="2"/>
    <n v="0"/>
    <n v="1"/>
    <n v="2"/>
    <n v="3"/>
    <n v="1"/>
    <n v="1"/>
    <n v="0"/>
    <n v="0"/>
    <n v="4"/>
    <n v="5"/>
    <n v="-10"/>
    <n v="2.2000000000000002"/>
    <d v="2026-02-11T00:00:00"/>
    <m/>
    <m/>
    <m/>
    <n v="23.283333333333331"/>
  </r>
  <r>
    <x v="415"/>
    <s v="PHI"/>
    <s v="NYK"/>
    <s v="L"/>
    <d v="1899-12-31T00:49:00"/>
    <n v="3"/>
    <n v="10"/>
    <n v="0.3"/>
    <n v="0"/>
    <n v="2"/>
    <n v="0"/>
    <n v="0"/>
    <n v="0"/>
    <m/>
    <n v="2"/>
    <n v="2"/>
    <n v="4"/>
    <n v="4"/>
    <n v="1"/>
    <n v="0"/>
    <n v="3"/>
    <n v="2"/>
    <n v="6"/>
    <n v="-27"/>
    <n v="2.2000000000000002"/>
    <d v="2026-02-11T00:00:00"/>
    <m/>
    <m/>
    <m/>
    <n v="24.816666666666666"/>
  </r>
  <r>
    <x v="162"/>
    <s v="CHI"/>
    <s v="BOS"/>
    <s v="L"/>
    <d v="1899-12-30T20:50:00"/>
    <n v="1"/>
    <n v="5"/>
    <n v="0.2"/>
    <n v="1"/>
    <n v="1"/>
    <n v="1"/>
    <n v="2"/>
    <n v="2"/>
    <n v="1"/>
    <n v="2"/>
    <n v="2"/>
    <n v="4"/>
    <n v="0"/>
    <n v="0"/>
    <n v="2"/>
    <n v="2"/>
    <n v="3"/>
    <n v="5"/>
    <n v="-15"/>
    <n v="2.1"/>
    <d v="2026-02-11T00:00:00"/>
    <m/>
    <m/>
    <m/>
    <n v="20.833333333333336"/>
  </r>
  <r>
    <x v="128"/>
    <s v="CHI"/>
    <s v="BOS"/>
    <s v="L"/>
    <d v="1899-12-31T03:53:00"/>
    <n v="3"/>
    <n v="9"/>
    <n v="0.33300000000000002"/>
    <n v="1"/>
    <n v="6"/>
    <n v="0.16700000000000001"/>
    <n v="0"/>
    <n v="0"/>
    <m/>
    <n v="1"/>
    <n v="4"/>
    <n v="5"/>
    <n v="1"/>
    <n v="0"/>
    <n v="0"/>
    <n v="2"/>
    <n v="1"/>
    <n v="7"/>
    <n v="-13"/>
    <n v="2.1"/>
    <d v="2026-02-11T00:00:00"/>
    <m/>
    <m/>
    <m/>
    <n v="27.883333333333333"/>
  </r>
  <r>
    <x v="342"/>
    <s v="MIN"/>
    <s v="POR"/>
    <s v="W"/>
    <d v="1899-12-30T04:05:00"/>
    <n v="0"/>
    <n v="1"/>
    <n v="0"/>
    <n v="0"/>
    <n v="0"/>
    <m/>
    <n v="2"/>
    <n v="2"/>
    <n v="1"/>
    <n v="1"/>
    <n v="0"/>
    <n v="1"/>
    <n v="0"/>
    <n v="0"/>
    <n v="0"/>
    <n v="0"/>
    <n v="0"/>
    <n v="2"/>
    <n v="1"/>
    <n v="2"/>
    <d v="2026-02-11T00:00:00"/>
    <m/>
    <m/>
    <m/>
    <n v="4.0833333333333339"/>
  </r>
  <r>
    <x v="220"/>
    <s v="LAC"/>
    <s v="HOU"/>
    <s v="W"/>
    <d v="1899-12-30T10:12:00"/>
    <n v="0"/>
    <n v="1"/>
    <n v="0"/>
    <n v="0"/>
    <n v="0"/>
    <m/>
    <n v="0"/>
    <n v="0"/>
    <m/>
    <n v="2"/>
    <n v="1"/>
    <n v="3"/>
    <n v="0"/>
    <n v="0"/>
    <n v="2"/>
    <n v="0"/>
    <n v="1"/>
    <n v="0"/>
    <n v="-1"/>
    <n v="2"/>
    <d v="2026-02-11T00:00:00"/>
    <m/>
    <m/>
    <m/>
    <n v="10.199999999999999"/>
  </r>
  <r>
    <x v="173"/>
    <s v="ATL"/>
    <s v="CHO"/>
    <s v="L"/>
    <d v="1899-12-30T23:01:00"/>
    <n v="0"/>
    <n v="3"/>
    <n v="0"/>
    <n v="0"/>
    <n v="2"/>
    <n v="0"/>
    <n v="2"/>
    <n v="2"/>
    <n v="1"/>
    <n v="0"/>
    <n v="3"/>
    <n v="3"/>
    <n v="2"/>
    <n v="0"/>
    <n v="0"/>
    <n v="0"/>
    <n v="1"/>
    <n v="2"/>
    <n v="-2"/>
    <n v="1.8"/>
    <d v="2026-02-11T00:00:00"/>
    <m/>
    <m/>
    <m/>
    <n v="23.016666666666666"/>
  </r>
  <r>
    <x v="390"/>
    <s v="DET"/>
    <s v="TOR"/>
    <s v="W"/>
    <d v="1899-12-30T15:19:00"/>
    <n v="1"/>
    <n v="3"/>
    <n v="0.33300000000000002"/>
    <n v="0"/>
    <n v="0"/>
    <m/>
    <n v="1"/>
    <n v="3"/>
    <n v="0.33300000000000002"/>
    <n v="2"/>
    <n v="1"/>
    <n v="3"/>
    <n v="2"/>
    <n v="0"/>
    <n v="0"/>
    <n v="1"/>
    <n v="2"/>
    <n v="3"/>
    <n v="-3"/>
    <n v="1.8"/>
    <d v="2026-02-11T00:00:00"/>
    <m/>
    <m/>
    <m/>
    <n v="15.316666666666666"/>
  </r>
  <r>
    <x v="282"/>
    <s v="PHI"/>
    <s v="NYK"/>
    <s v="L"/>
    <d v="1899-12-30T22:20:00"/>
    <n v="2"/>
    <n v="7"/>
    <n v="0.28599999999999998"/>
    <n v="0"/>
    <n v="3"/>
    <n v="0"/>
    <n v="0"/>
    <n v="0"/>
    <m/>
    <n v="1"/>
    <n v="2"/>
    <n v="3"/>
    <n v="1"/>
    <n v="1"/>
    <n v="0"/>
    <n v="0"/>
    <n v="3"/>
    <n v="4"/>
    <n v="-26"/>
    <n v="1.7"/>
    <d v="2026-02-11T00:00:00"/>
    <m/>
    <m/>
    <m/>
    <n v="22.333333333333336"/>
  </r>
  <r>
    <x v="295"/>
    <s v="PHI"/>
    <s v="NYK"/>
    <s v="L"/>
    <d v="1899-12-30T10:38:00"/>
    <n v="1"/>
    <n v="2"/>
    <n v="0.5"/>
    <n v="0"/>
    <n v="0"/>
    <m/>
    <n v="0"/>
    <n v="0"/>
    <m/>
    <n v="1"/>
    <n v="3"/>
    <n v="4"/>
    <n v="0"/>
    <n v="1"/>
    <n v="0"/>
    <n v="2"/>
    <n v="0"/>
    <n v="2"/>
    <n v="-10"/>
    <n v="1.6"/>
    <d v="2026-02-11T00:00:00"/>
    <m/>
    <m/>
    <m/>
    <n v="10.633333333333333"/>
  </r>
  <r>
    <x v="374"/>
    <s v="DEN"/>
    <s v="MEM"/>
    <s v="W"/>
    <d v="1899-12-30T08:41:00"/>
    <n v="1"/>
    <n v="3"/>
    <n v="0.33300000000000002"/>
    <n v="1"/>
    <n v="2"/>
    <n v="0.5"/>
    <n v="0"/>
    <n v="0"/>
    <m/>
    <n v="0"/>
    <n v="1"/>
    <n v="1"/>
    <n v="0"/>
    <n v="0"/>
    <n v="0"/>
    <n v="0"/>
    <n v="0"/>
    <n v="3"/>
    <n v="9"/>
    <n v="1.6"/>
    <d v="2026-02-11T00:00:00"/>
    <m/>
    <m/>
    <m/>
    <n v="8.6833333333333336"/>
  </r>
  <r>
    <x v="521"/>
    <s v="MEM"/>
    <s v="DEN"/>
    <s v="L"/>
    <d v="1899-12-30T17:43:00"/>
    <n v="3"/>
    <n v="10"/>
    <n v="0.3"/>
    <n v="1"/>
    <n v="4"/>
    <n v="0.25"/>
    <n v="1"/>
    <n v="2"/>
    <n v="0.5"/>
    <n v="0"/>
    <n v="0"/>
    <n v="0"/>
    <n v="3"/>
    <n v="1"/>
    <n v="1"/>
    <n v="2"/>
    <n v="5"/>
    <n v="8"/>
    <n v="-7"/>
    <n v="1.6"/>
    <d v="2026-02-11T00:00:00"/>
    <m/>
    <m/>
    <m/>
    <n v="17.716666666666669"/>
  </r>
  <r>
    <x v="494"/>
    <s v="DET"/>
    <s v="TOR"/>
    <s v="W"/>
    <d v="1899-12-30T03:51:00"/>
    <n v="1"/>
    <n v="1"/>
    <n v="1"/>
    <n v="0"/>
    <n v="0"/>
    <m/>
    <n v="0"/>
    <n v="0"/>
    <m/>
    <n v="0"/>
    <n v="0"/>
    <n v="0"/>
    <n v="1"/>
    <n v="0"/>
    <n v="0"/>
    <n v="1"/>
    <n v="0"/>
    <n v="2"/>
    <n v="-1"/>
    <n v="1.4"/>
    <d v="2026-02-11T00:00:00"/>
    <m/>
    <m/>
    <m/>
    <n v="3.8500000000000005"/>
  </r>
  <r>
    <x v="337"/>
    <s v="TOR"/>
    <s v="DET"/>
    <s v="L"/>
    <d v="1899-12-30T09:48:00"/>
    <n v="0"/>
    <n v="1"/>
    <n v="0"/>
    <n v="0"/>
    <n v="0"/>
    <m/>
    <n v="0"/>
    <n v="0"/>
    <m/>
    <n v="1"/>
    <n v="2"/>
    <n v="3"/>
    <n v="1"/>
    <n v="1"/>
    <n v="0"/>
    <n v="1"/>
    <n v="0"/>
    <n v="0"/>
    <n v="-15"/>
    <n v="1.3"/>
    <d v="2026-02-11T00:00:00"/>
    <m/>
    <m/>
    <m/>
    <n v="9.8000000000000007"/>
  </r>
  <r>
    <x v="496"/>
    <s v="TOR"/>
    <s v="DET"/>
    <s v="L"/>
    <d v="1899-12-30T03:51:00"/>
    <n v="1"/>
    <n v="2"/>
    <n v="0.5"/>
    <n v="0"/>
    <n v="0"/>
    <m/>
    <n v="0"/>
    <n v="0"/>
    <m/>
    <n v="0"/>
    <n v="1"/>
    <n v="1"/>
    <n v="0"/>
    <n v="0"/>
    <n v="0"/>
    <n v="0"/>
    <n v="0"/>
    <n v="2"/>
    <n v="1"/>
    <n v="1.3"/>
    <d v="2026-02-11T00:00:00"/>
    <m/>
    <m/>
    <m/>
    <n v="3.8500000000000005"/>
  </r>
  <r>
    <x v="129"/>
    <s v="POR"/>
    <s v="MIN"/>
    <s v="L"/>
    <d v="1899-12-31T02:54:00"/>
    <n v="3"/>
    <n v="14"/>
    <n v="0.214"/>
    <n v="0"/>
    <n v="7"/>
    <n v="0"/>
    <n v="5"/>
    <n v="5"/>
    <n v="1"/>
    <n v="1"/>
    <n v="4"/>
    <n v="5"/>
    <n v="3"/>
    <n v="1"/>
    <n v="0"/>
    <n v="5"/>
    <n v="3"/>
    <n v="11"/>
    <n v="-32"/>
    <n v="1.2"/>
    <d v="2026-02-11T00:00:00"/>
    <m/>
    <m/>
    <m/>
    <n v="26.9"/>
  </r>
  <r>
    <x v="498"/>
    <s v="CHO"/>
    <s v="ATL"/>
    <s v="W"/>
    <d v="1899-12-30T19:13:00"/>
    <n v="1"/>
    <n v="2"/>
    <n v="0.5"/>
    <n v="1"/>
    <n v="1"/>
    <n v="1"/>
    <n v="0"/>
    <n v="0"/>
    <m/>
    <n v="0"/>
    <n v="0"/>
    <n v="0"/>
    <n v="0"/>
    <n v="0"/>
    <n v="0"/>
    <n v="0"/>
    <n v="2"/>
    <n v="3"/>
    <n v="9"/>
    <n v="1.2"/>
    <d v="2026-02-11T00:00:00"/>
    <m/>
    <m/>
    <m/>
    <n v="19.216666666666669"/>
  </r>
  <r>
    <x v="455"/>
    <s v="LAC"/>
    <s v="HOU"/>
    <s v="W"/>
    <d v="1899-12-30T17:08:00"/>
    <n v="2"/>
    <n v="5"/>
    <n v="0.4"/>
    <n v="0"/>
    <n v="1"/>
    <n v="0"/>
    <n v="0"/>
    <n v="0"/>
    <m/>
    <n v="1"/>
    <n v="2"/>
    <n v="3"/>
    <n v="0"/>
    <n v="0"/>
    <n v="0"/>
    <n v="1"/>
    <n v="1"/>
    <n v="4"/>
    <n v="3"/>
    <n v="1.2"/>
    <d v="2026-02-11T00:00:00"/>
    <m/>
    <m/>
    <m/>
    <n v="17.133333333333333"/>
  </r>
  <r>
    <x v="524"/>
    <s v="MIN"/>
    <s v="POR"/>
    <s v="W"/>
    <d v="1899-12-30T03:46:00"/>
    <n v="0"/>
    <n v="0"/>
    <m/>
    <n v="0"/>
    <n v="0"/>
    <m/>
    <n v="0"/>
    <n v="0"/>
    <m/>
    <n v="0"/>
    <n v="1"/>
    <n v="1"/>
    <n v="0"/>
    <n v="0"/>
    <n v="1"/>
    <n v="0"/>
    <n v="0"/>
    <n v="0"/>
    <n v="2"/>
    <n v="1"/>
    <d v="2026-02-11T00:00:00"/>
    <m/>
    <m/>
    <m/>
    <n v="3.7666666666666666"/>
  </r>
  <r>
    <x v="529"/>
    <s v="OKC"/>
    <s v="PHO"/>
    <s v="W"/>
    <d v="1899-12-30T07:49:00"/>
    <n v="1"/>
    <n v="4"/>
    <n v="0.25"/>
    <n v="1"/>
    <n v="4"/>
    <n v="0.25"/>
    <n v="0"/>
    <n v="0"/>
    <m/>
    <n v="0"/>
    <n v="0"/>
    <n v="0"/>
    <n v="0"/>
    <n v="0"/>
    <n v="0"/>
    <n v="0"/>
    <n v="0"/>
    <n v="3"/>
    <n v="0"/>
    <n v="0.6"/>
    <d v="2026-02-11T00:00:00"/>
    <m/>
    <m/>
    <m/>
    <n v="7.8166666666666664"/>
  </r>
  <r>
    <x v="434"/>
    <s v="PHI"/>
    <s v="NYK"/>
    <s v="L"/>
    <d v="1899-12-30T06:47:00"/>
    <n v="0"/>
    <n v="2"/>
    <n v="0"/>
    <n v="0"/>
    <n v="1"/>
    <n v="0"/>
    <n v="0"/>
    <n v="0"/>
    <m/>
    <n v="1"/>
    <n v="0"/>
    <n v="1"/>
    <n v="0"/>
    <n v="1"/>
    <n v="1"/>
    <n v="0"/>
    <n v="1"/>
    <n v="0"/>
    <n v="-4"/>
    <n v="0.6"/>
    <d v="2026-02-11T00:00:00"/>
    <m/>
    <m/>
    <m/>
    <n v="6.7833333333333332"/>
  </r>
  <r>
    <x v="189"/>
    <s v="SAS"/>
    <s v="GSW"/>
    <s v="W"/>
    <d v="1899-12-30T19:48:00"/>
    <n v="0"/>
    <n v="3"/>
    <n v="0"/>
    <n v="0"/>
    <n v="3"/>
    <n v="0"/>
    <n v="0"/>
    <n v="0"/>
    <m/>
    <n v="1"/>
    <n v="2"/>
    <n v="3"/>
    <n v="1"/>
    <n v="0"/>
    <n v="1"/>
    <n v="0"/>
    <n v="0"/>
    <n v="0"/>
    <n v="-6"/>
    <n v="0.6"/>
    <d v="2026-02-11T00:00:00"/>
    <m/>
    <m/>
    <m/>
    <n v="19.799999999999997"/>
  </r>
  <r>
    <x v="518"/>
    <s v="CLE"/>
    <s v="WAS"/>
    <s v="W"/>
    <d v="1899-12-30T05:05:00"/>
    <n v="1"/>
    <n v="3"/>
    <n v="0.33300000000000002"/>
    <n v="0"/>
    <n v="1"/>
    <n v="0"/>
    <n v="0"/>
    <n v="0"/>
    <m/>
    <n v="0"/>
    <n v="1"/>
    <n v="1"/>
    <n v="0"/>
    <n v="0"/>
    <n v="0"/>
    <n v="0"/>
    <n v="0"/>
    <n v="2"/>
    <n v="6"/>
    <n v="0.6"/>
    <d v="2026-02-11T00:00:00"/>
    <m/>
    <m/>
    <m/>
    <n v="5.083333333333333"/>
  </r>
  <r>
    <x v="407"/>
    <s v="BOS"/>
    <s v="CHI"/>
    <s v="W"/>
    <d v="1899-12-30T16:19:00"/>
    <n v="0"/>
    <n v="2"/>
    <n v="0"/>
    <n v="0"/>
    <n v="2"/>
    <n v="0"/>
    <n v="0"/>
    <n v="0"/>
    <m/>
    <n v="1"/>
    <n v="2"/>
    <n v="3"/>
    <n v="1"/>
    <n v="0"/>
    <n v="0"/>
    <n v="0"/>
    <n v="0"/>
    <n v="0"/>
    <n v="5"/>
    <n v="0.6"/>
    <d v="2026-02-11T00:00:00"/>
    <m/>
    <m/>
    <m/>
    <n v="16.316666666666666"/>
  </r>
  <r>
    <x v="209"/>
    <s v="BRK"/>
    <s v="IND"/>
    <s v="L"/>
    <d v="1899-12-30T15:36:00"/>
    <n v="1"/>
    <n v="7"/>
    <n v="0.14299999999999999"/>
    <n v="1"/>
    <n v="3"/>
    <n v="0.33300000000000002"/>
    <n v="0"/>
    <n v="0"/>
    <m/>
    <n v="1"/>
    <n v="1"/>
    <n v="2"/>
    <n v="0"/>
    <n v="1"/>
    <n v="0"/>
    <n v="0"/>
    <n v="0"/>
    <n v="3"/>
    <n v="-17"/>
    <n v="0.5"/>
    <d v="2026-02-11T00:00:00"/>
    <m/>
    <m/>
    <m/>
    <n v="15.600000000000001"/>
  </r>
  <r>
    <x v="273"/>
    <s v="MIN"/>
    <s v="POR"/>
    <s v="W"/>
    <d v="1899-12-30T08:49:00"/>
    <n v="1"/>
    <n v="4"/>
    <n v="0.25"/>
    <n v="1"/>
    <n v="3"/>
    <n v="0.33300000000000002"/>
    <n v="0"/>
    <n v="0"/>
    <m/>
    <n v="0"/>
    <n v="1"/>
    <n v="1"/>
    <n v="3"/>
    <n v="0"/>
    <n v="0"/>
    <n v="1"/>
    <n v="4"/>
    <n v="3"/>
    <n v="-5"/>
    <n v="0.4"/>
    <d v="2026-02-11T00:00:00"/>
    <m/>
    <m/>
    <m/>
    <n v="8.8166666666666664"/>
  </r>
  <r>
    <x v="252"/>
    <s v="TOR"/>
    <s v="DET"/>
    <s v="L"/>
    <d v="1899-12-30T03:51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2-11T00:00:00"/>
    <m/>
    <m/>
    <m/>
    <n v="3.8500000000000005"/>
  </r>
  <r>
    <x v="396"/>
    <s v="ORL"/>
    <s v="MIL"/>
    <s v="L"/>
    <d v="1899-12-30T03:36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2-11T00:00:00"/>
    <m/>
    <m/>
    <m/>
    <n v="3.5999999999999996"/>
  </r>
  <r>
    <x v="208"/>
    <s v="CHO"/>
    <s v="ATL"/>
    <s v="W"/>
    <d v="1899-12-30T01:1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11T00:00:00"/>
    <m/>
    <m/>
    <m/>
    <n v="1.2000000000000002"/>
  </r>
  <r>
    <x v="171"/>
    <s v="UTA"/>
    <s v="SAC"/>
    <s v="W"/>
    <d v="1899-12-30T08:09:00"/>
    <n v="1"/>
    <n v="3"/>
    <n v="0.33300000000000002"/>
    <n v="0"/>
    <n v="1"/>
    <n v="0"/>
    <n v="2"/>
    <n v="2"/>
    <n v="1"/>
    <n v="0"/>
    <n v="2"/>
    <n v="2"/>
    <n v="1"/>
    <n v="0"/>
    <n v="0"/>
    <n v="3"/>
    <n v="2"/>
    <n v="4"/>
    <n v="-6"/>
    <n v="-0.2"/>
    <d v="2026-02-11T00:00:00"/>
    <m/>
    <m/>
    <m/>
    <n v="8.15"/>
  </r>
  <r>
    <x v="270"/>
    <s v="UTA"/>
    <s v="SAC"/>
    <s v="W"/>
    <d v="1899-12-30T19:11:00"/>
    <n v="0"/>
    <n v="2"/>
    <n v="0"/>
    <n v="0"/>
    <n v="2"/>
    <n v="0"/>
    <n v="0"/>
    <n v="0"/>
    <m/>
    <n v="1"/>
    <n v="0"/>
    <n v="1"/>
    <n v="0"/>
    <n v="1"/>
    <n v="1"/>
    <n v="0"/>
    <n v="3"/>
    <n v="0"/>
    <n v="-3"/>
    <n v="-0.2"/>
    <d v="2026-02-11T00:00:00"/>
    <m/>
    <m/>
    <m/>
    <n v="19.183333333333334"/>
  </r>
  <r>
    <x v="16"/>
    <s v="OKC"/>
    <s v="PHO"/>
    <s v="W"/>
    <d v="1899-12-30T07:5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12"/>
    <n v="-0.4"/>
    <d v="2026-02-11T00:00:00"/>
    <m/>
    <m/>
    <m/>
    <n v="7.8333333333333339"/>
  </r>
  <r>
    <x v="344"/>
    <s v="ATL"/>
    <s v="CHO"/>
    <s v="L"/>
    <d v="1899-12-30T04:4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2"/>
    <n v="-0.4"/>
    <d v="2026-02-11T00:00:00"/>
    <m/>
    <m/>
    <m/>
    <n v="4.7833333333333332"/>
  </r>
  <r>
    <x v="140"/>
    <s v="BRK"/>
    <s v="IND"/>
    <s v="L"/>
    <d v="1899-12-31T01:18:00"/>
    <n v="2"/>
    <n v="7"/>
    <n v="0.28599999999999998"/>
    <n v="0"/>
    <n v="2"/>
    <n v="0"/>
    <n v="0"/>
    <n v="0"/>
    <m/>
    <n v="0"/>
    <n v="2"/>
    <n v="2"/>
    <n v="1"/>
    <n v="0"/>
    <n v="0"/>
    <n v="1"/>
    <n v="2"/>
    <n v="4"/>
    <n v="13"/>
    <n v="-0.6"/>
    <d v="2026-02-11T00:00:00"/>
    <m/>
    <m/>
    <m/>
    <n v="25.3"/>
  </r>
  <r>
    <x v="283"/>
    <s v="MIL"/>
    <s v="ORL"/>
    <s v="W"/>
    <d v="1899-12-30T06:12:00"/>
    <n v="0"/>
    <n v="1"/>
    <n v="0"/>
    <n v="0"/>
    <n v="1"/>
    <n v="0"/>
    <n v="0"/>
    <n v="0"/>
    <m/>
    <n v="0"/>
    <n v="1"/>
    <n v="1"/>
    <n v="1"/>
    <n v="0"/>
    <n v="0"/>
    <n v="1"/>
    <n v="0"/>
    <n v="0"/>
    <n v="-2"/>
    <n v="-0.7"/>
    <d v="2026-02-11T00:00:00"/>
    <m/>
    <m/>
    <m/>
    <n v="6.2000000000000011"/>
  </r>
  <r>
    <x v="358"/>
    <s v="MIN"/>
    <s v="POR"/>
    <s v="W"/>
    <d v="1899-12-30T03:46:00"/>
    <n v="0"/>
    <n v="0"/>
    <m/>
    <n v="0"/>
    <n v="0"/>
    <m/>
    <n v="0"/>
    <n v="0"/>
    <m/>
    <n v="0"/>
    <n v="1"/>
    <n v="1"/>
    <n v="0"/>
    <n v="0"/>
    <n v="0"/>
    <n v="1"/>
    <n v="0"/>
    <n v="0"/>
    <n v="2"/>
    <n v="-0.7"/>
    <d v="2026-02-11T00:00:00"/>
    <m/>
    <m/>
    <m/>
    <n v="3.7666666666666666"/>
  </r>
  <r>
    <x v="394"/>
    <s v="DET"/>
    <s v="TOR"/>
    <s v="W"/>
    <d v="1899-12-30T03:51:00"/>
    <n v="0"/>
    <n v="2"/>
    <n v="0"/>
    <n v="0"/>
    <n v="1"/>
    <n v="0"/>
    <n v="0"/>
    <n v="0"/>
    <m/>
    <n v="0"/>
    <n v="0"/>
    <n v="0"/>
    <n v="0"/>
    <n v="1"/>
    <n v="0"/>
    <n v="0"/>
    <n v="1"/>
    <n v="0"/>
    <n v="-1"/>
    <n v="-0.8"/>
    <d v="2026-02-11T00:00:00"/>
    <m/>
    <m/>
    <m/>
    <n v="3.8500000000000005"/>
  </r>
  <r>
    <x v="186"/>
    <s v="PHI"/>
    <s v="NYK"/>
    <s v="L"/>
    <d v="1899-12-31T06:13:00"/>
    <n v="0"/>
    <n v="6"/>
    <n v="0"/>
    <n v="0"/>
    <n v="5"/>
    <n v="0"/>
    <n v="2"/>
    <n v="4"/>
    <n v="0.5"/>
    <n v="1"/>
    <n v="6"/>
    <n v="7"/>
    <n v="4"/>
    <n v="0"/>
    <n v="1"/>
    <n v="3"/>
    <n v="2"/>
    <n v="2"/>
    <n v="-30"/>
    <n v="-0.8"/>
    <d v="2026-02-11T00:00:00"/>
    <m/>
    <m/>
    <m/>
    <n v="30.216666666666669"/>
  </r>
  <r>
    <x v="359"/>
    <s v="POR"/>
    <s v="MIN"/>
    <s v="L"/>
    <d v="1899-12-30T09:53:00"/>
    <n v="1"/>
    <n v="3"/>
    <n v="0.33300000000000002"/>
    <n v="0"/>
    <n v="1"/>
    <n v="0"/>
    <n v="0"/>
    <n v="0"/>
    <m/>
    <n v="0"/>
    <n v="1"/>
    <n v="1"/>
    <n v="0"/>
    <n v="0"/>
    <n v="0"/>
    <n v="1"/>
    <n v="1"/>
    <n v="2"/>
    <n v="-11"/>
    <n v="-0.8"/>
    <d v="2026-02-11T00:00:00"/>
    <m/>
    <m/>
    <m/>
    <n v="9.8833333333333329"/>
  </r>
  <r>
    <x v="456"/>
    <s v="MIL"/>
    <s v="ORL"/>
    <s v="W"/>
    <d v="1899-12-30T04:19:00"/>
    <n v="0"/>
    <n v="0"/>
    <m/>
    <n v="0"/>
    <n v="0"/>
    <m/>
    <n v="0"/>
    <n v="0"/>
    <m/>
    <n v="0"/>
    <n v="0"/>
    <n v="0"/>
    <n v="0"/>
    <n v="0"/>
    <n v="0"/>
    <n v="1"/>
    <n v="0"/>
    <n v="0"/>
    <n v="-3"/>
    <n v="-1"/>
    <d v="2026-02-11T00:00:00"/>
    <m/>
    <m/>
    <m/>
    <n v="4.3166666666666664"/>
  </r>
  <r>
    <x v="100"/>
    <s v="PHO"/>
    <s v="OKC"/>
    <s v="L"/>
    <d v="1899-12-30T22:48:00"/>
    <n v="1"/>
    <n v="4"/>
    <n v="0.25"/>
    <n v="0"/>
    <n v="3"/>
    <n v="0"/>
    <n v="0"/>
    <n v="4"/>
    <n v="0"/>
    <n v="0"/>
    <n v="4"/>
    <n v="4"/>
    <n v="1"/>
    <n v="0"/>
    <n v="1"/>
    <n v="1"/>
    <n v="2"/>
    <n v="2"/>
    <n v="-1"/>
    <n v="-1.2"/>
    <d v="2026-02-11T00:00:00"/>
    <m/>
    <m/>
    <m/>
    <n v="22.799999999999997"/>
  </r>
  <r>
    <x v="263"/>
    <s v="MIL"/>
    <s v="ORL"/>
    <s v="W"/>
    <d v="1899-12-30T16:26:00"/>
    <n v="1"/>
    <n v="5"/>
    <n v="0.2"/>
    <n v="0"/>
    <n v="3"/>
    <n v="0"/>
    <n v="2"/>
    <n v="2"/>
    <n v="1"/>
    <n v="0"/>
    <n v="2"/>
    <n v="2"/>
    <n v="0"/>
    <n v="1"/>
    <n v="0"/>
    <n v="3"/>
    <n v="2"/>
    <n v="4"/>
    <n v="1"/>
    <n v="-1.3"/>
    <d v="2026-02-11T00:00:00"/>
    <m/>
    <m/>
    <m/>
    <n v="16.433333333333334"/>
  </r>
  <r>
    <x v="347"/>
    <s v="DET"/>
    <s v="TOR"/>
    <s v="W"/>
    <d v="1899-12-30T02:36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1"/>
    <n v="-1.4"/>
    <d v="2026-02-11T00:00:00"/>
    <m/>
    <m/>
    <m/>
    <n v="2.6"/>
  </r>
  <r>
    <x v="230"/>
    <s v="CLE"/>
    <s v="WAS"/>
    <s v="W"/>
    <d v="1899-12-30T05:05:00"/>
    <n v="1"/>
    <n v="2"/>
    <n v="0.5"/>
    <n v="1"/>
    <n v="2"/>
    <n v="0.5"/>
    <n v="0"/>
    <n v="0"/>
    <m/>
    <n v="0"/>
    <n v="0"/>
    <n v="0"/>
    <n v="0"/>
    <n v="0"/>
    <n v="0"/>
    <n v="3"/>
    <n v="1"/>
    <n v="3"/>
    <n v="6"/>
    <n v="-1.4"/>
    <d v="2026-02-11T00:00:00"/>
    <m/>
    <m/>
    <m/>
    <n v="5.083333333333333"/>
  </r>
  <r>
    <x v="299"/>
    <s v="PHI"/>
    <s v="NYK"/>
    <s v="L"/>
    <d v="1899-12-30T06:47:00"/>
    <n v="0"/>
    <n v="2"/>
    <n v="0"/>
    <n v="0"/>
    <n v="1"/>
    <n v="0"/>
    <n v="0"/>
    <n v="0"/>
    <m/>
    <n v="0"/>
    <n v="1"/>
    <n v="1"/>
    <n v="1"/>
    <n v="0"/>
    <n v="0"/>
    <n v="1"/>
    <n v="0"/>
    <n v="0"/>
    <n v="-4"/>
    <n v="-1.4"/>
    <d v="2026-02-11T00:00:00"/>
    <m/>
    <m/>
    <m/>
    <n v="6.7833333333333332"/>
  </r>
  <r>
    <x v="336"/>
    <s v="BOS"/>
    <s v="CHI"/>
    <s v="W"/>
    <d v="1899-12-30T09:02:00"/>
    <n v="0"/>
    <n v="1"/>
    <n v="0"/>
    <n v="0"/>
    <n v="0"/>
    <m/>
    <n v="0"/>
    <n v="0"/>
    <m/>
    <n v="0"/>
    <n v="2"/>
    <n v="2"/>
    <n v="0"/>
    <n v="0"/>
    <n v="0"/>
    <n v="1"/>
    <n v="1"/>
    <n v="0"/>
    <n v="5"/>
    <n v="-1.5"/>
    <d v="2026-02-11T00:00:00"/>
    <m/>
    <m/>
    <m/>
    <n v="9.0333333333333332"/>
  </r>
  <r>
    <x v="308"/>
    <s v="BOS"/>
    <s v="CHI"/>
    <s v="W"/>
    <d v="1899-12-30T06:53:00"/>
    <n v="0"/>
    <n v="1"/>
    <n v="0"/>
    <n v="0"/>
    <n v="0"/>
    <m/>
    <n v="0"/>
    <n v="2"/>
    <n v="0"/>
    <n v="0"/>
    <n v="0"/>
    <n v="0"/>
    <n v="0"/>
    <n v="0"/>
    <n v="0"/>
    <n v="0"/>
    <n v="1"/>
    <n v="0"/>
    <n v="-8"/>
    <n v="-1.9"/>
    <d v="2026-02-11T00:00:00"/>
    <m/>
    <m/>
    <m/>
    <n v="6.8833333333333329"/>
  </r>
  <r>
    <x v="217"/>
    <s v="WAS"/>
    <s v="CLE"/>
    <s v="L"/>
    <d v="1899-12-31T04:49:00"/>
    <n v="1"/>
    <n v="12"/>
    <n v="8.3000000000000004E-2"/>
    <n v="0"/>
    <n v="4"/>
    <n v="0"/>
    <n v="2"/>
    <n v="2"/>
    <n v="1"/>
    <n v="1"/>
    <n v="3"/>
    <n v="4"/>
    <n v="2"/>
    <n v="0"/>
    <n v="0"/>
    <n v="1"/>
    <n v="0"/>
    <n v="4"/>
    <n v="-11"/>
    <n v="-2"/>
    <d v="2026-02-11T00:00:00"/>
    <m/>
    <m/>
    <m/>
    <n v="28.81666666666667"/>
  </r>
  <r>
    <x v="18"/>
    <s v="HOU"/>
    <s v="LAC"/>
    <s v="L"/>
    <d v="1899-12-30T09:35:00"/>
    <n v="0"/>
    <n v="0"/>
    <m/>
    <n v="0"/>
    <n v="0"/>
    <m/>
    <n v="0"/>
    <n v="0"/>
    <m/>
    <n v="0"/>
    <n v="0"/>
    <n v="0"/>
    <n v="0"/>
    <n v="0"/>
    <n v="0"/>
    <n v="1"/>
    <n v="4"/>
    <n v="0"/>
    <n v="-6"/>
    <n v="-2.6"/>
    <d v="2026-02-11T00:00:00"/>
    <m/>
    <m/>
    <m/>
    <n v="9.5833333333333339"/>
  </r>
  <r>
    <x v="470"/>
    <s v="POR"/>
    <s v="MIN"/>
    <s v="L"/>
    <d v="1899-12-30T04:47:00"/>
    <n v="0"/>
    <n v="4"/>
    <n v="0"/>
    <n v="0"/>
    <n v="2"/>
    <n v="0"/>
    <n v="0"/>
    <n v="0"/>
    <m/>
    <n v="1"/>
    <n v="2"/>
    <n v="3"/>
    <n v="0"/>
    <n v="0"/>
    <n v="0"/>
    <n v="2"/>
    <n v="1"/>
    <n v="0"/>
    <n v="-3"/>
    <n v="-3.9"/>
    <d v="2026-02-11T00:00:00"/>
    <m/>
    <m/>
    <m/>
    <n v="4.7833333333333332"/>
  </r>
  <r>
    <x v="138"/>
    <s v="TOR"/>
    <s v="DET"/>
    <s v="L"/>
    <d v="1899-12-30T23:47:00"/>
    <n v="0"/>
    <n v="5"/>
    <n v="0"/>
    <n v="0"/>
    <n v="3"/>
    <n v="0"/>
    <n v="0"/>
    <n v="0"/>
    <m/>
    <n v="0"/>
    <n v="2"/>
    <n v="2"/>
    <n v="3"/>
    <n v="1"/>
    <n v="0"/>
    <n v="4"/>
    <n v="1"/>
    <n v="0"/>
    <n v="-10"/>
    <n v="-4.2"/>
    <d v="2026-02-11T00:00:00"/>
    <m/>
    <m/>
    <m/>
    <n v="23.783333333333335"/>
  </r>
  <r>
    <x v="149"/>
    <s v="POR"/>
    <s v="UTA"/>
    <s v="W"/>
    <d v="1899-12-31T08:59:00"/>
    <n v="10"/>
    <n v="15"/>
    <n v="0.66700000000000004"/>
    <n v="4"/>
    <n v="8"/>
    <n v="0.5"/>
    <n v="7"/>
    <n v="9"/>
    <n v="0.77800000000000002"/>
    <n v="5"/>
    <n v="4"/>
    <n v="9"/>
    <n v="7"/>
    <n v="0"/>
    <n v="0"/>
    <n v="1"/>
    <n v="2"/>
    <n v="31"/>
    <n v="29"/>
    <n v="31.5"/>
    <d v="2026-02-12T00:00:00"/>
    <m/>
    <m/>
    <m/>
    <n v="32.983333333333334"/>
  </r>
  <r>
    <x v="152"/>
    <s v="POR"/>
    <s v="UTA"/>
    <s v="W"/>
    <d v="1899-12-31T07:23:00"/>
    <n v="8"/>
    <n v="12"/>
    <n v="0.66700000000000004"/>
    <n v="0"/>
    <n v="1"/>
    <n v="0"/>
    <n v="7"/>
    <n v="9"/>
    <n v="0.77800000000000002"/>
    <n v="6"/>
    <n v="12"/>
    <n v="18"/>
    <n v="7"/>
    <n v="0"/>
    <n v="3"/>
    <n v="0"/>
    <n v="1"/>
    <n v="23"/>
    <n v="21"/>
    <n v="31.4"/>
    <d v="2026-02-12T00:00:00"/>
    <m/>
    <m/>
    <m/>
    <n v="31.383333333333333"/>
  </r>
  <r>
    <x v="468"/>
    <s v="LAL"/>
    <s v="DAL"/>
    <s v="W"/>
    <d v="1899-12-31T11:21:00"/>
    <n v="10"/>
    <n v="20"/>
    <n v="0.5"/>
    <n v="2"/>
    <n v="7"/>
    <n v="0.28599999999999998"/>
    <n v="6"/>
    <n v="7"/>
    <n v="0.85699999999999998"/>
    <n v="0"/>
    <n v="10"/>
    <n v="10"/>
    <n v="12"/>
    <n v="0"/>
    <n v="1"/>
    <n v="4"/>
    <n v="0"/>
    <n v="28"/>
    <n v="6"/>
    <n v="25.7"/>
    <d v="2026-02-12T00:00:00"/>
    <m/>
    <m/>
    <m/>
    <n v="35.35"/>
  </r>
  <r>
    <x v="332"/>
    <s v="MIL"/>
    <s v="OKC"/>
    <s v="W"/>
    <d v="1899-12-31T12:28:00"/>
    <n v="7"/>
    <n v="12"/>
    <n v="0.58299999999999996"/>
    <n v="3"/>
    <n v="6"/>
    <n v="0.5"/>
    <n v="2"/>
    <n v="4"/>
    <n v="0.5"/>
    <n v="1"/>
    <n v="10"/>
    <n v="11"/>
    <n v="6"/>
    <n v="1"/>
    <n v="4"/>
    <n v="0"/>
    <n v="4"/>
    <n v="19"/>
    <n v="16"/>
    <n v="22.7"/>
    <d v="2026-02-12T00:00:00"/>
    <m/>
    <m/>
    <m/>
    <n v="36.466666666666669"/>
  </r>
  <r>
    <x v="25"/>
    <s v="LAL"/>
    <s v="DAL"/>
    <s v="W"/>
    <d v="1899-12-31T09:41:00"/>
    <n v="8"/>
    <n v="10"/>
    <n v="0.8"/>
    <n v="0"/>
    <n v="0"/>
    <m/>
    <n v="0"/>
    <n v="0"/>
    <m/>
    <n v="4"/>
    <n v="3"/>
    <n v="7"/>
    <n v="4"/>
    <n v="3"/>
    <n v="1"/>
    <n v="1"/>
    <n v="4"/>
    <n v="16"/>
    <n v="26"/>
    <n v="19.8"/>
    <d v="2026-02-12T00:00:00"/>
    <m/>
    <m/>
    <m/>
    <n v="33.683333333333337"/>
  </r>
  <r>
    <x v="5"/>
    <s v="OKC"/>
    <s v="MIL"/>
    <s v="L"/>
    <d v="1899-12-31T03:29:00"/>
    <n v="5"/>
    <n v="12"/>
    <n v="0.41699999999999998"/>
    <n v="0"/>
    <n v="4"/>
    <n v="0"/>
    <n v="6"/>
    <n v="6"/>
    <n v="1"/>
    <n v="5"/>
    <n v="8"/>
    <n v="13"/>
    <n v="4"/>
    <n v="0"/>
    <n v="2"/>
    <n v="0"/>
    <n v="0"/>
    <n v="16"/>
    <n v="-8"/>
    <n v="19.7"/>
    <d v="2026-02-12T00:00:00"/>
    <m/>
    <m/>
    <m/>
    <n v="27.483333333333334"/>
  </r>
  <r>
    <x v="263"/>
    <s v="MIL"/>
    <s v="OKC"/>
    <s v="W"/>
    <d v="1899-12-31T05:03:00"/>
    <n v="6"/>
    <n v="11"/>
    <n v="0.54500000000000004"/>
    <n v="3"/>
    <n v="6"/>
    <n v="0.5"/>
    <n v="0"/>
    <n v="0"/>
    <m/>
    <n v="4"/>
    <n v="8"/>
    <n v="12"/>
    <n v="3"/>
    <n v="4"/>
    <n v="0"/>
    <n v="1"/>
    <n v="2"/>
    <n v="15"/>
    <n v="19"/>
    <n v="19.2"/>
    <d v="2026-02-12T00:00:00"/>
    <m/>
    <m/>
    <m/>
    <n v="29.05"/>
  </r>
  <r>
    <x v="171"/>
    <s v="UTA"/>
    <s v="POR"/>
    <s v="L"/>
    <d v="1899-12-31T05:33:00"/>
    <n v="6"/>
    <n v="9"/>
    <n v="0.66700000000000004"/>
    <n v="1"/>
    <n v="4"/>
    <n v="0.25"/>
    <n v="2"/>
    <n v="4"/>
    <n v="0.5"/>
    <n v="1"/>
    <n v="8"/>
    <n v="9"/>
    <n v="3"/>
    <n v="6"/>
    <n v="0"/>
    <n v="2"/>
    <n v="4"/>
    <n v="15"/>
    <n v="-17"/>
    <n v="17.899999999999999"/>
    <d v="2026-02-12T00:00:00"/>
    <m/>
    <m/>
    <m/>
    <n v="29.549999999999997"/>
  </r>
  <r>
    <x v="86"/>
    <s v="UTA"/>
    <s v="POR"/>
    <s v="L"/>
    <d v="1899-12-31T11:31:00"/>
    <n v="8"/>
    <n v="19"/>
    <n v="0.42099999999999999"/>
    <n v="5"/>
    <n v="11"/>
    <n v="0.45500000000000002"/>
    <n v="7"/>
    <n v="9"/>
    <n v="0.77800000000000002"/>
    <n v="1"/>
    <n v="3"/>
    <n v="4"/>
    <n v="0"/>
    <n v="0"/>
    <n v="0"/>
    <n v="1"/>
    <n v="3"/>
    <n v="28"/>
    <n v="-27"/>
    <n v="16.5"/>
    <d v="2026-02-12T00:00:00"/>
    <m/>
    <m/>
    <m/>
    <n v="35.516666666666666"/>
  </r>
  <r>
    <x v="17"/>
    <s v="LAL"/>
    <s v="DAL"/>
    <s v="W"/>
    <d v="1899-12-31T10:54:00"/>
    <n v="9"/>
    <n v="13"/>
    <n v="0.69199999999999995"/>
    <n v="3"/>
    <n v="4"/>
    <n v="0.75"/>
    <n v="0"/>
    <n v="0"/>
    <m/>
    <n v="0"/>
    <n v="3"/>
    <n v="3"/>
    <n v="1"/>
    <n v="1"/>
    <n v="0"/>
    <n v="1"/>
    <n v="4"/>
    <n v="21"/>
    <n v="18"/>
    <n v="15.5"/>
    <d v="2026-02-12T00:00:00"/>
    <m/>
    <m/>
    <m/>
    <n v="34.9"/>
  </r>
  <r>
    <x v="4"/>
    <s v="LAL"/>
    <s v="DAL"/>
    <s v="W"/>
    <d v="1899-12-31T04:27:00"/>
    <n v="5"/>
    <n v="10"/>
    <n v="0.5"/>
    <n v="1"/>
    <n v="3"/>
    <n v="0.33300000000000002"/>
    <n v="7"/>
    <n v="9"/>
    <n v="0.77800000000000002"/>
    <n v="1"/>
    <n v="3"/>
    <n v="4"/>
    <n v="6"/>
    <n v="0"/>
    <n v="0"/>
    <n v="2"/>
    <n v="2"/>
    <n v="18"/>
    <n v="6"/>
    <n v="15.2"/>
    <d v="2026-02-12T00:00:00"/>
    <m/>
    <m/>
    <m/>
    <n v="28.449999999999996"/>
  </r>
  <r>
    <x v="291"/>
    <s v="DAL"/>
    <s v="LAL"/>
    <s v="L"/>
    <d v="1899-12-31T05:03:00"/>
    <n v="6"/>
    <n v="11"/>
    <n v="0.54500000000000004"/>
    <n v="1"/>
    <n v="3"/>
    <n v="0.33300000000000002"/>
    <n v="4"/>
    <n v="5"/>
    <n v="0.8"/>
    <n v="1"/>
    <n v="4"/>
    <n v="5"/>
    <n v="7"/>
    <n v="1"/>
    <n v="0"/>
    <n v="4"/>
    <n v="0"/>
    <n v="17"/>
    <n v="2"/>
    <n v="15.1"/>
    <d v="2026-02-12T00:00:00"/>
    <m/>
    <m/>
    <m/>
    <n v="29.05"/>
  </r>
  <r>
    <x v="184"/>
    <s v="DAL"/>
    <s v="LAL"/>
    <s v="L"/>
    <d v="1899-12-31T06:08:00"/>
    <n v="7"/>
    <n v="12"/>
    <n v="0.58299999999999996"/>
    <n v="2"/>
    <n v="4"/>
    <n v="0.5"/>
    <n v="3"/>
    <n v="4"/>
    <n v="0.75"/>
    <n v="0"/>
    <n v="1"/>
    <n v="1"/>
    <n v="4"/>
    <n v="1"/>
    <n v="0"/>
    <n v="1"/>
    <n v="3"/>
    <n v="19"/>
    <n v="-28"/>
    <n v="14.9"/>
    <d v="2026-02-12T00:00:00"/>
    <m/>
    <m/>
    <m/>
    <n v="30.133333333333333"/>
  </r>
  <r>
    <x v="257"/>
    <s v="DAL"/>
    <s v="LAL"/>
    <s v="L"/>
    <d v="1899-12-31T05:08:00"/>
    <n v="8"/>
    <n v="13"/>
    <n v="0.61499999999999999"/>
    <n v="0"/>
    <n v="3"/>
    <n v="0"/>
    <n v="3"/>
    <n v="5"/>
    <n v="0.6"/>
    <n v="0"/>
    <n v="2"/>
    <n v="2"/>
    <n v="4"/>
    <n v="2"/>
    <n v="0"/>
    <n v="2"/>
    <n v="2"/>
    <n v="19"/>
    <n v="-2"/>
    <n v="14.9"/>
    <d v="2026-02-12T00:00:00"/>
    <m/>
    <m/>
    <m/>
    <n v="29.133333333333333"/>
  </r>
  <r>
    <x v="116"/>
    <s v="DAL"/>
    <s v="LAL"/>
    <s v="L"/>
    <d v="1899-12-31T09:56:00"/>
    <n v="5"/>
    <n v="10"/>
    <n v="0.5"/>
    <n v="1"/>
    <n v="4"/>
    <n v="0.25"/>
    <n v="7"/>
    <n v="8"/>
    <n v="0.875"/>
    <n v="0"/>
    <n v="4"/>
    <n v="4"/>
    <n v="2"/>
    <n v="0"/>
    <n v="0"/>
    <n v="0"/>
    <n v="2"/>
    <n v="18"/>
    <n v="-4"/>
    <n v="14.4"/>
    <d v="2026-02-12T00:00:00"/>
    <m/>
    <m/>
    <m/>
    <n v="33.933333333333337"/>
  </r>
  <r>
    <x v="421"/>
    <s v="OKC"/>
    <s v="MIL"/>
    <s v="L"/>
    <d v="1899-12-31T04:53:00"/>
    <n v="5"/>
    <n v="11"/>
    <n v="0.45500000000000002"/>
    <n v="4"/>
    <n v="9"/>
    <n v="0.44400000000000001"/>
    <n v="3"/>
    <n v="3"/>
    <n v="1"/>
    <n v="1"/>
    <n v="3"/>
    <n v="4"/>
    <n v="2"/>
    <n v="0"/>
    <n v="0"/>
    <n v="0"/>
    <n v="1"/>
    <n v="17"/>
    <n v="-14"/>
    <n v="13.9"/>
    <d v="2026-02-12T00:00:00"/>
    <m/>
    <m/>
    <m/>
    <n v="28.883333333333333"/>
  </r>
  <r>
    <x v="158"/>
    <s v="MIL"/>
    <s v="OKC"/>
    <s v="W"/>
    <d v="1899-12-31T14:01:00"/>
    <n v="6"/>
    <n v="14"/>
    <n v="0.42899999999999999"/>
    <n v="5"/>
    <n v="11"/>
    <n v="0.45500000000000002"/>
    <n v="0"/>
    <n v="0"/>
    <m/>
    <n v="1"/>
    <n v="1"/>
    <n v="2"/>
    <n v="3"/>
    <n v="1"/>
    <n v="0"/>
    <n v="0"/>
    <n v="1"/>
    <n v="17"/>
    <n v="17"/>
    <n v="13.3"/>
    <d v="2026-02-12T00:00:00"/>
    <m/>
    <m/>
    <m/>
    <n v="38.016666666666666"/>
  </r>
  <r>
    <x v="450"/>
    <s v="UTA"/>
    <s v="POR"/>
    <s v="L"/>
    <d v="1899-12-31T12:05:00"/>
    <n v="3"/>
    <n v="8"/>
    <n v="0.375"/>
    <n v="0"/>
    <n v="0"/>
    <m/>
    <n v="9"/>
    <n v="12"/>
    <n v="0.75"/>
    <n v="0"/>
    <n v="2"/>
    <n v="2"/>
    <n v="9"/>
    <n v="3"/>
    <n v="0"/>
    <n v="4"/>
    <n v="6"/>
    <n v="15"/>
    <n v="-24"/>
    <n v="12.9"/>
    <d v="2026-02-12T00:00:00"/>
    <m/>
    <m/>
    <m/>
    <n v="36.083333333333336"/>
  </r>
  <r>
    <x v="245"/>
    <s v="LAL"/>
    <s v="DAL"/>
    <s v="W"/>
    <d v="1899-12-30T17:39:00"/>
    <n v="3"/>
    <n v="4"/>
    <n v="0.75"/>
    <n v="1"/>
    <n v="2"/>
    <n v="0.5"/>
    <n v="2"/>
    <n v="2"/>
    <n v="1"/>
    <n v="1"/>
    <n v="6"/>
    <n v="7"/>
    <n v="3"/>
    <n v="1"/>
    <n v="0"/>
    <n v="0"/>
    <n v="2"/>
    <n v="9"/>
    <n v="13"/>
    <n v="12.2"/>
    <d v="2026-02-12T00:00:00"/>
    <m/>
    <m/>
    <m/>
    <n v="17.650000000000002"/>
  </r>
  <r>
    <x v="133"/>
    <s v="UTA"/>
    <s v="POR"/>
    <s v="L"/>
    <d v="1899-12-30T17:28:00"/>
    <n v="5"/>
    <n v="8"/>
    <n v="0.625"/>
    <n v="4"/>
    <n v="5"/>
    <n v="0.8"/>
    <n v="0"/>
    <n v="0"/>
    <m/>
    <n v="0"/>
    <n v="1"/>
    <n v="1"/>
    <n v="3"/>
    <n v="1"/>
    <n v="0"/>
    <n v="2"/>
    <n v="2"/>
    <n v="14"/>
    <n v="-3"/>
    <n v="11"/>
    <d v="2026-02-12T00:00:00"/>
    <m/>
    <m/>
    <m/>
    <n v="17.466666666666665"/>
  </r>
  <r>
    <x v="270"/>
    <s v="UTA"/>
    <s v="POR"/>
    <s v="L"/>
    <d v="1899-12-31T01:08:00"/>
    <n v="2"/>
    <n v="7"/>
    <n v="0.28599999999999998"/>
    <n v="0"/>
    <n v="3"/>
    <n v="0"/>
    <n v="2"/>
    <n v="3"/>
    <n v="0.66700000000000004"/>
    <n v="3"/>
    <n v="4"/>
    <n v="7"/>
    <n v="3"/>
    <n v="3"/>
    <n v="2"/>
    <n v="0"/>
    <n v="1"/>
    <n v="6"/>
    <n v="9"/>
    <n v="10.9"/>
    <d v="2026-02-12T00:00:00"/>
    <m/>
    <m/>
    <m/>
    <n v="25.133333333333333"/>
  </r>
  <r>
    <x v="456"/>
    <s v="MIL"/>
    <s v="OKC"/>
    <s v="W"/>
    <d v="1899-12-30T23:58:00"/>
    <n v="4"/>
    <n v="6"/>
    <n v="0.66700000000000004"/>
    <n v="3"/>
    <n v="5"/>
    <n v="0.6"/>
    <n v="0"/>
    <n v="0"/>
    <m/>
    <n v="1"/>
    <n v="6"/>
    <n v="7"/>
    <n v="2"/>
    <n v="0"/>
    <n v="1"/>
    <n v="1"/>
    <n v="3"/>
    <n v="11"/>
    <n v="4"/>
    <n v="10.8"/>
    <d v="2026-02-12T00:00:00"/>
    <m/>
    <m/>
    <m/>
    <n v="23.966666666666669"/>
  </r>
  <r>
    <x v="141"/>
    <s v="MIL"/>
    <s v="OKC"/>
    <s v="W"/>
    <d v="1899-12-31T07:39:00"/>
    <n v="6"/>
    <n v="15"/>
    <n v="0.4"/>
    <n v="0"/>
    <n v="1"/>
    <n v="0"/>
    <n v="0"/>
    <n v="0"/>
    <m/>
    <n v="2"/>
    <n v="1"/>
    <n v="3"/>
    <n v="7"/>
    <n v="3"/>
    <n v="0"/>
    <n v="3"/>
    <n v="0"/>
    <n v="12"/>
    <n v="12"/>
    <n v="10.5"/>
    <d v="2026-02-12T00:00:00"/>
    <m/>
    <m/>
    <m/>
    <n v="31.650000000000002"/>
  </r>
  <r>
    <x v="109"/>
    <s v="POR"/>
    <s v="UTA"/>
    <s v="W"/>
    <d v="1899-12-31T05:02:00"/>
    <n v="5"/>
    <n v="9"/>
    <n v="0.55600000000000005"/>
    <n v="4"/>
    <n v="7"/>
    <n v="0.57099999999999995"/>
    <n v="0"/>
    <n v="2"/>
    <n v="0"/>
    <n v="3"/>
    <n v="5"/>
    <n v="8"/>
    <n v="3"/>
    <n v="1"/>
    <n v="1"/>
    <n v="4"/>
    <n v="5"/>
    <n v="14"/>
    <n v="24"/>
    <n v="10.3"/>
    <d v="2026-02-12T00:00:00"/>
    <m/>
    <m/>
    <m/>
    <n v="29.033333333333331"/>
  </r>
  <r>
    <x v="341"/>
    <s v="POR"/>
    <s v="UTA"/>
    <s v="W"/>
    <d v="1899-12-31T01:29:00"/>
    <n v="4"/>
    <n v="9"/>
    <n v="0.44400000000000001"/>
    <n v="2"/>
    <n v="6"/>
    <n v="0.33300000000000002"/>
    <n v="1"/>
    <n v="2"/>
    <n v="0.5"/>
    <n v="2"/>
    <n v="3"/>
    <n v="5"/>
    <n v="2"/>
    <n v="1"/>
    <n v="1"/>
    <n v="1"/>
    <n v="3"/>
    <n v="11"/>
    <n v="4"/>
    <n v="9.1"/>
    <d v="2026-02-12T00:00:00"/>
    <m/>
    <m/>
    <m/>
    <n v="25.483333333333331"/>
  </r>
  <r>
    <x v="27"/>
    <s v="LAL"/>
    <s v="DAL"/>
    <s v="W"/>
    <d v="1899-12-31T01:40:00"/>
    <n v="4"/>
    <n v="6"/>
    <n v="0.66700000000000004"/>
    <n v="0"/>
    <n v="1"/>
    <n v="0"/>
    <n v="3"/>
    <n v="3"/>
    <n v="1"/>
    <n v="2"/>
    <n v="1"/>
    <n v="3"/>
    <n v="2"/>
    <n v="0"/>
    <n v="0"/>
    <n v="2"/>
    <n v="2"/>
    <n v="11"/>
    <n v="21"/>
    <n v="8.6999999999999993"/>
    <d v="2026-02-12T00:00:00"/>
    <m/>
    <m/>
    <m/>
    <n v="25.666666666666664"/>
  </r>
  <r>
    <x v="406"/>
    <s v="POR"/>
    <s v="UTA"/>
    <s v="W"/>
    <d v="1899-12-31T05:59:00"/>
    <n v="3"/>
    <n v="4"/>
    <n v="0.75"/>
    <n v="1"/>
    <n v="2"/>
    <n v="0.5"/>
    <n v="1"/>
    <n v="1"/>
    <n v="1"/>
    <n v="1"/>
    <n v="3"/>
    <n v="4"/>
    <n v="1"/>
    <n v="2"/>
    <n v="0"/>
    <n v="1"/>
    <n v="3"/>
    <n v="8"/>
    <n v="25"/>
    <n v="8.5"/>
    <d v="2026-02-12T00:00:00"/>
    <m/>
    <m/>
    <m/>
    <n v="29.983333333333331"/>
  </r>
  <r>
    <x v="522"/>
    <s v="POR"/>
    <s v="UTA"/>
    <s v="W"/>
    <d v="1899-12-30T20:04:00"/>
    <n v="4"/>
    <n v="6"/>
    <n v="0.66700000000000004"/>
    <n v="2"/>
    <n v="4"/>
    <n v="0.5"/>
    <n v="5"/>
    <n v="6"/>
    <n v="0.83299999999999996"/>
    <n v="0"/>
    <n v="1"/>
    <n v="1"/>
    <n v="4"/>
    <n v="1"/>
    <n v="0"/>
    <n v="6"/>
    <n v="4"/>
    <n v="15"/>
    <n v="-6"/>
    <n v="8.5"/>
    <d v="2026-02-12T00:00:00"/>
    <m/>
    <m/>
    <m/>
    <n v="20.066666666666666"/>
  </r>
  <r>
    <x v="271"/>
    <s v="UTA"/>
    <s v="POR"/>
    <s v="L"/>
    <d v="1899-12-31T10:42:00"/>
    <n v="7"/>
    <n v="15"/>
    <n v="0.46700000000000003"/>
    <n v="1"/>
    <n v="5"/>
    <n v="0.2"/>
    <n v="0"/>
    <n v="0"/>
    <m/>
    <n v="3"/>
    <n v="5"/>
    <n v="8"/>
    <n v="3"/>
    <n v="0"/>
    <n v="0"/>
    <n v="4"/>
    <n v="2"/>
    <n v="15"/>
    <n v="-19"/>
    <n v="8.1999999999999993"/>
    <d v="2026-02-12T00:00:00"/>
    <m/>
    <m/>
    <m/>
    <n v="34.700000000000003"/>
  </r>
  <r>
    <x v="110"/>
    <s v="MIL"/>
    <s v="OKC"/>
    <s v="W"/>
    <d v="1899-12-31T04:40:00"/>
    <n v="5"/>
    <n v="15"/>
    <n v="0.33300000000000002"/>
    <n v="2"/>
    <n v="6"/>
    <n v="0.33300000000000002"/>
    <n v="2"/>
    <n v="2"/>
    <n v="1"/>
    <n v="2"/>
    <n v="2"/>
    <n v="4"/>
    <n v="2"/>
    <n v="0"/>
    <n v="0"/>
    <n v="0"/>
    <n v="2"/>
    <n v="14"/>
    <n v="8"/>
    <n v="8.1"/>
    <d v="2026-02-12T00:00:00"/>
    <m/>
    <m/>
    <m/>
    <n v="28.666666666666664"/>
  </r>
  <r>
    <x v="52"/>
    <s v="POR"/>
    <s v="UTA"/>
    <s v="W"/>
    <d v="1899-12-31T08:50:00"/>
    <n v="7"/>
    <n v="17"/>
    <n v="0.41199999999999998"/>
    <n v="2"/>
    <n v="8"/>
    <n v="0.25"/>
    <n v="2"/>
    <n v="2"/>
    <n v="1"/>
    <n v="1"/>
    <n v="2"/>
    <n v="3"/>
    <n v="0"/>
    <n v="1"/>
    <n v="2"/>
    <n v="4"/>
    <n v="2"/>
    <n v="18"/>
    <n v="23"/>
    <n v="7.8"/>
    <d v="2026-02-12T00:00:00"/>
    <m/>
    <m/>
    <m/>
    <n v="32.833333333333336"/>
  </r>
  <r>
    <x v="441"/>
    <s v="OKC"/>
    <s v="MIL"/>
    <s v="L"/>
    <d v="1899-12-31T00:03:00"/>
    <n v="3"/>
    <n v="9"/>
    <n v="0.33300000000000002"/>
    <n v="2"/>
    <n v="6"/>
    <n v="0.33300000000000002"/>
    <n v="5"/>
    <n v="6"/>
    <n v="0.83299999999999996"/>
    <n v="1"/>
    <n v="2"/>
    <n v="3"/>
    <n v="2"/>
    <n v="0"/>
    <n v="0"/>
    <n v="2"/>
    <n v="3"/>
    <n v="13"/>
    <n v="-3"/>
    <n v="7"/>
    <d v="2026-02-12T00:00:00"/>
    <m/>
    <m/>
    <m/>
    <n v="24.050000000000004"/>
  </r>
  <r>
    <x v="16"/>
    <s v="OKC"/>
    <s v="MIL"/>
    <s v="L"/>
    <d v="1899-12-30T19:37:00"/>
    <n v="3"/>
    <n v="6"/>
    <n v="0.5"/>
    <n v="3"/>
    <n v="4"/>
    <n v="0.75"/>
    <n v="0"/>
    <n v="0"/>
    <m/>
    <n v="0"/>
    <n v="3"/>
    <n v="3"/>
    <n v="1"/>
    <n v="1"/>
    <n v="0"/>
    <n v="2"/>
    <n v="0"/>
    <n v="9"/>
    <n v="-8"/>
    <n v="6.6"/>
    <d v="2026-02-12T00:00:00"/>
    <m/>
    <m/>
    <m/>
    <n v="19.616666666666667"/>
  </r>
  <r>
    <x v="30"/>
    <s v="LAL"/>
    <s v="DAL"/>
    <s v="W"/>
    <d v="1899-12-31T01:52:00"/>
    <n v="4"/>
    <n v="14"/>
    <n v="0.28599999999999998"/>
    <n v="1"/>
    <n v="9"/>
    <n v="0.111"/>
    <n v="0"/>
    <n v="0"/>
    <m/>
    <n v="0"/>
    <n v="2"/>
    <n v="2"/>
    <n v="6"/>
    <n v="1"/>
    <n v="1"/>
    <n v="0"/>
    <n v="2"/>
    <n v="9"/>
    <n v="6"/>
    <n v="6.5"/>
    <d v="2026-02-12T00:00:00"/>
    <m/>
    <m/>
    <m/>
    <n v="25.866666666666667"/>
  </r>
  <r>
    <x v="39"/>
    <s v="LAL"/>
    <s v="DAL"/>
    <s v="W"/>
    <d v="1899-12-30T17:07:00"/>
    <n v="2"/>
    <n v="3"/>
    <n v="0.66700000000000004"/>
    <n v="1"/>
    <n v="2"/>
    <n v="0.5"/>
    <n v="0"/>
    <n v="0"/>
    <m/>
    <n v="1"/>
    <n v="5"/>
    <n v="6"/>
    <n v="0"/>
    <n v="2"/>
    <n v="0"/>
    <n v="1"/>
    <n v="1"/>
    <n v="5"/>
    <n v="10"/>
    <n v="6.5"/>
    <d v="2026-02-12T00:00:00"/>
    <m/>
    <m/>
    <m/>
    <n v="17.116666666666667"/>
  </r>
  <r>
    <x v="481"/>
    <s v="OKC"/>
    <s v="MIL"/>
    <s v="L"/>
    <d v="1899-12-30T22:43:00"/>
    <n v="3"/>
    <n v="8"/>
    <n v="0.375"/>
    <n v="2"/>
    <n v="4"/>
    <n v="0.5"/>
    <n v="1"/>
    <n v="2"/>
    <n v="0.5"/>
    <n v="3"/>
    <n v="5"/>
    <n v="8"/>
    <n v="1"/>
    <n v="0"/>
    <n v="0"/>
    <n v="2"/>
    <n v="0"/>
    <n v="9"/>
    <n v="-8"/>
    <n v="6.5"/>
    <d v="2026-02-12T00:00:00"/>
    <m/>
    <m/>
    <m/>
    <n v="22.716666666666665"/>
  </r>
  <r>
    <x v="33"/>
    <s v="OKC"/>
    <s v="MIL"/>
    <s v="L"/>
    <d v="1899-12-30T15:51:00"/>
    <n v="3"/>
    <n v="5"/>
    <n v="0.6"/>
    <n v="1"/>
    <n v="3"/>
    <n v="0.33300000000000002"/>
    <n v="0"/>
    <n v="1"/>
    <n v="0"/>
    <n v="1"/>
    <n v="1"/>
    <n v="2"/>
    <n v="3"/>
    <n v="0"/>
    <n v="1"/>
    <n v="1"/>
    <n v="2"/>
    <n v="7"/>
    <n v="-19"/>
    <n v="6.3"/>
    <d v="2026-02-12T00:00:00"/>
    <m/>
    <m/>
    <m/>
    <n v="15.85"/>
  </r>
  <r>
    <x v="530"/>
    <s v="UTA"/>
    <s v="POR"/>
    <s v="L"/>
    <d v="1899-12-31T00:45:00"/>
    <n v="4"/>
    <n v="7"/>
    <n v="0.57099999999999995"/>
    <n v="3"/>
    <n v="6"/>
    <n v="0.5"/>
    <n v="0"/>
    <n v="0"/>
    <m/>
    <n v="0"/>
    <n v="1"/>
    <n v="1"/>
    <n v="1"/>
    <n v="0"/>
    <n v="0"/>
    <n v="1"/>
    <n v="5"/>
    <n v="11"/>
    <n v="0"/>
    <n v="5.7"/>
    <d v="2026-02-12T00:00:00"/>
    <m/>
    <m/>
    <m/>
    <n v="24.75"/>
  </r>
  <r>
    <x v="404"/>
    <s v="POR"/>
    <s v="UTA"/>
    <s v="W"/>
    <d v="1899-12-30T14:41:00"/>
    <n v="4"/>
    <n v="12"/>
    <n v="0.33300000000000002"/>
    <n v="3"/>
    <n v="8"/>
    <n v="0.375"/>
    <n v="0"/>
    <n v="0"/>
    <m/>
    <n v="0"/>
    <n v="0"/>
    <n v="0"/>
    <n v="2"/>
    <n v="0"/>
    <n v="0"/>
    <n v="0"/>
    <n v="0"/>
    <n v="11"/>
    <n v="-14"/>
    <n v="5.6"/>
    <d v="2026-02-12T00:00:00"/>
    <m/>
    <m/>
    <m/>
    <n v="14.683333333333334"/>
  </r>
  <r>
    <x v="286"/>
    <s v="UTA"/>
    <s v="POR"/>
    <s v="L"/>
    <d v="1899-12-31T00:40:00"/>
    <n v="4"/>
    <n v="9"/>
    <n v="0.44400000000000001"/>
    <n v="0"/>
    <n v="3"/>
    <n v="0"/>
    <n v="1"/>
    <n v="1"/>
    <n v="1"/>
    <n v="2"/>
    <n v="0"/>
    <n v="2"/>
    <n v="3"/>
    <n v="2"/>
    <n v="1"/>
    <n v="4"/>
    <n v="3"/>
    <n v="9"/>
    <n v="-13"/>
    <n v="5.3"/>
    <d v="2026-02-12T00:00:00"/>
    <m/>
    <m/>
    <m/>
    <n v="24.666666666666664"/>
  </r>
  <r>
    <x v="163"/>
    <s v="MIL"/>
    <s v="OKC"/>
    <s v="W"/>
    <d v="1899-12-30T20:00:00"/>
    <n v="5"/>
    <n v="13"/>
    <n v="0.38500000000000001"/>
    <n v="1"/>
    <n v="6"/>
    <n v="0.16700000000000001"/>
    <n v="1"/>
    <n v="1"/>
    <n v="1"/>
    <n v="0"/>
    <n v="1"/>
    <n v="1"/>
    <n v="2"/>
    <n v="0"/>
    <n v="0"/>
    <n v="1"/>
    <n v="1"/>
    <n v="12"/>
    <n v="15"/>
    <n v="5.2"/>
    <d v="2026-02-12T00:00:00"/>
    <m/>
    <m/>
    <m/>
    <n v="20"/>
  </r>
  <r>
    <x v="246"/>
    <s v="MIL"/>
    <s v="OKC"/>
    <s v="W"/>
    <d v="1899-12-30T19:55:00"/>
    <n v="4"/>
    <n v="5"/>
    <n v="0.8"/>
    <n v="0"/>
    <n v="0"/>
    <m/>
    <n v="0"/>
    <n v="0"/>
    <m/>
    <n v="2"/>
    <n v="3"/>
    <n v="5"/>
    <n v="0"/>
    <n v="0"/>
    <n v="1"/>
    <n v="3"/>
    <n v="3"/>
    <n v="8"/>
    <n v="6"/>
    <n v="4.9000000000000004"/>
    <d v="2026-02-12T00:00:00"/>
    <m/>
    <m/>
    <m/>
    <n v="19.916666666666668"/>
  </r>
  <r>
    <x v="247"/>
    <s v="DAL"/>
    <s v="LAL"/>
    <s v="L"/>
    <d v="1899-12-30T20:05:00"/>
    <n v="3"/>
    <n v="7"/>
    <n v="0.42899999999999999"/>
    <n v="0"/>
    <n v="1"/>
    <n v="0"/>
    <n v="1"/>
    <n v="2"/>
    <n v="0.5"/>
    <n v="0"/>
    <n v="4"/>
    <n v="4"/>
    <n v="0"/>
    <n v="1"/>
    <n v="0"/>
    <n v="0"/>
    <n v="3"/>
    <n v="7"/>
    <n v="-18"/>
    <n v="3.9"/>
    <d v="2026-02-12T00:00:00"/>
    <m/>
    <m/>
    <m/>
    <n v="20.083333333333336"/>
  </r>
  <r>
    <x v="427"/>
    <s v="UTA"/>
    <s v="POR"/>
    <s v="L"/>
    <d v="1899-12-30T07:09:00"/>
    <n v="3"/>
    <n v="5"/>
    <n v="0.6"/>
    <n v="0"/>
    <n v="1"/>
    <n v="0"/>
    <n v="0"/>
    <n v="0"/>
    <m/>
    <n v="1"/>
    <n v="2"/>
    <n v="3"/>
    <n v="0"/>
    <n v="0"/>
    <n v="0"/>
    <n v="1"/>
    <n v="1"/>
    <n v="6"/>
    <n v="6"/>
    <n v="3.6"/>
    <d v="2026-02-12T00:00:00"/>
    <m/>
    <m/>
    <m/>
    <n v="7.15"/>
  </r>
  <r>
    <x v="237"/>
    <s v="DAL"/>
    <s v="LAL"/>
    <s v="L"/>
    <d v="1899-12-30T23:21:00"/>
    <n v="4"/>
    <n v="8"/>
    <n v="0.5"/>
    <n v="1"/>
    <n v="3"/>
    <n v="0.33300000000000002"/>
    <n v="0"/>
    <n v="0"/>
    <m/>
    <n v="0"/>
    <n v="3"/>
    <n v="3"/>
    <n v="0"/>
    <n v="1"/>
    <n v="0"/>
    <n v="4"/>
    <n v="0"/>
    <n v="9"/>
    <n v="-2"/>
    <n v="2.9"/>
    <d v="2026-02-12T00:00:00"/>
    <m/>
    <m/>
    <m/>
    <n v="23.35"/>
  </r>
  <r>
    <x v="505"/>
    <s v="UTA"/>
    <s v="POR"/>
    <s v="L"/>
    <d v="1899-12-30T04:59:00"/>
    <n v="0"/>
    <n v="0"/>
    <m/>
    <n v="0"/>
    <n v="0"/>
    <m/>
    <n v="0"/>
    <n v="0"/>
    <m/>
    <n v="1"/>
    <n v="0"/>
    <n v="1"/>
    <n v="3"/>
    <n v="0"/>
    <n v="0"/>
    <n v="0"/>
    <n v="0"/>
    <n v="0"/>
    <n v="8"/>
    <n v="2.8"/>
    <d v="2026-02-12T00:00:00"/>
    <m/>
    <m/>
    <m/>
    <n v="4.9833333333333334"/>
  </r>
  <r>
    <x v="303"/>
    <s v="DAL"/>
    <s v="LAL"/>
    <s v="L"/>
    <d v="1899-12-30T18:57:00"/>
    <n v="1"/>
    <n v="3"/>
    <n v="0.33300000000000002"/>
    <n v="1"/>
    <n v="3"/>
    <n v="0.33300000000000002"/>
    <n v="0"/>
    <n v="0"/>
    <m/>
    <n v="0"/>
    <n v="0"/>
    <n v="0"/>
    <n v="3"/>
    <n v="1"/>
    <n v="0"/>
    <n v="1"/>
    <n v="2"/>
    <n v="3"/>
    <n v="-22"/>
    <n v="2.6"/>
    <d v="2026-02-12T00:00:00"/>
    <m/>
    <m/>
    <m/>
    <n v="18.95"/>
  </r>
  <r>
    <x v="289"/>
    <s v="DAL"/>
    <s v="LAL"/>
    <s v="L"/>
    <d v="1899-12-30T03:18:00"/>
    <n v="1"/>
    <n v="1"/>
    <n v="1"/>
    <n v="0"/>
    <n v="0"/>
    <m/>
    <n v="0"/>
    <n v="0"/>
    <m/>
    <n v="1"/>
    <n v="0"/>
    <n v="1"/>
    <n v="0"/>
    <n v="0"/>
    <n v="0"/>
    <n v="0"/>
    <n v="0"/>
    <n v="2"/>
    <n v="-4"/>
    <n v="2.4"/>
    <d v="2026-02-12T00:00:00"/>
    <m/>
    <m/>
    <m/>
    <n v="3.3000000000000003"/>
  </r>
  <r>
    <x v="34"/>
    <s v="OKC"/>
    <s v="MIL"/>
    <s v="L"/>
    <d v="1899-12-30T07:20:00"/>
    <n v="0"/>
    <n v="2"/>
    <n v="0"/>
    <n v="0"/>
    <n v="1"/>
    <n v="0"/>
    <n v="0"/>
    <n v="0"/>
    <m/>
    <n v="0"/>
    <n v="5"/>
    <n v="5"/>
    <n v="2"/>
    <n v="0"/>
    <n v="1"/>
    <n v="0"/>
    <n v="0"/>
    <n v="0"/>
    <n v="2"/>
    <n v="2.2000000000000002"/>
    <d v="2026-02-12T00:00:00"/>
    <m/>
    <m/>
    <m/>
    <n v="7.3333333333333339"/>
  </r>
  <r>
    <x v="452"/>
    <s v="LAL"/>
    <s v="DAL"/>
    <s v="W"/>
    <d v="1899-12-30T12:34:00"/>
    <n v="2"/>
    <n v="3"/>
    <n v="0.66700000000000004"/>
    <n v="1"/>
    <n v="2"/>
    <n v="0.5"/>
    <n v="0"/>
    <n v="0"/>
    <m/>
    <n v="1"/>
    <n v="0"/>
    <n v="1"/>
    <n v="0"/>
    <n v="0"/>
    <n v="0"/>
    <n v="1"/>
    <n v="3"/>
    <n v="5"/>
    <n v="-6"/>
    <n v="2.2000000000000002"/>
    <d v="2026-02-12T00:00:00"/>
    <m/>
    <m/>
    <m/>
    <n v="12.566666666666666"/>
  </r>
  <r>
    <x v="8"/>
    <s v="OKC"/>
    <s v="MIL"/>
    <s v="L"/>
    <d v="1899-12-31T04:25:00"/>
    <n v="1"/>
    <n v="7"/>
    <n v="0.14299999999999999"/>
    <n v="0"/>
    <n v="2"/>
    <n v="0"/>
    <n v="1"/>
    <n v="2"/>
    <n v="0.5"/>
    <n v="0"/>
    <n v="2"/>
    <n v="2"/>
    <n v="3"/>
    <n v="0"/>
    <n v="2"/>
    <n v="0"/>
    <n v="0"/>
    <n v="3"/>
    <n v="-3"/>
    <n v="2.2000000000000002"/>
    <d v="2026-02-12T00:00:00"/>
    <m/>
    <m/>
    <m/>
    <n v="28.416666666666664"/>
  </r>
  <r>
    <x v="28"/>
    <s v="OKC"/>
    <s v="MIL"/>
    <s v="L"/>
    <d v="1899-12-31T04:29:00"/>
    <n v="4"/>
    <n v="12"/>
    <n v="0.33300000000000002"/>
    <n v="1"/>
    <n v="6"/>
    <n v="0.16700000000000001"/>
    <n v="0"/>
    <n v="0"/>
    <m/>
    <n v="1"/>
    <n v="1"/>
    <n v="2"/>
    <n v="1"/>
    <n v="1"/>
    <n v="0"/>
    <n v="2"/>
    <n v="2"/>
    <n v="9"/>
    <n v="-14"/>
    <n v="2.1"/>
    <d v="2026-02-12T00:00:00"/>
    <m/>
    <m/>
    <m/>
    <n v="28.483333333333331"/>
  </r>
  <r>
    <x v="529"/>
    <s v="OKC"/>
    <s v="MIL"/>
    <s v="L"/>
    <d v="1899-12-30T04:36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3"/>
    <n v="2"/>
    <d v="2026-02-12T00:00:00"/>
    <m/>
    <m/>
    <m/>
    <n v="4.6000000000000005"/>
  </r>
  <r>
    <x v="284"/>
    <s v="MIL"/>
    <s v="OKC"/>
    <s v="W"/>
    <d v="1899-12-30T05:57:00"/>
    <n v="1"/>
    <n v="1"/>
    <n v="1"/>
    <n v="0"/>
    <n v="0"/>
    <m/>
    <n v="0"/>
    <n v="0"/>
    <m/>
    <n v="2"/>
    <n v="1"/>
    <n v="3"/>
    <n v="0"/>
    <n v="0"/>
    <n v="0"/>
    <n v="1"/>
    <n v="1"/>
    <n v="2"/>
    <n v="-2"/>
    <n v="2"/>
    <d v="2026-02-12T00:00:00"/>
    <m/>
    <m/>
    <m/>
    <n v="5.95"/>
  </r>
  <r>
    <x v="21"/>
    <s v="OKC"/>
    <s v="MIL"/>
    <s v="L"/>
    <d v="1899-12-30T20:12:00"/>
    <n v="2"/>
    <n v="6"/>
    <n v="0.33300000000000002"/>
    <n v="1"/>
    <n v="2"/>
    <n v="0.5"/>
    <n v="0"/>
    <n v="0"/>
    <m/>
    <n v="2"/>
    <n v="2"/>
    <n v="4"/>
    <n v="2"/>
    <n v="1"/>
    <n v="0"/>
    <n v="4"/>
    <n v="0"/>
    <n v="5"/>
    <n v="-8"/>
    <n v="2"/>
    <d v="2026-02-12T00:00:00"/>
    <m/>
    <m/>
    <m/>
    <n v="20.2"/>
  </r>
  <r>
    <x v="428"/>
    <s v="DAL"/>
    <s v="LAL"/>
    <s v="L"/>
    <d v="1899-12-31T03:55:00"/>
    <n v="1"/>
    <n v="2"/>
    <n v="0.5"/>
    <n v="0"/>
    <n v="0"/>
    <m/>
    <n v="0"/>
    <n v="0"/>
    <m/>
    <n v="2"/>
    <n v="4"/>
    <n v="6"/>
    <n v="1"/>
    <n v="0"/>
    <n v="1"/>
    <n v="2"/>
    <n v="3"/>
    <n v="2"/>
    <n v="-2"/>
    <n v="1.8"/>
    <d v="2026-02-12T00:00:00"/>
    <m/>
    <m/>
    <m/>
    <n v="27.916666666666664"/>
  </r>
  <r>
    <x v="464"/>
    <s v="LAL"/>
    <s v="DAL"/>
    <s v="W"/>
    <d v="1899-12-30T01:45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6-02-12T00:00:00"/>
    <m/>
    <m/>
    <m/>
    <n v="1.75"/>
  </r>
  <r>
    <x v="254"/>
    <s v="POR"/>
    <s v="UTA"/>
    <s v="W"/>
    <d v="1899-12-30T03:07:00"/>
    <n v="0"/>
    <n v="1"/>
    <n v="0"/>
    <n v="0"/>
    <n v="0"/>
    <m/>
    <n v="2"/>
    <n v="2"/>
    <n v="1"/>
    <n v="0"/>
    <n v="0"/>
    <n v="0"/>
    <n v="0"/>
    <n v="0"/>
    <n v="0"/>
    <n v="0"/>
    <n v="1"/>
    <n v="2"/>
    <n v="-8"/>
    <n v="0.9"/>
    <d v="2026-02-12T00:00:00"/>
    <m/>
    <m/>
    <m/>
    <n v="3.1166666666666671"/>
  </r>
  <r>
    <x v="480"/>
    <s v="LAL"/>
    <s v="DAL"/>
    <s v="W"/>
    <d v="1899-12-30T01:45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2-12T00:00:00"/>
    <m/>
    <m/>
    <m/>
    <n v="1.75"/>
  </r>
  <r>
    <x v="296"/>
    <s v="MIL"/>
    <s v="OKC"/>
    <s v="W"/>
    <d v="1899-12-30T03:10:00"/>
    <n v="0"/>
    <n v="0"/>
    <m/>
    <n v="0"/>
    <n v="0"/>
    <m/>
    <n v="0"/>
    <n v="0"/>
    <m/>
    <n v="0"/>
    <n v="1"/>
    <n v="1"/>
    <n v="0"/>
    <n v="0"/>
    <n v="0"/>
    <n v="0"/>
    <n v="0"/>
    <n v="0"/>
    <n v="-5"/>
    <n v="0.3"/>
    <d v="2026-02-12T00:00:00"/>
    <m/>
    <m/>
    <m/>
    <n v="3.166666666666667"/>
  </r>
  <r>
    <x v="365"/>
    <s v="LAL"/>
    <s v="DAL"/>
    <s v="W"/>
    <d v="1899-12-30T01:45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2-12T00:00:00"/>
    <m/>
    <m/>
    <m/>
    <n v="1.75"/>
  </r>
  <r>
    <x v="70"/>
    <s v="DAL"/>
    <s v="LAL"/>
    <s v="L"/>
    <d v="1899-12-30T20:51:00"/>
    <n v="3"/>
    <n v="11"/>
    <n v="0.27300000000000002"/>
    <n v="1"/>
    <n v="5"/>
    <n v="0.2"/>
    <n v="1"/>
    <n v="1"/>
    <n v="1"/>
    <n v="0"/>
    <n v="1"/>
    <n v="1"/>
    <n v="1"/>
    <n v="0"/>
    <n v="0"/>
    <n v="1"/>
    <n v="3"/>
    <n v="8"/>
    <n v="-16"/>
    <n v="0.3"/>
    <d v="2026-02-12T00:00:00"/>
    <m/>
    <m/>
    <m/>
    <n v="20.85"/>
  </r>
  <r>
    <x v="359"/>
    <s v="POR"/>
    <s v="UTA"/>
    <s v="W"/>
    <d v="1899-12-30T15:41:00"/>
    <n v="1"/>
    <n v="4"/>
    <n v="0.25"/>
    <n v="0"/>
    <n v="1"/>
    <n v="0"/>
    <n v="0"/>
    <n v="0"/>
    <m/>
    <n v="1"/>
    <n v="3"/>
    <n v="4"/>
    <n v="0"/>
    <n v="1"/>
    <n v="0"/>
    <n v="2"/>
    <n v="1"/>
    <n v="2"/>
    <n v="-3"/>
    <n v="-0.2"/>
    <d v="2026-02-12T00:00:00"/>
    <m/>
    <m/>
    <m/>
    <n v="15.683333333333334"/>
  </r>
  <r>
    <x v="470"/>
    <s v="POR"/>
    <s v="UTA"/>
    <s v="W"/>
    <d v="1899-12-30T00:51:00"/>
    <n v="0"/>
    <n v="0"/>
    <m/>
    <n v="0"/>
    <n v="0"/>
    <m/>
    <n v="0"/>
    <n v="0"/>
    <m/>
    <n v="0"/>
    <n v="0"/>
    <n v="0"/>
    <n v="0"/>
    <n v="0"/>
    <n v="0"/>
    <n v="0"/>
    <n v="1"/>
    <n v="0"/>
    <n v="-3"/>
    <n v="-0.4"/>
    <d v="2026-02-12T00:00:00"/>
    <m/>
    <m/>
    <m/>
    <n v="0.85"/>
  </r>
  <r>
    <x v="267"/>
    <s v="DAL"/>
    <s v="LAL"/>
    <s v="L"/>
    <d v="1899-12-30T03:18:00"/>
    <n v="0"/>
    <n v="1"/>
    <n v="0"/>
    <n v="0"/>
    <n v="0"/>
    <m/>
    <n v="0"/>
    <n v="0"/>
    <m/>
    <n v="0"/>
    <n v="1"/>
    <n v="1"/>
    <n v="0"/>
    <n v="0"/>
    <n v="0"/>
    <n v="0"/>
    <n v="0"/>
    <n v="0"/>
    <n v="-4"/>
    <n v="-0.4"/>
    <d v="2026-02-12T00:00:00"/>
    <m/>
    <m/>
    <m/>
    <n v="3.3000000000000003"/>
  </r>
  <r>
    <x v="508"/>
    <s v="LAL"/>
    <s v="DAL"/>
    <s v="W"/>
    <d v="1899-12-30T01:45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2-12T00:00:00"/>
    <m/>
    <m/>
    <m/>
    <n v="1.75"/>
  </r>
  <r>
    <x v="366"/>
    <s v="LAL"/>
    <s v="DAL"/>
    <s v="W"/>
    <d v="1899-12-30T01:4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2-12T00:00:00"/>
    <m/>
    <m/>
    <m/>
    <n v="1.75"/>
  </r>
  <r>
    <x v="187"/>
    <s v="POR"/>
    <s v="UTA"/>
    <s v="W"/>
    <d v="1899-12-30T03:5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2"/>
    <n v="-0.7"/>
    <d v="2026-02-12T00:00:00"/>
    <m/>
    <m/>
    <m/>
    <n v="3.916666666666667"/>
  </r>
  <r>
    <x v="531"/>
    <s v="OKC"/>
    <s v="MIL"/>
    <s v="L"/>
    <d v="1899-12-30T12:22:00"/>
    <n v="1"/>
    <n v="3"/>
    <n v="0.33300000000000002"/>
    <n v="0"/>
    <n v="2"/>
    <n v="0"/>
    <n v="0"/>
    <n v="0"/>
    <m/>
    <n v="0"/>
    <n v="1"/>
    <n v="1"/>
    <n v="1"/>
    <n v="0"/>
    <n v="0"/>
    <n v="3"/>
    <n v="0"/>
    <n v="2"/>
    <n v="-5"/>
    <n v="-1.7"/>
    <d v="2026-02-12T00:00:00"/>
    <m/>
    <m/>
    <m/>
    <n v="12.366666666666665"/>
  </r>
  <r>
    <x v="87"/>
    <s v="MIL"/>
    <s v="OKC"/>
    <s v="W"/>
    <d v="1899-12-30T03:10:00"/>
    <n v="0"/>
    <n v="3"/>
    <n v="0"/>
    <n v="0"/>
    <n v="1"/>
    <n v="0"/>
    <n v="0"/>
    <n v="0"/>
    <m/>
    <n v="0"/>
    <n v="0"/>
    <n v="0"/>
    <n v="0"/>
    <n v="0"/>
    <n v="0"/>
    <n v="0"/>
    <n v="0"/>
    <n v="0"/>
    <n v="-5"/>
    <n v="-2.1"/>
    <d v="2026-02-12T00:00:00"/>
    <m/>
    <m/>
    <m/>
    <n v="3.166666666666667"/>
  </r>
  <r>
    <x v="98"/>
    <s v="DET"/>
    <s v="NYK"/>
    <s v="W"/>
    <d v="1899-12-31T14:28:00"/>
    <n v="17"/>
    <n v="34"/>
    <n v="0.5"/>
    <n v="5"/>
    <n v="11"/>
    <n v="0.45500000000000002"/>
    <n v="3"/>
    <n v="3"/>
    <n v="1"/>
    <n v="2"/>
    <n v="6"/>
    <n v="8"/>
    <n v="13"/>
    <n v="1"/>
    <n v="2"/>
    <n v="5"/>
    <n v="0"/>
    <n v="42"/>
    <n v="12"/>
    <n v="34.700000000000003"/>
    <d v="2026-02-19T00:00:00"/>
    <m/>
    <m/>
    <m/>
    <n v="38.466666666666669"/>
  </r>
  <r>
    <x v="9"/>
    <s v="HOU"/>
    <s v="CHO"/>
    <s v="W"/>
    <d v="1899-12-31T11:56:00"/>
    <n v="14"/>
    <n v="20"/>
    <n v="0.7"/>
    <n v="2"/>
    <n v="4"/>
    <n v="0.5"/>
    <n v="5"/>
    <n v="5"/>
    <n v="1"/>
    <n v="0"/>
    <n v="8"/>
    <n v="8"/>
    <n v="4"/>
    <n v="1"/>
    <n v="3"/>
    <n v="1"/>
    <n v="3"/>
    <n v="35"/>
    <n v="-4"/>
    <n v="32.700000000000003"/>
    <d v="2026-02-19T00:00:00"/>
    <m/>
    <m/>
    <m/>
    <n v="35.933333333333337"/>
  </r>
  <r>
    <x v="312"/>
    <s v="LAC"/>
    <s v="DEN"/>
    <s v="W"/>
    <d v="1899-12-31T09:49:00"/>
    <n v="12"/>
    <n v="22"/>
    <n v="0.54500000000000004"/>
    <n v="2"/>
    <n v="6"/>
    <n v="0.33300000000000002"/>
    <n v="12"/>
    <n v="13"/>
    <n v="0.92300000000000004"/>
    <n v="2"/>
    <n v="3"/>
    <n v="5"/>
    <n v="4"/>
    <n v="3"/>
    <n v="0"/>
    <n v="3"/>
    <n v="4"/>
    <n v="38"/>
    <n v="4"/>
    <n v="30.5"/>
    <d v="2026-02-19T00:00:00"/>
    <m/>
    <m/>
    <m/>
    <n v="33.816666666666663"/>
  </r>
  <r>
    <x v="97"/>
    <s v="NYK"/>
    <s v="DET"/>
    <s v="L"/>
    <d v="1899-12-31T13:44:00"/>
    <n v="12"/>
    <n v="20"/>
    <n v="0.6"/>
    <n v="3"/>
    <n v="7"/>
    <n v="0.42899999999999999"/>
    <n v="6"/>
    <n v="6"/>
    <n v="1"/>
    <n v="0"/>
    <n v="6"/>
    <n v="6"/>
    <n v="8"/>
    <n v="2"/>
    <n v="0"/>
    <n v="6"/>
    <n v="4"/>
    <n v="33"/>
    <n v="-9"/>
    <n v="25.6"/>
    <d v="2026-02-19T00:00:00"/>
    <m/>
    <m/>
    <m/>
    <n v="37.733333333333334"/>
  </r>
  <r>
    <x v="73"/>
    <s v="BOS"/>
    <s v="GSW"/>
    <s v="W"/>
    <d v="1899-12-31T13:07:00"/>
    <n v="10"/>
    <n v="18"/>
    <n v="0.55600000000000005"/>
    <n v="0"/>
    <n v="3"/>
    <n v="0"/>
    <n v="3"/>
    <n v="3"/>
    <n v="1"/>
    <n v="0"/>
    <n v="15"/>
    <n v="15"/>
    <n v="13"/>
    <n v="0"/>
    <n v="0"/>
    <n v="2"/>
    <n v="3"/>
    <n v="23"/>
    <n v="11"/>
    <n v="24.8"/>
    <d v="2026-02-19T00:00:00"/>
    <m/>
    <m/>
    <m/>
    <n v="37.116666666666667"/>
  </r>
  <r>
    <x v="57"/>
    <s v="ATL"/>
    <s v="PHI"/>
    <s v="W"/>
    <d v="1899-12-31T13:39:00"/>
    <n v="9"/>
    <n v="22"/>
    <n v="0.40899999999999997"/>
    <n v="0"/>
    <n v="5"/>
    <n v="0"/>
    <n v="14"/>
    <n v="16"/>
    <n v="0.875"/>
    <n v="0"/>
    <n v="10"/>
    <n v="10"/>
    <n v="5"/>
    <n v="3"/>
    <n v="1"/>
    <n v="4"/>
    <n v="2"/>
    <n v="32"/>
    <n v="11"/>
    <n v="24.8"/>
    <d v="2026-02-19T00:00:00"/>
    <m/>
    <m/>
    <m/>
    <n v="37.650000000000006"/>
  </r>
  <r>
    <x v="160"/>
    <s v="TOR"/>
    <s v="CHI"/>
    <s v="W"/>
    <d v="1899-12-31T11:37:00"/>
    <n v="11"/>
    <n v="26"/>
    <n v="0.42299999999999999"/>
    <n v="3"/>
    <n v="5"/>
    <n v="0.6"/>
    <n v="6"/>
    <n v="7"/>
    <n v="0.85699999999999998"/>
    <n v="3"/>
    <n v="5"/>
    <n v="8"/>
    <n v="6"/>
    <n v="2"/>
    <n v="0"/>
    <n v="2"/>
    <n v="2"/>
    <n v="31"/>
    <n v="12"/>
    <n v="23.8"/>
    <d v="2026-02-19T00:00:00"/>
    <m/>
    <m/>
    <m/>
    <n v="35.616666666666667"/>
  </r>
  <r>
    <x v="71"/>
    <s v="ORL"/>
    <s v="SAC"/>
    <s v="W"/>
    <d v="1899-12-31T08:12:00"/>
    <n v="10"/>
    <n v="21"/>
    <n v="0.47599999999999998"/>
    <n v="5"/>
    <n v="7"/>
    <n v="0.71399999999999997"/>
    <n v="5"/>
    <n v="5"/>
    <n v="1"/>
    <n v="1"/>
    <n v="4"/>
    <n v="5"/>
    <n v="6"/>
    <n v="1"/>
    <n v="1"/>
    <n v="3"/>
    <n v="3"/>
    <n v="30"/>
    <n v="32"/>
    <n v="22.9"/>
    <d v="2026-02-19T00:00:00"/>
    <m/>
    <m/>
    <m/>
    <n v="32.199999999999996"/>
  </r>
  <r>
    <x v="134"/>
    <s v="BOS"/>
    <s v="GSW"/>
    <s v="W"/>
    <d v="1899-12-31T08:39:00"/>
    <n v="10"/>
    <n v="18"/>
    <n v="0.55600000000000005"/>
    <n v="6"/>
    <n v="11"/>
    <n v="0.54500000000000004"/>
    <n v="0"/>
    <n v="0"/>
    <m/>
    <n v="0"/>
    <n v="6"/>
    <n v="6"/>
    <n v="7"/>
    <n v="1"/>
    <n v="0"/>
    <n v="4"/>
    <n v="0"/>
    <n v="26"/>
    <n v="5"/>
    <n v="21.1"/>
    <d v="2026-02-19T00:00:00"/>
    <m/>
    <m/>
    <m/>
    <n v="32.65"/>
  </r>
  <r>
    <x v="199"/>
    <s v="ATL"/>
    <s v="PHI"/>
    <s v="W"/>
    <d v="1899-12-31T06:06:00"/>
    <n v="6"/>
    <n v="13"/>
    <n v="0.46200000000000002"/>
    <n v="3"/>
    <n v="5"/>
    <n v="0.6"/>
    <n v="8"/>
    <n v="10"/>
    <n v="0.8"/>
    <n v="1"/>
    <n v="0"/>
    <n v="1"/>
    <n v="5"/>
    <n v="2"/>
    <n v="1"/>
    <n v="1"/>
    <n v="1"/>
    <n v="23"/>
    <n v="19"/>
    <n v="21"/>
    <d v="2026-02-19T00:00:00"/>
    <m/>
    <m/>
    <m/>
    <n v="30.1"/>
  </r>
  <r>
    <x v="256"/>
    <s v="DET"/>
    <s v="NYK"/>
    <s v="W"/>
    <d v="1899-12-31T05:24:00"/>
    <n v="7"/>
    <n v="9"/>
    <n v="0.77800000000000002"/>
    <n v="0"/>
    <n v="1"/>
    <n v="0"/>
    <n v="4"/>
    <n v="4"/>
    <n v="1"/>
    <n v="3"/>
    <n v="4"/>
    <n v="7"/>
    <n v="2"/>
    <n v="1"/>
    <n v="3"/>
    <n v="0"/>
    <n v="4"/>
    <n v="18"/>
    <n v="14"/>
    <n v="20.7"/>
    <d v="2026-02-19T00:00:00"/>
    <m/>
    <m/>
    <m/>
    <n v="29.400000000000002"/>
  </r>
  <r>
    <x v="89"/>
    <s v="CLE"/>
    <s v="BRK"/>
    <s v="W"/>
    <d v="1899-12-31T04:06:00"/>
    <n v="6"/>
    <n v="8"/>
    <n v="0.75"/>
    <n v="3"/>
    <n v="5"/>
    <n v="0.6"/>
    <n v="1"/>
    <n v="2"/>
    <n v="0.5"/>
    <n v="0"/>
    <n v="5"/>
    <n v="5"/>
    <n v="9"/>
    <n v="3"/>
    <n v="0"/>
    <n v="2"/>
    <n v="2"/>
    <n v="16"/>
    <n v="25"/>
    <n v="20.399999999999999"/>
    <d v="2026-02-19T00:00:00"/>
    <m/>
    <m/>
    <m/>
    <n v="28.1"/>
  </r>
  <r>
    <x v="104"/>
    <s v="NYK"/>
    <s v="DET"/>
    <s v="L"/>
    <d v="1899-12-31T06:55:00"/>
    <n v="7"/>
    <n v="14"/>
    <n v="0.5"/>
    <n v="1"/>
    <n v="4"/>
    <n v="0.25"/>
    <n v="6"/>
    <n v="6"/>
    <n v="1"/>
    <n v="5"/>
    <n v="6"/>
    <n v="11"/>
    <n v="4"/>
    <n v="1"/>
    <n v="0"/>
    <n v="2"/>
    <n v="3"/>
    <n v="21"/>
    <n v="0"/>
    <n v="19.899999999999999"/>
    <d v="2026-02-19T00:00:00"/>
    <m/>
    <m/>
    <m/>
    <n v="30.916666666666664"/>
  </r>
  <r>
    <x v="274"/>
    <s v="SAC"/>
    <s v="ORL"/>
    <s v="L"/>
    <d v="1899-12-31T14:57:00"/>
    <n v="8"/>
    <n v="13"/>
    <n v="0.61499999999999999"/>
    <n v="0"/>
    <n v="0"/>
    <m/>
    <n v="1"/>
    <n v="1"/>
    <n v="1"/>
    <n v="3"/>
    <n v="11"/>
    <n v="14"/>
    <n v="4"/>
    <n v="1"/>
    <n v="0"/>
    <n v="1"/>
    <n v="1"/>
    <n v="17"/>
    <n v="-14"/>
    <n v="18.899999999999999"/>
    <d v="2026-02-19T00:00:00"/>
    <m/>
    <m/>
    <m/>
    <n v="38.949999999999996"/>
  </r>
  <r>
    <x v="40"/>
    <s v="SAS"/>
    <s v="PHO"/>
    <s v="W"/>
    <d v="1899-12-31T00:45:00"/>
    <n v="7"/>
    <n v="15"/>
    <n v="0.46700000000000003"/>
    <n v="1"/>
    <n v="4"/>
    <n v="0.25"/>
    <n v="2"/>
    <n v="2"/>
    <n v="1"/>
    <n v="1"/>
    <n v="10"/>
    <n v="11"/>
    <n v="4"/>
    <n v="1"/>
    <n v="5"/>
    <n v="1"/>
    <n v="1"/>
    <n v="17"/>
    <n v="23"/>
    <n v="18.899999999999999"/>
    <d v="2026-02-19T00:00:00"/>
    <m/>
    <m/>
    <m/>
    <n v="24.75"/>
  </r>
  <r>
    <x v="506"/>
    <s v="CHO"/>
    <s v="HOU"/>
    <s v="L"/>
    <d v="1899-12-31T05:17:00"/>
    <n v="7"/>
    <n v="10"/>
    <n v="0.7"/>
    <n v="4"/>
    <n v="5"/>
    <n v="0.8"/>
    <n v="2"/>
    <n v="2"/>
    <n v="1"/>
    <n v="6"/>
    <n v="3"/>
    <n v="9"/>
    <n v="1"/>
    <n v="0"/>
    <n v="0"/>
    <n v="2"/>
    <n v="2"/>
    <n v="20"/>
    <n v="5"/>
    <n v="18.8"/>
    <d v="2026-02-19T00:00:00"/>
    <m/>
    <m/>
    <m/>
    <n v="29.283333333333331"/>
  </r>
  <r>
    <x v="201"/>
    <s v="ORL"/>
    <s v="SAC"/>
    <s v="W"/>
    <d v="1899-12-31T07:10:00"/>
    <n v="8"/>
    <n v="13"/>
    <n v="0.61499999999999999"/>
    <n v="4"/>
    <n v="6"/>
    <n v="0.66700000000000004"/>
    <n v="0"/>
    <n v="0"/>
    <m/>
    <n v="0"/>
    <n v="3"/>
    <n v="3"/>
    <n v="3"/>
    <n v="3"/>
    <n v="0"/>
    <n v="1"/>
    <n v="1"/>
    <n v="20"/>
    <n v="26"/>
    <n v="18.7"/>
    <d v="2026-02-19T00:00:00"/>
    <m/>
    <m/>
    <m/>
    <n v="31.166666666666668"/>
  </r>
  <r>
    <x v="66"/>
    <s v="SAS"/>
    <s v="PHO"/>
    <s v="W"/>
    <d v="1899-12-30T21:09:00"/>
    <n v="8"/>
    <n v="11"/>
    <n v="0.72699999999999998"/>
    <n v="2"/>
    <n v="4"/>
    <n v="0.5"/>
    <n v="2"/>
    <n v="2"/>
    <n v="1"/>
    <n v="1"/>
    <n v="1"/>
    <n v="2"/>
    <n v="4"/>
    <n v="3"/>
    <n v="0"/>
    <n v="2"/>
    <n v="5"/>
    <n v="20"/>
    <n v="22"/>
    <n v="18.3"/>
    <d v="2026-02-19T00:00:00"/>
    <m/>
    <m/>
    <m/>
    <n v="21.15"/>
  </r>
  <r>
    <x v="108"/>
    <s v="ORL"/>
    <s v="SAC"/>
    <s v="W"/>
    <d v="1899-12-31T08:01:00"/>
    <n v="6"/>
    <n v="9"/>
    <n v="0.66700000000000004"/>
    <n v="3"/>
    <n v="5"/>
    <n v="0.6"/>
    <n v="2"/>
    <n v="3"/>
    <n v="0.66700000000000004"/>
    <n v="0"/>
    <n v="4"/>
    <n v="4"/>
    <n v="2"/>
    <n v="2"/>
    <n v="1"/>
    <n v="0"/>
    <n v="2"/>
    <n v="17"/>
    <n v="11"/>
    <n v="17.2"/>
    <d v="2026-02-19T00:00:00"/>
    <m/>
    <m/>
    <m/>
    <n v="32.016666666666666"/>
  </r>
  <r>
    <x v="41"/>
    <s v="PHI"/>
    <s v="ATL"/>
    <s v="L"/>
    <d v="1899-12-31T14:47:00"/>
    <n v="8"/>
    <n v="23"/>
    <n v="0.34799999999999998"/>
    <n v="4"/>
    <n v="11"/>
    <n v="0.36399999999999999"/>
    <n v="8"/>
    <n v="8"/>
    <n v="1"/>
    <n v="0"/>
    <n v="3"/>
    <n v="3"/>
    <n v="3"/>
    <n v="1"/>
    <n v="1"/>
    <n v="2"/>
    <n v="2"/>
    <n v="28"/>
    <n v="-7"/>
    <n v="17"/>
    <d v="2026-02-19T00:00:00"/>
    <m/>
    <m/>
    <m/>
    <n v="38.783333333333331"/>
  </r>
  <r>
    <x v="313"/>
    <s v="DEN"/>
    <s v="LAC"/>
    <s v="L"/>
    <d v="1899-12-31T10:59:00"/>
    <n v="5"/>
    <n v="15"/>
    <n v="0.33300000000000002"/>
    <n v="2"/>
    <n v="5"/>
    <n v="0.4"/>
    <n v="8"/>
    <n v="10"/>
    <n v="0.8"/>
    <n v="0"/>
    <n v="8"/>
    <n v="8"/>
    <n v="8"/>
    <n v="2"/>
    <n v="1"/>
    <n v="4"/>
    <n v="1"/>
    <n v="20"/>
    <n v="-1"/>
    <n v="17"/>
    <d v="2026-02-19T00:00:00"/>
    <m/>
    <m/>
    <m/>
    <n v="34.983333333333334"/>
  </r>
  <r>
    <x v="285"/>
    <s v="WAS"/>
    <s v="IND"/>
    <s v="W"/>
    <d v="1899-12-30T17:21:00"/>
    <n v="4"/>
    <n v="7"/>
    <n v="0.57099999999999995"/>
    <n v="2"/>
    <n v="3"/>
    <n v="0.66700000000000004"/>
    <n v="2"/>
    <n v="2"/>
    <n v="1"/>
    <n v="0"/>
    <n v="5"/>
    <n v="5"/>
    <n v="2"/>
    <n v="5"/>
    <n v="1"/>
    <n v="0"/>
    <n v="1"/>
    <n v="12"/>
    <n v="4"/>
    <n v="16.899999999999999"/>
    <d v="2026-02-19T00:00:00"/>
    <m/>
    <m/>
    <m/>
    <n v="17.350000000000001"/>
  </r>
  <r>
    <x v="295"/>
    <s v="PHI"/>
    <s v="ATL"/>
    <s v="L"/>
    <d v="1899-12-31T03:53:00"/>
    <n v="4"/>
    <n v="6"/>
    <n v="0.66700000000000004"/>
    <n v="1"/>
    <n v="1"/>
    <n v="1"/>
    <n v="1"/>
    <n v="1"/>
    <n v="1"/>
    <n v="5"/>
    <n v="9"/>
    <n v="14"/>
    <n v="3"/>
    <n v="0"/>
    <n v="2"/>
    <n v="0"/>
    <n v="2"/>
    <n v="10"/>
    <n v="-7"/>
    <n v="16.3"/>
    <d v="2026-02-19T00:00:00"/>
    <m/>
    <m/>
    <m/>
    <n v="27.883333333333333"/>
  </r>
  <r>
    <x v="13"/>
    <s v="HOU"/>
    <s v="CHO"/>
    <s v="W"/>
    <d v="1899-12-31T07:07:00"/>
    <n v="6"/>
    <n v="8"/>
    <n v="0.75"/>
    <n v="2"/>
    <n v="3"/>
    <n v="0.66700000000000004"/>
    <n v="1"/>
    <n v="1"/>
    <n v="1"/>
    <n v="1"/>
    <n v="6"/>
    <n v="7"/>
    <n v="1"/>
    <n v="1"/>
    <n v="1"/>
    <n v="0"/>
    <n v="1"/>
    <n v="15"/>
    <n v="-5"/>
    <n v="16.3"/>
    <d v="2026-02-19T00:00:00"/>
    <m/>
    <m/>
    <m/>
    <n v="31.116666666666667"/>
  </r>
  <r>
    <x v="449"/>
    <s v="PHO"/>
    <s v="SAS"/>
    <s v="L"/>
    <d v="1899-12-31T02:10:00"/>
    <n v="11"/>
    <n v="23"/>
    <n v="0.47799999999999998"/>
    <n v="4"/>
    <n v="9"/>
    <n v="0.44400000000000001"/>
    <n v="0"/>
    <n v="0"/>
    <m/>
    <n v="0"/>
    <n v="3"/>
    <n v="3"/>
    <n v="2"/>
    <n v="3"/>
    <n v="0"/>
    <n v="3"/>
    <n v="1"/>
    <n v="26"/>
    <n v="-20"/>
    <n v="16.2"/>
    <d v="2026-02-19T00:00:00"/>
    <m/>
    <m/>
    <m/>
    <n v="26.166666666666664"/>
  </r>
  <r>
    <x v="320"/>
    <s v="DEN"/>
    <s v="LAC"/>
    <s v="L"/>
    <d v="1899-12-31T01:28:00"/>
    <n v="6"/>
    <n v="9"/>
    <n v="0.66700000000000004"/>
    <n v="3"/>
    <n v="5"/>
    <n v="0.6"/>
    <n v="4"/>
    <n v="7"/>
    <n v="0.57099999999999995"/>
    <n v="0"/>
    <n v="5"/>
    <n v="5"/>
    <n v="6"/>
    <n v="0"/>
    <n v="0"/>
    <n v="2"/>
    <n v="4"/>
    <n v="19"/>
    <n v="1"/>
    <n v="16"/>
    <d v="2026-02-19T00:00:00"/>
    <m/>
    <m/>
    <m/>
    <n v="25.466666666666669"/>
  </r>
  <r>
    <x v="20"/>
    <s v="GSW"/>
    <s v="BOS"/>
    <s v="L"/>
    <d v="1899-12-31T00:24:00"/>
    <n v="6"/>
    <n v="11"/>
    <n v="0.54500000000000004"/>
    <n v="3"/>
    <n v="7"/>
    <n v="0.42899999999999999"/>
    <n v="2"/>
    <n v="2"/>
    <n v="1"/>
    <n v="2"/>
    <n v="3"/>
    <n v="5"/>
    <n v="2"/>
    <n v="1"/>
    <n v="1"/>
    <n v="0"/>
    <n v="3"/>
    <n v="17"/>
    <n v="-13"/>
    <n v="15.9"/>
    <d v="2026-02-19T00:00:00"/>
    <m/>
    <m/>
    <m/>
    <n v="24.4"/>
  </r>
  <r>
    <x v="251"/>
    <s v="BOS"/>
    <s v="GSW"/>
    <s v="W"/>
    <d v="1899-12-31T03:52:00"/>
    <n v="6"/>
    <n v="10"/>
    <n v="0.6"/>
    <n v="4"/>
    <n v="5"/>
    <n v="0.8"/>
    <n v="0"/>
    <n v="0"/>
    <m/>
    <n v="1"/>
    <n v="2"/>
    <n v="3"/>
    <n v="5"/>
    <n v="0"/>
    <n v="0"/>
    <n v="0"/>
    <n v="1"/>
    <n v="16"/>
    <n v="22"/>
    <n v="15.8"/>
    <d v="2026-02-19T00:00:00"/>
    <m/>
    <m/>
    <m/>
    <n v="27.866666666666667"/>
  </r>
  <r>
    <x v="19"/>
    <s v="GSW"/>
    <s v="BOS"/>
    <s v="L"/>
    <d v="1899-12-31T03:15:00"/>
    <n v="5"/>
    <n v="8"/>
    <n v="0.625"/>
    <n v="1"/>
    <n v="3"/>
    <n v="0.33300000000000002"/>
    <n v="0"/>
    <n v="0"/>
    <m/>
    <n v="1"/>
    <n v="6"/>
    <n v="7"/>
    <n v="6"/>
    <n v="1"/>
    <n v="1"/>
    <n v="0"/>
    <n v="0"/>
    <n v="11"/>
    <n v="0"/>
    <n v="15.8"/>
    <d v="2026-02-19T00:00:00"/>
    <m/>
    <m/>
    <m/>
    <n v="27.25"/>
  </r>
  <r>
    <x v="315"/>
    <s v="IND"/>
    <s v="WAS"/>
    <s v="L"/>
    <d v="1899-12-31T02:58:00"/>
    <n v="6"/>
    <n v="8"/>
    <n v="0.75"/>
    <n v="3"/>
    <n v="4"/>
    <n v="0.75"/>
    <n v="0"/>
    <n v="0"/>
    <m/>
    <n v="0"/>
    <n v="3"/>
    <n v="3"/>
    <n v="2"/>
    <n v="2"/>
    <n v="0"/>
    <n v="0"/>
    <n v="1"/>
    <n v="15"/>
    <n v="-2"/>
    <n v="15.7"/>
    <d v="2026-02-19T00:00:00"/>
    <m/>
    <m/>
    <m/>
    <n v="26.966666666666669"/>
  </r>
  <r>
    <x v="216"/>
    <s v="CLE"/>
    <s v="BRK"/>
    <s v="W"/>
    <d v="1899-12-30T23:50:00"/>
    <n v="5"/>
    <n v="8"/>
    <n v="0.625"/>
    <n v="0"/>
    <n v="1"/>
    <n v="0"/>
    <n v="5"/>
    <n v="10"/>
    <n v="0.5"/>
    <n v="2"/>
    <n v="8"/>
    <n v="10"/>
    <n v="1"/>
    <n v="1"/>
    <n v="2"/>
    <n v="0"/>
    <n v="2"/>
    <n v="15"/>
    <n v="31"/>
    <n v="15.5"/>
    <d v="2026-02-19T00:00:00"/>
    <m/>
    <m/>
    <m/>
    <n v="23.833333333333336"/>
  </r>
  <r>
    <x v="317"/>
    <s v="IND"/>
    <s v="WAS"/>
    <s v="L"/>
    <d v="1899-12-31T05:36:00"/>
    <n v="5"/>
    <n v="15"/>
    <n v="0.33300000000000002"/>
    <n v="1"/>
    <n v="7"/>
    <n v="0.14299999999999999"/>
    <n v="8"/>
    <n v="10"/>
    <n v="0.8"/>
    <n v="2"/>
    <n v="12"/>
    <n v="14"/>
    <n v="7"/>
    <n v="2"/>
    <n v="0"/>
    <n v="5"/>
    <n v="4"/>
    <n v="19"/>
    <n v="-2"/>
    <n v="15"/>
    <d v="2026-02-19T00:00:00"/>
    <m/>
    <m/>
    <m/>
    <n v="29.6"/>
  </r>
  <r>
    <x v="29"/>
    <s v="GSW"/>
    <s v="BOS"/>
    <s v="L"/>
    <d v="1899-12-30T18:28:00"/>
    <n v="6"/>
    <n v="8"/>
    <n v="0.75"/>
    <n v="2"/>
    <n v="4"/>
    <n v="0.5"/>
    <n v="0"/>
    <n v="0"/>
    <m/>
    <n v="2"/>
    <n v="1"/>
    <n v="3"/>
    <n v="2"/>
    <n v="1"/>
    <n v="0"/>
    <n v="0"/>
    <n v="0"/>
    <n v="14"/>
    <n v="15"/>
    <n v="14.9"/>
    <d v="2026-02-19T00:00:00"/>
    <m/>
    <m/>
    <m/>
    <n v="18.466666666666669"/>
  </r>
  <r>
    <x v="451"/>
    <s v="SAS"/>
    <s v="PHO"/>
    <s v="W"/>
    <d v="1899-12-30T21:53:00"/>
    <n v="4"/>
    <n v="9"/>
    <n v="0.44400000000000001"/>
    <n v="2"/>
    <n v="5"/>
    <n v="0.4"/>
    <n v="5"/>
    <n v="6"/>
    <n v="0.83299999999999996"/>
    <n v="0"/>
    <n v="3"/>
    <n v="3"/>
    <n v="8"/>
    <n v="0"/>
    <n v="0"/>
    <n v="1"/>
    <n v="2"/>
    <n v="15"/>
    <n v="20"/>
    <n v="14.6"/>
    <d v="2026-02-19T00:00:00"/>
    <m/>
    <m/>
    <m/>
    <n v="21.883333333333333"/>
  </r>
  <r>
    <x v="228"/>
    <s v="SAS"/>
    <s v="PHO"/>
    <s v="W"/>
    <d v="1899-12-30T16:09:00"/>
    <n v="5"/>
    <n v="5"/>
    <n v="1"/>
    <n v="0"/>
    <n v="0"/>
    <m/>
    <n v="0"/>
    <n v="0"/>
    <m/>
    <n v="3"/>
    <n v="6"/>
    <n v="9"/>
    <n v="2"/>
    <n v="0"/>
    <n v="1"/>
    <n v="0"/>
    <n v="0"/>
    <n v="10"/>
    <n v="1"/>
    <n v="14.5"/>
    <d v="2026-02-19T00:00:00"/>
    <m/>
    <m/>
    <m/>
    <n v="16.150000000000002"/>
  </r>
  <r>
    <x v="185"/>
    <s v="LAC"/>
    <s v="DEN"/>
    <s v="W"/>
    <d v="1899-12-31T08:52:00"/>
    <n v="8"/>
    <n v="18"/>
    <n v="0.44400000000000001"/>
    <n v="1"/>
    <n v="7"/>
    <n v="0.14299999999999999"/>
    <n v="6"/>
    <n v="8"/>
    <n v="0.75"/>
    <n v="1"/>
    <n v="3"/>
    <n v="4"/>
    <n v="3"/>
    <n v="0"/>
    <n v="0"/>
    <n v="2"/>
    <n v="0"/>
    <n v="23"/>
    <n v="-9"/>
    <n v="14.5"/>
    <d v="2026-02-19T00:00:00"/>
    <m/>
    <m/>
    <m/>
    <n v="32.866666666666667"/>
  </r>
  <r>
    <x v="37"/>
    <s v="GSW"/>
    <s v="BOS"/>
    <s v="L"/>
    <d v="1899-12-31T07:58:00"/>
    <n v="6"/>
    <n v="14"/>
    <n v="0.42899999999999999"/>
    <n v="5"/>
    <n v="9"/>
    <n v="0.55600000000000005"/>
    <n v="0"/>
    <n v="0"/>
    <m/>
    <n v="3"/>
    <n v="3"/>
    <n v="6"/>
    <n v="2"/>
    <n v="2"/>
    <n v="0"/>
    <n v="0"/>
    <n v="4"/>
    <n v="17"/>
    <n v="8"/>
    <n v="14.4"/>
    <d v="2026-02-19T00:00:00"/>
    <m/>
    <m/>
    <m/>
    <n v="31.966666666666665"/>
  </r>
  <r>
    <x v="527"/>
    <s v="WAS"/>
    <s v="IND"/>
    <s v="W"/>
    <d v="1899-12-31T05:26:00"/>
    <n v="5"/>
    <n v="7"/>
    <n v="0.71399999999999997"/>
    <n v="0"/>
    <n v="1"/>
    <n v="0"/>
    <n v="3"/>
    <n v="3"/>
    <n v="1"/>
    <n v="0"/>
    <n v="5"/>
    <n v="5"/>
    <n v="3"/>
    <n v="1"/>
    <n v="0"/>
    <n v="0"/>
    <n v="1"/>
    <n v="13"/>
    <n v="8"/>
    <n v="14.3"/>
    <d v="2026-02-19T00:00:00"/>
    <m/>
    <m/>
    <m/>
    <n v="29.433333333333337"/>
  </r>
  <r>
    <x v="445"/>
    <s v="SAC"/>
    <s v="ORL"/>
    <s v="L"/>
    <d v="1899-12-31T09:40:00"/>
    <n v="7"/>
    <n v="12"/>
    <n v="0.58299999999999996"/>
    <n v="0"/>
    <n v="1"/>
    <n v="0"/>
    <n v="0"/>
    <n v="0"/>
    <m/>
    <n v="2"/>
    <n v="8"/>
    <n v="10"/>
    <n v="1"/>
    <n v="4"/>
    <n v="2"/>
    <n v="3"/>
    <n v="3"/>
    <n v="14"/>
    <n v="-21"/>
    <n v="14.1"/>
    <d v="2026-02-19T00:00:00"/>
    <m/>
    <m/>
    <m/>
    <n v="33.666666666666664"/>
  </r>
  <r>
    <x v="259"/>
    <s v="WAS"/>
    <s v="IND"/>
    <s v="W"/>
    <d v="1899-12-31T06:39:00"/>
    <n v="6"/>
    <n v="9"/>
    <n v="0.66700000000000004"/>
    <n v="1"/>
    <n v="1"/>
    <n v="1"/>
    <n v="0"/>
    <n v="0"/>
    <m/>
    <n v="3"/>
    <n v="5"/>
    <n v="8"/>
    <n v="3"/>
    <n v="0"/>
    <n v="1"/>
    <n v="1"/>
    <n v="1"/>
    <n v="13"/>
    <n v="3"/>
    <n v="14.1"/>
    <d v="2026-02-19T00:00:00"/>
    <m/>
    <m/>
    <m/>
    <n v="30.65"/>
  </r>
  <r>
    <x v="388"/>
    <s v="TOR"/>
    <s v="CHI"/>
    <s v="W"/>
    <d v="1899-12-31T04:31:00"/>
    <n v="4"/>
    <n v="5"/>
    <n v="0.8"/>
    <n v="0"/>
    <n v="0"/>
    <m/>
    <n v="3"/>
    <n v="3"/>
    <n v="1"/>
    <n v="3"/>
    <n v="3"/>
    <n v="6"/>
    <n v="1"/>
    <n v="1"/>
    <n v="1"/>
    <n v="0"/>
    <n v="1"/>
    <n v="11"/>
    <n v="9"/>
    <n v="14.1"/>
    <d v="2026-02-19T00:00:00"/>
    <m/>
    <m/>
    <m/>
    <n v="28.516666666666669"/>
  </r>
  <r>
    <x v="373"/>
    <s v="DEN"/>
    <s v="LAC"/>
    <s v="L"/>
    <d v="1899-12-31T01:00:00"/>
    <n v="6"/>
    <n v="11"/>
    <n v="0.54500000000000004"/>
    <n v="6"/>
    <n v="10"/>
    <n v="0.6"/>
    <n v="0"/>
    <n v="0"/>
    <m/>
    <n v="0"/>
    <n v="1"/>
    <n v="1"/>
    <n v="2"/>
    <n v="1"/>
    <n v="0"/>
    <n v="1"/>
    <n v="1"/>
    <n v="18"/>
    <n v="6"/>
    <n v="14"/>
    <d v="2026-02-19T00:00:00"/>
    <m/>
    <m/>
    <m/>
    <n v="25"/>
  </r>
  <r>
    <x v="325"/>
    <s v="DEN"/>
    <s v="LAC"/>
    <s v="L"/>
    <d v="1899-12-31T11:18:00"/>
    <n v="6"/>
    <n v="12"/>
    <n v="0.5"/>
    <n v="2"/>
    <n v="7"/>
    <n v="0.28599999999999998"/>
    <n v="4"/>
    <n v="4"/>
    <n v="1"/>
    <n v="1"/>
    <n v="3"/>
    <n v="4"/>
    <n v="3"/>
    <n v="0"/>
    <n v="0"/>
    <n v="1"/>
    <n v="2"/>
    <n v="18"/>
    <n v="2"/>
    <n v="13.9"/>
    <d v="2026-02-19T00:00:00"/>
    <m/>
    <m/>
    <m/>
    <n v="35.300000000000004"/>
  </r>
  <r>
    <x v="54"/>
    <s v="CLE"/>
    <s v="BRK"/>
    <s v="W"/>
    <d v="1899-12-30T20:44:00"/>
    <n v="7"/>
    <n v="12"/>
    <n v="0.58299999999999996"/>
    <n v="2"/>
    <n v="4"/>
    <n v="0.5"/>
    <n v="1"/>
    <n v="1"/>
    <n v="1"/>
    <n v="0"/>
    <n v="3"/>
    <n v="3"/>
    <n v="5"/>
    <n v="0"/>
    <n v="0"/>
    <n v="2"/>
    <n v="0"/>
    <n v="17"/>
    <n v="37"/>
    <n v="13.8"/>
    <d v="2026-02-19T00:00:00"/>
    <m/>
    <m/>
    <m/>
    <n v="20.733333333333334"/>
  </r>
  <r>
    <x v="346"/>
    <s v="ORL"/>
    <s v="SAC"/>
    <s v="W"/>
    <d v="1899-12-30T12:53:00"/>
    <n v="6"/>
    <n v="6"/>
    <n v="1"/>
    <n v="4"/>
    <n v="4"/>
    <n v="1"/>
    <n v="0"/>
    <n v="0"/>
    <m/>
    <n v="0"/>
    <n v="0"/>
    <n v="0"/>
    <n v="0"/>
    <n v="0"/>
    <n v="1"/>
    <n v="0"/>
    <n v="3"/>
    <n v="16"/>
    <n v="11"/>
    <n v="13.7"/>
    <d v="2026-02-19T00:00:00"/>
    <m/>
    <m/>
    <m/>
    <n v="12.883333333333333"/>
  </r>
  <r>
    <x v="164"/>
    <s v="LAC"/>
    <s v="DEN"/>
    <s v="W"/>
    <d v="1899-12-31T09:33:00"/>
    <n v="7"/>
    <n v="15"/>
    <n v="0.46700000000000003"/>
    <n v="2"/>
    <n v="7"/>
    <n v="0.28599999999999998"/>
    <n v="6"/>
    <n v="7"/>
    <n v="0.85699999999999998"/>
    <n v="0"/>
    <n v="3"/>
    <n v="3"/>
    <n v="1"/>
    <n v="0"/>
    <n v="0"/>
    <n v="1"/>
    <n v="2"/>
    <n v="22"/>
    <n v="-2"/>
    <n v="13.7"/>
    <d v="2026-02-19T00:00:00"/>
    <m/>
    <m/>
    <m/>
    <n v="33.549999999999997"/>
  </r>
  <r>
    <x v="321"/>
    <s v="IND"/>
    <s v="WAS"/>
    <s v="L"/>
    <d v="1899-12-30T20:43:00"/>
    <n v="3"/>
    <n v="8"/>
    <n v="0.375"/>
    <n v="1"/>
    <n v="5"/>
    <n v="0.2"/>
    <n v="8"/>
    <n v="8"/>
    <n v="1"/>
    <n v="0"/>
    <n v="8"/>
    <n v="8"/>
    <n v="1"/>
    <n v="0"/>
    <n v="3"/>
    <n v="2"/>
    <n v="1"/>
    <n v="15"/>
    <n v="5"/>
    <n v="13.4"/>
    <d v="2026-02-19T00:00:00"/>
    <m/>
    <m/>
    <m/>
    <n v="20.716666666666669"/>
  </r>
  <r>
    <x v="436"/>
    <s v="ORL"/>
    <s v="SAC"/>
    <s v="W"/>
    <d v="1899-12-30T23:23:00"/>
    <n v="5"/>
    <n v="8"/>
    <n v="0.625"/>
    <n v="3"/>
    <n v="5"/>
    <n v="0.6"/>
    <n v="1"/>
    <n v="1"/>
    <n v="1"/>
    <n v="0"/>
    <n v="3"/>
    <n v="3"/>
    <n v="4"/>
    <n v="1"/>
    <n v="0"/>
    <n v="1"/>
    <n v="2"/>
    <n v="14"/>
    <n v="34"/>
    <n v="13.3"/>
    <d v="2026-02-19T00:00:00"/>
    <m/>
    <m/>
    <m/>
    <n v="23.383333333333333"/>
  </r>
  <r>
    <x v="93"/>
    <s v="CHI"/>
    <s v="TOR"/>
    <s v="L"/>
    <d v="1899-12-30T21:51:00"/>
    <n v="5"/>
    <n v="8"/>
    <n v="0.625"/>
    <n v="1"/>
    <n v="1"/>
    <n v="1"/>
    <n v="1"/>
    <n v="2"/>
    <n v="0.5"/>
    <n v="0"/>
    <n v="1"/>
    <n v="1"/>
    <n v="6"/>
    <n v="0"/>
    <n v="1"/>
    <n v="0"/>
    <n v="0"/>
    <n v="12"/>
    <n v="8"/>
    <n v="13.2"/>
    <d v="2026-02-19T00:00:00"/>
    <m/>
    <m/>
    <m/>
    <n v="21.85"/>
  </r>
  <r>
    <x v="422"/>
    <s v="WAS"/>
    <s v="IND"/>
    <s v="W"/>
    <d v="1899-12-30T23:03:00"/>
    <n v="4"/>
    <n v="9"/>
    <n v="0.44400000000000001"/>
    <n v="1"/>
    <n v="3"/>
    <n v="0.33300000000000002"/>
    <n v="3"/>
    <n v="4"/>
    <n v="0.75"/>
    <n v="1"/>
    <n v="3"/>
    <n v="4"/>
    <n v="4"/>
    <n v="3"/>
    <n v="0"/>
    <n v="1"/>
    <n v="1"/>
    <n v="12"/>
    <n v="5"/>
    <n v="12.9"/>
    <d v="2026-02-19T00:00:00"/>
    <m/>
    <m/>
    <m/>
    <n v="23.05"/>
  </r>
  <r>
    <x v="150"/>
    <s v="CHO"/>
    <s v="HOU"/>
    <s v="L"/>
    <d v="1899-12-31T05:56:00"/>
    <n v="5"/>
    <n v="6"/>
    <n v="0.83299999999999996"/>
    <n v="0"/>
    <n v="0"/>
    <m/>
    <n v="2"/>
    <n v="3"/>
    <n v="0.66700000000000004"/>
    <n v="3"/>
    <n v="1"/>
    <n v="4"/>
    <n v="4"/>
    <n v="0"/>
    <n v="1"/>
    <n v="2"/>
    <n v="1"/>
    <n v="12"/>
    <n v="-4"/>
    <n v="12.9"/>
    <d v="2026-02-19T00:00:00"/>
    <m/>
    <m/>
    <m/>
    <n v="29.933333333333334"/>
  </r>
  <r>
    <x v="186"/>
    <s v="PHI"/>
    <s v="ATL"/>
    <s v="L"/>
    <d v="1899-12-31T08:18:00"/>
    <n v="4"/>
    <n v="13"/>
    <n v="0.308"/>
    <n v="0"/>
    <n v="3"/>
    <n v="0"/>
    <n v="9"/>
    <n v="11"/>
    <n v="0.81799999999999995"/>
    <n v="1"/>
    <n v="2"/>
    <n v="3"/>
    <n v="3"/>
    <n v="3"/>
    <n v="1"/>
    <n v="2"/>
    <n v="3"/>
    <n v="17"/>
    <n v="-2"/>
    <n v="12.6"/>
    <d v="2026-02-19T00:00:00"/>
    <m/>
    <m/>
    <m/>
    <n v="32.300000000000004"/>
  </r>
  <r>
    <x v="403"/>
    <s v="TOR"/>
    <s v="CHI"/>
    <s v="W"/>
    <d v="1899-12-30T22:19:00"/>
    <n v="4"/>
    <n v="9"/>
    <n v="0.44400000000000001"/>
    <n v="2"/>
    <n v="5"/>
    <n v="0.4"/>
    <n v="4"/>
    <n v="4"/>
    <n v="1"/>
    <n v="1"/>
    <n v="3"/>
    <n v="4"/>
    <n v="0"/>
    <n v="3"/>
    <n v="0"/>
    <n v="1"/>
    <n v="1"/>
    <n v="14"/>
    <n v="-4"/>
    <n v="12.5"/>
    <d v="2026-02-19T00:00:00"/>
    <m/>
    <m/>
    <m/>
    <n v="22.316666666666666"/>
  </r>
  <r>
    <x v="213"/>
    <s v="BRK"/>
    <s v="CLE"/>
    <s v="L"/>
    <d v="1899-12-31T04:04:00"/>
    <n v="5"/>
    <n v="8"/>
    <n v="0.625"/>
    <n v="3"/>
    <n v="6"/>
    <n v="0.5"/>
    <n v="0"/>
    <n v="0"/>
    <m/>
    <n v="0"/>
    <n v="3"/>
    <n v="3"/>
    <n v="3"/>
    <n v="0"/>
    <n v="1"/>
    <n v="0"/>
    <n v="2"/>
    <n v="13"/>
    <n v="-4"/>
    <n v="12.3"/>
    <d v="2026-02-19T00:00:00"/>
    <m/>
    <m/>
    <m/>
    <n v="28.06666666666667"/>
  </r>
  <r>
    <x v="298"/>
    <s v="CHI"/>
    <s v="TOR"/>
    <s v="L"/>
    <d v="1899-12-31T00:20:00"/>
    <n v="2"/>
    <n v="6"/>
    <n v="0.33300000000000002"/>
    <n v="1"/>
    <n v="3"/>
    <n v="0.33300000000000002"/>
    <n v="4"/>
    <n v="4"/>
    <n v="1"/>
    <n v="2"/>
    <n v="8"/>
    <n v="10"/>
    <n v="2"/>
    <n v="3"/>
    <n v="1"/>
    <n v="2"/>
    <n v="1"/>
    <n v="9"/>
    <n v="-8"/>
    <n v="12.1"/>
    <d v="2026-02-19T00:00:00"/>
    <m/>
    <m/>
    <m/>
    <n v="24.333333333333332"/>
  </r>
  <r>
    <x v="119"/>
    <s v="LAC"/>
    <s v="DEN"/>
    <s v="W"/>
    <d v="1899-12-31T07:39:00"/>
    <n v="5"/>
    <n v="10"/>
    <n v="0.5"/>
    <n v="1"/>
    <n v="4"/>
    <n v="0.25"/>
    <n v="0"/>
    <n v="0"/>
    <m/>
    <n v="1"/>
    <n v="11"/>
    <n v="12"/>
    <n v="4"/>
    <n v="1"/>
    <n v="3"/>
    <n v="2"/>
    <n v="5"/>
    <n v="11"/>
    <n v="-1"/>
    <n v="11.9"/>
    <d v="2026-02-19T00:00:00"/>
    <m/>
    <m/>
    <m/>
    <n v="31.650000000000002"/>
  </r>
  <r>
    <x v="124"/>
    <s v="ORL"/>
    <s v="SAC"/>
    <s v="W"/>
    <d v="1899-12-30T17:52:00"/>
    <n v="4"/>
    <n v="6"/>
    <n v="0.66700000000000004"/>
    <n v="4"/>
    <n v="6"/>
    <n v="0.66700000000000004"/>
    <n v="0"/>
    <n v="0"/>
    <m/>
    <n v="1"/>
    <n v="3"/>
    <n v="4"/>
    <n v="1"/>
    <n v="0"/>
    <n v="0"/>
    <n v="0"/>
    <n v="0"/>
    <n v="12"/>
    <n v="17"/>
    <n v="11.7"/>
    <d v="2026-02-19T00:00:00"/>
    <m/>
    <m/>
    <m/>
    <n v="17.866666666666667"/>
  </r>
  <r>
    <x v="153"/>
    <s v="CLE"/>
    <s v="BRK"/>
    <s v="W"/>
    <d v="1899-12-30T16:24:00"/>
    <n v="4"/>
    <n v="4"/>
    <n v="1"/>
    <n v="3"/>
    <n v="3"/>
    <n v="1"/>
    <n v="0"/>
    <n v="0"/>
    <m/>
    <n v="1"/>
    <n v="4"/>
    <n v="5"/>
    <n v="0"/>
    <n v="0"/>
    <n v="0"/>
    <n v="0"/>
    <n v="0"/>
    <n v="11"/>
    <n v="28"/>
    <n v="11.7"/>
    <d v="2026-02-19T00:00:00"/>
    <m/>
    <m/>
    <m/>
    <n v="16.399999999999999"/>
  </r>
  <r>
    <x v="297"/>
    <s v="CHI"/>
    <s v="TOR"/>
    <s v="L"/>
    <d v="1899-12-31T05:33:00"/>
    <n v="6"/>
    <n v="12"/>
    <n v="0.5"/>
    <n v="3"/>
    <n v="5"/>
    <n v="0.6"/>
    <n v="1"/>
    <n v="1"/>
    <n v="1"/>
    <n v="2"/>
    <n v="3"/>
    <n v="5"/>
    <n v="1"/>
    <n v="0"/>
    <n v="0"/>
    <n v="1"/>
    <n v="1"/>
    <n v="16"/>
    <n v="0"/>
    <n v="11.6"/>
    <d v="2026-02-19T00:00:00"/>
    <m/>
    <m/>
    <m/>
    <n v="29.549999999999997"/>
  </r>
  <r>
    <x v="63"/>
    <s v="BOS"/>
    <s v="GSW"/>
    <s v="W"/>
    <d v="1899-12-31T15:02:00"/>
    <n v="4"/>
    <n v="13"/>
    <n v="0.308"/>
    <n v="0"/>
    <n v="5"/>
    <n v="0"/>
    <n v="2"/>
    <n v="2"/>
    <n v="1"/>
    <n v="3"/>
    <n v="2"/>
    <n v="5"/>
    <n v="8"/>
    <n v="1"/>
    <n v="4"/>
    <n v="3"/>
    <n v="0"/>
    <n v="10"/>
    <n v="14"/>
    <n v="11.6"/>
    <d v="2026-02-19T00:00:00"/>
    <m/>
    <m/>
    <m/>
    <n v="39.033333333333331"/>
  </r>
  <r>
    <x v="94"/>
    <s v="DET"/>
    <s v="NYK"/>
    <s v="W"/>
    <d v="1899-12-31T06:50:00"/>
    <n v="4"/>
    <n v="8"/>
    <n v="0.5"/>
    <n v="0"/>
    <n v="0"/>
    <m/>
    <n v="2"/>
    <n v="2"/>
    <n v="1"/>
    <n v="1"/>
    <n v="4"/>
    <n v="5"/>
    <n v="4"/>
    <n v="3"/>
    <n v="0"/>
    <n v="1"/>
    <n v="3"/>
    <n v="10"/>
    <n v="10"/>
    <n v="11.5"/>
    <d v="2026-02-19T00:00:00"/>
    <m/>
    <m/>
    <m/>
    <n v="30.833333333333336"/>
  </r>
  <r>
    <x v="123"/>
    <s v="ATL"/>
    <s v="PHI"/>
    <s v="W"/>
    <d v="1899-12-31T03:13:00"/>
    <n v="4"/>
    <n v="8"/>
    <n v="0.5"/>
    <n v="2"/>
    <n v="4"/>
    <n v="0.5"/>
    <n v="0"/>
    <n v="0"/>
    <m/>
    <n v="2"/>
    <n v="5"/>
    <n v="7"/>
    <n v="2"/>
    <n v="1"/>
    <n v="1"/>
    <n v="0"/>
    <n v="2"/>
    <n v="10"/>
    <n v="0"/>
    <n v="11.2"/>
    <d v="2026-02-19T00:00:00"/>
    <m/>
    <m/>
    <m/>
    <n v="27.216666666666669"/>
  </r>
  <r>
    <x v="314"/>
    <s v="DEN"/>
    <s v="LAC"/>
    <s v="L"/>
    <d v="1899-12-31T12:07:00"/>
    <n v="9"/>
    <n v="22"/>
    <n v="0.40899999999999997"/>
    <n v="0"/>
    <n v="6"/>
    <n v="0"/>
    <n v="4"/>
    <n v="7"/>
    <n v="0.57099999999999995"/>
    <n v="2"/>
    <n v="15"/>
    <n v="17"/>
    <n v="6"/>
    <n v="0"/>
    <n v="0"/>
    <n v="6"/>
    <n v="5"/>
    <n v="22"/>
    <n v="-6"/>
    <n v="11.1"/>
    <d v="2026-02-19T00:00:00"/>
    <m/>
    <m/>
    <m/>
    <n v="36.116666666666667"/>
  </r>
  <r>
    <x v="170"/>
    <s v="NYK"/>
    <s v="DET"/>
    <s v="L"/>
    <d v="1899-12-31T04:14:00"/>
    <n v="4"/>
    <n v="10"/>
    <n v="0.4"/>
    <n v="3"/>
    <n v="8"/>
    <n v="0.375"/>
    <n v="4"/>
    <n v="6"/>
    <n v="0.66700000000000004"/>
    <n v="0"/>
    <n v="2"/>
    <n v="2"/>
    <n v="2"/>
    <n v="0"/>
    <n v="1"/>
    <n v="0"/>
    <n v="1"/>
    <n v="15"/>
    <n v="-13"/>
    <n v="11.1"/>
    <d v="2026-02-19T00:00:00"/>
    <m/>
    <m/>
    <m/>
    <n v="28.233333333333334"/>
  </r>
  <r>
    <x v="105"/>
    <s v="BOS"/>
    <s v="GSW"/>
    <s v="W"/>
    <d v="1899-12-30T18:09:00"/>
    <n v="4"/>
    <n v="6"/>
    <n v="0.66700000000000004"/>
    <n v="0"/>
    <n v="0"/>
    <m/>
    <n v="1"/>
    <n v="2"/>
    <n v="0.5"/>
    <n v="1"/>
    <n v="5"/>
    <n v="6"/>
    <n v="1"/>
    <n v="2"/>
    <n v="0"/>
    <n v="0"/>
    <n v="0"/>
    <n v="9"/>
    <n v="3"/>
    <n v="10.9"/>
    <d v="2026-02-19T00:00:00"/>
    <m/>
    <m/>
    <m/>
    <n v="18.149999999999999"/>
  </r>
  <r>
    <x v="147"/>
    <s v="TOR"/>
    <s v="CHI"/>
    <s v="W"/>
    <d v="1899-12-31T09:11:00"/>
    <n v="5"/>
    <n v="12"/>
    <n v="0.41699999999999998"/>
    <n v="0"/>
    <n v="4"/>
    <n v="0"/>
    <n v="4"/>
    <n v="5"/>
    <n v="0.8"/>
    <n v="0"/>
    <n v="2"/>
    <n v="2"/>
    <n v="3"/>
    <n v="2"/>
    <n v="0"/>
    <n v="1"/>
    <n v="0"/>
    <n v="14"/>
    <n v="9"/>
    <n v="10.9"/>
    <d v="2026-02-19T00:00:00"/>
    <m/>
    <m/>
    <m/>
    <n v="33.183333333333337"/>
  </r>
  <r>
    <x v="42"/>
    <s v="SAC"/>
    <s v="ORL"/>
    <s v="L"/>
    <d v="1899-12-30T19:15:00"/>
    <n v="3"/>
    <n v="11"/>
    <n v="0.27300000000000002"/>
    <n v="0"/>
    <n v="0"/>
    <m/>
    <n v="7"/>
    <n v="8"/>
    <n v="0.875"/>
    <n v="0"/>
    <n v="3"/>
    <n v="3"/>
    <n v="6"/>
    <n v="0"/>
    <n v="0"/>
    <n v="0"/>
    <n v="1"/>
    <n v="13"/>
    <n v="-8"/>
    <n v="10.8"/>
    <d v="2026-02-19T00:00:00"/>
    <m/>
    <m/>
    <m/>
    <n v="19.25"/>
  </r>
  <r>
    <x v="194"/>
    <s v="ATL"/>
    <s v="PHI"/>
    <s v="W"/>
    <d v="1899-12-30T21:44:00"/>
    <n v="3"/>
    <n v="6"/>
    <n v="0.5"/>
    <n v="2"/>
    <n v="3"/>
    <n v="0.66700000000000004"/>
    <n v="2"/>
    <n v="2"/>
    <n v="1"/>
    <n v="3"/>
    <n v="4"/>
    <n v="7"/>
    <n v="2"/>
    <n v="0"/>
    <n v="1"/>
    <n v="0"/>
    <n v="4"/>
    <n v="10"/>
    <n v="-1"/>
    <n v="10.8"/>
    <d v="2026-02-19T00:00:00"/>
    <m/>
    <m/>
    <m/>
    <n v="21.733333333333334"/>
  </r>
  <r>
    <x v="211"/>
    <s v="SAS"/>
    <s v="PHO"/>
    <s v="W"/>
    <d v="1899-12-31T01:54:00"/>
    <n v="7"/>
    <n v="11"/>
    <n v="0.63600000000000001"/>
    <n v="2"/>
    <n v="5"/>
    <n v="0.4"/>
    <n v="1"/>
    <n v="2"/>
    <n v="0.5"/>
    <n v="0"/>
    <n v="1"/>
    <n v="1"/>
    <n v="1"/>
    <n v="1"/>
    <n v="0"/>
    <n v="3"/>
    <n v="0"/>
    <n v="17"/>
    <n v="4"/>
    <n v="10.7"/>
    <d v="2026-02-19T00:00:00"/>
    <m/>
    <m/>
    <m/>
    <n v="25.9"/>
  </r>
  <r>
    <x v="492"/>
    <s v="GSW"/>
    <s v="BOS"/>
    <s v="L"/>
    <d v="1899-12-31T01:10:00"/>
    <n v="7"/>
    <n v="13"/>
    <n v="0.53800000000000003"/>
    <n v="2"/>
    <n v="6"/>
    <n v="0.33300000000000002"/>
    <n v="2"/>
    <n v="4"/>
    <n v="0.5"/>
    <n v="0"/>
    <n v="3"/>
    <n v="3"/>
    <n v="1"/>
    <n v="1"/>
    <n v="0"/>
    <n v="2"/>
    <n v="2"/>
    <n v="18"/>
    <n v="-3"/>
    <n v="10.7"/>
    <d v="2026-02-19T00:00:00"/>
    <m/>
    <m/>
    <m/>
    <n v="25.166666666666668"/>
  </r>
  <r>
    <x v="306"/>
    <s v="PHI"/>
    <s v="ATL"/>
    <s v="L"/>
    <d v="1899-12-30T19:40:00"/>
    <n v="3"/>
    <n v="5"/>
    <n v="0.6"/>
    <n v="0"/>
    <n v="0"/>
    <m/>
    <n v="3"/>
    <n v="4"/>
    <n v="0.75"/>
    <n v="3"/>
    <n v="4"/>
    <n v="7"/>
    <n v="0"/>
    <n v="0"/>
    <n v="4"/>
    <n v="1"/>
    <n v="2"/>
    <n v="9"/>
    <n v="-3"/>
    <n v="10.6"/>
    <d v="2026-02-19T00:00:00"/>
    <m/>
    <m/>
    <m/>
    <n v="19.666666666666664"/>
  </r>
  <r>
    <x v="250"/>
    <s v="ATL"/>
    <s v="PHI"/>
    <s v="W"/>
    <d v="1899-12-31T12:37:00"/>
    <n v="7"/>
    <n v="12"/>
    <n v="0.58299999999999996"/>
    <n v="0"/>
    <n v="2"/>
    <n v="0"/>
    <n v="1"/>
    <n v="3"/>
    <n v="0.33300000000000002"/>
    <n v="1"/>
    <n v="6"/>
    <n v="7"/>
    <n v="2"/>
    <n v="1"/>
    <n v="0"/>
    <n v="2"/>
    <n v="3"/>
    <n v="15"/>
    <n v="6"/>
    <n v="10.3"/>
    <d v="2026-02-19T00:00:00"/>
    <m/>
    <m/>
    <m/>
    <n v="36.616666666666667"/>
  </r>
  <r>
    <x v="472"/>
    <s v="SAC"/>
    <s v="ORL"/>
    <s v="L"/>
    <d v="1899-12-31T07:36:00"/>
    <n v="6"/>
    <n v="13"/>
    <n v="0.46200000000000002"/>
    <n v="3"/>
    <n v="7"/>
    <n v="0.42899999999999999"/>
    <n v="0"/>
    <n v="0"/>
    <m/>
    <n v="2"/>
    <n v="6"/>
    <n v="8"/>
    <n v="2"/>
    <n v="0"/>
    <n v="1"/>
    <n v="3"/>
    <n v="1"/>
    <n v="15"/>
    <n v="-18"/>
    <n v="10.199999999999999"/>
    <d v="2026-02-19T00:00:00"/>
    <m/>
    <m/>
    <m/>
    <n v="31.6"/>
  </r>
  <r>
    <x v="142"/>
    <s v="CLE"/>
    <s v="BRK"/>
    <s v="W"/>
    <d v="1899-12-30T20:24:00"/>
    <n v="4"/>
    <n v="8"/>
    <n v="0.5"/>
    <n v="1"/>
    <n v="1"/>
    <n v="1"/>
    <n v="3"/>
    <n v="4"/>
    <n v="0.75"/>
    <n v="0"/>
    <n v="3"/>
    <n v="3"/>
    <n v="3"/>
    <n v="1"/>
    <n v="0"/>
    <n v="1"/>
    <n v="1"/>
    <n v="12"/>
    <n v="10"/>
    <n v="10.199999999999999"/>
    <d v="2026-02-19T00:00:00"/>
    <m/>
    <m/>
    <m/>
    <n v="20.399999999999999"/>
  </r>
  <r>
    <x v="1"/>
    <s v="HOU"/>
    <s v="CHO"/>
    <s v="W"/>
    <d v="1899-12-31T07:34:00"/>
    <n v="6"/>
    <n v="16"/>
    <n v="0.375"/>
    <n v="0"/>
    <n v="3"/>
    <n v="0"/>
    <n v="1"/>
    <n v="2"/>
    <n v="0.5"/>
    <n v="0"/>
    <n v="2"/>
    <n v="2"/>
    <n v="7"/>
    <n v="3"/>
    <n v="1"/>
    <n v="2"/>
    <n v="2"/>
    <n v="13"/>
    <n v="4"/>
    <n v="10.199999999999999"/>
    <d v="2026-02-19T00:00:00"/>
    <m/>
    <m/>
    <m/>
    <n v="31.566666666666666"/>
  </r>
  <r>
    <x v="51"/>
    <s v="TOR"/>
    <s v="CHI"/>
    <s v="W"/>
    <d v="1899-12-31T00:52:00"/>
    <n v="3"/>
    <n v="10"/>
    <n v="0.3"/>
    <n v="1"/>
    <n v="3"/>
    <n v="0.33300000000000002"/>
    <n v="6"/>
    <n v="8"/>
    <n v="0.75"/>
    <n v="1"/>
    <n v="5"/>
    <n v="6"/>
    <n v="3"/>
    <n v="1"/>
    <n v="0"/>
    <n v="0"/>
    <n v="4"/>
    <n v="13"/>
    <n v="14"/>
    <n v="10.1"/>
    <d v="2026-02-19T00:00:00"/>
    <m/>
    <m/>
    <m/>
    <n v="24.866666666666667"/>
  </r>
  <r>
    <x v="22"/>
    <s v="HOU"/>
    <s v="CHO"/>
    <s v="W"/>
    <d v="1899-12-30T23:40:00"/>
    <n v="5"/>
    <n v="12"/>
    <n v="0.41699999999999998"/>
    <n v="1"/>
    <n v="5"/>
    <n v="0.2"/>
    <n v="2"/>
    <n v="2"/>
    <n v="1"/>
    <n v="0"/>
    <n v="4"/>
    <n v="4"/>
    <n v="3"/>
    <n v="1"/>
    <n v="2"/>
    <n v="2"/>
    <n v="1"/>
    <n v="13"/>
    <n v="11"/>
    <n v="9.9"/>
    <d v="2026-02-19T00:00:00"/>
    <m/>
    <m/>
    <m/>
    <n v="23.666666666666668"/>
  </r>
  <r>
    <x v="210"/>
    <s v="ATL"/>
    <s v="PHI"/>
    <s v="W"/>
    <d v="1899-12-31T09:07:00"/>
    <n v="4"/>
    <n v="11"/>
    <n v="0.36399999999999999"/>
    <n v="2"/>
    <n v="7"/>
    <n v="0.28599999999999998"/>
    <n v="4"/>
    <n v="5"/>
    <n v="0.8"/>
    <n v="0"/>
    <n v="3"/>
    <n v="3"/>
    <n v="4"/>
    <n v="3"/>
    <n v="0"/>
    <n v="4"/>
    <n v="1"/>
    <n v="14"/>
    <n v="0"/>
    <n v="9.8000000000000007"/>
    <d v="2026-02-19T00:00:00"/>
    <m/>
    <m/>
    <m/>
    <n v="33.116666666666667"/>
  </r>
  <r>
    <x v="96"/>
    <s v="CHO"/>
    <s v="HOU"/>
    <s v="L"/>
    <d v="1899-12-31T07:17:00"/>
    <n v="5"/>
    <n v="14"/>
    <n v="0.35699999999999998"/>
    <n v="1"/>
    <n v="6"/>
    <n v="0.16700000000000001"/>
    <n v="0"/>
    <n v="0"/>
    <m/>
    <n v="0"/>
    <n v="7"/>
    <n v="7"/>
    <n v="7"/>
    <n v="1"/>
    <n v="0"/>
    <n v="1"/>
    <n v="1"/>
    <n v="11"/>
    <n v="11"/>
    <n v="9.8000000000000007"/>
    <d v="2026-02-19T00:00:00"/>
    <m/>
    <m/>
    <m/>
    <n v="31.283333333333331"/>
  </r>
  <r>
    <x v="203"/>
    <s v="PHO"/>
    <s v="SAS"/>
    <s v="L"/>
    <d v="1899-12-30T17:42:00"/>
    <n v="5"/>
    <n v="8"/>
    <n v="0.625"/>
    <n v="0"/>
    <n v="0"/>
    <m/>
    <n v="0"/>
    <n v="0"/>
    <m/>
    <n v="0"/>
    <n v="2"/>
    <n v="2"/>
    <n v="5"/>
    <n v="1"/>
    <n v="0"/>
    <n v="1"/>
    <n v="2"/>
    <n v="10"/>
    <n v="-7"/>
    <n v="9.6999999999999993"/>
    <d v="2026-02-19T00:00:00"/>
    <m/>
    <m/>
    <m/>
    <n v="17.700000000000003"/>
  </r>
  <r>
    <x v="181"/>
    <s v="BRK"/>
    <s v="CLE"/>
    <s v="L"/>
    <d v="1899-12-30T20:38:00"/>
    <n v="5"/>
    <n v="13"/>
    <n v="0.38500000000000001"/>
    <n v="1"/>
    <n v="6"/>
    <n v="0.16700000000000001"/>
    <n v="3"/>
    <n v="3"/>
    <n v="1"/>
    <n v="0"/>
    <n v="5"/>
    <n v="5"/>
    <n v="2"/>
    <n v="0"/>
    <n v="1"/>
    <n v="0"/>
    <n v="2"/>
    <n v="14"/>
    <n v="-23"/>
    <n v="9.6999999999999993"/>
    <d v="2026-02-19T00:00:00"/>
    <m/>
    <m/>
    <m/>
    <n v="20.633333333333333"/>
  </r>
  <r>
    <x v="177"/>
    <s v="CHO"/>
    <s v="HOU"/>
    <s v="L"/>
    <d v="1899-12-31T06:42:00"/>
    <n v="5"/>
    <n v="11"/>
    <n v="0.45500000000000002"/>
    <n v="3"/>
    <n v="6"/>
    <n v="0.5"/>
    <n v="2"/>
    <n v="2"/>
    <n v="1"/>
    <n v="1"/>
    <n v="4"/>
    <n v="5"/>
    <n v="4"/>
    <n v="1"/>
    <n v="0"/>
    <n v="5"/>
    <n v="1"/>
    <n v="15"/>
    <n v="9"/>
    <n v="9.6"/>
    <d v="2026-02-19T00:00:00"/>
    <m/>
    <m/>
    <m/>
    <n v="30.699999999999996"/>
  </r>
  <r>
    <x v="424"/>
    <s v="NYK"/>
    <s v="DET"/>
    <s v="L"/>
    <d v="1899-12-30T19:10:00"/>
    <n v="2"/>
    <n v="4"/>
    <n v="0.5"/>
    <n v="0"/>
    <n v="0"/>
    <m/>
    <n v="3"/>
    <n v="6"/>
    <n v="0.5"/>
    <n v="4"/>
    <n v="2"/>
    <n v="6"/>
    <n v="0"/>
    <n v="2"/>
    <n v="1"/>
    <n v="0"/>
    <n v="1"/>
    <n v="7"/>
    <n v="-15"/>
    <n v="9.5"/>
    <d v="2026-02-19T00:00:00"/>
    <m/>
    <m/>
    <m/>
    <n v="19.166666666666668"/>
  </r>
  <r>
    <x v="11"/>
    <s v="HOU"/>
    <s v="CHO"/>
    <s v="W"/>
    <d v="1899-12-31T12:40:00"/>
    <n v="3"/>
    <n v="8"/>
    <n v="0.375"/>
    <n v="0"/>
    <n v="3"/>
    <n v="0"/>
    <n v="3"/>
    <n v="3"/>
    <n v="1"/>
    <n v="3"/>
    <n v="4"/>
    <n v="7"/>
    <n v="2"/>
    <n v="4"/>
    <n v="1"/>
    <n v="3"/>
    <n v="4"/>
    <n v="9"/>
    <n v="5"/>
    <n v="9.4"/>
    <d v="2026-02-19T00:00:00"/>
    <m/>
    <m/>
    <m/>
    <n v="36.666666666666664"/>
  </r>
  <r>
    <x v="507"/>
    <s v="ORL"/>
    <s v="SAC"/>
    <s v="W"/>
    <d v="1899-12-30T18:21:00"/>
    <n v="2"/>
    <n v="7"/>
    <n v="0.28599999999999998"/>
    <n v="1"/>
    <n v="5"/>
    <n v="0.2"/>
    <n v="6"/>
    <n v="8"/>
    <n v="0.75"/>
    <n v="0"/>
    <n v="2"/>
    <n v="2"/>
    <n v="3"/>
    <n v="2"/>
    <n v="0"/>
    <n v="1"/>
    <n v="1"/>
    <n v="11"/>
    <n v="17"/>
    <n v="9.4"/>
    <d v="2026-02-19T00:00:00"/>
    <m/>
    <m/>
    <m/>
    <n v="18.349999999999998"/>
  </r>
  <r>
    <x v="214"/>
    <s v="IND"/>
    <s v="WAS"/>
    <s v="L"/>
    <d v="1899-12-31T09:09:00"/>
    <n v="5"/>
    <n v="11"/>
    <n v="0.45500000000000002"/>
    <n v="2"/>
    <n v="4"/>
    <n v="0.5"/>
    <n v="0"/>
    <n v="0"/>
    <m/>
    <n v="5"/>
    <n v="4"/>
    <n v="9"/>
    <n v="1"/>
    <n v="0"/>
    <n v="1"/>
    <n v="2"/>
    <n v="3"/>
    <n v="12"/>
    <n v="-6"/>
    <n v="9.1999999999999993"/>
    <d v="2026-02-19T00:00:00"/>
    <m/>
    <m/>
    <m/>
    <n v="33.150000000000006"/>
  </r>
  <r>
    <x v="197"/>
    <s v="DET"/>
    <s v="NYK"/>
    <s v="W"/>
    <d v="1899-12-30T20:03:00"/>
    <n v="3"/>
    <n v="6"/>
    <n v="0.5"/>
    <n v="2"/>
    <n v="3"/>
    <n v="0.66700000000000004"/>
    <n v="0"/>
    <n v="0"/>
    <m/>
    <n v="0"/>
    <n v="2"/>
    <n v="2"/>
    <n v="3"/>
    <n v="1"/>
    <n v="2"/>
    <n v="1"/>
    <n v="0"/>
    <n v="8"/>
    <n v="10"/>
    <n v="9.1"/>
    <d v="2026-02-19T00:00:00"/>
    <m/>
    <m/>
    <m/>
    <n v="20.05"/>
  </r>
  <r>
    <x v="338"/>
    <s v="NYK"/>
    <s v="DET"/>
    <s v="L"/>
    <d v="1899-12-31T03:49:00"/>
    <n v="5"/>
    <n v="8"/>
    <n v="0.625"/>
    <n v="0"/>
    <n v="0"/>
    <m/>
    <n v="1"/>
    <n v="2"/>
    <n v="0.5"/>
    <n v="0"/>
    <n v="4"/>
    <n v="4"/>
    <n v="3"/>
    <n v="0"/>
    <n v="0"/>
    <n v="1"/>
    <n v="1"/>
    <n v="11"/>
    <n v="-13"/>
    <n v="8.9"/>
    <d v="2026-02-19T00:00:00"/>
    <m/>
    <m/>
    <m/>
    <n v="27.816666666666666"/>
  </r>
  <r>
    <x v="248"/>
    <s v="SAS"/>
    <s v="PHO"/>
    <s v="W"/>
    <d v="1899-12-30T20:20:00"/>
    <n v="3"/>
    <n v="8"/>
    <n v="0.375"/>
    <n v="1"/>
    <n v="4"/>
    <n v="0.25"/>
    <n v="1"/>
    <n v="1"/>
    <n v="1"/>
    <n v="3"/>
    <n v="1"/>
    <n v="4"/>
    <n v="4"/>
    <n v="0"/>
    <n v="0"/>
    <n v="0"/>
    <n v="0"/>
    <n v="8"/>
    <n v="16"/>
    <n v="8.8000000000000007"/>
    <d v="2026-02-19T00:00:00"/>
    <m/>
    <m/>
    <m/>
    <n v="20.333333333333332"/>
  </r>
  <r>
    <x v="189"/>
    <s v="SAS"/>
    <s v="PHO"/>
    <s v="W"/>
    <d v="1899-12-30T22:22:00"/>
    <n v="2"/>
    <n v="3"/>
    <n v="0.66700000000000004"/>
    <n v="1"/>
    <n v="2"/>
    <n v="0.5"/>
    <n v="3"/>
    <n v="3"/>
    <n v="1"/>
    <n v="0"/>
    <n v="6"/>
    <n v="6"/>
    <n v="1"/>
    <n v="0"/>
    <n v="0"/>
    <n v="0"/>
    <n v="1"/>
    <n v="8"/>
    <n v="20"/>
    <n v="8.8000000000000007"/>
    <d v="2026-02-19T00:00:00"/>
    <m/>
    <m/>
    <m/>
    <n v="22.366666666666667"/>
  </r>
  <r>
    <x v="95"/>
    <s v="SAC"/>
    <s v="ORL"/>
    <s v="L"/>
    <d v="1899-12-30T20:05:00"/>
    <n v="5"/>
    <n v="8"/>
    <n v="0.625"/>
    <n v="3"/>
    <n v="6"/>
    <n v="0.5"/>
    <n v="1"/>
    <n v="3"/>
    <n v="0.33300000000000002"/>
    <n v="0"/>
    <n v="0"/>
    <n v="0"/>
    <n v="2"/>
    <n v="0"/>
    <n v="0"/>
    <n v="1"/>
    <n v="3"/>
    <n v="14"/>
    <n v="-15"/>
    <n v="8.8000000000000007"/>
    <d v="2026-02-19T00:00:00"/>
    <m/>
    <m/>
    <m/>
    <n v="20.083333333333336"/>
  </r>
  <r>
    <x v="339"/>
    <s v="GSW"/>
    <s v="BOS"/>
    <s v="L"/>
    <d v="1899-12-31T02:42:00"/>
    <n v="2"/>
    <n v="7"/>
    <n v="0.28599999999999998"/>
    <n v="1"/>
    <n v="3"/>
    <n v="0.33300000000000002"/>
    <n v="0"/>
    <n v="0"/>
    <m/>
    <n v="1"/>
    <n v="1"/>
    <n v="2"/>
    <n v="7"/>
    <n v="2"/>
    <n v="0"/>
    <n v="0"/>
    <n v="0"/>
    <n v="5"/>
    <n v="-4"/>
    <n v="8.8000000000000007"/>
    <d v="2026-02-19T00:00:00"/>
    <m/>
    <m/>
    <m/>
    <n v="26.700000000000003"/>
  </r>
  <r>
    <x v="50"/>
    <s v="PHI"/>
    <s v="ATL"/>
    <s v="L"/>
    <d v="1899-12-31T09:40:00"/>
    <n v="7"/>
    <n v="15"/>
    <n v="0.46700000000000003"/>
    <n v="3"/>
    <n v="8"/>
    <n v="0.375"/>
    <n v="3"/>
    <n v="3"/>
    <n v="1"/>
    <n v="0"/>
    <n v="9"/>
    <n v="9"/>
    <n v="0"/>
    <n v="1"/>
    <n v="1"/>
    <n v="6"/>
    <n v="5"/>
    <n v="20"/>
    <n v="-6"/>
    <n v="8.6999999999999993"/>
    <d v="2026-02-19T00:00:00"/>
    <m/>
    <m/>
    <m/>
    <n v="33.666666666666664"/>
  </r>
  <r>
    <x v="126"/>
    <s v="SAS"/>
    <s v="PHO"/>
    <s v="W"/>
    <d v="1899-12-30T22:41:00"/>
    <n v="5"/>
    <n v="9"/>
    <n v="0.55600000000000005"/>
    <n v="2"/>
    <n v="5"/>
    <n v="0.4"/>
    <n v="0"/>
    <n v="0"/>
    <m/>
    <n v="0"/>
    <n v="2"/>
    <n v="2"/>
    <n v="2"/>
    <n v="0"/>
    <n v="0"/>
    <n v="1"/>
    <n v="0"/>
    <n v="12"/>
    <n v="17"/>
    <n v="8.6999999999999993"/>
    <d v="2026-02-19T00:00:00"/>
    <m/>
    <m/>
    <m/>
    <n v="22.683333333333334"/>
  </r>
  <r>
    <x v="179"/>
    <s v="PHO"/>
    <s v="SAS"/>
    <s v="L"/>
    <d v="1899-12-30T22:44:00"/>
    <n v="4"/>
    <n v="12"/>
    <n v="0.33300000000000002"/>
    <n v="0"/>
    <n v="0"/>
    <m/>
    <n v="3"/>
    <n v="4"/>
    <n v="0.75"/>
    <n v="4"/>
    <n v="6"/>
    <n v="10"/>
    <n v="0"/>
    <n v="0"/>
    <n v="1"/>
    <n v="0"/>
    <n v="1"/>
    <n v="11"/>
    <n v="-19"/>
    <n v="8.6999999999999993"/>
    <d v="2026-02-19T00:00:00"/>
    <m/>
    <m/>
    <m/>
    <n v="22.733333333333334"/>
  </r>
  <r>
    <x v="278"/>
    <s v="DET"/>
    <s v="NYK"/>
    <s v="W"/>
    <d v="1899-12-30T20:10:00"/>
    <n v="2"/>
    <n v="4"/>
    <n v="0.5"/>
    <n v="1"/>
    <n v="3"/>
    <n v="0.33300000000000002"/>
    <n v="4"/>
    <n v="5"/>
    <n v="0.8"/>
    <n v="2"/>
    <n v="3"/>
    <n v="5"/>
    <n v="0"/>
    <n v="2"/>
    <n v="0"/>
    <n v="2"/>
    <n v="1"/>
    <n v="9"/>
    <n v="4"/>
    <n v="8.5"/>
    <d v="2026-02-19T00:00:00"/>
    <m/>
    <m/>
    <m/>
    <n v="20.166666666666668"/>
  </r>
  <r>
    <x v="80"/>
    <s v="CLE"/>
    <s v="BRK"/>
    <s v="W"/>
    <d v="1899-12-30T18:37:00"/>
    <n v="5"/>
    <n v="9"/>
    <n v="0.55600000000000005"/>
    <n v="0"/>
    <n v="1"/>
    <n v="0"/>
    <n v="0"/>
    <n v="0"/>
    <m/>
    <n v="1"/>
    <n v="8"/>
    <n v="9"/>
    <n v="2"/>
    <n v="0"/>
    <n v="1"/>
    <n v="2"/>
    <n v="1"/>
    <n v="10"/>
    <n v="20"/>
    <n v="8.5"/>
    <d v="2026-02-19T00:00:00"/>
    <m/>
    <m/>
    <m/>
    <n v="18.616666666666667"/>
  </r>
  <r>
    <x v="48"/>
    <s v="TOR"/>
    <s v="CHI"/>
    <s v="W"/>
    <d v="1899-12-31T09:55:00"/>
    <n v="5"/>
    <n v="14"/>
    <n v="0.35699999999999998"/>
    <n v="0"/>
    <n v="1"/>
    <n v="0"/>
    <n v="4"/>
    <n v="4"/>
    <n v="1"/>
    <n v="0"/>
    <n v="9"/>
    <n v="9"/>
    <n v="5"/>
    <n v="2"/>
    <n v="1"/>
    <n v="6"/>
    <n v="2"/>
    <n v="14"/>
    <n v="8"/>
    <n v="8.3000000000000007"/>
    <d v="2026-02-19T00:00:00"/>
    <m/>
    <m/>
    <m/>
    <n v="33.916666666666664"/>
  </r>
  <r>
    <x v="503"/>
    <s v="IND"/>
    <s v="WAS"/>
    <s v="L"/>
    <d v="1899-12-31T03:17:00"/>
    <n v="5"/>
    <n v="10"/>
    <n v="0.5"/>
    <n v="2"/>
    <n v="4"/>
    <n v="0.5"/>
    <n v="2"/>
    <n v="2"/>
    <n v="1"/>
    <n v="1"/>
    <n v="5"/>
    <n v="6"/>
    <n v="1"/>
    <n v="0"/>
    <n v="0"/>
    <n v="2"/>
    <n v="4"/>
    <n v="14"/>
    <n v="-12"/>
    <n v="8.3000000000000007"/>
    <d v="2026-02-19T00:00:00"/>
    <m/>
    <m/>
    <m/>
    <n v="27.283333333333335"/>
  </r>
  <r>
    <x v="46"/>
    <s v="BOS"/>
    <s v="GSW"/>
    <s v="W"/>
    <d v="1899-12-31T03:40:00"/>
    <n v="4"/>
    <n v="9"/>
    <n v="0.44400000000000001"/>
    <n v="1"/>
    <n v="2"/>
    <n v="0.5"/>
    <n v="0"/>
    <n v="0"/>
    <m/>
    <n v="3"/>
    <n v="2"/>
    <n v="5"/>
    <n v="0"/>
    <n v="1"/>
    <n v="1"/>
    <n v="0"/>
    <n v="1"/>
    <n v="9"/>
    <n v="17"/>
    <n v="8.3000000000000007"/>
    <d v="2026-02-19T00:00:00"/>
    <m/>
    <m/>
    <m/>
    <n v="27.666666666666664"/>
  </r>
  <r>
    <x v="440"/>
    <s v="BRK"/>
    <s v="CLE"/>
    <s v="L"/>
    <d v="1899-12-31T03:54:00"/>
    <n v="4"/>
    <n v="12"/>
    <n v="0.33300000000000002"/>
    <n v="2"/>
    <n v="6"/>
    <n v="0.33300000000000002"/>
    <n v="1"/>
    <n v="4"/>
    <n v="0.25"/>
    <n v="1"/>
    <n v="5"/>
    <n v="6"/>
    <n v="7"/>
    <n v="1"/>
    <n v="2"/>
    <n v="3"/>
    <n v="3"/>
    <n v="11"/>
    <n v="-3"/>
    <n v="8.3000000000000007"/>
    <d v="2026-02-19T00:00:00"/>
    <m/>
    <m/>
    <m/>
    <n v="27.900000000000002"/>
  </r>
  <r>
    <x v="249"/>
    <s v="CLE"/>
    <s v="BRK"/>
    <s v="W"/>
    <d v="1899-12-30T22:32:00"/>
    <n v="4"/>
    <n v="10"/>
    <n v="0.4"/>
    <n v="1"/>
    <n v="4"/>
    <n v="0.25"/>
    <n v="2"/>
    <n v="2"/>
    <n v="1"/>
    <n v="1"/>
    <n v="4"/>
    <n v="5"/>
    <n v="2"/>
    <n v="0"/>
    <n v="1"/>
    <n v="1"/>
    <n v="1"/>
    <n v="11"/>
    <n v="10"/>
    <n v="8.1999999999999993"/>
    <d v="2026-02-19T00:00:00"/>
    <m/>
    <m/>
    <m/>
    <n v="22.533333333333331"/>
  </r>
  <r>
    <x v="385"/>
    <s v="SAC"/>
    <s v="ORL"/>
    <s v="L"/>
    <d v="1899-12-31T04:27:00"/>
    <n v="3"/>
    <n v="12"/>
    <n v="0.25"/>
    <n v="0"/>
    <n v="5"/>
    <n v="0"/>
    <n v="5"/>
    <n v="6"/>
    <n v="0.83299999999999996"/>
    <n v="2"/>
    <n v="3"/>
    <n v="5"/>
    <n v="4"/>
    <n v="3"/>
    <n v="0"/>
    <n v="3"/>
    <n v="1"/>
    <n v="11"/>
    <n v="-29"/>
    <n v="8.1"/>
    <d v="2026-02-19T00:00:00"/>
    <m/>
    <m/>
    <m/>
    <n v="28.449999999999996"/>
  </r>
  <r>
    <x v="322"/>
    <s v="IND"/>
    <s v="WAS"/>
    <s v="L"/>
    <d v="1899-12-31T01:08:00"/>
    <n v="5"/>
    <n v="12"/>
    <n v="0.41699999999999998"/>
    <n v="5"/>
    <n v="11"/>
    <n v="0.45500000000000002"/>
    <n v="1"/>
    <n v="4"/>
    <n v="0.25"/>
    <n v="0"/>
    <n v="5"/>
    <n v="5"/>
    <n v="2"/>
    <n v="1"/>
    <n v="0"/>
    <n v="3"/>
    <n v="3"/>
    <n v="16"/>
    <n v="-8"/>
    <n v="8.1"/>
    <d v="2026-02-19T00:00:00"/>
    <m/>
    <m/>
    <m/>
    <n v="25.133333333333333"/>
  </r>
  <r>
    <x v="128"/>
    <s v="CHI"/>
    <s v="TOR"/>
    <s v="L"/>
    <d v="1899-12-31T07:00:00"/>
    <n v="7"/>
    <n v="18"/>
    <n v="0.38900000000000001"/>
    <n v="4"/>
    <n v="11"/>
    <n v="0.36399999999999999"/>
    <n v="2"/>
    <n v="2"/>
    <n v="1"/>
    <n v="0"/>
    <n v="1"/>
    <n v="1"/>
    <n v="1"/>
    <n v="0"/>
    <n v="0"/>
    <n v="2"/>
    <n v="3"/>
    <n v="20"/>
    <n v="-21"/>
    <n v="8"/>
    <d v="2026-02-19T00:00:00"/>
    <m/>
    <m/>
    <m/>
    <n v="31"/>
  </r>
  <r>
    <x v="323"/>
    <s v="DEN"/>
    <s v="LAC"/>
    <s v="L"/>
    <d v="1899-12-31T10:26:00"/>
    <n v="3"/>
    <n v="6"/>
    <n v="0.5"/>
    <n v="0"/>
    <n v="1"/>
    <n v="0"/>
    <n v="1"/>
    <n v="1"/>
    <n v="1"/>
    <n v="1"/>
    <n v="1"/>
    <n v="2"/>
    <n v="3"/>
    <n v="3"/>
    <n v="0"/>
    <n v="1"/>
    <n v="3"/>
    <n v="7"/>
    <n v="-5"/>
    <n v="7.9"/>
    <d v="2026-02-19T00:00:00"/>
    <m/>
    <m/>
    <m/>
    <n v="34.433333333333337"/>
  </r>
  <r>
    <x v="172"/>
    <s v="CHO"/>
    <s v="HOU"/>
    <s v="L"/>
    <d v="1899-12-30T19:44:00"/>
    <n v="3"/>
    <n v="5"/>
    <n v="0.6"/>
    <n v="2"/>
    <n v="3"/>
    <n v="0.66700000000000004"/>
    <n v="1"/>
    <n v="2"/>
    <n v="0.5"/>
    <n v="0"/>
    <n v="4"/>
    <n v="4"/>
    <n v="0"/>
    <n v="2"/>
    <n v="0"/>
    <n v="1"/>
    <n v="2"/>
    <n v="9"/>
    <n v="-9"/>
    <n v="7.7"/>
    <d v="2026-02-19T00:00:00"/>
    <m/>
    <m/>
    <m/>
    <n v="19.733333333333334"/>
  </r>
  <r>
    <x v="168"/>
    <s v="CLE"/>
    <s v="BRK"/>
    <s v="W"/>
    <d v="1899-12-30T19:35:00"/>
    <n v="3"/>
    <n v="6"/>
    <n v="0.5"/>
    <n v="1"/>
    <n v="4"/>
    <n v="0.25"/>
    <n v="0"/>
    <n v="0"/>
    <m/>
    <n v="0"/>
    <n v="3"/>
    <n v="3"/>
    <n v="0"/>
    <n v="1"/>
    <n v="3"/>
    <n v="0"/>
    <n v="1"/>
    <n v="7"/>
    <n v="-9"/>
    <n v="7.6"/>
    <d v="2026-02-19T00:00:00"/>
    <m/>
    <m/>
    <m/>
    <n v="19.583333333333332"/>
  </r>
  <r>
    <x v="136"/>
    <s v="PHO"/>
    <s v="SAS"/>
    <s v="L"/>
    <d v="1899-12-31T02:30:00"/>
    <n v="3"/>
    <n v="8"/>
    <n v="0.375"/>
    <n v="2"/>
    <n v="5"/>
    <n v="0.4"/>
    <n v="0"/>
    <n v="0"/>
    <m/>
    <n v="3"/>
    <n v="4"/>
    <n v="7"/>
    <n v="1"/>
    <n v="0"/>
    <n v="1"/>
    <n v="0"/>
    <n v="2"/>
    <n v="8"/>
    <n v="-18"/>
    <n v="7.5"/>
    <d v="2026-02-19T00:00:00"/>
    <m/>
    <m/>
    <m/>
    <n v="26.5"/>
  </r>
  <r>
    <x v="79"/>
    <s v="GSW"/>
    <s v="BOS"/>
    <s v="L"/>
    <d v="1899-12-30T17:15:00"/>
    <n v="5"/>
    <n v="9"/>
    <n v="0.55600000000000005"/>
    <n v="2"/>
    <n v="5"/>
    <n v="0.4"/>
    <n v="0"/>
    <n v="0"/>
    <m/>
    <n v="0"/>
    <n v="1"/>
    <n v="1"/>
    <n v="1"/>
    <n v="0"/>
    <n v="1"/>
    <n v="2"/>
    <n v="0"/>
    <n v="12"/>
    <n v="-4"/>
    <n v="7.4"/>
    <d v="2026-02-19T00:00:00"/>
    <m/>
    <m/>
    <m/>
    <n v="17.25"/>
  </r>
  <r>
    <x v="167"/>
    <s v="WAS"/>
    <s v="IND"/>
    <s v="W"/>
    <d v="1899-12-31T03:58:00"/>
    <n v="5"/>
    <n v="14"/>
    <n v="0.35699999999999998"/>
    <n v="3"/>
    <n v="9"/>
    <n v="0.33300000000000002"/>
    <n v="0"/>
    <n v="2"/>
    <n v="0"/>
    <n v="1"/>
    <n v="3"/>
    <n v="4"/>
    <n v="3"/>
    <n v="2"/>
    <n v="0"/>
    <n v="2"/>
    <n v="2"/>
    <n v="13"/>
    <n v="0"/>
    <n v="7.3"/>
    <d v="2026-02-19T00:00:00"/>
    <m/>
    <m/>
    <m/>
    <n v="27.966666666666669"/>
  </r>
  <r>
    <x v="336"/>
    <s v="BOS"/>
    <s v="GSW"/>
    <s v="W"/>
    <d v="1899-12-30T12:12:00"/>
    <n v="3"/>
    <n v="5"/>
    <n v="0.6"/>
    <n v="1"/>
    <n v="3"/>
    <n v="0.33300000000000002"/>
    <n v="0"/>
    <n v="0"/>
    <m/>
    <n v="1"/>
    <n v="3"/>
    <n v="4"/>
    <n v="0"/>
    <n v="1"/>
    <n v="0"/>
    <n v="0"/>
    <n v="0"/>
    <n v="7"/>
    <n v="7"/>
    <n v="7.3"/>
    <d v="2026-02-19T00:00:00"/>
    <m/>
    <m/>
    <m/>
    <n v="12.2"/>
  </r>
  <r>
    <x v="67"/>
    <s v="CHO"/>
    <s v="HOU"/>
    <s v="L"/>
    <d v="1899-12-31T09:45:00"/>
    <n v="5"/>
    <n v="22"/>
    <n v="0.22700000000000001"/>
    <n v="1"/>
    <n v="12"/>
    <n v="8.3000000000000004E-2"/>
    <n v="6"/>
    <n v="7"/>
    <n v="0.85699999999999998"/>
    <n v="1"/>
    <n v="3"/>
    <n v="4"/>
    <n v="7"/>
    <n v="1"/>
    <n v="0"/>
    <n v="3"/>
    <n v="1"/>
    <n v="17"/>
    <n v="2"/>
    <n v="7.3"/>
    <d v="2026-02-19T00:00:00"/>
    <m/>
    <m/>
    <m/>
    <n v="33.75"/>
  </r>
  <r>
    <x v="121"/>
    <s v="CHI"/>
    <s v="TOR"/>
    <s v="L"/>
    <d v="1899-12-30T14:36:00"/>
    <n v="4"/>
    <n v="7"/>
    <n v="0.57099999999999995"/>
    <n v="2"/>
    <n v="4"/>
    <n v="0.5"/>
    <n v="1"/>
    <n v="2"/>
    <n v="0.5"/>
    <n v="0"/>
    <n v="1"/>
    <n v="1"/>
    <n v="2"/>
    <n v="1"/>
    <n v="1"/>
    <n v="3"/>
    <n v="1"/>
    <n v="11"/>
    <n v="6"/>
    <n v="7.3"/>
    <d v="2026-02-19T00:00:00"/>
    <m/>
    <m/>
    <m/>
    <n v="14.599999999999998"/>
  </r>
  <r>
    <x v="140"/>
    <s v="BRK"/>
    <s v="CLE"/>
    <s v="L"/>
    <d v="1899-12-30T22:08:00"/>
    <n v="3"/>
    <n v="5"/>
    <n v="0.6"/>
    <n v="2"/>
    <n v="3"/>
    <n v="0.66700000000000004"/>
    <n v="1"/>
    <n v="2"/>
    <n v="0.5"/>
    <n v="1"/>
    <n v="2"/>
    <n v="3"/>
    <n v="0"/>
    <n v="1"/>
    <n v="0"/>
    <n v="1"/>
    <n v="1"/>
    <n v="9"/>
    <n v="-8"/>
    <n v="7.2"/>
    <d v="2026-02-19T00:00:00"/>
    <m/>
    <m/>
    <m/>
    <n v="22.133333333333333"/>
  </r>
  <r>
    <x v="532"/>
    <s v="WAS"/>
    <s v="IND"/>
    <s v="W"/>
    <d v="1899-12-31T03:44:00"/>
    <n v="2"/>
    <n v="5"/>
    <n v="0.4"/>
    <n v="1"/>
    <n v="4"/>
    <n v="0.25"/>
    <n v="1"/>
    <n v="2"/>
    <n v="0.5"/>
    <n v="0"/>
    <n v="5"/>
    <n v="5"/>
    <n v="5"/>
    <n v="0"/>
    <n v="1"/>
    <n v="1"/>
    <n v="1"/>
    <n v="6"/>
    <n v="12"/>
    <n v="7.2"/>
    <d v="2026-02-19T00:00:00"/>
    <m/>
    <m/>
    <m/>
    <n v="27.733333333333331"/>
  </r>
  <r>
    <x v="287"/>
    <s v="LAC"/>
    <s v="DEN"/>
    <s v="W"/>
    <d v="1899-12-31T05:24:00"/>
    <n v="1"/>
    <n v="4"/>
    <n v="0.25"/>
    <n v="0"/>
    <n v="0"/>
    <m/>
    <n v="0"/>
    <n v="0"/>
    <m/>
    <n v="1"/>
    <n v="7"/>
    <n v="8"/>
    <n v="8"/>
    <n v="2"/>
    <n v="0"/>
    <n v="3"/>
    <n v="0"/>
    <n v="2"/>
    <n v="2"/>
    <n v="7"/>
    <d v="2026-02-19T00:00:00"/>
    <m/>
    <m/>
    <m/>
    <n v="29.400000000000002"/>
  </r>
  <r>
    <x v="219"/>
    <s v="PHI"/>
    <s v="ATL"/>
    <s v="L"/>
    <d v="1899-12-31T04:52:00"/>
    <n v="5"/>
    <n v="9"/>
    <n v="0.55600000000000005"/>
    <n v="2"/>
    <n v="4"/>
    <n v="0.5"/>
    <n v="2"/>
    <n v="4"/>
    <n v="0.5"/>
    <n v="0"/>
    <n v="2"/>
    <n v="2"/>
    <n v="1"/>
    <n v="0"/>
    <n v="1"/>
    <n v="2"/>
    <n v="5"/>
    <n v="14"/>
    <n v="-3"/>
    <n v="6.9"/>
    <d v="2026-02-19T00:00:00"/>
    <m/>
    <m/>
    <m/>
    <n v="28.866666666666667"/>
  </r>
  <r>
    <x v="302"/>
    <s v="WAS"/>
    <s v="IND"/>
    <s v="W"/>
    <d v="1899-12-31T00:03:00"/>
    <n v="3"/>
    <n v="10"/>
    <n v="0.3"/>
    <n v="0"/>
    <n v="3"/>
    <n v="0"/>
    <n v="2"/>
    <n v="2"/>
    <n v="1"/>
    <n v="2"/>
    <n v="3"/>
    <n v="5"/>
    <n v="7"/>
    <n v="2"/>
    <n v="0"/>
    <n v="3"/>
    <n v="4"/>
    <n v="8"/>
    <n v="0"/>
    <n v="6.8"/>
    <d v="2026-02-19T00:00:00"/>
    <m/>
    <m/>
    <m/>
    <n v="24.050000000000004"/>
  </r>
  <r>
    <x v="125"/>
    <s v="WAS"/>
    <s v="IND"/>
    <s v="W"/>
    <d v="1899-12-30T19:10:00"/>
    <n v="4"/>
    <n v="12"/>
    <n v="0.33300000000000002"/>
    <n v="0"/>
    <n v="4"/>
    <n v="0"/>
    <n v="2"/>
    <n v="2"/>
    <n v="1"/>
    <n v="2"/>
    <n v="4"/>
    <n v="6"/>
    <n v="2"/>
    <n v="0"/>
    <n v="0"/>
    <n v="0"/>
    <n v="1"/>
    <n v="10"/>
    <n v="0"/>
    <n v="6.8"/>
    <d v="2026-02-19T00:00:00"/>
    <m/>
    <m/>
    <m/>
    <n v="19.166666666666668"/>
  </r>
  <r>
    <x v="348"/>
    <s v="GSW"/>
    <s v="BOS"/>
    <s v="L"/>
    <d v="1899-12-30T22:43:00"/>
    <n v="4"/>
    <n v="9"/>
    <n v="0.44400000000000001"/>
    <n v="3"/>
    <n v="7"/>
    <n v="0.42899999999999999"/>
    <n v="0"/>
    <n v="2"/>
    <n v="0"/>
    <n v="1"/>
    <n v="2"/>
    <n v="3"/>
    <n v="2"/>
    <n v="0"/>
    <n v="0"/>
    <n v="1"/>
    <n v="1"/>
    <n v="11"/>
    <n v="-27"/>
    <n v="6.8"/>
    <d v="2026-02-19T00:00:00"/>
    <m/>
    <m/>
    <m/>
    <n v="22.716666666666665"/>
  </r>
  <r>
    <x v="398"/>
    <s v="HOU"/>
    <s v="CHO"/>
    <s v="W"/>
    <d v="1899-12-30T15:17:00"/>
    <n v="3"/>
    <n v="4"/>
    <n v="0.75"/>
    <n v="1"/>
    <n v="2"/>
    <n v="0.5"/>
    <n v="0"/>
    <n v="0"/>
    <m/>
    <n v="0"/>
    <n v="0"/>
    <n v="0"/>
    <n v="1"/>
    <n v="1"/>
    <n v="0"/>
    <n v="0"/>
    <n v="1"/>
    <n v="7"/>
    <n v="7"/>
    <n v="6.7"/>
    <d v="2026-02-19T00:00:00"/>
    <m/>
    <m/>
    <m/>
    <n v="15.283333333333331"/>
  </r>
  <r>
    <x v="305"/>
    <s v="CHI"/>
    <s v="TOR"/>
    <s v="L"/>
    <d v="1899-12-30T16:56:00"/>
    <n v="2"/>
    <n v="5"/>
    <n v="0.4"/>
    <n v="1"/>
    <n v="3"/>
    <n v="0.33300000000000002"/>
    <n v="3"/>
    <n v="4"/>
    <n v="0.75"/>
    <n v="0"/>
    <n v="5"/>
    <n v="5"/>
    <n v="1"/>
    <n v="0"/>
    <n v="0"/>
    <n v="0"/>
    <n v="1"/>
    <n v="8"/>
    <n v="-7"/>
    <n v="6.7"/>
    <d v="2026-02-19T00:00:00"/>
    <m/>
    <m/>
    <m/>
    <n v="16.933333333333334"/>
  </r>
  <r>
    <x v="76"/>
    <s v="DET"/>
    <s v="NYK"/>
    <s v="W"/>
    <d v="1899-12-30T12:10:00"/>
    <n v="3"/>
    <n v="3"/>
    <n v="1"/>
    <n v="1"/>
    <n v="1"/>
    <n v="1"/>
    <n v="0"/>
    <n v="0"/>
    <m/>
    <n v="0"/>
    <n v="2"/>
    <n v="2"/>
    <n v="1"/>
    <n v="0"/>
    <n v="0"/>
    <n v="0"/>
    <n v="2"/>
    <n v="7"/>
    <n v="-1"/>
    <n v="6.6"/>
    <d v="2026-02-19T00:00:00"/>
    <m/>
    <m/>
    <m/>
    <n v="12.166666666666666"/>
  </r>
  <r>
    <x v="162"/>
    <s v="CHI"/>
    <s v="TOR"/>
    <s v="L"/>
    <d v="1899-12-30T12:22:00"/>
    <n v="2"/>
    <n v="2"/>
    <n v="1"/>
    <n v="0"/>
    <n v="0"/>
    <m/>
    <n v="2"/>
    <n v="2"/>
    <n v="1"/>
    <n v="2"/>
    <n v="3"/>
    <n v="5"/>
    <n v="0"/>
    <n v="0"/>
    <n v="1"/>
    <n v="1"/>
    <n v="2"/>
    <n v="6"/>
    <n v="2"/>
    <n v="6.6"/>
    <d v="2026-02-19T00:00:00"/>
    <m/>
    <m/>
    <m/>
    <n v="12.366666666666665"/>
  </r>
  <r>
    <x v="407"/>
    <s v="BOS"/>
    <s v="GSW"/>
    <s v="W"/>
    <d v="1899-12-30T11:39:00"/>
    <n v="2"/>
    <n v="4"/>
    <n v="0.5"/>
    <n v="2"/>
    <n v="4"/>
    <n v="0.5"/>
    <n v="0"/>
    <n v="0"/>
    <m/>
    <n v="1"/>
    <n v="1"/>
    <n v="2"/>
    <n v="1"/>
    <n v="0"/>
    <n v="1"/>
    <n v="0"/>
    <n v="0"/>
    <n v="6"/>
    <n v="-6"/>
    <n v="6.4"/>
    <d v="2026-02-19T00:00:00"/>
    <m/>
    <m/>
    <m/>
    <n v="11.65"/>
  </r>
  <r>
    <x v="148"/>
    <s v="DET"/>
    <s v="NYK"/>
    <s v="W"/>
    <d v="1899-12-31T07:35:00"/>
    <n v="4"/>
    <n v="16"/>
    <n v="0.25"/>
    <n v="1"/>
    <n v="5"/>
    <n v="0.2"/>
    <n v="2"/>
    <n v="4"/>
    <n v="0.5"/>
    <n v="1"/>
    <n v="9"/>
    <n v="10"/>
    <n v="5"/>
    <n v="1"/>
    <n v="1"/>
    <n v="2"/>
    <n v="2"/>
    <n v="11"/>
    <n v="17"/>
    <n v="6.4"/>
    <d v="2026-02-19T00:00:00"/>
    <m/>
    <m/>
    <m/>
    <n v="31.583333333333336"/>
  </r>
  <r>
    <x v="309"/>
    <s v="DET"/>
    <s v="NYK"/>
    <s v="W"/>
    <d v="1899-12-30T20:40:00"/>
    <n v="3"/>
    <n v="6"/>
    <n v="0.5"/>
    <n v="3"/>
    <n v="6"/>
    <n v="0.5"/>
    <n v="0"/>
    <n v="0"/>
    <m/>
    <n v="0"/>
    <n v="1"/>
    <n v="1"/>
    <n v="0"/>
    <n v="0"/>
    <n v="0"/>
    <n v="0"/>
    <n v="0"/>
    <n v="9"/>
    <n v="3"/>
    <n v="6.3"/>
    <d v="2026-02-19T00:00:00"/>
    <m/>
    <m/>
    <m/>
    <n v="20.666666666666668"/>
  </r>
  <r>
    <x v="113"/>
    <s v="BRK"/>
    <s v="CLE"/>
    <s v="L"/>
    <d v="1899-12-31T02:18:00"/>
    <n v="3"/>
    <n v="8"/>
    <n v="0.375"/>
    <n v="2"/>
    <n v="5"/>
    <n v="0.4"/>
    <n v="2"/>
    <n v="3"/>
    <n v="0.66700000000000004"/>
    <n v="0"/>
    <n v="5"/>
    <n v="5"/>
    <n v="1"/>
    <n v="1"/>
    <n v="0"/>
    <n v="1"/>
    <n v="4"/>
    <n v="10"/>
    <n v="-18"/>
    <n v="5.8"/>
    <d v="2026-02-19T00:00:00"/>
    <m/>
    <m/>
    <m/>
    <n v="26.300000000000004"/>
  </r>
  <r>
    <x v="166"/>
    <s v="BRK"/>
    <s v="CLE"/>
    <s v="L"/>
    <d v="1899-12-30T19:31:00"/>
    <n v="1"/>
    <n v="5"/>
    <n v="0.2"/>
    <n v="0"/>
    <n v="1"/>
    <n v="0"/>
    <n v="2"/>
    <n v="2"/>
    <n v="1"/>
    <n v="4"/>
    <n v="1"/>
    <n v="5"/>
    <n v="3"/>
    <n v="0"/>
    <n v="0"/>
    <n v="0"/>
    <n v="1"/>
    <n v="4"/>
    <n v="-28"/>
    <n v="5.7"/>
    <d v="2026-02-19T00:00:00"/>
    <m/>
    <m/>
    <m/>
    <n v="19.516666666666666"/>
  </r>
  <r>
    <x v="502"/>
    <s v="HOU"/>
    <s v="CHO"/>
    <s v="W"/>
    <d v="1899-12-30T23:08:00"/>
    <n v="3"/>
    <n v="7"/>
    <n v="0.42899999999999999"/>
    <n v="2"/>
    <n v="6"/>
    <n v="0.33300000000000002"/>
    <n v="0"/>
    <n v="0"/>
    <m/>
    <n v="2"/>
    <n v="2"/>
    <n v="4"/>
    <n v="1"/>
    <n v="1"/>
    <n v="0"/>
    <n v="2"/>
    <n v="1"/>
    <n v="8"/>
    <n v="6"/>
    <n v="5.6"/>
    <d v="2026-02-19T00:00:00"/>
    <m/>
    <m/>
    <m/>
    <n v="23.133333333333333"/>
  </r>
  <r>
    <x v="180"/>
    <s v="PHO"/>
    <s v="SAS"/>
    <s v="L"/>
    <d v="1899-12-31T05:43:00"/>
    <n v="3"/>
    <n v="13"/>
    <n v="0.23100000000000001"/>
    <n v="2"/>
    <n v="8"/>
    <n v="0.25"/>
    <n v="0"/>
    <n v="0"/>
    <m/>
    <n v="1"/>
    <n v="1"/>
    <n v="2"/>
    <n v="8"/>
    <n v="1"/>
    <n v="0"/>
    <n v="1"/>
    <n v="3"/>
    <n v="8"/>
    <n v="-11"/>
    <n v="5.5"/>
    <d v="2026-02-19T00:00:00"/>
    <m/>
    <m/>
    <m/>
    <n v="29.716666666666665"/>
  </r>
  <r>
    <x v="204"/>
    <s v="TOR"/>
    <s v="CHI"/>
    <s v="W"/>
    <d v="1899-12-30T15:53:00"/>
    <n v="3"/>
    <n v="5"/>
    <n v="0.6"/>
    <n v="1"/>
    <n v="2"/>
    <n v="0.5"/>
    <n v="0"/>
    <n v="0"/>
    <m/>
    <n v="0"/>
    <n v="3"/>
    <n v="3"/>
    <n v="0"/>
    <n v="0"/>
    <n v="1"/>
    <n v="0"/>
    <n v="2"/>
    <n v="7"/>
    <n v="-8"/>
    <n v="5.5"/>
    <d v="2026-02-19T00:00:00"/>
    <m/>
    <m/>
    <m/>
    <n v="15.883333333333333"/>
  </r>
  <r>
    <x v="318"/>
    <s v="DEN"/>
    <s v="LAC"/>
    <s v="L"/>
    <d v="1899-12-30T11:54:00"/>
    <n v="2"/>
    <n v="3"/>
    <n v="0.66700000000000004"/>
    <n v="0"/>
    <n v="0"/>
    <m/>
    <n v="2"/>
    <n v="2"/>
    <n v="1"/>
    <n v="1"/>
    <n v="3"/>
    <n v="4"/>
    <n v="0"/>
    <n v="2"/>
    <n v="0"/>
    <n v="2"/>
    <n v="2"/>
    <n v="6"/>
    <n v="5"/>
    <n v="5.5"/>
    <d v="2026-02-19T00:00:00"/>
    <m/>
    <m/>
    <m/>
    <n v="11.9"/>
  </r>
  <r>
    <x v="244"/>
    <s v="LAC"/>
    <s v="DEN"/>
    <s v="W"/>
    <d v="1899-12-30T17:37:00"/>
    <n v="2"/>
    <n v="3"/>
    <n v="0.66700000000000004"/>
    <n v="2"/>
    <n v="3"/>
    <n v="0.66700000000000004"/>
    <n v="0"/>
    <n v="0"/>
    <m/>
    <n v="0"/>
    <n v="2"/>
    <n v="2"/>
    <n v="0"/>
    <n v="0"/>
    <n v="0"/>
    <n v="0"/>
    <n v="0"/>
    <n v="6"/>
    <n v="2"/>
    <n v="5.3"/>
    <d v="2026-02-19T00:00:00"/>
    <m/>
    <m/>
    <m/>
    <n v="17.616666666666667"/>
  </r>
  <r>
    <x v="469"/>
    <s v="PHO"/>
    <s v="SAS"/>
    <s v="L"/>
    <d v="1899-12-30T18:15:00"/>
    <n v="3"/>
    <n v="7"/>
    <n v="0.42899999999999999"/>
    <n v="1"/>
    <n v="3"/>
    <n v="0.33300000000000002"/>
    <n v="0"/>
    <n v="0"/>
    <m/>
    <n v="1"/>
    <n v="2"/>
    <n v="3"/>
    <n v="2"/>
    <n v="1"/>
    <n v="1"/>
    <n v="2"/>
    <n v="1"/>
    <n v="7"/>
    <n v="-11"/>
    <n v="5.3"/>
    <d v="2026-02-19T00:00:00"/>
    <m/>
    <m/>
    <m/>
    <n v="18.25"/>
  </r>
  <r>
    <x v="300"/>
    <s v="SAS"/>
    <s v="PHO"/>
    <s v="W"/>
    <d v="1899-12-30T15:34:00"/>
    <n v="2"/>
    <n v="6"/>
    <n v="0.33300000000000002"/>
    <n v="2"/>
    <n v="4"/>
    <n v="0.5"/>
    <n v="0"/>
    <n v="0"/>
    <m/>
    <n v="3"/>
    <n v="3"/>
    <n v="6"/>
    <n v="1"/>
    <n v="0"/>
    <n v="0"/>
    <n v="1"/>
    <n v="0"/>
    <n v="6"/>
    <n v="4"/>
    <n v="5.3"/>
    <d v="2026-02-19T00:00:00"/>
    <m/>
    <m/>
    <m/>
    <n v="15.566666666666666"/>
  </r>
  <r>
    <x v="174"/>
    <s v="LAC"/>
    <s v="DEN"/>
    <s v="W"/>
    <d v="1899-12-31T06:48:00"/>
    <n v="4"/>
    <n v="10"/>
    <n v="0.4"/>
    <n v="0"/>
    <n v="4"/>
    <n v="0"/>
    <n v="0"/>
    <n v="0"/>
    <m/>
    <n v="1"/>
    <n v="5"/>
    <n v="6"/>
    <n v="2"/>
    <n v="1"/>
    <n v="1"/>
    <n v="1"/>
    <n v="4"/>
    <n v="8"/>
    <n v="-3"/>
    <n v="5.3"/>
    <d v="2026-02-19T00:00:00"/>
    <m/>
    <m/>
    <m/>
    <n v="30.800000000000004"/>
  </r>
  <r>
    <x v="138"/>
    <s v="TOR"/>
    <s v="CHI"/>
    <s v="W"/>
    <d v="1899-12-30T20:27:00"/>
    <n v="2"/>
    <n v="5"/>
    <n v="0.4"/>
    <n v="0"/>
    <n v="2"/>
    <n v="0"/>
    <n v="0"/>
    <n v="0"/>
    <m/>
    <n v="1"/>
    <n v="2"/>
    <n v="3"/>
    <n v="4"/>
    <n v="2"/>
    <n v="0"/>
    <n v="1"/>
    <n v="3"/>
    <n v="4"/>
    <n v="-3"/>
    <n v="5.2"/>
    <d v="2026-02-19T00:00:00"/>
    <m/>
    <m/>
    <m/>
    <n v="20.45"/>
  </r>
  <r>
    <x v="367"/>
    <s v="PHO"/>
    <s v="SAS"/>
    <s v="L"/>
    <d v="1899-12-31T03:16:00"/>
    <n v="4"/>
    <n v="12"/>
    <n v="0.33300000000000002"/>
    <n v="2"/>
    <n v="7"/>
    <n v="0.28599999999999998"/>
    <n v="0"/>
    <n v="0"/>
    <m/>
    <n v="1"/>
    <n v="3"/>
    <n v="4"/>
    <n v="1"/>
    <n v="0"/>
    <n v="0"/>
    <n v="0"/>
    <n v="1"/>
    <n v="10"/>
    <n v="-27"/>
    <n v="5.0999999999999996"/>
    <d v="2026-02-19T00:00:00"/>
    <m/>
    <m/>
    <m/>
    <n v="27.266666666666666"/>
  </r>
  <r>
    <x v="262"/>
    <s v="WAS"/>
    <s v="IND"/>
    <s v="W"/>
    <d v="1899-12-30T18:04:00"/>
    <n v="5"/>
    <n v="13"/>
    <n v="0.38500000000000001"/>
    <n v="3"/>
    <n v="6"/>
    <n v="0.5"/>
    <n v="0"/>
    <n v="0"/>
    <m/>
    <n v="0"/>
    <n v="1"/>
    <n v="1"/>
    <n v="0"/>
    <n v="1"/>
    <n v="0"/>
    <n v="1"/>
    <n v="3"/>
    <n v="13"/>
    <n v="-4"/>
    <n v="5"/>
    <d v="2026-02-19T00:00:00"/>
    <m/>
    <m/>
    <m/>
    <n v="18.066666666666666"/>
  </r>
  <r>
    <x v="227"/>
    <s v="CHO"/>
    <s v="HOU"/>
    <s v="L"/>
    <d v="1899-12-30T18:53:00"/>
    <n v="3"/>
    <n v="7"/>
    <n v="0.42899999999999999"/>
    <n v="2"/>
    <n v="5"/>
    <n v="0.4"/>
    <n v="0"/>
    <n v="0"/>
    <m/>
    <n v="0"/>
    <n v="4"/>
    <n v="4"/>
    <n v="1"/>
    <n v="0"/>
    <n v="0"/>
    <n v="0"/>
    <n v="3"/>
    <n v="8"/>
    <n v="-8"/>
    <n v="5"/>
    <d v="2026-02-19T00:00:00"/>
    <m/>
    <m/>
    <m/>
    <n v="18.883333333333333"/>
  </r>
  <r>
    <x v="217"/>
    <s v="WAS"/>
    <s v="IND"/>
    <s v="W"/>
    <d v="1899-12-30T03:41:00"/>
    <n v="2"/>
    <n v="2"/>
    <n v="1"/>
    <n v="0"/>
    <n v="0"/>
    <m/>
    <n v="2"/>
    <n v="3"/>
    <n v="0.66700000000000004"/>
    <n v="0"/>
    <n v="0"/>
    <n v="0"/>
    <n v="0"/>
    <n v="0"/>
    <n v="0"/>
    <n v="0"/>
    <n v="0"/>
    <n v="6"/>
    <n v="5"/>
    <n v="5"/>
    <d v="2026-02-19T00:00:00"/>
    <m/>
    <m/>
    <m/>
    <n v="3.6833333333333336"/>
  </r>
  <r>
    <x v="357"/>
    <s v="NYK"/>
    <s v="DET"/>
    <s v="L"/>
    <d v="1899-12-30T20:31:00"/>
    <n v="3"/>
    <n v="8"/>
    <n v="0.375"/>
    <n v="0"/>
    <n v="5"/>
    <n v="0"/>
    <n v="0"/>
    <n v="0"/>
    <m/>
    <n v="2"/>
    <n v="2"/>
    <n v="4"/>
    <n v="5"/>
    <n v="1"/>
    <n v="0"/>
    <n v="2"/>
    <n v="3"/>
    <n v="6"/>
    <n v="-12"/>
    <n v="4.9000000000000004"/>
    <d v="2026-02-19T00:00:00"/>
    <m/>
    <m/>
    <m/>
    <n v="20.516666666666666"/>
  </r>
  <r>
    <x v="343"/>
    <s v="DET"/>
    <s v="NYK"/>
    <s v="W"/>
    <d v="1899-12-30T18:11:00"/>
    <n v="3"/>
    <n v="4"/>
    <n v="0.75"/>
    <n v="0"/>
    <n v="0"/>
    <m/>
    <n v="2"/>
    <n v="2"/>
    <n v="1"/>
    <n v="1"/>
    <n v="1"/>
    <n v="2"/>
    <n v="2"/>
    <n v="0"/>
    <n v="0"/>
    <n v="3"/>
    <n v="3"/>
    <n v="8"/>
    <n v="5"/>
    <n v="4.5999999999999996"/>
    <d v="2026-02-19T00:00:00"/>
    <m/>
    <m/>
    <m/>
    <n v="18.183333333333334"/>
  </r>
  <r>
    <x v="81"/>
    <s v="ATL"/>
    <s v="PHI"/>
    <s v="W"/>
    <d v="1899-12-31T02:16:00"/>
    <n v="4"/>
    <n v="10"/>
    <n v="0.4"/>
    <n v="0"/>
    <n v="3"/>
    <n v="0"/>
    <n v="0"/>
    <n v="0"/>
    <m/>
    <n v="4"/>
    <n v="6"/>
    <n v="10"/>
    <n v="2"/>
    <n v="0"/>
    <n v="0"/>
    <n v="2"/>
    <n v="5"/>
    <n v="8"/>
    <n v="11"/>
    <n v="4.5999999999999996"/>
    <d v="2026-02-19T00:00:00"/>
    <m/>
    <m/>
    <m/>
    <n v="26.266666666666669"/>
  </r>
  <r>
    <x v="102"/>
    <s v="ORL"/>
    <s v="SAC"/>
    <s v="W"/>
    <d v="1899-12-30T19:45:00"/>
    <n v="3"/>
    <n v="8"/>
    <n v="0.375"/>
    <n v="3"/>
    <n v="7"/>
    <n v="0.42899999999999999"/>
    <n v="0"/>
    <n v="0"/>
    <m/>
    <n v="0"/>
    <n v="3"/>
    <n v="3"/>
    <n v="3"/>
    <n v="0"/>
    <n v="1"/>
    <n v="3"/>
    <n v="2"/>
    <n v="9"/>
    <n v="-7"/>
    <n v="4.5"/>
    <d v="2026-02-19T00:00:00"/>
    <m/>
    <m/>
    <m/>
    <n v="19.75"/>
  </r>
  <r>
    <x v="501"/>
    <s v="IND"/>
    <s v="WAS"/>
    <s v="L"/>
    <d v="1899-12-30T14:00:00"/>
    <n v="2"/>
    <n v="2"/>
    <n v="1"/>
    <n v="0"/>
    <n v="0"/>
    <m/>
    <n v="0"/>
    <n v="0"/>
    <m/>
    <n v="0"/>
    <n v="0"/>
    <n v="0"/>
    <n v="2"/>
    <n v="1"/>
    <n v="0"/>
    <n v="1"/>
    <n v="1"/>
    <n v="4"/>
    <n v="-12"/>
    <n v="4.4000000000000004"/>
    <d v="2026-02-19T00:00:00"/>
    <m/>
    <m/>
    <m/>
    <n v="14"/>
  </r>
  <r>
    <x v="215"/>
    <s v="CHI"/>
    <s v="TOR"/>
    <s v="L"/>
    <d v="1899-12-31T02:46:00"/>
    <n v="3"/>
    <n v="8"/>
    <n v="0.375"/>
    <n v="0"/>
    <n v="4"/>
    <n v="0"/>
    <n v="0"/>
    <n v="0"/>
    <m/>
    <n v="2"/>
    <n v="5"/>
    <n v="7"/>
    <n v="1"/>
    <n v="0"/>
    <n v="0"/>
    <n v="0"/>
    <n v="2"/>
    <n v="6"/>
    <n v="2"/>
    <n v="4.4000000000000004"/>
    <d v="2026-02-19T00:00:00"/>
    <m/>
    <m/>
    <m/>
    <n v="26.766666666666666"/>
  </r>
  <r>
    <x v="173"/>
    <s v="ATL"/>
    <s v="PHI"/>
    <s v="W"/>
    <d v="1899-12-30T16:57:00"/>
    <n v="1"/>
    <n v="5"/>
    <n v="0.2"/>
    <n v="1"/>
    <n v="3"/>
    <n v="0.33300000000000002"/>
    <n v="2"/>
    <n v="2"/>
    <n v="1"/>
    <n v="2"/>
    <n v="3"/>
    <n v="5"/>
    <n v="1"/>
    <n v="0"/>
    <n v="0"/>
    <n v="0"/>
    <n v="2"/>
    <n v="5"/>
    <n v="5"/>
    <n v="4.0999999999999996"/>
    <d v="2026-02-19T00:00:00"/>
    <m/>
    <m/>
    <m/>
    <n v="16.950000000000003"/>
  </r>
  <r>
    <x v="151"/>
    <s v="ORL"/>
    <s v="SAC"/>
    <s v="W"/>
    <d v="1899-12-31T00:47:00"/>
    <n v="1"/>
    <n v="5"/>
    <n v="0.2"/>
    <n v="0"/>
    <n v="2"/>
    <n v="0"/>
    <n v="0"/>
    <n v="0"/>
    <m/>
    <n v="1"/>
    <n v="7"/>
    <n v="8"/>
    <n v="3"/>
    <n v="1"/>
    <n v="0"/>
    <n v="0"/>
    <n v="2"/>
    <n v="2"/>
    <n v="10"/>
    <n v="4"/>
    <d v="2026-02-19T00:00:00"/>
    <m/>
    <m/>
    <m/>
    <n v="24.783333333333331"/>
  </r>
  <r>
    <x v="111"/>
    <s v="CLE"/>
    <s v="BRK"/>
    <s v="W"/>
    <d v="1899-12-30T22:12:00"/>
    <n v="1"/>
    <n v="4"/>
    <n v="0.25"/>
    <n v="1"/>
    <n v="4"/>
    <n v="0.25"/>
    <n v="0"/>
    <n v="0"/>
    <m/>
    <n v="1"/>
    <n v="2"/>
    <n v="3"/>
    <n v="3"/>
    <n v="0"/>
    <n v="0"/>
    <n v="0"/>
    <n v="0"/>
    <n v="3"/>
    <n v="13"/>
    <n v="4"/>
    <d v="2026-02-19T00:00:00"/>
    <m/>
    <m/>
    <m/>
    <n v="22.200000000000003"/>
  </r>
  <r>
    <x v="198"/>
    <s v="PHI"/>
    <s v="ATL"/>
    <s v="L"/>
    <d v="1899-12-30T10:16:00"/>
    <n v="1"/>
    <n v="3"/>
    <n v="0.33300000000000002"/>
    <n v="1"/>
    <n v="2"/>
    <n v="0.5"/>
    <n v="1"/>
    <n v="2"/>
    <n v="0.5"/>
    <n v="2"/>
    <n v="1"/>
    <n v="3"/>
    <n v="2"/>
    <n v="1"/>
    <n v="0"/>
    <n v="0"/>
    <n v="5"/>
    <n v="4"/>
    <n v="-3"/>
    <n v="4"/>
    <d v="2026-02-19T00:00:00"/>
    <m/>
    <m/>
    <m/>
    <n v="10.266666666666666"/>
  </r>
  <r>
    <x v="442"/>
    <s v="NYK"/>
    <s v="DET"/>
    <s v="L"/>
    <d v="1899-12-30T09:56:00"/>
    <n v="1"/>
    <n v="1"/>
    <n v="1"/>
    <n v="0"/>
    <n v="0"/>
    <m/>
    <n v="0"/>
    <n v="0"/>
    <m/>
    <n v="0"/>
    <n v="0"/>
    <n v="0"/>
    <n v="1"/>
    <n v="1"/>
    <n v="1"/>
    <n v="0"/>
    <n v="1"/>
    <n v="2"/>
    <n v="-2"/>
    <n v="3.7"/>
    <d v="2026-02-19T00:00:00"/>
    <m/>
    <m/>
    <m/>
    <n v="9.9333333333333336"/>
  </r>
  <r>
    <x v="235"/>
    <s v="BRK"/>
    <s v="CLE"/>
    <s v="L"/>
    <d v="1899-12-30T19:45:00"/>
    <n v="3"/>
    <n v="8"/>
    <n v="0.375"/>
    <n v="2"/>
    <n v="7"/>
    <n v="0.28599999999999998"/>
    <n v="0"/>
    <n v="0"/>
    <m/>
    <n v="0"/>
    <n v="1"/>
    <n v="1"/>
    <n v="2"/>
    <n v="0"/>
    <n v="0"/>
    <n v="1"/>
    <n v="2"/>
    <n v="8"/>
    <n v="-23"/>
    <n v="3.5"/>
    <d v="2026-02-19T00:00:00"/>
    <m/>
    <m/>
    <m/>
    <n v="19.75"/>
  </r>
  <r>
    <x v="107"/>
    <s v="CHO"/>
    <s v="HOU"/>
    <s v="L"/>
    <d v="1899-12-30T18:09:00"/>
    <n v="2"/>
    <n v="6"/>
    <n v="0.33300000000000002"/>
    <n v="1"/>
    <n v="4"/>
    <n v="0.25"/>
    <n v="0"/>
    <n v="0"/>
    <m/>
    <n v="0"/>
    <n v="3"/>
    <n v="3"/>
    <n v="0"/>
    <n v="1"/>
    <n v="0"/>
    <n v="0"/>
    <n v="0"/>
    <n v="5"/>
    <n v="-6"/>
    <n v="3.5"/>
    <d v="2026-02-19T00:00:00"/>
    <m/>
    <m/>
    <m/>
    <n v="18.149999999999999"/>
  </r>
  <r>
    <x v="355"/>
    <s v="BOS"/>
    <s v="GSW"/>
    <s v="W"/>
    <d v="1899-12-31T00:11:00"/>
    <n v="3"/>
    <n v="9"/>
    <n v="0.33300000000000002"/>
    <n v="1"/>
    <n v="5"/>
    <n v="0.2"/>
    <n v="0"/>
    <n v="0"/>
    <m/>
    <n v="2"/>
    <n v="3"/>
    <n v="5"/>
    <n v="1"/>
    <n v="1"/>
    <n v="0"/>
    <n v="2"/>
    <n v="1"/>
    <n v="7"/>
    <n v="0"/>
    <n v="3.5"/>
    <d v="2026-02-19T00:00:00"/>
    <m/>
    <m/>
    <m/>
    <n v="24.183333333333337"/>
  </r>
  <r>
    <x v="308"/>
    <s v="BOS"/>
    <s v="GSW"/>
    <s v="W"/>
    <d v="1899-12-30T02:11:00"/>
    <n v="1"/>
    <n v="1"/>
    <n v="1"/>
    <n v="1"/>
    <n v="1"/>
    <n v="1"/>
    <n v="0"/>
    <n v="0"/>
    <m/>
    <n v="1"/>
    <n v="0"/>
    <n v="1"/>
    <n v="0"/>
    <n v="0"/>
    <n v="0"/>
    <n v="0"/>
    <n v="0"/>
    <n v="3"/>
    <n v="-9"/>
    <n v="3.4"/>
    <d v="2026-02-19T00:00:00"/>
    <m/>
    <m/>
    <m/>
    <n v="2.1833333333333331"/>
  </r>
  <r>
    <x v="455"/>
    <s v="LAC"/>
    <s v="DEN"/>
    <s v="W"/>
    <d v="1899-12-30T13:13:00"/>
    <n v="0"/>
    <n v="2"/>
    <n v="0"/>
    <n v="0"/>
    <n v="2"/>
    <n v="0"/>
    <n v="1"/>
    <n v="2"/>
    <n v="0.5"/>
    <n v="1"/>
    <n v="0"/>
    <n v="1"/>
    <n v="4"/>
    <n v="1"/>
    <n v="0"/>
    <n v="0"/>
    <n v="1"/>
    <n v="1"/>
    <n v="6"/>
    <n v="3.3"/>
    <d v="2026-02-19T00:00:00"/>
    <m/>
    <m/>
    <m/>
    <n v="13.216666666666669"/>
  </r>
  <r>
    <x v="294"/>
    <s v="SAS"/>
    <s v="PHO"/>
    <s v="W"/>
    <d v="1899-12-30T09:41:00"/>
    <n v="0"/>
    <n v="0"/>
    <m/>
    <n v="0"/>
    <n v="0"/>
    <m/>
    <n v="2"/>
    <n v="2"/>
    <n v="1"/>
    <n v="0"/>
    <n v="1"/>
    <n v="1"/>
    <n v="1"/>
    <n v="1"/>
    <n v="0"/>
    <n v="0"/>
    <n v="2"/>
    <n v="2"/>
    <n v="-4"/>
    <n v="3.2"/>
    <d v="2026-02-19T00:00:00"/>
    <m/>
    <m/>
    <m/>
    <n v="9.6833333333333336"/>
  </r>
  <r>
    <x v="230"/>
    <s v="CLE"/>
    <s v="BRK"/>
    <s v="W"/>
    <d v="1899-12-30T10:00:00"/>
    <n v="3"/>
    <n v="6"/>
    <n v="0.5"/>
    <n v="0"/>
    <n v="3"/>
    <n v="0"/>
    <n v="0"/>
    <n v="0"/>
    <m/>
    <n v="0"/>
    <n v="2"/>
    <n v="2"/>
    <n v="0"/>
    <n v="1"/>
    <n v="0"/>
    <n v="1"/>
    <n v="1"/>
    <n v="6"/>
    <n v="-2"/>
    <n v="3.2"/>
    <d v="2026-02-19T00:00:00"/>
    <m/>
    <m/>
    <m/>
    <n v="10"/>
  </r>
  <r>
    <x v="59"/>
    <s v="NYK"/>
    <s v="DET"/>
    <s v="L"/>
    <d v="1899-12-31T01:28:00"/>
    <n v="4"/>
    <n v="9"/>
    <n v="0.44400000000000001"/>
    <n v="0"/>
    <n v="3"/>
    <n v="0"/>
    <n v="0"/>
    <n v="0"/>
    <m/>
    <n v="0"/>
    <n v="3"/>
    <n v="3"/>
    <n v="0"/>
    <n v="1"/>
    <n v="0"/>
    <n v="1"/>
    <n v="3"/>
    <n v="8"/>
    <n v="-6"/>
    <n v="3"/>
    <d v="2026-02-19T00:00:00"/>
    <m/>
    <m/>
    <m/>
    <n v="25.466666666666669"/>
  </r>
  <r>
    <x v="220"/>
    <s v="LAC"/>
    <s v="DEN"/>
    <s v="W"/>
    <d v="1899-12-30T13:14:00"/>
    <n v="2"/>
    <n v="3"/>
    <n v="0.66700000000000004"/>
    <n v="0"/>
    <n v="0"/>
    <m/>
    <n v="0"/>
    <n v="0"/>
    <m/>
    <n v="0"/>
    <n v="4"/>
    <n v="4"/>
    <n v="1"/>
    <n v="0"/>
    <n v="0"/>
    <n v="0"/>
    <n v="4"/>
    <n v="4"/>
    <n v="7"/>
    <n v="3"/>
    <d v="2026-02-19T00:00:00"/>
    <m/>
    <m/>
    <m/>
    <n v="13.233333333333334"/>
  </r>
  <r>
    <x v="533"/>
    <s v="PHI"/>
    <s v="ATL"/>
    <s v="L"/>
    <d v="1899-12-30T09:59:00"/>
    <n v="0"/>
    <n v="3"/>
    <n v="0"/>
    <n v="0"/>
    <n v="3"/>
    <n v="0"/>
    <n v="0"/>
    <n v="0"/>
    <m/>
    <n v="0"/>
    <n v="0"/>
    <n v="0"/>
    <n v="5"/>
    <n v="2"/>
    <n v="0"/>
    <n v="0"/>
    <n v="1"/>
    <n v="0"/>
    <n v="-5"/>
    <n v="3"/>
    <d v="2026-02-19T00:00:00"/>
    <m/>
    <m/>
    <m/>
    <n v="9.9833333333333343"/>
  </r>
  <r>
    <x v="360"/>
    <s v="BOS"/>
    <s v="GSW"/>
    <s v="W"/>
    <d v="1899-12-30T07:18:00"/>
    <n v="2"/>
    <n v="2"/>
    <n v="1"/>
    <n v="1"/>
    <n v="1"/>
    <n v="1"/>
    <n v="0"/>
    <n v="0"/>
    <m/>
    <n v="0"/>
    <n v="2"/>
    <n v="2"/>
    <n v="0"/>
    <n v="0"/>
    <n v="0"/>
    <n v="2"/>
    <n v="0"/>
    <n v="5"/>
    <n v="-9"/>
    <n v="3"/>
    <d v="2026-02-19T00:00:00"/>
    <m/>
    <m/>
    <m/>
    <n v="7.2999999999999989"/>
  </r>
  <r>
    <x v="100"/>
    <s v="PHO"/>
    <s v="SAS"/>
    <s v="L"/>
    <d v="1899-12-30T21:30:00"/>
    <n v="1"/>
    <n v="4"/>
    <n v="0.25"/>
    <n v="0"/>
    <n v="2"/>
    <n v="0"/>
    <n v="0"/>
    <n v="0"/>
    <m/>
    <n v="2"/>
    <n v="2"/>
    <n v="4"/>
    <n v="1"/>
    <n v="0"/>
    <n v="2"/>
    <n v="0"/>
    <n v="2"/>
    <n v="2"/>
    <n v="-9"/>
    <n v="2.9"/>
    <d v="2026-02-19T00:00:00"/>
    <m/>
    <m/>
    <m/>
    <n v="21.5"/>
  </r>
  <r>
    <x v="335"/>
    <s v="CHO"/>
    <s v="HOU"/>
    <s v="L"/>
    <d v="1899-12-30T14:16:00"/>
    <n v="0"/>
    <n v="1"/>
    <n v="0"/>
    <n v="0"/>
    <n v="0"/>
    <m/>
    <n v="2"/>
    <n v="2"/>
    <n v="1"/>
    <n v="1"/>
    <n v="3"/>
    <n v="4"/>
    <n v="1"/>
    <n v="0"/>
    <n v="1"/>
    <n v="1"/>
    <n v="1"/>
    <n v="2"/>
    <n v="-7"/>
    <n v="2.9"/>
    <d v="2026-02-19T00:00:00"/>
    <m/>
    <m/>
    <m/>
    <n v="14.266666666666666"/>
  </r>
  <r>
    <x v="209"/>
    <s v="BRK"/>
    <s v="CLE"/>
    <s v="L"/>
    <d v="1899-12-30T07:17:00"/>
    <n v="1"/>
    <n v="2"/>
    <n v="0.5"/>
    <n v="1"/>
    <n v="2"/>
    <n v="0.5"/>
    <n v="0"/>
    <n v="0"/>
    <m/>
    <n v="0"/>
    <n v="3"/>
    <n v="3"/>
    <n v="0"/>
    <n v="0"/>
    <n v="0"/>
    <n v="0"/>
    <n v="0"/>
    <n v="3"/>
    <n v="2"/>
    <n v="2.9"/>
    <d v="2026-02-19T00:00:00"/>
    <m/>
    <m/>
    <m/>
    <n v="7.2833333333333332"/>
  </r>
  <r>
    <x v="92"/>
    <s v="CHI"/>
    <s v="TOR"/>
    <s v="L"/>
    <d v="1899-12-30T21:25:00"/>
    <n v="1"/>
    <n v="7"/>
    <n v="0.14299999999999999"/>
    <n v="0"/>
    <n v="2"/>
    <n v="0"/>
    <n v="3"/>
    <n v="4"/>
    <n v="0.75"/>
    <n v="1"/>
    <n v="3"/>
    <n v="4"/>
    <n v="5"/>
    <n v="2"/>
    <n v="1"/>
    <n v="4"/>
    <n v="3"/>
    <n v="5"/>
    <n v="-22"/>
    <n v="2.7"/>
    <d v="2026-02-19T00:00:00"/>
    <m/>
    <m/>
    <m/>
    <n v="21.416666666666668"/>
  </r>
  <r>
    <x v="36"/>
    <s v="GSW"/>
    <s v="BOS"/>
    <s v="L"/>
    <d v="1899-12-31T03:32:00"/>
    <n v="2"/>
    <n v="10"/>
    <n v="0.2"/>
    <n v="1"/>
    <n v="6"/>
    <n v="0.16700000000000001"/>
    <n v="0"/>
    <n v="0"/>
    <m/>
    <n v="1"/>
    <n v="7"/>
    <n v="8"/>
    <n v="4"/>
    <n v="0"/>
    <n v="1"/>
    <n v="2"/>
    <n v="1"/>
    <n v="5"/>
    <n v="1"/>
    <n v="2.7"/>
    <d v="2026-02-19T00:00:00"/>
    <m/>
    <m/>
    <m/>
    <n v="27.533333333333331"/>
  </r>
  <r>
    <x v="350"/>
    <s v="PHO"/>
    <s v="SAS"/>
    <s v="L"/>
    <d v="1899-12-30T07:34:00"/>
    <n v="2"/>
    <n v="6"/>
    <n v="0.33300000000000002"/>
    <n v="0"/>
    <n v="2"/>
    <n v="0"/>
    <n v="0"/>
    <n v="0"/>
    <m/>
    <n v="4"/>
    <n v="2"/>
    <n v="6"/>
    <n v="0"/>
    <n v="1"/>
    <n v="0"/>
    <n v="2"/>
    <n v="1"/>
    <n v="4"/>
    <n v="-1"/>
    <n v="2.6"/>
    <d v="2026-02-19T00:00:00"/>
    <m/>
    <m/>
    <m/>
    <n v="7.5666666666666664"/>
  </r>
  <r>
    <x v="103"/>
    <s v="SAS"/>
    <s v="PHO"/>
    <s v="W"/>
    <d v="1899-12-30T20:10:00"/>
    <n v="2"/>
    <n v="6"/>
    <n v="0.33300000000000002"/>
    <n v="0"/>
    <n v="2"/>
    <n v="0"/>
    <n v="2"/>
    <n v="2"/>
    <n v="1"/>
    <n v="0"/>
    <n v="2"/>
    <n v="2"/>
    <n v="1"/>
    <n v="0"/>
    <n v="0"/>
    <n v="1"/>
    <n v="1"/>
    <n v="6"/>
    <n v="20"/>
    <n v="2.5"/>
    <d v="2026-02-19T00:00:00"/>
    <m/>
    <m/>
    <m/>
    <n v="20.166666666666668"/>
  </r>
  <r>
    <x v="38"/>
    <s v="HOU"/>
    <s v="CHO"/>
    <s v="W"/>
    <d v="1899-12-31T09:27:00"/>
    <n v="2"/>
    <n v="9"/>
    <n v="0.222"/>
    <n v="1"/>
    <n v="6"/>
    <n v="0.16700000000000001"/>
    <n v="0"/>
    <n v="0"/>
    <m/>
    <n v="1"/>
    <n v="2"/>
    <n v="3"/>
    <n v="0"/>
    <n v="3"/>
    <n v="0"/>
    <n v="1"/>
    <n v="1"/>
    <n v="5"/>
    <n v="-6"/>
    <n v="2.4"/>
    <d v="2026-02-19T00:00:00"/>
    <m/>
    <m/>
    <m/>
    <n v="33.450000000000003"/>
  </r>
  <r>
    <x v="222"/>
    <s v="BRK"/>
    <s v="CLE"/>
    <s v="L"/>
    <d v="1899-12-31T06:18:00"/>
    <n v="3"/>
    <n v="11"/>
    <n v="0.27300000000000002"/>
    <n v="1"/>
    <n v="3"/>
    <n v="0.33300000000000002"/>
    <n v="1"/>
    <n v="2"/>
    <n v="0.5"/>
    <n v="0"/>
    <n v="1"/>
    <n v="1"/>
    <n v="5"/>
    <n v="2"/>
    <n v="0"/>
    <n v="4"/>
    <n v="2"/>
    <n v="8"/>
    <n v="-19"/>
    <n v="2.1"/>
    <d v="2026-02-19T00:00:00"/>
    <m/>
    <m/>
    <m/>
    <n v="30.299999999999997"/>
  </r>
  <r>
    <x v="416"/>
    <s v="NYK"/>
    <s v="DET"/>
    <s v="L"/>
    <d v="1899-12-30T08:38:00"/>
    <n v="0"/>
    <n v="0"/>
    <m/>
    <n v="0"/>
    <n v="0"/>
    <m/>
    <n v="0"/>
    <n v="0"/>
    <m/>
    <n v="0"/>
    <n v="2"/>
    <n v="2"/>
    <n v="1"/>
    <n v="1"/>
    <n v="0"/>
    <n v="0"/>
    <n v="1"/>
    <n v="0"/>
    <n v="-6"/>
    <n v="1.9"/>
    <d v="2026-02-19T00:00:00"/>
    <m/>
    <m/>
    <m/>
    <n v="8.6333333333333329"/>
  </r>
  <r>
    <x v="75"/>
    <s v="WAS"/>
    <s v="IND"/>
    <s v="W"/>
    <d v="1899-12-30T18:51:00"/>
    <n v="3"/>
    <n v="10"/>
    <n v="0.3"/>
    <n v="0"/>
    <n v="3"/>
    <n v="0"/>
    <n v="0"/>
    <n v="0"/>
    <m/>
    <n v="1"/>
    <n v="2"/>
    <n v="3"/>
    <n v="1"/>
    <n v="0"/>
    <n v="2"/>
    <n v="1"/>
    <n v="2"/>
    <n v="6"/>
    <n v="2"/>
    <n v="1.8"/>
    <d v="2026-02-19T00:00:00"/>
    <m/>
    <m/>
    <m/>
    <n v="18.850000000000001"/>
  </r>
  <r>
    <x v="390"/>
    <s v="DET"/>
    <s v="NYK"/>
    <s v="W"/>
    <d v="1899-12-30T18:29:00"/>
    <n v="2"/>
    <n v="3"/>
    <n v="0.66700000000000004"/>
    <n v="0"/>
    <n v="0"/>
    <m/>
    <n v="0"/>
    <n v="0"/>
    <m/>
    <n v="1"/>
    <n v="1"/>
    <n v="2"/>
    <n v="0"/>
    <n v="0"/>
    <n v="0"/>
    <n v="0"/>
    <n v="5"/>
    <n v="4"/>
    <n v="1"/>
    <n v="1.7"/>
    <d v="2026-02-19T00:00:00"/>
    <m/>
    <m/>
    <m/>
    <n v="18.483333333333334"/>
  </r>
  <r>
    <x v="498"/>
    <s v="CHO"/>
    <s v="HOU"/>
    <s v="L"/>
    <d v="1899-12-30T13:52:00"/>
    <n v="1"/>
    <n v="2"/>
    <n v="0.5"/>
    <n v="0"/>
    <n v="1"/>
    <n v="0"/>
    <n v="0"/>
    <n v="0"/>
    <m/>
    <n v="0"/>
    <n v="2"/>
    <n v="2"/>
    <n v="0"/>
    <n v="1"/>
    <n v="0"/>
    <n v="1"/>
    <n v="0"/>
    <n v="2"/>
    <n v="-13"/>
    <n v="1.6"/>
    <d v="2026-02-19T00:00:00"/>
    <m/>
    <m/>
    <m/>
    <n v="13.866666666666665"/>
  </r>
  <r>
    <x v="90"/>
    <s v="PHI"/>
    <s v="ATL"/>
    <s v="L"/>
    <d v="1899-12-30T22:19:00"/>
    <n v="0"/>
    <n v="3"/>
    <n v="0"/>
    <n v="0"/>
    <n v="0"/>
    <m/>
    <n v="1"/>
    <n v="2"/>
    <n v="0.5"/>
    <n v="1"/>
    <n v="2"/>
    <n v="3"/>
    <n v="0"/>
    <n v="1"/>
    <n v="3"/>
    <n v="1"/>
    <n v="1"/>
    <n v="1"/>
    <n v="-5"/>
    <n v="1.5"/>
    <d v="2026-02-19T00:00:00"/>
    <m/>
    <m/>
    <m/>
    <n v="22.316666666666666"/>
  </r>
  <r>
    <x v="331"/>
    <s v="IND"/>
    <s v="WAS"/>
    <s v="L"/>
    <d v="1899-12-30T14:45:00"/>
    <n v="0"/>
    <n v="3"/>
    <n v="0"/>
    <n v="0"/>
    <n v="2"/>
    <n v="0"/>
    <n v="3"/>
    <n v="3"/>
    <n v="1"/>
    <n v="0"/>
    <n v="2"/>
    <n v="2"/>
    <n v="1"/>
    <n v="0"/>
    <n v="0"/>
    <n v="0"/>
    <n v="2"/>
    <n v="3"/>
    <n v="-4"/>
    <n v="1.4"/>
    <d v="2026-02-19T00:00:00"/>
    <m/>
    <m/>
    <m/>
    <n v="14.75"/>
  </r>
  <r>
    <x v="356"/>
    <s v="PHO"/>
    <s v="SAS"/>
    <s v="L"/>
    <d v="1899-12-30T12:00:00"/>
    <n v="1"/>
    <n v="4"/>
    <n v="0.25"/>
    <n v="1"/>
    <n v="2"/>
    <n v="0.5"/>
    <n v="0"/>
    <n v="0"/>
    <m/>
    <n v="2"/>
    <n v="1"/>
    <n v="3"/>
    <n v="0"/>
    <n v="0"/>
    <n v="0"/>
    <n v="1"/>
    <n v="0"/>
    <n v="3"/>
    <n v="0"/>
    <n v="1.3"/>
    <d v="2026-02-19T00:00:00"/>
    <m/>
    <m/>
    <m/>
    <n v="12"/>
  </r>
  <r>
    <x v="269"/>
    <s v="ORL"/>
    <s v="SAC"/>
    <s v="W"/>
    <d v="1899-12-30T13:00:00"/>
    <n v="0"/>
    <n v="3"/>
    <n v="0"/>
    <n v="0"/>
    <n v="1"/>
    <n v="0"/>
    <n v="0"/>
    <n v="0"/>
    <m/>
    <n v="2"/>
    <n v="5"/>
    <n v="7"/>
    <n v="1"/>
    <n v="1"/>
    <n v="0"/>
    <n v="1"/>
    <n v="1"/>
    <n v="0"/>
    <n v="4"/>
    <n v="1.1000000000000001"/>
    <d v="2026-02-19T00:00:00"/>
    <m/>
    <m/>
    <m/>
    <n v="13"/>
  </r>
  <r>
    <x v="330"/>
    <s v="DEN"/>
    <s v="LAC"/>
    <s v="L"/>
    <d v="1899-12-30T16:27:00"/>
    <n v="1"/>
    <n v="3"/>
    <n v="0.33300000000000002"/>
    <n v="0"/>
    <n v="2"/>
    <n v="0"/>
    <n v="0"/>
    <n v="0"/>
    <m/>
    <n v="1"/>
    <n v="1"/>
    <n v="2"/>
    <n v="1"/>
    <n v="0"/>
    <n v="1"/>
    <n v="0"/>
    <n v="4"/>
    <n v="2"/>
    <n v="-1"/>
    <n v="1.1000000000000001"/>
    <d v="2026-02-19T00:00:00"/>
    <m/>
    <m/>
    <m/>
    <n v="16.45"/>
  </r>
  <r>
    <x v="379"/>
    <s v="ORL"/>
    <s v="SAC"/>
    <s v="W"/>
    <d v="1899-12-30T04:52:00"/>
    <n v="0"/>
    <n v="1"/>
    <n v="0"/>
    <n v="0"/>
    <n v="1"/>
    <n v="0"/>
    <n v="0"/>
    <n v="0"/>
    <m/>
    <n v="0"/>
    <n v="0"/>
    <n v="0"/>
    <n v="1"/>
    <n v="1"/>
    <n v="0"/>
    <n v="0"/>
    <n v="0"/>
    <n v="0"/>
    <n v="10"/>
    <n v="1"/>
    <d v="2026-02-19T00:00:00"/>
    <m/>
    <m/>
    <m/>
    <n v="4.8666666666666671"/>
  </r>
  <r>
    <x v="56"/>
    <s v="NYK"/>
    <s v="DET"/>
    <s v="L"/>
    <d v="1899-12-31T07:35:00"/>
    <n v="3"/>
    <n v="13"/>
    <n v="0.23100000000000001"/>
    <n v="1"/>
    <n v="8"/>
    <n v="0.125"/>
    <n v="1"/>
    <n v="2"/>
    <n v="0.5"/>
    <n v="0"/>
    <n v="0"/>
    <n v="0"/>
    <n v="0"/>
    <n v="0"/>
    <n v="4"/>
    <n v="0"/>
    <n v="4"/>
    <n v="8"/>
    <n v="1"/>
    <n v="0.9"/>
    <d v="2026-02-19T00:00:00"/>
    <m/>
    <m/>
    <m/>
    <n v="31.583333333333336"/>
  </r>
  <r>
    <x v="375"/>
    <s v="PHO"/>
    <s v="SAS"/>
    <s v="L"/>
    <d v="1899-12-30T09:58:00"/>
    <n v="0"/>
    <n v="1"/>
    <n v="0"/>
    <n v="0"/>
    <n v="1"/>
    <n v="0"/>
    <n v="0"/>
    <n v="0"/>
    <m/>
    <n v="1"/>
    <n v="0"/>
    <n v="1"/>
    <n v="1"/>
    <n v="0"/>
    <n v="0"/>
    <n v="0"/>
    <n v="0"/>
    <n v="0"/>
    <n v="2"/>
    <n v="0.7"/>
    <d v="2026-02-19T00:00:00"/>
    <m/>
    <m/>
    <m/>
    <n v="9.9666666666666668"/>
  </r>
  <r>
    <x v="293"/>
    <s v="BRK"/>
    <s v="CLE"/>
    <s v="L"/>
    <d v="1899-12-30T15:51:00"/>
    <n v="1"/>
    <n v="6"/>
    <n v="0.16700000000000001"/>
    <n v="0"/>
    <n v="4"/>
    <n v="0"/>
    <n v="0"/>
    <n v="0"/>
    <m/>
    <n v="0"/>
    <n v="2"/>
    <n v="2"/>
    <n v="1"/>
    <n v="2"/>
    <n v="0"/>
    <n v="0"/>
    <n v="2"/>
    <n v="2"/>
    <n v="-3"/>
    <n v="0.7"/>
    <d v="2026-02-19T00:00:00"/>
    <m/>
    <m/>
    <m/>
    <n v="15.85"/>
  </r>
  <r>
    <x v="362"/>
    <s v="CHI"/>
    <s v="TOR"/>
    <s v="L"/>
    <d v="1899-12-30T09:52:00"/>
    <n v="2"/>
    <n v="3"/>
    <n v="0.66700000000000004"/>
    <n v="0"/>
    <n v="0"/>
    <m/>
    <n v="0"/>
    <n v="0"/>
    <m/>
    <n v="0"/>
    <n v="1"/>
    <n v="1"/>
    <n v="2"/>
    <n v="0"/>
    <n v="0"/>
    <n v="3"/>
    <n v="2"/>
    <n v="4"/>
    <n v="4"/>
    <n v="0.6"/>
    <d v="2026-02-19T00:00:00"/>
    <m/>
    <m/>
    <m/>
    <n v="9.8666666666666671"/>
  </r>
  <r>
    <x v="443"/>
    <s v="SAS"/>
    <s v="PHO"/>
    <s v="W"/>
    <d v="1899-12-30T09:41:00"/>
    <n v="0"/>
    <n v="0"/>
    <m/>
    <n v="0"/>
    <n v="0"/>
    <m/>
    <n v="0"/>
    <n v="0"/>
    <m/>
    <n v="0"/>
    <n v="3"/>
    <n v="3"/>
    <n v="1"/>
    <n v="0"/>
    <n v="0"/>
    <n v="1"/>
    <n v="0"/>
    <n v="0"/>
    <n v="-4"/>
    <n v="0.6"/>
    <d v="2026-02-19T00:00:00"/>
    <m/>
    <m/>
    <m/>
    <n v="9.6833333333333336"/>
  </r>
  <r>
    <x v="26"/>
    <s v="HOU"/>
    <s v="CHO"/>
    <s v="W"/>
    <d v="1899-12-30T09:12:00"/>
    <n v="0"/>
    <n v="1"/>
    <n v="0"/>
    <n v="0"/>
    <n v="0"/>
    <m/>
    <n v="0"/>
    <n v="0"/>
    <m/>
    <n v="1"/>
    <n v="3"/>
    <n v="4"/>
    <n v="0"/>
    <n v="0"/>
    <n v="0"/>
    <n v="0"/>
    <n v="1"/>
    <n v="0"/>
    <n v="2"/>
    <n v="0.5"/>
    <d v="2026-02-19T00:00:00"/>
    <m/>
    <m/>
    <m/>
    <n v="9.2000000000000011"/>
  </r>
  <r>
    <x v="202"/>
    <s v="SAC"/>
    <s v="ORL"/>
    <s v="L"/>
    <d v="1899-12-30T11:21:00"/>
    <n v="0"/>
    <n v="2"/>
    <n v="0"/>
    <n v="0"/>
    <n v="0"/>
    <m/>
    <n v="0"/>
    <n v="0"/>
    <m/>
    <n v="1"/>
    <n v="4"/>
    <n v="5"/>
    <n v="1"/>
    <n v="0"/>
    <n v="0"/>
    <n v="0"/>
    <n v="2"/>
    <n v="0"/>
    <n v="-19"/>
    <n v="0.4"/>
    <d v="2026-02-19T00:00:00"/>
    <m/>
    <m/>
    <m/>
    <n v="11.35"/>
  </r>
  <r>
    <x v="461"/>
    <s v="ORL"/>
    <s v="SAC"/>
    <s v="W"/>
    <d v="1899-12-30T04:52:00"/>
    <n v="0"/>
    <n v="3"/>
    <n v="0"/>
    <n v="0"/>
    <n v="1"/>
    <n v="0"/>
    <n v="0"/>
    <n v="0"/>
    <m/>
    <n v="0"/>
    <n v="2"/>
    <n v="2"/>
    <n v="1"/>
    <n v="1"/>
    <n v="0"/>
    <n v="0"/>
    <n v="0"/>
    <n v="0"/>
    <n v="10"/>
    <n v="0.2"/>
    <d v="2026-02-19T00:00:00"/>
    <m/>
    <m/>
    <m/>
    <n v="4.8666666666666671"/>
  </r>
  <r>
    <x v="69"/>
    <s v="PHO"/>
    <s v="SAS"/>
    <s v="L"/>
    <d v="1899-12-30T08:47:00"/>
    <n v="2"/>
    <n v="6"/>
    <n v="0.33300000000000002"/>
    <n v="0"/>
    <n v="2"/>
    <n v="0"/>
    <n v="1"/>
    <n v="2"/>
    <n v="0.5"/>
    <n v="0"/>
    <n v="1"/>
    <n v="1"/>
    <n v="0"/>
    <n v="0"/>
    <n v="0"/>
    <n v="1"/>
    <n v="1"/>
    <n v="5"/>
    <n v="-7"/>
    <n v="0.1"/>
    <d v="2026-02-19T00:00:00"/>
    <m/>
    <m/>
    <m/>
    <n v="8.7833333333333332"/>
  </r>
  <r>
    <x v="396"/>
    <s v="ORL"/>
    <s v="SAC"/>
    <s v="W"/>
    <d v="1899-12-30T04:52:00"/>
    <n v="0"/>
    <n v="0"/>
    <m/>
    <n v="0"/>
    <n v="0"/>
    <m/>
    <n v="0"/>
    <n v="0"/>
    <m/>
    <n v="0"/>
    <n v="0"/>
    <n v="0"/>
    <n v="0"/>
    <n v="0"/>
    <n v="0"/>
    <n v="0"/>
    <n v="0"/>
    <n v="0"/>
    <n v="10"/>
    <n v="0"/>
    <d v="2026-02-19T00:00:00"/>
    <m/>
    <m/>
    <m/>
    <n v="4.8666666666666671"/>
  </r>
  <r>
    <x v="208"/>
    <s v="CHO"/>
    <s v="HOU"/>
    <s v="L"/>
    <d v="1899-12-30T00:1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19T00:00:00"/>
    <m/>
    <m/>
    <m/>
    <n v="0.16666666666666666"/>
  </r>
  <r>
    <x v="333"/>
    <s v="LAC"/>
    <s v="DEN"/>
    <s v="W"/>
    <d v="1899-12-30T03:50:00"/>
    <n v="0"/>
    <n v="0"/>
    <m/>
    <n v="0"/>
    <n v="0"/>
    <m/>
    <n v="0"/>
    <n v="0"/>
    <m/>
    <n v="0"/>
    <n v="0"/>
    <n v="0"/>
    <n v="0"/>
    <n v="1"/>
    <n v="0"/>
    <n v="0"/>
    <n v="3"/>
    <n v="0"/>
    <n v="-1"/>
    <n v="-0.2"/>
    <d v="2026-02-19T00:00:00"/>
    <m/>
    <m/>
    <m/>
    <n v="3.833333333333333"/>
  </r>
  <r>
    <x v="268"/>
    <s v="ATL"/>
    <s v="PHI"/>
    <s v="W"/>
    <d v="1899-12-30T10:21:00"/>
    <n v="0"/>
    <n v="2"/>
    <n v="0"/>
    <n v="0"/>
    <n v="0"/>
    <m/>
    <n v="0"/>
    <n v="2"/>
    <n v="0"/>
    <n v="1"/>
    <n v="0"/>
    <n v="1"/>
    <n v="1"/>
    <n v="1"/>
    <n v="1"/>
    <n v="0"/>
    <n v="3"/>
    <n v="0"/>
    <n v="-1"/>
    <n v="-0.3"/>
    <d v="2026-02-19T00:00:00"/>
    <m/>
    <m/>
    <m/>
    <n v="10.350000000000001"/>
  </r>
  <r>
    <x v="231"/>
    <s v="PHO"/>
    <s v="SAS"/>
    <s v="L"/>
    <d v="1899-12-30T11:51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7"/>
    <n v="-0.4"/>
    <d v="2026-02-19T00:00:00"/>
    <m/>
    <m/>
    <m/>
    <n v="11.850000000000001"/>
  </r>
  <r>
    <x v="64"/>
    <s v="TOR"/>
    <s v="CHI"/>
    <s v="W"/>
    <d v="1899-12-30T09:10:00"/>
    <n v="0"/>
    <n v="3"/>
    <n v="0"/>
    <n v="0"/>
    <n v="1"/>
    <n v="0"/>
    <n v="0"/>
    <n v="0"/>
    <m/>
    <n v="2"/>
    <n v="3"/>
    <n v="5"/>
    <n v="0"/>
    <n v="1"/>
    <n v="0"/>
    <n v="1"/>
    <n v="2"/>
    <n v="0"/>
    <n v="6"/>
    <n v="-0.6"/>
    <d v="2026-02-19T00:00:00"/>
    <m/>
    <m/>
    <m/>
    <n v="9.1666666666666661"/>
  </r>
  <r>
    <x v="415"/>
    <s v="PHI"/>
    <s v="ATL"/>
    <s v="L"/>
    <d v="1899-12-30T16:16:00"/>
    <n v="1"/>
    <n v="6"/>
    <n v="0.16700000000000001"/>
    <n v="0"/>
    <n v="1"/>
    <n v="0"/>
    <n v="2"/>
    <n v="2"/>
    <n v="1"/>
    <n v="0"/>
    <n v="2"/>
    <n v="2"/>
    <n v="0"/>
    <n v="0"/>
    <n v="0"/>
    <n v="1"/>
    <n v="1"/>
    <n v="4"/>
    <n v="-9"/>
    <n v="-0.6"/>
    <d v="2026-02-19T00:00:00"/>
    <m/>
    <m/>
    <m/>
    <n v="16.266666666666666"/>
  </r>
  <r>
    <x v="518"/>
    <s v="CLE"/>
    <s v="BRK"/>
    <s v="W"/>
    <d v="1899-12-30T08:50:00"/>
    <n v="1"/>
    <n v="3"/>
    <n v="0.33300000000000002"/>
    <n v="0"/>
    <n v="1"/>
    <n v="0"/>
    <n v="0"/>
    <n v="1"/>
    <n v="0"/>
    <n v="0"/>
    <n v="1"/>
    <n v="1"/>
    <n v="0"/>
    <n v="0"/>
    <n v="0"/>
    <n v="1"/>
    <n v="0"/>
    <n v="2"/>
    <n v="-2"/>
    <n v="-0.8"/>
    <d v="2026-02-19T00:00:00"/>
    <m/>
    <m/>
    <m/>
    <n v="8.8333333333333339"/>
  </r>
  <r>
    <x v="120"/>
    <s v="TOR"/>
    <s v="CHI"/>
    <s v="W"/>
    <d v="1899-12-30T16:05:00"/>
    <n v="1"/>
    <n v="1"/>
    <n v="1"/>
    <n v="0"/>
    <n v="0"/>
    <m/>
    <n v="0"/>
    <n v="0"/>
    <m/>
    <n v="0"/>
    <n v="0"/>
    <n v="0"/>
    <n v="1"/>
    <n v="0"/>
    <n v="0"/>
    <n v="2"/>
    <n v="3"/>
    <n v="2"/>
    <n v="2"/>
    <n v="-0.8"/>
    <d v="2026-02-19T00:00:00"/>
    <m/>
    <m/>
    <m/>
    <n v="16.083333333333332"/>
  </r>
  <r>
    <x v="459"/>
    <s v="SAC"/>
    <s v="ORL"/>
    <s v="L"/>
    <d v="1899-12-30T09:55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15"/>
    <n v="-1.1000000000000001"/>
    <d v="2026-02-19T00:00:00"/>
    <m/>
    <m/>
    <m/>
    <n v="9.9166666666666661"/>
  </r>
  <r>
    <x v="319"/>
    <s v="DEN"/>
    <s v="LAC"/>
    <s v="L"/>
    <d v="1899-12-30T20:21:00"/>
    <n v="1"/>
    <n v="5"/>
    <n v="0.2"/>
    <n v="0"/>
    <n v="4"/>
    <n v="0"/>
    <n v="0"/>
    <n v="0"/>
    <m/>
    <n v="0"/>
    <n v="2"/>
    <n v="2"/>
    <n v="0"/>
    <n v="0"/>
    <n v="0"/>
    <n v="0"/>
    <n v="2"/>
    <n v="2"/>
    <n v="-6"/>
    <n v="-1.3"/>
    <d v="2026-02-19T00:00:00"/>
    <m/>
    <m/>
    <m/>
    <n v="20.350000000000001"/>
  </r>
  <r>
    <x v="240"/>
    <s v="SAC"/>
    <s v="ORL"/>
    <s v="L"/>
    <d v="1899-12-30T16:45:00"/>
    <n v="2"/>
    <n v="8"/>
    <n v="0.25"/>
    <n v="1"/>
    <n v="6"/>
    <n v="0.16700000000000001"/>
    <n v="0"/>
    <n v="0"/>
    <m/>
    <n v="0"/>
    <n v="0"/>
    <n v="0"/>
    <n v="1"/>
    <n v="1"/>
    <n v="0"/>
    <n v="3"/>
    <n v="1"/>
    <n v="5"/>
    <n v="-14"/>
    <n v="-1.5"/>
    <d v="2026-02-19T00:00:00"/>
    <m/>
    <m/>
    <m/>
    <n v="16.75"/>
  </r>
  <r>
    <x v="178"/>
    <s v="CLE"/>
    <s v="BRK"/>
    <s v="W"/>
    <d v="1899-12-30T12:00:00"/>
    <n v="0"/>
    <n v="3"/>
    <n v="0"/>
    <n v="0"/>
    <n v="2"/>
    <n v="0"/>
    <n v="0"/>
    <n v="0"/>
    <m/>
    <n v="2"/>
    <n v="3"/>
    <n v="5"/>
    <n v="0"/>
    <n v="0"/>
    <n v="0"/>
    <n v="1"/>
    <n v="2"/>
    <n v="0"/>
    <n v="-7"/>
    <n v="-1.6"/>
    <d v="2026-02-19T00:00:00"/>
    <m/>
    <m/>
    <m/>
    <n v="12"/>
  </r>
  <r>
    <x v="260"/>
    <s v="CLE"/>
    <s v="BRK"/>
    <s v="W"/>
    <d v="1899-12-30T16:46:00"/>
    <n v="1"/>
    <n v="5"/>
    <n v="0.2"/>
    <n v="0"/>
    <n v="2"/>
    <n v="0"/>
    <n v="0"/>
    <n v="0"/>
    <m/>
    <n v="0"/>
    <n v="2"/>
    <n v="2"/>
    <n v="2"/>
    <n v="0"/>
    <n v="0"/>
    <n v="2"/>
    <n v="2"/>
    <n v="2"/>
    <n v="-14"/>
    <n v="-1.9"/>
    <d v="2026-02-19T00:00:00"/>
    <m/>
    <m/>
    <m/>
    <n v="16.766666666666666"/>
  </r>
  <r>
    <x v="241"/>
    <s v="SAS"/>
    <s v="PHO"/>
    <s v="W"/>
    <d v="1899-12-30T09:41:00"/>
    <n v="0"/>
    <n v="4"/>
    <n v="0"/>
    <n v="0"/>
    <n v="2"/>
    <n v="0"/>
    <n v="0"/>
    <n v="0"/>
    <m/>
    <n v="0"/>
    <n v="0"/>
    <n v="0"/>
    <n v="0"/>
    <n v="0"/>
    <n v="1"/>
    <n v="0"/>
    <n v="0"/>
    <n v="0"/>
    <n v="-4"/>
    <n v="-2.1"/>
    <d v="2026-02-19T00:00:00"/>
    <m/>
    <m/>
    <m/>
    <n v="9.6833333333333336"/>
  </r>
  <r>
    <x v="196"/>
    <s v="SAC"/>
    <s v="ORL"/>
    <s v="L"/>
    <d v="1899-12-31T05:59:00"/>
    <n v="1"/>
    <n v="5"/>
    <n v="0.2"/>
    <n v="1"/>
    <n v="1"/>
    <n v="1"/>
    <n v="2"/>
    <n v="2"/>
    <n v="1"/>
    <n v="1"/>
    <n v="1"/>
    <n v="2"/>
    <n v="1"/>
    <n v="0"/>
    <n v="0"/>
    <n v="5"/>
    <n v="3"/>
    <n v="5"/>
    <n v="-32"/>
    <n v="-2.6"/>
    <d v="2026-02-19T00:00:00"/>
    <m/>
    <m/>
    <m/>
    <n v="29.983333333333331"/>
  </r>
  <r>
    <x v="488"/>
    <s v="IND"/>
    <s v="WAS"/>
    <s v="L"/>
    <d v="1899-12-31T02:47:00"/>
    <n v="1"/>
    <n v="7"/>
    <n v="0.14299999999999999"/>
    <n v="0"/>
    <n v="2"/>
    <n v="0"/>
    <n v="0"/>
    <n v="0"/>
    <m/>
    <n v="0"/>
    <n v="2"/>
    <n v="2"/>
    <n v="1"/>
    <n v="1"/>
    <n v="0"/>
    <n v="2"/>
    <n v="1"/>
    <n v="2"/>
    <n v="15"/>
    <n v="-2.6"/>
    <d v="2026-02-19T00:00:00"/>
    <m/>
    <m/>
    <m/>
    <n v="26.783333333333331"/>
  </r>
  <r>
    <x v="264"/>
    <s v="BRK"/>
    <s v="CLE"/>
    <s v="L"/>
    <d v="1899-12-30T22:16:00"/>
    <n v="1"/>
    <n v="9"/>
    <n v="0.111"/>
    <n v="0"/>
    <n v="6"/>
    <n v="0"/>
    <n v="0"/>
    <n v="0"/>
    <m/>
    <n v="0"/>
    <n v="2"/>
    <n v="2"/>
    <n v="1"/>
    <n v="1"/>
    <n v="0"/>
    <n v="1"/>
    <n v="0"/>
    <n v="2"/>
    <n v="-13"/>
    <n v="-2.6"/>
    <d v="2026-02-19T00:00:00"/>
    <m/>
    <m/>
    <m/>
    <n v="22.266666666666666"/>
  </r>
  <r>
    <x v="327"/>
    <s v="IND"/>
    <s v="WAS"/>
    <s v="L"/>
    <d v="1899-12-30T21:37:00"/>
    <n v="2"/>
    <n v="7"/>
    <n v="0.28599999999999998"/>
    <n v="1"/>
    <n v="3"/>
    <n v="0.33300000000000002"/>
    <n v="0"/>
    <n v="0"/>
    <m/>
    <n v="0"/>
    <n v="1"/>
    <n v="1"/>
    <n v="4"/>
    <n v="0"/>
    <n v="0"/>
    <n v="6"/>
    <n v="2"/>
    <n v="5"/>
    <n v="-9"/>
    <n v="-2.8"/>
    <d v="2026-02-19T00:00:00"/>
    <m/>
    <m/>
    <m/>
    <n v="21.616666666666667"/>
  </r>
  <r>
    <x v="15"/>
    <s v="GSW"/>
    <s v="BOS"/>
    <s v="L"/>
    <d v="1899-12-30T18:33:00"/>
    <n v="0"/>
    <n v="7"/>
    <n v="0"/>
    <n v="0"/>
    <n v="5"/>
    <n v="0"/>
    <n v="0"/>
    <n v="0"/>
    <m/>
    <n v="0"/>
    <n v="2"/>
    <n v="2"/>
    <n v="3"/>
    <n v="0"/>
    <n v="0"/>
    <n v="1"/>
    <n v="0"/>
    <n v="0"/>
    <n v="-28"/>
    <n v="-3.2"/>
    <d v="2026-02-19T00:00:00"/>
    <m/>
    <m/>
    <m/>
    <n v="18.55"/>
  </r>
  <r>
    <x v="74"/>
    <s v="CHI"/>
    <s v="TOR"/>
    <s v="L"/>
    <d v="1899-12-31T07:20:00"/>
    <n v="2"/>
    <n v="10"/>
    <n v="0.2"/>
    <n v="0"/>
    <n v="7"/>
    <n v="0"/>
    <n v="0"/>
    <n v="0"/>
    <m/>
    <n v="2"/>
    <n v="4"/>
    <n v="6"/>
    <n v="1"/>
    <n v="0"/>
    <n v="0"/>
    <n v="4"/>
    <n v="2"/>
    <n v="4"/>
    <n v="-9"/>
    <n v="-3.7"/>
    <d v="2026-02-19T00:00:00"/>
    <m/>
    <m/>
    <m/>
    <n v="31.333333333333336"/>
  </r>
  <r>
    <x v="0"/>
    <s v="LAL"/>
    <s v="LAC"/>
    <s v="W"/>
    <d v="1899-12-31T13:53:00"/>
    <n v="11"/>
    <n v="25"/>
    <n v="0.44"/>
    <n v="8"/>
    <n v="14"/>
    <n v="0.57099999999999995"/>
    <n v="8"/>
    <n v="11"/>
    <n v="0.72699999999999998"/>
    <n v="1"/>
    <n v="5"/>
    <n v="6"/>
    <n v="11"/>
    <n v="3"/>
    <n v="1"/>
    <n v="2"/>
    <n v="3"/>
    <n v="38"/>
    <n v="6"/>
    <n v="34.1"/>
    <d v="2026-02-20T00:00:00"/>
    <m/>
    <m/>
    <m/>
    <n v="37.883333333333333"/>
  </r>
  <r>
    <x v="314"/>
    <s v="DEN"/>
    <s v="POR"/>
    <s v="W"/>
    <d v="1899-12-31T05:21:00"/>
    <n v="10"/>
    <n v="15"/>
    <n v="0.66700000000000004"/>
    <n v="3"/>
    <n v="4"/>
    <n v="0.75"/>
    <n v="9"/>
    <n v="11"/>
    <n v="0.81799999999999995"/>
    <n v="1"/>
    <n v="8"/>
    <n v="9"/>
    <n v="7"/>
    <n v="4"/>
    <n v="0"/>
    <n v="2"/>
    <n v="4"/>
    <n v="32"/>
    <n v="40"/>
    <n v="33.1"/>
    <d v="2026-02-20T00:00:00"/>
    <m/>
    <m/>
    <m/>
    <n v="29.35"/>
  </r>
  <r>
    <x v="532"/>
    <s v="WAS"/>
    <s v="IND"/>
    <s v="W"/>
    <d v="1899-12-31T05:28:00"/>
    <n v="9"/>
    <n v="11"/>
    <n v="0.81799999999999995"/>
    <n v="2"/>
    <n v="4"/>
    <n v="0.5"/>
    <n v="5"/>
    <n v="5"/>
    <n v="1"/>
    <n v="3"/>
    <n v="7"/>
    <n v="10"/>
    <n v="4"/>
    <n v="1"/>
    <n v="2"/>
    <n v="1"/>
    <n v="1"/>
    <n v="25"/>
    <n v="4"/>
    <n v="28.9"/>
    <d v="2026-02-20T00:00:00"/>
    <m/>
    <m/>
    <m/>
    <n v="29.466666666666669"/>
  </r>
  <r>
    <x v="190"/>
    <s v="MIL"/>
    <s v="NOP"/>
    <s v="W"/>
    <d v="1899-12-31T10:31:00"/>
    <n v="10"/>
    <n v="15"/>
    <n v="0.66700000000000004"/>
    <n v="7"/>
    <n v="10"/>
    <n v="0.7"/>
    <n v="0"/>
    <n v="0"/>
    <m/>
    <n v="0"/>
    <n v="2"/>
    <n v="2"/>
    <n v="6"/>
    <n v="4"/>
    <n v="2"/>
    <n v="2"/>
    <n v="1"/>
    <n v="27"/>
    <n v="14"/>
    <n v="28.3"/>
    <d v="2026-02-20T00:00:00"/>
    <m/>
    <m/>
    <m/>
    <n v="34.516666666666666"/>
  </r>
  <r>
    <x v="216"/>
    <s v="CLE"/>
    <s v="CHO"/>
    <s v="W"/>
    <d v="1899-12-31T08:04:00"/>
    <n v="11"/>
    <n v="15"/>
    <n v="0.73299999999999998"/>
    <n v="0"/>
    <n v="0"/>
    <m/>
    <n v="4"/>
    <n v="5"/>
    <n v="0.8"/>
    <n v="7"/>
    <n v="7"/>
    <n v="14"/>
    <n v="2"/>
    <n v="0"/>
    <n v="1"/>
    <n v="1"/>
    <n v="0"/>
    <n v="26"/>
    <n v="-2"/>
    <n v="27.6"/>
    <d v="2026-02-20T00:00:00"/>
    <m/>
    <m/>
    <m/>
    <n v="32.066666666666663"/>
  </r>
  <r>
    <x v="49"/>
    <s v="NOP"/>
    <s v="MIL"/>
    <s v="L"/>
    <d v="1899-12-31T06:17:00"/>
    <n v="13"/>
    <n v="17"/>
    <n v="0.76500000000000001"/>
    <n v="0"/>
    <n v="0"/>
    <m/>
    <n v="6"/>
    <n v="8"/>
    <n v="0.75"/>
    <n v="2"/>
    <n v="0"/>
    <n v="2"/>
    <n v="2"/>
    <n v="0"/>
    <n v="0"/>
    <n v="0"/>
    <n v="1"/>
    <n v="32"/>
    <n v="-6"/>
    <n v="26.9"/>
    <d v="2026-02-20T00:00:00"/>
    <m/>
    <m/>
    <m/>
    <n v="30.283333333333335"/>
  </r>
  <r>
    <x v="177"/>
    <s v="CHO"/>
    <s v="CLE"/>
    <s v="L"/>
    <d v="1899-12-31T13:04:00"/>
    <n v="11"/>
    <n v="20"/>
    <n v="0.55000000000000004"/>
    <n v="7"/>
    <n v="15"/>
    <n v="0.46700000000000003"/>
    <n v="4"/>
    <n v="5"/>
    <n v="0.8"/>
    <n v="3"/>
    <n v="3"/>
    <n v="6"/>
    <n v="2"/>
    <n v="1"/>
    <n v="0"/>
    <n v="0"/>
    <n v="4"/>
    <n v="33"/>
    <n v="2"/>
    <n v="26.8"/>
    <d v="2026-02-20T00:00:00"/>
    <m/>
    <m/>
    <m/>
    <n v="37.06666666666667"/>
  </r>
  <r>
    <x v="157"/>
    <s v="MIN"/>
    <s v="DAL"/>
    <s v="W"/>
    <d v="1899-12-31T08:23:00"/>
    <n v="9"/>
    <n v="11"/>
    <n v="0.81799999999999995"/>
    <n v="0"/>
    <n v="1"/>
    <n v="0"/>
    <n v="4"/>
    <n v="8"/>
    <n v="0.5"/>
    <n v="10"/>
    <n v="7"/>
    <n v="17"/>
    <n v="1"/>
    <n v="1"/>
    <n v="3"/>
    <n v="2"/>
    <n v="3"/>
    <n v="22"/>
    <n v="6"/>
    <n v="26"/>
    <d v="2026-02-20T00:00:00"/>
    <m/>
    <m/>
    <m/>
    <n v="32.383333333333333"/>
  </r>
  <r>
    <x v="47"/>
    <s v="MIN"/>
    <s v="DAL"/>
    <s v="W"/>
    <d v="1899-12-31T13:46:00"/>
    <n v="16"/>
    <n v="30"/>
    <n v="0.53300000000000003"/>
    <n v="5"/>
    <n v="13"/>
    <n v="0.38500000000000001"/>
    <n v="3"/>
    <n v="4"/>
    <n v="0.75"/>
    <n v="1"/>
    <n v="5"/>
    <n v="6"/>
    <n v="1"/>
    <n v="1"/>
    <n v="0"/>
    <n v="3"/>
    <n v="2"/>
    <n v="40"/>
    <n v="17"/>
    <n v="25.1"/>
    <d v="2026-02-20T00:00:00"/>
    <m/>
    <m/>
    <m/>
    <n v="37.766666666666666"/>
  </r>
  <r>
    <x v="141"/>
    <s v="MIL"/>
    <s v="NOP"/>
    <s v="W"/>
    <d v="1899-12-31T08:21:00"/>
    <n v="10"/>
    <n v="15"/>
    <n v="0.66700000000000004"/>
    <n v="0"/>
    <n v="1"/>
    <n v="0"/>
    <n v="5"/>
    <n v="6"/>
    <n v="0.83299999999999996"/>
    <n v="0"/>
    <n v="2"/>
    <n v="2"/>
    <n v="7"/>
    <n v="2"/>
    <n v="1"/>
    <n v="1"/>
    <n v="2"/>
    <n v="25"/>
    <n v="12"/>
    <n v="24.5"/>
    <d v="2026-02-20T00:00:00"/>
    <m/>
    <m/>
    <m/>
    <n v="32.35"/>
  </r>
  <r>
    <x v="4"/>
    <s v="LAL"/>
    <s v="LAC"/>
    <s v="W"/>
    <d v="1899-12-31T08:43:00"/>
    <n v="9"/>
    <n v="15"/>
    <n v="0.6"/>
    <n v="4"/>
    <n v="5"/>
    <n v="0.8"/>
    <n v="7"/>
    <n v="7"/>
    <n v="1"/>
    <n v="1"/>
    <n v="5"/>
    <n v="6"/>
    <n v="2"/>
    <n v="2"/>
    <n v="0"/>
    <n v="3"/>
    <n v="1"/>
    <n v="29"/>
    <n v="0"/>
    <n v="24.3"/>
    <d v="2026-02-20T00:00:00"/>
    <m/>
    <m/>
    <m/>
    <n v="32.716666666666669"/>
  </r>
  <r>
    <x v="313"/>
    <s v="DEN"/>
    <s v="POR"/>
    <s v="W"/>
    <d v="1899-12-31T01:20:00"/>
    <n v="6"/>
    <n v="12"/>
    <n v="0.5"/>
    <n v="6"/>
    <n v="12"/>
    <n v="0.5"/>
    <n v="7"/>
    <n v="7"/>
    <n v="1"/>
    <n v="0"/>
    <n v="6"/>
    <n v="6"/>
    <n v="6"/>
    <n v="1"/>
    <n v="0"/>
    <n v="2"/>
    <n v="2"/>
    <n v="25"/>
    <n v="39"/>
    <n v="23.2"/>
    <d v="2026-02-20T00:00:00"/>
    <m/>
    <m/>
    <m/>
    <n v="25.333333333333336"/>
  </r>
  <r>
    <x v="185"/>
    <s v="LAC"/>
    <s v="LAL"/>
    <s v="L"/>
    <d v="1899-12-31T06:52:00"/>
    <n v="11"/>
    <n v="19"/>
    <n v="0.57899999999999996"/>
    <n v="4"/>
    <n v="6"/>
    <n v="0.66700000000000004"/>
    <n v="5"/>
    <n v="5"/>
    <n v="1"/>
    <n v="0"/>
    <n v="4"/>
    <n v="4"/>
    <n v="5"/>
    <n v="0"/>
    <n v="0"/>
    <n v="5"/>
    <n v="0"/>
    <n v="31"/>
    <n v="4"/>
    <n v="21.8"/>
    <d v="2026-02-20T00:00:00"/>
    <m/>
    <m/>
    <m/>
    <n v="30.866666666666667"/>
  </r>
  <r>
    <x v="476"/>
    <s v="MIA"/>
    <s v="ATL"/>
    <s v="W"/>
    <d v="1899-12-30T23:19:00"/>
    <n v="9"/>
    <n v="14"/>
    <n v="0.64300000000000002"/>
    <n v="2"/>
    <n v="4"/>
    <n v="0.5"/>
    <n v="4"/>
    <n v="4"/>
    <n v="1"/>
    <n v="0"/>
    <n v="4"/>
    <n v="4"/>
    <n v="3"/>
    <n v="1"/>
    <n v="0"/>
    <n v="0"/>
    <n v="3"/>
    <n v="24"/>
    <n v="10"/>
    <n v="20.9"/>
    <d v="2026-02-20T00:00:00"/>
    <m/>
    <m/>
    <m/>
    <n v="23.316666666666666"/>
  </r>
  <r>
    <x v="130"/>
    <s v="NOP"/>
    <s v="MIL"/>
    <s v="L"/>
    <d v="1899-12-31T12:00:00"/>
    <n v="7"/>
    <n v="14"/>
    <n v="0.5"/>
    <n v="2"/>
    <n v="7"/>
    <n v="0.28599999999999998"/>
    <n v="6"/>
    <n v="6"/>
    <n v="1"/>
    <n v="0"/>
    <n v="6"/>
    <n v="6"/>
    <n v="3"/>
    <n v="3"/>
    <n v="1"/>
    <n v="2"/>
    <n v="0"/>
    <n v="22"/>
    <n v="-18"/>
    <n v="20.6"/>
    <d v="2026-02-20T00:00:00"/>
    <m/>
    <m/>
    <m/>
    <n v="36"/>
  </r>
  <r>
    <x v="54"/>
    <s v="CLE"/>
    <s v="CHO"/>
    <s v="W"/>
    <d v="1899-12-31T10:18:00"/>
    <n v="9"/>
    <n v="22"/>
    <n v="0.40899999999999997"/>
    <n v="2"/>
    <n v="7"/>
    <n v="0.28599999999999998"/>
    <n v="12"/>
    <n v="13"/>
    <n v="0.92300000000000004"/>
    <n v="0"/>
    <n v="3"/>
    <n v="3"/>
    <n v="4"/>
    <n v="2"/>
    <n v="0"/>
    <n v="3"/>
    <n v="5"/>
    <n v="32"/>
    <n v="-4"/>
    <n v="20.5"/>
    <d v="2026-02-20T00:00:00"/>
    <m/>
    <m/>
    <m/>
    <n v="34.299999999999997"/>
  </r>
  <r>
    <x v="81"/>
    <s v="ATL"/>
    <s v="MIA"/>
    <s v="L"/>
    <d v="1899-12-31T05:21:00"/>
    <n v="8"/>
    <n v="12"/>
    <n v="0.66700000000000004"/>
    <n v="4"/>
    <n v="5"/>
    <n v="0.8"/>
    <n v="2"/>
    <n v="4"/>
    <n v="0.5"/>
    <n v="0"/>
    <n v="3"/>
    <n v="3"/>
    <n v="3"/>
    <n v="1"/>
    <n v="2"/>
    <n v="0"/>
    <n v="3"/>
    <n v="22"/>
    <n v="-11"/>
    <n v="20.2"/>
    <d v="2026-02-20T00:00:00"/>
    <m/>
    <m/>
    <m/>
    <n v="29.35"/>
  </r>
  <r>
    <x v="450"/>
    <s v="UTA"/>
    <s v="MEM"/>
    <s v="L"/>
    <d v="1899-12-31T00:52:00"/>
    <n v="9"/>
    <n v="16"/>
    <n v="0.56299999999999994"/>
    <n v="2"/>
    <n v="5"/>
    <n v="0.4"/>
    <n v="4"/>
    <n v="6"/>
    <n v="0.66700000000000004"/>
    <n v="0"/>
    <n v="2"/>
    <n v="2"/>
    <n v="5"/>
    <n v="4"/>
    <n v="2"/>
    <n v="4"/>
    <n v="4"/>
    <n v="24"/>
    <n v="-2"/>
    <n v="19.5"/>
    <d v="2026-02-20T00:00:00"/>
    <m/>
    <m/>
    <m/>
    <n v="24.866666666666667"/>
  </r>
  <r>
    <x v="255"/>
    <s v="NOP"/>
    <s v="MIL"/>
    <s v="L"/>
    <d v="1899-12-31T04:02:00"/>
    <n v="7"/>
    <n v="10"/>
    <n v="0.7"/>
    <n v="0"/>
    <n v="0"/>
    <m/>
    <n v="4"/>
    <n v="6"/>
    <n v="0.66700000000000004"/>
    <n v="4"/>
    <n v="5"/>
    <n v="9"/>
    <n v="4"/>
    <n v="3"/>
    <n v="2"/>
    <n v="4"/>
    <n v="3"/>
    <n v="18"/>
    <n v="-15"/>
    <n v="19.3"/>
    <d v="2026-02-20T00:00:00"/>
    <m/>
    <m/>
    <m/>
    <n v="28.033333333333335"/>
  </r>
  <r>
    <x v="188"/>
    <s v="MIN"/>
    <s v="DAL"/>
    <s v="W"/>
    <d v="1899-12-31T06:28:00"/>
    <n v="8"/>
    <n v="14"/>
    <n v="0.57099999999999995"/>
    <n v="4"/>
    <n v="8"/>
    <n v="0.5"/>
    <n v="1"/>
    <n v="2"/>
    <n v="0.5"/>
    <n v="1"/>
    <n v="6"/>
    <n v="7"/>
    <n v="4"/>
    <n v="1"/>
    <n v="2"/>
    <n v="2"/>
    <n v="1"/>
    <n v="21"/>
    <n v="12"/>
    <n v="19.3"/>
    <d v="2026-02-20T00:00:00"/>
    <m/>
    <m/>
    <m/>
    <n v="30.466666666666665"/>
  </r>
  <r>
    <x v="163"/>
    <s v="MIL"/>
    <s v="NOP"/>
    <s v="W"/>
    <d v="1899-12-30T20:47:00"/>
    <n v="11"/>
    <n v="17"/>
    <n v="0.64700000000000002"/>
    <n v="1"/>
    <n v="6"/>
    <n v="0.16700000000000001"/>
    <n v="4"/>
    <n v="6"/>
    <n v="0.66700000000000004"/>
    <n v="2"/>
    <n v="1"/>
    <n v="3"/>
    <n v="1"/>
    <n v="0"/>
    <n v="0"/>
    <n v="2"/>
    <n v="1"/>
    <n v="27"/>
    <n v="2"/>
    <n v="18.7"/>
    <d v="2026-02-20T00:00:00"/>
    <m/>
    <m/>
    <m/>
    <n v="20.783333333333335"/>
  </r>
  <r>
    <x v="174"/>
    <s v="LAC"/>
    <s v="LAL"/>
    <s v="L"/>
    <d v="1899-12-31T10:34:00"/>
    <n v="7"/>
    <n v="12"/>
    <n v="0.58299999999999996"/>
    <n v="1"/>
    <n v="3"/>
    <n v="0.33300000000000002"/>
    <n v="1"/>
    <n v="1"/>
    <n v="1"/>
    <n v="3"/>
    <n v="7"/>
    <n v="10"/>
    <n v="1"/>
    <n v="2"/>
    <n v="3"/>
    <n v="0"/>
    <n v="2"/>
    <n v="16"/>
    <n v="0"/>
    <n v="18.600000000000001"/>
    <d v="2026-02-20T00:00:00"/>
    <m/>
    <m/>
    <m/>
    <n v="34.566666666666663"/>
  </r>
  <r>
    <x v="181"/>
    <s v="BRK"/>
    <s v="OKC"/>
    <s v="L"/>
    <d v="1899-12-31T13:48:00"/>
    <n v="6"/>
    <n v="16"/>
    <n v="0.375"/>
    <n v="1"/>
    <n v="9"/>
    <n v="0.111"/>
    <n v="9"/>
    <n v="11"/>
    <n v="0.81799999999999995"/>
    <n v="3"/>
    <n v="6"/>
    <n v="9"/>
    <n v="5"/>
    <n v="2"/>
    <n v="0"/>
    <n v="2"/>
    <n v="3"/>
    <n v="22"/>
    <n v="-3"/>
    <n v="18.600000000000001"/>
    <d v="2026-02-20T00:00:00"/>
    <m/>
    <m/>
    <m/>
    <n v="37.799999999999997"/>
  </r>
  <r>
    <x v="321"/>
    <s v="IND"/>
    <s v="WAS"/>
    <s v="L"/>
    <d v="1899-12-30T15:52:00"/>
    <n v="8"/>
    <n v="11"/>
    <n v="0.72699999999999998"/>
    <n v="5"/>
    <n v="8"/>
    <n v="0.625"/>
    <n v="1"/>
    <n v="2"/>
    <n v="0.5"/>
    <n v="0"/>
    <n v="1"/>
    <n v="1"/>
    <n v="2"/>
    <n v="0"/>
    <n v="0"/>
    <n v="0"/>
    <n v="1"/>
    <n v="22"/>
    <n v="12"/>
    <n v="18.399999999999999"/>
    <d v="2026-02-20T00:00:00"/>
    <m/>
    <m/>
    <m/>
    <n v="15.866666666666667"/>
  </r>
  <r>
    <x v="325"/>
    <s v="DEN"/>
    <s v="POR"/>
    <s v="W"/>
    <d v="1899-12-31T02:40:00"/>
    <n v="3"/>
    <n v="8"/>
    <n v="0.375"/>
    <n v="2"/>
    <n v="5"/>
    <n v="0.4"/>
    <n v="7"/>
    <n v="8"/>
    <n v="0.875"/>
    <n v="1"/>
    <n v="3"/>
    <n v="4"/>
    <n v="4"/>
    <n v="2"/>
    <n v="2"/>
    <n v="0"/>
    <n v="1"/>
    <n v="15"/>
    <n v="15"/>
    <n v="17.600000000000001"/>
    <d v="2026-02-20T00:00:00"/>
    <m/>
    <m/>
    <m/>
    <n v="26.666666666666668"/>
  </r>
  <r>
    <x v="150"/>
    <s v="CHO"/>
    <s v="CLE"/>
    <s v="L"/>
    <d v="1899-12-31T11:51:00"/>
    <n v="5"/>
    <n v="7"/>
    <n v="0.71399999999999997"/>
    <n v="0"/>
    <n v="0"/>
    <m/>
    <n v="2"/>
    <n v="2"/>
    <n v="1"/>
    <n v="9"/>
    <n v="4"/>
    <n v="13"/>
    <n v="1"/>
    <n v="0"/>
    <n v="1"/>
    <n v="0"/>
    <n v="2"/>
    <n v="12"/>
    <n v="12"/>
    <n v="17.2"/>
    <d v="2026-02-20T00:00:00"/>
    <m/>
    <m/>
    <m/>
    <n v="35.849999999999994"/>
  </r>
  <r>
    <x v="247"/>
    <s v="DAL"/>
    <s v="MIN"/>
    <s v="L"/>
    <d v="1899-12-31T00:19:00"/>
    <n v="5"/>
    <n v="9"/>
    <n v="0.55600000000000005"/>
    <n v="1"/>
    <n v="2"/>
    <n v="0.5"/>
    <n v="4"/>
    <n v="4"/>
    <n v="1"/>
    <n v="7"/>
    <n v="6"/>
    <n v="13"/>
    <n v="0"/>
    <n v="0"/>
    <n v="1"/>
    <n v="1"/>
    <n v="1"/>
    <n v="15"/>
    <n v="-5"/>
    <n v="16.7"/>
    <d v="2026-02-20T00:00:00"/>
    <m/>
    <m/>
    <m/>
    <n v="24.31666666666667"/>
  </r>
  <r>
    <x v="441"/>
    <s v="OKC"/>
    <s v="BRK"/>
    <s v="W"/>
    <d v="1899-12-30T22:40:00"/>
    <n v="7"/>
    <n v="12"/>
    <n v="0.58299999999999996"/>
    <n v="3"/>
    <n v="6"/>
    <n v="0.5"/>
    <n v="4"/>
    <n v="4"/>
    <n v="1"/>
    <n v="1"/>
    <n v="3"/>
    <n v="4"/>
    <n v="0"/>
    <n v="1"/>
    <n v="0"/>
    <n v="1"/>
    <n v="1"/>
    <n v="21"/>
    <n v="6"/>
    <n v="16.600000000000001"/>
    <d v="2026-02-20T00:00:00"/>
    <m/>
    <m/>
    <m/>
    <n v="22.666666666666664"/>
  </r>
  <r>
    <x v="165"/>
    <s v="MIA"/>
    <s v="ATL"/>
    <s v="W"/>
    <d v="1899-12-31T03:12:00"/>
    <n v="8"/>
    <n v="14"/>
    <n v="0.57099999999999995"/>
    <n v="1"/>
    <n v="4"/>
    <n v="0.25"/>
    <n v="0"/>
    <n v="2"/>
    <n v="0"/>
    <n v="0"/>
    <n v="8"/>
    <n v="8"/>
    <n v="5"/>
    <n v="1"/>
    <n v="0"/>
    <n v="0"/>
    <n v="0"/>
    <n v="17"/>
    <n v="29"/>
    <n v="16.5"/>
    <d v="2026-02-20T00:00:00"/>
    <m/>
    <m/>
    <m/>
    <n v="27.2"/>
  </r>
  <r>
    <x v="319"/>
    <s v="DEN"/>
    <s v="POR"/>
    <s v="W"/>
    <d v="1899-12-30T18:32:00"/>
    <n v="7"/>
    <n v="11"/>
    <n v="0.63600000000000001"/>
    <n v="4"/>
    <n v="7"/>
    <n v="0.57099999999999995"/>
    <n v="1"/>
    <n v="2"/>
    <n v="0.5"/>
    <n v="0"/>
    <n v="2"/>
    <n v="2"/>
    <n v="3"/>
    <n v="2"/>
    <n v="0"/>
    <n v="2"/>
    <n v="0"/>
    <n v="19"/>
    <n v="14"/>
    <n v="16.399999999999999"/>
    <d v="2026-02-20T00:00:00"/>
    <m/>
    <m/>
    <m/>
    <n v="18.533333333333335"/>
  </r>
  <r>
    <x v="373"/>
    <s v="DEN"/>
    <s v="POR"/>
    <s v="W"/>
    <d v="1899-12-31T05:19:00"/>
    <n v="9"/>
    <n v="16"/>
    <n v="0.56299999999999994"/>
    <n v="1"/>
    <n v="4"/>
    <n v="0.25"/>
    <n v="0"/>
    <n v="0"/>
    <m/>
    <n v="3"/>
    <n v="3"/>
    <n v="6"/>
    <n v="4"/>
    <n v="1"/>
    <n v="0"/>
    <n v="1"/>
    <n v="2"/>
    <n v="19"/>
    <n v="48"/>
    <n v="16.399999999999999"/>
    <d v="2026-02-20T00:00:00"/>
    <m/>
    <m/>
    <m/>
    <n v="29.316666666666666"/>
  </r>
  <r>
    <x v="171"/>
    <s v="UTA"/>
    <s v="MEM"/>
    <s v="L"/>
    <d v="1899-12-31T04:14:00"/>
    <n v="9"/>
    <n v="13"/>
    <n v="0.69199999999999995"/>
    <n v="1"/>
    <n v="2"/>
    <n v="0.5"/>
    <n v="1"/>
    <n v="1"/>
    <n v="1"/>
    <n v="1"/>
    <n v="5"/>
    <n v="6"/>
    <n v="4"/>
    <n v="2"/>
    <n v="2"/>
    <n v="5"/>
    <n v="4"/>
    <n v="20"/>
    <n v="-12"/>
    <n v="16.3"/>
    <d v="2026-02-20T00:00:00"/>
    <m/>
    <m/>
    <m/>
    <n v="28.233333333333334"/>
  </r>
  <r>
    <x v="275"/>
    <s v="MEM"/>
    <s v="UTA"/>
    <s v="W"/>
    <d v="1899-12-31T05:27:00"/>
    <n v="5"/>
    <n v="12"/>
    <n v="0.41699999999999998"/>
    <n v="2"/>
    <n v="5"/>
    <n v="0.4"/>
    <n v="4"/>
    <n v="6"/>
    <n v="0.66700000000000004"/>
    <n v="1"/>
    <n v="3"/>
    <n v="4"/>
    <n v="5"/>
    <n v="4"/>
    <n v="1"/>
    <n v="2"/>
    <n v="1"/>
    <n v="16"/>
    <n v="1"/>
    <n v="16.2"/>
    <d v="2026-02-20T00:00:00"/>
    <m/>
    <m/>
    <m/>
    <n v="29.45"/>
  </r>
  <r>
    <x v="193"/>
    <s v="MEM"/>
    <s v="UTA"/>
    <s v="W"/>
    <d v="1899-12-30T20:40:00"/>
    <n v="3"/>
    <n v="5"/>
    <n v="0.6"/>
    <n v="1"/>
    <n v="2"/>
    <n v="0.5"/>
    <n v="3"/>
    <n v="3"/>
    <n v="1"/>
    <n v="0"/>
    <n v="3"/>
    <n v="3"/>
    <n v="10"/>
    <n v="1"/>
    <n v="0"/>
    <n v="0"/>
    <n v="1"/>
    <n v="10"/>
    <n v="11"/>
    <n v="16.2"/>
    <d v="2026-02-20T00:00:00"/>
    <m/>
    <m/>
    <m/>
    <n v="20.666666666666668"/>
  </r>
  <r>
    <x v="263"/>
    <s v="MIL"/>
    <s v="NOP"/>
    <s v="W"/>
    <d v="1899-12-31T03:03:00"/>
    <n v="8"/>
    <n v="12"/>
    <n v="0.66700000000000004"/>
    <n v="1"/>
    <n v="3"/>
    <n v="0.33300000000000002"/>
    <n v="0"/>
    <n v="0"/>
    <m/>
    <n v="2"/>
    <n v="9"/>
    <n v="11"/>
    <n v="1"/>
    <n v="0"/>
    <n v="1"/>
    <n v="0"/>
    <n v="3"/>
    <n v="17"/>
    <n v="0"/>
    <n v="16.100000000000001"/>
    <d v="2026-02-20T00:00:00"/>
    <m/>
    <m/>
    <m/>
    <n v="27.050000000000004"/>
  </r>
  <r>
    <x v="159"/>
    <s v="MEM"/>
    <s v="UTA"/>
    <s v="W"/>
    <d v="1899-12-31T05:33:00"/>
    <n v="10"/>
    <n v="16"/>
    <n v="0.625"/>
    <n v="0"/>
    <n v="3"/>
    <n v="0"/>
    <n v="3"/>
    <n v="4"/>
    <n v="0.75"/>
    <n v="1"/>
    <n v="4"/>
    <n v="5"/>
    <n v="1"/>
    <n v="2"/>
    <n v="1"/>
    <n v="3"/>
    <n v="5"/>
    <n v="23"/>
    <n v="1"/>
    <n v="15.7"/>
    <d v="2026-02-20T00:00:00"/>
    <m/>
    <m/>
    <m/>
    <n v="29.549999999999997"/>
  </r>
  <r>
    <x v="89"/>
    <s v="CLE"/>
    <s v="CHO"/>
    <s v="W"/>
    <d v="1899-12-31T10:22:00"/>
    <n v="6"/>
    <n v="14"/>
    <n v="0.42899999999999999"/>
    <n v="2"/>
    <n v="3"/>
    <n v="0.66700000000000004"/>
    <n v="4"/>
    <n v="4"/>
    <n v="1"/>
    <n v="1"/>
    <n v="3"/>
    <n v="4"/>
    <n v="8"/>
    <n v="1"/>
    <n v="0"/>
    <n v="2"/>
    <n v="3"/>
    <n v="18"/>
    <n v="3"/>
    <n v="15.6"/>
    <d v="2026-02-20T00:00:00"/>
    <m/>
    <m/>
    <m/>
    <n v="34.366666666666667"/>
  </r>
  <r>
    <x v="227"/>
    <s v="CHO"/>
    <s v="CLE"/>
    <s v="L"/>
    <d v="1899-12-31T05:43:00"/>
    <n v="1"/>
    <n v="2"/>
    <n v="0.5"/>
    <n v="1"/>
    <n v="2"/>
    <n v="0.5"/>
    <n v="2"/>
    <n v="2"/>
    <n v="1"/>
    <n v="3"/>
    <n v="3"/>
    <n v="6"/>
    <n v="7"/>
    <n v="3"/>
    <n v="1"/>
    <n v="0"/>
    <n v="1"/>
    <n v="5"/>
    <n v="5"/>
    <n v="15.2"/>
    <d v="2026-02-20T00:00:00"/>
    <m/>
    <m/>
    <m/>
    <n v="29.716666666666665"/>
  </r>
  <r>
    <x v="152"/>
    <s v="POR"/>
    <s v="DEN"/>
    <s v="L"/>
    <d v="1899-12-30T18:43:00"/>
    <n v="6"/>
    <n v="12"/>
    <n v="0.5"/>
    <n v="3"/>
    <n v="6"/>
    <n v="0.5"/>
    <n v="0"/>
    <n v="0"/>
    <m/>
    <n v="5"/>
    <n v="4"/>
    <n v="9"/>
    <n v="2"/>
    <n v="0"/>
    <n v="0"/>
    <n v="0"/>
    <n v="0"/>
    <n v="15"/>
    <n v="-11"/>
    <n v="15.1"/>
    <d v="2026-02-20T00:00:00"/>
    <m/>
    <m/>
    <m/>
    <n v="18.716666666666669"/>
  </r>
  <r>
    <x v="312"/>
    <s v="LAC"/>
    <s v="LAL"/>
    <s v="L"/>
    <d v="1899-12-31T07:40:00"/>
    <n v="7"/>
    <n v="16"/>
    <n v="0.438"/>
    <n v="1"/>
    <n v="4"/>
    <n v="0.25"/>
    <n v="11"/>
    <n v="14"/>
    <n v="0.78600000000000003"/>
    <n v="1"/>
    <n v="6"/>
    <n v="7"/>
    <n v="2"/>
    <n v="0"/>
    <n v="0"/>
    <n v="3"/>
    <n v="6"/>
    <n v="26"/>
    <n v="-2"/>
    <n v="14.9"/>
    <d v="2026-02-20T00:00:00"/>
    <m/>
    <m/>
    <m/>
    <n v="31.666666666666664"/>
  </r>
  <r>
    <x v="259"/>
    <s v="WAS"/>
    <s v="IND"/>
    <s v="W"/>
    <d v="1899-12-30T23:14:00"/>
    <n v="5"/>
    <n v="6"/>
    <n v="0.83299999999999996"/>
    <n v="0"/>
    <n v="0"/>
    <m/>
    <n v="1"/>
    <n v="2"/>
    <n v="0.5"/>
    <n v="2"/>
    <n v="1"/>
    <n v="3"/>
    <n v="6"/>
    <n v="0"/>
    <n v="3"/>
    <n v="1"/>
    <n v="2"/>
    <n v="11"/>
    <n v="8"/>
    <n v="14.6"/>
    <d v="2026-02-20T00:00:00"/>
    <m/>
    <m/>
    <m/>
    <n v="23.233333333333334"/>
  </r>
  <r>
    <x v="14"/>
    <s v="OKC"/>
    <s v="BRK"/>
    <s v="W"/>
    <d v="1899-12-31T00:14:00"/>
    <n v="4"/>
    <n v="6"/>
    <n v="0.66700000000000004"/>
    <n v="0"/>
    <n v="0"/>
    <m/>
    <n v="2"/>
    <n v="4"/>
    <n v="0.5"/>
    <n v="6"/>
    <n v="2"/>
    <n v="8"/>
    <n v="4"/>
    <n v="1"/>
    <n v="2"/>
    <n v="1"/>
    <n v="3"/>
    <n v="10"/>
    <n v="5"/>
    <n v="14.4"/>
    <d v="2026-02-20T00:00:00"/>
    <m/>
    <m/>
    <m/>
    <n v="24.233333333333334"/>
  </r>
  <r>
    <x v="70"/>
    <s v="DAL"/>
    <s v="MIN"/>
    <s v="L"/>
    <d v="1899-12-31T06:26:00"/>
    <n v="6"/>
    <n v="14"/>
    <n v="0.42899999999999999"/>
    <n v="1"/>
    <n v="3"/>
    <n v="0.33300000000000002"/>
    <n v="5"/>
    <n v="6"/>
    <n v="0.83299999999999996"/>
    <n v="3"/>
    <n v="3"/>
    <n v="6"/>
    <n v="2"/>
    <n v="2"/>
    <n v="0"/>
    <n v="2"/>
    <n v="1"/>
    <n v="18"/>
    <n v="-7"/>
    <n v="14.2"/>
    <d v="2026-02-20T00:00:00"/>
    <m/>
    <m/>
    <m/>
    <n v="30.43333333333333"/>
  </r>
  <r>
    <x v="149"/>
    <s v="POR"/>
    <s v="DEN"/>
    <s v="L"/>
    <d v="1899-12-31T01:16:00"/>
    <n v="6"/>
    <n v="10"/>
    <n v="0.6"/>
    <n v="4"/>
    <n v="8"/>
    <n v="0.5"/>
    <n v="3"/>
    <n v="3"/>
    <n v="1"/>
    <n v="0"/>
    <n v="2"/>
    <n v="2"/>
    <n v="2"/>
    <n v="1"/>
    <n v="0"/>
    <n v="3"/>
    <n v="2"/>
    <n v="19"/>
    <n v="-26"/>
    <n v="13.6"/>
    <d v="2026-02-20T00:00:00"/>
    <m/>
    <m/>
    <m/>
    <n v="25.266666666666666"/>
  </r>
  <r>
    <x v="164"/>
    <s v="LAC"/>
    <s v="LAL"/>
    <s v="L"/>
    <d v="1899-12-31T14:35:00"/>
    <n v="6"/>
    <n v="10"/>
    <n v="0.6"/>
    <n v="1"/>
    <n v="3"/>
    <n v="0.33300000000000002"/>
    <n v="0"/>
    <n v="1"/>
    <n v="0"/>
    <n v="3"/>
    <n v="5"/>
    <n v="8"/>
    <n v="2"/>
    <n v="1"/>
    <n v="2"/>
    <n v="1"/>
    <n v="2"/>
    <n v="13"/>
    <n v="1"/>
    <n v="13.6"/>
    <d v="2026-02-20T00:00:00"/>
    <m/>
    <m/>
    <m/>
    <n v="38.583333333333329"/>
  </r>
  <r>
    <x v="503"/>
    <s v="IND"/>
    <s v="WAS"/>
    <s v="L"/>
    <d v="1899-12-31T02:24:00"/>
    <n v="6"/>
    <n v="13"/>
    <n v="0.46200000000000002"/>
    <n v="4"/>
    <n v="9"/>
    <n v="0.44400000000000001"/>
    <n v="2"/>
    <n v="2"/>
    <n v="1"/>
    <n v="2"/>
    <n v="3"/>
    <n v="5"/>
    <n v="2"/>
    <n v="1"/>
    <n v="0"/>
    <n v="2"/>
    <n v="1"/>
    <n v="18"/>
    <n v="-16"/>
    <n v="13.6"/>
    <d v="2026-02-20T00:00:00"/>
    <m/>
    <m/>
    <m/>
    <n v="26.400000000000002"/>
  </r>
  <r>
    <x v="345"/>
    <s v="MEM"/>
    <s v="UTA"/>
    <s v="W"/>
    <d v="1899-12-31T03:52:00"/>
    <n v="7"/>
    <n v="13"/>
    <n v="0.53800000000000003"/>
    <n v="2"/>
    <n v="5"/>
    <n v="0.4"/>
    <n v="4"/>
    <n v="8"/>
    <n v="0.5"/>
    <n v="0"/>
    <n v="4"/>
    <n v="4"/>
    <n v="3"/>
    <n v="1"/>
    <n v="1"/>
    <n v="3"/>
    <n v="2"/>
    <n v="20"/>
    <n v="11"/>
    <n v="13.3"/>
    <d v="2026-02-20T00:00:00"/>
    <m/>
    <m/>
    <m/>
    <n v="27.866666666666667"/>
  </r>
  <r>
    <x v="382"/>
    <s v="IND"/>
    <s v="WAS"/>
    <s v="L"/>
    <d v="1899-12-30T23:22:00"/>
    <n v="8"/>
    <n v="13"/>
    <n v="0.61499999999999999"/>
    <n v="1"/>
    <n v="4"/>
    <n v="0.25"/>
    <n v="4"/>
    <n v="4"/>
    <n v="1"/>
    <n v="2"/>
    <n v="1"/>
    <n v="3"/>
    <n v="3"/>
    <n v="0"/>
    <n v="0"/>
    <n v="4"/>
    <n v="4"/>
    <n v="21"/>
    <n v="-14"/>
    <n v="13.3"/>
    <d v="2026-02-20T00:00:00"/>
    <m/>
    <m/>
    <m/>
    <n v="23.366666666666667"/>
  </r>
  <r>
    <x v="129"/>
    <s v="POR"/>
    <s v="DEN"/>
    <s v="L"/>
    <d v="1899-12-31T06:22:00"/>
    <n v="5"/>
    <n v="10"/>
    <n v="0.5"/>
    <n v="0"/>
    <n v="4"/>
    <n v="0"/>
    <n v="5"/>
    <n v="7"/>
    <n v="0.71399999999999997"/>
    <n v="0"/>
    <n v="8"/>
    <n v="8"/>
    <n v="13"/>
    <n v="0"/>
    <n v="0"/>
    <n v="6"/>
    <n v="4"/>
    <n v="15"/>
    <n v="-34"/>
    <n v="13.1"/>
    <d v="2026-02-20T00:00:00"/>
    <m/>
    <m/>
    <m/>
    <n v="30.366666666666667"/>
  </r>
  <r>
    <x v="323"/>
    <s v="DEN"/>
    <s v="POR"/>
    <s v="W"/>
    <d v="1899-12-31T02:54:00"/>
    <n v="4"/>
    <n v="6"/>
    <n v="0.66700000000000004"/>
    <n v="2"/>
    <n v="3"/>
    <n v="0.66700000000000004"/>
    <n v="1"/>
    <n v="2"/>
    <n v="0.5"/>
    <n v="2"/>
    <n v="6"/>
    <n v="8"/>
    <n v="7"/>
    <n v="0"/>
    <n v="0"/>
    <n v="2"/>
    <n v="3"/>
    <n v="11"/>
    <n v="39"/>
    <n v="12.9"/>
    <d v="2026-02-20T00:00:00"/>
    <m/>
    <m/>
    <m/>
    <n v="26.9"/>
  </r>
  <r>
    <x v="218"/>
    <s v="MIN"/>
    <s v="DAL"/>
    <s v="W"/>
    <d v="1899-12-31T06:30:00"/>
    <n v="3"/>
    <n v="5"/>
    <n v="0.6"/>
    <n v="3"/>
    <n v="5"/>
    <n v="0.6"/>
    <n v="0"/>
    <n v="0"/>
    <m/>
    <n v="0"/>
    <n v="5"/>
    <n v="5"/>
    <n v="9"/>
    <n v="1"/>
    <n v="0"/>
    <n v="1"/>
    <n v="4"/>
    <n v="9"/>
    <n v="19"/>
    <n v="12.9"/>
    <d v="2026-02-20T00:00:00"/>
    <m/>
    <m/>
    <m/>
    <n v="30.5"/>
  </r>
  <r>
    <x v="57"/>
    <s v="ATL"/>
    <s v="MIA"/>
    <s v="L"/>
    <d v="1899-12-31T11:23:00"/>
    <n v="6"/>
    <n v="22"/>
    <n v="0.27300000000000002"/>
    <n v="2"/>
    <n v="5"/>
    <n v="0.4"/>
    <n v="2"/>
    <n v="2"/>
    <n v="1"/>
    <n v="3"/>
    <n v="13"/>
    <n v="16"/>
    <n v="11"/>
    <n v="0"/>
    <n v="0"/>
    <n v="3"/>
    <n v="2"/>
    <n v="16"/>
    <n v="-14"/>
    <n v="12.9"/>
    <d v="2026-02-20T00:00:00"/>
    <m/>
    <m/>
    <m/>
    <n v="35.383333333333333"/>
  </r>
  <r>
    <x v="303"/>
    <s v="DAL"/>
    <s v="MIN"/>
    <s v="L"/>
    <d v="1899-12-31T02:09:00"/>
    <n v="6"/>
    <n v="10"/>
    <n v="0.6"/>
    <n v="1"/>
    <n v="1"/>
    <n v="1"/>
    <n v="0"/>
    <n v="0"/>
    <m/>
    <n v="1"/>
    <n v="0"/>
    <n v="1"/>
    <n v="6"/>
    <n v="0"/>
    <n v="0"/>
    <n v="0"/>
    <n v="1"/>
    <n v="13"/>
    <n v="11"/>
    <n v="12.9"/>
    <d v="2026-02-20T00:00:00"/>
    <m/>
    <m/>
    <m/>
    <n v="26.15"/>
  </r>
  <r>
    <x v="110"/>
    <s v="MIL"/>
    <s v="NOP"/>
    <s v="W"/>
    <d v="1899-12-31T01:03:00"/>
    <n v="6"/>
    <n v="11"/>
    <n v="0.54500000000000004"/>
    <n v="2"/>
    <n v="5"/>
    <n v="0.4"/>
    <n v="0"/>
    <n v="0"/>
    <m/>
    <n v="2"/>
    <n v="1"/>
    <n v="3"/>
    <n v="4"/>
    <n v="1"/>
    <n v="0"/>
    <n v="1"/>
    <n v="1"/>
    <n v="14"/>
    <n v="15"/>
    <n v="12.8"/>
    <d v="2026-02-20T00:00:00"/>
    <m/>
    <m/>
    <m/>
    <n v="25.049999999999997"/>
  </r>
  <r>
    <x v="302"/>
    <s v="WAS"/>
    <s v="IND"/>
    <s v="W"/>
    <d v="1899-12-31T03:16:00"/>
    <n v="8"/>
    <n v="11"/>
    <n v="0.72699999999999998"/>
    <n v="0"/>
    <n v="2"/>
    <n v="0"/>
    <n v="2"/>
    <n v="3"/>
    <n v="0.66700000000000004"/>
    <n v="0"/>
    <n v="3"/>
    <n v="3"/>
    <n v="5"/>
    <n v="0"/>
    <n v="0"/>
    <n v="4"/>
    <n v="2"/>
    <n v="18"/>
    <n v="2"/>
    <n v="12.7"/>
    <d v="2026-02-20T00:00:00"/>
    <m/>
    <m/>
    <m/>
    <n v="27.266666666666666"/>
  </r>
  <r>
    <x v="528"/>
    <s v="MEM"/>
    <s v="UTA"/>
    <s v="W"/>
    <d v="1899-12-31T07:42:00"/>
    <n v="5"/>
    <n v="8"/>
    <n v="0.625"/>
    <n v="0"/>
    <n v="0"/>
    <m/>
    <n v="1"/>
    <n v="3"/>
    <n v="0.33300000000000002"/>
    <n v="4"/>
    <n v="7"/>
    <n v="11"/>
    <n v="3"/>
    <n v="1"/>
    <n v="1"/>
    <n v="1"/>
    <n v="4"/>
    <n v="11"/>
    <n v="4"/>
    <n v="12.7"/>
    <d v="2026-02-20T00:00:00"/>
    <m/>
    <m/>
    <m/>
    <n v="31.7"/>
  </r>
  <r>
    <x v="421"/>
    <s v="OKC"/>
    <s v="BRK"/>
    <s v="W"/>
    <d v="1899-12-30T21:40:00"/>
    <n v="3"/>
    <n v="6"/>
    <n v="0.5"/>
    <n v="2"/>
    <n v="3"/>
    <n v="0.66700000000000004"/>
    <n v="3"/>
    <n v="4"/>
    <n v="0.75"/>
    <n v="3"/>
    <n v="4"/>
    <n v="7"/>
    <n v="1"/>
    <n v="2"/>
    <n v="0"/>
    <n v="1"/>
    <n v="0"/>
    <n v="11"/>
    <n v="10"/>
    <n v="12.6"/>
    <d v="2026-02-20T00:00:00"/>
    <m/>
    <m/>
    <m/>
    <n v="21.666666666666668"/>
  </r>
  <r>
    <x v="285"/>
    <s v="WAS"/>
    <s v="IND"/>
    <s v="W"/>
    <d v="1899-12-30T20:14:00"/>
    <n v="7"/>
    <n v="12"/>
    <n v="0.58299999999999996"/>
    <n v="0"/>
    <n v="5"/>
    <n v="0"/>
    <n v="0"/>
    <n v="0"/>
    <m/>
    <n v="2"/>
    <n v="6"/>
    <n v="8"/>
    <n v="1"/>
    <n v="1"/>
    <n v="1"/>
    <n v="1"/>
    <n v="1"/>
    <n v="14"/>
    <n v="4"/>
    <n v="12.6"/>
    <d v="2026-02-20T00:00:00"/>
    <m/>
    <m/>
    <m/>
    <n v="20.233333333333334"/>
  </r>
  <r>
    <x v="222"/>
    <s v="BRK"/>
    <s v="OKC"/>
    <s v="L"/>
    <d v="1899-12-31T02:54:00"/>
    <n v="5"/>
    <n v="11"/>
    <n v="0.45500000000000002"/>
    <n v="1"/>
    <n v="4"/>
    <n v="0.25"/>
    <n v="6"/>
    <n v="6"/>
    <n v="1"/>
    <n v="0"/>
    <n v="1"/>
    <n v="1"/>
    <n v="3"/>
    <n v="2"/>
    <n v="1"/>
    <n v="4"/>
    <n v="0"/>
    <n v="17"/>
    <n v="-6"/>
    <n v="12.4"/>
    <d v="2026-02-20T00:00:00"/>
    <m/>
    <m/>
    <m/>
    <n v="26.9"/>
  </r>
  <r>
    <x v="122"/>
    <s v="NOP"/>
    <s v="MIL"/>
    <s v="L"/>
    <d v="1899-12-31T04:51:00"/>
    <n v="7"/>
    <n v="13"/>
    <n v="0.53800000000000003"/>
    <n v="0"/>
    <n v="3"/>
    <n v="0"/>
    <n v="2"/>
    <n v="5"/>
    <n v="0.4"/>
    <n v="0"/>
    <n v="4"/>
    <n v="4"/>
    <n v="5"/>
    <n v="2"/>
    <n v="0"/>
    <n v="3"/>
    <n v="0"/>
    <n v="16"/>
    <n v="-10"/>
    <n v="12.2"/>
    <d v="2026-02-20T00:00:00"/>
    <m/>
    <m/>
    <m/>
    <n v="28.85"/>
  </r>
  <r>
    <x v="192"/>
    <s v="MIA"/>
    <s v="ATL"/>
    <s v="W"/>
    <d v="1899-12-30T18:05:00"/>
    <n v="6"/>
    <n v="15"/>
    <n v="0.4"/>
    <n v="2"/>
    <n v="5"/>
    <n v="0.4"/>
    <n v="0"/>
    <n v="0"/>
    <m/>
    <n v="5"/>
    <n v="7"/>
    <n v="12"/>
    <n v="1"/>
    <n v="0"/>
    <n v="0"/>
    <n v="0"/>
    <n v="0"/>
    <n v="14"/>
    <n v="-2"/>
    <n v="12.2"/>
    <d v="2026-02-20T00:00:00"/>
    <m/>
    <m/>
    <m/>
    <n v="18.083333333333332"/>
  </r>
  <r>
    <x v="530"/>
    <s v="UTA"/>
    <s v="MEM"/>
    <s v="L"/>
    <d v="1899-12-30T16:04:00"/>
    <n v="5"/>
    <n v="6"/>
    <n v="0.83299999999999996"/>
    <n v="3"/>
    <n v="3"/>
    <n v="1"/>
    <n v="0"/>
    <n v="0"/>
    <m/>
    <n v="1"/>
    <n v="3"/>
    <n v="4"/>
    <n v="0"/>
    <n v="0"/>
    <n v="0"/>
    <n v="0"/>
    <n v="1"/>
    <n v="13"/>
    <n v="-14"/>
    <n v="12"/>
    <d v="2026-02-20T00:00:00"/>
    <m/>
    <m/>
    <m/>
    <n v="16.066666666666666"/>
  </r>
  <r>
    <x v="330"/>
    <s v="DEN"/>
    <s v="POR"/>
    <s v="W"/>
    <d v="1899-12-31T05:54:00"/>
    <n v="4"/>
    <n v="6"/>
    <n v="0.66700000000000004"/>
    <n v="2"/>
    <n v="2"/>
    <n v="1"/>
    <n v="0"/>
    <n v="0"/>
    <m/>
    <n v="3"/>
    <n v="7"/>
    <n v="10"/>
    <n v="2"/>
    <n v="0"/>
    <n v="1"/>
    <n v="1"/>
    <n v="2"/>
    <n v="10"/>
    <n v="31"/>
    <n v="11.9"/>
    <d v="2026-02-20T00:00:00"/>
    <m/>
    <m/>
    <m/>
    <n v="29.9"/>
  </r>
  <r>
    <x v="166"/>
    <s v="BRK"/>
    <s v="OKC"/>
    <s v="L"/>
    <d v="1899-12-31T03:05:00"/>
    <n v="6"/>
    <n v="8"/>
    <n v="0.75"/>
    <n v="0"/>
    <n v="0"/>
    <m/>
    <n v="0"/>
    <n v="2"/>
    <n v="0"/>
    <n v="2"/>
    <n v="6"/>
    <n v="8"/>
    <n v="2"/>
    <n v="2"/>
    <n v="1"/>
    <n v="2"/>
    <n v="4"/>
    <n v="12"/>
    <n v="-12"/>
    <n v="11.7"/>
    <d v="2026-02-20T00:00:00"/>
    <m/>
    <m/>
    <m/>
    <n v="27.083333333333336"/>
  </r>
  <r>
    <x v="307"/>
    <s v="MIA"/>
    <s v="ATL"/>
    <s v="W"/>
    <d v="1899-12-31T07:55:00"/>
    <n v="6"/>
    <n v="9"/>
    <n v="0.66700000000000004"/>
    <n v="0"/>
    <n v="0"/>
    <m/>
    <n v="0"/>
    <n v="0"/>
    <m/>
    <n v="2"/>
    <n v="4"/>
    <n v="6"/>
    <n v="1"/>
    <n v="2"/>
    <n v="0"/>
    <n v="1"/>
    <n v="2"/>
    <n v="12"/>
    <n v="16"/>
    <n v="11.6"/>
    <d v="2026-02-20T00:00:00"/>
    <m/>
    <m/>
    <m/>
    <n v="31.916666666666668"/>
  </r>
  <r>
    <x v="498"/>
    <s v="CHO"/>
    <s v="CLE"/>
    <s v="L"/>
    <d v="1899-12-30T19:48:00"/>
    <n v="3"/>
    <n v="7"/>
    <n v="0.42899999999999999"/>
    <n v="2"/>
    <n v="6"/>
    <n v="0.33300000000000002"/>
    <n v="3"/>
    <n v="3"/>
    <n v="1"/>
    <n v="1"/>
    <n v="1"/>
    <n v="2"/>
    <n v="2"/>
    <n v="1"/>
    <n v="1"/>
    <n v="0"/>
    <n v="0"/>
    <n v="11"/>
    <n v="-4"/>
    <n v="11.4"/>
    <d v="2026-02-20T00:00:00"/>
    <m/>
    <m/>
    <m/>
    <n v="19.799999999999997"/>
  </r>
  <r>
    <x v="125"/>
    <s v="WAS"/>
    <s v="IND"/>
    <s v="W"/>
    <d v="1899-12-30T18:30:00"/>
    <n v="6"/>
    <n v="11"/>
    <n v="0.54500000000000004"/>
    <n v="1"/>
    <n v="3"/>
    <n v="0.33300000000000002"/>
    <n v="1"/>
    <n v="1"/>
    <n v="1"/>
    <n v="0"/>
    <n v="1"/>
    <n v="1"/>
    <n v="1"/>
    <n v="1"/>
    <n v="1"/>
    <n v="0"/>
    <n v="0"/>
    <n v="14"/>
    <n v="3"/>
    <n v="11.4"/>
    <d v="2026-02-20T00:00:00"/>
    <m/>
    <m/>
    <m/>
    <n v="18.5"/>
  </r>
  <r>
    <x v="60"/>
    <s v="MIA"/>
    <s v="ATL"/>
    <s v="W"/>
    <d v="1899-12-31T02:31:00"/>
    <n v="3"/>
    <n v="5"/>
    <n v="0.6"/>
    <n v="1"/>
    <n v="3"/>
    <n v="0.33300000000000002"/>
    <n v="0"/>
    <n v="0"/>
    <m/>
    <n v="1"/>
    <n v="4"/>
    <n v="5"/>
    <n v="7"/>
    <n v="1"/>
    <n v="3"/>
    <n v="2"/>
    <n v="3"/>
    <n v="7"/>
    <n v="15"/>
    <n v="11.4"/>
    <d v="2026-02-20T00:00:00"/>
    <m/>
    <m/>
    <m/>
    <n v="26.516666666666666"/>
  </r>
  <r>
    <x v="468"/>
    <s v="LAL"/>
    <s v="LAC"/>
    <s v="W"/>
    <d v="1899-12-31T09:04:00"/>
    <n v="5"/>
    <n v="13"/>
    <n v="0.38500000000000001"/>
    <n v="1"/>
    <n v="3"/>
    <n v="0.33300000000000002"/>
    <n v="2"/>
    <n v="2"/>
    <n v="1"/>
    <n v="0"/>
    <n v="3"/>
    <n v="3"/>
    <n v="11"/>
    <n v="1"/>
    <n v="0"/>
    <n v="3"/>
    <n v="3"/>
    <n v="13"/>
    <n v="-7"/>
    <n v="11.3"/>
    <d v="2026-02-20T00:00:00"/>
    <m/>
    <m/>
    <m/>
    <n v="33.066666666666663"/>
  </r>
  <r>
    <x v="271"/>
    <s v="UTA"/>
    <s v="MEM"/>
    <s v="L"/>
    <d v="1899-12-31T08:50:00"/>
    <n v="8"/>
    <n v="19"/>
    <n v="0.42099999999999999"/>
    <n v="2"/>
    <n v="9"/>
    <n v="0.222"/>
    <n v="2"/>
    <n v="3"/>
    <n v="0.66700000000000004"/>
    <n v="3"/>
    <n v="3"/>
    <n v="6"/>
    <n v="3"/>
    <n v="0"/>
    <n v="1"/>
    <n v="3"/>
    <n v="3"/>
    <n v="20"/>
    <n v="-3"/>
    <n v="11.1"/>
    <d v="2026-02-20T00:00:00"/>
    <m/>
    <m/>
    <m/>
    <n v="32.833333333333336"/>
  </r>
  <r>
    <x v="5"/>
    <s v="OKC"/>
    <s v="BRK"/>
    <s v="W"/>
    <d v="1899-12-31T01:52:00"/>
    <n v="3"/>
    <n v="6"/>
    <n v="0.5"/>
    <n v="2"/>
    <n v="2"/>
    <n v="1"/>
    <n v="7"/>
    <n v="7"/>
    <n v="1"/>
    <n v="0"/>
    <n v="7"/>
    <n v="7"/>
    <n v="2"/>
    <n v="0"/>
    <n v="0"/>
    <n v="4"/>
    <n v="1"/>
    <n v="15"/>
    <n v="14"/>
    <n v="11.1"/>
    <d v="2026-02-20T00:00:00"/>
    <m/>
    <m/>
    <m/>
    <n v="25.866666666666667"/>
  </r>
  <r>
    <x v="214"/>
    <s v="IND"/>
    <s v="WAS"/>
    <s v="L"/>
    <d v="1899-12-31T09:21:00"/>
    <n v="4"/>
    <n v="9"/>
    <n v="0.44400000000000001"/>
    <n v="2"/>
    <n v="4"/>
    <n v="0.5"/>
    <n v="2"/>
    <n v="3"/>
    <n v="0.66700000000000004"/>
    <n v="2"/>
    <n v="3"/>
    <n v="5"/>
    <n v="0"/>
    <n v="2"/>
    <n v="0"/>
    <n v="0"/>
    <n v="1"/>
    <n v="12"/>
    <n v="-21"/>
    <n v="10.8"/>
    <d v="2026-02-20T00:00:00"/>
    <m/>
    <m/>
    <m/>
    <n v="33.35"/>
  </r>
  <r>
    <x v="411"/>
    <s v="NOP"/>
    <s v="MIL"/>
    <s v="L"/>
    <d v="1899-12-31T00:52:00"/>
    <n v="4"/>
    <n v="4"/>
    <n v="1"/>
    <n v="1"/>
    <n v="1"/>
    <n v="1"/>
    <n v="0"/>
    <n v="0"/>
    <m/>
    <n v="2"/>
    <n v="5"/>
    <n v="7"/>
    <n v="2"/>
    <n v="0"/>
    <n v="2"/>
    <n v="2"/>
    <n v="2"/>
    <n v="9"/>
    <n v="-5"/>
    <n v="10.7"/>
    <d v="2026-02-20T00:00:00"/>
    <m/>
    <m/>
    <m/>
    <n v="24.866666666666667"/>
  </r>
  <r>
    <x v="527"/>
    <s v="WAS"/>
    <s v="IND"/>
    <s v="W"/>
    <d v="1899-12-31T07:16:00"/>
    <n v="3"/>
    <n v="7"/>
    <n v="0.42899999999999999"/>
    <n v="1"/>
    <n v="2"/>
    <n v="0.5"/>
    <n v="0"/>
    <n v="0"/>
    <m/>
    <n v="0"/>
    <n v="3"/>
    <n v="3"/>
    <n v="4"/>
    <n v="6"/>
    <n v="0"/>
    <n v="2"/>
    <n v="1"/>
    <n v="7"/>
    <n v="3"/>
    <n v="10.6"/>
    <d v="2026-02-20T00:00:00"/>
    <m/>
    <m/>
    <m/>
    <n v="31.266666666666666"/>
  </r>
  <r>
    <x v="24"/>
    <s v="LAL"/>
    <s v="LAC"/>
    <s v="W"/>
    <d v="1899-12-31T03:33:00"/>
    <n v="5"/>
    <n v="10"/>
    <n v="0.5"/>
    <n v="0"/>
    <n v="0"/>
    <m/>
    <n v="3"/>
    <n v="3"/>
    <n v="1"/>
    <n v="2"/>
    <n v="5"/>
    <n v="7"/>
    <n v="1"/>
    <n v="0"/>
    <n v="1"/>
    <n v="1"/>
    <n v="2"/>
    <n v="13"/>
    <n v="-2"/>
    <n v="10.5"/>
    <d v="2026-02-20T00:00:00"/>
    <m/>
    <m/>
    <m/>
    <n v="27.55"/>
  </r>
  <r>
    <x v="270"/>
    <s v="UTA"/>
    <s v="MEM"/>
    <s v="L"/>
    <d v="1899-12-31T06:53:00"/>
    <n v="3"/>
    <n v="6"/>
    <n v="0.5"/>
    <n v="0"/>
    <n v="2"/>
    <n v="0"/>
    <n v="0"/>
    <n v="0"/>
    <m/>
    <n v="2"/>
    <n v="4"/>
    <n v="6"/>
    <n v="4"/>
    <n v="4"/>
    <n v="0"/>
    <n v="2"/>
    <n v="0"/>
    <n v="6"/>
    <n v="3"/>
    <n v="10.4"/>
    <d v="2026-02-20T00:00:00"/>
    <m/>
    <m/>
    <m/>
    <n v="30.883333333333333"/>
  </r>
  <r>
    <x v="217"/>
    <s v="WAS"/>
    <s v="IND"/>
    <s v="W"/>
    <d v="1899-12-30T12:11:00"/>
    <n v="3"/>
    <n v="5"/>
    <n v="0.6"/>
    <n v="0"/>
    <n v="1"/>
    <n v="0"/>
    <n v="6"/>
    <n v="8"/>
    <n v="0.75"/>
    <n v="0"/>
    <n v="1"/>
    <n v="1"/>
    <n v="2"/>
    <n v="1"/>
    <n v="0"/>
    <n v="1"/>
    <n v="1"/>
    <n v="12"/>
    <n v="6"/>
    <n v="10.199999999999999"/>
    <d v="2026-02-20T00:00:00"/>
    <m/>
    <m/>
    <m/>
    <n v="12.183333333333334"/>
  </r>
  <r>
    <x v="287"/>
    <s v="LAC"/>
    <s v="LAL"/>
    <s v="L"/>
    <d v="1899-12-31T10:53:00"/>
    <n v="4"/>
    <n v="4"/>
    <n v="1"/>
    <n v="0"/>
    <n v="0"/>
    <m/>
    <n v="0"/>
    <n v="0"/>
    <m/>
    <n v="0"/>
    <n v="5"/>
    <n v="5"/>
    <n v="8"/>
    <n v="0"/>
    <n v="0"/>
    <n v="2"/>
    <n v="5"/>
    <n v="8"/>
    <n v="-2"/>
    <n v="9.9"/>
    <d v="2026-02-20T00:00:00"/>
    <m/>
    <m/>
    <m/>
    <n v="34.883333333333333"/>
  </r>
  <r>
    <x v="199"/>
    <s v="ATL"/>
    <s v="MIA"/>
    <s v="L"/>
    <d v="1899-12-31T03:26:00"/>
    <n v="8"/>
    <n v="16"/>
    <n v="0.5"/>
    <n v="4"/>
    <n v="8"/>
    <n v="0.5"/>
    <n v="0"/>
    <n v="0"/>
    <m/>
    <n v="1"/>
    <n v="1"/>
    <n v="2"/>
    <n v="1"/>
    <n v="0"/>
    <n v="0"/>
    <n v="3"/>
    <n v="2"/>
    <n v="20"/>
    <n v="-19"/>
    <n v="9.9"/>
    <d v="2026-02-20T00:00:00"/>
    <m/>
    <m/>
    <m/>
    <n v="27.43333333333333"/>
  </r>
  <r>
    <x v="210"/>
    <s v="ATL"/>
    <s v="MIA"/>
    <s v="L"/>
    <d v="1899-12-31T12:35:00"/>
    <n v="8"/>
    <n v="17"/>
    <n v="0.47099999999999997"/>
    <n v="4"/>
    <n v="9"/>
    <n v="0.44400000000000001"/>
    <n v="0"/>
    <n v="0"/>
    <m/>
    <n v="0"/>
    <n v="3"/>
    <n v="3"/>
    <n v="3"/>
    <n v="0"/>
    <n v="0"/>
    <n v="4"/>
    <n v="2"/>
    <n v="20"/>
    <n v="-25"/>
    <n v="9.5"/>
    <d v="2026-02-20T00:00:00"/>
    <m/>
    <m/>
    <m/>
    <n v="36.583333333333336"/>
  </r>
  <r>
    <x v="422"/>
    <s v="WAS"/>
    <s v="IND"/>
    <s v="W"/>
    <d v="1899-12-30T21:57:00"/>
    <n v="6"/>
    <n v="12"/>
    <n v="0.5"/>
    <n v="1"/>
    <n v="3"/>
    <n v="0.33300000000000002"/>
    <n v="0"/>
    <n v="0"/>
    <m/>
    <n v="1"/>
    <n v="2"/>
    <n v="3"/>
    <n v="3"/>
    <n v="1"/>
    <n v="2"/>
    <n v="3"/>
    <n v="1"/>
    <n v="13"/>
    <n v="16"/>
    <n v="9.4"/>
    <d v="2026-02-20T00:00:00"/>
    <m/>
    <m/>
    <m/>
    <n v="21.95"/>
  </r>
  <r>
    <x v="322"/>
    <s v="IND"/>
    <s v="WAS"/>
    <s v="L"/>
    <d v="1899-12-31T13:04:00"/>
    <n v="5"/>
    <n v="11"/>
    <n v="0.45500000000000002"/>
    <n v="2"/>
    <n v="8"/>
    <n v="0.25"/>
    <n v="0"/>
    <n v="0"/>
    <m/>
    <n v="0"/>
    <n v="2"/>
    <n v="2"/>
    <n v="3"/>
    <n v="4"/>
    <n v="0"/>
    <n v="2"/>
    <n v="4"/>
    <n v="12"/>
    <n v="-17"/>
    <n v="9.4"/>
    <d v="2026-02-20T00:00:00"/>
    <m/>
    <m/>
    <m/>
    <n v="37.06666666666667"/>
  </r>
  <r>
    <x v="96"/>
    <s v="CHO"/>
    <s v="CLE"/>
    <s v="L"/>
    <d v="1899-12-31T03:00:00"/>
    <n v="4"/>
    <n v="17"/>
    <n v="0.23499999999999999"/>
    <n v="2"/>
    <n v="10"/>
    <n v="0.2"/>
    <n v="8"/>
    <n v="8"/>
    <n v="1"/>
    <n v="1"/>
    <n v="1"/>
    <n v="2"/>
    <n v="6"/>
    <n v="0"/>
    <n v="0"/>
    <n v="2"/>
    <n v="4"/>
    <n v="18"/>
    <n v="6"/>
    <n v="9.3000000000000007"/>
    <d v="2026-02-20T00:00:00"/>
    <m/>
    <m/>
    <m/>
    <n v="27"/>
  </r>
  <r>
    <x v="142"/>
    <s v="CLE"/>
    <s v="CHO"/>
    <s v="W"/>
    <d v="1899-12-30T20:04:00"/>
    <n v="2"/>
    <n v="4"/>
    <n v="0.5"/>
    <n v="0"/>
    <n v="1"/>
    <n v="0"/>
    <n v="4"/>
    <n v="4"/>
    <n v="1"/>
    <n v="0"/>
    <n v="0"/>
    <n v="0"/>
    <n v="3"/>
    <n v="3"/>
    <n v="0"/>
    <n v="2"/>
    <n v="0"/>
    <n v="8"/>
    <n v="16"/>
    <n v="9.1"/>
    <d v="2026-02-20T00:00:00"/>
    <m/>
    <m/>
    <m/>
    <n v="20.066666666666666"/>
  </r>
  <r>
    <x v="315"/>
    <s v="IND"/>
    <s v="WAS"/>
    <s v="L"/>
    <d v="1899-12-30T19:50:00"/>
    <n v="3"/>
    <n v="5"/>
    <n v="0.6"/>
    <n v="0"/>
    <n v="2"/>
    <n v="0"/>
    <n v="2"/>
    <n v="4"/>
    <n v="0.5"/>
    <n v="0"/>
    <n v="5"/>
    <n v="5"/>
    <n v="3"/>
    <n v="1"/>
    <n v="0"/>
    <n v="0"/>
    <n v="1"/>
    <n v="8"/>
    <n v="13"/>
    <n v="9.1"/>
    <d v="2026-02-20T00:00:00"/>
    <m/>
    <m/>
    <m/>
    <n v="19.833333333333332"/>
  </r>
  <r>
    <x v="317"/>
    <s v="IND"/>
    <s v="WAS"/>
    <s v="L"/>
    <d v="1899-12-31T06:46:00"/>
    <n v="3"/>
    <n v="11"/>
    <n v="0.27300000000000002"/>
    <n v="3"/>
    <n v="9"/>
    <n v="0.33300000000000002"/>
    <n v="3"/>
    <n v="4"/>
    <n v="0.75"/>
    <n v="3"/>
    <n v="9"/>
    <n v="12"/>
    <n v="6"/>
    <n v="1"/>
    <n v="0"/>
    <n v="5"/>
    <n v="3"/>
    <n v="12"/>
    <n v="-15"/>
    <n v="8.9"/>
    <d v="2026-02-20T00:00:00"/>
    <m/>
    <m/>
    <m/>
    <n v="30.766666666666669"/>
  </r>
  <r>
    <x v="418"/>
    <s v="WAS"/>
    <s v="IND"/>
    <s v="W"/>
    <d v="1899-12-30T23:23:00"/>
    <n v="5"/>
    <n v="11"/>
    <n v="0.45500000000000002"/>
    <n v="1"/>
    <n v="5"/>
    <n v="0.2"/>
    <n v="0"/>
    <n v="0"/>
    <m/>
    <n v="1"/>
    <n v="3"/>
    <n v="4"/>
    <n v="2"/>
    <n v="2"/>
    <n v="0"/>
    <n v="0"/>
    <n v="4"/>
    <n v="11"/>
    <n v="12"/>
    <n v="8.6999999999999993"/>
    <d v="2026-02-20T00:00:00"/>
    <m/>
    <m/>
    <m/>
    <n v="23.383333333333333"/>
  </r>
  <r>
    <x v="139"/>
    <s v="MEM"/>
    <s v="UTA"/>
    <s v="W"/>
    <d v="1899-12-31T02:48:00"/>
    <n v="4"/>
    <n v="14"/>
    <n v="0.28599999999999998"/>
    <n v="3"/>
    <n v="9"/>
    <n v="0.33300000000000002"/>
    <n v="2"/>
    <n v="2"/>
    <n v="1"/>
    <n v="0"/>
    <n v="3"/>
    <n v="3"/>
    <n v="3"/>
    <n v="2"/>
    <n v="1"/>
    <n v="1"/>
    <n v="2"/>
    <n v="13"/>
    <n v="11"/>
    <n v="8.6999999999999993"/>
    <d v="2026-02-20T00:00:00"/>
    <m/>
    <m/>
    <m/>
    <n v="26.8"/>
  </r>
  <r>
    <x v="112"/>
    <s v="MIA"/>
    <s v="ATL"/>
    <s v="W"/>
    <d v="1899-12-31T03:00:00"/>
    <n v="5"/>
    <n v="12"/>
    <n v="0.41699999999999998"/>
    <n v="3"/>
    <n v="6"/>
    <n v="0.5"/>
    <n v="0"/>
    <n v="0"/>
    <m/>
    <n v="0"/>
    <n v="7"/>
    <n v="7"/>
    <n v="2"/>
    <n v="0"/>
    <n v="1"/>
    <n v="1"/>
    <n v="3"/>
    <n v="13"/>
    <n v="20"/>
    <n v="8.6"/>
    <d v="2026-02-20T00:00:00"/>
    <m/>
    <m/>
    <m/>
    <n v="27"/>
  </r>
  <r>
    <x v="153"/>
    <s v="CLE"/>
    <s v="CHO"/>
    <s v="W"/>
    <d v="1899-12-31T02:01:00"/>
    <n v="3"/>
    <n v="3"/>
    <n v="1"/>
    <n v="2"/>
    <n v="2"/>
    <n v="1"/>
    <n v="0"/>
    <n v="0"/>
    <m/>
    <n v="0"/>
    <n v="4"/>
    <n v="4"/>
    <n v="0"/>
    <n v="1"/>
    <n v="0"/>
    <n v="0"/>
    <n v="2"/>
    <n v="8"/>
    <n v="-16"/>
    <n v="8.5"/>
    <d v="2026-02-20T00:00:00"/>
    <m/>
    <m/>
    <m/>
    <n v="26.016666666666666"/>
  </r>
  <r>
    <x v="291"/>
    <s v="DAL"/>
    <s v="MIN"/>
    <s v="L"/>
    <d v="1899-12-30T18:25:00"/>
    <n v="4"/>
    <n v="8"/>
    <n v="0.5"/>
    <n v="0"/>
    <n v="1"/>
    <n v="0"/>
    <n v="5"/>
    <n v="8"/>
    <n v="0.625"/>
    <n v="0"/>
    <n v="1"/>
    <n v="1"/>
    <n v="4"/>
    <n v="0"/>
    <n v="0"/>
    <n v="2"/>
    <n v="1"/>
    <n v="13"/>
    <n v="-15"/>
    <n v="8.5"/>
    <d v="2026-02-20T00:00:00"/>
    <m/>
    <m/>
    <m/>
    <n v="18.416666666666668"/>
  </r>
  <r>
    <x v="115"/>
    <s v="MIA"/>
    <s v="ATL"/>
    <s v="W"/>
    <d v="1899-12-31T02:33:00"/>
    <n v="5"/>
    <n v="9"/>
    <n v="0.55600000000000005"/>
    <n v="0"/>
    <n v="1"/>
    <n v="0"/>
    <n v="0"/>
    <n v="0"/>
    <m/>
    <n v="1"/>
    <n v="4"/>
    <n v="5"/>
    <n v="4"/>
    <n v="0"/>
    <n v="0"/>
    <n v="2"/>
    <n v="0"/>
    <n v="10"/>
    <n v="21"/>
    <n v="8.4"/>
    <d v="2026-02-20T00:00:00"/>
    <m/>
    <m/>
    <m/>
    <n v="26.549999999999997"/>
  </r>
  <r>
    <x v="55"/>
    <s v="MIA"/>
    <s v="ATL"/>
    <s v="W"/>
    <d v="1899-12-31T00:53:00"/>
    <n v="5"/>
    <n v="13"/>
    <n v="0.38500000000000001"/>
    <n v="2"/>
    <n v="8"/>
    <n v="0.25"/>
    <n v="3"/>
    <n v="3"/>
    <n v="1"/>
    <n v="0"/>
    <n v="3"/>
    <n v="3"/>
    <n v="2"/>
    <n v="1"/>
    <n v="0"/>
    <n v="2"/>
    <n v="2"/>
    <n v="15"/>
    <n v="22"/>
    <n v="8.4"/>
    <d v="2026-02-20T00:00:00"/>
    <m/>
    <m/>
    <m/>
    <n v="24.883333333333333"/>
  </r>
  <r>
    <x v="425"/>
    <s v="MEM"/>
    <s v="UTA"/>
    <s v="W"/>
    <d v="1899-12-30T18:04:00"/>
    <n v="3"/>
    <n v="4"/>
    <n v="0.75"/>
    <n v="1"/>
    <n v="1"/>
    <n v="1"/>
    <n v="3"/>
    <n v="3"/>
    <n v="1"/>
    <n v="0"/>
    <n v="1"/>
    <n v="1"/>
    <n v="0"/>
    <n v="1"/>
    <n v="0"/>
    <n v="1"/>
    <n v="1"/>
    <n v="10"/>
    <n v="2"/>
    <n v="8.3000000000000007"/>
    <d v="2026-02-20T00:00:00"/>
    <m/>
    <m/>
    <m/>
    <n v="18.066666666666666"/>
  </r>
  <r>
    <x v="111"/>
    <s v="CLE"/>
    <s v="CHO"/>
    <s v="W"/>
    <d v="1899-12-31T00:16:00"/>
    <n v="4"/>
    <n v="6"/>
    <n v="0.66700000000000004"/>
    <n v="2"/>
    <n v="4"/>
    <n v="0.5"/>
    <n v="0"/>
    <n v="0"/>
    <m/>
    <n v="0"/>
    <n v="2"/>
    <n v="2"/>
    <n v="2"/>
    <n v="0"/>
    <n v="0"/>
    <n v="0"/>
    <n v="3"/>
    <n v="10"/>
    <n v="-14"/>
    <n v="8.1999999999999993"/>
    <d v="2026-02-20T00:00:00"/>
    <m/>
    <m/>
    <m/>
    <n v="24.266666666666666"/>
  </r>
  <r>
    <x v="456"/>
    <s v="MIL"/>
    <s v="NOP"/>
    <s v="W"/>
    <d v="1899-12-30T21:44:00"/>
    <n v="4"/>
    <n v="8"/>
    <n v="0.5"/>
    <n v="2"/>
    <n v="4"/>
    <n v="0.5"/>
    <n v="0"/>
    <n v="0"/>
    <m/>
    <n v="1"/>
    <n v="4"/>
    <n v="5"/>
    <n v="2"/>
    <n v="0"/>
    <n v="1"/>
    <n v="1"/>
    <n v="2"/>
    <n v="10"/>
    <n v="5"/>
    <n v="8.1999999999999993"/>
    <d v="2026-02-20T00:00:00"/>
    <m/>
    <m/>
    <m/>
    <n v="21.733333333333334"/>
  </r>
  <r>
    <x v="428"/>
    <s v="DAL"/>
    <s v="MIN"/>
    <s v="L"/>
    <d v="1899-12-30T23:41:00"/>
    <n v="4"/>
    <n v="7"/>
    <n v="0.57099999999999995"/>
    <n v="0"/>
    <n v="0"/>
    <m/>
    <n v="0"/>
    <n v="0"/>
    <m/>
    <n v="1"/>
    <n v="4"/>
    <n v="5"/>
    <n v="1"/>
    <n v="2"/>
    <n v="2"/>
    <n v="1"/>
    <n v="4"/>
    <n v="8"/>
    <n v="-6"/>
    <n v="8.1"/>
    <d v="2026-02-20T00:00:00"/>
    <m/>
    <m/>
    <m/>
    <n v="23.683333333333334"/>
  </r>
  <r>
    <x v="114"/>
    <s v="MEM"/>
    <s v="UTA"/>
    <s v="W"/>
    <d v="1899-12-31T00:32:00"/>
    <n v="4"/>
    <n v="11"/>
    <n v="0.36399999999999999"/>
    <n v="1"/>
    <n v="4"/>
    <n v="0.25"/>
    <n v="0"/>
    <n v="0"/>
    <m/>
    <n v="5"/>
    <n v="4"/>
    <n v="9"/>
    <n v="2"/>
    <n v="1"/>
    <n v="0"/>
    <n v="2"/>
    <n v="0"/>
    <n v="9"/>
    <n v="-4"/>
    <n v="8"/>
    <d v="2026-02-20T00:00:00"/>
    <m/>
    <m/>
    <m/>
    <n v="24.533333333333331"/>
  </r>
  <r>
    <x v="455"/>
    <s v="LAC"/>
    <s v="LAL"/>
    <s v="L"/>
    <d v="1899-12-31T00:44:00"/>
    <n v="3"/>
    <n v="8"/>
    <n v="0.375"/>
    <n v="0"/>
    <n v="1"/>
    <n v="0"/>
    <n v="4"/>
    <n v="4"/>
    <n v="1"/>
    <n v="0"/>
    <n v="1"/>
    <n v="1"/>
    <n v="4"/>
    <n v="1"/>
    <n v="0"/>
    <n v="1"/>
    <n v="2"/>
    <n v="10"/>
    <n v="-2"/>
    <n v="7.9"/>
    <d v="2026-02-20T00:00:00"/>
    <m/>
    <m/>
    <m/>
    <n v="24.733333333333331"/>
  </r>
  <r>
    <x v="116"/>
    <s v="DAL"/>
    <s v="MIN"/>
    <s v="L"/>
    <d v="1899-12-31T12:20:00"/>
    <n v="5"/>
    <n v="17"/>
    <n v="0.29399999999999998"/>
    <n v="2"/>
    <n v="5"/>
    <n v="0.4"/>
    <n v="0"/>
    <n v="2"/>
    <n v="0"/>
    <n v="3"/>
    <n v="9"/>
    <n v="12"/>
    <n v="2"/>
    <n v="2"/>
    <n v="0"/>
    <n v="0"/>
    <n v="4"/>
    <n v="12"/>
    <n v="3"/>
    <n v="7.9"/>
    <d v="2026-02-20T00:00:00"/>
    <m/>
    <m/>
    <m/>
    <n v="36.333333333333329"/>
  </r>
  <r>
    <x v="257"/>
    <s v="DAL"/>
    <s v="MIN"/>
    <s v="L"/>
    <d v="1899-12-31T09:10:00"/>
    <n v="5"/>
    <n v="16"/>
    <n v="0.313"/>
    <n v="0"/>
    <n v="4"/>
    <n v="0"/>
    <n v="5"/>
    <n v="7"/>
    <n v="0.71399999999999997"/>
    <n v="0"/>
    <n v="5"/>
    <n v="5"/>
    <n v="3"/>
    <n v="3"/>
    <n v="0"/>
    <n v="3"/>
    <n v="2"/>
    <n v="15"/>
    <n v="1"/>
    <n v="7.8"/>
    <d v="2026-02-20T00:00:00"/>
    <m/>
    <m/>
    <m/>
    <n v="33.166666666666664"/>
  </r>
  <r>
    <x v="119"/>
    <s v="LAC"/>
    <s v="LAL"/>
    <s v="L"/>
    <d v="1899-12-30T16:15:00"/>
    <n v="5"/>
    <n v="8"/>
    <n v="0.625"/>
    <n v="1"/>
    <n v="2"/>
    <n v="0.5"/>
    <n v="1"/>
    <n v="2"/>
    <n v="0.5"/>
    <n v="1"/>
    <n v="0"/>
    <n v="1"/>
    <n v="0"/>
    <n v="1"/>
    <n v="0"/>
    <n v="2"/>
    <n v="0"/>
    <n v="12"/>
    <n v="-2"/>
    <n v="7.7"/>
    <d v="2026-02-20T00:00:00"/>
    <m/>
    <m/>
    <m/>
    <n v="16.25"/>
  </r>
  <r>
    <x v="489"/>
    <s v="MIA"/>
    <s v="ATL"/>
    <s v="W"/>
    <d v="1899-12-30T16:34:00"/>
    <n v="1"/>
    <n v="3"/>
    <n v="0.33300000000000002"/>
    <n v="0"/>
    <n v="1"/>
    <n v="0"/>
    <n v="2"/>
    <n v="2"/>
    <n v="1"/>
    <n v="1"/>
    <n v="4"/>
    <n v="5"/>
    <n v="3"/>
    <n v="2"/>
    <n v="0"/>
    <n v="0"/>
    <n v="2"/>
    <n v="4"/>
    <n v="6"/>
    <n v="7.5"/>
    <d v="2026-02-20T00:00:00"/>
    <m/>
    <m/>
    <m/>
    <n v="16.566666666666666"/>
  </r>
  <r>
    <x v="25"/>
    <s v="LAL"/>
    <s v="LAC"/>
    <s v="W"/>
    <d v="1899-12-30T11:29:00"/>
    <n v="4"/>
    <n v="5"/>
    <n v="0.8"/>
    <n v="0"/>
    <n v="0"/>
    <m/>
    <n v="0"/>
    <n v="0"/>
    <m/>
    <n v="0"/>
    <n v="3"/>
    <n v="3"/>
    <n v="0"/>
    <n v="0"/>
    <n v="1"/>
    <n v="0"/>
    <n v="1"/>
    <n v="8"/>
    <n v="1"/>
    <n v="7.3"/>
    <d v="2026-02-20T00:00:00"/>
    <m/>
    <m/>
    <m/>
    <n v="11.483333333333334"/>
  </r>
  <r>
    <x v="168"/>
    <s v="CLE"/>
    <s v="CHO"/>
    <s v="W"/>
    <d v="1899-12-30T23:44:00"/>
    <n v="2"/>
    <n v="2"/>
    <n v="1"/>
    <n v="0"/>
    <n v="0"/>
    <m/>
    <n v="0"/>
    <n v="0"/>
    <m/>
    <n v="0"/>
    <n v="4"/>
    <n v="4"/>
    <n v="3"/>
    <n v="2"/>
    <n v="1"/>
    <n v="1"/>
    <n v="3"/>
    <n v="4"/>
    <n v="19"/>
    <n v="7.2"/>
    <d v="2026-02-20T00:00:00"/>
    <m/>
    <m/>
    <m/>
    <n v="23.733333333333334"/>
  </r>
  <r>
    <x v="167"/>
    <s v="WAS"/>
    <s v="IND"/>
    <s v="W"/>
    <d v="1899-12-30T21:49:00"/>
    <n v="3"/>
    <n v="8"/>
    <n v="0.375"/>
    <n v="0"/>
    <n v="4"/>
    <n v="0"/>
    <n v="0"/>
    <n v="0"/>
    <m/>
    <n v="0"/>
    <n v="5"/>
    <n v="5"/>
    <n v="7"/>
    <n v="1"/>
    <n v="0"/>
    <n v="2"/>
    <n v="0"/>
    <n v="6"/>
    <n v="12"/>
    <n v="7"/>
    <d v="2026-02-20T00:00:00"/>
    <m/>
    <m/>
    <m/>
    <n v="21.816666666666666"/>
  </r>
  <r>
    <x v="28"/>
    <s v="OKC"/>
    <s v="BRK"/>
    <s v="W"/>
    <d v="1899-12-31T04:48:00"/>
    <n v="3"/>
    <n v="9"/>
    <n v="0.33300000000000002"/>
    <n v="2"/>
    <n v="6"/>
    <n v="0.33300000000000002"/>
    <n v="2"/>
    <n v="2"/>
    <n v="1"/>
    <n v="0"/>
    <n v="2"/>
    <n v="2"/>
    <n v="2"/>
    <n v="0"/>
    <n v="1"/>
    <n v="0"/>
    <n v="2"/>
    <n v="10"/>
    <n v="-2"/>
    <n v="6.8"/>
    <d v="2026-02-20T00:00:00"/>
    <m/>
    <m/>
    <m/>
    <n v="28.799999999999997"/>
  </r>
  <r>
    <x v="430"/>
    <s v="UTA"/>
    <s v="MEM"/>
    <s v="L"/>
    <d v="1899-12-30T05:14:00"/>
    <n v="2"/>
    <n v="2"/>
    <n v="1"/>
    <n v="2"/>
    <n v="2"/>
    <n v="1"/>
    <n v="0"/>
    <n v="1"/>
    <n v="0"/>
    <n v="0"/>
    <n v="1"/>
    <n v="1"/>
    <n v="2"/>
    <n v="0"/>
    <n v="0"/>
    <n v="0"/>
    <n v="0"/>
    <n v="6"/>
    <n v="5"/>
    <n v="6.7"/>
    <d v="2026-02-20T00:00:00"/>
    <m/>
    <m/>
    <m/>
    <n v="5.2333333333333334"/>
  </r>
  <r>
    <x v="471"/>
    <s v="MEM"/>
    <s v="UTA"/>
    <s v="W"/>
    <d v="1899-12-31T07:22:00"/>
    <n v="4"/>
    <n v="9"/>
    <n v="0.44400000000000001"/>
    <n v="2"/>
    <n v="4"/>
    <n v="0.5"/>
    <n v="1"/>
    <n v="4"/>
    <n v="0.25"/>
    <n v="0"/>
    <n v="5"/>
    <n v="5"/>
    <n v="2"/>
    <n v="2"/>
    <n v="1"/>
    <n v="4"/>
    <n v="0"/>
    <n v="11"/>
    <n v="8"/>
    <n v="6.7"/>
    <d v="2026-02-20T00:00:00"/>
    <m/>
    <m/>
    <m/>
    <n v="31.366666666666667"/>
  </r>
  <r>
    <x v="341"/>
    <s v="POR"/>
    <s v="DEN"/>
    <s v="L"/>
    <d v="1899-12-30T17:01:00"/>
    <n v="4"/>
    <n v="7"/>
    <n v="0.57099999999999995"/>
    <n v="2"/>
    <n v="5"/>
    <n v="0.4"/>
    <n v="1"/>
    <n v="1"/>
    <n v="1"/>
    <n v="0"/>
    <n v="1"/>
    <n v="1"/>
    <n v="0"/>
    <n v="0"/>
    <n v="0"/>
    <n v="1"/>
    <n v="1"/>
    <n v="11"/>
    <n v="-3"/>
    <n v="6.6"/>
    <d v="2026-02-20T00:00:00"/>
    <m/>
    <m/>
    <m/>
    <n v="17.016666666666666"/>
  </r>
  <r>
    <x v="522"/>
    <s v="POR"/>
    <s v="DEN"/>
    <s v="L"/>
    <d v="1899-12-30T20:59:00"/>
    <n v="3"/>
    <n v="11"/>
    <n v="0.27300000000000002"/>
    <n v="3"/>
    <n v="7"/>
    <n v="0.42899999999999999"/>
    <n v="2"/>
    <n v="2"/>
    <n v="1"/>
    <n v="1"/>
    <n v="0"/>
    <n v="1"/>
    <n v="3"/>
    <n v="0"/>
    <n v="0"/>
    <n v="0"/>
    <n v="2"/>
    <n v="11"/>
    <n v="-30"/>
    <n v="6.5"/>
    <d v="2026-02-20T00:00:00"/>
    <m/>
    <m/>
    <m/>
    <n v="20.983333333333334"/>
  </r>
  <r>
    <x v="332"/>
    <s v="MIL"/>
    <s v="NOP"/>
    <s v="W"/>
    <d v="1899-12-30T22:25:00"/>
    <n v="3"/>
    <n v="6"/>
    <n v="0.5"/>
    <n v="1"/>
    <n v="1"/>
    <n v="1"/>
    <n v="3"/>
    <n v="4"/>
    <n v="0.75"/>
    <n v="0"/>
    <n v="2"/>
    <n v="2"/>
    <n v="1"/>
    <n v="0"/>
    <n v="1"/>
    <n v="2"/>
    <n v="1"/>
    <n v="10"/>
    <n v="8"/>
    <n v="6.2"/>
    <d v="2026-02-20T00:00:00"/>
    <m/>
    <m/>
    <m/>
    <n v="22.416666666666668"/>
  </r>
  <r>
    <x v="454"/>
    <s v="IND"/>
    <s v="WAS"/>
    <s v="L"/>
    <d v="1899-12-30T14:44:00"/>
    <n v="4"/>
    <n v="8"/>
    <n v="0.5"/>
    <n v="1"/>
    <n v="2"/>
    <n v="0.5"/>
    <n v="0"/>
    <n v="0"/>
    <m/>
    <n v="0"/>
    <n v="2"/>
    <n v="2"/>
    <n v="2"/>
    <n v="1"/>
    <n v="0"/>
    <n v="2"/>
    <n v="0"/>
    <n v="9"/>
    <n v="0"/>
    <n v="6"/>
    <d v="2026-02-20T00:00:00"/>
    <m/>
    <m/>
    <m/>
    <n v="14.733333333333334"/>
  </r>
  <r>
    <x v="370"/>
    <s v="DEN"/>
    <s v="POR"/>
    <s v="W"/>
    <d v="1899-12-30T06:56:00"/>
    <n v="4"/>
    <n v="7"/>
    <n v="0.57099999999999995"/>
    <n v="1"/>
    <n v="3"/>
    <n v="0.33300000000000002"/>
    <n v="0"/>
    <n v="0"/>
    <m/>
    <n v="0"/>
    <n v="3"/>
    <n v="3"/>
    <n v="1"/>
    <n v="0"/>
    <n v="0"/>
    <n v="1"/>
    <n v="1"/>
    <n v="9"/>
    <n v="15"/>
    <n v="5.9"/>
    <d v="2026-02-20T00:00:00"/>
    <m/>
    <m/>
    <m/>
    <n v="6.9333333333333327"/>
  </r>
  <r>
    <x v="33"/>
    <s v="OKC"/>
    <s v="BRK"/>
    <s v="W"/>
    <d v="1899-12-30T18:25:00"/>
    <n v="2"/>
    <n v="4"/>
    <n v="0.5"/>
    <n v="1"/>
    <n v="2"/>
    <n v="0.5"/>
    <n v="2"/>
    <n v="2"/>
    <n v="1"/>
    <n v="0"/>
    <n v="4"/>
    <n v="4"/>
    <n v="2"/>
    <n v="0"/>
    <n v="0"/>
    <n v="1"/>
    <n v="2"/>
    <n v="7"/>
    <n v="4"/>
    <n v="5.8"/>
    <d v="2026-02-20T00:00:00"/>
    <m/>
    <m/>
    <m/>
    <n v="18.416666666666668"/>
  </r>
  <r>
    <x v="8"/>
    <s v="OKC"/>
    <s v="BRK"/>
    <s v="W"/>
    <d v="1899-12-31T05:30:00"/>
    <n v="4"/>
    <n v="13"/>
    <n v="0.308"/>
    <n v="0"/>
    <n v="5"/>
    <n v="0"/>
    <n v="0"/>
    <n v="0"/>
    <m/>
    <n v="2"/>
    <n v="2"/>
    <n v="4"/>
    <n v="6"/>
    <n v="4"/>
    <n v="0"/>
    <n v="4"/>
    <n v="3"/>
    <n v="8"/>
    <n v="16"/>
    <n v="5.5"/>
    <d v="2026-02-20T00:00:00"/>
    <m/>
    <m/>
    <m/>
    <n v="29.5"/>
  </r>
  <r>
    <x v="173"/>
    <s v="ATL"/>
    <s v="MIA"/>
    <s v="L"/>
    <d v="1899-12-30T23:53:00"/>
    <n v="2"/>
    <n v="5"/>
    <n v="0.4"/>
    <n v="1"/>
    <n v="3"/>
    <n v="0.33300000000000002"/>
    <n v="1"/>
    <n v="2"/>
    <n v="0.5"/>
    <n v="1"/>
    <n v="2"/>
    <n v="3"/>
    <n v="3"/>
    <n v="0"/>
    <n v="0"/>
    <n v="1"/>
    <n v="0"/>
    <n v="6"/>
    <n v="-14"/>
    <n v="5.3"/>
    <d v="2026-02-20T00:00:00"/>
    <m/>
    <m/>
    <m/>
    <n v="23.883333333333333"/>
  </r>
  <r>
    <x v="531"/>
    <s v="OKC"/>
    <s v="BRK"/>
    <s v="W"/>
    <d v="1899-12-30T11:25:00"/>
    <n v="4"/>
    <n v="6"/>
    <n v="0.66700000000000004"/>
    <n v="1"/>
    <n v="2"/>
    <n v="0.5"/>
    <n v="0"/>
    <n v="0"/>
    <m/>
    <n v="0"/>
    <n v="3"/>
    <n v="3"/>
    <n v="2"/>
    <n v="0"/>
    <n v="0"/>
    <n v="3"/>
    <n v="1"/>
    <n v="9"/>
    <n v="12"/>
    <n v="5.3"/>
    <d v="2026-02-20T00:00:00"/>
    <m/>
    <m/>
    <m/>
    <n v="11.416666666666666"/>
  </r>
  <r>
    <x v="67"/>
    <s v="CHO"/>
    <s v="CLE"/>
    <s v="L"/>
    <d v="1899-12-30T23:29:00"/>
    <n v="6"/>
    <n v="19"/>
    <n v="0.316"/>
    <n v="4"/>
    <n v="12"/>
    <n v="0.33300000000000002"/>
    <n v="2"/>
    <n v="2"/>
    <n v="1"/>
    <n v="1"/>
    <n v="1"/>
    <n v="2"/>
    <n v="4"/>
    <n v="0"/>
    <n v="1"/>
    <n v="5"/>
    <n v="4"/>
    <n v="18"/>
    <n v="1"/>
    <n v="5"/>
    <d v="2026-02-20T00:00:00"/>
    <m/>
    <m/>
    <m/>
    <n v="23.483333333333334"/>
  </r>
  <r>
    <x v="237"/>
    <s v="DAL"/>
    <s v="MIN"/>
    <s v="L"/>
    <d v="1899-12-31T03:54:00"/>
    <n v="4"/>
    <n v="12"/>
    <n v="0.33300000000000002"/>
    <n v="3"/>
    <n v="9"/>
    <n v="0.33300000000000002"/>
    <n v="0"/>
    <n v="0"/>
    <m/>
    <n v="0"/>
    <n v="0"/>
    <n v="0"/>
    <n v="2"/>
    <n v="1"/>
    <n v="0"/>
    <n v="1"/>
    <n v="2"/>
    <n v="11"/>
    <n v="-23"/>
    <n v="4.8"/>
    <d v="2026-02-20T00:00:00"/>
    <m/>
    <m/>
    <m/>
    <n v="27.900000000000002"/>
  </r>
  <r>
    <x v="431"/>
    <s v="DEN"/>
    <s v="POR"/>
    <s v="W"/>
    <d v="1899-12-30T07:22:00"/>
    <n v="1"/>
    <n v="2"/>
    <n v="0.5"/>
    <n v="0"/>
    <n v="0"/>
    <m/>
    <n v="1"/>
    <n v="2"/>
    <n v="0.5"/>
    <n v="1"/>
    <n v="0"/>
    <n v="1"/>
    <n v="4"/>
    <n v="0"/>
    <n v="0"/>
    <n v="0"/>
    <n v="1"/>
    <n v="3"/>
    <n v="14"/>
    <n v="4.7"/>
    <d v="2026-02-20T00:00:00"/>
    <m/>
    <m/>
    <m/>
    <n v="7.3666666666666671"/>
  </r>
  <r>
    <x v="245"/>
    <s v="LAL"/>
    <s v="LAC"/>
    <s v="W"/>
    <d v="1899-12-30T17:58:00"/>
    <n v="4"/>
    <n v="6"/>
    <n v="0.66700000000000004"/>
    <n v="1"/>
    <n v="3"/>
    <n v="0.33300000000000002"/>
    <n v="0"/>
    <n v="0"/>
    <m/>
    <n v="0"/>
    <n v="2"/>
    <n v="2"/>
    <n v="1"/>
    <n v="0"/>
    <n v="0"/>
    <n v="2"/>
    <n v="3"/>
    <n v="9"/>
    <n v="2"/>
    <n v="4.5"/>
    <d v="2026-02-20T00:00:00"/>
    <m/>
    <m/>
    <m/>
    <n v="17.966666666666669"/>
  </r>
  <r>
    <x v="220"/>
    <s v="LAC"/>
    <s v="LAL"/>
    <s v="L"/>
    <d v="1899-12-30T13:08:00"/>
    <n v="2"/>
    <n v="3"/>
    <n v="0.66700000000000004"/>
    <n v="0"/>
    <n v="0"/>
    <m/>
    <n v="2"/>
    <n v="2"/>
    <n v="1"/>
    <n v="1"/>
    <n v="2"/>
    <n v="3"/>
    <n v="1"/>
    <n v="1"/>
    <n v="0"/>
    <n v="2"/>
    <n v="3"/>
    <n v="6"/>
    <n v="-3"/>
    <n v="4.5"/>
    <d v="2026-02-20T00:00:00"/>
    <m/>
    <m/>
    <m/>
    <n v="13.133333333333335"/>
  </r>
  <r>
    <x v="292"/>
    <s v="DAL"/>
    <s v="MIN"/>
    <s v="L"/>
    <d v="1899-12-30T14:47:00"/>
    <n v="1"/>
    <n v="2"/>
    <n v="0.5"/>
    <n v="0"/>
    <n v="0"/>
    <m/>
    <n v="2"/>
    <n v="2"/>
    <n v="1"/>
    <n v="0"/>
    <n v="2"/>
    <n v="2"/>
    <n v="1"/>
    <n v="2"/>
    <n v="0"/>
    <n v="1"/>
    <n v="2"/>
    <n v="4"/>
    <n v="-16"/>
    <n v="4.5"/>
    <d v="2026-02-20T00:00:00"/>
    <m/>
    <m/>
    <m/>
    <n v="14.783333333333335"/>
  </r>
  <r>
    <x v="481"/>
    <s v="OKC"/>
    <s v="BRK"/>
    <s v="W"/>
    <d v="1899-12-30T14:39:00"/>
    <n v="2"/>
    <n v="5"/>
    <n v="0.4"/>
    <n v="1"/>
    <n v="2"/>
    <n v="0.5"/>
    <n v="2"/>
    <n v="2"/>
    <n v="1"/>
    <n v="0"/>
    <n v="2"/>
    <n v="2"/>
    <n v="0"/>
    <n v="1"/>
    <n v="1"/>
    <n v="1"/>
    <n v="3"/>
    <n v="7"/>
    <n v="0"/>
    <n v="4.4000000000000004"/>
    <d v="2026-02-20T00:00:00"/>
    <m/>
    <m/>
    <m/>
    <n v="14.650000000000002"/>
  </r>
  <r>
    <x v="320"/>
    <s v="DEN"/>
    <s v="POR"/>
    <s v="W"/>
    <d v="1899-12-30T19:39:00"/>
    <n v="3"/>
    <n v="4"/>
    <n v="0.75"/>
    <n v="0"/>
    <n v="1"/>
    <n v="0"/>
    <n v="0"/>
    <n v="0"/>
    <m/>
    <n v="0"/>
    <n v="2"/>
    <n v="2"/>
    <n v="1"/>
    <n v="1"/>
    <n v="0"/>
    <n v="2"/>
    <n v="1"/>
    <n v="6"/>
    <n v="4"/>
    <n v="4.3"/>
    <d v="2026-02-20T00:00:00"/>
    <m/>
    <m/>
    <m/>
    <n v="19.649999999999999"/>
  </r>
  <r>
    <x v="273"/>
    <s v="MIN"/>
    <s v="DAL"/>
    <s v="W"/>
    <d v="1899-12-30T14:36:00"/>
    <n v="1"/>
    <n v="3"/>
    <n v="0.33300000000000002"/>
    <n v="1"/>
    <n v="2"/>
    <n v="0.5"/>
    <n v="0"/>
    <n v="0"/>
    <m/>
    <n v="2"/>
    <n v="2"/>
    <n v="4"/>
    <n v="2"/>
    <n v="0"/>
    <n v="0"/>
    <n v="0"/>
    <n v="1"/>
    <n v="3"/>
    <n v="-6"/>
    <n v="4.3"/>
    <d v="2026-02-20T00:00:00"/>
    <m/>
    <m/>
    <m/>
    <n v="14.599999999999998"/>
  </r>
  <r>
    <x v="30"/>
    <s v="LAL"/>
    <s v="LAC"/>
    <s v="W"/>
    <d v="1899-12-31T05:29:00"/>
    <n v="3"/>
    <n v="4"/>
    <n v="0.75"/>
    <n v="1"/>
    <n v="2"/>
    <n v="0.5"/>
    <n v="0"/>
    <n v="2"/>
    <n v="0"/>
    <n v="0"/>
    <n v="2"/>
    <n v="2"/>
    <n v="0"/>
    <n v="1"/>
    <n v="1"/>
    <n v="1"/>
    <n v="4"/>
    <n v="7"/>
    <n v="1"/>
    <n v="4.3"/>
    <d v="2026-02-20T00:00:00"/>
    <m/>
    <m/>
    <m/>
    <n v="29.483333333333334"/>
  </r>
  <r>
    <x v="209"/>
    <s v="BRK"/>
    <s v="OKC"/>
    <s v="L"/>
    <d v="1899-12-30T15:39:00"/>
    <n v="1"/>
    <n v="2"/>
    <n v="0.5"/>
    <n v="1"/>
    <n v="2"/>
    <n v="0.5"/>
    <n v="2"/>
    <n v="2"/>
    <n v="1"/>
    <n v="1"/>
    <n v="1"/>
    <n v="2"/>
    <n v="0"/>
    <n v="2"/>
    <n v="0"/>
    <n v="2"/>
    <n v="2"/>
    <n v="5"/>
    <n v="-13"/>
    <n v="4.2"/>
    <d v="2026-02-20T00:00:00"/>
    <m/>
    <m/>
    <m/>
    <n v="15.65"/>
  </r>
  <r>
    <x v="246"/>
    <s v="MIL"/>
    <s v="NOP"/>
    <s v="W"/>
    <d v="1899-12-30T18:51:00"/>
    <n v="2"/>
    <n v="2"/>
    <n v="1"/>
    <n v="0"/>
    <n v="0"/>
    <m/>
    <n v="0"/>
    <n v="0"/>
    <m/>
    <n v="1"/>
    <n v="5"/>
    <n v="6"/>
    <n v="1"/>
    <n v="0"/>
    <n v="2"/>
    <n v="2"/>
    <n v="4"/>
    <n v="4"/>
    <n v="21"/>
    <n v="4.0999999999999996"/>
    <d v="2026-02-20T00:00:00"/>
    <m/>
    <m/>
    <m/>
    <n v="18.850000000000001"/>
  </r>
  <r>
    <x v="381"/>
    <s v="CHO"/>
    <s v="CLE"/>
    <s v="L"/>
    <d v="1899-12-30T19:53:00"/>
    <n v="2"/>
    <n v="3"/>
    <n v="0.66700000000000004"/>
    <n v="1"/>
    <n v="2"/>
    <n v="0.5"/>
    <n v="0"/>
    <n v="0"/>
    <m/>
    <n v="1"/>
    <n v="4"/>
    <n v="5"/>
    <n v="1"/>
    <n v="0"/>
    <n v="0"/>
    <n v="2"/>
    <n v="1"/>
    <n v="5"/>
    <n v="-5"/>
    <n v="3.9"/>
    <d v="2026-02-20T00:00:00"/>
    <m/>
    <m/>
    <m/>
    <n v="19.883333333333333"/>
  </r>
  <r>
    <x v="412"/>
    <s v="NOP"/>
    <s v="MIL"/>
    <s v="L"/>
    <d v="1899-12-31T06:19:00"/>
    <n v="5"/>
    <n v="12"/>
    <n v="0.41699999999999998"/>
    <n v="0"/>
    <n v="3"/>
    <n v="0"/>
    <n v="0"/>
    <n v="1"/>
    <n v="0"/>
    <n v="0"/>
    <n v="1"/>
    <n v="1"/>
    <n v="0"/>
    <n v="2"/>
    <n v="0"/>
    <n v="0"/>
    <n v="4"/>
    <n v="10"/>
    <n v="-15"/>
    <n v="3.9"/>
    <d v="2026-02-20T00:00:00"/>
    <m/>
    <m/>
    <m/>
    <n v="30.31666666666667"/>
  </r>
  <r>
    <x v="212"/>
    <s v="POR"/>
    <s v="DEN"/>
    <s v="L"/>
    <d v="1899-12-30T12:40:00"/>
    <n v="1"/>
    <n v="5"/>
    <n v="0.2"/>
    <n v="1"/>
    <n v="4"/>
    <n v="0.25"/>
    <n v="2"/>
    <n v="2"/>
    <n v="1"/>
    <n v="0"/>
    <n v="2"/>
    <n v="2"/>
    <n v="1"/>
    <n v="3"/>
    <n v="0"/>
    <n v="2"/>
    <n v="1"/>
    <n v="5"/>
    <n v="-16"/>
    <n v="3.8"/>
    <d v="2026-02-20T00:00:00"/>
    <m/>
    <m/>
    <m/>
    <n v="12.666666666666668"/>
  </r>
  <r>
    <x v="448"/>
    <s v="CLE"/>
    <s v="CHO"/>
    <s v="W"/>
    <d v="1899-12-30T12:47:00"/>
    <n v="1"/>
    <n v="3"/>
    <n v="0.33300000000000002"/>
    <n v="1"/>
    <n v="2"/>
    <n v="0.5"/>
    <n v="2"/>
    <n v="2"/>
    <n v="1"/>
    <n v="1"/>
    <n v="1"/>
    <n v="2"/>
    <n v="1"/>
    <n v="0"/>
    <n v="0"/>
    <n v="0"/>
    <n v="3"/>
    <n v="5"/>
    <n v="4"/>
    <n v="3.8"/>
    <d v="2026-02-20T00:00:00"/>
    <m/>
    <m/>
    <m/>
    <n v="12.783333333333333"/>
  </r>
  <r>
    <x v="250"/>
    <s v="ATL"/>
    <s v="MIA"/>
    <s v="L"/>
    <d v="1899-12-31T05:29:00"/>
    <n v="2"/>
    <n v="7"/>
    <n v="0.28599999999999998"/>
    <n v="0"/>
    <n v="1"/>
    <n v="0"/>
    <n v="0"/>
    <n v="1"/>
    <n v="0"/>
    <n v="3"/>
    <n v="4"/>
    <n v="7"/>
    <n v="3"/>
    <n v="2"/>
    <n v="0"/>
    <n v="2"/>
    <n v="3"/>
    <n v="4"/>
    <n v="-17"/>
    <n v="3.7"/>
    <d v="2026-02-20T00:00:00"/>
    <m/>
    <m/>
    <m/>
    <n v="29.483333333333334"/>
  </r>
  <r>
    <x v="58"/>
    <s v="MIN"/>
    <s v="DAL"/>
    <s v="W"/>
    <d v="1899-12-31T04:56:00"/>
    <n v="4"/>
    <n v="15"/>
    <n v="0.26700000000000002"/>
    <n v="1"/>
    <n v="4"/>
    <n v="0.25"/>
    <n v="4"/>
    <n v="4"/>
    <n v="1"/>
    <n v="3"/>
    <n v="2"/>
    <n v="5"/>
    <n v="3"/>
    <n v="1"/>
    <n v="0"/>
    <n v="5"/>
    <n v="3"/>
    <n v="13"/>
    <n v="8"/>
    <n v="3.7"/>
    <d v="2026-02-20T00:00:00"/>
    <m/>
    <m/>
    <m/>
    <n v="28.93333333333333"/>
  </r>
  <r>
    <x v="17"/>
    <s v="LAL"/>
    <s v="LAC"/>
    <s v="W"/>
    <d v="1899-12-31T01:58:00"/>
    <n v="1"/>
    <n v="4"/>
    <n v="0.25"/>
    <n v="1"/>
    <n v="3"/>
    <n v="0.33300000000000002"/>
    <n v="0"/>
    <n v="0"/>
    <m/>
    <n v="1"/>
    <n v="1"/>
    <n v="2"/>
    <n v="2"/>
    <n v="1"/>
    <n v="0"/>
    <n v="0"/>
    <n v="1"/>
    <n v="3"/>
    <n v="9"/>
    <n v="3.6"/>
    <d v="2026-02-20T00:00:00"/>
    <m/>
    <m/>
    <m/>
    <n v="25.966666666666665"/>
  </r>
  <r>
    <x v="340"/>
    <s v="MIA"/>
    <s v="ATL"/>
    <s v="W"/>
    <d v="1899-12-30T02:43:00"/>
    <n v="2"/>
    <n v="3"/>
    <n v="0.66700000000000004"/>
    <n v="1"/>
    <n v="1"/>
    <n v="1"/>
    <n v="0"/>
    <n v="0"/>
    <m/>
    <n v="0"/>
    <n v="1"/>
    <n v="1"/>
    <n v="0"/>
    <n v="0"/>
    <n v="0"/>
    <n v="0"/>
    <n v="1"/>
    <n v="5"/>
    <n v="4"/>
    <n v="3.6"/>
    <d v="2026-02-20T00:00:00"/>
    <m/>
    <m/>
    <m/>
    <n v="2.7166666666666668"/>
  </r>
  <r>
    <x v="155"/>
    <s v="MIA"/>
    <s v="ATL"/>
    <s v="W"/>
    <d v="1899-12-30T02:43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4"/>
    <n v="3.4"/>
    <d v="2026-02-20T00:00:00"/>
    <m/>
    <m/>
    <m/>
    <n v="2.7166666666666668"/>
  </r>
  <r>
    <x v="426"/>
    <s v="POR"/>
    <s v="DEN"/>
    <s v="L"/>
    <d v="1899-12-30T11:55:00"/>
    <n v="1"/>
    <n v="2"/>
    <n v="0.5"/>
    <n v="0"/>
    <n v="0"/>
    <m/>
    <n v="0"/>
    <n v="0"/>
    <m/>
    <n v="1"/>
    <n v="2"/>
    <n v="3"/>
    <n v="1"/>
    <n v="0"/>
    <n v="1"/>
    <n v="0"/>
    <n v="1"/>
    <n v="2"/>
    <n v="-17"/>
    <n v="3.3"/>
    <d v="2026-02-20T00:00:00"/>
    <m/>
    <m/>
    <m/>
    <n v="11.916666666666668"/>
  </r>
  <r>
    <x v="187"/>
    <s v="POR"/>
    <s v="DEN"/>
    <s v="L"/>
    <d v="1899-12-30T12:00:00"/>
    <n v="1"/>
    <n v="3"/>
    <n v="0.33300000000000002"/>
    <n v="0"/>
    <n v="1"/>
    <n v="0"/>
    <n v="2"/>
    <n v="4"/>
    <n v="0.5"/>
    <n v="0"/>
    <n v="1"/>
    <n v="1"/>
    <n v="1"/>
    <n v="1"/>
    <n v="0"/>
    <n v="0"/>
    <n v="1"/>
    <n v="4"/>
    <n v="-14"/>
    <n v="3.1"/>
    <d v="2026-02-20T00:00:00"/>
    <m/>
    <m/>
    <m/>
    <n v="12"/>
  </r>
  <r>
    <x v="440"/>
    <s v="BRK"/>
    <s v="OKC"/>
    <s v="L"/>
    <d v="1899-12-30T22:36:00"/>
    <n v="4"/>
    <n v="12"/>
    <n v="0.33300000000000002"/>
    <n v="0"/>
    <n v="5"/>
    <n v="0"/>
    <n v="0"/>
    <n v="0"/>
    <m/>
    <n v="1"/>
    <n v="2"/>
    <n v="3"/>
    <n v="2"/>
    <n v="0"/>
    <n v="2"/>
    <n v="1"/>
    <n v="3"/>
    <n v="8"/>
    <n v="-13"/>
    <n v="3.1"/>
    <d v="2026-02-20T00:00:00"/>
    <m/>
    <m/>
    <m/>
    <n v="22.6"/>
  </r>
  <r>
    <x v="296"/>
    <s v="MIL"/>
    <s v="NOP"/>
    <s v="W"/>
    <d v="1899-12-30T02:27:00"/>
    <n v="0"/>
    <n v="0"/>
    <m/>
    <n v="0"/>
    <n v="0"/>
    <m/>
    <n v="2"/>
    <n v="2"/>
    <n v="1"/>
    <n v="0"/>
    <n v="1"/>
    <n v="1"/>
    <n v="1"/>
    <n v="0"/>
    <n v="0"/>
    <n v="0"/>
    <n v="0"/>
    <n v="2"/>
    <n v="2"/>
    <n v="3"/>
    <d v="2026-02-20T00:00:00"/>
    <m/>
    <m/>
    <m/>
    <n v="2.4500000000000002"/>
  </r>
  <r>
    <x v="318"/>
    <s v="DEN"/>
    <s v="POR"/>
    <s v="W"/>
    <d v="1899-12-30T11:43:00"/>
    <n v="3"/>
    <n v="8"/>
    <n v="0.375"/>
    <n v="0"/>
    <n v="0"/>
    <m/>
    <n v="0"/>
    <n v="0"/>
    <m/>
    <n v="2"/>
    <n v="5"/>
    <n v="7"/>
    <n v="1"/>
    <n v="0"/>
    <n v="0"/>
    <n v="1"/>
    <n v="3"/>
    <n v="6"/>
    <n v="-1"/>
    <n v="3"/>
    <d v="2026-02-20T00:00:00"/>
    <m/>
    <m/>
    <m/>
    <n v="11.716666666666667"/>
  </r>
  <r>
    <x v="427"/>
    <s v="UTA"/>
    <s v="MEM"/>
    <s v="L"/>
    <d v="1899-12-30T22:50:00"/>
    <n v="2"/>
    <n v="7"/>
    <n v="0.28599999999999998"/>
    <n v="2"/>
    <n v="4"/>
    <n v="0.5"/>
    <n v="1"/>
    <n v="2"/>
    <n v="0.5"/>
    <n v="0"/>
    <n v="3"/>
    <n v="3"/>
    <n v="4"/>
    <n v="0"/>
    <n v="0"/>
    <n v="2"/>
    <n v="3"/>
    <n v="7"/>
    <n v="-13"/>
    <n v="3"/>
    <d v="2026-02-20T00:00:00"/>
    <m/>
    <m/>
    <m/>
    <n v="22.833333333333332"/>
  </r>
  <r>
    <x v="235"/>
    <s v="BRK"/>
    <s v="OKC"/>
    <s v="L"/>
    <d v="1899-12-31T02:32:00"/>
    <n v="3"/>
    <n v="9"/>
    <n v="0.33300000000000002"/>
    <n v="1"/>
    <n v="6"/>
    <n v="0.16700000000000001"/>
    <n v="1"/>
    <n v="1"/>
    <n v="1"/>
    <n v="2"/>
    <n v="3"/>
    <n v="5"/>
    <n v="1"/>
    <n v="1"/>
    <n v="0"/>
    <n v="2"/>
    <n v="5"/>
    <n v="8"/>
    <n v="-8"/>
    <n v="2.9"/>
    <d v="2026-02-20T00:00:00"/>
    <m/>
    <m/>
    <m/>
    <n v="26.533333333333335"/>
  </r>
  <r>
    <x v="83"/>
    <s v="NOP"/>
    <s v="MIL"/>
    <s v="L"/>
    <d v="1899-12-31T07:38:00"/>
    <n v="3"/>
    <n v="10"/>
    <n v="0.3"/>
    <n v="0"/>
    <n v="6"/>
    <n v="0"/>
    <n v="2"/>
    <n v="2"/>
    <n v="1"/>
    <n v="1"/>
    <n v="3"/>
    <n v="4"/>
    <n v="3"/>
    <n v="0"/>
    <n v="0"/>
    <n v="1"/>
    <n v="5"/>
    <n v="8"/>
    <n v="-19"/>
    <n v="2.9"/>
    <d v="2026-02-20T00:00:00"/>
    <m/>
    <m/>
    <m/>
    <n v="31.633333333333333"/>
  </r>
  <r>
    <x v="414"/>
    <s v="MIA"/>
    <s v="ATL"/>
    <s v="W"/>
    <d v="1899-12-30T07:06:00"/>
    <n v="1"/>
    <n v="1"/>
    <n v="1"/>
    <n v="0"/>
    <n v="0"/>
    <m/>
    <n v="1"/>
    <n v="1"/>
    <n v="1"/>
    <n v="1"/>
    <n v="1"/>
    <n v="2"/>
    <n v="1"/>
    <n v="0"/>
    <n v="0"/>
    <n v="0"/>
    <n v="4"/>
    <n v="3"/>
    <n v="2"/>
    <n v="2.8"/>
    <d v="2026-02-20T00:00:00"/>
    <m/>
    <m/>
    <m/>
    <n v="7.1"/>
  </r>
  <r>
    <x v="140"/>
    <s v="BRK"/>
    <s v="OKC"/>
    <s v="L"/>
    <d v="1899-12-31T00:01:00"/>
    <n v="1"/>
    <n v="3"/>
    <n v="0.33300000000000002"/>
    <n v="1"/>
    <n v="3"/>
    <n v="0.33300000000000002"/>
    <n v="0"/>
    <n v="0"/>
    <m/>
    <n v="1"/>
    <n v="3"/>
    <n v="4"/>
    <n v="2"/>
    <n v="1"/>
    <n v="1"/>
    <n v="2"/>
    <n v="3"/>
    <n v="3"/>
    <n v="-15"/>
    <n v="2.8"/>
    <d v="2026-02-20T00:00:00"/>
    <m/>
    <m/>
    <m/>
    <n v="24.016666666666669"/>
  </r>
  <r>
    <x v="342"/>
    <s v="MIN"/>
    <s v="DAL"/>
    <s v="W"/>
    <d v="1899-12-30T04:13:00"/>
    <n v="1"/>
    <n v="1"/>
    <n v="1"/>
    <n v="0"/>
    <n v="0"/>
    <m/>
    <n v="0"/>
    <n v="0"/>
    <m/>
    <n v="0"/>
    <n v="0"/>
    <n v="0"/>
    <n v="0"/>
    <n v="0"/>
    <n v="2"/>
    <n v="0"/>
    <n v="1"/>
    <n v="2"/>
    <n v="-4"/>
    <n v="2.7"/>
    <d v="2026-02-20T00:00:00"/>
    <m/>
    <m/>
    <m/>
    <n v="4.2166666666666668"/>
  </r>
  <r>
    <x v="501"/>
    <s v="IND"/>
    <s v="WAS"/>
    <s v="L"/>
    <d v="1899-12-31T14:37:00"/>
    <n v="2"/>
    <n v="9"/>
    <n v="0.222"/>
    <n v="0"/>
    <n v="3"/>
    <n v="0"/>
    <n v="0"/>
    <n v="2"/>
    <n v="0"/>
    <n v="0"/>
    <n v="5"/>
    <n v="5"/>
    <n v="11"/>
    <n v="2"/>
    <n v="0"/>
    <n v="6"/>
    <n v="1"/>
    <n v="4"/>
    <n v="-7"/>
    <n v="2.5"/>
    <d v="2026-02-20T00:00:00"/>
    <m/>
    <m/>
    <m/>
    <n v="38.616666666666667"/>
  </r>
  <r>
    <x v="244"/>
    <s v="LAC"/>
    <s v="LAL"/>
    <s v="L"/>
    <d v="1899-12-30T15:19:00"/>
    <n v="0"/>
    <n v="2"/>
    <n v="0"/>
    <n v="0"/>
    <n v="2"/>
    <n v="0"/>
    <n v="0"/>
    <n v="0"/>
    <m/>
    <n v="1"/>
    <n v="2"/>
    <n v="3"/>
    <n v="2"/>
    <n v="1"/>
    <n v="0"/>
    <n v="0"/>
    <n v="0"/>
    <n v="0"/>
    <n v="-9"/>
    <n v="2.2999999999999998"/>
    <d v="2026-02-20T00:00:00"/>
    <m/>
    <m/>
    <m/>
    <n v="15.316666666666666"/>
  </r>
  <r>
    <x v="371"/>
    <s v="DEN"/>
    <s v="POR"/>
    <s v="W"/>
    <d v="1899-12-30T08:20:00"/>
    <n v="1"/>
    <n v="1"/>
    <n v="1"/>
    <n v="0"/>
    <n v="0"/>
    <m/>
    <n v="0"/>
    <n v="0"/>
    <m/>
    <n v="0"/>
    <n v="2"/>
    <n v="2"/>
    <n v="1"/>
    <n v="1"/>
    <n v="0"/>
    <n v="1"/>
    <n v="2"/>
    <n v="2"/>
    <n v="12"/>
    <n v="2.2000000000000002"/>
    <d v="2026-02-20T00:00:00"/>
    <m/>
    <m/>
    <m/>
    <n v="8.3333333333333321"/>
  </r>
  <r>
    <x v="27"/>
    <s v="LAL"/>
    <s v="LAC"/>
    <s v="W"/>
    <d v="1899-12-30T14:03:00"/>
    <n v="1"/>
    <n v="1"/>
    <n v="1"/>
    <n v="1"/>
    <n v="1"/>
    <n v="1"/>
    <n v="0"/>
    <n v="0"/>
    <m/>
    <n v="0"/>
    <n v="1"/>
    <n v="1"/>
    <n v="1"/>
    <n v="0"/>
    <n v="0"/>
    <n v="0"/>
    <n v="4"/>
    <n v="3"/>
    <n v="1"/>
    <n v="2.1"/>
    <d v="2026-02-20T00:00:00"/>
    <m/>
    <m/>
    <m/>
    <n v="14.05"/>
  </r>
  <r>
    <x v="86"/>
    <s v="UTA"/>
    <s v="MEM"/>
    <s v="L"/>
    <d v="1899-12-30T19:18:00"/>
    <n v="4"/>
    <n v="12"/>
    <n v="0.33300000000000002"/>
    <n v="1"/>
    <n v="4"/>
    <n v="0.25"/>
    <n v="0"/>
    <n v="0"/>
    <m/>
    <n v="1"/>
    <n v="3"/>
    <n v="4"/>
    <n v="3"/>
    <n v="0"/>
    <n v="0"/>
    <n v="3"/>
    <n v="2"/>
    <n v="9"/>
    <n v="-13"/>
    <n v="2.1"/>
    <d v="2026-02-20T00:00:00"/>
    <m/>
    <m/>
    <m/>
    <n v="19.3"/>
  </r>
  <r>
    <x v="87"/>
    <s v="MIL"/>
    <s v="NOP"/>
    <s v="W"/>
    <d v="1899-12-30T02:27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2"/>
    <n v="2"/>
    <d v="2026-02-20T00:00:00"/>
    <m/>
    <m/>
    <m/>
    <n v="2.4500000000000002"/>
  </r>
  <r>
    <x v="402"/>
    <s v="CLE"/>
    <s v="CHO"/>
    <s v="W"/>
    <d v="1899-12-30T15:42:00"/>
    <n v="1"/>
    <n v="4"/>
    <n v="0.25"/>
    <n v="0"/>
    <n v="0"/>
    <m/>
    <n v="0"/>
    <n v="0"/>
    <m/>
    <n v="2"/>
    <n v="3"/>
    <n v="5"/>
    <n v="1"/>
    <n v="1"/>
    <n v="1"/>
    <n v="2"/>
    <n v="1"/>
    <n v="2"/>
    <n v="5"/>
    <n v="1.9"/>
    <d v="2026-02-20T00:00:00"/>
    <m/>
    <m/>
    <m/>
    <n v="15.7"/>
  </r>
  <r>
    <x v="249"/>
    <s v="CLE"/>
    <s v="CHO"/>
    <s v="W"/>
    <d v="1899-12-30T16:42:00"/>
    <n v="2"/>
    <n v="4"/>
    <n v="0.5"/>
    <n v="1"/>
    <n v="2"/>
    <n v="0.5"/>
    <n v="0"/>
    <n v="0"/>
    <m/>
    <n v="0"/>
    <n v="1"/>
    <n v="1"/>
    <n v="0"/>
    <n v="0"/>
    <n v="0"/>
    <n v="1"/>
    <n v="1"/>
    <n v="5"/>
    <n v="14"/>
    <n v="1.9"/>
    <d v="2026-02-20T00:00:00"/>
    <m/>
    <m/>
    <m/>
    <n v="16.7"/>
  </r>
  <r>
    <x v="301"/>
    <s v="ATL"/>
    <s v="MIA"/>
    <s v="L"/>
    <d v="1899-12-30T03:18:00"/>
    <n v="0"/>
    <n v="1"/>
    <n v="0"/>
    <n v="0"/>
    <n v="0"/>
    <m/>
    <n v="2"/>
    <n v="2"/>
    <n v="1"/>
    <n v="0"/>
    <n v="1"/>
    <n v="1"/>
    <n v="1"/>
    <n v="0"/>
    <n v="0"/>
    <n v="0"/>
    <n v="1"/>
    <n v="2"/>
    <n v="-6"/>
    <n v="1.9"/>
    <d v="2026-02-20T00:00:00"/>
    <m/>
    <m/>
    <m/>
    <n v="3.3000000000000003"/>
  </r>
  <r>
    <x v="406"/>
    <s v="POR"/>
    <s v="DEN"/>
    <s v="L"/>
    <d v="1899-12-30T16:21:00"/>
    <n v="0"/>
    <n v="2"/>
    <n v="0"/>
    <n v="0"/>
    <n v="1"/>
    <n v="0"/>
    <n v="0"/>
    <n v="0"/>
    <m/>
    <n v="0"/>
    <n v="1"/>
    <n v="1"/>
    <n v="1"/>
    <n v="2"/>
    <n v="2"/>
    <n v="0"/>
    <n v="3"/>
    <n v="0"/>
    <n v="-14"/>
    <n v="1.8"/>
    <d v="2026-02-20T00:00:00"/>
    <m/>
    <m/>
    <m/>
    <n v="16.350000000000001"/>
  </r>
  <r>
    <x v="109"/>
    <s v="POR"/>
    <s v="DEN"/>
    <s v="L"/>
    <d v="1899-12-31T02:21:00"/>
    <n v="4"/>
    <n v="11"/>
    <n v="0.36399999999999999"/>
    <n v="2"/>
    <n v="8"/>
    <n v="0.25"/>
    <n v="0"/>
    <n v="2"/>
    <n v="0"/>
    <n v="0"/>
    <n v="1"/>
    <n v="1"/>
    <n v="1"/>
    <n v="1"/>
    <n v="0"/>
    <n v="3"/>
    <n v="1"/>
    <n v="10"/>
    <n v="-37"/>
    <n v="1.7"/>
    <d v="2026-02-20T00:00:00"/>
    <m/>
    <m/>
    <m/>
    <n v="26.35"/>
  </r>
  <r>
    <x v="146"/>
    <s v="NOP"/>
    <s v="MIL"/>
    <s v="L"/>
    <d v="1899-12-31T01:03:00"/>
    <n v="1"/>
    <n v="6"/>
    <n v="0.16700000000000001"/>
    <n v="1"/>
    <n v="4"/>
    <n v="0.25"/>
    <n v="0"/>
    <n v="0"/>
    <m/>
    <n v="0"/>
    <n v="4"/>
    <n v="4"/>
    <n v="3"/>
    <n v="0"/>
    <n v="0"/>
    <n v="0"/>
    <n v="2"/>
    <n v="3"/>
    <n v="-12"/>
    <n v="1.7"/>
    <d v="2026-02-20T00:00:00"/>
    <m/>
    <m/>
    <m/>
    <n v="25.049999999999997"/>
  </r>
  <r>
    <x v="21"/>
    <s v="OKC"/>
    <s v="BRK"/>
    <s v="W"/>
    <d v="1899-12-31T03:51:00"/>
    <n v="3"/>
    <n v="11"/>
    <n v="0.27300000000000002"/>
    <n v="1"/>
    <n v="4"/>
    <n v="0.25"/>
    <n v="0"/>
    <n v="0"/>
    <m/>
    <n v="1"/>
    <n v="3"/>
    <n v="4"/>
    <n v="0"/>
    <n v="1"/>
    <n v="0"/>
    <n v="1"/>
    <n v="1"/>
    <n v="7"/>
    <n v="12"/>
    <n v="1.7"/>
    <d v="2026-02-20T00:00:00"/>
    <m/>
    <m/>
    <m/>
    <n v="27.85"/>
  </r>
  <r>
    <x v="113"/>
    <s v="BRK"/>
    <s v="OKC"/>
    <s v="L"/>
    <d v="1899-12-31T04:23:00"/>
    <n v="1"/>
    <n v="10"/>
    <n v="0.1"/>
    <n v="1"/>
    <n v="8"/>
    <n v="0.125"/>
    <n v="0"/>
    <n v="0"/>
    <m/>
    <n v="0"/>
    <n v="5"/>
    <n v="5"/>
    <n v="3"/>
    <n v="1"/>
    <n v="2"/>
    <n v="0"/>
    <n v="2"/>
    <n v="3"/>
    <n v="-11"/>
    <n v="1.6"/>
    <d v="2026-02-20T00:00:00"/>
    <m/>
    <m/>
    <m/>
    <n v="28.383333333333333"/>
  </r>
  <r>
    <x v="335"/>
    <s v="CHO"/>
    <s v="CLE"/>
    <s v="L"/>
    <d v="1899-12-30T11:34:00"/>
    <n v="1"/>
    <n v="3"/>
    <n v="0.33300000000000002"/>
    <n v="0"/>
    <n v="0"/>
    <m/>
    <n v="0"/>
    <n v="0"/>
    <m/>
    <n v="2"/>
    <n v="2"/>
    <n v="4"/>
    <n v="1"/>
    <n v="0"/>
    <n v="0"/>
    <n v="1"/>
    <n v="1"/>
    <n v="2"/>
    <n v="-13"/>
    <n v="1.6"/>
    <d v="2026-02-20T00:00:00"/>
    <m/>
    <m/>
    <m/>
    <n v="11.566666666666666"/>
  </r>
  <r>
    <x v="420"/>
    <s v="UTA"/>
    <s v="MEM"/>
    <s v="L"/>
    <d v="1899-12-30T07:26:00"/>
    <n v="1"/>
    <n v="1"/>
    <n v="1"/>
    <n v="0"/>
    <n v="0"/>
    <m/>
    <n v="0"/>
    <n v="1"/>
    <n v="0"/>
    <n v="0"/>
    <n v="2"/>
    <n v="2"/>
    <n v="1"/>
    <n v="0"/>
    <n v="0"/>
    <n v="1"/>
    <n v="0"/>
    <n v="2"/>
    <n v="1"/>
    <n v="1.6"/>
    <d v="2026-02-20T00:00:00"/>
    <m/>
    <m/>
    <m/>
    <n v="7.4333333333333336"/>
  </r>
  <r>
    <x v="39"/>
    <s v="LAL"/>
    <s v="LAC"/>
    <s v="W"/>
    <d v="1899-12-30T09:50:00"/>
    <n v="1"/>
    <n v="2"/>
    <n v="0.5"/>
    <n v="0"/>
    <n v="0"/>
    <m/>
    <n v="0"/>
    <n v="0"/>
    <m/>
    <n v="0"/>
    <n v="0"/>
    <n v="0"/>
    <n v="2"/>
    <n v="0"/>
    <n v="0"/>
    <n v="0"/>
    <n v="2"/>
    <n v="2"/>
    <n v="4"/>
    <n v="1.6"/>
    <d v="2026-02-20T00:00:00"/>
    <m/>
    <m/>
    <m/>
    <n v="9.8333333333333321"/>
  </r>
  <r>
    <x v="194"/>
    <s v="ATL"/>
    <s v="MIA"/>
    <s v="L"/>
    <d v="1899-12-30T18:39:00"/>
    <n v="1"/>
    <n v="7"/>
    <n v="0.14299999999999999"/>
    <n v="0"/>
    <n v="4"/>
    <n v="0"/>
    <n v="1"/>
    <n v="2"/>
    <n v="0.5"/>
    <n v="2"/>
    <n v="4"/>
    <n v="6"/>
    <n v="1"/>
    <n v="0"/>
    <n v="0"/>
    <n v="0"/>
    <n v="0"/>
    <n v="3"/>
    <n v="-20"/>
    <n v="1.4"/>
    <d v="2026-02-20T00:00:00"/>
    <m/>
    <m/>
    <m/>
    <n v="18.649999999999999"/>
  </r>
  <r>
    <x v="224"/>
    <s v="MIA"/>
    <s v="ATL"/>
    <s v="W"/>
    <d v="1899-12-30T02:43:00"/>
    <n v="0"/>
    <n v="0"/>
    <m/>
    <n v="0"/>
    <n v="0"/>
    <m/>
    <n v="1"/>
    <n v="2"/>
    <n v="0.5"/>
    <n v="0"/>
    <n v="0"/>
    <n v="0"/>
    <n v="1"/>
    <n v="0"/>
    <n v="0"/>
    <n v="0"/>
    <n v="0"/>
    <n v="1"/>
    <n v="4"/>
    <n v="1.3"/>
    <d v="2026-02-20T00:00:00"/>
    <m/>
    <m/>
    <m/>
    <n v="2.7166666666666668"/>
  </r>
  <r>
    <x v="286"/>
    <s v="UTA"/>
    <s v="MEM"/>
    <s v="L"/>
    <d v="1899-12-31T13:59:00"/>
    <n v="2"/>
    <n v="9"/>
    <n v="0.222"/>
    <n v="0"/>
    <n v="3"/>
    <n v="0"/>
    <n v="1"/>
    <n v="2"/>
    <n v="0.5"/>
    <n v="3"/>
    <n v="6"/>
    <n v="9"/>
    <n v="2"/>
    <n v="1"/>
    <n v="1"/>
    <n v="4"/>
    <n v="2"/>
    <n v="5"/>
    <n v="-3"/>
    <n v="1.3"/>
    <d v="2026-02-20T00:00:00"/>
    <m/>
    <m/>
    <m/>
    <n v="37.983333333333334"/>
  </r>
  <r>
    <x v="505"/>
    <s v="UTA"/>
    <s v="MEM"/>
    <s v="L"/>
    <d v="1899-12-30T14:20:00"/>
    <n v="1"/>
    <n v="2"/>
    <n v="0.5"/>
    <n v="0"/>
    <n v="0"/>
    <m/>
    <n v="0"/>
    <n v="0"/>
    <m/>
    <n v="1"/>
    <n v="5"/>
    <n v="6"/>
    <n v="0"/>
    <n v="0"/>
    <n v="0"/>
    <n v="0"/>
    <n v="5"/>
    <n v="2"/>
    <n v="6"/>
    <n v="1.2"/>
    <d v="2026-02-20T00:00:00"/>
    <m/>
    <m/>
    <m/>
    <n v="14.333333333333332"/>
  </r>
  <r>
    <x v="99"/>
    <s v="MIN"/>
    <s v="DAL"/>
    <s v="W"/>
    <d v="1899-12-31T10:06:00"/>
    <n v="3"/>
    <n v="11"/>
    <n v="0.27300000000000002"/>
    <n v="1"/>
    <n v="4"/>
    <n v="0.25"/>
    <n v="0"/>
    <n v="1"/>
    <n v="0"/>
    <n v="0"/>
    <n v="8"/>
    <n v="8"/>
    <n v="5"/>
    <n v="2"/>
    <n v="1"/>
    <n v="6"/>
    <n v="4"/>
    <n v="7"/>
    <n v="1"/>
    <n v="1.1000000000000001"/>
    <d v="2026-02-20T00:00:00"/>
    <m/>
    <m/>
    <m/>
    <n v="34.1"/>
  </r>
  <r>
    <x v="144"/>
    <s v="MIN"/>
    <s v="DAL"/>
    <s v="W"/>
    <d v="1899-12-31T03:02:00"/>
    <n v="2"/>
    <n v="9"/>
    <n v="0.222"/>
    <n v="1"/>
    <n v="5"/>
    <n v="0.2"/>
    <n v="0"/>
    <n v="0"/>
    <m/>
    <n v="0"/>
    <n v="2"/>
    <n v="2"/>
    <n v="3"/>
    <n v="0"/>
    <n v="0"/>
    <n v="0"/>
    <n v="3"/>
    <n v="5"/>
    <n v="2"/>
    <n v="1"/>
    <d v="2026-02-20T00:00:00"/>
    <m/>
    <m/>
    <m/>
    <n v="27.033333333333331"/>
  </r>
  <r>
    <x v="52"/>
    <s v="POR"/>
    <s v="DEN"/>
    <s v="L"/>
    <d v="1899-12-31T00:54:00"/>
    <n v="3"/>
    <n v="6"/>
    <n v="0.5"/>
    <n v="0"/>
    <n v="0"/>
    <m/>
    <n v="0"/>
    <n v="0"/>
    <m/>
    <n v="0"/>
    <n v="3"/>
    <n v="3"/>
    <n v="0"/>
    <n v="0"/>
    <n v="1"/>
    <n v="2"/>
    <n v="4"/>
    <n v="6"/>
    <n v="-35"/>
    <n v="1"/>
    <d v="2026-02-20T00:00:00"/>
    <m/>
    <m/>
    <m/>
    <n v="24.900000000000002"/>
  </r>
  <r>
    <x v="284"/>
    <s v="MIL"/>
    <s v="NOP"/>
    <s v="W"/>
    <d v="1899-12-30T02:27:00"/>
    <n v="0"/>
    <n v="0"/>
    <m/>
    <n v="0"/>
    <n v="0"/>
    <m/>
    <n v="0"/>
    <n v="0"/>
    <m/>
    <n v="0"/>
    <n v="0"/>
    <n v="0"/>
    <n v="0"/>
    <n v="1"/>
    <n v="0"/>
    <n v="0"/>
    <n v="0"/>
    <n v="0"/>
    <n v="2"/>
    <n v="1"/>
    <d v="2026-02-20T00:00:00"/>
    <m/>
    <m/>
    <m/>
    <n v="2.4500000000000002"/>
  </r>
  <r>
    <x v="268"/>
    <s v="ATL"/>
    <s v="MIA"/>
    <s v="L"/>
    <d v="1899-12-30T12:37:00"/>
    <n v="0"/>
    <n v="0"/>
    <m/>
    <n v="0"/>
    <n v="0"/>
    <m/>
    <n v="0"/>
    <n v="0"/>
    <m/>
    <n v="0"/>
    <n v="1"/>
    <n v="1"/>
    <n v="0"/>
    <n v="1"/>
    <n v="0"/>
    <n v="0"/>
    <n v="1"/>
    <n v="0"/>
    <n v="-17"/>
    <n v="0.9"/>
    <d v="2026-02-20T00:00:00"/>
    <m/>
    <m/>
    <m/>
    <n v="12.616666666666667"/>
  </r>
  <r>
    <x v="207"/>
    <s v="POR"/>
    <s v="DEN"/>
    <s v="L"/>
    <d v="1899-12-30T09:19:00"/>
    <n v="0"/>
    <n v="0"/>
    <m/>
    <n v="0"/>
    <n v="0"/>
    <m/>
    <n v="1"/>
    <n v="2"/>
    <n v="0.5"/>
    <n v="0"/>
    <n v="1"/>
    <n v="1"/>
    <n v="0"/>
    <n v="0"/>
    <n v="0"/>
    <n v="0"/>
    <n v="0"/>
    <n v="1"/>
    <n v="-8"/>
    <n v="0.9"/>
    <d v="2026-02-20T00:00:00"/>
    <m/>
    <m/>
    <m/>
    <n v="9.3166666666666664"/>
  </r>
  <r>
    <x v="293"/>
    <s v="BRK"/>
    <s v="OKC"/>
    <s v="L"/>
    <d v="1899-12-30T20:10:00"/>
    <n v="1"/>
    <n v="2"/>
    <n v="0.5"/>
    <n v="0"/>
    <n v="1"/>
    <n v="0"/>
    <n v="2"/>
    <n v="2"/>
    <n v="1"/>
    <n v="0"/>
    <n v="2"/>
    <n v="2"/>
    <n v="1"/>
    <n v="0"/>
    <n v="0"/>
    <n v="3"/>
    <n v="1"/>
    <n v="4"/>
    <n v="-4"/>
    <n v="0.9"/>
    <d v="2026-02-20T00:00:00"/>
    <m/>
    <m/>
    <m/>
    <n v="20.166666666666668"/>
  </r>
  <r>
    <x v="34"/>
    <s v="OKC"/>
    <s v="BRK"/>
    <s v="W"/>
    <d v="1899-12-30T02:03:00"/>
    <n v="0"/>
    <n v="0"/>
    <m/>
    <n v="0"/>
    <n v="0"/>
    <m/>
    <n v="0"/>
    <n v="0"/>
    <m/>
    <n v="0"/>
    <n v="2"/>
    <n v="2"/>
    <n v="0"/>
    <n v="0"/>
    <n v="0"/>
    <n v="0"/>
    <n v="0"/>
    <n v="0"/>
    <n v="3"/>
    <n v="0.6"/>
    <d v="2026-02-20T00:00:00"/>
    <m/>
    <m/>
    <m/>
    <n v="2.0499999999999998"/>
  </r>
  <r>
    <x v="254"/>
    <s v="POR"/>
    <s v="DEN"/>
    <s v="L"/>
    <d v="1899-12-30T08:20:00"/>
    <n v="1"/>
    <n v="4"/>
    <n v="0.25"/>
    <n v="0"/>
    <n v="1"/>
    <n v="0"/>
    <n v="2"/>
    <n v="6"/>
    <n v="0.33300000000000002"/>
    <n v="1"/>
    <n v="0"/>
    <n v="1"/>
    <n v="0"/>
    <n v="0"/>
    <n v="1"/>
    <n v="1"/>
    <n v="0"/>
    <n v="4"/>
    <n v="-12"/>
    <n v="0.4"/>
    <d v="2026-02-20T00:00:00"/>
    <m/>
    <m/>
    <m/>
    <n v="8.3333333333333321"/>
  </r>
  <r>
    <x v="462"/>
    <s v="CHO"/>
    <s v="CLE"/>
    <s v="L"/>
    <d v="1899-12-30T05:48:00"/>
    <n v="1"/>
    <n v="3"/>
    <n v="0.33300000000000002"/>
    <n v="1"/>
    <n v="2"/>
    <n v="0.5"/>
    <n v="0"/>
    <n v="0"/>
    <m/>
    <n v="0"/>
    <n v="0"/>
    <n v="0"/>
    <n v="0"/>
    <n v="0"/>
    <n v="0"/>
    <n v="1"/>
    <n v="0"/>
    <n v="3"/>
    <n v="-3"/>
    <n v="0.3"/>
    <d v="2026-02-20T00:00:00"/>
    <m/>
    <m/>
    <m/>
    <n v="5.8"/>
  </r>
  <r>
    <x v="123"/>
    <s v="ATL"/>
    <s v="MIA"/>
    <s v="L"/>
    <d v="1899-12-30T23:19:00"/>
    <n v="1"/>
    <n v="8"/>
    <n v="0.125"/>
    <n v="1"/>
    <n v="3"/>
    <n v="0.33300000000000002"/>
    <n v="1"/>
    <n v="2"/>
    <n v="0.5"/>
    <n v="2"/>
    <n v="2"/>
    <n v="4"/>
    <n v="0"/>
    <n v="0"/>
    <n v="1"/>
    <n v="0"/>
    <n v="2"/>
    <n v="4"/>
    <n v="-12"/>
    <n v="0.3"/>
    <d v="2026-02-20T00:00:00"/>
    <m/>
    <m/>
    <m/>
    <n v="23.316666666666666"/>
  </r>
  <r>
    <x v="267"/>
    <s v="DAL"/>
    <s v="MIN"/>
    <s v="L"/>
    <d v="1899-12-30T04:49:00"/>
    <n v="1"/>
    <n v="2"/>
    <n v="0.5"/>
    <n v="0"/>
    <n v="0"/>
    <m/>
    <n v="0"/>
    <n v="0"/>
    <m/>
    <n v="0"/>
    <n v="0"/>
    <n v="0"/>
    <n v="0"/>
    <n v="0"/>
    <n v="0"/>
    <n v="1"/>
    <n v="0"/>
    <n v="2"/>
    <n v="2"/>
    <n v="0"/>
    <d v="2026-02-20T00:00:00"/>
    <m/>
    <m/>
    <m/>
    <n v="4.8166666666666664"/>
  </r>
  <r>
    <x v="208"/>
    <s v="CHO"/>
    <s v="CLE"/>
    <s v="L"/>
    <d v="1899-12-30T00:1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20T00:00:00"/>
    <m/>
    <m/>
    <m/>
    <n v="0.26666666666666666"/>
  </r>
  <r>
    <x v="277"/>
    <s v="WAS"/>
    <s v="IND"/>
    <s v="W"/>
    <d v="1899-12-30T10:42:00"/>
    <n v="0"/>
    <n v="1"/>
    <n v="0"/>
    <n v="0"/>
    <n v="0"/>
    <m/>
    <n v="0"/>
    <n v="0"/>
    <m/>
    <n v="1"/>
    <n v="6"/>
    <n v="7"/>
    <n v="1"/>
    <n v="0"/>
    <n v="0"/>
    <n v="2"/>
    <n v="2"/>
    <n v="0"/>
    <n v="-5"/>
    <n v="-0.3"/>
    <d v="2026-02-20T00:00:00"/>
    <m/>
    <m/>
    <m/>
    <n v="10.700000000000001"/>
  </r>
  <r>
    <x v="529"/>
    <s v="OKC"/>
    <s v="BRK"/>
    <s v="W"/>
    <d v="1899-12-30T02:03:00"/>
    <n v="0"/>
    <n v="0"/>
    <m/>
    <n v="0"/>
    <n v="0"/>
    <m/>
    <n v="0"/>
    <n v="0"/>
    <m/>
    <n v="0"/>
    <n v="0"/>
    <n v="0"/>
    <n v="0"/>
    <n v="0"/>
    <n v="0"/>
    <n v="0"/>
    <n v="1"/>
    <n v="0"/>
    <n v="3"/>
    <n v="-0.4"/>
    <d v="2026-02-20T00:00:00"/>
    <m/>
    <m/>
    <m/>
    <n v="2.0499999999999998"/>
  </r>
  <r>
    <x v="172"/>
    <s v="CHO"/>
    <s v="CLE"/>
    <s v="L"/>
    <d v="1899-12-30T16:57:00"/>
    <n v="1"/>
    <n v="7"/>
    <n v="0.14299999999999999"/>
    <n v="1"/>
    <n v="6"/>
    <n v="0.16700000000000001"/>
    <n v="0"/>
    <n v="0"/>
    <m/>
    <n v="2"/>
    <n v="2"/>
    <n v="4"/>
    <n v="0"/>
    <n v="0"/>
    <n v="0"/>
    <n v="0"/>
    <n v="3"/>
    <n v="3"/>
    <n v="-15"/>
    <n v="-0.7"/>
    <d v="2026-02-20T00:00:00"/>
    <m/>
    <m/>
    <m/>
    <n v="16.950000000000003"/>
  </r>
  <r>
    <x v="239"/>
    <s v="MIA"/>
    <s v="ATL"/>
    <s v="W"/>
    <d v="1899-12-30T02:43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4"/>
    <n v="-1.1000000000000001"/>
    <d v="2026-02-20T00:00:00"/>
    <m/>
    <m/>
    <m/>
    <n v="2.7166666666666668"/>
  </r>
  <r>
    <x v="158"/>
    <s v="MIL"/>
    <s v="NOP"/>
    <s v="W"/>
    <d v="1899-12-31T05:54:00"/>
    <n v="0"/>
    <n v="4"/>
    <n v="0"/>
    <n v="0"/>
    <n v="4"/>
    <n v="0"/>
    <n v="0"/>
    <n v="0"/>
    <m/>
    <n v="0"/>
    <n v="2"/>
    <n v="2"/>
    <n v="4"/>
    <n v="1"/>
    <n v="0"/>
    <n v="2"/>
    <n v="2"/>
    <n v="0"/>
    <n v="22"/>
    <n v="-1.2"/>
    <d v="2026-02-20T00:00:00"/>
    <m/>
    <m/>
    <m/>
    <n v="29.9"/>
  </r>
  <r>
    <x v="470"/>
    <s v="POR"/>
    <s v="DEN"/>
    <s v="L"/>
    <d v="1899-12-30T05:49:00"/>
    <n v="0"/>
    <n v="3"/>
    <n v="0"/>
    <n v="0"/>
    <n v="2"/>
    <n v="0"/>
    <n v="0"/>
    <n v="0"/>
    <m/>
    <n v="0"/>
    <n v="2"/>
    <n v="2"/>
    <n v="0"/>
    <n v="0"/>
    <n v="0"/>
    <n v="0"/>
    <n v="0"/>
    <n v="0"/>
    <n v="-13"/>
    <n v="-1.5"/>
    <d v="2026-02-20T00:00:00"/>
    <m/>
    <m/>
    <m/>
    <n v="5.8166666666666664"/>
  </r>
  <r>
    <x v="169"/>
    <s v="NOP"/>
    <s v="MIL"/>
    <s v="L"/>
    <d v="1899-12-30T04:58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5"/>
    <n v="-1.7"/>
    <d v="2026-02-20T00:00:00"/>
    <m/>
    <m/>
    <m/>
    <n v="4.9666666666666668"/>
  </r>
  <r>
    <x v="16"/>
    <s v="OKC"/>
    <s v="BRK"/>
    <s v="W"/>
    <d v="1899-12-30T10:51:00"/>
    <n v="0"/>
    <n v="5"/>
    <n v="0"/>
    <n v="0"/>
    <n v="3"/>
    <n v="0"/>
    <n v="0"/>
    <n v="0"/>
    <m/>
    <n v="0"/>
    <n v="0"/>
    <n v="0"/>
    <n v="3"/>
    <n v="1"/>
    <n v="0"/>
    <n v="1"/>
    <n v="1"/>
    <n v="0"/>
    <n v="12"/>
    <n v="-1.8"/>
    <d v="2026-02-20T00:00:00"/>
    <m/>
    <m/>
    <m/>
    <n v="10.85"/>
  </r>
  <r>
    <x v="213"/>
    <s v="BRK"/>
    <s v="OKC"/>
    <s v="L"/>
    <d v="1899-12-30T10:53:00"/>
    <n v="1"/>
    <n v="6"/>
    <n v="0.16700000000000001"/>
    <n v="1"/>
    <n v="3"/>
    <n v="0.33300000000000002"/>
    <n v="1"/>
    <n v="2"/>
    <n v="0.5"/>
    <n v="0"/>
    <n v="1"/>
    <n v="1"/>
    <n v="0"/>
    <n v="0"/>
    <n v="0"/>
    <n v="2"/>
    <n v="0"/>
    <n v="4"/>
    <n v="-10"/>
    <n v="-1.9"/>
    <d v="2026-02-20T00:00:00"/>
    <m/>
    <m/>
    <m/>
    <n v="10.883333333333333"/>
  </r>
  <r>
    <x v="107"/>
    <s v="CHO"/>
    <s v="CLE"/>
    <s v="L"/>
    <d v="1899-12-30T12:37:00"/>
    <n v="1"/>
    <n v="4"/>
    <n v="0.25"/>
    <n v="1"/>
    <n v="1"/>
    <n v="1"/>
    <n v="0"/>
    <n v="0"/>
    <m/>
    <n v="0"/>
    <n v="1"/>
    <n v="1"/>
    <n v="2"/>
    <n v="0"/>
    <n v="0"/>
    <n v="3"/>
    <n v="3"/>
    <n v="3"/>
    <n v="-9"/>
    <n v="-1.9"/>
    <d v="2026-02-20T00:00:00"/>
    <m/>
    <m/>
    <m/>
    <n v="12.616666666666667"/>
  </r>
  <r>
    <x v="112"/>
    <s v="MIA"/>
    <s v="MEM"/>
    <s v="W"/>
    <d v="1899-12-31T04:53:00"/>
    <n v="9"/>
    <n v="10"/>
    <n v="0.9"/>
    <n v="4"/>
    <n v="4"/>
    <n v="1"/>
    <n v="6"/>
    <n v="6"/>
    <n v="1"/>
    <n v="2"/>
    <n v="5"/>
    <n v="7"/>
    <n v="3"/>
    <n v="1"/>
    <n v="0"/>
    <n v="1"/>
    <n v="1"/>
    <n v="28"/>
    <n v="22"/>
    <n v="29.2"/>
    <d v="2026-02-21T00:00:00"/>
    <m/>
    <m/>
    <m/>
    <n v="28.883333333333333"/>
  </r>
  <r>
    <x v="40"/>
    <s v="SAS"/>
    <s v="SAC"/>
    <s v="W"/>
    <d v="1899-12-31T05:45:00"/>
    <n v="11"/>
    <n v="20"/>
    <n v="0.55000000000000004"/>
    <n v="1"/>
    <n v="5"/>
    <n v="0.2"/>
    <n v="5"/>
    <n v="7"/>
    <n v="0.71399999999999997"/>
    <n v="1"/>
    <n v="14"/>
    <n v="15"/>
    <n v="6"/>
    <n v="1"/>
    <n v="4"/>
    <n v="1"/>
    <n v="3"/>
    <n v="28"/>
    <n v="32"/>
    <n v="28.3"/>
    <d v="2026-02-21T00:00:00"/>
    <m/>
    <m/>
    <m/>
    <n v="29.75"/>
  </r>
  <r>
    <x v="108"/>
    <s v="ORL"/>
    <s v="PHO"/>
    <s v="L"/>
    <d v="1899-12-31T15:37:00"/>
    <n v="12"/>
    <n v="18"/>
    <n v="0.66700000000000004"/>
    <n v="5"/>
    <n v="9"/>
    <n v="0.55600000000000005"/>
    <n v="5"/>
    <n v="5"/>
    <n v="1"/>
    <n v="1"/>
    <n v="3"/>
    <n v="4"/>
    <n v="3"/>
    <n v="2"/>
    <n v="1"/>
    <n v="2"/>
    <n v="6"/>
    <n v="34"/>
    <n v="-7"/>
    <n v="28.2"/>
    <d v="2026-02-21T00:00:00"/>
    <m/>
    <m/>
    <m/>
    <n v="39.616666666666667"/>
  </r>
  <r>
    <x v="101"/>
    <s v="DET"/>
    <s v="CHI"/>
    <s v="W"/>
    <d v="1899-12-31T04:45:00"/>
    <n v="12"/>
    <n v="20"/>
    <n v="0.6"/>
    <n v="0"/>
    <n v="0"/>
    <m/>
    <n v="2"/>
    <n v="5"/>
    <n v="0.4"/>
    <n v="6"/>
    <n v="7"/>
    <n v="13"/>
    <n v="2"/>
    <n v="1"/>
    <n v="0"/>
    <n v="0"/>
    <n v="2"/>
    <n v="26"/>
    <n v="22"/>
    <n v="23.5"/>
    <d v="2026-02-21T00:00:00"/>
    <m/>
    <m/>
    <m/>
    <n v="28.75"/>
  </r>
  <r>
    <x v="345"/>
    <s v="MEM"/>
    <s v="MIA"/>
    <s v="L"/>
    <d v="1899-12-31T01:37:00"/>
    <n v="11"/>
    <n v="17"/>
    <n v="0.64700000000000002"/>
    <n v="1"/>
    <n v="5"/>
    <n v="0.2"/>
    <n v="5"/>
    <n v="8"/>
    <n v="0.625"/>
    <n v="1"/>
    <n v="8"/>
    <n v="9"/>
    <n v="2"/>
    <n v="1"/>
    <n v="1"/>
    <n v="2"/>
    <n v="0"/>
    <n v="28"/>
    <n v="-9"/>
    <n v="23.5"/>
    <d v="2026-02-21T00:00:00"/>
    <m/>
    <m/>
    <m/>
    <n v="25.616666666666667"/>
  </r>
  <r>
    <x v="49"/>
    <s v="NOP"/>
    <s v="PHI"/>
    <s v="W"/>
    <d v="1899-12-31T08:49:00"/>
    <n v="7"/>
    <n v="14"/>
    <n v="0.5"/>
    <n v="0"/>
    <n v="0"/>
    <m/>
    <n v="7"/>
    <n v="8"/>
    <n v="0.875"/>
    <n v="1"/>
    <n v="5"/>
    <n v="6"/>
    <n v="8"/>
    <n v="3"/>
    <n v="1"/>
    <n v="1"/>
    <n v="3"/>
    <n v="21"/>
    <n v="24"/>
    <n v="22.9"/>
    <d v="2026-02-21T00:00:00"/>
    <m/>
    <m/>
    <m/>
    <n v="32.816666666666663"/>
  </r>
  <r>
    <x v="98"/>
    <s v="DET"/>
    <s v="CHI"/>
    <s v="W"/>
    <d v="1899-12-31T06:13:00"/>
    <n v="7"/>
    <n v="16"/>
    <n v="0.438"/>
    <n v="3"/>
    <n v="6"/>
    <n v="0.5"/>
    <n v="1"/>
    <n v="1"/>
    <n v="1"/>
    <n v="0"/>
    <n v="9"/>
    <n v="9"/>
    <n v="13"/>
    <n v="1"/>
    <n v="3"/>
    <n v="1"/>
    <n v="2"/>
    <n v="18"/>
    <n v="28"/>
    <n v="22.7"/>
    <d v="2026-02-21T00:00:00"/>
    <m/>
    <m/>
    <m/>
    <n v="30.216666666666669"/>
  </r>
  <r>
    <x v="139"/>
    <s v="MEM"/>
    <s v="MIA"/>
    <s v="L"/>
    <d v="1899-12-31T03:05:00"/>
    <n v="10"/>
    <n v="13"/>
    <n v="0.76900000000000002"/>
    <n v="3"/>
    <n v="5"/>
    <n v="0.6"/>
    <n v="2"/>
    <n v="2"/>
    <n v="1"/>
    <n v="0"/>
    <n v="2"/>
    <n v="2"/>
    <n v="2"/>
    <n v="2"/>
    <n v="0"/>
    <n v="2"/>
    <n v="3"/>
    <n v="25"/>
    <n v="-8"/>
    <n v="20.7"/>
    <d v="2026-02-21T00:00:00"/>
    <m/>
    <m/>
    <m/>
    <n v="27.083333333333336"/>
  </r>
  <r>
    <x v="55"/>
    <s v="MIA"/>
    <s v="MEM"/>
    <s v="W"/>
    <d v="1899-12-31T02:45:00"/>
    <n v="10"/>
    <n v="16"/>
    <n v="0.625"/>
    <n v="3"/>
    <n v="8"/>
    <n v="0.375"/>
    <n v="2"/>
    <n v="7"/>
    <n v="0.28599999999999998"/>
    <n v="0"/>
    <n v="2"/>
    <n v="2"/>
    <n v="6"/>
    <n v="2"/>
    <n v="1"/>
    <n v="2"/>
    <n v="2"/>
    <n v="25"/>
    <n v="17"/>
    <n v="20.5"/>
    <d v="2026-02-21T00:00:00"/>
    <m/>
    <m/>
    <m/>
    <n v="26.75"/>
  </r>
  <r>
    <x v="146"/>
    <s v="NOP"/>
    <s v="PHI"/>
    <s v="W"/>
    <d v="1899-12-31T00:28:00"/>
    <n v="8"/>
    <n v="15"/>
    <n v="0.53300000000000003"/>
    <n v="5"/>
    <n v="11"/>
    <n v="0.45500000000000002"/>
    <n v="2"/>
    <n v="2"/>
    <n v="1"/>
    <n v="0"/>
    <n v="3"/>
    <n v="3"/>
    <n v="5"/>
    <n v="1"/>
    <n v="0"/>
    <n v="0"/>
    <n v="3"/>
    <n v="23"/>
    <n v="21"/>
    <n v="19.899999999999999"/>
    <d v="2026-02-21T00:00:00"/>
    <m/>
    <m/>
    <m/>
    <n v="24.466666666666665"/>
  </r>
  <r>
    <x v="41"/>
    <s v="PHI"/>
    <s v="NOP"/>
    <s v="L"/>
    <d v="1899-12-31T12:14:00"/>
    <n v="9"/>
    <n v="23"/>
    <n v="0.39100000000000001"/>
    <n v="2"/>
    <n v="11"/>
    <n v="0.182"/>
    <n v="7"/>
    <n v="8"/>
    <n v="0.875"/>
    <n v="1"/>
    <n v="2"/>
    <n v="3"/>
    <n v="7"/>
    <n v="5"/>
    <n v="0"/>
    <n v="5"/>
    <n v="2"/>
    <n v="27"/>
    <n v="-4"/>
    <n v="19.5"/>
    <d v="2026-02-21T00:00:00"/>
    <m/>
    <m/>
    <m/>
    <n v="36.233333333333334"/>
  </r>
  <r>
    <x v="104"/>
    <s v="NYK"/>
    <s v="HOU"/>
    <s v="W"/>
    <d v="1899-12-31T10:06:00"/>
    <n v="10"/>
    <n v="15"/>
    <n v="0.66700000000000004"/>
    <n v="3"/>
    <n v="3"/>
    <n v="1"/>
    <n v="2"/>
    <n v="2"/>
    <n v="1"/>
    <n v="2"/>
    <n v="5"/>
    <n v="7"/>
    <n v="1"/>
    <n v="1"/>
    <n v="0"/>
    <n v="2"/>
    <n v="4"/>
    <n v="25"/>
    <n v="23"/>
    <n v="19.5"/>
    <d v="2026-02-21T00:00:00"/>
    <m/>
    <m/>
    <m/>
    <n v="34.1"/>
  </r>
  <r>
    <x v="186"/>
    <s v="PHI"/>
    <s v="NOP"/>
    <s v="L"/>
    <d v="1899-12-31T09:17:00"/>
    <n v="7"/>
    <n v="15"/>
    <n v="0.46700000000000003"/>
    <n v="4"/>
    <n v="10"/>
    <n v="0.4"/>
    <n v="7"/>
    <n v="8"/>
    <n v="0.875"/>
    <n v="0"/>
    <n v="5"/>
    <n v="5"/>
    <n v="2"/>
    <n v="1"/>
    <n v="0"/>
    <n v="0"/>
    <n v="4"/>
    <n v="25"/>
    <n v="-7"/>
    <n v="19.2"/>
    <d v="2026-02-21T00:00:00"/>
    <m/>
    <m/>
    <m/>
    <n v="33.283333333333331"/>
  </r>
  <r>
    <x v="92"/>
    <s v="CHI"/>
    <s v="DET"/>
    <s v="L"/>
    <d v="1899-12-31T03:11:00"/>
    <n v="10"/>
    <n v="16"/>
    <n v="0.625"/>
    <n v="5"/>
    <n v="8"/>
    <n v="0.625"/>
    <n v="2"/>
    <n v="5"/>
    <n v="0.4"/>
    <n v="2"/>
    <n v="4"/>
    <n v="6"/>
    <n v="3"/>
    <n v="0"/>
    <n v="1"/>
    <n v="5"/>
    <n v="1"/>
    <n v="27"/>
    <n v="-7"/>
    <n v="18.600000000000001"/>
    <d v="2026-02-21T00:00:00"/>
    <m/>
    <m/>
    <m/>
    <n v="27.183333333333337"/>
  </r>
  <r>
    <x v="84"/>
    <s v="PHO"/>
    <s v="ORL"/>
    <s v="W"/>
    <d v="1899-12-31T09:11:00"/>
    <n v="8"/>
    <n v="22"/>
    <n v="0.36399999999999999"/>
    <n v="4"/>
    <n v="14"/>
    <n v="0.28599999999999998"/>
    <n v="7"/>
    <n v="7"/>
    <n v="1"/>
    <n v="1"/>
    <n v="6"/>
    <n v="7"/>
    <n v="2"/>
    <n v="1"/>
    <n v="1"/>
    <n v="2"/>
    <n v="0"/>
    <n v="27"/>
    <n v="0"/>
    <n v="18.399999999999999"/>
    <d v="2026-02-21T00:00:00"/>
    <m/>
    <m/>
    <m/>
    <n v="33.183333333333337"/>
  </r>
  <r>
    <x v="71"/>
    <s v="ORL"/>
    <s v="PHO"/>
    <s v="L"/>
    <d v="1899-12-31T22:37:00"/>
    <n v="11"/>
    <n v="28"/>
    <n v="0.39300000000000002"/>
    <n v="0"/>
    <n v="2"/>
    <n v="0"/>
    <n v="4"/>
    <n v="4"/>
    <n v="1"/>
    <n v="2"/>
    <n v="12"/>
    <n v="14"/>
    <n v="8"/>
    <n v="0"/>
    <n v="4"/>
    <n v="6"/>
    <n v="0"/>
    <n v="26"/>
    <n v="10"/>
    <n v="18.2"/>
    <d v="2026-02-21T00:00:00"/>
    <m/>
    <m/>
    <m/>
    <n v="46.616666666666667"/>
  </r>
  <r>
    <x v="66"/>
    <s v="SAS"/>
    <s v="SAC"/>
    <s v="W"/>
    <d v="1899-12-31T00:30:00"/>
    <n v="6"/>
    <n v="9"/>
    <n v="0.66700000000000004"/>
    <n v="0"/>
    <n v="1"/>
    <n v="0"/>
    <n v="6"/>
    <n v="8"/>
    <n v="0.75"/>
    <n v="3"/>
    <n v="5"/>
    <n v="8"/>
    <n v="3"/>
    <n v="0"/>
    <n v="1"/>
    <n v="2"/>
    <n v="2"/>
    <n v="18"/>
    <n v="0"/>
    <n v="16.899999999999999"/>
    <d v="2026-02-21T00:00:00"/>
    <m/>
    <m/>
    <m/>
    <n v="24.5"/>
  </r>
  <r>
    <x v="13"/>
    <s v="HOU"/>
    <s v="NYK"/>
    <s v="L"/>
    <d v="1899-12-31T11:35:00"/>
    <n v="8"/>
    <n v="13"/>
    <n v="0.61499999999999999"/>
    <n v="4"/>
    <n v="8"/>
    <n v="0.5"/>
    <n v="1"/>
    <n v="2"/>
    <n v="0.5"/>
    <n v="0"/>
    <n v="4"/>
    <n v="4"/>
    <n v="1"/>
    <n v="1"/>
    <n v="1"/>
    <n v="1"/>
    <n v="1"/>
    <n v="21"/>
    <n v="-9"/>
    <n v="16.899999999999999"/>
    <d v="2026-02-21T00:00:00"/>
    <m/>
    <m/>
    <m/>
    <n v="35.583333333333329"/>
  </r>
  <r>
    <x v="11"/>
    <s v="HOU"/>
    <s v="NYK"/>
    <s v="L"/>
    <d v="1899-12-31T17:18:00"/>
    <n v="5"/>
    <n v="9"/>
    <n v="0.55600000000000005"/>
    <n v="0"/>
    <n v="2"/>
    <n v="0"/>
    <n v="2"/>
    <n v="4"/>
    <n v="0.5"/>
    <n v="4"/>
    <n v="6"/>
    <n v="10"/>
    <n v="7"/>
    <n v="3"/>
    <n v="1"/>
    <n v="3"/>
    <n v="1"/>
    <n v="12"/>
    <n v="5"/>
    <n v="16.7"/>
    <d v="2026-02-21T00:00:00"/>
    <m/>
    <m/>
    <m/>
    <n v="41.300000000000004"/>
  </r>
  <r>
    <x v="42"/>
    <s v="SAC"/>
    <s v="SAS"/>
    <s v="L"/>
    <d v="1899-12-31T10:44:00"/>
    <n v="5"/>
    <n v="13"/>
    <n v="0.38500000000000001"/>
    <n v="0"/>
    <n v="1"/>
    <n v="0"/>
    <n v="10"/>
    <n v="10"/>
    <n v="1"/>
    <n v="0"/>
    <n v="1"/>
    <n v="1"/>
    <n v="5"/>
    <n v="2"/>
    <n v="1"/>
    <n v="2"/>
    <n v="2"/>
    <n v="20"/>
    <n v="-31"/>
    <n v="16.600000000000001"/>
    <d v="2026-02-21T00:00:00"/>
    <m/>
    <m/>
    <m/>
    <n v="34.733333333333334"/>
  </r>
  <r>
    <x v="367"/>
    <s v="PHO"/>
    <s v="ORL"/>
    <s v="W"/>
    <d v="1899-12-31T00:54:00"/>
    <n v="6"/>
    <n v="10"/>
    <n v="0.6"/>
    <n v="3"/>
    <n v="4"/>
    <n v="0.75"/>
    <n v="2"/>
    <n v="2"/>
    <n v="1"/>
    <n v="3"/>
    <n v="3"/>
    <n v="6"/>
    <n v="1"/>
    <n v="2"/>
    <n v="0"/>
    <n v="0"/>
    <n v="4"/>
    <n v="17"/>
    <n v="6"/>
    <n v="16.5"/>
    <d v="2026-02-21T00:00:00"/>
    <m/>
    <m/>
    <m/>
    <n v="24.900000000000002"/>
  </r>
  <r>
    <x v="148"/>
    <s v="DET"/>
    <s v="CHI"/>
    <s v="W"/>
    <d v="1899-12-31T06:16:00"/>
    <n v="8"/>
    <n v="14"/>
    <n v="0.57099999999999995"/>
    <n v="2"/>
    <n v="5"/>
    <n v="0.4"/>
    <n v="0"/>
    <n v="0"/>
    <m/>
    <n v="0"/>
    <n v="6"/>
    <n v="6"/>
    <n v="1"/>
    <n v="4"/>
    <n v="0"/>
    <n v="1"/>
    <n v="1"/>
    <n v="18"/>
    <n v="3"/>
    <n v="16.5"/>
    <d v="2026-02-21T00:00:00"/>
    <m/>
    <m/>
    <m/>
    <n v="30.266666666666666"/>
  </r>
  <r>
    <x v="56"/>
    <s v="NYK"/>
    <s v="HOU"/>
    <s v="W"/>
    <d v="1899-12-31T16:18:00"/>
    <n v="8"/>
    <n v="16"/>
    <n v="0.5"/>
    <n v="2"/>
    <n v="7"/>
    <n v="0.28599999999999998"/>
    <n v="2"/>
    <n v="2"/>
    <n v="1"/>
    <n v="1"/>
    <n v="1"/>
    <n v="2"/>
    <n v="1"/>
    <n v="4"/>
    <n v="0"/>
    <n v="1"/>
    <n v="2"/>
    <n v="20"/>
    <n v="6"/>
    <n v="15.9"/>
    <d v="2026-02-21T00:00:00"/>
    <m/>
    <m/>
    <m/>
    <n v="40.299999999999997"/>
  </r>
  <r>
    <x v="298"/>
    <s v="CHI"/>
    <s v="DET"/>
    <s v="L"/>
    <d v="1899-12-31T00:45:00"/>
    <n v="5"/>
    <n v="6"/>
    <n v="0.83299999999999996"/>
    <n v="3"/>
    <n v="4"/>
    <n v="0.75"/>
    <n v="2"/>
    <n v="3"/>
    <n v="0.66700000000000004"/>
    <n v="0"/>
    <n v="7"/>
    <n v="7"/>
    <n v="2"/>
    <n v="0"/>
    <n v="3"/>
    <n v="1"/>
    <n v="3"/>
    <n v="15"/>
    <n v="-3"/>
    <n v="15.8"/>
    <d v="2026-02-21T00:00:00"/>
    <m/>
    <m/>
    <m/>
    <n v="24.75"/>
  </r>
  <r>
    <x v="274"/>
    <s v="SAC"/>
    <s v="SAS"/>
    <s v="L"/>
    <d v="1899-12-31T02:19:00"/>
    <n v="6"/>
    <n v="14"/>
    <n v="0.42899999999999999"/>
    <n v="0"/>
    <n v="2"/>
    <n v="0"/>
    <n v="4"/>
    <n v="4"/>
    <n v="1"/>
    <n v="7"/>
    <n v="5"/>
    <n v="12"/>
    <n v="3"/>
    <n v="0"/>
    <n v="1"/>
    <n v="1"/>
    <n v="4"/>
    <n v="16"/>
    <n v="-21"/>
    <n v="15.2"/>
    <d v="2026-02-21T00:00:00"/>
    <m/>
    <m/>
    <m/>
    <n v="26.316666666666666"/>
  </r>
  <r>
    <x v="95"/>
    <s v="SAC"/>
    <s v="SAS"/>
    <s v="L"/>
    <d v="1899-12-31T03:52:00"/>
    <n v="8"/>
    <n v="16"/>
    <n v="0.5"/>
    <n v="3"/>
    <n v="9"/>
    <n v="0.33300000000000002"/>
    <n v="0"/>
    <n v="0"/>
    <m/>
    <n v="0"/>
    <n v="1"/>
    <n v="1"/>
    <n v="6"/>
    <n v="1"/>
    <n v="0"/>
    <n v="1"/>
    <n v="1"/>
    <n v="19"/>
    <n v="-13"/>
    <n v="15.1"/>
    <d v="2026-02-21T00:00:00"/>
    <m/>
    <m/>
    <m/>
    <n v="27.866666666666667"/>
  </r>
  <r>
    <x v="521"/>
    <s v="MEM"/>
    <s v="MIA"/>
    <s v="L"/>
    <d v="1899-12-30T20:37:00"/>
    <n v="7"/>
    <n v="15"/>
    <n v="0.46700000000000003"/>
    <n v="3"/>
    <n v="7"/>
    <n v="0.42899999999999999"/>
    <n v="1"/>
    <n v="2"/>
    <n v="0.5"/>
    <n v="2"/>
    <n v="1"/>
    <n v="3"/>
    <n v="6"/>
    <n v="2"/>
    <n v="1"/>
    <n v="3"/>
    <n v="1"/>
    <n v="18"/>
    <n v="-20"/>
    <n v="15.1"/>
    <d v="2026-02-21T00:00:00"/>
    <m/>
    <m/>
    <m/>
    <n v="20.616666666666667"/>
  </r>
  <r>
    <x v="74"/>
    <s v="CHI"/>
    <s v="DET"/>
    <s v="L"/>
    <d v="1899-12-31T06:04:00"/>
    <n v="5"/>
    <n v="10"/>
    <n v="0.5"/>
    <n v="2"/>
    <n v="7"/>
    <n v="0.28599999999999998"/>
    <n v="3"/>
    <n v="4"/>
    <n v="0.75"/>
    <n v="0"/>
    <n v="6"/>
    <n v="6"/>
    <n v="3"/>
    <n v="2"/>
    <n v="6"/>
    <n v="4"/>
    <n v="2"/>
    <n v="15"/>
    <n v="-19"/>
    <n v="14.9"/>
    <d v="2026-02-21T00:00:00"/>
    <m/>
    <m/>
    <m/>
    <n v="30.066666666666666"/>
  </r>
  <r>
    <x v="180"/>
    <s v="PHO"/>
    <s v="ORL"/>
    <s v="W"/>
    <d v="1899-12-31T20:52:00"/>
    <n v="6"/>
    <n v="17"/>
    <n v="0.35299999999999998"/>
    <n v="3"/>
    <n v="10"/>
    <n v="0.3"/>
    <n v="4"/>
    <n v="5"/>
    <n v="0.8"/>
    <n v="2"/>
    <n v="3"/>
    <n v="5"/>
    <n v="6"/>
    <n v="1"/>
    <n v="0"/>
    <n v="1"/>
    <n v="2"/>
    <n v="19"/>
    <n v="8"/>
    <n v="14.8"/>
    <d v="2026-02-21T00:00:00"/>
    <m/>
    <m/>
    <m/>
    <n v="44.866666666666667"/>
  </r>
  <r>
    <x v="9"/>
    <s v="HOU"/>
    <s v="NYK"/>
    <s v="L"/>
    <d v="1899-12-31T14:20:00"/>
    <n v="10"/>
    <n v="26"/>
    <n v="0.38500000000000001"/>
    <n v="4"/>
    <n v="10"/>
    <n v="0.4"/>
    <n v="6"/>
    <n v="7"/>
    <n v="0.85699999999999998"/>
    <n v="1"/>
    <n v="5"/>
    <n v="6"/>
    <n v="3"/>
    <n v="0"/>
    <n v="0"/>
    <n v="4"/>
    <n v="3"/>
    <n v="30"/>
    <n v="15"/>
    <n v="14.5"/>
    <d v="2026-02-21T00:00:00"/>
    <m/>
    <m/>
    <m/>
    <n v="38.333333333333336"/>
  </r>
  <r>
    <x v="165"/>
    <s v="MIA"/>
    <s v="MEM"/>
    <s v="W"/>
    <d v="1899-12-31T02:51:00"/>
    <n v="4"/>
    <n v="7"/>
    <n v="0.57099999999999995"/>
    <n v="1"/>
    <n v="3"/>
    <n v="0.33300000000000002"/>
    <n v="4"/>
    <n v="5"/>
    <n v="0.8"/>
    <n v="2"/>
    <n v="4"/>
    <n v="6"/>
    <n v="5"/>
    <n v="0"/>
    <n v="0"/>
    <n v="1"/>
    <n v="0"/>
    <n v="13"/>
    <n v="27"/>
    <n v="14.4"/>
    <d v="2026-02-21T00:00:00"/>
    <m/>
    <m/>
    <m/>
    <n v="26.849999999999998"/>
  </r>
  <r>
    <x v="97"/>
    <s v="NYK"/>
    <s v="HOU"/>
    <s v="W"/>
    <d v="1899-12-31T11:37:00"/>
    <n v="6"/>
    <n v="12"/>
    <n v="0.5"/>
    <n v="0"/>
    <n v="1"/>
    <n v="0"/>
    <n v="8"/>
    <n v="9"/>
    <n v="0.88900000000000001"/>
    <n v="0"/>
    <n v="3"/>
    <n v="3"/>
    <n v="6"/>
    <n v="0"/>
    <n v="0"/>
    <n v="3"/>
    <n v="4"/>
    <n v="20"/>
    <n v="-10"/>
    <n v="14.1"/>
    <d v="2026-02-21T00:00:00"/>
    <m/>
    <m/>
    <m/>
    <n v="35.616666666666667"/>
  </r>
  <r>
    <x v="445"/>
    <s v="SAC"/>
    <s v="SAS"/>
    <s v="L"/>
    <d v="1899-12-30T21:05:00"/>
    <n v="6"/>
    <n v="9"/>
    <n v="0.66700000000000004"/>
    <n v="1"/>
    <n v="1"/>
    <n v="1"/>
    <n v="1"/>
    <n v="2"/>
    <n v="0.5"/>
    <n v="0"/>
    <n v="3"/>
    <n v="3"/>
    <n v="4"/>
    <n v="1"/>
    <n v="0"/>
    <n v="0"/>
    <n v="1"/>
    <n v="14"/>
    <n v="6"/>
    <n v="14"/>
    <d v="2026-02-21T00:00:00"/>
    <m/>
    <m/>
    <m/>
    <n v="21.083333333333332"/>
  </r>
  <r>
    <x v="256"/>
    <s v="DET"/>
    <s v="CHI"/>
    <s v="W"/>
    <d v="1899-12-30T19:15:00"/>
    <n v="7"/>
    <n v="11"/>
    <n v="0.63600000000000001"/>
    <n v="0"/>
    <n v="0"/>
    <m/>
    <n v="1"/>
    <n v="1"/>
    <n v="1"/>
    <n v="3"/>
    <n v="6"/>
    <n v="9"/>
    <n v="0"/>
    <n v="1"/>
    <n v="1"/>
    <n v="1"/>
    <n v="2"/>
    <n v="15"/>
    <n v="-6"/>
    <n v="13.9"/>
    <d v="2026-02-21T00:00:00"/>
    <m/>
    <m/>
    <m/>
    <n v="19.25"/>
  </r>
  <r>
    <x v="305"/>
    <s v="CHI"/>
    <s v="DET"/>
    <s v="L"/>
    <d v="1899-12-31T00:21:00"/>
    <n v="3"/>
    <n v="7"/>
    <n v="0.42899999999999999"/>
    <n v="2"/>
    <n v="4"/>
    <n v="0.5"/>
    <n v="4"/>
    <n v="5"/>
    <n v="0.8"/>
    <n v="1"/>
    <n v="8"/>
    <n v="9"/>
    <n v="8"/>
    <n v="0"/>
    <n v="1"/>
    <n v="3"/>
    <n v="1"/>
    <n v="12"/>
    <n v="-13"/>
    <n v="13.9"/>
    <d v="2026-02-21T00:00:00"/>
    <m/>
    <m/>
    <m/>
    <n v="24.35"/>
  </r>
  <r>
    <x v="192"/>
    <s v="MIA"/>
    <s v="MEM"/>
    <s v="W"/>
    <d v="1899-12-30T18:40:00"/>
    <n v="5"/>
    <n v="9"/>
    <n v="0.55600000000000005"/>
    <n v="1"/>
    <n v="2"/>
    <n v="0.5"/>
    <n v="0"/>
    <n v="0"/>
    <m/>
    <n v="4"/>
    <n v="11"/>
    <n v="15"/>
    <n v="0"/>
    <n v="1"/>
    <n v="0"/>
    <n v="0"/>
    <n v="0"/>
    <n v="11"/>
    <n v="-3"/>
    <n v="13.8"/>
    <d v="2026-02-21T00:00:00"/>
    <m/>
    <m/>
    <m/>
    <n v="18.666666666666668"/>
  </r>
  <r>
    <x v="159"/>
    <s v="MEM"/>
    <s v="MIA"/>
    <s v="L"/>
    <d v="1899-12-31T01:46:00"/>
    <n v="3"/>
    <n v="4"/>
    <n v="0.75"/>
    <n v="1"/>
    <n v="2"/>
    <n v="0.5"/>
    <n v="2"/>
    <n v="2"/>
    <n v="1"/>
    <n v="1"/>
    <n v="2"/>
    <n v="3"/>
    <n v="4"/>
    <n v="4"/>
    <n v="0"/>
    <n v="1"/>
    <n v="2"/>
    <n v="9"/>
    <n v="-9"/>
    <n v="13.7"/>
    <d v="2026-02-21T00:00:00"/>
    <m/>
    <m/>
    <m/>
    <n v="25.766666666666666"/>
  </r>
  <r>
    <x v="516"/>
    <s v="MEM"/>
    <s v="MIA"/>
    <s v="L"/>
    <d v="1899-12-30T22:21:00"/>
    <n v="6"/>
    <n v="16"/>
    <n v="0.375"/>
    <n v="3"/>
    <n v="8"/>
    <n v="0.375"/>
    <n v="2"/>
    <n v="2"/>
    <n v="1"/>
    <n v="3"/>
    <n v="3"/>
    <n v="6"/>
    <n v="4"/>
    <n v="2"/>
    <n v="0"/>
    <n v="2"/>
    <n v="2"/>
    <n v="17"/>
    <n v="-8"/>
    <n v="13.2"/>
    <d v="2026-02-21T00:00:00"/>
    <m/>
    <m/>
    <m/>
    <n v="22.35"/>
  </r>
  <r>
    <x v="203"/>
    <s v="PHO"/>
    <s v="ORL"/>
    <s v="W"/>
    <d v="1899-12-31T05:34:00"/>
    <n v="5"/>
    <n v="7"/>
    <n v="0.71399999999999997"/>
    <n v="0"/>
    <n v="0"/>
    <m/>
    <n v="1"/>
    <n v="1"/>
    <n v="1"/>
    <n v="4"/>
    <n v="8"/>
    <n v="12"/>
    <n v="1"/>
    <n v="2"/>
    <n v="0"/>
    <n v="2"/>
    <n v="3"/>
    <n v="11"/>
    <n v="11"/>
    <n v="12.8"/>
    <d v="2026-02-21T00:00:00"/>
    <m/>
    <m/>
    <m/>
    <n v="29.56666666666667"/>
  </r>
  <r>
    <x v="472"/>
    <s v="SAC"/>
    <s v="SAS"/>
    <s v="L"/>
    <d v="1899-12-31T11:45:00"/>
    <n v="7"/>
    <n v="16"/>
    <n v="0.438"/>
    <n v="2"/>
    <n v="8"/>
    <n v="0.25"/>
    <n v="4"/>
    <n v="5"/>
    <n v="0.8"/>
    <n v="0"/>
    <n v="2"/>
    <n v="2"/>
    <n v="2"/>
    <n v="1"/>
    <n v="1"/>
    <n v="1"/>
    <n v="3"/>
    <n v="20"/>
    <n v="-22"/>
    <n v="12.7"/>
    <d v="2026-02-21T00:00:00"/>
    <m/>
    <m/>
    <m/>
    <n v="35.75"/>
  </r>
  <r>
    <x v="297"/>
    <s v="CHI"/>
    <s v="DET"/>
    <s v="L"/>
    <d v="1899-12-31T09:50:00"/>
    <n v="5"/>
    <n v="12"/>
    <n v="0.41699999999999998"/>
    <n v="3"/>
    <n v="6"/>
    <n v="0.5"/>
    <n v="2"/>
    <n v="2"/>
    <n v="1"/>
    <n v="3"/>
    <n v="0"/>
    <n v="3"/>
    <n v="3"/>
    <n v="1"/>
    <n v="1"/>
    <n v="1"/>
    <n v="2"/>
    <n v="15"/>
    <n v="-18"/>
    <n v="12.7"/>
    <d v="2026-02-21T00:00:00"/>
    <m/>
    <m/>
    <m/>
    <n v="33.833333333333336"/>
  </r>
  <r>
    <x v="38"/>
    <s v="HOU"/>
    <s v="NYK"/>
    <s v="L"/>
    <d v="1899-12-31T10:43:00"/>
    <n v="4"/>
    <n v="8"/>
    <n v="0.5"/>
    <n v="1"/>
    <n v="4"/>
    <n v="0.25"/>
    <n v="2"/>
    <n v="2"/>
    <n v="1"/>
    <n v="4"/>
    <n v="8"/>
    <n v="12"/>
    <n v="4"/>
    <n v="0"/>
    <n v="0"/>
    <n v="2"/>
    <n v="3"/>
    <n v="11"/>
    <n v="-7"/>
    <n v="11.8"/>
    <d v="2026-02-21T00:00:00"/>
    <m/>
    <m/>
    <m/>
    <n v="34.716666666666669"/>
  </r>
  <r>
    <x v="1"/>
    <s v="HOU"/>
    <s v="NYK"/>
    <s v="L"/>
    <d v="1899-12-31T07:25:00"/>
    <n v="6"/>
    <n v="12"/>
    <n v="0.5"/>
    <n v="1"/>
    <n v="1"/>
    <n v="1"/>
    <n v="3"/>
    <n v="4"/>
    <n v="0.75"/>
    <n v="2"/>
    <n v="4"/>
    <n v="6"/>
    <n v="6"/>
    <n v="0"/>
    <n v="3"/>
    <n v="6"/>
    <n v="2"/>
    <n v="16"/>
    <n v="-6"/>
    <n v="11.7"/>
    <d v="2026-02-21T00:00:00"/>
    <m/>
    <m/>
    <m/>
    <n v="31.416666666666664"/>
  </r>
  <r>
    <x v="170"/>
    <s v="NYK"/>
    <s v="HOU"/>
    <s v="W"/>
    <d v="1899-12-31T01:58:00"/>
    <n v="5"/>
    <n v="7"/>
    <n v="0.71399999999999997"/>
    <n v="2"/>
    <n v="4"/>
    <n v="0.5"/>
    <n v="2"/>
    <n v="3"/>
    <n v="0.66700000000000004"/>
    <n v="0"/>
    <n v="0"/>
    <n v="0"/>
    <n v="2"/>
    <n v="0"/>
    <n v="0"/>
    <n v="0"/>
    <n v="1"/>
    <n v="14"/>
    <n v="8"/>
    <n v="11.7"/>
    <d v="2026-02-21T00:00:00"/>
    <m/>
    <m/>
    <m/>
    <n v="25.966666666666665"/>
  </r>
  <r>
    <x v="451"/>
    <s v="SAS"/>
    <s v="SAC"/>
    <s v="W"/>
    <d v="1899-12-31T03:15:00"/>
    <n v="7"/>
    <n v="11"/>
    <n v="0.63600000000000001"/>
    <n v="1"/>
    <n v="3"/>
    <n v="0.33300000000000002"/>
    <n v="3"/>
    <n v="4"/>
    <n v="0.75"/>
    <n v="0"/>
    <n v="2"/>
    <n v="2"/>
    <n v="5"/>
    <n v="1"/>
    <n v="0"/>
    <n v="5"/>
    <n v="3"/>
    <n v="18"/>
    <n v="26"/>
    <n v="11.6"/>
    <d v="2026-02-21T00:00:00"/>
    <m/>
    <m/>
    <m/>
    <n v="27.25"/>
  </r>
  <r>
    <x v="248"/>
    <s v="SAS"/>
    <s v="SAC"/>
    <s v="W"/>
    <d v="1899-12-30T20:57:00"/>
    <n v="5"/>
    <n v="9"/>
    <n v="0.55600000000000005"/>
    <n v="3"/>
    <n v="7"/>
    <n v="0.42899999999999999"/>
    <n v="1"/>
    <n v="1"/>
    <n v="1"/>
    <n v="2"/>
    <n v="0"/>
    <n v="2"/>
    <n v="1"/>
    <n v="0"/>
    <n v="0"/>
    <n v="0"/>
    <n v="1"/>
    <n v="14"/>
    <n v="2"/>
    <n v="11.4"/>
    <d v="2026-02-21T00:00:00"/>
    <m/>
    <m/>
    <m/>
    <n v="20.95"/>
  </r>
  <r>
    <x v="130"/>
    <s v="NOP"/>
    <s v="PHI"/>
    <s v="W"/>
    <d v="1899-12-31T02:54:00"/>
    <n v="7"/>
    <n v="14"/>
    <n v="0.5"/>
    <n v="4"/>
    <n v="7"/>
    <n v="0.57099999999999995"/>
    <n v="2"/>
    <n v="2"/>
    <n v="1"/>
    <n v="1"/>
    <n v="3"/>
    <n v="4"/>
    <n v="2"/>
    <n v="0"/>
    <n v="0"/>
    <n v="3"/>
    <n v="4"/>
    <n v="20"/>
    <n v="3"/>
    <n v="11.4"/>
    <d v="2026-02-21T00:00:00"/>
    <m/>
    <m/>
    <m/>
    <n v="26.9"/>
  </r>
  <r>
    <x v="275"/>
    <s v="MEM"/>
    <s v="MIA"/>
    <s v="L"/>
    <d v="1899-12-31T01:39:00"/>
    <n v="3"/>
    <n v="4"/>
    <n v="0.75"/>
    <n v="2"/>
    <n v="2"/>
    <n v="1"/>
    <n v="2"/>
    <n v="2"/>
    <n v="1"/>
    <n v="0"/>
    <n v="1"/>
    <n v="1"/>
    <n v="1"/>
    <n v="2"/>
    <n v="1"/>
    <n v="0"/>
    <n v="2"/>
    <n v="10"/>
    <n v="-8"/>
    <n v="11.3"/>
    <d v="2026-02-21T00:00:00"/>
    <m/>
    <m/>
    <m/>
    <n v="25.650000000000002"/>
  </r>
  <r>
    <x v="391"/>
    <s v="NOP"/>
    <s v="PHI"/>
    <s v="W"/>
    <d v="1899-12-31T07:30:00"/>
    <n v="2"/>
    <n v="3"/>
    <n v="0.66700000000000004"/>
    <n v="0"/>
    <n v="0"/>
    <m/>
    <n v="2"/>
    <n v="4"/>
    <n v="0.5"/>
    <n v="5"/>
    <n v="10"/>
    <n v="15"/>
    <n v="0"/>
    <n v="0"/>
    <n v="4"/>
    <n v="2"/>
    <n v="0"/>
    <n v="6"/>
    <n v="13"/>
    <n v="11.2"/>
    <d v="2026-02-21T00:00:00"/>
    <m/>
    <m/>
    <m/>
    <n v="31.5"/>
  </r>
  <r>
    <x v="411"/>
    <s v="NOP"/>
    <s v="PHI"/>
    <s v="W"/>
    <d v="1899-12-30T18:14:00"/>
    <n v="3"/>
    <n v="3"/>
    <n v="1"/>
    <n v="2"/>
    <n v="2"/>
    <n v="1"/>
    <n v="4"/>
    <n v="4"/>
    <n v="1"/>
    <n v="1"/>
    <n v="2"/>
    <n v="3"/>
    <n v="0"/>
    <n v="0"/>
    <n v="2"/>
    <n v="1"/>
    <n v="4"/>
    <n v="12"/>
    <n v="0"/>
    <n v="11.2"/>
    <d v="2026-02-21T00:00:00"/>
    <m/>
    <m/>
    <m/>
    <n v="18.233333333333334"/>
  </r>
  <r>
    <x v="309"/>
    <s v="DET"/>
    <s v="CHI"/>
    <s v="W"/>
    <d v="1899-12-30T23:59:00"/>
    <n v="5"/>
    <n v="12"/>
    <n v="0.41699999999999998"/>
    <n v="5"/>
    <n v="10"/>
    <n v="0.5"/>
    <n v="2"/>
    <n v="2"/>
    <n v="1"/>
    <n v="1"/>
    <n v="2"/>
    <n v="3"/>
    <n v="2"/>
    <n v="0"/>
    <n v="0"/>
    <n v="1"/>
    <n v="4"/>
    <n v="17"/>
    <n v="11"/>
    <n v="10.7"/>
    <d v="2026-02-21T00:00:00"/>
    <m/>
    <m/>
    <m/>
    <n v="23.983333333333334"/>
  </r>
  <r>
    <x v="357"/>
    <s v="NYK"/>
    <s v="HOU"/>
    <s v="W"/>
    <d v="1899-12-30T19:51:00"/>
    <n v="3"/>
    <n v="9"/>
    <n v="0.33300000000000002"/>
    <n v="2"/>
    <n v="5"/>
    <n v="0.4"/>
    <n v="0"/>
    <n v="0"/>
    <m/>
    <n v="0"/>
    <n v="1"/>
    <n v="1"/>
    <n v="4"/>
    <n v="5"/>
    <n v="0"/>
    <n v="0"/>
    <n v="1"/>
    <n v="8"/>
    <n v="19"/>
    <n v="10.6"/>
    <d v="2026-02-21T00:00:00"/>
    <m/>
    <m/>
    <m/>
    <n v="19.849999999999998"/>
  </r>
  <r>
    <x v="59"/>
    <s v="NYK"/>
    <s v="HOU"/>
    <s v="W"/>
    <d v="1899-12-31T07:27:00"/>
    <n v="5"/>
    <n v="11"/>
    <n v="0.45500000000000002"/>
    <n v="1"/>
    <n v="2"/>
    <n v="0.5"/>
    <n v="0"/>
    <n v="0"/>
    <m/>
    <n v="1"/>
    <n v="5"/>
    <n v="6"/>
    <n v="5"/>
    <n v="0"/>
    <n v="0"/>
    <n v="0"/>
    <n v="1"/>
    <n v="11"/>
    <n v="3"/>
    <n v="10.6"/>
    <d v="2026-02-21T00:00:00"/>
    <m/>
    <m/>
    <m/>
    <n v="31.449999999999996"/>
  </r>
  <r>
    <x v="103"/>
    <s v="SAS"/>
    <s v="SAC"/>
    <s v="W"/>
    <d v="1899-12-30T20:49:00"/>
    <n v="6"/>
    <n v="12"/>
    <n v="0.5"/>
    <n v="3"/>
    <n v="4"/>
    <n v="0.75"/>
    <n v="3"/>
    <n v="4"/>
    <n v="0.75"/>
    <n v="0"/>
    <n v="1"/>
    <n v="1"/>
    <n v="0"/>
    <n v="0"/>
    <n v="0"/>
    <n v="1"/>
    <n v="1"/>
    <n v="18"/>
    <n v="13"/>
    <n v="10.5"/>
    <d v="2026-02-21T00:00:00"/>
    <m/>
    <m/>
    <m/>
    <n v="20.816666666666666"/>
  </r>
  <r>
    <x v="489"/>
    <s v="MIA"/>
    <s v="MEM"/>
    <s v="W"/>
    <d v="1899-12-30T22:53:00"/>
    <n v="4"/>
    <n v="6"/>
    <n v="0.66700000000000004"/>
    <n v="2"/>
    <n v="3"/>
    <n v="0.66700000000000004"/>
    <n v="2"/>
    <n v="2"/>
    <n v="1"/>
    <n v="0"/>
    <n v="3"/>
    <n v="3"/>
    <n v="5"/>
    <n v="0"/>
    <n v="0"/>
    <n v="2"/>
    <n v="4"/>
    <n v="12"/>
    <n v="12"/>
    <n v="10.199999999999999"/>
    <d v="2026-02-21T00:00:00"/>
    <m/>
    <m/>
    <m/>
    <n v="22.883333333333333"/>
  </r>
  <r>
    <x v="211"/>
    <s v="SAS"/>
    <s v="SAC"/>
    <s v="W"/>
    <d v="1899-12-30T23:08:00"/>
    <n v="5"/>
    <n v="9"/>
    <n v="0.55600000000000005"/>
    <n v="0"/>
    <n v="1"/>
    <n v="0"/>
    <n v="2"/>
    <n v="2"/>
    <n v="1"/>
    <n v="1"/>
    <n v="4"/>
    <n v="5"/>
    <n v="5"/>
    <n v="0"/>
    <n v="0"/>
    <n v="2"/>
    <n v="3"/>
    <n v="12"/>
    <n v="21"/>
    <n v="9.9"/>
    <d v="2026-02-21T00:00:00"/>
    <m/>
    <m/>
    <m/>
    <n v="23.133333333333333"/>
  </r>
  <r>
    <x v="228"/>
    <s v="SAS"/>
    <s v="SAC"/>
    <s v="W"/>
    <d v="1899-12-30T12:45:00"/>
    <n v="1"/>
    <n v="1"/>
    <n v="1"/>
    <n v="0"/>
    <n v="0"/>
    <m/>
    <n v="2"/>
    <n v="2"/>
    <n v="1"/>
    <n v="3"/>
    <n v="2"/>
    <n v="5"/>
    <n v="3"/>
    <n v="1"/>
    <n v="1"/>
    <n v="0"/>
    <n v="1"/>
    <n v="4"/>
    <n v="-6"/>
    <n v="9.8000000000000007"/>
    <d v="2026-02-21T00:00:00"/>
    <m/>
    <m/>
    <m/>
    <n v="12.75"/>
  </r>
  <r>
    <x v="412"/>
    <s v="NOP"/>
    <s v="PHI"/>
    <s v="W"/>
    <d v="1899-12-31T02:44:00"/>
    <n v="4"/>
    <n v="5"/>
    <n v="0.8"/>
    <n v="3"/>
    <n v="4"/>
    <n v="0.75"/>
    <n v="2"/>
    <n v="4"/>
    <n v="0.5"/>
    <n v="0"/>
    <n v="1"/>
    <n v="1"/>
    <n v="1"/>
    <n v="0"/>
    <n v="0"/>
    <n v="0"/>
    <n v="4"/>
    <n v="13"/>
    <n v="3"/>
    <n v="9.6999999999999993"/>
    <d v="2026-02-21T00:00:00"/>
    <m/>
    <m/>
    <m/>
    <n v="26.733333333333334"/>
  </r>
  <r>
    <x v="83"/>
    <s v="NOP"/>
    <s v="PHI"/>
    <s v="W"/>
    <d v="1899-12-31T08:09:00"/>
    <n v="5"/>
    <n v="11"/>
    <n v="0.45500000000000002"/>
    <n v="2"/>
    <n v="5"/>
    <n v="0.4"/>
    <n v="2"/>
    <n v="2"/>
    <n v="1"/>
    <n v="0"/>
    <n v="1"/>
    <n v="1"/>
    <n v="3"/>
    <n v="1"/>
    <n v="1"/>
    <n v="2"/>
    <n v="2"/>
    <n v="14"/>
    <n v="1"/>
    <n v="9.6"/>
    <d v="2026-02-21T00:00:00"/>
    <m/>
    <m/>
    <m/>
    <n v="32.15"/>
  </r>
  <r>
    <x v="198"/>
    <s v="PHI"/>
    <s v="NOP"/>
    <s v="L"/>
    <d v="1899-12-30T16:23:00"/>
    <n v="3"/>
    <n v="5"/>
    <n v="0.6"/>
    <n v="2"/>
    <n v="3"/>
    <n v="0.66700000000000004"/>
    <n v="1"/>
    <n v="1"/>
    <n v="1"/>
    <n v="1"/>
    <n v="5"/>
    <n v="6"/>
    <n v="1"/>
    <n v="1"/>
    <n v="0"/>
    <n v="0"/>
    <n v="3"/>
    <n v="9"/>
    <n v="5"/>
    <n v="9.4"/>
    <d v="2026-02-21T00:00:00"/>
    <m/>
    <m/>
    <m/>
    <n v="16.383333333333333"/>
  </r>
  <r>
    <x v="436"/>
    <s v="ORL"/>
    <s v="PHO"/>
    <s v="L"/>
    <d v="1899-12-31T09:01:00"/>
    <n v="6"/>
    <n v="14"/>
    <n v="0.42899999999999999"/>
    <n v="3"/>
    <n v="11"/>
    <n v="0.27300000000000002"/>
    <n v="0"/>
    <n v="0"/>
    <m/>
    <n v="0"/>
    <n v="2"/>
    <n v="2"/>
    <n v="2"/>
    <n v="2"/>
    <n v="2"/>
    <n v="3"/>
    <n v="2"/>
    <n v="15"/>
    <n v="-9"/>
    <n v="9.1999999999999993"/>
    <d v="2026-02-21T00:00:00"/>
    <m/>
    <m/>
    <m/>
    <n v="33.016666666666666"/>
  </r>
  <r>
    <x v="94"/>
    <s v="DET"/>
    <s v="CHI"/>
    <s v="W"/>
    <d v="1899-12-31T08:21:00"/>
    <n v="4"/>
    <n v="12"/>
    <n v="0.33300000000000002"/>
    <n v="0"/>
    <n v="1"/>
    <n v="0"/>
    <n v="0"/>
    <n v="0"/>
    <m/>
    <n v="2"/>
    <n v="1"/>
    <n v="3"/>
    <n v="8"/>
    <n v="3"/>
    <n v="0"/>
    <n v="2"/>
    <n v="1"/>
    <n v="8"/>
    <n v="21"/>
    <n v="9.1"/>
    <d v="2026-02-21T00:00:00"/>
    <m/>
    <m/>
    <m/>
    <n v="32.35"/>
  </r>
  <r>
    <x v="93"/>
    <s v="CHI"/>
    <s v="DET"/>
    <s v="L"/>
    <d v="1899-12-31T01:44:00"/>
    <n v="3"/>
    <n v="7"/>
    <n v="0.42899999999999999"/>
    <n v="0"/>
    <n v="1"/>
    <n v="0"/>
    <n v="1"/>
    <n v="1"/>
    <n v="1"/>
    <n v="0"/>
    <n v="2"/>
    <n v="2"/>
    <n v="6"/>
    <n v="2"/>
    <n v="0"/>
    <n v="1"/>
    <n v="1"/>
    <n v="7"/>
    <n v="-2"/>
    <n v="8.6999999999999993"/>
    <d v="2026-02-21T00:00:00"/>
    <m/>
    <m/>
    <m/>
    <n v="25.733333333333334"/>
  </r>
  <r>
    <x v="458"/>
    <s v="SAC"/>
    <s v="SAS"/>
    <s v="L"/>
    <d v="1899-12-30T05:17:00"/>
    <n v="2"/>
    <n v="3"/>
    <n v="0.66700000000000004"/>
    <n v="2"/>
    <n v="3"/>
    <n v="0.66700000000000004"/>
    <n v="2"/>
    <n v="2"/>
    <n v="1"/>
    <n v="0"/>
    <n v="1"/>
    <n v="1"/>
    <n v="1"/>
    <n v="1"/>
    <n v="0"/>
    <n v="0"/>
    <n v="0"/>
    <n v="8"/>
    <n v="9"/>
    <n v="8.6999999999999993"/>
    <d v="2026-02-21T00:00:00"/>
    <m/>
    <m/>
    <m/>
    <n v="5.2833333333333332"/>
  </r>
  <r>
    <x v="202"/>
    <s v="SAC"/>
    <s v="SAS"/>
    <s v="L"/>
    <d v="1899-12-30T14:27:00"/>
    <n v="3"/>
    <n v="6"/>
    <n v="0.5"/>
    <n v="0"/>
    <n v="1"/>
    <n v="0"/>
    <n v="0"/>
    <n v="0"/>
    <m/>
    <n v="2"/>
    <n v="2"/>
    <n v="4"/>
    <n v="4"/>
    <n v="1"/>
    <n v="1"/>
    <n v="0"/>
    <n v="3"/>
    <n v="6"/>
    <n v="-5"/>
    <n v="8.3000000000000007"/>
    <d v="2026-02-21T00:00:00"/>
    <m/>
    <m/>
    <m/>
    <n v="14.45"/>
  </r>
  <r>
    <x v="196"/>
    <s v="SAC"/>
    <s v="SAS"/>
    <s v="L"/>
    <d v="1899-12-31T05:48:00"/>
    <n v="4"/>
    <n v="9"/>
    <n v="0.44400000000000001"/>
    <n v="0"/>
    <n v="3"/>
    <n v="0"/>
    <n v="0"/>
    <n v="0"/>
    <m/>
    <n v="1"/>
    <n v="4"/>
    <n v="5"/>
    <n v="4"/>
    <n v="2"/>
    <n v="0"/>
    <n v="1"/>
    <n v="2"/>
    <n v="8"/>
    <n v="-2"/>
    <n v="8.1999999999999993"/>
    <d v="2026-02-21T00:00:00"/>
    <m/>
    <m/>
    <m/>
    <n v="29.8"/>
  </r>
  <r>
    <x v="50"/>
    <s v="PHI"/>
    <s v="NOP"/>
    <s v="L"/>
    <d v="1899-12-31T11:19:00"/>
    <n v="5"/>
    <n v="14"/>
    <n v="0.35699999999999998"/>
    <n v="1"/>
    <n v="5"/>
    <n v="0.2"/>
    <n v="3"/>
    <n v="3"/>
    <n v="1"/>
    <n v="0"/>
    <n v="5"/>
    <n v="5"/>
    <n v="3"/>
    <n v="0"/>
    <n v="0"/>
    <n v="1"/>
    <n v="2"/>
    <n v="14"/>
    <n v="-16"/>
    <n v="8"/>
    <d v="2026-02-21T00:00:00"/>
    <m/>
    <m/>
    <m/>
    <n v="35.316666666666663"/>
  </r>
  <r>
    <x v="189"/>
    <s v="SAS"/>
    <s v="SAC"/>
    <s v="W"/>
    <d v="1899-12-31T03:37:00"/>
    <n v="3"/>
    <n v="7"/>
    <n v="0.42899999999999999"/>
    <n v="2"/>
    <n v="6"/>
    <n v="0.33300000000000002"/>
    <n v="0"/>
    <n v="0"/>
    <m/>
    <n v="0"/>
    <n v="4"/>
    <n v="4"/>
    <n v="3"/>
    <n v="1"/>
    <n v="0"/>
    <n v="0"/>
    <n v="2"/>
    <n v="8"/>
    <n v="22"/>
    <n v="7.8"/>
    <d v="2026-02-21T00:00:00"/>
    <m/>
    <m/>
    <m/>
    <n v="27.616666666666667"/>
  </r>
  <r>
    <x v="22"/>
    <s v="HOU"/>
    <s v="NYK"/>
    <s v="L"/>
    <d v="1899-12-30T21:27:00"/>
    <n v="3"/>
    <n v="5"/>
    <n v="0.6"/>
    <n v="2"/>
    <n v="4"/>
    <n v="0.5"/>
    <n v="2"/>
    <n v="2"/>
    <n v="1"/>
    <n v="0"/>
    <n v="2"/>
    <n v="2"/>
    <n v="3"/>
    <n v="0"/>
    <n v="0"/>
    <n v="1"/>
    <n v="4"/>
    <n v="10"/>
    <n v="0"/>
    <n v="7.8"/>
    <d v="2026-02-21T00:00:00"/>
    <m/>
    <m/>
    <m/>
    <n v="21.450000000000003"/>
  </r>
  <r>
    <x v="115"/>
    <s v="MIA"/>
    <s v="MEM"/>
    <s v="W"/>
    <d v="1899-12-30T22:35:00"/>
    <n v="5"/>
    <n v="12"/>
    <n v="0.41699999999999998"/>
    <n v="0"/>
    <n v="2"/>
    <n v="0"/>
    <n v="2"/>
    <n v="2"/>
    <n v="1"/>
    <n v="3"/>
    <n v="2"/>
    <n v="5"/>
    <n v="2"/>
    <n v="1"/>
    <n v="0"/>
    <n v="1"/>
    <n v="5"/>
    <n v="12"/>
    <n v="3"/>
    <n v="7.7"/>
    <d v="2026-02-21T00:00:00"/>
    <m/>
    <m/>
    <m/>
    <n v="22.583333333333332"/>
  </r>
  <r>
    <x v="219"/>
    <s v="PHI"/>
    <s v="NOP"/>
    <s v="L"/>
    <d v="1899-12-31T01:48:00"/>
    <n v="3"/>
    <n v="9"/>
    <n v="0.33300000000000002"/>
    <n v="2"/>
    <n v="7"/>
    <n v="0.28599999999999998"/>
    <n v="3"/>
    <n v="4"/>
    <n v="0.75"/>
    <n v="0"/>
    <n v="1"/>
    <n v="1"/>
    <n v="3"/>
    <n v="0"/>
    <n v="1"/>
    <n v="1"/>
    <n v="1"/>
    <n v="11"/>
    <n v="-16"/>
    <n v="7.2"/>
    <d v="2026-02-21T00:00:00"/>
    <m/>
    <m/>
    <m/>
    <n v="25.799999999999997"/>
  </r>
  <r>
    <x v="476"/>
    <s v="MIA"/>
    <s v="MEM"/>
    <s v="W"/>
    <d v="1899-12-30T22:55:00"/>
    <n v="5"/>
    <n v="15"/>
    <n v="0.33300000000000002"/>
    <n v="1"/>
    <n v="4"/>
    <n v="0.25"/>
    <n v="3"/>
    <n v="3"/>
    <n v="1"/>
    <n v="1"/>
    <n v="4"/>
    <n v="5"/>
    <n v="6"/>
    <n v="0"/>
    <n v="0"/>
    <n v="4"/>
    <n v="1"/>
    <n v="14"/>
    <n v="8"/>
    <n v="7.2"/>
    <d v="2026-02-21T00:00:00"/>
    <m/>
    <m/>
    <m/>
    <n v="22.916666666666668"/>
  </r>
  <r>
    <x v="307"/>
    <s v="MIA"/>
    <s v="MEM"/>
    <s v="W"/>
    <d v="1899-12-31T10:59:00"/>
    <n v="3"/>
    <n v="7"/>
    <n v="0.42899999999999999"/>
    <n v="0"/>
    <n v="4"/>
    <n v="0"/>
    <n v="4"/>
    <n v="6"/>
    <n v="0.66700000000000004"/>
    <n v="0"/>
    <n v="1"/>
    <n v="1"/>
    <n v="5"/>
    <n v="2"/>
    <n v="1"/>
    <n v="4"/>
    <n v="3"/>
    <n v="10"/>
    <n v="14"/>
    <n v="6.8"/>
    <d v="2026-02-21T00:00:00"/>
    <m/>
    <m/>
    <m/>
    <n v="34.983333333333334"/>
  </r>
  <r>
    <x v="136"/>
    <s v="PHO"/>
    <s v="ORL"/>
    <s v="W"/>
    <d v="1899-12-31T21:43:00"/>
    <n v="2"/>
    <n v="10"/>
    <n v="0.2"/>
    <n v="2"/>
    <n v="9"/>
    <n v="0.222"/>
    <n v="0"/>
    <n v="0"/>
    <m/>
    <n v="3"/>
    <n v="4"/>
    <n v="7"/>
    <n v="4"/>
    <n v="2"/>
    <n v="2"/>
    <n v="1"/>
    <n v="4"/>
    <n v="6"/>
    <n v="-6"/>
    <n v="6.7"/>
    <d v="2026-02-21T00:00:00"/>
    <m/>
    <m/>
    <m/>
    <n v="45.716666666666669"/>
  </r>
  <r>
    <x v="201"/>
    <s v="ORL"/>
    <s v="PHO"/>
    <s v="L"/>
    <d v="1899-12-31T20:53:00"/>
    <n v="4"/>
    <n v="12"/>
    <n v="0.33300000000000002"/>
    <n v="0"/>
    <n v="5"/>
    <n v="0"/>
    <n v="2"/>
    <n v="2"/>
    <n v="1"/>
    <n v="0"/>
    <n v="4"/>
    <n v="4"/>
    <n v="4"/>
    <n v="1"/>
    <n v="1"/>
    <n v="2"/>
    <n v="1"/>
    <n v="10"/>
    <n v="8"/>
    <n v="6.5"/>
    <d v="2026-02-21T00:00:00"/>
    <m/>
    <m/>
    <m/>
    <n v="44.883333333333333"/>
  </r>
  <r>
    <x v="126"/>
    <s v="SAS"/>
    <s v="SAC"/>
    <s v="W"/>
    <d v="1899-12-30T23:48:00"/>
    <n v="3"/>
    <n v="7"/>
    <n v="0.42899999999999999"/>
    <n v="2"/>
    <n v="3"/>
    <n v="0.66700000000000004"/>
    <n v="0"/>
    <n v="0"/>
    <m/>
    <n v="1"/>
    <n v="2"/>
    <n v="3"/>
    <n v="3"/>
    <n v="0"/>
    <n v="1"/>
    <n v="2"/>
    <n v="0"/>
    <n v="8"/>
    <n v="23"/>
    <n v="6.4"/>
    <d v="2026-02-21T00:00:00"/>
    <m/>
    <m/>
    <m/>
    <n v="23.8"/>
  </r>
  <r>
    <x v="507"/>
    <s v="ORL"/>
    <s v="PHO"/>
    <s v="L"/>
    <d v="1899-12-30T12:11:00"/>
    <n v="2"/>
    <n v="4"/>
    <n v="0.5"/>
    <n v="1"/>
    <n v="2"/>
    <n v="0.5"/>
    <n v="2"/>
    <n v="3"/>
    <n v="0.66700000000000004"/>
    <n v="1"/>
    <n v="1"/>
    <n v="2"/>
    <n v="1"/>
    <n v="0"/>
    <n v="0"/>
    <n v="0"/>
    <n v="0"/>
    <n v="7"/>
    <n v="-11"/>
    <n v="6.3"/>
    <d v="2026-02-21T00:00:00"/>
    <m/>
    <m/>
    <m/>
    <n v="12.183333333333334"/>
  </r>
  <r>
    <x v="306"/>
    <s v="PHI"/>
    <s v="NOP"/>
    <s v="L"/>
    <d v="1899-12-30T21:25:00"/>
    <n v="1"/>
    <n v="2"/>
    <n v="0.5"/>
    <n v="0"/>
    <n v="0"/>
    <m/>
    <n v="2"/>
    <n v="2"/>
    <n v="1"/>
    <n v="2"/>
    <n v="8"/>
    <n v="10"/>
    <n v="1"/>
    <n v="0"/>
    <n v="1"/>
    <n v="0"/>
    <n v="5"/>
    <n v="4"/>
    <n v="2"/>
    <n v="6.2"/>
    <d v="2026-02-21T00:00:00"/>
    <m/>
    <m/>
    <m/>
    <n v="21.416666666666668"/>
  </r>
  <r>
    <x v="449"/>
    <s v="PHO"/>
    <s v="ORL"/>
    <s v="W"/>
    <d v="1899-12-31T12:47:00"/>
    <n v="6"/>
    <n v="26"/>
    <n v="0.23100000000000001"/>
    <n v="2"/>
    <n v="11"/>
    <n v="0.182"/>
    <n v="2"/>
    <n v="6"/>
    <n v="0.33300000000000002"/>
    <n v="3"/>
    <n v="4"/>
    <n v="7"/>
    <n v="5"/>
    <n v="3"/>
    <n v="0"/>
    <n v="1"/>
    <n v="3"/>
    <n v="16"/>
    <n v="0"/>
    <n v="6.2"/>
    <d v="2026-02-21T00:00:00"/>
    <m/>
    <m/>
    <m/>
    <n v="36.783333333333331"/>
  </r>
  <r>
    <x v="239"/>
    <s v="MIA"/>
    <s v="MEM"/>
    <s v="W"/>
    <d v="1899-12-30T21:45:00"/>
    <n v="1"/>
    <n v="4"/>
    <n v="0.25"/>
    <n v="0"/>
    <n v="0"/>
    <m/>
    <n v="2"/>
    <n v="2"/>
    <n v="1"/>
    <n v="3"/>
    <n v="3"/>
    <n v="6"/>
    <n v="2"/>
    <n v="1"/>
    <n v="2"/>
    <n v="1"/>
    <n v="3"/>
    <n v="4"/>
    <n v="-2"/>
    <n v="6.2"/>
    <d v="2026-02-21T00:00:00"/>
    <m/>
    <m/>
    <m/>
    <n v="21.75"/>
  </r>
  <r>
    <x v="76"/>
    <s v="DET"/>
    <s v="CHI"/>
    <s v="W"/>
    <d v="1899-12-30T17:02:00"/>
    <n v="3"/>
    <n v="5"/>
    <n v="0.6"/>
    <n v="0"/>
    <n v="2"/>
    <n v="0"/>
    <n v="3"/>
    <n v="3"/>
    <n v="1"/>
    <n v="0"/>
    <n v="4"/>
    <n v="4"/>
    <n v="2"/>
    <n v="2"/>
    <n v="0"/>
    <n v="4"/>
    <n v="3"/>
    <n v="9"/>
    <n v="5"/>
    <n v="6.1"/>
    <d v="2026-02-21T00:00:00"/>
    <m/>
    <m/>
    <m/>
    <n v="17.033333333333335"/>
  </r>
  <r>
    <x v="151"/>
    <s v="ORL"/>
    <s v="PHO"/>
    <s v="L"/>
    <d v="1899-12-31T10:20:00"/>
    <n v="2"/>
    <n v="4"/>
    <n v="0.5"/>
    <n v="0"/>
    <n v="2"/>
    <n v="0"/>
    <n v="3"/>
    <n v="3"/>
    <n v="1"/>
    <n v="3"/>
    <n v="8"/>
    <n v="11"/>
    <n v="1"/>
    <n v="0"/>
    <n v="0"/>
    <n v="2"/>
    <n v="6"/>
    <n v="7"/>
    <n v="19"/>
    <n v="5.8"/>
    <d v="2026-02-21T00:00:00"/>
    <m/>
    <m/>
    <m/>
    <n v="34.333333333333336"/>
  </r>
  <r>
    <x v="255"/>
    <s v="NOP"/>
    <s v="PHI"/>
    <s v="W"/>
    <d v="1899-12-30T20:53:00"/>
    <n v="2"/>
    <n v="5"/>
    <n v="0.4"/>
    <n v="1"/>
    <n v="1"/>
    <n v="1"/>
    <n v="5"/>
    <n v="6"/>
    <n v="0.83299999999999996"/>
    <n v="1"/>
    <n v="8"/>
    <n v="9"/>
    <n v="0"/>
    <n v="0"/>
    <n v="0"/>
    <n v="3"/>
    <n v="3"/>
    <n v="10"/>
    <n v="1"/>
    <n v="5.8"/>
    <d v="2026-02-21T00:00:00"/>
    <m/>
    <m/>
    <m/>
    <n v="20.883333333333333"/>
  </r>
  <r>
    <x v="124"/>
    <s v="ORL"/>
    <s v="PHO"/>
    <s v="L"/>
    <d v="1899-12-31T13:33:00"/>
    <n v="2"/>
    <n v="10"/>
    <n v="0.2"/>
    <n v="1"/>
    <n v="6"/>
    <n v="0.16700000000000001"/>
    <n v="0"/>
    <n v="0"/>
    <m/>
    <n v="2"/>
    <n v="7"/>
    <n v="9"/>
    <n v="3"/>
    <n v="0"/>
    <n v="3"/>
    <n v="0"/>
    <n v="2"/>
    <n v="5"/>
    <n v="13"/>
    <n v="5.7"/>
    <d v="2026-02-21T00:00:00"/>
    <m/>
    <m/>
    <m/>
    <n v="37.550000000000004"/>
  </r>
  <r>
    <x v="90"/>
    <s v="PHI"/>
    <s v="NOP"/>
    <s v="L"/>
    <d v="1899-12-31T04:56:00"/>
    <n v="3"/>
    <n v="9"/>
    <n v="0.33300000000000002"/>
    <n v="0"/>
    <n v="1"/>
    <n v="0"/>
    <n v="3"/>
    <n v="5"/>
    <n v="0.6"/>
    <n v="2"/>
    <n v="3"/>
    <n v="5"/>
    <n v="0"/>
    <n v="1"/>
    <n v="2"/>
    <n v="1"/>
    <n v="3"/>
    <n v="9"/>
    <n v="-14"/>
    <n v="5.6"/>
    <d v="2026-02-21T00:00:00"/>
    <m/>
    <m/>
    <m/>
    <n v="28.93333333333333"/>
  </r>
  <r>
    <x v="459"/>
    <s v="SAC"/>
    <s v="SAS"/>
    <s v="L"/>
    <d v="1899-12-30T17:57:00"/>
    <n v="1"/>
    <n v="1"/>
    <n v="1"/>
    <n v="0"/>
    <n v="0"/>
    <m/>
    <n v="2"/>
    <n v="2"/>
    <n v="1"/>
    <n v="0"/>
    <n v="2"/>
    <n v="2"/>
    <n v="1"/>
    <n v="1"/>
    <n v="2"/>
    <n v="1"/>
    <n v="2"/>
    <n v="4"/>
    <n v="6"/>
    <n v="5.6"/>
    <d v="2026-02-21T00:00:00"/>
    <m/>
    <m/>
    <m/>
    <n v="17.95"/>
  </r>
  <r>
    <x v="179"/>
    <s v="PHO"/>
    <s v="ORL"/>
    <s v="W"/>
    <d v="1899-12-31T04:27:00"/>
    <n v="4"/>
    <n v="10"/>
    <n v="0.4"/>
    <n v="0"/>
    <n v="0"/>
    <m/>
    <n v="1"/>
    <n v="1"/>
    <n v="1"/>
    <n v="2"/>
    <n v="7"/>
    <n v="9"/>
    <n v="1"/>
    <n v="0"/>
    <n v="0"/>
    <n v="1"/>
    <n v="3"/>
    <n v="9"/>
    <n v="-8"/>
    <n v="5.6"/>
    <d v="2026-02-21T00:00:00"/>
    <m/>
    <m/>
    <m/>
    <n v="28.449999999999996"/>
  </r>
  <r>
    <x v="215"/>
    <s v="CHI"/>
    <s v="DET"/>
    <s v="L"/>
    <d v="1899-12-30T15:32:00"/>
    <n v="2"/>
    <n v="5"/>
    <n v="0.4"/>
    <n v="2"/>
    <n v="4"/>
    <n v="0.5"/>
    <n v="0"/>
    <n v="0"/>
    <m/>
    <n v="0"/>
    <n v="1"/>
    <n v="1"/>
    <n v="1"/>
    <n v="2"/>
    <n v="0"/>
    <n v="0"/>
    <n v="2"/>
    <n v="6"/>
    <n v="-10"/>
    <n v="5.5"/>
    <d v="2026-02-21T00:00:00"/>
    <m/>
    <m/>
    <m/>
    <n v="15.533333333333335"/>
  </r>
  <r>
    <x v="26"/>
    <s v="HOU"/>
    <s v="NYK"/>
    <s v="L"/>
    <d v="1899-12-30T11:20:00"/>
    <n v="1"/>
    <n v="2"/>
    <n v="0.5"/>
    <n v="0"/>
    <n v="0"/>
    <m/>
    <n v="2"/>
    <n v="2"/>
    <n v="1"/>
    <n v="1"/>
    <n v="0"/>
    <n v="1"/>
    <n v="0"/>
    <n v="1"/>
    <n v="1"/>
    <n v="0"/>
    <n v="0"/>
    <n v="4"/>
    <n v="12"/>
    <n v="5.4"/>
    <d v="2026-02-21T00:00:00"/>
    <m/>
    <m/>
    <m/>
    <n v="11.333333333333332"/>
  </r>
  <r>
    <x v="414"/>
    <s v="MIA"/>
    <s v="MEM"/>
    <s v="W"/>
    <d v="1899-12-30T06:17:00"/>
    <n v="2"/>
    <n v="3"/>
    <n v="0.66700000000000004"/>
    <n v="1"/>
    <n v="2"/>
    <n v="0.5"/>
    <n v="0"/>
    <n v="0"/>
    <m/>
    <n v="1"/>
    <n v="2"/>
    <n v="3"/>
    <n v="2"/>
    <n v="0"/>
    <n v="0"/>
    <n v="1"/>
    <n v="0"/>
    <n v="5"/>
    <n v="6"/>
    <n v="5.4"/>
    <d v="2026-02-21T00:00:00"/>
    <m/>
    <m/>
    <m/>
    <n v="6.2833333333333332"/>
  </r>
  <r>
    <x v="295"/>
    <s v="PHI"/>
    <s v="NOP"/>
    <s v="L"/>
    <d v="1899-12-30T21:10:00"/>
    <n v="2"/>
    <n v="7"/>
    <n v="0.28599999999999998"/>
    <n v="0"/>
    <n v="2"/>
    <n v="0"/>
    <n v="1"/>
    <n v="2"/>
    <n v="0.5"/>
    <n v="6"/>
    <n v="6"/>
    <n v="12"/>
    <n v="1"/>
    <n v="1"/>
    <n v="1"/>
    <n v="2"/>
    <n v="4"/>
    <n v="5"/>
    <n v="-16"/>
    <n v="5.3"/>
    <d v="2026-02-21T00:00:00"/>
    <m/>
    <m/>
    <m/>
    <n v="21.166666666666664"/>
  </r>
  <r>
    <x v="117"/>
    <s v="MEM"/>
    <s v="MIA"/>
    <s v="L"/>
    <d v="1899-12-31T01:28:00"/>
    <n v="4"/>
    <n v="11"/>
    <n v="0.36399999999999999"/>
    <n v="1"/>
    <n v="6"/>
    <n v="0.16700000000000001"/>
    <n v="0"/>
    <n v="0"/>
    <m/>
    <n v="0"/>
    <n v="4"/>
    <n v="4"/>
    <n v="6"/>
    <n v="0"/>
    <n v="0"/>
    <n v="2"/>
    <n v="6"/>
    <n v="9"/>
    <n v="-1"/>
    <n v="3.9"/>
    <d v="2026-02-21T00:00:00"/>
    <m/>
    <m/>
    <m/>
    <n v="25.466666666666669"/>
  </r>
  <r>
    <x v="424"/>
    <s v="NYK"/>
    <s v="HOU"/>
    <s v="W"/>
    <d v="1899-12-30T17:30:00"/>
    <n v="3"/>
    <n v="5"/>
    <n v="0.6"/>
    <n v="0"/>
    <n v="0"/>
    <m/>
    <n v="0"/>
    <n v="0"/>
    <m/>
    <n v="3"/>
    <n v="1"/>
    <n v="4"/>
    <n v="0"/>
    <n v="0"/>
    <n v="0"/>
    <n v="1"/>
    <n v="3"/>
    <n v="6"/>
    <n v="-21"/>
    <n v="3.9"/>
    <d v="2026-02-21T00:00:00"/>
    <m/>
    <m/>
    <m/>
    <n v="17.5"/>
  </r>
  <r>
    <x v="278"/>
    <s v="DET"/>
    <s v="CHI"/>
    <s v="W"/>
    <d v="1899-12-30T16:34:00"/>
    <n v="1"/>
    <n v="1"/>
    <n v="1"/>
    <n v="0"/>
    <n v="0"/>
    <m/>
    <n v="0"/>
    <n v="0"/>
    <m/>
    <n v="1"/>
    <n v="2"/>
    <n v="3"/>
    <n v="1"/>
    <n v="0"/>
    <n v="0"/>
    <n v="0"/>
    <n v="0"/>
    <n v="2"/>
    <n v="5"/>
    <n v="3.7"/>
    <d v="2026-02-21T00:00:00"/>
    <m/>
    <m/>
    <m/>
    <n v="16.566666666666666"/>
  </r>
  <r>
    <x v="122"/>
    <s v="NOP"/>
    <s v="PHI"/>
    <s v="W"/>
    <d v="1899-12-31T00:56:00"/>
    <n v="2"/>
    <n v="10"/>
    <n v="0.2"/>
    <n v="0"/>
    <n v="3"/>
    <n v="0"/>
    <n v="3"/>
    <n v="6"/>
    <n v="0.5"/>
    <n v="1"/>
    <n v="6"/>
    <n v="7"/>
    <n v="6"/>
    <n v="0"/>
    <n v="0"/>
    <n v="2"/>
    <n v="2"/>
    <n v="7"/>
    <n v="11"/>
    <n v="3.5"/>
    <d v="2026-02-21T00:00:00"/>
    <m/>
    <m/>
    <m/>
    <n v="24.933333333333337"/>
  </r>
  <r>
    <x v="100"/>
    <s v="PHO"/>
    <s v="ORL"/>
    <s v="W"/>
    <d v="1899-12-30T22:24:00"/>
    <n v="1"/>
    <n v="4"/>
    <n v="0.25"/>
    <n v="1"/>
    <n v="3"/>
    <n v="0.33300000000000002"/>
    <n v="0"/>
    <n v="2"/>
    <n v="0"/>
    <n v="2"/>
    <n v="5"/>
    <n v="7"/>
    <n v="0"/>
    <n v="0"/>
    <n v="1"/>
    <n v="0"/>
    <n v="0"/>
    <n v="3"/>
    <n v="16"/>
    <n v="3.4"/>
    <d v="2026-02-21T00:00:00"/>
    <m/>
    <m/>
    <m/>
    <n v="22.4"/>
  </r>
  <r>
    <x v="197"/>
    <s v="DET"/>
    <s v="CHI"/>
    <s v="W"/>
    <d v="1899-12-30T17:38:00"/>
    <n v="2"/>
    <n v="7"/>
    <n v="0.28599999999999998"/>
    <n v="1"/>
    <n v="2"/>
    <n v="0.5"/>
    <n v="2"/>
    <n v="3"/>
    <n v="0.66700000000000004"/>
    <n v="0"/>
    <n v="0"/>
    <n v="0"/>
    <n v="2"/>
    <n v="0"/>
    <n v="2"/>
    <n v="2"/>
    <n v="0"/>
    <n v="7"/>
    <n v="5"/>
    <n v="3.3"/>
    <d v="2026-02-21T00:00:00"/>
    <m/>
    <m/>
    <m/>
    <n v="17.633333333333333"/>
  </r>
  <r>
    <x v="88"/>
    <s v="ORL"/>
    <s v="PHO"/>
    <s v="L"/>
    <d v="1899-12-30T08:43:00"/>
    <n v="2"/>
    <n v="2"/>
    <n v="1"/>
    <n v="0"/>
    <n v="0"/>
    <m/>
    <n v="0"/>
    <n v="0"/>
    <m/>
    <n v="0"/>
    <n v="3"/>
    <n v="3"/>
    <n v="0"/>
    <n v="0"/>
    <n v="1"/>
    <n v="1"/>
    <n v="2"/>
    <n v="4"/>
    <n v="-9"/>
    <n v="3.2"/>
    <d v="2026-02-21T00:00:00"/>
    <m/>
    <m/>
    <m/>
    <n v="8.7166666666666668"/>
  </r>
  <r>
    <x v="269"/>
    <s v="ORL"/>
    <s v="PHO"/>
    <s v="L"/>
    <d v="1899-12-30T08:19:00"/>
    <n v="1"/>
    <n v="1"/>
    <n v="1"/>
    <n v="0"/>
    <n v="0"/>
    <m/>
    <n v="0"/>
    <n v="2"/>
    <n v="0"/>
    <n v="1"/>
    <n v="1"/>
    <n v="2"/>
    <n v="0"/>
    <n v="0"/>
    <n v="1"/>
    <n v="0"/>
    <n v="0"/>
    <n v="2"/>
    <n v="-8"/>
    <n v="2.6"/>
    <d v="2026-02-21T00:00:00"/>
    <m/>
    <m/>
    <m/>
    <n v="8.3166666666666664"/>
  </r>
  <r>
    <x v="223"/>
    <s v="SAS"/>
    <s v="SAC"/>
    <s v="W"/>
    <d v="1899-12-30T04:24:00"/>
    <n v="1"/>
    <n v="1"/>
    <n v="1"/>
    <n v="0"/>
    <n v="0"/>
    <m/>
    <n v="0"/>
    <n v="0"/>
    <m/>
    <n v="0"/>
    <n v="0"/>
    <n v="0"/>
    <n v="1"/>
    <n v="0"/>
    <n v="0"/>
    <n v="0"/>
    <n v="0"/>
    <n v="2"/>
    <n v="-9"/>
    <n v="2.4"/>
    <d v="2026-02-21T00:00:00"/>
    <m/>
    <m/>
    <m/>
    <n v="4.3999999999999995"/>
  </r>
  <r>
    <x v="519"/>
    <s v="SAS"/>
    <s v="SAC"/>
    <s v="W"/>
    <d v="1899-12-30T04:24:00"/>
    <n v="1"/>
    <n v="2"/>
    <n v="0.5"/>
    <n v="0"/>
    <n v="1"/>
    <n v="0"/>
    <n v="0"/>
    <n v="0"/>
    <m/>
    <n v="0"/>
    <n v="0"/>
    <n v="0"/>
    <n v="1"/>
    <n v="1"/>
    <n v="0"/>
    <n v="0"/>
    <n v="1"/>
    <n v="2"/>
    <n v="-9"/>
    <n v="2.2999999999999998"/>
    <d v="2026-02-21T00:00:00"/>
    <m/>
    <m/>
    <m/>
    <n v="4.3999999999999995"/>
  </r>
  <r>
    <x v="533"/>
    <s v="PHI"/>
    <s v="NOP"/>
    <s v="L"/>
    <d v="1899-12-30T13:07:00"/>
    <n v="2"/>
    <n v="7"/>
    <n v="0.28599999999999998"/>
    <n v="1"/>
    <n v="6"/>
    <n v="0.16700000000000001"/>
    <n v="0"/>
    <n v="0"/>
    <m/>
    <n v="0"/>
    <n v="0"/>
    <n v="0"/>
    <n v="1"/>
    <n v="1"/>
    <n v="0"/>
    <n v="0"/>
    <n v="1"/>
    <n v="5"/>
    <n v="-6"/>
    <n v="2.2000000000000002"/>
    <d v="2026-02-21T00:00:00"/>
    <m/>
    <m/>
    <m/>
    <n v="13.116666666666665"/>
  </r>
  <r>
    <x v="416"/>
    <s v="NYK"/>
    <s v="HOU"/>
    <s v="W"/>
    <d v="1899-12-30T04:01:00"/>
    <n v="1"/>
    <n v="1"/>
    <n v="1"/>
    <n v="0"/>
    <n v="0"/>
    <m/>
    <n v="0"/>
    <n v="0"/>
    <m/>
    <n v="0"/>
    <n v="0"/>
    <n v="0"/>
    <n v="1"/>
    <n v="0"/>
    <n v="0"/>
    <n v="0"/>
    <n v="1"/>
    <n v="2"/>
    <n v="-2"/>
    <n v="2"/>
    <d v="2026-02-21T00:00:00"/>
    <m/>
    <m/>
    <m/>
    <n v="4.0166666666666666"/>
  </r>
  <r>
    <x v="443"/>
    <s v="SAS"/>
    <s v="SAC"/>
    <s v="W"/>
    <d v="1899-12-30T05:30:00"/>
    <n v="2"/>
    <n v="3"/>
    <n v="0.66700000000000004"/>
    <n v="0"/>
    <n v="0"/>
    <m/>
    <n v="0"/>
    <n v="0"/>
    <m/>
    <n v="1"/>
    <n v="1"/>
    <n v="2"/>
    <n v="1"/>
    <n v="0"/>
    <n v="0"/>
    <n v="2"/>
    <n v="1"/>
    <n v="4"/>
    <n v="-9"/>
    <n v="2"/>
    <d v="2026-02-21T00:00:00"/>
    <m/>
    <m/>
    <m/>
    <n v="5.5"/>
  </r>
  <r>
    <x v="494"/>
    <s v="DET"/>
    <s v="CHI"/>
    <s v="W"/>
    <d v="1899-12-30T02:39:00"/>
    <n v="1"/>
    <n v="1"/>
    <n v="1"/>
    <n v="1"/>
    <n v="1"/>
    <n v="1"/>
    <n v="0"/>
    <n v="0"/>
    <m/>
    <n v="0"/>
    <n v="0"/>
    <n v="0"/>
    <n v="1"/>
    <n v="0"/>
    <n v="0"/>
    <n v="1"/>
    <n v="1"/>
    <n v="3"/>
    <n v="-2"/>
    <n v="2"/>
    <d v="2026-02-21T00:00:00"/>
    <m/>
    <m/>
    <m/>
    <n v="2.65"/>
  </r>
  <r>
    <x v="127"/>
    <s v="PHO"/>
    <s v="ORL"/>
    <s v="W"/>
    <d v="1899-12-30T07:14:00"/>
    <n v="2"/>
    <n v="7"/>
    <n v="0.28599999999999998"/>
    <n v="1"/>
    <n v="3"/>
    <n v="0.33300000000000002"/>
    <n v="0"/>
    <n v="0"/>
    <m/>
    <n v="1"/>
    <n v="2"/>
    <n v="3"/>
    <n v="0"/>
    <n v="0"/>
    <n v="0"/>
    <n v="0"/>
    <n v="1"/>
    <n v="5"/>
    <n v="-8"/>
    <n v="1.8"/>
    <d v="2026-02-21T00:00:00"/>
    <m/>
    <m/>
    <m/>
    <n v="7.2333333333333325"/>
  </r>
  <r>
    <x v="121"/>
    <s v="CHI"/>
    <s v="DET"/>
    <s v="L"/>
    <d v="1899-12-30T15:24:00"/>
    <n v="1"/>
    <n v="5"/>
    <n v="0.2"/>
    <n v="0"/>
    <n v="2"/>
    <n v="0"/>
    <n v="0"/>
    <n v="0"/>
    <m/>
    <n v="1"/>
    <n v="1"/>
    <n v="2"/>
    <n v="1"/>
    <n v="2"/>
    <n v="0"/>
    <n v="1"/>
    <n v="0"/>
    <n v="2"/>
    <n v="3"/>
    <n v="1.6"/>
    <d v="2026-02-21T00:00:00"/>
    <m/>
    <m/>
    <m/>
    <n v="15.400000000000002"/>
  </r>
  <r>
    <x v="114"/>
    <s v="MEM"/>
    <s v="MIA"/>
    <s v="L"/>
    <d v="1899-12-31T00:18:00"/>
    <n v="1"/>
    <n v="4"/>
    <n v="0.25"/>
    <n v="1"/>
    <n v="2"/>
    <n v="0.5"/>
    <n v="1"/>
    <n v="4"/>
    <n v="0.25"/>
    <n v="0"/>
    <n v="2"/>
    <n v="2"/>
    <n v="0"/>
    <n v="1"/>
    <n v="1"/>
    <n v="1"/>
    <n v="1"/>
    <n v="4"/>
    <n v="-2"/>
    <n v="1.3"/>
    <d v="2026-02-21T00:00:00"/>
    <m/>
    <m/>
    <m/>
    <n v="24.299999999999997"/>
  </r>
  <r>
    <x v="385"/>
    <s v="SAC"/>
    <s v="SAS"/>
    <s v="L"/>
    <d v="1899-12-30T05:30:00"/>
    <n v="0"/>
    <n v="0"/>
    <m/>
    <n v="0"/>
    <n v="0"/>
    <m/>
    <n v="0"/>
    <n v="0"/>
    <m/>
    <n v="0"/>
    <n v="1"/>
    <n v="1"/>
    <n v="1"/>
    <n v="0"/>
    <n v="0"/>
    <n v="0"/>
    <n v="0"/>
    <n v="0"/>
    <n v="9"/>
    <n v="1"/>
    <d v="2026-02-21T00:00:00"/>
    <m/>
    <m/>
    <m/>
    <n v="5.5"/>
  </r>
  <r>
    <x v="282"/>
    <s v="PHI"/>
    <s v="NOP"/>
    <s v="L"/>
    <d v="1899-12-30T06:04:00"/>
    <n v="1"/>
    <n v="2"/>
    <n v="0.5"/>
    <n v="0"/>
    <n v="0"/>
    <m/>
    <n v="0"/>
    <n v="0"/>
    <m/>
    <n v="0"/>
    <n v="0"/>
    <n v="0"/>
    <n v="0"/>
    <n v="0"/>
    <n v="0"/>
    <n v="0"/>
    <n v="0"/>
    <n v="2"/>
    <n v="-7"/>
    <n v="1"/>
    <d v="2026-02-21T00:00:00"/>
    <m/>
    <m/>
    <m/>
    <n v="6.0666666666666664"/>
  </r>
  <r>
    <x v="362"/>
    <s v="CHI"/>
    <s v="DET"/>
    <s v="L"/>
    <d v="1899-12-30T08:29:00"/>
    <n v="0"/>
    <n v="3"/>
    <n v="0"/>
    <n v="0"/>
    <n v="1"/>
    <n v="0"/>
    <n v="2"/>
    <n v="2"/>
    <n v="1"/>
    <n v="0"/>
    <n v="1"/>
    <n v="1"/>
    <n v="1"/>
    <n v="1"/>
    <n v="0"/>
    <n v="1"/>
    <n v="0"/>
    <n v="2"/>
    <n v="-4"/>
    <n v="0.9"/>
    <d v="2026-02-21T00:00:00"/>
    <m/>
    <m/>
    <m/>
    <n v="8.4833333333333343"/>
  </r>
  <r>
    <x v="340"/>
    <s v="MIA"/>
    <s v="MEM"/>
    <s v="W"/>
    <d v="1899-12-30T02:29:00"/>
    <n v="1"/>
    <n v="3"/>
    <n v="0.33300000000000002"/>
    <n v="0"/>
    <n v="1"/>
    <n v="0"/>
    <n v="0"/>
    <n v="0"/>
    <m/>
    <n v="1"/>
    <n v="2"/>
    <n v="3"/>
    <n v="0"/>
    <n v="0"/>
    <n v="1"/>
    <n v="1"/>
    <n v="1"/>
    <n v="2"/>
    <n v="-8"/>
    <n v="0.9"/>
    <d v="2026-02-21T00:00:00"/>
    <m/>
    <m/>
    <m/>
    <n v="2.4833333333333334"/>
  </r>
  <r>
    <x v="193"/>
    <s v="MEM"/>
    <s v="MIA"/>
    <s v="L"/>
    <d v="1899-12-30T20:55:00"/>
    <n v="0"/>
    <n v="5"/>
    <n v="0"/>
    <n v="0"/>
    <n v="3"/>
    <n v="0"/>
    <n v="0"/>
    <n v="0"/>
    <m/>
    <n v="0"/>
    <n v="2"/>
    <n v="2"/>
    <n v="5"/>
    <n v="0"/>
    <n v="1"/>
    <n v="0"/>
    <n v="1"/>
    <n v="0"/>
    <n v="-8"/>
    <n v="0.9"/>
    <d v="2026-02-21T00:00:00"/>
    <m/>
    <m/>
    <m/>
    <n v="20.916666666666668"/>
  </r>
  <r>
    <x v="338"/>
    <s v="NYK"/>
    <s v="HOU"/>
    <s v="W"/>
    <d v="1899-12-31T03:04:00"/>
    <n v="1"/>
    <n v="7"/>
    <n v="0.14299999999999999"/>
    <n v="0"/>
    <n v="3"/>
    <n v="0"/>
    <n v="0"/>
    <n v="0"/>
    <m/>
    <n v="1"/>
    <n v="5"/>
    <n v="6"/>
    <n v="6"/>
    <n v="1"/>
    <n v="0"/>
    <n v="4"/>
    <n v="1"/>
    <n v="2"/>
    <n v="-14"/>
    <n v="0.5"/>
    <d v="2026-02-21T00:00:00"/>
    <m/>
    <m/>
    <m/>
    <n v="27.066666666666666"/>
  </r>
  <r>
    <x v="396"/>
    <s v="ORL"/>
    <s v="PHO"/>
    <s v="L"/>
    <d v="1899-12-30T05:56:00"/>
    <n v="0"/>
    <n v="1"/>
    <n v="0"/>
    <n v="0"/>
    <n v="0"/>
    <m/>
    <n v="0"/>
    <n v="0"/>
    <m/>
    <n v="0"/>
    <n v="1"/>
    <n v="1"/>
    <n v="1"/>
    <n v="0"/>
    <n v="0"/>
    <n v="0"/>
    <n v="0"/>
    <n v="0"/>
    <n v="-10"/>
    <n v="0.3"/>
    <d v="2026-02-21T00:00:00"/>
    <m/>
    <m/>
    <m/>
    <n v="5.9333333333333336"/>
  </r>
  <r>
    <x v="240"/>
    <s v="SAC"/>
    <s v="SAS"/>
    <s v="L"/>
    <d v="1899-12-30T21:16:00"/>
    <n v="3"/>
    <n v="9"/>
    <n v="0.33300000000000002"/>
    <n v="1"/>
    <n v="4"/>
    <n v="0.25"/>
    <n v="0"/>
    <n v="0"/>
    <m/>
    <n v="0"/>
    <n v="3"/>
    <n v="3"/>
    <n v="2"/>
    <n v="1"/>
    <n v="1"/>
    <n v="5"/>
    <n v="2"/>
    <n v="7"/>
    <n v="-21"/>
    <n v="0.1"/>
    <d v="2026-02-21T00:00:00"/>
    <m/>
    <m/>
    <m/>
    <n v="21.266666666666666"/>
  </r>
  <r>
    <x v="469"/>
    <s v="PHO"/>
    <s v="ORL"/>
    <s v="W"/>
    <d v="1899-12-30T02:1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21T00:00:00"/>
    <m/>
    <m/>
    <m/>
    <n v="2.2833333333333332"/>
  </r>
  <r>
    <x v="241"/>
    <s v="SAS"/>
    <s v="SAC"/>
    <s v="W"/>
    <d v="1899-12-30T04:24:00"/>
    <n v="0"/>
    <n v="0"/>
    <m/>
    <n v="0"/>
    <n v="0"/>
    <m/>
    <n v="0"/>
    <n v="0"/>
    <m/>
    <n v="0"/>
    <n v="0"/>
    <n v="0"/>
    <n v="0"/>
    <n v="0"/>
    <n v="0"/>
    <n v="0"/>
    <n v="0"/>
    <n v="0"/>
    <n v="-9"/>
    <n v="0"/>
    <d v="2026-02-21T00:00:00"/>
    <m/>
    <m/>
    <m/>
    <n v="4.3999999999999995"/>
  </r>
  <r>
    <x v="353"/>
    <s v="CHI"/>
    <s v="DET"/>
    <s v="L"/>
    <d v="1899-12-30T02:39:00"/>
    <n v="0"/>
    <n v="1"/>
    <n v="0"/>
    <n v="0"/>
    <n v="0"/>
    <m/>
    <n v="0"/>
    <n v="0"/>
    <m/>
    <n v="0"/>
    <n v="0"/>
    <n v="0"/>
    <n v="1"/>
    <n v="0"/>
    <n v="0"/>
    <n v="0"/>
    <n v="0"/>
    <n v="0"/>
    <n v="2"/>
    <n v="0"/>
    <d v="2026-02-21T00:00:00"/>
    <m/>
    <m/>
    <m/>
    <n v="2.65"/>
  </r>
  <r>
    <x v="346"/>
    <s v="ORL"/>
    <s v="PHO"/>
    <s v="L"/>
    <d v="1899-12-30T18:50:00"/>
    <n v="0"/>
    <n v="4"/>
    <n v="0"/>
    <n v="0"/>
    <n v="2"/>
    <n v="0"/>
    <n v="0"/>
    <n v="0"/>
    <m/>
    <n v="0"/>
    <n v="1"/>
    <n v="1"/>
    <n v="1"/>
    <n v="1"/>
    <n v="2"/>
    <n v="0"/>
    <n v="2"/>
    <n v="0"/>
    <n v="-11"/>
    <n v="-0.2"/>
    <d v="2026-02-21T00:00:00"/>
    <m/>
    <m/>
    <m/>
    <n v="18.833333333333332"/>
  </r>
  <r>
    <x v="128"/>
    <s v="CHI"/>
    <s v="DET"/>
    <s v="L"/>
    <d v="1899-12-30T12:57:00"/>
    <n v="2"/>
    <n v="6"/>
    <n v="0.33300000000000002"/>
    <n v="0"/>
    <n v="1"/>
    <n v="0"/>
    <n v="0"/>
    <n v="0"/>
    <m/>
    <n v="0"/>
    <n v="2"/>
    <n v="2"/>
    <n v="0"/>
    <n v="0"/>
    <n v="0"/>
    <n v="1"/>
    <n v="1"/>
    <n v="4"/>
    <n v="3"/>
    <n v="-0.2"/>
    <d v="2026-02-21T00:00:00"/>
    <m/>
    <m/>
    <m/>
    <n v="12.95"/>
  </r>
  <r>
    <x v="169"/>
    <s v="NOP"/>
    <s v="PHI"/>
    <s v="W"/>
    <d v="1899-12-30T01:23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2-21T00:00:00"/>
    <m/>
    <m/>
    <m/>
    <n v="1.3833333333333333"/>
  </r>
  <r>
    <x v="205"/>
    <s v="PHI"/>
    <s v="NOP"/>
    <s v="L"/>
    <d v="1899-12-30T02:1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4"/>
    <n v="-0.7"/>
    <d v="2026-02-21T00:00:00"/>
    <m/>
    <m/>
    <m/>
    <n v="2.2833333333333332"/>
  </r>
  <r>
    <x v="398"/>
    <s v="HOU"/>
    <s v="NYK"/>
    <s v="L"/>
    <d v="1899-12-30T04:45:00"/>
    <n v="0"/>
    <n v="1"/>
    <n v="0"/>
    <n v="0"/>
    <n v="0"/>
    <m/>
    <n v="0"/>
    <n v="0"/>
    <m/>
    <n v="0"/>
    <n v="0"/>
    <n v="0"/>
    <n v="0"/>
    <n v="0"/>
    <n v="0"/>
    <n v="0"/>
    <n v="0"/>
    <n v="0"/>
    <n v="-7"/>
    <n v="-0.7"/>
    <d v="2026-02-21T00:00:00"/>
    <m/>
    <m/>
    <m/>
    <n v="4.75"/>
  </r>
  <r>
    <x v="155"/>
    <s v="MIA"/>
    <s v="MEM"/>
    <s v="W"/>
    <d v="1899-12-30T02:29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8"/>
    <n v="-1.1000000000000001"/>
    <d v="2026-02-21T00:00:00"/>
    <m/>
    <m/>
    <m/>
    <n v="2.4833333333333334"/>
  </r>
  <r>
    <x v="534"/>
    <s v="MIA"/>
    <s v="MEM"/>
    <s v="W"/>
    <d v="1899-12-30T02:29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8"/>
    <n v="-1.1000000000000001"/>
    <d v="2026-02-21T00:00:00"/>
    <m/>
    <m/>
    <m/>
    <n v="2.4833333333333334"/>
  </r>
  <r>
    <x v="300"/>
    <s v="SAS"/>
    <s v="SAC"/>
    <s v="W"/>
    <d v="1899-12-30T10:44:00"/>
    <n v="1"/>
    <n v="3"/>
    <n v="0.33300000000000002"/>
    <n v="1"/>
    <n v="3"/>
    <n v="0.33300000000000002"/>
    <n v="0"/>
    <n v="0"/>
    <m/>
    <n v="0"/>
    <n v="1"/>
    <n v="1"/>
    <n v="0"/>
    <n v="0"/>
    <n v="0"/>
    <n v="2"/>
    <n v="2"/>
    <n v="3"/>
    <n v="-12"/>
    <n v="-1.2"/>
    <d v="2026-02-21T00:00:00"/>
    <m/>
    <m/>
    <m/>
    <n v="10.733333333333334"/>
  </r>
  <r>
    <x v="375"/>
    <s v="PHO"/>
    <s v="ORL"/>
    <s v="W"/>
    <d v="1899-12-30T14:37:00"/>
    <n v="0"/>
    <n v="4"/>
    <n v="0"/>
    <n v="0"/>
    <n v="1"/>
    <n v="0"/>
    <n v="0"/>
    <n v="0"/>
    <m/>
    <n v="1"/>
    <n v="1"/>
    <n v="2"/>
    <n v="0"/>
    <n v="0"/>
    <n v="0"/>
    <n v="0"/>
    <n v="0"/>
    <n v="0"/>
    <n v="-6"/>
    <n v="-1.8"/>
    <d v="2026-02-21T00:00:00"/>
    <m/>
    <m/>
    <m/>
    <n v="14.616666666666665"/>
  </r>
  <r>
    <x v="442"/>
    <s v="NYK"/>
    <s v="HOU"/>
    <s v="W"/>
    <d v="1899-12-30T04:08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2"/>
    <n v="-1.8"/>
    <d v="2026-02-21T00:00:00"/>
    <m/>
    <m/>
    <m/>
    <n v="4.1333333333333329"/>
  </r>
  <r>
    <x v="343"/>
    <s v="DET"/>
    <s v="CHI"/>
    <s v="W"/>
    <d v="1899-12-30T21:18:00"/>
    <n v="1"/>
    <n v="6"/>
    <n v="0.16700000000000001"/>
    <n v="1"/>
    <n v="2"/>
    <n v="0.5"/>
    <n v="0"/>
    <n v="0"/>
    <m/>
    <n v="0"/>
    <n v="0"/>
    <n v="0"/>
    <n v="2"/>
    <n v="0"/>
    <n v="0"/>
    <n v="1"/>
    <n v="4"/>
    <n v="3"/>
    <n v="-12"/>
    <n v="-2"/>
    <d v="2026-02-21T00:00:00"/>
    <m/>
    <m/>
    <m/>
    <n v="21.299999999999997"/>
  </r>
  <r>
    <x v="471"/>
    <s v="MEM"/>
    <s v="MIA"/>
    <s v="L"/>
    <d v="1899-12-30T22:14:00"/>
    <n v="0"/>
    <n v="6"/>
    <n v="0"/>
    <n v="0"/>
    <n v="3"/>
    <n v="0"/>
    <n v="0"/>
    <n v="0"/>
    <m/>
    <n v="2"/>
    <n v="1"/>
    <n v="3"/>
    <n v="1"/>
    <n v="0"/>
    <n v="2"/>
    <n v="0"/>
    <n v="4"/>
    <n v="0"/>
    <n v="-7"/>
    <n v="-2"/>
    <d v="2026-02-21T00:00:00"/>
    <m/>
    <m/>
    <m/>
    <n v="22.233333333333334"/>
  </r>
  <r>
    <x v="162"/>
    <s v="CHI"/>
    <s v="DET"/>
    <s v="L"/>
    <d v="1899-12-30T19:04:00"/>
    <n v="2"/>
    <n v="6"/>
    <n v="0.33300000000000002"/>
    <n v="0"/>
    <n v="2"/>
    <n v="0"/>
    <n v="1"/>
    <n v="2"/>
    <n v="0.5"/>
    <n v="1"/>
    <n v="4"/>
    <n v="5"/>
    <n v="0"/>
    <n v="0"/>
    <n v="1"/>
    <n v="5"/>
    <n v="4"/>
    <n v="5"/>
    <n v="-12"/>
    <n v="-2.8"/>
    <d v="2026-02-21T00:00:00"/>
    <m/>
    <m/>
    <m/>
    <n v="19.066666666666666"/>
  </r>
  <r>
    <x v="502"/>
    <s v="HOU"/>
    <s v="NYK"/>
    <s v="L"/>
    <d v="1899-12-30T21:07:00"/>
    <n v="1"/>
    <n v="4"/>
    <n v="0.25"/>
    <n v="0"/>
    <n v="2"/>
    <n v="0"/>
    <n v="0"/>
    <n v="0"/>
    <m/>
    <n v="1"/>
    <n v="2"/>
    <n v="3"/>
    <n v="0"/>
    <n v="0"/>
    <n v="0"/>
    <n v="2"/>
    <n v="6"/>
    <n v="2"/>
    <n v="-13"/>
    <n v="-3.5"/>
    <d v="2026-02-21T00:00:00"/>
    <m/>
    <m/>
    <m/>
    <n v="21.116666666666667"/>
  </r>
  <r>
    <x v="314"/>
    <s v="DEN"/>
    <s v="GSW"/>
    <s v="L"/>
    <d v="1899-12-31T11:54:00"/>
    <n v="11"/>
    <n v="21"/>
    <n v="0.52400000000000002"/>
    <n v="3"/>
    <n v="4"/>
    <n v="0.75"/>
    <n v="10"/>
    <n v="11"/>
    <n v="0.90900000000000003"/>
    <n v="6"/>
    <n v="14"/>
    <n v="20"/>
    <n v="12"/>
    <n v="3"/>
    <n v="2"/>
    <n v="5"/>
    <n v="1"/>
    <n v="35"/>
    <n v="-6"/>
    <n v="40.1"/>
    <d v="2026-02-22T00:00:00"/>
    <m/>
    <m/>
    <m/>
    <n v="35.9"/>
  </r>
  <r>
    <x v="96"/>
    <s v="CHO"/>
    <s v="WAS"/>
    <s v="W"/>
    <d v="1899-12-31T03:29:00"/>
    <n v="12"/>
    <n v="20"/>
    <n v="0.6"/>
    <n v="10"/>
    <n v="15"/>
    <n v="0.66700000000000004"/>
    <n v="3"/>
    <n v="3"/>
    <n v="1"/>
    <n v="1"/>
    <n v="7"/>
    <n v="8"/>
    <n v="7"/>
    <n v="1"/>
    <n v="0"/>
    <n v="0"/>
    <n v="1"/>
    <n v="37"/>
    <n v="20"/>
    <n v="36.1"/>
    <d v="2026-02-22T00:00:00"/>
    <m/>
    <m/>
    <m/>
    <n v="27.483333333333334"/>
  </r>
  <r>
    <x v="147"/>
    <s v="TOR"/>
    <s v="MIL"/>
    <s v="W"/>
    <d v="1899-12-31T06:55:00"/>
    <n v="11"/>
    <n v="19"/>
    <n v="0.57899999999999996"/>
    <n v="5"/>
    <n v="11"/>
    <n v="0.45500000000000002"/>
    <n v="5"/>
    <n v="5"/>
    <n v="1"/>
    <n v="1"/>
    <n v="2"/>
    <n v="3"/>
    <n v="9"/>
    <n v="1"/>
    <n v="0"/>
    <n v="1"/>
    <n v="2"/>
    <n v="32"/>
    <n v="12"/>
    <n v="29.9"/>
    <d v="2026-02-22T00:00:00"/>
    <m/>
    <m/>
    <m/>
    <n v="30.916666666666664"/>
  </r>
  <r>
    <x v="185"/>
    <s v="LAC"/>
    <s v="ORL"/>
    <s v="L"/>
    <d v="1899-12-31T08:55:00"/>
    <n v="14"/>
    <n v="25"/>
    <n v="0.56000000000000005"/>
    <n v="2"/>
    <n v="7"/>
    <n v="0.28599999999999998"/>
    <n v="7"/>
    <n v="9"/>
    <n v="0.77800000000000002"/>
    <n v="0"/>
    <n v="8"/>
    <n v="8"/>
    <n v="4"/>
    <n v="3"/>
    <n v="2"/>
    <n v="3"/>
    <n v="3"/>
    <n v="37"/>
    <n v="-4"/>
    <n v="29.7"/>
    <d v="2026-02-22T00:00:00"/>
    <m/>
    <m/>
    <m/>
    <n v="32.916666666666664"/>
  </r>
  <r>
    <x v="108"/>
    <s v="ORL"/>
    <s v="LAC"/>
    <s v="W"/>
    <d v="1899-12-31T08:01:00"/>
    <n v="13"/>
    <n v="19"/>
    <n v="0.68400000000000005"/>
    <n v="4"/>
    <n v="6"/>
    <n v="0.66700000000000004"/>
    <n v="6"/>
    <n v="10"/>
    <n v="0.6"/>
    <n v="3"/>
    <n v="2"/>
    <n v="5"/>
    <n v="1"/>
    <n v="2"/>
    <n v="0"/>
    <n v="1"/>
    <n v="3"/>
    <n v="36"/>
    <n v="12"/>
    <n v="29.5"/>
    <d v="2026-02-22T00:00:00"/>
    <m/>
    <m/>
    <m/>
    <n v="32.016666666666666"/>
  </r>
  <r>
    <x v="41"/>
    <s v="PHI"/>
    <s v="MIN"/>
    <s v="W"/>
    <d v="1899-12-31T11:27:00"/>
    <n v="16"/>
    <n v="28"/>
    <n v="0.57099999999999995"/>
    <n v="4"/>
    <n v="7"/>
    <n v="0.57099999999999995"/>
    <n v="3"/>
    <n v="5"/>
    <n v="0.6"/>
    <n v="1"/>
    <n v="2"/>
    <n v="3"/>
    <n v="8"/>
    <n v="2"/>
    <n v="1"/>
    <n v="5"/>
    <n v="2"/>
    <n v="39"/>
    <n v="21"/>
    <n v="28.8"/>
    <d v="2026-02-22T00:00:00"/>
    <m/>
    <m/>
    <m/>
    <n v="35.450000000000003"/>
  </r>
  <r>
    <x v="134"/>
    <s v="BOS"/>
    <s v="LAL"/>
    <s v="W"/>
    <d v="1899-12-31T13:48:00"/>
    <n v="10"/>
    <n v="14"/>
    <n v="0.71399999999999997"/>
    <n v="6"/>
    <n v="9"/>
    <n v="0.66700000000000004"/>
    <n v="4"/>
    <n v="4"/>
    <n v="1"/>
    <n v="2"/>
    <n v="2"/>
    <n v="4"/>
    <n v="8"/>
    <n v="0"/>
    <n v="0"/>
    <n v="4"/>
    <n v="4"/>
    <n v="30"/>
    <n v="21"/>
    <n v="26.2"/>
    <d v="2026-02-22T00:00:00"/>
    <m/>
    <m/>
    <m/>
    <n v="37.799999999999997"/>
  </r>
  <r>
    <x v="36"/>
    <s v="GSW"/>
    <s v="DEN"/>
    <s v="W"/>
    <d v="1899-12-31T02:59:00"/>
    <n v="8"/>
    <n v="11"/>
    <n v="0.72699999999999998"/>
    <n v="6"/>
    <n v="7"/>
    <n v="0.85699999999999998"/>
    <n v="0"/>
    <n v="0"/>
    <m/>
    <n v="0"/>
    <n v="1"/>
    <n v="1"/>
    <n v="7"/>
    <n v="3"/>
    <n v="2"/>
    <n v="2"/>
    <n v="0"/>
    <n v="22"/>
    <n v="14"/>
    <n v="25.1"/>
    <d v="2026-02-22T00:00:00"/>
    <m/>
    <m/>
    <m/>
    <n v="26.983333333333331"/>
  </r>
  <r>
    <x v="141"/>
    <s v="MIL"/>
    <s v="TOR"/>
    <s v="L"/>
    <d v="1899-12-31T06:52:00"/>
    <n v="8"/>
    <n v="11"/>
    <n v="0.72699999999999998"/>
    <n v="1"/>
    <n v="1"/>
    <n v="1"/>
    <n v="4"/>
    <n v="6"/>
    <n v="0.66700000000000004"/>
    <n v="1"/>
    <n v="1"/>
    <n v="2"/>
    <n v="10"/>
    <n v="3"/>
    <n v="0"/>
    <n v="1"/>
    <n v="2"/>
    <n v="21"/>
    <n v="-16"/>
    <n v="24.9"/>
    <d v="2026-02-22T00:00:00"/>
    <m/>
    <m/>
    <m/>
    <n v="30.866666666666667"/>
  </r>
  <r>
    <x v="104"/>
    <s v="NYK"/>
    <s v="CHI"/>
    <s v="W"/>
    <d v="1899-12-31T08:12:00"/>
    <n v="10"/>
    <n v="17"/>
    <n v="0.58799999999999997"/>
    <n v="5"/>
    <n v="9"/>
    <n v="0.55600000000000005"/>
    <n v="3"/>
    <n v="4"/>
    <n v="0.75"/>
    <n v="4"/>
    <n v="7"/>
    <n v="11"/>
    <n v="2"/>
    <n v="3"/>
    <n v="0"/>
    <n v="3"/>
    <n v="4"/>
    <n v="28"/>
    <n v="13"/>
    <n v="24.4"/>
    <d v="2026-02-22T00:00:00"/>
    <m/>
    <m/>
    <m/>
    <n v="32.199999999999996"/>
  </r>
  <r>
    <x v="70"/>
    <s v="DAL"/>
    <s v="IND"/>
    <s v="W"/>
    <d v="1899-12-31T05:35:00"/>
    <n v="11"/>
    <n v="15"/>
    <n v="0.73299999999999998"/>
    <n v="3"/>
    <n v="5"/>
    <n v="0.6"/>
    <n v="0"/>
    <n v="0"/>
    <m/>
    <n v="1"/>
    <n v="6"/>
    <n v="7"/>
    <n v="7"/>
    <n v="1"/>
    <n v="0"/>
    <n v="2"/>
    <n v="4"/>
    <n v="25"/>
    <n v="5"/>
    <n v="23.7"/>
    <d v="2026-02-22T00:00:00"/>
    <m/>
    <m/>
    <m/>
    <n v="29.583333333333332"/>
  </r>
  <r>
    <x v="152"/>
    <s v="POR"/>
    <s v="PHO"/>
    <s v="W"/>
    <d v="1899-12-31T07:01:00"/>
    <n v="9"/>
    <n v="13"/>
    <n v="0.69199999999999995"/>
    <n v="3"/>
    <n v="6"/>
    <n v="0.5"/>
    <n v="2"/>
    <n v="4"/>
    <n v="0.5"/>
    <n v="2"/>
    <n v="11"/>
    <n v="13"/>
    <n v="3"/>
    <n v="1"/>
    <n v="4"/>
    <n v="5"/>
    <n v="1"/>
    <n v="23"/>
    <n v="19"/>
    <n v="21.9"/>
    <d v="2026-02-22T00:00:00"/>
    <m/>
    <m/>
    <m/>
    <n v="31.016666666666666"/>
  </r>
  <r>
    <x v="327"/>
    <s v="IND"/>
    <s v="DAL"/>
    <s v="L"/>
    <d v="1899-12-31T05:30:00"/>
    <n v="7"/>
    <n v="14"/>
    <n v="0.5"/>
    <n v="3"/>
    <n v="6"/>
    <n v="0.5"/>
    <n v="5"/>
    <n v="5"/>
    <n v="1"/>
    <n v="0"/>
    <n v="1"/>
    <n v="1"/>
    <n v="11"/>
    <n v="1"/>
    <n v="0"/>
    <n v="1"/>
    <n v="3"/>
    <n v="22"/>
    <n v="-4"/>
    <n v="21.8"/>
    <d v="2026-02-22T00:00:00"/>
    <m/>
    <m/>
    <m/>
    <n v="29.5"/>
  </r>
  <r>
    <x v="177"/>
    <s v="CHO"/>
    <s v="WAS"/>
    <s v="W"/>
    <d v="1899-12-31T04:25:00"/>
    <n v="10"/>
    <n v="18"/>
    <n v="0.55600000000000005"/>
    <n v="5"/>
    <n v="9"/>
    <n v="0.55600000000000005"/>
    <n v="3"/>
    <n v="5"/>
    <n v="0.6"/>
    <n v="1"/>
    <n v="6"/>
    <n v="7"/>
    <n v="4"/>
    <n v="1"/>
    <n v="0"/>
    <n v="3"/>
    <n v="1"/>
    <n v="28"/>
    <n v="33"/>
    <n v="21.5"/>
    <d v="2026-02-22T00:00:00"/>
    <m/>
    <m/>
    <m/>
    <n v="28.416666666666664"/>
  </r>
  <r>
    <x v="8"/>
    <s v="OKC"/>
    <s v="CLE"/>
    <s v="W"/>
    <d v="1899-12-31T09:45:00"/>
    <n v="7"/>
    <n v="17"/>
    <n v="0.41199999999999998"/>
    <n v="4"/>
    <n v="8"/>
    <n v="0.5"/>
    <n v="2"/>
    <n v="2"/>
    <n v="1"/>
    <n v="2"/>
    <n v="2"/>
    <n v="4"/>
    <n v="10"/>
    <n v="3"/>
    <n v="0"/>
    <n v="1"/>
    <n v="2"/>
    <n v="20"/>
    <n v="13"/>
    <n v="21.1"/>
    <d v="2026-02-22T00:00:00"/>
    <m/>
    <m/>
    <m/>
    <n v="33.75"/>
  </r>
  <r>
    <x v="116"/>
    <s v="DAL"/>
    <s v="IND"/>
    <s v="W"/>
    <d v="1899-12-31T12:32:00"/>
    <n v="8"/>
    <n v="14"/>
    <n v="0.57099999999999995"/>
    <n v="1"/>
    <n v="4"/>
    <n v="0.25"/>
    <n v="6"/>
    <n v="8"/>
    <n v="0.75"/>
    <n v="3"/>
    <n v="6"/>
    <n v="9"/>
    <n v="2"/>
    <n v="1"/>
    <n v="1"/>
    <n v="1"/>
    <n v="2"/>
    <n v="23"/>
    <n v="4"/>
    <n v="20.8"/>
    <d v="2026-02-22T00:00:00"/>
    <m/>
    <m/>
    <m/>
    <n v="36.533333333333331"/>
  </r>
  <r>
    <x v="47"/>
    <s v="MIN"/>
    <s v="PHI"/>
    <s v="L"/>
    <d v="1899-12-31T10:08:00"/>
    <n v="11"/>
    <n v="19"/>
    <n v="0.57899999999999996"/>
    <n v="3"/>
    <n v="8"/>
    <n v="0.375"/>
    <n v="3"/>
    <n v="5"/>
    <n v="0.6"/>
    <n v="1"/>
    <n v="8"/>
    <n v="9"/>
    <n v="3"/>
    <n v="2"/>
    <n v="2"/>
    <n v="7"/>
    <n v="0"/>
    <n v="28"/>
    <n v="-3"/>
    <n v="19.899999999999999"/>
    <d v="2026-02-22T00:00:00"/>
    <m/>
    <m/>
    <m/>
    <n v="34.133333333333333"/>
  </r>
  <r>
    <x v="311"/>
    <s v="IND"/>
    <s v="DAL"/>
    <s v="L"/>
    <d v="1899-12-31T05:03:00"/>
    <n v="12"/>
    <n v="19"/>
    <n v="0.63200000000000001"/>
    <n v="2"/>
    <n v="3"/>
    <n v="0.66700000000000004"/>
    <n v="4"/>
    <n v="5"/>
    <n v="0.8"/>
    <n v="1"/>
    <n v="7"/>
    <n v="8"/>
    <n v="3"/>
    <n v="0"/>
    <n v="0"/>
    <n v="5"/>
    <n v="4"/>
    <n v="30"/>
    <n v="7"/>
    <n v="19.399999999999999"/>
    <d v="2026-02-22T00:00:00"/>
    <m/>
    <m/>
    <m/>
    <n v="29.05"/>
  </r>
  <r>
    <x v="73"/>
    <s v="BOS"/>
    <s v="LAL"/>
    <s v="W"/>
    <d v="1899-12-31T12:01:00"/>
    <n v="10"/>
    <n v="28"/>
    <n v="0.35699999999999998"/>
    <n v="3"/>
    <n v="9"/>
    <n v="0.33300000000000002"/>
    <n v="9"/>
    <n v="12"/>
    <n v="0.75"/>
    <n v="0"/>
    <n v="8"/>
    <n v="8"/>
    <n v="7"/>
    <n v="3"/>
    <n v="0"/>
    <n v="5"/>
    <n v="3"/>
    <n v="32"/>
    <n v="18"/>
    <n v="19.3"/>
    <d v="2026-02-22T00:00:00"/>
    <m/>
    <m/>
    <m/>
    <n v="36.016666666666666"/>
  </r>
  <r>
    <x v="52"/>
    <s v="POR"/>
    <s v="PHO"/>
    <s v="W"/>
    <d v="1899-12-31T06:49:00"/>
    <n v="9"/>
    <n v="13"/>
    <n v="0.69199999999999995"/>
    <n v="3"/>
    <n v="6"/>
    <n v="0.5"/>
    <n v="2"/>
    <n v="3"/>
    <n v="0.66700000000000004"/>
    <n v="0"/>
    <n v="2"/>
    <n v="2"/>
    <n v="1"/>
    <n v="1"/>
    <n v="1"/>
    <n v="0"/>
    <n v="2"/>
    <n v="23"/>
    <n v="29"/>
    <n v="19.3"/>
    <d v="2026-02-22T00:00:00"/>
    <m/>
    <m/>
    <m/>
    <n v="30.816666666666666"/>
  </r>
  <r>
    <x v="348"/>
    <s v="GSW"/>
    <s v="DEN"/>
    <s v="W"/>
    <d v="1899-12-31T11:13:00"/>
    <n v="9"/>
    <n v="16"/>
    <n v="0.56299999999999994"/>
    <n v="4"/>
    <n v="9"/>
    <n v="0.44400000000000001"/>
    <n v="1"/>
    <n v="1"/>
    <n v="1"/>
    <n v="1"/>
    <n v="6"/>
    <n v="7"/>
    <n v="5"/>
    <n v="1"/>
    <n v="0"/>
    <n v="2"/>
    <n v="3"/>
    <n v="23"/>
    <n v="5"/>
    <n v="19.2"/>
    <d v="2026-02-22T00:00:00"/>
    <m/>
    <m/>
    <m/>
    <n v="35.216666666666669"/>
  </r>
  <r>
    <x v="19"/>
    <s v="GSW"/>
    <s v="DEN"/>
    <s v="W"/>
    <d v="1899-12-31T12:34:00"/>
    <n v="7"/>
    <n v="16"/>
    <n v="0.438"/>
    <n v="3"/>
    <n v="7"/>
    <n v="0.42899999999999999"/>
    <n v="1"/>
    <n v="1"/>
    <n v="1"/>
    <n v="3"/>
    <n v="12"/>
    <n v="15"/>
    <n v="9"/>
    <n v="1"/>
    <n v="0"/>
    <n v="3"/>
    <n v="2"/>
    <n v="18"/>
    <n v="19"/>
    <n v="18.8"/>
    <d v="2026-02-22T00:00:00"/>
    <m/>
    <m/>
    <m/>
    <n v="36.566666666666663"/>
  </r>
  <r>
    <x v="219"/>
    <s v="PHI"/>
    <s v="MIN"/>
    <s v="W"/>
    <d v="1899-12-31T03:37:00"/>
    <n v="7"/>
    <n v="12"/>
    <n v="0.58299999999999996"/>
    <n v="5"/>
    <n v="8"/>
    <n v="0.625"/>
    <n v="0"/>
    <n v="0"/>
    <m/>
    <n v="0"/>
    <n v="3"/>
    <n v="3"/>
    <n v="7"/>
    <n v="1"/>
    <n v="0"/>
    <n v="1"/>
    <n v="2"/>
    <n v="19"/>
    <n v="18"/>
    <n v="18.399999999999999"/>
    <d v="2026-02-22T00:00:00"/>
    <m/>
    <m/>
    <m/>
    <n v="27.616666666666667"/>
  </r>
  <r>
    <x v="421"/>
    <s v="OKC"/>
    <s v="CLE"/>
    <s v="W"/>
    <d v="1899-12-31T06:19:00"/>
    <n v="6"/>
    <n v="13"/>
    <n v="0.46200000000000002"/>
    <n v="6"/>
    <n v="11"/>
    <n v="0.54500000000000004"/>
    <n v="4"/>
    <n v="4"/>
    <n v="1"/>
    <n v="1"/>
    <n v="1"/>
    <n v="2"/>
    <n v="3"/>
    <n v="5"/>
    <n v="0"/>
    <n v="3"/>
    <n v="5"/>
    <n v="22"/>
    <n v="14"/>
    <n v="18.399999999999999"/>
    <d v="2026-02-22T00:00:00"/>
    <m/>
    <m/>
    <m/>
    <n v="30.31666666666667"/>
  </r>
  <r>
    <x v="37"/>
    <s v="GSW"/>
    <s v="DEN"/>
    <s v="W"/>
    <d v="1899-12-31T03:47:00"/>
    <n v="6"/>
    <n v="7"/>
    <n v="0.85699999999999998"/>
    <n v="2"/>
    <n v="3"/>
    <n v="0.66700000000000004"/>
    <n v="3"/>
    <n v="4"/>
    <n v="0.75"/>
    <n v="1"/>
    <n v="4"/>
    <n v="5"/>
    <n v="7"/>
    <n v="1"/>
    <n v="0"/>
    <n v="2"/>
    <n v="5"/>
    <n v="17"/>
    <n v="5"/>
    <n v="17.899999999999999"/>
    <d v="2026-02-22T00:00:00"/>
    <m/>
    <m/>
    <m/>
    <n v="27.783333333333331"/>
  </r>
  <r>
    <x v="50"/>
    <s v="PHI"/>
    <s v="MIN"/>
    <s v="W"/>
    <d v="1899-12-31T12:38:00"/>
    <n v="8"/>
    <n v="18"/>
    <n v="0.44400000000000001"/>
    <n v="6"/>
    <n v="7"/>
    <n v="0.85699999999999998"/>
    <n v="2"/>
    <n v="2"/>
    <n v="1"/>
    <n v="1"/>
    <n v="6"/>
    <n v="7"/>
    <n v="1"/>
    <n v="2"/>
    <n v="0"/>
    <n v="1"/>
    <n v="4"/>
    <n v="24"/>
    <n v="3"/>
    <n v="17.2"/>
    <d v="2026-02-22T00:00:00"/>
    <m/>
    <m/>
    <m/>
    <n v="36.633333333333333"/>
  </r>
  <r>
    <x v="422"/>
    <s v="WAS"/>
    <s v="CHO"/>
    <s v="L"/>
    <d v="1899-12-30T17:10:00"/>
    <n v="6"/>
    <n v="9"/>
    <n v="0.66700000000000004"/>
    <n v="3"/>
    <n v="4"/>
    <n v="0.75"/>
    <n v="2"/>
    <n v="4"/>
    <n v="0.5"/>
    <n v="1"/>
    <n v="1"/>
    <n v="2"/>
    <n v="2"/>
    <n v="1"/>
    <n v="2"/>
    <n v="0"/>
    <n v="0"/>
    <n v="17"/>
    <n v="-6"/>
    <n v="17.100000000000001"/>
    <d v="2026-02-22T00:00:00"/>
    <m/>
    <m/>
    <m/>
    <n v="17.166666666666668"/>
  </r>
  <r>
    <x v="5"/>
    <s v="OKC"/>
    <s v="CLE"/>
    <s v="W"/>
    <d v="1899-12-31T10:24:00"/>
    <n v="5"/>
    <n v="14"/>
    <n v="0.35699999999999998"/>
    <n v="1"/>
    <n v="4"/>
    <n v="0.25"/>
    <n v="6"/>
    <n v="9"/>
    <n v="0.66700000000000004"/>
    <n v="2"/>
    <n v="13"/>
    <n v="15"/>
    <n v="4"/>
    <n v="1"/>
    <n v="3"/>
    <n v="2"/>
    <n v="1"/>
    <n v="17"/>
    <n v="17"/>
    <n v="16.8"/>
    <d v="2026-02-22T00:00:00"/>
    <m/>
    <m/>
    <m/>
    <n v="34.4"/>
  </r>
  <r>
    <x v="210"/>
    <s v="ATL"/>
    <s v="BRK"/>
    <s v="W"/>
    <d v="1899-12-31T11:11:00"/>
    <n v="4"/>
    <n v="12"/>
    <n v="0.33300000000000002"/>
    <n v="3"/>
    <n v="9"/>
    <n v="0.33300000000000002"/>
    <n v="6"/>
    <n v="6"/>
    <n v="1"/>
    <n v="2"/>
    <n v="1"/>
    <n v="3"/>
    <n v="6"/>
    <n v="2"/>
    <n v="0"/>
    <n v="1"/>
    <n v="1"/>
    <n v="17"/>
    <n v="29"/>
    <n v="16.7"/>
    <d v="2026-02-22T00:00:00"/>
    <m/>
    <m/>
    <m/>
    <n v="35.183333333333337"/>
  </r>
  <r>
    <x v="67"/>
    <s v="CHO"/>
    <s v="WAS"/>
    <s v="W"/>
    <d v="1899-12-31T02:06:00"/>
    <n v="8"/>
    <n v="14"/>
    <n v="0.57099999999999995"/>
    <n v="5"/>
    <n v="7"/>
    <n v="0.71399999999999997"/>
    <n v="1"/>
    <n v="2"/>
    <n v="0.5"/>
    <n v="1"/>
    <n v="3"/>
    <n v="4"/>
    <n v="3"/>
    <n v="1"/>
    <n v="0"/>
    <n v="2"/>
    <n v="3"/>
    <n v="22"/>
    <n v="7"/>
    <n v="16.5"/>
    <d v="2026-02-22T00:00:00"/>
    <m/>
    <m/>
    <m/>
    <n v="26.099999999999998"/>
  </r>
  <r>
    <x v="312"/>
    <s v="LAC"/>
    <s v="ORL"/>
    <s v="L"/>
    <d v="1899-12-31T06:05:00"/>
    <n v="7"/>
    <n v="16"/>
    <n v="0.438"/>
    <n v="1"/>
    <n v="5"/>
    <n v="0.2"/>
    <n v="6"/>
    <n v="7"/>
    <n v="0.85699999999999998"/>
    <n v="2"/>
    <n v="7"/>
    <n v="9"/>
    <n v="5"/>
    <n v="0"/>
    <n v="0"/>
    <n v="2"/>
    <n v="2"/>
    <n v="21"/>
    <n v="1"/>
    <n v="16.399999999999999"/>
    <d v="2026-02-22T00:00:00"/>
    <m/>
    <m/>
    <m/>
    <n v="30.083333333333336"/>
  </r>
  <r>
    <x v="492"/>
    <s v="GSW"/>
    <s v="DEN"/>
    <s v="W"/>
    <d v="1899-12-31T00:59:00"/>
    <n v="7"/>
    <n v="18"/>
    <n v="0.38900000000000001"/>
    <n v="2"/>
    <n v="10"/>
    <n v="0.2"/>
    <n v="4"/>
    <n v="4"/>
    <n v="1"/>
    <n v="1"/>
    <n v="3"/>
    <n v="4"/>
    <n v="2"/>
    <n v="4"/>
    <n v="0"/>
    <n v="0"/>
    <n v="2"/>
    <n v="20"/>
    <n v="6"/>
    <n v="16.399999999999999"/>
    <d v="2026-02-22T00:00:00"/>
    <m/>
    <m/>
    <m/>
    <n v="24.983333333333334"/>
  </r>
  <r>
    <x v="317"/>
    <s v="IND"/>
    <s v="DAL"/>
    <s v="L"/>
    <d v="1899-12-31T10:19:00"/>
    <n v="6"/>
    <n v="13"/>
    <n v="0.46200000000000002"/>
    <n v="4"/>
    <n v="7"/>
    <n v="0.57099999999999995"/>
    <n v="2"/>
    <n v="5"/>
    <n v="0.4"/>
    <n v="1"/>
    <n v="8"/>
    <n v="9"/>
    <n v="6"/>
    <n v="2"/>
    <n v="0"/>
    <n v="2"/>
    <n v="3"/>
    <n v="18"/>
    <n v="3"/>
    <n v="16.2"/>
    <d v="2026-02-22T00:00:00"/>
    <m/>
    <m/>
    <m/>
    <n v="34.316666666666663"/>
  </r>
  <r>
    <x v="57"/>
    <s v="ATL"/>
    <s v="BRK"/>
    <s v="W"/>
    <d v="1899-12-31T13:51:00"/>
    <n v="11"/>
    <n v="22"/>
    <n v="0.5"/>
    <n v="0"/>
    <n v="3"/>
    <n v="0"/>
    <n v="4"/>
    <n v="5"/>
    <n v="0.8"/>
    <n v="1"/>
    <n v="11"/>
    <n v="12"/>
    <n v="4"/>
    <n v="0"/>
    <n v="1"/>
    <n v="4"/>
    <n v="5"/>
    <n v="26"/>
    <n v="8"/>
    <n v="16.100000000000001"/>
    <d v="2026-02-22T00:00:00"/>
    <m/>
    <m/>
    <m/>
    <n v="37.85"/>
  </r>
  <r>
    <x v="291"/>
    <s v="DAL"/>
    <s v="IND"/>
    <s v="W"/>
    <d v="1899-12-30T21:58:00"/>
    <n v="4"/>
    <n v="8"/>
    <n v="0.5"/>
    <n v="1"/>
    <n v="3"/>
    <n v="0.33300000000000002"/>
    <n v="6"/>
    <n v="8"/>
    <n v="0.75"/>
    <n v="0"/>
    <n v="1"/>
    <n v="1"/>
    <n v="7"/>
    <n v="2"/>
    <n v="1"/>
    <n v="2"/>
    <n v="0"/>
    <n v="15"/>
    <n v="15"/>
    <n v="16.100000000000001"/>
    <d v="2026-02-22T00:00:00"/>
    <m/>
    <m/>
    <m/>
    <n v="21.966666666666665"/>
  </r>
  <r>
    <x v="89"/>
    <s v="CLE"/>
    <s v="OKC"/>
    <s v="L"/>
    <d v="1899-12-31T09:45:00"/>
    <n v="8"/>
    <n v="14"/>
    <n v="0.57099999999999995"/>
    <n v="3"/>
    <n v="7"/>
    <n v="0.42899999999999999"/>
    <n v="1"/>
    <n v="2"/>
    <n v="0.5"/>
    <n v="1"/>
    <n v="4"/>
    <n v="5"/>
    <n v="9"/>
    <n v="1"/>
    <n v="1"/>
    <n v="5"/>
    <n v="5"/>
    <n v="20"/>
    <n v="-13"/>
    <n v="15.9"/>
    <d v="2026-02-22T00:00:00"/>
    <m/>
    <m/>
    <m/>
    <n v="33.75"/>
  </r>
  <r>
    <x v="468"/>
    <s v="LAL"/>
    <s v="BOS"/>
    <s v="L"/>
    <d v="1899-12-31T10:29:00"/>
    <n v="9"/>
    <n v="21"/>
    <n v="0.42899999999999999"/>
    <n v="1"/>
    <n v="5"/>
    <n v="0.2"/>
    <n v="1"/>
    <n v="1"/>
    <n v="1"/>
    <n v="1"/>
    <n v="3"/>
    <n v="4"/>
    <n v="5"/>
    <n v="2"/>
    <n v="1"/>
    <n v="1"/>
    <n v="0"/>
    <n v="20"/>
    <n v="-14"/>
    <n v="15.7"/>
    <d v="2026-02-22T00:00:00"/>
    <m/>
    <m/>
    <m/>
    <n v="34.483333333333334"/>
  </r>
  <r>
    <x v="194"/>
    <s v="ATL"/>
    <s v="BRK"/>
    <s v="W"/>
    <d v="1899-12-30T16:04:00"/>
    <n v="6"/>
    <n v="11"/>
    <n v="0.54500000000000004"/>
    <n v="3"/>
    <n v="3"/>
    <n v="1"/>
    <n v="2"/>
    <n v="2"/>
    <n v="1"/>
    <n v="4"/>
    <n v="2"/>
    <n v="6"/>
    <n v="1"/>
    <n v="1"/>
    <n v="1"/>
    <n v="1"/>
    <n v="2"/>
    <n v="17"/>
    <n v="-6"/>
    <n v="15.7"/>
    <d v="2026-02-22T00:00:00"/>
    <m/>
    <m/>
    <m/>
    <n v="16.066666666666666"/>
  </r>
  <r>
    <x v="160"/>
    <s v="TOR"/>
    <s v="MIL"/>
    <s v="W"/>
    <d v="1899-12-31T07:10:00"/>
    <n v="8"/>
    <n v="17"/>
    <n v="0.47099999999999997"/>
    <n v="2"/>
    <n v="6"/>
    <n v="0.33300000000000002"/>
    <n v="4"/>
    <n v="6"/>
    <n v="0.66700000000000004"/>
    <n v="0"/>
    <n v="2"/>
    <n v="2"/>
    <n v="6"/>
    <n v="0"/>
    <n v="2"/>
    <n v="2"/>
    <n v="3"/>
    <n v="22"/>
    <n v="10"/>
    <n v="15.5"/>
    <d v="2026-02-22T00:00:00"/>
    <m/>
    <m/>
    <m/>
    <n v="31.166666666666668"/>
  </r>
  <r>
    <x v="109"/>
    <s v="POR"/>
    <s v="PHO"/>
    <s v="W"/>
    <d v="1899-12-31T10:49:00"/>
    <n v="5"/>
    <n v="9"/>
    <n v="0.55600000000000005"/>
    <n v="2"/>
    <n v="6"/>
    <n v="0.33300000000000002"/>
    <n v="0"/>
    <n v="0"/>
    <m/>
    <n v="3"/>
    <n v="7"/>
    <n v="10"/>
    <n v="2"/>
    <n v="1"/>
    <n v="1"/>
    <n v="0"/>
    <n v="0"/>
    <n v="12"/>
    <n v="26"/>
    <n v="15"/>
    <d v="2026-02-22T00:00:00"/>
    <m/>
    <m/>
    <m/>
    <n v="34.81666666666667"/>
  </r>
  <r>
    <x v="111"/>
    <s v="CLE"/>
    <s v="OKC"/>
    <s v="L"/>
    <d v="1899-12-31T04:30:00"/>
    <n v="7"/>
    <n v="12"/>
    <n v="0.58299999999999996"/>
    <n v="6"/>
    <n v="10"/>
    <n v="0.6"/>
    <n v="0"/>
    <n v="0"/>
    <m/>
    <n v="1"/>
    <n v="2"/>
    <n v="3"/>
    <n v="0"/>
    <n v="0"/>
    <n v="0"/>
    <n v="0"/>
    <n v="2"/>
    <n v="20"/>
    <n v="6"/>
    <n v="14.9"/>
    <d v="2026-02-22T00:00:00"/>
    <m/>
    <m/>
    <m/>
    <n v="28.5"/>
  </r>
  <r>
    <x v="138"/>
    <s v="TOR"/>
    <s v="MIL"/>
    <s v="W"/>
    <d v="1899-12-30T22:37:00"/>
    <n v="4"/>
    <n v="9"/>
    <n v="0.44400000000000001"/>
    <n v="2"/>
    <n v="6"/>
    <n v="0.33300000000000002"/>
    <n v="2"/>
    <n v="2"/>
    <n v="1"/>
    <n v="2"/>
    <n v="4"/>
    <n v="6"/>
    <n v="6"/>
    <n v="2"/>
    <n v="0"/>
    <n v="0"/>
    <n v="3"/>
    <n v="12"/>
    <n v="26"/>
    <n v="14.9"/>
    <d v="2026-02-22T00:00:00"/>
    <m/>
    <m/>
    <m/>
    <n v="22.616666666666667"/>
  </r>
  <r>
    <x v="99"/>
    <s v="MIN"/>
    <s v="PHI"/>
    <s v="L"/>
    <d v="1899-12-31T10:15:00"/>
    <n v="5"/>
    <n v="12"/>
    <n v="0.41699999999999998"/>
    <n v="0"/>
    <n v="4"/>
    <n v="0"/>
    <n v="9"/>
    <n v="9"/>
    <n v="1"/>
    <n v="0"/>
    <n v="6"/>
    <n v="6"/>
    <n v="2"/>
    <n v="1"/>
    <n v="3"/>
    <n v="3"/>
    <n v="3"/>
    <n v="19"/>
    <n v="-21"/>
    <n v="14.7"/>
    <d v="2026-02-22T00:00:00"/>
    <m/>
    <m/>
    <m/>
    <n v="34.25"/>
  </r>
  <r>
    <x v="323"/>
    <s v="DEN"/>
    <s v="GSW"/>
    <s v="L"/>
    <d v="1899-12-31T11:06:00"/>
    <n v="7"/>
    <n v="11"/>
    <n v="0.63600000000000001"/>
    <n v="1"/>
    <n v="4"/>
    <n v="0.25"/>
    <n v="3"/>
    <n v="4"/>
    <n v="0.75"/>
    <n v="2"/>
    <n v="3"/>
    <n v="5"/>
    <n v="2"/>
    <n v="2"/>
    <n v="0"/>
    <n v="3"/>
    <n v="2"/>
    <n v="18"/>
    <n v="1"/>
    <n v="14.6"/>
    <d v="2026-02-22T00:00:00"/>
    <m/>
    <m/>
    <m/>
    <n v="35.099999999999994"/>
  </r>
  <r>
    <x v="186"/>
    <s v="PHI"/>
    <s v="MIN"/>
    <s v="W"/>
    <d v="1899-12-31T11:03:00"/>
    <n v="5"/>
    <n v="13"/>
    <n v="0.38500000000000001"/>
    <n v="3"/>
    <n v="7"/>
    <n v="0.42899999999999999"/>
    <n v="5"/>
    <n v="7"/>
    <n v="0.71399999999999997"/>
    <n v="1"/>
    <n v="4"/>
    <n v="5"/>
    <n v="2"/>
    <n v="4"/>
    <n v="0"/>
    <n v="2"/>
    <n v="2"/>
    <n v="18"/>
    <n v="23"/>
    <n v="14.6"/>
    <d v="2026-02-22T00:00:00"/>
    <m/>
    <m/>
    <m/>
    <n v="35.049999999999997"/>
  </r>
  <r>
    <x v="91"/>
    <s v="BRK"/>
    <s v="ATL"/>
    <s v="L"/>
    <d v="1899-12-31T06:33:00"/>
    <n v="6"/>
    <n v="11"/>
    <n v="0.54500000000000004"/>
    <n v="0"/>
    <n v="1"/>
    <n v="0"/>
    <n v="3"/>
    <n v="5"/>
    <n v="0.6"/>
    <n v="2"/>
    <n v="6"/>
    <n v="8"/>
    <n v="5"/>
    <n v="1"/>
    <n v="0"/>
    <n v="1"/>
    <n v="3"/>
    <n v="15"/>
    <n v="-19"/>
    <n v="14.4"/>
    <d v="2026-02-22T00:00:00"/>
    <m/>
    <m/>
    <m/>
    <n v="30.55"/>
  </r>
  <r>
    <x v="250"/>
    <s v="ATL"/>
    <s v="BRK"/>
    <s v="W"/>
    <d v="1899-12-31T09:24:00"/>
    <n v="3"/>
    <n v="8"/>
    <n v="0.375"/>
    <n v="0"/>
    <n v="2"/>
    <n v="0"/>
    <n v="1"/>
    <n v="2"/>
    <n v="0.5"/>
    <n v="3"/>
    <n v="7"/>
    <n v="10"/>
    <n v="8"/>
    <n v="3"/>
    <n v="0"/>
    <n v="0"/>
    <n v="2"/>
    <n v="7"/>
    <n v="11"/>
    <n v="14.2"/>
    <d v="2026-02-22T00:00:00"/>
    <m/>
    <m/>
    <m/>
    <n v="33.4"/>
  </r>
  <r>
    <x v="54"/>
    <s v="CLE"/>
    <s v="OKC"/>
    <s v="L"/>
    <d v="1899-12-31T11:09:00"/>
    <n v="9"/>
    <n v="19"/>
    <n v="0.47399999999999998"/>
    <n v="0"/>
    <n v="6"/>
    <n v="0"/>
    <n v="2"/>
    <n v="3"/>
    <n v="0.66700000000000004"/>
    <n v="0"/>
    <n v="7"/>
    <n v="7"/>
    <n v="5"/>
    <n v="2"/>
    <n v="0"/>
    <n v="3"/>
    <n v="1"/>
    <n v="20"/>
    <n v="-1"/>
    <n v="14.1"/>
    <d v="2026-02-22T00:00:00"/>
    <m/>
    <m/>
    <m/>
    <n v="35.15"/>
  </r>
  <r>
    <x v="204"/>
    <s v="TOR"/>
    <s v="MIL"/>
    <s v="W"/>
    <d v="1899-12-30T22:44:00"/>
    <n v="6"/>
    <n v="12"/>
    <n v="0.5"/>
    <n v="3"/>
    <n v="8"/>
    <n v="0.375"/>
    <n v="0"/>
    <n v="0"/>
    <m/>
    <n v="1"/>
    <n v="3"/>
    <n v="4"/>
    <n v="4"/>
    <n v="1"/>
    <n v="0"/>
    <n v="0"/>
    <n v="1"/>
    <n v="15"/>
    <n v="22"/>
    <n v="14"/>
    <d v="2026-02-22T00:00:00"/>
    <m/>
    <m/>
    <m/>
    <n v="22.733333333333334"/>
  </r>
  <r>
    <x v="4"/>
    <s v="LAL"/>
    <s v="BOS"/>
    <s v="L"/>
    <d v="1899-12-31T08:28:00"/>
    <n v="4"/>
    <n v="10"/>
    <n v="0.4"/>
    <n v="1"/>
    <n v="4"/>
    <n v="0.25"/>
    <n v="6"/>
    <n v="7"/>
    <n v="0.85699999999999998"/>
    <n v="0"/>
    <n v="7"/>
    <n v="7"/>
    <n v="2"/>
    <n v="2"/>
    <n v="1"/>
    <n v="1"/>
    <n v="1"/>
    <n v="15"/>
    <n v="-14"/>
    <n v="14"/>
    <d v="2026-02-22T00:00:00"/>
    <m/>
    <m/>
    <m/>
    <n v="32.466666666666669"/>
  </r>
  <r>
    <x v="97"/>
    <s v="NYK"/>
    <s v="CHI"/>
    <s v="W"/>
    <d v="1899-12-31T12:26:00"/>
    <n v="7"/>
    <n v="19"/>
    <n v="0.36799999999999999"/>
    <n v="1"/>
    <n v="6"/>
    <n v="0.16700000000000001"/>
    <n v="4"/>
    <n v="6"/>
    <n v="0.66700000000000004"/>
    <n v="0"/>
    <n v="5"/>
    <n v="5"/>
    <n v="9"/>
    <n v="0"/>
    <n v="1"/>
    <n v="2"/>
    <n v="1"/>
    <n v="19"/>
    <n v="14"/>
    <n v="13.8"/>
    <d v="2026-02-22T00:00:00"/>
    <m/>
    <m/>
    <m/>
    <n v="36.43333333333333"/>
  </r>
  <r>
    <x v="181"/>
    <s v="BRK"/>
    <s v="ATL"/>
    <s v="L"/>
    <d v="1899-12-31T10:38:00"/>
    <n v="8"/>
    <n v="19"/>
    <n v="0.42099999999999999"/>
    <n v="1"/>
    <n v="8"/>
    <n v="0.125"/>
    <n v="1"/>
    <n v="1"/>
    <n v="1"/>
    <n v="2"/>
    <n v="5"/>
    <n v="7"/>
    <n v="6"/>
    <n v="0"/>
    <n v="0"/>
    <n v="0"/>
    <n v="3"/>
    <n v="18"/>
    <n v="-15"/>
    <n v="13.8"/>
    <d v="2026-02-22T00:00:00"/>
    <m/>
    <m/>
    <m/>
    <n v="34.633333333333333"/>
  </r>
  <r>
    <x v="105"/>
    <s v="BOS"/>
    <s v="LAL"/>
    <s v="W"/>
    <d v="1899-12-31T01:36:00"/>
    <n v="4"/>
    <n v="5"/>
    <n v="0.8"/>
    <n v="0"/>
    <n v="0"/>
    <m/>
    <n v="2"/>
    <n v="2"/>
    <n v="1"/>
    <n v="4"/>
    <n v="8"/>
    <n v="12"/>
    <n v="1"/>
    <n v="0"/>
    <n v="3"/>
    <n v="2"/>
    <n v="1"/>
    <n v="10"/>
    <n v="5"/>
    <n v="13.7"/>
    <d v="2026-02-22T00:00:00"/>
    <m/>
    <m/>
    <m/>
    <n v="25.6"/>
  </r>
  <r>
    <x v="498"/>
    <s v="CHO"/>
    <s v="WAS"/>
    <s v="W"/>
    <d v="1899-12-30T23:18:00"/>
    <n v="4"/>
    <n v="6"/>
    <n v="0.66700000000000004"/>
    <n v="2"/>
    <n v="4"/>
    <n v="0.5"/>
    <n v="2"/>
    <n v="2"/>
    <n v="1"/>
    <n v="1"/>
    <n v="3"/>
    <n v="4"/>
    <n v="1"/>
    <n v="2"/>
    <n v="0"/>
    <n v="0"/>
    <n v="1"/>
    <n v="12"/>
    <n v="10"/>
    <n v="13.3"/>
    <d v="2026-02-22T00:00:00"/>
    <m/>
    <m/>
    <m/>
    <n v="23.3"/>
  </r>
  <r>
    <x v="58"/>
    <s v="MIN"/>
    <s v="PHI"/>
    <s v="L"/>
    <d v="1899-12-31T07:09:00"/>
    <n v="5"/>
    <n v="10"/>
    <n v="0.5"/>
    <n v="1"/>
    <n v="5"/>
    <n v="0.2"/>
    <n v="7"/>
    <n v="10"/>
    <n v="0.7"/>
    <n v="0"/>
    <n v="3"/>
    <n v="3"/>
    <n v="3"/>
    <n v="1"/>
    <n v="1"/>
    <n v="2"/>
    <n v="3"/>
    <n v="18"/>
    <n v="-20"/>
    <n v="13.3"/>
    <d v="2026-02-22T00:00:00"/>
    <m/>
    <m/>
    <m/>
    <n v="31.15"/>
  </r>
  <r>
    <x v="214"/>
    <s v="IND"/>
    <s v="DAL"/>
    <s v="L"/>
    <d v="1899-12-30T18:48:00"/>
    <n v="5"/>
    <n v="9"/>
    <n v="0.55600000000000005"/>
    <n v="3"/>
    <n v="4"/>
    <n v="0.75"/>
    <n v="2"/>
    <n v="2"/>
    <n v="1"/>
    <n v="3"/>
    <n v="4"/>
    <n v="7"/>
    <n v="0"/>
    <n v="1"/>
    <n v="0"/>
    <n v="1"/>
    <n v="2"/>
    <n v="15"/>
    <n v="-10"/>
    <n v="13.2"/>
    <d v="2026-02-22T00:00:00"/>
    <m/>
    <m/>
    <m/>
    <n v="18.8"/>
  </r>
  <r>
    <x v="199"/>
    <s v="ATL"/>
    <s v="BRK"/>
    <s v="W"/>
    <d v="1899-12-31T07:57:00"/>
    <n v="5"/>
    <n v="12"/>
    <n v="0.41699999999999998"/>
    <n v="3"/>
    <n v="7"/>
    <n v="0.42899999999999999"/>
    <n v="3"/>
    <n v="4"/>
    <n v="0.75"/>
    <n v="2"/>
    <n v="6"/>
    <n v="8"/>
    <n v="4"/>
    <n v="1"/>
    <n v="0"/>
    <n v="3"/>
    <n v="0"/>
    <n v="16"/>
    <n v="26"/>
    <n v="13.2"/>
    <d v="2026-02-22T00:00:00"/>
    <m/>
    <m/>
    <m/>
    <n v="31.950000000000003"/>
  </r>
  <r>
    <x v="14"/>
    <s v="OKC"/>
    <s v="CLE"/>
    <s v="W"/>
    <d v="1899-12-31T01:43:00"/>
    <n v="6"/>
    <n v="6"/>
    <n v="1"/>
    <n v="0"/>
    <n v="0"/>
    <m/>
    <n v="1"/>
    <n v="4"/>
    <n v="0.25"/>
    <n v="1"/>
    <n v="6"/>
    <n v="7"/>
    <n v="4"/>
    <n v="0"/>
    <n v="0"/>
    <n v="1"/>
    <n v="3"/>
    <n v="13"/>
    <n v="23"/>
    <n v="13.1"/>
    <d v="2026-02-22T00:00:00"/>
    <m/>
    <m/>
    <m/>
    <n v="25.716666666666669"/>
  </r>
  <r>
    <x v="81"/>
    <s v="ATL"/>
    <s v="BRK"/>
    <s v="W"/>
    <d v="1899-12-31T07:56:00"/>
    <n v="5"/>
    <n v="7"/>
    <n v="0.71399999999999997"/>
    <n v="1"/>
    <n v="2"/>
    <n v="0.5"/>
    <n v="2"/>
    <n v="2"/>
    <n v="1"/>
    <n v="2"/>
    <n v="9"/>
    <n v="11"/>
    <n v="1"/>
    <n v="0"/>
    <n v="2"/>
    <n v="2"/>
    <n v="3"/>
    <n v="13"/>
    <n v="17"/>
    <n v="13.1"/>
    <d v="2026-02-22T00:00:00"/>
    <m/>
    <m/>
    <m/>
    <n v="31.93333333333333"/>
  </r>
  <r>
    <x v="338"/>
    <s v="NYK"/>
    <s v="CHI"/>
    <s v="W"/>
    <d v="1899-12-31T08:42:00"/>
    <n v="4"/>
    <n v="5"/>
    <n v="0.8"/>
    <n v="1"/>
    <n v="1"/>
    <n v="1"/>
    <n v="2"/>
    <n v="4"/>
    <n v="0.5"/>
    <n v="2"/>
    <n v="7"/>
    <n v="9"/>
    <n v="5"/>
    <n v="0"/>
    <n v="0"/>
    <n v="2"/>
    <n v="1"/>
    <n v="11"/>
    <n v="16"/>
    <n v="12.9"/>
    <d v="2026-02-22T00:00:00"/>
    <m/>
    <m/>
    <m/>
    <n v="32.700000000000003"/>
  </r>
  <r>
    <x v="262"/>
    <s v="WAS"/>
    <s v="CHO"/>
    <s v="L"/>
    <d v="1899-12-30T21:41:00"/>
    <n v="5"/>
    <n v="10"/>
    <n v="0.5"/>
    <n v="4"/>
    <n v="8"/>
    <n v="0.5"/>
    <n v="2"/>
    <n v="2"/>
    <n v="1"/>
    <n v="0"/>
    <n v="4"/>
    <n v="4"/>
    <n v="1"/>
    <n v="0"/>
    <n v="1"/>
    <n v="0"/>
    <n v="2"/>
    <n v="16"/>
    <n v="6"/>
    <n v="12.8"/>
    <d v="2026-02-22T00:00:00"/>
    <m/>
    <m/>
    <m/>
    <n v="21.683333333333334"/>
  </r>
  <r>
    <x v="247"/>
    <s v="DAL"/>
    <s v="IND"/>
    <s v="W"/>
    <d v="1899-12-31T02:04:00"/>
    <n v="5"/>
    <n v="9"/>
    <n v="0.55600000000000005"/>
    <n v="0"/>
    <n v="0"/>
    <m/>
    <n v="2"/>
    <n v="4"/>
    <n v="0.5"/>
    <n v="2"/>
    <n v="9"/>
    <n v="11"/>
    <n v="1"/>
    <n v="1"/>
    <n v="0"/>
    <n v="0"/>
    <n v="0"/>
    <n v="12"/>
    <n v="-6"/>
    <n v="12.7"/>
    <d v="2026-02-22T00:00:00"/>
    <m/>
    <m/>
    <m/>
    <n v="26.066666666666663"/>
  </r>
  <r>
    <x v="0"/>
    <s v="LAL"/>
    <s v="BOS"/>
    <s v="L"/>
    <d v="1899-12-31T08:31:00"/>
    <n v="9"/>
    <n v="22"/>
    <n v="0.40899999999999997"/>
    <n v="4"/>
    <n v="7"/>
    <n v="0.57099999999999995"/>
    <n v="3"/>
    <n v="6"/>
    <n v="0.5"/>
    <n v="0"/>
    <n v="5"/>
    <n v="5"/>
    <n v="3"/>
    <n v="0"/>
    <n v="1"/>
    <n v="2"/>
    <n v="4"/>
    <n v="25"/>
    <n v="-21"/>
    <n v="12.7"/>
    <d v="2026-02-22T00:00:00"/>
    <m/>
    <m/>
    <m/>
    <n v="32.516666666666666"/>
  </r>
  <r>
    <x v="63"/>
    <s v="BOS"/>
    <s v="LAL"/>
    <s v="W"/>
    <d v="1899-12-31T11:18:00"/>
    <n v="5"/>
    <n v="13"/>
    <n v="0.38500000000000001"/>
    <n v="2"/>
    <n v="6"/>
    <n v="0.33300000000000002"/>
    <n v="0"/>
    <n v="0"/>
    <m/>
    <n v="1"/>
    <n v="4"/>
    <n v="5"/>
    <n v="8"/>
    <n v="1"/>
    <n v="1"/>
    <n v="1"/>
    <n v="1"/>
    <n v="12"/>
    <n v="18"/>
    <n v="12.7"/>
    <d v="2026-02-22T00:00:00"/>
    <m/>
    <m/>
    <m/>
    <n v="35.300000000000004"/>
  </r>
  <r>
    <x v="124"/>
    <s v="ORL"/>
    <s v="LAC"/>
    <s v="W"/>
    <d v="1899-12-31T05:44:00"/>
    <n v="3"/>
    <n v="6"/>
    <n v="0.5"/>
    <n v="3"/>
    <n v="6"/>
    <n v="0.5"/>
    <n v="4"/>
    <n v="4"/>
    <n v="1"/>
    <n v="1"/>
    <n v="1"/>
    <n v="2"/>
    <n v="2"/>
    <n v="1"/>
    <n v="0"/>
    <n v="0"/>
    <n v="2"/>
    <n v="13"/>
    <n v="8"/>
    <n v="12.6"/>
    <d v="2026-02-22T00:00:00"/>
    <m/>
    <m/>
    <m/>
    <n v="29.733333333333334"/>
  </r>
  <r>
    <x v="216"/>
    <s v="CLE"/>
    <s v="OKC"/>
    <s v="L"/>
    <d v="1899-12-31T04:34:00"/>
    <n v="4"/>
    <n v="6"/>
    <n v="0.66700000000000004"/>
    <n v="0"/>
    <n v="0"/>
    <m/>
    <n v="3"/>
    <n v="6"/>
    <n v="0.5"/>
    <n v="6"/>
    <n v="7"/>
    <n v="13"/>
    <n v="2"/>
    <n v="1"/>
    <n v="0"/>
    <n v="3"/>
    <n v="1"/>
    <n v="11"/>
    <n v="-15"/>
    <n v="12.5"/>
    <d v="2026-02-22T00:00:00"/>
    <m/>
    <m/>
    <m/>
    <n v="28.566666666666666"/>
  </r>
  <r>
    <x v="150"/>
    <s v="CHO"/>
    <s v="WAS"/>
    <s v="W"/>
    <d v="1899-12-30T15:15:00"/>
    <n v="2"/>
    <n v="3"/>
    <n v="0.66700000000000004"/>
    <n v="0"/>
    <n v="0"/>
    <m/>
    <n v="2"/>
    <n v="2"/>
    <n v="1"/>
    <n v="4"/>
    <n v="5"/>
    <n v="9"/>
    <n v="2"/>
    <n v="0"/>
    <n v="3"/>
    <n v="0"/>
    <n v="0"/>
    <n v="6"/>
    <n v="24"/>
    <n v="12.5"/>
    <d v="2026-02-22T00:00:00"/>
    <m/>
    <m/>
    <m/>
    <n v="15.25"/>
  </r>
  <r>
    <x v="257"/>
    <s v="DAL"/>
    <s v="IND"/>
    <s v="W"/>
    <d v="1899-12-31T01:35:00"/>
    <n v="7"/>
    <n v="10"/>
    <n v="0.7"/>
    <n v="0"/>
    <n v="1"/>
    <n v="0"/>
    <n v="3"/>
    <n v="6"/>
    <n v="0.5"/>
    <n v="1"/>
    <n v="1"/>
    <n v="2"/>
    <n v="2"/>
    <n v="1"/>
    <n v="0"/>
    <n v="2"/>
    <n v="2"/>
    <n v="17"/>
    <n v="-1"/>
    <n v="12.2"/>
    <d v="2026-02-22T00:00:00"/>
    <m/>
    <m/>
    <m/>
    <n v="25.583333333333336"/>
  </r>
  <r>
    <x v="71"/>
    <s v="ORL"/>
    <s v="LAC"/>
    <s v="W"/>
    <d v="1899-12-31T13:02:00"/>
    <n v="6"/>
    <n v="16"/>
    <n v="0.375"/>
    <n v="0"/>
    <n v="1"/>
    <n v="0"/>
    <n v="4"/>
    <n v="5"/>
    <n v="0.8"/>
    <n v="0"/>
    <n v="7"/>
    <n v="7"/>
    <n v="8"/>
    <n v="0"/>
    <n v="0"/>
    <n v="2"/>
    <n v="1"/>
    <n v="16"/>
    <n v="-5"/>
    <n v="12.1"/>
    <d v="2026-02-22T00:00:00"/>
    <m/>
    <m/>
    <m/>
    <n v="37.033333333333331"/>
  </r>
  <r>
    <x v="120"/>
    <s v="TOR"/>
    <s v="MIL"/>
    <s v="W"/>
    <d v="1899-12-31T01:51:00"/>
    <n v="3"/>
    <n v="4"/>
    <n v="0.75"/>
    <n v="0"/>
    <n v="0"/>
    <m/>
    <n v="0"/>
    <n v="0"/>
    <m/>
    <n v="4"/>
    <n v="4"/>
    <n v="8"/>
    <n v="2"/>
    <n v="2"/>
    <n v="0"/>
    <n v="0"/>
    <n v="0"/>
    <n v="6"/>
    <n v="14"/>
    <n v="11.8"/>
    <d v="2026-02-22T00:00:00"/>
    <m/>
    <m/>
    <m/>
    <n v="25.85"/>
  </r>
  <r>
    <x v="166"/>
    <s v="BRK"/>
    <s v="ATL"/>
    <s v="L"/>
    <d v="1899-12-30T17:24:00"/>
    <n v="4"/>
    <n v="6"/>
    <n v="0.66700000000000004"/>
    <n v="0"/>
    <n v="0"/>
    <m/>
    <n v="3"/>
    <n v="4"/>
    <n v="0.75"/>
    <n v="3"/>
    <n v="2"/>
    <n v="5"/>
    <n v="2"/>
    <n v="2"/>
    <n v="1"/>
    <n v="3"/>
    <n v="0"/>
    <n v="11"/>
    <n v="8"/>
    <n v="11.8"/>
    <d v="2026-02-22T00:00:00"/>
    <m/>
    <m/>
    <m/>
    <n v="17.399999999999999"/>
  </r>
  <r>
    <x v="320"/>
    <s v="DEN"/>
    <s v="GSW"/>
    <s v="L"/>
    <d v="1899-12-31T05:24:00"/>
    <n v="5"/>
    <n v="10"/>
    <n v="0.5"/>
    <n v="2"/>
    <n v="3"/>
    <n v="0.66700000000000004"/>
    <n v="0"/>
    <n v="0"/>
    <m/>
    <n v="3"/>
    <n v="2"/>
    <n v="5"/>
    <n v="2"/>
    <n v="3"/>
    <n v="0"/>
    <n v="2"/>
    <n v="1"/>
    <n v="12"/>
    <n v="-17"/>
    <n v="11.7"/>
    <d v="2026-02-22T00:00:00"/>
    <m/>
    <m/>
    <m/>
    <n v="29.400000000000002"/>
  </r>
  <r>
    <x v="144"/>
    <s v="MIN"/>
    <s v="PHI"/>
    <s v="L"/>
    <d v="1899-12-31T04:13:00"/>
    <n v="4"/>
    <n v="8"/>
    <n v="0.5"/>
    <n v="2"/>
    <n v="3"/>
    <n v="0.66700000000000004"/>
    <n v="2"/>
    <n v="2"/>
    <n v="1"/>
    <n v="1"/>
    <n v="4"/>
    <n v="5"/>
    <n v="4"/>
    <n v="0"/>
    <n v="0"/>
    <n v="1"/>
    <n v="0"/>
    <n v="12"/>
    <n v="-25"/>
    <n v="11.7"/>
    <d v="2026-02-22T00:00:00"/>
    <m/>
    <m/>
    <m/>
    <n v="28.216666666666665"/>
  </r>
  <r>
    <x v="75"/>
    <s v="WAS"/>
    <s v="CHO"/>
    <s v="L"/>
    <d v="1899-12-30T17:54:00"/>
    <n v="4"/>
    <n v="9"/>
    <n v="0.44400000000000001"/>
    <n v="2"/>
    <n v="4"/>
    <n v="0.5"/>
    <n v="3"/>
    <n v="3"/>
    <n v="1"/>
    <n v="0"/>
    <n v="2"/>
    <n v="2"/>
    <n v="1"/>
    <n v="1"/>
    <n v="1"/>
    <n v="0"/>
    <n v="0"/>
    <n v="13"/>
    <n v="-21"/>
    <n v="11.3"/>
    <d v="2026-02-22T00:00:00"/>
    <m/>
    <m/>
    <m/>
    <n v="17.899999999999999"/>
  </r>
  <r>
    <x v="142"/>
    <s v="CLE"/>
    <s v="OKC"/>
    <s v="L"/>
    <d v="1899-12-30T22:21:00"/>
    <n v="3"/>
    <n v="9"/>
    <n v="0.33300000000000002"/>
    <n v="1"/>
    <n v="2"/>
    <n v="0.5"/>
    <n v="4"/>
    <n v="4"/>
    <n v="1"/>
    <n v="0"/>
    <n v="4"/>
    <n v="4"/>
    <n v="7"/>
    <n v="1"/>
    <n v="1"/>
    <n v="2"/>
    <n v="1"/>
    <n v="11"/>
    <n v="-3"/>
    <n v="11.3"/>
    <d v="2026-02-22T00:00:00"/>
    <m/>
    <m/>
    <m/>
    <n v="22.35"/>
  </r>
  <r>
    <x v="190"/>
    <s v="MIL"/>
    <s v="TOR"/>
    <s v="L"/>
    <d v="1899-12-31T09:09:00"/>
    <n v="6"/>
    <n v="17"/>
    <n v="0.35299999999999998"/>
    <n v="4"/>
    <n v="7"/>
    <n v="0.57099999999999995"/>
    <n v="5"/>
    <n v="6"/>
    <n v="0.83299999999999996"/>
    <n v="1"/>
    <n v="8"/>
    <n v="9"/>
    <n v="1"/>
    <n v="1"/>
    <n v="1"/>
    <n v="5"/>
    <n v="1"/>
    <n v="21"/>
    <n v="-16"/>
    <n v="11.2"/>
    <d v="2026-02-22T00:00:00"/>
    <m/>
    <m/>
    <m/>
    <n v="33.150000000000006"/>
  </r>
  <r>
    <x v="215"/>
    <s v="CHI"/>
    <s v="NYK"/>
    <s v="L"/>
    <d v="1899-12-31T03:36:00"/>
    <n v="3"/>
    <n v="8"/>
    <n v="0.375"/>
    <n v="2"/>
    <n v="7"/>
    <n v="0.28599999999999998"/>
    <n v="2"/>
    <n v="2"/>
    <n v="1"/>
    <n v="0"/>
    <n v="1"/>
    <n v="1"/>
    <n v="8"/>
    <n v="0"/>
    <n v="1"/>
    <n v="1"/>
    <n v="0"/>
    <n v="10"/>
    <n v="6"/>
    <n v="11.2"/>
    <d v="2026-02-22T00:00:00"/>
    <m/>
    <m/>
    <m/>
    <n v="27.599999999999998"/>
  </r>
  <r>
    <x v="235"/>
    <s v="BRK"/>
    <s v="ATL"/>
    <s v="L"/>
    <d v="1899-12-31T07:03:00"/>
    <n v="3"/>
    <n v="8"/>
    <n v="0.375"/>
    <n v="2"/>
    <n v="6"/>
    <n v="0.33300000000000002"/>
    <n v="4"/>
    <n v="4"/>
    <n v="1"/>
    <n v="0"/>
    <n v="5"/>
    <n v="5"/>
    <n v="1"/>
    <n v="2"/>
    <n v="0"/>
    <n v="0"/>
    <n v="2"/>
    <n v="12"/>
    <n v="-7"/>
    <n v="11"/>
    <d v="2026-02-22T00:00:00"/>
    <m/>
    <m/>
    <m/>
    <n v="31.049999999999997"/>
  </r>
  <r>
    <x v="305"/>
    <s v="CHI"/>
    <s v="NYK"/>
    <s v="L"/>
    <d v="1899-12-31T05:44:00"/>
    <n v="4"/>
    <n v="8"/>
    <n v="0.5"/>
    <n v="3"/>
    <n v="6"/>
    <n v="0.5"/>
    <n v="0"/>
    <n v="0"/>
    <m/>
    <n v="1"/>
    <n v="12"/>
    <n v="13"/>
    <n v="1"/>
    <n v="0"/>
    <n v="0"/>
    <n v="1"/>
    <n v="0"/>
    <n v="11"/>
    <n v="-3"/>
    <n v="11"/>
    <d v="2026-02-22T00:00:00"/>
    <m/>
    <m/>
    <m/>
    <n v="29.733333333333334"/>
  </r>
  <r>
    <x v="217"/>
    <s v="WAS"/>
    <s v="CHO"/>
    <s v="L"/>
    <d v="1899-12-31T06:37:00"/>
    <n v="4"/>
    <n v="11"/>
    <n v="0.36399999999999999"/>
    <n v="1"/>
    <n v="4"/>
    <n v="0.25"/>
    <n v="2"/>
    <n v="2"/>
    <n v="1"/>
    <n v="2"/>
    <n v="4"/>
    <n v="6"/>
    <n v="4"/>
    <n v="1"/>
    <n v="0"/>
    <n v="0"/>
    <n v="1"/>
    <n v="11"/>
    <n v="4"/>
    <n v="10.9"/>
    <d v="2026-02-22T00:00:00"/>
    <m/>
    <m/>
    <m/>
    <n v="30.616666666666667"/>
  </r>
  <r>
    <x v="113"/>
    <s v="BRK"/>
    <s v="ATL"/>
    <s v="L"/>
    <d v="1899-12-31T04:00:00"/>
    <n v="5"/>
    <n v="11"/>
    <n v="0.45500000000000002"/>
    <n v="2"/>
    <n v="5"/>
    <n v="0.4"/>
    <n v="1"/>
    <n v="2"/>
    <n v="0.5"/>
    <n v="0"/>
    <n v="1"/>
    <n v="1"/>
    <n v="4"/>
    <n v="1"/>
    <n v="1"/>
    <n v="1"/>
    <n v="0"/>
    <n v="13"/>
    <n v="-18"/>
    <n v="10.7"/>
    <d v="2026-02-22T00:00:00"/>
    <m/>
    <m/>
    <m/>
    <n v="28"/>
  </r>
  <r>
    <x v="455"/>
    <s v="LAC"/>
    <s v="ORL"/>
    <s v="L"/>
    <d v="1899-12-30T23:25:00"/>
    <n v="5"/>
    <n v="7"/>
    <n v="0.71399999999999997"/>
    <n v="0"/>
    <n v="0"/>
    <m/>
    <n v="4"/>
    <n v="4"/>
    <n v="1"/>
    <n v="0"/>
    <n v="1"/>
    <n v="1"/>
    <n v="1"/>
    <n v="0"/>
    <n v="1"/>
    <n v="1"/>
    <n v="3"/>
    <n v="14"/>
    <n v="-1"/>
    <n v="10.6"/>
    <d v="2026-02-22T00:00:00"/>
    <m/>
    <m/>
    <m/>
    <n v="23.416666666666664"/>
  </r>
  <r>
    <x v="231"/>
    <s v="PHO"/>
    <s v="POR"/>
    <s v="L"/>
    <d v="1899-12-30T23:12:00"/>
    <n v="3"/>
    <n v="7"/>
    <n v="0.42899999999999999"/>
    <n v="0"/>
    <n v="2"/>
    <n v="0"/>
    <n v="2"/>
    <n v="2"/>
    <n v="1"/>
    <n v="1"/>
    <n v="3"/>
    <n v="4"/>
    <n v="4"/>
    <n v="2"/>
    <n v="0"/>
    <n v="0"/>
    <n v="1"/>
    <n v="8"/>
    <n v="-13"/>
    <n v="10.3"/>
    <d v="2026-02-22T00:00:00"/>
    <m/>
    <m/>
    <m/>
    <n v="23.2"/>
  </r>
  <r>
    <x v="163"/>
    <s v="MIL"/>
    <s v="TOR"/>
    <s v="L"/>
    <d v="1899-12-30T21:12:00"/>
    <n v="5"/>
    <n v="9"/>
    <n v="0.55600000000000005"/>
    <n v="1"/>
    <n v="2"/>
    <n v="0.5"/>
    <n v="4"/>
    <n v="4"/>
    <n v="1"/>
    <n v="0"/>
    <n v="3"/>
    <n v="3"/>
    <n v="1"/>
    <n v="0"/>
    <n v="0"/>
    <n v="2"/>
    <n v="0"/>
    <n v="15"/>
    <n v="-18"/>
    <n v="10.3"/>
    <d v="2026-02-22T00:00:00"/>
    <m/>
    <m/>
    <m/>
    <n v="21.2"/>
  </r>
  <r>
    <x v="418"/>
    <s v="WAS"/>
    <s v="CHO"/>
    <s v="L"/>
    <d v="1899-12-30T16:28:00"/>
    <n v="5"/>
    <n v="10"/>
    <n v="0.5"/>
    <n v="3"/>
    <n v="7"/>
    <n v="0.42899999999999999"/>
    <n v="0"/>
    <n v="1"/>
    <n v="0"/>
    <n v="2"/>
    <n v="2"/>
    <n v="4"/>
    <n v="1"/>
    <n v="0"/>
    <n v="1"/>
    <n v="0"/>
    <n v="2"/>
    <n v="13"/>
    <n v="13"/>
    <n v="10.199999999999999"/>
    <d v="2026-02-22T00:00:00"/>
    <m/>
    <m/>
    <m/>
    <n v="16.466666666666669"/>
  </r>
  <r>
    <x v="501"/>
    <s v="IND"/>
    <s v="DAL"/>
    <s v="L"/>
    <d v="1899-12-31T06:31:00"/>
    <n v="4"/>
    <n v="4"/>
    <n v="1"/>
    <n v="2"/>
    <n v="2"/>
    <n v="1"/>
    <n v="0"/>
    <n v="0"/>
    <m/>
    <n v="0"/>
    <n v="0"/>
    <n v="0"/>
    <n v="3"/>
    <n v="1"/>
    <n v="0"/>
    <n v="1"/>
    <n v="2"/>
    <n v="10"/>
    <n v="-14"/>
    <n v="10.1"/>
    <d v="2026-02-22T00:00:00"/>
    <m/>
    <m/>
    <m/>
    <n v="30.516666666666666"/>
  </r>
  <r>
    <x v="184"/>
    <s v="DAL"/>
    <s v="IND"/>
    <s v="W"/>
    <d v="1899-12-31T06:34:00"/>
    <n v="6"/>
    <n v="11"/>
    <n v="0.54500000000000004"/>
    <n v="2"/>
    <n v="4"/>
    <n v="0.5"/>
    <n v="2"/>
    <n v="2"/>
    <n v="1"/>
    <n v="0"/>
    <n v="2"/>
    <n v="2"/>
    <n v="4"/>
    <n v="0"/>
    <n v="0"/>
    <n v="3"/>
    <n v="3"/>
    <n v="16"/>
    <n v="-5"/>
    <n v="9.9"/>
    <d v="2026-02-22T00:00:00"/>
    <m/>
    <m/>
    <m/>
    <n v="30.566666666666663"/>
  </r>
  <r>
    <x v="382"/>
    <s v="IND"/>
    <s v="DAL"/>
    <s v="L"/>
    <d v="1899-12-30T22:43:00"/>
    <n v="4"/>
    <n v="9"/>
    <n v="0.44400000000000001"/>
    <n v="3"/>
    <n v="4"/>
    <n v="0.75"/>
    <n v="0"/>
    <n v="0"/>
    <m/>
    <n v="1"/>
    <n v="3"/>
    <n v="4"/>
    <n v="6"/>
    <n v="0"/>
    <n v="0"/>
    <n v="1"/>
    <n v="3"/>
    <n v="11"/>
    <n v="2"/>
    <n v="9.9"/>
    <d v="2026-02-22T00:00:00"/>
    <m/>
    <m/>
    <m/>
    <n v="22.716666666666665"/>
  </r>
  <r>
    <x v="313"/>
    <s v="DEN"/>
    <s v="GSW"/>
    <s v="L"/>
    <d v="1899-12-31T09:27:00"/>
    <n v="9"/>
    <n v="17"/>
    <n v="0.52900000000000003"/>
    <n v="1"/>
    <n v="6"/>
    <n v="0.16700000000000001"/>
    <n v="2"/>
    <n v="3"/>
    <n v="0.66700000000000004"/>
    <n v="0"/>
    <n v="2"/>
    <n v="2"/>
    <n v="2"/>
    <n v="1"/>
    <n v="0"/>
    <n v="5"/>
    <n v="1"/>
    <n v="21"/>
    <n v="-1"/>
    <n v="9.9"/>
    <d v="2026-02-22T00:00:00"/>
    <m/>
    <m/>
    <m/>
    <n v="33.450000000000003"/>
  </r>
  <r>
    <x v="315"/>
    <s v="IND"/>
    <s v="DAL"/>
    <s v="L"/>
    <d v="1899-12-31T03:06:00"/>
    <n v="4"/>
    <n v="9"/>
    <n v="0.44400000000000001"/>
    <n v="3"/>
    <n v="6"/>
    <n v="0.5"/>
    <n v="2"/>
    <n v="2"/>
    <n v="1"/>
    <n v="0"/>
    <n v="3"/>
    <n v="3"/>
    <n v="2"/>
    <n v="0"/>
    <n v="0"/>
    <n v="0"/>
    <n v="2"/>
    <n v="13"/>
    <n v="0"/>
    <n v="9.8000000000000007"/>
    <d v="2026-02-22T00:00:00"/>
    <m/>
    <m/>
    <m/>
    <n v="27.1"/>
  </r>
  <r>
    <x v="172"/>
    <s v="CHO"/>
    <s v="WAS"/>
    <s v="W"/>
    <d v="1899-12-30T20:44:00"/>
    <n v="3"/>
    <n v="3"/>
    <n v="1"/>
    <n v="2"/>
    <n v="2"/>
    <n v="1"/>
    <n v="1"/>
    <n v="2"/>
    <n v="0.5"/>
    <n v="0"/>
    <n v="2"/>
    <n v="2"/>
    <n v="1"/>
    <n v="1"/>
    <n v="0"/>
    <n v="0"/>
    <n v="1"/>
    <n v="9"/>
    <n v="-9"/>
    <n v="9.6"/>
    <d v="2026-02-22T00:00:00"/>
    <m/>
    <m/>
    <m/>
    <n v="20.733333333333334"/>
  </r>
  <r>
    <x v="59"/>
    <s v="NYK"/>
    <s v="CHI"/>
    <s v="W"/>
    <d v="1899-12-31T06:13:00"/>
    <n v="4"/>
    <n v="10"/>
    <n v="0.4"/>
    <n v="3"/>
    <n v="8"/>
    <n v="0.375"/>
    <n v="0"/>
    <n v="0"/>
    <m/>
    <n v="0"/>
    <n v="2"/>
    <n v="2"/>
    <n v="5"/>
    <n v="2"/>
    <n v="1"/>
    <n v="3"/>
    <n v="0"/>
    <n v="11"/>
    <n v="5"/>
    <n v="9.4"/>
    <d v="2026-02-22T00:00:00"/>
    <m/>
    <m/>
    <m/>
    <n v="30.216666666666669"/>
  </r>
  <r>
    <x v="80"/>
    <s v="CLE"/>
    <s v="OKC"/>
    <s v="L"/>
    <d v="1899-12-31T01:10:00"/>
    <n v="6"/>
    <n v="11"/>
    <n v="0.54500000000000004"/>
    <n v="1"/>
    <n v="4"/>
    <n v="0.25"/>
    <n v="2"/>
    <n v="2"/>
    <n v="1"/>
    <n v="0"/>
    <n v="2"/>
    <n v="2"/>
    <n v="1"/>
    <n v="1"/>
    <n v="0"/>
    <n v="1"/>
    <n v="4"/>
    <n v="15"/>
    <n v="-3"/>
    <n v="9.4"/>
    <d v="2026-02-22T00:00:00"/>
    <m/>
    <m/>
    <m/>
    <n v="25.166666666666668"/>
  </r>
  <r>
    <x v="151"/>
    <s v="ORL"/>
    <s v="LAC"/>
    <s v="W"/>
    <d v="1899-12-31T09:18:00"/>
    <n v="6"/>
    <n v="14"/>
    <n v="0.42899999999999999"/>
    <n v="0"/>
    <n v="1"/>
    <n v="0"/>
    <n v="3"/>
    <n v="3"/>
    <n v="1"/>
    <n v="4"/>
    <n v="10"/>
    <n v="14"/>
    <n v="3"/>
    <n v="0"/>
    <n v="0"/>
    <n v="5"/>
    <n v="3"/>
    <n v="15"/>
    <n v="2"/>
    <n v="9.3000000000000007"/>
    <d v="2026-02-22T00:00:00"/>
    <m/>
    <m/>
    <m/>
    <n v="33.299999999999997"/>
  </r>
  <r>
    <x v="29"/>
    <s v="GSW"/>
    <s v="DEN"/>
    <s v="W"/>
    <d v="1899-12-30T19:23:00"/>
    <n v="6"/>
    <n v="11"/>
    <n v="0.54500000000000004"/>
    <n v="3"/>
    <n v="8"/>
    <n v="0.375"/>
    <n v="0"/>
    <n v="0"/>
    <m/>
    <n v="1"/>
    <n v="2"/>
    <n v="3"/>
    <n v="0"/>
    <n v="2"/>
    <n v="0"/>
    <n v="3"/>
    <n v="2"/>
    <n v="15"/>
    <n v="4"/>
    <n v="9.1999999999999993"/>
    <d v="2026-02-22T00:00:00"/>
    <m/>
    <m/>
    <m/>
    <n v="19.383333333333333"/>
  </r>
  <r>
    <x v="218"/>
    <s v="MIN"/>
    <s v="PHI"/>
    <s v="L"/>
    <d v="1899-12-31T03:35:00"/>
    <n v="4"/>
    <n v="6"/>
    <n v="0.66700000000000004"/>
    <n v="3"/>
    <n v="5"/>
    <n v="0.6"/>
    <n v="0"/>
    <n v="0"/>
    <m/>
    <n v="2"/>
    <n v="4"/>
    <n v="6"/>
    <n v="3"/>
    <n v="0"/>
    <n v="0"/>
    <n v="4"/>
    <n v="0"/>
    <n v="11"/>
    <n v="-10"/>
    <n v="9.1"/>
    <d v="2026-02-22T00:00:00"/>
    <m/>
    <m/>
    <m/>
    <n v="27.583333333333336"/>
  </r>
  <r>
    <x v="532"/>
    <s v="WAS"/>
    <s v="CHO"/>
    <s v="L"/>
    <d v="1899-12-31T10:17:00"/>
    <n v="3"/>
    <n v="5"/>
    <n v="0.6"/>
    <n v="2"/>
    <n v="3"/>
    <n v="0.66700000000000004"/>
    <n v="0"/>
    <n v="0"/>
    <m/>
    <n v="2"/>
    <n v="5"/>
    <n v="7"/>
    <n v="3"/>
    <n v="1"/>
    <n v="0"/>
    <n v="2"/>
    <n v="2"/>
    <n v="8"/>
    <n v="4"/>
    <n v="8.9"/>
    <d v="2026-02-22T00:00:00"/>
    <m/>
    <m/>
    <m/>
    <n v="34.283333333333331"/>
  </r>
  <r>
    <x v="20"/>
    <s v="GSW"/>
    <s v="DEN"/>
    <s v="W"/>
    <d v="1899-12-31T05:34:00"/>
    <n v="4"/>
    <n v="9"/>
    <n v="0.44400000000000001"/>
    <n v="1"/>
    <n v="4"/>
    <n v="0.25"/>
    <n v="2"/>
    <n v="2"/>
    <n v="1"/>
    <n v="0"/>
    <n v="2"/>
    <n v="2"/>
    <n v="3"/>
    <n v="1"/>
    <n v="0"/>
    <n v="0"/>
    <n v="3"/>
    <n v="11"/>
    <n v="10"/>
    <n v="8.8000000000000007"/>
    <d v="2026-02-22T00:00:00"/>
    <m/>
    <m/>
    <m/>
    <n v="29.56666666666667"/>
  </r>
  <r>
    <x v="143"/>
    <s v="MIL"/>
    <s v="TOR"/>
    <s v="L"/>
    <d v="1899-12-31T00:49:00"/>
    <n v="6"/>
    <n v="11"/>
    <n v="0.54500000000000004"/>
    <n v="2"/>
    <n v="7"/>
    <n v="0.28599999999999998"/>
    <n v="0"/>
    <n v="0"/>
    <m/>
    <n v="0"/>
    <n v="4"/>
    <n v="4"/>
    <n v="1"/>
    <n v="0"/>
    <n v="2"/>
    <n v="2"/>
    <n v="3"/>
    <n v="14"/>
    <n v="-5"/>
    <n v="8.8000000000000007"/>
    <d v="2026-02-22T00:00:00"/>
    <m/>
    <m/>
    <m/>
    <n v="24.816666666666666"/>
  </r>
  <r>
    <x v="259"/>
    <s v="WAS"/>
    <s v="CHO"/>
    <s v="L"/>
    <d v="1899-12-31T06:31:00"/>
    <n v="4"/>
    <n v="5"/>
    <n v="0.8"/>
    <n v="0"/>
    <n v="1"/>
    <n v="0"/>
    <n v="0"/>
    <n v="0"/>
    <m/>
    <n v="0"/>
    <n v="5"/>
    <n v="5"/>
    <n v="4"/>
    <n v="1"/>
    <n v="0"/>
    <n v="2"/>
    <n v="2"/>
    <n v="8"/>
    <n v="-33"/>
    <n v="8.6"/>
    <d v="2026-02-22T00:00:00"/>
    <m/>
    <m/>
    <m/>
    <n v="30.516666666666666"/>
  </r>
  <r>
    <x v="180"/>
    <s v="PHO"/>
    <s v="POR"/>
    <s v="L"/>
    <d v="1899-12-31T09:06:00"/>
    <n v="7"/>
    <n v="14"/>
    <n v="0.5"/>
    <n v="4"/>
    <n v="8"/>
    <n v="0.5"/>
    <n v="0"/>
    <n v="0"/>
    <m/>
    <n v="3"/>
    <n v="0"/>
    <n v="3"/>
    <n v="3"/>
    <n v="1"/>
    <n v="0"/>
    <n v="6"/>
    <n v="4"/>
    <n v="18"/>
    <n v="-11"/>
    <n v="8.6"/>
    <d v="2026-02-22T00:00:00"/>
    <m/>
    <m/>
    <m/>
    <n v="33.1"/>
  </r>
  <r>
    <x v="46"/>
    <s v="BOS"/>
    <s v="LAL"/>
    <s v="W"/>
    <d v="1899-12-30T20:59:00"/>
    <n v="4"/>
    <n v="6"/>
    <n v="0.66700000000000004"/>
    <n v="0"/>
    <n v="0"/>
    <m/>
    <n v="1"/>
    <n v="2"/>
    <n v="0.5"/>
    <n v="0"/>
    <n v="8"/>
    <n v="8"/>
    <n v="0"/>
    <n v="1"/>
    <n v="0"/>
    <n v="0"/>
    <n v="2"/>
    <n v="9"/>
    <n v="15"/>
    <n v="8.6"/>
    <d v="2026-02-22T00:00:00"/>
    <m/>
    <m/>
    <m/>
    <n v="20.983333333333334"/>
  </r>
  <r>
    <x v="306"/>
    <s v="PHI"/>
    <s v="MIN"/>
    <s v="W"/>
    <d v="1899-12-30T19:57:00"/>
    <n v="4"/>
    <n v="4"/>
    <n v="1"/>
    <n v="0"/>
    <n v="0"/>
    <m/>
    <n v="0"/>
    <n v="0"/>
    <m/>
    <n v="2"/>
    <n v="3"/>
    <n v="5"/>
    <n v="2"/>
    <n v="0"/>
    <n v="0"/>
    <n v="0"/>
    <n v="5"/>
    <n v="8"/>
    <n v="20"/>
    <n v="8.5"/>
    <d v="2026-02-22T00:00:00"/>
    <m/>
    <m/>
    <m/>
    <n v="19.950000000000003"/>
  </r>
  <r>
    <x v="56"/>
    <s v="NYK"/>
    <s v="CHI"/>
    <s v="W"/>
    <d v="1899-12-31T09:33:00"/>
    <n v="4"/>
    <n v="11"/>
    <n v="0.36399999999999999"/>
    <n v="0"/>
    <n v="4"/>
    <n v="0"/>
    <n v="1"/>
    <n v="2"/>
    <n v="0.5"/>
    <n v="2"/>
    <n v="7"/>
    <n v="9"/>
    <n v="2"/>
    <n v="2"/>
    <n v="1"/>
    <n v="1"/>
    <n v="2"/>
    <n v="9"/>
    <n v="17"/>
    <n v="8.3000000000000007"/>
    <d v="2026-02-22T00:00:00"/>
    <m/>
    <m/>
    <m/>
    <n v="33.549999999999997"/>
  </r>
  <r>
    <x v="168"/>
    <s v="CLE"/>
    <s v="OKC"/>
    <s v="L"/>
    <d v="1899-12-30T23:21:00"/>
    <n v="4"/>
    <n v="7"/>
    <n v="0.57099999999999995"/>
    <n v="1"/>
    <n v="4"/>
    <n v="0.25"/>
    <n v="0"/>
    <n v="0"/>
    <m/>
    <n v="0"/>
    <n v="1"/>
    <n v="1"/>
    <n v="3"/>
    <n v="2"/>
    <n v="0"/>
    <n v="1"/>
    <n v="2"/>
    <n v="9"/>
    <n v="0"/>
    <n v="8.3000000000000007"/>
    <d v="2026-02-22T00:00:00"/>
    <m/>
    <m/>
    <m/>
    <n v="23.35"/>
  </r>
  <r>
    <x v="220"/>
    <s v="LAC"/>
    <s v="ORL"/>
    <s v="L"/>
    <d v="1899-12-31T02:00:00"/>
    <n v="3"/>
    <n v="7"/>
    <n v="0.42899999999999999"/>
    <n v="1"/>
    <n v="2"/>
    <n v="0.5"/>
    <n v="0"/>
    <n v="0"/>
    <m/>
    <n v="3"/>
    <n v="5"/>
    <n v="8"/>
    <n v="0"/>
    <n v="0"/>
    <n v="4"/>
    <n v="1"/>
    <n v="1"/>
    <n v="7"/>
    <n v="2"/>
    <n v="8.3000000000000007"/>
    <d v="2026-02-22T00:00:00"/>
    <m/>
    <m/>
    <m/>
    <n v="26"/>
  </r>
  <r>
    <x v="174"/>
    <s v="LAC"/>
    <s v="ORL"/>
    <s v="L"/>
    <d v="1899-12-30T22:00:00"/>
    <n v="3"/>
    <n v="6"/>
    <n v="0.5"/>
    <n v="1"/>
    <n v="1"/>
    <n v="1"/>
    <n v="3"/>
    <n v="3"/>
    <n v="1"/>
    <n v="0"/>
    <n v="4"/>
    <n v="4"/>
    <n v="1"/>
    <n v="1"/>
    <n v="0"/>
    <n v="0"/>
    <n v="4"/>
    <n v="10"/>
    <n v="-4"/>
    <n v="8.3000000000000007"/>
    <d v="2026-02-22T00:00:00"/>
    <m/>
    <m/>
    <m/>
    <n v="22"/>
  </r>
  <r>
    <x v="441"/>
    <s v="OKC"/>
    <s v="CLE"/>
    <s v="W"/>
    <d v="1899-12-30T15:45:00"/>
    <n v="3"/>
    <n v="7"/>
    <n v="0.42899999999999999"/>
    <n v="2"/>
    <n v="3"/>
    <n v="0.66700000000000004"/>
    <n v="2"/>
    <n v="2"/>
    <n v="1"/>
    <n v="2"/>
    <n v="1"/>
    <n v="3"/>
    <n v="1"/>
    <n v="1"/>
    <n v="0"/>
    <n v="1"/>
    <n v="1"/>
    <n v="10"/>
    <n v="-2"/>
    <n v="8.3000000000000007"/>
    <d v="2026-02-22T00:00:00"/>
    <m/>
    <m/>
    <m/>
    <n v="15.75"/>
  </r>
  <r>
    <x v="170"/>
    <s v="NYK"/>
    <s v="CHI"/>
    <s v="W"/>
    <d v="1899-12-30T23:17:00"/>
    <n v="5"/>
    <n v="9"/>
    <n v="0.55600000000000005"/>
    <n v="4"/>
    <n v="8"/>
    <n v="0.5"/>
    <n v="2"/>
    <n v="3"/>
    <n v="0.66700000000000004"/>
    <n v="1"/>
    <n v="1"/>
    <n v="2"/>
    <n v="0"/>
    <n v="0"/>
    <n v="0"/>
    <n v="2"/>
    <n v="5"/>
    <n v="16"/>
    <n v="-10"/>
    <n v="8.3000000000000007"/>
    <d v="2026-02-22T00:00:00"/>
    <m/>
    <m/>
    <m/>
    <n v="23.283333333333331"/>
  </r>
  <r>
    <x v="302"/>
    <s v="WAS"/>
    <s v="CHO"/>
    <s v="L"/>
    <d v="1899-12-30T22:00:00"/>
    <n v="3"/>
    <n v="5"/>
    <n v="0.6"/>
    <n v="1"/>
    <n v="2"/>
    <n v="0.5"/>
    <n v="2"/>
    <n v="3"/>
    <n v="0.66700000000000004"/>
    <n v="1"/>
    <n v="2"/>
    <n v="3"/>
    <n v="3"/>
    <n v="1"/>
    <n v="0"/>
    <n v="1"/>
    <n v="4"/>
    <n v="9"/>
    <n v="-4"/>
    <n v="8.1"/>
    <d v="2026-02-22T00:00:00"/>
    <m/>
    <m/>
    <m/>
    <n v="22"/>
  </r>
  <r>
    <x v="362"/>
    <s v="CHI"/>
    <s v="NYK"/>
    <s v="L"/>
    <d v="1899-12-31T00:09:00"/>
    <n v="3"/>
    <n v="7"/>
    <n v="0.42899999999999999"/>
    <n v="1"/>
    <n v="2"/>
    <n v="0.5"/>
    <n v="1"/>
    <n v="3"/>
    <n v="0.33300000000000002"/>
    <n v="1"/>
    <n v="3"/>
    <n v="4"/>
    <n v="4"/>
    <n v="2"/>
    <n v="0"/>
    <n v="1"/>
    <n v="2"/>
    <n v="8"/>
    <n v="9"/>
    <n v="8.1"/>
    <d v="2026-02-22T00:00:00"/>
    <m/>
    <m/>
    <m/>
    <n v="24.150000000000002"/>
  </r>
  <r>
    <x v="287"/>
    <s v="LAC"/>
    <s v="ORL"/>
    <s v="L"/>
    <d v="1899-12-31T09:40:00"/>
    <n v="2"/>
    <n v="2"/>
    <n v="1"/>
    <n v="0"/>
    <n v="0"/>
    <m/>
    <n v="3"/>
    <n v="4"/>
    <n v="0.75"/>
    <n v="1"/>
    <n v="4"/>
    <n v="5"/>
    <n v="0"/>
    <n v="2"/>
    <n v="0"/>
    <n v="1"/>
    <n v="2"/>
    <n v="7"/>
    <n v="-8"/>
    <n v="8.1"/>
    <d v="2026-02-22T00:00:00"/>
    <m/>
    <m/>
    <m/>
    <n v="33.666666666666664"/>
  </r>
  <r>
    <x v="428"/>
    <s v="DAL"/>
    <s v="IND"/>
    <s v="W"/>
    <d v="1899-12-30T21:56:00"/>
    <n v="3"/>
    <n v="7"/>
    <n v="0.42899999999999999"/>
    <n v="0"/>
    <n v="0"/>
    <m/>
    <n v="2"/>
    <n v="4"/>
    <n v="0.5"/>
    <n v="3"/>
    <n v="3"/>
    <n v="6"/>
    <n v="2"/>
    <n v="1"/>
    <n v="0"/>
    <n v="0"/>
    <n v="2"/>
    <n v="8"/>
    <n v="10"/>
    <n v="8.1"/>
    <d v="2026-02-22T00:00:00"/>
    <m/>
    <m/>
    <m/>
    <n v="21.933333333333334"/>
  </r>
  <r>
    <x v="295"/>
    <s v="PHI"/>
    <s v="MIN"/>
    <s v="W"/>
    <d v="1899-12-30T21:34:00"/>
    <n v="2"/>
    <n v="3"/>
    <n v="0.66700000000000004"/>
    <n v="0"/>
    <n v="0"/>
    <m/>
    <n v="2"/>
    <n v="4"/>
    <n v="0.5"/>
    <n v="3"/>
    <n v="6"/>
    <n v="9"/>
    <n v="2"/>
    <n v="1"/>
    <n v="0"/>
    <n v="1"/>
    <n v="3"/>
    <n v="6"/>
    <n v="2"/>
    <n v="8"/>
    <d v="2026-02-22T00:00:00"/>
    <m/>
    <m/>
    <m/>
    <n v="21.566666666666666"/>
  </r>
  <r>
    <x v="507"/>
    <s v="ORL"/>
    <s v="LAC"/>
    <s v="W"/>
    <d v="1899-12-30T10:55:00"/>
    <n v="4"/>
    <n v="7"/>
    <n v="0.57099999999999995"/>
    <n v="0"/>
    <n v="0"/>
    <m/>
    <n v="1"/>
    <n v="1"/>
    <n v="1"/>
    <n v="1"/>
    <n v="1"/>
    <n v="2"/>
    <n v="1"/>
    <n v="2"/>
    <n v="0"/>
    <n v="1"/>
    <n v="1"/>
    <n v="9"/>
    <n v="9"/>
    <n v="8"/>
    <d v="2026-02-22T00:00:00"/>
    <m/>
    <m/>
    <m/>
    <n v="10.916666666666666"/>
  </r>
  <r>
    <x v="388"/>
    <s v="TOR"/>
    <s v="MIL"/>
    <s v="W"/>
    <d v="1899-12-30T19:39:00"/>
    <n v="3"/>
    <n v="4"/>
    <n v="0.75"/>
    <n v="0"/>
    <n v="1"/>
    <n v="0"/>
    <n v="2"/>
    <n v="4"/>
    <n v="0.5"/>
    <n v="3"/>
    <n v="1"/>
    <n v="4"/>
    <n v="0"/>
    <n v="2"/>
    <n v="0"/>
    <n v="1"/>
    <n v="3"/>
    <n v="8"/>
    <n v="13"/>
    <n v="7.8"/>
    <d v="2026-02-22T00:00:00"/>
    <m/>
    <m/>
    <m/>
    <n v="19.649999999999999"/>
  </r>
  <r>
    <x v="481"/>
    <s v="OKC"/>
    <s v="CLE"/>
    <s v="W"/>
    <d v="1899-12-30T18:13:00"/>
    <n v="3"/>
    <n v="3"/>
    <n v="1"/>
    <n v="2"/>
    <n v="2"/>
    <n v="1"/>
    <n v="0"/>
    <n v="0"/>
    <m/>
    <n v="1"/>
    <n v="1"/>
    <n v="2"/>
    <n v="1"/>
    <n v="0"/>
    <n v="0"/>
    <n v="1"/>
    <n v="0"/>
    <n v="8"/>
    <n v="-4"/>
    <n v="7.8"/>
    <d v="2026-02-22T00:00:00"/>
    <m/>
    <m/>
    <m/>
    <n v="18.216666666666665"/>
  </r>
  <r>
    <x v="162"/>
    <s v="CHI"/>
    <s v="NYK"/>
    <s v="L"/>
    <d v="1899-12-30T23:01:00"/>
    <n v="3"/>
    <n v="6"/>
    <n v="0.5"/>
    <n v="0"/>
    <n v="1"/>
    <n v="0"/>
    <n v="3"/>
    <n v="5"/>
    <n v="0.6"/>
    <n v="5"/>
    <n v="8"/>
    <n v="13"/>
    <n v="0"/>
    <n v="0"/>
    <n v="1"/>
    <n v="3"/>
    <n v="3"/>
    <n v="9"/>
    <n v="0"/>
    <n v="7.6"/>
    <d v="2026-02-22T00:00:00"/>
    <m/>
    <m/>
    <m/>
    <n v="23.016666666666666"/>
  </r>
  <r>
    <x v="245"/>
    <s v="LAL"/>
    <s v="BOS"/>
    <s v="L"/>
    <d v="1899-12-30T21:43:00"/>
    <n v="3"/>
    <n v="4"/>
    <n v="0.75"/>
    <n v="1"/>
    <n v="2"/>
    <n v="0.5"/>
    <n v="2"/>
    <n v="2"/>
    <n v="1"/>
    <n v="0"/>
    <n v="3"/>
    <n v="3"/>
    <n v="0"/>
    <n v="1"/>
    <n v="0"/>
    <n v="1"/>
    <n v="2"/>
    <n v="9"/>
    <n v="-9"/>
    <n v="7.5"/>
    <d v="2026-02-22T00:00:00"/>
    <m/>
    <m/>
    <m/>
    <n v="21.716666666666669"/>
  </r>
  <r>
    <x v="449"/>
    <s v="PHO"/>
    <s v="POR"/>
    <s v="L"/>
    <d v="1899-12-30T22:20:00"/>
    <n v="6"/>
    <n v="16"/>
    <n v="0.375"/>
    <n v="1"/>
    <n v="7"/>
    <n v="0.14299999999999999"/>
    <n v="0"/>
    <n v="0"/>
    <m/>
    <n v="0"/>
    <n v="3"/>
    <n v="3"/>
    <n v="1"/>
    <n v="3"/>
    <n v="0"/>
    <n v="1"/>
    <n v="1"/>
    <n v="13"/>
    <n v="-6"/>
    <n v="7.4"/>
    <d v="2026-02-22T00:00:00"/>
    <m/>
    <m/>
    <m/>
    <n v="22.333333333333336"/>
  </r>
  <r>
    <x v="33"/>
    <s v="OKC"/>
    <s v="CLE"/>
    <s v="W"/>
    <d v="1899-12-30T16:31:00"/>
    <n v="3"/>
    <n v="6"/>
    <n v="0.5"/>
    <n v="3"/>
    <n v="5"/>
    <n v="0.6"/>
    <n v="1"/>
    <n v="2"/>
    <n v="0.5"/>
    <n v="0"/>
    <n v="3"/>
    <n v="3"/>
    <n v="0"/>
    <n v="0"/>
    <n v="1"/>
    <n v="1"/>
    <n v="0"/>
    <n v="10"/>
    <n v="-17"/>
    <n v="7.2"/>
    <d v="2026-02-22T00:00:00"/>
    <m/>
    <m/>
    <m/>
    <n v="16.516666666666666"/>
  </r>
  <r>
    <x v="90"/>
    <s v="PHI"/>
    <s v="MIN"/>
    <s v="W"/>
    <d v="1899-12-31T03:42:00"/>
    <n v="3"/>
    <n v="7"/>
    <n v="0.42899999999999999"/>
    <n v="0"/>
    <n v="1"/>
    <n v="0"/>
    <n v="2"/>
    <n v="3"/>
    <n v="0.66700000000000004"/>
    <n v="1"/>
    <n v="2"/>
    <n v="3"/>
    <n v="3"/>
    <n v="1"/>
    <n v="0"/>
    <n v="0"/>
    <n v="3"/>
    <n v="8"/>
    <n v="12"/>
    <n v="7.1"/>
    <d v="2026-02-22T00:00:00"/>
    <m/>
    <m/>
    <m/>
    <n v="27.699999999999996"/>
  </r>
  <r>
    <x v="297"/>
    <s v="CHI"/>
    <s v="NYK"/>
    <s v="L"/>
    <d v="1899-12-31T09:01:00"/>
    <n v="4"/>
    <n v="10"/>
    <n v="0.4"/>
    <n v="3"/>
    <n v="7"/>
    <n v="0.42899999999999999"/>
    <n v="1"/>
    <n v="1"/>
    <n v="1"/>
    <n v="3"/>
    <n v="3"/>
    <n v="6"/>
    <n v="1"/>
    <n v="0"/>
    <n v="0"/>
    <n v="2"/>
    <n v="3"/>
    <n v="12"/>
    <n v="-15"/>
    <n v="7.1"/>
    <d v="2026-02-22T00:00:00"/>
    <m/>
    <m/>
    <m/>
    <n v="33.016666666666666"/>
  </r>
  <r>
    <x v="321"/>
    <s v="IND"/>
    <s v="DAL"/>
    <s v="L"/>
    <d v="1899-12-31T02:12:00"/>
    <n v="4"/>
    <n v="10"/>
    <n v="0.4"/>
    <n v="0"/>
    <n v="6"/>
    <n v="0"/>
    <n v="1"/>
    <n v="1"/>
    <n v="1"/>
    <n v="0"/>
    <n v="1"/>
    <n v="1"/>
    <n v="1"/>
    <n v="1"/>
    <n v="3"/>
    <n v="0"/>
    <n v="2"/>
    <n v="9"/>
    <n v="-9"/>
    <n v="6.9"/>
    <d v="2026-02-22T00:00:00"/>
    <m/>
    <m/>
    <m/>
    <n v="26.199999999999996"/>
  </r>
  <r>
    <x v="440"/>
    <s v="BRK"/>
    <s v="ATL"/>
    <s v="L"/>
    <d v="1899-12-30T18:26:00"/>
    <n v="2"/>
    <n v="4"/>
    <n v="0.5"/>
    <n v="1"/>
    <n v="3"/>
    <n v="0.33300000000000002"/>
    <n v="0"/>
    <n v="0"/>
    <m/>
    <n v="0"/>
    <n v="4"/>
    <n v="4"/>
    <n v="4"/>
    <n v="1"/>
    <n v="1"/>
    <n v="1"/>
    <n v="2"/>
    <n v="5"/>
    <n v="8"/>
    <n v="6.9"/>
    <d v="2026-02-22T00:00:00"/>
    <m/>
    <m/>
    <m/>
    <n v="18.433333333333334"/>
  </r>
  <r>
    <x v="469"/>
    <s v="PHO"/>
    <s v="POR"/>
    <s v="L"/>
    <d v="1899-12-30T21:23:00"/>
    <n v="3"/>
    <n v="8"/>
    <n v="0.375"/>
    <n v="0"/>
    <n v="1"/>
    <n v="0"/>
    <n v="2"/>
    <n v="2"/>
    <n v="1"/>
    <n v="0"/>
    <n v="2"/>
    <n v="2"/>
    <n v="3"/>
    <n v="2"/>
    <n v="1"/>
    <n v="1"/>
    <n v="3"/>
    <n v="8"/>
    <n v="-5"/>
    <n v="6.8"/>
    <d v="2026-02-22T00:00:00"/>
    <m/>
    <m/>
    <m/>
    <n v="21.383333333333333"/>
  </r>
  <r>
    <x v="325"/>
    <s v="DEN"/>
    <s v="GSW"/>
    <s v="L"/>
    <d v="1899-12-31T13:51:00"/>
    <n v="1"/>
    <n v="7"/>
    <n v="0.14299999999999999"/>
    <n v="0"/>
    <n v="4"/>
    <n v="0"/>
    <n v="7"/>
    <n v="7"/>
    <n v="1"/>
    <n v="1"/>
    <n v="2"/>
    <n v="3"/>
    <n v="2"/>
    <n v="0"/>
    <n v="0"/>
    <n v="0"/>
    <n v="1"/>
    <n v="9"/>
    <n v="-8"/>
    <n v="6.8"/>
    <d v="2026-02-22T00:00:00"/>
    <m/>
    <m/>
    <m/>
    <n v="37.85"/>
  </r>
  <r>
    <x v="27"/>
    <s v="LAL"/>
    <s v="BOS"/>
    <s v="L"/>
    <d v="1899-12-31T00:04:00"/>
    <n v="2"/>
    <n v="2"/>
    <n v="1"/>
    <n v="0"/>
    <n v="0"/>
    <m/>
    <n v="0"/>
    <n v="0"/>
    <m/>
    <n v="2"/>
    <n v="1"/>
    <n v="3"/>
    <n v="2"/>
    <n v="1"/>
    <n v="1"/>
    <n v="1"/>
    <n v="1"/>
    <n v="4"/>
    <n v="-18"/>
    <n v="6.8"/>
    <d v="2026-02-22T00:00:00"/>
    <m/>
    <m/>
    <m/>
    <n v="24.066666666666666"/>
  </r>
  <r>
    <x v="298"/>
    <s v="CHI"/>
    <s v="NYK"/>
    <s v="L"/>
    <d v="1899-12-30T18:13:00"/>
    <n v="5"/>
    <n v="11"/>
    <n v="0.45500000000000002"/>
    <n v="2"/>
    <n v="6"/>
    <n v="0.33300000000000002"/>
    <n v="0"/>
    <n v="0"/>
    <m/>
    <n v="1"/>
    <n v="4"/>
    <n v="5"/>
    <n v="1"/>
    <n v="1"/>
    <n v="0"/>
    <n v="2"/>
    <n v="3"/>
    <n v="12"/>
    <n v="-9"/>
    <n v="6.7"/>
    <d v="2026-02-22T00:00:00"/>
    <m/>
    <m/>
    <m/>
    <n v="18.216666666666665"/>
  </r>
  <r>
    <x v="403"/>
    <s v="TOR"/>
    <s v="MIL"/>
    <s v="W"/>
    <d v="1899-12-31T06:19:00"/>
    <n v="3"/>
    <n v="10"/>
    <n v="0.3"/>
    <n v="3"/>
    <n v="8"/>
    <n v="0.375"/>
    <n v="0"/>
    <n v="0"/>
    <m/>
    <n v="1"/>
    <n v="5"/>
    <n v="6"/>
    <n v="3"/>
    <n v="0"/>
    <n v="0"/>
    <n v="0"/>
    <n v="2"/>
    <n v="9"/>
    <n v="14"/>
    <n v="6.7"/>
    <d v="2026-02-22T00:00:00"/>
    <m/>
    <m/>
    <m/>
    <n v="30.31666666666667"/>
  </r>
  <r>
    <x v="28"/>
    <s v="OKC"/>
    <s v="CLE"/>
    <s v="W"/>
    <d v="1899-12-31T11:09:00"/>
    <n v="5"/>
    <n v="11"/>
    <n v="0.45500000000000002"/>
    <n v="2"/>
    <n v="6"/>
    <n v="0.33300000000000002"/>
    <n v="0"/>
    <n v="2"/>
    <n v="0"/>
    <n v="1"/>
    <n v="2"/>
    <n v="3"/>
    <n v="2"/>
    <n v="2"/>
    <n v="0"/>
    <n v="2"/>
    <n v="4"/>
    <n v="12"/>
    <n v="1"/>
    <n v="6.6"/>
    <d v="2026-02-22T00:00:00"/>
    <m/>
    <m/>
    <m/>
    <n v="35.15"/>
  </r>
  <r>
    <x v="292"/>
    <s v="DAL"/>
    <s v="IND"/>
    <s v="W"/>
    <d v="1899-12-30T17:30:00"/>
    <n v="3"/>
    <n v="5"/>
    <n v="0.6"/>
    <n v="1"/>
    <n v="2"/>
    <n v="0.5"/>
    <n v="0"/>
    <n v="0"/>
    <m/>
    <n v="0"/>
    <n v="4"/>
    <n v="4"/>
    <n v="1"/>
    <n v="1"/>
    <n v="0"/>
    <n v="1"/>
    <n v="0"/>
    <n v="7"/>
    <n v="1"/>
    <n v="6.6"/>
    <d v="2026-02-22T00:00:00"/>
    <m/>
    <m/>
    <m/>
    <n v="17.5"/>
  </r>
  <r>
    <x v="261"/>
    <s v="LAC"/>
    <s v="ORL"/>
    <s v="L"/>
    <d v="1899-12-31T02:24:00"/>
    <n v="3"/>
    <n v="6"/>
    <n v="0.5"/>
    <n v="0"/>
    <n v="1"/>
    <n v="0"/>
    <n v="1"/>
    <n v="1"/>
    <n v="1"/>
    <n v="0"/>
    <n v="2"/>
    <n v="2"/>
    <n v="2"/>
    <n v="1"/>
    <n v="0"/>
    <n v="0"/>
    <n v="1"/>
    <n v="7"/>
    <n v="3"/>
    <n v="6.6"/>
    <d v="2026-02-22T00:00:00"/>
    <m/>
    <m/>
    <m/>
    <n v="26.400000000000002"/>
  </r>
  <r>
    <x v="251"/>
    <s v="BOS"/>
    <s v="LAL"/>
    <s v="W"/>
    <d v="1899-12-31T04:49:00"/>
    <n v="2"/>
    <n v="6"/>
    <n v="0.33300000000000002"/>
    <n v="2"/>
    <n v="6"/>
    <n v="0.33300000000000002"/>
    <n v="1"/>
    <n v="1"/>
    <n v="1"/>
    <n v="0"/>
    <n v="6"/>
    <n v="6"/>
    <n v="2"/>
    <n v="0"/>
    <n v="0"/>
    <n v="0"/>
    <n v="1"/>
    <n v="7"/>
    <n v="5"/>
    <n v="6.4"/>
    <d v="2026-02-22T00:00:00"/>
    <m/>
    <m/>
    <m/>
    <n v="28.81666666666667"/>
  </r>
  <r>
    <x v="21"/>
    <s v="OKC"/>
    <s v="CLE"/>
    <s v="W"/>
    <d v="1899-12-30T22:24:00"/>
    <n v="3"/>
    <n v="7"/>
    <n v="0.42899999999999999"/>
    <n v="1"/>
    <n v="2"/>
    <n v="0.5"/>
    <n v="0"/>
    <n v="0"/>
    <m/>
    <n v="2"/>
    <n v="1"/>
    <n v="3"/>
    <n v="4"/>
    <n v="0"/>
    <n v="0"/>
    <n v="1"/>
    <n v="1"/>
    <n v="7"/>
    <n v="-2"/>
    <n v="6.4"/>
    <d v="2026-02-22T00:00:00"/>
    <m/>
    <m/>
    <m/>
    <n v="22.4"/>
  </r>
  <r>
    <x v="269"/>
    <s v="ORL"/>
    <s v="LAC"/>
    <s v="W"/>
    <d v="1899-12-30T14:57:00"/>
    <n v="2"/>
    <n v="4"/>
    <n v="0.5"/>
    <n v="0"/>
    <n v="0"/>
    <m/>
    <n v="1"/>
    <n v="2"/>
    <n v="0.5"/>
    <n v="2"/>
    <n v="2"/>
    <n v="4"/>
    <n v="1"/>
    <n v="0"/>
    <n v="2"/>
    <n v="0"/>
    <n v="1"/>
    <n v="5"/>
    <n v="-4"/>
    <n v="6.3"/>
    <d v="2026-02-22T00:00:00"/>
    <m/>
    <m/>
    <m/>
    <n v="14.95"/>
  </r>
  <r>
    <x v="121"/>
    <s v="CHI"/>
    <s v="NYK"/>
    <s v="L"/>
    <d v="1899-12-30T12:23:00"/>
    <n v="2"/>
    <n v="5"/>
    <n v="0.4"/>
    <n v="2"/>
    <n v="4"/>
    <n v="0.5"/>
    <n v="2"/>
    <n v="2"/>
    <n v="1"/>
    <n v="0"/>
    <n v="1"/>
    <n v="1"/>
    <n v="0"/>
    <n v="2"/>
    <n v="0"/>
    <n v="1"/>
    <n v="1"/>
    <n v="8"/>
    <n v="1"/>
    <n v="6.2"/>
    <d v="2026-02-22T00:00:00"/>
    <m/>
    <m/>
    <m/>
    <n v="12.383333333333335"/>
  </r>
  <r>
    <x v="236"/>
    <s v="NYK"/>
    <s v="CHI"/>
    <s v="W"/>
    <d v="1899-12-30T15:06:00"/>
    <n v="1"/>
    <n v="3"/>
    <n v="0.33300000000000002"/>
    <n v="0"/>
    <n v="0"/>
    <m/>
    <n v="2"/>
    <n v="2"/>
    <n v="1"/>
    <n v="1"/>
    <n v="4"/>
    <n v="5"/>
    <n v="0"/>
    <n v="2"/>
    <n v="1"/>
    <n v="0"/>
    <n v="2"/>
    <n v="4"/>
    <n v="-6"/>
    <n v="6.1"/>
    <d v="2026-02-22T00:00:00"/>
    <m/>
    <m/>
    <m/>
    <n v="15.1"/>
  </r>
  <r>
    <x v="207"/>
    <s v="POR"/>
    <s v="PHO"/>
    <s v="W"/>
    <d v="1899-12-30T22:05:00"/>
    <n v="3"/>
    <n v="5"/>
    <n v="0.6"/>
    <n v="0"/>
    <n v="1"/>
    <n v="0"/>
    <n v="0"/>
    <n v="0"/>
    <m/>
    <n v="0"/>
    <n v="2"/>
    <n v="2"/>
    <n v="1"/>
    <n v="2"/>
    <n v="0"/>
    <n v="1"/>
    <n v="0"/>
    <n v="6"/>
    <n v="9"/>
    <n v="6"/>
    <d v="2026-02-22T00:00:00"/>
    <m/>
    <m/>
    <m/>
    <n v="22.083333333333332"/>
  </r>
  <r>
    <x v="373"/>
    <s v="DEN"/>
    <s v="GSW"/>
    <s v="L"/>
    <d v="1899-12-30T18:29:00"/>
    <n v="2"/>
    <n v="7"/>
    <n v="0.28599999999999998"/>
    <n v="0"/>
    <n v="3"/>
    <n v="0"/>
    <n v="2"/>
    <n v="2"/>
    <n v="1"/>
    <n v="1"/>
    <n v="2"/>
    <n v="3"/>
    <n v="2"/>
    <n v="1"/>
    <n v="1"/>
    <n v="0"/>
    <n v="1"/>
    <n v="6"/>
    <n v="-1"/>
    <n v="5.9"/>
    <d v="2026-02-22T00:00:00"/>
    <m/>
    <m/>
    <m/>
    <n v="18.483333333333334"/>
  </r>
  <r>
    <x v="350"/>
    <s v="PHO"/>
    <s v="POR"/>
    <s v="L"/>
    <d v="1899-12-30T16:18:00"/>
    <n v="3"/>
    <n v="5"/>
    <n v="0.6"/>
    <n v="1"/>
    <n v="1"/>
    <n v="1"/>
    <n v="0"/>
    <n v="0"/>
    <m/>
    <n v="1"/>
    <n v="6"/>
    <n v="7"/>
    <n v="0"/>
    <n v="0"/>
    <n v="0"/>
    <n v="1"/>
    <n v="1"/>
    <n v="7"/>
    <n v="6"/>
    <n v="5.8"/>
    <d v="2026-02-22T00:00:00"/>
    <m/>
    <m/>
    <m/>
    <n v="16.3"/>
  </r>
  <r>
    <x v="252"/>
    <s v="TOR"/>
    <s v="MIL"/>
    <s v="W"/>
    <d v="1899-12-30T08:50:00"/>
    <n v="2"/>
    <n v="2"/>
    <n v="1"/>
    <n v="1"/>
    <n v="1"/>
    <n v="1"/>
    <n v="0"/>
    <n v="0"/>
    <m/>
    <n v="1"/>
    <n v="2"/>
    <n v="3"/>
    <n v="0"/>
    <n v="0"/>
    <n v="0"/>
    <n v="0"/>
    <n v="0"/>
    <n v="5"/>
    <n v="11"/>
    <n v="5.7"/>
    <d v="2026-02-22T00:00:00"/>
    <m/>
    <m/>
    <m/>
    <n v="8.8333333333333339"/>
  </r>
  <r>
    <x v="93"/>
    <s v="CHI"/>
    <s v="NYK"/>
    <s v="L"/>
    <d v="1899-12-30T22:57:00"/>
    <n v="4"/>
    <n v="9"/>
    <n v="0.44400000000000001"/>
    <n v="0"/>
    <n v="1"/>
    <n v="0"/>
    <n v="0"/>
    <n v="0"/>
    <m/>
    <n v="1"/>
    <n v="0"/>
    <n v="1"/>
    <n v="3"/>
    <n v="1"/>
    <n v="0"/>
    <n v="1"/>
    <n v="1"/>
    <n v="8"/>
    <n v="1"/>
    <n v="5.7"/>
    <d v="2026-02-22T00:00:00"/>
    <m/>
    <m/>
    <m/>
    <n v="22.950000000000003"/>
  </r>
  <r>
    <x v="173"/>
    <s v="ATL"/>
    <s v="BRK"/>
    <s v="W"/>
    <d v="1899-12-30T12:52:00"/>
    <n v="4"/>
    <n v="5"/>
    <n v="0.8"/>
    <n v="1"/>
    <n v="1"/>
    <n v="1"/>
    <n v="0"/>
    <n v="0"/>
    <m/>
    <n v="0"/>
    <n v="0"/>
    <n v="0"/>
    <n v="0"/>
    <n v="0"/>
    <n v="0"/>
    <n v="1"/>
    <n v="1"/>
    <n v="9"/>
    <n v="-16"/>
    <n v="5.7"/>
    <d v="2026-02-22T00:00:00"/>
    <m/>
    <m/>
    <m/>
    <n v="12.866666666666667"/>
  </r>
  <r>
    <x v="318"/>
    <s v="DEN"/>
    <s v="GSW"/>
    <s v="L"/>
    <d v="1899-12-30T12:06:00"/>
    <n v="3"/>
    <n v="7"/>
    <n v="0.42899999999999999"/>
    <n v="0"/>
    <n v="0"/>
    <m/>
    <n v="0"/>
    <n v="0"/>
    <m/>
    <n v="1"/>
    <n v="2"/>
    <n v="3"/>
    <n v="2"/>
    <n v="1"/>
    <n v="0"/>
    <n v="0"/>
    <n v="1"/>
    <n v="6"/>
    <n v="-5"/>
    <n v="5.6"/>
    <d v="2026-02-22T00:00:00"/>
    <m/>
    <m/>
    <m/>
    <n v="12.1"/>
  </r>
  <r>
    <x v="426"/>
    <s v="POR"/>
    <s v="PHO"/>
    <s v="W"/>
    <d v="1899-12-30T15:22:00"/>
    <n v="2"/>
    <n v="3"/>
    <n v="0.66700000000000004"/>
    <n v="0"/>
    <n v="1"/>
    <n v="0"/>
    <n v="0"/>
    <n v="2"/>
    <n v="0"/>
    <n v="2"/>
    <n v="3"/>
    <n v="5"/>
    <n v="0"/>
    <n v="1"/>
    <n v="2"/>
    <n v="1"/>
    <n v="0"/>
    <n v="4"/>
    <n v="-3"/>
    <n v="5.6"/>
    <d v="2026-02-22T00:00:00"/>
    <m/>
    <m/>
    <m/>
    <n v="15.366666666666665"/>
  </r>
  <r>
    <x v="506"/>
    <s v="CHO"/>
    <s v="WAS"/>
    <s v="W"/>
    <d v="1899-12-31T01:33:00"/>
    <n v="1"/>
    <n v="4"/>
    <n v="0.25"/>
    <n v="1"/>
    <n v="3"/>
    <n v="0.33300000000000002"/>
    <n v="2"/>
    <n v="3"/>
    <n v="0.66700000000000004"/>
    <n v="0"/>
    <n v="4"/>
    <n v="4"/>
    <n v="5"/>
    <n v="0"/>
    <n v="2"/>
    <n v="2"/>
    <n v="2"/>
    <n v="5"/>
    <n v="33"/>
    <n v="5.5"/>
    <d v="2026-02-22T00:00:00"/>
    <m/>
    <m/>
    <m/>
    <n v="25.550000000000004"/>
  </r>
  <r>
    <x v="342"/>
    <s v="MIN"/>
    <s v="PHI"/>
    <s v="L"/>
    <d v="1899-12-30T16:51:00"/>
    <n v="2"/>
    <n v="2"/>
    <n v="1"/>
    <n v="0"/>
    <n v="0"/>
    <m/>
    <n v="3"/>
    <n v="4"/>
    <n v="0.75"/>
    <n v="1"/>
    <n v="2"/>
    <n v="3"/>
    <n v="0"/>
    <n v="0"/>
    <n v="0"/>
    <n v="0"/>
    <n v="6"/>
    <n v="7"/>
    <n v="-6"/>
    <n v="4.9000000000000004"/>
    <d v="2026-02-22T00:00:00"/>
    <m/>
    <m/>
    <m/>
    <n v="16.849999999999998"/>
  </r>
  <r>
    <x v="293"/>
    <s v="BRK"/>
    <s v="ATL"/>
    <s v="L"/>
    <d v="1899-12-30T13:41:00"/>
    <n v="2"/>
    <n v="5"/>
    <n v="0.4"/>
    <n v="1"/>
    <n v="2"/>
    <n v="0.5"/>
    <n v="2"/>
    <n v="2"/>
    <n v="1"/>
    <n v="1"/>
    <n v="0"/>
    <n v="1"/>
    <n v="1"/>
    <n v="0"/>
    <n v="0"/>
    <n v="0"/>
    <n v="2"/>
    <n v="7"/>
    <n v="-20"/>
    <n v="4.9000000000000004"/>
    <d v="2026-02-22T00:00:00"/>
    <m/>
    <m/>
    <m/>
    <n v="13.683333333333334"/>
  </r>
  <r>
    <x v="246"/>
    <s v="MIL"/>
    <s v="TOR"/>
    <s v="L"/>
    <d v="1899-12-31T00:00:00"/>
    <n v="2"/>
    <n v="3"/>
    <n v="0.66700000000000004"/>
    <n v="0"/>
    <n v="0"/>
    <m/>
    <n v="0"/>
    <n v="0"/>
    <m/>
    <n v="3"/>
    <n v="4"/>
    <n v="7"/>
    <n v="2"/>
    <n v="0"/>
    <n v="1"/>
    <n v="2"/>
    <n v="3"/>
    <n v="4"/>
    <n v="-18"/>
    <n v="4.9000000000000004"/>
    <d v="2026-02-22T00:00:00"/>
    <m/>
    <m/>
    <m/>
    <n v="24"/>
  </r>
  <r>
    <x v="74"/>
    <s v="CHI"/>
    <s v="NYK"/>
    <s v="L"/>
    <d v="1899-12-31T01:58:00"/>
    <n v="4"/>
    <n v="12"/>
    <n v="0.33300000000000002"/>
    <n v="3"/>
    <n v="9"/>
    <n v="0.33300000000000002"/>
    <n v="4"/>
    <n v="5"/>
    <n v="0.8"/>
    <n v="0"/>
    <n v="4"/>
    <n v="4"/>
    <n v="0"/>
    <n v="0"/>
    <n v="0"/>
    <n v="3"/>
    <n v="3"/>
    <n v="15"/>
    <n v="-6"/>
    <n v="4.8"/>
    <d v="2026-02-22T00:00:00"/>
    <m/>
    <m/>
    <m/>
    <n v="25.966666666666665"/>
  </r>
  <r>
    <x v="263"/>
    <s v="MIL"/>
    <s v="TOR"/>
    <s v="L"/>
    <d v="1899-12-30T17:56:00"/>
    <n v="3"/>
    <n v="8"/>
    <n v="0.375"/>
    <n v="0"/>
    <n v="1"/>
    <n v="0"/>
    <n v="0"/>
    <n v="0"/>
    <m/>
    <n v="4"/>
    <n v="3"/>
    <n v="7"/>
    <n v="1"/>
    <n v="0"/>
    <n v="0"/>
    <n v="0"/>
    <n v="3"/>
    <n v="6"/>
    <n v="-15"/>
    <n v="4.8"/>
    <d v="2026-02-22T00:00:00"/>
    <m/>
    <m/>
    <m/>
    <n v="17.933333333333334"/>
  </r>
  <r>
    <x v="125"/>
    <s v="WAS"/>
    <s v="CHO"/>
    <s v="L"/>
    <d v="1899-12-30T19:16:00"/>
    <n v="5"/>
    <n v="10"/>
    <n v="0.5"/>
    <n v="1"/>
    <n v="3"/>
    <n v="0.33300000000000002"/>
    <n v="0"/>
    <n v="0"/>
    <m/>
    <n v="0"/>
    <n v="1"/>
    <n v="1"/>
    <n v="3"/>
    <n v="0"/>
    <n v="0"/>
    <n v="3"/>
    <n v="2"/>
    <n v="11"/>
    <n v="-21"/>
    <n v="4.5999999999999996"/>
    <d v="2026-02-22T00:00:00"/>
    <m/>
    <m/>
    <m/>
    <n v="19.266666666666666"/>
  </r>
  <r>
    <x v="533"/>
    <s v="PHI"/>
    <s v="MIN"/>
    <s v="W"/>
    <d v="1899-12-30T11:17:00"/>
    <n v="1"/>
    <n v="5"/>
    <n v="0.2"/>
    <n v="1"/>
    <n v="3"/>
    <n v="0.33300000000000002"/>
    <n v="0"/>
    <n v="0"/>
    <m/>
    <n v="0"/>
    <n v="2"/>
    <n v="2"/>
    <n v="3"/>
    <n v="2"/>
    <n v="0"/>
    <n v="0"/>
    <n v="0"/>
    <n v="3"/>
    <n v="9"/>
    <n v="4.5999999999999996"/>
    <d v="2026-02-22T00:00:00"/>
    <m/>
    <m/>
    <m/>
    <n v="11.283333333333333"/>
  </r>
  <r>
    <x v="522"/>
    <s v="POR"/>
    <s v="PHO"/>
    <s v="W"/>
    <d v="1899-12-31T05:34:00"/>
    <n v="4"/>
    <n v="14"/>
    <n v="0.28599999999999998"/>
    <n v="1"/>
    <n v="6"/>
    <n v="0.16700000000000001"/>
    <n v="2"/>
    <n v="2"/>
    <n v="1"/>
    <n v="1"/>
    <n v="3"/>
    <n v="4"/>
    <n v="6"/>
    <n v="0"/>
    <n v="1"/>
    <n v="4"/>
    <n v="2"/>
    <n v="11"/>
    <n v="18"/>
    <n v="4.5"/>
    <d v="2026-02-22T00:00:00"/>
    <m/>
    <m/>
    <m/>
    <n v="29.56666666666667"/>
  </r>
  <r>
    <x v="107"/>
    <s v="CHO"/>
    <s v="WAS"/>
    <s v="W"/>
    <d v="1899-12-30T20:31:00"/>
    <n v="2"/>
    <n v="8"/>
    <n v="0.25"/>
    <n v="0"/>
    <n v="3"/>
    <n v="0"/>
    <n v="2"/>
    <n v="2"/>
    <n v="1"/>
    <n v="0"/>
    <n v="0"/>
    <n v="0"/>
    <n v="3"/>
    <n v="2"/>
    <n v="0"/>
    <n v="0"/>
    <n v="2"/>
    <n v="6"/>
    <n v="-3"/>
    <n v="4.5"/>
    <d v="2026-02-22T00:00:00"/>
    <m/>
    <m/>
    <m/>
    <n v="20.516666666666666"/>
  </r>
  <r>
    <x v="237"/>
    <s v="DAL"/>
    <s v="IND"/>
    <s v="W"/>
    <d v="1899-12-30T18:40:00"/>
    <n v="3"/>
    <n v="11"/>
    <n v="0.27300000000000002"/>
    <n v="3"/>
    <n v="7"/>
    <n v="0.42899999999999999"/>
    <n v="0"/>
    <n v="0"/>
    <m/>
    <n v="0"/>
    <n v="3"/>
    <n v="3"/>
    <n v="0"/>
    <n v="1"/>
    <n v="0"/>
    <n v="0"/>
    <n v="0"/>
    <n v="9"/>
    <n v="3"/>
    <n v="4.4000000000000004"/>
    <d v="2026-02-22T00:00:00"/>
    <m/>
    <m/>
    <m/>
    <n v="18.666666666666668"/>
  </r>
  <r>
    <x v="31"/>
    <s v="ATL"/>
    <s v="BRK"/>
    <s v="W"/>
    <d v="1899-12-30T11:06:00"/>
    <n v="1"/>
    <n v="2"/>
    <n v="0.5"/>
    <n v="1"/>
    <n v="2"/>
    <n v="0.5"/>
    <n v="0"/>
    <n v="0"/>
    <m/>
    <n v="0"/>
    <n v="1"/>
    <n v="1"/>
    <n v="3"/>
    <n v="1"/>
    <n v="0"/>
    <n v="1"/>
    <n v="0"/>
    <n v="3"/>
    <n v="-8"/>
    <n v="4.4000000000000004"/>
    <d v="2026-02-22T00:00:00"/>
    <m/>
    <m/>
    <m/>
    <n v="11.100000000000001"/>
  </r>
  <r>
    <x v="213"/>
    <s v="BRK"/>
    <s v="ATL"/>
    <s v="L"/>
    <d v="1899-12-30T14:09:00"/>
    <n v="2"/>
    <n v="4"/>
    <n v="0.5"/>
    <n v="2"/>
    <n v="3"/>
    <n v="0.66700000000000004"/>
    <n v="0"/>
    <n v="0"/>
    <m/>
    <n v="0"/>
    <n v="1"/>
    <n v="1"/>
    <n v="1"/>
    <n v="0"/>
    <n v="1"/>
    <n v="1"/>
    <n v="1"/>
    <n v="6"/>
    <n v="1"/>
    <n v="4.3"/>
    <d v="2026-02-22T00:00:00"/>
    <m/>
    <m/>
    <m/>
    <n v="14.15"/>
  </r>
  <r>
    <x v="356"/>
    <s v="PHO"/>
    <s v="POR"/>
    <s v="L"/>
    <d v="1899-12-30T21:48:00"/>
    <n v="2"/>
    <n v="4"/>
    <n v="0.5"/>
    <n v="2"/>
    <n v="4"/>
    <n v="0.5"/>
    <n v="0"/>
    <n v="0"/>
    <m/>
    <n v="0"/>
    <n v="1"/>
    <n v="1"/>
    <n v="0"/>
    <n v="2"/>
    <n v="0"/>
    <n v="2"/>
    <n v="0"/>
    <n v="6"/>
    <n v="2"/>
    <n v="4.3"/>
    <d v="2026-02-22T00:00:00"/>
    <m/>
    <m/>
    <m/>
    <n v="21.8"/>
  </r>
  <r>
    <x v="179"/>
    <s v="PHO"/>
    <s v="POR"/>
    <s v="L"/>
    <d v="1899-12-30T15:04:00"/>
    <n v="3"/>
    <n v="8"/>
    <n v="0.375"/>
    <n v="0"/>
    <n v="0"/>
    <m/>
    <n v="0"/>
    <n v="0"/>
    <m/>
    <n v="4"/>
    <n v="1"/>
    <n v="5"/>
    <n v="0"/>
    <n v="1"/>
    <n v="0"/>
    <n v="1"/>
    <n v="1"/>
    <n v="6"/>
    <n v="-13"/>
    <n v="4.3"/>
    <d v="2026-02-22T00:00:00"/>
    <m/>
    <m/>
    <m/>
    <n v="15.066666666666666"/>
  </r>
  <r>
    <x v="201"/>
    <s v="ORL"/>
    <s v="LAC"/>
    <s v="W"/>
    <d v="1899-12-31T12:22:00"/>
    <n v="4"/>
    <n v="9"/>
    <n v="0.44400000000000001"/>
    <n v="1"/>
    <n v="4"/>
    <n v="0.25"/>
    <n v="2"/>
    <n v="4"/>
    <n v="0.5"/>
    <n v="0"/>
    <n v="2"/>
    <n v="2"/>
    <n v="1"/>
    <n v="1"/>
    <n v="0"/>
    <n v="2"/>
    <n v="4"/>
    <n v="11"/>
    <n v="-8"/>
    <n v="4.2"/>
    <d v="2026-02-22T00:00:00"/>
    <m/>
    <m/>
    <m/>
    <n v="36.366666666666667"/>
  </r>
  <r>
    <x v="92"/>
    <s v="CHI"/>
    <s v="NYK"/>
    <s v="L"/>
    <d v="1899-12-30T22:58:00"/>
    <n v="2"/>
    <n v="10"/>
    <n v="0.2"/>
    <n v="0"/>
    <n v="3"/>
    <n v="0"/>
    <n v="2"/>
    <n v="3"/>
    <n v="0.66700000000000004"/>
    <n v="1"/>
    <n v="1"/>
    <n v="2"/>
    <n v="6"/>
    <n v="2"/>
    <n v="0"/>
    <n v="2"/>
    <n v="1"/>
    <n v="6"/>
    <n v="-14"/>
    <n v="4.2"/>
    <d v="2026-02-22T00:00:00"/>
    <m/>
    <m/>
    <m/>
    <n v="22.966666666666669"/>
  </r>
  <r>
    <x v="273"/>
    <s v="MIN"/>
    <s v="PHI"/>
    <s v="L"/>
    <d v="1899-12-30T14:00:00"/>
    <n v="1"/>
    <n v="5"/>
    <n v="0.2"/>
    <n v="1"/>
    <n v="4"/>
    <n v="0.25"/>
    <n v="0"/>
    <n v="0"/>
    <m/>
    <n v="1"/>
    <n v="3"/>
    <n v="4"/>
    <n v="2"/>
    <n v="2"/>
    <n v="1"/>
    <n v="1"/>
    <n v="1"/>
    <n v="3"/>
    <n v="-21"/>
    <n v="4.2"/>
    <d v="2026-02-22T00:00:00"/>
    <m/>
    <m/>
    <m/>
    <n v="14"/>
  </r>
  <r>
    <x v="51"/>
    <s v="TOR"/>
    <s v="MIL"/>
    <s v="W"/>
    <d v="1899-12-31T02:30:00"/>
    <n v="2"/>
    <n v="10"/>
    <n v="0.2"/>
    <n v="0"/>
    <n v="3"/>
    <n v="0"/>
    <n v="3"/>
    <n v="4"/>
    <n v="0.75"/>
    <n v="0"/>
    <n v="6"/>
    <n v="6"/>
    <n v="3"/>
    <n v="2"/>
    <n v="0"/>
    <n v="1"/>
    <n v="3"/>
    <n v="7"/>
    <n v="2"/>
    <n v="4.0999999999999996"/>
    <d v="2026-02-22T00:00:00"/>
    <m/>
    <m/>
    <m/>
    <n v="26.5"/>
  </r>
  <r>
    <x v="336"/>
    <s v="BOS"/>
    <s v="LAL"/>
    <s v="W"/>
    <d v="1899-12-30T14:24:00"/>
    <n v="2"/>
    <n v="3"/>
    <n v="0.66700000000000004"/>
    <n v="0"/>
    <n v="1"/>
    <n v="0"/>
    <n v="0"/>
    <n v="0"/>
    <m/>
    <n v="1"/>
    <n v="2"/>
    <n v="3"/>
    <n v="1"/>
    <n v="1"/>
    <n v="0"/>
    <n v="0"/>
    <n v="4"/>
    <n v="4"/>
    <n v="5"/>
    <n v="4.0999999999999996"/>
    <d v="2026-02-22T00:00:00"/>
    <m/>
    <m/>
    <m/>
    <n v="14.399999999999999"/>
  </r>
  <r>
    <x v="249"/>
    <s v="CLE"/>
    <s v="OKC"/>
    <s v="L"/>
    <d v="1899-12-30T15:45:00"/>
    <n v="2"/>
    <n v="7"/>
    <n v="0.28599999999999998"/>
    <n v="1"/>
    <n v="4"/>
    <n v="0.25"/>
    <n v="2"/>
    <n v="2"/>
    <n v="1"/>
    <n v="1"/>
    <n v="3"/>
    <n v="4"/>
    <n v="0"/>
    <n v="1"/>
    <n v="0"/>
    <n v="1"/>
    <n v="1"/>
    <n v="7"/>
    <n v="-1"/>
    <n v="4.0999999999999996"/>
    <d v="2026-02-22T00:00:00"/>
    <m/>
    <m/>
    <m/>
    <n v="15.75"/>
  </r>
  <r>
    <x v="436"/>
    <s v="ORL"/>
    <s v="LAC"/>
    <s v="W"/>
    <d v="1899-12-30T18:40:00"/>
    <n v="0"/>
    <n v="1"/>
    <n v="0"/>
    <n v="0"/>
    <n v="0"/>
    <m/>
    <n v="0"/>
    <n v="0"/>
    <m/>
    <n v="1"/>
    <n v="1"/>
    <n v="2"/>
    <n v="4"/>
    <n v="1"/>
    <n v="1"/>
    <n v="0"/>
    <n v="2"/>
    <n v="0"/>
    <n v="1"/>
    <n v="4"/>
    <d v="2026-02-22T00:00:00"/>
    <m/>
    <m/>
    <m/>
    <n v="18.666666666666668"/>
  </r>
  <r>
    <x v="299"/>
    <s v="PHI"/>
    <s v="MIN"/>
    <s v="W"/>
    <d v="1899-12-30T03:00:00"/>
    <n v="1"/>
    <n v="1"/>
    <n v="1"/>
    <n v="1"/>
    <n v="1"/>
    <n v="1"/>
    <n v="0"/>
    <n v="0"/>
    <m/>
    <n v="0"/>
    <n v="1"/>
    <n v="1"/>
    <n v="0"/>
    <n v="1"/>
    <n v="0"/>
    <n v="0"/>
    <n v="0"/>
    <n v="3"/>
    <n v="6"/>
    <n v="4"/>
    <d v="2026-02-22T00:00:00"/>
    <m/>
    <m/>
    <m/>
    <n v="3"/>
  </r>
  <r>
    <x v="282"/>
    <s v="PHI"/>
    <s v="MIN"/>
    <s v="W"/>
    <d v="1899-12-30T03:00:00"/>
    <n v="2"/>
    <n v="3"/>
    <n v="0.66700000000000004"/>
    <n v="1"/>
    <n v="2"/>
    <n v="0.5"/>
    <n v="0"/>
    <n v="0"/>
    <m/>
    <n v="0"/>
    <n v="0"/>
    <n v="0"/>
    <n v="0"/>
    <n v="0"/>
    <n v="0"/>
    <n v="0"/>
    <n v="0"/>
    <n v="5"/>
    <n v="6"/>
    <n v="3.7"/>
    <d v="2026-02-22T00:00:00"/>
    <m/>
    <m/>
    <m/>
    <n v="3"/>
  </r>
  <r>
    <x v="379"/>
    <s v="ORL"/>
    <s v="LAC"/>
    <s v="W"/>
    <d v="1899-12-30T09:59:00"/>
    <n v="2"/>
    <n v="3"/>
    <n v="0.66700000000000004"/>
    <n v="0"/>
    <n v="1"/>
    <n v="0"/>
    <n v="0"/>
    <n v="0"/>
    <m/>
    <n v="0"/>
    <n v="1"/>
    <n v="1"/>
    <n v="2"/>
    <n v="0"/>
    <n v="0"/>
    <n v="0"/>
    <n v="2"/>
    <n v="4"/>
    <n v="1"/>
    <n v="3.6"/>
    <d v="2026-02-22T00:00:00"/>
    <m/>
    <m/>
    <m/>
    <n v="9.9833333333333343"/>
  </r>
  <r>
    <x v="355"/>
    <s v="BOS"/>
    <s v="LAL"/>
    <s v="W"/>
    <d v="1899-12-31T04:56:00"/>
    <n v="2"/>
    <n v="6"/>
    <n v="0.33300000000000002"/>
    <n v="1"/>
    <n v="4"/>
    <n v="0.25"/>
    <n v="0"/>
    <n v="0"/>
    <m/>
    <n v="1"/>
    <n v="1"/>
    <n v="2"/>
    <n v="2"/>
    <n v="0"/>
    <n v="0"/>
    <n v="0"/>
    <n v="1"/>
    <n v="5"/>
    <n v="18"/>
    <n v="3.6"/>
    <d v="2026-02-22T00:00:00"/>
    <m/>
    <m/>
    <m/>
    <n v="28.93333333333333"/>
  </r>
  <r>
    <x v="296"/>
    <s v="MIL"/>
    <s v="TOR"/>
    <s v="L"/>
    <d v="1899-12-30T04:24:00"/>
    <n v="1"/>
    <n v="1"/>
    <n v="1"/>
    <n v="0"/>
    <n v="0"/>
    <m/>
    <n v="1"/>
    <n v="1"/>
    <n v="1"/>
    <n v="1"/>
    <n v="0"/>
    <n v="1"/>
    <n v="0"/>
    <n v="0"/>
    <n v="0"/>
    <n v="0"/>
    <n v="0"/>
    <n v="3"/>
    <n v="-6"/>
    <n v="3.4"/>
    <d v="2026-02-22T00:00:00"/>
    <m/>
    <m/>
    <m/>
    <n v="4.3999999999999995"/>
  </r>
  <r>
    <x v="24"/>
    <s v="LAL"/>
    <s v="BOS"/>
    <s v="L"/>
    <d v="1899-12-31T00:50:00"/>
    <n v="2"/>
    <n v="6"/>
    <n v="0.33300000000000002"/>
    <n v="0"/>
    <n v="0"/>
    <m/>
    <n v="0"/>
    <n v="0"/>
    <m/>
    <n v="2"/>
    <n v="5"/>
    <n v="7"/>
    <n v="1"/>
    <n v="1"/>
    <n v="1"/>
    <n v="1"/>
    <n v="4"/>
    <n v="4"/>
    <n v="-15"/>
    <n v="3.3"/>
    <d v="2026-02-22T00:00:00"/>
    <m/>
    <m/>
    <m/>
    <n v="24.833333333333336"/>
  </r>
  <r>
    <x v="164"/>
    <s v="LAC"/>
    <s v="ORL"/>
    <s v="L"/>
    <d v="1899-12-31T08:29:00"/>
    <n v="3"/>
    <n v="12"/>
    <n v="0.25"/>
    <n v="0"/>
    <n v="5"/>
    <n v="0"/>
    <n v="0"/>
    <n v="0"/>
    <m/>
    <n v="3"/>
    <n v="0"/>
    <n v="3"/>
    <n v="3"/>
    <n v="1"/>
    <n v="1"/>
    <n v="1"/>
    <n v="1"/>
    <n v="6"/>
    <n v="2"/>
    <n v="3.3"/>
    <d v="2026-02-22T00:00:00"/>
    <m/>
    <m/>
    <m/>
    <n v="32.483333333333334"/>
  </r>
  <r>
    <x v="442"/>
    <s v="NYK"/>
    <s v="CHI"/>
    <s v="W"/>
    <d v="1899-12-30T11:23:00"/>
    <n v="1"/>
    <n v="2"/>
    <n v="0.5"/>
    <n v="0"/>
    <n v="0"/>
    <m/>
    <n v="0"/>
    <n v="0"/>
    <m/>
    <n v="0"/>
    <n v="3"/>
    <n v="3"/>
    <n v="2"/>
    <n v="0"/>
    <n v="0"/>
    <n v="0"/>
    <n v="1"/>
    <n v="2"/>
    <n v="-10"/>
    <n v="2.9"/>
    <d v="2026-02-22T00:00:00"/>
    <m/>
    <m/>
    <m/>
    <n v="11.383333333333333"/>
  </r>
  <r>
    <x v="140"/>
    <s v="BRK"/>
    <s v="ATL"/>
    <s v="L"/>
    <d v="1899-12-30T17:24:00"/>
    <n v="2"/>
    <n v="3"/>
    <n v="0.66700000000000004"/>
    <n v="2"/>
    <n v="3"/>
    <n v="0.66700000000000004"/>
    <n v="0"/>
    <n v="0"/>
    <m/>
    <n v="0"/>
    <n v="1"/>
    <n v="1"/>
    <n v="0"/>
    <n v="0"/>
    <n v="0"/>
    <n v="1"/>
    <n v="3"/>
    <n v="6"/>
    <n v="0"/>
    <n v="2.8"/>
    <d v="2026-02-22T00:00:00"/>
    <m/>
    <m/>
    <m/>
    <n v="17.399999999999999"/>
  </r>
  <r>
    <x v="145"/>
    <s v="MIN"/>
    <s v="PHI"/>
    <s v="L"/>
    <d v="1899-12-30T18:15:00"/>
    <n v="1"/>
    <n v="4"/>
    <n v="0.25"/>
    <n v="0"/>
    <n v="1"/>
    <n v="0"/>
    <n v="4"/>
    <n v="4"/>
    <n v="1"/>
    <n v="0"/>
    <n v="0"/>
    <n v="0"/>
    <n v="0"/>
    <n v="0"/>
    <n v="0"/>
    <n v="0"/>
    <n v="2"/>
    <n v="6"/>
    <n v="-14"/>
    <n v="2.8"/>
    <d v="2026-02-22T00:00:00"/>
    <m/>
    <m/>
    <m/>
    <n v="18.25"/>
  </r>
  <r>
    <x v="203"/>
    <s v="PHO"/>
    <s v="POR"/>
    <s v="L"/>
    <d v="1899-12-30T17:07:00"/>
    <n v="2"/>
    <n v="3"/>
    <n v="0.66700000000000004"/>
    <n v="0"/>
    <n v="0"/>
    <m/>
    <n v="0"/>
    <n v="0"/>
    <m/>
    <n v="1"/>
    <n v="1"/>
    <n v="2"/>
    <n v="3"/>
    <n v="1"/>
    <n v="1"/>
    <n v="4"/>
    <n v="2"/>
    <n v="4"/>
    <n v="-5"/>
    <n v="2.7"/>
    <d v="2026-02-22T00:00:00"/>
    <m/>
    <m/>
    <m/>
    <n v="17.116666666666667"/>
  </r>
  <r>
    <x v="337"/>
    <s v="TOR"/>
    <s v="MIL"/>
    <s v="W"/>
    <d v="1899-12-30T02:30:00"/>
    <n v="1"/>
    <n v="1"/>
    <n v="1"/>
    <n v="0"/>
    <n v="0"/>
    <m/>
    <n v="0"/>
    <n v="0"/>
    <m/>
    <n v="0"/>
    <n v="1"/>
    <n v="1"/>
    <n v="0"/>
    <n v="0"/>
    <n v="1"/>
    <n v="0"/>
    <n v="0"/>
    <n v="2"/>
    <n v="1"/>
    <n v="2.7"/>
    <d v="2026-02-22T00:00:00"/>
    <m/>
    <m/>
    <m/>
    <n v="2.5"/>
  </r>
  <r>
    <x v="330"/>
    <s v="DEN"/>
    <s v="GSW"/>
    <s v="L"/>
    <d v="1899-12-30T12:54:00"/>
    <n v="1"/>
    <n v="2"/>
    <n v="0.5"/>
    <n v="0"/>
    <n v="1"/>
    <n v="0"/>
    <n v="0"/>
    <n v="0"/>
    <m/>
    <n v="0"/>
    <n v="2"/>
    <n v="2"/>
    <n v="1"/>
    <n v="1"/>
    <n v="0"/>
    <n v="0"/>
    <n v="2"/>
    <n v="2"/>
    <n v="-12"/>
    <n v="2.5"/>
    <d v="2026-02-22T00:00:00"/>
    <m/>
    <m/>
    <m/>
    <n v="12.899999999999999"/>
  </r>
  <r>
    <x v="357"/>
    <s v="NYK"/>
    <s v="CHI"/>
    <s v="W"/>
    <d v="1899-12-31T01:08:00"/>
    <n v="2"/>
    <n v="8"/>
    <n v="0.25"/>
    <n v="1"/>
    <n v="6"/>
    <n v="0.16700000000000001"/>
    <n v="0"/>
    <n v="0"/>
    <m/>
    <n v="0"/>
    <n v="4"/>
    <n v="4"/>
    <n v="2"/>
    <n v="0"/>
    <n v="0"/>
    <n v="0"/>
    <n v="1"/>
    <n v="5"/>
    <n v="-9"/>
    <n v="2.4"/>
    <d v="2026-02-22T00:00:00"/>
    <m/>
    <m/>
    <m/>
    <n v="25.133333333333333"/>
  </r>
  <r>
    <x v="280"/>
    <s v="MIN"/>
    <s v="PHI"/>
    <s v="L"/>
    <d v="1899-12-30T15:27:00"/>
    <n v="0"/>
    <n v="2"/>
    <n v="0"/>
    <n v="0"/>
    <n v="2"/>
    <n v="0"/>
    <n v="0"/>
    <n v="0"/>
    <m/>
    <n v="0"/>
    <n v="1"/>
    <n v="1"/>
    <n v="4"/>
    <n v="0"/>
    <n v="1"/>
    <n v="0"/>
    <n v="0"/>
    <n v="0"/>
    <n v="-7"/>
    <n v="2.4"/>
    <d v="2026-02-22T00:00:00"/>
    <m/>
    <m/>
    <m/>
    <n v="15.450000000000001"/>
  </r>
  <r>
    <x v="222"/>
    <s v="BRK"/>
    <s v="ATL"/>
    <s v="L"/>
    <d v="1899-12-31T10:42:00"/>
    <n v="4"/>
    <n v="14"/>
    <n v="0.28599999999999998"/>
    <n v="1"/>
    <n v="3"/>
    <n v="0.33300000000000002"/>
    <n v="2"/>
    <n v="4"/>
    <n v="0.5"/>
    <n v="1"/>
    <n v="0"/>
    <n v="1"/>
    <n v="5"/>
    <n v="2"/>
    <n v="0"/>
    <n v="5"/>
    <n v="2"/>
    <n v="11"/>
    <n v="7"/>
    <n v="2.4"/>
    <d v="2026-02-22T00:00:00"/>
    <m/>
    <m/>
    <m/>
    <n v="34.700000000000003"/>
  </r>
  <r>
    <x v="244"/>
    <s v="LAC"/>
    <s v="ORL"/>
    <s v="L"/>
    <d v="1899-12-30T13:02:00"/>
    <n v="0"/>
    <n v="2"/>
    <n v="0"/>
    <n v="0"/>
    <n v="2"/>
    <n v="0"/>
    <n v="0"/>
    <n v="0"/>
    <m/>
    <n v="0"/>
    <n v="3"/>
    <n v="3"/>
    <n v="2"/>
    <n v="1"/>
    <n v="1"/>
    <n v="0"/>
    <n v="1"/>
    <n v="0"/>
    <n v="-1"/>
    <n v="2.2000000000000002"/>
    <d v="2026-02-22T00:00:00"/>
    <m/>
    <m/>
    <m/>
    <n v="13.033333333333331"/>
  </r>
  <r>
    <x v="123"/>
    <s v="ATL"/>
    <s v="BRK"/>
    <s v="W"/>
    <d v="1899-12-30T19:30:00"/>
    <n v="3"/>
    <n v="7"/>
    <n v="0.42899999999999999"/>
    <n v="1"/>
    <n v="3"/>
    <n v="0.33300000000000002"/>
    <n v="0"/>
    <n v="0"/>
    <m/>
    <n v="1"/>
    <n v="0"/>
    <n v="1"/>
    <n v="0"/>
    <n v="1"/>
    <n v="0"/>
    <n v="2"/>
    <n v="2"/>
    <n v="7"/>
    <n v="-9"/>
    <n v="2.2000000000000002"/>
    <d v="2026-02-22T00:00:00"/>
    <m/>
    <m/>
    <m/>
    <n v="19.5"/>
  </r>
  <r>
    <x v="433"/>
    <s v="PHO"/>
    <s v="POR"/>
    <s v="L"/>
    <d v="1899-12-30T01:37:00"/>
    <n v="1"/>
    <n v="2"/>
    <n v="0.5"/>
    <n v="1"/>
    <n v="2"/>
    <n v="0.5"/>
    <n v="0"/>
    <n v="0"/>
    <m/>
    <n v="0"/>
    <n v="0"/>
    <n v="0"/>
    <n v="0"/>
    <n v="0"/>
    <n v="0"/>
    <n v="0"/>
    <n v="0"/>
    <n v="3"/>
    <n v="1"/>
    <n v="2"/>
    <d v="2026-02-22T00:00:00"/>
    <m/>
    <m/>
    <m/>
    <n v="1.6166666666666667"/>
  </r>
  <r>
    <x v="381"/>
    <s v="CHO"/>
    <s v="WAS"/>
    <s v="W"/>
    <d v="1899-12-30T11:09:00"/>
    <n v="1"/>
    <n v="3"/>
    <n v="0.33300000000000002"/>
    <n v="0"/>
    <n v="1"/>
    <n v="0"/>
    <n v="0"/>
    <n v="0"/>
    <m/>
    <n v="2"/>
    <n v="1"/>
    <n v="3"/>
    <n v="0"/>
    <n v="0"/>
    <n v="0"/>
    <n v="0"/>
    <n v="0"/>
    <n v="2"/>
    <n v="-17"/>
    <n v="2"/>
    <d v="2026-02-22T00:00:00"/>
    <m/>
    <m/>
    <m/>
    <n v="11.15"/>
  </r>
  <r>
    <x v="205"/>
    <s v="PHI"/>
    <s v="MIN"/>
    <s v="W"/>
    <d v="1899-12-30T03:53:00"/>
    <n v="1"/>
    <n v="1"/>
    <n v="1"/>
    <n v="0"/>
    <n v="0"/>
    <m/>
    <n v="0"/>
    <n v="0"/>
    <m/>
    <n v="0"/>
    <n v="0"/>
    <n v="0"/>
    <n v="1"/>
    <n v="0"/>
    <n v="0"/>
    <n v="0"/>
    <n v="1"/>
    <n v="2"/>
    <n v="2"/>
    <n v="2"/>
    <d v="2026-02-22T00:00:00"/>
    <m/>
    <m/>
    <m/>
    <n v="3.8833333333333337"/>
  </r>
  <r>
    <x v="368"/>
    <s v="MIN"/>
    <s v="PHI"/>
    <s v="L"/>
    <d v="1899-12-30T03:53:00"/>
    <n v="0"/>
    <n v="0"/>
    <m/>
    <n v="0"/>
    <n v="0"/>
    <m/>
    <n v="2"/>
    <n v="2"/>
    <n v="1"/>
    <n v="0"/>
    <n v="0"/>
    <n v="0"/>
    <n v="0"/>
    <n v="1"/>
    <n v="0"/>
    <n v="1"/>
    <n v="0"/>
    <n v="2"/>
    <n v="-2"/>
    <n v="2"/>
    <d v="2026-02-22T00:00:00"/>
    <m/>
    <m/>
    <m/>
    <n v="3.8833333333333337"/>
  </r>
  <r>
    <x v="406"/>
    <s v="POR"/>
    <s v="PHO"/>
    <s v="W"/>
    <d v="1899-12-30T15:25:00"/>
    <n v="1"/>
    <n v="3"/>
    <n v="0.33300000000000002"/>
    <n v="0"/>
    <n v="1"/>
    <n v="0"/>
    <n v="0"/>
    <n v="0"/>
    <m/>
    <n v="0"/>
    <n v="0"/>
    <n v="0"/>
    <n v="2"/>
    <n v="2"/>
    <n v="0"/>
    <n v="1"/>
    <n v="2"/>
    <n v="2"/>
    <n v="-10"/>
    <n v="1.9"/>
    <d v="2026-02-22T00:00:00"/>
    <m/>
    <m/>
    <m/>
    <n v="15.416666666666668"/>
  </r>
  <r>
    <x v="212"/>
    <s v="POR"/>
    <s v="PHO"/>
    <s v="W"/>
    <d v="1899-12-30T11:57:00"/>
    <n v="1"/>
    <n v="2"/>
    <n v="0.5"/>
    <n v="1"/>
    <n v="1"/>
    <n v="1"/>
    <n v="0"/>
    <n v="0"/>
    <m/>
    <n v="2"/>
    <n v="1"/>
    <n v="3"/>
    <n v="0"/>
    <n v="1"/>
    <n v="0"/>
    <n v="2"/>
    <n v="2"/>
    <n v="3"/>
    <n v="-11"/>
    <n v="1.9"/>
    <d v="2026-02-22T00:00:00"/>
    <m/>
    <m/>
    <m/>
    <n v="11.95"/>
  </r>
  <r>
    <x v="110"/>
    <s v="MIL"/>
    <s v="TOR"/>
    <s v="L"/>
    <d v="1899-12-30T18:18:00"/>
    <n v="1"/>
    <n v="3"/>
    <n v="0.33300000000000002"/>
    <n v="0"/>
    <n v="2"/>
    <n v="0"/>
    <n v="1"/>
    <n v="2"/>
    <n v="0.5"/>
    <n v="0"/>
    <n v="4"/>
    <n v="4"/>
    <n v="1"/>
    <n v="0"/>
    <n v="0"/>
    <n v="1"/>
    <n v="0"/>
    <n v="3"/>
    <n v="-6"/>
    <n v="1.8"/>
    <d v="2026-02-22T00:00:00"/>
    <m/>
    <m/>
    <m/>
    <n v="18.299999999999997"/>
  </r>
  <r>
    <x v="407"/>
    <s v="BOS"/>
    <s v="LAL"/>
    <s v="W"/>
    <d v="1899-12-30T01:26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2-22T00:00:00"/>
    <m/>
    <m/>
    <m/>
    <n v="1.4333333333333333"/>
  </r>
  <r>
    <x v="25"/>
    <s v="LAL"/>
    <s v="BOS"/>
    <s v="L"/>
    <d v="1899-12-30T05:00:00"/>
    <n v="1"/>
    <n v="2"/>
    <n v="0.5"/>
    <n v="0"/>
    <n v="0"/>
    <m/>
    <n v="0"/>
    <n v="0"/>
    <m/>
    <n v="1"/>
    <n v="0"/>
    <n v="1"/>
    <n v="0"/>
    <n v="0"/>
    <n v="0"/>
    <n v="0"/>
    <n v="0"/>
    <n v="2"/>
    <n v="-1"/>
    <n v="1.7"/>
    <d v="2026-02-22T00:00:00"/>
    <m/>
    <m/>
    <m/>
    <n v="5"/>
  </r>
  <r>
    <x v="303"/>
    <s v="DAL"/>
    <s v="IND"/>
    <s v="W"/>
    <d v="1899-12-30T11:36:00"/>
    <n v="1"/>
    <n v="4"/>
    <n v="0.25"/>
    <n v="0"/>
    <n v="2"/>
    <n v="0"/>
    <n v="0"/>
    <n v="0"/>
    <m/>
    <n v="0"/>
    <n v="0"/>
    <n v="0"/>
    <n v="3"/>
    <n v="0"/>
    <n v="0"/>
    <n v="0"/>
    <n v="0"/>
    <n v="2"/>
    <n v="-6"/>
    <n v="1.7"/>
    <d v="2026-02-22T00:00:00"/>
    <m/>
    <m/>
    <m/>
    <n v="11.6"/>
  </r>
  <r>
    <x v="17"/>
    <s v="LAL"/>
    <s v="BOS"/>
    <s v="L"/>
    <d v="1899-12-30T21:26:00"/>
    <n v="2"/>
    <n v="7"/>
    <n v="0.28599999999999998"/>
    <n v="1"/>
    <n v="4"/>
    <n v="0.25"/>
    <n v="0"/>
    <n v="0"/>
    <m/>
    <n v="1"/>
    <n v="1"/>
    <n v="2"/>
    <n v="0"/>
    <n v="0"/>
    <n v="0"/>
    <n v="0"/>
    <n v="1"/>
    <n v="5"/>
    <n v="-13"/>
    <n v="1.5"/>
    <d v="2026-02-22T00:00:00"/>
    <m/>
    <m/>
    <m/>
    <n v="21.433333333333334"/>
  </r>
  <r>
    <x v="319"/>
    <s v="DEN"/>
    <s v="GSW"/>
    <s v="L"/>
    <d v="1899-12-31T00:49:00"/>
    <n v="3"/>
    <n v="9"/>
    <n v="0.33300000000000002"/>
    <n v="1"/>
    <n v="6"/>
    <n v="0.16700000000000001"/>
    <n v="1"/>
    <n v="2"/>
    <n v="0.5"/>
    <n v="0"/>
    <n v="1"/>
    <n v="1"/>
    <n v="0"/>
    <n v="1"/>
    <n v="0"/>
    <n v="2"/>
    <n v="1"/>
    <n v="8"/>
    <n v="-6"/>
    <n v="1.4"/>
    <d v="2026-02-22T00:00:00"/>
    <m/>
    <m/>
    <m/>
    <n v="24.816666666666666"/>
  </r>
  <r>
    <x v="32"/>
    <s v="GSW"/>
    <s v="DEN"/>
    <s v="W"/>
    <d v="1899-12-30T20:57:00"/>
    <n v="0"/>
    <n v="3"/>
    <n v="0"/>
    <n v="0"/>
    <n v="2"/>
    <n v="0"/>
    <n v="0"/>
    <n v="0"/>
    <m/>
    <n v="2"/>
    <n v="5"/>
    <n v="7"/>
    <n v="4"/>
    <n v="0"/>
    <n v="0"/>
    <n v="1"/>
    <n v="3"/>
    <n v="0"/>
    <n v="-1"/>
    <n v="1.4"/>
    <d v="2026-02-22T00:00:00"/>
    <m/>
    <m/>
    <m/>
    <n v="20.95"/>
  </r>
  <r>
    <x v="39"/>
    <s v="LAL"/>
    <s v="BOS"/>
    <s v="L"/>
    <d v="1899-12-30T11:01:00"/>
    <n v="1"/>
    <n v="3"/>
    <n v="0.33300000000000002"/>
    <n v="1"/>
    <n v="1"/>
    <n v="1"/>
    <n v="0"/>
    <n v="0"/>
    <m/>
    <n v="1"/>
    <n v="4"/>
    <n v="5"/>
    <n v="0"/>
    <n v="0"/>
    <n v="0"/>
    <n v="1"/>
    <n v="2"/>
    <n v="3"/>
    <n v="-1"/>
    <n v="1.4"/>
    <d v="2026-02-22T00:00:00"/>
    <m/>
    <m/>
    <m/>
    <n v="11.016666666666666"/>
  </r>
  <r>
    <x v="415"/>
    <s v="PHI"/>
    <s v="MIN"/>
    <s v="W"/>
    <d v="1899-12-30T03:00:00"/>
    <n v="0"/>
    <n v="0"/>
    <m/>
    <n v="0"/>
    <n v="0"/>
    <m/>
    <n v="0"/>
    <n v="0"/>
    <m/>
    <n v="0"/>
    <n v="0"/>
    <n v="0"/>
    <n v="2"/>
    <n v="0"/>
    <n v="0"/>
    <n v="0"/>
    <n v="0"/>
    <n v="0"/>
    <n v="6"/>
    <n v="1.4"/>
    <d v="2026-02-22T00:00:00"/>
    <m/>
    <m/>
    <m/>
    <n v="3"/>
  </r>
  <r>
    <x v="503"/>
    <s v="IND"/>
    <s v="DAL"/>
    <s v="L"/>
    <d v="1899-12-30T21:48:00"/>
    <n v="1"/>
    <n v="7"/>
    <n v="0.14299999999999999"/>
    <n v="0"/>
    <n v="4"/>
    <n v="0"/>
    <n v="0"/>
    <n v="0"/>
    <m/>
    <n v="3"/>
    <n v="3"/>
    <n v="6"/>
    <n v="5"/>
    <n v="2"/>
    <n v="0"/>
    <n v="4"/>
    <n v="2"/>
    <n v="2"/>
    <n v="5"/>
    <n v="1.2"/>
    <d v="2026-02-22T00:00:00"/>
    <m/>
    <m/>
    <m/>
    <n v="21.8"/>
  </r>
  <r>
    <x v="339"/>
    <s v="GSW"/>
    <s v="DEN"/>
    <s v="W"/>
    <d v="1899-12-30T18:34:00"/>
    <n v="1"/>
    <n v="3"/>
    <n v="0.33300000000000002"/>
    <n v="0"/>
    <n v="2"/>
    <n v="0"/>
    <n v="0"/>
    <n v="0"/>
    <m/>
    <n v="0"/>
    <n v="0"/>
    <n v="0"/>
    <n v="5"/>
    <n v="1"/>
    <n v="0"/>
    <n v="2"/>
    <n v="4"/>
    <n v="2"/>
    <n v="-7"/>
    <n v="1.2"/>
    <d v="2026-02-22T00:00:00"/>
    <m/>
    <m/>
    <m/>
    <n v="18.566666666666666"/>
  </r>
  <r>
    <x v="64"/>
    <s v="TOR"/>
    <s v="MIL"/>
    <s v="W"/>
    <d v="1899-12-30T16:28:00"/>
    <n v="1"/>
    <n v="6"/>
    <n v="0.16700000000000001"/>
    <n v="0"/>
    <n v="2"/>
    <n v="0"/>
    <n v="2"/>
    <n v="2"/>
    <n v="1"/>
    <n v="1"/>
    <n v="1"/>
    <n v="2"/>
    <n v="1"/>
    <n v="1"/>
    <n v="0"/>
    <n v="1"/>
    <n v="2"/>
    <n v="4"/>
    <n v="14"/>
    <n v="1.1000000000000001"/>
    <d v="2026-02-22T00:00:00"/>
    <m/>
    <m/>
    <m/>
    <n v="16.466666666666669"/>
  </r>
  <r>
    <x v="508"/>
    <s v="LAL"/>
    <s v="BOS"/>
    <s v="L"/>
    <d v="1899-12-30T03:22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0"/>
    <n v="1"/>
    <d v="2026-02-22T00:00:00"/>
    <m/>
    <m/>
    <m/>
    <n v="3.3666666666666667"/>
  </r>
  <r>
    <x v="268"/>
    <s v="ATL"/>
    <s v="BRK"/>
    <s v="W"/>
    <d v="1899-12-30T10:09:00"/>
    <n v="0"/>
    <n v="1"/>
    <n v="0"/>
    <n v="0"/>
    <n v="1"/>
    <n v="0"/>
    <n v="0"/>
    <n v="0"/>
    <m/>
    <n v="0"/>
    <n v="0"/>
    <n v="0"/>
    <n v="1"/>
    <n v="1"/>
    <n v="0"/>
    <n v="0"/>
    <n v="0"/>
    <n v="0"/>
    <n v="3"/>
    <n v="1"/>
    <d v="2026-02-22T00:00:00"/>
    <m/>
    <m/>
    <m/>
    <n v="10.15"/>
  </r>
  <r>
    <x v="149"/>
    <s v="POR"/>
    <s v="PHO"/>
    <s v="W"/>
    <d v="1899-12-31T04:51:00"/>
    <n v="3"/>
    <n v="12"/>
    <n v="0.25"/>
    <n v="0"/>
    <n v="4"/>
    <n v="0"/>
    <n v="0"/>
    <n v="0"/>
    <m/>
    <n v="3"/>
    <n v="2"/>
    <n v="5"/>
    <n v="7"/>
    <n v="1"/>
    <n v="0"/>
    <n v="6"/>
    <n v="1"/>
    <n v="6"/>
    <n v="1"/>
    <n v="1"/>
    <d v="2026-02-22T00:00:00"/>
    <m/>
    <m/>
    <m/>
    <n v="28.85"/>
  </r>
  <r>
    <x v="187"/>
    <s v="POR"/>
    <s v="PHO"/>
    <s v="W"/>
    <d v="1899-12-30T01:37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1"/>
    <n v="1"/>
    <d v="2026-02-22T00:00:00"/>
    <m/>
    <m/>
    <m/>
    <n v="1.6166666666666667"/>
  </r>
  <r>
    <x v="335"/>
    <s v="CHO"/>
    <s v="WAS"/>
    <s v="W"/>
    <d v="1899-12-30T16:49:00"/>
    <n v="0"/>
    <n v="4"/>
    <n v="0"/>
    <n v="0"/>
    <n v="0"/>
    <m/>
    <n v="2"/>
    <n v="2"/>
    <n v="1"/>
    <n v="3"/>
    <n v="2"/>
    <n v="5"/>
    <n v="1"/>
    <n v="1"/>
    <n v="0"/>
    <n v="2"/>
    <n v="2"/>
    <n v="2"/>
    <n v="-7"/>
    <n v="0.8"/>
    <d v="2026-02-22T00:00:00"/>
    <m/>
    <m/>
    <m/>
    <n v="16.816666666666666"/>
  </r>
  <r>
    <x v="358"/>
    <s v="MIN"/>
    <s v="PHI"/>
    <s v="L"/>
    <d v="1899-12-30T03:53:00"/>
    <n v="0"/>
    <n v="0"/>
    <m/>
    <n v="0"/>
    <n v="0"/>
    <m/>
    <n v="0"/>
    <n v="0"/>
    <m/>
    <n v="0"/>
    <n v="0"/>
    <n v="0"/>
    <n v="1"/>
    <n v="0"/>
    <n v="0"/>
    <n v="0"/>
    <n v="0"/>
    <n v="0"/>
    <n v="-2"/>
    <n v="0.7"/>
    <d v="2026-02-22T00:00:00"/>
    <m/>
    <m/>
    <m/>
    <n v="3.8833333333333337"/>
  </r>
  <r>
    <x v="283"/>
    <s v="MIL"/>
    <s v="TOR"/>
    <s v="L"/>
    <d v="1899-12-30T06:33:00"/>
    <n v="1"/>
    <n v="3"/>
    <n v="0.33300000000000002"/>
    <n v="0"/>
    <n v="2"/>
    <n v="0"/>
    <n v="0"/>
    <n v="0"/>
    <m/>
    <n v="0"/>
    <n v="0"/>
    <n v="0"/>
    <n v="0"/>
    <n v="0"/>
    <n v="0"/>
    <n v="0"/>
    <n v="0"/>
    <n v="2"/>
    <n v="-6"/>
    <n v="0.3"/>
    <d v="2026-02-22T00:00:00"/>
    <m/>
    <m/>
    <m/>
    <n v="6.5499999999999989"/>
  </r>
  <r>
    <x v="284"/>
    <s v="MIL"/>
    <s v="TOR"/>
    <s v="L"/>
    <d v="1899-12-30T06:33:00"/>
    <n v="1"/>
    <n v="4"/>
    <n v="0.25"/>
    <n v="0"/>
    <n v="1"/>
    <n v="0"/>
    <n v="0"/>
    <n v="0"/>
    <m/>
    <n v="2"/>
    <n v="1"/>
    <n v="3"/>
    <n v="0"/>
    <n v="0"/>
    <n v="0"/>
    <n v="1"/>
    <n v="0"/>
    <n v="2"/>
    <n v="-6"/>
    <n v="0.3"/>
    <d v="2026-02-22T00:00:00"/>
    <m/>
    <m/>
    <m/>
    <n v="6.5499999999999989"/>
  </r>
  <r>
    <x v="531"/>
    <s v="OKC"/>
    <s v="CLE"/>
    <s v="W"/>
    <d v="1899-12-30T07:48:00"/>
    <n v="1"/>
    <n v="2"/>
    <n v="0.5"/>
    <n v="0"/>
    <n v="0"/>
    <m/>
    <n v="0"/>
    <n v="0"/>
    <m/>
    <n v="1"/>
    <n v="1"/>
    <n v="2"/>
    <n v="3"/>
    <n v="0"/>
    <n v="0"/>
    <n v="3"/>
    <n v="2"/>
    <n v="2"/>
    <n v="-3"/>
    <n v="0.3"/>
    <d v="2026-02-22T00:00:00"/>
    <m/>
    <m/>
    <m/>
    <n v="7.8000000000000007"/>
  </r>
  <r>
    <x v="352"/>
    <s v="BOS"/>
    <s v="LAL"/>
    <s v="W"/>
    <d v="1899-12-30T01:26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2-22T00:00:00"/>
    <m/>
    <m/>
    <m/>
    <n v="1.4333333333333333"/>
  </r>
  <r>
    <x v="535"/>
    <s v="MIN"/>
    <s v="PHI"/>
    <s v="L"/>
    <d v="1899-12-30T03:53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6-02-22T00:00:00"/>
    <m/>
    <m/>
    <m/>
    <n v="3.8833333333333337"/>
  </r>
  <r>
    <x v="153"/>
    <s v="CLE"/>
    <s v="OKC"/>
    <s v="L"/>
    <d v="1899-12-30T17:41:00"/>
    <n v="0"/>
    <n v="1"/>
    <n v="0"/>
    <n v="0"/>
    <n v="1"/>
    <n v="0"/>
    <n v="0"/>
    <n v="0"/>
    <m/>
    <n v="1"/>
    <n v="2"/>
    <n v="3"/>
    <n v="1"/>
    <n v="0"/>
    <n v="1"/>
    <n v="1"/>
    <n v="2"/>
    <n v="0"/>
    <n v="-13"/>
    <n v="0.2"/>
    <d v="2026-02-22T00:00:00"/>
    <m/>
    <m/>
    <m/>
    <n v="17.683333333333334"/>
  </r>
  <r>
    <x v="129"/>
    <s v="POR"/>
    <s v="PHO"/>
    <s v="W"/>
    <d v="1899-12-30T00:5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22T00:00:00"/>
    <m/>
    <m/>
    <m/>
    <n v="0.98333333333333339"/>
  </r>
  <r>
    <x v="308"/>
    <s v="BOS"/>
    <s v="LAL"/>
    <s v="W"/>
    <d v="1899-12-30T01:2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22T00:00:00"/>
    <m/>
    <m/>
    <m/>
    <n v="1.4333333333333333"/>
  </r>
  <r>
    <x v="346"/>
    <s v="ORL"/>
    <s v="LAC"/>
    <s v="W"/>
    <d v="1899-12-30T17:02:00"/>
    <n v="0"/>
    <n v="4"/>
    <n v="0"/>
    <n v="0"/>
    <n v="4"/>
    <n v="0"/>
    <n v="2"/>
    <n v="2"/>
    <n v="1"/>
    <n v="0"/>
    <n v="4"/>
    <n v="4"/>
    <n v="2"/>
    <n v="0"/>
    <n v="0"/>
    <n v="1"/>
    <n v="2"/>
    <n v="2"/>
    <n v="-6"/>
    <n v="0"/>
    <d v="2026-02-22T00:00:00"/>
    <m/>
    <m/>
    <m/>
    <n v="17.033333333333335"/>
  </r>
  <r>
    <x v="460"/>
    <s v="TOR"/>
    <s v="MIL"/>
    <s v="W"/>
    <d v="1899-12-30T02:2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2-22T00:00:00"/>
    <m/>
    <m/>
    <m/>
    <n v="2.4500000000000002"/>
  </r>
  <r>
    <x v="452"/>
    <s v="LAL"/>
    <s v="BOS"/>
    <s v="L"/>
    <d v="1899-12-30T03:22:00"/>
    <n v="0"/>
    <n v="0"/>
    <m/>
    <n v="0"/>
    <n v="0"/>
    <m/>
    <n v="0"/>
    <n v="2"/>
    <n v="0"/>
    <n v="0"/>
    <n v="0"/>
    <n v="0"/>
    <n v="1"/>
    <n v="0"/>
    <n v="0"/>
    <n v="0"/>
    <n v="0"/>
    <n v="0"/>
    <n v="0"/>
    <n v="-0.1"/>
    <d v="2026-02-22T00:00:00"/>
    <m/>
    <m/>
    <m/>
    <n v="3.3666666666666667"/>
  </r>
  <r>
    <x v="158"/>
    <s v="MIL"/>
    <s v="TOR"/>
    <s v="L"/>
    <d v="1899-12-31T01:42:00"/>
    <n v="1"/>
    <n v="6"/>
    <n v="0.16700000000000001"/>
    <n v="1"/>
    <n v="4"/>
    <n v="0.25"/>
    <n v="0"/>
    <n v="0"/>
    <m/>
    <n v="1"/>
    <n v="0"/>
    <n v="1"/>
    <n v="1"/>
    <n v="0"/>
    <n v="0"/>
    <n v="0"/>
    <n v="2"/>
    <n v="3"/>
    <n v="-8"/>
    <n v="-0.2"/>
    <d v="2026-02-22T00:00:00"/>
    <m/>
    <m/>
    <m/>
    <n v="25.7"/>
  </r>
  <r>
    <x v="226"/>
    <s v="MIN"/>
    <s v="PHI"/>
    <s v="L"/>
    <d v="1899-12-30T08:28:00"/>
    <n v="1"/>
    <n v="3"/>
    <n v="0.33300000000000002"/>
    <n v="0"/>
    <n v="1"/>
    <n v="0"/>
    <n v="0"/>
    <n v="0"/>
    <m/>
    <n v="0"/>
    <n v="1"/>
    <n v="1"/>
    <n v="0"/>
    <n v="0"/>
    <n v="0"/>
    <n v="1"/>
    <n v="0"/>
    <n v="2"/>
    <n v="-2"/>
    <n v="-0.4"/>
    <d v="2026-02-22T00:00:00"/>
    <m/>
    <m/>
    <m/>
    <n v="8.4666666666666668"/>
  </r>
  <r>
    <x v="365"/>
    <s v="LAL"/>
    <s v="BOS"/>
    <s v="L"/>
    <d v="1899-12-30T03:22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2-22T00:00:00"/>
    <m/>
    <m/>
    <m/>
    <n v="3.3666666666666667"/>
  </r>
  <r>
    <x v="375"/>
    <s v="PHO"/>
    <s v="POR"/>
    <s v="L"/>
    <d v="1899-12-30T12:23:00"/>
    <n v="0"/>
    <n v="4"/>
    <n v="0"/>
    <n v="0"/>
    <n v="2"/>
    <n v="0"/>
    <n v="2"/>
    <n v="2"/>
    <n v="1"/>
    <n v="0"/>
    <n v="1"/>
    <n v="1"/>
    <n v="0"/>
    <n v="0"/>
    <n v="0"/>
    <n v="0"/>
    <n v="0"/>
    <n v="2"/>
    <n v="-3"/>
    <n v="-0.5"/>
    <d v="2026-02-22T00:00:00"/>
    <m/>
    <m/>
    <m/>
    <n v="12.383333333333335"/>
  </r>
  <r>
    <x v="100"/>
    <s v="PHO"/>
    <s v="POR"/>
    <s v="L"/>
    <d v="1899-12-31T06:55:00"/>
    <n v="1"/>
    <n v="9"/>
    <n v="0.111"/>
    <n v="0"/>
    <n v="4"/>
    <n v="0"/>
    <n v="0"/>
    <n v="0"/>
    <m/>
    <n v="1"/>
    <n v="5"/>
    <n v="6"/>
    <n v="2"/>
    <n v="1"/>
    <n v="0"/>
    <n v="1"/>
    <n v="1"/>
    <n v="2"/>
    <n v="-18"/>
    <n v="-0.7"/>
    <d v="2026-02-22T00:00:00"/>
    <m/>
    <m/>
    <m/>
    <n v="30.916666666666664"/>
  </r>
  <r>
    <x v="198"/>
    <s v="PHI"/>
    <s v="MIN"/>
    <s v="W"/>
    <d v="1899-12-30T11:52:00"/>
    <n v="0"/>
    <n v="2"/>
    <n v="0"/>
    <n v="0"/>
    <n v="1"/>
    <n v="0"/>
    <n v="0"/>
    <n v="0"/>
    <m/>
    <n v="1"/>
    <n v="0"/>
    <n v="1"/>
    <n v="0"/>
    <n v="0"/>
    <n v="0"/>
    <n v="0"/>
    <n v="0"/>
    <n v="0"/>
    <n v="7"/>
    <n v="-0.7"/>
    <d v="2026-02-22T00:00:00"/>
    <m/>
    <m/>
    <m/>
    <n v="11.866666666666667"/>
  </r>
  <r>
    <x v="456"/>
    <s v="MIL"/>
    <s v="TOR"/>
    <s v="L"/>
    <d v="1899-12-30T05:20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4"/>
    <n v="-1.4"/>
    <d v="2026-02-22T00:00:00"/>
    <m/>
    <m/>
    <m/>
    <n v="5.333333333333333"/>
  </r>
  <r>
    <x v="208"/>
    <s v="CHO"/>
    <s v="WAS"/>
    <s v="W"/>
    <d v="1899-12-30T03:39:00"/>
    <n v="0"/>
    <n v="1"/>
    <n v="0"/>
    <n v="0"/>
    <n v="0"/>
    <m/>
    <n v="0"/>
    <n v="0"/>
    <m/>
    <n v="1"/>
    <n v="0"/>
    <n v="1"/>
    <n v="0"/>
    <n v="0"/>
    <n v="0"/>
    <n v="1"/>
    <n v="1"/>
    <n v="0"/>
    <n v="-4"/>
    <n v="-1.4"/>
    <d v="2026-02-22T00:00:00"/>
    <m/>
    <m/>
    <m/>
    <n v="3.6499999999999995"/>
  </r>
  <r>
    <x v="167"/>
    <s v="WAS"/>
    <s v="CHO"/>
    <s v="L"/>
    <d v="1899-12-31T06:06:00"/>
    <n v="2"/>
    <n v="10"/>
    <n v="0.2"/>
    <n v="1"/>
    <n v="6"/>
    <n v="0.16700000000000001"/>
    <n v="1"/>
    <n v="2"/>
    <n v="0.5"/>
    <n v="1"/>
    <n v="2"/>
    <n v="3"/>
    <n v="2"/>
    <n v="0"/>
    <n v="0"/>
    <n v="3"/>
    <n v="2"/>
    <n v="6"/>
    <n v="-27"/>
    <n v="-1.7"/>
    <d v="2026-02-22T00:00:00"/>
    <m/>
    <m/>
    <m/>
    <n v="30.1"/>
  </r>
  <r>
    <x v="136"/>
    <s v="PHO"/>
    <s v="POR"/>
    <s v="L"/>
    <d v="1899-12-31T00:47:00"/>
    <n v="0"/>
    <n v="5"/>
    <n v="0"/>
    <n v="0"/>
    <n v="4"/>
    <n v="0"/>
    <n v="0"/>
    <n v="0"/>
    <m/>
    <n v="2"/>
    <n v="5"/>
    <n v="7"/>
    <n v="0"/>
    <n v="1"/>
    <n v="1"/>
    <n v="2"/>
    <n v="2"/>
    <n v="0"/>
    <n v="-10"/>
    <n v="-1.7"/>
    <d v="2026-02-22T00:00:00"/>
    <m/>
    <m/>
    <m/>
    <n v="24.783333333333331"/>
  </r>
  <r>
    <x v="341"/>
    <s v="POR"/>
    <s v="PHO"/>
    <s v="W"/>
    <d v="1899-12-30T17:31:00"/>
    <n v="0"/>
    <n v="5"/>
    <n v="0"/>
    <n v="0"/>
    <n v="4"/>
    <n v="0"/>
    <n v="0"/>
    <n v="0"/>
    <m/>
    <n v="0"/>
    <n v="3"/>
    <n v="3"/>
    <n v="1"/>
    <n v="0"/>
    <n v="2"/>
    <n v="1"/>
    <n v="1"/>
    <n v="0"/>
    <n v="-2"/>
    <n v="-1.9"/>
    <d v="2026-02-22T00:00:00"/>
    <m/>
    <m/>
    <m/>
    <n v="17.516666666666666"/>
  </r>
  <r>
    <x v="448"/>
    <s v="CLE"/>
    <s v="OKC"/>
    <s v="L"/>
    <d v="1899-12-30T09:45:00"/>
    <n v="0"/>
    <n v="3"/>
    <n v="0"/>
    <n v="0"/>
    <n v="1"/>
    <n v="0"/>
    <n v="0"/>
    <n v="0"/>
    <m/>
    <n v="2"/>
    <n v="0"/>
    <n v="2"/>
    <n v="0"/>
    <n v="0"/>
    <n v="0"/>
    <n v="0"/>
    <n v="3"/>
    <n v="0"/>
    <n v="3"/>
    <n v="-1.9"/>
    <d v="2026-02-22T00:00:00"/>
    <m/>
    <m/>
    <m/>
    <n v="9.75"/>
  </r>
  <r>
    <x v="87"/>
    <s v="MIL"/>
    <s v="TOR"/>
    <s v="L"/>
    <d v="1899-12-30T06:33:00"/>
    <n v="0"/>
    <n v="3"/>
    <n v="0"/>
    <n v="0"/>
    <n v="1"/>
    <n v="0"/>
    <n v="0"/>
    <n v="0"/>
    <m/>
    <n v="0"/>
    <n v="0"/>
    <n v="0"/>
    <n v="0"/>
    <n v="0"/>
    <n v="0"/>
    <n v="0"/>
    <n v="1"/>
    <n v="0"/>
    <n v="-6"/>
    <n v="-2.5"/>
    <d v="2026-02-22T00:00:00"/>
    <m/>
    <m/>
    <m/>
    <n v="6.5499999999999989"/>
  </r>
  <r>
    <x v="360"/>
    <s v="BOS"/>
    <s v="LAL"/>
    <s v="W"/>
    <d v="1899-12-30T07:51:00"/>
    <n v="0"/>
    <n v="1"/>
    <n v="0"/>
    <n v="0"/>
    <n v="1"/>
    <n v="0"/>
    <n v="0"/>
    <n v="0"/>
    <m/>
    <n v="0"/>
    <n v="1"/>
    <n v="1"/>
    <n v="0"/>
    <n v="0"/>
    <n v="1"/>
    <n v="2"/>
    <n v="2"/>
    <n v="0"/>
    <n v="-1"/>
    <n v="-2.5"/>
    <d v="2026-02-22T00:00:00"/>
    <m/>
    <m/>
    <m/>
    <n v="7.85"/>
  </r>
  <r>
    <x v="30"/>
    <s v="LAL"/>
    <s v="BOS"/>
    <s v="L"/>
    <d v="1899-12-30T22:22:00"/>
    <n v="0"/>
    <n v="7"/>
    <n v="0"/>
    <n v="0"/>
    <n v="5"/>
    <n v="0"/>
    <n v="0"/>
    <n v="0"/>
    <m/>
    <n v="0"/>
    <n v="1"/>
    <n v="1"/>
    <n v="4"/>
    <n v="0"/>
    <n v="0"/>
    <n v="0"/>
    <n v="4"/>
    <n v="0"/>
    <n v="-4"/>
    <n v="-3.4"/>
    <d v="2026-02-22T00:00:00"/>
    <m/>
    <m/>
    <m/>
    <n v="22.366666666666667"/>
  </r>
  <r>
    <x v="227"/>
    <s v="CHO"/>
    <s v="WAS"/>
    <s v="W"/>
    <d v="1899-12-30T21:02:00"/>
    <n v="0"/>
    <n v="3"/>
    <n v="0"/>
    <n v="0"/>
    <n v="2"/>
    <n v="0"/>
    <n v="0"/>
    <n v="2"/>
    <n v="0"/>
    <n v="2"/>
    <n v="4"/>
    <n v="6"/>
    <n v="0"/>
    <n v="0"/>
    <n v="0"/>
    <n v="2"/>
    <n v="3"/>
    <n v="0"/>
    <n v="-2"/>
    <n v="-3.5"/>
    <d v="2026-02-22T00:00:00"/>
    <m/>
    <m/>
    <m/>
    <n v="21.033333333333331"/>
  </r>
  <r>
    <x v="332"/>
    <s v="MIL"/>
    <s v="TOR"/>
    <s v="L"/>
    <d v="1899-12-30T14:39:00"/>
    <n v="0"/>
    <n v="4"/>
    <n v="0"/>
    <n v="0"/>
    <n v="2"/>
    <n v="0"/>
    <n v="0"/>
    <n v="0"/>
    <m/>
    <n v="0"/>
    <n v="5"/>
    <n v="5"/>
    <n v="0"/>
    <n v="0"/>
    <n v="0"/>
    <n v="3"/>
    <n v="1"/>
    <n v="0"/>
    <n v="-10"/>
    <n v="-4.7"/>
    <d v="2026-02-22T00:00:00"/>
    <m/>
    <m/>
    <m/>
    <n v="14.650000000000002"/>
  </r>
  <r>
    <x v="13"/>
    <s v="HOU"/>
    <s v="UTA"/>
    <s v="W"/>
    <d v="1899-12-31T08:59:00"/>
    <n v="12"/>
    <n v="17"/>
    <n v="0.70599999999999996"/>
    <n v="6"/>
    <n v="11"/>
    <n v="0.54500000000000004"/>
    <n v="1"/>
    <n v="2"/>
    <n v="0.5"/>
    <n v="1"/>
    <n v="8"/>
    <n v="9"/>
    <n v="0"/>
    <n v="3"/>
    <n v="3"/>
    <n v="4"/>
    <n v="3"/>
    <n v="31"/>
    <n v="28"/>
    <n v="26.5"/>
    <d v="2026-02-23T00:00:00"/>
    <m/>
    <m/>
    <m/>
    <n v="32.983333333333334"/>
  </r>
  <r>
    <x v="101"/>
    <s v="DET"/>
    <s v="SAS"/>
    <s v="L"/>
    <d v="1899-12-31T05:17:00"/>
    <n v="10"/>
    <n v="13"/>
    <n v="0.76900000000000002"/>
    <n v="0"/>
    <n v="0"/>
    <m/>
    <n v="5"/>
    <n v="6"/>
    <n v="0.83299999999999996"/>
    <n v="7"/>
    <n v="7"/>
    <n v="14"/>
    <n v="1"/>
    <n v="2"/>
    <n v="0"/>
    <n v="3"/>
    <n v="4"/>
    <n v="25"/>
    <n v="-12"/>
    <n v="24.6"/>
    <d v="2026-02-23T00:00:00"/>
    <m/>
    <m/>
    <m/>
    <n v="29.283333333333331"/>
  </r>
  <r>
    <x v="126"/>
    <s v="SAS"/>
    <s v="DET"/>
    <s v="W"/>
    <d v="1899-12-31T12:19:00"/>
    <n v="10"/>
    <n v="14"/>
    <n v="0.71399999999999997"/>
    <n v="7"/>
    <n v="11"/>
    <n v="0.63600000000000001"/>
    <n v="1"/>
    <n v="2"/>
    <n v="0.5"/>
    <n v="1"/>
    <n v="1"/>
    <n v="2"/>
    <n v="4"/>
    <n v="0"/>
    <n v="1"/>
    <n v="1"/>
    <n v="2"/>
    <n v="28"/>
    <n v="11"/>
    <n v="24.5"/>
    <d v="2026-02-23T00:00:00"/>
    <m/>
    <m/>
    <m/>
    <n v="36.31666666666667"/>
  </r>
  <r>
    <x v="275"/>
    <s v="MEM"/>
    <s v="SAC"/>
    <s v="L"/>
    <d v="1899-12-31T01:00:00"/>
    <n v="6"/>
    <n v="8"/>
    <n v="0.75"/>
    <n v="4"/>
    <n v="5"/>
    <n v="0.8"/>
    <n v="5"/>
    <n v="6"/>
    <n v="0.83299999999999996"/>
    <n v="0"/>
    <n v="6"/>
    <n v="6"/>
    <n v="9"/>
    <n v="0"/>
    <n v="0"/>
    <n v="1"/>
    <n v="1"/>
    <n v="21"/>
    <n v="-1"/>
    <n v="24.1"/>
    <d v="2026-02-23T00:00:00"/>
    <m/>
    <m/>
    <m/>
    <n v="25"/>
  </r>
  <r>
    <x v="40"/>
    <s v="SAS"/>
    <s v="DET"/>
    <s v="W"/>
    <d v="1899-12-31T11:36:00"/>
    <n v="6"/>
    <n v="16"/>
    <n v="0.375"/>
    <n v="2"/>
    <n v="5"/>
    <n v="0.4"/>
    <n v="7"/>
    <n v="8"/>
    <n v="0.875"/>
    <n v="8"/>
    <n v="9"/>
    <n v="17"/>
    <n v="4"/>
    <n v="1"/>
    <n v="6"/>
    <n v="3"/>
    <n v="4"/>
    <n v="21"/>
    <n v="13"/>
    <n v="23.5"/>
    <d v="2026-02-23T00:00:00"/>
    <m/>
    <m/>
    <m/>
    <n v="35.6"/>
  </r>
  <r>
    <x v="445"/>
    <s v="SAC"/>
    <s v="MEM"/>
    <s v="W"/>
    <d v="1899-12-31T08:42:00"/>
    <n v="10"/>
    <n v="15"/>
    <n v="0.66700000000000004"/>
    <n v="0"/>
    <n v="0"/>
    <m/>
    <n v="2"/>
    <n v="3"/>
    <n v="0.66700000000000004"/>
    <n v="7"/>
    <n v="5"/>
    <n v="12"/>
    <n v="0"/>
    <n v="1"/>
    <n v="1"/>
    <n v="2"/>
    <n v="0"/>
    <n v="22"/>
    <n v="7"/>
    <n v="21.2"/>
    <d v="2026-02-23T00:00:00"/>
    <m/>
    <m/>
    <m/>
    <n v="32.700000000000003"/>
  </r>
  <r>
    <x v="42"/>
    <s v="SAC"/>
    <s v="MEM"/>
    <s v="W"/>
    <d v="1899-12-31T04:52:00"/>
    <n v="7"/>
    <n v="9"/>
    <n v="0.77800000000000002"/>
    <n v="0"/>
    <n v="0"/>
    <m/>
    <n v="5"/>
    <n v="6"/>
    <n v="0.83299999999999996"/>
    <n v="0"/>
    <n v="2"/>
    <n v="2"/>
    <n v="4"/>
    <n v="2"/>
    <n v="2"/>
    <n v="0"/>
    <n v="2"/>
    <n v="19"/>
    <n v="1"/>
    <n v="21.1"/>
    <d v="2026-02-23T00:00:00"/>
    <m/>
    <m/>
    <m/>
    <n v="28.866666666666667"/>
  </r>
  <r>
    <x v="86"/>
    <s v="UTA"/>
    <s v="HOU"/>
    <s v="L"/>
    <d v="1899-12-31T07:42:00"/>
    <n v="10"/>
    <n v="15"/>
    <n v="0.66700000000000004"/>
    <n v="4"/>
    <n v="8"/>
    <n v="0.5"/>
    <n v="2"/>
    <n v="3"/>
    <n v="0.66700000000000004"/>
    <n v="1"/>
    <n v="2"/>
    <n v="3"/>
    <n v="1"/>
    <n v="0"/>
    <n v="1"/>
    <n v="1"/>
    <n v="1"/>
    <n v="26"/>
    <n v="-2"/>
    <n v="20.399999999999999"/>
    <d v="2026-02-23T00:00:00"/>
    <m/>
    <m/>
    <m/>
    <n v="31.7"/>
  </r>
  <r>
    <x v="9"/>
    <s v="HOU"/>
    <s v="UTA"/>
    <s v="W"/>
    <d v="1899-12-31T10:07:00"/>
    <n v="7"/>
    <n v="13"/>
    <n v="0.53800000000000003"/>
    <n v="4"/>
    <n v="6"/>
    <n v="0.66700000000000004"/>
    <n v="0"/>
    <n v="0"/>
    <m/>
    <n v="2"/>
    <n v="3"/>
    <n v="5"/>
    <n v="12"/>
    <n v="1"/>
    <n v="1"/>
    <n v="4"/>
    <n v="0"/>
    <n v="18"/>
    <n v="28"/>
    <n v="20.100000000000001"/>
    <d v="2026-02-23T00:00:00"/>
    <m/>
    <m/>
    <m/>
    <n v="34.116666666666667"/>
  </r>
  <r>
    <x v="61"/>
    <s v="UTA"/>
    <s v="HOU"/>
    <s v="L"/>
    <d v="1899-12-31T08:10:00"/>
    <n v="10"/>
    <n v="23"/>
    <n v="0.435"/>
    <n v="1"/>
    <n v="10"/>
    <n v="0.1"/>
    <n v="8"/>
    <n v="8"/>
    <n v="1"/>
    <n v="2"/>
    <n v="1"/>
    <n v="3"/>
    <n v="2"/>
    <n v="2"/>
    <n v="0"/>
    <n v="2"/>
    <n v="0"/>
    <n v="29"/>
    <n v="-14"/>
    <n v="20"/>
    <d v="2026-02-23T00:00:00"/>
    <m/>
    <m/>
    <m/>
    <n v="32.166666666666664"/>
  </r>
  <r>
    <x v="1"/>
    <s v="HOU"/>
    <s v="UTA"/>
    <s v="W"/>
    <d v="1899-12-31T11:35:00"/>
    <n v="7"/>
    <n v="12"/>
    <n v="0.58299999999999996"/>
    <n v="0"/>
    <n v="1"/>
    <n v="0"/>
    <n v="2"/>
    <n v="2"/>
    <n v="1"/>
    <n v="2"/>
    <n v="7"/>
    <n v="9"/>
    <n v="9"/>
    <n v="1"/>
    <n v="2"/>
    <n v="3"/>
    <n v="3"/>
    <n v="16"/>
    <n v="3"/>
    <n v="18.399999999999999"/>
    <d v="2026-02-23T00:00:00"/>
    <m/>
    <m/>
    <m/>
    <n v="35.583333333333329"/>
  </r>
  <r>
    <x v="240"/>
    <s v="SAC"/>
    <s v="MEM"/>
    <s v="W"/>
    <d v="1899-12-31T08:45:00"/>
    <n v="8"/>
    <n v="17"/>
    <n v="0.47099999999999997"/>
    <n v="3"/>
    <n v="7"/>
    <n v="0.42899999999999999"/>
    <n v="6"/>
    <n v="7"/>
    <n v="0.85699999999999998"/>
    <n v="0"/>
    <n v="2"/>
    <n v="2"/>
    <n v="7"/>
    <n v="1"/>
    <n v="0"/>
    <n v="4"/>
    <n v="0"/>
    <n v="25"/>
    <n v="9"/>
    <n v="18.399999999999999"/>
    <d v="2026-02-23T00:00:00"/>
    <m/>
    <m/>
    <m/>
    <n v="32.75"/>
  </r>
  <r>
    <x v="196"/>
    <s v="SAC"/>
    <s v="MEM"/>
    <s v="W"/>
    <d v="1899-12-31T04:13:00"/>
    <n v="5"/>
    <n v="8"/>
    <n v="0.625"/>
    <n v="1"/>
    <n v="1"/>
    <n v="1"/>
    <n v="1"/>
    <n v="1"/>
    <n v="1"/>
    <n v="1"/>
    <n v="5"/>
    <n v="6"/>
    <n v="5"/>
    <n v="6"/>
    <n v="0"/>
    <n v="2"/>
    <n v="2"/>
    <n v="12"/>
    <n v="2"/>
    <n v="17.3"/>
    <d v="2026-02-23T00:00:00"/>
    <m/>
    <m/>
    <m/>
    <n v="28.216666666666665"/>
  </r>
  <r>
    <x v="11"/>
    <s v="HOU"/>
    <s v="UTA"/>
    <s v="W"/>
    <d v="1899-12-31T05:05:00"/>
    <n v="8"/>
    <n v="9"/>
    <n v="0.88900000000000001"/>
    <n v="0"/>
    <n v="0"/>
    <m/>
    <n v="4"/>
    <n v="5"/>
    <n v="0.8"/>
    <n v="0"/>
    <n v="7"/>
    <n v="7"/>
    <n v="3"/>
    <n v="2"/>
    <n v="1"/>
    <n v="6"/>
    <n v="2"/>
    <n v="20"/>
    <n v="17"/>
    <n v="16.600000000000001"/>
    <d v="2026-02-23T00:00:00"/>
    <m/>
    <m/>
    <m/>
    <n v="29.083333333333336"/>
  </r>
  <r>
    <x v="159"/>
    <s v="MEM"/>
    <s v="SAC"/>
    <s v="L"/>
    <d v="1899-12-31T01:23:00"/>
    <n v="7"/>
    <n v="9"/>
    <n v="0.77800000000000002"/>
    <n v="0"/>
    <n v="1"/>
    <n v="0"/>
    <n v="3"/>
    <n v="3"/>
    <n v="1"/>
    <n v="1"/>
    <n v="2"/>
    <n v="3"/>
    <n v="1"/>
    <n v="0"/>
    <n v="1"/>
    <n v="0"/>
    <n v="2"/>
    <n v="17"/>
    <n v="-12"/>
    <n v="15.4"/>
    <d v="2026-02-23T00:00:00"/>
    <m/>
    <m/>
    <m/>
    <n v="25.383333333333333"/>
  </r>
  <r>
    <x v="189"/>
    <s v="SAS"/>
    <s v="DET"/>
    <s v="W"/>
    <d v="1899-12-31T12:26:00"/>
    <n v="6"/>
    <n v="12"/>
    <n v="0.5"/>
    <n v="5"/>
    <n v="8"/>
    <n v="0.625"/>
    <n v="0"/>
    <n v="0"/>
    <m/>
    <n v="0"/>
    <n v="6"/>
    <n v="6"/>
    <n v="1"/>
    <n v="1"/>
    <n v="2"/>
    <n v="1"/>
    <n v="3"/>
    <n v="17"/>
    <n v="9"/>
    <n v="13.7"/>
    <d v="2026-02-23T00:00:00"/>
    <m/>
    <m/>
    <m/>
    <n v="36.43333333333333"/>
  </r>
  <r>
    <x v="76"/>
    <s v="DET"/>
    <s v="SAS"/>
    <s v="L"/>
    <d v="1899-12-31T02:17:00"/>
    <n v="5"/>
    <n v="13"/>
    <n v="0.38500000000000001"/>
    <n v="1"/>
    <n v="6"/>
    <n v="0.16700000000000001"/>
    <n v="4"/>
    <n v="4"/>
    <n v="1"/>
    <n v="3"/>
    <n v="8"/>
    <n v="11"/>
    <n v="0"/>
    <n v="1"/>
    <n v="1"/>
    <n v="0"/>
    <n v="1"/>
    <n v="15"/>
    <n v="-6"/>
    <n v="13.7"/>
    <d v="2026-02-23T00:00:00"/>
    <m/>
    <m/>
    <m/>
    <n v="26.283333333333331"/>
  </r>
  <r>
    <x v="459"/>
    <s v="SAC"/>
    <s v="MEM"/>
    <s v="W"/>
    <d v="1899-12-31T01:42:00"/>
    <n v="6"/>
    <n v="12"/>
    <n v="0.5"/>
    <n v="4"/>
    <n v="9"/>
    <n v="0.44400000000000001"/>
    <n v="3"/>
    <n v="4"/>
    <n v="0.75"/>
    <n v="0"/>
    <n v="5"/>
    <n v="5"/>
    <n v="1"/>
    <n v="0"/>
    <n v="0"/>
    <n v="1"/>
    <n v="2"/>
    <n v="19"/>
    <n v="-4"/>
    <n v="13"/>
    <d v="2026-02-23T00:00:00"/>
    <m/>
    <m/>
    <m/>
    <n v="25.7"/>
  </r>
  <r>
    <x v="66"/>
    <s v="SAS"/>
    <s v="DET"/>
    <s v="W"/>
    <d v="1899-12-31T06:07:00"/>
    <n v="7"/>
    <n v="16"/>
    <n v="0.438"/>
    <n v="1"/>
    <n v="1"/>
    <n v="1"/>
    <n v="1"/>
    <n v="3"/>
    <n v="0.33300000000000002"/>
    <n v="0"/>
    <n v="4"/>
    <n v="4"/>
    <n v="11"/>
    <n v="1"/>
    <n v="1"/>
    <n v="4"/>
    <n v="2"/>
    <n v="16"/>
    <n v="5"/>
    <n v="12.6"/>
    <d v="2026-02-23T00:00:00"/>
    <m/>
    <m/>
    <m/>
    <n v="30.116666666666667"/>
  </r>
  <r>
    <x v="274"/>
    <s v="SAC"/>
    <s v="MEM"/>
    <s v="W"/>
    <d v="1899-12-31T03:41:00"/>
    <n v="5"/>
    <n v="9"/>
    <n v="0.55600000000000005"/>
    <n v="0"/>
    <n v="0"/>
    <m/>
    <n v="0"/>
    <n v="0"/>
    <m/>
    <n v="4"/>
    <n v="9"/>
    <n v="13"/>
    <n v="2"/>
    <n v="0"/>
    <n v="0"/>
    <n v="0"/>
    <n v="0"/>
    <n v="10"/>
    <n v="10"/>
    <n v="12.6"/>
    <d v="2026-02-23T00:00:00"/>
    <m/>
    <m/>
    <m/>
    <n v="27.683333333333334"/>
  </r>
  <r>
    <x v="345"/>
    <s v="MEM"/>
    <s v="SAC"/>
    <s v="L"/>
    <d v="1899-12-31T01:35:00"/>
    <n v="6"/>
    <n v="12"/>
    <n v="0.5"/>
    <n v="3"/>
    <n v="4"/>
    <n v="0.75"/>
    <n v="1"/>
    <n v="2"/>
    <n v="0.5"/>
    <n v="1"/>
    <n v="5"/>
    <n v="6"/>
    <n v="1"/>
    <n v="0"/>
    <n v="1"/>
    <n v="2"/>
    <n v="0"/>
    <n v="16"/>
    <n v="-12"/>
    <n v="11.2"/>
    <d v="2026-02-23T00:00:00"/>
    <m/>
    <m/>
    <m/>
    <n v="25.583333333333336"/>
  </r>
  <r>
    <x v="22"/>
    <s v="HOU"/>
    <s v="UTA"/>
    <s v="W"/>
    <d v="1899-12-30T23:32:00"/>
    <n v="5"/>
    <n v="9"/>
    <n v="0.55600000000000005"/>
    <n v="5"/>
    <n v="9"/>
    <n v="0.55600000000000005"/>
    <n v="0"/>
    <n v="0"/>
    <m/>
    <n v="1"/>
    <n v="2"/>
    <n v="3"/>
    <n v="4"/>
    <n v="1"/>
    <n v="0"/>
    <n v="3"/>
    <n v="4"/>
    <n v="15"/>
    <n v="3"/>
    <n v="11.2"/>
    <d v="2026-02-23T00:00:00"/>
    <m/>
    <m/>
    <m/>
    <n v="23.533333333333331"/>
  </r>
  <r>
    <x v="359"/>
    <s v="MEM"/>
    <s v="SAC"/>
    <s v="L"/>
    <d v="1899-12-31T02:20:00"/>
    <n v="5"/>
    <n v="9"/>
    <n v="0.55600000000000005"/>
    <n v="0"/>
    <n v="2"/>
    <n v="0"/>
    <n v="0"/>
    <n v="0"/>
    <m/>
    <n v="3"/>
    <n v="6"/>
    <n v="9"/>
    <n v="1"/>
    <n v="3"/>
    <n v="0"/>
    <n v="1"/>
    <n v="3"/>
    <n v="10"/>
    <n v="-5"/>
    <n v="11.1"/>
    <d v="2026-02-23T00:00:00"/>
    <m/>
    <m/>
    <m/>
    <n v="26.333333333333336"/>
  </r>
  <r>
    <x v="450"/>
    <s v="UTA"/>
    <s v="HOU"/>
    <s v="L"/>
    <d v="1899-12-31T05:51:00"/>
    <n v="4"/>
    <n v="16"/>
    <n v="0.25"/>
    <n v="0"/>
    <n v="5"/>
    <n v="0"/>
    <n v="9"/>
    <n v="10"/>
    <n v="0.9"/>
    <n v="0"/>
    <n v="1"/>
    <n v="1"/>
    <n v="3"/>
    <n v="2"/>
    <n v="0"/>
    <n v="0"/>
    <n v="3"/>
    <n v="17"/>
    <n v="-30"/>
    <n v="10.199999999999999"/>
    <d v="2026-02-23T00:00:00"/>
    <m/>
    <m/>
    <m/>
    <n v="29.849999999999998"/>
  </r>
  <r>
    <x v="171"/>
    <s v="UTA"/>
    <s v="HOU"/>
    <s v="L"/>
    <d v="1899-12-30T23:38:00"/>
    <n v="4"/>
    <n v="10"/>
    <n v="0.4"/>
    <n v="1"/>
    <n v="2"/>
    <n v="0.5"/>
    <n v="4"/>
    <n v="6"/>
    <n v="0.66700000000000004"/>
    <n v="2"/>
    <n v="3"/>
    <n v="5"/>
    <n v="4"/>
    <n v="5"/>
    <n v="1"/>
    <n v="6"/>
    <n v="4"/>
    <n v="13"/>
    <n v="-24"/>
    <n v="10"/>
    <d v="2026-02-23T00:00:00"/>
    <m/>
    <m/>
    <m/>
    <n v="23.633333333333333"/>
  </r>
  <r>
    <x v="38"/>
    <s v="HOU"/>
    <s v="UTA"/>
    <s v="W"/>
    <d v="1899-12-31T07:35:00"/>
    <n v="5"/>
    <n v="12"/>
    <n v="0.41699999999999998"/>
    <n v="1"/>
    <n v="5"/>
    <n v="0.2"/>
    <n v="0"/>
    <n v="0"/>
    <m/>
    <n v="2"/>
    <n v="8"/>
    <n v="10"/>
    <n v="4"/>
    <n v="1"/>
    <n v="1"/>
    <n v="3"/>
    <n v="1"/>
    <n v="11"/>
    <n v="7"/>
    <n v="9.5"/>
    <d v="2026-02-23T00:00:00"/>
    <m/>
    <m/>
    <m/>
    <n v="31.583333333333336"/>
  </r>
  <r>
    <x v="114"/>
    <s v="MEM"/>
    <s v="SAC"/>
    <s v="L"/>
    <d v="1899-12-31T01:27:00"/>
    <n v="5"/>
    <n v="10"/>
    <n v="0.5"/>
    <n v="2"/>
    <n v="5"/>
    <n v="0.4"/>
    <n v="0"/>
    <n v="0"/>
    <m/>
    <n v="1"/>
    <n v="2"/>
    <n v="3"/>
    <n v="1"/>
    <n v="1"/>
    <n v="1"/>
    <n v="1"/>
    <n v="1"/>
    <n v="12"/>
    <n v="3"/>
    <n v="9.3000000000000007"/>
    <d v="2026-02-23T00:00:00"/>
    <m/>
    <m/>
    <m/>
    <n v="25.449999999999996"/>
  </r>
  <r>
    <x v="256"/>
    <s v="DET"/>
    <s v="SAS"/>
    <s v="L"/>
    <d v="1899-12-30T19:46:00"/>
    <n v="5"/>
    <n v="8"/>
    <n v="0.625"/>
    <n v="0"/>
    <n v="1"/>
    <n v="0"/>
    <n v="0"/>
    <n v="0"/>
    <m/>
    <n v="2"/>
    <n v="3"/>
    <n v="5"/>
    <n v="0"/>
    <n v="1"/>
    <n v="2"/>
    <n v="1"/>
    <n v="2"/>
    <n v="10"/>
    <n v="-3"/>
    <n v="9.3000000000000007"/>
    <d v="2026-02-23T00:00:00"/>
    <m/>
    <m/>
    <m/>
    <n v="19.766666666666666"/>
  </r>
  <r>
    <x v="309"/>
    <s v="DET"/>
    <s v="SAS"/>
    <s v="L"/>
    <d v="1899-12-31T02:41:00"/>
    <n v="5"/>
    <n v="15"/>
    <n v="0.33300000000000002"/>
    <n v="3"/>
    <n v="11"/>
    <n v="0.27300000000000002"/>
    <n v="0"/>
    <n v="0"/>
    <m/>
    <n v="1"/>
    <n v="2"/>
    <n v="3"/>
    <n v="5"/>
    <n v="0"/>
    <n v="0"/>
    <n v="0"/>
    <n v="1"/>
    <n v="13"/>
    <n v="-1"/>
    <n v="8.9"/>
    <d v="2026-02-23T00:00:00"/>
    <m/>
    <m/>
    <m/>
    <n v="26.68333333333333"/>
  </r>
  <r>
    <x v="117"/>
    <s v="MEM"/>
    <s v="SAC"/>
    <s v="L"/>
    <d v="1899-12-30T20:34:00"/>
    <n v="3"/>
    <n v="7"/>
    <n v="0.42899999999999999"/>
    <n v="2"/>
    <n v="5"/>
    <n v="0.4"/>
    <n v="1"/>
    <n v="1"/>
    <n v="1"/>
    <n v="0"/>
    <n v="1"/>
    <n v="1"/>
    <n v="6"/>
    <n v="1"/>
    <n v="0"/>
    <n v="2"/>
    <n v="1"/>
    <n v="9"/>
    <n v="5"/>
    <n v="8.4"/>
    <d v="2026-02-23T00:00:00"/>
    <m/>
    <m/>
    <m/>
    <n v="20.566666666666666"/>
  </r>
  <r>
    <x v="270"/>
    <s v="UTA"/>
    <s v="HOU"/>
    <s v="L"/>
    <d v="1899-12-31T00:22:00"/>
    <n v="2"/>
    <n v="4"/>
    <n v="0.5"/>
    <n v="1"/>
    <n v="3"/>
    <n v="0.33300000000000002"/>
    <n v="0"/>
    <n v="0"/>
    <m/>
    <n v="2"/>
    <n v="2"/>
    <n v="4"/>
    <n v="2"/>
    <n v="3"/>
    <n v="0"/>
    <n v="1"/>
    <n v="0"/>
    <n v="5"/>
    <n v="4"/>
    <n v="8.4"/>
    <d v="2026-02-23T00:00:00"/>
    <m/>
    <m/>
    <m/>
    <n v="24.366666666666667"/>
  </r>
  <r>
    <x v="430"/>
    <s v="UTA"/>
    <s v="HOU"/>
    <s v="L"/>
    <d v="1899-12-31T00:22:00"/>
    <n v="2"/>
    <n v="8"/>
    <n v="0.25"/>
    <n v="1"/>
    <n v="6"/>
    <n v="0.16700000000000001"/>
    <n v="0"/>
    <n v="0"/>
    <m/>
    <n v="2"/>
    <n v="7"/>
    <n v="9"/>
    <n v="5"/>
    <n v="0"/>
    <n v="1"/>
    <n v="0"/>
    <n v="0"/>
    <n v="5"/>
    <n v="4"/>
    <n v="7.9"/>
    <d v="2026-02-23T00:00:00"/>
    <m/>
    <m/>
    <m/>
    <n v="24.366666666666667"/>
  </r>
  <r>
    <x v="98"/>
    <s v="DET"/>
    <s v="SAS"/>
    <s v="L"/>
    <d v="1899-12-31T10:50:00"/>
    <n v="5"/>
    <n v="26"/>
    <n v="0.192"/>
    <n v="2"/>
    <n v="9"/>
    <n v="0.222"/>
    <n v="4"/>
    <n v="5"/>
    <n v="0.8"/>
    <n v="1"/>
    <n v="5"/>
    <n v="6"/>
    <n v="10"/>
    <n v="2"/>
    <n v="3"/>
    <n v="3"/>
    <n v="5"/>
    <n v="16"/>
    <n v="-18"/>
    <n v="7.7"/>
    <d v="2026-02-23T00:00:00"/>
    <m/>
    <m/>
    <m/>
    <n v="34.833333333333329"/>
  </r>
  <r>
    <x v="193"/>
    <s v="MEM"/>
    <s v="SAC"/>
    <s v="L"/>
    <d v="1899-12-30T21:59:00"/>
    <n v="3"/>
    <n v="7"/>
    <n v="0.42899999999999999"/>
    <n v="1"/>
    <n v="3"/>
    <n v="0.33300000000000002"/>
    <n v="0"/>
    <n v="0"/>
    <m/>
    <n v="1"/>
    <n v="2"/>
    <n v="3"/>
    <n v="3"/>
    <n v="1"/>
    <n v="0"/>
    <n v="0"/>
    <n v="1"/>
    <n v="7"/>
    <n v="-12"/>
    <n v="7.3"/>
    <d v="2026-02-23T00:00:00"/>
    <m/>
    <m/>
    <m/>
    <n v="21.983333333333334"/>
  </r>
  <r>
    <x v="139"/>
    <s v="MEM"/>
    <s v="SAC"/>
    <s v="L"/>
    <d v="1899-12-31T01:41:00"/>
    <n v="5"/>
    <n v="11"/>
    <n v="0.45500000000000002"/>
    <n v="0"/>
    <n v="4"/>
    <n v="0"/>
    <n v="2"/>
    <n v="2"/>
    <n v="1"/>
    <n v="1"/>
    <n v="2"/>
    <n v="3"/>
    <n v="2"/>
    <n v="1"/>
    <n v="0"/>
    <n v="2"/>
    <n v="3"/>
    <n v="12"/>
    <n v="-7"/>
    <n v="6.8"/>
    <d v="2026-02-23T00:00:00"/>
    <m/>
    <m/>
    <m/>
    <n v="25.683333333333337"/>
  </r>
  <r>
    <x v="395"/>
    <s v="HOU"/>
    <s v="UTA"/>
    <s v="W"/>
    <d v="1899-12-30T05:55:00"/>
    <n v="2"/>
    <n v="2"/>
    <n v="1"/>
    <n v="1"/>
    <n v="1"/>
    <n v="1"/>
    <n v="2"/>
    <n v="2"/>
    <n v="1"/>
    <n v="0"/>
    <n v="2"/>
    <n v="2"/>
    <n v="0"/>
    <n v="0"/>
    <n v="0"/>
    <n v="0"/>
    <n v="1"/>
    <n v="7"/>
    <n v="1"/>
    <n v="6.6"/>
    <d v="2026-02-23T00:00:00"/>
    <m/>
    <m/>
    <m/>
    <n v="5.916666666666667"/>
  </r>
  <r>
    <x v="94"/>
    <s v="DET"/>
    <s v="SAS"/>
    <s v="L"/>
    <d v="1899-12-30T17:44:00"/>
    <n v="4"/>
    <n v="6"/>
    <n v="0.66700000000000004"/>
    <n v="0"/>
    <n v="0"/>
    <m/>
    <n v="0"/>
    <n v="0"/>
    <m/>
    <n v="1"/>
    <n v="3"/>
    <n v="4"/>
    <n v="2"/>
    <n v="0"/>
    <n v="0"/>
    <n v="2"/>
    <n v="2"/>
    <n v="8"/>
    <n v="-2"/>
    <n v="5.6"/>
    <d v="2026-02-23T00:00:00"/>
    <m/>
    <m/>
    <m/>
    <n v="17.733333333333334"/>
  </r>
  <r>
    <x v="451"/>
    <s v="SAS"/>
    <s v="DET"/>
    <s v="W"/>
    <d v="1899-12-31T09:23:00"/>
    <n v="4"/>
    <n v="17"/>
    <n v="0.23499999999999999"/>
    <n v="0"/>
    <n v="5"/>
    <n v="0"/>
    <n v="2"/>
    <n v="4"/>
    <n v="0.5"/>
    <n v="0"/>
    <n v="7"/>
    <n v="7"/>
    <n v="7"/>
    <n v="2"/>
    <n v="0"/>
    <n v="2"/>
    <n v="2"/>
    <n v="10"/>
    <n v="14"/>
    <n v="5.0999999999999996"/>
    <d v="2026-02-23T00:00:00"/>
    <m/>
    <m/>
    <m/>
    <n v="33.383333333333333"/>
  </r>
  <r>
    <x v="103"/>
    <s v="SAS"/>
    <s v="DET"/>
    <s v="W"/>
    <d v="1899-12-30T22:06:00"/>
    <n v="4"/>
    <n v="11"/>
    <n v="0.36399999999999999"/>
    <n v="1"/>
    <n v="4"/>
    <n v="0.25"/>
    <n v="0"/>
    <n v="0"/>
    <m/>
    <n v="3"/>
    <n v="1"/>
    <n v="4"/>
    <n v="0"/>
    <n v="1"/>
    <n v="0"/>
    <n v="0"/>
    <n v="3"/>
    <n v="9"/>
    <n v="4"/>
    <n v="5.0999999999999996"/>
    <d v="2026-02-23T00:00:00"/>
    <m/>
    <m/>
    <m/>
    <n v="22.099999999999998"/>
  </r>
  <r>
    <x v="472"/>
    <s v="SAC"/>
    <s v="MEM"/>
    <s v="W"/>
    <d v="1899-12-31T10:05:00"/>
    <n v="2"/>
    <n v="10"/>
    <n v="0.2"/>
    <n v="1"/>
    <n v="4"/>
    <n v="0.25"/>
    <n v="1"/>
    <n v="3"/>
    <n v="0.33300000000000002"/>
    <n v="1"/>
    <n v="4"/>
    <n v="5"/>
    <n v="5"/>
    <n v="0"/>
    <n v="3"/>
    <n v="1"/>
    <n v="1"/>
    <n v="6"/>
    <n v="11"/>
    <n v="5.0999999999999996"/>
    <d v="2026-02-23T00:00:00"/>
    <m/>
    <m/>
    <m/>
    <n v="34.083333333333329"/>
  </r>
  <r>
    <x v="211"/>
    <s v="SAS"/>
    <s v="DET"/>
    <s v="W"/>
    <d v="1899-12-30T17:52:00"/>
    <n v="2"/>
    <n v="7"/>
    <n v="0.28599999999999998"/>
    <n v="0"/>
    <n v="1"/>
    <n v="0"/>
    <n v="1"/>
    <n v="2"/>
    <n v="0.5"/>
    <n v="1"/>
    <n v="1"/>
    <n v="2"/>
    <n v="3"/>
    <n v="1"/>
    <n v="0"/>
    <n v="0"/>
    <n v="1"/>
    <n v="5"/>
    <n v="5"/>
    <n v="4.2"/>
    <d v="2026-02-23T00:00:00"/>
    <m/>
    <m/>
    <m/>
    <n v="17.866666666666667"/>
  </r>
  <r>
    <x v="271"/>
    <s v="UTA"/>
    <s v="HOU"/>
    <s v="L"/>
    <d v="1899-12-31T03:02:00"/>
    <n v="2"/>
    <n v="9"/>
    <n v="0.222"/>
    <n v="0"/>
    <n v="2"/>
    <n v="0"/>
    <n v="0"/>
    <n v="0"/>
    <m/>
    <n v="3"/>
    <n v="5"/>
    <n v="8"/>
    <n v="0"/>
    <n v="2"/>
    <n v="0"/>
    <n v="0"/>
    <n v="0"/>
    <n v="4"/>
    <n v="-26"/>
    <n v="4.0999999999999996"/>
    <d v="2026-02-23T00:00:00"/>
    <m/>
    <m/>
    <m/>
    <n v="27.033333333333331"/>
  </r>
  <r>
    <x v="521"/>
    <s v="MEM"/>
    <s v="SAC"/>
    <s v="L"/>
    <d v="1899-12-30T21:58:00"/>
    <n v="0"/>
    <n v="8"/>
    <n v="0"/>
    <n v="0"/>
    <n v="4"/>
    <n v="0"/>
    <n v="6"/>
    <n v="6"/>
    <n v="1"/>
    <n v="0"/>
    <n v="2"/>
    <n v="2"/>
    <n v="8"/>
    <n v="5"/>
    <n v="0"/>
    <n v="7"/>
    <n v="2"/>
    <n v="6"/>
    <n v="-9"/>
    <n v="3.8"/>
    <d v="2026-02-23T00:00:00"/>
    <m/>
    <m/>
    <m/>
    <n v="21.966666666666665"/>
  </r>
  <r>
    <x v="228"/>
    <s v="SAS"/>
    <s v="DET"/>
    <s v="W"/>
    <d v="1899-12-30T08:42:00"/>
    <n v="1"/>
    <n v="3"/>
    <n v="0.33300000000000002"/>
    <n v="0"/>
    <n v="0"/>
    <m/>
    <n v="0"/>
    <n v="0"/>
    <m/>
    <n v="3"/>
    <n v="1"/>
    <n v="4"/>
    <n v="0"/>
    <n v="1"/>
    <n v="0"/>
    <n v="0"/>
    <n v="2"/>
    <n v="2"/>
    <n v="-6"/>
    <n v="2.9"/>
    <d v="2026-02-23T00:00:00"/>
    <m/>
    <m/>
    <m/>
    <n v="8.6999999999999993"/>
  </r>
  <r>
    <x v="300"/>
    <s v="SAS"/>
    <s v="DET"/>
    <s v="W"/>
    <d v="1899-12-30T04:00:00"/>
    <n v="1"/>
    <n v="1"/>
    <n v="1"/>
    <n v="1"/>
    <n v="1"/>
    <n v="1"/>
    <n v="0"/>
    <n v="0"/>
    <m/>
    <n v="0"/>
    <n v="2"/>
    <n v="2"/>
    <n v="1"/>
    <n v="0"/>
    <n v="1"/>
    <n v="1"/>
    <n v="3"/>
    <n v="3"/>
    <n v="-3"/>
    <n v="2.5"/>
    <d v="2026-02-23T00:00:00"/>
    <m/>
    <m/>
    <m/>
    <n v="4"/>
  </r>
  <r>
    <x v="95"/>
    <s v="SAC"/>
    <s v="MEM"/>
    <s v="W"/>
    <d v="1899-12-30T19:12:00"/>
    <n v="4"/>
    <n v="10"/>
    <n v="0.4"/>
    <n v="1"/>
    <n v="4"/>
    <n v="0.25"/>
    <n v="1"/>
    <n v="1"/>
    <n v="1"/>
    <n v="0"/>
    <n v="0"/>
    <n v="0"/>
    <n v="2"/>
    <n v="2"/>
    <n v="1"/>
    <n v="5"/>
    <n v="3"/>
    <n v="10"/>
    <n v="3"/>
    <n v="2.5"/>
    <d v="2026-02-23T00:00:00"/>
    <m/>
    <m/>
    <m/>
    <n v="19.200000000000003"/>
  </r>
  <r>
    <x v="148"/>
    <s v="DET"/>
    <s v="SAS"/>
    <s v="L"/>
    <d v="1899-12-31T05:51:00"/>
    <n v="1"/>
    <n v="6"/>
    <n v="0.16700000000000001"/>
    <n v="0"/>
    <n v="1"/>
    <n v="0"/>
    <n v="2"/>
    <n v="2"/>
    <n v="1"/>
    <n v="2"/>
    <n v="6"/>
    <n v="8"/>
    <n v="2"/>
    <n v="0"/>
    <n v="0"/>
    <n v="2"/>
    <n v="1"/>
    <n v="4"/>
    <n v="2"/>
    <n v="2.4"/>
    <d v="2026-02-23T00:00:00"/>
    <m/>
    <m/>
    <m/>
    <n v="29.849999999999998"/>
  </r>
  <r>
    <x v="420"/>
    <s v="UTA"/>
    <s v="HOU"/>
    <s v="L"/>
    <d v="1899-12-30T14:24:00"/>
    <n v="0"/>
    <n v="3"/>
    <n v="0"/>
    <n v="0"/>
    <n v="2"/>
    <n v="0"/>
    <n v="0"/>
    <n v="0"/>
    <m/>
    <n v="0"/>
    <n v="0"/>
    <n v="0"/>
    <n v="4"/>
    <n v="2"/>
    <n v="0"/>
    <n v="0"/>
    <n v="1"/>
    <n v="0"/>
    <n v="9"/>
    <n v="2.2999999999999998"/>
    <d v="2026-02-23T00:00:00"/>
    <m/>
    <m/>
    <m/>
    <n v="14.399999999999999"/>
  </r>
  <r>
    <x v="133"/>
    <s v="UTA"/>
    <s v="HOU"/>
    <s v="L"/>
    <d v="1899-12-30T10:30:00"/>
    <n v="1"/>
    <n v="3"/>
    <n v="0.33300000000000002"/>
    <n v="0"/>
    <n v="2"/>
    <n v="0"/>
    <n v="1"/>
    <n v="1"/>
    <n v="1"/>
    <n v="0"/>
    <n v="0"/>
    <n v="0"/>
    <n v="1"/>
    <n v="0"/>
    <n v="0"/>
    <n v="0"/>
    <n v="0"/>
    <n v="3"/>
    <n v="-4"/>
    <n v="2"/>
    <d v="2026-02-23T00:00:00"/>
    <m/>
    <m/>
    <m/>
    <n v="10.5"/>
  </r>
  <r>
    <x v="248"/>
    <s v="SAS"/>
    <s v="DET"/>
    <s v="W"/>
    <d v="1899-12-30T15:29:00"/>
    <n v="1"/>
    <n v="4"/>
    <n v="0.25"/>
    <n v="1"/>
    <n v="4"/>
    <n v="0.25"/>
    <n v="0"/>
    <n v="0"/>
    <m/>
    <n v="0"/>
    <n v="2"/>
    <n v="2"/>
    <n v="1"/>
    <n v="0"/>
    <n v="0"/>
    <n v="0"/>
    <n v="0"/>
    <n v="3"/>
    <n v="3"/>
    <n v="1.9"/>
    <d v="2026-02-23T00:00:00"/>
    <m/>
    <m/>
    <m/>
    <n v="15.483333333333334"/>
  </r>
  <r>
    <x v="26"/>
    <s v="HOU"/>
    <s v="UTA"/>
    <s v="W"/>
    <d v="1899-12-30T10:12:00"/>
    <n v="1"/>
    <n v="3"/>
    <n v="0.33300000000000002"/>
    <n v="0"/>
    <n v="0"/>
    <m/>
    <n v="0"/>
    <n v="0"/>
    <m/>
    <n v="2"/>
    <n v="1"/>
    <n v="3"/>
    <n v="1"/>
    <n v="0"/>
    <n v="0"/>
    <n v="1"/>
    <n v="0"/>
    <n v="2"/>
    <n v="8"/>
    <n v="1.7"/>
    <d v="2026-02-23T00:00:00"/>
    <m/>
    <m/>
    <m/>
    <n v="10.199999999999999"/>
  </r>
  <r>
    <x v="343"/>
    <s v="DET"/>
    <s v="SAS"/>
    <s v="L"/>
    <d v="1899-12-30T21:23:00"/>
    <n v="3"/>
    <n v="10"/>
    <n v="0.3"/>
    <n v="0"/>
    <n v="2"/>
    <n v="0"/>
    <n v="1"/>
    <n v="2"/>
    <n v="0.5"/>
    <n v="2"/>
    <n v="1"/>
    <n v="3"/>
    <n v="0"/>
    <n v="0"/>
    <n v="0"/>
    <n v="0"/>
    <n v="2"/>
    <n v="7"/>
    <n v="-1"/>
    <n v="1.7"/>
    <d v="2026-02-23T00:00:00"/>
    <m/>
    <m/>
    <m/>
    <n v="21.383333333333333"/>
  </r>
  <r>
    <x v="197"/>
    <s v="DET"/>
    <s v="SAS"/>
    <s v="L"/>
    <d v="1899-12-30T21:09:00"/>
    <n v="2"/>
    <n v="4"/>
    <n v="0.5"/>
    <n v="1"/>
    <n v="3"/>
    <n v="0.33300000000000002"/>
    <n v="0"/>
    <n v="0"/>
    <m/>
    <n v="1"/>
    <n v="0"/>
    <n v="1"/>
    <n v="1"/>
    <n v="1"/>
    <n v="1"/>
    <n v="4"/>
    <n v="1"/>
    <n v="5"/>
    <n v="-5"/>
    <n v="1.7"/>
    <d v="2026-02-23T00:00:00"/>
    <m/>
    <m/>
    <m/>
    <n v="21.15"/>
  </r>
  <r>
    <x v="471"/>
    <s v="MEM"/>
    <s v="SAC"/>
    <s v="L"/>
    <d v="1899-12-30T22:03:00"/>
    <n v="2"/>
    <n v="6"/>
    <n v="0.33300000000000002"/>
    <n v="0"/>
    <n v="1"/>
    <n v="0"/>
    <n v="0"/>
    <n v="0"/>
    <m/>
    <n v="1"/>
    <n v="0"/>
    <n v="1"/>
    <n v="1"/>
    <n v="1"/>
    <n v="0"/>
    <n v="1"/>
    <n v="4"/>
    <n v="4"/>
    <n v="5"/>
    <n v="0.4"/>
    <d v="2026-02-23T00:00:00"/>
    <m/>
    <m/>
    <m/>
    <n v="22.049999999999997"/>
  </r>
  <r>
    <x v="286"/>
    <s v="UTA"/>
    <s v="HOU"/>
    <s v="L"/>
    <d v="1899-12-30T14:11:00"/>
    <n v="1"/>
    <n v="3"/>
    <n v="0.33300000000000002"/>
    <n v="0"/>
    <n v="0"/>
    <m/>
    <n v="0"/>
    <n v="0"/>
    <m/>
    <n v="0"/>
    <n v="0"/>
    <n v="0"/>
    <n v="0"/>
    <n v="0"/>
    <n v="0"/>
    <n v="0"/>
    <n v="0"/>
    <n v="2"/>
    <n v="-16"/>
    <n v="0.3"/>
    <d v="2026-02-23T00:00:00"/>
    <m/>
    <m/>
    <m/>
    <n v="14.183333333333334"/>
  </r>
  <r>
    <x v="478"/>
    <s v="HOU"/>
    <s v="UTA"/>
    <s v="W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2-23T00:00:00"/>
    <m/>
    <m/>
    <m/>
    <n v="1.9500000000000002"/>
  </r>
  <r>
    <x v="18"/>
    <s v="HOU"/>
    <s v="UTA"/>
    <s v="W"/>
    <d v="1899-12-30T12:51:00"/>
    <n v="1"/>
    <n v="4"/>
    <n v="0.25"/>
    <n v="0"/>
    <n v="2"/>
    <n v="0"/>
    <n v="0"/>
    <n v="0"/>
    <m/>
    <n v="0"/>
    <n v="1"/>
    <n v="1"/>
    <n v="1"/>
    <n v="1"/>
    <n v="0"/>
    <n v="1"/>
    <n v="2"/>
    <n v="2"/>
    <n v="4"/>
    <n v="-0.2"/>
    <d v="2026-02-23T00:00:00"/>
    <m/>
    <m/>
    <m/>
    <n v="12.85"/>
  </r>
  <r>
    <x v="427"/>
    <s v="UTA"/>
    <s v="HOU"/>
    <s v="L"/>
    <d v="1899-12-30T07:48:00"/>
    <n v="0"/>
    <n v="4"/>
    <n v="0"/>
    <n v="0"/>
    <n v="4"/>
    <n v="0"/>
    <n v="1"/>
    <n v="2"/>
    <n v="0.5"/>
    <n v="1"/>
    <n v="2"/>
    <n v="3"/>
    <n v="1"/>
    <n v="1"/>
    <n v="0"/>
    <n v="1"/>
    <n v="1"/>
    <n v="1"/>
    <n v="-1"/>
    <n v="-0.6"/>
    <d v="2026-02-23T00:00:00"/>
    <m/>
    <m/>
    <m/>
    <n v="7.8000000000000007"/>
  </r>
  <r>
    <x v="401"/>
    <s v="HOU"/>
    <s v="UTA"/>
    <s v="W"/>
    <d v="1899-12-30T01:5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3"/>
    <n v="-0.7"/>
    <d v="2026-02-23T00:00:00"/>
    <m/>
    <m/>
    <m/>
    <n v="1.9500000000000002"/>
  </r>
  <r>
    <x v="502"/>
    <s v="HOU"/>
    <s v="UTA"/>
    <s v="W"/>
    <d v="1899-12-30T20:15:00"/>
    <n v="1"/>
    <n v="4"/>
    <n v="0.25"/>
    <n v="1"/>
    <n v="4"/>
    <n v="0.25"/>
    <n v="0"/>
    <n v="0"/>
    <m/>
    <n v="0"/>
    <n v="4"/>
    <n v="4"/>
    <n v="0"/>
    <n v="0"/>
    <n v="0"/>
    <n v="1"/>
    <n v="4"/>
    <n v="3"/>
    <n v="-5"/>
    <n v="-0.8"/>
    <d v="2026-02-23T00:00:00"/>
    <m/>
    <m/>
    <m/>
    <n v="20.25"/>
  </r>
  <r>
    <x v="536"/>
    <s v="SAC"/>
    <s v="MEM"/>
    <s v="W"/>
    <d v="1899-12-30T10:48:00"/>
    <n v="0"/>
    <n v="4"/>
    <n v="0"/>
    <n v="0"/>
    <n v="4"/>
    <n v="0"/>
    <n v="0"/>
    <n v="0"/>
    <m/>
    <n v="0"/>
    <n v="0"/>
    <n v="0"/>
    <n v="4"/>
    <n v="0"/>
    <n v="0"/>
    <n v="0"/>
    <n v="5"/>
    <n v="0"/>
    <n v="6"/>
    <n v="-2"/>
    <d v="2026-02-23T00:00:00"/>
    <m/>
    <m/>
    <m/>
    <n v="10.8"/>
  </r>
  <r>
    <x v="278"/>
    <s v="DET"/>
    <s v="SAS"/>
    <s v="L"/>
    <d v="1899-12-30T13:02:00"/>
    <n v="0"/>
    <n v="5"/>
    <n v="0"/>
    <n v="0"/>
    <n v="3"/>
    <n v="0"/>
    <n v="0"/>
    <n v="0"/>
    <m/>
    <n v="0"/>
    <n v="0"/>
    <n v="0"/>
    <n v="0"/>
    <n v="0"/>
    <n v="1"/>
    <n v="0"/>
    <n v="0"/>
    <n v="0"/>
    <n v="-9"/>
    <n v="-2.8"/>
    <d v="2026-02-23T00:00:00"/>
    <m/>
    <m/>
    <m/>
    <n v="13.033333333333331"/>
  </r>
  <r>
    <x v="141"/>
    <s v="MIL"/>
    <s v="MIA"/>
    <s v="W"/>
    <d v="1899-12-31T12:36:00"/>
    <n v="11"/>
    <n v="20"/>
    <n v="0.55000000000000004"/>
    <n v="2"/>
    <n v="4"/>
    <n v="0.5"/>
    <n v="8"/>
    <n v="8"/>
    <n v="1"/>
    <n v="3"/>
    <n v="4"/>
    <n v="7"/>
    <n v="7"/>
    <n v="2"/>
    <n v="1"/>
    <n v="1"/>
    <n v="2"/>
    <n v="32"/>
    <n v="10"/>
    <n v="31.5"/>
    <d v="2026-02-24T00:00:00"/>
    <m/>
    <m/>
    <m/>
    <n v="36.599999999999994"/>
  </r>
  <r>
    <x v="41"/>
    <s v="PHI"/>
    <s v="IND"/>
    <s v="W"/>
    <d v="1899-12-31T09:37:00"/>
    <n v="10"/>
    <n v="22"/>
    <n v="0.45500000000000002"/>
    <n v="2"/>
    <n v="8"/>
    <n v="0.25"/>
    <n v="10"/>
    <n v="10"/>
    <n v="1"/>
    <n v="1"/>
    <n v="8"/>
    <n v="9"/>
    <n v="8"/>
    <n v="2"/>
    <n v="1"/>
    <n v="2"/>
    <n v="2"/>
    <n v="32"/>
    <n v="21"/>
    <n v="29.2"/>
    <d v="2026-02-24T00:00:00"/>
    <m/>
    <m/>
    <m/>
    <n v="33.616666666666667"/>
  </r>
  <r>
    <x v="99"/>
    <s v="MIN"/>
    <s v="POR"/>
    <s v="W"/>
    <d v="1899-12-31T13:04:00"/>
    <n v="12"/>
    <n v="16"/>
    <n v="0.75"/>
    <n v="5"/>
    <n v="6"/>
    <n v="0.83299999999999996"/>
    <n v="0"/>
    <n v="1"/>
    <n v="0"/>
    <n v="3"/>
    <n v="3"/>
    <n v="6"/>
    <n v="2"/>
    <n v="3"/>
    <n v="5"/>
    <n v="3"/>
    <n v="4"/>
    <n v="29"/>
    <n v="10"/>
    <n v="28.5"/>
    <d v="2026-02-24T00:00:00"/>
    <m/>
    <m/>
    <m/>
    <n v="37.06666666666667"/>
  </r>
  <r>
    <x v="71"/>
    <s v="ORL"/>
    <s v="LAL"/>
    <s v="W"/>
    <d v="1899-12-31T13:54:00"/>
    <n v="12"/>
    <n v="22"/>
    <n v="0.54500000000000004"/>
    <n v="2"/>
    <n v="6"/>
    <n v="0.33300000000000002"/>
    <n v="10"/>
    <n v="11"/>
    <n v="0.90900000000000003"/>
    <n v="2"/>
    <n v="8"/>
    <n v="10"/>
    <n v="6"/>
    <n v="0"/>
    <n v="0"/>
    <n v="4"/>
    <n v="3"/>
    <n v="36"/>
    <n v="6"/>
    <n v="27.8"/>
    <d v="2026-02-24T00:00:00"/>
    <m/>
    <m/>
    <m/>
    <n v="37.9"/>
  </r>
  <r>
    <x v="7"/>
    <s v="ATL"/>
    <s v="WAS"/>
    <s v="W"/>
    <d v="1899-12-31T00:27:00"/>
    <n v="9"/>
    <n v="12"/>
    <n v="0.75"/>
    <n v="3"/>
    <n v="4"/>
    <n v="0.75"/>
    <n v="6"/>
    <n v="7"/>
    <n v="0.85699999999999998"/>
    <n v="3"/>
    <n v="4"/>
    <n v="7"/>
    <n v="4"/>
    <n v="2"/>
    <n v="0"/>
    <n v="2"/>
    <n v="1"/>
    <n v="27"/>
    <n v="16"/>
    <n v="27.5"/>
    <d v="2026-02-24T00:00:00"/>
    <m/>
    <m/>
    <m/>
    <n v="24.450000000000003"/>
  </r>
  <r>
    <x v="74"/>
    <s v="CHI"/>
    <s v="CHO"/>
    <s v="L"/>
    <d v="1899-12-31T09:02:00"/>
    <n v="13"/>
    <n v="19"/>
    <n v="0.68400000000000005"/>
    <n v="6"/>
    <n v="11"/>
    <n v="0.54500000000000004"/>
    <n v="0"/>
    <n v="0"/>
    <m/>
    <n v="1"/>
    <n v="6"/>
    <n v="7"/>
    <n v="2"/>
    <n v="1"/>
    <n v="0"/>
    <n v="2"/>
    <n v="2"/>
    <n v="32"/>
    <n v="-7"/>
    <n v="26"/>
    <d v="2026-02-24T00:00:00"/>
    <m/>
    <m/>
    <m/>
    <n v="33.033333333333331"/>
  </r>
  <r>
    <x v="8"/>
    <s v="OKC"/>
    <s v="TOR"/>
    <s v="W"/>
    <d v="1899-12-31T11:03:00"/>
    <n v="11"/>
    <n v="16"/>
    <n v="0.68799999999999994"/>
    <n v="4"/>
    <n v="5"/>
    <n v="0.8"/>
    <n v="1"/>
    <n v="2"/>
    <n v="0.5"/>
    <n v="1"/>
    <n v="7"/>
    <n v="8"/>
    <n v="7"/>
    <n v="1"/>
    <n v="0"/>
    <n v="2"/>
    <n v="4"/>
    <n v="27"/>
    <n v="5"/>
    <n v="24.9"/>
    <d v="2026-02-24T00:00:00"/>
    <m/>
    <m/>
    <m/>
    <n v="35.049999999999997"/>
  </r>
  <r>
    <x v="63"/>
    <s v="BOS"/>
    <s v="PHO"/>
    <s v="W"/>
    <d v="1899-12-31T10:19:00"/>
    <n v="9"/>
    <n v="18"/>
    <n v="0.5"/>
    <n v="4"/>
    <n v="11"/>
    <n v="0.36399999999999999"/>
    <n v="0"/>
    <n v="1"/>
    <n v="0"/>
    <n v="3"/>
    <n v="5"/>
    <n v="8"/>
    <n v="8"/>
    <n v="1"/>
    <n v="3"/>
    <n v="1"/>
    <n v="1"/>
    <n v="22"/>
    <n v="20"/>
    <n v="23.5"/>
    <d v="2026-02-24T00:00:00"/>
    <m/>
    <m/>
    <m/>
    <n v="34.316666666666663"/>
  </r>
  <r>
    <x v="50"/>
    <s v="PHI"/>
    <s v="IND"/>
    <s v="W"/>
    <d v="1899-12-31T06:01:00"/>
    <n v="9"/>
    <n v="13"/>
    <n v="0.69199999999999995"/>
    <n v="2"/>
    <n v="4"/>
    <n v="0.5"/>
    <n v="3"/>
    <n v="3"/>
    <n v="1"/>
    <n v="1"/>
    <n v="6"/>
    <n v="7"/>
    <n v="4"/>
    <n v="2"/>
    <n v="0"/>
    <n v="1"/>
    <n v="2"/>
    <n v="23"/>
    <n v="27"/>
    <n v="23"/>
    <d v="2026-02-24T00:00:00"/>
    <m/>
    <m/>
    <m/>
    <n v="30.016666666666669"/>
  </r>
  <r>
    <x v="503"/>
    <s v="IND"/>
    <s v="PHI"/>
    <s v="L"/>
    <d v="1899-12-30T23:26:00"/>
    <n v="9"/>
    <n v="11"/>
    <n v="0.81799999999999995"/>
    <n v="3"/>
    <n v="5"/>
    <n v="0.6"/>
    <n v="2"/>
    <n v="3"/>
    <n v="0.66700000000000004"/>
    <n v="1"/>
    <n v="2"/>
    <n v="3"/>
    <n v="3"/>
    <n v="1"/>
    <n v="2"/>
    <n v="1"/>
    <n v="3"/>
    <n v="23"/>
    <n v="-8"/>
    <n v="22.1"/>
    <d v="2026-02-24T00:00:00"/>
    <m/>
    <m/>
    <m/>
    <n v="23.433333333333334"/>
  </r>
  <r>
    <x v="216"/>
    <s v="CLE"/>
    <s v="NYK"/>
    <s v="W"/>
    <d v="1899-12-31T04:49:00"/>
    <n v="7"/>
    <n v="8"/>
    <n v="0.875"/>
    <n v="0"/>
    <n v="0"/>
    <m/>
    <n v="5"/>
    <n v="7"/>
    <n v="0.71399999999999997"/>
    <n v="4"/>
    <n v="6"/>
    <n v="10"/>
    <n v="1"/>
    <n v="1"/>
    <n v="2"/>
    <n v="1"/>
    <n v="2"/>
    <n v="19"/>
    <n v="11"/>
    <n v="21.3"/>
    <d v="2026-02-24T00:00:00"/>
    <m/>
    <m/>
    <m/>
    <n v="28.81666666666667"/>
  </r>
  <r>
    <x v="253"/>
    <s v="PHI"/>
    <s v="IND"/>
    <s v="W"/>
    <d v="1899-12-31T02:15:00"/>
    <n v="11"/>
    <n v="17"/>
    <n v="0.64700000000000002"/>
    <n v="1"/>
    <n v="4"/>
    <n v="0.25"/>
    <n v="4"/>
    <n v="5"/>
    <n v="0.8"/>
    <n v="1"/>
    <n v="5"/>
    <n v="6"/>
    <n v="5"/>
    <n v="0"/>
    <n v="1"/>
    <n v="4"/>
    <n v="2"/>
    <n v="27"/>
    <n v="-1"/>
    <n v="20.7"/>
    <d v="2026-02-24T00:00:00"/>
    <m/>
    <m/>
    <m/>
    <n v="26.25"/>
  </r>
  <r>
    <x v="91"/>
    <s v="BRK"/>
    <s v="DAL"/>
    <s v="L"/>
    <d v="1899-12-31T08:02:00"/>
    <n v="7"/>
    <n v="10"/>
    <n v="0.7"/>
    <n v="0"/>
    <n v="0"/>
    <m/>
    <n v="2"/>
    <n v="3"/>
    <n v="0.66700000000000004"/>
    <n v="1"/>
    <n v="3"/>
    <n v="4"/>
    <n v="9"/>
    <n v="3"/>
    <n v="0"/>
    <n v="1"/>
    <n v="2"/>
    <n v="16"/>
    <n v="6"/>
    <n v="20.5"/>
    <d v="2026-02-24T00:00:00"/>
    <m/>
    <m/>
    <m/>
    <n v="32.033333333333331"/>
  </r>
  <r>
    <x v="257"/>
    <s v="DAL"/>
    <s v="BRK"/>
    <s v="W"/>
    <d v="1899-12-31T12:01:00"/>
    <n v="7"/>
    <n v="13"/>
    <n v="0.53800000000000003"/>
    <n v="0"/>
    <n v="0"/>
    <m/>
    <n v="7"/>
    <n v="9"/>
    <n v="0.77800000000000002"/>
    <n v="1"/>
    <n v="4"/>
    <n v="5"/>
    <n v="7"/>
    <n v="1"/>
    <n v="0"/>
    <n v="1"/>
    <n v="1"/>
    <n v="21"/>
    <n v="12"/>
    <n v="20.3"/>
    <d v="2026-02-24T00:00:00"/>
    <m/>
    <m/>
    <m/>
    <n v="36.016666666666666"/>
  </r>
  <r>
    <x v="152"/>
    <s v="POR"/>
    <s v="MIN"/>
    <s v="L"/>
    <d v="1899-12-31T11:30:00"/>
    <n v="4"/>
    <n v="7"/>
    <n v="0.57099999999999995"/>
    <n v="2"/>
    <n v="4"/>
    <n v="0.5"/>
    <n v="1"/>
    <n v="2"/>
    <n v="0.5"/>
    <n v="4"/>
    <n v="12"/>
    <n v="16"/>
    <n v="5"/>
    <n v="3"/>
    <n v="2"/>
    <n v="2"/>
    <n v="1"/>
    <n v="11"/>
    <n v="-4"/>
    <n v="19.2"/>
    <d v="2026-02-24T00:00:00"/>
    <m/>
    <m/>
    <m/>
    <n v="35.5"/>
  </r>
  <r>
    <x v="49"/>
    <s v="NOP"/>
    <s v="GSW"/>
    <s v="W"/>
    <d v="1899-12-31T09:11:00"/>
    <n v="11"/>
    <n v="21"/>
    <n v="0.52400000000000002"/>
    <n v="1"/>
    <n v="1"/>
    <n v="1"/>
    <n v="3"/>
    <n v="5"/>
    <n v="0.6"/>
    <n v="5"/>
    <n v="1"/>
    <n v="6"/>
    <n v="0"/>
    <n v="2"/>
    <n v="1"/>
    <n v="1"/>
    <n v="3"/>
    <n v="26"/>
    <n v="-7"/>
    <n v="19.2"/>
    <d v="2026-02-24T00:00:00"/>
    <m/>
    <m/>
    <m/>
    <n v="33.183333333333337"/>
  </r>
  <r>
    <x v="24"/>
    <s v="LAL"/>
    <s v="ORL"/>
    <s v="L"/>
    <d v="1899-12-31T08:20:00"/>
    <n v="8"/>
    <n v="11"/>
    <n v="0.72699999999999998"/>
    <n v="0"/>
    <n v="0"/>
    <m/>
    <n v="5"/>
    <n v="5"/>
    <n v="1"/>
    <n v="2"/>
    <n v="11"/>
    <n v="13"/>
    <n v="0"/>
    <n v="1"/>
    <n v="0"/>
    <n v="2"/>
    <n v="3"/>
    <n v="21"/>
    <n v="-2"/>
    <n v="19"/>
    <d v="2026-02-24T00:00:00"/>
    <m/>
    <m/>
    <m/>
    <n v="32.333333333333336"/>
  </r>
  <r>
    <x v="106"/>
    <s v="CHO"/>
    <s v="CHI"/>
    <s v="W"/>
    <d v="1899-12-31T06:39:00"/>
    <n v="4"/>
    <n v="4"/>
    <n v="1"/>
    <n v="0"/>
    <n v="0"/>
    <m/>
    <n v="1"/>
    <n v="2"/>
    <n v="0.5"/>
    <n v="3"/>
    <n v="4"/>
    <n v="7"/>
    <n v="5"/>
    <n v="3"/>
    <n v="3"/>
    <n v="0"/>
    <n v="1"/>
    <n v="9"/>
    <n v="22"/>
    <n v="18.899999999999999"/>
    <d v="2026-02-24T00:00:00"/>
    <m/>
    <m/>
    <m/>
    <n v="30.65"/>
  </r>
  <r>
    <x v="177"/>
    <s v="CHO"/>
    <s v="CHI"/>
    <s v="W"/>
    <d v="1899-12-30T22:31:00"/>
    <n v="7"/>
    <n v="12"/>
    <n v="0.58299999999999996"/>
    <n v="3"/>
    <n v="6"/>
    <n v="0.5"/>
    <n v="4"/>
    <n v="4"/>
    <n v="1"/>
    <n v="1"/>
    <n v="0"/>
    <n v="1"/>
    <n v="2"/>
    <n v="2"/>
    <n v="0"/>
    <n v="0"/>
    <n v="2"/>
    <n v="21"/>
    <n v="24"/>
    <n v="18.7"/>
    <d v="2026-02-24T00:00:00"/>
    <m/>
    <m/>
    <m/>
    <n v="22.516666666666666"/>
  </r>
  <r>
    <x v="181"/>
    <s v="BRK"/>
    <s v="DAL"/>
    <s v="L"/>
    <d v="1899-12-31T08:33:00"/>
    <n v="9"/>
    <n v="16"/>
    <n v="0.56299999999999994"/>
    <n v="2"/>
    <n v="6"/>
    <n v="0.33300000000000002"/>
    <n v="6"/>
    <n v="6"/>
    <n v="1"/>
    <n v="0"/>
    <n v="0"/>
    <n v="0"/>
    <n v="3"/>
    <n v="0"/>
    <n v="0"/>
    <n v="1"/>
    <n v="2"/>
    <n v="26"/>
    <n v="-4"/>
    <n v="18.7"/>
    <d v="2026-02-24T00:00:00"/>
    <m/>
    <m/>
    <m/>
    <n v="32.549999999999997"/>
  </r>
  <r>
    <x v="235"/>
    <s v="BRK"/>
    <s v="DAL"/>
    <s v="L"/>
    <d v="1899-12-31T08:45:00"/>
    <n v="6"/>
    <n v="9"/>
    <n v="0.66700000000000004"/>
    <n v="4"/>
    <n v="5"/>
    <n v="0.8"/>
    <n v="6"/>
    <n v="10"/>
    <n v="0.6"/>
    <n v="0"/>
    <n v="5"/>
    <n v="5"/>
    <n v="0"/>
    <n v="1"/>
    <n v="1"/>
    <n v="0"/>
    <n v="3"/>
    <n v="22"/>
    <n v="3"/>
    <n v="18.5"/>
    <d v="2026-02-24T00:00:00"/>
    <m/>
    <m/>
    <m/>
    <n v="32.75"/>
  </r>
  <r>
    <x v="47"/>
    <s v="MIN"/>
    <s v="POR"/>
    <s v="W"/>
    <d v="1899-12-31T14:20:00"/>
    <n v="11"/>
    <n v="27"/>
    <n v="0.40699999999999997"/>
    <n v="5"/>
    <n v="13"/>
    <n v="0.38500000000000001"/>
    <n v="7"/>
    <n v="10"/>
    <n v="0.7"/>
    <n v="0"/>
    <n v="4"/>
    <n v="4"/>
    <n v="4"/>
    <n v="2"/>
    <n v="0"/>
    <n v="5"/>
    <n v="2"/>
    <n v="34"/>
    <n v="7"/>
    <n v="18.5"/>
    <d v="2026-02-24T00:00:00"/>
    <m/>
    <m/>
    <m/>
    <n v="38.333333333333336"/>
  </r>
  <r>
    <x v="421"/>
    <s v="OKC"/>
    <s v="TOR"/>
    <s v="W"/>
    <d v="1899-12-31T08:55:00"/>
    <n v="7"/>
    <n v="14"/>
    <n v="0.5"/>
    <n v="6"/>
    <n v="11"/>
    <n v="0.54500000000000004"/>
    <n v="2"/>
    <n v="2"/>
    <n v="1"/>
    <n v="0"/>
    <n v="2"/>
    <n v="2"/>
    <n v="3"/>
    <n v="2"/>
    <n v="0"/>
    <n v="0"/>
    <n v="3"/>
    <n v="22"/>
    <n v="6"/>
    <n v="18.5"/>
    <d v="2026-02-24T00:00:00"/>
    <m/>
    <m/>
    <m/>
    <n v="32.916666666666664"/>
  </r>
  <r>
    <x v="291"/>
    <s v="DAL"/>
    <s v="BRK"/>
    <s v="W"/>
    <d v="1899-12-31T05:22:00"/>
    <n v="9"/>
    <n v="11"/>
    <n v="0.81799999999999995"/>
    <n v="1"/>
    <n v="2"/>
    <n v="0.5"/>
    <n v="0"/>
    <n v="0"/>
    <m/>
    <n v="0"/>
    <n v="1"/>
    <n v="1"/>
    <n v="10"/>
    <n v="0"/>
    <n v="2"/>
    <n v="4"/>
    <n v="3"/>
    <n v="19"/>
    <n v="11"/>
    <n v="18.399999999999999"/>
    <d v="2026-02-24T00:00:00"/>
    <m/>
    <m/>
    <m/>
    <n v="29.366666666666667"/>
  </r>
  <r>
    <x v="348"/>
    <s v="GSW"/>
    <s v="NOP"/>
    <s v="L"/>
    <d v="1899-12-31T10:00:00"/>
    <n v="7"/>
    <n v="13"/>
    <n v="0.53800000000000003"/>
    <n v="4"/>
    <n v="10"/>
    <n v="0.4"/>
    <n v="6"/>
    <n v="8"/>
    <n v="0.75"/>
    <n v="2"/>
    <n v="3"/>
    <n v="5"/>
    <n v="3"/>
    <n v="0"/>
    <n v="0"/>
    <n v="1"/>
    <n v="5"/>
    <n v="24"/>
    <n v="13"/>
    <n v="18.3"/>
    <d v="2026-02-24T00:00:00"/>
    <m/>
    <m/>
    <m/>
    <n v="34"/>
  </r>
  <r>
    <x v="151"/>
    <s v="ORL"/>
    <s v="LAL"/>
    <s v="W"/>
    <d v="1899-12-31T11:57:00"/>
    <n v="9"/>
    <n v="13"/>
    <n v="0.69199999999999995"/>
    <n v="0"/>
    <n v="2"/>
    <n v="0"/>
    <n v="2"/>
    <n v="2"/>
    <n v="1"/>
    <n v="2"/>
    <n v="9"/>
    <n v="11"/>
    <n v="2"/>
    <n v="0"/>
    <n v="0"/>
    <n v="1"/>
    <n v="2"/>
    <n v="20"/>
    <n v="0"/>
    <n v="18.2"/>
    <d v="2026-02-24T00:00:00"/>
    <m/>
    <m/>
    <m/>
    <n v="35.949999999999996"/>
  </r>
  <r>
    <x v="112"/>
    <s v="MIA"/>
    <s v="MIL"/>
    <s v="L"/>
    <d v="1899-12-31T04:51:00"/>
    <n v="5"/>
    <n v="12"/>
    <n v="0.41699999999999998"/>
    <n v="4"/>
    <n v="8"/>
    <n v="0.5"/>
    <n v="2"/>
    <n v="4"/>
    <n v="0.5"/>
    <n v="3"/>
    <n v="5"/>
    <n v="8"/>
    <n v="5"/>
    <n v="1"/>
    <n v="3"/>
    <n v="0"/>
    <n v="2"/>
    <n v="16"/>
    <n v="-4"/>
    <n v="18.2"/>
    <d v="2026-02-24T00:00:00"/>
    <m/>
    <m/>
    <m/>
    <n v="28.85"/>
  </r>
  <r>
    <x v="105"/>
    <s v="BOS"/>
    <s v="PHO"/>
    <s v="W"/>
    <d v="1899-12-31T02:49:00"/>
    <n v="5"/>
    <n v="10"/>
    <n v="0.5"/>
    <n v="0"/>
    <n v="0"/>
    <m/>
    <n v="4"/>
    <n v="4"/>
    <n v="1"/>
    <n v="6"/>
    <n v="7"/>
    <n v="13"/>
    <n v="3"/>
    <n v="0"/>
    <n v="2"/>
    <n v="0"/>
    <n v="2"/>
    <n v="14"/>
    <n v="29"/>
    <n v="18"/>
    <d v="2026-02-24T00:00:00"/>
    <m/>
    <m/>
    <m/>
    <n v="26.816666666666663"/>
  </r>
  <r>
    <x v="157"/>
    <s v="MIN"/>
    <s v="POR"/>
    <s v="W"/>
    <d v="1899-12-31T11:43:00"/>
    <n v="4"/>
    <n v="5"/>
    <n v="0.8"/>
    <n v="0"/>
    <n v="0"/>
    <m/>
    <n v="2"/>
    <n v="2"/>
    <n v="1"/>
    <n v="7"/>
    <n v="12"/>
    <n v="19"/>
    <n v="4"/>
    <n v="1"/>
    <n v="2"/>
    <n v="3"/>
    <n v="3"/>
    <n v="10"/>
    <n v="5"/>
    <n v="17.600000000000001"/>
    <d v="2026-02-24T00:00:00"/>
    <m/>
    <m/>
    <m/>
    <n v="35.716666666666669"/>
  </r>
  <r>
    <x v="0"/>
    <s v="LAL"/>
    <s v="ORL"/>
    <s v="L"/>
    <d v="1899-12-31T13:52:00"/>
    <n v="8"/>
    <n v="24"/>
    <n v="0.33300000000000002"/>
    <n v="2"/>
    <n v="10"/>
    <n v="0.2"/>
    <n v="4"/>
    <n v="9"/>
    <n v="0.44400000000000001"/>
    <n v="1"/>
    <n v="8"/>
    <n v="9"/>
    <n v="15"/>
    <n v="0"/>
    <n v="1"/>
    <n v="2"/>
    <n v="3"/>
    <n v="22"/>
    <n v="1"/>
    <n v="17.5"/>
    <d v="2026-02-24T00:00:00"/>
    <m/>
    <m/>
    <m/>
    <n v="37.866666666666667"/>
  </r>
  <r>
    <x v="51"/>
    <s v="TOR"/>
    <s v="OKC"/>
    <s v="L"/>
    <d v="1899-12-31T09:54:00"/>
    <n v="8"/>
    <n v="15"/>
    <n v="0.53300000000000003"/>
    <n v="4"/>
    <n v="6"/>
    <n v="0.66700000000000004"/>
    <n v="1"/>
    <n v="2"/>
    <n v="0.5"/>
    <n v="0"/>
    <n v="8"/>
    <n v="8"/>
    <n v="4"/>
    <n v="1"/>
    <n v="1"/>
    <n v="2"/>
    <n v="3"/>
    <n v="21"/>
    <n v="-1"/>
    <n v="17"/>
    <d v="2026-02-24T00:00:00"/>
    <m/>
    <m/>
    <m/>
    <n v="33.900000000000006"/>
  </r>
  <r>
    <x v="424"/>
    <s v="NYK"/>
    <s v="CLE"/>
    <s v="L"/>
    <d v="1899-12-30T19:16:00"/>
    <n v="5"/>
    <n v="6"/>
    <n v="0.83299999999999996"/>
    <n v="0"/>
    <n v="0"/>
    <m/>
    <n v="1"/>
    <n v="4"/>
    <n v="0.25"/>
    <n v="8"/>
    <n v="8"/>
    <n v="16"/>
    <n v="1"/>
    <n v="0"/>
    <n v="2"/>
    <n v="0"/>
    <n v="2"/>
    <n v="11"/>
    <n v="-4"/>
    <n v="16.899999999999999"/>
    <d v="2026-02-24T00:00:00"/>
    <m/>
    <m/>
    <m/>
    <n v="19.266666666666666"/>
  </r>
  <r>
    <x v="247"/>
    <s v="DAL"/>
    <s v="BRK"/>
    <s v="W"/>
    <d v="1899-12-30T19:30:00"/>
    <n v="10"/>
    <n v="13"/>
    <n v="0.76900000000000002"/>
    <n v="0"/>
    <n v="0"/>
    <m/>
    <n v="2"/>
    <n v="4"/>
    <n v="0.5"/>
    <n v="1"/>
    <n v="4"/>
    <n v="5"/>
    <n v="1"/>
    <n v="0"/>
    <n v="0"/>
    <n v="1"/>
    <n v="3"/>
    <n v="22"/>
    <n v="5"/>
    <n v="16.5"/>
    <d v="2026-02-24T00:00:00"/>
    <m/>
    <m/>
    <m/>
    <n v="19.5"/>
  </r>
  <r>
    <x v="52"/>
    <s v="POR"/>
    <s v="MIN"/>
    <s v="L"/>
    <d v="1899-12-31T11:02:00"/>
    <n v="3"/>
    <n v="12"/>
    <n v="0.25"/>
    <n v="2"/>
    <n v="5"/>
    <n v="0.4"/>
    <n v="13"/>
    <n v="15"/>
    <n v="0.86699999999999999"/>
    <n v="3"/>
    <n v="2"/>
    <n v="5"/>
    <n v="2"/>
    <n v="2"/>
    <n v="0"/>
    <n v="3"/>
    <n v="0"/>
    <n v="21"/>
    <n v="-7"/>
    <n v="16.100000000000001"/>
    <d v="2026-02-24T00:00:00"/>
    <m/>
    <m/>
    <m/>
    <n v="35.033333333333331"/>
  </r>
  <r>
    <x v="492"/>
    <s v="GSW"/>
    <s v="NOP"/>
    <s v="L"/>
    <d v="1899-12-31T04:11:00"/>
    <n v="8"/>
    <n v="20"/>
    <n v="0.4"/>
    <n v="3"/>
    <n v="9"/>
    <n v="0.33300000000000002"/>
    <n v="9"/>
    <n v="11"/>
    <n v="0.81799999999999995"/>
    <n v="0"/>
    <n v="4"/>
    <n v="4"/>
    <n v="3"/>
    <n v="1"/>
    <n v="0"/>
    <n v="3"/>
    <n v="4"/>
    <n v="28"/>
    <n v="9"/>
    <n v="16.100000000000001"/>
    <d v="2026-02-24T00:00:00"/>
    <m/>
    <m/>
    <m/>
    <n v="28.18333333333333"/>
  </r>
  <r>
    <x v="190"/>
    <s v="MIL"/>
    <s v="MIA"/>
    <s v="W"/>
    <d v="1899-12-31T12:48:00"/>
    <n v="9"/>
    <n v="16"/>
    <n v="0.56299999999999994"/>
    <n v="1"/>
    <n v="2"/>
    <n v="0.5"/>
    <n v="2"/>
    <n v="2"/>
    <n v="1"/>
    <n v="0"/>
    <n v="4"/>
    <n v="4"/>
    <n v="5"/>
    <n v="2"/>
    <n v="1"/>
    <n v="4"/>
    <n v="2"/>
    <n v="21"/>
    <n v="4"/>
    <n v="16"/>
    <d v="2026-02-24T00:00:00"/>
    <m/>
    <m/>
    <m/>
    <n v="36.800000000000004"/>
  </r>
  <r>
    <x v="207"/>
    <s v="POR"/>
    <s v="MIN"/>
    <s v="L"/>
    <d v="1899-12-31T04:40:00"/>
    <n v="7"/>
    <n v="10"/>
    <n v="0.7"/>
    <n v="2"/>
    <n v="3"/>
    <n v="0.66700000000000004"/>
    <n v="0"/>
    <n v="1"/>
    <n v="0"/>
    <n v="2"/>
    <n v="3"/>
    <n v="5"/>
    <n v="1"/>
    <n v="0"/>
    <n v="2"/>
    <n v="0"/>
    <n v="0"/>
    <n v="16"/>
    <n v="1"/>
    <n v="15.8"/>
    <d v="2026-02-24T00:00:00"/>
    <m/>
    <m/>
    <m/>
    <n v="28.666666666666664"/>
  </r>
  <r>
    <x v="217"/>
    <s v="WAS"/>
    <s v="ATL"/>
    <s v="L"/>
    <d v="1899-12-31T05:09:00"/>
    <n v="7"/>
    <n v="8"/>
    <n v="0.875"/>
    <n v="1"/>
    <n v="2"/>
    <n v="0.5"/>
    <n v="3"/>
    <n v="3"/>
    <n v="1"/>
    <n v="1"/>
    <n v="3"/>
    <n v="4"/>
    <n v="2"/>
    <n v="0"/>
    <n v="0"/>
    <n v="2"/>
    <n v="1"/>
    <n v="18"/>
    <n v="4"/>
    <n v="15.8"/>
    <d v="2026-02-24T00:00:00"/>
    <m/>
    <m/>
    <m/>
    <n v="29.15"/>
  </r>
  <r>
    <x v="468"/>
    <s v="LAL"/>
    <s v="ORL"/>
    <s v="L"/>
    <d v="1899-12-31T07:58:00"/>
    <n v="8"/>
    <n v="13"/>
    <n v="0.61499999999999999"/>
    <n v="2"/>
    <n v="6"/>
    <n v="0.33300000000000002"/>
    <n v="3"/>
    <n v="4"/>
    <n v="0.75"/>
    <n v="2"/>
    <n v="4"/>
    <n v="6"/>
    <n v="4"/>
    <n v="0"/>
    <n v="2"/>
    <n v="5"/>
    <n v="2"/>
    <n v="21"/>
    <n v="-1"/>
    <n v="15.7"/>
    <d v="2026-02-24T00:00:00"/>
    <m/>
    <m/>
    <m/>
    <n v="31.966666666666665"/>
  </r>
  <r>
    <x v="108"/>
    <s v="ORL"/>
    <s v="LAL"/>
    <s v="W"/>
    <d v="1899-12-31T12:09:00"/>
    <n v="9"/>
    <n v="19"/>
    <n v="0.47399999999999998"/>
    <n v="2"/>
    <n v="8"/>
    <n v="0.25"/>
    <n v="2"/>
    <n v="2"/>
    <n v="1"/>
    <n v="0"/>
    <n v="1"/>
    <n v="1"/>
    <n v="6"/>
    <n v="1"/>
    <n v="0"/>
    <n v="1"/>
    <n v="3"/>
    <n v="22"/>
    <n v="5"/>
    <n v="15.6"/>
    <d v="2026-02-24T00:00:00"/>
    <m/>
    <m/>
    <m/>
    <n v="36.150000000000006"/>
  </r>
  <r>
    <x v="218"/>
    <s v="MIN"/>
    <s v="POR"/>
    <s v="W"/>
    <d v="1899-12-31T08:32:00"/>
    <n v="7"/>
    <n v="13"/>
    <n v="0.53800000000000003"/>
    <n v="5"/>
    <n v="10"/>
    <n v="0.5"/>
    <n v="0"/>
    <n v="0"/>
    <m/>
    <n v="0"/>
    <n v="1"/>
    <n v="1"/>
    <n v="4"/>
    <n v="2"/>
    <n v="0"/>
    <n v="1"/>
    <n v="3"/>
    <n v="19"/>
    <n v="4"/>
    <n v="15.6"/>
    <d v="2026-02-24T00:00:00"/>
    <m/>
    <m/>
    <m/>
    <n v="32.533333333333331"/>
  </r>
  <r>
    <x v="153"/>
    <s v="CLE"/>
    <s v="NYK"/>
    <s v="W"/>
    <d v="1899-12-31T00:40:00"/>
    <n v="4"/>
    <n v="9"/>
    <n v="0.44400000000000001"/>
    <n v="3"/>
    <n v="5"/>
    <n v="0.6"/>
    <n v="0"/>
    <n v="0"/>
    <m/>
    <n v="3"/>
    <n v="5"/>
    <n v="8"/>
    <n v="3"/>
    <n v="3"/>
    <n v="2"/>
    <n v="0"/>
    <n v="2"/>
    <n v="11"/>
    <n v="22"/>
    <n v="15.6"/>
    <d v="2026-02-24T00:00:00"/>
    <m/>
    <m/>
    <m/>
    <n v="24.666666666666664"/>
  </r>
  <r>
    <x v="62"/>
    <s v="CHO"/>
    <s v="CHI"/>
    <s v="W"/>
    <d v="1899-12-30T22:17:00"/>
    <n v="6"/>
    <n v="11"/>
    <n v="0.54500000000000004"/>
    <n v="4"/>
    <n v="7"/>
    <n v="0.57099999999999995"/>
    <n v="0"/>
    <n v="0"/>
    <m/>
    <n v="1"/>
    <n v="6"/>
    <n v="7"/>
    <n v="2"/>
    <n v="2"/>
    <n v="1"/>
    <n v="2"/>
    <n v="0"/>
    <n v="16"/>
    <n v="19"/>
    <n v="15.3"/>
    <d v="2026-02-24T00:00:00"/>
    <m/>
    <m/>
    <m/>
    <n v="22.283333333333335"/>
  </r>
  <r>
    <x v="67"/>
    <s v="CHO"/>
    <s v="CHI"/>
    <s v="W"/>
    <d v="1899-12-31T01:24:00"/>
    <n v="9"/>
    <n v="16"/>
    <n v="0.56299999999999994"/>
    <n v="5"/>
    <n v="9"/>
    <n v="0.55600000000000005"/>
    <n v="0"/>
    <n v="0"/>
    <m/>
    <n v="1"/>
    <n v="4"/>
    <n v="5"/>
    <n v="3"/>
    <n v="2"/>
    <n v="1"/>
    <n v="6"/>
    <n v="2"/>
    <n v="23"/>
    <n v="16"/>
    <n v="15.3"/>
    <d v="2026-02-24T00:00:00"/>
    <m/>
    <m/>
    <m/>
    <n v="25.4"/>
  </r>
  <r>
    <x v="140"/>
    <s v="BRK"/>
    <s v="DAL"/>
    <s v="L"/>
    <d v="1899-12-30T18:51:00"/>
    <n v="6"/>
    <n v="9"/>
    <n v="0.66700000000000004"/>
    <n v="2"/>
    <n v="3"/>
    <n v="0.66700000000000004"/>
    <n v="3"/>
    <n v="4"/>
    <n v="0.75"/>
    <n v="0"/>
    <n v="1"/>
    <n v="1"/>
    <n v="3"/>
    <n v="0"/>
    <n v="0"/>
    <n v="0"/>
    <n v="0"/>
    <n v="17"/>
    <n v="-13"/>
    <n v="15.1"/>
    <d v="2026-02-24T00:00:00"/>
    <m/>
    <m/>
    <m/>
    <n v="18.850000000000001"/>
  </r>
  <r>
    <x v="54"/>
    <s v="CLE"/>
    <s v="NYK"/>
    <s v="W"/>
    <d v="1899-12-31T07:21:00"/>
    <n v="5"/>
    <n v="18"/>
    <n v="0.27800000000000002"/>
    <n v="2"/>
    <n v="8"/>
    <n v="0.25"/>
    <n v="11"/>
    <n v="14"/>
    <n v="0.78600000000000003"/>
    <n v="0"/>
    <n v="5"/>
    <n v="5"/>
    <n v="4"/>
    <n v="3"/>
    <n v="0"/>
    <n v="3"/>
    <n v="1"/>
    <n v="23"/>
    <n v="21"/>
    <n v="15.1"/>
    <d v="2026-02-24T00:00:00"/>
    <m/>
    <m/>
    <m/>
    <n v="31.349999999999998"/>
  </r>
  <r>
    <x v="327"/>
    <s v="IND"/>
    <s v="PHI"/>
    <s v="L"/>
    <d v="1899-12-31T03:33:00"/>
    <n v="8"/>
    <n v="17"/>
    <n v="0.47099999999999997"/>
    <n v="3"/>
    <n v="9"/>
    <n v="0.33300000000000002"/>
    <n v="4"/>
    <n v="5"/>
    <n v="0.8"/>
    <n v="1"/>
    <n v="0"/>
    <n v="1"/>
    <n v="3"/>
    <n v="1"/>
    <n v="0"/>
    <n v="3"/>
    <n v="1"/>
    <n v="23"/>
    <n v="-23"/>
    <n v="14.3"/>
    <d v="2026-02-24T00:00:00"/>
    <m/>
    <m/>
    <m/>
    <n v="27.55"/>
  </r>
  <r>
    <x v="210"/>
    <s v="ATL"/>
    <s v="WAS"/>
    <s v="W"/>
    <d v="1899-12-31T00:43:00"/>
    <n v="4"/>
    <n v="10"/>
    <n v="0.4"/>
    <n v="3"/>
    <n v="7"/>
    <n v="0.42899999999999999"/>
    <n v="5"/>
    <n v="5"/>
    <n v="1"/>
    <n v="0"/>
    <n v="3"/>
    <n v="3"/>
    <n v="5"/>
    <n v="2"/>
    <n v="0"/>
    <n v="2"/>
    <n v="2"/>
    <n v="16"/>
    <n v="19"/>
    <n v="14.2"/>
    <d v="2026-02-24T00:00:00"/>
    <m/>
    <m/>
    <m/>
    <n v="24.716666666666669"/>
  </r>
  <r>
    <x v="55"/>
    <s v="MIA"/>
    <s v="MIL"/>
    <s v="L"/>
    <d v="1899-12-31T05:49:00"/>
    <n v="6"/>
    <n v="14"/>
    <n v="0.42899999999999999"/>
    <n v="3"/>
    <n v="8"/>
    <n v="0.375"/>
    <n v="11"/>
    <n v="14"/>
    <n v="0.78600000000000003"/>
    <n v="1"/>
    <n v="5"/>
    <n v="6"/>
    <n v="0"/>
    <n v="1"/>
    <n v="0"/>
    <n v="6"/>
    <n v="1"/>
    <n v="26"/>
    <n v="-8"/>
    <n v="14.2"/>
    <d v="2026-02-24T00:00:00"/>
    <m/>
    <m/>
    <m/>
    <n v="29.816666666666663"/>
  </r>
  <r>
    <x v="149"/>
    <s v="POR"/>
    <s v="MIN"/>
    <s v="L"/>
    <d v="1899-12-31T09:27:00"/>
    <n v="9"/>
    <n v="16"/>
    <n v="0.56299999999999994"/>
    <n v="2"/>
    <n v="4"/>
    <n v="0.5"/>
    <n v="2"/>
    <n v="2"/>
    <n v="1"/>
    <n v="2"/>
    <n v="1"/>
    <n v="3"/>
    <n v="4"/>
    <n v="1"/>
    <n v="0"/>
    <n v="5"/>
    <n v="2"/>
    <n v="22"/>
    <n v="-8"/>
    <n v="14.1"/>
    <d v="2026-02-24T00:00:00"/>
    <m/>
    <m/>
    <m/>
    <n v="33.450000000000003"/>
  </r>
  <r>
    <x v="263"/>
    <s v="MIL"/>
    <s v="MIA"/>
    <s v="W"/>
    <d v="1899-12-31T00:12:00"/>
    <n v="8"/>
    <n v="14"/>
    <n v="0.57099999999999995"/>
    <n v="5"/>
    <n v="10"/>
    <n v="0.5"/>
    <n v="0"/>
    <n v="0"/>
    <m/>
    <n v="1"/>
    <n v="1"/>
    <n v="2"/>
    <n v="1"/>
    <n v="0"/>
    <n v="0"/>
    <n v="1"/>
    <n v="3"/>
    <n v="21"/>
    <n v="18"/>
    <n v="13.9"/>
    <d v="2026-02-24T00:00:00"/>
    <m/>
    <m/>
    <m/>
    <n v="24.2"/>
  </r>
  <r>
    <x v="48"/>
    <s v="TOR"/>
    <s v="OKC"/>
    <s v="L"/>
    <d v="1899-12-31T07:58:00"/>
    <n v="7"/>
    <n v="17"/>
    <n v="0.41199999999999998"/>
    <n v="0"/>
    <n v="3"/>
    <n v="0"/>
    <n v="1"/>
    <n v="1"/>
    <n v="1"/>
    <n v="0"/>
    <n v="3"/>
    <n v="3"/>
    <n v="7"/>
    <n v="3"/>
    <n v="4"/>
    <n v="3"/>
    <n v="2"/>
    <n v="15"/>
    <n v="18"/>
    <n v="13.7"/>
    <d v="2026-02-24T00:00:00"/>
    <m/>
    <m/>
    <m/>
    <n v="31.966666666666665"/>
  </r>
  <r>
    <x v="124"/>
    <s v="ORL"/>
    <s v="LAL"/>
    <s v="W"/>
    <d v="1899-12-31T07:44:00"/>
    <n v="5"/>
    <n v="9"/>
    <n v="0.55600000000000005"/>
    <n v="3"/>
    <n v="5"/>
    <n v="0.6"/>
    <n v="0"/>
    <n v="0"/>
    <m/>
    <n v="1"/>
    <n v="5"/>
    <n v="6"/>
    <n v="3"/>
    <n v="2"/>
    <n v="0"/>
    <n v="1"/>
    <n v="1"/>
    <n v="13"/>
    <n v="-6"/>
    <n v="13.6"/>
    <d v="2026-02-24T00:00:00"/>
    <m/>
    <m/>
    <m/>
    <n v="31.733333333333334"/>
  </r>
  <r>
    <x v="403"/>
    <s v="TOR"/>
    <s v="OKC"/>
    <s v="L"/>
    <d v="1899-12-30T22:40:00"/>
    <n v="6"/>
    <n v="9"/>
    <n v="0.66700000000000004"/>
    <n v="5"/>
    <n v="7"/>
    <n v="0.71399999999999997"/>
    <n v="0"/>
    <n v="0"/>
    <m/>
    <n v="2"/>
    <n v="2"/>
    <n v="4"/>
    <n v="1"/>
    <n v="1"/>
    <n v="0"/>
    <n v="2"/>
    <n v="4"/>
    <n v="17"/>
    <n v="-9"/>
    <n v="13.2"/>
    <d v="2026-02-24T00:00:00"/>
    <m/>
    <m/>
    <m/>
    <n v="22.666666666666664"/>
  </r>
  <r>
    <x v="251"/>
    <s v="BOS"/>
    <s v="PHO"/>
    <s v="W"/>
    <d v="1899-12-31T04:37:00"/>
    <n v="6"/>
    <n v="14"/>
    <n v="0.42899999999999999"/>
    <n v="4"/>
    <n v="10"/>
    <n v="0.4"/>
    <n v="0"/>
    <n v="0"/>
    <m/>
    <n v="2"/>
    <n v="1"/>
    <n v="3"/>
    <n v="4"/>
    <n v="0"/>
    <n v="0"/>
    <n v="0"/>
    <n v="0"/>
    <n v="16"/>
    <n v="12"/>
    <n v="13.1"/>
    <d v="2026-02-24T00:00:00"/>
    <m/>
    <m/>
    <m/>
    <n v="28.616666666666667"/>
  </r>
  <r>
    <x v="277"/>
    <s v="WAS"/>
    <s v="ATL"/>
    <s v="L"/>
    <d v="1899-12-30T15:20:00"/>
    <n v="5"/>
    <n v="8"/>
    <n v="0.625"/>
    <n v="4"/>
    <n v="6"/>
    <n v="0.66700000000000004"/>
    <n v="0"/>
    <n v="0"/>
    <m/>
    <n v="1"/>
    <n v="1"/>
    <n v="2"/>
    <n v="0"/>
    <n v="2"/>
    <n v="0"/>
    <n v="0"/>
    <n v="1"/>
    <n v="14"/>
    <n v="-19"/>
    <n v="13"/>
    <d v="2026-02-24T00:00:00"/>
    <m/>
    <m/>
    <m/>
    <n v="15.333333333333332"/>
  </r>
  <r>
    <x v="250"/>
    <s v="ATL"/>
    <s v="WAS"/>
    <s v="W"/>
    <d v="1899-12-31T00:06:00"/>
    <n v="3"/>
    <n v="7"/>
    <n v="0.42899999999999999"/>
    <n v="0"/>
    <n v="2"/>
    <n v="0"/>
    <n v="0"/>
    <n v="0"/>
    <m/>
    <n v="3"/>
    <n v="5"/>
    <n v="8"/>
    <n v="7"/>
    <n v="3"/>
    <n v="0"/>
    <n v="0"/>
    <n v="2"/>
    <n v="6"/>
    <n v="28"/>
    <n v="13"/>
    <d v="2026-02-24T00:00:00"/>
    <m/>
    <m/>
    <m/>
    <n v="24.1"/>
  </r>
  <r>
    <x v="411"/>
    <s v="NOP"/>
    <s v="GSW"/>
    <s v="W"/>
    <d v="1899-12-30T18:12:00"/>
    <n v="4"/>
    <n v="6"/>
    <n v="0.66700000000000004"/>
    <n v="1"/>
    <n v="3"/>
    <n v="0.33300000000000002"/>
    <n v="1"/>
    <n v="2"/>
    <n v="0.5"/>
    <n v="4"/>
    <n v="4"/>
    <n v="8"/>
    <n v="1"/>
    <n v="1"/>
    <n v="3"/>
    <n v="1"/>
    <n v="2"/>
    <n v="10"/>
    <n v="-5"/>
    <n v="13"/>
    <d v="2026-02-24T00:00:00"/>
    <m/>
    <m/>
    <m/>
    <n v="18.2"/>
  </r>
  <r>
    <x v="19"/>
    <s v="GSW"/>
    <s v="NOP"/>
    <s v="L"/>
    <d v="1899-12-31T07:52:00"/>
    <n v="7"/>
    <n v="18"/>
    <n v="0.38900000000000001"/>
    <n v="1"/>
    <n v="6"/>
    <n v="0.16700000000000001"/>
    <n v="1"/>
    <n v="2"/>
    <n v="0.5"/>
    <n v="5"/>
    <n v="10"/>
    <n v="15"/>
    <n v="3"/>
    <n v="2"/>
    <n v="0"/>
    <n v="3"/>
    <n v="1"/>
    <n v="16"/>
    <n v="-1"/>
    <n v="13"/>
    <d v="2026-02-24T00:00:00"/>
    <m/>
    <m/>
    <m/>
    <n v="31.866666666666667"/>
  </r>
  <r>
    <x v="16"/>
    <s v="OKC"/>
    <s v="TOR"/>
    <s v="W"/>
    <d v="1899-12-30T22:31:00"/>
    <n v="6"/>
    <n v="10"/>
    <n v="0.6"/>
    <n v="2"/>
    <n v="5"/>
    <n v="0.4"/>
    <n v="2"/>
    <n v="2"/>
    <n v="1"/>
    <n v="1"/>
    <n v="1"/>
    <n v="2"/>
    <n v="4"/>
    <n v="2"/>
    <n v="0"/>
    <n v="4"/>
    <n v="1"/>
    <n v="16"/>
    <n v="22"/>
    <n v="12.8"/>
    <d v="2026-02-24T00:00:00"/>
    <m/>
    <m/>
    <m/>
    <n v="22.516666666666666"/>
  </r>
  <r>
    <x v="192"/>
    <s v="MIA"/>
    <s v="MIL"/>
    <s v="L"/>
    <d v="1899-12-30T18:48:00"/>
    <n v="5"/>
    <n v="8"/>
    <n v="0.625"/>
    <n v="1"/>
    <n v="3"/>
    <n v="0.33300000000000002"/>
    <n v="3"/>
    <n v="4"/>
    <n v="0.75"/>
    <n v="3"/>
    <n v="5"/>
    <n v="8"/>
    <n v="0"/>
    <n v="0"/>
    <n v="0"/>
    <n v="0"/>
    <n v="2"/>
    <n v="14"/>
    <n v="-9"/>
    <n v="12.8"/>
    <d v="2026-02-24T00:00:00"/>
    <m/>
    <m/>
    <m/>
    <n v="18.8"/>
  </r>
  <r>
    <x v="415"/>
    <s v="PHI"/>
    <s v="IND"/>
    <s v="W"/>
    <d v="1899-12-30T15:06:00"/>
    <n v="6"/>
    <n v="7"/>
    <n v="0.85699999999999998"/>
    <n v="0"/>
    <n v="1"/>
    <n v="0"/>
    <n v="0"/>
    <n v="0"/>
    <m/>
    <n v="0"/>
    <n v="4"/>
    <n v="4"/>
    <n v="2"/>
    <n v="0"/>
    <n v="2"/>
    <n v="0"/>
    <n v="2"/>
    <n v="12"/>
    <n v="-3"/>
    <n v="12.7"/>
    <d v="2026-02-24T00:00:00"/>
    <m/>
    <m/>
    <m/>
    <n v="15.1"/>
  </r>
  <r>
    <x v="104"/>
    <s v="NYK"/>
    <s v="CLE"/>
    <s v="L"/>
    <d v="1899-12-31T05:03:00"/>
    <n v="5"/>
    <n v="5"/>
    <n v="1"/>
    <n v="1"/>
    <n v="1"/>
    <n v="1"/>
    <n v="3"/>
    <n v="4"/>
    <n v="0.75"/>
    <n v="1"/>
    <n v="6"/>
    <n v="7"/>
    <n v="2"/>
    <n v="1"/>
    <n v="2"/>
    <n v="5"/>
    <n v="2"/>
    <n v="14"/>
    <n v="-9"/>
    <n v="12.6"/>
    <d v="2026-02-24T00:00:00"/>
    <m/>
    <m/>
    <m/>
    <n v="29.05"/>
  </r>
  <r>
    <x v="332"/>
    <s v="MIL"/>
    <s v="MIA"/>
    <s v="W"/>
    <d v="1899-12-30T22:26:00"/>
    <n v="4"/>
    <n v="6"/>
    <n v="0.66700000000000004"/>
    <n v="3"/>
    <n v="3"/>
    <n v="1"/>
    <n v="0"/>
    <n v="0"/>
    <m/>
    <n v="1"/>
    <n v="5"/>
    <n v="6"/>
    <n v="1"/>
    <n v="2"/>
    <n v="0"/>
    <n v="0"/>
    <n v="2"/>
    <n v="11"/>
    <n v="5"/>
    <n v="12.5"/>
    <d v="2026-02-24T00:00:00"/>
    <m/>
    <m/>
    <m/>
    <n v="22.433333333333334"/>
  </r>
  <r>
    <x v="15"/>
    <s v="GSW"/>
    <s v="NOP"/>
    <s v="L"/>
    <d v="1899-12-31T07:37:00"/>
    <n v="5"/>
    <n v="11"/>
    <n v="0.45500000000000002"/>
    <n v="1"/>
    <n v="3"/>
    <n v="0.33300000000000002"/>
    <n v="0"/>
    <n v="0"/>
    <m/>
    <n v="3"/>
    <n v="4"/>
    <n v="7"/>
    <n v="6"/>
    <n v="0"/>
    <n v="2"/>
    <n v="1"/>
    <n v="2"/>
    <n v="11"/>
    <n v="8"/>
    <n v="12.4"/>
    <d v="2026-02-24T00:00:00"/>
    <m/>
    <m/>
    <m/>
    <n v="31.616666666666667"/>
  </r>
  <r>
    <x v="58"/>
    <s v="MIN"/>
    <s v="POR"/>
    <s v="W"/>
    <d v="1899-12-31T06:31:00"/>
    <n v="5"/>
    <n v="9"/>
    <n v="0.55600000000000005"/>
    <n v="0"/>
    <n v="0"/>
    <m/>
    <n v="3"/>
    <n v="4"/>
    <n v="0.75"/>
    <n v="1"/>
    <n v="6"/>
    <n v="7"/>
    <n v="6"/>
    <n v="1"/>
    <n v="0"/>
    <n v="2"/>
    <n v="4"/>
    <n v="13"/>
    <n v="0"/>
    <n v="12.4"/>
    <d v="2026-02-24T00:00:00"/>
    <m/>
    <m/>
    <m/>
    <n v="30.516666666666666"/>
  </r>
  <r>
    <x v="37"/>
    <s v="GSW"/>
    <s v="NOP"/>
    <s v="L"/>
    <d v="1899-12-31T15:20:00"/>
    <n v="6"/>
    <n v="13"/>
    <n v="0.46200000000000002"/>
    <n v="1"/>
    <n v="4"/>
    <n v="0.25"/>
    <n v="2"/>
    <n v="2"/>
    <n v="1"/>
    <n v="4"/>
    <n v="8"/>
    <n v="12"/>
    <n v="4"/>
    <n v="2"/>
    <n v="3"/>
    <n v="6"/>
    <n v="5"/>
    <n v="15"/>
    <n v="-7"/>
    <n v="12.4"/>
    <d v="2026-02-24T00:00:00"/>
    <m/>
    <m/>
    <m/>
    <n v="39.333333333333329"/>
  </r>
  <r>
    <x v="237"/>
    <s v="DAL"/>
    <s v="BRK"/>
    <s v="W"/>
    <d v="1899-12-30T23:02:00"/>
    <n v="6"/>
    <n v="12"/>
    <n v="0.5"/>
    <n v="5"/>
    <n v="10"/>
    <n v="0.5"/>
    <n v="0"/>
    <n v="0"/>
    <m/>
    <n v="1"/>
    <n v="1"/>
    <n v="2"/>
    <n v="2"/>
    <n v="0"/>
    <n v="0"/>
    <n v="1"/>
    <n v="0"/>
    <n v="17"/>
    <n v="11"/>
    <n v="12.4"/>
    <d v="2026-02-24T00:00:00"/>
    <m/>
    <m/>
    <m/>
    <n v="23.033333333333335"/>
  </r>
  <r>
    <x v="165"/>
    <s v="MIA"/>
    <s v="MIL"/>
    <s v="L"/>
    <d v="1899-12-31T07:18:00"/>
    <n v="8"/>
    <n v="19"/>
    <n v="0.42099999999999999"/>
    <n v="2"/>
    <n v="8"/>
    <n v="0.25"/>
    <n v="0"/>
    <n v="0"/>
    <m/>
    <n v="2"/>
    <n v="7"/>
    <n v="9"/>
    <n v="2"/>
    <n v="1"/>
    <n v="1"/>
    <n v="1"/>
    <n v="3"/>
    <n v="18"/>
    <n v="-3"/>
    <n v="12.3"/>
    <d v="2026-02-24T00:00:00"/>
    <m/>
    <m/>
    <m/>
    <n v="31.3"/>
  </r>
  <r>
    <x v="180"/>
    <s v="PHO"/>
    <s v="BOS"/>
    <s v="L"/>
    <d v="1899-12-31T03:12:00"/>
    <n v="6"/>
    <n v="11"/>
    <n v="0.54500000000000004"/>
    <n v="3"/>
    <n v="6"/>
    <n v="0.5"/>
    <n v="0"/>
    <n v="0"/>
    <m/>
    <n v="0"/>
    <n v="3"/>
    <n v="3"/>
    <n v="3"/>
    <n v="1"/>
    <n v="0"/>
    <n v="1"/>
    <n v="1"/>
    <n v="15"/>
    <n v="-5"/>
    <n v="12.3"/>
    <d v="2026-02-24T00:00:00"/>
    <m/>
    <m/>
    <m/>
    <n v="27.2"/>
  </r>
  <r>
    <x v="59"/>
    <s v="NYK"/>
    <s v="CLE"/>
    <s v="L"/>
    <d v="1899-12-31T07:41:00"/>
    <n v="6"/>
    <n v="17"/>
    <n v="0.35299999999999998"/>
    <n v="1"/>
    <n v="3"/>
    <n v="0.33300000000000002"/>
    <n v="5"/>
    <n v="6"/>
    <n v="0.83299999999999996"/>
    <n v="2"/>
    <n v="2"/>
    <n v="4"/>
    <n v="2"/>
    <n v="3"/>
    <n v="1"/>
    <n v="1"/>
    <n v="5"/>
    <n v="18"/>
    <n v="-11"/>
    <n v="12.2"/>
    <d v="2026-02-24T00:00:00"/>
    <m/>
    <m/>
    <m/>
    <n v="31.683333333333337"/>
  </r>
  <r>
    <x v="382"/>
    <s v="IND"/>
    <s v="PHI"/>
    <s v="L"/>
    <d v="1899-12-31T04:04:00"/>
    <n v="4"/>
    <n v="7"/>
    <n v="0.57099999999999995"/>
    <n v="2"/>
    <n v="5"/>
    <n v="0.4"/>
    <n v="5"/>
    <n v="5"/>
    <n v="1"/>
    <n v="0"/>
    <n v="2"/>
    <n v="2"/>
    <n v="1"/>
    <n v="0"/>
    <n v="0"/>
    <n v="0"/>
    <n v="2"/>
    <n v="15"/>
    <n v="-24"/>
    <n v="12.2"/>
    <d v="2026-02-24T00:00:00"/>
    <m/>
    <m/>
    <m/>
    <n v="28.06666666666667"/>
  </r>
  <r>
    <x v="60"/>
    <s v="MIA"/>
    <s v="MIL"/>
    <s v="L"/>
    <d v="1899-12-31T04:06:00"/>
    <n v="3"/>
    <n v="4"/>
    <n v="0.75"/>
    <n v="2"/>
    <n v="3"/>
    <n v="0.66700000000000004"/>
    <n v="0"/>
    <n v="0"/>
    <m/>
    <n v="0"/>
    <n v="6"/>
    <n v="6"/>
    <n v="8"/>
    <n v="1"/>
    <n v="0"/>
    <n v="1"/>
    <n v="4"/>
    <n v="8"/>
    <n v="3"/>
    <n v="12.2"/>
    <d v="2026-02-24T00:00:00"/>
    <m/>
    <m/>
    <m/>
    <n v="28.1"/>
  </r>
  <r>
    <x v="522"/>
    <s v="POR"/>
    <s v="MIN"/>
    <s v="L"/>
    <d v="1899-12-31T05:02:00"/>
    <n v="7"/>
    <n v="18"/>
    <n v="0.38900000000000001"/>
    <n v="1"/>
    <n v="6"/>
    <n v="0.16700000000000001"/>
    <n v="4"/>
    <n v="4"/>
    <n v="1"/>
    <n v="2"/>
    <n v="4"/>
    <n v="6"/>
    <n v="5"/>
    <n v="0"/>
    <n v="0"/>
    <n v="2"/>
    <n v="3"/>
    <n v="19"/>
    <n v="5"/>
    <n v="12.1"/>
    <d v="2026-02-24T00:00:00"/>
    <m/>
    <m/>
    <m/>
    <n v="29.033333333333331"/>
  </r>
  <r>
    <x v="4"/>
    <s v="LAL"/>
    <s v="ORL"/>
    <s v="L"/>
    <d v="1899-12-31T10:47:00"/>
    <n v="6"/>
    <n v="16"/>
    <n v="0.375"/>
    <n v="2"/>
    <n v="5"/>
    <n v="0.4"/>
    <n v="4"/>
    <n v="4"/>
    <n v="1"/>
    <n v="0"/>
    <n v="2"/>
    <n v="2"/>
    <n v="3"/>
    <n v="1"/>
    <n v="2"/>
    <n v="2"/>
    <n v="1"/>
    <n v="18"/>
    <n v="-4"/>
    <n v="11.9"/>
    <d v="2026-02-24T00:00:00"/>
    <m/>
    <m/>
    <m/>
    <n v="34.783333333333331"/>
  </r>
  <r>
    <x v="14"/>
    <s v="OKC"/>
    <s v="TOR"/>
    <s v="W"/>
    <d v="1899-12-31T01:53:00"/>
    <n v="5"/>
    <n v="8"/>
    <n v="0.625"/>
    <n v="0"/>
    <n v="0"/>
    <m/>
    <n v="1"/>
    <n v="1"/>
    <n v="1"/>
    <n v="5"/>
    <n v="4"/>
    <n v="9"/>
    <n v="0"/>
    <n v="1"/>
    <n v="2"/>
    <n v="2"/>
    <n v="2"/>
    <n v="11"/>
    <n v="4"/>
    <n v="11.7"/>
    <d v="2026-02-24T00:00:00"/>
    <m/>
    <m/>
    <m/>
    <n v="25.883333333333333"/>
  </r>
  <r>
    <x v="219"/>
    <s v="PHI"/>
    <s v="IND"/>
    <s v="W"/>
    <d v="1899-12-31T02:32:00"/>
    <n v="6"/>
    <n v="11"/>
    <n v="0.54500000000000004"/>
    <n v="1"/>
    <n v="4"/>
    <n v="0.25"/>
    <n v="2"/>
    <n v="3"/>
    <n v="0.66700000000000004"/>
    <n v="0"/>
    <n v="2"/>
    <n v="2"/>
    <n v="2"/>
    <n v="2"/>
    <n v="0"/>
    <n v="1"/>
    <n v="2"/>
    <n v="15"/>
    <n v="26"/>
    <n v="11.5"/>
    <d v="2026-02-24T00:00:00"/>
    <m/>
    <m/>
    <m/>
    <n v="26.533333333333335"/>
  </r>
  <r>
    <x v="5"/>
    <s v="OKC"/>
    <s v="TOR"/>
    <s v="W"/>
    <d v="1899-12-31T06:17:00"/>
    <n v="3"/>
    <n v="8"/>
    <n v="0.375"/>
    <n v="0"/>
    <n v="1"/>
    <n v="0"/>
    <n v="1"/>
    <n v="1"/>
    <n v="1"/>
    <n v="3"/>
    <n v="6"/>
    <n v="9"/>
    <n v="4"/>
    <n v="1"/>
    <n v="3"/>
    <n v="1"/>
    <n v="0"/>
    <n v="7"/>
    <n v="-12"/>
    <n v="11.4"/>
    <d v="2026-02-24T00:00:00"/>
    <m/>
    <m/>
    <m/>
    <n v="30.283333333333335"/>
  </r>
  <r>
    <x v="501"/>
    <s v="IND"/>
    <s v="PHI"/>
    <s v="L"/>
    <d v="1899-12-31T05:25:00"/>
    <n v="5"/>
    <n v="11"/>
    <n v="0.45500000000000002"/>
    <n v="3"/>
    <n v="5"/>
    <n v="0.6"/>
    <n v="0"/>
    <n v="0"/>
    <m/>
    <n v="1"/>
    <n v="5"/>
    <n v="6"/>
    <n v="3"/>
    <n v="1"/>
    <n v="0"/>
    <n v="0"/>
    <n v="3"/>
    <n v="13"/>
    <n v="10"/>
    <n v="11.4"/>
    <d v="2026-02-24T00:00:00"/>
    <m/>
    <m/>
    <m/>
    <n v="29.416666666666664"/>
  </r>
  <r>
    <x v="418"/>
    <s v="WAS"/>
    <s v="ATL"/>
    <s v="L"/>
    <d v="1899-12-31T03:16:00"/>
    <n v="6"/>
    <n v="8"/>
    <n v="0.75"/>
    <n v="2"/>
    <n v="3"/>
    <n v="0.66700000000000004"/>
    <n v="0"/>
    <n v="0"/>
    <m/>
    <n v="0"/>
    <n v="2"/>
    <n v="2"/>
    <n v="1"/>
    <n v="2"/>
    <n v="0"/>
    <n v="1"/>
    <n v="5"/>
    <n v="14"/>
    <n v="9"/>
    <n v="11.1"/>
    <d v="2026-02-24T00:00:00"/>
    <m/>
    <m/>
    <m/>
    <n v="27.266666666666666"/>
  </r>
  <r>
    <x v="130"/>
    <s v="NOP"/>
    <s v="GSW"/>
    <s v="W"/>
    <d v="1899-12-31T06:49:00"/>
    <n v="6"/>
    <n v="13"/>
    <n v="0.46200000000000002"/>
    <n v="1"/>
    <n v="6"/>
    <n v="0.16700000000000001"/>
    <n v="5"/>
    <n v="5"/>
    <n v="1"/>
    <n v="3"/>
    <n v="3"/>
    <n v="6"/>
    <n v="1"/>
    <n v="0"/>
    <n v="0"/>
    <n v="4"/>
    <n v="0"/>
    <n v="18"/>
    <n v="-2"/>
    <n v="11"/>
    <d v="2026-02-24T00:00:00"/>
    <m/>
    <m/>
    <m/>
    <n v="30.816666666666666"/>
  </r>
  <r>
    <x v="100"/>
    <s v="PHO"/>
    <s v="BOS"/>
    <s v="L"/>
    <d v="1899-12-31T01:02:00"/>
    <n v="4"/>
    <n v="6"/>
    <n v="0.66700000000000004"/>
    <n v="2"/>
    <n v="2"/>
    <n v="1"/>
    <n v="0"/>
    <n v="0"/>
    <m/>
    <n v="3"/>
    <n v="3"/>
    <n v="6"/>
    <n v="2"/>
    <n v="0"/>
    <n v="0"/>
    <n v="0"/>
    <n v="2"/>
    <n v="10"/>
    <n v="-3"/>
    <n v="11"/>
    <d v="2026-02-24T00:00:00"/>
    <m/>
    <m/>
    <m/>
    <n v="25.033333333333335"/>
  </r>
  <r>
    <x v="246"/>
    <s v="MIL"/>
    <s v="MIA"/>
    <s v="W"/>
    <d v="1899-12-31T05:13:00"/>
    <n v="4"/>
    <n v="4"/>
    <n v="1"/>
    <n v="0"/>
    <n v="0"/>
    <m/>
    <n v="0"/>
    <n v="0"/>
    <m/>
    <n v="3"/>
    <n v="7"/>
    <n v="10"/>
    <n v="5"/>
    <n v="0"/>
    <n v="0"/>
    <n v="2"/>
    <n v="4"/>
    <n v="8"/>
    <n v="15"/>
    <n v="10.9"/>
    <d v="2026-02-24T00:00:00"/>
    <m/>
    <m/>
    <m/>
    <n v="29.216666666666669"/>
  </r>
  <r>
    <x v="96"/>
    <s v="CHO"/>
    <s v="CHI"/>
    <s v="W"/>
    <d v="1899-12-30T23:14:00"/>
    <n v="6"/>
    <n v="16"/>
    <n v="0.375"/>
    <n v="4"/>
    <n v="12"/>
    <n v="0.33300000000000002"/>
    <n v="0"/>
    <n v="0"/>
    <m/>
    <n v="0"/>
    <n v="3"/>
    <n v="3"/>
    <n v="7"/>
    <n v="1"/>
    <n v="0"/>
    <n v="2"/>
    <n v="3"/>
    <n v="16"/>
    <n v="31"/>
    <n v="10.8"/>
    <d v="2026-02-24T00:00:00"/>
    <m/>
    <m/>
    <m/>
    <n v="23.233333333333334"/>
  </r>
  <r>
    <x v="80"/>
    <s v="CLE"/>
    <s v="NYK"/>
    <s v="W"/>
    <d v="1899-12-31T00:28:00"/>
    <n v="4"/>
    <n v="7"/>
    <n v="0.57099999999999995"/>
    <n v="1"/>
    <n v="1"/>
    <n v="1"/>
    <n v="3"/>
    <n v="6"/>
    <n v="0.5"/>
    <n v="3"/>
    <n v="4"/>
    <n v="7"/>
    <n v="1"/>
    <n v="1"/>
    <n v="0"/>
    <n v="1"/>
    <n v="2"/>
    <n v="12"/>
    <n v="5"/>
    <n v="10.7"/>
    <d v="2026-02-24T00:00:00"/>
    <m/>
    <m/>
    <m/>
    <n v="24.466666666666665"/>
  </r>
  <r>
    <x v="422"/>
    <s v="WAS"/>
    <s v="ATL"/>
    <s v="L"/>
    <d v="1899-12-30T23:58:00"/>
    <n v="3"/>
    <n v="9"/>
    <n v="0.33300000000000002"/>
    <n v="0"/>
    <n v="2"/>
    <n v="0"/>
    <n v="2"/>
    <n v="3"/>
    <n v="0.66700000000000004"/>
    <n v="0"/>
    <n v="6"/>
    <n v="6"/>
    <n v="4"/>
    <n v="2"/>
    <n v="4"/>
    <n v="1"/>
    <n v="1"/>
    <n v="8"/>
    <n v="-20"/>
    <n v="10.5"/>
    <d v="2026-02-24T00:00:00"/>
    <m/>
    <m/>
    <m/>
    <n v="23.966666666666669"/>
  </r>
  <r>
    <x v="110"/>
    <s v="MIL"/>
    <s v="MIA"/>
    <s v="W"/>
    <d v="1899-12-31T00:48:00"/>
    <n v="7"/>
    <n v="16"/>
    <n v="0.438"/>
    <n v="3"/>
    <n v="7"/>
    <n v="0.42899999999999999"/>
    <n v="2"/>
    <n v="4"/>
    <n v="0.5"/>
    <n v="1"/>
    <n v="3"/>
    <n v="4"/>
    <n v="0"/>
    <n v="1"/>
    <n v="0"/>
    <n v="2"/>
    <n v="0"/>
    <n v="19"/>
    <n v="-6"/>
    <n v="10.4"/>
    <d v="2026-02-24T00:00:00"/>
    <m/>
    <m/>
    <m/>
    <n v="24.800000000000004"/>
  </r>
  <r>
    <x v="249"/>
    <s v="CLE"/>
    <s v="NYK"/>
    <s v="W"/>
    <d v="1899-12-31T02:56:00"/>
    <n v="5"/>
    <n v="10"/>
    <n v="0.5"/>
    <n v="1"/>
    <n v="4"/>
    <n v="0.25"/>
    <n v="1"/>
    <n v="1"/>
    <n v="1"/>
    <n v="1"/>
    <n v="7"/>
    <n v="8"/>
    <n v="2"/>
    <n v="1"/>
    <n v="1"/>
    <n v="1"/>
    <n v="4"/>
    <n v="12"/>
    <n v="13"/>
    <n v="10.3"/>
    <d v="2026-02-24T00:00:00"/>
    <m/>
    <m/>
    <m/>
    <n v="26.933333333333334"/>
  </r>
  <r>
    <x v="116"/>
    <s v="DAL"/>
    <s v="BRK"/>
    <s v="W"/>
    <d v="1899-12-31T06:21:00"/>
    <n v="5"/>
    <n v="8"/>
    <n v="0.625"/>
    <n v="1"/>
    <n v="3"/>
    <n v="0.33300000000000002"/>
    <n v="2"/>
    <n v="2"/>
    <n v="1"/>
    <n v="0"/>
    <n v="4"/>
    <n v="4"/>
    <n v="2"/>
    <n v="0"/>
    <n v="1"/>
    <n v="2"/>
    <n v="1"/>
    <n v="13"/>
    <n v="1"/>
    <n v="10.3"/>
    <d v="2026-02-24T00:00:00"/>
    <m/>
    <m/>
    <m/>
    <n v="30.35"/>
  </r>
  <r>
    <x v="89"/>
    <s v="CLE"/>
    <s v="NYK"/>
    <s v="W"/>
    <d v="1899-12-31T08:12:00"/>
    <n v="8"/>
    <n v="18"/>
    <n v="0.44400000000000001"/>
    <n v="4"/>
    <n v="7"/>
    <n v="0.57099999999999995"/>
    <n v="0"/>
    <n v="0"/>
    <m/>
    <n v="1"/>
    <n v="1"/>
    <n v="2"/>
    <n v="4"/>
    <n v="0"/>
    <n v="0"/>
    <n v="3"/>
    <n v="3"/>
    <n v="20"/>
    <n v="10"/>
    <n v="10.199999999999999"/>
    <d v="2026-02-24T00:00:00"/>
    <m/>
    <m/>
    <m/>
    <n v="32.199999999999996"/>
  </r>
  <r>
    <x v="355"/>
    <s v="BOS"/>
    <s v="PHO"/>
    <s v="W"/>
    <d v="1899-12-31T07:44:00"/>
    <n v="5"/>
    <n v="10"/>
    <n v="0.5"/>
    <n v="1"/>
    <n v="6"/>
    <n v="0.16700000000000001"/>
    <n v="0"/>
    <n v="0"/>
    <m/>
    <n v="3"/>
    <n v="8"/>
    <n v="11"/>
    <n v="2"/>
    <n v="1"/>
    <n v="0"/>
    <n v="2"/>
    <n v="2"/>
    <n v="11"/>
    <n v="13"/>
    <n v="10.1"/>
    <d v="2026-02-24T00:00:00"/>
    <m/>
    <m/>
    <m/>
    <n v="31.733333333333334"/>
  </r>
  <r>
    <x v="213"/>
    <s v="BRK"/>
    <s v="DAL"/>
    <s v="L"/>
    <d v="1899-12-30T16:33:00"/>
    <n v="3"/>
    <n v="5"/>
    <n v="0.6"/>
    <n v="3"/>
    <n v="4"/>
    <n v="0.75"/>
    <n v="0"/>
    <n v="0"/>
    <m/>
    <n v="1"/>
    <n v="2"/>
    <n v="3"/>
    <n v="2"/>
    <n v="1"/>
    <n v="0"/>
    <n v="0"/>
    <n v="1"/>
    <n v="9"/>
    <n v="-7"/>
    <n v="10"/>
    <d v="2026-02-24T00:00:00"/>
    <m/>
    <m/>
    <m/>
    <n v="16.55"/>
  </r>
  <r>
    <x v="306"/>
    <s v="PHI"/>
    <s v="IND"/>
    <s v="W"/>
    <d v="1899-12-30T14:56:00"/>
    <n v="3"/>
    <n v="3"/>
    <n v="1"/>
    <n v="0"/>
    <n v="0"/>
    <m/>
    <n v="0"/>
    <n v="0"/>
    <m/>
    <n v="1"/>
    <n v="4"/>
    <n v="5"/>
    <n v="3"/>
    <n v="2"/>
    <n v="1"/>
    <n v="1"/>
    <n v="2"/>
    <n v="6"/>
    <n v="27"/>
    <n v="10"/>
    <d v="2026-02-24T00:00:00"/>
    <m/>
    <m/>
    <m/>
    <n v="14.933333333333334"/>
  </r>
  <r>
    <x v="160"/>
    <s v="TOR"/>
    <s v="OKC"/>
    <s v="L"/>
    <d v="1899-12-31T11:21:00"/>
    <n v="6"/>
    <n v="14"/>
    <n v="0.42899999999999999"/>
    <n v="2"/>
    <n v="4"/>
    <n v="0.5"/>
    <n v="1"/>
    <n v="3"/>
    <n v="0.33300000000000002"/>
    <n v="0"/>
    <n v="6"/>
    <n v="6"/>
    <n v="6"/>
    <n v="0"/>
    <n v="0"/>
    <n v="2"/>
    <n v="2"/>
    <n v="15"/>
    <n v="-23"/>
    <n v="10"/>
    <d v="2026-02-24T00:00:00"/>
    <m/>
    <m/>
    <m/>
    <n v="35.35"/>
  </r>
  <r>
    <x v="138"/>
    <s v="TOR"/>
    <s v="OKC"/>
    <s v="L"/>
    <d v="1899-12-30T23:15:00"/>
    <n v="5"/>
    <n v="8"/>
    <n v="0.625"/>
    <n v="2"/>
    <n v="4"/>
    <n v="0.5"/>
    <n v="1"/>
    <n v="2"/>
    <n v="0.5"/>
    <n v="0"/>
    <n v="1"/>
    <n v="1"/>
    <n v="4"/>
    <n v="1"/>
    <n v="0"/>
    <n v="2"/>
    <n v="3"/>
    <n v="13"/>
    <n v="-2"/>
    <n v="9.9"/>
    <d v="2026-02-24T00:00:00"/>
    <m/>
    <m/>
    <m/>
    <n v="23.25"/>
  </r>
  <r>
    <x v="506"/>
    <s v="CHO"/>
    <s v="CHI"/>
    <s v="W"/>
    <d v="1899-12-30T19:17:00"/>
    <n v="3"/>
    <n v="5"/>
    <n v="0.6"/>
    <n v="2"/>
    <n v="4"/>
    <n v="0.5"/>
    <n v="3"/>
    <n v="3"/>
    <n v="1"/>
    <n v="1"/>
    <n v="3"/>
    <n v="4"/>
    <n v="2"/>
    <n v="0"/>
    <n v="0"/>
    <n v="1"/>
    <n v="2"/>
    <n v="11"/>
    <n v="19"/>
    <n v="9.9"/>
    <d v="2026-02-24T00:00:00"/>
    <m/>
    <m/>
    <m/>
    <n v="19.283333333333335"/>
  </r>
  <r>
    <x v="268"/>
    <s v="ATL"/>
    <s v="WAS"/>
    <s v="W"/>
    <d v="1899-12-30T18:06:00"/>
    <n v="2"/>
    <n v="4"/>
    <n v="0.5"/>
    <n v="0"/>
    <n v="2"/>
    <n v="0"/>
    <n v="2"/>
    <n v="2"/>
    <n v="1"/>
    <n v="2"/>
    <n v="9"/>
    <n v="11"/>
    <n v="1"/>
    <n v="2"/>
    <n v="0"/>
    <n v="0"/>
    <n v="3"/>
    <n v="6"/>
    <n v="3"/>
    <n v="9.6"/>
    <d v="2026-02-24T00:00:00"/>
    <m/>
    <m/>
    <m/>
    <n v="18.100000000000001"/>
  </r>
  <r>
    <x v="307"/>
    <s v="MIA"/>
    <s v="MIL"/>
    <s v="L"/>
    <d v="1899-12-31T11:55:00"/>
    <n v="3"/>
    <n v="6"/>
    <n v="0.5"/>
    <n v="0"/>
    <n v="3"/>
    <n v="0"/>
    <n v="4"/>
    <n v="4"/>
    <n v="1"/>
    <n v="2"/>
    <n v="4"/>
    <n v="6"/>
    <n v="5"/>
    <n v="0"/>
    <n v="0"/>
    <n v="2"/>
    <n v="4"/>
    <n v="10"/>
    <n v="-9"/>
    <n v="9.5"/>
    <d v="2026-02-24T00:00:00"/>
    <m/>
    <m/>
    <m/>
    <n v="35.916666666666664"/>
  </r>
  <r>
    <x v="305"/>
    <s v="CHI"/>
    <s v="CHO"/>
    <s v="L"/>
    <d v="1899-12-31T02:33:00"/>
    <n v="3"/>
    <n v="8"/>
    <n v="0.375"/>
    <n v="3"/>
    <n v="7"/>
    <n v="0.42899999999999999"/>
    <n v="2"/>
    <n v="2"/>
    <n v="1"/>
    <n v="2"/>
    <n v="2"/>
    <n v="4"/>
    <n v="1"/>
    <n v="2"/>
    <n v="0"/>
    <n v="1"/>
    <n v="2"/>
    <n v="11"/>
    <n v="-9"/>
    <n v="9.5"/>
    <d v="2026-02-24T00:00:00"/>
    <m/>
    <m/>
    <m/>
    <n v="26.549999999999997"/>
  </r>
  <r>
    <x v="81"/>
    <s v="ATL"/>
    <s v="WAS"/>
    <s v="W"/>
    <d v="1899-12-30T22:57:00"/>
    <n v="4"/>
    <n v="17"/>
    <n v="0.23499999999999999"/>
    <n v="2"/>
    <n v="7"/>
    <n v="0.28599999999999998"/>
    <n v="0"/>
    <n v="0"/>
    <m/>
    <n v="4"/>
    <n v="6"/>
    <n v="10"/>
    <n v="7"/>
    <n v="0"/>
    <n v="0"/>
    <n v="0"/>
    <n v="0"/>
    <n v="10"/>
    <n v="22"/>
    <n v="9.1999999999999993"/>
    <d v="2026-02-24T00:00:00"/>
    <m/>
    <m/>
    <m/>
    <n v="22.950000000000003"/>
  </r>
  <r>
    <x v="186"/>
    <s v="PHI"/>
    <s v="IND"/>
    <s v="W"/>
    <d v="1899-12-31T03:49:00"/>
    <n v="5"/>
    <n v="8"/>
    <n v="0.625"/>
    <n v="2"/>
    <n v="3"/>
    <n v="0.66700000000000004"/>
    <n v="0"/>
    <n v="0"/>
    <m/>
    <n v="0"/>
    <n v="4"/>
    <n v="4"/>
    <n v="2"/>
    <n v="1"/>
    <n v="0"/>
    <n v="2"/>
    <n v="2"/>
    <n v="12"/>
    <n v="4"/>
    <n v="9.1999999999999993"/>
    <d v="2026-02-24T00:00:00"/>
    <m/>
    <m/>
    <m/>
    <n v="27.816666666666666"/>
  </r>
  <r>
    <x v="428"/>
    <s v="DAL"/>
    <s v="BRK"/>
    <s v="W"/>
    <d v="1899-12-30T16:35:00"/>
    <n v="3"/>
    <n v="5"/>
    <n v="0.6"/>
    <n v="0"/>
    <n v="0"/>
    <m/>
    <n v="3"/>
    <n v="3"/>
    <n v="1"/>
    <n v="2"/>
    <n v="2"/>
    <n v="4"/>
    <n v="1"/>
    <n v="1"/>
    <n v="1"/>
    <n v="0"/>
    <n v="5"/>
    <n v="9"/>
    <n v="-5"/>
    <n v="9.1"/>
    <d v="2026-02-24T00:00:00"/>
    <m/>
    <m/>
    <m/>
    <n v="16.583333333333332"/>
  </r>
  <r>
    <x v="388"/>
    <s v="TOR"/>
    <s v="OKC"/>
    <s v="L"/>
    <d v="1899-12-31T06:13:00"/>
    <n v="1"/>
    <n v="1"/>
    <n v="1"/>
    <n v="0"/>
    <n v="0"/>
    <m/>
    <n v="2"/>
    <n v="2"/>
    <n v="1"/>
    <n v="2"/>
    <n v="2"/>
    <n v="4"/>
    <n v="2"/>
    <n v="1"/>
    <n v="2"/>
    <n v="0"/>
    <n v="1"/>
    <n v="4"/>
    <n v="-15"/>
    <n v="9.1"/>
    <d v="2026-02-24T00:00:00"/>
    <m/>
    <m/>
    <m/>
    <n v="30.216666666666669"/>
  </r>
  <r>
    <x v="498"/>
    <s v="CHO"/>
    <s v="CHI"/>
    <s v="W"/>
    <d v="1899-12-30T16:51:00"/>
    <n v="4"/>
    <n v="6"/>
    <n v="0.66700000000000004"/>
    <n v="3"/>
    <n v="5"/>
    <n v="0.6"/>
    <n v="0"/>
    <n v="0"/>
    <m/>
    <n v="2"/>
    <n v="2"/>
    <n v="4"/>
    <n v="0"/>
    <n v="0"/>
    <n v="0"/>
    <n v="1"/>
    <n v="1"/>
    <n v="11"/>
    <n v="21"/>
    <n v="9"/>
    <d v="2026-02-24T00:00:00"/>
    <m/>
    <m/>
    <m/>
    <n v="16.849999999999998"/>
  </r>
  <r>
    <x v="391"/>
    <s v="NOP"/>
    <s v="GSW"/>
    <s v="W"/>
    <d v="1899-12-30T22:23:00"/>
    <n v="2"/>
    <n v="3"/>
    <n v="0.66700000000000004"/>
    <n v="0"/>
    <n v="0"/>
    <m/>
    <n v="2"/>
    <n v="3"/>
    <n v="0.66700000000000004"/>
    <n v="3"/>
    <n v="5"/>
    <n v="8"/>
    <n v="2"/>
    <n v="1"/>
    <n v="2"/>
    <n v="1"/>
    <n v="5"/>
    <n v="6"/>
    <n v="11"/>
    <n v="8.6999999999999993"/>
    <d v="2026-02-24T00:00:00"/>
    <m/>
    <m/>
    <m/>
    <n v="22.383333333333333"/>
  </r>
  <r>
    <x v="173"/>
    <s v="ATL"/>
    <s v="WAS"/>
    <s v="W"/>
    <d v="1899-12-30T20:40:00"/>
    <n v="4"/>
    <n v="8"/>
    <n v="0.5"/>
    <n v="2"/>
    <n v="5"/>
    <n v="0.4"/>
    <n v="2"/>
    <n v="2"/>
    <n v="1"/>
    <n v="1"/>
    <n v="2"/>
    <n v="3"/>
    <n v="2"/>
    <n v="0"/>
    <n v="0"/>
    <n v="2"/>
    <n v="0"/>
    <n v="12"/>
    <n v="-10"/>
    <n v="8.6999999999999993"/>
    <d v="2026-02-24T00:00:00"/>
    <m/>
    <m/>
    <m/>
    <n v="20.666666666666668"/>
  </r>
  <r>
    <x v="147"/>
    <s v="TOR"/>
    <s v="OKC"/>
    <s v="L"/>
    <d v="1899-12-31T08:35:00"/>
    <n v="6"/>
    <n v="14"/>
    <n v="0.42899999999999999"/>
    <n v="4"/>
    <n v="9"/>
    <n v="0.44400000000000001"/>
    <n v="1"/>
    <n v="2"/>
    <n v="0.5"/>
    <n v="1"/>
    <n v="2"/>
    <n v="3"/>
    <n v="4"/>
    <n v="1"/>
    <n v="0"/>
    <n v="4"/>
    <n v="4"/>
    <n v="17"/>
    <n v="-2"/>
    <n v="8.6999999999999993"/>
    <d v="2026-02-24T00:00:00"/>
    <m/>
    <m/>
    <m/>
    <n v="32.583333333333329"/>
  </r>
  <r>
    <x v="28"/>
    <s v="OKC"/>
    <s v="TOR"/>
    <s v="W"/>
    <d v="1899-12-31T10:27:00"/>
    <n v="5"/>
    <n v="16"/>
    <n v="0.313"/>
    <n v="3"/>
    <n v="9"/>
    <n v="0.33300000000000002"/>
    <n v="2"/>
    <n v="2"/>
    <n v="1"/>
    <n v="1"/>
    <n v="4"/>
    <n v="5"/>
    <n v="3"/>
    <n v="1"/>
    <n v="0"/>
    <n v="1"/>
    <n v="3"/>
    <n v="15"/>
    <n v="16"/>
    <n v="8.6"/>
    <d v="2026-02-24T00:00:00"/>
    <m/>
    <m/>
    <m/>
    <n v="34.449999999999996"/>
  </r>
  <r>
    <x v="17"/>
    <s v="LAL"/>
    <s v="ORL"/>
    <s v="L"/>
    <d v="1899-12-31T02:20:00"/>
    <n v="4"/>
    <n v="7"/>
    <n v="0.57099999999999995"/>
    <n v="2"/>
    <n v="5"/>
    <n v="0.4"/>
    <n v="0"/>
    <n v="0"/>
    <m/>
    <n v="0"/>
    <n v="0"/>
    <n v="0"/>
    <n v="0"/>
    <n v="2"/>
    <n v="1"/>
    <n v="0"/>
    <n v="2"/>
    <n v="10"/>
    <n v="-3"/>
    <n v="8.6"/>
    <d v="2026-02-24T00:00:00"/>
    <m/>
    <m/>
    <m/>
    <n v="26.333333333333336"/>
  </r>
  <r>
    <x v="317"/>
    <s v="IND"/>
    <s v="PHI"/>
    <s v="L"/>
    <d v="1899-12-31T08:06:00"/>
    <n v="3"/>
    <n v="13"/>
    <n v="0.23100000000000001"/>
    <n v="0"/>
    <n v="5"/>
    <n v="0"/>
    <n v="2"/>
    <n v="2"/>
    <n v="1"/>
    <n v="4"/>
    <n v="6"/>
    <n v="10"/>
    <n v="6"/>
    <n v="1"/>
    <n v="1"/>
    <n v="2"/>
    <n v="0"/>
    <n v="8"/>
    <n v="-16"/>
    <n v="8.6"/>
    <d v="2026-02-24T00:00:00"/>
    <m/>
    <m/>
    <m/>
    <n v="32.099999999999994"/>
  </r>
  <r>
    <x v="97"/>
    <s v="NYK"/>
    <s v="CLE"/>
    <s v="L"/>
    <d v="1899-12-31T12:00:00"/>
    <n v="6"/>
    <n v="19"/>
    <n v="0.316"/>
    <n v="3"/>
    <n v="7"/>
    <n v="0.42899999999999999"/>
    <n v="5"/>
    <n v="7"/>
    <n v="0.71399999999999997"/>
    <n v="0"/>
    <n v="1"/>
    <n v="1"/>
    <n v="4"/>
    <n v="0"/>
    <n v="1"/>
    <n v="2"/>
    <n v="4"/>
    <n v="20"/>
    <n v="-20"/>
    <n v="8.5"/>
    <d v="2026-02-24T00:00:00"/>
    <m/>
    <m/>
    <m/>
    <n v="36"/>
  </r>
  <r>
    <x v="158"/>
    <s v="MIL"/>
    <s v="MIA"/>
    <s v="W"/>
    <d v="1899-12-31T03:35:00"/>
    <n v="2"/>
    <n v="6"/>
    <n v="0.33300000000000002"/>
    <n v="2"/>
    <n v="6"/>
    <n v="0.33300000000000002"/>
    <n v="2"/>
    <n v="2"/>
    <n v="1"/>
    <n v="1"/>
    <n v="4"/>
    <n v="5"/>
    <n v="4"/>
    <n v="1"/>
    <n v="0"/>
    <n v="0"/>
    <n v="5"/>
    <n v="8"/>
    <n v="12"/>
    <n v="8.3000000000000007"/>
    <d v="2026-02-24T00:00:00"/>
    <m/>
    <m/>
    <m/>
    <n v="27.583333333333336"/>
  </r>
  <r>
    <x v="107"/>
    <s v="CHO"/>
    <s v="CHI"/>
    <s v="W"/>
    <d v="1899-12-30T07:50:00"/>
    <n v="3"/>
    <n v="5"/>
    <n v="0.6"/>
    <n v="1"/>
    <n v="2"/>
    <n v="0.5"/>
    <n v="0"/>
    <n v="0"/>
    <m/>
    <n v="0"/>
    <n v="4"/>
    <n v="4"/>
    <n v="1"/>
    <n v="1"/>
    <n v="1"/>
    <n v="0"/>
    <n v="0"/>
    <n v="7"/>
    <n v="-2"/>
    <n v="8.3000000000000007"/>
    <d v="2026-02-24T00:00:00"/>
    <m/>
    <m/>
    <m/>
    <n v="7.8333333333333339"/>
  </r>
  <r>
    <x v="212"/>
    <s v="POR"/>
    <s v="MIN"/>
    <s v="L"/>
    <d v="1899-12-30T09:48:00"/>
    <n v="3"/>
    <n v="5"/>
    <n v="0.6"/>
    <n v="2"/>
    <n v="3"/>
    <n v="0.66700000000000004"/>
    <n v="2"/>
    <n v="2"/>
    <n v="1"/>
    <n v="1"/>
    <n v="0"/>
    <n v="1"/>
    <n v="1"/>
    <n v="0"/>
    <n v="0"/>
    <n v="0"/>
    <n v="2"/>
    <n v="10"/>
    <n v="3"/>
    <n v="8.3000000000000007"/>
    <d v="2026-02-24T00:00:00"/>
    <m/>
    <m/>
    <m/>
    <n v="9.8000000000000007"/>
  </r>
  <r>
    <x v="245"/>
    <s v="LAL"/>
    <s v="ORL"/>
    <s v="L"/>
    <d v="1899-12-30T14:47:00"/>
    <n v="3"/>
    <n v="4"/>
    <n v="0.75"/>
    <n v="0"/>
    <n v="0"/>
    <m/>
    <n v="3"/>
    <n v="4"/>
    <n v="0.75"/>
    <n v="0"/>
    <n v="1"/>
    <n v="1"/>
    <n v="1"/>
    <n v="0"/>
    <n v="0"/>
    <n v="0"/>
    <n v="0"/>
    <n v="9"/>
    <n v="1"/>
    <n v="8"/>
    <d v="2026-02-24T00:00:00"/>
    <m/>
    <m/>
    <m/>
    <n v="14.783333333333335"/>
  </r>
  <r>
    <x v="412"/>
    <s v="NOP"/>
    <s v="GSW"/>
    <s v="W"/>
    <d v="1899-12-30T18:22:00"/>
    <n v="3"/>
    <n v="5"/>
    <n v="0.6"/>
    <n v="1"/>
    <n v="3"/>
    <n v="0.33300000000000002"/>
    <n v="0"/>
    <n v="0"/>
    <m/>
    <n v="1"/>
    <n v="3"/>
    <n v="4"/>
    <n v="0"/>
    <n v="1"/>
    <n v="1"/>
    <n v="0"/>
    <n v="0"/>
    <n v="7"/>
    <n v="6"/>
    <n v="8"/>
    <d v="2026-02-24T00:00:00"/>
    <m/>
    <m/>
    <m/>
    <n v="18.366666666666667"/>
  </r>
  <r>
    <x v="465"/>
    <s v="CHO"/>
    <s v="CHI"/>
    <s v="W"/>
    <d v="1899-12-30T15:33:00"/>
    <n v="4"/>
    <n v="9"/>
    <n v="0.44400000000000001"/>
    <n v="2"/>
    <n v="4"/>
    <n v="0.5"/>
    <n v="0"/>
    <n v="0"/>
    <m/>
    <n v="1"/>
    <n v="2"/>
    <n v="3"/>
    <n v="4"/>
    <n v="1"/>
    <n v="0"/>
    <n v="2"/>
    <n v="1"/>
    <n v="10"/>
    <n v="20"/>
    <n v="8"/>
    <d v="2026-02-24T00:00:00"/>
    <m/>
    <m/>
    <m/>
    <n v="15.55"/>
  </r>
  <r>
    <x v="341"/>
    <s v="POR"/>
    <s v="MIN"/>
    <s v="L"/>
    <d v="1899-12-30T15:12:00"/>
    <n v="3"/>
    <n v="6"/>
    <n v="0.5"/>
    <n v="2"/>
    <n v="5"/>
    <n v="0.4"/>
    <n v="0"/>
    <n v="0"/>
    <m/>
    <n v="0"/>
    <n v="3"/>
    <n v="3"/>
    <n v="2"/>
    <n v="1"/>
    <n v="0"/>
    <n v="0"/>
    <n v="1"/>
    <n v="8"/>
    <n v="5"/>
    <n v="7.9"/>
    <d v="2026-02-24T00:00:00"/>
    <m/>
    <m/>
    <m/>
    <n v="15.2"/>
  </r>
  <r>
    <x v="146"/>
    <s v="NOP"/>
    <s v="GSW"/>
    <s v="W"/>
    <d v="1899-12-30T22:47:00"/>
    <n v="4"/>
    <n v="11"/>
    <n v="0.36399999999999999"/>
    <n v="3"/>
    <n v="10"/>
    <n v="0.3"/>
    <n v="1"/>
    <n v="1"/>
    <n v="1"/>
    <n v="1"/>
    <n v="5"/>
    <n v="6"/>
    <n v="3"/>
    <n v="0"/>
    <n v="0"/>
    <n v="2"/>
    <n v="1"/>
    <n v="12"/>
    <n v="3"/>
    <n v="7.8"/>
    <d v="2026-02-24T00:00:00"/>
    <m/>
    <m/>
    <m/>
    <n v="22.783333333333331"/>
  </r>
  <r>
    <x v="184"/>
    <s v="DAL"/>
    <s v="BRK"/>
    <s v="W"/>
    <d v="1899-12-31T04:51:00"/>
    <n v="5"/>
    <n v="12"/>
    <n v="0.41699999999999998"/>
    <n v="1"/>
    <n v="5"/>
    <n v="0.2"/>
    <n v="2"/>
    <n v="2"/>
    <n v="1"/>
    <n v="1"/>
    <n v="6"/>
    <n v="7"/>
    <n v="0"/>
    <n v="0"/>
    <n v="0"/>
    <n v="1"/>
    <n v="1"/>
    <n v="13"/>
    <n v="5"/>
    <n v="7.7"/>
    <d v="2026-02-24T00:00:00"/>
    <m/>
    <m/>
    <m/>
    <n v="28.85"/>
  </r>
  <r>
    <x v="407"/>
    <s v="BOS"/>
    <s v="PHO"/>
    <s v="W"/>
    <d v="1899-12-31T06:17:00"/>
    <n v="3"/>
    <n v="10"/>
    <n v="0.3"/>
    <n v="2"/>
    <n v="7"/>
    <n v="0.28599999999999998"/>
    <n v="0"/>
    <n v="0"/>
    <m/>
    <n v="4"/>
    <n v="1"/>
    <n v="5"/>
    <n v="1"/>
    <n v="1"/>
    <n v="1"/>
    <n v="0"/>
    <n v="2"/>
    <n v="8"/>
    <n v="25"/>
    <n v="6.9"/>
    <d v="2026-02-24T00:00:00"/>
    <m/>
    <m/>
    <m/>
    <n v="30.283333333333335"/>
  </r>
  <r>
    <x v="83"/>
    <s v="NOP"/>
    <s v="GSW"/>
    <s v="W"/>
    <d v="1899-12-31T06:51:00"/>
    <n v="1"/>
    <n v="8"/>
    <n v="0.125"/>
    <n v="1"/>
    <n v="7"/>
    <n v="0.14299999999999999"/>
    <n v="2"/>
    <n v="2"/>
    <n v="1"/>
    <n v="0"/>
    <n v="3"/>
    <n v="3"/>
    <n v="3"/>
    <n v="5"/>
    <n v="1"/>
    <n v="0"/>
    <n v="4"/>
    <n v="5"/>
    <n v="1"/>
    <n v="6.9"/>
    <d v="2026-02-24T00:00:00"/>
    <m/>
    <m/>
    <m/>
    <n v="30.85"/>
  </r>
  <r>
    <x v="31"/>
    <s v="ATL"/>
    <s v="WAS"/>
    <s v="W"/>
    <d v="1899-12-30T21:41:00"/>
    <n v="4"/>
    <n v="10"/>
    <n v="0.4"/>
    <n v="2"/>
    <n v="8"/>
    <n v="0.25"/>
    <n v="1"/>
    <n v="1"/>
    <n v="1"/>
    <n v="1"/>
    <n v="1"/>
    <n v="2"/>
    <n v="1"/>
    <n v="0"/>
    <n v="1"/>
    <n v="0"/>
    <n v="3"/>
    <n v="11"/>
    <n v="13"/>
    <n v="6.8"/>
    <d v="2026-02-24T00:00:00"/>
    <m/>
    <m/>
    <m/>
    <n v="21.683333333333334"/>
  </r>
  <r>
    <x v="476"/>
    <s v="MIA"/>
    <s v="MIL"/>
    <s v="L"/>
    <d v="1899-12-31T02:05:00"/>
    <n v="5"/>
    <n v="17"/>
    <n v="0.29399999999999998"/>
    <n v="3"/>
    <n v="9"/>
    <n v="0.33300000000000002"/>
    <n v="1"/>
    <n v="1"/>
    <n v="1"/>
    <n v="0"/>
    <n v="2"/>
    <n v="2"/>
    <n v="6"/>
    <n v="0"/>
    <n v="1"/>
    <n v="3"/>
    <n v="0"/>
    <n v="14"/>
    <n v="-20"/>
    <n v="6.6"/>
    <d v="2026-02-24T00:00:00"/>
    <m/>
    <m/>
    <m/>
    <n v="26.083333333333336"/>
  </r>
  <r>
    <x v="136"/>
    <s v="PHO"/>
    <s v="BOS"/>
    <s v="L"/>
    <d v="1899-12-30T21:26:00"/>
    <n v="3"/>
    <n v="6"/>
    <n v="0.5"/>
    <n v="3"/>
    <n v="4"/>
    <n v="0.75"/>
    <n v="0"/>
    <n v="0"/>
    <m/>
    <n v="0"/>
    <n v="2"/>
    <n v="2"/>
    <n v="1"/>
    <n v="0"/>
    <n v="1"/>
    <n v="1"/>
    <n v="1"/>
    <n v="9"/>
    <n v="-19"/>
    <n v="6.6"/>
    <d v="2026-02-24T00:00:00"/>
    <m/>
    <m/>
    <m/>
    <n v="21.433333333333334"/>
  </r>
  <r>
    <x v="297"/>
    <s v="CHI"/>
    <s v="CHO"/>
    <s v="L"/>
    <d v="1899-12-31T03:04:00"/>
    <n v="1"/>
    <n v="6"/>
    <n v="0.16700000000000001"/>
    <n v="1"/>
    <n v="5"/>
    <n v="0.2"/>
    <n v="4"/>
    <n v="4"/>
    <n v="1"/>
    <n v="1"/>
    <n v="1"/>
    <n v="2"/>
    <n v="2"/>
    <n v="1"/>
    <n v="0"/>
    <n v="0"/>
    <n v="0"/>
    <n v="7"/>
    <n v="-33"/>
    <n v="6.6"/>
    <d v="2026-02-24T00:00:00"/>
    <m/>
    <m/>
    <m/>
    <n v="27.066666666666666"/>
  </r>
  <r>
    <x v="115"/>
    <s v="MIA"/>
    <s v="MIL"/>
    <s v="L"/>
    <d v="1899-12-30T21:59:00"/>
    <n v="4"/>
    <n v="9"/>
    <n v="0.44400000000000001"/>
    <n v="1"/>
    <n v="3"/>
    <n v="0.33300000000000002"/>
    <n v="0"/>
    <n v="0"/>
    <m/>
    <n v="1"/>
    <n v="1"/>
    <n v="2"/>
    <n v="3"/>
    <n v="1"/>
    <n v="0"/>
    <n v="2"/>
    <n v="0"/>
    <n v="9"/>
    <n v="2"/>
    <n v="6.4"/>
    <d v="2026-02-24T00:00:00"/>
    <m/>
    <m/>
    <m/>
    <n v="21.983333333333334"/>
  </r>
  <r>
    <x v="70"/>
    <s v="DAL"/>
    <s v="BRK"/>
    <s v="W"/>
    <d v="1899-12-30T12:29:00"/>
    <n v="2"/>
    <n v="4"/>
    <n v="0.5"/>
    <n v="0"/>
    <n v="2"/>
    <n v="0"/>
    <n v="2"/>
    <n v="2"/>
    <n v="1"/>
    <n v="3"/>
    <n v="2"/>
    <n v="5"/>
    <n v="1"/>
    <n v="1"/>
    <n v="0"/>
    <n v="2"/>
    <n v="0"/>
    <n v="6"/>
    <n v="0"/>
    <n v="6.4"/>
    <d v="2026-02-24T00:00:00"/>
    <m/>
    <m/>
    <m/>
    <n v="12.483333333333334"/>
  </r>
  <r>
    <x v="167"/>
    <s v="WAS"/>
    <s v="ATL"/>
    <s v="L"/>
    <d v="1899-12-31T02:20:00"/>
    <n v="1"/>
    <n v="6"/>
    <n v="0.16700000000000001"/>
    <n v="1"/>
    <n v="2"/>
    <n v="0.5"/>
    <n v="0"/>
    <n v="0"/>
    <m/>
    <n v="0"/>
    <n v="10"/>
    <n v="10"/>
    <n v="7"/>
    <n v="1"/>
    <n v="2"/>
    <n v="2"/>
    <n v="3"/>
    <n v="3"/>
    <n v="-11"/>
    <n v="6.3"/>
    <d v="2026-02-24T00:00:00"/>
    <m/>
    <m/>
    <m/>
    <n v="26.333333333333336"/>
  </r>
  <r>
    <x v="188"/>
    <s v="MIN"/>
    <s v="POR"/>
    <s v="W"/>
    <d v="1899-12-30T22:58:00"/>
    <n v="3"/>
    <n v="7"/>
    <n v="0.42899999999999999"/>
    <n v="2"/>
    <n v="3"/>
    <n v="0.66700000000000004"/>
    <n v="0"/>
    <n v="0"/>
    <m/>
    <n v="1"/>
    <n v="2"/>
    <n v="3"/>
    <n v="2"/>
    <n v="2"/>
    <n v="1"/>
    <n v="2"/>
    <n v="4"/>
    <n v="8"/>
    <n v="3"/>
    <n v="6.1"/>
    <d v="2026-02-24T00:00:00"/>
    <m/>
    <m/>
    <m/>
    <n v="22.966666666666669"/>
  </r>
  <r>
    <x v="222"/>
    <s v="BRK"/>
    <s v="DAL"/>
    <s v="L"/>
    <d v="1899-12-31T03:45:00"/>
    <n v="4"/>
    <n v="11"/>
    <n v="0.36399999999999999"/>
    <n v="0"/>
    <n v="3"/>
    <n v="0"/>
    <n v="0"/>
    <n v="0"/>
    <m/>
    <n v="1"/>
    <n v="2"/>
    <n v="3"/>
    <n v="6"/>
    <n v="3"/>
    <n v="1"/>
    <n v="3"/>
    <n v="5"/>
    <n v="8"/>
    <n v="2"/>
    <n v="6.1"/>
    <d v="2026-02-24T00:00:00"/>
    <m/>
    <m/>
    <m/>
    <n v="27.75"/>
  </r>
  <r>
    <x v="215"/>
    <s v="CHI"/>
    <s v="CHO"/>
    <s v="L"/>
    <d v="1899-12-31T01:57:00"/>
    <n v="4"/>
    <n v="6"/>
    <n v="0.66700000000000004"/>
    <n v="3"/>
    <n v="5"/>
    <n v="0.6"/>
    <n v="0"/>
    <n v="0"/>
    <m/>
    <n v="1"/>
    <n v="1"/>
    <n v="2"/>
    <n v="1"/>
    <n v="0"/>
    <n v="0"/>
    <n v="4"/>
    <n v="0"/>
    <n v="11"/>
    <n v="-4"/>
    <n v="6.1"/>
    <d v="2026-02-24T00:00:00"/>
    <m/>
    <m/>
    <m/>
    <n v="25.950000000000003"/>
  </r>
  <r>
    <x v="214"/>
    <s v="IND"/>
    <s v="PHI"/>
    <s v="L"/>
    <d v="1899-12-31T07:21:00"/>
    <n v="3"/>
    <n v="10"/>
    <n v="0.3"/>
    <n v="0"/>
    <n v="4"/>
    <n v="0"/>
    <n v="3"/>
    <n v="3"/>
    <n v="1"/>
    <n v="4"/>
    <n v="6"/>
    <n v="10"/>
    <n v="4"/>
    <n v="0"/>
    <n v="0"/>
    <n v="4"/>
    <n v="2"/>
    <n v="9"/>
    <n v="-12"/>
    <n v="5.8"/>
    <d v="2026-02-24T00:00:00"/>
    <m/>
    <m/>
    <m/>
    <n v="31.349999999999998"/>
  </r>
  <r>
    <x v="338"/>
    <s v="NYK"/>
    <s v="CLE"/>
    <s v="L"/>
    <d v="1899-12-31T02:13:00"/>
    <n v="4"/>
    <n v="11"/>
    <n v="0.36399999999999999"/>
    <n v="2"/>
    <n v="8"/>
    <n v="0.25"/>
    <n v="0"/>
    <n v="0"/>
    <m/>
    <n v="0"/>
    <n v="4"/>
    <n v="4"/>
    <n v="5"/>
    <n v="1"/>
    <n v="0"/>
    <n v="3"/>
    <n v="2"/>
    <n v="10"/>
    <n v="-4"/>
    <n v="5.8"/>
    <d v="2026-02-24T00:00:00"/>
    <m/>
    <m/>
    <m/>
    <n v="26.216666666666669"/>
  </r>
  <r>
    <x v="122"/>
    <s v="NOP"/>
    <s v="GSW"/>
    <s v="W"/>
    <d v="1899-12-30T21:06:00"/>
    <n v="3"/>
    <n v="10"/>
    <n v="0.3"/>
    <n v="1"/>
    <n v="3"/>
    <n v="0.33300000000000002"/>
    <n v="1"/>
    <n v="2"/>
    <n v="0.5"/>
    <n v="1"/>
    <n v="2"/>
    <n v="3"/>
    <n v="5"/>
    <n v="1"/>
    <n v="0"/>
    <n v="2"/>
    <n v="0"/>
    <n v="8"/>
    <n v="5"/>
    <n v="5.6"/>
    <d v="2026-02-24T00:00:00"/>
    <m/>
    <m/>
    <m/>
    <n v="21.1"/>
  </r>
  <r>
    <x v="357"/>
    <s v="NYK"/>
    <s v="CLE"/>
    <s v="L"/>
    <d v="1899-12-30T21:52:00"/>
    <n v="2"/>
    <n v="5"/>
    <n v="0.4"/>
    <n v="1"/>
    <n v="4"/>
    <n v="0.25"/>
    <n v="0"/>
    <n v="0"/>
    <m/>
    <n v="0"/>
    <n v="4"/>
    <n v="4"/>
    <n v="3"/>
    <n v="1"/>
    <n v="1"/>
    <n v="1"/>
    <n v="2"/>
    <n v="5"/>
    <n v="0"/>
    <n v="5.5"/>
    <d v="2026-02-24T00:00:00"/>
    <m/>
    <m/>
    <m/>
    <n v="21.866666666666667"/>
  </r>
  <r>
    <x v="259"/>
    <s v="WAS"/>
    <s v="ATL"/>
    <s v="L"/>
    <d v="1899-12-31T00:21:00"/>
    <n v="2"/>
    <n v="4"/>
    <n v="0.5"/>
    <n v="0"/>
    <n v="0"/>
    <m/>
    <n v="1"/>
    <n v="2"/>
    <n v="0.5"/>
    <n v="0"/>
    <n v="5"/>
    <n v="5"/>
    <n v="3"/>
    <n v="1"/>
    <n v="1"/>
    <n v="2"/>
    <n v="1"/>
    <n v="5"/>
    <n v="-4"/>
    <n v="5.5"/>
    <d v="2026-02-24T00:00:00"/>
    <m/>
    <m/>
    <m/>
    <n v="24.35"/>
  </r>
  <r>
    <x v="203"/>
    <s v="PHO"/>
    <s v="BOS"/>
    <s v="L"/>
    <d v="1899-12-30T23:39:00"/>
    <n v="2"/>
    <n v="5"/>
    <n v="0.4"/>
    <n v="0"/>
    <n v="0"/>
    <m/>
    <n v="0"/>
    <n v="0"/>
    <m/>
    <n v="0"/>
    <n v="3"/>
    <n v="3"/>
    <n v="5"/>
    <n v="2"/>
    <n v="0"/>
    <n v="1"/>
    <n v="3"/>
    <n v="4"/>
    <n v="1"/>
    <n v="5.5"/>
    <d v="2026-02-24T00:00:00"/>
    <m/>
    <m/>
    <m/>
    <n v="23.650000000000002"/>
  </r>
  <r>
    <x v="194"/>
    <s v="ATL"/>
    <s v="WAS"/>
    <s v="W"/>
    <d v="1899-12-30T20:46:00"/>
    <n v="3"/>
    <n v="8"/>
    <n v="0.375"/>
    <n v="0"/>
    <n v="2"/>
    <n v="0"/>
    <n v="0"/>
    <n v="0"/>
    <m/>
    <n v="3"/>
    <n v="0"/>
    <n v="3"/>
    <n v="1"/>
    <n v="1"/>
    <n v="0"/>
    <n v="0"/>
    <n v="0"/>
    <n v="6"/>
    <n v="1"/>
    <n v="5.4"/>
    <d v="2026-02-24T00:00:00"/>
    <m/>
    <m/>
    <m/>
    <n v="20.766666666666666"/>
  </r>
  <r>
    <x v="350"/>
    <s v="PHO"/>
    <s v="BOS"/>
    <s v="L"/>
    <d v="1899-12-30T05:48:00"/>
    <n v="2"/>
    <n v="3"/>
    <n v="0.66700000000000004"/>
    <n v="1"/>
    <n v="1"/>
    <n v="1"/>
    <n v="0"/>
    <n v="1"/>
    <n v="0"/>
    <n v="2"/>
    <n v="0"/>
    <n v="2"/>
    <n v="0"/>
    <n v="0"/>
    <n v="1"/>
    <n v="0"/>
    <n v="0"/>
    <n v="5"/>
    <n v="6"/>
    <n v="5.4"/>
    <d v="2026-02-24T00:00:00"/>
    <m/>
    <m/>
    <m/>
    <n v="5.8"/>
  </r>
  <r>
    <x v="121"/>
    <s v="CHI"/>
    <s v="CHO"/>
    <s v="L"/>
    <d v="1899-12-31T04:24:00"/>
    <n v="4"/>
    <n v="9"/>
    <n v="0.44400000000000001"/>
    <n v="2"/>
    <n v="5"/>
    <n v="0.4"/>
    <n v="0"/>
    <n v="0"/>
    <m/>
    <n v="0"/>
    <n v="2"/>
    <n v="2"/>
    <n v="1"/>
    <n v="2"/>
    <n v="0"/>
    <n v="2"/>
    <n v="3"/>
    <n v="10"/>
    <n v="-16"/>
    <n v="5.4"/>
    <d v="2026-02-24T00:00:00"/>
    <m/>
    <m/>
    <m/>
    <n v="28.4"/>
  </r>
  <r>
    <x v="537"/>
    <s v="NOP"/>
    <s v="GSW"/>
    <s v="W"/>
    <d v="1899-12-31T00:48:00"/>
    <n v="5"/>
    <n v="11"/>
    <n v="0.45500000000000002"/>
    <n v="1"/>
    <n v="4"/>
    <n v="0.25"/>
    <n v="2"/>
    <n v="2"/>
    <n v="1"/>
    <n v="0"/>
    <n v="2"/>
    <n v="2"/>
    <n v="3"/>
    <n v="1"/>
    <n v="0"/>
    <n v="5"/>
    <n v="2"/>
    <n v="13"/>
    <n v="0"/>
    <n v="5.2"/>
    <d v="2026-02-24T00:00:00"/>
    <m/>
    <m/>
    <m/>
    <n v="24.800000000000004"/>
  </r>
  <r>
    <x v="32"/>
    <s v="GSW"/>
    <s v="NOP"/>
    <s v="L"/>
    <d v="1899-12-30T22:55:00"/>
    <n v="3"/>
    <n v="7"/>
    <n v="0.42899999999999999"/>
    <n v="0"/>
    <n v="4"/>
    <n v="0"/>
    <n v="0"/>
    <n v="0"/>
    <m/>
    <n v="3"/>
    <n v="6"/>
    <n v="9"/>
    <n v="1"/>
    <n v="0"/>
    <n v="1"/>
    <n v="2"/>
    <n v="1"/>
    <n v="6"/>
    <n v="-13"/>
    <n v="5.2"/>
    <d v="2026-02-24T00:00:00"/>
    <m/>
    <m/>
    <m/>
    <n v="22.916666666666668"/>
  </r>
  <r>
    <x v="231"/>
    <s v="PHO"/>
    <s v="BOS"/>
    <s v="L"/>
    <d v="1899-12-30T22:49:00"/>
    <n v="3"/>
    <n v="6"/>
    <n v="0.5"/>
    <n v="0"/>
    <n v="0"/>
    <m/>
    <n v="0"/>
    <n v="0"/>
    <m/>
    <n v="1"/>
    <n v="0"/>
    <n v="1"/>
    <n v="1"/>
    <n v="0"/>
    <n v="1"/>
    <n v="0"/>
    <n v="0"/>
    <n v="6"/>
    <n v="5"/>
    <n v="5.0999999999999996"/>
    <d v="2026-02-24T00:00:00"/>
    <m/>
    <m/>
    <m/>
    <n v="22.816666666666666"/>
  </r>
  <r>
    <x v="57"/>
    <s v="ATL"/>
    <s v="WAS"/>
    <s v="W"/>
    <d v="1899-12-30T05:38:00"/>
    <n v="2"/>
    <n v="4"/>
    <n v="0.5"/>
    <n v="0"/>
    <n v="0"/>
    <m/>
    <n v="1"/>
    <n v="2"/>
    <n v="0.5"/>
    <n v="0"/>
    <n v="3"/>
    <n v="3"/>
    <n v="0"/>
    <n v="2"/>
    <n v="0"/>
    <n v="0"/>
    <n v="1"/>
    <n v="5"/>
    <n v="2"/>
    <n v="5.0999999999999996"/>
    <d v="2026-02-24T00:00:00"/>
    <m/>
    <m/>
    <m/>
    <n v="5.6333333333333329"/>
  </r>
  <r>
    <x v="123"/>
    <s v="ATL"/>
    <s v="WAS"/>
    <s v="W"/>
    <d v="1899-12-31T04:16:00"/>
    <n v="4"/>
    <n v="11"/>
    <n v="0.36399999999999999"/>
    <n v="0"/>
    <n v="5"/>
    <n v="0"/>
    <n v="1"/>
    <n v="2"/>
    <n v="0.5"/>
    <n v="1"/>
    <n v="8"/>
    <n v="9"/>
    <n v="3"/>
    <n v="1"/>
    <n v="0"/>
    <n v="2"/>
    <n v="4"/>
    <n v="9"/>
    <n v="18"/>
    <n v="5.0999999999999996"/>
    <d v="2026-02-24T00:00:00"/>
    <m/>
    <m/>
    <m/>
    <n v="28.266666666666666"/>
  </r>
  <r>
    <x v="201"/>
    <s v="ORL"/>
    <s v="LAL"/>
    <s v="W"/>
    <d v="1899-12-31T06:29:00"/>
    <n v="4"/>
    <n v="13"/>
    <n v="0.308"/>
    <n v="0"/>
    <n v="2"/>
    <n v="0"/>
    <n v="0"/>
    <n v="4"/>
    <n v="0"/>
    <n v="1"/>
    <n v="3"/>
    <n v="4"/>
    <n v="4"/>
    <n v="3"/>
    <n v="2"/>
    <n v="2"/>
    <n v="2"/>
    <n v="8"/>
    <n v="2"/>
    <n v="4.9000000000000004"/>
    <d v="2026-02-24T00:00:00"/>
    <m/>
    <m/>
    <m/>
    <n v="30.483333333333334"/>
  </r>
  <r>
    <x v="84"/>
    <s v="PHO"/>
    <s v="BOS"/>
    <s v="L"/>
    <d v="1899-12-31T00:13:00"/>
    <n v="2"/>
    <n v="12"/>
    <n v="0.16700000000000001"/>
    <n v="1"/>
    <n v="9"/>
    <n v="0.111"/>
    <n v="9"/>
    <n v="10"/>
    <n v="0.9"/>
    <n v="0"/>
    <n v="3"/>
    <n v="3"/>
    <n v="1"/>
    <n v="0"/>
    <n v="0"/>
    <n v="2"/>
    <n v="2"/>
    <n v="14"/>
    <n v="-13"/>
    <n v="4.8"/>
    <d v="2026-02-24T00:00:00"/>
    <m/>
    <m/>
    <m/>
    <n v="24.216666666666669"/>
  </r>
  <r>
    <x v="353"/>
    <s v="CHI"/>
    <s v="CHO"/>
    <s v="L"/>
    <d v="1899-12-30T04:58:00"/>
    <n v="2"/>
    <n v="2"/>
    <n v="1"/>
    <n v="1"/>
    <n v="1"/>
    <n v="1"/>
    <n v="0"/>
    <n v="0"/>
    <m/>
    <n v="0"/>
    <n v="2"/>
    <n v="2"/>
    <n v="0"/>
    <n v="0"/>
    <n v="1"/>
    <n v="1"/>
    <n v="0"/>
    <n v="5"/>
    <n v="1"/>
    <n v="4.7"/>
    <d v="2026-02-24T00:00:00"/>
    <m/>
    <m/>
    <m/>
    <n v="4.9666666666666668"/>
  </r>
  <r>
    <x v="33"/>
    <s v="OKC"/>
    <s v="TOR"/>
    <s v="W"/>
    <d v="1899-12-30T16:11:00"/>
    <n v="1"/>
    <n v="2"/>
    <n v="0.5"/>
    <n v="0"/>
    <n v="1"/>
    <n v="0"/>
    <n v="0"/>
    <n v="0"/>
    <m/>
    <n v="0"/>
    <n v="8"/>
    <n v="8"/>
    <n v="3"/>
    <n v="0"/>
    <n v="0"/>
    <n v="0"/>
    <n v="2"/>
    <n v="2"/>
    <n v="5"/>
    <n v="4.7"/>
    <d v="2026-02-24T00:00:00"/>
    <m/>
    <m/>
    <m/>
    <n v="16.183333333333334"/>
  </r>
  <r>
    <x v="269"/>
    <s v="ORL"/>
    <s v="LAL"/>
    <s v="W"/>
    <d v="1899-12-30T15:15:00"/>
    <n v="1"/>
    <n v="3"/>
    <n v="0.33300000000000002"/>
    <n v="0"/>
    <n v="0"/>
    <m/>
    <n v="1"/>
    <n v="2"/>
    <n v="0.5"/>
    <n v="2"/>
    <n v="2"/>
    <n v="4"/>
    <n v="3"/>
    <n v="0"/>
    <n v="2"/>
    <n v="1"/>
    <n v="2"/>
    <n v="3"/>
    <n v="-2"/>
    <n v="4.5999999999999996"/>
    <d v="2026-02-24T00:00:00"/>
    <m/>
    <m/>
    <m/>
    <n v="15.25"/>
  </r>
  <r>
    <x v="162"/>
    <s v="CHI"/>
    <s v="CHO"/>
    <s v="L"/>
    <d v="1899-12-30T21:54:00"/>
    <n v="2"/>
    <n v="5"/>
    <n v="0.4"/>
    <n v="0"/>
    <n v="0"/>
    <m/>
    <n v="2"/>
    <n v="2"/>
    <n v="1"/>
    <n v="3"/>
    <n v="2"/>
    <n v="5"/>
    <n v="0"/>
    <n v="0"/>
    <n v="0"/>
    <n v="1"/>
    <n v="1"/>
    <n v="6"/>
    <n v="-22"/>
    <n v="4.5999999999999996"/>
    <d v="2026-02-24T00:00:00"/>
    <m/>
    <m/>
    <m/>
    <n v="21.9"/>
  </r>
  <r>
    <x v="46"/>
    <s v="BOS"/>
    <s v="PHO"/>
    <s v="W"/>
    <d v="1899-12-30T19:21:00"/>
    <n v="4"/>
    <n v="11"/>
    <n v="0.36399999999999999"/>
    <n v="0"/>
    <n v="3"/>
    <n v="0"/>
    <n v="0"/>
    <n v="0"/>
    <m/>
    <n v="1"/>
    <n v="3"/>
    <n v="4"/>
    <n v="2"/>
    <n v="0"/>
    <n v="1"/>
    <n v="1"/>
    <n v="0"/>
    <n v="8"/>
    <n v="-7"/>
    <n v="4.5999999999999996"/>
    <d v="2026-02-24T00:00:00"/>
    <m/>
    <m/>
    <m/>
    <n v="19.350000000000001"/>
  </r>
  <r>
    <x v="360"/>
    <s v="BOS"/>
    <s v="PHO"/>
    <s v="W"/>
    <d v="1899-12-30T09:20:00"/>
    <n v="2"/>
    <n v="3"/>
    <n v="0.66700000000000004"/>
    <n v="1"/>
    <n v="1"/>
    <n v="1"/>
    <n v="0"/>
    <n v="0"/>
    <m/>
    <n v="1"/>
    <n v="3"/>
    <n v="4"/>
    <n v="0"/>
    <n v="0"/>
    <n v="0"/>
    <n v="0"/>
    <n v="2"/>
    <n v="5"/>
    <n v="7"/>
    <n v="4.5"/>
    <d v="2026-02-24T00:00:00"/>
    <m/>
    <m/>
    <m/>
    <n v="9.3333333333333339"/>
  </r>
  <r>
    <x v="109"/>
    <s v="POR"/>
    <s v="MIN"/>
    <s v="L"/>
    <d v="1899-12-31T13:28:00"/>
    <n v="5"/>
    <n v="14"/>
    <n v="0.35699999999999998"/>
    <n v="1"/>
    <n v="5"/>
    <n v="0.2"/>
    <n v="0"/>
    <n v="2"/>
    <n v="0"/>
    <n v="2"/>
    <n v="2"/>
    <n v="4"/>
    <n v="5"/>
    <n v="1"/>
    <n v="0"/>
    <n v="3"/>
    <n v="4"/>
    <n v="11"/>
    <n v="-12"/>
    <n v="4.3"/>
    <d v="2026-02-24T00:00:00"/>
    <m/>
    <m/>
    <m/>
    <n v="37.466666666666669"/>
  </r>
  <r>
    <x v="142"/>
    <s v="CLE"/>
    <s v="NYK"/>
    <s v="W"/>
    <d v="1899-12-30T21:18:00"/>
    <n v="1"/>
    <n v="6"/>
    <n v="0.16700000000000001"/>
    <n v="1"/>
    <n v="3"/>
    <n v="0.33300000000000002"/>
    <n v="0"/>
    <n v="0"/>
    <m/>
    <n v="0"/>
    <n v="2"/>
    <n v="2"/>
    <n v="5"/>
    <n v="2"/>
    <n v="0"/>
    <n v="1"/>
    <n v="0"/>
    <n v="3"/>
    <n v="7"/>
    <n v="4.3"/>
    <d v="2026-02-24T00:00:00"/>
    <m/>
    <m/>
    <m/>
    <n v="21.299999999999997"/>
  </r>
  <r>
    <x v="315"/>
    <s v="IND"/>
    <s v="PHI"/>
    <s v="L"/>
    <d v="1899-12-31T04:27:00"/>
    <n v="4"/>
    <n v="12"/>
    <n v="0.33300000000000002"/>
    <n v="2"/>
    <n v="6"/>
    <n v="0.33300000000000002"/>
    <n v="2"/>
    <n v="2"/>
    <n v="1"/>
    <n v="1"/>
    <n v="2"/>
    <n v="3"/>
    <n v="0"/>
    <n v="2"/>
    <n v="0"/>
    <n v="3"/>
    <n v="3"/>
    <n v="12"/>
    <n v="-17"/>
    <n v="4.3"/>
    <d v="2026-02-24T00:00:00"/>
    <m/>
    <m/>
    <m/>
    <n v="28.449999999999996"/>
  </r>
  <r>
    <x v="144"/>
    <s v="MIN"/>
    <s v="POR"/>
    <s v="W"/>
    <d v="1899-12-30T23:55:00"/>
    <n v="3"/>
    <n v="7"/>
    <n v="0.42899999999999999"/>
    <n v="0"/>
    <n v="2"/>
    <n v="0"/>
    <n v="1"/>
    <n v="2"/>
    <n v="0.5"/>
    <n v="1"/>
    <n v="0"/>
    <n v="1"/>
    <n v="2"/>
    <n v="0"/>
    <n v="0"/>
    <n v="0"/>
    <n v="2"/>
    <n v="7"/>
    <n v="-10"/>
    <n v="4.2"/>
    <d v="2026-02-24T00:00:00"/>
    <m/>
    <m/>
    <m/>
    <n v="23.916666666666668"/>
  </r>
  <r>
    <x v="200"/>
    <s v="NYK"/>
    <s v="CLE"/>
    <s v="L"/>
    <d v="1899-12-30T02:42:00"/>
    <n v="2"/>
    <n v="3"/>
    <n v="0.66700000000000004"/>
    <n v="0"/>
    <n v="1"/>
    <n v="0"/>
    <n v="0"/>
    <n v="0"/>
    <m/>
    <n v="0"/>
    <n v="0"/>
    <n v="0"/>
    <n v="2"/>
    <n v="0"/>
    <n v="0"/>
    <n v="0"/>
    <n v="0"/>
    <n v="4"/>
    <n v="4"/>
    <n v="4.0999999999999996"/>
    <d v="2026-02-24T00:00:00"/>
    <m/>
    <m/>
    <m/>
    <n v="2.7"/>
  </r>
  <r>
    <x v="402"/>
    <s v="CLE"/>
    <s v="NYK"/>
    <s v="W"/>
    <d v="1899-12-30T02:42:00"/>
    <n v="1"/>
    <n v="2"/>
    <n v="0.5"/>
    <n v="1"/>
    <n v="2"/>
    <n v="0.5"/>
    <n v="2"/>
    <n v="2"/>
    <n v="1"/>
    <n v="0"/>
    <n v="0"/>
    <n v="0"/>
    <n v="0"/>
    <n v="0"/>
    <n v="0"/>
    <n v="0"/>
    <n v="0"/>
    <n v="5"/>
    <n v="-4"/>
    <n v="4"/>
    <d v="2026-02-24T00:00:00"/>
    <m/>
    <m/>
    <m/>
    <n v="2.7"/>
  </r>
  <r>
    <x v="454"/>
    <s v="IND"/>
    <s v="PHI"/>
    <s v="L"/>
    <d v="1899-12-30T15:04:00"/>
    <n v="3"/>
    <n v="7"/>
    <n v="0.42899999999999999"/>
    <n v="0"/>
    <n v="0"/>
    <m/>
    <n v="1"/>
    <n v="2"/>
    <n v="0.5"/>
    <n v="0"/>
    <n v="2"/>
    <n v="2"/>
    <n v="3"/>
    <n v="1"/>
    <n v="0"/>
    <n v="2"/>
    <n v="2"/>
    <n v="7"/>
    <n v="-2"/>
    <n v="3.8"/>
    <d v="2026-02-24T00:00:00"/>
    <m/>
    <m/>
    <m/>
    <n v="15.066666666666666"/>
  </r>
  <r>
    <x v="449"/>
    <s v="PHO"/>
    <s v="BOS"/>
    <s v="L"/>
    <d v="1899-12-31T01:59:00"/>
    <n v="5"/>
    <n v="18"/>
    <n v="0.27800000000000002"/>
    <n v="1"/>
    <n v="8"/>
    <n v="0.125"/>
    <n v="2"/>
    <n v="2"/>
    <n v="1"/>
    <n v="2"/>
    <n v="2"/>
    <n v="4"/>
    <n v="1"/>
    <n v="0"/>
    <n v="0"/>
    <n v="1"/>
    <n v="1"/>
    <n v="13"/>
    <n v="-33"/>
    <n v="3.7"/>
    <d v="2026-02-24T00:00:00"/>
    <m/>
    <m/>
    <m/>
    <n v="25.983333333333334"/>
  </r>
  <r>
    <x v="255"/>
    <s v="NOP"/>
    <s v="GSW"/>
    <s v="W"/>
    <d v="1899-12-30T17:31:00"/>
    <n v="4"/>
    <n v="13"/>
    <n v="0.308"/>
    <n v="0"/>
    <n v="3"/>
    <n v="0"/>
    <n v="0"/>
    <n v="1"/>
    <n v="0"/>
    <n v="3"/>
    <n v="4"/>
    <n v="7"/>
    <n v="2"/>
    <n v="0"/>
    <n v="1"/>
    <n v="1"/>
    <n v="2"/>
    <n v="8"/>
    <n v="8"/>
    <n v="3.7"/>
    <d v="2026-02-24T00:00:00"/>
    <m/>
    <m/>
    <m/>
    <n v="17.516666666666666"/>
  </r>
  <r>
    <x v="39"/>
    <s v="LAL"/>
    <s v="ORL"/>
    <s v="L"/>
    <d v="1899-12-30T12:11:00"/>
    <n v="1"/>
    <n v="2"/>
    <n v="0.5"/>
    <n v="0"/>
    <n v="0"/>
    <m/>
    <n v="0"/>
    <n v="0"/>
    <m/>
    <n v="1"/>
    <n v="1"/>
    <n v="2"/>
    <n v="0"/>
    <n v="1"/>
    <n v="1"/>
    <n v="0"/>
    <n v="0"/>
    <n v="2"/>
    <n v="-6"/>
    <n v="3.7"/>
    <d v="2026-02-24T00:00:00"/>
    <m/>
    <m/>
    <m/>
    <n v="12.183333333333334"/>
  </r>
  <r>
    <x v="406"/>
    <s v="POR"/>
    <s v="MIN"/>
    <s v="L"/>
    <d v="1899-12-30T15:51:00"/>
    <n v="1"/>
    <n v="1"/>
    <n v="1"/>
    <n v="0"/>
    <n v="0"/>
    <m/>
    <n v="1"/>
    <n v="2"/>
    <n v="0.5"/>
    <n v="0"/>
    <n v="1"/>
    <n v="1"/>
    <n v="2"/>
    <n v="2"/>
    <n v="0"/>
    <n v="1"/>
    <n v="4"/>
    <n v="3"/>
    <n v="2"/>
    <n v="3.4"/>
    <d v="2026-02-24T00:00:00"/>
    <m/>
    <m/>
    <m/>
    <n v="15.85"/>
  </r>
  <r>
    <x v="321"/>
    <s v="IND"/>
    <s v="PHI"/>
    <s v="L"/>
    <d v="1899-12-31T00:34:00"/>
    <n v="2"/>
    <n v="7"/>
    <n v="0.28599999999999998"/>
    <n v="0"/>
    <n v="4"/>
    <n v="0"/>
    <n v="0"/>
    <n v="0"/>
    <m/>
    <n v="0"/>
    <n v="4"/>
    <n v="4"/>
    <n v="4"/>
    <n v="1"/>
    <n v="1"/>
    <n v="1"/>
    <n v="3"/>
    <n v="4"/>
    <n v="-13"/>
    <n v="3.4"/>
    <d v="2026-02-24T00:00:00"/>
    <m/>
    <m/>
    <m/>
    <n v="24.566666666666663"/>
  </r>
  <r>
    <x v="168"/>
    <s v="CLE"/>
    <s v="NYK"/>
    <s v="W"/>
    <d v="1899-12-30T15:50:00"/>
    <n v="2"/>
    <n v="3"/>
    <n v="0.66700000000000004"/>
    <n v="0"/>
    <n v="1"/>
    <n v="0"/>
    <n v="0"/>
    <n v="0"/>
    <m/>
    <n v="0"/>
    <n v="0"/>
    <n v="0"/>
    <n v="1"/>
    <n v="0"/>
    <n v="1"/>
    <n v="0"/>
    <n v="2"/>
    <n v="4"/>
    <n v="-7"/>
    <n v="3.3"/>
    <d v="2026-02-24T00:00:00"/>
    <m/>
    <m/>
    <m/>
    <n v="15.833333333333332"/>
  </r>
  <r>
    <x v="532"/>
    <s v="WAS"/>
    <s v="ATL"/>
    <s v="L"/>
    <d v="1899-12-30T09:18:00"/>
    <n v="2"/>
    <n v="5"/>
    <n v="0.4"/>
    <n v="0"/>
    <n v="3"/>
    <n v="0"/>
    <n v="1"/>
    <n v="1"/>
    <n v="1"/>
    <n v="0"/>
    <n v="3"/>
    <n v="3"/>
    <n v="0"/>
    <n v="1"/>
    <n v="0"/>
    <n v="1"/>
    <n v="0"/>
    <n v="5"/>
    <n v="15"/>
    <n v="3.2"/>
    <d v="2026-02-24T00:00:00"/>
    <m/>
    <m/>
    <m/>
    <n v="9.3000000000000007"/>
  </r>
  <r>
    <x v="30"/>
    <s v="LAL"/>
    <s v="ORL"/>
    <s v="L"/>
    <d v="1899-12-30T23:24:00"/>
    <n v="1"/>
    <n v="2"/>
    <n v="0.5"/>
    <n v="0"/>
    <n v="0"/>
    <m/>
    <n v="1"/>
    <n v="2"/>
    <n v="0.5"/>
    <n v="0"/>
    <n v="1"/>
    <n v="1"/>
    <n v="1"/>
    <n v="1"/>
    <n v="1"/>
    <n v="0"/>
    <n v="3"/>
    <n v="3"/>
    <n v="8"/>
    <n v="3.1"/>
    <d v="2026-02-24T00:00:00"/>
    <m/>
    <m/>
    <m/>
    <n v="23.4"/>
  </r>
  <r>
    <x v="143"/>
    <s v="MIL"/>
    <s v="MIA"/>
    <s v="W"/>
    <d v="1899-12-30T18:47:00"/>
    <n v="1"/>
    <n v="5"/>
    <n v="0.2"/>
    <n v="0"/>
    <n v="3"/>
    <n v="0"/>
    <n v="0"/>
    <n v="0"/>
    <m/>
    <n v="0"/>
    <n v="5"/>
    <n v="5"/>
    <n v="0"/>
    <n v="2"/>
    <n v="1"/>
    <n v="0"/>
    <n v="0"/>
    <n v="2"/>
    <n v="-4"/>
    <n v="3.1"/>
    <d v="2026-02-24T00:00:00"/>
    <m/>
    <m/>
    <m/>
    <n v="18.783333333333331"/>
  </r>
  <r>
    <x v="239"/>
    <s v="MIA"/>
    <s v="MIL"/>
    <s v="L"/>
    <d v="1899-12-30T06:22:00"/>
    <n v="0"/>
    <n v="2"/>
    <n v="0"/>
    <n v="0"/>
    <n v="2"/>
    <n v="0"/>
    <n v="0"/>
    <n v="0"/>
    <m/>
    <n v="0"/>
    <n v="0"/>
    <n v="0"/>
    <n v="2"/>
    <n v="3"/>
    <n v="0"/>
    <n v="0"/>
    <n v="0"/>
    <n v="0"/>
    <n v="-3"/>
    <n v="3"/>
    <d v="2026-02-24T00:00:00"/>
    <m/>
    <m/>
    <m/>
    <n v="6.3666666666666671"/>
  </r>
  <r>
    <x v="336"/>
    <s v="BOS"/>
    <s v="PHO"/>
    <s v="W"/>
    <d v="1899-12-30T13:19:00"/>
    <n v="1"/>
    <n v="1"/>
    <n v="1"/>
    <n v="0"/>
    <n v="0"/>
    <m/>
    <n v="0"/>
    <n v="0"/>
    <m/>
    <n v="0"/>
    <n v="4"/>
    <n v="4"/>
    <n v="0"/>
    <n v="0"/>
    <n v="0"/>
    <n v="0"/>
    <n v="0"/>
    <n v="2"/>
    <n v="-6"/>
    <n v="2.9"/>
    <d v="2026-02-24T00:00:00"/>
    <m/>
    <m/>
    <m/>
    <n v="13.316666666666666"/>
  </r>
  <r>
    <x v="273"/>
    <s v="MIN"/>
    <s v="POR"/>
    <s v="W"/>
    <d v="1899-12-30T12:57:00"/>
    <n v="1"/>
    <n v="3"/>
    <n v="0.33300000000000002"/>
    <n v="0"/>
    <n v="1"/>
    <n v="0"/>
    <n v="0"/>
    <n v="0"/>
    <m/>
    <n v="0"/>
    <n v="0"/>
    <n v="0"/>
    <n v="2"/>
    <n v="2"/>
    <n v="0"/>
    <n v="0"/>
    <n v="2"/>
    <n v="2"/>
    <n v="-4"/>
    <n v="2.9"/>
    <d v="2026-02-24T00:00:00"/>
    <m/>
    <m/>
    <m/>
    <n v="12.95"/>
  </r>
  <r>
    <x v="292"/>
    <s v="DAL"/>
    <s v="BRK"/>
    <s v="W"/>
    <d v="1899-12-30T22:53:00"/>
    <n v="1"/>
    <n v="4"/>
    <n v="0.25"/>
    <n v="0"/>
    <n v="1"/>
    <n v="0"/>
    <n v="1"/>
    <n v="2"/>
    <n v="0.5"/>
    <n v="0"/>
    <n v="5"/>
    <n v="5"/>
    <n v="2"/>
    <n v="1"/>
    <n v="0"/>
    <n v="0"/>
    <n v="3"/>
    <n v="3"/>
    <n v="1"/>
    <n v="2.9"/>
    <d v="2026-02-24T00:00:00"/>
    <m/>
    <m/>
    <m/>
    <n v="22.883333333333333"/>
  </r>
  <r>
    <x v="150"/>
    <s v="CHO"/>
    <s v="CHI"/>
    <s v="W"/>
    <d v="1899-12-30T16:40:00"/>
    <n v="0"/>
    <n v="0"/>
    <m/>
    <n v="0"/>
    <n v="0"/>
    <m/>
    <n v="0"/>
    <n v="0"/>
    <m/>
    <n v="1"/>
    <n v="0"/>
    <n v="1"/>
    <n v="1"/>
    <n v="0"/>
    <n v="2"/>
    <n v="0"/>
    <n v="0"/>
    <n v="0"/>
    <n v="10"/>
    <n v="2.8"/>
    <d v="2026-02-24T00:00:00"/>
    <m/>
    <m/>
    <m/>
    <n v="16.666666666666664"/>
  </r>
  <r>
    <x v="433"/>
    <s v="PHO"/>
    <s v="BOS"/>
    <s v="L"/>
    <d v="1899-12-30T05:48:00"/>
    <n v="1"/>
    <n v="2"/>
    <n v="0.5"/>
    <n v="1"/>
    <n v="1"/>
    <n v="1"/>
    <n v="0"/>
    <n v="0"/>
    <m/>
    <n v="0"/>
    <n v="0"/>
    <n v="0"/>
    <n v="1"/>
    <n v="0"/>
    <n v="0"/>
    <n v="0"/>
    <n v="0"/>
    <n v="3"/>
    <n v="6"/>
    <n v="2.7"/>
    <d v="2026-02-24T00:00:00"/>
    <m/>
    <m/>
    <m/>
    <n v="5.8"/>
  </r>
  <r>
    <x v="346"/>
    <s v="ORL"/>
    <s v="LAL"/>
    <s v="W"/>
    <d v="1899-12-30T20:38:00"/>
    <n v="1"/>
    <n v="5"/>
    <n v="0.2"/>
    <n v="0"/>
    <n v="3"/>
    <n v="0"/>
    <n v="2"/>
    <n v="2"/>
    <n v="1"/>
    <n v="2"/>
    <n v="2"/>
    <n v="4"/>
    <n v="1"/>
    <n v="0"/>
    <n v="1"/>
    <n v="0"/>
    <n v="4"/>
    <n v="4"/>
    <n v="0"/>
    <n v="2.7"/>
    <d v="2026-02-24T00:00:00"/>
    <m/>
    <m/>
    <m/>
    <n v="20.633333333333333"/>
  </r>
  <r>
    <x v="441"/>
    <s v="OKC"/>
    <s v="TOR"/>
    <s v="W"/>
    <d v="1899-12-30T10:05:00"/>
    <n v="2"/>
    <n v="5"/>
    <n v="0.4"/>
    <n v="0"/>
    <n v="1"/>
    <n v="0"/>
    <n v="1"/>
    <n v="2"/>
    <n v="0.5"/>
    <n v="1"/>
    <n v="3"/>
    <n v="4"/>
    <n v="0"/>
    <n v="1"/>
    <n v="0"/>
    <n v="1"/>
    <n v="2"/>
    <n v="5"/>
    <n v="-9"/>
    <n v="2.7"/>
    <d v="2026-02-24T00:00:00"/>
    <m/>
    <m/>
    <m/>
    <n v="10.083333333333334"/>
  </r>
  <r>
    <x v="295"/>
    <s v="PHI"/>
    <s v="IND"/>
    <s v="W"/>
    <d v="1899-12-30T06:49:00"/>
    <n v="1"/>
    <n v="3"/>
    <n v="0.33300000000000002"/>
    <n v="0"/>
    <n v="1"/>
    <n v="0"/>
    <n v="0"/>
    <n v="0"/>
    <m/>
    <n v="1"/>
    <n v="2"/>
    <n v="3"/>
    <n v="0"/>
    <n v="1"/>
    <n v="0"/>
    <n v="0"/>
    <n v="0"/>
    <n v="2"/>
    <n v="-5"/>
    <n v="2.6"/>
    <d v="2026-02-24T00:00:00"/>
    <m/>
    <m/>
    <m/>
    <n v="6.8166666666666664"/>
  </r>
  <r>
    <x v="299"/>
    <s v="PHI"/>
    <s v="IND"/>
    <s v="W"/>
    <d v="1899-12-30T05:23:00"/>
    <n v="0"/>
    <n v="1"/>
    <n v="0"/>
    <n v="0"/>
    <n v="0"/>
    <m/>
    <n v="2"/>
    <n v="2"/>
    <n v="1"/>
    <n v="0"/>
    <n v="0"/>
    <n v="0"/>
    <n v="1"/>
    <n v="1"/>
    <n v="0"/>
    <n v="0"/>
    <n v="1"/>
    <n v="2"/>
    <n v="-4"/>
    <n v="2.6"/>
    <d v="2026-02-24T00:00:00"/>
    <m/>
    <m/>
    <m/>
    <n v="5.3833333333333337"/>
  </r>
  <r>
    <x v="199"/>
    <s v="ATL"/>
    <s v="WAS"/>
    <s v="W"/>
    <d v="1899-12-30T22:44:00"/>
    <n v="2"/>
    <n v="12"/>
    <n v="0.16700000000000001"/>
    <n v="0"/>
    <n v="6"/>
    <n v="0"/>
    <n v="4"/>
    <n v="4"/>
    <n v="1"/>
    <n v="1"/>
    <n v="1"/>
    <n v="2"/>
    <n v="2"/>
    <n v="1"/>
    <n v="1"/>
    <n v="2"/>
    <n v="0"/>
    <n v="8"/>
    <n v="4"/>
    <n v="2.5"/>
    <d v="2026-02-24T00:00:00"/>
    <m/>
    <m/>
    <m/>
    <n v="22.733333333333334"/>
  </r>
  <r>
    <x v="75"/>
    <s v="WAS"/>
    <s v="ATL"/>
    <s v="L"/>
    <d v="1899-12-30T21:27:00"/>
    <n v="3"/>
    <n v="10"/>
    <n v="0.3"/>
    <n v="1"/>
    <n v="5"/>
    <n v="0.2"/>
    <n v="4"/>
    <n v="4"/>
    <n v="1"/>
    <n v="0"/>
    <n v="2"/>
    <n v="2"/>
    <n v="2"/>
    <n v="0"/>
    <n v="0"/>
    <n v="4"/>
    <n v="2"/>
    <n v="11"/>
    <n v="-24"/>
    <n v="2.4"/>
    <d v="2026-02-24T00:00:00"/>
    <m/>
    <m/>
    <m/>
    <n v="21.450000000000003"/>
  </r>
  <r>
    <x v="166"/>
    <s v="BRK"/>
    <s v="DAL"/>
    <s v="L"/>
    <d v="1899-12-30T15:58:00"/>
    <n v="3"/>
    <n v="7"/>
    <n v="0.42899999999999999"/>
    <n v="0"/>
    <n v="0"/>
    <m/>
    <n v="1"/>
    <n v="2"/>
    <n v="0.5"/>
    <n v="1"/>
    <n v="1"/>
    <n v="2"/>
    <n v="1"/>
    <n v="1"/>
    <n v="0"/>
    <n v="2"/>
    <n v="3"/>
    <n v="7"/>
    <n v="-15"/>
    <n v="2.4"/>
    <d v="2026-02-24T00:00:00"/>
    <m/>
    <m/>
    <m/>
    <n v="15.966666666666665"/>
  </r>
  <r>
    <x v="416"/>
    <s v="NYK"/>
    <s v="CLE"/>
    <s v="L"/>
    <d v="1899-12-30T07:30:00"/>
    <n v="2"/>
    <n v="5"/>
    <n v="0.4"/>
    <n v="1"/>
    <n v="4"/>
    <n v="0.25"/>
    <n v="0"/>
    <n v="0"/>
    <m/>
    <n v="0"/>
    <n v="0"/>
    <n v="0"/>
    <n v="0"/>
    <n v="0"/>
    <n v="0"/>
    <n v="0"/>
    <n v="0"/>
    <n v="5"/>
    <n v="-4"/>
    <n v="2.2999999999999998"/>
    <d v="2026-02-24T00:00:00"/>
    <m/>
    <m/>
    <m/>
    <n v="7.5"/>
  </r>
  <r>
    <x v="282"/>
    <s v="PHI"/>
    <s v="IND"/>
    <s v="W"/>
    <d v="1899-12-30T06:49:00"/>
    <n v="1"/>
    <n v="2"/>
    <n v="0.5"/>
    <n v="0"/>
    <n v="1"/>
    <n v="0"/>
    <n v="0"/>
    <n v="0"/>
    <m/>
    <n v="0"/>
    <n v="0"/>
    <n v="0"/>
    <n v="1"/>
    <n v="1"/>
    <n v="0"/>
    <n v="0"/>
    <n v="1"/>
    <n v="2"/>
    <n v="-5"/>
    <n v="2.2999999999999998"/>
    <d v="2026-02-24T00:00:00"/>
    <m/>
    <m/>
    <m/>
    <n v="6.8166666666666664"/>
  </r>
  <r>
    <x v="134"/>
    <s v="BOS"/>
    <s v="PHO"/>
    <s v="W"/>
    <d v="1899-12-31T10:26:00"/>
    <n v="2"/>
    <n v="13"/>
    <n v="0.154"/>
    <n v="0"/>
    <n v="5"/>
    <n v="0"/>
    <n v="4"/>
    <n v="4"/>
    <n v="1"/>
    <n v="1"/>
    <n v="5"/>
    <n v="6"/>
    <n v="4"/>
    <n v="1"/>
    <n v="0"/>
    <n v="3"/>
    <n v="1"/>
    <n v="8"/>
    <n v="11"/>
    <n v="2.2999999999999998"/>
    <d v="2026-02-24T00:00:00"/>
    <m/>
    <m/>
    <m/>
    <n v="34.433333333333337"/>
  </r>
  <r>
    <x v="145"/>
    <s v="MIN"/>
    <s v="POR"/>
    <s v="W"/>
    <d v="1899-12-30T06:00:00"/>
    <n v="1"/>
    <n v="1"/>
    <n v="1"/>
    <n v="0"/>
    <n v="0"/>
    <m/>
    <n v="0"/>
    <n v="0"/>
    <m/>
    <n v="0"/>
    <n v="0"/>
    <n v="0"/>
    <n v="0"/>
    <n v="1"/>
    <n v="0"/>
    <n v="0"/>
    <n v="1"/>
    <n v="2"/>
    <n v="0"/>
    <n v="2.2999999999999998"/>
    <d v="2026-02-24T00:00:00"/>
    <m/>
    <m/>
    <m/>
    <n v="6"/>
  </r>
  <r>
    <x v="339"/>
    <s v="GSW"/>
    <s v="NOP"/>
    <s v="L"/>
    <d v="1899-12-30T23:07:00"/>
    <n v="2"/>
    <n v="7"/>
    <n v="0.28599999999999998"/>
    <n v="1"/>
    <n v="4"/>
    <n v="0.25"/>
    <n v="0"/>
    <n v="0"/>
    <m/>
    <n v="1"/>
    <n v="1"/>
    <n v="2"/>
    <n v="4"/>
    <n v="1"/>
    <n v="0"/>
    <n v="3"/>
    <n v="1"/>
    <n v="5"/>
    <n v="1"/>
    <n v="2.2999999999999998"/>
    <d v="2026-02-24T00:00:00"/>
    <m/>
    <m/>
    <m/>
    <n v="23.116666666666667"/>
  </r>
  <r>
    <x v="362"/>
    <s v="CHI"/>
    <s v="CHO"/>
    <s v="L"/>
    <d v="1899-12-30T23:20:00"/>
    <n v="2"/>
    <n v="9"/>
    <n v="0.222"/>
    <n v="0"/>
    <n v="2"/>
    <n v="0"/>
    <n v="2"/>
    <n v="2"/>
    <n v="1"/>
    <n v="1"/>
    <n v="4"/>
    <n v="5"/>
    <n v="5"/>
    <n v="0"/>
    <n v="0"/>
    <n v="3"/>
    <n v="2"/>
    <n v="6"/>
    <n v="-21"/>
    <n v="2.1"/>
    <d v="2026-02-24T00:00:00"/>
    <m/>
    <m/>
    <m/>
    <n v="23.333333333333332"/>
  </r>
  <r>
    <x v="227"/>
    <s v="CHO"/>
    <s v="CHI"/>
    <s v="W"/>
    <d v="1899-12-30T19:34:00"/>
    <n v="0"/>
    <n v="1"/>
    <n v="0"/>
    <n v="0"/>
    <n v="1"/>
    <n v="0"/>
    <n v="0"/>
    <n v="0"/>
    <m/>
    <n v="0"/>
    <n v="1"/>
    <n v="1"/>
    <n v="4"/>
    <n v="1"/>
    <n v="0"/>
    <n v="1"/>
    <n v="1"/>
    <n v="0"/>
    <n v="-5"/>
    <n v="2"/>
    <d v="2026-02-24T00:00:00"/>
    <m/>
    <m/>
    <m/>
    <n v="19.566666666666666"/>
  </r>
  <r>
    <x v="208"/>
    <s v="CHO"/>
    <s v="CHI"/>
    <s v="W"/>
    <d v="1899-12-30T07:07:00"/>
    <n v="1"/>
    <n v="3"/>
    <n v="0.33300000000000002"/>
    <n v="0"/>
    <n v="2"/>
    <n v="0"/>
    <n v="0"/>
    <n v="0"/>
    <m/>
    <n v="2"/>
    <n v="1"/>
    <n v="3"/>
    <n v="0"/>
    <n v="0"/>
    <n v="0"/>
    <n v="0"/>
    <n v="0"/>
    <n v="2"/>
    <n v="-6"/>
    <n v="2"/>
    <d v="2026-02-24T00:00:00"/>
    <m/>
    <m/>
    <m/>
    <n v="7.1166666666666671"/>
  </r>
  <r>
    <x v="20"/>
    <s v="GSW"/>
    <s v="NOP"/>
    <s v="L"/>
    <d v="1899-12-30T17:28:00"/>
    <n v="0"/>
    <n v="1"/>
    <n v="0"/>
    <n v="0"/>
    <n v="1"/>
    <n v="0"/>
    <n v="0"/>
    <n v="0"/>
    <m/>
    <n v="1"/>
    <n v="1"/>
    <n v="2"/>
    <n v="0"/>
    <n v="2"/>
    <n v="0"/>
    <n v="0"/>
    <n v="1"/>
    <n v="0"/>
    <n v="-19"/>
    <n v="1.9"/>
    <d v="2026-02-24T00:00:00"/>
    <m/>
    <m/>
    <m/>
    <n v="17.466666666666665"/>
  </r>
  <r>
    <x v="179"/>
    <s v="PHO"/>
    <s v="BOS"/>
    <s v="L"/>
    <d v="1899-12-30T18:29:00"/>
    <n v="1"/>
    <n v="3"/>
    <n v="0.33300000000000002"/>
    <n v="0"/>
    <n v="0"/>
    <m/>
    <n v="0"/>
    <n v="0"/>
    <m/>
    <n v="1"/>
    <n v="4"/>
    <n v="5"/>
    <n v="1"/>
    <n v="0"/>
    <n v="2"/>
    <n v="2"/>
    <n v="1"/>
    <n v="2"/>
    <n v="-23"/>
    <n v="1.9"/>
    <d v="2026-02-24T00:00:00"/>
    <m/>
    <m/>
    <m/>
    <n v="18.483333333333334"/>
  </r>
  <r>
    <x v="92"/>
    <s v="CHI"/>
    <s v="CHO"/>
    <s v="L"/>
    <d v="1899-12-31T01:50:00"/>
    <n v="3"/>
    <n v="11"/>
    <n v="0.27300000000000002"/>
    <n v="0"/>
    <n v="2"/>
    <n v="0"/>
    <n v="2"/>
    <n v="3"/>
    <n v="0.66700000000000004"/>
    <n v="0"/>
    <n v="2"/>
    <n v="2"/>
    <n v="5"/>
    <n v="2"/>
    <n v="0"/>
    <n v="5"/>
    <n v="1"/>
    <n v="8"/>
    <n v="-22"/>
    <n v="1.8"/>
    <d v="2026-02-24T00:00:00"/>
    <m/>
    <m/>
    <m/>
    <n v="25.833333333333332"/>
  </r>
  <r>
    <x v="507"/>
    <s v="ORL"/>
    <s v="LAL"/>
    <s v="W"/>
    <d v="1899-12-30T10:30:00"/>
    <n v="2"/>
    <n v="6"/>
    <n v="0.33300000000000002"/>
    <n v="0"/>
    <n v="2"/>
    <n v="0"/>
    <n v="0"/>
    <n v="0"/>
    <m/>
    <n v="1"/>
    <n v="2"/>
    <n v="3"/>
    <n v="1"/>
    <n v="0"/>
    <n v="0"/>
    <n v="0"/>
    <n v="2"/>
    <n v="4"/>
    <n v="-5"/>
    <n v="1.8"/>
    <d v="2026-02-24T00:00:00"/>
    <m/>
    <m/>
    <m/>
    <n v="10.5"/>
  </r>
  <r>
    <x v="113"/>
    <s v="BRK"/>
    <s v="DAL"/>
    <s v="L"/>
    <d v="1899-12-31T04:04:00"/>
    <n v="1"/>
    <n v="7"/>
    <n v="0.14299999999999999"/>
    <n v="1"/>
    <n v="6"/>
    <n v="0.16700000000000001"/>
    <n v="0"/>
    <n v="0"/>
    <m/>
    <n v="0"/>
    <n v="5"/>
    <n v="5"/>
    <n v="2"/>
    <n v="1"/>
    <n v="0"/>
    <n v="0"/>
    <n v="2"/>
    <n v="3"/>
    <n v="3"/>
    <n v="1.6"/>
    <d v="2026-02-24T00:00:00"/>
    <m/>
    <m/>
    <m/>
    <n v="28.06666666666667"/>
  </r>
  <r>
    <x v="29"/>
    <s v="GSW"/>
    <s v="NOP"/>
    <s v="L"/>
    <d v="1899-12-30T11:30:00"/>
    <n v="2"/>
    <n v="7"/>
    <n v="0.28599999999999998"/>
    <n v="0"/>
    <n v="4"/>
    <n v="0"/>
    <n v="0"/>
    <n v="0"/>
    <m/>
    <n v="2"/>
    <n v="1"/>
    <n v="3"/>
    <n v="2"/>
    <n v="0"/>
    <n v="0"/>
    <n v="1"/>
    <n v="1"/>
    <n v="4"/>
    <n v="-11"/>
    <n v="1.6"/>
    <d v="2026-02-24T00:00:00"/>
    <m/>
    <m/>
    <m/>
    <n v="11.5"/>
  </r>
  <r>
    <x v="293"/>
    <s v="BRK"/>
    <s v="DAL"/>
    <s v="L"/>
    <d v="1899-12-30T21:20:00"/>
    <n v="1"/>
    <n v="3"/>
    <n v="0.33300000000000002"/>
    <n v="0"/>
    <n v="2"/>
    <n v="0"/>
    <n v="0"/>
    <n v="0"/>
    <m/>
    <n v="0"/>
    <n v="2"/>
    <n v="2"/>
    <n v="1"/>
    <n v="1"/>
    <n v="0"/>
    <n v="1"/>
    <n v="0"/>
    <n v="2"/>
    <n v="-10"/>
    <n v="1.6"/>
    <d v="2026-02-24T00:00:00"/>
    <m/>
    <m/>
    <m/>
    <n v="21.333333333333332"/>
  </r>
  <r>
    <x v="285"/>
    <s v="WAS"/>
    <s v="ATL"/>
    <s v="L"/>
    <d v="1899-12-30T22:01:00"/>
    <n v="2"/>
    <n v="6"/>
    <n v="0.33300000000000002"/>
    <n v="1"/>
    <n v="2"/>
    <n v="0.5"/>
    <n v="0"/>
    <n v="0"/>
    <m/>
    <n v="0"/>
    <n v="6"/>
    <n v="6"/>
    <n v="1"/>
    <n v="0"/>
    <n v="1"/>
    <n v="3"/>
    <n v="1"/>
    <n v="5"/>
    <n v="-17"/>
    <n v="1.4"/>
    <d v="2026-02-24T00:00:00"/>
    <m/>
    <m/>
    <m/>
    <n v="22.016666666666666"/>
  </r>
  <r>
    <x v="252"/>
    <s v="TOR"/>
    <s v="OKC"/>
    <s v="L"/>
    <d v="1899-12-30T09:06:00"/>
    <n v="1"/>
    <n v="3"/>
    <n v="0.33300000000000002"/>
    <n v="0"/>
    <n v="1"/>
    <n v="0"/>
    <n v="0"/>
    <n v="0"/>
    <m/>
    <n v="1"/>
    <n v="0"/>
    <n v="1"/>
    <n v="1"/>
    <n v="0"/>
    <n v="0"/>
    <n v="0"/>
    <n v="1"/>
    <n v="2"/>
    <n v="-2"/>
    <n v="1.3"/>
    <d v="2026-02-24T00:00:00"/>
    <m/>
    <m/>
    <m/>
    <n v="9.1"/>
  </r>
  <r>
    <x v="531"/>
    <s v="OKC"/>
    <s v="TOR"/>
    <s v="W"/>
    <d v="1899-12-30T05:30:00"/>
    <n v="1"/>
    <n v="2"/>
    <n v="0.5"/>
    <n v="1"/>
    <n v="1"/>
    <n v="1"/>
    <n v="0"/>
    <n v="0"/>
    <m/>
    <n v="0"/>
    <n v="0"/>
    <n v="0"/>
    <n v="0"/>
    <n v="0"/>
    <n v="0"/>
    <n v="1"/>
    <n v="0"/>
    <n v="3"/>
    <n v="6"/>
    <n v="1"/>
    <d v="2026-02-24T00:00:00"/>
    <m/>
    <m/>
    <m/>
    <n v="5.5"/>
  </r>
  <r>
    <x v="64"/>
    <s v="TOR"/>
    <s v="OKC"/>
    <s v="L"/>
    <d v="1899-12-30T05:30:00"/>
    <n v="0"/>
    <n v="0"/>
    <m/>
    <n v="0"/>
    <n v="0"/>
    <m/>
    <n v="0"/>
    <n v="0"/>
    <m/>
    <n v="0"/>
    <n v="2"/>
    <n v="2"/>
    <n v="0"/>
    <n v="1"/>
    <n v="1"/>
    <n v="1"/>
    <n v="1"/>
    <n v="0"/>
    <n v="-6"/>
    <n v="0.9"/>
    <d v="2026-02-24T00:00:00"/>
    <m/>
    <m/>
    <m/>
    <n v="5.5"/>
  </r>
  <r>
    <x v="489"/>
    <s v="MIA"/>
    <s v="MIL"/>
    <s v="L"/>
    <d v="1899-12-30T10:13:00"/>
    <n v="1"/>
    <n v="3"/>
    <n v="0.33300000000000002"/>
    <n v="0"/>
    <n v="1"/>
    <n v="0"/>
    <n v="0"/>
    <n v="0"/>
    <m/>
    <n v="2"/>
    <n v="1"/>
    <n v="3"/>
    <n v="1"/>
    <n v="0"/>
    <n v="0"/>
    <n v="1"/>
    <n v="2"/>
    <n v="2"/>
    <n v="-9"/>
    <n v="0.9"/>
    <d v="2026-02-24T00:00:00"/>
    <m/>
    <m/>
    <m/>
    <n v="10.216666666666667"/>
  </r>
  <r>
    <x v="163"/>
    <s v="MIL"/>
    <s v="MIA"/>
    <s v="W"/>
    <d v="1899-12-30T19:35:00"/>
    <n v="2"/>
    <n v="10"/>
    <n v="0.2"/>
    <n v="0"/>
    <n v="4"/>
    <n v="0"/>
    <n v="2"/>
    <n v="3"/>
    <n v="0.66700000000000004"/>
    <n v="0"/>
    <n v="3"/>
    <n v="3"/>
    <n v="2"/>
    <n v="0"/>
    <n v="0"/>
    <n v="0"/>
    <n v="2"/>
    <n v="6"/>
    <n v="1"/>
    <n v="0.9"/>
    <d v="2026-02-24T00:00:00"/>
    <m/>
    <m/>
    <m/>
    <n v="19.583333333333332"/>
  </r>
  <r>
    <x v="90"/>
    <s v="PHI"/>
    <s v="IND"/>
    <s v="W"/>
    <d v="1899-12-30T20:19:00"/>
    <n v="0"/>
    <n v="0"/>
    <m/>
    <n v="0"/>
    <n v="0"/>
    <m/>
    <n v="0"/>
    <n v="2"/>
    <n v="0"/>
    <n v="1"/>
    <n v="2"/>
    <n v="3"/>
    <n v="1"/>
    <n v="0"/>
    <n v="0"/>
    <n v="0"/>
    <n v="1"/>
    <n v="0"/>
    <n v="22"/>
    <n v="0.8"/>
    <d v="2026-02-24T00:00:00"/>
    <m/>
    <m/>
    <m/>
    <n v="20.316666666666666"/>
  </r>
  <r>
    <x v="381"/>
    <s v="CHO"/>
    <s v="CHI"/>
    <s v="W"/>
    <d v="1899-12-30T13:03:00"/>
    <n v="2"/>
    <n v="7"/>
    <n v="0.28599999999999998"/>
    <n v="1"/>
    <n v="5"/>
    <n v="0.2"/>
    <n v="0"/>
    <n v="0"/>
    <m/>
    <n v="1"/>
    <n v="2"/>
    <n v="3"/>
    <n v="0"/>
    <n v="0"/>
    <n v="0"/>
    <n v="1"/>
    <n v="1"/>
    <n v="5"/>
    <n v="-9"/>
    <n v="0.8"/>
    <d v="2026-02-24T00:00:00"/>
    <m/>
    <m/>
    <m/>
    <n v="13.049999999999999"/>
  </r>
  <r>
    <x v="204"/>
    <s v="TOR"/>
    <s v="OKC"/>
    <s v="L"/>
    <d v="1899-12-30T15:28:00"/>
    <n v="1"/>
    <n v="7"/>
    <n v="0.14299999999999999"/>
    <n v="1"/>
    <n v="4"/>
    <n v="0.25"/>
    <n v="0"/>
    <n v="0"/>
    <m/>
    <n v="1"/>
    <n v="1"/>
    <n v="2"/>
    <n v="1"/>
    <n v="1"/>
    <n v="0"/>
    <n v="0"/>
    <n v="1"/>
    <n v="3"/>
    <n v="-3"/>
    <n v="0.8"/>
    <d v="2026-02-24T00:00:00"/>
    <m/>
    <m/>
    <m/>
    <n v="15.466666666666669"/>
  </r>
  <r>
    <x v="56"/>
    <s v="NYK"/>
    <s v="CLE"/>
    <s v="L"/>
    <d v="1899-12-31T10:16:00"/>
    <n v="2"/>
    <n v="9"/>
    <n v="0.222"/>
    <n v="1"/>
    <n v="6"/>
    <n v="0.16700000000000001"/>
    <n v="0"/>
    <n v="0"/>
    <m/>
    <n v="0"/>
    <n v="3"/>
    <n v="3"/>
    <n v="2"/>
    <n v="0"/>
    <n v="1"/>
    <n v="1"/>
    <n v="2"/>
    <n v="5"/>
    <n v="-12"/>
    <n v="0.7"/>
    <d v="2026-02-24T00:00:00"/>
    <m/>
    <m/>
    <m/>
    <n v="34.266666666666666"/>
  </r>
  <r>
    <x v="230"/>
    <s v="CLE"/>
    <s v="NYK"/>
    <s v="W"/>
    <d v="1899-12-30T02:42:00"/>
    <n v="0"/>
    <n v="0"/>
    <m/>
    <n v="0"/>
    <n v="0"/>
    <m/>
    <n v="0"/>
    <n v="0"/>
    <m/>
    <n v="0"/>
    <n v="0"/>
    <n v="0"/>
    <n v="1"/>
    <n v="0"/>
    <n v="0"/>
    <n v="0"/>
    <n v="0"/>
    <n v="0"/>
    <n v="-4"/>
    <n v="0.7"/>
    <d v="2026-02-24T00:00:00"/>
    <m/>
    <m/>
    <m/>
    <n v="2.7"/>
  </r>
  <r>
    <x v="515"/>
    <s v="NYK"/>
    <s v="CLE"/>
    <s v="L"/>
    <d v="1899-12-30T02:42:00"/>
    <n v="0"/>
    <n v="0"/>
    <m/>
    <n v="0"/>
    <n v="0"/>
    <m/>
    <n v="0"/>
    <n v="0"/>
    <m/>
    <n v="0"/>
    <n v="1"/>
    <n v="1"/>
    <n v="1"/>
    <n v="0"/>
    <n v="0"/>
    <n v="0"/>
    <n v="1"/>
    <n v="0"/>
    <n v="4"/>
    <n v="0.6"/>
    <d v="2026-02-24T00:00:00"/>
    <m/>
    <m/>
    <m/>
    <n v="2.7"/>
  </r>
  <r>
    <x v="289"/>
    <s v="DAL"/>
    <s v="BRK"/>
    <s v="W"/>
    <d v="1899-12-30T09:08:00"/>
    <n v="0"/>
    <n v="0"/>
    <m/>
    <n v="0"/>
    <n v="0"/>
    <m/>
    <n v="0"/>
    <n v="0"/>
    <m/>
    <n v="1"/>
    <n v="1"/>
    <n v="2"/>
    <n v="0"/>
    <n v="0"/>
    <n v="0"/>
    <n v="0"/>
    <n v="1"/>
    <n v="0"/>
    <n v="9"/>
    <n v="0.6"/>
    <d v="2026-02-24T00:00:00"/>
    <m/>
    <m/>
    <m/>
    <n v="9.1333333333333329"/>
  </r>
  <r>
    <x v="440"/>
    <s v="BRK"/>
    <s v="DAL"/>
    <s v="L"/>
    <d v="1899-12-30T14:09:00"/>
    <n v="1"/>
    <n v="3"/>
    <n v="0.33300000000000002"/>
    <n v="1"/>
    <n v="3"/>
    <n v="0.33300000000000002"/>
    <n v="1"/>
    <n v="2"/>
    <n v="0.5"/>
    <n v="1"/>
    <n v="2"/>
    <n v="3"/>
    <n v="2"/>
    <n v="0"/>
    <n v="0"/>
    <n v="3"/>
    <n v="3"/>
    <n v="4"/>
    <n v="-10"/>
    <n v="0.4"/>
    <d v="2026-02-24T00:00:00"/>
    <m/>
    <m/>
    <m/>
    <n v="14.15"/>
  </r>
  <r>
    <x v="414"/>
    <s v="MIA"/>
    <s v="MIL"/>
    <s v="L"/>
    <d v="1899-12-30T02:34:00"/>
    <n v="0"/>
    <n v="0"/>
    <m/>
    <n v="0"/>
    <n v="0"/>
    <m/>
    <n v="0"/>
    <n v="0"/>
    <m/>
    <n v="0"/>
    <n v="1"/>
    <n v="1"/>
    <n v="0"/>
    <n v="0"/>
    <n v="0"/>
    <n v="0"/>
    <n v="0"/>
    <n v="0"/>
    <n v="5"/>
    <n v="0.3"/>
    <d v="2026-02-24T00:00:00"/>
    <m/>
    <m/>
    <m/>
    <n v="2.5666666666666664"/>
  </r>
  <r>
    <x v="260"/>
    <s v="CLE"/>
    <s v="NYK"/>
    <s v="W"/>
    <d v="1899-12-30T02:42:00"/>
    <n v="0"/>
    <n v="0"/>
    <m/>
    <n v="0"/>
    <n v="0"/>
    <m/>
    <n v="0"/>
    <n v="0"/>
    <m/>
    <n v="1"/>
    <n v="0"/>
    <n v="1"/>
    <n v="0"/>
    <n v="0"/>
    <n v="0"/>
    <n v="0"/>
    <n v="1"/>
    <n v="0"/>
    <n v="-4"/>
    <n v="0.3"/>
    <d v="2026-02-24T00:00:00"/>
    <m/>
    <m/>
    <m/>
    <n v="2.7"/>
  </r>
  <r>
    <x v="308"/>
    <s v="BOS"/>
    <s v="PHO"/>
    <s v="W"/>
    <d v="1899-12-30T03:56:00"/>
    <n v="1"/>
    <n v="4"/>
    <n v="0.25"/>
    <n v="1"/>
    <n v="3"/>
    <n v="0.33300000000000002"/>
    <n v="0"/>
    <n v="0"/>
    <m/>
    <n v="1"/>
    <n v="2"/>
    <n v="3"/>
    <n v="0"/>
    <n v="0"/>
    <n v="0"/>
    <n v="1"/>
    <n v="2"/>
    <n v="3"/>
    <n v="-8"/>
    <n v="0.1"/>
    <d v="2026-02-24T00:00:00"/>
    <m/>
    <m/>
    <m/>
    <n v="3.9333333333333336"/>
  </r>
  <r>
    <x v="125"/>
    <s v="WAS"/>
    <s v="ATL"/>
    <s v="L"/>
    <d v="1899-12-30T23:55:00"/>
    <n v="3"/>
    <n v="12"/>
    <n v="0.25"/>
    <n v="0"/>
    <n v="5"/>
    <n v="0"/>
    <n v="2"/>
    <n v="2"/>
    <n v="1"/>
    <n v="0"/>
    <n v="1"/>
    <n v="1"/>
    <n v="2"/>
    <n v="0"/>
    <n v="0"/>
    <n v="2"/>
    <n v="1"/>
    <n v="8"/>
    <n v="-31"/>
    <n v="0.1"/>
    <d v="2026-02-24T00:00:00"/>
    <m/>
    <m/>
    <m/>
    <n v="23.916666666666668"/>
  </r>
  <r>
    <x v="525"/>
    <s v="BOS"/>
    <s v="PHO"/>
    <s v="W"/>
    <d v="1899-12-30T03:56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6-02-24T00:00:00"/>
    <m/>
    <m/>
    <m/>
    <n v="3.9333333333333336"/>
  </r>
  <r>
    <x v="272"/>
    <s v="NYK"/>
    <s v="CLE"/>
    <s v="L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24T00:00:00"/>
    <m/>
    <m/>
    <m/>
    <n v="1.1500000000000001"/>
  </r>
  <r>
    <x v="236"/>
    <s v="NYK"/>
    <s v="CLE"/>
    <s v="L"/>
    <d v="1899-12-30T02:42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2-24T00:00:00"/>
    <m/>
    <m/>
    <m/>
    <n v="2.7"/>
  </r>
  <r>
    <x v="267"/>
    <s v="DAL"/>
    <s v="BRK"/>
    <s v="W"/>
    <d v="1899-12-30T00:3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24T00:00:00"/>
    <m/>
    <m/>
    <m/>
    <n v="0.51666666666666661"/>
  </r>
  <r>
    <x v="93"/>
    <s v="CHI"/>
    <s v="CHO"/>
    <s v="L"/>
    <d v="1899-12-30T19:59:00"/>
    <n v="1"/>
    <n v="7"/>
    <n v="0.14299999999999999"/>
    <n v="0"/>
    <n v="2"/>
    <n v="0"/>
    <n v="1"/>
    <n v="2"/>
    <n v="0.5"/>
    <n v="0"/>
    <n v="2"/>
    <n v="2"/>
    <n v="1"/>
    <n v="1"/>
    <n v="0"/>
    <n v="0"/>
    <n v="1"/>
    <n v="3"/>
    <n v="-25"/>
    <n v="0"/>
    <d v="2026-02-24T00:00:00"/>
    <m/>
    <m/>
    <m/>
    <n v="19.983333333333334"/>
  </r>
  <r>
    <x v="386"/>
    <s v="DAL"/>
    <s v="BRK"/>
    <s v="W"/>
    <d v="1899-12-30T00:3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24T00:00:00"/>
    <m/>
    <m/>
    <m/>
    <n v="0.51666666666666661"/>
  </r>
  <r>
    <x v="27"/>
    <s v="LAL"/>
    <s v="ORL"/>
    <s v="L"/>
    <d v="1899-12-30T15:50:00"/>
    <n v="1"/>
    <n v="4"/>
    <n v="0.25"/>
    <n v="1"/>
    <n v="3"/>
    <n v="0.33300000000000002"/>
    <n v="0"/>
    <n v="0"/>
    <m/>
    <n v="0"/>
    <n v="2"/>
    <n v="2"/>
    <n v="0"/>
    <n v="0"/>
    <n v="0"/>
    <n v="0"/>
    <n v="3"/>
    <n v="3"/>
    <n v="0"/>
    <n v="0"/>
    <d v="2026-02-24T00:00:00"/>
    <m/>
    <m/>
    <m/>
    <n v="15.833333333333332"/>
  </r>
  <r>
    <x v="485"/>
    <s v="CHI"/>
    <s v="CHO"/>
    <s v="L"/>
    <d v="1899-12-30T02:59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24T00:00:00"/>
    <m/>
    <m/>
    <m/>
    <n v="2.9833333333333334"/>
  </r>
  <r>
    <x v="379"/>
    <s v="ORL"/>
    <s v="LAL"/>
    <s v="W"/>
    <d v="1899-12-30T05:09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2-24T00:00:00"/>
    <m/>
    <m/>
    <m/>
    <n v="5.1499999999999995"/>
  </r>
  <r>
    <x v="442"/>
    <s v="NYK"/>
    <s v="CLE"/>
    <s v="L"/>
    <d v="1899-12-30T04:43:00"/>
    <n v="0"/>
    <n v="1"/>
    <n v="0"/>
    <n v="0"/>
    <n v="0"/>
    <m/>
    <n v="0"/>
    <n v="0"/>
    <m/>
    <n v="0"/>
    <n v="2"/>
    <n v="2"/>
    <n v="0"/>
    <n v="0"/>
    <n v="0"/>
    <n v="0"/>
    <n v="0"/>
    <n v="0"/>
    <n v="1"/>
    <n v="-0.1"/>
    <d v="2026-02-24T00:00:00"/>
    <m/>
    <m/>
    <m/>
    <n v="4.7166666666666668"/>
  </r>
  <r>
    <x v="301"/>
    <s v="ATL"/>
    <s v="WAS"/>
    <s v="W"/>
    <d v="1899-12-30T05:56:00"/>
    <n v="1"/>
    <n v="4"/>
    <n v="0.25"/>
    <n v="0"/>
    <n v="2"/>
    <n v="0"/>
    <n v="1"/>
    <n v="1"/>
    <n v="1"/>
    <n v="0"/>
    <n v="0"/>
    <n v="0"/>
    <n v="0"/>
    <n v="0"/>
    <n v="0"/>
    <n v="0"/>
    <n v="2"/>
    <n v="3"/>
    <n v="-11"/>
    <n v="-0.2"/>
    <d v="2026-02-24T00:00:00"/>
    <m/>
    <m/>
    <m/>
    <n v="5.9333333333333336"/>
  </r>
  <r>
    <x v="469"/>
    <s v="PHO"/>
    <s v="BOS"/>
    <s v="L"/>
    <d v="1899-12-30T18:58:00"/>
    <n v="0"/>
    <n v="4"/>
    <n v="0"/>
    <n v="0"/>
    <n v="2"/>
    <n v="0"/>
    <n v="0"/>
    <n v="0"/>
    <m/>
    <n v="0"/>
    <n v="3"/>
    <n v="3"/>
    <n v="2"/>
    <n v="1"/>
    <n v="0"/>
    <n v="0"/>
    <n v="2"/>
    <n v="0"/>
    <n v="-6"/>
    <n v="-0.3"/>
    <d v="2026-02-24T00:00:00"/>
    <m/>
    <m/>
    <m/>
    <n v="18.966666666666665"/>
  </r>
  <r>
    <x v="302"/>
    <s v="WAS"/>
    <s v="ATL"/>
    <s v="L"/>
    <d v="1899-12-30T16:56:00"/>
    <n v="3"/>
    <n v="8"/>
    <n v="0.375"/>
    <n v="0"/>
    <n v="1"/>
    <n v="0"/>
    <n v="1"/>
    <n v="2"/>
    <n v="0.5"/>
    <n v="0"/>
    <n v="0"/>
    <n v="0"/>
    <n v="1"/>
    <n v="0"/>
    <n v="0"/>
    <n v="2"/>
    <n v="3"/>
    <n v="7"/>
    <n v="-7"/>
    <n v="-0.3"/>
    <d v="2026-02-24T00:00:00"/>
    <m/>
    <m/>
    <m/>
    <n v="16.933333333333334"/>
  </r>
  <r>
    <x v="538"/>
    <s v="CLE"/>
    <s v="NYK"/>
    <s v="W"/>
    <d v="1899-12-30T02:40:00"/>
    <n v="0"/>
    <n v="1"/>
    <n v="0"/>
    <n v="0"/>
    <n v="0"/>
    <m/>
    <n v="0"/>
    <n v="0"/>
    <m/>
    <n v="0"/>
    <n v="1"/>
    <n v="1"/>
    <n v="0"/>
    <n v="0"/>
    <n v="0"/>
    <n v="0"/>
    <n v="0"/>
    <n v="0"/>
    <n v="-4"/>
    <n v="-0.4"/>
    <d v="2026-02-24T00:00:00"/>
    <m/>
    <m/>
    <m/>
    <n v="2.6666666666666665"/>
  </r>
  <r>
    <x v="452"/>
    <s v="LAL"/>
    <s v="ORL"/>
    <s v="L"/>
    <d v="1899-12-30T10:31:00"/>
    <n v="0"/>
    <n v="0"/>
    <m/>
    <n v="0"/>
    <n v="0"/>
    <m/>
    <n v="0"/>
    <n v="0"/>
    <m/>
    <n v="1"/>
    <n v="2"/>
    <n v="3"/>
    <n v="0"/>
    <n v="0"/>
    <n v="0"/>
    <n v="1"/>
    <n v="2"/>
    <n v="0"/>
    <n v="1"/>
    <n v="-0.5"/>
    <d v="2026-02-24T00:00:00"/>
    <m/>
    <m/>
    <m/>
    <n v="10.516666666666666"/>
  </r>
  <r>
    <x v="436"/>
    <s v="ORL"/>
    <s v="LAL"/>
    <s v="W"/>
    <d v="1899-12-30T16:15:00"/>
    <n v="0"/>
    <n v="4"/>
    <n v="0"/>
    <n v="0"/>
    <n v="1"/>
    <n v="0"/>
    <n v="0"/>
    <n v="0"/>
    <m/>
    <n v="1"/>
    <n v="3"/>
    <n v="4"/>
    <n v="0"/>
    <n v="1"/>
    <n v="0"/>
    <n v="0"/>
    <n v="1"/>
    <n v="0"/>
    <n v="4"/>
    <n v="-0.6"/>
    <d v="2026-02-24T00:00:00"/>
    <m/>
    <m/>
    <m/>
    <n v="16.25"/>
  </r>
  <r>
    <x v="448"/>
    <s v="CLE"/>
    <s v="NYK"/>
    <s v="W"/>
    <d v="1899-12-30T02:42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6-02-24T00:00:00"/>
    <m/>
    <m/>
    <m/>
    <n v="2.7"/>
  </r>
  <r>
    <x v="198"/>
    <s v="PHI"/>
    <s v="IND"/>
    <s v="W"/>
    <d v="1899-12-30T10:18:00"/>
    <n v="0"/>
    <n v="1"/>
    <n v="0"/>
    <n v="0"/>
    <n v="1"/>
    <n v="0"/>
    <n v="0"/>
    <n v="0"/>
    <m/>
    <n v="0"/>
    <n v="1"/>
    <n v="1"/>
    <n v="0"/>
    <n v="1"/>
    <n v="0"/>
    <n v="1"/>
    <n v="1"/>
    <n v="0"/>
    <n v="-1"/>
    <n v="-0.8"/>
    <d v="2026-02-24T00:00:00"/>
    <m/>
    <m/>
    <m/>
    <n v="10.299999999999999"/>
  </r>
  <r>
    <x v="21"/>
    <s v="OKC"/>
    <s v="TOR"/>
    <s v="W"/>
    <d v="1899-12-30T16:36:00"/>
    <n v="4"/>
    <n v="10"/>
    <n v="0.4"/>
    <n v="0"/>
    <n v="4"/>
    <n v="0"/>
    <n v="0"/>
    <n v="0"/>
    <m/>
    <n v="0"/>
    <n v="1"/>
    <n v="1"/>
    <n v="1"/>
    <n v="0"/>
    <n v="0"/>
    <n v="4"/>
    <n v="1"/>
    <n v="8"/>
    <n v="4"/>
    <n v="-0.8"/>
    <d v="2026-02-24T00:00:00"/>
    <m/>
    <m/>
    <m/>
    <n v="16.600000000000001"/>
  </r>
  <r>
    <x v="539"/>
    <s v="BOS"/>
    <s v="PHO"/>
    <s v="W"/>
    <d v="1899-12-30T03:56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8"/>
    <n v="-1.1000000000000001"/>
    <d v="2026-02-24T00:00:00"/>
    <m/>
    <m/>
    <m/>
    <n v="3.9333333333333336"/>
  </r>
  <r>
    <x v="303"/>
    <s v="DAL"/>
    <s v="BRK"/>
    <s v="W"/>
    <d v="1899-12-30T10:46:00"/>
    <n v="0"/>
    <n v="0"/>
    <m/>
    <n v="0"/>
    <n v="0"/>
    <m/>
    <n v="0"/>
    <n v="0"/>
    <m/>
    <n v="0"/>
    <n v="4"/>
    <n v="4"/>
    <n v="0"/>
    <n v="1"/>
    <n v="0"/>
    <n v="3"/>
    <n v="1"/>
    <n v="0"/>
    <n v="-5"/>
    <n v="-1.2"/>
    <d v="2026-02-24T00:00:00"/>
    <m/>
    <m/>
    <m/>
    <n v="10.766666666666667"/>
  </r>
  <r>
    <x v="481"/>
    <s v="OKC"/>
    <s v="TOR"/>
    <s v="W"/>
    <d v="1899-12-30T10:32:00"/>
    <n v="0"/>
    <n v="4"/>
    <n v="0"/>
    <n v="0"/>
    <n v="2"/>
    <n v="0"/>
    <n v="0"/>
    <n v="0"/>
    <m/>
    <n v="0"/>
    <n v="1"/>
    <n v="1"/>
    <n v="1"/>
    <n v="1"/>
    <n v="0"/>
    <n v="0"/>
    <n v="1"/>
    <n v="0"/>
    <n v="-2"/>
    <n v="-1.2"/>
    <d v="2026-02-24T00:00:00"/>
    <m/>
    <m/>
    <m/>
    <n v="10.533333333333333"/>
  </r>
  <r>
    <x v="533"/>
    <s v="PHI"/>
    <s v="IND"/>
    <s v="W"/>
    <d v="1899-12-30T16:06:00"/>
    <n v="1"/>
    <n v="4"/>
    <n v="0.25"/>
    <n v="0"/>
    <n v="2"/>
    <n v="0"/>
    <n v="0"/>
    <n v="0"/>
    <m/>
    <n v="0"/>
    <n v="0"/>
    <n v="0"/>
    <n v="0"/>
    <n v="1"/>
    <n v="0"/>
    <n v="1"/>
    <n v="3"/>
    <n v="2"/>
    <n v="-3"/>
    <n v="-1.6"/>
    <d v="2026-02-24T00:00:00"/>
    <m/>
    <m/>
    <m/>
    <n v="16.099999999999998"/>
  </r>
  <r>
    <x v="170"/>
    <s v="NYK"/>
    <s v="CLE"/>
    <s v="L"/>
    <d v="1899-12-30T20:11:00"/>
    <n v="1"/>
    <n v="5"/>
    <n v="0.2"/>
    <n v="0"/>
    <n v="3"/>
    <n v="0"/>
    <n v="0"/>
    <n v="0"/>
    <m/>
    <n v="0"/>
    <n v="2"/>
    <n v="2"/>
    <n v="1"/>
    <n v="1"/>
    <n v="0"/>
    <n v="3"/>
    <n v="2"/>
    <n v="2"/>
    <n v="-22"/>
    <n v="-2.6"/>
    <d v="2026-02-24T00:00:00"/>
    <m/>
    <m/>
    <m/>
    <n v="20.183333333333334"/>
  </r>
  <r>
    <x v="356"/>
    <s v="PHO"/>
    <s v="BOS"/>
    <s v="L"/>
    <d v="1899-12-30T20:37:00"/>
    <n v="0"/>
    <n v="3"/>
    <n v="0"/>
    <n v="0"/>
    <n v="3"/>
    <n v="0"/>
    <n v="0"/>
    <n v="0"/>
    <m/>
    <n v="0"/>
    <n v="2"/>
    <n v="2"/>
    <n v="0"/>
    <n v="0"/>
    <n v="0"/>
    <n v="0"/>
    <n v="3"/>
    <n v="0"/>
    <n v="4"/>
    <n v="-2.7"/>
    <d v="2026-02-24T00:00:00"/>
    <m/>
    <m/>
    <m/>
    <n v="20.616666666666667"/>
  </r>
  <r>
    <x v="111"/>
    <s v="CLE"/>
    <s v="NYK"/>
    <s v="W"/>
    <d v="1899-12-30T20:58:00"/>
    <n v="0"/>
    <n v="4"/>
    <n v="0"/>
    <n v="0"/>
    <n v="4"/>
    <n v="0"/>
    <n v="0"/>
    <n v="0"/>
    <m/>
    <n v="0"/>
    <n v="1"/>
    <n v="1"/>
    <n v="1"/>
    <n v="0"/>
    <n v="0"/>
    <n v="1"/>
    <n v="1"/>
    <n v="0"/>
    <n v="13"/>
    <n v="-3.2"/>
    <d v="2026-02-24T00:00:00"/>
    <m/>
    <m/>
    <m/>
    <n v="20.966666666666669"/>
  </r>
  <r>
    <x v="1"/>
    <s v="HOU"/>
    <s v="SAC"/>
    <s v="W"/>
    <d v="1899-12-31T08:03:00"/>
    <n v="9"/>
    <n v="13"/>
    <n v="0.69199999999999995"/>
    <n v="1"/>
    <n v="2"/>
    <n v="0.5"/>
    <n v="7"/>
    <n v="8"/>
    <n v="0.875"/>
    <n v="4"/>
    <n v="9"/>
    <n v="13"/>
    <n v="11"/>
    <n v="2"/>
    <n v="3"/>
    <n v="2"/>
    <n v="0"/>
    <n v="26"/>
    <n v="23"/>
    <n v="35.4"/>
    <d v="2026-02-25T00:00:00"/>
    <m/>
    <m/>
    <m/>
    <n v="32.049999999999997"/>
  </r>
  <r>
    <x v="101"/>
    <s v="DET"/>
    <s v="OKC"/>
    <s v="W"/>
    <d v="1899-12-31T07:16:00"/>
    <n v="12"/>
    <n v="17"/>
    <n v="0.70599999999999996"/>
    <n v="0"/>
    <n v="0"/>
    <m/>
    <n v="5"/>
    <n v="7"/>
    <n v="0.71399999999999997"/>
    <n v="5"/>
    <n v="10"/>
    <n v="15"/>
    <n v="2"/>
    <n v="0"/>
    <n v="1"/>
    <n v="0"/>
    <n v="2"/>
    <n v="29"/>
    <n v="12"/>
    <n v="28.9"/>
    <d v="2026-02-25T00:00:00"/>
    <m/>
    <m/>
    <m/>
    <n v="31.266666666666666"/>
  </r>
  <r>
    <x v="216"/>
    <s v="CLE"/>
    <s v="MIL"/>
    <s v="L"/>
    <d v="1899-12-31T08:19:00"/>
    <n v="10"/>
    <n v="15"/>
    <n v="0.66700000000000004"/>
    <n v="0"/>
    <n v="0"/>
    <m/>
    <n v="7"/>
    <n v="8"/>
    <n v="0.875"/>
    <n v="6"/>
    <n v="5"/>
    <n v="11"/>
    <n v="1"/>
    <n v="2"/>
    <n v="1"/>
    <n v="1"/>
    <n v="0"/>
    <n v="27"/>
    <n v="-10"/>
    <n v="28.2"/>
    <d v="2026-02-25T00:00:00"/>
    <m/>
    <m/>
    <m/>
    <n v="32.316666666666663"/>
  </r>
  <r>
    <x v="98"/>
    <s v="DET"/>
    <s v="OKC"/>
    <s v="W"/>
    <d v="1899-12-31T14:09:00"/>
    <n v="11"/>
    <n v="16"/>
    <n v="0.68799999999999994"/>
    <n v="3"/>
    <n v="5"/>
    <n v="0.6"/>
    <n v="4"/>
    <n v="4"/>
    <n v="1"/>
    <n v="0"/>
    <n v="4"/>
    <n v="4"/>
    <n v="13"/>
    <n v="3"/>
    <n v="3"/>
    <n v="8"/>
    <n v="5"/>
    <n v="29"/>
    <n v="17"/>
    <n v="27.6"/>
    <d v="2026-02-25T00:00:00"/>
    <m/>
    <m/>
    <m/>
    <n v="38.15"/>
  </r>
  <r>
    <x v="33"/>
    <s v="OKC"/>
    <s v="DET"/>
    <s v="L"/>
    <d v="1899-12-31T11:27:00"/>
    <n v="9"/>
    <n v="14"/>
    <n v="0.64300000000000002"/>
    <n v="5"/>
    <n v="10"/>
    <n v="0.5"/>
    <n v="7"/>
    <n v="7"/>
    <n v="1"/>
    <n v="0"/>
    <n v="11"/>
    <n v="11"/>
    <n v="4"/>
    <n v="1"/>
    <n v="1"/>
    <n v="4"/>
    <n v="2"/>
    <n v="30"/>
    <n v="-15"/>
    <n v="26.8"/>
    <d v="2026-02-25T00:00:00"/>
    <m/>
    <m/>
    <m/>
    <n v="35.450000000000003"/>
  </r>
  <r>
    <x v="20"/>
    <s v="GSW"/>
    <s v="MEM"/>
    <s v="W"/>
    <d v="1899-12-31T05:35:00"/>
    <n v="9"/>
    <n v="15"/>
    <n v="0.6"/>
    <n v="2"/>
    <n v="6"/>
    <n v="0.33300000000000002"/>
    <n v="1"/>
    <n v="1"/>
    <n v="1"/>
    <n v="3"/>
    <n v="2"/>
    <n v="5"/>
    <n v="6"/>
    <n v="3"/>
    <n v="0"/>
    <n v="1"/>
    <n v="2"/>
    <n v="21"/>
    <n v="6"/>
    <n v="22.2"/>
    <d v="2026-02-25T00:00:00"/>
    <m/>
    <m/>
    <m/>
    <n v="29.583333333333332"/>
  </r>
  <r>
    <x v="141"/>
    <s v="MIL"/>
    <s v="CLE"/>
    <s v="W"/>
    <d v="1899-12-31T13:52:00"/>
    <n v="10"/>
    <n v="16"/>
    <n v="0.625"/>
    <n v="0"/>
    <n v="2"/>
    <n v="0"/>
    <n v="0"/>
    <n v="0"/>
    <m/>
    <n v="1"/>
    <n v="7"/>
    <n v="8"/>
    <n v="5"/>
    <n v="5"/>
    <n v="1"/>
    <n v="3"/>
    <n v="2"/>
    <n v="20"/>
    <n v="7"/>
    <n v="21"/>
    <d v="2026-02-25T00:00:00"/>
    <m/>
    <m/>
    <m/>
    <n v="37.866666666666667"/>
  </r>
  <r>
    <x v="314"/>
    <s v="DEN"/>
    <s v="BOS"/>
    <s v="W"/>
    <d v="1899-12-31T08:57:00"/>
    <n v="11"/>
    <n v="28"/>
    <n v="0.39300000000000002"/>
    <n v="4"/>
    <n v="13"/>
    <n v="0.308"/>
    <n v="4"/>
    <n v="7"/>
    <n v="0.57099999999999995"/>
    <n v="3"/>
    <n v="9"/>
    <n v="12"/>
    <n v="6"/>
    <n v="0"/>
    <n v="0"/>
    <n v="1"/>
    <n v="2"/>
    <n v="30"/>
    <n v="13"/>
    <n v="20.8"/>
    <d v="2026-02-25T00:00:00"/>
    <m/>
    <m/>
    <m/>
    <n v="32.949999999999996"/>
  </r>
  <r>
    <x v="142"/>
    <s v="CLE"/>
    <s v="MIL"/>
    <s v="L"/>
    <d v="1899-12-31T10:34:00"/>
    <n v="8"/>
    <n v="14"/>
    <n v="0.57099999999999995"/>
    <n v="3"/>
    <n v="6"/>
    <n v="0.5"/>
    <n v="7"/>
    <n v="9"/>
    <n v="0.77800000000000002"/>
    <n v="1"/>
    <n v="1"/>
    <n v="2"/>
    <n v="5"/>
    <n v="1"/>
    <n v="0"/>
    <n v="3"/>
    <n v="1"/>
    <n v="26"/>
    <n v="-5"/>
    <n v="20.7"/>
    <d v="2026-02-25T00:00:00"/>
    <m/>
    <m/>
    <m/>
    <n v="34.566666666666663"/>
  </r>
  <r>
    <x v="345"/>
    <s v="MEM"/>
    <s v="GSW"/>
    <s v="L"/>
    <d v="1899-12-31T01:52:00"/>
    <n v="8"/>
    <n v="12"/>
    <n v="0.66700000000000004"/>
    <n v="3"/>
    <n v="6"/>
    <n v="0.5"/>
    <n v="5"/>
    <n v="6"/>
    <n v="0.83299999999999996"/>
    <n v="3"/>
    <n v="5"/>
    <n v="8"/>
    <n v="2"/>
    <n v="1"/>
    <n v="2"/>
    <n v="5"/>
    <n v="2"/>
    <n v="24"/>
    <n v="-8"/>
    <n v="20"/>
    <d v="2026-02-25T00:00:00"/>
    <m/>
    <m/>
    <m/>
    <n v="25.866666666666667"/>
  </r>
  <r>
    <x v="22"/>
    <s v="HOU"/>
    <s v="SAC"/>
    <s v="W"/>
    <d v="1899-12-31T08:19:00"/>
    <n v="9"/>
    <n v="21"/>
    <n v="0.42899999999999999"/>
    <n v="7"/>
    <n v="16"/>
    <n v="0.438"/>
    <n v="3"/>
    <n v="3"/>
    <n v="1"/>
    <n v="2"/>
    <n v="2"/>
    <n v="4"/>
    <n v="2"/>
    <n v="1"/>
    <n v="1"/>
    <n v="2"/>
    <n v="1"/>
    <n v="28"/>
    <n v="24"/>
    <n v="19.600000000000001"/>
    <d v="2026-02-25T00:00:00"/>
    <m/>
    <m/>
    <m/>
    <n v="32.316666666666663"/>
  </r>
  <r>
    <x v="37"/>
    <s v="GSW"/>
    <s v="MEM"/>
    <s v="W"/>
    <d v="1899-12-31T01:33:00"/>
    <n v="6"/>
    <n v="7"/>
    <n v="0.85699999999999998"/>
    <n v="1"/>
    <n v="2"/>
    <n v="0.5"/>
    <n v="4"/>
    <n v="4"/>
    <n v="1"/>
    <n v="0"/>
    <n v="3"/>
    <n v="3"/>
    <n v="4"/>
    <n v="1"/>
    <n v="1"/>
    <n v="1"/>
    <n v="0"/>
    <n v="17"/>
    <n v="21"/>
    <n v="18.899999999999999"/>
    <d v="2026-02-25T00:00:00"/>
    <m/>
    <m/>
    <m/>
    <n v="25.550000000000004"/>
  </r>
  <r>
    <x v="516"/>
    <s v="MEM"/>
    <s v="GSW"/>
    <s v="L"/>
    <d v="1899-12-31T00:01:00"/>
    <n v="8"/>
    <n v="14"/>
    <n v="0.57099999999999995"/>
    <n v="4"/>
    <n v="8"/>
    <n v="0.5"/>
    <n v="2"/>
    <n v="2"/>
    <n v="1"/>
    <n v="0"/>
    <n v="3"/>
    <n v="3"/>
    <n v="5"/>
    <n v="1"/>
    <n v="0"/>
    <n v="2"/>
    <n v="2"/>
    <n v="22"/>
    <n v="-17"/>
    <n v="18"/>
    <d v="2026-02-25T00:00:00"/>
    <m/>
    <m/>
    <m/>
    <n v="24.016666666666669"/>
  </r>
  <r>
    <x v="275"/>
    <s v="MEM"/>
    <s v="GSW"/>
    <s v="L"/>
    <d v="1899-12-31T03:37:00"/>
    <n v="6"/>
    <n v="8"/>
    <n v="0.75"/>
    <n v="3"/>
    <n v="5"/>
    <n v="0.6"/>
    <n v="1"/>
    <n v="1"/>
    <n v="1"/>
    <n v="1"/>
    <n v="5"/>
    <n v="6"/>
    <n v="4"/>
    <n v="0"/>
    <n v="0"/>
    <n v="0"/>
    <n v="0"/>
    <n v="16"/>
    <n v="-7"/>
    <n v="17.8"/>
    <d v="2026-02-25T00:00:00"/>
    <m/>
    <m/>
    <m/>
    <n v="27.616666666666667"/>
  </r>
  <r>
    <x v="63"/>
    <s v="BOS"/>
    <s v="DEN"/>
    <s v="L"/>
    <d v="1899-12-31T08:40:00"/>
    <n v="6"/>
    <n v="14"/>
    <n v="0.42899999999999999"/>
    <n v="4"/>
    <n v="9"/>
    <n v="0.44400000000000001"/>
    <n v="4"/>
    <n v="4"/>
    <n v="1"/>
    <n v="3"/>
    <n v="3"/>
    <n v="6"/>
    <n v="3"/>
    <n v="1"/>
    <n v="3"/>
    <n v="3"/>
    <n v="0"/>
    <n v="20"/>
    <n v="-20"/>
    <n v="17.8"/>
    <d v="2026-02-25T00:00:00"/>
    <m/>
    <m/>
    <m/>
    <n v="32.666666666666671"/>
  </r>
  <r>
    <x v="29"/>
    <s v="GSW"/>
    <s v="MEM"/>
    <s v="W"/>
    <d v="1899-12-31T04:25:00"/>
    <n v="8"/>
    <n v="12"/>
    <n v="0.66700000000000004"/>
    <n v="3"/>
    <n v="7"/>
    <n v="0.42899999999999999"/>
    <n v="0"/>
    <n v="0"/>
    <m/>
    <n v="1"/>
    <n v="4"/>
    <n v="5"/>
    <n v="4"/>
    <n v="3"/>
    <n v="0"/>
    <n v="3"/>
    <n v="3"/>
    <n v="19"/>
    <n v="3"/>
    <n v="17.3"/>
    <d v="2026-02-25T00:00:00"/>
    <m/>
    <m/>
    <m/>
    <n v="28.416666666666664"/>
  </r>
  <r>
    <x v="8"/>
    <s v="OKC"/>
    <s v="DET"/>
    <s v="L"/>
    <d v="1899-12-31T06:09:00"/>
    <n v="9"/>
    <n v="17"/>
    <n v="0.52900000000000003"/>
    <n v="3"/>
    <n v="6"/>
    <n v="0.5"/>
    <n v="2"/>
    <n v="2"/>
    <n v="1"/>
    <n v="1"/>
    <n v="1"/>
    <n v="2"/>
    <n v="5"/>
    <n v="1"/>
    <n v="0"/>
    <n v="1"/>
    <n v="5"/>
    <n v="23"/>
    <n v="-16"/>
    <n v="17.2"/>
    <d v="2026-02-25T00:00:00"/>
    <m/>
    <m/>
    <m/>
    <n v="30.150000000000002"/>
  </r>
  <r>
    <x v="9"/>
    <s v="HOU"/>
    <s v="SAC"/>
    <s v="W"/>
    <d v="1899-12-31T03:54:00"/>
    <n v="8"/>
    <n v="13"/>
    <n v="0.61499999999999999"/>
    <n v="2"/>
    <n v="5"/>
    <n v="0.4"/>
    <n v="3"/>
    <n v="3"/>
    <n v="1"/>
    <n v="1"/>
    <n v="3"/>
    <n v="4"/>
    <n v="5"/>
    <n v="0"/>
    <n v="0"/>
    <n v="2"/>
    <n v="3"/>
    <n v="21"/>
    <n v="7"/>
    <n v="17"/>
    <d v="2026-02-25T00:00:00"/>
    <m/>
    <m/>
    <m/>
    <n v="27.900000000000002"/>
  </r>
  <r>
    <x v="126"/>
    <s v="SAS"/>
    <s v="TOR"/>
    <s v="W"/>
    <d v="1899-12-31T07:55:00"/>
    <n v="8"/>
    <n v="13"/>
    <n v="0.61499999999999999"/>
    <n v="5"/>
    <n v="6"/>
    <n v="0.83299999999999996"/>
    <n v="0"/>
    <n v="0"/>
    <m/>
    <n v="0"/>
    <n v="5"/>
    <n v="5"/>
    <n v="2"/>
    <n v="2"/>
    <n v="0"/>
    <n v="2"/>
    <n v="3"/>
    <n v="21"/>
    <n v="2"/>
    <n v="16.8"/>
    <d v="2026-02-25T00:00:00"/>
    <m/>
    <m/>
    <m/>
    <n v="31.916666666666668"/>
  </r>
  <r>
    <x v="211"/>
    <s v="SAS"/>
    <s v="TOR"/>
    <s v="W"/>
    <d v="1899-12-31T05:26:00"/>
    <n v="7"/>
    <n v="11"/>
    <n v="0.63600000000000001"/>
    <n v="1"/>
    <n v="4"/>
    <n v="0.25"/>
    <n v="0"/>
    <n v="2"/>
    <n v="0"/>
    <n v="2"/>
    <n v="3"/>
    <n v="5"/>
    <n v="7"/>
    <n v="2"/>
    <n v="0"/>
    <n v="1"/>
    <n v="4"/>
    <n v="15"/>
    <n v="1"/>
    <n v="15.9"/>
    <d v="2026-02-25T00:00:00"/>
    <m/>
    <m/>
    <m/>
    <n v="29.433333333333337"/>
  </r>
  <r>
    <x v="42"/>
    <s v="SAC"/>
    <s v="HOU"/>
    <s v="L"/>
    <d v="1899-12-30T23:48:00"/>
    <n v="4"/>
    <n v="7"/>
    <n v="0.57099999999999995"/>
    <n v="0"/>
    <n v="0"/>
    <m/>
    <n v="7"/>
    <n v="8"/>
    <n v="0.875"/>
    <n v="0"/>
    <n v="1"/>
    <n v="1"/>
    <n v="7"/>
    <n v="1"/>
    <n v="0"/>
    <n v="1"/>
    <n v="2"/>
    <n v="15"/>
    <n v="-9"/>
    <n v="15.7"/>
    <d v="2026-02-25T00:00:00"/>
    <m/>
    <m/>
    <m/>
    <n v="23.8"/>
  </r>
  <r>
    <x v="120"/>
    <s v="TOR"/>
    <s v="SAS"/>
    <s v="L"/>
    <d v="1899-12-31T04:07:00"/>
    <n v="5"/>
    <n v="11"/>
    <n v="0.45500000000000002"/>
    <n v="0"/>
    <n v="0"/>
    <m/>
    <n v="5"/>
    <n v="5"/>
    <n v="1"/>
    <n v="3"/>
    <n v="4"/>
    <n v="7"/>
    <n v="2"/>
    <n v="1"/>
    <n v="3"/>
    <n v="0"/>
    <n v="4"/>
    <n v="15"/>
    <n v="18"/>
    <n v="15.5"/>
    <d v="2026-02-25T00:00:00"/>
    <m/>
    <m/>
    <m/>
    <n v="28.116666666666667"/>
  </r>
  <r>
    <x v="18"/>
    <s v="HOU"/>
    <s v="SAC"/>
    <s v="W"/>
    <d v="1899-12-31T00:03:00"/>
    <n v="5"/>
    <n v="7"/>
    <n v="0.71399999999999997"/>
    <n v="3"/>
    <n v="4"/>
    <n v="0.75"/>
    <n v="1"/>
    <n v="2"/>
    <n v="0.5"/>
    <n v="0"/>
    <n v="7"/>
    <n v="7"/>
    <n v="0"/>
    <n v="2"/>
    <n v="0"/>
    <n v="0"/>
    <n v="0"/>
    <n v="14"/>
    <n v="30"/>
    <n v="14.8"/>
    <d v="2026-02-25T00:00:00"/>
    <m/>
    <m/>
    <m/>
    <n v="24.050000000000004"/>
  </r>
  <r>
    <x v="19"/>
    <s v="GSW"/>
    <s v="MEM"/>
    <s v="W"/>
    <d v="1899-12-31T06:39:00"/>
    <n v="6"/>
    <n v="14"/>
    <n v="0.42899999999999999"/>
    <n v="3"/>
    <n v="8"/>
    <n v="0.375"/>
    <n v="4"/>
    <n v="4"/>
    <n v="1"/>
    <n v="1"/>
    <n v="7"/>
    <n v="8"/>
    <n v="6"/>
    <n v="0"/>
    <n v="0"/>
    <n v="3"/>
    <n v="2"/>
    <n v="19"/>
    <n v="22"/>
    <n v="14.8"/>
    <d v="2026-02-25T00:00:00"/>
    <m/>
    <m/>
    <m/>
    <n v="30.65"/>
  </r>
  <r>
    <x v="110"/>
    <s v="MIL"/>
    <s v="CLE"/>
    <s v="W"/>
    <d v="1899-12-31T02:15:00"/>
    <n v="6"/>
    <n v="14"/>
    <n v="0.42899999999999999"/>
    <n v="5"/>
    <n v="10"/>
    <n v="0.5"/>
    <n v="0"/>
    <n v="0"/>
    <m/>
    <n v="0"/>
    <n v="4"/>
    <n v="4"/>
    <n v="5"/>
    <n v="1"/>
    <n v="0"/>
    <n v="0"/>
    <n v="2"/>
    <n v="17"/>
    <n v="5"/>
    <n v="14.5"/>
    <d v="2026-02-25T00:00:00"/>
    <m/>
    <m/>
    <m/>
    <n v="26.25"/>
  </r>
  <r>
    <x v="114"/>
    <s v="MEM"/>
    <s v="GSW"/>
    <s v="L"/>
    <d v="1899-12-31T03:38:00"/>
    <n v="6"/>
    <n v="11"/>
    <n v="0.54500000000000004"/>
    <n v="0"/>
    <n v="2"/>
    <n v="0"/>
    <n v="2"/>
    <n v="3"/>
    <n v="0.66700000000000004"/>
    <n v="2"/>
    <n v="4"/>
    <n v="6"/>
    <n v="4"/>
    <n v="2"/>
    <n v="1"/>
    <n v="2"/>
    <n v="0"/>
    <n v="14"/>
    <n v="-15"/>
    <n v="14.4"/>
    <d v="2026-02-25T00:00:00"/>
    <m/>
    <m/>
    <m/>
    <n v="27.633333333333333"/>
  </r>
  <r>
    <x v="94"/>
    <s v="DET"/>
    <s v="OKC"/>
    <s v="W"/>
    <d v="1899-12-31T04:09:00"/>
    <n v="5"/>
    <n v="7"/>
    <n v="0.71399999999999997"/>
    <n v="0"/>
    <n v="0"/>
    <m/>
    <n v="1"/>
    <n v="4"/>
    <n v="0.25"/>
    <n v="1"/>
    <n v="3"/>
    <n v="4"/>
    <n v="7"/>
    <n v="3"/>
    <n v="2"/>
    <n v="3"/>
    <n v="1"/>
    <n v="11"/>
    <n v="15"/>
    <n v="14.4"/>
    <d v="2026-02-25T00:00:00"/>
    <m/>
    <m/>
    <m/>
    <n v="28.15"/>
  </r>
  <r>
    <x v="240"/>
    <s v="SAC"/>
    <s v="HOU"/>
    <s v="L"/>
    <d v="1899-12-31T01:07:00"/>
    <n v="10"/>
    <n v="19"/>
    <n v="0.52600000000000002"/>
    <n v="1"/>
    <n v="7"/>
    <n v="0.14299999999999999"/>
    <n v="1"/>
    <n v="1"/>
    <n v="1"/>
    <n v="2"/>
    <n v="3"/>
    <n v="5"/>
    <n v="3"/>
    <n v="0"/>
    <n v="0"/>
    <n v="2"/>
    <n v="2"/>
    <n v="22"/>
    <n v="-9"/>
    <n v="14.3"/>
    <d v="2026-02-25T00:00:00"/>
    <m/>
    <m/>
    <m/>
    <n v="25.116666666666667"/>
  </r>
  <r>
    <x v="168"/>
    <s v="CLE"/>
    <s v="MIL"/>
    <s v="L"/>
    <d v="1899-12-31T04:54:00"/>
    <n v="5"/>
    <n v="9"/>
    <n v="0.55600000000000005"/>
    <n v="4"/>
    <n v="8"/>
    <n v="0.5"/>
    <n v="0"/>
    <n v="0"/>
    <m/>
    <n v="2"/>
    <n v="2"/>
    <n v="4"/>
    <n v="3"/>
    <n v="2"/>
    <n v="1"/>
    <n v="2"/>
    <n v="1"/>
    <n v="14"/>
    <n v="6"/>
    <n v="14.1"/>
    <d v="2026-02-25T00:00:00"/>
    <m/>
    <m/>
    <m/>
    <n v="28.9"/>
  </r>
  <r>
    <x v="190"/>
    <s v="MIL"/>
    <s v="CLE"/>
    <s v="W"/>
    <d v="1899-12-31T10:50:00"/>
    <n v="8"/>
    <n v="13"/>
    <n v="0.61499999999999999"/>
    <n v="2"/>
    <n v="6"/>
    <n v="0.33300000000000002"/>
    <n v="0"/>
    <n v="0"/>
    <m/>
    <n v="1"/>
    <n v="2"/>
    <n v="3"/>
    <n v="9"/>
    <n v="0"/>
    <n v="0"/>
    <n v="4"/>
    <n v="4"/>
    <n v="18"/>
    <n v="12"/>
    <n v="14.1"/>
    <d v="2026-02-25T00:00:00"/>
    <m/>
    <m/>
    <m/>
    <n v="34.833333333333329"/>
  </r>
  <r>
    <x v="260"/>
    <s v="CLE"/>
    <s v="MIL"/>
    <s v="L"/>
    <d v="1899-12-30T21:47:00"/>
    <n v="3"/>
    <n v="4"/>
    <n v="0.75"/>
    <n v="1"/>
    <n v="2"/>
    <n v="0.5"/>
    <n v="1"/>
    <n v="1"/>
    <n v="1"/>
    <n v="1"/>
    <n v="1"/>
    <n v="2"/>
    <n v="9"/>
    <n v="0"/>
    <n v="0"/>
    <n v="0"/>
    <n v="0"/>
    <n v="8"/>
    <n v="5"/>
    <n v="13.7"/>
    <d v="2026-02-25T00:00:00"/>
    <m/>
    <m/>
    <m/>
    <n v="21.783333333333331"/>
  </r>
  <r>
    <x v="21"/>
    <s v="OKC"/>
    <s v="DET"/>
    <s v="L"/>
    <d v="1899-12-31T10:34:00"/>
    <n v="6"/>
    <n v="16"/>
    <n v="0.375"/>
    <n v="2"/>
    <n v="7"/>
    <n v="0.28599999999999998"/>
    <n v="6"/>
    <n v="7"/>
    <n v="0.85699999999999998"/>
    <n v="1"/>
    <n v="3"/>
    <n v="4"/>
    <n v="6"/>
    <n v="1"/>
    <n v="1"/>
    <n v="3"/>
    <n v="4"/>
    <n v="20"/>
    <n v="4"/>
    <n v="13.7"/>
    <d v="2026-02-25T00:00:00"/>
    <m/>
    <m/>
    <m/>
    <n v="34.566666666666663"/>
  </r>
  <r>
    <x v="147"/>
    <s v="TOR"/>
    <s v="SAS"/>
    <s v="L"/>
    <d v="1899-12-31T12:42:00"/>
    <n v="6"/>
    <n v="12"/>
    <n v="0.5"/>
    <n v="3"/>
    <n v="5"/>
    <n v="0.6"/>
    <n v="5"/>
    <n v="7"/>
    <n v="0.71399999999999997"/>
    <n v="0"/>
    <n v="4"/>
    <n v="4"/>
    <n v="0"/>
    <n v="0"/>
    <n v="0"/>
    <n v="0"/>
    <n v="2"/>
    <n v="20"/>
    <n v="4"/>
    <n v="13.6"/>
    <d v="2026-02-25T00:00:00"/>
    <m/>
    <m/>
    <m/>
    <n v="36.699999999999996"/>
  </r>
  <r>
    <x v="441"/>
    <s v="OKC"/>
    <s v="DET"/>
    <s v="L"/>
    <d v="1899-12-31T05:57:00"/>
    <n v="6"/>
    <n v="16"/>
    <n v="0.375"/>
    <n v="4"/>
    <n v="10"/>
    <n v="0.4"/>
    <n v="4"/>
    <n v="4"/>
    <n v="1"/>
    <n v="1"/>
    <n v="2"/>
    <n v="3"/>
    <n v="2"/>
    <n v="0"/>
    <n v="0"/>
    <n v="0"/>
    <n v="1"/>
    <n v="20"/>
    <n v="4"/>
    <n v="13.5"/>
    <d v="2026-02-25T00:00:00"/>
    <m/>
    <m/>
    <m/>
    <n v="29.949999999999996"/>
  </r>
  <r>
    <x v="73"/>
    <s v="BOS"/>
    <s v="DEN"/>
    <s v="L"/>
    <d v="1899-12-31T09:46:00"/>
    <n v="7"/>
    <n v="21"/>
    <n v="0.33300000000000002"/>
    <n v="1"/>
    <n v="6"/>
    <n v="0.16700000000000001"/>
    <n v="8"/>
    <n v="9"/>
    <n v="0.88900000000000001"/>
    <n v="0"/>
    <n v="11"/>
    <n v="11"/>
    <n v="3"/>
    <n v="0"/>
    <n v="3"/>
    <n v="4"/>
    <n v="2"/>
    <n v="23"/>
    <n v="-12"/>
    <n v="13.4"/>
    <d v="2026-02-25T00:00:00"/>
    <m/>
    <m/>
    <m/>
    <n v="33.766666666666666"/>
  </r>
  <r>
    <x v="309"/>
    <s v="DET"/>
    <s v="OKC"/>
    <s v="W"/>
    <d v="1899-12-31T06:18:00"/>
    <n v="4"/>
    <n v="11"/>
    <n v="0.36399999999999999"/>
    <n v="3"/>
    <n v="9"/>
    <n v="0.33300000000000002"/>
    <n v="5"/>
    <n v="5"/>
    <n v="1"/>
    <n v="1"/>
    <n v="2"/>
    <n v="3"/>
    <n v="3"/>
    <n v="1"/>
    <n v="0"/>
    <n v="1"/>
    <n v="0"/>
    <n v="16"/>
    <n v="15"/>
    <n v="13.3"/>
    <d v="2026-02-25T00:00:00"/>
    <m/>
    <m/>
    <m/>
    <n v="30.299999999999997"/>
  </r>
  <r>
    <x v="143"/>
    <s v="MIL"/>
    <s v="CLE"/>
    <s v="W"/>
    <d v="1899-12-31T00:08:00"/>
    <n v="6"/>
    <n v="9"/>
    <n v="0.66700000000000004"/>
    <n v="3"/>
    <n v="5"/>
    <n v="0.6"/>
    <n v="0"/>
    <n v="1"/>
    <n v="0"/>
    <n v="2"/>
    <n v="1"/>
    <n v="3"/>
    <n v="0"/>
    <n v="1"/>
    <n v="1"/>
    <n v="0"/>
    <n v="2"/>
    <n v="15"/>
    <n v="5"/>
    <n v="13.3"/>
    <d v="2026-02-25T00:00:00"/>
    <m/>
    <m/>
    <m/>
    <n v="24.133333333333333"/>
  </r>
  <r>
    <x v="348"/>
    <s v="GSW"/>
    <s v="MEM"/>
    <s v="W"/>
    <d v="1899-12-31T03:35:00"/>
    <n v="4"/>
    <n v="7"/>
    <n v="0.57099999999999995"/>
    <n v="3"/>
    <n v="5"/>
    <n v="0.6"/>
    <n v="3"/>
    <n v="3"/>
    <n v="1"/>
    <n v="1"/>
    <n v="1"/>
    <n v="2"/>
    <n v="3"/>
    <n v="1"/>
    <n v="0"/>
    <n v="1"/>
    <n v="2"/>
    <n v="14"/>
    <n v="6"/>
    <n v="13"/>
    <d v="2026-02-25T00:00:00"/>
    <m/>
    <m/>
    <m/>
    <n v="27.583333333333336"/>
  </r>
  <r>
    <x v="319"/>
    <s v="DEN"/>
    <s v="BOS"/>
    <s v="W"/>
    <d v="1899-12-30T21:18:00"/>
    <n v="5"/>
    <n v="9"/>
    <n v="0.55600000000000005"/>
    <n v="1"/>
    <n v="4"/>
    <n v="0.25"/>
    <n v="3"/>
    <n v="5"/>
    <n v="0.6"/>
    <n v="0"/>
    <n v="4"/>
    <n v="4"/>
    <n v="4"/>
    <n v="0"/>
    <n v="0"/>
    <n v="0"/>
    <n v="0"/>
    <n v="14"/>
    <n v="13"/>
    <n v="12.9"/>
    <d v="2026-02-25T00:00:00"/>
    <m/>
    <m/>
    <m/>
    <n v="21.299999999999997"/>
  </r>
  <r>
    <x v="318"/>
    <s v="DEN"/>
    <s v="BOS"/>
    <s v="W"/>
    <d v="1899-12-30T12:18:00"/>
    <n v="5"/>
    <n v="7"/>
    <n v="0.71399999999999997"/>
    <n v="1"/>
    <n v="1"/>
    <n v="1"/>
    <n v="0"/>
    <n v="0"/>
    <m/>
    <n v="2"/>
    <n v="4"/>
    <n v="6"/>
    <n v="2"/>
    <n v="0"/>
    <n v="1"/>
    <n v="0"/>
    <n v="1"/>
    <n v="11"/>
    <n v="7"/>
    <n v="12.4"/>
    <d v="2026-02-25T00:00:00"/>
    <m/>
    <m/>
    <m/>
    <n v="12.299999999999999"/>
  </r>
  <r>
    <x v="249"/>
    <s v="CLE"/>
    <s v="MIL"/>
    <s v="L"/>
    <d v="1899-12-31T11:08:00"/>
    <n v="5"/>
    <n v="16"/>
    <n v="0.313"/>
    <n v="1"/>
    <n v="6"/>
    <n v="0.16700000000000001"/>
    <n v="3"/>
    <n v="3"/>
    <n v="1"/>
    <n v="3"/>
    <n v="7"/>
    <n v="10"/>
    <n v="3"/>
    <n v="2"/>
    <n v="0"/>
    <n v="0"/>
    <n v="3"/>
    <n v="14"/>
    <n v="-19"/>
    <n v="11.9"/>
    <d v="2026-02-25T00:00:00"/>
    <m/>
    <m/>
    <m/>
    <n v="35.133333333333333"/>
  </r>
  <r>
    <x v="511"/>
    <s v="GSW"/>
    <s v="MEM"/>
    <s v="W"/>
    <d v="1899-12-30T17:52:00"/>
    <n v="3"/>
    <n v="5"/>
    <n v="0.6"/>
    <n v="1"/>
    <n v="1"/>
    <n v="1"/>
    <n v="2"/>
    <n v="4"/>
    <n v="0.5"/>
    <n v="5"/>
    <n v="3"/>
    <n v="8"/>
    <n v="2"/>
    <n v="2"/>
    <n v="1"/>
    <n v="1"/>
    <n v="4"/>
    <n v="9"/>
    <n v="3"/>
    <n v="11.8"/>
    <d v="2026-02-25T00:00:00"/>
    <m/>
    <m/>
    <m/>
    <n v="17.866666666666667"/>
  </r>
  <r>
    <x v="189"/>
    <s v="SAS"/>
    <s v="TOR"/>
    <s v="W"/>
    <d v="1899-12-31T04:06:00"/>
    <n v="3"/>
    <n v="8"/>
    <n v="0.375"/>
    <n v="3"/>
    <n v="7"/>
    <n v="0.42899999999999999"/>
    <n v="1"/>
    <n v="1"/>
    <n v="1"/>
    <n v="1"/>
    <n v="5"/>
    <n v="6"/>
    <n v="5"/>
    <n v="1"/>
    <n v="0"/>
    <n v="0"/>
    <n v="2"/>
    <n v="10"/>
    <n v="14"/>
    <n v="11.5"/>
    <d v="2026-02-25T00:00:00"/>
    <m/>
    <m/>
    <m/>
    <n v="28.1"/>
  </r>
  <r>
    <x v="246"/>
    <s v="MIL"/>
    <s v="CLE"/>
    <s v="W"/>
    <d v="1899-12-31T04:51:00"/>
    <n v="5"/>
    <n v="6"/>
    <n v="0.83299999999999996"/>
    <n v="0"/>
    <n v="0"/>
    <m/>
    <n v="1"/>
    <n v="2"/>
    <n v="0.5"/>
    <n v="4"/>
    <n v="7"/>
    <n v="11"/>
    <n v="2"/>
    <n v="0"/>
    <n v="0"/>
    <n v="2"/>
    <n v="3"/>
    <n v="11"/>
    <n v="-5"/>
    <n v="11.5"/>
    <d v="2026-02-25T00:00:00"/>
    <m/>
    <m/>
    <m/>
    <n v="28.85"/>
  </r>
  <r>
    <x v="196"/>
    <s v="SAC"/>
    <s v="HOU"/>
    <s v="L"/>
    <d v="1899-12-31T05:23:00"/>
    <n v="6"/>
    <n v="11"/>
    <n v="0.54500000000000004"/>
    <n v="3"/>
    <n v="7"/>
    <n v="0.42899999999999999"/>
    <n v="0"/>
    <n v="0"/>
    <m/>
    <n v="1"/>
    <n v="1"/>
    <n v="2"/>
    <n v="1"/>
    <n v="4"/>
    <n v="0"/>
    <n v="4"/>
    <n v="1"/>
    <n v="15"/>
    <n v="-13"/>
    <n v="11"/>
    <d v="2026-02-25T00:00:00"/>
    <m/>
    <m/>
    <m/>
    <n v="29.383333333333333"/>
  </r>
  <r>
    <x v="138"/>
    <s v="TOR"/>
    <s v="SAS"/>
    <s v="L"/>
    <d v="1899-12-30T18:37:00"/>
    <n v="3"/>
    <n v="7"/>
    <n v="0.42899999999999999"/>
    <n v="2"/>
    <n v="3"/>
    <n v="0.66700000000000004"/>
    <n v="4"/>
    <n v="4"/>
    <n v="1"/>
    <n v="0"/>
    <n v="1"/>
    <n v="1"/>
    <n v="3"/>
    <n v="0"/>
    <n v="0"/>
    <n v="0"/>
    <n v="1"/>
    <n v="12"/>
    <n v="6"/>
    <n v="10.3"/>
    <d v="2026-02-25T00:00:00"/>
    <m/>
    <m/>
    <m/>
    <n v="18.616666666666667"/>
  </r>
  <r>
    <x v="339"/>
    <s v="GSW"/>
    <s v="MEM"/>
    <s v="W"/>
    <d v="1899-12-31T08:21:00"/>
    <n v="5"/>
    <n v="13"/>
    <n v="0.38500000000000001"/>
    <n v="2"/>
    <n v="5"/>
    <n v="0.4"/>
    <n v="0"/>
    <n v="0"/>
    <m/>
    <n v="1"/>
    <n v="1"/>
    <n v="2"/>
    <n v="9"/>
    <n v="1"/>
    <n v="1"/>
    <n v="2"/>
    <n v="4"/>
    <n v="12"/>
    <n v="23"/>
    <n v="10.3"/>
    <d v="2026-02-25T00:00:00"/>
    <m/>
    <m/>
    <m/>
    <n v="32.35"/>
  </r>
  <r>
    <x v="36"/>
    <s v="GSW"/>
    <s v="MEM"/>
    <s v="W"/>
    <d v="1899-12-31T02:44:00"/>
    <n v="4"/>
    <n v="10"/>
    <n v="0.4"/>
    <n v="2"/>
    <n v="6"/>
    <n v="0.33300000000000002"/>
    <n v="0"/>
    <n v="0"/>
    <m/>
    <n v="2"/>
    <n v="5"/>
    <n v="7"/>
    <n v="3"/>
    <n v="0"/>
    <n v="1"/>
    <n v="0"/>
    <n v="1"/>
    <n v="10"/>
    <n v="12"/>
    <n v="9.9"/>
    <d v="2026-02-25T00:00:00"/>
    <m/>
    <m/>
    <m/>
    <n v="26.733333333333334"/>
  </r>
  <r>
    <x v="160"/>
    <s v="TOR"/>
    <s v="SAS"/>
    <s v="L"/>
    <d v="1899-12-31T13:04:00"/>
    <n v="9"/>
    <n v="22"/>
    <n v="0.40899999999999997"/>
    <n v="0"/>
    <n v="2"/>
    <n v="0"/>
    <n v="2"/>
    <n v="2"/>
    <n v="1"/>
    <n v="1"/>
    <n v="10"/>
    <n v="11"/>
    <n v="4"/>
    <n v="0"/>
    <n v="0"/>
    <n v="4"/>
    <n v="2"/>
    <n v="20"/>
    <n v="1"/>
    <n v="9.9"/>
    <d v="2026-02-25T00:00:00"/>
    <m/>
    <m/>
    <m/>
    <n v="37.06666666666667"/>
  </r>
  <r>
    <x v="274"/>
    <s v="SAC"/>
    <s v="HOU"/>
    <s v="L"/>
    <d v="1899-12-31T04:42:00"/>
    <n v="5"/>
    <n v="9"/>
    <n v="0.55600000000000005"/>
    <n v="0"/>
    <n v="0"/>
    <m/>
    <n v="1"/>
    <n v="2"/>
    <n v="0.5"/>
    <n v="3"/>
    <n v="5"/>
    <n v="8"/>
    <n v="2"/>
    <n v="0"/>
    <n v="0"/>
    <n v="1"/>
    <n v="1"/>
    <n v="11"/>
    <n v="-13"/>
    <n v="9.9"/>
    <d v="2026-02-25T00:00:00"/>
    <m/>
    <m/>
    <m/>
    <n v="28.7"/>
  </r>
  <r>
    <x v="248"/>
    <s v="SAS"/>
    <s v="TOR"/>
    <s v="W"/>
    <d v="1899-12-30T20:38:00"/>
    <n v="3"/>
    <n v="5"/>
    <n v="0.6"/>
    <n v="2"/>
    <n v="4"/>
    <n v="0.5"/>
    <n v="0"/>
    <n v="0"/>
    <m/>
    <n v="0"/>
    <n v="3"/>
    <n v="3"/>
    <n v="2"/>
    <n v="3"/>
    <n v="0"/>
    <n v="1"/>
    <n v="1"/>
    <n v="8"/>
    <n v="1"/>
    <n v="9.6"/>
    <d v="2026-02-25T00:00:00"/>
    <m/>
    <m/>
    <m/>
    <n v="20.633333333333333"/>
  </r>
  <r>
    <x v="40"/>
    <s v="SAS"/>
    <s v="TOR"/>
    <s v="W"/>
    <d v="1899-12-31T05:39:00"/>
    <n v="3"/>
    <n v="12"/>
    <n v="0.25"/>
    <n v="1"/>
    <n v="6"/>
    <n v="0.16700000000000001"/>
    <n v="5"/>
    <n v="6"/>
    <n v="0.83299999999999996"/>
    <n v="0"/>
    <n v="8"/>
    <n v="8"/>
    <n v="3"/>
    <n v="1"/>
    <n v="5"/>
    <n v="3"/>
    <n v="2"/>
    <n v="12"/>
    <n v="19"/>
    <n v="9.6"/>
    <d v="2026-02-25T00:00:00"/>
    <m/>
    <m/>
    <m/>
    <n v="29.65"/>
  </r>
  <r>
    <x v="66"/>
    <s v="SAS"/>
    <s v="TOR"/>
    <s v="W"/>
    <d v="1899-12-31T03:33:00"/>
    <n v="4"/>
    <n v="10"/>
    <n v="0.4"/>
    <n v="2"/>
    <n v="4"/>
    <n v="0.5"/>
    <n v="3"/>
    <n v="4"/>
    <n v="0.75"/>
    <n v="1"/>
    <n v="2"/>
    <n v="3"/>
    <n v="5"/>
    <n v="1"/>
    <n v="0"/>
    <n v="3"/>
    <n v="2"/>
    <n v="13"/>
    <n v="11"/>
    <n v="9.1999999999999993"/>
    <d v="2026-02-25T00:00:00"/>
    <m/>
    <m/>
    <m/>
    <n v="27.55"/>
  </r>
  <r>
    <x v="158"/>
    <s v="MIL"/>
    <s v="CLE"/>
    <s v="W"/>
    <d v="1899-12-31T13:38:00"/>
    <n v="5"/>
    <n v="10"/>
    <n v="0.5"/>
    <n v="5"/>
    <n v="10"/>
    <n v="0.5"/>
    <n v="0"/>
    <n v="0"/>
    <m/>
    <n v="0"/>
    <n v="1"/>
    <n v="1"/>
    <n v="2"/>
    <n v="0"/>
    <n v="0"/>
    <n v="1"/>
    <n v="4"/>
    <n v="15"/>
    <n v="15"/>
    <n v="9.1"/>
    <d v="2026-02-25T00:00:00"/>
    <m/>
    <m/>
    <m/>
    <n v="37.633333333333333"/>
  </r>
  <r>
    <x v="13"/>
    <s v="HOU"/>
    <s v="SAC"/>
    <s v="W"/>
    <d v="1899-12-31T08:38:00"/>
    <n v="6"/>
    <n v="12"/>
    <n v="0.5"/>
    <n v="0"/>
    <n v="4"/>
    <n v="0"/>
    <n v="0"/>
    <n v="0"/>
    <m/>
    <n v="0"/>
    <n v="2"/>
    <n v="2"/>
    <n v="3"/>
    <n v="0"/>
    <n v="1"/>
    <n v="0"/>
    <n v="1"/>
    <n v="12"/>
    <n v="10"/>
    <n v="9"/>
    <d v="2026-02-25T00:00:00"/>
    <m/>
    <m/>
    <m/>
    <n v="32.633333333333333"/>
  </r>
  <r>
    <x v="48"/>
    <s v="TOR"/>
    <s v="SAS"/>
    <s v="L"/>
    <d v="1899-12-31T07:13:00"/>
    <n v="7"/>
    <n v="13"/>
    <n v="0.53800000000000003"/>
    <n v="1"/>
    <n v="4"/>
    <n v="0.25"/>
    <n v="0"/>
    <n v="0"/>
    <m/>
    <n v="1"/>
    <n v="3"/>
    <n v="4"/>
    <n v="2"/>
    <n v="3"/>
    <n v="1"/>
    <n v="5"/>
    <n v="4"/>
    <n v="15"/>
    <n v="-3"/>
    <n v="8.8000000000000007"/>
    <d v="2026-02-25T00:00:00"/>
    <m/>
    <m/>
    <m/>
    <n v="31.216666666666665"/>
  </r>
  <r>
    <x v="32"/>
    <s v="GSW"/>
    <s v="MEM"/>
    <s v="W"/>
    <d v="1899-12-30T21:16:00"/>
    <n v="4"/>
    <n v="9"/>
    <n v="0.44400000000000001"/>
    <n v="2"/>
    <n v="6"/>
    <n v="0.33300000000000002"/>
    <n v="2"/>
    <n v="3"/>
    <n v="0.66700000000000004"/>
    <n v="0"/>
    <n v="8"/>
    <n v="8"/>
    <n v="0"/>
    <n v="1"/>
    <n v="2"/>
    <n v="2"/>
    <n v="3"/>
    <n v="12"/>
    <n v="9"/>
    <n v="8.5"/>
    <d v="2026-02-25T00:00:00"/>
    <m/>
    <m/>
    <m/>
    <n v="21.266666666666666"/>
  </r>
  <r>
    <x v="451"/>
    <s v="SAS"/>
    <s v="TOR"/>
    <s v="W"/>
    <d v="1899-12-31T06:36:00"/>
    <n v="8"/>
    <n v="15"/>
    <n v="0.53300000000000003"/>
    <n v="2"/>
    <n v="5"/>
    <n v="0.4"/>
    <n v="2"/>
    <n v="8"/>
    <n v="0.25"/>
    <n v="0"/>
    <n v="2"/>
    <n v="2"/>
    <n v="1"/>
    <n v="1"/>
    <n v="0"/>
    <n v="3"/>
    <n v="3"/>
    <n v="20"/>
    <n v="-11"/>
    <n v="8.4"/>
    <d v="2026-02-25T00:00:00"/>
    <m/>
    <m/>
    <m/>
    <n v="30.599999999999998"/>
  </r>
  <r>
    <x v="325"/>
    <s v="DEN"/>
    <s v="BOS"/>
    <s v="W"/>
    <d v="1899-12-31T10:49:00"/>
    <n v="4"/>
    <n v="11"/>
    <n v="0.36399999999999999"/>
    <n v="3"/>
    <n v="6"/>
    <n v="0.5"/>
    <n v="0"/>
    <n v="0"/>
    <m/>
    <n v="3"/>
    <n v="2"/>
    <n v="5"/>
    <n v="3"/>
    <n v="0"/>
    <n v="0"/>
    <n v="1"/>
    <n v="1"/>
    <n v="11"/>
    <n v="17"/>
    <n v="8.3000000000000007"/>
    <d v="2026-02-25T00:00:00"/>
    <m/>
    <m/>
    <m/>
    <n v="34.81666666666667"/>
  </r>
  <r>
    <x v="481"/>
    <s v="OKC"/>
    <s v="DET"/>
    <s v="L"/>
    <d v="1899-12-31T01:59:00"/>
    <n v="5"/>
    <n v="10"/>
    <n v="0.5"/>
    <n v="2"/>
    <n v="3"/>
    <n v="0.66700000000000004"/>
    <n v="1"/>
    <n v="1"/>
    <n v="1"/>
    <n v="3"/>
    <n v="1"/>
    <n v="4"/>
    <n v="0"/>
    <n v="0"/>
    <n v="0"/>
    <n v="1"/>
    <n v="3"/>
    <n v="13"/>
    <n v="-2"/>
    <n v="8.1999999999999993"/>
    <d v="2026-02-25T00:00:00"/>
    <m/>
    <m/>
    <m/>
    <n v="25.983333333333334"/>
  </r>
  <r>
    <x v="256"/>
    <s v="DET"/>
    <s v="OKC"/>
    <s v="W"/>
    <d v="1899-12-30T16:33:00"/>
    <n v="3"/>
    <n v="7"/>
    <n v="0.42899999999999999"/>
    <n v="0"/>
    <n v="0"/>
    <m/>
    <n v="2"/>
    <n v="4"/>
    <n v="0.5"/>
    <n v="4"/>
    <n v="2"/>
    <n v="6"/>
    <n v="0"/>
    <n v="0"/>
    <n v="4"/>
    <n v="1"/>
    <n v="2"/>
    <n v="8"/>
    <n v="-4"/>
    <n v="7.9"/>
    <d v="2026-02-25T00:00:00"/>
    <m/>
    <m/>
    <m/>
    <n v="16.55"/>
  </r>
  <r>
    <x v="38"/>
    <s v="HOU"/>
    <s v="SAC"/>
    <s v="W"/>
    <d v="1899-12-30T20:50:00"/>
    <n v="3"/>
    <n v="4"/>
    <n v="0.75"/>
    <n v="1"/>
    <n v="1"/>
    <n v="1"/>
    <n v="1"/>
    <n v="1"/>
    <n v="1"/>
    <n v="0"/>
    <n v="2"/>
    <n v="2"/>
    <n v="1"/>
    <n v="1"/>
    <n v="1"/>
    <n v="0"/>
    <n v="4"/>
    <n v="8"/>
    <n v="2"/>
    <n v="7.8"/>
    <d v="2026-02-25T00:00:00"/>
    <m/>
    <m/>
    <m/>
    <n v="20.833333333333336"/>
  </r>
  <r>
    <x v="263"/>
    <s v="MIL"/>
    <s v="CLE"/>
    <s v="W"/>
    <d v="1899-12-30T21:06:00"/>
    <n v="4"/>
    <n v="8"/>
    <n v="0.5"/>
    <n v="2"/>
    <n v="4"/>
    <n v="0.5"/>
    <n v="0"/>
    <n v="0"/>
    <m/>
    <n v="0"/>
    <n v="5"/>
    <n v="5"/>
    <n v="1"/>
    <n v="0"/>
    <n v="0"/>
    <n v="0"/>
    <n v="2"/>
    <n v="10"/>
    <n v="-4"/>
    <n v="7.4"/>
    <d v="2026-02-25T00:00:00"/>
    <m/>
    <m/>
    <m/>
    <n v="21.1"/>
  </r>
  <r>
    <x v="278"/>
    <s v="DET"/>
    <s v="OKC"/>
    <s v="W"/>
    <d v="1899-12-30T17:25:00"/>
    <n v="2"/>
    <n v="4"/>
    <n v="0.5"/>
    <n v="2"/>
    <n v="3"/>
    <n v="0.66700000000000004"/>
    <n v="0"/>
    <n v="0"/>
    <m/>
    <n v="1"/>
    <n v="3"/>
    <n v="4"/>
    <n v="0"/>
    <n v="1"/>
    <n v="1"/>
    <n v="0"/>
    <n v="1"/>
    <n v="6"/>
    <n v="9"/>
    <n v="6.9"/>
    <d v="2026-02-25T00:00:00"/>
    <m/>
    <m/>
    <m/>
    <n v="17.416666666666664"/>
  </r>
  <r>
    <x v="402"/>
    <s v="CLE"/>
    <s v="MIL"/>
    <s v="L"/>
    <d v="1899-12-30T15:41:00"/>
    <n v="4"/>
    <n v="8"/>
    <n v="0.5"/>
    <n v="1"/>
    <n v="5"/>
    <n v="0.2"/>
    <n v="2"/>
    <n v="2"/>
    <n v="1"/>
    <n v="0"/>
    <n v="2"/>
    <n v="2"/>
    <n v="0"/>
    <n v="0"/>
    <n v="0"/>
    <n v="0"/>
    <n v="2"/>
    <n v="11"/>
    <n v="8"/>
    <n v="6.8"/>
    <d v="2026-02-25T00:00:00"/>
    <m/>
    <m/>
    <m/>
    <n v="15.683333333333334"/>
  </r>
  <r>
    <x v="76"/>
    <s v="DET"/>
    <s v="OKC"/>
    <s v="W"/>
    <d v="1899-12-30T16:19:00"/>
    <n v="4"/>
    <n v="9"/>
    <n v="0.44400000000000001"/>
    <n v="0"/>
    <n v="3"/>
    <n v="0"/>
    <n v="0"/>
    <n v="0"/>
    <m/>
    <n v="3"/>
    <n v="2"/>
    <n v="5"/>
    <n v="2"/>
    <n v="1"/>
    <n v="0"/>
    <n v="0"/>
    <n v="4"/>
    <n v="8"/>
    <n v="-2"/>
    <n v="6.8"/>
    <d v="2026-02-25T00:00:00"/>
    <m/>
    <m/>
    <m/>
    <n v="16.316666666666666"/>
  </r>
  <r>
    <x v="403"/>
    <s v="TOR"/>
    <s v="SAS"/>
    <s v="L"/>
    <d v="1899-12-30T19:25:00"/>
    <n v="1"/>
    <n v="4"/>
    <n v="0.25"/>
    <n v="0"/>
    <n v="2"/>
    <n v="0"/>
    <n v="3"/>
    <n v="3"/>
    <n v="1"/>
    <n v="1"/>
    <n v="6"/>
    <n v="7"/>
    <n v="2"/>
    <n v="1"/>
    <n v="0"/>
    <n v="0"/>
    <n v="2"/>
    <n v="5"/>
    <n v="-6"/>
    <n v="6.7"/>
    <d v="2026-02-25T00:00:00"/>
    <m/>
    <m/>
    <m/>
    <n v="19.416666666666668"/>
  </r>
  <r>
    <x v="521"/>
    <s v="MEM"/>
    <s v="GSW"/>
    <s v="L"/>
    <d v="1899-12-30T20:23:00"/>
    <n v="3"/>
    <n v="7"/>
    <n v="0.42899999999999999"/>
    <n v="1"/>
    <n v="3"/>
    <n v="0.33300000000000002"/>
    <n v="1"/>
    <n v="2"/>
    <n v="0.5"/>
    <n v="2"/>
    <n v="1"/>
    <n v="3"/>
    <n v="4"/>
    <n v="1"/>
    <n v="0"/>
    <n v="2"/>
    <n v="2"/>
    <n v="8"/>
    <n v="-14"/>
    <n v="6.6"/>
    <d v="2026-02-25T00:00:00"/>
    <m/>
    <m/>
    <m/>
    <n v="20.383333333333333"/>
  </r>
  <r>
    <x v="323"/>
    <s v="DEN"/>
    <s v="BOS"/>
    <s v="W"/>
    <d v="1899-12-31T03:31:00"/>
    <n v="2"/>
    <n v="5"/>
    <n v="0.4"/>
    <n v="2"/>
    <n v="5"/>
    <n v="0.4"/>
    <n v="0"/>
    <n v="0"/>
    <m/>
    <n v="2"/>
    <n v="5"/>
    <n v="7"/>
    <n v="2"/>
    <n v="0"/>
    <n v="0"/>
    <n v="0"/>
    <n v="3"/>
    <n v="6"/>
    <n v="-2"/>
    <n v="6.4"/>
    <d v="2026-02-25T00:00:00"/>
    <m/>
    <m/>
    <m/>
    <n v="27.516666666666666"/>
  </r>
  <r>
    <x v="105"/>
    <s v="BOS"/>
    <s v="DEN"/>
    <s v="L"/>
    <d v="1899-12-31T04:21:00"/>
    <n v="4"/>
    <n v="6"/>
    <n v="0.66700000000000004"/>
    <n v="0"/>
    <n v="1"/>
    <n v="0"/>
    <n v="2"/>
    <n v="2"/>
    <n v="1"/>
    <n v="0"/>
    <n v="4"/>
    <n v="4"/>
    <n v="1"/>
    <n v="0"/>
    <n v="1"/>
    <n v="2"/>
    <n v="4"/>
    <n v="10"/>
    <n v="-7"/>
    <n v="6.4"/>
    <d v="2026-02-25T00:00:00"/>
    <m/>
    <m/>
    <m/>
    <n v="28.349999999999998"/>
  </r>
  <r>
    <x v="51"/>
    <s v="TOR"/>
    <s v="SAS"/>
    <s v="L"/>
    <d v="1899-12-31T08:52:00"/>
    <n v="4"/>
    <n v="14"/>
    <n v="0.28599999999999998"/>
    <n v="1"/>
    <n v="6"/>
    <n v="0.16700000000000001"/>
    <n v="3"/>
    <n v="4"/>
    <n v="0.75"/>
    <n v="2"/>
    <n v="5"/>
    <n v="7"/>
    <n v="3"/>
    <n v="0"/>
    <n v="0"/>
    <n v="2"/>
    <n v="1"/>
    <n v="12"/>
    <n v="-5"/>
    <n v="6"/>
    <d v="2026-02-25T00:00:00"/>
    <m/>
    <m/>
    <m/>
    <n v="32.866666666666667"/>
  </r>
  <r>
    <x v="373"/>
    <s v="DEN"/>
    <s v="BOS"/>
    <s v="W"/>
    <d v="1899-12-31T02:00:00"/>
    <n v="5"/>
    <n v="9"/>
    <n v="0.55600000000000005"/>
    <n v="2"/>
    <n v="5"/>
    <n v="0.4"/>
    <n v="0"/>
    <n v="0"/>
    <m/>
    <n v="0"/>
    <n v="1"/>
    <n v="1"/>
    <n v="1"/>
    <n v="1"/>
    <n v="1"/>
    <n v="3"/>
    <n v="4"/>
    <n v="12"/>
    <n v="2"/>
    <n v="5.8"/>
    <d v="2026-02-25T00:00:00"/>
    <m/>
    <m/>
    <m/>
    <n v="26"/>
  </r>
  <r>
    <x v="359"/>
    <s v="MEM"/>
    <s v="GSW"/>
    <s v="L"/>
    <d v="1899-12-30T23:55:00"/>
    <n v="3"/>
    <n v="7"/>
    <n v="0.42899999999999999"/>
    <n v="1"/>
    <n v="4"/>
    <n v="0.25"/>
    <n v="1"/>
    <n v="2"/>
    <n v="0.5"/>
    <n v="1"/>
    <n v="2"/>
    <n v="3"/>
    <n v="1"/>
    <n v="1"/>
    <n v="0"/>
    <n v="0"/>
    <n v="3"/>
    <n v="8"/>
    <n v="-11"/>
    <n v="5.7"/>
    <d v="2026-02-25T00:00:00"/>
    <m/>
    <m/>
    <m/>
    <n v="23.916666666666668"/>
  </r>
  <r>
    <x v="111"/>
    <s v="CLE"/>
    <s v="MIL"/>
    <s v="L"/>
    <d v="1899-12-31T09:41:00"/>
    <n v="6"/>
    <n v="13"/>
    <n v="0.46200000000000002"/>
    <n v="2"/>
    <n v="8"/>
    <n v="0.25"/>
    <n v="0"/>
    <n v="2"/>
    <n v="0"/>
    <n v="1"/>
    <n v="4"/>
    <n v="5"/>
    <n v="2"/>
    <n v="0"/>
    <n v="0"/>
    <n v="3"/>
    <n v="3"/>
    <n v="14"/>
    <n v="-2"/>
    <n v="5.6"/>
    <d v="2026-02-25T00:00:00"/>
    <m/>
    <m/>
    <m/>
    <n v="33.683333333333337"/>
  </r>
  <r>
    <x v="228"/>
    <s v="SAS"/>
    <s v="TOR"/>
    <s v="W"/>
    <d v="1899-12-30T21:23:00"/>
    <n v="2"/>
    <n v="4"/>
    <n v="0.5"/>
    <n v="0"/>
    <n v="0"/>
    <m/>
    <n v="2"/>
    <n v="2"/>
    <n v="1"/>
    <n v="2"/>
    <n v="4"/>
    <n v="6"/>
    <n v="0"/>
    <n v="0"/>
    <n v="0"/>
    <n v="0"/>
    <n v="3"/>
    <n v="6"/>
    <n v="-9"/>
    <n v="5.4"/>
    <d v="2026-02-25T00:00:00"/>
    <m/>
    <m/>
    <m/>
    <n v="21.383333333333333"/>
  </r>
  <r>
    <x v="95"/>
    <s v="SAC"/>
    <s v="HOU"/>
    <s v="L"/>
    <d v="1899-12-30T19:04:00"/>
    <n v="2"/>
    <n v="8"/>
    <n v="0.25"/>
    <n v="1"/>
    <n v="5"/>
    <n v="0.2"/>
    <n v="2"/>
    <n v="2"/>
    <n v="1"/>
    <n v="0"/>
    <n v="5"/>
    <n v="5"/>
    <n v="3"/>
    <n v="0"/>
    <n v="0"/>
    <n v="0"/>
    <n v="1"/>
    <n v="7"/>
    <n v="-25"/>
    <n v="5.4"/>
    <d v="2026-02-25T00:00:00"/>
    <m/>
    <m/>
    <m/>
    <n v="19.066666666666666"/>
  </r>
  <r>
    <x v="459"/>
    <s v="SAC"/>
    <s v="HOU"/>
    <s v="L"/>
    <d v="1899-12-31T00:27:00"/>
    <n v="4"/>
    <n v="10"/>
    <n v="0.4"/>
    <n v="1"/>
    <n v="5"/>
    <n v="0.2"/>
    <n v="0"/>
    <n v="0"/>
    <m/>
    <n v="0"/>
    <n v="2"/>
    <n v="2"/>
    <n v="0"/>
    <n v="2"/>
    <n v="0"/>
    <n v="0"/>
    <n v="2"/>
    <n v="9"/>
    <n v="-18"/>
    <n v="5.4"/>
    <d v="2026-02-25T00:00:00"/>
    <m/>
    <m/>
    <m/>
    <n v="24.450000000000003"/>
  </r>
  <r>
    <x v="139"/>
    <s v="MEM"/>
    <s v="GSW"/>
    <s v="L"/>
    <d v="1899-12-31T02:52:00"/>
    <n v="3"/>
    <n v="8"/>
    <n v="0.375"/>
    <n v="2"/>
    <n v="4"/>
    <n v="0.5"/>
    <n v="0"/>
    <n v="0"/>
    <m/>
    <n v="0"/>
    <n v="2"/>
    <n v="2"/>
    <n v="3"/>
    <n v="1"/>
    <n v="0"/>
    <n v="2"/>
    <n v="0"/>
    <n v="8"/>
    <n v="8"/>
    <n v="5.3"/>
    <d v="2026-02-25T00:00:00"/>
    <m/>
    <m/>
    <m/>
    <n v="26.866666666666667"/>
  </r>
  <r>
    <x v="330"/>
    <s v="DEN"/>
    <s v="BOS"/>
    <s v="W"/>
    <d v="1899-12-31T01:49:00"/>
    <n v="2"/>
    <n v="5"/>
    <n v="0.4"/>
    <n v="1"/>
    <n v="2"/>
    <n v="0.5"/>
    <n v="1"/>
    <n v="2"/>
    <n v="0.5"/>
    <n v="1"/>
    <n v="6"/>
    <n v="7"/>
    <n v="0"/>
    <n v="0"/>
    <n v="1"/>
    <n v="0"/>
    <n v="3"/>
    <n v="6"/>
    <n v="22"/>
    <n v="4.9000000000000004"/>
    <d v="2026-02-25T00:00:00"/>
    <m/>
    <m/>
    <m/>
    <n v="25.81666666666667"/>
  </r>
  <r>
    <x v="328"/>
    <s v="OKC"/>
    <s v="DET"/>
    <s v="L"/>
    <d v="1899-12-30T03:42:00"/>
    <n v="2"/>
    <n v="4"/>
    <n v="0.5"/>
    <n v="0"/>
    <n v="2"/>
    <n v="0"/>
    <n v="0"/>
    <n v="0"/>
    <m/>
    <n v="3"/>
    <n v="1"/>
    <n v="4"/>
    <n v="2"/>
    <n v="0"/>
    <n v="0"/>
    <n v="1"/>
    <n v="0"/>
    <n v="4"/>
    <n v="11"/>
    <n v="4.8"/>
    <d v="2026-02-25T00:00:00"/>
    <m/>
    <m/>
    <m/>
    <n v="3.7"/>
  </r>
  <r>
    <x v="148"/>
    <s v="DET"/>
    <s v="OKC"/>
    <s v="W"/>
    <d v="1899-12-30T23:46:00"/>
    <n v="2"/>
    <n v="5"/>
    <n v="0.4"/>
    <n v="0"/>
    <n v="2"/>
    <n v="0"/>
    <n v="0"/>
    <n v="0"/>
    <m/>
    <n v="0"/>
    <n v="8"/>
    <n v="8"/>
    <n v="1"/>
    <n v="0"/>
    <n v="1"/>
    <n v="0"/>
    <n v="1"/>
    <n v="4"/>
    <n v="2"/>
    <n v="4.7"/>
    <d v="2026-02-25T00:00:00"/>
    <m/>
    <m/>
    <m/>
    <n v="23.766666666666666"/>
  </r>
  <r>
    <x v="370"/>
    <s v="DEN"/>
    <s v="BOS"/>
    <s v="W"/>
    <d v="1899-12-30T02:34:00"/>
    <n v="2"/>
    <n v="2"/>
    <n v="1"/>
    <n v="1"/>
    <n v="1"/>
    <n v="1"/>
    <n v="0"/>
    <n v="0"/>
    <m/>
    <n v="0"/>
    <n v="1"/>
    <n v="1"/>
    <n v="0"/>
    <n v="0"/>
    <n v="0"/>
    <n v="0"/>
    <n v="0"/>
    <n v="5"/>
    <n v="1"/>
    <n v="4.7"/>
    <d v="2026-02-25T00:00:00"/>
    <m/>
    <m/>
    <m/>
    <n v="2.5666666666666664"/>
  </r>
  <r>
    <x v="431"/>
    <s v="DEN"/>
    <s v="BOS"/>
    <s v="W"/>
    <d v="1899-12-30T14:17:00"/>
    <n v="1"/>
    <n v="5"/>
    <n v="0.2"/>
    <n v="0"/>
    <n v="0"/>
    <m/>
    <n v="0"/>
    <n v="0"/>
    <m/>
    <n v="2"/>
    <n v="2"/>
    <n v="4"/>
    <n v="4"/>
    <n v="1"/>
    <n v="0"/>
    <n v="0"/>
    <n v="0"/>
    <n v="2"/>
    <n v="13"/>
    <n v="4.7"/>
    <d v="2026-02-25T00:00:00"/>
    <m/>
    <m/>
    <m/>
    <n v="14.283333333333333"/>
  </r>
  <r>
    <x v="395"/>
    <s v="HOU"/>
    <s v="SAC"/>
    <s v="W"/>
    <d v="1899-12-30T20:28:00"/>
    <n v="3"/>
    <n v="4"/>
    <n v="0.75"/>
    <n v="1"/>
    <n v="2"/>
    <n v="0.5"/>
    <n v="0"/>
    <n v="0"/>
    <m/>
    <n v="0"/>
    <n v="1"/>
    <n v="1"/>
    <n v="3"/>
    <n v="0"/>
    <n v="0"/>
    <n v="2"/>
    <n v="3"/>
    <n v="7"/>
    <n v="24"/>
    <n v="4.5999999999999996"/>
    <d v="2026-02-25T00:00:00"/>
    <m/>
    <m/>
    <m/>
    <n v="20.466666666666665"/>
  </r>
  <r>
    <x v="355"/>
    <s v="BOS"/>
    <s v="DEN"/>
    <s v="L"/>
    <d v="1899-12-31T00:32:00"/>
    <n v="3"/>
    <n v="9"/>
    <n v="0.33300000000000002"/>
    <n v="3"/>
    <n v="8"/>
    <n v="0.375"/>
    <n v="0"/>
    <n v="0"/>
    <m/>
    <n v="1"/>
    <n v="3"/>
    <n v="4"/>
    <n v="0"/>
    <n v="0"/>
    <n v="0"/>
    <n v="1"/>
    <n v="1"/>
    <n v="9"/>
    <n v="-16"/>
    <n v="4.0999999999999996"/>
    <d v="2026-02-25T00:00:00"/>
    <m/>
    <m/>
    <m/>
    <n v="24.533333333333331"/>
  </r>
  <r>
    <x v="401"/>
    <s v="HOU"/>
    <s v="SAC"/>
    <s v="W"/>
    <d v="1899-12-30T14:35:00"/>
    <n v="2"/>
    <n v="4"/>
    <n v="0.5"/>
    <n v="1"/>
    <n v="2"/>
    <n v="0.5"/>
    <n v="0"/>
    <n v="0"/>
    <m/>
    <n v="0"/>
    <n v="1"/>
    <n v="1"/>
    <n v="1"/>
    <n v="0"/>
    <n v="0"/>
    <n v="0"/>
    <n v="0"/>
    <n v="5"/>
    <n v="8"/>
    <n v="4"/>
    <d v="2026-02-25T00:00:00"/>
    <m/>
    <m/>
    <m/>
    <n v="14.583333333333332"/>
  </r>
  <r>
    <x v="388"/>
    <s v="TOR"/>
    <s v="SAS"/>
    <s v="L"/>
    <d v="1899-12-30T15:20:00"/>
    <n v="1"/>
    <n v="4"/>
    <n v="0.25"/>
    <n v="1"/>
    <n v="1"/>
    <n v="1"/>
    <n v="1"/>
    <n v="2"/>
    <n v="0.5"/>
    <n v="2"/>
    <n v="3"/>
    <n v="5"/>
    <n v="1"/>
    <n v="1"/>
    <n v="0"/>
    <n v="0"/>
    <n v="3"/>
    <n v="4"/>
    <n v="-18"/>
    <n v="4"/>
    <d v="2026-02-25T00:00:00"/>
    <m/>
    <m/>
    <m/>
    <n v="15.333333333333332"/>
  </r>
  <r>
    <x v="28"/>
    <s v="OKC"/>
    <s v="DET"/>
    <s v="L"/>
    <d v="1899-12-31T04:25:00"/>
    <n v="1"/>
    <n v="8"/>
    <n v="0.125"/>
    <n v="1"/>
    <n v="5"/>
    <n v="0.2"/>
    <n v="0"/>
    <n v="0"/>
    <m/>
    <n v="2"/>
    <n v="1"/>
    <n v="3"/>
    <n v="4"/>
    <n v="2"/>
    <n v="0"/>
    <n v="0"/>
    <n v="1"/>
    <n v="3"/>
    <n v="-15"/>
    <n v="3.9"/>
    <d v="2026-02-25T00:00:00"/>
    <m/>
    <m/>
    <m/>
    <n v="28.416666666666664"/>
  </r>
  <r>
    <x v="336"/>
    <s v="BOS"/>
    <s v="DEN"/>
    <s v="L"/>
    <d v="1899-12-30T10:10:00"/>
    <n v="2"/>
    <n v="4"/>
    <n v="0.5"/>
    <n v="1"/>
    <n v="3"/>
    <n v="0.33300000000000002"/>
    <n v="0"/>
    <n v="0"/>
    <m/>
    <n v="0"/>
    <n v="2"/>
    <n v="2"/>
    <n v="1"/>
    <n v="1"/>
    <n v="0"/>
    <n v="1"/>
    <n v="1"/>
    <n v="5"/>
    <n v="-4"/>
    <n v="3.9"/>
    <d v="2026-02-25T00:00:00"/>
    <m/>
    <m/>
    <m/>
    <n v="10.166666666666666"/>
  </r>
  <r>
    <x v="134"/>
    <s v="BOS"/>
    <s v="DEN"/>
    <s v="L"/>
    <d v="1899-12-31T03:45:00"/>
    <n v="1"/>
    <n v="6"/>
    <n v="0.16700000000000001"/>
    <n v="1"/>
    <n v="3"/>
    <n v="0.33300000000000002"/>
    <n v="0"/>
    <n v="0"/>
    <m/>
    <n v="0"/>
    <n v="3"/>
    <n v="3"/>
    <n v="4"/>
    <n v="2"/>
    <n v="0"/>
    <n v="0"/>
    <n v="3"/>
    <n v="3"/>
    <n v="-13"/>
    <n v="3.7"/>
    <d v="2026-02-25T00:00:00"/>
    <m/>
    <m/>
    <m/>
    <n v="27.75"/>
  </r>
  <r>
    <x v="163"/>
    <s v="MIL"/>
    <s v="CLE"/>
    <s v="W"/>
    <d v="1899-12-30T16:10:00"/>
    <n v="3"/>
    <n v="6"/>
    <n v="0.5"/>
    <n v="1"/>
    <n v="2"/>
    <n v="0.5"/>
    <n v="0"/>
    <n v="0"/>
    <m/>
    <n v="0"/>
    <n v="1"/>
    <n v="1"/>
    <n v="2"/>
    <n v="0"/>
    <n v="0"/>
    <n v="2"/>
    <n v="0"/>
    <n v="7"/>
    <n v="-13"/>
    <n v="3.7"/>
    <d v="2026-02-25T00:00:00"/>
    <m/>
    <m/>
    <m/>
    <n v="16.166666666666668"/>
  </r>
  <r>
    <x v="202"/>
    <s v="SAC"/>
    <s v="HOU"/>
    <s v="L"/>
    <d v="1899-12-30T09:28:00"/>
    <n v="0"/>
    <n v="1"/>
    <n v="0"/>
    <n v="0"/>
    <n v="0"/>
    <m/>
    <n v="1"/>
    <n v="2"/>
    <n v="0.5"/>
    <n v="2"/>
    <n v="3"/>
    <n v="5"/>
    <n v="1"/>
    <n v="0"/>
    <n v="1"/>
    <n v="0"/>
    <n v="0"/>
    <n v="1"/>
    <n v="-6"/>
    <n v="3.6"/>
    <d v="2026-02-25T00:00:00"/>
    <m/>
    <m/>
    <m/>
    <n v="9.4666666666666668"/>
  </r>
  <r>
    <x v="197"/>
    <s v="DET"/>
    <s v="OKC"/>
    <s v="W"/>
    <d v="1899-12-30T17:16:00"/>
    <n v="3"/>
    <n v="6"/>
    <n v="0.5"/>
    <n v="1"/>
    <n v="2"/>
    <n v="0.5"/>
    <n v="2"/>
    <n v="2"/>
    <n v="1"/>
    <n v="0"/>
    <n v="0"/>
    <n v="0"/>
    <n v="1"/>
    <n v="0"/>
    <n v="0"/>
    <n v="2"/>
    <n v="3"/>
    <n v="9"/>
    <n v="-11"/>
    <n v="3.5"/>
    <d v="2026-02-25T00:00:00"/>
    <m/>
    <m/>
    <m/>
    <n v="17.266666666666666"/>
  </r>
  <r>
    <x v="251"/>
    <s v="BOS"/>
    <s v="DEN"/>
    <s v="L"/>
    <d v="1899-12-31T00:22:00"/>
    <n v="2"/>
    <n v="5"/>
    <n v="0.4"/>
    <n v="1"/>
    <n v="2"/>
    <n v="0.5"/>
    <n v="0"/>
    <n v="0"/>
    <m/>
    <n v="2"/>
    <n v="2"/>
    <n v="4"/>
    <n v="1"/>
    <n v="0"/>
    <n v="0"/>
    <n v="1"/>
    <n v="2"/>
    <n v="5"/>
    <n v="-2"/>
    <n v="3.2"/>
    <d v="2026-02-25T00:00:00"/>
    <m/>
    <m/>
    <m/>
    <n v="24.366666666666667"/>
  </r>
  <r>
    <x v="360"/>
    <s v="BOS"/>
    <s v="DEN"/>
    <s v="L"/>
    <d v="1899-12-30T13:41:00"/>
    <n v="2"/>
    <n v="2"/>
    <n v="1"/>
    <n v="0"/>
    <n v="0"/>
    <m/>
    <n v="0"/>
    <n v="1"/>
    <n v="0"/>
    <n v="0"/>
    <n v="3"/>
    <n v="3"/>
    <n v="0"/>
    <n v="0"/>
    <n v="0"/>
    <n v="0"/>
    <n v="2"/>
    <n v="4"/>
    <n v="-4"/>
    <n v="3.1"/>
    <d v="2026-02-25T00:00:00"/>
    <m/>
    <m/>
    <m/>
    <n v="13.683333333333334"/>
  </r>
  <r>
    <x v="472"/>
    <s v="SAC"/>
    <s v="HOU"/>
    <s v="L"/>
    <d v="1899-12-30T08:37:00"/>
    <n v="0"/>
    <n v="2"/>
    <n v="0"/>
    <n v="0"/>
    <n v="1"/>
    <n v="0"/>
    <n v="3"/>
    <n v="3"/>
    <n v="1"/>
    <n v="0"/>
    <n v="1"/>
    <n v="1"/>
    <n v="0"/>
    <n v="0"/>
    <n v="1"/>
    <n v="0"/>
    <n v="0"/>
    <n v="3"/>
    <n v="-7"/>
    <n v="2.6"/>
    <d v="2026-02-25T00:00:00"/>
    <m/>
    <m/>
    <m/>
    <n v="8.6166666666666671"/>
  </r>
  <r>
    <x v="445"/>
    <s v="SAC"/>
    <s v="HOU"/>
    <s v="L"/>
    <d v="1899-12-31T06:07:00"/>
    <n v="3"/>
    <n v="11"/>
    <n v="0.27300000000000002"/>
    <n v="0"/>
    <n v="2"/>
    <n v="0"/>
    <n v="0"/>
    <n v="0"/>
    <m/>
    <n v="5"/>
    <n v="5"/>
    <n v="10"/>
    <n v="1"/>
    <n v="0"/>
    <n v="0"/>
    <n v="2"/>
    <n v="2"/>
    <n v="6"/>
    <n v="-14"/>
    <n v="2.4"/>
    <d v="2026-02-25T00:00:00"/>
    <m/>
    <m/>
    <m/>
    <n v="30.116666666666667"/>
  </r>
  <r>
    <x v="512"/>
    <s v="SAC"/>
    <s v="HOU"/>
    <s v="L"/>
    <d v="1899-12-30T21:03:00"/>
    <n v="2"/>
    <n v="6"/>
    <n v="0.33300000000000002"/>
    <n v="0"/>
    <n v="2"/>
    <n v="0"/>
    <n v="1"/>
    <n v="2"/>
    <n v="0.5"/>
    <n v="3"/>
    <n v="0"/>
    <n v="3"/>
    <n v="1"/>
    <n v="1"/>
    <n v="0"/>
    <n v="1"/>
    <n v="4"/>
    <n v="5"/>
    <n v="-24"/>
    <n v="2.4"/>
    <d v="2026-02-25T00:00:00"/>
    <m/>
    <m/>
    <m/>
    <n v="21.05"/>
  </r>
  <r>
    <x v="300"/>
    <s v="SAS"/>
    <s v="TOR"/>
    <s v="W"/>
    <d v="1899-12-30T07:00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-6"/>
    <n v="2.2999999999999998"/>
    <d v="2026-02-25T00:00:00"/>
    <m/>
    <m/>
    <m/>
    <n v="7"/>
  </r>
  <r>
    <x v="397"/>
    <s v="HOU"/>
    <s v="SAC"/>
    <s v="W"/>
    <d v="1899-12-30T05:25:00"/>
    <n v="1"/>
    <n v="3"/>
    <n v="0.33300000000000002"/>
    <n v="0"/>
    <n v="1"/>
    <n v="0"/>
    <n v="0"/>
    <n v="0"/>
    <m/>
    <n v="0"/>
    <n v="2"/>
    <n v="2"/>
    <n v="2"/>
    <n v="0"/>
    <n v="0"/>
    <n v="0"/>
    <n v="0"/>
    <n v="2"/>
    <n v="1"/>
    <n v="2.2999999999999998"/>
    <d v="2026-02-25T00:00:00"/>
    <m/>
    <m/>
    <m/>
    <n v="5.416666666666667"/>
  </r>
  <r>
    <x v="204"/>
    <s v="TOR"/>
    <s v="SAS"/>
    <s v="L"/>
    <d v="1899-12-30T14:14:00"/>
    <n v="1"/>
    <n v="2"/>
    <n v="0.5"/>
    <n v="0"/>
    <n v="0"/>
    <m/>
    <n v="0"/>
    <n v="0"/>
    <m/>
    <n v="2"/>
    <n v="1"/>
    <n v="3"/>
    <n v="0"/>
    <n v="0"/>
    <n v="0"/>
    <n v="0"/>
    <n v="1"/>
    <n v="2"/>
    <n v="-13"/>
    <n v="2.2999999999999998"/>
    <d v="2026-02-25T00:00:00"/>
    <m/>
    <m/>
    <m/>
    <n v="14.233333333333334"/>
  </r>
  <r>
    <x v="478"/>
    <s v="HOU"/>
    <s v="SAC"/>
    <s v="W"/>
    <d v="1899-12-30T17:15:00"/>
    <n v="1"/>
    <n v="2"/>
    <n v="0.5"/>
    <n v="1"/>
    <n v="2"/>
    <n v="0.5"/>
    <n v="0"/>
    <n v="0"/>
    <m/>
    <n v="1"/>
    <n v="3"/>
    <n v="4"/>
    <n v="1"/>
    <n v="0"/>
    <n v="1"/>
    <n v="2"/>
    <n v="2"/>
    <n v="3"/>
    <n v="7"/>
    <n v="2.2000000000000002"/>
    <d v="2026-02-25T00:00:00"/>
    <m/>
    <m/>
    <m/>
    <n v="17.25"/>
  </r>
  <r>
    <x v="159"/>
    <s v="MEM"/>
    <s v="GSW"/>
    <s v="L"/>
    <d v="1899-12-30T20:22:00"/>
    <n v="1"/>
    <n v="5"/>
    <n v="0.2"/>
    <n v="1"/>
    <n v="2"/>
    <n v="0.5"/>
    <n v="0"/>
    <n v="0"/>
    <m/>
    <n v="1"/>
    <n v="1"/>
    <n v="2"/>
    <n v="2"/>
    <n v="0"/>
    <n v="1"/>
    <n v="0"/>
    <n v="2"/>
    <n v="3"/>
    <n v="-6"/>
    <n v="2.2000000000000002"/>
    <d v="2026-02-25T00:00:00"/>
    <m/>
    <m/>
    <m/>
    <n v="20.366666666666667"/>
  </r>
  <r>
    <x v="320"/>
    <s v="DEN"/>
    <s v="BOS"/>
    <s v="W"/>
    <d v="1899-12-31T03:37:00"/>
    <n v="1"/>
    <n v="8"/>
    <n v="0.125"/>
    <n v="0"/>
    <n v="3"/>
    <n v="0"/>
    <n v="2"/>
    <n v="2"/>
    <n v="1"/>
    <n v="1"/>
    <n v="3"/>
    <n v="4"/>
    <n v="5"/>
    <n v="2"/>
    <n v="0"/>
    <n v="3"/>
    <n v="2"/>
    <n v="4"/>
    <n v="8"/>
    <n v="2.1"/>
    <d v="2026-02-25T00:00:00"/>
    <m/>
    <m/>
    <m/>
    <n v="27.616666666666667"/>
  </r>
  <r>
    <x v="343"/>
    <s v="DET"/>
    <s v="OKC"/>
    <s v="W"/>
    <d v="1899-12-30T13:09:00"/>
    <n v="2"/>
    <n v="6"/>
    <n v="0.33300000000000002"/>
    <n v="0"/>
    <n v="2"/>
    <n v="0"/>
    <n v="0"/>
    <n v="0"/>
    <m/>
    <n v="1"/>
    <n v="2"/>
    <n v="3"/>
    <n v="0"/>
    <n v="0"/>
    <n v="0"/>
    <n v="0"/>
    <n v="0"/>
    <n v="4"/>
    <n v="-7"/>
    <n v="1.9"/>
    <d v="2026-02-25T00:00:00"/>
    <m/>
    <m/>
    <m/>
    <n v="13.150000000000002"/>
  </r>
  <r>
    <x v="193"/>
    <s v="MEM"/>
    <s v="GSW"/>
    <s v="L"/>
    <d v="1899-12-30T21:08:00"/>
    <n v="2"/>
    <n v="4"/>
    <n v="0.5"/>
    <n v="1"/>
    <n v="3"/>
    <n v="0.33300000000000002"/>
    <n v="0"/>
    <n v="0"/>
    <m/>
    <n v="0"/>
    <n v="1"/>
    <n v="1"/>
    <n v="2"/>
    <n v="0"/>
    <n v="0"/>
    <n v="2"/>
    <n v="2"/>
    <n v="5"/>
    <n v="-29"/>
    <n v="1.9"/>
    <d v="2026-02-25T00:00:00"/>
    <m/>
    <m/>
    <m/>
    <n v="21.133333333333333"/>
  </r>
  <r>
    <x v="178"/>
    <s v="CLE"/>
    <s v="MIL"/>
    <s v="L"/>
    <d v="1899-12-30T07:32:00"/>
    <n v="0"/>
    <n v="0"/>
    <m/>
    <n v="0"/>
    <n v="0"/>
    <m/>
    <n v="0"/>
    <n v="0"/>
    <m/>
    <n v="0"/>
    <n v="2"/>
    <n v="2"/>
    <n v="1"/>
    <n v="0"/>
    <n v="0"/>
    <n v="0"/>
    <n v="0"/>
    <n v="0"/>
    <n v="1"/>
    <n v="1.3"/>
    <d v="2026-02-25T00:00:00"/>
    <m/>
    <m/>
    <m/>
    <n v="7.5333333333333332"/>
  </r>
  <r>
    <x v="26"/>
    <s v="HOU"/>
    <s v="SAC"/>
    <s v="W"/>
    <d v="1899-12-30T12:30:00"/>
    <n v="0"/>
    <n v="3"/>
    <n v="0"/>
    <n v="0"/>
    <n v="0"/>
    <m/>
    <n v="2"/>
    <n v="2"/>
    <n v="1"/>
    <n v="1"/>
    <n v="3"/>
    <n v="4"/>
    <n v="0"/>
    <n v="0"/>
    <n v="1"/>
    <n v="1"/>
    <n v="0"/>
    <n v="2"/>
    <n v="19"/>
    <n v="1.2"/>
    <d v="2026-02-25T00:00:00"/>
    <m/>
    <m/>
    <m/>
    <n v="12.5"/>
  </r>
  <r>
    <x v="332"/>
    <s v="MIL"/>
    <s v="CLE"/>
    <s v="W"/>
    <d v="1899-12-30T13:10:00"/>
    <n v="1"/>
    <n v="6"/>
    <n v="0.16700000000000001"/>
    <n v="1"/>
    <n v="6"/>
    <n v="0.16700000000000001"/>
    <n v="2"/>
    <n v="2"/>
    <n v="1"/>
    <n v="0"/>
    <n v="0"/>
    <n v="0"/>
    <n v="2"/>
    <n v="0"/>
    <n v="0"/>
    <n v="1"/>
    <n v="1"/>
    <n v="5"/>
    <n v="-12"/>
    <n v="1.2"/>
    <d v="2026-02-25T00:00:00"/>
    <m/>
    <m/>
    <m/>
    <n v="13.166666666666668"/>
  </r>
  <r>
    <x v="153"/>
    <s v="CLE"/>
    <s v="MIL"/>
    <s v="L"/>
    <d v="1899-12-30T21:33:00"/>
    <n v="0"/>
    <n v="4"/>
    <n v="0"/>
    <n v="0"/>
    <n v="3"/>
    <n v="0"/>
    <n v="0"/>
    <n v="2"/>
    <n v="0"/>
    <n v="1"/>
    <n v="3"/>
    <n v="4"/>
    <n v="4"/>
    <n v="0"/>
    <n v="0"/>
    <n v="0"/>
    <n v="0"/>
    <n v="0"/>
    <n v="9"/>
    <n v="0.8"/>
    <d v="2026-02-25T00:00:00"/>
    <m/>
    <m/>
    <m/>
    <n v="21.55"/>
  </r>
  <r>
    <x v="525"/>
    <s v="BOS"/>
    <s v="DEN"/>
    <s v="L"/>
    <d v="1899-12-30T05:33:00"/>
    <n v="0"/>
    <n v="1"/>
    <n v="0"/>
    <n v="0"/>
    <n v="0"/>
    <m/>
    <n v="0"/>
    <n v="0"/>
    <m/>
    <n v="0"/>
    <n v="0"/>
    <n v="0"/>
    <n v="1"/>
    <n v="0"/>
    <n v="1"/>
    <n v="0"/>
    <n v="0"/>
    <n v="0"/>
    <n v="-2"/>
    <n v="0.7"/>
    <d v="2026-02-25T00:00:00"/>
    <m/>
    <m/>
    <m/>
    <n v="5.5500000000000007"/>
  </r>
  <r>
    <x v="252"/>
    <s v="TOR"/>
    <s v="SAS"/>
    <s v="L"/>
    <d v="1899-12-30T06:25:00"/>
    <n v="1"/>
    <n v="1"/>
    <n v="1"/>
    <n v="0"/>
    <n v="0"/>
    <m/>
    <n v="0"/>
    <n v="0"/>
    <m/>
    <n v="0"/>
    <n v="0"/>
    <n v="0"/>
    <n v="0"/>
    <n v="0"/>
    <n v="0"/>
    <n v="1"/>
    <n v="0"/>
    <n v="2"/>
    <n v="1"/>
    <n v="0.7"/>
    <d v="2026-02-25T00:00:00"/>
    <m/>
    <m/>
    <m/>
    <n v="6.4166666666666661"/>
  </r>
  <r>
    <x v="103"/>
    <s v="SAS"/>
    <s v="TOR"/>
    <s v="W"/>
    <d v="1899-12-30T13:45:00"/>
    <n v="1"/>
    <n v="6"/>
    <n v="0.16700000000000001"/>
    <n v="0"/>
    <n v="1"/>
    <n v="0"/>
    <n v="0"/>
    <n v="0"/>
    <m/>
    <n v="0"/>
    <n v="1"/>
    <n v="1"/>
    <n v="3"/>
    <n v="0"/>
    <n v="0"/>
    <n v="0"/>
    <n v="0"/>
    <n v="2"/>
    <n v="-7"/>
    <n v="0.6"/>
    <d v="2026-02-25T00:00:00"/>
    <m/>
    <m/>
    <m/>
    <n v="13.75"/>
  </r>
  <r>
    <x v="313"/>
    <s v="DEN"/>
    <s v="BOS"/>
    <s v="W"/>
    <d v="1899-12-30T07:51:00"/>
    <n v="1"/>
    <n v="3"/>
    <n v="0.33300000000000002"/>
    <n v="0"/>
    <n v="2"/>
    <n v="0"/>
    <n v="0"/>
    <n v="0"/>
    <m/>
    <n v="0"/>
    <n v="0"/>
    <n v="0"/>
    <n v="1"/>
    <n v="0"/>
    <n v="0"/>
    <n v="0"/>
    <n v="1"/>
    <n v="2"/>
    <n v="0"/>
    <n v="0.6"/>
    <d v="2026-02-25T00:00:00"/>
    <m/>
    <m/>
    <m/>
    <n v="7.85"/>
  </r>
  <r>
    <x v="421"/>
    <s v="OKC"/>
    <s v="DET"/>
    <s v="L"/>
    <d v="1899-12-30T13:49:00"/>
    <n v="1"/>
    <n v="5"/>
    <n v="0.2"/>
    <n v="1"/>
    <n v="5"/>
    <n v="0.2"/>
    <n v="0"/>
    <n v="0"/>
    <m/>
    <n v="0"/>
    <n v="2"/>
    <n v="2"/>
    <n v="1"/>
    <n v="1"/>
    <n v="0"/>
    <n v="1"/>
    <n v="2"/>
    <n v="3"/>
    <n v="-6"/>
    <n v="0.4"/>
    <d v="2026-02-25T00:00:00"/>
    <m/>
    <m/>
    <m/>
    <n v="13.816666666666666"/>
  </r>
  <r>
    <x v="337"/>
    <s v="TOR"/>
    <s v="SAS"/>
    <s v="L"/>
    <d v="1899-12-30T00:01:00"/>
    <n v="0"/>
    <n v="0"/>
    <m/>
    <n v="0"/>
    <n v="0"/>
    <m/>
    <n v="0"/>
    <n v="0"/>
    <m/>
    <n v="0"/>
    <n v="1"/>
    <n v="1"/>
    <n v="0"/>
    <n v="0"/>
    <n v="0"/>
    <n v="0"/>
    <n v="0"/>
    <n v="0"/>
    <m/>
    <n v="0.3"/>
    <d v="2026-02-25T00:00:00"/>
    <m/>
    <m/>
    <m/>
    <n v="1.6666666666666666E-2"/>
  </r>
  <r>
    <x v="531"/>
    <s v="OKC"/>
    <s v="DET"/>
    <s v="L"/>
    <d v="1899-12-30T15:30:00"/>
    <n v="0"/>
    <n v="3"/>
    <n v="0"/>
    <n v="0"/>
    <n v="0"/>
    <m/>
    <n v="0"/>
    <n v="0"/>
    <m/>
    <n v="1"/>
    <n v="1"/>
    <n v="2"/>
    <n v="4"/>
    <n v="0"/>
    <n v="0"/>
    <n v="1"/>
    <n v="1"/>
    <n v="0"/>
    <n v="-11"/>
    <n v="0.3"/>
    <d v="2026-02-25T00:00:00"/>
    <m/>
    <m/>
    <m/>
    <n v="15.5"/>
  </r>
  <r>
    <x v="308"/>
    <s v="BOS"/>
    <s v="DEN"/>
    <s v="L"/>
    <d v="1899-12-30T05:33:00"/>
    <n v="0"/>
    <n v="1"/>
    <n v="0"/>
    <n v="0"/>
    <n v="0"/>
    <m/>
    <n v="0"/>
    <n v="2"/>
    <n v="0"/>
    <n v="2"/>
    <n v="0"/>
    <n v="2"/>
    <n v="1"/>
    <n v="0"/>
    <n v="0"/>
    <n v="0"/>
    <n v="1"/>
    <n v="0"/>
    <n v="-2"/>
    <n v="0.2"/>
    <d v="2026-02-25T00:00:00"/>
    <m/>
    <m/>
    <m/>
    <n v="5.5500000000000007"/>
  </r>
  <r>
    <x v="46"/>
    <s v="BOS"/>
    <s v="DEN"/>
    <s v="L"/>
    <d v="1899-12-30T22:58:00"/>
    <n v="1"/>
    <n v="7"/>
    <n v="0.14299999999999999"/>
    <n v="0"/>
    <n v="4"/>
    <n v="0"/>
    <n v="0"/>
    <n v="0"/>
    <m/>
    <n v="1"/>
    <n v="7"/>
    <n v="8"/>
    <n v="1"/>
    <n v="0"/>
    <n v="0"/>
    <n v="0"/>
    <n v="2"/>
    <n v="2"/>
    <n v="-9"/>
    <n v="0.2"/>
    <d v="2026-02-25T00:00:00"/>
    <m/>
    <m/>
    <m/>
    <n v="22.966666666666669"/>
  </r>
  <r>
    <x v="529"/>
    <s v="OKC"/>
    <s v="DET"/>
    <s v="L"/>
    <d v="1899-12-30T00:3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2-25T00:00:00"/>
    <m/>
    <m/>
    <m/>
    <n v="0.53333333333333333"/>
  </r>
  <r>
    <x v="371"/>
    <s v="DEN"/>
    <s v="BOS"/>
    <s v="W"/>
    <d v="1899-12-30T06:58:00"/>
    <n v="0"/>
    <n v="1"/>
    <n v="0"/>
    <n v="0"/>
    <n v="1"/>
    <n v="0"/>
    <n v="0"/>
    <n v="2"/>
    <n v="0"/>
    <n v="0"/>
    <n v="3"/>
    <n v="3"/>
    <n v="0"/>
    <n v="0"/>
    <n v="1"/>
    <n v="0"/>
    <n v="1"/>
    <n v="0"/>
    <n v="1"/>
    <n v="-0.3"/>
    <d v="2026-02-25T00:00:00"/>
    <m/>
    <m/>
    <m/>
    <n v="6.9666666666666668"/>
  </r>
  <r>
    <x v="536"/>
    <s v="SAC"/>
    <s v="HOU"/>
    <s v="L"/>
    <d v="1899-12-30T20:14:00"/>
    <n v="1"/>
    <n v="9"/>
    <n v="0.111"/>
    <n v="1"/>
    <n v="3"/>
    <n v="0.33300000000000002"/>
    <n v="0"/>
    <n v="0"/>
    <m/>
    <n v="0"/>
    <n v="1"/>
    <n v="1"/>
    <n v="3"/>
    <n v="1"/>
    <n v="0"/>
    <n v="1"/>
    <n v="0"/>
    <n v="3"/>
    <n v="-17"/>
    <n v="-0.5"/>
    <d v="2026-02-25T00:00:00"/>
    <m/>
    <m/>
    <m/>
    <n v="20.233333333333334"/>
  </r>
  <r>
    <x v="34"/>
    <s v="OKC"/>
    <s v="DET"/>
    <s v="L"/>
    <d v="1899-12-30T21:56:00"/>
    <n v="0"/>
    <n v="3"/>
    <n v="0"/>
    <n v="0"/>
    <n v="1"/>
    <n v="0"/>
    <n v="0"/>
    <n v="0"/>
    <m/>
    <n v="0"/>
    <n v="2"/>
    <n v="2"/>
    <n v="0"/>
    <n v="1"/>
    <n v="1"/>
    <n v="1"/>
    <n v="1"/>
    <n v="0"/>
    <n v="6"/>
    <n v="-1.2"/>
    <d v="2026-02-25T00:00:00"/>
    <m/>
    <m/>
    <m/>
    <n v="21.933333333333334"/>
  </r>
  <r>
    <x v="448"/>
    <s v="CLE"/>
    <s v="MIL"/>
    <s v="L"/>
    <d v="1899-12-30T08:51:00"/>
    <n v="1"/>
    <n v="4"/>
    <n v="0.25"/>
    <n v="0"/>
    <n v="2"/>
    <n v="0"/>
    <n v="0"/>
    <n v="0"/>
    <m/>
    <n v="1"/>
    <n v="1"/>
    <n v="2"/>
    <n v="0"/>
    <n v="0"/>
    <n v="0"/>
    <n v="2"/>
    <n v="0"/>
    <n v="2"/>
    <n v="-3"/>
    <n v="-1.4"/>
    <d v="2026-02-25T00:00:00"/>
    <m/>
    <m/>
    <m/>
    <n v="8.8500000000000014"/>
  </r>
  <r>
    <x v="131"/>
    <s v="DET"/>
    <s v="OKC"/>
    <s v="W"/>
    <d v="1899-12-30T07:40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6"/>
    <n v="-1.5"/>
    <d v="2026-02-25T00:00:00"/>
    <m/>
    <m/>
    <m/>
    <n v="7.6666666666666661"/>
  </r>
  <r>
    <x v="407"/>
    <s v="BOS"/>
    <s v="DEN"/>
    <s v="L"/>
    <d v="1899-12-30T10:39:00"/>
    <n v="1"/>
    <n v="7"/>
    <n v="0.14299999999999999"/>
    <n v="1"/>
    <n v="7"/>
    <n v="0.14299999999999999"/>
    <n v="0"/>
    <n v="0"/>
    <m/>
    <n v="0"/>
    <n v="1"/>
    <n v="1"/>
    <n v="2"/>
    <n v="0"/>
    <n v="0"/>
    <n v="1"/>
    <n v="2"/>
    <n v="3"/>
    <n v="-4"/>
    <n v="-1.6"/>
    <d v="2026-02-25T00:00:00"/>
    <m/>
    <m/>
    <m/>
    <n v="10.649999999999999"/>
  </r>
  <r>
    <x v="117"/>
    <s v="MEM"/>
    <s v="GSW"/>
    <s v="L"/>
    <d v="1899-12-30T22:13:00"/>
    <n v="1"/>
    <n v="8"/>
    <n v="0.125"/>
    <n v="1"/>
    <n v="4"/>
    <n v="0.25"/>
    <n v="1"/>
    <n v="2"/>
    <n v="0.5"/>
    <n v="0"/>
    <n v="0"/>
    <n v="0"/>
    <n v="3"/>
    <n v="0"/>
    <n v="0"/>
    <n v="1"/>
    <n v="3"/>
    <n v="4"/>
    <n v="-6"/>
    <n v="-1.7"/>
    <d v="2026-02-25T00:00:00"/>
    <m/>
    <m/>
    <m/>
    <n v="22.216666666666669"/>
  </r>
  <r>
    <x v="130"/>
    <s v="NOP"/>
    <s v="UTA"/>
    <s v="W"/>
    <d v="1899-12-31T10:13:00"/>
    <n v="14"/>
    <n v="20"/>
    <n v="0.7"/>
    <n v="5"/>
    <n v="9"/>
    <n v="0.55600000000000005"/>
    <n v="9"/>
    <n v="9"/>
    <n v="1"/>
    <n v="2"/>
    <n v="3"/>
    <n v="5"/>
    <n v="7"/>
    <n v="0"/>
    <n v="0"/>
    <n v="2"/>
    <n v="1"/>
    <n v="42"/>
    <n v="5"/>
    <n v="38.4"/>
    <d v="2026-02-26T00:00:00"/>
    <m/>
    <m/>
    <m/>
    <n v="34.216666666666669"/>
  </r>
  <r>
    <x v="0"/>
    <s v="LAL"/>
    <s v="PHO"/>
    <s v="L"/>
    <d v="1899-12-31T15:19:00"/>
    <n v="12"/>
    <n v="21"/>
    <n v="0.57099999999999995"/>
    <n v="6"/>
    <n v="11"/>
    <n v="0.54500000000000004"/>
    <n v="11"/>
    <n v="12"/>
    <n v="0.91700000000000004"/>
    <n v="0"/>
    <n v="8"/>
    <n v="8"/>
    <n v="8"/>
    <n v="2"/>
    <n v="0"/>
    <n v="3"/>
    <n v="1"/>
    <n v="41"/>
    <n v="9"/>
    <n v="37.299999999999997"/>
    <d v="2026-02-26T00:00:00"/>
    <m/>
    <m/>
    <m/>
    <n v="39.31666666666667"/>
  </r>
  <r>
    <x v="445"/>
    <s v="SAC"/>
    <s v="DAL"/>
    <s v="W"/>
    <d v="1899-12-31T09:10:00"/>
    <n v="13"/>
    <n v="19"/>
    <n v="0.68400000000000005"/>
    <n v="3"/>
    <n v="3"/>
    <n v="1"/>
    <n v="0"/>
    <n v="0"/>
    <m/>
    <n v="7"/>
    <n v="5"/>
    <n v="12"/>
    <n v="4"/>
    <n v="3"/>
    <n v="1"/>
    <n v="0"/>
    <n v="4"/>
    <n v="29"/>
    <n v="14"/>
    <n v="32.200000000000003"/>
    <d v="2026-02-26T00:00:00"/>
    <m/>
    <m/>
    <m/>
    <n v="33.166666666666664"/>
  </r>
  <r>
    <x v="9"/>
    <s v="HOU"/>
    <s v="ORL"/>
    <s v="W"/>
    <d v="1899-12-31T15:38:00"/>
    <n v="14"/>
    <n v="28"/>
    <n v="0.5"/>
    <n v="2"/>
    <n v="10"/>
    <n v="0.2"/>
    <n v="10"/>
    <n v="10"/>
    <n v="1"/>
    <n v="2"/>
    <n v="6"/>
    <n v="8"/>
    <n v="3"/>
    <n v="2"/>
    <n v="0"/>
    <n v="2"/>
    <n v="1"/>
    <n v="40"/>
    <n v="10"/>
    <n v="30.9"/>
    <d v="2026-02-26T00:00:00"/>
    <m/>
    <m/>
    <m/>
    <n v="39.633333333333333"/>
  </r>
  <r>
    <x v="257"/>
    <s v="DAL"/>
    <s v="SAC"/>
    <s v="L"/>
    <d v="1899-12-31T18:10:00"/>
    <n v="14"/>
    <n v="23"/>
    <n v="0.60899999999999999"/>
    <n v="1"/>
    <n v="4"/>
    <n v="0.25"/>
    <n v="7"/>
    <n v="11"/>
    <n v="0.63600000000000001"/>
    <n v="1"/>
    <n v="9"/>
    <n v="10"/>
    <n v="6"/>
    <n v="0"/>
    <n v="0"/>
    <n v="3"/>
    <n v="2"/>
    <n v="36"/>
    <n v="3"/>
    <n v="27.7"/>
    <d v="2026-02-26T00:00:00"/>
    <m/>
    <m/>
    <m/>
    <n v="42.166666666666664"/>
  </r>
  <r>
    <x v="108"/>
    <s v="ORL"/>
    <s v="HOU"/>
    <s v="L"/>
    <d v="1899-12-31T13:44:00"/>
    <n v="12"/>
    <n v="19"/>
    <n v="0.63200000000000001"/>
    <n v="6"/>
    <n v="10"/>
    <n v="0.6"/>
    <n v="0"/>
    <n v="0"/>
    <m/>
    <n v="2"/>
    <n v="4"/>
    <n v="6"/>
    <n v="4"/>
    <n v="2"/>
    <n v="0"/>
    <n v="1"/>
    <n v="3"/>
    <n v="30"/>
    <n v="9"/>
    <n v="26.7"/>
    <d v="2026-02-26T00:00:00"/>
    <m/>
    <m/>
    <m/>
    <n v="37.733333333333334"/>
  </r>
  <r>
    <x v="189"/>
    <s v="SAS"/>
    <s v="BRK"/>
    <s v="W"/>
    <d v="1899-12-30T23:57:00"/>
    <n v="10"/>
    <n v="14"/>
    <n v="0.71399999999999997"/>
    <n v="6"/>
    <n v="9"/>
    <n v="0.66700000000000004"/>
    <n v="0"/>
    <n v="0"/>
    <m/>
    <n v="1"/>
    <n v="1"/>
    <n v="2"/>
    <n v="2"/>
    <n v="3"/>
    <n v="2"/>
    <n v="0"/>
    <n v="1"/>
    <n v="26"/>
    <n v="13"/>
    <n v="26.6"/>
    <d v="2026-02-26T00:00:00"/>
    <m/>
    <m/>
    <m/>
    <n v="23.95"/>
  </r>
  <r>
    <x v="41"/>
    <s v="PHI"/>
    <s v="MIA"/>
    <s v="W"/>
    <d v="1899-12-31T13:50:00"/>
    <n v="9"/>
    <n v="26"/>
    <n v="0.34599999999999997"/>
    <n v="5"/>
    <n v="12"/>
    <n v="0.41699999999999998"/>
    <n v="5"/>
    <n v="5"/>
    <n v="1"/>
    <n v="0"/>
    <n v="4"/>
    <n v="4"/>
    <n v="11"/>
    <n v="5"/>
    <n v="1"/>
    <n v="1"/>
    <n v="2"/>
    <n v="28"/>
    <n v="6"/>
    <n v="26.2"/>
    <d v="2026-02-26T00:00:00"/>
    <m/>
    <m/>
    <m/>
    <n v="37.833333333333329"/>
  </r>
  <r>
    <x v="173"/>
    <s v="ATL"/>
    <s v="WAS"/>
    <s v="W"/>
    <d v="1899-12-31T04:04:00"/>
    <n v="11"/>
    <n v="19"/>
    <n v="0.57899999999999996"/>
    <n v="6"/>
    <n v="11"/>
    <n v="0.54500000000000004"/>
    <n v="5"/>
    <n v="5"/>
    <n v="1"/>
    <n v="1"/>
    <n v="5"/>
    <n v="6"/>
    <n v="1"/>
    <n v="0"/>
    <n v="1"/>
    <n v="2"/>
    <n v="0"/>
    <n v="33"/>
    <n v="26"/>
    <n v="25.7"/>
    <d v="2026-02-26T00:00:00"/>
    <m/>
    <m/>
    <m/>
    <n v="28.06666666666667"/>
  </r>
  <r>
    <x v="67"/>
    <s v="CHO"/>
    <s v="IND"/>
    <s v="W"/>
    <d v="1899-12-31T01:41:00"/>
    <n v="11"/>
    <n v="19"/>
    <n v="0.57899999999999996"/>
    <n v="6"/>
    <n v="11"/>
    <n v="0.54500000000000004"/>
    <n v="5"/>
    <n v="6"/>
    <n v="0.83299999999999996"/>
    <n v="2"/>
    <n v="5"/>
    <n v="7"/>
    <n v="4"/>
    <n v="1"/>
    <n v="0"/>
    <n v="4"/>
    <n v="2"/>
    <n v="33"/>
    <n v="14"/>
    <n v="25.6"/>
    <d v="2026-02-26T00:00:00"/>
    <m/>
    <m/>
    <m/>
    <n v="25.683333333333337"/>
  </r>
  <r>
    <x v="165"/>
    <s v="MIA"/>
    <s v="PHI"/>
    <s v="L"/>
    <d v="1899-12-31T12:25:00"/>
    <n v="10"/>
    <n v="20"/>
    <n v="0.5"/>
    <n v="4"/>
    <n v="8"/>
    <n v="0.5"/>
    <n v="5"/>
    <n v="8"/>
    <n v="0.625"/>
    <n v="2"/>
    <n v="12"/>
    <n v="14"/>
    <n v="3"/>
    <n v="1"/>
    <n v="0"/>
    <n v="1"/>
    <n v="2"/>
    <n v="29"/>
    <n v="2"/>
    <n v="24.1"/>
    <d v="2026-02-26T00:00:00"/>
    <m/>
    <m/>
    <m/>
    <n v="36.416666666666671"/>
  </r>
  <r>
    <x v="52"/>
    <s v="POR"/>
    <s v="CHI"/>
    <s v="W"/>
    <d v="1899-12-31T10:56:00"/>
    <n v="6"/>
    <n v="10"/>
    <n v="0.6"/>
    <n v="3"/>
    <n v="4"/>
    <n v="0.75"/>
    <n v="12"/>
    <n v="14"/>
    <n v="0.85699999999999998"/>
    <n v="2"/>
    <n v="3"/>
    <n v="5"/>
    <n v="2"/>
    <n v="0"/>
    <n v="0"/>
    <n v="0"/>
    <n v="4"/>
    <n v="27"/>
    <n v="14"/>
    <n v="23.7"/>
    <d v="2026-02-26T00:00:00"/>
    <m/>
    <m/>
    <m/>
    <n v="34.93333333333333"/>
  </r>
  <r>
    <x v="177"/>
    <s v="CHO"/>
    <s v="IND"/>
    <s v="W"/>
    <d v="1899-12-31T07:12:00"/>
    <n v="10"/>
    <n v="17"/>
    <n v="0.58799999999999997"/>
    <n v="8"/>
    <n v="12"/>
    <n v="0.66700000000000004"/>
    <n v="0"/>
    <n v="0"/>
    <m/>
    <n v="0"/>
    <n v="4"/>
    <n v="4"/>
    <n v="2"/>
    <n v="1"/>
    <n v="1"/>
    <n v="1"/>
    <n v="3"/>
    <n v="28"/>
    <n v="26"/>
    <n v="22.2"/>
    <d v="2026-02-26T00:00:00"/>
    <m/>
    <m/>
    <m/>
    <n v="31.200000000000003"/>
  </r>
  <r>
    <x v="250"/>
    <s v="ATL"/>
    <s v="WAS"/>
    <s v="W"/>
    <d v="1899-12-31T09:23:00"/>
    <n v="6"/>
    <n v="9"/>
    <n v="0.66700000000000004"/>
    <n v="1"/>
    <n v="3"/>
    <n v="0.33300000000000002"/>
    <n v="0"/>
    <n v="0"/>
    <m/>
    <n v="0"/>
    <n v="4"/>
    <n v="4"/>
    <n v="11"/>
    <n v="5"/>
    <n v="1"/>
    <n v="2"/>
    <n v="1"/>
    <n v="13"/>
    <n v="28"/>
    <n v="21.3"/>
    <d v="2026-02-26T00:00:00"/>
    <m/>
    <m/>
    <m/>
    <n v="33.383333333333333"/>
  </r>
  <r>
    <x v="22"/>
    <s v="HOU"/>
    <s v="ORL"/>
    <s v="W"/>
    <d v="1899-12-31T06:41:00"/>
    <n v="7"/>
    <n v="11"/>
    <n v="0.63600000000000001"/>
    <n v="5"/>
    <n v="7"/>
    <n v="0.71399999999999997"/>
    <n v="1"/>
    <n v="2"/>
    <n v="0.5"/>
    <n v="1"/>
    <n v="2"/>
    <n v="3"/>
    <n v="4"/>
    <n v="2"/>
    <n v="2"/>
    <n v="1"/>
    <n v="0"/>
    <n v="20"/>
    <n v="10"/>
    <n v="21.2"/>
    <d v="2026-02-26T00:00:00"/>
    <m/>
    <m/>
    <m/>
    <n v="30.683333333333334"/>
  </r>
  <r>
    <x v="49"/>
    <s v="NOP"/>
    <s v="UTA"/>
    <s v="W"/>
    <d v="1899-12-31T09:16:00"/>
    <n v="9"/>
    <n v="15"/>
    <n v="0.6"/>
    <n v="0"/>
    <n v="0"/>
    <m/>
    <n v="2"/>
    <n v="3"/>
    <n v="0.66700000000000004"/>
    <n v="1"/>
    <n v="3"/>
    <n v="4"/>
    <n v="4"/>
    <n v="4"/>
    <n v="1"/>
    <n v="1"/>
    <n v="0"/>
    <n v="20"/>
    <n v="15"/>
    <n v="20.8"/>
    <d v="2026-02-26T00:00:00"/>
    <m/>
    <m/>
    <m/>
    <n v="33.266666666666666"/>
  </r>
  <r>
    <x v="476"/>
    <s v="MIA"/>
    <s v="PHI"/>
    <s v="L"/>
    <d v="1899-12-31T07:59:00"/>
    <n v="9"/>
    <n v="18"/>
    <n v="0.5"/>
    <n v="4"/>
    <n v="10"/>
    <n v="0.4"/>
    <n v="3"/>
    <n v="4"/>
    <n v="0.75"/>
    <n v="0"/>
    <n v="4"/>
    <n v="4"/>
    <n v="7"/>
    <n v="1"/>
    <n v="0"/>
    <n v="2"/>
    <n v="0"/>
    <n v="25"/>
    <n v="1"/>
    <n v="20.7"/>
    <d v="2026-02-26T00:00:00"/>
    <m/>
    <m/>
    <m/>
    <n v="31.983333333333334"/>
  </r>
  <r>
    <x v="47"/>
    <s v="MIN"/>
    <s v="LAC"/>
    <s v="W"/>
    <d v="1899-12-31T12:02:00"/>
    <n v="12"/>
    <n v="24"/>
    <n v="0.5"/>
    <n v="2"/>
    <n v="6"/>
    <n v="0.33300000000000002"/>
    <n v="5"/>
    <n v="6"/>
    <n v="0.83299999999999996"/>
    <n v="0"/>
    <n v="3"/>
    <n v="3"/>
    <n v="5"/>
    <n v="1"/>
    <n v="0"/>
    <n v="3"/>
    <n v="2"/>
    <n v="31"/>
    <n v="-2"/>
    <n v="20.2"/>
    <d v="2026-02-26T00:00:00"/>
    <m/>
    <m/>
    <m/>
    <n v="36.033333333333331"/>
  </r>
  <r>
    <x v="253"/>
    <s v="PHI"/>
    <s v="MIA"/>
    <s v="W"/>
    <d v="1899-12-31T07:12:00"/>
    <n v="8"/>
    <n v="20"/>
    <n v="0.4"/>
    <n v="2"/>
    <n v="6"/>
    <n v="0.33300000000000002"/>
    <n v="8"/>
    <n v="9"/>
    <n v="0.88900000000000001"/>
    <n v="1"/>
    <n v="10"/>
    <n v="11"/>
    <n v="4"/>
    <n v="1"/>
    <n v="0"/>
    <n v="2"/>
    <n v="1"/>
    <n v="26"/>
    <n v="0"/>
    <n v="19.899999999999999"/>
    <d v="2026-02-26T00:00:00"/>
    <m/>
    <m/>
    <m/>
    <n v="31.200000000000003"/>
  </r>
  <r>
    <x v="96"/>
    <s v="CHO"/>
    <s v="IND"/>
    <s v="W"/>
    <d v="1899-12-30T21:35:00"/>
    <n v="7"/>
    <n v="12"/>
    <n v="0.58299999999999996"/>
    <n v="3"/>
    <n v="8"/>
    <n v="0.375"/>
    <n v="3"/>
    <n v="3"/>
    <n v="1"/>
    <n v="0"/>
    <n v="4"/>
    <n v="4"/>
    <n v="8"/>
    <n v="1"/>
    <n v="1"/>
    <n v="3"/>
    <n v="1"/>
    <n v="20"/>
    <n v="24"/>
    <n v="19.5"/>
    <d v="2026-02-26T00:00:00"/>
    <m/>
    <m/>
    <m/>
    <n v="21.583333333333336"/>
  </r>
  <r>
    <x v="71"/>
    <s v="ORL"/>
    <s v="HOU"/>
    <s v="L"/>
    <d v="1899-12-31T13:29:00"/>
    <n v="6"/>
    <n v="16"/>
    <n v="0.375"/>
    <n v="0"/>
    <n v="2"/>
    <n v="0"/>
    <n v="7"/>
    <n v="10"/>
    <n v="0.7"/>
    <n v="1"/>
    <n v="7"/>
    <n v="8"/>
    <n v="9"/>
    <n v="1"/>
    <n v="1"/>
    <n v="0"/>
    <n v="1"/>
    <n v="19"/>
    <n v="-7"/>
    <n v="19.399999999999999"/>
    <d v="2026-02-26T00:00:00"/>
    <m/>
    <m/>
    <m/>
    <n v="37.483333333333334"/>
  </r>
  <r>
    <x v="199"/>
    <s v="ATL"/>
    <s v="WAS"/>
    <s v="W"/>
    <d v="1899-12-31T02:08:00"/>
    <n v="9"/>
    <n v="19"/>
    <n v="0.47399999999999998"/>
    <n v="2"/>
    <n v="8"/>
    <n v="0.25"/>
    <n v="5"/>
    <n v="7"/>
    <n v="0.71399999999999997"/>
    <n v="1"/>
    <n v="5"/>
    <n v="6"/>
    <n v="3"/>
    <n v="1"/>
    <n v="0"/>
    <n v="0"/>
    <n v="1"/>
    <n v="25"/>
    <n v="2"/>
    <n v="19.399999999999999"/>
    <d v="2026-02-26T00:00:00"/>
    <m/>
    <m/>
    <m/>
    <n v="26.133333333333333"/>
  </r>
  <r>
    <x v="426"/>
    <s v="POR"/>
    <s v="CHI"/>
    <s v="W"/>
    <d v="1899-12-30T22:37:00"/>
    <n v="6"/>
    <n v="9"/>
    <n v="0.66700000000000004"/>
    <n v="0"/>
    <n v="1"/>
    <n v="0"/>
    <n v="2"/>
    <n v="2"/>
    <n v="1"/>
    <n v="5"/>
    <n v="9"/>
    <n v="14"/>
    <n v="1"/>
    <n v="2"/>
    <n v="4"/>
    <n v="2"/>
    <n v="1"/>
    <n v="14"/>
    <n v="21"/>
    <n v="19.399999999999999"/>
    <d v="2026-02-26T00:00:00"/>
    <m/>
    <m/>
    <m/>
    <n v="22.616666666666667"/>
  </r>
  <r>
    <x v="274"/>
    <s v="SAC"/>
    <s v="DAL"/>
    <s v="W"/>
    <d v="1899-12-31T07:30:00"/>
    <n v="8"/>
    <n v="13"/>
    <n v="0.61499999999999999"/>
    <n v="0"/>
    <n v="1"/>
    <n v="0"/>
    <n v="6"/>
    <n v="6"/>
    <n v="1"/>
    <n v="2"/>
    <n v="4"/>
    <n v="6"/>
    <n v="0"/>
    <n v="1"/>
    <n v="1"/>
    <n v="0"/>
    <n v="3"/>
    <n v="22"/>
    <n v="-5"/>
    <n v="19.2"/>
    <d v="2026-02-26T00:00:00"/>
    <m/>
    <m/>
    <m/>
    <n v="31.5"/>
  </r>
  <r>
    <x v="50"/>
    <s v="PHI"/>
    <s v="MIA"/>
    <s v="W"/>
    <d v="1899-12-31T15:14:00"/>
    <n v="8"/>
    <n v="13"/>
    <n v="0.61499999999999999"/>
    <n v="1"/>
    <n v="6"/>
    <n v="0.16700000000000001"/>
    <n v="2"/>
    <n v="2"/>
    <n v="1"/>
    <n v="2"/>
    <n v="6"/>
    <n v="8"/>
    <n v="4"/>
    <n v="2"/>
    <n v="1"/>
    <n v="2"/>
    <n v="2"/>
    <n v="19"/>
    <n v="1"/>
    <n v="19"/>
    <d v="2026-02-26T00:00:00"/>
    <m/>
    <m/>
    <m/>
    <n v="39.233333333333334"/>
  </r>
  <r>
    <x v="84"/>
    <s v="PHO"/>
    <s v="LAL"/>
    <s v="W"/>
    <d v="1899-12-31T07:01:00"/>
    <n v="9"/>
    <n v="24"/>
    <n v="0.375"/>
    <n v="6"/>
    <n v="16"/>
    <n v="0.375"/>
    <n v="4"/>
    <n v="4"/>
    <n v="1"/>
    <n v="0"/>
    <n v="1"/>
    <n v="1"/>
    <n v="6"/>
    <n v="1"/>
    <n v="1"/>
    <n v="1"/>
    <n v="3"/>
    <n v="28"/>
    <n v="-14"/>
    <n v="18.8"/>
    <d v="2026-02-26T00:00:00"/>
    <m/>
    <m/>
    <m/>
    <n v="31.016666666666666"/>
  </r>
  <r>
    <x v="186"/>
    <s v="PHI"/>
    <s v="MIA"/>
    <s v="W"/>
    <d v="1899-12-31T10:05:00"/>
    <n v="8"/>
    <n v="13"/>
    <n v="0.61499999999999999"/>
    <n v="3"/>
    <n v="5"/>
    <n v="0.6"/>
    <n v="2"/>
    <n v="2"/>
    <n v="1"/>
    <n v="3"/>
    <n v="5"/>
    <n v="8"/>
    <n v="3"/>
    <n v="1"/>
    <n v="0"/>
    <n v="2"/>
    <n v="4"/>
    <n v="21"/>
    <n v="12"/>
    <n v="18.2"/>
    <d v="2026-02-26T00:00:00"/>
    <m/>
    <m/>
    <m/>
    <n v="34.083333333333329"/>
  </r>
  <r>
    <x v="106"/>
    <s v="CHO"/>
    <s v="IND"/>
    <s v="W"/>
    <d v="1899-12-31T05:56:00"/>
    <n v="7"/>
    <n v="8"/>
    <n v="0.875"/>
    <n v="0"/>
    <n v="0"/>
    <m/>
    <n v="0"/>
    <n v="0"/>
    <m/>
    <n v="5"/>
    <n v="6"/>
    <n v="11"/>
    <n v="4"/>
    <n v="2"/>
    <n v="0"/>
    <n v="2"/>
    <n v="3"/>
    <n v="14"/>
    <n v="18"/>
    <n v="18.100000000000001"/>
    <d v="2026-02-26T00:00:00"/>
    <m/>
    <m/>
    <m/>
    <n v="29.933333333333334"/>
  </r>
  <r>
    <x v="459"/>
    <s v="SAC"/>
    <s v="DAL"/>
    <s v="W"/>
    <d v="1899-12-31T01:43:00"/>
    <n v="7"/>
    <n v="7"/>
    <n v="1"/>
    <n v="3"/>
    <n v="3"/>
    <n v="1"/>
    <n v="2"/>
    <n v="2"/>
    <n v="1"/>
    <n v="1"/>
    <n v="3"/>
    <n v="4"/>
    <n v="0"/>
    <n v="0"/>
    <n v="0"/>
    <n v="0"/>
    <n v="1"/>
    <n v="19"/>
    <n v="-5"/>
    <n v="18.100000000000001"/>
    <d v="2026-02-26T00:00:00"/>
    <m/>
    <m/>
    <m/>
    <n v="25.716666666666669"/>
  </r>
  <r>
    <x v="503"/>
    <s v="IND"/>
    <s v="CHO"/>
    <s v="L"/>
    <d v="1899-12-31T01:53:00"/>
    <n v="6"/>
    <n v="11"/>
    <n v="0.54500000000000004"/>
    <n v="5"/>
    <n v="7"/>
    <n v="0.71399999999999997"/>
    <n v="2"/>
    <n v="2"/>
    <n v="1"/>
    <n v="0"/>
    <n v="4"/>
    <n v="4"/>
    <n v="1"/>
    <n v="2"/>
    <n v="0"/>
    <n v="0"/>
    <n v="2"/>
    <n v="19"/>
    <n v="1"/>
    <n v="16.8"/>
    <d v="2026-02-26T00:00:00"/>
    <m/>
    <m/>
    <m/>
    <n v="25.883333333333333"/>
  </r>
  <r>
    <x v="451"/>
    <s v="SAS"/>
    <s v="BRK"/>
    <s v="W"/>
    <d v="1899-12-31T00:43:00"/>
    <n v="6"/>
    <n v="8"/>
    <n v="0.75"/>
    <n v="2"/>
    <n v="3"/>
    <n v="0.66700000000000004"/>
    <n v="0"/>
    <n v="0"/>
    <m/>
    <n v="0"/>
    <n v="1"/>
    <n v="1"/>
    <n v="6"/>
    <n v="2"/>
    <n v="0"/>
    <n v="0"/>
    <n v="2"/>
    <n v="14"/>
    <n v="17"/>
    <n v="16.5"/>
    <d v="2026-02-26T00:00:00"/>
    <m/>
    <m/>
    <m/>
    <n v="24.716666666666669"/>
  </r>
  <r>
    <x v="218"/>
    <s v="MIN"/>
    <s v="LAC"/>
    <s v="W"/>
    <d v="1899-12-31T07:27:00"/>
    <n v="6"/>
    <n v="13"/>
    <n v="0.46200000000000002"/>
    <n v="4"/>
    <n v="9"/>
    <n v="0.44400000000000001"/>
    <n v="2"/>
    <n v="2"/>
    <n v="1"/>
    <n v="2"/>
    <n v="1"/>
    <n v="3"/>
    <n v="4"/>
    <n v="2"/>
    <n v="0"/>
    <n v="1"/>
    <n v="2"/>
    <n v="18"/>
    <n v="8"/>
    <n v="16"/>
    <d v="2026-02-26T00:00:00"/>
    <m/>
    <m/>
    <m/>
    <n v="31.449999999999996"/>
  </r>
  <r>
    <x v="271"/>
    <s v="UTA"/>
    <s v="NOP"/>
    <s v="L"/>
    <d v="1899-12-31T05:23:00"/>
    <n v="9"/>
    <n v="17"/>
    <n v="0.52900000000000003"/>
    <n v="2"/>
    <n v="6"/>
    <n v="0.33300000000000002"/>
    <n v="3"/>
    <n v="3"/>
    <n v="1"/>
    <n v="1"/>
    <n v="3"/>
    <n v="4"/>
    <n v="1"/>
    <n v="1"/>
    <n v="1"/>
    <n v="1"/>
    <n v="5"/>
    <n v="23"/>
    <n v="-14"/>
    <n v="15.7"/>
    <d v="2026-02-26T00:00:00"/>
    <m/>
    <m/>
    <m/>
    <n v="29.383333333333333"/>
  </r>
  <r>
    <x v="537"/>
    <s v="NOP"/>
    <s v="UTA"/>
    <s v="W"/>
    <d v="1899-12-31T01:49:00"/>
    <n v="5"/>
    <n v="12"/>
    <n v="0.41699999999999998"/>
    <n v="2"/>
    <n v="7"/>
    <n v="0.28599999999999998"/>
    <n v="5"/>
    <n v="5"/>
    <n v="1"/>
    <n v="1"/>
    <n v="2"/>
    <n v="3"/>
    <n v="9"/>
    <n v="4"/>
    <n v="1"/>
    <n v="6"/>
    <n v="3"/>
    <n v="17"/>
    <n v="16"/>
    <n v="15.7"/>
    <d v="2026-02-26T00:00:00"/>
    <m/>
    <m/>
    <m/>
    <n v="25.81666666666667"/>
  </r>
  <r>
    <x v="92"/>
    <s v="CHI"/>
    <s v="POR"/>
    <s v="L"/>
    <d v="1899-12-31T03:45:00"/>
    <n v="6"/>
    <n v="9"/>
    <n v="0.66700000000000004"/>
    <n v="2"/>
    <n v="4"/>
    <n v="0.5"/>
    <n v="1"/>
    <n v="1"/>
    <n v="1"/>
    <n v="1"/>
    <n v="5"/>
    <n v="6"/>
    <n v="9"/>
    <n v="1"/>
    <n v="0"/>
    <n v="4"/>
    <n v="3"/>
    <n v="15"/>
    <n v="13"/>
    <n v="15.4"/>
    <d v="2026-02-26T00:00:00"/>
    <m/>
    <m/>
    <m/>
    <n v="27.75"/>
  </r>
  <r>
    <x v="166"/>
    <s v="BRK"/>
    <s v="SAS"/>
    <s v="L"/>
    <d v="1899-12-30T19:13:00"/>
    <n v="6"/>
    <n v="10"/>
    <n v="0.6"/>
    <n v="0"/>
    <n v="1"/>
    <n v="0"/>
    <n v="2"/>
    <n v="2"/>
    <n v="1"/>
    <n v="5"/>
    <n v="6"/>
    <n v="11"/>
    <n v="4"/>
    <n v="1"/>
    <n v="1"/>
    <n v="3"/>
    <n v="2"/>
    <n v="14"/>
    <n v="-9"/>
    <n v="15.4"/>
    <d v="2026-02-26T00:00:00"/>
    <m/>
    <m/>
    <m/>
    <n v="19.216666666666669"/>
  </r>
  <r>
    <x v="126"/>
    <s v="SAS"/>
    <s v="BRK"/>
    <s v="W"/>
    <d v="1899-12-31T03:39:00"/>
    <n v="5"/>
    <n v="10"/>
    <n v="0.5"/>
    <n v="4"/>
    <n v="6"/>
    <n v="0.66700000000000004"/>
    <n v="0"/>
    <n v="0"/>
    <m/>
    <n v="3"/>
    <n v="4"/>
    <n v="7"/>
    <n v="5"/>
    <n v="1"/>
    <n v="0"/>
    <n v="1"/>
    <n v="1"/>
    <n v="14"/>
    <n v="2"/>
    <n v="15.4"/>
    <d v="2026-02-26T00:00:00"/>
    <m/>
    <m/>
    <m/>
    <n v="27.65"/>
  </r>
  <r>
    <x v="180"/>
    <s v="PHO"/>
    <s v="LAL"/>
    <s v="W"/>
    <d v="1899-12-31T07:19:00"/>
    <n v="7"/>
    <n v="13"/>
    <n v="0.53800000000000003"/>
    <n v="6"/>
    <n v="11"/>
    <n v="0.54500000000000004"/>
    <n v="1"/>
    <n v="1"/>
    <n v="1"/>
    <n v="0"/>
    <n v="3"/>
    <n v="3"/>
    <n v="3"/>
    <n v="0"/>
    <n v="1"/>
    <n v="2"/>
    <n v="3"/>
    <n v="21"/>
    <n v="0"/>
    <n v="15.2"/>
    <d v="2026-02-26T00:00:00"/>
    <m/>
    <m/>
    <m/>
    <n v="31.316666666666663"/>
  </r>
  <r>
    <x v="420"/>
    <s v="UTA"/>
    <s v="NOP"/>
    <s v="L"/>
    <d v="1899-12-30T20:33:00"/>
    <n v="3"/>
    <n v="6"/>
    <n v="0.5"/>
    <n v="0"/>
    <n v="1"/>
    <n v="0"/>
    <n v="5"/>
    <n v="6"/>
    <n v="0.83299999999999996"/>
    <n v="0"/>
    <n v="3"/>
    <n v="3"/>
    <n v="6"/>
    <n v="4"/>
    <n v="1"/>
    <n v="2"/>
    <n v="1"/>
    <n v="11"/>
    <n v="2"/>
    <n v="15"/>
    <d v="2026-02-26T00:00:00"/>
    <m/>
    <m/>
    <m/>
    <n v="20.549999999999997"/>
  </r>
  <r>
    <x v="7"/>
    <s v="ATL"/>
    <s v="WAS"/>
    <s v="W"/>
    <d v="1899-12-31T05:44:00"/>
    <n v="5"/>
    <n v="9"/>
    <n v="0.55600000000000005"/>
    <n v="1"/>
    <n v="3"/>
    <n v="0.33300000000000002"/>
    <n v="6"/>
    <n v="8"/>
    <n v="0.75"/>
    <n v="1"/>
    <n v="8"/>
    <n v="9"/>
    <n v="3"/>
    <n v="1"/>
    <n v="1"/>
    <n v="3"/>
    <n v="2"/>
    <n v="17"/>
    <n v="23"/>
    <n v="15"/>
    <d v="2026-02-26T00:00:00"/>
    <m/>
    <m/>
    <m/>
    <n v="29.733333333333334"/>
  </r>
  <r>
    <x v="162"/>
    <s v="CHI"/>
    <s v="POR"/>
    <s v="L"/>
    <d v="1899-12-31T02:42:00"/>
    <n v="4"/>
    <n v="7"/>
    <n v="0.57099999999999995"/>
    <n v="0"/>
    <n v="0"/>
    <m/>
    <n v="6"/>
    <n v="6"/>
    <n v="1"/>
    <n v="1"/>
    <n v="9"/>
    <n v="10"/>
    <n v="1"/>
    <n v="0"/>
    <n v="0"/>
    <n v="0"/>
    <n v="0"/>
    <n v="14"/>
    <n v="-12"/>
    <n v="14.8"/>
    <d v="2026-02-26T00:00:00"/>
    <m/>
    <m/>
    <m/>
    <n v="26.700000000000003"/>
  </r>
  <r>
    <x v="66"/>
    <s v="SAS"/>
    <s v="BRK"/>
    <s v="W"/>
    <d v="1899-12-31T01:27:00"/>
    <n v="4"/>
    <n v="12"/>
    <n v="0.33300000000000002"/>
    <n v="0"/>
    <n v="4"/>
    <n v="0"/>
    <n v="10"/>
    <n v="12"/>
    <n v="0.83299999999999996"/>
    <n v="0"/>
    <n v="2"/>
    <n v="2"/>
    <n v="5"/>
    <n v="2"/>
    <n v="0"/>
    <n v="1"/>
    <n v="2"/>
    <n v="18"/>
    <n v="9"/>
    <n v="14.7"/>
    <d v="2026-02-26T00:00:00"/>
    <m/>
    <m/>
    <m/>
    <n v="25.449999999999996"/>
  </r>
  <r>
    <x v="115"/>
    <s v="MIA"/>
    <s v="PHI"/>
    <s v="L"/>
    <d v="1899-12-31T06:13:00"/>
    <n v="7"/>
    <n v="14"/>
    <n v="0.5"/>
    <n v="1"/>
    <n v="4"/>
    <n v="0.25"/>
    <n v="4"/>
    <n v="5"/>
    <n v="0.8"/>
    <n v="1"/>
    <n v="3"/>
    <n v="4"/>
    <n v="2"/>
    <n v="2"/>
    <n v="0"/>
    <n v="2"/>
    <n v="0"/>
    <n v="19"/>
    <n v="-8"/>
    <n v="14.6"/>
    <d v="2026-02-26T00:00:00"/>
    <m/>
    <m/>
    <m/>
    <n v="30.216666666666669"/>
  </r>
  <r>
    <x v="327"/>
    <s v="IND"/>
    <s v="CHO"/>
    <s v="L"/>
    <d v="1899-12-31T05:05:00"/>
    <n v="6"/>
    <n v="14"/>
    <n v="0.42899999999999999"/>
    <n v="3"/>
    <n v="6"/>
    <n v="0.5"/>
    <n v="5"/>
    <n v="6"/>
    <n v="0.83299999999999996"/>
    <n v="1"/>
    <n v="2"/>
    <n v="3"/>
    <n v="7"/>
    <n v="1"/>
    <n v="0"/>
    <n v="4"/>
    <n v="2"/>
    <n v="20"/>
    <n v="-12"/>
    <n v="14.6"/>
    <d v="2026-02-26T00:00:00"/>
    <m/>
    <m/>
    <m/>
    <n v="29.083333333333336"/>
  </r>
  <r>
    <x v="385"/>
    <s v="SAC"/>
    <s v="DAL"/>
    <s v="W"/>
    <d v="1899-12-31T08:25:00"/>
    <n v="6"/>
    <n v="13"/>
    <n v="0.46200000000000002"/>
    <n v="0"/>
    <n v="3"/>
    <n v="0"/>
    <n v="3"/>
    <n v="6"/>
    <n v="0.5"/>
    <n v="4"/>
    <n v="3"/>
    <n v="7"/>
    <n v="5"/>
    <n v="4"/>
    <n v="0"/>
    <n v="3"/>
    <n v="2"/>
    <n v="15"/>
    <n v="10"/>
    <n v="14.5"/>
    <d v="2026-02-26T00:00:00"/>
    <m/>
    <m/>
    <m/>
    <n v="32.416666666666664"/>
  </r>
  <r>
    <x v="70"/>
    <s v="DAL"/>
    <s v="SAC"/>
    <s v="L"/>
    <d v="1899-12-31T09:18:00"/>
    <n v="5"/>
    <n v="9"/>
    <n v="0.55600000000000005"/>
    <n v="2"/>
    <n v="4"/>
    <n v="0.5"/>
    <n v="5"/>
    <n v="5"/>
    <n v="1"/>
    <n v="2"/>
    <n v="3"/>
    <n v="5"/>
    <n v="4"/>
    <n v="0"/>
    <n v="0"/>
    <n v="3"/>
    <n v="1"/>
    <n v="17"/>
    <n v="3"/>
    <n v="14.4"/>
    <d v="2026-02-26T00:00:00"/>
    <m/>
    <m/>
    <m/>
    <n v="33.299999999999997"/>
  </r>
  <r>
    <x v="40"/>
    <s v="SAS"/>
    <s v="BRK"/>
    <s v="W"/>
    <d v="1899-12-31T01:57:00"/>
    <n v="3"/>
    <n v="9"/>
    <n v="0.33300000000000002"/>
    <n v="0"/>
    <n v="4"/>
    <n v="0"/>
    <n v="6"/>
    <n v="6"/>
    <n v="1"/>
    <n v="2"/>
    <n v="6"/>
    <n v="8"/>
    <n v="5"/>
    <n v="2"/>
    <n v="2"/>
    <n v="1"/>
    <n v="5"/>
    <n v="12"/>
    <n v="15"/>
    <n v="14"/>
    <d v="2026-02-26T00:00:00"/>
    <m/>
    <m/>
    <m/>
    <n v="25.950000000000003"/>
  </r>
  <r>
    <x v="164"/>
    <s v="LAC"/>
    <s v="MIN"/>
    <s v="L"/>
    <d v="1899-12-31T07:35:00"/>
    <n v="7"/>
    <n v="11"/>
    <n v="0.63600000000000001"/>
    <n v="1"/>
    <n v="2"/>
    <n v="0.5"/>
    <n v="3"/>
    <n v="5"/>
    <n v="0.6"/>
    <n v="0"/>
    <n v="1"/>
    <n v="1"/>
    <n v="1"/>
    <n v="1"/>
    <n v="2"/>
    <n v="1"/>
    <n v="3"/>
    <n v="18"/>
    <n v="2"/>
    <n v="13.5"/>
    <d v="2026-02-26T00:00:00"/>
    <m/>
    <m/>
    <m/>
    <n v="31.583333333333336"/>
  </r>
  <r>
    <x v="151"/>
    <s v="ORL"/>
    <s v="HOU"/>
    <s v="L"/>
    <d v="1899-12-31T03:09:00"/>
    <n v="6"/>
    <n v="8"/>
    <n v="0.75"/>
    <n v="1"/>
    <n v="1"/>
    <n v="1"/>
    <n v="3"/>
    <n v="6"/>
    <n v="0.5"/>
    <n v="3"/>
    <n v="3"/>
    <n v="6"/>
    <n v="1"/>
    <n v="0"/>
    <n v="0"/>
    <n v="1"/>
    <n v="3"/>
    <n v="16"/>
    <n v="-4"/>
    <n v="13.1"/>
    <d v="2026-02-26T00:00:00"/>
    <m/>
    <m/>
    <m/>
    <n v="27.150000000000002"/>
  </r>
  <r>
    <x v="287"/>
    <s v="LAC"/>
    <s v="MIN"/>
    <s v="L"/>
    <d v="1899-12-31T08:08:00"/>
    <n v="4"/>
    <n v="9"/>
    <n v="0.44400000000000001"/>
    <n v="0"/>
    <n v="1"/>
    <n v="0"/>
    <n v="3"/>
    <n v="4"/>
    <n v="0.75"/>
    <n v="2"/>
    <n v="4"/>
    <n v="6"/>
    <n v="7"/>
    <n v="1"/>
    <n v="0"/>
    <n v="1"/>
    <n v="1"/>
    <n v="11"/>
    <n v="-1"/>
    <n v="13"/>
    <d v="2026-02-26T00:00:00"/>
    <m/>
    <m/>
    <m/>
    <n v="32.133333333333333"/>
  </r>
  <r>
    <x v="86"/>
    <s v="UTA"/>
    <s v="NOP"/>
    <s v="L"/>
    <d v="1899-12-31T01:10:00"/>
    <n v="7"/>
    <n v="13"/>
    <n v="0.53800000000000003"/>
    <n v="3"/>
    <n v="8"/>
    <n v="0.375"/>
    <n v="3"/>
    <n v="5"/>
    <n v="0.6"/>
    <n v="0"/>
    <n v="3"/>
    <n v="3"/>
    <n v="2"/>
    <n v="1"/>
    <n v="0"/>
    <n v="2"/>
    <n v="3"/>
    <n v="20"/>
    <n v="-4"/>
    <n v="13"/>
    <d v="2026-02-26T00:00:00"/>
    <m/>
    <m/>
    <m/>
    <n v="25.166666666666668"/>
  </r>
  <r>
    <x v="181"/>
    <s v="BRK"/>
    <s v="SAS"/>
    <s v="L"/>
    <d v="1899-12-31T06:08:00"/>
    <n v="9"/>
    <n v="22"/>
    <n v="0.40899999999999997"/>
    <n v="3"/>
    <n v="9"/>
    <n v="0.33300000000000002"/>
    <n v="4"/>
    <n v="4"/>
    <n v="1"/>
    <n v="3"/>
    <n v="11"/>
    <n v="14"/>
    <n v="1"/>
    <n v="0"/>
    <n v="0"/>
    <n v="6"/>
    <n v="1"/>
    <n v="25"/>
    <n v="-7"/>
    <n v="12.9"/>
    <d v="2026-02-26T00:00:00"/>
    <m/>
    <m/>
    <m/>
    <n v="30.133333333333333"/>
  </r>
  <r>
    <x v="112"/>
    <s v="MIA"/>
    <s v="PHI"/>
    <s v="L"/>
    <d v="1899-12-31T11:18:00"/>
    <n v="5"/>
    <n v="10"/>
    <n v="0.5"/>
    <n v="2"/>
    <n v="6"/>
    <n v="0.33300000000000002"/>
    <n v="6"/>
    <n v="6"/>
    <n v="1"/>
    <n v="2"/>
    <n v="0"/>
    <n v="2"/>
    <n v="2"/>
    <n v="0"/>
    <n v="1"/>
    <n v="2"/>
    <n v="4"/>
    <n v="18"/>
    <n v="3"/>
    <n v="12.9"/>
    <d v="2026-02-26T00:00:00"/>
    <m/>
    <m/>
    <m/>
    <n v="35.300000000000004"/>
  </r>
  <r>
    <x v="93"/>
    <s v="CHI"/>
    <s v="POR"/>
    <s v="L"/>
    <d v="1899-12-31T03:01:00"/>
    <n v="9"/>
    <n v="15"/>
    <n v="0.6"/>
    <n v="0"/>
    <n v="1"/>
    <n v="0"/>
    <n v="1"/>
    <n v="3"/>
    <n v="0.33300000000000002"/>
    <n v="0"/>
    <n v="3"/>
    <n v="3"/>
    <n v="4"/>
    <n v="0"/>
    <n v="0"/>
    <n v="1"/>
    <n v="3"/>
    <n v="19"/>
    <n v="0"/>
    <n v="12.8"/>
    <d v="2026-02-26T00:00:00"/>
    <m/>
    <m/>
    <m/>
    <n v="27.016666666666669"/>
  </r>
  <r>
    <x v="133"/>
    <s v="UTA"/>
    <s v="NOP"/>
    <s v="L"/>
    <d v="1899-12-30T15:21:00"/>
    <n v="5"/>
    <n v="10"/>
    <n v="0.5"/>
    <n v="4"/>
    <n v="7"/>
    <n v="0.57099999999999995"/>
    <n v="0"/>
    <n v="0"/>
    <m/>
    <n v="2"/>
    <n v="0"/>
    <n v="2"/>
    <n v="3"/>
    <n v="0"/>
    <n v="0"/>
    <n v="0"/>
    <n v="0"/>
    <n v="14"/>
    <n v="4"/>
    <n v="12.5"/>
    <d v="2026-02-26T00:00:00"/>
    <m/>
    <m/>
    <m/>
    <n v="15.349999999999998"/>
  </r>
  <r>
    <x v="203"/>
    <s v="PHO"/>
    <s v="LAL"/>
    <s v="W"/>
    <d v="1899-12-31T10:19:00"/>
    <n v="4"/>
    <n v="5"/>
    <n v="0.8"/>
    <n v="0"/>
    <n v="0"/>
    <m/>
    <n v="0"/>
    <n v="0"/>
    <m/>
    <n v="1"/>
    <n v="3"/>
    <n v="4"/>
    <n v="3"/>
    <n v="2"/>
    <n v="2"/>
    <n v="1"/>
    <n v="0"/>
    <n v="8"/>
    <n v="0"/>
    <n v="12.2"/>
    <d v="2026-02-26T00:00:00"/>
    <m/>
    <m/>
    <m/>
    <n v="34.316666666666663"/>
  </r>
  <r>
    <x v="113"/>
    <s v="BRK"/>
    <s v="SAS"/>
    <s v="L"/>
    <d v="1899-12-31T01:01:00"/>
    <n v="2"/>
    <n v="3"/>
    <n v="0.66700000000000004"/>
    <n v="1"/>
    <n v="2"/>
    <n v="0.5"/>
    <n v="1"/>
    <n v="2"/>
    <n v="0.5"/>
    <n v="0"/>
    <n v="5"/>
    <n v="5"/>
    <n v="9"/>
    <n v="1"/>
    <n v="0"/>
    <n v="1"/>
    <n v="0"/>
    <n v="6"/>
    <n v="-3"/>
    <n v="12.1"/>
    <d v="2026-02-26T00:00:00"/>
    <m/>
    <m/>
    <m/>
    <n v="25.016666666666666"/>
  </r>
  <r>
    <x v="74"/>
    <s v="CHI"/>
    <s v="POR"/>
    <s v="L"/>
    <d v="1899-12-31T11:57:00"/>
    <n v="6"/>
    <n v="16"/>
    <n v="0.375"/>
    <n v="2"/>
    <n v="8"/>
    <n v="0.25"/>
    <n v="6"/>
    <n v="9"/>
    <n v="0.66700000000000004"/>
    <n v="0"/>
    <n v="7"/>
    <n v="7"/>
    <n v="4"/>
    <n v="2"/>
    <n v="1"/>
    <n v="4"/>
    <n v="4"/>
    <n v="20"/>
    <n v="-15"/>
    <n v="12"/>
    <d v="2026-02-26T00:00:00"/>
    <m/>
    <m/>
    <m/>
    <n v="35.949999999999996"/>
  </r>
  <r>
    <x v="103"/>
    <s v="SAS"/>
    <s v="BRK"/>
    <s v="W"/>
    <d v="1899-12-30T18:11:00"/>
    <n v="6"/>
    <n v="7"/>
    <n v="0.85699999999999998"/>
    <n v="1"/>
    <n v="1"/>
    <n v="1"/>
    <n v="0"/>
    <n v="1"/>
    <n v="0"/>
    <n v="2"/>
    <n v="2"/>
    <n v="4"/>
    <n v="0"/>
    <n v="1"/>
    <n v="0"/>
    <n v="0"/>
    <n v="3"/>
    <n v="13"/>
    <n v="10"/>
    <n v="11.9"/>
    <d v="2026-02-26T00:00:00"/>
    <m/>
    <m/>
    <m/>
    <n v="18.183333333333334"/>
  </r>
  <r>
    <x v="27"/>
    <s v="LAL"/>
    <s v="PHO"/>
    <s v="L"/>
    <d v="1899-12-31T03:48:00"/>
    <n v="3"/>
    <n v="6"/>
    <n v="0.5"/>
    <n v="1"/>
    <n v="4"/>
    <n v="0.25"/>
    <n v="4"/>
    <n v="4"/>
    <n v="1"/>
    <n v="2"/>
    <n v="3"/>
    <n v="5"/>
    <n v="1"/>
    <n v="1"/>
    <n v="1"/>
    <n v="0"/>
    <n v="2"/>
    <n v="11"/>
    <n v="-3"/>
    <n v="11.9"/>
    <d v="2026-02-26T00:00:00"/>
    <m/>
    <m/>
    <m/>
    <n v="27.800000000000004"/>
  </r>
  <r>
    <x v="436"/>
    <s v="ORL"/>
    <s v="HOU"/>
    <s v="L"/>
    <d v="1899-12-30T22:10:00"/>
    <n v="5"/>
    <n v="10"/>
    <n v="0.5"/>
    <n v="4"/>
    <n v="9"/>
    <n v="0.44400000000000001"/>
    <n v="0"/>
    <n v="0"/>
    <m/>
    <n v="1"/>
    <n v="1"/>
    <n v="2"/>
    <n v="3"/>
    <n v="1"/>
    <n v="1"/>
    <n v="2"/>
    <n v="0"/>
    <n v="14"/>
    <n v="3"/>
    <n v="11.8"/>
    <d v="2026-02-26T00:00:00"/>
    <m/>
    <m/>
    <m/>
    <n v="22.166666666666668"/>
  </r>
  <r>
    <x v="307"/>
    <s v="MIA"/>
    <s v="PHI"/>
    <s v="L"/>
    <d v="1899-12-31T09:15:00"/>
    <n v="3"/>
    <n v="6"/>
    <n v="0.5"/>
    <n v="2"/>
    <n v="2"/>
    <n v="1"/>
    <n v="1"/>
    <n v="2"/>
    <n v="0.5"/>
    <n v="2"/>
    <n v="2"/>
    <n v="4"/>
    <n v="6"/>
    <n v="2"/>
    <n v="1"/>
    <n v="2"/>
    <n v="2"/>
    <n v="9"/>
    <n v="-14"/>
    <n v="11.7"/>
    <d v="2026-02-26T00:00:00"/>
    <m/>
    <m/>
    <m/>
    <n v="33.25"/>
  </r>
  <r>
    <x v="315"/>
    <s v="IND"/>
    <s v="CHO"/>
    <s v="L"/>
    <d v="1899-12-31T01:12:00"/>
    <n v="5"/>
    <n v="7"/>
    <n v="0.71399999999999997"/>
    <n v="0"/>
    <n v="1"/>
    <n v="0"/>
    <n v="1"/>
    <n v="1"/>
    <n v="1"/>
    <n v="2"/>
    <n v="3"/>
    <n v="5"/>
    <n v="3"/>
    <n v="1"/>
    <n v="0"/>
    <n v="1"/>
    <n v="2"/>
    <n v="11"/>
    <n v="-13"/>
    <n v="11.7"/>
    <d v="2026-02-26T00:00:00"/>
    <m/>
    <m/>
    <m/>
    <n v="25.200000000000003"/>
  </r>
  <r>
    <x v="81"/>
    <s v="ATL"/>
    <s v="WAS"/>
    <s v="W"/>
    <d v="1899-12-31T02:26:00"/>
    <n v="2"/>
    <n v="7"/>
    <n v="0.28599999999999998"/>
    <n v="0"/>
    <n v="3"/>
    <n v="0"/>
    <n v="6"/>
    <n v="6"/>
    <n v="1"/>
    <n v="1"/>
    <n v="10"/>
    <n v="11"/>
    <n v="3"/>
    <n v="1"/>
    <n v="3"/>
    <n v="3"/>
    <n v="1"/>
    <n v="10"/>
    <n v="10"/>
    <n v="11.4"/>
    <d v="2026-02-26T00:00:00"/>
    <m/>
    <m/>
    <m/>
    <n v="26.433333333333337"/>
  </r>
  <r>
    <x v="109"/>
    <s v="POR"/>
    <s v="CHI"/>
    <s v="W"/>
    <d v="1899-12-31T12:25:00"/>
    <n v="4"/>
    <n v="14"/>
    <n v="0.28599999999999998"/>
    <n v="2"/>
    <n v="9"/>
    <n v="0.222"/>
    <n v="6"/>
    <n v="6"/>
    <n v="1"/>
    <n v="0"/>
    <n v="5"/>
    <n v="5"/>
    <n v="2"/>
    <n v="2"/>
    <n v="0"/>
    <n v="1"/>
    <n v="1"/>
    <n v="16"/>
    <n v="-2"/>
    <n v="11.3"/>
    <d v="2026-02-26T00:00:00"/>
    <m/>
    <m/>
    <m/>
    <n v="36.416666666666671"/>
  </r>
  <r>
    <x v="468"/>
    <s v="LAL"/>
    <s v="PHO"/>
    <s v="L"/>
    <d v="1899-12-31T10:41:00"/>
    <n v="7"/>
    <n v="16"/>
    <n v="0.438"/>
    <n v="0"/>
    <n v="3"/>
    <n v="0"/>
    <n v="1"/>
    <n v="2"/>
    <n v="0.5"/>
    <n v="2"/>
    <n v="4"/>
    <n v="6"/>
    <n v="5"/>
    <n v="0"/>
    <n v="0"/>
    <n v="1"/>
    <n v="0"/>
    <n v="15"/>
    <n v="5"/>
    <n v="11.3"/>
    <d v="2026-02-26T00:00:00"/>
    <m/>
    <m/>
    <m/>
    <n v="34.683333333333337"/>
  </r>
  <r>
    <x v="99"/>
    <s v="MIN"/>
    <s v="LAC"/>
    <s v="W"/>
    <d v="1899-12-31T07:53:00"/>
    <n v="5"/>
    <n v="10"/>
    <n v="0.5"/>
    <n v="0"/>
    <n v="1"/>
    <n v="0"/>
    <n v="2"/>
    <n v="2"/>
    <n v="1"/>
    <n v="1"/>
    <n v="6"/>
    <n v="7"/>
    <n v="2"/>
    <n v="3"/>
    <n v="0"/>
    <n v="1"/>
    <n v="4"/>
    <n v="12"/>
    <n v="-1"/>
    <n v="11.3"/>
    <d v="2026-02-26T00:00:00"/>
    <m/>
    <m/>
    <m/>
    <n v="31.883333333333333"/>
  </r>
  <r>
    <x v="136"/>
    <s v="PHO"/>
    <s v="LAL"/>
    <s v="W"/>
    <d v="1899-12-31T04:18:00"/>
    <n v="4"/>
    <n v="7"/>
    <n v="0.57099999999999995"/>
    <n v="3"/>
    <n v="6"/>
    <n v="0.5"/>
    <n v="2"/>
    <n v="2"/>
    <n v="1"/>
    <n v="2"/>
    <n v="4"/>
    <n v="6"/>
    <n v="3"/>
    <n v="0"/>
    <n v="0"/>
    <n v="2"/>
    <n v="3"/>
    <n v="13"/>
    <n v="-4"/>
    <n v="11.2"/>
    <d v="2026-02-26T00:00:00"/>
    <m/>
    <m/>
    <m/>
    <n v="28.3"/>
  </r>
  <r>
    <x v="267"/>
    <s v="DAL"/>
    <s v="SAC"/>
    <s v="L"/>
    <d v="1899-12-30T14:46:00"/>
    <n v="4"/>
    <n v="4"/>
    <n v="1"/>
    <n v="1"/>
    <n v="1"/>
    <n v="1"/>
    <n v="2"/>
    <n v="2"/>
    <n v="1"/>
    <n v="0"/>
    <n v="2"/>
    <n v="2"/>
    <n v="1"/>
    <n v="0"/>
    <n v="0"/>
    <n v="0"/>
    <n v="0"/>
    <n v="11"/>
    <n v="5"/>
    <n v="11.1"/>
    <d v="2026-02-26T00:00:00"/>
    <m/>
    <m/>
    <m/>
    <n v="14.766666666666667"/>
  </r>
  <r>
    <x v="291"/>
    <s v="DAL"/>
    <s v="SAC"/>
    <s v="L"/>
    <d v="1899-12-31T03:02:00"/>
    <n v="6"/>
    <n v="10"/>
    <n v="0.6"/>
    <n v="1"/>
    <n v="2"/>
    <n v="0.5"/>
    <n v="3"/>
    <n v="7"/>
    <n v="0.42899999999999999"/>
    <n v="1"/>
    <n v="2"/>
    <n v="3"/>
    <n v="4"/>
    <n v="1"/>
    <n v="0"/>
    <n v="3"/>
    <n v="3"/>
    <n v="16"/>
    <n v="1"/>
    <n v="10.7"/>
    <d v="2026-02-26T00:00:00"/>
    <m/>
    <m/>
    <m/>
    <n v="27.033333333333331"/>
  </r>
  <r>
    <x v="440"/>
    <s v="BRK"/>
    <s v="SAS"/>
    <s v="L"/>
    <d v="1899-12-30T21:46:00"/>
    <n v="4"/>
    <n v="8"/>
    <n v="0.5"/>
    <n v="2"/>
    <n v="4"/>
    <n v="0.5"/>
    <n v="4"/>
    <n v="5"/>
    <n v="0.8"/>
    <n v="1"/>
    <n v="4"/>
    <n v="5"/>
    <n v="2"/>
    <n v="0"/>
    <n v="0"/>
    <n v="1"/>
    <n v="3"/>
    <n v="14"/>
    <n v="-9"/>
    <n v="10.7"/>
    <d v="2026-02-26T00:00:00"/>
    <m/>
    <m/>
    <m/>
    <n v="21.766666666666666"/>
  </r>
  <r>
    <x v="91"/>
    <s v="BRK"/>
    <s v="SAS"/>
    <s v="L"/>
    <d v="1899-12-30T23:39:00"/>
    <n v="5"/>
    <n v="8"/>
    <n v="0.625"/>
    <n v="0"/>
    <n v="1"/>
    <n v="0"/>
    <n v="2"/>
    <n v="2"/>
    <n v="1"/>
    <n v="3"/>
    <n v="4"/>
    <n v="7"/>
    <n v="3"/>
    <n v="0"/>
    <n v="0"/>
    <n v="1"/>
    <n v="6"/>
    <n v="12"/>
    <n v="-9"/>
    <n v="10.4"/>
    <d v="2026-02-26T00:00:00"/>
    <m/>
    <m/>
    <m/>
    <n v="23.650000000000002"/>
  </r>
  <r>
    <x v="196"/>
    <s v="SAC"/>
    <s v="DAL"/>
    <s v="W"/>
    <d v="1899-12-31T15:09:00"/>
    <n v="6"/>
    <n v="19"/>
    <n v="0.316"/>
    <n v="1"/>
    <n v="6"/>
    <n v="0.16700000000000001"/>
    <n v="0"/>
    <n v="0"/>
    <m/>
    <n v="1"/>
    <n v="7"/>
    <n v="8"/>
    <n v="7"/>
    <n v="2"/>
    <n v="1"/>
    <n v="1"/>
    <n v="3"/>
    <n v="13"/>
    <n v="9"/>
    <n v="10.3"/>
    <d v="2026-02-26T00:00:00"/>
    <m/>
    <m/>
    <m/>
    <n v="39.150000000000006"/>
  </r>
  <r>
    <x v="277"/>
    <s v="WAS"/>
    <s v="ATL"/>
    <s v="L"/>
    <d v="1899-12-30T19:55:00"/>
    <n v="4"/>
    <n v="11"/>
    <n v="0.36399999999999999"/>
    <n v="1"/>
    <n v="5"/>
    <n v="0.2"/>
    <n v="5"/>
    <n v="6"/>
    <n v="0.83299999999999996"/>
    <n v="0"/>
    <n v="2"/>
    <n v="2"/>
    <n v="1"/>
    <n v="1"/>
    <n v="1"/>
    <n v="0"/>
    <n v="1"/>
    <n v="14"/>
    <n v="-20"/>
    <n v="10.1"/>
    <d v="2026-02-26T00:00:00"/>
    <m/>
    <m/>
    <m/>
    <n v="19.916666666666668"/>
  </r>
  <r>
    <x v="1"/>
    <s v="HOU"/>
    <s v="ORL"/>
    <s v="W"/>
    <d v="1899-12-31T06:52:00"/>
    <n v="8"/>
    <n v="15"/>
    <n v="0.53300000000000003"/>
    <n v="0"/>
    <n v="1"/>
    <n v="0"/>
    <n v="0"/>
    <n v="2"/>
    <n v="0"/>
    <n v="2"/>
    <n v="4"/>
    <n v="6"/>
    <n v="5"/>
    <n v="0"/>
    <n v="1"/>
    <n v="3"/>
    <n v="4"/>
    <n v="16"/>
    <n v="6"/>
    <n v="10.1"/>
    <d v="2026-02-26T00:00:00"/>
    <m/>
    <m/>
    <m/>
    <n v="30.866666666666667"/>
  </r>
  <r>
    <x v="353"/>
    <s v="CHI"/>
    <s v="POR"/>
    <s v="L"/>
    <d v="1899-12-30T23:11:00"/>
    <n v="4"/>
    <n v="5"/>
    <n v="0.8"/>
    <n v="1"/>
    <n v="1"/>
    <n v="1"/>
    <n v="2"/>
    <n v="2"/>
    <n v="1"/>
    <n v="0"/>
    <n v="3"/>
    <n v="3"/>
    <n v="2"/>
    <n v="0"/>
    <n v="2"/>
    <n v="2"/>
    <n v="2"/>
    <n v="11"/>
    <n v="2"/>
    <n v="10"/>
    <d v="2026-02-26T00:00:00"/>
    <m/>
    <m/>
    <m/>
    <n v="23.183333333333334"/>
  </r>
  <r>
    <x v="506"/>
    <s v="CHO"/>
    <s v="IND"/>
    <s v="W"/>
    <d v="1899-12-30T22:31:00"/>
    <n v="3"/>
    <n v="5"/>
    <n v="0.6"/>
    <n v="3"/>
    <n v="4"/>
    <n v="0.75"/>
    <n v="0"/>
    <n v="0"/>
    <m/>
    <n v="1"/>
    <n v="3"/>
    <n v="4"/>
    <n v="2"/>
    <n v="0"/>
    <n v="1"/>
    <n v="0"/>
    <n v="1"/>
    <n v="9"/>
    <n v="1"/>
    <n v="10"/>
    <d v="2026-02-26T00:00:00"/>
    <m/>
    <m/>
    <m/>
    <n v="22.516666666666666"/>
  </r>
  <r>
    <x v="211"/>
    <s v="SAS"/>
    <s v="BRK"/>
    <s v="W"/>
    <d v="1899-12-31T05:09:00"/>
    <n v="4"/>
    <n v="9"/>
    <n v="0.44400000000000001"/>
    <n v="1"/>
    <n v="4"/>
    <n v="0.25"/>
    <n v="3"/>
    <n v="4"/>
    <n v="0.75"/>
    <n v="0"/>
    <n v="3"/>
    <n v="3"/>
    <n v="7"/>
    <n v="1"/>
    <n v="0"/>
    <n v="3"/>
    <n v="2"/>
    <n v="12"/>
    <n v="10"/>
    <n v="9.9"/>
    <d v="2026-02-26T00:00:00"/>
    <m/>
    <m/>
    <m/>
    <n v="29.15"/>
  </r>
  <r>
    <x v="83"/>
    <s v="NOP"/>
    <s v="UTA"/>
    <s v="W"/>
    <d v="1899-12-31T01:35:00"/>
    <n v="2"/>
    <n v="4"/>
    <n v="0.5"/>
    <n v="2"/>
    <n v="3"/>
    <n v="0.66700000000000004"/>
    <n v="2"/>
    <n v="2"/>
    <n v="1"/>
    <n v="0"/>
    <n v="1"/>
    <n v="1"/>
    <n v="6"/>
    <n v="3"/>
    <n v="0"/>
    <n v="2"/>
    <n v="4"/>
    <n v="8"/>
    <n v="11"/>
    <n v="9.9"/>
    <d v="2026-02-26T00:00:00"/>
    <m/>
    <m/>
    <m/>
    <n v="25.583333333333336"/>
  </r>
  <r>
    <x v="341"/>
    <s v="POR"/>
    <s v="CHI"/>
    <s v="W"/>
    <d v="1899-12-30T18:39:00"/>
    <n v="5"/>
    <n v="10"/>
    <n v="0.5"/>
    <n v="3"/>
    <n v="8"/>
    <n v="0.375"/>
    <n v="1"/>
    <n v="1"/>
    <n v="1"/>
    <n v="0"/>
    <n v="3"/>
    <n v="3"/>
    <n v="2"/>
    <n v="0"/>
    <n v="0"/>
    <n v="1"/>
    <n v="1"/>
    <n v="14"/>
    <n v="8"/>
    <n v="9.9"/>
    <d v="2026-02-26T00:00:00"/>
    <m/>
    <m/>
    <m/>
    <n v="18.649999999999999"/>
  </r>
  <r>
    <x v="292"/>
    <s v="DAL"/>
    <s v="SAC"/>
    <s v="L"/>
    <d v="1899-12-30T20:16:00"/>
    <n v="4"/>
    <n v="7"/>
    <n v="0.57099999999999995"/>
    <n v="1"/>
    <n v="2"/>
    <n v="0.5"/>
    <n v="1"/>
    <n v="2"/>
    <n v="0.5"/>
    <n v="0"/>
    <n v="0"/>
    <n v="0"/>
    <n v="2"/>
    <n v="3"/>
    <n v="0"/>
    <n v="0"/>
    <n v="2"/>
    <n v="10"/>
    <n v="-25"/>
    <n v="9.9"/>
    <d v="2026-02-26T00:00:00"/>
    <m/>
    <m/>
    <m/>
    <n v="20.266666666666666"/>
  </r>
  <r>
    <x v="217"/>
    <s v="WAS"/>
    <s v="ATL"/>
    <s v="L"/>
    <d v="1899-12-31T11:33:00"/>
    <n v="6"/>
    <n v="17"/>
    <n v="0.35299999999999998"/>
    <n v="2"/>
    <n v="7"/>
    <n v="0.28599999999999998"/>
    <n v="0"/>
    <n v="0"/>
    <m/>
    <n v="4"/>
    <n v="6"/>
    <n v="10"/>
    <n v="4"/>
    <n v="1"/>
    <n v="0"/>
    <n v="3"/>
    <n v="0"/>
    <n v="14"/>
    <n v="-32"/>
    <n v="9.9"/>
    <d v="2026-02-26T00:00:00"/>
    <m/>
    <m/>
    <m/>
    <n v="35.549999999999997"/>
  </r>
  <r>
    <x v="13"/>
    <s v="HOU"/>
    <s v="ORL"/>
    <s v="W"/>
    <d v="1899-12-31T05:06:00"/>
    <n v="6"/>
    <n v="7"/>
    <n v="0.85699999999999998"/>
    <n v="1"/>
    <n v="1"/>
    <n v="1"/>
    <n v="0"/>
    <n v="0"/>
    <m/>
    <n v="0"/>
    <n v="1"/>
    <n v="1"/>
    <n v="1"/>
    <n v="0"/>
    <n v="0"/>
    <n v="0"/>
    <n v="4"/>
    <n v="13"/>
    <n v="-3"/>
    <n v="9.9"/>
    <d v="2026-02-26T00:00:00"/>
    <m/>
    <m/>
    <m/>
    <n v="29.099999999999998"/>
  </r>
  <r>
    <x v="317"/>
    <s v="IND"/>
    <s v="CHO"/>
    <s v="L"/>
    <d v="1899-12-31T07:07:00"/>
    <n v="7"/>
    <n v="17"/>
    <n v="0.41199999999999998"/>
    <n v="2"/>
    <n v="7"/>
    <n v="0.28599999999999998"/>
    <n v="0"/>
    <n v="0"/>
    <m/>
    <n v="2"/>
    <n v="4"/>
    <n v="6"/>
    <n v="1"/>
    <n v="1"/>
    <n v="1"/>
    <n v="2"/>
    <n v="0"/>
    <n v="16"/>
    <n v="-10"/>
    <n v="9.9"/>
    <d v="2026-02-26T00:00:00"/>
    <m/>
    <m/>
    <m/>
    <n v="31.116666666666667"/>
  </r>
  <r>
    <x v="259"/>
    <s v="WAS"/>
    <s v="ATL"/>
    <s v="L"/>
    <d v="1899-12-31T07:11:00"/>
    <n v="5"/>
    <n v="8"/>
    <n v="0.625"/>
    <n v="1"/>
    <n v="3"/>
    <n v="0.33300000000000002"/>
    <n v="0"/>
    <n v="0"/>
    <m/>
    <n v="3"/>
    <n v="2"/>
    <n v="5"/>
    <n v="2"/>
    <n v="1"/>
    <n v="0"/>
    <n v="2"/>
    <n v="2"/>
    <n v="11"/>
    <n v="-29"/>
    <n v="9.6999999999999993"/>
    <d v="2026-02-26T00:00:00"/>
    <m/>
    <m/>
    <m/>
    <n v="31.18333333333333"/>
  </r>
  <r>
    <x v="382"/>
    <s v="IND"/>
    <s v="CHO"/>
    <s v="L"/>
    <d v="1899-12-31T06:33:00"/>
    <n v="4"/>
    <n v="9"/>
    <n v="0.44400000000000001"/>
    <n v="0"/>
    <n v="2"/>
    <n v="0"/>
    <n v="5"/>
    <n v="5"/>
    <n v="1"/>
    <n v="1"/>
    <n v="3"/>
    <n v="4"/>
    <n v="2"/>
    <n v="1"/>
    <n v="0"/>
    <n v="1"/>
    <n v="4"/>
    <n v="13"/>
    <n v="-22"/>
    <n v="9.6999999999999993"/>
    <d v="2026-02-26T00:00:00"/>
    <m/>
    <m/>
    <m/>
    <n v="30.55"/>
  </r>
  <r>
    <x v="297"/>
    <s v="CHI"/>
    <s v="POR"/>
    <s v="L"/>
    <d v="1899-12-31T13:24:00"/>
    <n v="4"/>
    <n v="8"/>
    <n v="0.5"/>
    <n v="1"/>
    <n v="4"/>
    <n v="0.25"/>
    <n v="3"/>
    <n v="4"/>
    <n v="0.75"/>
    <n v="2"/>
    <n v="3"/>
    <n v="5"/>
    <n v="0"/>
    <n v="1"/>
    <n v="0"/>
    <n v="1"/>
    <n v="1"/>
    <n v="12"/>
    <n v="-6"/>
    <n v="9.5"/>
    <d v="2026-02-26T00:00:00"/>
    <m/>
    <m/>
    <m/>
    <n v="37.4"/>
  </r>
  <r>
    <x v="26"/>
    <s v="HOU"/>
    <s v="ORL"/>
    <s v="W"/>
    <d v="1899-12-30T16:36:00"/>
    <n v="1"/>
    <n v="1"/>
    <n v="1"/>
    <n v="0"/>
    <n v="0"/>
    <m/>
    <n v="2"/>
    <n v="2"/>
    <n v="1"/>
    <n v="1"/>
    <n v="5"/>
    <n v="6"/>
    <n v="3"/>
    <n v="0"/>
    <n v="4"/>
    <n v="1"/>
    <n v="1"/>
    <n v="4"/>
    <n v="0"/>
    <n v="9.4"/>
    <d v="2026-02-26T00:00:00"/>
    <m/>
    <m/>
    <m/>
    <n v="16.600000000000001"/>
  </r>
  <r>
    <x v="207"/>
    <s v="POR"/>
    <s v="CHI"/>
    <s v="W"/>
    <d v="1899-12-31T04:09:00"/>
    <n v="5"/>
    <n v="13"/>
    <n v="0.38500000000000001"/>
    <n v="0"/>
    <n v="5"/>
    <n v="0"/>
    <n v="0"/>
    <n v="0"/>
    <m/>
    <n v="4"/>
    <n v="1"/>
    <n v="5"/>
    <n v="3"/>
    <n v="1"/>
    <n v="1"/>
    <n v="0"/>
    <n v="1"/>
    <n v="10"/>
    <n v="-7"/>
    <n v="9.4"/>
    <d v="2026-02-26T00:00:00"/>
    <m/>
    <m/>
    <m/>
    <n v="28.15"/>
  </r>
  <r>
    <x v="42"/>
    <s v="SAC"/>
    <s v="DAL"/>
    <s v="W"/>
    <d v="1899-12-31T01:22:00"/>
    <n v="1"/>
    <n v="3"/>
    <n v="0.33300000000000002"/>
    <n v="0"/>
    <n v="0"/>
    <m/>
    <n v="5"/>
    <n v="6"/>
    <n v="0.83299999999999996"/>
    <n v="0"/>
    <n v="2"/>
    <n v="2"/>
    <n v="5"/>
    <n v="0"/>
    <n v="1"/>
    <n v="0"/>
    <n v="1"/>
    <n v="7"/>
    <n v="20"/>
    <n v="9.3000000000000007"/>
    <d v="2026-02-26T00:00:00"/>
    <m/>
    <m/>
    <m/>
    <n v="25.366666666666667"/>
  </r>
  <r>
    <x v="171"/>
    <s v="UTA"/>
    <s v="NOP"/>
    <s v="L"/>
    <d v="1899-12-30T18:12:00"/>
    <n v="5"/>
    <n v="7"/>
    <n v="0.71399999999999997"/>
    <n v="2"/>
    <n v="3"/>
    <n v="0.66700000000000004"/>
    <n v="1"/>
    <n v="2"/>
    <n v="0.5"/>
    <n v="4"/>
    <n v="2"/>
    <n v="6"/>
    <n v="2"/>
    <n v="0"/>
    <n v="0"/>
    <n v="4"/>
    <n v="3"/>
    <n v="13"/>
    <n v="-20"/>
    <n v="9.3000000000000007"/>
    <d v="2026-02-26T00:00:00"/>
    <m/>
    <m/>
    <m/>
    <n v="18.2"/>
  </r>
  <r>
    <x v="356"/>
    <s v="PHO"/>
    <s v="LAL"/>
    <s v="W"/>
    <d v="1899-12-30T20:45:00"/>
    <n v="3"/>
    <n v="5"/>
    <n v="0.6"/>
    <n v="2"/>
    <n v="3"/>
    <n v="0.66700000000000004"/>
    <n v="0"/>
    <n v="0"/>
    <m/>
    <n v="3"/>
    <n v="3"/>
    <n v="6"/>
    <n v="0"/>
    <n v="1"/>
    <n v="0"/>
    <n v="0"/>
    <n v="1"/>
    <n v="8"/>
    <n v="19"/>
    <n v="9.3000000000000007"/>
    <d v="2026-02-26T00:00:00"/>
    <m/>
    <m/>
    <m/>
    <n v="20.75"/>
  </r>
  <r>
    <x v="125"/>
    <s v="WAS"/>
    <s v="ATL"/>
    <s v="L"/>
    <d v="1899-12-30T20:00:00"/>
    <n v="5"/>
    <n v="7"/>
    <n v="0.71399999999999997"/>
    <n v="2"/>
    <n v="2"/>
    <n v="1"/>
    <n v="2"/>
    <n v="2"/>
    <n v="1"/>
    <n v="0"/>
    <n v="5"/>
    <n v="5"/>
    <n v="1"/>
    <n v="1"/>
    <n v="0"/>
    <n v="4"/>
    <n v="3"/>
    <n v="14"/>
    <n v="-9"/>
    <n v="9.1"/>
    <d v="2026-02-26T00:00:00"/>
    <m/>
    <m/>
    <m/>
    <n v="20"/>
  </r>
  <r>
    <x v="144"/>
    <s v="MIN"/>
    <s v="LAC"/>
    <s v="W"/>
    <d v="1899-12-30T23:12:00"/>
    <n v="5"/>
    <n v="9"/>
    <n v="0.55600000000000005"/>
    <n v="1"/>
    <n v="1"/>
    <n v="1"/>
    <n v="1"/>
    <n v="1"/>
    <n v="1"/>
    <n v="0"/>
    <n v="2"/>
    <n v="2"/>
    <n v="1"/>
    <n v="1"/>
    <n v="0"/>
    <n v="1"/>
    <n v="0"/>
    <n v="12"/>
    <n v="9"/>
    <n v="9"/>
    <d v="2026-02-26T00:00:00"/>
    <m/>
    <m/>
    <m/>
    <n v="23.2"/>
  </r>
  <r>
    <x v="202"/>
    <s v="SAC"/>
    <s v="DAL"/>
    <s v="W"/>
    <d v="1899-12-30T09:51:00"/>
    <n v="5"/>
    <n v="6"/>
    <n v="0.83299999999999996"/>
    <n v="0"/>
    <n v="0"/>
    <m/>
    <n v="1"/>
    <n v="1"/>
    <n v="1"/>
    <n v="1"/>
    <n v="1"/>
    <n v="2"/>
    <n v="0"/>
    <n v="0"/>
    <n v="0"/>
    <n v="0"/>
    <n v="2"/>
    <n v="11"/>
    <n v="0"/>
    <n v="9"/>
    <d v="2026-02-26T00:00:00"/>
    <m/>
    <m/>
    <m/>
    <n v="9.85"/>
  </r>
  <r>
    <x v="25"/>
    <s v="LAL"/>
    <s v="PHO"/>
    <s v="L"/>
    <d v="1899-12-30T21:19:00"/>
    <n v="2"/>
    <n v="3"/>
    <n v="0.66700000000000004"/>
    <n v="0"/>
    <n v="0"/>
    <m/>
    <n v="2"/>
    <n v="2"/>
    <n v="1"/>
    <n v="3"/>
    <n v="5"/>
    <n v="8"/>
    <n v="1"/>
    <n v="0"/>
    <n v="1"/>
    <n v="0"/>
    <n v="2"/>
    <n v="6"/>
    <n v="16"/>
    <n v="8.9"/>
    <d v="2026-02-26T00:00:00"/>
    <m/>
    <m/>
    <m/>
    <n v="21.316666666666666"/>
  </r>
  <r>
    <x v="270"/>
    <s v="UTA"/>
    <s v="NOP"/>
    <s v="L"/>
    <d v="1899-12-31T02:03:00"/>
    <n v="2"/>
    <n v="6"/>
    <n v="0.33300000000000002"/>
    <n v="0"/>
    <n v="3"/>
    <n v="0"/>
    <n v="0"/>
    <n v="0"/>
    <m/>
    <n v="4"/>
    <n v="1"/>
    <n v="5"/>
    <n v="1"/>
    <n v="5"/>
    <n v="2"/>
    <n v="2"/>
    <n v="0"/>
    <n v="4"/>
    <n v="-13"/>
    <n v="8.8000000000000007"/>
    <d v="2026-02-26T00:00:00"/>
    <m/>
    <m/>
    <m/>
    <n v="26.05"/>
  </r>
  <r>
    <x v="30"/>
    <s v="LAL"/>
    <s v="PHO"/>
    <s v="L"/>
    <d v="1899-12-31T07:00:00"/>
    <n v="4"/>
    <n v="8"/>
    <n v="0.5"/>
    <n v="2"/>
    <n v="5"/>
    <n v="0.4"/>
    <n v="3"/>
    <n v="4"/>
    <n v="0.75"/>
    <n v="0"/>
    <n v="1"/>
    <n v="1"/>
    <n v="3"/>
    <n v="1"/>
    <n v="0"/>
    <n v="2"/>
    <n v="3"/>
    <n v="13"/>
    <n v="-3"/>
    <n v="8.8000000000000007"/>
    <d v="2026-02-26T00:00:00"/>
    <m/>
    <m/>
    <m/>
    <n v="31"/>
  </r>
  <r>
    <x v="188"/>
    <s v="MIN"/>
    <s v="LAC"/>
    <s v="W"/>
    <d v="1899-12-31T05:00:00"/>
    <n v="5"/>
    <n v="10"/>
    <n v="0.5"/>
    <n v="0"/>
    <n v="2"/>
    <n v="0"/>
    <n v="1"/>
    <n v="2"/>
    <n v="0.5"/>
    <n v="1"/>
    <n v="6"/>
    <n v="7"/>
    <n v="0"/>
    <n v="1"/>
    <n v="2"/>
    <n v="1"/>
    <n v="2"/>
    <n v="11"/>
    <n v="7"/>
    <n v="8.6999999999999993"/>
    <d v="2026-02-26T00:00:00"/>
    <m/>
    <m/>
    <m/>
    <n v="29"/>
  </r>
  <r>
    <x v="507"/>
    <s v="ORL"/>
    <s v="HOU"/>
    <s v="L"/>
    <d v="1899-12-30T15:08:00"/>
    <n v="3"/>
    <n v="4"/>
    <n v="0.75"/>
    <n v="0"/>
    <n v="1"/>
    <n v="0"/>
    <n v="0"/>
    <n v="0"/>
    <m/>
    <n v="2"/>
    <n v="1"/>
    <n v="3"/>
    <n v="2"/>
    <n v="2"/>
    <n v="0"/>
    <n v="0"/>
    <n v="2"/>
    <n v="6"/>
    <n v="4"/>
    <n v="8.6999999999999993"/>
    <d v="2026-02-26T00:00:00"/>
    <m/>
    <m/>
    <m/>
    <n v="15.133333333333333"/>
  </r>
  <r>
    <x v="228"/>
    <s v="SAS"/>
    <s v="BRK"/>
    <s v="W"/>
    <d v="1899-12-30T18:43:00"/>
    <n v="1"/>
    <n v="2"/>
    <n v="0.5"/>
    <n v="0"/>
    <n v="0"/>
    <m/>
    <n v="4"/>
    <n v="4"/>
    <n v="1"/>
    <n v="2"/>
    <n v="5"/>
    <n v="7"/>
    <n v="2"/>
    <n v="0"/>
    <n v="1"/>
    <n v="1"/>
    <n v="1"/>
    <n v="6"/>
    <n v="2"/>
    <n v="8.6"/>
    <d v="2026-02-26T00:00:00"/>
    <m/>
    <m/>
    <m/>
    <n v="18.716666666666669"/>
  </r>
  <r>
    <x v="187"/>
    <s v="POR"/>
    <s v="CHI"/>
    <s v="W"/>
    <d v="1899-12-30T14:22:00"/>
    <n v="3"/>
    <n v="4"/>
    <n v="0.75"/>
    <n v="0"/>
    <n v="1"/>
    <n v="0"/>
    <n v="4"/>
    <n v="6"/>
    <n v="0.66700000000000004"/>
    <n v="0"/>
    <n v="0"/>
    <n v="0"/>
    <n v="4"/>
    <n v="1"/>
    <n v="0"/>
    <n v="2"/>
    <n v="2"/>
    <n v="10"/>
    <n v="11"/>
    <n v="8.6"/>
    <d v="2026-02-26T00:00:00"/>
    <m/>
    <m/>
    <m/>
    <n v="14.366666666666667"/>
  </r>
  <r>
    <x v="231"/>
    <s v="PHO"/>
    <s v="LAL"/>
    <s v="W"/>
    <d v="1899-12-30T17:07:00"/>
    <n v="2"/>
    <n v="2"/>
    <n v="1"/>
    <n v="2"/>
    <n v="2"/>
    <n v="1"/>
    <n v="0"/>
    <n v="0"/>
    <m/>
    <n v="1"/>
    <n v="1"/>
    <n v="2"/>
    <n v="2"/>
    <n v="1"/>
    <n v="0"/>
    <n v="0"/>
    <n v="1"/>
    <n v="6"/>
    <n v="20"/>
    <n v="8.4"/>
    <d v="2026-02-26T00:00:00"/>
    <m/>
    <m/>
    <m/>
    <n v="17.116666666666667"/>
  </r>
  <r>
    <x v="454"/>
    <s v="IND"/>
    <s v="CHO"/>
    <s v="L"/>
    <d v="1899-12-30T16:51:00"/>
    <n v="4"/>
    <n v="9"/>
    <n v="0.44400000000000001"/>
    <n v="0"/>
    <n v="1"/>
    <n v="0"/>
    <n v="1"/>
    <n v="2"/>
    <n v="0.5"/>
    <n v="0"/>
    <n v="2"/>
    <n v="2"/>
    <n v="7"/>
    <n v="0"/>
    <n v="0"/>
    <n v="1"/>
    <n v="0"/>
    <n v="9"/>
    <n v="-10"/>
    <n v="8.4"/>
    <d v="2026-02-26T00:00:00"/>
    <m/>
    <m/>
    <m/>
    <n v="16.849999999999998"/>
  </r>
  <r>
    <x v="90"/>
    <s v="PHI"/>
    <s v="MIA"/>
    <s v="W"/>
    <d v="1899-12-31T07:10:00"/>
    <n v="4"/>
    <n v="4"/>
    <n v="1"/>
    <n v="1"/>
    <n v="1"/>
    <n v="1"/>
    <n v="0"/>
    <n v="0"/>
    <m/>
    <n v="0"/>
    <n v="2"/>
    <n v="2"/>
    <n v="0"/>
    <n v="1"/>
    <n v="0"/>
    <n v="0"/>
    <n v="3"/>
    <n v="9"/>
    <n v="-4"/>
    <n v="8.1999999999999993"/>
    <d v="2026-02-26T00:00:00"/>
    <m/>
    <m/>
    <m/>
    <n v="31.166666666666668"/>
  </r>
  <r>
    <x v="411"/>
    <s v="NOP"/>
    <s v="UTA"/>
    <s v="W"/>
    <d v="1899-12-31T00:50:00"/>
    <n v="3"/>
    <n v="4"/>
    <n v="0.75"/>
    <n v="1"/>
    <n v="2"/>
    <n v="0.5"/>
    <n v="1"/>
    <n v="1"/>
    <n v="1"/>
    <n v="2"/>
    <n v="2"/>
    <n v="4"/>
    <n v="0"/>
    <n v="0"/>
    <n v="4"/>
    <n v="1"/>
    <n v="5"/>
    <n v="8"/>
    <n v="4"/>
    <n v="8.1999999999999993"/>
    <d v="2026-02-26T00:00:00"/>
    <m/>
    <m/>
    <m/>
    <n v="24.833333333333336"/>
  </r>
  <r>
    <x v="505"/>
    <s v="UTA"/>
    <s v="NOP"/>
    <s v="L"/>
    <d v="1899-12-30T09:37:00"/>
    <n v="4"/>
    <n v="4"/>
    <n v="1"/>
    <n v="0"/>
    <n v="0"/>
    <m/>
    <n v="0"/>
    <n v="0"/>
    <m/>
    <n v="2"/>
    <n v="0"/>
    <n v="2"/>
    <n v="0"/>
    <n v="0"/>
    <n v="0"/>
    <n v="0"/>
    <n v="0"/>
    <n v="8"/>
    <n v="8"/>
    <n v="8.1999999999999993"/>
    <d v="2026-02-26T00:00:00"/>
    <m/>
    <m/>
    <m/>
    <n v="9.6166666666666671"/>
  </r>
  <r>
    <x v="389"/>
    <s v="LAC"/>
    <s v="MIN"/>
    <s v="L"/>
    <d v="1899-12-30T17:09:00"/>
    <n v="2"/>
    <n v="7"/>
    <n v="0.28599999999999998"/>
    <n v="1"/>
    <n v="4"/>
    <n v="0.25"/>
    <n v="3"/>
    <n v="4"/>
    <n v="0.75"/>
    <n v="1"/>
    <n v="5"/>
    <n v="6"/>
    <n v="4"/>
    <n v="2"/>
    <n v="0"/>
    <n v="2"/>
    <n v="1"/>
    <n v="8"/>
    <n v="-5"/>
    <n v="8.1"/>
    <d v="2026-02-26T00:00:00"/>
    <m/>
    <m/>
    <m/>
    <n v="17.149999999999999"/>
  </r>
  <r>
    <x v="469"/>
    <s v="PHO"/>
    <s v="LAL"/>
    <s v="W"/>
    <d v="1899-12-30T13:35:00"/>
    <n v="1"/>
    <n v="3"/>
    <n v="0.33300000000000002"/>
    <n v="0"/>
    <n v="2"/>
    <n v="0"/>
    <n v="4"/>
    <n v="7"/>
    <n v="0.57099999999999995"/>
    <n v="1"/>
    <n v="1"/>
    <n v="2"/>
    <n v="3"/>
    <n v="2"/>
    <n v="1"/>
    <n v="0"/>
    <n v="2"/>
    <n v="6"/>
    <n v="16"/>
    <n v="8.1"/>
    <d v="2026-02-26T00:00:00"/>
    <m/>
    <m/>
    <m/>
    <n v="13.583333333333332"/>
  </r>
  <r>
    <x v="100"/>
    <s v="PHO"/>
    <s v="LAL"/>
    <s v="W"/>
    <d v="1899-12-31T02:28:00"/>
    <n v="4"/>
    <n v="7"/>
    <n v="0.57099999999999995"/>
    <n v="2"/>
    <n v="3"/>
    <n v="0.66700000000000004"/>
    <n v="0"/>
    <n v="0"/>
    <m/>
    <n v="2"/>
    <n v="2"/>
    <n v="4"/>
    <n v="1"/>
    <n v="1"/>
    <n v="0"/>
    <n v="1"/>
    <n v="4"/>
    <n v="10"/>
    <n v="-20"/>
    <n v="7.8"/>
    <d v="2026-02-26T00:00:00"/>
    <m/>
    <m/>
    <m/>
    <n v="26.466666666666669"/>
  </r>
  <r>
    <x v="11"/>
    <s v="HOU"/>
    <s v="ORL"/>
    <s v="W"/>
    <d v="1899-12-31T04:15:00"/>
    <n v="3"/>
    <n v="5"/>
    <n v="0.6"/>
    <n v="0"/>
    <n v="0"/>
    <m/>
    <n v="3"/>
    <n v="4"/>
    <n v="0.75"/>
    <n v="1"/>
    <n v="4"/>
    <n v="5"/>
    <n v="3"/>
    <n v="1"/>
    <n v="1"/>
    <n v="3"/>
    <n v="3"/>
    <n v="9"/>
    <n v="-15"/>
    <n v="7.8"/>
    <d v="2026-02-26T00:00:00"/>
    <m/>
    <m/>
    <m/>
    <n v="28.25"/>
  </r>
  <r>
    <x v="122"/>
    <s v="NOP"/>
    <s v="UTA"/>
    <s v="W"/>
    <d v="1899-12-30T22:11:00"/>
    <n v="4"/>
    <n v="11"/>
    <n v="0.36399999999999999"/>
    <n v="2"/>
    <n v="4"/>
    <n v="0.5"/>
    <n v="2"/>
    <n v="3"/>
    <n v="0.66700000000000004"/>
    <n v="0"/>
    <n v="2"/>
    <n v="2"/>
    <n v="4"/>
    <n v="1"/>
    <n v="1"/>
    <n v="3"/>
    <n v="0"/>
    <n v="12"/>
    <n v="-5"/>
    <n v="7.6"/>
    <d v="2026-02-26T00:00:00"/>
    <m/>
    <m/>
    <m/>
    <n v="22.183333333333334"/>
  </r>
  <r>
    <x v="235"/>
    <s v="BRK"/>
    <s v="SAS"/>
    <s v="L"/>
    <d v="1899-12-31T06:06:00"/>
    <n v="4"/>
    <n v="7"/>
    <n v="0.57099999999999995"/>
    <n v="3"/>
    <n v="4"/>
    <n v="0.75"/>
    <n v="0"/>
    <n v="0"/>
    <m/>
    <n v="0"/>
    <n v="1"/>
    <n v="1"/>
    <n v="1"/>
    <n v="1"/>
    <n v="0"/>
    <n v="1"/>
    <n v="3"/>
    <n v="11"/>
    <n v="-3"/>
    <n v="7.5"/>
    <d v="2026-02-26T00:00:00"/>
    <m/>
    <m/>
    <m/>
    <n v="30.1"/>
  </r>
  <r>
    <x v="209"/>
    <s v="BRK"/>
    <s v="SAS"/>
    <s v="L"/>
    <d v="1899-12-30T05:08:00"/>
    <n v="3"/>
    <n v="4"/>
    <n v="0.75"/>
    <n v="3"/>
    <n v="4"/>
    <n v="0.75"/>
    <n v="0"/>
    <n v="0"/>
    <m/>
    <n v="0"/>
    <n v="0"/>
    <n v="0"/>
    <n v="0"/>
    <n v="0"/>
    <n v="0"/>
    <n v="0"/>
    <n v="0"/>
    <n v="9"/>
    <n v="2"/>
    <n v="7.4"/>
    <d v="2026-02-26T00:00:00"/>
    <m/>
    <m/>
    <m/>
    <n v="5.1333333333333329"/>
  </r>
  <r>
    <x v="412"/>
    <s v="NOP"/>
    <s v="UTA"/>
    <s v="W"/>
    <d v="1899-12-31T06:53:00"/>
    <n v="4"/>
    <n v="9"/>
    <n v="0.44400000000000001"/>
    <n v="0"/>
    <n v="4"/>
    <n v="0"/>
    <n v="0"/>
    <n v="0"/>
    <m/>
    <n v="0"/>
    <n v="5"/>
    <n v="5"/>
    <n v="3"/>
    <n v="1"/>
    <n v="0"/>
    <n v="0"/>
    <n v="2"/>
    <n v="8"/>
    <n v="5"/>
    <n v="7.1"/>
    <d v="2026-02-26T00:00:00"/>
    <m/>
    <m/>
    <m/>
    <n v="30.883333333333333"/>
  </r>
  <r>
    <x v="455"/>
    <s v="LAC"/>
    <s v="MIN"/>
    <s v="L"/>
    <d v="1899-12-31T00:23:00"/>
    <n v="5"/>
    <n v="7"/>
    <n v="0.71399999999999997"/>
    <n v="0"/>
    <n v="0"/>
    <m/>
    <n v="0"/>
    <n v="0"/>
    <m/>
    <n v="1"/>
    <n v="2"/>
    <n v="3"/>
    <n v="1"/>
    <n v="0"/>
    <n v="0"/>
    <n v="2"/>
    <n v="0"/>
    <n v="10"/>
    <n v="-13"/>
    <n v="7.1"/>
    <d v="2026-02-26T00:00:00"/>
    <m/>
    <m/>
    <m/>
    <n v="24.383333333333333"/>
  </r>
  <r>
    <x v="4"/>
    <s v="LAL"/>
    <s v="PHO"/>
    <s v="L"/>
    <d v="1899-12-31T12:26:00"/>
    <n v="5"/>
    <n v="12"/>
    <n v="0.41699999999999998"/>
    <n v="2"/>
    <n v="5"/>
    <n v="0.4"/>
    <n v="2"/>
    <n v="2"/>
    <n v="1"/>
    <n v="2"/>
    <n v="1"/>
    <n v="3"/>
    <n v="2"/>
    <n v="2"/>
    <n v="0"/>
    <n v="4"/>
    <n v="4"/>
    <n v="14"/>
    <n v="9"/>
    <n v="7.1"/>
    <d v="2026-02-26T00:00:00"/>
    <m/>
    <m/>
    <m/>
    <n v="36.43333333333333"/>
  </r>
  <r>
    <x v="62"/>
    <s v="CHO"/>
    <s v="IND"/>
    <s v="W"/>
    <d v="1899-12-30T23:35:00"/>
    <n v="3"/>
    <n v="6"/>
    <n v="0.5"/>
    <n v="1"/>
    <n v="2"/>
    <n v="0.5"/>
    <n v="0"/>
    <n v="0"/>
    <m/>
    <n v="1"/>
    <n v="2"/>
    <n v="3"/>
    <n v="2"/>
    <n v="2"/>
    <n v="1"/>
    <n v="2"/>
    <n v="1"/>
    <n v="7"/>
    <n v="23"/>
    <n v="7"/>
    <d v="2026-02-26T00:00:00"/>
    <m/>
    <m/>
    <m/>
    <n v="23.583333333333332"/>
  </r>
  <r>
    <x v="422"/>
    <s v="WAS"/>
    <s v="ATL"/>
    <s v="L"/>
    <d v="1899-12-30T22:18:00"/>
    <n v="4"/>
    <n v="10"/>
    <n v="0.4"/>
    <n v="0"/>
    <n v="2"/>
    <n v="0"/>
    <n v="2"/>
    <n v="2"/>
    <n v="1"/>
    <n v="1"/>
    <n v="4"/>
    <n v="5"/>
    <n v="1"/>
    <n v="1"/>
    <n v="0"/>
    <n v="0"/>
    <n v="3"/>
    <n v="10"/>
    <n v="-1"/>
    <n v="7"/>
    <d v="2026-02-26T00:00:00"/>
    <m/>
    <m/>
    <m/>
    <n v="22.3"/>
  </r>
  <r>
    <x v="321"/>
    <s v="IND"/>
    <s v="CHO"/>
    <s v="L"/>
    <d v="1899-12-31T03:50:00"/>
    <n v="3"/>
    <n v="6"/>
    <n v="0.5"/>
    <n v="0"/>
    <n v="3"/>
    <n v="0"/>
    <n v="1"/>
    <n v="2"/>
    <n v="0.5"/>
    <n v="3"/>
    <n v="1"/>
    <n v="4"/>
    <n v="3"/>
    <n v="0"/>
    <n v="1"/>
    <n v="1"/>
    <n v="2"/>
    <n v="7"/>
    <n v="-32"/>
    <n v="7"/>
    <d v="2026-02-26T00:00:00"/>
    <m/>
    <m/>
    <m/>
    <n v="27.833333333333336"/>
  </r>
  <r>
    <x v="522"/>
    <s v="POR"/>
    <s v="CHI"/>
    <s v="W"/>
    <d v="1899-12-30T23:54:00"/>
    <n v="6"/>
    <n v="12"/>
    <n v="0.5"/>
    <n v="0"/>
    <n v="5"/>
    <n v="0"/>
    <n v="0"/>
    <n v="0"/>
    <m/>
    <n v="1"/>
    <n v="2"/>
    <n v="3"/>
    <n v="4"/>
    <n v="0"/>
    <n v="0"/>
    <n v="2"/>
    <n v="3"/>
    <n v="12"/>
    <n v="-5"/>
    <n v="6.9"/>
    <d v="2026-02-26T00:00:00"/>
    <m/>
    <m/>
    <m/>
    <n v="23.9"/>
  </r>
  <r>
    <x v="149"/>
    <s v="POR"/>
    <s v="CHI"/>
    <s v="W"/>
    <d v="1899-12-31T08:13:00"/>
    <n v="4"/>
    <n v="15"/>
    <n v="0.26700000000000002"/>
    <n v="0"/>
    <n v="7"/>
    <n v="0"/>
    <n v="2"/>
    <n v="2"/>
    <n v="1"/>
    <n v="1"/>
    <n v="2"/>
    <n v="3"/>
    <n v="7"/>
    <n v="2"/>
    <n v="0"/>
    <n v="2"/>
    <n v="1"/>
    <n v="10"/>
    <n v="-2"/>
    <n v="6.9"/>
    <d v="2026-02-26T00:00:00"/>
    <m/>
    <m/>
    <m/>
    <n v="32.216666666666669"/>
  </r>
  <r>
    <x v="247"/>
    <s v="DAL"/>
    <s v="SAC"/>
    <s v="L"/>
    <d v="1899-12-31T04:37:00"/>
    <n v="5"/>
    <n v="6"/>
    <n v="0.83299999999999996"/>
    <n v="0"/>
    <n v="0"/>
    <m/>
    <n v="0"/>
    <n v="0"/>
    <m/>
    <n v="1"/>
    <n v="8"/>
    <n v="9"/>
    <n v="0"/>
    <n v="0"/>
    <n v="2"/>
    <n v="4"/>
    <n v="4"/>
    <n v="10"/>
    <n v="-2"/>
    <n v="6.7"/>
    <d v="2026-02-26T00:00:00"/>
    <m/>
    <m/>
    <m/>
    <n v="28.616666666666667"/>
  </r>
  <r>
    <x v="194"/>
    <s v="ATL"/>
    <s v="WAS"/>
    <s v="W"/>
    <d v="1899-12-30T18:16:00"/>
    <n v="3"/>
    <n v="9"/>
    <n v="0.33300000000000002"/>
    <n v="1"/>
    <n v="3"/>
    <n v="0.33300000000000002"/>
    <n v="2"/>
    <n v="4"/>
    <n v="0.5"/>
    <n v="1"/>
    <n v="2"/>
    <n v="3"/>
    <n v="3"/>
    <n v="2"/>
    <n v="1"/>
    <n v="2"/>
    <n v="2"/>
    <n v="9"/>
    <n v="20"/>
    <n v="6.4"/>
    <d v="2026-02-26T00:00:00"/>
    <m/>
    <m/>
    <m/>
    <n v="18.266666666666666"/>
  </r>
  <r>
    <x v="450"/>
    <s v="UTA"/>
    <s v="NOP"/>
    <s v="L"/>
    <d v="1899-12-31T03:27:00"/>
    <n v="5"/>
    <n v="11"/>
    <n v="0.45500000000000002"/>
    <n v="0"/>
    <n v="1"/>
    <n v="0"/>
    <n v="1"/>
    <n v="2"/>
    <n v="0.5"/>
    <n v="1"/>
    <n v="0"/>
    <n v="1"/>
    <n v="7"/>
    <n v="1"/>
    <n v="0"/>
    <n v="4"/>
    <n v="3"/>
    <n v="11"/>
    <n v="-13"/>
    <n v="6.3"/>
    <d v="2026-02-26T00:00:00"/>
    <m/>
    <m/>
    <m/>
    <n v="27.450000000000003"/>
  </r>
  <r>
    <x v="220"/>
    <s v="LAC"/>
    <s v="MIN"/>
    <s v="L"/>
    <d v="1899-12-30T15:40:00"/>
    <n v="2"/>
    <n v="5"/>
    <n v="0.4"/>
    <n v="0"/>
    <n v="0"/>
    <m/>
    <n v="6"/>
    <n v="6"/>
    <n v="1"/>
    <n v="1"/>
    <n v="3"/>
    <n v="4"/>
    <n v="0"/>
    <n v="0"/>
    <n v="0"/>
    <n v="1"/>
    <n v="4"/>
    <n v="10"/>
    <n v="-6"/>
    <n v="6.3"/>
    <d v="2026-02-26T00:00:00"/>
    <m/>
    <m/>
    <m/>
    <n v="15.666666666666668"/>
  </r>
  <r>
    <x v="430"/>
    <s v="UTA"/>
    <s v="NOP"/>
    <s v="L"/>
    <d v="1899-12-30T20:11:00"/>
    <n v="2"/>
    <n v="5"/>
    <n v="0.4"/>
    <n v="1"/>
    <n v="3"/>
    <n v="0.33300000000000002"/>
    <n v="1"/>
    <n v="1"/>
    <n v="1"/>
    <n v="0"/>
    <n v="8"/>
    <n v="8"/>
    <n v="4"/>
    <n v="2"/>
    <n v="0"/>
    <n v="3"/>
    <n v="3"/>
    <n v="6"/>
    <n v="1"/>
    <n v="6.3"/>
    <d v="2026-02-26T00:00:00"/>
    <m/>
    <m/>
    <m/>
    <n v="20.183333333333334"/>
  </r>
  <r>
    <x v="212"/>
    <s v="POR"/>
    <s v="CHI"/>
    <s v="W"/>
    <d v="1899-12-30T11:40:00"/>
    <n v="2"/>
    <n v="4"/>
    <n v="0.5"/>
    <n v="1"/>
    <n v="3"/>
    <n v="0.33300000000000002"/>
    <n v="0"/>
    <n v="0"/>
    <m/>
    <n v="1"/>
    <n v="2"/>
    <n v="3"/>
    <n v="0"/>
    <n v="1"/>
    <n v="2"/>
    <n v="0"/>
    <n v="1"/>
    <n v="5"/>
    <n v="5"/>
    <n v="6.3"/>
    <d v="2026-02-26T00:00:00"/>
    <m/>
    <m/>
    <m/>
    <n v="11.666666666666666"/>
  </r>
  <r>
    <x v="222"/>
    <s v="BRK"/>
    <s v="SAS"/>
    <s v="L"/>
    <d v="1899-12-31T05:56:00"/>
    <n v="5"/>
    <n v="14"/>
    <n v="0.35699999999999998"/>
    <n v="1"/>
    <n v="2"/>
    <n v="0.5"/>
    <n v="2"/>
    <n v="2"/>
    <n v="1"/>
    <n v="1"/>
    <n v="1"/>
    <n v="2"/>
    <n v="3"/>
    <n v="0"/>
    <n v="0"/>
    <n v="1"/>
    <n v="3"/>
    <n v="13"/>
    <n v="-8"/>
    <n v="6.1"/>
    <d v="2026-02-26T00:00:00"/>
    <m/>
    <m/>
    <m/>
    <n v="29.933333333333334"/>
  </r>
  <r>
    <x v="237"/>
    <s v="DAL"/>
    <s v="SAC"/>
    <s v="L"/>
    <d v="1899-12-30T15:46:00"/>
    <n v="3"/>
    <n v="7"/>
    <n v="0.42899999999999999"/>
    <n v="2"/>
    <n v="3"/>
    <n v="0.66700000000000004"/>
    <n v="0"/>
    <n v="0"/>
    <m/>
    <n v="0"/>
    <n v="2"/>
    <n v="2"/>
    <n v="2"/>
    <n v="0"/>
    <n v="1"/>
    <n v="1"/>
    <n v="0"/>
    <n v="8"/>
    <n v="-4"/>
    <n v="6"/>
    <d v="2026-02-26T00:00:00"/>
    <m/>
    <m/>
    <m/>
    <n v="15.766666666666666"/>
  </r>
  <r>
    <x v="285"/>
    <s v="WAS"/>
    <s v="ATL"/>
    <s v="L"/>
    <d v="1899-12-30T16:49:00"/>
    <n v="3"/>
    <n v="9"/>
    <n v="0.33300000000000002"/>
    <n v="1"/>
    <n v="3"/>
    <n v="0.33300000000000002"/>
    <n v="4"/>
    <n v="4"/>
    <n v="1"/>
    <n v="1"/>
    <n v="2"/>
    <n v="3"/>
    <n v="2"/>
    <n v="0"/>
    <n v="0"/>
    <n v="1"/>
    <n v="4"/>
    <n v="11"/>
    <n v="-1"/>
    <n v="6"/>
    <d v="2026-02-26T00:00:00"/>
    <m/>
    <m/>
    <m/>
    <n v="16.816666666666666"/>
  </r>
  <r>
    <x v="245"/>
    <s v="LAL"/>
    <s v="PHO"/>
    <s v="L"/>
    <d v="1899-12-30T21:00:00"/>
    <n v="4"/>
    <n v="6"/>
    <n v="0.66700000000000004"/>
    <n v="0"/>
    <n v="1"/>
    <n v="0"/>
    <n v="0"/>
    <n v="0"/>
    <m/>
    <n v="0"/>
    <n v="3"/>
    <n v="3"/>
    <n v="0"/>
    <n v="1"/>
    <n v="0"/>
    <n v="1"/>
    <n v="1"/>
    <n v="8"/>
    <n v="-9"/>
    <n v="5.9"/>
    <d v="2026-02-26T00:00:00"/>
    <m/>
    <m/>
    <m/>
    <n v="21"/>
  </r>
  <r>
    <x v="540"/>
    <s v="WAS"/>
    <s v="ATL"/>
    <s v="L"/>
    <d v="1899-12-31T06:25:00"/>
    <n v="2"/>
    <n v="3"/>
    <n v="0.66700000000000004"/>
    <n v="0"/>
    <n v="1"/>
    <n v="0"/>
    <n v="0"/>
    <n v="0"/>
    <m/>
    <n v="1"/>
    <n v="6"/>
    <n v="7"/>
    <n v="0"/>
    <n v="0"/>
    <n v="2"/>
    <n v="0"/>
    <n v="2"/>
    <n v="4"/>
    <n v="-22"/>
    <n v="5.8"/>
    <d v="2026-02-26T00:00:00"/>
    <m/>
    <m/>
    <m/>
    <n v="30.416666666666668"/>
  </r>
  <r>
    <x v="124"/>
    <s v="ORL"/>
    <s v="HOU"/>
    <s v="L"/>
    <d v="1899-12-31T10:37:00"/>
    <n v="2"/>
    <n v="8"/>
    <n v="0.25"/>
    <n v="2"/>
    <n v="5"/>
    <n v="0.4"/>
    <n v="2"/>
    <n v="2"/>
    <n v="1"/>
    <n v="2"/>
    <n v="3"/>
    <n v="5"/>
    <n v="3"/>
    <n v="0"/>
    <n v="0"/>
    <n v="1"/>
    <n v="2"/>
    <n v="8"/>
    <n v="4"/>
    <n v="5.8"/>
    <d v="2026-02-26T00:00:00"/>
    <m/>
    <m/>
    <m/>
    <n v="34.616666666666667"/>
  </r>
  <r>
    <x v="157"/>
    <s v="MIN"/>
    <s v="LAC"/>
    <s v="W"/>
    <d v="1899-12-31T10:37:00"/>
    <n v="1"/>
    <n v="1"/>
    <n v="1"/>
    <n v="0"/>
    <n v="0"/>
    <m/>
    <n v="1"/>
    <n v="4"/>
    <n v="0.25"/>
    <n v="2"/>
    <n v="11"/>
    <n v="13"/>
    <n v="1"/>
    <n v="0"/>
    <n v="3"/>
    <n v="2"/>
    <n v="3"/>
    <n v="3"/>
    <n v="-2"/>
    <n v="5.8"/>
    <d v="2026-02-26T00:00:00"/>
    <m/>
    <m/>
    <m/>
    <n v="34.616666666666667"/>
  </r>
  <r>
    <x v="536"/>
    <s v="SAC"/>
    <s v="DAL"/>
    <s v="W"/>
    <d v="1899-12-30T18:09:00"/>
    <n v="2"/>
    <n v="8"/>
    <n v="0.25"/>
    <n v="1"/>
    <n v="5"/>
    <n v="0.2"/>
    <n v="0"/>
    <n v="0"/>
    <m/>
    <n v="0"/>
    <n v="4"/>
    <n v="4"/>
    <n v="6"/>
    <n v="1"/>
    <n v="0"/>
    <n v="0"/>
    <n v="2"/>
    <n v="5"/>
    <n v="3"/>
    <n v="5.8"/>
    <d v="2026-02-26T00:00:00"/>
    <m/>
    <m/>
    <m/>
    <n v="18.149999999999999"/>
  </r>
  <r>
    <x v="123"/>
    <s v="ATL"/>
    <s v="WAS"/>
    <s v="W"/>
    <d v="1899-12-31T00:50:00"/>
    <n v="3"/>
    <n v="8"/>
    <n v="0.375"/>
    <n v="1"/>
    <n v="3"/>
    <n v="0.33300000000000002"/>
    <n v="1"/>
    <n v="3"/>
    <n v="0.33300000000000002"/>
    <n v="2"/>
    <n v="4"/>
    <n v="6"/>
    <n v="1"/>
    <n v="0"/>
    <n v="0"/>
    <n v="0"/>
    <n v="1"/>
    <n v="8"/>
    <n v="10"/>
    <n v="5.7"/>
    <d v="2026-02-26T00:00:00"/>
    <m/>
    <m/>
    <m/>
    <n v="24.833333333333336"/>
  </r>
  <r>
    <x v="261"/>
    <s v="LAC"/>
    <s v="MIN"/>
    <s v="L"/>
    <d v="1899-12-30T19:25:00"/>
    <n v="4"/>
    <n v="7"/>
    <n v="0.57099999999999995"/>
    <n v="1"/>
    <n v="2"/>
    <n v="0.5"/>
    <n v="0"/>
    <n v="0"/>
    <m/>
    <n v="0"/>
    <n v="1"/>
    <n v="1"/>
    <n v="1"/>
    <n v="0"/>
    <n v="0"/>
    <n v="1"/>
    <n v="0"/>
    <n v="9"/>
    <n v="-11"/>
    <n v="5.7"/>
    <d v="2026-02-26T00:00:00"/>
    <m/>
    <m/>
    <m/>
    <n v="19.416666666666668"/>
  </r>
  <r>
    <x v="346"/>
    <s v="ORL"/>
    <s v="HOU"/>
    <s v="L"/>
    <d v="1899-12-30T13:40:00"/>
    <n v="2"/>
    <n v="3"/>
    <n v="0.66700000000000004"/>
    <n v="0"/>
    <n v="1"/>
    <n v="0"/>
    <n v="0"/>
    <n v="0"/>
    <m/>
    <n v="1"/>
    <n v="5"/>
    <n v="6"/>
    <n v="1"/>
    <n v="0"/>
    <n v="0"/>
    <n v="0"/>
    <n v="0"/>
    <n v="4"/>
    <n v="-9"/>
    <n v="5.6"/>
    <d v="2026-02-26T00:00:00"/>
    <m/>
    <m/>
    <m/>
    <n v="13.666666666666666"/>
  </r>
  <r>
    <x v="465"/>
    <s v="CHO"/>
    <s v="IND"/>
    <s v="W"/>
    <d v="1899-12-30T16:30:00"/>
    <n v="2"/>
    <n v="8"/>
    <n v="0.25"/>
    <n v="0"/>
    <n v="4"/>
    <n v="0"/>
    <n v="3"/>
    <n v="5"/>
    <n v="0.6"/>
    <n v="0"/>
    <n v="1"/>
    <n v="1"/>
    <n v="6"/>
    <n v="1"/>
    <n v="0"/>
    <n v="1"/>
    <n v="1"/>
    <n v="7"/>
    <n v="4"/>
    <n v="5.5"/>
    <d v="2026-02-26T00:00:00"/>
    <m/>
    <m/>
    <m/>
    <n v="16.5"/>
  </r>
  <r>
    <x v="381"/>
    <s v="CHO"/>
    <s v="IND"/>
    <s v="W"/>
    <d v="1899-12-30T08:02:00"/>
    <n v="2"/>
    <n v="2"/>
    <n v="1"/>
    <n v="0"/>
    <n v="0"/>
    <m/>
    <n v="1"/>
    <n v="1"/>
    <n v="1"/>
    <n v="0"/>
    <n v="1"/>
    <n v="1"/>
    <n v="1"/>
    <n v="1"/>
    <n v="0"/>
    <n v="1"/>
    <n v="0"/>
    <n v="5"/>
    <n v="-3"/>
    <n v="5.4"/>
    <d v="2026-02-26T00:00:00"/>
    <m/>
    <m/>
    <m/>
    <n v="8.0333333333333332"/>
  </r>
  <r>
    <x v="362"/>
    <s v="CHI"/>
    <s v="POR"/>
    <s v="L"/>
    <d v="1899-12-30T22:54:00"/>
    <n v="2"/>
    <n v="7"/>
    <n v="0.28599999999999998"/>
    <n v="1"/>
    <n v="3"/>
    <n v="0.33300000000000002"/>
    <n v="0"/>
    <n v="0"/>
    <m/>
    <n v="0"/>
    <n v="2"/>
    <n v="2"/>
    <n v="5"/>
    <n v="3"/>
    <n v="0"/>
    <n v="1"/>
    <n v="4"/>
    <n v="5"/>
    <n v="-23"/>
    <n v="5.4"/>
    <d v="2026-02-26T00:00:00"/>
    <m/>
    <m/>
    <m/>
    <n v="22.900000000000002"/>
  </r>
  <r>
    <x v="363"/>
    <s v="ATL"/>
    <s v="WAS"/>
    <s v="W"/>
    <d v="1899-12-30T02:58:00"/>
    <n v="0"/>
    <n v="1"/>
    <n v="0"/>
    <n v="0"/>
    <n v="0"/>
    <m/>
    <n v="4"/>
    <n v="4"/>
    <n v="1"/>
    <n v="2"/>
    <n v="2"/>
    <n v="4"/>
    <n v="0"/>
    <n v="0"/>
    <n v="0"/>
    <n v="0"/>
    <n v="0"/>
    <n v="4"/>
    <n v="0"/>
    <n v="5.3"/>
    <d v="2026-02-26T00:00:00"/>
    <m/>
    <m/>
    <m/>
    <n v="2.9666666666666668"/>
  </r>
  <r>
    <x v="415"/>
    <s v="PHI"/>
    <s v="MIA"/>
    <s v="W"/>
    <d v="1899-12-30T10:39:00"/>
    <n v="1"/>
    <n v="2"/>
    <n v="0.5"/>
    <n v="0"/>
    <n v="0"/>
    <m/>
    <n v="0"/>
    <n v="0"/>
    <m/>
    <n v="3"/>
    <n v="3"/>
    <n v="6"/>
    <n v="3"/>
    <n v="0"/>
    <n v="0"/>
    <n v="0"/>
    <n v="2"/>
    <n v="2"/>
    <n v="10"/>
    <n v="5.3"/>
    <d v="2026-02-26T00:00:00"/>
    <m/>
    <m/>
    <m/>
    <n v="10.649999999999999"/>
  </r>
  <r>
    <x v="255"/>
    <s v="NOP"/>
    <s v="UTA"/>
    <s v="W"/>
    <d v="1899-12-30T20:04:00"/>
    <n v="2"/>
    <n v="7"/>
    <n v="0.28599999999999998"/>
    <n v="0"/>
    <n v="1"/>
    <n v="0"/>
    <n v="3"/>
    <n v="4"/>
    <n v="0.75"/>
    <n v="5"/>
    <n v="2"/>
    <n v="7"/>
    <n v="1"/>
    <n v="0"/>
    <n v="0"/>
    <n v="1"/>
    <n v="4"/>
    <n v="7"/>
    <n v="-6"/>
    <n v="4.7"/>
    <d v="2026-02-26T00:00:00"/>
    <m/>
    <m/>
    <m/>
    <n v="20.066666666666666"/>
  </r>
  <r>
    <x v="501"/>
    <s v="IND"/>
    <s v="CHO"/>
    <s v="L"/>
    <d v="1899-12-30T19:05:00"/>
    <n v="2"/>
    <n v="4"/>
    <n v="0.5"/>
    <n v="1"/>
    <n v="3"/>
    <n v="0.33300000000000002"/>
    <n v="0"/>
    <n v="0"/>
    <m/>
    <n v="1"/>
    <n v="1"/>
    <n v="2"/>
    <n v="2"/>
    <n v="0"/>
    <n v="0"/>
    <n v="0"/>
    <n v="2"/>
    <n v="5"/>
    <n v="-4"/>
    <n v="4.5999999999999996"/>
    <d v="2026-02-26T00:00:00"/>
    <m/>
    <m/>
    <m/>
    <n v="19.083333333333332"/>
  </r>
  <r>
    <x v="214"/>
    <s v="IND"/>
    <s v="CHO"/>
    <s v="L"/>
    <d v="1899-12-31T01:55:00"/>
    <n v="3"/>
    <n v="6"/>
    <n v="0.5"/>
    <n v="0"/>
    <n v="2"/>
    <n v="0"/>
    <n v="0"/>
    <n v="0"/>
    <m/>
    <n v="2"/>
    <n v="3"/>
    <n v="5"/>
    <n v="1"/>
    <n v="0"/>
    <n v="1"/>
    <n v="2"/>
    <n v="1"/>
    <n v="6"/>
    <n v="-17"/>
    <n v="4.3"/>
    <d v="2026-02-26T00:00:00"/>
    <m/>
    <m/>
    <m/>
    <n v="25.916666666666668"/>
  </r>
  <r>
    <x v="150"/>
    <s v="CHO"/>
    <s v="IND"/>
    <s v="W"/>
    <d v="1899-12-30T11:56:00"/>
    <n v="2"/>
    <n v="2"/>
    <n v="1"/>
    <n v="0"/>
    <n v="0"/>
    <m/>
    <n v="0"/>
    <n v="0"/>
    <m/>
    <n v="1"/>
    <n v="3"/>
    <n v="4"/>
    <n v="1"/>
    <n v="0"/>
    <n v="0"/>
    <n v="1"/>
    <n v="1"/>
    <n v="4"/>
    <n v="9"/>
    <n v="4.3"/>
    <d v="2026-02-26T00:00:00"/>
    <m/>
    <m/>
    <m/>
    <n v="11.933333333333334"/>
  </r>
  <r>
    <x v="18"/>
    <s v="HOU"/>
    <s v="ORL"/>
    <s v="W"/>
    <d v="1899-12-30T20:34:00"/>
    <n v="2"/>
    <n v="7"/>
    <n v="0.28599999999999998"/>
    <n v="2"/>
    <n v="4"/>
    <n v="0.5"/>
    <n v="0"/>
    <n v="0"/>
    <m/>
    <n v="2"/>
    <n v="1"/>
    <n v="3"/>
    <n v="1"/>
    <n v="0"/>
    <n v="0"/>
    <n v="0"/>
    <n v="0"/>
    <n v="6"/>
    <n v="15"/>
    <n v="4.3"/>
    <d v="2026-02-26T00:00:00"/>
    <m/>
    <m/>
    <m/>
    <n v="20.566666666666666"/>
  </r>
  <r>
    <x v="444"/>
    <s v="SAS"/>
    <s v="BRK"/>
    <s v="W"/>
    <d v="1899-12-30T07:36:00"/>
    <n v="2"/>
    <n v="3"/>
    <n v="0.66700000000000004"/>
    <n v="2"/>
    <n v="3"/>
    <n v="0.66700000000000004"/>
    <n v="0"/>
    <n v="0"/>
    <m/>
    <n v="0"/>
    <n v="0"/>
    <n v="0"/>
    <n v="0"/>
    <n v="0"/>
    <n v="0"/>
    <n v="0"/>
    <n v="1"/>
    <n v="6"/>
    <n v="-7"/>
    <n v="4.3"/>
    <d v="2026-02-26T00:00:00"/>
    <m/>
    <m/>
    <m/>
    <n v="7.6"/>
  </r>
  <r>
    <x v="268"/>
    <s v="ATL"/>
    <s v="WAS"/>
    <s v="W"/>
    <d v="1899-12-30T18:13:00"/>
    <n v="1"/>
    <n v="1"/>
    <n v="1"/>
    <n v="0"/>
    <n v="0"/>
    <m/>
    <n v="0"/>
    <n v="0"/>
    <m/>
    <n v="2"/>
    <n v="4"/>
    <n v="6"/>
    <n v="0"/>
    <n v="2"/>
    <n v="1"/>
    <n v="1"/>
    <n v="5"/>
    <n v="2"/>
    <n v="6"/>
    <n v="4"/>
    <d v="2026-02-26T00:00:00"/>
    <m/>
    <m/>
    <m/>
    <n v="18.216666666666665"/>
  </r>
  <r>
    <x v="107"/>
    <s v="CHO"/>
    <s v="IND"/>
    <s v="W"/>
    <d v="1899-12-30T09:55:00"/>
    <n v="1"/>
    <n v="3"/>
    <n v="0.33300000000000002"/>
    <n v="1"/>
    <n v="3"/>
    <n v="0.33300000000000002"/>
    <n v="1"/>
    <n v="2"/>
    <n v="0.5"/>
    <n v="0"/>
    <n v="3"/>
    <n v="3"/>
    <n v="2"/>
    <n v="0"/>
    <n v="0"/>
    <n v="0"/>
    <n v="1"/>
    <n v="4"/>
    <n v="-4"/>
    <n v="3.8"/>
    <d v="2026-02-26T00:00:00"/>
    <m/>
    <m/>
    <m/>
    <n v="9.9166666666666661"/>
  </r>
  <r>
    <x v="533"/>
    <s v="PHI"/>
    <s v="MIA"/>
    <s v="W"/>
    <d v="1899-12-30T16:29:00"/>
    <n v="2"/>
    <n v="6"/>
    <n v="0.33300000000000002"/>
    <n v="2"/>
    <n v="6"/>
    <n v="0.33300000000000002"/>
    <n v="0"/>
    <n v="0"/>
    <m/>
    <n v="0"/>
    <n v="3"/>
    <n v="3"/>
    <n v="1"/>
    <n v="1"/>
    <n v="0"/>
    <n v="1"/>
    <n v="1"/>
    <n v="6"/>
    <n v="6"/>
    <n v="3.8"/>
    <d v="2026-02-26T00:00:00"/>
    <m/>
    <m/>
    <m/>
    <n v="16.483333333333334"/>
  </r>
  <r>
    <x v="286"/>
    <s v="UTA"/>
    <s v="NOP"/>
    <s v="L"/>
    <d v="1899-12-31T06:03:00"/>
    <n v="2"/>
    <n v="6"/>
    <n v="0.33300000000000002"/>
    <n v="0"/>
    <n v="1"/>
    <n v="0"/>
    <n v="2"/>
    <n v="5"/>
    <n v="0.4"/>
    <n v="1"/>
    <n v="2"/>
    <n v="3"/>
    <n v="1"/>
    <n v="0"/>
    <n v="1"/>
    <n v="0"/>
    <n v="1"/>
    <n v="6"/>
    <n v="-9"/>
    <n v="3.7"/>
    <d v="2026-02-26T00:00:00"/>
    <m/>
    <m/>
    <m/>
    <n v="30.050000000000004"/>
  </r>
  <r>
    <x v="146"/>
    <s v="NOP"/>
    <s v="UTA"/>
    <s v="W"/>
    <d v="1899-12-30T10:11:00"/>
    <n v="1"/>
    <n v="4"/>
    <n v="0.25"/>
    <n v="1"/>
    <n v="4"/>
    <n v="0.25"/>
    <n v="0"/>
    <n v="0"/>
    <m/>
    <n v="1"/>
    <n v="1"/>
    <n v="2"/>
    <n v="3"/>
    <n v="0"/>
    <n v="1"/>
    <n v="0"/>
    <n v="2"/>
    <n v="3"/>
    <n v="2"/>
    <n v="3.6"/>
    <d v="2026-02-26T00:00:00"/>
    <m/>
    <m/>
    <m/>
    <n v="10.183333333333334"/>
  </r>
  <r>
    <x v="391"/>
    <s v="NOP"/>
    <s v="UTA"/>
    <s v="W"/>
    <d v="1899-12-30T12:58:00"/>
    <n v="2"/>
    <n v="2"/>
    <n v="1"/>
    <n v="0"/>
    <n v="0"/>
    <m/>
    <n v="0"/>
    <n v="0"/>
    <m/>
    <n v="1"/>
    <n v="6"/>
    <n v="7"/>
    <n v="0"/>
    <n v="0"/>
    <n v="0"/>
    <n v="2"/>
    <n v="1"/>
    <n v="4"/>
    <n v="8"/>
    <n v="3.5"/>
    <d v="2026-02-26T00:00:00"/>
    <m/>
    <m/>
    <m/>
    <n v="12.966666666666665"/>
  </r>
  <r>
    <x v="192"/>
    <s v="MIA"/>
    <s v="PHI"/>
    <s v="L"/>
    <d v="1899-12-30T12:09:00"/>
    <n v="2"/>
    <n v="7"/>
    <n v="0.28599999999999998"/>
    <n v="1"/>
    <n v="2"/>
    <n v="0.5"/>
    <n v="0"/>
    <n v="0"/>
    <m/>
    <n v="3"/>
    <n v="3"/>
    <n v="6"/>
    <n v="0"/>
    <n v="0"/>
    <n v="0"/>
    <n v="0"/>
    <n v="1"/>
    <n v="5"/>
    <n v="-9"/>
    <n v="3.5"/>
    <d v="2026-02-26T00:00:00"/>
    <m/>
    <m/>
    <m/>
    <n v="12.149999999999999"/>
  </r>
  <r>
    <x v="167"/>
    <s v="WAS"/>
    <s v="ATL"/>
    <s v="L"/>
    <d v="1899-12-30T22:02:00"/>
    <n v="1"/>
    <n v="4"/>
    <n v="0.25"/>
    <n v="0"/>
    <n v="1"/>
    <n v="0"/>
    <n v="0"/>
    <n v="0"/>
    <m/>
    <n v="1"/>
    <n v="4"/>
    <n v="5"/>
    <n v="5"/>
    <n v="1"/>
    <n v="0"/>
    <n v="1"/>
    <n v="4"/>
    <n v="2"/>
    <n v="1"/>
    <n v="3.4"/>
    <d v="2026-02-26T00:00:00"/>
    <m/>
    <m/>
    <m/>
    <n v="22.033333333333331"/>
  </r>
  <r>
    <x v="121"/>
    <s v="CHI"/>
    <s v="POR"/>
    <s v="L"/>
    <d v="1899-12-30T17:48:00"/>
    <n v="4"/>
    <n v="9"/>
    <n v="0.44400000000000001"/>
    <n v="2"/>
    <n v="7"/>
    <n v="0.28599999999999998"/>
    <n v="0"/>
    <n v="0"/>
    <m/>
    <n v="0"/>
    <n v="0"/>
    <n v="0"/>
    <n v="3"/>
    <n v="1"/>
    <n v="0"/>
    <n v="3"/>
    <n v="5"/>
    <n v="10"/>
    <n v="-7"/>
    <n v="3.4"/>
    <d v="2026-02-26T00:00:00"/>
    <m/>
    <m/>
    <m/>
    <n v="17.8"/>
  </r>
  <r>
    <x v="273"/>
    <s v="MIN"/>
    <s v="LAC"/>
    <s v="W"/>
    <d v="1899-12-30T14:39:00"/>
    <n v="1"/>
    <n v="5"/>
    <n v="0.2"/>
    <n v="1"/>
    <n v="3"/>
    <n v="0.33300000000000002"/>
    <n v="0"/>
    <n v="0"/>
    <m/>
    <n v="0"/>
    <n v="2"/>
    <n v="2"/>
    <n v="4"/>
    <n v="0"/>
    <n v="0"/>
    <n v="0"/>
    <n v="0"/>
    <n v="3"/>
    <n v="10"/>
    <n v="3.3"/>
    <d v="2026-02-26T00:00:00"/>
    <m/>
    <m/>
    <m/>
    <n v="14.650000000000002"/>
  </r>
  <r>
    <x v="179"/>
    <s v="PHO"/>
    <s v="LAL"/>
    <s v="W"/>
    <d v="1899-12-30T13:19:00"/>
    <n v="2"/>
    <n v="6"/>
    <n v="0.33300000000000002"/>
    <n v="0"/>
    <n v="0"/>
    <m/>
    <n v="0"/>
    <n v="0"/>
    <m/>
    <n v="5"/>
    <n v="5"/>
    <n v="10"/>
    <n v="0"/>
    <n v="0"/>
    <n v="0"/>
    <n v="1"/>
    <n v="4"/>
    <n v="4"/>
    <n v="0"/>
    <n v="3"/>
    <d v="2026-02-26T00:00:00"/>
    <m/>
    <m/>
    <m/>
    <n v="13.316666666666666"/>
  </r>
  <r>
    <x v="244"/>
    <s v="LAC"/>
    <s v="MIN"/>
    <s v="L"/>
    <d v="1899-12-31T01:51:00"/>
    <n v="0"/>
    <n v="1"/>
    <n v="0"/>
    <n v="0"/>
    <n v="1"/>
    <n v="0"/>
    <n v="0"/>
    <n v="0"/>
    <m/>
    <n v="0"/>
    <n v="6"/>
    <n v="6"/>
    <n v="3"/>
    <n v="1"/>
    <n v="0"/>
    <n v="1"/>
    <n v="1"/>
    <n v="0"/>
    <n v="7"/>
    <n v="2.8"/>
    <d v="2026-02-26T00:00:00"/>
    <m/>
    <m/>
    <m/>
    <n v="25.85"/>
  </r>
  <r>
    <x v="38"/>
    <s v="HOU"/>
    <s v="ORL"/>
    <s v="W"/>
    <d v="1899-12-31T08:42:00"/>
    <n v="1"/>
    <n v="5"/>
    <n v="0.2"/>
    <n v="0"/>
    <n v="3"/>
    <n v="0"/>
    <n v="0"/>
    <n v="0"/>
    <m/>
    <n v="1"/>
    <n v="7"/>
    <n v="8"/>
    <n v="3"/>
    <n v="2"/>
    <n v="1"/>
    <n v="3"/>
    <n v="2"/>
    <n v="2"/>
    <n v="15"/>
    <n v="2.7"/>
    <d v="2026-02-26T00:00:00"/>
    <m/>
    <m/>
    <m/>
    <n v="32.700000000000003"/>
  </r>
  <r>
    <x v="303"/>
    <s v="DAL"/>
    <s v="SAC"/>
    <s v="L"/>
    <d v="1899-12-30T11:54:00"/>
    <n v="0"/>
    <n v="2"/>
    <n v="0"/>
    <n v="0"/>
    <n v="2"/>
    <n v="0"/>
    <n v="1"/>
    <n v="2"/>
    <n v="0.5"/>
    <n v="0"/>
    <n v="2"/>
    <n v="2"/>
    <n v="4"/>
    <n v="0"/>
    <n v="0"/>
    <n v="0"/>
    <n v="0"/>
    <n v="1"/>
    <n v="-1"/>
    <n v="2.6"/>
    <d v="2026-02-26T00:00:00"/>
    <m/>
    <m/>
    <m/>
    <n v="11.9"/>
  </r>
  <r>
    <x v="31"/>
    <s v="ATL"/>
    <s v="WAS"/>
    <s v="W"/>
    <d v="1899-12-30T16:08:00"/>
    <n v="1"/>
    <n v="4"/>
    <n v="0.25"/>
    <n v="1"/>
    <n v="4"/>
    <n v="0.25"/>
    <n v="0"/>
    <n v="0"/>
    <m/>
    <n v="0"/>
    <n v="0"/>
    <n v="0"/>
    <n v="4"/>
    <n v="0"/>
    <n v="0"/>
    <n v="0"/>
    <n v="2"/>
    <n v="3"/>
    <n v="15"/>
    <n v="2.6"/>
    <d v="2026-02-26T00:00:00"/>
    <m/>
    <m/>
    <m/>
    <n v="16.133333333333333"/>
  </r>
  <r>
    <x v="24"/>
    <s v="LAL"/>
    <s v="PHO"/>
    <s v="L"/>
    <d v="1899-12-30T22:33:00"/>
    <n v="1"/>
    <n v="3"/>
    <n v="0.33300000000000002"/>
    <n v="0"/>
    <n v="0"/>
    <m/>
    <n v="0"/>
    <n v="0"/>
    <m/>
    <n v="1"/>
    <n v="3"/>
    <n v="4"/>
    <n v="0"/>
    <n v="1"/>
    <n v="0"/>
    <n v="0"/>
    <n v="1"/>
    <n v="2"/>
    <n v="-24"/>
    <n v="2.5"/>
    <d v="2026-02-26T00:00:00"/>
    <m/>
    <m/>
    <m/>
    <n v="22.55"/>
  </r>
  <r>
    <x v="155"/>
    <s v="MIA"/>
    <s v="PHI"/>
    <s v="L"/>
    <d v="1899-12-30T09:14:00"/>
    <n v="1"/>
    <n v="2"/>
    <n v="0.5"/>
    <n v="0"/>
    <n v="1"/>
    <n v="0"/>
    <n v="1"/>
    <n v="1"/>
    <n v="1"/>
    <n v="0"/>
    <n v="1"/>
    <n v="1"/>
    <n v="0"/>
    <n v="1"/>
    <n v="0"/>
    <n v="0"/>
    <n v="2"/>
    <n v="3"/>
    <n v="-6"/>
    <n v="2.5"/>
    <d v="2026-02-26T00:00:00"/>
    <m/>
    <m/>
    <m/>
    <n v="9.2333333333333343"/>
  </r>
  <r>
    <x v="316"/>
    <s v="IND"/>
    <s v="CHO"/>
    <s v="L"/>
    <d v="1899-12-30T08:29:00"/>
    <n v="1"/>
    <n v="4"/>
    <n v="0.25"/>
    <n v="0"/>
    <n v="3"/>
    <n v="0"/>
    <n v="1"/>
    <n v="2"/>
    <n v="0.5"/>
    <n v="0"/>
    <n v="2"/>
    <n v="2"/>
    <n v="1"/>
    <n v="1"/>
    <n v="0"/>
    <n v="0"/>
    <n v="0"/>
    <n v="3"/>
    <n v="-1"/>
    <n v="2.5"/>
    <d v="2026-02-26T00:00:00"/>
    <m/>
    <m/>
    <m/>
    <n v="8.4833333333333343"/>
  </r>
  <r>
    <x v="293"/>
    <s v="BRK"/>
    <s v="SAS"/>
    <s v="L"/>
    <d v="1899-12-30T20:33:00"/>
    <n v="2"/>
    <n v="4"/>
    <n v="0.5"/>
    <n v="0"/>
    <n v="1"/>
    <n v="0"/>
    <n v="0"/>
    <n v="0"/>
    <m/>
    <n v="1"/>
    <n v="0"/>
    <n v="1"/>
    <n v="1"/>
    <n v="0"/>
    <n v="0"/>
    <n v="1"/>
    <n v="0"/>
    <n v="4"/>
    <n v="-4"/>
    <n v="2.4"/>
    <d v="2026-02-26T00:00:00"/>
    <m/>
    <m/>
    <m/>
    <n v="20.549999999999997"/>
  </r>
  <r>
    <x v="269"/>
    <s v="ORL"/>
    <s v="HOU"/>
    <s v="L"/>
    <d v="1899-12-30T15:42:00"/>
    <n v="0"/>
    <n v="2"/>
    <n v="0"/>
    <n v="0"/>
    <n v="1"/>
    <n v="0"/>
    <n v="0"/>
    <n v="0"/>
    <m/>
    <n v="2"/>
    <n v="0"/>
    <n v="2"/>
    <n v="0"/>
    <n v="2"/>
    <n v="1"/>
    <n v="0"/>
    <n v="1"/>
    <n v="0"/>
    <n v="-7"/>
    <n v="2.2999999999999998"/>
    <d v="2026-02-26T00:00:00"/>
    <m/>
    <m/>
    <m/>
    <n v="15.7"/>
  </r>
  <r>
    <x v="306"/>
    <s v="PHI"/>
    <s v="MIA"/>
    <s v="W"/>
    <d v="1899-12-30T14:49:00"/>
    <n v="2"/>
    <n v="2"/>
    <n v="1"/>
    <n v="0"/>
    <n v="0"/>
    <m/>
    <n v="0"/>
    <n v="0"/>
    <m/>
    <n v="1"/>
    <n v="2"/>
    <n v="3"/>
    <n v="0"/>
    <n v="0"/>
    <n v="1"/>
    <n v="2"/>
    <n v="3"/>
    <n v="4"/>
    <n v="4"/>
    <n v="2.2000000000000002"/>
    <d v="2026-02-26T00:00:00"/>
    <m/>
    <m/>
    <m/>
    <n v="14.816666666666666"/>
  </r>
  <r>
    <x v="305"/>
    <s v="CHI"/>
    <s v="POR"/>
    <s v="L"/>
    <d v="1899-12-30T21:18:00"/>
    <n v="1"/>
    <n v="4"/>
    <n v="0.25"/>
    <n v="0"/>
    <n v="2"/>
    <n v="0"/>
    <n v="4"/>
    <n v="5"/>
    <n v="0.8"/>
    <n v="2"/>
    <n v="3"/>
    <n v="5"/>
    <n v="1"/>
    <n v="0"/>
    <n v="1"/>
    <n v="4"/>
    <n v="2"/>
    <n v="6"/>
    <n v="3"/>
    <n v="2.1"/>
    <d v="2026-02-26T00:00:00"/>
    <m/>
    <m/>
    <m/>
    <n v="21.299999999999997"/>
  </r>
  <r>
    <x v="489"/>
    <s v="MIA"/>
    <s v="PHI"/>
    <s v="L"/>
    <d v="1899-12-30T17:04:00"/>
    <n v="1"/>
    <n v="2"/>
    <n v="0.5"/>
    <n v="1"/>
    <n v="2"/>
    <n v="0.5"/>
    <n v="0"/>
    <n v="0"/>
    <m/>
    <n v="0"/>
    <n v="5"/>
    <n v="5"/>
    <n v="1"/>
    <n v="0"/>
    <n v="0"/>
    <n v="1"/>
    <n v="3"/>
    <n v="3"/>
    <n v="-7"/>
    <n v="2"/>
    <d v="2026-02-26T00:00:00"/>
    <m/>
    <m/>
    <m/>
    <n v="17.066666666666666"/>
  </r>
  <r>
    <x v="241"/>
    <s v="SAS"/>
    <s v="BRK"/>
    <s v="W"/>
    <d v="1899-12-30T06:08:00"/>
    <n v="1"/>
    <n v="2"/>
    <n v="0.5"/>
    <n v="0"/>
    <n v="1"/>
    <n v="0"/>
    <n v="0"/>
    <n v="0"/>
    <m/>
    <n v="0"/>
    <n v="2"/>
    <n v="2"/>
    <n v="1"/>
    <n v="0"/>
    <n v="0"/>
    <n v="0"/>
    <n v="1"/>
    <n v="2"/>
    <n v="-3"/>
    <n v="1.9"/>
    <d v="2026-02-26T00:00:00"/>
    <m/>
    <m/>
    <m/>
    <n v="6.1333333333333329"/>
  </r>
  <r>
    <x v="174"/>
    <s v="LAC"/>
    <s v="MIN"/>
    <s v="L"/>
    <d v="1899-12-31T08:20:00"/>
    <n v="2"/>
    <n v="12"/>
    <n v="0.16700000000000001"/>
    <n v="2"/>
    <n v="7"/>
    <n v="0.28599999999999998"/>
    <n v="2"/>
    <n v="2"/>
    <n v="1"/>
    <n v="0"/>
    <n v="6"/>
    <n v="6"/>
    <n v="2"/>
    <n v="2"/>
    <n v="0"/>
    <n v="3"/>
    <n v="2"/>
    <n v="8"/>
    <n v="0"/>
    <n v="1.8"/>
    <d v="2026-02-26T00:00:00"/>
    <m/>
    <m/>
    <m/>
    <n v="32.333333333333336"/>
  </r>
  <r>
    <x v="406"/>
    <s v="POR"/>
    <s v="CHI"/>
    <s v="W"/>
    <d v="1899-12-30T17:05:00"/>
    <n v="1"/>
    <n v="4"/>
    <n v="0.25"/>
    <n v="1"/>
    <n v="3"/>
    <n v="0.33300000000000002"/>
    <n v="0"/>
    <n v="0"/>
    <m/>
    <n v="1"/>
    <n v="3"/>
    <n v="4"/>
    <n v="2"/>
    <n v="1"/>
    <n v="1"/>
    <n v="2"/>
    <n v="4"/>
    <n v="3"/>
    <n v="2"/>
    <n v="1.7"/>
    <d v="2026-02-26T00:00:00"/>
    <m/>
    <m/>
    <m/>
    <n v="17.083333333333336"/>
  </r>
  <r>
    <x v="248"/>
    <s v="SAS"/>
    <s v="BRK"/>
    <s v="W"/>
    <d v="1899-12-30T16:10:00"/>
    <n v="1"/>
    <n v="5"/>
    <n v="0.2"/>
    <n v="1"/>
    <n v="3"/>
    <n v="0.33300000000000002"/>
    <n v="0"/>
    <n v="0"/>
    <m/>
    <n v="0"/>
    <n v="0"/>
    <n v="0"/>
    <n v="1"/>
    <n v="1"/>
    <n v="0"/>
    <n v="0"/>
    <n v="0"/>
    <n v="3"/>
    <n v="19"/>
    <n v="1.6"/>
    <d v="2026-02-26T00:00:00"/>
    <m/>
    <m/>
    <m/>
    <n v="16.166666666666668"/>
  </r>
  <r>
    <x v="312"/>
    <s v="LAC"/>
    <s v="MIN"/>
    <s v="L"/>
    <d v="1899-12-31T09:42:00"/>
    <n v="4"/>
    <n v="14"/>
    <n v="0.28599999999999998"/>
    <n v="0"/>
    <n v="4"/>
    <n v="0"/>
    <n v="6"/>
    <n v="8"/>
    <n v="0.75"/>
    <n v="1"/>
    <n v="5"/>
    <n v="6"/>
    <n v="2"/>
    <n v="1"/>
    <n v="0"/>
    <n v="6"/>
    <n v="5"/>
    <n v="14"/>
    <n v="1"/>
    <n v="1.6"/>
    <d v="2026-02-26T00:00:00"/>
    <m/>
    <m/>
    <m/>
    <n v="33.699999999999996"/>
  </r>
  <r>
    <x v="502"/>
    <s v="HOU"/>
    <s v="ORL"/>
    <s v="W"/>
    <d v="1899-12-30T11:36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2"/>
    <n v="3"/>
    <n v="-13"/>
    <n v="1.5"/>
    <d v="2026-02-26T00:00:00"/>
    <m/>
    <m/>
    <m/>
    <n v="11.6"/>
  </r>
  <r>
    <x v="281"/>
    <s v="DAL"/>
    <s v="SAC"/>
    <s v="L"/>
    <d v="1899-12-30T06:37:00"/>
    <n v="0"/>
    <n v="3"/>
    <n v="0"/>
    <n v="0"/>
    <n v="0"/>
    <m/>
    <n v="2"/>
    <n v="4"/>
    <n v="0.5"/>
    <n v="3"/>
    <n v="2"/>
    <n v="5"/>
    <n v="0"/>
    <n v="0"/>
    <n v="0"/>
    <n v="0"/>
    <n v="1"/>
    <n v="2"/>
    <n v="-7"/>
    <n v="1.4"/>
    <d v="2026-02-26T00:00:00"/>
    <m/>
    <m/>
    <m/>
    <n v="6.6166666666666671"/>
  </r>
  <r>
    <x v="234"/>
    <s v="BRK"/>
    <s v="SAS"/>
    <s v="L"/>
    <d v="1899-12-30T05:08:00"/>
    <n v="0"/>
    <n v="2"/>
    <n v="0"/>
    <n v="0"/>
    <n v="2"/>
    <n v="0"/>
    <n v="0"/>
    <n v="0"/>
    <m/>
    <n v="0"/>
    <n v="0"/>
    <n v="0"/>
    <n v="1"/>
    <n v="2"/>
    <n v="0"/>
    <n v="0"/>
    <n v="0"/>
    <n v="0"/>
    <n v="2"/>
    <n v="1.3"/>
    <d v="2026-02-26T00:00:00"/>
    <m/>
    <m/>
    <m/>
    <n v="5.1333333333333329"/>
  </r>
  <r>
    <x v="60"/>
    <s v="MIA"/>
    <s v="PHI"/>
    <s v="L"/>
    <d v="1899-12-31T00:19:00"/>
    <n v="1"/>
    <n v="3"/>
    <n v="0.33300000000000002"/>
    <n v="1"/>
    <n v="1"/>
    <n v="1"/>
    <n v="0"/>
    <n v="0"/>
    <m/>
    <n v="0"/>
    <n v="2"/>
    <n v="2"/>
    <n v="2"/>
    <n v="1"/>
    <n v="0"/>
    <n v="3"/>
    <n v="0"/>
    <n v="3"/>
    <n v="12"/>
    <n v="1.3"/>
    <d v="2026-02-26T00:00:00"/>
    <m/>
    <m/>
    <m/>
    <n v="24.31666666666667"/>
  </r>
  <r>
    <x v="55"/>
    <s v="MIA"/>
    <s v="PHI"/>
    <s v="L"/>
    <d v="1899-12-30T10:04:00"/>
    <n v="1"/>
    <n v="5"/>
    <n v="0.2"/>
    <n v="1"/>
    <n v="4"/>
    <n v="0.25"/>
    <n v="0"/>
    <n v="0"/>
    <m/>
    <n v="0"/>
    <n v="3"/>
    <n v="3"/>
    <n v="2"/>
    <n v="0"/>
    <n v="0"/>
    <n v="1"/>
    <n v="0"/>
    <n v="3"/>
    <n v="-9"/>
    <n v="1.2"/>
    <d v="2026-02-26T00:00:00"/>
    <m/>
    <m/>
    <m/>
    <n v="10.066666666666666"/>
  </r>
  <r>
    <x v="219"/>
    <s v="PHI"/>
    <s v="MIA"/>
    <s v="W"/>
    <d v="1899-12-30T21:01:00"/>
    <n v="3"/>
    <n v="8"/>
    <n v="0.375"/>
    <n v="3"/>
    <n v="7"/>
    <n v="0.42899999999999999"/>
    <n v="0"/>
    <n v="0"/>
    <m/>
    <n v="1"/>
    <n v="3"/>
    <n v="4"/>
    <n v="0"/>
    <n v="0"/>
    <n v="0"/>
    <n v="4"/>
    <n v="3"/>
    <n v="9"/>
    <n v="-1"/>
    <n v="1"/>
    <d v="2026-02-26T00:00:00"/>
    <m/>
    <m/>
    <m/>
    <n v="21.016666666666666"/>
  </r>
  <r>
    <x v="227"/>
    <s v="CHO"/>
    <s v="IND"/>
    <s v="W"/>
    <d v="1899-12-30T18:47:00"/>
    <n v="0"/>
    <n v="4"/>
    <n v="0"/>
    <n v="0"/>
    <n v="2"/>
    <n v="0"/>
    <n v="2"/>
    <n v="2"/>
    <n v="1"/>
    <n v="1"/>
    <n v="3"/>
    <n v="4"/>
    <n v="2"/>
    <n v="0"/>
    <n v="0"/>
    <n v="0"/>
    <n v="3"/>
    <n v="2"/>
    <n v="12"/>
    <n v="1"/>
    <d v="2026-02-26T00:00:00"/>
    <m/>
    <m/>
    <m/>
    <n v="18.783333333333331"/>
  </r>
  <r>
    <x v="95"/>
    <s v="SAC"/>
    <s v="DAL"/>
    <s v="W"/>
    <d v="1899-12-30T19:04:00"/>
    <n v="3"/>
    <n v="12"/>
    <n v="0.25"/>
    <n v="0"/>
    <n v="5"/>
    <n v="0"/>
    <n v="2"/>
    <n v="2"/>
    <n v="1"/>
    <n v="0"/>
    <n v="0"/>
    <n v="0"/>
    <n v="2"/>
    <n v="0"/>
    <n v="0"/>
    <n v="0"/>
    <n v="3"/>
    <n v="8"/>
    <n v="-7"/>
    <n v="1"/>
    <d v="2026-02-26T00:00:00"/>
    <m/>
    <m/>
    <m/>
    <n v="19.066666666666666"/>
  </r>
  <r>
    <x v="201"/>
    <s v="ORL"/>
    <s v="HOU"/>
    <s v="L"/>
    <d v="1899-12-30T23:04:00"/>
    <n v="3"/>
    <n v="12"/>
    <n v="0.25"/>
    <n v="2"/>
    <n v="6"/>
    <n v="0.33300000000000002"/>
    <n v="0"/>
    <n v="1"/>
    <n v="0"/>
    <n v="1"/>
    <n v="0"/>
    <n v="1"/>
    <n v="2"/>
    <n v="1"/>
    <n v="0"/>
    <n v="2"/>
    <n v="2"/>
    <n v="8"/>
    <n v="-7"/>
    <n v="0.7"/>
    <d v="2026-02-26T00:00:00"/>
    <m/>
    <m/>
    <m/>
    <n v="23.066666666666666"/>
  </r>
  <r>
    <x v="184"/>
    <s v="DAL"/>
    <s v="SAC"/>
    <s v="L"/>
    <d v="1899-12-31T02:48:00"/>
    <n v="3"/>
    <n v="9"/>
    <n v="0.33300000000000002"/>
    <n v="2"/>
    <n v="5"/>
    <n v="0.4"/>
    <n v="0"/>
    <n v="0"/>
    <m/>
    <n v="0"/>
    <n v="2"/>
    <n v="2"/>
    <n v="0"/>
    <n v="0"/>
    <n v="0"/>
    <n v="2"/>
    <n v="2"/>
    <n v="8"/>
    <n v="-18"/>
    <n v="0.7"/>
    <d v="2026-02-26T00:00:00"/>
    <m/>
    <m/>
    <m/>
    <n v="26.8"/>
  </r>
  <r>
    <x v="344"/>
    <s v="ATL"/>
    <s v="WAS"/>
    <s v="W"/>
    <d v="1899-12-30T02:58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0"/>
    <n v="0.6"/>
    <d v="2026-02-26T00:00:00"/>
    <m/>
    <m/>
    <m/>
    <n v="2.9666666666666668"/>
  </r>
  <r>
    <x v="289"/>
    <s v="DAL"/>
    <s v="SAC"/>
    <s v="L"/>
    <d v="1899-12-30T12:46:00"/>
    <n v="1"/>
    <n v="1"/>
    <n v="1"/>
    <n v="0"/>
    <n v="0"/>
    <m/>
    <n v="0"/>
    <n v="1"/>
    <n v="0"/>
    <n v="0"/>
    <n v="2"/>
    <n v="2"/>
    <n v="0"/>
    <n v="0"/>
    <n v="0"/>
    <n v="1"/>
    <n v="1"/>
    <n v="2"/>
    <n v="0"/>
    <n v="0.5"/>
    <d v="2026-02-26T00:00:00"/>
    <m/>
    <m/>
    <m/>
    <n v="12.766666666666666"/>
  </r>
  <r>
    <x v="264"/>
    <s v="BRK"/>
    <s v="SAS"/>
    <s v="L"/>
    <d v="1899-12-30T12:58:00"/>
    <n v="1"/>
    <n v="4"/>
    <n v="0.25"/>
    <n v="0"/>
    <n v="1"/>
    <n v="0"/>
    <n v="0"/>
    <n v="0"/>
    <m/>
    <n v="1"/>
    <n v="1"/>
    <n v="2"/>
    <n v="0"/>
    <n v="0"/>
    <n v="0"/>
    <n v="0"/>
    <n v="1"/>
    <n v="2"/>
    <n v="-19"/>
    <n v="0.2"/>
    <d v="2026-02-26T00:00:00"/>
    <m/>
    <m/>
    <m/>
    <n v="12.966666666666665"/>
  </r>
  <r>
    <x v="262"/>
    <s v="WAS"/>
    <s v="ATL"/>
    <s v="L"/>
    <d v="1899-12-31T03:30:00"/>
    <n v="5"/>
    <n v="19"/>
    <n v="0.26300000000000001"/>
    <n v="2"/>
    <n v="8"/>
    <n v="0.25"/>
    <n v="2"/>
    <n v="2"/>
    <n v="1"/>
    <n v="0"/>
    <n v="2"/>
    <n v="2"/>
    <n v="0"/>
    <n v="1"/>
    <n v="0"/>
    <n v="3"/>
    <n v="3"/>
    <n v="14"/>
    <n v="-34"/>
    <n v="0.1"/>
    <d v="2026-02-26T00:00:00"/>
    <m/>
    <m/>
    <m/>
    <n v="27.5"/>
  </r>
  <r>
    <x v="452"/>
    <s v="LAL"/>
    <s v="PHO"/>
    <s v="L"/>
    <d v="1899-12-30T00:00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2-26T00:00:00"/>
    <m/>
    <m/>
    <m/>
    <n v="0"/>
  </r>
  <r>
    <x v="443"/>
    <s v="SAS"/>
    <s v="BRK"/>
    <s v="W"/>
    <d v="1899-12-30T03:20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2-26T00:00:00"/>
    <m/>
    <m/>
    <m/>
    <n v="3.3333333333333335"/>
  </r>
  <r>
    <x v="498"/>
    <s v="CHO"/>
    <s v="IND"/>
    <s v="W"/>
    <d v="1899-12-30T20:20:00"/>
    <n v="0"/>
    <n v="0"/>
    <m/>
    <n v="0"/>
    <n v="0"/>
    <m/>
    <n v="0"/>
    <n v="0"/>
    <m/>
    <n v="0"/>
    <n v="0"/>
    <n v="0"/>
    <n v="1"/>
    <n v="1"/>
    <n v="0"/>
    <n v="1"/>
    <n v="2"/>
    <n v="0"/>
    <n v="-4"/>
    <n v="-0.1"/>
    <d v="2026-02-26T00:00:00"/>
    <m/>
    <m/>
    <m/>
    <n v="20.333333333333332"/>
  </r>
  <r>
    <x v="512"/>
    <s v="SAC"/>
    <s v="DAL"/>
    <s v="W"/>
    <d v="1899-12-30T05:37:00"/>
    <n v="0"/>
    <n v="1"/>
    <n v="0"/>
    <n v="0"/>
    <n v="0"/>
    <m/>
    <n v="1"/>
    <n v="2"/>
    <n v="0.5"/>
    <n v="0"/>
    <n v="1"/>
    <n v="1"/>
    <n v="0"/>
    <n v="0"/>
    <n v="0"/>
    <n v="0"/>
    <n v="1"/>
    <n v="1"/>
    <n v="6"/>
    <n v="-0.2"/>
    <d v="2026-02-26T00:00:00"/>
    <m/>
    <m/>
    <m/>
    <n v="5.6166666666666671"/>
  </r>
  <r>
    <x v="58"/>
    <s v="MIN"/>
    <s v="LAC"/>
    <s v="W"/>
    <d v="1899-12-31T07:41:00"/>
    <n v="1"/>
    <n v="10"/>
    <n v="0.1"/>
    <n v="0"/>
    <n v="3"/>
    <n v="0"/>
    <n v="2"/>
    <n v="2"/>
    <n v="1"/>
    <n v="1"/>
    <n v="2"/>
    <n v="3"/>
    <n v="6"/>
    <n v="0"/>
    <n v="0"/>
    <n v="2"/>
    <n v="3"/>
    <n v="4"/>
    <n v="5"/>
    <n v="-0.3"/>
    <d v="2026-02-26T00:00:00"/>
    <m/>
    <m/>
    <m/>
    <n v="31.683333333333337"/>
  </r>
  <r>
    <x v="206"/>
    <s v="LAC"/>
    <s v="MIN"/>
    <s v="L"/>
    <d v="1899-12-30T07:4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4"/>
    <n v="-0.4"/>
    <d v="2026-02-26T00:00:00"/>
    <m/>
    <m/>
    <m/>
    <n v="7.7833333333333332"/>
  </r>
  <r>
    <x v="198"/>
    <s v="PHI"/>
    <s v="MIA"/>
    <s v="W"/>
    <d v="1899-12-30T03:31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2-26T00:00:00"/>
    <m/>
    <m/>
    <m/>
    <n v="3.5166666666666666"/>
  </r>
  <r>
    <x v="213"/>
    <s v="BRK"/>
    <s v="SAS"/>
    <s v="L"/>
    <d v="1899-12-30T16:24:00"/>
    <n v="0"/>
    <n v="3"/>
    <n v="0"/>
    <n v="0"/>
    <n v="3"/>
    <n v="0"/>
    <n v="0"/>
    <n v="0"/>
    <m/>
    <n v="0"/>
    <n v="2"/>
    <n v="2"/>
    <n v="1"/>
    <n v="0"/>
    <n v="0"/>
    <n v="0"/>
    <n v="0"/>
    <n v="0"/>
    <n v="-13"/>
    <n v="-0.8"/>
    <d v="2026-02-26T00:00:00"/>
    <m/>
    <m/>
    <m/>
    <n v="16.399999999999999"/>
  </r>
  <r>
    <x v="280"/>
    <s v="MIN"/>
    <s v="LAC"/>
    <s v="W"/>
    <d v="1899-12-30T03:26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4"/>
    <n v="-0.8"/>
    <d v="2026-02-26T00:00:00"/>
    <m/>
    <m/>
    <m/>
    <n v="3.4333333333333331"/>
  </r>
  <r>
    <x v="530"/>
    <s v="UTA"/>
    <s v="NOP"/>
    <s v="L"/>
    <d v="1899-12-30T18:00:00"/>
    <n v="1"/>
    <n v="5"/>
    <n v="0.2"/>
    <n v="0"/>
    <n v="4"/>
    <n v="0"/>
    <n v="0"/>
    <n v="1"/>
    <n v="0"/>
    <n v="0"/>
    <n v="0"/>
    <n v="0"/>
    <n v="1"/>
    <n v="0"/>
    <n v="1"/>
    <n v="0"/>
    <n v="2"/>
    <n v="2"/>
    <n v="3"/>
    <n v="-0.9"/>
    <d v="2026-02-26T00:00:00"/>
    <m/>
    <m/>
    <m/>
    <n v="18"/>
  </r>
  <r>
    <x v="302"/>
    <s v="WAS"/>
    <s v="ATL"/>
    <s v="L"/>
    <d v="1899-12-30T14:17:00"/>
    <n v="1"/>
    <n v="6"/>
    <n v="0.16700000000000001"/>
    <n v="0"/>
    <n v="1"/>
    <n v="0"/>
    <n v="0"/>
    <n v="0"/>
    <m/>
    <n v="0"/>
    <n v="0"/>
    <n v="0"/>
    <n v="1"/>
    <n v="0"/>
    <n v="0"/>
    <n v="0"/>
    <n v="0"/>
    <n v="2"/>
    <n v="-3"/>
    <n v="-1.1000000000000001"/>
    <d v="2026-02-26T00:00:00"/>
    <m/>
    <m/>
    <m/>
    <n v="14.283333333333333"/>
  </r>
  <r>
    <x v="39"/>
    <s v="LAL"/>
    <s v="PHO"/>
    <s v="L"/>
    <d v="1899-12-30T05:54:00"/>
    <n v="0"/>
    <n v="0"/>
    <m/>
    <n v="0"/>
    <n v="0"/>
    <m/>
    <n v="0"/>
    <n v="0"/>
    <m/>
    <n v="0"/>
    <n v="1"/>
    <n v="1"/>
    <n v="0"/>
    <n v="0"/>
    <n v="0"/>
    <n v="1"/>
    <n v="1"/>
    <n v="0"/>
    <n v="-15"/>
    <n v="-1.1000000000000001"/>
    <d v="2026-02-26T00:00:00"/>
    <m/>
    <m/>
    <m/>
    <n v="5.8999999999999995"/>
  </r>
  <r>
    <x v="301"/>
    <s v="ATL"/>
    <s v="WAS"/>
    <s v="W"/>
    <d v="1899-12-30T12:52:00"/>
    <n v="0"/>
    <n v="3"/>
    <n v="0"/>
    <n v="0"/>
    <n v="0"/>
    <m/>
    <n v="0"/>
    <n v="0"/>
    <m/>
    <n v="0"/>
    <n v="1"/>
    <n v="1"/>
    <n v="1"/>
    <n v="0"/>
    <n v="0"/>
    <n v="0"/>
    <n v="1"/>
    <n v="0"/>
    <n v="10"/>
    <n v="-1.5"/>
    <d v="2026-02-26T00:00:00"/>
    <m/>
    <m/>
    <m/>
    <n v="12.866666666666667"/>
  </r>
  <r>
    <x v="145"/>
    <s v="MIN"/>
    <s v="LAC"/>
    <s v="W"/>
    <d v="1899-12-30T04:03:00"/>
    <n v="0"/>
    <n v="0"/>
    <m/>
    <n v="0"/>
    <n v="0"/>
    <m/>
    <n v="0"/>
    <n v="0"/>
    <m/>
    <n v="0"/>
    <n v="0"/>
    <n v="0"/>
    <n v="0"/>
    <n v="0"/>
    <n v="0"/>
    <n v="1"/>
    <n v="2"/>
    <n v="0"/>
    <n v="0"/>
    <n v="-1.8"/>
    <d v="2026-02-26T00:00:00"/>
    <m/>
    <m/>
    <m/>
    <n v="4.0500000000000007"/>
  </r>
  <r>
    <x v="449"/>
    <s v="PHO"/>
    <s v="LAL"/>
    <s v="W"/>
    <d v="1899-12-30T23:49:00"/>
    <n v="4"/>
    <n v="15"/>
    <n v="0.26700000000000002"/>
    <n v="1"/>
    <n v="7"/>
    <n v="0.14299999999999999"/>
    <n v="0"/>
    <n v="0"/>
    <m/>
    <n v="0"/>
    <n v="3"/>
    <n v="3"/>
    <n v="1"/>
    <n v="1"/>
    <n v="0"/>
    <n v="4"/>
    <n v="2"/>
    <n v="9"/>
    <n v="-2"/>
    <n v="-2.1"/>
    <d v="2026-02-26T00:00:00"/>
    <m/>
    <m/>
    <m/>
    <n v="23.816666666666666"/>
  </r>
  <r>
    <x v="300"/>
    <s v="SAS"/>
    <s v="BRK"/>
    <s v="W"/>
    <d v="1899-12-30T13:00:00"/>
    <n v="0"/>
    <n v="6"/>
    <n v="0"/>
    <n v="0"/>
    <n v="4"/>
    <n v="0"/>
    <n v="0"/>
    <n v="0"/>
    <m/>
    <n v="0"/>
    <n v="3"/>
    <n v="3"/>
    <n v="2"/>
    <n v="0"/>
    <n v="0"/>
    <n v="1"/>
    <n v="0"/>
    <n v="0"/>
    <n v="-6"/>
    <n v="-2.9"/>
    <d v="2026-02-26T00:00:00"/>
    <m/>
    <m/>
    <m/>
    <n v="13"/>
  </r>
  <r>
    <x v="102"/>
    <s v="ORL"/>
    <s v="HOU"/>
    <s v="L"/>
    <d v="1899-12-30T13:17:00"/>
    <n v="1"/>
    <n v="6"/>
    <n v="0.16700000000000001"/>
    <n v="0"/>
    <n v="1"/>
    <n v="0"/>
    <n v="1"/>
    <n v="2"/>
    <n v="0.5"/>
    <n v="0"/>
    <n v="1"/>
    <n v="1"/>
    <n v="0"/>
    <n v="2"/>
    <n v="1"/>
    <n v="4"/>
    <n v="2"/>
    <n v="3"/>
    <n v="-11"/>
    <n v="-3"/>
    <d v="2026-02-26T00:00:00"/>
    <m/>
    <m/>
    <m/>
    <n v="13.283333333333335"/>
  </r>
  <r>
    <x v="101"/>
    <s v="DET"/>
    <s v="CLE"/>
    <s v="W"/>
    <d v="1899-12-31T17:42:00"/>
    <n v="11"/>
    <n v="19"/>
    <n v="0.57899999999999996"/>
    <n v="0"/>
    <n v="0"/>
    <m/>
    <n v="11"/>
    <n v="15"/>
    <n v="0.73299999999999998"/>
    <n v="7"/>
    <n v="9"/>
    <n v="16"/>
    <n v="3"/>
    <n v="1"/>
    <n v="3"/>
    <n v="0"/>
    <n v="1"/>
    <n v="33"/>
    <n v="14"/>
    <n v="34.9"/>
    <d v="2026-02-27T00:00:00"/>
    <m/>
    <m/>
    <m/>
    <n v="41.7"/>
  </r>
  <r>
    <x v="313"/>
    <s v="DEN"/>
    <s v="OKC"/>
    <s v="L"/>
    <d v="1899-12-31T23:13:00"/>
    <n v="12"/>
    <n v="26"/>
    <n v="0.46200000000000002"/>
    <n v="7"/>
    <n v="13"/>
    <n v="0.53800000000000003"/>
    <n v="8"/>
    <n v="10"/>
    <n v="0.8"/>
    <n v="2"/>
    <n v="6"/>
    <n v="8"/>
    <n v="6"/>
    <n v="2"/>
    <n v="1"/>
    <n v="2"/>
    <n v="5"/>
    <n v="39"/>
    <n v="5"/>
    <n v="30.9"/>
    <d v="2026-02-27T00:00:00"/>
    <m/>
    <m/>
    <m/>
    <n v="47.216666666666669"/>
  </r>
  <r>
    <x v="3"/>
    <s v="OKC"/>
    <s v="DEN"/>
    <s v="W"/>
    <d v="1899-12-31T09:46:00"/>
    <n v="12"/>
    <n v="29"/>
    <n v="0.41399999999999998"/>
    <n v="0"/>
    <n v="3"/>
    <n v="0"/>
    <n v="12"/>
    <n v="13"/>
    <n v="0.92300000000000004"/>
    <n v="0"/>
    <n v="3"/>
    <n v="3"/>
    <n v="9"/>
    <n v="2"/>
    <n v="2"/>
    <n v="1"/>
    <n v="0"/>
    <n v="36"/>
    <n v="16"/>
    <n v="29.7"/>
    <d v="2026-02-27T00:00:00"/>
    <m/>
    <m/>
    <m/>
    <n v="33.766666666666666"/>
  </r>
  <r>
    <x v="73"/>
    <s v="BOS"/>
    <s v="BRK"/>
    <s v="W"/>
    <d v="1899-12-31T05:57:00"/>
    <n v="9"/>
    <n v="12"/>
    <n v="0.75"/>
    <n v="4"/>
    <n v="4"/>
    <n v="1"/>
    <n v="6"/>
    <n v="10"/>
    <n v="0.6"/>
    <n v="0"/>
    <n v="7"/>
    <n v="7"/>
    <n v="9"/>
    <n v="2"/>
    <n v="1"/>
    <n v="2"/>
    <n v="3"/>
    <n v="28"/>
    <n v="25"/>
    <n v="29.5"/>
    <d v="2026-02-27T00:00:00"/>
    <m/>
    <m/>
    <m/>
    <n v="29.949999999999996"/>
  </r>
  <r>
    <x v="46"/>
    <s v="BOS"/>
    <s v="BRK"/>
    <s v="W"/>
    <d v="1899-12-31T01:20:00"/>
    <n v="9"/>
    <n v="13"/>
    <n v="0.69199999999999995"/>
    <n v="3"/>
    <n v="3"/>
    <n v="1"/>
    <n v="7"/>
    <n v="7"/>
    <n v="1"/>
    <n v="1"/>
    <n v="10"/>
    <n v="11"/>
    <n v="4"/>
    <n v="0"/>
    <n v="1"/>
    <n v="1"/>
    <n v="2"/>
    <n v="28"/>
    <n v="35"/>
    <n v="27.9"/>
    <d v="2026-02-27T00:00:00"/>
    <m/>
    <m/>
    <m/>
    <n v="25.333333333333336"/>
  </r>
  <r>
    <x v="216"/>
    <s v="CLE"/>
    <s v="DET"/>
    <s v="L"/>
    <d v="1899-12-31T07:28:00"/>
    <n v="10"/>
    <n v="12"/>
    <n v="0.83299999999999996"/>
    <n v="0"/>
    <n v="0"/>
    <m/>
    <n v="5"/>
    <n v="8"/>
    <n v="0.625"/>
    <n v="4"/>
    <n v="5"/>
    <n v="9"/>
    <n v="4"/>
    <n v="0"/>
    <n v="1"/>
    <n v="1"/>
    <n v="6"/>
    <n v="25"/>
    <n v="-9"/>
    <n v="23.8"/>
    <d v="2026-02-27T00:00:00"/>
    <m/>
    <m/>
    <m/>
    <n v="31.466666666666669"/>
  </r>
  <r>
    <x v="56"/>
    <s v="NYK"/>
    <s v="MIL"/>
    <s v="W"/>
    <d v="1899-12-31T04:04:00"/>
    <n v="8"/>
    <n v="10"/>
    <n v="0.8"/>
    <n v="5"/>
    <n v="7"/>
    <n v="0.71399999999999997"/>
    <n v="3"/>
    <n v="4"/>
    <n v="0.75"/>
    <n v="0"/>
    <n v="3"/>
    <n v="3"/>
    <n v="3"/>
    <n v="2"/>
    <n v="0"/>
    <n v="1"/>
    <n v="3"/>
    <n v="24"/>
    <n v="20"/>
    <n v="22.6"/>
    <d v="2026-02-27T00:00:00"/>
    <m/>
    <m/>
    <m/>
    <n v="28.06666666666667"/>
  </r>
  <r>
    <x v="5"/>
    <s v="OKC"/>
    <s v="DEN"/>
    <s v="W"/>
    <d v="1899-12-31T13:42:00"/>
    <n v="5"/>
    <n v="8"/>
    <n v="0.625"/>
    <n v="1"/>
    <n v="2"/>
    <n v="0.5"/>
    <n v="4"/>
    <n v="6"/>
    <n v="0.66700000000000004"/>
    <n v="2"/>
    <n v="19"/>
    <n v="21"/>
    <n v="3"/>
    <n v="1"/>
    <n v="3"/>
    <n v="1"/>
    <n v="0"/>
    <n v="15"/>
    <n v="6"/>
    <n v="21.9"/>
    <d v="2026-02-27T00:00:00"/>
    <m/>
    <m/>
    <m/>
    <n v="37.700000000000003"/>
  </r>
  <r>
    <x v="97"/>
    <s v="NYK"/>
    <s v="MIL"/>
    <s v="W"/>
    <d v="1899-12-31T06:31:00"/>
    <n v="11"/>
    <n v="17"/>
    <n v="0.64700000000000002"/>
    <n v="4"/>
    <n v="6"/>
    <n v="0.66700000000000004"/>
    <n v="1"/>
    <n v="2"/>
    <n v="0.5"/>
    <n v="0"/>
    <n v="7"/>
    <n v="7"/>
    <n v="3"/>
    <n v="0"/>
    <n v="0"/>
    <n v="1"/>
    <n v="2"/>
    <n v="27"/>
    <n v="15"/>
    <n v="21.5"/>
    <d v="2026-02-27T00:00:00"/>
    <m/>
    <m/>
    <m/>
    <n v="30.516666666666666"/>
  </r>
  <r>
    <x v="193"/>
    <s v="MEM"/>
    <s v="DAL"/>
    <s v="W"/>
    <d v="1899-12-31T01:02:00"/>
    <n v="9"/>
    <n v="16"/>
    <n v="0.56299999999999994"/>
    <n v="4"/>
    <n v="9"/>
    <n v="0.44400000000000001"/>
    <n v="3"/>
    <n v="3"/>
    <n v="1"/>
    <n v="2"/>
    <n v="0"/>
    <n v="2"/>
    <n v="3"/>
    <n v="1"/>
    <n v="0"/>
    <n v="0"/>
    <n v="1"/>
    <n v="25"/>
    <n v="10"/>
    <n v="21.5"/>
    <d v="2026-02-27T00:00:00"/>
    <m/>
    <m/>
    <m/>
    <n v="25.033333333333335"/>
  </r>
  <r>
    <x v="80"/>
    <s v="CLE"/>
    <s v="DET"/>
    <s v="L"/>
    <d v="1899-12-31T13:03:00"/>
    <n v="9"/>
    <n v="15"/>
    <n v="0.6"/>
    <n v="4"/>
    <n v="8"/>
    <n v="0.5"/>
    <n v="1"/>
    <n v="2"/>
    <n v="0.5"/>
    <n v="0"/>
    <n v="12"/>
    <n v="12"/>
    <n v="1"/>
    <n v="0"/>
    <n v="4"/>
    <n v="1"/>
    <n v="2"/>
    <n v="23"/>
    <n v="-5"/>
    <n v="21"/>
    <d v="2026-02-27T00:00:00"/>
    <m/>
    <m/>
    <m/>
    <n v="37.049999999999997"/>
  </r>
  <r>
    <x v="314"/>
    <s v="DEN"/>
    <s v="OKC"/>
    <s v="L"/>
    <d v="1899-12-31T20:34:00"/>
    <n v="9"/>
    <n v="25"/>
    <n v="0.36"/>
    <n v="2"/>
    <n v="10"/>
    <n v="0.2"/>
    <n v="3"/>
    <n v="5"/>
    <n v="0.6"/>
    <n v="2"/>
    <n v="15"/>
    <n v="17"/>
    <n v="14"/>
    <n v="1"/>
    <n v="0"/>
    <n v="3"/>
    <n v="3"/>
    <n v="23"/>
    <n v="15"/>
    <n v="20.8"/>
    <d v="2026-02-27T00:00:00"/>
    <m/>
    <m/>
    <m/>
    <n v="44.56666666666667"/>
  </r>
  <r>
    <x v="94"/>
    <s v="DET"/>
    <s v="CLE"/>
    <s v="W"/>
    <d v="1899-12-31T11:33:00"/>
    <n v="7"/>
    <n v="10"/>
    <n v="0.7"/>
    <n v="0"/>
    <n v="0"/>
    <m/>
    <n v="4"/>
    <n v="6"/>
    <n v="0.66700000000000004"/>
    <n v="3"/>
    <n v="5"/>
    <n v="8"/>
    <n v="5"/>
    <n v="2"/>
    <n v="1"/>
    <n v="1"/>
    <n v="3"/>
    <n v="18"/>
    <n v="7"/>
    <n v="20.6"/>
    <d v="2026-02-27T00:00:00"/>
    <m/>
    <m/>
    <m/>
    <n v="35.549999999999997"/>
  </r>
  <r>
    <x v="134"/>
    <s v="BOS"/>
    <s v="BRK"/>
    <s v="W"/>
    <d v="1899-12-31T04:00:00"/>
    <n v="9"/>
    <n v="12"/>
    <n v="0.75"/>
    <n v="4"/>
    <n v="5"/>
    <n v="0.8"/>
    <n v="0"/>
    <n v="0"/>
    <m/>
    <n v="0"/>
    <n v="0"/>
    <n v="0"/>
    <n v="5"/>
    <n v="1"/>
    <n v="0"/>
    <n v="1"/>
    <n v="1"/>
    <n v="22"/>
    <n v="40"/>
    <n v="20.3"/>
    <d v="2026-02-27T00:00:00"/>
    <m/>
    <m/>
    <m/>
    <n v="28"/>
  </r>
  <r>
    <x v="98"/>
    <s v="DET"/>
    <s v="CLE"/>
    <s v="W"/>
    <d v="1899-12-31T12:35:00"/>
    <n v="11"/>
    <n v="21"/>
    <n v="0.52400000000000002"/>
    <n v="0"/>
    <n v="3"/>
    <n v="0"/>
    <n v="3"/>
    <n v="5"/>
    <n v="0.6"/>
    <n v="2"/>
    <n v="8"/>
    <n v="10"/>
    <n v="7"/>
    <n v="2"/>
    <n v="0"/>
    <n v="4"/>
    <n v="6"/>
    <n v="25"/>
    <n v="2"/>
    <n v="18.2"/>
    <d v="2026-02-27T00:00:00"/>
    <m/>
    <m/>
    <m/>
    <n v="36.583333333333336"/>
  </r>
  <r>
    <x v="159"/>
    <s v="MEM"/>
    <s v="DAL"/>
    <s v="W"/>
    <d v="1899-12-31T00:50:00"/>
    <n v="7"/>
    <n v="10"/>
    <n v="0.7"/>
    <n v="2"/>
    <n v="4"/>
    <n v="0.5"/>
    <n v="0"/>
    <n v="0"/>
    <m/>
    <n v="0"/>
    <n v="10"/>
    <n v="10"/>
    <n v="1"/>
    <n v="3"/>
    <n v="1"/>
    <n v="1"/>
    <n v="2"/>
    <n v="16"/>
    <n v="16"/>
    <n v="17.399999999999999"/>
    <d v="2026-02-27T00:00:00"/>
    <m/>
    <m/>
    <m/>
    <n v="24.833333333333336"/>
  </r>
  <r>
    <x v="323"/>
    <s v="DEN"/>
    <s v="OKC"/>
    <s v="L"/>
    <d v="1899-12-31T21:15:00"/>
    <n v="8"/>
    <n v="18"/>
    <n v="0.44400000000000001"/>
    <n v="3"/>
    <n v="10"/>
    <n v="0.3"/>
    <n v="4"/>
    <n v="5"/>
    <n v="0.8"/>
    <n v="4"/>
    <n v="4"/>
    <n v="8"/>
    <n v="2"/>
    <n v="1"/>
    <n v="2"/>
    <n v="3"/>
    <n v="4"/>
    <n v="23"/>
    <n v="12"/>
    <n v="16.399999999999999"/>
    <d v="2026-02-27T00:00:00"/>
    <m/>
    <m/>
    <m/>
    <n v="45.25"/>
  </r>
  <r>
    <x v="14"/>
    <s v="OKC"/>
    <s v="DEN"/>
    <s v="W"/>
    <d v="1899-12-31T00:59:00"/>
    <n v="4"/>
    <n v="6"/>
    <n v="0.66700000000000004"/>
    <n v="0"/>
    <n v="0"/>
    <m/>
    <n v="1"/>
    <n v="2"/>
    <n v="0.5"/>
    <n v="3"/>
    <n v="5"/>
    <n v="8"/>
    <n v="5"/>
    <n v="2"/>
    <n v="2"/>
    <n v="0"/>
    <n v="3"/>
    <n v="9"/>
    <n v="-3"/>
    <n v="15.3"/>
    <d v="2026-02-27T00:00:00"/>
    <m/>
    <m/>
    <m/>
    <n v="24.983333333333334"/>
  </r>
  <r>
    <x v="143"/>
    <s v="MIL"/>
    <s v="NYK"/>
    <s v="L"/>
    <d v="1899-12-31T00:44:00"/>
    <n v="5"/>
    <n v="8"/>
    <n v="0.625"/>
    <n v="4"/>
    <n v="7"/>
    <n v="0.57099999999999995"/>
    <n v="5"/>
    <n v="7"/>
    <n v="0.71399999999999997"/>
    <n v="0"/>
    <n v="4"/>
    <n v="4"/>
    <n v="2"/>
    <n v="0"/>
    <n v="1"/>
    <n v="2"/>
    <n v="2"/>
    <n v="19"/>
    <n v="-20"/>
    <n v="15.1"/>
    <d v="2026-02-27T00:00:00"/>
    <m/>
    <m/>
    <m/>
    <n v="24.733333333333331"/>
  </r>
  <r>
    <x v="355"/>
    <s v="BOS"/>
    <s v="BRK"/>
    <s v="W"/>
    <d v="1899-12-30T22:04:00"/>
    <n v="3"/>
    <n v="3"/>
    <n v="1"/>
    <n v="2"/>
    <n v="2"/>
    <n v="1"/>
    <n v="2"/>
    <n v="2"/>
    <n v="1"/>
    <n v="0"/>
    <n v="3"/>
    <n v="3"/>
    <n v="6"/>
    <n v="1"/>
    <n v="0"/>
    <n v="0"/>
    <n v="1"/>
    <n v="10"/>
    <n v="18"/>
    <n v="14.8"/>
    <d v="2026-02-27T00:00:00"/>
    <m/>
    <m/>
    <m/>
    <n v="22.066666666666666"/>
  </r>
  <r>
    <x v="170"/>
    <s v="NYK"/>
    <s v="MIL"/>
    <s v="W"/>
    <d v="1899-12-30T22:34:00"/>
    <n v="5"/>
    <n v="8"/>
    <n v="0.625"/>
    <n v="5"/>
    <n v="7"/>
    <n v="0.71399999999999997"/>
    <n v="0"/>
    <n v="0"/>
    <m/>
    <n v="0"/>
    <n v="0"/>
    <n v="0"/>
    <n v="3"/>
    <n v="1"/>
    <n v="1"/>
    <n v="0"/>
    <n v="1"/>
    <n v="15"/>
    <n v="20"/>
    <n v="14.8"/>
    <d v="2026-02-27T00:00:00"/>
    <m/>
    <m/>
    <m/>
    <n v="22.566666666666666"/>
  </r>
  <r>
    <x v="148"/>
    <s v="DET"/>
    <s v="CLE"/>
    <s v="W"/>
    <d v="1899-12-31T12:57:00"/>
    <n v="5"/>
    <n v="13"/>
    <n v="0.38500000000000001"/>
    <n v="1"/>
    <n v="4"/>
    <n v="0.25"/>
    <n v="0"/>
    <n v="0"/>
    <m/>
    <n v="0"/>
    <n v="5"/>
    <n v="5"/>
    <n v="5"/>
    <n v="6"/>
    <n v="0"/>
    <n v="0"/>
    <n v="1"/>
    <n v="11"/>
    <n v="-1"/>
    <n v="14.5"/>
    <d v="2026-02-27T00:00:00"/>
    <m/>
    <m/>
    <m/>
    <n v="36.950000000000003"/>
  </r>
  <r>
    <x v="63"/>
    <s v="BOS"/>
    <s v="BRK"/>
    <s v="W"/>
    <d v="1899-12-31T08:05:00"/>
    <n v="4"/>
    <n v="9"/>
    <n v="0.44400000000000001"/>
    <n v="4"/>
    <n v="8"/>
    <n v="0.5"/>
    <n v="0"/>
    <n v="0"/>
    <m/>
    <n v="0"/>
    <n v="3"/>
    <n v="3"/>
    <n v="7"/>
    <n v="1"/>
    <n v="2"/>
    <n v="1"/>
    <n v="1"/>
    <n v="12"/>
    <n v="31"/>
    <n v="14.1"/>
    <d v="2026-02-27T00:00:00"/>
    <m/>
    <m/>
    <m/>
    <n v="32.083333333333336"/>
  </r>
  <r>
    <x v="59"/>
    <s v="NYK"/>
    <s v="MIL"/>
    <s v="W"/>
    <d v="1899-12-31T01:48:00"/>
    <n v="5"/>
    <n v="8"/>
    <n v="0.625"/>
    <n v="0"/>
    <n v="0"/>
    <m/>
    <n v="0"/>
    <n v="0"/>
    <m/>
    <n v="0"/>
    <n v="0"/>
    <n v="0"/>
    <n v="6"/>
    <n v="2"/>
    <n v="2"/>
    <n v="0"/>
    <n v="0"/>
    <n v="10"/>
    <n v="14"/>
    <n v="14"/>
    <d v="2026-02-27T00:00:00"/>
    <m/>
    <m/>
    <m/>
    <n v="25.799999999999997"/>
  </r>
  <r>
    <x v="110"/>
    <s v="MIL"/>
    <s v="NYK"/>
    <s v="L"/>
    <d v="1899-12-31T03:27:00"/>
    <n v="6"/>
    <n v="11"/>
    <n v="0.54500000000000004"/>
    <n v="4"/>
    <n v="7"/>
    <n v="0.57099999999999995"/>
    <n v="1"/>
    <n v="2"/>
    <n v="0.5"/>
    <n v="0"/>
    <n v="4"/>
    <n v="4"/>
    <n v="2"/>
    <n v="0"/>
    <n v="0"/>
    <n v="0"/>
    <n v="0"/>
    <n v="17"/>
    <n v="-16"/>
    <n v="13.9"/>
    <d v="2026-02-27T00:00:00"/>
    <m/>
    <m/>
    <m/>
    <n v="27.450000000000003"/>
  </r>
  <r>
    <x v="104"/>
    <s v="NYK"/>
    <s v="MIL"/>
    <s v="W"/>
    <d v="1899-12-31T04:50:00"/>
    <n v="6"/>
    <n v="13"/>
    <n v="0.46200000000000002"/>
    <n v="1"/>
    <n v="1"/>
    <n v="1"/>
    <n v="4"/>
    <n v="4"/>
    <n v="1"/>
    <n v="3"/>
    <n v="10"/>
    <n v="13"/>
    <n v="1"/>
    <n v="0"/>
    <n v="0"/>
    <n v="1"/>
    <n v="3"/>
    <n v="17"/>
    <n v="21"/>
    <n v="13.9"/>
    <d v="2026-02-27T00:00:00"/>
    <m/>
    <m/>
    <m/>
    <n v="28.833333333333332"/>
  </r>
  <r>
    <x v="111"/>
    <s v="CLE"/>
    <s v="DET"/>
    <s v="L"/>
    <d v="1899-12-31T12:20:00"/>
    <n v="6"/>
    <n v="14"/>
    <n v="0.42899999999999999"/>
    <n v="4"/>
    <n v="10"/>
    <n v="0.4"/>
    <n v="4"/>
    <n v="4"/>
    <n v="1"/>
    <n v="0"/>
    <n v="1"/>
    <n v="1"/>
    <n v="3"/>
    <n v="2"/>
    <n v="0"/>
    <n v="2"/>
    <n v="3"/>
    <n v="20"/>
    <n v="-13"/>
    <n v="13.8"/>
    <d v="2026-02-27T00:00:00"/>
    <m/>
    <m/>
    <m/>
    <n v="36.333333333333329"/>
  </r>
  <r>
    <x v="181"/>
    <s v="BRK"/>
    <s v="BOS"/>
    <s v="L"/>
    <d v="1899-12-31T01:31:00"/>
    <n v="6"/>
    <n v="12"/>
    <n v="0.5"/>
    <n v="2"/>
    <n v="4"/>
    <n v="0.5"/>
    <n v="4"/>
    <n v="5"/>
    <n v="0.8"/>
    <n v="0"/>
    <n v="2"/>
    <n v="2"/>
    <n v="2"/>
    <n v="2"/>
    <n v="0"/>
    <n v="1"/>
    <n v="2"/>
    <n v="18"/>
    <n v="-23"/>
    <n v="13.8"/>
    <d v="2026-02-27T00:00:00"/>
    <m/>
    <m/>
    <m/>
    <n v="25.516666666666669"/>
  </r>
  <r>
    <x v="289"/>
    <s v="DAL"/>
    <s v="MEM"/>
    <s v="L"/>
    <d v="1899-12-30T22:33:00"/>
    <n v="3"/>
    <n v="4"/>
    <n v="0.75"/>
    <n v="1"/>
    <n v="1"/>
    <n v="1"/>
    <n v="6"/>
    <n v="7"/>
    <n v="0.85699999999999998"/>
    <n v="5"/>
    <n v="6"/>
    <n v="11"/>
    <n v="1"/>
    <n v="0"/>
    <n v="0"/>
    <n v="2"/>
    <n v="4"/>
    <n v="13"/>
    <n v="3"/>
    <n v="13.4"/>
    <d v="2026-02-27T00:00:00"/>
    <m/>
    <m/>
    <m/>
    <n v="22.55"/>
  </r>
  <r>
    <x v="521"/>
    <s v="MEM"/>
    <s v="DAL"/>
    <s v="W"/>
    <d v="1899-12-30T21:37:00"/>
    <n v="7"/>
    <n v="12"/>
    <n v="0.58299999999999996"/>
    <n v="1"/>
    <n v="3"/>
    <n v="0.33300000000000002"/>
    <n v="0"/>
    <n v="0"/>
    <m/>
    <n v="0"/>
    <n v="2"/>
    <n v="2"/>
    <n v="3"/>
    <n v="3"/>
    <n v="1"/>
    <n v="2"/>
    <n v="3"/>
    <n v="15"/>
    <n v="15"/>
    <n v="12.6"/>
    <d v="2026-02-27T00:00:00"/>
    <m/>
    <m/>
    <m/>
    <n v="21.616666666666667"/>
  </r>
  <r>
    <x v="428"/>
    <s v="DAL"/>
    <s v="MEM"/>
    <s v="L"/>
    <d v="1899-12-30T20:06:00"/>
    <n v="7"/>
    <n v="8"/>
    <n v="0.875"/>
    <n v="0"/>
    <n v="0"/>
    <m/>
    <n v="0"/>
    <n v="1"/>
    <n v="0"/>
    <n v="2"/>
    <n v="3"/>
    <n v="5"/>
    <n v="0"/>
    <n v="0"/>
    <n v="2"/>
    <n v="2"/>
    <n v="1"/>
    <n v="14"/>
    <n v="-20"/>
    <n v="12.1"/>
    <d v="2026-02-27T00:00:00"/>
    <m/>
    <m/>
    <m/>
    <n v="20.100000000000001"/>
  </r>
  <r>
    <x v="421"/>
    <s v="OKC"/>
    <s v="DEN"/>
    <s v="W"/>
    <d v="1899-12-30T22:48:00"/>
    <n v="3"/>
    <n v="6"/>
    <n v="0.5"/>
    <n v="3"/>
    <n v="5"/>
    <n v="0.6"/>
    <n v="0"/>
    <n v="0"/>
    <m/>
    <n v="1"/>
    <n v="3"/>
    <n v="4"/>
    <n v="3"/>
    <n v="2"/>
    <n v="0"/>
    <n v="0"/>
    <n v="0"/>
    <n v="9"/>
    <n v="14"/>
    <n v="11.7"/>
    <d v="2026-02-27T00:00:00"/>
    <m/>
    <m/>
    <m/>
    <n v="22.799999999999997"/>
  </r>
  <r>
    <x v="345"/>
    <s v="MEM"/>
    <s v="DAL"/>
    <s v="W"/>
    <d v="1899-12-31T00:22:00"/>
    <n v="5"/>
    <n v="7"/>
    <n v="0.71399999999999997"/>
    <n v="0"/>
    <n v="0"/>
    <m/>
    <n v="2"/>
    <n v="2"/>
    <n v="1"/>
    <n v="0"/>
    <n v="3"/>
    <n v="3"/>
    <n v="4"/>
    <n v="0"/>
    <n v="0"/>
    <n v="1"/>
    <n v="1"/>
    <n v="12"/>
    <n v="18"/>
    <n v="11.4"/>
    <d v="2026-02-27T00:00:00"/>
    <m/>
    <m/>
    <m/>
    <n v="24.366666666666667"/>
  </r>
  <r>
    <x v="139"/>
    <s v="MEM"/>
    <s v="DAL"/>
    <s v="W"/>
    <d v="1899-12-30T19:57:00"/>
    <n v="4"/>
    <n v="10"/>
    <n v="0.4"/>
    <n v="2"/>
    <n v="4"/>
    <n v="0.5"/>
    <n v="2"/>
    <n v="3"/>
    <n v="0.66700000000000004"/>
    <n v="2"/>
    <n v="2"/>
    <n v="4"/>
    <n v="3"/>
    <n v="1"/>
    <n v="1"/>
    <n v="0"/>
    <n v="2"/>
    <n v="12"/>
    <n v="18"/>
    <n v="11.2"/>
    <d v="2026-02-27T00:00:00"/>
    <m/>
    <m/>
    <m/>
    <n v="19.950000000000003"/>
  </r>
  <r>
    <x v="33"/>
    <s v="OKC"/>
    <s v="DEN"/>
    <s v="W"/>
    <d v="1899-12-31T01:52:00"/>
    <n v="4"/>
    <n v="7"/>
    <n v="0.57099999999999995"/>
    <n v="2"/>
    <n v="4"/>
    <n v="0.5"/>
    <n v="2"/>
    <n v="2"/>
    <n v="1"/>
    <n v="0"/>
    <n v="5"/>
    <n v="5"/>
    <n v="3"/>
    <n v="0"/>
    <n v="1"/>
    <n v="1"/>
    <n v="2"/>
    <n v="12"/>
    <n v="17"/>
    <n v="11.2"/>
    <d v="2026-02-27T00:00:00"/>
    <m/>
    <m/>
    <m/>
    <n v="25.866666666666667"/>
  </r>
  <r>
    <x v="291"/>
    <s v="DAL"/>
    <s v="MEM"/>
    <s v="L"/>
    <d v="1899-12-31T02:25:00"/>
    <n v="5"/>
    <n v="14"/>
    <n v="0.35699999999999998"/>
    <n v="2"/>
    <n v="3"/>
    <n v="0.66700000000000004"/>
    <n v="4"/>
    <n v="5"/>
    <n v="0.8"/>
    <n v="0"/>
    <n v="8"/>
    <n v="8"/>
    <n v="4"/>
    <n v="0"/>
    <n v="0"/>
    <n v="2"/>
    <n v="0"/>
    <n v="16"/>
    <n v="-17"/>
    <n v="11"/>
    <d v="2026-02-27T00:00:00"/>
    <m/>
    <m/>
    <m/>
    <n v="26.416666666666664"/>
  </r>
  <r>
    <x v="319"/>
    <s v="DEN"/>
    <s v="OKC"/>
    <s v="L"/>
    <d v="1899-12-31T09:20:00"/>
    <n v="6"/>
    <n v="12"/>
    <n v="0.5"/>
    <n v="4"/>
    <n v="7"/>
    <n v="0.57099999999999995"/>
    <n v="0"/>
    <n v="0"/>
    <m/>
    <n v="1"/>
    <n v="1"/>
    <n v="2"/>
    <n v="1"/>
    <n v="1"/>
    <n v="0"/>
    <n v="1"/>
    <n v="2"/>
    <n v="16"/>
    <n v="-13"/>
    <n v="10.9"/>
    <d v="2026-02-27T00:00:00"/>
    <m/>
    <m/>
    <m/>
    <n v="33.333333333333329"/>
  </r>
  <r>
    <x v="249"/>
    <s v="CLE"/>
    <s v="DET"/>
    <s v="L"/>
    <d v="1899-12-31T16:40:00"/>
    <n v="5"/>
    <n v="10"/>
    <n v="0.5"/>
    <n v="4"/>
    <n v="7"/>
    <n v="0.57099999999999995"/>
    <n v="1"/>
    <n v="2"/>
    <n v="0.5"/>
    <n v="1"/>
    <n v="3"/>
    <n v="4"/>
    <n v="1"/>
    <n v="2"/>
    <n v="0"/>
    <n v="1"/>
    <n v="5"/>
    <n v="15"/>
    <n v="-9"/>
    <n v="10.9"/>
    <d v="2026-02-27T00:00:00"/>
    <m/>
    <m/>
    <m/>
    <n v="40.666666666666664"/>
  </r>
  <r>
    <x v="441"/>
    <s v="OKC"/>
    <s v="DEN"/>
    <s v="W"/>
    <d v="1899-12-30T19:12:00"/>
    <n v="6"/>
    <n v="8"/>
    <n v="0.75"/>
    <n v="2"/>
    <n v="3"/>
    <n v="0.66700000000000004"/>
    <n v="0"/>
    <n v="0"/>
    <m/>
    <n v="0"/>
    <n v="2"/>
    <n v="2"/>
    <n v="1"/>
    <n v="1"/>
    <n v="0"/>
    <n v="2"/>
    <n v="1"/>
    <n v="14"/>
    <n v="9"/>
    <n v="10.7"/>
    <d v="2026-02-27T00:00:00"/>
    <m/>
    <m/>
    <m/>
    <n v="19.200000000000003"/>
  </r>
  <r>
    <x v="114"/>
    <s v="MEM"/>
    <s v="DAL"/>
    <s v="W"/>
    <d v="1899-12-30T23:38:00"/>
    <n v="5"/>
    <n v="7"/>
    <n v="0.71399999999999997"/>
    <n v="1"/>
    <n v="2"/>
    <n v="0.5"/>
    <n v="0"/>
    <n v="0"/>
    <m/>
    <n v="2"/>
    <n v="6"/>
    <n v="8"/>
    <n v="2"/>
    <n v="0"/>
    <n v="2"/>
    <n v="2"/>
    <n v="4"/>
    <n v="11"/>
    <n v="1"/>
    <n v="10.5"/>
    <d v="2026-02-27T00:00:00"/>
    <m/>
    <m/>
    <m/>
    <n v="23.633333333333333"/>
  </r>
  <r>
    <x v="141"/>
    <s v="MIL"/>
    <s v="NYK"/>
    <s v="L"/>
    <d v="1899-12-31T03:09:00"/>
    <n v="4"/>
    <n v="12"/>
    <n v="0.33300000000000002"/>
    <n v="1"/>
    <n v="2"/>
    <n v="0.5"/>
    <n v="2"/>
    <n v="2"/>
    <n v="1"/>
    <n v="1"/>
    <n v="5"/>
    <n v="6"/>
    <n v="10"/>
    <n v="1"/>
    <n v="1"/>
    <n v="3"/>
    <n v="4"/>
    <n v="11"/>
    <n v="-16"/>
    <n v="10.5"/>
    <d v="2026-02-27T00:00:00"/>
    <m/>
    <m/>
    <m/>
    <n v="27.150000000000002"/>
  </r>
  <r>
    <x v="440"/>
    <s v="BRK"/>
    <s v="BOS"/>
    <s v="L"/>
    <d v="1899-12-30T22:37:00"/>
    <n v="5"/>
    <n v="12"/>
    <n v="0.41699999999999998"/>
    <n v="2"/>
    <n v="6"/>
    <n v="0.33300000000000002"/>
    <n v="4"/>
    <n v="4"/>
    <n v="1"/>
    <n v="1"/>
    <n v="1"/>
    <n v="2"/>
    <n v="1"/>
    <n v="1"/>
    <n v="0"/>
    <n v="1"/>
    <n v="2"/>
    <n v="16"/>
    <n v="-15"/>
    <n v="10.5"/>
    <d v="2026-02-27T00:00:00"/>
    <m/>
    <m/>
    <m/>
    <n v="22.616666666666667"/>
  </r>
  <r>
    <x v="338"/>
    <s v="NYK"/>
    <s v="MIL"/>
    <s v="W"/>
    <d v="1899-12-31T00:55:00"/>
    <n v="4"/>
    <n v="11"/>
    <n v="0.36399999999999999"/>
    <n v="2"/>
    <n v="7"/>
    <n v="0.28599999999999998"/>
    <n v="2"/>
    <n v="2"/>
    <n v="1"/>
    <n v="1"/>
    <n v="4"/>
    <n v="5"/>
    <n v="5"/>
    <n v="1"/>
    <n v="1"/>
    <n v="1"/>
    <n v="4"/>
    <n v="12"/>
    <n v="18"/>
    <n v="10.4"/>
    <d v="2026-02-27T00:00:00"/>
    <m/>
    <m/>
    <m/>
    <n v="24.916666666666664"/>
  </r>
  <r>
    <x v="275"/>
    <s v="MEM"/>
    <s v="DAL"/>
    <s v="W"/>
    <d v="1899-12-31T01:49:00"/>
    <n v="2"/>
    <n v="6"/>
    <n v="0.33300000000000002"/>
    <n v="1"/>
    <n v="3"/>
    <n v="0.33300000000000002"/>
    <n v="4"/>
    <n v="4"/>
    <n v="1"/>
    <n v="2"/>
    <n v="2"/>
    <n v="4"/>
    <n v="5"/>
    <n v="2"/>
    <n v="0"/>
    <n v="2"/>
    <n v="3"/>
    <n v="9"/>
    <n v="12"/>
    <n v="9.9"/>
    <d v="2026-02-27T00:00:00"/>
    <m/>
    <m/>
    <m/>
    <n v="25.81666666666667"/>
  </r>
  <r>
    <x v="402"/>
    <s v="CLE"/>
    <s v="DET"/>
    <s v="L"/>
    <d v="1899-12-30T15:44:00"/>
    <n v="5"/>
    <n v="12"/>
    <n v="0.41699999999999998"/>
    <n v="1"/>
    <n v="3"/>
    <n v="0.33300000000000002"/>
    <n v="2"/>
    <n v="3"/>
    <n v="0.66700000000000004"/>
    <n v="3"/>
    <n v="5"/>
    <n v="8"/>
    <n v="1"/>
    <n v="0"/>
    <n v="1"/>
    <n v="1"/>
    <n v="1"/>
    <n v="13"/>
    <n v="10"/>
    <n v="9.8000000000000007"/>
    <d v="2026-02-27T00:00:00"/>
    <m/>
    <m/>
    <m/>
    <n v="15.733333333333334"/>
  </r>
  <r>
    <x v="251"/>
    <s v="BOS"/>
    <s v="BRK"/>
    <s v="W"/>
    <d v="1899-12-31T02:36:00"/>
    <n v="5"/>
    <n v="9"/>
    <n v="0.55600000000000005"/>
    <n v="2"/>
    <n v="6"/>
    <n v="0.33300000000000002"/>
    <n v="1"/>
    <n v="1"/>
    <n v="1"/>
    <n v="1"/>
    <n v="2"/>
    <n v="3"/>
    <n v="2"/>
    <n v="0"/>
    <n v="0"/>
    <n v="1"/>
    <n v="2"/>
    <n v="13"/>
    <n v="27"/>
    <n v="9.6"/>
    <d v="2026-02-27T00:00:00"/>
    <m/>
    <m/>
    <m/>
    <n v="26.6"/>
  </r>
  <r>
    <x v="260"/>
    <s v="CLE"/>
    <s v="DET"/>
    <s v="L"/>
    <d v="1899-12-31T08:25:00"/>
    <n v="2"/>
    <n v="9"/>
    <n v="0.222"/>
    <n v="0"/>
    <n v="3"/>
    <n v="0"/>
    <n v="1"/>
    <n v="2"/>
    <n v="0.5"/>
    <n v="1"/>
    <n v="3"/>
    <n v="4"/>
    <n v="12"/>
    <n v="3"/>
    <n v="1"/>
    <n v="3"/>
    <n v="1"/>
    <n v="5"/>
    <n v="13"/>
    <n v="9.4"/>
    <d v="2026-02-27T00:00:00"/>
    <m/>
    <m/>
    <m/>
    <n v="32.416666666666664"/>
  </r>
  <r>
    <x v="105"/>
    <s v="BOS"/>
    <s v="BRK"/>
    <s v="W"/>
    <d v="1899-12-30T14:53:00"/>
    <n v="4"/>
    <n v="4"/>
    <n v="1"/>
    <n v="0"/>
    <n v="0"/>
    <m/>
    <n v="0"/>
    <n v="0"/>
    <m/>
    <n v="1"/>
    <n v="1"/>
    <n v="2"/>
    <n v="1"/>
    <n v="2"/>
    <n v="1"/>
    <n v="1"/>
    <n v="2"/>
    <n v="8"/>
    <n v="1"/>
    <n v="9.4"/>
    <d v="2026-02-27T00:00:00"/>
    <m/>
    <m/>
    <m/>
    <n v="14.883333333333333"/>
  </r>
  <r>
    <x v="222"/>
    <s v="BRK"/>
    <s v="BOS"/>
    <s v="L"/>
    <d v="1899-12-31T00:04:00"/>
    <n v="4"/>
    <n v="9"/>
    <n v="0.44400000000000001"/>
    <n v="0"/>
    <n v="2"/>
    <n v="0"/>
    <n v="0"/>
    <n v="0"/>
    <m/>
    <n v="0"/>
    <n v="2"/>
    <n v="2"/>
    <n v="7"/>
    <n v="3"/>
    <n v="0"/>
    <n v="2"/>
    <n v="1"/>
    <n v="8"/>
    <n v="-19"/>
    <n v="9.4"/>
    <d v="2026-02-27T00:00:00"/>
    <m/>
    <m/>
    <m/>
    <n v="24.066666666666666"/>
  </r>
  <r>
    <x v="76"/>
    <s v="DET"/>
    <s v="CLE"/>
    <s v="W"/>
    <d v="1899-12-30T15:02:00"/>
    <n v="4"/>
    <n v="6"/>
    <n v="0.66700000000000004"/>
    <n v="2"/>
    <n v="3"/>
    <n v="0.66700000000000004"/>
    <n v="2"/>
    <n v="2"/>
    <n v="1"/>
    <n v="2"/>
    <n v="1"/>
    <n v="3"/>
    <n v="0"/>
    <n v="0"/>
    <n v="0"/>
    <n v="1"/>
    <n v="3"/>
    <n v="12"/>
    <n v="-6"/>
    <n v="8.9"/>
    <d v="2026-02-27T00:00:00"/>
    <m/>
    <m/>
    <m/>
    <n v="15.033333333333333"/>
  </r>
  <r>
    <x v="357"/>
    <s v="NYK"/>
    <s v="MIL"/>
    <s v="W"/>
    <d v="1899-12-30T12:59:00"/>
    <n v="3"/>
    <n v="5"/>
    <n v="0.6"/>
    <n v="1"/>
    <n v="3"/>
    <n v="0.33300000000000002"/>
    <n v="0"/>
    <n v="0"/>
    <m/>
    <n v="1"/>
    <n v="3"/>
    <n v="4"/>
    <n v="5"/>
    <n v="0"/>
    <n v="0"/>
    <n v="1"/>
    <n v="0"/>
    <n v="7"/>
    <n v="14"/>
    <n v="8.8000000000000007"/>
    <d v="2026-02-27T00:00:00"/>
    <m/>
    <m/>
    <m/>
    <n v="12.983333333333333"/>
  </r>
  <r>
    <x v="336"/>
    <s v="BOS"/>
    <s v="BRK"/>
    <s v="W"/>
    <d v="1899-12-30T21:21:00"/>
    <n v="4"/>
    <n v="6"/>
    <n v="0.66700000000000004"/>
    <n v="0"/>
    <n v="2"/>
    <n v="0"/>
    <n v="0"/>
    <n v="0"/>
    <m/>
    <n v="1"/>
    <n v="1"/>
    <n v="2"/>
    <n v="1"/>
    <n v="1"/>
    <n v="2"/>
    <n v="0"/>
    <n v="2"/>
    <n v="8"/>
    <n v="16"/>
    <n v="8.6999999999999993"/>
    <d v="2026-02-27T00:00:00"/>
    <m/>
    <m/>
    <m/>
    <n v="21.349999999999998"/>
  </r>
  <r>
    <x v="213"/>
    <s v="BRK"/>
    <s v="BOS"/>
    <s v="L"/>
    <d v="1899-12-30T07:47:00"/>
    <n v="3"/>
    <n v="3"/>
    <n v="1"/>
    <n v="2"/>
    <n v="2"/>
    <n v="1"/>
    <n v="0"/>
    <n v="0"/>
    <m/>
    <n v="1"/>
    <n v="0"/>
    <n v="1"/>
    <n v="1"/>
    <n v="0"/>
    <n v="0"/>
    <n v="0"/>
    <n v="0"/>
    <n v="8"/>
    <n v="-1"/>
    <n v="8.5"/>
    <d v="2026-02-27T00:00:00"/>
    <m/>
    <m/>
    <m/>
    <n v="7.7833333333333332"/>
  </r>
  <r>
    <x v="91"/>
    <s v="BRK"/>
    <s v="BOS"/>
    <s v="L"/>
    <d v="1899-12-30T23:20:00"/>
    <n v="5"/>
    <n v="9"/>
    <n v="0.55600000000000005"/>
    <n v="0"/>
    <n v="0"/>
    <m/>
    <n v="2"/>
    <n v="4"/>
    <n v="0.5"/>
    <n v="2"/>
    <n v="2"/>
    <n v="4"/>
    <n v="2"/>
    <n v="0"/>
    <n v="0"/>
    <n v="1"/>
    <n v="3"/>
    <n v="12"/>
    <n v="-20"/>
    <n v="8.1"/>
    <d v="2026-02-27T00:00:00"/>
    <m/>
    <m/>
    <m/>
    <n v="23.333333333333332"/>
  </r>
  <r>
    <x v="16"/>
    <s v="OKC"/>
    <s v="DEN"/>
    <s v="W"/>
    <d v="1899-12-31T04:23:00"/>
    <n v="5"/>
    <n v="11"/>
    <n v="0.45500000000000002"/>
    <n v="2"/>
    <n v="6"/>
    <n v="0.33300000000000002"/>
    <n v="0"/>
    <n v="0"/>
    <m/>
    <n v="0"/>
    <n v="1"/>
    <n v="1"/>
    <n v="1"/>
    <n v="2"/>
    <n v="0"/>
    <n v="1"/>
    <n v="1"/>
    <n v="12"/>
    <n v="-9"/>
    <n v="7.9"/>
    <d v="2026-02-27T00:00:00"/>
    <m/>
    <m/>
    <m/>
    <n v="28.383333333333333"/>
  </r>
  <r>
    <x v="263"/>
    <s v="MIL"/>
    <s v="NYK"/>
    <s v="L"/>
    <d v="1899-12-30T16:40:00"/>
    <n v="5"/>
    <n v="8"/>
    <n v="0.625"/>
    <n v="2"/>
    <n v="3"/>
    <n v="0.66700000000000004"/>
    <n v="2"/>
    <n v="3"/>
    <n v="0.66700000000000004"/>
    <n v="0"/>
    <n v="2"/>
    <n v="2"/>
    <n v="0"/>
    <n v="0"/>
    <n v="0"/>
    <n v="2"/>
    <n v="2"/>
    <n v="14"/>
    <n v="-10"/>
    <n v="7.8"/>
    <d v="2026-02-27T00:00:00"/>
    <m/>
    <m/>
    <m/>
    <n v="16.666666666666664"/>
  </r>
  <r>
    <x v="235"/>
    <s v="BRK"/>
    <s v="BOS"/>
    <s v="L"/>
    <d v="1899-12-30T21:49:00"/>
    <n v="4"/>
    <n v="9"/>
    <n v="0.44400000000000001"/>
    <n v="2"/>
    <n v="4"/>
    <n v="0.5"/>
    <n v="0"/>
    <n v="0"/>
    <m/>
    <n v="1"/>
    <n v="2"/>
    <n v="3"/>
    <n v="2"/>
    <n v="0"/>
    <n v="0"/>
    <n v="0"/>
    <n v="2"/>
    <n v="10"/>
    <n v="-17"/>
    <n v="7.2"/>
    <d v="2026-02-27T00:00:00"/>
    <m/>
    <m/>
    <m/>
    <n v="21.816666666666666"/>
  </r>
  <r>
    <x v="117"/>
    <s v="MEM"/>
    <s v="DAL"/>
    <s v="W"/>
    <d v="1899-12-31T02:23:00"/>
    <n v="3"/>
    <n v="10"/>
    <n v="0.3"/>
    <n v="0"/>
    <n v="3"/>
    <n v="0"/>
    <n v="5"/>
    <n v="7"/>
    <n v="0.71399999999999997"/>
    <n v="0"/>
    <n v="2"/>
    <n v="2"/>
    <n v="5"/>
    <n v="0"/>
    <n v="1"/>
    <n v="2"/>
    <n v="1"/>
    <n v="11"/>
    <n v="4"/>
    <n v="6.8"/>
    <d v="2026-02-27T00:00:00"/>
    <m/>
    <m/>
    <m/>
    <n v="26.383333333333333"/>
  </r>
  <r>
    <x v="471"/>
    <s v="MEM"/>
    <s v="DAL"/>
    <s v="W"/>
    <d v="1899-12-30T23:10:00"/>
    <n v="3"/>
    <n v="7"/>
    <n v="0.42899999999999999"/>
    <n v="0"/>
    <n v="1"/>
    <n v="0"/>
    <n v="2"/>
    <n v="2"/>
    <n v="1"/>
    <n v="1"/>
    <n v="2"/>
    <n v="3"/>
    <n v="1"/>
    <n v="1"/>
    <n v="1"/>
    <n v="0"/>
    <n v="3"/>
    <n v="8"/>
    <n v="3"/>
    <n v="6.8"/>
    <d v="2026-02-27T00:00:00"/>
    <m/>
    <m/>
    <m/>
    <n v="23.166666666666668"/>
  </r>
  <r>
    <x v="70"/>
    <s v="DAL"/>
    <s v="MEM"/>
    <s v="L"/>
    <d v="1899-12-30T19:16:00"/>
    <n v="3"/>
    <n v="8"/>
    <n v="0.375"/>
    <n v="0"/>
    <n v="1"/>
    <n v="0"/>
    <n v="4"/>
    <n v="5"/>
    <n v="0.8"/>
    <n v="0"/>
    <n v="1"/>
    <n v="1"/>
    <n v="3"/>
    <n v="1"/>
    <n v="0"/>
    <n v="1"/>
    <n v="2"/>
    <n v="10"/>
    <n v="-19"/>
    <n v="6.8"/>
    <d v="2026-02-27T00:00:00"/>
    <m/>
    <m/>
    <m/>
    <n v="19.266666666666666"/>
  </r>
  <r>
    <x v="281"/>
    <s v="DAL"/>
    <s v="MEM"/>
    <s v="L"/>
    <d v="1899-12-30T12:46:00"/>
    <n v="4"/>
    <n v="5"/>
    <n v="0.8"/>
    <n v="0"/>
    <n v="0"/>
    <m/>
    <n v="0"/>
    <n v="6"/>
    <n v="0"/>
    <n v="4"/>
    <n v="4"/>
    <n v="8"/>
    <n v="0"/>
    <n v="1"/>
    <n v="0"/>
    <n v="1"/>
    <n v="3"/>
    <n v="8"/>
    <n v="10"/>
    <n v="6.5"/>
    <d v="2026-02-27T00:00:00"/>
    <m/>
    <m/>
    <m/>
    <n v="12.766666666666666"/>
  </r>
  <r>
    <x v="386"/>
    <s v="DAL"/>
    <s v="MEM"/>
    <s v="L"/>
    <d v="1899-12-31T06:58:00"/>
    <n v="3"/>
    <n v="11"/>
    <n v="0.27300000000000002"/>
    <n v="2"/>
    <n v="7"/>
    <n v="0.28599999999999998"/>
    <n v="1"/>
    <n v="1"/>
    <n v="1"/>
    <n v="1"/>
    <n v="4"/>
    <n v="5"/>
    <n v="4"/>
    <n v="1"/>
    <n v="1"/>
    <n v="2"/>
    <n v="1"/>
    <n v="9"/>
    <n v="-5"/>
    <n v="6.5"/>
    <d v="2026-02-27T00:00:00"/>
    <m/>
    <m/>
    <m/>
    <n v="30.966666666666669"/>
  </r>
  <r>
    <x v="190"/>
    <s v="MIL"/>
    <s v="NYK"/>
    <s v="L"/>
    <d v="1899-12-31T08:21:00"/>
    <n v="5"/>
    <n v="9"/>
    <n v="0.55600000000000005"/>
    <n v="2"/>
    <n v="5"/>
    <n v="0.4"/>
    <n v="1"/>
    <n v="2"/>
    <n v="0.5"/>
    <n v="0"/>
    <n v="4"/>
    <n v="4"/>
    <n v="4"/>
    <n v="0"/>
    <n v="0"/>
    <n v="5"/>
    <n v="2"/>
    <n v="13"/>
    <n v="-30"/>
    <n v="6.5"/>
    <d v="2026-02-27T00:00:00"/>
    <m/>
    <m/>
    <m/>
    <n v="32.35"/>
  </r>
  <r>
    <x v="416"/>
    <s v="NYK"/>
    <s v="MIL"/>
    <s v="W"/>
    <d v="1899-12-30T22:39:00"/>
    <n v="2"/>
    <n v="6"/>
    <n v="0.33300000000000002"/>
    <n v="2"/>
    <n v="3"/>
    <n v="0.66700000000000004"/>
    <n v="4"/>
    <n v="4"/>
    <n v="1"/>
    <n v="0"/>
    <n v="3"/>
    <n v="3"/>
    <n v="2"/>
    <n v="0"/>
    <n v="0"/>
    <n v="1"/>
    <n v="4"/>
    <n v="10"/>
    <n v="25"/>
    <n v="6.3"/>
    <d v="2026-02-27T00:00:00"/>
    <m/>
    <m/>
    <m/>
    <n v="22.65"/>
  </r>
  <r>
    <x v="140"/>
    <s v="BRK"/>
    <s v="BOS"/>
    <s v="L"/>
    <d v="1899-12-30T17:37:00"/>
    <n v="3"/>
    <n v="5"/>
    <n v="0.6"/>
    <n v="2"/>
    <n v="4"/>
    <n v="0.5"/>
    <n v="0"/>
    <n v="0"/>
    <m/>
    <n v="0"/>
    <n v="1"/>
    <n v="1"/>
    <n v="3"/>
    <n v="0"/>
    <n v="0"/>
    <n v="1"/>
    <n v="2"/>
    <n v="8"/>
    <n v="-23"/>
    <n v="6.3"/>
    <d v="2026-02-27T00:00:00"/>
    <m/>
    <m/>
    <m/>
    <n v="17.616666666666667"/>
  </r>
  <r>
    <x v="320"/>
    <s v="DEN"/>
    <s v="OKC"/>
    <s v="L"/>
    <d v="1899-12-31T04:31:00"/>
    <n v="3"/>
    <n v="7"/>
    <n v="0.42899999999999999"/>
    <n v="1"/>
    <n v="2"/>
    <n v="0.5"/>
    <n v="0"/>
    <n v="0"/>
    <m/>
    <n v="1"/>
    <n v="2"/>
    <n v="3"/>
    <n v="1"/>
    <n v="3"/>
    <n v="0"/>
    <n v="2"/>
    <n v="1"/>
    <n v="7"/>
    <n v="-1"/>
    <n v="5.9"/>
    <d v="2026-02-27T00:00:00"/>
    <m/>
    <m/>
    <m/>
    <n v="28.516666666666669"/>
  </r>
  <r>
    <x v="256"/>
    <s v="DET"/>
    <s v="CLE"/>
    <s v="W"/>
    <d v="1899-12-30T11:18:00"/>
    <n v="2"/>
    <n v="4"/>
    <n v="0.5"/>
    <n v="0"/>
    <n v="1"/>
    <n v="0"/>
    <n v="0"/>
    <n v="0"/>
    <m/>
    <n v="4"/>
    <n v="2"/>
    <n v="6"/>
    <n v="1"/>
    <n v="1"/>
    <n v="0"/>
    <n v="0"/>
    <n v="3"/>
    <n v="4"/>
    <n v="-11"/>
    <n v="5.9"/>
    <d v="2026-02-27T00:00:00"/>
    <m/>
    <m/>
    <m/>
    <n v="11.3"/>
  </r>
  <r>
    <x v="234"/>
    <s v="BRK"/>
    <s v="BOS"/>
    <s v="L"/>
    <d v="1899-12-30T16:13:00"/>
    <n v="4"/>
    <n v="7"/>
    <n v="0.57099999999999995"/>
    <n v="1"/>
    <n v="3"/>
    <n v="0.33300000000000002"/>
    <n v="0"/>
    <n v="1"/>
    <n v="0"/>
    <n v="2"/>
    <n v="0"/>
    <n v="2"/>
    <n v="0"/>
    <n v="0"/>
    <n v="0"/>
    <n v="1"/>
    <n v="0"/>
    <n v="9"/>
    <n v="-16"/>
    <n v="5.7"/>
    <d v="2026-02-27T00:00:00"/>
    <m/>
    <m/>
    <m/>
    <n v="16.216666666666669"/>
  </r>
  <r>
    <x v="308"/>
    <s v="BOS"/>
    <s v="BRK"/>
    <s v="W"/>
    <d v="1899-12-30T07:47:00"/>
    <n v="1"/>
    <n v="2"/>
    <n v="0.5"/>
    <n v="0"/>
    <n v="0"/>
    <m/>
    <n v="2"/>
    <n v="3"/>
    <n v="0.66700000000000004"/>
    <n v="2"/>
    <n v="1"/>
    <n v="3"/>
    <n v="1"/>
    <n v="1"/>
    <n v="0"/>
    <n v="0"/>
    <n v="1"/>
    <n v="4"/>
    <n v="1"/>
    <n v="5.6"/>
    <d v="2026-02-27T00:00:00"/>
    <m/>
    <m/>
    <m/>
    <n v="7.7833333333333332"/>
  </r>
  <r>
    <x v="424"/>
    <s v="NYK"/>
    <s v="MIL"/>
    <s v="W"/>
    <d v="1899-12-30T15:39:00"/>
    <n v="0"/>
    <n v="0"/>
    <m/>
    <n v="0"/>
    <n v="0"/>
    <m/>
    <n v="0"/>
    <n v="0"/>
    <m/>
    <n v="1"/>
    <n v="2"/>
    <n v="3"/>
    <n v="3"/>
    <n v="1"/>
    <n v="2"/>
    <n v="0"/>
    <n v="1"/>
    <n v="0"/>
    <n v="10"/>
    <n v="5.4"/>
    <d v="2026-02-27T00:00:00"/>
    <m/>
    <m/>
    <m/>
    <n v="15.65"/>
  </r>
  <r>
    <x v="28"/>
    <s v="OKC"/>
    <s v="DEN"/>
    <s v="W"/>
    <d v="1899-12-31T04:02:00"/>
    <n v="3"/>
    <n v="7"/>
    <n v="0.42899999999999999"/>
    <n v="2"/>
    <n v="6"/>
    <n v="0.33300000000000002"/>
    <n v="0"/>
    <n v="0"/>
    <m/>
    <n v="1"/>
    <n v="5"/>
    <n v="6"/>
    <n v="1"/>
    <n v="1"/>
    <n v="0"/>
    <n v="1"/>
    <n v="5"/>
    <n v="8"/>
    <n v="7"/>
    <n v="5.2"/>
    <d v="2026-02-27T00:00:00"/>
    <m/>
    <m/>
    <m/>
    <n v="28.033333333333335"/>
  </r>
  <r>
    <x v="8"/>
    <s v="OKC"/>
    <s v="DEN"/>
    <s v="W"/>
    <d v="1899-12-31T11:51:00"/>
    <n v="3"/>
    <n v="10"/>
    <n v="0.3"/>
    <n v="0"/>
    <n v="3"/>
    <n v="0"/>
    <n v="4"/>
    <n v="4"/>
    <n v="1"/>
    <n v="1"/>
    <n v="3"/>
    <n v="4"/>
    <n v="3"/>
    <n v="1"/>
    <n v="2"/>
    <n v="4"/>
    <n v="3"/>
    <n v="10"/>
    <n v="-10"/>
    <n v="5.0999999999999996"/>
    <d v="2026-02-27T00:00:00"/>
    <m/>
    <m/>
    <m/>
    <n v="35.849999999999994"/>
  </r>
  <r>
    <x v="267"/>
    <s v="DAL"/>
    <s v="MEM"/>
    <s v="L"/>
    <d v="1899-12-31T09:43:00"/>
    <n v="3"/>
    <n v="13"/>
    <n v="0.23100000000000001"/>
    <n v="1"/>
    <n v="8"/>
    <n v="0.125"/>
    <n v="5"/>
    <n v="6"/>
    <n v="0.83299999999999996"/>
    <n v="0"/>
    <n v="3"/>
    <n v="3"/>
    <n v="4"/>
    <n v="0"/>
    <n v="0"/>
    <n v="2"/>
    <n v="1"/>
    <n v="12"/>
    <n v="-1"/>
    <n v="5"/>
    <d v="2026-02-27T00:00:00"/>
    <m/>
    <m/>
    <m/>
    <n v="33.716666666666669"/>
  </r>
  <r>
    <x v="176"/>
    <s v="BRK"/>
    <s v="BOS"/>
    <s v="L"/>
    <d v="1899-12-30T09:50:00"/>
    <n v="3"/>
    <n v="3"/>
    <n v="1"/>
    <n v="1"/>
    <n v="1"/>
    <n v="1"/>
    <n v="0"/>
    <n v="0"/>
    <m/>
    <n v="0"/>
    <n v="0"/>
    <n v="0"/>
    <n v="1"/>
    <n v="0"/>
    <n v="0"/>
    <n v="1"/>
    <n v="2"/>
    <n v="7"/>
    <n v="-3"/>
    <n v="5"/>
    <d v="2026-02-27T00:00:00"/>
    <m/>
    <m/>
    <m/>
    <n v="9.8333333333333321"/>
  </r>
  <r>
    <x v="303"/>
    <s v="DAL"/>
    <s v="MEM"/>
    <s v="L"/>
    <d v="1899-12-30T21:35:00"/>
    <n v="2"/>
    <n v="7"/>
    <n v="0.28599999999999998"/>
    <n v="2"/>
    <n v="6"/>
    <n v="0.33300000000000002"/>
    <n v="0"/>
    <n v="0"/>
    <m/>
    <n v="0"/>
    <n v="0"/>
    <n v="0"/>
    <n v="4"/>
    <n v="0"/>
    <n v="0"/>
    <n v="0"/>
    <n v="0"/>
    <n v="6"/>
    <n v="-2"/>
    <n v="4.7"/>
    <d v="2026-02-27T00:00:00"/>
    <m/>
    <m/>
    <m/>
    <n v="21.583333333333336"/>
  </r>
  <r>
    <x v="184"/>
    <s v="DAL"/>
    <s v="MEM"/>
    <s v="L"/>
    <d v="1899-12-31T05:02:00"/>
    <n v="5"/>
    <n v="12"/>
    <n v="0.41699999999999998"/>
    <n v="1"/>
    <n v="5"/>
    <n v="0.2"/>
    <n v="2"/>
    <n v="2"/>
    <n v="1"/>
    <n v="1"/>
    <n v="2"/>
    <n v="3"/>
    <n v="2"/>
    <n v="0"/>
    <n v="0"/>
    <n v="5"/>
    <n v="0"/>
    <n v="13"/>
    <n v="-20"/>
    <n v="4.3"/>
    <d v="2026-02-27T00:00:00"/>
    <m/>
    <m/>
    <m/>
    <n v="29.033333333333331"/>
  </r>
  <r>
    <x v="541"/>
    <s v="BRK"/>
    <s v="BOS"/>
    <s v="L"/>
    <d v="1899-12-30T09:50:00"/>
    <n v="1"/>
    <n v="1"/>
    <n v="1"/>
    <n v="0"/>
    <n v="0"/>
    <m/>
    <n v="1"/>
    <n v="2"/>
    <n v="0.5"/>
    <n v="0"/>
    <n v="2"/>
    <n v="2"/>
    <n v="4"/>
    <n v="0"/>
    <n v="2"/>
    <n v="2"/>
    <n v="2"/>
    <n v="3"/>
    <n v="-3"/>
    <n v="4.3"/>
    <d v="2026-02-27T00:00:00"/>
    <m/>
    <m/>
    <m/>
    <n v="9.8333333333333321"/>
  </r>
  <r>
    <x v="246"/>
    <s v="MIL"/>
    <s v="NYK"/>
    <s v="L"/>
    <d v="1899-12-30T22:57:00"/>
    <n v="1"/>
    <n v="1"/>
    <n v="1"/>
    <n v="0"/>
    <n v="0"/>
    <m/>
    <n v="0"/>
    <n v="0"/>
    <m/>
    <n v="2"/>
    <n v="2"/>
    <n v="4"/>
    <n v="1"/>
    <n v="0"/>
    <n v="0"/>
    <n v="0"/>
    <n v="1"/>
    <n v="2"/>
    <n v="-21"/>
    <n v="4"/>
    <d v="2026-02-27T00:00:00"/>
    <m/>
    <m/>
    <m/>
    <n v="22.950000000000003"/>
  </r>
  <r>
    <x v="325"/>
    <s v="DEN"/>
    <s v="OKC"/>
    <s v="L"/>
    <d v="1899-12-31T16:04:00"/>
    <n v="2"/>
    <n v="7"/>
    <n v="0.28599999999999998"/>
    <n v="1"/>
    <n v="4"/>
    <n v="0.25"/>
    <n v="2"/>
    <n v="2"/>
    <n v="1"/>
    <n v="1"/>
    <n v="7"/>
    <n v="8"/>
    <n v="1"/>
    <n v="0"/>
    <n v="3"/>
    <n v="3"/>
    <n v="4"/>
    <n v="7"/>
    <n v="-25"/>
    <n v="3.9"/>
    <d v="2026-02-27T00:00:00"/>
    <m/>
    <m/>
    <m/>
    <n v="40.06666666666667"/>
  </r>
  <r>
    <x v="360"/>
    <s v="BOS"/>
    <s v="BRK"/>
    <s v="W"/>
    <d v="1899-12-30T14:49:00"/>
    <n v="2"/>
    <n v="2"/>
    <n v="1"/>
    <n v="2"/>
    <n v="2"/>
    <n v="1"/>
    <n v="0"/>
    <n v="0"/>
    <m/>
    <n v="1"/>
    <n v="2"/>
    <n v="3"/>
    <n v="0"/>
    <n v="0"/>
    <n v="0"/>
    <n v="3"/>
    <n v="0"/>
    <n v="6"/>
    <n v="-2"/>
    <n v="3.7"/>
    <d v="2026-02-27T00:00:00"/>
    <m/>
    <m/>
    <m/>
    <n v="14.816666666666666"/>
  </r>
  <r>
    <x v="230"/>
    <s v="CLE"/>
    <s v="DET"/>
    <s v="L"/>
    <d v="1899-12-30T18:54:00"/>
    <n v="1"/>
    <n v="2"/>
    <n v="0.5"/>
    <n v="0"/>
    <n v="1"/>
    <n v="0"/>
    <n v="2"/>
    <n v="2"/>
    <n v="1"/>
    <n v="0"/>
    <n v="0"/>
    <n v="0"/>
    <n v="1"/>
    <n v="1"/>
    <n v="0"/>
    <n v="0"/>
    <n v="3"/>
    <n v="4"/>
    <n v="12"/>
    <n v="3.5"/>
    <d v="2026-02-27T00:00:00"/>
    <m/>
    <m/>
    <m/>
    <n v="18.899999999999999"/>
  </r>
  <r>
    <x v="142"/>
    <s v="CLE"/>
    <s v="DET"/>
    <s v="L"/>
    <d v="1899-12-31T13:47:00"/>
    <n v="4"/>
    <n v="15"/>
    <n v="0.26700000000000002"/>
    <n v="0"/>
    <n v="2"/>
    <n v="0"/>
    <n v="4"/>
    <n v="4"/>
    <n v="1"/>
    <n v="1"/>
    <n v="0"/>
    <n v="1"/>
    <n v="9"/>
    <n v="1"/>
    <n v="1"/>
    <n v="8"/>
    <n v="1"/>
    <n v="12"/>
    <n v="-15"/>
    <n v="3.4"/>
    <d v="2026-02-27T00:00:00"/>
    <m/>
    <m/>
    <m/>
    <n v="37.783333333333331"/>
  </r>
  <r>
    <x v="163"/>
    <s v="MIL"/>
    <s v="NYK"/>
    <s v="L"/>
    <d v="1899-12-30T17:03:00"/>
    <n v="2"/>
    <n v="9"/>
    <n v="0.222"/>
    <n v="0"/>
    <n v="2"/>
    <n v="0"/>
    <n v="3"/>
    <n v="3"/>
    <n v="1"/>
    <n v="0"/>
    <n v="2"/>
    <n v="2"/>
    <n v="1"/>
    <n v="0"/>
    <n v="1"/>
    <n v="0"/>
    <n v="1"/>
    <n v="7"/>
    <n v="-17"/>
    <n v="3.1"/>
    <d v="2026-02-27T00:00:00"/>
    <m/>
    <m/>
    <m/>
    <n v="17.05"/>
  </r>
  <r>
    <x v="87"/>
    <s v="MIL"/>
    <s v="NYK"/>
    <s v="L"/>
    <d v="1899-12-30T06:13:00"/>
    <n v="2"/>
    <n v="3"/>
    <n v="0.66700000000000004"/>
    <n v="1"/>
    <n v="2"/>
    <n v="0.5"/>
    <n v="0"/>
    <n v="0"/>
    <m/>
    <n v="0"/>
    <n v="1"/>
    <n v="1"/>
    <n v="0"/>
    <n v="0"/>
    <n v="0"/>
    <n v="1"/>
    <n v="0"/>
    <n v="5"/>
    <n v="3"/>
    <n v="3"/>
    <d v="2026-02-27T00:00:00"/>
    <m/>
    <m/>
    <m/>
    <n v="6.2166666666666668"/>
  </r>
  <r>
    <x v="318"/>
    <s v="DEN"/>
    <s v="OKC"/>
    <s v="L"/>
    <d v="1899-12-30T08:26:00"/>
    <n v="3"/>
    <n v="5"/>
    <n v="0.6"/>
    <n v="0"/>
    <n v="0"/>
    <m/>
    <n v="0"/>
    <n v="0"/>
    <m/>
    <n v="0"/>
    <n v="2"/>
    <n v="2"/>
    <n v="0"/>
    <n v="1"/>
    <n v="0"/>
    <n v="2"/>
    <n v="1"/>
    <n v="6"/>
    <n v="-21"/>
    <n v="2.9"/>
    <d v="2026-02-27T00:00:00"/>
    <m/>
    <m/>
    <m/>
    <n v="8.4333333333333336"/>
  </r>
  <r>
    <x v="264"/>
    <s v="BRK"/>
    <s v="BOS"/>
    <s v="L"/>
    <d v="1899-12-30T17:04:00"/>
    <n v="2"/>
    <n v="5"/>
    <n v="0.4"/>
    <n v="1"/>
    <n v="3"/>
    <n v="0.33300000000000002"/>
    <n v="0"/>
    <n v="0"/>
    <m/>
    <n v="0"/>
    <n v="0"/>
    <n v="0"/>
    <n v="0"/>
    <n v="1"/>
    <n v="0"/>
    <n v="0"/>
    <n v="1"/>
    <n v="5"/>
    <n v="-21"/>
    <n v="2.9"/>
    <d v="2026-02-27T00:00:00"/>
    <m/>
    <m/>
    <m/>
    <n v="17.066666666666666"/>
  </r>
  <r>
    <x v="283"/>
    <s v="MIL"/>
    <s v="NYK"/>
    <s v="L"/>
    <d v="1899-12-30T06:13:00"/>
    <n v="1"/>
    <n v="2"/>
    <n v="0.5"/>
    <n v="0"/>
    <n v="1"/>
    <n v="0"/>
    <n v="0"/>
    <n v="0"/>
    <m/>
    <n v="0"/>
    <n v="0"/>
    <n v="0"/>
    <n v="1"/>
    <n v="1"/>
    <n v="0"/>
    <n v="0"/>
    <n v="0"/>
    <n v="2"/>
    <n v="3"/>
    <n v="2.7"/>
    <d v="2026-02-27T00:00:00"/>
    <m/>
    <m/>
    <m/>
    <n v="6.2166666666666668"/>
  </r>
  <r>
    <x v="539"/>
    <s v="BOS"/>
    <s v="BRK"/>
    <s v="W"/>
    <d v="1899-12-30T05:10:00"/>
    <n v="0"/>
    <n v="1"/>
    <n v="0"/>
    <n v="0"/>
    <n v="1"/>
    <n v="0"/>
    <n v="2"/>
    <n v="2"/>
    <n v="1"/>
    <n v="0"/>
    <n v="2"/>
    <n v="2"/>
    <n v="1"/>
    <n v="0"/>
    <n v="0"/>
    <n v="0"/>
    <n v="0"/>
    <n v="2"/>
    <n v="1"/>
    <n v="2.6"/>
    <d v="2026-02-27T00:00:00"/>
    <m/>
    <m/>
    <m/>
    <n v="5.166666666666667"/>
  </r>
  <r>
    <x v="158"/>
    <s v="MIL"/>
    <s v="NYK"/>
    <s v="L"/>
    <d v="1899-12-31T06:12:00"/>
    <n v="2"/>
    <n v="6"/>
    <n v="0.33300000000000002"/>
    <n v="2"/>
    <n v="6"/>
    <n v="0.33300000000000002"/>
    <n v="1"/>
    <n v="1"/>
    <n v="1"/>
    <n v="0"/>
    <n v="2"/>
    <n v="2"/>
    <n v="0"/>
    <n v="0"/>
    <n v="0"/>
    <n v="1"/>
    <n v="2"/>
    <n v="7"/>
    <n v="-17"/>
    <n v="2.4"/>
    <d v="2026-02-27T00:00:00"/>
    <m/>
    <m/>
    <m/>
    <n v="30.2"/>
  </r>
  <r>
    <x v="407"/>
    <s v="BOS"/>
    <s v="BRK"/>
    <s v="W"/>
    <d v="1899-12-30T05:59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-4"/>
    <n v="2.2999999999999998"/>
    <d v="2026-02-27T00:00:00"/>
    <m/>
    <m/>
    <m/>
    <n v="5.9833333333333334"/>
  </r>
  <r>
    <x v="309"/>
    <s v="DET"/>
    <s v="CLE"/>
    <s v="W"/>
    <d v="1899-12-31T10:02:00"/>
    <n v="3"/>
    <n v="9"/>
    <n v="0.33300000000000002"/>
    <n v="2"/>
    <n v="8"/>
    <n v="0.25"/>
    <n v="0"/>
    <n v="0"/>
    <m/>
    <n v="1"/>
    <n v="1"/>
    <n v="2"/>
    <n v="2"/>
    <n v="0"/>
    <n v="2"/>
    <n v="2"/>
    <n v="6"/>
    <n v="8"/>
    <n v="7"/>
    <n v="2.2999999999999998"/>
    <d v="2026-02-27T00:00:00"/>
    <m/>
    <m/>
    <m/>
    <n v="34.033333333333331"/>
  </r>
  <r>
    <x v="113"/>
    <s v="BRK"/>
    <s v="BOS"/>
    <s v="L"/>
    <d v="1899-12-30T21:41:00"/>
    <n v="2"/>
    <n v="4"/>
    <n v="0.5"/>
    <n v="1"/>
    <n v="3"/>
    <n v="0.33300000000000002"/>
    <n v="0"/>
    <n v="0"/>
    <m/>
    <n v="0"/>
    <n v="0"/>
    <n v="0"/>
    <n v="2"/>
    <n v="0"/>
    <n v="0"/>
    <n v="1"/>
    <n v="3"/>
    <n v="5"/>
    <n v="-9"/>
    <n v="2.2000000000000002"/>
    <d v="2026-02-27T00:00:00"/>
    <m/>
    <m/>
    <m/>
    <n v="21.683333333333334"/>
  </r>
  <r>
    <x v="359"/>
    <s v="MEM"/>
    <s v="DAL"/>
    <s v="W"/>
    <d v="1899-12-31T01:12:00"/>
    <n v="2"/>
    <n v="8"/>
    <n v="0.25"/>
    <n v="1"/>
    <n v="3"/>
    <n v="0.33300000000000002"/>
    <n v="0"/>
    <n v="0"/>
    <m/>
    <n v="1"/>
    <n v="4"/>
    <n v="5"/>
    <n v="2"/>
    <n v="2"/>
    <n v="0"/>
    <n v="1"/>
    <n v="6"/>
    <n v="5"/>
    <n v="-2"/>
    <n v="2.1"/>
    <d v="2026-02-27T00:00:00"/>
    <m/>
    <m/>
    <m/>
    <n v="25.200000000000003"/>
  </r>
  <r>
    <x v="278"/>
    <s v="DET"/>
    <s v="CLE"/>
    <s v="W"/>
    <d v="1899-12-30T06:39:00"/>
    <n v="1"/>
    <n v="4"/>
    <n v="0.25"/>
    <n v="0"/>
    <n v="3"/>
    <n v="0"/>
    <n v="0"/>
    <n v="0"/>
    <m/>
    <n v="1"/>
    <n v="1"/>
    <n v="2"/>
    <n v="0"/>
    <n v="1"/>
    <n v="0"/>
    <n v="0"/>
    <n v="0"/>
    <n v="2"/>
    <n v="6"/>
    <n v="1.6"/>
    <d v="2026-02-27T00:00:00"/>
    <m/>
    <m/>
    <m/>
    <n v="6.65"/>
  </r>
  <r>
    <x v="343"/>
    <s v="DET"/>
    <s v="CLE"/>
    <s v="W"/>
    <d v="1899-12-30T19:12:00"/>
    <n v="2"/>
    <n v="10"/>
    <n v="0.2"/>
    <n v="1"/>
    <n v="3"/>
    <n v="0.33300000000000002"/>
    <n v="3"/>
    <n v="3"/>
    <n v="1"/>
    <n v="0"/>
    <n v="1"/>
    <n v="1"/>
    <n v="1"/>
    <n v="0"/>
    <n v="0"/>
    <n v="1"/>
    <n v="2"/>
    <n v="8"/>
    <n v="0"/>
    <n v="1"/>
    <d v="2026-02-27T00:00:00"/>
    <m/>
    <m/>
    <m/>
    <n v="19.200000000000003"/>
  </r>
  <r>
    <x v="296"/>
    <s v="MIL"/>
    <s v="NYK"/>
    <s v="L"/>
    <d v="1899-12-30T04:32:00"/>
    <n v="0"/>
    <n v="1"/>
    <n v="0"/>
    <n v="0"/>
    <n v="1"/>
    <n v="0"/>
    <n v="1"/>
    <n v="2"/>
    <n v="0.5"/>
    <n v="0"/>
    <n v="0"/>
    <n v="0"/>
    <n v="0"/>
    <n v="1"/>
    <n v="0"/>
    <n v="0"/>
    <n v="0"/>
    <n v="1"/>
    <n v="1"/>
    <n v="0.9"/>
    <d v="2026-02-27T00:00:00"/>
    <m/>
    <m/>
    <m/>
    <n v="4.5333333333333332"/>
  </r>
  <r>
    <x v="525"/>
    <s v="BOS"/>
    <s v="BRK"/>
    <s v="W"/>
    <d v="1899-12-30T05:59:00"/>
    <n v="1"/>
    <n v="4"/>
    <n v="0.25"/>
    <n v="0"/>
    <n v="0"/>
    <m/>
    <n v="2"/>
    <n v="2"/>
    <n v="1"/>
    <n v="0"/>
    <n v="0"/>
    <n v="0"/>
    <n v="1"/>
    <n v="0"/>
    <n v="0"/>
    <n v="1"/>
    <n v="1"/>
    <n v="4"/>
    <n v="-4"/>
    <n v="0.9"/>
    <d v="2026-02-27T00:00:00"/>
    <m/>
    <m/>
    <m/>
    <n v="5.9833333333333334"/>
  </r>
  <r>
    <x v="257"/>
    <s v="DAL"/>
    <s v="MEM"/>
    <s v="L"/>
    <d v="1899-12-30T23:36:00"/>
    <n v="2"/>
    <n v="6"/>
    <n v="0.33300000000000002"/>
    <n v="0"/>
    <n v="1"/>
    <n v="0"/>
    <n v="0"/>
    <n v="0"/>
    <m/>
    <n v="0"/>
    <n v="2"/>
    <n v="2"/>
    <n v="2"/>
    <n v="1"/>
    <n v="1"/>
    <n v="3"/>
    <n v="1"/>
    <n v="4"/>
    <n v="-24"/>
    <n v="0.9"/>
    <d v="2026-02-27T00:00:00"/>
    <m/>
    <m/>
    <m/>
    <n v="23.599999999999998"/>
  </r>
  <r>
    <x v="442"/>
    <s v="NYK"/>
    <s v="MIL"/>
    <s v="W"/>
    <d v="1899-12-30T05:55:00"/>
    <n v="1"/>
    <n v="3"/>
    <n v="0.33300000000000002"/>
    <n v="0"/>
    <n v="2"/>
    <n v="0"/>
    <n v="0"/>
    <n v="0"/>
    <m/>
    <n v="0"/>
    <n v="2"/>
    <n v="2"/>
    <n v="0"/>
    <n v="0"/>
    <n v="0"/>
    <n v="0"/>
    <n v="0"/>
    <n v="2"/>
    <n v="-3"/>
    <n v="0.9"/>
    <d v="2026-02-27T00:00:00"/>
    <m/>
    <m/>
    <m/>
    <n v="5.916666666666667"/>
  </r>
  <r>
    <x v="448"/>
    <s v="CLE"/>
    <s v="DET"/>
    <s v="L"/>
    <d v="1899-12-30T14:40:00"/>
    <n v="1"/>
    <n v="5"/>
    <n v="0.2"/>
    <n v="0"/>
    <n v="1"/>
    <n v="0"/>
    <n v="0"/>
    <n v="0"/>
    <m/>
    <n v="1"/>
    <n v="1"/>
    <n v="2"/>
    <n v="0"/>
    <n v="1"/>
    <n v="1"/>
    <n v="0"/>
    <n v="2"/>
    <n v="2"/>
    <n v="1"/>
    <n v="0.8"/>
    <d v="2026-02-27T00:00:00"/>
    <m/>
    <m/>
    <m/>
    <n v="14.666666666666668"/>
  </r>
  <r>
    <x v="332"/>
    <s v="MIL"/>
    <s v="NYK"/>
    <s v="L"/>
    <d v="1899-12-30T12:03:00"/>
    <n v="0"/>
    <n v="2"/>
    <n v="0"/>
    <n v="0"/>
    <n v="2"/>
    <n v="0"/>
    <n v="0"/>
    <n v="0"/>
    <m/>
    <n v="1"/>
    <n v="2"/>
    <n v="3"/>
    <n v="2"/>
    <n v="1"/>
    <n v="0"/>
    <n v="1"/>
    <n v="2"/>
    <n v="0"/>
    <n v="-11"/>
    <n v="0.5"/>
    <d v="2026-02-27T00:00:00"/>
    <m/>
    <m/>
    <m/>
    <n v="12.05"/>
  </r>
  <r>
    <x v="236"/>
    <s v="NYK"/>
    <s v="MIL"/>
    <s v="W"/>
    <d v="1899-12-30T06:13:00"/>
    <n v="0"/>
    <n v="1"/>
    <n v="0"/>
    <n v="0"/>
    <n v="0"/>
    <m/>
    <n v="0"/>
    <n v="0"/>
    <m/>
    <n v="0"/>
    <n v="3"/>
    <n v="3"/>
    <n v="1"/>
    <n v="0"/>
    <n v="0"/>
    <n v="1"/>
    <n v="0"/>
    <n v="0"/>
    <n v="-3"/>
    <n v="-0.1"/>
    <d v="2026-02-27T00:00:00"/>
    <m/>
    <m/>
    <m/>
    <n v="6.2166666666666668"/>
  </r>
  <r>
    <x v="197"/>
    <s v="DET"/>
    <s v="CLE"/>
    <s v="W"/>
    <d v="1899-12-30T16:35:00"/>
    <n v="0"/>
    <n v="1"/>
    <n v="0"/>
    <n v="0"/>
    <n v="0"/>
    <m/>
    <n v="1"/>
    <n v="2"/>
    <n v="0.5"/>
    <n v="1"/>
    <n v="1"/>
    <n v="2"/>
    <n v="1"/>
    <n v="1"/>
    <n v="0"/>
    <n v="2"/>
    <n v="2"/>
    <n v="1"/>
    <n v="-4"/>
    <n v="-0.2"/>
    <d v="2026-02-27T00:00:00"/>
    <m/>
    <m/>
    <m/>
    <n v="16.583333333333332"/>
  </r>
  <r>
    <x v="373"/>
    <s v="DEN"/>
    <s v="OKC"/>
    <s v="L"/>
    <d v="1899-12-30T15:11:00"/>
    <n v="0"/>
    <n v="3"/>
    <n v="0"/>
    <n v="0"/>
    <n v="2"/>
    <n v="0"/>
    <n v="0"/>
    <n v="0"/>
    <m/>
    <n v="0"/>
    <n v="3"/>
    <n v="3"/>
    <n v="2"/>
    <n v="1"/>
    <n v="0"/>
    <n v="1"/>
    <n v="1"/>
    <n v="0"/>
    <n v="4"/>
    <n v="-0.2"/>
    <d v="2026-02-27T00:00:00"/>
    <m/>
    <m/>
    <m/>
    <n v="15.183333333333334"/>
  </r>
  <r>
    <x v="166"/>
    <s v="BRK"/>
    <s v="BOS"/>
    <s v="L"/>
    <d v="1899-12-30T14:50:00"/>
    <n v="1"/>
    <n v="7"/>
    <n v="0.14299999999999999"/>
    <n v="0"/>
    <n v="1"/>
    <n v="0"/>
    <n v="0"/>
    <n v="0"/>
    <m/>
    <n v="2"/>
    <n v="3"/>
    <n v="5"/>
    <n v="3"/>
    <n v="0"/>
    <n v="0"/>
    <n v="1"/>
    <n v="3"/>
    <n v="2"/>
    <n v="-14"/>
    <n v="-0.3"/>
    <d v="2026-02-27T00:00:00"/>
    <m/>
    <m/>
    <m/>
    <n v="14.833333333333334"/>
  </r>
  <r>
    <x v="266"/>
    <s v="NYK"/>
    <s v="MIL"/>
    <s v="W"/>
    <d v="1899-12-30T04:09:00"/>
    <n v="0"/>
    <n v="0"/>
    <m/>
    <n v="0"/>
    <n v="0"/>
    <m/>
    <n v="0"/>
    <n v="0"/>
    <m/>
    <n v="1"/>
    <n v="0"/>
    <n v="1"/>
    <n v="1"/>
    <n v="0"/>
    <n v="0"/>
    <n v="1"/>
    <n v="2"/>
    <n v="0"/>
    <n v="0"/>
    <n v="-0.4"/>
    <d v="2026-02-27T00:00:00"/>
    <m/>
    <m/>
    <m/>
    <n v="4.1500000000000004"/>
  </r>
  <r>
    <x v="330"/>
    <s v="DEN"/>
    <s v="OKC"/>
    <s v="L"/>
    <d v="1899-12-30T02:27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6-02-27T00:00:00"/>
    <m/>
    <m/>
    <m/>
    <n v="2.4500000000000002"/>
  </r>
  <r>
    <x v="200"/>
    <s v="NYK"/>
    <s v="MIL"/>
    <s v="W"/>
    <d v="1899-12-30T05:31:00"/>
    <n v="1"/>
    <n v="3"/>
    <n v="0.33300000000000002"/>
    <n v="1"/>
    <n v="3"/>
    <n v="0.33300000000000002"/>
    <n v="0"/>
    <n v="0"/>
    <m/>
    <n v="0"/>
    <n v="0"/>
    <n v="0"/>
    <n v="0"/>
    <n v="0"/>
    <n v="0"/>
    <n v="2"/>
    <n v="0"/>
    <n v="3"/>
    <n v="-3"/>
    <n v="-0.7"/>
    <d v="2026-02-27T00:00:00"/>
    <m/>
    <m/>
    <m/>
    <n v="5.5166666666666666"/>
  </r>
  <r>
    <x v="456"/>
    <s v="MIL"/>
    <s v="NYK"/>
    <s v="L"/>
    <d v="1899-12-30T06:13:00"/>
    <n v="0"/>
    <n v="2"/>
    <n v="0"/>
    <n v="0"/>
    <n v="2"/>
    <n v="0"/>
    <n v="0"/>
    <n v="0"/>
    <m/>
    <n v="0"/>
    <n v="0"/>
    <n v="0"/>
    <n v="1"/>
    <n v="0"/>
    <n v="0"/>
    <n v="0"/>
    <n v="0"/>
    <n v="0"/>
    <n v="3"/>
    <n v="-0.7"/>
    <d v="2026-02-27T00:00:00"/>
    <m/>
    <m/>
    <m/>
    <n v="6.2166666666666668"/>
  </r>
  <r>
    <x v="209"/>
    <s v="BRK"/>
    <s v="BOS"/>
    <s v="L"/>
    <d v="1899-12-30T07:47:00"/>
    <n v="0"/>
    <n v="2"/>
    <n v="0"/>
    <n v="0"/>
    <n v="1"/>
    <n v="0"/>
    <n v="0"/>
    <n v="0"/>
    <m/>
    <n v="0"/>
    <n v="1"/>
    <n v="1"/>
    <n v="1"/>
    <n v="0"/>
    <n v="0"/>
    <n v="0"/>
    <n v="2"/>
    <n v="0"/>
    <n v="-1"/>
    <n v="-1.2"/>
    <d v="2026-02-27T00:00:00"/>
    <m/>
    <m/>
    <m/>
    <n v="7.7833333333333332"/>
  </r>
  <r>
    <x v="21"/>
    <s v="OKC"/>
    <s v="DEN"/>
    <s v="W"/>
    <d v="1899-12-30T08:26:00"/>
    <n v="1"/>
    <n v="7"/>
    <n v="0.14299999999999999"/>
    <n v="0"/>
    <n v="3"/>
    <n v="0"/>
    <n v="0"/>
    <n v="0"/>
    <m/>
    <n v="0"/>
    <n v="2"/>
    <n v="2"/>
    <n v="0"/>
    <n v="2"/>
    <n v="0"/>
    <n v="1"/>
    <n v="1"/>
    <n v="2"/>
    <n v="-17"/>
    <n v="-1.3"/>
    <d v="2026-02-27T00:00:00"/>
    <m/>
    <m/>
    <m/>
    <n v="8.4333333333333336"/>
  </r>
  <r>
    <x v="284"/>
    <s v="MIL"/>
    <s v="NYK"/>
    <s v="L"/>
    <d v="1899-12-30T06:13:00"/>
    <n v="0"/>
    <n v="3"/>
    <n v="0"/>
    <n v="0"/>
    <n v="2"/>
    <n v="0"/>
    <n v="0"/>
    <n v="0"/>
    <m/>
    <n v="0"/>
    <n v="2"/>
    <n v="2"/>
    <n v="0"/>
    <n v="1"/>
    <n v="0"/>
    <n v="1"/>
    <n v="0"/>
    <n v="0"/>
    <n v="3"/>
    <n v="-1.5"/>
    <d v="2026-02-27T00:00:00"/>
    <m/>
    <m/>
    <m/>
    <n v="6.2166666666666668"/>
  </r>
  <r>
    <x v="272"/>
    <s v="NYK"/>
    <s v="MIL"/>
    <s v="W"/>
    <d v="1899-12-30T06:13:00"/>
    <n v="0"/>
    <n v="3"/>
    <n v="0"/>
    <n v="0"/>
    <n v="3"/>
    <n v="0"/>
    <n v="0"/>
    <n v="0"/>
    <m/>
    <n v="0"/>
    <n v="0"/>
    <n v="0"/>
    <n v="0"/>
    <n v="0"/>
    <n v="0"/>
    <n v="0"/>
    <n v="0"/>
    <n v="0"/>
    <n v="-3"/>
    <n v="-2.1"/>
    <d v="2026-02-27T00:00:00"/>
    <m/>
    <m/>
    <m/>
    <n v="6.2166666666666668"/>
  </r>
  <r>
    <x v="494"/>
    <s v="DET"/>
    <s v="CLE"/>
    <s v="W"/>
    <d v="1899-12-30T11:26:00"/>
    <n v="0"/>
    <n v="3"/>
    <n v="0"/>
    <n v="0"/>
    <n v="2"/>
    <n v="0"/>
    <n v="0"/>
    <n v="0"/>
    <m/>
    <n v="0"/>
    <n v="1"/>
    <n v="1"/>
    <n v="1"/>
    <n v="0"/>
    <n v="0"/>
    <n v="2"/>
    <n v="0"/>
    <n v="0"/>
    <n v="1"/>
    <n v="-3.1"/>
    <d v="2026-02-27T00:00:00"/>
    <m/>
    <m/>
    <m/>
    <n v="11.433333333333334"/>
  </r>
  <r>
    <x v="9"/>
    <s v="HOU"/>
    <s v="MIA"/>
    <s v="L"/>
    <d v="1899-12-31T13:15:00"/>
    <n v="12"/>
    <n v="20"/>
    <n v="0.6"/>
    <n v="2"/>
    <n v="8"/>
    <n v="0.25"/>
    <n v="6"/>
    <n v="6"/>
    <n v="1"/>
    <n v="0"/>
    <n v="5"/>
    <n v="5"/>
    <n v="8"/>
    <n v="0"/>
    <n v="2"/>
    <n v="1"/>
    <n v="1"/>
    <n v="32"/>
    <n v="5"/>
    <n v="29.9"/>
    <d v="2026-02-28T00:00:00"/>
    <m/>
    <m/>
    <m/>
    <n v="37.25"/>
  </r>
  <r>
    <x v="147"/>
    <s v="TOR"/>
    <s v="WAS"/>
    <s v="W"/>
    <d v="1899-12-31T13:10:00"/>
    <n v="10"/>
    <n v="15"/>
    <n v="0.66700000000000004"/>
    <n v="2"/>
    <n v="7"/>
    <n v="0.28599999999999998"/>
    <n v="5"/>
    <n v="5"/>
    <n v="1"/>
    <n v="0"/>
    <n v="2"/>
    <n v="2"/>
    <n v="11"/>
    <n v="0"/>
    <n v="0"/>
    <n v="1"/>
    <n v="1"/>
    <n v="27"/>
    <n v="7"/>
    <n v="27.4"/>
    <d v="2026-02-28T00:00:00"/>
    <m/>
    <m/>
    <m/>
    <n v="37.166666666666671"/>
  </r>
  <r>
    <x v="0"/>
    <s v="LAL"/>
    <s v="GSW"/>
    <s v="W"/>
    <d v="1899-12-31T05:15:00"/>
    <n v="9"/>
    <n v="17"/>
    <n v="0.52900000000000003"/>
    <n v="4"/>
    <n v="9"/>
    <n v="0.44400000000000001"/>
    <n v="4"/>
    <n v="4"/>
    <n v="1"/>
    <n v="0"/>
    <n v="6"/>
    <n v="6"/>
    <n v="8"/>
    <n v="1"/>
    <n v="1"/>
    <n v="2"/>
    <n v="2"/>
    <n v="26"/>
    <n v="26"/>
    <n v="24"/>
    <d v="2026-02-28T00:00:00"/>
    <m/>
    <m/>
    <m/>
    <n v="29.25"/>
  </r>
  <r>
    <x v="120"/>
    <s v="TOR"/>
    <s v="WAS"/>
    <s v="W"/>
    <d v="1899-12-31T02:15:00"/>
    <n v="7"/>
    <n v="7"/>
    <n v="1"/>
    <n v="0"/>
    <n v="0"/>
    <m/>
    <n v="4"/>
    <n v="5"/>
    <n v="0.8"/>
    <n v="3"/>
    <n v="7"/>
    <n v="10"/>
    <n v="3"/>
    <n v="3"/>
    <n v="1"/>
    <n v="1"/>
    <n v="6"/>
    <n v="18"/>
    <n v="18"/>
    <n v="22.1"/>
    <d v="2026-02-28T00:00:00"/>
    <m/>
    <m/>
    <m/>
    <n v="26.25"/>
  </r>
  <r>
    <x v="160"/>
    <s v="TOR"/>
    <s v="WAS"/>
    <s v="W"/>
    <d v="1899-12-31T09:41:00"/>
    <n v="9"/>
    <n v="14"/>
    <n v="0.64300000000000002"/>
    <n v="1"/>
    <n v="1"/>
    <n v="1"/>
    <n v="5"/>
    <n v="6"/>
    <n v="0.83299999999999996"/>
    <n v="0"/>
    <n v="5"/>
    <n v="5"/>
    <n v="5"/>
    <n v="1"/>
    <n v="1"/>
    <n v="2"/>
    <n v="2"/>
    <n v="24"/>
    <n v="11"/>
    <n v="21.3"/>
    <d v="2026-02-28T00:00:00"/>
    <m/>
    <m/>
    <m/>
    <n v="33.683333333333337"/>
  </r>
  <r>
    <x v="468"/>
    <s v="LAL"/>
    <s v="GSW"/>
    <s v="W"/>
    <d v="1899-12-31T04:20:00"/>
    <n v="7"/>
    <n v="13"/>
    <n v="0.53800000000000003"/>
    <n v="4"/>
    <n v="6"/>
    <n v="0.66700000000000004"/>
    <n v="4"/>
    <n v="5"/>
    <n v="0.8"/>
    <n v="2"/>
    <n v="5"/>
    <n v="7"/>
    <n v="9"/>
    <n v="1"/>
    <n v="0"/>
    <n v="4"/>
    <n v="1"/>
    <n v="22"/>
    <n v="26"/>
    <n v="21.1"/>
    <d v="2026-02-28T00:00:00"/>
    <m/>
    <m/>
    <m/>
    <n v="28.333333333333336"/>
  </r>
  <r>
    <x v="165"/>
    <s v="MIA"/>
    <s v="HOU"/>
    <s v="W"/>
    <d v="1899-12-31T11:00:00"/>
    <n v="9"/>
    <n v="17"/>
    <n v="0.52900000000000003"/>
    <n v="3"/>
    <n v="5"/>
    <n v="0.6"/>
    <n v="3"/>
    <n v="6"/>
    <n v="0.5"/>
    <n v="4"/>
    <n v="7"/>
    <n v="11"/>
    <n v="1"/>
    <n v="1"/>
    <n v="0"/>
    <n v="1"/>
    <n v="3"/>
    <n v="24"/>
    <n v="16"/>
    <n v="18.899999999999999"/>
    <d v="2026-02-28T00:00:00"/>
    <m/>
    <m/>
    <m/>
    <n v="35"/>
  </r>
  <r>
    <x v="149"/>
    <s v="POR"/>
    <s v="CHO"/>
    <s v="L"/>
    <d v="1899-12-31T09:07:00"/>
    <n v="9"/>
    <n v="16"/>
    <n v="0.56299999999999994"/>
    <n v="3"/>
    <n v="8"/>
    <n v="0.375"/>
    <n v="4"/>
    <n v="4"/>
    <n v="1"/>
    <n v="0"/>
    <n v="5"/>
    <n v="5"/>
    <n v="4"/>
    <n v="1"/>
    <n v="0"/>
    <n v="4"/>
    <n v="0"/>
    <n v="25"/>
    <n v="0"/>
    <n v="18.7"/>
    <d v="2026-02-28T00:00:00"/>
    <m/>
    <m/>
    <m/>
    <n v="33.116666666666667"/>
  </r>
  <r>
    <x v="450"/>
    <s v="UTA"/>
    <s v="NOP"/>
    <s v="L"/>
    <d v="1899-12-31T08:31:00"/>
    <n v="7"/>
    <n v="15"/>
    <n v="0.46700000000000003"/>
    <n v="0"/>
    <n v="2"/>
    <n v="0"/>
    <n v="7"/>
    <n v="8"/>
    <n v="0.875"/>
    <n v="0"/>
    <n v="3"/>
    <n v="3"/>
    <n v="7"/>
    <n v="2"/>
    <n v="1"/>
    <n v="2"/>
    <n v="2"/>
    <n v="21"/>
    <n v="-11"/>
    <n v="18.600000000000001"/>
    <d v="2026-02-28T00:00:00"/>
    <m/>
    <m/>
    <m/>
    <n v="32.516666666666666"/>
  </r>
  <r>
    <x v="130"/>
    <s v="NOP"/>
    <s v="UTA"/>
    <s v="W"/>
    <d v="1899-12-31T15:16:00"/>
    <n v="7"/>
    <n v="16"/>
    <n v="0.438"/>
    <n v="3"/>
    <n v="8"/>
    <n v="0.375"/>
    <n v="7"/>
    <n v="10"/>
    <n v="0.7"/>
    <n v="3"/>
    <n v="2"/>
    <n v="5"/>
    <n v="6"/>
    <n v="2"/>
    <n v="0"/>
    <n v="4"/>
    <n v="2"/>
    <n v="24"/>
    <n v="11"/>
    <n v="18.5"/>
    <d v="2026-02-28T00:00:00"/>
    <m/>
    <m/>
    <m/>
    <n v="39.266666666666666"/>
  </r>
  <r>
    <x v="67"/>
    <s v="CHO"/>
    <s v="POR"/>
    <s v="W"/>
    <d v="1899-12-31T08:45:00"/>
    <n v="9"/>
    <n v="19"/>
    <n v="0.47399999999999998"/>
    <n v="6"/>
    <n v="12"/>
    <n v="0.5"/>
    <n v="2"/>
    <n v="2"/>
    <n v="1"/>
    <n v="3"/>
    <n v="5"/>
    <n v="8"/>
    <n v="2"/>
    <n v="0"/>
    <n v="0"/>
    <n v="4"/>
    <n v="3"/>
    <n v="26"/>
    <n v="-1"/>
    <n v="16.100000000000001"/>
    <d v="2026-02-28T00:00:00"/>
    <m/>
    <m/>
    <m/>
    <n v="32.75"/>
  </r>
  <r>
    <x v="106"/>
    <s v="CHO"/>
    <s v="POR"/>
    <s v="W"/>
    <d v="1899-12-31T09:14:00"/>
    <n v="5"/>
    <n v="7"/>
    <n v="0.71399999999999997"/>
    <n v="0"/>
    <n v="0"/>
    <m/>
    <n v="3"/>
    <n v="4"/>
    <n v="0.75"/>
    <n v="3"/>
    <n v="8"/>
    <n v="11"/>
    <n v="5"/>
    <n v="0"/>
    <n v="0"/>
    <n v="1"/>
    <n v="2"/>
    <n v="13"/>
    <n v="24"/>
    <n v="15.9"/>
    <d v="2026-02-28T00:00:00"/>
    <m/>
    <m/>
    <m/>
    <n v="33.233333333333334"/>
  </r>
  <r>
    <x v="48"/>
    <s v="TOR"/>
    <s v="WAS"/>
    <s v="W"/>
    <d v="1899-12-31T05:27:00"/>
    <n v="7"/>
    <n v="13"/>
    <n v="0.53800000000000003"/>
    <n v="0"/>
    <n v="1"/>
    <n v="0"/>
    <n v="4"/>
    <n v="4"/>
    <n v="1"/>
    <n v="2"/>
    <n v="2"/>
    <n v="4"/>
    <n v="4"/>
    <n v="1"/>
    <n v="1"/>
    <n v="1"/>
    <n v="4"/>
    <n v="18"/>
    <n v="3"/>
    <n v="15.6"/>
    <d v="2026-02-28T00:00:00"/>
    <m/>
    <m/>
    <m/>
    <n v="29.45"/>
  </r>
  <r>
    <x v="51"/>
    <s v="TOR"/>
    <s v="WAS"/>
    <s v="W"/>
    <d v="1899-12-31T08:40:00"/>
    <n v="8"/>
    <n v="15"/>
    <n v="0.53300000000000003"/>
    <n v="1"/>
    <n v="3"/>
    <n v="0.33300000000000002"/>
    <n v="4"/>
    <n v="6"/>
    <n v="0.66700000000000004"/>
    <n v="1"/>
    <n v="4"/>
    <n v="5"/>
    <n v="3"/>
    <n v="1"/>
    <n v="0"/>
    <n v="1"/>
    <n v="4"/>
    <n v="21"/>
    <n v="12"/>
    <n v="15.3"/>
    <d v="2026-02-28T00:00:00"/>
    <m/>
    <m/>
    <m/>
    <n v="32.666666666666671"/>
  </r>
  <r>
    <x v="192"/>
    <s v="MIA"/>
    <s v="HOU"/>
    <s v="W"/>
    <d v="1899-12-31T04:35:00"/>
    <n v="6"/>
    <n v="10"/>
    <n v="0.6"/>
    <n v="1"/>
    <n v="3"/>
    <n v="0.33300000000000002"/>
    <n v="0"/>
    <n v="0"/>
    <m/>
    <n v="5"/>
    <n v="10"/>
    <n v="15"/>
    <n v="1"/>
    <n v="0"/>
    <n v="1"/>
    <n v="1"/>
    <n v="1"/>
    <n v="13"/>
    <n v="15"/>
    <n v="14.9"/>
    <d v="2026-02-28T00:00:00"/>
    <m/>
    <m/>
    <m/>
    <n v="28.583333333333336"/>
  </r>
  <r>
    <x v="62"/>
    <s v="CHO"/>
    <s v="POR"/>
    <s v="W"/>
    <d v="1899-12-31T08:29:00"/>
    <n v="5"/>
    <n v="11"/>
    <n v="0.45500000000000002"/>
    <n v="2"/>
    <n v="6"/>
    <n v="0.33300000000000002"/>
    <n v="2"/>
    <n v="2"/>
    <n v="1"/>
    <n v="2"/>
    <n v="6"/>
    <n v="8"/>
    <n v="5"/>
    <n v="3"/>
    <n v="0"/>
    <n v="2"/>
    <n v="3"/>
    <n v="14"/>
    <n v="13"/>
    <n v="14.8"/>
    <d v="2026-02-28T00:00:00"/>
    <m/>
    <m/>
    <m/>
    <n v="32.483333333333334"/>
  </r>
  <r>
    <x v="83"/>
    <s v="NOP"/>
    <s v="UTA"/>
    <s v="W"/>
    <d v="1899-12-31T12:00:00"/>
    <n v="7"/>
    <n v="16"/>
    <n v="0.438"/>
    <n v="3"/>
    <n v="8"/>
    <n v="0.375"/>
    <n v="0"/>
    <n v="0"/>
    <m/>
    <n v="1"/>
    <n v="7"/>
    <n v="8"/>
    <n v="7"/>
    <n v="0"/>
    <n v="1"/>
    <n v="2"/>
    <n v="1"/>
    <n v="17"/>
    <n v="16"/>
    <n v="14.6"/>
    <d v="2026-02-28T00:00:00"/>
    <m/>
    <m/>
    <m/>
    <n v="36"/>
  </r>
  <r>
    <x v="4"/>
    <s v="LAL"/>
    <s v="GSW"/>
    <s v="W"/>
    <d v="1899-12-31T03:45:00"/>
    <n v="7"/>
    <n v="11"/>
    <n v="0.63600000000000001"/>
    <n v="2"/>
    <n v="4"/>
    <n v="0.5"/>
    <n v="2"/>
    <n v="2"/>
    <n v="1"/>
    <n v="0"/>
    <n v="1"/>
    <n v="1"/>
    <n v="3"/>
    <n v="0"/>
    <n v="0"/>
    <n v="1"/>
    <n v="1"/>
    <n v="18"/>
    <n v="22"/>
    <n v="14.1"/>
    <d v="2026-02-28T00:00:00"/>
    <m/>
    <m/>
    <m/>
    <n v="27.75"/>
  </r>
  <r>
    <x v="420"/>
    <s v="UTA"/>
    <s v="NOP"/>
    <s v="L"/>
    <d v="1899-12-31T04:07:00"/>
    <n v="5"/>
    <n v="9"/>
    <n v="0.55600000000000005"/>
    <n v="2"/>
    <n v="4"/>
    <n v="0.5"/>
    <n v="2"/>
    <n v="3"/>
    <n v="0.66700000000000004"/>
    <n v="1"/>
    <n v="2"/>
    <n v="3"/>
    <n v="5"/>
    <n v="1"/>
    <n v="0"/>
    <n v="0"/>
    <n v="3"/>
    <n v="14"/>
    <n v="8"/>
    <n v="13.9"/>
    <d v="2026-02-28T00:00:00"/>
    <m/>
    <m/>
    <m/>
    <n v="28.116666666666667"/>
  </r>
  <r>
    <x v="245"/>
    <s v="LAL"/>
    <s v="GSW"/>
    <s v="W"/>
    <d v="1899-12-31T03:00:00"/>
    <n v="6"/>
    <n v="10"/>
    <n v="0.6"/>
    <n v="4"/>
    <n v="7"/>
    <n v="0.57099999999999995"/>
    <n v="0"/>
    <n v="0"/>
    <m/>
    <n v="0"/>
    <n v="3"/>
    <n v="3"/>
    <n v="3"/>
    <n v="1"/>
    <n v="0"/>
    <n v="1"/>
    <n v="2"/>
    <n v="16"/>
    <n v="14"/>
    <n v="13.6"/>
    <d v="2026-02-28T00:00:00"/>
    <m/>
    <m/>
    <m/>
    <n v="27"/>
  </r>
  <r>
    <x v="217"/>
    <s v="WAS"/>
    <s v="TOR"/>
    <s v="L"/>
    <d v="1899-12-31T10:30:00"/>
    <n v="6"/>
    <n v="10"/>
    <n v="0.6"/>
    <n v="1"/>
    <n v="2"/>
    <n v="0.5"/>
    <n v="6"/>
    <n v="7"/>
    <n v="0.85699999999999998"/>
    <n v="0"/>
    <n v="4"/>
    <n v="4"/>
    <n v="3"/>
    <n v="0"/>
    <n v="0"/>
    <n v="3"/>
    <n v="2"/>
    <n v="19"/>
    <n v="-16"/>
    <n v="13.5"/>
    <d v="2026-02-28T00:00:00"/>
    <m/>
    <m/>
    <m/>
    <n v="34.5"/>
  </r>
  <r>
    <x v="307"/>
    <s v="MIA"/>
    <s v="HOU"/>
    <s v="W"/>
    <d v="1899-12-31T10:33:00"/>
    <n v="6"/>
    <n v="12"/>
    <n v="0.5"/>
    <n v="1"/>
    <n v="5"/>
    <n v="0.2"/>
    <n v="7"/>
    <n v="8"/>
    <n v="0.875"/>
    <n v="1"/>
    <n v="3"/>
    <n v="4"/>
    <n v="4"/>
    <n v="0"/>
    <n v="0"/>
    <n v="3"/>
    <n v="4"/>
    <n v="20"/>
    <n v="4"/>
    <n v="13.4"/>
    <d v="2026-02-28T00:00:00"/>
    <m/>
    <m/>
    <m/>
    <n v="34.550000000000004"/>
  </r>
  <r>
    <x v="82"/>
    <s v="UTA"/>
    <s v="NOP"/>
    <s v="L"/>
    <d v="1899-12-30T23:22:00"/>
    <n v="4"/>
    <n v="11"/>
    <n v="0.36399999999999999"/>
    <n v="1"/>
    <n v="6"/>
    <n v="0.16700000000000001"/>
    <n v="8"/>
    <n v="10"/>
    <n v="0.8"/>
    <n v="0"/>
    <n v="2"/>
    <n v="2"/>
    <n v="4"/>
    <n v="0"/>
    <n v="0"/>
    <n v="0"/>
    <n v="1"/>
    <n v="17"/>
    <n v="-15"/>
    <n v="13.1"/>
    <d v="2026-02-28T00:00:00"/>
    <m/>
    <m/>
    <m/>
    <n v="23.366666666666667"/>
  </r>
  <r>
    <x v="412"/>
    <s v="NOP"/>
    <s v="UTA"/>
    <s v="W"/>
    <d v="1899-12-31T09:20:00"/>
    <n v="6"/>
    <n v="14"/>
    <n v="0.42899999999999999"/>
    <n v="4"/>
    <n v="10"/>
    <n v="0.4"/>
    <n v="2"/>
    <n v="2"/>
    <n v="1"/>
    <n v="0"/>
    <n v="4"/>
    <n v="4"/>
    <n v="2"/>
    <n v="1"/>
    <n v="0"/>
    <n v="0"/>
    <n v="3"/>
    <n v="18"/>
    <n v="9"/>
    <n v="13"/>
    <d v="2026-02-28T00:00:00"/>
    <m/>
    <m/>
    <m/>
    <n v="33.333333333333329"/>
  </r>
  <r>
    <x v="11"/>
    <s v="HOU"/>
    <s v="MIA"/>
    <s v="L"/>
    <d v="1899-12-31T15:01:00"/>
    <n v="7"/>
    <n v="16"/>
    <n v="0.438"/>
    <n v="0"/>
    <n v="1"/>
    <n v="0"/>
    <n v="6"/>
    <n v="12"/>
    <n v="0.5"/>
    <n v="4"/>
    <n v="7"/>
    <n v="11"/>
    <n v="4"/>
    <n v="1"/>
    <n v="0"/>
    <n v="4"/>
    <n v="3"/>
    <n v="20"/>
    <n v="-18"/>
    <n v="12.7"/>
    <d v="2026-02-28T00:00:00"/>
    <m/>
    <m/>
    <m/>
    <n v="39.016666666666666"/>
  </r>
  <r>
    <x v="112"/>
    <s v="MIA"/>
    <s v="HOU"/>
    <s v="W"/>
    <d v="1899-12-31T07:02:00"/>
    <n v="4"/>
    <n v="10"/>
    <n v="0.4"/>
    <n v="1"/>
    <n v="4"/>
    <n v="0.25"/>
    <n v="3"/>
    <n v="3"/>
    <n v="1"/>
    <n v="2"/>
    <n v="4"/>
    <n v="6"/>
    <n v="4"/>
    <n v="0"/>
    <n v="3"/>
    <n v="1"/>
    <n v="1"/>
    <n v="12"/>
    <n v="-5"/>
    <n v="12.7"/>
    <d v="2026-02-28T00:00:00"/>
    <m/>
    <m/>
    <m/>
    <n v="31.033333333333335"/>
  </r>
  <r>
    <x v="277"/>
    <s v="WAS"/>
    <s v="TOR"/>
    <s v="L"/>
    <d v="1899-12-30T21:33:00"/>
    <n v="6"/>
    <n v="11"/>
    <n v="0.54500000000000004"/>
    <n v="0"/>
    <n v="2"/>
    <n v="0"/>
    <n v="0"/>
    <n v="0"/>
    <m/>
    <n v="4"/>
    <n v="1"/>
    <n v="5"/>
    <n v="2"/>
    <n v="0"/>
    <n v="3"/>
    <n v="0"/>
    <n v="2"/>
    <n v="12"/>
    <n v="-13"/>
    <n v="12.5"/>
    <d v="2026-02-28T00:00:00"/>
    <m/>
    <m/>
    <m/>
    <n v="21.55"/>
  </r>
  <r>
    <x v="27"/>
    <s v="LAL"/>
    <s v="GSW"/>
    <s v="W"/>
    <d v="1899-12-31T03:01:00"/>
    <n v="6"/>
    <n v="10"/>
    <n v="0.6"/>
    <n v="3"/>
    <n v="6"/>
    <n v="0.5"/>
    <n v="0"/>
    <n v="3"/>
    <n v="0"/>
    <n v="2"/>
    <n v="3"/>
    <n v="5"/>
    <n v="3"/>
    <n v="1"/>
    <n v="0"/>
    <n v="1"/>
    <n v="3"/>
    <n v="15"/>
    <n v="14"/>
    <n v="12.4"/>
    <d v="2026-02-28T00:00:00"/>
    <m/>
    <m/>
    <m/>
    <n v="27.016666666666669"/>
  </r>
  <r>
    <x v="422"/>
    <s v="WAS"/>
    <s v="TOR"/>
    <s v="L"/>
    <d v="1899-12-30T22:52:00"/>
    <n v="6"/>
    <n v="10"/>
    <n v="0.6"/>
    <n v="2"/>
    <n v="3"/>
    <n v="0.66700000000000004"/>
    <n v="0"/>
    <n v="2"/>
    <n v="0"/>
    <n v="2"/>
    <n v="3"/>
    <n v="5"/>
    <n v="4"/>
    <n v="1"/>
    <n v="0"/>
    <n v="2"/>
    <n v="1"/>
    <n v="14"/>
    <n v="-4"/>
    <n v="12.3"/>
    <d v="2026-02-28T00:00:00"/>
    <m/>
    <m/>
    <m/>
    <n v="22.866666666666667"/>
  </r>
  <r>
    <x v="75"/>
    <s v="WAS"/>
    <s v="TOR"/>
    <s v="L"/>
    <d v="1899-12-30T15:10:00"/>
    <n v="5"/>
    <n v="7"/>
    <n v="0.71399999999999997"/>
    <n v="3"/>
    <n v="3"/>
    <n v="1"/>
    <n v="1"/>
    <n v="2"/>
    <n v="0.5"/>
    <n v="0"/>
    <n v="3"/>
    <n v="3"/>
    <n v="1"/>
    <n v="0"/>
    <n v="2"/>
    <n v="1"/>
    <n v="1"/>
    <n v="14"/>
    <n v="2"/>
    <n v="12.3"/>
    <d v="2026-02-28T00:00:00"/>
    <m/>
    <m/>
    <m/>
    <n v="15.166666666666666"/>
  </r>
  <r>
    <x v="411"/>
    <s v="NOP"/>
    <s v="UTA"/>
    <s v="W"/>
    <d v="1899-12-31T01:16:00"/>
    <n v="3"/>
    <n v="4"/>
    <n v="0.75"/>
    <n v="0"/>
    <n v="1"/>
    <n v="0"/>
    <n v="2"/>
    <n v="2"/>
    <n v="1"/>
    <n v="2"/>
    <n v="4"/>
    <n v="6"/>
    <n v="5"/>
    <n v="1"/>
    <n v="2"/>
    <n v="1"/>
    <n v="4"/>
    <n v="8"/>
    <n v="-3"/>
    <n v="12.3"/>
    <d v="2026-02-28T00:00:00"/>
    <m/>
    <m/>
    <m/>
    <n v="25.266666666666666"/>
  </r>
  <r>
    <x v="285"/>
    <s v="WAS"/>
    <s v="TOR"/>
    <s v="L"/>
    <d v="1899-12-30T18:36:00"/>
    <n v="4"/>
    <n v="6"/>
    <n v="0.66700000000000004"/>
    <n v="3"/>
    <n v="5"/>
    <n v="0.6"/>
    <n v="2"/>
    <n v="2"/>
    <n v="1"/>
    <n v="1"/>
    <n v="2"/>
    <n v="3"/>
    <n v="3"/>
    <n v="0"/>
    <n v="1"/>
    <n v="1"/>
    <n v="3"/>
    <n v="13"/>
    <n v="3"/>
    <n v="12.3"/>
    <d v="2026-02-28T00:00:00"/>
    <m/>
    <m/>
    <m/>
    <n v="18.600000000000001"/>
  </r>
  <r>
    <x v="122"/>
    <s v="NOP"/>
    <s v="UTA"/>
    <s v="W"/>
    <d v="1899-12-31T10:29:00"/>
    <n v="5"/>
    <n v="14"/>
    <n v="0.35699999999999998"/>
    <n v="2"/>
    <n v="8"/>
    <n v="0.25"/>
    <n v="6"/>
    <n v="6"/>
    <n v="1"/>
    <n v="1"/>
    <n v="10"/>
    <n v="11"/>
    <n v="5"/>
    <n v="0"/>
    <n v="2"/>
    <n v="5"/>
    <n v="5"/>
    <n v="18"/>
    <n v="17"/>
    <n v="11.8"/>
    <d v="2026-02-28T00:00:00"/>
    <m/>
    <m/>
    <m/>
    <n v="34.483333333333334"/>
  </r>
  <r>
    <x v="476"/>
    <s v="MIA"/>
    <s v="HOU"/>
    <s v="W"/>
    <d v="1899-12-31T09:05:00"/>
    <n v="8"/>
    <n v="12"/>
    <n v="0.66700000000000004"/>
    <n v="2"/>
    <n v="4"/>
    <n v="0.5"/>
    <n v="0"/>
    <n v="0"/>
    <m/>
    <n v="1"/>
    <n v="1"/>
    <n v="2"/>
    <n v="3"/>
    <n v="1"/>
    <n v="0"/>
    <n v="4"/>
    <n v="3"/>
    <n v="18"/>
    <n v="0"/>
    <n v="11.7"/>
    <d v="2026-02-28T00:00:00"/>
    <m/>
    <m/>
    <m/>
    <n v="33.083333333333336"/>
  </r>
  <r>
    <x v="96"/>
    <s v="CHO"/>
    <s v="POR"/>
    <s v="W"/>
    <d v="1899-12-31T05:52:00"/>
    <n v="6"/>
    <n v="19"/>
    <n v="0.316"/>
    <n v="2"/>
    <n v="7"/>
    <n v="0.28599999999999998"/>
    <n v="1"/>
    <n v="1"/>
    <n v="1"/>
    <n v="1"/>
    <n v="3"/>
    <n v="4"/>
    <n v="8"/>
    <n v="2"/>
    <n v="0"/>
    <n v="1"/>
    <n v="2"/>
    <n v="15"/>
    <n v="17"/>
    <n v="11.5"/>
    <d v="2026-02-28T00:00:00"/>
    <m/>
    <m/>
    <m/>
    <n v="29.866666666666667"/>
  </r>
  <r>
    <x v="52"/>
    <s v="POR"/>
    <s v="CHO"/>
    <s v="L"/>
    <d v="1899-12-31T07:50:00"/>
    <n v="9"/>
    <n v="18"/>
    <n v="0.5"/>
    <n v="3"/>
    <n v="9"/>
    <n v="0.33300000000000002"/>
    <n v="0"/>
    <n v="0"/>
    <m/>
    <n v="0"/>
    <n v="1"/>
    <n v="1"/>
    <n v="2"/>
    <n v="0"/>
    <n v="1"/>
    <n v="3"/>
    <n v="1"/>
    <n v="21"/>
    <n v="-20"/>
    <n v="11"/>
    <d v="2026-02-28T00:00:00"/>
    <m/>
    <m/>
    <m/>
    <n v="31.833333333333332"/>
  </r>
  <r>
    <x v="167"/>
    <s v="WAS"/>
    <s v="TOR"/>
    <s v="L"/>
    <d v="1899-12-30T20:47:00"/>
    <n v="4"/>
    <n v="9"/>
    <n v="0.44400000000000001"/>
    <n v="2"/>
    <n v="4"/>
    <n v="0.5"/>
    <n v="2"/>
    <n v="2"/>
    <n v="1"/>
    <n v="0"/>
    <n v="3"/>
    <n v="3"/>
    <n v="5"/>
    <n v="1"/>
    <n v="0"/>
    <n v="1"/>
    <n v="2"/>
    <n v="12"/>
    <n v="-4"/>
    <n v="10.9"/>
    <d v="2026-02-28T00:00:00"/>
    <m/>
    <m/>
    <m/>
    <n v="20.783333333333335"/>
  </r>
  <r>
    <x v="22"/>
    <s v="HOU"/>
    <s v="MIA"/>
    <s v="L"/>
    <d v="1899-12-31T11:48:00"/>
    <n v="5"/>
    <n v="14"/>
    <n v="0.35699999999999998"/>
    <n v="4"/>
    <n v="11"/>
    <n v="0.36399999999999999"/>
    <n v="0"/>
    <n v="0"/>
    <m/>
    <n v="0"/>
    <n v="4"/>
    <n v="4"/>
    <n v="5"/>
    <n v="1"/>
    <n v="0"/>
    <n v="0"/>
    <n v="3"/>
    <n v="14"/>
    <n v="-3"/>
    <n v="10.7"/>
    <d v="2026-02-28T00:00:00"/>
    <m/>
    <m/>
    <m/>
    <n v="35.799999999999997"/>
  </r>
  <r>
    <x v="36"/>
    <s v="GSW"/>
    <s v="LAL"/>
    <s v="L"/>
    <d v="1899-12-30T22:09:00"/>
    <n v="2"/>
    <n v="3"/>
    <n v="0.66700000000000004"/>
    <n v="2"/>
    <n v="3"/>
    <n v="0.66700000000000004"/>
    <n v="2"/>
    <n v="2"/>
    <n v="1"/>
    <n v="0"/>
    <n v="5"/>
    <n v="5"/>
    <n v="2"/>
    <n v="0"/>
    <n v="2"/>
    <n v="0"/>
    <n v="1"/>
    <n v="8"/>
    <n v="-5"/>
    <n v="10.6"/>
    <d v="2026-02-28T00:00:00"/>
    <m/>
    <m/>
    <m/>
    <n v="22.150000000000002"/>
  </r>
  <r>
    <x v="465"/>
    <s v="CHO"/>
    <s v="POR"/>
    <s v="W"/>
    <d v="1899-12-30T21:29:00"/>
    <n v="5"/>
    <n v="13"/>
    <n v="0.38500000000000001"/>
    <n v="2"/>
    <n v="5"/>
    <n v="0.4"/>
    <n v="8"/>
    <n v="9"/>
    <n v="0.88900000000000001"/>
    <n v="0"/>
    <n v="3"/>
    <n v="3"/>
    <n v="1"/>
    <n v="0"/>
    <n v="0"/>
    <n v="2"/>
    <n v="4"/>
    <n v="20"/>
    <n v="1"/>
    <n v="10.5"/>
    <d v="2026-02-28T00:00:00"/>
    <m/>
    <m/>
    <m/>
    <n v="21.483333333333334"/>
  </r>
  <r>
    <x v="38"/>
    <s v="HOU"/>
    <s v="MIA"/>
    <s v="L"/>
    <d v="1899-12-31T11:48:00"/>
    <n v="4"/>
    <n v="12"/>
    <n v="0.33300000000000002"/>
    <n v="2"/>
    <n v="7"/>
    <n v="0.28599999999999998"/>
    <n v="0"/>
    <n v="0"/>
    <m/>
    <n v="4"/>
    <n v="7"/>
    <n v="11"/>
    <n v="5"/>
    <n v="1"/>
    <n v="0"/>
    <n v="1"/>
    <n v="3"/>
    <n v="10"/>
    <n v="-15"/>
    <n v="10.4"/>
    <d v="2026-02-28T00:00:00"/>
    <m/>
    <m/>
    <m/>
    <n v="35.799999999999997"/>
  </r>
  <r>
    <x v="29"/>
    <s v="GSW"/>
    <s v="LAL"/>
    <s v="L"/>
    <d v="1899-12-30T15:36:00"/>
    <n v="6"/>
    <n v="10"/>
    <n v="0.6"/>
    <n v="0"/>
    <n v="3"/>
    <n v="0"/>
    <n v="0"/>
    <n v="0"/>
    <m/>
    <n v="0"/>
    <n v="1"/>
    <n v="1"/>
    <n v="3"/>
    <n v="2"/>
    <n v="0"/>
    <n v="1"/>
    <n v="3"/>
    <n v="12"/>
    <n v="-3"/>
    <n v="9.6"/>
    <d v="2026-02-28T00:00:00"/>
    <m/>
    <m/>
    <m/>
    <n v="15.600000000000001"/>
  </r>
  <r>
    <x v="37"/>
    <s v="GSW"/>
    <s v="LAL"/>
    <s v="L"/>
    <d v="1899-12-31T03:17:00"/>
    <n v="6"/>
    <n v="12"/>
    <n v="0.5"/>
    <n v="2"/>
    <n v="7"/>
    <n v="0.28599999999999998"/>
    <n v="0"/>
    <n v="0"/>
    <m/>
    <n v="2"/>
    <n v="2"/>
    <n v="4"/>
    <n v="2"/>
    <n v="0"/>
    <n v="0"/>
    <n v="1"/>
    <n v="3"/>
    <n v="14"/>
    <n v="-22"/>
    <n v="9.1999999999999993"/>
    <d v="2026-02-28T00:00:00"/>
    <m/>
    <m/>
    <m/>
    <n v="27.283333333333335"/>
  </r>
  <r>
    <x v="109"/>
    <s v="POR"/>
    <s v="CHO"/>
    <s v="L"/>
    <d v="1899-12-31T08:30:00"/>
    <n v="4"/>
    <n v="10"/>
    <n v="0.4"/>
    <n v="2"/>
    <n v="8"/>
    <n v="0.25"/>
    <n v="2"/>
    <n v="4"/>
    <n v="0.5"/>
    <n v="2"/>
    <n v="4"/>
    <n v="6"/>
    <n v="2"/>
    <n v="1"/>
    <n v="0"/>
    <n v="1"/>
    <n v="2"/>
    <n v="12"/>
    <n v="-21"/>
    <n v="9"/>
    <d v="2026-02-28T00:00:00"/>
    <m/>
    <m/>
    <m/>
    <n v="32.5"/>
  </r>
  <r>
    <x v="30"/>
    <s v="LAL"/>
    <s v="GSW"/>
    <s v="W"/>
    <d v="1899-12-31T04:51:00"/>
    <n v="3"/>
    <n v="6"/>
    <n v="0.5"/>
    <n v="2"/>
    <n v="4"/>
    <n v="0.5"/>
    <n v="0"/>
    <n v="0"/>
    <m/>
    <n v="0"/>
    <n v="5"/>
    <n v="5"/>
    <n v="1"/>
    <n v="2"/>
    <n v="0"/>
    <n v="0"/>
    <n v="1"/>
    <n v="8"/>
    <n v="25"/>
    <n v="8.8000000000000007"/>
    <d v="2026-02-28T00:00:00"/>
    <m/>
    <m/>
    <m/>
    <n v="28.85"/>
  </r>
  <r>
    <x v="418"/>
    <s v="WAS"/>
    <s v="TOR"/>
    <s v="L"/>
    <d v="1899-12-30T21:17:00"/>
    <n v="4"/>
    <n v="5"/>
    <n v="0.8"/>
    <n v="2"/>
    <n v="3"/>
    <n v="0.66700000000000004"/>
    <n v="0"/>
    <n v="1"/>
    <n v="0"/>
    <n v="0"/>
    <n v="2"/>
    <n v="2"/>
    <n v="0"/>
    <n v="0"/>
    <n v="1"/>
    <n v="0"/>
    <n v="1"/>
    <n v="10"/>
    <n v="0"/>
    <n v="8.6"/>
    <d v="2026-02-28T00:00:00"/>
    <m/>
    <m/>
    <m/>
    <n v="21.283333333333331"/>
  </r>
  <r>
    <x v="255"/>
    <s v="NOP"/>
    <s v="UTA"/>
    <s v="W"/>
    <d v="1899-12-30T18:57:00"/>
    <n v="3"/>
    <n v="4"/>
    <n v="0.75"/>
    <n v="0"/>
    <n v="0"/>
    <m/>
    <n v="1"/>
    <n v="2"/>
    <n v="0.5"/>
    <n v="2"/>
    <n v="7"/>
    <n v="9"/>
    <n v="3"/>
    <n v="0"/>
    <n v="1"/>
    <n v="2"/>
    <n v="2"/>
    <n v="7"/>
    <n v="2"/>
    <n v="8.5"/>
    <d v="2026-02-28T00:00:00"/>
    <m/>
    <m/>
    <m/>
    <n v="18.95"/>
  </r>
  <r>
    <x v="212"/>
    <s v="POR"/>
    <s v="CHO"/>
    <s v="L"/>
    <d v="1899-12-30T12:00:00"/>
    <n v="2"/>
    <n v="4"/>
    <n v="0.5"/>
    <n v="1"/>
    <n v="3"/>
    <n v="0.33300000000000002"/>
    <n v="0"/>
    <n v="0"/>
    <m/>
    <n v="1"/>
    <n v="2"/>
    <n v="3"/>
    <n v="2"/>
    <n v="2"/>
    <n v="1"/>
    <n v="0"/>
    <n v="0"/>
    <n v="5"/>
    <n v="3"/>
    <n v="8.4"/>
    <d v="2026-02-28T00:00:00"/>
    <m/>
    <m/>
    <m/>
    <n v="12"/>
  </r>
  <r>
    <x v="271"/>
    <s v="UTA"/>
    <s v="NOP"/>
    <s v="L"/>
    <d v="1899-12-31T05:43:00"/>
    <n v="4"/>
    <n v="16"/>
    <n v="0.25"/>
    <n v="3"/>
    <n v="8"/>
    <n v="0.375"/>
    <n v="2"/>
    <n v="2"/>
    <n v="1"/>
    <n v="4"/>
    <n v="4"/>
    <n v="8"/>
    <n v="2"/>
    <n v="1"/>
    <n v="3"/>
    <n v="2"/>
    <n v="4"/>
    <n v="13"/>
    <n v="-4"/>
    <n v="8.3000000000000007"/>
    <d v="2026-02-28T00:00:00"/>
    <m/>
    <m/>
    <m/>
    <n v="29.716666666666665"/>
  </r>
  <r>
    <x v="115"/>
    <s v="MIA"/>
    <s v="HOU"/>
    <s v="W"/>
    <d v="1899-12-31T00:53:00"/>
    <n v="7"/>
    <n v="12"/>
    <n v="0.58299999999999996"/>
    <n v="0"/>
    <n v="1"/>
    <n v="0"/>
    <n v="0"/>
    <n v="1"/>
    <n v="0"/>
    <n v="0"/>
    <n v="3"/>
    <n v="3"/>
    <n v="3"/>
    <n v="0"/>
    <n v="0"/>
    <n v="2"/>
    <n v="2"/>
    <n v="14"/>
    <n v="6"/>
    <n v="8.1999999999999993"/>
    <d v="2026-02-28T00:00:00"/>
    <m/>
    <m/>
    <m/>
    <n v="24.883333333333333"/>
  </r>
  <r>
    <x v="348"/>
    <s v="GSW"/>
    <s v="LAL"/>
    <s v="L"/>
    <d v="1899-12-31T05:47:00"/>
    <n v="4"/>
    <n v="11"/>
    <n v="0.36399999999999999"/>
    <n v="4"/>
    <n v="10"/>
    <n v="0.4"/>
    <n v="0"/>
    <n v="0"/>
    <m/>
    <n v="0"/>
    <n v="3"/>
    <n v="3"/>
    <n v="3"/>
    <n v="2"/>
    <n v="0"/>
    <n v="2"/>
    <n v="2"/>
    <n v="12"/>
    <n v="-25"/>
    <n v="8.1"/>
    <d v="2026-02-28T00:00:00"/>
    <m/>
    <m/>
    <m/>
    <n v="29.783333333333331"/>
  </r>
  <r>
    <x v="1"/>
    <s v="HOU"/>
    <s v="MIA"/>
    <s v="L"/>
    <d v="1899-12-31T10:49:00"/>
    <n v="6"/>
    <n v="14"/>
    <n v="0.42899999999999999"/>
    <n v="0"/>
    <n v="1"/>
    <n v="0"/>
    <n v="1"/>
    <n v="2"/>
    <n v="0.5"/>
    <n v="4"/>
    <n v="2"/>
    <n v="6"/>
    <n v="3"/>
    <n v="2"/>
    <n v="0"/>
    <n v="3"/>
    <n v="4"/>
    <n v="13"/>
    <n v="-18"/>
    <n v="8.1"/>
    <d v="2026-02-28T00:00:00"/>
    <m/>
    <m/>
    <m/>
    <n v="34.81666666666667"/>
  </r>
  <r>
    <x v="152"/>
    <s v="POR"/>
    <s v="CHO"/>
    <s v="L"/>
    <d v="1899-12-31T01:58:00"/>
    <n v="3"/>
    <n v="6"/>
    <n v="0.5"/>
    <n v="1"/>
    <n v="2"/>
    <n v="0.5"/>
    <n v="0"/>
    <n v="0"/>
    <m/>
    <n v="1"/>
    <n v="7"/>
    <n v="8"/>
    <n v="2"/>
    <n v="1"/>
    <n v="2"/>
    <n v="1"/>
    <n v="4"/>
    <n v="7"/>
    <n v="-14"/>
    <n v="8"/>
    <d v="2026-02-28T00:00:00"/>
    <m/>
    <m/>
    <m/>
    <n v="25.966666666666665"/>
  </r>
  <r>
    <x v="32"/>
    <s v="GSW"/>
    <s v="LAL"/>
    <s v="L"/>
    <d v="1899-12-30T13:19:00"/>
    <n v="4"/>
    <n v="8"/>
    <n v="0.5"/>
    <n v="0"/>
    <n v="2"/>
    <n v="0"/>
    <n v="0"/>
    <n v="0"/>
    <m/>
    <n v="2"/>
    <n v="5"/>
    <n v="7"/>
    <n v="0"/>
    <n v="1"/>
    <n v="0"/>
    <n v="0"/>
    <n v="0"/>
    <n v="8"/>
    <n v="-2"/>
    <n v="7.9"/>
    <d v="2026-02-28T00:00:00"/>
    <m/>
    <m/>
    <m/>
    <n v="13.316666666666666"/>
  </r>
  <r>
    <x v="19"/>
    <s v="GSW"/>
    <s v="LAL"/>
    <s v="L"/>
    <d v="1899-12-31T05:57:00"/>
    <n v="4"/>
    <n v="12"/>
    <n v="0.33300000000000002"/>
    <n v="0"/>
    <n v="6"/>
    <n v="0"/>
    <n v="1"/>
    <n v="2"/>
    <n v="0.5"/>
    <n v="1"/>
    <n v="6"/>
    <n v="7"/>
    <n v="6"/>
    <n v="1"/>
    <n v="0"/>
    <n v="1"/>
    <n v="2"/>
    <n v="9"/>
    <n v="-20"/>
    <n v="7.7"/>
    <d v="2026-02-28T00:00:00"/>
    <m/>
    <m/>
    <m/>
    <n v="29.949999999999996"/>
  </r>
  <r>
    <x v="171"/>
    <s v="UTA"/>
    <s v="NOP"/>
    <s v="L"/>
    <d v="1899-12-31T05:28:00"/>
    <n v="2"/>
    <n v="10"/>
    <n v="0.2"/>
    <n v="0"/>
    <n v="5"/>
    <n v="0"/>
    <n v="8"/>
    <n v="9"/>
    <n v="0.88900000000000001"/>
    <n v="1"/>
    <n v="5"/>
    <n v="6"/>
    <n v="1"/>
    <n v="1"/>
    <n v="1"/>
    <n v="1"/>
    <n v="4"/>
    <n v="12"/>
    <n v="-10"/>
    <n v="7.4"/>
    <d v="2026-02-28T00:00:00"/>
    <m/>
    <m/>
    <m/>
    <n v="29.466666666666669"/>
  </r>
  <r>
    <x v="426"/>
    <s v="POR"/>
    <s v="CHO"/>
    <s v="L"/>
    <d v="1899-12-30T16:49:00"/>
    <n v="1"/>
    <n v="2"/>
    <n v="0.5"/>
    <n v="0"/>
    <n v="0"/>
    <m/>
    <n v="3"/>
    <n v="4"/>
    <n v="0.75"/>
    <n v="2"/>
    <n v="4"/>
    <n v="6"/>
    <n v="2"/>
    <n v="1"/>
    <n v="1"/>
    <n v="2"/>
    <n v="0"/>
    <n v="5"/>
    <n v="-4"/>
    <n v="7.3"/>
    <d v="2026-02-28T00:00:00"/>
    <m/>
    <m/>
    <m/>
    <n v="16.816666666666666"/>
  </r>
  <r>
    <x v="60"/>
    <s v="MIA"/>
    <s v="HOU"/>
    <s v="W"/>
    <d v="1899-12-31T01:01:00"/>
    <n v="4"/>
    <n v="10"/>
    <n v="0.4"/>
    <n v="2"/>
    <n v="4"/>
    <n v="0.5"/>
    <n v="0"/>
    <n v="0"/>
    <m/>
    <n v="1"/>
    <n v="2"/>
    <n v="3"/>
    <n v="5"/>
    <n v="0"/>
    <n v="0"/>
    <n v="1"/>
    <n v="3"/>
    <n v="10"/>
    <n v="-3"/>
    <n v="7.2"/>
    <d v="2026-02-28T00:00:00"/>
    <m/>
    <m/>
    <m/>
    <n v="25.016666666666666"/>
  </r>
  <r>
    <x v="452"/>
    <s v="LAL"/>
    <s v="GSW"/>
    <s v="W"/>
    <d v="1899-12-30T12:45:00"/>
    <n v="2"/>
    <n v="4"/>
    <n v="0.5"/>
    <n v="0"/>
    <n v="1"/>
    <n v="0"/>
    <n v="0"/>
    <n v="0"/>
    <m/>
    <n v="1"/>
    <n v="1"/>
    <n v="2"/>
    <n v="1"/>
    <n v="1"/>
    <n v="3"/>
    <n v="0"/>
    <n v="0"/>
    <n v="4"/>
    <n v="-4"/>
    <n v="6.8"/>
    <d v="2026-02-28T00:00:00"/>
    <m/>
    <m/>
    <m/>
    <n v="12.75"/>
  </r>
  <r>
    <x v="15"/>
    <s v="GSW"/>
    <s v="LAL"/>
    <s v="L"/>
    <d v="1899-12-30T23:55:00"/>
    <n v="3"/>
    <n v="8"/>
    <n v="0.375"/>
    <n v="1"/>
    <n v="5"/>
    <n v="0.2"/>
    <n v="0"/>
    <n v="0"/>
    <m/>
    <n v="0"/>
    <n v="6"/>
    <n v="6"/>
    <n v="6"/>
    <n v="0"/>
    <n v="0"/>
    <n v="2"/>
    <n v="0"/>
    <n v="7"/>
    <n v="-30"/>
    <n v="6.6"/>
    <d v="2026-02-28T00:00:00"/>
    <m/>
    <m/>
    <m/>
    <n v="23.916666666666668"/>
  </r>
  <r>
    <x v="492"/>
    <s v="GSW"/>
    <s v="LAL"/>
    <s v="L"/>
    <d v="1899-12-30T23:53:00"/>
    <n v="3"/>
    <n v="12"/>
    <n v="0.25"/>
    <n v="2"/>
    <n v="5"/>
    <n v="0.4"/>
    <n v="2"/>
    <n v="2"/>
    <n v="1"/>
    <n v="0"/>
    <n v="1"/>
    <n v="1"/>
    <n v="4"/>
    <n v="0"/>
    <n v="1"/>
    <n v="0"/>
    <n v="0"/>
    <n v="10"/>
    <n v="-25"/>
    <n v="6.6"/>
    <d v="2026-02-28T00:00:00"/>
    <m/>
    <m/>
    <m/>
    <n v="23.883333333333333"/>
  </r>
  <r>
    <x v="225"/>
    <s v="NOP"/>
    <s v="UTA"/>
    <s v="W"/>
    <d v="1899-12-30T11:37:00"/>
    <n v="2"/>
    <n v="3"/>
    <n v="0.66700000000000004"/>
    <n v="0"/>
    <n v="0"/>
    <m/>
    <n v="1"/>
    <n v="3"/>
    <n v="0.33300000000000002"/>
    <n v="2"/>
    <n v="1"/>
    <n v="3"/>
    <n v="1"/>
    <n v="0"/>
    <n v="3"/>
    <n v="0"/>
    <n v="2"/>
    <n v="5"/>
    <n v="3"/>
    <n v="6.6"/>
    <d v="2026-02-28T00:00:00"/>
    <m/>
    <m/>
    <m/>
    <n v="11.616666666666667"/>
  </r>
  <r>
    <x v="530"/>
    <s v="UTA"/>
    <s v="NOP"/>
    <s v="L"/>
    <d v="1899-12-30T16:07:00"/>
    <n v="3"/>
    <n v="6"/>
    <n v="0.5"/>
    <n v="2"/>
    <n v="3"/>
    <n v="0.66700000000000004"/>
    <n v="0"/>
    <n v="0"/>
    <m/>
    <n v="2"/>
    <n v="3"/>
    <n v="5"/>
    <n v="0"/>
    <n v="0"/>
    <n v="0"/>
    <n v="0"/>
    <n v="2"/>
    <n v="8"/>
    <n v="-6"/>
    <n v="6.5"/>
    <d v="2026-02-28T00:00:00"/>
    <m/>
    <m/>
    <m/>
    <n v="16.116666666666667"/>
  </r>
  <r>
    <x v="177"/>
    <s v="CHO"/>
    <s v="POR"/>
    <s v="W"/>
    <d v="1899-12-31T04:40:00"/>
    <n v="4"/>
    <n v="11"/>
    <n v="0.36399999999999999"/>
    <n v="2"/>
    <n v="7"/>
    <n v="0.28599999999999998"/>
    <n v="0"/>
    <n v="3"/>
    <n v="0"/>
    <n v="3"/>
    <n v="5"/>
    <n v="8"/>
    <n v="1"/>
    <n v="3"/>
    <n v="0"/>
    <n v="2"/>
    <n v="4"/>
    <n v="10"/>
    <n v="24"/>
    <n v="6.4"/>
    <d v="2026-02-28T00:00:00"/>
    <m/>
    <m/>
    <m/>
    <n v="28.666666666666664"/>
  </r>
  <r>
    <x v="508"/>
    <s v="LAL"/>
    <s v="GSW"/>
    <s v="W"/>
    <d v="1899-12-30T05:57:00"/>
    <n v="2"/>
    <n v="5"/>
    <n v="0.4"/>
    <n v="0"/>
    <n v="2"/>
    <n v="0"/>
    <n v="4"/>
    <n v="4"/>
    <n v="1"/>
    <n v="0"/>
    <n v="1"/>
    <n v="1"/>
    <n v="1"/>
    <n v="0"/>
    <n v="0"/>
    <n v="0"/>
    <n v="0"/>
    <n v="8"/>
    <n v="-4"/>
    <n v="6.3"/>
    <d v="2026-02-28T00:00:00"/>
    <m/>
    <m/>
    <m/>
    <n v="5.95"/>
  </r>
  <r>
    <x v="25"/>
    <s v="LAL"/>
    <s v="GSW"/>
    <s v="W"/>
    <d v="1899-12-30T15:18:00"/>
    <n v="3"/>
    <n v="4"/>
    <n v="0.75"/>
    <n v="0"/>
    <n v="0"/>
    <m/>
    <n v="0"/>
    <n v="0"/>
    <m/>
    <n v="2"/>
    <n v="3"/>
    <n v="5"/>
    <n v="0"/>
    <n v="0"/>
    <n v="0"/>
    <n v="0"/>
    <n v="1"/>
    <n v="6"/>
    <n v="18"/>
    <n v="6.3"/>
    <d v="2026-02-28T00:00:00"/>
    <m/>
    <m/>
    <m/>
    <n v="15.299999999999999"/>
  </r>
  <r>
    <x v="339"/>
    <s v="GSW"/>
    <s v="LAL"/>
    <s v="L"/>
    <d v="1899-12-31T03:01:00"/>
    <n v="1"/>
    <n v="3"/>
    <n v="0.33300000000000002"/>
    <n v="0"/>
    <n v="0"/>
    <m/>
    <n v="2"/>
    <n v="3"/>
    <n v="0.66700000000000004"/>
    <n v="2"/>
    <n v="1"/>
    <n v="3"/>
    <n v="4"/>
    <n v="0"/>
    <n v="0"/>
    <n v="0"/>
    <n v="2"/>
    <n v="4"/>
    <n v="-3"/>
    <n v="5.6"/>
    <d v="2026-02-28T00:00:00"/>
    <m/>
    <m/>
    <m/>
    <n v="27.016666666666669"/>
  </r>
  <r>
    <x v="26"/>
    <s v="HOU"/>
    <s v="MIA"/>
    <s v="L"/>
    <d v="1899-12-30T13:03:00"/>
    <n v="3"/>
    <n v="7"/>
    <n v="0.42899999999999999"/>
    <n v="0"/>
    <n v="0"/>
    <m/>
    <n v="1"/>
    <n v="1"/>
    <n v="1"/>
    <n v="1"/>
    <n v="2"/>
    <n v="3"/>
    <n v="1"/>
    <n v="0"/>
    <n v="0"/>
    <n v="0"/>
    <n v="0"/>
    <n v="7"/>
    <n v="0"/>
    <n v="5.3"/>
    <d v="2026-02-28T00:00:00"/>
    <m/>
    <m/>
    <m/>
    <n v="13.049999999999999"/>
  </r>
  <r>
    <x v="204"/>
    <s v="TOR"/>
    <s v="WAS"/>
    <s v="W"/>
    <d v="1899-12-30T15:36:00"/>
    <n v="3"/>
    <n v="5"/>
    <n v="0.6"/>
    <n v="0"/>
    <n v="2"/>
    <n v="0"/>
    <n v="1"/>
    <n v="1"/>
    <n v="1"/>
    <n v="1"/>
    <n v="2"/>
    <n v="3"/>
    <n v="0"/>
    <n v="1"/>
    <n v="0"/>
    <n v="1"/>
    <n v="2"/>
    <n v="7"/>
    <n v="3"/>
    <n v="5.2"/>
    <d v="2026-02-28T00:00:00"/>
    <m/>
    <m/>
    <m/>
    <n v="15.600000000000001"/>
  </r>
  <r>
    <x v="146"/>
    <s v="NOP"/>
    <s v="UTA"/>
    <s v="W"/>
    <d v="1899-12-30T15:14:00"/>
    <n v="4"/>
    <n v="8"/>
    <n v="0.5"/>
    <n v="3"/>
    <n v="7"/>
    <n v="0.42899999999999999"/>
    <n v="0"/>
    <n v="0"/>
    <m/>
    <n v="0"/>
    <n v="3"/>
    <n v="3"/>
    <n v="1"/>
    <n v="0"/>
    <n v="2"/>
    <n v="4"/>
    <n v="2"/>
    <n v="11"/>
    <n v="-10"/>
    <n v="5.2"/>
    <d v="2026-02-28T00:00:00"/>
    <m/>
    <m/>
    <m/>
    <n v="15.233333333333333"/>
  </r>
  <r>
    <x v="302"/>
    <s v="WAS"/>
    <s v="TOR"/>
    <s v="L"/>
    <d v="1899-12-30T17:51:00"/>
    <n v="1"/>
    <n v="4"/>
    <n v="0.25"/>
    <n v="0"/>
    <n v="1"/>
    <n v="0"/>
    <n v="2"/>
    <n v="2"/>
    <n v="1"/>
    <n v="1"/>
    <n v="1"/>
    <n v="2"/>
    <n v="2"/>
    <n v="1"/>
    <n v="0"/>
    <n v="0"/>
    <n v="0"/>
    <n v="4"/>
    <n v="4"/>
    <n v="5"/>
    <d v="2026-02-28T00:00:00"/>
    <m/>
    <m/>
    <m/>
    <n v="17.850000000000001"/>
  </r>
  <r>
    <x v="252"/>
    <s v="TOR"/>
    <s v="WAS"/>
    <s v="W"/>
    <d v="1899-12-30T16:43:00"/>
    <n v="2"/>
    <n v="4"/>
    <n v="0.5"/>
    <n v="2"/>
    <n v="3"/>
    <n v="0.66700000000000004"/>
    <n v="0"/>
    <n v="0"/>
    <m/>
    <n v="1"/>
    <n v="3"/>
    <n v="4"/>
    <n v="0"/>
    <n v="0"/>
    <n v="0"/>
    <n v="0"/>
    <n v="2"/>
    <n v="6"/>
    <n v="-11"/>
    <n v="4.8"/>
    <d v="2026-02-28T00:00:00"/>
    <m/>
    <m/>
    <m/>
    <n v="16.716666666666665"/>
  </r>
  <r>
    <x v="511"/>
    <s v="GSW"/>
    <s v="LAL"/>
    <s v="L"/>
    <d v="1899-12-30T07:45:00"/>
    <n v="3"/>
    <n v="4"/>
    <n v="0.75"/>
    <n v="0"/>
    <n v="1"/>
    <n v="0"/>
    <n v="0"/>
    <n v="0"/>
    <m/>
    <n v="1"/>
    <n v="0"/>
    <n v="1"/>
    <n v="0"/>
    <n v="0"/>
    <n v="0"/>
    <n v="0"/>
    <n v="1"/>
    <n v="6"/>
    <n v="3"/>
    <n v="4.7"/>
    <d v="2026-02-28T00:00:00"/>
    <m/>
    <m/>
    <m/>
    <n v="7.75"/>
  </r>
  <r>
    <x v="49"/>
    <s v="NOP"/>
    <s v="UTA"/>
    <s v="W"/>
    <d v="1899-12-30T11:04:00"/>
    <n v="1"/>
    <n v="2"/>
    <n v="0.5"/>
    <n v="0"/>
    <n v="0"/>
    <m/>
    <n v="2"/>
    <n v="2"/>
    <n v="1"/>
    <n v="0"/>
    <n v="1"/>
    <n v="1"/>
    <n v="2"/>
    <n v="0"/>
    <n v="0"/>
    <n v="0"/>
    <n v="0"/>
    <n v="4"/>
    <n v="7"/>
    <n v="4.7"/>
    <d v="2026-02-28T00:00:00"/>
    <m/>
    <m/>
    <m/>
    <n v="11.066666666666666"/>
  </r>
  <r>
    <x v="239"/>
    <s v="MIA"/>
    <s v="HOU"/>
    <s v="W"/>
    <d v="1899-12-30T07:18:00"/>
    <n v="1"/>
    <n v="1"/>
    <n v="1"/>
    <n v="1"/>
    <n v="1"/>
    <n v="1"/>
    <n v="1"/>
    <n v="2"/>
    <n v="0.5"/>
    <n v="0"/>
    <n v="1"/>
    <n v="1"/>
    <n v="0"/>
    <n v="1"/>
    <n v="0"/>
    <n v="0"/>
    <n v="0"/>
    <n v="4"/>
    <n v="1"/>
    <n v="4.5999999999999996"/>
    <d v="2026-02-28T00:00:00"/>
    <m/>
    <m/>
    <m/>
    <n v="7.2999999999999989"/>
  </r>
  <r>
    <x v="403"/>
    <s v="TOR"/>
    <s v="WAS"/>
    <s v="W"/>
    <d v="1899-12-30T23:45:00"/>
    <n v="2"/>
    <n v="5"/>
    <n v="0.4"/>
    <n v="2"/>
    <n v="3"/>
    <n v="0.66700000000000004"/>
    <n v="0"/>
    <n v="0"/>
    <m/>
    <n v="0"/>
    <n v="1"/>
    <n v="1"/>
    <n v="2"/>
    <n v="0"/>
    <n v="0"/>
    <n v="0"/>
    <n v="1"/>
    <n v="6"/>
    <n v="0"/>
    <n v="4.5999999999999996"/>
    <d v="2026-02-28T00:00:00"/>
    <m/>
    <m/>
    <m/>
    <n v="23.75"/>
  </r>
  <r>
    <x v="259"/>
    <s v="WAS"/>
    <s v="TOR"/>
    <s v="L"/>
    <d v="1899-12-31T04:16:00"/>
    <n v="4"/>
    <n v="11"/>
    <n v="0.36399999999999999"/>
    <n v="0"/>
    <n v="3"/>
    <n v="0"/>
    <n v="0"/>
    <n v="0"/>
    <m/>
    <n v="3"/>
    <n v="2"/>
    <n v="5"/>
    <n v="3"/>
    <n v="0"/>
    <n v="0"/>
    <n v="1"/>
    <n v="3"/>
    <n v="8"/>
    <n v="-5"/>
    <n v="4.5"/>
    <d v="2026-02-28T00:00:00"/>
    <m/>
    <m/>
    <m/>
    <n v="28.266666666666666"/>
  </r>
  <r>
    <x v="24"/>
    <s v="LAL"/>
    <s v="GSW"/>
    <s v="W"/>
    <d v="1899-12-30T19:39:00"/>
    <n v="2"/>
    <n v="5"/>
    <n v="0.4"/>
    <n v="0"/>
    <n v="0"/>
    <m/>
    <n v="0"/>
    <n v="2"/>
    <n v="0"/>
    <n v="2"/>
    <n v="8"/>
    <n v="10"/>
    <n v="0"/>
    <n v="0"/>
    <n v="0"/>
    <n v="0"/>
    <n v="0"/>
    <n v="4"/>
    <n v="14"/>
    <n v="4.3"/>
    <d v="2026-02-28T00:00:00"/>
    <m/>
    <m/>
    <m/>
    <n v="19.649999999999999"/>
  </r>
  <r>
    <x v="262"/>
    <s v="WAS"/>
    <s v="TOR"/>
    <s v="L"/>
    <d v="1899-12-30T19:49:00"/>
    <n v="4"/>
    <n v="9"/>
    <n v="0.44400000000000001"/>
    <n v="2"/>
    <n v="5"/>
    <n v="0.4"/>
    <n v="1"/>
    <n v="1"/>
    <n v="1"/>
    <n v="0"/>
    <n v="0"/>
    <n v="0"/>
    <n v="0"/>
    <n v="0"/>
    <n v="0"/>
    <n v="2"/>
    <n v="1"/>
    <n v="11"/>
    <n v="-5"/>
    <n v="3.9"/>
    <d v="2026-02-28T00:00:00"/>
    <m/>
    <m/>
    <m/>
    <n v="19.816666666666666"/>
  </r>
  <r>
    <x v="286"/>
    <s v="UTA"/>
    <s v="NOP"/>
    <s v="L"/>
    <d v="1899-12-30T20:50:00"/>
    <n v="2"/>
    <n v="5"/>
    <n v="0.4"/>
    <n v="0"/>
    <n v="0"/>
    <m/>
    <n v="0"/>
    <n v="0"/>
    <m/>
    <n v="0"/>
    <n v="2"/>
    <n v="2"/>
    <n v="2"/>
    <n v="1"/>
    <n v="0"/>
    <n v="0"/>
    <n v="1"/>
    <n v="4"/>
    <n v="-18"/>
    <n v="3.9"/>
    <d v="2026-02-28T00:00:00"/>
    <m/>
    <m/>
    <m/>
    <n v="20.833333333333336"/>
  </r>
  <r>
    <x v="498"/>
    <s v="CHO"/>
    <s v="POR"/>
    <s v="W"/>
    <d v="1899-12-30T14:50:00"/>
    <n v="2"/>
    <n v="3"/>
    <n v="0.66700000000000004"/>
    <n v="1"/>
    <n v="2"/>
    <n v="0.5"/>
    <n v="1"/>
    <n v="2"/>
    <n v="0.5"/>
    <n v="2"/>
    <n v="1"/>
    <n v="3"/>
    <n v="0"/>
    <n v="1"/>
    <n v="0"/>
    <n v="2"/>
    <n v="3"/>
    <n v="6"/>
    <n v="-3"/>
    <n v="3.8"/>
    <d v="2026-02-28T00:00:00"/>
    <m/>
    <m/>
    <m/>
    <n v="14.833333333333334"/>
  </r>
  <r>
    <x v="391"/>
    <s v="NOP"/>
    <s v="UTA"/>
    <s v="W"/>
    <d v="1899-12-30T12:39:00"/>
    <n v="1"/>
    <n v="2"/>
    <n v="0.5"/>
    <n v="0"/>
    <n v="0"/>
    <m/>
    <n v="1"/>
    <n v="2"/>
    <n v="0.5"/>
    <n v="1"/>
    <n v="6"/>
    <n v="7"/>
    <n v="0"/>
    <n v="1"/>
    <n v="0"/>
    <n v="1"/>
    <n v="1"/>
    <n v="3"/>
    <n v="4"/>
    <n v="3.7"/>
    <d v="2026-02-28T00:00:00"/>
    <m/>
    <m/>
    <m/>
    <n v="12.65"/>
  </r>
  <r>
    <x v="138"/>
    <s v="TOR"/>
    <s v="WAS"/>
    <s v="W"/>
    <d v="1899-12-30T22:07:00"/>
    <n v="3"/>
    <n v="7"/>
    <n v="0.42899999999999999"/>
    <n v="1"/>
    <n v="2"/>
    <n v="0.5"/>
    <n v="0"/>
    <n v="0"/>
    <m/>
    <n v="0"/>
    <n v="1"/>
    <n v="1"/>
    <n v="3"/>
    <n v="0"/>
    <n v="0"/>
    <n v="2"/>
    <n v="0"/>
    <n v="7"/>
    <n v="9"/>
    <n v="3.7"/>
    <d v="2026-02-28T00:00:00"/>
    <m/>
    <m/>
    <m/>
    <n v="22.116666666666667"/>
  </r>
  <r>
    <x v="401"/>
    <s v="HOU"/>
    <s v="MIA"/>
    <s v="L"/>
    <d v="1899-12-30T11:59:00"/>
    <n v="2"/>
    <n v="5"/>
    <n v="0.4"/>
    <n v="0"/>
    <n v="2"/>
    <n v="0"/>
    <n v="0"/>
    <n v="0"/>
    <m/>
    <n v="2"/>
    <n v="2"/>
    <n v="4"/>
    <n v="0"/>
    <n v="0"/>
    <n v="0"/>
    <n v="0"/>
    <n v="0"/>
    <n v="4"/>
    <n v="12"/>
    <n v="3.3"/>
    <d v="2026-02-28T00:00:00"/>
    <m/>
    <m/>
    <m/>
    <n v="11.983333333333334"/>
  </r>
  <r>
    <x v="270"/>
    <s v="UTA"/>
    <s v="NOP"/>
    <s v="L"/>
    <d v="1899-12-30T15:13:00"/>
    <n v="1"/>
    <n v="3"/>
    <n v="0.33300000000000002"/>
    <n v="1"/>
    <n v="3"/>
    <n v="0.33300000000000002"/>
    <n v="0"/>
    <n v="0"/>
    <m/>
    <n v="1"/>
    <n v="1"/>
    <n v="2"/>
    <n v="0"/>
    <n v="2"/>
    <n v="0"/>
    <n v="1"/>
    <n v="0"/>
    <n v="3"/>
    <n v="7"/>
    <n v="3.3"/>
    <d v="2026-02-28T00:00:00"/>
    <m/>
    <m/>
    <m/>
    <n v="15.216666666666665"/>
  </r>
  <r>
    <x v="430"/>
    <s v="UTA"/>
    <s v="NOP"/>
    <s v="L"/>
    <d v="1899-12-30T09:29:00"/>
    <n v="1"/>
    <n v="4"/>
    <n v="0.25"/>
    <n v="1"/>
    <n v="4"/>
    <n v="0.25"/>
    <n v="0"/>
    <n v="0"/>
    <m/>
    <n v="0"/>
    <n v="2"/>
    <n v="2"/>
    <n v="2"/>
    <n v="1"/>
    <n v="0"/>
    <n v="0"/>
    <n v="1"/>
    <n v="3"/>
    <n v="-6"/>
    <n v="3.2"/>
    <d v="2026-02-28T00:00:00"/>
    <m/>
    <m/>
    <m/>
    <n v="9.4833333333333325"/>
  </r>
  <r>
    <x v="125"/>
    <s v="WAS"/>
    <s v="TOR"/>
    <s v="L"/>
    <d v="1899-12-30T19:19:00"/>
    <n v="3"/>
    <n v="6"/>
    <n v="0.5"/>
    <n v="1"/>
    <n v="3"/>
    <n v="0.33300000000000002"/>
    <n v="1"/>
    <n v="2"/>
    <n v="0.5"/>
    <n v="1"/>
    <n v="2"/>
    <n v="3"/>
    <n v="0"/>
    <n v="0"/>
    <n v="1"/>
    <n v="2"/>
    <n v="4"/>
    <n v="8"/>
    <n v="-7"/>
    <n v="3"/>
    <d v="2026-02-28T00:00:00"/>
    <m/>
    <m/>
    <m/>
    <n v="19.316666666666666"/>
  </r>
  <r>
    <x v="542"/>
    <s v="GSW"/>
    <s v="LAL"/>
    <s v="L"/>
    <d v="1899-12-30T14:49:00"/>
    <n v="3"/>
    <n v="5"/>
    <n v="0.6"/>
    <n v="1"/>
    <n v="2"/>
    <n v="0.5"/>
    <n v="0"/>
    <n v="0"/>
    <m/>
    <n v="0"/>
    <n v="1"/>
    <n v="1"/>
    <n v="2"/>
    <n v="0"/>
    <n v="0"/>
    <n v="2"/>
    <n v="4"/>
    <n v="7"/>
    <n v="1"/>
    <n v="2.8"/>
    <d v="2026-02-28T00:00:00"/>
    <m/>
    <m/>
    <m/>
    <n v="14.816666666666666"/>
  </r>
  <r>
    <x v="20"/>
    <s v="GSW"/>
    <s v="LAL"/>
    <s v="L"/>
    <d v="1899-12-30T04:32:00"/>
    <n v="2"/>
    <n v="3"/>
    <n v="0.66700000000000004"/>
    <n v="0"/>
    <n v="0"/>
    <m/>
    <n v="0"/>
    <n v="0"/>
    <m/>
    <n v="1"/>
    <n v="0"/>
    <n v="1"/>
    <n v="0"/>
    <n v="0"/>
    <n v="1"/>
    <n v="1"/>
    <n v="1"/>
    <n v="4"/>
    <n v="-9"/>
    <n v="2.7"/>
    <d v="2026-02-28T00:00:00"/>
    <m/>
    <m/>
    <m/>
    <n v="4.5333333333333332"/>
  </r>
  <r>
    <x v="86"/>
    <s v="UTA"/>
    <s v="NOP"/>
    <s v="L"/>
    <d v="1899-12-31T02:07:00"/>
    <n v="4"/>
    <n v="16"/>
    <n v="0.25"/>
    <n v="2"/>
    <n v="8"/>
    <n v="0.25"/>
    <n v="0"/>
    <n v="1"/>
    <n v="0"/>
    <n v="3"/>
    <n v="1"/>
    <n v="4"/>
    <n v="1"/>
    <n v="1"/>
    <n v="0"/>
    <n v="1"/>
    <n v="1"/>
    <n v="10"/>
    <n v="-1"/>
    <n v="2.7"/>
    <d v="2026-02-28T00:00:00"/>
    <m/>
    <m/>
    <m/>
    <n v="26.116666666666667"/>
  </r>
  <r>
    <x v="227"/>
    <s v="CHO"/>
    <s v="POR"/>
    <s v="W"/>
    <d v="1899-12-30T13:52:00"/>
    <n v="1"/>
    <n v="3"/>
    <n v="0.33300000000000002"/>
    <n v="1"/>
    <n v="2"/>
    <n v="0.5"/>
    <n v="0"/>
    <n v="0"/>
    <m/>
    <n v="0"/>
    <n v="0"/>
    <n v="0"/>
    <n v="0"/>
    <n v="1"/>
    <n v="0"/>
    <n v="0"/>
    <n v="0"/>
    <n v="3"/>
    <n v="6"/>
    <n v="2.2999999999999998"/>
    <d v="2026-02-28T00:00:00"/>
    <m/>
    <m/>
    <m/>
    <n v="13.866666666666665"/>
  </r>
  <r>
    <x v="150"/>
    <s v="CHO"/>
    <s v="POR"/>
    <s v="W"/>
    <d v="1899-12-30T14:46:00"/>
    <n v="1"/>
    <n v="4"/>
    <n v="0.25"/>
    <n v="0"/>
    <n v="0"/>
    <m/>
    <n v="0"/>
    <n v="2"/>
    <n v="0"/>
    <n v="4"/>
    <n v="3"/>
    <n v="7"/>
    <n v="0"/>
    <n v="0"/>
    <n v="0"/>
    <n v="0"/>
    <n v="1"/>
    <n v="2"/>
    <n v="-8"/>
    <n v="2.1"/>
    <d v="2026-02-28T00:00:00"/>
    <m/>
    <m/>
    <m/>
    <n v="14.766666666666667"/>
  </r>
  <r>
    <x v="522"/>
    <s v="POR"/>
    <s v="CHO"/>
    <s v="L"/>
    <d v="1899-12-30T22:58:00"/>
    <n v="3"/>
    <n v="12"/>
    <n v="0.25"/>
    <n v="0"/>
    <n v="7"/>
    <n v="0"/>
    <n v="2"/>
    <n v="3"/>
    <n v="0.66700000000000004"/>
    <n v="2"/>
    <n v="1"/>
    <n v="3"/>
    <n v="4"/>
    <n v="0"/>
    <n v="1"/>
    <n v="3"/>
    <n v="2"/>
    <n v="8"/>
    <n v="-10"/>
    <n v="1.8"/>
    <d v="2026-02-28T00:00:00"/>
    <m/>
    <m/>
    <m/>
    <n v="22.966666666666669"/>
  </r>
  <r>
    <x v="254"/>
    <s v="POR"/>
    <s v="CHO"/>
    <s v="L"/>
    <d v="1899-12-30T02:15:00"/>
    <n v="1"/>
    <n v="2"/>
    <n v="0.5"/>
    <n v="0"/>
    <n v="1"/>
    <n v="0"/>
    <n v="0"/>
    <n v="0"/>
    <m/>
    <n v="1"/>
    <n v="0"/>
    <n v="1"/>
    <n v="0"/>
    <n v="0"/>
    <n v="0"/>
    <n v="0"/>
    <n v="0"/>
    <n v="2"/>
    <n v="0"/>
    <n v="1.7"/>
    <d v="2026-02-28T00:00:00"/>
    <m/>
    <m/>
    <m/>
    <n v="2.25"/>
  </r>
  <r>
    <x v="506"/>
    <s v="CHO"/>
    <s v="POR"/>
    <s v="W"/>
    <d v="1899-12-30T14:15:00"/>
    <n v="0"/>
    <n v="1"/>
    <n v="0"/>
    <n v="0"/>
    <n v="1"/>
    <n v="0"/>
    <n v="0"/>
    <n v="0"/>
    <m/>
    <n v="2"/>
    <n v="1"/>
    <n v="3"/>
    <n v="1"/>
    <n v="1"/>
    <n v="0"/>
    <n v="1"/>
    <n v="0"/>
    <n v="0"/>
    <n v="1"/>
    <n v="1.7"/>
    <d v="2026-02-28T00:00:00"/>
    <m/>
    <m/>
    <m/>
    <n v="14.25"/>
  </r>
  <r>
    <x v="395"/>
    <s v="HOU"/>
    <s v="MIA"/>
    <s v="L"/>
    <d v="1899-12-30T08:30:00"/>
    <n v="2"/>
    <n v="4"/>
    <n v="0.5"/>
    <n v="1"/>
    <n v="3"/>
    <n v="0.33300000000000002"/>
    <n v="0"/>
    <n v="0"/>
    <m/>
    <n v="0"/>
    <n v="1"/>
    <n v="1"/>
    <n v="0"/>
    <n v="0"/>
    <n v="0"/>
    <n v="1"/>
    <n v="2"/>
    <n v="5"/>
    <n v="-5"/>
    <n v="1.5"/>
    <d v="2026-02-28T00:00:00"/>
    <m/>
    <m/>
    <m/>
    <n v="8.5"/>
  </r>
  <r>
    <x v="341"/>
    <s v="POR"/>
    <s v="CHO"/>
    <s v="L"/>
    <d v="1899-12-31T02:15:00"/>
    <n v="1"/>
    <n v="6"/>
    <n v="0.16700000000000001"/>
    <n v="1"/>
    <n v="4"/>
    <n v="0.25"/>
    <n v="1"/>
    <n v="2"/>
    <n v="0.5"/>
    <n v="0"/>
    <n v="1"/>
    <n v="1"/>
    <n v="2"/>
    <n v="2"/>
    <n v="0"/>
    <n v="0"/>
    <n v="6"/>
    <n v="4"/>
    <n v="1"/>
    <n v="1.1000000000000001"/>
    <d v="2026-02-28T00:00:00"/>
    <m/>
    <m/>
    <m/>
    <n v="26.25"/>
  </r>
  <r>
    <x v="107"/>
    <s v="CHO"/>
    <s v="POR"/>
    <s v="W"/>
    <d v="1899-12-30T01:16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6-02-28T00:00:00"/>
    <m/>
    <m/>
    <m/>
    <n v="1.2666666666666666"/>
  </r>
  <r>
    <x v="39"/>
    <s v="LAL"/>
    <s v="GSW"/>
    <s v="W"/>
    <d v="1899-12-30T12:12:00"/>
    <n v="1"/>
    <n v="4"/>
    <n v="0.25"/>
    <n v="0"/>
    <n v="1"/>
    <n v="0"/>
    <n v="0"/>
    <n v="0"/>
    <m/>
    <n v="1"/>
    <n v="1"/>
    <n v="2"/>
    <n v="0"/>
    <n v="0"/>
    <n v="0"/>
    <n v="0"/>
    <n v="0"/>
    <n v="2"/>
    <n v="-7"/>
    <n v="0.6"/>
    <d v="2026-02-28T00:00:00"/>
    <m/>
    <m/>
    <m/>
    <n v="12.2"/>
  </r>
  <r>
    <x v="505"/>
    <s v="UTA"/>
    <s v="NOP"/>
    <s v="L"/>
    <d v="1899-12-30T09:03:00"/>
    <n v="0"/>
    <n v="1"/>
    <n v="0"/>
    <n v="0"/>
    <n v="0"/>
    <m/>
    <n v="0"/>
    <n v="0"/>
    <m/>
    <n v="1"/>
    <n v="2"/>
    <n v="3"/>
    <n v="0"/>
    <n v="0"/>
    <n v="0"/>
    <n v="0"/>
    <n v="1"/>
    <n v="0"/>
    <n v="6"/>
    <n v="0.2"/>
    <d v="2026-02-28T00:00:00"/>
    <m/>
    <m/>
    <m/>
    <n v="9.0500000000000007"/>
  </r>
  <r>
    <x v="187"/>
    <s v="POR"/>
    <s v="CHO"/>
    <s v="L"/>
    <d v="1899-12-30T11:02:00"/>
    <n v="1"/>
    <n v="3"/>
    <n v="0.33300000000000002"/>
    <n v="0"/>
    <n v="2"/>
    <n v="0"/>
    <n v="0"/>
    <n v="0"/>
    <m/>
    <n v="0"/>
    <n v="1"/>
    <n v="1"/>
    <n v="1"/>
    <n v="0"/>
    <n v="1"/>
    <n v="1"/>
    <n v="2"/>
    <n v="2"/>
    <n v="2"/>
    <n v="0.2"/>
    <d v="2026-02-28T00:00:00"/>
    <m/>
    <m/>
    <m/>
    <n v="11.033333333333333"/>
  </r>
  <r>
    <x v="470"/>
    <s v="POR"/>
    <s v="CHO"/>
    <s v="L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2-28T00:00:00"/>
    <m/>
    <m/>
    <m/>
    <n v="1.2666666666666666"/>
  </r>
  <r>
    <x v="478"/>
    <s v="HOU"/>
    <s v="MIA"/>
    <s v="L"/>
    <d v="1899-12-30T00:3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28T00:00:00"/>
    <m/>
    <m/>
    <m/>
    <n v="0.6166666666666667"/>
  </r>
  <r>
    <x v="337"/>
    <s v="TOR"/>
    <s v="WAS"/>
    <s v="W"/>
    <d v="1899-12-30T02:36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6-02-28T00:00:00"/>
    <m/>
    <m/>
    <m/>
    <n v="2.6"/>
  </r>
  <r>
    <x v="365"/>
    <s v="LAL"/>
    <s v="GSW"/>
    <s v="W"/>
    <d v="1899-12-30T05:57:00"/>
    <n v="0"/>
    <n v="1"/>
    <n v="0"/>
    <n v="0"/>
    <n v="1"/>
    <n v="0"/>
    <n v="0"/>
    <n v="0"/>
    <m/>
    <n v="0"/>
    <n v="0"/>
    <n v="0"/>
    <n v="0"/>
    <n v="0"/>
    <n v="1"/>
    <n v="0"/>
    <n v="0"/>
    <n v="0"/>
    <n v="-4"/>
    <n v="0"/>
    <d v="2026-02-28T00:00:00"/>
    <m/>
    <m/>
    <m/>
    <n v="5.95"/>
  </r>
  <r>
    <x v="208"/>
    <s v="CHO"/>
    <s v="POR"/>
    <s v="W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2-28T00:00:00"/>
    <m/>
    <m/>
    <m/>
    <n v="1.2666666666666666"/>
  </r>
  <r>
    <x v="489"/>
    <s v="MIA"/>
    <s v="HOU"/>
    <s v="W"/>
    <d v="1899-12-30T11:46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7"/>
    <n v="-0.1"/>
    <d v="2026-02-28T00:00:00"/>
    <m/>
    <m/>
    <m/>
    <n v="11.766666666666666"/>
  </r>
  <r>
    <x v="400"/>
    <s v="NOP"/>
    <s v="UTA"/>
    <s v="W"/>
    <d v="1899-12-30T01:04:00"/>
    <n v="0"/>
    <n v="0"/>
    <m/>
    <n v="0"/>
    <n v="0"/>
    <m/>
    <n v="0"/>
    <n v="0"/>
    <m/>
    <n v="0"/>
    <n v="1"/>
    <n v="1"/>
    <n v="0"/>
    <n v="0"/>
    <n v="0"/>
    <n v="0"/>
    <n v="1"/>
    <n v="0"/>
    <n v="-3"/>
    <n v="-0.1"/>
    <d v="2026-02-28T00:00:00"/>
    <m/>
    <m/>
    <m/>
    <n v="1.0666666666666667"/>
  </r>
  <r>
    <x v="207"/>
    <s v="POR"/>
    <s v="CHO"/>
    <s v="L"/>
    <d v="1899-12-30T16:43:00"/>
    <n v="1"/>
    <n v="5"/>
    <n v="0.2"/>
    <n v="0"/>
    <n v="2"/>
    <n v="0"/>
    <n v="0"/>
    <n v="0"/>
    <m/>
    <n v="2"/>
    <n v="2"/>
    <n v="4"/>
    <n v="0"/>
    <n v="0"/>
    <n v="0"/>
    <n v="1"/>
    <n v="1"/>
    <n v="2"/>
    <n v="-15"/>
    <n v="-0.5"/>
    <d v="2026-02-28T00:00:00"/>
    <m/>
    <m/>
    <m/>
    <n v="16.716666666666665"/>
  </r>
  <r>
    <x v="502"/>
    <s v="HOU"/>
    <s v="MIA"/>
    <s v="L"/>
    <d v="1899-12-30T15:30:00"/>
    <n v="0"/>
    <n v="2"/>
    <n v="0"/>
    <n v="0"/>
    <n v="2"/>
    <n v="0"/>
    <n v="0"/>
    <n v="0"/>
    <m/>
    <n v="0"/>
    <n v="2"/>
    <n v="2"/>
    <n v="0"/>
    <n v="1"/>
    <n v="0"/>
    <n v="0"/>
    <n v="2"/>
    <n v="0"/>
    <n v="-11"/>
    <n v="-0.6"/>
    <d v="2026-02-28T00:00:00"/>
    <m/>
    <m/>
    <m/>
    <n v="15.5"/>
  </r>
  <r>
    <x v="18"/>
    <s v="HOU"/>
    <s v="MIA"/>
    <s v="L"/>
    <d v="1899-12-30T07:4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6-02-28T00:00:00"/>
    <m/>
    <m/>
    <m/>
    <n v="7.6666666666666661"/>
  </r>
  <r>
    <x v="381"/>
    <s v="CHO"/>
    <s v="POR"/>
    <s v="W"/>
    <d v="1899-12-30T01:16:00"/>
    <n v="0"/>
    <n v="0"/>
    <m/>
    <n v="0"/>
    <n v="0"/>
    <m/>
    <n v="0"/>
    <n v="0"/>
    <m/>
    <n v="0"/>
    <n v="0"/>
    <n v="0"/>
    <n v="0"/>
    <n v="0"/>
    <n v="0"/>
    <n v="1"/>
    <n v="0"/>
    <n v="0"/>
    <n v="2"/>
    <n v="-1"/>
    <d v="2026-02-28T00:00:00"/>
    <m/>
    <m/>
    <m/>
    <n v="1.2666666666666666"/>
  </r>
  <r>
    <x v="169"/>
    <s v="NOP"/>
    <s v="UTA"/>
    <s v="W"/>
    <d v="1899-12-30T01:04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3"/>
    <n v="-1.4"/>
    <d v="2026-02-28T00:00:00"/>
    <m/>
    <m/>
    <m/>
    <n v="1.0666666666666667"/>
  </r>
  <r>
    <x v="406"/>
    <s v="POR"/>
    <s v="CHO"/>
    <s v="L"/>
    <d v="1899-12-30T07:17:00"/>
    <n v="0"/>
    <n v="2"/>
    <n v="0"/>
    <n v="0"/>
    <n v="1"/>
    <n v="0"/>
    <n v="0"/>
    <n v="2"/>
    <n v="0"/>
    <n v="0"/>
    <n v="0"/>
    <n v="0"/>
    <n v="1"/>
    <n v="0"/>
    <n v="0"/>
    <n v="0"/>
    <n v="1"/>
    <n v="0"/>
    <n v="0"/>
    <n v="-1.9"/>
    <d v="2026-02-28T00:00:00"/>
    <m/>
    <m/>
    <m/>
    <n v="7.2833333333333332"/>
  </r>
  <r>
    <x v="155"/>
    <s v="MIA"/>
    <s v="HOU"/>
    <s v="W"/>
    <d v="1899-12-30T08:48:00"/>
    <n v="0"/>
    <n v="5"/>
    <n v="0"/>
    <n v="0"/>
    <n v="3"/>
    <n v="0"/>
    <n v="0"/>
    <n v="0"/>
    <m/>
    <n v="0"/>
    <n v="0"/>
    <n v="0"/>
    <n v="1"/>
    <n v="0"/>
    <n v="0"/>
    <n v="0"/>
    <n v="1"/>
    <n v="0"/>
    <n v="9"/>
    <n v="-3.2"/>
    <d v="2026-02-28T00:00:00"/>
    <m/>
    <m/>
    <m/>
    <n v="8.7999999999999989"/>
  </r>
  <r>
    <x v="105"/>
    <s v="BOS"/>
    <s v="PHI"/>
    <s v="W"/>
    <d v="1899-12-31T03:17:00"/>
    <n v="10"/>
    <n v="14"/>
    <n v="0.71399999999999997"/>
    <n v="0"/>
    <n v="0"/>
    <m/>
    <n v="7"/>
    <n v="10"/>
    <n v="0.7"/>
    <n v="10"/>
    <n v="7"/>
    <n v="17"/>
    <n v="2"/>
    <n v="1"/>
    <n v="3"/>
    <n v="0"/>
    <n v="4"/>
    <n v="27"/>
    <n v="20"/>
    <n v="32"/>
    <d v="2026-03-01T00:00:00"/>
    <m/>
    <m/>
    <m/>
    <n v="27.283333333333335"/>
  </r>
  <r>
    <x v="314"/>
    <s v="DEN"/>
    <s v="MIN"/>
    <s v="L"/>
    <d v="1899-12-31T13:07:00"/>
    <n v="15"/>
    <n v="26"/>
    <n v="0.57699999999999996"/>
    <n v="1"/>
    <n v="4"/>
    <n v="0.25"/>
    <n v="4"/>
    <n v="6"/>
    <n v="0.66700000000000004"/>
    <n v="5"/>
    <n v="8"/>
    <n v="13"/>
    <n v="9"/>
    <n v="1"/>
    <n v="2"/>
    <n v="5"/>
    <n v="1"/>
    <n v="35"/>
    <n v="4"/>
    <n v="31.2"/>
    <d v="2026-03-01T00:00:00"/>
    <m/>
    <m/>
    <m/>
    <n v="37.116666666666667"/>
  </r>
  <r>
    <x v="0"/>
    <s v="LAL"/>
    <s v="SAC"/>
    <s v="W"/>
    <d v="1899-12-31T05:13:00"/>
    <n v="10"/>
    <n v="16"/>
    <n v="0.625"/>
    <n v="4"/>
    <n v="8"/>
    <n v="0.5"/>
    <n v="4"/>
    <n v="7"/>
    <n v="0.57099999999999995"/>
    <n v="0"/>
    <n v="5"/>
    <n v="5"/>
    <n v="9"/>
    <n v="1"/>
    <n v="1"/>
    <n v="1"/>
    <n v="1"/>
    <n v="28"/>
    <n v="18"/>
    <n v="27.7"/>
    <d v="2026-03-01T00:00:00"/>
    <m/>
    <m/>
    <m/>
    <n v="29.216666666666669"/>
  </r>
  <r>
    <x v="81"/>
    <s v="ATL"/>
    <s v="POR"/>
    <s v="W"/>
    <d v="1899-12-31T02:39:00"/>
    <n v="9"/>
    <n v="15"/>
    <n v="0.6"/>
    <n v="7"/>
    <n v="12"/>
    <n v="0.58299999999999996"/>
    <n v="0"/>
    <n v="0"/>
    <m/>
    <n v="0"/>
    <n v="10"/>
    <n v="10"/>
    <n v="6"/>
    <n v="2"/>
    <n v="1"/>
    <n v="1"/>
    <n v="3"/>
    <n v="25"/>
    <n v="20"/>
    <n v="25.8"/>
    <d v="2026-03-01T00:00:00"/>
    <m/>
    <m/>
    <m/>
    <n v="26.65"/>
  </r>
  <r>
    <x v="3"/>
    <s v="OKC"/>
    <s v="DAL"/>
    <s v="W"/>
    <d v="1899-12-31T09:28:00"/>
    <n v="12"/>
    <n v="20"/>
    <n v="0.6"/>
    <n v="1"/>
    <n v="5"/>
    <n v="0.2"/>
    <n v="5"/>
    <n v="6"/>
    <n v="0.83299999999999996"/>
    <n v="0"/>
    <n v="4"/>
    <n v="4"/>
    <n v="5"/>
    <n v="4"/>
    <n v="0"/>
    <n v="3"/>
    <n v="2"/>
    <n v="30"/>
    <n v="13"/>
    <n v="25.3"/>
    <d v="2026-03-01T00:00:00"/>
    <m/>
    <m/>
    <m/>
    <n v="33.466666666666669"/>
  </r>
  <r>
    <x v="455"/>
    <s v="LAC"/>
    <s v="NOP"/>
    <s v="W"/>
    <d v="1899-12-31T08:13:00"/>
    <n v="5"/>
    <n v="6"/>
    <n v="0.83299999999999996"/>
    <n v="1"/>
    <n v="1"/>
    <n v="1"/>
    <n v="8"/>
    <n v="11"/>
    <n v="0.72699999999999998"/>
    <n v="1"/>
    <n v="1"/>
    <n v="2"/>
    <n v="8"/>
    <n v="3"/>
    <n v="0"/>
    <n v="0"/>
    <n v="2"/>
    <n v="19"/>
    <n v="-2"/>
    <n v="24.4"/>
    <d v="2026-03-01T00:00:00"/>
    <m/>
    <m/>
    <m/>
    <n v="32.216666666666669"/>
  </r>
  <r>
    <x v="92"/>
    <s v="CHI"/>
    <s v="MIL"/>
    <s v="W"/>
    <d v="1899-12-31T08:15:00"/>
    <n v="7"/>
    <n v="14"/>
    <n v="0.5"/>
    <n v="5"/>
    <n v="11"/>
    <n v="0.45500000000000002"/>
    <n v="1"/>
    <n v="1"/>
    <n v="1"/>
    <n v="3"/>
    <n v="11"/>
    <n v="14"/>
    <n v="10"/>
    <n v="2"/>
    <n v="1"/>
    <n v="4"/>
    <n v="0"/>
    <n v="20"/>
    <n v="26"/>
    <n v="24.1"/>
    <d v="2026-03-01T00:00:00"/>
    <m/>
    <m/>
    <m/>
    <n v="32.25"/>
  </r>
  <r>
    <x v="59"/>
    <s v="NYK"/>
    <s v="SAS"/>
    <s v="W"/>
    <d v="1899-12-31T09:11:00"/>
    <n v="10"/>
    <n v="17"/>
    <n v="0.58799999999999997"/>
    <n v="5"/>
    <n v="9"/>
    <n v="0.55600000000000005"/>
    <n v="0"/>
    <n v="0"/>
    <m/>
    <n v="2"/>
    <n v="3"/>
    <n v="5"/>
    <n v="2"/>
    <n v="5"/>
    <n v="0"/>
    <n v="1"/>
    <n v="5"/>
    <n v="25"/>
    <n v="21"/>
    <n v="22.8"/>
    <d v="2026-03-01T00:00:00"/>
    <m/>
    <m/>
    <m/>
    <n v="33.183333333333337"/>
  </r>
  <r>
    <x v="440"/>
    <s v="BRK"/>
    <s v="CLE"/>
    <s v="L"/>
    <d v="1899-12-31T02:51:00"/>
    <n v="7"/>
    <n v="13"/>
    <n v="0.53800000000000003"/>
    <n v="3"/>
    <n v="8"/>
    <n v="0.375"/>
    <n v="6"/>
    <n v="8"/>
    <n v="0.75"/>
    <n v="1"/>
    <n v="8"/>
    <n v="9"/>
    <n v="5"/>
    <n v="2"/>
    <n v="0"/>
    <n v="1"/>
    <n v="3"/>
    <n v="23"/>
    <n v="7"/>
    <n v="22.3"/>
    <d v="2026-03-01T00:00:00"/>
    <m/>
    <m/>
    <m/>
    <n v="26.849999999999998"/>
  </r>
  <r>
    <x v="73"/>
    <s v="BOS"/>
    <s v="PHI"/>
    <s v="W"/>
    <d v="1899-12-31T14:00:00"/>
    <n v="9"/>
    <n v="17"/>
    <n v="0.52900000000000003"/>
    <n v="2"/>
    <n v="6"/>
    <n v="0.33300000000000002"/>
    <n v="7"/>
    <n v="7"/>
    <n v="1"/>
    <n v="2"/>
    <n v="6"/>
    <n v="8"/>
    <n v="8"/>
    <n v="0"/>
    <n v="0"/>
    <n v="5"/>
    <n v="1"/>
    <n v="27"/>
    <n v="7"/>
    <n v="22.1"/>
    <d v="2026-03-01T00:00:00"/>
    <m/>
    <m/>
    <m/>
    <n v="38"/>
  </r>
  <r>
    <x v="98"/>
    <s v="DET"/>
    <s v="ORL"/>
    <s v="W"/>
    <d v="1899-12-31T13:24:00"/>
    <n v="11"/>
    <n v="25"/>
    <n v="0.44"/>
    <n v="2"/>
    <n v="9"/>
    <n v="0.222"/>
    <n v="5"/>
    <n v="6"/>
    <n v="0.83299999999999996"/>
    <n v="0"/>
    <n v="6"/>
    <n v="6"/>
    <n v="11"/>
    <n v="2"/>
    <n v="0"/>
    <n v="5"/>
    <n v="0"/>
    <n v="29"/>
    <n v="14"/>
    <n v="22"/>
    <d v="2026-03-01T00:00:00"/>
    <m/>
    <m/>
    <m/>
    <n v="37.4"/>
  </r>
  <r>
    <x v="122"/>
    <s v="NOP"/>
    <s v="LAC"/>
    <s v="L"/>
    <d v="1899-12-31T02:05:00"/>
    <n v="10"/>
    <n v="15"/>
    <n v="0.66700000000000004"/>
    <n v="5"/>
    <n v="6"/>
    <n v="0.83299999999999996"/>
    <n v="3"/>
    <n v="3"/>
    <n v="1"/>
    <n v="0"/>
    <n v="3"/>
    <n v="3"/>
    <n v="4"/>
    <n v="0"/>
    <n v="2"/>
    <n v="5"/>
    <n v="1"/>
    <n v="28"/>
    <n v="-6"/>
    <n v="21.2"/>
    <d v="2026-03-01T00:00:00"/>
    <m/>
    <m/>
    <m/>
    <n v="26.083333333333336"/>
  </r>
  <r>
    <x v="41"/>
    <s v="PHI"/>
    <s v="BOS"/>
    <s v="L"/>
    <d v="1899-12-31T19:20:00"/>
    <n v="12"/>
    <n v="34"/>
    <n v="0.35299999999999998"/>
    <n v="4"/>
    <n v="11"/>
    <n v="0.36399999999999999"/>
    <n v="5"/>
    <n v="6"/>
    <n v="0.83299999999999996"/>
    <n v="1"/>
    <n v="2"/>
    <n v="3"/>
    <n v="6"/>
    <n v="1"/>
    <n v="2"/>
    <n v="0"/>
    <n v="1"/>
    <n v="33"/>
    <n v="-9"/>
    <n v="21.1"/>
    <d v="2026-03-01T00:00:00"/>
    <m/>
    <m/>
    <m/>
    <n v="43.333333333333336"/>
  </r>
  <r>
    <x v="196"/>
    <s v="SAC"/>
    <s v="LAL"/>
    <s v="L"/>
    <d v="1899-12-31T17:39:00"/>
    <n v="11"/>
    <n v="18"/>
    <n v="0.61099999999999999"/>
    <n v="1"/>
    <n v="2"/>
    <n v="0.5"/>
    <n v="3"/>
    <n v="4"/>
    <n v="0.75"/>
    <n v="2"/>
    <n v="5"/>
    <n v="7"/>
    <n v="4"/>
    <n v="1"/>
    <n v="1"/>
    <n v="3"/>
    <n v="3"/>
    <n v="26"/>
    <n v="-17"/>
    <n v="20.6"/>
    <d v="2026-03-01T00:00:00"/>
    <m/>
    <m/>
    <m/>
    <n v="41.65"/>
  </r>
  <r>
    <x v="148"/>
    <s v="DET"/>
    <s v="ORL"/>
    <s v="W"/>
    <d v="1899-12-31T08:34:00"/>
    <n v="10"/>
    <n v="18"/>
    <n v="0.55600000000000005"/>
    <n v="1"/>
    <n v="4"/>
    <n v="0.25"/>
    <n v="2"/>
    <n v="2"/>
    <n v="1"/>
    <n v="2"/>
    <n v="5"/>
    <n v="7"/>
    <n v="1"/>
    <n v="2"/>
    <n v="1"/>
    <n v="0"/>
    <n v="1"/>
    <n v="23"/>
    <n v="6"/>
    <n v="20.3"/>
    <d v="2026-03-01T00:00:00"/>
    <m/>
    <m/>
    <m/>
    <n v="32.56666666666667"/>
  </r>
  <r>
    <x v="181"/>
    <s v="BRK"/>
    <s v="CLE"/>
    <s v="L"/>
    <d v="1899-12-31T06:25:00"/>
    <n v="10"/>
    <n v="17"/>
    <n v="0.58799999999999997"/>
    <n v="5"/>
    <n v="8"/>
    <n v="0.625"/>
    <n v="1"/>
    <n v="2"/>
    <n v="0.5"/>
    <n v="1"/>
    <n v="4"/>
    <n v="5"/>
    <n v="1"/>
    <n v="3"/>
    <n v="0"/>
    <n v="2"/>
    <n v="3"/>
    <n v="26"/>
    <n v="-8"/>
    <n v="20.100000000000001"/>
    <d v="2026-03-01T00:00:00"/>
    <m/>
    <m/>
    <m/>
    <n v="30.416666666666668"/>
  </r>
  <r>
    <x v="468"/>
    <s v="LAL"/>
    <s v="SAC"/>
    <s v="W"/>
    <d v="1899-12-31T02:46:00"/>
    <n v="8"/>
    <n v="15"/>
    <n v="0.53300000000000003"/>
    <n v="3"/>
    <n v="4"/>
    <n v="0.75"/>
    <n v="5"/>
    <n v="6"/>
    <n v="0.83299999999999996"/>
    <n v="0"/>
    <n v="1"/>
    <n v="1"/>
    <n v="5"/>
    <n v="2"/>
    <n v="1"/>
    <n v="3"/>
    <n v="0"/>
    <n v="24"/>
    <n v="13"/>
    <n v="19.8"/>
    <d v="2026-03-01T00:00:00"/>
    <m/>
    <m/>
    <m/>
    <n v="26.766666666666666"/>
  </r>
  <r>
    <x v="7"/>
    <s v="ATL"/>
    <s v="POR"/>
    <s v="W"/>
    <d v="1899-12-31T01:23:00"/>
    <n v="7"/>
    <n v="10"/>
    <n v="0.7"/>
    <n v="1"/>
    <n v="2"/>
    <n v="0.5"/>
    <n v="5"/>
    <n v="7"/>
    <n v="0.71399999999999997"/>
    <n v="2"/>
    <n v="5"/>
    <n v="7"/>
    <n v="3"/>
    <n v="2"/>
    <n v="0"/>
    <n v="3"/>
    <n v="0"/>
    <n v="20"/>
    <n v="20"/>
    <n v="19"/>
    <d v="2026-03-01T00:00:00"/>
    <m/>
    <m/>
    <m/>
    <n v="25.383333333333333"/>
  </r>
  <r>
    <x v="89"/>
    <s v="CLE"/>
    <s v="BRK"/>
    <s v="W"/>
    <d v="1899-12-31T12:23:00"/>
    <n v="5"/>
    <n v="9"/>
    <n v="0.55600000000000005"/>
    <n v="4"/>
    <n v="7"/>
    <n v="0.57099999999999995"/>
    <n v="8"/>
    <n v="12"/>
    <n v="0.66700000000000004"/>
    <n v="0"/>
    <n v="9"/>
    <n v="9"/>
    <n v="8"/>
    <n v="0"/>
    <n v="0"/>
    <n v="5"/>
    <n v="2"/>
    <n v="22"/>
    <n v="3"/>
    <n v="18.600000000000001"/>
    <d v="2026-03-01T00:00:00"/>
    <m/>
    <m/>
    <m/>
    <n v="36.383333333333333"/>
  </r>
  <r>
    <x v="5"/>
    <s v="OKC"/>
    <s v="DAL"/>
    <s v="W"/>
    <d v="1899-12-31T03:37:00"/>
    <n v="8"/>
    <n v="14"/>
    <n v="0.57099999999999995"/>
    <n v="1"/>
    <n v="5"/>
    <n v="0.2"/>
    <n v="2"/>
    <n v="2"/>
    <n v="1"/>
    <n v="4"/>
    <n v="5"/>
    <n v="9"/>
    <n v="1"/>
    <n v="2"/>
    <n v="2"/>
    <n v="2"/>
    <n v="1"/>
    <n v="19"/>
    <n v="13"/>
    <n v="18.399999999999999"/>
    <d v="2026-03-01T00:00:00"/>
    <m/>
    <m/>
    <m/>
    <n v="27.616666666666667"/>
  </r>
  <r>
    <x v="63"/>
    <s v="BOS"/>
    <s v="PHI"/>
    <s v="W"/>
    <d v="1899-12-31T15:14:00"/>
    <n v="6"/>
    <n v="16"/>
    <n v="0.375"/>
    <n v="5"/>
    <n v="11"/>
    <n v="0.45500000000000002"/>
    <n v="4"/>
    <n v="4"/>
    <n v="1"/>
    <n v="2"/>
    <n v="4"/>
    <n v="6"/>
    <n v="8"/>
    <n v="2"/>
    <n v="2"/>
    <n v="4"/>
    <n v="4"/>
    <n v="21"/>
    <n v="21"/>
    <n v="18.2"/>
    <d v="2026-03-01T00:00:00"/>
    <m/>
    <m/>
    <m/>
    <n v="39.233333333333334"/>
  </r>
  <r>
    <x v="159"/>
    <s v="MEM"/>
    <s v="IND"/>
    <s v="W"/>
    <d v="1899-12-30T20:43:00"/>
    <n v="8"/>
    <n v="9"/>
    <n v="0.88900000000000001"/>
    <n v="1"/>
    <n v="2"/>
    <n v="0.5"/>
    <n v="0"/>
    <n v="0"/>
    <m/>
    <n v="2"/>
    <n v="0"/>
    <n v="2"/>
    <n v="3"/>
    <n v="1"/>
    <n v="0"/>
    <n v="0"/>
    <n v="1"/>
    <n v="17"/>
    <n v="0"/>
    <n v="18"/>
    <d v="2026-03-01T00:00:00"/>
    <m/>
    <m/>
    <m/>
    <n v="20.716666666666669"/>
  </r>
  <r>
    <x v="353"/>
    <s v="CHI"/>
    <s v="MIL"/>
    <s v="W"/>
    <d v="1899-12-31T03:18:00"/>
    <n v="6"/>
    <n v="8"/>
    <n v="0.75"/>
    <n v="2"/>
    <n v="4"/>
    <n v="0.5"/>
    <n v="1"/>
    <n v="1"/>
    <n v="1"/>
    <n v="2"/>
    <n v="3"/>
    <n v="5"/>
    <n v="4"/>
    <n v="1"/>
    <n v="2"/>
    <n v="1"/>
    <n v="2"/>
    <n v="15"/>
    <n v="38"/>
    <n v="17.5"/>
    <d v="2026-03-01T00:00:00"/>
    <m/>
    <m/>
    <m/>
    <n v="27.299999999999997"/>
  </r>
  <r>
    <x v="139"/>
    <s v="MEM"/>
    <s v="IND"/>
    <s v="W"/>
    <d v="1899-12-30T21:15:00"/>
    <n v="8"/>
    <n v="9"/>
    <n v="0.88900000000000001"/>
    <n v="2"/>
    <n v="3"/>
    <n v="0.66700000000000004"/>
    <n v="0"/>
    <n v="0"/>
    <m/>
    <n v="2"/>
    <n v="1"/>
    <n v="3"/>
    <n v="1"/>
    <n v="2"/>
    <n v="0"/>
    <n v="1"/>
    <n v="2"/>
    <n v="18"/>
    <n v="8"/>
    <n v="17.5"/>
    <d v="2026-03-01T00:00:00"/>
    <m/>
    <m/>
    <m/>
    <n v="21.25"/>
  </r>
  <r>
    <x v="117"/>
    <s v="MEM"/>
    <s v="IND"/>
    <s v="W"/>
    <d v="1899-12-31T10:18:00"/>
    <n v="2"/>
    <n v="5"/>
    <n v="0.4"/>
    <n v="1"/>
    <n v="3"/>
    <n v="0.33300000000000002"/>
    <n v="2"/>
    <n v="2"/>
    <n v="1"/>
    <n v="0"/>
    <n v="3"/>
    <n v="3"/>
    <n v="14"/>
    <n v="4"/>
    <n v="1"/>
    <n v="2"/>
    <n v="1"/>
    <n v="7"/>
    <n v="17"/>
    <n v="17.3"/>
    <d v="2026-03-01T00:00:00"/>
    <m/>
    <m/>
    <m/>
    <n v="34.299999999999997"/>
  </r>
  <r>
    <x v="218"/>
    <s v="MIN"/>
    <s v="DEN"/>
    <s v="W"/>
    <d v="1899-12-31T11:41:00"/>
    <n v="5"/>
    <n v="10"/>
    <n v="0.5"/>
    <n v="5"/>
    <n v="10"/>
    <n v="0.5"/>
    <n v="2"/>
    <n v="3"/>
    <n v="0.66700000000000004"/>
    <n v="0"/>
    <n v="3"/>
    <n v="3"/>
    <n v="5"/>
    <n v="2"/>
    <n v="0"/>
    <n v="0"/>
    <n v="2"/>
    <n v="17"/>
    <n v="3"/>
    <n v="17.2"/>
    <d v="2026-03-01T00:00:00"/>
    <m/>
    <m/>
    <m/>
    <n v="35.68333333333333"/>
  </r>
  <r>
    <x v="149"/>
    <s v="POR"/>
    <s v="ATL"/>
    <s v="L"/>
    <d v="1899-12-31T04:02:00"/>
    <n v="9"/>
    <n v="16"/>
    <n v="0.56299999999999994"/>
    <n v="3"/>
    <n v="6"/>
    <n v="0.5"/>
    <n v="2"/>
    <n v="2"/>
    <n v="1"/>
    <n v="1"/>
    <n v="5"/>
    <n v="6"/>
    <n v="4"/>
    <n v="1"/>
    <n v="0"/>
    <n v="4"/>
    <n v="1"/>
    <n v="23"/>
    <n v="-13"/>
    <n v="17"/>
    <d v="2026-03-01T00:00:00"/>
    <m/>
    <m/>
    <m/>
    <n v="28.033333333333335"/>
  </r>
  <r>
    <x v="317"/>
    <s v="IND"/>
    <s v="MEM"/>
    <s v="L"/>
    <d v="1899-12-31T01:02:00"/>
    <n v="8"/>
    <n v="10"/>
    <n v="0.8"/>
    <n v="4"/>
    <n v="5"/>
    <n v="0.8"/>
    <n v="1"/>
    <n v="4"/>
    <n v="0.25"/>
    <n v="0"/>
    <n v="3"/>
    <n v="3"/>
    <n v="2"/>
    <n v="0"/>
    <n v="1"/>
    <n v="2"/>
    <n v="0"/>
    <n v="21"/>
    <n v="-16"/>
    <n v="17"/>
    <d v="2026-03-01T00:00:00"/>
    <m/>
    <m/>
    <m/>
    <n v="25.033333333333335"/>
  </r>
  <r>
    <x v="250"/>
    <s v="ATL"/>
    <s v="POR"/>
    <s v="W"/>
    <d v="1899-12-31T02:08:00"/>
    <n v="6"/>
    <n v="9"/>
    <n v="0.66700000000000004"/>
    <n v="0"/>
    <n v="1"/>
    <n v="0"/>
    <n v="0"/>
    <n v="0"/>
    <m/>
    <n v="2"/>
    <n v="4"/>
    <n v="6"/>
    <n v="7"/>
    <n v="2"/>
    <n v="0"/>
    <n v="0"/>
    <n v="2"/>
    <n v="12"/>
    <n v="13"/>
    <n v="16.8"/>
    <d v="2026-03-01T00:00:00"/>
    <m/>
    <m/>
    <m/>
    <n v="26.133333333333333"/>
  </r>
  <r>
    <x v="97"/>
    <s v="NYK"/>
    <s v="SAS"/>
    <s v="W"/>
    <d v="1899-12-31T08:25:00"/>
    <n v="7"/>
    <n v="16"/>
    <n v="0.438"/>
    <n v="4"/>
    <n v="7"/>
    <n v="0.57099999999999995"/>
    <n v="6"/>
    <n v="7"/>
    <n v="0.85699999999999998"/>
    <n v="0"/>
    <n v="4"/>
    <n v="4"/>
    <n v="7"/>
    <n v="0"/>
    <n v="0"/>
    <n v="3"/>
    <n v="4"/>
    <n v="24"/>
    <n v="6"/>
    <n v="16.7"/>
    <d v="2026-03-01T00:00:00"/>
    <m/>
    <m/>
    <m/>
    <n v="32.416666666666664"/>
  </r>
  <r>
    <x v="121"/>
    <s v="CHI"/>
    <s v="MIL"/>
    <s v="W"/>
    <d v="1899-12-31T08:18:00"/>
    <n v="9"/>
    <n v="14"/>
    <n v="0.64300000000000002"/>
    <n v="3"/>
    <n v="8"/>
    <n v="0.375"/>
    <n v="1"/>
    <n v="1"/>
    <n v="1"/>
    <n v="0"/>
    <n v="3"/>
    <n v="3"/>
    <n v="2"/>
    <n v="3"/>
    <n v="0"/>
    <n v="4"/>
    <n v="1"/>
    <n v="22"/>
    <n v="28"/>
    <n v="16.7"/>
    <d v="2026-03-01T00:00:00"/>
    <m/>
    <m/>
    <m/>
    <n v="32.300000000000004"/>
  </r>
  <r>
    <x v="40"/>
    <s v="SAS"/>
    <s v="NYK"/>
    <s v="L"/>
    <d v="1899-12-31T10:12:00"/>
    <n v="8"/>
    <n v="17"/>
    <n v="0.47099999999999997"/>
    <n v="1"/>
    <n v="7"/>
    <n v="0.14299999999999999"/>
    <n v="8"/>
    <n v="9"/>
    <n v="0.88900000000000001"/>
    <n v="1"/>
    <n v="12"/>
    <n v="13"/>
    <n v="2"/>
    <n v="0"/>
    <n v="4"/>
    <n v="7"/>
    <n v="2"/>
    <n v="25"/>
    <n v="-15"/>
    <n v="16.600000000000001"/>
    <d v="2026-03-01T00:00:00"/>
    <m/>
    <m/>
    <m/>
    <n v="34.200000000000003"/>
  </r>
  <r>
    <x v="216"/>
    <s v="CLE"/>
    <s v="BRK"/>
    <s v="W"/>
    <d v="1899-12-31T07:48:00"/>
    <n v="7"/>
    <n v="12"/>
    <n v="0.58299999999999996"/>
    <n v="0"/>
    <n v="0"/>
    <m/>
    <n v="6"/>
    <n v="8"/>
    <n v="0.75"/>
    <n v="2"/>
    <n v="4"/>
    <n v="6"/>
    <n v="1"/>
    <n v="2"/>
    <n v="0"/>
    <n v="2"/>
    <n v="1"/>
    <n v="20"/>
    <n v="5"/>
    <n v="16.5"/>
    <d v="2026-03-01T00:00:00"/>
    <m/>
    <m/>
    <m/>
    <n v="31.799999999999997"/>
  </r>
  <r>
    <x v="273"/>
    <s v="MIN"/>
    <s v="DEN"/>
    <s v="W"/>
    <d v="1899-12-30T15:35:00"/>
    <n v="6"/>
    <n v="7"/>
    <n v="0.85699999999999998"/>
    <n v="3"/>
    <n v="3"/>
    <n v="1"/>
    <n v="3"/>
    <n v="4"/>
    <n v="0.75"/>
    <n v="0"/>
    <n v="2"/>
    <n v="2"/>
    <n v="2"/>
    <n v="0"/>
    <n v="0"/>
    <n v="0"/>
    <n v="2"/>
    <n v="18"/>
    <n v="0"/>
    <n v="16.3"/>
    <d v="2026-03-01T00:00:00"/>
    <m/>
    <m/>
    <m/>
    <n v="15.583333333333334"/>
  </r>
  <r>
    <x v="503"/>
    <s v="IND"/>
    <s v="MEM"/>
    <s v="L"/>
    <d v="1899-12-31T00:35:00"/>
    <n v="6"/>
    <n v="9"/>
    <n v="0.66700000000000004"/>
    <n v="2"/>
    <n v="3"/>
    <n v="0.66700000000000004"/>
    <n v="4"/>
    <n v="4"/>
    <n v="1"/>
    <n v="4"/>
    <n v="5"/>
    <n v="9"/>
    <n v="0"/>
    <n v="0"/>
    <n v="1"/>
    <n v="2"/>
    <n v="2"/>
    <n v="18"/>
    <n v="-13"/>
    <n v="16.3"/>
    <d v="2026-03-01T00:00:00"/>
    <m/>
    <m/>
    <m/>
    <n v="24.583333333333336"/>
  </r>
  <r>
    <x v="185"/>
    <s v="LAC"/>
    <s v="NOP"/>
    <s v="W"/>
    <d v="1899-12-31T05:21:00"/>
    <n v="8"/>
    <n v="18"/>
    <n v="0.44400000000000001"/>
    <n v="1"/>
    <n v="7"/>
    <n v="0.14299999999999999"/>
    <n v="6"/>
    <n v="7"/>
    <n v="0.85699999999999998"/>
    <n v="0"/>
    <n v="3"/>
    <n v="3"/>
    <n v="5"/>
    <n v="1"/>
    <n v="0"/>
    <n v="2"/>
    <n v="1"/>
    <n v="23"/>
    <n v="25"/>
    <n v="16.2"/>
    <d v="2026-03-01T00:00:00"/>
    <m/>
    <m/>
    <m/>
    <n v="29.35"/>
  </r>
  <r>
    <x v="94"/>
    <s v="DET"/>
    <s v="ORL"/>
    <s v="W"/>
    <d v="1899-12-30T20:56:00"/>
    <n v="4"/>
    <n v="5"/>
    <n v="0.8"/>
    <n v="0"/>
    <n v="0"/>
    <m/>
    <n v="1"/>
    <n v="2"/>
    <n v="0.5"/>
    <n v="3"/>
    <n v="8"/>
    <n v="11"/>
    <n v="3"/>
    <n v="2"/>
    <n v="3"/>
    <n v="0"/>
    <n v="3"/>
    <n v="9"/>
    <n v="10"/>
    <n v="16.2"/>
    <d v="2026-03-01T00:00:00"/>
    <m/>
    <m/>
    <m/>
    <n v="20.933333333333334"/>
  </r>
  <r>
    <x v="537"/>
    <s v="NOP"/>
    <s v="LAC"/>
    <s v="L"/>
    <d v="1899-12-30T21:55:00"/>
    <n v="6"/>
    <n v="10"/>
    <n v="0.6"/>
    <n v="1"/>
    <n v="3"/>
    <n v="0.33300000000000002"/>
    <n v="4"/>
    <n v="4"/>
    <n v="1"/>
    <n v="1"/>
    <n v="4"/>
    <n v="5"/>
    <n v="5"/>
    <n v="1"/>
    <n v="0"/>
    <n v="2"/>
    <n v="2"/>
    <n v="17"/>
    <n v="-14"/>
    <n v="16"/>
    <d v="2026-03-01T00:00:00"/>
    <m/>
    <m/>
    <m/>
    <n v="21.916666666666664"/>
  </r>
  <r>
    <x v="319"/>
    <s v="DEN"/>
    <s v="MIN"/>
    <s v="L"/>
    <d v="1899-12-31T09:30:00"/>
    <n v="5"/>
    <n v="6"/>
    <n v="0.83299999999999996"/>
    <n v="3"/>
    <n v="4"/>
    <n v="0.75"/>
    <n v="4"/>
    <n v="7"/>
    <n v="0.57099999999999995"/>
    <n v="0"/>
    <n v="3"/>
    <n v="3"/>
    <n v="1"/>
    <n v="0"/>
    <n v="1"/>
    <n v="0"/>
    <n v="0"/>
    <n v="17"/>
    <n v="-17"/>
    <n v="15.9"/>
    <d v="2026-03-01T00:00:00"/>
    <m/>
    <m/>
    <m/>
    <n v="33.5"/>
  </r>
  <r>
    <x v="124"/>
    <s v="ORL"/>
    <s v="DET"/>
    <s v="L"/>
    <d v="1899-12-31T12:51:00"/>
    <n v="8"/>
    <n v="13"/>
    <n v="0.61499999999999999"/>
    <n v="3"/>
    <n v="6"/>
    <n v="0.5"/>
    <n v="0"/>
    <n v="0"/>
    <m/>
    <n v="0"/>
    <n v="6"/>
    <n v="6"/>
    <n v="2"/>
    <n v="2"/>
    <n v="1"/>
    <n v="2"/>
    <n v="3"/>
    <n v="19"/>
    <n v="-8"/>
    <n v="15.8"/>
    <d v="2026-03-01T00:00:00"/>
    <m/>
    <m/>
    <m/>
    <n v="36.85"/>
  </r>
  <r>
    <x v="305"/>
    <s v="CHI"/>
    <s v="MIL"/>
    <s v="W"/>
    <d v="1899-12-30T23:08:00"/>
    <n v="3"/>
    <n v="8"/>
    <n v="0.375"/>
    <n v="2"/>
    <n v="7"/>
    <n v="0.28599999999999998"/>
    <n v="4"/>
    <n v="6"/>
    <n v="0.66700000000000004"/>
    <n v="1"/>
    <n v="6"/>
    <n v="7"/>
    <n v="5"/>
    <n v="3"/>
    <n v="0"/>
    <n v="0"/>
    <n v="0"/>
    <n v="12"/>
    <n v="8"/>
    <n v="15.8"/>
    <d v="2026-03-01T00:00:00"/>
    <m/>
    <m/>
    <m/>
    <n v="23.133333333333333"/>
  </r>
  <r>
    <x v="50"/>
    <s v="PHI"/>
    <s v="BOS"/>
    <s v="L"/>
    <d v="1899-12-31T16:18:00"/>
    <n v="8"/>
    <n v="21"/>
    <n v="0.38100000000000001"/>
    <n v="5"/>
    <n v="11"/>
    <n v="0.45500000000000002"/>
    <n v="2"/>
    <n v="3"/>
    <n v="0.66700000000000004"/>
    <n v="3"/>
    <n v="2"/>
    <n v="5"/>
    <n v="3"/>
    <n v="2"/>
    <n v="1"/>
    <n v="2"/>
    <n v="3"/>
    <n v="23"/>
    <n v="-14"/>
    <n v="15.4"/>
    <d v="2026-03-01T00:00:00"/>
    <m/>
    <m/>
    <m/>
    <n v="40.299999999999997"/>
  </r>
  <r>
    <x v="295"/>
    <s v="PHI"/>
    <s v="BOS"/>
    <s v="L"/>
    <d v="1899-12-31T08:03:00"/>
    <n v="3"/>
    <n v="5"/>
    <n v="0.6"/>
    <n v="2"/>
    <n v="4"/>
    <n v="0.5"/>
    <n v="2"/>
    <n v="3"/>
    <n v="0.66700000000000004"/>
    <n v="2"/>
    <n v="10"/>
    <n v="12"/>
    <n v="4"/>
    <n v="4"/>
    <n v="0"/>
    <n v="2"/>
    <n v="3"/>
    <n v="10"/>
    <n v="-9"/>
    <n v="15.3"/>
    <d v="2026-03-01T00:00:00"/>
    <m/>
    <m/>
    <m/>
    <n v="32.049999999999997"/>
  </r>
  <r>
    <x v="199"/>
    <s v="ATL"/>
    <s v="POR"/>
    <s v="W"/>
    <d v="1899-12-31T02:18:00"/>
    <n v="6"/>
    <n v="13"/>
    <n v="0.46200000000000002"/>
    <n v="2"/>
    <n v="4"/>
    <n v="0.5"/>
    <n v="5"/>
    <n v="6"/>
    <n v="0.83299999999999996"/>
    <n v="2"/>
    <n v="0"/>
    <n v="2"/>
    <n v="5"/>
    <n v="0"/>
    <n v="1"/>
    <n v="1"/>
    <n v="3"/>
    <n v="19"/>
    <n v="14"/>
    <n v="15.3"/>
    <d v="2026-03-01T00:00:00"/>
    <m/>
    <m/>
    <m/>
    <n v="26.300000000000004"/>
  </r>
  <r>
    <x v="74"/>
    <s v="CHI"/>
    <s v="MIL"/>
    <s v="W"/>
    <d v="1899-12-31T07:49:00"/>
    <n v="7"/>
    <n v="15"/>
    <n v="0.46700000000000003"/>
    <n v="4"/>
    <n v="9"/>
    <n v="0.44400000000000001"/>
    <n v="2"/>
    <n v="2"/>
    <n v="1"/>
    <n v="0"/>
    <n v="7"/>
    <n v="7"/>
    <n v="3"/>
    <n v="0"/>
    <n v="3"/>
    <n v="3"/>
    <n v="1"/>
    <n v="20"/>
    <n v="3"/>
    <n v="15.2"/>
    <d v="2026-03-01T00:00:00"/>
    <m/>
    <m/>
    <m/>
    <n v="31.81666666666667"/>
  </r>
  <r>
    <x v="47"/>
    <s v="MIN"/>
    <s v="DEN"/>
    <s v="W"/>
    <d v="1899-12-31T15:03:00"/>
    <n v="9"/>
    <n v="19"/>
    <n v="0.47399999999999998"/>
    <n v="3"/>
    <n v="9"/>
    <n v="0.33300000000000002"/>
    <n v="0"/>
    <n v="2"/>
    <n v="0"/>
    <n v="0"/>
    <n v="3"/>
    <n v="3"/>
    <n v="6"/>
    <n v="1"/>
    <n v="2"/>
    <n v="2"/>
    <n v="2"/>
    <n v="21"/>
    <n v="2"/>
    <n v="15.2"/>
    <d v="2026-03-01T00:00:00"/>
    <m/>
    <m/>
    <m/>
    <n v="39.050000000000004"/>
  </r>
  <r>
    <x v="101"/>
    <s v="DET"/>
    <s v="ORL"/>
    <s v="W"/>
    <d v="1899-12-31T09:53:00"/>
    <n v="6"/>
    <n v="12"/>
    <n v="0.5"/>
    <n v="0"/>
    <n v="0"/>
    <m/>
    <n v="4"/>
    <n v="6"/>
    <n v="0.66700000000000004"/>
    <n v="3"/>
    <n v="7"/>
    <n v="10"/>
    <n v="1"/>
    <n v="2"/>
    <n v="1"/>
    <n v="1"/>
    <n v="2"/>
    <n v="16"/>
    <n v="16"/>
    <n v="15"/>
    <d v="2026-03-01T00:00:00"/>
    <m/>
    <m/>
    <m/>
    <n v="33.883333333333333"/>
  </r>
  <r>
    <x v="99"/>
    <s v="MIN"/>
    <s v="DEN"/>
    <s v="W"/>
    <d v="1899-12-31T08:43:00"/>
    <n v="9"/>
    <n v="12"/>
    <n v="0.75"/>
    <n v="0"/>
    <n v="3"/>
    <n v="0"/>
    <n v="2"/>
    <n v="2"/>
    <n v="1"/>
    <n v="0"/>
    <n v="1"/>
    <n v="1"/>
    <n v="3"/>
    <n v="1"/>
    <n v="0"/>
    <n v="2"/>
    <n v="4"/>
    <n v="20"/>
    <n v="20"/>
    <n v="15"/>
    <d v="2026-03-01T00:00:00"/>
    <m/>
    <m/>
    <m/>
    <n v="32.716666666666669"/>
  </r>
  <r>
    <x v="71"/>
    <s v="ORL"/>
    <s v="DET"/>
    <s v="L"/>
    <d v="1899-12-31T14:23:00"/>
    <n v="5"/>
    <n v="10"/>
    <n v="0.5"/>
    <n v="1"/>
    <n v="4"/>
    <n v="0.25"/>
    <n v="13"/>
    <n v="16"/>
    <n v="0.81299999999999994"/>
    <n v="3"/>
    <n v="8"/>
    <n v="11"/>
    <n v="2"/>
    <n v="1"/>
    <n v="0"/>
    <n v="9"/>
    <n v="2"/>
    <n v="24"/>
    <n v="-25"/>
    <n v="14.9"/>
    <d v="2026-03-01T00:00:00"/>
    <m/>
    <m/>
    <m/>
    <n v="38.383333333333333"/>
  </r>
  <r>
    <x v="114"/>
    <s v="MEM"/>
    <s v="IND"/>
    <s v="W"/>
    <d v="1899-12-30T23:31:00"/>
    <n v="7"/>
    <n v="11"/>
    <n v="0.63600000000000001"/>
    <n v="5"/>
    <n v="8"/>
    <n v="0.625"/>
    <n v="0"/>
    <n v="0"/>
    <m/>
    <n v="1"/>
    <n v="4"/>
    <n v="5"/>
    <n v="0"/>
    <n v="1"/>
    <n v="0"/>
    <n v="1"/>
    <n v="3"/>
    <n v="19"/>
    <n v="16"/>
    <n v="14.8"/>
    <d v="2026-03-01T00:00:00"/>
    <m/>
    <m/>
    <m/>
    <n v="23.516666666666666"/>
  </r>
  <r>
    <x v="174"/>
    <s v="LAC"/>
    <s v="NOP"/>
    <s v="W"/>
    <d v="1899-12-31T01:40:00"/>
    <n v="6"/>
    <n v="9"/>
    <n v="0.66700000000000004"/>
    <n v="4"/>
    <n v="6"/>
    <n v="0.66700000000000004"/>
    <n v="0"/>
    <n v="0"/>
    <m/>
    <n v="0"/>
    <n v="7"/>
    <n v="7"/>
    <n v="3"/>
    <n v="1"/>
    <n v="0"/>
    <n v="1"/>
    <n v="4"/>
    <n v="16"/>
    <n v="15"/>
    <n v="14.7"/>
    <d v="2026-03-01T00:00:00"/>
    <m/>
    <m/>
    <m/>
    <n v="25.666666666666664"/>
  </r>
  <r>
    <x v="24"/>
    <s v="LAL"/>
    <s v="SAC"/>
    <s v="W"/>
    <d v="1899-12-30T18:02:00"/>
    <n v="6"/>
    <n v="6"/>
    <n v="1"/>
    <n v="0"/>
    <n v="0"/>
    <m/>
    <n v="0"/>
    <n v="1"/>
    <n v="0"/>
    <n v="1"/>
    <n v="3"/>
    <n v="4"/>
    <n v="2"/>
    <n v="2"/>
    <n v="1"/>
    <n v="1"/>
    <n v="0"/>
    <n v="12"/>
    <n v="2"/>
    <n v="14.5"/>
    <d v="2026-03-01T00:00:00"/>
    <m/>
    <m/>
    <m/>
    <n v="18.033333333333331"/>
  </r>
  <r>
    <x v="90"/>
    <s v="PHI"/>
    <s v="BOS"/>
    <s v="L"/>
    <d v="1899-12-31T04:04:00"/>
    <n v="4"/>
    <n v="7"/>
    <n v="0.57099999999999995"/>
    <n v="0"/>
    <n v="0"/>
    <m/>
    <n v="6"/>
    <n v="8"/>
    <n v="0.75"/>
    <n v="2"/>
    <n v="6"/>
    <n v="8"/>
    <n v="1"/>
    <n v="3"/>
    <n v="0"/>
    <n v="1"/>
    <n v="4"/>
    <n v="14"/>
    <n v="0"/>
    <n v="14.2"/>
    <d v="2026-03-01T00:00:00"/>
    <m/>
    <m/>
    <m/>
    <n v="28.06666666666667"/>
  </r>
  <r>
    <x v="255"/>
    <s v="NOP"/>
    <s v="LAC"/>
    <s v="L"/>
    <d v="1899-12-31T05:01:00"/>
    <n v="6"/>
    <n v="13"/>
    <n v="0.46200000000000002"/>
    <n v="0"/>
    <n v="1"/>
    <n v="0"/>
    <n v="7"/>
    <n v="7"/>
    <n v="1"/>
    <n v="1"/>
    <n v="4"/>
    <n v="5"/>
    <n v="2"/>
    <n v="2"/>
    <n v="1"/>
    <n v="3"/>
    <n v="3"/>
    <n v="19"/>
    <n v="-1"/>
    <n v="14.1"/>
    <d v="2026-03-01T00:00:00"/>
    <m/>
    <m/>
    <m/>
    <n v="29.016666666666666"/>
  </r>
  <r>
    <x v="108"/>
    <s v="ORL"/>
    <s v="DET"/>
    <s v="L"/>
    <d v="1899-12-31T13:54:00"/>
    <n v="5"/>
    <n v="14"/>
    <n v="0.35699999999999998"/>
    <n v="1"/>
    <n v="3"/>
    <n v="0.33300000000000002"/>
    <n v="6"/>
    <n v="7"/>
    <n v="0.85699999999999998"/>
    <n v="2"/>
    <n v="2"/>
    <n v="4"/>
    <n v="7"/>
    <n v="1"/>
    <n v="0"/>
    <n v="2"/>
    <n v="2"/>
    <n v="17"/>
    <n v="-14"/>
    <n v="13.9"/>
    <d v="2026-03-01T00:00:00"/>
    <m/>
    <m/>
    <m/>
    <n v="37.9"/>
  </r>
  <r>
    <x v="80"/>
    <s v="CLE"/>
    <s v="BRK"/>
    <s v="W"/>
    <d v="1899-12-31T02:53:00"/>
    <n v="6"/>
    <n v="12"/>
    <n v="0.5"/>
    <n v="0"/>
    <n v="2"/>
    <n v="0"/>
    <n v="5"/>
    <n v="10"/>
    <n v="0.5"/>
    <n v="4"/>
    <n v="9"/>
    <n v="13"/>
    <n v="2"/>
    <n v="0"/>
    <n v="1"/>
    <n v="2"/>
    <n v="2"/>
    <n v="17"/>
    <n v="24"/>
    <n v="13.8"/>
    <d v="2026-03-01T00:00:00"/>
    <m/>
    <m/>
    <m/>
    <n v="26.883333333333333"/>
  </r>
  <r>
    <x v="313"/>
    <s v="DEN"/>
    <s v="MIN"/>
    <s v="L"/>
    <d v="1899-12-31T14:48:00"/>
    <n v="9"/>
    <n v="22"/>
    <n v="0.40899999999999997"/>
    <n v="2"/>
    <n v="6"/>
    <n v="0.33300000000000002"/>
    <n v="5"/>
    <n v="7"/>
    <n v="0.71399999999999997"/>
    <n v="0"/>
    <n v="5"/>
    <n v="5"/>
    <n v="4"/>
    <n v="0"/>
    <n v="0"/>
    <n v="3"/>
    <n v="0"/>
    <n v="25"/>
    <n v="-7"/>
    <n v="13.7"/>
    <d v="2026-03-01T00:00:00"/>
    <m/>
    <m/>
    <m/>
    <n v="38.799999999999997"/>
  </r>
  <r>
    <x v="30"/>
    <s v="LAL"/>
    <s v="SAC"/>
    <s v="W"/>
    <d v="1899-12-31T00:52:00"/>
    <n v="3"/>
    <n v="5"/>
    <n v="0.6"/>
    <n v="3"/>
    <n v="5"/>
    <n v="0.6"/>
    <n v="0"/>
    <n v="0"/>
    <m/>
    <n v="1"/>
    <n v="2"/>
    <n v="3"/>
    <n v="3"/>
    <n v="5"/>
    <n v="0"/>
    <n v="1"/>
    <n v="1"/>
    <n v="9"/>
    <n v="17"/>
    <n v="13.7"/>
    <d v="2026-03-01T00:00:00"/>
    <m/>
    <m/>
    <m/>
    <n v="24.866666666666667"/>
  </r>
  <r>
    <x v="323"/>
    <s v="DEN"/>
    <s v="MIN"/>
    <s v="L"/>
    <d v="1899-12-31T13:36:00"/>
    <n v="5"/>
    <n v="9"/>
    <n v="0.55600000000000005"/>
    <n v="0"/>
    <n v="2"/>
    <n v="0"/>
    <n v="5"/>
    <n v="5"/>
    <n v="1"/>
    <n v="3"/>
    <n v="3"/>
    <n v="6"/>
    <n v="1"/>
    <n v="0"/>
    <n v="0"/>
    <n v="0"/>
    <n v="2"/>
    <n v="15"/>
    <n v="2"/>
    <n v="13.6"/>
    <d v="2026-03-01T00:00:00"/>
    <m/>
    <m/>
    <m/>
    <n v="37.6"/>
  </r>
  <r>
    <x v="263"/>
    <s v="MIL"/>
    <s v="CHI"/>
    <s v="L"/>
    <d v="1899-12-30T23:55:00"/>
    <n v="7"/>
    <n v="14"/>
    <n v="0.5"/>
    <n v="3"/>
    <n v="8"/>
    <n v="0.375"/>
    <n v="1"/>
    <n v="1"/>
    <n v="1"/>
    <n v="2"/>
    <n v="3"/>
    <n v="5"/>
    <n v="0"/>
    <n v="0"/>
    <n v="1"/>
    <n v="0"/>
    <n v="1"/>
    <n v="18"/>
    <n v="1"/>
    <n v="13.6"/>
    <d v="2026-03-01T00:00:00"/>
    <m/>
    <m/>
    <m/>
    <n v="23.916666666666668"/>
  </r>
  <r>
    <x v="126"/>
    <s v="SAS"/>
    <s v="NYK"/>
    <s v="L"/>
    <d v="1899-12-31T11:00:00"/>
    <n v="7"/>
    <n v="14"/>
    <n v="0.5"/>
    <n v="3"/>
    <n v="9"/>
    <n v="0.33300000000000002"/>
    <n v="1"/>
    <n v="3"/>
    <n v="0.33300000000000002"/>
    <n v="3"/>
    <n v="4"/>
    <n v="7"/>
    <n v="3"/>
    <n v="1"/>
    <n v="0"/>
    <n v="2"/>
    <n v="3"/>
    <n v="18"/>
    <n v="-2"/>
    <n v="13.4"/>
    <d v="2026-03-01T00:00:00"/>
    <m/>
    <m/>
    <m/>
    <n v="35"/>
  </r>
  <r>
    <x v="164"/>
    <s v="LAC"/>
    <s v="NOP"/>
    <s v="W"/>
    <d v="1899-12-31T04:13:00"/>
    <n v="6"/>
    <n v="9"/>
    <n v="0.66700000000000004"/>
    <n v="3"/>
    <n v="4"/>
    <n v="0.75"/>
    <n v="2"/>
    <n v="2"/>
    <n v="1"/>
    <n v="1"/>
    <n v="1"/>
    <n v="2"/>
    <n v="0"/>
    <n v="0"/>
    <n v="0"/>
    <n v="0"/>
    <n v="2"/>
    <n v="17"/>
    <n v="19"/>
    <n v="13.3"/>
    <d v="2026-03-01T00:00:00"/>
    <m/>
    <m/>
    <m/>
    <n v="28.216666666666665"/>
  </r>
  <r>
    <x v="287"/>
    <s v="LAC"/>
    <s v="NOP"/>
    <s v="W"/>
    <d v="1899-12-30T21:55:00"/>
    <n v="4"/>
    <n v="5"/>
    <n v="0.8"/>
    <n v="1"/>
    <n v="2"/>
    <n v="0.5"/>
    <n v="0"/>
    <n v="0"/>
    <m/>
    <n v="1"/>
    <n v="2"/>
    <n v="3"/>
    <n v="4"/>
    <n v="3"/>
    <n v="0"/>
    <n v="1"/>
    <n v="0"/>
    <n v="9"/>
    <n v="1"/>
    <n v="13.2"/>
    <d v="2026-03-01T00:00:00"/>
    <m/>
    <m/>
    <m/>
    <n v="21.916666666666664"/>
  </r>
  <r>
    <x v="58"/>
    <s v="MIN"/>
    <s v="DEN"/>
    <s v="W"/>
    <d v="1899-12-31T08:06:00"/>
    <n v="5"/>
    <n v="12"/>
    <n v="0.41699999999999998"/>
    <n v="1"/>
    <n v="3"/>
    <n v="0.33300000000000002"/>
    <n v="3"/>
    <n v="5"/>
    <n v="0.6"/>
    <n v="2"/>
    <n v="7"/>
    <n v="9"/>
    <n v="7"/>
    <n v="1"/>
    <n v="1"/>
    <n v="3"/>
    <n v="2"/>
    <n v="14"/>
    <n v="7"/>
    <n v="13.1"/>
    <d v="2026-03-01T00:00:00"/>
    <m/>
    <m/>
    <m/>
    <n v="32.099999999999994"/>
  </r>
  <r>
    <x v="210"/>
    <s v="ATL"/>
    <s v="POR"/>
    <s v="W"/>
    <d v="1899-12-31T03:48:00"/>
    <n v="5"/>
    <n v="9"/>
    <n v="0.55600000000000005"/>
    <n v="1"/>
    <n v="4"/>
    <n v="0.25"/>
    <n v="4"/>
    <n v="4"/>
    <n v="1"/>
    <n v="2"/>
    <n v="1"/>
    <n v="3"/>
    <n v="4"/>
    <n v="1"/>
    <n v="0"/>
    <n v="2"/>
    <n v="3"/>
    <n v="15"/>
    <n v="16"/>
    <n v="13"/>
    <d v="2026-03-01T00:00:00"/>
    <m/>
    <m/>
    <m/>
    <n v="27.800000000000004"/>
  </r>
  <r>
    <x v="157"/>
    <s v="MIN"/>
    <s v="DEN"/>
    <s v="W"/>
    <d v="1899-12-31T13:34:00"/>
    <n v="3"/>
    <n v="8"/>
    <n v="0.375"/>
    <n v="0"/>
    <n v="1"/>
    <n v="0"/>
    <n v="1"/>
    <n v="2"/>
    <n v="0.5"/>
    <n v="5"/>
    <n v="10"/>
    <n v="15"/>
    <n v="4"/>
    <n v="3"/>
    <n v="1"/>
    <n v="1"/>
    <n v="4"/>
    <n v="7"/>
    <n v="12"/>
    <n v="12.6"/>
    <d v="2026-03-01T00:00:00"/>
    <m/>
    <m/>
    <m/>
    <n v="37.566666666666663"/>
  </r>
  <r>
    <x v="359"/>
    <s v="MEM"/>
    <s v="IND"/>
    <s v="W"/>
    <d v="1899-12-31T09:29:00"/>
    <n v="4"/>
    <n v="9"/>
    <n v="0.44400000000000001"/>
    <n v="2"/>
    <n v="4"/>
    <n v="0.5"/>
    <n v="6"/>
    <n v="6"/>
    <n v="1"/>
    <n v="2"/>
    <n v="4"/>
    <n v="6"/>
    <n v="1"/>
    <n v="1"/>
    <n v="1"/>
    <n v="2"/>
    <n v="5"/>
    <n v="16"/>
    <n v="12"/>
    <n v="12.3"/>
    <d v="2026-03-01T00:00:00"/>
    <m/>
    <m/>
    <m/>
    <n v="33.483333333333334"/>
  </r>
  <r>
    <x v="152"/>
    <s v="POR"/>
    <s v="ATL"/>
    <s v="L"/>
    <d v="1899-12-31T06:36:00"/>
    <n v="5"/>
    <n v="13"/>
    <n v="0.38500000000000001"/>
    <n v="2"/>
    <n v="5"/>
    <n v="0.4"/>
    <n v="3"/>
    <n v="6"/>
    <n v="0.5"/>
    <n v="4"/>
    <n v="11"/>
    <n v="15"/>
    <n v="5"/>
    <n v="0"/>
    <n v="0"/>
    <n v="3"/>
    <n v="3"/>
    <n v="15"/>
    <n v="-8"/>
    <n v="12.1"/>
    <d v="2026-03-01T00:00:00"/>
    <m/>
    <m/>
    <m/>
    <n v="30.599999999999998"/>
  </r>
  <r>
    <x v="274"/>
    <s v="SAC"/>
    <s v="LAL"/>
    <s v="L"/>
    <d v="1899-12-31T09:47:00"/>
    <n v="8"/>
    <n v="10"/>
    <n v="0.8"/>
    <n v="0"/>
    <n v="1"/>
    <n v="0"/>
    <n v="0"/>
    <n v="0"/>
    <m/>
    <n v="6"/>
    <n v="7"/>
    <n v="13"/>
    <n v="1"/>
    <n v="0"/>
    <n v="0"/>
    <n v="6"/>
    <n v="3"/>
    <n v="16"/>
    <n v="-12"/>
    <n v="12"/>
    <d v="2026-03-01T00:00:00"/>
    <m/>
    <m/>
    <m/>
    <n v="33.783333333333331"/>
  </r>
  <r>
    <x v="142"/>
    <s v="CLE"/>
    <s v="BRK"/>
    <s v="W"/>
    <d v="1899-12-31T01:18:00"/>
    <n v="4"/>
    <n v="7"/>
    <n v="0.57099999999999995"/>
    <n v="1"/>
    <n v="1"/>
    <n v="1"/>
    <n v="3"/>
    <n v="4"/>
    <n v="0.75"/>
    <n v="0"/>
    <n v="1"/>
    <n v="1"/>
    <n v="5"/>
    <n v="1"/>
    <n v="0"/>
    <n v="0"/>
    <n v="3"/>
    <n v="12"/>
    <n v="-8"/>
    <n v="11.9"/>
    <d v="2026-03-01T00:00:00"/>
    <m/>
    <m/>
    <m/>
    <n v="25.3"/>
  </r>
  <r>
    <x v="341"/>
    <s v="POR"/>
    <s v="ATL"/>
    <s v="L"/>
    <d v="1899-12-31T06:02:00"/>
    <n v="4"/>
    <n v="5"/>
    <n v="0.8"/>
    <n v="2"/>
    <n v="3"/>
    <n v="0.66700000000000004"/>
    <n v="4"/>
    <n v="6"/>
    <n v="0.66700000000000004"/>
    <n v="1"/>
    <n v="3"/>
    <n v="4"/>
    <n v="1"/>
    <n v="0"/>
    <n v="0"/>
    <n v="1"/>
    <n v="2"/>
    <n v="14"/>
    <n v="-34"/>
    <n v="11.8"/>
    <d v="2026-03-01T00:00:00"/>
    <m/>
    <m/>
    <m/>
    <n v="30.033333333333331"/>
  </r>
  <r>
    <x v="130"/>
    <s v="NOP"/>
    <s v="LAC"/>
    <s v="L"/>
    <d v="1899-12-31T05:25:00"/>
    <n v="5"/>
    <n v="12"/>
    <n v="0.41699999999999998"/>
    <n v="2"/>
    <n v="5"/>
    <n v="0.4"/>
    <n v="2"/>
    <n v="4"/>
    <n v="0.5"/>
    <n v="4"/>
    <n v="2"/>
    <n v="6"/>
    <n v="2"/>
    <n v="0"/>
    <n v="0"/>
    <n v="0"/>
    <n v="0"/>
    <n v="14"/>
    <n v="-13"/>
    <n v="11.6"/>
    <d v="2026-03-01T00:00:00"/>
    <m/>
    <m/>
    <m/>
    <n v="29.416666666666664"/>
  </r>
  <r>
    <x v="345"/>
    <s v="MEM"/>
    <s v="IND"/>
    <s v="W"/>
    <d v="1899-12-30T20:21:00"/>
    <n v="4"/>
    <n v="12"/>
    <n v="0.33300000000000002"/>
    <n v="1"/>
    <n v="4"/>
    <n v="0.25"/>
    <n v="2"/>
    <n v="2"/>
    <n v="1"/>
    <n v="3"/>
    <n v="6"/>
    <n v="9"/>
    <n v="2"/>
    <n v="0"/>
    <n v="3"/>
    <n v="0"/>
    <n v="0"/>
    <n v="11"/>
    <n v="2"/>
    <n v="11.6"/>
    <d v="2026-03-01T00:00:00"/>
    <m/>
    <m/>
    <m/>
    <n v="20.350000000000001"/>
  </r>
  <r>
    <x v="292"/>
    <s v="DAL"/>
    <s v="OKC"/>
    <s v="L"/>
    <d v="1899-12-31T06:26:00"/>
    <n v="6"/>
    <n v="11"/>
    <n v="0.54500000000000004"/>
    <n v="3"/>
    <n v="5"/>
    <n v="0.6"/>
    <n v="3"/>
    <n v="6"/>
    <n v="0.5"/>
    <n v="1"/>
    <n v="2"/>
    <n v="3"/>
    <n v="0"/>
    <n v="1"/>
    <n v="0"/>
    <n v="1"/>
    <n v="3"/>
    <n v="18"/>
    <n v="-10"/>
    <n v="11.6"/>
    <d v="2026-03-01T00:00:00"/>
    <m/>
    <m/>
    <m/>
    <n v="30.43333333333333"/>
  </r>
  <r>
    <x v="193"/>
    <s v="MEM"/>
    <s v="IND"/>
    <s v="W"/>
    <d v="1899-12-30T23:26:00"/>
    <n v="4"/>
    <n v="7"/>
    <n v="0.57099999999999995"/>
    <n v="2"/>
    <n v="3"/>
    <n v="0.66700000000000004"/>
    <n v="0"/>
    <n v="0"/>
    <m/>
    <n v="0"/>
    <n v="3"/>
    <n v="3"/>
    <n v="4"/>
    <n v="2"/>
    <n v="0"/>
    <n v="1"/>
    <n v="0"/>
    <n v="10"/>
    <n v="4"/>
    <n v="11.4"/>
    <d v="2026-03-01T00:00:00"/>
    <m/>
    <m/>
    <m/>
    <n v="23.433333333333334"/>
  </r>
  <r>
    <x v="421"/>
    <s v="OKC"/>
    <s v="DAL"/>
    <s v="W"/>
    <d v="1899-12-30T21:03:00"/>
    <n v="5"/>
    <n v="9"/>
    <n v="0.55600000000000005"/>
    <n v="3"/>
    <n v="7"/>
    <n v="0.42899999999999999"/>
    <n v="1"/>
    <n v="1"/>
    <n v="1"/>
    <n v="1"/>
    <n v="4"/>
    <n v="5"/>
    <n v="0"/>
    <n v="0"/>
    <n v="0"/>
    <n v="0"/>
    <n v="1"/>
    <n v="14"/>
    <n v="2"/>
    <n v="11.2"/>
    <d v="2026-03-01T00:00:00"/>
    <m/>
    <m/>
    <m/>
    <n v="21.05"/>
  </r>
  <r>
    <x v="42"/>
    <s v="SAC"/>
    <s v="LAL"/>
    <s v="L"/>
    <d v="1899-12-30T22:02:00"/>
    <n v="3"/>
    <n v="5"/>
    <n v="0.6"/>
    <n v="1"/>
    <n v="2"/>
    <n v="0.5"/>
    <n v="2"/>
    <n v="2"/>
    <n v="1"/>
    <n v="0"/>
    <n v="4"/>
    <n v="4"/>
    <n v="8"/>
    <n v="0"/>
    <n v="0"/>
    <n v="2"/>
    <n v="1"/>
    <n v="9"/>
    <n v="-9"/>
    <n v="11.1"/>
    <d v="2026-03-01T00:00:00"/>
    <m/>
    <m/>
    <m/>
    <n v="22.033333333333331"/>
  </r>
  <r>
    <x v="289"/>
    <s v="DAL"/>
    <s v="OKC"/>
    <s v="L"/>
    <d v="1899-12-30T20:51:00"/>
    <n v="4"/>
    <n v="5"/>
    <n v="0.8"/>
    <n v="0"/>
    <n v="0"/>
    <m/>
    <n v="1"/>
    <n v="2"/>
    <n v="0.5"/>
    <n v="2"/>
    <n v="7"/>
    <n v="9"/>
    <n v="2"/>
    <n v="1"/>
    <n v="1"/>
    <n v="1"/>
    <n v="3"/>
    <n v="9"/>
    <n v="-4"/>
    <n v="11.1"/>
    <d v="2026-03-01T00:00:00"/>
    <m/>
    <m/>
    <m/>
    <n v="20.85"/>
  </r>
  <r>
    <x v="111"/>
    <s v="CLE"/>
    <s v="BRK"/>
    <s v="W"/>
    <d v="1899-12-31T03:25:00"/>
    <n v="5"/>
    <n v="8"/>
    <n v="0.625"/>
    <n v="4"/>
    <n v="6"/>
    <n v="0.66700000000000004"/>
    <n v="1"/>
    <n v="1"/>
    <n v="1"/>
    <n v="0"/>
    <n v="1"/>
    <n v="1"/>
    <n v="2"/>
    <n v="0"/>
    <n v="0"/>
    <n v="1"/>
    <n v="3"/>
    <n v="15"/>
    <n v="20"/>
    <n v="10.9"/>
    <d v="2026-03-01T00:00:00"/>
    <m/>
    <m/>
    <m/>
    <n v="27.416666666666668"/>
  </r>
  <r>
    <x v="501"/>
    <s v="IND"/>
    <s v="MEM"/>
    <s v="L"/>
    <d v="1899-12-31T08:31:00"/>
    <n v="4"/>
    <n v="11"/>
    <n v="0.36399999999999999"/>
    <n v="0"/>
    <n v="3"/>
    <n v="0"/>
    <n v="2"/>
    <n v="2"/>
    <n v="1"/>
    <n v="0"/>
    <n v="2"/>
    <n v="2"/>
    <n v="10"/>
    <n v="1"/>
    <n v="0"/>
    <n v="2"/>
    <n v="0"/>
    <n v="10"/>
    <n v="-22"/>
    <n v="10.5"/>
    <d v="2026-03-01T00:00:00"/>
    <m/>
    <m/>
    <m/>
    <n v="32.516666666666666"/>
  </r>
  <r>
    <x v="119"/>
    <s v="LAC"/>
    <s v="NOP"/>
    <s v="W"/>
    <d v="1899-12-31T00:35:00"/>
    <n v="5"/>
    <n v="14"/>
    <n v="0.35699999999999998"/>
    <n v="1"/>
    <n v="4"/>
    <n v="0.25"/>
    <n v="4"/>
    <n v="4"/>
    <n v="1"/>
    <n v="4"/>
    <n v="3"/>
    <n v="7"/>
    <n v="1"/>
    <n v="2"/>
    <n v="0"/>
    <n v="2"/>
    <n v="3"/>
    <n v="15"/>
    <n v="20"/>
    <n v="10.4"/>
    <d v="2026-03-01T00:00:00"/>
    <m/>
    <m/>
    <m/>
    <n v="24.583333333333336"/>
  </r>
  <r>
    <x v="521"/>
    <s v="MEM"/>
    <s v="IND"/>
    <s v="W"/>
    <d v="1899-12-30T20:16:00"/>
    <n v="7"/>
    <n v="16"/>
    <n v="0.438"/>
    <n v="0"/>
    <n v="1"/>
    <n v="0"/>
    <n v="2"/>
    <n v="2"/>
    <n v="1"/>
    <n v="2"/>
    <n v="1"/>
    <n v="3"/>
    <n v="5"/>
    <n v="0"/>
    <n v="0"/>
    <n v="2"/>
    <n v="1"/>
    <n v="16"/>
    <n v="4"/>
    <n v="10.4"/>
    <d v="2026-03-01T00:00:00"/>
    <m/>
    <m/>
    <m/>
    <n v="20.266666666666666"/>
  </r>
  <r>
    <x v="93"/>
    <s v="CHI"/>
    <s v="MIL"/>
    <s v="W"/>
    <d v="1899-12-31T03:32:00"/>
    <n v="4"/>
    <n v="9"/>
    <n v="0.44400000000000001"/>
    <n v="1"/>
    <n v="3"/>
    <n v="0.33300000000000002"/>
    <n v="4"/>
    <n v="4"/>
    <n v="1"/>
    <n v="0"/>
    <n v="3"/>
    <n v="3"/>
    <n v="6"/>
    <n v="0"/>
    <n v="1"/>
    <n v="3"/>
    <n v="2"/>
    <n v="13"/>
    <n v="-4"/>
    <n v="10.3"/>
    <d v="2026-03-01T00:00:00"/>
    <m/>
    <m/>
    <m/>
    <n v="27.533333333333331"/>
  </r>
  <r>
    <x v="194"/>
    <s v="ATL"/>
    <s v="POR"/>
    <s v="W"/>
    <d v="1899-12-30T17:44:00"/>
    <n v="6"/>
    <n v="11"/>
    <n v="0.54500000000000004"/>
    <n v="0"/>
    <n v="4"/>
    <n v="0"/>
    <n v="2"/>
    <n v="2"/>
    <n v="1"/>
    <n v="2"/>
    <n v="3"/>
    <n v="5"/>
    <n v="1"/>
    <n v="0"/>
    <n v="0"/>
    <n v="1"/>
    <n v="1"/>
    <n v="14"/>
    <n v="12"/>
    <n v="10.3"/>
    <d v="2026-03-01T00:00:00"/>
    <m/>
    <m/>
    <m/>
    <n v="17.733333333333334"/>
  </r>
  <r>
    <x v="245"/>
    <s v="LAL"/>
    <s v="SAC"/>
    <s v="W"/>
    <d v="1899-12-31T01:47:00"/>
    <n v="4"/>
    <n v="10"/>
    <n v="0.4"/>
    <n v="3"/>
    <n v="5"/>
    <n v="0.6"/>
    <n v="0"/>
    <n v="0"/>
    <m/>
    <n v="0"/>
    <n v="1"/>
    <n v="1"/>
    <n v="5"/>
    <n v="1"/>
    <n v="1"/>
    <n v="1"/>
    <n v="0"/>
    <n v="11"/>
    <n v="17"/>
    <n v="10.1"/>
    <d v="2026-03-01T00:00:00"/>
    <m/>
    <m/>
    <m/>
    <n v="25.783333333333335"/>
  </r>
  <r>
    <x v="244"/>
    <s v="LAC"/>
    <s v="NOP"/>
    <s v="W"/>
    <d v="1899-12-30T20:21:00"/>
    <n v="3"/>
    <n v="5"/>
    <n v="0.6"/>
    <n v="3"/>
    <n v="5"/>
    <n v="0.6"/>
    <n v="0"/>
    <n v="0"/>
    <m/>
    <n v="0"/>
    <n v="3"/>
    <n v="3"/>
    <n v="4"/>
    <n v="0"/>
    <n v="0"/>
    <n v="0"/>
    <n v="1"/>
    <n v="9"/>
    <n v="5"/>
    <n v="10"/>
    <d v="2026-03-01T00:00:00"/>
    <m/>
    <m/>
    <m/>
    <n v="20.350000000000001"/>
  </r>
  <r>
    <x v="184"/>
    <s v="DAL"/>
    <s v="OKC"/>
    <s v="L"/>
    <d v="1899-12-31T11:25:00"/>
    <n v="5"/>
    <n v="11"/>
    <n v="0.45500000000000002"/>
    <n v="4"/>
    <n v="8"/>
    <n v="0.5"/>
    <n v="0"/>
    <n v="0"/>
    <m/>
    <n v="0"/>
    <n v="7"/>
    <n v="7"/>
    <n v="0"/>
    <n v="2"/>
    <n v="0"/>
    <n v="2"/>
    <n v="1"/>
    <n v="14"/>
    <n v="-12"/>
    <n v="10"/>
    <d v="2026-03-01T00:00:00"/>
    <m/>
    <m/>
    <m/>
    <n v="35.416666666666664"/>
  </r>
  <r>
    <x v="46"/>
    <s v="BOS"/>
    <s v="PHI"/>
    <s v="W"/>
    <d v="1899-12-30T20:43:00"/>
    <n v="4"/>
    <n v="9"/>
    <n v="0.44400000000000001"/>
    <n v="3"/>
    <n v="6"/>
    <n v="0.5"/>
    <n v="0"/>
    <n v="0"/>
    <m/>
    <n v="3"/>
    <n v="9"/>
    <n v="12"/>
    <n v="0"/>
    <n v="0"/>
    <n v="1"/>
    <n v="1"/>
    <n v="2"/>
    <n v="11"/>
    <n v="-4"/>
    <n v="10"/>
    <d v="2026-03-01T00:00:00"/>
    <m/>
    <m/>
    <m/>
    <n v="20.716666666666669"/>
  </r>
  <r>
    <x v="291"/>
    <s v="DAL"/>
    <s v="OKC"/>
    <s v="L"/>
    <d v="1899-12-31T00:07:00"/>
    <n v="5"/>
    <n v="12"/>
    <n v="0.41699999999999998"/>
    <n v="0"/>
    <n v="2"/>
    <n v="0"/>
    <n v="4"/>
    <n v="4"/>
    <n v="1"/>
    <n v="1"/>
    <n v="2"/>
    <n v="3"/>
    <n v="3"/>
    <n v="0"/>
    <n v="0"/>
    <n v="1"/>
    <n v="0"/>
    <n v="14"/>
    <n v="-14"/>
    <n v="10"/>
    <d v="2026-03-01T00:00:00"/>
    <m/>
    <m/>
    <m/>
    <n v="24.116666666666667"/>
  </r>
  <r>
    <x v="4"/>
    <s v="LAL"/>
    <s v="SAC"/>
    <s v="W"/>
    <d v="1899-12-31T03:06:00"/>
    <n v="3"/>
    <n v="9"/>
    <n v="0.33300000000000002"/>
    <n v="2"/>
    <n v="6"/>
    <n v="0.33300000000000002"/>
    <n v="4"/>
    <n v="4"/>
    <n v="1"/>
    <n v="0"/>
    <n v="0"/>
    <n v="0"/>
    <n v="5"/>
    <n v="0"/>
    <n v="2"/>
    <n v="2"/>
    <n v="0"/>
    <n v="12"/>
    <n v="15"/>
    <n v="9.8000000000000007"/>
    <d v="2026-03-01T00:00:00"/>
    <m/>
    <m/>
    <m/>
    <n v="27.1"/>
  </r>
  <r>
    <x v="66"/>
    <s v="SAS"/>
    <s v="NYK"/>
    <s v="L"/>
    <d v="1899-12-31T06:26:00"/>
    <n v="5"/>
    <n v="13"/>
    <n v="0.38500000000000001"/>
    <n v="1"/>
    <n v="3"/>
    <n v="0.33300000000000002"/>
    <n v="2"/>
    <n v="4"/>
    <n v="0.5"/>
    <n v="2"/>
    <n v="2"/>
    <n v="4"/>
    <n v="4"/>
    <n v="1"/>
    <n v="0"/>
    <n v="0"/>
    <n v="3"/>
    <n v="13"/>
    <n v="-5"/>
    <n v="9.6999999999999993"/>
    <d v="2026-03-01T00:00:00"/>
    <m/>
    <m/>
    <m/>
    <n v="30.43333333333333"/>
  </r>
  <r>
    <x v="168"/>
    <s v="CLE"/>
    <s v="BRK"/>
    <s v="W"/>
    <d v="1899-12-31T07:29:00"/>
    <n v="2"/>
    <n v="5"/>
    <n v="0.4"/>
    <n v="0"/>
    <n v="1"/>
    <n v="0"/>
    <n v="0"/>
    <n v="0"/>
    <m/>
    <n v="1"/>
    <n v="2"/>
    <n v="3"/>
    <n v="2"/>
    <n v="3"/>
    <n v="5"/>
    <n v="0"/>
    <n v="2"/>
    <n v="4"/>
    <n v="-5"/>
    <n v="9.6999999999999993"/>
    <d v="2026-03-01T00:00:00"/>
    <m/>
    <m/>
    <m/>
    <n v="31.483333333333331"/>
  </r>
  <r>
    <x v="338"/>
    <s v="NYK"/>
    <s v="SAS"/>
    <s v="W"/>
    <d v="1899-12-31T05:33:00"/>
    <n v="4"/>
    <n v="14"/>
    <n v="0.28599999999999998"/>
    <n v="1"/>
    <n v="6"/>
    <n v="0.16700000000000001"/>
    <n v="1"/>
    <n v="2"/>
    <n v="0.5"/>
    <n v="3"/>
    <n v="7"/>
    <n v="10"/>
    <n v="7"/>
    <n v="1"/>
    <n v="0"/>
    <n v="1"/>
    <n v="2"/>
    <n v="10"/>
    <n v="0"/>
    <n v="9.6999999999999993"/>
    <d v="2026-03-01T00:00:00"/>
    <m/>
    <m/>
    <m/>
    <n v="29.549999999999997"/>
  </r>
  <r>
    <x v="445"/>
    <s v="SAC"/>
    <s v="LAL"/>
    <s v="L"/>
    <d v="1899-12-31T02:42:00"/>
    <n v="4"/>
    <n v="10"/>
    <n v="0.4"/>
    <n v="0"/>
    <n v="1"/>
    <n v="0"/>
    <n v="0"/>
    <n v="0"/>
    <m/>
    <n v="5"/>
    <n v="4"/>
    <n v="9"/>
    <n v="1"/>
    <n v="1"/>
    <n v="2"/>
    <n v="0"/>
    <n v="2"/>
    <n v="8"/>
    <n v="-11"/>
    <n v="9.6"/>
    <d v="2026-03-01T00:00:00"/>
    <m/>
    <m/>
    <m/>
    <n v="26.700000000000003"/>
  </r>
  <r>
    <x v="56"/>
    <s v="NYK"/>
    <s v="SAS"/>
    <s v="W"/>
    <d v="1899-12-31T10:52:00"/>
    <n v="5"/>
    <n v="11"/>
    <n v="0.45500000000000002"/>
    <n v="2"/>
    <n v="5"/>
    <n v="0.4"/>
    <n v="0"/>
    <n v="0"/>
    <m/>
    <n v="2"/>
    <n v="3"/>
    <n v="5"/>
    <n v="1"/>
    <n v="1"/>
    <n v="1"/>
    <n v="1"/>
    <n v="1"/>
    <n v="12"/>
    <n v="16"/>
    <n v="9.6"/>
    <d v="2026-03-01T00:00:00"/>
    <m/>
    <m/>
    <m/>
    <n v="34.866666666666667"/>
  </r>
  <r>
    <x v="183"/>
    <s v="NOP"/>
    <s v="LAC"/>
    <s v="L"/>
    <d v="1899-12-31T07:11:00"/>
    <n v="6"/>
    <n v="15"/>
    <n v="0.4"/>
    <n v="4"/>
    <n v="10"/>
    <n v="0.4"/>
    <n v="0"/>
    <n v="0"/>
    <m/>
    <n v="0"/>
    <n v="2"/>
    <n v="2"/>
    <n v="3"/>
    <n v="2"/>
    <n v="0"/>
    <n v="3"/>
    <n v="0"/>
    <n v="16"/>
    <n v="-18"/>
    <n v="9.6"/>
    <d v="2026-03-01T00:00:00"/>
    <m/>
    <m/>
    <m/>
    <n v="31.18333333333333"/>
  </r>
  <r>
    <x v="104"/>
    <s v="NYK"/>
    <s v="SAS"/>
    <s v="W"/>
    <d v="1899-12-31T04:12:00"/>
    <n v="5"/>
    <n v="9"/>
    <n v="0.55600000000000005"/>
    <n v="0"/>
    <n v="1"/>
    <n v="0"/>
    <n v="2"/>
    <n v="3"/>
    <n v="0.66700000000000004"/>
    <n v="5"/>
    <n v="9"/>
    <n v="14"/>
    <n v="1"/>
    <n v="1"/>
    <n v="0"/>
    <n v="4"/>
    <n v="4"/>
    <n v="12"/>
    <n v="7"/>
    <n v="9.6"/>
    <d v="2026-03-01T00:00:00"/>
    <m/>
    <m/>
    <m/>
    <n v="28.200000000000003"/>
  </r>
  <r>
    <x v="541"/>
    <s v="BRK"/>
    <s v="CLE"/>
    <s v="L"/>
    <d v="1899-12-30T20:02:00"/>
    <n v="4"/>
    <n v="7"/>
    <n v="0.57099999999999995"/>
    <n v="0"/>
    <n v="0"/>
    <m/>
    <n v="3"/>
    <n v="4"/>
    <n v="0.75"/>
    <n v="1"/>
    <n v="3"/>
    <n v="4"/>
    <n v="1"/>
    <n v="1"/>
    <n v="3"/>
    <n v="2"/>
    <n v="4"/>
    <n v="11"/>
    <n v="1"/>
    <n v="9.1"/>
    <d v="2026-03-01T00:00:00"/>
    <m/>
    <m/>
    <m/>
    <n v="20.033333333333335"/>
  </r>
  <r>
    <x v="316"/>
    <s v="IND"/>
    <s v="MEM"/>
    <s v="L"/>
    <d v="1899-12-30T11:10:00"/>
    <n v="1"/>
    <n v="3"/>
    <n v="0.33300000000000002"/>
    <n v="0"/>
    <n v="1"/>
    <n v="0"/>
    <n v="2"/>
    <n v="2"/>
    <n v="1"/>
    <n v="0"/>
    <n v="4"/>
    <n v="4"/>
    <n v="5"/>
    <n v="2"/>
    <n v="0"/>
    <n v="0"/>
    <n v="0"/>
    <n v="4"/>
    <n v="6"/>
    <n v="9"/>
    <d v="2026-03-01T00:00:00"/>
    <m/>
    <m/>
    <m/>
    <n v="11.166666666666668"/>
  </r>
  <r>
    <x v="321"/>
    <s v="IND"/>
    <s v="MEM"/>
    <s v="L"/>
    <d v="1899-12-31T03:55:00"/>
    <n v="5"/>
    <n v="6"/>
    <n v="0.83299999999999996"/>
    <n v="2"/>
    <n v="3"/>
    <n v="0.66700000000000004"/>
    <n v="2"/>
    <n v="4"/>
    <n v="0.5"/>
    <n v="2"/>
    <n v="2"/>
    <n v="4"/>
    <n v="0"/>
    <n v="0"/>
    <n v="3"/>
    <n v="5"/>
    <n v="3"/>
    <n v="14"/>
    <n v="-6"/>
    <n v="8.9"/>
    <d v="2026-03-01T00:00:00"/>
    <m/>
    <m/>
    <m/>
    <n v="27.916666666666664"/>
  </r>
  <r>
    <x v="190"/>
    <s v="MIL"/>
    <s v="CHI"/>
    <s v="L"/>
    <d v="1899-12-31T10:01:00"/>
    <n v="5"/>
    <n v="11"/>
    <n v="0.45500000000000002"/>
    <n v="1"/>
    <n v="6"/>
    <n v="0.16700000000000001"/>
    <n v="0"/>
    <n v="0"/>
    <m/>
    <n v="1"/>
    <n v="6"/>
    <n v="7"/>
    <n v="7"/>
    <n v="2"/>
    <n v="0"/>
    <n v="5"/>
    <n v="3"/>
    <n v="11"/>
    <n v="-19"/>
    <n v="8.5"/>
    <d v="2026-03-01T00:00:00"/>
    <m/>
    <m/>
    <m/>
    <n v="34.016666666666666"/>
  </r>
  <r>
    <x v="212"/>
    <s v="POR"/>
    <s v="ATL"/>
    <s v="L"/>
    <d v="1899-12-30T14:39:00"/>
    <n v="2"/>
    <n v="4"/>
    <n v="0.5"/>
    <n v="1"/>
    <n v="2"/>
    <n v="0.5"/>
    <n v="2"/>
    <n v="2"/>
    <n v="1"/>
    <n v="0"/>
    <n v="1"/>
    <n v="1"/>
    <n v="1"/>
    <n v="1"/>
    <n v="4"/>
    <n v="1"/>
    <n v="1"/>
    <n v="7"/>
    <n v="-9"/>
    <n v="8.4"/>
    <d v="2026-03-01T00:00:00"/>
    <m/>
    <m/>
    <m/>
    <n v="14.650000000000002"/>
  </r>
  <r>
    <x v="246"/>
    <s v="MIL"/>
    <s v="CHI"/>
    <s v="L"/>
    <d v="1899-12-31T00:08:00"/>
    <n v="1"/>
    <n v="1"/>
    <n v="1"/>
    <n v="0"/>
    <n v="0"/>
    <m/>
    <n v="0"/>
    <n v="0"/>
    <m/>
    <n v="5"/>
    <n v="6"/>
    <n v="11"/>
    <n v="2"/>
    <n v="0"/>
    <n v="1"/>
    <n v="0"/>
    <n v="2"/>
    <n v="2"/>
    <n v="1"/>
    <n v="8.3000000000000007"/>
    <d v="2026-03-01T00:00:00"/>
    <m/>
    <m/>
    <m/>
    <n v="24.133333333333333"/>
  </r>
  <r>
    <x v="211"/>
    <s v="SAS"/>
    <s v="NYK"/>
    <s v="L"/>
    <d v="1899-12-30T22:05:00"/>
    <n v="3"/>
    <n v="7"/>
    <n v="0.42899999999999999"/>
    <n v="0"/>
    <n v="0"/>
    <m/>
    <n v="2"/>
    <n v="2"/>
    <n v="1"/>
    <n v="1"/>
    <n v="2"/>
    <n v="3"/>
    <n v="4"/>
    <n v="3"/>
    <n v="0"/>
    <n v="2"/>
    <n v="3"/>
    <n v="8"/>
    <n v="-21"/>
    <n v="8.1999999999999993"/>
    <d v="2026-03-01T00:00:00"/>
    <m/>
    <m/>
    <m/>
    <n v="22.083333333333332"/>
  </r>
  <r>
    <x v="144"/>
    <s v="MIN"/>
    <s v="DEN"/>
    <s v="W"/>
    <d v="1899-12-30T21:11:00"/>
    <n v="4"/>
    <n v="6"/>
    <n v="0.66700000000000004"/>
    <n v="1"/>
    <n v="2"/>
    <n v="0.5"/>
    <n v="0"/>
    <n v="0"/>
    <m/>
    <n v="0"/>
    <n v="2"/>
    <n v="2"/>
    <n v="4"/>
    <n v="2"/>
    <n v="0"/>
    <n v="3"/>
    <n v="2"/>
    <n v="9"/>
    <n v="2"/>
    <n v="8"/>
    <d v="2026-03-01T00:00:00"/>
    <m/>
    <m/>
    <m/>
    <n v="21.183333333333334"/>
  </r>
  <r>
    <x v="452"/>
    <s v="LAL"/>
    <s v="SAC"/>
    <s v="W"/>
    <d v="1899-12-30T13:30:00"/>
    <n v="3"/>
    <n v="3"/>
    <n v="1"/>
    <n v="0"/>
    <n v="0"/>
    <m/>
    <n v="0"/>
    <n v="0"/>
    <m/>
    <n v="2"/>
    <n v="4"/>
    <n v="6"/>
    <n v="0"/>
    <n v="0"/>
    <n v="1"/>
    <n v="0"/>
    <n v="1"/>
    <n v="6"/>
    <n v="7"/>
    <n v="8"/>
    <d v="2026-03-01T00:00:00"/>
    <m/>
    <m/>
    <m/>
    <n v="13.5"/>
  </r>
  <r>
    <x v="225"/>
    <s v="NOP"/>
    <s v="LAC"/>
    <s v="L"/>
    <d v="1899-12-30T20:24:00"/>
    <n v="3"/>
    <n v="7"/>
    <n v="0.42899999999999999"/>
    <n v="0"/>
    <n v="0"/>
    <m/>
    <n v="3"/>
    <n v="6"/>
    <n v="0.5"/>
    <n v="4"/>
    <n v="4"/>
    <n v="8"/>
    <n v="0"/>
    <n v="1"/>
    <n v="1"/>
    <n v="1"/>
    <n v="2"/>
    <n v="9"/>
    <n v="-2"/>
    <n v="8"/>
    <d v="2026-03-01T00:00:00"/>
    <m/>
    <m/>
    <m/>
    <n v="20.399999999999999"/>
  </r>
  <r>
    <x v="416"/>
    <s v="NYK"/>
    <s v="SAS"/>
    <s v="W"/>
    <d v="1899-12-30T14:55:00"/>
    <n v="5"/>
    <n v="14"/>
    <n v="0.35699999999999998"/>
    <n v="4"/>
    <n v="13"/>
    <n v="0.308"/>
    <n v="0"/>
    <n v="0"/>
    <m/>
    <n v="0"/>
    <n v="4"/>
    <n v="4"/>
    <n v="0"/>
    <n v="1"/>
    <n v="1"/>
    <n v="1"/>
    <n v="1"/>
    <n v="14"/>
    <n v="18"/>
    <n v="7.7"/>
    <d v="2026-03-01T00:00:00"/>
    <m/>
    <m/>
    <m/>
    <n v="14.916666666666668"/>
  </r>
  <r>
    <x v="123"/>
    <s v="ATL"/>
    <s v="POR"/>
    <s v="W"/>
    <d v="1899-12-30T22:42:00"/>
    <n v="2"/>
    <n v="4"/>
    <n v="0.5"/>
    <n v="1"/>
    <n v="3"/>
    <n v="0.33300000000000002"/>
    <n v="0"/>
    <n v="0"/>
    <m/>
    <n v="0"/>
    <n v="6"/>
    <n v="6"/>
    <n v="1"/>
    <n v="2"/>
    <n v="2"/>
    <n v="0"/>
    <n v="3"/>
    <n v="5"/>
    <n v="29"/>
    <n v="7.7"/>
    <d v="2026-03-01T00:00:00"/>
    <m/>
    <m/>
    <m/>
    <n v="22.7"/>
  </r>
  <r>
    <x v="261"/>
    <s v="LAC"/>
    <s v="NOP"/>
    <s v="W"/>
    <d v="1899-12-30T04:16:00"/>
    <n v="3"/>
    <n v="4"/>
    <n v="0.75"/>
    <n v="3"/>
    <n v="4"/>
    <n v="0.75"/>
    <n v="0"/>
    <n v="0"/>
    <m/>
    <n v="0"/>
    <n v="0"/>
    <n v="0"/>
    <n v="1"/>
    <n v="0"/>
    <n v="0"/>
    <n v="0"/>
    <n v="1"/>
    <n v="9"/>
    <n v="-3"/>
    <n v="7.7"/>
    <d v="2026-03-01T00:00:00"/>
    <m/>
    <m/>
    <m/>
    <n v="4.2666666666666666"/>
  </r>
  <r>
    <x v="163"/>
    <s v="MIL"/>
    <s v="CHI"/>
    <s v="L"/>
    <d v="1899-12-30T17:36:00"/>
    <n v="3"/>
    <n v="11"/>
    <n v="0.27300000000000002"/>
    <n v="1"/>
    <n v="4"/>
    <n v="0.25"/>
    <n v="8"/>
    <n v="10"/>
    <n v="0.8"/>
    <n v="0"/>
    <n v="1"/>
    <n v="1"/>
    <n v="3"/>
    <n v="0"/>
    <n v="0"/>
    <n v="2"/>
    <n v="1"/>
    <n v="15"/>
    <n v="2"/>
    <n v="7.7"/>
    <d v="2026-03-01T00:00:00"/>
    <m/>
    <m/>
    <m/>
    <n v="17.599999999999998"/>
  </r>
  <r>
    <x v="202"/>
    <s v="SAC"/>
    <s v="LAL"/>
    <s v="L"/>
    <d v="1899-12-30T14:13:00"/>
    <n v="4"/>
    <n v="7"/>
    <n v="0.57099999999999995"/>
    <n v="0"/>
    <n v="0"/>
    <m/>
    <n v="2"/>
    <n v="2"/>
    <n v="1"/>
    <n v="0"/>
    <n v="2"/>
    <n v="2"/>
    <n v="1"/>
    <n v="1"/>
    <n v="2"/>
    <n v="2"/>
    <n v="2"/>
    <n v="10"/>
    <n v="-12"/>
    <n v="7.6"/>
    <d v="2026-03-01T00:00:00"/>
    <m/>
    <m/>
    <m/>
    <n v="14.216666666666667"/>
  </r>
  <r>
    <x v="8"/>
    <s v="OKC"/>
    <s v="DAL"/>
    <s v="W"/>
    <d v="1899-12-31T05:49:00"/>
    <n v="2"/>
    <n v="7"/>
    <n v="0.28599999999999998"/>
    <n v="0"/>
    <n v="3"/>
    <n v="0"/>
    <n v="0"/>
    <n v="0"/>
    <m/>
    <n v="1"/>
    <n v="5"/>
    <n v="6"/>
    <n v="8"/>
    <n v="1"/>
    <n v="1"/>
    <n v="1"/>
    <n v="2"/>
    <n v="4"/>
    <n v="8"/>
    <n v="7.6"/>
    <d v="2026-03-01T00:00:00"/>
    <m/>
    <m/>
    <m/>
    <n v="29.816666666666663"/>
  </r>
  <r>
    <x v="162"/>
    <s v="CHI"/>
    <s v="MIL"/>
    <s v="W"/>
    <d v="1899-12-31T03:09:00"/>
    <n v="5"/>
    <n v="9"/>
    <n v="0.55600000000000005"/>
    <n v="0"/>
    <n v="1"/>
    <n v="0"/>
    <n v="1"/>
    <n v="4"/>
    <n v="0.25"/>
    <n v="1"/>
    <n v="6"/>
    <n v="7"/>
    <n v="0"/>
    <n v="1"/>
    <n v="1"/>
    <n v="1"/>
    <n v="3"/>
    <n v="11"/>
    <n v="8"/>
    <n v="7.5"/>
    <d v="2026-03-01T00:00:00"/>
    <m/>
    <m/>
    <m/>
    <n v="27.150000000000002"/>
  </r>
  <r>
    <x v="76"/>
    <s v="DET"/>
    <s v="ORL"/>
    <s v="W"/>
    <d v="1899-12-31T02:19:00"/>
    <n v="4"/>
    <n v="9"/>
    <n v="0.44400000000000001"/>
    <n v="0"/>
    <n v="4"/>
    <n v="0"/>
    <n v="3"/>
    <n v="4"/>
    <n v="0.75"/>
    <n v="1"/>
    <n v="2"/>
    <n v="3"/>
    <n v="2"/>
    <n v="1"/>
    <n v="0"/>
    <n v="1"/>
    <n v="3"/>
    <n v="11"/>
    <n v="8"/>
    <n v="7.4"/>
    <d v="2026-03-01T00:00:00"/>
    <m/>
    <m/>
    <m/>
    <n v="26.316666666666666"/>
  </r>
  <r>
    <x v="170"/>
    <s v="NYK"/>
    <s v="SAS"/>
    <s v="W"/>
    <d v="1899-12-31T00:58:00"/>
    <n v="3"/>
    <n v="8"/>
    <n v="0.375"/>
    <n v="1"/>
    <n v="5"/>
    <n v="0.2"/>
    <n v="0"/>
    <n v="0"/>
    <m/>
    <n v="1"/>
    <n v="0"/>
    <n v="1"/>
    <n v="3"/>
    <n v="2"/>
    <n v="0"/>
    <n v="0"/>
    <n v="0"/>
    <n v="7"/>
    <n v="19"/>
    <n v="7.4"/>
    <d v="2026-03-01T00:00:00"/>
    <m/>
    <m/>
    <m/>
    <n v="24.966666666666669"/>
  </r>
  <r>
    <x v="222"/>
    <s v="BRK"/>
    <s v="CLE"/>
    <s v="L"/>
    <d v="1899-12-31T05:39:00"/>
    <n v="7"/>
    <n v="15"/>
    <n v="0.46700000000000003"/>
    <n v="1"/>
    <n v="6"/>
    <n v="0.16700000000000001"/>
    <n v="2"/>
    <n v="2"/>
    <n v="1"/>
    <n v="0"/>
    <n v="1"/>
    <n v="1"/>
    <n v="2"/>
    <n v="1"/>
    <n v="0"/>
    <n v="3"/>
    <n v="4"/>
    <n v="17"/>
    <n v="-2"/>
    <n v="7.4"/>
    <d v="2026-03-01T00:00:00"/>
    <m/>
    <m/>
    <m/>
    <n v="29.65"/>
  </r>
  <r>
    <x v="14"/>
    <s v="OKC"/>
    <s v="DAL"/>
    <s v="W"/>
    <d v="1899-12-31T00:54:00"/>
    <n v="3"/>
    <n v="8"/>
    <n v="0.375"/>
    <n v="0"/>
    <n v="1"/>
    <n v="0"/>
    <n v="1"/>
    <n v="4"/>
    <n v="0.25"/>
    <n v="1"/>
    <n v="4"/>
    <n v="5"/>
    <n v="4"/>
    <n v="1"/>
    <n v="2"/>
    <n v="0"/>
    <n v="3"/>
    <n v="7"/>
    <n v="10"/>
    <n v="7.3"/>
    <d v="2026-03-01T00:00:00"/>
    <m/>
    <m/>
    <m/>
    <n v="24.900000000000002"/>
  </r>
  <r>
    <x v="187"/>
    <s v="POR"/>
    <s v="ATL"/>
    <s v="L"/>
    <d v="1899-12-30T19:38:00"/>
    <n v="5"/>
    <n v="11"/>
    <n v="0.45500000000000002"/>
    <n v="0"/>
    <n v="0"/>
    <m/>
    <n v="2"/>
    <n v="4"/>
    <n v="0.5"/>
    <n v="1"/>
    <n v="1"/>
    <n v="2"/>
    <n v="3"/>
    <n v="0"/>
    <n v="1"/>
    <n v="2"/>
    <n v="0"/>
    <n v="12"/>
    <n v="-9"/>
    <n v="7.3"/>
    <d v="2026-03-01T00:00:00"/>
    <m/>
    <m/>
    <m/>
    <n v="19.633333333333333"/>
  </r>
  <r>
    <x v="355"/>
    <s v="BOS"/>
    <s v="PHI"/>
    <s v="W"/>
    <d v="1899-12-31T07:36:00"/>
    <n v="5"/>
    <n v="12"/>
    <n v="0.41699999999999998"/>
    <n v="2"/>
    <n v="9"/>
    <n v="0.222"/>
    <n v="0"/>
    <n v="0"/>
    <m/>
    <n v="1"/>
    <n v="3"/>
    <n v="4"/>
    <n v="2"/>
    <n v="0"/>
    <n v="1"/>
    <n v="1"/>
    <n v="3"/>
    <n v="12"/>
    <n v="15"/>
    <n v="7.1"/>
    <d v="2026-03-01T00:00:00"/>
    <m/>
    <m/>
    <m/>
    <n v="31.6"/>
  </r>
  <r>
    <x v="512"/>
    <s v="SAC"/>
    <s v="LAL"/>
    <s v="L"/>
    <d v="1899-12-30T11:00:00"/>
    <n v="1"/>
    <n v="2"/>
    <n v="0.5"/>
    <n v="1"/>
    <n v="1"/>
    <n v="1"/>
    <n v="0"/>
    <n v="0"/>
    <m/>
    <n v="2"/>
    <n v="4"/>
    <n v="6"/>
    <n v="1"/>
    <n v="1"/>
    <n v="3"/>
    <n v="1"/>
    <n v="1"/>
    <n v="3"/>
    <n v="4"/>
    <n v="7"/>
    <d v="2026-03-01T00:00:00"/>
    <m/>
    <m/>
    <m/>
    <n v="11"/>
  </r>
  <r>
    <x v="110"/>
    <s v="MIL"/>
    <s v="CHI"/>
    <s v="L"/>
    <d v="1899-12-30T22:55:00"/>
    <n v="4"/>
    <n v="5"/>
    <n v="0.8"/>
    <n v="0"/>
    <n v="1"/>
    <n v="0"/>
    <n v="2"/>
    <n v="3"/>
    <n v="0.66700000000000004"/>
    <n v="0"/>
    <n v="3"/>
    <n v="3"/>
    <n v="4"/>
    <n v="0"/>
    <n v="0"/>
    <n v="4"/>
    <n v="1"/>
    <n v="10"/>
    <n v="-24"/>
    <n v="7"/>
    <d v="2026-03-01T00:00:00"/>
    <m/>
    <m/>
    <m/>
    <n v="22.916666666666668"/>
  </r>
  <r>
    <x v="95"/>
    <s v="SAC"/>
    <s v="LAL"/>
    <s v="L"/>
    <d v="1899-12-30T16:19:00"/>
    <n v="3"/>
    <n v="7"/>
    <n v="0.42899999999999999"/>
    <n v="2"/>
    <n v="5"/>
    <n v="0.4"/>
    <n v="2"/>
    <n v="2"/>
    <n v="1"/>
    <n v="0"/>
    <n v="1"/>
    <n v="1"/>
    <n v="2"/>
    <n v="0"/>
    <n v="0"/>
    <n v="1"/>
    <n v="0"/>
    <n v="10"/>
    <n v="-12"/>
    <n v="7"/>
    <d v="2026-03-01T00:00:00"/>
    <m/>
    <m/>
    <m/>
    <n v="16.316666666666666"/>
  </r>
  <r>
    <x v="57"/>
    <s v="ATL"/>
    <s v="POR"/>
    <s v="W"/>
    <d v="1899-12-31T06:10:00"/>
    <n v="3"/>
    <n v="9"/>
    <n v="0.33300000000000002"/>
    <n v="0"/>
    <n v="2"/>
    <n v="0"/>
    <n v="2"/>
    <n v="4"/>
    <n v="0.5"/>
    <n v="0"/>
    <n v="8"/>
    <n v="8"/>
    <n v="8"/>
    <n v="1"/>
    <n v="0"/>
    <n v="3"/>
    <n v="3"/>
    <n v="8"/>
    <n v="16"/>
    <n v="6.9"/>
    <d v="2026-03-01T00:00:00"/>
    <m/>
    <m/>
    <m/>
    <n v="30.166666666666664"/>
  </r>
  <r>
    <x v="428"/>
    <s v="DAL"/>
    <s v="OKC"/>
    <s v="L"/>
    <d v="1899-12-30T21:55:00"/>
    <n v="3"/>
    <n v="9"/>
    <n v="0.33300000000000002"/>
    <n v="0"/>
    <n v="0"/>
    <m/>
    <n v="2"/>
    <n v="2"/>
    <n v="1"/>
    <n v="2"/>
    <n v="5"/>
    <n v="7"/>
    <n v="2"/>
    <n v="1"/>
    <n v="0"/>
    <n v="1"/>
    <n v="1"/>
    <n v="8"/>
    <n v="-9"/>
    <n v="6.8"/>
    <d v="2026-03-01T00:00:00"/>
    <m/>
    <m/>
    <m/>
    <n v="21.916666666666664"/>
  </r>
  <r>
    <x v="158"/>
    <s v="MIL"/>
    <s v="CHI"/>
    <s v="L"/>
    <d v="1899-12-31T05:39:00"/>
    <n v="4"/>
    <n v="11"/>
    <n v="0.36399999999999999"/>
    <n v="4"/>
    <n v="11"/>
    <n v="0.36399999999999999"/>
    <n v="1"/>
    <n v="1"/>
    <n v="1"/>
    <n v="1"/>
    <n v="1"/>
    <n v="2"/>
    <n v="2"/>
    <n v="0"/>
    <n v="0"/>
    <n v="1"/>
    <n v="4"/>
    <n v="13"/>
    <n v="-20"/>
    <n v="6.7"/>
    <d v="2026-03-01T00:00:00"/>
    <m/>
    <m/>
    <m/>
    <n v="29.65"/>
  </r>
  <r>
    <x v="454"/>
    <s v="IND"/>
    <s v="MEM"/>
    <s v="L"/>
    <d v="1899-12-30T14:11:00"/>
    <n v="4"/>
    <n v="6"/>
    <n v="0.66700000000000004"/>
    <n v="0"/>
    <n v="1"/>
    <n v="0"/>
    <n v="0"/>
    <n v="0"/>
    <m/>
    <n v="0"/>
    <n v="0"/>
    <n v="0"/>
    <n v="5"/>
    <n v="1"/>
    <n v="0"/>
    <n v="2"/>
    <n v="3"/>
    <n v="8"/>
    <n v="5"/>
    <n v="6.7"/>
    <d v="2026-03-01T00:00:00"/>
    <m/>
    <m/>
    <m/>
    <n v="14.183333333333334"/>
  </r>
  <r>
    <x v="264"/>
    <s v="BRK"/>
    <s v="CLE"/>
    <s v="L"/>
    <d v="1899-12-31T08:49:00"/>
    <n v="2"/>
    <n v="2"/>
    <n v="1"/>
    <n v="0"/>
    <n v="0"/>
    <m/>
    <n v="0"/>
    <n v="0"/>
    <m/>
    <n v="0"/>
    <n v="0"/>
    <n v="0"/>
    <n v="5"/>
    <n v="1"/>
    <n v="0"/>
    <n v="0"/>
    <n v="3"/>
    <n v="4"/>
    <n v="17"/>
    <n v="6.7"/>
    <d v="2026-03-01T00:00:00"/>
    <m/>
    <m/>
    <m/>
    <n v="32.816666666666663"/>
  </r>
  <r>
    <x v="188"/>
    <s v="MIN"/>
    <s v="DEN"/>
    <s v="W"/>
    <d v="1899-12-31T02:07:00"/>
    <n v="5"/>
    <n v="11"/>
    <n v="0.45500000000000002"/>
    <n v="1"/>
    <n v="5"/>
    <n v="0.2"/>
    <n v="0"/>
    <n v="1"/>
    <n v="0"/>
    <n v="0"/>
    <n v="6"/>
    <n v="6"/>
    <n v="2"/>
    <n v="1"/>
    <n v="1"/>
    <n v="2"/>
    <n v="3"/>
    <n v="11"/>
    <n v="-1"/>
    <n v="6.6"/>
    <d v="2026-03-01T00:00:00"/>
    <m/>
    <m/>
    <m/>
    <n v="26.116666666666667"/>
  </r>
  <r>
    <x v="220"/>
    <s v="LAC"/>
    <s v="NOP"/>
    <s v="W"/>
    <d v="1899-12-30T19:54:00"/>
    <n v="2"/>
    <n v="3"/>
    <n v="0.66700000000000004"/>
    <n v="0"/>
    <n v="0"/>
    <m/>
    <n v="3"/>
    <n v="3"/>
    <n v="1"/>
    <n v="0"/>
    <n v="6"/>
    <n v="6"/>
    <n v="0"/>
    <n v="0"/>
    <n v="1"/>
    <n v="0"/>
    <n v="5"/>
    <n v="7"/>
    <n v="10"/>
    <n v="6.2"/>
    <d v="2026-03-01T00:00:00"/>
    <m/>
    <m/>
    <m/>
    <n v="19.900000000000002"/>
  </r>
  <r>
    <x v="411"/>
    <s v="NOP"/>
    <s v="LAC"/>
    <s v="L"/>
    <d v="1899-12-30T14:14:00"/>
    <n v="0"/>
    <n v="2"/>
    <n v="0"/>
    <n v="0"/>
    <n v="2"/>
    <n v="0"/>
    <n v="4"/>
    <n v="4"/>
    <n v="1"/>
    <n v="2"/>
    <n v="3"/>
    <n v="5"/>
    <n v="3"/>
    <n v="0"/>
    <n v="0"/>
    <n v="0"/>
    <n v="2"/>
    <n v="4"/>
    <n v="-7"/>
    <n v="6.2"/>
    <d v="2026-03-01T00:00:00"/>
    <m/>
    <m/>
    <m/>
    <n v="14.233333333333334"/>
  </r>
  <r>
    <x v="256"/>
    <s v="DET"/>
    <s v="ORL"/>
    <s v="W"/>
    <d v="1899-12-30T14:07:00"/>
    <n v="1"/>
    <n v="1"/>
    <n v="1"/>
    <n v="0"/>
    <n v="0"/>
    <m/>
    <n v="3"/>
    <n v="4"/>
    <n v="0.75"/>
    <n v="3"/>
    <n v="3"/>
    <n v="6"/>
    <n v="0"/>
    <n v="0"/>
    <n v="1"/>
    <n v="1"/>
    <n v="2"/>
    <n v="5"/>
    <n v="-2"/>
    <n v="6.2"/>
    <d v="2026-03-01T00:00:00"/>
    <m/>
    <m/>
    <m/>
    <n v="14.116666666666667"/>
  </r>
  <r>
    <x v="522"/>
    <s v="POR"/>
    <s v="ATL"/>
    <s v="L"/>
    <d v="1899-12-31T00:08:00"/>
    <n v="3"/>
    <n v="9"/>
    <n v="0.33300000000000002"/>
    <n v="1"/>
    <n v="4"/>
    <n v="0.25"/>
    <n v="4"/>
    <n v="4"/>
    <n v="1"/>
    <n v="0"/>
    <n v="2"/>
    <n v="2"/>
    <n v="3"/>
    <n v="0"/>
    <n v="1"/>
    <n v="2"/>
    <n v="3"/>
    <n v="11"/>
    <n v="-10"/>
    <n v="6.1"/>
    <d v="2026-03-01T00:00:00"/>
    <m/>
    <m/>
    <m/>
    <n v="24.133333333333333"/>
  </r>
  <r>
    <x v="507"/>
    <s v="ORL"/>
    <s v="DET"/>
    <s v="L"/>
    <d v="1899-12-30T12:32:00"/>
    <n v="3"/>
    <n v="6"/>
    <n v="0.5"/>
    <n v="1"/>
    <n v="3"/>
    <n v="0.33300000000000002"/>
    <n v="2"/>
    <n v="3"/>
    <n v="0.66700000000000004"/>
    <n v="2"/>
    <n v="1"/>
    <n v="3"/>
    <n v="0"/>
    <n v="0"/>
    <n v="0"/>
    <n v="1"/>
    <n v="1"/>
    <n v="9"/>
    <n v="5"/>
    <n v="5.9"/>
    <d v="2026-03-01T00:00:00"/>
    <m/>
    <m/>
    <m/>
    <n v="12.533333333333335"/>
  </r>
  <r>
    <x v="109"/>
    <s v="POR"/>
    <s v="ATL"/>
    <s v="L"/>
    <d v="1899-12-31T10:44:00"/>
    <n v="3"/>
    <n v="10"/>
    <n v="0.3"/>
    <n v="3"/>
    <n v="7"/>
    <n v="0.42899999999999999"/>
    <n v="0"/>
    <n v="0"/>
    <m/>
    <n v="0"/>
    <n v="2"/>
    <n v="2"/>
    <n v="2"/>
    <n v="1"/>
    <n v="0"/>
    <n v="0"/>
    <n v="1"/>
    <n v="9"/>
    <n v="-27"/>
    <n v="5.8"/>
    <d v="2026-03-01T00:00:00"/>
    <m/>
    <m/>
    <m/>
    <n v="34.733333333333334"/>
  </r>
  <r>
    <x v="102"/>
    <s v="ORL"/>
    <s v="DET"/>
    <s v="L"/>
    <d v="1899-12-31T02:29:00"/>
    <n v="4"/>
    <n v="17"/>
    <n v="0.23499999999999999"/>
    <n v="4"/>
    <n v="13"/>
    <n v="0.308"/>
    <n v="2"/>
    <n v="2"/>
    <n v="1"/>
    <n v="1"/>
    <n v="2"/>
    <n v="3"/>
    <n v="4"/>
    <n v="0"/>
    <n v="1"/>
    <n v="2"/>
    <n v="2"/>
    <n v="14"/>
    <n v="2"/>
    <n v="5.7"/>
    <d v="2026-03-01T00:00:00"/>
    <m/>
    <m/>
    <m/>
    <n v="26.483333333333334"/>
  </r>
  <r>
    <x v="357"/>
    <s v="NYK"/>
    <s v="SAS"/>
    <s v="W"/>
    <d v="1899-12-30T17:08:00"/>
    <n v="1"/>
    <n v="4"/>
    <n v="0.25"/>
    <n v="0"/>
    <n v="2"/>
    <n v="0"/>
    <n v="1"/>
    <n v="2"/>
    <n v="0.5"/>
    <n v="1"/>
    <n v="2"/>
    <n v="3"/>
    <n v="5"/>
    <n v="1"/>
    <n v="0"/>
    <n v="0"/>
    <n v="1"/>
    <n v="3"/>
    <n v="20"/>
    <n v="5.6"/>
    <d v="2026-03-01T00:00:00"/>
    <m/>
    <m/>
    <m/>
    <n v="17.133333333333333"/>
  </r>
  <r>
    <x v="173"/>
    <s v="ATL"/>
    <s v="POR"/>
    <s v="W"/>
    <d v="1899-12-30T16:26:00"/>
    <n v="3"/>
    <n v="5"/>
    <n v="0.6"/>
    <n v="2"/>
    <n v="4"/>
    <n v="0.5"/>
    <n v="0"/>
    <n v="0"/>
    <m/>
    <n v="1"/>
    <n v="1"/>
    <n v="2"/>
    <n v="0"/>
    <n v="0"/>
    <n v="1"/>
    <n v="1"/>
    <n v="2"/>
    <n v="8"/>
    <n v="10"/>
    <n v="5.6"/>
    <d v="2026-03-01T00:00:00"/>
    <m/>
    <m/>
    <m/>
    <n v="16.433333333333334"/>
  </r>
  <r>
    <x v="275"/>
    <s v="MEM"/>
    <s v="IND"/>
    <s v="W"/>
    <d v="1899-12-30T19:23:00"/>
    <n v="2"/>
    <n v="9"/>
    <n v="0.222"/>
    <n v="1"/>
    <n v="5"/>
    <n v="0.2"/>
    <n v="2"/>
    <n v="2"/>
    <n v="1"/>
    <n v="0"/>
    <n v="4"/>
    <n v="4"/>
    <n v="3"/>
    <n v="1"/>
    <n v="1"/>
    <n v="0"/>
    <n v="3"/>
    <n v="7"/>
    <n v="20"/>
    <n v="5.3"/>
    <d v="2026-03-01T00:00:00"/>
    <m/>
    <m/>
    <m/>
    <n v="19.383333333333333"/>
  </r>
  <r>
    <x v="297"/>
    <s v="CHI"/>
    <s v="MIL"/>
    <s v="W"/>
    <d v="1899-12-31T07:45:00"/>
    <n v="2"/>
    <n v="5"/>
    <n v="0.4"/>
    <n v="1"/>
    <n v="4"/>
    <n v="0.25"/>
    <n v="2"/>
    <n v="4"/>
    <n v="0.5"/>
    <n v="0"/>
    <n v="4"/>
    <n v="4"/>
    <n v="3"/>
    <n v="2"/>
    <n v="0"/>
    <n v="2"/>
    <n v="4"/>
    <n v="7"/>
    <n v="8"/>
    <n v="5.2"/>
    <d v="2026-03-01T00:00:00"/>
    <m/>
    <m/>
    <m/>
    <n v="31.75"/>
  </r>
  <r>
    <x v="322"/>
    <s v="IND"/>
    <s v="MEM"/>
    <s v="L"/>
    <d v="1899-12-31T11:50:00"/>
    <n v="4"/>
    <n v="13"/>
    <n v="0.308"/>
    <n v="3"/>
    <n v="11"/>
    <n v="0.27300000000000002"/>
    <n v="0"/>
    <n v="0"/>
    <m/>
    <n v="0"/>
    <n v="1"/>
    <n v="1"/>
    <n v="2"/>
    <n v="0"/>
    <n v="2"/>
    <n v="1"/>
    <n v="1"/>
    <n v="11"/>
    <n v="-22"/>
    <n v="5.2"/>
    <d v="2026-03-01T00:00:00"/>
    <m/>
    <m/>
    <m/>
    <n v="35.833333333333336"/>
  </r>
  <r>
    <x v="17"/>
    <s v="LAL"/>
    <s v="SAC"/>
    <s v="W"/>
    <d v="1899-12-30T22:20:00"/>
    <n v="2"/>
    <n v="8"/>
    <n v="0.25"/>
    <n v="2"/>
    <n v="4"/>
    <n v="0.5"/>
    <n v="2"/>
    <n v="2"/>
    <n v="1"/>
    <n v="1"/>
    <n v="1"/>
    <n v="2"/>
    <n v="0"/>
    <n v="1"/>
    <n v="1"/>
    <n v="0"/>
    <n v="2"/>
    <n v="8"/>
    <n v="12"/>
    <n v="5.0999999999999996"/>
    <d v="2026-03-01T00:00:00"/>
    <m/>
    <m/>
    <m/>
    <n v="22.333333333333336"/>
  </r>
  <r>
    <x v="441"/>
    <s v="OKC"/>
    <s v="DAL"/>
    <s v="W"/>
    <d v="1899-12-30T22:01:00"/>
    <n v="5"/>
    <n v="11"/>
    <n v="0.45500000000000002"/>
    <n v="1"/>
    <n v="5"/>
    <n v="0.2"/>
    <n v="0"/>
    <n v="0"/>
    <m/>
    <n v="0"/>
    <n v="1"/>
    <n v="1"/>
    <n v="1"/>
    <n v="0"/>
    <n v="0"/>
    <n v="0"/>
    <n v="3"/>
    <n v="11"/>
    <n v="-3"/>
    <n v="5.0999999999999996"/>
    <d v="2026-03-01T00:00:00"/>
    <m/>
    <m/>
    <m/>
    <n v="22.016666666666666"/>
  </r>
  <r>
    <x v="315"/>
    <s v="IND"/>
    <s v="MEM"/>
    <s v="L"/>
    <d v="1899-12-30T22:02:00"/>
    <n v="3"/>
    <n v="8"/>
    <n v="0.375"/>
    <n v="3"/>
    <n v="7"/>
    <n v="0.42899999999999999"/>
    <n v="0"/>
    <n v="0"/>
    <m/>
    <n v="0"/>
    <n v="2"/>
    <n v="2"/>
    <n v="1"/>
    <n v="1"/>
    <n v="0"/>
    <n v="2"/>
    <n v="0"/>
    <n v="9"/>
    <n v="-4"/>
    <n v="4.9000000000000004"/>
    <d v="2026-03-01T00:00:00"/>
    <m/>
    <m/>
    <m/>
    <n v="22.033333333333331"/>
  </r>
  <r>
    <x v="25"/>
    <s v="LAL"/>
    <s v="SAC"/>
    <s v="W"/>
    <d v="1899-12-30T12:33:00"/>
    <n v="2"/>
    <n v="2"/>
    <n v="1"/>
    <n v="0"/>
    <n v="0"/>
    <m/>
    <n v="0"/>
    <n v="1"/>
    <n v="0"/>
    <n v="1"/>
    <n v="4"/>
    <n v="5"/>
    <n v="1"/>
    <n v="0"/>
    <n v="1"/>
    <n v="0"/>
    <n v="4"/>
    <n v="4"/>
    <n v="16"/>
    <n v="4.7"/>
    <d v="2026-03-01T00:00:00"/>
    <m/>
    <m/>
    <m/>
    <n v="12.55"/>
  </r>
  <r>
    <x v="374"/>
    <s v="DEN"/>
    <s v="MIN"/>
    <s v="L"/>
    <d v="1899-12-30T06:25:00"/>
    <n v="2"/>
    <n v="2"/>
    <n v="1"/>
    <n v="0"/>
    <n v="0"/>
    <m/>
    <n v="0"/>
    <n v="0"/>
    <m/>
    <n v="0"/>
    <n v="3"/>
    <n v="3"/>
    <n v="2"/>
    <n v="0"/>
    <n v="0"/>
    <n v="1"/>
    <n v="0"/>
    <n v="4"/>
    <n v="8"/>
    <n v="4.7"/>
    <d v="2026-03-01T00:00:00"/>
    <m/>
    <m/>
    <m/>
    <n v="6.4166666666666661"/>
  </r>
  <r>
    <x v="240"/>
    <s v="SAC"/>
    <s v="LAL"/>
    <s v="L"/>
    <d v="1899-12-30T21:58:00"/>
    <n v="6"/>
    <n v="16"/>
    <n v="0.375"/>
    <n v="1"/>
    <n v="7"/>
    <n v="0.14299999999999999"/>
    <n v="1"/>
    <n v="1"/>
    <n v="1"/>
    <n v="0"/>
    <n v="4"/>
    <n v="4"/>
    <n v="5"/>
    <n v="0"/>
    <n v="0"/>
    <n v="4"/>
    <n v="3"/>
    <n v="14"/>
    <n v="-12"/>
    <n v="4.7"/>
    <d v="2026-03-01T00:00:00"/>
    <m/>
    <m/>
    <m/>
    <n v="21.966666666666665"/>
  </r>
  <r>
    <x v="141"/>
    <s v="MIL"/>
    <s v="CHI"/>
    <s v="L"/>
    <d v="1899-12-31T07:33:00"/>
    <n v="4"/>
    <n v="16"/>
    <n v="0.25"/>
    <n v="0"/>
    <n v="1"/>
    <n v="0"/>
    <n v="2"/>
    <n v="2"/>
    <n v="1"/>
    <n v="1"/>
    <n v="5"/>
    <n v="6"/>
    <n v="4"/>
    <n v="1"/>
    <n v="0"/>
    <n v="1"/>
    <n v="2"/>
    <n v="10"/>
    <n v="-23"/>
    <n v="4.5999999999999996"/>
    <d v="2026-03-01T00:00:00"/>
    <m/>
    <m/>
    <m/>
    <n v="31.550000000000004"/>
  </r>
  <r>
    <x v="267"/>
    <s v="DAL"/>
    <s v="OKC"/>
    <s v="L"/>
    <d v="1899-12-30T22:28:00"/>
    <n v="3"/>
    <n v="9"/>
    <n v="0.33300000000000002"/>
    <n v="0"/>
    <n v="4"/>
    <n v="0"/>
    <n v="0"/>
    <n v="0"/>
    <m/>
    <n v="0"/>
    <n v="4"/>
    <n v="4"/>
    <n v="4"/>
    <n v="1"/>
    <n v="0"/>
    <n v="1"/>
    <n v="1"/>
    <n v="6"/>
    <n v="0"/>
    <n v="4.5"/>
    <d v="2026-03-01T00:00:00"/>
    <m/>
    <m/>
    <m/>
    <n v="22.466666666666669"/>
  </r>
  <r>
    <x v="306"/>
    <s v="PHI"/>
    <s v="BOS"/>
    <s v="L"/>
    <d v="1899-12-30T15:57:00"/>
    <n v="2"/>
    <n v="4"/>
    <n v="0.5"/>
    <n v="0"/>
    <n v="0"/>
    <m/>
    <n v="1"/>
    <n v="2"/>
    <n v="0.5"/>
    <n v="1"/>
    <n v="3"/>
    <n v="4"/>
    <n v="1"/>
    <n v="0"/>
    <n v="1"/>
    <n v="0"/>
    <n v="3"/>
    <n v="5"/>
    <n v="-7"/>
    <n v="4.4000000000000004"/>
    <d v="2026-03-01T00:00:00"/>
    <m/>
    <m/>
    <m/>
    <n v="15.95"/>
  </r>
  <r>
    <x v="443"/>
    <s v="SAS"/>
    <s v="NYK"/>
    <s v="L"/>
    <d v="1899-12-30T03:37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-3"/>
    <n v="4.4000000000000004"/>
    <d v="2026-03-01T00:00:00"/>
    <m/>
    <m/>
    <m/>
    <n v="3.6166666666666663"/>
  </r>
  <r>
    <x v="31"/>
    <s v="ATL"/>
    <s v="POR"/>
    <s v="W"/>
    <d v="1899-12-30T10:35:00"/>
    <n v="2"/>
    <n v="4"/>
    <n v="0.5"/>
    <n v="1"/>
    <n v="3"/>
    <n v="0.33300000000000002"/>
    <n v="0"/>
    <n v="0"/>
    <m/>
    <n v="2"/>
    <n v="0"/>
    <n v="2"/>
    <n v="1"/>
    <n v="0"/>
    <n v="0"/>
    <n v="0"/>
    <n v="2"/>
    <n v="5"/>
    <n v="16"/>
    <n v="4.3"/>
    <d v="2026-03-01T00:00:00"/>
    <m/>
    <m/>
    <m/>
    <n v="10.583333333333332"/>
  </r>
  <r>
    <x v="214"/>
    <s v="IND"/>
    <s v="MEM"/>
    <s v="L"/>
    <d v="1899-12-31T02:48:00"/>
    <n v="3"/>
    <n v="9"/>
    <n v="0.33300000000000002"/>
    <n v="1"/>
    <n v="3"/>
    <n v="0.33300000000000002"/>
    <n v="2"/>
    <n v="2"/>
    <n v="1"/>
    <n v="1"/>
    <n v="0"/>
    <n v="1"/>
    <n v="1"/>
    <n v="0"/>
    <n v="1"/>
    <n v="1"/>
    <n v="2"/>
    <n v="9"/>
    <n v="-15"/>
    <n v="4.2"/>
    <d v="2026-03-01T00:00:00"/>
    <m/>
    <m/>
    <m/>
    <n v="26.8"/>
  </r>
  <r>
    <x v="151"/>
    <s v="ORL"/>
    <s v="DET"/>
    <s v="L"/>
    <d v="1899-12-31T08:50:00"/>
    <n v="2"/>
    <n v="6"/>
    <n v="0.33300000000000002"/>
    <n v="0"/>
    <n v="2"/>
    <n v="0"/>
    <n v="0"/>
    <n v="0"/>
    <m/>
    <n v="1"/>
    <n v="8"/>
    <n v="9"/>
    <n v="2"/>
    <n v="2"/>
    <n v="1"/>
    <n v="2"/>
    <n v="4"/>
    <n v="4"/>
    <n v="-18"/>
    <n v="4.2"/>
    <d v="2026-03-01T00:00:00"/>
    <m/>
    <m/>
    <m/>
    <n v="32.833333333333336"/>
  </r>
  <r>
    <x v="415"/>
    <s v="PHI"/>
    <s v="BOS"/>
    <s v="L"/>
    <d v="1899-12-30T14:42:00"/>
    <n v="2"/>
    <n v="2"/>
    <n v="1"/>
    <n v="0"/>
    <n v="0"/>
    <m/>
    <n v="0"/>
    <n v="0"/>
    <m/>
    <n v="0"/>
    <n v="0"/>
    <n v="0"/>
    <n v="1"/>
    <n v="0"/>
    <n v="0"/>
    <n v="0"/>
    <n v="0"/>
    <n v="4"/>
    <n v="-13"/>
    <n v="4.0999999999999996"/>
    <d v="2026-03-01T00:00:00"/>
    <m/>
    <m/>
    <m/>
    <n v="14.700000000000001"/>
  </r>
  <r>
    <x v="219"/>
    <s v="PHI"/>
    <s v="BOS"/>
    <s v="L"/>
    <d v="1899-12-31T02:34:00"/>
    <n v="2"/>
    <n v="5"/>
    <n v="0.4"/>
    <n v="1"/>
    <n v="3"/>
    <n v="0.33300000000000002"/>
    <n v="0"/>
    <n v="0"/>
    <m/>
    <n v="0"/>
    <n v="1"/>
    <n v="1"/>
    <n v="2"/>
    <n v="0"/>
    <n v="0"/>
    <n v="0"/>
    <n v="0"/>
    <n v="5"/>
    <n v="-14"/>
    <n v="4"/>
    <d v="2026-03-01T00:00:00"/>
    <m/>
    <m/>
    <m/>
    <n v="26.56666666666667"/>
  </r>
  <r>
    <x v="332"/>
    <s v="MIL"/>
    <s v="CHI"/>
    <s v="L"/>
    <d v="1899-12-30T21:26:00"/>
    <n v="3"/>
    <n v="12"/>
    <n v="0.25"/>
    <n v="1"/>
    <n v="6"/>
    <n v="0.16700000000000001"/>
    <n v="0"/>
    <n v="0"/>
    <m/>
    <n v="0"/>
    <n v="1"/>
    <n v="1"/>
    <n v="3"/>
    <n v="3"/>
    <n v="0"/>
    <n v="1"/>
    <n v="1"/>
    <n v="7"/>
    <n v="-1"/>
    <n v="3.8"/>
    <d v="2026-03-01T00:00:00"/>
    <m/>
    <m/>
    <m/>
    <n v="21.433333333333334"/>
  </r>
  <r>
    <x v="312"/>
    <s v="LAC"/>
    <s v="NOP"/>
    <s v="W"/>
    <d v="1899-12-31T01:00:00"/>
    <n v="4"/>
    <n v="13"/>
    <n v="0.308"/>
    <n v="0"/>
    <n v="3"/>
    <n v="0"/>
    <n v="1"/>
    <n v="2"/>
    <n v="0.5"/>
    <n v="3"/>
    <n v="2"/>
    <n v="5"/>
    <n v="1"/>
    <n v="0"/>
    <n v="1"/>
    <n v="1"/>
    <n v="1"/>
    <n v="9"/>
    <n v="16"/>
    <n v="3.8"/>
    <d v="2026-03-01T00:00:00"/>
    <m/>
    <m/>
    <m/>
    <n v="25"/>
  </r>
  <r>
    <x v="424"/>
    <s v="NYK"/>
    <s v="SAS"/>
    <s v="W"/>
    <d v="1899-12-30T15:06:00"/>
    <n v="2"/>
    <n v="2"/>
    <n v="1"/>
    <n v="0"/>
    <n v="0"/>
    <m/>
    <n v="0"/>
    <n v="3"/>
    <n v="0"/>
    <n v="2"/>
    <n v="3"/>
    <n v="5"/>
    <n v="0"/>
    <n v="1"/>
    <n v="1"/>
    <n v="2"/>
    <n v="1"/>
    <n v="4"/>
    <n v="10"/>
    <n v="3.8"/>
    <d v="2026-03-01T00:00:00"/>
    <m/>
    <m/>
    <m/>
    <n v="15.1"/>
  </r>
  <r>
    <x v="464"/>
    <s v="LAL"/>
    <s v="SAC"/>
    <s v="W"/>
    <d v="1899-12-30T03:55:00"/>
    <n v="1"/>
    <n v="1"/>
    <n v="1"/>
    <n v="0"/>
    <n v="0"/>
    <m/>
    <n v="1"/>
    <n v="1"/>
    <n v="1"/>
    <n v="0"/>
    <n v="1"/>
    <n v="1"/>
    <n v="1"/>
    <n v="0"/>
    <n v="0"/>
    <n v="0"/>
    <n v="0"/>
    <n v="3"/>
    <n v="-1"/>
    <n v="3.7"/>
    <d v="2026-03-01T00:00:00"/>
    <m/>
    <m/>
    <m/>
    <n v="3.916666666666667"/>
  </r>
  <r>
    <x v="385"/>
    <s v="SAC"/>
    <s v="LAL"/>
    <s v="L"/>
    <d v="1899-12-30T20:43:00"/>
    <n v="2"/>
    <n v="7"/>
    <n v="0.28599999999999998"/>
    <n v="0"/>
    <n v="2"/>
    <n v="0"/>
    <n v="2"/>
    <n v="2"/>
    <n v="1"/>
    <n v="0"/>
    <n v="2"/>
    <n v="2"/>
    <n v="3"/>
    <n v="0"/>
    <n v="0"/>
    <n v="1"/>
    <n v="0"/>
    <n v="6"/>
    <n v="-14"/>
    <n v="3.6"/>
    <d v="2026-03-01T00:00:00"/>
    <m/>
    <m/>
    <m/>
    <n v="20.716666666666669"/>
  </r>
  <r>
    <x v="234"/>
    <s v="BRK"/>
    <s v="CLE"/>
    <s v="L"/>
    <d v="1899-12-30T16:52:00"/>
    <n v="2"/>
    <n v="3"/>
    <n v="0.66700000000000004"/>
    <n v="1"/>
    <n v="2"/>
    <n v="0.5"/>
    <n v="0"/>
    <n v="0"/>
    <m/>
    <n v="0"/>
    <n v="2"/>
    <n v="2"/>
    <n v="1"/>
    <n v="1"/>
    <n v="0"/>
    <n v="2"/>
    <n v="1"/>
    <n v="5"/>
    <n v="6"/>
    <n v="3.6"/>
    <d v="2026-03-01T00:00:00"/>
    <m/>
    <m/>
    <m/>
    <n v="16.866666666666667"/>
  </r>
  <r>
    <x v="249"/>
    <s v="CLE"/>
    <s v="BRK"/>
    <s v="W"/>
    <d v="1899-12-31T03:49:00"/>
    <n v="3"/>
    <n v="7"/>
    <n v="0.42899999999999999"/>
    <n v="3"/>
    <n v="6"/>
    <n v="0.5"/>
    <n v="0"/>
    <n v="0"/>
    <m/>
    <n v="0"/>
    <n v="1"/>
    <n v="1"/>
    <n v="2"/>
    <n v="0"/>
    <n v="0"/>
    <n v="3"/>
    <n v="1"/>
    <n v="9"/>
    <n v="3"/>
    <n v="3.6"/>
    <d v="2026-03-01T00:00:00"/>
    <m/>
    <m/>
    <m/>
    <n v="27.816666666666666"/>
  </r>
  <r>
    <x v="436"/>
    <s v="ORL"/>
    <s v="DET"/>
    <s v="L"/>
    <d v="1899-12-31T06:10:00"/>
    <n v="1"/>
    <n v="6"/>
    <n v="0.16700000000000001"/>
    <n v="0"/>
    <n v="3"/>
    <n v="0"/>
    <n v="0"/>
    <n v="0"/>
    <m/>
    <n v="0"/>
    <n v="3"/>
    <n v="3"/>
    <n v="3"/>
    <n v="2"/>
    <n v="1"/>
    <n v="0"/>
    <n v="1"/>
    <n v="2"/>
    <n v="-13"/>
    <n v="3.5"/>
    <d v="2026-03-01T00:00:00"/>
    <m/>
    <m/>
    <m/>
    <n v="30.166666666666664"/>
  </r>
  <r>
    <x v="451"/>
    <s v="SAS"/>
    <s v="NYK"/>
    <s v="L"/>
    <d v="1899-12-31T07:12:00"/>
    <n v="3"/>
    <n v="10"/>
    <n v="0.3"/>
    <n v="1"/>
    <n v="6"/>
    <n v="0.16700000000000001"/>
    <n v="0"/>
    <n v="0"/>
    <m/>
    <n v="0"/>
    <n v="3"/>
    <n v="3"/>
    <n v="6"/>
    <n v="0"/>
    <n v="0"/>
    <n v="2"/>
    <n v="2"/>
    <n v="7"/>
    <n v="-14"/>
    <n v="3.5"/>
    <d v="2026-03-01T00:00:00"/>
    <m/>
    <m/>
    <m/>
    <n v="31.200000000000003"/>
  </r>
  <r>
    <x v="402"/>
    <s v="CLE"/>
    <s v="BRK"/>
    <s v="W"/>
    <d v="1899-12-30T10:19:00"/>
    <n v="1"/>
    <n v="3"/>
    <n v="0.33300000000000002"/>
    <n v="0"/>
    <n v="2"/>
    <n v="0"/>
    <n v="2"/>
    <n v="2"/>
    <n v="1"/>
    <n v="0"/>
    <n v="2"/>
    <n v="2"/>
    <n v="1"/>
    <n v="1"/>
    <n v="0"/>
    <n v="0"/>
    <n v="3"/>
    <n v="4"/>
    <n v="-8"/>
    <n v="3.4"/>
    <d v="2026-03-01T00:00:00"/>
    <m/>
    <m/>
    <m/>
    <n v="10.316666666666666"/>
  </r>
  <r>
    <x v="278"/>
    <s v="DET"/>
    <s v="ORL"/>
    <s v="W"/>
    <d v="1899-12-30T18:23:00"/>
    <n v="1"/>
    <n v="3"/>
    <n v="0.33300000000000002"/>
    <n v="1"/>
    <n v="3"/>
    <n v="0.33300000000000002"/>
    <n v="0"/>
    <n v="0"/>
    <m/>
    <n v="2"/>
    <n v="6"/>
    <n v="8"/>
    <n v="1"/>
    <n v="0"/>
    <n v="0"/>
    <n v="1"/>
    <n v="2"/>
    <n v="3"/>
    <n v="3"/>
    <n v="3.4"/>
    <d v="2026-03-01T00:00:00"/>
    <m/>
    <m/>
    <m/>
    <n v="18.383333333333333"/>
  </r>
  <r>
    <x v="251"/>
    <s v="BOS"/>
    <s v="PHI"/>
    <s v="W"/>
    <d v="1899-12-31T05:08:00"/>
    <n v="3"/>
    <n v="11"/>
    <n v="0.27300000000000002"/>
    <n v="2"/>
    <n v="9"/>
    <n v="0.222"/>
    <n v="0"/>
    <n v="0"/>
    <m/>
    <n v="0"/>
    <n v="4"/>
    <n v="4"/>
    <n v="2"/>
    <n v="0"/>
    <n v="0"/>
    <n v="0"/>
    <n v="2"/>
    <n v="8"/>
    <n v="10"/>
    <n v="3.3"/>
    <d v="2026-03-01T00:00:00"/>
    <m/>
    <m/>
    <m/>
    <n v="29.133333333333333"/>
  </r>
  <r>
    <x v="143"/>
    <s v="MIL"/>
    <s v="CHI"/>
    <s v="L"/>
    <d v="1899-12-30T21:11:00"/>
    <n v="3"/>
    <n v="10"/>
    <n v="0.3"/>
    <n v="2"/>
    <n v="5"/>
    <n v="0.4"/>
    <n v="0"/>
    <n v="0"/>
    <m/>
    <n v="1"/>
    <n v="6"/>
    <n v="7"/>
    <n v="0"/>
    <n v="2"/>
    <n v="1"/>
    <n v="3"/>
    <n v="3"/>
    <n v="8"/>
    <n v="-20"/>
    <n v="3.2"/>
    <d v="2026-03-01T00:00:00"/>
    <m/>
    <m/>
    <m/>
    <n v="21.183333333333334"/>
  </r>
  <r>
    <x v="320"/>
    <s v="DEN"/>
    <s v="MIN"/>
    <s v="L"/>
    <d v="1899-12-31T04:03:00"/>
    <n v="3"/>
    <n v="6"/>
    <n v="0.5"/>
    <n v="0"/>
    <n v="0"/>
    <m/>
    <n v="0"/>
    <n v="0"/>
    <m/>
    <n v="2"/>
    <n v="2"/>
    <n v="4"/>
    <n v="1"/>
    <n v="1"/>
    <n v="0"/>
    <n v="2"/>
    <n v="4"/>
    <n v="6"/>
    <n v="-12"/>
    <n v="3.1"/>
    <d v="2026-03-01T00:00:00"/>
    <m/>
    <m/>
    <m/>
    <n v="28.049999999999997"/>
  </r>
  <r>
    <x v="365"/>
    <s v="LAL"/>
    <s v="SAC"/>
    <s v="W"/>
    <d v="1899-12-30T03:55:00"/>
    <n v="1"/>
    <n v="1"/>
    <n v="1"/>
    <n v="0"/>
    <n v="0"/>
    <m/>
    <n v="0"/>
    <n v="0"/>
    <m/>
    <n v="0"/>
    <n v="1"/>
    <n v="1"/>
    <n v="0"/>
    <n v="1"/>
    <n v="0"/>
    <n v="0"/>
    <n v="0"/>
    <n v="2"/>
    <n v="-1"/>
    <n v="3"/>
    <d v="2026-03-01T00:00:00"/>
    <m/>
    <m/>
    <m/>
    <n v="3.916666666666667"/>
  </r>
  <r>
    <x v="235"/>
    <s v="BRK"/>
    <s v="CLE"/>
    <s v="L"/>
    <d v="1899-12-30T22:37:00"/>
    <n v="2"/>
    <n v="5"/>
    <n v="0.4"/>
    <n v="1"/>
    <n v="4"/>
    <n v="0.25"/>
    <n v="0"/>
    <n v="0"/>
    <m/>
    <n v="0"/>
    <n v="1"/>
    <n v="1"/>
    <n v="1"/>
    <n v="0"/>
    <n v="0"/>
    <n v="0"/>
    <n v="1"/>
    <n v="5"/>
    <n v="-13"/>
    <n v="2.9"/>
    <d v="2026-03-01T00:00:00"/>
    <m/>
    <m/>
    <m/>
    <n v="22.616666666666667"/>
  </r>
  <r>
    <x v="189"/>
    <s v="SAS"/>
    <s v="NYK"/>
    <s v="L"/>
    <d v="1899-12-30T23:35:00"/>
    <n v="1"/>
    <n v="4"/>
    <n v="0.25"/>
    <n v="1"/>
    <n v="3"/>
    <n v="0.33300000000000002"/>
    <n v="0"/>
    <n v="0"/>
    <m/>
    <n v="1"/>
    <n v="3"/>
    <n v="4"/>
    <n v="1"/>
    <n v="1"/>
    <n v="1"/>
    <n v="1"/>
    <n v="2"/>
    <n v="3"/>
    <n v="-20"/>
    <n v="2.8"/>
    <d v="2026-03-01T00:00:00"/>
    <m/>
    <m/>
    <m/>
    <n v="23.583333333333332"/>
  </r>
  <r>
    <x v="16"/>
    <s v="OKC"/>
    <s v="DAL"/>
    <s v="W"/>
    <d v="1899-12-30T21:41:00"/>
    <n v="2"/>
    <n v="5"/>
    <n v="0.4"/>
    <n v="0"/>
    <n v="3"/>
    <n v="0"/>
    <n v="0"/>
    <n v="0"/>
    <m/>
    <n v="0"/>
    <n v="6"/>
    <n v="6"/>
    <n v="1"/>
    <n v="0"/>
    <n v="1"/>
    <n v="1"/>
    <n v="2"/>
    <n v="4"/>
    <n v="4"/>
    <n v="2.7"/>
    <d v="2026-03-01T00:00:00"/>
    <m/>
    <m/>
    <m/>
    <n v="21.683333333333334"/>
  </r>
  <r>
    <x v="236"/>
    <s v="NYK"/>
    <s v="SAS"/>
    <s v="W"/>
    <d v="1899-12-30T02:25:00"/>
    <n v="1"/>
    <n v="1"/>
    <n v="1"/>
    <n v="0"/>
    <n v="0"/>
    <m/>
    <n v="0"/>
    <n v="0"/>
    <m/>
    <n v="1"/>
    <n v="1"/>
    <n v="2"/>
    <n v="0"/>
    <n v="0"/>
    <n v="0"/>
    <n v="0"/>
    <n v="0"/>
    <n v="2"/>
    <n v="2"/>
    <n v="2.7"/>
    <d v="2026-03-01T00:00:00"/>
    <m/>
    <m/>
    <m/>
    <n v="2.416666666666667"/>
  </r>
  <r>
    <x v="366"/>
    <s v="LAL"/>
    <s v="SAC"/>
    <s v="W"/>
    <d v="1899-12-30T06:20:00"/>
    <n v="1"/>
    <n v="3"/>
    <n v="0.33300000000000002"/>
    <n v="1"/>
    <n v="2"/>
    <n v="0.5"/>
    <n v="0"/>
    <n v="0"/>
    <m/>
    <n v="0"/>
    <n v="0"/>
    <n v="0"/>
    <n v="2"/>
    <n v="0"/>
    <n v="0"/>
    <n v="0"/>
    <n v="0"/>
    <n v="3"/>
    <n v="-5"/>
    <n v="2.7"/>
    <d v="2026-03-01T00:00:00"/>
    <m/>
    <m/>
    <m/>
    <n v="6.3333333333333339"/>
  </r>
  <r>
    <x v="406"/>
    <s v="POR"/>
    <s v="ATL"/>
    <s v="L"/>
    <d v="1899-12-30T18:20:00"/>
    <n v="3"/>
    <n v="6"/>
    <n v="0.5"/>
    <n v="0"/>
    <n v="1"/>
    <n v="0"/>
    <n v="0"/>
    <n v="0"/>
    <m/>
    <n v="0"/>
    <n v="1"/>
    <n v="1"/>
    <n v="1"/>
    <n v="1"/>
    <n v="0"/>
    <n v="2"/>
    <n v="1"/>
    <n v="6"/>
    <n v="-22"/>
    <n v="2.6"/>
    <d v="2026-03-01T00:00:00"/>
    <m/>
    <m/>
    <m/>
    <n v="18.333333333333332"/>
  </r>
  <r>
    <x v="166"/>
    <s v="BRK"/>
    <s v="CLE"/>
    <s v="L"/>
    <d v="1899-12-31T04:00:00"/>
    <n v="3"/>
    <n v="5"/>
    <n v="0.6"/>
    <n v="0"/>
    <n v="1"/>
    <n v="0"/>
    <n v="1"/>
    <n v="2"/>
    <n v="0.5"/>
    <n v="0"/>
    <n v="8"/>
    <n v="8"/>
    <n v="3"/>
    <n v="1"/>
    <n v="1"/>
    <n v="6"/>
    <n v="5"/>
    <n v="7"/>
    <n v="-7"/>
    <n v="2.5"/>
    <d v="2026-03-01T00:00:00"/>
    <m/>
    <m/>
    <m/>
    <n v="28"/>
  </r>
  <r>
    <x v="318"/>
    <s v="DEN"/>
    <s v="MIN"/>
    <s v="L"/>
    <d v="1899-12-30T09:36:00"/>
    <n v="0"/>
    <n v="1"/>
    <n v="0"/>
    <n v="0"/>
    <n v="0"/>
    <m/>
    <n v="2"/>
    <n v="2"/>
    <n v="1"/>
    <n v="1"/>
    <n v="4"/>
    <n v="5"/>
    <n v="0"/>
    <n v="0"/>
    <n v="1"/>
    <n v="1"/>
    <n v="1"/>
    <n v="2"/>
    <n v="-15"/>
    <n v="2.5"/>
    <d v="2026-03-01T00:00:00"/>
    <m/>
    <m/>
    <m/>
    <n v="9.6000000000000014"/>
  </r>
  <r>
    <x v="360"/>
    <s v="BOS"/>
    <s v="PHI"/>
    <s v="W"/>
    <d v="1899-12-30T13:48:00"/>
    <n v="2"/>
    <n v="6"/>
    <n v="0.33300000000000002"/>
    <n v="2"/>
    <n v="4"/>
    <n v="0.5"/>
    <n v="0"/>
    <n v="0"/>
    <m/>
    <n v="0"/>
    <n v="1"/>
    <n v="1"/>
    <n v="0"/>
    <n v="0"/>
    <n v="0"/>
    <n v="0"/>
    <n v="1"/>
    <n v="6"/>
    <n v="9"/>
    <n v="2.5"/>
    <d v="2026-03-01T00:00:00"/>
    <m/>
    <m/>
    <m/>
    <n v="13.799999999999999"/>
  </r>
  <r>
    <x v="21"/>
    <s v="OKC"/>
    <s v="DAL"/>
    <s v="W"/>
    <d v="1899-12-30T14:50:00"/>
    <n v="2"/>
    <n v="7"/>
    <n v="0.28599999999999998"/>
    <n v="1"/>
    <n v="3"/>
    <n v="0.33300000000000002"/>
    <n v="1"/>
    <n v="2"/>
    <n v="0.5"/>
    <n v="0"/>
    <n v="0"/>
    <n v="0"/>
    <n v="0"/>
    <n v="1"/>
    <n v="0"/>
    <n v="0"/>
    <n v="0"/>
    <n v="6"/>
    <n v="4"/>
    <n v="2.5"/>
    <d v="2026-03-01T00:00:00"/>
    <m/>
    <m/>
    <m/>
    <n v="14.833333333333334"/>
  </r>
  <r>
    <x v="248"/>
    <s v="SAS"/>
    <s v="NYK"/>
    <s v="L"/>
    <d v="1899-12-30T17:03:00"/>
    <n v="1"/>
    <n v="2"/>
    <n v="0.5"/>
    <n v="1"/>
    <n v="1"/>
    <n v="1"/>
    <n v="0"/>
    <n v="0"/>
    <m/>
    <n v="0"/>
    <n v="0"/>
    <n v="0"/>
    <n v="2"/>
    <n v="1"/>
    <n v="0"/>
    <n v="2"/>
    <n v="0"/>
    <n v="3"/>
    <n v="-14"/>
    <n v="2.4"/>
    <d v="2026-03-01T00:00:00"/>
    <m/>
    <m/>
    <m/>
    <n v="17.05"/>
  </r>
  <r>
    <x v="28"/>
    <s v="OKC"/>
    <s v="DAL"/>
    <s v="W"/>
    <d v="1899-12-30T21:12:00"/>
    <n v="2"/>
    <n v="6"/>
    <n v="0.33300000000000002"/>
    <n v="1"/>
    <n v="5"/>
    <n v="0.2"/>
    <n v="0"/>
    <n v="0"/>
    <m/>
    <n v="0"/>
    <n v="4"/>
    <n v="4"/>
    <n v="0"/>
    <n v="0"/>
    <n v="0"/>
    <n v="0"/>
    <n v="1"/>
    <n v="5"/>
    <n v="11"/>
    <n v="2.4"/>
    <d v="2026-03-01T00:00:00"/>
    <m/>
    <m/>
    <m/>
    <n v="21.2"/>
  </r>
  <r>
    <x v="333"/>
    <s v="LAC"/>
    <s v="NOP"/>
    <s v="W"/>
    <d v="1899-12-30T04:16:00"/>
    <n v="1"/>
    <n v="1"/>
    <n v="1"/>
    <n v="0"/>
    <n v="0"/>
    <m/>
    <n v="0"/>
    <n v="0"/>
    <m/>
    <n v="0"/>
    <n v="0"/>
    <n v="0"/>
    <n v="1"/>
    <n v="0"/>
    <n v="1"/>
    <n v="0"/>
    <n v="2"/>
    <n v="2"/>
    <n v="-3"/>
    <n v="2.2999999999999998"/>
    <d v="2026-03-01T00:00:00"/>
    <m/>
    <m/>
    <m/>
    <n v="4.2666666666666666"/>
  </r>
  <r>
    <x v="197"/>
    <s v="DET"/>
    <s v="ORL"/>
    <s v="W"/>
    <d v="1899-12-30T20:06:00"/>
    <n v="4"/>
    <n v="10"/>
    <n v="0.4"/>
    <n v="0"/>
    <n v="4"/>
    <n v="0"/>
    <n v="0"/>
    <n v="0"/>
    <m/>
    <n v="0"/>
    <n v="2"/>
    <n v="2"/>
    <n v="3"/>
    <n v="2"/>
    <n v="0"/>
    <n v="3"/>
    <n v="5"/>
    <n v="8"/>
    <n v="4"/>
    <n v="2.2999999999999998"/>
    <d v="2026-03-01T00:00:00"/>
    <m/>
    <m/>
    <m/>
    <n v="20.100000000000001"/>
  </r>
  <r>
    <x v="336"/>
    <s v="BOS"/>
    <s v="PHI"/>
    <s v="W"/>
    <d v="1899-12-30T12:54:00"/>
    <n v="1"/>
    <n v="2"/>
    <n v="0.5"/>
    <n v="0"/>
    <n v="0"/>
    <m/>
    <n v="0"/>
    <n v="0"/>
    <m/>
    <n v="1"/>
    <n v="3"/>
    <n v="4"/>
    <n v="0"/>
    <n v="0"/>
    <n v="0"/>
    <n v="0"/>
    <n v="1"/>
    <n v="2"/>
    <n v="-5"/>
    <n v="2.2000000000000002"/>
    <d v="2026-03-01T00:00:00"/>
    <m/>
    <m/>
    <m/>
    <n v="12.899999999999999"/>
  </r>
  <r>
    <x v="269"/>
    <s v="ORL"/>
    <s v="DET"/>
    <s v="L"/>
    <d v="1899-12-30T08:49:00"/>
    <n v="1"/>
    <n v="1"/>
    <n v="1"/>
    <n v="0"/>
    <n v="0"/>
    <m/>
    <n v="1"/>
    <n v="2"/>
    <n v="0.5"/>
    <n v="0"/>
    <n v="1"/>
    <n v="1"/>
    <n v="0"/>
    <n v="0"/>
    <n v="0"/>
    <n v="0"/>
    <n v="1"/>
    <n v="3"/>
    <n v="5"/>
    <n v="2.2000000000000002"/>
    <d v="2026-03-01T00:00:00"/>
    <m/>
    <m/>
    <m/>
    <n v="8.8166666666666664"/>
  </r>
  <r>
    <x v="391"/>
    <s v="NOP"/>
    <s v="LAC"/>
    <s v="L"/>
    <d v="1899-12-30T11:24:00"/>
    <n v="1"/>
    <n v="1"/>
    <n v="1"/>
    <n v="0"/>
    <n v="0"/>
    <m/>
    <n v="0"/>
    <n v="0"/>
    <m/>
    <n v="1"/>
    <n v="1"/>
    <n v="2"/>
    <n v="1"/>
    <n v="0"/>
    <n v="0"/>
    <n v="1"/>
    <n v="1"/>
    <n v="2"/>
    <n v="-10"/>
    <n v="2"/>
    <d v="2026-03-01T00:00:00"/>
    <m/>
    <m/>
    <m/>
    <n v="11.399999999999999"/>
  </r>
  <r>
    <x v="412"/>
    <s v="NOP"/>
    <s v="LAC"/>
    <s v="L"/>
    <d v="1899-12-31T02:23:00"/>
    <n v="2"/>
    <n v="5"/>
    <n v="0.4"/>
    <n v="0"/>
    <n v="1"/>
    <n v="0"/>
    <n v="2"/>
    <n v="2"/>
    <n v="1"/>
    <n v="0"/>
    <n v="1"/>
    <n v="1"/>
    <n v="2"/>
    <n v="0"/>
    <n v="0"/>
    <n v="1"/>
    <n v="5"/>
    <n v="6"/>
    <n v="-20"/>
    <n v="2"/>
    <d v="2026-03-01T00:00:00"/>
    <m/>
    <m/>
    <m/>
    <n v="26.383333333333333"/>
  </r>
  <r>
    <x v="206"/>
    <s v="LAC"/>
    <s v="NOP"/>
    <s v="W"/>
    <d v="1899-12-30T04:16:00"/>
    <n v="1"/>
    <n v="2"/>
    <n v="0.5"/>
    <n v="0"/>
    <n v="0"/>
    <m/>
    <n v="0"/>
    <n v="0"/>
    <m/>
    <n v="0"/>
    <n v="0"/>
    <n v="0"/>
    <n v="1"/>
    <n v="1"/>
    <n v="0"/>
    <n v="1"/>
    <n v="0"/>
    <n v="2"/>
    <n v="-3"/>
    <n v="1.7"/>
    <d v="2026-03-01T00:00:00"/>
    <m/>
    <m/>
    <m/>
    <n v="4.2666666666666666"/>
  </r>
  <r>
    <x v="281"/>
    <s v="DAL"/>
    <s v="OKC"/>
    <s v="L"/>
    <d v="1899-12-30T21:04:00"/>
    <n v="0"/>
    <n v="1"/>
    <n v="0"/>
    <n v="0"/>
    <n v="0"/>
    <m/>
    <n v="0"/>
    <n v="0"/>
    <m/>
    <n v="3"/>
    <n v="9"/>
    <n v="12"/>
    <n v="0"/>
    <n v="0"/>
    <n v="0"/>
    <n v="2"/>
    <n v="1"/>
    <n v="0"/>
    <n v="1"/>
    <n v="1.7"/>
    <d v="2026-03-01T00:00:00"/>
    <m/>
    <m/>
    <m/>
    <n v="21.066666666666666"/>
  </r>
  <r>
    <x v="301"/>
    <s v="ATL"/>
    <s v="POR"/>
    <s v="W"/>
    <d v="1899-12-30T03:37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3-01T00:00:00"/>
    <m/>
    <m/>
    <m/>
    <n v="3.6166666666666663"/>
  </r>
  <r>
    <x v="283"/>
    <s v="MIL"/>
    <s v="CHI"/>
    <s v="L"/>
    <d v="1899-12-30T03:54:00"/>
    <n v="0"/>
    <n v="0"/>
    <m/>
    <n v="0"/>
    <n v="0"/>
    <m/>
    <n v="0"/>
    <n v="0"/>
    <m/>
    <n v="0"/>
    <n v="1"/>
    <n v="1"/>
    <n v="1"/>
    <n v="1"/>
    <n v="0"/>
    <n v="0"/>
    <n v="1"/>
    <n v="0"/>
    <n v="-2"/>
    <n v="1.6"/>
    <d v="2026-03-01T00:00:00"/>
    <m/>
    <m/>
    <m/>
    <n v="3.9000000000000004"/>
  </r>
  <r>
    <x v="27"/>
    <s v="LAL"/>
    <s v="SAC"/>
    <s v="W"/>
    <d v="1899-12-30T21:46:00"/>
    <n v="2"/>
    <n v="10"/>
    <n v="0.2"/>
    <n v="0"/>
    <n v="3"/>
    <n v="0"/>
    <n v="0"/>
    <n v="0"/>
    <m/>
    <n v="3"/>
    <n v="4"/>
    <n v="7"/>
    <n v="1"/>
    <n v="1"/>
    <n v="0"/>
    <n v="0"/>
    <n v="3"/>
    <n v="4"/>
    <n v="11"/>
    <n v="1.6"/>
    <d v="2026-03-01T00:00:00"/>
    <m/>
    <m/>
    <m/>
    <n v="21.766666666666666"/>
  </r>
  <r>
    <x v="176"/>
    <s v="BRK"/>
    <s v="CLE"/>
    <s v="L"/>
    <d v="1899-12-30T18:19:00"/>
    <n v="1"/>
    <n v="6"/>
    <n v="0.16700000000000001"/>
    <n v="0"/>
    <n v="3"/>
    <n v="0"/>
    <n v="2"/>
    <n v="2"/>
    <n v="1"/>
    <n v="0"/>
    <n v="1"/>
    <n v="1"/>
    <n v="4"/>
    <n v="0"/>
    <n v="0"/>
    <n v="1"/>
    <n v="2"/>
    <n v="4"/>
    <n v="0"/>
    <n v="1.5"/>
    <d v="2026-03-01T00:00:00"/>
    <m/>
    <m/>
    <m/>
    <n v="18.316666666666666"/>
  </r>
  <r>
    <x v="241"/>
    <s v="SAS"/>
    <s v="NYK"/>
    <s v="L"/>
    <d v="1899-12-30T03:37:00"/>
    <n v="1"/>
    <n v="2"/>
    <n v="0.5"/>
    <n v="0"/>
    <n v="1"/>
    <n v="0"/>
    <n v="0"/>
    <n v="0"/>
    <m/>
    <n v="0"/>
    <n v="0"/>
    <n v="0"/>
    <n v="2"/>
    <n v="0"/>
    <n v="0"/>
    <n v="1"/>
    <n v="0"/>
    <n v="2"/>
    <n v="-3"/>
    <n v="1.4"/>
    <d v="2026-03-01T00:00:00"/>
    <m/>
    <m/>
    <m/>
    <n v="3.6166666666666663"/>
  </r>
  <r>
    <x v="442"/>
    <s v="NYK"/>
    <s v="SAS"/>
    <s v="W"/>
    <d v="1899-12-30T02:25:00"/>
    <n v="0"/>
    <n v="0"/>
    <m/>
    <n v="0"/>
    <n v="0"/>
    <m/>
    <n v="1"/>
    <n v="2"/>
    <n v="0.5"/>
    <n v="1"/>
    <n v="0"/>
    <n v="1"/>
    <n v="0"/>
    <n v="0"/>
    <n v="0"/>
    <n v="0"/>
    <n v="0"/>
    <n v="1"/>
    <n v="2"/>
    <n v="1.3"/>
    <d v="2026-03-01T00:00:00"/>
    <m/>
    <m/>
    <m/>
    <n v="2.416666666666667"/>
  </r>
  <r>
    <x v="33"/>
    <s v="OKC"/>
    <s v="DAL"/>
    <s v="W"/>
    <d v="1899-12-30T17:29:00"/>
    <n v="0"/>
    <n v="2"/>
    <n v="0"/>
    <n v="0"/>
    <n v="1"/>
    <n v="0"/>
    <n v="0"/>
    <n v="0"/>
    <m/>
    <n v="0"/>
    <n v="5"/>
    <n v="5"/>
    <n v="2"/>
    <n v="0"/>
    <n v="2"/>
    <n v="1"/>
    <n v="2"/>
    <n v="0"/>
    <n v="4"/>
    <n v="1.1000000000000001"/>
    <d v="2026-03-01T00:00:00"/>
    <m/>
    <m/>
    <m/>
    <n v="17.483333333333334"/>
  </r>
  <r>
    <x v="382"/>
    <s v="IND"/>
    <s v="MEM"/>
    <s v="L"/>
    <d v="1899-12-30T19:57:00"/>
    <n v="1"/>
    <n v="5"/>
    <n v="0.2"/>
    <n v="0"/>
    <n v="2"/>
    <n v="0"/>
    <n v="0"/>
    <n v="1"/>
    <n v="0"/>
    <n v="0"/>
    <n v="5"/>
    <n v="5"/>
    <n v="3"/>
    <n v="0"/>
    <n v="1"/>
    <n v="1"/>
    <n v="2"/>
    <n v="2"/>
    <n v="-8"/>
    <n v="1"/>
    <d v="2026-03-01T00:00:00"/>
    <m/>
    <m/>
    <m/>
    <n v="19.950000000000003"/>
  </r>
  <r>
    <x v="517"/>
    <s v="CHI"/>
    <s v="MIL"/>
    <s v="W"/>
    <d v="1899-12-30T00:56:00"/>
    <n v="0"/>
    <n v="0"/>
    <m/>
    <n v="0"/>
    <n v="0"/>
    <m/>
    <n v="0"/>
    <n v="0"/>
    <m/>
    <n v="0"/>
    <n v="0"/>
    <n v="0"/>
    <n v="0"/>
    <n v="1"/>
    <n v="0"/>
    <n v="0"/>
    <n v="0"/>
    <n v="0"/>
    <n v="3"/>
    <n v="1"/>
    <d v="2026-03-01T00:00:00"/>
    <m/>
    <m/>
    <m/>
    <n v="0.93333333333333335"/>
  </r>
  <r>
    <x v="140"/>
    <s v="BRK"/>
    <s v="CLE"/>
    <s v="L"/>
    <d v="1899-12-30T14:26:00"/>
    <n v="0"/>
    <n v="2"/>
    <n v="0"/>
    <n v="0"/>
    <n v="0"/>
    <m/>
    <n v="0"/>
    <n v="0"/>
    <m/>
    <n v="0"/>
    <n v="1"/>
    <n v="1"/>
    <n v="4"/>
    <n v="0"/>
    <n v="0"/>
    <n v="0"/>
    <n v="2"/>
    <n v="0"/>
    <n v="-21"/>
    <n v="0.9"/>
    <d v="2026-03-01T00:00:00"/>
    <m/>
    <m/>
    <m/>
    <n v="14.433333333333334"/>
  </r>
  <r>
    <x v="237"/>
    <s v="DAL"/>
    <s v="OKC"/>
    <s v="L"/>
    <d v="1899-12-30T14:51:00"/>
    <n v="3"/>
    <n v="8"/>
    <n v="0.375"/>
    <n v="1"/>
    <n v="5"/>
    <n v="0.2"/>
    <n v="0"/>
    <n v="0"/>
    <m/>
    <n v="0"/>
    <n v="0"/>
    <n v="0"/>
    <n v="1"/>
    <n v="0"/>
    <n v="0"/>
    <n v="2"/>
    <n v="1"/>
    <n v="7"/>
    <n v="-3"/>
    <n v="0.9"/>
    <d v="2026-03-01T00:00:00"/>
    <m/>
    <m/>
    <m/>
    <n v="14.850000000000001"/>
  </r>
  <r>
    <x v="260"/>
    <s v="CLE"/>
    <s v="BRK"/>
    <s v="W"/>
    <d v="1899-12-30T18:00:00"/>
    <n v="1"/>
    <n v="4"/>
    <n v="0.25"/>
    <n v="1"/>
    <n v="2"/>
    <n v="0.5"/>
    <n v="0"/>
    <n v="0"/>
    <m/>
    <n v="0"/>
    <n v="1"/>
    <n v="1"/>
    <n v="2"/>
    <n v="1"/>
    <n v="1"/>
    <n v="2"/>
    <n v="3"/>
    <n v="3"/>
    <n v="-10"/>
    <n v="0.8"/>
    <d v="2026-03-01T00:00:00"/>
    <m/>
    <m/>
    <m/>
    <n v="18"/>
  </r>
  <r>
    <x v="200"/>
    <s v="NYK"/>
    <s v="SAS"/>
    <s v="W"/>
    <d v="1899-12-30T02:25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6-03-01T00:00:00"/>
    <m/>
    <m/>
    <m/>
    <n v="2.416666666666667"/>
  </r>
  <r>
    <x v="471"/>
    <s v="MEM"/>
    <s v="IND"/>
    <s v="W"/>
    <d v="1899-12-30T23:18:00"/>
    <n v="2"/>
    <n v="7"/>
    <n v="0.28599999999999998"/>
    <n v="0"/>
    <n v="2"/>
    <n v="0"/>
    <n v="0"/>
    <n v="0"/>
    <m/>
    <n v="1"/>
    <n v="1"/>
    <n v="2"/>
    <n v="1"/>
    <n v="0"/>
    <n v="3"/>
    <n v="3"/>
    <n v="0"/>
    <n v="4"/>
    <n v="12"/>
    <n v="0.7"/>
    <d v="2026-03-01T00:00:00"/>
    <m/>
    <m/>
    <m/>
    <n v="23.3"/>
  </r>
  <r>
    <x v="533"/>
    <s v="PHI"/>
    <s v="BOS"/>
    <s v="L"/>
    <d v="1899-12-30T04:40:00"/>
    <n v="0"/>
    <n v="0"/>
    <m/>
    <n v="0"/>
    <n v="0"/>
    <m/>
    <n v="0"/>
    <n v="0"/>
    <m/>
    <n v="0"/>
    <n v="0"/>
    <n v="0"/>
    <n v="1"/>
    <n v="0"/>
    <n v="0"/>
    <n v="0"/>
    <n v="0"/>
    <n v="0"/>
    <n v="-7"/>
    <n v="0.7"/>
    <d v="2026-03-01T00:00:00"/>
    <m/>
    <m/>
    <m/>
    <n v="4.666666666666667"/>
  </r>
  <r>
    <x v="536"/>
    <s v="SAC"/>
    <s v="LAL"/>
    <s v="L"/>
    <d v="1899-12-30T06:20:00"/>
    <n v="0"/>
    <n v="2"/>
    <n v="0"/>
    <n v="0"/>
    <n v="1"/>
    <n v="0"/>
    <n v="0"/>
    <n v="0"/>
    <m/>
    <n v="0"/>
    <n v="2"/>
    <n v="2"/>
    <n v="2"/>
    <n v="0"/>
    <n v="0"/>
    <n v="0"/>
    <n v="0"/>
    <n v="0"/>
    <n v="5"/>
    <n v="0.6"/>
    <d v="2026-03-01T00:00:00"/>
    <m/>
    <m/>
    <m/>
    <n v="6.3333333333333339"/>
  </r>
  <r>
    <x v="371"/>
    <s v="DEN"/>
    <s v="MIN"/>
    <s v="L"/>
    <d v="1899-12-30T06:14:00"/>
    <n v="1"/>
    <n v="3"/>
    <n v="0.33300000000000002"/>
    <n v="0"/>
    <n v="1"/>
    <n v="0"/>
    <n v="0"/>
    <n v="0"/>
    <m/>
    <n v="0"/>
    <n v="1"/>
    <n v="1"/>
    <n v="0"/>
    <n v="0"/>
    <n v="0"/>
    <n v="0"/>
    <n v="0"/>
    <n v="2"/>
    <n v="-7"/>
    <n v="0.6"/>
    <d v="2026-03-01T00:00:00"/>
    <m/>
    <m/>
    <m/>
    <n v="6.2333333333333343"/>
  </r>
  <r>
    <x v="254"/>
    <s v="POR"/>
    <s v="ATL"/>
    <s v="L"/>
    <d v="1899-12-30T05:47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-11"/>
    <n v="0.3"/>
    <d v="2026-03-01T00:00:00"/>
    <m/>
    <m/>
    <m/>
    <n v="5.7833333333333332"/>
  </r>
  <r>
    <x v="284"/>
    <s v="MIL"/>
    <s v="CHI"/>
    <s v="L"/>
    <d v="1899-12-30T02:54:00"/>
    <n v="0"/>
    <n v="0"/>
    <m/>
    <n v="0"/>
    <n v="0"/>
    <m/>
    <n v="0"/>
    <n v="0"/>
    <m/>
    <n v="0"/>
    <n v="1"/>
    <n v="1"/>
    <n v="0"/>
    <n v="0"/>
    <n v="0"/>
    <n v="0"/>
    <n v="0"/>
    <n v="0"/>
    <n v="-4"/>
    <n v="0.3"/>
    <d v="2026-03-01T00:00:00"/>
    <m/>
    <m/>
    <m/>
    <n v="2.9"/>
  </r>
  <r>
    <x v="87"/>
    <s v="MIL"/>
    <s v="CHI"/>
    <s v="L"/>
    <d v="1899-12-30T03:54:00"/>
    <n v="1"/>
    <n v="3"/>
    <n v="0.33300000000000002"/>
    <n v="1"/>
    <n v="3"/>
    <n v="0.33300000000000002"/>
    <n v="0"/>
    <n v="0"/>
    <m/>
    <n v="0"/>
    <n v="0"/>
    <n v="0"/>
    <n v="0"/>
    <n v="0"/>
    <n v="0"/>
    <n v="1"/>
    <n v="0"/>
    <n v="3"/>
    <n v="-2"/>
    <n v="0.3"/>
    <d v="2026-03-01T00:00:00"/>
    <m/>
    <m/>
    <m/>
    <n v="3.9000000000000004"/>
  </r>
  <r>
    <x v="343"/>
    <s v="DET"/>
    <s v="ORL"/>
    <s v="W"/>
    <d v="1899-12-30T11:08:00"/>
    <n v="1"/>
    <n v="6"/>
    <n v="0.16700000000000001"/>
    <n v="0"/>
    <n v="2"/>
    <n v="0"/>
    <n v="0"/>
    <n v="0"/>
    <m/>
    <n v="0"/>
    <n v="0"/>
    <n v="0"/>
    <n v="0"/>
    <n v="3"/>
    <n v="0"/>
    <n v="1"/>
    <n v="0"/>
    <n v="2"/>
    <n v="2"/>
    <n v="0.2"/>
    <d v="2026-03-01T00:00:00"/>
    <m/>
    <m/>
    <m/>
    <n v="11.133333333333333"/>
  </r>
  <r>
    <x v="134"/>
    <s v="BOS"/>
    <s v="PHI"/>
    <s v="W"/>
    <d v="1899-12-31T03:20:00"/>
    <n v="0"/>
    <n v="4"/>
    <n v="0"/>
    <n v="0"/>
    <n v="4"/>
    <n v="0"/>
    <n v="0"/>
    <n v="0"/>
    <m/>
    <n v="0"/>
    <n v="3"/>
    <n v="3"/>
    <n v="5"/>
    <n v="1"/>
    <n v="0"/>
    <n v="2"/>
    <n v="1"/>
    <n v="0"/>
    <n v="7"/>
    <n v="0.2"/>
    <d v="2026-03-01T00:00:00"/>
    <m/>
    <m/>
    <m/>
    <n v="27.333333333333332"/>
  </r>
  <r>
    <x v="294"/>
    <s v="SAS"/>
    <s v="NYK"/>
    <s v="L"/>
    <d v="1899-12-30T03:37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3-01T00:00:00"/>
    <m/>
    <m/>
    <m/>
    <n v="3.6166666666666663"/>
  </r>
  <r>
    <x v="370"/>
    <s v="DEN"/>
    <s v="MIN"/>
    <s v="L"/>
    <d v="1899-12-30T01:1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01T00:00:00"/>
    <m/>
    <m/>
    <m/>
    <n v="1.2833333333333332"/>
  </r>
  <r>
    <x v="485"/>
    <s v="CHI"/>
    <s v="MIL"/>
    <s v="W"/>
    <d v="1899-12-30T00:56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3-01T00:00:00"/>
    <m/>
    <m/>
    <m/>
    <n v="0.93333333333333335"/>
  </r>
  <r>
    <x v="431"/>
    <s v="DEN"/>
    <s v="MIN"/>
    <s v="L"/>
    <d v="1899-12-30T01:17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01T00:00:00"/>
    <m/>
    <m/>
    <m/>
    <n v="1.2833333333333332"/>
  </r>
  <r>
    <x v="362"/>
    <s v="CHI"/>
    <s v="MIL"/>
    <s v="W"/>
    <d v="1899-12-30T04:57:00"/>
    <n v="0"/>
    <n v="2"/>
    <n v="0"/>
    <n v="0"/>
    <n v="2"/>
    <n v="0"/>
    <n v="0"/>
    <n v="0"/>
    <m/>
    <n v="0"/>
    <n v="0"/>
    <n v="0"/>
    <n v="1"/>
    <n v="1"/>
    <n v="0"/>
    <n v="0"/>
    <n v="1"/>
    <n v="0"/>
    <n v="-6"/>
    <n v="-0.1"/>
    <d v="2026-03-01T00:00:00"/>
    <m/>
    <m/>
    <m/>
    <n v="4.9499999999999993"/>
  </r>
  <r>
    <x v="378"/>
    <s v="ATL"/>
    <s v="POR"/>
    <s v="W"/>
    <d v="1899-12-30T02:53:00"/>
    <n v="0"/>
    <n v="0"/>
    <m/>
    <n v="0"/>
    <n v="0"/>
    <m/>
    <n v="0"/>
    <n v="0"/>
    <m/>
    <n v="0"/>
    <n v="1"/>
    <n v="1"/>
    <n v="0"/>
    <n v="0"/>
    <n v="0"/>
    <n v="0"/>
    <n v="1"/>
    <n v="0"/>
    <n v="0"/>
    <n v="-0.1"/>
    <d v="2026-03-01T00:00:00"/>
    <m/>
    <m/>
    <m/>
    <n v="2.8833333333333333"/>
  </r>
  <r>
    <x v="268"/>
    <s v="ATL"/>
    <s v="POR"/>
    <s v="W"/>
    <d v="1899-12-30T03:37:00"/>
    <n v="1"/>
    <n v="2"/>
    <n v="0.5"/>
    <n v="0"/>
    <n v="1"/>
    <n v="0"/>
    <n v="0"/>
    <n v="0"/>
    <m/>
    <n v="0"/>
    <n v="2"/>
    <n v="2"/>
    <n v="0"/>
    <n v="0"/>
    <n v="0"/>
    <n v="1"/>
    <n v="2"/>
    <n v="2"/>
    <n v="2"/>
    <n v="-0.2"/>
    <d v="2026-03-01T00:00:00"/>
    <m/>
    <m/>
    <m/>
    <n v="3.6166666666666663"/>
  </r>
  <r>
    <x v="191"/>
    <s v="DAL"/>
    <s v="OKC"/>
    <s v="L"/>
    <d v="1899-12-30T23:53:00"/>
    <n v="2"/>
    <n v="9"/>
    <n v="0.222"/>
    <n v="1"/>
    <n v="4"/>
    <n v="0.25"/>
    <n v="2"/>
    <n v="2"/>
    <n v="1"/>
    <n v="0"/>
    <n v="2"/>
    <n v="2"/>
    <n v="5"/>
    <n v="0"/>
    <n v="0"/>
    <n v="5"/>
    <n v="2"/>
    <n v="7"/>
    <n v="1"/>
    <n v="-0.2"/>
    <d v="2026-03-01T00:00:00"/>
    <m/>
    <m/>
    <m/>
    <n v="23.883333333333333"/>
  </r>
  <r>
    <x v="459"/>
    <s v="SAC"/>
    <s v="LAL"/>
    <s v="L"/>
    <d v="1899-12-31T01:17:00"/>
    <n v="0"/>
    <n v="6"/>
    <n v="0"/>
    <n v="0"/>
    <n v="4"/>
    <n v="0"/>
    <n v="2"/>
    <n v="2"/>
    <n v="1"/>
    <n v="1"/>
    <n v="1"/>
    <n v="2"/>
    <n v="2"/>
    <n v="0"/>
    <n v="0"/>
    <n v="0"/>
    <n v="1"/>
    <n v="2"/>
    <n v="-30"/>
    <n v="-0.2"/>
    <d v="2026-03-01T00:00:00"/>
    <m/>
    <m/>
    <m/>
    <n v="25.283333333333331"/>
  </r>
  <r>
    <x v="207"/>
    <s v="POR"/>
    <s v="ATL"/>
    <s v="L"/>
    <d v="1899-12-30T04:20:00"/>
    <n v="0"/>
    <n v="0"/>
    <m/>
    <n v="0"/>
    <n v="0"/>
    <m/>
    <n v="0"/>
    <n v="0"/>
    <m/>
    <n v="0"/>
    <n v="0"/>
    <n v="0"/>
    <n v="0"/>
    <n v="0"/>
    <n v="0"/>
    <n v="0"/>
    <n v="1"/>
    <n v="0"/>
    <n v="-3"/>
    <n v="-0.4"/>
    <d v="2026-03-01T00:00:00"/>
    <m/>
    <m/>
    <m/>
    <n v="4.333333333333333"/>
  </r>
  <r>
    <x v="228"/>
    <s v="SAS"/>
    <s v="NYK"/>
    <s v="L"/>
    <d v="1899-12-30T11:12:00"/>
    <n v="0"/>
    <n v="1"/>
    <n v="0"/>
    <n v="0"/>
    <n v="0"/>
    <m/>
    <n v="2"/>
    <n v="2"/>
    <n v="1"/>
    <n v="1"/>
    <n v="2"/>
    <n v="3"/>
    <n v="1"/>
    <n v="0"/>
    <n v="0"/>
    <n v="3"/>
    <n v="2"/>
    <n v="2"/>
    <n v="-10"/>
    <n v="-0.5"/>
    <d v="2026-03-01T00:00:00"/>
    <m/>
    <m/>
    <m/>
    <n v="11.2"/>
  </r>
  <r>
    <x v="169"/>
    <s v="NOP"/>
    <s v="LAC"/>
    <s v="L"/>
    <d v="1899-12-30T04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3"/>
    <n v="-0.7"/>
    <d v="2026-03-01T00:00:00"/>
    <m/>
    <m/>
    <m/>
    <n v="4.2666666666666666"/>
  </r>
  <r>
    <x v="103"/>
    <s v="SAS"/>
    <s v="NYK"/>
    <s v="L"/>
    <d v="1899-12-30T17:10:00"/>
    <n v="1"/>
    <n v="4"/>
    <n v="0.25"/>
    <n v="0"/>
    <n v="2"/>
    <n v="0"/>
    <n v="1"/>
    <n v="2"/>
    <n v="0.5"/>
    <n v="1"/>
    <n v="2"/>
    <n v="3"/>
    <n v="0"/>
    <n v="0"/>
    <n v="0"/>
    <n v="1"/>
    <n v="3"/>
    <n v="3"/>
    <n v="-9"/>
    <n v="-0.7"/>
    <d v="2026-03-01T00:00:00"/>
    <m/>
    <m/>
    <m/>
    <n v="17.166666666666668"/>
  </r>
  <r>
    <x v="497"/>
    <s v="NYK"/>
    <s v="SAS"/>
    <s v="W"/>
    <d v="1899-12-30T02:25:00"/>
    <n v="0"/>
    <n v="1"/>
    <n v="0"/>
    <n v="0"/>
    <n v="0"/>
    <m/>
    <n v="0"/>
    <n v="0"/>
    <m/>
    <n v="0"/>
    <n v="0"/>
    <n v="0"/>
    <n v="0"/>
    <n v="0"/>
    <n v="0"/>
    <n v="0"/>
    <n v="0"/>
    <n v="0"/>
    <n v="2"/>
    <n v="-0.7"/>
    <d v="2026-03-01T00:00:00"/>
    <m/>
    <m/>
    <m/>
    <n v="2.416666666666667"/>
  </r>
  <r>
    <x v="300"/>
    <s v="SAS"/>
    <s v="NYK"/>
    <s v="L"/>
    <d v="1899-12-30T03:37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3"/>
    <n v="-0.8"/>
    <d v="2026-03-01T00:00:00"/>
    <m/>
    <m/>
    <m/>
    <n v="3.6166666666666663"/>
  </r>
  <r>
    <x v="508"/>
    <s v="LAL"/>
    <s v="SAC"/>
    <s v="W"/>
    <d v="1899-12-30T03:55:00"/>
    <n v="1"/>
    <n v="5"/>
    <n v="0.2"/>
    <n v="0"/>
    <n v="2"/>
    <n v="0"/>
    <n v="0"/>
    <n v="0"/>
    <m/>
    <n v="0"/>
    <n v="1"/>
    <n v="1"/>
    <n v="0"/>
    <n v="0"/>
    <n v="0"/>
    <n v="0"/>
    <n v="0"/>
    <n v="2"/>
    <n v="-1"/>
    <n v="-0.8"/>
    <d v="2026-03-01T00:00:00"/>
    <m/>
    <m/>
    <m/>
    <n v="3.916666666666667"/>
  </r>
  <r>
    <x v="448"/>
    <s v="CLE"/>
    <s v="BRK"/>
    <s v="W"/>
    <d v="1899-12-30T04:36:00"/>
    <n v="0"/>
    <n v="3"/>
    <n v="0"/>
    <n v="0"/>
    <n v="0"/>
    <m/>
    <n v="0"/>
    <n v="0"/>
    <m/>
    <n v="1"/>
    <n v="0"/>
    <n v="1"/>
    <n v="0"/>
    <n v="1"/>
    <n v="0"/>
    <n v="0"/>
    <n v="1"/>
    <n v="0"/>
    <n v="-4"/>
    <n v="-0.8"/>
    <d v="2026-03-01T00:00:00"/>
    <m/>
    <m/>
    <m/>
    <n v="4.6000000000000005"/>
  </r>
  <r>
    <x v="444"/>
    <s v="SAS"/>
    <s v="NYK"/>
    <s v="L"/>
    <d v="1899-12-30T03:37:00"/>
    <n v="0"/>
    <n v="0"/>
    <m/>
    <n v="0"/>
    <n v="0"/>
    <m/>
    <n v="0"/>
    <n v="0"/>
    <m/>
    <n v="0"/>
    <n v="0"/>
    <n v="0"/>
    <n v="0"/>
    <n v="0"/>
    <n v="0"/>
    <n v="1"/>
    <n v="0"/>
    <n v="0"/>
    <n v="-3"/>
    <n v="-1"/>
    <d v="2026-03-01T00:00:00"/>
    <m/>
    <m/>
    <m/>
    <n v="3.6166666666666663"/>
  </r>
  <r>
    <x v="470"/>
    <s v="POR"/>
    <s v="ATL"/>
    <s v="L"/>
    <d v="1899-12-30T03:37:00"/>
    <n v="0"/>
    <n v="3"/>
    <n v="0"/>
    <n v="0"/>
    <n v="2"/>
    <n v="0"/>
    <n v="0"/>
    <n v="0"/>
    <m/>
    <n v="1"/>
    <n v="1"/>
    <n v="2"/>
    <n v="0"/>
    <n v="0"/>
    <n v="0"/>
    <n v="0"/>
    <n v="0"/>
    <n v="0"/>
    <n v="-2"/>
    <n v="-1.1000000000000001"/>
    <d v="2026-03-01T00:00:00"/>
    <m/>
    <m/>
    <m/>
    <n v="3.6166666666666663"/>
  </r>
  <r>
    <x v="373"/>
    <s v="DEN"/>
    <s v="MIN"/>
    <s v="L"/>
    <d v="1899-12-30T16:56:00"/>
    <n v="1"/>
    <n v="4"/>
    <n v="0.25"/>
    <n v="0"/>
    <n v="1"/>
    <n v="0"/>
    <n v="0"/>
    <n v="0"/>
    <m/>
    <n v="0"/>
    <n v="0"/>
    <n v="0"/>
    <n v="0"/>
    <n v="0"/>
    <n v="0"/>
    <n v="0"/>
    <n v="2"/>
    <n v="2"/>
    <n v="8"/>
    <n v="-1.2"/>
    <d v="2026-03-01T00:00:00"/>
    <m/>
    <m/>
    <m/>
    <n v="16.933333333333334"/>
  </r>
  <r>
    <x v="186"/>
    <s v="PHI"/>
    <s v="BOS"/>
    <s v="L"/>
    <d v="1899-12-31T10:22:00"/>
    <n v="2"/>
    <n v="10"/>
    <n v="0.2"/>
    <n v="0"/>
    <n v="2"/>
    <n v="0"/>
    <n v="0"/>
    <n v="0"/>
    <m/>
    <n v="1"/>
    <n v="3"/>
    <n v="4"/>
    <n v="2"/>
    <n v="0"/>
    <n v="0"/>
    <n v="1"/>
    <n v="3"/>
    <n v="4"/>
    <n v="-7"/>
    <n v="-1.4"/>
    <d v="2026-03-01T00:00:00"/>
    <m/>
    <m/>
    <m/>
    <n v="34.366666666666667"/>
  </r>
  <r>
    <x v="400"/>
    <s v="NOP"/>
    <s v="LAC"/>
    <s v="L"/>
    <d v="1899-12-30T04:16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3"/>
    <n v="-1.4"/>
    <d v="2026-03-01T00:00:00"/>
    <m/>
    <m/>
    <m/>
    <n v="4.2666666666666666"/>
  </r>
  <r>
    <x v="52"/>
    <s v="POR"/>
    <s v="ATL"/>
    <s v="L"/>
    <d v="1899-12-31T02:07:00"/>
    <n v="1"/>
    <n v="9"/>
    <n v="0.111"/>
    <n v="1"/>
    <n v="6"/>
    <n v="0.16700000000000001"/>
    <n v="1"/>
    <n v="2"/>
    <n v="0.5"/>
    <n v="1"/>
    <n v="1"/>
    <n v="2"/>
    <n v="2"/>
    <n v="1"/>
    <n v="0"/>
    <n v="2"/>
    <n v="2"/>
    <n v="4"/>
    <n v="-22"/>
    <n v="-1.7"/>
    <d v="2026-03-01T00:00:00"/>
    <m/>
    <m/>
    <m/>
    <n v="26.116666666666667"/>
  </r>
  <r>
    <x v="456"/>
    <s v="MIL"/>
    <s v="CHI"/>
    <s v="L"/>
    <d v="1899-12-30T02:54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4"/>
    <n v="-1.7"/>
    <d v="2026-03-01T00:00:00"/>
    <m/>
    <m/>
    <m/>
    <n v="2.9"/>
  </r>
  <r>
    <x v="379"/>
    <s v="ORL"/>
    <s v="DET"/>
    <s v="L"/>
    <d v="1899-12-30T03:00:00"/>
    <n v="0"/>
    <n v="1"/>
    <n v="0"/>
    <n v="0"/>
    <n v="0"/>
    <m/>
    <n v="0"/>
    <n v="0"/>
    <m/>
    <n v="0"/>
    <n v="0"/>
    <n v="0"/>
    <n v="0"/>
    <n v="0"/>
    <n v="0"/>
    <n v="1"/>
    <n v="0"/>
    <n v="0"/>
    <n v="0"/>
    <n v="-1.7"/>
    <d v="2026-03-01T00:00:00"/>
    <m/>
    <m/>
    <m/>
    <n v="3"/>
  </r>
  <r>
    <x v="309"/>
    <s v="DET"/>
    <s v="ORL"/>
    <s v="W"/>
    <d v="1899-12-31T01:10:00"/>
    <n v="0"/>
    <n v="4"/>
    <n v="0"/>
    <n v="0"/>
    <n v="4"/>
    <n v="0"/>
    <n v="0"/>
    <n v="0"/>
    <m/>
    <n v="0"/>
    <n v="3"/>
    <n v="3"/>
    <n v="2"/>
    <n v="0"/>
    <n v="0"/>
    <n v="0"/>
    <n v="3"/>
    <n v="0"/>
    <n v="9"/>
    <n v="-1.7"/>
    <d v="2026-03-01T00:00:00"/>
    <m/>
    <m/>
    <m/>
    <n v="25.166666666666668"/>
  </r>
  <r>
    <x v="481"/>
    <s v="OKC"/>
    <s v="DAL"/>
    <s v="W"/>
    <d v="1899-12-30T05:56:00"/>
    <n v="0"/>
    <n v="3"/>
    <n v="0"/>
    <n v="0"/>
    <n v="1"/>
    <n v="0"/>
    <n v="0"/>
    <n v="0"/>
    <m/>
    <n v="0"/>
    <n v="1"/>
    <n v="1"/>
    <n v="0"/>
    <n v="0"/>
    <n v="0"/>
    <n v="0"/>
    <n v="0"/>
    <n v="0"/>
    <n v="-1"/>
    <n v="-1.8"/>
    <d v="2026-03-01T00:00:00"/>
    <m/>
    <m/>
    <m/>
    <n v="5.9333333333333336"/>
  </r>
  <r>
    <x v="346"/>
    <s v="ORL"/>
    <s v="DET"/>
    <s v="L"/>
    <d v="1899-12-30T13:02:00"/>
    <n v="0"/>
    <n v="3"/>
    <n v="0"/>
    <n v="0"/>
    <n v="2"/>
    <n v="0"/>
    <n v="0"/>
    <n v="0"/>
    <m/>
    <n v="0"/>
    <n v="1"/>
    <n v="1"/>
    <n v="0"/>
    <n v="0"/>
    <n v="0"/>
    <n v="0"/>
    <n v="1"/>
    <n v="0"/>
    <n v="-4"/>
    <n v="-2.2000000000000002"/>
    <d v="2026-03-01T00:00:00"/>
    <m/>
    <m/>
    <m/>
    <n v="13.033333333333331"/>
  </r>
  <r>
    <x v="83"/>
    <s v="NOP"/>
    <s v="LAC"/>
    <s v="L"/>
    <d v="1899-12-30T21:26:00"/>
    <n v="1"/>
    <n v="6"/>
    <n v="0.16700000000000001"/>
    <n v="0"/>
    <n v="3"/>
    <n v="0"/>
    <n v="0"/>
    <n v="0"/>
    <m/>
    <n v="1"/>
    <n v="3"/>
    <n v="4"/>
    <n v="0"/>
    <n v="0"/>
    <n v="0"/>
    <n v="0"/>
    <n v="5"/>
    <n v="2"/>
    <n v="-15"/>
    <n v="-2.2000000000000002"/>
    <d v="2026-03-01T00:00:00"/>
    <m/>
    <m/>
    <m/>
    <n v="21.433333333333334"/>
  </r>
  <r>
    <x v="70"/>
    <s v="DAL"/>
    <s v="OKC"/>
    <s v="L"/>
    <d v="1899-12-31T01:00:00"/>
    <n v="2"/>
    <n v="10"/>
    <n v="0.2"/>
    <n v="0"/>
    <n v="3"/>
    <n v="0"/>
    <n v="0"/>
    <n v="0"/>
    <m/>
    <n v="0"/>
    <n v="2"/>
    <n v="2"/>
    <n v="3"/>
    <n v="0"/>
    <n v="0"/>
    <n v="1"/>
    <n v="5"/>
    <n v="4"/>
    <n v="-15"/>
    <n v="-2.5"/>
    <d v="2026-03-01T00:00:00"/>
    <m/>
    <m/>
    <m/>
    <n v="25"/>
  </r>
  <r>
    <x v="325"/>
    <s v="DEN"/>
    <s v="MIN"/>
    <s v="L"/>
    <d v="1899-12-30T23:11:00"/>
    <n v="0"/>
    <n v="6"/>
    <n v="0"/>
    <n v="0"/>
    <n v="4"/>
    <n v="0"/>
    <n v="0"/>
    <n v="0"/>
    <m/>
    <n v="0"/>
    <n v="4"/>
    <n v="4"/>
    <n v="3"/>
    <n v="0"/>
    <n v="0"/>
    <n v="1"/>
    <n v="4"/>
    <n v="0"/>
    <n v="-13"/>
    <n v="-3.5"/>
    <d v="2026-03-01T00:00:00"/>
    <m/>
    <m/>
    <m/>
    <n v="23.183333333333334"/>
  </r>
  <r>
    <x v="313"/>
    <s v="DEN"/>
    <s v="UTA"/>
    <s v="W"/>
    <d v="1899-12-31T13:34:00"/>
    <n v="13"/>
    <n v="19"/>
    <n v="0.68400000000000005"/>
    <n v="8"/>
    <n v="13"/>
    <n v="0.61499999999999999"/>
    <n v="11"/>
    <n v="12"/>
    <n v="0.91700000000000004"/>
    <n v="0"/>
    <n v="2"/>
    <n v="2"/>
    <n v="8"/>
    <n v="2"/>
    <n v="0"/>
    <n v="7"/>
    <n v="3"/>
    <n v="45"/>
    <n v="0"/>
    <n v="36.5"/>
    <d v="2026-03-02T00:00:00"/>
    <m/>
    <m/>
    <m/>
    <n v="37.566666666666663"/>
  </r>
  <r>
    <x v="82"/>
    <s v="UTA"/>
    <s v="DEN"/>
    <s v="L"/>
    <d v="1899-12-31T06:10:00"/>
    <n v="14"/>
    <n v="22"/>
    <n v="0.63600000000000001"/>
    <n v="4"/>
    <n v="9"/>
    <n v="0.44400000000000001"/>
    <n v="4"/>
    <n v="5"/>
    <n v="0.8"/>
    <n v="0"/>
    <n v="2"/>
    <n v="2"/>
    <n v="2"/>
    <n v="4"/>
    <n v="0"/>
    <n v="4"/>
    <n v="2"/>
    <n v="36"/>
    <n v="-4"/>
    <n v="27"/>
    <d v="2026-03-02T00:00:00"/>
    <m/>
    <m/>
    <m/>
    <n v="30.166666666666664"/>
  </r>
  <r>
    <x v="185"/>
    <s v="LAC"/>
    <s v="GSW"/>
    <s v="W"/>
    <d v="1899-12-31T04:56:00"/>
    <n v="9"/>
    <n v="14"/>
    <n v="0.64300000000000002"/>
    <n v="3"/>
    <n v="6"/>
    <n v="0.5"/>
    <n v="2"/>
    <n v="2"/>
    <n v="1"/>
    <n v="2"/>
    <n v="6"/>
    <n v="8"/>
    <n v="4"/>
    <n v="2"/>
    <n v="0"/>
    <n v="1"/>
    <n v="1"/>
    <n v="23"/>
    <n v="16"/>
    <n v="23.4"/>
    <d v="2026-03-02T00:00:00"/>
    <m/>
    <m/>
    <m/>
    <n v="28.93333333333333"/>
  </r>
  <r>
    <x v="11"/>
    <s v="HOU"/>
    <s v="WAS"/>
    <s v="W"/>
    <d v="1899-12-31T06:55:00"/>
    <n v="10"/>
    <n v="15"/>
    <n v="0.66700000000000004"/>
    <n v="1"/>
    <n v="1"/>
    <n v="1"/>
    <n v="1"/>
    <n v="1"/>
    <n v="1"/>
    <n v="3"/>
    <n v="9"/>
    <n v="12"/>
    <n v="4"/>
    <n v="2"/>
    <n v="0"/>
    <n v="2"/>
    <n v="2"/>
    <n v="22"/>
    <n v="6"/>
    <n v="22.3"/>
    <d v="2026-03-02T00:00:00"/>
    <m/>
    <m/>
    <m/>
    <n v="30.916666666666664"/>
  </r>
  <r>
    <x v="1"/>
    <s v="HOU"/>
    <s v="WAS"/>
    <s v="W"/>
    <d v="1899-12-31T14:04:00"/>
    <n v="12"/>
    <n v="20"/>
    <n v="0.6"/>
    <n v="0"/>
    <n v="1"/>
    <n v="0"/>
    <n v="8"/>
    <n v="11"/>
    <n v="0.72699999999999998"/>
    <n v="6"/>
    <n v="7"/>
    <n v="13"/>
    <n v="2"/>
    <n v="1"/>
    <n v="1"/>
    <n v="8"/>
    <n v="2"/>
    <n v="32"/>
    <n v="-4"/>
    <n v="22.2"/>
    <d v="2026-03-02T00:00:00"/>
    <m/>
    <m/>
    <m/>
    <n v="38.066666666666663"/>
  </r>
  <r>
    <x v="22"/>
    <s v="HOU"/>
    <s v="WAS"/>
    <s v="W"/>
    <d v="1899-12-31T18:05:00"/>
    <n v="7"/>
    <n v="18"/>
    <n v="0.38900000000000001"/>
    <n v="4"/>
    <n v="11"/>
    <n v="0.36399999999999999"/>
    <n v="1"/>
    <n v="2"/>
    <n v="0.5"/>
    <n v="0"/>
    <n v="7"/>
    <n v="7"/>
    <n v="10"/>
    <n v="6"/>
    <n v="2"/>
    <n v="3"/>
    <n v="2"/>
    <n v="19"/>
    <n v="10"/>
    <n v="21.5"/>
    <d v="2026-03-02T00:00:00"/>
    <m/>
    <m/>
    <m/>
    <n v="42.083333333333336"/>
  </r>
  <r>
    <x v="171"/>
    <s v="UTA"/>
    <s v="DEN"/>
    <s v="L"/>
    <d v="1899-12-31T05:24:00"/>
    <n v="5"/>
    <n v="8"/>
    <n v="0.625"/>
    <n v="1"/>
    <n v="3"/>
    <n v="0.33300000000000002"/>
    <n v="8"/>
    <n v="9"/>
    <n v="0.88900000000000001"/>
    <n v="2"/>
    <n v="6"/>
    <n v="8"/>
    <n v="6"/>
    <n v="1"/>
    <n v="0"/>
    <n v="0"/>
    <n v="5"/>
    <n v="19"/>
    <n v="1"/>
    <n v="21.4"/>
    <d v="2026-03-02T00:00:00"/>
    <m/>
    <m/>
    <m/>
    <n v="29.400000000000002"/>
  </r>
  <r>
    <x v="314"/>
    <s v="DEN"/>
    <s v="UTA"/>
    <s v="W"/>
    <d v="1899-12-31T12:24:00"/>
    <n v="6"/>
    <n v="11"/>
    <n v="0.54500000000000004"/>
    <n v="0"/>
    <n v="0"/>
    <m/>
    <n v="10"/>
    <n v="11"/>
    <n v="0.90900000000000003"/>
    <n v="2"/>
    <n v="10"/>
    <n v="12"/>
    <n v="5"/>
    <n v="0"/>
    <n v="2"/>
    <n v="3"/>
    <n v="5"/>
    <n v="22"/>
    <n v="2"/>
    <n v="20.6"/>
    <d v="2026-03-02T00:00:00"/>
    <m/>
    <m/>
    <m/>
    <n v="36.4"/>
  </r>
  <r>
    <x v="9"/>
    <s v="HOU"/>
    <s v="WAS"/>
    <s v="W"/>
    <d v="1899-12-31T13:01:00"/>
    <n v="8"/>
    <n v="15"/>
    <n v="0.53300000000000003"/>
    <n v="3"/>
    <n v="6"/>
    <n v="0.5"/>
    <n v="11"/>
    <n v="11"/>
    <n v="1"/>
    <n v="1"/>
    <n v="6"/>
    <n v="7"/>
    <n v="1"/>
    <n v="0"/>
    <n v="1"/>
    <n v="6"/>
    <n v="1"/>
    <n v="30"/>
    <n v="-1"/>
    <n v="20.2"/>
    <d v="2026-03-02T00:00:00"/>
    <m/>
    <m/>
    <m/>
    <n v="37.016666666666666"/>
  </r>
  <r>
    <x v="302"/>
    <s v="WAS"/>
    <s v="HOU"/>
    <s v="L"/>
    <d v="1899-12-30T17:29:00"/>
    <n v="8"/>
    <n v="10"/>
    <n v="0.8"/>
    <n v="3"/>
    <n v="4"/>
    <n v="0.75"/>
    <n v="2"/>
    <n v="2"/>
    <n v="1"/>
    <n v="1"/>
    <n v="1"/>
    <n v="2"/>
    <n v="3"/>
    <n v="0"/>
    <n v="0"/>
    <n v="0"/>
    <n v="1"/>
    <n v="21"/>
    <n v="7"/>
    <n v="19.899999999999999"/>
    <d v="2026-03-02T00:00:00"/>
    <m/>
    <m/>
    <m/>
    <n v="17.483333333333334"/>
  </r>
  <r>
    <x v="287"/>
    <s v="LAC"/>
    <s v="GSW"/>
    <s v="W"/>
    <d v="1899-12-31T01:56:00"/>
    <n v="7"/>
    <n v="10"/>
    <n v="0.7"/>
    <n v="2"/>
    <n v="4"/>
    <n v="0.5"/>
    <n v="0"/>
    <n v="0"/>
    <m/>
    <n v="0"/>
    <n v="7"/>
    <n v="7"/>
    <n v="7"/>
    <n v="2"/>
    <n v="0"/>
    <n v="1"/>
    <n v="0"/>
    <n v="16"/>
    <n v="18"/>
    <n v="19.8"/>
    <d v="2026-03-02T00:00:00"/>
    <m/>
    <m/>
    <m/>
    <n v="25.93333333333333"/>
  </r>
  <r>
    <x v="134"/>
    <s v="BOS"/>
    <s v="MIL"/>
    <s v="W"/>
    <d v="1899-12-31T09:59:00"/>
    <n v="10"/>
    <n v="23"/>
    <n v="0.435"/>
    <n v="5"/>
    <n v="10"/>
    <n v="0.5"/>
    <n v="0"/>
    <n v="0"/>
    <m/>
    <n v="2"/>
    <n v="2"/>
    <n v="4"/>
    <n v="9"/>
    <n v="0"/>
    <n v="0"/>
    <n v="1"/>
    <n v="1"/>
    <n v="25"/>
    <n v="15"/>
    <n v="19.8"/>
    <d v="2026-03-02T00:00:00"/>
    <m/>
    <m/>
    <m/>
    <n v="33.983333333333334"/>
  </r>
  <r>
    <x v="336"/>
    <s v="BOS"/>
    <s v="MIL"/>
    <s v="W"/>
    <d v="1899-12-31T11:20:00"/>
    <n v="7"/>
    <n v="15"/>
    <n v="0.46700000000000003"/>
    <n v="3"/>
    <n v="8"/>
    <n v="0.375"/>
    <n v="1"/>
    <n v="3"/>
    <n v="0.33300000000000002"/>
    <n v="5"/>
    <n v="11"/>
    <n v="16"/>
    <n v="1"/>
    <n v="3"/>
    <n v="2"/>
    <n v="1"/>
    <n v="2"/>
    <n v="18"/>
    <n v="27"/>
    <n v="19.600000000000001"/>
    <d v="2026-03-02T00:00:00"/>
    <m/>
    <m/>
    <m/>
    <n v="35.333333333333336"/>
  </r>
  <r>
    <x v="542"/>
    <s v="GSW"/>
    <s v="LAC"/>
    <s v="L"/>
    <d v="1899-12-30T21:32:00"/>
    <n v="5"/>
    <n v="8"/>
    <n v="0.625"/>
    <n v="3"/>
    <n v="4"/>
    <n v="0.75"/>
    <n v="5"/>
    <n v="6"/>
    <n v="0.83299999999999996"/>
    <n v="2"/>
    <n v="0"/>
    <n v="2"/>
    <n v="2"/>
    <n v="1"/>
    <n v="0"/>
    <n v="1"/>
    <n v="1"/>
    <n v="18"/>
    <n v="1"/>
    <n v="16.399999999999999"/>
    <d v="2026-03-02T00:00:00"/>
    <m/>
    <m/>
    <m/>
    <n v="21.533333333333335"/>
  </r>
  <r>
    <x v="422"/>
    <s v="WAS"/>
    <s v="HOU"/>
    <s v="L"/>
    <d v="1899-12-31T02:30:00"/>
    <n v="9"/>
    <n v="16"/>
    <n v="0.56299999999999994"/>
    <n v="5"/>
    <n v="7"/>
    <n v="0.71399999999999997"/>
    <n v="0"/>
    <n v="0"/>
    <m/>
    <n v="0"/>
    <n v="1"/>
    <n v="1"/>
    <n v="0"/>
    <n v="1"/>
    <n v="2"/>
    <n v="1"/>
    <n v="2"/>
    <n v="23"/>
    <n v="4"/>
    <n v="16.3"/>
    <d v="2026-03-02T00:00:00"/>
    <m/>
    <m/>
    <m/>
    <n v="26.5"/>
  </r>
  <r>
    <x v="36"/>
    <s v="GSW"/>
    <s v="LAC"/>
    <s v="L"/>
    <d v="1899-12-31T03:04:00"/>
    <n v="5"/>
    <n v="11"/>
    <n v="0.45500000000000002"/>
    <n v="4"/>
    <n v="8"/>
    <n v="0.5"/>
    <n v="3"/>
    <n v="5"/>
    <n v="0.6"/>
    <n v="2"/>
    <n v="4"/>
    <n v="6"/>
    <n v="3"/>
    <n v="0"/>
    <n v="1"/>
    <n v="0"/>
    <n v="2"/>
    <n v="17"/>
    <n v="-15"/>
    <n v="15.1"/>
    <d v="2026-03-02T00:00:00"/>
    <m/>
    <m/>
    <m/>
    <n v="27.066666666666666"/>
  </r>
  <r>
    <x v="19"/>
    <s v="GSW"/>
    <s v="LAC"/>
    <s v="L"/>
    <d v="1899-12-31T12:58:00"/>
    <n v="9"/>
    <n v="18"/>
    <n v="0.5"/>
    <n v="3"/>
    <n v="6"/>
    <n v="0.5"/>
    <n v="1"/>
    <n v="2"/>
    <n v="0.5"/>
    <n v="1"/>
    <n v="6"/>
    <n v="7"/>
    <n v="3"/>
    <n v="0"/>
    <n v="0"/>
    <n v="2"/>
    <n v="1"/>
    <n v="22"/>
    <n v="-13"/>
    <n v="14.8"/>
    <d v="2026-03-02T00:00:00"/>
    <m/>
    <m/>
    <m/>
    <n v="36.966666666666669"/>
  </r>
  <r>
    <x v="220"/>
    <s v="LAC"/>
    <s v="GSW"/>
    <s v="W"/>
    <d v="1899-12-30T21:13:00"/>
    <n v="3"/>
    <n v="6"/>
    <n v="0.5"/>
    <n v="0"/>
    <n v="0"/>
    <m/>
    <n v="5"/>
    <n v="6"/>
    <n v="0.83299999999999996"/>
    <n v="2"/>
    <n v="7"/>
    <n v="9"/>
    <n v="0"/>
    <n v="2"/>
    <n v="4"/>
    <n v="0"/>
    <n v="3"/>
    <n v="11"/>
    <n v="10"/>
    <n v="14.7"/>
    <d v="2026-03-02T00:00:00"/>
    <m/>
    <m/>
    <m/>
    <n v="21.216666666666665"/>
  </r>
  <r>
    <x v="318"/>
    <s v="DEN"/>
    <s v="UTA"/>
    <s v="W"/>
    <d v="1899-12-30T17:10:00"/>
    <n v="4"/>
    <n v="6"/>
    <n v="0.66700000000000004"/>
    <n v="0"/>
    <n v="0"/>
    <m/>
    <n v="5"/>
    <n v="5"/>
    <n v="1"/>
    <n v="3"/>
    <n v="3"/>
    <n v="6"/>
    <n v="1"/>
    <n v="1"/>
    <n v="0"/>
    <n v="0"/>
    <n v="3"/>
    <n v="13"/>
    <n v="10"/>
    <n v="13.9"/>
    <d v="2026-03-02T00:00:00"/>
    <m/>
    <m/>
    <m/>
    <n v="17.166666666666668"/>
  </r>
  <r>
    <x v="63"/>
    <s v="BOS"/>
    <s v="MIL"/>
    <s v="W"/>
    <d v="1899-12-31T09:48:00"/>
    <n v="5"/>
    <n v="18"/>
    <n v="0.27800000000000002"/>
    <n v="4"/>
    <n v="12"/>
    <n v="0.33300000000000002"/>
    <n v="4"/>
    <n v="4"/>
    <n v="1"/>
    <n v="0"/>
    <n v="1"/>
    <n v="1"/>
    <n v="9"/>
    <n v="1"/>
    <n v="0"/>
    <n v="2"/>
    <n v="0"/>
    <n v="18"/>
    <n v="31"/>
    <n v="13"/>
    <d v="2026-03-02T00:00:00"/>
    <m/>
    <m/>
    <m/>
    <n v="33.800000000000004"/>
  </r>
  <r>
    <x v="277"/>
    <s v="WAS"/>
    <s v="HOU"/>
    <s v="L"/>
    <d v="1899-12-31T02:55:00"/>
    <n v="5"/>
    <n v="7"/>
    <n v="0.71399999999999997"/>
    <n v="2"/>
    <n v="3"/>
    <n v="0.66700000000000004"/>
    <n v="0"/>
    <n v="0"/>
    <m/>
    <n v="2"/>
    <n v="0"/>
    <n v="2"/>
    <n v="2"/>
    <n v="3"/>
    <n v="1"/>
    <n v="2"/>
    <n v="3"/>
    <n v="12"/>
    <n v="3"/>
    <n v="12.4"/>
    <d v="2026-03-02T00:00:00"/>
    <m/>
    <m/>
    <m/>
    <n v="26.916666666666664"/>
  </r>
  <r>
    <x v="167"/>
    <s v="WAS"/>
    <s v="HOU"/>
    <s v="L"/>
    <d v="1899-12-31T04:25:00"/>
    <n v="4"/>
    <n v="10"/>
    <n v="0.4"/>
    <n v="2"/>
    <n v="3"/>
    <n v="0.66700000000000004"/>
    <n v="1"/>
    <n v="1"/>
    <n v="1"/>
    <n v="2"/>
    <n v="3"/>
    <n v="5"/>
    <n v="4"/>
    <n v="2"/>
    <n v="0"/>
    <n v="0"/>
    <n v="1"/>
    <n v="11"/>
    <n v="1"/>
    <n v="12.3"/>
    <d v="2026-03-02T00:00:00"/>
    <m/>
    <m/>
    <m/>
    <n v="28.416666666666664"/>
  </r>
  <r>
    <x v="251"/>
    <s v="BOS"/>
    <s v="MIL"/>
    <s v="W"/>
    <d v="1899-12-31T05:01:00"/>
    <n v="5"/>
    <n v="9"/>
    <n v="0.55600000000000005"/>
    <n v="4"/>
    <n v="8"/>
    <n v="0.5"/>
    <n v="0"/>
    <n v="0"/>
    <m/>
    <n v="1"/>
    <n v="3"/>
    <n v="4"/>
    <n v="1"/>
    <n v="1"/>
    <n v="1"/>
    <n v="1"/>
    <n v="1"/>
    <n v="14"/>
    <n v="16"/>
    <n v="12.3"/>
    <d v="2026-03-02T00:00:00"/>
    <m/>
    <m/>
    <m/>
    <n v="29.016666666666666"/>
  </r>
  <r>
    <x v="133"/>
    <s v="UTA"/>
    <s v="DEN"/>
    <s v="L"/>
    <d v="1899-12-31T01:54:00"/>
    <n v="5"/>
    <n v="10"/>
    <n v="0.5"/>
    <n v="4"/>
    <n v="8"/>
    <n v="0.5"/>
    <n v="1"/>
    <n v="2"/>
    <n v="0.5"/>
    <n v="2"/>
    <n v="1"/>
    <n v="3"/>
    <n v="2"/>
    <n v="1"/>
    <n v="0"/>
    <n v="1"/>
    <n v="1"/>
    <n v="15"/>
    <n v="5"/>
    <n v="12.3"/>
    <d v="2026-03-02T00:00:00"/>
    <m/>
    <m/>
    <m/>
    <n v="25.9"/>
  </r>
  <r>
    <x v="43"/>
    <s v="MIL"/>
    <s v="BOS"/>
    <s v="L"/>
    <d v="1899-12-31T01:29:00"/>
    <n v="7"/>
    <n v="18"/>
    <n v="0.38900000000000001"/>
    <n v="0"/>
    <n v="2"/>
    <n v="0"/>
    <n v="5"/>
    <n v="7"/>
    <n v="0.71399999999999997"/>
    <n v="4"/>
    <n v="7"/>
    <n v="11"/>
    <n v="2"/>
    <n v="0"/>
    <n v="1"/>
    <n v="3"/>
    <n v="1"/>
    <n v="19"/>
    <n v="-16"/>
    <n v="12"/>
    <d v="2026-03-02T00:00:00"/>
    <m/>
    <m/>
    <m/>
    <n v="25.483333333333331"/>
  </r>
  <r>
    <x v="455"/>
    <s v="LAC"/>
    <s v="GSW"/>
    <s v="W"/>
    <d v="1899-12-31T01:00:00"/>
    <n v="5"/>
    <n v="6"/>
    <n v="0.83299999999999996"/>
    <n v="0"/>
    <n v="0"/>
    <m/>
    <n v="2"/>
    <n v="2"/>
    <n v="1"/>
    <n v="1"/>
    <n v="5"/>
    <n v="6"/>
    <n v="0"/>
    <n v="0"/>
    <n v="1"/>
    <n v="1"/>
    <n v="0"/>
    <n v="12"/>
    <n v="15"/>
    <n v="11.7"/>
    <d v="2026-03-02T00:00:00"/>
    <m/>
    <m/>
    <m/>
    <n v="25"/>
  </r>
  <r>
    <x v="271"/>
    <s v="UTA"/>
    <s v="DEN"/>
    <s v="L"/>
    <d v="1899-12-31T07:38:00"/>
    <n v="6"/>
    <n v="14"/>
    <n v="0.42899999999999999"/>
    <n v="2"/>
    <n v="5"/>
    <n v="0.4"/>
    <n v="4"/>
    <n v="4"/>
    <n v="1"/>
    <n v="2"/>
    <n v="2"/>
    <n v="4"/>
    <n v="0"/>
    <n v="1"/>
    <n v="0"/>
    <n v="0"/>
    <n v="5"/>
    <n v="18"/>
    <n v="-5"/>
    <n v="11.6"/>
    <d v="2026-03-02T00:00:00"/>
    <m/>
    <m/>
    <m/>
    <n v="31.633333333333333"/>
  </r>
  <r>
    <x v="323"/>
    <s v="DEN"/>
    <s v="UTA"/>
    <s v="W"/>
    <d v="1899-12-31T08:29:00"/>
    <n v="4"/>
    <n v="7"/>
    <n v="0.57099999999999995"/>
    <n v="1"/>
    <n v="3"/>
    <n v="0.33300000000000002"/>
    <n v="2"/>
    <n v="3"/>
    <n v="0.66700000000000004"/>
    <n v="2"/>
    <n v="4"/>
    <n v="6"/>
    <n v="4"/>
    <n v="0"/>
    <n v="0"/>
    <n v="1"/>
    <n v="1"/>
    <n v="11"/>
    <n v="3"/>
    <n v="11.3"/>
    <d v="2026-03-02T00:00:00"/>
    <m/>
    <m/>
    <m/>
    <n v="32.483333333333334"/>
  </r>
  <r>
    <x v="75"/>
    <s v="WAS"/>
    <s v="HOU"/>
    <s v="L"/>
    <d v="1899-12-30T21:36:00"/>
    <n v="5"/>
    <n v="13"/>
    <n v="0.38500000000000001"/>
    <n v="3"/>
    <n v="6"/>
    <n v="0.5"/>
    <n v="3"/>
    <n v="4"/>
    <n v="0.75"/>
    <n v="0"/>
    <n v="1"/>
    <n v="1"/>
    <n v="2"/>
    <n v="1"/>
    <n v="0"/>
    <n v="0"/>
    <n v="2"/>
    <n v="16"/>
    <n v="-5"/>
    <n v="10.4"/>
    <d v="2026-03-02T00:00:00"/>
    <m/>
    <m/>
    <m/>
    <n v="21.6"/>
  </r>
  <r>
    <x v="505"/>
    <s v="UTA"/>
    <s v="DEN"/>
    <s v="L"/>
    <d v="1899-12-30T18:24:00"/>
    <n v="4"/>
    <n v="5"/>
    <n v="0.8"/>
    <n v="0"/>
    <n v="0"/>
    <m/>
    <n v="0"/>
    <n v="0"/>
    <m/>
    <n v="2"/>
    <n v="6"/>
    <n v="8"/>
    <n v="1"/>
    <n v="0"/>
    <n v="1"/>
    <n v="0"/>
    <n v="1"/>
    <n v="8"/>
    <n v="-2"/>
    <n v="10.3"/>
    <d v="2026-03-02T00:00:00"/>
    <m/>
    <m/>
    <m/>
    <n v="18.400000000000002"/>
  </r>
  <r>
    <x v="312"/>
    <s v="LAC"/>
    <s v="GSW"/>
    <s v="W"/>
    <d v="1899-12-31T07:26:00"/>
    <n v="6"/>
    <n v="13"/>
    <n v="0.46200000000000002"/>
    <n v="0"/>
    <n v="2"/>
    <n v="0"/>
    <n v="5"/>
    <n v="5"/>
    <n v="1"/>
    <n v="1"/>
    <n v="6"/>
    <n v="7"/>
    <n v="0"/>
    <n v="1"/>
    <n v="1"/>
    <n v="4"/>
    <n v="2"/>
    <n v="17"/>
    <n v="12"/>
    <n v="9.6999999999999993"/>
    <d v="2026-03-02T00:00:00"/>
    <m/>
    <m/>
    <m/>
    <n v="31.433333333333334"/>
  </r>
  <r>
    <x v="263"/>
    <s v="MIL"/>
    <s v="BOS"/>
    <s v="L"/>
    <d v="1899-12-30T23:19:00"/>
    <n v="4"/>
    <n v="7"/>
    <n v="0.57099999999999995"/>
    <n v="3"/>
    <n v="4"/>
    <n v="0.75"/>
    <n v="1"/>
    <n v="2"/>
    <n v="0.5"/>
    <n v="0"/>
    <n v="1"/>
    <n v="1"/>
    <n v="1"/>
    <n v="0"/>
    <n v="0"/>
    <n v="0"/>
    <n v="0"/>
    <n v="12"/>
    <n v="-21"/>
    <n v="9.3000000000000007"/>
    <d v="2026-03-02T00:00:00"/>
    <m/>
    <m/>
    <m/>
    <n v="23.316666666666666"/>
  </r>
  <r>
    <x v="262"/>
    <s v="WAS"/>
    <s v="HOU"/>
    <s v="L"/>
    <d v="1899-12-30T18:27:00"/>
    <n v="6"/>
    <n v="9"/>
    <n v="0.66700000000000004"/>
    <n v="1"/>
    <n v="2"/>
    <n v="0.5"/>
    <n v="1"/>
    <n v="3"/>
    <n v="0.33300000000000002"/>
    <n v="1"/>
    <n v="3"/>
    <n v="4"/>
    <n v="1"/>
    <n v="0"/>
    <n v="0"/>
    <n v="2"/>
    <n v="1"/>
    <n v="14"/>
    <n v="-9"/>
    <n v="9.1999999999999993"/>
    <d v="2026-03-02T00:00:00"/>
    <m/>
    <m/>
    <m/>
    <n v="18.450000000000003"/>
  </r>
  <r>
    <x v="46"/>
    <s v="BOS"/>
    <s v="MIL"/>
    <s v="W"/>
    <d v="1899-12-31T02:17:00"/>
    <n v="5"/>
    <n v="12"/>
    <n v="0.41699999999999998"/>
    <n v="0"/>
    <n v="4"/>
    <n v="0"/>
    <n v="0"/>
    <n v="0"/>
    <m/>
    <n v="0"/>
    <n v="5"/>
    <n v="5"/>
    <n v="7"/>
    <n v="0"/>
    <n v="1"/>
    <n v="0"/>
    <n v="4"/>
    <n v="10"/>
    <n v="25"/>
    <n v="9.1"/>
    <d v="2026-03-02T00:00:00"/>
    <m/>
    <m/>
    <m/>
    <n v="26.283333333333331"/>
  </r>
  <r>
    <x v="418"/>
    <s v="WAS"/>
    <s v="HOU"/>
    <s v="L"/>
    <d v="1899-12-30T18:28:00"/>
    <n v="3"/>
    <n v="4"/>
    <n v="0.75"/>
    <n v="1"/>
    <n v="2"/>
    <n v="0.5"/>
    <n v="0"/>
    <n v="0"/>
    <m/>
    <n v="0"/>
    <n v="3"/>
    <n v="3"/>
    <n v="4"/>
    <n v="1"/>
    <n v="0"/>
    <n v="0"/>
    <n v="3"/>
    <n v="7"/>
    <n v="4"/>
    <n v="8.9"/>
    <d v="2026-03-02T00:00:00"/>
    <m/>
    <m/>
    <m/>
    <n v="18.466666666666669"/>
  </r>
  <r>
    <x v="373"/>
    <s v="DEN"/>
    <s v="UTA"/>
    <s v="W"/>
    <d v="1899-12-31T04:58:00"/>
    <n v="5"/>
    <n v="11"/>
    <n v="0.45500000000000002"/>
    <n v="3"/>
    <n v="9"/>
    <n v="0.33300000000000002"/>
    <n v="2"/>
    <n v="2"/>
    <n v="1"/>
    <n v="0"/>
    <n v="1"/>
    <n v="1"/>
    <n v="1"/>
    <n v="0"/>
    <n v="0"/>
    <n v="1"/>
    <n v="2"/>
    <n v="15"/>
    <n v="-4"/>
    <n v="8.5"/>
    <d v="2026-03-02T00:00:00"/>
    <m/>
    <m/>
    <m/>
    <n v="28.966666666666665"/>
  </r>
  <r>
    <x v="450"/>
    <s v="UTA"/>
    <s v="DEN"/>
    <s v="L"/>
    <d v="1899-12-30T20:17:00"/>
    <n v="5"/>
    <n v="8"/>
    <n v="0.625"/>
    <n v="0"/>
    <n v="0"/>
    <m/>
    <n v="0"/>
    <n v="0"/>
    <m/>
    <n v="0"/>
    <n v="2"/>
    <n v="2"/>
    <n v="6"/>
    <n v="0"/>
    <n v="0"/>
    <n v="2"/>
    <n v="2"/>
    <n v="10"/>
    <n v="5"/>
    <n v="8.4"/>
    <d v="2026-03-02T00:00:00"/>
    <m/>
    <m/>
    <m/>
    <n v="20.283333333333331"/>
  </r>
  <r>
    <x v="332"/>
    <s v="MIL"/>
    <s v="BOS"/>
    <s v="L"/>
    <d v="1899-12-31T05:33:00"/>
    <n v="5"/>
    <n v="10"/>
    <n v="0.5"/>
    <n v="3"/>
    <n v="7"/>
    <n v="0.42899999999999999"/>
    <n v="0"/>
    <n v="0"/>
    <m/>
    <n v="0"/>
    <n v="1"/>
    <n v="1"/>
    <n v="2"/>
    <n v="0"/>
    <n v="0"/>
    <n v="1"/>
    <n v="1"/>
    <n v="13"/>
    <n v="-8"/>
    <n v="8.3000000000000007"/>
    <d v="2026-03-02T00:00:00"/>
    <m/>
    <m/>
    <m/>
    <n v="29.549999999999997"/>
  </r>
  <r>
    <x v="32"/>
    <s v="GSW"/>
    <s v="LAC"/>
    <s v="L"/>
    <d v="1899-12-30T12:27:00"/>
    <n v="4"/>
    <n v="8"/>
    <n v="0.5"/>
    <n v="1"/>
    <n v="3"/>
    <n v="0.33300000000000002"/>
    <n v="0"/>
    <n v="0"/>
    <m/>
    <n v="2"/>
    <n v="1"/>
    <n v="3"/>
    <n v="1"/>
    <n v="0"/>
    <n v="1"/>
    <n v="0"/>
    <n v="0"/>
    <n v="9"/>
    <n v="5"/>
    <n v="8.1"/>
    <d v="2026-03-02T00:00:00"/>
    <m/>
    <m/>
    <m/>
    <n v="12.450000000000001"/>
  </r>
  <r>
    <x v="355"/>
    <s v="BOS"/>
    <s v="MIL"/>
    <s v="W"/>
    <d v="1899-12-31T00:33:00"/>
    <n v="4"/>
    <n v="8"/>
    <n v="0.5"/>
    <n v="2"/>
    <n v="5"/>
    <n v="0.4"/>
    <n v="0"/>
    <n v="0"/>
    <m/>
    <n v="1"/>
    <n v="5"/>
    <n v="6"/>
    <n v="1"/>
    <n v="1"/>
    <n v="0"/>
    <n v="1"/>
    <n v="2"/>
    <n v="10"/>
    <n v="6"/>
    <n v="8.1"/>
    <d v="2026-03-02T00:00:00"/>
    <m/>
    <m/>
    <m/>
    <n v="24.55"/>
  </r>
  <r>
    <x v="374"/>
    <s v="DEN"/>
    <s v="UTA"/>
    <s v="W"/>
    <d v="1899-12-30T18:35:00"/>
    <n v="2"/>
    <n v="3"/>
    <n v="0.66700000000000004"/>
    <n v="2"/>
    <n v="3"/>
    <n v="0.66700000000000004"/>
    <n v="2"/>
    <n v="2"/>
    <n v="1"/>
    <n v="0"/>
    <n v="1"/>
    <n v="1"/>
    <n v="1"/>
    <n v="0"/>
    <n v="0"/>
    <n v="0"/>
    <n v="0"/>
    <n v="8"/>
    <n v="0"/>
    <n v="7.7"/>
    <d v="2026-03-02T00:00:00"/>
    <m/>
    <m/>
    <m/>
    <n v="18.583333333333336"/>
  </r>
  <r>
    <x v="261"/>
    <s v="LAC"/>
    <s v="GSW"/>
    <s v="W"/>
    <d v="1899-12-30T21:33:00"/>
    <n v="3"/>
    <n v="5"/>
    <n v="0.6"/>
    <n v="2"/>
    <n v="3"/>
    <n v="0.66700000000000004"/>
    <n v="0"/>
    <n v="0"/>
    <m/>
    <n v="1"/>
    <n v="1"/>
    <n v="2"/>
    <n v="1"/>
    <n v="0"/>
    <n v="1"/>
    <n v="0"/>
    <n v="1"/>
    <n v="8"/>
    <n v="3"/>
    <n v="7.7"/>
    <d v="2026-03-02T00:00:00"/>
    <m/>
    <m/>
    <m/>
    <n v="21.55"/>
  </r>
  <r>
    <x v="308"/>
    <s v="BOS"/>
    <s v="MIL"/>
    <s v="W"/>
    <d v="1899-12-30T19:51:00"/>
    <n v="3"/>
    <n v="6"/>
    <n v="0.5"/>
    <n v="0"/>
    <n v="0"/>
    <m/>
    <n v="1"/>
    <n v="2"/>
    <n v="0.5"/>
    <n v="7"/>
    <n v="3"/>
    <n v="10"/>
    <n v="1"/>
    <n v="0"/>
    <n v="0"/>
    <n v="2"/>
    <n v="2"/>
    <n v="7"/>
    <n v="1"/>
    <n v="7.3"/>
    <d v="2026-03-02T00:00:00"/>
    <m/>
    <m/>
    <m/>
    <n v="19.849999999999998"/>
  </r>
  <r>
    <x v="339"/>
    <s v="GSW"/>
    <s v="LAC"/>
    <s v="L"/>
    <d v="1899-12-30T21:03:00"/>
    <n v="3"/>
    <n v="8"/>
    <n v="0.375"/>
    <n v="1"/>
    <n v="4"/>
    <n v="0.25"/>
    <n v="2"/>
    <n v="2"/>
    <n v="1"/>
    <n v="1"/>
    <n v="1"/>
    <n v="2"/>
    <n v="5"/>
    <n v="0"/>
    <n v="0"/>
    <n v="1"/>
    <n v="2"/>
    <n v="9"/>
    <n v="-1"/>
    <n v="7.3"/>
    <d v="2026-03-02T00:00:00"/>
    <m/>
    <m/>
    <m/>
    <n v="21.05"/>
  </r>
  <r>
    <x v="38"/>
    <s v="HOU"/>
    <s v="WAS"/>
    <s v="W"/>
    <d v="1899-12-31T00:34:00"/>
    <n v="4"/>
    <n v="11"/>
    <n v="0.36399999999999999"/>
    <n v="0"/>
    <n v="2"/>
    <n v="0"/>
    <n v="1"/>
    <n v="1"/>
    <n v="1"/>
    <n v="2"/>
    <n v="4"/>
    <n v="6"/>
    <n v="2"/>
    <n v="0"/>
    <n v="1"/>
    <n v="0"/>
    <n v="1"/>
    <n v="9"/>
    <n v="13"/>
    <n v="7.2"/>
    <d v="2026-03-02T00:00:00"/>
    <m/>
    <m/>
    <m/>
    <n v="24.566666666666663"/>
  </r>
  <r>
    <x v="37"/>
    <s v="GSW"/>
    <s v="LAC"/>
    <s v="L"/>
    <d v="1899-12-31T07:01:00"/>
    <n v="2"/>
    <n v="8"/>
    <n v="0.25"/>
    <n v="1"/>
    <n v="3"/>
    <n v="0.33300000000000002"/>
    <n v="0"/>
    <n v="0"/>
    <m/>
    <n v="3"/>
    <n v="7"/>
    <n v="10"/>
    <n v="3"/>
    <n v="3"/>
    <n v="0"/>
    <n v="2"/>
    <n v="1"/>
    <n v="5"/>
    <n v="-5"/>
    <n v="7.1"/>
    <d v="2026-03-02T00:00:00"/>
    <m/>
    <m/>
    <m/>
    <n v="31.016666666666666"/>
  </r>
  <r>
    <x v="270"/>
    <s v="UTA"/>
    <s v="DEN"/>
    <s v="L"/>
    <d v="1899-12-30T23:24:00"/>
    <n v="2"/>
    <n v="3"/>
    <n v="0.66700000000000004"/>
    <n v="2"/>
    <n v="3"/>
    <n v="0.66700000000000004"/>
    <n v="0"/>
    <n v="0"/>
    <m/>
    <n v="0"/>
    <n v="2"/>
    <n v="2"/>
    <n v="1"/>
    <n v="0"/>
    <n v="2"/>
    <n v="0"/>
    <n v="2"/>
    <n v="6"/>
    <n v="-2"/>
    <n v="6.6"/>
    <d v="2026-03-02T00:00:00"/>
    <m/>
    <m/>
    <m/>
    <n v="23.4"/>
  </r>
  <r>
    <x v="246"/>
    <s v="MIL"/>
    <s v="BOS"/>
    <s v="L"/>
    <d v="1899-12-30T22:19:00"/>
    <n v="1"/>
    <n v="1"/>
    <n v="1"/>
    <n v="0"/>
    <n v="0"/>
    <m/>
    <n v="1"/>
    <n v="2"/>
    <n v="0.5"/>
    <n v="4"/>
    <n v="2"/>
    <n v="6"/>
    <n v="2"/>
    <n v="0"/>
    <n v="0"/>
    <n v="1"/>
    <n v="0"/>
    <n v="3"/>
    <n v="-13"/>
    <n v="6.1"/>
    <d v="2026-03-02T00:00:00"/>
    <m/>
    <m/>
    <m/>
    <n v="22.316666666666666"/>
  </r>
  <r>
    <x v="26"/>
    <s v="HOU"/>
    <s v="WAS"/>
    <s v="W"/>
    <d v="1899-12-30T11:16:00"/>
    <n v="1"/>
    <n v="3"/>
    <n v="0.33300000000000002"/>
    <n v="0"/>
    <n v="0"/>
    <m/>
    <n v="2"/>
    <n v="2"/>
    <n v="1"/>
    <n v="6"/>
    <n v="2"/>
    <n v="8"/>
    <n v="1"/>
    <n v="0"/>
    <n v="0"/>
    <n v="1"/>
    <n v="2"/>
    <n v="4"/>
    <n v="6"/>
    <n v="6"/>
    <d v="2026-03-02T00:00:00"/>
    <m/>
    <m/>
    <m/>
    <n v="11.266666666666666"/>
  </r>
  <r>
    <x v="407"/>
    <s v="BOS"/>
    <s v="MIL"/>
    <s v="W"/>
    <d v="1899-12-30T15:23:00"/>
    <n v="2"/>
    <n v="3"/>
    <n v="0.66700000000000004"/>
    <n v="2"/>
    <n v="3"/>
    <n v="0.66700000000000004"/>
    <n v="0"/>
    <n v="0"/>
    <m/>
    <n v="0"/>
    <n v="1"/>
    <n v="1"/>
    <n v="0"/>
    <n v="1"/>
    <n v="2"/>
    <n v="1"/>
    <n v="1"/>
    <n v="6"/>
    <n v="3"/>
    <n v="6"/>
    <d v="2026-03-02T00:00:00"/>
    <m/>
    <m/>
    <m/>
    <n v="15.383333333333335"/>
  </r>
  <r>
    <x v="141"/>
    <s v="MIL"/>
    <s v="BOS"/>
    <s v="L"/>
    <d v="1899-12-31T06:59:00"/>
    <n v="3"/>
    <n v="6"/>
    <n v="0.5"/>
    <n v="1"/>
    <n v="1"/>
    <n v="1"/>
    <n v="1"/>
    <n v="2"/>
    <n v="0.5"/>
    <n v="0"/>
    <n v="4"/>
    <n v="4"/>
    <n v="2"/>
    <n v="3"/>
    <n v="0"/>
    <n v="3"/>
    <n v="3"/>
    <n v="8"/>
    <n v="-8"/>
    <n v="6"/>
    <d v="2026-03-02T00:00:00"/>
    <m/>
    <m/>
    <m/>
    <n v="30.983333333333334"/>
  </r>
  <r>
    <x v="283"/>
    <s v="MIL"/>
    <s v="BOS"/>
    <s v="L"/>
    <d v="1899-12-30T12:39:00"/>
    <n v="2"/>
    <n v="4"/>
    <n v="0.5"/>
    <n v="2"/>
    <n v="4"/>
    <n v="0.5"/>
    <n v="0"/>
    <n v="0"/>
    <m/>
    <n v="0"/>
    <n v="1"/>
    <n v="1"/>
    <n v="1"/>
    <n v="0"/>
    <n v="1"/>
    <n v="0"/>
    <n v="0"/>
    <n v="6"/>
    <n v="-15"/>
    <n v="5.7"/>
    <d v="2026-03-02T00:00:00"/>
    <m/>
    <m/>
    <m/>
    <n v="12.65"/>
  </r>
  <r>
    <x v="502"/>
    <s v="HOU"/>
    <s v="WAS"/>
    <s v="W"/>
    <d v="1899-12-31T02:58:00"/>
    <n v="2"/>
    <n v="6"/>
    <n v="0.33300000000000002"/>
    <n v="1"/>
    <n v="1"/>
    <n v="1"/>
    <n v="0"/>
    <n v="0"/>
    <m/>
    <n v="3"/>
    <n v="3"/>
    <n v="6"/>
    <n v="1"/>
    <n v="1"/>
    <n v="0"/>
    <n v="0"/>
    <n v="2"/>
    <n v="5"/>
    <n v="1"/>
    <n v="5.5"/>
    <d v="2026-03-02T00:00:00"/>
    <m/>
    <m/>
    <m/>
    <n v="26.966666666666669"/>
  </r>
  <r>
    <x v="447"/>
    <s v="LAC"/>
    <s v="GSW"/>
    <s v="W"/>
    <d v="1899-12-30T22:49:00"/>
    <n v="4"/>
    <n v="9"/>
    <n v="0.44400000000000001"/>
    <n v="2"/>
    <n v="7"/>
    <n v="0.28599999999999998"/>
    <n v="2"/>
    <n v="2"/>
    <n v="1"/>
    <n v="1"/>
    <n v="1"/>
    <n v="2"/>
    <n v="2"/>
    <n v="1"/>
    <n v="0"/>
    <n v="5"/>
    <n v="2"/>
    <n v="12"/>
    <n v="5"/>
    <n v="4.9000000000000004"/>
    <d v="2026-03-02T00:00:00"/>
    <m/>
    <m/>
    <m/>
    <n v="22.816666666666666"/>
  </r>
  <r>
    <x v="348"/>
    <s v="GSW"/>
    <s v="LAC"/>
    <s v="L"/>
    <d v="1899-12-31T01:04:00"/>
    <n v="4"/>
    <n v="12"/>
    <n v="0.33300000000000002"/>
    <n v="2"/>
    <n v="8"/>
    <n v="0.25"/>
    <n v="0"/>
    <n v="0"/>
    <m/>
    <n v="1"/>
    <n v="2"/>
    <n v="3"/>
    <n v="1"/>
    <n v="1"/>
    <n v="0"/>
    <n v="1"/>
    <n v="2"/>
    <n v="10"/>
    <n v="-1"/>
    <n v="4.4000000000000004"/>
    <d v="2026-03-02T00:00:00"/>
    <m/>
    <m/>
    <m/>
    <n v="25.06666666666667"/>
  </r>
  <r>
    <x v="456"/>
    <s v="MIL"/>
    <s v="BOS"/>
    <s v="L"/>
    <d v="1899-12-30T15:06:00"/>
    <n v="2"/>
    <n v="2"/>
    <n v="1"/>
    <n v="2"/>
    <n v="2"/>
    <n v="1"/>
    <n v="0"/>
    <n v="0"/>
    <m/>
    <n v="0"/>
    <n v="3"/>
    <n v="3"/>
    <n v="0"/>
    <n v="0"/>
    <n v="0"/>
    <n v="2"/>
    <n v="1"/>
    <n v="6"/>
    <n v="-4"/>
    <n v="3.9"/>
    <d v="2026-03-02T00:00:00"/>
    <m/>
    <m/>
    <m/>
    <n v="15.1"/>
  </r>
  <r>
    <x v="320"/>
    <s v="DEN"/>
    <s v="UTA"/>
    <s v="W"/>
    <d v="1899-12-31T07:41:00"/>
    <n v="2"/>
    <n v="5"/>
    <n v="0.4"/>
    <n v="0"/>
    <n v="2"/>
    <n v="0"/>
    <n v="0"/>
    <n v="0"/>
    <m/>
    <n v="1"/>
    <n v="2"/>
    <n v="3"/>
    <n v="4"/>
    <n v="1"/>
    <n v="0"/>
    <n v="1"/>
    <n v="5"/>
    <n v="4"/>
    <n v="0"/>
    <n v="3.4"/>
    <d v="2026-03-02T00:00:00"/>
    <m/>
    <m/>
    <m/>
    <n v="31.683333333333337"/>
  </r>
  <r>
    <x v="174"/>
    <s v="LAC"/>
    <s v="GSW"/>
    <s v="W"/>
    <d v="1899-12-30T23:56:00"/>
    <n v="3"/>
    <n v="8"/>
    <n v="0.375"/>
    <n v="0"/>
    <n v="4"/>
    <n v="0"/>
    <n v="0"/>
    <n v="0"/>
    <m/>
    <n v="1"/>
    <n v="3"/>
    <n v="4"/>
    <n v="2"/>
    <n v="0"/>
    <n v="0"/>
    <n v="0"/>
    <n v="3"/>
    <n v="6"/>
    <n v="7"/>
    <n v="3.4"/>
    <d v="2026-03-02T00:00:00"/>
    <m/>
    <m/>
    <m/>
    <n v="23.933333333333334"/>
  </r>
  <r>
    <x v="143"/>
    <s v="MIL"/>
    <s v="BOS"/>
    <s v="L"/>
    <d v="1899-12-30T18:36:00"/>
    <n v="1"/>
    <n v="6"/>
    <n v="0.16700000000000001"/>
    <n v="1"/>
    <n v="6"/>
    <n v="0.16700000000000001"/>
    <n v="2"/>
    <n v="2"/>
    <n v="1"/>
    <n v="0"/>
    <n v="4"/>
    <n v="4"/>
    <n v="3"/>
    <n v="0"/>
    <n v="1"/>
    <n v="1"/>
    <n v="2"/>
    <n v="5"/>
    <n v="-6"/>
    <n v="3.4"/>
    <d v="2026-03-02T00:00:00"/>
    <m/>
    <m/>
    <m/>
    <n v="18.600000000000001"/>
  </r>
  <r>
    <x v="86"/>
    <s v="UTA"/>
    <s v="DEN"/>
    <s v="L"/>
    <d v="1899-12-30T22:54:00"/>
    <n v="2"/>
    <n v="10"/>
    <n v="0.2"/>
    <n v="2"/>
    <n v="7"/>
    <n v="0.28599999999999998"/>
    <n v="2"/>
    <n v="2"/>
    <n v="1"/>
    <n v="0"/>
    <n v="3"/>
    <n v="3"/>
    <n v="2"/>
    <n v="1"/>
    <n v="0"/>
    <n v="1"/>
    <n v="2"/>
    <n v="8"/>
    <n v="1"/>
    <n v="3.3"/>
    <d v="2026-03-02T00:00:00"/>
    <m/>
    <m/>
    <m/>
    <n v="22.900000000000002"/>
  </r>
  <r>
    <x v="164"/>
    <s v="LAC"/>
    <s v="GSW"/>
    <s v="W"/>
    <d v="1899-12-31T00:19:00"/>
    <n v="2"/>
    <n v="12"/>
    <n v="0.16700000000000001"/>
    <n v="0"/>
    <n v="4"/>
    <n v="0"/>
    <n v="5"/>
    <n v="6"/>
    <n v="0.83299999999999996"/>
    <n v="5"/>
    <n v="1"/>
    <n v="6"/>
    <n v="1"/>
    <n v="1"/>
    <n v="0"/>
    <n v="2"/>
    <n v="4"/>
    <n v="9"/>
    <n v="0"/>
    <n v="2.9"/>
    <d v="2026-03-02T00:00:00"/>
    <m/>
    <m/>
    <m/>
    <n v="24.31666666666667"/>
  </r>
  <r>
    <x v="371"/>
    <s v="DEN"/>
    <s v="UTA"/>
    <s v="W"/>
    <d v="1899-12-30T05:39:00"/>
    <n v="1"/>
    <n v="1"/>
    <n v="1"/>
    <n v="1"/>
    <n v="1"/>
    <n v="1"/>
    <n v="0"/>
    <n v="0"/>
    <m/>
    <n v="0"/>
    <n v="1"/>
    <n v="1"/>
    <n v="0"/>
    <n v="0"/>
    <n v="0"/>
    <n v="0"/>
    <n v="1"/>
    <n v="3"/>
    <n v="-1"/>
    <n v="2.6"/>
    <d v="2026-03-02T00:00:00"/>
    <m/>
    <m/>
    <m/>
    <n v="5.65"/>
  </r>
  <r>
    <x v="360"/>
    <s v="BOS"/>
    <s v="MIL"/>
    <s v="W"/>
    <d v="1899-12-30T16:12:00"/>
    <n v="0"/>
    <n v="1"/>
    <n v="0"/>
    <n v="0"/>
    <n v="0"/>
    <m/>
    <n v="0"/>
    <n v="0"/>
    <m/>
    <n v="3"/>
    <n v="4"/>
    <n v="7"/>
    <n v="1"/>
    <n v="0"/>
    <n v="0"/>
    <n v="0"/>
    <n v="2"/>
    <n v="0"/>
    <n v="8"/>
    <n v="2.5"/>
    <d v="2026-03-02T00:00:00"/>
    <m/>
    <m/>
    <m/>
    <n v="16.200000000000003"/>
  </r>
  <r>
    <x v="286"/>
    <s v="UTA"/>
    <s v="DEN"/>
    <s v="L"/>
    <d v="1899-12-30T11:00:00"/>
    <n v="1"/>
    <n v="1"/>
    <n v="1"/>
    <n v="0"/>
    <n v="0"/>
    <m/>
    <n v="1"/>
    <n v="2"/>
    <n v="0.5"/>
    <n v="0"/>
    <n v="1"/>
    <n v="1"/>
    <n v="1"/>
    <n v="1"/>
    <n v="0"/>
    <n v="1"/>
    <n v="2"/>
    <n v="3"/>
    <n v="-10"/>
    <n v="2.5"/>
    <d v="2026-03-02T00:00:00"/>
    <m/>
    <m/>
    <m/>
    <n v="11"/>
  </r>
  <r>
    <x v="125"/>
    <s v="WAS"/>
    <s v="HOU"/>
    <s v="L"/>
    <d v="1899-12-30T21:31:00"/>
    <n v="2"/>
    <n v="10"/>
    <n v="0.2"/>
    <n v="1"/>
    <n v="3"/>
    <n v="0.33300000000000002"/>
    <n v="0"/>
    <n v="0"/>
    <m/>
    <n v="1"/>
    <n v="3"/>
    <n v="4"/>
    <n v="3"/>
    <n v="1"/>
    <n v="1"/>
    <n v="1"/>
    <n v="2"/>
    <n v="5"/>
    <n v="-5"/>
    <n v="2.4"/>
    <d v="2026-03-02T00:00:00"/>
    <m/>
    <m/>
    <m/>
    <n v="21.516666666666666"/>
  </r>
  <r>
    <x v="87"/>
    <s v="MIL"/>
    <s v="BOS"/>
    <s v="L"/>
    <d v="1899-12-30T01:52:00"/>
    <n v="0"/>
    <n v="1"/>
    <n v="0"/>
    <n v="0"/>
    <n v="1"/>
    <n v="0"/>
    <n v="2"/>
    <n v="2"/>
    <n v="1"/>
    <n v="0"/>
    <n v="0"/>
    <n v="0"/>
    <n v="0"/>
    <n v="1"/>
    <n v="0"/>
    <n v="0"/>
    <n v="0"/>
    <n v="2"/>
    <n v="-1"/>
    <n v="2.2999999999999998"/>
    <d v="2026-03-02T00:00:00"/>
    <m/>
    <m/>
    <m/>
    <n v="1.8666666666666667"/>
  </r>
  <r>
    <x v="217"/>
    <s v="WAS"/>
    <s v="HOU"/>
    <s v="L"/>
    <d v="1899-12-31T08:59:00"/>
    <n v="1"/>
    <n v="9"/>
    <n v="0.111"/>
    <n v="1"/>
    <n v="5"/>
    <n v="0.2"/>
    <n v="4"/>
    <n v="4"/>
    <n v="1"/>
    <n v="0"/>
    <n v="1"/>
    <n v="1"/>
    <n v="1"/>
    <n v="3"/>
    <n v="0"/>
    <n v="2"/>
    <n v="3"/>
    <n v="7"/>
    <n v="-13"/>
    <n v="1.9"/>
    <d v="2026-03-02T00:00:00"/>
    <m/>
    <m/>
    <m/>
    <n v="32.983333333333334"/>
  </r>
  <r>
    <x v="15"/>
    <s v="GSW"/>
    <s v="LAC"/>
    <s v="L"/>
    <d v="1899-12-31T07:21:00"/>
    <n v="1"/>
    <n v="5"/>
    <n v="0.2"/>
    <n v="1"/>
    <n v="5"/>
    <n v="0.2"/>
    <n v="1"/>
    <n v="2"/>
    <n v="0.5"/>
    <n v="0"/>
    <n v="2"/>
    <n v="2"/>
    <n v="6"/>
    <n v="1"/>
    <n v="0"/>
    <n v="3"/>
    <n v="4"/>
    <n v="4"/>
    <n v="-18"/>
    <n v="1.7"/>
    <d v="2026-03-02T00:00:00"/>
    <m/>
    <m/>
    <m/>
    <n v="31.349999999999998"/>
  </r>
  <r>
    <x v="319"/>
    <s v="DEN"/>
    <s v="UTA"/>
    <s v="W"/>
    <d v="1899-12-31T07:31:00"/>
    <n v="3"/>
    <n v="11"/>
    <n v="0.27300000000000002"/>
    <n v="1"/>
    <n v="8"/>
    <n v="0.125"/>
    <n v="0"/>
    <n v="0"/>
    <m/>
    <n v="0"/>
    <n v="6"/>
    <n v="6"/>
    <n v="1"/>
    <n v="0"/>
    <n v="0"/>
    <n v="2"/>
    <n v="0"/>
    <n v="7"/>
    <n v="5"/>
    <n v="1"/>
    <d v="2026-03-02T00:00:00"/>
    <m/>
    <m/>
    <m/>
    <n v="31.516666666666669"/>
  </r>
  <r>
    <x v="543"/>
    <s v="LAC"/>
    <s v="GSW"/>
    <s v="W"/>
    <d v="1899-12-30T02:51:00"/>
    <n v="0"/>
    <n v="0"/>
    <m/>
    <n v="0"/>
    <n v="0"/>
    <m/>
    <n v="0"/>
    <n v="0"/>
    <m/>
    <n v="1"/>
    <n v="0"/>
    <n v="1"/>
    <n v="0"/>
    <n v="0"/>
    <n v="0"/>
    <n v="0"/>
    <n v="0"/>
    <n v="0"/>
    <n v="-4"/>
    <n v="0.7"/>
    <d v="2026-03-02T00:00:00"/>
    <m/>
    <m/>
    <m/>
    <n v="2.8499999999999996"/>
  </r>
  <r>
    <x v="509"/>
    <s v="LAC"/>
    <s v="GSW"/>
    <s v="W"/>
    <d v="1899-12-30T02:51:00"/>
    <n v="0"/>
    <n v="0"/>
    <m/>
    <n v="0"/>
    <n v="0"/>
    <m/>
    <n v="0"/>
    <n v="0"/>
    <m/>
    <n v="0"/>
    <n v="0"/>
    <n v="0"/>
    <n v="1"/>
    <n v="0"/>
    <n v="0"/>
    <n v="0"/>
    <n v="1"/>
    <n v="0"/>
    <n v="-4"/>
    <n v="0.3"/>
    <d v="2026-03-02T00:00:00"/>
    <m/>
    <m/>
    <m/>
    <n v="2.8499999999999996"/>
  </r>
  <r>
    <x v="420"/>
    <s v="UTA"/>
    <s v="DEN"/>
    <s v="L"/>
    <d v="1899-12-31T02:55:00"/>
    <n v="0"/>
    <n v="5"/>
    <n v="0"/>
    <n v="0"/>
    <n v="4"/>
    <n v="0"/>
    <n v="2"/>
    <n v="2"/>
    <n v="1"/>
    <n v="0"/>
    <n v="0"/>
    <n v="0"/>
    <n v="3"/>
    <n v="2"/>
    <n v="0"/>
    <n v="0"/>
    <n v="6"/>
    <n v="2"/>
    <n v="-4"/>
    <n v="0.2"/>
    <d v="2026-03-02T00:00:00"/>
    <m/>
    <m/>
    <m/>
    <n v="26.916666666666664"/>
  </r>
  <r>
    <x v="163"/>
    <s v="MIL"/>
    <s v="BOS"/>
    <s v="L"/>
    <d v="1899-12-30T11:23:00"/>
    <n v="0"/>
    <n v="3"/>
    <n v="0"/>
    <n v="0"/>
    <n v="0"/>
    <m/>
    <n v="2"/>
    <n v="2"/>
    <n v="1"/>
    <n v="0"/>
    <n v="2"/>
    <n v="2"/>
    <n v="1"/>
    <n v="1"/>
    <n v="0"/>
    <n v="2"/>
    <n v="0"/>
    <n v="2"/>
    <n v="-18"/>
    <n v="0.2"/>
    <d v="2026-03-02T00:00:00"/>
    <m/>
    <m/>
    <m/>
    <n v="11.383333333333333"/>
  </r>
  <r>
    <x v="511"/>
    <s v="GSW"/>
    <s v="LAC"/>
    <s v="L"/>
    <d v="1899-12-30T06:25:00"/>
    <n v="0"/>
    <n v="1"/>
    <n v="0"/>
    <n v="0"/>
    <n v="0"/>
    <m/>
    <n v="0"/>
    <n v="0"/>
    <m/>
    <n v="1"/>
    <n v="0"/>
    <n v="1"/>
    <n v="0"/>
    <n v="0"/>
    <n v="0"/>
    <n v="0"/>
    <n v="0"/>
    <n v="0"/>
    <n v="-2"/>
    <n v="0"/>
    <d v="2026-03-02T00:00:00"/>
    <m/>
    <m/>
    <m/>
    <n v="6.4166666666666661"/>
  </r>
  <r>
    <x v="539"/>
    <s v="BOS"/>
    <s v="MIL"/>
    <s v="W"/>
    <d v="1899-12-30T01:5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02T00:00:00"/>
    <m/>
    <m/>
    <m/>
    <n v="1.8666666666666667"/>
  </r>
  <r>
    <x v="395"/>
    <s v="HOU"/>
    <s v="WAS"/>
    <s v="W"/>
    <d v="1899-12-30T20:07:00"/>
    <n v="1"/>
    <n v="3"/>
    <n v="0.33300000000000002"/>
    <n v="0"/>
    <n v="2"/>
    <n v="0"/>
    <n v="0"/>
    <n v="0"/>
    <m/>
    <n v="0"/>
    <n v="0"/>
    <n v="0"/>
    <n v="0"/>
    <n v="0"/>
    <n v="0"/>
    <n v="0"/>
    <n v="1"/>
    <n v="2"/>
    <n v="-8"/>
    <n v="-0.1"/>
    <d v="2026-03-02T00:00:00"/>
    <m/>
    <m/>
    <m/>
    <n v="20.116666666666667"/>
  </r>
  <r>
    <x v="352"/>
    <s v="BOS"/>
    <s v="MIL"/>
    <s v="W"/>
    <d v="1899-12-30T01:52:00"/>
    <n v="0"/>
    <n v="0"/>
    <m/>
    <n v="0"/>
    <n v="0"/>
    <m/>
    <n v="0"/>
    <n v="0"/>
    <m/>
    <n v="0"/>
    <n v="0"/>
    <n v="0"/>
    <n v="1"/>
    <n v="0"/>
    <n v="0"/>
    <n v="1"/>
    <n v="0"/>
    <n v="0"/>
    <n v="1"/>
    <n v="-0.3"/>
    <d v="2026-03-02T00:00:00"/>
    <m/>
    <m/>
    <m/>
    <n v="1.8666666666666667"/>
  </r>
  <r>
    <x v="296"/>
    <s v="MIL"/>
    <s v="BOS"/>
    <s v="L"/>
    <d v="1899-12-30T01:52:00"/>
    <n v="0"/>
    <n v="0"/>
    <m/>
    <n v="0"/>
    <n v="0"/>
    <m/>
    <n v="0"/>
    <n v="0"/>
    <m/>
    <n v="0"/>
    <n v="0"/>
    <n v="0"/>
    <n v="0"/>
    <n v="0"/>
    <n v="0"/>
    <n v="0"/>
    <n v="1"/>
    <n v="0"/>
    <n v="-1"/>
    <n v="-0.4"/>
    <d v="2026-03-02T00:00:00"/>
    <m/>
    <m/>
    <m/>
    <n v="1.8666666666666667"/>
  </r>
  <r>
    <x v="520"/>
    <s v="BOS"/>
    <s v="MIL"/>
    <s v="W"/>
    <d v="1899-12-30T01:52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3-02T00:00:00"/>
    <m/>
    <m/>
    <m/>
    <n v="1.8666666666666667"/>
  </r>
  <r>
    <x v="158"/>
    <s v="MIL"/>
    <s v="BOS"/>
    <s v="L"/>
    <d v="1899-12-30T18:25:00"/>
    <n v="0"/>
    <n v="3"/>
    <n v="0"/>
    <n v="0"/>
    <n v="3"/>
    <n v="0"/>
    <n v="0"/>
    <n v="0"/>
    <m/>
    <n v="1"/>
    <n v="3"/>
    <n v="4"/>
    <n v="0"/>
    <n v="0"/>
    <n v="0"/>
    <n v="0"/>
    <n v="0"/>
    <n v="0"/>
    <n v="-4"/>
    <n v="-0.5"/>
    <d v="2026-03-02T00:00:00"/>
    <m/>
    <m/>
    <m/>
    <n v="18.416666666666668"/>
  </r>
  <r>
    <x v="244"/>
    <s v="LAC"/>
    <s v="GSW"/>
    <s v="W"/>
    <d v="1899-12-30T06:1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9"/>
    <n v="-0.7"/>
    <d v="2026-03-02T00:00:00"/>
    <m/>
    <m/>
    <m/>
    <n v="6.3166666666666664"/>
  </r>
  <r>
    <x v="206"/>
    <s v="LAC"/>
    <s v="GSW"/>
    <s v="W"/>
    <d v="1899-12-30T02:51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6-03-02T00:00:00"/>
    <m/>
    <m/>
    <m/>
    <n v="2.8499999999999996"/>
  </r>
  <r>
    <x v="284"/>
    <s v="MIL"/>
    <s v="BOS"/>
    <s v="L"/>
    <d v="1899-12-30T04:47:00"/>
    <n v="0"/>
    <n v="2"/>
    <n v="0"/>
    <n v="0"/>
    <n v="1"/>
    <n v="0"/>
    <n v="0"/>
    <n v="0"/>
    <m/>
    <n v="0"/>
    <n v="1"/>
    <n v="1"/>
    <n v="2"/>
    <n v="0"/>
    <n v="0"/>
    <n v="1"/>
    <n v="0"/>
    <n v="0"/>
    <n v="3"/>
    <n v="-0.7"/>
    <d v="2026-03-02T00:00:00"/>
    <m/>
    <m/>
    <m/>
    <n v="4.7833333333333332"/>
  </r>
  <r>
    <x v="492"/>
    <s v="GSW"/>
    <s v="LAC"/>
    <s v="L"/>
    <d v="1899-12-31T03:05:00"/>
    <n v="3"/>
    <n v="14"/>
    <n v="0.214"/>
    <n v="1"/>
    <n v="7"/>
    <n v="0.14299999999999999"/>
    <n v="0"/>
    <n v="0"/>
    <m/>
    <n v="2"/>
    <n v="2"/>
    <n v="4"/>
    <n v="2"/>
    <n v="1"/>
    <n v="0"/>
    <n v="2"/>
    <n v="4"/>
    <n v="7"/>
    <n v="-16"/>
    <n v="-0.8"/>
    <d v="2026-03-02T00:00:00"/>
    <m/>
    <m/>
    <m/>
    <n v="27.083333333333336"/>
  </r>
  <r>
    <x v="190"/>
    <s v="MIL"/>
    <s v="BOS"/>
    <s v="L"/>
    <d v="1899-12-30T23:41:00"/>
    <n v="2"/>
    <n v="11"/>
    <n v="0.182"/>
    <n v="1"/>
    <n v="5"/>
    <n v="0.2"/>
    <n v="0"/>
    <n v="0"/>
    <m/>
    <n v="0"/>
    <n v="3"/>
    <n v="3"/>
    <n v="2"/>
    <n v="2"/>
    <n v="0"/>
    <n v="2"/>
    <n v="4"/>
    <n v="5"/>
    <n v="-23"/>
    <n v="-1.2"/>
    <d v="2026-03-02T00:00:00"/>
    <m/>
    <m/>
    <m/>
    <n v="23.683333333333334"/>
  </r>
  <r>
    <x v="544"/>
    <s v="WAS"/>
    <s v="HOU"/>
    <s v="L"/>
    <d v="1899-12-31T03:40:00"/>
    <n v="1"/>
    <n v="3"/>
    <n v="0.33300000000000002"/>
    <n v="0"/>
    <n v="0"/>
    <m/>
    <n v="0"/>
    <n v="0"/>
    <m/>
    <n v="0"/>
    <n v="4"/>
    <n v="4"/>
    <n v="0"/>
    <n v="3"/>
    <n v="0"/>
    <n v="4"/>
    <n v="6"/>
    <n v="2"/>
    <n v="-12"/>
    <n v="-1.9"/>
    <d v="2026-03-02T00:00:00"/>
    <m/>
    <m/>
    <m/>
    <n v="27.666666666666664"/>
  </r>
  <r>
    <x v="18"/>
    <s v="HOU"/>
    <s v="WAS"/>
    <s v="W"/>
    <d v="1899-12-30T08:59:00"/>
    <n v="0"/>
    <n v="1"/>
    <n v="0"/>
    <n v="0"/>
    <n v="1"/>
    <n v="0"/>
    <n v="0"/>
    <n v="0"/>
    <m/>
    <n v="0"/>
    <n v="0"/>
    <n v="0"/>
    <n v="0"/>
    <n v="0"/>
    <n v="0"/>
    <n v="0"/>
    <n v="4"/>
    <n v="0"/>
    <n v="2"/>
    <n v="-2.2999999999999998"/>
    <d v="2026-03-02T00:00:00"/>
    <m/>
    <m/>
    <m/>
    <n v="8.9833333333333343"/>
  </r>
  <r>
    <x v="47"/>
    <s v="MIN"/>
    <s v="MEM"/>
    <s v="W"/>
    <d v="1899-12-31T13:16:00"/>
    <n v="15"/>
    <n v="29"/>
    <n v="0.51700000000000002"/>
    <n v="7"/>
    <n v="13"/>
    <n v="0.53800000000000003"/>
    <n v="4"/>
    <n v="4"/>
    <n v="1"/>
    <n v="0"/>
    <n v="6"/>
    <n v="6"/>
    <n v="2"/>
    <n v="5"/>
    <n v="1"/>
    <n v="2"/>
    <n v="2"/>
    <n v="41"/>
    <n v="13"/>
    <n v="32.799999999999997"/>
    <d v="2026-03-03T00:00:00"/>
    <m/>
    <m/>
    <m/>
    <n v="37.266666666666666"/>
  </r>
  <r>
    <x v="71"/>
    <s v="ORL"/>
    <s v="WAS"/>
    <s v="W"/>
    <d v="1899-12-31T07:53:00"/>
    <n v="15"/>
    <n v="21"/>
    <n v="0.71399999999999997"/>
    <n v="1"/>
    <n v="2"/>
    <n v="0.5"/>
    <n v="6"/>
    <n v="7"/>
    <n v="0.85699999999999998"/>
    <n v="1"/>
    <n v="4"/>
    <n v="5"/>
    <n v="6"/>
    <n v="0"/>
    <n v="0"/>
    <n v="2"/>
    <n v="3"/>
    <n v="37"/>
    <n v="26"/>
    <n v="30.8"/>
    <d v="2026-03-03T00:00:00"/>
    <m/>
    <m/>
    <m/>
    <n v="31.883333333333333"/>
  </r>
  <r>
    <x v="160"/>
    <s v="TOR"/>
    <s v="NYK"/>
    <s v="L"/>
    <d v="1899-12-31T12:39:00"/>
    <n v="11"/>
    <n v="20"/>
    <n v="0.55000000000000004"/>
    <n v="3"/>
    <n v="5"/>
    <n v="0.6"/>
    <n v="6"/>
    <n v="7"/>
    <n v="0.85699999999999998"/>
    <n v="0"/>
    <n v="2"/>
    <n v="2"/>
    <n v="4"/>
    <n v="1"/>
    <n v="1"/>
    <n v="2"/>
    <n v="0"/>
    <n v="31"/>
    <n v="-7"/>
    <n v="24.1"/>
    <d v="2026-03-03T00:00:00"/>
    <m/>
    <m/>
    <m/>
    <n v="36.65"/>
  </r>
  <r>
    <x v="108"/>
    <s v="ORL"/>
    <s v="WAS"/>
    <s v="W"/>
    <d v="1899-12-31T09:04:00"/>
    <n v="7"/>
    <n v="10"/>
    <n v="0.7"/>
    <n v="3"/>
    <n v="5"/>
    <n v="0.6"/>
    <n v="8"/>
    <n v="8"/>
    <n v="1"/>
    <n v="1"/>
    <n v="1"/>
    <n v="2"/>
    <n v="4"/>
    <n v="0"/>
    <n v="0"/>
    <n v="0"/>
    <n v="2"/>
    <n v="25"/>
    <n v="27"/>
    <n v="23.8"/>
    <d v="2026-03-03T00:00:00"/>
    <m/>
    <m/>
    <m/>
    <n v="33.066666666666663"/>
  </r>
  <r>
    <x v="101"/>
    <s v="DET"/>
    <s v="CLE"/>
    <s v="L"/>
    <d v="1899-12-31T02:31:00"/>
    <n v="7"/>
    <n v="9"/>
    <n v="0.77800000000000002"/>
    <n v="0"/>
    <n v="0"/>
    <m/>
    <n v="10"/>
    <n v="14"/>
    <n v="0.71399999999999997"/>
    <n v="6"/>
    <n v="8"/>
    <n v="14"/>
    <n v="1"/>
    <n v="0"/>
    <n v="1"/>
    <n v="3"/>
    <n v="3"/>
    <n v="24"/>
    <n v="6"/>
    <n v="22.7"/>
    <d v="2026-03-03T00:00:00"/>
    <m/>
    <m/>
    <m/>
    <n v="26.516666666666666"/>
  </r>
  <r>
    <x v="165"/>
    <s v="MIA"/>
    <s v="BRK"/>
    <s v="W"/>
    <d v="1899-12-31T10:58:00"/>
    <n v="11"/>
    <n v="24"/>
    <n v="0.45800000000000002"/>
    <n v="1"/>
    <n v="7"/>
    <n v="0.14299999999999999"/>
    <n v="0"/>
    <n v="0"/>
    <m/>
    <n v="1"/>
    <n v="8"/>
    <n v="9"/>
    <n v="4"/>
    <n v="6"/>
    <n v="1"/>
    <n v="0"/>
    <n v="3"/>
    <n v="23"/>
    <n v="22"/>
    <n v="22"/>
    <d v="2026-03-03T00:00:00"/>
    <m/>
    <m/>
    <m/>
    <n v="34.966666666666669"/>
  </r>
  <r>
    <x v="274"/>
    <s v="SAC"/>
    <s v="PHO"/>
    <s v="L"/>
    <d v="1899-12-31T11:56:00"/>
    <n v="10"/>
    <n v="12"/>
    <n v="0.83299999999999996"/>
    <n v="0"/>
    <n v="0"/>
    <m/>
    <n v="2"/>
    <n v="3"/>
    <n v="0.66700000000000004"/>
    <n v="4"/>
    <n v="6"/>
    <n v="10"/>
    <n v="4"/>
    <n v="2"/>
    <n v="0"/>
    <n v="3"/>
    <n v="4"/>
    <n v="22"/>
    <n v="3"/>
    <n v="22"/>
    <d v="2026-03-03T00:00:00"/>
    <m/>
    <m/>
    <m/>
    <n v="35.933333333333337"/>
  </r>
  <r>
    <x v="97"/>
    <s v="NYK"/>
    <s v="TOR"/>
    <s v="W"/>
    <d v="1899-12-31T12:35:00"/>
    <n v="10"/>
    <n v="22"/>
    <n v="0.45500000000000002"/>
    <n v="2"/>
    <n v="7"/>
    <n v="0.28599999999999998"/>
    <n v="4"/>
    <n v="4"/>
    <n v="1"/>
    <n v="0"/>
    <n v="2"/>
    <n v="2"/>
    <n v="10"/>
    <n v="1"/>
    <n v="0"/>
    <n v="1"/>
    <n v="1"/>
    <n v="26"/>
    <n v="7"/>
    <n v="21.8"/>
    <d v="2026-03-03T00:00:00"/>
    <m/>
    <m/>
    <m/>
    <n v="36.583333333333336"/>
  </r>
  <r>
    <x v="33"/>
    <s v="OKC"/>
    <s v="CHI"/>
    <s v="W"/>
    <d v="1899-12-31T08:54:00"/>
    <n v="6"/>
    <n v="11"/>
    <n v="0.54500000000000004"/>
    <n v="3"/>
    <n v="7"/>
    <n v="0.42899999999999999"/>
    <n v="2"/>
    <n v="2"/>
    <n v="1"/>
    <n v="2"/>
    <n v="14"/>
    <n v="16"/>
    <n v="6"/>
    <n v="1"/>
    <n v="0"/>
    <n v="1"/>
    <n v="1"/>
    <n v="17"/>
    <n v="1"/>
    <n v="21.1"/>
    <d v="2026-03-03T00:00:00"/>
    <m/>
    <m/>
    <m/>
    <n v="32.9"/>
  </r>
  <r>
    <x v="126"/>
    <s v="SAS"/>
    <s v="PHI"/>
    <s v="W"/>
    <d v="1899-12-30T22:38:00"/>
    <n v="7"/>
    <n v="10"/>
    <n v="0.7"/>
    <n v="6"/>
    <n v="8"/>
    <n v="0.75"/>
    <n v="2"/>
    <n v="2"/>
    <n v="1"/>
    <n v="0"/>
    <n v="5"/>
    <n v="5"/>
    <n v="1"/>
    <n v="2"/>
    <n v="1"/>
    <n v="1"/>
    <n v="2"/>
    <n v="22"/>
    <n v="43"/>
    <n v="20.9"/>
    <d v="2026-03-03T00:00:00"/>
    <m/>
    <m/>
    <m/>
    <n v="22.633333333333333"/>
  </r>
  <r>
    <x v="180"/>
    <s v="PHO"/>
    <s v="SAC"/>
    <s v="W"/>
    <d v="1899-12-31T07:29:00"/>
    <n v="6"/>
    <n v="10"/>
    <n v="0.6"/>
    <n v="5"/>
    <n v="8"/>
    <n v="0.625"/>
    <n v="0"/>
    <n v="0"/>
    <m/>
    <n v="2"/>
    <n v="3"/>
    <n v="5"/>
    <n v="9"/>
    <n v="1"/>
    <n v="0"/>
    <n v="2"/>
    <n v="2"/>
    <n v="17"/>
    <n v="15"/>
    <n v="19.2"/>
    <d v="2026-03-03T00:00:00"/>
    <m/>
    <m/>
    <m/>
    <n v="31.483333333333331"/>
  </r>
  <r>
    <x v="94"/>
    <s v="DET"/>
    <s v="CLE"/>
    <s v="L"/>
    <d v="1899-12-31T07:14:00"/>
    <n v="7"/>
    <n v="11"/>
    <n v="0.63600000000000001"/>
    <n v="0"/>
    <n v="1"/>
    <n v="0"/>
    <n v="2"/>
    <n v="4"/>
    <n v="0.5"/>
    <n v="1"/>
    <n v="5"/>
    <n v="6"/>
    <n v="6"/>
    <n v="4"/>
    <n v="1"/>
    <n v="1"/>
    <n v="3"/>
    <n v="16"/>
    <n v="6"/>
    <n v="19.2"/>
    <d v="2026-03-03T00:00:00"/>
    <m/>
    <m/>
    <m/>
    <n v="31.233333333333334"/>
  </r>
  <r>
    <x v="104"/>
    <s v="NYK"/>
    <s v="TOR"/>
    <s v="W"/>
    <d v="1899-12-31T04:58:00"/>
    <n v="10"/>
    <n v="17"/>
    <n v="0.58799999999999997"/>
    <n v="1"/>
    <n v="4"/>
    <n v="0.25"/>
    <n v="0"/>
    <n v="0"/>
    <m/>
    <n v="2"/>
    <n v="10"/>
    <n v="12"/>
    <n v="6"/>
    <n v="1"/>
    <n v="1"/>
    <n v="3"/>
    <n v="3"/>
    <n v="21"/>
    <n v="7"/>
    <n v="19.2"/>
    <d v="2026-03-03T00:00:00"/>
    <m/>
    <m/>
    <m/>
    <n v="28.966666666666665"/>
  </r>
  <r>
    <x v="338"/>
    <s v="NYK"/>
    <s v="TOR"/>
    <s v="W"/>
    <d v="1899-12-31T06:45:00"/>
    <n v="6"/>
    <n v="7"/>
    <n v="0.85699999999999998"/>
    <n v="0"/>
    <n v="1"/>
    <n v="0"/>
    <n v="0"/>
    <n v="2"/>
    <n v="0"/>
    <n v="1"/>
    <n v="6"/>
    <n v="7"/>
    <n v="7"/>
    <n v="3"/>
    <n v="2"/>
    <n v="2"/>
    <n v="0"/>
    <n v="12"/>
    <n v="14"/>
    <n v="18.5"/>
    <d v="2026-03-03T00:00:00"/>
    <m/>
    <m/>
    <m/>
    <n v="30.75"/>
  </r>
  <r>
    <x v="21"/>
    <s v="OKC"/>
    <s v="CHI"/>
    <s v="W"/>
    <d v="1899-12-31T09:51:00"/>
    <n v="8"/>
    <n v="17"/>
    <n v="0.47099999999999997"/>
    <n v="0"/>
    <n v="5"/>
    <n v="0"/>
    <n v="2"/>
    <n v="2"/>
    <n v="1"/>
    <n v="3"/>
    <n v="4"/>
    <n v="7"/>
    <n v="4"/>
    <n v="2"/>
    <n v="1"/>
    <n v="0"/>
    <n v="0"/>
    <n v="18"/>
    <n v="17"/>
    <n v="18.100000000000001"/>
    <d v="2026-03-03T00:00:00"/>
    <m/>
    <m/>
    <m/>
    <n v="33.85"/>
  </r>
  <r>
    <x v="115"/>
    <s v="MIA"/>
    <s v="BRK"/>
    <s v="W"/>
    <d v="1899-12-31T03:26:00"/>
    <n v="6"/>
    <n v="13"/>
    <n v="0.46200000000000002"/>
    <n v="2"/>
    <n v="3"/>
    <n v="0.66700000000000004"/>
    <n v="6"/>
    <n v="8"/>
    <n v="0.75"/>
    <n v="2"/>
    <n v="3"/>
    <n v="5"/>
    <n v="4"/>
    <n v="0"/>
    <n v="2"/>
    <n v="1"/>
    <n v="0"/>
    <n v="20"/>
    <n v="14"/>
    <n v="18"/>
    <d v="2026-03-03T00:00:00"/>
    <m/>
    <m/>
    <m/>
    <n v="27.43333333333333"/>
  </r>
  <r>
    <x v="80"/>
    <s v="CLE"/>
    <s v="DET"/>
    <s v="W"/>
    <d v="1899-12-31T07:38:00"/>
    <n v="5"/>
    <n v="9"/>
    <n v="0.55600000000000005"/>
    <n v="2"/>
    <n v="4"/>
    <n v="0.5"/>
    <n v="6"/>
    <n v="8"/>
    <n v="0.75"/>
    <n v="0"/>
    <n v="5"/>
    <n v="5"/>
    <n v="4"/>
    <n v="2"/>
    <n v="0"/>
    <n v="0"/>
    <n v="3"/>
    <n v="18"/>
    <n v="-2"/>
    <n v="18"/>
    <d v="2026-03-03T00:00:00"/>
    <m/>
    <m/>
    <m/>
    <n v="31.633333333333333"/>
  </r>
  <r>
    <x v="66"/>
    <s v="SAS"/>
    <s v="PHI"/>
    <s v="W"/>
    <d v="1899-12-30T20:59:00"/>
    <n v="6"/>
    <n v="10"/>
    <n v="0.6"/>
    <n v="0"/>
    <n v="2"/>
    <n v="0"/>
    <n v="3"/>
    <n v="4"/>
    <n v="0.75"/>
    <n v="2"/>
    <n v="2"/>
    <n v="4"/>
    <n v="10"/>
    <n v="1"/>
    <n v="0"/>
    <n v="1"/>
    <n v="3"/>
    <n v="15"/>
    <n v="39"/>
    <n v="17.8"/>
    <d v="2026-03-03T00:00:00"/>
    <m/>
    <m/>
    <m/>
    <n v="20.983333333333334"/>
  </r>
  <r>
    <x v="211"/>
    <s v="SAS"/>
    <s v="PHI"/>
    <s v="W"/>
    <d v="1899-12-30T21:40:00"/>
    <n v="8"/>
    <n v="11"/>
    <n v="0.72699999999999998"/>
    <n v="2"/>
    <n v="4"/>
    <n v="0.5"/>
    <n v="4"/>
    <n v="4"/>
    <n v="1"/>
    <n v="0"/>
    <n v="2"/>
    <n v="2"/>
    <n v="2"/>
    <n v="0"/>
    <n v="0"/>
    <n v="2"/>
    <n v="0"/>
    <n v="22"/>
    <n v="3"/>
    <n v="17.5"/>
    <d v="2026-03-03T00:00:00"/>
    <m/>
    <m/>
    <m/>
    <n v="21.666666666666668"/>
  </r>
  <r>
    <x v="445"/>
    <s v="SAC"/>
    <s v="PHO"/>
    <s v="L"/>
    <d v="1899-12-31T14:57:00"/>
    <n v="8"/>
    <n v="14"/>
    <n v="0.57099999999999995"/>
    <n v="0"/>
    <n v="2"/>
    <n v="0"/>
    <n v="2"/>
    <n v="2"/>
    <n v="1"/>
    <n v="3"/>
    <n v="6"/>
    <n v="9"/>
    <n v="1"/>
    <n v="1"/>
    <n v="1"/>
    <n v="0"/>
    <n v="1"/>
    <n v="18"/>
    <n v="0"/>
    <n v="17.3"/>
    <d v="2026-03-03T00:00:00"/>
    <m/>
    <m/>
    <m/>
    <n v="38.949999999999996"/>
  </r>
  <r>
    <x v="198"/>
    <s v="PHI"/>
    <s v="SAS"/>
    <s v="L"/>
    <d v="1899-12-30T19:29:00"/>
    <n v="7"/>
    <n v="10"/>
    <n v="0.7"/>
    <n v="2"/>
    <n v="5"/>
    <n v="0.4"/>
    <n v="4"/>
    <n v="4"/>
    <n v="1"/>
    <n v="2"/>
    <n v="5"/>
    <n v="7"/>
    <n v="0"/>
    <n v="0"/>
    <n v="0"/>
    <n v="1"/>
    <n v="1"/>
    <n v="20"/>
    <n v="-1"/>
    <n v="17.3"/>
    <d v="2026-03-03T00:00:00"/>
    <m/>
    <m/>
    <m/>
    <n v="19.483333333333334"/>
  </r>
  <r>
    <x v="468"/>
    <s v="LAL"/>
    <s v="NOP"/>
    <s v="W"/>
    <d v="1899-12-31T09:28:00"/>
    <n v="8"/>
    <n v="12"/>
    <n v="0.66700000000000004"/>
    <n v="1"/>
    <n v="5"/>
    <n v="0.2"/>
    <n v="4"/>
    <n v="8"/>
    <n v="0.5"/>
    <n v="1"/>
    <n v="6"/>
    <n v="7"/>
    <n v="7"/>
    <n v="0"/>
    <n v="2"/>
    <n v="5"/>
    <n v="2"/>
    <n v="21"/>
    <n v="3"/>
    <n v="17.2"/>
    <d v="2026-03-03T00:00:00"/>
    <m/>
    <m/>
    <m/>
    <n v="33.466666666666669"/>
  </r>
  <r>
    <x v="217"/>
    <s v="WAS"/>
    <s v="ORL"/>
    <s v="L"/>
    <d v="1899-12-31T09:22:00"/>
    <n v="8"/>
    <n v="13"/>
    <n v="0.61499999999999999"/>
    <n v="2"/>
    <n v="5"/>
    <n v="0.4"/>
    <n v="1"/>
    <n v="3"/>
    <n v="0.33300000000000002"/>
    <n v="0"/>
    <n v="3"/>
    <n v="3"/>
    <n v="5"/>
    <n v="2"/>
    <n v="0"/>
    <n v="1"/>
    <n v="3"/>
    <n v="19"/>
    <n v="-9"/>
    <n v="16.5"/>
    <d v="2026-03-03T00:00:00"/>
    <m/>
    <m/>
    <m/>
    <n v="33.366666666666667"/>
  </r>
  <r>
    <x v="203"/>
    <s v="PHO"/>
    <s v="SAC"/>
    <s v="W"/>
    <d v="1899-12-31T01:48:00"/>
    <n v="7"/>
    <n v="10"/>
    <n v="0.7"/>
    <n v="0"/>
    <n v="0"/>
    <m/>
    <n v="0"/>
    <n v="2"/>
    <n v="0"/>
    <n v="8"/>
    <n v="6"/>
    <n v="14"/>
    <n v="3"/>
    <n v="0"/>
    <n v="1"/>
    <n v="2"/>
    <n v="2"/>
    <n v="14"/>
    <n v="21"/>
    <n v="16.399999999999999"/>
    <d v="2026-03-03T00:00:00"/>
    <m/>
    <m/>
    <m/>
    <n v="25.799999999999997"/>
  </r>
  <r>
    <x v="249"/>
    <s v="CLE"/>
    <s v="DET"/>
    <s v="W"/>
    <d v="1899-12-31T07:57:00"/>
    <n v="8"/>
    <n v="15"/>
    <n v="0.53300000000000003"/>
    <n v="5"/>
    <n v="12"/>
    <n v="0.41699999999999998"/>
    <n v="1"/>
    <n v="3"/>
    <n v="0.33300000000000002"/>
    <n v="1"/>
    <n v="2"/>
    <n v="3"/>
    <n v="4"/>
    <n v="0"/>
    <n v="2"/>
    <n v="1"/>
    <n v="5"/>
    <n v="22"/>
    <n v="8"/>
    <n v="16.399999999999999"/>
    <d v="2026-03-03T00:00:00"/>
    <m/>
    <m/>
    <m/>
    <n v="31.950000000000003"/>
  </r>
  <r>
    <x v="40"/>
    <s v="SAS"/>
    <s v="PHI"/>
    <s v="W"/>
    <d v="1899-12-31T00:07:00"/>
    <n v="3"/>
    <n v="5"/>
    <n v="0.6"/>
    <n v="1"/>
    <n v="1"/>
    <n v="1"/>
    <n v="3"/>
    <n v="5"/>
    <n v="0.6"/>
    <n v="0"/>
    <n v="8"/>
    <n v="8"/>
    <n v="4"/>
    <n v="3"/>
    <n v="6"/>
    <n v="3"/>
    <n v="0"/>
    <n v="10"/>
    <n v="41"/>
    <n v="16.3"/>
    <d v="2026-03-03T00:00:00"/>
    <m/>
    <m/>
    <m/>
    <n v="24.116666666666667"/>
  </r>
  <r>
    <x v="305"/>
    <s v="CHI"/>
    <s v="OKC"/>
    <s v="L"/>
    <d v="1899-12-31T05:24:00"/>
    <n v="7"/>
    <n v="14"/>
    <n v="0.5"/>
    <n v="4"/>
    <n v="10"/>
    <n v="0.4"/>
    <n v="0"/>
    <n v="1"/>
    <n v="0"/>
    <n v="3"/>
    <n v="9"/>
    <n v="12"/>
    <n v="2"/>
    <n v="1"/>
    <n v="1"/>
    <n v="1"/>
    <n v="3"/>
    <n v="18"/>
    <n v="-12"/>
    <n v="16.3"/>
    <d v="2026-03-03T00:00:00"/>
    <m/>
    <m/>
    <m/>
    <n v="29.400000000000002"/>
  </r>
  <r>
    <x v="277"/>
    <s v="WAS"/>
    <s v="ORL"/>
    <s v="L"/>
    <d v="1899-12-30T22:34:00"/>
    <n v="6"/>
    <n v="9"/>
    <n v="0.66700000000000004"/>
    <n v="0"/>
    <n v="2"/>
    <n v="0"/>
    <n v="1"/>
    <n v="1"/>
    <n v="1"/>
    <n v="4"/>
    <n v="4"/>
    <n v="8"/>
    <n v="1"/>
    <n v="1"/>
    <n v="3"/>
    <n v="0"/>
    <n v="2"/>
    <n v="13"/>
    <n v="1"/>
    <n v="16.100000000000001"/>
    <d v="2026-03-03T00:00:00"/>
    <m/>
    <m/>
    <m/>
    <n v="22.566666666666666"/>
  </r>
  <r>
    <x v="0"/>
    <s v="LAL"/>
    <s v="NOP"/>
    <s v="W"/>
    <d v="1899-12-31T13:40:00"/>
    <n v="10"/>
    <n v="22"/>
    <n v="0.45500000000000002"/>
    <n v="3"/>
    <n v="10"/>
    <n v="0.3"/>
    <n v="4"/>
    <n v="5"/>
    <n v="0.8"/>
    <n v="0"/>
    <n v="10"/>
    <n v="10"/>
    <n v="7"/>
    <n v="0"/>
    <n v="1"/>
    <n v="7"/>
    <n v="2"/>
    <n v="27"/>
    <n v="1"/>
    <n v="16"/>
    <d v="2026-03-03T00:00:00"/>
    <m/>
    <m/>
    <m/>
    <n v="37.666666666666664"/>
  </r>
  <r>
    <x v="30"/>
    <s v="LAL"/>
    <s v="NOP"/>
    <s v="W"/>
    <d v="1899-12-31T05:48:00"/>
    <n v="3"/>
    <n v="9"/>
    <n v="0.33300000000000002"/>
    <n v="2"/>
    <n v="6"/>
    <n v="0.33300000000000002"/>
    <n v="2"/>
    <n v="2"/>
    <n v="1"/>
    <n v="0"/>
    <n v="3"/>
    <n v="3"/>
    <n v="7"/>
    <n v="4"/>
    <n v="3"/>
    <n v="0"/>
    <n v="2"/>
    <n v="10"/>
    <n v="13"/>
    <n v="16"/>
    <d v="2026-03-03T00:00:00"/>
    <m/>
    <m/>
    <m/>
    <n v="29.8"/>
  </r>
  <r>
    <x v="183"/>
    <s v="NOP"/>
    <s v="LAL"/>
    <s v="L"/>
    <d v="1899-12-31T08:55:00"/>
    <n v="7"/>
    <n v="15"/>
    <n v="0.46700000000000003"/>
    <n v="3"/>
    <n v="7"/>
    <n v="0.42899999999999999"/>
    <n v="4"/>
    <n v="5"/>
    <n v="0.8"/>
    <n v="1"/>
    <n v="7"/>
    <n v="8"/>
    <n v="4"/>
    <n v="2"/>
    <n v="0"/>
    <n v="3"/>
    <n v="4"/>
    <n v="21"/>
    <n v="-4"/>
    <n v="15.9"/>
    <d v="2026-03-03T00:00:00"/>
    <m/>
    <m/>
    <m/>
    <n v="32.916666666666664"/>
  </r>
  <r>
    <x v="58"/>
    <s v="MIN"/>
    <s v="MEM"/>
    <s v="W"/>
    <d v="1899-12-31T12:26:00"/>
    <n v="7"/>
    <n v="15"/>
    <n v="0.46700000000000003"/>
    <n v="0"/>
    <n v="4"/>
    <n v="0"/>
    <n v="9"/>
    <n v="12"/>
    <n v="0.75"/>
    <n v="4"/>
    <n v="7"/>
    <n v="11"/>
    <n v="4"/>
    <n v="0"/>
    <n v="0"/>
    <n v="5"/>
    <n v="3"/>
    <n v="23"/>
    <n v="1"/>
    <n v="15.6"/>
    <d v="2026-03-03T00:00:00"/>
    <m/>
    <m/>
    <m/>
    <n v="36.43333333333333"/>
  </r>
  <r>
    <x v="84"/>
    <s v="PHO"/>
    <s v="SAC"/>
    <s v="W"/>
    <d v="1899-12-31T01:20:00"/>
    <n v="6"/>
    <n v="15"/>
    <n v="0.4"/>
    <n v="4"/>
    <n v="12"/>
    <n v="0.33300000000000002"/>
    <n v="2"/>
    <n v="2"/>
    <n v="1"/>
    <n v="1"/>
    <n v="2"/>
    <n v="3"/>
    <n v="6"/>
    <n v="3"/>
    <n v="0"/>
    <n v="3"/>
    <n v="0"/>
    <n v="18"/>
    <n v="18"/>
    <n v="15.4"/>
    <d v="2026-03-03T00:00:00"/>
    <m/>
    <m/>
    <m/>
    <n v="25.333333333333336"/>
  </r>
  <r>
    <x v="99"/>
    <s v="MIN"/>
    <s v="MEM"/>
    <s v="W"/>
    <d v="1899-12-31T08:06:00"/>
    <n v="6"/>
    <n v="8"/>
    <n v="0.75"/>
    <n v="0"/>
    <n v="1"/>
    <n v="0"/>
    <n v="4"/>
    <n v="4"/>
    <n v="1"/>
    <n v="1"/>
    <n v="6"/>
    <n v="7"/>
    <n v="1"/>
    <n v="1"/>
    <n v="0"/>
    <n v="1"/>
    <n v="3"/>
    <n v="16"/>
    <n v="5"/>
    <n v="14.8"/>
    <d v="2026-03-03T00:00:00"/>
    <m/>
    <m/>
    <m/>
    <n v="32.099999999999994"/>
  </r>
  <r>
    <x v="192"/>
    <s v="MIA"/>
    <s v="BRK"/>
    <s v="W"/>
    <d v="1899-12-31T05:00:00"/>
    <n v="5"/>
    <n v="8"/>
    <n v="0.625"/>
    <n v="1"/>
    <n v="3"/>
    <n v="0.33300000000000002"/>
    <n v="0"/>
    <n v="0"/>
    <m/>
    <n v="7"/>
    <n v="6"/>
    <n v="13"/>
    <n v="1"/>
    <n v="5"/>
    <n v="0"/>
    <n v="3"/>
    <n v="5"/>
    <n v="11"/>
    <n v="12"/>
    <n v="14.8"/>
    <d v="2026-03-03T00:00:00"/>
    <m/>
    <m/>
    <m/>
    <n v="29"/>
  </r>
  <r>
    <x v="51"/>
    <s v="TOR"/>
    <s v="NYK"/>
    <s v="L"/>
    <d v="1899-12-31T13:14:00"/>
    <n v="9"/>
    <n v="13"/>
    <n v="0.69199999999999995"/>
    <n v="1"/>
    <n v="3"/>
    <n v="0.33300000000000002"/>
    <n v="1"/>
    <n v="2"/>
    <n v="0.5"/>
    <n v="0"/>
    <n v="4"/>
    <n v="4"/>
    <n v="3"/>
    <n v="0"/>
    <n v="0"/>
    <n v="2"/>
    <n v="2"/>
    <n v="20"/>
    <n v="-16"/>
    <n v="14.6"/>
    <d v="2026-03-03T00:00:00"/>
    <m/>
    <m/>
    <m/>
    <n v="37.233333333333334"/>
  </r>
  <r>
    <x v="92"/>
    <s v="CHI"/>
    <s v="OKC"/>
    <s v="L"/>
    <d v="1899-12-31T09:03:00"/>
    <n v="5"/>
    <n v="12"/>
    <n v="0.41699999999999998"/>
    <n v="3"/>
    <n v="7"/>
    <n v="0.42899999999999999"/>
    <n v="1"/>
    <n v="2"/>
    <n v="0.5"/>
    <n v="1"/>
    <n v="8"/>
    <n v="9"/>
    <n v="9"/>
    <n v="1"/>
    <n v="2"/>
    <n v="4"/>
    <n v="1"/>
    <n v="14"/>
    <n v="-15"/>
    <n v="14.6"/>
    <d v="2026-03-03T00:00:00"/>
    <m/>
    <m/>
    <m/>
    <n v="33.050000000000004"/>
  </r>
  <r>
    <x v="240"/>
    <s v="SAC"/>
    <s v="PHO"/>
    <s v="L"/>
    <d v="1899-12-31T07:28:00"/>
    <n v="6"/>
    <n v="14"/>
    <n v="0.42899999999999999"/>
    <n v="3"/>
    <n v="6"/>
    <n v="0.5"/>
    <n v="1"/>
    <n v="2"/>
    <n v="0.5"/>
    <n v="0"/>
    <n v="2"/>
    <n v="2"/>
    <n v="7"/>
    <n v="4"/>
    <n v="1"/>
    <n v="3"/>
    <n v="2"/>
    <n v="16"/>
    <n v="-2"/>
    <n v="14.6"/>
    <d v="2026-03-03T00:00:00"/>
    <m/>
    <m/>
    <m/>
    <n v="31.466666666666669"/>
  </r>
  <r>
    <x v="67"/>
    <s v="CHO"/>
    <s v="DAL"/>
    <s v="W"/>
    <d v="1899-12-30T21:22:00"/>
    <n v="6"/>
    <n v="10"/>
    <n v="0.6"/>
    <n v="2"/>
    <n v="5"/>
    <n v="0.4"/>
    <n v="3"/>
    <n v="3"/>
    <n v="1"/>
    <n v="1"/>
    <n v="4"/>
    <n v="5"/>
    <n v="4"/>
    <n v="1"/>
    <n v="2"/>
    <n v="3"/>
    <n v="5"/>
    <n v="17"/>
    <n v="12"/>
    <n v="14.5"/>
    <d v="2026-03-03T00:00:00"/>
    <m/>
    <m/>
    <m/>
    <n v="21.366666666666667"/>
  </r>
  <r>
    <x v="451"/>
    <s v="SAS"/>
    <s v="PHI"/>
    <s v="W"/>
    <d v="1899-12-30T21:02:00"/>
    <n v="4"/>
    <n v="8"/>
    <n v="0.5"/>
    <n v="1"/>
    <n v="4"/>
    <n v="0.25"/>
    <n v="2"/>
    <n v="2"/>
    <n v="1"/>
    <n v="1"/>
    <n v="4"/>
    <n v="5"/>
    <n v="7"/>
    <n v="1"/>
    <n v="0"/>
    <n v="0"/>
    <n v="1"/>
    <n v="11"/>
    <n v="23"/>
    <n v="14.4"/>
    <d v="2026-03-03T00:00:00"/>
    <m/>
    <m/>
    <m/>
    <n v="21.033333333333331"/>
  </r>
  <r>
    <x v="49"/>
    <s v="NOP"/>
    <s v="LAL"/>
    <s v="L"/>
    <d v="1899-12-31T09:16:00"/>
    <n v="10"/>
    <n v="18"/>
    <n v="0.55600000000000005"/>
    <n v="0"/>
    <n v="0"/>
    <m/>
    <n v="4"/>
    <n v="5"/>
    <n v="0.8"/>
    <n v="2"/>
    <n v="2"/>
    <n v="4"/>
    <n v="0"/>
    <n v="1"/>
    <n v="0"/>
    <n v="2"/>
    <n v="4"/>
    <n v="24"/>
    <n v="-7"/>
    <n v="14.4"/>
    <d v="2026-03-03T00:00:00"/>
    <m/>
    <m/>
    <m/>
    <n v="33.266666666666666"/>
  </r>
  <r>
    <x v="8"/>
    <s v="OKC"/>
    <s v="CHI"/>
    <s v="W"/>
    <d v="1899-12-31T04:51:00"/>
    <n v="6"/>
    <n v="13"/>
    <n v="0.46200000000000002"/>
    <n v="1"/>
    <n v="3"/>
    <n v="0.33300000000000002"/>
    <n v="4"/>
    <n v="4"/>
    <n v="1"/>
    <n v="0"/>
    <n v="1"/>
    <n v="1"/>
    <n v="5"/>
    <n v="2"/>
    <n v="0"/>
    <n v="1"/>
    <n v="2"/>
    <n v="17"/>
    <n v="10"/>
    <n v="14.3"/>
    <d v="2026-03-03T00:00:00"/>
    <m/>
    <m/>
    <m/>
    <n v="28.85"/>
  </r>
  <r>
    <x v="112"/>
    <s v="MIA"/>
    <s v="BRK"/>
    <s v="W"/>
    <d v="1899-12-31T03:02:00"/>
    <n v="5"/>
    <n v="9"/>
    <n v="0.55600000000000005"/>
    <n v="1"/>
    <n v="4"/>
    <n v="0.25"/>
    <n v="2"/>
    <n v="2"/>
    <n v="1"/>
    <n v="2"/>
    <n v="5"/>
    <n v="7"/>
    <n v="4"/>
    <n v="0"/>
    <n v="3"/>
    <n v="1"/>
    <n v="3"/>
    <n v="13"/>
    <n v="10"/>
    <n v="14.3"/>
    <d v="2026-03-03T00:00:00"/>
    <m/>
    <m/>
    <m/>
    <n v="27.033333333333331"/>
  </r>
  <r>
    <x v="148"/>
    <s v="DET"/>
    <s v="CLE"/>
    <s v="L"/>
    <d v="1899-12-31T06:51:00"/>
    <n v="6"/>
    <n v="12"/>
    <n v="0.5"/>
    <n v="1"/>
    <n v="3"/>
    <n v="0.33300000000000002"/>
    <n v="6"/>
    <n v="7"/>
    <n v="0.85699999999999998"/>
    <n v="0"/>
    <n v="5"/>
    <n v="5"/>
    <n v="0"/>
    <n v="0"/>
    <n v="0"/>
    <n v="0"/>
    <n v="0"/>
    <n v="19"/>
    <n v="9"/>
    <n v="14.1"/>
    <d v="2026-03-03T00:00:00"/>
    <m/>
    <m/>
    <m/>
    <n v="30.85"/>
  </r>
  <r>
    <x v="150"/>
    <s v="CHO"/>
    <s v="DAL"/>
    <s v="W"/>
    <d v="1899-12-30T18:19:00"/>
    <n v="4"/>
    <n v="4"/>
    <n v="1"/>
    <n v="0"/>
    <n v="0"/>
    <m/>
    <n v="2"/>
    <n v="2"/>
    <n v="1"/>
    <n v="2"/>
    <n v="3"/>
    <n v="5"/>
    <n v="3"/>
    <n v="1"/>
    <n v="1"/>
    <n v="0"/>
    <n v="2"/>
    <n v="10"/>
    <n v="18"/>
    <n v="14.1"/>
    <d v="2026-03-03T00:00:00"/>
    <m/>
    <m/>
    <m/>
    <n v="18.316666666666666"/>
  </r>
  <r>
    <x v="41"/>
    <s v="PHI"/>
    <s v="SAS"/>
    <s v="L"/>
    <d v="1899-12-31T01:04:00"/>
    <n v="8"/>
    <n v="19"/>
    <n v="0.42099999999999999"/>
    <n v="2"/>
    <n v="6"/>
    <n v="0.33300000000000002"/>
    <n v="3"/>
    <n v="4"/>
    <n v="0.75"/>
    <n v="0"/>
    <n v="8"/>
    <n v="8"/>
    <n v="2"/>
    <n v="1"/>
    <n v="1"/>
    <n v="2"/>
    <n v="0"/>
    <n v="21"/>
    <n v="-36"/>
    <n v="14"/>
    <d v="2026-03-03T00:00:00"/>
    <m/>
    <m/>
    <m/>
    <n v="25.06666666666667"/>
  </r>
  <r>
    <x v="291"/>
    <s v="DAL"/>
    <s v="CHO"/>
    <s v="L"/>
    <d v="1899-12-31T02:37:00"/>
    <n v="4"/>
    <n v="10"/>
    <n v="0.4"/>
    <n v="0"/>
    <n v="1"/>
    <n v="0"/>
    <n v="10"/>
    <n v="11"/>
    <n v="0.90900000000000003"/>
    <n v="0"/>
    <n v="4"/>
    <n v="4"/>
    <n v="1"/>
    <n v="0"/>
    <n v="1"/>
    <n v="0"/>
    <n v="2"/>
    <n v="18"/>
    <n v="-13"/>
    <n v="14"/>
    <d v="2026-03-03T00:00:00"/>
    <m/>
    <m/>
    <m/>
    <n v="26.616666666666667"/>
  </r>
  <r>
    <x v="235"/>
    <s v="BRK"/>
    <s v="MIA"/>
    <s v="L"/>
    <d v="1899-12-31T03:20:00"/>
    <n v="4"/>
    <n v="8"/>
    <n v="0.5"/>
    <n v="1"/>
    <n v="4"/>
    <n v="0.25"/>
    <n v="8"/>
    <n v="9"/>
    <n v="0.88900000000000001"/>
    <n v="0"/>
    <n v="7"/>
    <n v="7"/>
    <n v="0"/>
    <n v="1"/>
    <n v="0"/>
    <n v="1"/>
    <n v="2"/>
    <n v="17"/>
    <n v="-14"/>
    <n v="13.9"/>
    <d v="2026-03-03T00:00:00"/>
    <m/>
    <m/>
    <m/>
    <n v="27.333333333333332"/>
  </r>
  <r>
    <x v="166"/>
    <s v="BRK"/>
    <s v="MIA"/>
    <s v="L"/>
    <d v="1899-12-30T17:19:00"/>
    <n v="5"/>
    <n v="6"/>
    <n v="0.83299999999999996"/>
    <n v="0"/>
    <n v="0"/>
    <m/>
    <n v="0"/>
    <n v="0"/>
    <m/>
    <n v="4"/>
    <n v="4"/>
    <n v="8"/>
    <n v="4"/>
    <n v="0"/>
    <n v="0"/>
    <n v="0"/>
    <n v="2"/>
    <n v="10"/>
    <n v="-6"/>
    <n v="13.8"/>
    <d v="2026-03-03T00:00:00"/>
    <m/>
    <m/>
    <m/>
    <n v="17.316666666666666"/>
  </r>
  <r>
    <x v="537"/>
    <s v="NOP"/>
    <s v="LAL"/>
    <s v="L"/>
    <d v="1899-12-31T03:55:00"/>
    <n v="5"/>
    <n v="13"/>
    <n v="0.38500000000000001"/>
    <n v="2"/>
    <n v="6"/>
    <n v="0.33300000000000002"/>
    <n v="3"/>
    <n v="3"/>
    <n v="1"/>
    <n v="0"/>
    <n v="8"/>
    <n v="8"/>
    <n v="8"/>
    <n v="1"/>
    <n v="1"/>
    <n v="3"/>
    <n v="3"/>
    <n v="15"/>
    <n v="-3"/>
    <n v="13.4"/>
    <d v="2026-03-03T00:00:00"/>
    <m/>
    <m/>
    <m/>
    <n v="27.916666666666664"/>
  </r>
  <r>
    <x v="476"/>
    <s v="MIA"/>
    <s v="BRK"/>
    <s v="W"/>
    <d v="1899-12-31T03:41:00"/>
    <n v="8"/>
    <n v="15"/>
    <n v="0.53300000000000003"/>
    <n v="1"/>
    <n v="4"/>
    <n v="0.25"/>
    <n v="5"/>
    <n v="5"/>
    <n v="1"/>
    <n v="1"/>
    <n v="2"/>
    <n v="3"/>
    <n v="2"/>
    <n v="0"/>
    <n v="1"/>
    <n v="4"/>
    <n v="2"/>
    <n v="22"/>
    <n v="8"/>
    <n v="13.3"/>
    <d v="2026-03-03T00:00:00"/>
    <m/>
    <m/>
    <m/>
    <n v="27.683333333333334"/>
  </r>
  <r>
    <x v="147"/>
    <s v="TOR"/>
    <s v="NYK"/>
    <s v="L"/>
    <d v="1899-12-31T08:48:00"/>
    <n v="4"/>
    <n v="14"/>
    <n v="0.28599999999999998"/>
    <n v="3"/>
    <n v="10"/>
    <n v="0.3"/>
    <n v="2"/>
    <n v="2"/>
    <n v="1"/>
    <n v="0"/>
    <n v="3"/>
    <n v="3"/>
    <n v="12"/>
    <n v="2"/>
    <n v="0"/>
    <n v="2"/>
    <n v="2"/>
    <n v="13"/>
    <n v="-9"/>
    <n v="13.3"/>
    <d v="2026-03-03T00:00:00"/>
    <m/>
    <m/>
    <m/>
    <n v="32.799999999999997"/>
  </r>
  <r>
    <x v="441"/>
    <s v="OKC"/>
    <s v="CHI"/>
    <s v="W"/>
    <d v="1899-12-31T01:13:00"/>
    <n v="8"/>
    <n v="15"/>
    <n v="0.53300000000000003"/>
    <n v="4"/>
    <n v="9"/>
    <n v="0.44400000000000001"/>
    <n v="0"/>
    <n v="0"/>
    <m/>
    <n v="1"/>
    <n v="2"/>
    <n v="3"/>
    <n v="1"/>
    <n v="2"/>
    <n v="0"/>
    <n v="2"/>
    <n v="4"/>
    <n v="20"/>
    <n v="3"/>
    <n v="13.1"/>
    <d v="2026-03-03T00:00:00"/>
    <m/>
    <m/>
    <m/>
    <n v="25.216666666666665"/>
  </r>
  <r>
    <x v="102"/>
    <s v="ORL"/>
    <s v="WAS"/>
    <s v="W"/>
    <d v="1899-12-31T02:29:00"/>
    <n v="5"/>
    <n v="9"/>
    <n v="0.55600000000000005"/>
    <n v="0"/>
    <n v="2"/>
    <n v="0"/>
    <n v="0"/>
    <n v="0"/>
    <m/>
    <n v="0"/>
    <n v="3"/>
    <n v="3"/>
    <n v="9"/>
    <n v="2"/>
    <n v="2"/>
    <n v="2"/>
    <n v="3"/>
    <n v="10"/>
    <n v="10"/>
    <n v="13.1"/>
    <d v="2026-03-03T00:00:00"/>
    <m/>
    <m/>
    <m/>
    <n v="26.483333333333334"/>
  </r>
  <r>
    <x v="142"/>
    <s v="CLE"/>
    <s v="DET"/>
    <s v="W"/>
    <d v="1899-12-31T04:24:00"/>
    <n v="6"/>
    <n v="10"/>
    <n v="0.6"/>
    <n v="2"/>
    <n v="3"/>
    <n v="0.66700000000000004"/>
    <n v="1"/>
    <n v="1"/>
    <n v="1"/>
    <n v="0"/>
    <n v="5"/>
    <n v="5"/>
    <n v="5"/>
    <n v="0"/>
    <n v="0"/>
    <n v="2"/>
    <n v="2"/>
    <n v="15"/>
    <n v="16"/>
    <n v="12.6"/>
    <d v="2026-03-03T00:00:00"/>
    <m/>
    <m/>
    <m/>
    <n v="28.4"/>
  </r>
  <r>
    <x v="506"/>
    <s v="CHO"/>
    <s v="DAL"/>
    <s v="W"/>
    <d v="1899-12-30T20:38:00"/>
    <n v="4"/>
    <n v="6"/>
    <n v="0.66700000000000004"/>
    <n v="4"/>
    <n v="6"/>
    <n v="0.66700000000000004"/>
    <n v="0"/>
    <n v="0"/>
    <m/>
    <n v="1"/>
    <n v="3"/>
    <n v="4"/>
    <n v="3"/>
    <n v="1"/>
    <n v="0"/>
    <n v="0"/>
    <n v="4"/>
    <n v="12"/>
    <n v="23"/>
    <n v="12.5"/>
    <d v="2026-03-03T00:00:00"/>
    <m/>
    <m/>
    <m/>
    <n v="20.633333333333333"/>
  </r>
  <r>
    <x v="264"/>
    <s v="BRK"/>
    <s v="MIA"/>
    <s v="L"/>
    <d v="1899-12-30T22:52:00"/>
    <n v="3"/>
    <n v="10"/>
    <n v="0.3"/>
    <n v="2"/>
    <n v="5"/>
    <n v="0.4"/>
    <n v="8"/>
    <n v="9"/>
    <n v="0.88900000000000001"/>
    <n v="1"/>
    <n v="0"/>
    <n v="1"/>
    <n v="2"/>
    <n v="2"/>
    <n v="0"/>
    <n v="1"/>
    <n v="1"/>
    <n v="16"/>
    <n v="-11"/>
    <n v="12.5"/>
    <d v="2026-03-03T00:00:00"/>
    <m/>
    <m/>
    <m/>
    <n v="22.866666666666667"/>
  </r>
  <r>
    <x v="48"/>
    <s v="TOR"/>
    <s v="NYK"/>
    <s v="L"/>
    <d v="1899-12-31T11:38:00"/>
    <n v="5"/>
    <n v="9"/>
    <n v="0.55600000000000005"/>
    <n v="1"/>
    <n v="3"/>
    <n v="0.33300000000000002"/>
    <n v="3"/>
    <n v="3"/>
    <n v="1"/>
    <n v="2"/>
    <n v="2"/>
    <n v="4"/>
    <n v="1"/>
    <n v="3"/>
    <n v="1"/>
    <n v="3"/>
    <n v="2"/>
    <n v="14"/>
    <n v="-2"/>
    <n v="12.3"/>
    <d v="2026-03-03T00:00:00"/>
    <m/>
    <m/>
    <m/>
    <n v="35.633333333333333"/>
  </r>
  <r>
    <x v="227"/>
    <s v="CHO"/>
    <s v="DAL"/>
    <s v="W"/>
    <d v="1899-12-31T00:14:00"/>
    <n v="5"/>
    <n v="8"/>
    <n v="0.625"/>
    <n v="3"/>
    <n v="6"/>
    <n v="0.5"/>
    <n v="0"/>
    <n v="0"/>
    <m/>
    <n v="0"/>
    <n v="8"/>
    <n v="8"/>
    <n v="1"/>
    <n v="2"/>
    <n v="0"/>
    <n v="1"/>
    <n v="3"/>
    <n v="13"/>
    <n v="30"/>
    <n v="12.3"/>
    <d v="2026-03-03T00:00:00"/>
    <m/>
    <m/>
    <m/>
    <n v="24.233333333333334"/>
  </r>
  <r>
    <x v="117"/>
    <s v="MEM"/>
    <s v="MIN"/>
    <s v="L"/>
    <d v="1899-12-31T00:21:00"/>
    <n v="2"/>
    <n v="6"/>
    <n v="0.33300000000000002"/>
    <n v="1"/>
    <n v="3"/>
    <n v="0.33300000000000002"/>
    <n v="4"/>
    <n v="4"/>
    <n v="1"/>
    <n v="0"/>
    <n v="1"/>
    <n v="1"/>
    <n v="9"/>
    <n v="2"/>
    <n v="0"/>
    <n v="2"/>
    <n v="0"/>
    <n v="9"/>
    <n v="9"/>
    <n v="12.2"/>
    <d v="2026-03-03T00:00:00"/>
    <m/>
    <m/>
    <m/>
    <n v="24.35"/>
  </r>
  <r>
    <x v="428"/>
    <s v="DAL"/>
    <s v="CHO"/>
    <s v="L"/>
    <d v="1899-12-30T21:30:00"/>
    <n v="5"/>
    <n v="8"/>
    <n v="0.625"/>
    <n v="0"/>
    <n v="0"/>
    <m/>
    <n v="0"/>
    <n v="0"/>
    <m/>
    <n v="3"/>
    <n v="3"/>
    <n v="6"/>
    <n v="2"/>
    <n v="2"/>
    <n v="1"/>
    <n v="1"/>
    <n v="1"/>
    <n v="10"/>
    <n v="-19"/>
    <n v="12.1"/>
    <d v="2026-03-03T00:00:00"/>
    <m/>
    <m/>
    <m/>
    <n v="21.5"/>
  </r>
  <r>
    <x v="139"/>
    <s v="MEM"/>
    <s v="MIN"/>
    <s v="L"/>
    <d v="1899-12-31T03:59:00"/>
    <n v="7"/>
    <n v="12"/>
    <n v="0.58299999999999996"/>
    <n v="4"/>
    <n v="7"/>
    <n v="0.57099999999999995"/>
    <n v="1"/>
    <n v="2"/>
    <n v="0.5"/>
    <n v="0"/>
    <n v="1"/>
    <n v="1"/>
    <n v="0"/>
    <n v="1"/>
    <n v="0"/>
    <n v="1"/>
    <n v="3"/>
    <n v="19"/>
    <n v="-10"/>
    <n v="12.1"/>
    <d v="2026-03-03T00:00:00"/>
    <m/>
    <m/>
    <m/>
    <n v="27.983333333333334"/>
  </r>
  <r>
    <x v="96"/>
    <s v="CHO"/>
    <s v="DAL"/>
    <s v="W"/>
    <d v="1899-12-31T05:16:00"/>
    <n v="5"/>
    <n v="19"/>
    <n v="0.26300000000000001"/>
    <n v="4"/>
    <n v="13"/>
    <n v="0.308"/>
    <n v="1"/>
    <n v="1"/>
    <n v="1"/>
    <n v="1"/>
    <n v="4"/>
    <n v="5"/>
    <n v="9"/>
    <n v="5"/>
    <n v="1"/>
    <n v="4"/>
    <n v="4"/>
    <n v="15"/>
    <n v="-5"/>
    <n v="12"/>
    <d v="2026-03-03T00:00:00"/>
    <m/>
    <m/>
    <m/>
    <n v="29.266666666666669"/>
  </r>
  <r>
    <x v="24"/>
    <s v="LAL"/>
    <s v="NOP"/>
    <s v="W"/>
    <d v="1899-12-31T01:08:00"/>
    <n v="6"/>
    <n v="8"/>
    <n v="0.75"/>
    <n v="0"/>
    <n v="0"/>
    <m/>
    <n v="1"/>
    <n v="1"/>
    <n v="1"/>
    <n v="3"/>
    <n v="5"/>
    <n v="8"/>
    <n v="1"/>
    <n v="0"/>
    <n v="2"/>
    <n v="2"/>
    <n v="4"/>
    <n v="13"/>
    <n v="-7"/>
    <n v="11.9"/>
    <d v="2026-03-03T00:00:00"/>
    <m/>
    <m/>
    <m/>
    <n v="25.133333333333333"/>
  </r>
  <r>
    <x v="345"/>
    <s v="MEM"/>
    <s v="MIN"/>
    <s v="L"/>
    <d v="1899-12-30T22:39:00"/>
    <n v="4"/>
    <n v="5"/>
    <n v="0.8"/>
    <n v="1"/>
    <n v="1"/>
    <n v="1"/>
    <n v="3"/>
    <n v="4"/>
    <n v="0.75"/>
    <n v="4"/>
    <n v="7"/>
    <n v="11"/>
    <n v="0"/>
    <n v="1"/>
    <n v="1"/>
    <n v="4"/>
    <n v="1"/>
    <n v="12"/>
    <n v="-3"/>
    <n v="11.9"/>
    <d v="2026-03-03T00:00:00"/>
    <m/>
    <m/>
    <m/>
    <n v="22.65"/>
  </r>
  <r>
    <x v="130"/>
    <s v="NOP"/>
    <s v="LAL"/>
    <s v="L"/>
    <d v="1899-12-31T12:24:00"/>
    <n v="7"/>
    <n v="18"/>
    <n v="0.38900000000000001"/>
    <n v="2"/>
    <n v="9"/>
    <n v="0.222"/>
    <n v="2"/>
    <n v="2"/>
    <n v="1"/>
    <n v="0"/>
    <n v="5"/>
    <n v="5"/>
    <n v="3"/>
    <n v="2"/>
    <n v="0"/>
    <n v="2"/>
    <n v="0"/>
    <n v="18"/>
    <n v="-9"/>
    <n v="11.8"/>
    <d v="2026-03-03T00:00:00"/>
    <m/>
    <m/>
    <m/>
    <n v="36.4"/>
  </r>
  <r>
    <x v="78"/>
    <s v="MEM"/>
    <s v="MIN"/>
    <s v="L"/>
    <d v="1899-12-30T20:58:00"/>
    <n v="4"/>
    <n v="8"/>
    <n v="0.5"/>
    <n v="2"/>
    <n v="4"/>
    <n v="0.5"/>
    <n v="5"/>
    <n v="5"/>
    <n v="1"/>
    <n v="0"/>
    <n v="2"/>
    <n v="2"/>
    <n v="1"/>
    <n v="1"/>
    <n v="1"/>
    <n v="2"/>
    <n v="1"/>
    <n v="15"/>
    <n v="4"/>
    <n v="11.6"/>
    <d v="2026-03-03T00:00:00"/>
    <m/>
    <m/>
    <m/>
    <n v="20.966666666666669"/>
  </r>
  <r>
    <x v="144"/>
    <s v="MIN"/>
    <s v="MEM"/>
    <s v="W"/>
    <d v="1899-12-31T04:34:00"/>
    <n v="5"/>
    <n v="9"/>
    <n v="0.55600000000000005"/>
    <n v="0"/>
    <n v="1"/>
    <n v="0"/>
    <n v="4"/>
    <n v="4"/>
    <n v="1"/>
    <n v="1"/>
    <n v="2"/>
    <n v="3"/>
    <n v="4"/>
    <n v="0"/>
    <n v="0"/>
    <n v="1"/>
    <n v="3"/>
    <n v="14"/>
    <n v="-4"/>
    <n v="11.6"/>
    <d v="2026-03-03T00:00:00"/>
    <m/>
    <m/>
    <m/>
    <n v="28.566666666666666"/>
  </r>
  <r>
    <x v="302"/>
    <s v="WAS"/>
    <s v="ORL"/>
    <s v="L"/>
    <d v="1899-12-30T19:36:00"/>
    <n v="5"/>
    <n v="11"/>
    <n v="0.45500000000000002"/>
    <n v="1"/>
    <n v="3"/>
    <n v="0.33300000000000002"/>
    <n v="5"/>
    <n v="6"/>
    <n v="0.83299999999999996"/>
    <n v="1"/>
    <n v="2"/>
    <n v="3"/>
    <n v="3"/>
    <n v="0"/>
    <n v="0"/>
    <n v="1"/>
    <n v="2"/>
    <n v="16"/>
    <n v="6"/>
    <n v="11.5"/>
    <d v="2026-03-03T00:00:00"/>
    <m/>
    <m/>
    <m/>
    <n v="19.600000000000001"/>
  </r>
  <r>
    <x v="25"/>
    <s v="LAL"/>
    <s v="NOP"/>
    <s v="W"/>
    <d v="1899-12-30T22:51:00"/>
    <n v="3"/>
    <n v="4"/>
    <n v="0.75"/>
    <n v="0"/>
    <n v="0"/>
    <m/>
    <n v="2"/>
    <n v="2"/>
    <n v="1"/>
    <n v="4"/>
    <n v="2"/>
    <n v="6"/>
    <n v="1"/>
    <n v="0"/>
    <n v="2"/>
    <n v="0"/>
    <n v="1"/>
    <n v="8"/>
    <n v="16"/>
    <n v="11.5"/>
    <d v="2026-03-03T00:00:00"/>
    <m/>
    <m/>
    <m/>
    <n v="22.849999999999998"/>
  </r>
  <r>
    <x v="421"/>
    <s v="OKC"/>
    <s v="CHI"/>
    <s v="W"/>
    <d v="1899-12-31T05:41:00"/>
    <n v="7"/>
    <n v="15"/>
    <n v="0.46700000000000003"/>
    <n v="2"/>
    <n v="10"/>
    <n v="0.2"/>
    <n v="3"/>
    <n v="4"/>
    <n v="0.75"/>
    <n v="0"/>
    <n v="2"/>
    <n v="2"/>
    <n v="0"/>
    <n v="1"/>
    <n v="0"/>
    <n v="0"/>
    <n v="3"/>
    <n v="19"/>
    <n v="2"/>
    <n v="11.3"/>
    <d v="2026-03-03T00:00:00"/>
    <m/>
    <m/>
    <m/>
    <n v="29.68333333333333"/>
  </r>
  <r>
    <x v="289"/>
    <s v="DAL"/>
    <s v="CHO"/>
    <s v="L"/>
    <d v="1899-12-31T02:26:00"/>
    <n v="3"/>
    <n v="5"/>
    <n v="0.6"/>
    <n v="0"/>
    <n v="0"/>
    <m/>
    <n v="6"/>
    <n v="8"/>
    <n v="0.75"/>
    <n v="1"/>
    <n v="3"/>
    <n v="4"/>
    <n v="3"/>
    <n v="1"/>
    <n v="1"/>
    <n v="2"/>
    <n v="3"/>
    <n v="12"/>
    <n v="-8"/>
    <n v="11.1"/>
    <d v="2026-03-03T00:00:00"/>
    <m/>
    <m/>
    <m/>
    <n v="26.433333333333337"/>
  </r>
  <r>
    <x v="449"/>
    <s v="PHO"/>
    <s v="SAC"/>
    <s v="W"/>
    <d v="1899-12-31T07:01:00"/>
    <n v="7"/>
    <n v="16"/>
    <n v="0.438"/>
    <n v="2"/>
    <n v="8"/>
    <n v="0.25"/>
    <n v="4"/>
    <n v="4"/>
    <n v="1"/>
    <n v="0"/>
    <n v="4"/>
    <n v="4"/>
    <n v="1"/>
    <n v="4"/>
    <n v="1"/>
    <n v="7"/>
    <n v="1"/>
    <n v="20"/>
    <n v="8"/>
    <n v="10.8"/>
    <d v="2026-03-03T00:00:00"/>
    <m/>
    <m/>
    <m/>
    <n v="31.016666666666666"/>
  </r>
  <r>
    <x v="346"/>
    <s v="ORL"/>
    <s v="WAS"/>
    <s v="W"/>
    <d v="1899-12-30T13:31:00"/>
    <n v="4"/>
    <n v="6"/>
    <n v="0.66700000000000004"/>
    <n v="1"/>
    <n v="2"/>
    <n v="0.5"/>
    <n v="3"/>
    <n v="3"/>
    <n v="1"/>
    <n v="0"/>
    <n v="1"/>
    <n v="1"/>
    <n v="2"/>
    <n v="0"/>
    <n v="0"/>
    <n v="0"/>
    <n v="1"/>
    <n v="12"/>
    <n v="-1"/>
    <n v="10.7"/>
    <d v="2026-03-03T00:00:00"/>
    <m/>
    <m/>
    <m/>
    <n v="13.516666666666666"/>
  </r>
  <r>
    <x v="155"/>
    <s v="MIA"/>
    <s v="BRK"/>
    <s v="W"/>
    <d v="1899-12-30T20:19:00"/>
    <n v="3"/>
    <n v="6"/>
    <n v="0.5"/>
    <n v="3"/>
    <n v="6"/>
    <n v="0.5"/>
    <n v="3"/>
    <n v="3"/>
    <n v="1"/>
    <n v="0"/>
    <n v="3"/>
    <n v="3"/>
    <n v="1"/>
    <n v="1"/>
    <n v="0"/>
    <n v="1"/>
    <n v="0"/>
    <n v="12"/>
    <n v="18"/>
    <n v="10.6"/>
    <d v="2026-03-03T00:00:00"/>
    <m/>
    <m/>
    <m/>
    <n v="20.316666666666666"/>
  </r>
  <r>
    <x v="359"/>
    <s v="MEM"/>
    <s v="MIN"/>
    <s v="L"/>
    <d v="1899-12-31T01:11:00"/>
    <n v="5"/>
    <n v="9"/>
    <n v="0.55600000000000005"/>
    <n v="2"/>
    <n v="4"/>
    <n v="0.5"/>
    <n v="1"/>
    <n v="2"/>
    <n v="0.5"/>
    <n v="0"/>
    <n v="6"/>
    <n v="6"/>
    <n v="1"/>
    <n v="1"/>
    <n v="1"/>
    <n v="0"/>
    <n v="5"/>
    <n v="13"/>
    <n v="-5"/>
    <n v="10.5"/>
    <d v="2026-03-03T00:00:00"/>
    <m/>
    <m/>
    <m/>
    <n v="25.18333333333333"/>
  </r>
  <r>
    <x v="56"/>
    <s v="NYK"/>
    <s v="TOR"/>
    <s v="W"/>
    <d v="1899-12-31T02:47:00"/>
    <n v="5"/>
    <n v="6"/>
    <n v="0.83299999999999996"/>
    <n v="2"/>
    <n v="2"/>
    <n v="1"/>
    <n v="3"/>
    <n v="4"/>
    <n v="0.75"/>
    <n v="0"/>
    <n v="5"/>
    <n v="5"/>
    <n v="0"/>
    <n v="0"/>
    <n v="0"/>
    <n v="2"/>
    <n v="4"/>
    <n v="15"/>
    <n v="8"/>
    <n v="10.3"/>
    <d v="2026-03-03T00:00:00"/>
    <m/>
    <m/>
    <m/>
    <n v="26.783333333333331"/>
  </r>
  <r>
    <x v="300"/>
    <s v="SAS"/>
    <s v="PHI"/>
    <s v="W"/>
    <d v="1899-12-31T01:35:00"/>
    <n v="4"/>
    <n v="7"/>
    <n v="0.57099999999999995"/>
    <n v="3"/>
    <n v="6"/>
    <n v="0.5"/>
    <n v="0"/>
    <n v="0"/>
    <m/>
    <n v="0"/>
    <n v="9"/>
    <n v="9"/>
    <n v="3"/>
    <n v="0"/>
    <n v="0"/>
    <n v="1"/>
    <n v="3"/>
    <n v="11"/>
    <n v="22"/>
    <n v="10.3"/>
    <d v="2026-03-03T00:00:00"/>
    <m/>
    <m/>
    <m/>
    <n v="25.583333333333336"/>
  </r>
  <r>
    <x v="89"/>
    <s v="CLE"/>
    <s v="DET"/>
    <s v="W"/>
    <d v="1899-12-31T11:23:00"/>
    <n v="5"/>
    <n v="17"/>
    <n v="0.29399999999999998"/>
    <n v="2"/>
    <n v="9"/>
    <n v="0.222"/>
    <n v="6"/>
    <n v="6"/>
    <n v="1"/>
    <n v="2"/>
    <n v="3"/>
    <n v="5"/>
    <n v="7"/>
    <n v="0"/>
    <n v="0"/>
    <n v="5"/>
    <n v="0"/>
    <n v="18"/>
    <n v="-6"/>
    <n v="10.3"/>
    <d v="2026-03-03T00:00:00"/>
    <m/>
    <m/>
    <m/>
    <n v="35.383333333333333"/>
  </r>
  <r>
    <x v="121"/>
    <s v="CHI"/>
    <s v="OKC"/>
    <s v="L"/>
    <d v="1899-12-31T04:00:00"/>
    <n v="6"/>
    <n v="14"/>
    <n v="0.42899999999999999"/>
    <n v="3"/>
    <n v="8"/>
    <n v="0.375"/>
    <n v="5"/>
    <n v="6"/>
    <n v="0.83299999999999996"/>
    <n v="0"/>
    <n v="1"/>
    <n v="1"/>
    <n v="2"/>
    <n v="0"/>
    <n v="0"/>
    <n v="2"/>
    <n v="4"/>
    <n v="20"/>
    <n v="-2"/>
    <n v="10.3"/>
    <d v="2026-03-03T00:00:00"/>
    <m/>
    <m/>
    <m/>
    <n v="28"/>
  </r>
  <r>
    <x v="278"/>
    <s v="DET"/>
    <s v="CLE"/>
    <s v="L"/>
    <d v="1899-12-30T13:06:00"/>
    <n v="5"/>
    <n v="7"/>
    <n v="0.71399999999999997"/>
    <n v="3"/>
    <n v="5"/>
    <n v="0.6"/>
    <n v="0"/>
    <n v="0"/>
    <m/>
    <n v="0"/>
    <n v="1"/>
    <n v="1"/>
    <n v="0"/>
    <n v="1"/>
    <n v="0"/>
    <n v="0"/>
    <n v="3"/>
    <n v="13"/>
    <n v="-2"/>
    <n v="10.199999999999999"/>
    <d v="2026-03-03T00:00:00"/>
    <m/>
    <m/>
    <m/>
    <n v="13.099999999999998"/>
  </r>
  <r>
    <x v="489"/>
    <s v="MIA"/>
    <s v="BRK"/>
    <s v="W"/>
    <d v="1899-12-30T22:13:00"/>
    <n v="2"/>
    <n v="4"/>
    <n v="0.5"/>
    <n v="1"/>
    <n v="3"/>
    <n v="0.33300000000000002"/>
    <n v="4"/>
    <n v="4"/>
    <n v="1"/>
    <n v="1"/>
    <n v="0"/>
    <n v="1"/>
    <n v="5"/>
    <n v="1"/>
    <n v="0"/>
    <n v="2"/>
    <n v="0"/>
    <n v="9"/>
    <n v="17"/>
    <n v="10.199999999999999"/>
    <d v="2026-03-03T00:00:00"/>
    <m/>
    <m/>
    <m/>
    <n v="22.216666666666669"/>
  </r>
  <r>
    <x v="177"/>
    <s v="CHO"/>
    <s v="DAL"/>
    <s v="W"/>
    <d v="1899-12-31T07:59:00"/>
    <n v="6"/>
    <n v="14"/>
    <n v="0.42899999999999999"/>
    <n v="1"/>
    <n v="7"/>
    <n v="0.14299999999999999"/>
    <n v="0"/>
    <n v="1"/>
    <n v="0"/>
    <n v="3"/>
    <n v="3"/>
    <n v="6"/>
    <n v="5"/>
    <n v="1"/>
    <n v="1"/>
    <n v="2"/>
    <n v="3"/>
    <n v="13"/>
    <n v="17"/>
    <n v="10.199999999999999"/>
    <d v="2026-03-03T00:00:00"/>
    <m/>
    <m/>
    <m/>
    <n v="31.983333333333334"/>
  </r>
  <r>
    <x v="179"/>
    <s v="PHO"/>
    <s v="SAC"/>
    <s v="W"/>
    <d v="1899-12-30T22:12:00"/>
    <n v="3"/>
    <n v="6"/>
    <n v="0.5"/>
    <n v="0"/>
    <n v="0"/>
    <m/>
    <n v="4"/>
    <n v="6"/>
    <n v="0.66700000000000004"/>
    <n v="3"/>
    <n v="6"/>
    <n v="9"/>
    <n v="0"/>
    <n v="1"/>
    <n v="0"/>
    <n v="1"/>
    <n v="0"/>
    <n v="10"/>
    <n v="-10"/>
    <n v="10.1"/>
    <d v="2026-03-03T00:00:00"/>
    <m/>
    <m/>
    <m/>
    <n v="22.200000000000003"/>
  </r>
  <r>
    <x v="5"/>
    <s v="OKC"/>
    <s v="CHI"/>
    <s v="W"/>
    <d v="1899-12-31T01:54:00"/>
    <n v="4"/>
    <n v="10"/>
    <n v="0.4"/>
    <n v="0"/>
    <n v="2"/>
    <n v="0"/>
    <n v="4"/>
    <n v="6"/>
    <n v="0.66700000000000004"/>
    <n v="2"/>
    <n v="9"/>
    <n v="11"/>
    <n v="2"/>
    <n v="0"/>
    <n v="2"/>
    <n v="2"/>
    <n v="2"/>
    <n v="12"/>
    <n v="10"/>
    <n v="9.9"/>
    <d v="2026-03-03T00:00:00"/>
    <m/>
    <m/>
    <m/>
    <n v="25.9"/>
  </r>
  <r>
    <x v="162"/>
    <s v="CHI"/>
    <s v="OKC"/>
    <s v="L"/>
    <d v="1899-12-30T23:17:00"/>
    <n v="6"/>
    <n v="9"/>
    <n v="0.66700000000000004"/>
    <n v="0"/>
    <n v="1"/>
    <n v="0"/>
    <n v="0"/>
    <n v="2"/>
    <n v="0"/>
    <n v="3"/>
    <n v="10"/>
    <n v="13"/>
    <n v="0"/>
    <n v="1"/>
    <n v="0"/>
    <n v="3"/>
    <n v="2"/>
    <n v="12"/>
    <n v="5"/>
    <n v="9.6"/>
    <d v="2026-03-03T00:00:00"/>
    <m/>
    <m/>
    <m/>
    <n v="23.283333333333331"/>
  </r>
  <r>
    <x v="402"/>
    <s v="CLE"/>
    <s v="DET"/>
    <s v="W"/>
    <d v="1899-12-30T16:17:00"/>
    <n v="2"/>
    <n v="5"/>
    <n v="0.4"/>
    <n v="2"/>
    <n v="4"/>
    <n v="0.5"/>
    <n v="3"/>
    <n v="3"/>
    <n v="1"/>
    <n v="1"/>
    <n v="4"/>
    <n v="5"/>
    <n v="0"/>
    <n v="1"/>
    <n v="1"/>
    <n v="0"/>
    <n v="1"/>
    <n v="9"/>
    <n v="12"/>
    <n v="9.5"/>
    <d v="2026-03-03T00:00:00"/>
    <m/>
    <m/>
    <m/>
    <n v="16.283333333333335"/>
  </r>
  <r>
    <x v="498"/>
    <s v="CHO"/>
    <s v="DAL"/>
    <s v="W"/>
    <d v="1899-12-31T01:26:00"/>
    <n v="4"/>
    <n v="6"/>
    <n v="0.66700000000000004"/>
    <n v="3"/>
    <n v="5"/>
    <n v="0.6"/>
    <n v="0"/>
    <n v="0"/>
    <m/>
    <n v="0"/>
    <n v="3"/>
    <n v="3"/>
    <n v="2"/>
    <n v="0"/>
    <n v="0"/>
    <n v="0"/>
    <n v="3"/>
    <n v="11"/>
    <n v="36"/>
    <n v="9.5"/>
    <d v="2026-03-03T00:00:00"/>
    <m/>
    <m/>
    <m/>
    <n v="25.433333333333334"/>
  </r>
  <r>
    <x v="167"/>
    <s v="WAS"/>
    <s v="ORL"/>
    <s v="L"/>
    <d v="1899-12-31T07:39:00"/>
    <n v="4"/>
    <n v="8"/>
    <n v="0.5"/>
    <n v="3"/>
    <n v="4"/>
    <n v="0.75"/>
    <n v="0"/>
    <n v="1"/>
    <n v="0"/>
    <n v="1"/>
    <n v="2"/>
    <n v="3"/>
    <n v="5"/>
    <n v="1"/>
    <n v="0"/>
    <n v="2"/>
    <n v="3"/>
    <n v="11"/>
    <n v="-30"/>
    <n v="9.1999999999999993"/>
    <d v="2026-03-03T00:00:00"/>
    <m/>
    <m/>
    <m/>
    <n v="31.650000000000002"/>
  </r>
  <r>
    <x v="356"/>
    <s v="PHO"/>
    <s v="SAC"/>
    <s v="W"/>
    <d v="1899-12-30T15:06:00"/>
    <n v="3"/>
    <n v="4"/>
    <n v="0.75"/>
    <n v="2"/>
    <n v="3"/>
    <n v="0.66700000000000004"/>
    <n v="0"/>
    <n v="0"/>
    <m/>
    <n v="2"/>
    <n v="4"/>
    <n v="6"/>
    <n v="1"/>
    <n v="0"/>
    <n v="0"/>
    <n v="0"/>
    <n v="2"/>
    <n v="8"/>
    <n v="5"/>
    <n v="8.9"/>
    <d v="2026-03-03T00:00:00"/>
    <m/>
    <m/>
    <m/>
    <n v="15.1"/>
  </r>
  <r>
    <x v="440"/>
    <s v="BRK"/>
    <s v="MIA"/>
    <s v="L"/>
    <d v="1899-12-30T20:40:00"/>
    <n v="5"/>
    <n v="10"/>
    <n v="0.5"/>
    <n v="1"/>
    <n v="3"/>
    <n v="0.33300000000000002"/>
    <n v="0"/>
    <n v="0"/>
    <m/>
    <n v="1"/>
    <n v="4"/>
    <n v="5"/>
    <n v="5"/>
    <n v="0"/>
    <n v="1"/>
    <n v="2"/>
    <n v="3"/>
    <n v="11"/>
    <n v="-12"/>
    <n v="8.9"/>
    <d v="2026-03-03T00:00:00"/>
    <m/>
    <m/>
    <m/>
    <n v="20.666666666666668"/>
  </r>
  <r>
    <x v="540"/>
    <s v="WAS"/>
    <s v="ORL"/>
    <s v="L"/>
    <d v="1899-12-31T06:35:00"/>
    <n v="3"/>
    <n v="8"/>
    <n v="0.375"/>
    <n v="0"/>
    <n v="2"/>
    <n v="0"/>
    <n v="2"/>
    <n v="2"/>
    <n v="1"/>
    <n v="4"/>
    <n v="5"/>
    <n v="9"/>
    <n v="1"/>
    <n v="0"/>
    <n v="2"/>
    <n v="0"/>
    <n v="3"/>
    <n v="8"/>
    <n v="2"/>
    <n v="8.8000000000000007"/>
    <d v="2026-03-03T00:00:00"/>
    <m/>
    <m/>
    <m/>
    <n v="30.583333333333336"/>
  </r>
  <r>
    <x v="436"/>
    <s v="ORL"/>
    <s v="WAS"/>
    <s v="W"/>
    <d v="1899-12-31T06:07:00"/>
    <n v="3"/>
    <n v="9"/>
    <n v="0.33300000000000002"/>
    <n v="3"/>
    <n v="7"/>
    <n v="0.42899999999999999"/>
    <n v="1"/>
    <n v="2"/>
    <n v="0.5"/>
    <n v="0"/>
    <n v="3"/>
    <n v="3"/>
    <n v="6"/>
    <n v="0"/>
    <n v="0"/>
    <n v="0"/>
    <n v="2"/>
    <n v="10"/>
    <n v="5"/>
    <n v="8.8000000000000007"/>
    <d v="2026-03-03T00:00:00"/>
    <m/>
    <m/>
    <m/>
    <n v="30.116666666666667"/>
  </r>
  <r>
    <x v="262"/>
    <s v="WAS"/>
    <s v="ORL"/>
    <s v="L"/>
    <d v="1899-12-30T21:37:00"/>
    <n v="7"/>
    <n v="13"/>
    <n v="0.53800000000000003"/>
    <n v="1"/>
    <n v="6"/>
    <n v="0.16700000000000001"/>
    <n v="3"/>
    <n v="4"/>
    <n v="0.75"/>
    <n v="0"/>
    <n v="2"/>
    <n v="2"/>
    <n v="1"/>
    <n v="0"/>
    <n v="0"/>
    <n v="3"/>
    <n v="2"/>
    <n v="18"/>
    <n v="6"/>
    <n v="8.8000000000000007"/>
    <d v="2026-03-03T00:00:00"/>
    <m/>
    <m/>
    <m/>
    <n v="21.616666666666667"/>
  </r>
  <r>
    <x v="93"/>
    <s v="CHI"/>
    <s v="OKC"/>
    <s v="L"/>
    <d v="1899-12-31T02:21:00"/>
    <n v="5"/>
    <n v="10"/>
    <n v="0.5"/>
    <n v="3"/>
    <n v="5"/>
    <n v="0.6"/>
    <n v="2"/>
    <n v="2"/>
    <n v="1"/>
    <n v="1"/>
    <n v="1"/>
    <n v="2"/>
    <n v="2"/>
    <n v="0"/>
    <n v="0"/>
    <n v="2"/>
    <n v="4"/>
    <n v="15"/>
    <n v="-18"/>
    <n v="8.8000000000000007"/>
    <d v="2026-03-03T00:00:00"/>
    <m/>
    <m/>
    <m/>
    <n v="26.35"/>
  </r>
  <r>
    <x v="95"/>
    <s v="SAC"/>
    <s v="PHO"/>
    <s v="L"/>
    <d v="1899-12-30T17:51:00"/>
    <n v="5"/>
    <n v="10"/>
    <n v="0.5"/>
    <n v="3"/>
    <n v="7"/>
    <n v="0.42899999999999999"/>
    <n v="0"/>
    <n v="0"/>
    <m/>
    <n v="1"/>
    <n v="2"/>
    <n v="3"/>
    <n v="5"/>
    <n v="0"/>
    <n v="0"/>
    <n v="4"/>
    <n v="0"/>
    <n v="13"/>
    <n v="-19"/>
    <n v="8.8000000000000007"/>
    <d v="2026-03-03T00:00:00"/>
    <m/>
    <m/>
    <m/>
    <n v="17.850000000000001"/>
  </r>
  <r>
    <x v="193"/>
    <s v="MEM"/>
    <s v="MIN"/>
    <s v="L"/>
    <d v="1899-12-30T23:51:00"/>
    <n v="3"/>
    <n v="6"/>
    <n v="0.5"/>
    <n v="1"/>
    <n v="2"/>
    <n v="0.5"/>
    <n v="3"/>
    <n v="4"/>
    <n v="0.75"/>
    <n v="0"/>
    <n v="2"/>
    <n v="2"/>
    <n v="4"/>
    <n v="1"/>
    <n v="0"/>
    <n v="1"/>
    <n v="3"/>
    <n v="10"/>
    <n v="8"/>
    <n v="8.8000000000000007"/>
    <d v="2026-03-03T00:00:00"/>
    <m/>
    <m/>
    <m/>
    <n v="23.85"/>
  </r>
  <r>
    <x v="196"/>
    <s v="SAC"/>
    <s v="PHO"/>
    <s v="L"/>
    <d v="1899-12-31T15:19:00"/>
    <n v="5"/>
    <n v="13"/>
    <n v="0.38500000000000001"/>
    <n v="0"/>
    <n v="5"/>
    <n v="0"/>
    <n v="0"/>
    <n v="0"/>
    <m/>
    <n v="2"/>
    <n v="6"/>
    <n v="8"/>
    <n v="4"/>
    <n v="3"/>
    <n v="0"/>
    <n v="2"/>
    <n v="3"/>
    <n v="10"/>
    <n v="5"/>
    <n v="8.6999999999999993"/>
    <d v="2026-03-03T00:00:00"/>
    <m/>
    <m/>
    <m/>
    <n v="39.31666666666667"/>
  </r>
  <r>
    <x v="516"/>
    <s v="MEM"/>
    <s v="MIN"/>
    <s v="L"/>
    <d v="1899-12-30T23:39:00"/>
    <n v="4"/>
    <n v="13"/>
    <n v="0.308"/>
    <n v="2"/>
    <n v="6"/>
    <n v="0.33300000000000002"/>
    <n v="4"/>
    <n v="4"/>
    <n v="1"/>
    <n v="0"/>
    <n v="4"/>
    <n v="4"/>
    <n v="2"/>
    <n v="1"/>
    <n v="0"/>
    <n v="1"/>
    <n v="1"/>
    <n v="14"/>
    <n v="-16"/>
    <n v="8.6999999999999993"/>
    <d v="2026-03-03T00:00:00"/>
    <m/>
    <m/>
    <m/>
    <n v="23.650000000000002"/>
  </r>
  <r>
    <x v="391"/>
    <s v="NOP"/>
    <s v="LAL"/>
    <s v="L"/>
    <d v="1899-12-30T16:08:00"/>
    <n v="3"/>
    <n v="4"/>
    <n v="0.75"/>
    <n v="0"/>
    <n v="0"/>
    <m/>
    <n v="0"/>
    <n v="0"/>
    <m/>
    <n v="3"/>
    <n v="3"/>
    <n v="6"/>
    <n v="2"/>
    <n v="1"/>
    <n v="1"/>
    <n v="1"/>
    <n v="2"/>
    <n v="6"/>
    <n v="-7"/>
    <n v="8.6999999999999993"/>
    <d v="2026-03-03T00:00:00"/>
    <m/>
    <m/>
    <m/>
    <n v="16.133333333333333"/>
  </r>
  <r>
    <x v="544"/>
    <s v="WAS"/>
    <s v="ORL"/>
    <s v="L"/>
    <d v="1899-12-31T08:35:00"/>
    <n v="4"/>
    <n v="6"/>
    <n v="0.66700000000000004"/>
    <n v="0"/>
    <n v="0"/>
    <m/>
    <n v="1"/>
    <n v="4"/>
    <n v="0.25"/>
    <n v="3"/>
    <n v="5"/>
    <n v="8"/>
    <n v="3"/>
    <n v="0"/>
    <n v="0"/>
    <n v="1"/>
    <n v="3"/>
    <n v="9"/>
    <n v="-17"/>
    <n v="8.6999999999999993"/>
    <d v="2026-03-03T00:00:00"/>
    <m/>
    <m/>
    <m/>
    <n v="32.583333333333329"/>
  </r>
  <r>
    <x v="88"/>
    <s v="ORL"/>
    <s v="WAS"/>
    <s v="W"/>
    <d v="1899-12-30T21:28:00"/>
    <n v="2"/>
    <n v="3"/>
    <n v="0.66700000000000004"/>
    <n v="0"/>
    <n v="0"/>
    <m/>
    <n v="5"/>
    <n v="8"/>
    <n v="0.625"/>
    <n v="0"/>
    <n v="6"/>
    <n v="6"/>
    <n v="2"/>
    <n v="0"/>
    <n v="1"/>
    <n v="1"/>
    <n v="2"/>
    <n v="9"/>
    <n v="8"/>
    <n v="8.6"/>
    <d v="2026-03-03T00:00:00"/>
    <m/>
    <m/>
    <m/>
    <n v="21.466666666666669"/>
  </r>
  <r>
    <x v="59"/>
    <s v="NYK"/>
    <s v="TOR"/>
    <s v="W"/>
    <d v="1899-12-31T08:15:00"/>
    <n v="4"/>
    <n v="7"/>
    <n v="0.57099999999999995"/>
    <n v="1"/>
    <n v="2"/>
    <n v="0.5"/>
    <n v="2"/>
    <n v="2"/>
    <n v="1"/>
    <n v="0"/>
    <n v="2"/>
    <n v="2"/>
    <n v="4"/>
    <n v="0"/>
    <n v="1"/>
    <n v="2"/>
    <n v="3"/>
    <n v="11"/>
    <n v="11"/>
    <n v="8.6"/>
    <d v="2026-03-03T00:00:00"/>
    <m/>
    <m/>
    <m/>
    <n v="32.25"/>
  </r>
  <r>
    <x v="60"/>
    <s v="MIA"/>
    <s v="BRK"/>
    <s v="W"/>
    <d v="1899-12-31T01:47:00"/>
    <n v="3"/>
    <n v="5"/>
    <n v="0.6"/>
    <n v="2"/>
    <n v="3"/>
    <n v="0.66700000000000004"/>
    <n v="0"/>
    <n v="0"/>
    <m/>
    <n v="0"/>
    <n v="3"/>
    <n v="3"/>
    <n v="4"/>
    <n v="0"/>
    <n v="0"/>
    <n v="0"/>
    <n v="2"/>
    <n v="8"/>
    <n v="9"/>
    <n v="8.6"/>
    <d v="2026-03-03T00:00:00"/>
    <m/>
    <m/>
    <m/>
    <n v="25.783333333333335"/>
  </r>
  <r>
    <x v="69"/>
    <s v="PHO"/>
    <s v="SAC"/>
    <s v="W"/>
    <d v="1899-12-31T07:08:00"/>
    <n v="6"/>
    <n v="19"/>
    <n v="0.316"/>
    <n v="4"/>
    <n v="9"/>
    <n v="0.44400000000000001"/>
    <n v="1"/>
    <n v="1"/>
    <n v="1"/>
    <n v="2"/>
    <n v="2"/>
    <n v="4"/>
    <n v="6"/>
    <n v="0"/>
    <n v="0"/>
    <n v="3"/>
    <n v="2"/>
    <n v="17"/>
    <n v="-5"/>
    <n v="8.5"/>
    <d v="2026-03-03T00:00:00"/>
    <m/>
    <m/>
    <m/>
    <n v="31.133333333333333"/>
  </r>
  <r>
    <x v="76"/>
    <s v="DET"/>
    <s v="CLE"/>
    <s v="L"/>
    <d v="1899-12-30T18:54:00"/>
    <n v="3"/>
    <n v="4"/>
    <n v="0.75"/>
    <n v="2"/>
    <n v="3"/>
    <n v="0.66700000000000004"/>
    <n v="0"/>
    <n v="0"/>
    <m/>
    <n v="2"/>
    <n v="3"/>
    <n v="5"/>
    <n v="1"/>
    <n v="0"/>
    <n v="0"/>
    <n v="1"/>
    <n v="0"/>
    <n v="8"/>
    <n v="-17"/>
    <n v="8.4"/>
    <d v="2026-03-03T00:00:00"/>
    <m/>
    <m/>
    <m/>
    <n v="18.899999999999999"/>
  </r>
  <r>
    <x v="103"/>
    <s v="SAS"/>
    <s v="PHI"/>
    <s v="W"/>
    <d v="1899-12-30T22:15:00"/>
    <n v="6"/>
    <n v="11"/>
    <n v="0.54500000000000004"/>
    <n v="0"/>
    <n v="3"/>
    <n v="0"/>
    <n v="0"/>
    <n v="0"/>
    <m/>
    <n v="1"/>
    <n v="8"/>
    <n v="9"/>
    <n v="0"/>
    <n v="2"/>
    <n v="0"/>
    <n v="3"/>
    <n v="1"/>
    <n v="12"/>
    <n v="3"/>
    <n v="8.4"/>
    <d v="2026-03-03T00:00:00"/>
    <m/>
    <m/>
    <m/>
    <n v="22.25"/>
  </r>
  <r>
    <x v="218"/>
    <s v="MIN"/>
    <s v="MEM"/>
    <s v="W"/>
    <d v="1899-12-31T06:24:00"/>
    <n v="3"/>
    <n v="7"/>
    <n v="0.42899999999999999"/>
    <n v="1"/>
    <n v="5"/>
    <n v="0.2"/>
    <n v="0"/>
    <n v="0"/>
    <m/>
    <n v="0"/>
    <n v="4"/>
    <n v="4"/>
    <n v="6"/>
    <n v="1"/>
    <n v="0"/>
    <n v="1"/>
    <n v="1"/>
    <n v="7"/>
    <n v="21"/>
    <n v="8.3000000000000007"/>
    <d v="2026-03-03T00:00:00"/>
    <m/>
    <m/>
    <m/>
    <n v="30.4"/>
  </r>
  <r>
    <x v="191"/>
    <s v="DAL"/>
    <s v="CHO"/>
    <s v="L"/>
    <d v="1899-12-30T21:23:00"/>
    <n v="1"/>
    <n v="4"/>
    <n v="0.25"/>
    <n v="1"/>
    <n v="2"/>
    <n v="0.5"/>
    <n v="3"/>
    <n v="4"/>
    <n v="0.75"/>
    <n v="0"/>
    <n v="5"/>
    <n v="5"/>
    <n v="4"/>
    <n v="3"/>
    <n v="0"/>
    <n v="2"/>
    <n v="1"/>
    <n v="6"/>
    <n v="-14"/>
    <n v="8.1"/>
    <d v="2026-03-03T00:00:00"/>
    <m/>
    <m/>
    <m/>
    <n v="21.383333333333333"/>
  </r>
  <r>
    <x v="260"/>
    <s v="CLE"/>
    <s v="DET"/>
    <s v="W"/>
    <d v="1899-12-30T22:18:00"/>
    <n v="3"/>
    <n v="8"/>
    <n v="0.375"/>
    <n v="1"/>
    <n v="4"/>
    <n v="0.25"/>
    <n v="0"/>
    <n v="0"/>
    <m/>
    <n v="5"/>
    <n v="3"/>
    <n v="8"/>
    <n v="3"/>
    <n v="0"/>
    <n v="0"/>
    <n v="1"/>
    <n v="0"/>
    <n v="7"/>
    <n v="6"/>
    <n v="8.1"/>
    <d v="2026-03-03T00:00:00"/>
    <m/>
    <m/>
    <m/>
    <n v="22.3"/>
  </r>
  <r>
    <x v="4"/>
    <s v="LAL"/>
    <s v="NOP"/>
    <s v="W"/>
    <d v="1899-12-31T12:47:00"/>
    <n v="4"/>
    <n v="15"/>
    <n v="0.26700000000000002"/>
    <n v="2"/>
    <n v="7"/>
    <n v="0.28599999999999998"/>
    <n v="5"/>
    <n v="5"/>
    <n v="1"/>
    <n v="0"/>
    <n v="8"/>
    <n v="8"/>
    <n v="3"/>
    <n v="2"/>
    <n v="2"/>
    <n v="5"/>
    <n v="3"/>
    <n v="15"/>
    <n v="-1"/>
    <n v="7.8"/>
    <d v="2026-03-03T00:00:00"/>
    <m/>
    <m/>
    <m/>
    <n v="36.783333333333331"/>
  </r>
  <r>
    <x v="74"/>
    <s v="CHI"/>
    <s v="OKC"/>
    <s v="L"/>
    <d v="1899-12-30T20:22:00"/>
    <n v="3"/>
    <n v="9"/>
    <n v="0.33300000000000002"/>
    <n v="2"/>
    <n v="5"/>
    <n v="0.4"/>
    <n v="3"/>
    <n v="4"/>
    <n v="0.75"/>
    <n v="1"/>
    <n v="4"/>
    <n v="5"/>
    <n v="3"/>
    <n v="0"/>
    <n v="0"/>
    <n v="1"/>
    <n v="2"/>
    <n v="11"/>
    <n v="0"/>
    <n v="7.7"/>
    <d v="2026-03-03T00:00:00"/>
    <m/>
    <m/>
    <m/>
    <n v="20.366666666666667"/>
  </r>
  <r>
    <x v="42"/>
    <s v="SAC"/>
    <s v="PHO"/>
    <s v="L"/>
    <d v="1899-12-31T09:36:00"/>
    <n v="5"/>
    <n v="15"/>
    <n v="0.33300000000000002"/>
    <n v="0"/>
    <n v="2"/>
    <n v="0"/>
    <n v="7"/>
    <n v="9"/>
    <n v="0.77800000000000002"/>
    <n v="0"/>
    <n v="2"/>
    <n v="2"/>
    <n v="1"/>
    <n v="0"/>
    <n v="0"/>
    <n v="1"/>
    <n v="1"/>
    <n v="17"/>
    <n v="-14"/>
    <n v="7.6"/>
    <d v="2026-03-03T00:00:00"/>
    <m/>
    <m/>
    <m/>
    <n v="33.599999999999994"/>
  </r>
  <r>
    <x v="168"/>
    <s v="CLE"/>
    <s v="DET"/>
    <s v="W"/>
    <d v="1899-12-31T02:32:00"/>
    <n v="2"/>
    <n v="5"/>
    <n v="0.4"/>
    <n v="0"/>
    <n v="3"/>
    <n v="0"/>
    <n v="3"/>
    <n v="3"/>
    <n v="1"/>
    <n v="1"/>
    <n v="3"/>
    <n v="4"/>
    <n v="2"/>
    <n v="2"/>
    <n v="1"/>
    <n v="0"/>
    <n v="6"/>
    <n v="7"/>
    <n v="-5"/>
    <n v="7.6"/>
    <d v="2026-03-03T00:00:00"/>
    <m/>
    <m/>
    <m/>
    <n v="26.533333333333335"/>
  </r>
  <r>
    <x v="140"/>
    <s v="BRK"/>
    <s v="MIA"/>
    <s v="L"/>
    <d v="1899-12-31T02:42:00"/>
    <n v="3"/>
    <n v="5"/>
    <n v="0.6"/>
    <n v="0"/>
    <n v="1"/>
    <n v="0"/>
    <n v="2"/>
    <n v="2"/>
    <n v="1"/>
    <n v="1"/>
    <n v="2"/>
    <n v="3"/>
    <n v="2"/>
    <n v="0"/>
    <n v="1"/>
    <n v="0"/>
    <n v="4"/>
    <n v="8"/>
    <n v="-13"/>
    <n v="7.5"/>
    <d v="2026-03-03T00:00:00"/>
    <m/>
    <m/>
    <m/>
    <n v="26.700000000000003"/>
  </r>
  <r>
    <x v="309"/>
    <s v="DET"/>
    <s v="CLE"/>
    <s v="L"/>
    <d v="1899-12-31T10:12:00"/>
    <n v="2"/>
    <n v="6"/>
    <n v="0.33300000000000002"/>
    <n v="2"/>
    <n v="5"/>
    <n v="0.4"/>
    <n v="2"/>
    <n v="2"/>
    <n v="1"/>
    <n v="0"/>
    <n v="2"/>
    <n v="2"/>
    <n v="3"/>
    <n v="2"/>
    <n v="2"/>
    <n v="2"/>
    <n v="4"/>
    <n v="8"/>
    <n v="4"/>
    <n v="7.1"/>
    <d v="2026-03-03T00:00:00"/>
    <m/>
    <m/>
    <m/>
    <n v="34.200000000000003"/>
  </r>
  <r>
    <x v="507"/>
    <s v="ORL"/>
    <s v="WAS"/>
    <s v="W"/>
    <d v="1899-12-30T15:33:00"/>
    <n v="2"/>
    <n v="6"/>
    <n v="0.33300000000000002"/>
    <n v="0"/>
    <n v="1"/>
    <n v="0"/>
    <n v="6"/>
    <n v="6"/>
    <n v="1"/>
    <n v="1"/>
    <n v="2"/>
    <n v="3"/>
    <n v="0"/>
    <n v="0"/>
    <n v="0"/>
    <n v="0"/>
    <n v="2"/>
    <n v="10"/>
    <n v="4"/>
    <n v="7.1"/>
    <d v="2026-03-03T00:00:00"/>
    <m/>
    <m/>
    <m/>
    <n v="15.55"/>
  </r>
  <r>
    <x v="124"/>
    <s v="ORL"/>
    <s v="WAS"/>
    <s v="W"/>
    <d v="1899-12-31T03:26:00"/>
    <n v="3"/>
    <n v="6"/>
    <n v="0.5"/>
    <n v="2"/>
    <n v="4"/>
    <n v="0.5"/>
    <n v="0"/>
    <n v="0"/>
    <m/>
    <n v="0"/>
    <n v="9"/>
    <n v="9"/>
    <n v="1"/>
    <n v="0"/>
    <n v="1"/>
    <n v="1"/>
    <n v="3"/>
    <n v="8"/>
    <n v="26"/>
    <n v="6.9"/>
    <d v="2026-03-03T00:00:00"/>
    <m/>
    <m/>
    <m/>
    <n v="27.43333333333333"/>
  </r>
  <r>
    <x v="106"/>
    <s v="CHO"/>
    <s v="DAL"/>
    <s v="W"/>
    <d v="1899-12-30T22:32:00"/>
    <n v="3"/>
    <n v="4"/>
    <n v="0.75"/>
    <n v="0"/>
    <n v="0"/>
    <m/>
    <n v="1"/>
    <n v="1"/>
    <n v="1"/>
    <n v="5"/>
    <n v="3"/>
    <n v="8"/>
    <n v="0"/>
    <n v="0"/>
    <n v="1"/>
    <n v="2"/>
    <n v="4"/>
    <n v="7"/>
    <n v="10"/>
    <n v="6.9"/>
    <d v="2026-03-03T00:00:00"/>
    <m/>
    <m/>
    <m/>
    <n v="22.533333333333331"/>
  </r>
  <r>
    <x v="27"/>
    <s v="LAL"/>
    <s v="NOP"/>
    <s v="W"/>
    <d v="1899-12-30T14:27:00"/>
    <n v="2"/>
    <n v="4"/>
    <n v="0.5"/>
    <n v="1"/>
    <n v="2"/>
    <n v="0.5"/>
    <n v="0"/>
    <n v="0"/>
    <m/>
    <n v="2"/>
    <n v="0"/>
    <n v="2"/>
    <n v="2"/>
    <n v="1"/>
    <n v="0"/>
    <n v="0"/>
    <n v="0"/>
    <n v="5"/>
    <n v="10"/>
    <n v="6.8"/>
    <d v="2026-03-03T00:00:00"/>
    <m/>
    <m/>
    <m/>
    <n v="14.45"/>
  </r>
  <r>
    <x v="120"/>
    <s v="TOR"/>
    <s v="NYK"/>
    <s v="L"/>
    <d v="1899-12-31T05:54:00"/>
    <n v="4"/>
    <n v="6"/>
    <n v="0.66700000000000004"/>
    <n v="0"/>
    <n v="0"/>
    <m/>
    <n v="1"/>
    <n v="1"/>
    <n v="1"/>
    <n v="2"/>
    <n v="5"/>
    <n v="7"/>
    <n v="0"/>
    <n v="0"/>
    <n v="1"/>
    <n v="2"/>
    <n v="3"/>
    <n v="9"/>
    <n v="-10"/>
    <n v="6.8"/>
    <d v="2026-03-03T00:00:00"/>
    <m/>
    <m/>
    <m/>
    <n v="29.9"/>
  </r>
  <r>
    <x v="98"/>
    <s v="DET"/>
    <s v="CLE"/>
    <s v="L"/>
    <d v="1899-12-31T14:45:00"/>
    <n v="4"/>
    <n v="16"/>
    <n v="0.25"/>
    <n v="0"/>
    <n v="3"/>
    <n v="0"/>
    <n v="2"/>
    <n v="2"/>
    <n v="1"/>
    <n v="0"/>
    <n v="6"/>
    <n v="6"/>
    <n v="14"/>
    <n v="1"/>
    <n v="1"/>
    <n v="5"/>
    <n v="5"/>
    <n v="10"/>
    <n v="-11"/>
    <n v="6.7"/>
    <d v="2026-03-03T00:00:00"/>
    <m/>
    <m/>
    <m/>
    <n v="38.75"/>
  </r>
  <r>
    <x v="136"/>
    <s v="PHO"/>
    <s v="SAC"/>
    <s v="W"/>
    <d v="1899-12-31T04:59:00"/>
    <n v="2"/>
    <n v="7"/>
    <n v="0.28599999999999998"/>
    <n v="2"/>
    <n v="7"/>
    <n v="0.28599999999999998"/>
    <n v="0"/>
    <n v="0"/>
    <m/>
    <n v="0"/>
    <n v="4"/>
    <n v="4"/>
    <n v="5"/>
    <n v="2"/>
    <n v="1"/>
    <n v="1"/>
    <n v="4"/>
    <n v="6"/>
    <n v="-7"/>
    <n v="6.7"/>
    <d v="2026-03-03T00:00:00"/>
    <m/>
    <m/>
    <m/>
    <n v="28.983333333333334"/>
  </r>
  <r>
    <x v="62"/>
    <s v="CHO"/>
    <s v="DAL"/>
    <s v="W"/>
    <d v="1899-12-31T06:37:00"/>
    <n v="3"/>
    <n v="13"/>
    <n v="0.23100000000000001"/>
    <n v="1"/>
    <n v="5"/>
    <n v="0.2"/>
    <n v="4"/>
    <n v="7"/>
    <n v="0.57099999999999995"/>
    <n v="0"/>
    <n v="3"/>
    <n v="3"/>
    <n v="5"/>
    <n v="0"/>
    <n v="1"/>
    <n v="0"/>
    <n v="1"/>
    <n v="11"/>
    <n v="0"/>
    <n v="6.6"/>
    <d v="2026-03-03T00:00:00"/>
    <m/>
    <m/>
    <m/>
    <n v="30.616666666666667"/>
  </r>
  <r>
    <x v="189"/>
    <s v="SAS"/>
    <s v="PHI"/>
    <s v="W"/>
    <d v="1899-12-30T21:34:00"/>
    <n v="4"/>
    <n v="9"/>
    <n v="0.44400000000000001"/>
    <n v="2"/>
    <n v="5"/>
    <n v="0.4"/>
    <n v="0"/>
    <n v="0"/>
    <m/>
    <n v="0"/>
    <n v="7"/>
    <n v="7"/>
    <n v="2"/>
    <n v="0"/>
    <n v="0"/>
    <n v="1"/>
    <n v="3"/>
    <n v="10"/>
    <n v="39"/>
    <n v="6.6"/>
    <d v="2026-03-03T00:00:00"/>
    <m/>
    <m/>
    <m/>
    <n v="21.566666666666666"/>
  </r>
  <r>
    <x v="396"/>
    <s v="ORL"/>
    <s v="WAS"/>
    <s v="W"/>
    <d v="1899-12-30T19:01:00"/>
    <n v="1"/>
    <n v="2"/>
    <n v="0.5"/>
    <n v="0"/>
    <n v="0"/>
    <m/>
    <n v="3"/>
    <n v="3"/>
    <n v="1"/>
    <n v="0"/>
    <n v="5"/>
    <n v="5"/>
    <n v="1"/>
    <n v="0"/>
    <n v="2"/>
    <n v="1"/>
    <n v="0"/>
    <n v="5"/>
    <n v="3"/>
    <n v="6.6"/>
    <d v="2026-03-03T00:00:00"/>
    <m/>
    <m/>
    <m/>
    <n v="19.016666666666666"/>
  </r>
  <r>
    <x v="116"/>
    <s v="DAL"/>
    <s v="CHO"/>
    <s v="L"/>
    <d v="1899-12-31T03:55:00"/>
    <n v="4"/>
    <n v="11"/>
    <n v="0.36399999999999999"/>
    <n v="1"/>
    <n v="4"/>
    <n v="0.25"/>
    <n v="4"/>
    <n v="6"/>
    <n v="0.66700000000000004"/>
    <n v="0"/>
    <n v="2"/>
    <n v="2"/>
    <n v="3"/>
    <n v="0"/>
    <n v="0"/>
    <n v="2"/>
    <n v="1"/>
    <n v="13"/>
    <n v="-18"/>
    <n v="6.4"/>
    <d v="2026-03-03T00:00:00"/>
    <m/>
    <m/>
    <m/>
    <n v="27.916666666666664"/>
  </r>
  <r>
    <x v="157"/>
    <s v="MIN"/>
    <s v="MEM"/>
    <s v="W"/>
    <d v="1899-12-31T02:29:00"/>
    <n v="1"/>
    <n v="2"/>
    <n v="0.5"/>
    <n v="0"/>
    <n v="0"/>
    <m/>
    <n v="3"/>
    <n v="6"/>
    <n v="0.5"/>
    <n v="4"/>
    <n v="8"/>
    <n v="12"/>
    <n v="1"/>
    <n v="0"/>
    <n v="0"/>
    <n v="1"/>
    <n v="4"/>
    <n v="5"/>
    <n v="4"/>
    <n v="6.1"/>
    <d v="2026-03-03T00:00:00"/>
    <m/>
    <m/>
    <m/>
    <n v="26.483333333333334"/>
  </r>
  <r>
    <x v="424"/>
    <s v="NYK"/>
    <s v="TOR"/>
    <s v="W"/>
    <d v="1899-12-30T20:17:00"/>
    <n v="1"/>
    <n v="1"/>
    <n v="1"/>
    <n v="0"/>
    <n v="0"/>
    <m/>
    <n v="0"/>
    <n v="0"/>
    <m/>
    <n v="2"/>
    <n v="8"/>
    <n v="10"/>
    <n v="0"/>
    <n v="2"/>
    <n v="0"/>
    <n v="1"/>
    <n v="1"/>
    <n v="2"/>
    <n v="0"/>
    <n v="6.1"/>
    <d v="2026-03-03T00:00:00"/>
    <m/>
    <m/>
    <m/>
    <n v="20.283333333333331"/>
  </r>
  <r>
    <x v="170"/>
    <s v="NYK"/>
    <s v="TOR"/>
    <s v="W"/>
    <d v="1899-12-31T00:06:00"/>
    <n v="5"/>
    <n v="11"/>
    <n v="0.45500000000000002"/>
    <n v="2"/>
    <n v="7"/>
    <n v="0.28599999999999998"/>
    <n v="0"/>
    <n v="0"/>
    <m/>
    <n v="0"/>
    <n v="0"/>
    <n v="0"/>
    <n v="0"/>
    <n v="2"/>
    <n v="0"/>
    <n v="1"/>
    <n v="3"/>
    <n v="12"/>
    <n v="6"/>
    <n v="6.1"/>
    <d v="2026-03-03T00:00:00"/>
    <m/>
    <m/>
    <m/>
    <n v="24.1"/>
  </r>
  <r>
    <x v="444"/>
    <s v="SAS"/>
    <s v="PHI"/>
    <s v="W"/>
    <d v="1899-12-30T12:17:00"/>
    <n v="3"/>
    <n v="8"/>
    <n v="0.375"/>
    <n v="2"/>
    <n v="7"/>
    <n v="0.28599999999999998"/>
    <n v="0"/>
    <n v="0"/>
    <m/>
    <n v="0"/>
    <n v="0"/>
    <n v="0"/>
    <n v="1"/>
    <n v="1"/>
    <n v="1"/>
    <n v="0"/>
    <n v="0"/>
    <n v="8"/>
    <n v="6"/>
    <n v="6"/>
    <d v="2026-03-03T00:00:00"/>
    <m/>
    <m/>
    <m/>
    <n v="12.283333333333331"/>
  </r>
  <r>
    <x v="381"/>
    <s v="CHO"/>
    <s v="DAL"/>
    <s v="W"/>
    <d v="1899-12-30T10:27:00"/>
    <n v="2"/>
    <n v="3"/>
    <n v="0.66700000000000004"/>
    <n v="2"/>
    <n v="3"/>
    <n v="0.66700000000000004"/>
    <n v="2"/>
    <n v="2"/>
    <n v="1"/>
    <n v="0"/>
    <n v="2"/>
    <n v="2"/>
    <n v="0"/>
    <n v="0"/>
    <n v="0"/>
    <n v="1"/>
    <n v="1"/>
    <n v="8"/>
    <n v="-1"/>
    <n v="5.9"/>
    <d v="2026-03-03T00:00:00"/>
    <m/>
    <m/>
    <m/>
    <n v="10.45"/>
  </r>
  <r>
    <x v="16"/>
    <s v="OKC"/>
    <s v="CHI"/>
    <s v="W"/>
    <d v="1899-12-30T19:19:00"/>
    <n v="2"/>
    <n v="9"/>
    <n v="0.222"/>
    <n v="0"/>
    <n v="3"/>
    <n v="0"/>
    <n v="4"/>
    <n v="4"/>
    <n v="1"/>
    <n v="1"/>
    <n v="3"/>
    <n v="4"/>
    <n v="1"/>
    <n v="2"/>
    <n v="0"/>
    <n v="1"/>
    <n v="0"/>
    <n v="8"/>
    <n v="3"/>
    <n v="5.8"/>
    <d v="2026-03-03T00:00:00"/>
    <m/>
    <m/>
    <m/>
    <n v="19.316666666666666"/>
  </r>
  <r>
    <x v="83"/>
    <s v="NOP"/>
    <s v="LAL"/>
    <s v="L"/>
    <d v="1899-12-31T09:16:00"/>
    <n v="1"/>
    <n v="7"/>
    <n v="0.14299999999999999"/>
    <n v="0"/>
    <n v="4"/>
    <n v="0"/>
    <n v="0"/>
    <n v="0"/>
    <m/>
    <n v="2"/>
    <n v="4"/>
    <n v="6"/>
    <n v="5"/>
    <n v="4"/>
    <n v="0"/>
    <n v="1"/>
    <n v="2"/>
    <n v="2"/>
    <n v="-3"/>
    <n v="5.8"/>
    <d v="2026-03-03T00:00:00"/>
    <m/>
    <m/>
    <m/>
    <n v="33.266666666666666"/>
  </r>
  <r>
    <x v="533"/>
    <s v="PHI"/>
    <s v="SAS"/>
    <s v="L"/>
    <d v="1899-12-31T01:47:00"/>
    <n v="4"/>
    <n v="11"/>
    <n v="0.36399999999999999"/>
    <n v="2"/>
    <n v="8"/>
    <n v="0.25"/>
    <n v="0"/>
    <n v="0"/>
    <m/>
    <n v="0"/>
    <n v="2"/>
    <n v="2"/>
    <n v="2"/>
    <n v="2"/>
    <n v="0"/>
    <n v="1"/>
    <n v="3"/>
    <n v="10"/>
    <n v="-15"/>
    <n v="5.7"/>
    <d v="2026-03-03T00:00:00"/>
    <m/>
    <m/>
    <m/>
    <n v="25.783333333333335"/>
  </r>
  <r>
    <x v="245"/>
    <s v="LAL"/>
    <s v="NOP"/>
    <s v="W"/>
    <d v="1899-12-30T21:14:00"/>
    <n v="3"/>
    <n v="5"/>
    <n v="0.6"/>
    <n v="2"/>
    <n v="3"/>
    <n v="0.66700000000000004"/>
    <n v="1"/>
    <n v="1"/>
    <n v="1"/>
    <n v="1"/>
    <n v="1"/>
    <n v="2"/>
    <n v="1"/>
    <n v="0"/>
    <n v="0"/>
    <n v="2"/>
    <n v="2"/>
    <n v="9"/>
    <n v="16"/>
    <n v="5.6"/>
    <d v="2026-03-03T00:00:00"/>
    <m/>
    <m/>
    <m/>
    <n v="21.233333333333334"/>
  </r>
  <r>
    <x v="306"/>
    <s v="PHI"/>
    <s v="SAS"/>
    <s v="L"/>
    <d v="1899-12-30T22:09:00"/>
    <n v="2"/>
    <n v="3"/>
    <n v="0.66700000000000004"/>
    <n v="0"/>
    <n v="0"/>
    <m/>
    <n v="2"/>
    <n v="2"/>
    <n v="1"/>
    <n v="1"/>
    <n v="5"/>
    <n v="6"/>
    <n v="2"/>
    <n v="0"/>
    <n v="0"/>
    <n v="2"/>
    <n v="2"/>
    <n v="6"/>
    <n v="-18"/>
    <n v="5.5"/>
    <d v="2026-03-03T00:00:00"/>
    <m/>
    <m/>
    <m/>
    <n v="22.150000000000002"/>
  </r>
  <r>
    <x v="91"/>
    <s v="BRK"/>
    <s v="MIA"/>
    <s v="L"/>
    <d v="1899-12-31T03:52:00"/>
    <n v="2"/>
    <n v="7"/>
    <n v="0.28599999999999998"/>
    <n v="0"/>
    <n v="0"/>
    <m/>
    <n v="0"/>
    <n v="0"/>
    <m/>
    <n v="1"/>
    <n v="4"/>
    <n v="5"/>
    <n v="3"/>
    <n v="1"/>
    <n v="2"/>
    <n v="0"/>
    <n v="2"/>
    <n v="4"/>
    <n v="-19"/>
    <n v="5.5"/>
    <d v="2026-03-03T00:00:00"/>
    <m/>
    <m/>
    <m/>
    <n v="27.866666666666667"/>
  </r>
  <r>
    <x v="282"/>
    <s v="PHI"/>
    <s v="SAS"/>
    <s v="L"/>
    <d v="1899-12-31T02:29:00"/>
    <n v="3"/>
    <n v="7"/>
    <n v="0.42899999999999999"/>
    <n v="3"/>
    <n v="5"/>
    <n v="0.6"/>
    <n v="0"/>
    <n v="0"/>
    <m/>
    <n v="0"/>
    <n v="1"/>
    <n v="1"/>
    <n v="3"/>
    <n v="0"/>
    <n v="0"/>
    <n v="1"/>
    <n v="3"/>
    <n v="9"/>
    <n v="-18"/>
    <n v="5.5"/>
    <d v="2026-03-03T00:00:00"/>
    <m/>
    <m/>
    <m/>
    <n v="26.483333333333334"/>
  </r>
  <r>
    <x v="412"/>
    <s v="NOP"/>
    <s v="LAL"/>
    <s v="L"/>
    <d v="1899-12-30T16:01:00"/>
    <n v="2"/>
    <n v="3"/>
    <n v="0.66700000000000004"/>
    <n v="0"/>
    <n v="0"/>
    <m/>
    <n v="2"/>
    <n v="2"/>
    <n v="1"/>
    <n v="0"/>
    <n v="1"/>
    <n v="1"/>
    <n v="1"/>
    <n v="1"/>
    <n v="0"/>
    <n v="0"/>
    <n v="3"/>
    <n v="6"/>
    <n v="-13"/>
    <n v="5.5"/>
    <d v="2026-03-03T00:00:00"/>
    <m/>
    <m/>
    <m/>
    <n v="16.016666666666666"/>
  </r>
  <r>
    <x v="357"/>
    <s v="NYK"/>
    <s v="TOR"/>
    <s v="W"/>
    <d v="1899-12-30T17:23:00"/>
    <n v="2"/>
    <n v="4"/>
    <n v="0.5"/>
    <n v="0"/>
    <n v="2"/>
    <n v="0"/>
    <n v="0"/>
    <n v="0"/>
    <m/>
    <n v="0"/>
    <n v="1"/>
    <n v="1"/>
    <n v="5"/>
    <n v="1"/>
    <n v="0"/>
    <n v="1"/>
    <n v="1"/>
    <n v="4"/>
    <n v="19"/>
    <n v="5.4"/>
    <d v="2026-03-03T00:00:00"/>
    <m/>
    <m/>
    <m/>
    <n v="17.383333333333333"/>
  </r>
  <r>
    <x v="111"/>
    <s v="CLE"/>
    <s v="DET"/>
    <s v="W"/>
    <d v="1899-12-31T02:59:00"/>
    <n v="3"/>
    <n v="10"/>
    <n v="0.3"/>
    <n v="3"/>
    <n v="7"/>
    <n v="0.42899999999999999"/>
    <n v="0"/>
    <n v="0"/>
    <m/>
    <n v="0"/>
    <n v="0"/>
    <n v="0"/>
    <n v="2"/>
    <n v="1"/>
    <n v="0"/>
    <n v="0"/>
    <n v="1"/>
    <n v="9"/>
    <n v="-6"/>
    <n v="5.2"/>
    <d v="2026-03-03T00:00:00"/>
    <m/>
    <m/>
    <m/>
    <n v="26.983333333333331"/>
  </r>
  <r>
    <x v="53"/>
    <s v="DET"/>
    <s v="CLE"/>
    <s v="L"/>
    <d v="1899-12-30T22:21:00"/>
    <n v="2"/>
    <n v="4"/>
    <n v="0.5"/>
    <n v="0"/>
    <n v="0"/>
    <m/>
    <n v="0"/>
    <n v="0"/>
    <m/>
    <n v="1"/>
    <n v="1"/>
    <n v="2"/>
    <n v="2"/>
    <n v="1"/>
    <n v="2"/>
    <n v="1"/>
    <n v="2"/>
    <n v="4"/>
    <n v="-10"/>
    <n v="5"/>
    <d v="2026-03-03T00:00:00"/>
    <m/>
    <m/>
    <m/>
    <n v="22.35"/>
  </r>
  <r>
    <x v="353"/>
    <s v="CHI"/>
    <s v="OKC"/>
    <s v="L"/>
    <d v="1899-12-30T21:06:00"/>
    <n v="3"/>
    <n v="5"/>
    <n v="0.6"/>
    <n v="2"/>
    <n v="4"/>
    <n v="0.5"/>
    <n v="0"/>
    <n v="0"/>
    <m/>
    <n v="0"/>
    <n v="3"/>
    <n v="3"/>
    <n v="0"/>
    <n v="0"/>
    <n v="0"/>
    <n v="1"/>
    <n v="2"/>
    <n v="8"/>
    <n v="-1"/>
    <n v="4.8"/>
    <d v="2026-03-03T00:00:00"/>
    <m/>
    <m/>
    <m/>
    <n v="21.1"/>
  </r>
  <r>
    <x v="50"/>
    <s v="PHI"/>
    <s v="SAS"/>
    <s v="L"/>
    <d v="1899-12-30T19:38:00"/>
    <n v="2"/>
    <n v="9"/>
    <n v="0.222"/>
    <n v="0"/>
    <n v="2"/>
    <n v="0"/>
    <n v="2"/>
    <n v="3"/>
    <n v="0.66700000000000004"/>
    <n v="3"/>
    <n v="1"/>
    <n v="4"/>
    <n v="1"/>
    <n v="1"/>
    <n v="2"/>
    <n v="1"/>
    <n v="0"/>
    <n v="6"/>
    <n v="-25"/>
    <n v="4.5999999999999996"/>
    <d v="2026-03-03T00:00:00"/>
    <m/>
    <m/>
    <m/>
    <n v="19.633333333333333"/>
  </r>
  <r>
    <x v="216"/>
    <s v="CLE"/>
    <s v="DET"/>
    <s v="W"/>
    <d v="1899-12-30T20:32:00"/>
    <n v="4"/>
    <n v="7"/>
    <n v="0.57099999999999995"/>
    <n v="0"/>
    <n v="0"/>
    <m/>
    <n v="0"/>
    <n v="2"/>
    <n v="0"/>
    <n v="1"/>
    <n v="2"/>
    <n v="3"/>
    <n v="0"/>
    <n v="1"/>
    <n v="0"/>
    <n v="1"/>
    <n v="2"/>
    <n v="8"/>
    <n v="-3"/>
    <n v="4.4000000000000004"/>
    <d v="2026-03-03T00:00:00"/>
    <m/>
    <m/>
    <m/>
    <n v="20.533333333333331"/>
  </r>
  <r>
    <x v="228"/>
    <s v="SAS"/>
    <s v="PHI"/>
    <s v="W"/>
    <d v="1899-12-30T11:53:00"/>
    <n v="1"/>
    <n v="1"/>
    <n v="1"/>
    <n v="0"/>
    <n v="0"/>
    <m/>
    <n v="0"/>
    <n v="0"/>
    <m/>
    <n v="1"/>
    <n v="1"/>
    <n v="2"/>
    <n v="2"/>
    <n v="0"/>
    <n v="1"/>
    <n v="0"/>
    <n v="1"/>
    <n v="2"/>
    <n v="8"/>
    <n v="4.4000000000000004"/>
    <d v="2026-03-03T00:00:00"/>
    <m/>
    <m/>
    <m/>
    <n v="11.883333333333333"/>
  </r>
  <r>
    <x v="184"/>
    <s v="DAL"/>
    <s v="CHO"/>
    <s v="L"/>
    <d v="1899-12-31T09:26:00"/>
    <n v="4"/>
    <n v="15"/>
    <n v="0.26700000000000002"/>
    <n v="1"/>
    <n v="9"/>
    <n v="0.111"/>
    <n v="2"/>
    <n v="2"/>
    <n v="1"/>
    <n v="1"/>
    <n v="4"/>
    <n v="5"/>
    <n v="1"/>
    <n v="1"/>
    <n v="0"/>
    <n v="1"/>
    <n v="1"/>
    <n v="11"/>
    <n v="-1"/>
    <n v="4.3"/>
    <d v="2026-03-03T00:00:00"/>
    <m/>
    <m/>
    <m/>
    <n v="33.43333333333333"/>
  </r>
  <r>
    <x v="362"/>
    <s v="CHI"/>
    <s v="OKC"/>
    <s v="L"/>
    <d v="1899-12-30T23:49:00"/>
    <n v="3"/>
    <n v="7"/>
    <n v="0.42899999999999999"/>
    <n v="0"/>
    <n v="3"/>
    <n v="0"/>
    <n v="0"/>
    <n v="0"/>
    <m/>
    <n v="1"/>
    <n v="4"/>
    <n v="5"/>
    <n v="5"/>
    <n v="0"/>
    <n v="0"/>
    <n v="3"/>
    <n v="1"/>
    <n v="6"/>
    <n v="6"/>
    <n v="4.3"/>
    <d v="2026-03-03T00:00:00"/>
    <m/>
    <m/>
    <m/>
    <n v="23.816666666666666"/>
  </r>
  <r>
    <x v="415"/>
    <s v="PHI"/>
    <s v="SAS"/>
    <s v="L"/>
    <d v="1899-12-31T01:37:00"/>
    <n v="3"/>
    <n v="9"/>
    <n v="0.33300000000000002"/>
    <n v="0"/>
    <n v="4"/>
    <n v="0"/>
    <n v="3"/>
    <n v="4"/>
    <n v="0.75"/>
    <n v="0"/>
    <n v="2"/>
    <n v="2"/>
    <n v="3"/>
    <n v="2"/>
    <n v="0"/>
    <n v="4"/>
    <n v="0"/>
    <n v="9"/>
    <n v="-1"/>
    <n v="4.2"/>
    <d v="2026-03-03T00:00:00"/>
    <m/>
    <m/>
    <m/>
    <n v="25.616666666666667"/>
  </r>
  <r>
    <x v="205"/>
    <s v="PHI"/>
    <s v="SAS"/>
    <s v="L"/>
    <d v="1899-12-30T19:29:00"/>
    <n v="1"/>
    <n v="4"/>
    <n v="0.25"/>
    <n v="0"/>
    <n v="2"/>
    <n v="0"/>
    <n v="0"/>
    <n v="0"/>
    <m/>
    <n v="1"/>
    <n v="1"/>
    <n v="2"/>
    <n v="4"/>
    <n v="0"/>
    <n v="1"/>
    <n v="0"/>
    <n v="0"/>
    <n v="2"/>
    <n v="-1"/>
    <n v="4.0999999999999996"/>
    <d v="2026-03-03T00:00:00"/>
    <m/>
    <m/>
    <m/>
    <n v="19.483333333333334"/>
  </r>
  <r>
    <x v="294"/>
    <s v="SAS"/>
    <s v="PHI"/>
    <s v="W"/>
    <d v="1899-12-30T12:00:00"/>
    <n v="2"/>
    <n v="2"/>
    <n v="1"/>
    <n v="0"/>
    <n v="0"/>
    <m/>
    <n v="1"/>
    <n v="1"/>
    <n v="1"/>
    <n v="0"/>
    <n v="1"/>
    <n v="1"/>
    <n v="1"/>
    <n v="0"/>
    <n v="0"/>
    <n v="0"/>
    <n v="4"/>
    <n v="5"/>
    <n v="-9"/>
    <n v="3.8"/>
    <d v="2026-03-03T00:00:00"/>
    <m/>
    <m/>
    <m/>
    <n v="12"/>
  </r>
  <r>
    <x v="343"/>
    <s v="DET"/>
    <s v="CLE"/>
    <s v="L"/>
    <d v="1899-12-30T10:54:00"/>
    <n v="2"/>
    <n v="4"/>
    <n v="0.5"/>
    <n v="1"/>
    <n v="1"/>
    <n v="1"/>
    <n v="0"/>
    <n v="0"/>
    <m/>
    <n v="0"/>
    <n v="1"/>
    <n v="1"/>
    <n v="1"/>
    <n v="0"/>
    <n v="0"/>
    <n v="0"/>
    <n v="1"/>
    <n v="5"/>
    <n v="7"/>
    <n v="3.6"/>
    <d v="2026-03-03T00:00:00"/>
    <m/>
    <m/>
    <m/>
    <n v="10.9"/>
  </r>
  <r>
    <x v="521"/>
    <s v="MEM"/>
    <s v="MIN"/>
    <s v="L"/>
    <d v="1899-12-30T23:39:00"/>
    <n v="3"/>
    <n v="7"/>
    <n v="0.42899999999999999"/>
    <n v="1"/>
    <n v="4"/>
    <n v="0.25"/>
    <n v="1"/>
    <n v="2"/>
    <n v="0.5"/>
    <n v="0"/>
    <n v="3"/>
    <n v="3"/>
    <n v="5"/>
    <n v="1"/>
    <n v="0"/>
    <n v="4"/>
    <n v="5"/>
    <n v="8"/>
    <n v="-16"/>
    <n v="3.3"/>
    <d v="2026-03-03T00:00:00"/>
    <m/>
    <m/>
    <m/>
    <n v="23.650000000000002"/>
  </r>
  <r>
    <x v="416"/>
    <s v="NYK"/>
    <s v="TOR"/>
    <s v="W"/>
    <d v="1899-12-30T19:15:00"/>
    <n v="3"/>
    <n v="6"/>
    <n v="0.5"/>
    <n v="2"/>
    <n v="4"/>
    <n v="0.5"/>
    <n v="0"/>
    <n v="0"/>
    <m/>
    <n v="0"/>
    <n v="2"/>
    <n v="2"/>
    <n v="0"/>
    <n v="0"/>
    <n v="0"/>
    <n v="2"/>
    <n v="1"/>
    <n v="8"/>
    <n v="4"/>
    <n v="3.2"/>
    <d v="2026-03-03T00:00:00"/>
    <m/>
    <m/>
    <m/>
    <n v="19.25"/>
  </r>
  <r>
    <x v="28"/>
    <s v="OKC"/>
    <s v="CHI"/>
    <s v="W"/>
    <d v="1899-12-31T03:38:00"/>
    <n v="2"/>
    <n v="6"/>
    <n v="0.33300000000000002"/>
    <n v="0"/>
    <n v="3"/>
    <n v="0"/>
    <n v="0"/>
    <n v="0"/>
    <m/>
    <n v="1"/>
    <n v="4"/>
    <n v="5"/>
    <n v="2"/>
    <n v="0"/>
    <n v="0"/>
    <n v="1"/>
    <n v="0"/>
    <n v="4"/>
    <n v="7"/>
    <n v="2.9"/>
    <d v="2026-03-03T00:00:00"/>
    <m/>
    <m/>
    <m/>
    <n v="27.633333333333333"/>
  </r>
  <r>
    <x v="114"/>
    <s v="MEM"/>
    <s v="MIN"/>
    <s v="L"/>
    <d v="1899-12-31T00:04:00"/>
    <n v="3"/>
    <n v="9"/>
    <n v="0.33300000000000002"/>
    <n v="1"/>
    <n v="4"/>
    <n v="0.25"/>
    <n v="1"/>
    <n v="2"/>
    <n v="0.5"/>
    <n v="1"/>
    <n v="0"/>
    <n v="1"/>
    <n v="2"/>
    <n v="0"/>
    <n v="1"/>
    <n v="0"/>
    <n v="6"/>
    <n v="8"/>
    <n v="10"/>
    <n v="2.9"/>
    <d v="2026-03-03T00:00:00"/>
    <m/>
    <m/>
    <m/>
    <n v="24.066666666666666"/>
  </r>
  <r>
    <x v="70"/>
    <s v="DAL"/>
    <s v="CHO"/>
    <s v="L"/>
    <d v="1899-12-31T05:09:00"/>
    <n v="4"/>
    <n v="11"/>
    <n v="0.36399999999999999"/>
    <n v="0"/>
    <n v="2"/>
    <n v="0"/>
    <n v="1"/>
    <n v="1"/>
    <n v="1"/>
    <n v="0"/>
    <n v="8"/>
    <n v="8"/>
    <n v="3"/>
    <n v="0"/>
    <n v="0"/>
    <n v="3"/>
    <n v="4"/>
    <n v="9"/>
    <n v="-9"/>
    <n v="2.8"/>
    <d v="2026-03-03T00:00:00"/>
    <m/>
    <m/>
    <m/>
    <n v="29.15"/>
  </r>
  <r>
    <x v="414"/>
    <s v="MIA"/>
    <s v="BRK"/>
    <s v="W"/>
    <d v="1899-12-30T04:17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6"/>
    <n v="2.7"/>
    <d v="2026-03-03T00:00:00"/>
    <m/>
    <m/>
    <m/>
    <n v="4.2833333333333332"/>
  </r>
  <r>
    <x v="541"/>
    <s v="BRK"/>
    <s v="MIA"/>
    <s v="L"/>
    <d v="1899-12-30T02:49:00"/>
    <n v="0"/>
    <n v="0"/>
    <m/>
    <n v="0"/>
    <n v="0"/>
    <m/>
    <n v="3"/>
    <n v="4"/>
    <n v="0.75"/>
    <n v="0"/>
    <n v="0"/>
    <n v="0"/>
    <n v="0"/>
    <n v="0"/>
    <n v="0"/>
    <n v="0"/>
    <n v="0"/>
    <n v="3"/>
    <n v="-1"/>
    <n v="2.6"/>
    <d v="2026-03-03T00:00:00"/>
    <m/>
    <m/>
    <m/>
    <n v="2.8166666666666664"/>
  </r>
  <r>
    <x v="299"/>
    <s v="PHI"/>
    <s v="SAS"/>
    <s v="L"/>
    <d v="1899-12-30T16:21:00"/>
    <n v="1"/>
    <n v="7"/>
    <n v="0.14299999999999999"/>
    <n v="1"/>
    <n v="3"/>
    <n v="0.33300000000000002"/>
    <n v="1"/>
    <n v="2"/>
    <n v="0.5"/>
    <n v="0"/>
    <n v="3"/>
    <n v="3"/>
    <n v="2"/>
    <n v="1"/>
    <n v="0"/>
    <n v="0"/>
    <n v="0"/>
    <n v="4"/>
    <n v="1"/>
    <n v="2.4"/>
    <d v="2026-03-03T00:00:00"/>
    <m/>
    <m/>
    <m/>
    <n v="16.350000000000001"/>
  </r>
  <r>
    <x v="138"/>
    <s v="TOR"/>
    <s v="NYK"/>
    <s v="L"/>
    <d v="1899-12-31T00:03:00"/>
    <n v="1"/>
    <n v="4"/>
    <n v="0.25"/>
    <n v="0"/>
    <n v="2"/>
    <n v="0"/>
    <n v="2"/>
    <n v="2"/>
    <n v="1"/>
    <n v="0"/>
    <n v="3"/>
    <n v="3"/>
    <n v="3"/>
    <n v="0"/>
    <n v="0"/>
    <n v="2"/>
    <n v="1"/>
    <n v="4"/>
    <n v="-9"/>
    <n v="2.2000000000000002"/>
    <d v="2026-03-03T00:00:00"/>
    <m/>
    <m/>
    <m/>
    <n v="24.050000000000004"/>
  </r>
  <r>
    <x v="292"/>
    <s v="DAL"/>
    <s v="CHO"/>
    <s v="L"/>
    <d v="1899-12-31T01:51:00"/>
    <n v="3"/>
    <n v="7"/>
    <n v="0.42899999999999999"/>
    <n v="0"/>
    <n v="2"/>
    <n v="0"/>
    <n v="3"/>
    <n v="8"/>
    <n v="0.375"/>
    <n v="0"/>
    <n v="1"/>
    <n v="1"/>
    <n v="0"/>
    <n v="0"/>
    <n v="1"/>
    <n v="1"/>
    <n v="3"/>
    <n v="9"/>
    <n v="-29"/>
    <n v="2.1"/>
    <d v="2026-03-03T00:00:00"/>
    <m/>
    <m/>
    <m/>
    <n v="25.85"/>
  </r>
  <r>
    <x v="536"/>
    <s v="SAC"/>
    <s v="PHO"/>
    <s v="L"/>
    <d v="1899-12-30T09:51:00"/>
    <n v="1"/>
    <n v="4"/>
    <n v="0.25"/>
    <n v="1"/>
    <n v="3"/>
    <n v="0.33300000000000002"/>
    <n v="0"/>
    <n v="0"/>
    <m/>
    <n v="0"/>
    <n v="0"/>
    <n v="0"/>
    <n v="2"/>
    <n v="0"/>
    <n v="0"/>
    <n v="0"/>
    <n v="0"/>
    <n v="3"/>
    <n v="-3"/>
    <n v="2"/>
    <d v="2026-03-03T00:00:00"/>
    <m/>
    <m/>
    <m/>
    <n v="9.85"/>
  </r>
  <r>
    <x v="459"/>
    <s v="SAC"/>
    <s v="PHO"/>
    <s v="L"/>
    <d v="1899-12-30T20:58:00"/>
    <n v="0"/>
    <n v="3"/>
    <n v="0"/>
    <n v="0"/>
    <n v="2"/>
    <n v="0"/>
    <n v="2"/>
    <n v="2"/>
    <n v="1"/>
    <n v="1"/>
    <n v="3"/>
    <n v="4"/>
    <n v="1"/>
    <n v="0"/>
    <n v="0"/>
    <n v="0"/>
    <n v="1"/>
    <n v="2"/>
    <n v="-11"/>
    <n v="1.8"/>
    <d v="2026-03-03T00:00:00"/>
    <m/>
    <m/>
    <m/>
    <n v="20.966666666666669"/>
  </r>
  <r>
    <x v="307"/>
    <s v="MIA"/>
    <s v="BRK"/>
    <s v="W"/>
    <d v="1899-12-30T18:28:00"/>
    <n v="1"/>
    <n v="5"/>
    <n v="0.2"/>
    <n v="0"/>
    <n v="2"/>
    <n v="0"/>
    <n v="1"/>
    <n v="2"/>
    <n v="0.5"/>
    <n v="0"/>
    <n v="2"/>
    <n v="2"/>
    <n v="3"/>
    <n v="0"/>
    <n v="1"/>
    <n v="0"/>
    <n v="3"/>
    <n v="3"/>
    <n v="13"/>
    <n v="1.7"/>
    <d v="2026-03-03T00:00:00"/>
    <m/>
    <m/>
    <m/>
    <n v="18.466666666666669"/>
  </r>
  <r>
    <x v="385"/>
    <s v="SAC"/>
    <s v="PHO"/>
    <s v="L"/>
    <d v="1899-12-30T09:25:00"/>
    <n v="1"/>
    <n v="4"/>
    <n v="0.25"/>
    <n v="0"/>
    <n v="0"/>
    <m/>
    <n v="0"/>
    <n v="0"/>
    <m/>
    <n v="2"/>
    <n v="0"/>
    <n v="2"/>
    <n v="0"/>
    <n v="1"/>
    <n v="0"/>
    <n v="0"/>
    <n v="1"/>
    <n v="2"/>
    <n v="-7"/>
    <n v="1.6"/>
    <d v="2026-03-03T00:00:00"/>
    <m/>
    <m/>
    <m/>
    <n v="9.4166666666666661"/>
  </r>
  <r>
    <x v="425"/>
    <s v="MIN"/>
    <s v="MEM"/>
    <s v="W"/>
    <d v="1899-12-30T13:45:00"/>
    <n v="0"/>
    <n v="0"/>
    <m/>
    <n v="0"/>
    <n v="0"/>
    <m/>
    <n v="2"/>
    <n v="2"/>
    <n v="1"/>
    <n v="0"/>
    <n v="1"/>
    <n v="1"/>
    <n v="0"/>
    <n v="0"/>
    <n v="0"/>
    <n v="0"/>
    <n v="2"/>
    <n v="2"/>
    <n v="-5"/>
    <n v="1.5"/>
    <d v="2026-03-03T00:00:00"/>
    <m/>
    <m/>
    <m/>
    <n v="13.75"/>
  </r>
  <r>
    <x v="222"/>
    <s v="BRK"/>
    <s v="MIA"/>
    <s v="L"/>
    <d v="1899-12-30T22:46:00"/>
    <n v="5"/>
    <n v="12"/>
    <n v="0.41699999999999998"/>
    <n v="2"/>
    <n v="4"/>
    <n v="0.5"/>
    <n v="2"/>
    <n v="2"/>
    <n v="1"/>
    <n v="0"/>
    <n v="2"/>
    <n v="2"/>
    <n v="0"/>
    <n v="0"/>
    <n v="0"/>
    <n v="6"/>
    <n v="2"/>
    <n v="14"/>
    <n v="-23"/>
    <n v="1.4"/>
    <d v="2026-03-03T00:00:00"/>
    <m/>
    <m/>
    <m/>
    <n v="22.766666666666666"/>
  </r>
  <r>
    <x v="204"/>
    <s v="TOR"/>
    <s v="NYK"/>
    <s v="L"/>
    <d v="1899-12-30T16:22:00"/>
    <n v="1"/>
    <n v="6"/>
    <n v="0.16700000000000001"/>
    <n v="0"/>
    <n v="1"/>
    <n v="0"/>
    <n v="2"/>
    <n v="2"/>
    <n v="1"/>
    <n v="1"/>
    <n v="3"/>
    <n v="4"/>
    <n v="1"/>
    <n v="0"/>
    <n v="0"/>
    <n v="0"/>
    <n v="3"/>
    <n v="4"/>
    <n v="-2"/>
    <n v="1.3"/>
    <d v="2026-03-03T00:00:00"/>
    <m/>
    <m/>
    <m/>
    <n v="16.366666666666667"/>
  </r>
  <r>
    <x v="485"/>
    <s v="CHI"/>
    <s v="OKC"/>
    <s v="L"/>
    <d v="1899-12-30T02:51:00"/>
    <n v="0"/>
    <n v="1"/>
    <n v="0"/>
    <n v="0"/>
    <n v="1"/>
    <n v="0"/>
    <n v="0"/>
    <n v="0"/>
    <m/>
    <n v="0"/>
    <n v="2"/>
    <n v="2"/>
    <n v="2"/>
    <n v="0"/>
    <n v="0"/>
    <n v="0"/>
    <n v="0"/>
    <n v="0"/>
    <n v="8"/>
    <n v="1.3"/>
    <d v="2026-03-03T00:00:00"/>
    <m/>
    <m/>
    <m/>
    <n v="2.8499999999999996"/>
  </r>
  <r>
    <x v="231"/>
    <s v="PHO"/>
    <s v="SAC"/>
    <s v="W"/>
    <d v="1899-12-30T12:08:00"/>
    <n v="1"/>
    <n v="3"/>
    <n v="0.33300000000000002"/>
    <n v="0"/>
    <n v="1"/>
    <n v="0"/>
    <n v="0"/>
    <n v="0"/>
    <m/>
    <n v="0"/>
    <n v="3"/>
    <n v="3"/>
    <n v="0"/>
    <n v="0"/>
    <n v="0"/>
    <n v="0"/>
    <n v="0"/>
    <n v="2"/>
    <n v="-3"/>
    <n v="1.2"/>
    <d v="2026-03-03T00:00:00"/>
    <m/>
    <m/>
    <m/>
    <n v="12.133333333333333"/>
  </r>
  <r>
    <x v="255"/>
    <s v="NOP"/>
    <s v="LAL"/>
    <s v="L"/>
    <d v="1899-12-30T19:18:00"/>
    <n v="0"/>
    <n v="3"/>
    <n v="0"/>
    <n v="0"/>
    <n v="0"/>
    <m/>
    <n v="2"/>
    <n v="2"/>
    <n v="1"/>
    <n v="2"/>
    <n v="0"/>
    <n v="2"/>
    <n v="4"/>
    <n v="0"/>
    <n v="1"/>
    <n v="2"/>
    <n v="4"/>
    <n v="2"/>
    <n v="2"/>
    <n v="1.2"/>
    <d v="2026-03-03T00:00:00"/>
    <m/>
    <m/>
    <m/>
    <n v="19.3"/>
  </r>
  <r>
    <x v="267"/>
    <s v="DAL"/>
    <s v="CHO"/>
    <s v="L"/>
    <d v="1899-12-30T13:15:00"/>
    <n v="0"/>
    <n v="1"/>
    <n v="0"/>
    <n v="0"/>
    <n v="1"/>
    <n v="0"/>
    <n v="2"/>
    <n v="2"/>
    <n v="1"/>
    <n v="1"/>
    <n v="1"/>
    <n v="2"/>
    <n v="0"/>
    <n v="0"/>
    <n v="0"/>
    <n v="1"/>
    <n v="1"/>
    <n v="2"/>
    <n v="-17"/>
    <n v="0.9"/>
    <d v="2026-03-03T00:00:00"/>
    <m/>
    <m/>
    <m/>
    <n v="13.25"/>
  </r>
  <r>
    <x v="234"/>
    <s v="BRK"/>
    <s v="MIA"/>
    <s v="L"/>
    <d v="1899-12-30T14:16:00"/>
    <n v="0"/>
    <n v="2"/>
    <n v="0"/>
    <n v="0"/>
    <n v="2"/>
    <n v="0"/>
    <n v="0"/>
    <n v="0"/>
    <m/>
    <n v="0"/>
    <n v="3"/>
    <n v="3"/>
    <n v="1"/>
    <n v="1"/>
    <n v="1"/>
    <n v="1"/>
    <n v="0"/>
    <n v="0"/>
    <n v="-8"/>
    <n v="0.9"/>
    <d v="2026-03-03T00:00:00"/>
    <m/>
    <m/>
    <m/>
    <n v="14.266666666666666"/>
  </r>
  <r>
    <x v="225"/>
    <s v="NOP"/>
    <s v="LAL"/>
    <s v="L"/>
    <d v="1899-12-30T05:59:00"/>
    <n v="1"/>
    <n v="3"/>
    <n v="0.33300000000000002"/>
    <n v="0"/>
    <n v="0"/>
    <m/>
    <n v="0"/>
    <n v="0"/>
    <m/>
    <n v="0"/>
    <n v="1"/>
    <n v="1"/>
    <n v="0"/>
    <n v="0"/>
    <n v="0"/>
    <n v="0"/>
    <n v="0"/>
    <n v="2"/>
    <n v="-2"/>
    <n v="0.6"/>
    <d v="2026-03-03T00:00:00"/>
    <m/>
    <m/>
    <m/>
    <n v="5.9833333333333334"/>
  </r>
  <r>
    <x v="422"/>
    <s v="WAS"/>
    <s v="ORL"/>
    <s v="L"/>
    <d v="1899-12-31T00:10:00"/>
    <n v="3"/>
    <n v="12"/>
    <n v="0.25"/>
    <n v="0"/>
    <n v="6"/>
    <n v="0"/>
    <n v="0"/>
    <n v="0"/>
    <m/>
    <n v="0"/>
    <n v="6"/>
    <n v="6"/>
    <n v="3"/>
    <n v="0"/>
    <n v="0"/>
    <n v="1"/>
    <n v="3"/>
    <n v="6"/>
    <n v="-25"/>
    <n v="0.5"/>
    <d v="2026-03-03T00:00:00"/>
    <m/>
    <m/>
    <m/>
    <n v="24.166666666666664"/>
  </r>
  <r>
    <x v="100"/>
    <s v="PHO"/>
    <s v="SAC"/>
    <s v="W"/>
    <d v="1899-12-30T16:49:00"/>
    <n v="1"/>
    <n v="2"/>
    <n v="0.5"/>
    <n v="0"/>
    <n v="1"/>
    <n v="0"/>
    <n v="0"/>
    <n v="2"/>
    <n v="0"/>
    <n v="0"/>
    <n v="1"/>
    <n v="1"/>
    <n v="0"/>
    <n v="0"/>
    <n v="0"/>
    <n v="0"/>
    <n v="0"/>
    <n v="2"/>
    <n v="13"/>
    <n v="0.5"/>
    <d v="2026-03-03T00:00:00"/>
    <m/>
    <m/>
    <m/>
    <n v="16.816666666666666"/>
  </r>
  <r>
    <x v="181"/>
    <s v="BRK"/>
    <s v="MIA"/>
    <s v="L"/>
    <d v="1899-12-31T02:32:00"/>
    <n v="3"/>
    <n v="17"/>
    <n v="0.17599999999999999"/>
    <n v="0"/>
    <n v="9"/>
    <n v="0"/>
    <n v="3"/>
    <n v="4"/>
    <n v="0.75"/>
    <n v="1"/>
    <n v="2"/>
    <n v="3"/>
    <n v="3"/>
    <n v="0"/>
    <n v="0"/>
    <n v="0"/>
    <n v="2"/>
    <n v="9"/>
    <n v="-18"/>
    <n v="0.5"/>
    <d v="2026-03-03T00:00:00"/>
    <m/>
    <m/>
    <m/>
    <n v="26.533333333333335"/>
  </r>
  <r>
    <x v="176"/>
    <s v="BRK"/>
    <s v="MIA"/>
    <s v="L"/>
    <d v="1899-12-31T01:14:00"/>
    <n v="3"/>
    <n v="7"/>
    <n v="0.42899999999999999"/>
    <n v="0"/>
    <n v="2"/>
    <n v="0"/>
    <n v="0"/>
    <n v="0"/>
    <m/>
    <n v="1"/>
    <n v="0"/>
    <n v="1"/>
    <n v="4"/>
    <n v="1"/>
    <n v="0"/>
    <n v="6"/>
    <n v="1"/>
    <n v="6"/>
    <n v="-3"/>
    <n v="0.4"/>
    <d v="2026-03-03T00:00:00"/>
    <m/>
    <m/>
    <m/>
    <n v="25.233333333333334"/>
  </r>
  <r>
    <x v="443"/>
    <s v="SAS"/>
    <s v="PHI"/>
    <s v="W"/>
    <d v="1899-12-30T12:00:00"/>
    <n v="0"/>
    <n v="2"/>
    <n v="0"/>
    <n v="0"/>
    <n v="2"/>
    <n v="0"/>
    <n v="0"/>
    <n v="0"/>
    <m/>
    <n v="1"/>
    <n v="2"/>
    <n v="3"/>
    <n v="2"/>
    <n v="0"/>
    <n v="1"/>
    <n v="1"/>
    <n v="2"/>
    <n v="0"/>
    <n v="-9"/>
    <n v="0.2"/>
    <d v="2026-03-03T00:00:00"/>
    <m/>
    <m/>
    <m/>
    <n v="12"/>
  </r>
  <r>
    <x v="197"/>
    <s v="DET"/>
    <s v="CLE"/>
    <s v="L"/>
    <d v="1899-12-30T13:13:00"/>
    <n v="1"/>
    <n v="4"/>
    <n v="0.25"/>
    <n v="0"/>
    <n v="3"/>
    <n v="0"/>
    <n v="0"/>
    <n v="0"/>
    <m/>
    <n v="0"/>
    <n v="2"/>
    <n v="2"/>
    <n v="1"/>
    <n v="0"/>
    <n v="0"/>
    <n v="0"/>
    <n v="2"/>
    <n v="2"/>
    <n v="-12"/>
    <n v="0.1"/>
    <d v="2026-03-03T00:00:00"/>
    <m/>
    <m/>
    <m/>
    <n v="13.216666666666669"/>
  </r>
  <r>
    <x v="545"/>
    <s v="DAL"/>
    <s v="CHO"/>
    <s v="L"/>
    <d v="1899-12-30T14:28:00"/>
    <n v="0"/>
    <n v="2"/>
    <n v="0"/>
    <n v="0"/>
    <n v="1"/>
    <n v="0"/>
    <n v="0"/>
    <n v="0"/>
    <m/>
    <n v="1"/>
    <n v="4"/>
    <n v="5"/>
    <n v="2"/>
    <n v="0"/>
    <n v="0"/>
    <n v="1"/>
    <n v="2"/>
    <n v="0"/>
    <n v="-7"/>
    <n v="0.1"/>
    <d v="2026-03-03T00:00:00"/>
    <m/>
    <m/>
    <m/>
    <n v="14.466666666666665"/>
  </r>
  <r>
    <x v="34"/>
    <s v="OKC"/>
    <s v="CHI"/>
    <s v="W"/>
    <d v="1899-12-30T01:45:00"/>
    <n v="0"/>
    <n v="0"/>
    <m/>
    <n v="0"/>
    <n v="0"/>
    <m/>
    <n v="0"/>
    <n v="0"/>
    <m/>
    <n v="0"/>
    <n v="0"/>
    <n v="0"/>
    <n v="0"/>
    <n v="0"/>
    <n v="0"/>
    <n v="0"/>
    <n v="0"/>
    <n v="0"/>
    <n v="-9"/>
    <n v="0"/>
    <d v="2026-03-03T00:00:00"/>
    <m/>
    <m/>
    <m/>
    <n v="1.75"/>
  </r>
  <r>
    <x v="252"/>
    <s v="TOR"/>
    <s v="NYK"/>
    <s v="L"/>
    <d v="1899-12-30T04:45:00"/>
    <n v="0"/>
    <n v="0"/>
    <m/>
    <n v="0"/>
    <n v="0"/>
    <m/>
    <n v="0"/>
    <n v="0"/>
    <m/>
    <n v="0"/>
    <n v="0"/>
    <n v="0"/>
    <n v="0"/>
    <n v="0"/>
    <n v="0"/>
    <n v="0"/>
    <n v="0"/>
    <n v="0"/>
    <n v="-11"/>
    <n v="0"/>
    <d v="2026-03-03T00:00:00"/>
    <m/>
    <m/>
    <m/>
    <n v="4.75"/>
  </r>
  <r>
    <x v="236"/>
    <s v="NYK"/>
    <s v="TOR"/>
    <s v="W"/>
    <d v="1899-12-30T00:59:00"/>
    <n v="0"/>
    <n v="0"/>
    <m/>
    <n v="0"/>
    <n v="0"/>
    <m/>
    <n v="0"/>
    <n v="0"/>
    <m/>
    <n v="1"/>
    <n v="1"/>
    <n v="2"/>
    <n v="0"/>
    <n v="0"/>
    <n v="0"/>
    <n v="1"/>
    <n v="0"/>
    <n v="0"/>
    <n v="2"/>
    <n v="0"/>
    <d v="2026-03-03T00:00:00"/>
    <m/>
    <m/>
    <m/>
    <n v="0.98333333333333339"/>
  </r>
  <r>
    <x v="337"/>
    <s v="TOR"/>
    <s v="NYK"/>
    <s v="L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3T00:00:00"/>
    <m/>
    <m/>
    <m/>
    <n v="0.83333333333333337"/>
  </r>
  <r>
    <x v="200"/>
    <s v="NYK"/>
    <s v="TOR"/>
    <s v="W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3T00:00:00"/>
    <m/>
    <m/>
    <m/>
    <n v="0.83333333333333337"/>
  </r>
  <r>
    <x v="495"/>
    <s v="TOR"/>
    <s v="NYK"/>
    <s v="L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3T00:00:00"/>
    <m/>
    <m/>
    <m/>
    <n v="0.83333333333333337"/>
  </r>
  <r>
    <x v="497"/>
    <s v="NYK"/>
    <s v="TOR"/>
    <s v="W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3T00:00:00"/>
    <m/>
    <m/>
    <m/>
    <n v="0.83333333333333337"/>
  </r>
  <r>
    <x v="229"/>
    <s v="TOR"/>
    <s v="NYK"/>
    <s v="L"/>
    <d v="1899-12-30T00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3T00:00:00"/>
    <m/>
    <m/>
    <m/>
    <n v="0.83333333333333337"/>
  </r>
  <r>
    <x v="188"/>
    <s v="MIN"/>
    <s v="MEM"/>
    <s v="W"/>
    <d v="1899-12-30T22:52:00"/>
    <n v="1"/>
    <n v="8"/>
    <n v="0.125"/>
    <n v="0"/>
    <n v="4"/>
    <n v="0"/>
    <n v="1"/>
    <n v="2"/>
    <n v="0.5"/>
    <n v="2"/>
    <n v="4"/>
    <n v="6"/>
    <n v="1"/>
    <n v="1"/>
    <n v="1"/>
    <n v="2"/>
    <n v="1"/>
    <n v="3"/>
    <n v="2"/>
    <n v="0"/>
    <d v="2026-03-03T00:00:00"/>
    <m/>
    <m/>
    <m/>
    <n v="22.866666666666667"/>
  </r>
  <r>
    <x v="442"/>
    <s v="NYK"/>
    <s v="TOR"/>
    <s v="W"/>
    <d v="1899-12-30T00:59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03T00:00:00"/>
    <m/>
    <m/>
    <m/>
    <n v="0.98333333333333339"/>
  </r>
  <r>
    <x v="269"/>
    <s v="ORL"/>
    <s v="WAS"/>
    <s v="W"/>
    <d v="1899-12-30T04:20:00"/>
    <n v="0"/>
    <n v="0"/>
    <m/>
    <n v="0"/>
    <n v="0"/>
    <m/>
    <n v="0"/>
    <n v="0"/>
    <m/>
    <n v="0"/>
    <n v="1"/>
    <n v="1"/>
    <n v="0"/>
    <n v="0"/>
    <n v="0"/>
    <n v="0"/>
    <n v="1"/>
    <n v="0"/>
    <n v="-5"/>
    <n v="-0.1"/>
    <d v="2026-03-03T00:00:00"/>
    <m/>
    <m/>
    <m/>
    <n v="4.333333333333333"/>
  </r>
  <r>
    <x v="159"/>
    <s v="MEM"/>
    <s v="MIN"/>
    <s v="L"/>
    <d v="1899-12-30T23:39:00"/>
    <n v="1"/>
    <n v="4"/>
    <n v="0.25"/>
    <n v="0"/>
    <n v="3"/>
    <n v="0"/>
    <n v="0"/>
    <n v="0"/>
    <m/>
    <n v="0"/>
    <n v="2"/>
    <n v="2"/>
    <n v="3"/>
    <n v="0"/>
    <n v="0"/>
    <n v="2"/>
    <n v="1"/>
    <n v="2"/>
    <n v="-16"/>
    <n v="-0.1"/>
    <d v="2026-03-03T00:00:00"/>
    <m/>
    <m/>
    <m/>
    <n v="23.650000000000002"/>
  </r>
  <r>
    <x v="481"/>
    <s v="OKC"/>
    <s v="CHI"/>
    <s v="W"/>
    <d v="1899-12-30T14:54:00"/>
    <n v="0"/>
    <n v="3"/>
    <n v="0"/>
    <n v="0"/>
    <n v="0"/>
    <m/>
    <n v="1"/>
    <n v="2"/>
    <n v="0.5"/>
    <n v="2"/>
    <n v="0"/>
    <n v="2"/>
    <n v="2"/>
    <n v="0"/>
    <n v="0"/>
    <n v="1"/>
    <n v="1"/>
    <n v="1"/>
    <n v="-4"/>
    <n v="-0.1"/>
    <d v="2026-03-03T00:00:00"/>
    <m/>
    <m/>
    <m/>
    <n v="14.9"/>
  </r>
  <r>
    <x v="219"/>
    <s v="PHI"/>
    <s v="SAS"/>
    <s v="L"/>
    <d v="1899-12-30T21:47:00"/>
    <n v="1"/>
    <n v="5"/>
    <n v="0.2"/>
    <n v="0"/>
    <n v="2"/>
    <n v="0"/>
    <n v="0"/>
    <n v="0"/>
    <m/>
    <n v="0"/>
    <n v="2"/>
    <n v="2"/>
    <n v="1"/>
    <n v="1"/>
    <n v="0"/>
    <n v="1"/>
    <n v="2"/>
    <n v="2"/>
    <n v="-34"/>
    <n v="-0.6"/>
    <d v="2026-03-03T00:00:00"/>
    <m/>
    <m/>
    <m/>
    <n v="21.783333333333331"/>
  </r>
  <r>
    <x v="17"/>
    <s v="LAL"/>
    <s v="NOP"/>
    <s v="W"/>
    <d v="1899-12-30T18:37:00"/>
    <n v="0"/>
    <n v="4"/>
    <n v="0"/>
    <n v="0"/>
    <n v="4"/>
    <n v="0"/>
    <n v="2"/>
    <n v="2"/>
    <n v="1"/>
    <n v="0"/>
    <n v="2"/>
    <n v="2"/>
    <n v="0"/>
    <n v="0"/>
    <n v="0"/>
    <n v="0"/>
    <n v="1"/>
    <n v="2"/>
    <n v="-6"/>
    <n v="-0.6"/>
    <d v="2026-03-03T00:00:00"/>
    <m/>
    <m/>
    <m/>
    <n v="18.616666666666667"/>
  </r>
  <r>
    <x v="403"/>
    <s v="TOR"/>
    <s v="NYK"/>
    <s v="L"/>
    <d v="1899-12-30T18:27:00"/>
    <n v="0"/>
    <n v="3"/>
    <n v="0"/>
    <n v="0"/>
    <n v="3"/>
    <n v="0"/>
    <n v="0"/>
    <n v="0"/>
    <m/>
    <n v="0"/>
    <n v="1"/>
    <n v="1"/>
    <n v="0"/>
    <n v="2"/>
    <n v="0"/>
    <n v="0"/>
    <n v="2"/>
    <n v="0"/>
    <n v="-14"/>
    <n v="-0.6"/>
    <d v="2026-03-03T00:00:00"/>
    <m/>
    <m/>
    <m/>
    <n v="18.450000000000003"/>
  </r>
  <r>
    <x v="64"/>
    <s v="TOR"/>
    <s v="NYK"/>
    <s v="L"/>
    <d v="1899-12-30T00:50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3-03T00:00:00"/>
    <m/>
    <m/>
    <m/>
    <n v="0.83333333333333337"/>
  </r>
  <r>
    <x v="496"/>
    <s v="TOR"/>
    <s v="NYK"/>
    <s v="L"/>
    <d v="1899-12-30T00:5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3-03T00:00:00"/>
    <m/>
    <m/>
    <m/>
    <n v="0.83333333333333337"/>
  </r>
  <r>
    <x v="209"/>
    <s v="BRK"/>
    <s v="MIA"/>
    <s v="L"/>
    <d v="1899-12-30T02:4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3-03T00:00:00"/>
    <m/>
    <m/>
    <m/>
    <n v="2.8166666666666664"/>
  </r>
  <r>
    <x v="461"/>
    <s v="ORL"/>
    <s v="WAS"/>
    <s v="W"/>
    <d v="1899-12-30T04:09:00"/>
    <n v="0"/>
    <n v="1"/>
    <n v="0"/>
    <n v="0"/>
    <n v="0"/>
    <m/>
    <n v="0"/>
    <n v="0"/>
    <m/>
    <n v="0"/>
    <n v="0"/>
    <n v="0"/>
    <n v="0"/>
    <n v="0"/>
    <n v="0"/>
    <n v="0"/>
    <n v="1"/>
    <n v="0"/>
    <n v="-7"/>
    <n v="-1.1000000000000001"/>
    <d v="2026-03-03T00:00:00"/>
    <m/>
    <m/>
    <m/>
    <n v="4.1500000000000004"/>
  </r>
  <r>
    <x v="241"/>
    <s v="SAS"/>
    <s v="PHI"/>
    <s v="W"/>
    <d v="1899-12-30T12:00:00"/>
    <n v="1"/>
    <n v="5"/>
    <n v="0.2"/>
    <n v="1"/>
    <n v="3"/>
    <n v="0.33300000000000002"/>
    <n v="0"/>
    <n v="0"/>
    <m/>
    <n v="0"/>
    <n v="1"/>
    <n v="1"/>
    <n v="1"/>
    <n v="0"/>
    <n v="0"/>
    <n v="2"/>
    <n v="0"/>
    <n v="3"/>
    <n v="-9"/>
    <n v="-1.1000000000000001"/>
    <d v="2026-03-03T00:00:00"/>
    <m/>
    <m/>
    <m/>
    <n v="12"/>
  </r>
  <r>
    <x v="361"/>
    <s v="MIA"/>
    <s v="BRK"/>
    <s v="W"/>
    <d v="1899-12-30T02:49:00"/>
    <n v="0"/>
    <n v="1"/>
    <n v="0"/>
    <n v="0"/>
    <n v="0"/>
    <m/>
    <n v="0"/>
    <n v="0"/>
    <m/>
    <n v="0"/>
    <n v="0"/>
    <n v="0"/>
    <n v="0"/>
    <n v="0"/>
    <n v="0"/>
    <n v="0"/>
    <n v="1"/>
    <n v="0"/>
    <n v="1"/>
    <n v="-1.1000000000000001"/>
    <d v="2026-03-03T00:00:00"/>
    <m/>
    <m/>
    <m/>
    <n v="2.8166666666666664"/>
  </r>
  <r>
    <x v="273"/>
    <s v="MIN"/>
    <s v="MEM"/>
    <s v="W"/>
    <d v="1899-12-30T12:08:00"/>
    <n v="2"/>
    <n v="6"/>
    <n v="0.33300000000000002"/>
    <n v="2"/>
    <n v="6"/>
    <n v="0.33300000000000002"/>
    <n v="0"/>
    <n v="0"/>
    <m/>
    <n v="1"/>
    <n v="1"/>
    <n v="2"/>
    <n v="0"/>
    <n v="0"/>
    <n v="0"/>
    <n v="3"/>
    <n v="5"/>
    <n v="6"/>
    <n v="-2"/>
    <n v="-1.4"/>
    <d v="2026-03-03T00:00:00"/>
    <m/>
    <m/>
    <m/>
    <n v="12.133333333333333"/>
  </r>
  <r>
    <x v="125"/>
    <s v="WAS"/>
    <s v="ORL"/>
    <s v="L"/>
    <d v="1899-12-30T23:52:00"/>
    <n v="3"/>
    <n v="12"/>
    <n v="0.25"/>
    <n v="0"/>
    <n v="4"/>
    <n v="0"/>
    <n v="3"/>
    <n v="4"/>
    <n v="0.75"/>
    <n v="0"/>
    <n v="0"/>
    <n v="0"/>
    <n v="1"/>
    <n v="0"/>
    <n v="1"/>
    <n v="3"/>
    <n v="3"/>
    <n v="9"/>
    <n v="-19"/>
    <n v="-1.4"/>
    <d v="2026-03-03T00:00:00"/>
    <m/>
    <m/>
    <m/>
    <n v="23.866666666666667"/>
  </r>
  <r>
    <x v="107"/>
    <s v="CHO"/>
    <s v="DAL"/>
    <s v="W"/>
    <d v="1899-12-30T03:43:00"/>
    <n v="0"/>
    <n v="0"/>
    <m/>
    <n v="0"/>
    <n v="0"/>
    <m/>
    <n v="0"/>
    <n v="0"/>
    <m/>
    <n v="0"/>
    <n v="0"/>
    <n v="0"/>
    <n v="0"/>
    <n v="0"/>
    <n v="0"/>
    <n v="1"/>
    <n v="1"/>
    <n v="0"/>
    <n v="-8"/>
    <n v="-1.4"/>
    <d v="2026-03-03T00:00:00"/>
    <m/>
    <m/>
    <m/>
    <n v="3.7166666666666668"/>
  </r>
  <r>
    <x v="379"/>
    <s v="ORL"/>
    <s v="WAS"/>
    <s v="W"/>
    <d v="1899-12-30T12:59:00"/>
    <n v="0"/>
    <n v="3"/>
    <n v="0"/>
    <n v="0"/>
    <n v="2"/>
    <n v="0"/>
    <n v="0"/>
    <n v="0"/>
    <m/>
    <n v="0"/>
    <n v="0"/>
    <n v="0"/>
    <n v="2"/>
    <n v="1"/>
    <n v="0"/>
    <n v="1"/>
    <n v="2"/>
    <n v="0"/>
    <n v="-11"/>
    <n v="-1.5"/>
    <d v="2026-03-03T00:00:00"/>
    <m/>
    <m/>
    <m/>
    <n v="12.983333333333333"/>
  </r>
  <r>
    <x v="172"/>
    <s v="CHO"/>
    <s v="DAL"/>
    <s v="W"/>
    <d v="1899-12-30T01:27:00"/>
    <n v="0"/>
    <n v="1"/>
    <n v="0"/>
    <n v="0"/>
    <n v="1"/>
    <n v="0"/>
    <n v="0"/>
    <n v="2"/>
    <n v="0"/>
    <n v="0"/>
    <n v="0"/>
    <n v="0"/>
    <n v="0"/>
    <n v="0"/>
    <n v="0"/>
    <n v="0"/>
    <n v="0"/>
    <n v="0"/>
    <n v="3"/>
    <n v="-1.5"/>
    <d v="2026-03-03T00:00:00"/>
    <m/>
    <m/>
    <m/>
    <n v="1.45"/>
  </r>
  <r>
    <x v="213"/>
    <s v="BRK"/>
    <s v="MIA"/>
    <s v="L"/>
    <d v="1899-12-30T02:49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"/>
    <n v="-1.7"/>
    <d v="2026-03-03T00:00:00"/>
    <m/>
    <m/>
    <m/>
    <n v="2.8166666666666664"/>
  </r>
  <r>
    <x v="122"/>
    <s v="NOP"/>
    <s v="LAL"/>
    <s v="L"/>
    <d v="1899-12-30T18:48:00"/>
    <n v="2"/>
    <n v="6"/>
    <n v="0.33300000000000002"/>
    <n v="1"/>
    <n v="3"/>
    <n v="0.33300000000000002"/>
    <n v="0"/>
    <n v="0"/>
    <m/>
    <n v="0"/>
    <n v="0"/>
    <n v="0"/>
    <n v="2"/>
    <n v="0"/>
    <n v="0"/>
    <n v="4"/>
    <n v="2"/>
    <n v="5"/>
    <n v="1"/>
    <n v="-1.8"/>
    <d v="2026-03-03T00:00:00"/>
    <m/>
    <m/>
    <m/>
    <n v="18.8"/>
  </r>
  <r>
    <x v="295"/>
    <s v="PHI"/>
    <s v="SAS"/>
    <s v="L"/>
    <d v="1899-12-30T05:10:00"/>
    <n v="1"/>
    <n v="7"/>
    <n v="0.14299999999999999"/>
    <n v="0"/>
    <n v="4"/>
    <n v="0"/>
    <n v="0"/>
    <n v="0"/>
    <m/>
    <n v="2"/>
    <n v="1"/>
    <n v="3"/>
    <n v="0"/>
    <n v="0"/>
    <n v="0"/>
    <n v="0"/>
    <n v="3"/>
    <n v="2"/>
    <n v="-14"/>
    <n v="-2"/>
    <d v="2026-03-03T00:00:00"/>
    <m/>
    <m/>
    <m/>
    <n v="5.166666666666667"/>
  </r>
  <r>
    <x v="202"/>
    <s v="SAC"/>
    <s v="PHO"/>
    <s v="L"/>
    <d v="1899-12-30T02:39:00"/>
    <n v="0"/>
    <n v="1"/>
    <n v="0"/>
    <n v="0"/>
    <n v="0"/>
    <m/>
    <n v="0"/>
    <n v="0"/>
    <m/>
    <n v="0"/>
    <n v="0"/>
    <n v="0"/>
    <n v="0"/>
    <n v="0"/>
    <n v="0"/>
    <n v="1"/>
    <n v="1"/>
    <n v="0"/>
    <n v="-7"/>
    <n v="-2.1"/>
    <d v="2026-03-03T00:00:00"/>
    <m/>
    <m/>
    <m/>
    <n v="2.65"/>
  </r>
  <r>
    <x v="90"/>
    <s v="PHI"/>
    <s v="SAS"/>
    <s v="L"/>
    <d v="1899-12-30T13:00:00"/>
    <n v="0"/>
    <n v="4"/>
    <n v="0"/>
    <n v="0"/>
    <n v="1"/>
    <n v="0"/>
    <n v="0"/>
    <n v="0"/>
    <m/>
    <n v="0"/>
    <n v="0"/>
    <n v="0"/>
    <n v="0"/>
    <n v="0"/>
    <n v="1"/>
    <n v="0"/>
    <n v="2"/>
    <n v="0"/>
    <n v="-38"/>
    <n v="-2.9"/>
    <d v="2026-03-03T00:00:00"/>
    <m/>
    <m/>
    <m/>
    <n v="13"/>
  </r>
  <r>
    <x v="297"/>
    <s v="CHI"/>
    <s v="OKC"/>
    <s v="L"/>
    <d v="1899-12-31T07:48:00"/>
    <n v="1"/>
    <n v="9"/>
    <n v="0.111"/>
    <n v="0"/>
    <n v="5"/>
    <n v="0"/>
    <n v="2"/>
    <n v="2"/>
    <n v="1"/>
    <n v="0"/>
    <n v="1"/>
    <n v="1"/>
    <n v="2"/>
    <n v="0"/>
    <n v="0"/>
    <n v="2"/>
    <n v="3"/>
    <n v="4"/>
    <n v="-11"/>
    <n v="-3.4"/>
    <d v="2026-03-03T00:00:00"/>
    <m/>
    <m/>
    <m/>
    <n v="31.799999999999997"/>
  </r>
  <r>
    <x v="149"/>
    <s v="POR"/>
    <s v="MEM"/>
    <s v="W"/>
    <d v="1899-12-31T07:53:00"/>
    <n v="13"/>
    <n v="19"/>
    <n v="0.68400000000000005"/>
    <n v="8"/>
    <n v="11"/>
    <n v="0.72699999999999998"/>
    <n v="1"/>
    <n v="1"/>
    <n v="1"/>
    <n v="1"/>
    <n v="4"/>
    <n v="5"/>
    <n v="11"/>
    <n v="1"/>
    <n v="0"/>
    <n v="3"/>
    <n v="0"/>
    <n v="35"/>
    <n v="10"/>
    <n v="34.5"/>
    <d v="2026-03-04T00:00:00"/>
    <m/>
    <m/>
    <m/>
    <n v="31.883333333333333"/>
  </r>
  <r>
    <x v="185"/>
    <s v="LAC"/>
    <s v="IND"/>
    <s v="W"/>
    <d v="1899-12-30T23:26:00"/>
    <n v="10"/>
    <n v="18"/>
    <n v="0.55600000000000005"/>
    <n v="3"/>
    <n v="7"/>
    <n v="0.42899999999999999"/>
    <n v="6"/>
    <n v="6"/>
    <n v="1"/>
    <n v="0"/>
    <n v="8"/>
    <n v="8"/>
    <n v="2"/>
    <n v="1"/>
    <n v="0"/>
    <n v="0"/>
    <n v="1"/>
    <n v="29"/>
    <n v="14"/>
    <n v="24.8"/>
    <d v="2026-03-04T00:00:00"/>
    <m/>
    <m/>
    <m/>
    <n v="23.433333333333334"/>
  </r>
  <r>
    <x v="52"/>
    <s v="POR"/>
    <s v="MEM"/>
    <s v="W"/>
    <d v="1899-12-31T12:01:00"/>
    <n v="11"/>
    <n v="19"/>
    <n v="0.57899999999999996"/>
    <n v="3"/>
    <n v="8"/>
    <n v="0.375"/>
    <n v="5"/>
    <n v="9"/>
    <n v="0.55600000000000005"/>
    <n v="3"/>
    <n v="6"/>
    <n v="9"/>
    <n v="4"/>
    <n v="1"/>
    <n v="0"/>
    <n v="2"/>
    <n v="3"/>
    <n v="30"/>
    <n v="12"/>
    <n v="24"/>
    <d v="2026-03-04T00:00:00"/>
    <m/>
    <m/>
    <m/>
    <n v="36.016666666666666"/>
  </r>
  <r>
    <x v="311"/>
    <s v="IND"/>
    <s v="LAC"/>
    <s v="L"/>
    <d v="1899-12-31T06:18:00"/>
    <n v="8"/>
    <n v="14"/>
    <n v="0.57099999999999995"/>
    <n v="1"/>
    <n v="3"/>
    <n v="0.33300000000000002"/>
    <n v="12"/>
    <n v="14"/>
    <n v="0.85699999999999998"/>
    <n v="1"/>
    <n v="4"/>
    <n v="5"/>
    <n v="1"/>
    <n v="0"/>
    <n v="0"/>
    <n v="0"/>
    <n v="2"/>
    <n v="29"/>
    <n v="-21"/>
    <n v="23.4"/>
    <d v="2026-03-04T00:00:00"/>
    <m/>
    <m/>
    <m/>
    <n v="30.299999999999997"/>
  </r>
  <r>
    <x v="63"/>
    <s v="BOS"/>
    <s v="CHO"/>
    <s v="L"/>
    <d v="1899-12-31T05:19:00"/>
    <n v="9"/>
    <n v="17"/>
    <n v="0.52900000000000003"/>
    <n v="3"/>
    <n v="9"/>
    <n v="0.33300000000000002"/>
    <n v="8"/>
    <n v="8"/>
    <n v="1"/>
    <n v="0"/>
    <n v="2"/>
    <n v="2"/>
    <n v="3"/>
    <n v="1"/>
    <n v="0"/>
    <n v="1"/>
    <n v="1"/>
    <n v="29"/>
    <n v="-18"/>
    <n v="23"/>
    <d v="2026-03-04T00:00:00"/>
    <m/>
    <m/>
    <m/>
    <n v="29.316666666666666"/>
  </r>
  <r>
    <x v="312"/>
    <s v="LAC"/>
    <s v="IND"/>
    <s v="W"/>
    <d v="1899-12-30T21:54:00"/>
    <n v="8"/>
    <n v="11"/>
    <n v="0.72699999999999998"/>
    <n v="1"/>
    <n v="3"/>
    <n v="0.33300000000000002"/>
    <n v="6"/>
    <n v="7"/>
    <n v="0.85699999999999998"/>
    <n v="0"/>
    <n v="8"/>
    <n v="8"/>
    <n v="4"/>
    <n v="1"/>
    <n v="1"/>
    <n v="1"/>
    <n v="4"/>
    <n v="23"/>
    <n v="32"/>
    <n v="22.4"/>
    <d v="2026-03-04T00:00:00"/>
    <m/>
    <m/>
    <m/>
    <n v="21.9"/>
  </r>
  <r>
    <x v="3"/>
    <s v="OKC"/>
    <s v="NYK"/>
    <s v="W"/>
    <d v="1899-12-31T11:28:00"/>
    <n v="9"/>
    <n v="16"/>
    <n v="0.56299999999999994"/>
    <n v="1"/>
    <n v="1"/>
    <n v="1"/>
    <n v="7"/>
    <n v="7"/>
    <n v="1"/>
    <n v="0"/>
    <n v="3"/>
    <n v="3"/>
    <n v="8"/>
    <n v="1"/>
    <n v="0"/>
    <n v="3"/>
    <n v="3"/>
    <n v="26"/>
    <n v="6"/>
    <n v="21.7"/>
    <d v="2026-03-04T00:00:00"/>
    <m/>
    <m/>
    <m/>
    <n v="35.466666666666669"/>
  </r>
  <r>
    <x v="104"/>
    <s v="NYK"/>
    <s v="OKC"/>
    <s v="L"/>
    <d v="1899-12-31T08:31:00"/>
    <n v="7"/>
    <n v="8"/>
    <n v="0.875"/>
    <n v="0"/>
    <n v="0"/>
    <m/>
    <n v="3"/>
    <n v="4"/>
    <n v="0.75"/>
    <n v="9"/>
    <n v="8"/>
    <n v="17"/>
    <n v="1"/>
    <n v="0"/>
    <n v="0"/>
    <n v="0"/>
    <n v="6"/>
    <n v="17"/>
    <n v="-18"/>
    <n v="20.8"/>
    <d v="2026-03-04T00:00:00"/>
    <m/>
    <m/>
    <m/>
    <n v="32.516666666666666"/>
  </r>
  <r>
    <x v="426"/>
    <s v="POR"/>
    <s v="MEM"/>
    <s v="W"/>
    <d v="1899-12-30T23:29:00"/>
    <n v="9"/>
    <n v="12"/>
    <n v="0.75"/>
    <n v="0"/>
    <n v="0"/>
    <m/>
    <n v="2"/>
    <n v="2"/>
    <n v="1"/>
    <n v="5"/>
    <n v="6"/>
    <n v="11"/>
    <n v="0"/>
    <n v="1"/>
    <n v="3"/>
    <n v="2"/>
    <n v="2"/>
    <n v="20"/>
    <n v="5"/>
    <n v="20.8"/>
    <d v="2026-03-04T00:00:00"/>
    <m/>
    <m/>
    <m/>
    <n v="23.483333333333334"/>
  </r>
  <r>
    <x v="198"/>
    <s v="PHI"/>
    <s v="UTA"/>
    <s v="W"/>
    <d v="1899-12-31T04:07:00"/>
    <n v="7"/>
    <n v="12"/>
    <n v="0.58299999999999996"/>
    <n v="4"/>
    <n v="7"/>
    <n v="0.57099999999999995"/>
    <n v="4"/>
    <n v="6"/>
    <n v="0.66700000000000004"/>
    <n v="3"/>
    <n v="7"/>
    <n v="10"/>
    <n v="2"/>
    <n v="0"/>
    <n v="1"/>
    <n v="1"/>
    <n v="2"/>
    <n v="22"/>
    <n v="5"/>
    <n v="20.100000000000001"/>
    <d v="2026-03-04T00:00:00"/>
    <m/>
    <m/>
    <m/>
    <n v="28.116666666666667"/>
  </r>
  <r>
    <x v="81"/>
    <s v="ATL"/>
    <s v="MIL"/>
    <s v="W"/>
    <d v="1899-12-31T06:48:00"/>
    <n v="9"/>
    <n v="14"/>
    <n v="0.64300000000000002"/>
    <n v="3"/>
    <n v="7"/>
    <n v="0.42899999999999999"/>
    <n v="0"/>
    <n v="2"/>
    <n v="0"/>
    <n v="3"/>
    <n v="5"/>
    <n v="8"/>
    <n v="1"/>
    <n v="3"/>
    <n v="2"/>
    <n v="2"/>
    <n v="2"/>
    <n v="21"/>
    <n v="19"/>
    <n v="19.899999999999999"/>
    <d v="2026-03-04T00:00:00"/>
    <m/>
    <m/>
    <m/>
    <n v="30.800000000000004"/>
  </r>
  <r>
    <x v="41"/>
    <s v="PHI"/>
    <s v="UTA"/>
    <s v="W"/>
    <d v="1899-12-31T13:56:00"/>
    <n v="8"/>
    <n v="22"/>
    <n v="0.36399999999999999"/>
    <n v="2"/>
    <n v="10"/>
    <n v="0.2"/>
    <n v="7"/>
    <n v="7"/>
    <n v="1"/>
    <n v="0"/>
    <n v="2"/>
    <n v="2"/>
    <n v="6"/>
    <n v="1"/>
    <n v="3"/>
    <n v="1"/>
    <n v="0"/>
    <n v="25"/>
    <n v="8"/>
    <n v="19.7"/>
    <d v="2026-03-04T00:00:00"/>
    <m/>
    <m/>
    <m/>
    <n v="37.93333333333333"/>
  </r>
  <r>
    <x v="43"/>
    <s v="MIL"/>
    <s v="ATL"/>
    <s v="L"/>
    <d v="1899-12-31T02:13:00"/>
    <n v="10"/>
    <n v="15"/>
    <n v="0.66700000000000004"/>
    <n v="0"/>
    <n v="0"/>
    <m/>
    <n v="4"/>
    <n v="8"/>
    <n v="0.5"/>
    <n v="1"/>
    <n v="4"/>
    <n v="5"/>
    <n v="4"/>
    <n v="1"/>
    <n v="0"/>
    <n v="2"/>
    <n v="0"/>
    <n v="24"/>
    <n v="-24"/>
    <n v="19.600000000000001"/>
    <d v="2026-03-04T00:00:00"/>
    <m/>
    <m/>
    <m/>
    <n v="26.216666666666669"/>
  </r>
  <r>
    <x v="5"/>
    <s v="OKC"/>
    <s v="NYK"/>
    <s v="W"/>
    <d v="1899-12-31T08:04:00"/>
    <n v="11"/>
    <n v="19"/>
    <n v="0.57899999999999996"/>
    <n v="6"/>
    <n v="11"/>
    <n v="0.54500000000000004"/>
    <n v="0"/>
    <n v="0"/>
    <m/>
    <n v="1"/>
    <n v="7"/>
    <n v="8"/>
    <n v="2"/>
    <n v="0"/>
    <n v="0"/>
    <n v="3"/>
    <n v="3"/>
    <n v="28"/>
    <n v="9"/>
    <n v="19.100000000000001"/>
    <d v="2026-03-04T00:00:00"/>
    <m/>
    <m/>
    <m/>
    <n v="32.066666666666663"/>
  </r>
  <r>
    <x v="199"/>
    <s v="ATL"/>
    <s v="MIL"/>
    <s v="W"/>
    <d v="1899-12-31T05:25:00"/>
    <n v="5"/>
    <n v="11"/>
    <n v="0.45500000000000002"/>
    <n v="2"/>
    <n v="7"/>
    <n v="0.28599999999999998"/>
    <n v="6"/>
    <n v="6"/>
    <n v="1"/>
    <n v="0"/>
    <n v="2"/>
    <n v="2"/>
    <n v="8"/>
    <n v="1"/>
    <n v="1"/>
    <n v="1"/>
    <n v="1"/>
    <n v="18"/>
    <n v="14"/>
    <n v="18.8"/>
    <d v="2026-03-04T00:00:00"/>
    <m/>
    <m/>
    <m/>
    <n v="29.416666666666664"/>
  </r>
  <r>
    <x v="139"/>
    <s v="MEM"/>
    <s v="POR"/>
    <s v="L"/>
    <d v="1899-12-31T07:13:00"/>
    <n v="8"/>
    <n v="15"/>
    <n v="0.53300000000000003"/>
    <n v="4"/>
    <n v="8"/>
    <n v="0.5"/>
    <n v="4"/>
    <n v="5"/>
    <n v="0.8"/>
    <n v="0"/>
    <n v="3"/>
    <n v="3"/>
    <n v="2"/>
    <n v="2"/>
    <n v="0"/>
    <n v="1"/>
    <n v="3"/>
    <n v="24"/>
    <n v="-14"/>
    <n v="18.399999999999999"/>
    <d v="2026-03-04T00:00:00"/>
    <m/>
    <m/>
    <m/>
    <n v="31.216666666666665"/>
  </r>
  <r>
    <x v="190"/>
    <s v="MIL"/>
    <s v="ATL"/>
    <s v="L"/>
    <d v="1899-12-31T11:10:00"/>
    <n v="4"/>
    <n v="11"/>
    <n v="0.36399999999999999"/>
    <n v="2"/>
    <n v="7"/>
    <n v="0.28599999999999998"/>
    <n v="3"/>
    <n v="4"/>
    <n v="0.75"/>
    <n v="1"/>
    <n v="7"/>
    <n v="8"/>
    <n v="12"/>
    <n v="3"/>
    <n v="0"/>
    <n v="1"/>
    <n v="4"/>
    <n v="13"/>
    <n v="-22"/>
    <n v="18.100000000000001"/>
    <d v="2026-03-04T00:00:00"/>
    <m/>
    <m/>
    <m/>
    <n v="35.166666666666664"/>
  </r>
  <r>
    <x v="250"/>
    <s v="ATL"/>
    <s v="MIL"/>
    <s v="W"/>
    <d v="1899-12-31T09:47:00"/>
    <n v="7"/>
    <n v="10"/>
    <n v="0.7"/>
    <n v="0"/>
    <n v="1"/>
    <n v="0"/>
    <n v="0"/>
    <n v="0"/>
    <m/>
    <n v="4"/>
    <n v="6"/>
    <n v="10"/>
    <n v="3"/>
    <n v="0"/>
    <n v="3"/>
    <n v="0"/>
    <n v="2"/>
    <n v="14"/>
    <n v="21"/>
    <n v="17.8"/>
    <d v="2026-03-04T00:00:00"/>
    <m/>
    <m/>
    <m/>
    <n v="33.783333333333331"/>
  </r>
  <r>
    <x v="465"/>
    <s v="CHO"/>
    <s v="BOS"/>
    <s v="W"/>
    <d v="1899-12-30T19:48:00"/>
    <n v="6"/>
    <n v="9"/>
    <n v="0.66700000000000004"/>
    <n v="2"/>
    <n v="3"/>
    <n v="0.66700000000000004"/>
    <n v="3"/>
    <n v="4"/>
    <n v="0.75"/>
    <n v="0"/>
    <n v="1"/>
    <n v="1"/>
    <n v="6"/>
    <n v="1"/>
    <n v="0"/>
    <n v="0"/>
    <n v="1"/>
    <n v="17"/>
    <n v="17"/>
    <n v="17.8"/>
    <d v="2026-03-04T00:00:00"/>
    <m/>
    <m/>
    <m/>
    <n v="19.799999999999997"/>
  </r>
  <r>
    <x v="82"/>
    <s v="UTA"/>
    <s v="PHI"/>
    <s v="L"/>
    <d v="1899-12-31T06:12:00"/>
    <n v="10"/>
    <n v="24"/>
    <n v="0.41699999999999998"/>
    <n v="5"/>
    <n v="11"/>
    <n v="0.45500000000000002"/>
    <n v="5"/>
    <n v="6"/>
    <n v="0.83299999999999996"/>
    <n v="0"/>
    <n v="4"/>
    <n v="4"/>
    <n v="2"/>
    <n v="1"/>
    <n v="0"/>
    <n v="2"/>
    <n v="3"/>
    <n v="30"/>
    <n v="-2"/>
    <n v="17.2"/>
    <d v="2026-03-04T00:00:00"/>
    <m/>
    <m/>
    <m/>
    <n v="30.2"/>
  </r>
  <r>
    <x v="450"/>
    <s v="UTA"/>
    <s v="PHI"/>
    <s v="L"/>
    <d v="1899-12-31T01:51:00"/>
    <n v="5"/>
    <n v="10"/>
    <n v="0.5"/>
    <n v="0"/>
    <n v="0"/>
    <m/>
    <n v="8"/>
    <n v="8"/>
    <n v="1"/>
    <n v="0"/>
    <n v="0"/>
    <n v="0"/>
    <n v="5"/>
    <n v="3"/>
    <n v="1"/>
    <n v="3"/>
    <n v="2"/>
    <n v="18"/>
    <n v="-14"/>
    <n v="16.399999999999999"/>
    <d v="2026-03-04T00:00:00"/>
    <m/>
    <m/>
    <m/>
    <n v="25.85"/>
  </r>
  <r>
    <x v="57"/>
    <s v="ATL"/>
    <s v="MIL"/>
    <s v="W"/>
    <d v="1899-12-31T10:25:00"/>
    <n v="7"/>
    <n v="17"/>
    <n v="0.41199999999999998"/>
    <n v="1"/>
    <n v="2"/>
    <n v="0.5"/>
    <n v="5"/>
    <n v="7"/>
    <n v="0.71399999999999997"/>
    <n v="0"/>
    <n v="5"/>
    <n v="5"/>
    <n v="9"/>
    <n v="2"/>
    <n v="0"/>
    <n v="3"/>
    <n v="2"/>
    <n v="20"/>
    <n v="16"/>
    <n v="16.100000000000001"/>
    <d v="2026-03-04T00:00:00"/>
    <m/>
    <m/>
    <m/>
    <n v="34.416666666666664"/>
  </r>
  <r>
    <x v="210"/>
    <s v="ATL"/>
    <s v="MIL"/>
    <s v="W"/>
    <d v="1899-12-31T07:54:00"/>
    <n v="9"/>
    <n v="14"/>
    <n v="0.64300000000000002"/>
    <n v="5"/>
    <n v="9"/>
    <n v="0.55600000000000005"/>
    <n v="0"/>
    <n v="0"/>
    <m/>
    <n v="0"/>
    <n v="1"/>
    <n v="1"/>
    <n v="2"/>
    <n v="1"/>
    <n v="0"/>
    <n v="3"/>
    <n v="2"/>
    <n v="23"/>
    <n v="19"/>
    <n v="15.7"/>
    <d v="2026-03-04T00:00:00"/>
    <m/>
    <m/>
    <m/>
    <n v="31.9"/>
  </r>
  <r>
    <x v="67"/>
    <s v="CHO"/>
    <s v="BOS"/>
    <s v="W"/>
    <d v="1899-12-31T03:03:00"/>
    <n v="8"/>
    <n v="13"/>
    <n v="0.61499999999999999"/>
    <n v="2"/>
    <n v="5"/>
    <n v="0.4"/>
    <n v="0"/>
    <n v="0"/>
    <m/>
    <n v="0"/>
    <n v="5"/>
    <n v="5"/>
    <n v="2"/>
    <n v="3"/>
    <n v="0"/>
    <n v="1"/>
    <n v="4"/>
    <n v="18"/>
    <n v="12"/>
    <n v="15.4"/>
    <d v="2026-03-04T00:00:00"/>
    <m/>
    <m/>
    <m/>
    <n v="27.050000000000004"/>
  </r>
  <r>
    <x v="106"/>
    <s v="CHO"/>
    <s v="BOS"/>
    <s v="W"/>
    <d v="1899-12-31T05:05:00"/>
    <n v="2"/>
    <n v="4"/>
    <n v="0.5"/>
    <n v="0"/>
    <n v="0"/>
    <m/>
    <n v="5"/>
    <n v="6"/>
    <n v="0.83299999999999996"/>
    <n v="4"/>
    <n v="5"/>
    <n v="9"/>
    <n v="6"/>
    <n v="2"/>
    <n v="0"/>
    <n v="0"/>
    <n v="5"/>
    <n v="9"/>
    <n v="11"/>
    <n v="15.1"/>
    <d v="2026-03-04T00:00:00"/>
    <m/>
    <m/>
    <m/>
    <n v="29.083333333333336"/>
  </r>
  <r>
    <x v="193"/>
    <s v="MEM"/>
    <s v="POR"/>
    <s v="L"/>
    <d v="1899-12-31T04:14:00"/>
    <n v="4"/>
    <n v="10"/>
    <n v="0.4"/>
    <n v="2"/>
    <n v="5"/>
    <n v="0.4"/>
    <n v="2"/>
    <n v="2"/>
    <n v="1"/>
    <n v="1"/>
    <n v="6"/>
    <n v="7"/>
    <n v="7"/>
    <n v="0"/>
    <n v="2"/>
    <n v="0"/>
    <n v="2"/>
    <n v="12"/>
    <n v="-2"/>
    <n v="14.6"/>
    <d v="2026-03-04T00:00:00"/>
    <m/>
    <m/>
    <m/>
    <n v="28.233333333333334"/>
  </r>
  <r>
    <x v="97"/>
    <s v="NYK"/>
    <s v="OKC"/>
    <s v="L"/>
    <d v="1899-12-31T14:36:00"/>
    <n v="5"/>
    <n v="18"/>
    <n v="0.27800000000000002"/>
    <n v="2"/>
    <n v="5"/>
    <n v="0.4"/>
    <n v="4"/>
    <n v="6"/>
    <n v="0.66700000000000004"/>
    <n v="1"/>
    <n v="2"/>
    <n v="3"/>
    <n v="15"/>
    <n v="1"/>
    <n v="0"/>
    <n v="3"/>
    <n v="0"/>
    <n v="16"/>
    <n v="3"/>
    <n v="14.4"/>
    <d v="2026-03-04T00:00:00"/>
    <m/>
    <m/>
    <m/>
    <n v="38.6"/>
  </r>
  <r>
    <x v="73"/>
    <s v="BOS"/>
    <s v="CHO"/>
    <s v="L"/>
    <d v="1899-12-31T09:42:00"/>
    <n v="7"/>
    <n v="19"/>
    <n v="0.36799999999999999"/>
    <n v="1"/>
    <n v="4"/>
    <n v="0.25"/>
    <n v="5"/>
    <n v="6"/>
    <n v="0.83299999999999996"/>
    <n v="1"/>
    <n v="10"/>
    <n v="11"/>
    <n v="7"/>
    <n v="0"/>
    <n v="0"/>
    <n v="3"/>
    <n v="1"/>
    <n v="20"/>
    <n v="-20"/>
    <n v="14.3"/>
    <d v="2026-03-04T00:00:00"/>
    <m/>
    <m/>
    <m/>
    <n v="33.699999999999996"/>
  </r>
  <r>
    <x v="174"/>
    <s v="LAC"/>
    <s v="IND"/>
    <s v="W"/>
    <d v="1899-12-30T21:21:00"/>
    <n v="7"/>
    <n v="12"/>
    <n v="0.58299999999999996"/>
    <n v="1"/>
    <n v="3"/>
    <n v="0.33300000000000002"/>
    <n v="2"/>
    <n v="3"/>
    <n v="0.66700000000000004"/>
    <n v="3"/>
    <n v="0"/>
    <n v="3"/>
    <n v="2"/>
    <n v="0"/>
    <n v="0"/>
    <n v="0"/>
    <n v="2"/>
    <n v="17"/>
    <n v="5"/>
    <n v="13.7"/>
    <d v="2026-03-04T00:00:00"/>
    <m/>
    <m/>
    <m/>
    <n v="21.349999999999998"/>
  </r>
  <r>
    <x v="96"/>
    <s v="CHO"/>
    <s v="BOS"/>
    <s v="W"/>
    <d v="1899-12-30T23:18:00"/>
    <n v="7"/>
    <n v="17"/>
    <n v="0.41199999999999998"/>
    <n v="4"/>
    <n v="10"/>
    <n v="0.4"/>
    <n v="0"/>
    <n v="0"/>
    <m/>
    <n v="2"/>
    <n v="5"/>
    <n v="7"/>
    <n v="4"/>
    <n v="0"/>
    <n v="0"/>
    <n v="0"/>
    <n v="4"/>
    <n v="18"/>
    <n v="9"/>
    <n v="13"/>
    <d v="2026-03-04T00:00:00"/>
    <m/>
    <m/>
    <m/>
    <n v="23.3"/>
  </r>
  <r>
    <x v="317"/>
    <s v="IND"/>
    <s v="LAC"/>
    <s v="L"/>
    <d v="1899-12-31T06:40:00"/>
    <n v="6"/>
    <n v="12"/>
    <n v="0.5"/>
    <n v="1"/>
    <n v="4"/>
    <n v="0.25"/>
    <n v="4"/>
    <n v="4"/>
    <n v="1"/>
    <n v="1"/>
    <n v="4"/>
    <n v="5"/>
    <n v="5"/>
    <n v="0"/>
    <n v="0"/>
    <n v="2"/>
    <n v="4"/>
    <n v="17"/>
    <n v="2"/>
    <n v="12.8"/>
    <d v="2026-03-04T00:00:00"/>
    <m/>
    <m/>
    <m/>
    <n v="30.666666666666664"/>
  </r>
  <r>
    <x v="177"/>
    <s v="CHO"/>
    <s v="BOS"/>
    <s v="W"/>
    <d v="1899-12-31T06:48:00"/>
    <n v="7"/>
    <n v="14"/>
    <n v="0.5"/>
    <n v="4"/>
    <n v="8"/>
    <n v="0.5"/>
    <n v="2"/>
    <n v="3"/>
    <n v="0.66700000000000004"/>
    <n v="0"/>
    <n v="4"/>
    <n v="4"/>
    <n v="0"/>
    <n v="0"/>
    <n v="1"/>
    <n v="1"/>
    <n v="2"/>
    <n v="20"/>
    <n v="22"/>
    <n v="12.7"/>
    <d v="2026-03-04T00:00:00"/>
    <m/>
    <m/>
    <m/>
    <n v="30.800000000000004"/>
  </r>
  <r>
    <x v="159"/>
    <s v="MEM"/>
    <s v="POR"/>
    <s v="L"/>
    <d v="1899-12-31T09:13:00"/>
    <n v="5"/>
    <n v="13"/>
    <n v="0.38500000000000001"/>
    <n v="2"/>
    <n v="5"/>
    <n v="0.4"/>
    <n v="5"/>
    <n v="10"/>
    <n v="0.5"/>
    <n v="6"/>
    <n v="3"/>
    <n v="9"/>
    <n v="1"/>
    <n v="2"/>
    <n v="0"/>
    <n v="2"/>
    <n v="3"/>
    <n v="17"/>
    <n v="-11"/>
    <n v="12.5"/>
    <d v="2026-03-04T00:00:00"/>
    <m/>
    <m/>
    <m/>
    <n v="33.216666666666669"/>
  </r>
  <r>
    <x v="321"/>
    <s v="IND"/>
    <s v="LAC"/>
    <s v="L"/>
    <d v="1899-12-31T01:08:00"/>
    <n v="7"/>
    <n v="13"/>
    <n v="0.53800000000000003"/>
    <n v="4"/>
    <n v="8"/>
    <n v="0.5"/>
    <n v="0"/>
    <n v="0"/>
    <m/>
    <n v="1"/>
    <n v="4"/>
    <n v="5"/>
    <n v="1"/>
    <n v="0"/>
    <n v="1"/>
    <n v="1"/>
    <n v="4"/>
    <n v="18"/>
    <n v="-2"/>
    <n v="12.4"/>
    <d v="2026-03-04T00:00:00"/>
    <m/>
    <m/>
    <m/>
    <n v="25.133333333333333"/>
  </r>
  <r>
    <x v="306"/>
    <s v="PHI"/>
    <s v="UTA"/>
    <s v="W"/>
    <d v="1899-12-31T04:43:00"/>
    <n v="6"/>
    <n v="8"/>
    <n v="0.75"/>
    <n v="0"/>
    <n v="0"/>
    <m/>
    <n v="0"/>
    <n v="0"/>
    <m/>
    <n v="3"/>
    <n v="2"/>
    <n v="5"/>
    <n v="1"/>
    <n v="1"/>
    <n v="1"/>
    <n v="1"/>
    <n v="2"/>
    <n v="12"/>
    <n v="5"/>
    <n v="12.1"/>
    <d v="2026-03-04T00:00:00"/>
    <m/>
    <m/>
    <m/>
    <n v="28.716666666666669"/>
  </r>
  <r>
    <x v="110"/>
    <s v="MIL"/>
    <s v="ATL"/>
    <s v="L"/>
    <d v="1899-12-30T21:43:00"/>
    <n v="7"/>
    <n v="8"/>
    <n v="0.875"/>
    <n v="1"/>
    <n v="1"/>
    <n v="1"/>
    <n v="1"/>
    <n v="2"/>
    <n v="0.5"/>
    <n v="0"/>
    <n v="2"/>
    <n v="2"/>
    <n v="2"/>
    <n v="0"/>
    <n v="0"/>
    <n v="2"/>
    <n v="2"/>
    <n v="16"/>
    <n v="2"/>
    <n v="12"/>
    <d v="2026-03-04T00:00:00"/>
    <m/>
    <m/>
    <m/>
    <n v="21.716666666666669"/>
  </r>
  <r>
    <x v="219"/>
    <s v="PHI"/>
    <s v="UTA"/>
    <s v="W"/>
    <d v="1899-12-31T07:05:00"/>
    <n v="7"/>
    <n v="12"/>
    <n v="0.58299999999999996"/>
    <n v="0"/>
    <n v="4"/>
    <n v="0"/>
    <n v="2"/>
    <n v="3"/>
    <n v="0.66700000000000004"/>
    <n v="3"/>
    <n v="2"/>
    <n v="5"/>
    <n v="2"/>
    <n v="1"/>
    <n v="0"/>
    <n v="3"/>
    <n v="1"/>
    <n v="16"/>
    <n v="4"/>
    <n v="11.7"/>
    <d v="2026-03-04T00:00:00"/>
    <m/>
    <m/>
    <m/>
    <n v="31.083333333333332"/>
  </r>
  <r>
    <x v="333"/>
    <s v="LAC"/>
    <s v="IND"/>
    <s v="W"/>
    <d v="1899-12-30T18:24:00"/>
    <n v="4"/>
    <n v="6"/>
    <n v="0.66700000000000004"/>
    <n v="0"/>
    <n v="0"/>
    <m/>
    <n v="2"/>
    <n v="3"/>
    <n v="0.66700000000000004"/>
    <n v="1"/>
    <n v="3"/>
    <n v="4"/>
    <n v="2"/>
    <n v="0"/>
    <n v="3"/>
    <n v="0"/>
    <n v="1"/>
    <n v="10"/>
    <n v="4"/>
    <n v="11.7"/>
    <d v="2026-03-04T00:00:00"/>
    <m/>
    <m/>
    <m/>
    <n v="18.400000000000002"/>
  </r>
  <r>
    <x v="117"/>
    <s v="MEM"/>
    <s v="POR"/>
    <s v="L"/>
    <d v="1899-12-31T03:25:00"/>
    <n v="3"/>
    <n v="7"/>
    <n v="0.42899999999999999"/>
    <n v="0"/>
    <n v="1"/>
    <n v="0"/>
    <n v="6"/>
    <n v="7"/>
    <n v="0.85699999999999998"/>
    <n v="0"/>
    <n v="2"/>
    <n v="2"/>
    <n v="8"/>
    <n v="2"/>
    <n v="0"/>
    <n v="3"/>
    <n v="4"/>
    <n v="12"/>
    <n v="-2"/>
    <n v="11.5"/>
    <d v="2026-03-04T00:00:00"/>
    <m/>
    <m/>
    <m/>
    <n v="27.416666666666668"/>
  </r>
  <r>
    <x v="263"/>
    <s v="MIL"/>
    <s v="ATL"/>
    <s v="L"/>
    <d v="1899-12-31T00:24:00"/>
    <n v="4"/>
    <n v="8"/>
    <n v="0.5"/>
    <n v="3"/>
    <n v="6"/>
    <n v="0.5"/>
    <n v="2"/>
    <n v="2"/>
    <n v="1"/>
    <n v="0"/>
    <n v="4"/>
    <n v="4"/>
    <n v="3"/>
    <n v="1"/>
    <n v="0"/>
    <n v="2"/>
    <n v="0"/>
    <n v="13"/>
    <n v="0"/>
    <n v="11.3"/>
    <d v="2026-03-04T00:00:00"/>
    <m/>
    <m/>
    <m/>
    <n v="24.4"/>
  </r>
  <r>
    <x v="447"/>
    <s v="LAC"/>
    <s v="IND"/>
    <s v="W"/>
    <d v="1899-12-30T23:40:00"/>
    <n v="5"/>
    <n v="10"/>
    <n v="0.5"/>
    <n v="2"/>
    <n v="4"/>
    <n v="0.5"/>
    <n v="0"/>
    <n v="0"/>
    <m/>
    <n v="0"/>
    <n v="4"/>
    <n v="4"/>
    <n v="8"/>
    <n v="0"/>
    <n v="0"/>
    <n v="2"/>
    <n v="2"/>
    <n v="12"/>
    <n v="20"/>
    <n v="11"/>
    <d v="2026-03-04T00:00:00"/>
    <m/>
    <m/>
    <m/>
    <n v="23.666666666666668"/>
  </r>
  <r>
    <x v="345"/>
    <s v="MEM"/>
    <s v="POR"/>
    <s v="L"/>
    <d v="1899-12-31T09:50:00"/>
    <n v="8"/>
    <n v="18"/>
    <n v="0.44400000000000001"/>
    <n v="1"/>
    <n v="2"/>
    <n v="0.5"/>
    <n v="3"/>
    <n v="4"/>
    <n v="0.75"/>
    <n v="2"/>
    <n v="2"/>
    <n v="4"/>
    <n v="1"/>
    <n v="1"/>
    <n v="3"/>
    <n v="5"/>
    <n v="0"/>
    <n v="20"/>
    <n v="-9"/>
    <n v="11"/>
    <d v="2026-03-04T00:00:00"/>
    <m/>
    <m/>
    <m/>
    <n v="33.833333333333336"/>
  </r>
  <r>
    <x v="275"/>
    <s v="MEM"/>
    <s v="POR"/>
    <s v="L"/>
    <d v="1899-12-31T08:34:00"/>
    <n v="4"/>
    <n v="10"/>
    <n v="0.4"/>
    <n v="1"/>
    <n v="4"/>
    <n v="0.25"/>
    <n v="2"/>
    <n v="3"/>
    <n v="0.66700000000000004"/>
    <n v="2"/>
    <n v="5"/>
    <n v="7"/>
    <n v="5"/>
    <n v="2"/>
    <n v="1"/>
    <n v="3"/>
    <n v="1"/>
    <n v="11"/>
    <n v="3"/>
    <n v="10.9"/>
    <d v="2026-03-04T00:00:00"/>
    <m/>
    <m/>
    <m/>
    <n v="32.56666666666667"/>
  </r>
  <r>
    <x v="286"/>
    <s v="UTA"/>
    <s v="PHI"/>
    <s v="L"/>
    <d v="1899-12-31T04:03:00"/>
    <n v="3"/>
    <n v="6"/>
    <n v="0.5"/>
    <n v="1"/>
    <n v="4"/>
    <n v="0.25"/>
    <n v="2"/>
    <n v="2"/>
    <n v="1"/>
    <n v="1"/>
    <n v="5"/>
    <n v="6"/>
    <n v="3"/>
    <n v="0"/>
    <n v="1"/>
    <n v="0"/>
    <n v="1"/>
    <n v="9"/>
    <n v="15"/>
    <n v="10.6"/>
    <d v="2026-03-04T00:00:00"/>
    <m/>
    <m/>
    <m/>
    <n v="28.049999999999997"/>
  </r>
  <r>
    <x v="152"/>
    <s v="POR"/>
    <s v="MEM"/>
    <s v="W"/>
    <d v="1899-12-30T12:26:00"/>
    <n v="3"/>
    <n v="6"/>
    <n v="0.5"/>
    <n v="0"/>
    <n v="1"/>
    <n v="0"/>
    <n v="1"/>
    <n v="2"/>
    <n v="0.5"/>
    <n v="5"/>
    <n v="4"/>
    <n v="9"/>
    <n v="1"/>
    <n v="1"/>
    <n v="4"/>
    <n v="2"/>
    <n v="1"/>
    <n v="7"/>
    <n v="-5"/>
    <n v="10.4"/>
    <d v="2026-03-04T00:00:00"/>
    <m/>
    <m/>
    <m/>
    <n v="12.433333333333334"/>
  </r>
  <r>
    <x v="382"/>
    <s v="IND"/>
    <s v="LAC"/>
    <s v="L"/>
    <d v="1899-12-30T18:25:00"/>
    <n v="3"/>
    <n v="7"/>
    <n v="0.42899999999999999"/>
    <n v="2"/>
    <n v="4"/>
    <n v="0.5"/>
    <n v="3"/>
    <n v="3"/>
    <n v="1"/>
    <n v="0"/>
    <n v="1"/>
    <n v="1"/>
    <n v="3"/>
    <n v="0"/>
    <n v="0"/>
    <n v="0"/>
    <n v="0"/>
    <n v="11"/>
    <n v="-7"/>
    <n v="9.6999999999999993"/>
    <d v="2026-03-04T00:00:00"/>
    <m/>
    <m/>
    <m/>
    <n v="18.416666666666668"/>
  </r>
  <r>
    <x v="170"/>
    <s v="NYK"/>
    <s v="OKC"/>
    <s v="L"/>
    <d v="1899-12-31T07:01:00"/>
    <n v="5"/>
    <n v="9"/>
    <n v="0.55600000000000005"/>
    <n v="0"/>
    <n v="3"/>
    <n v="0"/>
    <n v="4"/>
    <n v="5"/>
    <n v="0.8"/>
    <n v="0"/>
    <n v="3"/>
    <n v="3"/>
    <n v="2"/>
    <n v="0"/>
    <n v="0"/>
    <n v="0"/>
    <n v="5"/>
    <n v="14"/>
    <n v="12"/>
    <n v="9.6"/>
    <d v="2026-03-04T00:00:00"/>
    <m/>
    <m/>
    <m/>
    <n v="31.016666666666666"/>
  </r>
  <r>
    <x v="171"/>
    <s v="UTA"/>
    <s v="PHI"/>
    <s v="L"/>
    <d v="1899-12-30T22:24:00"/>
    <n v="2"/>
    <n v="3"/>
    <n v="0.66700000000000004"/>
    <n v="0"/>
    <n v="1"/>
    <n v="0"/>
    <n v="2"/>
    <n v="2"/>
    <n v="1"/>
    <n v="4"/>
    <n v="7"/>
    <n v="11"/>
    <n v="3"/>
    <n v="1"/>
    <n v="1"/>
    <n v="2"/>
    <n v="5"/>
    <n v="6"/>
    <n v="3"/>
    <n v="9.4"/>
    <d v="2026-03-04T00:00:00"/>
    <m/>
    <m/>
    <m/>
    <n v="22.4"/>
  </r>
  <r>
    <x v="246"/>
    <s v="MIL"/>
    <s v="ATL"/>
    <s v="L"/>
    <d v="1899-12-30T22:43:00"/>
    <n v="2"/>
    <n v="2"/>
    <n v="1"/>
    <n v="0"/>
    <n v="0"/>
    <m/>
    <n v="0"/>
    <n v="0"/>
    <m/>
    <n v="5"/>
    <n v="6"/>
    <n v="11"/>
    <n v="3"/>
    <n v="0"/>
    <n v="0"/>
    <n v="1"/>
    <n v="1"/>
    <n v="4"/>
    <n v="-1"/>
    <n v="9.4"/>
    <d v="2026-03-04T00:00:00"/>
    <m/>
    <m/>
    <m/>
    <n v="22.716666666666665"/>
  </r>
  <r>
    <x v="355"/>
    <s v="BOS"/>
    <s v="CHO"/>
    <s v="L"/>
    <d v="1899-12-31T07:30:00"/>
    <n v="3"/>
    <n v="4"/>
    <n v="0.75"/>
    <n v="1"/>
    <n v="2"/>
    <n v="0.5"/>
    <n v="2"/>
    <n v="2"/>
    <n v="1"/>
    <n v="1"/>
    <n v="3"/>
    <n v="4"/>
    <n v="5"/>
    <n v="0"/>
    <n v="0"/>
    <n v="3"/>
    <n v="1"/>
    <n v="9"/>
    <n v="-10"/>
    <n v="9.1"/>
    <d v="2026-03-04T00:00:00"/>
    <m/>
    <m/>
    <m/>
    <n v="31.5"/>
  </r>
  <r>
    <x v="143"/>
    <s v="MIL"/>
    <s v="ATL"/>
    <s v="L"/>
    <d v="1899-12-30T21:37:00"/>
    <n v="3"/>
    <n v="6"/>
    <n v="0.5"/>
    <n v="2"/>
    <n v="5"/>
    <n v="0.4"/>
    <n v="0"/>
    <n v="0"/>
    <m/>
    <n v="1"/>
    <n v="2"/>
    <n v="3"/>
    <n v="0"/>
    <n v="2"/>
    <n v="1"/>
    <n v="0"/>
    <n v="0"/>
    <n v="8"/>
    <n v="-18"/>
    <n v="9"/>
    <d v="2026-03-04T00:00:00"/>
    <m/>
    <m/>
    <m/>
    <n v="21.616666666666667"/>
  </r>
  <r>
    <x v="123"/>
    <s v="ATL"/>
    <s v="MIL"/>
    <s v="W"/>
    <d v="1899-12-30T20:44:00"/>
    <n v="4"/>
    <n v="9"/>
    <n v="0.44400000000000001"/>
    <n v="4"/>
    <n v="7"/>
    <n v="0.57099999999999995"/>
    <n v="0"/>
    <n v="0"/>
    <m/>
    <n v="2"/>
    <n v="3"/>
    <n v="5"/>
    <n v="0"/>
    <n v="1"/>
    <n v="0"/>
    <n v="1"/>
    <n v="2"/>
    <n v="12"/>
    <n v="-6"/>
    <n v="8.8000000000000007"/>
    <d v="2026-03-04T00:00:00"/>
    <m/>
    <m/>
    <m/>
    <n v="20.733333333333334"/>
  </r>
  <r>
    <x v="268"/>
    <s v="ATL"/>
    <s v="MIL"/>
    <s v="W"/>
    <d v="1899-12-30T13:35:00"/>
    <n v="3"/>
    <n v="3"/>
    <n v="1"/>
    <n v="2"/>
    <n v="2"/>
    <n v="1"/>
    <n v="0"/>
    <n v="0"/>
    <m/>
    <n v="1"/>
    <n v="4"/>
    <n v="5"/>
    <n v="0"/>
    <n v="0"/>
    <n v="0"/>
    <n v="0"/>
    <n v="1"/>
    <n v="8"/>
    <n v="2"/>
    <n v="8.6"/>
    <d v="2026-03-04T00:00:00"/>
    <m/>
    <m/>
    <m/>
    <n v="13.583333333333332"/>
  </r>
  <r>
    <x v="220"/>
    <s v="LAC"/>
    <s v="IND"/>
    <s v="W"/>
    <d v="1899-12-30T08:15:00"/>
    <n v="2"/>
    <n v="2"/>
    <n v="1"/>
    <n v="0"/>
    <n v="0"/>
    <m/>
    <n v="2"/>
    <n v="2"/>
    <n v="1"/>
    <n v="1"/>
    <n v="3"/>
    <n v="4"/>
    <n v="0"/>
    <n v="0"/>
    <n v="2"/>
    <n v="0"/>
    <n v="0"/>
    <n v="6"/>
    <n v="14"/>
    <n v="8.4"/>
    <d v="2026-03-04T00:00:00"/>
    <m/>
    <m/>
    <m/>
    <n v="8.25"/>
  </r>
  <r>
    <x v="530"/>
    <s v="UTA"/>
    <s v="PHI"/>
    <s v="L"/>
    <d v="1899-12-30T19:00:00"/>
    <n v="4"/>
    <n v="6"/>
    <n v="0.66700000000000004"/>
    <n v="3"/>
    <n v="5"/>
    <n v="0.6"/>
    <n v="0"/>
    <n v="0"/>
    <m/>
    <n v="0"/>
    <n v="1"/>
    <n v="1"/>
    <n v="0"/>
    <n v="0"/>
    <n v="0"/>
    <n v="0"/>
    <n v="1"/>
    <n v="11"/>
    <n v="1"/>
    <n v="8.3000000000000007"/>
    <d v="2026-03-04T00:00:00"/>
    <m/>
    <m/>
    <m/>
    <n v="19"/>
  </r>
  <r>
    <x v="150"/>
    <s v="CHO"/>
    <s v="BOS"/>
    <s v="W"/>
    <d v="1899-12-30T14:20:00"/>
    <n v="3"/>
    <n v="4"/>
    <n v="0.75"/>
    <n v="0"/>
    <n v="0"/>
    <m/>
    <n v="0"/>
    <n v="0"/>
    <m/>
    <n v="1"/>
    <n v="1"/>
    <n v="2"/>
    <n v="1"/>
    <n v="1"/>
    <n v="2"/>
    <n v="0"/>
    <n v="1"/>
    <n v="6"/>
    <n v="13"/>
    <n v="8.1"/>
    <d v="2026-03-04T00:00:00"/>
    <m/>
    <m/>
    <m/>
    <n v="14.333333333333332"/>
  </r>
  <r>
    <x v="173"/>
    <s v="ATL"/>
    <s v="MIL"/>
    <s v="W"/>
    <d v="1899-12-30T19:41:00"/>
    <n v="3"/>
    <n v="7"/>
    <n v="0.42899999999999999"/>
    <n v="1"/>
    <n v="5"/>
    <n v="0.2"/>
    <n v="0"/>
    <n v="0"/>
    <m/>
    <n v="0"/>
    <n v="1"/>
    <n v="1"/>
    <n v="7"/>
    <n v="0"/>
    <n v="0"/>
    <n v="0"/>
    <n v="1"/>
    <n v="7"/>
    <n v="21"/>
    <n v="8.1"/>
    <d v="2026-03-04T00:00:00"/>
    <m/>
    <m/>
    <m/>
    <n v="19.683333333333334"/>
  </r>
  <r>
    <x v="56"/>
    <s v="NYK"/>
    <s v="OKC"/>
    <s v="L"/>
    <d v="1899-12-31T13:44:00"/>
    <n v="6"/>
    <n v="17"/>
    <n v="0.35299999999999998"/>
    <n v="4"/>
    <n v="13"/>
    <n v="0.308"/>
    <n v="0"/>
    <n v="0"/>
    <m/>
    <n v="0"/>
    <n v="3"/>
    <n v="3"/>
    <n v="0"/>
    <n v="3"/>
    <n v="2"/>
    <n v="3"/>
    <n v="3"/>
    <n v="16"/>
    <n v="-4"/>
    <n v="7.6"/>
    <d v="2026-03-04T00:00:00"/>
    <m/>
    <m/>
    <m/>
    <n v="37.733333333333334"/>
  </r>
  <r>
    <x v="28"/>
    <s v="OKC"/>
    <s v="NYK"/>
    <s v="W"/>
    <d v="1899-12-31T08:43:00"/>
    <n v="4"/>
    <n v="9"/>
    <n v="0.44400000000000001"/>
    <n v="3"/>
    <n v="8"/>
    <n v="0.375"/>
    <n v="5"/>
    <n v="6"/>
    <n v="0.83299999999999996"/>
    <n v="0"/>
    <n v="4"/>
    <n v="4"/>
    <n v="1"/>
    <n v="0"/>
    <n v="0"/>
    <n v="3"/>
    <n v="6"/>
    <n v="16"/>
    <n v="15"/>
    <n v="7.4"/>
    <d v="2026-03-04T00:00:00"/>
    <m/>
    <m/>
    <m/>
    <n v="32.716666666666669"/>
  </r>
  <r>
    <x v="338"/>
    <s v="NYK"/>
    <s v="OKC"/>
    <s v="L"/>
    <d v="1899-12-31T00:53:00"/>
    <n v="4"/>
    <n v="11"/>
    <n v="0.36399999999999999"/>
    <n v="0"/>
    <n v="3"/>
    <n v="0"/>
    <n v="2"/>
    <n v="2"/>
    <n v="1"/>
    <n v="0"/>
    <n v="12"/>
    <n v="12"/>
    <n v="3"/>
    <n v="0"/>
    <n v="0"/>
    <n v="1"/>
    <n v="3"/>
    <n v="10"/>
    <n v="-9"/>
    <n v="7.4"/>
    <d v="2026-03-04T00:00:00"/>
    <m/>
    <m/>
    <m/>
    <n v="24.883333333333333"/>
  </r>
  <r>
    <x v="164"/>
    <s v="LAC"/>
    <s v="IND"/>
    <s v="W"/>
    <d v="1899-12-31T01:48:00"/>
    <n v="5"/>
    <n v="9"/>
    <n v="0.55600000000000005"/>
    <n v="1"/>
    <n v="4"/>
    <n v="0.25"/>
    <n v="1"/>
    <n v="2"/>
    <n v="0.5"/>
    <n v="0"/>
    <n v="2"/>
    <n v="2"/>
    <n v="0"/>
    <n v="2"/>
    <n v="1"/>
    <n v="2"/>
    <n v="3"/>
    <n v="12"/>
    <n v="16"/>
    <n v="7.4"/>
    <d v="2026-03-04T00:00:00"/>
    <m/>
    <m/>
    <m/>
    <n v="25.799999999999997"/>
  </r>
  <r>
    <x v="471"/>
    <s v="MEM"/>
    <s v="POR"/>
    <s v="L"/>
    <d v="1899-12-30T21:18:00"/>
    <n v="5"/>
    <n v="8"/>
    <n v="0.625"/>
    <n v="3"/>
    <n v="4"/>
    <n v="0.75"/>
    <n v="0"/>
    <n v="0"/>
    <m/>
    <n v="1"/>
    <n v="0"/>
    <n v="1"/>
    <n v="1"/>
    <n v="1"/>
    <n v="0"/>
    <n v="2"/>
    <n v="6"/>
    <n v="13"/>
    <n v="-5"/>
    <n v="7.4"/>
    <d v="2026-03-04T00:00:00"/>
    <m/>
    <m/>
    <m/>
    <n v="21.299999999999997"/>
  </r>
  <r>
    <x v="282"/>
    <s v="PHI"/>
    <s v="UTA"/>
    <s v="W"/>
    <d v="1899-12-30T15:10:00"/>
    <n v="2"/>
    <n v="5"/>
    <n v="0.4"/>
    <n v="1"/>
    <n v="2"/>
    <n v="0.5"/>
    <n v="0"/>
    <n v="0"/>
    <m/>
    <n v="1"/>
    <n v="1"/>
    <n v="2"/>
    <n v="4"/>
    <n v="2"/>
    <n v="0"/>
    <n v="0"/>
    <n v="2"/>
    <n v="5"/>
    <n v="6"/>
    <n v="7.3"/>
    <d v="2026-03-04T00:00:00"/>
    <m/>
    <m/>
    <m/>
    <n v="15.166666666666666"/>
  </r>
  <r>
    <x v="163"/>
    <s v="MIL"/>
    <s v="ATL"/>
    <s v="L"/>
    <d v="1899-12-30T17:51:00"/>
    <n v="3"/>
    <n v="9"/>
    <n v="0.33300000000000002"/>
    <n v="1"/>
    <n v="5"/>
    <n v="0.2"/>
    <n v="4"/>
    <n v="4"/>
    <n v="1"/>
    <n v="0"/>
    <n v="2"/>
    <n v="2"/>
    <n v="3"/>
    <n v="0"/>
    <n v="0"/>
    <n v="1"/>
    <n v="1"/>
    <n v="11"/>
    <n v="10"/>
    <n v="7.2"/>
    <d v="2026-03-04T00:00:00"/>
    <m/>
    <m/>
    <m/>
    <n v="17.850000000000001"/>
  </r>
  <r>
    <x v="8"/>
    <s v="OKC"/>
    <s v="NYK"/>
    <s v="W"/>
    <d v="1899-12-31T05:22:00"/>
    <n v="2"/>
    <n v="6"/>
    <n v="0.33300000000000002"/>
    <n v="0"/>
    <n v="3"/>
    <n v="0"/>
    <n v="0"/>
    <n v="0"/>
    <m/>
    <n v="0"/>
    <n v="4"/>
    <n v="4"/>
    <n v="3"/>
    <n v="4"/>
    <n v="0"/>
    <n v="0"/>
    <n v="2"/>
    <n v="4"/>
    <n v="-7"/>
    <n v="7.1"/>
    <d v="2026-03-04T00:00:00"/>
    <m/>
    <m/>
    <m/>
    <n v="29.366666666666667"/>
  </r>
  <r>
    <x v="416"/>
    <s v="NYK"/>
    <s v="OKC"/>
    <s v="L"/>
    <d v="1899-12-30T13:20:00"/>
    <n v="3"/>
    <n v="4"/>
    <n v="0.75"/>
    <n v="3"/>
    <n v="4"/>
    <n v="0.75"/>
    <n v="0"/>
    <n v="0"/>
    <m/>
    <n v="0"/>
    <n v="3"/>
    <n v="3"/>
    <n v="0"/>
    <n v="1"/>
    <n v="0"/>
    <n v="2"/>
    <n v="1"/>
    <n v="9"/>
    <n v="3"/>
    <n v="6.9"/>
    <d v="2026-03-04T00:00:00"/>
    <m/>
    <m/>
    <m/>
    <n v="13.333333333333334"/>
  </r>
  <r>
    <x v="498"/>
    <s v="CHO"/>
    <s v="BOS"/>
    <s v="W"/>
    <d v="1899-12-30T20:36:00"/>
    <n v="1"/>
    <n v="3"/>
    <n v="0.33300000000000002"/>
    <n v="1"/>
    <n v="3"/>
    <n v="0.33300000000000002"/>
    <n v="3"/>
    <n v="3"/>
    <n v="1"/>
    <n v="0"/>
    <n v="3"/>
    <n v="3"/>
    <n v="1"/>
    <n v="1"/>
    <n v="0"/>
    <n v="0"/>
    <n v="0"/>
    <n v="6"/>
    <n v="10"/>
    <n v="6.9"/>
    <d v="2026-03-04T00:00:00"/>
    <m/>
    <m/>
    <m/>
    <n v="20.599999999999998"/>
  </r>
  <r>
    <x v="194"/>
    <s v="ATL"/>
    <s v="MIL"/>
    <s v="W"/>
    <d v="1899-12-30T15:39:00"/>
    <n v="3"/>
    <n v="5"/>
    <n v="0.6"/>
    <n v="2"/>
    <n v="3"/>
    <n v="0.66700000000000004"/>
    <n v="0"/>
    <n v="1"/>
    <n v="0"/>
    <n v="1"/>
    <n v="0"/>
    <n v="1"/>
    <n v="3"/>
    <n v="0"/>
    <n v="0"/>
    <n v="0"/>
    <n v="3"/>
    <n v="8"/>
    <n v="1"/>
    <n v="6.9"/>
    <d v="2026-03-04T00:00:00"/>
    <m/>
    <m/>
    <m/>
    <n v="15.65"/>
  </r>
  <r>
    <x v="287"/>
    <s v="LAC"/>
    <s v="IND"/>
    <s v="W"/>
    <d v="1899-12-30T22:55:00"/>
    <n v="2"/>
    <n v="3"/>
    <n v="0.66700000000000004"/>
    <n v="2"/>
    <n v="3"/>
    <n v="0.66700000000000004"/>
    <n v="0"/>
    <n v="0"/>
    <m/>
    <n v="0"/>
    <n v="6"/>
    <n v="6"/>
    <n v="3"/>
    <n v="1"/>
    <n v="0"/>
    <n v="2"/>
    <n v="2"/>
    <n v="6"/>
    <n v="16"/>
    <n v="6.8"/>
    <d v="2026-03-04T00:00:00"/>
    <m/>
    <m/>
    <m/>
    <n v="22.916666666666668"/>
  </r>
  <r>
    <x v="454"/>
    <s v="IND"/>
    <s v="LAC"/>
    <s v="L"/>
    <d v="1899-12-30T15:51:00"/>
    <n v="3"/>
    <n v="6"/>
    <n v="0.5"/>
    <n v="0"/>
    <n v="0"/>
    <m/>
    <n v="0"/>
    <n v="0"/>
    <m/>
    <n v="1"/>
    <n v="2"/>
    <n v="3"/>
    <n v="5"/>
    <n v="0"/>
    <n v="0"/>
    <n v="1"/>
    <n v="0"/>
    <n v="6"/>
    <n v="-8"/>
    <n v="6.8"/>
    <d v="2026-03-04T00:00:00"/>
    <m/>
    <m/>
    <m/>
    <n v="15.85"/>
  </r>
  <r>
    <x v="415"/>
    <s v="PHI"/>
    <s v="UTA"/>
    <s v="W"/>
    <d v="1899-12-30T22:24:00"/>
    <n v="3"/>
    <n v="6"/>
    <n v="0.5"/>
    <n v="0"/>
    <n v="0"/>
    <m/>
    <n v="1"/>
    <n v="1"/>
    <n v="1"/>
    <n v="1"/>
    <n v="6"/>
    <n v="7"/>
    <n v="3"/>
    <n v="0"/>
    <n v="1"/>
    <n v="1"/>
    <n v="4"/>
    <n v="7"/>
    <n v="6"/>
    <n v="6.7"/>
    <d v="2026-03-04T00:00:00"/>
    <m/>
    <m/>
    <m/>
    <n v="22.4"/>
  </r>
  <r>
    <x v="336"/>
    <s v="BOS"/>
    <s v="CHO"/>
    <s v="L"/>
    <d v="1899-12-31T01:19:00"/>
    <n v="3"/>
    <n v="8"/>
    <n v="0.375"/>
    <n v="2"/>
    <n v="4"/>
    <n v="0.5"/>
    <n v="0"/>
    <n v="0"/>
    <m/>
    <n v="4"/>
    <n v="2"/>
    <n v="6"/>
    <n v="1"/>
    <n v="0"/>
    <n v="0"/>
    <n v="1"/>
    <n v="1"/>
    <n v="8"/>
    <n v="-19"/>
    <n v="6.3"/>
    <d v="2026-03-04T00:00:00"/>
    <m/>
    <m/>
    <m/>
    <n v="25.316666666666663"/>
  </r>
  <r>
    <x v="504"/>
    <s v="UTA"/>
    <s v="PHI"/>
    <s v="L"/>
    <d v="1899-12-30T20:52:00"/>
    <n v="2"/>
    <n v="3"/>
    <n v="0.66700000000000004"/>
    <n v="0"/>
    <n v="0"/>
    <m/>
    <n v="0"/>
    <n v="0"/>
    <m/>
    <n v="3"/>
    <n v="5"/>
    <n v="8"/>
    <n v="1"/>
    <n v="0"/>
    <n v="2"/>
    <n v="2"/>
    <n v="1"/>
    <n v="4"/>
    <n v="-7"/>
    <n v="6"/>
    <d v="2026-03-04T00:00:00"/>
    <m/>
    <m/>
    <m/>
    <n v="20.866666666666667"/>
  </r>
  <r>
    <x v="59"/>
    <s v="NYK"/>
    <s v="OKC"/>
    <s v="L"/>
    <d v="1899-12-31T15:38:00"/>
    <n v="6"/>
    <n v="17"/>
    <n v="0.35299999999999998"/>
    <n v="1"/>
    <n v="5"/>
    <n v="0.2"/>
    <n v="2"/>
    <n v="3"/>
    <n v="0.66700000000000004"/>
    <n v="1"/>
    <n v="3"/>
    <n v="4"/>
    <n v="0"/>
    <n v="0"/>
    <n v="0"/>
    <n v="0"/>
    <n v="2"/>
    <n v="15"/>
    <n v="-6"/>
    <n v="5.9"/>
    <d v="2026-03-04T00:00:00"/>
    <m/>
    <m/>
    <m/>
    <n v="39.633333333333333"/>
  </r>
  <r>
    <x v="109"/>
    <s v="POR"/>
    <s v="MEM"/>
    <s v="W"/>
    <d v="1899-12-31T15:41:00"/>
    <n v="4"/>
    <n v="12"/>
    <n v="0.33300000000000002"/>
    <n v="0"/>
    <n v="7"/>
    <n v="0"/>
    <n v="1"/>
    <n v="2"/>
    <n v="0.5"/>
    <n v="1"/>
    <n v="6"/>
    <n v="7"/>
    <n v="3"/>
    <n v="1"/>
    <n v="1"/>
    <n v="1"/>
    <n v="3"/>
    <n v="9"/>
    <n v="8"/>
    <n v="5.9"/>
    <d v="2026-03-04T00:00:00"/>
    <m/>
    <m/>
    <m/>
    <n v="39.683333333333337"/>
  </r>
  <r>
    <x v="227"/>
    <s v="CHO"/>
    <s v="BOS"/>
    <s v="W"/>
    <d v="1899-12-30T17:01:00"/>
    <n v="1"/>
    <n v="4"/>
    <n v="0.25"/>
    <n v="1"/>
    <n v="4"/>
    <n v="0.25"/>
    <n v="3"/>
    <n v="3"/>
    <n v="1"/>
    <n v="1"/>
    <n v="3"/>
    <n v="4"/>
    <n v="3"/>
    <n v="0"/>
    <n v="0"/>
    <n v="1"/>
    <n v="1"/>
    <n v="6"/>
    <n v="11"/>
    <n v="5.9"/>
    <d v="2026-03-04T00:00:00"/>
    <m/>
    <m/>
    <m/>
    <n v="17.016666666666666"/>
  </r>
  <r>
    <x v="503"/>
    <s v="IND"/>
    <s v="LAC"/>
    <s v="L"/>
    <d v="1899-12-30T23:43:00"/>
    <n v="3"/>
    <n v="6"/>
    <n v="0.5"/>
    <n v="1"/>
    <n v="3"/>
    <n v="0.33300000000000002"/>
    <n v="3"/>
    <n v="4"/>
    <n v="0.75"/>
    <n v="1"/>
    <n v="5"/>
    <n v="6"/>
    <n v="0"/>
    <n v="0"/>
    <n v="1"/>
    <n v="2"/>
    <n v="4"/>
    <n v="10"/>
    <n v="-6"/>
    <n v="5.9"/>
    <d v="2026-03-04T00:00:00"/>
    <m/>
    <m/>
    <m/>
    <n v="23.716666666666669"/>
  </r>
  <r>
    <x v="33"/>
    <s v="OKC"/>
    <s v="NYK"/>
    <s v="W"/>
    <d v="1899-12-30T18:12:00"/>
    <n v="2"/>
    <n v="6"/>
    <n v="0.33300000000000002"/>
    <n v="2"/>
    <n v="5"/>
    <n v="0.4"/>
    <n v="2"/>
    <n v="2"/>
    <n v="1"/>
    <n v="0"/>
    <n v="5"/>
    <n v="5"/>
    <n v="2"/>
    <n v="0"/>
    <n v="0"/>
    <n v="1"/>
    <n v="2"/>
    <n v="8"/>
    <n v="-3"/>
    <n v="5.7"/>
    <d v="2026-03-04T00:00:00"/>
    <m/>
    <m/>
    <m/>
    <n v="18.2"/>
  </r>
  <r>
    <x v="16"/>
    <s v="OKC"/>
    <s v="NYK"/>
    <s v="W"/>
    <d v="1899-12-30T11:51:00"/>
    <n v="1"/>
    <n v="1"/>
    <n v="1"/>
    <n v="1"/>
    <n v="1"/>
    <n v="1"/>
    <n v="0"/>
    <n v="2"/>
    <n v="0"/>
    <n v="2"/>
    <n v="2"/>
    <n v="4"/>
    <n v="1"/>
    <n v="2"/>
    <n v="0"/>
    <n v="1"/>
    <n v="1"/>
    <n v="3"/>
    <n v="-4"/>
    <n v="5.2"/>
    <d v="2026-03-04T00:00:00"/>
    <m/>
    <m/>
    <m/>
    <n v="11.850000000000001"/>
  </r>
  <r>
    <x v="62"/>
    <s v="CHO"/>
    <s v="BOS"/>
    <s v="W"/>
    <d v="1899-12-31T06:57:00"/>
    <n v="3"/>
    <n v="10"/>
    <n v="0.3"/>
    <n v="2"/>
    <n v="7"/>
    <n v="0.28599999999999998"/>
    <n v="1"/>
    <n v="2"/>
    <n v="0.5"/>
    <n v="0"/>
    <n v="3"/>
    <n v="3"/>
    <n v="2"/>
    <n v="0"/>
    <n v="0"/>
    <n v="0"/>
    <n v="0"/>
    <n v="9"/>
    <n v="21"/>
    <n v="5.0999999999999996"/>
    <d v="2026-03-04T00:00:00"/>
    <m/>
    <m/>
    <m/>
    <n v="30.95"/>
  </r>
  <r>
    <x v="381"/>
    <s v="CHO"/>
    <s v="BOS"/>
    <s v="W"/>
    <d v="1899-12-30T13:38:00"/>
    <n v="2"/>
    <n v="7"/>
    <n v="0.28599999999999998"/>
    <n v="2"/>
    <n v="6"/>
    <n v="0.33300000000000002"/>
    <n v="0"/>
    <n v="0"/>
    <m/>
    <n v="2"/>
    <n v="0"/>
    <n v="2"/>
    <n v="1"/>
    <n v="1"/>
    <n v="0"/>
    <n v="0"/>
    <n v="0"/>
    <n v="6"/>
    <n v="7"/>
    <n v="5"/>
    <d v="2026-03-04T00:00:00"/>
    <m/>
    <m/>
    <m/>
    <n v="13.633333333333333"/>
  </r>
  <r>
    <x v="406"/>
    <s v="POR"/>
    <s v="MEM"/>
    <s v="W"/>
    <d v="1899-12-30T22:12:00"/>
    <n v="2"/>
    <n v="5"/>
    <n v="0.4"/>
    <n v="0"/>
    <n v="2"/>
    <n v="0"/>
    <n v="0"/>
    <n v="0"/>
    <m/>
    <n v="1"/>
    <n v="1"/>
    <n v="2"/>
    <n v="1"/>
    <n v="1"/>
    <n v="3"/>
    <n v="0"/>
    <n v="3"/>
    <n v="4"/>
    <n v="5"/>
    <n v="4.9000000000000004"/>
    <d v="2026-03-04T00:00:00"/>
    <m/>
    <m/>
    <m/>
    <n v="22.200000000000003"/>
  </r>
  <r>
    <x v="455"/>
    <s v="LAC"/>
    <s v="IND"/>
    <s v="W"/>
    <d v="1899-12-31T02:52:00"/>
    <n v="2"/>
    <n v="6"/>
    <n v="0.33300000000000002"/>
    <n v="0"/>
    <n v="0"/>
    <m/>
    <n v="0"/>
    <n v="0"/>
    <m/>
    <n v="0"/>
    <n v="3"/>
    <n v="3"/>
    <n v="2"/>
    <n v="2"/>
    <n v="0"/>
    <n v="0"/>
    <n v="0"/>
    <n v="4"/>
    <n v="12"/>
    <n v="4.9000000000000004"/>
    <d v="2026-03-04T00:00:00"/>
    <m/>
    <m/>
    <m/>
    <n v="26.866666666666667"/>
  </r>
  <r>
    <x v="332"/>
    <s v="MIL"/>
    <s v="ATL"/>
    <s v="L"/>
    <d v="1899-12-31T03:47:00"/>
    <n v="6"/>
    <n v="14"/>
    <n v="0.42899999999999999"/>
    <n v="2"/>
    <n v="7"/>
    <n v="0.28599999999999998"/>
    <n v="0"/>
    <n v="0"/>
    <m/>
    <n v="3"/>
    <n v="1"/>
    <n v="4"/>
    <n v="0"/>
    <n v="0"/>
    <n v="0"/>
    <n v="3"/>
    <n v="3"/>
    <n v="14"/>
    <n v="-25"/>
    <n v="4.8"/>
    <d v="2026-03-04T00:00:00"/>
    <m/>
    <m/>
    <m/>
    <n v="27.783333333333331"/>
  </r>
  <r>
    <x v="308"/>
    <s v="BOS"/>
    <s v="CHO"/>
    <s v="L"/>
    <d v="1899-12-30T15:00:00"/>
    <n v="3"/>
    <n v="5"/>
    <n v="0.6"/>
    <n v="1"/>
    <n v="3"/>
    <n v="0.33300000000000002"/>
    <n v="2"/>
    <n v="2"/>
    <n v="1"/>
    <n v="0"/>
    <n v="2"/>
    <n v="2"/>
    <n v="0"/>
    <n v="0"/>
    <n v="1"/>
    <n v="2"/>
    <n v="3"/>
    <n v="9"/>
    <n v="-8"/>
    <n v="4.8"/>
    <d v="2026-03-04T00:00:00"/>
    <m/>
    <m/>
    <m/>
    <n v="15"/>
  </r>
  <r>
    <x v="90"/>
    <s v="PHI"/>
    <s v="UTA"/>
    <s v="W"/>
    <d v="1899-12-31T01:17:00"/>
    <n v="3"/>
    <n v="8"/>
    <n v="0.375"/>
    <n v="0"/>
    <n v="0"/>
    <m/>
    <n v="1"/>
    <n v="1"/>
    <n v="1"/>
    <n v="1"/>
    <n v="3"/>
    <n v="4"/>
    <n v="1"/>
    <n v="1"/>
    <n v="1"/>
    <n v="2"/>
    <n v="0"/>
    <n v="7"/>
    <n v="-2"/>
    <n v="4.5999999999999996"/>
    <d v="2026-03-04T00:00:00"/>
    <m/>
    <m/>
    <m/>
    <n v="25.283333333333331"/>
  </r>
  <r>
    <x v="341"/>
    <s v="POR"/>
    <s v="MEM"/>
    <s v="W"/>
    <d v="1899-12-30T21:14:00"/>
    <n v="1"/>
    <n v="5"/>
    <n v="0.2"/>
    <n v="1"/>
    <n v="4"/>
    <n v="0.25"/>
    <n v="0"/>
    <n v="0"/>
    <m/>
    <n v="2"/>
    <n v="4"/>
    <n v="6"/>
    <n v="3"/>
    <n v="1"/>
    <n v="0"/>
    <n v="1"/>
    <n v="0"/>
    <n v="3"/>
    <n v="6"/>
    <n v="4.5999999999999996"/>
    <d v="2026-03-04T00:00:00"/>
    <m/>
    <m/>
    <m/>
    <n v="21.233333333333334"/>
  </r>
  <r>
    <x v="214"/>
    <s v="IND"/>
    <s v="LAC"/>
    <s v="L"/>
    <d v="1899-12-30T22:10:00"/>
    <n v="2"/>
    <n v="4"/>
    <n v="0.5"/>
    <n v="1"/>
    <n v="2"/>
    <n v="0.5"/>
    <n v="0"/>
    <n v="0"/>
    <m/>
    <n v="0"/>
    <n v="2"/>
    <n v="2"/>
    <n v="2"/>
    <n v="1"/>
    <n v="1"/>
    <n v="1"/>
    <n v="3"/>
    <n v="5"/>
    <n v="-12"/>
    <n v="4.5"/>
    <d v="2026-03-04T00:00:00"/>
    <m/>
    <m/>
    <m/>
    <n v="22.166666666666668"/>
  </r>
  <r>
    <x v="187"/>
    <s v="POR"/>
    <s v="MEM"/>
    <s v="W"/>
    <d v="1899-12-30T15:50:00"/>
    <n v="2"/>
    <n v="3"/>
    <n v="0.66700000000000004"/>
    <n v="2"/>
    <n v="2"/>
    <n v="1"/>
    <n v="0"/>
    <n v="0"/>
    <m/>
    <n v="0"/>
    <n v="0"/>
    <n v="0"/>
    <n v="2"/>
    <n v="1"/>
    <n v="0"/>
    <n v="2"/>
    <n v="2"/>
    <n v="6"/>
    <n v="-5"/>
    <n v="4.3"/>
    <d v="2026-03-04T00:00:00"/>
    <m/>
    <m/>
    <m/>
    <n v="15.833333333333332"/>
  </r>
  <r>
    <x v="21"/>
    <s v="OKC"/>
    <s v="NYK"/>
    <s v="W"/>
    <d v="1899-12-30T18:25:00"/>
    <n v="2"/>
    <n v="4"/>
    <n v="0.5"/>
    <n v="1"/>
    <n v="2"/>
    <n v="0.5"/>
    <n v="1"/>
    <n v="2"/>
    <n v="0.5"/>
    <n v="0"/>
    <n v="2"/>
    <n v="2"/>
    <n v="0"/>
    <n v="0"/>
    <n v="0"/>
    <n v="0"/>
    <n v="0"/>
    <n v="6"/>
    <n v="2"/>
    <n v="4.2"/>
    <d v="2026-03-04T00:00:00"/>
    <m/>
    <m/>
    <m/>
    <n v="18.416666666666668"/>
  </r>
  <r>
    <x v="462"/>
    <s v="CHO"/>
    <s v="BOS"/>
    <s v="W"/>
    <d v="1899-12-30T04:36:00"/>
    <n v="1"/>
    <n v="1"/>
    <n v="1"/>
    <n v="1"/>
    <n v="1"/>
    <n v="1"/>
    <n v="0"/>
    <n v="0"/>
    <m/>
    <n v="1"/>
    <n v="2"/>
    <n v="3"/>
    <n v="0"/>
    <n v="0"/>
    <n v="0"/>
    <n v="0"/>
    <n v="0"/>
    <n v="3"/>
    <n v="5"/>
    <n v="4"/>
    <d v="2026-03-04T00:00:00"/>
    <m/>
    <m/>
    <m/>
    <n v="4.6000000000000005"/>
  </r>
  <r>
    <x v="327"/>
    <s v="IND"/>
    <s v="LAC"/>
    <s v="L"/>
    <d v="1899-12-31T00:03:00"/>
    <n v="1"/>
    <n v="5"/>
    <n v="0.2"/>
    <n v="0"/>
    <n v="3"/>
    <n v="0"/>
    <n v="3"/>
    <n v="5"/>
    <n v="0.6"/>
    <n v="0"/>
    <n v="4"/>
    <n v="4"/>
    <n v="5"/>
    <n v="1"/>
    <n v="0"/>
    <n v="3"/>
    <n v="0"/>
    <n v="5"/>
    <n v="-15"/>
    <n v="3.8"/>
    <d v="2026-03-04T00:00:00"/>
    <m/>
    <m/>
    <m/>
    <n v="24.050000000000004"/>
  </r>
  <r>
    <x v="271"/>
    <s v="UTA"/>
    <s v="PHI"/>
    <s v="L"/>
    <d v="1899-12-31T06:31:00"/>
    <n v="5"/>
    <n v="16"/>
    <n v="0.313"/>
    <n v="2"/>
    <n v="7"/>
    <n v="0.28599999999999998"/>
    <n v="0"/>
    <n v="0"/>
    <m/>
    <n v="1"/>
    <n v="1"/>
    <n v="2"/>
    <n v="3"/>
    <n v="1"/>
    <n v="0"/>
    <n v="3"/>
    <n v="1"/>
    <n v="12"/>
    <n v="-4"/>
    <n v="3.5"/>
    <d v="2026-03-04T00:00:00"/>
    <m/>
    <m/>
    <m/>
    <n v="30.516666666666666"/>
  </r>
  <r>
    <x v="46"/>
    <s v="BOS"/>
    <s v="CHO"/>
    <s v="L"/>
    <d v="1899-12-30T16:46:00"/>
    <n v="2"/>
    <n v="10"/>
    <n v="0.2"/>
    <n v="1"/>
    <n v="3"/>
    <n v="0.33300000000000002"/>
    <n v="2"/>
    <n v="2"/>
    <n v="1"/>
    <n v="1"/>
    <n v="3"/>
    <n v="4"/>
    <n v="1"/>
    <n v="0"/>
    <n v="1"/>
    <n v="0"/>
    <n v="1"/>
    <n v="7"/>
    <n v="-9"/>
    <n v="3.4"/>
    <d v="2026-03-04T00:00:00"/>
    <m/>
    <m/>
    <m/>
    <n v="16.766666666666666"/>
  </r>
  <r>
    <x v="360"/>
    <s v="BOS"/>
    <s v="CHO"/>
    <s v="L"/>
    <d v="1899-12-30T15:37:00"/>
    <n v="1"/>
    <n v="1"/>
    <n v="1"/>
    <n v="0"/>
    <n v="0"/>
    <m/>
    <n v="0"/>
    <n v="0"/>
    <m/>
    <n v="0"/>
    <n v="5"/>
    <n v="5"/>
    <n v="0"/>
    <n v="0"/>
    <n v="0"/>
    <n v="0"/>
    <n v="2"/>
    <n v="2"/>
    <n v="-10"/>
    <n v="2.4"/>
    <d v="2026-03-04T00:00:00"/>
    <m/>
    <m/>
    <m/>
    <n v="15.616666666666667"/>
  </r>
  <r>
    <x v="251"/>
    <s v="BOS"/>
    <s v="CHO"/>
    <s v="L"/>
    <d v="1899-12-31T01:19:00"/>
    <n v="1"/>
    <n v="5"/>
    <n v="0.2"/>
    <n v="1"/>
    <n v="5"/>
    <n v="0.2"/>
    <n v="0"/>
    <n v="0"/>
    <m/>
    <n v="1"/>
    <n v="6"/>
    <n v="7"/>
    <n v="1"/>
    <n v="0"/>
    <n v="0"/>
    <n v="0"/>
    <n v="2"/>
    <n v="3"/>
    <n v="-21"/>
    <n v="2.2999999999999998"/>
    <d v="2026-03-04T00:00:00"/>
    <m/>
    <m/>
    <m/>
    <n v="25.316666666666663"/>
  </r>
  <r>
    <x v="543"/>
    <s v="LAC"/>
    <s v="IND"/>
    <s v="W"/>
    <d v="1899-12-30T05:19:00"/>
    <n v="1"/>
    <n v="2"/>
    <n v="0.5"/>
    <n v="0"/>
    <n v="1"/>
    <n v="0"/>
    <n v="0"/>
    <n v="0"/>
    <m/>
    <n v="1"/>
    <n v="2"/>
    <n v="3"/>
    <n v="0"/>
    <n v="0"/>
    <n v="0"/>
    <n v="0"/>
    <n v="0"/>
    <n v="2"/>
    <n v="-6"/>
    <n v="2.2999999999999998"/>
    <d v="2026-03-04T00:00:00"/>
    <m/>
    <m/>
    <m/>
    <n v="5.3166666666666664"/>
  </r>
  <r>
    <x v="359"/>
    <s v="MEM"/>
    <s v="POR"/>
    <s v="L"/>
    <d v="1899-12-31T08:13:00"/>
    <n v="2"/>
    <n v="6"/>
    <n v="0.33300000000000002"/>
    <n v="1"/>
    <n v="3"/>
    <n v="0.33300000000000002"/>
    <n v="0"/>
    <n v="2"/>
    <n v="0"/>
    <n v="1"/>
    <n v="4"/>
    <n v="5"/>
    <n v="0"/>
    <n v="2"/>
    <n v="0"/>
    <n v="1"/>
    <n v="4"/>
    <n v="5"/>
    <n v="0"/>
    <n v="2.1"/>
    <d v="2026-03-04T00:00:00"/>
    <m/>
    <m/>
    <m/>
    <n v="32.216666666666669"/>
  </r>
  <r>
    <x v="363"/>
    <s v="ATL"/>
    <s v="MIL"/>
    <s v="W"/>
    <d v="1899-12-30T01:33:00"/>
    <n v="0"/>
    <n v="0"/>
    <m/>
    <n v="0"/>
    <n v="0"/>
    <m/>
    <n v="0"/>
    <n v="0"/>
    <m/>
    <n v="0"/>
    <n v="1"/>
    <n v="1"/>
    <n v="0"/>
    <n v="1"/>
    <n v="1"/>
    <n v="0"/>
    <n v="0"/>
    <n v="0"/>
    <n v="-2"/>
    <n v="2"/>
    <d v="2026-03-04T00:00:00"/>
    <m/>
    <m/>
    <m/>
    <n v="1.5500000000000003"/>
  </r>
  <r>
    <x v="505"/>
    <s v="UTA"/>
    <s v="PHI"/>
    <s v="L"/>
    <d v="1899-12-30T04:44:00"/>
    <n v="1"/>
    <n v="1"/>
    <n v="1"/>
    <n v="0"/>
    <n v="0"/>
    <m/>
    <n v="0"/>
    <n v="0"/>
    <m/>
    <n v="2"/>
    <n v="1"/>
    <n v="3"/>
    <n v="0"/>
    <n v="0"/>
    <n v="0"/>
    <n v="1"/>
    <n v="1"/>
    <n v="2"/>
    <n v="0"/>
    <n v="2"/>
    <d v="2026-03-04T00:00:00"/>
    <m/>
    <m/>
    <m/>
    <n v="4.7333333333333334"/>
  </r>
  <r>
    <x v="205"/>
    <s v="PHI"/>
    <s v="UTA"/>
    <s v="W"/>
    <d v="1899-12-30T18:53:00"/>
    <n v="3"/>
    <n v="7"/>
    <n v="0.42899999999999999"/>
    <n v="2"/>
    <n v="6"/>
    <n v="0.33300000000000002"/>
    <n v="0"/>
    <n v="0"/>
    <m/>
    <n v="0"/>
    <n v="2"/>
    <n v="2"/>
    <n v="2"/>
    <n v="0"/>
    <n v="0"/>
    <n v="4"/>
    <n v="1"/>
    <n v="8"/>
    <n v="-2"/>
    <n v="1.9"/>
    <d v="2026-03-04T00:00:00"/>
    <m/>
    <m/>
    <m/>
    <n v="18.883333333333333"/>
  </r>
  <r>
    <x v="481"/>
    <s v="OKC"/>
    <s v="NYK"/>
    <s v="W"/>
    <d v="1899-12-30T06:13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8"/>
    <n v="1.6"/>
    <d v="2026-03-04T00:00:00"/>
    <m/>
    <m/>
    <m/>
    <n v="6.2166666666666668"/>
  </r>
  <r>
    <x v="14"/>
    <s v="OKC"/>
    <s v="NYK"/>
    <s v="W"/>
    <d v="1899-12-30T16:38:00"/>
    <n v="0"/>
    <n v="0"/>
    <m/>
    <n v="0"/>
    <n v="0"/>
    <m/>
    <n v="0"/>
    <n v="0"/>
    <m/>
    <n v="0"/>
    <n v="5"/>
    <n v="5"/>
    <n v="2"/>
    <n v="0"/>
    <n v="0"/>
    <n v="1"/>
    <n v="1"/>
    <n v="0"/>
    <n v="2"/>
    <n v="1.5"/>
    <d v="2026-03-04T00:00:00"/>
    <m/>
    <m/>
    <m/>
    <n v="16.633333333333333"/>
  </r>
  <r>
    <x v="432"/>
    <s v="PHI"/>
    <s v="UTA"/>
    <s v="W"/>
    <d v="1899-12-30T09:11:00"/>
    <n v="0"/>
    <n v="2"/>
    <n v="0"/>
    <n v="0"/>
    <n v="2"/>
    <n v="0"/>
    <n v="2"/>
    <n v="2"/>
    <n v="1"/>
    <n v="0"/>
    <n v="2"/>
    <n v="2"/>
    <n v="1"/>
    <n v="0"/>
    <n v="0"/>
    <n v="0"/>
    <n v="1"/>
    <n v="2"/>
    <n v="-7"/>
    <n v="1.5"/>
    <d v="2026-03-04T00:00:00"/>
    <m/>
    <m/>
    <m/>
    <n v="9.1833333333333336"/>
  </r>
  <r>
    <x v="441"/>
    <s v="OKC"/>
    <s v="NYK"/>
    <s v="W"/>
    <d v="1899-12-30T15:08:00"/>
    <n v="1"/>
    <n v="5"/>
    <n v="0.2"/>
    <n v="1"/>
    <n v="5"/>
    <n v="0.2"/>
    <n v="2"/>
    <n v="2"/>
    <n v="1"/>
    <n v="0"/>
    <n v="1"/>
    <n v="1"/>
    <n v="1"/>
    <n v="1"/>
    <n v="0"/>
    <n v="2"/>
    <n v="1"/>
    <n v="5"/>
    <n v="-18"/>
    <n v="1.5"/>
    <d v="2026-03-04T00:00:00"/>
    <m/>
    <m/>
    <m/>
    <n v="15.133333333333333"/>
  </r>
  <r>
    <x v="456"/>
    <s v="MIL"/>
    <s v="ATL"/>
    <s v="L"/>
    <d v="1899-12-30T14:13:00"/>
    <n v="1"/>
    <n v="2"/>
    <n v="0.5"/>
    <n v="1"/>
    <n v="1"/>
    <n v="1"/>
    <n v="0"/>
    <n v="0"/>
    <m/>
    <n v="0"/>
    <n v="1"/>
    <n v="1"/>
    <n v="0"/>
    <n v="0"/>
    <n v="0"/>
    <n v="0"/>
    <n v="2"/>
    <n v="3"/>
    <n v="3"/>
    <n v="1.5"/>
    <d v="2026-03-04T00:00:00"/>
    <m/>
    <m/>
    <m/>
    <n v="14.216666666666667"/>
  </r>
  <r>
    <x v="270"/>
    <s v="UTA"/>
    <s v="PHI"/>
    <s v="L"/>
    <d v="1899-12-30T18:51:00"/>
    <n v="0"/>
    <n v="2"/>
    <n v="0"/>
    <n v="0"/>
    <n v="2"/>
    <n v="0"/>
    <n v="0"/>
    <n v="0"/>
    <m/>
    <n v="0"/>
    <n v="2"/>
    <n v="2"/>
    <n v="3"/>
    <n v="1"/>
    <n v="1"/>
    <n v="0"/>
    <n v="4"/>
    <n v="0"/>
    <n v="-15"/>
    <n v="1.4"/>
    <d v="2026-03-04T00:00:00"/>
    <m/>
    <m/>
    <m/>
    <n v="18.850000000000001"/>
  </r>
  <r>
    <x v="261"/>
    <s v="LAC"/>
    <s v="IND"/>
    <s v="W"/>
    <d v="1899-12-30T21:01:00"/>
    <n v="2"/>
    <n v="5"/>
    <n v="0.4"/>
    <n v="2"/>
    <n v="4"/>
    <n v="0.5"/>
    <n v="0"/>
    <n v="0"/>
    <m/>
    <n v="0"/>
    <n v="0"/>
    <n v="0"/>
    <n v="2"/>
    <n v="1"/>
    <n v="0"/>
    <n v="2"/>
    <n v="6"/>
    <n v="6"/>
    <n v="12"/>
    <n v="1.3"/>
    <d v="2026-03-04T00:00:00"/>
    <m/>
    <m/>
    <m/>
    <n v="21.016666666666666"/>
  </r>
  <r>
    <x v="296"/>
    <s v="MIL"/>
    <s v="ATL"/>
    <s v="L"/>
    <d v="1899-12-30T01:33:00"/>
    <n v="0"/>
    <n v="1"/>
    <n v="0"/>
    <n v="0"/>
    <n v="0"/>
    <m/>
    <n v="0"/>
    <n v="0"/>
    <m/>
    <n v="0"/>
    <n v="0"/>
    <n v="0"/>
    <n v="0"/>
    <n v="1"/>
    <n v="1"/>
    <n v="0"/>
    <n v="0"/>
    <n v="0"/>
    <n v="2"/>
    <n v="1"/>
    <d v="2026-03-04T00:00:00"/>
    <m/>
    <m/>
    <m/>
    <n v="1.5500000000000003"/>
  </r>
  <r>
    <x v="284"/>
    <s v="MIL"/>
    <s v="ATL"/>
    <s v="L"/>
    <d v="1899-12-30T01:33:00"/>
    <n v="0"/>
    <n v="0"/>
    <m/>
    <n v="0"/>
    <n v="0"/>
    <m/>
    <n v="0"/>
    <n v="0"/>
    <m/>
    <n v="1"/>
    <n v="0"/>
    <n v="1"/>
    <n v="0"/>
    <n v="0"/>
    <n v="0"/>
    <n v="0"/>
    <n v="0"/>
    <n v="0"/>
    <n v="2"/>
    <n v="0.7"/>
    <d v="2026-03-04T00:00:00"/>
    <m/>
    <m/>
    <m/>
    <n v="1.5500000000000003"/>
  </r>
  <r>
    <x v="208"/>
    <s v="CHO"/>
    <s v="BOS"/>
    <s v="W"/>
    <d v="1899-12-30T04:36:00"/>
    <n v="0"/>
    <n v="0"/>
    <m/>
    <n v="0"/>
    <n v="0"/>
    <m/>
    <n v="0"/>
    <n v="0"/>
    <m/>
    <n v="0"/>
    <n v="0"/>
    <n v="0"/>
    <n v="0"/>
    <n v="0"/>
    <n v="1"/>
    <n v="0"/>
    <n v="0"/>
    <n v="0"/>
    <n v="5"/>
    <n v="0.7"/>
    <d v="2026-03-04T00:00:00"/>
    <m/>
    <m/>
    <m/>
    <n v="4.6000000000000005"/>
  </r>
  <r>
    <x v="522"/>
    <s v="POR"/>
    <s v="MEM"/>
    <s v="W"/>
    <d v="1899-12-31T00:19:00"/>
    <n v="3"/>
    <n v="11"/>
    <n v="0.27300000000000002"/>
    <n v="1"/>
    <n v="6"/>
    <n v="0.16700000000000001"/>
    <n v="1"/>
    <n v="2"/>
    <n v="0.5"/>
    <n v="0"/>
    <n v="1"/>
    <n v="1"/>
    <n v="3"/>
    <n v="1"/>
    <n v="0"/>
    <n v="2"/>
    <n v="5"/>
    <n v="8"/>
    <n v="2"/>
    <n v="0.5"/>
    <d v="2026-03-04T00:00:00"/>
    <m/>
    <m/>
    <m/>
    <n v="24.31666666666667"/>
  </r>
  <r>
    <x v="420"/>
    <s v="UTA"/>
    <s v="PHI"/>
    <s v="L"/>
    <d v="1899-12-30T19:46:00"/>
    <n v="1"/>
    <n v="5"/>
    <n v="0.2"/>
    <n v="1"/>
    <n v="3"/>
    <n v="0.33300000000000002"/>
    <n v="0"/>
    <n v="0"/>
    <m/>
    <n v="1"/>
    <n v="2"/>
    <n v="3"/>
    <n v="0"/>
    <n v="0"/>
    <n v="0"/>
    <n v="0"/>
    <n v="2"/>
    <n v="3"/>
    <n v="5"/>
    <n v="0.4"/>
    <d v="2026-03-04T00:00:00"/>
    <m/>
    <m/>
    <m/>
    <n v="19.766666666666666"/>
  </r>
  <r>
    <x v="244"/>
    <s v="LAC"/>
    <s v="IND"/>
    <s v="W"/>
    <d v="1899-12-30T04:58:00"/>
    <n v="0"/>
    <n v="0"/>
    <m/>
    <n v="0"/>
    <n v="0"/>
    <m/>
    <n v="0"/>
    <n v="0"/>
    <m/>
    <n v="0"/>
    <n v="1"/>
    <n v="1"/>
    <n v="0"/>
    <n v="0"/>
    <n v="0"/>
    <n v="0"/>
    <n v="0"/>
    <n v="0"/>
    <n v="4"/>
    <n v="0.3"/>
    <d v="2026-03-04T00:00:00"/>
    <m/>
    <m/>
    <m/>
    <n v="4.9666666666666668"/>
  </r>
  <r>
    <x v="421"/>
    <s v="OKC"/>
    <s v="NYK"/>
    <s v="W"/>
    <d v="1899-12-30T23:56:00"/>
    <n v="0"/>
    <n v="5"/>
    <n v="0"/>
    <n v="0"/>
    <n v="4"/>
    <n v="0"/>
    <n v="4"/>
    <n v="4"/>
    <n v="1"/>
    <n v="0"/>
    <n v="2"/>
    <n v="2"/>
    <n v="1"/>
    <n v="0"/>
    <n v="0"/>
    <n v="1"/>
    <n v="2"/>
    <n v="4"/>
    <n v="5"/>
    <n v="0"/>
    <d v="2026-03-04T00:00:00"/>
    <m/>
    <m/>
    <m/>
    <n v="23.933333333333334"/>
  </r>
  <r>
    <x v="105"/>
    <s v="BOS"/>
    <s v="CHO"/>
    <s v="L"/>
    <d v="1899-12-30T16:14:00"/>
    <n v="1"/>
    <n v="3"/>
    <n v="0.33300000000000002"/>
    <n v="0"/>
    <n v="0"/>
    <m/>
    <n v="0"/>
    <n v="0"/>
    <m/>
    <n v="1"/>
    <n v="1"/>
    <n v="2"/>
    <n v="0"/>
    <n v="0"/>
    <n v="1"/>
    <n v="2"/>
    <n v="0"/>
    <n v="2"/>
    <n v="-12"/>
    <n v="0"/>
    <d v="2026-03-04T00:00:00"/>
    <m/>
    <m/>
    <m/>
    <n v="16.233333333333334"/>
  </r>
  <r>
    <x v="86"/>
    <s v="UTA"/>
    <s v="PHI"/>
    <s v="L"/>
    <d v="1899-12-30T19:46:00"/>
    <n v="3"/>
    <n v="12"/>
    <n v="0.25"/>
    <n v="0"/>
    <n v="6"/>
    <n v="0"/>
    <n v="1"/>
    <n v="1"/>
    <n v="1"/>
    <n v="1"/>
    <n v="1"/>
    <n v="2"/>
    <n v="2"/>
    <n v="0"/>
    <n v="0"/>
    <n v="1"/>
    <n v="3"/>
    <n v="7"/>
    <n v="-2"/>
    <n v="0"/>
    <d v="2026-03-04T00:00:00"/>
    <m/>
    <m/>
    <m/>
    <n v="19.766666666666666"/>
  </r>
  <r>
    <x v="442"/>
    <s v="NYK"/>
    <s v="OKC"/>
    <s v="L"/>
    <d v="1899-12-30T01:38:00"/>
    <n v="0"/>
    <n v="0"/>
    <m/>
    <n v="0"/>
    <n v="0"/>
    <m/>
    <n v="0"/>
    <n v="0"/>
    <m/>
    <n v="0"/>
    <n v="0"/>
    <n v="0"/>
    <n v="0"/>
    <n v="0"/>
    <n v="0"/>
    <n v="0"/>
    <n v="0"/>
    <n v="0"/>
    <n v="5"/>
    <n v="0"/>
    <d v="2026-03-04T00:00:00"/>
    <m/>
    <m/>
    <m/>
    <n v="1.6333333333333333"/>
  </r>
  <r>
    <x v="357"/>
    <s v="NYK"/>
    <s v="OKC"/>
    <s v="L"/>
    <d v="1899-12-30T11:39:00"/>
    <n v="1"/>
    <n v="4"/>
    <n v="0.25"/>
    <n v="0"/>
    <n v="2"/>
    <n v="0"/>
    <n v="1"/>
    <n v="2"/>
    <n v="0.5"/>
    <n v="0"/>
    <n v="0"/>
    <n v="0"/>
    <n v="2"/>
    <n v="0"/>
    <n v="0"/>
    <n v="1"/>
    <n v="2"/>
    <n v="3"/>
    <n v="-8"/>
    <n v="-0.2"/>
    <d v="2026-03-04T00:00:00"/>
    <m/>
    <m/>
    <m/>
    <n v="11.65"/>
  </r>
  <r>
    <x v="206"/>
    <s v="LAC"/>
    <s v="IND"/>
    <s v="W"/>
    <d v="1899-12-30T08:10:00"/>
    <n v="0"/>
    <n v="3"/>
    <n v="0"/>
    <n v="0"/>
    <n v="2"/>
    <n v="0"/>
    <n v="1"/>
    <n v="2"/>
    <n v="0.5"/>
    <n v="0"/>
    <n v="1"/>
    <n v="1"/>
    <n v="2"/>
    <n v="0"/>
    <n v="0"/>
    <n v="0"/>
    <n v="1"/>
    <n v="1"/>
    <n v="-14"/>
    <n v="-0.2"/>
    <d v="2026-03-04T00:00:00"/>
    <m/>
    <m/>
    <m/>
    <n v="8.1666666666666679"/>
  </r>
  <r>
    <x v="315"/>
    <s v="IND"/>
    <s v="LAC"/>
    <s v="L"/>
    <d v="1899-12-30T20:22:00"/>
    <n v="2"/>
    <n v="8"/>
    <n v="0.25"/>
    <n v="0"/>
    <n v="4"/>
    <n v="0"/>
    <n v="0"/>
    <n v="0"/>
    <m/>
    <n v="0"/>
    <n v="1"/>
    <n v="1"/>
    <n v="1"/>
    <n v="0"/>
    <n v="0"/>
    <n v="0"/>
    <n v="1"/>
    <n v="4"/>
    <n v="-16"/>
    <n v="-0.2"/>
    <d v="2026-03-04T00:00:00"/>
    <m/>
    <m/>
    <m/>
    <n v="20.366666666666667"/>
  </r>
  <r>
    <x v="378"/>
    <s v="ATL"/>
    <s v="MIL"/>
    <s v="W"/>
    <d v="1899-12-30T01:33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3-04T00:00:00"/>
    <m/>
    <m/>
    <m/>
    <n v="1.5500000000000003"/>
  </r>
  <r>
    <x v="295"/>
    <s v="PHI"/>
    <s v="UTA"/>
    <s v="W"/>
    <d v="1899-12-30T13:10:00"/>
    <n v="1"/>
    <n v="3"/>
    <n v="0.33300000000000002"/>
    <n v="0"/>
    <n v="2"/>
    <n v="0"/>
    <n v="0"/>
    <n v="1"/>
    <n v="0"/>
    <n v="0"/>
    <n v="3"/>
    <n v="3"/>
    <n v="1"/>
    <n v="0"/>
    <n v="0"/>
    <n v="1"/>
    <n v="3"/>
    <n v="2"/>
    <n v="1"/>
    <n v="-0.7"/>
    <d v="2026-03-04T00:00:00"/>
    <m/>
    <m/>
    <m/>
    <n v="13.166666666666668"/>
  </r>
  <r>
    <x v="509"/>
    <s v="LAC"/>
    <s v="IND"/>
    <s v="W"/>
    <d v="1899-12-30T07:57:00"/>
    <n v="1"/>
    <n v="2"/>
    <n v="0.5"/>
    <n v="0"/>
    <n v="1"/>
    <n v="0"/>
    <n v="0"/>
    <n v="0"/>
    <m/>
    <n v="0"/>
    <n v="0"/>
    <n v="0"/>
    <n v="1"/>
    <n v="0"/>
    <n v="0"/>
    <n v="2"/>
    <n v="1"/>
    <n v="2"/>
    <n v="-14"/>
    <n v="-0.7"/>
    <d v="2026-03-04T00:00:00"/>
    <m/>
    <m/>
    <m/>
    <n v="7.9499999999999993"/>
  </r>
  <r>
    <x v="158"/>
    <s v="MIL"/>
    <s v="ATL"/>
    <s v="L"/>
    <d v="1899-12-30T23:40:00"/>
    <n v="3"/>
    <n v="9"/>
    <n v="0.33300000000000002"/>
    <n v="1"/>
    <n v="6"/>
    <n v="0.16700000000000001"/>
    <n v="0"/>
    <n v="0"/>
    <m/>
    <n v="0"/>
    <n v="0"/>
    <n v="0"/>
    <n v="0"/>
    <n v="0"/>
    <n v="0"/>
    <n v="2"/>
    <n v="2"/>
    <n v="7"/>
    <n v="-21"/>
    <n v="-0.9"/>
    <d v="2026-03-04T00:00:00"/>
    <m/>
    <m/>
    <m/>
    <n v="23.666666666666668"/>
  </r>
  <r>
    <x v="212"/>
    <s v="POR"/>
    <s v="MEM"/>
    <s v="W"/>
    <d v="1899-12-30T12:55:00"/>
    <n v="0"/>
    <n v="3"/>
    <n v="0"/>
    <n v="0"/>
    <n v="2"/>
    <n v="0"/>
    <n v="0"/>
    <n v="0"/>
    <m/>
    <n v="2"/>
    <n v="1"/>
    <n v="3"/>
    <n v="1"/>
    <n v="1"/>
    <n v="0"/>
    <n v="1"/>
    <n v="3"/>
    <n v="0"/>
    <n v="2"/>
    <n v="-0.9"/>
    <d v="2026-03-04T00:00:00"/>
    <m/>
    <m/>
    <m/>
    <n v="12.916666666666666"/>
  </r>
  <r>
    <x v="316"/>
    <s v="IND"/>
    <s v="LAC"/>
    <s v="L"/>
    <d v="1899-12-30T09:37:00"/>
    <n v="0"/>
    <n v="1"/>
    <n v="0"/>
    <n v="0"/>
    <n v="1"/>
    <n v="0"/>
    <n v="0"/>
    <n v="0"/>
    <m/>
    <n v="0"/>
    <n v="3"/>
    <n v="3"/>
    <n v="1"/>
    <n v="0"/>
    <n v="0"/>
    <n v="1"/>
    <n v="2"/>
    <n v="0"/>
    <n v="-11"/>
    <n v="-0.9"/>
    <d v="2026-03-04T00:00:00"/>
    <m/>
    <m/>
    <m/>
    <n v="9.6166666666666671"/>
  </r>
  <r>
    <x v="301"/>
    <s v="ATL"/>
    <s v="MIL"/>
    <s v="W"/>
    <d v="1899-12-30T01:33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6-03-04T00:00:00"/>
    <m/>
    <m/>
    <m/>
    <n v="1.5500000000000003"/>
  </r>
  <r>
    <x v="31"/>
    <s v="ATL"/>
    <s v="MIL"/>
    <s v="W"/>
    <d v="1899-12-30T05:23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11"/>
    <n v="-1.1000000000000001"/>
    <d v="2026-03-04T00:00:00"/>
    <m/>
    <m/>
    <m/>
    <n v="5.3833333333333337"/>
  </r>
  <r>
    <x v="533"/>
    <s v="PHI"/>
    <s v="UTA"/>
    <s v="W"/>
    <d v="1899-12-30T10:04:00"/>
    <n v="0"/>
    <n v="3"/>
    <n v="0"/>
    <n v="0"/>
    <n v="2"/>
    <n v="0"/>
    <n v="0"/>
    <n v="0"/>
    <m/>
    <n v="0"/>
    <n v="1"/>
    <n v="1"/>
    <n v="1"/>
    <n v="0"/>
    <n v="0"/>
    <n v="0"/>
    <n v="1"/>
    <n v="0"/>
    <n v="-4"/>
    <n v="-1.5"/>
    <d v="2026-03-04T00:00:00"/>
    <m/>
    <m/>
    <m/>
    <n v="10.066666666666666"/>
  </r>
  <r>
    <x v="407"/>
    <s v="BOS"/>
    <s v="CHO"/>
    <s v="L"/>
    <d v="1899-12-30T07:02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4"/>
    <n v="-1.7"/>
    <d v="2026-03-04T00:00:00"/>
    <m/>
    <m/>
    <m/>
    <n v="7.0333333333333332"/>
  </r>
  <r>
    <x v="87"/>
    <s v="MIL"/>
    <s v="ATL"/>
    <s v="L"/>
    <d v="1899-12-30T01:3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2"/>
    <n v="-1.7"/>
    <d v="2026-03-04T00:00:00"/>
    <m/>
    <m/>
    <m/>
    <n v="1.5500000000000003"/>
  </r>
  <r>
    <x v="236"/>
    <s v="NYK"/>
    <s v="OKC"/>
    <s v="L"/>
    <d v="1899-12-30T09:00:00"/>
    <n v="0"/>
    <n v="0"/>
    <m/>
    <n v="0"/>
    <n v="0"/>
    <m/>
    <n v="0"/>
    <n v="0"/>
    <m/>
    <n v="1"/>
    <n v="2"/>
    <n v="3"/>
    <n v="0"/>
    <n v="0"/>
    <n v="1"/>
    <n v="3"/>
    <n v="2"/>
    <n v="0"/>
    <n v="7"/>
    <n v="-1.8"/>
    <d v="2026-03-04T00:00:00"/>
    <m/>
    <m/>
    <m/>
    <n v="9"/>
  </r>
  <r>
    <x v="107"/>
    <s v="CHO"/>
    <s v="BOS"/>
    <s v="W"/>
    <d v="1899-12-30T04:17:00"/>
    <n v="0"/>
    <n v="3"/>
    <n v="0"/>
    <n v="0"/>
    <n v="2"/>
    <n v="0"/>
    <n v="0"/>
    <n v="0"/>
    <m/>
    <n v="0"/>
    <n v="0"/>
    <n v="0"/>
    <n v="0"/>
    <n v="1"/>
    <n v="0"/>
    <n v="1"/>
    <n v="1"/>
    <n v="0"/>
    <n v="2"/>
    <n v="-2.5"/>
    <d v="2026-03-04T00:00:00"/>
    <m/>
    <m/>
    <m/>
    <n v="4.2833333333333332"/>
  </r>
  <r>
    <x v="331"/>
    <s v="IND"/>
    <s v="LAC"/>
    <s v="L"/>
    <d v="1899-12-30T19:43:00"/>
    <n v="1"/>
    <n v="8"/>
    <n v="0.125"/>
    <n v="0"/>
    <n v="4"/>
    <n v="0"/>
    <n v="0"/>
    <n v="1"/>
    <n v="0"/>
    <n v="0"/>
    <n v="3"/>
    <n v="3"/>
    <n v="2"/>
    <n v="0"/>
    <n v="0"/>
    <n v="1"/>
    <n v="1"/>
    <n v="2"/>
    <n v="-19"/>
    <n v="-2.7"/>
    <d v="2026-03-04T00:00:00"/>
    <m/>
    <m/>
    <m/>
    <n v="19.716666666666665"/>
  </r>
  <r>
    <x v="134"/>
    <s v="BOS"/>
    <s v="CHO"/>
    <s v="L"/>
    <d v="1899-12-31T00:12:00"/>
    <n v="0"/>
    <n v="6"/>
    <n v="0"/>
    <n v="0"/>
    <n v="5"/>
    <n v="0"/>
    <n v="0"/>
    <n v="0"/>
    <m/>
    <n v="0"/>
    <n v="2"/>
    <n v="2"/>
    <n v="0"/>
    <n v="0"/>
    <n v="0"/>
    <n v="2"/>
    <n v="2"/>
    <n v="0"/>
    <n v="-14"/>
    <n v="-6.4"/>
    <d v="2026-03-04T00:00:00"/>
    <m/>
    <m/>
    <m/>
    <n v="24.2"/>
  </r>
  <r>
    <x v="40"/>
    <s v="SAS"/>
    <s v="DET"/>
    <s v="W"/>
    <d v="1899-12-31T14:51:00"/>
    <n v="12"/>
    <n v="24"/>
    <n v="0.5"/>
    <n v="4"/>
    <n v="10"/>
    <n v="0.4"/>
    <n v="10"/>
    <n v="11"/>
    <n v="0.90900000000000003"/>
    <n v="2"/>
    <n v="14"/>
    <n v="16"/>
    <n v="3"/>
    <n v="0"/>
    <n v="5"/>
    <n v="0"/>
    <n v="5"/>
    <n v="38"/>
    <n v="20"/>
    <n v="34.799999999999997"/>
    <d v="2026-03-05T00:00:00"/>
    <m/>
    <m/>
    <m/>
    <n v="38.849999999999994"/>
  </r>
  <r>
    <x v="445"/>
    <s v="SAC"/>
    <s v="NOP"/>
    <s v="L"/>
    <d v="1899-12-31T16:53:00"/>
    <n v="12"/>
    <n v="16"/>
    <n v="0.75"/>
    <n v="1"/>
    <n v="3"/>
    <n v="0.33300000000000002"/>
    <n v="4"/>
    <n v="6"/>
    <n v="0.66700000000000004"/>
    <n v="1"/>
    <n v="11"/>
    <n v="12"/>
    <n v="5"/>
    <n v="1"/>
    <n v="2"/>
    <n v="0"/>
    <n v="2"/>
    <n v="29"/>
    <n v="-1"/>
    <n v="30.9"/>
    <d v="2026-03-05T00:00:00"/>
    <m/>
    <m/>
    <m/>
    <n v="40.883333333333333"/>
  </r>
  <r>
    <x v="314"/>
    <s v="DEN"/>
    <s v="LAL"/>
    <s v="W"/>
    <d v="1899-12-31T13:45:00"/>
    <n v="10"/>
    <n v="15"/>
    <n v="0.66700000000000004"/>
    <n v="0"/>
    <n v="1"/>
    <n v="0"/>
    <n v="8"/>
    <n v="8"/>
    <n v="1"/>
    <n v="3"/>
    <n v="9"/>
    <n v="12"/>
    <n v="13"/>
    <n v="1"/>
    <n v="1"/>
    <n v="9"/>
    <n v="4"/>
    <n v="28"/>
    <n v="6"/>
    <n v="26.5"/>
    <d v="2026-03-05T00:00:00"/>
    <m/>
    <m/>
    <m/>
    <n v="37.75"/>
  </r>
  <r>
    <x v="192"/>
    <s v="MIA"/>
    <s v="BRK"/>
    <s v="W"/>
    <d v="1899-12-31T07:44:00"/>
    <n v="7"/>
    <n v="9"/>
    <n v="0.77800000000000002"/>
    <n v="1"/>
    <n v="2"/>
    <n v="0.5"/>
    <n v="1"/>
    <n v="2"/>
    <n v="0.5"/>
    <n v="4"/>
    <n v="7"/>
    <n v="11"/>
    <n v="1"/>
    <n v="5"/>
    <n v="7"/>
    <n v="1"/>
    <n v="2"/>
    <n v="16"/>
    <n v="18"/>
    <n v="25.8"/>
    <d v="2026-03-05T00:00:00"/>
    <m/>
    <m/>
    <m/>
    <n v="31.733333333333334"/>
  </r>
  <r>
    <x v="121"/>
    <s v="CHI"/>
    <s v="PHO"/>
    <s v="W"/>
    <d v="1899-12-31T13:35:00"/>
    <n v="11"/>
    <n v="19"/>
    <n v="0.57899999999999996"/>
    <n v="2"/>
    <n v="7"/>
    <n v="0.28599999999999998"/>
    <n v="6"/>
    <n v="8"/>
    <n v="0.75"/>
    <n v="1"/>
    <n v="2"/>
    <n v="3"/>
    <n v="5"/>
    <n v="2"/>
    <n v="0"/>
    <n v="1"/>
    <n v="1"/>
    <n v="30"/>
    <n v="11"/>
    <n v="25.7"/>
    <d v="2026-03-05T00:00:00"/>
    <m/>
    <m/>
    <m/>
    <n v="37.583333333333336"/>
  </r>
  <r>
    <x v="271"/>
    <s v="UTA"/>
    <s v="WAS"/>
    <s v="W"/>
    <d v="1899-12-31T08:35:00"/>
    <n v="12"/>
    <n v="19"/>
    <n v="0.63200000000000001"/>
    <n v="7"/>
    <n v="11"/>
    <n v="0.63600000000000001"/>
    <n v="1"/>
    <n v="2"/>
    <n v="0.5"/>
    <n v="0"/>
    <n v="2"/>
    <n v="2"/>
    <n v="0"/>
    <n v="2"/>
    <n v="1"/>
    <n v="0"/>
    <n v="2"/>
    <n v="32"/>
    <n v="8"/>
    <n v="25.6"/>
    <d v="2026-03-05T00:00:00"/>
    <m/>
    <m/>
    <m/>
    <n v="32.583333333333329"/>
  </r>
  <r>
    <x v="157"/>
    <s v="MIN"/>
    <s v="TOR"/>
    <s v="W"/>
    <d v="1899-12-31T11:23:00"/>
    <n v="7"/>
    <n v="8"/>
    <n v="0.875"/>
    <n v="0"/>
    <n v="0"/>
    <m/>
    <n v="4"/>
    <n v="6"/>
    <n v="0.66700000000000004"/>
    <n v="3"/>
    <n v="9"/>
    <n v="12"/>
    <n v="5"/>
    <n v="1"/>
    <n v="3"/>
    <n v="0"/>
    <n v="2"/>
    <n v="18"/>
    <n v="18"/>
    <n v="25"/>
    <d v="2026-03-05T00:00:00"/>
    <m/>
    <m/>
    <m/>
    <n v="35.383333333333333"/>
  </r>
  <r>
    <x v="544"/>
    <s v="WAS"/>
    <s v="UTA"/>
    <s v="L"/>
    <d v="1899-12-31T14:27:00"/>
    <n v="5"/>
    <n v="7"/>
    <n v="0.71399999999999997"/>
    <n v="0"/>
    <n v="0"/>
    <m/>
    <n v="8"/>
    <n v="8"/>
    <n v="1"/>
    <n v="10"/>
    <n v="10"/>
    <n v="20"/>
    <n v="2"/>
    <n v="1"/>
    <n v="0"/>
    <n v="2"/>
    <n v="4"/>
    <n v="18"/>
    <n v="-2"/>
    <n v="23.9"/>
    <d v="2026-03-05T00:00:00"/>
    <m/>
    <m/>
    <m/>
    <n v="38.450000000000003"/>
  </r>
  <r>
    <x v="450"/>
    <s v="UTA"/>
    <s v="WAS"/>
    <s v="W"/>
    <d v="1899-12-31T05:07:00"/>
    <n v="11"/>
    <n v="18"/>
    <n v="0.61099999999999999"/>
    <n v="1"/>
    <n v="2"/>
    <n v="0.5"/>
    <n v="4"/>
    <n v="6"/>
    <n v="0.66700000000000004"/>
    <n v="0"/>
    <n v="3"/>
    <n v="3"/>
    <n v="11"/>
    <n v="0"/>
    <n v="0"/>
    <n v="3"/>
    <n v="0"/>
    <n v="27"/>
    <n v="5"/>
    <n v="23.6"/>
    <d v="2026-03-05T00:00:00"/>
    <m/>
    <m/>
    <m/>
    <n v="29.116666666666667"/>
  </r>
  <r>
    <x v="451"/>
    <s v="SAS"/>
    <s v="DET"/>
    <s v="W"/>
    <d v="1899-12-31T08:25:00"/>
    <n v="12"/>
    <n v="22"/>
    <n v="0.54500000000000004"/>
    <n v="4"/>
    <n v="10"/>
    <n v="0.4"/>
    <n v="1"/>
    <n v="2"/>
    <n v="0.5"/>
    <n v="1"/>
    <n v="4"/>
    <n v="5"/>
    <n v="3"/>
    <n v="2"/>
    <n v="1"/>
    <n v="1"/>
    <n v="2"/>
    <n v="29"/>
    <n v="17"/>
    <n v="22.9"/>
    <d v="2026-03-05T00:00:00"/>
    <m/>
    <m/>
    <m/>
    <n v="32.416666666666664"/>
  </r>
  <r>
    <x v="124"/>
    <s v="ORL"/>
    <s v="DAL"/>
    <s v="W"/>
    <d v="1899-12-31T00:47:00"/>
    <n v="7"/>
    <n v="7"/>
    <n v="1"/>
    <n v="4"/>
    <n v="4"/>
    <n v="1"/>
    <n v="1"/>
    <n v="1"/>
    <n v="1"/>
    <n v="1"/>
    <n v="2"/>
    <n v="3"/>
    <n v="3"/>
    <n v="3"/>
    <n v="0"/>
    <n v="1"/>
    <n v="0"/>
    <n v="19"/>
    <n v="3"/>
    <n v="22.3"/>
    <d v="2026-03-05T00:00:00"/>
    <m/>
    <m/>
    <m/>
    <n v="24.783333333333331"/>
  </r>
  <r>
    <x v="0"/>
    <s v="LAL"/>
    <s v="DEN"/>
    <s v="L"/>
    <d v="1899-12-31T16:24:00"/>
    <n v="11"/>
    <n v="24"/>
    <n v="0.45800000000000002"/>
    <n v="3"/>
    <n v="10"/>
    <n v="0.3"/>
    <n v="2"/>
    <n v="4"/>
    <n v="0.5"/>
    <n v="1"/>
    <n v="10"/>
    <n v="11"/>
    <n v="7"/>
    <n v="4"/>
    <n v="0"/>
    <n v="3"/>
    <n v="3"/>
    <n v="27"/>
    <n v="0"/>
    <n v="22.2"/>
    <d v="2026-03-05T00:00:00"/>
    <m/>
    <m/>
    <m/>
    <n v="40.4"/>
  </r>
  <r>
    <x v="313"/>
    <s v="DEN"/>
    <s v="LAL"/>
    <s v="W"/>
    <d v="1899-12-31T14:21:00"/>
    <n v="8"/>
    <n v="17"/>
    <n v="0.47099999999999997"/>
    <n v="5"/>
    <n v="9"/>
    <n v="0.55600000000000005"/>
    <n v="7"/>
    <n v="7"/>
    <n v="1"/>
    <n v="0"/>
    <n v="4"/>
    <n v="4"/>
    <n v="7"/>
    <n v="0"/>
    <n v="0"/>
    <n v="2"/>
    <n v="3"/>
    <n v="28"/>
    <n v="9"/>
    <n v="22.2"/>
    <d v="2026-03-05T00:00:00"/>
    <m/>
    <m/>
    <m/>
    <n v="38.35"/>
  </r>
  <r>
    <x v="11"/>
    <s v="HOU"/>
    <s v="GSW"/>
    <s v="L"/>
    <d v="1899-12-31T19:31:00"/>
    <n v="8"/>
    <n v="15"/>
    <n v="0.53300000000000003"/>
    <n v="1"/>
    <n v="2"/>
    <n v="0.5"/>
    <n v="1"/>
    <n v="2"/>
    <n v="0.5"/>
    <n v="7"/>
    <n v="3"/>
    <n v="10"/>
    <n v="5"/>
    <n v="4"/>
    <n v="0"/>
    <n v="1"/>
    <n v="1"/>
    <n v="18"/>
    <n v="6"/>
    <n v="22.2"/>
    <d v="2026-03-05T00:00:00"/>
    <m/>
    <m/>
    <m/>
    <n v="43.516666666666666"/>
  </r>
  <r>
    <x v="22"/>
    <s v="HOU"/>
    <s v="GSW"/>
    <s v="L"/>
    <d v="1899-12-31T13:09:00"/>
    <n v="12"/>
    <n v="19"/>
    <n v="0.63200000000000001"/>
    <n v="6"/>
    <n v="12"/>
    <n v="0.5"/>
    <n v="0"/>
    <n v="0"/>
    <m/>
    <n v="0"/>
    <n v="3"/>
    <n v="3"/>
    <n v="6"/>
    <n v="0"/>
    <n v="0"/>
    <n v="3"/>
    <n v="4"/>
    <n v="30"/>
    <n v="11"/>
    <n v="22"/>
    <d v="2026-03-05T00:00:00"/>
    <m/>
    <m/>
    <m/>
    <n v="37.15"/>
  </r>
  <r>
    <x v="171"/>
    <s v="UTA"/>
    <s v="WAS"/>
    <s v="W"/>
    <d v="1899-12-31T06:55:00"/>
    <n v="9"/>
    <n v="14"/>
    <n v="0.64300000000000002"/>
    <n v="2"/>
    <n v="2"/>
    <n v="1"/>
    <n v="0"/>
    <n v="0"/>
    <m/>
    <n v="5"/>
    <n v="9"/>
    <n v="14"/>
    <n v="3"/>
    <n v="2"/>
    <n v="2"/>
    <n v="2"/>
    <n v="5"/>
    <n v="20"/>
    <n v="7"/>
    <n v="21.5"/>
    <d v="2026-03-05T00:00:00"/>
    <m/>
    <m/>
    <m/>
    <n v="30.916666666666664"/>
  </r>
  <r>
    <x v="93"/>
    <s v="CHI"/>
    <s v="PHO"/>
    <s v="W"/>
    <d v="1899-12-31T04:50:00"/>
    <n v="9"/>
    <n v="15"/>
    <n v="0.6"/>
    <n v="1"/>
    <n v="3"/>
    <n v="0.33300000000000002"/>
    <n v="2"/>
    <n v="3"/>
    <n v="0.66700000000000004"/>
    <n v="1"/>
    <n v="5"/>
    <n v="6"/>
    <n v="5"/>
    <n v="2"/>
    <n v="0"/>
    <n v="1"/>
    <n v="0"/>
    <n v="21"/>
    <n v="-3"/>
    <n v="20.399999999999999"/>
    <d v="2026-03-05T00:00:00"/>
    <m/>
    <m/>
    <m/>
    <n v="28.833333333333332"/>
  </r>
  <r>
    <x v="19"/>
    <s v="GSW"/>
    <s v="HOU"/>
    <s v="W"/>
    <d v="1899-12-31T15:34:00"/>
    <n v="10"/>
    <n v="18"/>
    <n v="0.55600000000000005"/>
    <n v="4"/>
    <n v="8"/>
    <n v="0.5"/>
    <n v="2"/>
    <n v="2"/>
    <n v="1"/>
    <n v="5"/>
    <n v="4"/>
    <n v="9"/>
    <n v="1"/>
    <n v="0"/>
    <n v="0"/>
    <n v="1"/>
    <n v="4"/>
    <n v="26"/>
    <n v="5"/>
    <n v="20.2"/>
    <d v="2026-03-05T00:00:00"/>
    <m/>
    <m/>
    <m/>
    <n v="39.566666666666663"/>
  </r>
  <r>
    <x v="468"/>
    <s v="LAL"/>
    <s v="DEN"/>
    <s v="L"/>
    <d v="1899-12-31T09:42:00"/>
    <n v="7"/>
    <n v="11"/>
    <n v="0.63600000000000001"/>
    <n v="0"/>
    <n v="2"/>
    <n v="0"/>
    <n v="2"/>
    <n v="2"/>
    <n v="1"/>
    <n v="0"/>
    <n v="5"/>
    <n v="5"/>
    <n v="8"/>
    <n v="3"/>
    <n v="1"/>
    <n v="1"/>
    <n v="2"/>
    <n v="16"/>
    <n v="-10"/>
    <n v="20.100000000000001"/>
    <d v="2026-03-05T00:00:00"/>
    <m/>
    <m/>
    <m/>
    <n v="33.699999999999996"/>
  </r>
  <r>
    <x v="9"/>
    <s v="HOU"/>
    <s v="GSW"/>
    <s v="L"/>
    <d v="1899-12-31T17:21:00"/>
    <n v="8"/>
    <n v="16"/>
    <n v="0.5"/>
    <n v="3"/>
    <n v="5"/>
    <n v="0.6"/>
    <n v="4"/>
    <n v="6"/>
    <n v="0.66700000000000004"/>
    <n v="0"/>
    <n v="6"/>
    <n v="6"/>
    <n v="3"/>
    <n v="4"/>
    <n v="1"/>
    <n v="3"/>
    <n v="0"/>
    <n v="23"/>
    <n v="-5"/>
    <n v="19.8"/>
    <d v="2026-03-05T00:00:00"/>
    <m/>
    <m/>
    <m/>
    <n v="41.35"/>
  </r>
  <r>
    <x v="4"/>
    <s v="LAL"/>
    <s v="DEN"/>
    <s v="L"/>
    <d v="1899-12-31T14:02:00"/>
    <n v="6"/>
    <n v="11"/>
    <n v="0.54500000000000004"/>
    <n v="1"/>
    <n v="2"/>
    <n v="0.5"/>
    <n v="3"/>
    <n v="4"/>
    <n v="0.75"/>
    <n v="2"/>
    <n v="3"/>
    <n v="5"/>
    <n v="7"/>
    <n v="3"/>
    <n v="0"/>
    <n v="0"/>
    <n v="2"/>
    <n v="16"/>
    <n v="-4"/>
    <n v="19.7"/>
    <d v="2026-03-05T00:00:00"/>
    <m/>
    <m/>
    <m/>
    <n v="38.033333333333331"/>
  </r>
  <r>
    <x v="183"/>
    <s v="NOP"/>
    <s v="SAC"/>
    <s v="W"/>
    <d v="1899-12-31T07:53:00"/>
    <n v="7"/>
    <n v="14"/>
    <n v="0.5"/>
    <n v="4"/>
    <n v="6"/>
    <n v="0.66700000000000004"/>
    <n v="3"/>
    <n v="4"/>
    <n v="0.75"/>
    <n v="1"/>
    <n v="6"/>
    <n v="7"/>
    <n v="4"/>
    <n v="2"/>
    <n v="1"/>
    <n v="1"/>
    <n v="3"/>
    <n v="21"/>
    <n v="13"/>
    <n v="19.399999999999999"/>
    <d v="2026-03-05T00:00:00"/>
    <m/>
    <m/>
    <m/>
    <n v="31.883333333333333"/>
  </r>
  <r>
    <x v="181"/>
    <s v="BRK"/>
    <s v="MIA"/>
    <s v="L"/>
    <d v="1899-12-31T11:48:00"/>
    <n v="9"/>
    <n v="24"/>
    <n v="0.375"/>
    <n v="7"/>
    <n v="18"/>
    <n v="0.38900000000000001"/>
    <n v="2"/>
    <n v="3"/>
    <n v="0.66700000000000004"/>
    <n v="3"/>
    <n v="10"/>
    <n v="13"/>
    <n v="3"/>
    <n v="2"/>
    <n v="1"/>
    <n v="3"/>
    <n v="3"/>
    <n v="27"/>
    <n v="2"/>
    <n v="19.100000000000001"/>
    <d v="2026-03-05T00:00:00"/>
    <m/>
    <m/>
    <m/>
    <n v="35.799999999999997"/>
  </r>
  <r>
    <x v="237"/>
    <s v="DAL"/>
    <s v="ORL"/>
    <s v="L"/>
    <d v="1899-12-31T01:42:00"/>
    <n v="7"/>
    <n v="12"/>
    <n v="0.58299999999999996"/>
    <n v="7"/>
    <n v="12"/>
    <n v="0.58299999999999996"/>
    <n v="3"/>
    <n v="3"/>
    <n v="1"/>
    <n v="0"/>
    <n v="4"/>
    <n v="4"/>
    <n v="1"/>
    <n v="1"/>
    <n v="0"/>
    <n v="1"/>
    <n v="3"/>
    <n v="24"/>
    <n v="13"/>
    <n v="19.100000000000001"/>
    <d v="2026-03-05T00:00:00"/>
    <m/>
    <m/>
    <m/>
    <n v="25.7"/>
  </r>
  <r>
    <x v="49"/>
    <s v="NOP"/>
    <s v="SAC"/>
    <s v="W"/>
    <d v="1899-12-31T04:50:00"/>
    <n v="10"/>
    <n v="14"/>
    <n v="0.71399999999999997"/>
    <n v="0"/>
    <n v="0"/>
    <m/>
    <n v="3"/>
    <n v="5"/>
    <n v="0.6"/>
    <n v="1"/>
    <n v="8"/>
    <n v="9"/>
    <n v="5"/>
    <n v="1"/>
    <n v="0"/>
    <n v="3"/>
    <n v="5"/>
    <n v="23"/>
    <n v="5"/>
    <n v="19"/>
    <d v="2026-03-05T00:00:00"/>
    <m/>
    <m/>
    <m/>
    <n v="28.833333333333332"/>
  </r>
  <r>
    <x v="51"/>
    <s v="TOR"/>
    <s v="MIN"/>
    <s v="L"/>
    <d v="1899-12-31T06:22:00"/>
    <n v="9"/>
    <n v="14"/>
    <n v="0.64300000000000002"/>
    <n v="4"/>
    <n v="5"/>
    <n v="0.8"/>
    <n v="3"/>
    <n v="4"/>
    <n v="0.75"/>
    <n v="0"/>
    <n v="6"/>
    <n v="6"/>
    <n v="0"/>
    <n v="0"/>
    <n v="1"/>
    <n v="1"/>
    <n v="3"/>
    <n v="25"/>
    <n v="3"/>
    <n v="18.7"/>
    <d v="2026-03-05T00:00:00"/>
    <m/>
    <m/>
    <m/>
    <n v="30.366666666666667"/>
  </r>
  <r>
    <x v="476"/>
    <s v="MIA"/>
    <s v="BRK"/>
    <s v="W"/>
    <d v="1899-12-31T07:05:00"/>
    <n v="9"/>
    <n v="16"/>
    <n v="0.56299999999999994"/>
    <n v="2"/>
    <n v="7"/>
    <n v="0.28599999999999998"/>
    <n v="5"/>
    <n v="5"/>
    <n v="1"/>
    <n v="0"/>
    <n v="4"/>
    <n v="4"/>
    <n v="5"/>
    <n v="0"/>
    <n v="0"/>
    <n v="3"/>
    <n v="1"/>
    <n v="25"/>
    <n v="6"/>
    <n v="18.7"/>
    <d v="2026-03-05T00:00:00"/>
    <m/>
    <m/>
    <m/>
    <n v="31.083333333333332"/>
  </r>
  <r>
    <x v="115"/>
    <s v="MIA"/>
    <s v="BRK"/>
    <s v="W"/>
    <d v="1899-12-31T08:38:00"/>
    <n v="6"/>
    <n v="9"/>
    <n v="0.66700000000000004"/>
    <n v="0"/>
    <n v="0"/>
    <m/>
    <n v="6"/>
    <n v="6"/>
    <n v="1"/>
    <n v="0"/>
    <n v="7"/>
    <n v="7"/>
    <n v="7"/>
    <n v="0"/>
    <n v="0"/>
    <n v="2"/>
    <n v="1"/>
    <n v="18"/>
    <n v="11"/>
    <n v="18.7"/>
    <d v="2026-03-05T00:00:00"/>
    <m/>
    <m/>
    <m/>
    <n v="32.633333333333333"/>
  </r>
  <r>
    <x v="116"/>
    <s v="DAL"/>
    <s v="ORL"/>
    <s v="L"/>
    <d v="1899-12-31T09:24:00"/>
    <n v="4"/>
    <n v="7"/>
    <n v="0.57099999999999995"/>
    <n v="3"/>
    <n v="4"/>
    <n v="0.75"/>
    <n v="7"/>
    <n v="9"/>
    <n v="0.77800000000000002"/>
    <n v="0"/>
    <n v="5"/>
    <n v="5"/>
    <n v="1"/>
    <n v="2"/>
    <n v="1"/>
    <n v="0"/>
    <n v="1"/>
    <n v="18"/>
    <n v="-3"/>
    <n v="18.399999999999999"/>
    <d v="2026-03-05T00:00:00"/>
    <m/>
    <m/>
    <m/>
    <n v="33.4"/>
  </r>
  <r>
    <x v="53"/>
    <s v="DET"/>
    <s v="SAS"/>
    <s v="L"/>
    <d v="1899-12-31T05:30:00"/>
    <n v="4"/>
    <n v="8"/>
    <n v="0.5"/>
    <n v="3"/>
    <n v="5"/>
    <n v="0.6"/>
    <n v="7"/>
    <n v="8"/>
    <n v="0.875"/>
    <n v="3"/>
    <n v="2"/>
    <n v="5"/>
    <n v="2"/>
    <n v="1"/>
    <n v="1"/>
    <n v="1"/>
    <n v="1"/>
    <n v="18"/>
    <n v="-10"/>
    <n v="18"/>
    <d v="2026-03-05T00:00:00"/>
    <m/>
    <m/>
    <m/>
    <n v="29.5"/>
  </r>
  <r>
    <x v="25"/>
    <s v="LAL"/>
    <s v="DEN"/>
    <s v="L"/>
    <d v="1899-12-31T03:28:00"/>
    <n v="8"/>
    <n v="10"/>
    <n v="0.8"/>
    <n v="0"/>
    <n v="0"/>
    <m/>
    <n v="3"/>
    <n v="5"/>
    <n v="0.6"/>
    <n v="2"/>
    <n v="3"/>
    <n v="5"/>
    <n v="2"/>
    <n v="0"/>
    <n v="0"/>
    <n v="0"/>
    <n v="1"/>
    <n v="19"/>
    <n v="7"/>
    <n v="17.7"/>
    <d v="2026-03-05T00:00:00"/>
    <m/>
    <m/>
    <m/>
    <n v="27.466666666666665"/>
  </r>
  <r>
    <x v="235"/>
    <s v="BRK"/>
    <s v="MIA"/>
    <s v="L"/>
    <d v="1899-12-31T09:49:00"/>
    <n v="6"/>
    <n v="13"/>
    <n v="0.46200000000000002"/>
    <n v="5"/>
    <n v="9"/>
    <n v="0.55600000000000005"/>
    <n v="0"/>
    <n v="0"/>
    <m/>
    <n v="1"/>
    <n v="6"/>
    <n v="7"/>
    <n v="4"/>
    <n v="2"/>
    <n v="1"/>
    <n v="1"/>
    <n v="0"/>
    <n v="17"/>
    <n v="0"/>
    <n v="17.3"/>
    <d v="2026-03-05T00:00:00"/>
    <m/>
    <m/>
    <m/>
    <n v="33.816666666666663"/>
  </r>
  <r>
    <x v="240"/>
    <s v="SAC"/>
    <s v="NOP"/>
    <s v="L"/>
    <d v="1899-12-31T09:33:00"/>
    <n v="7"/>
    <n v="15"/>
    <n v="0.46700000000000003"/>
    <n v="2"/>
    <n v="6"/>
    <n v="0.33300000000000002"/>
    <n v="3"/>
    <n v="5"/>
    <n v="0.6"/>
    <n v="1"/>
    <n v="1"/>
    <n v="2"/>
    <n v="10"/>
    <n v="2"/>
    <n v="0"/>
    <n v="2"/>
    <n v="3"/>
    <n v="19"/>
    <n v="-4"/>
    <n v="17.3"/>
    <d v="2026-03-05T00:00:00"/>
    <m/>
    <m/>
    <m/>
    <n v="33.549999999999997"/>
  </r>
  <r>
    <x v="492"/>
    <s v="GSW"/>
    <s v="HOU"/>
    <s v="W"/>
    <d v="1899-12-31T05:57:00"/>
    <n v="10"/>
    <n v="22"/>
    <n v="0.45500000000000002"/>
    <n v="2"/>
    <n v="6"/>
    <n v="0.33300000000000002"/>
    <n v="1"/>
    <n v="2"/>
    <n v="0.5"/>
    <n v="3"/>
    <n v="3"/>
    <n v="6"/>
    <n v="2"/>
    <n v="3"/>
    <n v="2"/>
    <n v="2"/>
    <n v="2"/>
    <n v="23"/>
    <n v="8"/>
    <n v="17.2"/>
    <d v="2026-03-05T00:00:00"/>
    <m/>
    <m/>
    <m/>
    <n v="29.949999999999996"/>
  </r>
  <r>
    <x v="69"/>
    <s v="PHO"/>
    <s v="CHI"/>
    <s v="L"/>
    <d v="1899-12-31T08:00:00"/>
    <n v="9"/>
    <n v="21"/>
    <n v="0.42899999999999999"/>
    <n v="2"/>
    <n v="7"/>
    <n v="0.28599999999999998"/>
    <n v="7"/>
    <n v="7"/>
    <n v="1"/>
    <n v="0"/>
    <n v="6"/>
    <n v="6"/>
    <n v="2"/>
    <n v="2"/>
    <n v="1"/>
    <n v="4"/>
    <n v="2"/>
    <n v="27"/>
    <n v="2"/>
    <n v="17"/>
    <d v="2026-03-05T00:00:00"/>
    <m/>
    <m/>
    <m/>
    <n v="32"/>
  </r>
  <r>
    <x v="36"/>
    <s v="GSW"/>
    <s v="HOU"/>
    <s v="W"/>
    <d v="1899-12-31T08:43:00"/>
    <n v="7"/>
    <n v="15"/>
    <n v="0.46700000000000003"/>
    <n v="3"/>
    <n v="6"/>
    <n v="0.5"/>
    <n v="0"/>
    <n v="0"/>
    <m/>
    <n v="2"/>
    <n v="4"/>
    <n v="6"/>
    <n v="5"/>
    <n v="1"/>
    <n v="2"/>
    <n v="1"/>
    <n v="0"/>
    <n v="17"/>
    <n v="7"/>
    <n v="16.8"/>
    <d v="2026-03-05T00:00:00"/>
    <m/>
    <m/>
    <m/>
    <n v="32.716666666666669"/>
  </r>
  <r>
    <x v="147"/>
    <s v="TOR"/>
    <s v="MIN"/>
    <s v="L"/>
    <d v="1899-12-31T06:10:00"/>
    <n v="6"/>
    <n v="10"/>
    <n v="0.6"/>
    <n v="2"/>
    <n v="4"/>
    <n v="0.5"/>
    <n v="4"/>
    <n v="5"/>
    <n v="0.8"/>
    <n v="0"/>
    <n v="3"/>
    <n v="3"/>
    <n v="7"/>
    <n v="1"/>
    <n v="0"/>
    <n v="2"/>
    <n v="3"/>
    <n v="18"/>
    <n v="8"/>
    <n v="16.600000000000001"/>
    <d v="2026-03-05T00:00:00"/>
    <m/>
    <m/>
    <m/>
    <n v="30.166666666666664"/>
  </r>
  <r>
    <x v="151"/>
    <s v="ORL"/>
    <s v="DAL"/>
    <s v="W"/>
    <d v="1899-12-30T23:39:00"/>
    <n v="5"/>
    <n v="6"/>
    <n v="0.83299999999999996"/>
    <n v="1"/>
    <n v="1"/>
    <n v="1"/>
    <n v="4"/>
    <n v="4"/>
    <n v="1"/>
    <n v="2"/>
    <n v="5"/>
    <n v="7"/>
    <n v="1"/>
    <n v="1"/>
    <n v="1"/>
    <n v="0"/>
    <n v="4"/>
    <n v="15"/>
    <n v="8"/>
    <n v="16.5"/>
    <d v="2026-03-05T00:00:00"/>
    <m/>
    <m/>
    <m/>
    <n v="23.650000000000002"/>
  </r>
  <r>
    <x v="165"/>
    <s v="MIA"/>
    <s v="BRK"/>
    <s v="W"/>
    <d v="1899-12-31T00:57:00"/>
    <n v="7"/>
    <n v="15"/>
    <n v="0.46700000000000003"/>
    <n v="0"/>
    <n v="4"/>
    <n v="0"/>
    <n v="7"/>
    <n v="8"/>
    <n v="0.875"/>
    <n v="3"/>
    <n v="4"/>
    <n v="7"/>
    <n v="2"/>
    <n v="1"/>
    <n v="1"/>
    <n v="1"/>
    <n v="5"/>
    <n v="21"/>
    <n v="10"/>
    <n v="16.3"/>
    <d v="2026-03-05T00:00:00"/>
    <m/>
    <m/>
    <m/>
    <n v="24.95"/>
  </r>
  <r>
    <x v="47"/>
    <s v="MIN"/>
    <s v="TOR"/>
    <s v="W"/>
    <d v="1899-12-31T10:05:00"/>
    <n v="8"/>
    <n v="12"/>
    <n v="0.66700000000000004"/>
    <n v="5"/>
    <n v="8"/>
    <n v="0.625"/>
    <n v="1"/>
    <n v="2"/>
    <n v="0.5"/>
    <n v="0"/>
    <n v="4"/>
    <n v="4"/>
    <n v="3"/>
    <n v="1"/>
    <n v="0"/>
    <n v="4"/>
    <n v="1"/>
    <n v="22"/>
    <n v="15"/>
    <n v="16.3"/>
    <d v="2026-03-05T00:00:00"/>
    <m/>
    <m/>
    <m/>
    <n v="34.083333333333329"/>
  </r>
  <r>
    <x v="218"/>
    <s v="MIN"/>
    <s v="TOR"/>
    <s v="W"/>
    <d v="1899-12-31T02:35:00"/>
    <n v="4"/>
    <n v="7"/>
    <n v="0.57099999999999995"/>
    <n v="4"/>
    <n v="6"/>
    <n v="0.66700000000000004"/>
    <n v="4"/>
    <n v="4"/>
    <n v="1"/>
    <n v="0"/>
    <n v="5"/>
    <n v="5"/>
    <n v="2"/>
    <n v="2"/>
    <n v="0"/>
    <n v="1"/>
    <n v="1"/>
    <n v="16"/>
    <n v="16"/>
    <n v="16.2"/>
    <d v="2026-03-05T00:00:00"/>
    <m/>
    <m/>
    <m/>
    <n v="26.583333333333332"/>
  </r>
  <r>
    <x v="286"/>
    <s v="UTA"/>
    <s v="WAS"/>
    <s v="W"/>
    <d v="1899-12-31T11:58:00"/>
    <n v="5"/>
    <n v="6"/>
    <n v="0.83299999999999996"/>
    <n v="1"/>
    <n v="2"/>
    <n v="0.5"/>
    <n v="2"/>
    <n v="2"/>
    <n v="1"/>
    <n v="2"/>
    <n v="1"/>
    <n v="3"/>
    <n v="7"/>
    <n v="2"/>
    <n v="0"/>
    <n v="2"/>
    <n v="4"/>
    <n v="13"/>
    <n v="9"/>
    <n v="15.8"/>
    <d v="2026-03-05T00:00:00"/>
    <m/>
    <m/>
    <m/>
    <n v="35.966666666666669"/>
  </r>
  <r>
    <x v="202"/>
    <s v="SAC"/>
    <s v="NOP"/>
    <s v="L"/>
    <d v="1899-12-30T21:33:00"/>
    <n v="7"/>
    <n v="9"/>
    <n v="0.77800000000000002"/>
    <n v="0"/>
    <n v="1"/>
    <n v="0"/>
    <n v="1"/>
    <n v="3"/>
    <n v="0.33300000000000002"/>
    <n v="4"/>
    <n v="7"/>
    <n v="11"/>
    <n v="0"/>
    <n v="0"/>
    <n v="0"/>
    <n v="0"/>
    <n v="0"/>
    <n v="15"/>
    <n v="-5"/>
    <n v="15.6"/>
    <d v="2026-03-05T00:00:00"/>
    <m/>
    <m/>
    <m/>
    <n v="21.55"/>
  </r>
  <r>
    <x v="102"/>
    <s v="ORL"/>
    <s v="DAL"/>
    <s v="W"/>
    <d v="1899-12-31T07:29:00"/>
    <n v="6"/>
    <n v="14"/>
    <n v="0.42899999999999999"/>
    <n v="4"/>
    <n v="11"/>
    <n v="0.36399999999999999"/>
    <n v="1"/>
    <n v="1"/>
    <n v="1"/>
    <n v="0"/>
    <n v="2"/>
    <n v="2"/>
    <n v="7"/>
    <n v="2"/>
    <n v="1"/>
    <n v="2"/>
    <n v="1"/>
    <n v="17"/>
    <n v="9"/>
    <n v="15.4"/>
    <d v="2026-03-05T00:00:00"/>
    <m/>
    <m/>
    <m/>
    <n v="31.483333333333331"/>
  </r>
  <r>
    <x v="412"/>
    <s v="NOP"/>
    <s v="SAC"/>
    <s v="W"/>
    <d v="1899-12-31T02:31:00"/>
    <n v="5"/>
    <n v="10"/>
    <n v="0.5"/>
    <n v="1"/>
    <n v="3"/>
    <n v="0.33300000000000002"/>
    <n v="3"/>
    <n v="3"/>
    <n v="1"/>
    <n v="1"/>
    <n v="5"/>
    <n v="6"/>
    <n v="2"/>
    <n v="1"/>
    <n v="2"/>
    <n v="0"/>
    <n v="0"/>
    <n v="14"/>
    <n v="10"/>
    <n v="15"/>
    <d v="2026-03-05T00:00:00"/>
    <m/>
    <m/>
    <m/>
    <n v="26.516666666666666"/>
  </r>
  <r>
    <x v="203"/>
    <s v="PHO"/>
    <s v="CHI"/>
    <s v="L"/>
    <d v="1899-12-31T12:07:00"/>
    <n v="5"/>
    <n v="5"/>
    <n v="1"/>
    <n v="0"/>
    <n v="0"/>
    <m/>
    <n v="0"/>
    <n v="1"/>
    <n v="0"/>
    <n v="3"/>
    <n v="6"/>
    <n v="9"/>
    <n v="4"/>
    <n v="1"/>
    <n v="1"/>
    <n v="1"/>
    <n v="2"/>
    <n v="10"/>
    <n v="3"/>
    <n v="14.7"/>
    <d v="2026-03-05T00:00:00"/>
    <m/>
    <m/>
    <m/>
    <n v="36.116666666666667"/>
  </r>
  <r>
    <x v="84"/>
    <s v="PHO"/>
    <s v="CHI"/>
    <s v="L"/>
    <d v="1899-12-31T08:36:00"/>
    <n v="6"/>
    <n v="19"/>
    <n v="0.316"/>
    <n v="5"/>
    <n v="16"/>
    <n v="0.313"/>
    <n v="4"/>
    <n v="4"/>
    <n v="1"/>
    <n v="1"/>
    <n v="1"/>
    <n v="2"/>
    <n v="8"/>
    <n v="1"/>
    <n v="0"/>
    <n v="2"/>
    <n v="3"/>
    <n v="21"/>
    <n v="9"/>
    <n v="14.5"/>
    <d v="2026-03-05T00:00:00"/>
    <m/>
    <m/>
    <m/>
    <n v="32.6"/>
  </r>
  <r>
    <x v="66"/>
    <s v="SAS"/>
    <s v="DET"/>
    <s v="W"/>
    <d v="1899-12-31T10:49:00"/>
    <n v="4"/>
    <n v="8"/>
    <n v="0.5"/>
    <n v="0"/>
    <n v="0"/>
    <m/>
    <n v="3"/>
    <n v="4"/>
    <n v="0.75"/>
    <n v="0"/>
    <n v="1"/>
    <n v="1"/>
    <n v="12"/>
    <n v="2"/>
    <n v="1"/>
    <n v="2"/>
    <n v="4"/>
    <n v="11"/>
    <n v="20"/>
    <n v="14.4"/>
    <d v="2026-03-05T00:00:00"/>
    <m/>
    <m/>
    <m/>
    <n v="34.81666666666667"/>
  </r>
  <r>
    <x v="189"/>
    <s v="SAS"/>
    <s v="DET"/>
    <s v="W"/>
    <d v="1899-12-31T06:42:00"/>
    <n v="4"/>
    <n v="8"/>
    <n v="0.5"/>
    <n v="3"/>
    <n v="6"/>
    <n v="0.5"/>
    <n v="5"/>
    <n v="7"/>
    <n v="0.71399999999999997"/>
    <n v="0"/>
    <n v="7"/>
    <n v="7"/>
    <n v="1"/>
    <n v="0"/>
    <n v="0"/>
    <n v="0"/>
    <n v="0"/>
    <n v="16"/>
    <n v="19"/>
    <n v="14"/>
    <d v="2026-03-05T00:00:00"/>
    <m/>
    <m/>
    <m/>
    <n v="30.699999999999996"/>
  </r>
  <r>
    <x v="428"/>
    <s v="DAL"/>
    <s v="ORL"/>
    <s v="L"/>
    <d v="1899-12-31T00:52:00"/>
    <n v="5"/>
    <n v="6"/>
    <n v="0.83299999999999996"/>
    <n v="0"/>
    <n v="0"/>
    <m/>
    <n v="2"/>
    <n v="4"/>
    <n v="0.5"/>
    <n v="3"/>
    <n v="10"/>
    <n v="13"/>
    <n v="1"/>
    <n v="0"/>
    <n v="2"/>
    <n v="1"/>
    <n v="3"/>
    <n v="12"/>
    <n v="6"/>
    <n v="14"/>
    <d v="2026-03-05T00:00:00"/>
    <m/>
    <m/>
    <m/>
    <n v="24.866666666666667"/>
  </r>
  <r>
    <x v="58"/>
    <s v="MIN"/>
    <s v="TOR"/>
    <s v="W"/>
    <d v="1899-12-31T09:41:00"/>
    <n v="5"/>
    <n v="11"/>
    <n v="0.45500000000000002"/>
    <n v="0"/>
    <n v="2"/>
    <n v="0"/>
    <n v="7"/>
    <n v="8"/>
    <n v="0.875"/>
    <n v="1"/>
    <n v="7"/>
    <n v="8"/>
    <n v="4"/>
    <n v="1"/>
    <n v="0"/>
    <n v="2"/>
    <n v="4"/>
    <n v="17"/>
    <n v="9"/>
    <n v="13.9"/>
    <d v="2026-03-05T00:00:00"/>
    <m/>
    <m/>
    <m/>
    <n v="33.683333333333337"/>
  </r>
  <r>
    <x v="264"/>
    <s v="BRK"/>
    <s v="MIA"/>
    <s v="L"/>
    <d v="1899-12-30T23:47:00"/>
    <n v="5"/>
    <n v="9"/>
    <n v="0.55600000000000005"/>
    <n v="2"/>
    <n v="4"/>
    <n v="0.5"/>
    <n v="3"/>
    <n v="3"/>
    <n v="1"/>
    <n v="1"/>
    <n v="0"/>
    <n v="1"/>
    <n v="3"/>
    <n v="2"/>
    <n v="0"/>
    <n v="1"/>
    <n v="2"/>
    <n v="15"/>
    <n v="-10"/>
    <n v="13.7"/>
    <d v="2026-03-05T00:00:00"/>
    <m/>
    <m/>
    <m/>
    <n v="23.783333333333335"/>
  </r>
  <r>
    <x v="17"/>
    <s v="LAL"/>
    <s v="DEN"/>
    <s v="L"/>
    <d v="1899-12-31T04:58:00"/>
    <n v="6"/>
    <n v="9"/>
    <n v="0.66700000000000004"/>
    <n v="4"/>
    <n v="5"/>
    <n v="0.8"/>
    <n v="0"/>
    <n v="0"/>
    <m/>
    <n v="0"/>
    <n v="2"/>
    <n v="2"/>
    <n v="3"/>
    <n v="1"/>
    <n v="0"/>
    <n v="1"/>
    <n v="3"/>
    <n v="16"/>
    <n v="10"/>
    <n v="13.6"/>
    <d v="2026-03-05T00:00:00"/>
    <m/>
    <m/>
    <m/>
    <n v="28.966666666666665"/>
  </r>
  <r>
    <x v="255"/>
    <s v="NOP"/>
    <s v="SAC"/>
    <s v="W"/>
    <d v="1899-12-31T02:08:00"/>
    <n v="4"/>
    <n v="10"/>
    <n v="0.4"/>
    <n v="0"/>
    <n v="3"/>
    <n v="0"/>
    <n v="4"/>
    <n v="4"/>
    <n v="1"/>
    <n v="1"/>
    <n v="8"/>
    <n v="9"/>
    <n v="5"/>
    <n v="0"/>
    <n v="1"/>
    <n v="0"/>
    <n v="1"/>
    <n v="12"/>
    <n v="0"/>
    <n v="13.5"/>
    <d v="2026-03-05T00:00:00"/>
    <m/>
    <m/>
    <m/>
    <n v="26.133333333333333"/>
  </r>
  <r>
    <x v="238"/>
    <s v="DAL"/>
    <s v="ORL"/>
    <s v="L"/>
    <d v="1899-12-31T01:49:00"/>
    <n v="7"/>
    <n v="22"/>
    <n v="0.318"/>
    <n v="1"/>
    <n v="4"/>
    <n v="0.25"/>
    <n v="3"/>
    <n v="3"/>
    <n v="1"/>
    <n v="2"/>
    <n v="3"/>
    <n v="5"/>
    <n v="6"/>
    <n v="1"/>
    <n v="4"/>
    <n v="2"/>
    <n v="1"/>
    <n v="18"/>
    <n v="-4"/>
    <n v="13.3"/>
    <d v="2026-03-05T00:00:00"/>
    <m/>
    <m/>
    <m/>
    <n v="25.81666666666667"/>
  </r>
  <r>
    <x v="120"/>
    <s v="TOR"/>
    <s v="MIN"/>
    <s v="L"/>
    <d v="1899-12-31T05:04:00"/>
    <n v="4"/>
    <n v="5"/>
    <n v="0.8"/>
    <n v="0"/>
    <n v="0"/>
    <m/>
    <n v="1"/>
    <n v="2"/>
    <n v="0.5"/>
    <n v="3"/>
    <n v="4"/>
    <n v="7"/>
    <n v="4"/>
    <n v="2"/>
    <n v="1"/>
    <n v="1"/>
    <n v="3"/>
    <n v="9"/>
    <n v="-23"/>
    <n v="13.3"/>
    <d v="2026-03-05T00:00:00"/>
    <m/>
    <m/>
    <m/>
    <n v="29.066666666666663"/>
  </r>
  <r>
    <x v="48"/>
    <s v="TOR"/>
    <s v="MIN"/>
    <s v="L"/>
    <d v="1899-12-31T12:14:00"/>
    <n v="7"/>
    <n v="12"/>
    <n v="0.58299999999999996"/>
    <n v="2"/>
    <n v="3"/>
    <n v="0.66700000000000004"/>
    <n v="0"/>
    <n v="0"/>
    <m/>
    <n v="1"/>
    <n v="1"/>
    <n v="2"/>
    <n v="3"/>
    <n v="0"/>
    <n v="1"/>
    <n v="0"/>
    <n v="3"/>
    <n v="16"/>
    <n v="3"/>
    <n v="13"/>
    <d v="2026-03-05T00:00:00"/>
    <m/>
    <m/>
    <m/>
    <n v="36.233333333333334"/>
  </r>
  <r>
    <x v="130"/>
    <s v="NOP"/>
    <s v="SAC"/>
    <s v="W"/>
    <d v="1899-12-31T08:47:00"/>
    <n v="6"/>
    <n v="11"/>
    <n v="0.54500000000000004"/>
    <n v="3"/>
    <n v="5"/>
    <n v="0.6"/>
    <n v="5"/>
    <n v="6"/>
    <n v="0.83299999999999996"/>
    <n v="0"/>
    <n v="1"/>
    <n v="1"/>
    <n v="0"/>
    <n v="0"/>
    <n v="0"/>
    <n v="1"/>
    <n v="2"/>
    <n v="20"/>
    <n v="6"/>
    <n v="12.8"/>
    <d v="2026-03-05T00:00:00"/>
    <m/>
    <m/>
    <m/>
    <n v="32.783333333333331"/>
  </r>
  <r>
    <x v="422"/>
    <s v="WAS"/>
    <s v="UTA"/>
    <s v="L"/>
    <d v="1899-12-31T10:04:00"/>
    <n v="7"/>
    <n v="10"/>
    <n v="0.7"/>
    <n v="2"/>
    <n v="4"/>
    <n v="0.5"/>
    <n v="1"/>
    <n v="4"/>
    <n v="0.25"/>
    <n v="0"/>
    <n v="3"/>
    <n v="3"/>
    <n v="2"/>
    <n v="3"/>
    <n v="0"/>
    <n v="3"/>
    <n v="3"/>
    <n v="17"/>
    <n v="-5"/>
    <n v="12.7"/>
    <d v="2026-03-05T00:00:00"/>
    <m/>
    <m/>
    <m/>
    <n v="34.06666666666667"/>
  </r>
  <r>
    <x v="15"/>
    <s v="GSW"/>
    <s v="HOU"/>
    <s v="W"/>
    <d v="1899-12-31T10:46:00"/>
    <n v="4"/>
    <n v="6"/>
    <n v="0.66700000000000004"/>
    <n v="1"/>
    <n v="3"/>
    <n v="0.33300000000000002"/>
    <n v="1"/>
    <n v="1"/>
    <n v="1"/>
    <n v="1"/>
    <n v="4"/>
    <n v="5"/>
    <n v="8"/>
    <n v="1"/>
    <n v="0"/>
    <n v="2"/>
    <n v="3"/>
    <n v="10"/>
    <n v="12"/>
    <n v="12.7"/>
    <d v="2026-03-05T00:00:00"/>
    <m/>
    <m/>
    <m/>
    <n v="34.766666666666666"/>
  </r>
  <r>
    <x v="98"/>
    <s v="DET"/>
    <s v="SAS"/>
    <s v="L"/>
    <d v="1899-12-31T15:22:00"/>
    <n v="10"/>
    <n v="26"/>
    <n v="0.38500000000000001"/>
    <n v="4"/>
    <n v="7"/>
    <n v="0.57099999999999995"/>
    <n v="2"/>
    <n v="2"/>
    <n v="1"/>
    <n v="0"/>
    <n v="4"/>
    <n v="4"/>
    <n v="8"/>
    <n v="0"/>
    <n v="0"/>
    <n v="4"/>
    <n v="5"/>
    <n v="26"/>
    <n v="-7"/>
    <n v="12.6"/>
    <d v="2026-03-05T00:00:00"/>
    <m/>
    <m/>
    <m/>
    <n v="39.366666666666667"/>
  </r>
  <r>
    <x v="95"/>
    <s v="SAC"/>
    <s v="NOP"/>
    <s v="L"/>
    <d v="1899-12-31T06:06:00"/>
    <n v="7"/>
    <n v="14"/>
    <n v="0.5"/>
    <n v="2"/>
    <n v="8"/>
    <n v="0.25"/>
    <n v="2"/>
    <n v="2"/>
    <n v="1"/>
    <n v="0"/>
    <n v="1"/>
    <n v="1"/>
    <n v="4"/>
    <n v="0"/>
    <n v="0"/>
    <n v="1"/>
    <n v="2"/>
    <n v="18"/>
    <n v="-13"/>
    <n v="12.3"/>
    <d v="2026-03-05T00:00:00"/>
    <m/>
    <m/>
    <m/>
    <n v="30.1"/>
  </r>
  <r>
    <x v="323"/>
    <s v="DEN"/>
    <s v="LAL"/>
    <s v="W"/>
    <d v="1899-12-31T15:53:00"/>
    <n v="6"/>
    <n v="12"/>
    <n v="0.5"/>
    <n v="2"/>
    <n v="6"/>
    <n v="0.33300000000000002"/>
    <n v="1"/>
    <n v="2"/>
    <n v="0.5"/>
    <n v="0"/>
    <n v="5"/>
    <n v="5"/>
    <n v="4"/>
    <n v="0"/>
    <n v="0"/>
    <n v="1"/>
    <n v="0"/>
    <n v="15"/>
    <n v="8"/>
    <n v="11.9"/>
    <d v="2026-03-05T00:00:00"/>
    <m/>
    <m/>
    <m/>
    <n v="39.883333333333333"/>
  </r>
  <r>
    <x v="144"/>
    <s v="MIN"/>
    <s v="TOR"/>
    <s v="W"/>
    <d v="1899-12-31T03:17:00"/>
    <n v="6"/>
    <n v="11"/>
    <n v="0.54500000000000004"/>
    <n v="1"/>
    <n v="2"/>
    <n v="0.5"/>
    <n v="0"/>
    <n v="0"/>
    <m/>
    <n v="0"/>
    <n v="1"/>
    <n v="1"/>
    <n v="1"/>
    <n v="3"/>
    <n v="1"/>
    <n v="0"/>
    <n v="2"/>
    <n v="13"/>
    <n v="25"/>
    <n v="11.6"/>
    <d v="2026-03-05T00:00:00"/>
    <m/>
    <m/>
    <m/>
    <n v="27.283333333333335"/>
  </r>
  <r>
    <x v="71"/>
    <s v="ORL"/>
    <s v="DAL"/>
    <s v="W"/>
    <d v="1899-12-31T11:37:00"/>
    <n v="7"/>
    <n v="17"/>
    <n v="0.41199999999999998"/>
    <n v="1"/>
    <n v="6"/>
    <n v="0.16700000000000001"/>
    <n v="1"/>
    <n v="2"/>
    <n v="0.5"/>
    <n v="3"/>
    <n v="9"/>
    <n v="12"/>
    <n v="6"/>
    <n v="2"/>
    <n v="0"/>
    <n v="6"/>
    <n v="0"/>
    <n v="16"/>
    <n v="0"/>
    <n v="11.5"/>
    <d v="2026-03-05T00:00:00"/>
    <m/>
    <m/>
    <m/>
    <n v="35.616666666666667"/>
  </r>
  <r>
    <x v="411"/>
    <s v="NOP"/>
    <s v="SAC"/>
    <s v="W"/>
    <d v="1899-12-31T01:18:00"/>
    <n v="4"/>
    <n v="9"/>
    <n v="0.44400000000000001"/>
    <n v="1"/>
    <n v="3"/>
    <n v="0.33300000000000002"/>
    <n v="0"/>
    <n v="0"/>
    <m/>
    <n v="7"/>
    <n v="2"/>
    <n v="9"/>
    <n v="2"/>
    <n v="0"/>
    <n v="3"/>
    <n v="1"/>
    <n v="2"/>
    <n v="9"/>
    <n v="22"/>
    <n v="11.5"/>
    <d v="2026-03-05T00:00:00"/>
    <m/>
    <m/>
    <m/>
    <n v="25.3"/>
  </r>
  <r>
    <x v="259"/>
    <s v="WAS"/>
    <s v="UTA"/>
    <s v="L"/>
    <d v="1899-12-31T09:32:00"/>
    <n v="3"/>
    <n v="3"/>
    <n v="1"/>
    <n v="1"/>
    <n v="1"/>
    <n v="1"/>
    <n v="3"/>
    <n v="5"/>
    <n v="0.6"/>
    <n v="2"/>
    <n v="1"/>
    <n v="3"/>
    <n v="1"/>
    <n v="1"/>
    <n v="0"/>
    <n v="0"/>
    <n v="1"/>
    <n v="10"/>
    <n v="-11"/>
    <n v="11.3"/>
    <d v="2026-03-05T00:00:00"/>
    <m/>
    <m/>
    <m/>
    <n v="33.533333333333331"/>
  </r>
  <r>
    <x v="373"/>
    <s v="DEN"/>
    <s v="LAL"/>
    <s v="W"/>
    <d v="1899-12-31T04:46:00"/>
    <n v="6"/>
    <n v="10"/>
    <n v="0.6"/>
    <n v="2"/>
    <n v="5"/>
    <n v="0.4"/>
    <n v="4"/>
    <n v="5"/>
    <n v="0.8"/>
    <n v="0"/>
    <n v="2"/>
    <n v="2"/>
    <n v="0"/>
    <n v="1"/>
    <n v="0"/>
    <n v="2"/>
    <n v="4"/>
    <n v="18"/>
    <n v="-1"/>
    <n v="11"/>
    <d v="2026-03-05T00:00:00"/>
    <m/>
    <m/>
    <m/>
    <n v="28.766666666666666"/>
  </r>
  <r>
    <x v="319"/>
    <s v="DEN"/>
    <s v="LAL"/>
    <s v="W"/>
    <d v="1899-12-31T01:38:00"/>
    <n v="4"/>
    <n v="7"/>
    <n v="0.57099999999999995"/>
    <n v="2"/>
    <n v="4"/>
    <n v="0.5"/>
    <n v="4"/>
    <n v="5"/>
    <n v="0.8"/>
    <n v="0"/>
    <n v="2"/>
    <n v="2"/>
    <n v="0"/>
    <n v="0"/>
    <n v="0"/>
    <n v="0"/>
    <n v="0"/>
    <n v="14"/>
    <n v="5"/>
    <n v="10.9"/>
    <d v="2026-03-05T00:00:00"/>
    <m/>
    <m/>
    <m/>
    <n v="25.633333333333333"/>
  </r>
  <r>
    <x v="140"/>
    <s v="BRK"/>
    <s v="MIA"/>
    <s v="L"/>
    <d v="1899-12-31T05:27:00"/>
    <n v="3"/>
    <n v="6"/>
    <n v="0.5"/>
    <n v="1"/>
    <n v="2"/>
    <n v="0.5"/>
    <n v="0"/>
    <n v="0"/>
    <m/>
    <n v="6"/>
    <n v="2"/>
    <n v="8"/>
    <n v="5"/>
    <n v="0"/>
    <n v="0"/>
    <n v="1"/>
    <n v="1"/>
    <n v="7"/>
    <n v="6"/>
    <n v="10.9"/>
    <d v="2026-03-05T00:00:00"/>
    <m/>
    <m/>
    <m/>
    <n v="29.45"/>
  </r>
  <r>
    <x v="231"/>
    <s v="PHO"/>
    <s v="CHI"/>
    <s v="L"/>
    <d v="1899-12-30T17:29:00"/>
    <n v="3"/>
    <n v="4"/>
    <n v="0.75"/>
    <n v="2"/>
    <n v="2"/>
    <n v="1"/>
    <n v="4"/>
    <n v="7"/>
    <n v="0.57099999999999995"/>
    <n v="3"/>
    <n v="1"/>
    <n v="4"/>
    <n v="0"/>
    <n v="0"/>
    <n v="0"/>
    <n v="0"/>
    <n v="2"/>
    <n v="12"/>
    <n v="3"/>
    <n v="10.8"/>
    <d v="2026-03-05T00:00:00"/>
    <m/>
    <m/>
    <m/>
    <n v="17.483333333333334"/>
  </r>
  <r>
    <x v="225"/>
    <s v="NOP"/>
    <s v="SAC"/>
    <s v="W"/>
    <d v="1899-12-30T15:44:00"/>
    <n v="3"/>
    <n v="3"/>
    <n v="1"/>
    <n v="0"/>
    <n v="0"/>
    <m/>
    <n v="1"/>
    <n v="1"/>
    <n v="1"/>
    <n v="1"/>
    <n v="1"/>
    <n v="2"/>
    <n v="1"/>
    <n v="2"/>
    <n v="4"/>
    <n v="2"/>
    <n v="0"/>
    <n v="7"/>
    <n v="-7"/>
    <n v="10.6"/>
    <d v="2026-03-05T00:00:00"/>
    <m/>
    <m/>
    <m/>
    <n v="15.733333333333334"/>
  </r>
  <r>
    <x v="309"/>
    <s v="DET"/>
    <s v="SAS"/>
    <s v="L"/>
    <d v="1899-12-31T02:12:00"/>
    <n v="4"/>
    <n v="7"/>
    <n v="0.57099999999999995"/>
    <n v="2"/>
    <n v="4"/>
    <n v="0.5"/>
    <n v="1"/>
    <n v="2"/>
    <n v="0.5"/>
    <n v="1"/>
    <n v="2"/>
    <n v="3"/>
    <n v="1"/>
    <n v="1"/>
    <n v="0"/>
    <n v="0"/>
    <n v="0"/>
    <n v="11"/>
    <n v="-23"/>
    <n v="10.3"/>
    <d v="2026-03-05T00:00:00"/>
    <m/>
    <m/>
    <m/>
    <n v="26.199999999999996"/>
  </r>
  <r>
    <x v="85"/>
    <s v="WAS"/>
    <s v="UTA"/>
    <s v="L"/>
    <d v="1899-12-30T19:02:00"/>
    <n v="4"/>
    <n v="9"/>
    <n v="0.44400000000000001"/>
    <n v="1"/>
    <n v="5"/>
    <n v="0.2"/>
    <n v="3"/>
    <n v="6"/>
    <n v="0.5"/>
    <n v="1"/>
    <n v="1"/>
    <n v="2"/>
    <n v="6"/>
    <n v="2"/>
    <n v="0"/>
    <n v="3"/>
    <n v="0"/>
    <n v="12"/>
    <n v="4"/>
    <n v="10.3"/>
    <d v="2026-03-05T00:00:00"/>
    <m/>
    <m/>
    <m/>
    <n v="19.033333333333331"/>
  </r>
  <r>
    <x v="70"/>
    <s v="DAL"/>
    <s v="ORL"/>
    <s v="L"/>
    <d v="1899-12-31T08:20:00"/>
    <n v="7"/>
    <n v="15"/>
    <n v="0.46700000000000003"/>
    <n v="1"/>
    <n v="3"/>
    <n v="0.33300000000000002"/>
    <n v="4"/>
    <n v="5"/>
    <n v="0.8"/>
    <n v="1"/>
    <n v="1"/>
    <n v="2"/>
    <n v="7"/>
    <n v="0"/>
    <n v="0"/>
    <n v="6"/>
    <n v="2"/>
    <n v="19"/>
    <n v="-1"/>
    <n v="10"/>
    <d v="2026-03-05T00:00:00"/>
    <m/>
    <m/>
    <m/>
    <n v="32.333333333333336"/>
  </r>
  <r>
    <x v="100"/>
    <s v="PHO"/>
    <s v="CHI"/>
    <s v="L"/>
    <d v="1899-12-30T23:37:00"/>
    <n v="3"/>
    <n v="7"/>
    <n v="0.42899999999999999"/>
    <n v="0"/>
    <n v="2"/>
    <n v="0"/>
    <n v="0"/>
    <n v="0"/>
    <m/>
    <n v="3"/>
    <n v="8"/>
    <n v="11"/>
    <n v="1"/>
    <n v="2"/>
    <n v="1"/>
    <n v="0"/>
    <n v="1"/>
    <n v="6"/>
    <n v="7"/>
    <n v="9.8000000000000007"/>
    <d v="2026-03-05T00:00:00"/>
    <m/>
    <m/>
    <m/>
    <n v="23.616666666666667"/>
  </r>
  <r>
    <x v="307"/>
    <s v="MIA"/>
    <s v="BRK"/>
    <s v="W"/>
    <d v="1899-12-31T06:29:00"/>
    <n v="6"/>
    <n v="13"/>
    <n v="0.46200000000000002"/>
    <n v="2"/>
    <n v="2"/>
    <n v="1"/>
    <n v="2"/>
    <n v="2"/>
    <n v="1"/>
    <n v="0"/>
    <n v="1"/>
    <n v="1"/>
    <n v="4"/>
    <n v="0"/>
    <n v="0"/>
    <n v="1"/>
    <n v="4"/>
    <n v="16"/>
    <n v="14"/>
    <n v="9.8000000000000007"/>
    <d v="2026-03-05T00:00:00"/>
    <m/>
    <m/>
    <m/>
    <n v="30.483333333333334"/>
  </r>
  <r>
    <x v="76"/>
    <s v="DET"/>
    <s v="SAS"/>
    <s v="L"/>
    <d v="1899-12-30T11:48:00"/>
    <n v="4"/>
    <n v="6"/>
    <n v="0.66700000000000004"/>
    <n v="0"/>
    <n v="1"/>
    <n v="0"/>
    <n v="2"/>
    <n v="2"/>
    <n v="1"/>
    <n v="4"/>
    <n v="1"/>
    <n v="5"/>
    <n v="0"/>
    <n v="0"/>
    <n v="0"/>
    <n v="0"/>
    <n v="2"/>
    <n v="10"/>
    <n v="-11"/>
    <n v="9.6999999999999993"/>
    <d v="2026-03-05T00:00:00"/>
    <m/>
    <m/>
    <m/>
    <n v="11.799999999999999"/>
  </r>
  <r>
    <x v="162"/>
    <s v="CHI"/>
    <s v="PHO"/>
    <s v="W"/>
    <d v="1899-12-31T05:25:00"/>
    <n v="2"/>
    <n v="2"/>
    <n v="1"/>
    <n v="0"/>
    <n v="0"/>
    <m/>
    <n v="5"/>
    <n v="10"/>
    <n v="0.5"/>
    <n v="2"/>
    <n v="9"/>
    <n v="11"/>
    <n v="1"/>
    <n v="1"/>
    <n v="2"/>
    <n v="2"/>
    <n v="5"/>
    <n v="9"/>
    <n v="-8"/>
    <n v="9.6"/>
    <d v="2026-03-05T00:00:00"/>
    <m/>
    <m/>
    <m/>
    <n v="29.416666666666664"/>
  </r>
  <r>
    <x v="122"/>
    <s v="NOP"/>
    <s v="SAC"/>
    <s v="W"/>
    <d v="1899-12-31T03:46:00"/>
    <n v="6"/>
    <n v="14"/>
    <n v="0.42899999999999999"/>
    <n v="1"/>
    <n v="4"/>
    <n v="0.25"/>
    <n v="0"/>
    <n v="0"/>
    <m/>
    <n v="2"/>
    <n v="4"/>
    <n v="6"/>
    <n v="6"/>
    <n v="0"/>
    <n v="0"/>
    <n v="1"/>
    <n v="5"/>
    <n v="13"/>
    <n v="7"/>
    <n v="9.4"/>
    <d v="2026-03-05T00:00:00"/>
    <m/>
    <m/>
    <m/>
    <n v="27.766666666666669"/>
  </r>
  <r>
    <x v="204"/>
    <s v="TOR"/>
    <s v="MIN"/>
    <s v="L"/>
    <d v="1899-12-30T23:38:00"/>
    <n v="5"/>
    <n v="8"/>
    <n v="0.625"/>
    <n v="1"/>
    <n v="2"/>
    <n v="0.5"/>
    <n v="0"/>
    <n v="1"/>
    <n v="0"/>
    <n v="1"/>
    <n v="1"/>
    <n v="2"/>
    <n v="1"/>
    <n v="1"/>
    <n v="1"/>
    <n v="1"/>
    <n v="0"/>
    <n v="11"/>
    <n v="-8"/>
    <n v="9.4"/>
    <d v="2026-03-05T00:00:00"/>
    <m/>
    <m/>
    <m/>
    <n v="23.633333333333333"/>
  </r>
  <r>
    <x v="131"/>
    <s v="DET"/>
    <s v="SAS"/>
    <s v="L"/>
    <d v="1899-12-30T17:28:00"/>
    <n v="3"/>
    <n v="4"/>
    <n v="0.75"/>
    <n v="1"/>
    <n v="2"/>
    <n v="0.5"/>
    <n v="0"/>
    <n v="0"/>
    <m/>
    <n v="0"/>
    <n v="5"/>
    <n v="5"/>
    <n v="2"/>
    <n v="1"/>
    <n v="0"/>
    <n v="0"/>
    <n v="0"/>
    <n v="7"/>
    <n v="15"/>
    <n v="9.3000000000000007"/>
    <d v="2026-03-05T00:00:00"/>
    <m/>
    <m/>
    <m/>
    <n v="17.466666666666665"/>
  </r>
  <r>
    <x v="125"/>
    <s v="WAS"/>
    <s v="UTA"/>
    <s v="L"/>
    <d v="1899-12-30T20:06:00"/>
    <n v="5"/>
    <n v="13"/>
    <n v="0.38500000000000001"/>
    <n v="5"/>
    <n v="9"/>
    <n v="0.55600000000000005"/>
    <n v="0"/>
    <n v="0"/>
    <m/>
    <n v="1"/>
    <n v="7"/>
    <n v="8"/>
    <n v="2"/>
    <n v="1"/>
    <n v="0"/>
    <n v="3"/>
    <n v="2"/>
    <n v="15"/>
    <n v="2"/>
    <n v="9.3000000000000007"/>
    <d v="2026-03-05T00:00:00"/>
    <m/>
    <m/>
    <m/>
    <n v="20.100000000000001"/>
  </r>
  <r>
    <x v="108"/>
    <s v="ORL"/>
    <s v="DAL"/>
    <s v="W"/>
    <d v="1899-12-31T13:31:00"/>
    <n v="5"/>
    <n v="13"/>
    <n v="0.38500000000000001"/>
    <n v="1"/>
    <n v="3"/>
    <n v="0.33300000000000002"/>
    <n v="3"/>
    <n v="3"/>
    <n v="1"/>
    <n v="2"/>
    <n v="6"/>
    <n v="8"/>
    <n v="3"/>
    <n v="0"/>
    <n v="0"/>
    <n v="1"/>
    <n v="5"/>
    <n v="14"/>
    <n v="-8"/>
    <n v="9.1999999999999993"/>
    <d v="2026-03-05T00:00:00"/>
    <m/>
    <m/>
    <m/>
    <n v="37.516666666666666"/>
  </r>
  <r>
    <x v="239"/>
    <s v="MIA"/>
    <s v="BRK"/>
    <s v="W"/>
    <d v="1899-12-30T21:12:00"/>
    <n v="4"/>
    <n v="6"/>
    <n v="0.66700000000000004"/>
    <n v="1"/>
    <n v="1"/>
    <n v="1"/>
    <n v="0"/>
    <n v="1"/>
    <n v="0"/>
    <n v="2"/>
    <n v="0"/>
    <n v="2"/>
    <n v="2"/>
    <n v="1"/>
    <n v="0"/>
    <n v="0"/>
    <n v="2"/>
    <n v="9"/>
    <n v="11"/>
    <n v="9"/>
    <d v="2026-03-05T00:00:00"/>
    <m/>
    <m/>
    <m/>
    <n v="21.2"/>
  </r>
  <r>
    <x v="222"/>
    <s v="BRK"/>
    <s v="MIA"/>
    <s v="L"/>
    <d v="1899-12-31T00:51:00"/>
    <n v="4"/>
    <n v="9"/>
    <n v="0.44400000000000001"/>
    <n v="1"/>
    <n v="2"/>
    <n v="0.5"/>
    <n v="0"/>
    <n v="0"/>
    <m/>
    <n v="2"/>
    <n v="1"/>
    <n v="3"/>
    <n v="9"/>
    <n v="0"/>
    <n v="0"/>
    <n v="3"/>
    <n v="1"/>
    <n v="9"/>
    <n v="-4"/>
    <n v="8.9"/>
    <d v="2026-03-05T00:00:00"/>
    <m/>
    <m/>
    <m/>
    <n v="24.85"/>
  </r>
  <r>
    <x v="305"/>
    <s v="CHI"/>
    <s v="PHO"/>
    <s v="W"/>
    <d v="1899-12-31T13:20:00"/>
    <n v="6"/>
    <n v="15"/>
    <n v="0.4"/>
    <n v="3"/>
    <n v="6"/>
    <n v="0.5"/>
    <n v="1"/>
    <n v="2"/>
    <n v="0.5"/>
    <n v="0"/>
    <n v="6"/>
    <n v="6"/>
    <n v="2"/>
    <n v="0"/>
    <n v="1"/>
    <n v="1"/>
    <n v="4"/>
    <n v="16"/>
    <n v="7"/>
    <n v="8.8000000000000007"/>
    <d v="2026-03-05T00:00:00"/>
    <m/>
    <m/>
    <m/>
    <n v="37.333333333333336"/>
  </r>
  <r>
    <x v="339"/>
    <s v="GSW"/>
    <s v="HOU"/>
    <s v="W"/>
    <d v="1899-12-30T16:05:00"/>
    <n v="3"/>
    <n v="6"/>
    <n v="0.5"/>
    <n v="0"/>
    <n v="2"/>
    <n v="0"/>
    <n v="2"/>
    <n v="2"/>
    <n v="1"/>
    <n v="0"/>
    <n v="2"/>
    <n v="2"/>
    <n v="3"/>
    <n v="2"/>
    <n v="0"/>
    <n v="1"/>
    <n v="0"/>
    <n v="8"/>
    <n v="-17"/>
    <n v="8.6999999999999993"/>
    <d v="2026-03-05T00:00:00"/>
    <m/>
    <m/>
    <m/>
    <n v="16.083333333333332"/>
  </r>
  <r>
    <x v="1"/>
    <s v="HOU"/>
    <s v="GSW"/>
    <s v="L"/>
    <d v="1899-12-31T13:08:00"/>
    <n v="8"/>
    <n v="20"/>
    <n v="0.4"/>
    <n v="0"/>
    <n v="3"/>
    <n v="0"/>
    <n v="1"/>
    <n v="1"/>
    <n v="1"/>
    <n v="1"/>
    <n v="6"/>
    <n v="7"/>
    <n v="7"/>
    <n v="1"/>
    <n v="0"/>
    <n v="5"/>
    <n v="3"/>
    <n v="17"/>
    <n v="-15"/>
    <n v="8.4"/>
    <d v="2026-03-05T00:00:00"/>
    <m/>
    <m/>
    <m/>
    <n v="37.133333333333333"/>
  </r>
  <r>
    <x v="88"/>
    <s v="ORL"/>
    <s v="DAL"/>
    <s v="W"/>
    <d v="1899-12-30T12:05:00"/>
    <n v="4"/>
    <n v="4"/>
    <n v="1"/>
    <n v="0"/>
    <n v="0"/>
    <m/>
    <n v="0"/>
    <n v="1"/>
    <n v="0"/>
    <n v="2"/>
    <n v="2"/>
    <n v="4"/>
    <n v="2"/>
    <n v="0"/>
    <n v="0"/>
    <n v="0"/>
    <n v="4"/>
    <n v="8"/>
    <n v="3"/>
    <n v="8.1999999999999993"/>
    <d v="2026-03-05T00:00:00"/>
    <m/>
    <m/>
    <m/>
    <n v="12.083333333333332"/>
  </r>
  <r>
    <x v="18"/>
    <s v="HOU"/>
    <s v="GSW"/>
    <s v="L"/>
    <d v="1899-12-30T17:41:00"/>
    <n v="3"/>
    <n v="6"/>
    <n v="0.5"/>
    <n v="3"/>
    <n v="4"/>
    <n v="0.75"/>
    <n v="0"/>
    <n v="0"/>
    <m/>
    <n v="2"/>
    <n v="2"/>
    <n v="4"/>
    <n v="0"/>
    <n v="0"/>
    <n v="0"/>
    <n v="0"/>
    <n v="0"/>
    <n v="9"/>
    <n v="-2"/>
    <n v="8"/>
    <d v="2026-03-05T00:00:00"/>
    <m/>
    <m/>
    <m/>
    <n v="17.683333333333334"/>
  </r>
  <r>
    <x v="37"/>
    <s v="GSW"/>
    <s v="HOU"/>
    <s v="W"/>
    <d v="1899-12-31T17:37:00"/>
    <n v="6"/>
    <n v="12"/>
    <n v="0.5"/>
    <n v="0"/>
    <n v="4"/>
    <n v="0"/>
    <n v="2"/>
    <n v="4"/>
    <n v="0.5"/>
    <n v="1"/>
    <n v="5"/>
    <n v="6"/>
    <n v="6"/>
    <n v="1"/>
    <n v="1"/>
    <n v="7"/>
    <n v="1"/>
    <n v="14"/>
    <n v="20"/>
    <n v="7.9"/>
    <d v="2026-03-05T00:00:00"/>
    <m/>
    <m/>
    <m/>
    <n v="41.616666666666667"/>
  </r>
  <r>
    <x v="504"/>
    <s v="UTA"/>
    <s v="WAS"/>
    <s v="W"/>
    <d v="1899-12-30T17:05:00"/>
    <n v="3"/>
    <n v="6"/>
    <n v="0.5"/>
    <n v="0"/>
    <n v="0"/>
    <m/>
    <n v="0"/>
    <n v="0"/>
    <m/>
    <n v="6"/>
    <n v="6"/>
    <n v="12"/>
    <n v="0"/>
    <n v="0"/>
    <n v="0"/>
    <n v="0"/>
    <n v="3"/>
    <n v="6"/>
    <n v="3"/>
    <n v="7.8"/>
    <d v="2026-03-05T00:00:00"/>
    <m/>
    <m/>
    <m/>
    <n v="17.083333333333336"/>
  </r>
  <r>
    <x v="489"/>
    <s v="MIA"/>
    <s v="BRK"/>
    <s v="W"/>
    <d v="1899-12-30T20:49:00"/>
    <n v="4"/>
    <n v="9"/>
    <n v="0.44400000000000001"/>
    <n v="3"/>
    <n v="7"/>
    <n v="0.42899999999999999"/>
    <n v="0"/>
    <n v="0"/>
    <m/>
    <n v="1"/>
    <n v="5"/>
    <n v="6"/>
    <n v="3"/>
    <n v="2"/>
    <n v="0"/>
    <n v="4"/>
    <n v="2"/>
    <n v="11"/>
    <n v="20"/>
    <n v="7.8"/>
    <d v="2026-03-05T00:00:00"/>
    <m/>
    <m/>
    <m/>
    <n v="20.816666666666666"/>
  </r>
  <r>
    <x v="188"/>
    <s v="MIN"/>
    <s v="TOR"/>
    <s v="W"/>
    <d v="1899-12-30T20:32:00"/>
    <n v="5"/>
    <n v="12"/>
    <n v="0.41699999999999998"/>
    <n v="1"/>
    <n v="5"/>
    <n v="0.2"/>
    <n v="1"/>
    <n v="2"/>
    <n v="0.5"/>
    <n v="2"/>
    <n v="4"/>
    <n v="6"/>
    <n v="1"/>
    <n v="0"/>
    <n v="1"/>
    <n v="1"/>
    <n v="1"/>
    <n v="12"/>
    <n v="16"/>
    <n v="7.8"/>
    <d v="2026-03-05T00:00:00"/>
    <m/>
    <m/>
    <m/>
    <n v="20.533333333333331"/>
  </r>
  <r>
    <x v="148"/>
    <s v="DET"/>
    <s v="SAS"/>
    <s v="L"/>
    <d v="1899-12-31T06:45:00"/>
    <n v="2"/>
    <n v="6"/>
    <n v="0.33300000000000002"/>
    <n v="1"/>
    <n v="3"/>
    <n v="0.33300000000000002"/>
    <n v="6"/>
    <n v="6"/>
    <n v="1"/>
    <n v="0"/>
    <n v="4"/>
    <n v="4"/>
    <n v="1"/>
    <n v="0"/>
    <n v="0"/>
    <n v="1"/>
    <n v="2"/>
    <n v="11"/>
    <n v="-12"/>
    <n v="7.7"/>
    <d v="2026-03-05T00:00:00"/>
    <m/>
    <m/>
    <m/>
    <n v="30.75"/>
  </r>
  <r>
    <x v="91"/>
    <s v="BRK"/>
    <s v="MIA"/>
    <s v="L"/>
    <d v="1899-12-31T03:59:00"/>
    <n v="6"/>
    <n v="15"/>
    <n v="0.4"/>
    <n v="0"/>
    <n v="0"/>
    <m/>
    <n v="4"/>
    <n v="8"/>
    <n v="0.5"/>
    <n v="4"/>
    <n v="4"/>
    <n v="8"/>
    <n v="1"/>
    <n v="1"/>
    <n v="0"/>
    <n v="4"/>
    <n v="1"/>
    <n v="16"/>
    <n v="-4"/>
    <n v="7.6"/>
    <d v="2026-03-05T00:00:00"/>
    <m/>
    <m/>
    <m/>
    <n v="27.983333333333334"/>
  </r>
  <r>
    <x v="540"/>
    <s v="WAS"/>
    <s v="UTA"/>
    <s v="L"/>
    <d v="1899-12-31T15:17:00"/>
    <n v="5"/>
    <n v="12"/>
    <n v="0.41699999999999998"/>
    <n v="4"/>
    <n v="9"/>
    <n v="0.44400000000000001"/>
    <n v="2"/>
    <n v="2"/>
    <n v="1"/>
    <n v="1"/>
    <n v="2"/>
    <n v="3"/>
    <n v="1"/>
    <n v="0"/>
    <n v="0"/>
    <n v="3"/>
    <n v="3"/>
    <n v="16"/>
    <n v="-4"/>
    <n v="7.4"/>
    <d v="2026-03-05T00:00:00"/>
    <m/>
    <m/>
    <m/>
    <n v="39.283333333333331"/>
  </r>
  <r>
    <x v="278"/>
    <s v="DET"/>
    <s v="SAS"/>
    <s v="L"/>
    <d v="1899-12-30T18:53:00"/>
    <n v="2"/>
    <n v="7"/>
    <n v="0.28599999999999998"/>
    <n v="1"/>
    <n v="3"/>
    <n v="0.33300000000000002"/>
    <n v="5"/>
    <n v="5"/>
    <n v="1"/>
    <n v="1"/>
    <n v="2"/>
    <n v="3"/>
    <n v="0"/>
    <n v="0"/>
    <n v="2"/>
    <n v="0"/>
    <n v="3"/>
    <n v="10"/>
    <n v="12"/>
    <n v="7.4"/>
    <d v="2026-03-05T00:00:00"/>
    <m/>
    <m/>
    <m/>
    <n v="18.883333333333333"/>
  </r>
  <r>
    <x v="42"/>
    <s v="SAC"/>
    <s v="NOP"/>
    <s v="L"/>
    <d v="1899-12-31T03:19:00"/>
    <n v="6"/>
    <n v="16"/>
    <n v="0.375"/>
    <n v="0"/>
    <n v="2"/>
    <n v="0"/>
    <n v="3"/>
    <n v="5"/>
    <n v="0.6"/>
    <n v="0"/>
    <n v="2"/>
    <n v="2"/>
    <n v="2"/>
    <n v="1"/>
    <n v="0"/>
    <n v="1"/>
    <n v="1"/>
    <n v="15"/>
    <n v="0"/>
    <n v="7"/>
    <d v="2026-03-05T00:00:00"/>
    <m/>
    <m/>
    <m/>
    <n v="27.31666666666667"/>
  </r>
  <r>
    <x v="112"/>
    <s v="MIA"/>
    <s v="BRK"/>
    <s v="W"/>
    <d v="1899-12-30T22:54:00"/>
    <n v="4"/>
    <n v="10"/>
    <n v="0.4"/>
    <n v="0"/>
    <n v="3"/>
    <n v="0"/>
    <n v="0"/>
    <n v="0"/>
    <m/>
    <n v="1"/>
    <n v="3"/>
    <n v="4"/>
    <n v="1"/>
    <n v="2"/>
    <n v="0"/>
    <n v="0"/>
    <n v="0"/>
    <n v="8"/>
    <n v="-5"/>
    <n v="6.9"/>
    <d v="2026-03-05T00:00:00"/>
    <m/>
    <m/>
    <m/>
    <n v="22.900000000000002"/>
  </r>
  <r>
    <x v="530"/>
    <s v="UTA"/>
    <s v="WAS"/>
    <s v="W"/>
    <d v="1899-12-30T21:54:00"/>
    <n v="3"/>
    <n v="8"/>
    <n v="0.375"/>
    <n v="2"/>
    <n v="5"/>
    <n v="0.4"/>
    <n v="2"/>
    <n v="3"/>
    <n v="0.66700000000000004"/>
    <n v="2"/>
    <n v="2"/>
    <n v="4"/>
    <n v="0"/>
    <n v="0"/>
    <n v="0"/>
    <n v="0"/>
    <n v="1"/>
    <n v="10"/>
    <n v="0"/>
    <n v="6.8"/>
    <d v="2026-03-05T00:00:00"/>
    <m/>
    <m/>
    <m/>
    <n v="21.9"/>
  </r>
  <r>
    <x v="86"/>
    <s v="UTA"/>
    <s v="WAS"/>
    <s v="W"/>
    <d v="1899-12-30T23:51:00"/>
    <n v="4"/>
    <n v="15"/>
    <n v="0.26700000000000002"/>
    <n v="2"/>
    <n v="9"/>
    <n v="0.222"/>
    <n v="4"/>
    <n v="5"/>
    <n v="0.8"/>
    <n v="0"/>
    <n v="1"/>
    <n v="1"/>
    <n v="4"/>
    <n v="1"/>
    <n v="0"/>
    <n v="2"/>
    <n v="0"/>
    <n v="14"/>
    <n v="9"/>
    <n v="6.8"/>
    <d v="2026-03-05T00:00:00"/>
    <m/>
    <m/>
    <m/>
    <n v="23.85"/>
  </r>
  <r>
    <x v="191"/>
    <s v="DAL"/>
    <s v="ORL"/>
    <s v="L"/>
    <d v="1899-12-30T13:48:00"/>
    <n v="3"/>
    <n v="5"/>
    <n v="0.6"/>
    <n v="0"/>
    <n v="0"/>
    <m/>
    <n v="0"/>
    <n v="0"/>
    <m/>
    <n v="0"/>
    <n v="2"/>
    <n v="2"/>
    <n v="4"/>
    <n v="0"/>
    <n v="0"/>
    <n v="0"/>
    <n v="1"/>
    <n v="6"/>
    <n v="4"/>
    <n v="6.7"/>
    <d v="2026-03-05T00:00:00"/>
    <m/>
    <m/>
    <m/>
    <n v="13.799999999999999"/>
  </r>
  <r>
    <x v="320"/>
    <s v="DEN"/>
    <s v="LAL"/>
    <s v="W"/>
    <d v="1899-12-31T05:57:00"/>
    <n v="3"/>
    <n v="8"/>
    <n v="0.375"/>
    <n v="2"/>
    <n v="3"/>
    <n v="0.66700000000000004"/>
    <n v="0"/>
    <n v="0"/>
    <m/>
    <n v="2"/>
    <n v="4"/>
    <n v="6"/>
    <n v="1"/>
    <n v="0"/>
    <n v="0"/>
    <n v="0"/>
    <n v="1"/>
    <n v="8"/>
    <n v="3"/>
    <n v="6.5"/>
    <d v="2026-03-05T00:00:00"/>
    <m/>
    <m/>
    <m/>
    <n v="29.949999999999996"/>
  </r>
  <r>
    <x v="83"/>
    <s v="NOP"/>
    <s v="SAC"/>
    <s v="W"/>
    <d v="1899-12-31T00:24:00"/>
    <n v="4"/>
    <n v="12"/>
    <n v="0.33300000000000002"/>
    <n v="2"/>
    <n v="9"/>
    <n v="0.222"/>
    <n v="2"/>
    <n v="2"/>
    <n v="1"/>
    <n v="0"/>
    <n v="3"/>
    <n v="3"/>
    <n v="2"/>
    <n v="1"/>
    <n v="0"/>
    <n v="2"/>
    <n v="0"/>
    <n v="12"/>
    <n v="-6"/>
    <n v="6.5"/>
    <d v="2026-03-05T00:00:00"/>
    <m/>
    <m/>
    <m/>
    <n v="24.4"/>
  </r>
  <r>
    <x v="126"/>
    <s v="SAS"/>
    <s v="DET"/>
    <s v="W"/>
    <d v="1899-12-31T06:32:00"/>
    <n v="3"/>
    <n v="7"/>
    <n v="0.42899999999999999"/>
    <n v="1"/>
    <n v="5"/>
    <n v="0.2"/>
    <n v="1"/>
    <n v="2"/>
    <n v="0.5"/>
    <n v="1"/>
    <n v="2"/>
    <n v="3"/>
    <n v="3"/>
    <n v="0"/>
    <n v="1"/>
    <n v="1"/>
    <n v="2"/>
    <n v="8"/>
    <n v="2"/>
    <n v="6.2"/>
    <d v="2026-03-05T00:00:00"/>
    <m/>
    <m/>
    <m/>
    <n v="30.533333333333331"/>
  </r>
  <r>
    <x v="160"/>
    <s v="TOR"/>
    <s v="MIN"/>
    <s v="L"/>
    <d v="1899-12-31T05:49:00"/>
    <n v="5"/>
    <n v="16"/>
    <n v="0.313"/>
    <n v="0"/>
    <n v="1"/>
    <n v="0"/>
    <n v="4"/>
    <n v="7"/>
    <n v="0.57099999999999995"/>
    <n v="1"/>
    <n v="4"/>
    <n v="5"/>
    <n v="2"/>
    <n v="1"/>
    <n v="0"/>
    <n v="1"/>
    <n v="2"/>
    <n v="14"/>
    <n v="-27"/>
    <n v="6.1"/>
    <d v="2026-03-05T00:00:00"/>
    <m/>
    <m/>
    <m/>
    <n v="29.816666666666663"/>
  </r>
  <r>
    <x v="510"/>
    <s v="GSW"/>
    <s v="HOU"/>
    <s v="W"/>
    <d v="1899-12-30T20:15:00"/>
    <n v="4"/>
    <n v="9"/>
    <n v="0.44400000000000001"/>
    <n v="4"/>
    <n v="8"/>
    <n v="0.5"/>
    <n v="0"/>
    <n v="0"/>
    <m/>
    <n v="0"/>
    <n v="3"/>
    <n v="3"/>
    <n v="1"/>
    <n v="0"/>
    <n v="0"/>
    <n v="1"/>
    <n v="5"/>
    <n v="12"/>
    <n v="6"/>
    <n v="5.9"/>
    <d v="2026-03-05T00:00:00"/>
    <m/>
    <m/>
    <m/>
    <n v="20.25"/>
  </r>
  <r>
    <x v="38"/>
    <s v="HOU"/>
    <s v="GSW"/>
    <s v="L"/>
    <d v="1899-12-31T09:59:00"/>
    <n v="4"/>
    <n v="10"/>
    <n v="0.4"/>
    <n v="1"/>
    <n v="5"/>
    <n v="0.2"/>
    <n v="0"/>
    <n v="0"/>
    <m/>
    <n v="2"/>
    <n v="3"/>
    <n v="5"/>
    <n v="2"/>
    <n v="1"/>
    <n v="0"/>
    <n v="0"/>
    <n v="6"/>
    <n v="9"/>
    <n v="-2"/>
    <n v="5.9"/>
    <d v="2026-03-05T00:00:00"/>
    <m/>
    <m/>
    <m/>
    <n v="33.983333333333334"/>
  </r>
  <r>
    <x v="459"/>
    <s v="SAC"/>
    <s v="NOP"/>
    <s v="L"/>
    <d v="1899-12-30T17:41:00"/>
    <n v="2"/>
    <n v="4"/>
    <n v="0.5"/>
    <n v="2"/>
    <n v="4"/>
    <n v="0.5"/>
    <n v="0"/>
    <n v="0"/>
    <m/>
    <n v="0"/>
    <n v="1"/>
    <n v="1"/>
    <n v="1"/>
    <n v="1"/>
    <n v="1"/>
    <n v="0"/>
    <n v="2"/>
    <n v="6"/>
    <n v="-16"/>
    <n v="5.9"/>
    <d v="2026-03-05T00:00:00"/>
    <m/>
    <m/>
    <m/>
    <n v="17.683333333333334"/>
  </r>
  <r>
    <x v="103"/>
    <s v="SAS"/>
    <s v="DET"/>
    <s v="W"/>
    <d v="1899-12-30T21:56:00"/>
    <n v="2"/>
    <n v="6"/>
    <n v="0.33300000000000002"/>
    <n v="0"/>
    <n v="2"/>
    <n v="0"/>
    <n v="4"/>
    <n v="4"/>
    <n v="1"/>
    <n v="0"/>
    <n v="4"/>
    <n v="4"/>
    <n v="1"/>
    <n v="0"/>
    <n v="0"/>
    <n v="0"/>
    <n v="2"/>
    <n v="8"/>
    <n v="1"/>
    <n v="5.7"/>
    <d v="2026-03-05T00:00:00"/>
    <m/>
    <m/>
    <m/>
    <n v="21.933333333333334"/>
  </r>
  <r>
    <x v="270"/>
    <s v="UTA"/>
    <s v="WAS"/>
    <s v="W"/>
    <d v="1899-12-31T12:42:00"/>
    <n v="0"/>
    <n v="3"/>
    <n v="0"/>
    <n v="0"/>
    <n v="2"/>
    <n v="0"/>
    <n v="0"/>
    <n v="0"/>
    <m/>
    <n v="2"/>
    <n v="3"/>
    <n v="5"/>
    <n v="4"/>
    <n v="5"/>
    <n v="1"/>
    <n v="2"/>
    <n v="3"/>
    <n v="0"/>
    <n v="6"/>
    <n v="5.5"/>
    <d v="2026-03-05T00:00:00"/>
    <m/>
    <m/>
    <m/>
    <n v="36.699999999999996"/>
  </r>
  <r>
    <x v="274"/>
    <s v="SAC"/>
    <s v="NOP"/>
    <s v="L"/>
    <d v="1899-12-31T02:27:00"/>
    <n v="5"/>
    <n v="9"/>
    <n v="0.55600000000000005"/>
    <n v="0"/>
    <n v="0"/>
    <m/>
    <n v="0"/>
    <n v="0"/>
    <m/>
    <n v="1"/>
    <n v="4"/>
    <n v="5"/>
    <n v="1"/>
    <n v="0"/>
    <n v="0"/>
    <n v="2"/>
    <n v="2"/>
    <n v="10"/>
    <n v="-5"/>
    <n v="5.5"/>
    <d v="2026-03-05T00:00:00"/>
    <m/>
    <m/>
    <m/>
    <n v="26.45"/>
  </r>
  <r>
    <x v="201"/>
    <s v="ORL"/>
    <s v="DAL"/>
    <s v="W"/>
    <d v="1899-12-30T23:50:00"/>
    <n v="3"/>
    <n v="12"/>
    <n v="0.25"/>
    <n v="0"/>
    <n v="3"/>
    <n v="0"/>
    <n v="2"/>
    <n v="2"/>
    <n v="1"/>
    <n v="2"/>
    <n v="1"/>
    <n v="3"/>
    <n v="3"/>
    <n v="2"/>
    <n v="0"/>
    <n v="0"/>
    <n v="3"/>
    <n v="8"/>
    <n v="2"/>
    <n v="5.4"/>
    <d v="2026-03-05T00:00:00"/>
    <m/>
    <m/>
    <m/>
    <n v="23.833333333333336"/>
  </r>
  <r>
    <x v="99"/>
    <s v="MIN"/>
    <s v="TOR"/>
    <s v="W"/>
    <d v="1899-12-30T21:19:00"/>
    <n v="3"/>
    <n v="6"/>
    <n v="0.5"/>
    <n v="1"/>
    <n v="3"/>
    <n v="0.33300000000000002"/>
    <n v="1"/>
    <n v="1"/>
    <n v="1"/>
    <n v="0"/>
    <n v="2"/>
    <n v="2"/>
    <n v="4"/>
    <n v="1"/>
    <n v="0"/>
    <n v="2"/>
    <n v="5"/>
    <n v="8"/>
    <n v="2"/>
    <n v="5.4"/>
    <d v="2026-03-05T00:00:00"/>
    <m/>
    <m/>
    <m/>
    <n v="21.316666666666666"/>
  </r>
  <r>
    <x v="176"/>
    <s v="BRK"/>
    <s v="MIA"/>
    <s v="L"/>
    <d v="1899-12-30T15:35:00"/>
    <n v="2"/>
    <n v="4"/>
    <n v="0.5"/>
    <n v="0"/>
    <n v="0"/>
    <m/>
    <n v="2"/>
    <n v="2"/>
    <n v="1"/>
    <n v="0"/>
    <n v="1"/>
    <n v="1"/>
    <n v="2"/>
    <n v="1"/>
    <n v="0"/>
    <n v="1"/>
    <n v="1"/>
    <n v="6"/>
    <n v="-20"/>
    <n v="5.3"/>
    <d v="2026-03-05T00:00:00"/>
    <m/>
    <m/>
    <m/>
    <n v="15.583333333333334"/>
  </r>
  <r>
    <x v="485"/>
    <s v="CHI"/>
    <s v="PHO"/>
    <s v="W"/>
    <d v="1899-12-30T17:03:00"/>
    <n v="2"/>
    <n v="6"/>
    <n v="0.33300000000000002"/>
    <n v="0"/>
    <n v="0"/>
    <m/>
    <n v="0"/>
    <n v="0"/>
    <m/>
    <n v="4"/>
    <n v="2"/>
    <n v="6"/>
    <n v="2"/>
    <n v="2"/>
    <n v="0"/>
    <n v="1"/>
    <n v="3"/>
    <n v="4"/>
    <n v="0"/>
    <n v="5.2"/>
    <d v="2026-03-05T00:00:00"/>
    <m/>
    <m/>
    <m/>
    <n v="17.05"/>
  </r>
  <r>
    <x v="256"/>
    <s v="DET"/>
    <s v="SAS"/>
    <s v="L"/>
    <d v="1899-12-30T08:32:00"/>
    <n v="3"/>
    <n v="4"/>
    <n v="0.75"/>
    <n v="0"/>
    <n v="0"/>
    <m/>
    <n v="0"/>
    <n v="0"/>
    <m/>
    <n v="3"/>
    <n v="1"/>
    <n v="4"/>
    <n v="0"/>
    <n v="1"/>
    <n v="0"/>
    <n v="1"/>
    <n v="4"/>
    <n v="6"/>
    <n v="0"/>
    <n v="5.2"/>
    <d v="2026-03-05T00:00:00"/>
    <m/>
    <m/>
    <m/>
    <n v="8.5333333333333332"/>
  </r>
  <r>
    <x v="217"/>
    <s v="WAS"/>
    <s v="UTA"/>
    <s v="L"/>
    <d v="1899-12-31T01:22:00"/>
    <n v="4"/>
    <n v="10"/>
    <n v="0.4"/>
    <n v="2"/>
    <n v="6"/>
    <n v="0.33300000000000002"/>
    <n v="3"/>
    <n v="4"/>
    <n v="0.75"/>
    <n v="0"/>
    <n v="2"/>
    <n v="2"/>
    <n v="3"/>
    <n v="0"/>
    <n v="0"/>
    <n v="4"/>
    <n v="2"/>
    <n v="13"/>
    <n v="-11"/>
    <n v="5.0999999999999996"/>
    <d v="2026-03-05T00:00:00"/>
    <m/>
    <m/>
    <m/>
    <n v="25.366666666666667"/>
  </r>
  <r>
    <x v="64"/>
    <s v="TOR"/>
    <s v="MIN"/>
    <s v="L"/>
    <d v="1899-12-30T03:49:00"/>
    <n v="2"/>
    <n v="4"/>
    <n v="0.5"/>
    <n v="0"/>
    <n v="1"/>
    <n v="0"/>
    <n v="2"/>
    <n v="2"/>
    <n v="1"/>
    <n v="0"/>
    <n v="1"/>
    <n v="1"/>
    <n v="1"/>
    <n v="0"/>
    <n v="0"/>
    <n v="0"/>
    <n v="0"/>
    <n v="6"/>
    <n v="8"/>
    <n v="5"/>
    <d v="2026-03-05T00:00:00"/>
    <m/>
    <m/>
    <m/>
    <n v="3.8166666666666664"/>
  </r>
  <r>
    <x v="196"/>
    <s v="SAC"/>
    <s v="NOP"/>
    <s v="L"/>
    <d v="1899-12-30T21:20:00"/>
    <n v="3"/>
    <n v="8"/>
    <n v="0.375"/>
    <n v="1"/>
    <n v="2"/>
    <n v="0.5"/>
    <n v="0"/>
    <n v="0"/>
    <m/>
    <n v="2"/>
    <n v="3"/>
    <n v="5"/>
    <n v="3"/>
    <n v="0"/>
    <n v="0"/>
    <n v="1"/>
    <n v="3"/>
    <n v="7"/>
    <n v="-2"/>
    <n v="4.8"/>
    <d v="2026-03-05T00:00:00"/>
    <m/>
    <m/>
    <m/>
    <n v="21.333333333333332"/>
  </r>
  <r>
    <x v="26"/>
    <s v="HOU"/>
    <s v="GSW"/>
    <s v="L"/>
    <d v="1899-12-30T11:55:00"/>
    <n v="1"/>
    <n v="2"/>
    <n v="0.5"/>
    <n v="0"/>
    <n v="0"/>
    <m/>
    <n v="2"/>
    <n v="2"/>
    <n v="1"/>
    <n v="0"/>
    <n v="3"/>
    <n v="3"/>
    <n v="1"/>
    <n v="0"/>
    <n v="0"/>
    <n v="0"/>
    <n v="0"/>
    <n v="4"/>
    <n v="11"/>
    <n v="4.5999999999999996"/>
    <d v="2026-03-05T00:00:00"/>
    <m/>
    <m/>
    <m/>
    <n v="11.916666666666668"/>
  </r>
  <r>
    <x v="425"/>
    <s v="MIN"/>
    <s v="TOR"/>
    <s v="W"/>
    <d v="1899-12-30T15:09:00"/>
    <n v="2"/>
    <n v="4"/>
    <n v="0.5"/>
    <n v="0"/>
    <n v="0"/>
    <m/>
    <n v="0"/>
    <n v="0"/>
    <m/>
    <n v="0"/>
    <n v="3"/>
    <n v="3"/>
    <n v="4"/>
    <n v="0"/>
    <n v="0"/>
    <n v="0"/>
    <n v="3"/>
    <n v="4"/>
    <n v="-11"/>
    <n v="4.5"/>
    <d v="2026-03-05T00:00:00"/>
    <m/>
    <m/>
    <m/>
    <n v="15.149999999999999"/>
  </r>
  <r>
    <x v="436"/>
    <s v="ORL"/>
    <s v="DAL"/>
    <s v="W"/>
    <d v="1899-12-30T19:01:00"/>
    <n v="3"/>
    <n v="9"/>
    <n v="0.33300000000000002"/>
    <n v="2"/>
    <n v="7"/>
    <n v="0.28599999999999998"/>
    <n v="0"/>
    <n v="0"/>
    <m/>
    <n v="0"/>
    <n v="2"/>
    <n v="2"/>
    <n v="4"/>
    <n v="0"/>
    <n v="0"/>
    <n v="1"/>
    <n v="2"/>
    <n v="8"/>
    <n v="-2"/>
    <n v="4.5"/>
    <d v="2026-03-05T00:00:00"/>
    <m/>
    <m/>
    <m/>
    <n v="19.016666666666666"/>
  </r>
  <r>
    <x v="356"/>
    <s v="PHO"/>
    <s v="CHI"/>
    <s v="L"/>
    <d v="1899-12-30T11:08:00"/>
    <n v="2"/>
    <n v="3"/>
    <n v="0.66700000000000004"/>
    <n v="1"/>
    <n v="2"/>
    <n v="0.5"/>
    <n v="0"/>
    <n v="2"/>
    <n v="0"/>
    <n v="1"/>
    <n v="2"/>
    <n v="3"/>
    <n v="1"/>
    <n v="0"/>
    <n v="0"/>
    <n v="0"/>
    <n v="1"/>
    <n v="5"/>
    <n v="-2"/>
    <n v="4.5"/>
    <d v="2026-03-05T00:00:00"/>
    <m/>
    <m/>
    <m/>
    <n v="11.133333333333333"/>
  </r>
  <r>
    <x v="257"/>
    <s v="DAL"/>
    <s v="ORL"/>
    <s v="L"/>
    <d v="1899-12-31T01:03:00"/>
    <n v="2"/>
    <n v="10"/>
    <n v="0.2"/>
    <n v="0"/>
    <n v="2"/>
    <n v="0"/>
    <n v="2"/>
    <n v="2"/>
    <n v="1"/>
    <n v="2"/>
    <n v="2"/>
    <n v="4"/>
    <n v="5"/>
    <n v="2"/>
    <n v="0"/>
    <n v="2"/>
    <n v="2"/>
    <n v="6"/>
    <n v="-6"/>
    <n v="4.5"/>
    <d v="2026-03-05T00:00:00"/>
    <m/>
    <m/>
    <m/>
    <n v="25.049999999999997"/>
  </r>
  <r>
    <x v="371"/>
    <s v="DEN"/>
    <s v="LAL"/>
    <s v="W"/>
    <d v="1899-12-30T23:47:00"/>
    <n v="2"/>
    <n v="4"/>
    <n v="0.5"/>
    <n v="1"/>
    <n v="2"/>
    <n v="0.5"/>
    <n v="0"/>
    <n v="0"/>
    <m/>
    <n v="1"/>
    <n v="4"/>
    <n v="5"/>
    <n v="1"/>
    <n v="1"/>
    <n v="0"/>
    <n v="1"/>
    <n v="3"/>
    <n v="5"/>
    <n v="0"/>
    <n v="4.4000000000000004"/>
    <d v="2026-03-05T00:00:00"/>
    <m/>
    <m/>
    <m/>
    <n v="23.783333333333335"/>
  </r>
  <r>
    <x v="289"/>
    <s v="DAL"/>
    <s v="ORL"/>
    <s v="L"/>
    <d v="1899-12-30T20:24:00"/>
    <n v="1"/>
    <n v="1"/>
    <n v="1"/>
    <n v="0"/>
    <n v="0"/>
    <m/>
    <n v="0"/>
    <n v="0"/>
    <m/>
    <n v="3"/>
    <n v="1"/>
    <n v="4"/>
    <n v="0"/>
    <n v="0"/>
    <n v="2"/>
    <n v="0"/>
    <n v="3"/>
    <n v="2"/>
    <n v="-5"/>
    <n v="4.3"/>
    <d v="2026-03-05T00:00:00"/>
    <m/>
    <m/>
    <m/>
    <n v="20.399999999999999"/>
  </r>
  <r>
    <x v="184"/>
    <s v="DAL"/>
    <s v="ORL"/>
    <s v="L"/>
    <d v="1899-12-31T03:30:00"/>
    <n v="2"/>
    <n v="6"/>
    <n v="0.33300000000000002"/>
    <n v="2"/>
    <n v="6"/>
    <n v="0.33300000000000002"/>
    <n v="0"/>
    <n v="0"/>
    <m/>
    <n v="0"/>
    <n v="3"/>
    <n v="3"/>
    <n v="3"/>
    <n v="0"/>
    <n v="0"/>
    <n v="1"/>
    <n v="1"/>
    <n v="6"/>
    <n v="-12"/>
    <n v="4.2"/>
    <d v="2026-03-05T00:00:00"/>
    <m/>
    <m/>
    <m/>
    <n v="27.5"/>
  </r>
  <r>
    <x v="60"/>
    <s v="MIA"/>
    <s v="BRK"/>
    <s v="W"/>
    <d v="1899-12-30T22:54:00"/>
    <n v="1"/>
    <n v="4"/>
    <n v="0.25"/>
    <n v="0"/>
    <n v="1"/>
    <n v="0"/>
    <n v="0"/>
    <n v="0"/>
    <m/>
    <n v="1"/>
    <n v="1"/>
    <n v="2"/>
    <n v="4"/>
    <n v="2"/>
    <n v="0"/>
    <n v="0"/>
    <n v="3"/>
    <n v="2"/>
    <n v="-5"/>
    <n v="4.2"/>
    <d v="2026-03-05T00:00:00"/>
    <m/>
    <m/>
    <m/>
    <n v="22.900000000000002"/>
  </r>
  <r>
    <x v="180"/>
    <s v="PHO"/>
    <s v="CHI"/>
    <s v="L"/>
    <d v="1899-12-31T01:10:00"/>
    <n v="1"/>
    <n v="6"/>
    <n v="0.16700000000000001"/>
    <n v="1"/>
    <n v="5"/>
    <n v="0.2"/>
    <n v="2"/>
    <n v="2"/>
    <n v="1"/>
    <n v="1"/>
    <n v="1"/>
    <n v="2"/>
    <n v="5"/>
    <n v="0"/>
    <n v="0"/>
    <n v="1"/>
    <n v="2"/>
    <n v="5"/>
    <n v="-7"/>
    <n v="3.9"/>
    <d v="2026-03-05T00:00:00"/>
    <m/>
    <m/>
    <m/>
    <n v="25.166666666666668"/>
  </r>
  <r>
    <x v="536"/>
    <s v="SAC"/>
    <s v="NOP"/>
    <s v="L"/>
    <d v="1899-12-30T10:54:00"/>
    <n v="1"/>
    <n v="3"/>
    <n v="0.33300000000000002"/>
    <n v="0"/>
    <n v="1"/>
    <n v="0"/>
    <n v="2"/>
    <n v="2"/>
    <n v="1"/>
    <n v="0"/>
    <n v="1"/>
    <n v="1"/>
    <n v="3"/>
    <n v="0"/>
    <n v="0"/>
    <n v="0"/>
    <n v="2"/>
    <n v="4"/>
    <n v="11"/>
    <n v="3.9"/>
    <d v="2026-03-05T00:00:00"/>
    <m/>
    <m/>
    <m/>
    <n v="10.9"/>
  </r>
  <r>
    <x v="318"/>
    <s v="DEN"/>
    <s v="LAL"/>
    <s v="W"/>
    <d v="1899-12-30T10:10:00"/>
    <n v="0"/>
    <n v="0"/>
    <m/>
    <n v="0"/>
    <n v="0"/>
    <m/>
    <n v="4"/>
    <n v="4"/>
    <n v="1"/>
    <n v="1"/>
    <n v="3"/>
    <n v="4"/>
    <n v="1"/>
    <n v="0"/>
    <n v="0"/>
    <n v="2"/>
    <n v="1"/>
    <n v="4"/>
    <n v="1"/>
    <n v="3.9"/>
    <d v="2026-03-05T00:00:00"/>
    <m/>
    <m/>
    <m/>
    <n v="10.166666666666666"/>
  </r>
  <r>
    <x v="101"/>
    <s v="DET"/>
    <s v="SAS"/>
    <s v="L"/>
    <d v="1899-12-30T12:20:00"/>
    <n v="3"/>
    <n v="7"/>
    <n v="0.42899999999999999"/>
    <n v="0"/>
    <n v="0"/>
    <m/>
    <n v="1"/>
    <n v="3"/>
    <n v="0.33300000000000002"/>
    <n v="2"/>
    <n v="5"/>
    <n v="7"/>
    <n v="2"/>
    <n v="0"/>
    <n v="0"/>
    <n v="1"/>
    <n v="5"/>
    <n v="7"/>
    <n v="-5"/>
    <n v="3.8"/>
    <d v="2026-03-05T00:00:00"/>
    <m/>
    <m/>
    <m/>
    <n v="12.333333333333332"/>
  </r>
  <r>
    <x v="353"/>
    <s v="CHI"/>
    <s v="PHO"/>
    <s v="W"/>
    <d v="1899-12-30T23:50:00"/>
    <n v="3"/>
    <n v="9"/>
    <n v="0.33300000000000002"/>
    <n v="0"/>
    <n v="5"/>
    <n v="0"/>
    <n v="2"/>
    <n v="2"/>
    <n v="1"/>
    <n v="0"/>
    <n v="9"/>
    <n v="9"/>
    <n v="0"/>
    <n v="0"/>
    <n v="0"/>
    <n v="1"/>
    <n v="2"/>
    <n v="8"/>
    <n v="11"/>
    <n v="3.8"/>
    <d v="2026-03-05T00:00:00"/>
    <m/>
    <m/>
    <m/>
    <n v="23.833333333333336"/>
  </r>
  <r>
    <x v="166"/>
    <s v="BRK"/>
    <s v="MIA"/>
    <s v="L"/>
    <d v="1899-12-30T17:41:00"/>
    <n v="3"/>
    <n v="6"/>
    <n v="0.5"/>
    <n v="0"/>
    <n v="1"/>
    <n v="0"/>
    <n v="1"/>
    <n v="2"/>
    <n v="0.5"/>
    <n v="4"/>
    <n v="1"/>
    <n v="5"/>
    <n v="1"/>
    <n v="0"/>
    <n v="0"/>
    <n v="2"/>
    <n v="4"/>
    <n v="7"/>
    <n v="-8"/>
    <n v="3.8"/>
    <d v="2026-03-05T00:00:00"/>
    <m/>
    <m/>
    <m/>
    <n v="17.683333333333334"/>
  </r>
  <r>
    <x v="167"/>
    <s v="WAS"/>
    <s v="UTA"/>
    <s v="L"/>
    <d v="1899-12-30T15:28:00"/>
    <n v="2"/>
    <n v="5"/>
    <n v="0.4"/>
    <n v="2"/>
    <n v="3"/>
    <n v="0.66700000000000004"/>
    <n v="1"/>
    <n v="1"/>
    <n v="1"/>
    <n v="0"/>
    <n v="1"/>
    <n v="1"/>
    <n v="2"/>
    <n v="0"/>
    <n v="1"/>
    <n v="1"/>
    <n v="5"/>
    <n v="7"/>
    <n v="-15"/>
    <n v="3.7"/>
    <d v="2026-03-05T00:00:00"/>
    <m/>
    <m/>
    <m/>
    <n v="15.466666666666669"/>
  </r>
  <r>
    <x v="211"/>
    <s v="SAS"/>
    <s v="DET"/>
    <s v="W"/>
    <d v="1899-12-30T20:25:00"/>
    <n v="3"/>
    <n v="5"/>
    <n v="0.6"/>
    <n v="1"/>
    <n v="2"/>
    <n v="0.5"/>
    <n v="0"/>
    <n v="0"/>
    <m/>
    <n v="1"/>
    <n v="1"/>
    <n v="2"/>
    <n v="1"/>
    <n v="1"/>
    <n v="0"/>
    <n v="3"/>
    <n v="2"/>
    <n v="7"/>
    <n v="-6"/>
    <n v="3.6"/>
    <d v="2026-03-05T00:00:00"/>
    <m/>
    <m/>
    <m/>
    <n v="20.416666666666664"/>
  </r>
  <r>
    <x v="337"/>
    <s v="TOR"/>
    <s v="MIN"/>
    <s v="L"/>
    <d v="1899-12-30T03:49:00"/>
    <n v="1"/>
    <n v="2"/>
    <n v="0.5"/>
    <n v="0"/>
    <n v="0"/>
    <m/>
    <n v="0"/>
    <n v="0"/>
    <m/>
    <n v="3"/>
    <n v="1"/>
    <n v="4"/>
    <n v="0"/>
    <n v="0"/>
    <n v="0"/>
    <n v="0"/>
    <n v="0"/>
    <n v="2"/>
    <n v="8"/>
    <n v="3.4"/>
    <d v="2026-03-05T00:00:00"/>
    <m/>
    <m/>
    <m/>
    <n v="3.8166666666666664"/>
  </r>
  <r>
    <x v="300"/>
    <s v="SAS"/>
    <s v="DET"/>
    <s v="W"/>
    <d v="1899-12-30T19:41:00"/>
    <n v="1"/>
    <n v="3"/>
    <n v="0.33300000000000002"/>
    <n v="0"/>
    <n v="2"/>
    <n v="0"/>
    <n v="0"/>
    <n v="0"/>
    <m/>
    <n v="2"/>
    <n v="4"/>
    <n v="6"/>
    <n v="0"/>
    <n v="0"/>
    <n v="3"/>
    <n v="1"/>
    <n v="2"/>
    <n v="2"/>
    <n v="7"/>
    <n v="3.2"/>
    <d v="2026-03-05T00:00:00"/>
    <m/>
    <m/>
    <m/>
    <n v="19.683333333333334"/>
  </r>
  <r>
    <x v="245"/>
    <s v="LAL"/>
    <s v="DEN"/>
    <s v="L"/>
    <d v="1899-12-30T20:27:00"/>
    <n v="3"/>
    <n v="6"/>
    <n v="0.5"/>
    <n v="2"/>
    <n v="3"/>
    <n v="0.66700000000000004"/>
    <n v="0"/>
    <n v="0"/>
    <m/>
    <n v="0"/>
    <n v="0"/>
    <n v="0"/>
    <n v="0"/>
    <n v="0"/>
    <n v="0"/>
    <n v="1"/>
    <n v="2"/>
    <n v="8"/>
    <n v="-7"/>
    <n v="3.2"/>
    <d v="2026-03-05T00:00:00"/>
    <m/>
    <m/>
    <m/>
    <n v="20.45"/>
  </r>
  <r>
    <x v="507"/>
    <s v="ORL"/>
    <s v="DAL"/>
    <s v="W"/>
    <d v="1899-12-30T12:11:00"/>
    <n v="2"/>
    <n v="8"/>
    <n v="0.25"/>
    <n v="0"/>
    <n v="1"/>
    <n v="0"/>
    <n v="2"/>
    <n v="2"/>
    <n v="1"/>
    <n v="0"/>
    <n v="2"/>
    <n v="2"/>
    <n v="2"/>
    <n v="0"/>
    <n v="0"/>
    <n v="0"/>
    <n v="0"/>
    <n v="6"/>
    <n v="-10"/>
    <n v="3.2"/>
    <d v="2026-03-05T00:00:00"/>
    <m/>
    <m/>
    <m/>
    <n v="12.183333333333334"/>
  </r>
  <r>
    <x v="252"/>
    <s v="TOR"/>
    <s v="MIN"/>
    <s v="L"/>
    <d v="1899-12-30T09:32:00"/>
    <n v="1"/>
    <n v="3"/>
    <n v="0.33300000000000002"/>
    <n v="0"/>
    <n v="2"/>
    <n v="0"/>
    <n v="0"/>
    <n v="0"/>
    <m/>
    <n v="1"/>
    <n v="4"/>
    <n v="5"/>
    <n v="1"/>
    <n v="0"/>
    <n v="0"/>
    <n v="0"/>
    <n v="0"/>
    <n v="2"/>
    <n v="7"/>
    <n v="2.9"/>
    <d v="2026-03-05T00:00:00"/>
    <m/>
    <m/>
    <m/>
    <n v="9.5333333333333332"/>
  </r>
  <r>
    <x v="362"/>
    <s v="CHI"/>
    <s v="PHO"/>
    <s v="W"/>
    <d v="1899-12-30T20:34:00"/>
    <n v="5"/>
    <n v="12"/>
    <n v="0.41699999999999998"/>
    <n v="1"/>
    <n v="5"/>
    <n v="0.2"/>
    <n v="0"/>
    <n v="0"/>
    <m/>
    <n v="0"/>
    <n v="2"/>
    <n v="2"/>
    <n v="1"/>
    <n v="0"/>
    <n v="0"/>
    <n v="2"/>
    <n v="3"/>
    <n v="11"/>
    <n v="-7"/>
    <n v="2.7"/>
    <d v="2026-03-05T00:00:00"/>
    <m/>
    <m/>
    <m/>
    <n v="20.566666666666666"/>
  </r>
  <r>
    <x v="297"/>
    <s v="CHI"/>
    <s v="PHO"/>
    <s v="W"/>
    <d v="1899-12-31T11:31:00"/>
    <n v="3"/>
    <n v="7"/>
    <n v="0.42899999999999999"/>
    <n v="0"/>
    <n v="1"/>
    <n v="0"/>
    <n v="0"/>
    <n v="0"/>
    <m/>
    <n v="0"/>
    <n v="1"/>
    <n v="1"/>
    <n v="3"/>
    <n v="1"/>
    <n v="0"/>
    <n v="2"/>
    <n v="3"/>
    <n v="6"/>
    <n v="-1"/>
    <n v="2.5"/>
    <d v="2026-03-05T00:00:00"/>
    <m/>
    <m/>
    <m/>
    <n v="35.516666666666666"/>
  </r>
  <r>
    <x v="213"/>
    <s v="BRK"/>
    <s v="MIA"/>
    <s v="L"/>
    <d v="1899-12-30T10:01:00"/>
    <n v="3"/>
    <n v="6"/>
    <n v="0.5"/>
    <n v="0"/>
    <n v="3"/>
    <n v="0"/>
    <n v="0"/>
    <n v="0"/>
    <m/>
    <n v="0"/>
    <n v="0"/>
    <n v="0"/>
    <n v="0"/>
    <n v="1"/>
    <n v="0"/>
    <n v="1"/>
    <n v="2"/>
    <n v="6"/>
    <n v="-16"/>
    <n v="2.2000000000000002"/>
    <d v="2026-03-05T00:00:00"/>
    <m/>
    <m/>
    <m/>
    <n v="10.016666666666667"/>
  </r>
  <r>
    <x v="449"/>
    <s v="PHO"/>
    <s v="CHI"/>
    <s v="L"/>
    <d v="1899-12-31T07:43:00"/>
    <n v="5"/>
    <n v="20"/>
    <n v="0.25"/>
    <n v="1"/>
    <n v="8"/>
    <n v="0.125"/>
    <n v="1"/>
    <n v="2"/>
    <n v="0.5"/>
    <n v="0"/>
    <n v="3"/>
    <n v="3"/>
    <n v="3"/>
    <n v="1"/>
    <n v="0"/>
    <n v="1"/>
    <n v="1"/>
    <n v="12"/>
    <n v="-5"/>
    <n v="2.2000000000000002"/>
    <d v="2026-03-05T00:00:00"/>
    <m/>
    <m/>
    <m/>
    <n v="31.716666666666669"/>
  </r>
  <r>
    <x v="292"/>
    <s v="DAL"/>
    <s v="ORL"/>
    <s v="L"/>
    <d v="1899-12-30T11:08:00"/>
    <n v="1"/>
    <n v="2"/>
    <n v="0.5"/>
    <n v="0"/>
    <n v="1"/>
    <n v="0"/>
    <n v="1"/>
    <n v="2"/>
    <n v="0.5"/>
    <n v="0"/>
    <n v="2"/>
    <n v="2"/>
    <n v="0"/>
    <n v="0"/>
    <n v="0"/>
    <n v="0"/>
    <n v="0"/>
    <n v="3"/>
    <n v="3"/>
    <n v="2.2000000000000002"/>
    <d v="2026-03-05T00:00:00"/>
    <m/>
    <m/>
    <m/>
    <n v="11.133333333333333"/>
  </r>
  <r>
    <x v="228"/>
    <s v="SAS"/>
    <s v="DET"/>
    <s v="W"/>
    <d v="1899-12-30T08:25:00"/>
    <n v="1"/>
    <n v="1"/>
    <n v="1"/>
    <n v="0"/>
    <n v="0"/>
    <m/>
    <n v="0"/>
    <n v="0"/>
    <m/>
    <n v="1"/>
    <n v="0"/>
    <n v="1"/>
    <n v="0"/>
    <n v="0"/>
    <n v="0"/>
    <n v="0"/>
    <n v="1"/>
    <n v="2"/>
    <n v="-5"/>
    <n v="2"/>
    <d v="2026-03-05T00:00:00"/>
    <m/>
    <m/>
    <m/>
    <n v="8.4166666666666661"/>
  </r>
  <r>
    <x v="517"/>
    <s v="CHI"/>
    <s v="PHO"/>
    <s v="W"/>
    <d v="1899-12-30T09:52:00"/>
    <n v="0"/>
    <n v="1"/>
    <n v="0"/>
    <n v="0"/>
    <n v="1"/>
    <n v="0"/>
    <n v="0"/>
    <n v="0"/>
    <m/>
    <n v="1"/>
    <n v="1"/>
    <n v="2"/>
    <n v="4"/>
    <n v="0"/>
    <n v="0"/>
    <n v="1"/>
    <n v="1"/>
    <n v="0"/>
    <n v="0"/>
    <n v="1.7"/>
    <d v="2026-03-05T00:00:00"/>
    <m/>
    <m/>
    <m/>
    <n v="9.8666666666666671"/>
  </r>
  <r>
    <x v="368"/>
    <s v="MIN"/>
    <s v="TOR"/>
    <s v="W"/>
    <d v="1899-12-30T03:08:00"/>
    <n v="1"/>
    <n v="1"/>
    <n v="1"/>
    <n v="0"/>
    <n v="0"/>
    <m/>
    <n v="0"/>
    <n v="0"/>
    <m/>
    <n v="0"/>
    <n v="0"/>
    <n v="0"/>
    <n v="0"/>
    <n v="0"/>
    <n v="0"/>
    <n v="0"/>
    <n v="0"/>
    <n v="2"/>
    <n v="-8"/>
    <n v="1.7"/>
    <d v="2026-03-05T00:00:00"/>
    <m/>
    <m/>
    <m/>
    <n v="3.1333333333333337"/>
  </r>
  <r>
    <x v="511"/>
    <s v="GSW"/>
    <s v="HOU"/>
    <s v="W"/>
    <d v="1899-12-30T12:03:00"/>
    <n v="0"/>
    <n v="0"/>
    <m/>
    <n v="0"/>
    <n v="0"/>
    <m/>
    <n v="0"/>
    <n v="0"/>
    <m/>
    <n v="1"/>
    <n v="0"/>
    <n v="1"/>
    <n v="0"/>
    <n v="2"/>
    <n v="0"/>
    <n v="0"/>
    <n v="3"/>
    <n v="0"/>
    <n v="-10"/>
    <n v="1.5"/>
    <d v="2026-03-05T00:00:00"/>
    <m/>
    <m/>
    <m/>
    <n v="12.05"/>
  </r>
  <r>
    <x v="30"/>
    <s v="LAL"/>
    <s v="DEN"/>
    <s v="L"/>
    <d v="1899-12-31T08:11:00"/>
    <n v="3"/>
    <n v="9"/>
    <n v="0.33300000000000002"/>
    <n v="3"/>
    <n v="6"/>
    <n v="0.5"/>
    <n v="0"/>
    <n v="0"/>
    <m/>
    <n v="1"/>
    <n v="0"/>
    <n v="1"/>
    <n v="2"/>
    <n v="1"/>
    <n v="0"/>
    <n v="4"/>
    <n v="4"/>
    <n v="9"/>
    <n v="3"/>
    <n v="1.4"/>
    <d v="2026-03-05T00:00:00"/>
    <m/>
    <m/>
    <m/>
    <n v="32.183333333333337"/>
  </r>
  <r>
    <x v="400"/>
    <s v="NOP"/>
    <s v="SAC"/>
    <s v="W"/>
    <d v="1899-12-30T00:39:00"/>
    <n v="0"/>
    <n v="1"/>
    <n v="0"/>
    <n v="0"/>
    <n v="1"/>
    <n v="0"/>
    <n v="2"/>
    <n v="2"/>
    <n v="1"/>
    <n v="0"/>
    <n v="0"/>
    <n v="0"/>
    <n v="0"/>
    <n v="0"/>
    <n v="0"/>
    <n v="0"/>
    <n v="0"/>
    <n v="2"/>
    <n v="0"/>
    <n v="1.3"/>
    <d v="2026-03-05T00:00:00"/>
    <m/>
    <m/>
    <m/>
    <n v="0.65"/>
  </r>
  <r>
    <x v="542"/>
    <s v="GSW"/>
    <s v="HOU"/>
    <s v="W"/>
    <d v="1899-12-30T17:57:00"/>
    <n v="1"/>
    <n v="4"/>
    <n v="0.25"/>
    <n v="0"/>
    <n v="0"/>
    <m/>
    <n v="0"/>
    <n v="0"/>
    <m/>
    <n v="3"/>
    <n v="0"/>
    <n v="3"/>
    <n v="0"/>
    <n v="0"/>
    <n v="0"/>
    <n v="0"/>
    <n v="2"/>
    <n v="2"/>
    <n v="-13"/>
    <n v="0.9"/>
    <d v="2026-03-05T00:00:00"/>
    <m/>
    <m/>
    <m/>
    <n v="17.95"/>
  </r>
  <r>
    <x v="302"/>
    <s v="WAS"/>
    <s v="UTA"/>
    <s v="L"/>
    <d v="1899-12-30T03:35:00"/>
    <n v="0"/>
    <n v="1"/>
    <n v="0"/>
    <n v="0"/>
    <n v="1"/>
    <n v="0"/>
    <n v="0"/>
    <n v="0"/>
    <m/>
    <n v="0"/>
    <n v="0"/>
    <n v="0"/>
    <n v="2"/>
    <n v="0"/>
    <n v="0"/>
    <n v="0"/>
    <n v="0"/>
    <n v="0"/>
    <n v="-7"/>
    <n v="0.7"/>
    <d v="2026-03-05T00:00:00"/>
    <m/>
    <m/>
    <m/>
    <n v="3.583333333333333"/>
  </r>
  <r>
    <x v="32"/>
    <s v="GSW"/>
    <s v="HOU"/>
    <s v="W"/>
    <d v="1899-12-30T20:03:00"/>
    <n v="0"/>
    <n v="2"/>
    <n v="0"/>
    <n v="0"/>
    <n v="1"/>
    <n v="0"/>
    <n v="3"/>
    <n v="4"/>
    <n v="0.75"/>
    <n v="2"/>
    <n v="4"/>
    <n v="6"/>
    <n v="3"/>
    <n v="0"/>
    <n v="0"/>
    <n v="4"/>
    <n v="3"/>
    <n v="3"/>
    <n v="-8"/>
    <n v="0.7"/>
    <d v="2026-03-05T00:00:00"/>
    <m/>
    <m/>
    <m/>
    <n v="20.05"/>
  </r>
  <r>
    <x v="229"/>
    <s v="TOR"/>
    <s v="MIN"/>
    <s v="L"/>
    <d v="1899-12-30T09:07:00"/>
    <n v="0"/>
    <n v="0"/>
    <m/>
    <n v="0"/>
    <n v="0"/>
    <m/>
    <n v="0"/>
    <n v="0"/>
    <m/>
    <n v="0"/>
    <n v="1"/>
    <n v="1"/>
    <n v="2"/>
    <n v="0"/>
    <n v="1"/>
    <n v="2"/>
    <n v="0"/>
    <n v="0"/>
    <n v="4"/>
    <n v="0.4"/>
    <d v="2026-03-05T00:00:00"/>
    <m/>
    <m/>
    <m/>
    <n v="9.1166666666666671"/>
  </r>
  <r>
    <x v="342"/>
    <s v="MIN"/>
    <s v="TOR"/>
    <s v="W"/>
    <d v="1899-12-30T03:08:00"/>
    <n v="0"/>
    <n v="1"/>
    <n v="0"/>
    <n v="0"/>
    <n v="0"/>
    <m/>
    <n v="0"/>
    <n v="0"/>
    <m/>
    <n v="0"/>
    <n v="0"/>
    <n v="0"/>
    <n v="0"/>
    <n v="1"/>
    <n v="0"/>
    <n v="0"/>
    <n v="0"/>
    <n v="0"/>
    <n v="-8"/>
    <n v="0.3"/>
    <d v="2026-03-05T00:00:00"/>
    <m/>
    <m/>
    <m/>
    <n v="3.1333333333333337"/>
  </r>
  <r>
    <x v="294"/>
    <s v="SAS"/>
    <s v="DET"/>
    <s v="W"/>
    <d v="1899-12-30T00:45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3-05T00:00:00"/>
    <m/>
    <m/>
    <m/>
    <n v="0.75"/>
  </r>
  <r>
    <x v="414"/>
    <s v="MIA"/>
    <s v="BRK"/>
    <s v="W"/>
    <d v="1899-12-30T00:26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3-05T00:00:00"/>
    <m/>
    <m/>
    <m/>
    <n v="0.43333333333333329"/>
  </r>
  <r>
    <x v="394"/>
    <s v="DET"/>
    <s v="SAS"/>
    <s v="L"/>
    <d v="1899-12-30T00:45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3-05T00:00:00"/>
    <m/>
    <m/>
    <m/>
    <n v="0.75"/>
  </r>
  <r>
    <x v="262"/>
    <s v="WAS"/>
    <s v="UTA"/>
    <s v="L"/>
    <d v="1899-12-30T11:07:00"/>
    <n v="1"/>
    <n v="7"/>
    <n v="0.14299999999999999"/>
    <n v="1"/>
    <n v="4"/>
    <n v="0.25"/>
    <n v="1"/>
    <n v="2"/>
    <n v="0.5"/>
    <n v="0"/>
    <n v="1"/>
    <n v="1"/>
    <n v="1"/>
    <n v="0"/>
    <n v="0"/>
    <n v="0"/>
    <n v="0"/>
    <n v="4"/>
    <n v="-1"/>
    <n v="0.1"/>
    <d v="2026-03-05T00:00:00"/>
    <m/>
    <m/>
    <m/>
    <n v="11.116666666666667"/>
  </r>
  <r>
    <x v="396"/>
    <s v="ORL"/>
    <s v="DAL"/>
    <s v="W"/>
    <d v="1899-12-30T19:50:00"/>
    <n v="2"/>
    <n v="7"/>
    <n v="0.28599999999999998"/>
    <n v="0"/>
    <n v="3"/>
    <n v="0"/>
    <n v="0"/>
    <n v="0"/>
    <m/>
    <n v="2"/>
    <n v="2"/>
    <n v="4"/>
    <n v="0"/>
    <n v="0"/>
    <n v="0"/>
    <n v="1"/>
    <n v="2"/>
    <n v="4"/>
    <n v="0"/>
    <n v="0.1"/>
    <d v="2026-03-05T00:00:00"/>
    <m/>
    <m/>
    <m/>
    <n v="19.833333333333332"/>
  </r>
  <r>
    <x v="534"/>
    <s v="MIA"/>
    <s v="BRK"/>
    <s v="W"/>
    <d v="1899-12-30T00:2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5T00:00:00"/>
    <m/>
    <m/>
    <m/>
    <n v="0.43333333333333329"/>
  </r>
  <r>
    <x v="347"/>
    <s v="DET"/>
    <s v="SAS"/>
    <s v="L"/>
    <d v="1899-12-30T00:4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5T00:00:00"/>
    <m/>
    <m/>
    <m/>
    <n v="0.75"/>
  </r>
  <r>
    <x v="241"/>
    <s v="SAS"/>
    <s v="DET"/>
    <s v="W"/>
    <d v="1899-12-30T00:4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5T00:00:00"/>
    <m/>
    <m/>
    <m/>
    <n v="0.75"/>
  </r>
  <r>
    <x v="234"/>
    <s v="BRK"/>
    <s v="MIA"/>
    <s v="L"/>
    <d v="1899-12-30T02:20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05T00:00:00"/>
    <m/>
    <m/>
    <m/>
    <n v="2.3333333333333335"/>
  </r>
  <r>
    <x v="444"/>
    <s v="SAS"/>
    <s v="DET"/>
    <s v="W"/>
    <d v="1899-12-30T00:4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5T00:00:00"/>
    <m/>
    <m/>
    <m/>
    <n v="0.75"/>
  </r>
  <r>
    <x v="209"/>
    <s v="BRK"/>
    <s v="MIA"/>
    <s v="L"/>
    <d v="1899-12-30T02:20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05T00:00:00"/>
    <m/>
    <m/>
    <m/>
    <n v="2.3333333333333335"/>
  </r>
  <r>
    <x v="361"/>
    <s v="MIA"/>
    <s v="BRK"/>
    <s v="W"/>
    <d v="1899-12-30T00:2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05T00:00:00"/>
    <m/>
    <m/>
    <m/>
    <n v="0.43333333333333329"/>
  </r>
  <r>
    <x v="39"/>
    <s v="LAL"/>
    <s v="DEN"/>
    <s v="L"/>
    <d v="1899-12-30T03:58:00"/>
    <n v="0"/>
    <n v="0"/>
    <m/>
    <n v="0"/>
    <n v="0"/>
    <m/>
    <n v="0"/>
    <n v="0"/>
    <m/>
    <n v="0"/>
    <n v="1"/>
    <n v="1"/>
    <n v="0"/>
    <n v="0"/>
    <n v="0"/>
    <n v="0"/>
    <n v="1"/>
    <n v="0"/>
    <n v="-5"/>
    <n v="-0.1"/>
    <d v="2026-03-05T00:00:00"/>
    <m/>
    <m/>
    <m/>
    <n v="3.9666666666666668"/>
  </r>
  <r>
    <x v="94"/>
    <s v="DET"/>
    <s v="SAS"/>
    <s v="L"/>
    <d v="1899-12-30T02:06:00"/>
    <n v="0"/>
    <n v="0"/>
    <m/>
    <n v="0"/>
    <n v="0"/>
    <m/>
    <n v="0"/>
    <n v="0"/>
    <m/>
    <n v="0"/>
    <n v="0"/>
    <n v="0"/>
    <n v="0"/>
    <n v="0"/>
    <n v="1"/>
    <n v="1"/>
    <n v="0"/>
    <n v="0"/>
    <n v="-5"/>
    <n v="-0.3"/>
    <d v="2026-03-05T00:00:00"/>
    <m/>
    <m/>
    <m/>
    <n v="2.0999999999999996"/>
  </r>
  <r>
    <x v="24"/>
    <s v="LAL"/>
    <s v="DEN"/>
    <s v="L"/>
    <d v="1899-12-30T04:30:00"/>
    <n v="0"/>
    <n v="1"/>
    <n v="0"/>
    <n v="0"/>
    <n v="0"/>
    <m/>
    <n v="0"/>
    <n v="0"/>
    <m/>
    <n v="0"/>
    <n v="2"/>
    <n v="2"/>
    <n v="0"/>
    <n v="0"/>
    <n v="0"/>
    <n v="0"/>
    <n v="1"/>
    <n v="0"/>
    <n v="-13"/>
    <n v="-0.5"/>
    <d v="2026-03-05T00:00:00"/>
    <m/>
    <m/>
    <m/>
    <n v="4.5"/>
  </r>
  <r>
    <x v="403"/>
    <s v="TOR"/>
    <s v="MIN"/>
    <s v="L"/>
    <d v="1899-12-30T17:26:00"/>
    <n v="0"/>
    <n v="2"/>
    <n v="0"/>
    <n v="0"/>
    <n v="1"/>
    <n v="0"/>
    <n v="2"/>
    <n v="3"/>
    <n v="0.66700000000000004"/>
    <n v="0"/>
    <n v="0"/>
    <n v="0"/>
    <n v="0"/>
    <n v="1"/>
    <n v="0"/>
    <n v="1"/>
    <n v="2"/>
    <n v="2"/>
    <n v="-4"/>
    <n v="-0.6"/>
    <d v="2026-03-05T00:00:00"/>
    <m/>
    <m/>
    <m/>
    <n v="17.433333333333334"/>
  </r>
  <r>
    <x v="541"/>
    <s v="BRK"/>
    <s v="MIA"/>
    <s v="L"/>
    <d v="1899-12-30T02:20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6-03-05T00:00:00"/>
    <m/>
    <m/>
    <m/>
    <n v="2.3333333333333335"/>
  </r>
  <r>
    <x v="494"/>
    <s v="DET"/>
    <s v="SAS"/>
    <s v="L"/>
    <d v="1899-12-30T06:35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3-05T00:00:00"/>
    <m/>
    <m/>
    <m/>
    <n v="6.5833333333333339"/>
  </r>
  <r>
    <x v="13"/>
    <s v="HOU"/>
    <s v="GSW"/>
    <s v="L"/>
    <d v="1899-12-31T18:16:00"/>
    <n v="0"/>
    <n v="8"/>
    <n v="0"/>
    <n v="0"/>
    <n v="3"/>
    <n v="0"/>
    <n v="3"/>
    <n v="4"/>
    <n v="0.75"/>
    <n v="5"/>
    <n v="6"/>
    <n v="11"/>
    <n v="2"/>
    <n v="1"/>
    <n v="1"/>
    <n v="5"/>
    <n v="3"/>
    <n v="3"/>
    <n v="-14"/>
    <n v="-0.8"/>
    <d v="2026-03-05T00:00:00"/>
    <m/>
    <m/>
    <m/>
    <n v="42.266666666666666"/>
  </r>
  <r>
    <x v="197"/>
    <s v="DET"/>
    <s v="SAS"/>
    <s v="L"/>
    <d v="1899-12-30T20:13:00"/>
    <n v="0"/>
    <n v="5"/>
    <n v="0"/>
    <n v="0"/>
    <n v="1"/>
    <n v="0"/>
    <n v="0"/>
    <n v="0"/>
    <m/>
    <n v="0"/>
    <n v="3"/>
    <n v="3"/>
    <n v="3"/>
    <n v="0"/>
    <n v="0"/>
    <n v="0"/>
    <n v="1"/>
    <n v="0"/>
    <n v="-11"/>
    <n v="-0.9"/>
    <d v="2026-03-05T00:00:00"/>
    <m/>
    <m/>
    <m/>
    <n v="20.216666666666669"/>
  </r>
  <r>
    <x v="226"/>
    <s v="MIN"/>
    <s v="TOR"/>
    <s v="W"/>
    <d v="1899-12-30T03:18:00"/>
    <n v="0"/>
    <n v="1"/>
    <n v="0"/>
    <n v="0"/>
    <n v="0"/>
    <m/>
    <n v="0"/>
    <n v="0"/>
    <m/>
    <n v="0"/>
    <n v="0"/>
    <n v="0"/>
    <n v="0"/>
    <n v="0"/>
    <n v="0"/>
    <n v="0"/>
    <n v="1"/>
    <n v="0"/>
    <n v="-10"/>
    <n v="-1.1000000000000001"/>
    <d v="2026-03-05T00:00:00"/>
    <m/>
    <m/>
    <m/>
    <n v="3.3000000000000003"/>
  </r>
  <r>
    <x v="458"/>
    <s v="SAC"/>
    <s v="NOP"/>
    <s v="L"/>
    <d v="1899-12-30T04:19:00"/>
    <n v="0"/>
    <n v="2"/>
    <n v="0"/>
    <n v="0"/>
    <n v="1"/>
    <n v="0"/>
    <n v="0"/>
    <n v="0"/>
    <m/>
    <n v="0"/>
    <n v="1"/>
    <n v="1"/>
    <n v="0"/>
    <n v="0"/>
    <n v="0"/>
    <n v="0"/>
    <n v="1"/>
    <n v="0"/>
    <n v="-8"/>
    <n v="-1.5"/>
    <d v="2026-03-05T00:00:00"/>
    <m/>
    <m/>
    <m/>
    <n v="4.3166666666666664"/>
  </r>
  <r>
    <x v="512"/>
    <s v="SAC"/>
    <s v="NOP"/>
    <s v="L"/>
    <d v="1899-12-30T05:55:00"/>
    <n v="0"/>
    <n v="3"/>
    <n v="0"/>
    <n v="0"/>
    <n v="3"/>
    <n v="0"/>
    <n v="0"/>
    <n v="0"/>
    <m/>
    <n v="1"/>
    <n v="0"/>
    <n v="1"/>
    <n v="0"/>
    <n v="0"/>
    <n v="0"/>
    <n v="0"/>
    <n v="1"/>
    <n v="0"/>
    <n v="-7"/>
    <n v="-1.8"/>
    <d v="2026-03-05T00:00:00"/>
    <m/>
    <m/>
    <m/>
    <n v="5.916666666666667"/>
  </r>
  <r>
    <x v="136"/>
    <s v="PHO"/>
    <s v="CHI"/>
    <s v="L"/>
    <d v="1899-12-30T18:13:00"/>
    <n v="1"/>
    <n v="6"/>
    <n v="0.16700000000000001"/>
    <n v="1"/>
    <n v="4"/>
    <n v="0.25"/>
    <n v="0"/>
    <n v="0"/>
    <m/>
    <n v="0"/>
    <n v="4"/>
    <n v="4"/>
    <n v="0"/>
    <n v="0"/>
    <n v="0"/>
    <n v="1"/>
    <n v="3"/>
    <n v="3"/>
    <n v="-15"/>
    <n v="-1.8"/>
    <d v="2026-03-05T00:00:00"/>
    <m/>
    <m/>
    <m/>
    <n v="18.216666666666665"/>
  </r>
  <r>
    <x v="273"/>
    <s v="MIN"/>
    <s v="TOR"/>
    <s v="W"/>
    <d v="1899-12-30T13:07:00"/>
    <n v="1"/>
    <n v="5"/>
    <n v="0.2"/>
    <n v="1"/>
    <n v="3"/>
    <n v="0.33300000000000002"/>
    <n v="0"/>
    <n v="0"/>
    <m/>
    <n v="0"/>
    <n v="0"/>
    <n v="0"/>
    <n v="0"/>
    <n v="0"/>
    <n v="0"/>
    <n v="1"/>
    <n v="2"/>
    <n v="3"/>
    <n v="-14"/>
    <n v="-1.9"/>
    <d v="2026-03-05T00:00:00"/>
    <m/>
    <m/>
    <m/>
    <n v="13.116666666666665"/>
  </r>
  <r>
    <x v="27"/>
    <s v="LAL"/>
    <s v="DEN"/>
    <s v="L"/>
    <d v="1899-12-30T10:21:00"/>
    <n v="1"/>
    <n v="6"/>
    <n v="0.16700000000000001"/>
    <n v="0"/>
    <n v="3"/>
    <n v="0"/>
    <n v="0"/>
    <n v="0"/>
    <m/>
    <n v="0"/>
    <n v="0"/>
    <n v="0"/>
    <n v="1"/>
    <n v="0"/>
    <n v="0"/>
    <n v="0"/>
    <n v="2"/>
    <n v="2"/>
    <n v="-16"/>
    <n v="-1.9"/>
    <d v="2026-03-05T00:00:00"/>
    <m/>
    <m/>
    <m/>
    <n v="10.350000000000001"/>
  </r>
  <r>
    <x v="350"/>
    <s v="PHO"/>
    <s v="CHI"/>
    <s v="L"/>
    <d v="1899-12-30T11:57:00"/>
    <n v="1"/>
    <n v="1"/>
    <n v="1"/>
    <n v="0"/>
    <n v="0"/>
    <m/>
    <n v="0"/>
    <n v="2"/>
    <n v="0"/>
    <n v="2"/>
    <n v="2"/>
    <n v="4"/>
    <n v="0"/>
    <n v="0"/>
    <n v="0"/>
    <n v="4"/>
    <n v="2"/>
    <n v="2"/>
    <n v="-5"/>
    <n v="-1.9"/>
    <d v="2026-03-05T00:00:00"/>
    <m/>
    <m/>
    <m/>
    <n v="11.95"/>
  </r>
  <r>
    <x v="420"/>
    <s v="UTA"/>
    <s v="WAS"/>
    <s v="W"/>
    <d v="1899-12-30T11:53:00"/>
    <n v="0"/>
    <n v="3"/>
    <n v="0"/>
    <n v="0"/>
    <n v="2"/>
    <n v="0"/>
    <n v="0"/>
    <n v="0"/>
    <m/>
    <n v="0"/>
    <n v="1"/>
    <n v="1"/>
    <n v="2"/>
    <n v="0"/>
    <n v="0"/>
    <n v="0"/>
    <n v="4"/>
    <n v="0"/>
    <n v="3"/>
    <n v="-2"/>
    <d v="2026-03-05T00:00:00"/>
    <m/>
    <m/>
    <m/>
    <n v="11.883333333333333"/>
  </r>
  <r>
    <x v="303"/>
    <s v="DEN"/>
    <s v="LAL"/>
    <s v="W"/>
    <d v="1899-12-30T05:43:00"/>
    <n v="0"/>
    <n v="2"/>
    <n v="0"/>
    <n v="0"/>
    <n v="1"/>
    <n v="0"/>
    <n v="0"/>
    <n v="0"/>
    <m/>
    <n v="0"/>
    <n v="1"/>
    <n v="1"/>
    <n v="0"/>
    <n v="0"/>
    <n v="0"/>
    <n v="1"/>
    <n v="0"/>
    <n v="0"/>
    <n v="4"/>
    <n v="-2.1"/>
    <d v="2026-03-05T00:00:00"/>
    <m/>
    <m/>
    <m/>
    <n v="5.7166666666666668"/>
  </r>
  <r>
    <x v="145"/>
    <s v="MIN"/>
    <s v="TOR"/>
    <s v="W"/>
    <d v="1899-12-30T03:18:00"/>
    <n v="0"/>
    <n v="2"/>
    <n v="0"/>
    <n v="0"/>
    <n v="2"/>
    <n v="0"/>
    <n v="0"/>
    <n v="0"/>
    <m/>
    <n v="0"/>
    <n v="0"/>
    <n v="0"/>
    <n v="0"/>
    <n v="0"/>
    <n v="0"/>
    <n v="1"/>
    <n v="0"/>
    <n v="0"/>
    <n v="-10"/>
    <n v="-2.4"/>
    <d v="2026-03-05T00:00:00"/>
    <m/>
    <m/>
    <m/>
    <n v="3.3000000000000003"/>
  </r>
  <r>
    <x v="440"/>
    <s v="BRK"/>
    <s v="MIA"/>
    <s v="L"/>
    <d v="1899-12-30T14:02:00"/>
    <n v="0"/>
    <n v="2"/>
    <n v="0"/>
    <n v="0"/>
    <n v="2"/>
    <n v="0"/>
    <n v="0"/>
    <n v="0"/>
    <m/>
    <n v="0"/>
    <n v="3"/>
    <n v="3"/>
    <n v="2"/>
    <n v="0"/>
    <n v="0"/>
    <n v="3"/>
    <n v="4"/>
    <n v="0"/>
    <n v="-14"/>
    <n v="-3.7"/>
    <d v="2026-03-05T00:00:00"/>
    <m/>
    <m/>
    <m/>
    <n v="14.033333333333335"/>
  </r>
  <r>
    <x v="138"/>
    <s v="TOR"/>
    <s v="MIN"/>
    <s v="L"/>
    <d v="1899-12-30T17:00:00"/>
    <n v="1"/>
    <n v="7"/>
    <n v="0.14299999999999999"/>
    <n v="0"/>
    <n v="2"/>
    <n v="0"/>
    <n v="0"/>
    <n v="0"/>
    <m/>
    <n v="1"/>
    <n v="3"/>
    <n v="4"/>
    <n v="1"/>
    <n v="0"/>
    <n v="0"/>
    <n v="3"/>
    <n v="3"/>
    <n v="2"/>
    <n v="-19"/>
    <n v="-4.4000000000000004"/>
    <d v="2026-03-05T00:00:00"/>
    <m/>
    <m/>
    <m/>
    <n v="17"/>
  </r>
  <r>
    <x v="343"/>
    <s v="DET"/>
    <s v="SAS"/>
    <s v="L"/>
    <d v="1899-12-30T14:46:00"/>
    <n v="0"/>
    <n v="6"/>
    <n v="0"/>
    <n v="0"/>
    <n v="2"/>
    <n v="0"/>
    <n v="0"/>
    <n v="2"/>
    <n v="0"/>
    <n v="0"/>
    <n v="0"/>
    <n v="0"/>
    <n v="1"/>
    <n v="0"/>
    <n v="0"/>
    <n v="1"/>
    <n v="0"/>
    <n v="0"/>
    <n v="-15"/>
    <n v="-5.3"/>
    <d v="2026-03-05T00:00:00"/>
    <m/>
    <m/>
    <m/>
    <n v="14.766666666666667"/>
  </r>
  <r>
    <x v="0"/>
    <s v="LAL"/>
    <s v="IND"/>
    <s v="W"/>
    <d v="1899-12-31T07:41:00"/>
    <n v="14"/>
    <n v="25"/>
    <n v="0.56000000000000005"/>
    <n v="7"/>
    <n v="14"/>
    <n v="0.5"/>
    <n v="9"/>
    <n v="10"/>
    <n v="0.9"/>
    <n v="0"/>
    <n v="9"/>
    <n v="9"/>
    <n v="5"/>
    <n v="3"/>
    <n v="2"/>
    <n v="3"/>
    <n v="1"/>
    <n v="44"/>
    <n v="20"/>
    <n v="38.9"/>
    <d v="2026-03-06T00:00:00"/>
    <m/>
    <m/>
    <m/>
    <n v="31.683333333333337"/>
  </r>
  <r>
    <x v="56"/>
    <s v="NYK"/>
    <s v="DEN"/>
    <s v="W"/>
    <d v="1899-12-31T07:45:00"/>
    <n v="11"/>
    <n v="17"/>
    <n v="0.64700000000000002"/>
    <n v="6"/>
    <n v="11"/>
    <n v="0.54500000000000004"/>
    <n v="6"/>
    <n v="6"/>
    <n v="1"/>
    <n v="3"/>
    <n v="4"/>
    <n v="7"/>
    <n v="5"/>
    <n v="4"/>
    <n v="1"/>
    <n v="0"/>
    <n v="1"/>
    <n v="34"/>
    <n v="17"/>
    <n v="37.6"/>
    <d v="2026-03-06T00:00:00"/>
    <m/>
    <m/>
    <m/>
    <n v="31.75"/>
  </r>
  <r>
    <x v="314"/>
    <s v="DEN"/>
    <s v="NYK"/>
    <s v="L"/>
    <d v="1899-12-31T06:51:00"/>
    <n v="14"/>
    <n v="21"/>
    <n v="0.66700000000000004"/>
    <n v="1"/>
    <n v="7"/>
    <n v="0.14299999999999999"/>
    <n v="9"/>
    <n v="10"/>
    <n v="0.9"/>
    <n v="1"/>
    <n v="7"/>
    <n v="8"/>
    <n v="5"/>
    <n v="2"/>
    <n v="0"/>
    <n v="3"/>
    <n v="1"/>
    <n v="38"/>
    <n v="-18"/>
    <n v="33.4"/>
    <d v="2026-03-06T00:00:00"/>
    <m/>
    <m/>
    <m/>
    <n v="30.85"/>
  </r>
  <r>
    <x v="476"/>
    <s v="MIA"/>
    <s v="CHO"/>
    <s v="W"/>
    <d v="1899-12-31T13:20:00"/>
    <n v="11"/>
    <n v="20"/>
    <n v="0.55000000000000004"/>
    <n v="8"/>
    <n v="10"/>
    <n v="0.8"/>
    <n v="3"/>
    <n v="3"/>
    <n v="1"/>
    <n v="1"/>
    <n v="8"/>
    <n v="9"/>
    <n v="9"/>
    <n v="1"/>
    <n v="0"/>
    <n v="0"/>
    <n v="3"/>
    <n v="33"/>
    <n v="19"/>
    <n v="32.6"/>
    <d v="2026-03-06T00:00:00"/>
    <m/>
    <m/>
    <m/>
    <n v="37.333333333333336"/>
  </r>
  <r>
    <x v="11"/>
    <s v="HOU"/>
    <s v="POR"/>
    <s v="W"/>
    <d v="1899-12-31T15:22:00"/>
    <n v="11"/>
    <n v="12"/>
    <n v="0.91700000000000004"/>
    <n v="0"/>
    <n v="0"/>
    <m/>
    <n v="4"/>
    <n v="6"/>
    <n v="0.66700000000000004"/>
    <n v="1"/>
    <n v="6"/>
    <n v="7"/>
    <n v="7"/>
    <n v="2"/>
    <n v="1"/>
    <n v="1"/>
    <n v="1"/>
    <n v="26"/>
    <n v="12"/>
    <n v="29.9"/>
    <d v="2026-03-06T00:00:00"/>
    <m/>
    <m/>
    <m/>
    <n v="39.366666666666667"/>
  </r>
  <r>
    <x v="185"/>
    <s v="LAC"/>
    <s v="SAS"/>
    <s v="L"/>
    <d v="1899-12-31T13:10:00"/>
    <n v="10"/>
    <n v="20"/>
    <n v="0.5"/>
    <n v="1"/>
    <n v="6"/>
    <n v="0.16700000000000001"/>
    <n v="9"/>
    <n v="10"/>
    <n v="0.9"/>
    <n v="2"/>
    <n v="7"/>
    <n v="9"/>
    <n v="3"/>
    <n v="3"/>
    <n v="0"/>
    <n v="2"/>
    <n v="2"/>
    <n v="30"/>
    <n v="-3"/>
    <n v="25.4"/>
    <d v="2026-03-06T00:00:00"/>
    <m/>
    <m/>
    <m/>
    <n v="37.166666666666671"/>
  </r>
  <r>
    <x v="40"/>
    <s v="SAS"/>
    <s v="LAC"/>
    <s v="W"/>
    <d v="1899-12-30T21:33:00"/>
    <n v="11"/>
    <n v="21"/>
    <n v="0.52400000000000002"/>
    <n v="4"/>
    <n v="9"/>
    <n v="0.44400000000000001"/>
    <n v="1"/>
    <n v="2"/>
    <n v="0.5"/>
    <n v="3"/>
    <n v="7"/>
    <n v="10"/>
    <n v="1"/>
    <n v="1"/>
    <n v="4"/>
    <n v="1"/>
    <n v="2"/>
    <n v="27"/>
    <n v="10"/>
    <n v="23.2"/>
    <d v="2026-03-06T00:00:00"/>
    <m/>
    <m/>
    <m/>
    <n v="21.55"/>
  </r>
  <r>
    <x v="67"/>
    <s v="CHO"/>
    <s v="MIA"/>
    <s v="L"/>
    <d v="1899-12-31T09:42:00"/>
    <n v="7"/>
    <n v="12"/>
    <n v="0.58299999999999996"/>
    <n v="3"/>
    <n v="5"/>
    <n v="0.6"/>
    <n v="5"/>
    <n v="5"/>
    <n v="1"/>
    <n v="2"/>
    <n v="11"/>
    <n v="13"/>
    <n v="5"/>
    <n v="2"/>
    <n v="1"/>
    <n v="3"/>
    <n v="3"/>
    <n v="22"/>
    <n v="-1"/>
    <n v="23.1"/>
    <d v="2026-03-06T00:00:00"/>
    <m/>
    <m/>
    <m/>
    <n v="33.699999999999996"/>
  </r>
  <r>
    <x v="69"/>
    <s v="PHO"/>
    <s v="NOP"/>
    <s v="W"/>
    <d v="1899-12-31T11:20:00"/>
    <n v="10"/>
    <n v="21"/>
    <n v="0.47599999999999998"/>
    <n v="5"/>
    <n v="12"/>
    <n v="0.41699999999999998"/>
    <n v="7"/>
    <n v="8"/>
    <n v="0.875"/>
    <n v="1"/>
    <n v="3"/>
    <n v="4"/>
    <n v="4"/>
    <n v="2"/>
    <n v="0"/>
    <n v="4"/>
    <n v="1"/>
    <n v="32"/>
    <n v="1"/>
    <n v="22.9"/>
    <d v="2026-03-06T00:00:00"/>
    <m/>
    <m/>
    <m/>
    <n v="35.333333333333336"/>
  </r>
  <r>
    <x v="174"/>
    <s v="LAC"/>
    <s v="SAS"/>
    <s v="L"/>
    <d v="1899-12-31T10:01:00"/>
    <n v="11"/>
    <n v="19"/>
    <n v="0.57899999999999996"/>
    <n v="4"/>
    <n v="8"/>
    <n v="0.5"/>
    <n v="0"/>
    <n v="0"/>
    <m/>
    <n v="1"/>
    <n v="5"/>
    <n v="6"/>
    <n v="2"/>
    <n v="4"/>
    <n v="0"/>
    <n v="2"/>
    <n v="1"/>
    <n v="26"/>
    <n v="0"/>
    <n v="22.3"/>
    <d v="2026-03-06T00:00:00"/>
    <m/>
    <m/>
    <m/>
    <n v="34.016666666666666"/>
  </r>
  <r>
    <x v="73"/>
    <s v="BOS"/>
    <s v="DAL"/>
    <s v="W"/>
    <d v="1899-12-31T09:19:00"/>
    <n v="9"/>
    <n v="17"/>
    <n v="0.52900000000000003"/>
    <n v="2"/>
    <n v="5"/>
    <n v="0.4"/>
    <n v="4"/>
    <n v="6"/>
    <n v="0.66700000000000004"/>
    <n v="3"/>
    <n v="4"/>
    <n v="7"/>
    <n v="7"/>
    <n v="2"/>
    <n v="0"/>
    <n v="3"/>
    <n v="1"/>
    <n v="24"/>
    <n v="20"/>
    <n v="21.7"/>
    <d v="2026-03-06T00:00:00"/>
    <m/>
    <m/>
    <m/>
    <n v="33.31666666666667"/>
  </r>
  <r>
    <x v="177"/>
    <s v="CHO"/>
    <s v="MIA"/>
    <s v="L"/>
    <d v="1899-12-31T09:52:00"/>
    <n v="9"/>
    <n v="14"/>
    <n v="0.64300000000000002"/>
    <n v="6"/>
    <n v="10"/>
    <n v="0.6"/>
    <n v="3"/>
    <n v="3"/>
    <n v="1"/>
    <n v="0"/>
    <n v="2"/>
    <n v="2"/>
    <n v="4"/>
    <n v="0"/>
    <n v="0"/>
    <n v="2"/>
    <n v="2"/>
    <n v="27"/>
    <n v="-15"/>
    <n v="21.4"/>
    <d v="2026-03-06T00:00:00"/>
    <m/>
    <m/>
    <m/>
    <n v="33.866666666666667"/>
  </r>
  <r>
    <x v="63"/>
    <s v="BOS"/>
    <s v="DAL"/>
    <s v="W"/>
    <d v="1899-12-31T07:04:00"/>
    <n v="8"/>
    <n v="16"/>
    <n v="0.5"/>
    <n v="2"/>
    <n v="7"/>
    <n v="0.28599999999999998"/>
    <n v="2"/>
    <n v="2"/>
    <n v="1"/>
    <n v="1"/>
    <n v="3"/>
    <n v="4"/>
    <n v="4"/>
    <n v="2"/>
    <n v="2"/>
    <n v="0"/>
    <n v="1"/>
    <n v="20"/>
    <n v="23"/>
    <n v="19.399999999999999"/>
    <d v="2026-03-06T00:00:00"/>
    <m/>
    <m/>
    <m/>
    <n v="31.06666666666667"/>
  </r>
  <r>
    <x v="183"/>
    <s v="NOP"/>
    <s v="PHO"/>
    <s v="L"/>
    <d v="1899-12-31T17:01:00"/>
    <n v="6"/>
    <n v="17"/>
    <n v="0.35299999999999998"/>
    <n v="4"/>
    <n v="9"/>
    <n v="0.44400000000000001"/>
    <n v="6"/>
    <n v="7"/>
    <n v="0.85699999999999998"/>
    <n v="1"/>
    <n v="1"/>
    <n v="2"/>
    <n v="4"/>
    <n v="2"/>
    <n v="1"/>
    <n v="0"/>
    <n v="1"/>
    <n v="22"/>
    <n v="10"/>
    <n v="18.2"/>
    <d v="2026-03-06T00:00:00"/>
    <m/>
    <m/>
    <m/>
    <n v="41.016666666666666"/>
  </r>
  <r>
    <x v="311"/>
    <s v="IND"/>
    <s v="LAL"/>
    <s v="L"/>
    <d v="1899-12-31T05:26:00"/>
    <n v="10"/>
    <n v="20"/>
    <n v="0.5"/>
    <n v="0"/>
    <n v="3"/>
    <n v="0"/>
    <n v="6"/>
    <n v="9"/>
    <n v="0.66700000000000004"/>
    <n v="0"/>
    <n v="5"/>
    <n v="5"/>
    <n v="3"/>
    <n v="2"/>
    <n v="0"/>
    <n v="2"/>
    <n v="1"/>
    <n v="26"/>
    <n v="-8"/>
    <n v="18"/>
    <d v="2026-03-06T00:00:00"/>
    <m/>
    <m/>
    <m/>
    <n v="29.433333333333337"/>
  </r>
  <r>
    <x v="165"/>
    <s v="MIA"/>
    <s v="CHO"/>
    <s v="W"/>
    <d v="1899-12-31T14:32:00"/>
    <n v="10"/>
    <n v="26"/>
    <n v="0.38500000000000001"/>
    <n v="0"/>
    <n v="5"/>
    <n v="0"/>
    <n v="4"/>
    <n v="5"/>
    <n v="0.8"/>
    <n v="3"/>
    <n v="9"/>
    <n v="12"/>
    <n v="4"/>
    <n v="1"/>
    <n v="1"/>
    <n v="0"/>
    <n v="2"/>
    <n v="24"/>
    <n v="9"/>
    <n v="17.899999999999999"/>
    <d v="2026-03-06T00:00:00"/>
    <m/>
    <m/>
    <m/>
    <n v="38.533333333333331"/>
  </r>
  <r>
    <x v="1"/>
    <s v="HOU"/>
    <s v="POR"/>
    <s v="W"/>
    <d v="1899-12-31T01:56:00"/>
    <n v="11"/>
    <n v="15"/>
    <n v="0.73299999999999998"/>
    <n v="1"/>
    <n v="1"/>
    <n v="1"/>
    <n v="5"/>
    <n v="8"/>
    <n v="0.625"/>
    <n v="2"/>
    <n v="4"/>
    <n v="6"/>
    <n v="2"/>
    <n v="0"/>
    <n v="1"/>
    <n v="6"/>
    <n v="5"/>
    <n v="28"/>
    <n v="5"/>
    <n v="17.399999999999999"/>
    <d v="2026-03-06T00:00:00"/>
    <m/>
    <m/>
    <m/>
    <n v="25.93333333333333"/>
  </r>
  <r>
    <x v="105"/>
    <s v="BOS"/>
    <s v="DAL"/>
    <s v="W"/>
    <d v="1899-12-31T01:36:00"/>
    <n v="6"/>
    <n v="8"/>
    <n v="0.75"/>
    <n v="0"/>
    <n v="0"/>
    <m/>
    <n v="4"/>
    <n v="7"/>
    <n v="0.57099999999999995"/>
    <n v="3"/>
    <n v="12"/>
    <n v="15"/>
    <n v="0"/>
    <n v="1"/>
    <n v="1"/>
    <n v="1"/>
    <n v="2"/>
    <n v="16"/>
    <n v="16"/>
    <n v="17.2"/>
    <d v="2026-03-06T00:00:00"/>
    <m/>
    <m/>
    <m/>
    <n v="25.6"/>
  </r>
  <r>
    <x v="109"/>
    <s v="POR"/>
    <s v="HOU"/>
    <s v="L"/>
    <d v="1899-12-31T15:28:00"/>
    <n v="5"/>
    <n v="13"/>
    <n v="0.38500000000000001"/>
    <n v="4"/>
    <n v="9"/>
    <n v="0.44400000000000001"/>
    <n v="2"/>
    <n v="4"/>
    <n v="0.5"/>
    <n v="1"/>
    <n v="5"/>
    <n v="6"/>
    <n v="2"/>
    <n v="6"/>
    <n v="0"/>
    <n v="0"/>
    <n v="2"/>
    <n v="16"/>
    <n v="4"/>
    <n v="16.899999999999999"/>
    <d v="2026-03-06T00:00:00"/>
    <m/>
    <m/>
    <m/>
    <n v="39.466666666666669"/>
  </r>
  <r>
    <x v="134"/>
    <s v="BOS"/>
    <s v="DAL"/>
    <s v="W"/>
    <d v="1899-12-31T09:49:00"/>
    <n v="8"/>
    <n v="17"/>
    <n v="0.47099999999999997"/>
    <n v="2"/>
    <n v="8"/>
    <n v="0.25"/>
    <n v="0"/>
    <n v="0"/>
    <m/>
    <n v="2"/>
    <n v="5"/>
    <n v="7"/>
    <n v="6"/>
    <n v="0"/>
    <n v="2"/>
    <n v="1"/>
    <n v="0"/>
    <n v="18"/>
    <n v="19"/>
    <n v="16.8"/>
    <d v="2026-03-06T00:00:00"/>
    <m/>
    <m/>
    <m/>
    <n v="33.816666666666663"/>
  </r>
  <r>
    <x v="449"/>
    <s v="PHO"/>
    <s v="NOP"/>
    <s v="W"/>
    <d v="1899-12-31T06:47:00"/>
    <n v="8"/>
    <n v="17"/>
    <n v="0.47099999999999997"/>
    <n v="3"/>
    <n v="9"/>
    <n v="0.33300000000000002"/>
    <n v="6"/>
    <n v="7"/>
    <n v="0.85699999999999998"/>
    <n v="0"/>
    <n v="5"/>
    <n v="5"/>
    <n v="3"/>
    <n v="0"/>
    <n v="0"/>
    <n v="2"/>
    <n v="2"/>
    <n v="25"/>
    <n v="3"/>
    <n v="16.7"/>
    <d v="2026-03-06T00:00:00"/>
    <m/>
    <m/>
    <m/>
    <n v="30.783333333333331"/>
  </r>
  <r>
    <x v="189"/>
    <s v="SAS"/>
    <s v="LAC"/>
    <s v="W"/>
    <d v="1899-12-31T05:23:00"/>
    <n v="6"/>
    <n v="10"/>
    <n v="0.6"/>
    <n v="5"/>
    <n v="8"/>
    <n v="0.625"/>
    <n v="3"/>
    <n v="5"/>
    <n v="0.6"/>
    <n v="3"/>
    <n v="6"/>
    <n v="9"/>
    <n v="1"/>
    <n v="0"/>
    <n v="0"/>
    <n v="2"/>
    <n v="2"/>
    <n v="20"/>
    <n v="1"/>
    <n v="16.399999999999999"/>
    <d v="2026-03-06T00:00:00"/>
    <m/>
    <m/>
    <m/>
    <n v="29.383333333333333"/>
  </r>
  <r>
    <x v="130"/>
    <s v="NOP"/>
    <s v="PHO"/>
    <s v="L"/>
    <d v="1899-12-31T10:09:00"/>
    <n v="5"/>
    <n v="12"/>
    <n v="0.41699999999999998"/>
    <n v="1"/>
    <n v="5"/>
    <n v="0.2"/>
    <n v="8"/>
    <n v="8"/>
    <n v="1"/>
    <n v="2"/>
    <n v="4"/>
    <n v="6"/>
    <n v="0"/>
    <n v="1"/>
    <n v="1"/>
    <n v="0"/>
    <n v="3"/>
    <n v="19"/>
    <n v="3"/>
    <n v="15.7"/>
    <d v="2026-03-06T00:00:00"/>
    <m/>
    <m/>
    <m/>
    <n v="34.15"/>
  </r>
  <r>
    <x v="321"/>
    <s v="IND"/>
    <s v="LAL"/>
    <s v="L"/>
    <d v="1899-12-31T09:13:00"/>
    <n v="6"/>
    <n v="13"/>
    <n v="0.46200000000000002"/>
    <n v="2"/>
    <n v="6"/>
    <n v="0.33300000000000002"/>
    <n v="2"/>
    <n v="2"/>
    <n v="1"/>
    <n v="3"/>
    <n v="3"/>
    <n v="6"/>
    <n v="2"/>
    <n v="1"/>
    <n v="2"/>
    <n v="0"/>
    <n v="1"/>
    <n v="16"/>
    <n v="2"/>
    <n v="15.7"/>
    <d v="2026-03-06T00:00:00"/>
    <m/>
    <m/>
    <m/>
    <n v="33.216666666666669"/>
  </r>
  <r>
    <x v="115"/>
    <s v="MIA"/>
    <s v="CHO"/>
    <s v="W"/>
    <d v="1899-12-31T07:19:00"/>
    <n v="8"/>
    <n v="13"/>
    <n v="0.61499999999999999"/>
    <n v="4"/>
    <n v="6"/>
    <n v="0.66700000000000004"/>
    <n v="1"/>
    <n v="2"/>
    <n v="0.5"/>
    <n v="1"/>
    <n v="1"/>
    <n v="2"/>
    <n v="4"/>
    <n v="0"/>
    <n v="0"/>
    <n v="2"/>
    <n v="2"/>
    <n v="21"/>
    <n v="-1"/>
    <n v="15.7"/>
    <d v="2026-03-06T00:00:00"/>
    <m/>
    <m/>
    <m/>
    <n v="31.316666666666663"/>
  </r>
  <r>
    <x v="245"/>
    <s v="LAL"/>
    <s v="IND"/>
    <s v="W"/>
    <d v="1899-12-31T02:43:00"/>
    <n v="6"/>
    <n v="9"/>
    <n v="0.66700000000000004"/>
    <n v="3"/>
    <n v="5"/>
    <n v="0.6"/>
    <n v="0"/>
    <n v="0"/>
    <m/>
    <n v="1"/>
    <n v="6"/>
    <n v="7"/>
    <n v="3"/>
    <n v="0"/>
    <n v="0"/>
    <n v="0"/>
    <n v="0"/>
    <n v="15"/>
    <n v="26"/>
    <n v="15.7"/>
    <d v="2026-03-06T00:00:00"/>
    <m/>
    <m/>
    <m/>
    <n v="26.716666666666665"/>
  </r>
  <r>
    <x v="84"/>
    <s v="PHO"/>
    <s v="NOP"/>
    <s v="W"/>
    <d v="1899-12-31T05:27:00"/>
    <n v="4"/>
    <n v="10"/>
    <n v="0.4"/>
    <n v="2"/>
    <n v="8"/>
    <n v="0.25"/>
    <n v="2"/>
    <n v="2"/>
    <n v="1"/>
    <n v="1"/>
    <n v="1"/>
    <n v="2"/>
    <n v="8"/>
    <n v="4"/>
    <n v="0"/>
    <n v="1"/>
    <n v="2"/>
    <n v="12"/>
    <n v="1"/>
    <n v="15.4"/>
    <d v="2026-03-06T00:00:00"/>
    <m/>
    <m/>
    <m/>
    <n v="29.45"/>
  </r>
  <r>
    <x v="52"/>
    <s v="POR"/>
    <s v="HOU"/>
    <s v="L"/>
    <d v="1899-12-31T14:09:00"/>
    <n v="6"/>
    <n v="14"/>
    <n v="0.42899999999999999"/>
    <n v="2"/>
    <n v="5"/>
    <n v="0.4"/>
    <n v="7"/>
    <n v="9"/>
    <n v="0.77800000000000002"/>
    <n v="0"/>
    <n v="2"/>
    <n v="2"/>
    <n v="2"/>
    <n v="2"/>
    <n v="0"/>
    <n v="1"/>
    <n v="1"/>
    <n v="21"/>
    <n v="-1"/>
    <n v="15.4"/>
    <d v="2026-03-06T00:00:00"/>
    <m/>
    <m/>
    <m/>
    <n v="38.15"/>
  </r>
  <r>
    <x v="327"/>
    <s v="IND"/>
    <s v="LAL"/>
    <s v="L"/>
    <d v="1899-12-31T07:08:00"/>
    <n v="7"/>
    <n v="14"/>
    <n v="0.5"/>
    <n v="1"/>
    <n v="6"/>
    <n v="0.16700000000000001"/>
    <n v="2"/>
    <n v="2"/>
    <n v="1"/>
    <n v="1"/>
    <n v="1"/>
    <n v="2"/>
    <n v="8"/>
    <n v="1"/>
    <n v="0"/>
    <n v="1"/>
    <n v="3"/>
    <n v="17"/>
    <n v="-14"/>
    <n v="15.4"/>
    <d v="2026-03-06T00:00:00"/>
    <m/>
    <m/>
    <m/>
    <n v="31.133333333333333"/>
  </r>
  <r>
    <x v="152"/>
    <s v="POR"/>
    <s v="HOU"/>
    <s v="L"/>
    <d v="1899-12-31T01:05:00"/>
    <n v="5"/>
    <n v="10"/>
    <n v="0.5"/>
    <n v="1"/>
    <n v="4"/>
    <n v="0.25"/>
    <n v="7"/>
    <n v="11"/>
    <n v="0.63600000000000001"/>
    <n v="7"/>
    <n v="6"/>
    <n v="13"/>
    <n v="0"/>
    <n v="0"/>
    <n v="1"/>
    <n v="2"/>
    <n v="4"/>
    <n v="18"/>
    <n v="-14"/>
    <n v="15.2"/>
    <d v="2026-03-06T00:00:00"/>
    <m/>
    <m/>
    <m/>
    <n v="25.083333333333332"/>
  </r>
  <r>
    <x v="451"/>
    <s v="SAS"/>
    <s v="LAC"/>
    <s v="W"/>
    <d v="1899-12-31T06:16:00"/>
    <n v="9"/>
    <n v="18"/>
    <n v="0.5"/>
    <n v="1"/>
    <n v="8"/>
    <n v="0.125"/>
    <n v="0"/>
    <n v="0"/>
    <m/>
    <n v="0"/>
    <n v="2"/>
    <n v="2"/>
    <n v="9"/>
    <n v="1"/>
    <n v="0"/>
    <n v="2"/>
    <n v="2"/>
    <n v="19"/>
    <n v="10"/>
    <n v="15.1"/>
    <d v="2026-03-06T00:00:00"/>
    <m/>
    <m/>
    <m/>
    <n v="30.266666666666666"/>
  </r>
  <r>
    <x v="104"/>
    <s v="NYK"/>
    <s v="DEN"/>
    <s v="W"/>
    <d v="1899-12-31T03:15:00"/>
    <n v="7"/>
    <n v="12"/>
    <n v="0.58299999999999996"/>
    <n v="1"/>
    <n v="4"/>
    <n v="0.25"/>
    <n v="2"/>
    <n v="3"/>
    <n v="0.66700000000000004"/>
    <n v="1"/>
    <n v="12"/>
    <n v="13"/>
    <n v="2"/>
    <n v="1"/>
    <n v="0"/>
    <n v="1"/>
    <n v="4"/>
    <n v="17"/>
    <n v="19"/>
    <n v="15.1"/>
    <d v="2026-03-06T00:00:00"/>
    <m/>
    <m/>
    <m/>
    <n v="27.25"/>
  </r>
  <r>
    <x v="49"/>
    <s v="NOP"/>
    <s v="PHO"/>
    <s v="L"/>
    <d v="1899-12-31T09:44:00"/>
    <n v="6"/>
    <n v="13"/>
    <n v="0.46200000000000002"/>
    <n v="0"/>
    <n v="0"/>
    <m/>
    <n v="7"/>
    <n v="9"/>
    <n v="0.77800000000000002"/>
    <n v="7"/>
    <n v="3"/>
    <n v="10"/>
    <n v="3"/>
    <n v="0"/>
    <n v="0"/>
    <n v="3"/>
    <n v="4"/>
    <n v="19"/>
    <n v="5"/>
    <n v="14.8"/>
    <d v="2026-03-06T00:00:00"/>
    <m/>
    <m/>
    <m/>
    <n v="33.733333333333334"/>
  </r>
  <r>
    <x v="149"/>
    <s v="POR"/>
    <s v="HOU"/>
    <s v="L"/>
    <d v="1899-12-31T12:59:00"/>
    <n v="8"/>
    <n v="18"/>
    <n v="0.44400000000000001"/>
    <n v="2"/>
    <n v="7"/>
    <n v="0.28599999999999998"/>
    <n v="2"/>
    <n v="4"/>
    <n v="0.5"/>
    <n v="1"/>
    <n v="3"/>
    <n v="4"/>
    <n v="10"/>
    <n v="1"/>
    <n v="0"/>
    <n v="4"/>
    <n v="2"/>
    <n v="20"/>
    <n v="13"/>
    <n v="14.6"/>
    <d v="2026-03-06T00:00:00"/>
    <m/>
    <m/>
    <m/>
    <n v="36.983333333333334"/>
  </r>
  <r>
    <x v="455"/>
    <s v="LAC"/>
    <s v="SAS"/>
    <s v="L"/>
    <d v="1899-12-31T01:08:00"/>
    <n v="4"/>
    <n v="6"/>
    <n v="0.66700000000000004"/>
    <n v="1"/>
    <n v="2"/>
    <n v="0.5"/>
    <n v="2"/>
    <n v="2"/>
    <n v="1"/>
    <n v="0"/>
    <n v="2"/>
    <n v="2"/>
    <n v="6"/>
    <n v="1"/>
    <n v="0"/>
    <n v="0"/>
    <n v="0"/>
    <n v="11"/>
    <n v="-1"/>
    <n v="14.2"/>
    <d v="2026-03-06T00:00:00"/>
    <m/>
    <m/>
    <m/>
    <n v="25.133333333333333"/>
  </r>
  <r>
    <x v="237"/>
    <s v="DAL"/>
    <s v="BOS"/>
    <s v="L"/>
    <d v="1899-12-30T18:01:00"/>
    <n v="7"/>
    <n v="13"/>
    <n v="0.53800000000000003"/>
    <n v="5"/>
    <n v="11"/>
    <n v="0.45500000000000002"/>
    <n v="0"/>
    <n v="0"/>
    <m/>
    <n v="0"/>
    <n v="0"/>
    <n v="0"/>
    <n v="1"/>
    <n v="0"/>
    <n v="0"/>
    <n v="0"/>
    <n v="0"/>
    <n v="19"/>
    <n v="-8"/>
    <n v="13.4"/>
    <d v="2026-03-06T00:00:00"/>
    <m/>
    <m/>
    <m/>
    <n v="18.016666666666666"/>
  </r>
  <r>
    <x v="546"/>
    <s v="BOS"/>
    <s v="DAL"/>
    <s v="W"/>
    <d v="1899-12-31T03:10:00"/>
    <n v="6"/>
    <n v="16"/>
    <n v="0.375"/>
    <n v="3"/>
    <n v="8"/>
    <n v="0.375"/>
    <n v="0"/>
    <n v="0"/>
    <m/>
    <n v="1"/>
    <n v="11"/>
    <n v="12"/>
    <n v="7"/>
    <n v="1"/>
    <n v="0"/>
    <n v="2"/>
    <n v="2"/>
    <n v="15"/>
    <n v="20"/>
    <n v="13.3"/>
    <d v="2026-03-06T00:00:00"/>
    <m/>
    <m/>
    <m/>
    <n v="27.166666666666664"/>
  </r>
  <r>
    <x v="338"/>
    <s v="NYK"/>
    <s v="DEN"/>
    <s v="W"/>
    <d v="1899-12-31T00:47:00"/>
    <n v="8"/>
    <n v="12"/>
    <n v="0.66700000000000004"/>
    <n v="2"/>
    <n v="4"/>
    <n v="0.5"/>
    <n v="0"/>
    <n v="2"/>
    <n v="0"/>
    <n v="1"/>
    <n v="4"/>
    <n v="5"/>
    <n v="2"/>
    <n v="0"/>
    <n v="0"/>
    <n v="1"/>
    <n v="3"/>
    <n v="18"/>
    <n v="10"/>
    <n v="13.1"/>
    <d v="2026-03-06T00:00:00"/>
    <m/>
    <m/>
    <m/>
    <n v="24.783333333333331"/>
  </r>
  <r>
    <x v="83"/>
    <s v="NOP"/>
    <s v="PHO"/>
    <s v="L"/>
    <d v="1899-12-31T06:51:00"/>
    <n v="6"/>
    <n v="11"/>
    <n v="0.54500000000000004"/>
    <n v="2"/>
    <n v="5"/>
    <n v="0.4"/>
    <n v="0"/>
    <n v="0"/>
    <m/>
    <n v="1"/>
    <n v="1"/>
    <n v="2"/>
    <n v="4"/>
    <n v="2"/>
    <n v="1"/>
    <n v="1"/>
    <n v="4"/>
    <n v="14"/>
    <n v="-1"/>
    <n v="12.6"/>
    <d v="2026-03-06T00:00:00"/>
    <m/>
    <m/>
    <m/>
    <n v="30.85"/>
  </r>
  <r>
    <x v="180"/>
    <s v="PHO"/>
    <s v="NOP"/>
    <s v="W"/>
    <d v="1899-12-31T08:27:00"/>
    <n v="4"/>
    <n v="12"/>
    <n v="0.33300000000000002"/>
    <n v="4"/>
    <n v="11"/>
    <n v="0.36399999999999999"/>
    <n v="0"/>
    <n v="0"/>
    <m/>
    <n v="5"/>
    <n v="1"/>
    <n v="6"/>
    <n v="6"/>
    <n v="1"/>
    <n v="0"/>
    <n v="1"/>
    <n v="2"/>
    <n v="12"/>
    <n v="-9"/>
    <n v="12.4"/>
    <d v="2026-03-06T00:00:00"/>
    <m/>
    <m/>
    <m/>
    <n v="32.450000000000003"/>
  </r>
  <r>
    <x v="60"/>
    <s v="MIA"/>
    <s v="CHO"/>
    <s v="W"/>
    <d v="1899-12-31T02:57:00"/>
    <n v="5"/>
    <n v="9"/>
    <n v="0.55600000000000005"/>
    <n v="3"/>
    <n v="4"/>
    <n v="0.75"/>
    <n v="0"/>
    <n v="0"/>
    <m/>
    <n v="0"/>
    <n v="2"/>
    <n v="2"/>
    <n v="7"/>
    <n v="0"/>
    <n v="0"/>
    <n v="1"/>
    <n v="2"/>
    <n v="13"/>
    <n v="8"/>
    <n v="12.4"/>
    <d v="2026-03-06T00:00:00"/>
    <m/>
    <m/>
    <m/>
    <n v="26.949999999999996"/>
  </r>
  <r>
    <x v="506"/>
    <s v="CHO"/>
    <s v="MIA"/>
    <s v="L"/>
    <d v="1899-12-30T18:53:00"/>
    <n v="4"/>
    <n v="8"/>
    <n v="0.5"/>
    <n v="3"/>
    <n v="7"/>
    <n v="0.42899999999999999"/>
    <n v="1"/>
    <n v="1"/>
    <n v="1"/>
    <n v="2"/>
    <n v="4"/>
    <n v="6"/>
    <n v="4"/>
    <n v="0"/>
    <n v="0"/>
    <n v="0"/>
    <n v="3"/>
    <n v="12"/>
    <n v="3"/>
    <n v="12.2"/>
    <d v="2026-03-06T00:00:00"/>
    <m/>
    <m/>
    <m/>
    <n v="18.883333333333333"/>
  </r>
  <r>
    <x v="22"/>
    <s v="HOU"/>
    <s v="POR"/>
    <s v="W"/>
    <d v="1899-12-31T11:41:00"/>
    <n v="5"/>
    <n v="14"/>
    <n v="0.35699999999999998"/>
    <n v="3"/>
    <n v="8"/>
    <n v="0.375"/>
    <n v="4"/>
    <n v="4"/>
    <n v="1"/>
    <n v="0"/>
    <n v="3"/>
    <n v="3"/>
    <n v="6"/>
    <n v="1"/>
    <n v="3"/>
    <n v="4"/>
    <n v="4"/>
    <n v="17"/>
    <n v="7"/>
    <n v="11.8"/>
    <d v="2026-03-06T00:00:00"/>
    <m/>
    <m/>
    <m/>
    <n v="35.68333333333333"/>
  </r>
  <r>
    <x v="97"/>
    <s v="NYK"/>
    <s v="DEN"/>
    <s v="W"/>
    <d v="1899-12-31T09:48:00"/>
    <n v="3"/>
    <n v="13"/>
    <n v="0.23100000000000001"/>
    <n v="1"/>
    <n v="3"/>
    <n v="0.33300000000000002"/>
    <n v="2"/>
    <n v="2"/>
    <n v="1"/>
    <n v="1"/>
    <n v="2"/>
    <n v="3"/>
    <n v="15"/>
    <n v="1"/>
    <n v="0"/>
    <n v="1"/>
    <n v="3"/>
    <n v="9"/>
    <n v="19"/>
    <n v="11.7"/>
    <d v="2026-03-06T00:00:00"/>
    <m/>
    <m/>
    <m/>
    <n v="33.800000000000004"/>
  </r>
  <r>
    <x v="503"/>
    <s v="IND"/>
    <s v="LAL"/>
    <s v="L"/>
    <d v="1899-12-30T14:09:00"/>
    <n v="2"/>
    <n v="3"/>
    <n v="0.66700000000000004"/>
    <n v="1"/>
    <n v="2"/>
    <n v="0.5"/>
    <n v="3"/>
    <n v="4"/>
    <n v="0.75"/>
    <n v="3"/>
    <n v="3"/>
    <n v="6"/>
    <n v="3"/>
    <n v="0"/>
    <n v="0"/>
    <n v="0"/>
    <n v="0"/>
    <n v="8"/>
    <n v="5"/>
    <n v="11.4"/>
    <d v="2026-03-06T00:00:00"/>
    <m/>
    <m/>
    <m/>
    <n v="14.15"/>
  </r>
  <r>
    <x v="424"/>
    <s v="NYK"/>
    <s v="DEN"/>
    <s v="W"/>
    <d v="1899-12-30T14:11:00"/>
    <n v="6"/>
    <n v="7"/>
    <n v="0.85699999999999998"/>
    <n v="0"/>
    <n v="0"/>
    <m/>
    <n v="1"/>
    <n v="2"/>
    <n v="0.5"/>
    <n v="4"/>
    <n v="1"/>
    <n v="5"/>
    <n v="1"/>
    <n v="0"/>
    <n v="0"/>
    <n v="1"/>
    <n v="4"/>
    <n v="13"/>
    <n v="12"/>
    <n v="11.3"/>
    <d v="2026-03-06T00:00:00"/>
    <m/>
    <m/>
    <m/>
    <n v="14.183333333333334"/>
  </r>
  <r>
    <x v="291"/>
    <s v="DAL"/>
    <s v="BOS"/>
    <s v="L"/>
    <d v="1899-12-30T19:13:00"/>
    <n v="3"/>
    <n v="8"/>
    <n v="0.375"/>
    <n v="2"/>
    <n v="5"/>
    <n v="0.4"/>
    <n v="3"/>
    <n v="4"/>
    <n v="0.75"/>
    <n v="0"/>
    <n v="7"/>
    <n v="7"/>
    <n v="4"/>
    <n v="0"/>
    <n v="0"/>
    <n v="0"/>
    <n v="0"/>
    <n v="11"/>
    <n v="-4"/>
    <n v="11.1"/>
    <d v="2026-03-06T00:00:00"/>
    <m/>
    <m/>
    <m/>
    <n v="19.216666666666669"/>
  </r>
  <r>
    <x v="17"/>
    <s v="LAL"/>
    <s v="IND"/>
    <s v="W"/>
    <d v="1899-12-30T23:11:00"/>
    <n v="5"/>
    <n v="8"/>
    <n v="0.625"/>
    <n v="2"/>
    <n v="3"/>
    <n v="0.66700000000000004"/>
    <n v="1"/>
    <n v="1"/>
    <n v="1"/>
    <n v="0"/>
    <n v="3"/>
    <n v="3"/>
    <n v="1"/>
    <n v="0"/>
    <n v="0"/>
    <n v="0"/>
    <n v="0"/>
    <n v="13"/>
    <n v="6"/>
    <n v="11"/>
    <d v="2026-03-06T00:00:00"/>
    <m/>
    <m/>
    <m/>
    <n v="23.183333333333334"/>
  </r>
  <r>
    <x v="106"/>
    <s v="CHO"/>
    <s v="MIA"/>
    <s v="L"/>
    <d v="1899-12-31T07:07:00"/>
    <n v="3"/>
    <n v="6"/>
    <n v="0.5"/>
    <n v="0"/>
    <n v="0"/>
    <m/>
    <n v="0"/>
    <n v="0"/>
    <m/>
    <n v="5"/>
    <n v="9"/>
    <n v="14"/>
    <n v="1"/>
    <n v="0"/>
    <n v="2"/>
    <n v="0"/>
    <n v="2"/>
    <n v="6"/>
    <n v="-1"/>
    <n v="10.5"/>
    <d v="2026-03-06T00:00:00"/>
    <m/>
    <m/>
    <m/>
    <n v="31.116666666666667"/>
  </r>
  <r>
    <x v="203"/>
    <s v="PHO"/>
    <s v="NOP"/>
    <s v="W"/>
    <d v="1899-12-31T02:37:00"/>
    <n v="5"/>
    <n v="7"/>
    <n v="0.71399999999999997"/>
    <n v="0"/>
    <n v="0"/>
    <m/>
    <n v="3"/>
    <n v="5"/>
    <n v="0.6"/>
    <n v="1"/>
    <n v="5"/>
    <n v="6"/>
    <n v="1"/>
    <n v="1"/>
    <n v="1"/>
    <n v="1"/>
    <n v="6"/>
    <n v="13"/>
    <n v="2"/>
    <n v="10.5"/>
    <d v="2026-03-06T00:00:00"/>
    <m/>
    <m/>
    <m/>
    <n v="26.616666666666667"/>
  </r>
  <r>
    <x v="281"/>
    <s v="DAL"/>
    <s v="BOS"/>
    <s v="L"/>
    <d v="1899-12-31T01:30:00"/>
    <n v="3"/>
    <n v="5"/>
    <n v="0.6"/>
    <n v="0"/>
    <n v="0"/>
    <m/>
    <n v="0"/>
    <n v="0"/>
    <m/>
    <n v="2"/>
    <n v="5"/>
    <n v="7"/>
    <n v="1"/>
    <n v="1"/>
    <n v="3"/>
    <n v="0"/>
    <n v="0"/>
    <n v="6"/>
    <n v="10"/>
    <n v="10.4"/>
    <d v="2026-03-06T00:00:00"/>
    <m/>
    <m/>
    <m/>
    <n v="25.5"/>
  </r>
  <r>
    <x v="537"/>
    <s v="NOP"/>
    <s v="PHO"/>
    <s v="L"/>
    <d v="1899-12-31T05:48:00"/>
    <n v="5"/>
    <n v="13"/>
    <n v="0.38500000000000001"/>
    <n v="1"/>
    <n v="5"/>
    <n v="0.2"/>
    <n v="4"/>
    <n v="5"/>
    <n v="0.8"/>
    <n v="0"/>
    <n v="8"/>
    <n v="8"/>
    <n v="5"/>
    <n v="2"/>
    <n v="0"/>
    <n v="3"/>
    <n v="5"/>
    <n v="15"/>
    <n v="-1"/>
    <n v="10.4"/>
    <d v="2026-03-06T00:00:00"/>
    <m/>
    <m/>
    <m/>
    <n v="29.8"/>
  </r>
  <r>
    <x v="192"/>
    <s v="MIA"/>
    <s v="CHO"/>
    <s v="W"/>
    <d v="1899-12-31T06:48:00"/>
    <n v="4"/>
    <n v="8"/>
    <n v="0.5"/>
    <n v="1"/>
    <n v="5"/>
    <n v="0.2"/>
    <n v="1"/>
    <n v="2"/>
    <n v="0.5"/>
    <n v="0"/>
    <n v="4"/>
    <n v="4"/>
    <n v="0"/>
    <n v="1"/>
    <n v="4"/>
    <n v="0"/>
    <n v="1"/>
    <n v="10"/>
    <n v="1"/>
    <n v="10.199999999999999"/>
    <d v="2026-03-06T00:00:00"/>
    <m/>
    <m/>
    <m/>
    <n v="30.800000000000004"/>
  </r>
  <r>
    <x v="4"/>
    <s v="LAL"/>
    <s v="IND"/>
    <s v="W"/>
    <d v="1899-12-31T04:35:00"/>
    <n v="6"/>
    <n v="14"/>
    <n v="0.42899999999999999"/>
    <n v="1"/>
    <n v="4"/>
    <n v="0.25"/>
    <n v="6"/>
    <n v="7"/>
    <n v="0.85699999999999998"/>
    <n v="0"/>
    <n v="2"/>
    <n v="2"/>
    <n v="5"/>
    <n v="0"/>
    <n v="0"/>
    <n v="3"/>
    <n v="6"/>
    <n v="19"/>
    <n v="-12"/>
    <n v="9.9"/>
    <d v="2026-03-06T00:00:00"/>
    <m/>
    <m/>
    <m/>
    <n v="28.583333333333336"/>
  </r>
  <r>
    <x v="96"/>
    <s v="CHO"/>
    <s v="MIA"/>
    <s v="L"/>
    <d v="1899-12-31T08:58:00"/>
    <n v="7"/>
    <n v="22"/>
    <n v="0.318"/>
    <n v="5"/>
    <n v="15"/>
    <n v="0.33300000000000002"/>
    <n v="2"/>
    <n v="2"/>
    <n v="1"/>
    <n v="0"/>
    <n v="2"/>
    <n v="2"/>
    <n v="5"/>
    <n v="1"/>
    <n v="0"/>
    <n v="3"/>
    <n v="2"/>
    <n v="21"/>
    <n v="-15"/>
    <n v="9.6999999999999993"/>
    <d v="2026-03-06T00:00:00"/>
    <m/>
    <m/>
    <m/>
    <n v="32.966666666666669"/>
  </r>
  <r>
    <x v="454"/>
    <s v="IND"/>
    <s v="LAL"/>
    <s v="L"/>
    <d v="1899-12-30T17:47:00"/>
    <n v="5"/>
    <n v="10"/>
    <n v="0.5"/>
    <n v="0"/>
    <n v="0"/>
    <m/>
    <n v="0"/>
    <n v="0"/>
    <m/>
    <n v="0"/>
    <n v="1"/>
    <n v="1"/>
    <n v="4"/>
    <n v="2"/>
    <n v="0"/>
    <n v="0"/>
    <n v="1"/>
    <n v="10"/>
    <n v="-9"/>
    <n v="9.6999999999999993"/>
    <d v="2026-03-06T00:00:00"/>
    <m/>
    <m/>
    <m/>
    <n v="17.783333333333335"/>
  </r>
  <r>
    <x v="317"/>
    <s v="IND"/>
    <s v="LAL"/>
    <s v="L"/>
    <d v="1899-12-31T02:51:00"/>
    <n v="4"/>
    <n v="9"/>
    <n v="0.44400000000000001"/>
    <n v="1"/>
    <n v="3"/>
    <n v="0.33300000000000002"/>
    <n v="1"/>
    <n v="2"/>
    <n v="0.5"/>
    <n v="1"/>
    <n v="8"/>
    <n v="9"/>
    <n v="5"/>
    <n v="1"/>
    <n v="0"/>
    <n v="2"/>
    <n v="2"/>
    <n v="10"/>
    <n v="9"/>
    <n v="9.6999999999999993"/>
    <d v="2026-03-06T00:00:00"/>
    <m/>
    <m/>
    <m/>
    <n v="26.849999999999998"/>
  </r>
  <r>
    <x v="25"/>
    <s v="LAL"/>
    <s v="IND"/>
    <s v="W"/>
    <d v="1899-12-31T01:21:00"/>
    <n v="3"/>
    <n v="6"/>
    <n v="0.5"/>
    <n v="0"/>
    <n v="0"/>
    <m/>
    <n v="3"/>
    <n v="3"/>
    <n v="1"/>
    <n v="2"/>
    <n v="2"/>
    <n v="4"/>
    <n v="2"/>
    <n v="1"/>
    <n v="0"/>
    <n v="0"/>
    <n v="2"/>
    <n v="9"/>
    <n v="2"/>
    <n v="9.6"/>
    <d v="2026-03-06T00:00:00"/>
    <m/>
    <m/>
    <m/>
    <n v="25.349999999999998"/>
  </r>
  <r>
    <x v="325"/>
    <s v="DEN"/>
    <s v="NYK"/>
    <s v="L"/>
    <d v="1899-12-30T21:40:00"/>
    <n v="4"/>
    <n v="7"/>
    <n v="0.57099999999999995"/>
    <n v="1"/>
    <n v="3"/>
    <n v="0.33300000000000002"/>
    <n v="1"/>
    <n v="2"/>
    <n v="0.5"/>
    <n v="0"/>
    <n v="3"/>
    <n v="3"/>
    <n v="5"/>
    <n v="1"/>
    <n v="0"/>
    <n v="1"/>
    <n v="3"/>
    <n v="10"/>
    <n v="-6"/>
    <n v="9.5"/>
    <d v="2026-03-06T00:00:00"/>
    <m/>
    <m/>
    <m/>
    <n v="21.666666666666668"/>
  </r>
  <r>
    <x v="308"/>
    <s v="BOS"/>
    <s v="DAL"/>
    <s v="W"/>
    <d v="1899-12-30T17:55:00"/>
    <n v="4"/>
    <n v="8"/>
    <n v="0.5"/>
    <n v="2"/>
    <n v="6"/>
    <n v="0.33300000000000002"/>
    <n v="0"/>
    <n v="0"/>
    <m/>
    <n v="3"/>
    <n v="0"/>
    <n v="3"/>
    <n v="1"/>
    <n v="0"/>
    <n v="2"/>
    <n v="1"/>
    <n v="0"/>
    <n v="10"/>
    <n v="9"/>
    <n v="9.1999999999999993"/>
    <d v="2026-03-06T00:00:00"/>
    <m/>
    <m/>
    <m/>
    <n v="17.916666666666668"/>
  </r>
  <r>
    <x v="437"/>
    <s v="NYK"/>
    <s v="DEN"/>
    <s v="W"/>
    <d v="1899-12-30T09:03:00"/>
    <n v="4"/>
    <n v="5"/>
    <n v="0.8"/>
    <n v="3"/>
    <n v="3"/>
    <n v="1"/>
    <n v="0"/>
    <n v="0"/>
    <m/>
    <n v="1"/>
    <n v="1"/>
    <n v="2"/>
    <n v="0"/>
    <n v="0"/>
    <n v="0"/>
    <n v="1"/>
    <n v="0"/>
    <n v="11"/>
    <n v="13"/>
    <n v="9.1"/>
    <d v="2026-03-06T00:00:00"/>
    <m/>
    <m/>
    <m/>
    <n v="9.0500000000000007"/>
  </r>
  <r>
    <x v="228"/>
    <s v="SAS"/>
    <s v="LAC"/>
    <s v="W"/>
    <d v="1899-12-31T00:10:00"/>
    <n v="5"/>
    <n v="9"/>
    <n v="0.55600000000000005"/>
    <n v="0"/>
    <n v="0"/>
    <m/>
    <n v="0"/>
    <n v="0"/>
    <m/>
    <n v="5"/>
    <n v="2"/>
    <n v="7"/>
    <n v="2"/>
    <n v="0"/>
    <n v="1"/>
    <n v="2"/>
    <n v="2"/>
    <n v="10"/>
    <n v="-7"/>
    <n v="9.1"/>
    <d v="2026-03-06T00:00:00"/>
    <m/>
    <m/>
    <m/>
    <n v="24.166666666666664"/>
  </r>
  <r>
    <x v="136"/>
    <s v="PHO"/>
    <s v="NOP"/>
    <s v="W"/>
    <d v="1899-12-31T07:18:00"/>
    <n v="4"/>
    <n v="9"/>
    <n v="0.44400000000000001"/>
    <n v="3"/>
    <n v="8"/>
    <n v="0.375"/>
    <n v="0"/>
    <n v="0"/>
    <m/>
    <n v="0"/>
    <n v="6"/>
    <n v="6"/>
    <n v="3"/>
    <n v="0"/>
    <n v="0"/>
    <n v="0"/>
    <n v="3"/>
    <n v="11"/>
    <n v="-7"/>
    <n v="9"/>
    <d v="2026-03-06T00:00:00"/>
    <m/>
    <m/>
    <m/>
    <n v="31.3"/>
  </r>
  <r>
    <x v="426"/>
    <s v="POR"/>
    <s v="HOU"/>
    <s v="L"/>
    <d v="1899-12-30T22:55:00"/>
    <n v="4"/>
    <n v="5"/>
    <n v="0.8"/>
    <n v="0"/>
    <n v="1"/>
    <n v="0"/>
    <n v="0"/>
    <n v="4"/>
    <n v="0"/>
    <n v="3"/>
    <n v="5"/>
    <n v="8"/>
    <n v="0"/>
    <n v="3"/>
    <n v="1"/>
    <n v="2"/>
    <n v="2"/>
    <n v="8"/>
    <n v="7"/>
    <n v="9"/>
    <d v="2026-03-06T00:00:00"/>
    <m/>
    <m/>
    <m/>
    <n v="22.916666666666668"/>
  </r>
  <r>
    <x v="313"/>
    <s v="DEN"/>
    <s v="NYK"/>
    <s v="L"/>
    <d v="1899-12-30T17:36:00"/>
    <n v="5"/>
    <n v="10"/>
    <n v="0.5"/>
    <n v="1"/>
    <n v="3"/>
    <n v="0.33300000000000002"/>
    <n v="1"/>
    <n v="3"/>
    <n v="0.33300000000000002"/>
    <n v="0"/>
    <n v="1"/>
    <n v="1"/>
    <n v="3"/>
    <n v="0"/>
    <n v="1"/>
    <n v="0"/>
    <n v="1"/>
    <n v="12"/>
    <n v="-4"/>
    <n v="8.9"/>
    <d v="2026-03-06T00:00:00"/>
    <m/>
    <m/>
    <m/>
    <n v="17.599999999999998"/>
  </r>
  <r>
    <x v="59"/>
    <s v="NYK"/>
    <s v="DEN"/>
    <s v="W"/>
    <d v="1899-12-31T00:44:00"/>
    <n v="4"/>
    <n v="8"/>
    <n v="0.5"/>
    <n v="1"/>
    <n v="2"/>
    <n v="0.5"/>
    <n v="0"/>
    <n v="0"/>
    <m/>
    <n v="0"/>
    <n v="2"/>
    <n v="2"/>
    <n v="4"/>
    <n v="0"/>
    <n v="3"/>
    <n v="1"/>
    <n v="2"/>
    <n v="9"/>
    <n v="12"/>
    <n v="8.6999999999999993"/>
    <d v="2026-03-06T00:00:00"/>
    <m/>
    <m/>
    <m/>
    <n v="24.733333333333331"/>
  </r>
  <r>
    <x v="261"/>
    <s v="LAC"/>
    <s v="SAS"/>
    <s v="L"/>
    <d v="1899-12-31T01:08:00"/>
    <n v="4"/>
    <n v="7"/>
    <n v="0.57099999999999995"/>
    <n v="2"/>
    <n v="3"/>
    <n v="0.66700000000000004"/>
    <n v="0"/>
    <n v="0"/>
    <m/>
    <n v="2"/>
    <n v="2"/>
    <n v="4"/>
    <n v="1"/>
    <n v="2"/>
    <n v="0"/>
    <n v="2"/>
    <n v="2"/>
    <n v="10"/>
    <n v="-6"/>
    <n v="8.6"/>
    <d v="2026-03-06T00:00:00"/>
    <m/>
    <m/>
    <m/>
    <n v="25.133333333333333"/>
  </r>
  <r>
    <x v="9"/>
    <s v="HOU"/>
    <s v="POR"/>
    <s v="W"/>
    <d v="1899-12-31T15:27:00"/>
    <n v="8"/>
    <n v="18"/>
    <n v="0.44400000000000001"/>
    <n v="0"/>
    <n v="1"/>
    <n v="0"/>
    <n v="4"/>
    <n v="4"/>
    <n v="1"/>
    <n v="1"/>
    <n v="7"/>
    <n v="8"/>
    <n v="5"/>
    <n v="0"/>
    <n v="1"/>
    <n v="8"/>
    <n v="3"/>
    <n v="20"/>
    <n v="2"/>
    <n v="8.4"/>
    <d v="2026-03-06T00:00:00"/>
    <m/>
    <m/>
    <m/>
    <n v="39.450000000000003"/>
  </r>
  <r>
    <x v="300"/>
    <s v="SAS"/>
    <s v="LAC"/>
    <s v="W"/>
    <d v="1899-12-30T20:38:00"/>
    <n v="2"/>
    <n v="2"/>
    <n v="1"/>
    <n v="1"/>
    <n v="1"/>
    <n v="1"/>
    <n v="0"/>
    <n v="0"/>
    <m/>
    <n v="1"/>
    <n v="2"/>
    <n v="3"/>
    <n v="1"/>
    <n v="2"/>
    <n v="1"/>
    <n v="0"/>
    <n v="2"/>
    <n v="5"/>
    <n v="11"/>
    <n v="8.3000000000000007"/>
    <d v="2026-03-06T00:00:00"/>
    <m/>
    <m/>
    <m/>
    <n v="20.633333333333333"/>
  </r>
  <r>
    <x v="211"/>
    <s v="SAS"/>
    <s v="LAC"/>
    <s v="W"/>
    <d v="1899-12-30T20:10:00"/>
    <n v="3"/>
    <n v="5"/>
    <n v="0.6"/>
    <n v="1"/>
    <n v="1"/>
    <n v="1"/>
    <n v="1"/>
    <n v="3"/>
    <n v="0.33300000000000002"/>
    <n v="0"/>
    <n v="2"/>
    <n v="2"/>
    <n v="4"/>
    <n v="1"/>
    <n v="1"/>
    <n v="1"/>
    <n v="2"/>
    <n v="8"/>
    <n v="-8"/>
    <n v="8.1999999999999993"/>
    <d v="2026-03-06T00:00:00"/>
    <m/>
    <m/>
    <m/>
    <n v="20.166666666666668"/>
  </r>
  <r>
    <x v="30"/>
    <s v="LAL"/>
    <s v="IND"/>
    <s v="W"/>
    <d v="1899-12-31T04:46:00"/>
    <n v="4"/>
    <n v="6"/>
    <n v="0.66700000000000004"/>
    <n v="3"/>
    <n v="4"/>
    <n v="0.75"/>
    <n v="0"/>
    <n v="0"/>
    <m/>
    <n v="0"/>
    <n v="3"/>
    <n v="3"/>
    <n v="3"/>
    <n v="0"/>
    <n v="0"/>
    <n v="2"/>
    <n v="3"/>
    <n v="11"/>
    <n v="8"/>
    <n v="8.1999999999999993"/>
    <d v="2026-03-06T00:00:00"/>
    <m/>
    <m/>
    <m/>
    <n v="28.766666666666666"/>
  </r>
  <r>
    <x v="370"/>
    <s v="DEN"/>
    <s v="NYK"/>
    <s v="L"/>
    <d v="1899-12-30T07:41:00"/>
    <n v="3"/>
    <n v="4"/>
    <n v="0.75"/>
    <n v="2"/>
    <n v="3"/>
    <n v="0.66700000000000004"/>
    <n v="3"/>
    <n v="3"/>
    <n v="1"/>
    <n v="1"/>
    <n v="0"/>
    <n v="1"/>
    <n v="0"/>
    <n v="0"/>
    <n v="0"/>
    <n v="2"/>
    <n v="0"/>
    <n v="11"/>
    <n v="-9"/>
    <n v="8.1"/>
    <d v="2026-03-06T00:00:00"/>
    <m/>
    <m/>
    <m/>
    <n v="7.6833333333333327"/>
  </r>
  <r>
    <x v="164"/>
    <s v="LAC"/>
    <s v="SAS"/>
    <s v="L"/>
    <d v="1899-12-31T09:39:00"/>
    <n v="4"/>
    <n v="12"/>
    <n v="0.33300000000000002"/>
    <n v="2"/>
    <n v="7"/>
    <n v="0.28599999999999998"/>
    <n v="2"/>
    <n v="2"/>
    <n v="1"/>
    <n v="0"/>
    <n v="3"/>
    <n v="3"/>
    <n v="2"/>
    <n v="0"/>
    <n v="2"/>
    <n v="0"/>
    <n v="2"/>
    <n v="12"/>
    <n v="3"/>
    <n v="8.1"/>
    <d v="2026-03-06T00:00:00"/>
    <m/>
    <m/>
    <m/>
    <n v="33.65"/>
  </r>
  <r>
    <x v="411"/>
    <s v="NOP"/>
    <s v="PHO"/>
    <s v="L"/>
    <d v="1899-12-30T13:26:00"/>
    <n v="4"/>
    <n v="4"/>
    <n v="1"/>
    <n v="1"/>
    <n v="1"/>
    <n v="1"/>
    <n v="0"/>
    <n v="0"/>
    <m/>
    <n v="2"/>
    <n v="1"/>
    <n v="3"/>
    <n v="0"/>
    <n v="1"/>
    <n v="0"/>
    <n v="2"/>
    <n v="1"/>
    <n v="9"/>
    <n v="-1"/>
    <n v="8.1"/>
    <d v="2026-03-06T00:00:00"/>
    <m/>
    <m/>
    <m/>
    <n v="13.433333333333334"/>
  </r>
  <r>
    <x v="320"/>
    <s v="DEN"/>
    <s v="NYK"/>
    <s v="L"/>
    <d v="1899-12-30T21:44:00"/>
    <n v="3"/>
    <n v="3"/>
    <n v="1"/>
    <n v="0"/>
    <n v="0"/>
    <m/>
    <n v="1"/>
    <n v="1"/>
    <n v="1"/>
    <n v="0"/>
    <n v="2"/>
    <n v="2"/>
    <n v="3"/>
    <n v="2"/>
    <n v="0"/>
    <n v="2"/>
    <n v="2"/>
    <n v="7"/>
    <n v="-22"/>
    <n v="8"/>
    <d v="2026-03-06T00:00:00"/>
    <m/>
    <m/>
    <m/>
    <n v="21.733333333333334"/>
  </r>
  <r>
    <x v="307"/>
    <s v="MIA"/>
    <s v="CHO"/>
    <s v="W"/>
    <d v="1899-12-31T04:32:00"/>
    <n v="3"/>
    <n v="8"/>
    <n v="0.375"/>
    <n v="0"/>
    <n v="1"/>
    <n v="0"/>
    <n v="5"/>
    <n v="5"/>
    <n v="1"/>
    <n v="2"/>
    <n v="2"/>
    <n v="4"/>
    <n v="2"/>
    <n v="0"/>
    <n v="0"/>
    <n v="2"/>
    <n v="0"/>
    <n v="11"/>
    <n v="3"/>
    <n v="8"/>
    <d v="2026-03-06T00:00:00"/>
    <m/>
    <m/>
    <m/>
    <n v="28.533333333333331"/>
  </r>
  <r>
    <x v="212"/>
    <s v="POR"/>
    <s v="HOU"/>
    <s v="L"/>
    <d v="1899-12-30T12:13:00"/>
    <n v="2"/>
    <n v="4"/>
    <n v="0.5"/>
    <n v="1"/>
    <n v="2"/>
    <n v="0.5"/>
    <n v="0"/>
    <n v="0"/>
    <m/>
    <n v="0"/>
    <n v="1"/>
    <n v="1"/>
    <n v="1"/>
    <n v="4"/>
    <n v="0"/>
    <n v="0"/>
    <n v="0"/>
    <n v="5"/>
    <n v="-7"/>
    <n v="8"/>
    <d v="2026-03-06T00:00:00"/>
    <m/>
    <m/>
    <m/>
    <n v="12.216666666666665"/>
  </r>
  <r>
    <x v="184"/>
    <s v="DAL"/>
    <s v="BOS"/>
    <s v="L"/>
    <d v="1899-12-31T04:45:00"/>
    <n v="4"/>
    <n v="9"/>
    <n v="0.44400000000000001"/>
    <n v="4"/>
    <n v="6"/>
    <n v="0.66700000000000004"/>
    <n v="0"/>
    <n v="0"/>
    <m/>
    <n v="0"/>
    <n v="4"/>
    <n v="4"/>
    <n v="2"/>
    <n v="0"/>
    <n v="0"/>
    <n v="2"/>
    <n v="0"/>
    <n v="12"/>
    <n v="-19"/>
    <n v="7.9"/>
    <d v="2026-03-06T00:00:00"/>
    <m/>
    <m/>
    <m/>
    <n v="28.75"/>
  </r>
  <r>
    <x v="465"/>
    <s v="CHO"/>
    <s v="MIA"/>
    <s v="L"/>
    <d v="1899-12-30T16:57:00"/>
    <n v="4"/>
    <n v="11"/>
    <n v="0.36399999999999999"/>
    <n v="1"/>
    <n v="6"/>
    <n v="0.16700000000000001"/>
    <n v="4"/>
    <n v="5"/>
    <n v="0.8"/>
    <n v="0"/>
    <n v="5"/>
    <n v="5"/>
    <n v="3"/>
    <n v="0"/>
    <n v="0"/>
    <n v="2"/>
    <n v="1"/>
    <n v="13"/>
    <n v="8"/>
    <n v="7.7"/>
    <d v="2026-03-06T00:00:00"/>
    <m/>
    <m/>
    <m/>
    <n v="16.950000000000003"/>
  </r>
  <r>
    <x v="200"/>
    <s v="NYK"/>
    <s v="DEN"/>
    <s v="W"/>
    <d v="1899-12-30T09:03:00"/>
    <n v="1"/>
    <n v="2"/>
    <n v="0.5"/>
    <n v="0"/>
    <n v="0"/>
    <m/>
    <n v="0"/>
    <n v="0"/>
    <m/>
    <n v="1"/>
    <n v="1"/>
    <n v="2"/>
    <n v="8"/>
    <n v="0"/>
    <n v="0"/>
    <n v="0"/>
    <n v="0"/>
    <n v="2"/>
    <n v="13"/>
    <n v="7.6"/>
    <d v="2026-03-06T00:00:00"/>
    <m/>
    <m/>
    <m/>
    <n v="9.0500000000000007"/>
  </r>
  <r>
    <x v="257"/>
    <s v="DAL"/>
    <s v="BOS"/>
    <s v="L"/>
    <d v="1899-12-31T01:05:00"/>
    <n v="6"/>
    <n v="12"/>
    <n v="0.5"/>
    <n v="1"/>
    <n v="1"/>
    <n v="1"/>
    <n v="0"/>
    <n v="0"/>
    <m/>
    <n v="1"/>
    <n v="0"/>
    <n v="1"/>
    <n v="3"/>
    <n v="0"/>
    <n v="0"/>
    <n v="1"/>
    <n v="3"/>
    <n v="13"/>
    <n v="-20"/>
    <n v="7.6"/>
    <d v="2026-03-06T00:00:00"/>
    <m/>
    <m/>
    <m/>
    <n v="25.083333333333332"/>
  </r>
  <r>
    <x v="126"/>
    <s v="SAS"/>
    <s v="LAC"/>
    <s v="W"/>
    <d v="1899-12-31T10:55:00"/>
    <n v="4"/>
    <n v="13"/>
    <n v="0.308"/>
    <n v="2"/>
    <n v="8"/>
    <n v="0.25"/>
    <n v="1"/>
    <n v="2"/>
    <n v="0.5"/>
    <n v="0"/>
    <n v="4"/>
    <n v="4"/>
    <n v="3"/>
    <n v="1"/>
    <n v="0"/>
    <n v="0"/>
    <n v="0"/>
    <n v="11"/>
    <n v="6"/>
    <n v="7.4"/>
    <d v="2026-03-06T00:00:00"/>
    <m/>
    <m/>
    <m/>
    <n v="34.916666666666671"/>
  </r>
  <r>
    <x v="62"/>
    <s v="CHO"/>
    <s v="MIA"/>
    <s v="L"/>
    <d v="1899-12-31T03:52:00"/>
    <n v="5"/>
    <n v="13"/>
    <n v="0.38500000000000001"/>
    <n v="0"/>
    <n v="3"/>
    <n v="0"/>
    <n v="2"/>
    <n v="2"/>
    <n v="1"/>
    <n v="0"/>
    <n v="2"/>
    <n v="2"/>
    <n v="1"/>
    <n v="2"/>
    <n v="0"/>
    <n v="1"/>
    <n v="0"/>
    <n v="12"/>
    <n v="-4"/>
    <n v="7.2"/>
    <d v="2026-03-06T00:00:00"/>
    <m/>
    <m/>
    <m/>
    <n v="27.866666666666667"/>
  </r>
  <r>
    <x v="170"/>
    <s v="NYK"/>
    <s v="DEN"/>
    <s v="W"/>
    <d v="1899-12-30T18:58:00"/>
    <n v="3"/>
    <n v="5"/>
    <n v="0.6"/>
    <n v="2"/>
    <n v="4"/>
    <n v="0.5"/>
    <n v="2"/>
    <n v="2"/>
    <n v="1"/>
    <n v="1"/>
    <n v="2"/>
    <n v="3"/>
    <n v="0"/>
    <n v="0"/>
    <n v="0"/>
    <n v="1"/>
    <n v="2"/>
    <n v="10"/>
    <n v="21"/>
    <n v="7.2"/>
    <d v="2026-03-06T00:00:00"/>
    <m/>
    <m/>
    <m/>
    <n v="18.966666666666665"/>
  </r>
  <r>
    <x v="214"/>
    <s v="IND"/>
    <s v="LAL"/>
    <s v="L"/>
    <d v="1899-12-30T09:57:00"/>
    <n v="3"/>
    <n v="3"/>
    <n v="1"/>
    <n v="1"/>
    <n v="1"/>
    <n v="1"/>
    <n v="1"/>
    <n v="2"/>
    <n v="0.5"/>
    <n v="1"/>
    <n v="0"/>
    <n v="1"/>
    <n v="0"/>
    <n v="0"/>
    <n v="0"/>
    <n v="0"/>
    <n v="1"/>
    <n v="8"/>
    <n v="-4"/>
    <n v="7"/>
    <d v="2026-03-06T00:00:00"/>
    <m/>
    <m/>
    <m/>
    <n v="9.9500000000000011"/>
  </r>
  <r>
    <x v="502"/>
    <s v="HOU"/>
    <s v="POR"/>
    <s v="W"/>
    <d v="1899-12-31T01:08:00"/>
    <n v="2"/>
    <n v="4"/>
    <n v="0.5"/>
    <n v="1"/>
    <n v="3"/>
    <n v="0.33300000000000002"/>
    <n v="0"/>
    <n v="0"/>
    <m/>
    <n v="2"/>
    <n v="3"/>
    <n v="5"/>
    <n v="2"/>
    <n v="1"/>
    <n v="0"/>
    <n v="0"/>
    <n v="2"/>
    <n v="5"/>
    <n v="-3"/>
    <n v="6.9"/>
    <d v="2026-03-06T00:00:00"/>
    <m/>
    <m/>
    <m/>
    <n v="25.133333333333333"/>
  </r>
  <r>
    <x v="103"/>
    <s v="SAS"/>
    <s v="LAC"/>
    <s v="W"/>
    <d v="1899-12-30T21:31:00"/>
    <n v="4"/>
    <n v="9"/>
    <n v="0.44400000000000001"/>
    <n v="2"/>
    <n v="3"/>
    <n v="0.66700000000000004"/>
    <n v="0"/>
    <n v="0"/>
    <m/>
    <n v="1"/>
    <n v="5"/>
    <n v="6"/>
    <n v="0"/>
    <n v="0"/>
    <n v="0"/>
    <n v="0"/>
    <n v="2"/>
    <n v="10"/>
    <n v="-7"/>
    <n v="6.7"/>
    <d v="2026-03-06T00:00:00"/>
    <m/>
    <m/>
    <m/>
    <n v="21.516666666666666"/>
  </r>
  <r>
    <x v="244"/>
    <s v="LAC"/>
    <s v="SAS"/>
    <s v="L"/>
    <d v="1899-12-30T17:18:00"/>
    <n v="2"/>
    <n v="3"/>
    <n v="0.66700000000000004"/>
    <n v="2"/>
    <n v="3"/>
    <n v="0.66700000000000004"/>
    <n v="0"/>
    <n v="0"/>
    <m/>
    <n v="0"/>
    <n v="2"/>
    <n v="2"/>
    <n v="1"/>
    <n v="1"/>
    <n v="0"/>
    <n v="0"/>
    <n v="1"/>
    <n v="6"/>
    <n v="4"/>
    <n v="6.6"/>
    <d v="2026-03-06T00:00:00"/>
    <m/>
    <m/>
    <m/>
    <n v="17.3"/>
  </r>
  <r>
    <x v="414"/>
    <s v="MIA"/>
    <s v="CHO"/>
    <s v="W"/>
    <d v="1899-12-30T16:03:00"/>
    <n v="2"/>
    <n v="4"/>
    <n v="0.5"/>
    <n v="1"/>
    <n v="2"/>
    <n v="0.5"/>
    <n v="1"/>
    <n v="2"/>
    <n v="0.5"/>
    <n v="1"/>
    <n v="4"/>
    <n v="5"/>
    <n v="2"/>
    <n v="0"/>
    <n v="0"/>
    <n v="0"/>
    <n v="1"/>
    <n v="6"/>
    <n v="9"/>
    <n v="6.5"/>
    <d v="2026-03-06T00:00:00"/>
    <m/>
    <m/>
    <m/>
    <n v="16.049999999999997"/>
  </r>
  <r>
    <x v="350"/>
    <s v="PHO"/>
    <s v="NOP"/>
    <s v="W"/>
    <d v="1899-12-30T20:15:00"/>
    <n v="2"/>
    <n v="3"/>
    <n v="0.66700000000000004"/>
    <n v="0"/>
    <n v="0"/>
    <m/>
    <n v="0"/>
    <n v="0"/>
    <m/>
    <n v="3"/>
    <n v="1"/>
    <n v="4"/>
    <n v="1"/>
    <n v="0"/>
    <n v="5"/>
    <n v="2"/>
    <n v="2"/>
    <n v="4"/>
    <n v="4"/>
    <n v="6.5"/>
    <d v="2026-03-06T00:00:00"/>
    <m/>
    <m/>
    <m/>
    <n v="20.25"/>
  </r>
  <r>
    <x v="239"/>
    <s v="MIA"/>
    <s v="CHO"/>
    <s v="W"/>
    <d v="1899-12-30T17:31:00"/>
    <n v="1"/>
    <n v="5"/>
    <n v="0.2"/>
    <n v="0"/>
    <n v="1"/>
    <n v="0"/>
    <n v="2"/>
    <n v="2"/>
    <n v="1"/>
    <n v="2"/>
    <n v="2"/>
    <n v="4"/>
    <n v="1"/>
    <n v="4"/>
    <n v="0"/>
    <n v="0"/>
    <n v="3"/>
    <n v="4"/>
    <n v="2"/>
    <n v="6.4"/>
    <d v="2026-03-06T00:00:00"/>
    <m/>
    <m/>
    <m/>
    <n v="17.516666666666666"/>
  </r>
  <r>
    <x v="333"/>
    <s v="LAC"/>
    <s v="SAS"/>
    <s v="L"/>
    <d v="1899-12-30T13:59:00"/>
    <n v="2"/>
    <n v="2"/>
    <n v="1"/>
    <n v="0"/>
    <n v="0"/>
    <m/>
    <n v="1"/>
    <n v="2"/>
    <n v="0.5"/>
    <n v="1"/>
    <n v="4"/>
    <n v="5"/>
    <n v="1"/>
    <n v="1"/>
    <n v="0"/>
    <n v="1"/>
    <n v="1"/>
    <n v="5"/>
    <n v="-4"/>
    <n v="6.2"/>
    <d v="2026-03-06T00:00:00"/>
    <m/>
    <m/>
    <m/>
    <n v="13.983333333333334"/>
  </r>
  <r>
    <x v="315"/>
    <s v="IND"/>
    <s v="LAL"/>
    <s v="L"/>
    <d v="1899-12-31T01:58:00"/>
    <n v="2"/>
    <n v="6"/>
    <n v="0.33300000000000002"/>
    <n v="1"/>
    <n v="5"/>
    <n v="0.2"/>
    <n v="0"/>
    <n v="1"/>
    <n v="0"/>
    <n v="2"/>
    <n v="0"/>
    <n v="2"/>
    <n v="4"/>
    <n v="3"/>
    <n v="0"/>
    <n v="1"/>
    <n v="3"/>
    <n v="5"/>
    <n v="-8"/>
    <n v="6.2"/>
    <d v="2026-03-06T00:00:00"/>
    <m/>
    <m/>
    <m/>
    <n v="25.966666666666665"/>
  </r>
  <r>
    <x v="336"/>
    <s v="BOS"/>
    <s v="DAL"/>
    <s v="W"/>
    <d v="1899-12-30T18:56:00"/>
    <n v="2"/>
    <n v="4"/>
    <n v="0.5"/>
    <n v="2"/>
    <n v="3"/>
    <n v="0.66700000000000004"/>
    <n v="0"/>
    <n v="0"/>
    <m/>
    <n v="0"/>
    <n v="2"/>
    <n v="2"/>
    <n v="2"/>
    <n v="0"/>
    <n v="1"/>
    <n v="0"/>
    <n v="2"/>
    <n v="6"/>
    <n v="2"/>
    <n v="5.9"/>
    <d v="2026-03-06T00:00:00"/>
    <m/>
    <m/>
    <m/>
    <n v="18.933333333333334"/>
  </r>
  <r>
    <x v="382"/>
    <s v="IND"/>
    <s v="LAL"/>
    <s v="L"/>
    <d v="1899-12-30T17:45:00"/>
    <n v="3"/>
    <n v="6"/>
    <n v="0.5"/>
    <n v="0"/>
    <n v="2"/>
    <n v="0"/>
    <n v="2"/>
    <n v="2"/>
    <n v="1"/>
    <n v="0"/>
    <n v="1"/>
    <n v="1"/>
    <n v="2"/>
    <n v="0"/>
    <n v="0"/>
    <n v="0"/>
    <n v="2"/>
    <n v="8"/>
    <n v="-12"/>
    <n v="5.9"/>
    <d v="2026-03-06T00:00:00"/>
    <m/>
    <m/>
    <m/>
    <n v="17.75"/>
  </r>
  <r>
    <x v="272"/>
    <s v="NYK"/>
    <s v="DEN"/>
    <s v="W"/>
    <d v="1899-12-30T07:04:00"/>
    <n v="3"/>
    <n v="5"/>
    <n v="0.6"/>
    <n v="0"/>
    <n v="1"/>
    <n v="0"/>
    <n v="1"/>
    <n v="2"/>
    <n v="0.5"/>
    <n v="0"/>
    <n v="3"/>
    <n v="3"/>
    <n v="0"/>
    <n v="1"/>
    <n v="0"/>
    <n v="0"/>
    <n v="1"/>
    <n v="7"/>
    <n v="13"/>
    <n v="5.8"/>
    <d v="2026-03-06T00:00:00"/>
    <m/>
    <m/>
    <m/>
    <n v="7.0666666666666664"/>
  </r>
  <r>
    <x v="323"/>
    <s v="DEN"/>
    <s v="NYK"/>
    <s v="L"/>
    <d v="1899-12-31T06:51:00"/>
    <n v="2"/>
    <n v="7"/>
    <n v="0.28599999999999998"/>
    <n v="1"/>
    <n v="4"/>
    <n v="0.25"/>
    <n v="2"/>
    <n v="4"/>
    <n v="0.5"/>
    <n v="2"/>
    <n v="2"/>
    <n v="4"/>
    <n v="5"/>
    <n v="0"/>
    <n v="0"/>
    <n v="1"/>
    <n v="3"/>
    <n v="7"/>
    <n v="-18"/>
    <n v="5.4"/>
    <d v="2026-03-06T00:00:00"/>
    <m/>
    <m/>
    <m/>
    <n v="30.85"/>
  </r>
  <r>
    <x v="238"/>
    <s v="DAL"/>
    <s v="BOS"/>
    <s v="L"/>
    <d v="1899-12-31T06:05:00"/>
    <n v="7"/>
    <n v="23"/>
    <n v="0.30399999999999999"/>
    <n v="0"/>
    <n v="4"/>
    <n v="0"/>
    <n v="2"/>
    <n v="2"/>
    <n v="1"/>
    <n v="0"/>
    <n v="8"/>
    <n v="8"/>
    <n v="6"/>
    <n v="1"/>
    <n v="0"/>
    <n v="3"/>
    <n v="5"/>
    <n v="16"/>
    <n v="-17"/>
    <n v="5.3"/>
    <d v="2026-03-06T00:00:00"/>
    <m/>
    <m/>
    <m/>
    <n v="30.083333333333336"/>
  </r>
  <r>
    <x v="355"/>
    <s v="BOS"/>
    <s v="DAL"/>
    <s v="W"/>
    <d v="1899-12-30T20:50:00"/>
    <n v="2"/>
    <n v="3"/>
    <n v="0.66700000000000004"/>
    <n v="1"/>
    <n v="1"/>
    <n v="1"/>
    <n v="0"/>
    <n v="0"/>
    <m/>
    <n v="0"/>
    <n v="2"/>
    <n v="2"/>
    <n v="2"/>
    <n v="0"/>
    <n v="0"/>
    <n v="0"/>
    <n v="1"/>
    <n v="5"/>
    <n v="0"/>
    <n v="5.3"/>
    <d v="2026-03-06T00:00:00"/>
    <m/>
    <m/>
    <m/>
    <n v="20.833333333333336"/>
  </r>
  <r>
    <x v="442"/>
    <s v="NYK"/>
    <s v="DEN"/>
    <s v="W"/>
    <d v="1899-12-30T09:03:00"/>
    <n v="1"/>
    <n v="1"/>
    <n v="1"/>
    <n v="0"/>
    <n v="0"/>
    <m/>
    <n v="0"/>
    <n v="0"/>
    <m/>
    <n v="0"/>
    <n v="3"/>
    <n v="3"/>
    <n v="2"/>
    <n v="3"/>
    <n v="0"/>
    <n v="2"/>
    <n v="0"/>
    <n v="2"/>
    <n v="13"/>
    <n v="5"/>
    <d v="2026-03-06T00:00:00"/>
    <m/>
    <m/>
    <m/>
    <n v="9.0500000000000007"/>
  </r>
  <r>
    <x v="38"/>
    <s v="HOU"/>
    <s v="POR"/>
    <s v="W"/>
    <d v="1899-12-31T01:14:00"/>
    <n v="2"/>
    <n v="6"/>
    <n v="0.33300000000000002"/>
    <n v="0"/>
    <n v="4"/>
    <n v="0"/>
    <n v="1"/>
    <n v="1"/>
    <n v="1"/>
    <n v="1"/>
    <n v="4"/>
    <n v="5"/>
    <n v="0"/>
    <n v="2"/>
    <n v="2"/>
    <n v="0"/>
    <n v="5"/>
    <n v="5"/>
    <n v="0"/>
    <n v="4.9000000000000004"/>
    <d v="2026-03-06T00:00:00"/>
    <m/>
    <m/>
    <m/>
    <n v="25.233333333333334"/>
  </r>
  <r>
    <x v="489"/>
    <s v="MIA"/>
    <s v="CHO"/>
    <s v="W"/>
    <d v="1899-12-30T12:58:00"/>
    <n v="1"/>
    <n v="4"/>
    <n v="0.25"/>
    <n v="1"/>
    <n v="4"/>
    <n v="0.25"/>
    <n v="3"/>
    <n v="4"/>
    <n v="0.75"/>
    <n v="1"/>
    <n v="1"/>
    <n v="2"/>
    <n v="2"/>
    <n v="0"/>
    <n v="0"/>
    <n v="1"/>
    <n v="0"/>
    <n v="6"/>
    <n v="-10"/>
    <n v="4.5999999999999996"/>
    <d v="2026-03-06T00:00:00"/>
    <m/>
    <m/>
    <m/>
    <n v="12.966666666666665"/>
  </r>
  <r>
    <x v="70"/>
    <s v="DAL"/>
    <s v="BOS"/>
    <s v="L"/>
    <d v="1899-12-31T00:20:00"/>
    <n v="2"/>
    <n v="8"/>
    <n v="0.25"/>
    <n v="0"/>
    <n v="2"/>
    <n v="0"/>
    <n v="3"/>
    <n v="4"/>
    <n v="0.75"/>
    <n v="0"/>
    <n v="5"/>
    <n v="5"/>
    <n v="3"/>
    <n v="0"/>
    <n v="0"/>
    <n v="0"/>
    <n v="2"/>
    <n v="7"/>
    <n v="-18"/>
    <n v="4.5999999999999996"/>
    <d v="2026-03-06T00:00:00"/>
    <m/>
    <m/>
    <m/>
    <n v="24.333333333333332"/>
  </r>
  <r>
    <x v="357"/>
    <s v="NYK"/>
    <s v="DEN"/>
    <s v="W"/>
    <d v="1899-12-30T11:21:00"/>
    <n v="1"/>
    <n v="3"/>
    <n v="0.33300000000000002"/>
    <n v="0"/>
    <n v="1"/>
    <n v="0"/>
    <n v="2"/>
    <n v="2"/>
    <n v="1"/>
    <n v="0"/>
    <n v="1"/>
    <n v="1"/>
    <n v="3"/>
    <n v="0"/>
    <n v="0"/>
    <n v="0"/>
    <n v="1"/>
    <n v="4"/>
    <n v="13"/>
    <n v="4.3"/>
    <d v="2026-03-06T00:00:00"/>
    <m/>
    <m/>
    <m/>
    <n v="11.35"/>
  </r>
  <r>
    <x v="122"/>
    <s v="NOP"/>
    <s v="PHO"/>
    <s v="L"/>
    <d v="1899-12-30T14:34:00"/>
    <n v="2"/>
    <n v="5"/>
    <n v="0.4"/>
    <n v="1"/>
    <n v="2"/>
    <n v="0.5"/>
    <n v="3"/>
    <n v="4"/>
    <n v="0.75"/>
    <n v="0"/>
    <n v="0"/>
    <n v="0"/>
    <n v="1"/>
    <n v="0"/>
    <n v="0"/>
    <n v="1"/>
    <n v="1"/>
    <n v="8"/>
    <n v="-2"/>
    <n v="4.2"/>
    <d v="2026-03-06T00:00:00"/>
    <m/>
    <m/>
    <m/>
    <n v="14.566666666666666"/>
  </r>
  <r>
    <x v="251"/>
    <s v="BOS"/>
    <s v="DAL"/>
    <s v="W"/>
    <d v="1899-12-30T22:32:00"/>
    <n v="2"/>
    <n v="8"/>
    <n v="0.25"/>
    <n v="2"/>
    <n v="8"/>
    <n v="0.25"/>
    <n v="0"/>
    <n v="0"/>
    <m/>
    <n v="1"/>
    <n v="4"/>
    <n v="5"/>
    <n v="0"/>
    <n v="0"/>
    <n v="2"/>
    <n v="0"/>
    <n v="1"/>
    <n v="6"/>
    <n v="0"/>
    <n v="4.0999999999999996"/>
    <d v="2026-03-06T00:00:00"/>
    <m/>
    <m/>
    <m/>
    <n v="22.533333333333331"/>
  </r>
  <r>
    <x v="39"/>
    <s v="LAL"/>
    <s v="IND"/>
    <s v="W"/>
    <d v="1899-12-30T21:07:00"/>
    <n v="1"/>
    <n v="4"/>
    <n v="0.25"/>
    <n v="0"/>
    <n v="1"/>
    <n v="0"/>
    <n v="0"/>
    <n v="0"/>
    <m/>
    <n v="2"/>
    <n v="6"/>
    <n v="8"/>
    <n v="3"/>
    <n v="1"/>
    <n v="0"/>
    <n v="1"/>
    <n v="2"/>
    <n v="2"/>
    <n v="12"/>
    <n v="4.0999999999999996"/>
    <d v="2026-03-06T00:00:00"/>
    <m/>
    <m/>
    <m/>
    <n v="21.116666666666667"/>
  </r>
  <r>
    <x v="66"/>
    <s v="SAS"/>
    <s v="LAC"/>
    <s v="W"/>
    <d v="1899-12-31T09:52:00"/>
    <n v="2"/>
    <n v="8"/>
    <n v="0.25"/>
    <n v="1"/>
    <n v="3"/>
    <n v="0.33300000000000002"/>
    <n v="1"/>
    <n v="2"/>
    <n v="0.5"/>
    <n v="1"/>
    <n v="7"/>
    <n v="8"/>
    <n v="8"/>
    <n v="0"/>
    <n v="0"/>
    <n v="4"/>
    <n v="3"/>
    <n v="6"/>
    <n v="4"/>
    <n v="4"/>
    <d v="2026-03-06T00:00:00"/>
    <m/>
    <m/>
    <m/>
    <n v="33.866666666666667"/>
  </r>
  <r>
    <x v="150"/>
    <s v="CHO"/>
    <s v="MIA"/>
    <s v="L"/>
    <d v="1899-12-30T17:00:00"/>
    <n v="0"/>
    <n v="3"/>
    <n v="0"/>
    <n v="0"/>
    <n v="0"/>
    <m/>
    <n v="2"/>
    <n v="2"/>
    <n v="1"/>
    <n v="2"/>
    <n v="1"/>
    <n v="3"/>
    <n v="0"/>
    <n v="0"/>
    <n v="4"/>
    <n v="0"/>
    <n v="1"/>
    <n v="2"/>
    <n v="-5"/>
    <n v="4"/>
    <d v="2026-03-06T00:00:00"/>
    <m/>
    <m/>
    <m/>
    <n v="17"/>
  </r>
  <r>
    <x v="287"/>
    <s v="LAC"/>
    <s v="SAS"/>
    <s v="L"/>
    <d v="1899-12-31T07:24:00"/>
    <n v="2"/>
    <n v="5"/>
    <n v="0.4"/>
    <n v="0"/>
    <n v="1"/>
    <n v="0"/>
    <n v="0"/>
    <n v="0"/>
    <m/>
    <n v="0"/>
    <n v="7"/>
    <n v="7"/>
    <n v="5"/>
    <n v="0"/>
    <n v="0"/>
    <n v="2"/>
    <n v="3"/>
    <n v="4"/>
    <n v="-12"/>
    <n v="3.7"/>
    <d v="2026-03-06T00:00:00"/>
    <m/>
    <m/>
    <m/>
    <n v="31.4"/>
  </r>
  <r>
    <x v="225"/>
    <s v="NOP"/>
    <s v="PHO"/>
    <s v="L"/>
    <d v="1899-12-30T16:25:00"/>
    <n v="2"/>
    <n v="3"/>
    <n v="0.66700000000000004"/>
    <n v="0"/>
    <n v="0"/>
    <m/>
    <n v="0"/>
    <n v="0"/>
    <m/>
    <n v="2"/>
    <n v="6"/>
    <n v="8"/>
    <n v="0"/>
    <n v="0"/>
    <n v="0"/>
    <n v="1"/>
    <n v="3"/>
    <n v="4"/>
    <n v="-8"/>
    <n v="3.7"/>
    <d v="2026-03-06T00:00:00"/>
    <m/>
    <m/>
    <m/>
    <n v="16.416666666666668"/>
  </r>
  <r>
    <x v="191"/>
    <s v="DAL"/>
    <s v="BOS"/>
    <s v="L"/>
    <d v="1899-12-30T04:20:00"/>
    <n v="2"/>
    <n v="3"/>
    <n v="0.66700000000000004"/>
    <n v="1"/>
    <n v="2"/>
    <n v="0.5"/>
    <n v="0"/>
    <n v="0"/>
    <m/>
    <n v="0"/>
    <n v="0"/>
    <n v="0"/>
    <n v="0"/>
    <n v="0"/>
    <n v="0"/>
    <n v="0"/>
    <n v="0"/>
    <n v="5"/>
    <n v="4"/>
    <n v="3.7"/>
    <d v="2026-03-06T00:00:00"/>
    <m/>
    <m/>
    <m/>
    <n v="4.333333333333333"/>
  </r>
  <r>
    <x v="356"/>
    <s v="PHO"/>
    <s v="NOP"/>
    <s v="W"/>
    <d v="1899-12-30T14:22:00"/>
    <n v="2"/>
    <n v="5"/>
    <n v="0.4"/>
    <n v="2"/>
    <n v="4"/>
    <n v="0.5"/>
    <n v="0"/>
    <n v="2"/>
    <n v="0"/>
    <n v="2"/>
    <n v="3"/>
    <n v="5"/>
    <n v="0"/>
    <n v="0"/>
    <n v="0"/>
    <n v="1"/>
    <n v="1"/>
    <n v="6"/>
    <n v="0"/>
    <n v="3.4"/>
    <d v="2026-03-06T00:00:00"/>
    <m/>
    <m/>
    <m/>
    <n v="14.366666666666667"/>
  </r>
  <r>
    <x v="416"/>
    <s v="NYK"/>
    <s v="DEN"/>
    <s v="W"/>
    <d v="1899-12-30T12:35:00"/>
    <n v="2"/>
    <n v="4"/>
    <n v="0.5"/>
    <n v="0"/>
    <n v="1"/>
    <n v="0"/>
    <n v="0"/>
    <n v="0"/>
    <m/>
    <n v="1"/>
    <n v="0"/>
    <n v="1"/>
    <n v="2"/>
    <n v="0"/>
    <n v="0"/>
    <n v="0"/>
    <n v="2"/>
    <n v="4"/>
    <n v="7"/>
    <n v="3.3"/>
    <d v="2026-03-06T00:00:00"/>
    <m/>
    <m/>
    <m/>
    <n v="12.583333333333334"/>
  </r>
  <r>
    <x v="480"/>
    <s v="LAL"/>
    <s v="IND"/>
    <s v="W"/>
    <d v="1899-12-30T22:39:00"/>
    <n v="2"/>
    <n v="2"/>
    <n v="1"/>
    <n v="0"/>
    <n v="0"/>
    <m/>
    <n v="0"/>
    <n v="0"/>
    <m/>
    <n v="0"/>
    <n v="2"/>
    <n v="2"/>
    <n v="1"/>
    <n v="0"/>
    <n v="0"/>
    <n v="1"/>
    <n v="1"/>
    <n v="4"/>
    <n v="9"/>
    <n v="3.3"/>
    <d v="2026-03-06T00:00:00"/>
    <m/>
    <m/>
    <m/>
    <n v="22.65"/>
  </r>
  <r>
    <x v="116"/>
    <s v="DAL"/>
    <s v="BOS"/>
    <s v="L"/>
    <d v="1899-12-31T04:45:00"/>
    <n v="2"/>
    <n v="9"/>
    <n v="0.222"/>
    <n v="1"/>
    <n v="3"/>
    <n v="0.33300000000000002"/>
    <n v="0"/>
    <n v="0"/>
    <m/>
    <n v="2"/>
    <n v="3"/>
    <n v="5"/>
    <n v="3"/>
    <n v="0"/>
    <n v="1"/>
    <n v="1"/>
    <n v="1"/>
    <n v="5"/>
    <n v="-23"/>
    <n v="3.2"/>
    <d v="2026-03-06T00:00:00"/>
    <m/>
    <m/>
    <m/>
    <n v="28.75"/>
  </r>
  <r>
    <x v="27"/>
    <s v="LAL"/>
    <s v="IND"/>
    <s v="W"/>
    <d v="1899-12-30T15:53:00"/>
    <n v="3"/>
    <n v="7"/>
    <n v="0.42899999999999999"/>
    <n v="0"/>
    <n v="2"/>
    <n v="0"/>
    <n v="2"/>
    <n v="2"/>
    <n v="1"/>
    <n v="1"/>
    <n v="1"/>
    <n v="2"/>
    <n v="0"/>
    <n v="0"/>
    <n v="0"/>
    <n v="1"/>
    <n v="3"/>
    <n v="8"/>
    <n v="13"/>
    <n v="3.1"/>
    <d v="2026-03-06T00:00:00"/>
    <m/>
    <m/>
    <m/>
    <n v="15.883333333333333"/>
  </r>
  <r>
    <x v="365"/>
    <s v="LAL"/>
    <s v="IND"/>
    <s v="W"/>
    <d v="1899-12-30T03:42:00"/>
    <n v="1"/>
    <n v="1"/>
    <n v="1"/>
    <n v="1"/>
    <n v="1"/>
    <n v="1"/>
    <n v="0"/>
    <n v="0"/>
    <m/>
    <n v="0"/>
    <n v="1"/>
    <n v="1"/>
    <n v="1"/>
    <n v="0"/>
    <n v="0"/>
    <n v="1"/>
    <n v="0"/>
    <n v="3"/>
    <n v="-7"/>
    <n v="2.7"/>
    <d v="2026-03-06T00:00:00"/>
    <m/>
    <m/>
    <m/>
    <n v="3.7"/>
  </r>
  <r>
    <x v="292"/>
    <s v="DAL"/>
    <s v="BOS"/>
    <s v="L"/>
    <d v="1899-12-30T16:13:00"/>
    <n v="2"/>
    <n v="3"/>
    <n v="0.66700000000000004"/>
    <n v="0"/>
    <n v="1"/>
    <n v="0"/>
    <n v="0"/>
    <n v="0"/>
    <m/>
    <n v="1"/>
    <n v="2"/>
    <n v="3"/>
    <n v="0"/>
    <n v="0"/>
    <n v="0"/>
    <n v="1"/>
    <n v="1"/>
    <n v="4"/>
    <n v="1"/>
    <n v="2.6"/>
    <d v="2026-03-06T00:00:00"/>
    <m/>
    <m/>
    <m/>
    <n v="16.216666666666669"/>
  </r>
  <r>
    <x v="187"/>
    <s v="POR"/>
    <s v="HOU"/>
    <s v="L"/>
    <d v="1899-12-30T13:03:00"/>
    <n v="2"/>
    <n v="3"/>
    <n v="0.66700000000000004"/>
    <n v="1"/>
    <n v="1"/>
    <n v="1"/>
    <n v="2"/>
    <n v="3"/>
    <n v="0.66700000000000004"/>
    <n v="0"/>
    <n v="0"/>
    <n v="0"/>
    <n v="1"/>
    <n v="0"/>
    <n v="0"/>
    <n v="2"/>
    <n v="4"/>
    <n v="7"/>
    <n v="-12"/>
    <n v="2.4"/>
    <d v="2026-03-06T00:00:00"/>
    <m/>
    <m/>
    <m/>
    <n v="13.049999999999999"/>
  </r>
  <r>
    <x v="331"/>
    <s v="IND"/>
    <s v="LAL"/>
    <s v="L"/>
    <d v="1899-12-30T22:49:00"/>
    <n v="3"/>
    <n v="10"/>
    <n v="0.3"/>
    <n v="1"/>
    <n v="6"/>
    <n v="0.16700000000000001"/>
    <n v="0"/>
    <n v="0"/>
    <m/>
    <n v="0"/>
    <n v="3"/>
    <n v="3"/>
    <n v="1"/>
    <n v="0"/>
    <n v="2"/>
    <n v="1"/>
    <n v="3"/>
    <n v="7"/>
    <n v="-4"/>
    <n v="2"/>
    <d v="2026-03-06T00:00:00"/>
    <m/>
    <m/>
    <m/>
    <n v="22.816666666666666"/>
  </r>
  <r>
    <x v="310"/>
    <s v="DEN"/>
    <s v="NYK"/>
    <s v="L"/>
    <d v="1899-12-30T21:28:00"/>
    <n v="1"/>
    <n v="7"/>
    <n v="0.14299999999999999"/>
    <n v="0"/>
    <n v="3"/>
    <n v="0"/>
    <n v="1"/>
    <n v="2"/>
    <n v="0.5"/>
    <n v="2"/>
    <n v="1"/>
    <n v="3"/>
    <n v="3"/>
    <n v="0"/>
    <n v="0"/>
    <n v="0"/>
    <n v="0"/>
    <n v="3"/>
    <n v="-7"/>
    <n v="1.9"/>
    <d v="2026-03-06T00:00:00"/>
    <m/>
    <m/>
    <m/>
    <n v="21.466666666666669"/>
  </r>
  <r>
    <x v="18"/>
    <s v="HOU"/>
    <s v="POR"/>
    <s v="W"/>
    <d v="1899-12-30T15:05:00"/>
    <n v="0"/>
    <n v="0"/>
    <m/>
    <n v="0"/>
    <n v="0"/>
    <m/>
    <n v="0"/>
    <n v="0"/>
    <m/>
    <n v="0"/>
    <n v="1"/>
    <n v="1"/>
    <n v="1"/>
    <n v="1"/>
    <n v="0"/>
    <n v="0"/>
    <n v="1"/>
    <n v="0"/>
    <n v="8"/>
    <n v="1.6"/>
    <d v="2026-03-06T00:00:00"/>
    <m/>
    <m/>
    <m/>
    <n v="15.083333333333332"/>
  </r>
  <r>
    <x v="373"/>
    <s v="DEN"/>
    <s v="NYK"/>
    <s v="L"/>
    <d v="1899-12-30T16:56:00"/>
    <n v="1"/>
    <n v="3"/>
    <n v="0.33300000000000002"/>
    <n v="0"/>
    <n v="1"/>
    <n v="0"/>
    <n v="0"/>
    <n v="0"/>
    <m/>
    <n v="1"/>
    <n v="1"/>
    <n v="2"/>
    <n v="1"/>
    <n v="0"/>
    <n v="0"/>
    <n v="0"/>
    <n v="1"/>
    <n v="2"/>
    <n v="-15"/>
    <n v="1.6"/>
    <d v="2026-03-06T00:00:00"/>
    <m/>
    <m/>
    <m/>
    <n v="16.933333333333334"/>
  </r>
  <r>
    <x v="312"/>
    <s v="LAC"/>
    <s v="SAS"/>
    <s v="L"/>
    <d v="1899-12-30T22:13:00"/>
    <n v="3"/>
    <n v="12"/>
    <n v="0.25"/>
    <n v="0"/>
    <n v="3"/>
    <n v="0"/>
    <n v="2"/>
    <n v="4"/>
    <n v="0.5"/>
    <n v="1"/>
    <n v="2"/>
    <n v="3"/>
    <n v="1"/>
    <n v="0"/>
    <n v="1"/>
    <n v="0"/>
    <n v="3"/>
    <n v="8"/>
    <n v="-1"/>
    <n v="1.5"/>
    <d v="2026-03-06T00:00:00"/>
    <m/>
    <m/>
    <m/>
    <n v="22.216666666666669"/>
  </r>
  <r>
    <x v="412"/>
    <s v="NOP"/>
    <s v="PHO"/>
    <s v="L"/>
    <d v="1899-12-30T13:05:00"/>
    <n v="0"/>
    <n v="1"/>
    <n v="0"/>
    <n v="0"/>
    <n v="1"/>
    <n v="0"/>
    <n v="2"/>
    <n v="2"/>
    <n v="1"/>
    <n v="0"/>
    <n v="2"/>
    <n v="2"/>
    <n v="0"/>
    <n v="0"/>
    <n v="0"/>
    <n v="0"/>
    <n v="1"/>
    <n v="2"/>
    <n v="-7"/>
    <n v="1.5"/>
    <d v="2026-03-06T00:00:00"/>
    <m/>
    <m/>
    <m/>
    <n v="13.083333333333332"/>
  </r>
  <r>
    <x v="395"/>
    <s v="HOU"/>
    <s v="POR"/>
    <s v="W"/>
    <d v="1899-12-30T12:04:00"/>
    <n v="1"/>
    <n v="5"/>
    <n v="0.2"/>
    <n v="0"/>
    <n v="2"/>
    <n v="0"/>
    <n v="1"/>
    <n v="1"/>
    <n v="1"/>
    <n v="0"/>
    <n v="3"/>
    <n v="3"/>
    <n v="0"/>
    <n v="1"/>
    <n v="0"/>
    <n v="0"/>
    <n v="1"/>
    <n v="3"/>
    <n v="2"/>
    <n v="1.4"/>
    <d v="2026-03-06T00:00:00"/>
    <m/>
    <m/>
    <m/>
    <n v="12.066666666666666"/>
  </r>
  <r>
    <x v="289"/>
    <s v="DAL"/>
    <s v="BOS"/>
    <s v="L"/>
    <d v="1899-12-30T15:23:00"/>
    <n v="0"/>
    <n v="0"/>
    <m/>
    <n v="0"/>
    <n v="0"/>
    <m/>
    <n v="2"/>
    <n v="2"/>
    <n v="1"/>
    <n v="2"/>
    <n v="3"/>
    <n v="5"/>
    <n v="0"/>
    <n v="0"/>
    <n v="1"/>
    <n v="2"/>
    <n v="4"/>
    <n v="2"/>
    <n v="-10"/>
    <n v="1.4"/>
    <d v="2026-03-06T00:00:00"/>
    <m/>
    <m/>
    <m/>
    <n v="15.383333333333335"/>
  </r>
  <r>
    <x v="236"/>
    <s v="NYK"/>
    <s v="DEN"/>
    <s v="W"/>
    <d v="1899-12-30T06:23:00"/>
    <n v="1"/>
    <n v="1"/>
    <n v="1"/>
    <n v="0"/>
    <n v="0"/>
    <m/>
    <n v="0"/>
    <n v="0"/>
    <m/>
    <n v="0"/>
    <n v="0"/>
    <n v="0"/>
    <n v="0"/>
    <n v="1"/>
    <n v="0"/>
    <n v="1"/>
    <n v="1"/>
    <n v="2"/>
    <n v="13"/>
    <n v="1.3"/>
    <d v="2026-03-06T00:00:00"/>
    <m/>
    <m/>
    <m/>
    <n v="6.3833333333333329"/>
  </r>
  <r>
    <x v="316"/>
    <s v="IND"/>
    <s v="LAL"/>
    <s v="L"/>
    <d v="1899-12-30T10:59:00"/>
    <n v="1"/>
    <n v="4"/>
    <n v="0.25"/>
    <n v="0"/>
    <n v="1"/>
    <n v="0"/>
    <n v="0"/>
    <n v="0"/>
    <m/>
    <n v="1"/>
    <n v="3"/>
    <n v="4"/>
    <n v="1"/>
    <n v="0"/>
    <n v="0"/>
    <n v="0"/>
    <n v="2"/>
    <n v="2"/>
    <n v="-12"/>
    <n v="1.1000000000000001"/>
    <d v="2026-03-06T00:00:00"/>
    <m/>
    <m/>
    <m/>
    <n v="10.983333333333333"/>
  </r>
  <r>
    <x v="319"/>
    <s v="DEN"/>
    <s v="NYK"/>
    <s v="L"/>
    <d v="1899-12-30T22:59:00"/>
    <n v="1"/>
    <n v="6"/>
    <n v="0.16700000000000001"/>
    <n v="1"/>
    <n v="5"/>
    <n v="0.2"/>
    <n v="3"/>
    <n v="5"/>
    <n v="0.6"/>
    <n v="0"/>
    <n v="1"/>
    <n v="1"/>
    <n v="1"/>
    <n v="0"/>
    <n v="0"/>
    <n v="1"/>
    <n v="1"/>
    <n v="6"/>
    <n v="-24"/>
    <n v="1"/>
    <d v="2026-03-06T00:00:00"/>
    <m/>
    <m/>
    <m/>
    <n v="22.983333333333334"/>
  </r>
  <r>
    <x v="444"/>
    <s v="SAS"/>
    <s v="LAC"/>
    <s v="W"/>
    <d v="1899-12-30T03:32:00"/>
    <n v="0"/>
    <n v="0"/>
    <m/>
    <n v="0"/>
    <n v="0"/>
    <m/>
    <n v="0"/>
    <n v="0"/>
    <m/>
    <n v="1"/>
    <n v="0"/>
    <n v="1"/>
    <n v="0"/>
    <n v="0"/>
    <n v="0"/>
    <n v="0"/>
    <n v="0"/>
    <n v="0"/>
    <n v="0"/>
    <n v="0.7"/>
    <d v="2026-03-06T00:00:00"/>
    <m/>
    <m/>
    <m/>
    <n v="3.5333333333333332"/>
  </r>
  <r>
    <x v="100"/>
    <s v="PHO"/>
    <s v="NOP"/>
    <s v="W"/>
    <d v="1899-12-30T12:36:00"/>
    <n v="1"/>
    <n v="4"/>
    <n v="0.25"/>
    <n v="1"/>
    <n v="4"/>
    <n v="0.25"/>
    <n v="0"/>
    <n v="2"/>
    <n v="0"/>
    <n v="0"/>
    <n v="1"/>
    <n v="1"/>
    <n v="1"/>
    <n v="1"/>
    <n v="0"/>
    <n v="0"/>
    <n v="3"/>
    <n v="3"/>
    <n v="9"/>
    <n v="0.6"/>
    <d v="2026-03-06T00:00:00"/>
    <m/>
    <m/>
    <m/>
    <n v="12.600000000000001"/>
  </r>
  <r>
    <x v="498"/>
    <s v="CHO"/>
    <s v="MIA"/>
    <s v="L"/>
    <d v="1899-12-30T13:52:00"/>
    <n v="1"/>
    <n v="3"/>
    <n v="0.33300000000000002"/>
    <n v="0"/>
    <n v="2"/>
    <n v="0"/>
    <n v="0"/>
    <n v="0"/>
    <m/>
    <n v="1"/>
    <n v="0"/>
    <n v="1"/>
    <n v="1"/>
    <n v="0"/>
    <n v="1"/>
    <n v="1"/>
    <n v="2"/>
    <n v="2"/>
    <n v="-7"/>
    <n v="0.6"/>
    <d v="2026-03-06T00:00:00"/>
    <m/>
    <m/>
    <m/>
    <n v="13.866666666666665"/>
  </r>
  <r>
    <x v="227"/>
    <s v="CHO"/>
    <s v="MIA"/>
    <s v="L"/>
    <d v="1899-12-30T13:48:00"/>
    <n v="1"/>
    <n v="4"/>
    <n v="0.25"/>
    <n v="1"/>
    <n v="4"/>
    <n v="0.25"/>
    <n v="0"/>
    <n v="0"/>
    <m/>
    <n v="0"/>
    <n v="0"/>
    <n v="0"/>
    <n v="0"/>
    <n v="0"/>
    <n v="1"/>
    <n v="0"/>
    <n v="2"/>
    <n v="3"/>
    <n v="-3"/>
    <n v="0.5"/>
    <d v="2026-03-06T00:00:00"/>
    <m/>
    <m/>
    <m/>
    <n v="13.799999999999999"/>
  </r>
  <r>
    <x v="547"/>
    <s v="PHO"/>
    <s v="NOP"/>
    <s v="W"/>
    <d v="1899-12-30T00:0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06T00:00:00"/>
    <m/>
    <m/>
    <m/>
    <n v="3.3333333333333333E-2"/>
  </r>
  <r>
    <x v="366"/>
    <s v="LAL"/>
    <s v="IND"/>
    <s v="W"/>
    <d v="1899-12-30T04:58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6-03-06T00:00:00"/>
    <m/>
    <m/>
    <m/>
    <n v="4.9666666666666668"/>
  </r>
  <r>
    <x v="267"/>
    <s v="DAL"/>
    <s v="BOS"/>
    <s v="L"/>
    <d v="1899-12-30T04:20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3-06T00:00:00"/>
    <m/>
    <m/>
    <m/>
    <n v="4.333333333333333"/>
  </r>
  <r>
    <x v="46"/>
    <s v="BOS"/>
    <s v="DAL"/>
    <s v="W"/>
    <d v="1899-12-30T01:47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3-06T00:00:00"/>
    <m/>
    <m/>
    <m/>
    <n v="1.7833333333333332"/>
  </r>
  <r>
    <x v="352"/>
    <s v="BOS"/>
    <s v="DAL"/>
    <s v="W"/>
    <d v="1899-12-30T02:42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06T00:00:00"/>
    <m/>
    <m/>
    <m/>
    <n v="2.7"/>
  </r>
  <r>
    <x v="26"/>
    <s v="HOU"/>
    <s v="POR"/>
    <s v="W"/>
    <d v="1899-12-30T22:04:00"/>
    <n v="1"/>
    <n v="2"/>
    <n v="0.5"/>
    <n v="0"/>
    <n v="0"/>
    <m/>
    <n v="0"/>
    <n v="2"/>
    <n v="0"/>
    <n v="1"/>
    <n v="5"/>
    <n v="6"/>
    <n v="0"/>
    <n v="1"/>
    <n v="1"/>
    <n v="3"/>
    <n v="3"/>
    <n v="2"/>
    <n v="2"/>
    <n v="-0.1"/>
    <d v="2026-03-06T00:00:00"/>
    <m/>
    <m/>
    <m/>
    <n v="22.066666666666666"/>
  </r>
  <r>
    <x v="548"/>
    <s v="DEN"/>
    <s v="NYK"/>
    <s v="L"/>
    <d v="1899-12-30T06:23:00"/>
    <n v="0"/>
    <n v="2"/>
    <n v="0"/>
    <n v="0"/>
    <n v="2"/>
    <n v="0"/>
    <n v="0"/>
    <n v="0"/>
    <m/>
    <n v="0"/>
    <n v="0"/>
    <n v="0"/>
    <n v="1"/>
    <n v="1"/>
    <n v="0"/>
    <n v="0"/>
    <n v="1"/>
    <n v="0"/>
    <n v="-13"/>
    <n v="-0.1"/>
    <d v="2026-03-06T00:00:00"/>
    <m/>
    <m/>
    <m/>
    <n v="6.3833333333333329"/>
  </r>
  <r>
    <x v="341"/>
    <s v="POR"/>
    <s v="HOU"/>
    <s v="L"/>
    <d v="1899-12-30T20:25:00"/>
    <n v="0"/>
    <n v="5"/>
    <n v="0"/>
    <n v="0"/>
    <n v="5"/>
    <n v="0"/>
    <n v="0"/>
    <n v="0"/>
    <m/>
    <n v="2"/>
    <n v="4"/>
    <n v="6"/>
    <n v="2"/>
    <n v="0"/>
    <n v="0"/>
    <n v="0"/>
    <n v="2"/>
    <n v="0"/>
    <n v="2"/>
    <n v="-0.3"/>
    <d v="2026-03-06T00:00:00"/>
    <m/>
    <m/>
    <m/>
    <n v="20.416666666666664"/>
  </r>
  <r>
    <x v="231"/>
    <s v="PHO"/>
    <s v="NOP"/>
    <s v="W"/>
    <d v="1899-12-30T06:50:00"/>
    <n v="0"/>
    <n v="2"/>
    <n v="0"/>
    <n v="0"/>
    <n v="2"/>
    <n v="0"/>
    <n v="0"/>
    <n v="0"/>
    <m/>
    <n v="2"/>
    <n v="0"/>
    <n v="2"/>
    <n v="0"/>
    <n v="0"/>
    <n v="0"/>
    <n v="0"/>
    <n v="1"/>
    <n v="0"/>
    <n v="4"/>
    <n v="-0.4"/>
    <d v="2026-03-06T00:00:00"/>
    <m/>
    <m/>
    <m/>
    <n v="6.833333333333333"/>
  </r>
  <r>
    <x v="303"/>
    <s v="DEN"/>
    <s v="NYK"/>
    <s v="L"/>
    <d v="1899-12-30T12:00:00"/>
    <n v="1"/>
    <n v="4"/>
    <n v="0.25"/>
    <n v="1"/>
    <n v="3"/>
    <n v="0.33300000000000002"/>
    <n v="0"/>
    <n v="0"/>
    <m/>
    <n v="0"/>
    <n v="1"/>
    <n v="1"/>
    <n v="1"/>
    <n v="0"/>
    <n v="0"/>
    <n v="2"/>
    <n v="0"/>
    <n v="3"/>
    <n v="-14"/>
    <n v="-0.4"/>
    <d v="2026-03-06T00:00:00"/>
    <m/>
    <m/>
    <m/>
    <n v="12"/>
  </r>
  <r>
    <x v="255"/>
    <s v="NOP"/>
    <s v="PHO"/>
    <s v="L"/>
    <d v="1899-12-30T12:57:00"/>
    <n v="1"/>
    <n v="4"/>
    <n v="0.25"/>
    <n v="0"/>
    <n v="0"/>
    <m/>
    <n v="2"/>
    <n v="2"/>
    <n v="1"/>
    <n v="1"/>
    <n v="0"/>
    <n v="1"/>
    <n v="1"/>
    <n v="0"/>
    <n v="0"/>
    <n v="3"/>
    <n v="1"/>
    <n v="4"/>
    <n v="-8"/>
    <n v="-0.4"/>
    <d v="2026-03-06T00:00:00"/>
    <m/>
    <m/>
    <m/>
    <n v="12.95"/>
  </r>
  <r>
    <x v="374"/>
    <s v="DEN"/>
    <s v="NYK"/>
    <s v="L"/>
    <d v="1899-12-30T09:03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-13"/>
    <n v="-0.7"/>
    <d v="2026-03-06T00:00:00"/>
    <m/>
    <m/>
    <m/>
    <n v="9.0500000000000007"/>
  </r>
  <r>
    <x v="371"/>
    <s v="DEN"/>
    <s v="NYK"/>
    <s v="L"/>
    <d v="1899-12-30T09:03:00"/>
    <n v="0"/>
    <n v="2"/>
    <n v="0"/>
    <n v="0"/>
    <n v="2"/>
    <n v="0"/>
    <n v="0"/>
    <n v="0"/>
    <m/>
    <n v="0"/>
    <n v="3"/>
    <n v="3"/>
    <n v="1"/>
    <n v="0"/>
    <n v="0"/>
    <n v="1"/>
    <n v="0"/>
    <n v="0"/>
    <n v="-13"/>
    <n v="-0.8"/>
    <d v="2026-03-06T00:00:00"/>
    <m/>
    <m/>
    <m/>
    <n v="9.0500000000000007"/>
  </r>
  <r>
    <x v="383"/>
    <s v="LAL"/>
    <s v="IND"/>
    <s v="W"/>
    <d v="1899-12-30T03:42:00"/>
    <n v="0"/>
    <n v="1"/>
    <n v="0"/>
    <n v="0"/>
    <n v="1"/>
    <n v="0"/>
    <n v="0"/>
    <n v="0"/>
    <m/>
    <n v="0"/>
    <n v="2"/>
    <n v="2"/>
    <n v="0"/>
    <n v="0"/>
    <n v="0"/>
    <n v="0"/>
    <n v="2"/>
    <n v="0"/>
    <n v="-7"/>
    <n v="-0.9"/>
    <d v="2026-03-06T00:00:00"/>
    <m/>
    <m/>
    <m/>
    <n v="3.7"/>
  </r>
  <r>
    <x v="330"/>
    <s v="DEN"/>
    <s v="NYK"/>
    <s v="L"/>
    <d v="1899-12-30T09:47:00"/>
    <n v="1"/>
    <n v="4"/>
    <n v="0.25"/>
    <n v="0"/>
    <n v="3"/>
    <n v="0"/>
    <n v="0"/>
    <n v="0"/>
    <m/>
    <n v="1"/>
    <n v="1"/>
    <n v="2"/>
    <n v="0"/>
    <n v="0"/>
    <n v="0"/>
    <n v="0"/>
    <n v="4"/>
    <n v="2"/>
    <n v="-15"/>
    <n v="-1"/>
    <d v="2026-03-06T00:00:00"/>
    <m/>
    <m/>
    <m/>
    <n v="9.7833333333333332"/>
  </r>
  <r>
    <x v="407"/>
    <s v="BOS"/>
    <s v="DAL"/>
    <s v="W"/>
    <d v="1899-12-30T04:20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4"/>
    <n v="-1.1000000000000001"/>
    <d v="2026-03-06T00:00:00"/>
    <m/>
    <m/>
    <m/>
    <n v="4.333333333333333"/>
  </r>
  <r>
    <x v="318"/>
    <s v="DEN"/>
    <s v="NYK"/>
    <s v="L"/>
    <d v="1899-12-30T01:58:00"/>
    <n v="1"/>
    <n v="1"/>
    <n v="1"/>
    <n v="0"/>
    <n v="0"/>
    <m/>
    <n v="0"/>
    <n v="0"/>
    <m/>
    <n v="0"/>
    <n v="0"/>
    <n v="0"/>
    <n v="0"/>
    <n v="0"/>
    <n v="0"/>
    <n v="2"/>
    <n v="2"/>
    <n v="2"/>
    <n v="-4"/>
    <n v="-1.1000000000000001"/>
    <d v="2026-03-06T00:00:00"/>
    <m/>
    <m/>
    <m/>
    <n v="1.9666666666666668"/>
  </r>
  <r>
    <x v="508"/>
    <s v="LAL"/>
    <s v="IND"/>
    <s v="W"/>
    <d v="1899-12-30T03:42:00"/>
    <n v="0"/>
    <n v="2"/>
    <n v="0"/>
    <n v="0"/>
    <n v="2"/>
    <n v="0"/>
    <n v="0"/>
    <n v="0"/>
    <m/>
    <n v="0"/>
    <n v="0"/>
    <n v="0"/>
    <n v="1"/>
    <n v="0"/>
    <n v="0"/>
    <n v="0"/>
    <n v="2"/>
    <n v="0"/>
    <n v="-7"/>
    <n v="-1.5"/>
    <d v="2026-03-06T00:00:00"/>
    <m/>
    <m/>
    <m/>
    <n v="3.7"/>
  </r>
  <r>
    <x v="406"/>
    <s v="POR"/>
    <s v="HOU"/>
    <s v="L"/>
    <d v="1899-12-30T12:04:00"/>
    <n v="0"/>
    <n v="2"/>
    <n v="0"/>
    <n v="0"/>
    <n v="1"/>
    <n v="0"/>
    <n v="0"/>
    <n v="0"/>
    <m/>
    <n v="0"/>
    <n v="1"/>
    <n v="1"/>
    <n v="0"/>
    <n v="1"/>
    <n v="0"/>
    <n v="1"/>
    <n v="2"/>
    <n v="0"/>
    <n v="-16"/>
    <n v="-1.9"/>
    <d v="2026-03-06T00:00:00"/>
    <m/>
    <m/>
    <m/>
    <n v="12.066666666666666"/>
  </r>
  <r>
    <x v="522"/>
    <s v="POR"/>
    <s v="HOU"/>
    <s v="L"/>
    <d v="1899-12-30T19:41:00"/>
    <n v="1"/>
    <n v="9"/>
    <n v="0.111"/>
    <n v="1"/>
    <n v="4"/>
    <n v="0.25"/>
    <n v="1"/>
    <n v="2"/>
    <n v="0.5"/>
    <n v="2"/>
    <n v="0"/>
    <n v="2"/>
    <n v="2"/>
    <n v="0"/>
    <n v="0"/>
    <n v="2"/>
    <n v="1"/>
    <n v="4"/>
    <n v="-11"/>
    <n v="-1.9"/>
    <d v="2026-03-06T00:00:00"/>
    <m/>
    <m/>
    <m/>
    <n v="19.683333333333334"/>
  </r>
  <r>
    <x v="57"/>
    <s v="ATL"/>
    <s v="PHI"/>
    <s v="W"/>
    <d v="1899-12-31T14:40:00"/>
    <n v="12"/>
    <n v="19"/>
    <n v="0.63200000000000001"/>
    <n v="2"/>
    <n v="4"/>
    <n v="0.5"/>
    <n v="9"/>
    <n v="9"/>
    <n v="1"/>
    <n v="2"/>
    <n v="8"/>
    <n v="10"/>
    <n v="7"/>
    <n v="2"/>
    <n v="0"/>
    <n v="5"/>
    <n v="2"/>
    <n v="35"/>
    <n v="12"/>
    <n v="31.4"/>
    <d v="2026-03-07T00:00:00"/>
    <m/>
    <m/>
    <m/>
    <n v="38.666666666666671"/>
  </r>
  <r>
    <x v="47"/>
    <s v="MIN"/>
    <s v="ORL"/>
    <s v="L"/>
    <d v="1899-12-31T07:33:00"/>
    <n v="8"/>
    <n v="18"/>
    <n v="0.44400000000000001"/>
    <n v="5"/>
    <n v="9"/>
    <n v="0.55600000000000005"/>
    <n v="13"/>
    <n v="14"/>
    <n v="0.92900000000000005"/>
    <n v="1"/>
    <n v="2"/>
    <n v="3"/>
    <n v="2"/>
    <n v="2"/>
    <n v="2"/>
    <n v="0"/>
    <n v="3"/>
    <n v="34"/>
    <n v="-3"/>
    <n v="29.1"/>
    <d v="2026-03-07T00:00:00"/>
    <m/>
    <m/>
    <m/>
    <n v="31.550000000000004"/>
  </r>
  <r>
    <x v="43"/>
    <s v="MIL"/>
    <s v="UTA"/>
    <s v="W"/>
    <d v="1899-12-31T03:02:00"/>
    <n v="9"/>
    <n v="14"/>
    <n v="0.64300000000000002"/>
    <n v="0"/>
    <n v="2"/>
    <n v="0"/>
    <n v="9"/>
    <n v="15"/>
    <n v="0.6"/>
    <n v="1"/>
    <n v="8"/>
    <n v="9"/>
    <n v="8"/>
    <n v="4"/>
    <n v="0"/>
    <n v="2"/>
    <n v="1"/>
    <n v="27"/>
    <n v="23"/>
    <n v="28.7"/>
    <d v="2026-03-07T00:00:00"/>
    <m/>
    <m/>
    <m/>
    <n v="27.033333333333331"/>
  </r>
  <r>
    <x v="185"/>
    <s v="LAC"/>
    <s v="MEM"/>
    <s v="W"/>
    <d v="1899-12-31T03:55:00"/>
    <n v="8"/>
    <n v="15"/>
    <n v="0.53300000000000003"/>
    <n v="0"/>
    <n v="3"/>
    <n v="0"/>
    <n v="12"/>
    <n v="14"/>
    <n v="0.85699999999999998"/>
    <n v="1"/>
    <n v="4"/>
    <n v="5"/>
    <n v="2"/>
    <n v="2"/>
    <n v="0"/>
    <n v="0"/>
    <n v="0"/>
    <n v="28"/>
    <n v="12"/>
    <n v="25.2"/>
    <d v="2026-03-07T00:00:00"/>
    <m/>
    <m/>
    <m/>
    <n v="27.916666666666664"/>
  </r>
  <r>
    <x v="108"/>
    <s v="ORL"/>
    <s v="MIN"/>
    <s v="W"/>
    <d v="1899-12-31T09:08:00"/>
    <n v="10"/>
    <n v="17"/>
    <n v="0.58799999999999997"/>
    <n v="0"/>
    <n v="5"/>
    <n v="0"/>
    <n v="10"/>
    <n v="10"/>
    <n v="1"/>
    <n v="0"/>
    <n v="3"/>
    <n v="3"/>
    <n v="4"/>
    <n v="1"/>
    <n v="0"/>
    <n v="2"/>
    <n v="4"/>
    <n v="30"/>
    <n v="13"/>
    <n v="23.2"/>
    <d v="2026-03-07T00:00:00"/>
    <m/>
    <m/>
    <m/>
    <n v="33.133333333333333"/>
  </r>
  <r>
    <x v="41"/>
    <s v="PHI"/>
    <s v="ATL"/>
    <s v="L"/>
    <d v="1899-12-31T13:51:00"/>
    <n v="12"/>
    <n v="22"/>
    <n v="0.54500000000000004"/>
    <n v="3"/>
    <n v="7"/>
    <n v="0.42899999999999999"/>
    <n v="4"/>
    <n v="4"/>
    <n v="1"/>
    <n v="0"/>
    <n v="2"/>
    <n v="2"/>
    <n v="5"/>
    <n v="4"/>
    <n v="0"/>
    <n v="5"/>
    <n v="3"/>
    <n v="31"/>
    <n v="-10"/>
    <n v="22.3"/>
    <d v="2026-03-07T00:00:00"/>
    <m/>
    <m/>
    <m/>
    <n v="37.85"/>
  </r>
  <r>
    <x v="181"/>
    <s v="BRK"/>
    <s v="DET"/>
    <s v="W"/>
    <d v="1899-12-31T15:17:00"/>
    <n v="10"/>
    <n v="25"/>
    <n v="0.4"/>
    <n v="3"/>
    <n v="12"/>
    <n v="0.25"/>
    <n v="7"/>
    <n v="7"/>
    <n v="1"/>
    <n v="2"/>
    <n v="11"/>
    <n v="13"/>
    <n v="1"/>
    <n v="2"/>
    <n v="1"/>
    <n v="2"/>
    <n v="2"/>
    <n v="30"/>
    <n v="13"/>
    <n v="21.8"/>
    <d v="2026-03-07T00:00:00"/>
    <m/>
    <m/>
    <m/>
    <n v="39.283333333333331"/>
  </r>
  <r>
    <x v="3"/>
    <s v="OKC"/>
    <s v="GSW"/>
    <s v="W"/>
    <d v="1899-12-31T11:00:00"/>
    <n v="6"/>
    <n v="15"/>
    <n v="0.4"/>
    <n v="1"/>
    <n v="4"/>
    <n v="0.25"/>
    <n v="14"/>
    <n v="15"/>
    <n v="0.93300000000000005"/>
    <n v="0"/>
    <n v="5"/>
    <n v="5"/>
    <n v="5"/>
    <n v="1"/>
    <n v="1"/>
    <n v="4"/>
    <n v="1"/>
    <n v="27"/>
    <n v="3"/>
    <n v="20.8"/>
    <d v="2026-03-07T00:00:00"/>
    <m/>
    <m/>
    <m/>
    <n v="35"/>
  </r>
  <r>
    <x v="114"/>
    <s v="MEM"/>
    <s v="LAC"/>
    <s v="L"/>
    <d v="1899-12-31T02:11:00"/>
    <n v="7"/>
    <n v="8"/>
    <n v="0.875"/>
    <n v="3"/>
    <n v="3"/>
    <n v="1"/>
    <n v="1"/>
    <n v="1"/>
    <n v="1"/>
    <n v="3"/>
    <n v="1"/>
    <n v="4"/>
    <n v="2"/>
    <n v="2"/>
    <n v="2"/>
    <n v="1"/>
    <n v="3"/>
    <n v="18"/>
    <n v="5"/>
    <n v="20.2"/>
    <d v="2026-03-07T00:00:00"/>
    <m/>
    <m/>
    <m/>
    <n v="26.183333333333334"/>
  </r>
  <r>
    <x v="516"/>
    <s v="MEM"/>
    <s v="LAC"/>
    <s v="L"/>
    <d v="1899-12-31T00:30:00"/>
    <n v="7"/>
    <n v="17"/>
    <n v="0.41199999999999998"/>
    <n v="2"/>
    <n v="5"/>
    <n v="0.4"/>
    <n v="7"/>
    <n v="8"/>
    <n v="0.875"/>
    <n v="1"/>
    <n v="1"/>
    <n v="2"/>
    <n v="7"/>
    <n v="3"/>
    <n v="0"/>
    <n v="1"/>
    <n v="5"/>
    <n v="23"/>
    <n v="-6"/>
    <n v="19.399999999999999"/>
    <d v="2026-03-07T00:00:00"/>
    <m/>
    <m/>
    <m/>
    <n v="24.5"/>
  </r>
  <r>
    <x v="186"/>
    <s v="PHI"/>
    <s v="ATL"/>
    <s v="L"/>
    <d v="1899-12-31T11:51:00"/>
    <n v="10"/>
    <n v="15"/>
    <n v="0.66700000000000004"/>
    <n v="3"/>
    <n v="5"/>
    <n v="0.6"/>
    <n v="1"/>
    <n v="3"/>
    <n v="0.33300000000000002"/>
    <n v="3"/>
    <n v="2"/>
    <n v="5"/>
    <n v="4"/>
    <n v="2"/>
    <n v="0"/>
    <n v="5"/>
    <n v="0"/>
    <n v="24"/>
    <n v="-8"/>
    <n v="19.2"/>
    <d v="2026-03-07T00:00:00"/>
    <m/>
    <m/>
    <m/>
    <n v="35.849999999999994"/>
  </r>
  <r>
    <x v="219"/>
    <s v="PHI"/>
    <s v="ATL"/>
    <s v="L"/>
    <d v="1899-12-31T17:14:00"/>
    <n v="9"/>
    <n v="15"/>
    <n v="0.6"/>
    <n v="3"/>
    <n v="8"/>
    <n v="0.375"/>
    <n v="5"/>
    <n v="7"/>
    <n v="0.71399999999999997"/>
    <n v="1"/>
    <n v="5"/>
    <n v="6"/>
    <n v="3"/>
    <n v="1"/>
    <n v="0"/>
    <n v="4"/>
    <n v="3"/>
    <n v="26"/>
    <n v="-13"/>
    <n v="18.399999999999999"/>
    <d v="2026-03-07T00:00:00"/>
    <m/>
    <m/>
    <m/>
    <n v="41.233333333333334"/>
  </r>
  <r>
    <x v="264"/>
    <s v="BRK"/>
    <s v="DET"/>
    <s v="W"/>
    <d v="1899-12-31T07:55:00"/>
    <n v="5"/>
    <n v="8"/>
    <n v="0.625"/>
    <n v="5"/>
    <n v="8"/>
    <n v="0.625"/>
    <n v="8"/>
    <n v="8"/>
    <n v="1"/>
    <n v="1"/>
    <n v="3"/>
    <n v="4"/>
    <n v="0"/>
    <n v="1"/>
    <n v="0"/>
    <n v="2"/>
    <n v="5"/>
    <n v="23"/>
    <n v="10"/>
    <n v="18"/>
    <d v="2026-03-07T00:00:00"/>
    <m/>
    <m/>
    <m/>
    <n v="31.916666666666668"/>
  </r>
  <r>
    <x v="37"/>
    <s v="GSW"/>
    <s v="OKC"/>
    <s v="L"/>
    <d v="1899-12-31T13:06:00"/>
    <n v="8"/>
    <n v="19"/>
    <n v="0.42099999999999999"/>
    <n v="2"/>
    <n v="9"/>
    <n v="0.222"/>
    <n v="4"/>
    <n v="6"/>
    <n v="0.66700000000000004"/>
    <n v="3"/>
    <n v="8"/>
    <n v="11"/>
    <n v="3"/>
    <n v="2"/>
    <n v="0"/>
    <n v="1"/>
    <n v="2"/>
    <n v="22"/>
    <n v="-4"/>
    <n v="17.899999999999999"/>
    <d v="2026-03-07T00:00:00"/>
    <m/>
    <m/>
    <m/>
    <n v="37.1"/>
  </r>
  <r>
    <x v="210"/>
    <s v="ATL"/>
    <s v="PHI"/>
    <s v="W"/>
    <d v="1899-12-31T12:21:00"/>
    <n v="8"/>
    <n v="15"/>
    <n v="0.53300000000000003"/>
    <n v="4"/>
    <n v="9"/>
    <n v="0.44400000000000001"/>
    <n v="4"/>
    <n v="4"/>
    <n v="1"/>
    <n v="1"/>
    <n v="1"/>
    <n v="2"/>
    <n v="6"/>
    <n v="1"/>
    <n v="0"/>
    <n v="4"/>
    <n v="3"/>
    <n v="24"/>
    <n v="11"/>
    <n v="17.7"/>
    <d v="2026-03-07T00:00:00"/>
    <m/>
    <m/>
    <m/>
    <n v="36.35"/>
  </r>
  <r>
    <x v="71"/>
    <s v="ORL"/>
    <s v="MIN"/>
    <s v="W"/>
    <d v="1899-12-31T10:46:00"/>
    <n v="10"/>
    <n v="18"/>
    <n v="0.55600000000000005"/>
    <n v="1"/>
    <n v="5"/>
    <n v="0.2"/>
    <n v="4"/>
    <n v="4"/>
    <n v="1"/>
    <n v="2"/>
    <n v="13"/>
    <n v="15"/>
    <n v="3"/>
    <n v="0"/>
    <n v="0"/>
    <n v="5"/>
    <n v="3"/>
    <n v="25"/>
    <n v="15"/>
    <n v="17.600000000000001"/>
    <d v="2026-03-07T00:00:00"/>
    <m/>
    <m/>
    <m/>
    <n v="34.766666666666666"/>
  </r>
  <r>
    <x v="250"/>
    <s v="ATL"/>
    <s v="PHI"/>
    <s v="W"/>
    <d v="1899-12-31T10:42:00"/>
    <n v="7"/>
    <n v="10"/>
    <n v="0.7"/>
    <n v="1"/>
    <n v="2"/>
    <n v="0.5"/>
    <n v="0"/>
    <n v="0"/>
    <m/>
    <n v="3"/>
    <n v="6"/>
    <n v="9"/>
    <n v="4"/>
    <n v="2"/>
    <n v="0"/>
    <n v="2"/>
    <n v="0"/>
    <n v="15"/>
    <n v="14"/>
    <n v="17.5"/>
    <d v="2026-03-07T00:00:00"/>
    <m/>
    <m/>
    <m/>
    <n v="34.700000000000003"/>
  </r>
  <r>
    <x v="312"/>
    <s v="LAC"/>
    <s v="MEM"/>
    <s v="W"/>
    <d v="1899-12-31T10:50:00"/>
    <n v="6"/>
    <n v="15"/>
    <n v="0.4"/>
    <n v="0"/>
    <n v="3"/>
    <n v="0"/>
    <n v="9"/>
    <n v="9"/>
    <n v="1"/>
    <n v="3"/>
    <n v="7"/>
    <n v="10"/>
    <n v="1"/>
    <n v="1"/>
    <n v="1"/>
    <n v="2"/>
    <n v="2"/>
    <n v="21"/>
    <n v="-2"/>
    <n v="16.7"/>
    <d v="2026-03-07T00:00:00"/>
    <m/>
    <m/>
    <m/>
    <n v="34.833333333333329"/>
  </r>
  <r>
    <x v="164"/>
    <s v="LAC"/>
    <s v="MEM"/>
    <s v="W"/>
    <d v="1899-12-31T06:29:00"/>
    <n v="7"/>
    <n v="8"/>
    <n v="0.875"/>
    <n v="0"/>
    <n v="0"/>
    <m/>
    <n v="2"/>
    <n v="2"/>
    <n v="1"/>
    <n v="3"/>
    <n v="1"/>
    <n v="4"/>
    <n v="1"/>
    <n v="1"/>
    <n v="0"/>
    <n v="0"/>
    <n v="3"/>
    <n v="16"/>
    <n v="15"/>
    <n v="16.100000000000001"/>
    <d v="2026-03-07T00:00:00"/>
    <m/>
    <m/>
    <m/>
    <n v="30.483333333333334"/>
  </r>
  <r>
    <x v="101"/>
    <s v="DET"/>
    <s v="BRK"/>
    <s v="L"/>
    <d v="1899-12-31T07:39:00"/>
    <n v="7"/>
    <n v="19"/>
    <n v="0.36799999999999999"/>
    <n v="0"/>
    <n v="0"/>
    <m/>
    <n v="3"/>
    <n v="4"/>
    <n v="0.75"/>
    <n v="6"/>
    <n v="8"/>
    <n v="14"/>
    <n v="2"/>
    <n v="1"/>
    <n v="3"/>
    <n v="1"/>
    <n v="1"/>
    <n v="17"/>
    <n v="-6"/>
    <n v="15.8"/>
    <d v="2026-03-07T00:00:00"/>
    <m/>
    <m/>
    <m/>
    <n v="31.650000000000002"/>
  </r>
  <r>
    <x v="86"/>
    <s v="UTA"/>
    <s v="MIL"/>
    <s v="L"/>
    <d v="1899-12-30T18:41:00"/>
    <n v="6"/>
    <n v="12"/>
    <n v="0.5"/>
    <n v="3"/>
    <n v="6"/>
    <n v="0.5"/>
    <n v="2"/>
    <n v="2"/>
    <n v="1"/>
    <n v="0"/>
    <n v="5"/>
    <n v="5"/>
    <n v="2"/>
    <n v="2"/>
    <n v="0"/>
    <n v="0"/>
    <n v="1"/>
    <n v="17"/>
    <n v="7"/>
    <n v="15.5"/>
    <d v="2026-03-07T00:00:00"/>
    <m/>
    <m/>
    <m/>
    <n v="18.683333333333334"/>
  </r>
  <r>
    <x v="171"/>
    <s v="UTA"/>
    <s v="MIL"/>
    <s v="L"/>
    <d v="1899-12-31T10:11:00"/>
    <n v="4"/>
    <n v="11"/>
    <n v="0.36399999999999999"/>
    <n v="1"/>
    <n v="5"/>
    <n v="0.2"/>
    <n v="5"/>
    <n v="5"/>
    <n v="1"/>
    <n v="3"/>
    <n v="8"/>
    <n v="11"/>
    <n v="6"/>
    <n v="1"/>
    <n v="2"/>
    <n v="2"/>
    <n v="4"/>
    <n v="14"/>
    <n v="-11"/>
    <n v="15.4"/>
    <d v="2026-03-07T00:00:00"/>
    <m/>
    <m/>
    <m/>
    <n v="34.18333333333333"/>
  </r>
  <r>
    <x v="82"/>
    <s v="UTA"/>
    <s v="MIL"/>
    <s v="L"/>
    <d v="1899-12-31T05:24:00"/>
    <n v="4"/>
    <n v="17"/>
    <n v="0.23499999999999999"/>
    <n v="2"/>
    <n v="8"/>
    <n v="0.25"/>
    <n v="12"/>
    <n v="13"/>
    <n v="0.92300000000000004"/>
    <n v="0"/>
    <n v="2"/>
    <n v="2"/>
    <n v="4"/>
    <n v="0"/>
    <n v="0"/>
    <n v="0"/>
    <n v="0"/>
    <n v="22"/>
    <n v="-15"/>
    <n v="14.7"/>
    <d v="2026-03-07T00:00:00"/>
    <m/>
    <m/>
    <m/>
    <n v="29.400000000000002"/>
  </r>
  <r>
    <x v="110"/>
    <s v="MIL"/>
    <s v="UTA"/>
    <s v="W"/>
    <d v="1899-12-31T04:57:00"/>
    <n v="6"/>
    <n v="12"/>
    <n v="0.5"/>
    <n v="3"/>
    <n v="5"/>
    <n v="0.6"/>
    <n v="3"/>
    <n v="3"/>
    <n v="1"/>
    <n v="1"/>
    <n v="1"/>
    <n v="2"/>
    <n v="5"/>
    <n v="0"/>
    <n v="0"/>
    <n v="0"/>
    <n v="5"/>
    <n v="18"/>
    <n v="7"/>
    <n v="14.5"/>
    <d v="2026-03-07T00:00:00"/>
    <m/>
    <m/>
    <m/>
    <n v="28.950000000000003"/>
  </r>
  <r>
    <x v="19"/>
    <s v="GSW"/>
    <s v="OKC"/>
    <s v="L"/>
    <d v="1899-12-31T15:03:00"/>
    <n v="6"/>
    <n v="17"/>
    <n v="0.35299999999999998"/>
    <n v="3"/>
    <n v="10"/>
    <n v="0.3"/>
    <n v="2"/>
    <n v="2"/>
    <n v="1"/>
    <n v="1"/>
    <n v="5"/>
    <n v="6"/>
    <n v="6"/>
    <n v="2"/>
    <n v="0"/>
    <n v="1"/>
    <n v="1"/>
    <n v="17"/>
    <n v="-6"/>
    <n v="14.5"/>
    <d v="2026-03-07T00:00:00"/>
    <m/>
    <m/>
    <m/>
    <n v="39.050000000000004"/>
  </r>
  <r>
    <x v="15"/>
    <s v="GSW"/>
    <s v="OKC"/>
    <s v="L"/>
    <d v="1899-12-31T08:38:00"/>
    <n v="6"/>
    <n v="10"/>
    <n v="0.6"/>
    <n v="4"/>
    <n v="6"/>
    <n v="0.66700000000000004"/>
    <n v="0"/>
    <n v="0"/>
    <m/>
    <n v="2"/>
    <n v="2"/>
    <n v="4"/>
    <n v="5"/>
    <n v="2"/>
    <n v="0"/>
    <n v="4"/>
    <n v="2"/>
    <n v="16"/>
    <n v="0"/>
    <n v="14.1"/>
    <d v="2026-03-07T00:00:00"/>
    <m/>
    <m/>
    <m/>
    <n v="32.633333333333333"/>
  </r>
  <r>
    <x v="193"/>
    <s v="MEM"/>
    <s v="LAC"/>
    <s v="L"/>
    <d v="1899-12-30T15:37:00"/>
    <n v="4"/>
    <n v="6"/>
    <n v="0.66700000000000004"/>
    <n v="2"/>
    <n v="4"/>
    <n v="0.5"/>
    <n v="2"/>
    <n v="2"/>
    <n v="1"/>
    <n v="3"/>
    <n v="0"/>
    <n v="3"/>
    <n v="4"/>
    <n v="0"/>
    <n v="0"/>
    <n v="0"/>
    <n v="1"/>
    <n v="12"/>
    <n v="7"/>
    <n v="13.9"/>
    <d v="2026-03-07T00:00:00"/>
    <m/>
    <m/>
    <m/>
    <n v="15.616666666666667"/>
  </r>
  <r>
    <x v="309"/>
    <s v="DET"/>
    <s v="BRK"/>
    <s v="L"/>
    <d v="1899-12-30T23:18:00"/>
    <n v="3"/>
    <n v="5"/>
    <n v="0.6"/>
    <n v="3"/>
    <n v="5"/>
    <n v="0.6"/>
    <n v="6"/>
    <n v="7"/>
    <n v="0.85699999999999998"/>
    <n v="0"/>
    <n v="0"/>
    <n v="0"/>
    <n v="4"/>
    <n v="0"/>
    <n v="0"/>
    <n v="0"/>
    <n v="4"/>
    <n v="15"/>
    <n v="-14"/>
    <n v="13.5"/>
    <d v="2026-03-07T00:00:00"/>
    <m/>
    <m/>
    <m/>
    <n v="23.3"/>
  </r>
  <r>
    <x v="286"/>
    <s v="UTA"/>
    <s v="MIL"/>
    <s v="L"/>
    <d v="1899-12-31T13:18:00"/>
    <n v="4"/>
    <n v="12"/>
    <n v="0.33300000000000002"/>
    <n v="1"/>
    <n v="5"/>
    <n v="0.2"/>
    <n v="4"/>
    <n v="4"/>
    <n v="1"/>
    <n v="4"/>
    <n v="7"/>
    <n v="11"/>
    <n v="2"/>
    <n v="2"/>
    <n v="0"/>
    <n v="1"/>
    <n v="0"/>
    <n v="13"/>
    <n v="-21"/>
    <n v="13.5"/>
    <d v="2026-03-07T00:00:00"/>
    <m/>
    <m/>
    <m/>
    <n v="37.299999999999997"/>
  </r>
  <r>
    <x v="332"/>
    <s v="MIL"/>
    <s v="UTA"/>
    <s v="W"/>
    <d v="1899-12-31T08:06:00"/>
    <n v="4"/>
    <n v="8"/>
    <n v="0.5"/>
    <n v="3"/>
    <n v="6"/>
    <n v="0.5"/>
    <n v="0"/>
    <n v="0"/>
    <m/>
    <n v="0"/>
    <n v="8"/>
    <n v="8"/>
    <n v="9"/>
    <n v="0"/>
    <n v="0"/>
    <n v="2"/>
    <n v="1"/>
    <n v="11"/>
    <n v="18"/>
    <n v="13.3"/>
    <d v="2026-03-07T00:00:00"/>
    <m/>
    <m/>
    <m/>
    <n v="32.099999999999994"/>
  </r>
  <r>
    <x v="421"/>
    <s v="OKC"/>
    <s v="GSW"/>
    <s v="W"/>
    <d v="1899-12-31T10:48:00"/>
    <n v="5"/>
    <n v="12"/>
    <n v="0.41699999999999998"/>
    <n v="2"/>
    <n v="7"/>
    <n v="0.28599999999999998"/>
    <n v="6"/>
    <n v="6"/>
    <n v="1"/>
    <n v="0"/>
    <n v="4"/>
    <n v="4"/>
    <n v="3"/>
    <n v="0"/>
    <n v="0"/>
    <n v="0"/>
    <n v="4"/>
    <n v="18"/>
    <n v="7"/>
    <n v="13.3"/>
    <d v="2026-03-07T00:00:00"/>
    <m/>
    <m/>
    <m/>
    <n v="34.799999999999997"/>
  </r>
  <r>
    <x v="151"/>
    <s v="ORL"/>
    <s v="MIN"/>
    <s v="W"/>
    <d v="1899-12-31T00:47:00"/>
    <n v="4"/>
    <n v="5"/>
    <n v="0.8"/>
    <n v="0"/>
    <n v="0"/>
    <m/>
    <n v="2"/>
    <n v="2"/>
    <n v="1"/>
    <n v="2"/>
    <n v="4"/>
    <n v="6"/>
    <n v="3"/>
    <n v="1"/>
    <n v="1"/>
    <n v="1"/>
    <n v="2"/>
    <n v="10"/>
    <n v="16"/>
    <n v="12.7"/>
    <d v="2026-03-07T00:00:00"/>
    <m/>
    <m/>
    <m/>
    <n v="24.783333333333331"/>
  </r>
  <r>
    <x v="166"/>
    <s v="BRK"/>
    <s v="DET"/>
    <s v="W"/>
    <d v="1899-12-30T21:19:00"/>
    <n v="6"/>
    <n v="10"/>
    <n v="0.6"/>
    <n v="1"/>
    <n v="1"/>
    <n v="1"/>
    <n v="0"/>
    <n v="0"/>
    <m/>
    <n v="3"/>
    <n v="4"/>
    <n v="7"/>
    <n v="4"/>
    <n v="2"/>
    <n v="0"/>
    <n v="3"/>
    <n v="2"/>
    <n v="13"/>
    <n v="6"/>
    <n v="12.7"/>
    <d v="2026-03-07T00:00:00"/>
    <m/>
    <m/>
    <m/>
    <n v="21.316666666666666"/>
  </r>
  <r>
    <x v="157"/>
    <s v="MIN"/>
    <s v="ORL"/>
    <s v="L"/>
    <d v="1899-12-31T09:07:00"/>
    <n v="6"/>
    <n v="6"/>
    <n v="1"/>
    <n v="0"/>
    <n v="0"/>
    <m/>
    <n v="0"/>
    <n v="3"/>
    <n v="0"/>
    <n v="2"/>
    <n v="6"/>
    <n v="8"/>
    <n v="0"/>
    <n v="2"/>
    <n v="1"/>
    <n v="2"/>
    <n v="2"/>
    <n v="12"/>
    <n v="-13"/>
    <n v="12.1"/>
    <d v="2026-03-07T00:00:00"/>
    <m/>
    <m/>
    <m/>
    <n v="33.116666666666667"/>
  </r>
  <r>
    <x v="124"/>
    <s v="ORL"/>
    <s v="MIN"/>
    <s v="W"/>
    <d v="1899-12-31T07:07:00"/>
    <n v="5"/>
    <n v="11"/>
    <n v="0.45500000000000002"/>
    <n v="1"/>
    <n v="4"/>
    <n v="0.25"/>
    <n v="0"/>
    <n v="0"/>
    <m/>
    <n v="2"/>
    <n v="5"/>
    <n v="7"/>
    <n v="4"/>
    <n v="2"/>
    <n v="0"/>
    <n v="0"/>
    <n v="3"/>
    <n v="11"/>
    <n v="24"/>
    <n v="11.8"/>
    <d v="2026-03-07T00:00:00"/>
    <m/>
    <m/>
    <m/>
    <n v="31.116666666666667"/>
  </r>
  <r>
    <x v="190"/>
    <s v="MIL"/>
    <s v="UTA"/>
    <s v="W"/>
    <d v="1899-12-31T15:50:00"/>
    <n v="5"/>
    <n v="15"/>
    <n v="0.33300000000000002"/>
    <n v="3"/>
    <n v="9"/>
    <n v="0.33300000000000002"/>
    <n v="0"/>
    <n v="0"/>
    <m/>
    <n v="1"/>
    <n v="10"/>
    <n v="11"/>
    <n v="8"/>
    <n v="1"/>
    <n v="2"/>
    <n v="4"/>
    <n v="1"/>
    <n v="13"/>
    <n v="11"/>
    <n v="11.8"/>
    <d v="2026-03-07T00:00:00"/>
    <m/>
    <m/>
    <m/>
    <n v="39.833333333333336"/>
  </r>
  <r>
    <x v="148"/>
    <s v="DET"/>
    <s v="BRK"/>
    <s v="L"/>
    <d v="1899-12-31T09:47:00"/>
    <n v="8"/>
    <n v="14"/>
    <n v="0.57099999999999995"/>
    <n v="1"/>
    <n v="3"/>
    <n v="0.33300000000000002"/>
    <n v="1"/>
    <n v="1"/>
    <n v="1"/>
    <n v="2"/>
    <n v="8"/>
    <n v="10"/>
    <n v="0"/>
    <n v="1"/>
    <n v="0"/>
    <n v="3"/>
    <n v="4"/>
    <n v="18"/>
    <n v="4"/>
    <n v="11.6"/>
    <d v="2026-03-07T00:00:00"/>
    <m/>
    <m/>
    <m/>
    <n v="33.783333333333331"/>
  </r>
  <r>
    <x v="447"/>
    <s v="LAC"/>
    <s v="MEM"/>
    <s v="W"/>
    <d v="1899-12-31T02:17:00"/>
    <n v="8"/>
    <n v="20"/>
    <n v="0.4"/>
    <n v="3"/>
    <n v="8"/>
    <n v="0.375"/>
    <n v="2"/>
    <n v="3"/>
    <n v="0.66700000000000004"/>
    <n v="1"/>
    <n v="3"/>
    <n v="4"/>
    <n v="6"/>
    <n v="0"/>
    <n v="0"/>
    <n v="3"/>
    <n v="3"/>
    <n v="21"/>
    <n v="10"/>
    <n v="11.4"/>
    <d v="2026-03-07T00:00:00"/>
    <m/>
    <m/>
    <m/>
    <n v="26.283333333333331"/>
  </r>
  <r>
    <x v="81"/>
    <s v="ATL"/>
    <s v="PHI"/>
    <s v="W"/>
    <d v="1899-12-31T04:55:00"/>
    <n v="4"/>
    <n v="7"/>
    <n v="0.57099999999999995"/>
    <n v="1"/>
    <n v="1"/>
    <n v="1"/>
    <n v="1"/>
    <n v="2"/>
    <n v="0.5"/>
    <n v="2"/>
    <n v="4"/>
    <n v="6"/>
    <n v="5"/>
    <n v="2"/>
    <n v="0"/>
    <n v="1"/>
    <n v="5"/>
    <n v="10"/>
    <n v="14"/>
    <n v="11.4"/>
    <d v="2026-03-07T00:00:00"/>
    <m/>
    <m/>
    <m/>
    <n v="28.916666666666668"/>
  </r>
  <r>
    <x v="123"/>
    <s v="ATL"/>
    <s v="PHI"/>
    <s v="W"/>
    <d v="1899-12-30T22:25:00"/>
    <n v="3"/>
    <n v="5"/>
    <n v="0.6"/>
    <n v="2"/>
    <n v="4"/>
    <n v="0.5"/>
    <n v="0"/>
    <n v="0"/>
    <m/>
    <n v="1"/>
    <n v="3"/>
    <n v="4"/>
    <n v="2"/>
    <n v="3"/>
    <n v="1"/>
    <n v="1"/>
    <n v="0"/>
    <n v="8"/>
    <n v="-3"/>
    <n v="11.4"/>
    <d v="2026-03-07T00:00:00"/>
    <m/>
    <m/>
    <m/>
    <n v="22.416666666666668"/>
  </r>
  <r>
    <x v="102"/>
    <s v="ORL"/>
    <s v="MIN"/>
    <s v="W"/>
    <d v="1899-12-31T05:17:00"/>
    <n v="5"/>
    <n v="13"/>
    <n v="0.38500000000000001"/>
    <n v="3"/>
    <n v="8"/>
    <n v="0.375"/>
    <n v="1"/>
    <n v="1"/>
    <n v="1"/>
    <n v="0"/>
    <n v="4"/>
    <n v="4"/>
    <n v="4"/>
    <n v="2"/>
    <n v="1"/>
    <n v="1"/>
    <n v="3"/>
    <n v="14"/>
    <n v="13"/>
    <n v="11.4"/>
    <d v="2026-03-07T00:00:00"/>
    <m/>
    <m/>
    <m/>
    <n v="29.283333333333331"/>
  </r>
  <r>
    <x v="333"/>
    <s v="LAC"/>
    <s v="MEM"/>
    <s v="W"/>
    <d v="1899-12-31T00:55:00"/>
    <n v="6"/>
    <n v="10"/>
    <n v="0.6"/>
    <n v="0"/>
    <n v="0"/>
    <m/>
    <n v="0"/>
    <n v="2"/>
    <n v="0"/>
    <n v="5"/>
    <n v="7"/>
    <n v="12"/>
    <n v="0"/>
    <n v="2"/>
    <n v="1"/>
    <n v="2"/>
    <n v="4"/>
    <n v="12"/>
    <n v="-11"/>
    <n v="11.3"/>
    <d v="2026-03-07T00:00:00"/>
    <m/>
    <m/>
    <m/>
    <n v="24.916666666666664"/>
  </r>
  <r>
    <x v="343"/>
    <s v="DET"/>
    <s v="BRK"/>
    <s v="L"/>
    <d v="1899-12-31T11:27:00"/>
    <n v="4"/>
    <n v="9"/>
    <n v="0.44400000000000001"/>
    <n v="0"/>
    <n v="1"/>
    <n v="0"/>
    <n v="3"/>
    <n v="6"/>
    <n v="0.5"/>
    <n v="1"/>
    <n v="0"/>
    <n v="1"/>
    <n v="9"/>
    <n v="2"/>
    <n v="0"/>
    <n v="3"/>
    <n v="1"/>
    <n v="11"/>
    <n v="5"/>
    <n v="10.7"/>
    <d v="2026-03-07T00:00:00"/>
    <m/>
    <m/>
    <m/>
    <n v="35.450000000000003"/>
  </r>
  <r>
    <x v="199"/>
    <s v="ATL"/>
    <s v="PHI"/>
    <s v="W"/>
    <d v="1899-12-31T08:23:00"/>
    <n v="6"/>
    <n v="13"/>
    <n v="0.46200000000000002"/>
    <n v="1"/>
    <n v="5"/>
    <n v="0.2"/>
    <n v="4"/>
    <n v="6"/>
    <n v="0.66700000000000004"/>
    <n v="1"/>
    <n v="2"/>
    <n v="3"/>
    <n v="7"/>
    <n v="1"/>
    <n v="0"/>
    <n v="6"/>
    <n v="0"/>
    <n v="17"/>
    <n v="19"/>
    <n v="10.7"/>
    <d v="2026-03-07T00:00:00"/>
    <m/>
    <m/>
    <m/>
    <n v="32.383333333333333"/>
  </r>
  <r>
    <x v="481"/>
    <s v="OKC"/>
    <s v="GSW"/>
    <s v="W"/>
    <d v="1899-12-30T19:16:00"/>
    <n v="5"/>
    <n v="9"/>
    <n v="0.55600000000000005"/>
    <n v="2"/>
    <n v="4"/>
    <n v="0.5"/>
    <n v="1"/>
    <n v="1"/>
    <n v="1"/>
    <n v="0"/>
    <n v="7"/>
    <n v="7"/>
    <n v="1"/>
    <n v="0"/>
    <n v="0"/>
    <n v="0"/>
    <n v="2"/>
    <n v="13"/>
    <n v="2"/>
    <n v="10.7"/>
    <d v="2026-03-07T00:00:00"/>
    <m/>
    <m/>
    <m/>
    <n v="19.266666666666666"/>
  </r>
  <r>
    <x v="345"/>
    <s v="MEM"/>
    <s v="LAC"/>
    <s v="L"/>
    <d v="1899-12-30T22:06:00"/>
    <n v="6"/>
    <n v="12"/>
    <n v="0.5"/>
    <n v="1"/>
    <n v="4"/>
    <n v="0.25"/>
    <n v="1"/>
    <n v="2"/>
    <n v="0.5"/>
    <n v="2"/>
    <n v="5"/>
    <n v="7"/>
    <n v="1"/>
    <n v="1"/>
    <n v="1"/>
    <n v="2"/>
    <n v="1"/>
    <n v="14"/>
    <n v="-7"/>
    <n v="10.5"/>
    <d v="2026-03-07T00:00:00"/>
    <m/>
    <m/>
    <m/>
    <n v="22.099999999999998"/>
  </r>
  <r>
    <x v="440"/>
    <s v="BRK"/>
    <s v="DET"/>
    <s v="W"/>
    <d v="1899-12-30T18:51:00"/>
    <n v="2"/>
    <n v="3"/>
    <n v="0.66700000000000004"/>
    <n v="0"/>
    <n v="0"/>
    <m/>
    <n v="4"/>
    <n v="4"/>
    <n v="1"/>
    <n v="2"/>
    <n v="1"/>
    <n v="3"/>
    <n v="4"/>
    <n v="0"/>
    <n v="1"/>
    <n v="1"/>
    <n v="2"/>
    <n v="8"/>
    <n v="13"/>
    <n v="10.1"/>
    <d v="2026-03-07T00:00:00"/>
    <m/>
    <m/>
    <m/>
    <n v="18.850000000000001"/>
  </r>
  <r>
    <x v="159"/>
    <s v="MEM"/>
    <s v="LAC"/>
    <s v="L"/>
    <d v="1899-12-30T22:28:00"/>
    <n v="4"/>
    <n v="5"/>
    <n v="0.8"/>
    <n v="3"/>
    <n v="4"/>
    <n v="0.75"/>
    <n v="0"/>
    <n v="0"/>
    <m/>
    <n v="1"/>
    <n v="1"/>
    <n v="2"/>
    <n v="2"/>
    <n v="0"/>
    <n v="1"/>
    <n v="1"/>
    <n v="3"/>
    <n v="11"/>
    <n v="-7"/>
    <n v="10"/>
    <d v="2026-03-07T00:00:00"/>
    <m/>
    <m/>
    <m/>
    <n v="22.466666666666669"/>
  </r>
  <r>
    <x v="494"/>
    <s v="DET"/>
    <s v="BRK"/>
    <s v="L"/>
    <d v="1899-12-31T04:37:00"/>
    <n v="3"/>
    <n v="9"/>
    <n v="0.33300000000000002"/>
    <n v="2"/>
    <n v="4"/>
    <n v="0.5"/>
    <n v="0"/>
    <n v="0"/>
    <m/>
    <n v="1"/>
    <n v="2"/>
    <n v="3"/>
    <n v="4"/>
    <n v="5"/>
    <n v="0"/>
    <n v="2"/>
    <n v="1"/>
    <n v="8"/>
    <n v="-1"/>
    <n v="9.6"/>
    <d v="2026-03-07T00:00:00"/>
    <m/>
    <m/>
    <m/>
    <n v="28.616666666666667"/>
  </r>
  <r>
    <x v="235"/>
    <s v="BRK"/>
    <s v="DET"/>
    <s v="W"/>
    <d v="1899-12-31T06:46:00"/>
    <n v="4"/>
    <n v="12"/>
    <n v="0.33300000000000002"/>
    <n v="1"/>
    <n v="5"/>
    <n v="0.2"/>
    <n v="7"/>
    <n v="7"/>
    <n v="1"/>
    <n v="0"/>
    <n v="3"/>
    <n v="3"/>
    <n v="2"/>
    <n v="0"/>
    <n v="1"/>
    <n v="2"/>
    <n v="2"/>
    <n v="16"/>
    <n v="-7"/>
    <n v="9.4"/>
    <d v="2026-03-07T00:00:00"/>
    <m/>
    <m/>
    <m/>
    <n v="30.766666666666669"/>
  </r>
  <r>
    <x v="455"/>
    <s v="LAC"/>
    <s v="MEM"/>
    <s v="W"/>
    <d v="1899-12-31T09:14:00"/>
    <n v="2"/>
    <n v="5"/>
    <n v="0.4"/>
    <n v="0"/>
    <n v="0"/>
    <m/>
    <n v="10"/>
    <n v="12"/>
    <n v="0.83299999999999996"/>
    <n v="0"/>
    <n v="1"/>
    <n v="1"/>
    <n v="2"/>
    <n v="0"/>
    <n v="0"/>
    <n v="2"/>
    <n v="2"/>
    <n v="14"/>
    <n v="0"/>
    <n v="9.4"/>
    <d v="2026-03-07T00:00:00"/>
    <m/>
    <m/>
    <m/>
    <n v="33.233333333333334"/>
  </r>
  <r>
    <x v="53"/>
    <s v="DET"/>
    <s v="BRK"/>
    <s v="L"/>
    <d v="1899-12-30T20:15:00"/>
    <n v="2"/>
    <n v="2"/>
    <n v="1"/>
    <n v="1"/>
    <n v="1"/>
    <n v="1"/>
    <n v="5"/>
    <n v="8"/>
    <n v="0.625"/>
    <n v="0"/>
    <n v="4"/>
    <n v="4"/>
    <n v="0"/>
    <n v="0"/>
    <n v="0"/>
    <n v="0"/>
    <n v="1"/>
    <n v="10"/>
    <n v="5"/>
    <n v="9"/>
    <d v="2026-03-07T00:00:00"/>
    <m/>
    <m/>
    <m/>
    <n v="20.25"/>
  </r>
  <r>
    <x v="21"/>
    <s v="OKC"/>
    <s v="GSW"/>
    <s v="W"/>
    <d v="1899-12-31T04:31:00"/>
    <n v="3"/>
    <n v="9"/>
    <n v="0.33300000000000002"/>
    <n v="1"/>
    <n v="5"/>
    <n v="0.2"/>
    <n v="2"/>
    <n v="2"/>
    <n v="1"/>
    <n v="2"/>
    <n v="2"/>
    <n v="4"/>
    <n v="4"/>
    <n v="1"/>
    <n v="0"/>
    <n v="0"/>
    <n v="2"/>
    <n v="9"/>
    <n v="8"/>
    <n v="8.9"/>
    <d v="2026-03-07T00:00:00"/>
    <m/>
    <m/>
    <m/>
    <n v="28.516666666666669"/>
  </r>
  <r>
    <x v="533"/>
    <s v="PHI"/>
    <s v="ATL"/>
    <s v="L"/>
    <d v="1899-12-30T14:56:00"/>
    <n v="3"/>
    <n v="7"/>
    <n v="0.42899999999999999"/>
    <n v="0"/>
    <n v="2"/>
    <n v="0"/>
    <n v="0"/>
    <n v="0"/>
    <m/>
    <n v="0"/>
    <n v="1"/>
    <n v="1"/>
    <n v="6"/>
    <n v="2"/>
    <n v="1"/>
    <n v="0"/>
    <n v="2"/>
    <n v="6"/>
    <n v="5"/>
    <n v="8.6999999999999993"/>
    <d v="2026-03-07T00:00:00"/>
    <m/>
    <m/>
    <m/>
    <n v="14.933333333333334"/>
  </r>
  <r>
    <x v="263"/>
    <s v="MIL"/>
    <s v="UTA"/>
    <s v="W"/>
    <d v="1899-12-30T17:53:00"/>
    <n v="5"/>
    <n v="8"/>
    <n v="0.625"/>
    <n v="0"/>
    <n v="2"/>
    <n v="0"/>
    <n v="2"/>
    <n v="2"/>
    <n v="1"/>
    <n v="2"/>
    <n v="2"/>
    <n v="4"/>
    <n v="0"/>
    <n v="0"/>
    <n v="1"/>
    <n v="2"/>
    <n v="1"/>
    <n v="12"/>
    <n v="-6"/>
    <n v="8.6999999999999993"/>
    <d v="2026-03-07T00:00:00"/>
    <m/>
    <m/>
    <m/>
    <n v="17.883333333333333"/>
  </r>
  <r>
    <x v="188"/>
    <s v="MIN"/>
    <s v="ORL"/>
    <s v="L"/>
    <d v="1899-12-31T02:24:00"/>
    <n v="5"/>
    <n v="10"/>
    <n v="0.5"/>
    <n v="1"/>
    <n v="4"/>
    <n v="0.25"/>
    <n v="2"/>
    <n v="4"/>
    <n v="0.5"/>
    <n v="2"/>
    <n v="6"/>
    <n v="8"/>
    <n v="1"/>
    <n v="0"/>
    <n v="0"/>
    <n v="1"/>
    <n v="4"/>
    <n v="13"/>
    <n v="-12"/>
    <n v="8.5"/>
    <d v="2026-03-07T00:00:00"/>
    <m/>
    <m/>
    <m/>
    <n v="26.400000000000002"/>
  </r>
  <r>
    <x v="415"/>
    <s v="PHI"/>
    <s v="ATL"/>
    <s v="L"/>
    <d v="1899-12-30T18:37:00"/>
    <n v="5"/>
    <n v="7"/>
    <n v="0.71399999999999997"/>
    <n v="0"/>
    <n v="0"/>
    <m/>
    <n v="0"/>
    <n v="0"/>
    <m/>
    <n v="0"/>
    <n v="2"/>
    <n v="2"/>
    <n v="2"/>
    <n v="0"/>
    <n v="1"/>
    <n v="0"/>
    <n v="4"/>
    <n v="10"/>
    <n v="-6"/>
    <n v="8.1999999999999993"/>
    <d v="2026-03-07T00:00:00"/>
    <m/>
    <m/>
    <m/>
    <n v="18.616666666666667"/>
  </r>
  <r>
    <x v="29"/>
    <s v="GSW"/>
    <s v="OKC"/>
    <s v="L"/>
    <d v="1899-12-30T22:04:00"/>
    <n v="3"/>
    <n v="8"/>
    <n v="0.375"/>
    <n v="1"/>
    <n v="4"/>
    <n v="0.25"/>
    <n v="0"/>
    <n v="2"/>
    <n v="0"/>
    <n v="7"/>
    <n v="5"/>
    <n v="12"/>
    <n v="1"/>
    <n v="1"/>
    <n v="0"/>
    <n v="1"/>
    <n v="2"/>
    <n v="7"/>
    <n v="-2"/>
    <n v="8.1"/>
    <d v="2026-03-07T00:00:00"/>
    <m/>
    <m/>
    <m/>
    <n v="22.066666666666666"/>
  </r>
  <r>
    <x v="521"/>
    <s v="MEM"/>
    <s v="LAC"/>
    <s v="L"/>
    <d v="1899-12-30T23:25:00"/>
    <n v="4"/>
    <n v="7"/>
    <n v="0.57099999999999995"/>
    <n v="1"/>
    <n v="3"/>
    <n v="0.33300000000000002"/>
    <n v="2"/>
    <n v="3"/>
    <n v="0.66700000000000004"/>
    <n v="1"/>
    <n v="2"/>
    <n v="3"/>
    <n v="3"/>
    <n v="1"/>
    <n v="0"/>
    <n v="2"/>
    <n v="4"/>
    <n v="11"/>
    <n v="2"/>
    <n v="8.1"/>
    <d v="2026-03-07T00:00:00"/>
    <m/>
    <m/>
    <m/>
    <n v="23.416666666666664"/>
  </r>
  <r>
    <x v="58"/>
    <s v="MIN"/>
    <s v="ORL"/>
    <s v="L"/>
    <d v="1899-12-31T01:58:00"/>
    <n v="6"/>
    <n v="14"/>
    <n v="0.42899999999999999"/>
    <n v="1"/>
    <n v="4"/>
    <n v="0.25"/>
    <n v="1"/>
    <n v="2"/>
    <n v="0.5"/>
    <n v="2"/>
    <n v="7"/>
    <n v="9"/>
    <n v="1"/>
    <n v="2"/>
    <n v="0"/>
    <n v="4"/>
    <n v="3"/>
    <n v="14"/>
    <n v="-12"/>
    <n v="7.2"/>
    <d v="2026-03-07T00:00:00"/>
    <m/>
    <m/>
    <m/>
    <n v="25.966666666666665"/>
  </r>
  <r>
    <x v="246"/>
    <s v="MIL"/>
    <s v="UTA"/>
    <s v="W"/>
    <d v="1899-12-31T05:51:00"/>
    <n v="3"/>
    <n v="4"/>
    <n v="0.75"/>
    <n v="0"/>
    <n v="0"/>
    <m/>
    <n v="0"/>
    <n v="2"/>
    <n v="0"/>
    <n v="1"/>
    <n v="4"/>
    <n v="5"/>
    <n v="2"/>
    <n v="2"/>
    <n v="0"/>
    <n v="1"/>
    <n v="2"/>
    <n v="6"/>
    <n v="-2"/>
    <n v="7.1"/>
    <d v="2026-03-07T00:00:00"/>
    <m/>
    <m/>
    <m/>
    <n v="29.849999999999998"/>
  </r>
  <r>
    <x v="8"/>
    <s v="OKC"/>
    <s v="GSW"/>
    <s v="W"/>
    <d v="1899-12-31T07:13:00"/>
    <n v="4"/>
    <n v="8"/>
    <n v="0.5"/>
    <n v="1"/>
    <n v="3"/>
    <n v="0.33300000000000002"/>
    <n v="0"/>
    <n v="0"/>
    <m/>
    <n v="0"/>
    <n v="0"/>
    <n v="0"/>
    <n v="2"/>
    <n v="4"/>
    <n v="0"/>
    <n v="3"/>
    <n v="2"/>
    <n v="9"/>
    <n v="0"/>
    <n v="6.6"/>
    <d v="2026-03-07T00:00:00"/>
    <m/>
    <m/>
    <m/>
    <n v="31.216666666666665"/>
  </r>
  <r>
    <x v="88"/>
    <s v="ORL"/>
    <s v="MIN"/>
    <s v="W"/>
    <d v="1899-12-30T03:48:00"/>
    <n v="1"/>
    <n v="2"/>
    <n v="0.5"/>
    <n v="0"/>
    <n v="0"/>
    <m/>
    <n v="2"/>
    <n v="2"/>
    <n v="1"/>
    <n v="4"/>
    <n v="0"/>
    <n v="4"/>
    <n v="1"/>
    <n v="0"/>
    <n v="0"/>
    <n v="0"/>
    <n v="0"/>
    <n v="4"/>
    <n v="5"/>
    <n v="6.5"/>
    <d v="2026-03-07T00:00:00"/>
    <m/>
    <m/>
    <m/>
    <n v="3.8"/>
  </r>
  <r>
    <x v="78"/>
    <s v="MEM"/>
    <s v="LAC"/>
    <s v="L"/>
    <d v="1899-12-30T21:45:00"/>
    <n v="5"/>
    <n v="13"/>
    <n v="0.38500000000000001"/>
    <n v="2"/>
    <n v="8"/>
    <n v="0.25"/>
    <n v="3"/>
    <n v="4"/>
    <n v="0.75"/>
    <n v="0"/>
    <n v="7"/>
    <n v="7"/>
    <n v="0"/>
    <n v="0"/>
    <n v="1"/>
    <n v="3"/>
    <n v="2"/>
    <n v="15"/>
    <n v="4"/>
    <n v="6.5"/>
    <d v="2026-03-07T00:00:00"/>
    <m/>
    <m/>
    <m/>
    <n v="21.75"/>
  </r>
  <r>
    <x v="198"/>
    <s v="PHI"/>
    <s v="ATL"/>
    <s v="L"/>
    <d v="1899-12-30T17:24:00"/>
    <n v="3"/>
    <n v="7"/>
    <n v="0.42899999999999999"/>
    <n v="1"/>
    <n v="3"/>
    <n v="0.33300000000000002"/>
    <n v="2"/>
    <n v="2"/>
    <n v="1"/>
    <n v="1"/>
    <n v="4"/>
    <n v="5"/>
    <n v="1"/>
    <n v="1"/>
    <n v="0"/>
    <n v="2"/>
    <n v="1"/>
    <n v="9"/>
    <n v="1"/>
    <n v="6.5"/>
    <d v="2026-03-07T00:00:00"/>
    <m/>
    <m/>
    <m/>
    <n v="17.399999999999999"/>
  </r>
  <r>
    <x v="530"/>
    <s v="UTA"/>
    <s v="MIL"/>
    <s v="L"/>
    <d v="1899-12-30T22:55:00"/>
    <n v="3"/>
    <n v="9"/>
    <n v="0.33300000000000002"/>
    <n v="2"/>
    <n v="7"/>
    <n v="0.28599999999999998"/>
    <n v="0"/>
    <n v="0"/>
    <m/>
    <n v="2"/>
    <n v="0"/>
    <n v="2"/>
    <n v="3"/>
    <n v="0"/>
    <n v="0"/>
    <n v="0"/>
    <n v="0"/>
    <n v="8"/>
    <n v="3"/>
    <n v="6.4"/>
    <d v="2026-03-07T00:00:00"/>
    <m/>
    <m/>
    <m/>
    <n v="22.916666666666668"/>
  </r>
  <r>
    <x v="33"/>
    <s v="OKC"/>
    <s v="GSW"/>
    <s v="W"/>
    <d v="1899-12-31T09:04:00"/>
    <n v="3"/>
    <n v="7"/>
    <n v="0.42899999999999999"/>
    <n v="3"/>
    <n v="6"/>
    <n v="0.5"/>
    <n v="0"/>
    <n v="0"/>
    <m/>
    <n v="2"/>
    <n v="12"/>
    <n v="14"/>
    <n v="4"/>
    <n v="0"/>
    <n v="0"/>
    <n v="6"/>
    <n v="3"/>
    <n v="9"/>
    <n v="-1"/>
    <n v="5.9"/>
    <d v="2026-03-07T00:00:00"/>
    <m/>
    <m/>
    <m/>
    <n v="33.066666666666663"/>
  </r>
  <r>
    <x v="441"/>
    <s v="OKC"/>
    <s v="GSW"/>
    <s v="W"/>
    <d v="1899-12-30T12:56:00"/>
    <n v="3"/>
    <n v="7"/>
    <n v="0.42899999999999999"/>
    <n v="3"/>
    <n v="6"/>
    <n v="0.5"/>
    <n v="0"/>
    <n v="0"/>
    <m/>
    <n v="1"/>
    <n v="1"/>
    <n v="2"/>
    <n v="1"/>
    <n v="0"/>
    <n v="0"/>
    <n v="0"/>
    <n v="3"/>
    <n v="9"/>
    <n v="1"/>
    <n v="5.8"/>
    <d v="2026-03-07T00:00:00"/>
    <m/>
    <m/>
    <m/>
    <n v="12.933333333333334"/>
  </r>
  <r>
    <x v="273"/>
    <s v="MIN"/>
    <s v="ORL"/>
    <s v="L"/>
    <d v="1899-12-30T23:19:00"/>
    <n v="3"/>
    <n v="10"/>
    <n v="0.3"/>
    <n v="1"/>
    <n v="6"/>
    <n v="0.16700000000000001"/>
    <n v="2"/>
    <n v="2"/>
    <n v="1"/>
    <n v="1"/>
    <n v="0"/>
    <n v="1"/>
    <n v="4"/>
    <n v="0"/>
    <n v="0"/>
    <n v="1"/>
    <n v="0"/>
    <n v="9"/>
    <n v="-12"/>
    <n v="5.7"/>
    <d v="2026-03-07T00:00:00"/>
    <m/>
    <m/>
    <m/>
    <n v="23.316666666666666"/>
  </r>
  <r>
    <x v="339"/>
    <s v="GSW"/>
    <s v="OKC"/>
    <s v="L"/>
    <d v="1899-12-31T01:28:00"/>
    <n v="4"/>
    <n v="6"/>
    <n v="0.66700000000000004"/>
    <n v="1"/>
    <n v="2"/>
    <n v="0.5"/>
    <n v="0"/>
    <n v="0"/>
    <m/>
    <n v="0"/>
    <n v="1"/>
    <n v="1"/>
    <n v="1"/>
    <n v="1"/>
    <n v="0"/>
    <n v="2"/>
    <n v="2"/>
    <n v="9"/>
    <n v="-10"/>
    <n v="5.6"/>
    <d v="2026-03-07T00:00:00"/>
    <m/>
    <m/>
    <m/>
    <n v="25.466666666666669"/>
  </r>
  <r>
    <x v="346"/>
    <s v="ORL"/>
    <s v="MIN"/>
    <s v="W"/>
    <d v="1899-12-31T01:01:00"/>
    <n v="3"/>
    <n v="9"/>
    <n v="0.33300000000000002"/>
    <n v="1"/>
    <n v="2"/>
    <n v="0.5"/>
    <n v="2"/>
    <n v="2"/>
    <n v="1"/>
    <n v="1"/>
    <n v="2"/>
    <n v="3"/>
    <n v="0"/>
    <n v="0"/>
    <n v="1"/>
    <n v="0"/>
    <n v="1"/>
    <n v="9"/>
    <n v="14"/>
    <n v="5.5"/>
    <d v="2026-03-07T00:00:00"/>
    <m/>
    <m/>
    <m/>
    <n v="25.016666666666666"/>
  </r>
  <r>
    <x v="79"/>
    <s v="GSW"/>
    <s v="OKC"/>
    <s v="L"/>
    <d v="1899-12-30T22:59:00"/>
    <n v="3"/>
    <n v="10"/>
    <n v="0.3"/>
    <n v="0"/>
    <n v="3"/>
    <n v="0"/>
    <n v="3"/>
    <n v="6"/>
    <n v="0.5"/>
    <n v="1"/>
    <n v="4"/>
    <n v="5"/>
    <n v="5"/>
    <n v="0"/>
    <n v="1"/>
    <n v="1"/>
    <n v="4"/>
    <n v="9"/>
    <n v="6"/>
    <n v="5.5"/>
    <d v="2026-03-07T00:00:00"/>
    <m/>
    <m/>
    <m/>
    <n v="22.983333333333334"/>
  </r>
  <r>
    <x v="143"/>
    <s v="MIL"/>
    <s v="UTA"/>
    <s v="W"/>
    <d v="1899-12-30T18:13:00"/>
    <n v="3"/>
    <n v="7"/>
    <n v="0.42899999999999999"/>
    <n v="1"/>
    <n v="4"/>
    <n v="0.25"/>
    <n v="1"/>
    <n v="2"/>
    <n v="0.5"/>
    <n v="1"/>
    <n v="2"/>
    <n v="3"/>
    <n v="0"/>
    <n v="0"/>
    <n v="2"/>
    <n v="0"/>
    <n v="3"/>
    <n v="8"/>
    <n v="10"/>
    <n v="5.4"/>
    <d v="2026-03-07T00:00:00"/>
    <m/>
    <m/>
    <m/>
    <n v="18.216666666666665"/>
  </r>
  <r>
    <x v="213"/>
    <s v="BRK"/>
    <s v="DET"/>
    <s v="W"/>
    <d v="1899-12-30T20:32:00"/>
    <n v="3"/>
    <n v="5"/>
    <n v="0.6"/>
    <n v="0"/>
    <n v="1"/>
    <n v="0"/>
    <n v="0"/>
    <n v="0"/>
    <m/>
    <n v="1"/>
    <n v="3"/>
    <n v="4"/>
    <n v="0"/>
    <n v="0"/>
    <n v="2"/>
    <n v="1"/>
    <n v="1"/>
    <n v="6"/>
    <n v="-7"/>
    <n v="5.3"/>
    <d v="2026-03-07T00:00:00"/>
    <m/>
    <m/>
    <m/>
    <n v="20.533333333333331"/>
  </r>
  <r>
    <x v="131"/>
    <s v="DET"/>
    <s v="BRK"/>
    <s v="L"/>
    <d v="1899-12-30T14:47:00"/>
    <n v="2"/>
    <n v="6"/>
    <n v="0.33300000000000002"/>
    <n v="1"/>
    <n v="4"/>
    <n v="0.25"/>
    <n v="3"/>
    <n v="3"/>
    <n v="1"/>
    <n v="0"/>
    <n v="0"/>
    <n v="0"/>
    <n v="1"/>
    <n v="0"/>
    <n v="2"/>
    <n v="1"/>
    <n v="1"/>
    <n v="8"/>
    <n v="4"/>
    <n v="5.3"/>
    <d v="2026-03-07T00:00:00"/>
    <m/>
    <m/>
    <m/>
    <n v="14.783333333333335"/>
  </r>
  <r>
    <x v="275"/>
    <s v="MEM"/>
    <s v="LAC"/>
    <s v="L"/>
    <d v="1899-12-30T14:47:00"/>
    <n v="0"/>
    <n v="1"/>
    <n v="0"/>
    <n v="0"/>
    <n v="1"/>
    <n v="0"/>
    <n v="2"/>
    <n v="2"/>
    <n v="1"/>
    <n v="0"/>
    <n v="2"/>
    <n v="2"/>
    <n v="3"/>
    <n v="1"/>
    <n v="1"/>
    <n v="0"/>
    <n v="1"/>
    <n v="2"/>
    <n v="-14"/>
    <n v="5.3"/>
    <d v="2026-03-07T00:00:00"/>
    <m/>
    <m/>
    <m/>
    <n v="14.783333333333335"/>
  </r>
  <r>
    <x v="197"/>
    <s v="DET"/>
    <s v="BRK"/>
    <s v="L"/>
    <d v="1899-12-30T16:00:00"/>
    <n v="3"/>
    <n v="8"/>
    <n v="0.375"/>
    <n v="1"/>
    <n v="4"/>
    <n v="0.25"/>
    <n v="0"/>
    <n v="0"/>
    <m/>
    <n v="0"/>
    <n v="2"/>
    <n v="2"/>
    <n v="1"/>
    <n v="2"/>
    <n v="1"/>
    <n v="1"/>
    <n v="1"/>
    <n v="7"/>
    <n v="4"/>
    <n v="5.2"/>
    <d v="2026-03-07T00:00:00"/>
    <m/>
    <m/>
    <m/>
    <n v="16"/>
  </r>
  <r>
    <x v="306"/>
    <s v="PHI"/>
    <s v="ATL"/>
    <s v="L"/>
    <d v="1899-12-31T05:04:00"/>
    <n v="2"/>
    <n v="4"/>
    <n v="0.5"/>
    <n v="0"/>
    <n v="0"/>
    <m/>
    <n v="0"/>
    <n v="2"/>
    <n v="0"/>
    <n v="2"/>
    <n v="5"/>
    <n v="7"/>
    <n v="3"/>
    <n v="0"/>
    <n v="1"/>
    <n v="1"/>
    <n v="2"/>
    <n v="4"/>
    <n v="1"/>
    <n v="5.0999999999999996"/>
    <d v="2026-03-07T00:00:00"/>
    <m/>
    <m/>
    <m/>
    <n v="29.066666666666663"/>
  </r>
  <r>
    <x v="28"/>
    <s v="OKC"/>
    <s v="GSW"/>
    <s v="W"/>
    <d v="1899-12-31T09:30:00"/>
    <n v="3"/>
    <n v="10"/>
    <n v="0.3"/>
    <n v="2"/>
    <n v="7"/>
    <n v="0.28599999999999998"/>
    <n v="0"/>
    <n v="0"/>
    <m/>
    <n v="1"/>
    <n v="4"/>
    <n v="5"/>
    <n v="2"/>
    <n v="1"/>
    <n v="0"/>
    <n v="1"/>
    <n v="1"/>
    <n v="8"/>
    <n v="6"/>
    <n v="5.0999999999999996"/>
    <d v="2026-03-07T00:00:00"/>
    <m/>
    <m/>
    <m/>
    <n v="33.5"/>
  </r>
  <r>
    <x v="91"/>
    <s v="BRK"/>
    <s v="DET"/>
    <s v="W"/>
    <d v="1899-12-31T04:29:00"/>
    <n v="1"/>
    <n v="5"/>
    <n v="0.2"/>
    <n v="0"/>
    <n v="0"/>
    <m/>
    <n v="0"/>
    <n v="0"/>
    <m/>
    <n v="2"/>
    <n v="4"/>
    <n v="6"/>
    <n v="4"/>
    <n v="1"/>
    <n v="3"/>
    <n v="2"/>
    <n v="1"/>
    <n v="2"/>
    <n v="-6"/>
    <n v="5"/>
    <d v="2026-03-07T00:00:00"/>
    <m/>
    <m/>
    <m/>
    <n v="28.483333333333331"/>
  </r>
  <r>
    <x v="505"/>
    <s v="UTA"/>
    <s v="MIL"/>
    <s v="L"/>
    <d v="1899-12-30T12:15:00"/>
    <n v="3"/>
    <n v="4"/>
    <n v="0.75"/>
    <n v="0"/>
    <n v="0"/>
    <m/>
    <n v="0"/>
    <n v="1"/>
    <n v="0"/>
    <n v="1"/>
    <n v="4"/>
    <n v="5"/>
    <n v="1"/>
    <n v="0"/>
    <n v="0"/>
    <n v="0"/>
    <n v="4"/>
    <n v="6"/>
    <n v="-9"/>
    <n v="5"/>
    <d v="2026-03-07T00:00:00"/>
    <m/>
    <m/>
    <m/>
    <n v="12.25"/>
  </r>
  <r>
    <x v="261"/>
    <s v="LAC"/>
    <s v="MEM"/>
    <s v="W"/>
    <d v="1899-12-30T19:10:00"/>
    <n v="2"/>
    <n v="2"/>
    <n v="1"/>
    <n v="1"/>
    <n v="1"/>
    <n v="1"/>
    <n v="2"/>
    <n v="2"/>
    <n v="1"/>
    <n v="1"/>
    <n v="1"/>
    <n v="2"/>
    <n v="0"/>
    <n v="2"/>
    <n v="0"/>
    <n v="3"/>
    <n v="4"/>
    <n v="7"/>
    <n v="0"/>
    <n v="4.8"/>
    <d v="2026-03-07T00:00:00"/>
    <m/>
    <m/>
    <m/>
    <n v="19.166666666666668"/>
  </r>
  <r>
    <x v="36"/>
    <s v="GSW"/>
    <s v="OKC"/>
    <s v="L"/>
    <d v="1899-12-31T04:43:00"/>
    <n v="2"/>
    <n v="6"/>
    <n v="0.33300000000000002"/>
    <n v="0"/>
    <n v="3"/>
    <n v="0"/>
    <n v="0"/>
    <n v="0"/>
    <m/>
    <n v="1"/>
    <n v="4"/>
    <n v="5"/>
    <n v="4"/>
    <n v="0"/>
    <n v="1"/>
    <n v="1"/>
    <n v="1"/>
    <n v="4"/>
    <n v="-9"/>
    <n v="4.5999999999999996"/>
    <d v="2026-03-07T00:00:00"/>
    <m/>
    <m/>
    <m/>
    <n v="28.716666666666669"/>
  </r>
  <r>
    <x v="194"/>
    <s v="ATL"/>
    <s v="PHI"/>
    <s v="W"/>
    <d v="1899-12-30T19:05:00"/>
    <n v="2"/>
    <n v="4"/>
    <n v="0.5"/>
    <n v="1"/>
    <n v="2"/>
    <n v="0.5"/>
    <n v="2"/>
    <n v="3"/>
    <n v="0.66700000000000004"/>
    <n v="1"/>
    <n v="0"/>
    <n v="1"/>
    <n v="0"/>
    <n v="0"/>
    <n v="0"/>
    <n v="0"/>
    <n v="2"/>
    <n v="7"/>
    <n v="-5"/>
    <n v="4.5"/>
    <d v="2026-03-07T00:00:00"/>
    <m/>
    <m/>
    <m/>
    <n v="19.083333333333332"/>
  </r>
  <r>
    <x v="511"/>
    <s v="GSW"/>
    <s v="OKC"/>
    <s v="L"/>
    <d v="1899-12-30T06:23:00"/>
    <n v="1"/>
    <n v="2"/>
    <n v="0.5"/>
    <n v="1"/>
    <n v="2"/>
    <n v="0.5"/>
    <n v="0"/>
    <n v="0"/>
    <m/>
    <n v="0"/>
    <n v="1"/>
    <n v="1"/>
    <n v="2"/>
    <n v="0"/>
    <n v="1"/>
    <n v="0"/>
    <n v="0"/>
    <n v="3"/>
    <n v="3"/>
    <n v="4.4000000000000004"/>
    <d v="2026-03-07T00:00:00"/>
    <m/>
    <m/>
    <m/>
    <n v="6.3833333333333329"/>
  </r>
  <r>
    <x v="396"/>
    <s v="ORL"/>
    <s v="MIN"/>
    <s v="W"/>
    <d v="1899-12-30T14:09:00"/>
    <n v="0"/>
    <n v="2"/>
    <n v="0"/>
    <n v="0"/>
    <n v="2"/>
    <n v="0"/>
    <n v="0"/>
    <n v="0"/>
    <m/>
    <n v="3"/>
    <n v="3"/>
    <n v="6"/>
    <n v="1"/>
    <n v="1"/>
    <n v="1"/>
    <n v="0"/>
    <n v="0"/>
    <n v="0"/>
    <n v="8"/>
    <n v="4"/>
    <d v="2026-03-07T00:00:00"/>
    <m/>
    <m/>
    <m/>
    <n v="14.15"/>
  </r>
  <r>
    <x v="34"/>
    <s v="OKC"/>
    <s v="GSW"/>
    <s v="W"/>
    <d v="1899-12-30T11:42:00"/>
    <n v="1"/>
    <n v="1"/>
    <n v="1"/>
    <n v="0"/>
    <n v="0"/>
    <m/>
    <n v="0"/>
    <n v="0"/>
    <m/>
    <n v="1"/>
    <n v="0"/>
    <n v="1"/>
    <n v="2"/>
    <n v="0"/>
    <n v="0"/>
    <n v="0"/>
    <n v="0"/>
    <n v="2"/>
    <n v="9"/>
    <n v="3.8"/>
    <d v="2026-03-07T00:00:00"/>
    <m/>
    <m/>
    <m/>
    <n v="11.7"/>
  </r>
  <r>
    <x v="510"/>
    <s v="GSW"/>
    <s v="OKC"/>
    <s v="L"/>
    <d v="1899-12-30T17:00:00"/>
    <n v="2"/>
    <n v="4"/>
    <n v="0.5"/>
    <n v="2"/>
    <n v="4"/>
    <n v="0.5"/>
    <n v="0"/>
    <n v="0"/>
    <m/>
    <n v="0"/>
    <n v="2"/>
    <n v="2"/>
    <n v="0"/>
    <n v="0"/>
    <n v="0"/>
    <n v="0"/>
    <n v="2"/>
    <n v="6"/>
    <n v="-1"/>
    <n v="3.8"/>
    <d v="2026-03-07T00:00:00"/>
    <m/>
    <m/>
    <m/>
    <n v="17"/>
  </r>
  <r>
    <x v="140"/>
    <s v="BRK"/>
    <s v="DET"/>
    <s v="W"/>
    <d v="1899-12-31T05:27:00"/>
    <n v="3"/>
    <n v="7"/>
    <n v="0.42899999999999999"/>
    <n v="0"/>
    <n v="3"/>
    <n v="0"/>
    <n v="1"/>
    <n v="2"/>
    <n v="0.5"/>
    <n v="1"/>
    <n v="3"/>
    <n v="4"/>
    <n v="2"/>
    <n v="0"/>
    <n v="1"/>
    <n v="1"/>
    <n v="5"/>
    <n v="7"/>
    <n v="12"/>
    <n v="3.6"/>
    <d v="2026-03-07T00:00:00"/>
    <m/>
    <m/>
    <m/>
    <n v="29.45"/>
  </r>
  <r>
    <x v="456"/>
    <s v="MIL"/>
    <s v="UTA"/>
    <s v="W"/>
    <d v="1899-12-30T13:39:00"/>
    <n v="2"/>
    <n v="5"/>
    <n v="0.4"/>
    <n v="1"/>
    <n v="4"/>
    <n v="0.25"/>
    <n v="0"/>
    <n v="0"/>
    <m/>
    <n v="0"/>
    <n v="4"/>
    <n v="4"/>
    <n v="0"/>
    <n v="0"/>
    <n v="0"/>
    <n v="0"/>
    <n v="0"/>
    <n v="5"/>
    <n v="11"/>
    <n v="3.5"/>
    <d v="2026-03-07T00:00:00"/>
    <m/>
    <m/>
    <m/>
    <n v="13.649999999999999"/>
  </r>
  <r>
    <x v="278"/>
    <s v="DET"/>
    <s v="BRK"/>
    <s v="L"/>
    <d v="1899-12-30T17:41:00"/>
    <n v="2"/>
    <n v="7"/>
    <n v="0.28599999999999998"/>
    <n v="1"/>
    <n v="3"/>
    <n v="0.33300000000000002"/>
    <n v="0"/>
    <n v="0"/>
    <m/>
    <n v="1"/>
    <n v="2"/>
    <n v="3"/>
    <n v="0"/>
    <n v="2"/>
    <n v="0"/>
    <n v="0"/>
    <n v="3"/>
    <n v="5"/>
    <n v="-21"/>
    <n v="3"/>
    <d v="2026-03-07T00:00:00"/>
    <m/>
    <m/>
    <m/>
    <n v="17.683333333333334"/>
  </r>
  <r>
    <x v="507"/>
    <s v="ORL"/>
    <s v="MIN"/>
    <s v="W"/>
    <d v="1899-12-30T19:25:00"/>
    <n v="1"/>
    <n v="6"/>
    <n v="0.16700000000000001"/>
    <n v="0"/>
    <n v="3"/>
    <n v="0"/>
    <n v="5"/>
    <n v="6"/>
    <n v="0.83299999999999996"/>
    <n v="1"/>
    <n v="6"/>
    <n v="7"/>
    <n v="3"/>
    <n v="0"/>
    <n v="0"/>
    <n v="2"/>
    <n v="6"/>
    <n v="7"/>
    <n v="6"/>
    <n v="3"/>
    <d v="2026-03-07T00:00:00"/>
    <m/>
    <m/>
    <m/>
    <n v="19.416666666666668"/>
  </r>
  <r>
    <x v="436"/>
    <s v="ORL"/>
    <s v="MIN"/>
    <s v="W"/>
    <d v="1899-12-30T18:43:00"/>
    <n v="2"/>
    <n v="5"/>
    <n v="0.4"/>
    <n v="2"/>
    <n v="4"/>
    <n v="0.5"/>
    <n v="0"/>
    <n v="2"/>
    <n v="0"/>
    <n v="0"/>
    <n v="2"/>
    <n v="2"/>
    <n v="4"/>
    <n v="0"/>
    <n v="0"/>
    <n v="3"/>
    <n v="1"/>
    <n v="6"/>
    <n v="14"/>
    <n v="2.5"/>
    <d v="2026-03-07T00:00:00"/>
    <m/>
    <m/>
    <m/>
    <n v="18.716666666666669"/>
  </r>
  <r>
    <x v="268"/>
    <s v="ATL"/>
    <s v="PHI"/>
    <s v="W"/>
    <d v="1899-12-30T09:20:00"/>
    <n v="1"/>
    <n v="2"/>
    <n v="0.5"/>
    <n v="0"/>
    <n v="0"/>
    <m/>
    <n v="0"/>
    <n v="0"/>
    <m/>
    <n v="1"/>
    <n v="1"/>
    <n v="2"/>
    <n v="0"/>
    <n v="0"/>
    <n v="1"/>
    <n v="0"/>
    <n v="1"/>
    <n v="2"/>
    <n v="-3"/>
    <n v="2.2999999999999998"/>
    <d v="2026-03-07T00:00:00"/>
    <m/>
    <m/>
    <m/>
    <n v="9.3333333333333339"/>
  </r>
  <r>
    <x v="173"/>
    <s v="ATL"/>
    <s v="PHI"/>
    <s v="W"/>
    <d v="1899-12-30T13:58:00"/>
    <n v="3"/>
    <n v="7"/>
    <n v="0.42899999999999999"/>
    <n v="1"/>
    <n v="4"/>
    <n v="0.25"/>
    <n v="0"/>
    <n v="1"/>
    <n v="0"/>
    <n v="0"/>
    <n v="2"/>
    <n v="2"/>
    <n v="0"/>
    <n v="0"/>
    <n v="0"/>
    <n v="0"/>
    <n v="3"/>
    <n v="7"/>
    <n v="-3"/>
    <n v="2.2999999999999998"/>
    <d v="2026-03-07T00:00:00"/>
    <m/>
    <m/>
    <m/>
    <n v="13.966666666666669"/>
  </r>
  <r>
    <x v="430"/>
    <s v="UTA"/>
    <s v="MIL"/>
    <s v="L"/>
    <d v="1899-12-30T13:38:00"/>
    <n v="1"/>
    <n v="3"/>
    <n v="0.33300000000000002"/>
    <n v="1"/>
    <n v="3"/>
    <n v="0.33300000000000002"/>
    <n v="0"/>
    <n v="0"/>
    <m/>
    <n v="1"/>
    <n v="5"/>
    <n v="6"/>
    <n v="0"/>
    <n v="0"/>
    <n v="0"/>
    <n v="1"/>
    <n v="1"/>
    <n v="3"/>
    <n v="-8"/>
    <n v="2.1"/>
    <d v="2026-03-07T00:00:00"/>
    <m/>
    <m/>
    <m/>
    <n v="13.633333333333333"/>
  </r>
  <r>
    <x v="535"/>
    <s v="MIN"/>
    <s v="ORL"/>
    <s v="L"/>
    <d v="1899-12-30T04:36:00"/>
    <n v="1"/>
    <n v="1"/>
    <n v="1"/>
    <n v="0"/>
    <n v="0"/>
    <m/>
    <n v="0"/>
    <n v="0"/>
    <m/>
    <n v="0"/>
    <n v="0"/>
    <n v="0"/>
    <n v="0"/>
    <n v="0"/>
    <n v="1"/>
    <n v="0"/>
    <n v="1"/>
    <n v="2"/>
    <n v="-7"/>
    <n v="2"/>
    <d v="2026-03-07T00:00:00"/>
    <m/>
    <m/>
    <m/>
    <n v="4.6000000000000005"/>
  </r>
  <r>
    <x v="163"/>
    <s v="MIL"/>
    <s v="UTA"/>
    <s v="W"/>
    <d v="1899-12-30T06:10:00"/>
    <n v="1"/>
    <n v="1"/>
    <n v="1"/>
    <n v="1"/>
    <n v="1"/>
    <n v="1"/>
    <n v="0"/>
    <n v="2"/>
    <n v="0"/>
    <n v="0"/>
    <n v="0"/>
    <n v="0"/>
    <n v="0"/>
    <n v="0"/>
    <n v="0"/>
    <n v="0"/>
    <n v="0"/>
    <n v="3"/>
    <n v="-8"/>
    <n v="1.9"/>
    <d v="2026-03-07T00:00:00"/>
    <m/>
    <m/>
    <m/>
    <n v="6.1666666666666661"/>
  </r>
  <r>
    <x v="295"/>
    <s v="PHI"/>
    <s v="ATL"/>
    <s v="L"/>
    <d v="1899-12-30T18:56:00"/>
    <n v="1"/>
    <n v="4"/>
    <n v="0.25"/>
    <n v="0"/>
    <n v="1"/>
    <n v="0"/>
    <n v="0"/>
    <n v="0"/>
    <m/>
    <n v="3"/>
    <n v="4"/>
    <n v="7"/>
    <n v="1"/>
    <n v="0"/>
    <n v="0"/>
    <n v="1"/>
    <n v="2"/>
    <n v="2"/>
    <n v="-10"/>
    <n v="1.8"/>
    <d v="2026-03-07T00:00:00"/>
    <m/>
    <m/>
    <m/>
    <n v="18.933333333333334"/>
  </r>
  <r>
    <x v="461"/>
    <s v="ORL"/>
    <s v="MIN"/>
    <s v="W"/>
    <d v="1899-12-30T03:48:00"/>
    <n v="1"/>
    <n v="3"/>
    <n v="0.33300000000000002"/>
    <n v="1"/>
    <n v="1"/>
    <n v="1"/>
    <n v="0"/>
    <n v="0"/>
    <m/>
    <n v="0"/>
    <n v="0"/>
    <n v="0"/>
    <n v="1"/>
    <n v="0"/>
    <n v="0"/>
    <n v="0"/>
    <n v="1"/>
    <n v="3"/>
    <n v="5"/>
    <n v="1.6"/>
    <d v="2026-03-07T00:00:00"/>
    <m/>
    <m/>
    <m/>
    <n v="3.8"/>
  </r>
  <r>
    <x v="139"/>
    <s v="MEM"/>
    <s v="LAC"/>
    <s v="L"/>
    <d v="1899-12-31T02:17:00"/>
    <n v="2"/>
    <n v="8"/>
    <n v="0.25"/>
    <n v="2"/>
    <n v="8"/>
    <n v="0.25"/>
    <n v="2"/>
    <n v="2"/>
    <n v="1"/>
    <n v="0"/>
    <n v="1"/>
    <n v="1"/>
    <n v="1"/>
    <n v="0"/>
    <n v="0"/>
    <n v="1"/>
    <n v="4"/>
    <n v="8"/>
    <n v="-7"/>
    <n v="1.6"/>
    <d v="2026-03-07T00:00:00"/>
    <m/>
    <m/>
    <m/>
    <n v="26.283333333333331"/>
  </r>
  <r>
    <x v="90"/>
    <s v="PHI"/>
    <s v="ATL"/>
    <s v="L"/>
    <d v="1899-12-31T02:07:00"/>
    <n v="2"/>
    <n v="5"/>
    <n v="0.4"/>
    <n v="0"/>
    <n v="0"/>
    <m/>
    <n v="0"/>
    <n v="0"/>
    <m/>
    <n v="0"/>
    <n v="1"/>
    <n v="1"/>
    <n v="2"/>
    <n v="0"/>
    <n v="1"/>
    <n v="1"/>
    <n v="3"/>
    <n v="4"/>
    <n v="-5"/>
    <n v="1.5"/>
    <d v="2026-03-07T00:00:00"/>
    <m/>
    <m/>
    <m/>
    <n v="26.116666666666667"/>
  </r>
  <r>
    <x v="174"/>
    <s v="LAC"/>
    <s v="MEM"/>
    <s v="W"/>
    <d v="1899-12-30T12:26:00"/>
    <n v="2"/>
    <n v="4"/>
    <n v="0.5"/>
    <n v="0"/>
    <n v="1"/>
    <n v="0"/>
    <n v="0"/>
    <n v="1"/>
    <n v="0"/>
    <n v="0"/>
    <n v="1"/>
    <n v="1"/>
    <n v="0"/>
    <n v="0"/>
    <n v="0"/>
    <n v="0"/>
    <n v="1"/>
    <n v="4"/>
    <n v="-1"/>
    <n v="1.5"/>
    <d v="2026-03-07T00:00:00"/>
    <m/>
    <m/>
    <m/>
    <n v="12.433333333333334"/>
  </r>
  <r>
    <x v="368"/>
    <s v="MIN"/>
    <s v="ORL"/>
    <s v="L"/>
    <d v="1899-12-30T04:36:00"/>
    <n v="0"/>
    <n v="2"/>
    <n v="0"/>
    <n v="0"/>
    <n v="1"/>
    <n v="0"/>
    <n v="2"/>
    <n v="2"/>
    <n v="1"/>
    <n v="0"/>
    <n v="0"/>
    <n v="0"/>
    <n v="0"/>
    <n v="0"/>
    <n v="1"/>
    <n v="0"/>
    <n v="0"/>
    <n v="2"/>
    <n v="-7"/>
    <n v="1.3"/>
    <d v="2026-03-07T00:00:00"/>
    <m/>
    <m/>
    <m/>
    <n v="4.6000000000000005"/>
  </r>
  <r>
    <x v="158"/>
    <s v="MIL"/>
    <s v="UTA"/>
    <s v="W"/>
    <d v="1899-12-30T20:47:00"/>
    <n v="2"/>
    <n v="8"/>
    <n v="0.25"/>
    <n v="2"/>
    <n v="8"/>
    <n v="0.25"/>
    <n v="1"/>
    <n v="2"/>
    <n v="0.5"/>
    <n v="0"/>
    <n v="1"/>
    <n v="1"/>
    <n v="1"/>
    <n v="0"/>
    <n v="0"/>
    <n v="0"/>
    <n v="4"/>
    <n v="7"/>
    <n v="0"/>
    <n v="1.2"/>
    <d v="2026-03-07T00:00:00"/>
    <m/>
    <m/>
    <m/>
    <n v="20.783333333333335"/>
  </r>
  <r>
    <x v="270"/>
    <s v="UTA"/>
    <s v="MIL"/>
    <s v="L"/>
    <d v="1899-12-31T02:06:00"/>
    <n v="0"/>
    <n v="2"/>
    <n v="0"/>
    <n v="0"/>
    <n v="2"/>
    <n v="0"/>
    <n v="2"/>
    <n v="4"/>
    <n v="0.5"/>
    <n v="1"/>
    <n v="2"/>
    <n v="3"/>
    <n v="0"/>
    <n v="0"/>
    <n v="1"/>
    <n v="0"/>
    <n v="2"/>
    <n v="2"/>
    <n v="-10"/>
    <n v="1"/>
    <d v="2026-03-07T00:00:00"/>
    <m/>
    <m/>
    <m/>
    <n v="26.099999999999998"/>
  </r>
  <r>
    <x v="87"/>
    <s v="MIL"/>
    <s v="UTA"/>
    <s v="W"/>
    <d v="1899-12-30T05:32:00"/>
    <n v="1"/>
    <n v="3"/>
    <n v="0.33300000000000002"/>
    <n v="1"/>
    <n v="3"/>
    <n v="0.33300000000000002"/>
    <n v="0"/>
    <n v="0"/>
    <m/>
    <n v="0"/>
    <n v="1"/>
    <n v="1"/>
    <n v="0"/>
    <n v="0"/>
    <n v="0"/>
    <n v="0"/>
    <n v="2"/>
    <n v="3"/>
    <n v="6"/>
    <n v="0.8"/>
    <d v="2026-03-07T00:00:00"/>
    <m/>
    <m/>
    <m/>
    <n v="5.5333333333333332"/>
  </r>
  <r>
    <x v="287"/>
    <s v="LAC"/>
    <s v="MEM"/>
    <s v="W"/>
    <d v="1899-12-30T21:48:00"/>
    <n v="0"/>
    <n v="2"/>
    <n v="0"/>
    <n v="0"/>
    <n v="1"/>
    <n v="0"/>
    <n v="0"/>
    <n v="0"/>
    <m/>
    <n v="1"/>
    <n v="2"/>
    <n v="3"/>
    <n v="3"/>
    <n v="2"/>
    <n v="0"/>
    <n v="3"/>
    <n v="1"/>
    <n v="0"/>
    <n v="8"/>
    <n v="0.6"/>
    <d v="2026-03-07T00:00:00"/>
    <m/>
    <m/>
    <m/>
    <n v="21.8"/>
  </r>
  <r>
    <x v="76"/>
    <s v="DET"/>
    <s v="BRK"/>
    <s v="L"/>
    <d v="1899-12-30T18:29:00"/>
    <n v="2"/>
    <n v="6"/>
    <n v="0.33300000000000002"/>
    <n v="0"/>
    <n v="1"/>
    <n v="0"/>
    <n v="2"/>
    <n v="2"/>
    <n v="1"/>
    <n v="0"/>
    <n v="0"/>
    <n v="0"/>
    <n v="0"/>
    <n v="1"/>
    <n v="0"/>
    <n v="1"/>
    <n v="5"/>
    <n v="6"/>
    <n v="10"/>
    <n v="0.6"/>
    <d v="2026-03-07T00:00:00"/>
    <m/>
    <m/>
    <m/>
    <n v="18.483333333333334"/>
  </r>
  <r>
    <x v="201"/>
    <s v="ORL"/>
    <s v="MIN"/>
    <s v="W"/>
    <d v="1899-12-30T02:01:00"/>
    <n v="0"/>
    <n v="0"/>
    <m/>
    <n v="0"/>
    <n v="0"/>
    <m/>
    <n v="0"/>
    <n v="2"/>
    <n v="0"/>
    <n v="0"/>
    <n v="1"/>
    <n v="1"/>
    <n v="0"/>
    <n v="1"/>
    <n v="0"/>
    <n v="0"/>
    <n v="0"/>
    <n v="0"/>
    <n v="2"/>
    <n v="0.5"/>
    <d v="2026-03-07T00:00:00"/>
    <m/>
    <m/>
    <m/>
    <n v="2.0166666666666666"/>
  </r>
  <r>
    <x v="420"/>
    <s v="UTA"/>
    <s v="MIL"/>
    <s v="L"/>
    <d v="1899-12-30T16:06:00"/>
    <n v="2"/>
    <n v="7"/>
    <n v="0.28599999999999998"/>
    <n v="1"/>
    <n v="4"/>
    <n v="0.25"/>
    <n v="0"/>
    <n v="0"/>
    <m/>
    <n v="0"/>
    <n v="2"/>
    <n v="2"/>
    <n v="2"/>
    <n v="0"/>
    <n v="0"/>
    <n v="2"/>
    <n v="1"/>
    <n v="5"/>
    <n v="5"/>
    <n v="0.5"/>
    <d v="2026-03-07T00:00:00"/>
    <m/>
    <m/>
    <m/>
    <n v="16.099999999999998"/>
  </r>
  <r>
    <x v="271"/>
    <s v="UTA"/>
    <s v="MIL"/>
    <s v="L"/>
    <d v="1899-12-31T05:26:00"/>
    <n v="4"/>
    <n v="13"/>
    <n v="0.308"/>
    <n v="1"/>
    <n v="9"/>
    <n v="0.111"/>
    <n v="0"/>
    <n v="0"/>
    <m/>
    <n v="1"/>
    <n v="5"/>
    <n v="6"/>
    <n v="3"/>
    <n v="2"/>
    <n v="0"/>
    <n v="5"/>
    <n v="6"/>
    <n v="9"/>
    <n v="-11"/>
    <n v="0.4"/>
    <d v="2026-03-07T00:00:00"/>
    <m/>
    <m/>
    <m/>
    <n v="29.433333333333337"/>
  </r>
  <r>
    <x v="206"/>
    <s v="LAC"/>
    <s v="MEM"/>
    <s v="W"/>
    <d v="1899-12-30T02:15:00"/>
    <n v="0"/>
    <n v="1"/>
    <n v="0"/>
    <n v="0"/>
    <n v="0"/>
    <m/>
    <n v="0"/>
    <n v="0"/>
    <m/>
    <n v="1"/>
    <n v="1"/>
    <n v="2"/>
    <n v="0"/>
    <n v="0"/>
    <n v="0"/>
    <n v="0"/>
    <n v="0"/>
    <n v="0"/>
    <n v="-1"/>
    <n v="0.3"/>
    <d v="2026-03-07T00:00:00"/>
    <m/>
    <m/>
    <m/>
    <n v="2.25"/>
  </r>
  <r>
    <x v="542"/>
    <s v="GSW"/>
    <s v="OKC"/>
    <s v="L"/>
    <d v="1899-12-30T08:35:00"/>
    <n v="1"/>
    <n v="6"/>
    <n v="0.16700000000000001"/>
    <n v="0"/>
    <n v="2"/>
    <n v="0"/>
    <n v="2"/>
    <n v="2"/>
    <n v="1"/>
    <n v="0"/>
    <n v="0"/>
    <n v="0"/>
    <n v="1"/>
    <n v="0"/>
    <n v="0"/>
    <n v="0"/>
    <n v="2"/>
    <n v="4"/>
    <n v="-12"/>
    <n v="0.1"/>
    <d v="2026-03-07T00:00:00"/>
    <m/>
    <m/>
    <m/>
    <n v="8.5833333333333339"/>
  </r>
  <r>
    <x v="244"/>
    <s v="LAC"/>
    <s v="MEM"/>
    <s v="W"/>
    <d v="1899-12-30T05:13:00"/>
    <n v="0"/>
    <n v="0"/>
    <m/>
    <n v="0"/>
    <n v="0"/>
    <m/>
    <n v="0"/>
    <n v="0"/>
    <m/>
    <n v="0"/>
    <n v="0"/>
    <n v="0"/>
    <n v="0"/>
    <n v="0"/>
    <n v="0"/>
    <n v="0"/>
    <n v="0"/>
    <n v="0"/>
    <n v="-13"/>
    <n v="0"/>
    <d v="2026-03-07T00:00:00"/>
    <m/>
    <m/>
    <m/>
    <n v="5.2166666666666668"/>
  </r>
  <r>
    <x v="471"/>
    <s v="MEM"/>
    <s v="LAC"/>
    <s v="L"/>
    <d v="1899-12-31T00:43:00"/>
    <n v="2"/>
    <n v="5"/>
    <n v="0.4"/>
    <n v="0"/>
    <n v="2"/>
    <n v="0"/>
    <n v="0"/>
    <n v="0"/>
    <m/>
    <n v="0"/>
    <n v="1"/>
    <n v="1"/>
    <n v="0"/>
    <n v="0"/>
    <n v="0"/>
    <n v="0"/>
    <n v="4"/>
    <n v="4"/>
    <n v="1"/>
    <n v="0"/>
    <d v="2026-03-07T00:00:00"/>
    <m/>
    <m/>
    <m/>
    <n v="24.716666666666669"/>
  </r>
  <r>
    <x v="509"/>
    <s v="LAC"/>
    <s v="MEM"/>
    <s v="W"/>
    <d v="1899-12-30T01:2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07T00:00:00"/>
    <m/>
    <m/>
    <m/>
    <n v="1.4666666666666666"/>
  </r>
  <r>
    <x v="144"/>
    <s v="MIN"/>
    <s v="ORL"/>
    <s v="L"/>
    <d v="1899-12-30T20:31:00"/>
    <n v="1"/>
    <n v="6"/>
    <n v="0.16700000000000001"/>
    <n v="1"/>
    <n v="4"/>
    <n v="0.25"/>
    <n v="0"/>
    <n v="0"/>
    <m/>
    <n v="0"/>
    <n v="2"/>
    <n v="2"/>
    <n v="2"/>
    <n v="0"/>
    <n v="0"/>
    <n v="1"/>
    <n v="1"/>
    <n v="3"/>
    <n v="-18"/>
    <n v="-0.2"/>
    <d v="2026-03-07T00:00:00"/>
    <m/>
    <m/>
    <m/>
    <n v="20.516666666666666"/>
  </r>
  <r>
    <x v="176"/>
    <s v="BRK"/>
    <s v="DET"/>
    <s v="W"/>
    <d v="1899-12-30T04:02:00"/>
    <n v="0"/>
    <n v="0"/>
    <m/>
    <n v="0"/>
    <n v="0"/>
    <m/>
    <n v="0"/>
    <n v="0"/>
    <m/>
    <n v="0"/>
    <n v="0"/>
    <n v="0"/>
    <n v="1"/>
    <n v="0"/>
    <n v="0"/>
    <n v="1"/>
    <n v="0"/>
    <n v="0"/>
    <n v="-11"/>
    <n v="-0.3"/>
    <d v="2026-03-07T00:00:00"/>
    <m/>
    <m/>
    <m/>
    <n v="4.0333333333333332"/>
  </r>
  <r>
    <x v="145"/>
    <s v="MIN"/>
    <s v="ORL"/>
    <s v="L"/>
    <d v="1899-12-30T08:09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8"/>
    <n v="-0.4"/>
    <d v="2026-03-07T00:00:00"/>
    <m/>
    <m/>
    <m/>
    <n v="8.15"/>
  </r>
  <r>
    <x v="226"/>
    <s v="MIN"/>
    <s v="ORL"/>
    <s v="L"/>
    <d v="1899-12-30T04:3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7"/>
    <n v="-0.7"/>
    <d v="2026-03-07T00:00:00"/>
    <m/>
    <m/>
    <m/>
    <n v="4.6000000000000005"/>
  </r>
  <r>
    <x v="117"/>
    <s v="MEM"/>
    <s v="LAC"/>
    <s v="L"/>
    <d v="1899-12-30T18:11:00"/>
    <n v="1"/>
    <n v="5"/>
    <n v="0.2"/>
    <n v="0"/>
    <n v="1"/>
    <n v="0"/>
    <n v="0"/>
    <n v="0"/>
    <m/>
    <n v="0"/>
    <n v="2"/>
    <n v="2"/>
    <n v="6"/>
    <n v="0"/>
    <n v="0"/>
    <n v="4"/>
    <n v="1"/>
    <n v="2"/>
    <n v="7"/>
    <n v="-0.7"/>
    <d v="2026-03-07T00:00:00"/>
    <m/>
    <m/>
    <m/>
    <n v="18.183333333333334"/>
  </r>
  <r>
    <x v="218"/>
    <s v="MIN"/>
    <s v="ORL"/>
    <s v="L"/>
    <d v="1899-12-31T04:33:00"/>
    <n v="0"/>
    <n v="6"/>
    <n v="0"/>
    <n v="0"/>
    <n v="6"/>
    <n v="0"/>
    <n v="0"/>
    <n v="0"/>
    <m/>
    <n v="0"/>
    <n v="2"/>
    <n v="2"/>
    <n v="4"/>
    <n v="1"/>
    <n v="0"/>
    <n v="1"/>
    <n v="2"/>
    <n v="0"/>
    <n v="-13"/>
    <n v="-1.6"/>
    <d v="2026-03-07T00:00:00"/>
    <m/>
    <m/>
    <m/>
    <n v="28.550000000000004"/>
  </r>
  <r>
    <x v="99"/>
    <s v="MIN"/>
    <s v="ORL"/>
    <s v="L"/>
    <d v="1899-12-31T04:38:00"/>
    <n v="0"/>
    <n v="9"/>
    <n v="0"/>
    <n v="0"/>
    <n v="4"/>
    <n v="0"/>
    <n v="3"/>
    <n v="4"/>
    <n v="0.75"/>
    <n v="0"/>
    <n v="4"/>
    <n v="4"/>
    <n v="2"/>
    <n v="3"/>
    <n v="0"/>
    <n v="2"/>
    <n v="4"/>
    <n v="3"/>
    <n v="-23"/>
    <n v="-1.7"/>
    <d v="2026-03-07T00:00:00"/>
    <m/>
    <m/>
    <m/>
    <n v="28.633333333333333"/>
  </r>
  <r>
    <x v="31"/>
    <s v="ATL"/>
    <s v="PHI"/>
    <s v="W"/>
    <d v="1899-12-30T04:11:00"/>
    <n v="0"/>
    <n v="1"/>
    <n v="0"/>
    <n v="0"/>
    <n v="1"/>
    <n v="0"/>
    <n v="0"/>
    <n v="0"/>
    <m/>
    <n v="0"/>
    <n v="0"/>
    <n v="0"/>
    <n v="1"/>
    <n v="0"/>
    <n v="0"/>
    <n v="2"/>
    <n v="2"/>
    <n v="0"/>
    <n v="-11"/>
    <n v="-2.8"/>
    <d v="2026-03-07T00:00:00"/>
    <m/>
    <m/>
    <m/>
    <n v="4.1833333333333336"/>
  </r>
  <r>
    <x v="222"/>
    <s v="BRK"/>
    <s v="DET"/>
    <s v="W"/>
    <d v="1899-12-30T15:24:00"/>
    <n v="1"/>
    <n v="5"/>
    <n v="0.2"/>
    <n v="0"/>
    <n v="0"/>
    <m/>
    <n v="0"/>
    <n v="0"/>
    <m/>
    <n v="0"/>
    <n v="1"/>
    <n v="1"/>
    <n v="2"/>
    <n v="1"/>
    <n v="1"/>
    <n v="4"/>
    <n v="4"/>
    <n v="2"/>
    <n v="-13"/>
    <n v="-3.3"/>
    <d v="2026-03-07T00:00:00"/>
    <m/>
    <m/>
    <m/>
    <n v="15.400000000000002"/>
  </r>
  <r>
    <x v="40"/>
    <s v="SAS"/>
    <s v="HOU"/>
    <s v="W"/>
    <d v="1899-12-31T06:20:00"/>
    <n v="9"/>
    <n v="13"/>
    <n v="0.69199999999999995"/>
    <n v="2"/>
    <n v="5"/>
    <n v="0.4"/>
    <n v="9"/>
    <n v="10"/>
    <n v="0.9"/>
    <n v="1"/>
    <n v="7"/>
    <n v="8"/>
    <n v="1"/>
    <n v="2"/>
    <n v="4"/>
    <n v="0"/>
    <n v="1"/>
    <n v="29"/>
    <n v="27"/>
    <n v="31"/>
    <d v="2026-03-08T00:00:00"/>
    <m/>
    <m/>
    <m/>
    <n v="30.333333333333332"/>
  </r>
  <r>
    <x v="71"/>
    <s v="ORL"/>
    <s v="MIL"/>
    <s v="W"/>
    <d v="1899-12-31T05:04:00"/>
    <n v="12"/>
    <n v="16"/>
    <n v="0.75"/>
    <n v="3"/>
    <n v="6"/>
    <n v="0.5"/>
    <n v="6"/>
    <n v="9"/>
    <n v="0.66700000000000004"/>
    <n v="0"/>
    <n v="5"/>
    <n v="5"/>
    <n v="3"/>
    <n v="0"/>
    <n v="1"/>
    <n v="1"/>
    <n v="1"/>
    <n v="33"/>
    <n v="27"/>
    <n v="28.3"/>
    <d v="2026-03-08T00:00:00"/>
    <m/>
    <m/>
    <m/>
    <n v="29.066666666666663"/>
  </r>
  <r>
    <x v="54"/>
    <s v="CLE"/>
    <s v="BOS"/>
    <s v="L"/>
    <d v="1899-12-31T09:28:00"/>
    <n v="9"/>
    <n v="18"/>
    <n v="0.5"/>
    <n v="3"/>
    <n v="9"/>
    <n v="0.33300000000000002"/>
    <n v="9"/>
    <n v="11"/>
    <n v="0.81799999999999995"/>
    <n v="0"/>
    <n v="7"/>
    <n v="7"/>
    <n v="5"/>
    <n v="1"/>
    <n v="2"/>
    <n v="0"/>
    <n v="1"/>
    <n v="30"/>
    <n v="8"/>
    <n v="27.8"/>
    <d v="2026-03-08T00:00:00"/>
    <m/>
    <m/>
    <m/>
    <n v="33.466666666666669"/>
  </r>
  <r>
    <x v="522"/>
    <s v="POR"/>
    <s v="IND"/>
    <s v="W"/>
    <d v="1899-12-31T02:17:00"/>
    <n v="10"/>
    <n v="15"/>
    <n v="0.66700000000000004"/>
    <n v="3"/>
    <n v="7"/>
    <n v="0.42899999999999999"/>
    <n v="5"/>
    <n v="6"/>
    <n v="0.83299999999999996"/>
    <n v="0"/>
    <n v="3"/>
    <n v="3"/>
    <n v="6"/>
    <n v="1"/>
    <n v="1"/>
    <n v="0"/>
    <n v="2"/>
    <n v="28"/>
    <n v="26"/>
    <n v="27.1"/>
    <d v="2026-03-08T00:00:00"/>
    <m/>
    <m/>
    <m/>
    <n v="26.283333333333331"/>
  </r>
  <r>
    <x v="240"/>
    <s v="SAC"/>
    <s v="CHI"/>
    <s v="W"/>
    <d v="1899-12-31T10:43:00"/>
    <n v="7"/>
    <n v="17"/>
    <n v="0.41199999999999998"/>
    <n v="3"/>
    <n v="5"/>
    <n v="0.6"/>
    <n v="6"/>
    <n v="6"/>
    <n v="1"/>
    <n v="2"/>
    <n v="9"/>
    <n v="11"/>
    <n v="12"/>
    <n v="1"/>
    <n v="0"/>
    <n v="0"/>
    <n v="2"/>
    <n v="23"/>
    <n v="10"/>
    <n v="26.6"/>
    <d v="2026-03-08T00:00:00"/>
    <m/>
    <m/>
    <m/>
    <n v="34.716666666666669"/>
  </r>
  <r>
    <x v="69"/>
    <s v="PHO"/>
    <s v="CHO"/>
    <s v="W"/>
    <d v="1899-12-31T11:12:00"/>
    <n v="7"/>
    <n v="18"/>
    <n v="0.38900000000000001"/>
    <n v="1"/>
    <n v="6"/>
    <n v="0.16700000000000001"/>
    <n v="15"/>
    <n v="15"/>
    <n v="1"/>
    <n v="1"/>
    <n v="2"/>
    <n v="3"/>
    <n v="10"/>
    <n v="0"/>
    <n v="0"/>
    <n v="2"/>
    <n v="2"/>
    <n v="30"/>
    <n v="11"/>
    <n v="25.7"/>
    <d v="2026-03-08T00:00:00"/>
    <m/>
    <m/>
    <m/>
    <n v="35.199999999999996"/>
  </r>
  <r>
    <x v="428"/>
    <s v="DAL"/>
    <s v="TOR"/>
    <s v="L"/>
    <d v="1899-12-30T23:20:00"/>
    <n v="10"/>
    <n v="10"/>
    <n v="1"/>
    <n v="0"/>
    <n v="0"/>
    <m/>
    <n v="1"/>
    <n v="1"/>
    <n v="1"/>
    <n v="6"/>
    <n v="5"/>
    <n v="11"/>
    <n v="3"/>
    <n v="0"/>
    <n v="1"/>
    <n v="1"/>
    <n v="0"/>
    <n v="21"/>
    <n v="-8"/>
    <n v="25.5"/>
    <d v="2026-03-08T00:00:00"/>
    <m/>
    <m/>
    <m/>
    <n v="23.333333333333332"/>
  </r>
  <r>
    <x v="121"/>
    <s v="CHI"/>
    <s v="SAC"/>
    <s v="L"/>
    <d v="1899-12-30T22:16:00"/>
    <n v="9"/>
    <n v="12"/>
    <n v="0.75"/>
    <n v="7"/>
    <n v="9"/>
    <n v="0.77800000000000002"/>
    <n v="3"/>
    <n v="4"/>
    <n v="0.75"/>
    <n v="0"/>
    <n v="2"/>
    <n v="2"/>
    <n v="3"/>
    <n v="0"/>
    <n v="0"/>
    <n v="0"/>
    <n v="0"/>
    <n v="28"/>
    <n v="-9"/>
    <n v="25.5"/>
    <d v="2026-03-08T00:00:00"/>
    <m/>
    <m/>
    <m/>
    <n v="22.266666666666666"/>
  </r>
  <r>
    <x v="51"/>
    <s v="TOR"/>
    <s v="DAL"/>
    <s v="W"/>
    <d v="1899-12-31T09:39:00"/>
    <n v="13"/>
    <n v="19"/>
    <n v="0.68400000000000005"/>
    <n v="3"/>
    <n v="7"/>
    <n v="0.42899999999999999"/>
    <n v="2"/>
    <n v="4"/>
    <n v="0.5"/>
    <n v="1"/>
    <n v="5"/>
    <n v="6"/>
    <n v="3"/>
    <n v="1"/>
    <n v="0"/>
    <n v="2"/>
    <n v="2"/>
    <n v="31"/>
    <n v="16"/>
    <n v="24.6"/>
    <d v="2026-03-08T00:00:00"/>
    <m/>
    <m/>
    <m/>
    <n v="33.65"/>
  </r>
  <r>
    <x v="4"/>
    <s v="LAL"/>
    <s v="NYK"/>
    <s v="W"/>
    <d v="1899-12-31T14:49:00"/>
    <n v="8"/>
    <n v="16"/>
    <n v="0.5"/>
    <n v="3"/>
    <n v="6"/>
    <n v="0.5"/>
    <n v="6"/>
    <n v="7"/>
    <n v="0.85699999999999998"/>
    <n v="0"/>
    <n v="4"/>
    <n v="4"/>
    <n v="5"/>
    <n v="3"/>
    <n v="1"/>
    <n v="1"/>
    <n v="2"/>
    <n v="25"/>
    <n v="5"/>
    <n v="23.2"/>
    <d v="2026-03-08T00:00:00"/>
    <m/>
    <m/>
    <m/>
    <n v="38.816666666666663"/>
  </r>
  <r>
    <x v="274"/>
    <s v="SAC"/>
    <s v="CHI"/>
    <s v="W"/>
    <d v="1899-12-31T14:04:00"/>
    <n v="10"/>
    <n v="20"/>
    <n v="0.5"/>
    <n v="0"/>
    <n v="1"/>
    <n v="0"/>
    <n v="6"/>
    <n v="6"/>
    <n v="1"/>
    <n v="3"/>
    <n v="8"/>
    <n v="11"/>
    <n v="2"/>
    <n v="1"/>
    <n v="3"/>
    <n v="1"/>
    <n v="3"/>
    <n v="26"/>
    <n v="15"/>
    <n v="22.8"/>
    <d v="2026-03-08T00:00:00"/>
    <m/>
    <m/>
    <m/>
    <n v="38.066666666666663"/>
  </r>
  <r>
    <x v="183"/>
    <s v="NOP"/>
    <s v="WAS"/>
    <s v="W"/>
    <d v="1899-12-31T04:48:00"/>
    <n v="7"/>
    <n v="14"/>
    <n v="0.5"/>
    <n v="4"/>
    <n v="9"/>
    <n v="0.44400000000000001"/>
    <n v="6"/>
    <n v="6"/>
    <n v="1"/>
    <n v="1"/>
    <n v="4"/>
    <n v="5"/>
    <n v="4"/>
    <n v="1"/>
    <n v="0"/>
    <n v="0"/>
    <n v="0"/>
    <n v="24"/>
    <n v="11"/>
    <n v="22.7"/>
    <d v="2026-03-08T00:00:00"/>
    <m/>
    <m/>
    <m/>
    <n v="28.799999999999997"/>
  </r>
  <r>
    <x v="95"/>
    <s v="SAC"/>
    <s v="CHI"/>
    <s v="W"/>
    <d v="1899-12-31T06:48:00"/>
    <n v="11"/>
    <n v="24"/>
    <n v="0.45800000000000002"/>
    <n v="3"/>
    <n v="10"/>
    <n v="0.3"/>
    <n v="5"/>
    <n v="5"/>
    <n v="1"/>
    <n v="1"/>
    <n v="3"/>
    <n v="4"/>
    <n v="5"/>
    <n v="0"/>
    <n v="1"/>
    <n v="0"/>
    <n v="2"/>
    <n v="30"/>
    <n v="16"/>
    <n v="22.6"/>
    <d v="2026-03-08T00:00:00"/>
    <m/>
    <m/>
    <m/>
    <n v="30.800000000000004"/>
  </r>
  <r>
    <x v="165"/>
    <s v="MIA"/>
    <s v="DET"/>
    <s v="W"/>
    <d v="1899-12-31T10:02:00"/>
    <n v="7"/>
    <n v="17"/>
    <n v="0.41199999999999998"/>
    <n v="4"/>
    <n v="10"/>
    <n v="0.4"/>
    <n v="6"/>
    <n v="6"/>
    <n v="1"/>
    <n v="3"/>
    <n v="6"/>
    <n v="9"/>
    <n v="6"/>
    <n v="1"/>
    <n v="1"/>
    <n v="2"/>
    <n v="1"/>
    <n v="24"/>
    <n v="13"/>
    <n v="22.3"/>
    <d v="2026-03-08T00:00:00"/>
    <m/>
    <m/>
    <m/>
    <n v="34.033333333333331"/>
  </r>
  <r>
    <x v="11"/>
    <s v="HOU"/>
    <s v="SAS"/>
    <s v="L"/>
    <d v="1899-12-31T11:52:00"/>
    <n v="8"/>
    <n v="15"/>
    <n v="0.53300000000000003"/>
    <n v="0"/>
    <n v="1"/>
    <n v="0"/>
    <n v="7"/>
    <n v="8"/>
    <n v="0.875"/>
    <n v="2"/>
    <n v="5"/>
    <n v="7"/>
    <n v="6"/>
    <n v="1"/>
    <n v="0"/>
    <n v="0"/>
    <n v="4"/>
    <n v="23"/>
    <n v="-12"/>
    <n v="21.8"/>
    <d v="2026-03-08T00:00:00"/>
    <m/>
    <m/>
    <m/>
    <n v="35.866666666666667"/>
  </r>
  <r>
    <x v="9"/>
    <s v="HOU"/>
    <s v="SAS"/>
    <s v="L"/>
    <d v="1899-12-31T09:27:00"/>
    <n v="7"/>
    <n v="12"/>
    <n v="0.58299999999999996"/>
    <n v="1"/>
    <n v="3"/>
    <n v="0.33300000000000002"/>
    <n v="8"/>
    <n v="9"/>
    <n v="0.88900000000000001"/>
    <n v="1"/>
    <n v="4"/>
    <n v="5"/>
    <n v="4"/>
    <n v="0"/>
    <n v="2"/>
    <n v="1"/>
    <n v="1"/>
    <n v="23"/>
    <n v="-12"/>
    <n v="21.7"/>
    <d v="2026-03-08T00:00:00"/>
    <m/>
    <m/>
    <m/>
    <n v="33.450000000000003"/>
  </r>
  <r>
    <x v="108"/>
    <s v="ORL"/>
    <s v="MIL"/>
    <s v="W"/>
    <d v="1899-12-31T06:16:00"/>
    <n v="6"/>
    <n v="12"/>
    <n v="0.5"/>
    <n v="1"/>
    <n v="3"/>
    <n v="0.33300000000000002"/>
    <n v="5"/>
    <n v="5"/>
    <n v="1"/>
    <n v="2"/>
    <n v="3"/>
    <n v="5"/>
    <n v="9"/>
    <n v="4"/>
    <n v="0"/>
    <n v="3"/>
    <n v="0"/>
    <n v="18"/>
    <n v="28"/>
    <n v="21.6"/>
    <d v="2026-03-08T00:00:00"/>
    <m/>
    <m/>
    <m/>
    <n v="30.266666666666666"/>
  </r>
  <r>
    <x v="0"/>
    <s v="LAL"/>
    <s v="NYK"/>
    <s v="W"/>
    <d v="1899-12-31T14:24:00"/>
    <n v="11"/>
    <n v="25"/>
    <n v="0.44"/>
    <n v="5"/>
    <n v="16"/>
    <n v="0.313"/>
    <n v="8"/>
    <n v="10"/>
    <n v="0.8"/>
    <n v="0"/>
    <n v="8"/>
    <n v="8"/>
    <n v="4"/>
    <n v="2"/>
    <n v="0"/>
    <n v="6"/>
    <n v="3"/>
    <n v="35"/>
    <n v="14"/>
    <n v="21.1"/>
    <d v="2026-03-08T00:00:00"/>
    <m/>
    <m/>
    <m/>
    <n v="38.400000000000006"/>
  </r>
  <r>
    <x v="104"/>
    <s v="NYK"/>
    <s v="LAL"/>
    <s v="L"/>
    <d v="1899-12-31T09:52:00"/>
    <n v="8"/>
    <n v="17"/>
    <n v="0.47099999999999997"/>
    <n v="1"/>
    <n v="5"/>
    <n v="0.2"/>
    <n v="8"/>
    <n v="8"/>
    <n v="1"/>
    <n v="1"/>
    <n v="15"/>
    <n v="16"/>
    <n v="2"/>
    <n v="1"/>
    <n v="1"/>
    <n v="2"/>
    <n v="4"/>
    <n v="25"/>
    <n v="-9"/>
    <n v="21"/>
    <d v="2026-03-08T00:00:00"/>
    <m/>
    <m/>
    <m/>
    <n v="33.866666666666667"/>
  </r>
  <r>
    <x v="130"/>
    <s v="NOP"/>
    <s v="WAS"/>
    <s v="W"/>
    <d v="1899-12-31T05:08:00"/>
    <n v="9"/>
    <n v="17"/>
    <n v="0.52900000000000003"/>
    <n v="0"/>
    <n v="4"/>
    <n v="0"/>
    <n v="5"/>
    <n v="10"/>
    <n v="0.5"/>
    <n v="5"/>
    <n v="5"/>
    <n v="10"/>
    <n v="2"/>
    <n v="2"/>
    <n v="0"/>
    <n v="0"/>
    <n v="1"/>
    <n v="23"/>
    <n v="15"/>
    <n v="20.7"/>
    <d v="2026-03-08T00:00:00"/>
    <m/>
    <m/>
    <m/>
    <n v="29.133333333333333"/>
  </r>
  <r>
    <x v="476"/>
    <s v="MIA"/>
    <s v="DET"/>
    <s v="W"/>
    <d v="1899-12-31T06:18:00"/>
    <n v="8"/>
    <n v="16"/>
    <n v="0.5"/>
    <n v="4"/>
    <n v="8"/>
    <n v="0.5"/>
    <n v="5"/>
    <n v="6"/>
    <n v="0.83299999999999996"/>
    <n v="1"/>
    <n v="5"/>
    <n v="6"/>
    <n v="3"/>
    <n v="1"/>
    <n v="0"/>
    <n v="1"/>
    <n v="1"/>
    <n v="25"/>
    <n v="18"/>
    <n v="20.5"/>
    <d v="2026-03-08T00:00:00"/>
    <m/>
    <m/>
    <m/>
    <n v="30.299999999999997"/>
  </r>
  <r>
    <x v="101"/>
    <s v="DET"/>
    <s v="MIA"/>
    <s v="L"/>
    <d v="1899-12-31T02:07:00"/>
    <n v="10"/>
    <n v="12"/>
    <n v="0.83299999999999996"/>
    <n v="0"/>
    <n v="0"/>
    <m/>
    <n v="4"/>
    <n v="5"/>
    <n v="0.8"/>
    <n v="1"/>
    <n v="4"/>
    <n v="5"/>
    <n v="1"/>
    <n v="0"/>
    <n v="1"/>
    <n v="1"/>
    <n v="3"/>
    <n v="24"/>
    <n v="-18"/>
    <n v="20.3"/>
    <d v="2026-03-08T00:00:00"/>
    <m/>
    <m/>
    <m/>
    <n v="26.116666666666667"/>
  </r>
  <r>
    <x v="120"/>
    <s v="TOR"/>
    <s v="DAL"/>
    <s v="W"/>
    <d v="1899-12-31T06:28:00"/>
    <n v="8"/>
    <n v="9"/>
    <n v="0.88900000000000001"/>
    <n v="0"/>
    <n v="0"/>
    <m/>
    <n v="0"/>
    <n v="0"/>
    <m/>
    <n v="2"/>
    <n v="8"/>
    <n v="10"/>
    <n v="4"/>
    <n v="1"/>
    <n v="2"/>
    <n v="1"/>
    <n v="2"/>
    <n v="16"/>
    <n v="16"/>
    <n v="20.100000000000001"/>
    <d v="2026-03-08T00:00:00"/>
    <m/>
    <m/>
    <m/>
    <n v="30.466666666666665"/>
  </r>
  <r>
    <x v="80"/>
    <s v="CLE"/>
    <s v="BOS"/>
    <s v="L"/>
    <d v="1899-12-31T07:05:00"/>
    <n v="10"/>
    <n v="19"/>
    <n v="0.52600000000000002"/>
    <n v="2"/>
    <n v="6"/>
    <n v="0.33300000000000002"/>
    <n v="2"/>
    <n v="3"/>
    <n v="0.66700000000000004"/>
    <n v="5"/>
    <n v="3"/>
    <n v="8"/>
    <n v="1"/>
    <n v="0"/>
    <n v="3"/>
    <n v="2"/>
    <n v="0"/>
    <n v="24"/>
    <n v="-6"/>
    <n v="19.5"/>
    <d v="2026-03-08T00:00:00"/>
    <m/>
    <m/>
    <m/>
    <n v="31.083333333333332"/>
  </r>
  <r>
    <x v="180"/>
    <s v="PHO"/>
    <s v="CHO"/>
    <s v="W"/>
    <d v="1899-12-31T12:05:00"/>
    <n v="8"/>
    <n v="15"/>
    <n v="0.53300000000000003"/>
    <n v="5"/>
    <n v="10"/>
    <n v="0.5"/>
    <n v="3"/>
    <n v="3"/>
    <n v="1"/>
    <n v="1"/>
    <n v="4"/>
    <n v="5"/>
    <n v="4"/>
    <n v="0"/>
    <n v="0"/>
    <n v="1"/>
    <n v="3"/>
    <n v="24"/>
    <n v="5"/>
    <n v="19.2"/>
    <d v="2026-03-08T00:00:00"/>
    <m/>
    <m/>
    <m/>
    <n v="36.083333333333336"/>
  </r>
  <r>
    <x v="98"/>
    <s v="DET"/>
    <s v="MIA"/>
    <s v="L"/>
    <d v="1899-12-31T11:09:00"/>
    <n v="9"/>
    <n v="18"/>
    <n v="0.5"/>
    <n v="6"/>
    <n v="9"/>
    <n v="0.66700000000000004"/>
    <n v="2"/>
    <n v="2"/>
    <n v="1"/>
    <n v="0"/>
    <n v="1"/>
    <n v="1"/>
    <n v="10"/>
    <n v="0"/>
    <n v="0"/>
    <n v="4"/>
    <n v="3"/>
    <n v="26"/>
    <n v="-16"/>
    <n v="19.100000000000001"/>
    <d v="2026-03-08T00:00:00"/>
    <m/>
    <m/>
    <m/>
    <n v="35.15"/>
  </r>
  <r>
    <x v="263"/>
    <s v="MIL"/>
    <s v="ORL"/>
    <s v="L"/>
    <d v="1899-12-31T03:54:00"/>
    <n v="7"/>
    <n v="11"/>
    <n v="0.63600000000000001"/>
    <n v="4"/>
    <n v="5"/>
    <n v="0.8"/>
    <n v="0"/>
    <n v="1"/>
    <n v="0"/>
    <n v="2"/>
    <n v="8"/>
    <n v="10"/>
    <n v="3"/>
    <n v="1"/>
    <n v="1"/>
    <n v="1"/>
    <n v="2"/>
    <n v="18"/>
    <n v="-7"/>
    <n v="18.5"/>
    <d v="2026-03-08T00:00:00"/>
    <m/>
    <m/>
    <m/>
    <n v="27.900000000000002"/>
  </r>
  <r>
    <x v="149"/>
    <s v="POR"/>
    <s v="IND"/>
    <s v="W"/>
    <d v="1899-12-31T01:22:00"/>
    <n v="7"/>
    <n v="10"/>
    <n v="0.7"/>
    <n v="5"/>
    <n v="8"/>
    <n v="0.625"/>
    <n v="2"/>
    <n v="2"/>
    <n v="1"/>
    <n v="0"/>
    <n v="3"/>
    <n v="3"/>
    <n v="3"/>
    <n v="0"/>
    <n v="1"/>
    <n v="2"/>
    <n v="2"/>
    <n v="21"/>
    <n v="16"/>
    <n v="17.7"/>
    <d v="2026-03-08T00:00:00"/>
    <m/>
    <m/>
    <m/>
    <n v="25.366666666666667"/>
  </r>
  <r>
    <x v="49"/>
    <s v="NOP"/>
    <s v="WAS"/>
    <s v="W"/>
    <d v="1899-12-30T23:29:00"/>
    <n v="6"/>
    <n v="8"/>
    <n v="0.75"/>
    <n v="0"/>
    <n v="0"/>
    <m/>
    <n v="8"/>
    <n v="11"/>
    <n v="0.72699999999999998"/>
    <n v="2"/>
    <n v="0"/>
    <n v="2"/>
    <n v="1"/>
    <n v="0"/>
    <n v="0"/>
    <n v="0"/>
    <n v="0"/>
    <n v="20"/>
    <n v="3"/>
    <n v="17.7"/>
    <d v="2026-03-08T00:00:00"/>
    <m/>
    <m/>
    <m/>
    <n v="23.483333333333334"/>
  </r>
  <r>
    <x v="89"/>
    <s v="CLE"/>
    <s v="BOS"/>
    <s v="L"/>
    <d v="1899-12-31T14:20:00"/>
    <n v="6"/>
    <n v="16"/>
    <n v="0.375"/>
    <n v="3"/>
    <n v="8"/>
    <n v="0.375"/>
    <n v="4"/>
    <n v="7"/>
    <n v="0.57099999999999995"/>
    <n v="1"/>
    <n v="3"/>
    <n v="4"/>
    <n v="10"/>
    <n v="0"/>
    <n v="0"/>
    <n v="0"/>
    <n v="0"/>
    <n v="19"/>
    <n v="-12"/>
    <n v="17.600000000000001"/>
    <d v="2026-03-08T00:00:00"/>
    <m/>
    <m/>
    <m/>
    <n v="38.333333333333336"/>
  </r>
  <r>
    <x v="129"/>
    <s v="POR"/>
    <s v="IND"/>
    <s v="W"/>
    <d v="1899-12-31T00:39:00"/>
    <n v="6"/>
    <n v="16"/>
    <n v="0.375"/>
    <n v="0"/>
    <n v="4"/>
    <n v="0"/>
    <n v="6"/>
    <n v="6"/>
    <n v="1"/>
    <n v="1"/>
    <n v="4"/>
    <n v="5"/>
    <n v="8"/>
    <n v="0"/>
    <n v="3"/>
    <n v="1"/>
    <n v="1"/>
    <n v="18"/>
    <n v="3"/>
    <n v="17.399999999999999"/>
    <d v="2026-03-08T00:00:00"/>
    <m/>
    <m/>
    <m/>
    <n v="24.65"/>
  </r>
  <r>
    <x v="92"/>
    <s v="CHI"/>
    <s v="SAC"/>
    <s v="L"/>
    <d v="1899-12-31T09:35:00"/>
    <n v="6"/>
    <n v="13"/>
    <n v="0.46200000000000002"/>
    <n v="2"/>
    <n v="6"/>
    <n v="0.33300000000000002"/>
    <n v="1"/>
    <n v="1"/>
    <n v="1"/>
    <n v="1"/>
    <n v="11"/>
    <n v="12"/>
    <n v="10"/>
    <n v="1"/>
    <n v="0"/>
    <n v="3"/>
    <n v="0"/>
    <n v="15"/>
    <n v="0"/>
    <n v="17.3"/>
    <d v="2026-03-08T00:00:00"/>
    <m/>
    <m/>
    <m/>
    <n v="33.583333333333336"/>
  </r>
  <r>
    <x v="355"/>
    <s v="BOS"/>
    <s v="CLE"/>
    <s v="W"/>
    <d v="1899-12-31T01:49:00"/>
    <n v="6"/>
    <n v="8"/>
    <n v="0.75"/>
    <n v="4"/>
    <n v="6"/>
    <n v="0.66700000000000004"/>
    <n v="0"/>
    <n v="0"/>
    <m/>
    <n v="2"/>
    <n v="8"/>
    <n v="10"/>
    <n v="0"/>
    <n v="1"/>
    <n v="0"/>
    <n v="0"/>
    <n v="1"/>
    <n v="16"/>
    <n v="10"/>
    <n v="17.2"/>
    <d v="2026-03-08T00:00:00"/>
    <m/>
    <m/>
    <m/>
    <n v="25.81666666666667"/>
  </r>
  <r>
    <x v="66"/>
    <s v="SAS"/>
    <s v="HOU"/>
    <s v="W"/>
    <d v="1899-12-31T01:53:00"/>
    <n v="7"/>
    <n v="13"/>
    <n v="0.53800000000000003"/>
    <n v="3"/>
    <n v="4"/>
    <n v="0.75"/>
    <n v="6"/>
    <n v="7"/>
    <n v="0.85699999999999998"/>
    <n v="1"/>
    <n v="2"/>
    <n v="3"/>
    <n v="5"/>
    <n v="0"/>
    <n v="0"/>
    <n v="2"/>
    <n v="5"/>
    <n v="23"/>
    <n v="19"/>
    <n v="17.100000000000001"/>
    <d v="2026-03-08T00:00:00"/>
    <m/>
    <m/>
    <m/>
    <n v="25.883333333333333"/>
  </r>
  <r>
    <x v="451"/>
    <s v="SAS"/>
    <s v="HOU"/>
    <s v="W"/>
    <d v="1899-12-31T08:02:00"/>
    <n v="9"/>
    <n v="15"/>
    <n v="0.6"/>
    <n v="1"/>
    <n v="4"/>
    <n v="0.25"/>
    <n v="1"/>
    <n v="2"/>
    <n v="0.5"/>
    <n v="1"/>
    <n v="1"/>
    <n v="2"/>
    <n v="10"/>
    <n v="0"/>
    <n v="0"/>
    <n v="2"/>
    <n v="4"/>
    <n v="20"/>
    <n v="17"/>
    <n v="17.100000000000001"/>
    <d v="2026-03-08T00:00:00"/>
    <m/>
    <m/>
    <m/>
    <n v="32.033333333333331"/>
  </r>
  <r>
    <x v="73"/>
    <s v="BOS"/>
    <s v="CLE"/>
    <s v="W"/>
    <d v="1899-12-31T13:45:00"/>
    <n v="7"/>
    <n v="17"/>
    <n v="0.41199999999999998"/>
    <n v="1"/>
    <n v="3"/>
    <n v="0.33300000000000002"/>
    <n v="8"/>
    <n v="9"/>
    <n v="0.88900000000000001"/>
    <n v="3"/>
    <n v="6"/>
    <n v="9"/>
    <n v="8"/>
    <n v="0"/>
    <n v="0"/>
    <n v="4"/>
    <n v="5"/>
    <n v="23"/>
    <n v="17"/>
    <n v="17"/>
    <d v="2026-03-08T00:00:00"/>
    <m/>
    <m/>
    <m/>
    <n v="37.75"/>
  </r>
  <r>
    <x v="134"/>
    <s v="BOS"/>
    <s v="CLE"/>
    <s v="W"/>
    <d v="1899-12-31T10:48:00"/>
    <n v="7"/>
    <n v="12"/>
    <n v="0.58299999999999996"/>
    <n v="2"/>
    <n v="6"/>
    <n v="0.33300000000000002"/>
    <n v="2"/>
    <n v="2"/>
    <n v="1"/>
    <n v="1"/>
    <n v="2"/>
    <n v="3"/>
    <n v="7"/>
    <n v="1"/>
    <n v="0"/>
    <n v="2"/>
    <n v="2"/>
    <n v="18"/>
    <n v="18"/>
    <n v="16.8"/>
    <d v="2026-03-08T00:00:00"/>
    <m/>
    <m/>
    <m/>
    <n v="34.799999999999997"/>
  </r>
  <r>
    <x v="74"/>
    <s v="CHI"/>
    <s v="SAC"/>
    <s v="L"/>
    <d v="1899-12-31T06:29:00"/>
    <n v="5"/>
    <n v="12"/>
    <n v="0.41699999999999998"/>
    <n v="2"/>
    <n v="6"/>
    <n v="0.33300000000000002"/>
    <n v="8"/>
    <n v="9"/>
    <n v="0.88900000000000001"/>
    <n v="1"/>
    <n v="7"/>
    <n v="8"/>
    <n v="4"/>
    <n v="0"/>
    <n v="3"/>
    <n v="3"/>
    <n v="3"/>
    <n v="20"/>
    <n v="-4"/>
    <n v="16.7"/>
    <d v="2026-03-08T00:00:00"/>
    <m/>
    <m/>
    <m/>
    <n v="30.483333333333334"/>
  </r>
  <r>
    <x v="537"/>
    <s v="NOP"/>
    <s v="WAS"/>
    <s v="W"/>
    <d v="1899-12-30T23:39:00"/>
    <n v="6"/>
    <n v="9"/>
    <n v="0.66700000000000004"/>
    <n v="0"/>
    <n v="1"/>
    <n v="0"/>
    <n v="7"/>
    <n v="9"/>
    <n v="0.77800000000000002"/>
    <n v="0"/>
    <n v="6"/>
    <n v="6"/>
    <n v="2"/>
    <n v="2"/>
    <n v="0"/>
    <n v="2"/>
    <n v="2"/>
    <n v="19"/>
    <n v="15"/>
    <n v="16.7"/>
    <d v="2026-03-08T00:00:00"/>
    <m/>
    <m/>
    <m/>
    <n v="23.650000000000002"/>
  </r>
  <r>
    <x v="52"/>
    <s v="POR"/>
    <s v="IND"/>
    <s v="W"/>
    <d v="1899-12-31T08:01:00"/>
    <n v="6"/>
    <n v="10"/>
    <n v="0.6"/>
    <n v="4"/>
    <n v="6"/>
    <n v="0.66700000000000004"/>
    <n v="5"/>
    <n v="7"/>
    <n v="0.71399999999999997"/>
    <n v="0"/>
    <n v="2"/>
    <n v="2"/>
    <n v="1"/>
    <n v="2"/>
    <n v="2"/>
    <n v="3"/>
    <n v="2"/>
    <n v="21"/>
    <n v="19"/>
    <n v="16.5"/>
    <d v="2026-03-08T00:00:00"/>
    <m/>
    <m/>
    <m/>
    <n v="32.016666666666666"/>
  </r>
  <r>
    <x v="211"/>
    <s v="SAS"/>
    <s v="HOU"/>
    <s v="W"/>
    <d v="1899-12-31T01:56:00"/>
    <n v="8"/>
    <n v="12"/>
    <n v="0.66700000000000004"/>
    <n v="3"/>
    <n v="4"/>
    <n v="0.75"/>
    <n v="0"/>
    <n v="0"/>
    <m/>
    <n v="0"/>
    <n v="2"/>
    <n v="2"/>
    <n v="6"/>
    <n v="0"/>
    <n v="0"/>
    <n v="1"/>
    <n v="4"/>
    <n v="19"/>
    <n v="-1"/>
    <n v="16"/>
    <d v="2026-03-08T00:00:00"/>
    <m/>
    <m/>
    <m/>
    <n v="25.93333333333333"/>
  </r>
  <r>
    <x v="13"/>
    <s v="HOU"/>
    <s v="SAS"/>
    <s v="L"/>
    <d v="1899-12-31T06:40:00"/>
    <n v="5"/>
    <n v="8"/>
    <n v="0.625"/>
    <n v="1"/>
    <n v="2"/>
    <n v="0.5"/>
    <n v="6"/>
    <n v="7"/>
    <n v="0.85699999999999998"/>
    <n v="1"/>
    <n v="4"/>
    <n v="5"/>
    <n v="3"/>
    <n v="0"/>
    <n v="0"/>
    <n v="0"/>
    <n v="3"/>
    <n v="17"/>
    <n v="-24"/>
    <n v="15.8"/>
    <d v="2026-03-08T00:00:00"/>
    <m/>
    <m/>
    <m/>
    <n v="30.666666666666664"/>
  </r>
  <r>
    <x v="48"/>
    <s v="TOR"/>
    <s v="DAL"/>
    <s v="W"/>
    <d v="1899-12-31T10:46:00"/>
    <n v="6"/>
    <n v="12"/>
    <n v="0.5"/>
    <n v="2"/>
    <n v="4"/>
    <n v="0.5"/>
    <n v="3"/>
    <n v="3"/>
    <n v="1"/>
    <n v="1"/>
    <n v="3"/>
    <n v="4"/>
    <n v="5"/>
    <n v="1"/>
    <n v="1"/>
    <n v="1"/>
    <n v="3"/>
    <n v="17"/>
    <n v="25"/>
    <n v="15.6"/>
    <d v="2026-03-08T00:00:00"/>
    <m/>
    <m/>
    <m/>
    <n v="34.766666666666666"/>
  </r>
  <r>
    <x v="85"/>
    <s v="WAS"/>
    <s v="NOP"/>
    <s v="L"/>
    <d v="1899-12-30T17:44:00"/>
    <n v="4"/>
    <n v="6"/>
    <n v="0.66700000000000004"/>
    <n v="3"/>
    <n v="5"/>
    <n v="0.6"/>
    <n v="6"/>
    <n v="8"/>
    <n v="0.75"/>
    <n v="1"/>
    <n v="3"/>
    <n v="4"/>
    <n v="8"/>
    <n v="0"/>
    <n v="0"/>
    <n v="4"/>
    <n v="3"/>
    <n v="17"/>
    <n v="0"/>
    <n v="15.6"/>
    <d v="2026-03-08T00:00:00"/>
    <m/>
    <m/>
    <m/>
    <n v="17.733333333333334"/>
  </r>
  <r>
    <x v="189"/>
    <s v="SAS"/>
    <s v="HOU"/>
    <s v="W"/>
    <d v="1899-12-31T04:39:00"/>
    <n v="4"/>
    <n v="7"/>
    <n v="0.57099999999999995"/>
    <n v="3"/>
    <n v="6"/>
    <n v="0.5"/>
    <n v="0"/>
    <n v="0"/>
    <m/>
    <n v="2"/>
    <n v="3"/>
    <n v="5"/>
    <n v="4"/>
    <n v="2"/>
    <n v="1"/>
    <n v="0"/>
    <n v="0"/>
    <n v="11"/>
    <n v="29"/>
    <n v="15.5"/>
    <d v="2026-03-08T00:00:00"/>
    <m/>
    <m/>
    <m/>
    <n v="28.650000000000002"/>
  </r>
  <r>
    <x v="96"/>
    <s v="CHO"/>
    <s v="PHO"/>
    <s v="L"/>
    <d v="1899-12-31T09:15:00"/>
    <n v="9"/>
    <n v="19"/>
    <n v="0.47399999999999998"/>
    <n v="4"/>
    <n v="12"/>
    <n v="0.33300000000000002"/>
    <n v="0"/>
    <n v="0"/>
    <m/>
    <n v="0"/>
    <n v="7"/>
    <n v="7"/>
    <n v="6"/>
    <n v="0"/>
    <n v="0"/>
    <n v="2"/>
    <n v="4"/>
    <n v="22"/>
    <n v="2"/>
    <n v="15"/>
    <d v="2026-03-08T00:00:00"/>
    <m/>
    <m/>
    <m/>
    <n v="33.25"/>
  </r>
  <r>
    <x v="115"/>
    <s v="MIA"/>
    <s v="DET"/>
    <s v="W"/>
    <d v="1899-12-31T05:22:00"/>
    <n v="6"/>
    <n v="18"/>
    <n v="0.33300000000000002"/>
    <n v="1"/>
    <n v="3"/>
    <n v="0.33300000000000002"/>
    <n v="6"/>
    <n v="6"/>
    <n v="1"/>
    <n v="1"/>
    <n v="5"/>
    <n v="6"/>
    <n v="7"/>
    <n v="0"/>
    <n v="1"/>
    <n v="1"/>
    <n v="2"/>
    <n v="19"/>
    <n v="2"/>
    <n v="14.8"/>
    <d v="2026-03-08T00:00:00"/>
    <m/>
    <m/>
    <m/>
    <n v="29.366666666666667"/>
  </r>
  <r>
    <x v="103"/>
    <s v="SAS"/>
    <s v="HOU"/>
    <s v="W"/>
    <d v="1899-12-31T01:45:00"/>
    <n v="8"/>
    <n v="13"/>
    <n v="0.61499999999999999"/>
    <n v="4"/>
    <n v="7"/>
    <n v="0.57099999999999995"/>
    <n v="0"/>
    <n v="0"/>
    <m/>
    <n v="1"/>
    <n v="0"/>
    <n v="1"/>
    <n v="2"/>
    <n v="0"/>
    <n v="0"/>
    <n v="0"/>
    <n v="4"/>
    <n v="20"/>
    <n v="2"/>
    <n v="14.6"/>
    <d v="2026-03-08T00:00:00"/>
    <m/>
    <m/>
    <m/>
    <n v="25.75"/>
  </r>
  <r>
    <x v="122"/>
    <s v="NOP"/>
    <s v="WAS"/>
    <s v="W"/>
    <d v="1899-12-31T00:21:00"/>
    <n v="7"/>
    <n v="16"/>
    <n v="0.438"/>
    <n v="1"/>
    <n v="4"/>
    <n v="0.25"/>
    <n v="3"/>
    <n v="3"/>
    <n v="1"/>
    <n v="0"/>
    <n v="5"/>
    <n v="5"/>
    <n v="7"/>
    <n v="1"/>
    <n v="1"/>
    <n v="2"/>
    <n v="3"/>
    <n v="18"/>
    <n v="5"/>
    <n v="14.5"/>
    <d v="2026-03-08T00:00:00"/>
    <m/>
    <m/>
    <m/>
    <n v="24.35"/>
  </r>
  <r>
    <x v="311"/>
    <s v="IND"/>
    <s v="POR"/>
    <s v="L"/>
    <d v="1899-12-31T08:18:00"/>
    <n v="9"/>
    <n v="20"/>
    <n v="0.45"/>
    <n v="0"/>
    <n v="4"/>
    <n v="0"/>
    <n v="4"/>
    <n v="9"/>
    <n v="0.44400000000000001"/>
    <n v="1"/>
    <n v="5"/>
    <n v="6"/>
    <n v="5"/>
    <n v="2"/>
    <n v="0"/>
    <n v="2"/>
    <n v="2"/>
    <n v="22"/>
    <n v="-19"/>
    <n v="14.5"/>
    <d v="2026-03-08T00:00:00"/>
    <m/>
    <m/>
    <m/>
    <n v="32.300000000000004"/>
  </r>
  <r>
    <x v="238"/>
    <s v="DAL"/>
    <s v="TOR"/>
    <s v="L"/>
    <d v="1899-12-31T05:32:00"/>
    <n v="7"/>
    <n v="17"/>
    <n v="0.41199999999999998"/>
    <n v="1"/>
    <n v="3"/>
    <n v="0.33300000000000002"/>
    <n v="2"/>
    <n v="3"/>
    <n v="0.66700000000000004"/>
    <n v="1"/>
    <n v="7"/>
    <n v="8"/>
    <n v="6"/>
    <n v="2"/>
    <n v="3"/>
    <n v="4"/>
    <n v="1"/>
    <n v="17"/>
    <n v="-11"/>
    <n v="14.2"/>
    <d v="2026-03-08T00:00:00"/>
    <m/>
    <m/>
    <m/>
    <n v="29.533333333333335"/>
  </r>
  <r>
    <x v="125"/>
    <s v="WAS"/>
    <s v="NOP"/>
    <s v="L"/>
    <d v="1899-12-30T22:24:00"/>
    <n v="7"/>
    <n v="13"/>
    <n v="0.53800000000000003"/>
    <n v="4"/>
    <n v="7"/>
    <n v="0.57099999999999995"/>
    <n v="2"/>
    <n v="2"/>
    <n v="1"/>
    <n v="1"/>
    <n v="3"/>
    <n v="4"/>
    <n v="1"/>
    <n v="0"/>
    <n v="0"/>
    <n v="1"/>
    <n v="2"/>
    <n v="20"/>
    <n v="-2"/>
    <n v="14.2"/>
    <d v="2026-03-08T00:00:00"/>
    <m/>
    <m/>
    <m/>
    <n v="22.4"/>
  </r>
  <r>
    <x v="356"/>
    <s v="PHO"/>
    <s v="CHO"/>
    <s v="W"/>
    <d v="1899-12-30T22:43:00"/>
    <n v="6"/>
    <n v="8"/>
    <n v="0.75"/>
    <n v="4"/>
    <n v="6"/>
    <n v="0.66700000000000004"/>
    <n v="0"/>
    <n v="0"/>
    <m/>
    <n v="2"/>
    <n v="0"/>
    <n v="2"/>
    <n v="0"/>
    <n v="0"/>
    <n v="0"/>
    <n v="0"/>
    <n v="1"/>
    <n v="16"/>
    <n v="1"/>
    <n v="13.8"/>
    <d v="2026-03-08T00:00:00"/>
    <m/>
    <m/>
    <m/>
    <n v="22.716666666666665"/>
  </r>
  <r>
    <x v="102"/>
    <s v="ORL"/>
    <s v="MIL"/>
    <s v="W"/>
    <d v="1899-12-30T23:43:00"/>
    <n v="7"/>
    <n v="9"/>
    <n v="0.77800000000000002"/>
    <n v="3"/>
    <n v="3"/>
    <n v="1"/>
    <n v="3"/>
    <n v="3"/>
    <n v="1"/>
    <n v="0"/>
    <n v="3"/>
    <n v="3"/>
    <n v="2"/>
    <n v="2"/>
    <n v="0"/>
    <n v="5"/>
    <n v="5"/>
    <n v="20"/>
    <n v="23"/>
    <n v="13.8"/>
    <d v="2026-03-08T00:00:00"/>
    <m/>
    <m/>
    <m/>
    <n v="23.716666666666669"/>
  </r>
  <r>
    <x v="204"/>
    <s v="TOR"/>
    <s v="DAL"/>
    <s v="W"/>
    <d v="1899-12-30T17:32:00"/>
    <n v="5"/>
    <n v="9"/>
    <n v="0.55600000000000005"/>
    <n v="2"/>
    <n v="6"/>
    <n v="0.33300000000000002"/>
    <n v="1"/>
    <n v="2"/>
    <n v="0.5"/>
    <n v="1"/>
    <n v="6"/>
    <n v="7"/>
    <n v="3"/>
    <n v="1"/>
    <n v="1"/>
    <n v="0"/>
    <n v="3"/>
    <n v="13"/>
    <n v="14"/>
    <n v="13.4"/>
    <d v="2026-03-08T00:00:00"/>
    <m/>
    <m/>
    <m/>
    <n v="17.533333333333331"/>
  </r>
  <r>
    <x v="327"/>
    <s v="IND"/>
    <s v="POR"/>
    <s v="L"/>
    <d v="1899-12-31T03:56:00"/>
    <n v="5"/>
    <n v="11"/>
    <n v="0.45500000000000002"/>
    <n v="2"/>
    <n v="4"/>
    <n v="0.5"/>
    <n v="2"/>
    <n v="4"/>
    <n v="0.5"/>
    <n v="1"/>
    <n v="1"/>
    <n v="2"/>
    <n v="9"/>
    <n v="2"/>
    <n v="0"/>
    <n v="3"/>
    <n v="1"/>
    <n v="14"/>
    <n v="-22"/>
    <n v="13.4"/>
    <d v="2026-03-08T00:00:00"/>
    <m/>
    <m/>
    <m/>
    <n v="27.933333333333337"/>
  </r>
  <r>
    <x v="449"/>
    <s v="PHO"/>
    <s v="CHO"/>
    <s v="W"/>
    <d v="1899-12-31T05:50:00"/>
    <n v="8"/>
    <n v="19"/>
    <n v="0.42099999999999999"/>
    <n v="4"/>
    <n v="10"/>
    <n v="0.4"/>
    <n v="4"/>
    <n v="6"/>
    <n v="0.66700000000000004"/>
    <n v="0"/>
    <n v="4"/>
    <n v="4"/>
    <n v="2"/>
    <n v="1"/>
    <n v="0"/>
    <n v="3"/>
    <n v="1"/>
    <n v="24"/>
    <n v="13"/>
    <n v="13.3"/>
    <d v="2026-03-08T00:00:00"/>
    <m/>
    <m/>
    <m/>
    <n v="29.833333333333336"/>
  </r>
  <r>
    <x v="163"/>
    <s v="MIL"/>
    <s v="ORL"/>
    <s v="L"/>
    <d v="1899-12-30T19:58:00"/>
    <n v="7"/>
    <n v="12"/>
    <n v="0.58299999999999996"/>
    <n v="2"/>
    <n v="4"/>
    <n v="0.5"/>
    <n v="1"/>
    <n v="3"/>
    <n v="0.33300000000000002"/>
    <n v="0"/>
    <n v="1"/>
    <n v="1"/>
    <n v="6"/>
    <n v="1"/>
    <n v="0"/>
    <n v="2"/>
    <n v="2"/>
    <n v="17"/>
    <n v="-3"/>
    <n v="13.3"/>
    <d v="2026-03-08T00:00:00"/>
    <m/>
    <m/>
    <m/>
    <n v="19.966666666666669"/>
  </r>
  <r>
    <x v="255"/>
    <s v="NOP"/>
    <s v="WAS"/>
    <s v="W"/>
    <d v="1899-12-31T00:31:00"/>
    <n v="5"/>
    <n v="9"/>
    <n v="0.55600000000000005"/>
    <n v="1"/>
    <n v="2"/>
    <n v="0.5"/>
    <n v="2"/>
    <n v="2"/>
    <n v="1"/>
    <n v="1"/>
    <n v="3"/>
    <n v="4"/>
    <n v="5"/>
    <n v="0"/>
    <n v="1"/>
    <n v="1"/>
    <n v="2"/>
    <n v="13"/>
    <n v="17"/>
    <n v="12.7"/>
    <d v="2026-03-08T00:00:00"/>
    <m/>
    <m/>
    <m/>
    <n v="24.516666666666666"/>
  </r>
  <r>
    <x v="426"/>
    <s v="POR"/>
    <s v="IND"/>
    <s v="W"/>
    <d v="1899-12-30T20:10:00"/>
    <n v="6"/>
    <n v="8"/>
    <n v="0.75"/>
    <n v="0"/>
    <n v="0"/>
    <m/>
    <n v="0"/>
    <n v="0"/>
    <m/>
    <n v="4"/>
    <n v="3"/>
    <n v="7"/>
    <n v="2"/>
    <n v="0"/>
    <n v="0"/>
    <n v="0"/>
    <n v="3"/>
    <n v="12"/>
    <n v="30"/>
    <n v="12.7"/>
    <d v="2026-03-08T00:00:00"/>
    <m/>
    <m/>
    <m/>
    <n v="20.166666666666668"/>
  </r>
  <r>
    <x v="256"/>
    <s v="DET"/>
    <s v="MIA"/>
    <s v="L"/>
    <d v="1899-12-30T05:33:00"/>
    <n v="3"/>
    <n v="6"/>
    <n v="0.5"/>
    <n v="1"/>
    <n v="1"/>
    <n v="1"/>
    <n v="3"/>
    <n v="4"/>
    <n v="0.75"/>
    <n v="3"/>
    <n v="1"/>
    <n v="4"/>
    <n v="1"/>
    <n v="2"/>
    <n v="1"/>
    <n v="0"/>
    <n v="0"/>
    <n v="10"/>
    <n v="11"/>
    <n v="12.4"/>
    <d v="2026-03-08T00:00:00"/>
    <m/>
    <m/>
    <m/>
    <n v="5.5500000000000007"/>
  </r>
  <r>
    <x v="546"/>
    <s v="BOS"/>
    <s v="CLE"/>
    <s v="W"/>
    <d v="1899-12-31T03:02:00"/>
    <n v="6"/>
    <n v="16"/>
    <n v="0.375"/>
    <n v="2"/>
    <n v="9"/>
    <n v="0.222"/>
    <n v="6"/>
    <n v="7"/>
    <n v="0.85699999999999998"/>
    <n v="1"/>
    <n v="2"/>
    <n v="3"/>
    <n v="2"/>
    <n v="0"/>
    <n v="0"/>
    <n v="1"/>
    <n v="1"/>
    <n v="20"/>
    <n v="-3"/>
    <n v="12.1"/>
    <d v="2026-03-08T00:00:00"/>
    <m/>
    <m/>
    <m/>
    <n v="27.033333333333331"/>
  </r>
  <r>
    <x v="97"/>
    <s v="NYK"/>
    <s v="LAL"/>
    <s v="L"/>
    <d v="1899-12-31T18:08:00"/>
    <n v="8"/>
    <n v="19"/>
    <n v="0.42099999999999999"/>
    <n v="3"/>
    <n v="8"/>
    <n v="0.375"/>
    <n v="5"/>
    <n v="7"/>
    <n v="0.71399999999999997"/>
    <n v="0"/>
    <n v="6"/>
    <n v="6"/>
    <n v="7"/>
    <n v="0"/>
    <n v="0"/>
    <n v="7"/>
    <n v="2"/>
    <n v="24"/>
    <n v="-8"/>
    <n v="12"/>
    <d v="2026-03-08T00:00:00"/>
    <m/>
    <m/>
    <m/>
    <n v="42.133333333333333"/>
  </r>
  <r>
    <x v="246"/>
    <s v="MIL"/>
    <s v="ORL"/>
    <s v="L"/>
    <d v="1899-12-31T01:01:00"/>
    <n v="5"/>
    <n v="5"/>
    <n v="1"/>
    <n v="0"/>
    <n v="0"/>
    <m/>
    <n v="0"/>
    <n v="0"/>
    <m/>
    <n v="2"/>
    <n v="5"/>
    <n v="7"/>
    <n v="2"/>
    <n v="0"/>
    <n v="0"/>
    <n v="0"/>
    <n v="2"/>
    <n v="10"/>
    <n v="-30"/>
    <n v="12"/>
    <d v="2026-03-08T00:00:00"/>
    <m/>
    <m/>
    <m/>
    <n v="25.016666666666666"/>
  </r>
  <r>
    <x v="192"/>
    <s v="MIA"/>
    <s v="DET"/>
    <s v="W"/>
    <d v="1899-12-31T01:58:00"/>
    <n v="6"/>
    <n v="9"/>
    <n v="0.66700000000000004"/>
    <n v="0"/>
    <n v="3"/>
    <n v="0"/>
    <n v="0"/>
    <n v="0"/>
    <m/>
    <n v="3"/>
    <n v="3"/>
    <n v="6"/>
    <n v="0"/>
    <n v="2"/>
    <n v="2"/>
    <n v="1"/>
    <n v="4"/>
    <n v="12"/>
    <n v="11"/>
    <n v="11.9"/>
    <d v="2026-03-08T00:00:00"/>
    <m/>
    <m/>
    <m/>
    <n v="25.966666666666665"/>
  </r>
  <r>
    <x v="177"/>
    <s v="CHO"/>
    <s v="PHO"/>
    <s v="L"/>
    <d v="1899-12-31T05:34:00"/>
    <n v="4"/>
    <n v="11"/>
    <n v="0.36399999999999999"/>
    <n v="2"/>
    <n v="8"/>
    <n v="0.25"/>
    <n v="5"/>
    <n v="6"/>
    <n v="0.83299999999999996"/>
    <n v="1"/>
    <n v="0"/>
    <n v="1"/>
    <n v="4"/>
    <n v="0"/>
    <n v="0"/>
    <n v="0"/>
    <n v="1"/>
    <n v="15"/>
    <n v="-1"/>
    <n v="11.6"/>
    <d v="2026-03-08T00:00:00"/>
    <m/>
    <m/>
    <m/>
    <n v="29.56666666666667"/>
  </r>
  <r>
    <x v="93"/>
    <s v="CHI"/>
    <s v="SAC"/>
    <s v="L"/>
    <d v="1899-12-31T07:37:00"/>
    <n v="5"/>
    <n v="10"/>
    <n v="0.5"/>
    <n v="0"/>
    <n v="3"/>
    <n v="0"/>
    <n v="2"/>
    <n v="3"/>
    <n v="0.66700000000000004"/>
    <n v="0"/>
    <n v="1"/>
    <n v="1"/>
    <n v="5"/>
    <n v="1"/>
    <n v="0"/>
    <n v="0"/>
    <n v="0"/>
    <n v="12"/>
    <n v="-16"/>
    <n v="11.4"/>
    <d v="2026-03-08T00:00:00"/>
    <m/>
    <m/>
    <m/>
    <n v="31.616666666666667"/>
  </r>
  <r>
    <x v="396"/>
    <s v="ORL"/>
    <s v="MIL"/>
    <s v="W"/>
    <d v="1899-12-30T23:42:00"/>
    <n v="2"/>
    <n v="5"/>
    <n v="0.4"/>
    <n v="1"/>
    <n v="3"/>
    <n v="0.33300000000000002"/>
    <n v="3"/>
    <n v="4"/>
    <n v="0.75"/>
    <n v="1"/>
    <n v="6"/>
    <n v="7"/>
    <n v="4"/>
    <n v="2"/>
    <n v="0"/>
    <n v="0"/>
    <n v="2"/>
    <n v="8"/>
    <n v="10"/>
    <n v="11.4"/>
    <d v="2026-03-08T00:00:00"/>
    <m/>
    <m/>
    <m/>
    <n v="23.700000000000003"/>
  </r>
  <r>
    <x v="17"/>
    <s v="LAL"/>
    <s v="NYK"/>
    <s v="W"/>
    <d v="1899-12-31T12:45:00"/>
    <n v="5"/>
    <n v="11"/>
    <n v="0.45500000000000002"/>
    <n v="3"/>
    <n v="8"/>
    <n v="0.375"/>
    <n v="0"/>
    <n v="0"/>
    <m/>
    <n v="2"/>
    <n v="5"/>
    <n v="7"/>
    <n v="2"/>
    <n v="0"/>
    <n v="1"/>
    <n v="1"/>
    <n v="0"/>
    <n v="13"/>
    <n v="5"/>
    <n v="11.3"/>
    <d v="2026-03-08T00:00:00"/>
    <m/>
    <m/>
    <m/>
    <n v="36.75"/>
  </r>
  <r>
    <x v="317"/>
    <s v="IND"/>
    <s v="POR"/>
    <s v="L"/>
    <d v="1899-12-31T06:45:00"/>
    <n v="5"/>
    <n v="8"/>
    <n v="0.625"/>
    <n v="2"/>
    <n v="4"/>
    <n v="0.5"/>
    <n v="2"/>
    <n v="2"/>
    <n v="1"/>
    <n v="0"/>
    <n v="3"/>
    <n v="3"/>
    <n v="1"/>
    <n v="2"/>
    <n v="0"/>
    <n v="2"/>
    <n v="2"/>
    <n v="14"/>
    <n v="-10"/>
    <n v="11.2"/>
    <d v="2026-03-08T00:00:00"/>
    <m/>
    <m/>
    <m/>
    <n v="30.75"/>
  </r>
  <r>
    <x v="445"/>
    <s v="SAC"/>
    <s v="CHI"/>
    <s v="W"/>
    <d v="1899-12-31T15:03:00"/>
    <n v="6"/>
    <n v="12"/>
    <n v="0.5"/>
    <n v="1"/>
    <n v="1"/>
    <n v="1"/>
    <n v="0"/>
    <n v="0"/>
    <m/>
    <n v="1"/>
    <n v="8"/>
    <n v="9"/>
    <n v="3"/>
    <n v="0"/>
    <n v="0"/>
    <n v="0"/>
    <n v="3"/>
    <n v="13"/>
    <n v="17"/>
    <n v="11"/>
    <d v="2026-03-08T00:00:00"/>
    <m/>
    <m/>
    <m/>
    <n v="39.050000000000004"/>
  </r>
  <r>
    <x v="321"/>
    <s v="IND"/>
    <s v="POR"/>
    <s v="L"/>
    <d v="1899-12-30T21:54:00"/>
    <n v="5"/>
    <n v="15"/>
    <n v="0.33300000000000002"/>
    <n v="3"/>
    <n v="10"/>
    <n v="0.3"/>
    <n v="3"/>
    <n v="5"/>
    <n v="0.6"/>
    <n v="0"/>
    <n v="6"/>
    <n v="6"/>
    <n v="1"/>
    <n v="1"/>
    <n v="5"/>
    <n v="2"/>
    <n v="2"/>
    <n v="16"/>
    <n v="-2"/>
    <n v="10.9"/>
    <d v="2026-03-08T00:00:00"/>
    <m/>
    <m/>
    <m/>
    <n v="21.9"/>
  </r>
  <r>
    <x v="251"/>
    <s v="BOS"/>
    <s v="CLE"/>
    <s v="W"/>
    <d v="1899-12-31T00:25:00"/>
    <n v="5"/>
    <n v="10"/>
    <n v="0.5"/>
    <n v="5"/>
    <n v="10"/>
    <n v="0.5"/>
    <n v="0"/>
    <n v="0"/>
    <m/>
    <n v="1"/>
    <n v="3"/>
    <n v="4"/>
    <n v="0"/>
    <n v="0"/>
    <n v="0"/>
    <n v="1"/>
    <n v="0"/>
    <n v="15"/>
    <n v="11"/>
    <n v="10.6"/>
    <d v="2026-03-08T00:00:00"/>
    <m/>
    <m/>
    <m/>
    <n v="24.416666666666668"/>
  </r>
  <r>
    <x v="150"/>
    <s v="CHO"/>
    <s v="PHO"/>
    <s v="L"/>
    <d v="1899-12-30T19:27:00"/>
    <n v="4"/>
    <n v="6"/>
    <n v="0.66700000000000004"/>
    <n v="0"/>
    <n v="0"/>
    <m/>
    <n v="2"/>
    <n v="4"/>
    <n v="0.5"/>
    <n v="4"/>
    <n v="3"/>
    <n v="7"/>
    <n v="0"/>
    <n v="0"/>
    <n v="1"/>
    <n v="0"/>
    <n v="1"/>
    <n v="10"/>
    <n v="-21"/>
    <n v="10.6"/>
    <d v="2026-03-08T00:00:00"/>
    <m/>
    <m/>
    <m/>
    <n v="19.45"/>
  </r>
  <r>
    <x v="217"/>
    <s v="WAS"/>
    <s v="NOP"/>
    <s v="L"/>
    <d v="1899-12-31T01:26:00"/>
    <n v="8"/>
    <n v="12"/>
    <n v="0.66700000000000004"/>
    <n v="0"/>
    <n v="1"/>
    <n v="0"/>
    <n v="3"/>
    <n v="3"/>
    <n v="1"/>
    <n v="2"/>
    <n v="1"/>
    <n v="3"/>
    <n v="0"/>
    <n v="0"/>
    <n v="0"/>
    <n v="4"/>
    <n v="3"/>
    <n v="19"/>
    <n v="-16"/>
    <n v="10.3"/>
    <d v="2026-03-08T00:00:00"/>
    <m/>
    <m/>
    <m/>
    <n v="25.433333333333334"/>
  </r>
  <r>
    <x v="151"/>
    <s v="ORL"/>
    <s v="MIL"/>
    <s v="W"/>
    <d v="1899-12-30T21:34:00"/>
    <n v="3"/>
    <n v="6"/>
    <n v="0.5"/>
    <n v="0"/>
    <n v="1"/>
    <n v="0"/>
    <n v="3"/>
    <n v="4"/>
    <n v="0.75"/>
    <n v="1"/>
    <n v="4"/>
    <n v="5"/>
    <n v="2"/>
    <n v="2"/>
    <n v="1"/>
    <n v="1"/>
    <n v="1"/>
    <n v="9"/>
    <n v="20"/>
    <n v="10.199999999999999"/>
    <d v="2026-03-08T00:00:00"/>
    <m/>
    <m/>
    <m/>
    <n v="21.566666666666666"/>
  </r>
  <r>
    <x v="403"/>
    <s v="TOR"/>
    <s v="DAL"/>
    <s v="W"/>
    <d v="1899-12-31T01:42:00"/>
    <n v="4"/>
    <n v="11"/>
    <n v="0.36399999999999999"/>
    <n v="0"/>
    <n v="5"/>
    <n v="0"/>
    <n v="3"/>
    <n v="3"/>
    <n v="1"/>
    <n v="1"/>
    <n v="2"/>
    <n v="3"/>
    <n v="4"/>
    <n v="2"/>
    <n v="0"/>
    <n v="0"/>
    <n v="2"/>
    <n v="11"/>
    <n v="24"/>
    <n v="10.199999999999999"/>
    <d v="2026-03-08T00:00:00"/>
    <m/>
    <m/>
    <m/>
    <n v="25.7"/>
  </r>
  <r>
    <x v="346"/>
    <s v="ORL"/>
    <s v="MIL"/>
    <s v="W"/>
    <d v="1899-12-31T01:27:00"/>
    <n v="5"/>
    <n v="8"/>
    <n v="0.625"/>
    <n v="2"/>
    <n v="4"/>
    <n v="0.5"/>
    <n v="2"/>
    <n v="2"/>
    <n v="1"/>
    <n v="0"/>
    <n v="2"/>
    <n v="2"/>
    <n v="2"/>
    <n v="0"/>
    <n v="0"/>
    <n v="2"/>
    <n v="1"/>
    <n v="14"/>
    <n v="19"/>
    <n v="10"/>
    <d v="2026-03-08T00:00:00"/>
    <m/>
    <m/>
    <m/>
    <n v="25.449999999999996"/>
  </r>
  <r>
    <x v="503"/>
    <s v="IND"/>
    <s v="POR"/>
    <s v="L"/>
    <d v="1899-12-30T15:33:00"/>
    <n v="4"/>
    <n v="9"/>
    <n v="0.44400000000000001"/>
    <n v="3"/>
    <n v="7"/>
    <n v="0.42899999999999999"/>
    <n v="2"/>
    <n v="2"/>
    <n v="1"/>
    <n v="2"/>
    <n v="2"/>
    <n v="4"/>
    <n v="1"/>
    <n v="1"/>
    <n v="0"/>
    <n v="0"/>
    <n v="5"/>
    <n v="13"/>
    <n v="-1"/>
    <n v="10"/>
    <d v="2026-03-08T00:00:00"/>
    <m/>
    <m/>
    <m/>
    <n v="15.55"/>
  </r>
  <r>
    <x v="196"/>
    <s v="SAC"/>
    <s v="CHI"/>
    <s v="W"/>
    <d v="1899-12-31T06:46:00"/>
    <n v="3"/>
    <n v="7"/>
    <n v="0.42899999999999999"/>
    <n v="2"/>
    <n v="4"/>
    <n v="0.5"/>
    <n v="0"/>
    <n v="0"/>
    <m/>
    <n v="1"/>
    <n v="5"/>
    <n v="6"/>
    <n v="3"/>
    <n v="2"/>
    <n v="1"/>
    <n v="1"/>
    <n v="1"/>
    <n v="8"/>
    <n v="9"/>
    <n v="9.9"/>
    <d v="2026-03-08T00:00:00"/>
    <m/>
    <m/>
    <m/>
    <n v="30.766666666666669"/>
  </r>
  <r>
    <x v="291"/>
    <s v="DAL"/>
    <s v="TOR"/>
    <s v="L"/>
    <d v="1899-12-30T18:48:00"/>
    <n v="4"/>
    <n v="8"/>
    <n v="0.5"/>
    <n v="1"/>
    <n v="4"/>
    <n v="0.25"/>
    <n v="7"/>
    <n v="8"/>
    <n v="0.875"/>
    <n v="0"/>
    <n v="0"/>
    <n v="0"/>
    <n v="1"/>
    <n v="0"/>
    <n v="2"/>
    <n v="3"/>
    <n v="2"/>
    <n v="16"/>
    <n v="-16"/>
    <n v="9.9"/>
    <d v="2026-03-08T00:00:00"/>
    <m/>
    <m/>
    <m/>
    <n v="18.8"/>
  </r>
  <r>
    <x v="60"/>
    <s v="MIA"/>
    <s v="DET"/>
    <s v="W"/>
    <d v="1899-12-31T00:17:00"/>
    <n v="4"/>
    <n v="5"/>
    <n v="0.8"/>
    <n v="0"/>
    <n v="1"/>
    <n v="0"/>
    <n v="0"/>
    <n v="0"/>
    <m/>
    <n v="0"/>
    <n v="2"/>
    <n v="2"/>
    <n v="4"/>
    <n v="1"/>
    <n v="0"/>
    <n v="0"/>
    <n v="2"/>
    <n v="8"/>
    <n v="16"/>
    <n v="9.6999999999999993"/>
    <d v="2026-03-08T00:00:00"/>
    <m/>
    <m/>
    <m/>
    <n v="24.283333333333335"/>
  </r>
  <r>
    <x v="152"/>
    <s v="POR"/>
    <s v="IND"/>
    <s v="W"/>
    <d v="1899-12-30T23:40:00"/>
    <n v="4"/>
    <n v="7"/>
    <n v="0.57099999999999995"/>
    <n v="0"/>
    <n v="1"/>
    <n v="0"/>
    <n v="1"/>
    <n v="3"/>
    <n v="0.33300000000000002"/>
    <n v="3"/>
    <n v="8"/>
    <n v="11"/>
    <n v="3"/>
    <n v="1"/>
    <n v="1"/>
    <n v="2"/>
    <n v="4"/>
    <n v="9"/>
    <n v="-9"/>
    <n v="9.6"/>
    <d v="2026-03-08T00:00:00"/>
    <m/>
    <m/>
    <m/>
    <n v="23.666666666666668"/>
  </r>
  <r>
    <x v="147"/>
    <s v="TOR"/>
    <s v="DAL"/>
    <s v="W"/>
    <d v="1899-12-31T07:15:00"/>
    <n v="4"/>
    <n v="14"/>
    <n v="0.28599999999999998"/>
    <n v="2"/>
    <n v="7"/>
    <n v="0.28599999999999998"/>
    <n v="0"/>
    <n v="0"/>
    <m/>
    <n v="0"/>
    <n v="2"/>
    <n v="2"/>
    <n v="8"/>
    <n v="3"/>
    <n v="0"/>
    <n v="1"/>
    <n v="1"/>
    <n v="10"/>
    <n v="14"/>
    <n v="9.6"/>
    <d v="2026-03-08T00:00:00"/>
    <m/>
    <m/>
    <m/>
    <n v="31.25"/>
  </r>
  <r>
    <x v="506"/>
    <s v="CHO"/>
    <s v="PHO"/>
    <s v="L"/>
    <d v="1899-12-30T19:13:00"/>
    <n v="3"/>
    <n v="4"/>
    <n v="0.75"/>
    <n v="3"/>
    <n v="4"/>
    <n v="0.75"/>
    <n v="1"/>
    <n v="1"/>
    <n v="1"/>
    <n v="0"/>
    <n v="2"/>
    <n v="2"/>
    <n v="2"/>
    <n v="1"/>
    <n v="0"/>
    <n v="1"/>
    <n v="2"/>
    <n v="10"/>
    <n v="-6"/>
    <n v="9.6"/>
    <d v="2026-03-08T00:00:00"/>
    <m/>
    <m/>
    <m/>
    <n v="19.216666666666669"/>
  </r>
  <r>
    <x v="53"/>
    <s v="DET"/>
    <s v="MIA"/>
    <s v="L"/>
    <d v="1899-12-30T22:09:00"/>
    <n v="6"/>
    <n v="11"/>
    <n v="0.54500000000000004"/>
    <n v="1"/>
    <n v="2"/>
    <n v="0.5"/>
    <n v="1"/>
    <n v="2"/>
    <n v="0.5"/>
    <n v="4"/>
    <n v="2"/>
    <n v="6"/>
    <n v="1"/>
    <n v="0"/>
    <n v="1"/>
    <n v="2"/>
    <n v="4"/>
    <n v="14"/>
    <n v="-15"/>
    <n v="9.5"/>
    <d v="2026-03-08T00:00:00"/>
    <m/>
    <m/>
    <m/>
    <n v="22.150000000000002"/>
  </r>
  <r>
    <x v="459"/>
    <s v="SAC"/>
    <s v="CHI"/>
    <s v="W"/>
    <d v="1899-12-31T10:48:00"/>
    <n v="6"/>
    <n v="13"/>
    <n v="0.46200000000000002"/>
    <n v="2"/>
    <n v="7"/>
    <n v="0.28599999999999998"/>
    <n v="2"/>
    <n v="3"/>
    <n v="0.66700000000000004"/>
    <n v="2"/>
    <n v="1"/>
    <n v="3"/>
    <n v="2"/>
    <n v="0"/>
    <n v="0"/>
    <n v="1"/>
    <n v="4"/>
    <n v="16"/>
    <n v="4"/>
    <n v="9.4"/>
    <d v="2026-03-08T00:00:00"/>
    <m/>
    <m/>
    <m/>
    <n v="34.799999999999997"/>
  </r>
  <r>
    <x v="239"/>
    <s v="MIA"/>
    <s v="DET"/>
    <s v="W"/>
    <d v="1899-12-30T22:09:00"/>
    <n v="3"/>
    <n v="6"/>
    <n v="0.5"/>
    <n v="0"/>
    <n v="1"/>
    <n v="0"/>
    <n v="1"/>
    <n v="1"/>
    <n v="1"/>
    <n v="0"/>
    <n v="4"/>
    <n v="4"/>
    <n v="4"/>
    <n v="3"/>
    <n v="1"/>
    <n v="1"/>
    <n v="4"/>
    <n v="7"/>
    <n v="-1"/>
    <n v="9.1"/>
    <d v="2026-03-08T00:00:00"/>
    <m/>
    <m/>
    <m/>
    <n v="22.150000000000002"/>
  </r>
  <r>
    <x v="56"/>
    <s v="NYK"/>
    <s v="LAL"/>
    <s v="L"/>
    <d v="1899-12-31T13:58:00"/>
    <n v="5"/>
    <n v="11"/>
    <n v="0.45500000000000002"/>
    <n v="1"/>
    <n v="4"/>
    <n v="0.25"/>
    <n v="2"/>
    <n v="2"/>
    <n v="1"/>
    <n v="3"/>
    <n v="5"/>
    <n v="8"/>
    <n v="1"/>
    <n v="1"/>
    <n v="0"/>
    <n v="2"/>
    <n v="4"/>
    <n v="13"/>
    <n v="-9"/>
    <n v="9"/>
    <d v="2026-03-08T00:00:00"/>
    <m/>
    <m/>
    <m/>
    <n v="37.966666666666669"/>
  </r>
  <r>
    <x v="62"/>
    <s v="CHO"/>
    <s v="PHO"/>
    <s v="L"/>
    <d v="1899-12-31T04:57:00"/>
    <n v="7"/>
    <n v="16"/>
    <n v="0.438"/>
    <n v="1"/>
    <n v="6"/>
    <n v="0.16700000000000001"/>
    <n v="1"/>
    <n v="2"/>
    <n v="0.5"/>
    <n v="3"/>
    <n v="4"/>
    <n v="7"/>
    <n v="1"/>
    <n v="0"/>
    <n v="0"/>
    <n v="2"/>
    <n v="1"/>
    <n v="16"/>
    <n v="-4"/>
    <n v="8.8000000000000007"/>
    <d v="2026-03-08T00:00:00"/>
    <m/>
    <m/>
    <m/>
    <n v="28.950000000000003"/>
  </r>
  <r>
    <x v="502"/>
    <s v="HOU"/>
    <s v="SAS"/>
    <s v="L"/>
    <d v="1899-12-30T20:50:00"/>
    <n v="3"/>
    <n v="4"/>
    <n v="0.75"/>
    <n v="2"/>
    <n v="3"/>
    <n v="0.66700000000000004"/>
    <n v="0"/>
    <n v="0"/>
    <m/>
    <n v="0"/>
    <n v="2"/>
    <n v="2"/>
    <n v="3"/>
    <n v="0"/>
    <n v="0"/>
    <n v="0"/>
    <n v="2"/>
    <n v="8"/>
    <n v="-9"/>
    <n v="8.3000000000000007"/>
    <d v="2026-03-08T00:00:00"/>
    <m/>
    <m/>
    <m/>
    <n v="20.833333333333336"/>
  </r>
  <r>
    <x v="24"/>
    <s v="LAL"/>
    <s v="NYK"/>
    <s v="W"/>
    <d v="1899-12-30T19:55:00"/>
    <n v="3"/>
    <n v="4"/>
    <n v="0.75"/>
    <n v="0"/>
    <n v="0"/>
    <m/>
    <n v="0"/>
    <n v="0"/>
    <m/>
    <n v="2"/>
    <n v="6"/>
    <n v="8"/>
    <n v="0"/>
    <n v="0"/>
    <n v="2"/>
    <n v="0"/>
    <n v="2"/>
    <n v="6"/>
    <n v="3"/>
    <n v="8.1999999999999993"/>
    <d v="2026-03-08T00:00:00"/>
    <m/>
    <m/>
    <m/>
    <n v="19.916666666666668"/>
  </r>
  <r>
    <x v="214"/>
    <s v="IND"/>
    <s v="POR"/>
    <s v="L"/>
    <d v="1899-12-30T20:09:00"/>
    <n v="3"/>
    <n v="6"/>
    <n v="0.5"/>
    <n v="2"/>
    <n v="3"/>
    <n v="0.66700000000000004"/>
    <n v="0"/>
    <n v="0"/>
    <m/>
    <n v="3"/>
    <n v="3"/>
    <n v="6"/>
    <n v="1"/>
    <n v="0"/>
    <n v="1"/>
    <n v="0"/>
    <n v="3"/>
    <n v="8"/>
    <n v="-3"/>
    <n v="8.1999999999999993"/>
    <d v="2026-03-08T00:00:00"/>
    <m/>
    <m/>
    <m/>
    <n v="20.149999999999999"/>
  </r>
  <r>
    <x v="1"/>
    <s v="HOU"/>
    <s v="SAS"/>
    <s v="L"/>
    <d v="1899-12-31T03:19:00"/>
    <n v="7"/>
    <n v="12"/>
    <n v="0.58299999999999996"/>
    <n v="0"/>
    <n v="1"/>
    <n v="0"/>
    <n v="2"/>
    <n v="3"/>
    <n v="0.66700000000000004"/>
    <n v="2"/>
    <n v="4"/>
    <n v="6"/>
    <n v="3"/>
    <n v="0"/>
    <n v="0"/>
    <n v="5"/>
    <n v="4"/>
    <n v="16"/>
    <n v="-28"/>
    <n v="8.1"/>
    <d v="2026-03-08T00:00:00"/>
    <m/>
    <m/>
    <m/>
    <n v="27.31666666666667"/>
  </r>
  <r>
    <x v="22"/>
    <s v="HOU"/>
    <s v="SAS"/>
    <s v="L"/>
    <d v="1899-12-31T11:09:00"/>
    <n v="6"/>
    <n v="15"/>
    <n v="0.4"/>
    <n v="3"/>
    <n v="10"/>
    <n v="0.3"/>
    <n v="2"/>
    <n v="2"/>
    <n v="1"/>
    <n v="0"/>
    <n v="3"/>
    <n v="3"/>
    <n v="3"/>
    <n v="1"/>
    <n v="1"/>
    <n v="4"/>
    <n v="4"/>
    <n v="17"/>
    <n v="-9"/>
    <n v="8"/>
    <d v="2026-03-08T00:00:00"/>
    <m/>
    <m/>
    <m/>
    <n v="35.15"/>
  </r>
  <r>
    <x v="307"/>
    <s v="MIA"/>
    <s v="DET"/>
    <s v="W"/>
    <d v="1899-12-31T08:46:00"/>
    <n v="3"/>
    <n v="10"/>
    <n v="0.3"/>
    <n v="1"/>
    <n v="3"/>
    <n v="0.33300000000000002"/>
    <n v="3"/>
    <n v="4"/>
    <n v="0.75"/>
    <n v="2"/>
    <n v="3"/>
    <n v="5"/>
    <n v="5"/>
    <n v="0"/>
    <n v="0"/>
    <n v="1"/>
    <n v="2"/>
    <n v="10"/>
    <n v="4"/>
    <n v="7.8"/>
    <d v="2026-03-08T00:00:00"/>
    <m/>
    <m/>
    <m/>
    <n v="32.766666666666666"/>
  </r>
  <r>
    <x v="544"/>
    <s v="WAS"/>
    <s v="NOP"/>
    <s v="L"/>
    <d v="1899-12-31T01:41:00"/>
    <n v="1"/>
    <n v="4"/>
    <n v="0.25"/>
    <n v="0"/>
    <n v="0"/>
    <m/>
    <n v="3"/>
    <n v="4"/>
    <n v="0.75"/>
    <n v="4"/>
    <n v="5"/>
    <n v="9"/>
    <n v="3"/>
    <n v="1"/>
    <n v="2"/>
    <n v="2"/>
    <n v="3"/>
    <n v="5"/>
    <n v="-2"/>
    <n v="7.8"/>
    <d v="2026-03-08T00:00:00"/>
    <m/>
    <m/>
    <m/>
    <n v="25.683333333333337"/>
  </r>
  <r>
    <x v="27"/>
    <s v="LAL"/>
    <s v="NYK"/>
    <s v="W"/>
    <d v="1899-12-30T12:54:00"/>
    <n v="2"/>
    <n v="2"/>
    <n v="1"/>
    <n v="0"/>
    <n v="0"/>
    <m/>
    <n v="2"/>
    <n v="2"/>
    <n v="1"/>
    <n v="3"/>
    <n v="1"/>
    <n v="4"/>
    <n v="3"/>
    <n v="0"/>
    <n v="0"/>
    <n v="1"/>
    <n v="3"/>
    <n v="6"/>
    <n v="8"/>
    <n v="7.7"/>
    <d v="2026-03-08T00:00:00"/>
    <m/>
    <m/>
    <m/>
    <n v="12.899999999999999"/>
  </r>
  <r>
    <x v="148"/>
    <s v="DET"/>
    <s v="MIA"/>
    <s v="L"/>
    <d v="1899-12-31T00:16:00"/>
    <n v="3"/>
    <n v="6"/>
    <n v="0.5"/>
    <n v="0"/>
    <n v="2"/>
    <n v="0"/>
    <n v="3"/>
    <n v="3"/>
    <n v="1"/>
    <n v="0"/>
    <n v="1"/>
    <n v="1"/>
    <n v="0"/>
    <n v="0"/>
    <n v="3"/>
    <n v="0"/>
    <n v="2"/>
    <n v="9"/>
    <n v="-12"/>
    <n v="7.6"/>
    <d v="2026-03-08T00:00:00"/>
    <m/>
    <m/>
    <m/>
    <n v="24.266666666666666"/>
  </r>
  <r>
    <x v="245"/>
    <s v="LAL"/>
    <s v="NYK"/>
    <s v="W"/>
    <d v="1899-12-31T02:51:00"/>
    <n v="4"/>
    <n v="8"/>
    <n v="0.5"/>
    <n v="3"/>
    <n v="7"/>
    <n v="0.42899999999999999"/>
    <n v="1"/>
    <n v="1"/>
    <n v="1"/>
    <n v="0"/>
    <n v="2"/>
    <n v="2"/>
    <n v="1"/>
    <n v="1"/>
    <n v="0"/>
    <n v="2"/>
    <n v="2"/>
    <n v="12"/>
    <n v="0"/>
    <n v="7.5"/>
    <d v="2026-03-08T00:00:00"/>
    <m/>
    <m/>
    <m/>
    <n v="26.849999999999998"/>
  </r>
  <r>
    <x v="338"/>
    <s v="NYK"/>
    <s v="LAL"/>
    <s v="L"/>
    <d v="1899-12-30T22:29:00"/>
    <n v="4"/>
    <n v="8"/>
    <n v="0.5"/>
    <n v="0"/>
    <n v="1"/>
    <n v="0"/>
    <n v="0"/>
    <n v="0"/>
    <m/>
    <n v="1"/>
    <n v="5"/>
    <n v="6"/>
    <n v="2"/>
    <n v="2"/>
    <n v="0"/>
    <n v="1"/>
    <n v="3"/>
    <n v="8"/>
    <n v="-5"/>
    <n v="7.4"/>
    <d v="2026-03-08T00:00:00"/>
    <m/>
    <m/>
    <m/>
    <n v="22.483333333333334"/>
  </r>
  <r>
    <x v="160"/>
    <s v="TOR"/>
    <s v="DAL"/>
    <s v="W"/>
    <d v="1899-12-31T07:21:00"/>
    <n v="4"/>
    <n v="12"/>
    <n v="0.33300000000000002"/>
    <n v="0"/>
    <n v="2"/>
    <n v="0"/>
    <n v="3"/>
    <n v="4"/>
    <n v="0.75"/>
    <n v="1"/>
    <n v="5"/>
    <n v="6"/>
    <n v="6"/>
    <n v="1"/>
    <n v="0"/>
    <n v="3"/>
    <n v="2"/>
    <n v="11"/>
    <n v="5"/>
    <n v="7.4"/>
    <d v="2026-03-08T00:00:00"/>
    <m/>
    <m/>
    <m/>
    <n v="31.349999999999998"/>
  </r>
  <r>
    <x v="162"/>
    <s v="CHI"/>
    <s v="SAC"/>
    <s v="L"/>
    <d v="1899-12-30T20:44:00"/>
    <n v="3"/>
    <n v="8"/>
    <n v="0.375"/>
    <n v="0"/>
    <n v="1"/>
    <n v="0"/>
    <n v="4"/>
    <n v="7"/>
    <n v="0.57099999999999995"/>
    <n v="3"/>
    <n v="8"/>
    <n v="11"/>
    <n v="1"/>
    <n v="0"/>
    <n v="1"/>
    <n v="3"/>
    <n v="0"/>
    <n v="10"/>
    <n v="5"/>
    <n v="7.3"/>
    <d v="2026-03-08T00:00:00"/>
    <m/>
    <m/>
    <m/>
    <n v="20.733333333333334"/>
  </r>
  <r>
    <x v="489"/>
    <s v="MIA"/>
    <s v="DET"/>
    <s v="W"/>
    <d v="1899-12-30T21:43:00"/>
    <n v="5"/>
    <n v="8"/>
    <n v="0.625"/>
    <n v="2"/>
    <n v="3"/>
    <n v="0.66700000000000004"/>
    <n v="0"/>
    <n v="0"/>
    <m/>
    <n v="1"/>
    <n v="1"/>
    <n v="2"/>
    <n v="0"/>
    <n v="1"/>
    <n v="0"/>
    <n v="2"/>
    <n v="3"/>
    <n v="12"/>
    <n v="-9"/>
    <n v="7.2"/>
    <d v="2026-03-08T00:00:00"/>
    <m/>
    <m/>
    <m/>
    <n v="21.716666666666669"/>
  </r>
  <r>
    <x v="190"/>
    <s v="MIL"/>
    <s v="ORL"/>
    <s v="L"/>
    <d v="1899-12-30T22:51:00"/>
    <n v="5"/>
    <n v="12"/>
    <n v="0.41699999999999998"/>
    <n v="3"/>
    <n v="7"/>
    <n v="0.42899999999999999"/>
    <n v="2"/>
    <n v="2"/>
    <n v="1"/>
    <n v="0"/>
    <n v="1"/>
    <n v="1"/>
    <n v="1"/>
    <n v="3"/>
    <n v="0"/>
    <n v="5"/>
    <n v="1"/>
    <n v="15"/>
    <n v="-14"/>
    <n v="7.2"/>
    <d v="2026-03-08T00:00:00"/>
    <m/>
    <m/>
    <m/>
    <n v="22.849999999999998"/>
  </r>
  <r>
    <x v="116"/>
    <s v="DAL"/>
    <s v="TOR"/>
    <s v="L"/>
    <d v="1899-12-31T06:55:00"/>
    <n v="3"/>
    <n v="8"/>
    <n v="0.375"/>
    <n v="2"/>
    <n v="5"/>
    <n v="0.4"/>
    <n v="1"/>
    <n v="2"/>
    <n v="0.5"/>
    <n v="0"/>
    <n v="7"/>
    <n v="7"/>
    <n v="3"/>
    <n v="1"/>
    <n v="0"/>
    <n v="2"/>
    <n v="1"/>
    <n v="9"/>
    <n v="-14"/>
    <n v="7"/>
    <d v="2026-03-08T00:00:00"/>
    <m/>
    <m/>
    <m/>
    <n v="30.916666666666664"/>
  </r>
  <r>
    <x v="88"/>
    <s v="ORL"/>
    <s v="MIL"/>
    <s v="W"/>
    <d v="1899-12-30T08:29:00"/>
    <n v="3"/>
    <n v="4"/>
    <n v="0.75"/>
    <n v="0"/>
    <n v="1"/>
    <n v="0"/>
    <n v="1"/>
    <n v="4"/>
    <n v="0.25"/>
    <n v="2"/>
    <n v="3"/>
    <n v="5"/>
    <n v="2"/>
    <n v="0"/>
    <n v="0"/>
    <n v="1"/>
    <n v="0"/>
    <n v="7"/>
    <n v="8"/>
    <n v="6.9"/>
    <d v="2026-03-08T00:00:00"/>
    <m/>
    <m/>
    <m/>
    <n v="8.4833333333333343"/>
  </r>
  <r>
    <x v="272"/>
    <s v="NYK"/>
    <s v="LAL"/>
    <s v="L"/>
    <d v="1899-12-30T10:07:00"/>
    <n v="3"/>
    <n v="4"/>
    <n v="0.75"/>
    <n v="1"/>
    <n v="2"/>
    <n v="0.5"/>
    <n v="2"/>
    <n v="2"/>
    <n v="1"/>
    <n v="0"/>
    <n v="0"/>
    <n v="0"/>
    <n v="1"/>
    <n v="0"/>
    <n v="0"/>
    <n v="0"/>
    <n v="3"/>
    <n v="9"/>
    <n v="4"/>
    <n v="6.9"/>
    <d v="2026-03-08T00:00:00"/>
    <m/>
    <m/>
    <m/>
    <n v="10.116666666666667"/>
  </r>
  <r>
    <x v="350"/>
    <s v="PHO"/>
    <s v="CHO"/>
    <s v="W"/>
    <d v="1899-12-30T20:05:00"/>
    <n v="2"/>
    <n v="4"/>
    <n v="0.5"/>
    <n v="0"/>
    <n v="0"/>
    <m/>
    <n v="0"/>
    <n v="0"/>
    <m/>
    <n v="3"/>
    <n v="6"/>
    <n v="9"/>
    <n v="0"/>
    <n v="0"/>
    <n v="2"/>
    <n v="0"/>
    <n v="1"/>
    <n v="4"/>
    <n v="10"/>
    <n v="6.9"/>
    <d v="2026-03-08T00:00:00"/>
    <m/>
    <m/>
    <m/>
    <n v="20.083333333333336"/>
  </r>
  <r>
    <x v="331"/>
    <s v="IND"/>
    <s v="POR"/>
    <s v="L"/>
    <d v="1899-12-31T00:44:00"/>
    <n v="4"/>
    <n v="6"/>
    <n v="0.66700000000000004"/>
    <n v="1"/>
    <n v="3"/>
    <n v="0.33300000000000002"/>
    <n v="0"/>
    <n v="0"/>
    <m/>
    <n v="0"/>
    <n v="1"/>
    <n v="1"/>
    <n v="2"/>
    <n v="1"/>
    <n v="0"/>
    <n v="1"/>
    <n v="3"/>
    <n v="9"/>
    <n v="-4"/>
    <n v="6.9"/>
    <d v="2026-03-08T00:00:00"/>
    <m/>
    <m/>
    <m/>
    <n v="24.733333333333331"/>
  </r>
  <r>
    <x v="124"/>
    <s v="ORL"/>
    <s v="MIL"/>
    <s v="W"/>
    <d v="1899-12-31T03:14:00"/>
    <n v="2"/>
    <n v="5"/>
    <n v="0.4"/>
    <n v="1"/>
    <n v="3"/>
    <n v="0.33300000000000002"/>
    <n v="0"/>
    <n v="0"/>
    <m/>
    <n v="2"/>
    <n v="4"/>
    <n v="6"/>
    <n v="5"/>
    <n v="1"/>
    <n v="0"/>
    <n v="1"/>
    <n v="4"/>
    <n v="5"/>
    <n v="23"/>
    <n v="6.8"/>
    <d v="2026-03-08T00:00:00"/>
    <m/>
    <m/>
    <m/>
    <n v="27.233333333333334"/>
  </r>
  <r>
    <x v="456"/>
    <s v="MIL"/>
    <s v="ORL"/>
    <s v="L"/>
    <d v="1899-12-30T22:00:00"/>
    <n v="3"/>
    <n v="5"/>
    <n v="0.6"/>
    <n v="0"/>
    <n v="2"/>
    <n v="0"/>
    <n v="0"/>
    <n v="0"/>
    <m/>
    <n v="1"/>
    <n v="2"/>
    <n v="3"/>
    <n v="2"/>
    <n v="2"/>
    <n v="0"/>
    <n v="0"/>
    <n v="4"/>
    <n v="6"/>
    <n v="-17"/>
    <n v="6.8"/>
    <d v="2026-03-08T00:00:00"/>
    <m/>
    <m/>
    <m/>
    <n v="22"/>
  </r>
  <r>
    <x v="136"/>
    <s v="PHO"/>
    <s v="CHO"/>
    <s v="W"/>
    <d v="1899-12-31T08:02:00"/>
    <n v="1"/>
    <n v="6"/>
    <n v="0.16700000000000001"/>
    <n v="1"/>
    <n v="6"/>
    <n v="0.16700000000000001"/>
    <n v="0"/>
    <n v="0"/>
    <m/>
    <n v="1"/>
    <n v="6"/>
    <n v="7"/>
    <n v="1"/>
    <n v="3"/>
    <n v="2"/>
    <n v="0"/>
    <n v="0"/>
    <n v="3"/>
    <n v="9"/>
    <n v="6.8"/>
    <d v="2026-03-08T00:00:00"/>
    <m/>
    <m/>
    <m/>
    <n v="32.033333333333331"/>
  </r>
  <r>
    <x v="167"/>
    <s v="WAS"/>
    <s v="NOP"/>
    <s v="L"/>
    <d v="1899-12-30T23:12:00"/>
    <n v="3"/>
    <n v="6"/>
    <n v="0.5"/>
    <n v="2"/>
    <n v="5"/>
    <n v="0.4"/>
    <n v="1"/>
    <n v="1"/>
    <n v="1"/>
    <n v="0"/>
    <n v="3"/>
    <n v="3"/>
    <n v="4"/>
    <n v="0"/>
    <n v="0"/>
    <n v="2"/>
    <n v="3"/>
    <n v="9"/>
    <n v="-8"/>
    <n v="6.5"/>
    <d v="2026-03-08T00:00:00"/>
    <m/>
    <m/>
    <m/>
    <n v="23.2"/>
  </r>
  <r>
    <x v="259"/>
    <s v="WAS"/>
    <s v="NOP"/>
    <s v="L"/>
    <d v="1899-12-30T21:53:00"/>
    <n v="5"/>
    <n v="7"/>
    <n v="0.71399999999999997"/>
    <n v="1"/>
    <n v="3"/>
    <n v="0.33300000000000002"/>
    <n v="0"/>
    <n v="0"/>
    <m/>
    <n v="0"/>
    <n v="2"/>
    <n v="2"/>
    <n v="0"/>
    <n v="0"/>
    <n v="0"/>
    <n v="1"/>
    <n v="3"/>
    <n v="11"/>
    <n v="-19"/>
    <n v="6.5"/>
    <d v="2026-03-08T00:00:00"/>
    <m/>
    <m/>
    <m/>
    <n v="21.883333333333333"/>
  </r>
  <r>
    <x v="461"/>
    <s v="ORL"/>
    <s v="MIL"/>
    <s v="W"/>
    <d v="1899-12-30T08:17:00"/>
    <n v="3"/>
    <n v="4"/>
    <n v="0.75"/>
    <n v="2"/>
    <n v="2"/>
    <n v="1"/>
    <n v="0"/>
    <n v="0"/>
    <m/>
    <n v="0"/>
    <n v="0"/>
    <n v="0"/>
    <n v="0"/>
    <n v="0"/>
    <n v="0"/>
    <n v="0"/>
    <n v="0"/>
    <n v="8"/>
    <n v="10"/>
    <n v="6.4"/>
    <d v="2026-03-08T00:00:00"/>
    <m/>
    <m/>
    <m/>
    <n v="8.2833333333333332"/>
  </r>
  <r>
    <x v="64"/>
    <s v="TOR"/>
    <s v="DAL"/>
    <s v="W"/>
    <d v="1899-12-30T13:00:00"/>
    <n v="4"/>
    <n v="8"/>
    <n v="0.5"/>
    <n v="1"/>
    <n v="4"/>
    <n v="0.25"/>
    <n v="1"/>
    <n v="2"/>
    <n v="0.5"/>
    <n v="0"/>
    <n v="2"/>
    <n v="2"/>
    <n v="2"/>
    <n v="0"/>
    <n v="0"/>
    <n v="0"/>
    <n v="3"/>
    <n v="10"/>
    <n v="16"/>
    <n v="6.4"/>
    <d v="2026-03-08T00:00:00"/>
    <m/>
    <m/>
    <m/>
    <n v="13"/>
  </r>
  <r>
    <x v="540"/>
    <s v="WAS"/>
    <s v="NOP"/>
    <s v="L"/>
    <d v="1899-12-31T07:24:00"/>
    <n v="4"/>
    <n v="11"/>
    <n v="0.36399999999999999"/>
    <n v="2"/>
    <n v="6"/>
    <n v="0.33300000000000002"/>
    <n v="0"/>
    <n v="0"/>
    <m/>
    <n v="1"/>
    <n v="3"/>
    <n v="4"/>
    <n v="2"/>
    <n v="1"/>
    <n v="0"/>
    <n v="0"/>
    <n v="4"/>
    <n v="10"/>
    <n v="-17"/>
    <n v="6.3"/>
    <d v="2026-03-08T00:00:00"/>
    <m/>
    <m/>
    <m/>
    <n v="31.4"/>
  </r>
  <r>
    <x v="131"/>
    <s v="DET"/>
    <s v="MIA"/>
    <s v="L"/>
    <d v="1899-12-30T21:30:00"/>
    <n v="2"/>
    <n v="7"/>
    <n v="0.28599999999999998"/>
    <n v="0"/>
    <n v="4"/>
    <n v="0"/>
    <n v="0"/>
    <n v="0"/>
    <m/>
    <n v="0"/>
    <n v="4"/>
    <n v="4"/>
    <n v="4"/>
    <n v="1"/>
    <n v="2"/>
    <n v="0"/>
    <n v="0"/>
    <n v="4"/>
    <n v="9"/>
    <n v="6.3"/>
    <d v="2026-03-08T00:00:00"/>
    <m/>
    <m/>
    <m/>
    <n v="21.5"/>
  </r>
  <r>
    <x v="247"/>
    <s v="DAL"/>
    <s v="TOR"/>
    <s v="L"/>
    <d v="1899-12-30T19:38:00"/>
    <n v="2"/>
    <n v="6"/>
    <n v="0.33300000000000002"/>
    <n v="0"/>
    <n v="1"/>
    <n v="0"/>
    <n v="2"/>
    <n v="2"/>
    <n v="1"/>
    <n v="1"/>
    <n v="6"/>
    <n v="7"/>
    <n v="2"/>
    <n v="0"/>
    <n v="0"/>
    <n v="0"/>
    <n v="1"/>
    <n v="6"/>
    <n v="-16"/>
    <n v="6.1"/>
    <d v="2026-03-08T00:00:00"/>
    <m/>
    <m/>
    <m/>
    <n v="19.633333333333333"/>
  </r>
  <r>
    <x v="401"/>
    <s v="HOU"/>
    <s v="SAS"/>
    <s v="L"/>
    <d v="1899-12-30T04:13:00"/>
    <n v="2"/>
    <n v="3"/>
    <n v="0.66700000000000004"/>
    <n v="1"/>
    <n v="2"/>
    <n v="0.5"/>
    <n v="2"/>
    <n v="2"/>
    <n v="1"/>
    <n v="0"/>
    <n v="0"/>
    <n v="0"/>
    <n v="0"/>
    <n v="0"/>
    <n v="0"/>
    <n v="0"/>
    <n v="0"/>
    <n v="7"/>
    <n v="-5"/>
    <n v="5.7"/>
    <d v="2026-03-08T00:00:00"/>
    <m/>
    <m/>
    <m/>
    <n v="4.2166666666666668"/>
  </r>
  <r>
    <x v="67"/>
    <s v="CHO"/>
    <s v="PHO"/>
    <s v="L"/>
    <d v="1899-12-31T08:14:00"/>
    <n v="4"/>
    <n v="12"/>
    <n v="0.33300000000000002"/>
    <n v="2"/>
    <n v="7"/>
    <n v="0.28599999999999998"/>
    <n v="1"/>
    <n v="2"/>
    <n v="0.5"/>
    <n v="1"/>
    <n v="8"/>
    <n v="9"/>
    <n v="3"/>
    <n v="0"/>
    <n v="1"/>
    <n v="2"/>
    <n v="5"/>
    <n v="11"/>
    <n v="-16"/>
    <n v="5.7"/>
    <d v="2026-03-08T00:00:00"/>
    <m/>
    <m/>
    <m/>
    <n v="32.233333333333334"/>
  </r>
  <r>
    <x v="170"/>
    <s v="NYK"/>
    <s v="LAL"/>
    <s v="L"/>
    <d v="1899-12-31T03:23:00"/>
    <n v="4"/>
    <n v="8"/>
    <n v="0.5"/>
    <n v="2"/>
    <n v="6"/>
    <n v="0.33300000000000002"/>
    <n v="0"/>
    <n v="0"/>
    <m/>
    <n v="0"/>
    <n v="1"/>
    <n v="1"/>
    <n v="2"/>
    <n v="1"/>
    <n v="0"/>
    <n v="3"/>
    <n v="0"/>
    <n v="10"/>
    <n v="-18"/>
    <n v="5.7"/>
    <d v="2026-03-08T00:00:00"/>
    <m/>
    <m/>
    <m/>
    <n v="27.383333333333333"/>
  </r>
  <r>
    <x v="63"/>
    <s v="BOS"/>
    <s v="CLE"/>
    <s v="W"/>
    <d v="1899-12-31T11:37:00"/>
    <n v="2"/>
    <n v="9"/>
    <n v="0.222"/>
    <n v="0"/>
    <n v="3"/>
    <n v="0"/>
    <n v="2"/>
    <n v="2"/>
    <n v="1"/>
    <n v="1"/>
    <n v="6"/>
    <n v="7"/>
    <n v="5"/>
    <n v="0"/>
    <n v="0"/>
    <n v="0"/>
    <n v="2"/>
    <n v="6"/>
    <n v="-6"/>
    <n v="5.7"/>
    <d v="2026-03-08T00:00:00"/>
    <m/>
    <m/>
    <m/>
    <n v="35.616666666666667"/>
  </r>
  <r>
    <x v="454"/>
    <s v="IND"/>
    <s v="POR"/>
    <s v="L"/>
    <d v="1899-12-30T17:03:00"/>
    <n v="2"/>
    <n v="7"/>
    <n v="0.28599999999999998"/>
    <n v="0"/>
    <n v="0"/>
    <m/>
    <n v="2"/>
    <n v="2"/>
    <n v="1"/>
    <n v="1"/>
    <n v="3"/>
    <n v="4"/>
    <n v="3"/>
    <n v="0"/>
    <n v="0"/>
    <n v="0"/>
    <n v="0"/>
    <n v="6"/>
    <n v="1"/>
    <n v="5.6"/>
    <d v="2026-03-08T00:00:00"/>
    <m/>
    <m/>
    <m/>
    <n v="17.05"/>
  </r>
  <r>
    <x v="262"/>
    <s v="WAS"/>
    <s v="NOP"/>
    <s v="L"/>
    <d v="1899-12-30T21:10:00"/>
    <n v="4"/>
    <n v="10"/>
    <n v="0.4"/>
    <n v="0"/>
    <n v="4"/>
    <n v="0"/>
    <n v="2"/>
    <n v="3"/>
    <n v="0.66700000000000004"/>
    <n v="1"/>
    <n v="2"/>
    <n v="3"/>
    <n v="3"/>
    <n v="0"/>
    <n v="0"/>
    <n v="1"/>
    <n v="3"/>
    <n v="10"/>
    <n v="-17"/>
    <n v="5.4"/>
    <d v="2026-03-08T00:00:00"/>
    <m/>
    <m/>
    <m/>
    <n v="21.166666666666664"/>
  </r>
  <r>
    <x v="424"/>
    <s v="NYK"/>
    <s v="LAL"/>
    <s v="L"/>
    <d v="1899-12-30T16:54:00"/>
    <n v="2"/>
    <n v="3"/>
    <n v="0.66700000000000004"/>
    <n v="0"/>
    <n v="0"/>
    <m/>
    <n v="0"/>
    <n v="0"/>
    <m/>
    <n v="2"/>
    <n v="2"/>
    <n v="4"/>
    <n v="0"/>
    <n v="1"/>
    <n v="0"/>
    <n v="0"/>
    <n v="1"/>
    <n v="4"/>
    <n v="-11"/>
    <n v="5.3"/>
    <d v="2026-03-08T00:00:00"/>
    <m/>
    <m/>
    <m/>
    <n v="16.900000000000002"/>
  </r>
  <r>
    <x v="249"/>
    <s v="CLE"/>
    <s v="BOS"/>
    <s v="L"/>
    <d v="1899-12-31T01:20:00"/>
    <n v="3"/>
    <n v="8"/>
    <n v="0.375"/>
    <n v="2"/>
    <n v="6"/>
    <n v="0.33300000000000002"/>
    <n v="0"/>
    <n v="0"/>
    <m/>
    <n v="2"/>
    <n v="4"/>
    <n v="6"/>
    <n v="1"/>
    <n v="0"/>
    <n v="0"/>
    <n v="1"/>
    <n v="2"/>
    <n v="8"/>
    <n v="-18"/>
    <n v="5.0999999999999996"/>
    <d v="2026-03-08T00:00:00"/>
    <m/>
    <m/>
    <m/>
    <n v="25.333333333333336"/>
  </r>
  <r>
    <x v="296"/>
    <s v="MIL"/>
    <s v="ORL"/>
    <s v="L"/>
    <d v="1899-12-30T09:22:00"/>
    <n v="1"/>
    <n v="1"/>
    <n v="1"/>
    <n v="0"/>
    <n v="0"/>
    <m/>
    <n v="2"/>
    <n v="4"/>
    <n v="0.5"/>
    <n v="1"/>
    <n v="2"/>
    <n v="3"/>
    <n v="1"/>
    <n v="1"/>
    <n v="0"/>
    <n v="1"/>
    <n v="0"/>
    <n v="4"/>
    <n v="-8"/>
    <n v="4.9000000000000004"/>
    <d v="2026-03-08T00:00:00"/>
    <m/>
    <m/>
    <m/>
    <n v="9.3666666666666671"/>
  </r>
  <r>
    <x v="109"/>
    <s v="POR"/>
    <s v="IND"/>
    <s v="W"/>
    <d v="1899-12-31T04:19:00"/>
    <n v="3"/>
    <n v="10"/>
    <n v="0.3"/>
    <n v="1"/>
    <n v="5"/>
    <n v="0.2"/>
    <n v="0"/>
    <n v="0"/>
    <m/>
    <n v="1"/>
    <n v="10"/>
    <n v="11"/>
    <n v="2"/>
    <n v="0"/>
    <n v="0"/>
    <n v="1"/>
    <n v="1"/>
    <n v="7"/>
    <n v="23"/>
    <n v="4.9000000000000004"/>
    <d v="2026-03-08T00:00:00"/>
    <m/>
    <m/>
    <m/>
    <n v="28.316666666666663"/>
  </r>
  <r>
    <x v="385"/>
    <s v="SAC"/>
    <s v="CHI"/>
    <s v="W"/>
    <d v="1899-12-30T06:08:00"/>
    <n v="1"/>
    <n v="4"/>
    <n v="0.25"/>
    <n v="0"/>
    <n v="0"/>
    <m/>
    <n v="1"/>
    <n v="1"/>
    <n v="1"/>
    <n v="1"/>
    <n v="3"/>
    <n v="4"/>
    <n v="3"/>
    <n v="1"/>
    <n v="0"/>
    <n v="0"/>
    <n v="1"/>
    <n v="3"/>
    <n v="3"/>
    <n v="4.9000000000000004"/>
    <d v="2026-03-08T00:00:00"/>
    <m/>
    <m/>
    <m/>
    <n v="6.1333333333333329"/>
  </r>
  <r>
    <x v="391"/>
    <s v="NOP"/>
    <s v="WAS"/>
    <s v="W"/>
    <d v="1899-12-30T19:23:00"/>
    <n v="0"/>
    <n v="0"/>
    <m/>
    <n v="0"/>
    <n v="0"/>
    <m/>
    <n v="2"/>
    <n v="2"/>
    <n v="1"/>
    <n v="1"/>
    <n v="4"/>
    <n v="5"/>
    <n v="1"/>
    <n v="0"/>
    <n v="1"/>
    <n v="0"/>
    <n v="1"/>
    <n v="2"/>
    <n v="8"/>
    <n v="4.9000000000000004"/>
    <d v="2026-03-08T00:00:00"/>
    <m/>
    <m/>
    <m/>
    <n v="19.383333333333333"/>
  </r>
  <r>
    <x v="412"/>
    <s v="NOP"/>
    <s v="WAS"/>
    <s v="W"/>
    <d v="1899-12-30T22:30:00"/>
    <n v="1"/>
    <n v="2"/>
    <n v="0.5"/>
    <n v="0"/>
    <n v="0"/>
    <m/>
    <n v="2"/>
    <n v="2"/>
    <n v="1"/>
    <n v="0"/>
    <n v="1"/>
    <n v="1"/>
    <n v="3"/>
    <n v="1"/>
    <n v="1"/>
    <n v="1"/>
    <n v="3"/>
    <n v="4"/>
    <n v="13"/>
    <n v="4.9000000000000004"/>
    <d v="2026-03-08T00:00:00"/>
    <m/>
    <m/>
    <m/>
    <n v="22.5"/>
  </r>
  <r>
    <x v="161"/>
    <s v="WAS"/>
    <s v="NOP"/>
    <s v="L"/>
    <d v="1899-12-30T17:35:00"/>
    <n v="3"/>
    <n v="7"/>
    <n v="0.42899999999999999"/>
    <n v="1"/>
    <n v="3"/>
    <n v="0.33300000000000002"/>
    <n v="0"/>
    <n v="0"/>
    <m/>
    <n v="2"/>
    <n v="2"/>
    <n v="4"/>
    <n v="1"/>
    <n v="0"/>
    <n v="1"/>
    <n v="1"/>
    <n v="2"/>
    <n v="7"/>
    <n v="-2"/>
    <n v="4.9000000000000004"/>
    <d v="2026-03-08T00:00:00"/>
    <m/>
    <m/>
    <m/>
    <n v="17.583333333333332"/>
  </r>
  <r>
    <x v="76"/>
    <s v="DET"/>
    <s v="MIA"/>
    <s v="L"/>
    <d v="1899-12-30T18:40:00"/>
    <n v="2"/>
    <n v="6"/>
    <n v="0.33300000000000002"/>
    <n v="0"/>
    <n v="2"/>
    <n v="0"/>
    <n v="1"/>
    <n v="2"/>
    <n v="0.5"/>
    <n v="3"/>
    <n v="4"/>
    <n v="7"/>
    <n v="0"/>
    <n v="1"/>
    <n v="1"/>
    <n v="1"/>
    <n v="1"/>
    <n v="5"/>
    <n v="-16"/>
    <n v="4.8"/>
    <d v="2026-03-08T00:00:00"/>
    <m/>
    <m/>
    <m/>
    <n v="18.666666666666668"/>
  </r>
  <r>
    <x v="343"/>
    <s v="DET"/>
    <s v="MIA"/>
    <s v="L"/>
    <d v="1899-12-30T15:20:00"/>
    <n v="1"/>
    <n v="4"/>
    <n v="0.25"/>
    <n v="1"/>
    <n v="2"/>
    <n v="0.5"/>
    <n v="1"/>
    <n v="2"/>
    <n v="0.5"/>
    <n v="0"/>
    <n v="4"/>
    <n v="4"/>
    <n v="2"/>
    <n v="0"/>
    <n v="2"/>
    <n v="0"/>
    <n v="1"/>
    <n v="4"/>
    <n v="4"/>
    <n v="4.8"/>
    <d v="2026-03-08T00:00:00"/>
    <m/>
    <m/>
    <m/>
    <n v="15.333333333333332"/>
  </r>
  <r>
    <x v="411"/>
    <s v="NOP"/>
    <s v="WAS"/>
    <s v="W"/>
    <d v="1899-12-30T04:10:00"/>
    <n v="1"/>
    <n v="2"/>
    <n v="0.5"/>
    <n v="1"/>
    <n v="1"/>
    <n v="1"/>
    <n v="2"/>
    <n v="2"/>
    <n v="1"/>
    <n v="1"/>
    <n v="1"/>
    <n v="2"/>
    <n v="0"/>
    <n v="1"/>
    <n v="0"/>
    <n v="0"/>
    <n v="3"/>
    <n v="5"/>
    <n v="-1"/>
    <n v="4.8"/>
    <d v="2026-03-08T00:00:00"/>
    <m/>
    <m/>
    <m/>
    <n v="4.1666666666666661"/>
  </r>
  <r>
    <x v="254"/>
    <s v="POR"/>
    <s v="IND"/>
    <s v="W"/>
    <d v="1899-12-30T04:10:00"/>
    <n v="1"/>
    <n v="2"/>
    <n v="0.5"/>
    <n v="0"/>
    <n v="0"/>
    <m/>
    <n v="3"/>
    <n v="3"/>
    <n v="1"/>
    <n v="1"/>
    <n v="0"/>
    <n v="1"/>
    <n v="0"/>
    <n v="0"/>
    <n v="0"/>
    <n v="0"/>
    <n v="0"/>
    <n v="5"/>
    <n v="-1"/>
    <n v="4.7"/>
    <d v="2026-03-08T00:00:00"/>
    <m/>
    <m/>
    <m/>
    <n v="4.1666666666666661"/>
  </r>
  <r>
    <x v="302"/>
    <s v="WAS"/>
    <s v="NOP"/>
    <s v="L"/>
    <d v="1899-12-30T09:43:00"/>
    <n v="1"/>
    <n v="3"/>
    <n v="0.33300000000000002"/>
    <n v="0"/>
    <n v="1"/>
    <n v="0"/>
    <n v="3"/>
    <n v="4"/>
    <n v="0.75"/>
    <n v="0"/>
    <n v="1"/>
    <n v="1"/>
    <n v="4"/>
    <n v="0"/>
    <n v="0"/>
    <n v="1"/>
    <n v="1"/>
    <n v="5"/>
    <n v="-4"/>
    <n v="4.5999999999999996"/>
    <d v="2026-03-08T00:00:00"/>
    <m/>
    <m/>
    <m/>
    <n v="9.7166666666666668"/>
  </r>
  <r>
    <x v="257"/>
    <s v="DAL"/>
    <s v="TOR"/>
    <s v="L"/>
    <d v="1899-12-30T21:33:00"/>
    <n v="3"/>
    <n v="5"/>
    <n v="0.6"/>
    <n v="0"/>
    <n v="0"/>
    <m/>
    <n v="2"/>
    <n v="2"/>
    <n v="1"/>
    <n v="0"/>
    <n v="0"/>
    <n v="0"/>
    <n v="1"/>
    <n v="0"/>
    <n v="0"/>
    <n v="1"/>
    <n v="2"/>
    <n v="8"/>
    <n v="-4"/>
    <n v="4.5999999999999996"/>
    <d v="2026-03-08T00:00:00"/>
    <m/>
    <m/>
    <m/>
    <n v="21.55"/>
  </r>
  <r>
    <x v="153"/>
    <s v="CLE"/>
    <s v="BOS"/>
    <s v="L"/>
    <d v="1899-12-30T20:34:00"/>
    <n v="3"/>
    <n v="5"/>
    <n v="0.6"/>
    <n v="1"/>
    <n v="3"/>
    <n v="0.33300000000000002"/>
    <n v="0"/>
    <n v="0"/>
    <m/>
    <n v="0"/>
    <n v="3"/>
    <n v="3"/>
    <n v="0"/>
    <n v="1"/>
    <n v="0"/>
    <n v="0"/>
    <n v="5"/>
    <n v="7"/>
    <n v="1"/>
    <n v="4.5999999999999996"/>
    <d v="2026-03-08T00:00:00"/>
    <m/>
    <m/>
    <m/>
    <n v="20.566666666666666"/>
  </r>
  <r>
    <x v="297"/>
    <s v="CHI"/>
    <s v="SAC"/>
    <s v="L"/>
    <d v="1899-12-30T23:43:00"/>
    <n v="2"/>
    <n v="5"/>
    <n v="0.4"/>
    <n v="2"/>
    <n v="5"/>
    <n v="0.4"/>
    <n v="3"/>
    <n v="4"/>
    <n v="0.75"/>
    <n v="0"/>
    <n v="1"/>
    <n v="1"/>
    <n v="1"/>
    <n v="0"/>
    <n v="0"/>
    <n v="0"/>
    <n v="6"/>
    <n v="9"/>
    <n v="-9"/>
    <n v="4.5"/>
    <d v="2026-03-08T00:00:00"/>
    <m/>
    <m/>
    <m/>
    <n v="23.716666666666669"/>
  </r>
  <r>
    <x v="227"/>
    <s v="CHO"/>
    <s v="PHO"/>
    <s v="L"/>
    <d v="1899-12-30T13:54:00"/>
    <n v="1"/>
    <n v="1"/>
    <n v="1"/>
    <n v="1"/>
    <n v="1"/>
    <n v="1"/>
    <n v="0"/>
    <n v="0"/>
    <m/>
    <n v="2"/>
    <n v="0"/>
    <n v="2"/>
    <n v="1"/>
    <n v="0"/>
    <n v="0"/>
    <n v="0"/>
    <n v="1"/>
    <n v="3"/>
    <n v="-4"/>
    <n v="4.4000000000000004"/>
    <d v="2026-03-08T00:00:00"/>
    <m/>
    <m/>
    <m/>
    <n v="13.900000000000002"/>
  </r>
  <r>
    <x v="202"/>
    <s v="SAC"/>
    <s v="CHI"/>
    <s v="W"/>
    <d v="1899-12-30T09:56:00"/>
    <n v="2"/>
    <n v="4"/>
    <n v="0.5"/>
    <n v="0"/>
    <n v="0"/>
    <m/>
    <n v="1"/>
    <n v="2"/>
    <n v="0.5"/>
    <n v="1"/>
    <n v="3"/>
    <n v="4"/>
    <n v="0"/>
    <n v="0"/>
    <n v="1"/>
    <n v="0"/>
    <n v="2"/>
    <n v="5"/>
    <n v="1"/>
    <n v="4.0999999999999996"/>
    <d v="2026-03-08T00:00:00"/>
    <m/>
    <m/>
    <m/>
    <n v="9.9333333333333336"/>
  </r>
  <r>
    <x v="25"/>
    <s v="LAL"/>
    <s v="NYK"/>
    <s v="W"/>
    <d v="1899-12-30T16:38:00"/>
    <n v="0"/>
    <n v="3"/>
    <n v="0"/>
    <n v="0"/>
    <n v="0"/>
    <m/>
    <n v="5"/>
    <n v="6"/>
    <n v="0.83299999999999996"/>
    <n v="3"/>
    <n v="1"/>
    <n v="4"/>
    <n v="0"/>
    <n v="1"/>
    <n v="0"/>
    <n v="1"/>
    <n v="2"/>
    <n v="5"/>
    <n v="8"/>
    <n v="4.0999999999999996"/>
    <d v="2026-03-08T00:00:00"/>
    <m/>
    <m/>
    <m/>
    <n v="16.633333333333333"/>
  </r>
  <r>
    <x v="203"/>
    <s v="PHO"/>
    <s v="CHO"/>
    <s v="W"/>
    <d v="1899-12-31T03:55:00"/>
    <n v="1"/>
    <n v="3"/>
    <n v="0.33300000000000002"/>
    <n v="0"/>
    <n v="0"/>
    <m/>
    <n v="0"/>
    <n v="0"/>
    <m/>
    <n v="0"/>
    <n v="4"/>
    <n v="4"/>
    <n v="5"/>
    <n v="0"/>
    <n v="1"/>
    <n v="0"/>
    <n v="4"/>
    <n v="2"/>
    <n v="2"/>
    <n v="4.0999999999999996"/>
    <d v="2026-03-08T00:00:00"/>
    <m/>
    <m/>
    <m/>
    <n v="27.916666666666664"/>
  </r>
  <r>
    <x v="444"/>
    <s v="SAS"/>
    <s v="HOU"/>
    <s v="W"/>
    <d v="1899-12-30T03:37:00"/>
    <n v="1"/>
    <n v="1"/>
    <n v="1"/>
    <n v="1"/>
    <n v="1"/>
    <n v="1"/>
    <n v="0"/>
    <n v="0"/>
    <m/>
    <n v="0"/>
    <n v="0"/>
    <n v="0"/>
    <n v="2"/>
    <n v="0"/>
    <n v="0"/>
    <n v="0"/>
    <n v="0"/>
    <n v="3"/>
    <n v="5"/>
    <n v="4.0999999999999996"/>
    <d v="2026-03-08T00:00:00"/>
    <m/>
    <m/>
    <m/>
    <n v="3.6166666666666663"/>
  </r>
  <r>
    <x v="300"/>
    <s v="SAS"/>
    <s v="HOU"/>
    <s v="W"/>
    <d v="1899-12-30T13:02:00"/>
    <n v="2"/>
    <n v="5"/>
    <n v="0.4"/>
    <n v="2"/>
    <n v="4"/>
    <n v="0.5"/>
    <n v="1"/>
    <n v="2"/>
    <n v="0.5"/>
    <n v="0"/>
    <n v="3"/>
    <n v="3"/>
    <n v="0"/>
    <n v="0"/>
    <n v="0"/>
    <n v="0"/>
    <n v="2"/>
    <n v="7"/>
    <n v="-5"/>
    <n v="4"/>
    <d v="2026-03-08T00:00:00"/>
    <m/>
    <m/>
    <m/>
    <n v="13.033333333333331"/>
  </r>
  <r>
    <x v="547"/>
    <s v="PHO"/>
    <s v="CHO"/>
    <s v="W"/>
    <d v="1899-12-30T21:14:00"/>
    <n v="1"/>
    <n v="4"/>
    <n v="0.25"/>
    <n v="0"/>
    <n v="2"/>
    <n v="0"/>
    <n v="1"/>
    <n v="2"/>
    <n v="0.5"/>
    <n v="2"/>
    <n v="2"/>
    <n v="4"/>
    <n v="2"/>
    <n v="1"/>
    <n v="0"/>
    <n v="0"/>
    <n v="2"/>
    <n v="3"/>
    <n v="19"/>
    <n v="3.8"/>
    <d v="2026-03-08T00:00:00"/>
    <m/>
    <m/>
    <m/>
    <n v="21.233333333333334"/>
  </r>
  <r>
    <x v="414"/>
    <s v="MIA"/>
    <s v="DET"/>
    <s v="W"/>
    <d v="1899-12-30T16:29:00"/>
    <n v="1"/>
    <n v="3"/>
    <n v="0.33300000000000002"/>
    <n v="0"/>
    <n v="0"/>
    <m/>
    <n v="2"/>
    <n v="2"/>
    <n v="1"/>
    <n v="2"/>
    <n v="4"/>
    <n v="6"/>
    <n v="2"/>
    <n v="0"/>
    <n v="0"/>
    <n v="1"/>
    <n v="4"/>
    <n v="4"/>
    <n v="9"/>
    <n v="3.7"/>
    <d v="2026-03-08T00:00:00"/>
    <m/>
    <m/>
    <m/>
    <n v="16.483333333333334"/>
  </r>
  <r>
    <x v="241"/>
    <s v="SAS"/>
    <s v="HOU"/>
    <s v="W"/>
    <d v="1899-12-30T03:37:00"/>
    <n v="1"/>
    <n v="1"/>
    <n v="1"/>
    <n v="1"/>
    <n v="1"/>
    <n v="1"/>
    <n v="0"/>
    <n v="0"/>
    <m/>
    <n v="0"/>
    <n v="1"/>
    <n v="1"/>
    <n v="1"/>
    <n v="0"/>
    <n v="0"/>
    <n v="0"/>
    <n v="0"/>
    <n v="3"/>
    <n v="5"/>
    <n v="3.7"/>
    <d v="2026-03-08T00:00:00"/>
    <m/>
    <m/>
    <m/>
    <n v="3.6166666666666663"/>
  </r>
  <r>
    <x v="225"/>
    <s v="NOP"/>
    <s v="WAS"/>
    <s v="W"/>
    <d v="1899-12-30T14:45:00"/>
    <n v="1"/>
    <n v="1"/>
    <n v="1"/>
    <n v="0"/>
    <n v="0"/>
    <m/>
    <n v="0"/>
    <n v="0"/>
    <m/>
    <n v="0"/>
    <n v="2"/>
    <n v="2"/>
    <n v="0"/>
    <n v="0"/>
    <n v="2"/>
    <n v="0"/>
    <n v="0"/>
    <n v="2"/>
    <n v="15"/>
    <n v="3.7"/>
    <d v="2026-03-08T00:00:00"/>
    <m/>
    <m/>
    <m/>
    <n v="14.75"/>
  </r>
  <r>
    <x v="191"/>
    <s v="DAL"/>
    <s v="TOR"/>
    <s v="L"/>
    <d v="1899-12-30T05:28:00"/>
    <n v="1"/>
    <n v="2"/>
    <n v="0.5"/>
    <n v="0"/>
    <n v="1"/>
    <n v="0"/>
    <n v="0"/>
    <n v="0"/>
    <m/>
    <n v="0"/>
    <n v="1"/>
    <n v="1"/>
    <n v="2"/>
    <n v="1"/>
    <n v="0"/>
    <n v="0"/>
    <n v="0"/>
    <n v="2"/>
    <n v="-6"/>
    <n v="3.7"/>
    <d v="2026-03-08T00:00:00"/>
    <m/>
    <m/>
    <m/>
    <n v="5.4666666666666668"/>
  </r>
  <r>
    <x v="138"/>
    <s v="TOR"/>
    <s v="DAL"/>
    <s v="W"/>
    <d v="1899-12-30T13:55:00"/>
    <n v="0"/>
    <n v="0"/>
    <m/>
    <n v="0"/>
    <n v="0"/>
    <m/>
    <n v="0"/>
    <n v="0"/>
    <m/>
    <n v="0"/>
    <n v="1"/>
    <n v="1"/>
    <n v="4"/>
    <n v="1"/>
    <n v="0"/>
    <n v="0"/>
    <n v="1"/>
    <n v="0"/>
    <n v="8"/>
    <n v="3.7"/>
    <d v="2026-03-08T00:00:00"/>
    <m/>
    <m/>
    <m/>
    <n v="13.916666666666668"/>
  </r>
  <r>
    <x v="39"/>
    <s v="LAL"/>
    <s v="NYK"/>
    <s v="W"/>
    <d v="1899-12-30T10:28:00"/>
    <n v="1"/>
    <n v="2"/>
    <n v="0.5"/>
    <n v="1"/>
    <n v="2"/>
    <n v="0.5"/>
    <n v="0"/>
    <n v="0"/>
    <m/>
    <n v="1"/>
    <n v="1"/>
    <n v="2"/>
    <n v="1"/>
    <n v="0"/>
    <n v="1"/>
    <n v="0"/>
    <n v="2"/>
    <n v="3"/>
    <n v="-4"/>
    <n v="3.6"/>
    <d v="2026-03-08T00:00:00"/>
    <m/>
    <m/>
    <m/>
    <n v="10.466666666666667"/>
  </r>
  <r>
    <x v="443"/>
    <s v="SAS"/>
    <s v="HOU"/>
    <s v="W"/>
    <d v="1899-12-30T03:37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5"/>
    <n v="3.4"/>
    <d v="2026-03-08T00:00:00"/>
    <m/>
    <m/>
    <m/>
    <n v="3.6166666666666663"/>
  </r>
  <r>
    <x v="126"/>
    <s v="SAS"/>
    <s v="HOU"/>
    <s v="W"/>
    <d v="1899-12-31T05:52:00"/>
    <n v="0"/>
    <n v="6"/>
    <n v="0"/>
    <n v="0"/>
    <n v="3"/>
    <n v="0"/>
    <n v="5"/>
    <n v="6"/>
    <n v="0.83299999999999996"/>
    <n v="0"/>
    <n v="5"/>
    <n v="5"/>
    <n v="3"/>
    <n v="0"/>
    <n v="1"/>
    <n v="1"/>
    <n v="1"/>
    <n v="5"/>
    <n v="24"/>
    <n v="3.3"/>
    <d v="2026-03-08T00:00:00"/>
    <m/>
    <m/>
    <m/>
    <n v="29.866666666666667"/>
  </r>
  <r>
    <x v="308"/>
    <s v="BOS"/>
    <s v="CLE"/>
    <s v="W"/>
    <d v="1899-12-30T11:39:00"/>
    <n v="2"/>
    <n v="4"/>
    <n v="0.5"/>
    <n v="1"/>
    <n v="1"/>
    <n v="1"/>
    <n v="2"/>
    <n v="2"/>
    <n v="1"/>
    <n v="1"/>
    <n v="0"/>
    <n v="1"/>
    <n v="1"/>
    <n v="0"/>
    <n v="0"/>
    <n v="2"/>
    <n v="3"/>
    <n v="7"/>
    <n v="-4"/>
    <n v="3.2"/>
    <d v="2026-03-08T00:00:00"/>
    <m/>
    <m/>
    <m/>
    <n v="11.65"/>
  </r>
  <r>
    <x v="111"/>
    <s v="CLE"/>
    <s v="BOS"/>
    <s v="L"/>
    <d v="1899-12-31T05:07:00"/>
    <n v="2"/>
    <n v="9"/>
    <n v="0.222"/>
    <n v="1"/>
    <n v="7"/>
    <n v="0.14299999999999999"/>
    <n v="0"/>
    <n v="0"/>
    <m/>
    <n v="1"/>
    <n v="4"/>
    <n v="5"/>
    <n v="4"/>
    <n v="1"/>
    <n v="0"/>
    <n v="0"/>
    <n v="5"/>
    <n v="5"/>
    <n v="-1"/>
    <n v="3.2"/>
    <d v="2026-03-08T00:00:00"/>
    <m/>
    <m/>
    <m/>
    <n v="29.116666666666667"/>
  </r>
  <r>
    <x v="305"/>
    <s v="CHI"/>
    <s v="SAC"/>
    <s v="L"/>
    <d v="1899-12-30T22:02:00"/>
    <n v="1"/>
    <n v="6"/>
    <n v="0.16700000000000001"/>
    <n v="1"/>
    <n v="3"/>
    <n v="0.33300000000000002"/>
    <n v="1"/>
    <n v="2"/>
    <n v="0.5"/>
    <n v="3"/>
    <n v="2"/>
    <n v="5"/>
    <n v="3"/>
    <n v="0"/>
    <n v="0"/>
    <n v="1"/>
    <n v="1"/>
    <n v="4"/>
    <n v="0"/>
    <n v="3.2"/>
    <d v="2026-03-08T00:00:00"/>
    <m/>
    <m/>
    <m/>
    <n v="22.033333333333331"/>
  </r>
  <r>
    <x v="106"/>
    <s v="CHO"/>
    <s v="PHO"/>
    <s v="L"/>
    <d v="1899-12-31T02:44:00"/>
    <n v="1"/>
    <n v="4"/>
    <n v="0.25"/>
    <n v="0"/>
    <n v="0"/>
    <m/>
    <n v="0"/>
    <n v="0"/>
    <m/>
    <n v="2"/>
    <n v="2"/>
    <n v="4"/>
    <n v="2"/>
    <n v="0"/>
    <n v="4"/>
    <n v="2"/>
    <n v="2"/>
    <n v="2"/>
    <n v="5"/>
    <n v="3"/>
    <d v="2026-03-08T00:00:00"/>
    <m/>
    <m/>
    <m/>
    <n v="26.733333333333334"/>
  </r>
  <r>
    <x v="26"/>
    <s v="HOU"/>
    <s v="SAS"/>
    <s v="L"/>
    <d v="1899-12-30T14:26:00"/>
    <n v="1"/>
    <n v="3"/>
    <n v="0.33300000000000002"/>
    <n v="0"/>
    <n v="0"/>
    <m/>
    <n v="0"/>
    <n v="0"/>
    <m/>
    <n v="0"/>
    <n v="3"/>
    <n v="3"/>
    <n v="1"/>
    <n v="1"/>
    <n v="2"/>
    <n v="1"/>
    <n v="1"/>
    <n v="2"/>
    <n v="10"/>
    <n v="2.9"/>
    <d v="2026-03-08T00:00:00"/>
    <m/>
    <m/>
    <m/>
    <n v="14.433333333333334"/>
  </r>
  <r>
    <x v="70"/>
    <s v="DAL"/>
    <s v="TOR"/>
    <s v="L"/>
    <d v="1899-12-30T19:11:00"/>
    <n v="2"/>
    <n v="7"/>
    <n v="0.28599999999999998"/>
    <n v="0"/>
    <n v="1"/>
    <n v="0"/>
    <n v="2"/>
    <n v="2"/>
    <n v="1"/>
    <n v="2"/>
    <n v="0"/>
    <n v="2"/>
    <n v="1"/>
    <n v="1"/>
    <n v="0"/>
    <n v="1"/>
    <n v="3"/>
    <n v="6"/>
    <n v="-17"/>
    <n v="2.8"/>
    <d v="2026-03-08T00:00:00"/>
    <m/>
    <m/>
    <m/>
    <n v="19.183333333333334"/>
  </r>
  <r>
    <x v="507"/>
    <s v="ORL"/>
    <s v="MIL"/>
    <s v="W"/>
    <d v="1899-12-30T17:57:00"/>
    <n v="0"/>
    <n v="3"/>
    <n v="0"/>
    <n v="0"/>
    <n v="1"/>
    <n v="0"/>
    <n v="3"/>
    <n v="4"/>
    <n v="0.75"/>
    <n v="2"/>
    <n v="7"/>
    <n v="9"/>
    <n v="0"/>
    <n v="0"/>
    <n v="0"/>
    <n v="0"/>
    <n v="3"/>
    <n v="3"/>
    <n v="11"/>
    <n v="2.8"/>
    <d v="2026-03-08T00:00:00"/>
    <m/>
    <m/>
    <m/>
    <n v="17.95"/>
  </r>
  <r>
    <x v="316"/>
    <s v="IND"/>
    <s v="POR"/>
    <s v="L"/>
    <d v="1899-12-30T10:33:00"/>
    <n v="2"/>
    <n v="5"/>
    <n v="0.4"/>
    <n v="0"/>
    <n v="3"/>
    <n v="0"/>
    <n v="0"/>
    <n v="0"/>
    <m/>
    <n v="2"/>
    <n v="0"/>
    <n v="2"/>
    <n v="0"/>
    <n v="0"/>
    <n v="0"/>
    <n v="0"/>
    <n v="0"/>
    <n v="4"/>
    <n v="-17"/>
    <n v="2.7"/>
    <d v="2026-03-08T00:00:00"/>
    <m/>
    <m/>
    <m/>
    <n v="10.55"/>
  </r>
  <r>
    <x v="207"/>
    <s v="POR"/>
    <s v="IND"/>
    <s v="W"/>
    <d v="1899-12-30T16:30:00"/>
    <n v="1"/>
    <n v="2"/>
    <n v="0.5"/>
    <n v="1"/>
    <n v="1"/>
    <n v="1"/>
    <n v="0"/>
    <n v="0"/>
    <m/>
    <n v="3"/>
    <n v="1"/>
    <n v="4"/>
    <n v="0"/>
    <n v="0"/>
    <n v="0"/>
    <n v="1"/>
    <n v="2"/>
    <n v="3"/>
    <n v="0"/>
    <n v="2.6"/>
    <d v="2026-03-08T00:00:00"/>
    <m/>
    <m/>
    <m/>
    <n v="16.5"/>
  </r>
  <r>
    <x v="460"/>
    <s v="TOR"/>
    <s v="DAL"/>
    <s v="W"/>
    <d v="1899-12-30T04:11:00"/>
    <n v="0"/>
    <n v="1"/>
    <n v="0"/>
    <n v="0"/>
    <n v="1"/>
    <n v="0"/>
    <n v="3"/>
    <n v="4"/>
    <n v="0.75"/>
    <n v="1"/>
    <n v="0"/>
    <n v="1"/>
    <n v="0"/>
    <n v="0"/>
    <n v="0"/>
    <n v="0"/>
    <n v="0"/>
    <n v="3"/>
    <n v="6"/>
    <n v="2.6"/>
    <d v="2026-03-08T00:00:00"/>
    <m/>
    <m/>
    <m/>
    <n v="4.1833333333333336"/>
  </r>
  <r>
    <x v="332"/>
    <s v="MIL"/>
    <s v="ORL"/>
    <s v="L"/>
    <d v="1899-12-31T00:32:00"/>
    <n v="1"/>
    <n v="7"/>
    <n v="0.14299999999999999"/>
    <n v="0"/>
    <n v="2"/>
    <n v="0"/>
    <n v="0"/>
    <n v="0"/>
    <m/>
    <n v="1"/>
    <n v="3"/>
    <n v="4"/>
    <n v="5"/>
    <n v="1"/>
    <n v="1"/>
    <n v="1"/>
    <n v="2"/>
    <n v="2"/>
    <n v="-29"/>
    <n v="2.5"/>
    <d v="2026-03-08T00:00:00"/>
    <m/>
    <m/>
    <m/>
    <n v="24.533333333333331"/>
  </r>
  <r>
    <x v="228"/>
    <s v="SAS"/>
    <s v="HOU"/>
    <s v="W"/>
    <d v="1899-12-30T14:03:00"/>
    <n v="1"/>
    <n v="1"/>
    <n v="1"/>
    <n v="0"/>
    <n v="0"/>
    <m/>
    <n v="0"/>
    <n v="0"/>
    <m/>
    <n v="0"/>
    <n v="1"/>
    <n v="1"/>
    <n v="3"/>
    <n v="0"/>
    <n v="0"/>
    <n v="0"/>
    <n v="4"/>
    <n v="2"/>
    <n v="-7"/>
    <n v="2.5"/>
    <d v="2026-03-08T00:00:00"/>
    <m/>
    <m/>
    <m/>
    <n v="14.05"/>
  </r>
  <r>
    <x v="394"/>
    <s v="DET"/>
    <s v="MIA"/>
    <s v="L"/>
    <d v="1899-12-30T04:30:00"/>
    <n v="1"/>
    <n v="2"/>
    <n v="0.5"/>
    <n v="1"/>
    <n v="1"/>
    <n v="1"/>
    <n v="0"/>
    <n v="0"/>
    <m/>
    <n v="0"/>
    <n v="0"/>
    <n v="0"/>
    <n v="2"/>
    <n v="0"/>
    <n v="0"/>
    <n v="1"/>
    <n v="0"/>
    <n v="3"/>
    <n v="11"/>
    <n v="2.4"/>
    <d v="2026-03-08T00:00:00"/>
    <m/>
    <m/>
    <m/>
    <n v="4.5"/>
  </r>
  <r>
    <x v="382"/>
    <s v="IND"/>
    <s v="POR"/>
    <s v="L"/>
    <d v="1899-12-30T16:59:00"/>
    <n v="1"/>
    <n v="5"/>
    <n v="0.2"/>
    <n v="0"/>
    <n v="2"/>
    <n v="0"/>
    <n v="0"/>
    <n v="0"/>
    <m/>
    <n v="1"/>
    <n v="2"/>
    <n v="3"/>
    <n v="3"/>
    <n v="0"/>
    <n v="0"/>
    <n v="0"/>
    <n v="0"/>
    <n v="2"/>
    <n v="-12"/>
    <n v="2.2999999999999998"/>
    <d v="2026-03-08T00:00:00"/>
    <m/>
    <m/>
    <m/>
    <n v="16.983333333333334"/>
  </r>
  <r>
    <x v="341"/>
    <s v="POR"/>
    <s v="IND"/>
    <s v="W"/>
    <d v="1899-12-30T22:14:00"/>
    <n v="3"/>
    <n v="10"/>
    <n v="0.3"/>
    <n v="1"/>
    <n v="8"/>
    <n v="0.125"/>
    <n v="0"/>
    <n v="0"/>
    <m/>
    <n v="0"/>
    <n v="6"/>
    <n v="6"/>
    <n v="1"/>
    <n v="0"/>
    <n v="0"/>
    <n v="1"/>
    <n v="1"/>
    <n v="7"/>
    <n v="-5"/>
    <n v="2.2999999999999998"/>
    <d v="2026-03-08T00:00:00"/>
    <m/>
    <m/>
    <m/>
    <n v="22.233333333333334"/>
  </r>
  <r>
    <x v="105"/>
    <s v="BOS"/>
    <s v="CLE"/>
    <s v="W"/>
    <d v="1899-12-31T11:52:00"/>
    <n v="2"/>
    <n v="7"/>
    <n v="0.28599999999999998"/>
    <n v="0"/>
    <n v="0"/>
    <m/>
    <n v="0"/>
    <n v="0"/>
    <m/>
    <n v="0"/>
    <n v="11"/>
    <n v="11"/>
    <n v="1"/>
    <n v="0"/>
    <n v="0"/>
    <n v="0"/>
    <n v="4"/>
    <n v="4"/>
    <n v="13"/>
    <n v="2.2999999999999998"/>
    <d v="2026-03-08T00:00:00"/>
    <m/>
    <m/>
    <m/>
    <n v="35.866666666666667"/>
  </r>
  <r>
    <x v="30"/>
    <s v="LAL"/>
    <s v="NYK"/>
    <s v="W"/>
    <d v="1899-12-31T05:17:00"/>
    <n v="1"/>
    <n v="10"/>
    <n v="0.1"/>
    <n v="0"/>
    <n v="5"/>
    <n v="0"/>
    <n v="3"/>
    <n v="4"/>
    <n v="0.75"/>
    <n v="1"/>
    <n v="2"/>
    <n v="3"/>
    <n v="4"/>
    <n v="2"/>
    <n v="0"/>
    <n v="1"/>
    <n v="2"/>
    <n v="5"/>
    <n v="27"/>
    <n v="2.2999999999999998"/>
    <d v="2026-03-08T00:00:00"/>
    <m/>
    <m/>
    <m/>
    <n v="29.283333333333331"/>
  </r>
  <r>
    <x v="416"/>
    <s v="NYK"/>
    <s v="LAL"/>
    <s v="L"/>
    <d v="1899-12-30T14:35:00"/>
    <n v="1"/>
    <n v="4"/>
    <n v="0.25"/>
    <n v="0"/>
    <n v="3"/>
    <n v="0"/>
    <n v="2"/>
    <n v="2"/>
    <n v="1"/>
    <n v="0"/>
    <n v="0"/>
    <n v="0"/>
    <n v="2"/>
    <n v="0"/>
    <n v="0"/>
    <n v="0"/>
    <n v="2"/>
    <n v="4"/>
    <n v="1"/>
    <n v="2.2000000000000002"/>
    <d v="2026-03-08T00:00:00"/>
    <m/>
    <m/>
    <m/>
    <n v="14.583333333333332"/>
  </r>
  <r>
    <x v="100"/>
    <s v="PHO"/>
    <s v="CHO"/>
    <s v="W"/>
    <d v="1899-12-30T09:42:00"/>
    <n v="1"/>
    <n v="1"/>
    <n v="1"/>
    <n v="1"/>
    <n v="1"/>
    <n v="1"/>
    <n v="0"/>
    <n v="0"/>
    <m/>
    <n v="0"/>
    <n v="1"/>
    <n v="1"/>
    <n v="0"/>
    <n v="0"/>
    <n v="0"/>
    <n v="0"/>
    <n v="2"/>
    <n v="3"/>
    <n v="-6"/>
    <n v="2.2000000000000002"/>
    <d v="2026-03-08T00:00:00"/>
    <m/>
    <m/>
    <m/>
    <n v="9.6999999999999993"/>
  </r>
  <r>
    <x v="494"/>
    <s v="DET"/>
    <s v="MIA"/>
    <s v="L"/>
    <d v="1899-12-30T19:29:00"/>
    <n v="0"/>
    <n v="3"/>
    <n v="0"/>
    <n v="0"/>
    <n v="2"/>
    <n v="0"/>
    <n v="2"/>
    <n v="2"/>
    <n v="1"/>
    <n v="1"/>
    <n v="1"/>
    <n v="2"/>
    <n v="2"/>
    <n v="1"/>
    <n v="0"/>
    <n v="0"/>
    <n v="3"/>
    <n v="2"/>
    <n v="-12"/>
    <n v="2.1"/>
    <d v="2026-03-08T00:00:00"/>
    <m/>
    <m/>
    <m/>
    <n v="19.483333333333334"/>
  </r>
  <r>
    <x v="395"/>
    <s v="HOU"/>
    <s v="SAS"/>
    <s v="L"/>
    <d v="1899-12-30T07:30:00"/>
    <n v="2"/>
    <n v="7"/>
    <n v="0.28599999999999998"/>
    <n v="0"/>
    <n v="3"/>
    <n v="0"/>
    <n v="1"/>
    <n v="1"/>
    <n v="1"/>
    <n v="0"/>
    <n v="0"/>
    <n v="0"/>
    <n v="0"/>
    <n v="1"/>
    <n v="0"/>
    <n v="0"/>
    <n v="0"/>
    <n v="5"/>
    <n v="-5"/>
    <n v="1.9"/>
    <d v="2026-03-08T00:00:00"/>
    <m/>
    <m/>
    <m/>
    <n v="7.5"/>
  </r>
  <r>
    <x v="278"/>
    <s v="DET"/>
    <s v="MIA"/>
    <s v="L"/>
    <d v="1899-12-30T15:10:00"/>
    <n v="2"/>
    <n v="5"/>
    <n v="0.4"/>
    <n v="0"/>
    <n v="3"/>
    <n v="0"/>
    <n v="2"/>
    <n v="2"/>
    <n v="1"/>
    <n v="0"/>
    <n v="2"/>
    <n v="2"/>
    <n v="1"/>
    <n v="0"/>
    <n v="0"/>
    <n v="2"/>
    <n v="2"/>
    <n v="6"/>
    <n v="-3"/>
    <n v="1.8"/>
    <d v="2026-03-08T00:00:00"/>
    <m/>
    <m/>
    <m/>
    <n v="15.166666666666666"/>
  </r>
  <r>
    <x v="536"/>
    <s v="SAC"/>
    <s v="CHI"/>
    <s v="W"/>
    <d v="1899-12-30T15:44:00"/>
    <n v="1"/>
    <n v="4"/>
    <n v="0.25"/>
    <n v="0"/>
    <n v="1"/>
    <n v="0"/>
    <n v="0"/>
    <n v="0"/>
    <m/>
    <n v="1"/>
    <n v="2"/>
    <n v="3"/>
    <n v="3"/>
    <n v="0"/>
    <n v="0"/>
    <n v="0"/>
    <n v="3"/>
    <n v="2"/>
    <n v="5"/>
    <n v="1.8"/>
    <d v="2026-03-08T00:00:00"/>
    <m/>
    <m/>
    <m/>
    <n v="15.733333333333334"/>
  </r>
  <r>
    <x v="231"/>
    <s v="PHO"/>
    <s v="CHO"/>
    <s v="W"/>
    <d v="1899-12-30T05:12:00"/>
    <n v="1"/>
    <n v="1"/>
    <n v="1"/>
    <n v="0"/>
    <n v="0"/>
    <m/>
    <n v="0"/>
    <n v="0"/>
    <m/>
    <n v="0"/>
    <n v="1"/>
    <n v="1"/>
    <n v="0"/>
    <n v="0"/>
    <n v="0"/>
    <n v="0"/>
    <n v="1"/>
    <n v="2"/>
    <n v="-4"/>
    <n v="1.6"/>
    <d v="2026-03-08T00:00:00"/>
    <m/>
    <m/>
    <m/>
    <n v="5.2"/>
  </r>
  <r>
    <x v="498"/>
    <s v="CHO"/>
    <s v="PHO"/>
    <s v="L"/>
    <d v="1899-12-30T13:48:00"/>
    <n v="1"/>
    <n v="3"/>
    <n v="0.33300000000000002"/>
    <n v="1"/>
    <n v="2"/>
    <n v="0.5"/>
    <n v="0"/>
    <n v="0"/>
    <m/>
    <n v="0"/>
    <n v="0"/>
    <n v="0"/>
    <n v="1"/>
    <n v="0"/>
    <n v="0"/>
    <n v="0"/>
    <n v="1"/>
    <n v="3"/>
    <n v="-4"/>
    <n v="1.6"/>
    <d v="2026-03-08T00:00:00"/>
    <m/>
    <m/>
    <m/>
    <n v="13.799999999999999"/>
  </r>
  <r>
    <x v="87"/>
    <s v="MIL"/>
    <s v="ORL"/>
    <s v="L"/>
    <d v="1899-12-31T01:15:00"/>
    <n v="4"/>
    <n v="12"/>
    <n v="0.33300000000000002"/>
    <n v="1"/>
    <n v="9"/>
    <n v="0.111"/>
    <n v="0"/>
    <n v="0"/>
    <m/>
    <n v="1"/>
    <n v="2"/>
    <n v="3"/>
    <n v="0"/>
    <n v="0"/>
    <n v="0"/>
    <n v="1"/>
    <n v="3"/>
    <n v="9"/>
    <n v="-21"/>
    <n v="1.3"/>
    <d v="2026-03-08T00:00:00"/>
    <m/>
    <m/>
    <m/>
    <n v="25.25"/>
  </r>
  <r>
    <x v="315"/>
    <s v="IND"/>
    <s v="POR"/>
    <s v="L"/>
    <d v="1899-12-30T17:18:00"/>
    <n v="1"/>
    <n v="3"/>
    <n v="0.33300000000000002"/>
    <n v="1"/>
    <n v="2"/>
    <n v="0.5"/>
    <n v="0"/>
    <n v="0"/>
    <m/>
    <n v="1"/>
    <n v="0"/>
    <n v="1"/>
    <n v="0"/>
    <n v="0"/>
    <n v="0"/>
    <n v="0"/>
    <n v="2"/>
    <n v="3"/>
    <n v="-15"/>
    <n v="1.2"/>
    <d v="2026-03-08T00:00:00"/>
    <m/>
    <m/>
    <m/>
    <n v="17.3"/>
  </r>
  <r>
    <x v="465"/>
    <s v="CHO"/>
    <s v="PHO"/>
    <s v="L"/>
    <d v="1899-12-30T19:36:00"/>
    <n v="3"/>
    <n v="10"/>
    <n v="0.3"/>
    <n v="1"/>
    <n v="5"/>
    <n v="0.2"/>
    <n v="0"/>
    <n v="0"/>
    <m/>
    <n v="0"/>
    <n v="1"/>
    <n v="1"/>
    <n v="4"/>
    <n v="0"/>
    <n v="0"/>
    <n v="2"/>
    <n v="3"/>
    <n v="7"/>
    <n v="-14"/>
    <n v="1.1000000000000001"/>
    <d v="2026-03-08T00:00:00"/>
    <m/>
    <m/>
    <m/>
    <n v="19.600000000000001"/>
  </r>
  <r>
    <x v="83"/>
    <s v="NOP"/>
    <s v="WAS"/>
    <s v="W"/>
    <d v="1899-12-30T16:56:00"/>
    <n v="2"/>
    <n v="6"/>
    <n v="0.33300000000000002"/>
    <n v="0"/>
    <n v="1"/>
    <n v="0"/>
    <n v="0"/>
    <n v="0"/>
    <m/>
    <n v="1"/>
    <n v="1"/>
    <n v="2"/>
    <n v="0"/>
    <n v="3"/>
    <n v="0"/>
    <n v="2"/>
    <n v="4"/>
    <n v="4"/>
    <n v="1"/>
    <n v="1"/>
    <d v="2026-03-08T00:00:00"/>
    <m/>
    <m/>
    <m/>
    <n v="16.933333333333334"/>
  </r>
  <r>
    <x v="168"/>
    <s v="CLE"/>
    <s v="BOS"/>
    <s v="L"/>
    <d v="1899-12-31T00:04:00"/>
    <n v="0"/>
    <n v="1"/>
    <n v="0"/>
    <n v="0"/>
    <n v="1"/>
    <n v="0"/>
    <n v="0"/>
    <n v="0"/>
    <m/>
    <n v="1"/>
    <n v="2"/>
    <n v="3"/>
    <n v="0"/>
    <n v="1"/>
    <n v="1"/>
    <n v="0"/>
    <n v="4"/>
    <n v="0"/>
    <n v="-15"/>
    <n v="0.7"/>
    <d v="2026-03-08T00:00:00"/>
    <m/>
    <m/>
    <m/>
    <n v="24.066666666666666"/>
  </r>
  <r>
    <x v="309"/>
    <s v="DET"/>
    <s v="MIA"/>
    <s v="L"/>
    <d v="1899-12-30T23:55:00"/>
    <n v="1"/>
    <n v="7"/>
    <n v="0.14299999999999999"/>
    <n v="1"/>
    <n v="7"/>
    <n v="0.14299999999999999"/>
    <n v="0"/>
    <n v="0"/>
    <m/>
    <n v="1"/>
    <n v="2"/>
    <n v="3"/>
    <n v="2"/>
    <n v="0"/>
    <n v="1"/>
    <n v="0"/>
    <n v="3"/>
    <n v="3"/>
    <n v="-4"/>
    <n v="0.7"/>
    <d v="2026-03-08T00:00:00"/>
    <m/>
    <m/>
    <m/>
    <n v="23.916666666666668"/>
  </r>
  <r>
    <x v="212"/>
    <s v="POR"/>
    <s v="IND"/>
    <s v="W"/>
    <d v="1899-12-30T07:40:00"/>
    <n v="0"/>
    <n v="0"/>
    <m/>
    <n v="0"/>
    <n v="0"/>
    <m/>
    <n v="0"/>
    <n v="0"/>
    <m/>
    <n v="0"/>
    <n v="0"/>
    <n v="0"/>
    <n v="1"/>
    <n v="1"/>
    <n v="0"/>
    <n v="1"/>
    <n v="0"/>
    <n v="0"/>
    <n v="3"/>
    <n v="0.7"/>
    <d v="2026-03-08T00:00:00"/>
    <m/>
    <m/>
    <m/>
    <n v="7.6666666666666661"/>
  </r>
  <r>
    <x v="38"/>
    <s v="HOU"/>
    <s v="SAS"/>
    <s v="L"/>
    <d v="1899-12-30T20:04:00"/>
    <n v="1"/>
    <n v="6"/>
    <n v="0.16700000000000001"/>
    <n v="0"/>
    <n v="2"/>
    <n v="0"/>
    <n v="0"/>
    <n v="0"/>
    <m/>
    <n v="2"/>
    <n v="4"/>
    <n v="6"/>
    <n v="2"/>
    <n v="1"/>
    <n v="0"/>
    <n v="1"/>
    <n v="4"/>
    <n v="2"/>
    <n v="-20"/>
    <n v="0.6"/>
    <d v="2026-03-08T00:00:00"/>
    <m/>
    <m/>
    <m/>
    <n v="20.066666666666666"/>
  </r>
  <r>
    <x v="400"/>
    <s v="NOP"/>
    <s v="WAS"/>
    <s v="W"/>
    <d v="1899-12-30T04:10:00"/>
    <n v="1"/>
    <n v="2"/>
    <n v="0.5"/>
    <n v="0"/>
    <n v="0"/>
    <m/>
    <n v="0"/>
    <n v="0"/>
    <m/>
    <n v="0"/>
    <n v="0"/>
    <n v="0"/>
    <n v="0"/>
    <n v="0"/>
    <n v="0"/>
    <n v="0"/>
    <n v="1"/>
    <n v="2"/>
    <n v="-1"/>
    <n v="0.6"/>
    <d v="2026-03-08T00:00:00"/>
    <m/>
    <m/>
    <m/>
    <n v="4.1666666666666661"/>
  </r>
  <r>
    <x v="284"/>
    <s v="MIL"/>
    <s v="ORL"/>
    <s v="L"/>
    <d v="1899-12-30T12:00:00"/>
    <n v="1"/>
    <n v="5"/>
    <n v="0.2"/>
    <n v="1"/>
    <n v="4"/>
    <n v="0.25"/>
    <n v="0"/>
    <n v="0"/>
    <m/>
    <n v="1"/>
    <n v="2"/>
    <n v="3"/>
    <n v="1"/>
    <n v="0"/>
    <n v="0"/>
    <n v="1"/>
    <n v="1"/>
    <n v="3"/>
    <n v="-9"/>
    <n v="0.5"/>
    <d v="2026-03-08T00:00:00"/>
    <m/>
    <m/>
    <m/>
    <n v="12"/>
  </r>
  <r>
    <x v="59"/>
    <s v="NYK"/>
    <s v="LAL"/>
    <s v="L"/>
    <d v="1899-12-31T03:21:00"/>
    <n v="0"/>
    <n v="6"/>
    <n v="0"/>
    <n v="0"/>
    <n v="4"/>
    <n v="0"/>
    <n v="0"/>
    <n v="0"/>
    <m/>
    <n v="3"/>
    <n v="3"/>
    <n v="6"/>
    <n v="5"/>
    <n v="1"/>
    <n v="1"/>
    <n v="2"/>
    <n v="4"/>
    <n v="0"/>
    <n v="-4"/>
    <n v="0.4"/>
    <d v="2026-03-08T00:00:00"/>
    <m/>
    <m/>
    <m/>
    <n v="27.35"/>
  </r>
  <r>
    <x v="436"/>
    <s v="ORL"/>
    <s v="MIL"/>
    <s v="W"/>
    <d v="1899-12-31T00:17:00"/>
    <n v="2"/>
    <n v="8"/>
    <n v="0.25"/>
    <n v="1"/>
    <n v="6"/>
    <n v="0.16700000000000001"/>
    <n v="0"/>
    <n v="0"/>
    <m/>
    <n v="0"/>
    <n v="2"/>
    <n v="2"/>
    <n v="2"/>
    <n v="0"/>
    <n v="0"/>
    <n v="1"/>
    <n v="2"/>
    <n v="5"/>
    <n v="16"/>
    <n v="0.4"/>
    <d v="2026-03-08T00:00:00"/>
    <m/>
    <m/>
    <m/>
    <n v="24.283333333333335"/>
  </r>
  <r>
    <x v="169"/>
    <s v="NOP"/>
    <s v="WAS"/>
    <s v="W"/>
    <d v="1899-12-30T04:10:00"/>
    <n v="1"/>
    <n v="3"/>
    <n v="0.33300000000000002"/>
    <n v="0"/>
    <n v="1"/>
    <n v="0"/>
    <n v="0"/>
    <n v="0"/>
    <m/>
    <n v="0"/>
    <n v="0"/>
    <n v="0"/>
    <n v="0"/>
    <n v="0"/>
    <n v="0"/>
    <n v="0"/>
    <n v="0"/>
    <n v="2"/>
    <n v="-1"/>
    <n v="0.3"/>
    <d v="2026-03-08T00:00:00"/>
    <m/>
    <m/>
    <m/>
    <n v="4.1666666666666661"/>
  </r>
  <r>
    <x v="452"/>
    <s v="LAL"/>
    <s v="NYK"/>
    <s v="W"/>
    <d v="1899-12-30T09:59:00"/>
    <n v="0"/>
    <n v="0"/>
    <m/>
    <n v="0"/>
    <n v="0"/>
    <m/>
    <n v="0"/>
    <n v="0"/>
    <m/>
    <n v="0"/>
    <n v="0"/>
    <n v="0"/>
    <n v="0"/>
    <n v="1"/>
    <n v="0"/>
    <n v="0"/>
    <n v="2"/>
    <n v="0"/>
    <n v="-1"/>
    <n v="0.2"/>
    <d v="2026-03-08T00:00:00"/>
    <m/>
    <m/>
    <m/>
    <n v="9.9833333333333343"/>
  </r>
  <r>
    <x v="252"/>
    <s v="TOR"/>
    <s v="DAL"/>
    <s v="W"/>
    <d v="1899-12-30T04:11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3-08T00:00:00"/>
    <m/>
    <m/>
    <m/>
    <n v="4.1833333333333336"/>
  </r>
  <r>
    <x v="478"/>
    <s v="HOU"/>
    <s v="SAS"/>
    <s v="L"/>
    <d v="1899-12-30T04:13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08T00:00:00"/>
    <m/>
    <m/>
    <m/>
    <n v="4.2166666666666668"/>
  </r>
  <r>
    <x v="362"/>
    <s v="CHI"/>
    <s v="SAC"/>
    <s v="L"/>
    <d v="1899-12-30T14:41:00"/>
    <n v="1"/>
    <n v="5"/>
    <n v="0.2"/>
    <n v="1"/>
    <n v="2"/>
    <n v="0.5"/>
    <n v="0"/>
    <n v="0"/>
    <m/>
    <n v="1"/>
    <n v="4"/>
    <n v="5"/>
    <n v="0"/>
    <n v="0"/>
    <n v="0"/>
    <n v="1"/>
    <n v="2"/>
    <n v="3"/>
    <n v="-17"/>
    <n v="0"/>
    <d v="2026-03-08T00:00:00"/>
    <m/>
    <m/>
    <m/>
    <n v="14.683333333333334"/>
  </r>
  <r>
    <x v="485"/>
    <s v="CHI"/>
    <s v="SAC"/>
    <s v="L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08T00:00:00"/>
    <m/>
    <m/>
    <m/>
    <n v="1.2666666666666666"/>
  </r>
  <r>
    <x v="501"/>
    <s v="IND"/>
    <s v="POR"/>
    <s v="L"/>
    <d v="1899-12-30T04:48:00"/>
    <n v="0"/>
    <n v="0"/>
    <m/>
    <n v="0"/>
    <n v="0"/>
    <m/>
    <n v="0"/>
    <n v="0"/>
    <m/>
    <n v="0"/>
    <n v="0"/>
    <n v="0"/>
    <n v="1"/>
    <n v="0"/>
    <n v="0"/>
    <n v="0"/>
    <n v="2"/>
    <n v="0"/>
    <n v="4"/>
    <n v="-0.1"/>
    <d v="2026-03-08T00:00:00"/>
    <m/>
    <m/>
    <m/>
    <n v="4.8000000000000007"/>
  </r>
  <r>
    <x v="381"/>
    <s v="CHO"/>
    <s v="PHO"/>
    <s v="L"/>
    <d v="1899-12-30T01:39:00"/>
    <n v="0"/>
    <n v="1"/>
    <n v="0"/>
    <n v="0"/>
    <n v="0"/>
    <m/>
    <n v="0"/>
    <n v="0"/>
    <m/>
    <n v="0"/>
    <n v="1"/>
    <n v="1"/>
    <n v="0"/>
    <n v="0"/>
    <n v="0"/>
    <n v="0"/>
    <n v="0"/>
    <n v="0"/>
    <n v="1"/>
    <n v="-0.4"/>
    <d v="2026-03-08T00:00:00"/>
    <m/>
    <m/>
    <m/>
    <n v="1.6500000000000001"/>
  </r>
  <r>
    <x v="500"/>
    <s v="MIA"/>
    <s v="DET"/>
    <s v="W"/>
    <d v="1899-12-30T02:08:00"/>
    <n v="0"/>
    <n v="0"/>
    <m/>
    <n v="0"/>
    <n v="0"/>
    <m/>
    <n v="0"/>
    <n v="0"/>
    <m/>
    <n v="0"/>
    <n v="2"/>
    <n v="2"/>
    <n v="0"/>
    <n v="0"/>
    <n v="0"/>
    <n v="1"/>
    <n v="0"/>
    <n v="0"/>
    <n v="-5"/>
    <n v="-0.4"/>
    <d v="2026-03-08T00:00:00"/>
    <m/>
    <m/>
    <m/>
    <n v="2.1333333333333333"/>
  </r>
  <r>
    <x v="517"/>
    <s v="CHI"/>
    <s v="SAC"/>
    <s v="L"/>
    <d v="1899-12-30T01:16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3-08T00:00:00"/>
    <m/>
    <m/>
    <m/>
    <n v="1.2666666666666666"/>
  </r>
  <r>
    <x v="534"/>
    <s v="MIA"/>
    <s v="DET"/>
    <s v="W"/>
    <d v="1899-12-30T00:48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3"/>
    <n v="-0.4"/>
    <d v="2026-03-08T00:00:00"/>
    <m/>
    <m/>
    <m/>
    <n v="0.8"/>
  </r>
  <r>
    <x v="187"/>
    <s v="POR"/>
    <s v="IND"/>
    <s v="W"/>
    <d v="1899-12-30T04:10:00"/>
    <n v="0"/>
    <n v="2"/>
    <n v="0"/>
    <n v="0"/>
    <n v="0"/>
    <m/>
    <n v="0"/>
    <n v="0"/>
    <m/>
    <n v="0"/>
    <n v="0"/>
    <n v="0"/>
    <n v="2"/>
    <n v="0"/>
    <n v="0"/>
    <n v="0"/>
    <n v="1"/>
    <n v="0"/>
    <n v="-1"/>
    <n v="-0.4"/>
    <d v="2026-03-08T00:00:00"/>
    <m/>
    <m/>
    <m/>
    <n v="4.1666666666666661"/>
  </r>
  <r>
    <x v="336"/>
    <s v="BOS"/>
    <s v="CLE"/>
    <s v="W"/>
    <d v="1899-12-30T07:04:00"/>
    <n v="0"/>
    <n v="1"/>
    <n v="0"/>
    <n v="0"/>
    <n v="0"/>
    <m/>
    <n v="0"/>
    <n v="0"/>
    <m/>
    <n v="0"/>
    <n v="1"/>
    <n v="1"/>
    <n v="1"/>
    <n v="0"/>
    <n v="0"/>
    <n v="0"/>
    <n v="2"/>
    <n v="0"/>
    <n v="-1"/>
    <n v="-0.5"/>
    <d v="2026-03-08T00:00:00"/>
    <m/>
    <m/>
    <m/>
    <n v="7.0666666666666664"/>
  </r>
  <r>
    <x v="142"/>
    <s v="CLE"/>
    <s v="BOS"/>
    <s v="L"/>
    <d v="1899-12-30T20:23:00"/>
    <n v="1"/>
    <n v="4"/>
    <n v="0.25"/>
    <n v="0"/>
    <n v="1"/>
    <n v="0"/>
    <n v="0"/>
    <n v="0"/>
    <m/>
    <n v="0"/>
    <n v="3"/>
    <n v="3"/>
    <n v="2"/>
    <n v="0"/>
    <n v="0"/>
    <n v="2"/>
    <n v="1"/>
    <n v="2"/>
    <n v="0"/>
    <n v="-0.5"/>
    <d v="2026-03-08T00:00:00"/>
    <m/>
    <m/>
    <m/>
    <n v="20.383333333333333"/>
  </r>
  <r>
    <x v="298"/>
    <s v="CHI"/>
    <s v="SAC"/>
    <s v="L"/>
    <d v="1899-12-30T19:53:00"/>
    <n v="1"/>
    <n v="6"/>
    <n v="0.16700000000000001"/>
    <n v="1"/>
    <n v="5"/>
    <n v="0.2"/>
    <n v="1"/>
    <n v="4"/>
    <n v="0.25"/>
    <n v="0"/>
    <n v="3"/>
    <n v="3"/>
    <n v="0"/>
    <n v="0"/>
    <n v="1"/>
    <n v="0"/>
    <n v="3"/>
    <n v="4"/>
    <n v="-6"/>
    <n v="-0.6"/>
    <d v="2026-03-08T00:00:00"/>
    <m/>
    <m/>
    <m/>
    <n v="19.883333333333333"/>
  </r>
  <r>
    <x v="406"/>
    <s v="POR"/>
    <s v="IND"/>
    <s v="W"/>
    <d v="1899-12-30T04:4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3-08T00:00:00"/>
    <m/>
    <m/>
    <m/>
    <n v="4.8000000000000007"/>
  </r>
  <r>
    <x v="107"/>
    <s v="CHO"/>
    <s v="PHO"/>
    <s v="L"/>
    <d v="1899-12-30T01:39:00"/>
    <n v="0"/>
    <n v="1"/>
    <n v="0"/>
    <n v="0"/>
    <n v="0"/>
    <m/>
    <n v="0"/>
    <n v="0"/>
    <m/>
    <n v="0"/>
    <n v="0"/>
    <n v="0"/>
    <n v="0"/>
    <n v="0"/>
    <n v="0"/>
    <n v="0"/>
    <n v="0"/>
    <n v="0"/>
    <n v="2"/>
    <n v="-0.7"/>
    <d v="2026-03-08T00:00:00"/>
    <m/>
    <m/>
    <m/>
    <n v="1.6500000000000001"/>
  </r>
  <r>
    <x v="353"/>
    <s v="CHI"/>
    <s v="SAC"/>
    <s v="L"/>
    <d v="1899-12-30T01:1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3-08T00:00:00"/>
    <m/>
    <m/>
    <m/>
    <n v="1.2666666666666666"/>
  </r>
  <r>
    <x v="260"/>
    <s v="CLE"/>
    <s v="BOS"/>
    <s v="L"/>
    <d v="1899-12-30T04:02:00"/>
    <n v="0"/>
    <n v="0"/>
    <m/>
    <n v="0"/>
    <n v="0"/>
    <m/>
    <n v="0"/>
    <n v="0"/>
    <m/>
    <n v="0"/>
    <n v="1"/>
    <n v="1"/>
    <n v="0"/>
    <n v="0"/>
    <n v="0"/>
    <n v="1"/>
    <n v="0"/>
    <n v="0"/>
    <n v="-4"/>
    <n v="-0.7"/>
    <d v="2026-03-08T00:00:00"/>
    <m/>
    <m/>
    <m/>
    <n v="4.0333333333333332"/>
  </r>
  <r>
    <x v="294"/>
    <s v="SAS"/>
    <s v="HOU"/>
    <s v="W"/>
    <d v="1899-12-30T03:37:00"/>
    <n v="0"/>
    <n v="0"/>
    <m/>
    <n v="0"/>
    <n v="0"/>
    <m/>
    <n v="0"/>
    <n v="0"/>
    <m/>
    <n v="0"/>
    <n v="1"/>
    <n v="1"/>
    <n v="0"/>
    <n v="0"/>
    <n v="0"/>
    <n v="1"/>
    <n v="1"/>
    <n v="0"/>
    <n v="5"/>
    <n v="-1.1000000000000001"/>
    <d v="2026-03-08T00:00:00"/>
    <m/>
    <m/>
    <m/>
    <n v="3.6166666666666663"/>
  </r>
  <r>
    <x v="18"/>
    <s v="HOU"/>
    <s v="SAS"/>
    <s v="L"/>
    <d v="1899-12-30T06:17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6"/>
    <n v="-1.4"/>
    <d v="2026-03-08T00:00:00"/>
    <m/>
    <m/>
    <m/>
    <n v="6.2833333333333332"/>
  </r>
  <r>
    <x v="292"/>
    <s v="DAL"/>
    <s v="TOR"/>
    <s v="L"/>
    <d v="1899-12-30T15:10:00"/>
    <n v="0"/>
    <n v="1"/>
    <n v="0"/>
    <n v="0"/>
    <n v="0"/>
    <m/>
    <n v="0"/>
    <n v="0"/>
    <m/>
    <n v="1"/>
    <n v="4"/>
    <n v="5"/>
    <n v="0"/>
    <n v="0"/>
    <n v="1"/>
    <n v="1"/>
    <n v="6"/>
    <n v="0"/>
    <n v="-16"/>
    <n v="-1.5"/>
    <d v="2026-03-08T00:00:00"/>
    <m/>
    <m/>
    <m/>
    <n v="15.166666666666666"/>
  </r>
  <r>
    <x v="402"/>
    <s v="CLE"/>
    <s v="BOS"/>
    <s v="L"/>
    <d v="1899-12-30T13:37:00"/>
    <n v="1"/>
    <n v="6"/>
    <n v="0.16700000000000001"/>
    <n v="1"/>
    <n v="4"/>
    <n v="0.25"/>
    <n v="0"/>
    <n v="0"/>
    <m/>
    <n v="0"/>
    <n v="2"/>
    <n v="2"/>
    <n v="0"/>
    <n v="0"/>
    <n v="0"/>
    <n v="1"/>
    <n v="1"/>
    <n v="3"/>
    <n v="-8"/>
    <n v="-1.6"/>
    <d v="2026-03-08T00:00:00"/>
    <m/>
    <m/>
    <m/>
    <n v="13.616666666666667"/>
  </r>
  <r>
    <x v="215"/>
    <s v="CHI"/>
    <s v="SAC"/>
    <s v="L"/>
    <d v="1899-12-30T17:12:00"/>
    <n v="2"/>
    <n v="6"/>
    <n v="0.33300000000000002"/>
    <n v="1"/>
    <n v="4"/>
    <n v="0.25"/>
    <n v="0"/>
    <n v="0"/>
    <m/>
    <n v="0"/>
    <n v="1"/>
    <n v="1"/>
    <n v="0"/>
    <n v="0"/>
    <n v="1"/>
    <n v="3"/>
    <n v="3"/>
    <n v="5"/>
    <n v="-18"/>
    <n v="-1.6"/>
    <d v="2026-03-08T00:00:00"/>
    <m/>
    <m/>
    <m/>
    <n v="17.2"/>
  </r>
  <r>
    <x v="357"/>
    <s v="NYK"/>
    <s v="LAL"/>
    <s v="L"/>
    <d v="1899-12-30T07:13:00"/>
    <n v="0"/>
    <n v="2"/>
    <n v="0"/>
    <n v="0"/>
    <n v="1"/>
    <n v="0"/>
    <n v="0"/>
    <n v="0"/>
    <m/>
    <n v="0"/>
    <n v="0"/>
    <n v="0"/>
    <n v="1"/>
    <n v="0"/>
    <n v="0"/>
    <n v="1"/>
    <n v="0"/>
    <n v="0"/>
    <n v="-6"/>
    <n v="-1.7"/>
    <d v="2026-03-08T00:00:00"/>
    <m/>
    <m/>
    <m/>
    <n v="7.2166666666666668"/>
  </r>
  <r>
    <x v="289"/>
    <s v="DAL"/>
    <s v="TOR"/>
    <s v="L"/>
    <d v="1899-12-30T05:02:00"/>
    <n v="0"/>
    <n v="0"/>
    <m/>
    <n v="0"/>
    <n v="0"/>
    <m/>
    <n v="0"/>
    <n v="0"/>
    <m/>
    <n v="1"/>
    <n v="1"/>
    <n v="2"/>
    <n v="0"/>
    <n v="0"/>
    <n v="0"/>
    <n v="2"/>
    <n v="2"/>
    <n v="0"/>
    <n v="-6"/>
    <n v="-1.8"/>
    <d v="2026-03-08T00:00:00"/>
    <m/>
    <m/>
    <m/>
    <n v="5.0333333333333332"/>
  </r>
  <r>
    <x v="237"/>
    <s v="DAL"/>
    <s v="TOR"/>
    <s v="L"/>
    <d v="1899-12-30T20:48:00"/>
    <n v="2"/>
    <n v="10"/>
    <n v="0.2"/>
    <n v="1"/>
    <n v="7"/>
    <n v="0.14299999999999999"/>
    <n v="0"/>
    <n v="0"/>
    <m/>
    <n v="0"/>
    <n v="1"/>
    <n v="1"/>
    <n v="2"/>
    <n v="0"/>
    <n v="0"/>
    <n v="2"/>
    <n v="1"/>
    <n v="5"/>
    <n v="-8"/>
    <n v="-1.9"/>
    <d v="2026-03-08T00:00:00"/>
    <m/>
    <m/>
    <m/>
    <n v="20.8"/>
  </r>
  <r>
    <x v="267"/>
    <s v="DAL"/>
    <s v="TOR"/>
    <s v="L"/>
    <d v="1899-12-30T05:02:00"/>
    <n v="0"/>
    <n v="3"/>
    <n v="0"/>
    <n v="0"/>
    <n v="1"/>
    <n v="0"/>
    <n v="0"/>
    <n v="0"/>
    <m/>
    <n v="0"/>
    <n v="0"/>
    <n v="0"/>
    <n v="0"/>
    <n v="0"/>
    <n v="0"/>
    <n v="0"/>
    <n v="0"/>
    <n v="0"/>
    <n v="-6"/>
    <n v="-2.1"/>
    <d v="2026-03-08T00:00:00"/>
    <m/>
    <m/>
    <m/>
    <n v="5.0333333333333332"/>
  </r>
  <r>
    <x v="422"/>
    <s v="WAS"/>
    <s v="NOP"/>
    <s v="L"/>
    <d v="1899-12-30T23:48:00"/>
    <n v="1"/>
    <n v="12"/>
    <n v="8.3000000000000004E-2"/>
    <n v="1"/>
    <n v="7"/>
    <n v="0.14299999999999999"/>
    <n v="2"/>
    <n v="2"/>
    <n v="1"/>
    <n v="1"/>
    <n v="3"/>
    <n v="4"/>
    <n v="1"/>
    <n v="0"/>
    <n v="0"/>
    <n v="0"/>
    <n v="4"/>
    <n v="5"/>
    <n v="-13"/>
    <n v="-2.2999999999999998"/>
    <d v="2026-03-08T00:00:00"/>
    <m/>
    <m/>
    <m/>
    <n v="23.8"/>
  </r>
  <r>
    <x v="347"/>
    <s v="DET"/>
    <s v="MIA"/>
    <s v="L"/>
    <d v="1899-12-30T08:12:00"/>
    <n v="0"/>
    <n v="3"/>
    <n v="0"/>
    <n v="0"/>
    <n v="2"/>
    <n v="0"/>
    <n v="0"/>
    <n v="0"/>
    <m/>
    <n v="0"/>
    <n v="0"/>
    <n v="0"/>
    <n v="0"/>
    <n v="0"/>
    <n v="0"/>
    <n v="0"/>
    <n v="1"/>
    <n v="0"/>
    <n v="6"/>
    <n v="-2.5"/>
    <d v="2026-03-08T00:00:00"/>
    <m/>
    <m/>
    <m/>
    <n v="8.1999999999999993"/>
  </r>
  <r>
    <x v="158"/>
    <s v="MIL"/>
    <s v="ORL"/>
    <s v="L"/>
    <d v="1899-12-31T04:13:00"/>
    <n v="1"/>
    <n v="8"/>
    <n v="0.125"/>
    <n v="1"/>
    <n v="8"/>
    <n v="0.125"/>
    <n v="1"/>
    <n v="1"/>
    <n v="1"/>
    <n v="0"/>
    <n v="1"/>
    <n v="1"/>
    <n v="0"/>
    <n v="1"/>
    <n v="0"/>
    <n v="2"/>
    <n v="3"/>
    <n v="4"/>
    <n v="-30"/>
    <n v="-3.1"/>
    <d v="2026-03-08T00:00:00"/>
    <m/>
    <m/>
    <m/>
    <n v="28.216666666666665"/>
  </r>
  <r>
    <x v="143"/>
    <s v="MIL"/>
    <s v="ORL"/>
    <s v="L"/>
    <d v="1899-12-30T22:54:00"/>
    <n v="1"/>
    <n v="6"/>
    <n v="0.16700000000000001"/>
    <n v="1"/>
    <n v="3"/>
    <n v="0.33300000000000002"/>
    <n v="0"/>
    <n v="2"/>
    <n v="0"/>
    <n v="0"/>
    <n v="0"/>
    <n v="0"/>
    <n v="1"/>
    <n v="0"/>
    <n v="1"/>
    <n v="2"/>
    <n v="3"/>
    <n v="3"/>
    <n v="-27"/>
    <n v="-3.4"/>
    <d v="2026-03-08T00:00:00"/>
    <m/>
    <m/>
    <m/>
    <n v="22.900000000000002"/>
  </r>
  <r>
    <x v="184"/>
    <s v="DAL"/>
    <s v="TOR"/>
    <s v="L"/>
    <d v="1899-12-31T01:33:00"/>
    <n v="1"/>
    <n v="11"/>
    <n v="9.0999999999999998E-2"/>
    <n v="0"/>
    <n v="7"/>
    <n v="0"/>
    <n v="0"/>
    <n v="0"/>
    <m/>
    <n v="1"/>
    <n v="2"/>
    <n v="3"/>
    <n v="1"/>
    <n v="0"/>
    <n v="0"/>
    <n v="2"/>
    <n v="1"/>
    <n v="2"/>
    <n v="-22"/>
    <n v="-5.7"/>
    <d v="2026-03-08T00:00:00"/>
    <m/>
    <m/>
    <m/>
    <n v="25.550000000000004"/>
  </r>
  <r>
    <x v="3"/>
    <s v="OKC"/>
    <s v="DEN"/>
    <s v="W"/>
    <d v="1899-12-31T14:57:00"/>
    <n v="14"/>
    <n v="21"/>
    <n v="0.66700000000000004"/>
    <n v="3"/>
    <n v="7"/>
    <n v="0.42899999999999999"/>
    <n v="4"/>
    <n v="4"/>
    <n v="1"/>
    <n v="1"/>
    <n v="8"/>
    <n v="9"/>
    <n v="15"/>
    <n v="1"/>
    <n v="1"/>
    <n v="0"/>
    <n v="3"/>
    <n v="35"/>
    <n v="2"/>
    <n v="40"/>
    <d v="2026-03-09T00:00:00"/>
    <m/>
    <m/>
    <m/>
    <n v="38.949999999999996"/>
  </r>
  <r>
    <x v="314"/>
    <s v="DEN"/>
    <s v="OKC"/>
    <s v="L"/>
    <d v="1899-12-31T16:18:00"/>
    <n v="12"/>
    <n v="19"/>
    <n v="0.63200000000000001"/>
    <n v="3"/>
    <n v="6"/>
    <n v="0.5"/>
    <n v="5"/>
    <n v="6"/>
    <n v="0.83299999999999996"/>
    <n v="1"/>
    <n v="13"/>
    <n v="14"/>
    <n v="13"/>
    <n v="0"/>
    <n v="1"/>
    <n v="3"/>
    <n v="0"/>
    <n v="32"/>
    <n v="2"/>
    <n v="34.5"/>
    <d v="2026-03-09T00:00:00"/>
    <m/>
    <m/>
    <m/>
    <n v="40.299999999999997"/>
  </r>
  <r>
    <x v="104"/>
    <s v="NYK"/>
    <s v="LAC"/>
    <s v="L"/>
    <d v="1899-12-31T11:36:00"/>
    <n v="13"/>
    <n v="17"/>
    <n v="0.76500000000000001"/>
    <n v="3"/>
    <n v="4"/>
    <n v="0.75"/>
    <n v="6"/>
    <n v="8"/>
    <n v="0.75"/>
    <n v="2"/>
    <n v="10"/>
    <n v="12"/>
    <n v="7"/>
    <n v="0"/>
    <n v="1"/>
    <n v="3"/>
    <n v="6"/>
    <n v="35"/>
    <n v="-12"/>
    <n v="32.1"/>
    <d v="2026-03-09T00:00:00"/>
    <m/>
    <m/>
    <m/>
    <n v="35.6"/>
  </r>
  <r>
    <x v="185"/>
    <s v="LAC"/>
    <s v="NYK"/>
    <s v="W"/>
    <d v="1899-12-31T11:04:00"/>
    <n v="10"/>
    <n v="19"/>
    <n v="0.52600000000000002"/>
    <n v="2"/>
    <n v="5"/>
    <n v="0.4"/>
    <n v="7"/>
    <n v="7"/>
    <n v="1"/>
    <n v="1"/>
    <n v="6"/>
    <n v="7"/>
    <n v="8"/>
    <n v="2"/>
    <n v="0"/>
    <n v="1"/>
    <n v="3"/>
    <n v="29"/>
    <n v="26"/>
    <n v="27.6"/>
    <d v="2026-03-09T00:00:00"/>
    <m/>
    <m/>
    <m/>
    <n v="35.066666666666663"/>
  </r>
  <r>
    <x v="33"/>
    <s v="OKC"/>
    <s v="DEN"/>
    <s v="W"/>
    <d v="1899-12-31T15:37:00"/>
    <n v="10"/>
    <n v="17"/>
    <n v="0.58799999999999997"/>
    <n v="7"/>
    <n v="11"/>
    <n v="0.63600000000000001"/>
    <n v="2"/>
    <n v="4"/>
    <n v="0.5"/>
    <n v="0"/>
    <n v="12"/>
    <n v="12"/>
    <n v="3"/>
    <n v="0"/>
    <n v="2"/>
    <n v="1"/>
    <n v="4"/>
    <n v="29"/>
    <n v="4"/>
    <n v="24.8"/>
    <d v="2026-03-09T00:00:00"/>
    <m/>
    <m/>
    <m/>
    <n v="39.616666666666667"/>
  </r>
  <r>
    <x v="310"/>
    <s v="DEN"/>
    <s v="OKC"/>
    <s v="L"/>
    <d v="1899-12-31T04:29:00"/>
    <n v="6"/>
    <n v="14"/>
    <n v="0.42899999999999999"/>
    <n v="2"/>
    <n v="4"/>
    <n v="0.5"/>
    <n v="9"/>
    <n v="10"/>
    <n v="0.9"/>
    <n v="4"/>
    <n v="6"/>
    <n v="10"/>
    <n v="3"/>
    <n v="1"/>
    <n v="0"/>
    <n v="1"/>
    <n v="2"/>
    <n v="23"/>
    <n v="14"/>
    <n v="21.1"/>
    <d v="2026-03-09T00:00:00"/>
    <m/>
    <m/>
    <m/>
    <n v="28.483333333333331"/>
  </r>
  <r>
    <x v="171"/>
    <s v="UTA"/>
    <s v="GSW"/>
    <s v="W"/>
    <d v="1899-12-31T00:56:00"/>
    <n v="6"/>
    <n v="12"/>
    <n v="0.5"/>
    <n v="1"/>
    <n v="3"/>
    <n v="0.33300000000000002"/>
    <n v="6"/>
    <n v="6"/>
    <n v="1"/>
    <n v="4"/>
    <n v="11"/>
    <n v="15"/>
    <n v="5"/>
    <n v="2"/>
    <n v="1"/>
    <n v="4"/>
    <n v="1"/>
    <n v="19"/>
    <n v="1"/>
    <n v="20.9"/>
    <d v="2026-03-09T00:00:00"/>
    <m/>
    <m/>
    <m/>
    <n v="24.933333333333337"/>
  </r>
  <r>
    <x v="97"/>
    <s v="NYK"/>
    <s v="LAC"/>
    <s v="L"/>
    <d v="1899-12-31T14:07:00"/>
    <n v="12"/>
    <n v="23"/>
    <n v="0.52200000000000002"/>
    <n v="2"/>
    <n v="7"/>
    <n v="0.28599999999999998"/>
    <n v="2"/>
    <n v="3"/>
    <n v="0.66700000000000004"/>
    <n v="0"/>
    <n v="4"/>
    <n v="4"/>
    <n v="8"/>
    <n v="1"/>
    <n v="0"/>
    <n v="3"/>
    <n v="1"/>
    <n v="28"/>
    <n v="1"/>
    <n v="20.7"/>
    <d v="2026-03-09T00:00:00"/>
    <m/>
    <m/>
    <m/>
    <n v="38.116666666666667"/>
  </r>
  <r>
    <x v="10"/>
    <s v="OKC"/>
    <s v="DEN"/>
    <s v="W"/>
    <d v="1899-12-31T05:25:00"/>
    <n v="9"/>
    <n v="16"/>
    <n v="0.56299999999999994"/>
    <n v="1"/>
    <n v="4"/>
    <n v="0.25"/>
    <n v="5"/>
    <n v="5"/>
    <n v="1"/>
    <n v="1"/>
    <n v="1"/>
    <n v="2"/>
    <n v="3"/>
    <n v="1"/>
    <n v="0"/>
    <n v="0"/>
    <n v="1"/>
    <n v="24"/>
    <n v="11"/>
    <n v="20.100000000000001"/>
    <d v="2026-03-09T00:00:00"/>
    <m/>
    <m/>
    <m/>
    <n v="29.416666666666664"/>
  </r>
  <r>
    <x v="319"/>
    <s v="DEN"/>
    <s v="OKC"/>
    <s v="L"/>
    <d v="1899-12-31T09:01:00"/>
    <n v="10"/>
    <n v="16"/>
    <n v="0.625"/>
    <n v="8"/>
    <n v="12"/>
    <n v="0.66700000000000004"/>
    <n v="0"/>
    <n v="2"/>
    <n v="0"/>
    <n v="0"/>
    <n v="2"/>
    <n v="2"/>
    <n v="2"/>
    <n v="0"/>
    <n v="0"/>
    <n v="1"/>
    <n v="3"/>
    <n v="28"/>
    <n v="-10"/>
    <n v="19.8"/>
    <d v="2026-03-09T00:00:00"/>
    <m/>
    <m/>
    <m/>
    <n v="33.016666666666666"/>
  </r>
  <r>
    <x v="447"/>
    <s v="LAC"/>
    <s v="NYK"/>
    <s v="W"/>
    <d v="1899-12-31T06:21:00"/>
    <n v="7"/>
    <n v="16"/>
    <n v="0.438"/>
    <n v="5"/>
    <n v="9"/>
    <n v="0.55600000000000005"/>
    <n v="4"/>
    <n v="6"/>
    <n v="0.66700000000000004"/>
    <n v="0"/>
    <n v="1"/>
    <n v="1"/>
    <n v="7"/>
    <n v="2"/>
    <n v="0"/>
    <n v="2"/>
    <n v="0"/>
    <n v="23"/>
    <n v="20"/>
    <n v="19"/>
    <d v="2026-03-09T00:00:00"/>
    <m/>
    <m/>
    <m/>
    <n v="30.35"/>
  </r>
  <r>
    <x v="89"/>
    <s v="CLE"/>
    <s v="PHI"/>
    <s v="W"/>
    <d v="1899-12-31T05:08:00"/>
    <n v="6"/>
    <n v="11"/>
    <n v="0.54500000000000004"/>
    <n v="3"/>
    <n v="8"/>
    <n v="0.375"/>
    <n v="6"/>
    <n v="6"/>
    <n v="1"/>
    <n v="0"/>
    <n v="5"/>
    <n v="5"/>
    <n v="5"/>
    <n v="0"/>
    <n v="1"/>
    <n v="2"/>
    <n v="1"/>
    <n v="21"/>
    <n v="16"/>
    <n v="19"/>
    <d v="2026-03-09T00:00:00"/>
    <m/>
    <m/>
    <m/>
    <n v="29.133333333333333"/>
  </r>
  <r>
    <x v="312"/>
    <s v="LAC"/>
    <s v="NYK"/>
    <s v="W"/>
    <d v="1899-12-31T12:26:00"/>
    <n v="9"/>
    <n v="20"/>
    <n v="0.45"/>
    <n v="2"/>
    <n v="5"/>
    <n v="0.4"/>
    <n v="8"/>
    <n v="9"/>
    <n v="0.88900000000000001"/>
    <n v="1"/>
    <n v="6"/>
    <n v="7"/>
    <n v="1"/>
    <n v="1"/>
    <n v="0"/>
    <n v="2"/>
    <n v="1"/>
    <n v="28"/>
    <n v="5"/>
    <n v="19"/>
    <d v="2026-03-09T00:00:00"/>
    <m/>
    <m/>
    <m/>
    <n v="36.43333333333333"/>
  </r>
  <r>
    <x v="492"/>
    <s v="GSW"/>
    <s v="UTA"/>
    <s v="L"/>
    <d v="1899-12-30T19:56:00"/>
    <n v="7"/>
    <n v="16"/>
    <n v="0.438"/>
    <n v="3"/>
    <n v="6"/>
    <n v="0.5"/>
    <n v="5"/>
    <n v="5"/>
    <n v="1"/>
    <n v="4"/>
    <n v="3"/>
    <n v="7"/>
    <n v="2"/>
    <n v="2"/>
    <n v="1"/>
    <n v="2"/>
    <n v="3"/>
    <n v="22"/>
    <n v="-3"/>
    <n v="18.2"/>
    <d v="2026-03-09T00:00:00"/>
    <m/>
    <m/>
    <m/>
    <n v="19.933333333333334"/>
  </r>
  <r>
    <x v="166"/>
    <s v="BRK"/>
    <s v="MEM"/>
    <s v="W"/>
    <d v="1899-12-30T17:34:00"/>
    <n v="8"/>
    <n v="11"/>
    <n v="0.72699999999999998"/>
    <n v="1"/>
    <n v="1"/>
    <n v="1"/>
    <n v="2"/>
    <n v="2"/>
    <n v="1"/>
    <n v="3"/>
    <n v="2"/>
    <n v="5"/>
    <n v="2"/>
    <n v="2"/>
    <n v="1"/>
    <n v="2"/>
    <n v="3"/>
    <n v="19"/>
    <n v="16"/>
    <n v="18.100000000000001"/>
    <d v="2026-03-09T00:00:00"/>
    <m/>
    <m/>
    <m/>
    <n v="17.566666666666666"/>
  </r>
  <r>
    <x v="54"/>
    <s v="CLE"/>
    <s v="PHI"/>
    <s v="W"/>
    <d v="1899-12-31T07:10:00"/>
    <n v="4"/>
    <n v="11"/>
    <n v="0.36399999999999999"/>
    <n v="0"/>
    <n v="2"/>
    <n v="0"/>
    <n v="9"/>
    <n v="9"/>
    <n v="1"/>
    <n v="1"/>
    <n v="2"/>
    <n v="3"/>
    <n v="6"/>
    <n v="2"/>
    <n v="0"/>
    <n v="0"/>
    <n v="1"/>
    <n v="17"/>
    <n v="10"/>
    <n v="18"/>
    <d v="2026-03-09T00:00:00"/>
    <m/>
    <m/>
    <m/>
    <n v="31.166666666666668"/>
  </r>
  <r>
    <x v="275"/>
    <s v="MEM"/>
    <s v="BRK"/>
    <s v="L"/>
    <d v="1899-12-31T08:29:00"/>
    <n v="7"/>
    <n v="14"/>
    <n v="0.5"/>
    <n v="2"/>
    <n v="4"/>
    <n v="0.5"/>
    <n v="3"/>
    <n v="5"/>
    <n v="0.6"/>
    <n v="3"/>
    <n v="4"/>
    <n v="7"/>
    <n v="3"/>
    <n v="2"/>
    <n v="0"/>
    <n v="1"/>
    <n v="0"/>
    <n v="19"/>
    <n v="4"/>
    <n v="17.600000000000001"/>
    <d v="2026-03-09T00:00:00"/>
    <m/>
    <m/>
    <m/>
    <n v="32.483333333333334"/>
  </r>
  <r>
    <x v="213"/>
    <s v="BRK"/>
    <s v="MEM"/>
    <s v="W"/>
    <d v="1899-12-30T22:22:00"/>
    <n v="8"/>
    <n v="9"/>
    <n v="0.88900000000000001"/>
    <n v="2"/>
    <n v="3"/>
    <n v="0.66700000000000004"/>
    <n v="0"/>
    <n v="0"/>
    <m/>
    <n v="1"/>
    <n v="2"/>
    <n v="3"/>
    <n v="1"/>
    <n v="2"/>
    <n v="1"/>
    <n v="2"/>
    <n v="1"/>
    <n v="18"/>
    <n v="14"/>
    <n v="17.2"/>
    <d v="2026-03-09T00:00:00"/>
    <m/>
    <m/>
    <m/>
    <n v="22.366666666666667"/>
  </r>
  <r>
    <x v="174"/>
    <s v="LAC"/>
    <s v="NYK"/>
    <s v="W"/>
    <d v="1899-12-31T05:55:00"/>
    <n v="5"/>
    <n v="8"/>
    <n v="0.625"/>
    <n v="3"/>
    <n v="5"/>
    <n v="0.6"/>
    <n v="3"/>
    <n v="3"/>
    <n v="1"/>
    <n v="1"/>
    <n v="3"/>
    <n v="4"/>
    <n v="3"/>
    <n v="0"/>
    <n v="1"/>
    <n v="0"/>
    <n v="1"/>
    <n v="16"/>
    <n v="23"/>
    <n v="16.399999999999999"/>
    <d v="2026-03-09T00:00:00"/>
    <m/>
    <m/>
    <m/>
    <n v="29.916666666666664"/>
  </r>
  <r>
    <x v="37"/>
    <s v="GSW"/>
    <s v="UTA"/>
    <s v="L"/>
    <d v="1899-12-31T09:27:00"/>
    <n v="6"/>
    <n v="13"/>
    <n v="0.46200000000000002"/>
    <n v="1"/>
    <n v="7"/>
    <n v="0.14299999999999999"/>
    <n v="2"/>
    <n v="4"/>
    <n v="0.5"/>
    <n v="3"/>
    <n v="5"/>
    <n v="8"/>
    <n v="5"/>
    <n v="2"/>
    <n v="0"/>
    <n v="0"/>
    <n v="1"/>
    <n v="15"/>
    <n v="-6"/>
    <n v="16.2"/>
    <d v="2026-03-09T00:00:00"/>
    <m/>
    <m/>
    <m/>
    <n v="33.450000000000003"/>
  </r>
  <r>
    <x v="359"/>
    <s v="MEM"/>
    <s v="BRK"/>
    <s v="L"/>
    <d v="1899-12-31T11:52:00"/>
    <n v="5"/>
    <n v="13"/>
    <n v="0.38500000000000001"/>
    <n v="4"/>
    <n v="8"/>
    <n v="0.5"/>
    <n v="6"/>
    <n v="6"/>
    <n v="1"/>
    <n v="2"/>
    <n v="6"/>
    <n v="8"/>
    <n v="1"/>
    <n v="1"/>
    <n v="2"/>
    <n v="2"/>
    <n v="4"/>
    <n v="20"/>
    <n v="-8"/>
    <n v="15.6"/>
    <d v="2026-03-09T00:00:00"/>
    <m/>
    <m/>
    <m/>
    <n v="35.866666666666667"/>
  </r>
  <r>
    <x v="56"/>
    <s v="NYK"/>
    <s v="LAC"/>
    <s v="L"/>
    <d v="1899-12-31T13:20:00"/>
    <n v="8"/>
    <n v="15"/>
    <n v="0.53300000000000003"/>
    <n v="3"/>
    <n v="8"/>
    <n v="0.375"/>
    <n v="3"/>
    <n v="4"/>
    <n v="0.75"/>
    <n v="2"/>
    <n v="4"/>
    <n v="6"/>
    <n v="2"/>
    <n v="2"/>
    <n v="0"/>
    <n v="4"/>
    <n v="2"/>
    <n v="22"/>
    <n v="-3"/>
    <n v="15.5"/>
    <d v="2026-03-09T00:00:00"/>
    <m/>
    <m/>
    <m/>
    <n v="37.333333333333336"/>
  </r>
  <r>
    <x v="164"/>
    <s v="LAC"/>
    <s v="NYK"/>
    <s v="W"/>
    <d v="1899-12-31T09:44:00"/>
    <n v="6"/>
    <n v="14"/>
    <n v="0.42899999999999999"/>
    <n v="4"/>
    <n v="7"/>
    <n v="0.57099999999999995"/>
    <n v="0"/>
    <n v="1"/>
    <n v="0"/>
    <n v="3"/>
    <n v="4"/>
    <n v="7"/>
    <n v="2"/>
    <n v="3"/>
    <n v="2"/>
    <n v="1"/>
    <n v="2"/>
    <n v="16"/>
    <n v="1"/>
    <n v="15.5"/>
    <d v="2026-03-09T00:00:00"/>
    <m/>
    <m/>
    <m/>
    <n v="33.733333333333334"/>
  </r>
  <r>
    <x v="313"/>
    <s v="DEN"/>
    <s v="OKC"/>
    <s v="L"/>
    <d v="1899-12-31T12:47:00"/>
    <n v="9"/>
    <n v="23"/>
    <n v="0.39100000000000001"/>
    <n v="0"/>
    <n v="4"/>
    <n v="0"/>
    <n v="3"/>
    <n v="3"/>
    <n v="1"/>
    <n v="2"/>
    <n v="6"/>
    <n v="8"/>
    <n v="6"/>
    <n v="0"/>
    <n v="1"/>
    <n v="0"/>
    <n v="3"/>
    <n v="21"/>
    <n v="5"/>
    <n v="15.4"/>
    <d v="2026-03-09T00:00:00"/>
    <m/>
    <m/>
    <m/>
    <n v="36.783333333333331"/>
  </r>
  <r>
    <x v="139"/>
    <s v="MEM"/>
    <s v="BRK"/>
    <s v="L"/>
    <d v="1899-12-31T02:29:00"/>
    <n v="6"/>
    <n v="12"/>
    <n v="0.5"/>
    <n v="3"/>
    <n v="6"/>
    <n v="0.5"/>
    <n v="2"/>
    <n v="2"/>
    <n v="1"/>
    <n v="2"/>
    <n v="3"/>
    <n v="5"/>
    <n v="2"/>
    <n v="2"/>
    <n v="0"/>
    <n v="1"/>
    <n v="1"/>
    <n v="17"/>
    <n v="-12"/>
    <n v="15.3"/>
    <d v="2026-03-09T00:00:00"/>
    <m/>
    <m/>
    <m/>
    <n v="26.483333333333334"/>
  </r>
  <r>
    <x v="222"/>
    <s v="BRK"/>
    <s v="MEM"/>
    <s v="W"/>
    <d v="1899-12-30T23:08:00"/>
    <n v="6"/>
    <n v="9"/>
    <n v="0.66700000000000004"/>
    <n v="4"/>
    <n v="5"/>
    <n v="0.8"/>
    <n v="1"/>
    <n v="2"/>
    <n v="0.5"/>
    <n v="0"/>
    <n v="1"/>
    <n v="1"/>
    <n v="4"/>
    <n v="0"/>
    <n v="1"/>
    <n v="1"/>
    <n v="1"/>
    <n v="17"/>
    <n v="11"/>
    <n v="15.1"/>
    <d v="2026-03-09T00:00:00"/>
    <m/>
    <m/>
    <m/>
    <n v="23.133333333333333"/>
  </r>
  <r>
    <x v="430"/>
    <s v="UTA"/>
    <s v="GSW"/>
    <s v="W"/>
    <d v="1899-12-30T15:05:00"/>
    <n v="3"/>
    <n v="4"/>
    <n v="0.75"/>
    <n v="3"/>
    <n v="3"/>
    <n v="1"/>
    <n v="3"/>
    <n v="3"/>
    <n v="1"/>
    <n v="1"/>
    <n v="7"/>
    <n v="8"/>
    <n v="1"/>
    <n v="1"/>
    <n v="0"/>
    <n v="0"/>
    <n v="0"/>
    <n v="12"/>
    <n v="6"/>
    <n v="14.9"/>
    <d v="2026-03-09T00:00:00"/>
    <m/>
    <m/>
    <m/>
    <n v="15.083333333333332"/>
  </r>
  <r>
    <x v="168"/>
    <s v="CLE"/>
    <s v="PHI"/>
    <s v="W"/>
    <d v="1899-12-31T01:35:00"/>
    <n v="5"/>
    <n v="9"/>
    <n v="0.55600000000000005"/>
    <n v="4"/>
    <n v="7"/>
    <n v="0.57099999999999995"/>
    <n v="5"/>
    <n v="7"/>
    <n v="0.71399999999999997"/>
    <n v="1"/>
    <n v="1"/>
    <n v="2"/>
    <n v="0"/>
    <n v="1"/>
    <n v="0"/>
    <n v="0"/>
    <n v="3"/>
    <n v="19"/>
    <n v="25"/>
    <n v="14.7"/>
    <d v="2026-03-09T00:00:00"/>
    <m/>
    <m/>
    <m/>
    <n v="25.583333333333336"/>
  </r>
  <r>
    <x v="86"/>
    <s v="UTA"/>
    <s v="GSW"/>
    <s v="W"/>
    <d v="1899-12-31T04:31:00"/>
    <n v="7"/>
    <n v="13"/>
    <n v="0.53800000000000003"/>
    <n v="2"/>
    <n v="5"/>
    <n v="0.4"/>
    <n v="5"/>
    <n v="6"/>
    <n v="0.83299999999999996"/>
    <n v="2"/>
    <n v="0"/>
    <n v="2"/>
    <n v="3"/>
    <n v="0"/>
    <n v="2"/>
    <n v="4"/>
    <n v="2"/>
    <n v="21"/>
    <n v="4"/>
    <n v="14.4"/>
    <d v="2026-03-09T00:00:00"/>
    <m/>
    <m/>
    <m/>
    <n v="28.516666666666669"/>
  </r>
  <r>
    <x v="282"/>
    <s v="PHI"/>
    <s v="CLE"/>
    <s v="L"/>
    <d v="1899-12-31T04:14:00"/>
    <n v="5"/>
    <n v="6"/>
    <n v="0.83299999999999996"/>
    <n v="3"/>
    <n v="4"/>
    <n v="0.75"/>
    <n v="1"/>
    <n v="1"/>
    <n v="1"/>
    <n v="1"/>
    <n v="1"/>
    <n v="2"/>
    <n v="3"/>
    <n v="2"/>
    <n v="0"/>
    <n v="1"/>
    <n v="4"/>
    <n v="14"/>
    <n v="-2"/>
    <n v="14.3"/>
    <d v="2026-03-09T00:00:00"/>
    <m/>
    <m/>
    <m/>
    <n v="28.233333333333334"/>
  </r>
  <r>
    <x v="153"/>
    <s v="CLE"/>
    <s v="PHI"/>
    <s v="W"/>
    <d v="1899-12-30T20:13:00"/>
    <n v="5"/>
    <n v="9"/>
    <n v="0.55600000000000005"/>
    <n v="3"/>
    <n v="6"/>
    <n v="0.5"/>
    <n v="0"/>
    <n v="0"/>
    <m/>
    <n v="4"/>
    <n v="6"/>
    <n v="10"/>
    <n v="2"/>
    <n v="0"/>
    <n v="1"/>
    <n v="0"/>
    <n v="3"/>
    <n v="13"/>
    <n v="16"/>
    <n v="14.2"/>
    <d v="2026-03-09T00:00:00"/>
    <m/>
    <m/>
    <m/>
    <n v="20.216666666666669"/>
  </r>
  <r>
    <x v="338"/>
    <s v="NYK"/>
    <s v="LAC"/>
    <s v="L"/>
    <d v="1899-12-31T12:30:00"/>
    <n v="5"/>
    <n v="7"/>
    <n v="0.71399999999999997"/>
    <n v="1"/>
    <n v="3"/>
    <n v="0.33300000000000002"/>
    <n v="1"/>
    <n v="1"/>
    <n v="1"/>
    <n v="7"/>
    <n v="6"/>
    <n v="13"/>
    <n v="3"/>
    <n v="0"/>
    <n v="0"/>
    <n v="3"/>
    <n v="4"/>
    <n v="12"/>
    <n v="-13"/>
    <n v="13.3"/>
    <d v="2026-03-09T00:00:00"/>
    <m/>
    <m/>
    <m/>
    <n v="36.5"/>
  </r>
  <r>
    <x v="490"/>
    <s v="GSW"/>
    <s v="UTA"/>
    <s v="L"/>
    <d v="1899-12-30T12:09:00"/>
    <n v="4"/>
    <n v="6"/>
    <n v="0.66700000000000004"/>
    <n v="2"/>
    <n v="3"/>
    <n v="0.66700000000000004"/>
    <n v="3"/>
    <n v="3"/>
    <n v="1"/>
    <n v="1"/>
    <n v="0"/>
    <n v="1"/>
    <n v="3"/>
    <n v="0"/>
    <n v="0"/>
    <n v="0"/>
    <n v="0"/>
    <n v="13"/>
    <n v="3"/>
    <n v="13.2"/>
    <d v="2026-03-09T00:00:00"/>
    <m/>
    <m/>
    <m/>
    <n v="12.149999999999999"/>
  </r>
  <r>
    <x v="420"/>
    <s v="UTA"/>
    <s v="GSW"/>
    <s v="W"/>
    <d v="1899-12-30T23:51:00"/>
    <n v="4"/>
    <n v="10"/>
    <n v="0.4"/>
    <n v="1"/>
    <n v="4"/>
    <n v="0.25"/>
    <n v="7"/>
    <n v="8"/>
    <n v="0.875"/>
    <n v="0"/>
    <n v="2"/>
    <n v="2"/>
    <n v="6"/>
    <n v="1"/>
    <n v="0"/>
    <n v="2"/>
    <n v="2"/>
    <n v="16"/>
    <n v="-1"/>
    <n v="13.2"/>
    <d v="2026-03-09T00:00:00"/>
    <m/>
    <m/>
    <m/>
    <n v="23.85"/>
  </r>
  <r>
    <x v="80"/>
    <s v="CLE"/>
    <s v="PHI"/>
    <s v="W"/>
    <d v="1899-12-31T04:07:00"/>
    <n v="7"/>
    <n v="12"/>
    <n v="0.58299999999999996"/>
    <n v="0"/>
    <n v="2"/>
    <n v="0"/>
    <n v="1"/>
    <n v="1"/>
    <n v="1"/>
    <n v="1"/>
    <n v="7"/>
    <n v="8"/>
    <n v="1"/>
    <n v="0"/>
    <n v="3"/>
    <n v="1"/>
    <n v="2"/>
    <n v="15"/>
    <n v="9"/>
    <n v="13.2"/>
    <d v="2026-03-09T00:00:00"/>
    <m/>
    <m/>
    <m/>
    <n v="28.116666666666667"/>
  </r>
  <r>
    <x v="505"/>
    <s v="UTA"/>
    <s v="GSW"/>
    <s v="W"/>
    <d v="1899-12-30T19:36:00"/>
    <n v="4"/>
    <n v="6"/>
    <n v="0.66700000000000004"/>
    <n v="0"/>
    <n v="0"/>
    <m/>
    <n v="2"/>
    <n v="2"/>
    <n v="1"/>
    <n v="4"/>
    <n v="4"/>
    <n v="8"/>
    <n v="1"/>
    <n v="1"/>
    <n v="0"/>
    <n v="0"/>
    <n v="1"/>
    <n v="10"/>
    <n v="10"/>
    <n v="12.7"/>
    <d v="2026-03-09T00:00:00"/>
    <m/>
    <m/>
    <m/>
    <n v="19.600000000000001"/>
  </r>
  <r>
    <x v="219"/>
    <s v="PHI"/>
    <s v="CLE"/>
    <s v="L"/>
    <d v="1899-12-31T12:05:00"/>
    <n v="6"/>
    <n v="13"/>
    <n v="0.46200000000000002"/>
    <n v="2"/>
    <n v="8"/>
    <n v="0.25"/>
    <n v="3"/>
    <n v="3"/>
    <n v="1"/>
    <n v="0"/>
    <n v="5"/>
    <n v="5"/>
    <n v="3"/>
    <n v="0"/>
    <n v="0"/>
    <n v="1"/>
    <n v="1"/>
    <n v="17"/>
    <n v="-21"/>
    <n v="12.5"/>
    <d v="2026-03-09T00:00:00"/>
    <m/>
    <m/>
    <m/>
    <n v="36.083333333333336"/>
  </r>
  <r>
    <x v="91"/>
    <s v="BRK"/>
    <s v="MEM"/>
    <s v="W"/>
    <d v="1899-12-30T21:01:00"/>
    <n v="3"/>
    <n v="5"/>
    <n v="0.6"/>
    <n v="0"/>
    <n v="0"/>
    <m/>
    <n v="3"/>
    <n v="3"/>
    <n v="1"/>
    <n v="2"/>
    <n v="6"/>
    <n v="8"/>
    <n v="5"/>
    <n v="0"/>
    <n v="2"/>
    <n v="2"/>
    <n v="1"/>
    <n v="9"/>
    <n v="3"/>
    <n v="12.4"/>
    <d v="2026-03-09T00:00:00"/>
    <m/>
    <m/>
    <m/>
    <n v="21.016666666666666"/>
  </r>
  <r>
    <x v="264"/>
    <s v="BRK"/>
    <s v="MEM"/>
    <s v="W"/>
    <d v="1899-12-30T19:01:00"/>
    <n v="4"/>
    <n v="7"/>
    <n v="0.57099999999999995"/>
    <n v="1"/>
    <n v="2"/>
    <n v="0.5"/>
    <n v="2"/>
    <n v="3"/>
    <n v="0.66700000000000004"/>
    <n v="1"/>
    <n v="3"/>
    <n v="4"/>
    <n v="4"/>
    <n v="2"/>
    <n v="0"/>
    <n v="1"/>
    <n v="2"/>
    <n v="11"/>
    <n v="22"/>
    <n v="11.9"/>
    <d v="2026-03-09T00:00:00"/>
    <m/>
    <m/>
    <m/>
    <n v="19.016666666666666"/>
  </r>
  <r>
    <x v="421"/>
    <s v="OKC"/>
    <s v="DEN"/>
    <s v="W"/>
    <d v="1899-12-31T08:09:00"/>
    <n v="5"/>
    <n v="10"/>
    <n v="0.5"/>
    <n v="3"/>
    <n v="8"/>
    <n v="0.375"/>
    <n v="0"/>
    <n v="0"/>
    <m/>
    <n v="0"/>
    <n v="4"/>
    <n v="4"/>
    <n v="2"/>
    <n v="0"/>
    <n v="2"/>
    <n v="0"/>
    <n v="1"/>
    <n v="13"/>
    <n v="-3"/>
    <n v="11.6"/>
    <d v="2026-03-09T00:00:00"/>
    <m/>
    <m/>
    <m/>
    <n v="32.15"/>
  </r>
  <r>
    <x v="440"/>
    <s v="BRK"/>
    <s v="MEM"/>
    <s v="W"/>
    <d v="1899-12-31T03:34:00"/>
    <n v="5"/>
    <n v="12"/>
    <n v="0.41699999999999998"/>
    <n v="2"/>
    <n v="6"/>
    <n v="0.33300000000000002"/>
    <n v="2"/>
    <n v="3"/>
    <n v="0.66700000000000004"/>
    <n v="2"/>
    <n v="7"/>
    <n v="9"/>
    <n v="2"/>
    <n v="1"/>
    <n v="1"/>
    <n v="1"/>
    <n v="3"/>
    <n v="14"/>
    <n v="1"/>
    <n v="11.6"/>
    <d v="2026-03-09T00:00:00"/>
    <m/>
    <m/>
    <m/>
    <n v="27.566666666666663"/>
  </r>
  <r>
    <x v="542"/>
    <s v="GSW"/>
    <s v="UTA"/>
    <s v="L"/>
    <d v="1899-12-30T13:12:00"/>
    <n v="5"/>
    <n v="8"/>
    <n v="0.625"/>
    <n v="1"/>
    <n v="3"/>
    <n v="0.33300000000000002"/>
    <n v="1"/>
    <n v="1"/>
    <n v="1"/>
    <n v="4"/>
    <n v="0"/>
    <n v="4"/>
    <n v="1"/>
    <n v="1"/>
    <n v="0"/>
    <n v="1"/>
    <n v="1"/>
    <n v="12"/>
    <n v="-1"/>
    <n v="11.5"/>
    <d v="2026-03-09T00:00:00"/>
    <m/>
    <m/>
    <m/>
    <n v="13.200000000000001"/>
  </r>
  <r>
    <x v="19"/>
    <s v="GSW"/>
    <s v="UTA"/>
    <s v="L"/>
    <d v="1899-12-31T11:07:00"/>
    <n v="5"/>
    <n v="10"/>
    <n v="0.5"/>
    <n v="4"/>
    <n v="6"/>
    <n v="0.66700000000000004"/>
    <n v="0"/>
    <n v="4"/>
    <n v="0"/>
    <n v="0"/>
    <n v="8"/>
    <n v="8"/>
    <n v="4"/>
    <n v="2"/>
    <n v="0"/>
    <n v="3"/>
    <n v="2"/>
    <n v="14"/>
    <n v="-6"/>
    <n v="10.8"/>
    <d v="2026-03-09T00:00:00"/>
    <m/>
    <m/>
    <m/>
    <n v="35.116666666666667"/>
  </r>
  <r>
    <x v="441"/>
    <s v="OKC"/>
    <s v="DEN"/>
    <s v="W"/>
    <d v="1899-12-30T21:32:00"/>
    <n v="4"/>
    <n v="7"/>
    <n v="0.57099999999999995"/>
    <n v="3"/>
    <n v="5"/>
    <n v="0.6"/>
    <n v="2"/>
    <n v="2"/>
    <n v="1"/>
    <n v="0"/>
    <n v="1"/>
    <n v="1"/>
    <n v="1"/>
    <n v="0"/>
    <n v="0"/>
    <n v="0"/>
    <n v="0"/>
    <n v="13"/>
    <n v="19"/>
    <n v="10.7"/>
    <d v="2026-03-09T00:00:00"/>
    <m/>
    <m/>
    <m/>
    <n v="21.533333333333335"/>
  </r>
  <r>
    <x v="193"/>
    <s v="MEM"/>
    <s v="BRK"/>
    <s v="L"/>
    <d v="1899-12-31T02:21:00"/>
    <n v="2"/>
    <n v="4"/>
    <n v="0.5"/>
    <n v="1"/>
    <n v="2"/>
    <n v="0.5"/>
    <n v="1"/>
    <n v="1"/>
    <n v="1"/>
    <n v="1"/>
    <n v="1"/>
    <n v="2"/>
    <n v="8"/>
    <n v="1"/>
    <n v="2"/>
    <n v="2"/>
    <n v="1"/>
    <n v="6"/>
    <n v="-8"/>
    <n v="10.6"/>
    <d v="2026-03-09T00:00:00"/>
    <m/>
    <m/>
    <m/>
    <n v="26.35"/>
  </r>
  <r>
    <x v="471"/>
    <s v="MEM"/>
    <s v="BRK"/>
    <s v="L"/>
    <d v="1899-12-31T07:00:00"/>
    <n v="3"/>
    <n v="6"/>
    <n v="0.5"/>
    <n v="0"/>
    <n v="1"/>
    <n v="0"/>
    <n v="1"/>
    <n v="2"/>
    <n v="0.5"/>
    <n v="3"/>
    <n v="3"/>
    <n v="6"/>
    <n v="2"/>
    <n v="2"/>
    <n v="3"/>
    <n v="1"/>
    <n v="2"/>
    <n v="7"/>
    <n v="-7"/>
    <n v="10.3"/>
    <d v="2026-03-09T00:00:00"/>
    <m/>
    <m/>
    <m/>
    <n v="31"/>
  </r>
  <r>
    <x v="299"/>
    <s v="PHI"/>
    <s v="CLE"/>
    <s v="L"/>
    <d v="1899-12-30T19:09:00"/>
    <n v="4"/>
    <n v="7"/>
    <n v="0.57099999999999995"/>
    <n v="1"/>
    <n v="4"/>
    <n v="0.25"/>
    <n v="0"/>
    <n v="1"/>
    <n v="0"/>
    <n v="2"/>
    <n v="1"/>
    <n v="3"/>
    <n v="4"/>
    <n v="1"/>
    <n v="1"/>
    <n v="1"/>
    <n v="1"/>
    <n v="9"/>
    <n v="3"/>
    <n v="10.1"/>
    <d v="2026-03-09T00:00:00"/>
    <m/>
    <m/>
    <m/>
    <n v="19.150000000000002"/>
  </r>
  <r>
    <x v="533"/>
    <s v="PHI"/>
    <s v="CLE"/>
    <s v="L"/>
    <d v="1899-12-31T03:35:00"/>
    <n v="4"/>
    <n v="12"/>
    <n v="0.33300000000000002"/>
    <n v="2"/>
    <n v="7"/>
    <n v="0.28599999999999998"/>
    <n v="2"/>
    <n v="2"/>
    <n v="1"/>
    <n v="2"/>
    <n v="4"/>
    <n v="6"/>
    <n v="4"/>
    <n v="0"/>
    <n v="0"/>
    <n v="0"/>
    <n v="2"/>
    <n v="12"/>
    <n v="-14"/>
    <n v="9.8000000000000007"/>
    <d v="2026-03-09T00:00:00"/>
    <m/>
    <m/>
    <m/>
    <n v="27.583333333333336"/>
  </r>
  <r>
    <x v="159"/>
    <s v="MEM"/>
    <s v="BRK"/>
    <s v="L"/>
    <d v="1899-12-31T08:26:00"/>
    <n v="5"/>
    <n v="10"/>
    <n v="0.5"/>
    <n v="2"/>
    <n v="5"/>
    <n v="0.4"/>
    <n v="3"/>
    <n v="3"/>
    <n v="1"/>
    <n v="1"/>
    <n v="3"/>
    <n v="4"/>
    <n v="1"/>
    <n v="0"/>
    <n v="1"/>
    <n v="2"/>
    <n v="3"/>
    <n v="15"/>
    <n v="5"/>
    <n v="9.8000000000000007"/>
    <d v="2026-03-09T00:00:00"/>
    <m/>
    <m/>
    <m/>
    <n v="32.433333333333337"/>
  </r>
  <r>
    <x v="510"/>
    <s v="GSW"/>
    <s v="UTA"/>
    <s v="L"/>
    <d v="1899-12-30T16:45:00"/>
    <n v="4"/>
    <n v="9"/>
    <n v="0.44400000000000001"/>
    <n v="3"/>
    <n v="8"/>
    <n v="0.375"/>
    <n v="0"/>
    <n v="0"/>
    <m/>
    <n v="2"/>
    <n v="3"/>
    <n v="5"/>
    <n v="2"/>
    <n v="1"/>
    <n v="0"/>
    <n v="1"/>
    <n v="1"/>
    <n v="11"/>
    <n v="8"/>
    <n v="9.6"/>
    <d v="2026-03-09T00:00:00"/>
    <m/>
    <m/>
    <m/>
    <n v="16.75"/>
  </r>
  <r>
    <x v="287"/>
    <s v="LAC"/>
    <s v="NYK"/>
    <s v="W"/>
    <d v="1899-12-31T05:10:00"/>
    <n v="2"/>
    <n v="4"/>
    <n v="0.5"/>
    <n v="1"/>
    <n v="3"/>
    <n v="0.33300000000000002"/>
    <n v="0"/>
    <n v="0"/>
    <m/>
    <n v="0"/>
    <n v="7"/>
    <n v="7"/>
    <n v="3"/>
    <n v="3"/>
    <n v="0"/>
    <n v="0"/>
    <n v="3"/>
    <n v="5"/>
    <n v="-2"/>
    <n v="9"/>
    <d v="2026-03-09T00:00:00"/>
    <m/>
    <m/>
    <m/>
    <n v="29.166666666666664"/>
  </r>
  <r>
    <x v="15"/>
    <s v="GSW"/>
    <s v="UTA"/>
    <s v="L"/>
    <d v="1899-12-31T08:28:00"/>
    <n v="2"/>
    <n v="7"/>
    <n v="0.28599999999999998"/>
    <n v="1"/>
    <n v="5"/>
    <n v="0.2"/>
    <n v="1"/>
    <n v="2"/>
    <n v="0.5"/>
    <n v="1"/>
    <n v="1"/>
    <n v="2"/>
    <n v="11"/>
    <n v="0"/>
    <n v="0"/>
    <n v="0"/>
    <n v="4"/>
    <n v="6"/>
    <n v="-3"/>
    <n v="8.6"/>
    <d v="2026-03-09T00:00:00"/>
    <m/>
    <m/>
    <m/>
    <n v="32.466666666666669"/>
  </r>
  <r>
    <x v="345"/>
    <s v="MEM"/>
    <s v="BRK"/>
    <s v="L"/>
    <d v="1899-12-31T02:16:00"/>
    <n v="8"/>
    <n v="21"/>
    <n v="0.38100000000000001"/>
    <n v="1"/>
    <n v="5"/>
    <n v="0.2"/>
    <n v="1"/>
    <n v="2"/>
    <n v="0.5"/>
    <n v="1"/>
    <n v="3"/>
    <n v="4"/>
    <n v="4"/>
    <n v="0"/>
    <n v="0"/>
    <n v="1"/>
    <n v="3"/>
    <n v="18"/>
    <n v="-26"/>
    <n v="8.3000000000000007"/>
    <d v="2026-03-09T00:00:00"/>
    <m/>
    <m/>
    <m/>
    <n v="26.266666666666669"/>
  </r>
  <r>
    <x v="29"/>
    <s v="GSW"/>
    <s v="UTA"/>
    <s v="L"/>
    <d v="1899-12-31T01:29:00"/>
    <n v="5"/>
    <n v="11"/>
    <n v="0.45500000000000002"/>
    <n v="1"/>
    <n v="5"/>
    <n v="0.2"/>
    <n v="2"/>
    <n v="2"/>
    <n v="1"/>
    <n v="1"/>
    <n v="0"/>
    <n v="1"/>
    <n v="0"/>
    <n v="1"/>
    <n v="0"/>
    <n v="0"/>
    <n v="2"/>
    <n v="13"/>
    <n v="1"/>
    <n v="8.1999999999999993"/>
    <d v="2026-03-09T00:00:00"/>
    <m/>
    <m/>
    <m/>
    <n v="25.483333333333331"/>
  </r>
  <r>
    <x v="59"/>
    <s v="NYK"/>
    <s v="LAC"/>
    <s v="L"/>
    <d v="1899-12-31T02:24:00"/>
    <n v="3"/>
    <n v="8"/>
    <n v="0.375"/>
    <n v="1"/>
    <n v="3"/>
    <n v="0.33300000000000002"/>
    <n v="0"/>
    <n v="0"/>
    <m/>
    <n v="1"/>
    <n v="6"/>
    <n v="7"/>
    <n v="4"/>
    <n v="2"/>
    <n v="0"/>
    <n v="1"/>
    <n v="2"/>
    <n v="7"/>
    <n v="-17"/>
    <n v="8.1"/>
    <d v="2026-03-09T00:00:00"/>
    <m/>
    <m/>
    <m/>
    <n v="26.400000000000002"/>
  </r>
  <r>
    <x v="270"/>
    <s v="UTA"/>
    <s v="GSW"/>
    <s v="W"/>
    <d v="1899-12-31T08:55:00"/>
    <n v="1"/>
    <n v="2"/>
    <n v="0.5"/>
    <n v="0"/>
    <n v="1"/>
    <n v="0"/>
    <n v="0"/>
    <n v="0"/>
    <m/>
    <n v="1"/>
    <n v="9"/>
    <n v="10"/>
    <n v="3"/>
    <n v="3"/>
    <n v="0"/>
    <n v="0"/>
    <n v="4"/>
    <n v="2"/>
    <n v="-3"/>
    <n v="7.9"/>
    <d v="2026-03-09T00:00:00"/>
    <m/>
    <m/>
    <m/>
    <n v="32.916666666666664"/>
  </r>
  <r>
    <x v="209"/>
    <s v="BRK"/>
    <s v="MEM"/>
    <s v="W"/>
    <d v="1899-12-30T22:48:00"/>
    <n v="2"/>
    <n v="2"/>
    <n v="1"/>
    <n v="2"/>
    <n v="2"/>
    <n v="1"/>
    <n v="0"/>
    <n v="0"/>
    <m/>
    <n v="0"/>
    <n v="3"/>
    <n v="3"/>
    <n v="4"/>
    <n v="1"/>
    <n v="0"/>
    <n v="1"/>
    <n v="4"/>
    <n v="6"/>
    <n v="31"/>
    <n v="7.5"/>
    <d v="2026-03-09T00:00:00"/>
    <m/>
    <m/>
    <m/>
    <n v="22.799999999999997"/>
  </r>
  <r>
    <x v="82"/>
    <s v="UTA"/>
    <s v="GSW"/>
    <s v="W"/>
    <d v="1899-12-31T00:09:00"/>
    <n v="6"/>
    <n v="15"/>
    <n v="0.4"/>
    <n v="1"/>
    <n v="5"/>
    <n v="0.2"/>
    <n v="2"/>
    <n v="2"/>
    <n v="1"/>
    <n v="0"/>
    <n v="0"/>
    <n v="0"/>
    <n v="2"/>
    <n v="0"/>
    <n v="0"/>
    <n v="1"/>
    <n v="1"/>
    <n v="15"/>
    <n v="4"/>
    <n v="6.9"/>
    <d v="2026-03-09T00:00:00"/>
    <m/>
    <m/>
    <m/>
    <n v="24.150000000000002"/>
  </r>
  <r>
    <x v="249"/>
    <s v="CLE"/>
    <s v="PHI"/>
    <s v="W"/>
    <d v="1899-12-30T20:37:00"/>
    <n v="4"/>
    <n v="11"/>
    <n v="0.36399999999999999"/>
    <n v="3"/>
    <n v="6"/>
    <n v="0.5"/>
    <n v="0"/>
    <n v="0"/>
    <m/>
    <n v="0"/>
    <n v="1"/>
    <n v="1"/>
    <n v="2"/>
    <n v="0"/>
    <n v="1"/>
    <n v="0"/>
    <n v="1"/>
    <n v="11"/>
    <n v="10"/>
    <n v="6.9"/>
    <d v="2026-03-09T00:00:00"/>
    <m/>
    <m/>
    <m/>
    <n v="20.616666666666667"/>
  </r>
  <r>
    <x v="286"/>
    <s v="UTA"/>
    <s v="GSW"/>
    <s v="W"/>
    <d v="1899-12-31T19:07:00"/>
    <n v="5"/>
    <n v="12"/>
    <n v="0.41699999999999998"/>
    <n v="0"/>
    <n v="4"/>
    <n v="0"/>
    <n v="2"/>
    <n v="2"/>
    <n v="1"/>
    <n v="1"/>
    <n v="2"/>
    <n v="3"/>
    <n v="7"/>
    <n v="0"/>
    <n v="1"/>
    <n v="5"/>
    <n v="2"/>
    <n v="12"/>
    <n v="1"/>
    <n v="6.7"/>
    <d v="2026-03-09T00:00:00"/>
    <m/>
    <m/>
    <m/>
    <n v="43.116666666666667"/>
  </r>
  <r>
    <x v="293"/>
    <s v="BRK"/>
    <s v="MEM"/>
    <s v="W"/>
    <d v="1899-12-31T02:40:00"/>
    <n v="3"/>
    <n v="7"/>
    <n v="0.42899999999999999"/>
    <n v="3"/>
    <n v="6"/>
    <n v="0.5"/>
    <n v="0"/>
    <n v="0"/>
    <m/>
    <n v="1"/>
    <n v="2"/>
    <n v="3"/>
    <n v="2"/>
    <n v="0"/>
    <n v="0"/>
    <n v="1"/>
    <n v="1"/>
    <n v="9"/>
    <n v="-3"/>
    <n v="6.6"/>
    <d v="2026-03-09T00:00:00"/>
    <m/>
    <m/>
    <m/>
    <n v="26.666666666666668"/>
  </r>
  <r>
    <x v="402"/>
    <s v="CLE"/>
    <s v="PHI"/>
    <s v="W"/>
    <d v="1899-12-30T12:34:00"/>
    <n v="3"/>
    <n v="9"/>
    <n v="0.33300000000000002"/>
    <n v="2"/>
    <n v="5"/>
    <n v="0.4"/>
    <n v="0"/>
    <n v="0"/>
    <m/>
    <n v="2"/>
    <n v="3"/>
    <n v="5"/>
    <n v="1"/>
    <n v="0"/>
    <n v="1"/>
    <n v="0"/>
    <n v="1"/>
    <n v="8"/>
    <n v="6"/>
    <n v="6.2"/>
    <d v="2026-03-09T00:00:00"/>
    <m/>
    <m/>
    <m/>
    <n v="12.566666666666666"/>
  </r>
  <r>
    <x v="526"/>
    <s v="PHI"/>
    <s v="CLE"/>
    <s v="L"/>
    <d v="1899-12-30T04:35:00"/>
    <n v="3"/>
    <n v="4"/>
    <n v="0.75"/>
    <n v="2"/>
    <n v="3"/>
    <n v="0.66700000000000004"/>
    <n v="0"/>
    <n v="0"/>
    <m/>
    <n v="0"/>
    <n v="0"/>
    <n v="0"/>
    <n v="0"/>
    <n v="1"/>
    <n v="0"/>
    <n v="1"/>
    <n v="1"/>
    <n v="8"/>
    <n v="3"/>
    <n v="6"/>
    <d v="2026-03-09T00:00:00"/>
    <m/>
    <m/>
    <m/>
    <n v="4.583333333333333"/>
  </r>
  <r>
    <x v="530"/>
    <s v="UTA"/>
    <s v="GSW"/>
    <s v="W"/>
    <d v="1899-12-31T03:50:00"/>
    <n v="4"/>
    <n v="9"/>
    <n v="0.44400000000000001"/>
    <n v="4"/>
    <n v="9"/>
    <n v="0.44400000000000001"/>
    <n v="0"/>
    <n v="0"/>
    <m/>
    <n v="0"/>
    <n v="2"/>
    <n v="2"/>
    <n v="1"/>
    <n v="0"/>
    <n v="0"/>
    <n v="1"/>
    <n v="4"/>
    <n v="12"/>
    <n v="-7"/>
    <n v="6"/>
    <d v="2026-03-09T00:00:00"/>
    <m/>
    <m/>
    <m/>
    <n v="27.833333333333336"/>
  </r>
  <r>
    <x v="235"/>
    <s v="BRK"/>
    <s v="MEM"/>
    <s v="W"/>
    <d v="1899-12-30T20:18:00"/>
    <n v="3"/>
    <n v="9"/>
    <n v="0.33300000000000002"/>
    <n v="1"/>
    <n v="3"/>
    <n v="0.33300000000000002"/>
    <n v="3"/>
    <n v="4"/>
    <n v="0.75"/>
    <n v="0"/>
    <n v="3"/>
    <n v="3"/>
    <n v="3"/>
    <n v="1"/>
    <n v="1"/>
    <n v="3"/>
    <n v="1"/>
    <n v="10"/>
    <n v="-10"/>
    <n v="5.8"/>
    <d v="2026-03-09T00:00:00"/>
    <m/>
    <m/>
    <m/>
    <n v="20.3"/>
  </r>
  <r>
    <x v="117"/>
    <s v="MEM"/>
    <s v="BRK"/>
    <s v="L"/>
    <d v="1899-12-31T05:07:00"/>
    <n v="4"/>
    <n v="12"/>
    <n v="0.33300000000000002"/>
    <n v="1"/>
    <n v="4"/>
    <n v="0.25"/>
    <n v="4"/>
    <n v="4"/>
    <n v="1"/>
    <n v="0"/>
    <n v="0"/>
    <n v="0"/>
    <n v="4"/>
    <n v="1"/>
    <n v="0"/>
    <n v="4"/>
    <n v="1"/>
    <n v="13"/>
    <n v="-3"/>
    <n v="5.6"/>
    <d v="2026-03-09T00:00:00"/>
    <m/>
    <m/>
    <m/>
    <n v="29.116666666666667"/>
  </r>
  <r>
    <x v="306"/>
    <s v="PHI"/>
    <s v="CLE"/>
    <s v="L"/>
    <d v="1899-12-31T02:04:00"/>
    <n v="4"/>
    <n v="10"/>
    <n v="0.4"/>
    <n v="0"/>
    <n v="0"/>
    <m/>
    <n v="0"/>
    <n v="0"/>
    <m/>
    <n v="2"/>
    <n v="5"/>
    <n v="7"/>
    <n v="0"/>
    <n v="0"/>
    <n v="0"/>
    <n v="0"/>
    <n v="0"/>
    <n v="8"/>
    <n v="-13"/>
    <n v="5.5"/>
    <d v="2026-03-09T00:00:00"/>
    <m/>
    <m/>
    <m/>
    <n v="26.066666666666663"/>
  </r>
  <r>
    <x v="32"/>
    <s v="GSW"/>
    <s v="UTA"/>
    <s v="L"/>
    <d v="1899-12-31T01:26:00"/>
    <n v="5"/>
    <n v="13"/>
    <n v="0.38500000000000001"/>
    <n v="0"/>
    <n v="6"/>
    <n v="0"/>
    <n v="0"/>
    <n v="0"/>
    <m/>
    <n v="1"/>
    <n v="3"/>
    <n v="4"/>
    <n v="2"/>
    <n v="1"/>
    <n v="0"/>
    <n v="1"/>
    <n v="2"/>
    <n v="10"/>
    <n v="0"/>
    <n v="5.0999999999999996"/>
    <d v="2026-03-09T00:00:00"/>
    <m/>
    <m/>
    <m/>
    <n v="25.433333333333334"/>
  </r>
  <r>
    <x v="549"/>
    <s v="BRK"/>
    <s v="MEM"/>
    <s v="W"/>
    <d v="1899-12-30T04:54:00"/>
    <n v="2"/>
    <n v="2"/>
    <n v="1"/>
    <n v="0"/>
    <n v="0"/>
    <m/>
    <n v="0"/>
    <n v="0"/>
    <m/>
    <n v="0"/>
    <n v="1"/>
    <n v="1"/>
    <n v="0"/>
    <n v="1"/>
    <n v="1"/>
    <n v="0"/>
    <n v="1"/>
    <n v="4"/>
    <n v="-10"/>
    <n v="5"/>
    <d v="2026-03-09T00:00:00"/>
    <m/>
    <m/>
    <m/>
    <n v="4.9000000000000004"/>
  </r>
  <r>
    <x v="330"/>
    <s v="DEN"/>
    <s v="OKC"/>
    <s v="L"/>
    <d v="1899-12-30T15:31:00"/>
    <n v="3"/>
    <n v="7"/>
    <n v="0.42899999999999999"/>
    <n v="0"/>
    <n v="3"/>
    <n v="0"/>
    <n v="0"/>
    <n v="0"/>
    <m/>
    <n v="5"/>
    <n v="0"/>
    <n v="5"/>
    <n v="0"/>
    <n v="0"/>
    <n v="0"/>
    <n v="0"/>
    <n v="2"/>
    <n v="6"/>
    <n v="-7"/>
    <n v="5"/>
    <d v="2026-03-09T00:00:00"/>
    <m/>
    <m/>
    <m/>
    <n v="15.516666666666667"/>
  </r>
  <r>
    <x v="323"/>
    <s v="DEN"/>
    <s v="OKC"/>
    <s v="L"/>
    <d v="1899-12-31T13:45:00"/>
    <n v="2"/>
    <n v="6"/>
    <n v="0.33300000000000002"/>
    <n v="0"/>
    <n v="3"/>
    <n v="0"/>
    <n v="0"/>
    <n v="2"/>
    <n v="0"/>
    <n v="2"/>
    <n v="7"/>
    <n v="9"/>
    <n v="2"/>
    <n v="2"/>
    <n v="1"/>
    <n v="1"/>
    <n v="5"/>
    <n v="4"/>
    <n v="-2"/>
    <n v="4.4000000000000004"/>
    <d v="2026-03-09T00:00:00"/>
    <m/>
    <m/>
    <m/>
    <n v="37.75"/>
  </r>
  <r>
    <x v="198"/>
    <s v="PHI"/>
    <s v="CLE"/>
    <s v="L"/>
    <d v="1899-12-30T12:11:00"/>
    <n v="2"/>
    <n v="3"/>
    <n v="0.66700000000000004"/>
    <n v="1"/>
    <n v="1"/>
    <n v="1"/>
    <n v="0"/>
    <n v="0"/>
    <m/>
    <n v="1"/>
    <n v="1"/>
    <n v="2"/>
    <n v="0"/>
    <n v="1"/>
    <n v="0"/>
    <n v="1"/>
    <n v="1"/>
    <n v="5"/>
    <n v="5"/>
    <n v="4.3"/>
    <d v="2026-03-09T00:00:00"/>
    <m/>
    <m/>
    <m/>
    <n v="12.183333333333334"/>
  </r>
  <r>
    <x v="325"/>
    <s v="DEN"/>
    <s v="OKC"/>
    <s v="L"/>
    <d v="1899-12-30T22:42:00"/>
    <n v="1"/>
    <n v="5"/>
    <n v="0.2"/>
    <n v="1"/>
    <n v="3"/>
    <n v="0.33300000000000002"/>
    <n v="3"/>
    <n v="4"/>
    <n v="0.75"/>
    <n v="1"/>
    <n v="2"/>
    <n v="3"/>
    <n v="1"/>
    <n v="0"/>
    <n v="0"/>
    <n v="0"/>
    <n v="1"/>
    <n v="6"/>
    <n v="9"/>
    <n v="4.0999999999999996"/>
    <d v="2026-03-09T00:00:00"/>
    <m/>
    <m/>
    <m/>
    <n v="22.7"/>
  </r>
  <r>
    <x v="295"/>
    <s v="PHI"/>
    <s v="CLE"/>
    <s v="L"/>
    <d v="1899-12-30T15:22:00"/>
    <n v="1"/>
    <n v="3"/>
    <n v="0.33300000000000002"/>
    <n v="0"/>
    <n v="1"/>
    <n v="0"/>
    <n v="2"/>
    <n v="2"/>
    <n v="1"/>
    <n v="2"/>
    <n v="5"/>
    <n v="7"/>
    <n v="2"/>
    <n v="0"/>
    <n v="0"/>
    <n v="1"/>
    <n v="4"/>
    <n v="4"/>
    <n v="-5"/>
    <n v="4"/>
    <d v="2026-03-09T00:00:00"/>
    <m/>
    <m/>
    <m/>
    <n v="15.366666666666665"/>
  </r>
  <r>
    <x v="142"/>
    <s v="CLE"/>
    <s v="PHI"/>
    <s v="W"/>
    <d v="1899-12-30T21:43:00"/>
    <n v="1"/>
    <n v="2"/>
    <n v="0.5"/>
    <n v="0"/>
    <n v="1"/>
    <n v="0"/>
    <n v="2"/>
    <n v="2"/>
    <n v="1"/>
    <n v="0"/>
    <n v="1"/>
    <n v="1"/>
    <n v="2"/>
    <n v="0"/>
    <n v="1"/>
    <n v="1"/>
    <n v="2"/>
    <n v="4"/>
    <n v="5"/>
    <n v="3.6"/>
    <d v="2026-03-09T00:00:00"/>
    <m/>
    <m/>
    <m/>
    <n v="21.716666666666669"/>
  </r>
  <r>
    <x v="90"/>
    <s v="PHI"/>
    <s v="CLE"/>
    <s v="L"/>
    <d v="1899-12-30T19:35:00"/>
    <n v="4"/>
    <n v="7"/>
    <n v="0.57099999999999995"/>
    <n v="0"/>
    <n v="1"/>
    <n v="0"/>
    <n v="0"/>
    <n v="2"/>
    <n v="0"/>
    <n v="0"/>
    <n v="1"/>
    <n v="1"/>
    <n v="0"/>
    <n v="0"/>
    <n v="1"/>
    <n v="1"/>
    <n v="1"/>
    <n v="8"/>
    <n v="-10"/>
    <n v="3.5"/>
    <d v="2026-03-09T00:00:00"/>
    <m/>
    <m/>
    <m/>
    <n v="19.583333333333332"/>
  </r>
  <r>
    <x v="416"/>
    <s v="NYK"/>
    <s v="LAC"/>
    <s v="L"/>
    <d v="1899-12-30T17:39:00"/>
    <n v="2"/>
    <n v="3"/>
    <n v="0.66700000000000004"/>
    <n v="1"/>
    <n v="1"/>
    <n v="1"/>
    <n v="0"/>
    <n v="0"/>
    <m/>
    <n v="0"/>
    <n v="4"/>
    <n v="4"/>
    <n v="2"/>
    <n v="0"/>
    <n v="0"/>
    <n v="2"/>
    <n v="2"/>
    <n v="5"/>
    <n v="3"/>
    <n v="3.5"/>
    <d v="2026-03-09T00:00:00"/>
    <m/>
    <m/>
    <m/>
    <n v="17.650000000000002"/>
  </r>
  <r>
    <x v="518"/>
    <s v="CLE"/>
    <s v="PHI"/>
    <s v="W"/>
    <d v="1899-12-30T03:50:00"/>
    <n v="1"/>
    <n v="2"/>
    <n v="0.5"/>
    <n v="1"/>
    <n v="2"/>
    <n v="0.5"/>
    <n v="0"/>
    <n v="0"/>
    <m/>
    <n v="0"/>
    <n v="1"/>
    <n v="1"/>
    <n v="1"/>
    <n v="0"/>
    <n v="0"/>
    <n v="0"/>
    <n v="0"/>
    <n v="3"/>
    <n v="-8"/>
    <n v="3"/>
    <d v="2026-03-09T00:00:00"/>
    <m/>
    <m/>
    <m/>
    <n v="3.833333333333333"/>
  </r>
  <r>
    <x v="176"/>
    <s v="BRK"/>
    <s v="MEM"/>
    <s v="W"/>
    <d v="1899-12-31T00:52:00"/>
    <n v="1"/>
    <n v="6"/>
    <n v="0.16700000000000001"/>
    <n v="0"/>
    <n v="1"/>
    <n v="0"/>
    <n v="2"/>
    <n v="2"/>
    <n v="1"/>
    <n v="0"/>
    <n v="2"/>
    <n v="2"/>
    <n v="7"/>
    <n v="0"/>
    <n v="1"/>
    <n v="3"/>
    <n v="1"/>
    <n v="4"/>
    <n v="0"/>
    <n v="3"/>
    <d v="2026-03-09T00:00:00"/>
    <m/>
    <m/>
    <m/>
    <n v="24.866666666666667"/>
  </r>
  <r>
    <x v="333"/>
    <s v="LAC"/>
    <s v="NYK"/>
    <s v="W"/>
    <d v="1899-12-30T16:37:00"/>
    <n v="2"/>
    <n v="3"/>
    <n v="0.66700000000000004"/>
    <n v="0"/>
    <n v="0"/>
    <m/>
    <n v="0"/>
    <n v="0"/>
    <m/>
    <n v="3"/>
    <n v="0"/>
    <n v="3"/>
    <n v="0"/>
    <n v="0"/>
    <n v="1"/>
    <n v="1"/>
    <n v="5"/>
    <n v="4"/>
    <n v="-13"/>
    <n v="2.5"/>
    <d v="2026-03-09T00:00:00"/>
    <m/>
    <m/>
    <m/>
    <n v="16.616666666666667"/>
  </r>
  <r>
    <x v="111"/>
    <s v="CLE"/>
    <s v="PHI"/>
    <s v="W"/>
    <d v="1899-12-30T20:35:00"/>
    <n v="1"/>
    <n v="6"/>
    <n v="0.16700000000000001"/>
    <n v="0"/>
    <n v="5"/>
    <n v="0"/>
    <n v="0"/>
    <n v="0"/>
    <m/>
    <n v="0"/>
    <n v="3"/>
    <n v="3"/>
    <n v="5"/>
    <n v="0"/>
    <n v="0"/>
    <n v="0"/>
    <n v="1"/>
    <n v="2"/>
    <n v="5"/>
    <n v="2.2000000000000002"/>
    <d v="2026-03-09T00:00:00"/>
    <m/>
    <m/>
    <m/>
    <n v="20.583333333333332"/>
  </r>
  <r>
    <x v="186"/>
    <s v="PHI"/>
    <s v="CLE"/>
    <s v="L"/>
    <d v="1899-12-30T13:53:00"/>
    <n v="1"/>
    <n v="6"/>
    <n v="0.16700000000000001"/>
    <n v="0"/>
    <n v="3"/>
    <n v="0"/>
    <n v="4"/>
    <n v="5"/>
    <n v="0.8"/>
    <n v="0"/>
    <n v="2"/>
    <n v="2"/>
    <n v="1"/>
    <n v="0"/>
    <n v="0"/>
    <n v="0"/>
    <n v="3"/>
    <n v="6"/>
    <n v="-8"/>
    <n v="1.9"/>
    <d v="2026-03-09T00:00:00"/>
    <m/>
    <m/>
    <m/>
    <n v="13.883333333333335"/>
  </r>
  <r>
    <x v="318"/>
    <s v="DEN"/>
    <s v="OKC"/>
    <s v="L"/>
    <d v="1899-12-30T06:00:00"/>
    <n v="1"/>
    <n v="2"/>
    <n v="0.5"/>
    <n v="0"/>
    <n v="0"/>
    <m/>
    <n v="0"/>
    <n v="0"/>
    <m/>
    <n v="0"/>
    <n v="2"/>
    <n v="2"/>
    <n v="1"/>
    <n v="0"/>
    <n v="0"/>
    <n v="0"/>
    <n v="1"/>
    <n v="2"/>
    <n v="-8"/>
    <n v="1.9"/>
    <d v="2026-03-09T00:00:00"/>
    <m/>
    <m/>
    <m/>
    <n v="6"/>
  </r>
  <r>
    <x v="481"/>
    <s v="OKC"/>
    <s v="DEN"/>
    <s v="W"/>
    <d v="1899-12-30T13:29:00"/>
    <n v="0"/>
    <n v="2"/>
    <n v="0"/>
    <n v="0"/>
    <n v="1"/>
    <n v="0"/>
    <n v="2"/>
    <n v="2"/>
    <n v="1"/>
    <n v="0"/>
    <n v="1"/>
    <n v="1"/>
    <n v="2"/>
    <n v="0"/>
    <n v="0"/>
    <n v="0"/>
    <n v="1"/>
    <n v="2"/>
    <n v="8"/>
    <n v="1.9"/>
    <d v="2026-03-09T00:00:00"/>
    <m/>
    <m/>
    <m/>
    <n v="13.483333333333334"/>
  </r>
  <r>
    <x v="8"/>
    <s v="OKC"/>
    <s v="DEN"/>
    <s v="W"/>
    <d v="1899-12-30T16:49:00"/>
    <n v="2"/>
    <n v="6"/>
    <n v="0.33300000000000002"/>
    <n v="0"/>
    <n v="1"/>
    <n v="0"/>
    <n v="0"/>
    <n v="0"/>
    <m/>
    <n v="1"/>
    <n v="1"/>
    <n v="2"/>
    <n v="1"/>
    <n v="0"/>
    <n v="1"/>
    <n v="0"/>
    <n v="3"/>
    <n v="4"/>
    <n v="-27"/>
    <n v="1.8"/>
    <d v="2026-03-09T00:00:00"/>
    <m/>
    <m/>
    <m/>
    <n v="16.816666666666666"/>
  </r>
  <r>
    <x v="236"/>
    <s v="NYK"/>
    <s v="LAC"/>
    <s v="L"/>
    <d v="1899-12-30T12:25:00"/>
    <n v="0"/>
    <n v="1"/>
    <n v="0"/>
    <n v="0"/>
    <n v="0"/>
    <m/>
    <n v="0"/>
    <n v="0"/>
    <m/>
    <n v="2"/>
    <n v="1"/>
    <n v="3"/>
    <n v="1"/>
    <n v="0"/>
    <n v="0"/>
    <n v="0"/>
    <n v="0"/>
    <n v="0"/>
    <n v="4"/>
    <n v="1.7"/>
    <d v="2026-03-09T00:00:00"/>
    <m/>
    <m/>
    <m/>
    <n v="12.416666666666668"/>
  </r>
  <r>
    <x v="448"/>
    <s v="CLE"/>
    <s v="PHI"/>
    <s v="W"/>
    <d v="1899-12-30T03:50:00"/>
    <n v="1"/>
    <n v="1"/>
    <n v="1"/>
    <n v="0"/>
    <n v="0"/>
    <m/>
    <n v="0"/>
    <n v="0"/>
    <m/>
    <n v="0"/>
    <n v="0"/>
    <n v="0"/>
    <n v="0"/>
    <n v="1"/>
    <n v="0"/>
    <n v="1"/>
    <n v="0"/>
    <n v="2"/>
    <n v="-8"/>
    <n v="1.7"/>
    <d v="2026-03-09T00:00:00"/>
    <m/>
    <m/>
    <m/>
    <n v="3.833333333333333"/>
  </r>
  <r>
    <x v="415"/>
    <s v="PHI"/>
    <s v="CLE"/>
    <s v="L"/>
    <d v="1899-12-30T20:06:00"/>
    <n v="3"/>
    <n v="8"/>
    <n v="0.375"/>
    <n v="0"/>
    <n v="3"/>
    <n v="0"/>
    <n v="0"/>
    <n v="0"/>
    <m/>
    <n v="1"/>
    <n v="4"/>
    <n v="5"/>
    <n v="2"/>
    <n v="1"/>
    <n v="1"/>
    <n v="4"/>
    <n v="3"/>
    <n v="6"/>
    <n v="-5"/>
    <n v="1.4"/>
    <d v="2026-03-09T00:00:00"/>
    <m/>
    <m/>
    <m/>
    <n v="20.100000000000001"/>
  </r>
  <r>
    <x v="244"/>
    <s v="LAC"/>
    <s v="NYK"/>
    <s v="W"/>
    <d v="1899-12-30T11:08:00"/>
    <n v="1"/>
    <n v="4"/>
    <n v="0.25"/>
    <n v="1"/>
    <n v="4"/>
    <n v="0.25"/>
    <n v="0"/>
    <n v="0"/>
    <m/>
    <n v="0"/>
    <n v="0"/>
    <n v="0"/>
    <n v="0"/>
    <n v="1"/>
    <n v="0"/>
    <n v="0"/>
    <n v="2"/>
    <n v="3"/>
    <n v="-13"/>
    <n v="0.8"/>
    <d v="2026-03-09T00:00:00"/>
    <m/>
    <m/>
    <m/>
    <n v="11.133333333333333"/>
  </r>
  <r>
    <x v="200"/>
    <s v="NYK"/>
    <s v="LAC"/>
    <s v="L"/>
    <d v="1899-12-30T01:54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6-03-09T00:00:00"/>
    <m/>
    <m/>
    <m/>
    <n v="1.9"/>
  </r>
  <r>
    <x v="21"/>
    <s v="OKC"/>
    <s v="DEN"/>
    <s v="W"/>
    <d v="1899-12-30T17:39:00"/>
    <n v="1"/>
    <n v="3"/>
    <n v="0.33300000000000002"/>
    <n v="0"/>
    <n v="2"/>
    <n v="0"/>
    <n v="1"/>
    <n v="2"/>
    <n v="0.5"/>
    <n v="0"/>
    <n v="2"/>
    <n v="2"/>
    <n v="0"/>
    <n v="0"/>
    <n v="1"/>
    <n v="1"/>
    <n v="2"/>
    <n v="3"/>
    <n v="16"/>
    <n v="0.4"/>
    <d v="2026-03-09T00:00:00"/>
    <m/>
    <m/>
    <m/>
    <n v="17.650000000000002"/>
  </r>
  <r>
    <x v="320"/>
    <s v="DEN"/>
    <s v="OKC"/>
    <s v="L"/>
    <d v="1899-12-30T16:27:00"/>
    <n v="1"/>
    <n v="5"/>
    <n v="0.2"/>
    <n v="1"/>
    <n v="2"/>
    <n v="0.5"/>
    <n v="1"/>
    <n v="2"/>
    <n v="0.5"/>
    <n v="1"/>
    <n v="2"/>
    <n v="3"/>
    <n v="1"/>
    <n v="0"/>
    <n v="0"/>
    <n v="1"/>
    <n v="3"/>
    <n v="4"/>
    <n v="-15"/>
    <n v="0.3"/>
    <d v="2026-03-09T00:00:00"/>
    <m/>
    <m/>
    <m/>
    <n v="16.45"/>
  </r>
  <r>
    <x v="393"/>
    <s v="BRK"/>
    <s v="MEM"/>
    <s v="W"/>
    <d v="1899-12-30T04:54:00"/>
    <n v="1"/>
    <n v="2"/>
    <n v="0.5"/>
    <n v="0"/>
    <n v="1"/>
    <n v="0"/>
    <n v="0"/>
    <n v="0"/>
    <m/>
    <n v="0"/>
    <n v="1"/>
    <n v="1"/>
    <n v="0"/>
    <n v="0"/>
    <n v="0"/>
    <n v="1"/>
    <n v="0"/>
    <n v="2"/>
    <n v="-10"/>
    <n v="0.3"/>
    <d v="2026-03-09T00:00:00"/>
    <m/>
    <m/>
    <m/>
    <n v="4.9000000000000004"/>
  </r>
  <r>
    <x v="511"/>
    <s v="GSW"/>
    <s v="UTA"/>
    <s v="L"/>
    <d v="1899-12-30T13:22:00"/>
    <n v="0"/>
    <n v="2"/>
    <n v="0"/>
    <n v="0"/>
    <n v="1"/>
    <n v="0"/>
    <n v="0"/>
    <n v="0"/>
    <m/>
    <n v="1"/>
    <n v="1"/>
    <n v="2"/>
    <n v="1"/>
    <n v="0"/>
    <n v="1"/>
    <n v="0"/>
    <n v="3"/>
    <n v="0"/>
    <n v="-7"/>
    <n v="-0.2"/>
    <d v="2026-03-09T00:00:00"/>
    <m/>
    <m/>
    <m/>
    <n v="13.366666666666667"/>
  </r>
  <r>
    <x v="205"/>
    <s v="PHI"/>
    <s v="CLE"/>
    <s v="L"/>
    <d v="1899-12-30T17:11:00"/>
    <n v="2"/>
    <n v="6"/>
    <n v="0.33300000000000002"/>
    <n v="0"/>
    <n v="3"/>
    <n v="0"/>
    <n v="0"/>
    <n v="2"/>
    <n v="0"/>
    <n v="0"/>
    <n v="2"/>
    <n v="2"/>
    <n v="1"/>
    <n v="1"/>
    <n v="1"/>
    <n v="3"/>
    <n v="0"/>
    <n v="4"/>
    <n v="-3"/>
    <n v="-0.2"/>
    <d v="2026-03-09T00:00:00"/>
    <m/>
    <m/>
    <m/>
    <n v="17.183333333333334"/>
  </r>
  <r>
    <x v="339"/>
    <s v="GSW"/>
    <s v="UTA"/>
    <s v="L"/>
    <d v="1899-12-30T12:39:00"/>
    <n v="0"/>
    <n v="4"/>
    <n v="0"/>
    <n v="0"/>
    <n v="2"/>
    <n v="0"/>
    <n v="0"/>
    <n v="0"/>
    <m/>
    <n v="1"/>
    <n v="3"/>
    <n v="4"/>
    <n v="2"/>
    <n v="1"/>
    <n v="0"/>
    <n v="1"/>
    <n v="1"/>
    <n v="0"/>
    <n v="-1"/>
    <n v="-0.2"/>
    <d v="2026-03-09T00:00:00"/>
    <m/>
    <m/>
    <m/>
    <n v="12.65"/>
  </r>
  <r>
    <x v="260"/>
    <s v="CLE"/>
    <s v="PHI"/>
    <s v="W"/>
    <d v="1899-12-30T14:58:00"/>
    <n v="0"/>
    <n v="1"/>
    <n v="0"/>
    <n v="0"/>
    <n v="0"/>
    <m/>
    <n v="0"/>
    <n v="0"/>
    <m/>
    <n v="0"/>
    <n v="2"/>
    <n v="2"/>
    <n v="3"/>
    <n v="0"/>
    <n v="0"/>
    <n v="2"/>
    <n v="1"/>
    <n v="0"/>
    <n v="0"/>
    <n v="-0.4"/>
    <d v="2026-03-09T00:00:00"/>
    <m/>
    <m/>
    <m/>
    <n v="14.966666666666667"/>
  </r>
  <r>
    <x v="410"/>
    <s v="BRK"/>
    <s v="MEM"/>
    <s v="W"/>
    <d v="1899-12-30T04:54:00"/>
    <n v="1"/>
    <n v="4"/>
    <n v="0.25"/>
    <n v="1"/>
    <n v="3"/>
    <n v="0.33300000000000002"/>
    <n v="0"/>
    <n v="0"/>
    <m/>
    <n v="0"/>
    <n v="0"/>
    <n v="0"/>
    <n v="1"/>
    <n v="0"/>
    <n v="0"/>
    <n v="1"/>
    <n v="2"/>
    <n v="3"/>
    <n v="-10"/>
    <n v="-0.5"/>
    <d v="2026-03-09T00:00:00"/>
    <m/>
    <m/>
    <m/>
    <n v="4.9000000000000004"/>
  </r>
  <r>
    <x v="272"/>
    <s v="NYK"/>
    <s v="LAC"/>
    <s v="L"/>
    <d v="1899-12-30T03:13:00"/>
    <n v="0"/>
    <n v="0"/>
    <m/>
    <n v="0"/>
    <n v="0"/>
    <m/>
    <n v="0"/>
    <n v="0"/>
    <m/>
    <n v="0"/>
    <n v="0"/>
    <n v="0"/>
    <n v="1"/>
    <n v="0"/>
    <n v="0"/>
    <n v="1"/>
    <n v="1"/>
    <n v="0"/>
    <n v="0"/>
    <n v="-0.7"/>
    <d v="2026-03-09T00:00:00"/>
    <m/>
    <m/>
    <m/>
    <n v="3.2166666666666668"/>
  </r>
  <r>
    <x v="373"/>
    <s v="DEN"/>
    <s v="OKC"/>
    <s v="L"/>
    <d v="1899-12-30T03:01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3-09T00:00:00"/>
    <m/>
    <m/>
    <m/>
    <n v="3.0166666666666666"/>
  </r>
  <r>
    <x v="357"/>
    <s v="NYK"/>
    <s v="LAC"/>
    <s v="L"/>
    <d v="1899-12-30T07:59:00"/>
    <n v="0"/>
    <n v="4"/>
    <n v="0"/>
    <n v="0"/>
    <n v="2"/>
    <n v="0"/>
    <n v="0"/>
    <n v="0"/>
    <m/>
    <n v="0"/>
    <n v="1"/>
    <n v="1"/>
    <n v="3"/>
    <n v="0"/>
    <n v="0"/>
    <n v="0"/>
    <n v="1"/>
    <n v="0"/>
    <n v="-8"/>
    <n v="-0.8"/>
    <d v="2026-03-09T00:00:00"/>
    <m/>
    <m/>
    <m/>
    <n v="7.9833333333333325"/>
  </r>
  <r>
    <x v="279"/>
    <s v="CLE"/>
    <s v="PHI"/>
    <s v="W"/>
    <d v="1899-12-30T03:50:00"/>
    <n v="0"/>
    <n v="0"/>
    <m/>
    <n v="0"/>
    <n v="0"/>
    <m/>
    <n v="0"/>
    <n v="0"/>
    <m/>
    <n v="0"/>
    <n v="0"/>
    <n v="0"/>
    <n v="0"/>
    <n v="0"/>
    <n v="0"/>
    <n v="1"/>
    <n v="0"/>
    <n v="0"/>
    <n v="-8"/>
    <n v="-1"/>
    <d v="2026-03-09T00:00:00"/>
    <m/>
    <m/>
    <m/>
    <n v="3.833333333333333"/>
  </r>
  <r>
    <x v="178"/>
    <s v="CLE"/>
    <s v="PHI"/>
    <s v="W"/>
    <d v="1899-12-30T03:50:00"/>
    <n v="0"/>
    <n v="0"/>
    <m/>
    <n v="0"/>
    <n v="0"/>
    <m/>
    <n v="0"/>
    <n v="0"/>
    <m/>
    <n v="0"/>
    <n v="0"/>
    <n v="0"/>
    <n v="0"/>
    <n v="0"/>
    <n v="0"/>
    <n v="1"/>
    <n v="0"/>
    <n v="0"/>
    <n v="-8"/>
    <n v="-1"/>
    <d v="2026-03-09T00:00:00"/>
    <m/>
    <m/>
    <m/>
    <n v="3.833333333333333"/>
  </r>
  <r>
    <x v="28"/>
    <s v="OKC"/>
    <s v="DEN"/>
    <s v="W"/>
    <d v="1899-12-31T06:23:00"/>
    <n v="2"/>
    <n v="11"/>
    <n v="0.182"/>
    <n v="2"/>
    <n v="8"/>
    <n v="0.25"/>
    <n v="0"/>
    <n v="2"/>
    <n v="0"/>
    <n v="0"/>
    <n v="4"/>
    <n v="4"/>
    <n v="0"/>
    <n v="1"/>
    <n v="2"/>
    <n v="1"/>
    <n v="5"/>
    <n v="6"/>
    <n v="-15"/>
    <n v="-1.1000000000000001"/>
    <d v="2026-03-09T00:00:00"/>
    <m/>
    <m/>
    <m/>
    <n v="30.383333333333333"/>
  </r>
  <r>
    <x v="170"/>
    <s v="NYK"/>
    <s v="LAC"/>
    <s v="L"/>
    <d v="1899-12-30T22:55:00"/>
    <n v="3"/>
    <n v="12"/>
    <n v="0.25"/>
    <n v="3"/>
    <n v="12"/>
    <n v="0.25"/>
    <n v="0"/>
    <n v="0"/>
    <m/>
    <n v="0"/>
    <n v="1"/>
    <n v="1"/>
    <n v="0"/>
    <n v="0"/>
    <n v="0"/>
    <n v="2"/>
    <n v="4"/>
    <n v="9"/>
    <n v="6"/>
    <n v="-1.5"/>
    <d v="2026-03-09T00:00:00"/>
    <m/>
    <m/>
    <m/>
    <n v="22.916666666666668"/>
  </r>
  <r>
    <x v="455"/>
    <s v="LAC"/>
    <s v="NYK"/>
    <s v="W"/>
    <d v="1899-12-30T17:35:00"/>
    <n v="1"/>
    <n v="5"/>
    <n v="0.2"/>
    <n v="0"/>
    <n v="1"/>
    <n v="0"/>
    <n v="0"/>
    <n v="0"/>
    <m/>
    <n v="0"/>
    <n v="0"/>
    <n v="0"/>
    <n v="1"/>
    <n v="0"/>
    <n v="0"/>
    <n v="1"/>
    <n v="2"/>
    <n v="2"/>
    <n v="-7"/>
    <n v="-2.2000000000000002"/>
    <d v="2026-03-09T00:00:00"/>
    <m/>
    <m/>
    <m/>
    <n v="17.583333333333332"/>
  </r>
  <r>
    <x v="165"/>
    <s v="MIA"/>
    <s v="WAS"/>
    <s v="W"/>
    <d v="1899-12-31T17:54:00"/>
    <n v="20"/>
    <n v="43"/>
    <n v="0.46500000000000002"/>
    <n v="7"/>
    <n v="22"/>
    <n v="0.318"/>
    <n v="36"/>
    <n v="43"/>
    <n v="0.83699999999999997"/>
    <n v="1"/>
    <n v="8"/>
    <n v="9"/>
    <n v="3"/>
    <n v="2"/>
    <n v="2"/>
    <n v="5"/>
    <n v="3"/>
    <n v="83"/>
    <n v="20"/>
    <n v="60.5"/>
    <d v="2026-03-10T00:00:00"/>
    <m/>
    <m/>
    <m/>
    <n v="41.9"/>
  </r>
  <r>
    <x v="533"/>
    <s v="PHI"/>
    <s v="MEM"/>
    <s v="W"/>
    <d v="1899-12-31T06:14:00"/>
    <n v="9"/>
    <n v="10"/>
    <n v="0.9"/>
    <n v="8"/>
    <n v="8"/>
    <n v="1"/>
    <n v="6"/>
    <n v="6"/>
    <n v="1"/>
    <n v="0"/>
    <n v="3"/>
    <n v="3"/>
    <n v="10"/>
    <n v="3"/>
    <n v="2"/>
    <n v="0"/>
    <n v="3"/>
    <n v="32"/>
    <n v="22"/>
    <n v="39.700000000000003"/>
    <d v="2026-03-10T00:00:00"/>
    <m/>
    <m/>
    <m/>
    <n v="30.233333333333334"/>
  </r>
  <r>
    <x v="74"/>
    <s v="CHI"/>
    <s v="GSW"/>
    <s v="W"/>
    <d v="1899-12-31T21:12:00"/>
    <n v="16"/>
    <n v="28"/>
    <n v="0.57099999999999995"/>
    <n v="5"/>
    <n v="15"/>
    <n v="0.33300000000000002"/>
    <n v="4"/>
    <n v="5"/>
    <n v="0.8"/>
    <n v="1"/>
    <n v="5"/>
    <n v="6"/>
    <n v="2"/>
    <n v="2"/>
    <n v="2"/>
    <n v="1"/>
    <n v="1"/>
    <n v="41"/>
    <n v="8"/>
    <n v="33"/>
    <d v="2026-03-10T00:00:00"/>
    <m/>
    <m/>
    <m/>
    <n v="45.2"/>
  </r>
  <r>
    <x v="40"/>
    <s v="SAS"/>
    <s v="BOS"/>
    <s v="W"/>
    <d v="1899-12-31T12:34:00"/>
    <n v="11"/>
    <n v="20"/>
    <n v="0.55000000000000004"/>
    <n v="8"/>
    <n v="15"/>
    <n v="0.53300000000000003"/>
    <n v="9"/>
    <n v="12"/>
    <n v="0.75"/>
    <n v="2"/>
    <n v="9"/>
    <n v="11"/>
    <n v="3"/>
    <n v="1"/>
    <n v="2"/>
    <n v="6"/>
    <n v="2"/>
    <n v="39"/>
    <n v="5"/>
    <n v="30"/>
    <d v="2026-03-10T00:00:00"/>
    <m/>
    <m/>
    <m/>
    <n v="36.566666666666663"/>
  </r>
  <r>
    <x v="0"/>
    <s v="LAL"/>
    <s v="MIN"/>
    <s v="W"/>
    <d v="1899-12-31T10:56:00"/>
    <n v="11"/>
    <n v="24"/>
    <n v="0.45800000000000002"/>
    <n v="4"/>
    <n v="12"/>
    <n v="0.33300000000000002"/>
    <n v="5"/>
    <n v="6"/>
    <n v="0.83299999999999996"/>
    <n v="0"/>
    <n v="11"/>
    <n v="11"/>
    <n v="11"/>
    <n v="2"/>
    <n v="1"/>
    <n v="4"/>
    <n v="0"/>
    <n v="31"/>
    <n v="20"/>
    <n v="27.9"/>
    <d v="2026-03-10T00:00:00"/>
    <m/>
    <m/>
    <m/>
    <n v="34.93333333333333"/>
  </r>
  <r>
    <x v="63"/>
    <s v="BOS"/>
    <s v="SAS"/>
    <s v="L"/>
    <d v="1899-12-31T15:59:00"/>
    <n v="11"/>
    <n v="22"/>
    <n v="0.5"/>
    <n v="3"/>
    <n v="11"/>
    <n v="0.27300000000000002"/>
    <n v="9"/>
    <n v="11"/>
    <n v="0.81799999999999995"/>
    <n v="2"/>
    <n v="3"/>
    <n v="5"/>
    <n v="7"/>
    <n v="0"/>
    <n v="1"/>
    <n v="1"/>
    <n v="3"/>
    <n v="34"/>
    <n v="-14"/>
    <n v="27.9"/>
    <d v="2026-03-10T00:00:00"/>
    <m/>
    <m/>
    <m/>
    <n v="39.983333333333334"/>
  </r>
  <r>
    <x v="9"/>
    <s v="HOU"/>
    <s v="TOR"/>
    <s v="W"/>
    <d v="1899-12-31T08:38:00"/>
    <n v="12"/>
    <n v="16"/>
    <n v="0.75"/>
    <n v="4"/>
    <n v="5"/>
    <n v="0.8"/>
    <n v="1"/>
    <n v="2"/>
    <n v="0.5"/>
    <n v="1"/>
    <n v="7"/>
    <n v="8"/>
    <n v="2"/>
    <n v="2"/>
    <n v="2"/>
    <n v="2"/>
    <n v="2"/>
    <n v="29"/>
    <n v="7"/>
    <n v="27"/>
    <d v="2026-03-10T00:00:00"/>
    <m/>
    <m/>
    <m/>
    <n v="32.633333333333333"/>
  </r>
  <r>
    <x v="4"/>
    <s v="LAL"/>
    <s v="MIN"/>
    <s v="W"/>
    <d v="1899-12-31T14:28:00"/>
    <n v="10"/>
    <n v="20"/>
    <n v="0.5"/>
    <n v="4"/>
    <n v="10"/>
    <n v="0.4"/>
    <n v="7"/>
    <n v="9"/>
    <n v="0.77800000000000002"/>
    <n v="1"/>
    <n v="6"/>
    <n v="7"/>
    <n v="8"/>
    <n v="0"/>
    <n v="0"/>
    <n v="1"/>
    <n v="1"/>
    <n v="31"/>
    <n v="18"/>
    <n v="26.9"/>
    <d v="2026-03-10T00:00:00"/>
    <m/>
    <m/>
    <m/>
    <n v="38.466666666666669"/>
  </r>
  <r>
    <x v="101"/>
    <s v="DET"/>
    <s v="BRK"/>
    <s v="W"/>
    <d v="1899-12-30T22:36:00"/>
    <n v="9"/>
    <n v="10"/>
    <n v="0.9"/>
    <n v="0"/>
    <n v="0"/>
    <m/>
    <n v="8"/>
    <n v="10"/>
    <n v="0.8"/>
    <n v="0"/>
    <n v="4"/>
    <n v="4"/>
    <n v="2"/>
    <n v="2"/>
    <n v="2"/>
    <n v="0"/>
    <n v="4"/>
    <n v="26"/>
    <n v="23"/>
    <n v="26.2"/>
    <d v="2026-03-10T00:00:00"/>
    <m/>
    <m/>
    <m/>
    <n v="22.6"/>
  </r>
  <r>
    <x v="98"/>
    <s v="DET"/>
    <s v="BRK"/>
    <s v="W"/>
    <d v="1899-12-31T01:50:00"/>
    <n v="8"/>
    <n v="10"/>
    <n v="0.8"/>
    <n v="4"/>
    <n v="5"/>
    <n v="0.8"/>
    <n v="1"/>
    <n v="3"/>
    <n v="0.33300000000000002"/>
    <n v="1"/>
    <n v="2"/>
    <n v="3"/>
    <n v="15"/>
    <n v="1"/>
    <n v="0"/>
    <n v="2"/>
    <n v="3"/>
    <n v="21"/>
    <n v="37"/>
    <n v="26"/>
    <d v="2026-03-10T00:00:00"/>
    <m/>
    <m/>
    <m/>
    <n v="25.833333333333332"/>
  </r>
  <r>
    <x v="451"/>
    <s v="SAS"/>
    <s v="BOS"/>
    <s v="W"/>
    <d v="1899-12-31T11:05:00"/>
    <n v="11"/>
    <n v="14"/>
    <n v="0.78600000000000003"/>
    <n v="2"/>
    <n v="3"/>
    <n v="0.66700000000000004"/>
    <n v="1"/>
    <n v="3"/>
    <n v="0.33300000000000002"/>
    <n v="2"/>
    <n v="1"/>
    <n v="3"/>
    <n v="9"/>
    <n v="1"/>
    <n v="0"/>
    <n v="1"/>
    <n v="3"/>
    <n v="25"/>
    <n v="2"/>
    <n v="25.6"/>
    <d v="2026-03-10T00:00:00"/>
    <m/>
    <m/>
    <m/>
    <n v="35.083333333333336"/>
  </r>
  <r>
    <x v="110"/>
    <s v="MIL"/>
    <s v="PHO"/>
    <s v="L"/>
    <d v="1899-12-31T14:02:00"/>
    <n v="12"/>
    <n v="21"/>
    <n v="0.57099999999999995"/>
    <n v="6"/>
    <n v="10"/>
    <n v="0.6"/>
    <n v="3"/>
    <n v="4"/>
    <n v="0.75"/>
    <n v="0"/>
    <n v="3"/>
    <n v="3"/>
    <n v="3"/>
    <n v="2"/>
    <n v="1"/>
    <n v="2"/>
    <n v="2"/>
    <n v="33"/>
    <n v="-16"/>
    <n v="25.6"/>
    <d v="2026-03-10T00:00:00"/>
    <m/>
    <m/>
    <m/>
    <n v="38.033333333333331"/>
  </r>
  <r>
    <x v="57"/>
    <s v="ATL"/>
    <s v="DAL"/>
    <s v="W"/>
    <d v="1899-12-31T13:46:00"/>
    <n v="10"/>
    <n v="18"/>
    <n v="0.55600000000000005"/>
    <n v="2"/>
    <n v="5"/>
    <n v="0.4"/>
    <n v="5"/>
    <n v="7"/>
    <n v="0.71399999999999997"/>
    <n v="0"/>
    <n v="7"/>
    <n v="7"/>
    <n v="8"/>
    <n v="1"/>
    <n v="2"/>
    <n v="1"/>
    <n v="3"/>
    <n v="27"/>
    <n v="14"/>
    <n v="25.5"/>
    <d v="2026-03-10T00:00:00"/>
    <m/>
    <m/>
    <m/>
    <n v="37.766666666666666"/>
  </r>
  <r>
    <x v="92"/>
    <s v="CHI"/>
    <s v="GSW"/>
    <s v="W"/>
    <d v="1899-12-31T19:12:00"/>
    <n v="7"/>
    <n v="16"/>
    <n v="0.438"/>
    <n v="4"/>
    <n v="9"/>
    <n v="0.44400000000000001"/>
    <n v="3"/>
    <n v="4"/>
    <n v="0.75"/>
    <n v="2"/>
    <n v="11"/>
    <n v="13"/>
    <n v="17"/>
    <n v="0"/>
    <n v="0"/>
    <n v="5"/>
    <n v="4"/>
    <n v="21"/>
    <n v="14"/>
    <n v="22.2"/>
    <d v="2026-03-10T00:00:00"/>
    <m/>
    <m/>
    <m/>
    <n v="43.2"/>
  </r>
  <r>
    <x v="161"/>
    <s v="WAS"/>
    <s v="MIA"/>
    <s v="L"/>
    <d v="1899-12-30T19:40:00"/>
    <n v="12"/>
    <n v="19"/>
    <n v="0.63200000000000001"/>
    <n v="4"/>
    <n v="7"/>
    <n v="0.57099999999999995"/>
    <n v="0"/>
    <n v="0"/>
    <m/>
    <n v="2"/>
    <n v="4"/>
    <n v="6"/>
    <n v="1"/>
    <n v="0"/>
    <n v="2"/>
    <n v="1"/>
    <n v="3"/>
    <n v="28"/>
    <n v="-9"/>
    <n v="22"/>
    <d v="2026-03-10T00:00:00"/>
    <m/>
    <m/>
    <m/>
    <n v="19.666666666666664"/>
  </r>
  <r>
    <x v="331"/>
    <s v="IND"/>
    <s v="SAC"/>
    <s v="L"/>
    <d v="1899-12-31T10:36:00"/>
    <n v="10"/>
    <n v="22"/>
    <n v="0.45500000000000002"/>
    <n v="2"/>
    <n v="7"/>
    <n v="0.28599999999999998"/>
    <n v="7"/>
    <n v="7"/>
    <n v="1"/>
    <n v="2"/>
    <n v="2"/>
    <n v="4"/>
    <n v="3"/>
    <n v="0"/>
    <n v="1"/>
    <n v="0"/>
    <n v="2"/>
    <n v="29"/>
    <n v="6"/>
    <n v="21.6"/>
    <d v="2026-03-10T00:00:00"/>
    <m/>
    <m/>
    <m/>
    <n v="34.6"/>
  </r>
  <r>
    <x v="69"/>
    <s v="PHO"/>
    <s v="MIL"/>
    <s v="W"/>
    <d v="1899-12-31T09:53:00"/>
    <n v="10"/>
    <n v="21"/>
    <n v="0.47599999999999998"/>
    <n v="4"/>
    <n v="7"/>
    <n v="0.57099999999999995"/>
    <n v="3"/>
    <n v="4"/>
    <n v="0.75"/>
    <n v="0"/>
    <n v="5"/>
    <n v="5"/>
    <n v="7"/>
    <n v="1"/>
    <n v="0"/>
    <n v="1"/>
    <n v="2"/>
    <n v="27"/>
    <n v="12"/>
    <n v="21.5"/>
    <d v="2026-03-10T00:00:00"/>
    <m/>
    <m/>
    <m/>
    <n v="33.883333333333333"/>
  </r>
  <r>
    <x v="250"/>
    <s v="ATL"/>
    <s v="DAL"/>
    <s v="W"/>
    <d v="1899-12-31T11:57:00"/>
    <n v="6"/>
    <n v="11"/>
    <n v="0.54500000000000004"/>
    <n v="0"/>
    <n v="2"/>
    <n v="0"/>
    <n v="2"/>
    <n v="2"/>
    <n v="1"/>
    <n v="2"/>
    <n v="5"/>
    <n v="7"/>
    <n v="10"/>
    <n v="3"/>
    <n v="0"/>
    <n v="0"/>
    <n v="1"/>
    <n v="14"/>
    <n v="20"/>
    <n v="21.2"/>
    <d v="2026-03-10T00:00:00"/>
    <m/>
    <m/>
    <m/>
    <n v="35.949999999999996"/>
  </r>
  <r>
    <x v="186"/>
    <s v="PHI"/>
    <s v="MEM"/>
    <s v="W"/>
    <d v="1899-12-31T13:39:00"/>
    <n v="10"/>
    <n v="24"/>
    <n v="0.41699999999999998"/>
    <n v="1"/>
    <n v="9"/>
    <n v="0.111"/>
    <n v="9"/>
    <n v="11"/>
    <n v="0.81799999999999995"/>
    <n v="3"/>
    <n v="9"/>
    <n v="12"/>
    <n v="1"/>
    <n v="2"/>
    <n v="1"/>
    <n v="3"/>
    <n v="1"/>
    <n v="30"/>
    <n v="-2"/>
    <n v="21.2"/>
    <d v="2026-03-10T00:00:00"/>
    <m/>
    <m/>
    <m/>
    <n v="37.650000000000006"/>
  </r>
  <r>
    <x v="385"/>
    <s v="SAC"/>
    <s v="IND"/>
    <s v="W"/>
    <d v="1899-12-30T16:15:00"/>
    <n v="9"/>
    <n v="13"/>
    <n v="0.69199999999999995"/>
    <n v="3"/>
    <n v="4"/>
    <n v="0.75"/>
    <n v="3"/>
    <n v="3"/>
    <n v="1"/>
    <n v="1"/>
    <n v="4"/>
    <n v="5"/>
    <n v="3"/>
    <n v="1"/>
    <n v="0"/>
    <n v="2"/>
    <n v="1"/>
    <n v="24"/>
    <n v="21"/>
    <n v="21.1"/>
    <d v="2026-03-10T00:00:00"/>
    <m/>
    <m/>
    <m/>
    <n v="16.25"/>
  </r>
  <r>
    <x v="210"/>
    <s v="ATL"/>
    <s v="DAL"/>
    <s v="W"/>
    <d v="1899-12-31T12:44:00"/>
    <n v="12"/>
    <n v="19"/>
    <n v="0.63200000000000001"/>
    <n v="5"/>
    <n v="8"/>
    <n v="0.625"/>
    <n v="0"/>
    <n v="0"/>
    <m/>
    <n v="0"/>
    <n v="2"/>
    <n v="2"/>
    <n v="3"/>
    <n v="2"/>
    <n v="1"/>
    <n v="4"/>
    <n v="3"/>
    <n v="29"/>
    <n v="19"/>
    <n v="20.7"/>
    <d v="2026-03-10T00:00:00"/>
    <m/>
    <m/>
    <m/>
    <n v="36.733333333333334"/>
  </r>
  <r>
    <x v="11"/>
    <s v="HOU"/>
    <s v="TOR"/>
    <s v="W"/>
    <d v="1899-12-31T14:39:00"/>
    <n v="6"/>
    <n v="10"/>
    <n v="0.6"/>
    <n v="1"/>
    <n v="1"/>
    <n v="1"/>
    <n v="10"/>
    <n v="14"/>
    <n v="0.71399999999999997"/>
    <n v="2"/>
    <n v="1"/>
    <n v="3"/>
    <n v="6"/>
    <n v="0"/>
    <n v="1"/>
    <n v="3"/>
    <n v="0"/>
    <n v="23"/>
    <n v="12"/>
    <n v="20.399999999999999"/>
    <d v="2026-03-10T00:00:00"/>
    <m/>
    <m/>
    <m/>
    <n v="38.65"/>
  </r>
  <r>
    <x v="13"/>
    <s v="HOU"/>
    <s v="TOR"/>
    <s v="W"/>
    <d v="1899-12-31T11:10:00"/>
    <n v="8"/>
    <n v="14"/>
    <n v="0.57099999999999995"/>
    <n v="3"/>
    <n v="7"/>
    <n v="0.42899999999999999"/>
    <n v="4"/>
    <n v="4"/>
    <n v="1"/>
    <n v="0"/>
    <n v="4"/>
    <n v="4"/>
    <n v="2"/>
    <n v="2"/>
    <n v="0"/>
    <n v="1"/>
    <n v="0"/>
    <n v="23"/>
    <n v="9"/>
    <n v="20"/>
    <d v="2026-03-10T00:00:00"/>
    <m/>
    <m/>
    <m/>
    <n v="35.166666666666664"/>
  </r>
  <r>
    <x v="143"/>
    <s v="MIL"/>
    <s v="PHO"/>
    <s v="L"/>
    <d v="1899-12-31T08:03:00"/>
    <n v="7"/>
    <n v="13"/>
    <n v="0.53800000000000003"/>
    <n v="5"/>
    <n v="8"/>
    <n v="0.625"/>
    <n v="3"/>
    <n v="3"/>
    <n v="1"/>
    <n v="2"/>
    <n v="7"/>
    <n v="9"/>
    <n v="3"/>
    <n v="1"/>
    <n v="0"/>
    <n v="2"/>
    <n v="1"/>
    <n v="22"/>
    <n v="-2"/>
    <n v="19.899999999999999"/>
    <d v="2026-03-10T00:00:00"/>
    <m/>
    <m/>
    <m/>
    <n v="32.049999999999997"/>
  </r>
  <r>
    <x v="407"/>
    <s v="BOS"/>
    <s v="SAS"/>
    <s v="L"/>
    <d v="1899-12-31T09:11:00"/>
    <n v="8"/>
    <n v="11"/>
    <n v="0.72699999999999998"/>
    <n v="6"/>
    <n v="9"/>
    <n v="0.66700000000000004"/>
    <n v="0"/>
    <n v="0"/>
    <m/>
    <n v="0"/>
    <n v="3"/>
    <n v="3"/>
    <n v="2"/>
    <n v="0"/>
    <n v="0"/>
    <n v="0"/>
    <n v="0"/>
    <n v="22"/>
    <n v="-12"/>
    <n v="19.8"/>
    <d v="2026-03-10T00:00:00"/>
    <m/>
    <m/>
    <m/>
    <n v="33.183333333333337"/>
  </r>
  <r>
    <x v="52"/>
    <s v="POR"/>
    <s v="CHO"/>
    <s v="L"/>
    <d v="1899-12-31T11:21:00"/>
    <n v="7"/>
    <n v="10"/>
    <n v="0.7"/>
    <n v="3"/>
    <n v="6"/>
    <n v="0.5"/>
    <n v="7"/>
    <n v="7"/>
    <n v="1"/>
    <n v="1"/>
    <n v="2"/>
    <n v="3"/>
    <n v="3"/>
    <n v="1"/>
    <n v="0"/>
    <n v="3"/>
    <n v="4"/>
    <n v="24"/>
    <n v="0"/>
    <n v="19.600000000000001"/>
    <d v="2026-03-10T00:00:00"/>
    <m/>
    <m/>
    <m/>
    <n v="35.35"/>
  </r>
  <r>
    <x v="81"/>
    <s v="ATL"/>
    <s v="DAL"/>
    <s v="W"/>
    <d v="1899-12-31T08:32:00"/>
    <n v="7"/>
    <n v="12"/>
    <n v="0.58299999999999996"/>
    <n v="3"/>
    <n v="5"/>
    <n v="0.6"/>
    <n v="1"/>
    <n v="2"/>
    <n v="0.5"/>
    <n v="2"/>
    <n v="7"/>
    <n v="9"/>
    <n v="2"/>
    <n v="1"/>
    <n v="4"/>
    <n v="1"/>
    <n v="1"/>
    <n v="18"/>
    <n v="25"/>
    <n v="19.3"/>
    <d v="2026-03-10T00:00:00"/>
    <m/>
    <m/>
    <m/>
    <n v="32.533333333333331"/>
  </r>
  <r>
    <x v="136"/>
    <s v="PHO"/>
    <s v="MIL"/>
    <s v="W"/>
    <d v="1899-12-31T07:43:00"/>
    <n v="7"/>
    <n v="11"/>
    <n v="0.63600000000000001"/>
    <n v="7"/>
    <n v="11"/>
    <n v="0.63600000000000001"/>
    <n v="0"/>
    <n v="0"/>
    <m/>
    <n v="0"/>
    <n v="5"/>
    <n v="5"/>
    <n v="4"/>
    <n v="2"/>
    <n v="0"/>
    <n v="2"/>
    <n v="3"/>
    <n v="21"/>
    <n v="8"/>
    <n v="19.2"/>
    <d v="2026-03-10T00:00:00"/>
    <m/>
    <m/>
    <m/>
    <n v="31.716666666666669"/>
  </r>
  <r>
    <x v="50"/>
    <s v="PHI"/>
    <s v="MEM"/>
    <s v="W"/>
    <d v="1899-12-31T10:32:00"/>
    <n v="7"/>
    <n v="15"/>
    <n v="0.46700000000000003"/>
    <n v="1"/>
    <n v="5"/>
    <n v="0.2"/>
    <n v="6"/>
    <n v="6"/>
    <n v="1"/>
    <n v="4"/>
    <n v="1"/>
    <n v="5"/>
    <n v="5"/>
    <n v="3"/>
    <n v="0"/>
    <n v="2"/>
    <n v="5"/>
    <n v="21"/>
    <n v="-7"/>
    <n v="18.899999999999999"/>
    <d v="2026-03-10T00:00:00"/>
    <m/>
    <m/>
    <m/>
    <n v="34.533333333333331"/>
  </r>
  <r>
    <x v="516"/>
    <s v="MEM"/>
    <s v="PHI"/>
    <s v="L"/>
    <d v="1899-12-31T00:30:00"/>
    <n v="10"/>
    <n v="20"/>
    <n v="0.5"/>
    <n v="4"/>
    <n v="10"/>
    <n v="0.4"/>
    <n v="2"/>
    <n v="2"/>
    <n v="1"/>
    <n v="2"/>
    <n v="0"/>
    <n v="2"/>
    <n v="8"/>
    <n v="0"/>
    <n v="0"/>
    <n v="4"/>
    <n v="2"/>
    <n v="26"/>
    <n v="8"/>
    <n v="18.2"/>
    <d v="2026-03-10T00:00:00"/>
    <m/>
    <m/>
    <m/>
    <n v="24.5"/>
  </r>
  <r>
    <x v="155"/>
    <s v="MIA"/>
    <s v="WAS"/>
    <s v="W"/>
    <d v="1899-12-30T22:17:00"/>
    <n v="6"/>
    <n v="7"/>
    <n v="0.85699999999999998"/>
    <n v="3"/>
    <n v="4"/>
    <n v="0.75"/>
    <n v="3"/>
    <n v="3"/>
    <n v="1"/>
    <n v="3"/>
    <n v="3"/>
    <n v="6"/>
    <n v="1"/>
    <n v="1"/>
    <n v="0"/>
    <n v="1"/>
    <n v="3"/>
    <n v="18"/>
    <n v="6"/>
    <n v="18"/>
    <d v="2026-03-10T00:00:00"/>
    <m/>
    <m/>
    <m/>
    <n v="22.283333333333335"/>
  </r>
  <r>
    <x v="51"/>
    <s v="TOR"/>
    <s v="HOU"/>
    <s v="L"/>
    <d v="1899-12-31T08:25:00"/>
    <n v="10"/>
    <n v="18"/>
    <n v="0.55600000000000005"/>
    <n v="2"/>
    <n v="6"/>
    <n v="0.33300000000000002"/>
    <n v="3"/>
    <n v="4"/>
    <n v="0.75"/>
    <n v="2"/>
    <n v="4"/>
    <n v="6"/>
    <n v="1"/>
    <n v="0"/>
    <n v="1"/>
    <n v="1"/>
    <n v="3"/>
    <n v="25"/>
    <n v="-3"/>
    <n v="17.8"/>
    <d v="2026-03-10T00:00:00"/>
    <m/>
    <m/>
    <m/>
    <n v="32.416666666666664"/>
  </r>
  <r>
    <x v="67"/>
    <s v="CHO"/>
    <s v="POR"/>
    <s v="W"/>
    <d v="1899-12-31T12:48:00"/>
    <n v="7"/>
    <n v="18"/>
    <n v="0.38900000000000001"/>
    <n v="3"/>
    <n v="7"/>
    <n v="0.42899999999999999"/>
    <n v="6"/>
    <n v="6"/>
    <n v="1"/>
    <n v="1"/>
    <n v="8"/>
    <n v="9"/>
    <n v="4"/>
    <n v="3"/>
    <n v="0"/>
    <n v="4"/>
    <n v="2"/>
    <n v="23"/>
    <n v="-3"/>
    <n v="17.3"/>
    <d v="2026-03-10T00:00:00"/>
    <m/>
    <m/>
    <m/>
    <n v="36.800000000000004"/>
  </r>
  <r>
    <x v="240"/>
    <s v="SAC"/>
    <s v="IND"/>
    <s v="W"/>
    <d v="1899-12-31T01:29:00"/>
    <n v="5"/>
    <n v="10"/>
    <n v="0.5"/>
    <n v="2"/>
    <n v="4"/>
    <n v="0.5"/>
    <n v="4"/>
    <n v="6"/>
    <n v="0.66700000000000004"/>
    <n v="0"/>
    <n v="7"/>
    <n v="7"/>
    <n v="9"/>
    <n v="0"/>
    <n v="0"/>
    <n v="1"/>
    <n v="1"/>
    <n v="16"/>
    <n v="-7"/>
    <n v="17.2"/>
    <d v="2026-03-10T00:00:00"/>
    <m/>
    <m/>
    <m/>
    <n v="25.483333333333331"/>
  </r>
  <r>
    <x v="93"/>
    <s v="CHI"/>
    <s v="GSW"/>
    <s v="W"/>
    <d v="1899-12-31T09:29:00"/>
    <n v="10"/>
    <n v="18"/>
    <n v="0.55600000000000005"/>
    <n v="2"/>
    <n v="6"/>
    <n v="0.33300000000000002"/>
    <n v="0"/>
    <n v="0"/>
    <m/>
    <n v="1"/>
    <n v="3"/>
    <n v="4"/>
    <n v="5"/>
    <n v="1"/>
    <n v="0"/>
    <n v="2"/>
    <n v="1"/>
    <n v="22"/>
    <n v="11"/>
    <n v="17.100000000000001"/>
    <d v="2026-03-10T00:00:00"/>
    <m/>
    <m/>
    <m/>
    <n v="33.483333333333334"/>
  </r>
  <r>
    <x v="217"/>
    <s v="WAS"/>
    <s v="MIA"/>
    <s v="L"/>
    <d v="1899-12-31T15:35:00"/>
    <n v="6"/>
    <n v="13"/>
    <n v="0.46200000000000002"/>
    <n v="4"/>
    <n v="7"/>
    <n v="0.57099999999999995"/>
    <n v="6"/>
    <n v="7"/>
    <n v="0.85699999999999998"/>
    <n v="0"/>
    <n v="4"/>
    <n v="4"/>
    <n v="2"/>
    <n v="1"/>
    <n v="0"/>
    <n v="0"/>
    <n v="4"/>
    <n v="22"/>
    <n v="-10"/>
    <n v="16.899999999999999"/>
    <d v="2026-03-10T00:00:00"/>
    <m/>
    <m/>
    <m/>
    <n v="39.583333333333336"/>
  </r>
  <r>
    <x v="180"/>
    <s v="PHO"/>
    <s v="MIL"/>
    <s v="W"/>
    <d v="1899-12-31T07:26:00"/>
    <n v="4"/>
    <n v="9"/>
    <n v="0.44400000000000001"/>
    <n v="4"/>
    <n v="9"/>
    <n v="0.44400000000000001"/>
    <n v="0"/>
    <n v="0"/>
    <m/>
    <n v="2"/>
    <n v="7"/>
    <n v="9"/>
    <n v="9"/>
    <n v="2"/>
    <n v="0"/>
    <n v="2"/>
    <n v="1"/>
    <n v="12"/>
    <n v="11"/>
    <n v="16.7"/>
    <d v="2026-03-10T00:00:00"/>
    <m/>
    <m/>
    <m/>
    <n v="31.433333333333334"/>
  </r>
  <r>
    <x v="353"/>
    <s v="CHI"/>
    <s v="GSW"/>
    <s v="W"/>
    <d v="1899-12-31T13:41:00"/>
    <n v="8"/>
    <n v="16"/>
    <n v="0.5"/>
    <n v="1"/>
    <n v="3"/>
    <n v="0.33300000000000002"/>
    <n v="0"/>
    <n v="0"/>
    <m/>
    <n v="6"/>
    <n v="5"/>
    <n v="11"/>
    <n v="1"/>
    <n v="1"/>
    <n v="1"/>
    <n v="0"/>
    <n v="1"/>
    <n v="17"/>
    <n v="14"/>
    <n v="16.7"/>
    <d v="2026-03-10T00:00:00"/>
    <m/>
    <m/>
    <m/>
    <n v="37.683333333333337"/>
  </r>
  <r>
    <x v="274"/>
    <s v="SAC"/>
    <s v="IND"/>
    <s v="W"/>
    <d v="1899-12-31T09:40:00"/>
    <n v="8"/>
    <n v="15"/>
    <n v="0.53300000000000003"/>
    <n v="0"/>
    <n v="0"/>
    <m/>
    <n v="2"/>
    <n v="2"/>
    <n v="1"/>
    <n v="3"/>
    <n v="8"/>
    <n v="11"/>
    <n v="2"/>
    <n v="0"/>
    <n v="2"/>
    <n v="1"/>
    <n v="1"/>
    <n v="18"/>
    <n v="2"/>
    <n v="16.600000000000001"/>
    <d v="2026-03-10T00:00:00"/>
    <m/>
    <m/>
    <m/>
    <n v="33.666666666666664"/>
  </r>
  <r>
    <x v="48"/>
    <s v="TOR"/>
    <s v="HOU"/>
    <s v="L"/>
    <d v="1899-12-31T11:54:00"/>
    <n v="8"/>
    <n v="16"/>
    <n v="0.5"/>
    <n v="2"/>
    <n v="6"/>
    <n v="0.33300000000000002"/>
    <n v="6"/>
    <n v="6"/>
    <n v="1"/>
    <n v="2"/>
    <n v="3"/>
    <n v="5"/>
    <n v="2"/>
    <n v="1"/>
    <n v="0"/>
    <n v="3"/>
    <n v="3"/>
    <n v="24"/>
    <n v="-11"/>
    <n v="16.5"/>
    <d v="2026-03-10T00:00:00"/>
    <m/>
    <m/>
    <m/>
    <n v="35.9"/>
  </r>
  <r>
    <x v="449"/>
    <s v="PHO"/>
    <s v="MIL"/>
    <s v="W"/>
    <d v="1899-12-31T08:45:00"/>
    <n v="10"/>
    <n v="20"/>
    <n v="0.5"/>
    <n v="3"/>
    <n v="10"/>
    <n v="0.3"/>
    <n v="2"/>
    <n v="2"/>
    <n v="1"/>
    <n v="0"/>
    <n v="4"/>
    <n v="4"/>
    <n v="5"/>
    <n v="0"/>
    <n v="0"/>
    <n v="3"/>
    <n v="1"/>
    <n v="25"/>
    <n v="8"/>
    <n v="16.3"/>
    <d v="2026-03-10T00:00:00"/>
    <m/>
    <m/>
    <m/>
    <n v="32.75"/>
  </r>
  <r>
    <x v="66"/>
    <s v="SAS"/>
    <s v="BOS"/>
    <s v="W"/>
    <d v="1899-12-31T10:10:00"/>
    <n v="6"/>
    <n v="12"/>
    <n v="0.5"/>
    <n v="3"/>
    <n v="8"/>
    <n v="0.375"/>
    <n v="3"/>
    <n v="4"/>
    <n v="0.75"/>
    <n v="2"/>
    <n v="7"/>
    <n v="9"/>
    <n v="6"/>
    <n v="0"/>
    <n v="0"/>
    <n v="2"/>
    <n v="3"/>
    <n v="18"/>
    <n v="12"/>
    <n v="16.100000000000001"/>
    <d v="2026-03-10T00:00:00"/>
    <m/>
    <m/>
    <m/>
    <n v="34.166666666666671"/>
  </r>
  <r>
    <x v="501"/>
    <s v="IND"/>
    <s v="SAC"/>
    <s v="L"/>
    <d v="1899-12-31T02:34:00"/>
    <n v="5"/>
    <n v="9"/>
    <n v="0.55600000000000005"/>
    <n v="4"/>
    <n v="7"/>
    <n v="0.57099999999999995"/>
    <n v="0"/>
    <n v="0"/>
    <m/>
    <n v="1"/>
    <n v="3"/>
    <n v="4"/>
    <n v="9"/>
    <n v="2"/>
    <n v="0"/>
    <n v="2"/>
    <n v="4"/>
    <n v="14"/>
    <n v="-8"/>
    <n v="16"/>
    <d v="2026-03-10T00:00:00"/>
    <m/>
    <m/>
    <m/>
    <n v="26.56666666666667"/>
  </r>
  <r>
    <x v="129"/>
    <s v="POR"/>
    <s v="CHO"/>
    <s v="L"/>
    <d v="1899-12-31T10:23:00"/>
    <n v="8"/>
    <n v="18"/>
    <n v="0.44400000000000001"/>
    <n v="2"/>
    <n v="5"/>
    <n v="0.4"/>
    <n v="4"/>
    <n v="5"/>
    <n v="0.8"/>
    <n v="2"/>
    <n v="2"/>
    <n v="4"/>
    <n v="7"/>
    <n v="1"/>
    <n v="0"/>
    <n v="3"/>
    <n v="3"/>
    <n v="22"/>
    <n v="-2"/>
    <n v="15.9"/>
    <d v="2026-03-10T00:00:00"/>
    <m/>
    <m/>
    <m/>
    <n v="34.383333333333333"/>
  </r>
  <r>
    <x v="15"/>
    <s v="GSW"/>
    <s v="CHI"/>
    <s v="L"/>
    <d v="1899-12-31T05:29:00"/>
    <n v="4"/>
    <n v="5"/>
    <n v="0.8"/>
    <n v="4"/>
    <n v="5"/>
    <n v="0.8"/>
    <n v="0"/>
    <n v="0"/>
    <m/>
    <n v="0"/>
    <n v="7"/>
    <n v="7"/>
    <n v="4"/>
    <n v="1"/>
    <n v="2"/>
    <n v="1"/>
    <n v="2"/>
    <n v="12"/>
    <n v="-19"/>
    <n v="15.6"/>
    <d v="2026-03-10T00:00:00"/>
    <m/>
    <m/>
    <m/>
    <n v="29.483333333333334"/>
  </r>
  <r>
    <x v="219"/>
    <s v="PHI"/>
    <s v="MEM"/>
    <s v="W"/>
    <d v="1899-12-31T11:29:00"/>
    <n v="6"/>
    <n v="16"/>
    <n v="0.375"/>
    <n v="0"/>
    <n v="4"/>
    <n v="0"/>
    <n v="11"/>
    <n v="13"/>
    <n v="0.84599999999999997"/>
    <n v="2"/>
    <n v="1"/>
    <n v="3"/>
    <n v="2"/>
    <n v="2"/>
    <n v="0"/>
    <n v="2"/>
    <n v="3"/>
    <n v="23"/>
    <n v="11"/>
    <n v="15.3"/>
    <d v="2026-03-10T00:00:00"/>
    <m/>
    <m/>
    <m/>
    <n v="35.483333333333334"/>
  </r>
  <r>
    <x v="78"/>
    <s v="MEM"/>
    <s v="PHI"/>
    <s v="L"/>
    <d v="1899-12-30T23:47:00"/>
    <n v="4"/>
    <n v="8"/>
    <n v="0.5"/>
    <n v="2"/>
    <n v="3"/>
    <n v="0.66700000000000004"/>
    <n v="3"/>
    <n v="4"/>
    <n v="0.75"/>
    <n v="7"/>
    <n v="9"/>
    <n v="16"/>
    <n v="3"/>
    <n v="1"/>
    <n v="1"/>
    <n v="4"/>
    <n v="2"/>
    <n v="13"/>
    <n v="2"/>
    <n v="15.2"/>
    <d v="2026-03-10T00:00:00"/>
    <m/>
    <m/>
    <m/>
    <n v="23.783333333333335"/>
  </r>
  <r>
    <x v="343"/>
    <s v="DET"/>
    <s v="BRK"/>
    <s v="W"/>
    <d v="1899-12-30T22:10:00"/>
    <n v="4"/>
    <n v="10"/>
    <n v="0.4"/>
    <n v="1"/>
    <n v="2"/>
    <n v="0.5"/>
    <n v="5"/>
    <n v="5"/>
    <n v="1"/>
    <n v="0"/>
    <n v="3"/>
    <n v="3"/>
    <n v="6"/>
    <n v="5"/>
    <n v="0"/>
    <n v="3"/>
    <n v="2"/>
    <n v="14"/>
    <n v="1"/>
    <n v="14.9"/>
    <d v="2026-03-10T00:00:00"/>
    <m/>
    <m/>
    <m/>
    <n v="22.166666666666668"/>
  </r>
  <r>
    <x v="29"/>
    <s v="GSW"/>
    <s v="CHI"/>
    <s v="L"/>
    <d v="1899-12-30T21:50:00"/>
    <n v="5"/>
    <n v="7"/>
    <n v="0.71399999999999997"/>
    <n v="0"/>
    <n v="1"/>
    <n v="0"/>
    <n v="2"/>
    <n v="2"/>
    <n v="1"/>
    <n v="3"/>
    <n v="8"/>
    <n v="11"/>
    <n v="2"/>
    <n v="2"/>
    <n v="0"/>
    <n v="1"/>
    <n v="3"/>
    <n v="12"/>
    <n v="4"/>
    <n v="14.8"/>
    <d v="2026-03-10T00:00:00"/>
    <m/>
    <m/>
    <m/>
    <n v="21.833333333333332"/>
  </r>
  <r>
    <x v="237"/>
    <s v="DAL"/>
    <s v="ATL"/>
    <s v="L"/>
    <d v="1899-12-31T04:03:00"/>
    <n v="8"/>
    <n v="16"/>
    <n v="0.5"/>
    <n v="5"/>
    <n v="11"/>
    <n v="0.45500000000000002"/>
    <n v="0"/>
    <n v="0"/>
    <m/>
    <n v="0"/>
    <n v="1"/>
    <n v="1"/>
    <n v="1"/>
    <n v="2"/>
    <n v="0"/>
    <n v="0"/>
    <n v="3"/>
    <n v="21"/>
    <n v="-10"/>
    <n v="14.8"/>
    <d v="2026-03-10T00:00:00"/>
    <m/>
    <m/>
    <m/>
    <n v="28.049999999999997"/>
  </r>
  <r>
    <x v="24"/>
    <s v="LAL"/>
    <s v="MIN"/>
    <s v="W"/>
    <d v="1899-12-31T10:08:00"/>
    <n v="7"/>
    <n v="11"/>
    <n v="0.63600000000000001"/>
    <n v="0"/>
    <n v="0"/>
    <m/>
    <n v="0"/>
    <n v="2"/>
    <n v="0"/>
    <n v="5"/>
    <n v="7"/>
    <n v="12"/>
    <n v="2"/>
    <n v="1"/>
    <n v="0"/>
    <n v="0"/>
    <n v="4"/>
    <n v="14"/>
    <n v="10"/>
    <n v="14.7"/>
    <d v="2026-03-10T00:00:00"/>
    <m/>
    <m/>
    <m/>
    <n v="34.133333333333333"/>
  </r>
  <r>
    <x v="546"/>
    <s v="BOS"/>
    <s v="SAS"/>
    <s v="L"/>
    <d v="1899-12-31T02:46:00"/>
    <n v="10"/>
    <n v="24"/>
    <n v="0.41699999999999998"/>
    <n v="4"/>
    <n v="14"/>
    <n v="0.28599999999999998"/>
    <n v="0"/>
    <n v="0"/>
    <m/>
    <n v="0"/>
    <n v="5"/>
    <n v="5"/>
    <n v="2"/>
    <n v="2"/>
    <n v="0"/>
    <n v="1"/>
    <n v="1"/>
    <n v="24"/>
    <n v="-1"/>
    <n v="14.7"/>
    <d v="2026-03-10T00:00:00"/>
    <m/>
    <m/>
    <m/>
    <n v="26.766666666666666"/>
  </r>
  <r>
    <x v="510"/>
    <s v="GSW"/>
    <s v="CHI"/>
    <s v="L"/>
    <d v="1899-12-30T20:38:00"/>
    <n v="4"/>
    <n v="7"/>
    <n v="0.57099999999999995"/>
    <n v="3"/>
    <n v="5"/>
    <n v="0.6"/>
    <n v="6"/>
    <n v="7"/>
    <n v="0.85699999999999998"/>
    <n v="0"/>
    <n v="1"/>
    <n v="1"/>
    <n v="2"/>
    <n v="0"/>
    <n v="0"/>
    <n v="0"/>
    <n v="2"/>
    <n v="17"/>
    <n v="18"/>
    <n v="14.2"/>
    <d v="2026-03-10T00:00:00"/>
    <m/>
    <m/>
    <m/>
    <n v="20.633333333333333"/>
  </r>
  <r>
    <x v="332"/>
    <s v="MIL"/>
    <s v="PHO"/>
    <s v="L"/>
    <d v="1899-12-31T12:40:00"/>
    <n v="5"/>
    <n v="8"/>
    <n v="0.625"/>
    <n v="2"/>
    <n v="4"/>
    <n v="0.5"/>
    <n v="0"/>
    <n v="0"/>
    <m/>
    <n v="3"/>
    <n v="7"/>
    <n v="10"/>
    <n v="4"/>
    <n v="1"/>
    <n v="0"/>
    <n v="1"/>
    <n v="3"/>
    <n v="12"/>
    <n v="-8"/>
    <n v="14.2"/>
    <d v="2026-03-10T00:00:00"/>
    <m/>
    <m/>
    <m/>
    <n v="36.666666666666664"/>
  </r>
  <r>
    <x v="150"/>
    <s v="CHO"/>
    <s v="POR"/>
    <s v="W"/>
    <d v="1899-12-30T17:05:00"/>
    <n v="6"/>
    <n v="8"/>
    <n v="0.75"/>
    <n v="0"/>
    <n v="1"/>
    <n v="0"/>
    <n v="1"/>
    <n v="2"/>
    <n v="0.5"/>
    <n v="3"/>
    <n v="3"/>
    <n v="6"/>
    <n v="1"/>
    <n v="0"/>
    <n v="2"/>
    <n v="0"/>
    <n v="1"/>
    <n v="13"/>
    <n v="0"/>
    <n v="14.1"/>
    <d v="2026-03-10T00:00:00"/>
    <m/>
    <m/>
    <m/>
    <n v="17.083333333333336"/>
  </r>
  <r>
    <x v="291"/>
    <s v="DAL"/>
    <s v="ATL"/>
    <s v="L"/>
    <d v="1899-12-30T17:36:00"/>
    <n v="3"/>
    <n v="4"/>
    <n v="0.75"/>
    <n v="0"/>
    <n v="0"/>
    <m/>
    <n v="7"/>
    <n v="8"/>
    <n v="0.875"/>
    <n v="0"/>
    <n v="2"/>
    <n v="2"/>
    <n v="5"/>
    <n v="0"/>
    <n v="0"/>
    <n v="1"/>
    <n v="0"/>
    <n v="13"/>
    <n v="4"/>
    <n v="14.1"/>
    <d v="2026-03-10T00:00:00"/>
    <m/>
    <m/>
    <m/>
    <n v="17.599999999999998"/>
  </r>
  <r>
    <x v="309"/>
    <s v="DET"/>
    <s v="BRK"/>
    <s v="W"/>
    <d v="1899-12-30T16:09:00"/>
    <n v="6"/>
    <n v="6"/>
    <n v="1"/>
    <n v="3"/>
    <n v="3"/>
    <n v="1"/>
    <n v="0"/>
    <n v="0"/>
    <m/>
    <n v="1"/>
    <n v="2"/>
    <n v="3"/>
    <n v="1"/>
    <n v="0"/>
    <n v="0"/>
    <n v="0"/>
    <n v="3"/>
    <n v="15"/>
    <n v="13"/>
    <n v="14"/>
    <d v="2026-03-10T00:00:00"/>
    <m/>
    <m/>
    <m/>
    <n v="16.150000000000002"/>
  </r>
  <r>
    <x v="79"/>
    <s v="GSW"/>
    <s v="CHI"/>
    <s v="L"/>
    <d v="1899-12-30T20:13:00"/>
    <n v="5"/>
    <n v="13"/>
    <n v="0.38500000000000001"/>
    <n v="2"/>
    <n v="6"/>
    <n v="0.33300000000000002"/>
    <n v="5"/>
    <n v="5"/>
    <n v="1"/>
    <n v="1"/>
    <n v="3"/>
    <n v="4"/>
    <n v="2"/>
    <n v="0"/>
    <n v="4"/>
    <n v="1"/>
    <n v="2"/>
    <n v="17"/>
    <n v="4"/>
    <n v="13.9"/>
    <d v="2026-03-10T00:00:00"/>
    <m/>
    <m/>
    <m/>
    <n v="20.216666666666669"/>
  </r>
  <r>
    <x v="339"/>
    <s v="GSW"/>
    <s v="CHI"/>
    <s v="L"/>
    <d v="1899-12-31T06:10:00"/>
    <n v="7"/>
    <n v="16"/>
    <n v="0.438"/>
    <n v="3"/>
    <n v="8"/>
    <n v="0.375"/>
    <n v="0"/>
    <n v="1"/>
    <n v="0"/>
    <n v="1"/>
    <n v="2"/>
    <n v="3"/>
    <n v="6"/>
    <n v="1"/>
    <n v="0"/>
    <n v="1"/>
    <n v="0"/>
    <n v="17"/>
    <n v="18"/>
    <n v="13.7"/>
    <d v="2026-03-10T00:00:00"/>
    <m/>
    <m/>
    <m/>
    <n v="30.166666666666664"/>
  </r>
  <r>
    <x v="316"/>
    <s v="IND"/>
    <s v="SAC"/>
    <s v="L"/>
    <d v="1899-12-30T14:42:00"/>
    <n v="4"/>
    <n v="9"/>
    <n v="0.44400000000000001"/>
    <n v="2"/>
    <n v="5"/>
    <n v="0.4"/>
    <n v="7"/>
    <n v="9"/>
    <n v="0.77800000000000002"/>
    <n v="0"/>
    <n v="5"/>
    <n v="5"/>
    <n v="1"/>
    <n v="0"/>
    <n v="0"/>
    <n v="0"/>
    <n v="0"/>
    <n v="17"/>
    <n v="1"/>
    <n v="13.7"/>
    <d v="2026-03-10T00:00:00"/>
    <m/>
    <m/>
    <m/>
    <n v="14.700000000000001"/>
  </r>
  <r>
    <x v="428"/>
    <s v="DAL"/>
    <s v="ATL"/>
    <s v="L"/>
    <d v="1899-12-31T01:21:00"/>
    <n v="6"/>
    <n v="9"/>
    <n v="0.66700000000000004"/>
    <n v="0"/>
    <n v="0"/>
    <m/>
    <n v="2"/>
    <n v="4"/>
    <n v="0.5"/>
    <n v="5"/>
    <n v="5"/>
    <n v="10"/>
    <n v="1"/>
    <n v="1"/>
    <n v="0"/>
    <n v="1"/>
    <n v="4"/>
    <n v="14"/>
    <n v="-22"/>
    <n v="13.4"/>
    <d v="2026-03-10T00:00:00"/>
    <m/>
    <m/>
    <m/>
    <n v="25.349999999999998"/>
  </r>
  <r>
    <x v="494"/>
    <s v="DET"/>
    <s v="BRK"/>
    <s v="W"/>
    <d v="1899-12-30T20:33:00"/>
    <n v="5"/>
    <n v="7"/>
    <n v="0.71399999999999997"/>
    <n v="4"/>
    <n v="5"/>
    <n v="0.8"/>
    <n v="0"/>
    <n v="0"/>
    <m/>
    <n v="0"/>
    <n v="3"/>
    <n v="3"/>
    <n v="1"/>
    <n v="1"/>
    <n v="0"/>
    <n v="0"/>
    <n v="1"/>
    <n v="14"/>
    <n v="31"/>
    <n v="13.3"/>
    <d v="2026-03-10T00:00:00"/>
    <m/>
    <m/>
    <m/>
    <n v="20.549999999999997"/>
  </r>
  <r>
    <x v="43"/>
    <s v="MIL"/>
    <s v="PHO"/>
    <s v="L"/>
    <d v="1899-12-31T07:58:00"/>
    <n v="10"/>
    <n v="18"/>
    <n v="0.55600000000000005"/>
    <n v="0"/>
    <n v="1"/>
    <n v="0"/>
    <n v="2"/>
    <n v="5"/>
    <n v="0.4"/>
    <n v="2"/>
    <n v="4"/>
    <n v="6"/>
    <n v="3"/>
    <n v="1"/>
    <n v="0"/>
    <n v="4"/>
    <n v="3"/>
    <n v="22"/>
    <n v="-12"/>
    <n v="12.7"/>
    <d v="2026-03-10T00:00:00"/>
    <m/>
    <m/>
    <m/>
    <n v="31.966666666666665"/>
  </r>
  <r>
    <x v="177"/>
    <s v="CHO"/>
    <s v="POR"/>
    <s v="W"/>
    <d v="1899-12-31T11:34:00"/>
    <n v="5"/>
    <n v="11"/>
    <n v="0.45500000000000002"/>
    <n v="4"/>
    <n v="8"/>
    <n v="0.5"/>
    <n v="1"/>
    <n v="1"/>
    <n v="1"/>
    <n v="0"/>
    <n v="4"/>
    <n v="4"/>
    <n v="2"/>
    <n v="2"/>
    <n v="0"/>
    <n v="0"/>
    <n v="3"/>
    <n v="15"/>
    <n v="-7"/>
    <n v="12.7"/>
    <d v="2026-03-10T00:00:00"/>
    <m/>
    <m/>
    <m/>
    <n v="35.56666666666667"/>
  </r>
  <r>
    <x v="152"/>
    <s v="POR"/>
    <s v="CHO"/>
    <s v="L"/>
    <d v="1899-12-31T02:27:00"/>
    <n v="3"/>
    <n v="9"/>
    <n v="0.33300000000000002"/>
    <n v="1"/>
    <n v="4"/>
    <n v="0.25"/>
    <n v="4"/>
    <n v="6"/>
    <n v="0.66700000000000004"/>
    <n v="2"/>
    <n v="9"/>
    <n v="11"/>
    <n v="3"/>
    <n v="1"/>
    <n v="3"/>
    <n v="1"/>
    <n v="2"/>
    <n v="11"/>
    <n v="-1"/>
    <n v="12.6"/>
    <d v="2026-03-10T00:00:00"/>
    <m/>
    <m/>
    <m/>
    <n v="26.45"/>
  </r>
  <r>
    <x v="440"/>
    <s v="BRK"/>
    <s v="DET"/>
    <s v="L"/>
    <d v="1899-12-31T03:38:00"/>
    <n v="2"/>
    <n v="6"/>
    <n v="0.33300000000000002"/>
    <n v="2"/>
    <n v="4"/>
    <n v="0.5"/>
    <n v="7"/>
    <n v="9"/>
    <n v="0.77800000000000002"/>
    <n v="1"/>
    <n v="7"/>
    <n v="8"/>
    <n v="2"/>
    <n v="0"/>
    <n v="2"/>
    <n v="1"/>
    <n v="3"/>
    <n v="13"/>
    <n v="-12"/>
    <n v="12.2"/>
    <d v="2026-03-10T00:00:00"/>
    <m/>
    <m/>
    <m/>
    <n v="27.633333333333333"/>
  </r>
  <r>
    <x v="60"/>
    <s v="MIA"/>
    <s v="WAS"/>
    <s v="W"/>
    <d v="1899-12-31T00:06:00"/>
    <n v="5"/>
    <n v="9"/>
    <n v="0.55600000000000005"/>
    <n v="0"/>
    <n v="4"/>
    <n v="0"/>
    <n v="2"/>
    <n v="2"/>
    <n v="1"/>
    <n v="3"/>
    <n v="4"/>
    <n v="7"/>
    <n v="5"/>
    <n v="1"/>
    <n v="0"/>
    <n v="3"/>
    <n v="1"/>
    <n v="12"/>
    <n v="16"/>
    <n v="12.1"/>
    <d v="2026-03-10T00:00:00"/>
    <m/>
    <m/>
    <m/>
    <n v="24.1"/>
  </r>
  <r>
    <x v="126"/>
    <s v="SAS"/>
    <s v="BOS"/>
    <s v="W"/>
    <d v="1899-12-31T08:04:00"/>
    <n v="5"/>
    <n v="9"/>
    <n v="0.55600000000000005"/>
    <n v="2"/>
    <n v="5"/>
    <n v="0.4"/>
    <n v="2"/>
    <n v="4"/>
    <n v="0.5"/>
    <n v="0"/>
    <n v="2"/>
    <n v="2"/>
    <n v="2"/>
    <n v="1"/>
    <n v="0"/>
    <n v="0"/>
    <n v="0"/>
    <n v="14"/>
    <n v="13"/>
    <n v="11.9"/>
    <d v="2026-03-10T00:00:00"/>
    <m/>
    <m/>
    <m/>
    <n v="32.066666666666663"/>
  </r>
  <r>
    <x v="251"/>
    <s v="BOS"/>
    <s v="SAS"/>
    <s v="L"/>
    <d v="1899-12-31T10:20:00"/>
    <n v="4"/>
    <n v="10"/>
    <n v="0.4"/>
    <n v="3"/>
    <n v="8"/>
    <n v="0.375"/>
    <n v="0"/>
    <n v="0"/>
    <m/>
    <n v="1"/>
    <n v="6"/>
    <n v="7"/>
    <n v="3"/>
    <n v="2"/>
    <n v="0"/>
    <n v="0"/>
    <n v="1"/>
    <n v="11"/>
    <n v="-9"/>
    <n v="11.8"/>
    <d v="2026-03-10T00:00:00"/>
    <m/>
    <m/>
    <m/>
    <n v="34.333333333333336"/>
  </r>
  <r>
    <x v="106"/>
    <s v="CHO"/>
    <s v="POR"/>
    <s v="W"/>
    <d v="1899-12-31T06:45:00"/>
    <n v="3"/>
    <n v="8"/>
    <n v="0.375"/>
    <n v="0"/>
    <n v="0"/>
    <m/>
    <n v="1"/>
    <n v="2"/>
    <n v="0.5"/>
    <n v="6"/>
    <n v="3"/>
    <n v="9"/>
    <n v="4"/>
    <n v="3"/>
    <n v="1"/>
    <n v="1"/>
    <n v="3"/>
    <n v="7"/>
    <n v="1"/>
    <n v="11.6"/>
    <d v="2026-03-10T00:00:00"/>
    <m/>
    <m/>
    <m/>
    <n v="30.75"/>
  </r>
  <r>
    <x v="176"/>
    <s v="BRK"/>
    <s v="DET"/>
    <s v="L"/>
    <d v="1899-12-30T20:02:00"/>
    <n v="2"/>
    <n v="2"/>
    <n v="1"/>
    <n v="0"/>
    <n v="0"/>
    <m/>
    <n v="6"/>
    <n v="6"/>
    <n v="1"/>
    <n v="0"/>
    <n v="2"/>
    <n v="2"/>
    <n v="6"/>
    <n v="1"/>
    <n v="0"/>
    <n v="2"/>
    <n v="4"/>
    <n v="10"/>
    <n v="-13"/>
    <n v="11.6"/>
    <d v="2026-03-10T00:00:00"/>
    <m/>
    <m/>
    <m/>
    <n v="20.033333333333335"/>
  </r>
  <r>
    <x v="273"/>
    <s v="MIN"/>
    <s v="LAL"/>
    <s v="L"/>
    <d v="1899-12-30T15:37:00"/>
    <n v="3"/>
    <n v="5"/>
    <n v="0.6"/>
    <n v="2"/>
    <n v="4"/>
    <n v="0.5"/>
    <n v="3"/>
    <n v="3"/>
    <n v="1"/>
    <n v="0"/>
    <n v="0"/>
    <n v="0"/>
    <n v="3"/>
    <n v="0"/>
    <n v="1"/>
    <n v="0"/>
    <n v="0"/>
    <n v="11"/>
    <n v="-2"/>
    <n v="11.5"/>
    <d v="2026-03-10T00:00:00"/>
    <m/>
    <m/>
    <m/>
    <n v="15.616666666666667"/>
  </r>
  <r>
    <x v="147"/>
    <s v="TOR"/>
    <s v="HOU"/>
    <s v="L"/>
    <d v="1899-12-31T08:53:00"/>
    <n v="3"/>
    <n v="9"/>
    <n v="0.33300000000000002"/>
    <n v="1"/>
    <n v="6"/>
    <n v="0.16700000000000001"/>
    <n v="5"/>
    <n v="5"/>
    <n v="1"/>
    <n v="1"/>
    <n v="3"/>
    <n v="4"/>
    <n v="6"/>
    <n v="1"/>
    <n v="0"/>
    <n v="1"/>
    <n v="3"/>
    <n v="12"/>
    <n v="-16"/>
    <n v="11.5"/>
    <d v="2026-03-10T00:00:00"/>
    <m/>
    <m/>
    <m/>
    <n v="32.883333333333333"/>
  </r>
  <r>
    <x v="36"/>
    <s v="GSW"/>
    <s v="CHI"/>
    <s v="L"/>
    <d v="1899-12-31T10:04:00"/>
    <n v="5"/>
    <n v="18"/>
    <n v="0.27800000000000002"/>
    <n v="3"/>
    <n v="10"/>
    <n v="0.3"/>
    <n v="0"/>
    <n v="0"/>
    <m/>
    <n v="3"/>
    <n v="6"/>
    <n v="9"/>
    <n v="5"/>
    <n v="0"/>
    <n v="4"/>
    <n v="1"/>
    <n v="1"/>
    <n v="13"/>
    <n v="-7"/>
    <n v="11.2"/>
    <d v="2026-03-10T00:00:00"/>
    <m/>
    <m/>
    <m/>
    <n v="34.06666666666667"/>
  </r>
  <r>
    <x v="27"/>
    <s v="LAL"/>
    <s v="MIN"/>
    <s v="W"/>
    <d v="1899-12-31T00:47:00"/>
    <n v="1"/>
    <n v="7"/>
    <n v="0.14299999999999999"/>
    <n v="0"/>
    <n v="2"/>
    <n v="0"/>
    <n v="6"/>
    <n v="8"/>
    <n v="0.75"/>
    <n v="5"/>
    <n v="2"/>
    <n v="7"/>
    <n v="4"/>
    <n v="2"/>
    <n v="0"/>
    <n v="0"/>
    <n v="1"/>
    <n v="8"/>
    <n v="13"/>
    <n v="11.2"/>
    <d v="2026-03-10T00:00:00"/>
    <m/>
    <m/>
    <m/>
    <n v="24.783333333333331"/>
  </r>
  <r>
    <x v="70"/>
    <s v="DAL"/>
    <s v="ATL"/>
    <s v="L"/>
    <d v="1899-12-30T23:46:00"/>
    <n v="5"/>
    <n v="8"/>
    <n v="0.625"/>
    <n v="2"/>
    <n v="3"/>
    <n v="0.66700000000000004"/>
    <n v="4"/>
    <n v="4"/>
    <n v="1"/>
    <n v="0"/>
    <n v="1"/>
    <n v="1"/>
    <n v="2"/>
    <n v="0"/>
    <n v="0"/>
    <n v="3"/>
    <n v="0"/>
    <n v="16"/>
    <n v="7"/>
    <n v="11.1"/>
    <d v="2026-03-10T00:00:00"/>
    <m/>
    <m/>
    <m/>
    <n v="23.766666666666666"/>
  </r>
  <r>
    <x v="19"/>
    <s v="GSW"/>
    <s v="CHI"/>
    <s v="L"/>
    <d v="1899-12-31T02:55:00"/>
    <n v="3"/>
    <n v="8"/>
    <n v="0.375"/>
    <n v="1"/>
    <n v="4"/>
    <n v="0.25"/>
    <n v="2"/>
    <n v="2"/>
    <n v="1"/>
    <n v="0"/>
    <n v="2"/>
    <n v="2"/>
    <n v="7"/>
    <n v="2"/>
    <n v="1"/>
    <n v="2"/>
    <n v="0"/>
    <n v="9"/>
    <n v="-20"/>
    <n v="10.8"/>
    <d v="2026-03-10T00:00:00"/>
    <m/>
    <m/>
    <m/>
    <n v="26.916666666666664"/>
  </r>
  <r>
    <x v="298"/>
    <s v="CHI"/>
    <s v="GSW"/>
    <s v="W"/>
    <d v="1899-12-31T09:53:00"/>
    <n v="3"/>
    <n v="13"/>
    <n v="0.23100000000000001"/>
    <n v="2"/>
    <n v="10"/>
    <n v="0.2"/>
    <n v="4"/>
    <n v="4"/>
    <n v="1"/>
    <n v="6"/>
    <n v="6"/>
    <n v="12"/>
    <n v="3"/>
    <n v="0"/>
    <n v="1"/>
    <n v="1"/>
    <n v="3"/>
    <n v="12"/>
    <n v="1"/>
    <n v="10.7"/>
    <d v="2026-03-10T00:00:00"/>
    <m/>
    <m/>
    <m/>
    <n v="33.883333333333333"/>
  </r>
  <r>
    <x v="422"/>
    <s v="WAS"/>
    <s v="MIA"/>
    <s v="L"/>
    <d v="1899-12-31T10:39:00"/>
    <n v="2"/>
    <n v="7"/>
    <n v="0.28599999999999998"/>
    <n v="0"/>
    <n v="1"/>
    <n v="0"/>
    <n v="6"/>
    <n v="8"/>
    <n v="0.75"/>
    <n v="0"/>
    <n v="6"/>
    <n v="6"/>
    <n v="7"/>
    <n v="1"/>
    <n v="0"/>
    <n v="1"/>
    <n v="3"/>
    <n v="10"/>
    <n v="-19"/>
    <n v="10.6"/>
    <d v="2026-03-10T00:00:00"/>
    <m/>
    <m/>
    <m/>
    <n v="34.650000000000006"/>
  </r>
  <r>
    <x v="227"/>
    <s v="CHO"/>
    <s v="POR"/>
    <s v="W"/>
    <d v="1899-12-31T00:29:00"/>
    <n v="2"/>
    <n v="3"/>
    <n v="0.66700000000000004"/>
    <n v="2"/>
    <n v="3"/>
    <n v="0.66700000000000004"/>
    <n v="5"/>
    <n v="6"/>
    <n v="0.83299999999999996"/>
    <n v="0"/>
    <n v="7"/>
    <n v="7"/>
    <n v="1"/>
    <n v="0"/>
    <n v="1"/>
    <n v="1"/>
    <n v="3"/>
    <n v="11"/>
    <n v="1"/>
    <n v="10.6"/>
    <d v="2026-03-10T00:00:00"/>
    <m/>
    <m/>
    <m/>
    <n v="24.483333333333334"/>
  </r>
  <r>
    <x v="190"/>
    <s v="MIL"/>
    <s v="PHO"/>
    <s v="L"/>
    <d v="1899-12-31T16:45:00"/>
    <n v="4"/>
    <n v="8"/>
    <n v="0.5"/>
    <n v="2"/>
    <n v="6"/>
    <n v="0.33300000000000002"/>
    <n v="4"/>
    <n v="4"/>
    <n v="1"/>
    <n v="0"/>
    <n v="3"/>
    <n v="3"/>
    <n v="7"/>
    <n v="1"/>
    <n v="0"/>
    <n v="5"/>
    <n v="3"/>
    <n v="14"/>
    <n v="-6"/>
    <n v="10.6"/>
    <d v="2026-03-10T00:00:00"/>
    <m/>
    <m/>
    <m/>
    <n v="40.75"/>
  </r>
  <r>
    <x v="159"/>
    <s v="MEM"/>
    <s v="PHI"/>
    <s v="L"/>
    <d v="1899-12-30T20:53:00"/>
    <n v="4"/>
    <n v="6"/>
    <n v="0.66700000000000004"/>
    <n v="1"/>
    <n v="1"/>
    <n v="1"/>
    <n v="2"/>
    <n v="3"/>
    <n v="0.66700000000000004"/>
    <n v="2"/>
    <n v="4"/>
    <n v="6"/>
    <n v="0"/>
    <n v="2"/>
    <n v="1"/>
    <n v="2"/>
    <n v="2"/>
    <n v="11"/>
    <n v="8"/>
    <n v="10.5"/>
    <d v="2026-03-10T00:00:00"/>
    <m/>
    <m/>
    <m/>
    <n v="20.883333333333333"/>
  </r>
  <r>
    <x v="125"/>
    <s v="WAS"/>
    <s v="MIA"/>
    <s v="L"/>
    <d v="1899-12-30T22:38:00"/>
    <n v="7"/>
    <n v="12"/>
    <n v="0.58299999999999996"/>
    <n v="3"/>
    <n v="7"/>
    <n v="0.42899999999999999"/>
    <n v="0"/>
    <n v="1"/>
    <n v="0"/>
    <n v="0"/>
    <n v="2"/>
    <n v="2"/>
    <n v="2"/>
    <n v="1"/>
    <n v="0"/>
    <n v="2"/>
    <n v="4"/>
    <n v="17"/>
    <n v="-14"/>
    <n v="10.4"/>
    <d v="2026-03-10T00:00:00"/>
    <m/>
    <m/>
    <m/>
    <n v="22.633333333333333"/>
  </r>
  <r>
    <x v="162"/>
    <s v="CHI"/>
    <s v="GSW"/>
    <s v="W"/>
    <d v="1899-12-31T04:07:00"/>
    <n v="4"/>
    <n v="7"/>
    <n v="0.57099999999999995"/>
    <n v="0"/>
    <n v="0"/>
    <m/>
    <n v="2"/>
    <n v="3"/>
    <n v="0.66700000000000004"/>
    <n v="3"/>
    <n v="7"/>
    <n v="10"/>
    <n v="1"/>
    <n v="0"/>
    <n v="2"/>
    <n v="1"/>
    <n v="3"/>
    <n v="10"/>
    <n v="-5"/>
    <n v="10.4"/>
    <d v="2026-03-10T00:00:00"/>
    <m/>
    <m/>
    <m/>
    <n v="28.116666666666667"/>
  </r>
  <r>
    <x v="238"/>
    <s v="DAL"/>
    <s v="ATL"/>
    <s v="L"/>
    <d v="1899-12-31T08:06:00"/>
    <n v="6"/>
    <n v="16"/>
    <n v="0.375"/>
    <n v="1"/>
    <n v="1"/>
    <n v="1"/>
    <n v="1"/>
    <n v="2"/>
    <n v="0.5"/>
    <n v="2"/>
    <n v="10"/>
    <n v="12"/>
    <n v="5"/>
    <n v="0"/>
    <n v="0"/>
    <n v="2"/>
    <n v="1"/>
    <n v="14"/>
    <n v="-13"/>
    <n v="10.3"/>
    <d v="2026-03-10T00:00:00"/>
    <m/>
    <m/>
    <m/>
    <n v="32.099999999999994"/>
  </r>
  <r>
    <x v="257"/>
    <s v="DAL"/>
    <s v="ATL"/>
    <s v="L"/>
    <d v="1899-12-31T05:54:00"/>
    <n v="5"/>
    <n v="9"/>
    <n v="0.55600000000000005"/>
    <n v="2"/>
    <n v="5"/>
    <n v="0.4"/>
    <n v="2"/>
    <n v="2"/>
    <n v="1"/>
    <n v="1"/>
    <n v="1"/>
    <n v="2"/>
    <n v="4"/>
    <n v="1"/>
    <n v="0"/>
    <n v="3"/>
    <n v="3"/>
    <n v="14"/>
    <n v="-18"/>
    <n v="10.3"/>
    <d v="2026-03-10T00:00:00"/>
    <m/>
    <m/>
    <m/>
    <n v="29.9"/>
  </r>
  <r>
    <x v="268"/>
    <s v="ATL"/>
    <s v="DAL"/>
    <s v="W"/>
    <d v="1899-12-30T10:17:00"/>
    <n v="3"/>
    <n v="4"/>
    <n v="0.75"/>
    <n v="0"/>
    <n v="1"/>
    <n v="0"/>
    <n v="3"/>
    <n v="4"/>
    <n v="0.75"/>
    <n v="4"/>
    <n v="1"/>
    <n v="5"/>
    <n v="0"/>
    <n v="0"/>
    <n v="0"/>
    <n v="0"/>
    <n v="0"/>
    <n v="9"/>
    <n v="-2"/>
    <n v="10.1"/>
    <d v="2026-03-10T00:00:00"/>
    <m/>
    <m/>
    <m/>
    <n v="10.283333333333333"/>
  </r>
  <r>
    <x v="115"/>
    <s v="MIA"/>
    <s v="WAS"/>
    <s v="W"/>
    <d v="1899-12-31T03:53:00"/>
    <n v="2"/>
    <n v="5"/>
    <n v="0.4"/>
    <n v="1"/>
    <n v="2"/>
    <n v="0.5"/>
    <n v="0"/>
    <n v="0"/>
    <m/>
    <n v="2"/>
    <n v="4"/>
    <n v="6"/>
    <n v="8"/>
    <n v="0"/>
    <n v="0"/>
    <n v="0"/>
    <n v="1"/>
    <n v="5"/>
    <n v="15"/>
    <n v="10.1"/>
    <d v="2026-03-10T00:00:00"/>
    <m/>
    <m/>
    <m/>
    <n v="27.883333333333333"/>
  </r>
  <r>
    <x v="181"/>
    <s v="BRK"/>
    <s v="DET"/>
    <s v="L"/>
    <d v="1899-12-30T22:17:00"/>
    <n v="7"/>
    <n v="14"/>
    <n v="0.5"/>
    <n v="1"/>
    <n v="6"/>
    <n v="0.16700000000000001"/>
    <n v="4"/>
    <n v="4"/>
    <n v="1"/>
    <n v="1"/>
    <n v="1"/>
    <n v="2"/>
    <n v="1"/>
    <n v="1"/>
    <n v="0"/>
    <n v="3"/>
    <n v="4"/>
    <n v="19"/>
    <n v="-31"/>
    <n v="10.1"/>
    <d v="2026-03-10T00:00:00"/>
    <m/>
    <m/>
    <m/>
    <n v="22.283333333333335"/>
  </r>
  <r>
    <x v="359"/>
    <s v="MEM"/>
    <s v="PHI"/>
    <s v="L"/>
    <d v="1899-12-30T22:17:00"/>
    <n v="6"/>
    <n v="9"/>
    <n v="0.66700000000000004"/>
    <n v="2"/>
    <n v="3"/>
    <n v="0.66700000000000004"/>
    <n v="0"/>
    <n v="0"/>
    <m/>
    <n v="1"/>
    <n v="1"/>
    <n v="2"/>
    <n v="0"/>
    <n v="1"/>
    <n v="0"/>
    <n v="0"/>
    <n v="5"/>
    <n v="14"/>
    <n v="2"/>
    <n v="10.1"/>
    <d v="2026-03-10T00:00:00"/>
    <m/>
    <m/>
    <m/>
    <n v="22.283333333333335"/>
  </r>
  <r>
    <x v="145"/>
    <s v="MIN"/>
    <s v="LAL"/>
    <s v="L"/>
    <d v="1899-12-30T07:31:00"/>
    <n v="4"/>
    <n v="6"/>
    <n v="0.66700000000000004"/>
    <n v="2"/>
    <n v="2"/>
    <n v="1"/>
    <n v="2"/>
    <n v="2"/>
    <n v="1"/>
    <n v="0"/>
    <n v="0"/>
    <n v="0"/>
    <n v="1"/>
    <n v="0"/>
    <n v="0"/>
    <n v="0"/>
    <n v="0"/>
    <n v="12"/>
    <n v="4"/>
    <n v="10.1"/>
    <d v="2026-03-10T00:00:00"/>
    <m/>
    <m/>
    <m/>
    <n v="7.5166666666666666"/>
  </r>
  <r>
    <x v="275"/>
    <s v="MEM"/>
    <s v="PHI"/>
    <s v="L"/>
    <d v="1899-12-31T01:51:00"/>
    <n v="5"/>
    <n v="11"/>
    <n v="0.45500000000000002"/>
    <n v="1"/>
    <n v="3"/>
    <n v="0.33300000000000002"/>
    <n v="1"/>
    <n v="1"/>
    <n v="1"/>
    <n v="2"/>
    <n v="3"/>
    <n v="5"/>
    <n v="7"/>
    <n v="1"/>
    <n v="0"/>
    <n v="3"/>
    <n v="5"/>
    <n v="12"/>
    <n v="-11"/>
    <n v="9.5"/>
    <d v="2026-03-10T00:00:00"/>
    <m/>
    <m/>
    <m/>
    <n v="25.85"/>
  </r>
  <r>
    <x v="58"/>
    <s v="MIN"/>
    <s v="LAL"/>
    <s v="L"/>
    <d v="1899-12-31T02:08:00"/>
    <n v="5"/>
    <n v="11"/>
    <n v="0.45500000000000002"/>
    <n v="1"/>
    <n v="5"/>
    <n v="0.2"/>
    <n v="3"/>
    <n v="3"/>
    <n v="1"/>
    <n v="1"/>
    <n v="6"/>
    <n v="7"/>
    <n v="2"/>
    <n v="0"/>
    <n v="0"/>
    <n v="2"/>
    <n v="2"/>
    <n v="14"/>
    <n v="-11"/>
    <n v="9.4"/>
    <d v="2026-03-10T00:00:00"/>
    <m/>
    <m/>
    <m/>
    <n v="26.133333333333333"/>
  </r>
  <r>
    <x v="247"/>
    <s v="DAL"/>
    <s v="ATL"/>
    <s v="L"/>
    <d v="1899-12-30T20:39:00"/>
    <n v="3"/>
    <n v="7"/>
    <n v="0.42899999999999999"/>
    <n v="1"/>
    <n v="2"/>
    <n v="0.5"/>
    <n v="0"/>
    <n v="0"/>
    <m/>
    <n v="1"/>
    <n v="5"/>
    <n v="6"/>
    <n v="6"/>
    <n v="0"/>
    <n v="0"/>
    <n v="0"/>
    <n v="1"/>
    <n v="7"/>
    <n v="8"/>
    <n v="9.3000000000000007"/>
    <d v="2026-03-10T00:00:00"/>
    <m/>
    <m/>
    <m/>
    <n v="20.650000000000002"/>
  </r>
  <r>
    <x v="84"/>
    <s v="PHO"/>
    <s v="MIL"/>
    <s v="W"/>
    <d v="1899-12-31T01:58:00"/>
    <n v="4"/>
    <n v="8"/>
    <n v="0.5"/>
    <n v="2"/>
    <n v="5"/>
    <n v="0.4"/>
    <n v="2"/>
    <n v="3"/>
    <n v="0.66700000000000004"/>
    <n v="1"/>
    <n v="2"/>
    <n v="3"/>
    <n v="3"/>
    <n v="0"/>
    <n v="0"/>
    <n v="1"/>
    <n v="2"/>
    <n v="12"/>
    <n v="13"/>
    <n v="9.1999999999999993"/>
    <d v="2026-03-10T00:00:00"/>
    <m/>
    <m/>
    <m/>
    <n v="25.966666666666665"/>
  </r>
  <r>
    <x v="415"/>
    <s v="PHI"/>
    <s v="MEM"/>
    <s v="W"/>
    <d v="1899-12-30T15:27:00"/>
    <n v="4"/>
    <n v="5"/>
    <n v="0.8"/>
    <n v="0"/>
    <n v="0"/>
    <m/>
    <n v="3"/>
    <n v="4"/>
    <n v="0.75"/>
    <n v="0"/>
    <n v="4"/>
    <n v="4"/>
    <n v="2"/>
    <n v="0"/>
    <n v="2"/>
    <n v="2"/>
    <n v="4"/>
    <n v="11"/>
    <n v="-4"/>
    <n v="9.1"/>
    <d v="2026-03-10T00:00:00"/>
    <m/>
    <m/>
    <m/>
    <n v="15.450000000000001"/>
  </r>
  <r>
    <x v="76"/>
    <s v="DET"/>
    <s v="BRK"/>
    <s v="W"/>
    <d v="1899-12-31T05:43:00"/>
    <n v="5"/>
    <n v="13"/>
    <n v="0.38500000000000001"/>
    <n v="1"/>
    <n v="5"/>
    <n v="0.2"/>
    <n v="5"/>
    <n v="6"/>
    <n v="0.83299999999999996"/>
    <n v="1"/>
    <n v="2"/>
    <n v="3"/>
    <n v="2"/>
    <n v="0"/>
    <n v="0"/>
    <n v="1"/>
    <n v="3"/>
    <n v="16"/>
    <n v="13"/>
    <n v="9"/>
    <d v="2026-03-10T00:00:00"/>
    <m/>
    <m/>
    <m/>
    <n v="29.716666666666665"/>
  </r>
  <r>
    <x v="1"/>
    <s v="HOU"/>
    <s v="TOR"/>
    <s v="W"/>
    <d v="1899-12-31T05:54:00"/>
    <n v="6"/>
    <n v="15"/>
    <n v="0.4"/>
    <n v="0"/>
    <n v="1"/>
    <n v="0"/>
    <n v="2"/>
    <n v="2"/>
    <n v="1"/>
    <n v="3"/>
    <n v="9"/>
    <n v="12"/>
    <n v="4"/>
    <n v="0"/>
    <n v="0"/>
    <n v="3"/>
    <n v="4"/>
    <n v="14"/>
    <n v="14"/>
    <n v="8.9"/>
    <d v="2026-03-10T00:00:00"/>
    <m/>
    <m/>
    <m/>
    <n v="29.9"/>
  </r>
  <r>
    <x v="278"/>
    <s v="DET"/>
    <s v="BRK"/>
    <s v="W"/>
    <d v="1899-12-30T23:10:00"/>
    <n v="2"/>
    <n v="5"/>
    <n v="0.4"/>
    <n v="1"/>
    <n v="2"/>
    <n v="0.5"/>
    <n v="3"/>
    <n v="4"/>
    <n v="0.75"/>
    <n v="0"/>
    <n v="4"/>
    <n v="4"/>
    <n v="0"/>
    <n v="3"/>
    <n v="0"/>
    <n v="0"/>
    <n v="1"/>
    <n v="8"/>
    <n v="19"/>
    <n v="8.6999999999999993"/>
    <d v="2026-03-10T00:00:00"/>
    <m/>
    <m/>
    <m/>
    <n v="23.166666666666668"/>
  </r>
  <r>
    <x v="193"/>
    <s v="MEM"/>
    <s v="PHI"/>
    <s v="L"/>
    <d v="1899-12-30T23:30:00"/>
    <n v="4"/>
    <n v="8"/>
    <n v="0.5"/>
    <n v="2"/>
    <n v="4"/>
    <n v="0.5"/>
    <n v="2"/>
    <n v="2"/>
    <n v="1"/>
    <n v="0"/>
    <n v="1"/>
    <n v="1"/>
    <n v="3"/>
    <n v="0"/>
    <n v="0"/>
    <n v="1"/>
    <n v="2"/>
    <n v="12"/>
    <n v="-18"/>
    <n v="8.6"/>
    <d v="2026-03-10T00:00:00"/>
    <m/>
    <m/>
    <m/>
    <n v="23.5"/>
  </r>
  <r>
    <x v="489"/>
    <s v="MIA"/>
    <s v="WAS"/>
    <s v="W"/>
    <d v="1899-12-31T05:45:00"/>
    <n v="2"/>
    <n v="3"/>
    <n v="0.66700000000000004"/>
    <n v="0"/>
    <n v="1"/>
    <n v="0"/>
    <n v="1"/>
    <n v="2"/>
    <n v="0.5"/>
    <n v="1"/>
    <n v="4"/>
    <n v="5"/>
    <n v="6"/>
    <n v="1"/>
    <n v="1"/>
    <n v="1"/>
    <n v="4"/>
    <n v="5"/>
    <n v="10"/>
    <n v="8.5"/>
    <d v="2026-03-10T00:00:00"/>
    <m/>
    <m/>
    <m/>
    <n v="29.75"/>
  </r>
  <r>
    <x v="307"/>
    <s v="MIA"/>
    <s v="WAS"/>
    <s v="W"/>
    <d v="1899-12-31T00:26:00"/>
    <n v="3"/>
    <n v="7"/>
    <n v="0.42899999999999999"/>
    <n v="0"/>
    <n v="3"/>
    <n v="0"/>
    <n v="4"/>
    <n v="5"/>
    <n v="0.8"/>
    <n v="0"/>
    <n v="2"/>
    <n v="2"/>
    <n v="1"/>
    <n v="2"/>
    <n v="1"/>
    <n v="1"/>
    <n v="1"/>
    <n v="10"/>
    <n v="13"/>
    <n v="8.5"/>
    <d v="2026-03-10T00:00:00"/>
    <m/>
    <m/>
    <m/>
    <n v="24.43333333333333"/>
  </r>
  <r>
    <x v="503"/>
    <s v="IND"/>
    <s v="SAC"/>
    <s v="L"/>
    <d v="1899-12-30T16:05:00"/>
    <n v="5"/>
    <n v="9"/>
    <n v="0.55600000000000005"/>
    <n v="0"/>
    <n v="2"/>
    <n v="0"/>
    <n v="1"/>
    <n v="1"/>
    <n v="1"/>
    <n v="1"/>
    <n v="6"/>
    <n v="7"/>
    <n v="0"/>
    <n v="0"/>
    <n v="1"/>
    <n v="1"/>
    <n v="1"/>
    <n v="11"/>
    <n v="-6"/>
    <n v="8.5"/>
    <d v="2026-03-10T00:00:00"/>
    <m/>
    <m/>
    <m/>
    <n v="16.083333333333332"/>
  </r>
  <r>
    <x v="90"/>
    <s v="PHI"/>
    <s v="MEM"/>
    <s v="W"/>
    <d v="1899-12-31T09:31:00"/>
    <n v="4"/>
    <n v="7"/>
    <n v="0.57099999999999995"/>
    <n v="0"/>
    <n v="2"/>
    <n v="0"/>
    <n v="3"/>
    <n v="6"/>
    <n v="0.5"/>
    <n v="2"/>
    <n v="4"/>
    <n v="6"/>
    <n v="1"/>
    <n v="0"/>
    <n v="0"/>
    <n v="1"/>
    <n v="1"/>
    <n v="11"/>
    <n v="4"/>
    <n v="8.4"/>
    <d v="2026-03-10T00:00:00"/>
    <m/>
    <m/>
    <m/>
    <n v="33.516666666666666"/>
  </r>
  <r>
    <x v="188"/>
    <s v="MIN"/>
    <s v="LAL"/>
    <s v="L"/>
    <d v="1899-12-31T01:01:00"/>
    <n v="6"/>
    <n v="11"/>
    <n v="0.54500000000000004"/>
    <n v="1"/>
    <n v="5"/>
    <n v="0.2"/>
    <n v="0"/>
    <n v="0"/>
    <m/>
    <n v="0"/>
    <n v="6"/>
    <n v="6"/>
    <n v="1"/>
    <n v="0"/>
    <n v="2"/>
    <n v="2"/>
    <n v="3"/>
    <n v="13"/>
    <n v="-12"/>
    <n v="8.4"/>
    <d v="2026-03-10T00:00:00"/>
    <m/>
    <m/>
    <m/>
    <n v="25.016666666666666"/>
  </r>
  <r>
    <x v="536"/>
    <s v="SAC"/>
    <s v="IND"/>
    <s v="W"/>
    <d v="1899-12-30T22:55:00"/>
    <n v="2"/>
    <n v="7"/>
    <n v="0.28599999999999998"/>
    <n v="1"/>
    <n v="2"/>
    <n v="0.5"/>
    <n v="3"/>
    <n v="4"/>
    <n v="0.75"/>
    <n v="0"/>
    <n v="4"/>
    <n v="4"/>
    <n v="4"/>
    <n v="3"/>
    <n v="0"/>
    <n v="1"/>
    <n v="3"/>
    <n v="8"/>
    <n v="15"/>
    <n v="8.3000000000000007"/>
    <d v="2026-03-10T00:00:00"/>
    <m/>
    <m/>
    <m/>
    <n v="22.916666666666668"/>
  </r>
  <r>
    <x v="211"/>
    <s v="SAS"/>
    <s v="BOS"/>
    <s v="W"/>
    <d v="1899-12-31T01:57:00"/>
    <n v="4"/>
    <n v="7"/>
    <n v="0.57099999999999995"/>
    <n v="1"/>
    <n v="1"/>
    <n v="1"/>
    <n v="0"/>
    <n v="0"/>
    <m/>
    <n v="0"/>
    <n v="4"/>
    <n v="4"/>
    <n v="5"/>
    <n v="0"/>
    <n v="0"/>
    <n v="1"/>
    <n v="3"/>
    <n v="9"/>
    <n v="4"/>
    <n v="8.1999999999999993"/>
    <d v="2026-03-10T00:00:00"/>
    <m/>
    <m/>
    <m/>
    <n v="25.950000000000003"/>
  </r>
  <r>
    <x v="459"/>
    <s v="SAC"/>
    <s v="IND"/>
    <s v="W"/>
    <d v="1899-12-31T06:51:00"/>
    <n v="2"/>
    <n v="8"/>
    <n v="0.25"/>
    <n v="1"/>
    <n v="5"/>
    <n v="0.2"/>
    <n v="5"/>
    <n v="5"/>
    <n v="1"/>
    <n v="1"/>
    <n v="5"/>
    <n v="6"/>
    <n v="0"/>
    <n v="2"/>
    <n v="0"/>
    <n v="0"/>
    <n v="3"/>
    <n v="10"/>
    <n v="8"/>
    <n v="8.1999999999999993"/>
    <d v="2026-03-10T00:00:00"/>
    <m/>
    <m/>
    <m/>
    <n v="30.85"/>
  </r>
  <r>
    <x v="425"/>
    <s v="MIN"/>
    <s v="LAL"/>
    <s v="L"/>
    <d v="1899-12-30T14:32:00"/>
    <n v="2"/>
    <n v="2"/>
    <n v="1"/>
    <n v="0"/>
    <n v="0"/>
    <m/>
    <n v="1"/>
    <n v="2"/>
    <n v="0.5"/>
    <n v="1"/>
    <n v="5"/>
    <n v="6"/>
    <n v="3"/>
    <n v="0"/>
    <n v="1"/>
    <n v="0"/>
    <n v="3"/>
    <n v="5"/>
    <n v="-6"/>
    <n v="7.8"/>
    <d v="2026-03-10T00:00:00"/>
    <m/>
    <m/>
    <m/>
    <n v="14.533333333333331"/>
  </r>
  <r>
    <x v="522"/>
    <s v="POR"/>
    <s v="CHO"/>
    <s v="L"/>
    <d v="1899-12-30T19:21:00"/>
    <n v="6"/>
    <n v="10"/>
    <n v="0.6"/>
    <n v="5"/>
    <n v="8"/>
    <n v="0.625"/>
    <n v="0"/>
    <n v="0"/>
    <m/>
    <n v="0"/>
    <n v="1"/>
    <n v="1"/>
    <n v="1"/>
    <n v="0"/>
    <n v="0"/>
    <n v="4"/>
    <n v="4"/>
    <n v="17"/>
    <n v="1"/>
    <n v="7.8"/>
    <d v="2026-03-10T00:00:00"/>
    <m/>
    <m/>
    <m/>
    <n v="19.350000000000001"/>
  </r>
  <r>
    <x v="73"/>
    <s v="BOS"/>
    <s v="SAS"/>
    <s v="L"/>
    <d v="1899-12-30T14:42:00"/>
    <n v="4"/>
    <n v="8"/>
    <n v="0.5"/>
    <n v="0"/>
    <n v="0"/>
    <m/>
    <n v="0"/>
    <n v="0"/>
    <m/>
    <n v="0"/>
    <n v="2"/>
    <n v="2"/>
    <n v="7"/>
    <n v="1"/>
    <n v="0"/>
    <n v="2"/>
    <n v="2"/>
    <n v="8"/>
    <n v="1"/>
    <n v="7.7"/>
    <d v="2026-03-10T00:00:00"/>
    <m/>
    <m/>
    <m/>
    <n v="14.700000000000001"/>
  </r>
  <r>
    <x v="547"/>
    <s v="PHO"/>
    <s v="MIL"/>
    <s v="W"/>
    <d v="1899-12-30T12:48:00"/>
    <n v="2"/>
    <n v="3"/>
    <n v="0.66700000000000004"/>
    <n v="2"/>
    <n v="3"/>
    <n v="0.66700000000000004"/>
    <n v="0"/>
    <n v="0"/>
    <m/>
    <n v="0"/>
    <n v="2"/>
    <n v="2"/>
    <n v="1"/>
    <n v="2"/>
    <n v="0"/>
    <n v="0"/>
    <n v="1"/>
    <n v="6"/>
    <n v="-1"/>
    <n v="7.6"/>
    <d v="2026-03-10T00:00:00"/>
    <m/>
    <m/>
    <m/>
    <n v="12.8"/>
  </r>
  <r>
    <x v="204"/>
    <s v="TOR"/>
    <s v="HOU"/>
    <s v="L"/>
    <d v="1899-12-31T05:58:00"/>
    <n v="3"/>
    <n v="6"/>
    <n v="0.5"/>
    <n v="0"/>
    <n v="3"/>
    <n v="0"/>
    <n v="2"/>
    <n v="4"/>
    <n v="0.5"/>
    <n v="0"/>
    <n v="4"/>
    <n v="4"/>
    <n v="4"/>
    <n v="2"/>
    <n v="0"/>
    <n v="1"/>
    <n v="4"/>
    <n v="8"/>
    <n v="-16"/>
    <n v="7.6"/>
    <d v="2026-03-10T00:00:00"/>
    <m/>
    <m/>
    <m/>
    <n v="29.966666666666669"/>
  </r>
  <r>
    <x v="199"/>
    <s v="ATL"/>
    <s v="DAL"/>
    <s v="W"/>
    <d v="1899-12-31T04:00:00"/>
    <n v="5"/>
    <n v="15"/>
    <n v="0.33300000000000002"/>
    <n v="2"/>
    <n v="7"/>
    <n v="0.28599999999999998"/>
    <n v="1"/>
    <n v="3"/>
    <n v="0.33300000000000002"/>
    <n v="3"/>
    <n v="6"/>
    <n v="9"/>
    <n v="4"/>
    <n v="0"/>
    <n v="0"/>
    <n v="2"/>
    <n v="2"/>
    <n v="13"/>
    <n v="17"/>
    <n v="7.6"/>
    <d v="2026-03-10T00:00:00"/>
    <m/>
    <m/>
    <m/>
    <n v="28"/>
  </r>
  <r>
    <x v="245"/>
    <s v="LAL"/>
    <s v="MIN"/>
    <s v="W"/>
    <d v="1899-12-31T02:22:00"/>
    <n v="5"/>
    <n v="8"/>
    <n v="0.625"/>
    <n v="0"/>
    <n v="2"/>
    <n v="0"/>
    <n v="0"/>
    <n v="0"/>
    <m/>
    <n v="0"/>
    <n v="2"/>
    <n v="2"/>
    <n v="2"/>
    <n v="0"/>
    <n v="1"/>
    <n v="0"/>
    <n v="4"/>
    <n v="10"/>
    <n v="2"/>
    <n v="7.5"/>
    <d v="2026-03-10T00:00:00"/>
    <m/>
    <m/>
    <m/>
    <n v="26.366666666666667"/>
  </r>
  <r>
    <x v="167"/>
    <s v="WAS"/>
    <s v="MIA"/>
    <s v="L"/>
    <d v="1899-12-31T11:58:00"/>
    <n v="5"/>
    <n v="7"/>
    <n v="0.71399999999999997"/>
    <n v="0"/>
    <n v="1"/>
    <n v="0"/>
    <n v="2"/>
    <n v="4"/>
    <n v="0.5"/>
    <n v="0"/>
    <n v="4"/>
    <n v="4"/>
    <n v="6"/>
    <n v="1"/>
    <n v="0"/>
    <n v="7"/>
    <n v="1"/>
    <n v="12"/>
    <n v="-20"/>
    <n v="7.3"/>
    <d v="2026-03-10T00:00:00"/>
    <m/>
    <m/>
    <m/>
    <n v="35.966666666666669"/>
  </r>
  <r>
    <x v="157"/>
    <s v="MIN"/>
    <s v="LAL"/>
    <s v="L"/>
    <d v="1899-12-31T03:09:00"/>
    <n v="0"/>
    <n v="1"/>
    <n v="0"/>
    <n v="0"/>
    <n v="0"/>
    <m/>
    <n v="3"/>
    <n v="6"/>
    <n v="0.5"/>
    <n v="5"/>
    <n v="7"/>
    <n v="12"/>
    <n v="2"/>
    <n v="0"/>
    <n v="0"/>
    <n v="0"/>
    <n v="2"/>
    <n v="3"/>
    <n v="-11"/>
    <n v="7.3"/>
    <d v="2026-03-10T00:00:00"/>
    <m/>
    <m/>
    <m/>
    <n v="27.150000000000002"/>
  </r>
  <r>
    <x v="403"/>
    <s v="TOR"/>
    <s v="HOU"/>
    <s v="L"/>
    <d v="1899-12-30T20:38:00"/>
    <n v="2"/>
    <n v="5"/>
    <n v="0.4"/>
    <n v="2"/>
    <n v="4"/>
    <n v="0.5"/>
    <n v="0"/>
    <n v="0"/>
    <m/>
    <n v="1"/>
    <n v="1"/>
    <n v="2"/>
    <n v="1"/>
    <n v="2"/>
    <n v="1"/>
    <n v="0"/>
    <n v="1"/>
    <n v="6"/>
    <n v="-13"/>
    <n v="7.3"/>
    <d v="2026-03-10T00:00:00"/>
    <m/>
    <m/>
    <m/>
    <n v="20.633333333333333"/>
  </r>
  <r>
    <x v="203"/>
    <s v="PHO"/>
    <s v="MIL"/>
    <s v="W"/>
    <d v="1899-12-30T20:59:00"/>
    <n v="4"/>
    <n v="4"/>
    <n v="1"/>
    <n v="0"/>
    <n v="0"/>
    <m/>
    <n v="0"/>
    <n v="0"/>
    <m/>
    <n v="1"/>
    <n v="3"/>
    <n v="4"/>
    <n v="2"/>
    <n v="0"/>
    <n v="0"/>
    <n v="1"/>
    <n v="4"/>
    <n v="8"/>
    <n v="17"/>
    <n v="7.2"/>
    <d v="2026-03-10T00:00:00"/>
    <m/>
    <m/>
    <m/>
    <n v="20.983333333333334"/>
  </r>
  <r>
    <x v="256"/>
    <s v="DET"/>
    <s v="BRK"/>
    <s v="W"/>
    <d v="1899-12-30T07:39:00"/>
    <n v="2"/>
    <n v="2"/>
    <n v="1"/>
    <n v="0"/>
    <n v="0"/>
    <m/>
    <n v="4"/>
    <n v="6"/>
    <n v="0.66700000000000004"/>
    <n v="2"/>
    <n v="2"/>
    <n v="4"/>
    <n v="0"/>
    <n v="0"/>
    <n v="0"/>
    <n v="1"/>
    <n v="1"/>
    <n v="8"/>
    <n v="0"/>
    <n v="7.2"/>
    <d v="2026-03-10T00:00:00"/>
    <m/>
    <m/>
    <m/>
    <n v="7.6499999999999995"/>
  </r>
  <r>
    <x v="30"/>
    <s v="LAL"/>
    <s v="MIN"/>
    <s v="W"/>
    <d v="1899-12-31T07:20:00"/>
    <n v="3"/>
    <n v="7"/>
    <n v="0.42899999999999999"/>
    <n v="1"/>
    <n v="4"/>
    <n v="0.25"/>
    <n v="1"/>
    <n v="1"/>
    <n v="1"/>
    <n v="1"/>
    <n v="1"/>
    <n v="2"/>
    <n v="1"/>
    <n v="2"/>
    <n v="0"/>
    <n v="0"/>
    <n v="2"/>
    <n v="8"/>
    <n v="14"/>
    <n v="7.2"/>
    <d v="2026-03-10T00:00:00"/>
    <m/>
    <m/>
    <m/>
    <n v="31.333333333333336"/>
  </r>
  <r>
    <x v="426"/>
    <s v="POR"/>
    <s v="CHO"/>
    <s v="L"/>
    <d v="1899-12-30T21:19:00"/>
    <n v="3"/>
    <n v="7"/>
    <n v="0.42899999999999999"/>
    <n v="0"/>
    <n v="1"/>
    <n v="0"/>
    <n v="0"/>
    <n v="0"/>
    <m/>
    <n v="2"/>
    <n v="8"/>
    <n v="10"/>
    <n v="0"/>
    <n v="0"/>
    <n v="4"/>
    <n v="1"/>
    <n v="2"/>
    <n v="6"/>
    <n v="-6"/>
    <n v="7.1"/>
    <d v="2026-03-10T00:00:00"/>
    <m/>
    <m/>
    <m/>
    <n v="21.316666666666666"/>
  </r>
  <r>
    <x v="163"/>
    <s v="MIL"/>
    <s v="PHO"/>
    <s v="L"/>
    <d v="1899-12-30T14:55:00"/>
    <n v="3"/>
    <n v="6"/>
    <n v="0.5"/>
    <n v="0"/>
    <n v="2"/>
    <n v="0"/>
    <n v="2"/>
    <n v="4"/>
    <n v="0.5"/>
    <n v="0"/>
    <n v="0"/>
    <n v="0"/>
    <n v="4"/>
    <n v="0"/>
    <n v="0"/>
    <n v="0"/>
    <n v="0"/>
    <n v="8"/>
    <n v="-9"/>
    <n v="7"/>
    <d v="2026-03-10T00:00:00"/>
    <m/>
    <m/>
    <m/>
    <n v="14.916666666666668"/>
  </r>
  <r>
    <x v="26"/>
    <s v="HOU"/>
    <s v="TOR"/>
    <s v="W"/>
    <d v="1899-12-30T13:28:00"/>
    <n v="1"/>
    <n v="3"/>
    <n v="0.33300000000000002"/>
    <n v="0"/>
    <n v="0"/>
    <m/>
    <n v="2"/>
    <n v="3"/>
    <n v="0.66700000000000004"/>
    <n v="6"/>
    <n v="4"/>
    <n v="10"/>
    <n v="2"/>
    <n v="0"/>
    <n v="0"/>
    <n v="1"/>
    <n v="2"/>
    <n v="4"/>
    <n v="3"/>
    <n v="6.9"/>
    <d v="2026-03-10T00:00:00"/>
    <m/>
    <m/>
    <m/>
    <n v="13.466666666666667"/>
  </r>
  <r>
    <x v="293"/>
    <s v="BRK"/>
    <s v="DET"/>
    <s v="L"/>
    <d v="1899-12-30T23:21:00"/>
    <n v="3"/>
    <n v="6"/>
    <n v="0.5"/>
    <n v="2"/>
    <n v="5"/>
    <n v="0.4"/>
    <n v="2"/>
    <n v="2"/>
    <n v="1"/>
    <n v="0"/>
    <n v="1"/>
    <n v="1"/>
    <n v="0"/>
    <n v="0"/>
    <n v="0"/>
    <n v="0"/>
    <n v="1"/>
    <n v="10"/>
    <n v="-32"/>
    <n v="6.9"/>
    <d v="2026-03-10T00:00:00"/>
    <m/>
    <m/>
    <m/>
    <n v="23.35"/>
  </r>
  <r>
    <x v="114"/>
    <s v="MEM"/>
    <s v="PHI"/>
    <s v="L"/>
    <d v="1899-12-31T01:20:00"/>
    <n v="3"/>
    <n v="8"/>
    <n v="0.375"/>
    <n v="1"/>
    <n v="5"/>
    <n v="0.2"/>
    <n v="1"/>
    <n v="1"/>
    <n v="1"/>
    <n v="2"/>
    <n v="3"/>
    <n v="5"/>
    <n v="2"/>
    <n v="0"/>
    <n v="1"/>
    <n v="0"/>
    <n v="3"/>
    <n v="8"/>
    <n v="2"/>
    <n v="6.8"/>
    <d v="2026-03-10T00:00:00"/>
    <m/>
    <m/>
    <m/>
    <n v="25.333333333333336"/>
  </r>
  <r>
    <x v="340"/>
    <s v="MIA"/>
    <s v="WAS"/>
    <s v="W"/>
    <d v="1899-12-30T18:54:00"/>
    <n v="3"/>
    <n v="6"/>
    <n v="0.5"/>
    <n v="1"/>
    <n v="4"/>
    <n v="0.25"/>
    <n v="1"/>
    <n v="4"/>
    <n v="0.25"/>
    <n v="1"/>
    <n v="0"/>
    <n v="1"/>
    <n v="0"/>
    <n v="2"/>
    <n v="1"/>
    <n v="0"/>
    <n v="1"/>
    <n v="8"/>
    <n v="7"/>
    <n v="6.8"/>
    <d v="2026-03-10T00:00:00"/>
    <m/>
    <m/>
    <m/>
    <n v="18.899999999999999"/>
  </r>
  <r>
    <x v="239"/>
    <s v="MIA"/>
    <s v="WAS"/>
    <s v="W"/>
    <d v="1899-12-30T22:46:00"/>
    <n v="2"/>
    <n v="4"/>
    <n v="0.5"/>
    <n v="1"/>
    <n v="2"/>
    <n v="0.5"/>
    <n v="0"/>
    <n v="0"/>
    <m/>
    <n v="0"/>
    <n v="3"/>
    <n v="3"/>
    <n v="5"/>
    <n v="4"/>
    <n v="0"/>
    <n v="3"/>
    <n v="4"/>
    <n v="5"/>
    <n v="7"/>
    <n v="6.8"/>
    <d v="2026-03-10T00:00:00"/>
    <m/>
    <m/>
    <m/>
    <n v="22.766666666666666"/>
  </r>
  <r>
    <x v="209"/>
    <s v="BRK"/>
    <s v="DET"/>
    <s v="L"/>
    <d v="1899-12-31T01:03:00"/>
    <n v="5"/>
    <n v="11"/>
    <n v="0.45500000000000002"/>
    <n v="3"/>
    <n v="8"/>
    <n v="0.375"/>
    <n v="1"/>
    <n v="3"/>
    <n v="0.33300000000000002"/>
    <n v="0"/>
    <n v="3"/>
    <n v="3"/>
    <n v="0"/>
    <n v="0"/>
    <n v="0"/>
    <n v="0"/>
    <n v="4"/>
    <n v="14"/>
    <n v="-4"/>
    <n v="6.8"/>
    <d v="2026-03-10T00:00:00"/>
    <m/>
    <m/>
    <m/>
    <n v="25.049999999999997"/>
  </r>
  <r>
    <x v="144"/>
    <s v="MIN"/>
    <s v="LAL"/>
    <s v="L"/>
    <d v="1899-12-30T19:30:00"/>
    <n v="6"/>
    <n v="8"/>
    <n v="0.75"/>
    <n v="0"/>
    <n v="2"/>
    <n v="0"/>
    <n v="1"/>
    <n v="2"/>
    <n v="0.5"/>
    <n v="0"/>
    <n v="2"/>
    <n v="2"/>
    <n v="1"/>
    <n v="0"/>
    <n v="0"/>
    <n v="2"/>
    <n v="5"/>
    <n v="13"/>
    <n v="-12"/>
    <n v="6.7"/>
    <d v="2026-03-10T00:00:00"/>
    <m/>
    <m/>
    <m/>
    <n v="19.5"/>
  </r>
  <r>
    <x v="262"/>
    <s v="WAS"/>
    <s v="MIA"/>
    <s v="L"/>
    <d v="1899-12-30T23:00:00"/>
    <n v="5"/>
    <n v="12"/>
    <n v="0.41699999999999998"/>
    <n v="3"/>
    <n v="8"/>
    <n v="0.375"/>
    <n v="4"/>
    <n v="4"/>
    <n v="1"/>
    <n v="0"/>
    <n v="1"/>
    <n v="1"/>
    <n v="0"/>
    <n v="0"/>
    <n v="1"/>
    <n v="3"/>
    <n v="5"/>
    <n v="17"/>
    <n v="-8"/>
    <n v="6.6"/>
    <d v="2026-03-10T00:00:00"/>
    <m/>
    <m/>
    <m/>
    <n v="23"/>
  </r>
  <r>
    <x v="321"/>
    <s v="IND"/>
    <s v="SAC"/>
    <s v="L"/>
    <d v="1899-12-31T07:53:00"/>
    <n v="5"/>
    <n v="14"/>
    <n v="0.35699999999999998"/>
    <n v="2"/>
    <n v="8"/>
    <n v="0.25"/>
    <n v="0"/>
    <n v="0"/>
    <m/>
    <n v="0"/>
    <n v="7"/>
    <n v="7"/>
    <n v="3"/>
    <n v="0"/>
    <n v="0"/>
    <n v="1"/>
    <n v="2"/>
    <n v="12"/>
    <n v="3"/>
    <n v="6.6"/>
    <d v="2026-03-10T00:00:00"/>
    <m/>
    <m/>
    <m/>
    <n v="31.883333333333333"/>
  </r>
  <r>
    <x v="196"/>
    <s v="SAC"/>
    <s v="IND"/>
    <s v="W"/>
    <d v="1899-12-31T14:23:00"/>
    <n v="5"/>
    <n v="12"/>
    <n v="0.41699999999999998"/>
    <n v="0"/>
    <n v="2"/>
    <n v="0"/>
    <n v="2"/>
    <n v="4"/>
    <n v="0.5"/>
    <n v="1"/>
    <n v="4"/>
    <n v="5"/>
    <n v="2"/>
    <n v="2"/>
    <n v="0"/>
    <n v="2"/>
    <n v="4"/>
    <n v="12"/>
    <n v="17"/>
    <n v="6.5"/>
    <d v="2026-03-10T00:00:00"/>
    <m/>
    <m/>
    <m/>
    <n v="38.383333333333333"/>
  </r>
  <r>
    <x v="414"/>
    <s v="MIA"/>
    <s v="WAS"/>
    <s v="W"/>
    <d v="1899-12-31T01:43:00"/>
    <n v="2"/>
    <n v="4"/>
    <n v="0.5"/>
    <n v="0"/>
    <n v="1"/>
    <n v="0"/>
    <n v="0"/>
    <n v="0"/>
    <m/>
    <n v="3"/>
    <n v="5"/>
    <n v="8"/>
    <n v="2"/>
    <n v="3"/>
    <n v="0"/>
    <n v="2"/>
    <n v="4"/>
    <n v="4"/>
    <n v="15"/>
    <n v="6.4"/>
    <d v="2026-03-10T00:00:00"/>
    <m/>
    <m/>
    <m/>
    <n v="25.716666666666669"/>
  </r>
  <r>
    <x v="20"/>
    <s v="GSW"/>
    <s v="CHI"/>
    <s v="L"/>
    <d v="1899-12-31T07:44:00"/>
    <n v="3"/>
    <n v="9"/>
    <n v="0.33300000000000002"/>
    <n v="1"/>
    <n v="5"/>
    <n v="0.2"/>
    <n v="1"/>
    <n v="1"/>
    <n v="1"/>
    <n v="2"/>
    <n v="2"/>
    <n v="4"/>
    <n v="1"/>
    <n v="3"/>
    <n v="0"/>
    <n v="1"/>
    <n v="3"/>
    <n v="8"/>
    <n v="-4"/>
    <n v="6.4"/>
    <d v="2026-03-10T00:00:00"/>
    <m/>
    <m/>
    <m/>
    <n v="31.733333333333334"/>
  </r>
  <r>
    <x v="131"/>
    <s v="DET"/>
    <s v="BRK"/>
    <s v="W"/>
    <d v="1899-12-30T21:36:00"/>
    <n v="3"/>
    <n v="8"/>
    <n v="0.375"/>
    <n v="1"/>
    <n v="4"/>
    <n v="0.25"/>
    <n v="0"/>
    <n v="0"/>
    <m/>
    <n v="2"/>
    <n v="1"/>
    <n v="3"/>
    <n v="4"/>
    <n v="0"/>
    <n v="0"/>
    <n v="0"/>
    <n v="2"/>
    <n v="7"/>
    <n v="19"/>
    <n v="6.3"/>
    <d v="2026-03-10T00:00:00"/>
    <m/>
    <m/>
    <m/>
    <n v="21.6"/>
  </r>
  <r>
    <x v="315"/>
    <s v="IND"/>
    <s v="SAC"/>
    <s v="L"/>
    <d v="1899-12-30T23:17:00"/>
    <n v="4"/>
    <n v="6"/>
    <n v="0.66700000000000004"/>
    <n v="1"/>
    <n v="3"/>
    <n v="0.33300000000000002"/>
    <n v="0"/>
    <n v="0"/>
    <m/>
    <n v="3"/>
    <n v="1"/>
    <n v="4"/>
    <n v="3"/>
    <n v="0"/>
    <n v="0"/>
    <n v="3"/>
    <n v="4"/>
    <n v="9"/>
    <n v="0"/>
    <n v="6.3"/>
    <d v="2026-03-10T00:00:00"/>
    <m/>
    <m/>
    <m/>
    <n v="23.283333333333331"/>
  </r>
  <r>
    <x v="299"/>
    <s v="PHI"/>
    <s v="MEM"/>
    <s v="W"/>
    <d v="1899-12-30T21:58:00"/>
    <n v="2"/>
    <n v="3"/>
    <n v="0.66700000000000004"/>
    <n v="1"/>
    <n v="2"/>
    <n v="0.5"/>
    <n v="0"/>
    <n v="0"/>
    <m/>
    <n v="0"/>
    <n v="2"/>
    <n v="2"/>
    <n v="4"/>
    <n v="0"/>
    <n v="0"/>
    <n v="0"/>
    <n v="2"/>
    <n v="5"/>
    <n v="23"/>
    <n v="6.3"/>
    <d v="2026-03-10T00:00:00"/>
    <m/>
    <m/>
    <m/>
    <n v="21.966666666666665"/>
  </r>
  <r>
    <x v="31"/>
    <s v="ATL"/>
    <s v="DAL"/>
    <s v="W"/>
    <d v="1899-12-30T11:02:00"/>
    <n v="3"/>
    <n v="4"/>
    <n v="0.75"/>
    <n v="2"/>
    <n v="3"/>
    <n v="0.66700000000000004"/>
    <n v="0"/>
    <n v="0"/>
    <m/>
    <n v="0"/>
    <n v="0"/>
    <n v="0"/>
    <n v="1"/>
    <n v="0"/>
    <n v="0"/>
    <n v="0"/>
    <n v="2"/>
    <n v="8"/>
    <n v="-8"/>
    <n v="6.3"/>
    <d v="2026-03-10T00:00:00"/>
    <m/>
    <m/>
    <m/>
    <n v="11.033333333333333"/>
  </r>
  <r>
    <x v="38"/>
    <s v="HOU"/>
    <s v="TOR"/>
    <s v="W"/>
    <d v="1899-12-31T07:09:00"/>
    <n v="4"/>
    <n v="8"/>
    <n v="0.5"/>
    <n v="0"/>
    <n v="2"/>
    <n v="0"/>
    <n v="0"/>
    <n v="0"/>
    <m/>
    <n v="2"/>
    <n v="1"/>
    <n v="3"/>
    <n v="1"/>
    <n v="2"/>
    <n v="0"/>
    <n v="1"/>
    <n v="3"/>
    <n v="8"/>
    <n v="17"/>
    <n v="6.2"/>
    <d v="2026-03-10T00:00:00"/>
    <m/>
    <m/>
    <m/>
    <n v="31.15"/>
  </r>
  <r>
    <x v="42"/>
    <s v="SAC"/>
    <s v="IND"/>
    <s v="W"/>
    <d v="1899-12-30T23:45:00"/>
    <n v="4"/>
    <n v="13"/>
    <n v="0.308"/>
    <n v="0"/>
    <n v="0"/>
    <m/>
    <n v="4"/>
    <n v="4"/>
    <n v="1"/>
    <n v="1"/>
    <n v="2"/>
    <n v="3"/>
    <n v="1"/>
    <n v="1"/>
    <n v="2"/>
    <n v="2"/>
    <n v="2"/>
    <n v="12"/>
    <n v="-9"/>
    <n v="6.1"/>
    <d v="2026-03-10T00:00:00"/>
    <m/>
    <m/>
    <m/>
    <n v="23.75"/>
  </r>
  <r>
    <x v="96"/>
    <s v="CHO"/>
    <s v="POR"/>
    <s v="W"/>
    <d v="1899-12-30T22:12:00"/>
    <n v="6"/>
    <n v="16"/>
    <n v="0.375"/>
    <n v="2"/>
    <n v="7"/>
    <n v="0.28599999999999998"/>
    <n v="0"/>
    <n v="0"/>
    <m/>
    <n v="3"/>
    <n v="1"/>
    <n v="4"/>
    <n v="4"/>
    <n v="1"/>
    <n v="0"/>
    <n v="3"/>
    <n v="6"/>
    <n v="14"/>
    <n v="-4"/>
    <n v="6"/>
    <d v="2026-03-10T00:00:00"/>
    <m/>
    <m/>
    <m/>
    <n v="22.200000000000003"/>
  </r>
  <r>
    <x v="367"/>
    <s v="PHO"/>
    <s v="MIL"/>
    <s v="W"/>
    <d v="1899-12-30T13:36:00"/>
    <n v="2"/>
    <n v="3"/>
    <n v="0.66700000000000004"/>
    <n v="2"/>
    <n v="3"/>
    <n v="0.66700000000000004"/>
    <n v="0"/>
    <n v="0"/>
    <m/>
    <n v="0"/>
    <n v="1"/>
    <n v="1"/>
    <n v="2"/>
    <n v="0"/>
    <n v="0"/>
    <n v="0"/>
    <n v="1"/>
    <n v="6"/>
    <n v="4"/>
    <n v="6"/>
    <d v="2026-03-10T00:00:00"/>
    <m/>
    <m/>
    <m/>
    <n v="13.6"/>
  </r>
  <r>
    <x v="202"/>
    <s v="SAC"/>
    <s v="IND"/>
    <s v="W"/>
    <d v="1899-12-30T14:20:00"/>
    <n v="1"/>
    <n v="2"/>
    <n v="0.5"/>
    <n v="0"/>
    <n v="0"/>
    <m/>
    <n v="2"/>
    <n v="2"/>
    <n v="1"/>
    <n v="0"/>
    <n v="4"/>
    <n v="4"/>
    <n v="1"/>
    <n v="1"/>
    <n v="2"/>
    <n v="1"/>
    <n v="1"/>
    <n v="4"/>
    <n v="3"/>
    <n v="5.9"/>
    <d v="2026-03-10T00:00:00"/>
    <m/>
    <m/>
    <m/>
    <n v="14.333333333333332"/>
  </r>
  <r>
    <x v="47"/>
    <s v="MIN"/>
    <s v="LAL"/>
    <s v="L"/>
    <d v="1899-12-31T06:51:00"/>
    <n v="2"/>
    <n v="15"/>
    <n v="0.13300000000000001"/>
    <n v="1"/>
    <n v="10"/>
    <n v="0.1"/>
    <n v="9"/>
    <n v="10"/>
    <n v="0.9"/>
    <n v="0"/>
    <n v="2"/>
    <n v="2"/>
    <n v="4"/>
    <n v="1"/>
    <n v="1"/>
    <n v="2"/>
    <n v="3"/>
    <n v="14"/>
    <n v="-15"/>
    <n v="5.8"/>
    <d v="2026-03-10T00:00:00"/>
    <m/>
    <m/>
    <m/>
    <n v="30.85"/>
  </r>
  <r>
    <x v="410"/>
    <s v="BRK"/>
    <s v="DET"/>
    <s v="L"/>
    <d v="1899-12-30T12:00:00"/>
    <n v="2"/>
    <n v="3"/>
    <n v="0.66700000000000004"/>
    <n v="2"/>
    <n v="3"/>
    <n v="0.66700000000000004"/>
    <n v="1"/>
    <n v="2"/>
    <n v="0.5"/>
    <n v="0"/>
    <n v="0"/>
    <n v="0"/>
    <n v="3"/>
    <n v="0"/>
    <n v="0"/>
    <n v="1"/>
    <n v="2"/>
    <n v="7"/>
    <n v="-6"/>
    <n v="5.6"/>
    <d v="2026-03-10T00:00:00"/>
    <m/>
    <m/>
    <m/>
    <n v="12"/>
  </r>
  <r>
    <x v="277"/>
    <s v="WAS"/>
    <s v="MIA"/>
    <s v="L"/>
    <d v="1899-12-30T18:00:00"/>
    <n v="3"/>
    <n v="7"/>
    <n v="0.42899999999999999"/>
    <n v="0"/>
    <n v="2"/>
    <n v="0"/>
    <n v="2"/>
    <n v="2"/>
    <n v="1"/>
    <n v="1"/>
    <n v="4"/>
    <n v="5"/>
    <n v="2"/>
    <n v="1"/>
    <n v="0"/>
    <n v="2"/>
    <n v="3"/>
    <n v="8"/>
    <n v="-7"/>
    <n v="5.4"/>
    <d v="2026-03-10T00:00:00"/>
    <m/>
    <m/>
    <m/>
    <n v="18"/>
  </r>
  <r>
    <x v="259"/>
    <s v="WAS"/>
    <s v="MIA"/>
    <s v="L"/>
    <d v="1899-12-31T01:08:00"/>
    <n v="3"/>
    <n v="4"/>
    <n v="0.75"/>
    <n v="0"/>
    <n v="0"/>
    <m/>
    <n v="0"/>
    <n v="0"/>
    <m/>
    <n v="1"/>
    <n v="4"/>
    <n v="5"/>
    <n v="3"/>
    <n v="0"/>
    <n v="0"/>
    <n v="1"/>
    <n v="5"/>
    <n v="6"/>
    <n v="-5"/>
    <n v="5.4"/>
    <d v="2026-03-10T00:00:00"/>
    <m/>
    <m/>
    <m/>
    <n v="25.133333333333333"/>
  </r>
  <r>
    <x v="235"/>
    <s v="BRK"/>
    <s v="DET"/>
    <s v="L"/>
    <d v="1899-12-30T17:46:00"/>
    <n v="2"/>
    <n v="7"/>
    <n v="0.28599999999999998"/>
    <n v="1"/>
    <n v="4"/>
    <n v="0.25"/>
    <n v="4"/>
    <n v="4"/>
    <n v="1"/>
    <n v="1"/>
    <n v="2"/>
    <n v="3"/>
    <n v="1"/>
    <n v="1"/>
    <n v="0"/>
    <n v="1"/>
    <n v="4"/>
    <n v="9"/>
    <n v="-25"/>
    <n v="5.3"/>
    <d v="2026-03-10T00:00:00"/>
    <m/>
    <m/>
    <m/>
    <n v="17.766666666666666"/>
  </r>
  <r>
    <x v="103"/>
    <s v="SAS"/>
    <s v="BOS"/>
    <s v="W"/>
    <d v="1899-12-30T23:32:00"/>
    <n v="3"/>
    <n v="7"/>
    <n v="0.42899999999999999"/>
    <n v="2"/>
    <n v="4"/>
    <n v="0.5"/>
    <n v="0"/>
    <n v="0"/>
    <m/>
    <n v="1"/>
    <n v="5"/>
    <n v="6"/>
    <n v="0"/>
    <n v="0"/>
    <n v="0"/>
    <n v="0"/>
    <n v="3"/>
    <n v="8"/>
    <n v="6"/>
    <n v="5.3"/>
    <d v="2026-03-10T00:00:00"/>
    <m/>
    <m/>
    <m/>
    <n v="23.533333333333331"/>
  </r>
  <r>
    <x v="356"/>
    <s v="PHO"/>
    <s v="MIL"/>
    <s v="W"/>
    <d v="1899-12-30T16:37:00"/>
    <n v="1"/>
    <n v="4"/>
    <n v="0.25"/>
    <n v="0"/>
    <n v="1"/>
    <n v="0"/>
    <n v="2"/>
    <n v="2"/>
    <n v="1"/>
    <n v="4"/>
    <n v="2"/>
    <n v="6"/>
    <n v="0"/>
    <n v="1"/>
    <n v="0"/>
    <n v="0"/>
    <n v="2"/>
    <n v="4"/>
    <n v="11"/>
    <n v="5.2"/>
    <d v="2026-03-10T00:00:00"/>
    <m/>
    <m/>
    <m/>
    <n v="16.616666666666667"/>
  </r>
  <r>
    <x v="37"/>
    <s v="GSW"/>
    <s v="CHI"/>
    <s v="L"/>
    <d v="1899-12-31T12:40:00"/>
    <n v="7"/>
    <n v="19"/>
    <n v="0.36799999999999999"/>
    <n v="3"/>
    <n v="9"/>
    <n v="0.33300000000000002"/>
    <n v="0"/>
    <n v="0"/>
    <m/>
    <n v="0"/>
    <n v="5"/>
    <n v="5"/>
    <n v="1"/>
    <n v="0"/>
    <n v="1"/>
    <n v="3"/>
    <n v="3"/>
    <n v="17"/>
    <n v="-5"/>
    <n v="5.2"/>
    <d v="2026-03-10T00:00:00"/>
    <m/>
    <m/>
    <m/>
    <n v="36.666666666666664"/>
  </r>
  <r>
    <x v="218"/>
    <s v="MIN"/>
    <s v="LAL"/>
    <s v="L"/>
    <d v="1899-12-31T07:32:00"/>
    <n v="3"/>
    <n v="9"/>
    <n v="0.33300000000000002"/>
    <n v="2"/>
    <n v="6"/>
    <n v="0.33300000000000002"/>
    <n v="0"/>
    <n v="0"/>
    <m/>
    <n v="1"/>
    <n v="4"/>
    <n v="5"/>
    <n v="2"/>
    <n v="1"/>
    <n v="0"/>
    <n v="1"/>
    <n v="3"/>
    <n v="8"/>
    <n v="-15"/>
    <n v="5"/>
    <d v="2026-03-10T00:00:00"/>
    <m/>
    <m/>
    <m/>
    <n v="31.533333333333331"/>
  </r>
  <r>
    <x v="139"/>
    <s v="MEM"/>
    <s v="PHI"/>
    <s v="L"/>
    <d v="1899-12-30T21:55:00"/>
    <n v="4"/>
    <n v="11"/>
    <n v="0.36399999999999999"/>
    <n v="3"/>
    <n v="9"/>
    <n v="0.33300000000000002"/>
    <n v="0"/>
    <n v="0"/>
    <m/>
    <n v="1"/>
    <n v="2"/>
    <n v="3"/>
    <n v="0"/>
    <n v="0"/>
    <n v="0"/>
    <n v="0"/>
    <n v="3"/>
    <n v="11"/>
    <n v="1"/>
    <n v="5"/>
    <d v="2026-03-10T00:00:00"/>
    <m/>
    <m/>
    <m/>
    <n v="21.916666666666664"/>
  </r>
  <r>
    <x v="345"/>
    <s v="MEM"/>
    <s v="PHI"/>
    <s v="L"/>
    <d v="1899-12-31T00:50:00"/>
    <n v="6"/>
    <n v="12"/>
    <n v="0.5"/>
    <n v="1"/>
    <n v="4"/>
    <n v="0.25"/>
    <n v="2"/>
    <n v="3"/>
    <n v="0.66700000000000004"/>
    <n v="2"/>
    <n v="1"/>
    <n v="3"/>
    <n v="2"/>
    <n v="0"/>
    <n v="0"/>
    <n v="6"/>
    <n v="2"/>
    <n v="15"/>
    <n v="-26"/>
    <n v="4.9000000000000004"/>
    <d v="2026-03-10T00:00:00"/>
    <m/>
    <m/>
    <m/>
    <n v="24.833333333333336"/>
  </r>
  <r>
    <x v="355"/>
    <s v="BOS"/>
    <s v="SAS"/>
    <s v="L"/>
    <d v="1899-12-31T11:23:00"/>
    <n v="2"/>
    <n v="6"/>
    <n v="0.33300000000000002"/>
    <n v="2"/>
    <n v="5"/>
    <n v="0.4"/>
    <n v="0"/>
    <n v="0"/>
    <m/>
    <n v="1"/>
    <n v="5"/>
    <n v="6"/>
    <n v="3"/>
    <n v="0"/>
    <n v="0"/>
    <n v="2"/>
    <n v="0"/>
    <n v="6"/>
    <n v="-10"/>
    <n v="4.9000000000000004"/>
    <d v="2026-03-10T00:00:00"/>
    <m/>
    <m/>
    <m/>
    <n v="35.383333333333333"/>
  </r>
  <r>
    <x v="53"/>
    <s v="DET"/>
    <s v="BRK"/>
    <s v="W"/>
    <d v="1899-12-30T22:25:00"/>
    <n v="2"/>
    <n v="7"/>
    <n v="0.28599999999999998"/>
    <n v="0"/>
    <n v="1"/>
    <n v="0"/>
    <n v="0"/>
    <n v="0"/>
    <m/>
    <n v="3"/>
    <n v="5"/>
    <n v="8"/>
    <n v="1"/>
    <n v="0"/>
    <n v="1"/>
    <n v="0"/>
    <n v="0"/>
    <n v="4"/>
    <n v="14"/>
    <n v="4.9000000000000004"/>
    <d v="2026-03-10T00:00:00"/>
    <m/>
    <m/>
    <m/>
    <n v="22.416666666666668"/>
  </r>
  <r>
    <x v="445"/>
    <s v="SAC"/>
    <s v="IND"/>
    <s v="W"/>
    <d v="1899-12-30T19:32:00"/>
    <n v="3"/>
    <n v="6"/>
    <n v="0.5"/>
    <n v="0"/>
    <n v="1"/>
    <n v="0"/>
    <n v="0"/>
    <n v="0"/>
    <m/>
    <n v="1"/>
    <n v="6"/>
    <n v="7"/>
    <n v="0"/>
    <n v="0"/>
    <n v="1"/>
    <n v="1"/>
    <n v="1"/>
    <n v="6"/>
    <n v="-7"/>
    <n v="4.8"/>
    <d v="2026-03-10T00:00:00"/>
    <m/>
    <m/>
    <m/>
    <n v="19.533333333333331"/>
  </r>
  <r>
    <x v="350"/>
    <s v="PHO"/>
    <s v="MIL"/>
    <s v="W"/>
    <d v="1899-12-30T15:26:00"/>
    <n v="4"/>
    <n v="5"/>
    <n v="0.8"/>
    <n v="0"/>
    <n v="1"/>
    <n v="0"/>
    <n v="0"/>
    <n v="0"/>
    <m/>
    <n v="0"/>
    <n v="0"/>
    <n v="0"/>
    <n v="0"/>
    <n v="0"/>
    <n v="0"/>
    <n v="1"/>
    <n v="1"/>
    <n v="8"/>
    <n v="-2"/>
    <n v="4.7"/>
    <d v="2026-03-10T00:00:00"/>
    <m/>
    <m/>
    <m/>
    <n v="15.433333333333334"/>
  </r>
  <r>
    <x v="105"/>
    <s v="BOS"/>
    <s v="SAS"/>
    <s v="L"/>
    <d v="1899-12-30T19:18:00"/>
    <n v="1"/>
    <n v="3"/>
    <n v="0.33300000000000002"/>
    <n v="0"/>
    <n v="0"/>
    <m/>
    <n v="3"/>
    <n v="4"/>
    <n v="0.75"/>
    <n v="1"/>
    <n v="3"/>
    <n v="4"/>
    <n v="1"/>
    <n v="0"/>
    <n v="1"/>
    <n v="0"/>
    <n v="3"/>
    <n v="5"/>
    <n v="-10"/>
    <n v="4.7"/>
    <d v="2026-03-10T00:00:00"/>
    <m/>
    <m/>
    <m/>
    <n v="19.3"/>
  </r>
  <r>
    <x v="226"/>
    <s v="MIN"/>
    <s v="LAL"/>
    <s v="L"/>
    <d v="1899-12-30T03:55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5"/>
    <n v="4.4000000000000004"/>
    <d v="2026-03-10T00:00:00"/>
    <m/>
    <m/>
    <m/>
    <n v="3.916666666666667"/>
  </r>
  <r>
    <x v="228"/>
    <s v="SAS"/>
    <s v="BOS"/>
    <s v="W"/>
    <d v="1899-12-30T11:06:00"/>
    <n v="1"/>
    <n v="4"/>
    <n v="0.25"/>
    <n v="0"/>
    <n v="0"/>
    <m/>
    <n v="2"/>
    <n v="2"/>
    <n v="1"/>
    <n v="2"/>
    <n v="1"/>
    <n v="3"/>
    <n v="2"/>
    <n v="0"/>
    <n v="0"/>
    <n v="0"/>
    <n v="1"/>
    <n v="4"/>
    <n v="6"/>
    <n v="4.3"/>
    <d v="2026-03-10T00:00:00"/>
    <m/>
    <m/>
    <m/>
    <n v="11.100000000000001"/>
  </r>
  <r>
    <x v="306"/>
    <s v="PHI"/>
    <s v="MEM"/>
    <s v="W"/>
    <d v="1899-12-30T15:47:00"/>
    <n v="2"/>
    <n v="3"/>
    <n v="0.66700000000000004"/>
    <n v="0"/>
    <n v="0"/>
    <m/>
    <n v="0"/>
    <n v="0"/>
    <m/>
    <n v="0"/>
    <n v="3"/>
    <n v="3"/>
    <n v="1"/>
    <n v="1"/>
    <n v="0"/>
    <n v="0"/>
    <n v="3"/>
    <n v="4"/>
    <n v="-8"/>
    <n v="4.0999999999999996"/>
    <d v="2026-03-10T00:00:00"/>
    <m/>
    <m/>
    <m/>
    <n v="15.783333333333333"/>
  </r>
  <r>
    <x v="17"/>
    <s v="LAL"/>
    <s v="MIN"/>
    <s v="W"/>
    <d v="1899-12-31T00:29:00"/>
    <n v="4"/>
    <n v="8"/>
    <n v="0.5"/>
    <n v="1"/>
    <n v="4"/>
    <n v="0.25"/>
    <n v="0"/>
    <n v="0"/>
    <m/>
    <n v="0"/>
    <n v="1"/>
    <n v="1"/>
    <n v="1"/>
    <n v="0"/>
    <n v="0"/>
    <n v="0"/>
    <n v="5"/>
    <n v="9"/>
    <n v="3"/>
    <n v="4"/>
    <d v="2026-03-10T00:00:00"/>
    <m/>
    <m/>
    <m/>
    <n v="24.483333333333334"/>
  </r>
  <r>
    <x v="158"/>
    <s v="MIL"/>
    <s v="PHO"/>
    <s v="L"/>
    <d v="1899-12-30T15:02:00"/>
    <n v="1"/>
    <n v="2"/>
    <n v="0.5"/>
    <n v="1"/>
    <n v="2"/>
    <n v="0.5"/>
    <n v="0"/>
    <n v="0"/>
    <m/>
    <n v="0"/>
    <n v="3"/>
    <n v="3"/>
    <n v="2"/>
    <n v="0"/>
    <n v="0"/>
    <n v="0"/>
    <n v="1"/>
    <n v="3"/>
    <n v="-12"/>
    <n v="3.9"/>
    <d v="2026-03-10T00:00:00"/>
    <m/>
    <m/>
    <m/>
    <n v="15.033333333333333"/>
  </r>
  <r>
    <x v="184"/>
    <s v="DAL"/>
    <s v="ATL"/>
    <s v="L"/>
    <d v="1899-12-31T00:47:00"/>
    <n v="2"/>
    <n v="6"/>
    <n v="0.33300000000000002"/>
    <n v="2"/>
    <n v="6"/>
    <n v="0.33300000000000002"/>
    <n v="0"/>
    <n v="0"/>
    <m/>
    <n v="0"/>
    <n v="3"/>
    <n v="3"/>
    <n v="1"/>
    <n v="1"/>
    <n v="0"/>
    <n v="1"/>
    <n v="1"/>
    <n v="6"/>
    <n v="-12"/>
    <n v="3.8"/>
    <d v="2026-03-10T00:00:00"/>
    <m/>
    <m/>
    <m/>
    <n v="24.783333333333331"/>
  </r>
  <r>
    <x v="109"/>
    <s v="POR"/>
    <s v="CHO"/>
    <s v="L"/>
    <d v="1899-12-31T11:52:00"/>
    <n v="4"/>
    <n v="14"/>
    <n v="0.28599999999999998"/>
    <n v="3"/>
    <n v="12"/>
    <n v="0.25"/>
    <n v="0"/>
    <n v="0"/>
    <m/>
    <n v="1"/>
    <n v="4"/>
    <n v="5"/>
    <n v="3"/>
    <n v="0"/>
    <n v="1"/>
    <n v="3"/>
    <n v="2"/>
    <n v="11"/>
    <n v="-3"/>
    <n v="3.7"/>
    <d v="2026-03-10T00:00:00"/>
    <m/>
    <m/>
    <m/>
    <n v="35.866666666666667"/>
  </r>
  <r>
    <x v="368"/>
    <s v="MIN"/>
    <s v="LAL"/>
    <s v="L"/>
    <d v="1899-12-30T03:55:00"/>
    <n v="1"/>
    <n v="1"/>
    <n v="1"/>
    <n v="0"/>
    <n v="0"/>
    <m/>
    <n v="0"/>
    <n v="0"/>
    <m/>
    <n v="0"/>
    <n v="1"/>
    <n v="1"/>
    <n v="1"/>
    <n v="1"/>
    <n v="0"/>
    <n v="0"/>
    <n v="0"/>
    <n v="2"/>
    <n v="5"/>
    <n v="3.7"/>
    <d v="2026-03-10T00:00:00"/>
    <m/>
    <m/>
    <m/>
    <n v="3.916666666666667"/>
  </r>
  <r>
    <x v="91"/>
    <s v="BRK"/>
    <s v="DET"/>
    <s v="L"/>
    <d v="1899-12-30T20:42:00"/>
    <n v="0"/>
    <n v="2"/>
    <n v="0"/>
    <n v="0"/>
    <n v="0"/>
    <m/>
    <n v="2"/>
    <n v="2"/>
    <n v="1"/>
    <n v="1"/>
    <n v="3"/>
    <n v="4"/>
    <n v="4"/>
    <n v="0"/>
    <n v="0"/>
    <n v="1"/>
    <n v="1"/>
    <n v="2"/>
    <n v="-26"/>
    <n v="3.6"/>
    <d v="2026-03-10T00:00:00"/>
    <m/>
    <m/>
    <m/>
    <n v="20.700000000000003"/>
  </r>
  <r>
    <x v="381"/>
    <s v="CHO"/>
    <s v="POR"/>
    <s v="W"/>
    <d v="1899-12-30T05:18:00"/>
    <n v="1"/>
    <n v="2"/>
    <n v="0.5"/>
    <n v="1"/>
    <n v="1"/>
    <n v="1"/>
    <n v="0"/>
    <n v="0"/>
    <m/>
    <n v="0"/>
    <n v="2"/>
    <n v="2"/>
    <n v="0"/>
    <n v="1"/>
    <n v="0"/>
    <n v="0"/>
    <n v="0"/>
    <n v="3"/>
    <n v="1"/>
    <n v="3.6"/>
    <d v="2026-03-10T00:00:00"/>
    <m/>
    <m/>
    <m/>
    <n v="5.3"/>
  </r>
  <r>
    <x v="64"/>
    <s v="TOR"/>
    <s v="HOU"/>
    <s v="L"/>
    <d v="1899-12-30T07:44:00"/>
    <n v="2"/>
    <n v="4"/>
    <n v="0.5"/>
    <n v="0"/>
    <n v="2"/>
    <n v="0"/>
    <n v="2"/>
    <n v="2"/>
    <n v="1"/>
    <n v="0"/>
    <n v="0"/>
    <n v="0"/>
    <n v="0"/>
    <n v="0"/>
    <n v="0"/>
    <n v="0"/>
    <n v="1"/>
    <n v="6"/>
    <n v="0"/>
    <n v="3.6"/>
    <d v="2026-03-10T00:00:00"/>
    <m/>
    <m/>
    <m/>
    <n v="7.7333333333333343"/>
  </r>
  <r>
    <x v="62"/>
    <s v="CHO"/>
    <s v="POR"/>
    <s v="W"/>
    <d v="1899-12-31T09:21:00"/>
    <n v="2"/>
    <n v="13"/>
    <n v="0.154"/>
    <n v="0"/>
    <n v="4"/>
    <n v="0"/>
    <n v="7"/>
    <n v="8"/>
    <n v="0.875"/>
    <n v="1"/>
    <n v="6"/>
    <n v="7"/>
    <n v="3"/>
    <n v="0"/>
    <n v="0"/>
    <n v="3"/>
    <n v="1"/>
    <n v="11"/>
    <n v="-3"/>
    <n v="3.5"/>
    <d v="2026-03-10T00:00:00"/>
    <m/>
    <m/>
    <m/>
    <n v="33.35"/>
  </r>
  <r>
    <x v="317"/>
    <s v="IND"/>
    <s v="SAC"/>
    <s v="L"/>
    <d v="1899-12-31T14:37:00"/>
    <n v="3"/>
    <n v="10"/>
    <n v="0.3"/>
    <n v="1"/>
    <n v="4"/>
    <n v="0.25"/>
    <n v="1"/>
    <n v="1"/>
    <n v="1"/>
    <n v="0"/>
    <n v="9"/>
    <n v="9"/>
    <n v="2"/>
    <n v="2"/>
    <n v="0"/>
    <n v="4"/>
    <n v="2"/>
    <n v="8"/>
    <n v="-13"/>
    <n v="3.5"/>
    <d v="2026-03-10T00:00:00"/>
    <m/>
    <m/>
    <m/>
    <n v="38.616666666666667"/>
  </r>
  <r>
    <x v="234"/>
    <s v="BRK"/>
    <s v="DET"/>
    <s v="L"/>
    <d v="1899-12-30T21:01:00"/>
    <n v="3"/>
    <n v="8"/>
    <n v="0.375"/>
    <n v="1"/>
    <n v="5"/>
    <n v="0.2"/>
    <n v="2"/>
    <n v="2"/>
    <n v="1"/>
    <n v="2"/>
    <n v="1"/>
    <n v="3"/>
    <n v="0"/>
    <n v="0"/>
    <n v="0"/>
    <n v="3"/>
    <n v="0"/>
    <n v="9"/>
    <n v="-13"/>
    <n v="3.3"/>
    <d v="2026-03-10T00:00:00"/>
    <m/>
    <m/>
    <m/>
    <n v="21.016666666666666"/>
  </r>
  <r>
    <x v="300"/>
    <s v="SAS"/>
    <s v="BOS"/>
    <s v="W"/>
    <d v="1899-12-30T13:22:00"/>
    <n v="3"/>
    <n v="8"/>
    <n v="0.375"/>
    <n v="2"/>
    <n v="7"/>
    <n v="0.28599999999999998"/>
    <n v="0"/>
    <n v="0"/>
    <m/>
    <n v="0"/>
    <n v="0"/>
    <n v="0"/>
    <n v="0"/>
    <n v="0"/>
    <n v="0"/>
    <n v="0"/>
    <n v="1"/>
    <n v="8"/>
    <n v="-3"/>
    <n v="3.2"/>
    <d v="2026-03-10T00:00:00"/>
    <m/>
    <m/>
    <m/>
    <n v="13.366666666666667"/>
  </r>
  <r>
    <x v="341"/>
    <s v="POR"/>
    <s v="CHO"/>
    <s v="L"/>
    <d v="1899-12-30T11:35:00"/>
    <n v="1"/>
    <n v="2"/>
    <n v="0.5"/>
    <n v="1"/>
    <n v="1"/>
    <n v="1"/>
    <n v="0"/>
    <n v="0"/>
    <m/>
    <n v="0"/>
    <n v="3"/>
    <n v="3"/>
    <n v="1"/>
    <n v="0"/>
    <n v="0"/>
    <n v="0"/>
    <n v="1"/>
    <n v="3"/>
    <n v="-1"/>
    <n v="3.2"/>
    <d v="2026-03-10T00:00:00"/>
    <m/>
    <m/>
    <m/>
    <n v="11.583333333333334"/>
  </r>
  <r>
    <x v="471"/>
    <s v="MEM"/>
    <s v="PHI"/>
    <s v="L"/>
    <d v="1899-12-31T03:07:00"/>
    <n v="2"/>
    <n v="4"/>
    <n v="0.5"/>
    <n v="0"/>
    <n v="1"/>
    <n v="0"/>
    <n v="3"/>
    <n v="5"/>
    <n v="0.6"/>
    <n v="0"/>
    <n v="1"/>
    <n v="1"/>
    <n v="1"/>
    <n v="0"/>
    <n v="0"/>
    <n v="0"/>
    <n v="5"/>
    <n v="7"/>
    <n v="-18"/>
    <n v="3.2"/>
    <d v="2026-03-10T00:00:00"/>
    <m/>
    <m/>
    <m/>
    <n v="27.116666666666667"/>
  </r>
  <r>
    <x v="39"/>
    <s v="LAL"/>
    <s v="MIN"/>
    <s v="W"/>
    <d v="1899-12-30T14:43:00"/>
    <n v="2"/>
    <n v="5"/>
    <n v="0.4"/>
    <n v="0"/>
    <n v="2"/>
    <n v="0"/>
    <n v="0"/>
    <n v="0"/>
    <m/>
    <n v="2"/>
    <n v="2"/>
    <n v="4"/>
    <n v="1"/>
    <n v="0"/>
    <n v="0"/>
    <n v="0"/>
    <n v="2"/>
    <n v="4"/>
    <n v="-1"/>
    <n v="3.2"/>
    <d v="2026-03-10T00:00:00"/>
    <m/>
    <m/>
    <m/>
    <n v="14.716666666666669"/>
  </r>
  <r>
    <x v="305"/>
    <s v="CHI"/>
    <s v="GSW"/>
    <s v="W"/>
    <d v="1899-12-30T23:13:00"/>
    <n v="0"/>
    <n v="3"/>
    <n v="0"/>
    <n v="0"/>
    <n v="1"/>
    <n v="0"/>
    <n v="2"/>
    <n v="2"/>
    <n v="1"/>
    <n v="0"/>
    <n v="5"/>
    <n v="5"/>
    <n v="1"/>
    <n v="2"/>
    <n v="0"/>
    <n v="1"/>
    <n v="0"/>
    <n v="2"/>
    <n v="-11"/>
    <n v="3.1"/>
    <d v="2026-03-10T00:00:00"/>
    <m/>
    <m/>
    <m/>
    <n v="23.216666666666669"/>
  </r>
  <r>
    <x v="252"/>
    <s v="TOR"/>
    <s v="HOU"/>
    <s v="L"/>
    <d v="1899-12-30T08:49:00"/>
    <n v="1"/>
    <n v="3"/>
    <n v="0.33300000000000002"/>
    <n v="1"/>
    <n v="3"/>
    <n v="0.33300000000000002"/>
    <n v="0"/>
    <n v="0"/>
    <m/>
    <n v="0"/>
    <n v="2"/>
    <n v="2"/>
    <n v="0"/>
    <n v="1"/>
    <n v="0"/>
    <n v="0"/>
    <n v="0"/>
    <n v="3"/>
    <n v="9"/>
    <n v="2.9"/>
    <d v="2026-03-10T00:00:00"/>
    <m/>
    <m/>
    <m/>
    <n v="8.8166666666666664"/>
  </r>
  <r>
    <x v="395"/>
    <s v="HOU"/>
    <s v="TOR"/>
    <s v="W"/>
    <d v="1899-12-30T02:37:00"/>
    <n v="1"/>
    <n v="1"/>
    <n v="1"/>
    <n v="0"/>
    <n v="0"/>
    <m/>
    <n v="0"/>
    <n v="0"/>
    <m/>
    <n v="0"/>
    <n v="0"/>
    <n v="0"/>
    <n v="0"/>
    <n v="1"/>
    <n v="0"/>
    <n v="0"/>
    <n v="0"/>
    <n v="2"/>
    <n v="-4"/>
    <n v="2.7"/>
    <d v="2026-03-10T00:00:00"/>
    <m/>
    <m/>
    <m/>
    <n v="2.6166666666666667"/>
  </r>
  <r>
    <x v="229"/>
    <s v="TOR"/>
    <s v="HOU"/>
    <s v="L"/>
    <d v="1899-12-30T10:32:00"/>
    <n v="1"/>
    <n v="1"/>
    <n v="1"/>
    <n v="0"/>
    <n v="0"/>
    <m/>
    <n v="0"/>
    <n v="0"/>
    <m/>
    <n v="1"/>
    <n v="1"/>
    <n v="2"/>
    <n v="1"/>
    <n v="1"/>
    <n v="0"/>
    <n v="1"/>
    <n v="2"/>
    <n v="2"/>
    <n v="-1"/>
    <n v="2.6"/>
    <d v="2026-03-10T00:00:00"/>
    <m/>
    <m/>
    <m/>
    <n v="10.533333333333333"/>
  </r>
  <r>
    <x v="549"/>
    <s v="BRK"/>
    <s v="DET"/>
    <s v="L"/>
    <d v="1899-12-30T22:12:00"/>
    <n v="2"/>
    <n v="3"/>
    <n v="0.66700000000000004"/>
    <n v="1"/>
    <n v="1"/>
    <n v="1"/>
    <n v="0"/>
    <n v="0"/>
    <m/>
    <n v="0"/>
    <n v="1"/>
    <n v="1"/>
    <n v="1"/>
    <n v="0"/>
    <n v="0"/>
    <n v="1"/>
    <n v="3"/>
    <n v="5"/>
    <n v="-3"/>
    <n v="2.5"/>
    <d v="2026-03-10T00:00:00"/>
    <m/>
    <m/>
    <m/>
    <n v="22.200000000000003"/>
  </r>
  <r>
    <x v="382"/>
    <s v="IND"/>
    <s v="SAC"/>
    <s v="L"/>
    <d v="1899-12-30T18:03:00"/>
    <n v="1"/>
    <n v="8"/>
    <n v="0.125"/>
    <n v="0"/>
    <n v="2"/>
    <n v="0"/>
    <n v="2"/>
    <n v="2"/>
    <n v="1"/>
    <n v="0"/>
    <n v="1"/>
    <n v="1"/>
    <n v="5"/>
    <n v="1"/>
    <n v="0"/>
    <n v="0"/>
    <n v="3"/>
    <n v="4"/>
    <n v="0"/>
    <n v="2.4"/>
    <d v="2026-03-10T00:00:00"/>
    <m/>
    <m/>
    <m/>
    <n v="18.05"/>
  </r>
  <r>
    <x v="480"/>
    <s v="LAL"/>
    <s v="MIN"/>
    <s v="W"/>
    <d v="1899-12-30T02:56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-1"/>
    <n v="2.2999999999999998"/>
    <d v="2026-03-10T00:00:00"/>
    <m/>
    <m/>
    <m/>
    <n v="2.9333333333333331"/>
  </r>
  <r>
    <x v="116"/>
    <s v="DAL"/>
    <s v="ATL"/>
    <s v="L"/>
    <d v="1899-12-31T04:49:00"/>
    <n v="3"/>
    <n v="11"/>
    <n v="0.27300000000000002"/>
    <n v="0"/>
    <n v="4"/>
    <n v="0"/>
    <n v="1"/>
    <n v="2"/>
    <n v="0.5"/>
    <n v="3"/>
    <n v="3"/>
    <n v="6"/>
    <n v="0"/>
    <n v="1"/>
    <n v="0"/>
    <n v="1"/>
    <n v="2"/>
    <n v="7"/>
    <n v="-9"/>
    <n v="2.2999999999999998"/>
    <d v="2026-03-10T00:00:00"/>
    <m/>
    <m/>
    <m/>
    <n v="28.81666666666667"/>
  </r>
  <r>
    <x v="502"/>
    <s v="HOU"/>
    <s v="TOR"/>
    <s v="W"/>
    <d v="1899-12-30T21:09:00"/>
    <n v="1"/>
    <n v="3"/>
    <n v="0.33300000000000002"/>
    <n v="1"/>
    <n v="2"/>
    <n v="0.5"/>
    <n v="0"/>
    <n v="0"/>
    <m/>
    <n v="1"/>
    <n v="2"/>
    <n v="3"/>
    <n v="2"/>
    <n v="1"/>
    <n v="0"/>
    <n v="2"/>
    <n v="2"/>
    <n v="3"/>
    <n v="14"/>
    <n v="2.2000000000000002"/>
    <d v="2026-03-10T00:00:00"/>
    <m/>
    <m/>
    <m/>
    <n v="21.15"/>
  </r>
  <r>
    <x v="336"/>
    <s v="BOS"/>
    <s v="SAS"/>
    <s v="L"/>
    <d v="1899-12-30T09:44:00"/>
    <n v="1"/>
    <n v="2"/>
    <n v="0.5"/>
    <n v="0"/>
    <n v="1"/>
    <n v="0"/>
    <n v="0"/>
    <n v="0"/>
    <m/>
    <n v="0"/>
    <n v="5"/>
    <n v="5"/>
    <n v="0"/>
    <n v="0"/>
    <n v="2"/>
    <n v="1"/>
    <n v="2"/>
    <n v="2"/>
    <n v="2"/>
    <n v="2.1"/>
    <d v="2026-03-10T00:00:00"/>
    <m/>
    <m/>
    <m/>
    <n v="9.7333333333333343"/>
  </r>
  <r>
    <x v="123"/>
    <s v="ATL"/>
    <s v="DAL"/>
    <s v="W"/>
    <d v="1899-12-30T17:24:00"/>
    <n v="2"/>
    <n v="4"/>
    <n v="0.5"/>
    <n v="0"/>
    <n v="1"/>
    <n v="0"/>
    <n v="0"/>
    <n v="0"/>
    <m/>
    <n v="1"/>
    <n v="2"/>
    <n v="3"/>
    <n v="0"/>
    <n v="1"/>
    <n v="0"/>
    <n v="1"/>
    <n v="3"/>
    <n v="4"/>
    <n v="-11"/>
    <n v="2.1"/>
    <d v="2026-03-10T00:00:00"/>
    <m/>
    <m/>
    <m/>
    <n v="17.399999999999999"/>
  </r>
  <r>
    <x v="214"/>
    <s v="IND"/>
    <s v="SAC"/>
    <s v="L"/>
    <d v="1899-12-30T20:33:00"/>
    <n v="1"/>
    <n v="2"/>
    <n v="0.5"/>
    <n v="1"/>
    <n v="1"/>
    <n v="1"/>
    <n v="2"/>
    <n v="2"/>
    <n v="1"/>
    <n v="1"/>
    <n v="3"/>
    <n v="4"/>
    <n v="0"/>
    <n v="1"/>
    <n v="0"/>
    <n v="3"/>
    <n v="4"/>
    <n v="5"/>
    <n v="-11"/>
    <n v="2"/>
    <d v="2026-03-10T00:00:00"/>
    <m/>
    <m/>
    <m/>
    <n v="20.549999999999997"/>
  </r>
  <r>
    <x v="347"/>
    <s v="DET"/>
    <s v="BRK"/>
    <s v="W"/>
    <d v="1899-12-30T06:16:00"/>
    <n v="1"/>
    <n v="2"/>
    <n v="0.5"/>
    <n v="1"/>
    <n v="1"/>
    <n v="1"/>
    <n v="0"/>
    <n v="0"/>
    <m/>
    <n v="0"/>
    <n v="0"/>
    <n v="0"/>
    <n v="1"/>
    <n v="0"/>
    <n v="0"/>
    <n v="0"/>
    <n v="2"/>
    <n v="3"/>
    <n v="-3"/>
    <n v="1.9"/>
    <d v="2026-03-10T00:00:00"/>
    <m/>
    <m/>
    <m/>
    <n v="6.2666666666666675"/>
  </r>
  <r>
    <x v="498"/>
    <s v="CHO"/>
    <s v="POR"/>
    <s v="W"/>
    <d v="1899-12-30T20:51:00"/>
    <n v="1"/>
    <n v="4"/>
    <n v="0.25"/>
    <n v="1"/>
    <n v="4"/>
    <n v="0.25"/>
    <n v="0"/>
    <n v="0"/>
    <m/>
    <n v="2"/>
    <n v="1"/>
    <n v="3"/>
    <n v="1"/>
    <n v="0"/>
    <n v="0"/>
    <n v="1"/>
    <n v="1"/>
    <n v="3"/>
    <n v="16"/>
    <n v="1.6"/>
    <d v="2026-03-10T00:00:00"/>
    <m/>
    <m/>
    <m/>
    <n v="20.85"/>
  </r>
  <r>
    <x v="160"/>
    <s v="TOR"/>
    <s v="HOU"/>
    <s v="L"/>
    <d v="1899-12-31T11:53:00"/>
    <n v="3"/>
    <n v="12"/>
    <n v="0.25"/>
    <n v="1"/>
    <n v="5"/>
    <n v="0.2"/>
    <n v="2"/>
    <n v="3"/>
    <n v="0.66700000000000004"/>
    <n v="0"/>
    <n v="4"/>
    <n v="4"/>
    <n v="3"/>
    <n v="0"/>
    <n v="1"/>
    <n v="3"/>
    <n v="2"/>
    <n v="9"/>
    <n v="-18"/>
    <n v="1.6"/>
    <d v="2026-03-10T00:00:00"/>
    <m/>
    <m/>
    <m/>
    <n v="35.883333333333333"/>
  </r>
  <r>
    <x v="95"/>
    <s v="SAC"/>
    <s v="IND"/>
    <s v="W"/>
    <d v="1899-12-30T10:49:00"/>
    <n v="2"/>
    <n v="4"/>
    <n v="0.5"/>
    <n v="0"/>
    <n v="2"/>
    <n v="0"/>
    <n v="0"/>
    <n v="0"/>
    <m/>
    <n v="0"/>
    <n v="0"/>
    <n v="0"/>
    <n v="0"/>
    <n v="0"/>
    <n v="0"/>
    <n v="0"/>
    <n v="1"/>
    <n v="4"/>
    <n v="-12"/>
    <n v="1.6"/>
    <d v="2026-03-10T00:00:00"/>
    <m/>
    <m/>
    <m/>
    <n v="10.816666666666666"/>
  </r>
  <r>
    <x v="198"/>
    <s v="PHI"/>
    <s v="MEM"/>
    <s v="W"/>
    <d v="1899-12-30T09:17:00"/>
    <n v="1"/>
    <n v="3"/>
    <n v="0.33300000000000002"/>
    <n v="0"/>
    <n v="1"/>
    <n v="0"/>
    <n v="0"/>
    <n v="0"/>
    <m/>
    <n v="1"/>
    <n v="1"/>
    <n v="2"/>
    <n v="0"/>
    <n v="1"/>
    <n v="0"/>
    <n v="0"/>
    <n v="2"/>
    <n v="2"/>
    <n v="5"/>
    <n v="1.5"/>
    <d v="2026-03-10T00:00:00"/>
    <m/>
    <m/>
    <m/>
    <n v="9.2833333333333332"/>
  </r>
  <r>
    <x v="212"/>
    <s v="POR"/>
    <s v="CHO"/>
    <s v="L"/>
    <d v="1899-12-30T11:12:00"/>
    <n v="1"/>
    <n v="3"/>
    <n v="0.33300000000000002"/>
    <n v="1"/>
    <n v="2"/>
    <n v="0.5"/>
    <n v="0"/>
    <n v="0"/>
    <m/>
    <n v="0"/>
    <n v="1"/>
    <n v="1"/>
    <n v="0"/>
    <n v="2"/>
    <n v="0"/>
    <n v="1"/>
    <n v="3"/>
    <n v="3"/>
    <n v="7"/>
    <n v="1.4"/>
    <d v="2026-03-10T00:00:00"/>
    <m/>
    <m/>
    <m/>
    <n v="11.2"/>
  </r>
  <r>
    <x v="282"/>
    <s v="PHI"/>
    <s v="MEM"/>
    <s v="W"/>
    <d v="1899-12-30T06:06:00"/>
    <n v="0"/>
    <n v="0"/>
    <m/>
    <n v="0"/>
    <n v="0"/>
    <m/>
    <n v="0"/>
    <n v="0"/>
    <m/>
    <n v="0"/>
    <n v="0"/>
    <n v="0"/>
    <n v="1"/>
    <n v="1"/>
    <n v="0"/>
    <n v="0"/>
    <n v="1"/>
    <n v="0"/>
    <n v="6"/>
    <n v="1.3"/>
    <d v="2026-03-10T00:00:00"/>
    <m/>
    <m/>
    <m/>
    <n v="6.1"/>
  </r>
  <r>
    <x v="149"/>
    <s v="POR"/>
    <s v="CHO"/>
    <s v="L"/>
    <d v="1899-12-31T07:53:00"/>
    <n v="2"/>
    <n v="8"/>
    <n v="0.25"/>
    <n v="0"/>
    <n v="2"/>
    <n v="0"/>
    <n v="0"/>
    <n v="0"/>
    <m/>
    <n v="1"/>
    <n v="0"/>
    <n v="1"/>
    <n v="5"/>
    <n v="1"/>
    <n v="0"/>
    <n v="2"/>
    <n v="3"/>
    <n v="4"/>
    <n v="1"/>
    <n v="1.2"/>
    <d v="2026-03-10T00:00:00"/>
    <m/>
    <m/>
    <m/>
    <n v="31.883333333333333"/>
  </r>
  <r>
    <x v="550"/>
    <s v="IND"/>
    <s v="SAC"/>
    <s v="L"/>
    <d v="1899-12-30T10:51:00"/>
    <n v="0"/>
    <n v="2"/>
    <n v="0"/>
    <n v="0"/>
    <n v="2"/>
    <n v="0"/>
    <n v="0"/>
    <n v="0"/>
    <m/>
    <n v="0"/>
    <n v="3"/>
    <n v="3"/>
    <n v="3"/>
    <n v="0"/>
    <n v="0"/>
    <n v="0"/>
    <n v="1"/>
    <n v="0"/>
    <n v="14"/>
    <n v="1.2"/>
    <d v="2026-03-10T00:00:00"/>
    <m/>
    <m/>
    <m/>
    <n v="10.85"/>
  </r>
  <r>
    <x v="508"/>
    <s v="LAL"/>
    <s v="MIN"/>
    <s v="W"/>
    <d v="1899-12-30T01:58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2"/>
    <n v="1"/>
    <d v="2026-03-10T00:00:00"/>
    <m/>
    <m/>
    <m/>
    <n v="1.9666666666666668"/>
  </r>
  <r>
    <x v="496"/>
    <s v="TOR"/>
    <s v="HOU"/>
    <s v="L"/>
    <d v="1899-12-30T03:18:00"/>
    <n v="0"/>
    <n v="0"/>
    <m/>
    <n v="0"/>
    <n v="0"/>
    <m/>
    <n v="2"/>
    <n v="2"/>
    <n v="1"/>
    <n v="0"/>
    <n v="0"/>
    <n v="0"/>
    <n v="0"/>
    <n v="0"/>
    <n v="0"/>
    <n v="1"/>
    <n v="0"/>
    <n v="2"/>
    <n v="4"/>
    <n v="1"/>
    <d v="2026-03-10T00:00:00"/>
    <m/>
    <m/>
    <m/>
    <n v="3.3000000000000003"/>
  </r>
  <r>
    <x v="342"/>
    <s v="MIN"/>
    <s v="LAL"/>
    <s v="L"/>
    <d v="1899-12-30T03:55:00"/>
    <n v="0"/>
    <n v="0"/>
    <m/>
    <n v="0"/>
    <n v="0"/>
    <m/>
    <n v="0"/>
    <n v="0"/>
    <m/>
    <n v="0"/>
    <n v="0"/>
    <n v="0"/>
    <n v="1"/>
    <n v="0"/>
    <n v="0"/>
    <n v="0"/>
    <n v="0"/>
    <n v="0"/>
    <n v="5"/>
    <n v="0.7"/>
    <d v="2026-03-10T00:00:00"/>
    <m/>
    <m/>
    <m/>
    <n v="3.916666666666667"/>
  </r>
  <r>
    <x v="358"/>
    <s v="MIN"/>
    <s v="LAL"/>
    <s v="L"/>
    <d v="1899-12-30T03:55:00"/>
    <n v="0"/>
    <n v="0"/>
    <m/>
    <n v="0"/>
    <n v="0"/>
    <m/>
    <n v="0"/>
    <n v="0"/>
    <m/>
    <n v="0"/>
    <n v="0"/>
    <n v="0"/>
    <n v="1"/>
    <n v="0"/>
    <n v="0"/>
    <n v="0"/>
    <n v="0"/>
    <n v="0"/>
    <n v="5"/>
    <n v="0.7"/>
    <d v="2026-03-10T00:00:00"/>
    <m/>
    <m/>
    <m/>
    <n v="3.916666666666667"/>
  </r>
  <r>
    <x v="366"/>
    <s v="LAL"/>
    <s v="MIN"/>
    <s v="W"/>
    <d v="1899-12-30T01:58:00"/>
    <n v="0"/>
    <n v="0"/>
    <m/>
    <n v="0"/>
    <n v="0"/>
    <m/>
    <n v="0"/>
    <n v="0"/>
    <m/>
    <n v="0"/>
    <n v="0"/>
    <n v="0"/>
    <n v="1"/>
    <n v="0"/>
    <n v="0"/>
    <n v="0"/>
    <n v="0"/>
    <n v="0"/>
    <n v="-2"/>
    <n v="0.7"/>
    <d v="2026-03-10T00:00:00"/>
    <m/>
    <m/>
    <m/>
    <n v="1.9666666666666668"/>
  </r>
  <r>
    <x v="511"/>
    <s v="GSW"/>
    <s v="CHI"/>
    <s v="L"/>
    <d v="1899-12-30T02:18:00"/>
    <n v="0"/>
    <n v="0"/>
    <m/>
    <n v="0"/>
    <n v="0"/>
    <m/>
    <n v="0"/>
    <n v="0"/>
    <m/>
    <n v="1"/>
    <n v="0"/>
    <n v="1"/>
    <n v="0"/>
    <n v="0"/>
    <n v="0"/>
    <n v="0"/>
    <n v="0"/>
    <n v="0"/>
    <n v="-6"/>
    <n v="0.7"/>
    <d v="2026-03-10T00:00:00"/>
    <m/>
    <m/>
    <m/>
    <n v="2.3000000000000003"/>
  </r>
  <r>
    <x v="352"/>
    <s v="BOS"/>
    <s v="SAS"/>
    <s v="L"/>
    <d v="1899-12-30T00:57:00"/>
    <n v="0"/>
    <n v="0"/>
    <m/>
    <n v="0"/>
    <n v="0"/>
    <m/>
    <n v="0"/>
    <n v="0"/>
    <m/>
    <n v="0"/>
    <n v="0"/>
    <n v="0"/>
    <n v="1"/>
    <n v="0"/>
    <n v="0"/>
    <n v="0"/>
    <n v="0"/>
    <n v="0"/>
    <n v="1"/>
    <n v="0.7"/>
    <d v="2026-03-10T00:00:00"/>
    <m/>
    <m/>
    <m/>
    <n v="0.95"/>
  </r>
  <r>
    <x v="360"/>
    <s v="BOS"/>
    <s v="SAS"/>
    <s v="L"/>
    <d v="1899-12-30T01:10:00"/>
    <n v="0"/>
    <n v="0"/>
    <m/>
    <n v="0"/>
    <n v="0"/>
    <m/>
    <n v="1"/>
    <n v="2"/>
    <n v="0.5"/>
    <n v="0"/>
    <n v="0"/>
    <n v="0"/>
    <n v="0"/>
    <n v="0"/>
    <n v="0"/>
    <n v="0"/>
    <n v="0"/>
    <n v="1"/>
    <n v="3"/>
    <n v="0.6"/>
    <d v="2026-03-10T00:00:00"/>
    <m/>
    <m/>
    <m/>
    <n v="1.1666666666666667"/>
  </r>
  <r>
    <x v="173"/>
    <s v="ATL"/>
    <s v="DAL"/>
    <s v="W"/>
    <d v="1899-12-30T14:50:00"/>
    <n v="1"/>
    <n v="3"/>
    <n v="0.33300000000000002"/>
    <n v="0"/>
    <n v="1"/>
    <n v="0"/>
    <n v="0"/>
    <n v="0"/>
    <m/>
    <n v="0"/>
    <n v="0"/>
    <n v="0"/>
    <n v="0"/>
    <n v="0"/>
    <n v="0"/>
    <n v="0"/>
    <n v="0"/>
    <n v="2"/>
    <n v="-1"/>
    <n v="0.3"/>
    <d v="2026-03-10T00:00:00"/>
    <m/>
    <m/>
    <m/>
    <n v="14.833333333333334"/>
  </r>
  <r>
    <x v="393"/>
    <s v="BRK"/>
    <s v="DET"/>
    <s v="L"/>
    <d v="1899-12-30T12:00:00"/>
    <n v="0"/>
    <n v="1"/>
    <n v="0"/>
    <n v="0"/>
    <n v="0"/>
    <m/>
    <n v="0"/>
    <n v="0"/>
    <m/>
    <n v="0"/>
    <n v="2"/>
    <n v="2"/>
    <n v="3"/>
    <n v="0"/>
    <n v="1"/>
    <n v="2"/>
    <n v="1"/>
    <n v="0"/>
    <n v="-6"/>
    <n v="0.3"/>
    <d v="2026-03-10T00:00:00"/>
    <m/>
    <m/>
    <m/>
    <n v="12"/>
  </r>
  <r>
    <x v="376"/>
    <s v="SAS"/>
    <s v="BOS"/>
    <s v="W"/>
    <d v="1899-12-30T00:41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3-10T00:00:00"/>
    <m/>
    <m/>
    <m/>
    <n v="0.68333333333333335"/>
  </r>
  <r>
    <x v="138"/>
    <s v="TOR"/>
    <s v="HOU"/>
    <s v="L"/>
    <d v="1899-12-30T18:38:00"/>
    <n v="1"/>
    <n v="4"/>
    <n v="0.25"/>
    <n v="0"/>
    <n v="1"/>
    <n v="0"/>
    <n v="0"/>
    <n v="2"/>
    <n v="0"/>
    <n v="0"/>
    <n v="1"/>
    <n v="1"/>
    <n v="3"/>
    <n v="2"/>
    <n v="1"/>
    <n v="2"/>
    <n v="4"/>
    <n v="2"/>
    <n v="-9"/>
    <n v="0.3"/>
    <d v="2026-03-10T00:00:00"/>
    <m/>
    <m/>
    <m/>
    <n v="18.633333333333333"/>
  </r>
  <r>
    <x v="302"/>
    <s v="WAS"/>
    <s v="MIA"/>
    <s v="L"/>
    <d v="1899-12-30T14:41:00"/>
    <n v="2"/>
    <n v="5"/>
    <n v="0.4"/>
    <n v="0"/>
    <n v="1"/>
    <n v="0"/>
    <n v="2"/>
    <n v="3"/>
    <n v="0.66700000000000004"/>
    <n v="0"/>
    <n v="0"/>
    <n v="0"/>
    <n v="1"/>
    <n v="1"/>
    <n v="0"/>
    <n v="4"/>
    <n v="1"/>
    <n v="6"/>
    <n v="-2"/>
    <n v="0.2"/>
    <d v="2026-03-10T00:00:00"/>
    <m/>
    <m/>
    <m/>
    <n v="14.683333333333334"/>
  </r>
  <r>
    <x v="308"/>
    <s v="BOS"/>
    <s v="SAS"/>
    <s v="L"/>
    <d v="1899-12-30T23:33:00"/>
    <n v="1"/>
    <n v="3"/>
    <n v="0.33300000000000002"/>
    <n v="1"/>
    <n v="3"/>
    <n v="0.33300000000000002"/>
    <n v="0"/>
    <n v="0"/>
    <m/>
    <n v="0"/>
    <n v="0"/>
    <n v="0"/>
    <n v="1"/>
    <n v="1"/>
    <n v="0"/>
    <n v="1"/>
    <n v="5"/>
    <n v="3"/>
    <n v="3"/>
    <n v="0"/>
    <d v="2026-03-10T00:00:00"/>
    <m/>
    <m/>
    <m/>
    <n v="23.549999999999997"/>
  </r>
  <r>
    <x v="500"/>
    <s v="MIA"/>
    <s v="WAS"/>
    <s v="W"/>
    <d v="1899-12-30T01:08:00"/>
    <n v="0"/>
    <n v="1"/>
    <n v="0"/>
    <n v="0"/>
    <n v="0"/>
    <m/>
    <n v="0"/>
    <n v="0"/>
    <m/>
    <n v="1"/>
    <n v="0"/>
    <n v="1"/>
    <n v="0"/>
    <n v="0"/>
    <n v="0"/>
    <n v="0"/>
    <n v="0"/>
    <n v="0"/>
    <n v="-2"/>
    <n v="0"/>
    <d v="2026-03-10T00:00:00"/>
    <m/>
    <m/>
    <m/>
    <n v="1.1333333333333333"/>
  </r>
  <r>
    <x v="284"/>
    <s v="MIL"/>
    <s v="PHO"/>
    <s v="L"/>
    <d v="1899-12-30T00:2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10T00:00:00"/>
    <m/>
    <m/>
    <m/>
    <n v="0.44999999999999996"/>
  </r>
  <r>
    <x v="365"/>
    <s v="LAL"/>
    <s v="MIN"/>
    <s v="W"/>
    <d v="1899-12-30T01:5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10T00:00:00"/>
    <m/>
    <m/>
    <m/>
    <n v="1.9666666666666668"/>
  </r>
  <r>
    <x v="458"/>
    <s v="SAC"/>
    <s v="IND"/>
    <s v="W"/>
    <d v="1899-12-30T04:01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6-03-10T00:00:00"/>
    <m/>
    <m/>
    <m/>
    <n v="4.0166666666666666"/>
  </r>
  <r>
    <x v="241"/>
    <s v="SAS"/>
    <s v="BOS"/>
    <s v="W"/>
    <d v="1899-12-30T00:4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0T00:00:00"/>
    <m/>
    <m/>
    <m/>
    <n v="0.68333333333333335"/>
  </r>
  <r>
    <x v="460"/>
    <s v="TOR"/>
    <s v="HOU"/>
    <s v="L"/>
    <d v="1899-12-30T03:18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3-10T00:00:00"/>
    <m/>
    <m/>
    <m/>
    <n v="3.3000000000000003"/>
  </r>
  <r>
    <x v="478"/>
    <s v="HOU"/>
    <s v="TOR"/>
    <s v="W"/>
    <d v="1899-12-30T02:37:00"/>
    <n v="0"/>
    <n v="0"/>
    <m/>
    <n v="0"/>
    <n v="0"/>
    <m/>
    <n v="0"/>
    <n v="0"/>
    <m/>
    <n v="0"/>
    <n v="1"/>
    <n v="1"/>
    <n v="0"/>
    <n v="0"/>
    <n v="0"/>
    <n v="0"/>
    <n v="1"/>
    <n v="0"/>
    <n v="-4"/>
    <n v="-0.1"/>
    <d v="2026-03-10T00:00:00"/>
    <m/>
    <m/>
    <m/>
    <n v="2.6166666666666667"/>
  </r>
  <r>
    <x v="100"/>
    <s v="PHO"/>
    <s v="MIL"/>
    <s v="W"/>
    <d v="1899-12-30T04:49:00"/>
    <n v="0"/>
    <n v="1"/>
    <n v="0"/>
    <n v="0"/>
    <n v="1"/>
    <n v="0"/>
    <n v="0"/>
    <n v="0"/>
    <m/>
    <n v="0"/>
    <n v="0"/>
    <n v="0"/>
    <n v="0"/>
    <n v="1"/>
    <n v="0"/>
    <n v="0"/>
    <n v="1"/>
    <n v="0"/>
    <n v="-6"/>
    <n v="-0.1"/>
    <d v="2026-03-10T00:00:00"/>
    <m/>
    <m/>
    <m/>
    <n v="4.8166666666666664"/>
  </r>
  <r>
    <x v="207"/>
    <s v="POR"/>
    <s v="CHO"/>
    <s v="L"/>
    <d v="1899-12-30T12:38:00"/>
    <n v="0"/>
    <n v="2"/>
    <n v="0"/>
    <n v="0"/>
    <n v="1"/>
    <n v="0"/>
    <n v="0"/>
    <n v="0"/>
    <m/>
    <n v="1"/>
    <n v="2"/>
    <n v="3"/>
    <n v="0"/>
    <n v="0"/>
    <n v="0"/>
    <n v="0"/>
    <n v="0"/>
    <n v="0"/>
    <n v="-6"/>
    <n v="-0.1"/>
    <d v="2026-03-10T00:00:00"/>
    <m/>
    <m/>
    <m/>
    <n v="12.633333333333333"/>
  </r>
  <r>
    <x v="18"/>
    <s v="HOU"/>
    <s v="TOR"/>
    <s v="W"/>
    <d v="1899-12-30T06:27:00"/>
    <n v="0"/>
    <n v="0"/>
    <m/>
    <n v="0"/>
    <n v="0"/>
    <m/>
    <n v="0"/>
    <n v="0"/>
    <m/>
    <n v="0"/>
    <n v="1"/>
    <n v="1"/>
    <n v="0"/>
    <n v="0"/>
    <n v="0"/>
    <n v="0"/>
    <n v="1"/>
    <n v="0"/>
    <n v="-5"/>
    <n v="-0.1"/>
    <d v="2026-03-10T00:00:00"/>
    <m/>
    <m/>
    <m/>
    <n v="6.4499999999999993"/>
  </r>
  <r>
    <x v="506"/>
    <s v="CHO"/>
    <s v="POR"/>
    <s v="W"/>
    <d v="1899-12-30T13:37:00"/>
    <n v="1"/>
    <n v="5"/>
    <n v="0.2"/>
    <n v="1"/>
    <n v="3"/>
    <n v="0.33300000000000002"/>
    <n v="0"/>
    <n v="0"/>
    <m/>
    <n v="0"/>
    <n v="1"/>
    <n v="1"/>
    <n v="1"/>
    <n v="2"/>
    <n v="0"/>
    <n v="3"/>
    <n v="0"/>
    <n v="3"/>
    <n v="8"/>
    <n v="-0.1"/>
    <d v="2026-03-10T00:00:00"/>
    <m/>
    <m/>
    <m/>
    <n v="13.616666666666667"/>
  </r>
  <r>
    <x v="148"/>
    <s v="DET"/>
    <s v="BRK"/>
    <s v="W"/>
    <d v="1899-12-30T21:53:00"/>
    <n v="1"/>
    <n v="5"/>
    <n v="0.2"/>
    <n v="0"/>
    <n v="3"/>
    <n v="0"/>
    <n v="0"/>
    <n v="0"/>
    <m/>
    <n v="0"/>
    <n v="2"/>
    <n v="2"/>
    <n v="3"/>
    <n v="0"/>
    <n v="0"/>
    <n v="1"/>
    <n v="2"/>
    <n v="2"/>
    <n v="23"/>
    <n v="-0.2"/>
    <d v="2026-03-10T00:00:00"/>
    <m/>
    <m/>
    <m/>
    <n v="21.883333333333333"/>
  </r>
  <r>
    <x v="22"/>
    <s v="HOU"/>
    <s v="TOR"/>
    <s v="W"/>
    <d v="1899-12-30T23:35:00"/>
    <n v="2"/>
    <n v="10"/>
    <n v="0.2"/>
    <n v="1"/>
    <n v="5"/>
    <n v="0.2"/>
    <n v="2"/>
    <n v="2"/>
    <n v="1"/>
    <n v="0"/>
    <n v="7"/>
    <n v="7"/>
    <n v="2"/>
    <n v="0"/>
    <n v="1"/>
    <n v="4"/>
    <n v="3"/>
    <n v="7"/>
    <n v="11"/>
    <n v="-0.2"/>
    <d v="2026-03-10T00:00:00"/>
    <m/>
    <m/>
    <m/>
    <n v="23.583333333333332"/>
  </r>
  <r>
    <x v="191"/>
    <s v="DAL"/>
    <s v="ATL"/>
    <s v="L"/>
    <d v="1899-12-30T08:59:00"/>
    <n v="0"/>
    <n v="0"/>
    <m/>
    <n v="0"/>
    <n v="0"/>
    <m/>
    <n v="0"/>
    <n v="0"/>
    <m/>
    <n v="0"/>
    <n v="0"/>
    <n v="0"/>
    <n v="3"/>
    <n v="0"/>
    <n v="0"/>
    <n v="2"/>
    <n v="1"/>
    <n v="0"/>
    <n v="5"/>
    <n v="-0.3"/>
    <d v="2026-03-10T00:00:00"/>
    <m/>
    <m/>
    <m/>
    <n v="8.9833333333333343"/>
  </r>
  <r>
    <x v="520"/>
    <s v="BOS"/>
    <s v="SAS"/>
    <s v="L"/>
    <d v="1899-12-30T00:57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3-10T00:00:00"/>
    <m/>
    <m/>
    <m/>
    <n v="0.95"/>
  </r>
  <r>
    <x v="542"/>
    <s v="GSW"/>
    <s v="CHI"/>
    <s v="L"/>
    <d v="1899-12-30T10:58:00"/>
    <n v="1"/>
    <n v="3"/>
    <n v="0.33300000000000002"/>
    <n v="0"/>
    <n v="1"/>
    <n v="0"/>
    <n v="0"/>
    <n v="0"/>
    <m/>
    <n v="1"/>
    <n v="1"/>
    <n v="2"/>
    <n v="0"/>
    <n v="0"/>
    <n v="0"/>
    <n v="1"/>
    <n v="2"/>
    <n v="2"/>
    <n v="-13"/>
    <n v="-0.5"/>
    <d v="2026-03-10T00:00:00"/>
    <m/>
    <m/>
    <m/>
    <n v="10.966666666666667"/>
  </r>
  <r>
    <x v="534"/>
    <s v="MIA"/>
    <s v="WAS"/>
    <s v="W"/>
    <d v="1899-12-30T01:08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3-10T00:00:00"/>
    <m/>
    <m/>
    <m/>
    <n v="1.1333333333333333"/>
  </r>
  <r>
    <x v="99"/>
    <s v="MIN"/>
    <s v="LAL"/>
    <s v="L"/>
    <d v="1899-12-31T02:29:00"/>
    <n v="3"/>
    <n v="9"/>
    <n v="0.33300000000000002"/>
    <n v="0"/>
    <n v="5"/>
    <n v="0"/>
    <n v="0"/>
    <n v="0"/>
    <m/>
    <n v="0"/>
    <n v="2"/>
    <n v="2"/>
    <n v="0"/>
    <n v="1"/>
    <n v="0"/>
    <n v="2"/>
    <n v="3"/>
    <n v="6"/>
    <n v="-10"/>
    <n v="-0.7"/>
    <d v="2026-03-10T00:00:00"/>
    <m/>
    <m/>
    <m/>
    <n v="26.483333333333334"/>
  </r>
  <r>
    <x v="464"/>
    <s v="LAL"/>
    <s v="MIN"/>
    <s v="W"/>
    <d v="1899-12-30T01:58:00"/>
    <n v="0"/>
    <n v="0"/>
    <m/>
    <n v="0"/>
    <n v="0"/>
    <m/>
    <n v="0"/>
    <n v="0"/>
    <m/>
    <n v="0"/>
    <n v="1"/>
    <n v="1"/>
    <n v="0"/>
    <n v="0"/>
    <n v="0"/>
    <n v="1"/>
    <n v="0"/>
    <n v="0"/>
    <n v="-2"/>
    <n v="-0.7"/>
    <d v="2026-03-10T00:00:00"/>
    <m/>
    <m/>
    <m/>
    <n v="1.9666666666666668"/>
  </r>
  <r>
    <x v="362"/>
    <s v="CHI"/>
    <s v="GSW"/>
    <s v="W"/>
    <d v="1899-12-30T20:13:00"/>
    <n v="2"/>
    <n v="11"/>
    <n v="0.182"/>
    <n v="1"/>
    <n v="3"/>
    <n v="0.33300000000000002"/>
    <n v="0"/>
    <n v="0"/>
    <m/>
    <n v="1"/>
    <n v="2"/>
    <n v="3"/>
    <n v="4"/>
    <n v="0"/>
    <n v="0"/>
    <n v="1"/>
    <n v="5"/>
    <n v="5"/>
    <n v="-2"/>
    <n v="-0.8"/>
    <d v="2026-03-10T00:00:00"/>
    <m/>
    <m/>
    <m/>
    <n v="20.216666666666669"/>
  </r>
  <r>
    <x v="322"/>
    <s v="IND"/>
    <s v="SAC"/>
    <s v="L"/>
    <d v="1899-12-30T04:49:00"/>
    <n v="0"/>
    <n v="2"/>
    <n v="0"/>
    <n v="0"/>
    <n v="2"/>
    <n v="0"/>
    <n v="0"/>
    <n v="0"/>
    <m/>
    <n v="0"/>
    <n v="0"/>
    <n v="0"/>
    <n v="0"/>
    <n v="1"/>
    <n v="0"/>
    <n v="1"/>
    <n v="0"/>
    <n v="0"/>
    <n v="-11"/>
    <n v="-1.4"/>
    <d v="2026-03-10T00:00:00"/>
    <m/>
    <m/>
    <m/>
    <n v="4.8166666666666664"/>
  </r>
  <r>
    <x v="285"/>
    <s v="WAS"/>
    <s v="MIA"/>
    <s v="L"/>
    <d v="1899-12-30T06:41:00"/>
    <n v="1"/>
    <n v="3"/>
    <n v="0.33300000000000002"/>
    <n v="1"/>
    <n v="2"/>
    <n v="0.5"/>
    <n v="0"/>
    <n v="0"/>
    <m/>
    <n v="0"/>
    <n v="2"/>
    <n v="2"/>
    <n v="1"/>
    <n v="0"/>
    <n v="0"/>
    <n v="2"/>
    <n v="5"/>
    <n v="3"/>
    <n v="-11"/>
    <n v="-1.4"/>
    <d v="2026-03-10T00:00:00"/>
    <m/>
    <m/>
    <m/>
    <n v="6.6833333333333336"/>
  </r>
  <r>
    <x v="401"/>
    <s v="HOU"/>
    <s v="TOR"/>
    <s v="W"/>
    <d v="1899-12-30T02:37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4"/>
    <n v="-1.8"/>
    <d v="2026-03-10T00:00:00"/>
    <m/>
    <m/>
    <m/>
    <n v="2.6166666666666667"/>
  </r>
  <r>
    <x v="132"/>
    <s v="MIL"/>
    <s v="PHO"/>
    <s v="L"/>
    <d v="1899-12-30T17:49:00"/>
    <n v="0"/>
    <n v="4"/>
    <n v="0"/>
    <n v="0"/>
    <n v="3"/>
    <n v="0"/>
    <n v="0"/>
    <n v="0"/>
    <m/>
    <n v="0"/>
    <n v="3"/>
    <n v="3"/>
    <n v="0"/>
    <n v="0"/>
    <n v="0"/>
    <n v="0"/>
    <n v="0"/>
    <n v="0"/>
    <n v="-6"/>
    <n v="-1.9"/>
    <d v="2026-03-10T00:00:00"/>
    <m/>
    <m/>
    <m/>
    <n v="17.816666666666666"/>
  </r>
  <r>
    <x v="194"/>
    <s v="ATL"/>
    <s v="DAL"/>
    <s v="W"/>
    <d v="1899-12-30T15:28:00"/>
    <n v="0"/>
    <n v="5"/>
    <n v="0"/>
    <n v="0"/>
    <n v="3"/>
    <n v="0"/>
    <n v="0"/>
    <n v="0"/>
    <m/>
    <n v="1"/>
    <n v="2"/>
    <n v="3"/>
    <n v="1"/>
    <n v="0"/>
    <n v="1"/>
    <n v="0"/>
    <n v="3"/>
    <n v="0"/>
    <n v="-13"/>
    <n v="-2"/>
    <d v="2026-03-10T00:00:00"/>
    <m/>
    <m/>
    <m/>
    <n v="15.466666666666669"/>
  </r>
  <r>
    <x v="222"/>
    <s v="BRK"/>
    <s v="DET"/>
    <s v="L"/>
    <d v="1899-12-30T15:58:00"/>
    <n v="1"/>
    <n v="6"/>
    <n v="0.16700000000000001"/>
    <n v="0"/>
    <n v="2"/>
    <n v="0"/>
    <n v="0"/>
    <n v="0"/>
    <m/>
    <n v="1"/>
    <n v="1"/>
    <n v="2"/>
    <n v="2"/>
    <n v="0"/>
    <n v="0"/>
    <n v="2"/>
    <n v="2"/>
    <n v="2"/>
    <n v="-19"/>
    <n v="-2.2000000000000002"/>
    <d v="2026-03-10T00:00:00"/>
    <m/>
    <m/>
    <m/>
    <n v="15.966666666666665"/>
  </r>
  <r>
    <x v="456"/>
    <s v="MIL"/>
    <s v="PHO"/>
    <s v="L"/>
    <d v="1899-12-30T12:19:00"/>
    <n v="0"/>
    <n v="2"/>
    <n v="0"/>
    <n v="0"/>
    <n v="2"/>
    <n v="0"/>
    <n v="0"/>
    <n v="0"/>
    <m/>
    <n v="1"/>
    <n v="1"/>
    <n v="2"/>
    <n v="0"/>
    <n v="0"/>
    <n v="0"/>
    <n v="2"/>
    <n v="0"/>
    <n v="0"/>
    <n v="-5"/>
    <n v="-2.4"/>
    <d v="2026-03-10T00:00:00"/>
    <m/>
    <m/>
    <m/>
    <n v="12.316666666666666"/>
  </r>
  <r>
    <x v="189"/>
    <s v="SAS"/>
    <s v="BOS"/>
    <s v="W"/>
    <d v="1899-12-31T02:48:00"/>
    <n v="0"/>
    <n v="4"/>
    <n v="0"/>
    <n v="0"/>
    <n v="4"/>
    <n v="0"/>
    <n v="0"/>
    <n v="0"/>
    <m/>
    <n v="0"/>
    <n v="5"/>
    <n v="5"/>
    <n v="0"/>
    <n v="0"/>
    <n v="0"/>
    <n v="1"/>
    <n v="3"/>
    <n v="0"/>
    <n v="0"/>
    <n v="-3.5"/>
    <d v="2026-03-10T00:00:00"/>
    <m/>
    <m/>
    <m/>
    <n v="26.8"/>
  </r>
  <r>
    <x v="185"/>
    <s v="LAC"/>
    <s v="MIN"/>
    <s v="W"/>
    <d v="1899-12-31T07:31:00"/>
    <n v="15"/>
    <n v="20"/>
    <n v="0.75"/>
    <n v="6"/>
    <n v="9"/>
    <n v="0.66700000000000004"/>
    <n v="9"/>
    <n v="10"/>
    <n v="0.9"/>
    <n v="1"/>
    <n v="4"/>
    <n v="5"/>
    <n v="5"/>
    <n v="2"/>
    <n v="0"/>
    <n v="1"/>
    <n v="0"/>
    <n v="45"/>
    <n v="41"/>
    <n v="43"/>
    <d v="2026-03-11T00:00:00"/>
    <m/>
    <m/>
    <m/>
    <n v="31.516666666666669"/>
  </r>
  <r>
    <x v="42"/>
    <s v="SAC"/>
    <s v="CHO"/>
    <s v="L"/>
    <d v="1899-12-31T16:49:00"/>
    <n v="17"/>
    <n v="22"/>
    <n v="0.77300000000000002"/>
    <n v="0"/>
    <n v="1"/>
    <n v="0"/>
    <n v="5"/>
    <n v="5"/>
    <n v="1"/>
    <n v="0"/>
    <n v="4"/>
    <n v="4"/>
    <n v="6"/>
    <n v="2"/>
    <n v="1"/>
    <n v="4"/>
    <n v="3"/>
    <n v="39"/>
    <n v="3"/>
    <n v="33.299999999999997"/>
    <d v="2026-03-11T00:00:00"/>
    <m/>
    <m/>
    <m/>
    <n v="40.81666666666667"/>
  </r>
  <r>
    <x v="108"/>
    <s v="ORL"/>
    <s v="CLE"/>
    <s v="W"/>
    <d v="1899-12-31T11:44:00"/>
    <n v="12"/>
    <n v="19"/>
    <n v="0.63200000000000001"/>
    <n v="2"/>
    <n v="3"/>
    <n v="0.66700000000000004"/>
    <n v="9"/>
    <n v="10"/>
    <n v="0.9"/>
    <n v="1"/>
    <n v="5"/>
    <n v="6"/>
    <n v="6"/>
    <n v="1"/>
    <n v="0"/>
    <n v="0"/>
    <n v="5"/>
    <n v="35"/>
    <n v="3"/>
    <n v="31.5"/>
    <d v="2026-03-11T00:00:00"/>
    <m/>
    <m/>
    <m/>
    <n v="35.733333333333334"/>
  </r>
  <r>
    <x v="47"/>
    <s v="MIN"/>
    <s v="LAC"/>
    <s v="L"/>
    <d v="1899-12-31T10:56:00"/>
    <n v="11"/>
    <n v="17"/>
    <n v="0.64700000000000002"/>
    <n v="3"/>
    <n v="8"/>
    <n v="0.375"/>
    <n v="11"/>
    <n v="12"/>
    <n v="0.91700000000000004"/>
    <n v="0"/>
    <n v="2"/>
    <n v="2"/>
    <n v="5"/>
    <n v="1"/>
    <n v="0"/>
    <n v="5"/>
    <n v="1"/>
    <n v="36"/>
    <n v="-25"/>
    <n v="27.8"/>
    <d v="2026-03-11T00:00:00"/>
    <m/>
    <m/>
    <m/>
    <n v="34.93333333333333"/>
  </r>
  <r>
    <x v="97"/>
    <s v="NYK"/>
    <s v="UTA"/>
    <s v="W"/>
    <d v="1899-12-31T08:51:00"/>
    <n v="7"/>
    <n v="16"/>
    <n v="0.438"/>
    <n v="4"/>
    <n v="7"/>
    <n v="0.57099999999999995"/>
    <n v="10"/>
    <n v="11"/>
    <n v="0.90900000000000003"/>
    <n v="1"/>
    <n v="3"/>
    <n v="4"/>
    <n v="8"/>
    <n v="3"/>
    <n v="0"/>
    <n v="3"/>
    <n v="1"/>
    <n v="28"/>
    <n v="-3"/>
    <n v="26"/>
    <d v="2026-03-11T00:00:00"/>
    <m/>
    <m/>
    <m/>
    <n v="32.849999999999994"/>
  </r>
  <r>
    <x v="183"/>
    <s v="NOP"/>
    <s v="TOR"/>
    <s v="W"/>
    <d v="1899-12-31T09:42:00"/>
    <n v="8"/>
    <n v="12"/>
    <n v="0.66700000000000004"/>
    <n v="5"/>
    <n v="8"/>
    <n v="0.625"/>
    <n v="7"/>
    <n v="8"/>
    <n v="0.875"/>
    <n v="0"/>
    <n v="7"/>
    <n v="7"/>
    <n v="3"/>
    <n v="3"/>
    <n v="0"/>
    <n v="3"/>
    <n v="2"/>
    <n v="28"/>
    <n v="18"/>
    <n v="25.8"/>
    <d v="2026-03-11T00:00:00"/>
    <m/>
    <m/>
    <m/>
    <n v="33.699999999999996"/>
  </r>
  <r>
    <x v="89"/>
    <s v="CLE"/>
    <s v="ORL"/>
    <s v="L"/>
    <d v="1899-12-31T12:50:00"/>
    <n v="11"/>
    <n v="16"/>
    <n v="0.68799999999999994"/>
    <n v="5"/>
    <n v="9"/>
    <n v="0.55600000000000005"/>
    <n v="3"/>
    <n v="5"/>
    <n v="0.6"/>
    <n v="0"/>
    <n v="5"/>
    <n v="5"/>
    <n v="8"/>
    <n v="0"/>
    <n v="0"/>
    <n v="4"/>
    <n v="1"/>
    <n v="30"/>
    <n v="-7"/>
    <n v="25.1"/>
    <d v="2026-03-11T00:00:00"/>
    <m/>
    <m/>
    <m/>
    <n v="36.833333333333336"/>
  </r>
  <r>
    <x v="272"/>
    <s v="NYK"/>
    <s v="UTA"/>
    <s v="W"/>
    <d v="1899-12-31T02:21:00"/>
    <n v="10"/>
    <n v="15"/>
    <n v="0.66700000000000004"/>
    <n v="3"/>
    <n v="5"/>
    <n v="0.6"/>
    <n v="4"/>
    <n v="4"/>
    <n v="1"/>
    <n v="5"/>
    <n v="0"/>
    <n v="5"/>
    <n v="3"/>
    <n v="0"/>
    <n v="0"/>
    <n v="1"/>
    <n v="3"/>
    <n v="27"/>
    <n v="19"/>
    <n v="23.9"/>
    <d v="2026-03-11T00:00:00"/>
    <m/>
    <m/>
    <m/>
    <n v="26.35"/>
  </r>
  <r>
    <x v="314"/>
    <s v="DEN"/>
    <s v="HOU"/>
    <s v="W"/>
    <d v="1899-12-31T06:25:00"/>
    <n v="6"/>
    <n v="12"/>
    <n v="0.5"/>
    <n v="0"/>
    <n v="2"/>
    <n v="0"/>
    <n v="4"/>
    <n v="5"/>
    <n v="0.8"/>
    <n v="4"/>
    <n v="8"/>
    <n v="12"/>
    <n v="13"/>
    <n v="5"/>
    <n v="1"/>
    <n v="5"/>
    <n v="2"/>
    <n v="16"/>
    <n v="27"/>
    <n v="23.8"/>
    <d v="2026-03-11T00:00:00"/>
    <m/>
    <m/>
    <m/>
    <n v="30.416666666666668"/>
  </r>
  <r>
    <x v="147"/>
    <s v="TOR"/>
    <s v="NOP"/>
    <s v="L"/>
    <d v="1899-12-31T10:27:00"/>
    <n v="8"/>
    <n v="14"/>
    <n v="0.57099999999999995"/>
    <n v="3"/>
    <n v="7"/>
    <n v="0.42899999999999999"/>
    <n v="6"/>
    <n v="6"/>
    <n v="1"/>
    <n v="2"/>
    <n v="4"/>
    <n v="6"/>
    <n v="3"/>
    <n v="2"/>
    <n v="0"/>
    <n v="1"/>
    <n v="3"/>
    <n v="25"/>
    <n v="-27"/>
    <n v="22.9"/>
    <d v="2026-03-11T00:00:00"/>
    <m/>
    <m/>
    <m/>
    <n v="34.449999999999996"/>
  </r>
  <r>
    <x v="313"/>
    <s v="DEN"/>
    <s v="HOU"/>
    <s v="W"/>
    <d v="1899-12-31T07:24:00"/>
    <n v="11"/>
    <n v="21"/>
    <n v="0.52400000000000002"/>
    <n v="3"/>
    <n v="4"/>
    <n v="0.75"/>
    <n v="5"/>
    <n v="6"/>
    <n v="0.83299999999999996"/>
    <n v="0"/>
    <n v="2"/>
    <n v="2"/>
    <n v="4"/>
    <n v="1"/>
    <n v="0"/>
    <n v="1"/>
    <n v="0"/>
    <n v="30"/>
    <n v="25"/>
    <n v="22.7"/>
    <d v="2026-03-11T00:00:00"/>
    <m/>
    <m/>
    <m/>
    <n v="31.4"/>
  </r>
  <r>
    <x v="96"/>
    <s v="CHO"/>
    <s v="SAC"/>
    <s v="W"/>
    <d v="1899-12-31T06:37:00"/>
    <n v="10"/>
    <n v="22"/>
    <n v="0.45500000000000002"/>
    <n v="6"/>
    <n v="13"/>
    <n v="0.46200000000000002"/>
    <n v="4"/>
    <n v="4"/>
    <n v="1"/>
    <n v="2"/>
    <n v="4"/>
    <n v="6"/>
    <n v="5"/>
    <n v="1"/>
    <n v="0"/>
    <n v="3"/>
    <n v="1"/>
    <n v="30"/>
    <n v="16"/>
    <n v="22.3"/>
    <d v="2026-03-11T00:00:00"/>
    <m/>
    <m/>
    <m/>
    <n v="30.616666666666667"/>
  </r>
  <r>
    <x v="62"/>
    <s v="CHO"/>
    <s v="SAC"/>
    <s v="W"/>
    <d v="1899-12-31T07:17:00"/>
    <n v="11"/>
    <n v="15"/>
    <n v="0.73299999999999998"/>
    <n v="3"/>
    <n v="4"/>
    <n v="0.75"/>
    <n v="1"/>
    <n v="1"/>
    <n v="1"/>
    <n v="1"/>
    <n v="1"/>
    <n v="2"/>
    <n v="5"/>
    <n v="1"/>
    <n v="0"/>
    <n v="2"/>
    <n v="3"/>
    <n v="26"/>
    <n v="14"/>
    <n v="22.2"/>
    <d v="2026-03-11T00:00:00"/>
    <m/>
    <m/>
    <m/>
    <n v="31.283333333333331"/>
  </r>
  <r>
    <x v="86"/>
    <s v="UTA"/>
    <s v="NYK"/>
    <s v="L"/>
    <d v="1899-12-31T05:50:00"/>
    <n v="9"/>
    <n v="19"/>
    <n v="0.47399999999999998"/>
    <n v="6"/>
    <n v="11"/>
    <n v="0.54500000000000004"/>
    <n v="5"/>
    <n v="6"/>
    <n v="0.83299999999999996"/>
    <n v="4"/>
    <n v="1"/>
    <n v="5"/>
    <n v="5"/>
    <n v="1"/>
    <n v="0"/>
    <n v="4"/>
    <n v="4"/>
    <n v="29"/>
    <n v="-8"/>
    <n v="20.9"/>
    <d v="2026-03-11T00:00:00"/>
    <m/>
    <m/>
    <m/>
    <n v="29.833333333333336"/>
  </r>
  <r>
    <x v="177"/>
    <s v="CHO"/>
    <s v="SAC"/>
    <s v="W"/>
    <d v="1899-12-31T10:17:00"/>
    <n v="7"/>
    <n v="13"/>
    <n v="0.53800000000000003"/>
    <n v="5"/>
    <n v="8"/>
    <n v="0.625"/>
    <n v="5"/>
    <n v="5"/>
    <n v="1"/>
    <n v="1"/>
    <n v="6"/>
    <n v="7"/>
    <n v="3"/>
    <n v="0"/>
    <n v="0"/>
    <n v="1"/>
    <n v="2"/>
    <n v="24"/>
    <n v="15"/>
    <n v="20.5"/>
    <d v="2026-03-11T00:00:00"/>
    <m/>
    <m/>
    <m/>
    <n v="34.283333333333331"/>
  </r>
  <r>
    <x v="56"/>
    <s v="NYK"/>
    <s v="UTA"/>
    <s v="W"/>
    <d v="1899-12-31T06:49:00"/>
    <n v="7"/>
    <n v="10"/>
    <n v="0.7"/>
    <n v="3"/>
    <n v="5"/>
    <n v="0.6"/>
    <n v="5"/>
    <n v="5"/>
    <n v="1"/>
    <n v="1"/>
    <n v="1"/>
    <n v="2"/>
    <n v="1"/>
    <n v="2"/>
    <n v="1"/>
    <n v="1"/>
    <n v="3"/>
    <n v="22"/>
    <n v="11"/>
    <n v="20"/>
    <d v="2026-03-11T00:00:00"/>
    <m/>
    <m/>
    <m/>
    <n v="30.816666666666666"/>
  </r>
  <r>
    <x v="124"/>
    <s v="ORL"/>
    <s v="CLE"/>
    <s v="W"/>
    <d v="1899-12-31T10:17:00"/>
    <n v="8"/>
    <n v="13"/>
    <n v="0.61499999999999999"/>
    <n v="3"/>
    <n v="8"/>
    <n v="0.375"/>
    <n v="4"/>
    <n v="5"/>
    <n v="0.8"/>
    <n v="0"/>
    <n v="4"/>
    <n v="4"/>
    <n v="3"/>
    <n v="0"/>
    <n v="1"/>
    <n v="0"/>
    <n v="2"/>
    <n v="23"/>
    <n v="5"/>
    <n v="19.899999999999999"/>
    <d v="2026-03-11T00:00:00"/>
    <m/>
    <m/>
    <m/>
    <n v="34.283333333333331"/>
  </r>
  <r>
    <x v="537"/>
    <s v="NOP"/>
    <s v="TOR"/>
    <s v="W"/>
    <d v="1899-12-31T07:27:00"/>
    <n v="12"/>
    <n v="20"/>
    <n v="0.6"/>
    <n v="2"/>
    <n v="6"/>
    <n v="0.33300000000000002"/>
    <n v="1"/>
    <n v="2"/>
    <n v="0.5"/>
    <n v="0"/>
    <n v="5"/>
    <n v="5"/>
    <n v="6"/>
    <n v="2"/>
    <n v="0"/>
    <n v="4"/>
    <n v="3"/>
    <n v="27"/>
    <n v="23"/>
    <n v="19.899999999999999"/>
    <d v="2026-03-11T00:00:00"/>
    <m/>
    <m/>
    <m/>
    <n v="31.449999999999996"/>
  </r>
  <r>
    <x v="71"/>
    <s v="ORL"/>
    <s v="CLE"/>
    <s v="W"/>
    <d v="1899-12-31T13:00:00"/>
    <n v="8"/>
    <n v="18"/>
    <n v="0.44400000000000001"/>
    <n v="2"/>
    <n v="6"/>
    <n v="0.33300000000000002"/>
    <n v="7"/>
    <n v="9"/>
    <n v="0.77800000000000002"/>
    <n v="0"/>
    <n v="8"/>
    <n v="8"/>
    <n v="7"/>
    <n v="0"/>
    <n v="0"/>
    <n v="2"/>
    <n v="1"/>
    <n v="25"/>
    <n v="11"/>
    <n v="19.7"/>
    <d v="2026-03-11T00:00:00"/>
    <m/>
    <m/>
    <m/>
    <n v="37"/>
  </r>
  <r>
    <x v="104"/>
    <s v="NYK"/>
    <s v="UTA"/>
    <s v="W"/>
    <d v="1899-12-31T06:01:00"/>
    <n v="8"/>
    <n v="13"/>
    <n v="0.61499999999999999"/>
    <n v="3"/>
    <n v="6"/>
    <n v="0.5"/>
    <n v="2"/>
    <n v="2"/>
    <n v="1"/>
    <n v="0"/>
    <n v="7"/>
    <n v="7"/>
    <n v="7"/>
    <n v="0"/>
    <n v="0"/>
    <n v="2"/>
    <n v="1"/>
    <n v="21"/>
    <n v="20"/>
    <n v="19.7"/>
    <d v="2026-03-11T00:00:00"/>
    <m/>
    <m/>
    <m/>
    <n v="30.016666666666669"/>
  </r>
  <r>
    <x v="323"/>
    <s v="DEN"/>
    <s v="HOU"/>
    <s v="W"/>
    <d v="1899-12-31T02:06:00"/>
    <n v="8"/>
    <n v="10"/>
    <n v="0.8"/>
    <n v="3"/>
    <n v="4"/>
    <n v="0.75"/>
    <n v="0"/>
    <n v="0"/>
    <m/>
    <n v="0"/>
    <n v="4"/>
    <n v="4"/>
    <n v="3"/>
    <n v="1"/>
    <n v="0"/>
    <n v="0"/>
    <n v="0"/>
    <n v="19"/>
    <n v="20"/>
    <n v="19.5"/>
    <d v="2026-03-11T00:00:00"/>
    <m/>
    <m/>
    <m/>
    <n v="26.099999999999998"/>
  </r>
  <r>
    <x v="325"/>
    <s v="DEN"/>
    <s v="HOU"/>
    <s v="W"/>
    <d v="1899-12-31T00:46:00"/>
    <n v="6"/>
    <n v="9"/>
    <n v="0.66700000000000004"/>
    <n v="3"/>
    <n v="5"/>
    <n v="0.6"/>
    <n v="2"/>
    <n v="2"/>
    <n v="1"/>
    <n v="0"/>
    <n v="2"/>
    <n v="2"/>
    <n v="4"/>
    <n v="2"/>
    <n v="2"/>
    <n v="0"/>
    <n v="1"/>
    <n v="17"/>
    <n v="23"/>
    <n v="19.5"/>
    <d v="2026-03-11T00:00:00"/>
    <m/>
    <m/>
    <m/>
    <n v="24.766666666666669"/>
  </r>
  <r>
    <x v="168"/>
    <s v="CLE"/>
    <s v="ORL"/>
    <s v="L"/>
    <d v="1899-12-31T07:08:00"/>
    <n v="6"/>
    <n v="9"/>
    <n v="0.66700000000000004"/>
    <n v="5"/>
    <n v="8"/>
    <n v="0.625"/>
    <n v="3"/>
    <n v="4"/>
    <n v="0.75"/>
    <n v="1"/>
    <n v="3"/>
    <n v="4"/>
    <n v="1"/>
    <n v="1"/>
    <n v="1"/>
    <n v="0"/>
    <n v="2"/>
    <n v="20"/>
    <n v="1"/>
    <n v="18.899999999999999"/>
    <d v="2026-03-11T00:00:00"/>
    <m/>
    <m/>
    <m/>
    <n v="31.133333333333333"/>
  </r>
  <r>
    <x v="447"/>
    <s v="LAC"/>
    <s v="MIN"/>
    <s v="W"/>
    <d v="1899-12-30T23:28:00"/>
    <n v="8"/>
    <n v="13"/>
    <n v="0.61499999999999999"/>
    <n v="5"/>
    <n v="9"/>
    <n v="0.55600000000000005"/>
    <n v="0"/>
    <n v="0"/>
    <m/>
    <n v="0"/>
    <n v="1"/>
    <n v="1"/>
    <n v="6"/>
    <n v="2"/>
    <n v="0"/>
    <n v="3"/>
    <n v="1"/>
    <n v="21"/>
    <n v="5"/>
    <n v="18.2"/>
    <d v="2026-03-11T00:00:00"/>
    <m/>
    <m/>
    <m/>
    <n v="23.466666666666665"/>
  </r>
  <r>
    <x v="80"/>
    <s v="CLE"/>
    <s v="ORL"/>
    <s v="L"/>
    <d v="1899-12-31T07:39:00"/>
    <n v="8"/>
    <n v="13"/>
    <n v="0.61499999999999999"/>
    <n v="0"/>
    <n v="2"/>
    <n v="0"/>
    <n v="2"/>
    <n v="7"/>
    <n v="0.28599999999999998"/>
    <n v="5"/>
    <n v="8"/>
    <n v="13"/>
    <n v="4"/>
    <n v="0"/>
    <n v="2"/>
    <n v="0"/>
    <n v="5"/>
    <n v="18"/>
    <n v="-5"/>
    <n v="18.2"/>
    <d v="2026-03-11T00:00:00"/>
    <m/>
    <m/>
    <m/>
    <n v="31.650000000000002"/>
  </r>
  <r>
    <x v="196"/>
    <s v="SAC"/>
    <s v="CHO"/>
    <s v="L"/>
    <d v="1899-12-31T16:49:00"/>
    <n v="7"/>
    <n v="16"/>
    <n v="0.438"/>
    <n v="2"/>
    <n v="6"/>
    <n v="0.33300000000000002"/>
    <n v="2"/>
    <n v="3"/>
    <n v="0.66700000000000004"/>
    <n v="2"/>
    <n v="2"/>
    <n v="4"/>
    <n v="8"/>
    <n v="2"/>
    <n v="1"/>
    <n v="1"/>
    <n v="4"/>
    <n v="18"/>
    <n v="-4"/>
    <n v="16.899999999999999"/>
    <d v="2026-03-11T00:00:00"/>
    <m/>
    <m/>
    <m/>
    <n v="40.81666666666667"/>
  </r>
  <r>
    <x v="160"/>
    <s v="TOR"/>
    <s v="NOP"/>
    <s v="L"/>
    <d v="1899-12-31T14:01:00"/>
    <n v="8"/>
    <n v="19"/>
    <n v="0.42099999999999999"/>
    <n v="2"/>
    <n v="7"/>
    <n v="0.28599999999999998"/>
    <n v="4"/>
    <n v="4"/>
    <n v="1"/>
    <n v="2"/>
    <n v="4"/>
    <n v="6"/>
    <n v="5"/>
    <n v="4"/>
    <n v="0"/>
    <n v="4"/>
    <n v="3"/>
    <n v="22"/>
    <n v="-25"/>
    <n v="16.8"/>
    <d v="2026-03-11T00:00:00"/>
    <m/>
    <m/>
    <m/>
    <n v="38.016666666666666"/>
  </r>
  <r>
    <x v="312"/>
    <s v="LAC"/>
    <s v="MIN"/>
    <s v="W"/>
    <d v="1899-12-31T01:24:00"/>
    <n v="5"/>
    <n v="10"/>
    <n v="0.5"/>
    <n v="2"/>
    <n v="4"/>
    <n v="0.5"/>
    <n v="10"/>
    <n v="12"/>
    <n v="0.83299999999999996"/>
    <n v="1"/>
    <n v="1"/>
    <n v="2"/>
    <n v="3"/>
    <n v="1"/>
    <n v="0"/>
    <n v="2"/>
    <n v="5"/>
    <n v="22"/>
    <n v="17"/>
    <n v="16.3"/>
    <d v="2026-03-11T00:00:00"/>
    <m/>
    <m/>
    <m/>
    <n v="25.4"/>
  </r>
  <r>
    <x v="171"/>
    <s v="UTA"/>
    <s v="NYK"/>
    <s v="L"/>
    <d v="1899-12-31T03:48:00"/>
    <n v="5"/>
    <n v="8"/>
    <n v="0.625"/>
    <n v="1"/>
    <n v="2"/>
    <n v="0.5"/>
    <n v="4"/>
    <n v="6"/>
    <n v="0.66700000000000004"/>
    <n v="2"/>
    <n v="5"/>
    <n v="7"/>
    <n v="5"/>
    <n v="0"/>
    <n v="1"/>
    <n v="1"/>
    <n v="3"/>
    <n v="15"/>
    <n v="-10"/>
    <n v="15.5"/>
    <d v="2026-03-11T00:00:00"/>
    <m/>
    <m/>
    <m/>
    <n v="27.800000000000004"/>
  </r>
  <r>
    <x v="49"/>
    <s v="NOP"/>
    <s v="TOR"/>
    <s v="W"/>
    <d v="1899-12-31T07:49:00"/>
    <n v="7"/>
    <n v="12"/>
    <n v="0.58299999999999996"/>
    <n v="0"/>
    <n v="0"/>
    <m/>
    <n v="5"/>
    <n v="8"/>
    <n v="0.625"/>
    <n v="0"/>
    <n v="6"/>
    <n v="6"/>
    <n v="4"/>
    <n v="1"/>
    <n v="0"/>
    <n v="2"/>
    <n v="1"/>
    <n v="19"/>
    <n v="20"/>
    <n v="15.4"/>
    <d v="2026-03-11T00:00:00"/>
    <m/>
    <m/>
    <m/>
    <n v="31.81666666666667"/>
  </r>
  <r>
    <x v="67"/>
    <s v="CHO"/>
    <s v="SAC"/>
    <s v="W"/>
    <d v="1899-12-31T08:46:00"/>
    <n v="7"/>
    <n v="15"/>
    <n v="0.46700000000000003"/>
    <n v="2"/>
    <n v="5"/>
    <n v="0.4"/>
    <n v="4"/>
    <n v="4"/>
    <n v="1"/>
    <n v="0"/>
    <n v="3"/>
    <n v="3"/>
    <n v="5"/>
    <n v="2"/>
    <n v="0"/>
    <n v="3"/>
    <n v="1"/>
    <n v="20"/>
    <n v="12"/>
    <n v="15.3"/>
    <d v="2026-03-11T00:00:00"/>
    <m/>
    <m/>
    <m/>
    <n v="32.766666666666666"/>
  </r>
  <r>
    <x v="54"/>
    <s v="CLE"/>
    <s v="ORL"/>
    <s v="L"/>
    <d v="1899-12-31T12:07:00"/>
    <n v="9"/>
    <n v="24"/>
    <n v="0.375"/>
    <n v="4"/>
    <n v="13"/>
    <n v="0.308"/>
    <n v="3"/>
    <n v="3"/>
    <n v="1"/>
    <n v="2"/>
    <n v="3"/>
    <n v="5"/>
    <n v="5"/>
    <n v="1"/>
    <n v="0"/>
    <n v="3"/>
    <n v="1"/>
    <n v="25"/>
    <n v="0"/>
    <n v="15.2"/>
    <d v="2026-03-11T00:00:00"/>
    <m/>
    <m/>
    <m/>
    <n v="36.116666666666667"/>
  </r>
  <r>
    <x v="271"/>
    <s v="UTA"/>
    <s v="NYK"/>
    <s v="L"/>
    <d v="1899-12-31T11:51:00"/>
    <n v="8"/>
    <n v="16"/>
    <n v="0.5"/>
    <n v="5"/>
    <n v="10"/>
    <n v="0.5"/>
    <n v="0"/>
    <n v="0"/>
    <m/>
    <n v="1"/>
    <n v="3"/>
    <n v="4"/>
    <n v="2"/>
    <n v="1"/>
    <n v="0"/>
    <n v="1"/>
    <n v="3"/>
    <n v="21"/>
    <n v="3"/>
    <n v="14.8"/>
    <d v="2026-03-11T00:00:00"/>
    <m/>
    <m/>
    <m/>
    <n v="35.849999999999994"/>
  </r>
  <r>
    <x v="164"/>
    <s v="LAC"/>
    <s v="MIN"/>
    <s v="W"/>
    <d v="1899-12-31T04:38:00"/>
    <n v="4"/>
    <n v="6"/>
    <n v="0.66700000000000004"/>
    <n v="0"/>
    <n v="1"/>
    <n v="0"/>
    <n v="4"/>
    <n v="4"/>
    <n v="1"/>
    <n v="1"/>
    <n v="3"/>
    <n v="4"/>
    <n v="1"/>
    <n v="4"/>
    <n v="1"/>
    <n v="1"/>
    <n v="3"/>
    <n v="12"/>
    <n v="19"/>
    <n v="14.2"/>
    <d v="2026-03-11T00:00:00"/>
    <m/>
    <m/>
    <m/>
    <n v="28.633333333333333"/>
  </r>
  <r>
    <x v="445"/>
    <s v="SAC"/>
    <s v="CHO"/>
    <s v="L"/>
    <d v="1899-12-31T05:30:00"/>
    <n v="6"/>
    <n v="11"/>
    <n v="0.54500000000000004"/>
    <n v="0"/>
    <n v="1"/>
    <n v="0"/>
    <n v="2"/>
    <n v="2"/>
    <n v="1"/>
    <n v="4"/>
    <n v="4"/>
    <n v="8"/>
    <n v="2"/>
    <n v="1"/>
    <n v="1"/>
    <n v="1"/>
    <n v="3"/>
    <n v="14"/>
    <n v="-22"/>
    <n v="13.6"/>
    <d v="2026-03-11T00:00:00"/>
    <m/>
    <m/>
    <m/>
    <n v="29.5"/>
  </r>
  <r>
    <x v="424"/>
    <s v="NYK"/>
    <s v="UTA"/>
    <s v="W"/>
    <d v="1899-12-30T22:18:00"/>
    <n v="3"/>
    <n v="4"/>
    <n v="0.75"/>
    <n v="0"/>
    <n v="0"/>
    <m/>
    <n v="0"/>
    <n v="0"/>
    <m/>
    <n v="5"/>
    <n v="8"/>
    <n v="13"/>
    <n v="3"/>
    <n v="1"/>
    <n v="0"/>
    <n v="0"/>
    <n v="0"/>
    <n v="6"/>
    <n v="16"/>
    <n v="13.4"/>
    <d v="2026-03-11T00:00:00"/>
    <m/>
    <m/>
    <m/>
    <n v="22.3"/>
  </r>
  <r>
    <x v="82"/>
    <s v="UTA"/>
    <s v="NYK"/>
    <s v="L"/>
    <d v="1899-12-30T20:03:00"/>
    <n v="6"/>
    <n v="10"/>
    <n v="0.6"/>
    <n v="1"/>
    <n v="2"/>
    <n v="0.5"/>
    <n v="1"/>
    <n v="1"/>
    <n v="1"/>
    <n v="0"/>
    <n v="2"/>
    <n v="2"/>
    <n v="5"/>
    <n v="1"/>
    <n v="0"/>
    <n v="1"/>
    <n v="1"/>
    <n v="14"/>
    <n v="8"/>
    <n v="13.1"/>
    <d v="2026-03-11T00:00:00"/>
    <m/>
    <m/>
    <m/>
    <n v="20.05"/>
  </r>
  <r>
    <x v="83"/>
    <s v="NOP"/>
    <s v="TOR"/>
    <s v="W"/>
    <d v="1899-12-31T11:36:00"/>
    <n v="6"/>
    <n v="9"/>
    <n v="0.66700000000000004"/>
    <n v="4"/>
    <n v="6"/>
    <n v="0.66700000000000004"/>
    <n v="0"/>
    <n v="0"/>
    <m/>
    <n v="0"/>
    <n v="2"/>
    <n v="2"/>
    <n v="1"/>
    <n v="1"/>
    <n v="0"/>
    <n v="1"/>
    <n v="1"/>
    <n v="16"/>
    <n v="21"/>
    <n v="13"/>
    <d v="2026-03-11T00:00:00"/>
    <m/>
    <m/>
    <m/>
    <n v="35.6"/>
  </r>
  <r>
    <x v="318"/>
    <s v="DEN"/>
    <s v="HOU"/>
    <s v="W"/>
    <d v="1899-12-30T11:43:00"/>
    <n v="6"/>
    <n v="6"/>
    <n v="1"/>
    <n v="0"/>
    <n v="0"/>
    <m/>
    <n v="0"/>
    <n v="0"/>
    <m/>
    <n v="2"/>
    <n v="3"/>
    <n v="5"/>
    <n v="3"/>
    <n v="0"/>
    <n v="0"/>
    <n v="0"/>
    <n v="4"/>
    <n v="12"/>
    <n v="7"/>
    <n v="13"/>
    <d v="2026-03-11T00:00:00"/>
    <m/>
    <m/>
    <m/>
    <n v="11.716666666666667"/>
  </r>
  <r>
    <x v="455"/>
    <s v="LAC"/>
    <s v="MIN"/>
    <s v="W"/>
    <d v="1899-12-31T05:22:00"/>
    <n v="6"/>
    <n v="13"/>
    <n v="0.46200000000000002"/>
    <n v="0"/>
    <n v="4"/>
    <n v="0"/>
    <n v="2"/>
    <n v="4"/>
    <n v="0.5"/>
    <n v="2"/>
    <n v="1"/>
    <n v="3"/>
    <n v="7"/>
    <n v="1"/>
    <n v="0"/>
    <n v="1"/>
    <n v="1"/>
    <n v="14"/>
    <n v="10"/>
    <n v="12.7"/>
    <d v="2026-03-11T00:00:00"/>
    <m/>
    <m/>
    <m/>
    <n v="29.366666666666667"/>
  </r>
  <r>
    <x v="151"/>
    <s v="ORL"/>
    <s v="CLE"/>
    <s v="W"/>
    <d v="1899-12-31T11:23:00"/>
    <n v="4"/>
    <n v="7"/>
    <n v="0.57099999999999995"/>
    <n v="1"/>
    <n v="3"/>
    <n v="0.33300000000000002"/>
    <n v="2"/>
    <n v="6"/>
    <n v="0.33300000000000002"/>
    <n v="3"/>
    <n v="8"/>
    <n v="11"/>
    <n v="4"/>
    <n v="0"/>
    <n v="1"/>
    <n v="0"/>
    <n v="4"/>
    <n v="11"/>
    <n v="7"/>
    <n v="12.5"/>
    <d v="2026-03-11T00:00:00"/>
    <m/>
    <m/>
    <m/>
    <n v="35.383333333333333"/>
  </r>
  <r>
    <x v="11"/>
    <s v="HOU"/>
    <s v="DEN"/>
    <s v="L"/>
    <d v="1899-12-31T06:13:00"/>
    <n v="8"/>
    <n v="14"/>
    <n v="0.57099999999999995"/>
    <n v="0"/>
    <n v="1"/>
    <n v="0"/>
    <n v="0"/>
    <n v="1"/>
    <n v="0"/>
    <n v="1"/>
    <n v="4"/>
    <n v="5"/>
    <n v="4"/>
    <n v="1"/>
    <n v="0"/>
    <n v="2"/>
    <n v="2"/>
    <n v="16"/>
    <n v="-17"/>
    <n v="11.9"/>
    <d v="2026-03-11T00:00:00"/>
    <m/>
    <m/>
    <m/>
    <n v="30.216666666666669"/>
  </r>
  <r>
    <x v="333"/>
    <s v="LAC"/>
    <s v="MIN"/>
    <s v="W"/>
    <d v="1899-12-30T17:53:00"/>
    <n v="2"/>
    <n v="3"/>
    <n v="0.66700000000000004"/>
    <n v="0"/>
    <n v="0"/>
    <m/>
    <n v="5"/>
    <n v="6"/>
    <n v="0.83299999999999996"/>
    <n v="0"/>
    <n v="6"/>
    <n v="6"/>
    <n v="3"/>
    <n v="1"/>
    <n v="2"/>
    <n v="1"/>
    <n v="3"/>
    <n v="9"/>
    <n v="14"/>
    <n v="11.4"/>
    <d v="2026-03-11T00:00:00"/>
    <m/>
    <m/>
    <m/>
    <n v="17.883333333333333"/>
  </r>
  <r>
    <x v="111"/>
    <s v="CLE"/>
    <s v="ORL"/>
    <s v="L"/>
    <d v="1899-12-31T06:12:00"/>
    <n v="5"/>
    <n v="8"/>
    <n v="0.625"/>
    <n v="2"/>
    <n v="5"/>
    <n v="0.4"/>
    <n v="1"/>
    <n v="2"/>
    <n v="0.5"/>
    <n v="1"/>
    <n v="3"/>
    <n v="4"/>
    <n v="2"/>
    <n v="1"/>
    <n v="0"/>
    <n v="0"/>
    <n v="4"/>
    <n v="13"/>
    <n v="-1"/>
    <n v="11.4"/>
    <d v="2026-03-11T00:00:00"/>
    <m/>
    <m/>
    <m/>
    <n v="30.2"/>
  </r>
  <r>
    <x v="286"/>
    <s v="UTA"/>
    <s v="NYK"/>
    <s v="L"/>
    <d v="1899-12-31T13:31:00"/>
    <n v="4"/>
    <n v="5"/>
    <n v="0.8"/>
    <n v="1"/>
    <n v="1"/>
    <n v="1"/>
    <n v="1"/>
    <n v="2"/>
    <n v="0.5"/>
    <n v="0"/>
    <n v="2"/>
    <n v="2"/>
    <n v="5"/>
    <n v="0"/>
    <n v="1"/>
    <n v="1"/>
    <n v="1"/>
    <n v="10"/>
    <n v="-14"/>
    <n v="11.1"/>
    <d v="2026-03-11T00:00:00"/>
    <m/>
    <m/>
    <m/>
    <n v="37.516666666666666"/>
  </r>
  <r>
    <x v="402"/>
    <s v="CLE"/>
    <s v="ORL"/>
    <s v="L"/>
    <d v="1899-12-30T18:37:00"/>
    <n v="4"/>
    <n v="8"/>
    <n v="0.5"/>
    <n v="1"/>
    <n v="4"/>
    <n v="0.25"/>
    <n v="3"/>
    <n v="3"/>
    <n v="1"/>
    <n v="3"/>
    <n v="2"/>
    <n v="5"/>
    <n v="0"/>
    <n v="0"/>
    <n v="1"/>
    <n v="0"/>
    <n v="1"/>
    <n v="12"/>
    <n v="1"/>
    <n v="11"/>
    <d v="2026-03-11T00:00:00"/>
    <m/>
    <m/>
    <m/>
    <n v="18.616666666666667"/>
  </r>
  <r>
    <x v="287"/>
    <s v="LAC"/>
    <s v="MIN"/>
    <s v="W"/>
    <d v="1899-12-30T23:43:00"/>
    <n v="2"/>
    <n v="3"/>
    <n v="0.66700000000000004"/>
    <n v="1"/>
    <n v="1"/>
    <n v="1"/>
    <n v="0"/>
    <n v="0"/>
    <m/>
    <n v="0"/>
    <n v="2"/>
    <n v="2"/>
    <n v="6"/>
    <n v="4"/>
    <n v="0"/>
    <n v="0"/>
    <n v="4"/>
    <n v="5"/>
    <n v="17"/>
    <n v="10.9"/>
    <d v="2026-03-11T00:00:00"/>
    <m/>
    <m/>
    <m/>
    <n v="23.716666666666669"/>
  </r>
  <r>
    <x v="18"/>
    <s v="HOU"/>
    <s v="DEN"/>
    <s v="L"/>
    <d v="1899-12-30T23:35:00"/>
    <n v="5"/>
    <n v="11"/>
    <n v="0.45500000000000002"/>
    <n v="2"/>
    <n v="5"/>
    <n v="0.4"/>
    <n v="0"/>
    <n v="2"/>
    <n v="0"/>
    <n v="3"/>
    <n v="1"/>
    <n v="4"/>
    <n v="3"/>
    <n v="1"/>
    <n v="1"/>
    <n v="0"/>
    <n v="2"/>
    <n v="12"/>
    <n v="-22"/>
    <n v="10.9"/>
    <d v="2026-03-11T00:00:00"/>
    <m/>
    <m/>
    <m/>
    <n v="23.583333333333332"/>
  </r>
  <r>
    <x v="102"/>
    <s v="ORL"/>
    <s v="CLE"/>
    <s v="W"/>
    <d v="1899-12-31T07:48:00"/>
    <n v="4"/>
    <n v="9"/>
    <n v="0.44400000000000001"/>
    <n v="1"/>
    <n v="5"/>
    <n v="0.2"/>
    <n v="3"/>
    <n v="3"/>
    <n v="1"/>
    <n v="0"/>
    <n v="2"/>
    <n v="2"/>
    <n v="4"/>
    <n v="3"/>
    <n v="0"/>
    <n v="2"/>
    <n v="3"/>
    <n v="12"/>
    <n v="3"/>
    <n v="10.5"/>
    <d v="2026-03-11T00:00:00"/>
    <m/>
    <m/>
    <m/>
    <n v="31.799999999999997"/>
  </r>
  <r>
    <x v="51"/>
    <s v="TOR"/>
    <s v="NOP"/>
    <s v="L"/>
    <d v="1899-12-31T04:04:00"/>
    <n v="5"/>
    <n v="13"/>
    <n v="0.38500000000000001"/>
    <n v="1"/>
    <n v="6"/>
    <n v="0.16700000000000001"/>
    <n v="5"/>
    <n v="8"/>
    <n v="0.625"/>
    <n v="2"/>
    <n v="5"/>
    <n v="7"/>
    <n v="1"/>
    <n v="1"/>
    <n v="0"/>
    <n v="2"/>
    <n v="1"/>
    <n v="16"/>
    <n v="-9"/>
    <n v="9.9"/>
    <d v="2026-03-11T00:00:00"/>
    <m/>
    <m/>
    <m/>
    <n v="28.06666666666667"/>
  </r>
  <r>
    <x v="226"/>
    <s v="MIN"/>
    <s v="LAC"/>
    <s v="L"/>
    <d v="1899-12-30T06:00:00"/>
    <n v="4"/>
    <n v="5"/>
    <n v="0.8"/>
    <n v="2"/>
    <n v="2"/>
    <n v="1"/>
    <n v="1"/>
    <n v="1"/>
    <n v="1"/>
    <n v="0"/>
    <n v="0"/>
    <n v="0"/>
    <n v="1"/>
    <n v="0"/>
    <n v="0"/>
    <n v="0"/>
    <n v="0"/>
    <n v="11"/>
    <n v="6"/>
    <n v="9.8000000000000007"/>
    <d v="2026-03-11T00:00:00"/>
    <m/>
    <m/>
    <m/>
    <n v="6"/>
  </r>
  <r>
    <x v="188"/>
    <s v="MIN"/>
    <s v="LAC"/>
    <s v="L"/>
    <d v="1899-12-31T01:42:00"/>
    <n v="8"/>
    <n v="15"/>
    <n v="0.53300000000000003"/>
    <n v="1"/>
    <n v="3"/>
    <n v="0.33300000000000002"/>
    <n v="1"/>
    <n v="1"/>
    <n v="1"/>
    <n v="1"/>
    <n v="2"/>
    <n v="3"/>
    <n v="0"/>
    <n v="0"/>
    <n v="0"/>
    <n v="1"/>
    <n v="3"/>
    <n v="18"/>
    <n v="-11"/>
    <n v="9.8000000000000007"/>
    <d v="2026-03-11T00:00:00"/>
    <m/>
    <m/>
    <m/>
    <n v="25.7"/>
  </r>
  <r>
    <x v="157"/>
    <s v="MIN"/>
    <s v="LAC"/>
    <s v="L"/>
    <d v="1899-12-31T02:08:00"/>
    <n v="3"/>
    <n v="4"/>
    <n v="0.75"/>
    <n v="0"/>
    <n v="0"/>
    <m/>
    <n v="3"/>
    <n v="3"/>
    <n v="1"/>
    <n v="0"/>
    <n v="5"/>
    <n v="5"/>
    <n v="4"/>
    <n v="0"/>
    <n v="0"/>
    <n v="1"/>
    <n v="3"/>
    <n v="9"/>
    <n v="-38"/>
    <n v="9.5"/>
    <d v="2026-03-11T00:00:00"/>
    <m/>
    <m/>
    <m/>
    <n v="26.133333333333333"/>
  </r>
  <r>
    <x v="225"/>
    <s v="NOP"/>
    <s v="TOR"/>
    <s v="W"/>
    <d v="1899-12-30T19:17:00"/>
    <n v="3"/>
    <n v="6"/>
    <n v="0.5"/>
    <n v="0"/>
    <n v="0"/>
    <m/>
    <n v="0"/>
    <n v="0"/>
    <m/>
    <n v="5"/>
    <n v="5"/>
    <n v="10"/>
    <n v="2"/>
    <n v="0"/>
    <n v="2"/>
    <n v="1"/>
    <n v="1"/>
    <n v="6"/>
    <n v="8"/>
    <n v="9.4"/>
    <d v="2026-03-11T00:00:00"/>
    <m/>
    <m/>
    <m/>
    <n v="19.283333333333335"/>
  </r>
  <r>
    <x v="319"/>
    <s v="DEN"/>
    <s v="HOU"/>
    <s v="W"/>
    <d v="1899-12-30T21:03:00"/>
    <n v="5"/>
    <n v="9"/>
    <n v="0.55600000000000005"/>
    <n v="4"/>
    <n v="6"/>
    <n v="0.66700000000000004"/>
    <n v="0"/>
    <n v="0"/>
    <m/>
    <n v="0"/>
    <n v="3"/>
    <n v="3"/>
    <n v="1"/>
    <n v="0"/>
    <n v="0"/>
    <n v="1"/>
    <n v="3"/>
    <n v="14"/>
    <n v="15"/>
    <n v="9.1"/>
    <d v="2026-03-11T00:00:00"/>
    <m/>
    <m/>
    <m/>
    <n v="21.05"/>
  </r>
  <r>
    <x v="26"/>
    <s v="HOU"/>
    <s v="DEN"/>
    <s v="L"/>
    <d v="1899-12-30T23:47:00"/>
    <n v="4"/>
    <n v="7"/>
    <n v="0.57099999999999995"/>
    <n v="0"/>
    <n v="0"/>
    <m/>
    <n v="1"/>
    <n v="2"/>
    <n v="0.5"/>
    <n v="6"/>
    <n v="1"/>
    <n v="7"/>
    <n v="0"/>
    <n v="1"/>
    <n v="1"/>
    <n v="2"/>
    <n v="2"/>
    <n v="9"/>
    <n v="-19"/>
    <n v="8.6999999999999993"/>
    <d v="2026-03-11T00:00:00"/>
    <m/>
    <m/>
    <m/>
    <n v="23.783333333333335"/>
  </r>
  <r>
    <x v="170"/>
    <s v="NYK"/>
    <s v="UTA"/>
    <s v="W"/>
    <d v="1899-12-31T06:32:00"/>
    <n v="3"/>
    <n v="5"/>
    <n v="0.6"/>
    <n v="1"/>
    <n v="2"/>
    <n v="0.5"/>
    <n v="0"/>
    <n v="0"/>
    <m/>
    <n v="0"/>
    <n v="3"/>
    <n v="3"/>
    <n v="4"/>
    <n v="1"/>
    <n v="0"/>
    <n v="0"/>
    <n v="2"/>
    <n v="7"/>
    <n v="21"/>
    <n v="8.6"/>
    <d v="2026-03-11T00:00:00"/>
    <m/>
    <m/>
    <m/>
    <n v="30.533333333333331"/>
  </r>
  <r>
    <x v="9"/>
    <s v="HOU"/>
    <s v="DEN"/>
    <s v="L"/>
    <d v="1899-12-31T02:03:00"/>
    <n v="5"/>
    <n v="8"/>
    <n v="0.625"/>
    <n v="0"/>
    <n v="2"/>
    <n v="0"/>
    <n v="1"/>
    <n v="1"/>
    <n v="1"/>
    <n v="0"/>
    <n v="4"/>
    <n v="4"/>
    <n v="5"/>
    <n v="0"/>
    <n v="0"/>
    <n v="3"/>
    <n v="2"/>
    <n v="11"/>
    <n v="-18"/>
    <n v="8.3000000000000007"/>
    <d v="2026-03-11T00:00:00"/>
    <m/>
    <m/>
    <m/>
    <n v="26.05"/>
  </r>
  <r>
    <x v="13"/>
    <s v="HOU"/>
    <s v="DEN"/>
    <s v="L"/>
    <d v="1899-12-31T03:54:00"/>
    <n v="5"/>
    <n v="10"/>
    <n v="0.5"/>
    <n v="1"/>
    <n v="2"/>
    <n v="0.5"/>
    <n v="0"/>
    <n v="0"/>
    <m/>
    <n v="1"/>
    <n v="6"/>
    <n v="7"/>
    <n v="2"/>
    <n v="1"/>
    <n v="0"/>
    <n v="1"/>
    <n v="4"/>
    <n v="11"/>
    <n v="-12"/>
    <n v="8.3000000000000007"/>
    <d v="2026-03-11T00:00:00"/>
    <m/>
    <m/>
    <m/>
    <n v="27.900000000000002"/>
  </r>
  <r>
    <x v="536"/>
    <s v="SAC"/>
    <s v="CHO"/>
    <s v="L"/>
    <d v="1899-12-31T06:47:00"/>
    <n v="5"/>
    <n v="9"/>
    <n v="0.55600000000000005"/>
    <n v="1"/>
    <n v="3"/>
    <n v="0.33300000000000002"/>
    <n v="0"/>
    <n v="0"/>
    <m/>
    <n v="1"/>
    <n v="1"/>
    <n v="2"/>
    <n v="4"/>
    <n v="0"/>
    <n v="0"/>
    <n v="2"/>
    <n v="1"/>
    <n v="11"/>
    <n v="-18"/>
    <n v="8.1"/>
    <d v="2026-03-11T00:00:00"/>
    <m/>
    <m/>
    <m/>
    <n v="30.783333333333331"/>
  </r>
  <r>
    <x v="436"/>
    <s v="ORL"/>
    <s v="CLE"/>
    <s v="W"/>
    <d v="1899-12-30T20:12:00"/>
    <n v="3"/>
    <n v="7"/>
    <n v="0.42899999999999999"/>
    <n v="1"/>
    <n v="5"/>
    <n v="0.2"/>
    <n v="2"/>
    <n v="2"/>
    <n v="1"/>
    <n v="0"/>
    <n v="0"/>
    <n v="0"/>
    <n v="2"/>
    <n v="1"/>
    <n v="1"/>
    <n v="0"/>
    <n v="1"/>
    <n v="9"/>
    <n v="-1"/>
    <n v="8"/>
    <d v="2026-03-11T00:00:00"/>
    <m/>
    <m/>
    <m/>
    <n v="20.2"/>
  </r>
  <r>
    <x v="38"/>
    <s v="HOU"/>
    <s v="DEN"/>
    <s v="L"/>
    <d v="1899-12-30T21:35:00"/>
    <n v="4"/>
    <n v="9"/>
    <n v="0.44400000000000001"/>
    <n v="0"/>
    <n v="4"/>
    <n v="0"/>
    <n v="0"/>
    <n v="0"/>
    <m/>
    <n v="2"/>
    <n v="6"/>
    <n v="8"/>
    <n v="2"/>
    <n v="1"/>
    <n v="0"/>
    <n v="1"/>
    <n v="0"/>
    <n v="8"/>
    <n v="-17"/>
    <n v="7.9"/>
    <d v="2026-03-11T00:00:00"/>
    <m/>
    <m/>
    <m/>
    <n v="21.583333333333336"/>
  </r>
  <r>
    <x v="120"/>
    <s v="TOR"/>
    <s v="NOP"/>
    <s v="L"/>
    <d v="1899-12-31T05:34:00"/>
    <n v="4"/>
    <n v="7"/>
    <n v="0.57099999999999995"/>
    <n v="0"/>
    <n v="0"/>
    <m/>
    <n v="0"/>
    <n v="0"/>
    <m/>
    <n v="3"/>
    <n v="2"/>
    <n v="5"/>
    <n v="0"/>
    <n v="0"/>
    <n v="3"/>
    <n v="0"/>
    <n v="4"/>
    <n v="8"/>
    <n v="-8"/>
    <n v="7.9"/>
    <d v="2026-03-11T00:00:00"/>
    <m/>
    <m/>
    <m/>
    <n v="29.56666666666667"/>
  </r>
  <r>
    <x v="106"/>
    <s v="CHO"/>
    <s v="SAC"/>
    <s v="W"/>
    <d v="1899-12-31T09:59:00"/>
    <n v="1"/>
    <n v="3"/>
    <n v="0.33300000000000002"/>
    <n v="0"/>
    <n v="0"/>
    <m/>
    <n v="0"/>
    <n v="0"/>
    <m/>
    <n v="6"/>
    <n v="4"/>
    <n v="10"/>
    <n v="2"/>
    <n v="1"/>
    <n v="0"/>
    <n v="0"/>
    <n v="1"/>
    <n v="2"/>
    <n v="15"/>
    <n v="7.7"/>
    <d v="2026-03-11T00:00:00"/>
    <m/>
    <m/>
    <m/>
    <n v="33.983333333333334"/>
  </r>
  <r>
    <x v="99"/>
    <s v="MIN"/>
    <s v="LAC"/>
    <s v="L"/>
    <d v="1899-12-31T07:11:00"/>
    <n v="5"/>
    <n v="6"/>
    <n v="0.83299999999999996"/>
    <n v="1"/>
    <n v="1"/>
    <n v="1"/>
    <n v="0"/>
    <n v="0"/>
    <m/>
    <n v="0"/>
    <n v="2"/>
    <n v="2"/>
    <n v="3"/>
    <n v="0"/>
    <n v="0"/>
    <n v="3"/>
    <n v="2"/>
    <n v="11"/>
    <n v="-40"/>
    <n v="7.7"/>
    <d v="2026-03-11T00:00:00"/>
    <m/>
    <m/>
    <m/>
    <n v="31.18333333333333"/>
  </r>
  <r>
    <x v="459"/>
    <s v="SAC"/>
    <s v="CHO"/>
    <s v="L"/>
    <d v="1899-12-31T06:12:00"/>
    <n v="5"/>
    <n v="11"/>
    <n v="0.45500000000000002"/>
    <n v="3"/>
    <n v="7"/>
    <n v="0.42899999999999999"/>
    <n v="0"/>
    <n v="0"/>
    <m/>
    <n v="0"/>
    <n v="4"/>
    <n v="4"/>
    <n v="0"/>
    <n v="1"/>
    <n v="0"/>
    <n v="1"/>
    <n v="2"/>
    <n v="13"/>
    <n v="3"/>
    <n v="7.7"/>
    <d v="2026-03-11T00:00:00"/>
    <m/>
    <m/>
    <m/>
    <n v="30.2"/>
  </r>
  <r>
    <x v="273"/>
    <s v="MIN"/>
    <s v="LAC"/>
    <s v="L"/>
    <d v="1899-12-30T15:33:00"/>
    <n v="4"/>
    <n v="6"/>
    <n v="0.66700000000000004"/>
    <n v="2"/>
    <n v="4"/>
    <n v="0.5"/>
    <n v="0"/>
    <n v="0"/>
    <m/>
    <n v="0"/>
    <n v="0"/>
    <n v="0"/>
    <n v="4"/>
    <n v="1"/>
    <n v="0"/>
    <n v="2"/>
    <n v="4"/>
    <n v="10"/>
    <n v="-5"/>
    <n v="7.6"/>
    <d v="2026-03-11T00:00:00"/>
    <m/>
    <m/>
    <m/>
    <n v="15.55"/>
  </r>
  <r>
    <x v="430"/>
    <s v="UTA"/>
    <s v="NYK"/>
    <s v="L"/>
    <d v="1899-12-30T09:47:00"/>
    <n v="2"/>
    <n v="4"/>
    <n v="0.5"/>
    <n v="2"/>
    <n v="3"/>
    <n v="0.66700000000000004"/>
    <n v="0"/>
    <n v="0"/>
    <m/>
    <n v="1"/>
    <n v="5"/>
    <n v="6"/>
    <n v="2"/>
    <n v="1"/>
    <n v="0"/>
    <n v="1"/>
    <n v="0"/>
    <n v="6"/>
    <n v="13"/>
    <n v="7.6"/>
    <d v="2026-03-11T00:00:00"/>
    <m/>
    <m/>
    <m/>
    <n v="9.7833333333333332"/>
  </r>
  <r>
    <x v="48"/>
    <s v="TOR"/>
    <s v="NOP"/>
    <s v="L"/>
    <d v="1899-12-31T11:32:00"/>
    <n v="4"/>
    <n v="14"/>
    <n v="0.28599999999999998"/>
    <n v="1"/>
    <n v="6"/>
    <n v="0.16700000000000001"/>
    <n v="0"/>
    <n v="0"/>
    <m/>
    <n v="1"/>
    <n v="5"/>
    <n v="6"/>
    <n v="4"/>
    <n v="3"/>
    <n v="1"/>
    <n v="2"/>
    <n v="0"/>
    <n v="9"/>
    <n v="-3"/>
    <n v="7.5"/>
    <d v="2026-03-11T00:00:00"/>
    <m/>
    <m/>
    <m/>
    <n v="35.533333333333331"/>
  </r>
  <r>
    <x v="138"/>
    <s v="TOR"/>
    <s v="NOP"/>
    <s v="L"/>
    <d v="1899-12-30T20:13:00"/>
    <n v="3"/>
    <n v="7"/>
    <n v="0.42899999999999999"/>
    <n v="2"/>
    <n v="4"/>
    <n v="0.5"/>
    <n v="1"/>
    <n v="1"/>
    <n v="1"/>
    <n v="0"/>
    <n v="1"/>
    <n v="1"/>
    <n v="3"/>
    <n v="0"/>
    <n v="0"/>
    <n v="0"/>
    <n v="1"/>
    <n v="9"/>
    <n v="7"/>
    <n v="7.3"/>
    <d v="2026-03-11T00:00:00"/>
    <m/>
    <m/>
    <m/>
    <n v="20.216666666666669"/>
  </r>
  <r>
    <x v="1"/>
    <s v="HOU"/>
    <s v="DEN"/>
    <s v="L"/>
    <d v="1899-12-31T00:13:00"/>
    <n v="5"/>
    <n v="8"/>
    <n v="0.625"/>
    <n v="0"/>
    <n v="1"/>
    <n v="0"/>
    <n v="0"/>
    <n v="4"/>
    <n v="0"/>
    <n v="1"/>
    <n v="1"/>
    <n v="2"/>
    <n v="3"/>
    <n v="0"/>
    <n v="3"/>
    <n v="2"/>
    <n v="2"/>
    <n v="10"/>
    <n v="-17"/>
    <n v="7.2"/>
    <d v="2026-03-11T00:00:00"/>
    <m/>
    <m/>
    <m/>
    <n v="24.216666666666669"/>
  </r>
  <r>
    <x v="551"/>
    <s v="UTA"/>
    <s v="NYK"/>
    <s v="L"/>
    <d v="1899-12-31T01:03:00"/>
    <n v="2"/>
    <n v="5"/>
    <n v="0.4"/>
    <n v="0"/>
    <n v="0"/>
    <m/>
    <n v="2"/>
    <n v="2"/>
    <n v="1"/>
    <n v="5"/>
    <n v="4"/>
    <n v="9"/>
    <n v="0"/>
    <n v="1"/>
    <n v="1"/>
    <n v="1"/>
    <n v="4"/>
    <n v="6"/>
    <n v="-31"/>
    <n v="7.1"/>
    <d v="2026-03-11T00:00:00"/>
    <m/>
    <m/>
    <m/>
    <n v="25.049999999999997"/>
  </r>
  <r>
    <x v="357"/>
    <s v="NYK"/>
    <s v="UTA"/>
    <s v="W"/>
    <d v="1899-12-30T15:27:00"/>
    <n v="2"/>
    <n v="3"/>
    <n v="0.66700000000000004"/>
    <n v="0"/>
    <n v="1"/>
    <n v="0"/>
    <n v="0"/>
    <n v="0"/>
    <m/>
    <n v="1"/>
    <n v="1"/>
    <n v="2"/>
    <n v="7"/>
    <n v="2"/>
    <n v="0"/>
    <n v="2"/>
    <n v="4"/>
    <n v="4"/>
    <n v="28"/>
    <n v="7"/>
    <d v="2026-03-11T00:00:00"/>
    <m/>
    <m/>
    <m/>
    <n v="15.450000000000001"/>
  </r>
  <r>
    <x v="58"/>
    <s v="MIN"/>
    <s v="LAC"/>
    <s v="L"/>
    <d v="1899-12-31T03:50:00"/>
    <n v="3"/>
    <n v="10"/>
    <n v="0.3"/>
    <n v="0"/>
    <n v="1"/>
    <n v="0"/>
    <n v="5"/>
    <n v="6"/>
    <n v="0.83299999999999996"/>
    <n v="4"/>
    <n v="2"/>
    <n v="6"/>
    <n v="4"/>
    <n v="1"/>
    <n v="0"/>
    <n v="4"/>
    <n v="3"/>
    <n v="11"/>
    <n v="-12"/>
    <n v="6.8"/>
    <d v="2026-03-11T00:00:00"/>
    <m/>
    <m/>
    <m/>
    <n v="27.833333333333336"/>
  </r>
  <r>
    <x v="552"/>
    <s v="LAC"/>
    <s v="MIN"/>
    <s v="W"/>
    <d v="1899-12-30T06:00:00"/>
    <n v="2"/>
    <n v="4"/>
    <n v="0.5"/>
    <n v="2"/>
    <n v="4"/>
    <n v="0.5"/>
    <n v="0"/>
    <n v="0"/>
    <m/>
    <n v="0"/>
    <n v="1"/>
    <n v="1"/>
    <n v="3"/>
    <n v="0"/>
    <n v="0"/>
    <n v="0"/>
    <n v="0"/>
    <n v="6"/>
    <n v="-6"/>
    <n v="6.4"/>
    <d v="2026-03-11T00:00:00"/>
    <m/>
    <m/>
    <m/>
    <n v="6"/>
  </r>
  <r>
    <x v="346"/>
    <s v="ORL"/>
    <s v="CLE"/>
    <s v="W"/>
    <d v="1899-12-30T21:59:00"/>
    <n v="3"/>
    <n v="5"/>
    <n v="0.6"/>
    <n v="2"/>
    <n v="3"/>
    <n v="0.66700000000000004"/>
    <n v="0"/>
    <n v="0"/>
    <m/>
    <n v="1"/>
    <n v="3"/>
    <n v="4"/>
    <n v="1"/>
    <n v="0"/>
    <n v="1"/>
    <n v="1"/>
    <n v="4"/>
    <n v="8"/>
    <n v="8"/>
    <n v="6.1"/>
    <d v="2026-03-11T00:00:00"/>
    <m/>
    <m/>
    <m/>
    <n v="21.983333333333334"/>
  </r>
  <r>
    <x v="543"/>
    <s v="LAC"/>
    <s v="MIN"/>
    <s v="W"/>
    <d v="1899-12-30T06:00:00"/>
    <n v="3"/>
    <n v="3"/>
    <n v="1"/>
    <n v="0"/>
    <n v="0"/>
    <m/>
    <n v="0"/>
    <n v="0"/>
    <m/>
    <n v="0"/>
    <n v="0"/>
    <n v="0"/>
    <n v="1"/>
    <n v="1"/>
    <n v="0"/>
    <n v="0"/>
    <n v="2"/>
    <n v="6"/>
    <n v="-6"/>
    <n v="6"/>
    <d v="2026-03-11T00:00:00"/>
    <m/>
    <m/>
    <m/>
    <n v="6"/>
  </r>
  <r>
    <x v="204"/>
    <s v="TOR"/>
    <s v="NOP"/>
    <s v="L"/>
    <d v="1899-12-30T21:15:00"/>
    <n v="2"/>
    <n v="6"/>
    <n v="0.33300000000000002"/>
    <n v="2"/>
    <n v="6"/>
    <n v="0.33300000000000002"/>
    <n v="2"/>
    <n v="2"/>
    <n v="1"/>
    <n v="0"/>
    <n v="5"/>
    <n v="5"/>
    <n v="1"/>
    <n v="0"/>
    <n v="1"/>
    <n v="1"/>
    <n v="2"/>
    <n v="8"/>
    <n v="-12"/>
    <n v="5.7"/>
    <d v="2026-03-11T00:00:00"/>
    <m/>
    <m/>
    <m/>
    <n v="21.25"/>
  </r>
  <r>
    <x v="450"/>
    <s v="UTA"/>
    <s v="NYK"/>
    <s v="L"/>
    <d v="1899-12-30T19:23:00"/>
    <n v="4"/>
    <n v="11"/>
    <n v="0.36399999999999999"/>
    <n v="1"/>
    <n v="3"/>
    <n v="0.33300000000000002"/>
    <n v="0"/>
    <n v="0"/>
    <m/>
    <n v="0"/>
    <n v="2"/>
    <n v="2"/>
    <n v="5"/>
    <n v="0"/>
    <n v="0"/>
    <n v="1"/>
    <n v="1"/>
    <n v="9"/>
    <n v="-20"/>
    <n v="5.6"/>
    <d v="2026-03-11T00:00:00"/>
    <m/>
    <m/>
    <m/>
    <n v="19.383333333333333"/>
  </r>
  <r>
    <x v="411"/>
    <s v="NOP"/>
    <s v="TOR"/>
    <s v="W"/>
    <d v="1899-12-30T13:27:00"/>
    <n v="1"/>
    <n v="1"/>
    <n v="1"/>
    <n v="0"/>
    <n v="0"/>
    <m/>
    <n v="2"/>
    <n v="2"/>
    <n v="1"/>
    <n v="1"/>
    <n v="2"/>
    <n v="3"/>
    <n v="0"/>
    <n v="1"/>
    <n v="0"/>
    <n v="0"/>
    <n v="1"/>
    <n v="4"/>
    <n v="-8"/>
    <n v="5.6"/>
    <d v="2026-03-11T00:00:00"/>
    <m/>
    <m/>
    <m/>
    <n v="13.45"/>
  </r>
  <r>
    <x v="122"/>
    <s v="NOP"/>
    <s v="TOR"/>
    <s v="W"/>
    <d v="1899-12-30T16:33:00"/>
    <n v="2"/>
    <n v="7"/>
    <n v="0.28599999999999998"/>
    <n v="1"/>
    <n v="2"/>
    <n v="0.5"/>
    <n v="2"/>
    <n v="2"/>
    <n v="1"/>
    <n v="0"/>
    <n v="2"/>
    <n v="2"/>
    <n v="2"/>
    <n v="1"/>
    <n v="0"/>
    <n v="0"/>
    <n v="2"/>
    <n v="7"/>
    <n v="-12"/>
    <n v="5.0999999999999996"/>
    <d v="2026-03-11T00:00:00"/>
    <m/>
    <m/>
    <m/>
    <n v="16.55"/>
  </r>
  <r>
    <x v="373"/>
    <s v="DEN"/>
    <s v="HOU"/>
    <s v="W"/>
    <d v="1899-12-30T07:33:00"/>
    <n v="2"/>
    <n v="3"/>
    <n v="0.66700000000000004"/>
    <n v="2"/>
    <n v="2"/>
    <n v="1"/>
    <n v="0"/>
    <n v="0"/>
    <m/>
    <n v="0"/>
    <n v="1"/>
    <n v="1"/>
    <n v="0"/>
    <n v="0"/>
    <n v="0"/>
    <n v="0"/>
    <n v="0"/>
    <n v="6"/>
    <n v="3"/>
    <n v="5"/>
    <d v="2026-03-11T00:00:00"/>
    <m/>
    <m/>
    <m/>
    <n v="7.55"/>
  </r>
  <r>
    <x v="425"/>
    <s v="MIN"/>
    <s v="LAC"/>
    <s v="L"/>
    <d v="1899-12-30T17:32:00"/>
    <n v="1"/>
    <n v="1"/>
    <n v="1"/>
    <n v="0"/>
    <n v="0"/>
    <m/>
    <n v="3"/>
    <n v="4"/>
    <n v="0.75"/>
    <n v="0"/>
    <n v="1"/>
    <n v="1"/>
    <n v="3"/>
    <n v="1"/>
    <n v="0"/>
    <n v="1"/>
    <n v="5"/>
    <n v="5"/>
    <n v="-2"/>
    <n v="4.7"/>
    <d v="2026-03-11T00:00:00"/>
    <m/>
    <m/>
    <m/>
    <n v="17.533333333333331"/>
  </r>
  <r>
    <x v="442"/>
    <s v="NYK"/>
    <s v="UTA"/>
    <s v="W"/>
    <d v="1899-12-30T02:51:00"/>
    <n v="2"/>
    <n v="2"/>
    <n v="1"/>
    <n v="0"/>
    <n v="0"/>
    <m/>
    <n v="0"/>
    <n v="0"/>
    <m/>
    <n v="1"/>
    <n v="0"/>
    <n v="1"/>
    <n v="0"/>
    <n v="1"/>
    <n v="0"/>
    <n v="0"/>
    <n v="1"/>
    <n v="4"/>
    <n v="-2"/>
    <n v="4.7"/>
    <d v="2026-03-11T00:00:00"/>
    <m/>
    <m/>
    <m/>
    <n v="2.8499999999999996"/>
  </r>
  <r>
    <x v="244"/>
    <s v="LAC"/>
    <s v="MIN"/>
    <s v="W"/>
    <d v="1899-12-30T11:54:00"/>
    <n v="2"/>
    <n v="2"/>
    <n v="1"/>
    <n v="2"/>
    <n v="2"/>
    <n v="1"/>
    <n v="0"/>
    <n v="0"/>
    <m/>
    <n v="0"/>
    <n v="0"/>
    <n v="0"/>
    <n v="0"/>
    <n v="0"/>
    <n v="0"/>
    <n v="0"/>
    <n v="2"/>
    <n v="6"/>
    <n v="9"/>
    <n v="4.5999999999999996"/>
    <d v="2026-03-11T00:00:00"/>
    <m/>
    <m/>
    <m/>
    <n v="11.9"/>
  </r>
  <r>
    <x v="416"/>
    <s v="NYK"/>
    <s v="UTA"/>
    <s v="W"/>
    <d v="1899-12-30T15:17:00"/>
    <n v="4"/>
    <n v="12"/>
    <n v="0.33300000000000002"/>
    <n v="2"/>
    <n v="6"/>
    <n v="0.33300000000000002"/>
    <n v="0"/>
    <n v="0"/>
    <m/>
    <n v="1"/>
    <n v="0"/>
    <n v="1"/>
    <n v="1"/>
    <n v="0"/>
    <n v="0"/>
    <n v="0"/>
    <n v="0"/>
    <n v="10"/>
    <n v="-12"/>
    <n v="4.5999999999999996"/>
    <d v="2026-03-11T00:00:00"/>
    <m/>
    <m/>
    <m/>
    <n v="15.283333333333331"/>
  </r>
  <r>
    <x v="208"/>
    <s v="CHO"/>
    <s v="SAC"/>
    <s v="W"/>
    <d v="1899-12-30T14:01:00"/>
    <n v="1"/>
    <n v="3"/>
    <n v="0.33300000000000002"/>
    <n v="0"/>
    <n v="0"/>
    <m/>
    <n v="0"/>
    <n v="0"/>
    <m/>
    <n v="3"/>
    <n v="3"/>
    <n v="6"/>
    <n v="3"/>
    <n v="0"/>
    <n v="0"/>
    <n v="0"/>
    <n v="2"/>
    <n v="2"/>
    <n v="-7"/>
    <n v="4.5999999999999996"/>
    <d v="2026-03-11T00:00:00"/>
    <m/>
    <m/>
    <m/>
    <n v="14.016666666666667"/>
  </r>
  <r>
    <x v="496"/>
    <s v="TOR"/>
    <s v="NOP"/>
    <s v="L"/>
    <d v="1899-12-30T01:24:00"/>
    <n v="1"/>
    <n v="1"/>
    <n v="1"/>
    <n v="1"/>
    <n v="1"/>
    <n v="1"/>
    <n v="1"/>
    <n v="2"/>
    <n v="0.5"/>
    <n v="0"/>
    <n v="0"/>
    <n v="0"/>
    <n v="0"/>
    <n v="1"/>
    <n v="0"/>
    <n v="0"/>
    <n v="0"/>
    <n v="4"/>
    <n v="6"/>
    <n v="4.3"/>
    <d v="2026-03-11T00:00:00"/>
    <m/>
    <m/>
    <m/>
    <n v="1.4"/>
  </r>
  <r>
    <x v="130"/>
    <s v="NOP"/>
    <s v="TOR"/>
    <s v="W"/>
    <d v="1899-12-31T03:46:00"/>
    <n v="4"/>
    <n v="15"/>
    <n v="0.26700000000000002"/>
    <n v="1"/>
    <n v="6"/>
    <n v="0.16700000000000001"/>
    <n v="0"/>
    <n v="0"/>
    <m/>
    <n v="2"/>
    <n v="2"/>
    <n v="4"/>
    <n v="4"/>
    <n v="0"/>
    <n v="1"/>
    <n v="1"/>
    <n v="1"/>
    <n v="9"/>
    <n v="5"/>
    <n v="4.2"/>
    <d v="2026-03-11T00:00:00"/>
    <m/>
    <m/>
    <m/>
    <n v="27.766666666666669"/>
  </r>
  <r>
    <x v="274"/>
    <s v="SAC"/>
    <s v="CHO"/>
    <s v="L"/>
    <d v="1899-12-31T00:57:00"/>
    <n v="1"/>
    <n v="3"/>
    <n v="0.33300000000000002"/>
    <n v="0"/>
    <n v="0"/>
    <m/>
    <n v="2"/>
    <n v="2"/>
    <n v="1"/>
    <n v="0"/>
    <n v="6"/>
    <n v="6"/>
    <n v="2"/>
    <n v="0"/>
    <n v="3"/>
    <n v="3"/>
    <n v="1"/>
    <n v="4"/>
    <n v="-18"/>
    <n v="4.2"/>
    <d v="2026-03-11T00:00:00"/>
    <m/>
    <m/>
    <m/>
    <n v="24.95"/>
  </r>
  <r>
    <x v="145"/>
    <s v="MIN"/>
    <s v="LAC"/>
    <s v="L"/>
    <d v="1899-12-30T12:29:00"/>
    <n v="2"/>
    <n v="4"/>
    <n v="0.5"/>
    <n v="0"/>
    <n v="2"/>
    <n v="0"/>
    <n v="0"/>
    <n v="0"/>
    <m/>
    <n v="0"/>
    <n v="1"/>
    <n v="1"/>
    <n v="3"/>
    <n v="0"/>
    <n v="0"/>
    <n v="0"/>
    <n v="1"/>
    <n v="4"/>
    <n v="-4"/>
    <n v="4"/>
    <d v="2026-03-11T00:00:00"/>
    <m/>
    <m/>
    <m/>
    <n v="12.483333333333334"/>
  </r>
  <r>
    <x v="64"/>
    <s v="TOR"/>
    <s v="NOP"/>
    <s v="L"/>
    <d v="1899-12-30T07:37:00"/>
    <n v="3"/>
    <n v="6"/>
    <n v="0.5"/>
    <n v="1"/>
    <n v="3"/>
    <n v="0.33300000000000002"/>
    <n v="0"/>
    <n v="0"/>
    <m/>
    <n v="0"/>
    <n v="1"/>
    <n v="1"/>
    <n v="0"/>
    <n v="1"/>
    <n v="0"/>
    <n v="1"/>
    <n v="1"/>
    <n v="7"/>
    <n v="8"/>
    <n v="3.9"/>
    <d v="2026-03-11T00:00:00"/>
    <m/>
    <m/>
    <m/>
    <n v="7.6166666666666663"/>
  </r>
  <r>
    <x v="320"/>
    <s v="DEN"/>
    <s v="HOU"/>
    <s v="W"/>
    <d v="1899-12-30T19:44:00"/>
    <n v="2"/>
    <n v="5"/>
    <n v="0.4"/>
    <n v="1"/>
    <n v="2"/>
    <n v="0.5"/>
    <n v="2"/>
    <n v="4"/>
    <n v="0.5"/>
    <n v="0"/>
    <n v="1"/>
    <n v="1"/>
    <n v="2"/>
    <n v="0"/>
    <n v="0"/>
    <n v="1"/>
    <n v="1"/>
    <n v="7"/>
    <n v="17"/>
    <n v="3.8"/>
    <d v="2026-03-11T00:00:00"/>
    <m/>
    <m/>
    <m/>
    <n v="19.733333333333334"/>
  </r>
  <r>
    <x v="535"/>
    <s v="MIN"/>
    <s v="LAC"/>
    <s v="L"/>
    <d v="1899-12-30T06:00:00"/>
    <n v="1"/>
    <n v="1"/>
    <n v="1"/>
    <n v="0"/>
    <n v="0"/>
    <m/>
    <n v="0"/>
    <n v="0"/>
    <m/>
    <n v="1"/>
    <n v="2"/>
    <n v="3"/>
    <n v="0"/>
    <n v="0"/>
    <n v="1"/>
    <n v="0"/>
    <n v="0"/>
    <n v="2"/>
    <n v="6"/>
    <n v="3.7"/>
    <d v="2026-03-11T00:00:00"/>
    <m/>
    <m/>
    <m/>
    <n v="6"/>
  </r>
  <r>
    <x v="478"/>
    <s v="HOU"/>
    <s v="DEN"/>
    <s v="L"/>
    <d v="1899-12-30T12:00:00"/>
    <n v="1"/>
    <n v="5"/>
    <n v="0.2"/>
    <n v="0"/>
    <n v="2"/>
    <n v="0"/>
    <n v="3"/>
    <n v="4"/>
    <n v="0.75"/>
    <n v="1"/>
    <n v="2"/>
    <n v="3"/>
    <n v="1"/>
    <n v="0"/>
    <n v="0"/>
    <n v="0"/>
    <n v="0"/>
    <n v="5"/>
    <n v="-12"/>
    <n v="3.5"/>
    <d v="2026-03-11T00:00:00"/>
    <m/>
    <m/>
    <m/>
    <n v="12"/>
  </r>
  <r>
    <x v="391"/>
    <s v="NOP"/>
    <s v="TOR"/>
    <s v="W"/>
    <d v="1899-12-30T13:08:00"/>
    <n v="1"/>
    <n v="3"/>
    <n v="0.33300000000000002"/>
    <n v="0"/>
    <n v="0"/>
    <m/>
    <n v="1"/>
    <n v="2"/>
    <n v="0.5"/>
    <n v="2"/>
    <n v="2"/>
    <n v="4"/>
    <n v="2"/>
    <n v="0"/>
    <n v="0"/>
    <n v="0"/>
    <n v="2"/>
    <n v="3"/>
    <n v="1"/>
    <n v="3.5"/>
    <d v="2026-03-11T00:00:00"/>
    <m/>
    <m/>
    <m/>
    <n v="13.133333333333335"/>
  </r>
  <r>
    <x v="255"/>
    <s v="NOP"/>
    <s v="TOR"/>
    <s v="W"/>
    <d v="1899-12-30T14:27:00"/>
    <n v="1"/>
    <n v="3"/>
    <n v="0.33300000000000002"/>
    <n v="1"/>
    <n v="1"/>
    <n v="1"/>
    <n v="0"/>
    <n v="0"/>
    <m/>
    <n v="0"/>
    <n v="5"/>
    <n v="5"/>
    <n v="3"/>
    <n v="1"/>
    <n v="2"/>
    <n v="3"/>
    <n v="2"/>
    <n v="3"/>
    <n v="-9"/>
    <n v="3.5"/>
    <d v="2026-03-11T00:00:00"/>
    <m/>
    <m/>
    <m/>
    <n v="14.45"/>
  </r>
  <r>
    <x v="59"/>
    <s v="NYK"/>
    <s v="UTA"/>
    <s v="W"/>
    <d v="1899-12-31T03:04:00"/>
    <n v="2"/>
    <n v="9"/>
    <n v="0.222"/>
    <n v="1"/>
    <n v="5"/>
    <n v="0.2"/>
    <n v="0"/>
    <n v="0"/>
    <m/>
    <n v="0"/>
    <n v="5"/>
    <n v="5"/>
    <n v="2"/>
    <n v="0"/>
    <n v="2"/>
    <n v="0"/>
    <n v="1"/>
    <n v="5"/>
    <n v="-13"/>
    <n v="3.4"/>
    <d v="2026-03-11T00:00:00"/>
    <m/>
    <m/>
    <m/>
    <n v="27.066666666666666"/>
  </r>
  <r>
    <x v="548"/>
    <s v="DEN"/>
    <s v="HOU"/>
    <s v="W"/>
    <d v="1899-12-30T05:51:00"/>
    <n v="0"/>
    <n v="1"/>
    <n v="0"/>
    <n v="0"/>
    <n v="1"/>
    <n v="0"/>
    <n v="2"/>
    <n v="2"/>
    <n v="1"/>
    <n v="1"/>
    <n v="3"/>
    <n v="4"/>
    <n v="1"/>
    <n v="0"/>
    <n v="0"/>
    <n v="0"/>
    <n v="1"/>
    <n v="2"/>
    <n v="2"/>
    <n v="3.2"/>
    <d v="2026-03-11T00:00:00"/>
    <m/>
    <m/>
    <m/>
    <n v="5.85"/>
  </r>
  <r>
    <x v="206"/>
    <s v="LAC"/>
    <s v="MIN"/>
    <s v="W"/>
    <d v="1899-12-30T06:00:00"/>
    <n v="1"/>
    <n v="2"/>
    <n v="0.5"/>
    <n v="0"/>
    <n v="1"/>
    <n v="0"/>
    <n v="0"/>
    <n v="0"/>
    <m/>
    <n v="2"/>
    <n v="0"/>
    <n v="2"/>
    <n v="1"/>
    <n v="0"/>
    <n v="0"/>
    <n v="0"/>
    <n v="0"/>
    <n v="2"/>
    <n v="-6"/>
    <n v="3.1"/>
    <d v="2026-03-11T00:00:00"/>
    <m/>
    <m/>
    <m/>
    <n v="6"/>
  </r>
  <r>
    <x v="218"/>
    <s v="MIN"/>
    <s v="LAC"/>
    <s v="L"/>
    <d v="1899-12-31T00:39:00"/>
    <n v="2"/>
    <n v="5"/>
    <n v="0.4"/>
    <n v="1"/>
    <n v="2"/>
    <n v="0.5"/>
    <n v="1"/>
    <n v="2"/>
    <n v="0.5"/>
    <n v="1"/>
    <n v="3"/>
    <n v="4"/>
    <n v="2"/>
    <n v="1"/>
    <n v="0"/>
    <n v="3"/>
    <n v="2"/>
    <n v="6"/>
    <n v="-12"/>
    <n v="3.1"/>
    <d v="2026-03-11T00:00:00"/>
    <m/>
    <m/>
    <m/>
    <n v="24.65"/>
  </r>
  <r>
    <x v="22"/>
    <s v="HOU"/>
    <s v="DEN"/>
    <s v="L"/>
    <d v="1899-12-31T03:06:00"/>
    <n v="4"/>
    <n v="12"/>
    <n v="0.33300000000000002"/>
    <n v="1"/>
    <n v="9"/>
    <n v="0.111"/>
    <n v="0"/>
    <n v="0"/>
    <m/>
    <n v="0"/>
    <n v="2"/>
    <n v="2"/>
    <n v="2"/>
    <n v="2"/>
    <n v="1"/>
    <n v="3"/>
    <n v="2"/>
    <n v="9"/>
    <n v="-26"/>
    <n v="3.1"/>
    <d v="2026-03-11T00:00:00"/>
    <m/>
    <m/>
    <m/>
    <n v="27.1"/>
  </r>
  <r>
    <x v="252"/>
    <s v="TOR"/>
    <s v="NOP"/>
    <s v="L"/>
    <d v="1899-12-30T10:09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12"/>
    <n v="3"/>
    <d v="2026-03-11T00:00:00"/>
    <m/>
    <m/>
    <m/>
    <n v="10.15"/>
  </r>
  <r>
    <x v="396"/>
    <s v="ORL"/>
    <s v="CLE"/>
    <s v="W"/>
    <d v="1899-12-30T11:00:00"/>
    <n v="2"/>
    <n v="4"/>
    <n v="0.5"/>
    <n v="0"/>
    <n v="2"/>
    <n v="0"/>
    <n v="0"/>
    <n v="0"/>
    <m/>
    <n v="1"/>
    <n v="1"/>
    <n v="2"/>
    <n v="1"/>
    <n v="0"/>
    <n v="0"/>
    <n v="0"/>
    <n v="2"/>
    <n v="4"/>
    <n v="-5"/>
    <n v="2.9"/>
    <d v="2026-03-11T00:00:00"/>
    <m/>
    <m/>
    <m/>
    <n v="11"/>
  </r>
  <r>
    <x v="358"/>
    <s v="MIN"/>
    <s v="LAC"/>
    <s v="L"/>
    <d v="1899-12-30T06:00:00"/>
    <n v="1"/>
    <n v="1"/>
    <n v="1"/>
    <n v="0"/>
    <n v="0"/>
    <m/>
    <n v="0"/>
    <n v="0"/>
    <m/>
    <n v="0"/>
    <n v="0"/>
    <n v="0"/>
    <n v="3"/>
    <n v="0"/>
    <n v="0"/>
    <n v="1"/>
    <n v="0"/>
    <n v="2"/>
    <n v="6"/>
    <n v="2.8"/>
    <d v="2026-03-11T00:00:00"/>
    <m/>
    <m/>
    <m/>
    <n v="6"/>
  </r>
  <r>
    <x v="227"/>
    <s v="CHO"/>
    <s v="SAC"/>
    <s v="W"/>
    <d v="1899-12-31T00:15:00"/>
    <n v="1"/>
    <n v="7"/>
    <n v="0.14299999999999999"/>
    <n v="1"/>
    <n v="4"/>
    <n v="0.25"/>
    <n v="1"/>
    <n v="2"/>
    <n v="0.5"/>
    <n v="0"/>
    <n v="3"/>
    <n v="3"/>
    <n v="4"/>
    <n v="1"/>
    <n v="0"/>
    <n v="1"/>
    <n v="0"/>
    <n v="4"/>
    <n v="-10"/>
    <n v="2.8"/>
    <d v="2026-03-11T00:00:00"/>
    <m/>
    <m/>
    <m/>
    <n v="24.25"/>
  </r>
  <r>
    <x v="202"/>
    <s v="SAC"/>
    <s v="CHO"/>
    <s v="L"/>
    <d v="1899-12-30T14:44:00"/>
    <n v="2"/>
    <n v="4"/>
    <n v="0.5"/>
    <n v="0"/>
    <n v="0"/>
    <m/>
    <n v="0"/>
    <n v="2"/>
    <n v="0"/>
    <n v="1"/>
    <n v="5"/>
    <n v="6"/>
    <n v="2"/>
    <n v="0"/>
    <n v="0"/>
    <n v="1"/>
    <n v="3"/>
    <n v="4"/>
    <n v="9"/>
    <n v="2.6"/>
    <d v="2026-03-11T00:00:00"/>
    <m/>
    <m/>
    <m/>
    <n v="14.733333333333334"/>
  </r>
  <r>
    <x v="330"/>
    <s v="DEN"/>
    <s v="HOU"/>
    <s v="W"/>
    <d v="1899-12-30T19:41:00"/>
    <n v="0"/>
    <n v="2"/>
    <n v="0"/>
    <n v="0"/>
    <n v="0"/>
    <m/>
    <n v="0"/>
    <n v="0"/>
    <m/>
    <n v="0"/>
    <n v="3"/>
    <n v="3"/>
    <n v="2"/>
    <n v="2"/>
    <n v="0"/>
    <n v="0"/>
    <n v="1"/>
    <n v="0"/>
    <n v="17"/>
    <n v="2.5"/>
    <d v="2026-03-11T00:00:00"/>
    <m/>
    <m/>
    <m/>
    <n v="19.683333333333334"/>
  </r>
  <r>
    <x v="465"/>
    <s v="CHO"/>
    <s v="SAC"/>
    <s v="W"/>
    <d v="1899-12-30T19:54:00"/>
    <n v="3"/>
    <n v="9"/>
    <n v="0.33300000000000002"/>
    <n v="2"/>
    <n v="4"/>
    <n v="0.5"/>
    <n v="1"/>
    <n v="1"/>
    <n v="1"/>
    <n v="0"/>
    <n v="2"/>
    <n v="2"/>
    <n v="1"/>
    <n v="0"/>
    <n v="1"/>
    <n v="3"/>
    <n v="1"/>
    <n v="9"/>
    <n v="-4"/>
    <n v="2.5"/>
    <d v="2026-03-11T00:00:00"/>
    <m/>
    <m/>
    <m/>
    <n v="19.900000000000002"/>
  </r>
  <r>
    <x v="368"/>
    <s v="MIN"/>
    <s v="LAC"/>
    <s v="L"/>
    <d v="1899-12-30T06:00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6"/>
    <n v="2.2999999999999998"/>
    <d v="2026-03-11T00:00:00"/>
    <m/>
    <m/>
    <m/>
    <n v="6"/>
  </r>
  <r>
    <x v="303"/>
    <s v="DEN"/>
    <s v="HOU"/>
    <s v="W"/>
    <d v="1899-12-30T07:33:00"/>
    <n v="1"/>
    <n v="2"/>
    <n v="0.5"/>
    <n v="0"/>
    <n v="1"/>
    <n v="0"/>
    <n v="0"/>
    <n v="1"/>
    <n v="0"/>
    <n v="0"/>
    <n v="0"/>
    <n v="0"/>
    <n v="2"/>
    <n v="0"/>
    <n v="0"/>
    <n v="0"/>
    <n v="0"/>
    <n v="2"/>
    <n v="3"/>
    <n v="2"/>
    <d v="2026-03-11T00:00:00"/>
    <m/>
    <m/>
    <m/>
    <n v="7.55"/>
  </r>
  <r>
    <x v="458"/>
    <s v="SAC"/>
    <s v="CHO"/>
    <s v="L"/>
    <d v="1899-12-31T04:12:00"/>
    <n v="2"/>
    <n v="7"/>
    <n v="0.28599999999999998"/>
    <n v="2"/>
    <n v="7"/>
    <n v="0.28599999999999998"/>
    <n v="0"/>
    <n v="0"/>
    <m/>
    <n v="0"/>
    <n v="1"/>
    <n v="1"/>
    <n v="0"/>
    <n v="0"/>
    <n v="0"/>
    <n v="0"/>
    <n v="1"/>
    <n v="6"/>
    <n v="7"/>
    <n v="1.8"/>
    <d v="2026-03-11T00:00:00"/>
    <m/>
    <m/>
    <m/>
    <n v="28.200000000000003"/>
  </r>
  <r>
    <x v="261"/>
    <s v="LAC"/>
    <s v="MIN"/>
    <s v="W"/>
    <d v="1899-12-30T06:00:00"/>
    <n v="1"/>
    <n v="1"/>
    <n v="1"/>
    <n v="0"/>
    <n v="0"/>
    <m/>
    <n v="0"/>
    <n v="0"/>
    <m/>
    <n v="0"/>
    <n v="0"/>
    <n v="0"/>
    <n v="0"/>
    <n v="0"/>
    <n v="0"/>
    <n v="0"/>
    <n v="0"/>
    <n v="2"/>
    <n v="-6"/>
    <n v="1.7"/>
    <d v="2026-03-11T00:00:00"/>
    <m/>
    <m/>
    <m/>
    <n v="6"/>
  </r>
  <r>
    <x v="374"/>
    <s v="DEN"/>
    <s v="HOU"/>
    <s v="W"/>
    <d v="1899-12-30T05:51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2"/>
    <n v="1.6"/>
    <d v="2026-03-11T00:00:00"/>
    <m/>
    <m/>
    <m/>
    <n v="5.85"/>
  </r>
  <r>
    <x v="174"/>
    <s v="LAC"/>
    <s v="MIN"/>
    <s v="W"/>
    <d v="1899-12-31T00:07:00"/>
    <n v="1"/>
    <n v="2"/>
    <n v="0.5"/>
    <n v="1"/>
    <n v="2"/>
    <n v="0.5"/>
    <n v="0"/>
    <n v="0"/>
    <m/>
    <n v="0"/>
    <n v="3"/>
    <n v="3"/>
    <n v="0"/>
    <n v="0"/>
    <n v="1"/>
    <n v="1"/>
    <n v="3"/>
    <n v="3"/>
    <n v="17"/>
    <n v="1.4"/>
    <d v="2026-03-11T00:00:00"/>
    <m/>
    <m/>
    <m/>
    <n v="24.116666666666667"/>
  </r>
  <r>
    <x v="249"/>
    <s v="CLE"/>
    <s v="ORL"/>
    <s v="L"/>
    <d v="1899-12-30T17:41:00"/>
    <n v="1"/>
    <n v="4"/>
    <n v="0.25"/>
    <n v="0"/>
    <n v="1"/>
    <n v="0"/>
    <n v="2"/>
    <n v="2"/>
    <n v="1"/>
    <n v="0"/>
    <n v="1"/>
    <n v="1"/>
    <n v="2"/>
    <n v="0"/>
    <n v="0"/>
    <n v="1"/>
    <n v="3"/>
    <n v="4"/>
    <n v="-4"/>
    <n v="1.1000000000000001"/>
    <d v="2026-03-11T00:00:00"/>
    <m/>
    <m/>
    <m/>
    <n v="17.683333333333334"/>
  </r>
  <r>
    <x v="507"/>
    <s v="ORL"/>
    <s v="CLE"/>
    <s v="W"/>
    <d v="1899-12-30T12:37:00"/>
    <n v="0"/>
    <n v="3"/>
    <n v="0"/>
    <n v="0"/>
    <n v="0"/>
    <m/>
    <n v="1"/>
    <n v="2"/>
    <n v="0.5"/>
    <n v="2"/>
    <n v="3"/>
    <n v="5"/>
    <n v="1"/>
    <n v="1"/>
    <n v="0"/>
    <n v="1"/>
    <n v="1"/>
    <n v="1"/>
    <n v="-1"/>
    <n v="1.1000000000000001"/>
    <d v="2026-03-11T00:00:00"/>
    <m/>
    <m/>
    <m/>
    <n v="12.616666666666667"/>
  </r>
  <r>
    <x v="310"/>
    <s v="DEN"/>
    <s v="HOU"/>
    <s v="W"/>
    <d v="1899-12-30T22:29:00"/>
    <n v="0"/>
    <n v="3"/>
    <n v="0"/>
    <n v="0"/>
    <n v="2"/>
    <n v="0"/>
    <n v="0"/>
    <n v="0"/>
    <m/>
    <n v="1"/>
    <n v="3"/>
    <n v="4"/>
    <n v="1"/>
    <n v="0"/>
    <n v="1"/>
    <n v="0"/>
    <n v="0"/>
    <n v="0"/>
    <n v="17"/>
    <n v="0.9"/>
    <d v="2026-03-11T00:00:00"/>
    <m/>
    <m/>
    <m/>
    <n v="22.483333333333334"/>
  </r>
  <r>
    <x v="498"/>
    <s v="CHO"/>
    <s v="SAC"/>
    <s v="W"/>
    <d v="1899-12-30T10:44:00"/>
    <n v="0"/>
    <n v="1"/>
    <n v="0"/>
    <n v="0"/>
    <n v="1"/>
    <n v="0"/>
    <n v="0"/>
    <n v="0"/>
    <m/>
    <n v="0"/>
    <n v="1"/>
    <n v="1"/>
    <n v="1"/>
    <n v="2"/>
    <n v="0"/>
    <n v="1"/>
    <n v="1"/>
    <n v="0"/>
    <n v="-12"/>
    <n v="0.9"/>
    <d v="2026-03-11T00:00:00"/>
    <m/>
    <m/>
    <m/>
    <n v="10.733333333333334"/>
  </r>
  <r>
    <x v="337"/>
    <s v="TOR"/>
    <s v="NOP"/>
    <s v="L"/>
    <d v="1899-12-30T03:13:00"/>
    <n v="0"/>
    <n v="3"/>
    <n v="0"/>
    <n v="0"/>
    <n v="0"/>
    <m/>
    <n v="0"/>
    <n v="2"/>
    <n v="0"/>
    <n v="3"/>
    <n v="1"/>
    <n v="4"/>
    <n v="2"/>
    <n v="0"/>
    <n v="0"/>
    <n v="0"/>
    <n v="0"/>
    <n v="0"/>
    <n v="2"/>
    <n v="0.9"/>
    <d v="2026-03-11T00:00:00"/>
    <m/>
    <m/>
    <m/>
    <n v="3.2166666666666668"/>
  </r>
  <r>
    <x v="169"/>
    <s v="NOP"/>
    <s v="TOR"/>
    <s v="W"/>
    <d v="1899-12-30T01:24:00"/>
    <n v="0"/>
    <n v="0"/>
    <m/>
    <n v="0"/>
    <n v="0"/>
    <m/>
    <n v="0"/>
    <n v="0"/>
    <m/>
    <n v="0"/>
    <n v="1"/>
    <n v="1"/>
    <n v="0"/>
    <n v="0"/>
    <n v="0"/>
    <n v="0"/>
    <n v="0"/>
    <n v="0"/>
    <n v="-6"/>
    <n v="0.3"/>
    <d v="2026-03-11T00:00:00"/>
    <m/>
    <m/>
    <m/>
    <n v="1.4"/>
  </r>
  <r>
    <x v="200"/>
    <s v="NYK"/>
    <s v="UTA"/>
    <s v="W"/>
    <d v="1899-12-30T02:51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-2"/>
    <n v="0.3"/>
    <d v="2026-03-11T00:00:00"/>
    <m/>
    <m/>
    <m/>
    <n v="2.8499999999999996"/>
  </r>
  <r>
    <x v="505"/>
    <s v="UTA"/>
    <s v="NYK"/>
    <s v="L"/>
    <d v="1899-12-30T14:59:00"/>
    <n v="1"/>
    <n v="3"/>
    <n v="0.33300000000000002"/>
    <n v="0"/>
    <n v="0"/>
    <m/>
    <n v="0"/>
    <n v="0"/>
    <m/>
    <n v="1"/>
    <n v="0"/>
    <n v="1"/>
    <n v="1"/>
    <n v="1"/>
    <n v="0"/>
    <n v="2"/>
    <n v="1"/>
    <n v="2"/>
    <n v="5"/>
    <n v="0.3"/>
    <d v="2026-03-11T00:00:00"/>
    <m/>
    <m/>
    <m/>
    <n v="14.983333333333334"/>
  </r>
  <r>
    <x v="420"/>
    <s v="UTA"/>
    <s v="NYK"/>
    <s v="L"/>
    <d v="1899-12-30T19:45:00"/>
    <n v="1"/>
    <n v="6"/>
    <n v="0.16700000000000001"/>
    <n v="1"/>
    <n v="4"/>
    <n v="0.25"/>
    <n v="2"/>
    <n v="2"/>
    <n v="1"/>
    <n v="0"/>
    <n v="0"/>
    <n v="0"/>
    <n v="0"/>
    <n v="1"/>
    <n v="1"/>
    <n v="2"/>
    <n v="2"/>
    <n v="5"/>
    <n v="-31"/>
    <n v="0.1"/>
    <d v="2026-03-11T00:00:00"/>
    <m/>
    <m/>
    <m/>
    <n v="19.75"/>
  </r>
  <r>
    <x v="400"/>
    <s v="NOP"/>
    <s v="TOR"/>
    <s v="W"/>
    <d v="1899-12-30T01:24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6-03-11T00:00:00"/>
    <m/>
    <m/>
    <m/>
    <n v="1.4"/>
  </r>
  <r>
    <x v="403"/>
    <s v="TOR"/>
    <s v="NOP"/>
    <s v="L"/>
    <d v="1899-12-30T10:31:00"/>
    <n v="0"/>
    <n v="3"/>
    <n v="0"/>
    <n v="0"/>
    <n v="3"/>
    <n v="0"/>
    <n v="0"/>
    <n v="0"/>
    <m/>
    <n v="1"/>
    <n v="0"/>
    <n v="1"/>
    <n v="1"/>
    <n v="1"/>
    <n v="0"/>
    <n v="0"/>
    <n v="2"/>
    <n v="0"/>
    <n v="-6"/>
    <n v="-0.5"/>
    <d v="2026-03-11T00:00:00"/>
    <m/>
    <m/>
    <m/>
    <n v="10.516666666666666"/>
  </r>
  <r>
    <x v="153"/>
    <s v="CLE"/>
    <s v="ORL"/>
    <s v="L"/>
    <d v="1899-12-30T19:58:00"/>
    <n v="0"/>
    <n v="2"/>
    <n v="0"/>
    <n v="0"/>
    <n v="1"/>
    <n v="0"/>
    <n v="0"/>
    <n v="0"/>
    <m/>
    <n v="0"/>
    <n v="5"/>
    <n v="5"/>
    <n v="0"/>
    <n v="0"/>
    <n v="1"/>
    <n v="1"/>
    <n v="1"/>
    <n v="0"/>
    <n v="-10"/>
    <n v="-0.6"/>
    <d v="2026-03-11T00:00:00"/>
    <m/>
    <m/>
    <m/>
    <n v="19.966666666666669"/>
  </r>
  <r>
    <x v="371"/>
    <s v="DEN"/>
    <s v="HOU"/>
    <s v="W"/>
    <d v="1899-12-30T05:51:00"/>
    <n v="0"/>
    <n v="2"/>
    <n v="0"/>
    <n v="0"/>
    <n v="1"/>
    <n v="0"/>
    <n v="1"/>
    <n v="2"/>
    <n v="0.5"/>
    <n v="0"/>
    <n v="1"/>
    <n v="1"/>
    <n v="0"/>
    <n v="1"/>
    <n v="0"/>
    <n v="1"/>
    <n v="1"/>
    <n v="1"/>
    <n v="2"/>
    <n v="-0.9"/>
    <d v="2026-03-11T00:00:00"/>
    <m/>
    <m/>
    <m/>
    <n v="5.85"/>
  </r>
  <r>
    <x v="497"/>
    <s v="NYK"/>
    <s v="UTA"/>
    <s v="W"/>
    <d v="1899-12-30T01:38:00"/>
    <n v="0"/>
    <n v="0"/>
    <m/>
    <n v="0"/>
    <n v="0"/>
    <m/>
    <n v="0"/>
    <n v="0"/>
    <m/>
    <n v="0"/>
    <n v="0"/>
    <n v="0"/>
    <n v="0"/>
    <n v="0"/>
    <n v="0"/>
    <n v="1"/>
    <n v="0"/>
    <n v="0"/>
    <n v="2"/>
    <n v="-1"/>
    <d v="2026-03-11T00:00:00"/>
    <m/>
    <m/>
    <m/>
    <n v="1.6333333333333333"/>
  </r>
  <r>
    <x v="381"/>
    <s v="CHO"/>
    <s v="SAC"/>
    <s v="W"/>
    <d v="1899-12-30T08:10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1"/>
    <n v="-1.1000000000000001"/>
    <d v="2026-03-11T00:00:00"/>
    <m/>
    <m/>
    <m/>
    <n v="8.1666666666666679"/>
  </r>
  <r>
    <x v="437"/>
    <s v="NYK"/>
    <s v="UTA"/>
    <s v="W"/>
    <d v="1899-12-30T02:00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0"/>
    <n v="-1.1000000000000001"/>
    <d v="2026-03-11T00:00:00"/>
    <m/>
    <m/>
    <m/>
    <n v="2"/>
  </r>
  <r>
    <x v="401"/>
    <s v="HOU"/>
    <s v="DEN"/>
    <s v="L"/>
    <d v="1899-12-30T07:33:00"/>
    <n v="0"/>
    <n v="3"/>
    <n v="0"/>
    <n v="0"/>
    <n v="3"/>
    <n v="0"/>
    <n v="0"/>
    <n v="0"/>
    <m/>
    <n v="0"/>
    <n v="1"/>
    <n v="1"/>
    <n v="0"/>
    <n v="0"/>
    <n v="0"/>
    <n v="0"/>
    <n v="0"/>
    <n v="0"/>
    <n v="-3"/>
    <n v="-1.8"/>
    <d v="2026-03-11T00:00:00"/>
    <m/>
    <m/>
    <m/>
    <n v="7.55"/>
  </r>
  <r>
    <x v="395"/>
    <s v="HOU"/>
    <s v="DEN"/>
    <s v="L"/>
    <d v="1899-12-30T16:01:00"/>
    <n v="1"/>
    <n v="10"/>
    <n v="0.1"/>
    <n v="0"/>
    <n v="4"/>
    <n v="0"/>
    <n v="0"/>
    <n v="0"/>
    <m/>
    <n v="1"/>
    <n v="0"/>
    <n v="1"/>
    <n v="3"/>
    <n v="0"/>
    <n v="0"/>
    <n v="1"/>
    <n v="2"/>
    <n v="2"/>
    <n v="-17"/>
    <n v="-3.6"/>
    <d v="2026-03-11T00:00:00"/>
    <m/>
    <m/>
    <m/>
    <n v="16.016666666666666"/>
  </r>
  <r>
    <x v="142"/>
    <s v="CLE"/>
    <s v="ORL"/>
    <s v="L"/>
    <d v="1899-12-30T17:48:00"/>
    <n v="0"/>
    <n v="5"/>
    <n v="0"/>
    <n v="0"/>
    <n v="1"/>
    <n v="0"/>
    <n v="0"/>
    <n v="0"/>
    <m/>
    <n v="0"/>
    <n v="0"/>
    <n v="0"/>
    <n v="2"/>
    <n v="0"/>
    <n v="0"/>
    <n v="0"/>
    <n v="4"/>
    <n v="0"/>
    <n v="-5"/>
    <n v="-3.7"/>
    <d v="2026-03-11T00:00:00"/>
    <m/>
    <m/>
    <m/>
    <n v="17.8"/>
  </r>
  <r>
    <x v="0"/>
    <s v="LAL"/>
    <s v="CHI"/>
    <s v="W"/>
    <d v="1899-12-31T12:43:00"/>
    <n v="17"/>
    <n v="31"/>
    <n v="0.54800000000000004"/>
    <n v="9"/>
    <n v="14"/>
    <n v="0.64300000000000002"/>
    <n v="8"/>
    <n v="9"/>
    <n v="0.88900000000000001"/>
    <n v="0"/>
    <n v="10"/>
    <n v="10"/>
    <n v="9"/>
    <n v="3"/>
    <n v="1"/>
    <n v="1"/>
    <n v="3"/>
    <n v="51"/>
    <n v="15"/>
    <n v="46.5"/>
    <d v="2026-03-12T00:00:00"/>
    <m/>
    <m/>
    <m/>
    <n v="36.716666666666669"/>
  </r>
  <r>
    <x v="314"/>
    <s v="DEN"/>
    <s v="SAS"/>
    <s v="W"/>
    <d v="1899-12-31T14:59:00"/>
    <n v="9"/>
    <n v="17"/>
    <n v="0.52900000000000003"/>
    <n v="2"/>
    <n v="6"/>
    <n v="0.33300000000000002"/>
    <n v="11"/>
    <n v="11"/>
    <n v="1"/>
    <n v="3"/>
    <n v="17"/>
    <n v="20"/>
    <n v="12"/>
    <n v="3"/>
    <n v="2"/>
    <n v="3"/>
    <n v="3"/>
    <n v="31"/>
    <n v="8"/>
    <n v="38.5"/>
    <d v="2026-03-12T00:00:00"/>
    <m/>
    <m/>
    <m/>
    <n v="38.983333333333334"/>
  </r>
  <r>
    <x v="3"/>
    <s v="OKC"/>
    <s v="BOS"/>
    <s v="W"/>
    <d v="1899-12-31T15:05:00"/>
    <n v="13"/>
    <n v="18"/>
    <n v="0.72199999999999998"/>
    <n v="2"/>
    <n v="5"/>
    <n v="0.4"/>
    <n v="7"/>
    <n v="8"/>
    <n v="0.875"/>
    <n v="1"/>
    <n v="5"/>
    <n v="6"/>
    <n v="9"/>
    <n v="2"/>
    <n v="3"/>
    <n v="4"/>
    <n v="2"/>
    <n v="35"/>
    <n v="14"/>
    <n v="35"/>
    <d v="2026-03-12T00:00:00"/>
    <m/>
    <m/>
    <m/>
    <n v="39.083333333333336"/>
  </r>
  <r>
    <x v="69"/>
    <s v="PHO"/>
    <s v="IND"/>
    <s v="W"/>
    <d v="1899-12-31T10:40:00"/>
    <n v="14"/>
    <n v="31"/>
    <n v="0.45200000000000001"/>
    <n v="4"/>
    <n v="7"/>
    <n v="0.57099999999999995"/>
    <n v="11"/>
    <n v="11"/>
    <n v="1"/>
    <n v="1"/>
    <n v="6"/>
    <n v="7"/>
    <n v="5"/>
    <n v="1"/>
    <n v="1"/>
    <n v="2"/>
    <n v="2"/>
    <n v="43"/>
    <n v="0"/>
    <n v="31.8"/>
    <d v="2026-03-12T00:00:00"/>
    <m/>
    <m/>
    <m/>
    <n v="34.666666666666664"/>
  </r>
  <r>
    <x v="70"/>
    <s v="DAL"/>
    <s v="MEM"/>
    <s v="W"/>
    <d v="1899-12-31T00:42:00"/>
    <n v="10"/>
    <n v="17"/>
    <n v="0.58799999999999997"/>
    <n v="8"/>
    <n v="10"/>
    <n v="0.8"/>
    <n v="7"/>
    <n v="7"/>
    <n v="1"/>
    <n v="2"/>
    <n v="0"/>
    <n v="2"/>
    <n v="1"/>
    <n v="2"/>
    <n v="0"/>
    <n v="0"/>
    <n v="0"/>
    <n v="35"/>
    <n v="21"/>
    <n v="31.2"/>
    <d v="2026-03-12T00:00:00"/>
    <m/>
    <m/>
    <m/>
    <n v="24.699999999999996"/>
  </r>
  <r>
    <x v="313"/>
    <s v="DEN"/>
    <s v="SAS"/>
    <s v="W"/>
    <d v="1899-12-31T15:51:00"/>
    <n v="11"/>
    <n v="21"/>
    <n v="0.52400000000000002"/>
    <n v="2"/>
    <n v="6"/>
    <n v="0.33300000000000002"/>
    <n v="15"/>
    <n v="15"/>
    <n v="1"/>
    <n v="0"/>
    <n v="2"/>
    <n v="2"/>
    <n v="7"/>
    <n v="1"/>
    <n v="0"/>
    <n v="4"/>
    <n v="2"/>
    <n v="39"/>
    <n v="13"/>
    <n v="30.4"/>
    <d v="2026-03-12T00:00:00"/>
    <m/>
    <m/>
    <m/>
    <n v="39.85"/>
  </r>
  <r>
    <x v="66"/>
    <s v="SAS"/>
    <s v="DEN"/>
    <s v="L"/>
    <d v="1899-12-31T11:23:00"/>
    <n v="7"/>
    <n v="15"/>
    <n v="0.46700000000000003"/>
    <n v="4"/>
    <n v="8"/>
    <n v="0.5"/>
    <n v="12"/>
    <n v="13"/>
    <n v="0.92300000000000004"/>
    <n v="3"/>
    <n v="8"/>
    <n v="11"/>
    <n v="10"/>
    <n v="0"/>
    <n v="0"/>
    <n v="2"/>
    <n v="3"/>
    <n v="30"/>
    <n v="-11"/>
    <n v="30.2"/>
    <d v="2026-03-12T00:00:00"/>
    <m/>
    <m/>
    <m/>
    <n v="35.383333333333333"/>
  </r>
  <r>
    <x v="92"/>
    <s v="CHI"/>
    <s v="LAL"/>
    <s v="L"/>
    <d v="1899-12-31T15:46:00"/>
    <n v="10"/>
    <n v="17"/>
    <n v="0.58799999999999997"/>
    <n v="6"/>
    <n v="9"/>
    <n v="0.66700000000000004"/>
    <n v="1"/>
    <n v="2"/>
    <n v="0.5"/>
    <n v="2"/>
    <n v="6"/>
    <n v="8"/>
    <n v="15"/>
    <n v="2"/>
    <n v="0"/>
    <n v="6"/>
    <n v="1"/>
    <n v="27"/>
    <n v="-8"/>
    <n v="28"/>
    <d v="2026-03-12T00:00:00"/>
    <m/>
    <m/>
    <m/>
    <n v="39.766666666666666"/>
  </r>
  <r>
    <x v="307"/>
    <s v="MIA"/>
    <s v="MIL"/>
    <s v="W"/>
    <d v="1899-12-31T13:50:00"/>
    <n v="9"/>
    <n v="14"/>
    <n v="0.64300000000000002"/>
    <n v="2"/>
    <n v="3"/>
    <n v="0.66700000000000004"/>
    <n v="8"/>
    <n v="8"/>
    <n v="1"/>
    <n v="0"/>
    <n v="6"/>
    <n v="6"/>
    <n v="6"/>
    <n v="1"/>
    <n v="0"/>
    <n v="1"/>
    <n v="1"/>
    <n v="28"/>
    <n v="13"/>
    <n v="27.4"/>
    <d v="2026-03-12T00:00:00"/>
    <m/>
    <m/>
    <m/>
    <n v="37.833333333333329"/>
  </r>
  <r>
    <x v="449"/>
    <s v="PHO"/>
    <s v="IND"/>
    <s v="W"/>
    <d v="1899-12-31T10:22:00"/>
    <n v="14"/>
    <n v="23"/>
    <n v="0.60899999999999999"/>
    <n v="3"/>
    <n v="9"/>
    <n v="0.33300000000000002"/>
    <n v="5"/>
    <n v="7"/>
    <n v="0.71399999999999997"/>
    <n v="0"/>
    <n v="3"/>
    <n v="3"/>
    <n v="4"/>
    <n v="4"/>
    <n v="0"/>
    <n v="5"/>
    <n v="2"/>
    <n v="36"/>
    <n v="16"/>
    <n v="26.6"/>
    <d v="2026-03-12T00:00:00"/>
    <m/>
    <m/>
    <m/>
    <n v="34.366666666666667"/>
  </r>
  <r>
    <x v="4"/>
    <s v="LAL"/>
    <s v="CHI"/>
    <s v="W"/>
    <d v="1899-12-31T14:33:00"/>
    <n v="13"/>
    <n v="20"/>
    <n v="0.65"/>
    <n v="4"/>
    <n v="7"/>
    <n v="0.57099999999999995"/>
    <n v="0"/>
    <n v="0"/>
    <m/>
    <n v="1"/>
    <n v="4"/>
    <n v="5"/>
    <n v="7"/>
    <n v="1"/>
    <n v="0"/>
    <n v="3"/>
    <n v="2"/>
    <n v="30"/>
    <n v="18"/>
    <n v="25.2"/>
    <d v="2026-03-12T00:00:00"/>
    <m/>
    <m/>
    <m/>
    <n v="38.549999999999997"/>
  </r>
  <r>
    <x v="102"/>
    <s v="ORL"/>
    <s v="WAS"/>
    <s v="W"/>
    <d v="1899-12-31T10:04:00"/>
    <n v="10"/>
    <n v="17"/>
    <n v="0.58799999999999997"/>
    <n v="3"/>
    <n v="8"/>
    <n v="0.375"/>
    <n v="5"/>
    <n v="6"/>
    <n v="0.83299999999999996"/>
    <n v="2"/>
    <n v="2"/>
    <n v="4"/>
    <n v="8"/>
    <n v="2"/>
    <n v="0"/>
    <n v="3"/>
    <n v="3"/>
    <n v="28"/>
    <n v="6"/>
    <n v="25.1"/>
    <d v="2026-03-12T00:00:00"/>
    <m/>
    <m/>
    <m/>
    <n v="34.06666666666667"/>
  </r>
  <r>
    <x v="234"/>
    <s v="BRK"/>
    <s v="ATL"/>
    <s v="L"/>
    <d v="1899-12-31T00:18:00"/>
    <n v="6"/>
    <n v="9"/>
    <n v="0.66700000000000004"/>
    <n v="4"/>
    <n v="7"/>
    <n v="0.57099999999999995"/>
    <n v="8"/>
    <n v="10"/>
    <n v="0.8"/>
    <n v="0"/>
    <n v="3"/>
    <n v="3"/>
    <n v="1"/>
    <n v="3"/>
    <n v="3"/>
    <n v="2"/>
    <n v="1"/>
    <n v="24"/>
    <n v="2"/>
    <n v="23.6"/>
    <d v="2026-03-12T00:00:00"/>
    <m/>
    <m/>
    <m/>
    <n v="24.299999999999997"/>
  </r>
  <r>
    <x v="124"/>
    <s v="ORL"/>
    <s v="WAS"/>
    <s v="W"/>
    <d v="1899-12-31T17:05:00"/>
    <n v="10"/>
    <n v="18"/>
    <n v="0.55600000000000005"/>
    <n v="3"/>
    <n v="6"/>
    <n v="0.5"/>
    <n v="3"/>
    <n v="3"/>
    <n v="1"/>
    <n v="1"/>
    <n v="6"/>
    <n v="7"/>
    <n v="2"/>
    <n v="4"/>
    <n v="2"/>
    <n v="2"/>
    <n v="3"/>
    <n v="26"/>
    <n v="3"/>
    <n v="23.5"/>
    <d v="2026-03-12T00:00:00"/>
    <m/>
    <m/>
    <m/>
    <n v="41.083333333333336"/>
  </r>
  <r>
    <x v="327"/>
    <s v="IND"/>
    <s v="PHO"/>
    <s v="L"/>
    <d v="1899-12-30T17:04:00"/>
    <n v="6"/>
    <n v="7"/>
    <n v="0.85699999999999998"/>
    <n v="2"/>
    <n v="2"/>
    <n v="1"/>
    <n v="9"/>
    <n v="10"/>
    <n v="0.9"/>
    <n v="0"/>
    <n v="0"/>
    <n v="0"/>
    <n v="2"/>
    <n v="1"/>
    <n v="0"/>
    <n v="0"/>
    <n v="1"/>
    <n v="23"/>
    <n v="0"/>
    <n v="22.1"/>
    <d v="2026-03-12T00:00:00"/>
    <m/>
    <m/>
    <m/>
    <n v="17.066666666666666"/>
  </r>
  <r>
    <x v="24"/>
    <s v="LAL"/>
    <s v="CHI"/>
    <s v="W"/>
    <d v="1899-12-31T13:08:00"/>
    <n v="10"/>
    <n v="13"/>
    <n v="0.76900000000000002"/>
    <n v="0"/>
    <n v="0"/>
    <m/>
    <n v="3"/>
    <n v="6"/>
    <n v="0.5"/>
    <n v="6"/>
    <n v="4"/>
    <n v="10"/>
    <n v="1"/>
    <n v="0"/>
    <n v="0"/>
    <n v="0"/>
    <n v="2"/>
    <n v="23"/>
    <n v="9"/>
    <n v="22"/>
    <d v="2026-03-12T00:00:00"/>
    <m/>
    <m/>
    <m/>
    <n v="37.133333333333333"/>
  </r>
  <r>
    <x v="73"/>
    <s v="BOS"/>
    <s v="OKC"/>
    <s v="L"/>
    <d v="1899-12-31T16:34:00"/>
    <n v="10"/>
    <n v="25"/>
    <n v="0.4"/>
    <n v="1"/>
    <n v="4"/>
    <n v="0.25"/>
    <n v="13"/>
    <n v="14"/>
    <n v="0.92900000000000005"/>
    <n v="1"/>
    <n v="5"/>
    <n v="6"/>
    <n v="7"/>
    <n v="2"/>
    <n v="1"/>
    <n v="6"/>
    <n v="5"/>
    <n v="34"/>
    <n v="-10"/>
    <n v="21.9"/>
    <d v="2026-03-12T00:00:00"/>
    <m/>
    <m/>
    <m/>
    <n v="40.566666666666663"/>
  </r>
  <r>
    <x v="57"/>
    <s v="ATL"/>
    <s v="BRK"/>
    <s v="W"/>
    <d v="1899-12-31T12:20:00"/>
    <n v="7"/>
    <n v="15"/>
    <n v="0.46700000000000003"/>
    <n v="4"/>
    <n v="7"/>
    <n v="0.57099999999999995"/>
    <n v="3"/>
    <n v="4"/>
    <n v="0.75"/>
    <n v="1"/>
    <n v="8"/>
    <n v="9"/>
    <n v="9"/>
    <n v="2"/>
    <n v="0"/>
    <n v="2"/>
    <n v="1"/>
    <n v="21"/>
    <n v="12"/>
    <n v="21.9"/>
    <d v="2026-03-12T00:00:00"/>
    <m/>
    <m/>
    <m/>
    <n v="36.333333333333329"/>
  </r>
  <r>
    <x v="428"/>
    <s v="DAL"/>
    <s v="MEM"/>
    <s v="W"/>
    <d v="1899-12-31T03:18:00"/>
    <n v="9"/>
    <n v="12"/>
    <n v="0.75"/>
    <n v="0"/>
    <n v="0"/>
    <m/>
    <n v="4"/>
    <n v="7"/>
    <n v="0.57099999999999995"/>
    <n v="6"/>
    <n v="8"/>
    <n v="14"/>
    <n v="1"/>
    <n v="0"/>
    <n v="1"/>
    <n v="2"/>
    <n v="3"/>
    <n v="22"/>
    <n v="6"/>
    <n v="20.8"/>
    <d v="2026-03-12T00:00:00"/>
    <m/>
    <m/>
    <m/>
    <n v="27.299999999999997"/>
  </r>
  <r>
    <x v="422"/>
    <s v="WAS"/>
    <s v="ORL"/>
    <s v="L"/>
    <d v="1899-12-31T12:54:00"/>
    <n v="9"/>
    <n v="21"/>
    <n v="0.42899999999999999"/>
    <n v="5"/>
    <n v="11"/>
    <n v="0.45500000000000002"/>
    <n v="6"/>
    <n v="6"/>
    <n v="1"/>
    <n v="2"/>
    <n v="3"/>
    <n v="5"/>
    <n v="5"/>
    <n v="1"/>
    <n v="1"/>
    <n v="3"/>
    <n v="5"/>
    <n v="29"/>
    <n v="-11"/>
    <n v="20.399999999999999"/>
    <d v="2026-03-12T00:00:00"/>
    <m/>
    <m/>
    <m/>
    <n v="36.900000000000006"/>
  </r>
  <r>
    <x v="123"/>
    <s v="ATL"/>
    <s v="BRK"/>
    <s v="W"/>
    <d v="1899-12-31T06:38:00"/>
    <n v="6"/>
    <n v="12"/>
    <n v="0.5"/>
    <n v="3"/>
    <n v="5"/>
    <n v="0.6"/>
    <n v="4"/>
    <n v="6"/>
    <n v="0.66700000000000004"/>
    <n v="7"/>
    <n v="2"/>
    <n v="9"/>
    <n v="1"/>
    <n v="1"/>
    <n v="2"/>
    <n v="0"/>
    <n v="2"/>
    <n v="19"/>
    <n v="17"/>
    <n v="20"/>
    <d v="2026-03-12T00:00:00"/>
    <m/>
    <m/>
    <m/>
    <n v="30.633333333333333"/>
  </r>
  <r>
    <x v="108"/>
    <s v="ORL"/>
    <s v="WAS"/>
    <s v="W"/>
    <d v="1899-12-31T18:03:00"/>
    <n v="7"/>
    <n v="14"/>
    <n v="0.5"/>
    <n v="2"/>
    <n v="5"/>
    <n v="0.4"/>
    <n v="6"/>
    <n v="6"/>
    <n v="1"/>
    <n v="0"/>
    <n v="1"/>
    <n v="1"/>
    <n v="6"/>
    <n v="3"/>
    <n v="0"/>
    <n v="1"/>
    <n v="5"/>
    <n v="22"/>
    <n v="14"/>
    <n v="19.5"/>
    <d v="2026-03-12T00:00:00"/>
    <m/>
    <m/>
    <m/>
    <n v="42.050000000000004"/>
  </r>
  <r>
    <x v="43"/>
    <s v="MIL"/>
    <s v="MIA"/>
    <s v="L"/>
    <d v="1899-12-31T05:11:00"/>
    <n v="12"/>
    <n v="24"/>
    <n v="0.5"/>
    <n v="0"/>
    <n v="2"/>
    <n v="0"/>
    <n v="7"/>
    <n v="11"/>
    <n v="0.63600000000000001"/>
    <n v="0"/>
    <n v="6"/>
    <n v="6"/>
    <n v="3"/>
    <n v="1"/>
    <n v="1"/>
    <n v="3"/>
    <n v="2"/>
    <n v="31"/>
    <n v="-8"/>
    <n v="19.2"/>
    <d v="2026-03-12T00:00:00"/>
    <m/>
    <m/>
    <m/>
    <n v="29.183333333333334"/>
  </r>
  <r>
    <x v="114"/>
    <s v="MEM"/>
    <s v="DAL"/>
    <s v="L"/>
    <d v="1899-12-31T00:05:00"/>
    <n v="7"/>
    <n v="12"/>
    <n v="0.58299999999999996"/>
    <n v="3"/>
    <n v="6"/>
    <n v="0.5"/>
    <n v="0"/>
    <n v="0"/>
    <m/>
    <n v="5"/>
    <n v="5"/>
    <n v="10"/>
    <n v="2"/>
    <n v="1"/>
    <n v="2"/>
    <n v="1"/>
    <n v="0"/>
    <n v="17"/>
    <n v="5"/>
    <n v="19.2"/>
    <d v="2026-03-12T00:00:00"/>
    <m/>
    <m/>
    <m/>
    <n v="24.083333333333336"/>
  </r>
  <r>
    <x v="139"/>
    <s v="MEM"/>
    <s v="DAL"/>
    <s v="L"/>
    <d v="1899-12-31T08:23:00"/>
    <n v="7"/>
    <n v="15"/>
    <n v="0.46700000000000003"/>
    <n v="3"/>
    <n v="7"/>
    <n v="0.42899999999999999"/>
    <n v="6"/>
    <n v="6"/>
    <n v="1"/>
    <n v="1"/>
    <n v="1"/>
    <n v="2"/>
    <n v="2"/>
    <n v="2"/>
    <n v="1"/>
    <n v="0"/>
    <n v="3"/>
    <n v="23"/>
    <n v="-19"/>
    <n v="19.2"/>
    <d v="2026-03-12T00:00:00"/>
    <m/>
    <m/>
    <m/>
    <n v="32.383333333333333"/>
  </r>
  <r>
    <x v="151"/>
    <s v="ORL"/>
    <s v="WAS"/>
    <s v="W"/>
    <d v="1899-12-31T09:48:00"/>
    <n v="8"/>
    <n v="13"/>
    <n v="0.61499999999999999"/>
    <n v="2"/>
    <n v="3"/>
    <n v="0.66700000000000004"/>
    <n v="1"/>
    <n v="2"/>
    <n v="0.5"/>
    <n v="2"/>
    <n v="9"/>
    <n v="11"/>
    <n v="3"/>
    <n v="2"/>
    <n v="2"/>
    <n v="2"/>
    <n v="3"/>
    <n v="19"/>
    <n v="13"/>
    <n v="19.100000000000001"/>
    <d v="2026-03-12T00:00:00"/>
    <m/>
    <m/>
    <m/>
    <n v="33.800000000000004"/>
  </r>
  <r>
    <x v="451"/>
    <s v="SAS"/>
    <s v="DEN"/>
    <s v="L"/>
    <d v="1899-12-31T12:01:00"/>
    <n v="10"/>
    <n v="19"/>
    <n v="0.52600000000000002"/>
    <n v="4"/>
    <n v="10"/>
    <n v="0.4"/>
    <n v="3"/>
    <n v="6"/>
    <n v="0.5"/>
    <n v="1"/>
    <n v="2"/>
    <n v="3"/>
    <n v="9"/>
    <n v="1"/>
    <n v="0"/>
    <n v="4"/>
    <n v="5"/>
    <n v="27"/>
    <n v="-5"/>
    <n v="19.100000000000001"/>
    <d v="2026-03-12T00:00:00"/>
    <m/>
    <m/>
    <m/>
    <n v="36.016666666666666"/>
  </r>
  <r>
    <x v="330"/>
    <s v="DEN"/>
    <s v="SAS"/>
    <s v="W"/>
    <d v="1899-12-31T08:47:00"/>
    <n v="8"/>
    <n v="13"/>
    <n v="0.61499999999999999"/>
    <n v="3"/>
    <n v="6"/>
    <n v="0.5"/>
    <n v="0"/>
    <n v="0"/>
    <m/>
    <n v="2"/>
    <n v="2"/>
    <n v="4"/>
    <n v="2"/>
    <n v="2"/>
    <n v="2"/>
    <n v="0"/>
    <n v="2"/>
    <n v="19"/>
    <n v="14"/>
    <n v="19.100000000000001"/>
    <d v="2026-03-12T00:00:00"/>
    <m/>
    <m/>
    <m/>
    <n v="32.783333333333331"/>
  </r>
  <r>
    <x v="248"/>
    <s v="SAS"/>
    <s v="DEN"/>
    <s v="L"/>
    <d v="1899-12-31T03:00:00"/>
    <n v="6"/>
    <n v="10"/>
    <n v="0.6"/>
    <n v="2"/>
    <n v="5"/>
    <n v="0.4"/>
    <n v="6"/>
    <n v="7"/>
    <n v="0.85699999999999998"/>
    <n v="2"/>
    <n v="5"/>
    <n v="7"/>
    <n v="1"/>
    <n v="1"/>
    <n v="0"/>
    <n v="1"/>
    <n v="1"/>
    <n v="20"/>
    <n v="1"/>
    <n v="18.2"/>
    <d v="2026-03-12T00:00:00"/>
    <m/>
    <m/>
    <m/>
    <n v="27"/>
  </r>
  <r>
    <x v="309"/>
    <s v="DET"/>
    <s v="PHI"/>
    <s v="W"/>
    <d v="1899-12-31T00:44:00"/>
    <n v="7"/>
    <n v="10"/>
    <n v="0.7"/>
    <n v="5"/>
    <n v="7"/>
    <n v="0.71399999999999997"/>
    <n v="0"/>
    <n v="0"/>
    <m/>
    <n v="0"/>
    <n v="2"/>
    <n v="2"/>
    <n v="4"/>
    <n v="1"/>
    <n v="0"/>
    <n v="1"/>
    <n v="0"/>
    <n v="19"/>
    <n v="18"/>
    <n v="18.2"/>
    <d v="2026-03-12T00:00:00"/>
    <m/>
    <m/>
    <m/>
    <n v="24.733333333333331"/>
  </r>
  <r>
    <x v="278"/>
    <s v="DET"/>
    <s v="PHI"/>
    <s v="W"/>
    <d v="1899-12-30T19:01:00"/>
    <n v="5"/>
    <n v="8"/>
    <n v="0.625"/>
    <n v="4"/>
    <n v="6"/>
    <n v="0.66700000000000004"/>
    <n v="3"/>
    <n v="3"/>
    <n v="1"/>
    <n v="1"/>
    <n v="1"/>
    <n v="2"/>
    <n v="1"/>
    <n v="3"/>
    <n v="0"/>
    <n v="0"/>
    <n v="1"/>
    <n v="17"/>
    <n v="20"/>
    <n v="17.7"/>
    <d v="2026-03-12T00:00:00"/>
    <m/>
    <m/>
    <m/>
    <n v="19.016666666666666"/>
  </r>
  <r>
    <x v="468"/>
    <s v="LAL"/>
    <s v="CHI"/>
    <s v="W"/>
    <d v="1899-12-31T09:14:00"/>
    <n v="7"/>
    <n v="13"/>
    <n v="0.53800000000000003"/>
    <n v="0"/>
    <n v="2"/>
    <n v="0"/>
    <n v="4"/>
    <n v="6"/>
    <n v="0.66700000000000004"/>
    <n v="2"/>
    <n v="5"/>
    <n v="7"/>
    <n v="7"/>
    <n v="2"/>
    <n v="1"/>
    <n v="4"/>
    <n v="1"/>
    <n v="18"/>
    <n v="12"/>
    <n v="17"/>
    <d v="2026-03-12T00:00:00"/>
    <m/>
    <m/>
    <m/>
    <n v="33.233333333333334"/>
  </r>
  <r>
    <x v="190"/>
    <s v="MIL"/>
    <s v="MIA"/>
    <s v="L"/>
    <d v="1899-12-31T08:36:00"/>
    <n v="6"/>
    <n v="9"/>
    <n v="0.66700000000000004"/>
    <n v="2"/>
    <n v="4"/>
    <n v="0.5"/>
    <n v="2"/>
    <n v="2"/>
    <n v="1"/>
    <n v="1"/>
    <n v="4"/>
    <n v="5"/>
    <n v="10"/>
    <n v="1"/>
    <n v="0"/>
    <n v="3"/>
    <n v="5"/>
    <n v="16"/>
    <n v="9"/>
    <n v="17"/>
    <d v="2026-03-12T00:00:00"/>
    <m/>
    <m/>
    <m/>
    <n v="32.6"/>
  </r>
  <r>
    <x v="93"/>
    <s v="CHI"/>
    <s v="LAL"/>
    <s v="L"/>
    <d v="1899-12-31T08:02:00"/>
    <n v="8"/>
    <n v="16"/>
    <n v="0.5"/>
    <n v="0"/>
    <n v="2"/>
    <n v="0"/>
    <n v="2"/>
    <n v="2"/>
    <n v="1"/>
    <n v="2"/>
    <n v="2"/>
    <n v="4"/>
    <n v="6"/>
    <n v="1"/>
    <n v="0"/>
    <n v="0"/>
    <n v="1"/>
    <n v="18"/>
    <n v="-14"/>
    <n v="16.8"/>
    <d v="2026-03-12T00:00:00"/>
    <m/>
    <m/>
    <m/>
    <n v="32.033333333333331"/>
  </r>
  <r>
    <x v="275"/>
    <s v="MEM"/>
    <s v="DAL"/>
    <s v="L"/>
    <d v="1899-12-31T04:05:00"/>
    <n v="6"/>
    <n v="12"/>
    <n v="0.5"/>
    <n v="3"/>
    <n v="6"/>
    <n v="0.5"/>
    <n v="4"/>
    <n v="4"/>
    <n v="1"/>
    <n v="0"/>
    <n v="2"/>
    <n v="2"/>
    <n v="9"/>
    <n v="1"/>
    <n v="0"/>
    <n v="3"/>
    <n v="3"/>
    <n v="19"/>
    <n v="2"/>
    <n v="16.7"/>
    <d v="2026-03-12T00:00:00"/>
    <m/>
    <m/>
    <m/>
    <n v="28.083333333333332"/>
  </r>
  <r>
    <x v="101"/>
    <s v="DET"/>
    <s v="PHI"/>
    <s v="W"/>
    <d v="1899-12-30T14:51:00"/>
    <n v="6"/>
    <n v="7"/>
    <n v="0.85699999999999998"/>
    <n v="0"/>
    <n v="0"/>
    <m/>
    <n v="2"/>
    <n v="3"/>
    <n v="0.66700000000000004"/>
    <n v="3"/>
    <n v="7"/>
    <n v="10"/>
    <n v="2"/>
    <n v="0"/>
    <n v="1"/>
    <n v="0"/>
    <n v="4"/>
    <n v="14"/>
    <n v="21"/>
    <n v="15.8"/>
    <d v="2026-03-12T00:00:00"/>
    <m/>
    <m/>
    <m/>
    <n v="14.850000000000001"/>
  </r>
  <r>
    <x v="161"/>
    <s v="WAS"/>
    <s v="ORL"/>
    <s v="L"/>
    <d v="1899-12-30T23:05:00"/>
    <n v="6"/>
    <n v="12"/>
    <n v="0.5"/>
    <n v="1"/>
    <n v="4"/>
    <n v="0.25"/>
    <n v="3"/>
    <n v="4"/>
    <n v="0.75"/>
    <n v="1"/>
    <n v="3"/>
    <n v="4"/>
    <n v="0"/>
    <n v="2"/>
    <n v="5"/>
    <n v="1"/>
    <n v="0"/>
    <n v="16"/>
    <n v="-14"/>
    <n v="15.7"/>
    <d v="2026-03-12T00:00:00"/>
    <m/>
    <m/>
    <m/>
    <n v="23.083333333333336"/>
  </r>
  <r>
    <x v="489"/>
    <s v="MIA"/>
    <s v="MIL"/>
    <s v="W"/>
    <d v="1899-12-31T11:09:00"/>
    <n v="6"/>
    <n v="12"/>
    <n v="0.5"/>
    <n v="5"/>
    <n v="11"/>
    <n v="0.45500000000000002"/>
    <n v="1"/>
    <n v="1"/>
    <n v="1"/>
    <n v="1"/>
    <n v="6"/>
    <n v="7"/>
    <n v="2"/>
    <n v="1"/>
    <n v="1"/>
    <n v="2"/>
    <n v="1"/>
    <n v="18"/>
    <n v="18"/>
    <n v="15.2"/>
    <d v="2026-03-12T00:00:00"/>
    <m/>
    <m/>
    <m/>
    <n v="35.15"/>
  </r>
  <r>
    <x v="282"/>
    <s v="PHI"/>
    <s v="DET"/>
    <s v="L"/>
    <d v="1899-12-31T05:20:00"/>
    <n v="5"/>
    <n v="11"/>
    <n v="0.45500000000000002"/>
    <n v="0"/>
    <n v="2"/>
    <n v="0"/>
    <n v="2"/>
    <n v="4"/>
    <n v="0.5"/>
    <n v="3"/>
    <n v="6"/>
    <n v="9"/>
    <n v="5"/>
    <n v="4"/>
    <n v="0"/>
    <n v="1"/>
    <n v="2"/>
    <n v="12"/>
    <n v="-5"/>
    <n v="15.1"/>
    <d v="2026-03-12T00:00:00"/>
    <m/>
    <m/>
    <m/>
    <n v="29.333333333333336"/>
  </r>
  <r>
    <x v="291"/>
    <s v="DAL"/>
    <s v="MEM"/>
    <s v="W"/>
    <d v="1899-12-31T04:15:00"/>
    <n v="4"/>
    <n v="8"/>
    <n v="0.5"/>
    <n v="0"/>
    <n v="3"/>
    <n v="0"/>
    <n v="4"/>
    <n v="4"/>
    <n v="1"/>
    <n v="2"/>
    <n v="6"/>
    <n v="8"/>
    <n v="5"/>
    <n v="2"/>
    <n v="2"/>
    <n v="2"/>
    <n v="3"/>
    <n v="12"/>
    <n v="-5"/>
    <n v="14.9"/>
    <d v="2026-03-12T00:00:00"/>
    <m/>
    <m/>
    <m/>
    <n v="28.25"/>
  </r>
  <r>
    <x v="74"/>
    <s v="CHI"/>
    <s v="LAL"/>
    <s v="L"/>
    <d v="1899-12-31T11:23:00"/>
    <n v="7"/>
    <n v="19"/>
    <n v="0.36799999999999999"/>
    <n v="4"/>
    <n v="11"/>
    <n v="0.36399999999999999"/>
    <n v="4"/>
    <n v="5"/>
    <n v="0.8"/>
    <n v="1"/>
    <n v="5"/>
    <n v="6"/>
    <n v="1"/>
    <n v="2"/>
    <n v="2"/>
    <n v="2"/>
    <n v="2"/>
    <n v="22"/>
    <n v="-25"/>
    <n v="14.6"/>
    <d v="2026-03-12T00:00:00"/>
    <m/>
    <m/>
    <m/>
    <n v="35.383333333333333"/>
  </r>
  <r>
    <x v="10"/>
    <s v="OKC"/>
    <s v="BOS"/>
    <s v="W"/>
    <d v="1899-12-31T06:10:00"/>
    <n v="6"/>
    <n v="10"/>
    <n v="0.6"/>
    <n v="1"/>
    <n v="3"/>
    <n v="0.33300000000000002"/>
    <n v="2"/>
    <n v="3"/>
    <n v="0.66700000000000004"/>
    <n v="1"/>
    <n v="3"/>
    <n v="4"/>
    <n v="6"/>
    <n v="0"/>
    <n v="0"/>
    <n v="1"/>
    <n v="1"/>
    <n v="15"/>
    <n v="-1"/>
    <n v="14.4"/>
    <d v="2026-03-12T00:00:00"/>
    <m/>
    <m/>
    <m/>
    <n v="30.166666666666664"/>
  </r>
  <r>
    <x v="345"/>
    <s v="MEM"/>
    <s v="DAL"/>
    <s v="L"/>
    <d v="1899-12-31T06:41:00"/>
    <n v="8"/>
    <n v="15"/>
    <n v="0.53300000000000003"/>
    <n v="1"/>
    <n v="6"/>
    <n v="0.16700000000000001"/>
    <n v="3"/>
    <n v="5"/>
    <n v="0.6"/>
    <n v="2"/>
    <n v="2"/>
    <n v="4"/>
    <n v="3"/>
    <n v="0"/>
    <n v="1"/>
    <n v="2"/>
    <n v="1"/>
    <n v="20"/>
    <n v="3"/>
    <n v="14.3"/>
    <d v="2026-03-12T00:00:00"/>
    <m/>
    <m/>
    <m/>
    <n v="30.683333333333334"/>
  </r>
  <r>
    <x v="353"/>
    <s v="CHI"/>
    <s v="LAL"/>
    <s v="L"/>
    <d v="1899-12-31T07:05:00"/>
    <n v="6"/>
    <n v="9"/>
    <n v="0.66700000000000004"/>
    <n v="1"/>
    <n v="3"/>
    <n v="0.33300000000000002"/>
    <n v="2"/>
    <n v="2"/>
    <n v="1"/>
    <n v="3"/>
    <n v="6"/>
    <n v="9"/>
    <n v="1"/>
    <n v="1"/>
    <n v="0"/>
    <n v="1"/>
    <n v="4"/>
    <n v="15"/>
    <n v="-11"/>
    <n v="14.1"/>
    <d v="2026-03-12T00:00:00"/>
    <m/>
    <m/>
    <m/>
    <n v="31.083333333333332"/>
  </r>
  <r>
    <x v="325"/>
    <s v="DEN"/>
    <s v="SAS"/>
    <s v="W"/>
    <d v="1899-12-31T06:48:00"/>
    <n v="6"/>
    <n v="8"/>
    <n v="0.75"/>
    <n v="1"/>
    <n v="2"/>
    <n v="0.5"/>
    <n v="2"/>
    <n v="2"/>
    <n v="1"/>
    <n v="2"/>
    <n v="3"/>
    <n v="5"/>
    <n v="1"/>
    <n v="0"/>
    <n v="0"/>
    <n v="0"/>
    <n v="2"/>
    <n v="15"/>
    <n v="8"/>
    <n v="14"/>
    <d v="2026-03-12T00:00:00"/>
    <m/>
    <m/>
    <m/>
    <n v="30.800000000000004"/>
  </r>
  <r>
    <x v="263"/>
    <s v="MIL"/>
    <s v="MIA"/>
    <s v="L"/>
    <d v="1899-12-31T02:13:00"/>
    <n v="8"/>
    <n v="14"/>
    <n v="0.57099999999999995"/>
    <n v="2"/>
    <n v="4"/>
    <n v="0.5"/>
    <n v="1"/>
    <n v="1"/>
    <n v="1"/>
    <n v="0"/>
    <n v="5"/>
    <n v="5"/>
    <n v="1"/>
    <n v="1"/>
    <n v="0"/>
    <n v="0"/>
    <n v="4"/>
    <n v="19"/>
    <n v="8"/>
    <n v="14"/>
    <d v="2026-03-12T00:00:00"/>
    <m/>
    <m/>
    <m/>
    <n v="26.216666666666669"/>
  </r>
  <r>
    <x v="98"/>
    <s v="DET"/>
    <s v="PHI"/>
    <s v="W"/>
    <d v="1899-12-31T04:23:00"/>
    <n v="3"/>
    <n v="6"/>
    <n v="0.5"/>
    <n v="0"/>
    <n v="2"/>
    <n v="0"/>
    <n v="2"/>
    <n v="2"/>
    <n v="1"/>
    <n v="0"/>
    <n v="5"/>
    <n v="5"/>
    <n v="13"/>
    <n v="2"/>
    <n v="1"/>
    <n v="4"/>
    <n v="1"/>
    <n v="8"/>
    <n v="27"/>
    <n v="13.9"/>
    <d v="2026-03-12T00:00:00"/>
    <m/>
    <m/>
    <m/>
    <n v="28.383333333333333"/>
  </r>
  <r>
    <x v="53"/>
    <s v="DET"/>
    <s v="PHI"/>
    <s v="W"/>
    <d v="1899-12-30T20:47:00"/>
    <n v="5"/>
    <n v="5"/>
    <n v="1"/>
    <n v="0"/>
    <n v="0"/>
    <m/>
    <n v="3"/>
    <n v="3"/>
    <n v="1"/>
    <n v="0"/>
    <n v="5"/>
    <n v="5"/>
    <n v="4"/>
    <n v="0"/>
    <n v="2"/>
    <n v="2"/>
    <n v="4"/>
    <n v="13"/>
    <n v="9"/>
    <n v="13.6"/>
    <d v="2026-03-12T00:00:00"/>
    <m/>
    <m/>
    <m/>
    <n v="20.783333333333335"/>
  </r>
  <r>
    <x v="85"/>
    <s v="WAS"/>
    <s v="ORL"/>
    <s v="L"/>
    <d v="1899-12-30T21:14:00"/>
    <n v="5"/>
    <n v="7"/>
    <n v="0.71399999999999997"/>
    <n v="2"/>
    <n v="4"/>
    <n v="0.5"/>
    <n v="3"/>
    <n v="3"/>
    <n v="1"/>
    <n v="0"/>
    <n v="3"/>
    <n v="3"/>
    <n v="6"/>
    <n v="0"/>
    <n v="0"/>
    <n v="2"/>
    <n v="4"/>
    <n v="15"/>
    <n v="-13"/>
    <n v="13.6"/>
    <d v="2026-03-12T00:00:00"/>
    <m/>
    <m/>
    <m/>
    <n v="21.233333333333334"/>
  </r>
  <r>
    <x v="210"/>
    <s v="ATL"/>
    <s v="BRK"/>
    <s v="W"/>
    <d v="1899-12-31T12:22:00"/>
    <n v="5"/>
    <n v="13"/>
    <n v="0.38500000000000001"/>
    <n v="2"/>
    <n v="8"/>
    <n v="0.25"/>
    <n v="6"/>
    <n v="6"/>
    <n v="1"/>
    <n v="0"/>
    <n v="2"/>
    <n v="2"/>
    <n v="2"/>
    <n v="3"/>
    <n v="0"/>
    <n v="2"/>
    <n v="1"/>
    <n v="18"/>
    <n v="9"/>
    <n v="13.5"/>
    <d v="2026-03-12T00:00:00"/>
    <m/>
    <m/>
    <m/>
    <n v="36.366666666666667"/>
  </r>
  <r>
    <x v="60"/>
    <s v="MIA"/>
    <s v="MIL"/>
    <s v="W"/>
    <d v="1899-12-31T02:36:00"/>
    <n v="5"/>
    <n v="9"/>
    <n v="0.55600000000000005"/>
    <n v="3"/>
    <n v="5"/>
    <n v="0.6"/>
    <n v="0"/>
    <n v="0"/>
    <m/>
    <n v="1"/>
    <n v="4"/>
    <n v="5"/>
    <n v="5"/>
    <n v="1"/>
    <n v="0"/>
    <n v="0"/>
    <n v="4"/>
    <n v="13"/>
    <n v="13"/>
    <n v="13.5"/>
    <d v="2026-03-12T00:00:00"/>
    <m/>
    <m/>
    <m/>
    <n v="26.6"/>
  </r>
  <r>
    <x v="81"/>
    <s v="ATL"/>
    <s v="BRK"/>
    <s v="W"/>
    <d v="1899-12-31T06:07:00"/>
    <n v="4"/>
    <n v="10"/>
    <n v="0.4"/>
    <n v="0"/>
    <n v="3"/>
    <n v="0"/>
    <n v="5"/>
    <n v="7"/>
    <n v="0.71399999999999997"/>
    <n v="1"/>
    <n v="8"/>
    <n v="9"/>
    <n v="0"/>
    <n v="2"/>
    <n v="4"/>
    <n v="0"/>
    <n v="3"/>
    <n v="13"/>
    <n v="6"/>
    <n v="13.5"/>
    <d v="2026-03-12T00:00:00"/>
    <m/>
    <m/>
    <m/>
    <n v="30.116666666666667"/>
  </r>
  <r>
    <x v="198"/>
    <s v="PHI"/>
    <s v="DET"/>
    <s v="L"/>
    <d v="1899-12-30T18:18:00"/>
    <n v="6"/>
    <n v="6"/>
    <n v="1"/>
    <n v="2"/>
    <n v="2"/>
    <n v="1"/>
    <n v="2"/>
    <n v="2"/>
    <n v="1"/>
    <n v="1"/>
    <n v="0"/>
    <n v="1"/>
    <n v="2"/>
    <n v="0"/>
    <n v="0"/>
    <n v="2"/>
    <n v="2"/>
    <n v="16"/>
    <n v="-5"/>
    <n v="13.5"/>
    <d v="2026-03-12T00:00:00"/>
    <m/>
    <m/>
    <m/>
    <n v="18.299999999999997"/>
  </r>
  <r>
    <x v="167"/>
    <s v="WAS"/>
    <s v="ORL"/>
    <s v="L"/>
    <d v="1899-12-31T03:35:00"/>
    <n v="5"/>
    <n v="7"/>
    <n v="0.71399999999999997"/>
    <n v="0"/>
    <n v="2"/>
    <n v="0"/>
    <n v="2"/>
    <n v="2"/>
    <n v="1"/>
    <n v="1"/>
    <n v="4"/>
    <n v="5"/>
    <n v="5"/>
    <n v="1"/>
    <n v="0"/>
    <n v="1"/>
    <n v="3"/>
    <n v="12"/>
    <n v="11"/>
    <n v="13.3"/>
    <d v="2026-03-12T00:00:00"/>
    <m/>
    <m/>
    <m/>
    <n v="27.583333333333336"/>
  </r>
  <r>
    <x v="526"/>
    <s v="PHI"/>
    <s v="DET"/>
    <s v="L"/>
    <d v="1899-12-31T06:56:00"/>
    <n v="7"/>
    <n v="13"/>
    <n v="0.53800000000000003"/>
    <n v="2"/>
    <n v="7"/>
    <n v="0.28599999999999998"/>
    <n v="1"/>
    <n v="1"/>
    <n v="1"/>
    <n v="1"/>
    <n v="5"/>
    <n v="6"/>
    <n v="2"/>
    <n v="0"/>
    <n v="1"/>
    <n v="1"/>
    <n v="3"/>
    <n v="17"/>
    <n v="-1"/>
    <n v="12.8"/>
    <d v="2026-03-12T00:00:00"/>
    <m/>
    <m/>
    <m/>
    <n v="30.933333333333337"/>
  </r>
  <r>
    <x v="277"/>
    <s v="WAS"/>
    <s v="ORL"/>
    <s v="L"/>
    <d v="1899-12-30T17:04:00"/>
    <n v="6"/>
    <n v="9"/>
    <n v="0.66700000000000004"/>
    <n v="0"/>
    <n v="1"/>
    <n v="0"/>
    <n v="0"/>
    <n v="0"/>
    <m/>
    <n v="4"/>
    <n v="0"/>
    <n v="4"/>
    <n v="1"/>
    <n v="1"/>
    <n v="0"/>
    <n v="0"/>
    <n v="0"/>
    <n v="12"/>
    <n v="3"/>
    <n v="12.6"/>
    <d v="2026-03-12T00:00:00"/>
    <m/>
    <m/>
    <m/>
    <n v="17.066666666666666"/>
  </r>
  <r>
    <x v="17"/>
    <s v="LAL"/>
    <s v="CHI"/>
    <s v="W"/>
    <d v="1899-12-31T16:13:00"/>
    <n v="6"/>
    <n v="10"/>
    <n v="0.6"/>
    <n v="3"/>
    <n v="5"/>
    <n v="0.6"/>
    <n v="0"/>
    <n v="0"/>
    <m/>
    <n v="1"/>
    <n v="0"/>
    <n v="1"/>
    <n v="1"/>
    <n v="1"/>
    <n v="0"/>
    <n v="0"/>
    <n v="1"/>
    <n v="15"/>
    <n v="16"/>
    <n v="12.4"/>
    <d v="2026-03-12T00:00:00"/>
    <m/>
    <m/>
    <m/>
    <n v="40.216666666666669"/>
  </r>
  <r>
    <x v="126"/>
    <s v="SAS"/>
    <s v="DEN"/>
    <s v="L"/>
    <d v="1899-12-31T07:51:00"/>
    <n v="5"/>
    <n v="14"/>
    <n v="0.35699999999999998"/>
    <n v="4"/>
    <n v="10"/>
    <n v="0.4"/>
    <n v="4"/>
    <n v="5"/>
    <n v="0.8"/>
    <n v="0"/>
    <n v="1"/>
    <n v="1"/>
    <n v="3"/>
    <n v="2"/>
    <n v="0"/>
    <n v="1"/>
    <n v="2"/>
    <n v="18"/>
    <n v="-10"/>
    <n v="12.4"/>
    <d v="2026-03-12T00:00:00"/>
    <m/>
    <m/>
    <m/>
    <n v="31.85"/>
  </r>
  <r>
    <x v="317"/>
    <s v="IND"/>
    <s v="PHO"/>
    <s v="L"/>
    <d v="1899-12-31T01:49:00"/>
    <n v="3"/>
    <n v="6"/>
    <n v="0.5"/>
    <n v="1"/>
    <n v="2"/>
    <n v="0.5"/>
    <n v="5"/>
    <n v="6"/>
    <n v="0.83299999999999996"/>
    <n v="0"/>
    <n v="6"/>
    <n v="6"/>
    <n v="2"/>
    <n v="1"/>
    <n v="0"/>
    <n v="0"/>
    <n v="1"/>
    <n v="12"/>
    <n v="-14"/>
    <n v="12.4"/>
    <d v="2026-03-12T00:00:00"/>
    <m/>
    <m/>
    <m/>
    <n v="25.81666666666667"/>
  </r>
  <r>
    <x v="540"/>
    <s v="WAS"/>
    <s v="ORL"/>
    <s v="L"/>
    <d v="1899-12-31T03:43:00"/>
    <n v="4"/>
    <n v="5"/>
    <n v="0.8"/>
    <n v="2"/>
    <n v="2"/>
    <n v="1"/>
    <n v="2"/>
    <n v="2"/>
    <n v="1"/>
    <n v="0"/>
    <n v="4"/>
    <n v="4"/>
    <n v="3"/>
    <n v="1"/>
    <n v="0"/>
    <n v="1"/>
    <n v="3"/>
    <n v="12"/>
    <n v="14"/>
    <n v="12.2"/>
    <d v="2026-03-12T00:00:00"/>
    <m/>
    <m/>
    <m/>
    <n v="27.716666666666669"/>
  </r>
  <r>
    <x v="148"/>
    <s v="DET"/>
    <s v="PHI"/>
    <s v="W"/>
    <d v="1899-12-30T21:40:00"/>
    <n v="6"/>
    <n v="11"/>
    <n v="0.54500000000000004"/>
    <n v="2"/>
    <n v="3"/>
    <n v="0.66700000000000004"/>
    <n v="1"/>
    <n v="1"/>
    <n v="1"/>
    <n v="1"/>
    <n v="4"/>
    <n v="5"/>
    <n v="2"/>
    <n v="1"/>
    <n v="0"/>
    <n v="1"/>
    <n v="2"/>
    <n v="15"/>
    <n v="18"/>
    <n v="12.2"/>
    <d v="2026-03-12T00:00:00"/>
    <m/>
    <m/>
    <m/>
    <n v="21.666666666666668"/>
  </r>
  <r>
    <x v="136"/>
    <s v="PHO"/>
    <s v="IND"/>
    <s v="W"/>
    <d v="1899-12-31T04:00:00"/>
    <n v="5"/>
    <n v="8"/>
    <n v="0.625"/>
    <n v="5"/>
    <n v="8"/>
    <n v="0.625"/>
    <n v="0"/>
    <n v="0"/>
    <m/>
    <n v="0"/>
    <n v="3"/>
    <n v="3"/>
    <n v="1"/>
    <n v="0"/>
    <n v="0"/>
    <n v="0"/>
    <n v="2"/>
    <n v="15"/>
    <n v="0"/>
    <n v="12.2"/>
    <d v="2026-03-12T00:00:00"/>
    <m/>
    <m/>
    <m/>
    <n v="28"/>
  </r>
  <r>
    <x v="71"/>
    <s v="ORL"/>
    <s v="WAS"/>
    <s v="W"/>
    <d v="1899-12-31T18:19:00"/>
    <n v="4"/>
    <n v="13"/>
    <n v="0.308"/>
    <n v="0"/>
    <n v="2"/>
    <n v="0"/>
    <n v="10"/>
    <n v="14"/>
    <n v="0.71399999999999997"/>
    <n v="0"/>
    <n v="10"/>
    <n v="10"/>
    <n v="5"/>
    <n v="0"/>
    <n v="0"/>
    <n v="3"/>
    <n v="1"/>
    <n v="18"/>
    <n v="11"/>
    <n v="12"/>
    <d v="2026-03-12T00:00:00"/>
    <m/>
    <m/>
    <m/>
    <n v="42.31666666666667"/>
  </r>
  <r>
    <x v="165"/>
    <s v="MIA"/>
    <s v="MIL"/>
    <s v="W"/>
    <d v="1899-12-31T10:59:00"/>
    <n v="6"/>
    <n v="20"/>
    <n v="0.3"/>
    <n v="0"/>
    <n v="5"/>
    <n v="0"/>
    <n v="9"/>
    <n v="13"/>
    <n v="0.69199999999999995"/>
    <n v="4"/>
    <n v="4"/>
    <n v="8"/>
    <n v="2"/>
    <n v="1"/>
    <n v="0"/>
    <n v="2"/>
    <n v="1"/>
    <n v="21"/>
    <n v="11"/>
    <n v="11.8"/>
    <d v="2026-03-12T00:00:00"/>
    <m/>
    <m/>
    <m/>
    <n v="34.983333333333334"/>
  </r>
  <r>
    <x v="336"/>
    <s v="BOS"/>
    <s v="OKC"/>
    <s v="L"/>
    <d v="1899-12-31T03:41:00"/>
    <n v="4"/>
    <n v="7"/>
    <n v="0.57099999999999995"/>
    <n v="1"/>
    <n v="2"/>
    <n v="0.5"/>
    <n v="2"/>
    <n v="2"/>
    <n v="1"/>
    <n v="2"/>
    <n v="3"/>
    <n v="5"/>
    <n v="1"/>
    <n v="2"/>
    <n v="1"/>
    <n v="1"/>
    <n v="2"/>
    <n v="11"/>
    <n v="-3"/>
    <n v="11.6"/>
    <d v="2026-03-12T00:00:00"/>
    <m/>
    <m/>
    <m/>
    <n v="27.683333333333334"/>
  </r>
  <r>
    <x v="362"/>
    <s v="CHI"/>
    <s v="LAL"/>
    <s v="L"/>
    <d v="1899-12-31T05:25:00"/>
    <n v="5"/>
    <n v="10"/>
    <n v="0.5"/>
    <n v="1"/>
    <n v="3"/>
    <n v="0.33300000000000002"/>
    <n v="1"/>
    <n v="2"/>
    <n v="0.5"/>
    <n v="0"/>
    <n v="5"/>
    <n v="5"/>
    <n v="7"/>
    <n v="1"/>
    <n v="0"/>
    <n v="1"/>
    <n v="4"/>
    <n v="12"/>
    <n v="10"/>
    <n v="11.4"/>
    <d v="2026-03-12T00:00:00"/>
    <m/>
    <m/>
    <m/>
    <n v="29.416666666666664"/>
  </r>
  <r>
    <x v="355"/>
    <s v="BOS"/>
    <s v="OKC"/>
    <s v="L"/>
    <d v="1899-12-31T09:31:00"/>
    <n v="4"/>
    <n v="10"/>
    <n v="0.4"/>
    <n v="3"/>
    <n v="8"/>
    <n v="0.375"/>
    <n v="0"/>
    <n v="0"/>
    <m/>
    <n v="3"/>
    <n v="4"/>
    <n v="7"/>
    <n v="5"/>
    <n v="0"/>
    <n v="0"/>
    <n v="1"/>
    <n v="0"/>
    <n v="11"/>
    <n v="-9"/>
    <n v="11.4"/>
    <d v="2026-03-12T00:00:00"/>
    <m/>
    <m/>
    <m/>
    <n v="33.516666666666666"/>
  </r>
  <r>
    <x v="5"/>
    <s v="OKC"/>
    <s v="BOS"/>
    <s v="W"/>
    <d v="1899-12-31T04:28:00"/>
    <n v="5"/>
    <n v="10"/>
    <n v="0.5"/>
    <n v="1"/>
    <n v="4"/>
    <n v="0.25"/>
    <n v="3"/>
    <n v="3"/>
    <n v="1"/>
    <n v="3"/>
    <n v="6"/>
    <n v="9"/>
    <n v="0"/>
    <n v="0"/>
    <n v="0"/>
    <n v="1"/>
    <n v="2"/>
    <n v="14"/>
    <n v="2"/>
    <n v="11.1"/>
    <d v="2026-03-12T00:00:00"/>
    <m/>
    <m/>
    <m/>
    <n v="28.466666666666669"/>
  </r>
  <r>
    <x v="238"/>
    <s v="DAL"/>
    <s v="MEM"/>
    <s v="W"/>
    <d v="1899-12-31T09:15:00"/>
    <n v="6"/>
    <n v="16"/>
    <n v="0.375"/>
    <n v="0"/>
    <n v="3"/>
    <n v="0"/>
    <n v="1"/>
    <n v="2"/>
    <n v="0.5"/>
    <n v="5"/>
    <n v="1"/>
    <n v="6"/>
    <n v="7"/>
    <n v="0"/>
    <n v="1"/>
    <n v="1"/>
    <n v="3"/>
    <n v="13"/>
    <n v="11"/>
    <n v="11"/>
    <d v="2026-03-12T00:00:00"/>
    <m/>
    <m/>
    <m/>
    <n v="33.25"/>
  </r>
  <r>
    <x v="211"/>
    <s v="SAS"/>
    <s v="DEN"/>
    <s v="L"/>
    <d v="1899-12-30T23:33:00"/>
    <n v="6"/>
    <n v="12"/>
    <n v="0.5"/>
    <n v="1"/>
    <n v="3"/>
    <n v="0.33300000000000002"/>
    <n v="0"/>
    <n v="0"/>
    <m/>
    <n v="1"/>
    <n v="4"/>
    <n v="5"/>
    <n v="5"/>
    <n v="0"/>
    <n v="1"/>
    <n v="1"/>
    <n v="3"/>
    <n v="13"/>
    <n v="9"/>
    <n v="10.9"/>
    <d v="2026-03-12T00:00:00"/>
    <m/>
    <m/>
    <m/>
    <n v="23.549999999999997"/>
  </r>
  <r>
    <x v="131"/>
    <s v="DET"/>
    <s v="PHI"/>
    <s v="W"/>
    <d v="1899-12-31T02:12:00"/>
    <n v="4"/>
    <n v="13"/>
    <n v="0.308"/>
    <n v="2"/>
    <n v="7"/>
    <n v="0.28599999999999998"/>
    <n v="2"/>
    <n v="2"/>
    <n v="1"/>
    <n v="2"/>
    <n v="2"/>
    <n v="4"/>
    <n v="4"/>
    <n v="2"/>
    <n v="0"/>
    <n v="0"/>
    <n v="1"/>
    <n v="12"/>
    <n v="7"/>
    <n v="10.9"/>
    <d v="2026-03-12T00:00:00"/>
    <m/>
    <m/>
    <m/>
    <n v="26.199999999999996"/>
  </r>
  <r>
    <x v="550"/>
    <s v="IND"/>
    <s v="PHO"/>
    <s v="L"/>
    <d v="1899-12-31T07:44:00"/>
    <n v="3"/>
    <n v="9"/>
    <n v="0.33300000000000002"/>
    <n v="1"/>
    <n v="5"/>
    <n v="0.2"/>
    <n v="3"/>
    <n v="4"/>
    <n v="0.75"/>
    <n v="4"/>
    <n v="4"/>
    <n v="8"/>
    <n v="5"/>
    <n v="2"/>
    <n v="1"/>
    <n v="3"/>
    <n v="2"/>
    <n v="10"/>
    <n v="6"/>
    <n v="10.9"/>
    <d v="2026-03-12T00:00:00"/>
    <m/>
    <m/>
    <m/>
    <n v="31.733333333333334"/>
  </r>
  <r>
    <x v="359"/>
    <s v="MEM"/>
    <s v="DAL"/>
    <s v="L"/>
    <d v="1899-12-31T13:39:00"/>
    <n v="5"/>
    <n v="11"/>
    <n v="0.45500000000000002"/>
    <n v="1"/>
    <n v="4"/>
    <n v="0.25"/>
    <n v="2"/>
    <n v="2"/>
    <n v="1"/>
    <n v="1"/>
    <n v="6"/>
    <n v="7"/>
    <n v="2"/>
    <n v="1"/>
    <n v="0"/>
    <n v="1"/>
    <n v="2"/>
    <n v="13"/>
    <n v="-19"/>
    <n v="10.4"/>
    <d v="2026-03-12T00:00:00"/>
    <m/>
    <m/>
    <m/>
    <n v="37.650000000000006"/>
  </r>
  <r>
    <x v="162"/>
    <s v="CHI"/>
    <s v="LAL"/>
    <s v="L"/>
    <d v="1899-12-31T01:33:00"/>
    <n v="7"/>
    <n v="9"/>
    <n v="0.77800000000000002"/>
    <n v="0"/>
    <n v="1"/>
    <n v="0"/>
    <n v="1"/>
    <n v="1"/>
    <n v="1"/>
    <n v="0"/>
    <n v="4"/>
    <n v="4"/>
    <n v="1"/>
    <n v="0"/>
    <n v="0"/>
    <n v="2"/>
    <n v="3"/>
    <n v="15"/>
    <n v="-7"/>
    <n v="10.199999999999999"/>
    <d v="2026-03-12T00:00:00"/>
    <m/>
    <m/>
    <m/>
    <n v="25.550000000000004"/>
  </r>
  <r>
    <x v="298"/>
    <s v="CHI"/>
    <s v="LAL"/>
    <s v="L"/>
    <d v="1899-12-31T06:21:00"/>
    <n v="5"/>
    <n v="11"/>
    <n v="0.45500000000000002"/>
    <n v="2"/>
    <n v="5"/>
    <n v="0.4"/>
    <n v="2"/>
    <n v="2"/>
    <n v="1"/>
    <n v="3"/>
    <n v="1"/>
    <n v="4"/>
    <n v="0"/>
    <n v="0"/>
    <n v="0"/>
    <n v="0"/>
    <n v="3"/>
    <n v="14"/>
    <n v="-18"/>
    <n v="9.5"/>
    <d v="2026-03-12T00:00:00"/>
    <m/>
    <m/>
    <m/>
    <n v="30.35"/>
  </r>
  <r>
    <x v="373"/>
    <s v="DEN"/>
    <s v="SAS"/>
    <s v="W"/>
    <d v="1899-12-30T15:15:00"/>
    <n v="4"/>
    <n v="6"/>
    <n v="0.66700000000000004"/>
    <n v="2"/>
    <n v="4"/>
    <n v="0.5"/>
    <n v="0"/>
    <n v="0"/>
    <m/>
    <n v="0"/>
    <n v="2"/>
    <n v="2"/>
    <n v="1"/>
    <n v="1"/>
    <n v="0"/>
    <n v="0"/>
    <n v="1"/>
    <n v="10"/>
    <n v="-11"/>
    <n v="9.3000000000000007"/>
    <d v="2026-03-12T00:00:00"/>
    <m/>
    <m/>
    <m/>
    <n v="15.25"/>
  </r>
  <r>
    <x v="116"/>
    <s v="DAL"/>
    <s v="MEM"/>
    <s v="W"/>
    <d v="1899-12-31T03:59:00"/>
    <n v="5"/>
    <n v="12"/>
    <n v="0.41699999999999998"/>
    <n v="0"/>
    <n v="3"/>
    <n v="0"/>
    <n v="2"/>
    <n v="2"/>
    <n v="1"/>
    <n v="2"/>
    <n v="8"/>
    <n v="10"/>
    <n v="1"/>
    <n v="0"/>
    <n v="1"/>
    <n v="1"/>
    <n v="2"/>
    <n v="12"/>
    <n v="2"/>
    <n v="9"/>
    <d v="2026-03-12T00:00:00"/>
    <m/>
    <m/>
    <m/>
    <n v="27.983333333333334"/>
  </r>
  <r>
    <x v="219"/>
    <s v="PHI"/>
    <s v="DET"/>
    <s v="L"/>
    <d v="1899-12-31T08:04:00"/>
    <n v="5"/>
    <n v="14"/>
    <n v="0.35699999999999998"/>
    <n v="1"/>
    <n v="8"/>
    <n v="0.125"/>
    <n v="3"/>
    <n v="6"/>
    <n v="0.5"/>
    <n v="2"/>
    <n v="1"/>
    <n v="3"/>
    <n v="5"/>
    <n v="1"/>
    <n v="1"/>
    <n v="3"/>
    <n v="0"/>
    <n v="14"/>
    <n v="-28"/>
    <n v="8.9"/>
    <d v="2026-03-12T00:00:00"/>
    <m/>
    <m/>
    <m/>
    <n v="32.066666666666663"/>
  </r>
  <r>
    <x v="533"/>
    <s v="PHI"/>
    <s v="DET"/>
    <s v="L"/>
    <d v="1899-12-30T18:32:00"/>
    <n v="5"/>
    <n v="10"/>
    <n v="0.5"/>
    <n v="2"/>
    <n v="6"/>
    <n v="0.33300000000000002"/>
    <n v="3"/>
    <n v="4"/>
    <n v="0.75"/>
    <n v="0"/>
    <n v="1"/>
    <n v="1"/>
    <n v="2"/>
    <n v="0"/>
    <n v="0"/>
    <n v="2"/>
    <n v="1"/>
    <n v="15"/>
    <n v="-9"/>
    <n v="8.9"/>
    <d v="2026-03-12T00:00:00"/>
    <m/>
    <m/>
    <m/>
    <n v="18.533333333333335"/>
  </r>
  <r>
    <x v="76"/>
    <s v="DET"/>
    <s v="PHI"/>
    <s v="W"/>
    <d v="1899-12-31T01:10:00"/>
    <n v="4"/>
    <n v="7"/>
    <n v="0.57099999999999995"/>
    <n v="0"/>
    <n v="3"/>
    <n v="0"/>
    <n v="7"/>
    <n v="7"/>
    <n v="1"/>
    <n v="1"/>
    <n v="2"/>
    <n v="3"/>
    <n v="0"/>
    <n v="1"/>
    <n v="0"/>
    <n v="4"/>
    <n v="3"/>
    <n v="15"/>
    <n v="-7"/>
    <n v="8.8000000000000007"/>
    <d v="2026-03-12T00:00:00"/>
    <m/>
    <m/>
    <m/>
    <n v="25.166666666666668"/>
  </r>
  <r>
    <x v="300"/>
    <s v="SAS"/>
    <s v="DEN"/>
    <s v="L"/>
    <d v="1899-12-30T08:59:00"/>
    <n v="4"/>
    <n v="6"/>
    <n v="0.66700000000000004"/>
    <n v="1"/>
    <n v="2"/>
    <n v="0.5"/>
    <n v="1"/>
    <n v="1"/>
    <n v="1"/>
    <n v="1"/>
    <n v="2"/>
    <n v="3"/>
    <n v="1"/>
    <n v="0"/>
    <n v="0"/>
    <n v="0"/>
    <n v="2"/>
    <n v="10"/>
    <n v="7"/>
    <n v="8.6"/>
    <d v="2026-03-12T00:00:00"/>
    <m/>
    <m/>
    <m/>
    <n v="8.9833333333333343"/>
  </r>
  <r>
    <x v="68"/>
    <s v="IND"/>
    <s v="PHO"/>
    <s v="L"/>
    <d v="1899-12-30T16:07:00"/>
    <n v="4"/>
    <n v="6"/>
    <n v="0.66700000000000004"/>
    <n v="0"/>
    <n v="0"/>
    <m/>
    <n v="0"/>
    <n v="0"/>
    <m/>
    <n v="1"/>
    <n v="5"/>
    <n v="6"/>
    <n v="2"/>
    <n v="0"/>
    <n v="0"/>
    <n v="0"/>
    <n v="1"/>
    <n v="8"/>
    <n v="-3"/>
    <n v="8.6"/>
    <d v="2026-03-12T00:00:00"/>
    <m/>
    <m/>
    <m/>
    <n v="16.116666666666667"/>
  </r>
  <r>
    <x v="503"/>
    <s v="IND"/>
    <s v="PHO"/>
    <s v="L"/>
    <d v="1899-12-30T16:12:00"/>
    <n v="2"/>
    <n v="4"/>
    <n v="0.5"/>
    <n v="0"/>
    <n v="1"/>
    <n v="0"/>
    <n v="4"/>
    <n v="4"/>
    <n v="1"/>
    <n v="4"/>
    <n v="0"/>
    <n v="4"/>
    <n v="1"/>
    <n v="0"/>
    <n v="0"/>
    <n v="1"/>
    <n v="0"/>
    <n v="8"/>
    <n v="-5"/>
    <n v="8.5"/>
    <d v="2026-03-12T00:00:00"/>
    <m/>
    <m/>
    <m/>
    <n v="16.200000000000003"/>
  </r>
  <r>
    <x v="203"/>
    <s v="PHO"/>
    <s v="IND"/>
    <s v="W"/>
    <d v="1899-12-31T01:22:00"/>
    <n v="2"/>
    <n v="4"/>
    <n v="0.5"/>
    <n v="0"/>
    <n v="0"/>
    <m/>
    <n v="2"/>
    <n v="4"/>
    <n v="0.5"/>
    <n v="1"/>
    <n v="4"/>
    <n v="5"/>
    <n v="4"/>
    <n v="0"/>
    <n v="3"/>
    <n v="0"/>
    <n v="4"/>
    <n v="6"/>
    <n v="9"/>
    <n v="8.4"/>
    <d v="2026-03-12T00:00:00"/>
    <m/>
    <m/>
    <m/>
    <n v="25.366666666666667"/>
  </r>
  <r>
    <x v="346"/>
    <s v="ORL"/>
    <s v="WAS"/>
    <s v="W"/>
    <d v="1899-12-30T19:46:00"/>
    <n v="3"/>
    <n v="8"/>
    <n v="0.375"/>
    <n v="2"/>
    <n v="3"/>
    <n v="0.66700000000000004"/>
    <n v="2"/>
    <n v="2"/>
    <n v="1"/>
    <n v="2"/>
    <n v="4"/>
    <n v="6"/>
    <n v="2"/>
    <n v="0"/>
    <n v="0"/>
    <n v="1"/>
    <n v="1"/>
    <n v="10"/>
    <n v="-1"/>
    <n v="8.1999999999999993"/>
    <d v="2026-03-12T00:00:00"/>
    <m/>
    <m/>
    <m/>
    <n v="19.766666666666666"/>
  </r>
  <r>
    <x v="360"/>
    <s v="BOS"/>
    <s v="OKC"/>
    <s v="L"/>
    <d v="1899-12-30T12:32:00"/>
    <n v="3"/>
    <n v="4"/>
    <n v="0.75"/>
    <n v="2"/>
    <n v="3"/>
    <n v="0.66700000000000004"/>
    <n v="0"/>
    <n v="0"/>
    <m/>
    <n v="1"/>
    <n v="2"/>
    <n v="3"/>
    <n v="1"/>
    <n v="0"/>
    <n v="0"/>
    <n v="0"/>
    <n v="1"/>
    <n v="8"/>
    <n v="12"/>
    <n v="8"/>
    <d v="2026-03-12T00:00:00"/>
    <m/>
    <m/>
    <m/>
    <n v="12.533333333333335"/>
  </r>
  <r>
    <x v="246"/>
    <s v="MIL"/>
    <s v="MIA"/>
    <s v="L"/>
    <d v="1899-12-30T22:19:00"/>
    <n v="3"/>
    <n v="3"/>
    <n v="1"/>
    <n v="0"/>
    <n v="0"/>
    <m/>
    <n v="1"/>
    <n v="1"/>
    <n v="1"/>
    <n v="0"/>
    <n v="4"/>
    <n v="4"/>
    <n v="2"/>
    <n v="0"/>
    <n v="0"/>
    <n v="0"/>
    <n v="2"/>
    <n v="7"/>
    <n v="2"/>
    <n v="7.9"/>
    <d v="2026-03-12T00:00:00"/>
    <m/>
    <m/>
    <m/>
    <n v="22.316666666666666"/>
  </r>
  <r>
    <x v="247"/>
    <s v="DAL"/>
    <s v="MEM"/>
    <s v="W"/>
    <d v="1899-12-30T19:07:00"/>
    <n v="3"/>
    <n v="5"/>
    <n v="0.6"/>
    <n v="0"/>
    <n v="1"/>
    <n v="0"/>
    <n v="0"/>
    <n v="0"/>
    <m/>
    <n v="3"/>
    <n v="6"/>
    <n v="9"/>
    <n v="0"/>
    <n v="0"/>
    <n v="2"/>
    <n v="0"/>
    <n v="3"/>
    <n v="6"/>
    <n v="6"/>
    <n v="7.8"/>
    <d v="2026-03-12T00:00:00"/>
    <m/>
    <m/>
    <m/>
    <n v="19.116666666666667"/>
  </r>
  <r>
    <x v="90"/>
    <s v="PHI"/>
    <s v="DET"/>
    <s v="L"/>
    <d v="1899-12-31T02:25:00"/>
    <n v="5"/>
    <n v="10"/>
    <n v="0.5"/>
    <n v="1"/>
    <n v="3"/>
    <n v="0.33300000000000002"/>
    <n v="0"/>
    <n v="0"/>
    <m/>
    <n v="1"/>
    <n v="3"/>
    <n v="4"/>
    <n v="0"/>
    <n v="2"/>
    <n v="1"/>
    <n v="1"/>
    <n v="4"/>
    <n v="11"/>
    <n v="-16"/>
    <n v="7.7"/>
    <d v="2026-03-12T00:00:00"/>
    <m/>
    <m/>
    <m/>
    <n v="26.416666666666664"/>
  </r>
  <r>
    <x v="31"/>
    <s v="ATL"/>
    <s v="BRK"/>
    <s v="W"/>
    <d v="1899-12-30T19:06:00"/>
    <n v="2"/>
    <n v="4"/>
    <n v="0.5"/>
    <n v="2"/>
    <n v="4"/>
    <n v="0.5"/>
    <n v="0"/>
    <n v="0"/>
    <m/>
    <n v="1"/>
    <n v="2"/>
    <n v="3"/>
    <n v="2"/>
    <n v="1"/>
    <n v="0"/>
    <n v="0"/>
    <n v="0"/>
    <n v="6"/>
    <n v="10"/>
    <n v="7.7"/>
    <d v="2026-03-12T00:00:00"/>
    <m/>
    <m/>
    <m/>
    <n v="19.099999999999998"/>
  </r>
  <r>
    <x v="285"/>
    <s v="WAS"/>
    <s v="ORL"/>
    <s v="L"/>
    <d v="1899-12-30T20:57:00"/>
    <n v="5"/>
    <n v="12"/>
    <n v="0.41699999999999998"/>
    <n v="1"/>
    <n v="5"/>
    <n v="0.2"/>
    <n v="0"/>
    <n v="0"/>
    <m/>
    <n v="2"/>
    <n v="9"/>
    <n v="11"/>
    <n v="1"/>
    <n v="0"/>
    <n v="1"/>
    <n v="2"/>
    <n v="1"/>
    <n v="11"/>
    <n v="-4"/>
    <n v="7.7"/>
    <d v="2026-03-12T00:00:00"/>
    <m/>
    <m/>
    <m/>
    <n v="20.95"/>
  </r>
  <r>
    <x v="91"/>
    <s v="BRK"/>
    <s v="ATL"/>
    <s v="L"/>
    <d v="1899-12-30T20:53:00"/>
    <n v="4"/>
    <n v="6"/>
    <n v="0.66700000000000004"/>
    <n v="0"/>
    <n v="0"/>
    <m/>
    <n v="0"/>
    <n v="2"/>
    <n v="0"/>
    <n v="1"/>
    <n v="3"/>
    <n v="4"/>
    <n v="2"/>
    <n v="0"/>
    <n v="0"/>
    <n v="0"/>
    <n v="1"/>
    <n v="8"/>
    <n v="-6"/>
    <n v="7.2"/>
    <d v="2026-03-12T00:00:00"/>
    <m/>
    <m/>
    <m/>
    <n v="20.883333333333333"/>
  </r>
  <r>
    <x v="315"/>
    <s v="IND"/>
    <s v="PHO"/>
    <s v="L"/>
    <d v="1899-12-30T13:06:00"/>
    <n v="4"/>
    <n v="5"/>
    <n v="0.8"/>
    <n v="2"/>
    <n v="3"/>
    <n v="0.66700000000000004"/>
    <n v="0"/>
    <n v="0"/>
    <m/>
    <n v="0"/>
    <n v="2"/>
    <n v="2"/>
    <n v="1"/>
    <n v="0"/>
    <n v="0"/>
    <n v="1"/>
    <n v="3"/>
    <n v="10"/>
    <n v="0"/>
    <n v="7.2"/>
    <d v="2026-03-12T00:00:00"/>
    <m/>
    <m/>
    <m/>
    <n v="13.099999999999998"/>
  </r>
  <r>
    <x v="323"/>
    <s v="DEN"/>
    <s v="SAS"/>
    <s v="W"/>
    <d v="1899-12-31T13:42:00"/>
    <n v="3"/>
    <n v="11"/>
    <n v="0.27300000000000002"/>
    <n v="2"/>
    <n v="7"/>
    <n v="0.28599999999999998"/>
    <n v="3"/>
    <n v="4"/>
    <n v="0.75"/>
    <n v="0"/>
    <n v="9"/>
    <n v="9"/>
    <n v="2"/>
    <n v="1"/>
    <n v="0"/>
    <n v="1"/>
    <n v="3"/>
    <n v="11"/>
    <n v="22"/>
    <n v="7"/>
    <d v="2026-03-12T00:00:00"/>
    <m/>
    <m/>
    <m/>
    <n v="37.700000000000003"/>
  </r>
  <r>
    <x v="134"/>
    <s v="BOS"/>
    <s v="OKC"/>
    <s v="L"/>
    <d v="1899-12-31T14:43:00"/>
    <n v="6"/>
    <n v="17"/>
    <n v="0.35299999999999998"/>
    <n v="2"/>
    <n v="9"/>
    <n v="0.222"/>
    <n v="0"/>
    <n v="0"/>
    <m/>
    <n v="1"/>
    <n v="3"/>
    <n v="4"/>
    <n v="4"/>
    <n v="0"/>
    <n v="0"/>
    <n v="2"/>
    <n v="0"/>
    <n v="14"/>
    <n v="-7"/>
    <n v="6.9"/>
    <d v="2026-03-12T00:00:00"/>
    <m/>
    <m/>
    <m/>
    <n v="38.716666666666669"/>
  </r>
  <r>
    <x v="471"/>
    <s v="MEM"/>
    <s v="DAL"/>
    <s v="L"/>
    <d v="1899-12-31T07:10:00"/>
    <n v="3"/>
    <n v="11"/>
    <n v="0.27300000000000002"/>
    <n v="1"/>
    <n v="4"/>
    <n v="0.25"/>
    <n v="1"/>
    <n v="2"/>
    <n v="0.5"/>
    <n v="2"/>
    <n v="2"/>
    <n v="4"/>
    <n v="6"/>
    <n v="2"/>
    <n v="0"/>
    <n v="1"/>
    <n v="4"/>
    <n v="8"/>
    <n v="5"/>
    <n v="6.7"/>
    <d v="2026-03-12T00:00:00"/>
    <m/>
    <m/>
    <m/>
    <n v="31.166666666666668"/>
  </r>
  <r>
    <x v="239"/>
    <s v="MIA"/>
    <s v="MIL"/>
    <s v="W"/>
    <d v="1899-12-30T21:24:00"/>
    <n v="4"/>
    <n v="7"/>
    <n v="0.57099999999999995"/>
    <n v="0"/>
    <n v="1"/>
    <n v="0"/>
    <n v="1"/>
    <n v="1"/>
    <n v="1"/>
    <n v="2"/>
    <n v="2"/>
    <n v="4"/>
    <n v="2"/>
    <n v="0"/>
    <n v="0"/>
    <n v="2"/>
    <n v="1"/>
    <n v="9"/>
    <n v="-6"/>
    <n v="6.7"/>
    <d v="2026-03-12T00:00:00"/>
    <m/>
    <m/>
    <m/>
    <n v="21.400000000000002"/>
  </r>
  <r>
    <x v="140"/>
    <s v="BRK"/>
    <s v="ATL"/>
    <s v="L"/>
    <d v="1899-12-30T15:49:00"/>
    <n v="3"/>
    <n v="5"/>
    <n v="0.6"/>
    <n v="0"/>
    <n v="0"/>
    <m/>
    <n v="2"/>
    <n v="2"/>
    <n v="1"/>
    <n v="0"/>
    <n v="2"/>
    <n v="2"/>
    <n v="1"/>
    <n v="0"/>
    <n v="0"/>
    <n v="0"/>
    <n v="1"/>
    <n v="8"/>
    <n v="6"/>
    <n v="6.6"/>
    <d v="2026-03-12T00:00:00"/>
    <m/>
    <m/>
    <m/>
    <n v="15.816666666666666"/>
  </r>
  <r>
    <x v="159"/>
    <s v="MEM"/>
    <s v="DAL"/>
    <s v="L"/>
    <d v="1899-12-31T02:32:00"/>
    <n v="4"/>
    <n v="13"/>
    <n v="0.308"/>
    <n v="1"/>
    <n v="8"/>
    <n v="0.125"/>
    <n v="0"/>
    <n v="3"/>
    <n v="0"/>
    <n v="3"/>
    <n v="5"/>
    <n v="8"/>
    <n v="2"/>
    <n v="3"/>
    <n v="0"/>
    <n v="1"/>
    <n v="2"/>
    <n v="9"/>
    <n v="-16"/>
    <n v="6.5"/>
    <d v="2026-03-12T00:00:00"/>
    <m/>
    <m/>
    <m/>
    <n v="26.533333333333335"/>
  </r>
  <r>
    <x v="235"/>
    <s v="BRK"/>
    <s v="ATL"/>
    <s v="L"/>
    <d v="1899-12-30T19:34:00"/>
    <n v="4"/>
    <n v="9"/>
    <n v="0.44400000000000001"/>
    <n v="2"/>
    <n v="4"/>
    <n v="0.5"/>
    <n v="0"/>
    <n v="0"/>
    <m/>
    <n v="1"/>
    <n v="5"/>
    <n v="6"/>
    <n v="1"/>
    <n v="0"/>
    <n v="0"/>
    <n v="1"/>
    <n v="2"/>
    <n v="10"/>
    <n v="-4"/>
    <n v="6.4"/>
    <d v="2026-03-12T00:00:00"/>
    <m/>
    <m/>
    <m/>
    <n v="19.566666666666666"/>
  </r>
  <r>
    <x v="321"/>
    <s v="IND"/>
    <s v="PHO"/>
    <s v="L"/>
    <d v="1899-12-30T14:08:00"/>
    <n v="5"/>
    <n v="11"/>
    <n v="0.45500000000000002"/>
    <n v="0"/>
    <n v="4"/>
    <n v="0"/>
    <n v="0"/>
    <n v="0"/>
    <m/>
    <n v="1"/>
    <n v="1"/>
    <n v="2"/>
    <n v="0"/>
    <n v="0"/>
    <n v="3"/>
    <n v="1"/>
    <n v="0"/>
    <n v="10"/>
    <n v="-8"/>
    <n v="6.4"/>
    <d v="2026-03-12T00:00:00"/>
    <m/>
    <m/>
    <m/>
    <n v="14.133333333333333"/>
  </r>
  <r>
    <x v="21"/>
    <s v="OKC"/>
    <s v="BOS"/>
    <s v="W"/>
    <d v="1899-12-30T15:02:00"/>
    <n v="4"/>
    <n v="6"/>
    <n v="0.66700000000000004"/>
    <n v="0"/>
    <n v="2"/>
    <n v="0"/>
    <n v="1"/>
    <n v="2"/>
    <n v="0.5"/>
    <n v="1"/>
    <n v="2"/>
    <n v="3"/>
    <n v="0"/>
    <n v="1"/>
    <n v="0"/>
    <n v="2"/>
    <n v="0"/>
    <n v="9"/>
    <n v="-8"/>
    <n v="6.3"/>
    <d v="2026-03-12T00:00:00"/>
    <m/>
    <m/>
    <m/>
    <n v="15.033333333333333"/>
  </r>
  <r>
    <x v="33"/>
    <s v="OKC"/>
    <s v="BOS"/>
    <s v="W"/>
    <d v="1899-12-30T19:32:00"/>
    <n v="3"/>
    <n v="5"/>
    <n v="0.6"/>
    <n v="3"/>
    <n v="5"/>
    <n v="0.6"/>
    <n v="0"/>
    <n v="0"/>
    <m/>
    <n v="1"/>
    <n v="1"/>
    <n v="2"/>
    <n v="1"/>
    <n v="0"/>
    <n v="0"/>
    <n v="1"/>
    <n v="3"/>
    <n v="9"/>
    <n v="0"/>
    <n v="6.2"/>
    <d v="2026-03-12T00:00:00"/>
    <m/>
    <m/>
    <m/>
    <n v="19.533333333333331"/>
  </r>
  <r>
    <x v="251"/>
    <s v="BOS"/>
    <s v="OKC"/>
    <s v="L"/>
    <d v="1899-12-31T03:17:00"/>
    <n v="3"/>
    <n v="10"/>
    <n v="0.3"/>
    <n v="2"/>
    <n v="8"/>
    <n v="0.25"/>
    <n v="0"/>
    <n v="0"/>
    <m/>
    <n v="1"/>
    <n v="3"/>
    <n v="4"/>
    <n v="1"/>
    <n v="2"/>
    <n v="0"/>
    <n v="0"/>
    <n v="1"/>
    <n v="8"/>
    <n v="-6"/>
    <n v="6.1"/>
    <d v="2026-03-12T00:00:00"/>
    <m/>
    <m/>
    <m/>
    <n v="27.283333333333335"/>
  </r>
  <r>
    <x v="299"/>
    <s v="PHI"/>
    <s v="DET"/>
    <s v="L"/>
    <d v="1899-12-30T22:40:00"/>
    <n v="3"/>
    <n v="6"/>
    <n v="0.5"/>
    <n v="0"/>
    <n v="1"/>
    <n v="0"/>
    <n v="2"/>
    <n v="3"/>
    <n v="0.66700000000000004"/>
    <n v="0"/>
    <n v="3"/>
    <n v="3"/>
    <n v="2"/>
    <n v="0"/>
    <n v="2"/>
    <n v="1"/>
    <n v="3"/>
    <n v="8"/>
    <n v="1"/>
    <n v="6.1"/>
    <d v="2026-03-12T00:00:00"/>
    <m/>
    <m/>
    <m/>
    <n v="22.666666666666664"/>
  </r>
  <r>
    <x v="268"/>
    <s v="ATL"/>
    <s v="BRK"/>
    <s v="W"/>
    <d v="1899-12-30T04:32:00"/>
    <n v="1"/>
    <n v="1"/>
    <n v="1"/>
    <n v="0"/>
    <n v="0"/>
    <m/>
    <n v="2"/>
    <n v="2"/>
    <n v="1"/>
    <n v="1"/>
    <n v="0"/>
    <n v="1"/>
    <n v="0"/>
    <n v="2"/>
    <n v="0"/>
    <n v="0"/>
    <n v="1"/>
    <n v="4"/>
    <n v="2"/>
    <n v="6"/>
    <d v="2026-03-12T00:00:00"/>
    <m/>
    <m/>
    <m/>
    <n v="4.5333333333333332"/>
  </r>
  <r>
    <x v="141"/>
    <s v="MIL"/>
    <s v="MIA"/>
    <s v="L"/>
    <d v="1899-12-31T03:44:00"/>
    <n v="3"/>
    <n v="8"/>
    <n v="0.375"/>
    <n v="0"/>
    <n v="1"/>
    <n v="0"/>
    <n v="0"/>
    <n v="0"/>
    <m/>
    <n v="1"/>
    <n v="6"/>
    <n v="7"/>
    <n v="5"/>
    <n v="3"/>
    <n v="0"/>
    <n v="3"/>
    <n v="4"/>
    <n v="6"/>
    <n v="-12"/>
    <n v="6"/>
    <d v="2026-03-12T00:00:00"/>
    <m/>
    <m/>
    <m/>
    <n v="27.733333333333331"/>
  </r>
  <r>
    <x v="100"/>
    <s v="PHO"/>
    <s v="IND"/>
    <s v="W"/>
    <d v="1899-12-30T16:57:00"/>
    <n v="2"/>
    <n v="2"/>
    <n v="1"/>
    <n v="1"/>
    <n v="1"/>
    <n v="1"/>
    <n v="0"/>
    <n v="0"/>
    <m/>
    <n v="1"/>
    <n v="1"/>
    <n v="2"/>
    <n v="1"/>
    <n v="1"/>
    <n v="0"/>
    <n v="0"/>
    <n v="3"/>
    <n v="5"/>
    <n v="-8"/>
    <n v="5.9"/>
    <d v="2026-03-12T00:00:00"/>
    <m/>
    <m/>
    <m/>
    <n v="16.950000000000003"/>
  </r>
  <r>
    <x v="256"/>
    <s v="DET"/>
    <s v="PHI"/>
    <s v="W"/>
    <d v="1899-12-30T12:22:00"/>
    <n v="3"/>
    <n v="5"/>
    <n v="0.6"/>
    <n v="0"/>
    <n v="0"/>
    <m/>
    <n v="0"/>
    <n v="0"/>
    <m/>
    <n v="2"/>
    <n v="0"/>
    <n v="2"/>
    <n v="1"/>
    <n v="0"/>
    <n v="2"/>
    <n v="1"/>
    <n v="1"/>
    <n v="6"/>
    <n v="-8"/>
    <n v="5.8"/>
    <d v="2026-03-12T00:00:00"/>
    <m/>
    <m/>
    <m/>
    <n v="12.366666666666665"/>
  </r>
  <r>
    <x v="180"/>
    <s v="PHO"/>
    <s v="IND"/>
    <s v="W"/>
    <d v="1899-12-31T04:27:00"/>
    <n v="2"/>
    <n v="6"/>
    <n v="0.33300000000000002"/>
    <n v="0"/>
    <n v="2"/>
    <n v="0"/>
    <n v="0"/>
    <n v="0"/>
    <m/>
    <n v="2"/>
    <n v="5"/>
    <n v="7"/>
    <n v="5"/>
    <n v="1"/>
    <n v="0"/>
    <n v="2"/>
    <n v="1"/>
    <n v="4"/>
    <n v="14"/>
    <n v="5.6"/>
    <d v="2026-03-12T00:00:00"/>
    <m/>
    <m/>
    <m/>
    <n v="28.449999999999996"/>
  </r>
  <r>
    <x v="189"/>
    <s v="SAS"/>
    <s v="DEN"/>
    <s v="L"/>
    <d v="1899-12-30T22:53:00"/>
    <n v="3"/>
    <n v="7"/>
    <n v="0.42899999999999999"/>
    <n v="2"/>
    <n v="4"/>
    <n v="0.5"/>
    <n v="0"/>
    <n v="0"/>
    <m/>
    <n v="0"/>
    <n v="7"/>
    <n v="7"/>
    <n v="1"/>
    <n v="0"/>
    <n v="0"/>
    <n v="1"/>
    <n v="2"/>
    <n v="8"/>
    <n v="-3"/>
    <n v="5.3"/>
    <d v="2026-03-12T00:00:00"/>
    <m/>
    <m/>
    <m/>
    <n v="22.883333333333333"/>
  </r>
  <r>
    <x v="16"/>
    <s v="OKC"/>
    <s v="BOS"/>
    <s v="W"/>
    <d v="1899-12-30T22:50:00"/>
    <n v="3"/>
    <n v="11"/>
    <n v="0.27300000000000002"/>
    <n v="1"/>
    <n v="8"/>
    <n v="0.125"/>
    <n v="0"/>
    <n v="0"/>
    <m/>
    <n v="2"/>
    <n v="2"/>
    <n v="4"/>
    <n v="2"/>
    <n v="2"/>
    <n v="1"/>
    <n v="1"/>
    <n v="1"/>
    <n v="7"/>
    <n v="6"/>
    <n v="5.2"/>
    <d v="2026-03-12T00:00:00"/>
    <m/>
    <m/>
    <m/>
    <n v="22.833333333333332"/>
  </r>
  <r>
    <x v="367"/>
    <s v="PHO"/>
    <s v="IND"/>
    <s v="W"/>
    <d v="1899-12-30T17:40:00"/>
    <n v="3"/>
    <n v="5"/>
    <n v="0.6"/>
    <n v="0"/>
    <n v="2"/>
    <n v="0"/>
    <n v="0"/>
    <n v="0"/>
    <m/>
    <n v="1"/>
    <n v="3"/>
    <n v="4"/>
    <n v="0"/>
    <n v="1"/>
    <n v="1"/>
    <n v="1"/>
    <n v="2"/>
    <n v="6"/>
    <n v="13"/>
    <n v="5.2"/>
    <d v="2026-03-12T00:00:00"/>
    <m/>
    <m/>
    <m/>
    <n v="17.666666666666668"/>
  </r>
  <r>
    <x v="105"/>
    <s v="BOS"/>
    <s v="OKC"/>
    <s v="L"/>
    <d v="1899-12-31T02:40:00"/>
    <n v="1"/>
    <n v="4"/>
    <n v="0.25"/>
    <n v="0"/>
    <n v="0"/>
    <m/>
    <n v="2"/>
    <n v="2"/>
    <n v="1"/>
    <n v="2"/>
    <n v="8"/>
    <n v="10"/>
    <n v="0"/>
    <n v="1"/>
    <n v="2"/>
    <n v="1"/>
    <n v="4"/>
    <n v="4"/>
    <n v="-11"/>
    <n v="5.2"/>
    <d v="2026-03-12T00:00:00"/>
    <m/>
    <m/>
    <m/>
    <n v="26.666666666666668"/>
  </r>
  <r>
    <x v="199"/>
    <s v="ATL"/>
    <s v="BRK"/>
    <s v="W"/>
    <d v="1899-12-31T06:11:00"/>
    <n v="6"/>
    <n v="17"/>
    <n v="0.35299999999999998"/>
    <n v="0"/>
    <n v="7"/>
    <n v="0"/>
    <n v="2"/>
    <n v="2"/>
    <n v="1"/>
    <n v="2"/>
    <n v="2"/>
    <n v="4"/>
    <n v="2"/>
    <n v="1"/>
    <n v="0"/>
    <n v="3"/>
    <n v="2"/>
    <n v="14"/>
    <n v="1"/>
    <n v="5.0999999999999996"/>
    <d v="2026-03-12T00:00:00"/>
    <m/>
    <m/>
    <m/>
    <n v="30.183333333333337"/>
  </r>
  <r>
    <x v="132"/>
    <s v="MIL"/>
    <s v="MIA"/>
    <s v="L"/>
    <d v="1899-12-30T14:48:00"/>
    <n v="3"/>
    <n v="6"/>
    <n v="0.5"/>
    <n v="2"/>
    <n v="3"/>
    <n v="0.66700000000000004"/>
    <n v="0"/>
    <n v="0"/>
    <m/>
    <n v="0"/>
    <n v="1"/>
    <n v="1"/>
    <n v="0"/>
    <n v="1"/>
    <n v="0"/>
    <n v="0"/>
    <n v="3"/>
    <n v="8"/>
    <n v="10"/>
    <n v="5.0999999999999996"/>
    <d v="2026-03-12T00:00:00"/>
    <m/>
    <m/>
    <m/>
    <n v="14.8"/>
  </r>
  <r>
    <x v="173"/>
    <s v="ATL"/>
    <s v="BRK"/>
    <s v="W"/>
    <d v="1899-12-30T20:05:00"/>
    <n v="2"/>
    <n v="8"/>
    <n v="0.25"/>
    <n v="1"/>
    <n v="5"/>
    <n v="0.2"/>
    <n v="2"/>
    <n v="2"/>
    <n v="1"/>
    <n v="1"/>
    <n v="2"/>
    <n v="3"/>
    <n v="4"/>
    <n v="0"/>
    <n v="0"/>
    <n v="1"/>
    <n v="1"/>
    <n v="7"/>
    <n v="6"/>
    <n v="4.9000000000000004"/>
    <d v="2026-03-12T00:00:00"/>
    <m/>
    <m/>
    <m/>
    <n v="20.083333333333336"/>
  </r>
  <r>
    <x v="115"/>
    <s v="MIA"/>
    <s v="MIL"/>
    <s v="W"/>
    <d v="1899-12-31T07:45:00"/>
    <n v="2"/>
    <n v="11"/>
    <n v="0.182"/>
    <n v="0"/>
    <n v="5"/>
    <n v="0"/>
    <n v="2"/>
    <n v="2"/>
    <n v="1"/>
    <n v="2"/>
    <n v="2"/>
    <n v="4"/>
    <n v="7"/>
    <n v="0"/>
    <n v="0"/>
    <n v="0"/>
    <n v="3"/>
    <n v="6"/>
    <n v="-6"/>
    <n v="4.8"/>
    <d v="2026-03-12T00:00:00"/>
    <m/>
    <m/>
    <m/>
    <n v="31.75"/>
  </r>
  <r>
    <x v="143"/>
    <s v="MIL"/>
    <s v="MIA"/>
    <s v="L"/>
    <d v="1899-12-30T21:30:00"/>
    <n v="2"/>
    <n v="7"/>
    <n v="0.28599999999999998"/>
    <n v="1"/>
    <n v="5"/>
    <n v="0.2"/>
    <n v="2"/>
    <n v="2"/>
    <n v="1"/>
    <n v="0"/>
    <n v="4"/>
    <n v="4"/>
    <n v="2"/>
    <n v="0"/>
    <n v="1"/>
    <n v="1"/>
    <n v="1"/>
    <n v="7"/>
    <n v="-16"/>
    <n v="4.8"/>
    <d v="2026-03-12T00:00:00"/>
    <m/>
    <m/>
    <m/>
    <n v="21.5"/>
  </r>
  <r>
    <x v="205"/>
    <s v="PHI"/>
    <s v="DET"/>
    <s v="L"/>
    <d v="1899-12-30T08:43:00"/>
    <n v="1"/>
    <n v="1"/>
    <n v="1"/>
    <n v="0"/>
    <n v="0"/>
    <m/>
    <n v="0"/>
    <n v="0"/>
    <m/>
    <n v="1"/>
    <n v="0"/>
    <n v="1"/>
    <n v="1"/>
    <n v="2"/>
    <n v="0"/>
    <n v="0"/>
    <n v="1"/>
    <n v="2"/>
    <n v="2"/>
    <n v="4.7"/>
    <d v="2026-03-12T00:00:00"/>
    <m/>
    <m/>
    <m/>
    <n v="8.7166666666666668"/>
  </r>
  <r>
    <x v="192"/>
    <s v="MIA"/>
    <s v="MIL"/>
    <s v="W"/>
    <d v="1899-12-31T03:57:00"/>
    <n v="2"/>
    <n v="9"/>
    <n v="0.222"/>
    <n v="1"/>
    <n v="4"/>
    <n v="0.25"/>
    <n v="1"/>
    <n v="2"/>
    <n v="0.5"/>
    <n v="3"/>
    <n v="10"/>
    <n v="13"/>
    <n v="1"/>
    <n v="0"/>
    <n v="1"/>
    <n v="2"/>
    <n v="0"/>
    <n v="6"/>
    <n v="11"/>
    <n v="4.5999999999999996"/>
    <d v="2026-03-12T00:00:00"/>
    <m/>
    <m/>
    <m/>
    <n v="27.95"/>
  </r>
  <r>
    <x v="436"/>
    <s v="ORL"/>
    <s v="WAS"/>
    <s v="W"/>
    <d v="1899-12-30T21:29:00"/>
    <n v="2"/>
    <n v="6"/>
    <n v="0.33300000000000002"/>
    <n v="2"/>
    <n v="6"/>
    <n v="0.33300000000000002"/>
    <n v="0"/>
    <n v="0"/>
    <m/>
    <n v="0"/>
    <n v="2"/>
    <n v="2"/>
    <n v="2"/>
    <n v="0"/>
    <n v="1"/>
    <n v="0"/>
    <n v="2"/>
    <n v="6"/>
    <n v="-7"/>
    <n v="4.5"/>
    <d v="2026-03-12T00:00:00"/>
    <m/>
    <m/>
    <m/>
    <n v="21.483333333333334"/>
  </r>
  <r>
    <x v="418"/>
    <s v="WAS"/>
    <s v="ORL"/>
    <s v="L"/>
    <d v="1899-12-30T16:01:00"/>
    <n v="2"/>
    <n v="5"/>
    <n v="0.4"/>
    <n v="1"/>
    <n v="4"/>
    <n v="0.25"/>
    <n v="2"/>
    <n v="3"/>
    <n v="0.66700000000000004"/>
    <n v="1"/>
    <n v="0"/>
    <n v="1"/>
    <n v="1"/>
    <n v="1"/>
    <n v="0"/>
    <n v="1"/>
    <n v="2"/>
    <n v="7"/>
    <n v="-1"/>
    <n v="4.5"/>
    <d v="2026-03-12T00:00:00"/>
    <m/>
    <m/>
    <m/>
    <n v="16.016666666666666"/>
  </r>
  <r>
    <x v="293"/>
    <s v="BRK"/>
    <s v="ATL"/>
    <s v="L"/>
    <d v="1899-12-31T08:11:00"/>
    <n v="4"/>
    <n v="13"/>
    <n v="0.308"/>
    <n v="1"/>
    <n v="6"/>
    <n v="0.16700000000000001"/>
    <n v="2"/>
    <n v="2"/>
    <n v="1"/>
    <n v="0"/>
    <n v="1"/>
    <n v="1"/>
    <n v="3"/>
    <n v="1"/>
    <n v="1"/>
    <n v="2"/>
    <n v="3"/>
    <n v="11"/>
    <n v="-17"/>
    <n v="4.4000000000000004"/>
    <d v="2026-03-12T00:00:00"/>
    <m/>
    <m/>
    <m/>
    <n v="32.183333333333337"/>
  </r>
  <r>
    <x v="488"/>
    <s v="IND"/>
    <s v="PHO"/>
    <s v="L"/>
    <d v="1899-12-31T14:09:00"/>
    <n v="4"/>
    <n v="11"/>
    <n v="0.36399999999999999"/>
    <n v="2"/>
    <n v="7"/>
    <n v="0.28599999999999998"/>
    <n v="1"/>
    <n v="1"/>
    <n v="1"/>
    <n v="1"/>
    <n v="1"/>
    <n v="2"/>
    <n v="2"/>
    <n v="1"/>
    <n v="0"/>
    <n v="2"/>
    <n v="5"/>
    <n v="11"/>
    <n v="-3"/>
    <n v="4.3"/>
    <d v="2026-03-12T00:00:00"/>
    <m/>
    <m/>
    <m/>
    <n v="38.15"/>
  </r>
  <r>
    <x v="407"/>
    <s v="BOS"/>
    <s v="OKC"/>
    <s v="L"/>
    <d v="1899-12-30T12:12:00"/>
    <n v="2"/>
    <n v="4"/>
    <n v="0.5"/>
    <n v="1"/>
    <n v="3"/>
    <n v="0.33300000000000002"/>
    <n v="0"/>
    <n v="0"/>
    <m/>
    <n v="0"/>
    <n v="1"/>
    <n v="1"/>
    <n v="1"/>
    <n v="1"/>
    <n v="0"/>
    <n v="0"/>
    <n v="2"/>
    <n v="5"/>
    <n v="15"/>
    <n v="4.2"/>
    <d v="2026-03-12T00:00:00"/>
    <m/>
    <m/>
    <m/>
    <n v="12.2"/>
  </r>
  <r>
    <x v="184"/>
    <s v="DAL"/>
    <s v="MEM"/>
    <s v="W"/>
    <d v="1899-12-31T00:37:00"/>
    <n v="5"/>
    <n v="12"/>
    <n v="0.41699999999999998"/>
    <n v="3"/>
    <n v="8"/>
    <n v="0.375"/>
    <n v="0"/>
    <n v="0"/>
    <m/>
    <n v="0"/>
    <n v="0"/>
    <n v="0"/>
    <n v="0"/>
    <n v="2"/>
    <n v="1"/>
    <n v="5"/>
    <n v="1"/>
    <n v="13"/>
    <n v="8"/>
    <n v="3.9"/>
    <d v="2026-03-12T00:00:00"/>
    <m/>
    <m/>
    <m/>
    <n v="24.616666666666667"/>
  </r>
  <r>
    <x v="322"/>
    <s v="IND"/>
    <s v="PHO"/>
    <s v="L"/>
    <d v="1899-12-30T23:59:00"/>
    <n v="2"/>
    <n v="6"/>
    <n v="0.33300000000000002"/>
    <n v="2"/>
    <n v="6"/>
    <n v="0.33300000000000002"/>
    <n v="0"/>
    <n v="0"/>
    <m/>
    <n v="0"/>
    <n v="3"/>
    <n v="3"/>
    <n v="1"/>
    <n v="1"/>
    <n v="0"/>
    <n v="1"/>
    <n v="1"/>
    <n v="6"/>
    <n v="-17"/>
    <n v="3.8"/>
    <d v="2026-03-12T00:00:00"/>
    <m/>
    <m/>
    <m/>
    <n v="23.983333333333334"/>
  </r>
  <r>
    <x v="343"/>
    <s v="DET"/>
    <s v="PHI"/>
    <s v="W"/>
    <d v="1899-12-30T19:37:00"/>
    <n v="3"/>
    <n v="5"/>
    <n v="0.6"/>
    <n v="0"/>
    <n v="1"/>
    <n v="0"/>
    <n v="0"/>
    <n v="0"/>
    <m/>
    <n v="0"/>
    <n v="2"/>
    <n v="2"/>
    <n v="3"/>
    <n v="0"/>
    <n v="1"/>
    <n v="3"/>
    <n v="1"/>
    <n v="6"/>
    <n v="-5"/>
    <n v="3.7"/>
    <d v="2026-03-12T00:00:00"/>
    <m/>
    <m/>
    <m/>
    <n v="19.616666666666667"/>
  </r>
  <r>
    <x v="350"/>
    <s v="PHO"/>
    <s v="IND"/>
    <s v="W"/>
    <d v="1899-12-30T13:38:00"/>
    <n v="2"/>
    <n v="2"/>
    <n v="1"/>
    <n v="0"/>
    <n v="0"/>
    <m/>
    <n v="0"/>
    <n v="0"/>
    <m/>
    <n v="2"/>
    <n v="1"/>
    <n v="3"/>
    <n v="0"/>
    <n v="0"/>
    <n v="0"/>
    <n v="1"/>
    <n v="1"/>
    <n v="4"/>
    <n v="1"/>
    <n v="3.7"/>
    <d v="2026-03-12T00:00:00"/>
    <m/>
    <m/>
    <m/>
    <n v="13.633333333333333"/>
  </r>
  <r>
    <x v="507"/>
    <s v="ORL"/>
    <s v="WAS"/>
    <s v="W"/>
    <d v="1899-12-30T11:09:00"/>
    <n v="3"/>
    <n v="8"/>
    <n v="0.375"/>
    <n v="1"/>
    <n v="1"/>
    <n v="1"/>
    <n v="0"/>
    <n v="1"/>
    <n v="0"/>
    <n v="2"/>
    <n v="3"/>
    <n v="5"/>
    <n v="0"/>
    <n v="0"/>
    <n v="0"/>
    <n v="0"/>
    <n v="2"/>
    <n v="7"/>
    <n v="4"/>
    <n v="3.7"/>
    <d v="2026-03-12T00:00:00"/>
    <m/>
    <m/>
    <m/>
    <n v="11.15"/>
  </r>
  <r>
    <x v="259"/>
    <s v="WAS"/>
    <s v="ORL"/>
    <s v="L"/>
    <d v="1899-12-30T16:02:00"/>
    <n v="2"/>
    <n v="5"/>
    <n v="0.4"/>
    <n v="0"/>
    <n v="1"/>
    <n v="0"/>
    <n v="0"/>
    <n v="0"/>
    <m/>
    <n v="2"/>
    <n v="0"/>
    <n v="2"/>
    <n v="2"/>
    <n v="0"/>
    <n v="1"/>
    <n v="0"/>
    <n v="3"/>
    <n v="4"/>
    <n v="5"/>
    <n v="3.6"/>
    <d v="2026-03-12T00:00:00"/>
    <m/>
    <m/>
    <m/>
    <n v="16.033333333333331"/>
  </r>
  <r>
    <x v="228"/>
    <s v="SAS"/>
    <s v="DEN"/>
    <s v="L"/>
    <d v="1899-12-31T00:44:00"/>
    <n v="0"/>
    <n v="0"/>
    <m/>
    <n v="0"/>
    <n v="0"/>
    <m/>
    <n v="0"/>
    <n v="0"/>
    <m/>
    <n v="1"/>
    <n v="2"/>
    <n v="3"/>
    <n v="0"/>
    <n v="2"/>
    <n v="2"/>
    <n v="0"/>
    <n v="3"/>
    <n v="0"/>
    <n v="-11"/>
    <n v="3.5"/>
    <d v="2026-03-12T00:00:00"/>
    <m/>
    <m/>
    <m/>
    <n v="24.733333333333331"/>
  </r>
  <r>
    <x v="191"/>
    <s v="DAL"/>
    <s v="MEM"/>
    <s v="W"/>
    <d v="1899-12-30T13:26:00"/>
    <n v="0"/>
    <n v="1"/>
    <n v="0"/>
    <n v="0"/>
    <n v="0"/>
    <m/>
    <n v="0"/>
    <n v="0"/>
    <m/>
    <n v="0"/>
    <n v="2"/>
    <n v="2"/>
    <n v="5"/>
    <n v="1"/>
    <n v="0"/>
    <n v="1"/>
    <n v="0"/>
    <n v="0"/>
    <n v="5"/>
    <n v="3.4"/>
    <d v="2026-03-12T00:00:00"/>
    <m/>
    <m/>
    <m/>
    <n v="13.433333333333334"/>
  </r>
  <r>
    <x v="376"/>
    <s v="SAS"/>
    <s v="DEN"/>
    <s v="L"/>
    <d v="1899-12-30T07:39:00"/>
    <n v="0"/>
    <n v="0"/>
    <m/>
    <n v="0"/>
    <n v="0"/>
    <m/>
    <n v="0"/>
    <n v="0"/>
    <m/>
    <n v="1"/>
    <n v="1"/>
    <n v="2"/>
    <n v="1"/>
    <n v="2"/>
    <n v="0"/>
    <n v="0"/>
    <n v="1"/>
    <n v="0"/>
    <n v="0"/>
    <n v="3.3"/>
    <d v="2026-03-12T00:00:00"/>
    <m/>
    <m/>
    <m/>
    <n v="7.6499999999999995"/>
  </r>
  <r>
    <x v="415"/>
    <s v="PHI"/>
    <s v="DET"/>
    <s v="L"/>
    <d v="1899-12-30T19:39:00"/>
    <n v="2"/>
    <n v="5"/>
    <n v="0.4"/>
    <n v="0"/>
    <n v="1"/>
    <n v="0"/>
    <n v="0"/>
    <n v="0"/>
    <m/>
    <n v="0"/>
    <n v="2"/>
    <n v="2"/>
    <n v="1"/>
    <n v="1"/>
    <n v="1"/>
    <n v="1"/>
    <n v="0"/>
    <n v="4"/>
    <n v="-20"/>
    <n v="3.3"/>
    <d v="2026-03-12T00:00:00"/>
    <m/>
    <m/>
    <m/>
    <n v="19.649999999999999"/>
  </r>
  <r>
    <x v="155"/>
    <s v="MIA"/>
    <s v="MIL"/>
    <s v="W"/>
    <d v="1899-12-30T15:01:00"/>
    <n v="3"/>
    <n v="9"/>
    <n v="0.33300000000000002"/>
    <n v="2"/>
    <n v="6"/>
    <n v="0.33300000000000002"/>
    <n v="0"/>
    <n v="0"/>
    <m/>
    <n v="1"/>
    <n v="1"/>
    <n v="2"/>
    <n v="1"/>
    <n v="0"/>
    <n v="0"/>
    <n v="1"/>
    <n v="1"/>
    <n v="8"/>
    <n v="-15"/>
    <n v="3.2"/>
    <d v="2026-03-12T00:00:00"/>
    <m/>
    <m/>
    <m/>
    <n v="15.016666666666666"/>
  </r>
  <r>
    <x v="318"/>
    <s v="DEN"/>
    <s v="SAS"/>
    <s v="W"/>
    <d v="1899-12-30T05:16:00"/>
    <n v="1"/>
    <n v="3"/>
    <n v="0.33300000000000002"/>
    <n v="0"/>
    <n v="0"/>
    <m/>
    <n v="2"/>
    <n v="2"/>
    <n v="1"/>
    <n v="0"/>
    <n v="2"/>
    <n v="2"/>
    <n v="1"/>
    <n v="0"/>
    <n v="0"/>
    <n v="0"/>
    <n v="1"/>
    <n v="4"/>
    <n v="-8"/>
    <n v="3.2"/>
    <d v="2026-03-12T00:00:00"/>
    <m/>
    <m/>
    <m/>
    <n v="5.2666666666666666"/>
  </r>
  <r>
    <x v="517"/>
    <s v="CHI"/>
    <s v="LAL"/>
    <s v="L"/>
    <d v="1899-12-30T10:08:00"/>
    <n v="1"/>
    <n v="2"/>
    <n v="0.5"/>
    <n v="1"/>
    <n v="2"/>
    <n v="0.5"/>
    <n v="0"/>
    <n v="0"/>
    <m/>
    <n v="1"/>
    <n v="0"/>
    <n v="1"/>
    <n v="2"/>
    <n v="0"/>
    <n v="0"/>
    <n v="1"/>
    <n v="0"/>
    <n v="3"/>
    <n v="7"/>
    <n v="3.1"/>
    <d v="2026-03-12T00:00:00"/>
    <m/>
    <m/>
    <m/>
    <n v="10.133333333333333"/>
  </r>
  <r>
    <x v="393"/>
    <s v="BRK"/>
    <s v="ATL"/>
    <s v="L"/>
    <d v="1899-12-30T13:28:00"/>
    <n v="2"/>
    <n v="3"/>
    <n v="0.66700000000000004"/>
    <n v="0"/>
    <n v="1"/>
    <n v="0"/>
    <n v="0"/>
    <n v="0"/>
    <m/>
    <n v="0"/>
    <n v="6"/>
    <n v="6"/>
    <n v="0"/>
    <n v="0"/>
    <n v="2"/>
    <n v="2"/>
    <n v="2"/>
    <n v="4"/>
    <n v="-10"/>
    <n v="3.1"/>
    <d v="2026-03-12T00:00:00"/>
    <m/>
    <m/>
    <m/>
    <n v="13.466666666666667"/>
  </r>
  <r>
    <x v="440"/>
    <s v="BRK"/>
    <s v="ATL"/>
    <s v="L"/>
    <d v="1899-12-31T04:10:00"/>
    <n v="2"/>
    <n v="7"/>
    <n v="0.28599999999999998"/>
    <n v="1"/>
    <n v="5"/>
    <n v="0.2"/>
    <n v="3"/>
    <n v="4"/>
    <n v="0.75"/>
    <n v="0"/>
    <n v="8"/>
    <n v="8"/>
    <n v="2"/>
    <n v="0"/>
    <n v="0"/>
    <n v="3"/>
    <n v="3"/>
    <n v="8"/>
    <n v="-9"/>
    <n v="3.1"/>
    <d v="2026-03-12T00:00:00"/>
    <m/>
    <m/>
    <m/>
    <n v="28.166666666666668"/>
  </r>
  <r>
    <x v="308"/>
    <s v="BOS"/>
    <s v="OKC"/>
    <s v="L"/>
    <d v="1899-12-30T20:50:00"/>
    <n v="2"/>
    <n v="6"/>
    <n v="0.33300000000000002"/>
    <n v="1"/>
    <n v="5"/>
    <n v="0.2"/>
    <n v="2"/>
    <n v="2"/>
    <n v="1"/>
    <n v="1"/>
    <n v="3"/>
    <n v="4"/>
    <n v="0"/>
    <n v="0"/>
    <n v="0"/>
    <n v="1"/>
    <n v="3"/>
    <n v="7"/>
    <n v="9"/>
    <n v="3"/>
    <d v="2026-03-12T00:00:00"/>
    <m/>
    <m/>
    <m/>
    <n v="20.833333333333336"/>
  </r>
  <r>
    <x v="320"/>
    <s v="DEN"/>
    <s v="SAS"/>
    <s v="W"/>
    <d v="1899-12-30T17:27:00"/>
    <n v="2"/>
    <n v="5"/>
    <n v="0.4"/>
    <n v="0"/>
    <n v="2"/>
    <n v="0"/>
    <n v="2"/>
    <n v="2"/>
    <n v="1"/>
    <n v="0"/>
    <n v="1"/>
    <n v="1"/>
    <n v="0"/>
    <n v="0"/>
    <n v="0"/>
    <n v="0"/>
    <n v="2"/>
    <n v="6"/>
    <n v="-6"/>
    <n v="2.8"/>
    <d v="2026-03-12T00:00:00"/>
    <m/>
    <m/>
    <m/>
    <n v="17.45"/>
  </r>
  <r>
    <x v="485"/>
    <s v="CHI"/>
    <s v="LAL"/>
    <s v="L"/>
    <d v="1899-12-30T06:17:00"/>
    <n v="2"/>
    <n v="2"/>
    <n v="1"/>
    <n v="0"/>
    <n v="0"/>
    <m/>
    <n v="0"/>
    <n v="0"/>
    <m/>
    <n v="0"/>
    <n v="0"/>
    <n v="0"/>
    <n v="1"/>
    <n v="0"/>
    <n v="1"/>
    <n v="2"/>
    <n v="0"/>
    <n v="4"/>
    <n v="6"/>
    <n v="2.8"/>
    <d v="2026-03-12T00:00:00"/>
    <m/>
    <m/>
    <m/>
    <n v="6.2833333333333332"/>
  </r>
  <r>
    <x v="176"/>
    <s v="BRK"/>
    <s v="ATL"/>
    <s v="L"/>
    <d v="1899-12-31T06:39:00"/>
    <n v="4"/>
    <n v="7"/>
    <n v="0.57099999999999995"/>
    <n v="0"/>
    <n v="2"/>
    <n v="0"/>
    <n v="2"/>
    <n v="2"/>
    <n v="1"/>
    <n v="0"/>
    <n v="1"/>
    <n v="1"/>
    <n v="4"/>
    <n v="0"/>
    <n v="0"/>
    <n v="5"/>
    <n v="5"/>
    <n v="10"/>
    <n v="-13"/>
    <n v="2.8"/>
    <d v="2026-03-12T00:00:00"/>
    <m/>
    <m/>
    <m/>
    <n v="30.65"/>
  </r>
  <r>
    <x v="110"/>
    <s v="MIL"/>
    <s v="MIA"/>
    <s v="L"/>
    <d v="1899-12-30T20:07:00"/>
    <n v="2"/>
    <n v="5"/>
    <n v="0.4"/>
    <n v="1"/>
    <n v="4"/>
    <n v="0.25"/>
    <n v="0"/>
    <n v="0"/>
    <m/>
    <n v="1"/>
    <n v="2"/>
    <n v="3"/>
    <n v="1"/>
    <n v="2"/>
    <n v="0"/>
    <n v="2"/>
    <n v="4"/>
    <n v="5"/>
    <n v="-10"/>
    <n v="2.7"/>
    <d v="2026-03-12T00:00:00"/>
    <m/>
    <m/>
    <m/>
    <n v="20.116666666666667"/>
  </r>
  <r>
    <x v="231"/>
    <s v="PHO"/>
    <s v="IND"/>
    <s v="W"/>
    <d v="1899-12-30T12:31:00"/>
    <n v="1"/>
    <n v="1"/>
    <n v="1"/>
    <n v="0"/>
    <n v="0"/>
    <m/>
    <n v="0"/>
    <n v="0"/>
    <m/>
    <n v="1"/>
    <n v="0"/>
    <n v="1"/>
    <n v="0"/>
    <n v="1"/>
    <n v="0"/>
    <n v="0"/>
    <n v="2"/>
    <n v="2"/>
    <n v="15"/>
    <n v="2.6"/>
    <d v="2026-03-12T00:00:00"/>
    <m/>
    <m/>
    <m/>
    <n v="12.516666666666667"/>
  </r>
  <r>
    <x v="410"/>
    <s v="BRK"/>
    <s v="ATL"/>
    <s v="L"/>
    <d v="1899-12-30T18:16:00"/>
    <n v="2"/>
    <n v="5"/>
    <n v="0.4"/>
    <n v="2"/>
    <n v="5"/>
    <n v="0.4"/>
    <n v="0"/>
    <n v="0"/>
    <m/>
    <n v="1"/>
    <n v="2"/>
    <n v="3"/>
    <n v="2"/>
    <n v="0"/>
    <n v="0"/>
    <n v="1"/>
    <n v="6"/>
    <n v="6"/>
    <n v="1"/>
    <n v="2.6"/>
    <d v="2026-03-12T00:00:00"/>
    <m/>
    <m/>
    <m/>
    <n v="18.266666666666666"/>
  </r>
  <r>
    <x v="356"/>
    <s v="PHO"/>
    <s v="IND"/>
    <s v="W"/>
    <d v="1899-12-30T23:09:00"/>
    <n v="1"/>
    <n v="4"/>
    <n v="0.25"/>
    <n v="0"/>
    <n v="1"/>
    <n v="0"/>
    <n v="0"/>
    <n v="0"/>
    <m/>
    <n v="3"/>
    <n v="2"/>
    <n v="5"/>
    <n v="1"/>
    <n v="0"/>
    <n v="2"/>
    <n v="1"/>
    <n v="2"/>
    <n v="2"/>
    <n v="16"/>
    <n v="2.6"/>
    <d v="2026-03-12T00:00:00"/>
    <m/>
    <m/>
    <m/>
    <n v="23.15"/>
  </r>
  <r>
    <x v="217"/>
    <s v="WAS"/>
    <s v="ORL"/>
    <s v="L"/>
    <d v="1899-12-31T09:07:00"/>
    <n v="3"/>
    <n v="10"/>
    <n v="0.3"/>
    <n v="1"/>
    <n v="6"/>
    <n v="0.16700000000000001"/>
    <n v="1"/>
    <n v="2"/>
    <n v="0.5"/>
    <n v="1"/>
    <n v="4"/>
    <n v="5"/>
    <n v="0"/>
    <n v="0"/>
    <n v="1"/>
    <n v="1"/>
    <n v="2"/>
    <n v="8"/>
    <n v="-6"/>
    <n v="2.6"/>
    <d v="2026-03-12T00:00:00"/>
    <m/>
    <m/>
    <m/>
    <n v="33.116666666666667"/>
  </r>
  <r>
    <x v="28"/>
    <s v="OKC"/>
    <s v="BOS"/>
    <s v="W"/>
    <d v="1899-12-31T05:22:00"/>
    <n v="2"/>
    <n v="8"/>
    <n v="0.25"/>
    <n v="2"/>
    <n v="8"/>
    <n v="0.25"/>
    <n v="0"/>
    <n v="0"/>
    <m/>
    <n v="2"/>
    <n v="4"/>
    <n v="6"/>
    <n v="1"/>
    <n v="0"/>
    <n v="0"/>
    <n v="0"/>
    <n v="5"/>
    <n v="6"/>
    <n v="8"/>
    <n v="2.5"/>
    <d v="2026-03-12T00:00:00"/>
    <m/>
    <m/>
    <m/>
    <n v="29.366666666666667"/>
  </r>
  <r>
    <x v="414"/>
    <s v="MIA"/>
    <s v="MIL"/>
    <s v="W"/>
    <d v="1899-12-30T09:19:00"/>
    <n v="1"/>
    <n v="1"/>
    <n v="1"/>
    <n v="1"/>
    <n v="1"/>
    <n v="1"/>
    <n v="0"/>
    <n v="0"/>
    <m/>
    <n v="1"/>
    <n v="3"/>
    <n v="4"/>
    <n v="0"/>
    <n v="0"/>
    <n v="0"/>
    <n v="1"/>
    <n v="2"/>
    <n v="3"/>
    <n v="-4"/>
    <n v="2.5"/>
    <d v="2026-03-12T00:00:00"/>
    <m/>
    <m/>
    <m/>
    <n v="9.3166666666666664"/>
  </r>
  <r>
    <x v="8"/>
    <s v="OKC"/>
    <s v="BOS"/>
    <s v="W"/>
    <d v="1899-12-31T06:35:00"/>
    <n v="2"/>
    <n v="8"/>
    <n v="0.25"/>
    <n v="0"/>
    <n v="4"/>
    <n v="0"/>
    <n v="0"/>
    <n v="0"/>
    <m/>
    <n v="0"/>
    <n v="3"/>
    <n v="3"/>
    <n v="3"/>
    <n v="2"/>
    <n v="0"/>
    <n v="1"/>
    <n v="2"/>
    <n v="4"/>
    <n v="-2"/>
    <n v="2.4"/>
    <d v="2026-03-12T00:00:00"/>
    <m/>
    <m/>
    <m/>
    <n v="30.583333333333336"/>
  </r>
  <r>
    <x v="50"/>
    <s v="PHI"/>
    <s v="DET"/>
    <s v="L"/>
    <d v="1899-12-31T05:12:00"/>
    <n v="3"/>
    <n v="14"/>
    <n v="0.214"/>
    <n v="0"/>
    <n v="5"/>
    <n v="0"/>
    <n v="4"/>
    <n v="4"/>
    <n v="1"/>
    <n v="2"/>
    <n v="3"/>
    <n v="5"/>
    <n v="0"/>
    <n v="0"/>
    <n v="2"/>
    <n v="3"/>
    <n v="0"/>
    <n v="10"/>
    <n v="-19"/>
    <n v="2.1"/>
    <d v="2026-03-12T00:00:00"/>
    <m/>
    <m/>
    <m/>
    <n v="29.199999999999996"/>
  </r>
  <r>
    <x v="549"/>
    <s v="BRK"/>
    <s v="ATL"/>
    <s v="L"/>
    <d v="1899-12-30T20:03:00"/>
    <n v="1"/>
    <n v="3"/>
    <n v="0.33300000000000002"/>
    <n v="1"/>
    <n v="2"/>
    <n v="0.5"/>
    <n v="0"/>
    <n v="0"/>
    <m/>
    <n v="1"/>
    <n v="2"/>
    <n v="3"/>
    <n v="3"/>
    <n v="1"/>
    <n v="0"/>
    <n v="2"/>
    <n v="4"/>
    <n v="3"/>
    <n v="-4"/>
    <n v="2.1"/>
    <d v="2026-03-12T00:00:00"/>
    <m/>
    <m/>
    <m/>
    <n v="20.05"/>
  </r>
  <r>
    <x v="245"/>
    <s v="LAL"/>
    <s v="CHI"/>
    <s v="W"/>
    <d v="1899-12-30T19:38:00"/>
    <n v="1"/>
    <n v="7"/>
    <n v="0.14299999999999999"/>
    <n v="1"/>
    <n v="5"/>
    <n v="0.2"/>
    <n v="0"/>
    <n v="0"/>
    <m/>
    <n v="0"/>
    <n v="1"/>
    <n v="1"/>
    <n v="2"/>
    <n v="2"/>
    <n v="1"/>
    <n v="0"/>
    <n v="2"/>
    <n v="3"/>
    <n v="-13"/>
    <n v="2.1"/>
    <d v="2026-03-12T00:00:00"/>
    <m/>
    <m/>
    <m/>
    <n v="19.633333333333333"/>
  </r>
  <r>
    <x v="158"/>
    <s v="MIL"/>
    <s v="MIA"/>
    <s v="L"/>
    <d v="1899-12-30T15:29:00"/>
    <n v="1"/>
    <n v="2"/>
    <n v="0.5"/>
    <n v="1"/>
    <n v="2"/>
    <n v="0.5"/>
    <n v="0"/>
    <n v="0"/>
    <m/>
    <n v="0"/>
    <n v="0"/>
    <n v="0"/>
    <n v="2"/>
    <n v="0"/>
    <n v="0"/>
    <n v="1"/>
    <n v="1"/>
    <n v="3"/>
    <n v="5"/>
    <n v="2"/>
    <d v="2026-03-12T00:00:00"/>
    <m/>
    <m/>
    <m/>
    <n v="15.483333333333334"/>
  </r>
  <r>
    <x v="292"/>
    <s v="DAL"/>
    <s v="MEM"/>
    <s v="W"/>
    <d v="1899-12-30T14:35:00"/>
    <n v="1"/>
    <n v="3"/>
    <n v="0.33300000000000002"/>
    <n v="0"/>
    <n v="1"/>
    <n v="0"/>
    <n v="0"/>
    <n v="0"/>
    <m/>
    <n v="1"/>
    <n v="2"/>
    <n v="3"/>
    <n v="1"/>
    <n v="0"/>
    <n v="1"/>
    <n v="1"/>
    <n v="0"/>
    <n v="2"/>
    <n v="-1"/>
    <n v="2"/>
    <d v="2026-03-12T00:00:00"/>
    <m/>
    <m/>
    <m/>
    <n v="14.583333333333332"/>
  </r>
  <r>
    <x v="103"/>
    <s v="SAS"/>
    <s v="DEN"/>
    <s v="L"/>
    <d v="1899-12-30T21:57:00"/>
    <n v="2"/>
    <n v="12"/>
    <n v="0.16700000000000001"/>
    <n v="1"/>
    <n v="5"/>
    <n v="0.2"/>
    <n v="0"/>
    <n v="0"/>
    <m/>
    <n v="2"/>
    <n v="5"/>
    <n v="7"/>
    <n v="3"/>
    <n v="0"/>
    <n v="1"/>
    <n v="0"/>
    <n v="3"/>
    <n v="5"/>
    <n v="-2"/>
    <n v="1.9"/>
    <d v="2026-03-12T00:00:00"/>
    <m/>
    <m/>
    <m/>
    <n v="21.95"/>
  </r>
  <r>
    <x v="396"/>
    <s v="ORL"/>
    <s v="WAS"/>
    <s v="W"/>
    <d v="1899-12-30T13:47:00"/>
    <n v="0"/>
    <n v="0"/>
    <m/>
    <n v="0"/>
    <n v="0"/>
    <m/>
    <n v="0"/>
    <n v="0"/>
    <m/>
    <n v="0"/>
    <n v="3"/>
    <n v="3"/>
    <n v="2"/>
    <n v="1"/>
    <n v="0"/>
    <n v="1"/>
    <n v="1"/>
    <n v="0"/>
    <n v="-12"/>
    <n v="1.9"/>
    <d v="2026-03-12T00:00:00"/>
    <m/>
    <m/>
    <m/>
    <n v="13.783333333333331"/>
  </r>
  <r>
    <x v="480"/>
    <s v="LAL"/>
    <s v="CHI"/>
    <s v="W"/>
    <d v="1899-12-30T03:48:00"/>
    <n v="1"/>
    <n v="2"/>
    <n v="0.5"/>
    <n v="0"/>
    <n v="1"/>
    <n v="0"/>
    <n v="0"/>
    <n v="0"/>
    <m/>
    <n v="1"/>
    <n v="1"/>
    <n v="2"/>
    <n v="0"/>
    <n v="0"/>
    <n v="0"/>
    <n v="0"/>
    <n v="1"/>
    <n v="2"/>
    <n v="-7"/>
    <n v="1.6"/>
    <d v="2026-03-12T00:00:00"/>
    <m/>
    <m/>
    <m/>
    <n v="3.8"/>
  </r>
  <r>
    <x v="163"/>
    <s v="MIL"/>
    <s v="MIA"/>
    <s v="L"/>
    <d v="1899-12-30T16:05:00"/>
    <n v="1"/>
    <n v="3"/>
    <n v="0.33300000000000002"/>
    <n v="0"/>
    <n v="1"/>
    <n v="0"/>
    <n v="1"/>
    <n v="2"/>
    <n v="0.5"/>
    <n v="0"/>
    <n v="1"/>
    <n v="1"/>
    <n v="0"/>
    <n v="1"/>
    <n v="0"/>
    <n v="0"/>
    <n v="2"/>
    <n v="3"/>
    <n v="1"/>
    <n v="1.4"/>
    <d v="2026-03-12T00:00:00"/>
    <m/>
    <m/>
    <m/>
    <n v="16.083333333333332"/>
  </r>
  <r>
    <x v="7"/>
    <s v="ATL"/>
    <s v="BRK"/>
    <s v="W"/>
    <d v="1899-12-30T19:18:00"/>
    <n v="0"/>
    <n v="4"/>
    <n v="0"/>
    <n v="0"/>
    <n v="0"/>
    <m/>
    <n v="2"/>
    <n v="4"/>
    <n v="0.5"/>
    <n v="3"/>
    <n v="6"/>
    <n v="9"/>
    <n v="2"/>
    <n v="0"/>
    <n v="0"/>
    <n v="2"/>
    <n v="1"/>
    <n v="2"/>
    <n v="-11"/>
    <n v="1.3"/>
    <d v="2026-03-12T00:00:00"/>
    <m/>
    <m/>
    <m/>
    <n v="19.3"/>
  </r>
  <r>
    <x v="39"/>
    <s v="LAL"/>
    <s v="CHI"/>
    <s v="W"/>
    <d v="1899-12-30T09:36:00"/>
    <n v="0"/>
    <n v="0"/>
    <m/>
    <n v="0"/>
    <n v="0"/>
    <m/>
    <n v="0"/>
    <n v="0"/>
    <m/>
    <n v="1"/>
    <n v="1"/>
    <n v="2"/>
    <n v="1"/>
    <n v="0"/>
    <n v="0"/>
    <n v="0"/>
    <n v="1"/>
    <n v="0"/>
    <n v="-3"/>
    <n v="1.3"/>
    <d v="2026-03-12T00:00:00"/>
    <m/>
    <m/>
    <m/>
    <n v="9.6000000000000014"/>
  </r>
  <r>
    <x v="302"/>
    <s v="WAS"/>
    <s v="ORL"/>
    <s v="L"/>
    <d v="1899-12-30T02:43:00"/>
    <n v="0"/>
    <n v="1"/>
    <n v="0"/>
    <n v="0"/>
    <n v="0"/>
    <m/>
    <n v="2"/>
    <n v="2"/>
    <n v="1"/>
    <n v="0"/>
    <n v="0"/>
    <n v="0"/>
    <n v="1"/>
    <n v="0"/>
    <n v="0"/>
    <n v="0"/>
    <n v="2"/>
    <n v="2"/>
    <n v="3"/>
    <n v="1.2"/>
    <d v="2026-03-12T00:00:00"/>
    <m/>
    <m/>
    <m/>
    <n v="2.7166666666666668"/>
  </r>
  <r>
    <x v="494"/>
    <s v="DET"/>
    <s v="PHI"/>
    <s v="W"/>
    <d v="1899-12-30T22:31:00"/>
    <n v="2"/>
    <n v="9"/>
    <n v="0.222"/>
    <n v="1"/>
    <n v="4"/>
    <n v="0.25"/>
    <n v="1"/>
    <n v="1"/>
    <n v="1"/>
    <n v="0"/>
    <n v="0"/>
    <n v="0"/>
    <n v="3"/>
    <n v="0"/>
    <n v="0"/>
    <n v="1"/>
    <n v="1"/>
    <n v="6"/>
    <n v="23"/>
    <n v="1.2"/>
    <d v="2026-03-12T00:00:00"/>
    <m/>
    <m/>
    <m/>
    <n v="22.516666666666666"/>
  </r>
  <r>
    <x v="214"/>
    <s v="IND"/>
    <s v="PHO"/>
    <s v="L"/>
    <d v="1899-12-30T17:49:00"/>
    <n v="3"/>
    <n v="9"/>
    <n v="0.33300000000000002"/>
    <n v="1"/>
    <n v="6"/>
    <n v="0.16700000000000001"/>
    <n v="0"/>
    <n v="0"/>
    <m/>
    <n v="1"/>
    <n v="1"/>
    <n v="2"/>
    <n v="2"/>
    <n v="0"/>
    <n v="0"/>
    <n v="2"/>
    <n v="3"/>
    <n v="7"/>
    <n v="-20"/>
    <n v="1.1000000000000001"/>
    <d v="2026-03-12T00:00:00"/>
    <m/>
    <m/>
    <m/>
    <n v="17.816666666666666"/>
  </r>
  <r>
    <x v="27"/>
    <s v="LAL"/>
    <s v="CHI"/>
    <s v="W"/>
    <d v="1899-12-30T21:07:00"/>
    <n v="0"/>
    <n v="3"/>
    <n v="0"/>
    <n v="0"/>
    <n v="2"/>
    <n v="0"/>
    <n v="0"/>
    <n v="0"/>
    <m/>
    <n v="2"/>
    <n v="1"/>
    <n v="3"/>
    <n v="3"/>
    <n v="0"/>
    <n v="1"/>
    <n v="1"/>
    <n v="2"/>
    <n v="0"/>
    <n v="13"/>
    <n v="0.6"/>
    <d v="2026-03-12T00:00:00"/>
    <m/>
    <m/>
    <m/>
    <n v="21.116666666666667"/>
  </r>
  <r>
    <x v="421"/>
    <s v="OKC"/>
    <s v="BOS"/>
    <s v="W"/>
    <d v="1899-12-30T13:19:00"/>
    <n v="1"/>
    <n v="2"/>
    <n v="0.5"/>
    <n v="0"/>
    <n v="1"/>
    <n v="0"/>
    <n v="0"/>
    <n v="1"/>
    <n v="0"/>
    <n v="0"/>
    <n v="1"/>
    <n v="1"/>
    <n v="0"/>
    <n v="0"/>
    <n v="0"/>
    <n v="0"/>
    <n v="1"/>
    <n v="2"/>
    <n v="1"/>
    <n v="0.5"/>
    <d v="2026-03-12T00:00:00"/>
    <m/>
    <m/>
    <m/>
    <n v="13.316666666666666"/>
  </r>
  <r>
    <x v="209"/>
    <s v="BRK"/>
    <s v="ATL"/>
    <s v="L"/>
    <d v="1899-12-30T16:39:00"/>
    <n v="2"/>
    <n v="5"/>
    <n v="0.4"/>
    <n v="1"/>
    <n v="3"/>
    <n v="0.33300000000000002"/>
    <n v="0"/>
    <n v="0"/>
    <m/>
    <n v="0"/>
    <n v="2"/>
    <n v="2"/>
    <n v="0"/>
    <n v="0"/>
    <n v="0"/>
    <n v="2"/>
    <n v="1"/>
    <n v="5"/>
    <n v="-1"/>
    <n v="0.5"/>
    <d v="2026-03-12T00:00:00"/>
    <m/>
    <m/>
    <m/>
    <n v="16.649999999999999"/>
  </r>
  <r>
    <x v="289"/>
    <s v="DAL"/>
    <s v="MEM"/>
    <s v="W"/>
    <d v="1899-12-30T01:44:00"/>
    <n v="0"/>
    <n v="0"/>
    <m/>
    <n v="0"/>
    <n v="0"/>
    <m/>
    <n v="0"/>
    <n v="0"/>
    <m/>
    <n v="0"/>
    <n v="0"/>
    <n v="0"/>
    <n v="1"/>
    <n v="0"/>
    <n v="0"/>
    <n v="0"/>
    <n v="1"/>
    <n v="0"/>
    <n v="-6"/>
    <n v="0.3"/>
    <d v="2026-03-12T00:00:00"/>
    <m/>
    <m/>
    <m/>
    <n v="1.7333333333333332"/>
  </r>
  <r>
    <x v="269"/>
    <s v="ORL"/>
    <s v="WAS"/>
    <s v="W"/>
    <d v="1899-12-30T01:25:00"/>
    <n v="0"/>
    <n v="1"/>
    <n v="0"/>
    <n v="0"/>
    <n v="0"/>
    <m/>
    <n v="0"/>
    <n v="0"/>
    <m/>
    <n v="1"/>
    <n v="0"/>
    <n v="1"/>
    <n v="0"/>
    <n v="0"/>
    <n v="0"/>
    <n v="0"/>
    <n v="0"/>
    <n v="0"/>
    <n v="-2"/>
    <n v="0"/>
    <d v="2026-03-12T00:00:00"/>
    <m/>
    <m/>
    <m/>
    <n v="1.4166666666666665"/>
  </r>
  <r>
    <x v="267"/>
    <s v="DAL"/>
    <s v="MEM"/>
    <s v="W"/>
    <d v="1899-12-30T01:44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6-03-12T00:00:00"/>
    <m/>
    <m/>
    <m/>
    <n v="1.7333333333333332"/>
  </r>
  <r>
    <x v="303"/>
    <s v="DEN"/>
    <s v="SAS"/>
    <s v="W"/>
    <d v="1899-12-30T03:08:00"/>
    <n v="0"/>
    <n v="0"/>
    <m/>
    <n v="0"/>
    <n v="0"/>
    <m/>
    <n v="0"/>
    <n v="0"/>
    <m/>
    <n v="0"/>
    <n v="0"/>
    <n v="0"/>
    <n v="0"/>
    <n v="0"/>
    <n v="0"/>
    <n v="0"/>
    <n v="0"/>
    <n v="0"/>
    <n v="-11"/>
    <n v="0"/>
    <d v="2026-03-12T00:00:00"/>
    <m/>
    <m/>
    <m/>
    <n v="3.1333333333333337"/>
  </r>
  <r>
    <x v="375"/>
    <s v="PHO"/>
    <s v="IND"/>
    <s v="W"/>
    <d v="1899-12-30T01:09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12T00:00:00"/>
    <m/>
    <m/>
    <m/>
    <n v="1.1500000000000001"/>
  </r>
  <r>
    <x v="432"/>
    <s v="PHI"/>
    <s v="DET"/>
    <s v="L"/>
    <d v="1899-12-30T04:11:00"/>
    <n v="0"/>
    <n v="0"/>
    <m/>
    <n v="0"/>
    <n v="0"/>
    <m/>
    <n v="0"/>
    <n v="0"/>
    <m/>
    <n v="0"/>
    <n v="0"/>
    <n v="0"/>
    <n v="0"/>
    <n v="0"/>
    <n v="0"/>
    <n v="0"/>
    <n v="1"/>
    <n v="0"/>
    <n v="-10"/>
    <n v="-0.4"/>
    <d v="2026-03-12T00:00:00"/>
    <m/>
    <m/>
    <m/>
    <n v="4.1833333333333336"/>
  </r>
  <r>
    <x v="194"/>
    <s v="ATL"/>
    <s v="BRK"/>
    <s v="W"/>
    <d v="1899-12-30T13:21:00"/>
    <n v="2"/>
    <n v="5"/>
    <n v="0.4"/>
    <n v="0"/>
    <n v="1"/>
    <n v="0"/>
    <n v="0"/>
    <n v="2"/>
    <n v="0"/>
    <n v="0"/>
    <n v="2"/>
    <n v="2"/>
    <n v="0"/>
    <n v="0"/>
    <n v="0"/>
    <n v="1"/>
    <n v="2"/>
    <n v="4"/>
    <n v="3"/>
    <n v="-0.7"/>
    <d v="2026-03-12T00:00:00"/>
    <m/>
    <m/>
    <m/>
    <n v="13.350000000000001"/>
  </r>
  <r>
    <x v="88"/>
    <s v="ORL"/>
    <s v="WAS"/>
    <s v="W"/>
    <d v="1899-12-30T04:05:00"/>
    <n v="0"/>
    <n v="2"/>
    <n v="0"/>
    <n v="0"/>
    <n v="0"/>
    <m/>
    <n v="0"/>
    <n v="0"/>
    <m/>
    <n v="1"/>
    <n v="1"/>
    <n v="2"/>
    <n v="0"/>
    <n v="0"/>
    <n v="0"/>
    <n v="0"/>
    <n v="1"/>
    <n v="0"/>
    <n v="-4"/>
    <n v="-0.8"/>
    <d v="2026-03-12T00:00:00"/>
    <m/>
    <m/>
    <m/>
    <n v="4.0833333333333339"/>
  </r>
  <r>
    <x v="257"/>
    <s v="DAL"/>
    <s v="MEM"/>
    <s v="W"/>
    <d v="1899-12-30T23:18:00"/>
    <n v="2"/>
    <n v="7"/>
    <n v="0.28599999999999998"/>
    <n v="0"/>
    <n v="3"/>
    <n v="0"/>
    <n v="1"/>
    <n v="2"/>
    <n v="0.5"/>
    <n v="0"/>
    <n v="6"/>
    <n v="6"/>
    <n v="3"/>
    <n v="1"/>
    <n v="0"/>
    <n v="6"/>
    <n v="1"/>
    <n v="5"/>
    <n v="-1"/>
    <n v="-1"/>
    <d v="2026-03-12T00:00:00"/>
    <m/>
    <m/>
    <m/>
    <n v="23.3"/>
  </r>
  <r>
    <x v="469"/>
    <s v="PHO"/>
    <s v="IND"/>
    <s v="W"/>
    <d v="1899-12-30T04:05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3"/>
    <n v="-1.4"/>
    <d v="2026-03-12T00:00:00"/>
    <m/>
    <m/>
    <m/>
    <n v="4.0833333333333339"/>
  </r>
  <r>
    <x v="441"/>
    <s v="OKC"/>
    <s v="BOS"/>
    <s v="W"/>
    <d v="1899-12-30T11:37:00"/>
    <n v="1"/>
    <n v="6"/>
    <n v="0.16700000000000001"/>
    <n v="1"/>
    <n v="4"/>
    <n v="0.25"/>
    <n v="0"/>
    <n v="0"/>
    <m/>
    <n v="0"/>
    <n v="1"/>
    <n v="1"/>
    <n v="0"/>
    <n v="0"/>
    <n v="0"/>
    <n v="1"/>
    <n v="1"/>
    <n v="3"/>
    <n v="-10"/>
    <n v="-1.9"/>
    <d v="2026-03-12T00:00:00"/>
    <m/>
    <m/>
    <m/>
    <n v="11.616666666666667"/>
  </r>
  <r>
    <x v="501"/>
    <s v="IND"/>
    <s v="PHO"/>
    <s v="L"/>
    <d v="1899-12-31T01:53:00"/>
    <n v="1"/>
    <n v="8"/>
    <n v="0.125"/>
    <n v="1"/>
    <n v="4"/>
    <n v="0.25"/>
    <n v="0"/>
    <n v="0"/>
    <m/>
    <n v="0"/>
    <n v="1"/>
    <n v="1"/>
    <n v="6"/>
    <n v="1"/>
    <n v="0"/>
    <n v="5"/>
    <n v="2"/>
    <n v="3"/>
    <n v="-11"/>
    <n v="-2.5"/>
    <d v="2026-03-12T00:00:00"/>
    <m/>
    <m/>
    <m/>
    <n v="25.883333333333333"/>
  </r>
  <r>
    <x v="347"/>
    <s v="DET"/>
    <s v="PHI"/>
    <s v="W"/>
    <d v="1899-12-30T04:42:00"/>
    <n v="0"/>
    <n v="3"/>
    <n v="0"/>
    <n v="0"/>
    <n v="2"/>
    <n v="0"/>
    <n v="0"/>
    <n v="0"/>
    <m/>
    <n v="0"/>
    <n v="0"/>
    <n v="0"/>
    <n v="0"/>
    <n v="0"/>
    <n v="0"/>
    <n v="0"/>
    <n v="1"/>
    <n v="0"/>
    <n v="-13"/>
    <n v="-2.5"/>
    <d v="2026-03-12T00:00:00"/>
    <m/>
    <m/>
    <m/>
    <n v="4.7"/>
  </r>
  <r>
    <x v="332"/>
    <s v="MIL"/>
    <s v="MIA"/>
    <s v="L"/>
    <d v="1899-12-30T13:58:00"/>
    <n v="0"/>
    <n v="2"/>
    <n v="0"/>
    <n v="0"/>
    <n v="0"/>
    <m/>
    <n v="0"/>
    <n v="0"/>
    <m/>
    <n v="0"/>
    <n v="0"/>
    <n v="0"/>
    <n v="0"/>
    <n v="0"/>
    <n v="0"/>
    <n v="1"/>
    <n v="2"/>
    <n v="0"/>
    <n v="-24"/>
    <n v="-3.2"/>
    <d v="2026-03-12T00:00:00"/>
    <m/>
    <m/>
    <m/>
    <n v="13.966666666666669"/>
  </r>
  <r>
    <x v="553"/>
    <s v="MEM"/>
    <s v="DAL"/>
    <s v="L"/>
    <d v="1899-12-31T05:26:00"/>
    <n v="1"/>
    <n v="9"/>
    <n v="0.111"/>
    <n v="1"/>
    <n v="7"/>
    <n v="0.14299999999999999"/>
    <n v="0"/>
    <n v="0"/>
    <m/>
    <n v="0"/>
    <n v="1"/>
    <n v="1"/>
    <n v="0"/>
    <n v="0"/>
    <n v="1"/>
    <n v="1"/>
    <n v="3"/>
    <n v="3"/>
    <n v="-1"/>
    <n v="-4.0999999999999996"/>
    <d v="2026-03-12T00:00:00"/>
    <m/>
    <m/>
    <m/>
    <n v="29.433333333333337"/>
  </r>
  <r>
    <x v="319"/>
    <s v="DEN"/>
    <s v="SAS"/>
    <s v="W"/>
    <d v="1899-12-30T18:47:00"/>
    <n v="0"/>
    <n v="4"/>
    <n v="0"/>
    <n v="0"/>
    <n v="3"/>
    <n v="0"/>
    <n v="1"/>
    <n v="2"/>
    <n v="0.5"/>
    <n v="0"/>
    <n v="2"/>
    <n v="2"/>
    <n v="1"/>
    <n v="0"/>
    <n v="0"/>
    <n v="2"/>
    <n v="4"/>
    <n v="1"/>
    <n v="-4"/>
    <n v="-4.5"/>
    <d v="2026-03-12T00:00:00"/>
    <m/>
    <m/>
    <m/>
    <n v="18.783333333333331"/>
  </r>
  <r>
    <x v="125"/>
    <s v="WAS"/>
    <s v="ORL"/>
    <s v="L"/>
    <d v="1899-12-30T22:35:00"/>
    <n v="1"/>
    <n v="11"/>
    <n v="9.0999999999999998E-2"/>
    <n v="1"/>
    <n v="6"/>
    <n v="0.16700000000000001"/>
    <n v="0"/>
    <n v="0"/>
    <m/>
    <n v="0"/>
    <n v="5"/>
    <n v="5"/>
    <n v="1"/>
    <n v="0"/>
    <n v="1"/>
    <n v="3"/>
    <n v="2"/>
    <n v="3"/>
    <n v="-12"/>
    <n v="-5.2"/>
    <d v="2026-03-12T00:00:00"/>
    <m/>
    <m/>
    <m/>
    <n v="22.583333333333332"/>
  </r>
  <r>
    <x v="47"/>
    <s v="MIN"/>
    <s v="GSW"/>
    <s v="W"/>
    <d v="1899-12-31T13:16:00"/>
    <n v="13"/>
    <n v="22"/>
    <n v="0.59099999999999997"/>
    <n v="4"/>
    <n v="9"/>
    <n v="0.44400000000000001"/>
    <n v="12"/>
    <n v="12"/>
    <n v="1"/>
    <n v="0"/>
    <n v="8"/>
    <n v="8"/>
    <n v="5"/>
    <n v="1"/>
    <n v="1"/>
    <n v="2"/>
    <n v="2"/>
    <n v="42"/>
    <n v="10"/>
    <n v="36.6"/>
    <d v="2026-03-13T00:00:00"/>
    <m/>
    <m/>
    <m/>
    <n v="37.266666666666666"/>
  </r>
  <r>
    <x v="160"/>
    <s v="TOR"/>
    <s v="PHO"/>
    <s v="W"/>
    <d v="1899-12-31T14:38:00"/>
    <n v="13"/>
    <n v="20"/>
    <n v="0.65"/>
    <n v="5"/>
    <n v="6"/>
    <n v="0.83299999999999996"/>
    <n v="5"/>
    <n v="7"/>
    <n v="0.71399999999999997"/>
    <n v="1"/>
    <n v="6"/>
    <n v="7"/>
    <n v="3"/>
    <n v="1"/>
    <n v="0"/>
    <n v="0"/>
    <n v="1"/>
    <n v="36"/>
    <n v="17"/>
    <n v="31.6"/>
    <d v="2026-03-13T00:00:00"/>
    <m/>
    <m/>
    <m/>
    <n v="38.633333333333333"/>
  </r>
  <r>
    <x v="537"/>
    <s v="NOP"/>
    <s v="HOU"/>
    <s v="L"/>
    <d v="1899-12-31T06:58:00"/>
    <n v="14"/>
    <n v="18"/>
    <n v="0.77800000000000002"/>
    <n v="4"/>
    <n v="5"/>
    <n v="0.8"/>
    <n v="3"/>
    <n v="5"/>
    <n v="0.6"/>
    <n v="0"/>
    <n v="7"/>
    <n v="7"/>
    <n v="4"/>
    <n v="1"/>
    <n v="0"/>
    <n v="2"/>
    <n v="3"/>
    <n v="35"/>
    <n v="19"/>
    <n v="29.9"/>
    <d v="2026-03-13T00:00:00"/>
    <m/>
    <m/>
    <m/>
    <n v="30.966666666666669"/>
  </r>
  <r>
    <x v="152"/>
    <s v="POR"/>
    <s v="UTA"/>
    <s v="W"/>
    <d v="1899-12-31T11:04:00"/>
    <n v="7"/>
    <n v="12"/>
    <n v="0.58299999999999996"/>
    <n v="1"/>
    <n v="3"/>
    <n v="0.33300000000000002"/>
    <n v="6"/>
    <n v="6"/>
    <n v="1"/>
    <n v="5"/>
    <n v="10"/>
    <n v="15"/>
    <n v="2"/>
    <n v="3"/>
    <n v="6"/>
    <n v="1"/>
    <n v="1"/>
    <n v="21"/>
    <n v="20"/>
    <n v="29.1"/>
    <d v="2026-03-13T00:00:00"/>
    <m/>
    <m/>
    <m/>
    <n v="35.066666666666663"/>
  </r>
  <r>
    <x v="101"/>
    <s v="DET"/>
    <s v="MEM"/>
    <s v="W"/>
    <d v="1899-12-31T03:51:00"/>
    <n v="12"/>
    <n v="15"/>
    <n v="0.8"/>
    <n v="0"/>
    <n v="0"/>
    <m/>
    <n v="6"/>
    <n v="10"/>
    <n v="0.6"/>
    <n v="7"/>
    <n v="6"/>
    <n v="13"/>
    <n v="0"/>
    <n v="1"/>
    <n v="2"/>
    <n v="3"/>
    <n v="2"/>
    <n v="30"/>
    <n v="20"/>
    <n v="28"/>
    <d v="2026-03-13T00:00:00"/>
    <m/>
    <m/>
    <m/>
    <n v="27.85"/>
  </r>
  <r>
    <x v="9"/>
    <s v="HOU"/>
    <s v="NOP"/>
    <s v="W"/>
    <d v="1899-12-31T15:44:00"/>
    <n v="13"/>
    <n v="24"/>
    <n v="0.54200000000000004"/>
    <n v="3"/>
    <n v="7"/>
    <n v="0.42899999999999999"/>
    <n v="3"/>
    <n v="4"/>
    <n v="0.75"/>
    <n v="1"/>
    <n v="5"/>
    <n v="6"/>
    <n v="5"/>
    <n v="1"/>
    <n v="1"/>
    <n v="1"/>
    <n v="0"/>
    <n v="32"/>
    <n v="-1"/>
    <n v="26.4"/>
    <d v="2026-03-13T00:00:00"/>
    <m/>
    <m/>
    <m/>
    <n v="39.733333333333334"/>
  </r>
  <r>
    <x v="86"/>
    <s v="UTA"/>
    <s v="POR"/>
    <s v="L"/>
    <d v="1899-12-31T05:16:00"/>
    <n v="12"/>
    <n v="19"/>
    <n v="0.63200000000000001"/>
    <n v="6"/>
    <n v="8"/>
    <n v="0.75"/>
    <n v="1"/>
    <n v="1"/>
    <n v="1"/>
    <n v="0"/>
    <n v="3"/>
    <n v="3"/>
    <n v="1"/>
    <n v="2"/>
    <n v="1"/>
    <n v="2"/>
    <n v="1"/>
    <n v="31"/>
    <n v="-3"/>
    <n v="24.4"/>
    <d v="2026-03-13T00:00:00"/>
    <m/>
    <m/>
    <m/>
    <n v="29.266666666666669"/>
  </r>
  <r>
    <x v="98"/>
    <s v="DET"/>
    <s v="MEM"/>
    <s v="W"/>
    <d v="1899-12-31T06:10:00"/>
    <n v="6"/>
    <n v="11"/>
    <n v="0.54500000000000004"/>
    <n v="2"/>
    <n v="4"/>
    <n v="0.5"/>
    <n v="3"/>
    <n v="3"/>
    <n v="1"/>
    <n v="1"/>
    <n v="7"/>
    <n v="8"/>
    <n v="15"/>
    <n v="3"/>
    <n v="0"/>
    <n v="3"/>
    <n v="3"/>
    <n v="17"/>
    <n v="23"/>
    <n v="23.8"/>
    <d v="2026-03-13T00:00:00"/>
    <m/>
    <m/>
    <m/>
    <n v="30.166666666666664"/>
  </r>
  <r>
    <x v="449"/>
    <s v="PHO"/>
    <s v="TOR"/>
    <s v="L"/>
    <d v="1899-12-31T11:18:00"/>
    <n v="13"/>
    <n v="25"/>
    <n v="0.52"/>
    <n v="8"/>
    <n v="16"/>
    <n v="0.5"/>
    <n v="0"/>
    <n v="0"/>
    <m/>
    <n v="0"/>
    <n v="5"/>
    <n v="5"/>
    <n v="4"/>
    <n v="1"/>
    <n v="0"/>
    <n v="3"/>
    <n v="1"/>
    <n v="34"/>
    <n v="-2"/>
    <n v="23.6"/>
    <d v="2026-03-13T00:00:00"/>
    <m/>
    <m/>
    <m/>
    <n v="35.300000000000004"/>
  </r>
  <r>
    <x v="275"/>
    <s v="MEM"/>
    <s v="DET"/>
    <s v="L"/>
    <d v="1899-12-30T23:26:00"/>
    <n v="6"/>
    <n v="9"/>
    <n v="0.66700000000000004"/>
    <n v="4"/>
    <n v="6"/>
    <n v="0.66700000000000004"/>
    <n v="7"/>
    <n v="7"/>
    <n v="1"/>
    <n v="1"/>
    <n v="2"/>
    <n v="3"/>
    <n v="3"/>
    <n v="2"/>
    <n v="0"/>
    <n v="1"/>
    <n v="0"/>
    <n v="23"/>
    <n v="1"/>
    <n v="23.5"/>
    <d v="2026-03-13T00:00:00"/>
    <m/>
    <m/>
    <m/>
    <n v="23.433333333333334"/>
  </r>
  <r>
    <x v="54"/>
    <s v="CLE"/>
    <s v="DAL"/>
    <s v="W"/>
    <d v="1899-12-31T04:49:00"/>
    <n v="11"/>
    <n v="16"/>
    <n v="0.68799999999999994"/>
    <n v="1"/>
    <n v="4"/>
    <n v="0.25"/>
    <n v="1"/>
    <n v="1"/>
    <n v="1"/>
    <n v="0"/>
    <n v="2"/>
    <n v="2"/>
    <n v="8"/>
    <n v="2"/>
    <n v="0"/>
    <n v="2"/>
    <n v="0"/>
    <n v="24"/>
    <n v="6"/>
    <n v="23.4"/>
    <d v="2026-03-13T00:00:00"/>
    <m/>
    <m/>
    <m/>
    <n v="28.81666666666667"/>
  </r>
  <r>
    <x v="80"/>
    <s v="CLE"/>
    <s v="DAL"/>
    <s v="W"/>
    <d v="1899-12-30T23:12:00"/>
    <n v="12"/>
    <n v="15"/>
    <n v="0.8"/>
    <n v="2"/>
    <n v="4"/>
    <n v="0.5"/>
    <n v="3"/>
    <n v="7"/>
    <n v="0.42899999999999999"/>
    <n v="2"/>
    <n v="5"/>
    <n v="7"/>
    <n v="2"/>
    <n v="1"/>
    <n v="0"/>
    <n v="2"/>
    <n v="4"/>
    <n v="29"/>
    <n v="12"/>
    <n v="23.4"/>
    <d v="2026-03-13T00:00:00"/>
    <m/>
    <m/>
    <m/>
    <n v="23.2"/>
  </r>
  <r>
    <x v="149"/>
    <s v="POR"/>
    <s v="UTA"/>
    <s v="W"/>
    <d v="1899-12-31T08:00:00"/>
    <n v="10"/>
    <n v="16"/>
    <n v="0.625"/>
    <n v="4"/>
    <n v="9"/>
    <n v="0.44400000000000001"/>
    <n v="1"/>
    <n v="2"/>
    <n v="0.5"/>
    <n v="0"/>
    <n v="5"/>
    <n v="5"/>
    <n v="8"/>
    <n v="1"/>
    <n v="1"/>
    <n v="3"/>
    <n v="0"/>
    <n v="25"/>
    <n v="10"/>
    <n v="23.2"/>
    <d v="2026-03-13T00:00:00"/>
    <m/>
    <m/>
    <m/>
    <n v="32"/>
  </r>
  <r>
    <x v="11"/>
    <s v="HOU"/>
    <s v="NOP"/>
    <s v="W"/>
    <d v="1899-12-31T16:16:00"/>
    <n v="7"/>
    <n v="15"/>
    <n v="0.46700000000000003"/>
    <n v="2"/>
    <n v="3"/>
    <n v="0.66700000000000004"/>
    <n v="7"/>
    <n v="8"/>
    <n v="0.875"/>
    <n v="6"/>
    <n v="6"/>
    <n v="12"/>
    <n v="8"/>
    <n v="1"/>
    <n v="0"/>
    <n v="4"/>
    <n v="4"/>
    <n v="23"/>
    <n v="11"/>
    <n v="21.9"/>
    <d v="2026-03-13T00:00:00"/>
    <m/>
    <m/>
    <m/>
    <n v="40.266666666666666"/>
  </r>
  <r>
    <x v="97"/>
    <s v="NYK"/>
    <s v="IND"/>
    <s v="W"/>
    <d v="1899-12-31T12:43:00"/>
    <n v="11"/>
    <n v="25"/>
    <n v="0.44"/>
    <n v="0"/>
    <n v="3"/>
    <n v="0"/>
    <n v="7"/>
    <n v="8"/>
    <n v="0.875"/>
    <n v="0"/>
    <n v="5"/>
    <n v="5"/>
    <n v="9"/>
    <n v="1"/>
    <n v="0"/>
    <n v="2"/>
    <n v="3"/>
    <n v="29"/>
    <n v="12"/>
    <n v="21.1"/>
    <d v="2026-03-13T00:00:00"/>
    <m/>
    <m/>
    <m/>
    <n v="36.716666666666669"/>
  </r>
  <r>
    <x v="19"/>
    <s v="GSW"/>
    <s v="MIN"/>
    <s v="L"/>
    <d v="1899-12-31T11:53:00"/>
    <n v="8"/>
    <n v="17"/>
    <n v="0.47099999999999997"/>
    <n v="5"/>
    <n v="10"/>
    <n v="0.5"/>
    <n v="4"/>
    <n v="5"/>
    <n v="0.8"/>
    <n v="3"/>
    <n v="7"/>
    <n v="10"/>
    <n v="2"/>
    <n v="0"/>
    <n v="0"/>
    <n v="0"/>
    <n v="2"/>
    <n v="25"/>
    <n v="-6"/>
    <n v="20.7"/>
    <d v="2026-03-13T00:00:00"/>
    <m/>
    <m/>
    <m/>
    <n v="35.883333333333333"/>
  </r>
  <r>
    <x v="157"/>
    <s v="MIN"/>
    <s v="GSW"/>
    <s v="W"/>
    <d v="1899-12-31T11:35:00"/>
    <n v="5"/>
    <n v="5"/>
    <n v="1"/>
    <n v="0"/>
    <n v="0"/>
    <m/>
    <n v="8"/>
    <n v="10"/>
    <n v="0.8"/>
    <n v="4"/>
    <n v="5"/>
    <n v="9"/>
    <n v="2"/>
    <n v="1"/>
    <n v="1"/>
    <n v="2"/>
    <n v="3"/>
    <n v="18"/>
    <n v="8"/>
    <n v="19.899999999999999"/>
    <d v="2026-03-13T00:00:00"/>
    <m/>
    <m/>
    <m/>
    <n v="35.583333333333329"/>
  </r>
  <r>
    <x v="51"/>
    <s v="TOR"/>
    <s v="PHO"/>
    <s v="W"/>
    <d v="1899-12-31T11:07:00"/>
    <n v="9"/>
    <n v="16"/>
    <n v="0.56299999999999994"/>
    <n v="1"/>
    <n v="4"/>
    <n v="0.25"/>
    <n v="3"/>
    <n v="4"/>
    <n v="0.75"/>
    <n v="1"/>
    <n v="5"/>
    <n v="6"/>
    <n v="5"/>
    <n v="2"/>
    <n v="1"/>
    <n v="1"/>
    <n v="4"/>
    <n v="22"/>
    <n v="9"/>
    <n v="19.8"/>
    <d v="2026-03-13T00:00:00"/>
    <m/>
    <m/>
    <m/>
    <n v="35.116666666666667"/>
  </r>
  <r>
    <x v="92"/>
    <s v="CHI"/>
    <s v="LAC"/>
    <s v="L"/>
    <d v="1899-12-31T14:56:00"/>
    <n v="8"/>
    <n v="20"/>
    <n v="0.4"/>
    <n v="4"/>
    <n v="11"/>
    <n v="0.36399999999999999"/>
    <n v="0"/>
    <n v="0"/>
    <m/>
    <n v="2"/>
    <n v="9"/>
    <n v="11"/>
    <n v="10"/>
    <n v="2"/>
    <n v="1"/>
    <n v="2"/>
    <n v="3"/>
    <n v="20"/>
    <n v="-1"/>
    <n v="19.8"/>
    <d v="2026-03-13T00:00:00"/>
    <m/>
    <m/>
    <m/>
    <n v="38.933333333333337"/>
  </r>
  <r>
    <x v="56"/>
    <s v="NYK"/>
    <s v="IND"/>
    <s v="W"/>
    <d v="1899-12-31T10:16:00"/>
    <n v="8"/>
    <n v="16"/>
    <n v="0.5"/>
    <n v="2"/>
    <n v="4"/>
    <n v="0.5"/>
    <n v="7"/>
    <n v="9"/>
    <n v="0.77800000000000002"/>
    <n v="1"/>
    <n v="7"/>
    <n v="8"/>
    <n v="5"/>
    <n v="0"/>
    <n v="0"/>
    <n v="2"/>
    <n v="2"/>
    <n v="25"/>
    <n v="13"/>
    <n v="19.7"/>
    <d v="2026-03-13T00:00:00"/>
    <m/>
    <m/>
    <m/>
    <n v="34.266666666666666"/>
  </r>
  <r>
    <x v="238"/>
    <s v="DAL"/>
    <s v="CLE"/>
    <s v="L"/>
    <d v="1899-12-31T05:28:00"/>
    <n v="8"/>
    <n v="16"/>
    <n v="0.5"/>
    <n v="1"/>
    <n v="3"/>
    <n v="0.33300000000000002"/>
    <n v="8"/>
    <n v="8"/>
    <n v="1"/>
    <n v="0"/>
    <n v="4"/>
    <n v="4"/>
    <n v="5"/>
    <n v="0"/>
    <n v="0"/>
    <n v="3"/>
    <n v="0"/>
    <n v="25"/>
    <n v="-5"/>
    <n v="18.7"/>
    <d v="2026-03-13T00:00:00"/>
    <m/>
    <m/>
    <m/>
    <n v="29.466666666666669"/>
  </r>
  <r>
    <x v="312"/>
    <s v="LAC"/>
    <s v="CHI"/>
    <s v="W"/>
    <d v="1899-12-31T03:50:00"/>
    <n v="10"/>
    <n v="19"/>
    <n v="0.52600000000000002"/>
    <n v="1"/>
    <n v="5"/>
    <n v="0.2"/>
    <n v="5"/>
    <n v="6"/>
    <n v="0.83299999999999996"/>
    <n v="1"/>
    <n v="5"/>
    <n v="6"/>
    <n v="2"/>
    <n v="1"/>
    <n v="0"/>
    <n v="2"/>
    <n v="1"/>
    <n v="26"/>
    <n v="-2"/>
    <n v="18.5"/>
    <d v="2026-03-13T00:00:00"/>
    <m/>
    <m/>
    <m/>
    <n v="27.833333333333336"/>
  </r>
  <r>
    <x v="129"/>
    <s v="POR"/>
    <s v="UTA"/>
    <s v="W"/>
    <d v="1899-12-31T08:12:00"/>
    <n v="7"/>
    <n v="9"/>
    <n v="0.77800000000000002"/>
    <n v="0"/>
    <n v="2"/>
    <n v="0"/>
    <n v="3"/>
    <n v="3"/>
    <n v="1"/>
    <n v="2"/>
    <n v="4"/>
    <n v="6"/>
    <n v="8"/>
    <n v="2"/>
    <n v="1"/>
    <n v="5"/>
    <n v="3"/>
    <n v="17"/>
    <n v="0"/>
    <n v="18.2"/>
    <d v="2026-03-13T00:00:00"/>
    <m/>
    <m/>
    <m/>
    <n v="32.199999999999996"/>
  </r>
  <r>
    <x v="49"/>
    <s v="NOP"/>
    <s v="HOU"/>
    <s v="L"/>
    <d v="1899-12-31T10:09:00"/>
    <n v="7"/>
    <n v="10"/>
    <n v="0.7"/>
    <n v="0"/>
    <n v="0"/>
    <m/>
    <n v="7"/>
    <n v="9"/>
    <n v="0.77800000000000002"/>
    <n v="1"/>
    <n v="4"/>
    <n v="5"/>
    <n v="1"/>
    <n v="0"/>
    <n v="2"/>
    <n v="2"/>
    <n v="1"/>
    <n v="21"/>
    <n v="-3"/>
    <n v="17.600000000000001"/>
    <d v="2026-03-13T00:00:00"/>
    <m/>
    <m/>
    <m/>
    <n v="34.15"/>
  </r>
  <r>
    <x v="522"/>
    <s v="POR"/>
    <s v="UTA"/>
    <s v="W"/>
    <d v="1899-12-31T05:56:00"/>
    <n v="8"/>
    <n v="14"/>
    <n v="0.57099999999999995"/>
    <n v="5"/>
    <n v="7"/>
    <n v="0.71399999999999997"/>
    <n v="4"/>
    <n v="4"/>
    <n v="1"/>
    <n v="1"/>
    <n v="4"/>
    <n v="5"/>
    <n v="3"/>
    <n v="0"/>
    <n v="1"/>
    <n v="5"/>
    <n v="2"/>
    <n v="25"/>
    <n v="11"/>
    <n v="17.3"/>
    <d v="2026-03-13T00:00:00"/>
    <m/>
    <m/>
    <m/>
    <n v="29.933333333333334"/>
  </r>
  <r>
    <x v="424"/>
    <s v="NYK"/>
    <s v="IND"/>
    <s v="W"/>
    <d v="1899-12-31T06:37:00"/>
    <n v="6"/>
    <n v="10"/>
    <n v="0.6"/>
    <n v="0"/>
    <n v="0"/>
    <m/>
    <n v="0"/>
    <n v="0"/>
    <m/>
    <n v="9"/>
    <n v="13"/>
    <n v="22"/>
    <n v="0"/>
    <n v="2"/>
    <n v="2"/>
    <n v="3"/>
    <n v="2"/>
    <n v="12"/>
    <n v="20"/>
    <n v="17.2"/>
    <d v="2026-03-13T00:00:00"/>
    <m/>
    <m/>
    <m/>
    <n v="30.616666666666667"/>
  </r>
  <r>
    <x v="185"/>
    <s v="LAC"/>
    <s v="CHI"/>
    <s v="W"/>
    <d v="1899-12-31T09:02:00"/>
    <n v="8"/>
    <n v="22"/>
    <n v="0.36399999999999999"/>
    <n v="2"/>
    <n v="6"/>
    <n v="0.33300000000000002"/>
    <n v="10"/>
    <n v="12"/>
    <n v="0.83299999999999996"/>
    <n v="2"/>
    <n v="2"/>
    <n v="4"/>
    <n v="3"/>
    <n v="1"/>
    <n v="0"/>
    <n v="2"/>
    <n v="3"/>
    <n v="28"/>
    <n v="3"/>
    <n v="16.899999999999999"/>
    <d v="2026-03-13T00:00:00"/>
    <m/>
    <m/>
    <m/>
    <n v="33.033333333333331"/>
  </r>
  <r>
    <x v="193"/>
    <s v="MEM"/>
    <s v="DET"/>
    <s v="L"/>
    <d v="1899-12-31T06:00:00"/>
    <n v="7"/>
    <n v="13"/>
    <n v="0.53800000000000003"/>
    <n v="2"/>
    <n v="5"/>
    <n v="0.4"/>
    <n v="3"/>
    <n v="3"/>
    <n v="1"/>
    <n v="1"/>
    <n v="1"/>
    <n v="2"/>
    <n v="5"/>
    <n v="1"/>
    <n v="0"/>
    <n v="0"/>
    <n v="4"/>
    <n v="19"/>
    <n v="-16"/>
    <n v="16.600000000000001"/>
    <d v="2026-03-13T00:00:00"/>
    <m/>
    <m/>
    <m/>
    <n v="30"/>
  </r>
  <r>
    <x v="164"/>
    <s v="LAC"/>
    <s v="CHI"/>
    <s v="W"/>
    <d v="1899-12-31T09:37:00"/>
    <n v="4"/>
    <n v="5"/>
    <n v="0.8"/>
    <n v="1"/>
    <n v="2"/>
    <n v="0.5"/>
    <n v="1"/>
    <n v="2"/>
    <n v="0.5"/>
    <n v="2"/>
    <n v="4"/>
    <n v="6"/>
    <n v="3"/>
    <n v="2"/>
    <n v="3"/>
    <n v="0"/>
    <n v="1"/>
    <n v="10"/>
    <n v="10"/>
    <n v="16.100000000000001"/>
    <d v="2026-03-13T00:00:00"/>
    <m/>
    <m/>
    <m/>
    <n v="33.616666666666667"/>
  </r>
  <r>
    <x v="93"/>
    <s v="CHI"/>
    <s v="LAC"/>
    <s v="L"/>
    <d v="1899-12-31T05:57:00"/>
    <n v="10"/>
    <n v="11"/>
    <n v="0.90900000000000003"/>
    <n v="0"/>
    <n v="0"/>
    <m/>
    <n v="1"/>
    <n v="1"/>
    <n v="1"/>
    <n v="0"/>
    <n v="1"/>
    <n v="1"/>
    <n v="2"/>
    <n v="0"/>
    <n v="0"/>
    <n v="2"/>
    <n v="3"/>
    <n v="21"/>
    <n v="-23"/>
    <n v="15.8"/>
    <d v="2026-03-13T00:00:00"/>
    <m/>
    <m/>
    <m/>
    <n v="29.949999999999996"/>
  </r>
  <r>
    <x v="89"/>
    <s v="CLE"/>
    <s v="DAL"/>
    <s v="W"/>
    <d v="1899-12-31T04:51:00"/>
    <n v="6"/>
    <n v="11"/>
    <n v="0.54500000000000004"/>
    <n v="3"/>
    <n v="7"/>
    <n v="0.42899999999999999"/>
    <n v="2"/>
    <n v="2"/>
    <n v="1"/>
    <n v="0"/>
    <n v="7"/>
    <n v="7"/>
    <n v="7"/>
    <n v="1"/>
    <n v="0"/>
    <n v="4"/>
    <n v="0"/>
    <n v="17"/>
    <n v="27"/>
    <n v="15.7"/>
    <d v="2026-03-13T00:00:00"/>
    <m/>
    <m/>
    <m/>
    <n v="28.85"/>
  </r>
  <r>
    <x v="289"/>
    <s v="DAL"/>
    <s v="CLE"/>
    <s v="L"/>
    <d v="1899-12-30T20:43:00"/>
    <n v="4"/>
    <n v="5"/>
    <n v="0.8"/>
    <n v="0"/>
    <n v="0"/>
    <m/>
    <n v="3"/>
    <n v="3"/>
    <n v="1"/>
    <n v="5"/>
    <n v="6"/>
    <n v="11"/>
    <n v="2"/>
    <n v="2"/>
    <n v="0"/>
    <n v="1"/>
    <n v="3"/>
    <n v="11"/>
    <n v="-24"/>
    <n v="15.6"/>
    <d v="2026-03-13T00:00:00"/>
    <m/>
    <m/>
    <m/>
    <n v="20.716666666666669"/>
  </r>
  <r>
    <x v="79"/>
    <s v="GSW"/>
    <s v="MIN"/>
    <s v="L"/>
    <d v="1899-12-30T22:04:00"/>
    <n v="7"/>
    <n v="16"/>
    <n v="0.438"/>
    <n v="2"/>
    <n v="5"/>
    <n v="0.4"/>
    <n v="4"/>
    <n v="4"/>
    <n v="1"/>
    <n v="2"/>
    <n v="2"/>
    <n v="4"/>
    <n v="2"/>
    <n v="2"/>
    <n v="1"/>
    <n v="1"/>
    <n v="3"/>
    <n v="20"/>
    <n v="-8"/>
    <n v="15.5"/>
    <d v="2026-03-13T00:00:00"/>
    <m/>
    <m/>
    <m/>
    <n v="22.066666666666666"/>
  </r>
  <r>
    <x v="69"/>
    <s v="PHO"/>
    <s v="TOR"/>
    <s v="L"/>
    <d v="1899-12-31T09:44:00"/>
    <n v="10"/>
    <n v="20"/>
    <n v="0.5"/>
    <n v="2"/>
    <n v="5"/>
    <n v="0.4"/>
    <n v="9"/>
    <n v="11"/>
    <n v="0.81799999999999995"/>
    <n v="0"/>
    <n v="3"/>
    <n v="3"/>
    <n v="0"/>
    <n v="0"/>
    <n v="1"/>
    <n v="5"/>
    <n v="4"/>
    <n v="31"/>
    <n v="-8"/>
    <n v="15.2"/>
    <d v="2026-03-13T00:00:00"/>
    <m/>
    <m/>
    <m/>
    <n v="33.733333333333334"/>
  </r>
  <r>
    <x v="309"/>
    <s v="DET"/>
    <s v="MEM"/>
    <s v="W"/>
    <d v="1899-12-30T23:40:00"/>
    <n v="6"/>
    <n v="8"/>
    <n v="0.75"/>
    <n v="2"/>
    <n v="4"/>
    <n v="0.5"/>
    <n v="0"/>
    <n v="0"/>
    <m/>
    <n v="2"/>
    <n v="4"/>
    <n v="6"/>
    <n v="4"/>
    <n v="0"/>
    <n v="0"/>
    <n v="0"/>
    <n v="3"/>
    <n v="14"/>
    <n v="24"/>
    <n v="15"/>
    <d v="2026-03-13T00:00:00"/>
    <m/>
    <m/>
    <m/>
    <n v="23.666666666666668"/>
  </r>
  <r>
    <x v="450"/>
    <s v="UTA"/>
    <s v="POR"/>
    <s v="L"/>
    <d v="1899-12-31T05:47:00"/>
    <n v="6"/>
    <n v="15"/>
    <n v="0.4"/>
    <n v="0"/>
    <n v="2"/>
    <n v="0"/>
    <n v="5"/>
    <n v="6"/>
    <n v="0.83299999999999996"/>
    <n v="1"/>
    <n v="2"/>
    <n v="3"/>
    <n v="9"/>
    <n v="2"/>
    <n v="0"/>
    <n v="2"/>
    <n v="3"/>
    <n v="17"/>
    <n v="4"/>
    <n v="14.9"/>
    <d v="2026-03-13T00:00:00"/>
    <m/>
    <m/>
    <m/>
    <n v="29.783333333333331"/>
  </r>
  <r>
    <x v="257"/>
    <s v="DAL"/>
    <s v="CLE"/>
    <s v="L"/>
    <d v="1899-12-31T02:47:00"/>
    <n v="7"/>
    <n v="12"/>
    <n v="0.58299999999999996"/>
    <n v="2"/>
    <n v="4"/>
    <n v="0.5"/>
    <n v="1"/>
    <n v="4"/>
    <n v="0.25"/>
    <n v="3"/>
    <n v="4"/>
    <n v="7"/>
    <n v="3"/>
    <n v="1"/>
    <n v="0"/>
    <n v="2"/>
    <n v="0"/>
    <n v="17"/>
    <n v="-17"/>
    <n v="14.6"/>
    <d v="2026-03-13T00:00:00"/>
    <m/>
    <m/>
    <m/>
    <n v="26.783333333333331"/>
  </r>
  <r>
    <x v="37"/>
    <s v="GSW"/>
    <s v="MIN"/>
    <s v="L"/>
    <d v="1899-12-31T10:42:00"/>
    <n v="6"/>
    <n v="15"/>
    <n v="0.4"/>
    <n v="3"/>
    <n v="10"/>
    <n v="0.3"/>
    <n v="2"/>
    <n v="2"/>
    <n v="1"/>
    <n v="2"/>
    <n v="1"/>
    <n v="3"/>
    <n v="8"/>
    <n v="1"/>
    <n v="0"/>
    <n v="1"/>
    <n v="4"/>
    <n v="17"/>
    <n v="-3"/>
    <n v="14.6"/>
    <d v="2026-03-13T00:00:00"/>
    <m/>
    <m/>
    <m/>
    <n v="34.700000000000003"/>
  </r>
  <r>
    <x v="494"/>
    <s v="DET"/>
    <s v="MEM"/>
    <s v="W"/>
    <d v="1899-12-30T21:51:00"/>
    <n v="6"/>
    <n v="11"/>
    <n v="0.54500000000000004"/>
    <n v="4"/>
    <n v="8"/>
    <n v="0.5"/>
    <n v="0"/>
    <n v="0"/>
    <m/>
    <n v="2"/>
    <n v="1"/>
    <n v="3"/>
    <n v="2"/>
    <n v="1"/>
    <n v="0"/>
    <n v="0"/>
    <n v="2"/>
    <n v="16"/>
    <n v="20"/>
    <n v="14"/>
    <d v="2026-03-13T00:00:00"/>
    <m/>
    <m/>
    <m/>
    <n v="21.85"/>
  </r>
  <r>
    <x v="171"/>
    <s v="UTA"/>
    <s v="POR"/>
    <s v="L"/>
    <d v="1899-12-31T00:51:00"/>
    <n v="4"/>
    <n v="8"/>
    <n v="0.5"/>
    <n v="3"/>
    <n v="5"/>
    <n v="0.6"/>
    <n v="0"/>
    <n v="0"/>
    <m/>
    <n v="0"/>
    <n v="6"/>
    <n v="6"/>
    <n v="5"/>
    <n v="3"/>
    <n v="0"/>
    <n v="1"/>
    <n v="1"/>
    <n v="11"/>
    <n v="12"/>
    <n v="13.9"/>
    <d v="2026-03-13T00:00:00"/>
    <m/>
    <m/>
    <m/>
    <n v="24.85"/>
  </r>
  <r>
    <x v="84"/>
    <s v="PHO"/>
    <s v="TOR"/>
    <s v="L"/>
    <d v="1899-12-31T05:25:00"/>
    <n v="3"/>
    <n v="7"/>
    <n v="0.42899999999999999"/>
    <n v="1"/>
    <n v="4"/>
    <n v="0.25"/>
    <n v="8"/>
    <n v="10"/>
    <n v="0.8"/>
    <n v="0"/>
    <n v="2"/>
    <n v="2"/>
    <n v="6"/>
    <n v="1"/>
    <n v="0"/>
    <n v="1"/>
    <n v="5"/>
    <n v="15"/>
    <n v="-8"/>
    <n v="13.3"/>
    <d v="2026-03-13T00:00:00"/>
    <m/>
    <m/>
    <m/>
    <n v="29.416666666666664"/>
  </r>
  <r>
    <x v="402"/>
    <s v="CLE"/>
    <s v="DAL"/>
    <s v="W"/>
    <d v="1899-12-30T22:15:00"/>
    <n v="4"/>
    <n v="5"/>
    <n v="0.8"/>
    <n v="1"/>
    <n v="2"/>
    <n v="0.5"/>
    <n v="2"/>
    <n v="2"/>
    <n v="1"/>
    <n v="1"/>
    <n v="3"/>
    <n v="4"/>
    <n v="0"/>
    <n v="2"/>
    <n v="2"/>
    <n v="0"/>
    <n v="2"/>
    <n v="11"/>
    <n v="15"/>
    <n v="13.3"/>
    <d v="2026-03-13T00:00:00"/>
    <m/>
    <m/>
    <m/>
    <n v="22.25"/>
  </r>
  <r>
    <x v="144"/>
    <s v="MIN"/>
    <s v="GSW"/>
    <s v="W"/>
    <d v="1899-12-31T07:07:00"/>
    <n v="5"/>
    <n v="9"/>
    <n v="0.55600000000000005"/>
    <n v="2"/>
    <n v="4"/>
    <n v="0.5"/>
    <n v="0"/>
    <n v="0"/>
    <m/>
    <n v="2"/>
    <n v="6"/>
    <n v="8"/>
    <n v="7"/>
    <n v="0"/>
    <n v="0"/>
    <n v="2"/>
    <n v="2"/>
    <n v="12"/>
    <n v="5"/>
    <n v="13"/>
    <d v="2026-03-13T00:00:00"/>
    <m/>
    <m/>
    <m/>
    <n v="31.116666666666667"/>
  </r>
  <r>
    <x v="317"/>
    <s v="IND"/>
    <s v="NYK"/>
    <s v="L"/>
    <d v="1899-12-31T14:05:00"/>
    <n v="6"/>
    <n v="14"/>
    <n v="0.42899999999999999"/>
    <n v="3"/>
    <n v="9"/>
    <n v="0.33300000000000002"/>
    <n v="3"/>
    <n v="4"/>
    <n v="0.75"/>
    <n v="1"/>
    <n v="8"/>
    <n v="9"/>
    <n v="3"/>
    <n v="1"/>
    <n v="0"/>
    <n v="2"/>
    <n v="4"/>
    <n v="18"/>
    <n v="0"/>
    <n v="12.8"/>
    <d v="2026-03-13T00:00:00"/>
    <m/>
    <m/>
    <m/>
    <n v="38.083333333333336"/>
  </r>
  <r>
    <x v="406"/>
    <s v="POR"/>
    <s v="UTA"/>
    <s v="W"/>
    <d v="1899-12-30T17:22:00"/>
    <n v="6"/>
    <n v="10"/>
    <n v="0.6"/>
    <n v="2"/>
    <n v="5"/>
    <n v="0.4"/>
    <n v="0"/>
    <n v="0"/>
    <m/>
    <n v="1"/>
    <n v="3"/>
    <n v="4"/>
    <n v="2"/>
    <n v="1"/>
    <n v="1"/>
    <n v="1"/>
    <n v="1"/>
    <n v="14"/>
    <n v="10"/>
    <n v="12.7"/>
    <d v="2026-03-13T00:00:00"/>
    <m/>
    <m/>
    <m/>
    <n v="17.366666666666667"/>
  </r>
  <r>
    <x v="29"/>
    <s v="GSW"/>
    <s v="MIN"/>
    <s v="L"/>
    <d v="1899-12-30T18:52:00"/>
    <n v="4"/>
    <n v="8"/>
    <n v="0.5"/>
    <n v="0"/>
    <n v="1"/>
    <n v="0"/>
    <n v="4"/>
    <n v="4"/>
    <n v="1"/>
    <n v="2"/>
    <n v="1"/>
    <n v="3"/>
    <n v="2"/>
    <n v="2"/>
    <n v="0"/>
    <n v="0"/>
    <n v="1"/>
    <n v="12"/>
    <n v="-5"/>
    <n v="12.7"/>
    <d v="2026-03-13T00:00:00"/>
    <m/>
    <m/>
    <m/>
    <n v="18.866666666666667"/>
  </r>
  <r>
    <x v="188"/>
    <s v="MIN"/>
    <s v="GSW"/>
    <s v="W"/>
    <d v="1899-12-31T02:34:00"/>
    <n v="5"/>
    <n v="9"/>
    <n v="0.55600000000000005"/>
    <n v="1"/>
    <n v="1"/>
    <n v="1"/>
    <n v="1"/>
    <n v="2"/>
    <n v="0.5"/>
    <n v="2"/>
    <n v="1"/>
    <n v="3"/>
    <n v="4"/>
    <n v="1"/>
    <n v="1"/>
    <n v="0"/>
    <n v="2"/>
    <n v="12"/>
    <n v="5"/>
    <n v="12.7"/>
    <d v="2026-03-13T00:00:00"/>
    <m/>
    <m/>
    <m/>
    <n v="26.56666666666667"/>
  </r>
  <r>
    <x v="22"/>
    <s v="HOU"/>
    <s v="NOP"/>
    <s v="W"/>
    <d v="1899-12-31T08:04:00"/>
    <n v="6"/>
    <n v="14"/>
    <n v="0.42899999999999999"/>
    <n v="5"/>
    <n v="11"/>
    <n v="0.45500000000000002"/>
    <n v="1"/>
    <n v="2"/>
    <n v="0.5"/>
    <n v="0"/>
    <n v="5"/>
    <n v="5"/>
    <n v="3"/>
    <n v="1"/>
    <n v="1"/>
    <n v="2"/>
    <n v="2"/>
    <n v="18"/>
    <n v="-1"/>
    <n v="12.7"/>
    <d v="2026-03-13T00:00:00"/>
    <m/>
    <m/>
    <m/>
    <n v="32.066666666666663"/>
  </r>
  <r>
    <x v="353"/>
    <s v="CHI"/>
    <s v="LAC"/>
    <s v="L"/>
    <d v="1899-12-31T11:53:00"/>
    <n v="6"/>
    <n v="14"/>
    <n v="0.42899999999999999"/>
    <n v="0"/>
    <n v="5"/>
    <n v="0"/>
    <n v="2"/>
    <n v="2"/>
    <n v="1"/>
    <n v="1"/>
    <n v="7"/>
    <n v="8"/>
    <n v="3"/>
    <n v="2"/>
    <n v="0"/>
    <n v="0"/>
    <n v="3"/>
    <n v="14"/>
    <n v="-13"/>
    <n v="12.3"/>
    <d v="2026-03-13T00:00:00"/>
    <m/>
    <m/>
    <m/>
    <n v="35.883333333333333"/>
  </r>
  <r>
    <x v="174"/>
    <s v="LAC"/>
    <s v="CHI"/>
    <s v="W"/>
    <d v="1899-12-31T07:06:00"/>
    <n v="5"/>
    <n v="10"/>
    <n v="0.5"/>
    <n v="1"/>
    <n v="4"/>
    <n v="0.25"/>
    <n v="0"/>
    <n v="0"/>
    <m/>
    <n v="0"/>
    <n v="7"/>
    <n v="7"/>
    <n v="2"/>
    <n v="0"/>
    <n v="5"/>
    <n v="0"/>
    <n v="3"/>
    <n v="11"/>
    <n v="4"/>
    <n v="11.8"/>
    <d v="2026-03-13T00:00:00"/>
    <m/>
    <m/>
    <m/>
    <n v="31.1"/>
  </r>
  <r>
    <x v="168"/>
    <s v="CLE"/>
    <s v="DAL"/>
    <s v="W"/>
    <d v="1899-12-31T01:53:00"/>
    <n v="5"/>
    <n v="9"/>
    <n v="0.55600000000000005"/>
    <n v="3"/>
    <n v="5"/>
    <n v="0.6"/>
    <n v="0"/>
    <n v="0"/>
    <m/>
    <n v="1"/>
    <n v="2"/>
    <n v="3"/>
    <n v="1"/>
    <n v="1"/>
    <n v="2"/>
    <n v="1"/>
    <n v="1"/>
    <n v="13"/>
    <n v="14"/>
    <n v="11.7"/>
    <d v="2026-03-13T00:00:00"/>
    <m/>
    <m/>
    <m/>
    <n v="25.883333333333333"/>
  </r>
  <r>
    <x v="356"/>
    <s v="PHO"/>
    <s v="TOR"/>
    <s v="L"/>
    <d v="1899-12-30T22:54:00"/>
    <n v="3"/>
    <n v="5"/>
    <n v="0.6"/>
    <n v="3"/>
    <n v="3"/>
    <n v="1"/>
    <n v="0"/>
    <n v="0"/>
    <m/>
    <n v="2"/>
    <n v="1"/>
    <n v="3"/>
    <n v="0"/>
    <n v="1"/>
    <n v="3"/>
    <n v="0"/>
    <n v="0"/>
    <n v="9"/>
    <n v="-3"/>
    <n v="11.5"/>
    <d v="2026-03-13T00:00:00"/>
    <m/>
    <m/>
    <m/>
    <n v="22.900000000000002"/>
  </r>
  <r>
    <x v="455"/>
    <s v="LAC"/>
    <s v="CHI"/>
    <s v="W"/>
    <d v="1899-12-31T02:38:00"/>
    <n v="6"/>
    <n v="13"/>
    <n v="0.46200000000000002"/>
    <n v="0"/>
    <n v="1"/>
    <n v="0"/>
    <n v="2"/>
    <n v="2"/>
    <n v="1"/>
    <n v="1"/>
    <n v="2"/>
    <n v="3"/>
    <n v="3"/>
    <n v="1"/>
    <n v="1"/>
    <n v="1"/>
    <n v="0"/>
    <n v="14"/>
    <n v="11"/>
    <n v="11.4"/>
    <d v="2026-03-13T00:00:00"/>
    <m/>
    <m/>
    <m/>
    <n v="26.633333333333333"/>
  </r>
  <r>
    <x v="74"/>
    <s v="CHI"/>
    <s v="LAC"/>
    <s v="L"/>
    <d v="1899-12-31T10:25:00"/>
    <n v="6"/>
    <n v="18"/>
    <n v="0.33300000000000002"/>
    <n v="2"/>
    <n v="10"/>
    <n v="0.2"/>
    <n v="4"/>
    <n v="4"/>
    <n v="1"/>
    <n v="3"/>
    <n v="8"/>
    <n v="11"/>
    <n v="2"/>
    <n v="0"/>
    <n v="0"/>
    <n v="2"/>
    <n v="1"/>
    <n v="18"/>
    <n v="-10"/>
    <n v="11.3"/>
    <d v="2026-03-13T00:00:00"/>
    <m/>
    <m/>
    <m/>
    <n v="34.416666666666664"/>
  </r>
  <r>
    <x v="26"/>
    <s v="HOU"/>
    <s v="NOP"/>
    <s v="W"/>
    <d v="1899-12-30T21:38:00"/>
    <n v="4"/>
    <n v="6"/>
    <n v="0.66700000000000004"/>
    <n v="0"/>
    <n v="0"/>
    <m/>
    <n v="1"/>
    <n v="2"/>
    <n v="0.5"/>
    <n v="3"/>
    <n v="2"/>
    <n v="5"/>
    <n v="2"/>
    <n v="1"/>
    <n v="4"/>
    <n v="1"/>
    <n v="4"/>
    <n v="9"/>
    <n v="-5"/>
    <n v="11.3"/>
    <d v="2026-03-13T00:00:00"/>
    <m/>
    <m/>
    <m/>
    <n v="21.633333333333333"/>
  </r>
  <r>
    <x v="516"/>
    <s v="MEM"/>
    <s v="DET"/>
    <s v="L"/>
    <d v="1899-12-31T00:34:00"/>
    <n v="8"/>
    <n v="17"/>
    <n v="0.47099999999999997"/>
    <n v="3"/>
    <n v="7"/>
    <n v="0.42899999999999999"/>
    <n v="2"/>
    <n v="3"/>
    <n v="0.66700000000000004"/>
    <n v="0"/>
    <n v="1"/>
    <n v="1"/>
    <n v="3"/>
    <n v="0"/>
    <n v="0"/>
    <n v="3"/>
    <n v="0"/>
    <n v="21"/>
    <n v="-17"/>
    <n v="11.3"/>
    <d v="2026-03-13T00:00:00"/>
    <m/>
    <m/>
    <m/>
    <n v="24.566666666666663"/>
  </r>
  <r>
    <x v="333"/>
    <s v="LAC"/>
    <s v="CHI"/>
    <s v="W"/>
    <d v="1899-12-30T16:54:00"/>
    <n v="4"/>
    <n v="5"/>
    <n v="0.8"/>
    <n v="0"/>
    <n v="0"/>
    <m/>
    <n v="0"/>
    <n v="2"/>
    <n v="0"/>
    <n v="3"/>
    <n v="4"/>
    <n v="7"/>
    <n v="2"/>
    <n v="0"/>
    <n v="2"/>
    <n v="0"/>
    <n v="1"/>
    <n v="8"/>
    <n v="7"/>
    <n v="11"/>
    <d v="2026-03-13T00:00:00"/>
    <m/>
    <m/>
    <m/>
    <n v="16.900000000000002"/>
  </r>
  <r>
    <x v="159"/>
    <s v="MEM"/>
    <s v="DET"/>
    <s v="L"/>
    <d v="1899-12-30T21:34:00"/>
    <n v="7"/>
    <n v="11"/>
    <n v="0.63600000000000001"/>
    <n v="3"/>
    <n v="6"/>
    <n v="0.5"/>
    <n v="0"/>
    <n v="0"/>
    <m/>
    <n v="1"/>
    <n v="0"/>
    <n v="1"/>
    <n v="1"/>
    <n v="1"/>
    <n v="0"/>
    <n v="2"/>
    <n v="4"/>
    <n v="17"/>
    <n v="-14"/>
    <n v="10.9"/>
    <d v="2026-03-13T00:00:00"/>
    <m/>
    <m/>
    <m/>
    <n v="21.566666666666666"/>
  </r>
  <r>
    <x v="48"/>
    <s v="TOR"/>
    <s v="PHO"/>
    <s v="W"/>
    <d v="1899-12-31T07:27:00"/>
    <n v="6"/>
    <n v="12"/>
    <n v="0.5"/>
    <n v="0"/>
    <n v="0"/>
    <m/>
    <n v="2"/>
    <n v="2"/>
    <n v="1"/>
    <n v="1"/>
    <n v="5"/>
    <n v="6"/>
    <n v="4"/>
    <n v="1"/>
    <n v="2"/>
    <n v="3"/>
    <n v="4"/>
    <n v="14"/>
    <n v="7"/>
    <n v="10.8"/>
    <d v="2026-03-13T00:00:00"/>
    <m/>
    <m/>
    <m/>
    <n v="31.449999999999996"/>
  </r>
  <r>
    <x v="411"/>
    <s v="NOP"/>
    <s v="HOU"/>
    <s v="L"/>
    <d v="1899-12-30T21:55:00"/>
    <n v="3"/>
    <n v="3"/>
    <n v="1"/>
    <n v="2"/>
    <n v="2"/>
    <n v="1"/>
    <n v="0"/>
    <n v="0"/>
    <m/>
    <n v="1"/>
    <n v="3"/>
    <n v="4"/>
    <n v="2"/>
    <n v="0"/>
    <n v="2"/>
    <n v="0"/>
    <n v="2"/>
    <n v="8"/>
    <n v="0"/>
    <n v="10.7"/>
    <d v="2026-03-13T00:00:00"/>
    <m/>
    <m/>
    <m/>
    <n v="21.916666666666664"/>
  </r>
  <r>
    <x v="454"/>
    <s v="IND"/>
    <s v="NYK"/>
    <s v="L"/>
    <d v="1899-12-30T20:28:00"/>
    <n v="5"/>
    <n v="9"/>
    <n v="0.55600000000000005"/>
    <n v="0"/>
    <n v="0"/>
    <m/>
    <n v="0"/>
    <n v="0"/>
    <m/>
    <n v="0"/>
    <n v="3"/>
    <n v="3"/>
    <n v="6"/>
    <n v="0"/>
    <n v="0"/>
    <n v="0"/>
    <n v="1"/>
    <n v="10"/>
    <n v="1"/>
    <n v="10.4"/>
    <d v="2026-03-13T00:00:00"/>
    <m/>
    <m/>
    <m/>
    <n v="20.466666666666665"/>
  </r>
  <r>
    <x v="13"/>
    <s v="HOU"/>
    <s v="NOP"/>
    <s v="W"/>
    <d v="1899-12-31T14:24:00"/>
    <n v="6"/>
    <n v="16"/>
    <n v="0.375"/>
    <n v="3"/>
    <n v="10"/>
    <n v="0.3"/>
    <n v="1"/>
    <n v="1"/>
    <n v="1"/>
    <n v="1"/>
    <n v="4"/>
    <n v="5"/>
    <n v="3"/>
    <n v="1"/>
    <n v="1"/>
    <n v="1"/>
    <n v="4"/>
    <n v="16"/>
    <n v="4"/>
    <n v="10.3"/>
    <d v="2026-03-13T00:00:00"/>
    <m/>
    <m/>
    <m/>
    <n v="38.400000000000006"/>
  </r>
  <r>
    <x v="403"/>
    <s v="TOR"/>
    <s v="PHO"/>
    <s v="W"/>
    <d v="1899-12-31T00:35:00"/>
    <n v="3"/>
    <n v="6"/>
    <n v="0.5"/>
    <n v="3"/>
    <n v="5"/>
    <n v="0.6"/>
    <n v="3"/>
    <n v="4"/>
    <n v="0.75"/>
    <n v="2"/>
    <n v="2"/>
    <n v="4"/>
    <n v="1"/>
    <n v="1"/>
    <n v="0"/>
    <n v="0"/>
    <n v="5"/>
    <n v="12"/>
    <n v="16"/>
    <n v="10.3"/>
    <d v="2026-03-13T00:00:00"/>
    <m/>
    <m/>
    <m/>
    <n v="24.583333333333336"/>
  </r>
  <r>
    <x v="273"/>
    <s v="MIN"/>
    <s v="GSW"/>
    <s v="W"/>
    <d v="1899-12-30T10:44:00"/>
    <n v="4"/>
    <n v="6"/>
    <n v="0.66700000000000004"/>
    <n v="3"/>
    <n v="5"/>
    <n v="0.6"/>
    <n v="0"/>
    <n v="0"/>
    <m/>
    <n v="1"/>
    <n v="0"/>
    <n v="1"/>
    <n v="1"/>
    <n v="0"/>
    <n v="0"/>
    <n v="0"/>
    <n v="0"/>
    <n v="11"/>
    <n v="0"/>
    <n v="9.8000000000000007"/>
    <d v="2026-03-13T00:00:00"/>
    <m/>
    <m/>
    <m/>
    <n v="10.733333333333334"/>
  </r>
  <r>
    <x v="287"/>
    <s v="LAC"/>
    <s v="CHI"/>
    <s v="W"/>
    <d v="1899-12-31T04:57:00"/>
    <n v="4"/>
    <n v="11"/>
    <n v="0.36399999999999999"/>
    <n v="0"/>
    <n v="4"/>
    <n v="0"/>
    <n v="0"/>
    <n v="0"/>
    <m/>
    <n v="1"/>
    <n v="3"/>
    <n v="4"/>
    <n v="6"/>
    <n v="2"/>
    <n v="0"/>
    <n v="0"/>
    <n v="0"/>
    <n v="8"/>
    <n v="12"/>
    <n v="9.6999999999999993"/>
    <d v="2026-03-13T00:00:00"/>
    <m/>
    <m/>
    <m/>
    <n v="28.950000000000003"/>
  </r>
  <r>
    <x v="261"/>
    <s v="LAC"/>
    <s v="CHI"/>
    <s v="W"/>
    <d v="1899-12-31T01:54:00"/>
    <n v="4"/>
    <n v="8"/>
    <n v="0.5"/>
    <n v="3"/>
    <n v="7"/>
    <n v="0.42899999999999999"/>
    <n v="0"/>
    <n v="0"/>
    <m/>
    <n v="0"/>
    <n v="6"/>
    <n v="6"/>
    <n v="3"/>
    <n v="1"/>
    <n v="0"/>
    <n v="1"/>
    <n v="3"/>
    <n v="11"/>
    <n v="2"/>
    <n v="9.6999999999999993"/>
    <d v="2026-03-13T00:00:00"/>
    <m/>
    <m/>
    <m/>
    <n v="25.9"/>
  </r>
  <r>
    <x v="191"/>
    <s v="DAL"/>
    <s v="CLE"/>
    <s v="L"/>
    <d v="1899-12-31T02:40:00"/>
    <n v="3"/>
    <n v="7"/>
    <n v="0.42899999999999999"/>
    <n v="2"/>
    <n v="4"/>
    <n v="0.5"/>
    <n v="0"/>
    <n v="0"/>
    <m/>
    <n v="0"/>
    <n v="4"/>
    <n v="4"/>
    <n v="9"/>
    <n v="0"/>
    <n v="0"/>
    <n v="1"/>
    <n v="3"/>
    <n v="8"/>
    <n v="-8"/>
    <n v="9.6"/>
    <d v="2026-03-13T00:00:00"/>
    <m/>
    <m/>
    <m/>
    <n v="26.666666666666668"/>
  </r>
  <r>
    <x v="147"/>
    <s v="TOR"/>
    <s v="PHO"/>
    <s v="W"/>
    <d v="1899-12-31T13:48:00"/>
    <n v="7"/>
    <n v="16"/>
    <n v="0.438"/>
    <n v="3"/>
    <n v="6"/>
    <n v="0.5"/>
    <n v="0"/>
    <n v="0"/>
    <m/>
    <n v="1"/>
    <n v="3"/>
    <n v="4"/>
    <n v="1"/>
    <n v="0"/>
    <n v="0"/>
    <n v="1"/>
    <n v="1"/>
    <n v="17"/>
    <n v="3"/>
    <n v="9.5"/>
    <d v="2026-03-13T00:00:00"/>
    <m/>
    <m/>
    <m/>
    <n v="37.799999999999997"/>
  </r>
  <r>
    <x v="271"/>
    <s v="UTA"/>
    <s v="POR"/>
    <s v="L"/>
    <d v="1899-12-30T07:16:00"/>
    <n v="3"/>
    <n v="3"/>
    <n v="1"/>
    <n v="2"/>
    <n v="2"/>
    <n v="1"/>
    <n v="0"/>
    <n v="0"/>
    <m/>
    <n v="0"/>
    <n v="1"/>
    <n v="1"/>
    <n v="1"/>
    <n v="1"/>
    <n v="1"/>
    <n v="0"/>
    <n v="1"/>
    <n v="8"/>
    <n v="16"/>
    <n v="9.4"/>
    <d v="2026-03-13T00:00:00"/>
    <m/>
    <m/>
    <m/>
    <n v="7.2666666666666657"/>
  </r>
  <r>
    <x v="131"/>
    <s v="DET"/>
    <s v="MEM"/>
    <s v="W"/>
    <d v="1899-12-31T00:12:00"/>
    <n v="4"/>
    <n v="8"/>
    <n v="0.5"/>
    <n v="2"/>
    <n v="6"/>
    <n v="0.33300000000000002"/>
    <n v="1"/>
    <n v="1"/>
    <n v="1"/>
    <n v="0"/>
    <n v="5"/>
    <n v="5"/>
    <n v="2"/>
    <n v="0"/>
    <n v="1"/>
    <n v="1"/>
    <n v="1"/>
    <n v="11"/>
    <n v="1"/>
    <n v="9.1999999999999993"/>
    <d v="2026-03-13T00:00:00"/>
    <m/>
    <m/>
    <m/>
    <n v="24.2"/>
  </r>
  <r>
    <x v="142"/>
    <s v="CLE"/>
    <s v="DAL"/>
    <s v="W"/>
    <d v="1899-12-30T20:56:00"/>
    <n v="3"/>
    <n v="8"/>
    <n v="0.375"/>
    <n v="2"/>
    <n v="4"/>
    <n v="0.5"/>
    <n v="0"/>
    <n v="0"/>
    <m/>
    <n v="0"/>
    <n v="5"/>
    <n v="5"/>
    <n v="6"/>
    <n v="1"/>
    <n v="0"/>
    <n v="0"/>
    <n v="3"/>
    <n v="8"/>
    <n v="20"/>
    <n v="9.1"/>
    <d v="2026-03-13T00:00:00"/>
    <m/>
    <m/>
    <m/>
    <n v="20.933333333333334"/>
  </r>
  <r>
    <x v="286"/>
    <s v="UTA"/>
    <s v="POR"/>
    <s v="L"/>
    <d v="1899-12-31T12:26:00"/>
    <n v="7"/>
    <n v="17"/>
    <n v="0.41199999999999998"/>
    <n v="0"/>
    <n v="0"/>
    <m/>
    <n v="5"/>
    <n v="7"/>
    <n v="0.71399999999999997"/>
    <n v="1"/>
    <n v="6"/>
    <n v="7"/>
    <n v="3"/>
    <n v="1"/>
    <n v="0"/>
    <n v="4"/>
    <n v="4"/>
    <n v="19"/>
    <n v="-4"/>
    <n v="9.1"/>
    <d v="2026-03-13T00:00:00"/>
    <m/>
    <m/>
    <m/>
    <n v="36.43333333333333"/>
  </r>
  <r>
    <x v="68"/>
    <s v="IND"/>
    <s v="NYK"/>
    <s v="L"/>
    <d v="1899-12-31T04:54:00"/>
    <n v="5"/>
    <n v="9"/>
    <n v="0.55600000000000005"/>
    <n v="0"/>
    <n v="0"/>
    <m/>
    <n v="1"/>
    <n v="2"/>
    <n v="0.5"/>
    <n v="1"/>
    <n v="7"/>
    <n v="8"/>
    <n v="1"/>
    <n v="1"/>
    <n v="1"/>
    <n v="2"/>
    <n v="1"/>
    <n v="11"/>
    <n v="-12"/>
    <n v="9.1"/>
    <d v="2026-03-13T00:00:00"/>
    <m/>
    <m/>
    <m/>
    <n v="28.9"/>
  </r>
  <r>
    <x v="76"/>
    <s v="DET"/>
    <s v="MEM"/>
    <s v="W"/>
    <d v="1899-12-30T16:58:00"/>
    <n v="5"/>
    <n v="7"/>
    <n v="0.71399999999999997"/>
    <n v="0"/>
    <n v="0"/>
    <m/>
    <n v="2"/>
    <n v="2"/>
    <n v="1"/>
    <n v="3"/>
    <n v="1"/>
    <n v="4"/>
    <n v="1"/>
    <n v="0"/>
    <n v="0"/>
    <n v="2"/>
    <n v="3"/>
    <n v="12"/>
    <n v="-1"/>
    <n v="9"/>
    <d v="2026-03-13T00:00:00"/>
    <m/>
    <m/>
    <m/>
    <n v="16.966666666666669"/>
  </r>
  <r>
    <x v="362"/>
    <s v="CHI"/>
    <s v="LAC"/>
    <s v="L"/>
    <d v="1899-12-31T00:25:00"/>
    <n v="5"/>
    <n v="9"/>
    <n v="0.55600000000000005"/>
    <n v="2"/>
    <n v="3"/>
    <n v="0.66700000000000004"/>
    <n v="0"/>
    <n v="0"/>
    <m/>
    <n v="2"/>
    <n v="2"/>
    <n v="4"/>
    <n v="4"/>
    <n v="1"/>
    <n v="0"/>
    <n v="3"/>
    <n v="4"/>
    <n v="12"/>
    <n v="2"/>
    <n v="8.9"/>
    <d v="2026-03-13T00:00:00"/>
    <m/>
    <m/>
    <m/>
    <n v="24.416666666666668"/>
  </r>
  <r>
    <x v="138"/>
    <s v="TOR"/>
    <s v="PHO"/>
    <s v="W"/>
    <d v="1899-12-31T01:22:00"/>
    <n v="2"/>
    <n v="5"/>
    <n v="0.4"/>
    <n v="1"/>
    <n v="2"/>
    <n v="0.5"/>
    <n v="1"/>
    <n v="1"/>
    <n v="1"/>
    <n v="1"/>
    <n v="1"/>
    <n v="2"/>
    <n v="8"/>
    <n v="1"/>
    <n v="0"/>
    <n v="1"/>
    <n v="3"/>
    <n v="6"/>
    <n v="-4"/>
    <n v="8.6999999999999993"/>
    <d v="2026-03-13T00:00:00"/>
    <m/>
    <m/>
    <m/>
    <n v="25.366666666666667"/>
  </r>
  <r>
    <x v="492"/>
    <s v="GSW"/>
    <s v="MIN"/>
    <s v="L"/>
    <d v="1899-12-30T23:54:00"/>
    <n v="4"/>
    <n v="11"/>
    <n v="0.36399999999999999"/>
    <n v="2"/>
    <n v="5"/>
    <n v="0.4"/>
    <n v="2"/>
    <n v="2"/>
    <n v="1"/>
    <n v="1"/>
    <n v="1"/>
    <n v="2"/>
    <n v="3"/>
    <n v="1"/>
    <n v="0"/>
    <n v="1"/>
    <n v="1"/>
    <n v="12"/>
    <n v="0"/>
    <n v="8.6"/>
    <d v="2026-03-13T00:00:00"/>
    <m/>
    <m/>
    <m/>
    <n v="23.9"/>
  </r>
  <r>
    <x v="99"/>
    <s v="MIN"/>
    <s v="GSW"/>
    <s v="W"/>
    <d v="1899-12-31T05:35:00"/>
    <n v="6"/>
    <n v="9"/>
    <n v="0.66700000000000004"/>
    <n v="1"/>
    <n v="3"/>
    <n v="0.33300000000000002"/>
    <n v="2"/>
    <n v="2"/>
    <n v="1"/>
    <n v="0"/>
    <n v="1"/>
    <n v="1"/>
    <n v="2"/>
    <n v="1"/>
    <n v="1"/>
    <n v="4"/>
    <n v="5"/>
    <n v="15"/>
    <n v="7"/>
    <n v="8.5"/>
    <d v="2026-03-13T00:00:00"/>
    <m/>
    <m/>
    <m/>
    <n v="29.583333333333332"/>
  </r>
  <r>
    <x v="367"/>
    <s v="PHO"/>
    <s v="TOR"/>
    <s v="L"/>
    <d v="1899-12-30T18:09:00"/>
    <n v="3"/>
    <n v="5"/>
    <n v="0.6"/>
    <n v="1"/>
    <n v="1"/>
    <n v="1"/>
    <n v="1"/>
    <n v="1"/>
    <n v="1"/>
    <n v="4"/>
    <n v="0"/>
    <n v="4"/>
    <n v="1"/>
    <n v="0"/>
    <n v="0"/>
    <n v="0"/>
    <n v="2"/>
    <n v="8"/>
    <n v="-10"/>
    <n v="8.4"/>
    <d v="2026-03-13T00:00:00"/>
    <m/>
    <m/>
    <m/>
    <n v="18.149999999999999"/>
  </r>
  <r>
    <x v="162"/>
    <s v="CHI"/>
    <s v="LAC"/>
    <s v="L"/>
    <d v="1899-12-31T05:54:00"/>
    <n v="3"/>
    <n v="10"/>
    <n v="0.3"/>
    <n v="1"/>
    <n v="3"/>
    <n v="0.33300000000000002"/>
    <n v="3"/>
    <n v="4"/>
    <n v="0.75"/>
    <n v="3"/>
    <n v="5"/>
    <n v="8"/>
    <n v="1"/>
    <n v="0"/>
    <n v="3"/>
    <n v="1"/>
    <n v="2"/>
    <n v="10"/>
    <n v="-1"/>
    <n v="8.4"/>
    <d v="2026-03-13T00:00:00"/>
    <m/>
    <m/>
    <m/>
    <n v="29.9"/>
  </r>
  <r>
    <x v="204"/>
    <s v="TOR"/>
    <s v="PHO"/>
    <s v="W"/>
    <d v="1899-12-30T16:22:00"/>
    <n v="3"/>
    <n v="5"/>
    <n v="0.6"/>
    <n v="1"/>
    <n v="3"/>
    <n v="0.33300000000000002"/>
    <n v="2"/>
    <n v="2"/>
    <n v="1"/>
    <n v="0"/>
    <n v="8"/>
    <n v="8"/>
    <n v="1"/>
    <n v="0"/>
    <n v="0"/>
    <n v="1"/>
    <n v="2"/>
    <n v="9"/>
    <n v="-2"/>
    <n v="8"/>
    <d v="2026-03-13T00:00:00"/>
    <m/>
    <m/>
    <m/>
    <n v="16.366666666666667"/>
  </r>
  <r>
    <x v="505"/>
    <s v="UTA"/>
    <s v="POR"/>
    <s v="L"/>
    <d v="1899-12-30T19:58:00"/>
    <n v="4"/>
    <n v="8"/>
    <n v="0.5"/>
    <n v="0"/>
    <n v="0"/>
    <m/>
    <n v="0"/>
    <n v="0"/>
    <m/>
    <n v="2"/>
    <n v="3"/>
    <n v="5"/>
    <n v="1"/>
    <n v="1"/>
    <n v="0"/>
    <n v="0"/>
    <n v="0"/>
    <n v="8"/>
    <n v="-16"/>
    <n v="8"/>
    <d v="2026-03-13T00:00:00"/>
    <m/>
    <m/>
    <m/>
    <n v="19.966666666666669"/>
  </r>
  <r>
    <x v="178"/>
    <s v="CLE"/>
    <s v="DAL"/>
    <s v="W"/>
    <d v="1899-12-30T06:53:00"/>
    <n v="2"/>
    <n v="2"/>
    <n v="1"/>
    <n v="2"/>
    <n v="2"/>
    <n v="1"/>
    <n v="0"/>
    <n v="0"/>
    <m/>
    <n v="2"/>
    <n v="2"/>
    <n v="4"/>
    <n v="1"/>
    <n v="0"/>
    <n v="0"/>
    <n v="0"/>
    <n v="1"/>
    <n v="6"/>
    <n v="5"/>
    <n v="7.7"/>
    <d v="2026-03-13T00:00:00"/>
    <m/>
    <m/>
    <m/>
    <n v="6.8833333333333329"/>
  </r>
  <r>
    <x v="260"/>
    <s v="CLE"/>
    <s v="DAL"/>
    <s v="W"/>
    <d v="1899-12-30T14:45:00"/>
    <n v="2"/>
    <n v="2"/>
    <n v="1"/>
    <n v="1"/>
    <n v="1"/>
    <n v="1"/>
    <n v="0"/>
    <n v="0"/>
    <m/>
    <n v="1"/>
    <n v="3"/>
    <n v="4"/>
    <n v="1"/>
    <n v="1"/>
    <n v="0"/>
    <n v="0"/>
    <n v="0"/>
    <n v="5"/>
    <n v="12"/>
    <n v="7.7"/>
    <d v="2026-03-13T00:00:00"/>
    <m/>
    <m/>
    <m/>
    <n v="14.75"/>
  </r>
  <r>
    <x v="183"/>
    <s v="NOP"/>
    <s v="HOU"/>
    <s v="L"/>
    <d v="1899-12-31T12:53:00"/>
    <n v="5"/>
    <n v="15"/>
    <n v="0.33300000000000002"/>
    <n v="3"/>
    <n v="8"/>
    <n v="0.375"/>
    <n v="1"/>
    <n v="2"/>
    <n v="0.5"/>
    <n v="2"/>
    <n v="4"/>
    <n v="6"/>
    <n v="7"/>
    <n v="0"/>
    <n v="0"/>
    <n v="4"/>
    <n v="3"/>
    <n v="14"/>
    <n v="7"/>
    <n v="7.4"/>
    <d v="2026-03-13T00:00:00"/>
    <m/>
    <m/>
    <m/>
    <n v="36.883333333333333"/>
  </r>
  <r>
    <x v="53"/>
    <s v="DET"/>
    <s v="MEM"/>
    <s v="W"/>
    <d v="1899-12-30T20:02:00"/>
    <n v="5"/>
    <n v="10"/>
    <n v="0.5"/>
    <n v="0"/>
    <n v="2"/>
    <n v="0"/>
    <n v="0"/>
    <n v="0"/>
    <m/>
    <n v="3"/>
    <n v="1"/>
    <n v="4"/>
    <n v="1"/>
    <n v="0"/>
    <n v="1"/>
    <n v="1"/>
    <n v="1"/>
    <n v="10"/>
    <n v="-2"/>
    <n v="7.4"/>
    <d v="2026-03-13T00:00:00"/>
    <m/>
    <m/>
    <m/>
    <n v="20.033333333333335"/>
  </r>
  <r>
    <x v="305"/>
    <s v="CHI"/>
    <s v="LAC"/>
    <s v="L"/>
    <d v="1899-12-30T19:39:00"/>
    <n v="4"/>
    <n v="6"/>
    <n v="0.66700000000000004"/>
    <n v="3"/>
    <n v="3"/>
    <n v="1"/>
    <n v="0"/>
    <n v="0"/>
    <m/>
    <n v="0"/>
    <n v="2"/>
    <n v="2"/>
    <n v="0"/>
    <n v="0"/>
    <n v="0"/>
    <n v="1"/>
    <n v="2"/>
    <n v="11"/>
    <n v="-9"/>
    <n v="7.2"/>
    <d v="2026-03-13T00:00:00"/>
    <m/>
    <m/>
    <m/>
    <n v="19.649999999999999"/>
  </r>
  <r>
    <x v="291"/>
    <s v="DAL"/>
    <s v="CLE"/>
    <s v="L"/>
    <d v="1899-12-30T21:20:00"/>
    <n v="3"/>
    <n v="8"/>
    <n v="0.375"/>
    <n v="2"/>
    <n v="3"/>
    <n v="0.66700000000000004"/>
    <n v="4"/>
    <n v="5"/>
    <n v="0.8"/>
    <n v="0"/>
    <n v="3"/>
    <n v="3"/>
    <n v="3"/>
    <n v="0"/>
    <n v="1"/>
    <n v="3"/>
    <n v="2"/>
    <n v="12"/>
    <n v="-25"/>
    <n v="7.1"/>
    <d v="2026-03-13T00:00:00"/>
    <m/>
    <m/>
    <m/>
    <n v="21.333333333333332"/>
  </r>
  <r>
    <x v="321"/>
    <s v="IND"/>
    <s v="NYK"/>
    <s v="L"/>
    <d v="1899-12-30T15:34:00"/>
    <n v="3"/>
    <n v="7"/>
    <n v="0.42899999999999999"/>
    <n v="2"/>
    <n v="6"/>
    <n v="0.33300000000000002"/>
    <n v="1"/>
    <n v="1"/>
    <n v="1"/>
    <n v="0"/>
    <n v="4"/>
    <n v="4"/>
    <n v="0"/>
    <n v="1"/>
    <n v="1"/>
    <n v="0"/>
    <n v="3"/>
    <n v="9"/>
    <n v="6"/>
    <n v="7"/>
    <d v="2026-03-13T00:00:00"/>
    <m/>
    <m/>
    <m/>
    <n v="15.566666666666666"/>
  </r>
  <r>
    <x v="343"/>
    <s v="DET"/>
    <s v="MEM"/>
    <s v="W"/>
    <d v="1899-12-30T21:20:00"/>
    <n v="1"/>
    <n v="4"/>
    <n v="0.25"/>
    <n v="0"/>
    <n v="2"/>
    <n v="0"/>
    <n v="2"/>
    <n v="2"/>
    <n v="1"/>
    <n v="0"/>
    <n v="4"/>
    <n v="4"/>
    <n v="7"/>
    <n v="2"/>
    <n v="0"/>
    <n v="2"/>
    <n v="2"/>
    <n v="4"/>
    <n v="-10"/>
    <n v="6.9"/>
    <d v="2026-03-13T00:00:00"/>
    <m/>
    <m/>
    <m/>
    <n v="21.333333333333332"/>
  </r>
  <r>
    <x v="225"/>
    <s v="NOP"/>
    <s v="HOU"/>
    <s v="L"/>
    <d v="1899-12-31T01:23:00"/>
    <n v="1"/>
    <n v="3"/>
    <n v="0.33300000000000002"/>
    <n v="0"/>
    <n v="0"/>
    <m/>
    <n v="3"/>
    <n v="4"/>
    <n v="0.75"/>
    <n v="2"/>
    <n v="5"/>
    <n v="7"/>
    <n v="0"/>
    <n v="1"/>
    <n v="1"/>
    <n v="0"/>
    <n v="2"/>
    <n v="5"/>
    <n v="1"/>
    <n v="6.7"/>
    <d v="2026-03-13T00:00:00"/>
    <m/>
    <m/>
    <m/>
    <n v="25.383333333333333"/>
  </r>
  <r>
    <x v="278"/>
    <s v="DET"/>
    <s v="MEM"/>
    <s v="W"/>
    <d v="1899-12-30T21:13:00"/>
    <n v="2"/>
    <n v="6"/>
    <n v="0.33300000000000002"/>
    <n v="2"/>
    <n v="4"/>
    <n v="0.5"/>
    <n v="0"/>
    <n v="0"/>
    <m/>
    <n v="1"/>
    <n v="0"/>
    <n v="1"/>
    <n v="2"/>
    <n v="3"/>
    <n v="1"/>
    <n v="2"/>
    <n v="0"/>
    <n v="6"/>
    <n v="19"/>
    <n v="6.4"/>
    <d v="2026-03-13T00:00:00"/>
    <m/>
    <m/>
    <m/>
    <n v="21.216666666666665"/>
  </r>
  <r>
    <x v="184"/>
    <s v="DAL"/>
    <s v="CLE"/>
    <s v="L"/>
    <d v="1899-12-31T02:58:00"/>
    <n v="4"/>
    <n v="8"/>
    <n v="0.5"/>
    <n v="2"/>
    <n v="6"/>
    <n v="0.33300000000000002"/>
    <n v="2"/>
    <n v="2"/>
    <n v="1"/>
    <n v="0"/>
    <n v="0"/>
    <n v="0"/>
    <n v="0"/>
    <n v="0"/>
    <n v="0"/>
    <n v="1"/>
    <n v="2"/>
    <n v="12"/>
    <n v="-9"/>
    <n v="6.2"/>
    <d v="2026-03-13T00:00:00"/>
    <m/>
    <m/>
    <m/>
    <n v="26.966666666666669"/>
  </r>
  <r>
    <x v="136"/>
    <s v="PHO"/>
    <s v="TOR"/>
    <s v="L"/>
    <d v="1899-12-31T04:06:00"/>
    <n v="2"/>
    <n v="9"/>
    <n v="0.222"/>
    <n v="2"/>
    <n v="9"/>
    <n v="0.222"/>
    <n v="0"/>
    <n v="0"/>
    <m/>
    <n v="0"/>
    <n v="6"/>
    <n v="6"/>
    <n v="4"/>
    <n v="1"/>
    <n v="1"/>
    <n v="0"/>
    <n v="2"/>
    <n v="6"/>
    <n v="-8"/>
    <n v="6"/>
    <d v="2026-03-13T00:00:00"/>
    <m/>
    <m/>
    <m/>
    <n v="28.1"/>
  </r>
  <r>
    <x v="327"/>
    <s v="IND"/>
    <s v="NYK"/>
    <s v="L"/>
    <d v="1899-12-31T08:04:00"/>
    <n v="3"/>
    <n v="14"/>
    <n v="0.214"/>
    <n v="0"/>
    <n v="3"/>
    <n v="0"/>
    <n v="2"/>
    <n v="2"/>
    <n v="1"/>
    <n v="1"/>
    <n v="4"/>
    <n v="5"/>
    <n v="7"/>
    <n v="2"/>
    <n v="0"/>
    <n v="2"/>
    <n v="1"/>
    <n v="8"/>
    <n v="-14"/>
    <n v="5.8"/>
    <d v="2026-03-13T00:00:00"/>
    <m/>
    <m/>
    <m/>
    <n v="32.066666666666663"/>
  </r>
  <r>
    <x v="59"/>
    <s v="NYK"/>
    <s v="IND"/>
    <s v="W"/>
    <d v="1899-12-31T05:51:00"/>
    <n v="4"/>
    <n v="9"/>
    <n v="0.44400000000000001"/>
    <n v="1"/>
    <n v="4"/>
    <n v="0.25"/>
    <n v="2"/>
    <n v="3"/>
    <n v="0.66700000000000004"/>
    <n v="0"/>
    <n v="4"/>
    <n v="4"/>
    <n v="0"/>
    <n v="0"/>
    <n v="0"/>
    <n v="1"/>
    <n v="1"/>
    <n v="11"/>
    <n v="11"/>
    <n v="5.7"/>
    <d v="2026-03-13T00:00:00"/>
    <m/>
    <m/>
    <m/>
    <n v="29.849999999999998"/>
  </r>
  <r>
    <x v="214"/>
    <s v="IND"/>
    <s v="NYK"/>
    <s v="L"/>
    <d v="1899-12-31T05:32:00"/>
    <n v="2"/>
    <n v="7"/>
    <n v="0.28599999999999998"/>
    <n v="0"/>
    <n v="3"/>
    <n v="0"/>
    <n v="4"/>
    <n v="5"/>
    <n v="0.8"/>
    <n v="2"/>
    <n v="5"/>
    <n v="7"/>
    <n v="0"/>
    <n v="0"/>
    <n v="1"/>
    <n v="1"/>
    <n v="1"/>
    <n v="8"/>
    <n v="4"/>
    <n v="5.7"/>
    <d v="2026-03-13T00:00:00"/>
    <m/>
    <m/>
    <m/>
    <n v="29.533333333333335"/>
  </r>
  <r>
    <x v="316"/>
    <s v="IND"/>
    <s v="NYK"/>
    <s v="L"/>
    <d v="1899-12-30T15:54:00"/>
    <n v="3"/>
    <n v="6"/>
    <n v="0.5"/>
    <n v="3"/>
    <n v="6"/>
    <n v="0.5"/>
    <n v="0"/>
    <n v="0"/>
    <m/>
    <n v="0"/>
    <n v="4"/>
    <n v="4"/>
    <n v="1"/>
    <n v="0"/>
    <n v="0"/>
    <n v="1"/>
    <n v="3"/>
    <n v="9"/>
    <n v="-12"/>
    <n v="5.7"/>
    <d v="2026-03-13T00:00:00"/>
    <m/>
    <m/>
    <m/>
    <n v="15.899999999999999"/>
  </r>
  <r>
    <x v="420"/>
    <s v="UTA"/>
    <s v="POR"/>
    <s v="L"/>
    <d v="1899-12-31T06:03:00"/>
    <n v="2"/>
    <n v="8"/>
    <n v="0.25"/>
    <n v="2"/>
    <n v="7"/>
    <n v="0.28599999999999998"/>
    <n v="4"/>
    <n v="6"/>
    <n v="0.66700000000000004"/>
    <n v="1"/>
    <n v="3"/>
    <n v="4"/>
    <n v="2"/>
    <n v="2"/>
    <n v="0"/>
    <n v="3"/>
    <n v="2"/>
    <n v="10"/>
    <n v="-20"/>
    <n v="5.6"/>
    <d v="2026-03-13T00:00:00"/>
    <m/>
    <m/>
    <m/>
    <n v="30.050000000000004"/>
  </r>
  <r>
    <x v="32"/>
    <s v="GSW"/>
    <s v="MIN"/>
    <s v="L"/>
    <d v="1899-12-30T11:29:00"/>
    <n v="2"/>
    <n v="4"/>
    <n v="0.5"/>
    <n v="1"/>
    <n v="2"/>
    <n v="0.5"/>
    <n v="2"/>
    <n v="2"/>
    <n v="1"/>
    <n v="0"/>
    <n v="3"/>
    <n v="3"/>
    <n v="1"/>
    <n v="0"/>
    <n v="0"/>
    <n v="1"/>
    <n v="0"/>
    <n v="7"/>
    <n v="-7"/>
    <n v="5.6"/>
    <d v="2026-03-13T00:00:00"/>
    <m/>
    <m/>
    <m/>
    <n v="11.483333333333334"/>
  </r>
  <r>
    <x v="218"/>
    <s v="MIN"/>
    <s v="GSW"/>
    <s v="W"/>
    <d v="1899-12-31T03:43:00"/>
    <n v="3"/>
    <n v="9"/>
    <n v="0.33300000000000002"/>
    <n v="1"/>
    <n v="6"/>
    <n v="0.16700000000000001"/>
    <n v="0"/>
    <n v="0"/>
    <m/>
    <n v="2"/>
    <n v="4"/>
    <n v="6"/>
    <n v="1"/>
    <n v="1"/>
    <n v="0"/>
    <n v="0"/>
    <n v="2"/>
    <n v="7"/>
    <n v="11"/>
    <n v="5.4"/>
    <d v="2026-03-13T00:00:00"/>
    <m/>
    <m/>
    <m/>
    <n v="27.716666666666669"/>
  </r>
  <r>
    <x v="83"/>
    <s v="NOP"/>
    <s v="HOU"/>
    <s v="L"/>
    <d v="1899-12-31T11:09:00"/>
    <n v="2"/>
    <n v="12"/>
    <n v="0.16700000000000001"/>
    <n v="1"/>
    <n v="7"/>
    <n v="0.14299999999999999"/>
    <n v="3"/>
    <n v="5"/>
    <n v="0.6"/>
    <n v="5"/>
    <n v="4"/>
    <n v="9"/>
    <n v="3"/>
    <n v="3"/>
    <n v="0"/>
    <n v="2"/>
    <n v="5"/>
    <n v="8"/>
    <n v="3"/>
    <n v="5.4"/>
    <d v="2026-03-13T00:00:00"/>
    <m/>
    <m/>
    <m/>
    <n v="35.15"/>
  </r>
  <r>
    <x v="244"/>
    <s v="LAC"/>
    <s v="CHI"/>
    <s v="W"/>
    <d v="1899-12-30T16:01:00"/>
    <n v="1"/>
    <n v="3"/>
    <n v="0.33300000000000002"/>
    <n v="1"/>
    <n v="3"/>
    <n v="0.33300000000000002"/>
    <n v="0"/>
    <n v="0"/>
    <m/>
    <n v="0"/>
    <n v="3"/>
    <n v="3"/>
    <n v="4"/>
    <n v="0"/>
    <n v="1"/>
    <n v="0"/>
    <n v="1"/>
    <n v="3"/>
    <n v="8"/>
    <n v="5.3"/>
    <d v="2026-03-13T00:00:00"/>
    <m/>
    <m/>
    <m/>
    <n v="16.016666666666666"/>
  </r>
  <r>
    <x v="331"/>
    <s v="IND"/>
    <s v="NYK"/>
    <s v="L"/>
    <d v="1899-12-31T10:26:00"/>
    <n v="5"/>
    <n v="13"/>
    <n v="0.38500000000000001"/>
    <n v="1"/>
    <n v="5"/>
    <n v="0.2"/>
    <n v="1"/>
    <n v="1"/>
    <n v="1"/>
    <n v="0"/>
    <n v="2"/>
    <n v="2"/>
    <n v="2"/>
    <n v="1"/>
    <n v="0"/>
    <n v="1"/>
    <n v="4"/>
    <n v="12"/>
    <n v="-17"/>
    <n v="5.3"/>
    <d v="2026-03-13T00:00:00"/>
    <m/>
    <m/>
    <m/>
    <n v="34.433333333333337"/>
  </r>
  <r>
    <x v="510"/>
    <s v="GSW"/>
    <s v="MIN"/>
    <s v="L"/>
    <d v="1899-12-30T19:23:00"/>
    <n v="2"/>
    <n v="6"/>
    <n v="0.33300000000000002"/>
    <n v="0"/>
    <n v="4"/>
    <n v="0"/>
    <n v="4"/>
    <n v="4"/>
    <n v="1"/>
    <n v="1"/>
    <n v="1"/>
    <n v="2"/>
    <n v="0"/>
    <n v="0"/>
    <n v="0"/>
    <n v="0"/>
    <n v="1"/>
    <n v="8"/>
    <n v="-3"/>
    <n v="5.2"/>
    <d v="2026-03-13T00:00:00"/>
    <m/>
    <m/>
    <m/>
    <n v="19.383333333333333"/>
  </r>
  <r>
    <x v="279"/>
    <s v="CLE"/>
    <s v="DAL"/>
    <s v="W"/>
    <d v="1899-12-30T06:53:00"/>
    <n v="2"/>
    <n v="3"/>
    <n v="0.66700000000000004"/>
    <n v="0"/>
    <n v="1"/>
    <n v="0"/>
    <n v="0"/>
    <n v="0"/>
    <m/>
    <n v="1"/>
    <n v="2"/>
    <n v="3"/>
    <n v="2"/>
    <n v="0"/>
    <n v="0"/>
    <n v="0"/>
    <n v="1"/>
    <n v="4"/>
    <n v="5"/>
    <n v="5"/>
    <d v="2026-03-13T00:00:00"/>
    <m/>
    <m/>
    <m/>
    <n v="6.8833333333333329"/>
  </r>
  <r>
    <x v="339"/>
    <s v="GSW"/>
    <s v="MIN"/>
    <s v="L"/>
    <d v="1899-12-30T18:51:00"/>
    <n v="3"/>
    <n v="6"/>
    <n v="0.5"/>
    <n v="1"/>
    <n v="3"/>
    <n v="0.33300000000000002"/>
    <n v="0"/>
    <n v="0"/>
    <m/>
    <n v="0"/>
    <n v="2"/>
    <n v="2"/>
    <n v="3"/>
    <n v="1"/>
    <n v="0"/>
    <n v="2"/>
    <n v="2"/>
    <n v="7"/>
    <n v="-18"/>
    <n v="4.9000000000000004"/>
    <d v="2026-03-13T00:00:00"/>
    <m/>
    <m/>
    <m/>
    <n v="18.850000000000001"/>
  </r>
  <r>
    <x v="554"/>
    <s v="MEM"/>
    <s v="DET"/>
    <s v="L"/>
    <d v="1899-12-31T00:15:00"/>
    <n v="2"/>
    <n v="6"/>
    <n v="0.33300000000000002"/>
    <n v="0"/>
    <n v="2"/>
    <n v="0"/>
    <n v="2"/>
    <n v="2"/>
    <n v="1"/>
    <n v="2"/>
    <n v="5"/>
    <n v="7"/>
    <n v="3"/>
    <n v="1"/>
    <n v="0"/>
    <n v="3"/>
    <n v="2"/>
    <n v="6"/>
    <n v="-3"/>
    <n v="4.8"/>
    <d v="2026-03-13T00:00:00"/>
    <m/>
    <m/>
    <m/>
    <n v="24.25"/>
  </r>
  <r>
    <x v="212"/>
    <s v="POR"/>
    <s v="UTA"/>
    <s v="W"/>
    <d v="1899-12-30T14:58:00"/>
    <n v="2"/>
    <n v="8"/>
    <n v="0.25"/>
    <n v="2"/>
    <n v="6"/>
    <n v="0.33300000000000002"/>
    <n v="0"/>
    <n v="0"/>
    <m/>
    <n v="0"/>
    <n v="1"/>
    <n v="1"/>
    <n v="1"/>
    <n v="4"/>
    <n v="1"/>
    <n v="1"/>
    <n v="3"/>
    <n v="6"/>
    <n v="0"/>
    <n v="4.7"/>
    <d v="2026-03-13T00:00:00"/>
    <m/>
    <m/>
    <m/>
    <n v="14.966666666666667"/>
  </r>
  <r>
    <x v="547"/>
    <s v="PHO"/>
    <s v="TOR"/>
    <s v="L"/>
    <d v="1899-12-30T18:37:00"/>
    <n v="2"/>
    <n v="3"/>
    <n v="0.66700000000000004"/>
    <n v="1"/>
    <n v="1"/>
    <n v="1"/>
    <n v="0"/>
    <n v="0"/>
    <m/>
    <n v="0"/>
    <n v="1"/>
    <n v="1"/>
    <n v="2"/>
    <n v="0"/>
    <n v="0"/>
    <n v="0"/>
    <n v="2"/>
    <n v="5"/>
    <n v="-3"/>
    <n v="4.5999999999999996"/>
    <d v="2026-03-13T00:00:00"/>
    <m/>
    <m/>
    <m/>
    <n v="18.616666666666667"/>
  </r>
  <r>
    <x v="18"/>
    <s v="HOU"/>
    <s v="NOP"/>
    <s v="W"/>
    <d v="1899-12-30T13:09:00"/>
    <n v="1"/>
    <n v="2"/>
    <n v="0.5"/>
    <n v="1"/>
    <n v="2"/>
    <n v="0.5"/>
    <n v="0"/>
    <n v="0"/>
    <m/>
    <n v="0"/>
    <n v="4"/>
    <n v="4"/>
    <n v="2"/>
    <n v="0"/>
    <n v="0"/>
    <n v="0"/>
    <n v="0"/>
    <n v="3"/>
    <n v="4"/>
    <n v="4.5999999999999996"/>
    <d v="2026-03-13T00:00:00"/>
    <m/>
    <m/>
    <m/>
    <n v="13.150000000000002"/>
  </r>
  <r>
    <x v="78"/>
    <s v="MEM"/>
    <s v="DET"/>
    <s v="L"/>
    <d v="1899-12-31T00:34:00"/>
    <n v="3"/>
    <n v="8"/>
    <n v="0.375"/>
    <n v="1"/>
    <n v="3"/>
    <n v="0.33300000000000002"/>
    <n v="0"/>
    <n v="0"/>
    <m/>
    <n v="2"/>
    <n v="1"/>
    <n v="3"/>
    <n v="2"/>
    <n v="1"/>
    <n v="0"/>
    <n v="1"/>
    <n v="3"/>
    <n v="7"/>
    <n v="-17"/>
    <n v="4.5"/>
    <d v="2026-03-13T00:00:00"/>
    <m/>
    <m/>
    <m/>
    <n v="24.566666666666663"/>
  </r>
  <r>
    <x v="341"/>
    <s v="POR"/>
    <s v="UTA"/>
    <s v="W"/>
    <d v="1899-12-30T15:00:00"/>
    <n v="1"/>
    <n v="3"/>
    <n v="0.33300000000000002"/>
    <n v="0"/>
    <n v="2"/>
    <n v="0"/>
    <n v="0"/>
    <n v="0"/>
    <m/>
    <n v="3"/>
    <n v="0"/>
    <n v="3"/>
    <n v="5"/>
    <n v="1"/>
    <n v="0"/>
    <n v="2"/>
    <n v="1"/>
    <n v="2"/>
    <n v="18"/>
    <n v="4.5"/>
    <d v="2026-03-13T00:00:00"/>
    <m/>
    <m/>
    <m/>
    <n v="15"/>
  </r>
  <r>
    <x v="170"/>
    <s v="NYK"/>
    <s v="IND"/>
    <s v="W"/>
    <d v="1899-12-31T12:34:00"/>
    <n v="2"/>
    <n v="7"/>
    <n v="0.28599999999999998"/>
    <n v="2"/>
    <n v="7"/>
    <n v="0.28599999999999998"/>
    <n v="3"/>
    <n v="5"/>
    <n v="0.6"/>
    <n v="0"/>
    <n v="5"/>
    <n v="5"/>
    <n v="0"/>
    <n v="0"/>
    <n v="0"/>
    <n v="0"/>
    <n v="3"/>
    <n v="9"/>
    <n v="15"/>
    <n v="4.4000000000000004"/>
    <d v="2026-03-13T00:00:00"/>
    <m/>
    <m/>
    <m/>
    <n v="36.566666666666663"/>
  </r>
  <r>
    <x v="471"/>
    <s v="MEM"/>
    <s v="DET"/>
    <s v="L"/>
    <d v="1899-12-30T23:26:00"/>
    <n v="1"/>
    <n v="5"/>
    <n v="0.2"/>
    <n v="0"/>
    <n v="2"/>
    <n v="0"/>
    <n v="1"/>
    <n v="2"/>
    <n v="0.5"/>
    <n v="1"/>
    <n v="2"/>
    <n v="3"/>
    <n v="2"/>
    <n v="2"/>
    <n v="0"/>
    <n v="0"/>
    <n v="0"/>
    <n v="3"/>
    <n v="1"/>
    <n v="4.2"/>
    <d v="2026-03-13T00:00:00"/>
    <m/>
    <m/>
    <m/>
    <n v="23.433333333333334"/>
  </r>
  <r>
    <x v="448"/>
    <s v="CLE"/>
    <s v="DAL"/>
    <s v="W"/>
    <d v="1899-12-30T17:07:00"/>
    <n v="4"/>
    <n v="7"/>
    <n v="0.57099999999999995"/>
    <n v="0"/>
    <n v="3"/>
    <n v="0"/>
    <n v="0"/>
    <n v="1"/>
    <n v="0"/>
    <n v="1"/>
    <n v="1"/>
    <n v="2"/>
    <n v="1"/>
    <n v="1"/>
    <n v="0"/>
    <n v="2"/>
    <n v="3"/>
    <n v="8"/>
    <n v="15"/>
    <n v="3.8"/>
    <d v="2026-03-13T00:00:00"/>
    <m/>
    <m/>
    <m/>
    <n v="17.116666666666667"/>
  </r>
  <r>
    <x v="292"/>
    <s v="DAL"/>
    <s v="CLE"/>
    <s v="L"/>
    <d v="1899-12-30T15:31:00"/>
    <n v="1"/>
    <n v="5"/>
    <n v="0.2"/>
    <n v="0"/>
    <n v="3"/>
    <n v="0"/>
    <n v="2"/>
    <n v="2"/>
    <n v="1"/>
    <n v="1"/>
    <n v="0"/>
    <n v="1"/>
    <n v="2"/>
    <n v="1"/>
    <n v="1"/>
    <n v="1"/>
    <n v="0"/>
    <n v="4"/>
    <n v="-25"/>
    <n v="3.7"/>
    <d v="2026-03-13T00:00:00"/>
    <m/>
    <m/>
    <m/>
    <n v="15.516666666666667"/>
  </r>
  <r>
    <x v="555"/>
    <s v="UTA"/>
    <s v="POR"/>
    <s v="L"/>
    <d v="1899-12-31T09:50:00"/>
    <n v="2"/>
    <n v="8"/>
    <n v="0.25"/>
    <n v="0"/>
    <n v="3"/>
    <n v="0"/>
    <n v="0"/>
    <n v="0"/>
    <m/>
    <n v="3"/>
    <n v="1"/>
    <n v="4"/>
    <n v="4"/>
    <n v="2"/>
    <n v="1"/>
    <n v="3"/>
    <n v="1"/>
    <n v="4"/>
    <n v="-28"/>
    <n v="3.7"/>
    <d v="2026-03-13T00:00:00"/>
    <m/>
    <m/>
    <m/>
    <n v="33.833333333333336"/>
  </r>
  <r>
    <x v="249"/>
    <s v="CLE"/>
    <s v="DAL"/>
    <s v="W"/>
    <d v="1899-12-30T19:58:00"/>
    <n v="3"/>
    <n v="6"/>
    <n v="0.5"/>
    <n v="2"/>
    <n v="3"/>
    <n v="0.66700000000000004"/>
    <n v="0"/>
    <n v="0"/>
    <m/>
    <n v="0"/>
    <n v="3"/>
    <n v="3"/>
    <n v="2"/>
    <n v="0"/>
    <n v="0"/>
    <n v="2"/>
    <n v="4"/>
    <n v="8"/>
    <n v="16"/>
    <n v="3.7"/>
    <d v="2026-03-13T00:00:00"/>
    <m/>
    <m/>
    <m/>
    <n v="19.966666666666669"/>
  </r>
  <r>
    <x v="511"/>
    <s v="GSW"/>
    <s v="MIN"/>
    <s v="L"/>
    <d v="1899-12-30T13:35:00"/>
    <n v="2"/>
    <n v="6"/>
    <n v="0.33300000000000002"/>
    <n v="0"/>
    <n v="2"/>
    <n v="0"/>
    <n v="2"/>
    <n v="2"/>
    <n v="1"/>
    <n v="1"/>
    <n v="1"/>
    <n v="2"/>
    <n v="1"/>
    <n v="0"/>
    <n v="0"/>
    <n v="0"/>
    <n v="2"/>
    <n v="6"/>
    <n v="7"/>
    <n v="3.5"/>
    <d v="2026-03-13T00:00:00"/>
    <m/>
    <m/>
    <m/>
    <n v="13.583333333333332"/>
  </r>
  <r>
    <x v="272"/>
    <s v="NYK"/>
    <s v="IND"/>
    <s v="W"/>
    <d v="1899-12-30T18:55:00"/>
    <n v="3"/>
    <n v="9"/>
    <n v="0.33300000000000002"/>
    <n v="2"/>
    <n v="5"/>
    <n v="0.4"/>
    <n v="0"/>
    <n v="0"/>
    <m/>
    <n v="0"/>
    <n v="2"/>
    <n v="2"/>
    <n v="2"/>
    <n v="1"/>
    <n v="1"/>
    <n v="2"/>
    <n v="3"/>
    <n v="8"/>
    <n v="-4"/>
    <n v="3.4"/>
    <d v="2026-03-13T00:00:00"/>
    <m/>
    <m/>
    <m/>
    <n v="18.916666666666664"/>
  </r>
  <r>
    <x v="122"/>
    <s v="NOP"/>
    <s v="HOU"/>
    <s v="L"/>
    <d v="1899-12-30T13:14:00"/>
    <n v="3"/>
    <n v="9"/>
    <n v="0.33300000000000002"/>
    <n v="3"/>
    <n v="5"/>
    <n v="0.6"/>
    <n v="0"/>
    <n v="0"/>
    <m/>
    <n v="1"/>
    <n v="0"/>
    <n v="1"/>
    <n v="0"/>
    <n v="0"/>
    <n v="0"/>
    <n v="1"/>
    <n v="1"/>
    <n v="9"/>
    <n v="-11"/>
    <n v="3.2"/>
    <d v="2026-03-13T00:00:00"/>
    <m/>
    <m/>
    <m/>
    <n v="13.233333333333334"/>
  </r>
  <r>
    <x v="502"/>
    <s v="HOU"/>
    <s v="NOP"/>
    <s v="W"/>
    <d v="1899-12-31T02:48:00"/>
    <n v="0"/>
    <n v="3"/>
    <n v="0"/>
    <n v="0"/>
    <n v="3"/>
    <n v="0"/>
    <n v="0"/>
    <n v="0"/>
    <m/>
    <n v="2"/>
    <n v="2"/>
    <n v="4"/>
    <n v="2"/>
    <n v="2"/>
    <n v="1"/>
    <n v="0"/>
    <n v="2"/>
    <n v="0"/>
    <n v="5"/>
    <n v="3.2"/>
    <d v="2026-03-13T00:00:00"/>
    <m/>
    <m/>
    <m/>
    <n v="26.8"/>
  </r>
  <r>
    <x v="52"/>
    <s v="POR"/>
    <s v="UTA"/>
    <s v="W"/>
    <d v="1899-12-31T01:20:00"/>
    <n v="3"/>
    <n v="5"/>
    <n v="0.6"/>
    <n v="2"/>
    <n v="4"/>
    <n v="0.5"/>
    <n v="1"/>
    <n v="1"/>
    <n v="1"/>
    <n v="1"/>
    <n v="2"/>
    <n v="3"/>
    <n v="0"/>
    <n v="0"/>
    <n v="0"/>
    <n v="4"/>
    <n v="2"/>
    <n v="9"/>
    <n v="-17"/>
    <n v="3.2"/>
    <d v="2026-03-13T00:00:00"/>
    <m/>
    <m/>
    <m/>
    <n v="25.333333333333336"/>
  </r>
  <r>
    <x v="551"/>
    <s v="UTA"/>
    <s v="POR"/>
    <s v="L"/>
    <d v="1899-12-31T04:33:00"/>
    <n v="2"/>
    <n v="6"/>
    <n v="0.33300000000000002"/>
    <n v="0"/>
    <n v="3"/>
    <n v="0"/>
    <n v="2"/>
    <n v="2"/>
    <n v="1"/>
    <n v="2"/>
    <n v="1"/>
    <n v="3"/>
    <n v="2"/>
    <n v="2"/>
    <n v="0"/>
    <n v="3"/>
    <n v="4"/>
    <n v="6"/>
    <n v="-11"/>
    <n v="3.1"/>
    <d v="2026-03-13T00:00:00"/>
    <m/>
    <m/>
    <m/>
    <n v="28.550000000000004"/>
  </r>
  <r>
    <x v="350"/>
    <s v="PHO"/>
    <s v="TOR"/>
    <s v="L"/>
    <d v="1899-12-30T03:55:00"/>
    <n v="0"/>
    <n v="0"/>
    <m/>
    <n v="0"/>
    <n v="0"/>
    <m/>
    <n v="2"/>
    <n v="2"/>
    <n v="1"/>
    <n v="0"/>
    <n v="1"/>
    <n v="1"/>
    <n v="1"/>
    <n v="0"/>
    <n v="0"/>
    <n v="0"/>
    <n v="0"/>
    <n v="2"/>
    <n v="0"/>
    <n v="3"/>
    <d v="2026-03-13T00:00:00"/>
    <m/>
    <m/>
    <m/>
    <n v="3.916666666666667"/>
  </r>
  <r>
    <x v="114"/>
    <s v="MEM"/>
    <s v="DET"/>
    <s v="L"/>
    <d v="1899-12-31T05:35:00"/>
    <n v="2"/>
    <n v="6"/>
    <n v="0.33300000000000002"/>
    <n v="0"/>
    <n v="3"/>
    <n v="0"/>
    <n v="3"/>
    <n v="5"/>
    <n v="0.6"/>
    <n v="1"/>
    <n v="4"/>
    <n v="5"/>
    <n v="0"/>
    <n v="2"/>
    <n v="2"/>
    <n v="4"/>
    <n v="3"/>
    <n v="7"/>
    <n v="6"/>
    <n v="2.9"/>
    <d v="2026-03-13T00:00:00"/>
    <m/>
    <m/>
    <m/>
    <n v="29.583333333333332"/>
  </r>
  <r>
    <x v="153"/>
    <s v="CLE"/>
    <s v="DAL"/>
    <s v="W"/>
    <d v="1899-12-30T17:35:00"/>
    <n v="1"/>
    <n v="2"/>
    <n v="0.5"/>
    <n v="1"/>
    <n v="1"/>
    <n v="1"/>
    <n v="0"/>
    <n v="0"/>
    <m/>
    <n v="0"/>
    <n v="0"/>
    <n v="0"/>
    <n v="1"/>
    <n v="1"/>
    <n v="0"/>
    <n v="0"/>
    <n v="2"/>
    <n v="3"/>
    <n v="13"/>
    <n v="2.9"/>
    <d v="2026-03-13T00:00:00"/>
    <m/>
    <m/>
    <m/>
    <n v="17.583333333333332"/>
  </r>
  <r>
    <x v="58"/>
    <s v="MIN"/>
    <s v="GSW"/>
    <s v="W"/>
    <d v="1899-12-31T02:45:00"/>
    <n v="5"/>
    <n v="11"/>
    <n v="0.45500000000000002"/>
    <n v="0"/>
    <n v="2"/>
    <n v="0"/>
    <n v="0"/>
    <n v="0"/>
    <m/>
    <n v="0"/>
    <n v="4"/>
    <n v="4"/>
    <n v="1"/>
    <n v="1"/>
    <n v="0"/>
    <n v="4"/>
    <n v="1"/>
    <n v="10"/>
    <n v="9"/>
    <n v="2.8"/>
    <d v="2026-03-13T00:00:00"/>
    <m/>
    <m/>
    <m/>
    <n v="26.75"/>
  </r>
  <r>
    <x v="120"/>
    <s v="TOR"/>
    <s v="PHO"/>
    <s v="W"/>
    <d v="1899-12-30T20:58:00"/>
    <n v="3"/>
    <n v="5"/>
    <n v="0.6"/>
    <n v="0"/>
    <n v="0"/>
    <m/>
    <n v="0"/>
    <n v="0"/>
    <m/>
    <n v="1"/>
    <n v="5"/>
    <n v="6"/>
    <n v="1"/>
    <n v="0"/>
    <n v="0"/>
    <n v="2"/>
    <n v="5"/>
    <n v="6"/>
    <n v="-3"/>
    <n v="2.6"/>
    <d v="2026-03-13T00:00:00"/>
    <m/>
    <m/>
    <m/>
    <n v="20.966666666666669"/>
  </r>
  <r>
    <x v="267"/>
    <s v="DAL"/>
    <s v="CLE"/>
    <s v="L"/>
    <d v="1899-12-30T05:46:00"/>
    <n v="1"/>
    <n v="1"/>
    <n v="1"/>
    <n v="0"/>
    <n v="0"/>
    <m/>
    <n v="0"/>
    <n v="0"/>
    <m/>
    <n v="0"/>
    <n v="1"/>
    <n v="1"/>
    <n v="1"/>
    <n v="0"/>
    <n v="0"/>
    <n v="0"/>
    <n v="1"/>
    <n v="2"/>
    <n v="-2"/>
    <n v="2.2999999999999998"/>
    <d v="2026-03-13T00:00:00"/>
    <m/>
    <m/>
    <m/>
    <n v="5.7666666666666666"/>
  </r>
  <r>
    <x v="349"/>
    <s v="DET"/>
    <s v="MEM"/>
    <s v="W"/>
    <d v="1899-12-30T05:22:00"/>
    <n v="1"/>
    <n v="1"/>
    <n v="1"/>
    <n v="0"/>
    <n v="0"/>
    <m/>
    <n v="0"/>
    <n v="0"/>
    <m/>
    <n v="0"/>
    <n v="2"/>
    <n v="2"/>
    <n v="0"/>
    <n v="0"/>
    <n v="0"/>
    <n v="0"/>
    <n v="0"/>
    <n v="2"/>
    <n v="-3"/>
    <n v="2.2999999999999998"/>
    <d v="2026-03-13T00:00:00"/>
    <m/>
    <m/>
    <m/>
    <n v="5.3666666666666671"/>
  </r>
  <r>
    <x v="109"/>
    <s v="POR"/>
    <s v="UTA"/>
    <s v="W"/>
    <d v="1899-12-30T22:49:00"/>
    <n v="2"/>
    <n v="10"/>
    <n v="0.2"/>
    <n v="1"/>
    <n v="7"/>
    <n v="0.14299999999999999"/>
    <n v="0"/>
    <n v="0"/>
    <m/>
    <n v="0"/>
    <n v="4"/>
    <n v="4"/>
    <n v="3"/>
    <n v="3"/>
    <n v="0"/>
    <n v="1"/>
    <n v="5"/>
    <n v="5"/>
    <n v="12"/>
    <n v="2.1"/>
    <d v="2026-03-13T00:00:00"/>
    <m/>
    <m/>
    <m/>
    <n v="22.816666666666666"/>
  </r>
  <r>
    <x v="207"/>
    <s v="POR"/>
    <s v="UTA"/>
    <s v="W"/>
    <d v="1899-12-30T13:43:00"/>
    <n v="0"/>
    <n v="2"/>
    <n v="0"/>
    <n v="0"/>
    <n v="1"/>
    <n v="0"/>
    <n v="0"/>
    <n v="0"/>
    <m/>
    <n v="1"/>
    <n v="2"/>
    <n v="3"/>
    <n v="2"/>
    <n v="1"/>
    <n v="1"/>
    <n v="1"/>
    <n v="0"/>
    <n v="0"/>
    <n v="-8"/>
    <n v="2"/>
    <d v="2026-03-13T00:00:00"/>
    <m/>
    <m/>
    <m/>
    <n v="13.716666666666665"/>
  </r>
  <r>
    <x v="437"/>
    <s v="NYK"/>
    <s v="IND"/>
    <s v="W"/>
    <d v="1899-12-30T06:27:00"/>
    <n v="1"/>
    <n v="3"/>
    <n v="0.33300000000000002"/>
    <n v="1"/>
    <n v="2"/>
    <n v="0.5"/>
    <n v="0"/>
    <n v="0"/>
    <m/>
    <n v="0"/>
    <n v="1"/>
    <n v="1"/>
    <n v="0"/>
    <n v="0"/>
    <n v="1"/>
    <n v="0"/>
    <n v="2"/>
    <n v="3"/>
    <n v="-3"/>
    <n v="1.5"/>
    <d v="2026-03-13T00:00:00"/>
    <m/>
    <m/>
    <m/>
    <n v="6.4499999999999993"/>
  </r>
  <r>
    <x v="130"/>
    <s v="NOP"/>
    <s v="HOU"/>
    <s v="L"/>
    <d v="1899-12-31T06:14:00"/>
    <n v="2"/>
    <n v="11"/>
    <n v="0.182"/>
    <n v="0"/>
    <n v="4"/>
    <n v="0"/>
    <n v="1"/>
    <n v="1"/>
    <n v="1"/>
    <n v="2"/>
    <n v="3"/>
    <n v="5"/>
    <n v="1"/>
    <n v="2"/>
    <n v="0"/>
    <n v="1"/>
    <n v="2"/>
    <n v="5"/>
    <n v="-15"/>
    <n v="1.3"/>
    <d v="2026-03-13T00:00:00"/>
    <m/>
    <m/>
    <m/>
    <n v="30.233333333333334"/>
  </r>
  <r>
    <x v="503"/>
    <s v="IND"/>
    <s v="NYK"/>
    <s v="L"/>
    <d v="1899-12-30T04:18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1"/>
    <n v="1.3"/>
    <d v="2026-03-13T00:00:00"/>
    <m/>
    <m/>
    <m/>
    <n v="4.3"/>
  </r>
  <r>
    <x v="247"/>
    <s v="DAL"/>
    <s v="CLE"/>
    <s v="L"/>
    <d v="1899-12-31T03:17:00"/>
    <n v="2"/>
    <n v="5"/>
    <n v="0.4"/>
    <n v="0"/>
    <n v="1"/>
    <n v="0"/>
    <n v="0"/>
    <n v="0"/>
    <m/>
    <n v="1"/>
    <n v="3"/>
    <n v="4"/>
    <n v="0"/>
    <n v="0"/>
    <n v="1"/>
    <n v="2"/>
    <n v="1"/>
    <n v="4"/>
    <n v="-9"/>
    <n v="1.2"/>
    <d v="2026-03-13T00:00:00"/>
    <m/>
    <m/>
    <m/>
    <n v="27.283333333333335"/>
  </r>
  <r>
    <x v="401"/>
    <s v="HOU"/>
    <s v="NOP"/>
    <s v="W"/>
    <d v="1899-12-30T08:54:00"/>
    <n v="1"/>
    <n v="3"/>
    <n v="0.33300000000000002"/>
    <n v="0"/>
    <n v="2"/>
    <n v="0"/>
    <n v="0"/>
    <n v="0"/>
    <m/>
    <n v="2"/>
    <n v="1"/>
    <n v="3"/>
    <n v="0"/>
    <n v="0"/>
    <n v="0"/>
    <n v="0"/>
    <n v="2"/>
    <n v="2"/>
    <n v="-7"/>
    <n v="1.2"/>
    <d v="2026-03-13T00:00:00"/>
    <m/>
    <m/>
    <m/>
    <n v="8.9"/>
  </r>
  <r>
    <x v="237"/>
    <s v="DAL"/>
    <s v="CLE"/>
    <s v="L"/>
    <d v="1899-12-30T16:28:00"/>
    <n v="3"/>
    <n v="11"/>
    <n v="0.27300000000000002"/>
    <n v="0"/>
    <n v="5"/>
    <n v="0"/>
    <n v="0"/>
    <n v="0"/>
    <m/>
    <n v="2"/>
    <n v="0"/>
    <n v="2"/>
    <n v="1"/>
    <n v="0"/>
    <n v="0"/>
    <n v="0"/>
    <n v="1"/>
    <n v="6"/>
    <n v="-27"/>
    <n v="1.2"/>
    <d v="2026-03-13T00:00:00"/>
    <m/>
    <m/>
    <m/>
    <n v="16.466666666666669"/>
  </r>
  <r>
    <x v="203"/>
    <s v="PHO"/>
    <s v="TOR"/>
    <s v="L"/>
    <d v="1899-12-31T00:04:00"/>
    <n v="2"/>
    <n v="3"/>
    <n v="0.66700000000000004"/>
    <n v="0"/>
    <n v="0"/>
    <m/>
    <n v="1"/>
    <n v="6"/>
    <n v="0.16700000000000001"/>
    <n v="0"/>
    <n v="6"/>
    <n v="6"/>
    <n v="0"/>
    <n v="0"/>
    <n v="0"/>
    <n v="1"/>
    <n v="4"/>
    <n v="5"/>
    <n v="0"/>
    <n v="0.9"/>
    <d v="2026-03-13T00:00:00"/>
    <m/>
    <m/>
    <m/>
    <n v="24.066666666666666"/>
  </r>
  <r>
    <x v="556"/>
    <s v="MEM"/>
    <s v="DET"/>
    <s v="L"/>
    <d v="1899-12-30T11:35:00"/>
    <n v="1"/>
    <n v="5"/>
    <n v="0.2"/>
    <n v="1"/>
    <n v="2"/>
    <n v="0.5"/>
    <n v="0"/>
    <n v="0"/>
    <m/>
    <n v="2"/>
    <n v="1"/>
    <n v="3"/>
    <n v="0"/>
    <n v="0"/>
    <n v="0"/>
    <n v="0"/>
    <n v="2"/>
    <n v="3"/>
    <n v="3"/>
    <n v="0.8"/>
    <d v="2026-03-13T00:00:00"/>
    <m/>
    <m/>
    <m/>
    <n v="11.583333333333334"/>
  </r>
  <r>
    <x v="416"/>
    <s v="NYK"/>
    <s v="IND"/>
    <s v="W"/>
    <d v="1899-12-30T19:46:00"/>
    <n v="2"/>
    <n v="9"/>
    <n v="0.222"/>
    <n v="0"/>
    <n v="3"/>
    <n v="0"/>
    <n v="0"/>
    <n v="0"/>
    <m/>
    <n v="1"/>
    <n v="4"/>
    <n v="5"/>
    <n v="1"/>
    <n v="0"/>
    <n v="0"/>
    <n v="0"/>
    <n v="1"/>
    <n v="4"/>
    <n v="-9"/>
    <n v="0.7"/>
    <d v="2026-03-13T00:00:00"/>
    <m/>
    <m/>
    <m/>
    <n v="19.766666666666666"/>
  </r>
  <r>
    <x v="180"/>
    <s v="PHO"/>
    <s v="TOR"/>
    <s v="L"/>
    <d v="1899-12-31T01:48:00"/>
    <n v="0"/>
    <n v="3"/>
    <n v="0"/>
    <n v="0"/>
    <n v="3"/>
    <n v="0"/>
    <n v="0"/>
    <n v="0"/>
    <m/>
    <n v="0"/>
    <n v="3"/>
    <n v="3"/>
    <n v="2"/>
    <n v="1"/>
    <n v="1"/>
    <n v="1"/>
    <n v="1"/>
    <n v="0"/>
    <n v="7"/>
    <n v="0.5"/>
    <d v="2026-03-13T00:00:00"/>
    <m/>
    <m/>
    <m/>
    <n v="25.799999999999997"/>
  </r>
  <r>
    <x v="315"/>
    <s v="IND"/>
    <s v="NYK"/>
    <s v="L"/>
    <d v="1899-12-30T20:45:00"/>
    <n v="2"/>
    <n v="8"/>
    <n v="0.25"/>
    <n v="1"/>
    <n v="5"/>
    <n v="0.2"/>
    <n v="0"/>
    <n v="0"/>
    <m/>
    <n v="2"/>
    <n v="1"/>
    <n v="3"/>
    <n v="1"/>
    <n v="0"/>
    <n v="0"/>
    <n v="1"/>
    <n v="3"/>
    <n v="5"/>
    <n v="0"/>
    <n v="0.4"/>
    <d v="2026-03-13T00:00:00"/>
    <m/>
    <m/>
    <m/>
    <n v="20.75"/>
  </r>
  <r>
    <x v="36"/>
    <s v="GSW"/>
    <s v="MIN"/>
    <s v="L"/>
    <d v="1899-12-30T04:55:00"/>
    <n v="1"/>
    <n v="3"/>
    <n v="0.33300000000000002"/>
    <n v="1"/>
    <n v="3"/>
    <n v="0.33300000000000002"/>
    <n v="0"/>
    <n v="0"/>
    <m/>
    <n v="0"/>
    <n v="1"/>
    <n v="1"/>
    <n v="0"/>
    <n v="0"/>
    <n v="0"/>
    <n v="1"/>
    <n v="1"/>
    <n v="3"/>
    <n v="-3"/>
    <n v="0.2"/>
    <d v="2026-03-13T00:00:00"/>
    <m/>
    <m/>
    <m/>
    <n v="4.9166666666666661"/>
  </r>
  <r>
    <x v="490"/>
    <s v="GSW"/>
    <s v="MIN"/>
    <s v="L"/>
    <d v="1899-12-30T07:08:00"/>
    <n v="0"/>
    <n v="2"/>
    <n v="0"/>
    <n v="0"/>
    <n v="0"/>
    <m/>
    <n v="0"/>
    <n v="0"/>
    <m/>
    <n v="1"/>
    <n v="0"/>
    <n v="1"/>
    <n v="1"/>
    <n v="0"/>
    <n v="0"/>
    <n v="0"/>
    <n v="0"/>
    <n v="0"/>
    <n v="-5"/>
    <n v="0"/>
    <d v="2026-03-13T00:00:00"/>
    <m/>
    <m/>
    <m/>
    <n v="7.1333333333333329"/>
  </r>
  <r>
    <x v="254"/>
    <s v="POR"/>
    <s v="UTA"/>
    <s v="W"/>
    <d v="1899-12-30T00:48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3-13T00:00:00"/>
    <m/>
    <m/>
    <m/>
    <n v="0.8"/>
  </r>
  <r>
    <x v="517"/>
    <s v="CHI"/>
    <s v="LAC"/>
    <s v="L"/>
    <d v="1899-12-30T03:34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3-13T00:00:00"/>
    <m/>
    <m/>
    <m/>
    <n v="3.5666666666666664"/>
  </r>
  <r>
    <x v="229"/>
    <s v="TOR"/>
    <s v="PHO"/>
    <s v="W"/>
    <d v="1899-12-30T00:3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13T00:00:00"/>
    <m/>
    <m/>
    <m/>
    <n v="0.5"/>
  </r>
  <r>
    <x v="485"/>
    <s v="CHI"/>
    <s v="LAC"/>
    <s v="L"/>
    <d v="1899-12-30T00:2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3T00:00:00"/>
    <m/>
    <m/>
    <m/>
    <n v="0.44999999999999996"/>
  </r>
  <r>
    <x v="255"/>
    <s v="NOP"/>
    <s v="HOU"/>
    <s v="L"/>
    <d v="1899-12-30T12:05:00"/>
    <n v="0"/>
    <n v="3"/>
    <n v="0"/>
    <n v="0"/>
    <n v="1"/>
    <n v="0"/>
    <n v="0"/>
    <n v="0"/>
    <m/>
    <n v="1"/>
    <n v="3"/>
    <n v="4"/>
    <n v="1"/>
    <n v="0"/>
    <n v="1"/>
    <n v="1"/>
    <n v="0"/>
    <n v="0"/>
    <n v="-11"/>
    <n v="-0.1"/>
    <d v="2026-03-13T00:00:00"/>
    <m/>
    <m/>
    <m/>
    <n v="12.083333333333332"/>
  </r>
  <r>
    <x v="236"/>
    <s v="NYK"/>
    <s v="IND"/>
    <s v="W"/>
    <d v="1899-12-30T13:31:00"/>
    <n v="0"/>
    <n v="0"/>
    <m/>
    <n v="0"/>
    <n v="0"/>
    <m/>
    <n v="0"/>
    <n v="0"/>
    <m/>
    <n v="0"/>
    <n v="1"/>
    <n v="1"/>
    <n v="1"/>
    <n v="0"/>
    <n v="0"/>
    <n v="0"/>
    <n v="3"/>
    <n v="0"/>
    <n v="-8"/>
    <n v="-0.2"/>
    <d v="2026-03-13T00:00:00"/>
    <m/>
    <m/>
    <m/>
    <n v="13.516666666666666"/>
  </r>
  <r>
    <x v="357"/>
    <s v="NYK"/>
    <s v="IND"/>
    <s v="W"/>
    <d v="1899-12-30T13:20:00"/>
    <n v="0"/>
    <n v="0"/>
    <m/>
    <n v="0"/>
    <n v="0"/>
    <m/>
    <n v="0"/>
    <n v="0"/>
    <m/>
    <n v="0"/>
    <n v="0"/>
    <n v="0"/>
    <n v="2"/>
    <n v="0"/>
    <n v="0"/>
    <n v="1"/>
    <n v="2"/>
    <n v="0"/>
    <n v="-2"/>
    <n v="-0.4"/>
    <d v="2026-03-13T00:00:00"/>
    <m/>
    <m/>
    <m/>
    <n v="13.333333333333334"/>
  </r>
  <r>
    <x v="187"/>
    <s v="POR"/>
    <s v="UTA"/>
    <s v="W"/>
    <d v="1899-12-30T00:48:00"/>
    <n v="0"/>
    <n v="0"/>
    <m/>
    <n v="0"/>
    <n v="0"/>
    <m/>
    <n v="0"/>
    <n v="0"/>
    <m/>
    <n v="0"/>
    <n v="0"/>
    <n v="0"/>
    <n v="0"/>
    <n v="0"/>
    <n v="0"/>
    <n v="0"/>
    <n v="1"/>
    <n v="0"/>
    <n v="-3"/>
    <n v="-0.4"/>
    <d v="2026-03-13T00:00:00"/>
    <m/>
    <m/>
    <m/>
    <n v="0.8"/>
  </r>
  <r>
    <x v="70"/>
    <s v="DAL"/>
    <s v="CLE"/>
    <s v="L"/>
    <d v="1899-12-30T17:20:00"/>
    <n v="2"/>
    <n v="6"/>
    <n v="0.33300000000000002"/>
    <n v="0"/>
    <n v="1"/>
    <n v="0"/>
    <n v="0"/>
    <n v="0"/>
    <m/>
    <n v="0"/>
    <n v="2"/>
    <n v="2"/>
    <n v="1"/>
    <n v="0"/>
    <n v="0"/>
    <n v="2"/>
    <n v="1"/>
    <n v="4"/>
    <n v="-12"/>
    <n v="-0.5"/>
    <d v="2026-03-13T00:00:00"/>
    <m/>
    <m/>
    <m/>
    <n v="17.333333333333332"/>
  </r>
  <r>
    <x v="256"/>
    <s v="DET"/>
    <s v="MEM"/>
    <s v="W"/>
    <d v="1899-12-30T04:24:00"/>
    <n v="0"/>
    <n v="1"/>
    <n v="0"/>
    <n v="0"/>
    <n v="0"/>
    <m/>
    <n v="0"/>
    <n v="0"/>
    <m/>
    <n v="0"/>
    <n v="1"/>
    <n v="1"/>
    <n v="0"/>
    <n v="1"/>
    <n v="1"/>
    <n v="1"/>
    <n v="2"/>
    <n v="0"/>
    <n v="-1"/>
    <n v="-0.5"/>
    <d v="2026-03-13T00:00:00"/>
    <m/>
    <m/>
    <m/>
    <n v="4.3999999999999995"/>
  </r>
  <r>
    <x v="425"/>
    <s v="MIN"/>
    <s v="GSW"/>
    <s v="W"/>
    <d v="1899-12-30T14:41:00"/>
    <n v="0"/>
    <n v="2"/>
    <n v="0"/>
    <n v="0"/>
    <n v="0"/>
    <m/>
    <n v="0"/>
    <n v="0"/>
    <m/>
    <n v="0"/>
    <n v="5"/>
    <n v="5"/>
    <n v="2"/>
    <n v="0"/>
    <n v="1"/>
    <n v="2"/>
    <n v="2"/>
    <n v="0"/>
    <n v="-5"/>
    <n v="-0.6"/>
    <d v="2026-03-13T00:00:00"/>
    <m/>
    <m/>
    <m/>
    <n v="14.683333333333334"/>
  </r>
  <r>
    <x v="553"/>
    <s v="MEM"/>
    <s v="DET"/>
    <s v="L"/>
    <d v="1899-12-31T03:01:00"/>
    <n v="1"/>
    <n v="9"/>
    <n v="0.111"/>
    <n v="1"/>
    <n v="5"/>
    <n v="0.2"/>
    <n v="1"/>
    <n v="2"/>
    <n v="0.5"/>
    <n v="2"/>
    <n v="3"/>
    <n v="5"/>
    <n v="1"/>
    <n v="1"/>
    <n v="0"/>
    <n v="2"/>
    <n v="2"/>
    <n v="4"/>
    <n v="-24"/>
    <n v="-1.1000000000000001"/>
    <d v="2026-03-13T00:00:00"/>
    <m/>
    <m/>
    <m/>
    <n v="27.016666666666669"/>
  </r>
  <r>
    <x v="518"/>
    <s v="CLE"/>
    <s v="DAL"/>
    <s v="W"/>
    <d v="1899-12-30T06:53:00"/>
    <n v="1"/>
    <n v="5"/>
    <n v="0.2"/>
    <n v="0"/>
    <n v="1"/>
    <n v="0"/>
    <n v="0"/>
    <n v="0"/>
    <m/>
    <n v="0"/>
    <n v="1"/>
    <n v="1"/>
    <n v="0"/>
    <n v="1"/>
    <n v="0"/>
    <n v="1"/>
    <n v="1"/>
    <n v="2"/>
    <n v="5"/>
    <n v="-1.2"/>
    <d v="2026-03-13T00:00:00"/>
    <m/>
    <m/>
    <m/>
    <n v="6.8833333333333329"/>
  </r>
  <r>
    <x v="215"/>
    <s v="CHI"/>
    <s v="LAC"/>
    <s v="L"/>
    <d v="1899-12-30T22:49:00"/>
    <n v="0"/>
    <n v="7"/>
    <n v="0"/>
    <n v="0"/>
    <n v="6"/>
    <n v="0"/>
    <n v="2"/>
    <n v="2"/>
    <n v="1"/>
    <n v="1"/>
    <n v="2"/>
    <n v="3"/>
    <n v="1"/>
    <n v="0"/>
    <n v="3"/>
    <n v="2"/>
    <n v="1"/>
    <n v="2"/>
    <n v="3"/>
    <n v="-1.2"/>
    <d v="2026-03-13T00:00:00"/>
    <m/>
    <m/>
    <m/>
    <n v="22.816666666666666"/>
  </r>
  <r>
    <x v="20"/>
    <s v="GSW"/>
    <s v="MIN"/>
    <s v="L"/>
    <d v="1899-12-31T05:16:00"/>
    <n v="0"/>
    <n v="3"/>
    <n v="0"/>
    <n v="0"/>
    <n v="3"/>
    <n v="0"/>
    <n v="0"/>
    <n v="0"/>
    <m/>
    <n v="1"/>
    <n v="4"/>
    <n v="5"/>
    <n v="0"/>
    <n v="1"/>
    <n v="0"/>
    <n v="1"/>
    <n v="3"/>
    <n v="0"/>
    <n v="1"/>
    <n v="-1.4"/>
    <d v="2026-03-13T00:00:00"/>
    <m/>
    <m/>
    <m/>
    <n v="29.266666666666669"/>
  </r>
  <r>
    <x v="252"/>
    <s v="TOR"/>
    <s v="PHO"/>
    <s v="W"/>
    <d v="1899-12-30T09:13:00"/>
    <n v="0"/>
    <n v="1"/>
    <n v="0"/>
    <n v="0"/>
    <n v="1"/>
    <n v="0"/>
    <n v="0"/>
    <n v="0"/>
    <m/>
    <n v="0"/>
    <n v="1"/>
    <n v="1"/>
    <n v="1"/>
    <n v="0"/>
    <n v="0"/>
    <n v="1"/>
    <n v="2"/>
    <n v="0"/>
    <n v="-6"/>
    <n v="-1.5"/>
    <d v="2026-03-13T00:00:00"/>
    <m/>
    <m/>
    <m/>
    <n v="9.2166666666666668"/>
  </r>
  <r>
    <x v="38"/>
    <s v="HOU"/>
    <s v="NOP"/>
    <s v="W"/>
    <d v="1899-12-30T19:04:00"/>
    <n v="2"/>
    <n v="11"/>
    <n v="0.182"/>
    <n v="0"/>
    <n v="3"/>
    <n v="0"/>
    <n v="0"/>
    <n v="0"/>
    <m/>
    <n v="3"/>
    <n v="5"/>
    <n v="8"/>
    <n v="0"/>
    <n v="1"/>
    <n v="0"/>
    <n v="3"/>
    <n v="3"/>
    <n v="4"/>
    <n v="0"/>
    <n v="-2.5"/>
    <d v="2026-03-13T00:00:00"/>
    <m/>
    <m/>
    <m/>
    <n v="19.066666666666666"/>
  </r>
  <r>
    <x v="197"/>
    <s v="DET"/>
    <s v="MEM"/>
    <s v="W"/>
    <d v="1899-12-30T22:57:00"/>
    <n v="2"/>
    <n v="10"/>
    <n v="0.2"/>
    <n v="0"/>
    <n v="5"/>
    <n v="0"/>
    <n v="0"/>
    <n v="0"/>
    <m/>
    <n v="0"/>
    <n v="1"/>
    <n v="1"/>
    <n v="2"/>
    <n v="1"/>
    <n v="0"/>
    <n v="3"/>
    <n v="0"/>
    <n v="4"/>
    <n v="-10"/>
    <n v="-2.5"/>
    <d v="2026-03-13T00:00:00"/>
    <m/>
    <m/>
    <m/>
    <n v="22.950000000000003"/>
  </r>
  <r>
    <x v="557"/>
    <s v="DAL"/>
    <s v="CLE"/>
    <s v="L"/>
    <d v="1899-12-30T05:42:00"/>
    <n v="0"/>
    <n v="3"/>
    <n v="0"/>
    <n v="0"/>
    <n v="3"/>
    <n v="0"/>
    <n v="0"/>
    <n v="0"/>
    <m/>
    <n v="0"/>
    <n v="1"/>
    <n v="1"/>
    <n v="0"/>
    <n v="0"/>
    <n v="0"/>
    <n v="1"/>
    <n v="0"/>
    <n v="0"/>
    <n v="-2"/>
    <n v="-2.8"/>
    <d v="2026-03-13T00:00:00"/>
    <m/>
    <m/>
    <m/>
    <n v="5.6999999999999993"/>
  </r>
  <r>
    <x v="40"/>
    <s v="SAS"/>
    <s v="CHO"/>
    <s v="W"/>
    <d v="1899-12-31T07:21:00"/>
    <n v="13"/>
    <n v="24"/>
    <n v="0.54200000000000004"/>
    <n v="5"/>
    <n v="10"/>
    <n v="0.5"/>
    <n v="1"/>
    <n v="2"/>
    <n v="0.5"/>
    <n v="2"/>
    <n v="10"/>
    <n v="12"/>
    <n v="8"/>
    <n v="2"/>
    <n v="4"/>
    <n v="2"/>
    <n v="3"/>
    <n v="32"/>
    <n v="6"/>
    <n v="31.6"/>
    <d v="2026-03-14T00:00:00"/>
    <m/>
    <m/>
    <m/>
    <n v="31.349999999999998"/>
  </r>
  <r>
    <x v="314"/>
    <s v="DEN"/>
    <s v="LAL"/>
    <s v="L"/>
    <d v="1899-12-31T19:00:00"/>
    <n v="10"/>
    <n v="19"/>
    <n v="0.52600000000000002"/>
    <n v="2"/>
    <n v="6"/>
    <n v="0.33300000000000002"/>
    <n v="2"/>
    <n v="2"/>
    <n v="1"/>
    <n v="2"/>
    <n v="14"/>
    <n v="16"/>
    <n v="14"/>
    <n v="5"/>
    <n v="1"/>
    <n v="4"/>
    <n v="2"/>
    <n v="24"/>
    <n v="6"/>
    <n v="31"/>
    <d v="2026-03-14T00:00:00"/>
    <m/>
    <m/>
    <m/>
    <n v="43"/>
  </r>
  <r>
    <x v="105"/>
    <s v="BOS"/>
    <s v="WAS"/>
    <s v="W"/>
    <d v="1899-12-31T07:13:00"/>
    <n v="11"/>
    <n v="13"/>
    <n v="0.84599999999999997"/>
    <n v="0"/>
    <n v="0"/>
    <m/>
    <n v="2"/>
    <n v="3"/>
    <n v="0.66700000000000004"/>
    <n v="6"/>
    <n v="4"/>
    <n v="10"/>
    <n v="3"/>
    <n v="1"/>
    <n v="2"/>
    <n v="2"/>
    <n v="2"/>
    <n v="24"/>
    <n v="14"/>
    <n v="26"/>
    <d v="2026-03-14T00:00:00"/>
    <m/>
    <m/>
    <m/>
    <n v="31.216666666666665"/>
  </r>
  <r>
    <x v="4"/>
    <s v="LAL"/>
    <s v="DEN"/>
    <s v="W"/>
    <d v="1899-12-31T21:31:00"/>
    <n v="12"/>
    <n v="21"/>
    <n v="0.57099999999999995"/>
    <n v="3"/>
    <n v="8"/>
    <n v="0.375"/>
    <n v="5"/>
    <n v="6"/>
    <n v="0.83299999999999996"/>
    <n v="1"/>
    <n v="6"/>
    <n v="7"/>
    <n v="6"/>
    <n v="1"/>
    <n v="1"/>
    <n v="3"/>
    <n v="3"/>
    <n v="32"/>
    <n v="7"/>
    <n v="25.9"/>
    <d v="2026-03-14T00:00:00"/>
    <m/>
    <m/>
    <m/>
    <n v="45.516666666666666"/>
  </r>
  <r>
    <x v="190"/>
    <s v="MIL"/>
    <s v="ATL"/>
    <s v="L"/>
    <d v="1899-12-31T06:51:00"/>
    <n v="8"/>
    <n v="11"/>
    <n v="0.72699999999999998"/>
    <n v="4"/>
    <n v="7"/>
    <n v="0.57099999999999995"/>
    <n v="2"/>
    <n v="2"/>
    <n v="1"/>
    <n v="1"/>
    <n v="2"/>
    <n v="3"/>
    <n v="8"/>
    <n v="0"/>
    <n v="2"/>
    <n v="1"/>
    <n v="1"/>
    <n v="22"/>
    <n v="-13"/>
    <n v="24.4"/>
    <d v="2026-03-14T00:00:00"/>
    <m/>
    <m/>
    <m/>
    <n v="30.85"/>
  </r>
  <r>
    <x v="445"/>
    <s v="SAC"/>
    <s v="LAC"/>
    <s v="W"/>
    <d v="1899-12-31T12:35:00"/>
    <n v="10"/>
    <n v="14"/>
    <n v="0.71399999999999997"/>
    <n v="3"/>
    <n v="4"/>
    <n v="0.75"/>
    <n v="2"/>
    <n v="2"/>
    <n v="1"/>
    <n v="3"/>
    <n v="10"/>
    <n v="13"/>
    <n v="1"/>
    <n v="0"/>
    <n v="4"/>
    <n v="2"/>
    <n v="4"/>
    <n v="25"/>
    <n v="18"/>
    <n v="24.2"/>
    <d v="2026-03-14T00:00:00"/>
    <m/>
    <m/>
    <m/>
    <n v="36.583333333333336"/>
  </r>
  <r>
    <x v="71"/>
    <s v="ORL"/>
    <s v="MIA"/>
    <s v="W"/>
    <d v="1899-12-31T13:19:00"/>
    <n v="8"/>
    <n v="14"/>
    <n v="0.57099999999999995"/>
    <n v="1"/>
    <n v="3"/>
    <n v="0.33300000000000002"/>
    <n v="10"/>
    <n v="10"/>
    <n v="1"/>
    <n v="2"/>
    <n v="6"/>
    <n v="8"/>
    <n v="7"/>
    <n v="0"/>
    <n v="0"/>
    <n v="4"/>
    <n v="3"/>
    <n v="27"/>
    <n v="-2"/>
    <n v="23.3"/>
    <d v="2026-03-14T00:00:00"/>
    <m/>
    <m/>
    <m/>
    <n v="37.316666666666663"/>
  </r>
  <r>
    <x v="0"/>
    <s v="LAL"/>
    <s v="DEN"/>
    <s v="W"/>
    <d v="1899-12-31T19:01:00"/>
    <n v="10"/>
    <n v="26"/>
    <n v="0.38500000000000001"/>
    <n v="4"/>
    <n v="14"/>
    <n v="0.28599999999999998"/>
    <n v="6"/>
    <n v="9"/>
    <n v="0.66700000000000004"/>
    <n v="0"/>
    <n v="11"/>
    <n v="11"/>
    <n v="13"/>
    <n v="1"/>
    <n v="3"/>
    <n v="6"/>
    <n v="3"/>
    <n v="30"/>
    <n v="-4"/>
    <n v="22.9"/>
    <d v="2026-03-14T00:00:00"/>
    <m/>
    <m/>
    <m/>
    <n v="43.016666666666666"/>
  </r>
  <r>
    <x v="57"/>
    <s v="ATL"/>
    <s v="MIL"/>
    <s v="W"/>
    <d v="1899-12-31T10:45:00"/>
    <n v="10"/>
    <n v="20"/>
    <n v="0.5"/>
    <n v="2"/>
    <n v="5"/>
    <n v="0.4"/>
    <n v="1"/>
    <n v="2"/>
    <n v="0.5"/>
    <n v="4"/>
    <n v="6"/>
    <n v="10"/>
    <n v="12"/>
    <n v="0"/>
    <n v="0"/>
    <n v="3"/>
    <n v="1"/>
    <n v="23"/>
    <n v="23"/>
    <n v="22.2"/>
    <d v="2026-03-14T00:00:00"/>
    <m/>
    <m/>
    <m/>
    <n v="34.75"/>
  </r>
  <r>
    <x v="42"/>
    <s v="SAC"/>
    <s v="LAC"/>
    <s v="W"/>
    <d v="1899-12-31T12:45:00"/>
    <n v="11"/>
    <n v="14"/>
    <n v="0.78600000000000003"/>
    <n v="0"/>
    <n v="1"/>
    <n v="0"/>
    <n v="5"/>
    <n v="5"/>
    <n v="1"/>
    <n v="0"/>
    <n v="0"/>
    <n v="0"/>
    <n v="7"/>
    <n v="1"/>
    <n v="0"/>
    <n v="4"/>
    <n v="4"/>
    <n v="27"/>
    <n v="9"/>
    <n v="21.9"/>
    <d v="2026-03-14T00:00:00"/>
    <m/>
    <m/>
    <m/>
    <n v="36.75"/>
  </r>
  <r>
    <x v="30"/>
    <s v="LAL"/>
    <s v="DEN"/>
    <s v="W"/>
    <d v="1899-12-31T11:18:00"/>
    <n v="8"/>
    <n v="15"/>
    <n v="0.53300000000000003"/>
    <n v="5"/>
    <n v="12"/>
    <n v="0.41699999999999998"/>
    <n v="0"/>
    <n v="0"/>
    <m/>
    <n v="1"/>
    <n v="2"/>
    <n v="3"/>
    <n v="2"/>
    <n v="5"/>
    <n v="1"/>
    <n v="0"/>
    <n v="2"/>
    <n v="21"/>
    <n v="16"/>
    <n v="21.3"/>
    <d v="2026-03-14T00:00:00"/>
    <m/>
    <m/>
    <m/>
    <n v="35.300000000000004"/>
  </r>
  <r>
    <x v="199"/>
    <s v="ATL"/>
    <s v="MIL"/>
    <s v="W"/>
    <d v="1899-12-31T02:58:00"/>
    <n v="10"/>
    <n v="18"/>
    <n v="0.55600000000000005"/>
    <n v="7"/>
    <n v="10"/>
    <n v="0.7"/>
    <n v="3"/>
    <n v="4"/>
    <n v="0.75"/>
    <n v="0"/>
    <n v="3"/>
    <n v="3"/>
    <n v="2"/>
    <n v="1"/>
    <n v="0"/>
    <n v="2"/>
    <n v="4"/>
    <n v="30"/>
    <n v="17"/>
    <n v="20.7"/>
    <d v="2026-03-14T00:00:00"/>
    <m/>
    <m/>
    <m/>
    <n v="26.966666666666669"/>
  </r>
  <r>
    <x v="447"/>
    <s v="LAC"/>
    <s v="SAC"/>
    <s v="L"/>
    <d v="1899-12-31T06:10:00"/>
    <n v="9"/>
    <n v="20"/>
    <n v="0.45"/>
    <n v="5"/>
    <n v="10"/>
    <n v="0.5"/>
    <n v="2"/>
    <n v="2"/>
    <n v="1"/>
    <n v="0"/>
    <n v="3"/>
    <n v="3"/>
    <n v="7"/>
    <n v="1"/>
    <n v="0"/>
    <n v="1"/>
    <n v="0"/>
    <n v="25"/>
    <n v="17"/>
    <n v="20.399999999999999"/>
    <d v="2026-03-14T00:00:00"/>
    <m/>
    <m/>
    <m/>
    <n v="30.166666666666664"/>
  </r>
  <r>
    <x v="310"/>
    <s v="DEN"/>
    <s v="LAL"/>
    <s v="L"/>
    <d v="1899-12-31T10:49:00"/>
    <n v="9"/>
    <n v="16"/>
    <n v="0.56299999999999994"/>
    <n v="5"/>
    <n v="10"/>
    <n v="0.5"/>
    <n v="4"/>
    <n v="7"/>
    <n v="0.57099999999999995"/>
    <n v="2"/>
    <n v="3"/>
    <n v="5"/>
    <n v="2"/>
    <n v="0"/>
    <n v="2"/>
    <n v="3"/>
    <n v="1"/>
    <n v="27"/>
    <n v="-3"/>
    <n v="19.899999999999999"/>
    <d v="2026-03-14T00:00:00"/>
    <m/>
    <m/>
    <m/>
    <n v="34.81666666666667"/>
  </r>
  <r>
    <x v="185"/>
    <s v="LAC"/>
    <s v="SAC"/>
    <s v="L"/>
    <d v="1899-12-31T01:42:00"/>
    <n v="13"/>
    <n v="23"/>
    <n v="0.56499999999999995"/>
    <n v="2"/>
    <n v="6"/>
    <n v="0.33300000000000002"/>
    <n v="3"/>
    <n v="6"/>
    <n v="0.5"/>
    <n v="2"/>
    <n v="4"/>
    <n v="6"/>
    <n v="0"/>
    <n v="2"/>
    <n v="0"/>
    <n v="3"/>
    <n v="2"/>
    <n v="31"/>
    <n v="-16"/>
    <n v="19.7"/>
    <d v="2026-03-14T00:00:00"/>
    <m/>
    <m/>
    <m/>
    <n v="25.7"/>
  </r>
  <r>
    <x v="219"/>
    <s v="PHI"/>
    <s v="BRK"/>
    <s v="W"/>
    <d v="1899-12-31T10:05:00"/>
    <n v="10"/>
    <n v="22"/>
    <n v="0.45500000000000002"/>
    <n v="1"/>
    <n v="6"/>
    <n v="0.16700000000000001"/>
    <n v="7"/>
    <n v="7"/>
    <n v="1"/>
    <n v="0"/>
    <n v="8"/>
    <n v="8"/>
    <n v="4"/>
    <n v="1"/>
    <n v="0"/>
    <n v="2"/>
    <n v="3"/>
    <n v="28"/>
    <n v="13"/>
    <n v="19.600000000000001"/>
    <d v="2026-03-14T00:00:00"/>
    <m/>
    <m/>
    <m/>
    <n v="34.083333333333329"/>
  </r>
  <r>
    <x v="546"/>
    <s v="BOS"/>
    <s v="WAS"/>
    <s v="W"/>
    <d v="1899-12-31T08:12:00"/>
    <n v="8"/>
    <n v="19"/>
    <n v="0.42099999999999999"/>
    <n v="2"/>
    <n v="9"/>
    <n v="0.222"/>
    <n v="2"/>
    <n v="2"/>
    <n v="1"/>
    <n v="1"/>
    <n v="13"/>
    <n v="14"/>
    <n v="7"/>
    <n v="2"/>
    <n v="0"/>
    <n v="1"/>
    <n v="2"/>
    <n v="20"/>
    <n v="18"/>
    <n v="19.600000000000001"/>
    <d v="2026-03-14T00:00:00"/>
    <m/>
    <m/>
    <m/>
    <n v="32.199999999999996"/>
  </r>
  <r>
    <x v="115"/>
    <s v="MIA"/>
    <s v="ORL"/>
    <s v="L"/>
    <d v="1899-12-31T06:09:00"/>
    <n v="9"/>
    <n v="16"/>
    <n v="0.56299999999999994"/>
    <n v="1"/>
    <n v="3"/>
    <n v="0.33300000000000002"/>
    <n v="3"/>
    <n v="4"/>
    <n v="0.75"/>
    <n v="1"/>
    <n v="1"/>
    <n v="2"/>
    <n v="7"/>
    <n v="3"/>
    <n v="0"/>
    <n v="2"/>
    <n v="4"/>
    <n v="22"/>
    <n v="11"/>
    <n v="19.3"/>
    <d v="2026-03-14T00:00:00"/>
    <m/>
    <m/>
    <m/>
    <n v="30.150000000000002"/>
  </r>
  <r>
    <x v="282"/>
    <s v="PHI"/>
    <s v="BRK"/>
    <s v="W"/>
    <d v="1899-12-31T06:55:00"/>
    <n v="9"/>
    <n v="13"/>
    <n v="0.69199999999999995"/>
    <n v="0"/>
    <n v="3"/>
    <n v="0"/>
    <n v="1"/>
    <n v="2"/>
    <n v="0.5"/>
    <n v="0"/>
    <n v="4"/>
    <n v="4"/>
    <n v="2"/>
    <n v="3"/>
    <n v="2"/>
    <n v="1"/>
    <n v="1"/>
    <n v="19"/>
    <n v="6"/>
    <n v="18.7"/>
    <d v="2026-03-14T00:00:00"/>
    <m/>
    <m/>
    <m/>
    <n v="30.916666666666664"/>
  </r>
  <r>
    <x v="285"/>
    <s v="WAS"/>
    <s v="BOS"/>
    <s v="L"/>
    <d v="1899-12-30T20:18:00"/>
    <n v="7"/>
    <n v="9"/>
    <n v="0.77800000000000002"/>
    <n v="6"/>
    <n v="7"/>
    <n v="0.85699999999999998"/>
    <n v="2"/>
    <n v="2"/>
    <n v="1"/>
    <n v="0"/>
    <n v="3"/>
    <n v="3"/>
    <n v="1"/>
    <n v="1"/>
    <n v="0"/>
    <n v="2"/>
    <n v="2"/>
    <n v="22"/>
    <n v="21"/>
    <n v="18.3"/>
    <d v="2026-03-14T00:00:00"/>
    <m/>
    <m/>
    <m/>
    <n v="20.3"/>
  </r>
  <r>
    <x v="141"/>
    <s v="MIL"/>
    <s v="ATL"/>
    <s v="L"/>
    <d v="1899-12-31T06:07:00"/>
    <n v="7"/>
    <n v="13"/>
    <n v="0.53800000000000003"/>
    <n v="0"/>
    <n v="2"/>
    <n v="0"/>
    <n v="4"/>
    <n v="4"/>
    <n v="1"/>
    <n v="1"/>
    <n v="6"/>
    <n v="7"/>
    <n v="7"/>
    <n v="2"/>
    <n v="1"/>
    <n v="3"/>
    <n v="4"/>
    <n v="18"/>
    <n v="-19"/>
    <n v="17.2"/>
    <d v="2026-03-14T00:00:00"/>
    <m/>
    <m/>
    <m/>
    <n v="30.116666666666667"/>
  </r>
  <r>
    <x v="177"/>
    <s v="CHO"/>
    <s v="SAS"/>
    <s v="L"/>
    <d v="1899-12-31T07:38:00"/>
    <n v="6"/>
    <n v="14"/>
    <n v="0.42899999999999999"/>
    <n v="3"/>
    <n v="10"/>
    <n v="0.3"/>
    <n v="5"/>
    <n v="6"/>
    <n v="0.83299999999999996"/>
    <n v="3"/>
    <n v="3"/>
    <n v="6"/>
    <n v="3"/>
    <n v="0"/>
    <n v="0"/>
    <n v="0"/>
    <n v="1"/>
    <n v="20"/>
    <n v="-8"/>
    <n v="16.899999999999999"/>
    <d v="2026-03-14T00:00:00"/>
    <m/>
    <m/>
    <m/>
    <n v="31.633333333333333"/>
  </r>
  <r>
    <x v="319"/>
    <s v="DEN"/>
    <s v="LAL"/>
    <s v="L"/>
    <d v="1899-12-31T04:33:00"/>
    <n v="6"/>
    <n v="13"/>
    <n v="0.46200000000000002"/>
    <n v="4"/>
    <n v="10"/>
    <n v="0.4"/>
    <n v="4"/>
    <n v="4"/>
    <n v="1"/>
    <n v="0"/>
    <n v="1"/>
    <n v="1"/>
    <n v="3"/>
    <n v="2"/>
    <n v="0"/>
    <n v="1"/>
    <n v="1"/>
    <n v="20"/>
    <n v="2"/>
    <n v="16.3"/>
    <d v="2026-03-14T00:00:00"/>
    <m/>
    <m/>
    <m/>
    <n v="28.550000000000004"/>
  </r>
  <r>
    <x v="274"/>
    <s v="SAC"/>
    <s v="LAC"/>
    <s v="W"/>
    <d v="1899-12-31T06:04:00"/>
    <n v="11"/>
    <n v="12"/>
    <n v="0.91700000000000004"/>
    <n v="0"/>
    <n v="0"/>
    <m/>
    <n v="1"/>
    <n v="3"/>
    <n v="0.33300000000000002"/>
    <n v="1"/>
    <n v="4"/>
    <n v="5"/>
    <n v="2"/>
    <n v="0"/>
    <n v="0"/>
    <n v="4"/>
    <n v="3"/>
    <n v="23"/>
    <n v="7"/>
    <n v="16.3"/>
    <d v="2026-03-14T00:00:00"/>
    <m/>
    <m/>
    <m/>
    <n v="30.066666666666666"/>
  </r>
  <r>
    <x v="165"/>
    <s v="MIA"/>
    <s v="ORL"/>
    <s v="L"/>
    <d v="1899-12-31T14:29:00"/>
    <n v="6"/>
    <n v="15"/>
    <n v="0.4"/>
    <n v="2"/>
    <n v="7"/>
    <n v="0.28599999999999998"/>
    <n v="6"/>
    <n v="10"/>
    <n v="0.6"/>
    <n v="1"/>
    <n v="6"/>
    <n v="7"/>
    <n v="1"/>
    <n v="4"/>
    <n v="2"/>
    <n v="2"/>
    <n v="2"/>
    <n v="20"/>
    <n v="-2"/>
    <n v="16.100000000000001"/>
    <d v="2026-03-14T00:00:00"/>
    <m/>
    <m/>
    <m/>
    <n v="38.483333333333334"/>
  </r>
  <r>
    <x v="312"/>
    <s v="LAC"/>
    <s v="SAC"/>
    <s v="L"/>
    <d v="1899-12-31T11:19:00"/>
    <n v="7"/>
    <n v="15"/>
    <n v="0.46700000000000003"/>
    <n v="0"/>
    <n v="4"/>
    <n v="0"/>
    <n v="10"/>
    <n v="11"/>
    <n v="0.90900000000000003"/>
    <n v="0"/>
    <n v="6"/>
    <n v="6"/>
    <n v="1"/>
    <n v="0"/>
    <n v="1"/>
    <n v="3"/>
    <n v="1"/>
    <n v="24"/>
    <n v="-11"/>
    <n v="15.7"/>
    <d v="2026-03-14T00:00:00"/>
    <m/>
    <m/>
    <m/>
    <n v="35.316666666666663"/>
  </r>
  <r>
    <x v="465"/>
    <s v="CHO"/>
    <s v="SAS"/>
    <s v="L"/>
    <d v="1899-12-31T02:10:00"/>
    <n v="7"/>
    <n v="15"/>
    <n v="0.46700000000000003"/>
    <n v="2"/>
    <n v="7"/>
    <n v="0.28599999999999998"/>
    <n v="2"/>
    <n v="2"/>
    <n v="1"/>
    <n v="2"/>
    <n v="2"/>
    <n v="4"/>
    <n v="2"/>
    <n v="1"/>
    <n v="2"/>
    <n v="0"/>
    <n v="1"/>
    <n v="18"/>
    <n v="4"/>
    <n v="15.7"/>
    <d v="2026-03-14T00:00:00"/>
    <m/>
    <m/>
    <m/>
    <n v="26.166666666666664"/>
  </r>
  <r>
    <x v="307"/>
    <s v="MIA"/>
    <s v="ORL"/>
    <s v="L"/>
    <d v="1899-12-31T11:06:00"/>
    <n v="4"/>
    <n v="7"/>
    <n v="0.57099999999999995"/>
    <n v="2"/>
    <n v="3"/>
    <n v="0.66700000000000004"/>
    <n v="5"/>
    <n v="5"/>
    <n v="1"/>
    <n v="1"/>
    <n v="2"/>
    <n v="3"/>
    <n v="3"/>
    <n v="2"/>
    <n v="0"/>
    <n v="1"/>
    <n v="3"/>
    <n v="15"/>
    <n v="6"/>
    <n v="14.9"/>
    <d v="2026-03-14T00:00:00"/>
    <m/>
    <m/>
    <m/>
    <n v="35.099999999999994"/>
  </r>
  <r>
    <x v="62"/>
    <s v="CHO"/>
    <s v="SAS"/>
    <s v="L"/>
    <d v="1899-12-31T09:49:00"/>
    <n v="8"/>
    <n v="16"/>
    <n v="0.5"/>
    <n v="4"/>
    <n v="8"/>
    <n v="0.5"/>
    <n v="2"/>
    <n v="2"/>
    <n v="1"/>
    <n v="0"/>
    <n v="4"/>
    <n v="4"/>
    <n v="2"/>
    <n v="1"/>
    <n v="0"/>
    <n v="2"/>
    <n v="2"/>
    <n v="22"/>
    <n v="-21"/>
    <n v="14.8"/>
    <d v="2026-03-14T00:00:00"/>
    <m/>
    <m/>
    <m/>
    <n v="33.816666666666663"/>
  </r>
  <r>
    <x v="459"/>
    <s v="SAC"/>
    <s v="LAC"/>
    <s v="W"/>
    <d v="1899-12-31T07:02:00"/>
    <n v="6"/>
    <n v="9"/>
    <n v="0.66700000000000004"/>
    <n v="3"/>
    <n v="4"/>
    <n v="0.75"/>
    <n v="0"/>
    <n v="0"/>
    <m/>
    <n v="1"/>
    <n v="4"/>
    <n v="5"/>
    <n v="2"/>
    <n v="2"/>
    <n v="0"/>
    <n v="0"/>
    <n v="4"/>
    <n v="15"/>
    <n v="10"/>
    <n v="14.8"/>
    <d v="2026-03-14T00:00:00"/>
    <m/>
    <m/>
    <m/>
    <n v="31.033333333333335"/>
  </r>
  <r>
    <x v="210"/>
    <s v="ATL"/>
    <s v="MIL"/>
    <s v="W"/>
    <d v="1899-12-31T10:01:00"/>
    <n v="7"/>
    <n v="14"/>
    <n v="0.5"/>
    <n v="3"/>
    <n v="7"/>
    <n v="0.42899999999999999"/>
    <n v="3"/>
    <n v="3"/>
    <n v="1"/>
    <n v="1"/>
    <n v="2"/>
    <n v="3"/>
    <n v="1"/>
    <n v="3"/>
    <n v="1"/>
    <n v="2"/>
    <n v="5"/>
    <n v="20"/>
    <n v="24"/>
    <n v="14.7"/>
    <d v="2026-03-14T00:00:00"/>
    <m/>
    <m/>
    <m/>
    <n v="34.016666666666666"/>
  </r>
  <r>
    <x v="192"/>
    <s v="MIA"/>
    <s v="ORL"/>
    <s v="L"/>
    <d v="1899-12-31T03:22:00"/>
    <n v="5"/>
    <n v="8"/>
    <n v="0.625"/>
    <n v="1"/>
    <n v="3"/>
    <n v="0.33300000000000002"/>
    <n v="2"/>
    <n v="2"/>
    <n v="1"/>
    <n v="3"/>
    <n v="7"/>
    <n v="10"/>
    <n v="1"/>
    <n v="1"/>
    <n v="2"/>
    <n v="1"/>
    <n v="3"/>
    <n v="13"/>
    <n v="-17"/>
    <n v="14.5"/>
    <d v="2026-03-14T00:00:00"/>
    <m/>
    <m/>
    <m/>
    <n v="27.366666666666667"/>
  </r>
  <r>
    <x v="55"/>
    <s v="MIA"/>
    <s v="ORL"/>
    <s v="L"/>
    <d v="1899-12-31T07:09:00"/>
    <n v="7"/>
    <n v="15"/>
    <n v="0.46700000000000003"/>
    <n v="1"/>
    <n v="5"/>
    <n v="0.2"/>
    <n v="5"/>
    <n v="5"/>
    <n v="1"/>
    <n v="0"/>
    <n v="1"/>
    <n v="1"/>
    <n v="3"/>
    <n v="1"/>
    <n v="0"/>
    <n v="1"/>
    <n v="1"/>
    <n v="20"/>
    <n v="3"/>
    <n v="14.3"/>
    <d v="2026-03-14T00:00:00"/>
    <m/>
    <m/>
    <m/>
    <n v="31.15"/>
  </r>
  <r>
    <x v="63"/>
    <s v="BOS"/>
    <s v="WAS"/>
    <s v="W"/>
    <d v="1899-12-31T11:28:00"/>
    <n v="3"/>
    <n v="11"/>
    <n v="0.27300000000000002"/>
    <n v="3"/>
    <n v="8"/>
    <n v="0.375"/>
    <n v="6"/>
    <n v="6"/>
    <n v="1"/>
    <n v="3"/>
    <n v="3"/>
    <n v="6"/>
    <n v="5"/>
    <n v="1"/>
    <n v="1"/>
    <n v="2"/>
    <n v="1"/>
    <n v="15"/>
    <n v="33"/>
    <n v="14.3"/>
    <d v="2026-03-14T00:00:00"/>
    <m/>
    <m/>
    <m/>
    <n v="35.466666666666669"/>
  </r>
  <r>
    <x v="96"/>
    <s v="CHO"/>
    <s v="SAS"/>
    <s v="L"/>
    <d v="1899-12-30T21:54:00"/>
    <n v="6"/>
    <n v="13"/>
    <n v="0.46200000000000002"/>
    <n v="4"/>
    <n v="10"/>
    <n v="0.4"/>
    <n v="1"/>
    <n v="2"/>
    <n v="0.5"/>
    <n v="1"/>
    <n v="3"/>
    <n v="4"/>
    <n v="2"/>
    <n v="3"/>
    <n v="1"/>
    <n v="1"/>
    <n v="4"/>
    <n v="17"/>
    <n v="-22"/>
    <n v="14"/>
    <d v="2026-03-14T00:00:00"/>
    <m/>
    <m/>
    <m/>
    <n v="21.9"/>
  </r>
  <r>
    <x v="320"/>
    <s v="DEN"/>
    <s v="LAL"/>
    <s v="L"/>
    <d v="1899-12-30T19:41:00"/>
    <n v="4"/>
    <n v="6"/>
    <n v="0.66700000000000004"/>
    <n v="2"/>
    <n v="3"/>
    <n v="0.66700000000000004"/>
    <n v="2"/>
    <n v="2"/>
    <n v="1"/>
    <n v="0"/>
    <n v="4"/>
    <n v="4"/>
    <n v="2"/>
    <n v="1"/>
    <n v="1"/>
    <n v="0"/>
    <n v="0"/>
    <n v="12"/>
    <n v="-5"/>
    <n v="13.7"/>
    <d v="2026-03-14T00:00:00"/>
    <m/>
    <m/>
    <m/>
    <n v="19.683333333333334"/>
  </r>
  <r>
    <x v="50"/>
    <s v="PHI"/>
    <s v="BRK"/>
    <s v="W"/>
    <d v="1899-12-31T10:56:00"/>
    <n v="6"/>
    <n v="13"/>
    <n v="0.46200000000000002"/>
    <n v="0"/>
    <n v="3"/>
    <n v="0"/>
    <n v="4"/>
    <n v="4"/>
    <n v="1"/>
    <n v="0"/>
    <n v="4"/>
    <n v="4"/>
    <n v="7"/>
    <n v="2"/>
    <n v="1"/>
    <n v="4"/>
    <n v="1"/>
    <n v="16"/>
    <n v="4"/>
    <n v="13.7"/>
    <d v="2026-03-14T00:00:00"/>
    <m/>
    <m/>
    <m/>
    <n v="34.93333333333333"/>
  </r>
  <r>
    <x v="451"/>
    <s v="SAS"/>
    <s v="CHO"/>
    <s v="W"/>
    <d v="1899-12-31T10:31:00"/>
    <n v="6"/>
    <n v="16"/>
    <n v="0.375"/>
    <n v="1"/>
    <n v="4"/>
    <n v="0.25"/>
    <n v="4"/>
    <n v="5"/>
    <n v="0.8"/>
    <n v="2"/>
    <n v="4"/>
    <n v="6"/>
    <n v="4"/>
    <n v="2"/>
    <n v="1"/>
    <n v="1"/>
    <n v="3"/>
    <n v="17"/>
    <n v="4"/>
    <n v="13.7"/>
    <d v="2026-03-14T00:00:00"/>
    <m/>
    <m/>
    <m/>
    <n v="34.516666666666666"/>
  </r>
  <r>
    <x v="440"/>
    <s v="BRK"/>
    <s v="PHI"/>
    <s v="L"/>
    <d v="1899-12-31T02:21:00"/>
    <n v="4"/>
    <n v="9"/>
    <n v="0.44400000000000001"/>
    <n v="1"/>
    <n v="4"/>
    <n v="0.25"/>
    <n v="6"/>
    <n v="6"/>
    <n v="1"/>
    <n v="3"/>
    <n v="7"/>
    <n v="10"/>
    <n v="2"/>
    <n v="0"/>
    <n v="0"/>
    <n v="1"/>
    <n v="3"/>
    <n v="15"/>
    <n v="-7"/>
    <n v="13.7"/>
    <d v="2026-03-14T00:00:00"/>
    <m/>
    <m/>
    <m/>
    <n v="26.35"/>
  </r>
  <r>
    <x v="228"/>
    <s v="SAS"/>
    <s v="CHO"/>
    <s v="W"/>
    <d v="1899-12-30T19:33:00"/>
    <n v="4"/>
    <n v="4"/>
    <n v="1"/>
    <n v="0"/>
    <n v="0"/>
    <m/>
    <n v="2"/>
    <n v="2"/>
    <n v="1"/>
    <n v="4"/>
    <n v="4"/>
    <n v="8"/>
    <n v="1"/>
    <n v="0"/>
    <n v="0"/>
    <n v="0"/>
    <n v="0"/>
    <n v="10"/>
    <n v="7"/>
    <n v="13.5"/>
    <d v="2026-03-14T00:00:00"/>
    <m/>
    <m/>
    <m/>
    <n v="19.55"/>
  </r>
  <r>
    <x v="151"/>
    <s v="ORL"/>
    <s v="MIA"/>
    <s v="W"/>
    <d v="1899-12-31T10:49:00"/>
    <n v="5"/>
    <n v="8"/>
    <n v="0.625"/>
    <n v="1"/>
    <n v="3"/>
    <n v="0.33300000000000002"/>
    <n v="4"/>
    <n v="4"/>
    <n v="1"/>
    <n v="2"/>
    <n v="6"/>
    <n v="8"/>
    <n v="2"/>
    <n v="0"/>
    <n v="0"/>
    <n v="1"/>
    <n v="5"/>
    <n v="15"/>
    <n v="7"/>
    <n v="13"/>
    <d v="2026-03-14T00:00:00"/>
    <m/>
    <m/>
    <m/>
    <n v="34.81666666666667"/>
  </r>
  <r>
    <x v="240"/>
    <s v="SAC"/>
    <s v="LAC"/>
    <s v="W"/>
    <d v="1899-12-31T12:47:00"/>
    <n v="4"/>
    <n v="15"/>
    <n v="0.26700000000000002"/>
    <n v="2"/>
    <n v="8"/>
    <n v="0.25"/>
    <n v="2"/>
    <n v="4"/>
    <n v="0.5"/>
    <n v="2"/>
    <n v="10"/>
    <n v="12"/>
    <n v="10"/>
    <n v="4"/>
    <n v="0"/>
    <n v="4"/>
    <n v="2"/>
    <n v="12"/>
    <n v="14"/>
    <n v="12.9"/>
    <d v="2026-03-14T00:00:00"/>
    <m/>
    <m/>
    <m/>
    <n v="36.783333333333331"/>
  </r>
  <r>
    <x v="418"/>
    <s v="WAS"/>
    <s v="BOS"/>
    <s v="L"/>
    <d v="1899-12-30T23:32:00"/>
    <n v="6"/>
    <n v="11"/>
    <n v="0.54500000000000004"/>
    <n v="2"/>
    <n v="6"/>
    <n v="0.33300000000000002"/>
    <n v="1"/>
    <n v="4"/>
    <n v="0.25"/>
    <n v="3"/>
    <n v="3"/>
    <n v="6"/>
    <n v="2"/>
    <n v="2"/>
    <n v="0"/>
    <n v="1"/>
    <n v="3"/>
    <n v="15"/>
    <n v="12"/>
    <n v="12.7"/>
    <d v="2026-03-14T00:00:00"/>
    <m/>
    <m/>
    <m/>
    <n v="23.533333333333331"/>
  </r>
  <r>
    <x v="325"/>
    <s v="DEN"/>
    <s v="LAL"/>
    <s v="L"/>
    <d v="1899-12-31T19:01:00"/>
    <n v="6"/>
    <n v="13"/>
    <n v="0.46200000000000002"/>
    <n v="4"/>
    <n v="10"/>
    <n v="0.4"/>
    <n v="2"/>
    <n v="2"/>
    <n v="1"/>
    <n v="0"/>
    <n v="4"/>
    <n v="4"/>
    <n v="3"/>
    <n v="1"/>
    <n v="1"/>
    <n v="2"/>
    <n v="5"/>
    <n v="18"/>
    <n v="15"/>
    <n v="12.3"/>
    <d v="2026-03-14T00:00:00"/>
    <m/>
    <m/>
    <m/>
    <n v="43.016666666666666"/>
  </r>
  <r>
    <x v="262"/>
    <s v="WAS"/>
    <s v="BOS"/>
    <s v="L"/>
    <d v="1899-12-30T15:10:00"/>
    <n v="5"/>
    <n v="5"/>
    <n v="1"/>
    <n v="2"/>
    <n v="2"/>
    <n v="1"/>
    <n v="0"/>
    <n v="0"/>
    <m/>
    <n v="1"/>
    <n v="2"/>
    <n v="3"/>
    <n v="1"/>
    <n v="1"/>
    <n v="0"/>
    <n v="1"/>
    <n v="1"/>
    <n v="12"/>
    <n v="17"/>
    <n v="12.1"/>
    <d v="2026-03-14T00:00:00"/>
    <m/>
    <m/>
    <m/>
    <n v="15.166666666666666"/>
  </r>
  <r>
    <x v="108"/>
    <s v="ORL"/>
    <s v="MIA"/>
    <s v="W"/>
    <d v="1899-12-31T10:56:00"/>
    <n v="8"/>
    <n v="17"/>
    <n v="0.47099999999999997"/>
    <n v="1"/>
    <n v="5"/>
    <n v="0.2"/>
    <n v="4"/>
    <n v="4"/>
    <n v="1"/>
    <n v="1"/>
    <n v="3"/>
    <n v="4"/>
    <n v="4"/>
    <n v="0"/>
    <n v="1"/>
    <n v="3"/>
    <n v="6"/>
    <n v="21"/>
    <n v="4"/>
    <n v="12"/>
    <d v="2026-03-14T00:00:00"/>
    <m/>
    <m/>
    <m/>
    <n v="34.93333333333333"/>
  </r>
  <r>
    <x v="66"/>
    <s v="SAS"/>
    <s v="CHO"/>
    <s v="W"/>
    <d v="1899-12-31T05:22:00"/>
    <n v="5"/>
    <n v="11"/>
    <n v="0.45500000000000002"/>
    <n v="1"/>
    <n v="3"/>
    <n v="0.33300000000000002"/>
    <n v="4"/>
    <n v="4"/>
    <n v="1"/>
    <n v="1"/>
    <n v="6"/>
    <n v="7"/>
    <n v="10"/>
    <n v="1"/>
    <n v="0"/>
    <n v="6"/>
    <n v="5"/>
    <n v="15"/>
    <n v="22"/>
    <n v="11.8"/>
    <d v="2026-03-14T00:00:00"/>
    <m/>
    <m/>
    <m/>
    <n v="29.366666666666667"/>
  </r>
  <r>
    <x v="468"/>
    <s v="LAL"/>
    <s v="DEN"/>
    <s v="W"/>
    <d v="1899-12-31T16:13:00"/>
    <n v="7"/>
    <n v="13"/>
    <n v="0.53800000000000003"/>
    <n v="1"/>
    <n v="3"/>
    <n v="0.33300000000000002"/>
    <n v="2"/>
    <n v="3"/>
    <n v="0.66700000000000004"/>
    <n v="0"/>
    <n v="6"/>
    <n v="6"/>
    <n v="5"/>
    <n v="2"/>
    <n v="0"/>
    <n v="5"/>
    <n v="2"/>
    <n v="17"/>
    <n v="6"/>
    <n v="11.8"/>
    <d v="2026-03-14T00:00:00"/>
    <m/>
    <m/>
    <m/>
    <n v="40.216666666666669"/>
  </r>
  <r>
    <x v="308"/>
    <s v="BOS"/>
    <s v="WAS"/>
    <s v="W"/>
    <d v="1899-12-30T15:14:00"/>
    <n v="5"/>
    <n v="6"/>
    <n v="0.83299999999999996"/>
    <n v="2"/>
    <n v="2"/>
    <n v="1"/>
    <n v="3"/>
    <n v="4"/>
    <n v="0.75"/>
    <n v="1"/>
    <n v="0"/>
    <n v="1"/>
    <n v="3"/>
    <n v="0"/>
    <n v="0"/>
    <n v="2"/>
    <n v="4"/>
    <n v="15"/>
    <n v="2"/>
    <n v="11.6"/>
    <d v="2026-03-14T00:00:00"/>
    <m/>
    <m/>
    <m/>
    <n v="15.233333333333333"/>
  </r>
  <r>
    <x v="173"/>
    <s v="ATL"/>
    <s v="MIL"/>
    <s v="W"/>
    <d v="1899-12-30T14:30:00"/>
    <n v="4"/>
    <n v="7"/>
    <n v="0.57099999999999995"/>
    <n v="0"/>
    <n v="2"/>
    <n v="0"/>
    <n v="5"/>
    <n v="5"/>
    <n v="1"/>
    <n v="1"/>
    <n v="3"/>
    <n v="4"/>
    <n v="1"/>
    <n v="0"/>
    <n v="0"/>
    <n v="0"/>
    <n v="1"/>
    <n v="13"/>
    <n v="8"/>
    <n v="11.6"/>
    <d v="2026-03-14T00:00:00"/>
    <m/>
    <m/>
    <m/>
    <n v="14.5"/>
  </r>
  <r>
    <x v="60"/>
    <s v="MIA"/>
    <s v="ORL"/>
    <s v="L"/>
    <d v="1899-12-31T01:30:00"/>
    <n v="5"/>
    <n v="8"/>
    <n v="0.625"/>
    <n v="2"/>
    <n v="4"/>
    <n v="0.5"/>
    <n v="2"/>
    <n v="2"/>
    <n v="1"/>
    <n v="0"/>
    <n v="2"/>
    <n v="2"/>
    <n v="4"/>
    <n v="0"/>
    <n v="0"/>
    <n v="1"/>
    <n v="3"/>
    <n v="14"/>
    <n v="-9"/>
    <n v="11.6"/>
    <d v="2026-03-14T00:00:00"/>
    <m/>
    <m/>
    <m/>
    <n v="25.5"/>
  </r>
  <r>
    <x v="250"/>
    <s v="ATL"/>
    <s v="MIL"/>
    <s v="W"/>
    <d v="1899-12-31T05:03:00"/>
    <n v="4"/>
    <n v="8"/>
    <n v="0.5"/>
    <n v="0"/>
    <n v="1"/>
    <n v="0"/>
    <n v="0"/>
    <n v="0"/>
    <m/>
    <n v="4"/>
    <n v="3"/>
    <n v="7"/>
    <n v="4"/>
    <n v="3"/>
    <n v="0"/>
    <n v="1"/>
    <n v="3"/>
    <n v="8"/>
    <n v="14"/>
    <n v="11.3"/>
    <d v="2026-03-14T00:00:00"/>
    <m/>
    <m/>
    <m/>
    <n v="29.05"/>
  </r>
  <r>
    <x v="73"/>
    <s v="BOS"/>
    <s v="WAS"/>
    <s v="W"/>
    <d v="1899-12-31T06:35:00"/>
    <n v="6"/>
    <n v="13"/>
    <n v="0.46200000000000002"/>
    <n v="0"/>
    <n v="5"/>
    <n v="0"/>
    <n v="4"/>
    <n v="4"/>
    <n v="1"/>
    <n v="2"/>
    <n v="2"/>
    <n v="4"/>
    <n v="3"/>
    <n v="1"/>
    <n v="0"/>
    <n v="3"/>
    <n v="1"/>
    <n v="16"/>
    <n v="8"/>
    <n v="11"/>
    <d v="2026-03-14T00:00:00"/>
    <m/>
    <m/>
    <m/>
    <n v="30.583333333333336"/>
  </r>
  <r>
    <x v="333"/>
    <s v="LAC"/>
    <s v="SAC"/>
    <s v="L"/>
    <d v="1899-12-30T22:54:00"/>
    <n v="2"/>
    <n v="4"/>
    <n v="0.5"/>
    <n v="0"/>
    <n v="0"/>
    <m/>
    <n v="2"/>
    <n v="2"/>
    <n v="1"/>
    <n v="1"/>
    <n v="7"/>
    <n v="8"/>
    <n v="4"/>
    <n v="1"/>
    <n v="3"/>
    <n v="1"/>
    <n v="2"/>
    <n v="6"/>
    <n v="10"/>
    <n v="10.9"/>
    <d v="2026-03-14T00:00:00"/>
    <m/>
    <m/>
    <m/>
    <n v="22.900000000000002"/>
  </r>
  <r>
    <x v="393"/>
    <s v="BRK"/>
    <s v="PHI"/>
    <s v="L"/>
    <d v="1899-12-30T11:14:00"/>
    <n v="4"/>
    <n v="5"/>
    <n v="0.8"/>
    <n v="2"/>
    <n v="3"/>
    <n v="0.66700000000000004"/>
    <n v="0"/>
    <n v="0"/>
    <m/>
    <n v="1"/>
    <n v="1"/>
    <n v="2"/>
    <n v="3"/>
    <n v="0"/>
    <n v="1"/>
    <n v="0"/>
    <n v="3"/>
    <n v="10"/>
    <n v="18"/>
    <n v="10.7"/>
    <d v="2026-03-14T00:00:00"/>
    <m/>
    <m/>
    <m/>
    <n v="11.233333333333334"/>
  </r>
  <r>
    <x v="90"/>
    <s v="PHI"/>
    <s v="BRK"/>
    <s v="W"/>
    <d v="1899-12-31T09:22:00"/>
    <n v="3"/>
    <n v="5"/>
    <n v="0.6"/>
    <n v="0"/>
    <n v="1"/>
    <n v="0"/>
    <n v="4"/>
    <n v="6"/>
    <n v="0.66700000000000004"/>
    <n v="3"/>
    <n v="5"/>
    <n v="8"/>
    <n v="2"/>
    <n v="0"/>
    <n v="2"/>
    <n v="2"/>
    <n v="2"/>
    <n v="10"/>
    <n v="4"/>
    <n v="10.5"/>
    <d v="2026-03-14T00:00:00"/>
    <m/>
    <m/>
    <m/>
    <n v="33.366666666666667"/>
  </r>
  <r>
    <x v="194"/>
    <s v="ATL"/>
    <s v="MIL"/>
    <s v="W"/>
    <d v="1899-12-30T17:15:00"/>
    <n v="5"/>
    <n v="7"/>
    <n v="0.71399999999999997"/>
    <n v="0"/>
    <n v="0"/>
    <m/>
    <n v="0"/>
    <n v="2"/>
    <n v="0"/>
    <n v="4"/>
    <n v="2"/>
    <n v="6"/>
    <n v="1"/>
    <n v="0"/>
    <n v="0"/>
    <n v="0"/>
    <n v="0"/>
    <n v="10"/>
    <n v="9"/>
    <n v="10.4"/>
    <d v="2026-03-14T00:00:00"/>
    <m/>
    <m/>
    <m/>
    <n v="17.25"/>
  </r>
  <r>
    <x v="103"/>
    <s v="SAS"/>
    <s v="CHO"/>
    <s v="W"/>
    <d v="1899-12-30T20:39:00"/>
    <n v="6"/>
    <n v="9"/>
    <n v="0.66700000000000004"/>
    <n v="1"/>
    <n v="2"/>
    <n v="0.5"/>
    <n v="0"/>
    <n v="0"/>
    <m/>
    <n v="1"/>
    <n v="4"/>
    <n v="5"/>
    <n v="0"/>
    <n v="0"/>
    <n v="0"/>
    <n v="0"/>
    <n v="2"/>
    <n v="13"/>
    <n v="11"/>
    <n v="10.199999999999999"/>
    <d v="2026-03-14T00:00:00"/>
    <m/>
    <m/>
    <m/>
    <n v="20.650000000000002"/>
  </r>
  <r>
    <x v="306"/>
    <s v="PHI"/>
    <s v="BRK"/>
    <s v="W"/>
    <d v="1899-12-31T08:46:00"/>
    <n v="2"/>
    <n v="5"/>
    <n v="0.4"/>
    <n v="0"/>
    <n v="0"/>
    <m/>
    <n v="5"/>
    <n v="5"/>
    <n v="1"/>
    <n v="3"/>
    <n v="7"/>
    <n v="10"/>
    <n v="0"/>
    <n v="1"/>
    <n v="3"/>
    <n v="2"/>
    <n v="4"/>
    <n v="9"/>
    <n v="13"/>
    <n v="10"/>
    <d v="2026-03-14T00:00:00"/>
    <m/>
    <m/>
    <m/>
    <n v="32.766666666666666"/>
  </r>
  <r>
    <x v="119"/>
    <s v="LAC"/>
    <s v="SAC"/>
    <s v="L"/>
    <d v="1899-12-30T20:09:00"/>
    <n v="2"/>
    <n v="5"/>
    <n v="0.4"/>
    <n v="1"/>
    <n v="3"/>
    <n v="0.33300000000000002"/>
    <n v="5"/>
    <n v="6"/>
    <n v="0.83299999999999996"/>
    <n v="3"/>
    <n v="0"/>
    <n v="3"/>
    <n v="0"/>
    <n v="2"/>
    <n v="1"/>
    <n v="1"/>
    <n v="2"/>
    <n v="10"/>
    <n v="-5"/>
    <n v="9.9"/>
    <d v="2026-03-14T00:00:00"/>
    <m/>
    <m/>
    <m/>
    <n v="20.149999999999999"/>
  </r>
  <r>
    <x v="422"/>
    <s v="WAS"/>
    <s v="BOS"/>
    <s v="L"/>
    <d v="1899-12-31T00:13:00"/>
    <n v="4"/>
    <n v="10"/>
    <n v="0.4"/>
    <n v="2"/>
    <n v="5"/>
    <n v="0.4"/>
    <n v="2"/>
    <n v="2"/>
    <n v="1"/>
    <n v="1"/>
    <n v="3"/>
    <n v="4"/>
    <n v="1"/>
    <n v="1"/>
    <n v="2"/>
    <n v="1"/>
    <n v="1"/>
    <n v="12"/>
    <n v="-15"/>
    <n v="9.9"/>
    <d v="2026-03-14T00:00:00"/>
    <m/>
    <m/>
    <m/>
    <n v="24.216666666666669"/>
  </r>
  <r>
    <x v="277"/>
    <s v="WAS"/>
    <s v="BOS"/>
    <s v="L"/>
    <d v="1899-12-30T21:25:00"/>
    <n v="3"/>
    <n v="6"/>
    <n v="0.5"/>
    <n v="0"/>
    <n v="1"/>
    <n v="0"/>
    <n v="4"/>
    <n v="5"/>
    <n v="0.8"/>
    <n v="0"/>
    <n v="4"/>
    <n v="4"/>
    <n v="1"/>
    <n v="2"/>
    <n v="0"/>
    <n v="0"/>
    <n v="2"/>
    <n v="10"/>
    <n v="8"/>
    <n v="9.6999999999999993"/>
    <d v="2026-03-14T00:00:00"/>
    <m/>
    <m/>
    <m/>
    <n v="21.416666666666668"/>
  </r>
  <r>
    <x v="85"/>
    <s v="WAS"/>
    <s v="BOS"/>
    <s v="L"/>
    <d v="1899-12-31T00:28:00"/>
    <n v="5"/>
    <n v="10"/>
    <n v="0.5"/>
    <n v="0"/>
    <n v="2"/>
    <n v="0"/>
    <n v="1"/>
    <n v="2"/>
    <n v="0.5"/>
    <n v="1"/>
    <n v="3"/>
    <n v="4"/>
    <n v="6"/>
    <n v="0"/>
    <n v="0"/>
    <n v="1"/>
    <n v="2"/>
    <n v="11"/>
    <n v="-23"/>
    <n v="9.6"/>
    <d v="2026-03-14T00:00:00"/>
    <m/>
    <m/>
    <m/>
    <n v="24.466666666666665"/>
  </r>
  <r>
    <x v="176"/>
    <s v="BRK"/>
    <s v="PHI"/>
    <s v="L"/>
    <d v="1899-12-31T07:26:00"/>
    <n v="6"/>
    <n v="13"/>
    <n v="0.46200000000000002"/>
    <n v="0"/>
    <n v="1"/>
    <n v="0"/>
    <n v="0"/>
    <n v="1"/>
    <n v="0"/>
    <n v="1"/>
    <n v="3"/>
    <n v="4"/>
    <n v="5"/>
    <n v="2"/>
    <n v="0"/>
    <n v="1"/>
    <n v="4"/>
    <n v="12"/>
    <n v="4"/>
    <n v="9.4"/>
    <d v="2026-03-14T00:00:00"/>
    <m/>
    <m/>
    <m/>
    <n v="31.433333333333334"/>
  </r>
  <r>
    <x v="461"/>
    <s v="ORL"/>
    <s v="MIA"/>
    <s v="W"/>
    <d v="1899-12-30T18:31:00"/>
    <n v="5"/>
    <n v="8"/>
    <n v="0.625"/>
    <n v="2"/>
    <n v="4"/>
    <n v="0.5"/>
    <n v="0"/>
    <n v="0"/>
    <m/>
    <n v="2"/>
    <n v="5"/>
    <n v="7"/>
    <n v="0"/>
    <n v="0"/>
    <n v="1"/>
    <n v="2"/>
    <n v="2"/>
    <n v="12"/>
    <n v="4"/>
    <n v="9.1999999999999993"/>
    <d v="2026-03-14T00:00:00"/>
    <m/>
    <m/>
    <m/>
    <n v="18.516666666666666"/>
  </r>
  <r>
    <x v="323"/>
    <s v="DEN"/>
    <s v="LAL"/>
    <s v="L"/>
    <d v="1899-12-31T09:12:00"/>
    <n v="5"/>
    <n v="9"/>
    <n v="0.55600000000000005"/>
    <n v="0"/>
    <n v="2"/>
    <n v="0"/>
    <n v="2"/>
    <n v="2"/>
    <n v="1"/>
    <n v="0"/>
    <n v="1"/>
    <n v="1"/>
    <n v="3"/>
    <n v="1"/>
    <n v="0"/>
    <n v="1"/>
    <n v="3"/>
    <n v="12"/>
    <n v="-6"/>
    <n v="8.9"/>
    <d v="2026-03-14T00:00:00"/>
    <m/>
    <m/>
    <m/>
    <n v="33.200000000000003"/>
  </r>
  <r>
    <x v="124"/>
    <s v="ORL"/>
    <s v="MIA"/>
    <s v="W"/>
    <d v="1899-12-31T07:00:00"/>
    <n v="5"/>
    <n v="12"/>
    <n v="0.41699999999999998"/>
    <n v="1"/>
    <n v="4"/>
    <n v="0.25"/>
    <n v="0"/>
    <n v="0"/>
    <m/>
    <n v="2"/>
    <n v="6"/>
    <n v="8"/>
    <n v="2"/>
    <n v="3"/>
    <n v="0"/>
    <n v="3"/>
    <n v="1"/>
    <n v="11"/>
    <n v="1"/>
    <n v="8.8000000000000007"/>
    <d v="2026-03-14T00:00:00"/>
    <m/>
    <m/>
    <m/>
    <n v="31"/>
  </r>
  <r>
    <x v="549"/>
    <s v="BRK"/>
    <s v="PHI"/>
    <s v="L"/>
    <d v="1899-12-31T00:14:00"/>
    <n v="0"/>
    <n v="6"/>
    <n v="0"/>
    <n v="0"/>
    <n v="2"/>
    <n v="0"/>
    <n v="6"/>
    <n v="8"/>
    <n v="0.75"/>
    <n v="4"/>
    <n v="6"/>
    <n v="10"/>
    <n v="1"/>
    <n v="3"/>
    <n v="1"/>
    <n v="0"/>
    <n v="3"/>
    <n v="6"/>
    <n v="4"/>
    <n v="8.8000000000000007"/>
    <d v="2026-03-14T00:00:00"/>
    <m/>
    <m/>
    <m/>
    <n v="24.233333333333334"/>
  </r>
  <r>
    <x v="24"/>
    <s v="LAL"/>
    <s v="DEN"/>
    <s v="W"/>
    <d v="1899-12-31T03:04:00"/>
    <n v="4"/>
    <n v="6"/>
    <n v="0.66700000000000004"/>
    <n v="0"/>
    <n v="0"/>
    <m/>
    <n v="1"/>
    <n v="4"/>
    <n v="0.25"/>
    <n v="4"/>
    <n v="5"/>
    <n v="9"/>
    <n v="2"/>
    <n v="0"/>
    <n v="1"/>
    <n v="2"/>
    <n v="3"/>
    <n v="9"/>
    <n v="1"/>
    <n v="8.4"/>
    <d v="2026-03-14T00:00:00"/>
    <m/>
    <m/>
    <m/>
    <n v="27.066666666666666"/>
  </r>
  <r>
    <x v="126"/>
    <s v="SAS"/>
    <s v="CHO"/>
    <s v="W"/>
    <d v="1899-12-31T09:31:00"/>
    <n v="2"/>
    <n v="6"/>
    <n v="0.33300000000000002"/>
    <n v="1"/>
    <n v="3"/>
    <n v="0.33300000000000002"/>
    <n v="4"/>
    <n v="4"/>
    <n v="1"/>
    <n v="1"/>
    <n v="4"/>
    <n v="5"/>
    <n v="3"/>
    <n v="0"/>
    <n v="0"/>
    <n v="1"/>
    <n v="1"/>
    <n v="9"/>
    <n v="13"/>
    <n v="8.1999999999999993"/>
    <d v="2026-03-14T00:00:00"/>
    <m/>
    <m/>
    <m/>
    <n v="33.516666666666666"/>
  </r>
  <r>
    <x v="396"/>
    <s v="ORL"/>
    <s v="MIA"/>
    <s v="W"/>
    <d v="1899-12-30T19:55:00"/>
    <n v="2"/>
    <n v="4"/>
    <n v="0.5"/>
    <n v="1"/>
    <n v="2"/>
    <n v="0.5"/>
    <n v="2"/>
    <n v="2"/>
    <n v="1"/>
    <n v="0"/>
    <n v="3"/>
    <n v="3"/>
    <n v="2"/>
    <n v="2"/>
    <n v="0"/>
    <n v="0"/>
    <n v="3"/>
    <n v="7"/>
    <n v="0"/>
    <n v="8.1"/>
    <d v="2026-03-14T00:00:00"/>
    <m/>
    <m/>
    <m/>
    <n v="19.916666666666668"/>
  </r>
  <r>
    <x v="189"/>
    <s v="SAS"/>
    <s v="CHO"/>
    <s v="W"/>
    <d v="1899-12-31T09:09:00"/>
    <n v="4"/>
    <n v="11"/>
    <n v="0.36399999999999999"/>
    <n v="1"/>
    <n v="6"/>
    <n v="0.16700000000000001"/>
    <n v="0"/>
    <n v="0"/>
    <m/>
    <n v="1"/>
    <n v="3"/>
    <n v="4"/>
    <n v="2"/>
    <n v="2"/>
    <n v="1"/>
    <n v="0"/>
    <n v="2"/>
    <n v="9"/>
    <n v="7"/>
    <n v="7.8"/>
    <d v="2026-03-14T00:00:00"/>
    <m/>
    <m/>
    <m/>
    <n v="33.150000000000006"/>
  </r>
  <r>
    <x v="102"/>
    <s v="ORL"/>
    <s v="MIA"/>
    <s v="W"/>
    <d v="1899-12-31T10:11:00"/>
    <n v="6"/>
    <n v="17"/>
    <n v="0.35299999999999998"/>
    <n v="2"/>
    <n v="9"/>
    <n v="0.222"/>
    <n v="0"/>
    <n v="2"/>
    <n v="0"/>
    <n v="1"/>
    <n v="4"/>
    <n v="5"/>
    <n v="6"/>
    <n v="1"/>
    <n v="0"/>
    <n v="3"/>
    <n v="0"/>
    <n v="14"/>
    <n v="-1"/>
    <n v="7.8"/>
    <d v="2026-03-14T00:00:00"/>
    <m/>
    <m/>
    <m/>
    <n v="34.18333333333333"/>
  </r>
  <r>
    <x v="410"/>
    <s v="BRK"/>
    <s v="PHI"/>
    <s v="L"/>
    <d v="1899-12-31T03:05:00"/>
    <n v="3"/>
    <n v="11"/>
    <n v="0.27300000000000002"/>
    <n v="3"/>
    <n v="11"/>
    <n v="0.27300000000000002"/>
    <n v="2"/>
    <n v="2"/>
    <n v="1"/>
    <n v="1"/>
    <n v="3"/>
    <n v="4"/>
    <n v="2"/>
    <n v="2"/>
    <n v="0"/>
    <n v="1"/>
    <n v="2"/>
    <n v="11"/>
    <n v="11"/>
    <n v="7.7"/>
    <d v="2026-03-14T00:00:00"/>
    <m/>
    <m/>
    <m/>
    <n v="27.083333333333336"/>
  </r>
  <r>
    <x v="264"/>
    <s v="BRK"/>
    <s v="PHI"/>
    <s v="L"/>
    <d v="1899-12-30T20:36:00"/>
    <n v="3"/>
    <n v="6"/>
    <n v="0.5"/>
    <n v="2"/>
    <n v="2"/>
    <n v="1"/>
    <n v="1"/>
    <n v="1"/>
    <n v="1"/>
    <n v="0"/>
    <n v="1"/>
    <n v="1"/>
    <n v="1"/>
    <n v="1"/>
    <n v="0"/>
    <n v="0"/>
    <n v="1"/>
    <n v="9"/>
    <n v="-19"/>
    <n v="7.6"/>
    <d v="2026-03-14T00:00:00"/>
    <m/>
    <m/>
    <m/>
    <n v="20.599999999999998"/>
  </r>
  <r>
    <x v="196"/>
    <s v="SAC"/>
    <s v="LAC"/>
    <s v="W"/>
    <d v="1899-12-31T11:19:00"/>
    <n v="4"/>
    <n v="11"/>
    <n v="0.36399999999999999"/>
    <n v="3"/>
    <n v="5"/>
    <n v="0.6"/>
    <n v="0"/>
    <n v="2"/>
    <n v="0"/>
    <n v="0"/>
    <n v="4"/>
    <n v="4"/>
    <n v="4"/>
    <n v="2"/>
    <n v="0"/>
    <n v="1"/>
    <n v="4"/>
    <n v="11"/>
    <n v="-2"/>
    <n v="7.5"/>
    <d v="2026-03-14T00:00:00"/>
    <m/>
    <m/>
    <m/>
    <n v="35.316666666666663"/>
  </r>
  <r>
    <x v="415"/>
    <s v="PHI"/>
    <s v="BRK"/>
    <s v="W"/>
    <d v="1899-12-30T17:50:00"/>
    <n v="5"/>
    <n v="9"/>
    <n v="0.55600000000000005"/>
    <n v="0"/>
    <n v="2"/>
    <n v="0"/>
    <n v="0"/>
    <n v="1"/>
    <n v="0"/>
    <n v="1"/>
    <n v="4"/>
    <n v="5"/>
    <n v="3"/>
    <n v="1"/>
    <n v="0"/>
    <n v="2"/>
    <n v="2"/>
    <n v="10"/>
    <n v="-2"/>
    <n v="7.5"/>
    <d v="2026-03-14T00:00:00"/>
    <m/>
    <m/>
    <m/>
    <n v="17.833333333333336"/>
  </r>
  <r>
    <x v="251"/>
    <s v="BOS"/>
    <s v="WAS"/>
    <s v="W"/>
    <d v="1899-12-31T02:24:00"/>
    <n v="4"/>
    <n v="11"/>
    <n v="0.36399999999999999"/>
    <n v="4"/>
    <n v="11"/>
    <n v="0.36399999999999999"/>
    <n v="0"/>
    <n v="0"/>
    <m/>
    <n v="1"/>
    <n v="5"/>
    <n v="6"/>
    <n v="2"/>
    <n v="0"/>
    <n v="0"/>
    <n v="1"/>
    <n v="3"/>
    <n v="12"/>
    <n v="29"/>
    <n v="7.3"/>
    <d v="2026-03-14T00:00:00"/>
    <m/>
    <m/>
    <m/>
    <n v="26.400000000000002"/>
  </r>
  <r>
    <x v="167"/>
    <s v="WAS"/>
    <s v="BOS"/>
    <s v="L"/>
    <d v="1899-12-30T21:41:00"/>
    <n v="1"/>
    <n v="2"/>
    <n v="0.5"/>
    <n v="0"/>
    <n v="0"/>
    <m/>
    <n v="0"/>
    <n v="0"/>
    <m/>
    <n v="1"/>
    <n v="2"/>
    <n v="3"/>
    <n v="8"/>
    <n v="0"/>
    <n v="1"/>
    <n v="1"/>
    <n v="1"/>
    <n v="2"/>
    <n v="8"/>
    <n v="7.2"/>
    <d v="2026-03-14T00:00:00"/>
    <m/>
    <m/>
    <m/>
    <n v="21.683333333333334"/>
  </r>
  <r>
    <x v="234"/>
    <s v="BRK"/>
    <s v="PHI"/>
    <s v="L"/>
    <d v="1899-12-30T21:57:00"/>
    <n v="4"/>
    <n v="12"/>
    <n v="0.33300000000000002"/>
    <n v="3"/>
    <n v="8"/>
    <n v="0.375"/>
    <n v="3"/>
    <n v="3"/>
    <n v="1"/>
    <n v="0"/>
    <n v="2"/>
    <n v="2"/>
    <n v="0"/>
    <n v="0"/>
    <n v="1"/>
    <n v="1"/>
    <n v="1"/>
    <n v="14"/>
    <n v="5"/>
    <n v="7.1"/>
    <d v="2026-03-14T00:00:00"/>
    <m/>
    <m/>
    <m/>
    <n v="21.95"/>
  </r>
  <r>
    <x v="263"/>
    <s v="MIL"/>
    <s v="ATL"/>
    <s v="L"/>
    <d v="1899-12-31T02:33:00"/>
    <n v="5"/>
    <n v="15"/>
    <n v="0.33300000000000002"/>
    <n v="3"/>
    <n v="7"/>
    <n v="0.42899999999999999"/>
    <n v="1"/>
    <n v="2"/>
    <n v="0.5"/>
    <n v="2"/>
    <n v="4"/>
    <n v="6"/>
    <n v="1"/>
    <n v="1"/>
    <n v="0"/>
    <n v="2"/>
    <n v="1"/>
    <n v="14"/>
    <n v="-16"/>
    <n v="7"/>
    <d v="2026-03-14T00:00:00"/>
    <m/>
    <m/>
    <m/>
    <n v="26.549999999999997"/>
  </r>
  <r>
    <x v="287"/>
    <s v="LAC"/>
    <s v="SAC"/>
    <s v="L"/>
    <d v="1899-12-31T04:16:00"/>
    <n v="2"/>
    <n v="7"/>
    <n v="0.28599999999999998"/>
    <n v="1"/>
    <n v="2"/>
    <n v="0.5"/>
    <n v="0"/>
    <n v="0"/>
    <m/>
    <n v="1"/>
    <n v="5"/>
    <n v="6"/>
    <n v="2"/>
    <n v="4"/>
    <n v="0"/>
    <n v="0"/>
    <n v="4"/>
    <n v="5"/>
    <n v="0"/>
    <n v="6.9"/>
    <d v="2026-03-14T00:00:00"/>
    <m/>
    <m/>
    <m/>
    <n v="28.266666666666666"/>
  </r>
  <r>
    <x v="436"/>
    <s v="ORL"/>
    <s v="MIA"/>
    <s v="W"/>
    <d v="1899-12-30T16:08:00"/>
    <n v="3"/>
    <n v="5"/>
    <n v="0.6"/>
    <n v="1"/>
    <n v="2"/>
    <n v="0.5"/>
    <n v="0"/>
    <n v="0"/>
    <m/>
    <n v="0"/>
    <n v="2"/>
    <n v="2"/>
    <n v="3"/>
    <n v="0"/>
    <n v="0"/>
    <n v="1"/>
    <n v="1"/>
    <n v="7"/>
    <n v="10"/>
    <n v="6"/>
    <d v="2026-03-14T00:00:00"/>
    <m/>
    <m/>
    <m/>
    <n v="16.133333333333333"/>
  </r>
  <r>
    <x v="143"/>
    <s v="MIL"/>
    <s v="ATL"/>
    <s v="L"/>
    <d v="1899-12-31T00:14:00"/>
    <n v="3"/>
    <n v="7"/>
    <n v="0.42899999999999999"/>
    <n v="1"/>
    <n v="4"/>
    <n v="0.25"/>
    <n v="1"/>
    <n v="1"/>
    <n v="1"/>
    <n v="0"/>
    <n v="6"/>
    <n v="6"/>
    <n v="3"/>
    <n v="0"/>
    <n v="0"/>
    <n v="1"/>
    <n v="3"/>
    <n v="8"/>
    <n v="-16"/>
    <n v="6"/>
    <d v="2026-03-14T00:00:00"/>
    <m/>
    <m/>
    <m/>
    <n v="24.233333333333334"/>
  </r>
  <r>
    <x v="526"/>
    <s v="PHI"/>
    <s v="BRK"/>
    <s v="W"/>
    <d v="1899-12-30T13:23:00"/>
    <n v="0"/>
    <n v="1"/>
    <n v="0"/>
    <n v="0"/>
    <n v="1"/>
    <n v="0"/>
    <n v="3"/>
    <n v="4"/>
    <n v="0.75"/>
    <n v="0"/>
    <n v="3"/>
    <n v="3"/>
    <n v="1"/>
    <n v="2"/>
    <n v="0"/>
    <n v="0"/>
    <n v="1"/>
    <n v="3"/>
    <n v="0"/>
    <n v="5.0999999999999996"/>
    <d v="2026-03-14T00:00:00"/>
    <m/>
    <m/>
    <m/>
    <n v="13.383333333333333"/>
  </r>
  <r>
    <x v="498"/>
    <s v="CHO"/>
    <s v="SAS"/>
    <s v="L"/>
    <d v="1899-12-30T18:03:00"/>
    <n v="2"/>
    <n v="3"/>
    <n v="0.66700000000000004"/>
    <n v="2"/>
    <n v="3"/>
    <n v="0.66700000000000004"/>
    <n v="0"/>
    <n v="0"/>
    <m/>
    <n v="1"/>
    <n v="0"/>
    <n v="1"/>
    <n v="0"/>
    <n v="0"/>
    <n v="0"/>
    <n v="0"/>
    <n v="1"/>
    <n v="6"/>
    <n v="16"/>
    <n v="5"/>
    <d v="2026-03-14T00:00:00"/>
    <m/>
    <m/>
    <m/>
    <n v="18.05"/>
  </r>
  <r>
    <x v="150"/>
    <s v="CHO"/>
    <s v="SAS"/>
    <s v="L"/>
    <d v="1899-12-30T17:50:00"/>
    <n v="1"/>
    <n v="2"/>
    <n v="0.5"/>
    <n v="0"/>
    <n v="1"/>
    <n v="0"/>
    <n v="1"/>
    <n v="2"/>
    <n v="0.5"/>
    <n v="1"/>
    <n v="2"/>
    <n v="3"/>
    <n v="1"/>
    <n v="1"/>
    <n v="3"/>
    <n v="1"/>
    <n v="2"/>
    <n v="3"/>
    <n v="-1"/>
    <n v="4.9000000000000004"/>
    <d v="2026-03-14T00:00:00"/>
    <m/>
    <m/>
    <m/>
    <n v="17.833333333333336"/>
  </r>
  <r>
    <x v="476"/>
    <s v="MIA"/>
    <s v="ORL"/>
    <s v="L"/>
    <d v="1899-12-31T07:04:00"/>
    <n v="4"/>
    <n v="14"/>
    <n v="0.28599999999999998"/>
    <n v="2"/>
    <n v="8"/>
    <n v="0.25"/>
    <n v="0"/>
    <n v="0"/>
    <m/>
    <n v="0"/>
    <n v="6"/>
    <n v="6"/>
    <n v="5"/>
    <n v="0"/>
    <n v="1"/>
    <n v="2"/>
    <n v="3"/>
    <n v="10"/>
    <n v="-4"/>
    <n v="4.5999999999999996"/>
    <d v="2026-03-14T00:00:00"/>
    <m/>
    <m/>
    <m/>
    <n v="31.06666666666667"/>
  </r>
  <r>
    <x v="300"/>
    <s v="SAS"/>
    <s v="CHO"/>
    <s v="W"/>
    <d v="1899-12-30T16:00:00"/>
    <n v="3"/>
    <n v="8"/>
    <n v="0.375"/>
    <n v="1"/>
    <n v="4"/>
    <n v="0.25"/>
    <n v="1"/>
    <n v="2"/>
    <n v="0.5"/>
    <n v="1"/>
    <n v="3"/>
    <n v="4"/>
    <n v="1"/>
    <n v="0"/>
    <n v="0"/>
    <n v="0"/>
    <n v="3"/>
    <n v="8"/>
    <n v="-3"/>
    <n v="4.3"/>
    <d v="2026-03-14T00:00:00"/>
    <m/>
    <m/>
    <m/>
    <n v="16"/>
  </r>
  <r>
    <x v="158"/>
    <s v="MIL"/>
    <s v="ATL"/>
    <s v="L"/>
    <d v="1899-12-30T20:47:00"/>
    <n v="3"/>
    <n v="6"/>
    <n v="0.5"/>
    <n v="2"/>
    <n v="5"/>
    <n v="0.4"/>
    <n v="1"/>
    <n v="1"/>
    <n v="1"/>
    <n v="0"/>
    <n v="2"/>
    <n v="2"/>
    <n v="0"/>
    <n v="0"/>
    <n v="0"/>
    <n v="2"/>
    <n v="1"/>
    <n v="9"/>
    <n v="-5"/>
    <n v="4.2"/>
    <d v="2026-03-14T00:00:00"/>
    <m/>
    <m/>
    <m/>
    <n v="20.783333333333335"/>
  </r>
  <r>
    <x v="25"/>
    <s v="LAL"/>
    <s v="DEN"/>
    <s v="W"/>
    <d v="1899-12-30T20:50:00"/>
    <n v="1"/>
    <n v="2"/>
    <n v="0.5"/>
    <n v="0"/>
    <n v="0"/>
    <m/>
    <n v="3"/>
    <n v="4"/>
    <n v="0.75"/>
    <n v="0"/>
    <n v="4"/>
    <n v="4"/>
    <n v="0"/>
    <n v="1"/>
    <n v="0"/>
    <n v="0"/>
    <n v="4"/>
    <n v="5"/>
    <n v="-2"/>
    <n v="4.2"/>
    <d v="2026-03-14T00:00:00"/>
    <m/>
    <m/>
    <m/>
    <n v="20.833333333333336"/>
  </r>
  <r>
    <x v="330"/>
    <s v="DEN"/>
    <s v="LAL"/>
    <s v="L"/>
    <d v="1899-12-30T23:26:00"/>
    <n v="2"/>
    <n v="4"/>
    <n v="0.5"/>
    <n v="1"/>
    <n v="1"/>
    <n v="1"/>
    <n v="0"/>
    <n v="0"/>
    <m/>
    <n v="2"/>
    <n v="1"/>
    <n v="3"/>
    <n v="0"/>
    <n v="1"/>
    <n v="0"/>
    <n v="0"/>
    <n v="4"/>
    <n v="5"/>
    <n v="-2"/>
    <n v="4.0999999999999996"/>
    <d v="2026-03-14T00:00:00"/>
    <m/>
    <m/>
    <m/>
    <n v="23.433333333333334"/>
  </r>
  <r>
    <x v="110"/>
    <s v="MIL"/>
    <s v="ATL"/>
    <s v="L"/>
    <d v="1899-12-31T00:02:00"/>
    <n v="5"/>
    <n v="8"/>
    <n v="0.625"/>
    <n v="0"/>
    <n v="3"/>
    <n v="0"/>
    <n v="1"/>
    <n v="2"/>
    <n v="0.5"/>
    <n v="0"/>
    <n v="4"/>
    <n v="4"/>
    <n v="1"/>
    <n v="1"/>
    <n v="0"/>
    <n v="5"/>
    <n v="2"/>
    <n v="11"/>
    <n v="-12"/>
    <n v="4.0999999999999996"/>
    <d v="2026-03-14T00:00:00"/>
    <m/>
    <m/>
    <m/>
    <n v="24.033333333333331"/>
  </r>
  <r>
    <x v="27"/>
    <s v="LAL"/>
    <s v="DEN"/>
    <s v="W"/>
    <d v="1899-12-30T11:39:00"/>
    <n v="2"/>
    <n v="2"/>
    <n v="1"/>
    <n v="0"/>
    <n v="0"/>
    <m/>
    <n v="0"/>
    <n v="0"/>
    <m/>
    <n v="0"/>
    <n v="1"/>
    <n v="1"/>
    <n v="1"/>
    <n v="0"/>
    <n v="0"/>
    <n v="0"/>
    <n v="1"/>
    <n v="4"/>
    <n v="3"/>
    <n v="4"/>
    <d v="2026-03-14T00:00:00"/>
    <m/>
    <m/>
    <m/>
    <n v="11.65"/>
  </r>
  <r>
    <x v="455"/>
    <s v="LAC"/>
    <s v="SAC"/>
    <s v="L"/>
    <d v="1899-12-30T23:01:00"/>
    <n v="3"/>
    <n v="4"/>
    <n v="0.75"/>
    <n v="0"/>
    <n v="0"/>
    <m/>
    <n v="0"/>
    <n v="2"/>
    <n v="0"/>
    <n v="0"/>
    <n v="0"/>
    <n v="0"/>
    <n v="2"/>
    <n v="1"/>
    <n v="0"/>
    <n v="2"/>
    <n v="0"/>
    <n v="6"/>
    <n v="-11"/>
    <n v="4"/>
    <d v="2026-03-14T00:00:00"/>
    <m/>
    <m/>
    <m/>
    <n v="23.016666666666666"/>
  </r>
  <r>
    <x v="17"/>
    <s v="LAL"/>
    <s v="DEN"/>
    <s v="W"/>
    <d v="1899-12-31T01:24:00"/>
    <n v="3"/>
    <n v="6"/>
    <n v="0.5"/>
    <n v="0"/>
    <n v="3"/>
    <n v="0"/>
    <n v="0"/>
    <n v="0"/>
    <m/>
    <n v="1"/>
    <n v="3"/>
    <n v="4"/>
    <n v="0"/>
    <n v="0"/>
    <n v="0"/>
    <n v="0"/>
    <n v="2"/>
    <n v="6"/>
    <n v="-8"/>
    <n v="3.8"/>
    <d v="2026-03-14T00:00:00"/>
    <m/>
    <m/>
    <m/>
    <n v="25.4"/>
  </r>
  <r>
    <x v="507"/>
    <s v="ORL"/>
    <s v="MIA"/>
    <s v="W"/>
    <d v="1899-12-30T13:11:00"/>
    <n v="2"/>
    <n v="4"/>
    <n v="0.5"/>
    <n v="0"/>
    <n v="0"/>
    <m/>
    <n v="3"/>
    <n v="3"/>
    <n v="1"/>
    <n v="1"/>
    <n v="3"/>
    <n v="4"/>
    <n v="0"/>
    <n v="0"/>
    <n v="0"/>
    <n v="2"/>
    <n v="2"/>
    <n v="7"/>
    <n v="-3"/>
    <n v="3.8"/>
    <d v="2026-03-14T00:00:00"/>
    <m/>
    <m/>
    <m/>
    <n v="13.183333333333334"/>
  </r>
  <r>
    <x v="506"/>
    <s v="CHO"/>
    <s v="SAS"/>
    <s v="L"/>
    <d v="1899-12-30T21:54:00"/>
    <n v="1"/>
    <n v="8"/>
    <n v="0.125"/>
    <n v="1"/>
    <n v="7"/>
    <n v="0.14299999999999999"/>
    <n v="3"/>
    <n v="3"/>
    <n v="1"/>
    <n v="1"/>
    <n v="2"/>
    <n v="3"/>
    <n v="1"/>
    <n v="0"/>
    <n v="4"/>
    <n v="1"/>
    <n v="2"/>
    <n v="6"/>
    <n v="3"/>
    <n v="3.8"/>
    <d v="2026-03-14T00:00:00"/>
    <m/>
    <m/>
    <m/>
    <n v="21.9"/>
  </r>
  <r>
    <x v="245"/>
    <s v="LAL"/>
    <s v="DEN"/>
    <s v="W"/>
    <d v="1899-12-30T16:00:00"/>
    <n v="1"/>
    <n v="2"/>
    <n v="0.5"/>
    <n v="1"/>
    <n v="2"/>
    <n v="0.5"/>
    <n v="0"/>
    <n v="0"/>
    <m/>
    <n v="0"/>
    <n v="1"/>
    <n v="1"/>
    <n v="2"/>
    <n v="0"/>
    <n v="0"/>
    <n v="0"/>
    <n v="0"/>
    <n v="3"/>
    <n v="-9"/>
    <n v="3.7"/>
    <d v="2026-03-14T00:00:00"/>
    <m/>
    <m/>
    <m/>
    <n v="16"/>
  </r>
  <r>
    <x v="217"/>
    <s v="WAS"/>
    <s v="BOS"/>
    <s v="L"/>
    <d v="1899-12-31T05:17:00"/>
    <n v="2"/>
    <n v="6"/>
    <n v="0.33300000000000002"/>
    <n v="1"/>
    <n v="3"/>
    <n v="0.33300000000000002"/>
    <n v="0"/>
    <n v="0"/>
    <m/>
    <n v="2"/>
    <n v="3"/>
    <n v="5"/>
    <n v="3"/>
    <n v="0"/>
    <n v="0"/>
    <n v="2"/>
    <n v="1"/>
    <n v="5"/>
    <n v="-17"/>
    <n v="3.6"/>
    <d v="2026-03-14T00:00:00"/>
    <m/>
    <m/>
    <m/>
    <n v="29.283333333333331"/>
  </r>
  <r>
    <x v="123"/>
    <s v="ATL"/>
    <s v="MIL"/>
    <s v="W"/>
    <d v="1899-12-30T20:05:00"/>
    <n v="2"/>
    <n v="7"/>
    <n v="0.28599999999999998"/>
    <n v="1"/>
    <n v="4"/>
    <n v="0.25"/>
    <n v="2"/>
    <n v="2"/>
    <n v="1"/>
    <n v="1"/>
    <n v="5"/>
    <n v="6"/>
    <n v="2"/>
    <n v="0"/>
    <n v="0"/>
    <n v="3"/>
    <n v="0"/>
    <n v="7"/>
    <n v="4"/>
    <n v="3.5"/>
    <d v="2026-03-14T00:00:00"/>
    <m/>
    <m/>
    <m/>
    <n v="20.083333333333336"/>
  </r>
  <r>
    <x v="134"/>
    <s v="BOS"/>
    <s v="WAS"/>
    <s v="W"/>
    <d v="1899-12-31T06:09:00"/>
    <n v="2"/>
    <n v="11"/>
    <n v="0.182"/>
    <n v="0"/>
    <n v="4"/>
    <n v="0"/>
    <n v="0"/>
    <n v="0"/>
    <m/>
    <n v="0"/>
    <n v="4"/>
    <n v="4"/>
    <n v="4"/>
    <n v="2"/>
    <n v="1"/>
    <n v="0"/>
    <n v="1"/>
    <n v="4"/>
    <n v="-6"/>
    <n v="3.4"/>
    <d v="2026-03-14T00:00:00"/>
    <m/>
    <m/>
    <m/>
    <n v="30.150000000000002"/>
  </r>
  <r>
    <x v="235"/>
    <s v="BRK"/>
    <s v="PHI"/>
    <s v="L"/>
    <d v="1899-12-30T18:39:00"/>
    <n v="2"/>
    <n v="6"/>
    <n v="0.33300000000000002"/>
    <n v="1"/>
    <n v="4"/>
    <n v="0.25"/>
    <n v="0"/>
    <n v="0"/>
    <m/>
    <n v="0"/>
    <n v="4"/>
    <n v="4"/>
    <n v="1"/>
    <n v="1"/>
    <n v="0"/>
    <n v="1"/>
    <n v="1"/>
    <n v="5"/>
    <n v="-17"/>
    <n v="3.1"/>
    <d v="2026-03-14T00:00:00"/>
    <m/>
    <m/>
    <m/>
    <n v="18.649999999999999"/>
  </r>
  <r>
    <x v="533"/>
    <s v="PHI"/>
    <s v="BRK"/>
    <s v="W"/>
    <d v="1899-12-30T22:55:00"/>
    <n v="2"/>
    <n v="10"/>
    <n v="0.2"/>
    <n v="2"/>
    <n v="8"/>
    <n v="0.25"/>
    <n v="0"/>
    <n v="0"/>
    <m/>
    <n v="0"/>
    <n v="3"/>
    <n v="3"/>
    <n v="1"/>
    <n v="2"/>
    <n v="1"/>
    <n v="1"/>
    <n v="0"/>
    <n v="6"/>
    <n v="-8"/>
    <n v="3.1"/>
    <d v="2026-03-14T00:00:00"/>
    <m/>
    <m/>
    <m/>
    <n v="22.916666666666668"/>
  </r>
  <r>
    <x v="355"/>
    <s v="BOS"/>
    <s v="WAS"/>
    <s v="W"/>
    <d v="1899-12-31T00:38:00"/>
    <n v="1"/>
    <n v="8"/>
    <n v="0.125"/>
    <n v="1"/>
    <n v="7"/>
    <n v="0.14299999999999999"/>
    <n v="0"/>
    <n v="0"/>
    <m/>
    <n v="4"/>
    <n v="5"/>
    <n v="9"/>
    <n v="2"/>
    <n v="1"/>
    <n v="0"/>
    <n v="1"/>
    <n v="2"/>
    <n v="3"/>
    <n v="-6"/>
    <n v="2.7"/>
    <d v="2026-03-14T00:00:00"/>
    <m/>
    <m/>
    <m/>
    <n v="24.633333333333333"/>
  </r>
  <r>
    <x v="81"/>
    <s v="ATL"/>
    <s v="MIL"/>
    <s v="W"/>
    <d v="1899-12-31T03:13:00"/>
    <n v="2"/>
    <n v="6"/>
    <n v="0.33300000000000002"/>
    <n v="0"/>
    <n v="4"/>
    <n v="0"/>
    <n v="0"/>
    <n v="0"/>
    <m/>
    <n v="0"/>
    <n v="4"/>
    <n v="4"/>
    <n v="4"/>
    <n v="1"/>
    <n v="0"/>
    <n v="1"/>
    <n v="5"/>
    <n v="4"/>
    <n v="16"/>
    <n v="2.6"/>
    <d v="2026-03-14T00:00:00"/>
    <m/>
    <m/>
    <m/>
    <n v="27.216666666666669"/>
  </r>
  <r>
    <x v="106"/>
    <s v="CHO"/>
    <s v="SAS"/>
    <s v="L"/>
    <d v="1899-12-30T21:21:00"/>
    <n v="2"/>
    <n v="7"/>
    <n v="0.28599999999999998"/>
    <n v="0"/>
    <n v="0"/>
    <m/>
    <n v="0"/>
    <n v="0"/>
    <m/>
    <n v="2"/>
    <n v="3"/>
    <n v="5"/>
    <n v="3"/>
    <n v="0"/>
    <n v="0"/>
    <n v="1"/>
    <n v="2"/>
    <n v="4"/>
    <n v="-13"/>
    <n v="2.5"/>
    <d v="2026-03-14T00:00:00"/>
    <m/>
    <m/>
    <m/>
    <n v="21.349999999999998"/>
  </r>
  <r>
    <x v="246"/>
    <s v="MIL"/>
    <s v="ATL"/>
    <s v="L"/>
    <d v="1899-12-31T01:29:00"/>
    <n v="2"/>
    <n v="2"/>
    <n v="1"/>
    <n v="0"/>
    <n v="0"/>
    <m/>
    <n v="3"/>
    <n v="4"/>
    <n v="0.75"/>
    <n v="0"/>
    <n v="2"/>
    <n v="2"/>
    <n v="1"/>
    <n v="0"/>
    <n v="0"/>
    <n v="4"/>
    <n v="2"/>
    <n v="7"/>
    <n v="-7"/>
    <n v="2.5"/>
    <d v="2026-03-14T00:00:00"/>
    <m/>
    <m/>
    <m/>
    <n v="25.483333333333331"/>
  </r>
  <r>
    <x v="299"/>
    <s v="PHI"/>
    <s v="BRK"/>
    <s v="W"/>
    <d v="1899-12-30T19:48:00"/>
    <n v="1"/>
    <n v="4"/>
    <n v="0.25"/>
    <n v="0"/>
    <n v="1"/>
    <n v="0"/>
    <n v="1"/>
    <n v="2"/>
    <n v="0.5"/>
    <n v="1"/>
    <n v="1"/>
    <n v="2"/>
    <n v="2"/>
    <n v="0"/>
    <n v="1"/>
    <n v="0"/>
    <n v="2"/>
    <n v="3"/>
    <n v="5"/>
    <n v="2.5"/>
    <d v="2026-03-14T00:00:00"/>
    <m/>
    <m/>
    <m/>
    <n v="19.799999999999997"/>
  </r>
  <r>
    <x v="301"/>
    <s v="ATL"/>
    <s v="MIL"/>
    <s v="W"/>
    <d v="1899-12-30T02:55:00"/>
    <n v="1"/>
    <n v="2"/>
    <n v="0.5"/>
    <n v="0"/>
    <n v="1"/>
    <n v="0"/>
    <n v="0"/>
    <n v="0"/>
    <m/>
    <n v="0"/>
    <n v="2"/>
    <n v="2"/>
    <n v="1"/>
    <n v="0"/>
    <n v="0"/>
    <n v="0"/>
    <n v="0"/>
    <n v="2"/>
    <n v="0"/>
    <n v="2.2999999999999998"/>
    <d v="2026-03-14T00:00:00"/>
    <m/>
    <m/>
    <m/>
    <n v="2.9166666666666665"/>
  </r>
  <r>
    <x v="174"/>
    <s v="LAC"/>
    <s v="SAC"/>
    <s v="L"/>
    <d v="1899-12-30T21:45:00"/>
    <n v="0"/>
    <n v="2"/>
    <n v="0"/>
    <n v="0"/>
    <n v="1"/>
    <n v="0"/>
    <n v="0"/>
    <n v="0"/>
    <m/>
    <n v="0"/>
    <n v="0"/>
    <n v="0"/>
    <n v="2"/>
    <n v="1"/>
    <n v="2"/>
    <n v="0"/>
    <n v="1"/>
    <n v="0"/>
    <n v="-13"/>
    <n v="2"/>
    <d v="2026-03-14T00:00:00"/>
    <m/>
    <m/>
    <m/>
    <n v="21.75"/>
  </r>
  <r>
    <x v="31"/>
    <s v="ATL"/>
    <s v="MIL"/>
    <s v="W"/>
    <d v="1899-12-30T11:15:00"/>
    <n v="1"/>
    <n v="3"/>
    <n v="0.33300000000000002"/>
    <n v="1"/>
    <n v="3"/>
    <n v="0.33300000000000002"/>
    <n v="0"/>
    <n v="0"/>
    <m/>
    <n v="0"/>
    <n v="0"/>
    <n v="0"/>
    <n v="1"/>
    <n v="0"/>
    <n v="0"/>
    <n v="0"/>
    <n v="0"/>
    <n v="3"/>
    <n v="0"/>
    <n v="2"/>
    <d v="2026-03-14T00:00:00"/>
    <m/>
    <m/>
    <m/>
    <n v="11.25"/>
  </r>
  <r>
    <x v="132"/>
    <s v="MIL"/>
    <s v="ATL"/>
    <s v="L"/>
    <d v="1899-12-30T11:54:00"/>
    <n v="0"/>
    <n v="0"/>
    <m/>
    <n v="0"/>
    <n v="0"/>
    <m/>
    <n v="0"/>
    <n v="0"/>
    <m/>
    <n v="0"/>
    <n v="2"/>
    <n v="2"/>
    <n v="1"/>
    <n v="1"/>
    <n v="0"/>
    <n v="0"/>
    <n v="1"/>
    <n v="0"/>
    <n v="-9"/>
    <n v="1.9"/>
    <d v="2026-03-14T00:00:00"/>
    <m/>
    <m/>
    <m/>
    <n v="11.9"/>
  </r>
  <r>
    <x v="284"/>
    <s v="MIL"/>
    <s v="ATL"/>
    <s v="L"/>
    <d v="1899-12-30T04:07:00"/>
    <n v="1"/>
    <n v="1"/>
    <n v="1"/>
    <n v="0"/>
    <n v="0"/>
    <m/>
    <n v="0"/>
    <n v="0"/>
    <m/>
    <n v="1"/>
    <n v="1"/>
    <n v="2"/>
    <n v="0"/>
    <n v="0"/>
    <n v="0"/>
    <n v="1"/>
    <n v="0"/>
    <n v="2"/>
    <n v="1"/>
    <n v="1.7"/>
    <d v="2026-03-14T00:00:00"/>
    <m/>
    <m/>
    <m/>
    <n v="4.1166666666666671"/>
  </r>
  <r>
    <x v="489"/>
    <s v="MIA"/>
    <s v="ORL"/>
    <s v="L"/>
    <d v="1899-12-30T18:15:00"/>
    <n v="1"/>
    <n v="4"/>
    <n v="0.25"/>
    <n v="1"/>
    <n v="4"/>
    <n v="0.25"/>
    <n v="0"/>
    <n v="0"/>
    <m/>
    <n v="0"/>
    <n v="0"/>
    <n v="0"/>
    <n v="1"/>
    <n v="1"/>
    <n v="0"/>
    <n v="0"/>
    <n v="2"/>
    <n v="3"/>
    <n v="-3"/>
    <n v="1.5"/>
    <d v="2026-03-14T00:00:00"/>
    <m/>
    <m/>
    <m/>
    <n v="18.25"/>
  </r>
  <r>
    <x v="258"/>
    <s v="SAC"/>
    <s v="LAC"/>
    <s v="W"/>
    <d v="1899-12-30T12:32:00"/>
    <n v="0"/>
    <n v="1"/>
    <n v="0"/>
    <n v="0"/>
    <n v="0"/>
    <m/>
    <n v="0"/>
    <n v="0"/>
    <m/>
    <n v="2"/>
    <n v="4"/>
    <n v="6"/>
    <n v="1"/>
    <n v="0"/>
    <n v="0"/>
    <n v="0"/>
    <n v="3"/>
    <n v="0"/>
    <n v="-4"/>
    <n v="1.4"/>
    <d v="2026-03-14T00:00:00"/>
    <m/>
    <m/>
    <m/>
    <n v="12.533333333333335"/>
  </r>
  <r>
    <x v="352"/>
    <s v="BOS"/>
    <s v="WAS"/>
    <s v="W"/>
    <d v="1899-12-30T01:33:00"/>
    <n v="1"/>
    <n v="1"/>
    <n v="1"/>
    <n v="0"/>
    <n v="0"/>
    <m/>
    <n v="0"/>
    <n v="0"/>
    <m/>
    <n v="1"/>
    <n v="0"/>
    <n v="1"/>
    <n v="0"/>
    <n v="0"/>
    <n v="0"/>
    <n v="1"/>
    <n v="0"/>
    <n v="2"/>
    <n v="-5"/>
    <n v="1.4"/>
    <d v="2026-03-14T00:00:00"/>
    <m/>
    <m/>
    <m/>
    <n v="1.5500000000000003"/>
  </r>
  <r>
    <x v="164"/>
    <s v="LAC"/>
    <s v="SAC"/>
    <s v="L"/>
    <d v="1899-12-31T08:17:00"/>
    <n v="1"/>
    <n v="4"/>
    <n v="0.25"/>
    <n v="0"/>
    <n v="1"/>
    <n v="0"/>
    <n v="0"/>
    <n v="0"/>
    <m/>
    <n v="2"/>
    <n v="1"/>
    <n v="3"/>
    <n v="1"/>
    <n v="1"/>
    <n v="1"/>
    <n v="2"/>
    <n v="1"/>
    <n v="2"/>
    <n v="-16"/>
    <n v="1.3"/>
    <d v="2026-03-14T00:00:00"/>
    <m/>
    <m/>
    <m/>
    <n v="32.283333333333331"/>
  </r>
  <r>
    <x v="268"/>
    <s v="ATL"/>
    <s v="MIL"/>
    <s v="W"/>
    <d v="1899-12-30T13:15:00"/>
    <n v="0"/>
    <n v="2"/>
    <n v="0"/>
    <n v="0"/>
    <n v="1"/>
    <n v="0"/>
    <n v="0"/>
    <n v="0"/>
    <m/>
    <n v="0"/>
    <n v="2"/>
    <n v="2"/>
    <n v="0"/>
    <n v="2"/>
    <n v="0"/>
    <n v="0"/>
    <n v="0"/>
    <n v="0"/>
    <n v="0"/>
    <n v="1.2"/>
    <d v="2026-03-14T00:00:00"/>
    <m/>
    <m/>
    <m/>
    <n v="13.25"/>
  </r>
  <r>
    <x v="87"/>
    <s v="MIL"/>
    <s v="ATL"/>
    <s v="L"/>
    <d v="1899-12-30T13:47:00"/>
    <n v="2"/>
    <n v="7"/>
    <n v="0.28599999999999998"/>
    <n v="1"/>
    <n v="5"/>
    <n v="0.2"/>
    <n v="0"/>
    <n v="0"/>
    <m/>
    <n v="0"/>
    <n v="1"/>
    <n v="1"/>
    <n v="0"/>
    <n v="0"/>
    <n v="0"/>
    <n v="0"/>
    <n v="0"/>
    <n v="5"/>
    <n v="-2"/>
    <n v="1.2"/>
    <d v="2026-03-14T00:00:00"/>
    <m/>
    <m/>
    <m/>
    <n v="13.783333333333331"/>
  </r>
  <r>
    <x v="296"/>
    <s v="MIL"/>
    <s v="ATL"/>
    <s v="L"/>
    <d v="1899-12-30T04:07:00"/>
    <n v="0"/>
    <n v="0"/>
    <m/>
    <n v="0"/>
    <n v="0"/>
    <m/>
    <n v="0"/>
    <n v="0"/>
    <m/>
    <n v="0"/>
    <n v="1"/>
    <n v="1"/>
    <n v="0"/>
    <n v="0"/>
    <n v="1"/>
    <n v="0"/>
    <n v="0"/>
    <n v="0"/>
    <n v="1"/>
    <n v="1"/>
    <d v="2026-03-14T00:00:00"/>
    <m/>
    <m/>
    <m/>
    <n v="4.1166666666666671"/>
  </r>
  <r>
    <x v="414"/>
    <s v="MIA"/>
    <s v="ORL"/>
    <s v="L"/>
    <d v="1899-12-30T02:56:00"/>
    <n v="0"/>
    <n v="1"/>
    <n v="0"/>
    <n v="0"/>
    <n v="1"/>
    <n v="0"/>
    <n v="0"/>
    <n v="0"/>
    <m/>
    <n v="1"/>
    <n v="0"/>
    <n v="1"/>
    <n v="0"/>
    <n v="1"/>
    <n v="0"/>
    <n v="0"/>
    <n v="0"/>
    <n v="0"/>
    <n v="-5"/>
    <n v="1"/>
    <d v="2026-03-14T00:00:00"/>
    <m/>
    <m/>
    <m/>
    <n v="2.9333333333333331"/>
  </r>
  <r>
    <x v="363"/>
    <s v="ATL"/>
    <s v="MIL"/>
    <s v="W"/>
    <d v="1899-12-30T02:55:00"/>
    <n v="1"/>
    <n v="1"/>
    <n v="1"/>
    <n v="0"/>
    <n v="0"/>
    <m/>
    <n v="0"/>
    <n v="0"/>
    <m/>
    <n v="0"/>
    <n v="0"/>
    <n v="0"/>
    <n v="0"/>
    <n v="0"/>
    <n v="0"/>
    <n v="1"/>
    <n v="0"/>
    <n v="2"/>
    <n v="0"/>
    <n v="0.7"/>
    <d v="2026-03-14T00:00:00"/>
    <m/>
    <m/>
    <m/>
    <n v="2.9166666666666665"/>
  </r>
  <r>
    <x v="456"/>
    <s v="MIL"/>
    <s v="ATL"/>
    <s v="L"/>
    <d v="1899-12-30T15:28:00"/>
    <n v="1"/>
    <n v="2"/>
    <n v="0.5"/>
    <n v="1"/>
    <n v="2"/>
    <n v="0.5"/>
    <n v="0"/>
    <n v="2"/>
    <n v="0"/>
    <n v="0"/>
    <n v="1"/>
    <n v="1"/>
    <n v="2"/>
    <n v="0"/>
    <n v="0"/>
    <n v="1"/>
    <n v="3"/>
    <n v="3"/>
    <n v="-8"/>
    <n v="0.7"/>
    <d v="2026-03-14T00:00:00"/>
    <m/>
    <m/>
    <m/>
    <n v="15.466666666666669"/>
  </r>
  <r>
    <x v="558"/>
    <s v="BRK"/>
    <s v="PHI"/>
    <s v="L"/>
    <d v="1899-12-30T23:13:00"/>
    <n v="2"/>
    <n v="5"/>
    <n v="0.4"/>
    <n v="0"/>
    <n v="0"/>
    <m/>
    <n v="0"/>
    <n v="0"/>
    <m/>
    <n v="1"/>
    <n v="2"/>
    <n v="3"/>
    <n v="1"/>
    <n v="1"/>
    <n v="2"/>
    <n v="5"/>
    <n v="0"/>
    <n v="4"/>
    <n v="8"/>
    <n v="0.7"/>
    <d v="2026-03-14T00:00:00"/>
    <m/>
    <m/>
    <m/>
    <n v="23.216666666666669"/>
  </r>
  <r>
    <x v="140"/>
    <s v="BRK"/>
    <s v="PHI"/>
    <s v="L"/>
    <d v="1899-12-30T18:14:00"/>
    <n v="2"/>
    <n v="6"/>
    <n v="0.33300000000000002"/>
    <n v="1"/>
    <n v="2"/>
    <n v="0.5"/>
    <n v="0"/>
    <n v="0"/>
    <m/>
    <n v="1"/>
    <n v="0"/>
    <n v="1"/>
    <n v="1"/>
    <n v="0"/>
    <n v="0"/>
    <n v="2"/>
    <n v="1"/>
    <n v="5"/>
    <n v="-21"/>
    <n v="0.6"/>
    <d v="2026-03-14T00:00:00"/>
    <m/>
    <m/>
    <m/>
    <n v="18.233333333333334"/>
  </r>
  <r>
    <x v="248"/>
    <s v="SAS"/>
    <s v="CHO"/>
    <s v="W"/>
    <d v="1899-12-30T21:54:00"/>
    <n v="0"/>
    <n v="3"/>
    <n v="0"/>
    <n v="0"/>
    <n v="1"/>
    <n v="0"/>
    <n v="2"/>
    <n v="2"/>
    <n v="1"/>
    <n v="2"/>
    <n v="1"/>
    <n v="3"/>
    <n v="0"/>
    <n v="0"/>
    <n v="0"/>
    <n v="1"/>
    <n v="1"/>
    <n v="2"/>
    <n v="-2"/>
    <n v="0.2"/>
    <d v="2026-03-14T00:00:00"/>
    <m/>
    <m/>
    <m/>
    <n v="21.9"/>
  </r>
  <r>
    <x v="302"/>
    <s v="WAS"/>
    <s v="BOS"/>
    <s v="L"/>
    <d v="1899-12-30T07:46:00"/>
    <n v="0"/>
    <n v="2"/>
    <n v="0"/>
    <n v="0"/>
    <n v="1"/>
    <n v="0"/>
    <n v="0"/>
    <n v="0"/>
    <m/>
    <n v="0"/>
    <n v="0"/>
    <n v="0"/>
    <n v="2"/>
    <n v="0"/>
    <n v="0"/>
    <n v="0"/>
    <n v="0"/>
    <n v="0"/>
    <n v="-11"/>
    <n v="0"/>
    <d v="2026-03-14T00:00:00"/>
    <m/>
    <m/>
    <m/>
    <n v="7.7666666666666675"/>
  </r>
  <r>
    <x v="372"/>
    <s v="ATL"/>
    <s v="MIL"/>
    <s v="W"/>
    <d v="1899-12-30T02:5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4T00:00:00"/>
    <m/>
    <m/>
    <m/>
    <n v="2.9166666666666665"/>
  </r>
  <r>
    <x v="259"/>
    <s v="WAS"/>
    <s v="BOS"/>
    <s v="L"/>
    <d v="1899-12-30T05:38:00"/>
    <n v="0"/>
    <n v="1"/>
    <n v="0"/>
    <n v="0"/>
    <n v="0"/>
    <m/>
    <n v="0"/>
    <n v="0"/>
    <m/>
    <n v="0"/>
    <n v="0"/>
    <n v="0"/>
    <n v="1"/>
    <n v="0"/>
    <n v="0"/>
    <n v="0"/>
    <n v="0"/>
    <n v="0"/>
    <n v="-7"/>
    <n v="0"/>
    <d v="2026-03-14T00:00:00"/>
    <m/>
    <m/>
    <m/>
    <n v="5.6333333333333329"/>
  </r>
  <r>
    <x v="378"/>
    <s v="ATL"/>
    <s v="MIL"/>
    <s v="W"/>
    <d v="1899-12-30T02:5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4T00:00:00"/>
    <m/>
    <m/>
    <m/>
    <n v="2.9166666666666665"/>
  </r>
  <r>
    <x v="520"/>
    <s v="BOS"/>
    <s v="WAS"/>
    <s v="W"/>
    <d v="1899-12-30T01:33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14T00:00:00"/>
    <m/>
    <m/>
    <m/>
    <n v="1.5500000000000003"/>
  </r>
  <r>
    <x v="318"/>
    <s v="DEN"/>
    <s v="LAL"/>
    <s v="L"/>
    <d v="1899-12-30T03:15:00"/>
    <n v="1"/>
    <n v="1"/>
    <n v="1"/>
    <n v="0"/>
    <n v="0"/>
    <m/>
    <n v="0"/>
    <n v="0"/>
    <m/>
    <n v="0"/>
    <n v="1"/>
    <n v="1"/>
    <n v="0"/>
    <n v="0"/>
    <n v="0"/>
    <n v="2"/>
    <n v="0"/>
    <n v="2"/>
    <n v="-8"/>
    <n v="0"/>
    <d v="2026-03-14T00:00:00"/>
    <m/>
    <m/>
    <m/>
    <n v="3.25"/>
  </r>
  <r>
    <x v="509"/>
    <s v="LAC"/>
    <s v="SAC"/>
    <s v="L"/>
    <d v="1899-12-30T00:2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4T00:00:00"/>
    <m/>
    <m/>
    <m/>
    <n v="0.44999999999999996"/>
  </r>
  <r>
    <x v="536"/>
    <s v="SAC"/>
    <s v="LAC"/>
    <s v="W"/>
    <d v="1899-12-30T07:05:00"/>
    <n v="1"/>
    <n v="2"/>
    <n v="0.5"/>
    <n v="0"/>
    <n v="1"/>
    <n v="0"/>
    <n v="0"/>
    <n v="0"/>
    <m/>
    <n v="0"/>
    <n v="3"/>
    <n v="3"/>
    <n v="2"/>
    <n v="0"/>
    <n v="0"/>
    <n v="3"/>
    <n v="1"/>
    <n v="2"/>
    <n v="-2"/>
    <n v="-0.1"/>
    <d v="2026-03-14T00:00:00"/>
    <m/>
    <m/>
    <m/>
    <n v="7.0833333333333339"/>
  </r>
  <r>
    <x v="227"/>
    <s v="CHO"/>
    <s v="SAS"/>
    <s v="L"/>
    <d v="1899-12-30T14:24:00"/>
    <n v="0"/>
    <n v="1"/>
    <n v="0"/>
    <n v="0"/>
    <n v="1"/>
    <n v="0"/>
    <n v="0"/>
    <n v="0"/>
    <m/>
    <n v="0"/>
    <n v="3"/>
    <n v="3"/>
    <n v="1"/>
    <n v="0"/>
    <n v="0"/>
    <n v="0"/>
    <n v="3"/>
    <n v="0"/>
    <n v="-2"/>
    <n v="-0.3"/>
    <d v="2026-03-14T00:00:00"/>
    <m/>
    <m/>
    <m/>
    <n v="14.399999999999999"/>
  </r>
  <r>
    <x v="458"/>
    <s v="SAC"/>
    <s v="LAC"/>
    <s v="W"/>
    <d v="1899-12-30T13:51:00"/>
    <n v="1"/>
    <n v="4"/>
    <n v="0.25"/>
    <n v="1"/>
    <n v="4"/>
    <n v="0.25"/>
    <n v="0"/>
    <n v="0"/>
    <m/>
    <n v="0"/>
    <n v="0"/>
    <n v="0"/>
    <n v="0"/>
    <n v="0"/>
    <n v="0"/>
    <n v="1"/>
    <n v="0"/>
    <n v="3"/>
    <n v="-5"/>
    <n v="-0.4"/>
    <d v="2026-03-14T00:00:00"/>
    <m/>
    <m/>
    <m/>
    <n v="13.849999999999998"/>
  </r>
  <r>
    <x v="283"/>
    <s v="MIL"/>
    <s v="ATL"/>
    <s v="L"/>
    <d v="1899-12-30T05:2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6"/>
    <n v="-0.7"/>
    <d v="2026-03-14T00:00:00"/>
    <m/>
    <m/>
    <m/>
    <n v="5.3666666666666671"/>
  </r>
  <r>
    <x v="313"/>
    <s v="DEN"/>
    <s v="LAL"/>
    <s v="L"/>
    <d v="1899-12-31T12:03:00"/>
    <n v="1"/>
    <n v="14"/>
    <n v="7.0999999999999994E-2"/>
    <n v="1"/>
    <n v="7"/>
    <n v="0.14299999999999999"/>
    <n v="2"/>
    <n v="3"/>
    <n v="0.66700000000000004"/>
    <n v="1"/>
    <n v="5"/>
    <n v="6"/>
    <n v="6"/>
    <n v="2"/>
    <n v="0"/>
    <n v="2"/>
    <n v="6"/>
    <n v="5"/>
    <n v="-9"/>
    <n v="-0.8"/>
    <d v="2026-03-14T00:00:00"/>
    <m/>
    <m/>
    <m/>
    <n v="36.050000000000004"/>
  </r>
  <r>
    <x v="336"/>
    <s v="BOS"/>
    <s v="WAS"/>
    <s v="W"/>
    <d v="1899-12-30T09:28:00"/>
    <n v="0"/>
    <n v="0"/>
    <m/>
    <n v="0"/>
    <n v="0"/>
    <m/>
    <n v="0"/>
    <n v="0"/>
    <m/>
    <n v="0"/>
    <n v="0"/>
    <n v="0"/>
    <n v="0"/>
    <n v="0"/>
    <n v="0"/>
    <n v="0"/>
    <n v="3"/>
    <n v="0"/>
    <n v="-22"/>
    <n v="-1.2"/>
    <d v="2026-03-14T00:00:00"/>
    <m/>
    <m/>
    <m/>
    <n v="9.4666666666666668"/>
  </r>
  <r>
    <x v="407"/>
    <s v="BOS"/>
    <s v="WAS"/>
    <s v="W"/>
    <d v="1899-12-30T01:33:00"/>
    <n v="0"/>
    <n v="0"/>
    <m/>
    <n v="0"/>
    <n v="0"/>
    <m/>
    <n v="0"/>
    <n v="0"/>
    <m/>
    <n v="0"/>
    <n v="0"/>
    <n v="0"/>
    <n v="0"/>
    <n v="0"/>
    <n v="0"/>
    <n v="1"/>
    <n v="1"/>
    <n v="0"/>
    <n v="-5"/>
    <n v="-1.4"/>
    <d v="2026-03-14T00:00:00"/>
    <m/>
    <m/>
    <m/>
    <n v="1.5500000000000003"/>
  </r>
  <r>
    <x v="161"/>
    <s v="WAS"/>
    <s v="BOS"/>
    <s v="L"/>
    <d v="1899-12-30T22:04:00"/>
    <n v="1"/>
    <n v="9"/>
    <n v="0.111"/>
    <n v="1"/>
    <n v="5"/>
    <n v="0.2"/>
    <n v="1"/>
    <n v="2"/>
    <n v="0.5"/>
    <n v="0"/>
    <n v="5"/>
    <n v="5"/>
    <n v="0"/>
    <n v="2"/>
    <n v="1"/>
    <n v="3"/>
    <n v="1"/>
    <n v="4"/>
    <n v="-25"/>
    <n v="-1.5"/>
    <d v="2026-03-14T00:00:00"/>
    <m/>
    <m/>
    <m/>
    <n v="22.066666666666666"/>
  </r>
  <r>
    <x v="125"/>
    <s v="WAS"/>
    <s v="BOS"/>
    <s v="L"/>
    <d v="1899-12-31T00:28:00"/>
    <n v="3"/>
    <n v="13"/>
    <n v="0.23100000000000001"/>
    <n v="1"/>
    <n v="7"/>
    <n v="0.14299999999999999"/>
    <n v="0"/>
    <n v="0"/>
    <m/>
    <n v="0"/>
    <n v="1"/>
    <n v="1"/>
    <n v="2"/>
    <n v="0"/>
    <n v="0"/>
    <n v="1"/>
    <n v="4"/>
    <n v="7"/>
    <n v="-23"/>
    <n v="-1.8"/>
    <d v="2026-03-14T00:00:00"/>
    <m/>
    <m/>
    <m/>
    <n v="24.466666666666665"/>
  </r>
  <r>
    <x v="163"/>
    <s v="MIL"/>
    <s v="ATL"/>
    <s v="L"/>
    <d v="1899-12-30T03:12:00"/>
    <n v="0"/>
    <n v="3"/>
    <n v="0"/>
    <n v="0"/>
    <n v="1"/>
    <n v="0"/>
    <n v="0"/>
    <n v="0"/>
    <m/>
    <n v="0"/>
    <n v="0"/>
    <n v="0"/>
    <n v="0"/>
    <n v="0"/>
    <n v="0"/>
    <n v="0"/>
    <n v="0"/>
    <n v="0"/>
    <n v="-4"/>
    <n v="-2.1"/>
    <d v="2026-03-14T00:00:00"/>
    <m/>
    <m/>
    <m/>
    <n v="3.2"/>
  </r>
  <r>
    <x v="67"/>
    <s v="CHO"/>
    <s v="SAS"/>
    <s v="L"/>
    <d v="1899-12-31T08:57:00"/>
    <n v="2"/>
    <n v="14"/>
    <n v="0.14299999999999999"/>
    <n v="2"/>
    <n v="7"/>
    <n v="0.28599999999999998"/>
    <n v="0"/>
    <n v="0"/>
    <m/>
    <n v="0"/>
    <n v="6"/>
    <n v="6"/>
    <n v="3"/>
    <n v="1"/>
    <n v="0"/>
    <n v="3"/>
    <n v="3"/>
    <n v="6"/>
    <n v="-21"/>
    <n v="-2.2999999999999998"/>
    <d v="2026-03-14T00:00:00"/>
    <m/>
    <m/>
    <m/>
    <n v="32.949999999999996"/>
  </r>
  <r>
    <x v="222"/>
    <s v="BRK"/>
    <s v="PHI"/>
    <s v="L"/>
    <d v="1899-12-30T17:01:00"/>
    <n v="2"/>
    <n v="10"/>
    <n v="0.2"/>
    <n v="2"/>
    <n v="6"/>
    <n v="0.33300000000000002"/>
    <n v="0"/>
    <n v="0"/>
    <m/>
    <n v="0"/>
    <n v="1"/>
    <n v="1"/>
    <n v="3"/>
    <n v="0"/>
    <n v="0"/>
    <n v="5"/>
    <n v="3"/>
    <n v="6"/>
    <n v="-21"/>
    <n v="-4"/>
    <d v="2026-03-14T00:00:00"/>
    <m/>
    <m/>
    <m/>
    <n v="17.016666666666666"/>
  </r>
  <r>
    <x v="42"/>
    <s v="SAC"/>
    <s v="UTA"/>
    <s v="W"/>
    <d v="1899-12-31T14:03:00"/>
    <n v="11"/>
    <n v="21"/>
    <n v="0.52400000000000002"/>
    <n v="1"/>
    <n v="3"/>
    <n v="0.33300000000000002"/>
    <n v="18"/>
    <n v="21"/>
    <n v="0.85699999999999998"/>
    <n v="1"/>
    <n v="3"/>
    <n v="4"/>
    <n v="11"/>
    <n v="3"/>
    <n v="0"/>
    <n v="5"/>
    <n v="0"/>
    <n v="41"/>
    <n v="16"/>
    <n v="36.799999999999997"/>
    <d v="2026-03-15T00:00:00"/>
    <m/>
    <m/>
    <m/>
    <n v="38.049999999999997"/>
  </r>
  <r>
    <x v="43"/>
    <s v="MIL"/>
    <s v="IND"/>
    <s v="W"/>
    <d v="1899-12-30T23:08:00"/>
    <n v="11"/>
    <n v="22"/>
    <n v="0.5"/>
    <n v="0"/>
    <n v="0"/>
    <m/>
    <n v="9"/>
    <n v="13"/>
    <n v="0.69199999999999995"/>
    <n v="6"/>
    <n v="8"/>
    <n v="14"/>
    <n v="8"/>
    <n v="0"/>
    <n v="0"/>
    <n v="1"/>
    <n v="1"/>
    <n v="31"/>
    <n v="17"/>
    <n v="29.2"/>
    <d v="2026-03-15T00:00:00"/>
    <m/>
    <m/>
    <m/>
    <n v="23.133333333333333"/>
  </r>
  <r>
    <x v="286"/>
    <s v="UTA"/>
    <s v="SAC"/>
    <s v="L"/>
    <d v="1899-12-31T14:21:00"/>
    <n v="12"/>
    <n v="20"/>
    <n v="0.6"/>
    <n v="3"/>
    <n v="7"/>
    <n v="0.42899999999999999"/>
    <n v="7"/>
    <n v="8"/>
    <n v="0.875"/>
    <n v="1"/>
    <n v="6"/>
    <n v="7"/>
    <n v="7"/>
    <n v="1"/>
    <n v="1"/>
    <n v="3"/>
    <n v="4"/>
    <n v="34"/>
    <n v="-8"/>
    <n v="28.9"/>
    <d v="2026-03-15T00:00:00"/>
    <m/>
    <m/>
    <m/>
    <n v="38.35"/>
  </r>
  <r>
    <x v="58"/>
    <s v="MIN"/>
    <s v="OKC"/>
    <s v="L"/>
    <d v="1899-12-31T11:21:00"/>
    <n v="11"/>
    <n v="18"/>
    <n v="0.61099999999999999"/>
    <n v="3"/>
    <n v="5"/>
    <n v="0.6"/>
    <n v="7"/>
    <n v="8"/>
    <n v="0.875"/>
    <n v="2"/>
    <n v="5"/>
    <n v="7"/>
    <n v="6"/>
    <n v="0"/>
    <n v="1"/>
    <n v="1"/>
    <n v="4"/>
    <n v="32"/>
    <n v="-5"/>
    <n v="28.6"/>
    <d v="2026-03-15T00:00:00"/>
    <m/>
    <m/>
    <m/>
    <n v="35.35"/>
  </r>
  <r>
    <x v="120"/>
    <s v="TOR"/>
    <s v="DET"/>
    <s v="W"/>
    <d v="1899-12-31T12:26:00"/>
    <n v="9"/>
    <n v="12"/>
    <n v="0.75"/>
    <n v="0"/>
    <n v="0"/>
    <m/>
    <n v="3"/>
    <n v="5"/>
    <n v="0.6"/>
    <n v="9"/>
    <n v="9"/>
    <n v="18"/>
    <n v="5"/>
    <n v="0"/>
    <n v="1"/>
    <n v="0"/>
    <n v="3"/>
    <n v="21"/>
    <n v="2"/>
    <n v="27.4"/>
    <d v="2026-03-15T00:00:00"/>
    <m/>
    <m/>
    <m/>
    <n v="36.43333333333333"/>
  </r>
  <r>
    <x v="263"/>
    <s v="MIL"/>
    <s v="IND"/>
    <s v="W"/>
    <d v="1899-12-31T02:36:00"/>
    <n v="11"/>
    <n v="21"/>
    <n v="0.52400000000000002"/>
    <n v="6"/>
    <n v="11"/>
    <n v="0.54500000000000004"/>
    <n v="1"/>
    <n v="2"/>
    <n v="0.5"/>
    <n v="4"/>
    <n v="6"/>
    <n v="10"/>
    <n v="3"/>
    <n v="2"/>
    <n v="0"/>
    <n v="1"/>
    <n v="1"/>
    <n v="29"/>
    <n v="-4"/>
    <n v="25.6"/>
    <d v="2026-03-15T00:00:00"/>
    <m/>
    <m/>
    <m/>
    <n v="26.6"/>
  </r>
  <r>
    <x v="97"/>
    <s v="NYK"/>
    <s v="GSW"/>
    <s v="W"/>
    <d v="1899-12-31T11:43:00"/>
    <n v="9"/>
    <n v="20"/>
    <n v="0.45"/>
    <n v="2"/>
    <n v="7"/>
    <n v="0.28599999999999998"/>
    <n v="10"/>
    <n v="10"/>
    <n v="1"/>
    <n v="0"/>
    <n v="1"/>
    <n v="1"/>
    <n v="9"/>
    <n v="2"/>
    <n v="1"/>
    <n v="3"/>
    <n v="1"/>
    <n v="30"/>
    <n v="7"/>
    <n v="25.5"/>
    <d v="2026-03-15T00:00:00"/>
    <m/>
    <m/>
    <m/>
    <n v="35.716666666666669"/>
  </r>
  <r>
    <x v="331"/>
    <s v="IND"/>
    <s v="MIL"/>
    <s v="L"/>
    <d v="1899-12-31T04:49:00"/>
    <n v="10"/>
    <n v="14"/>
    <n v="0.71399999999999997"/>
    <n v="7"/>
    <n v="10"/>
    <n v="0.7"/>
    <n v="5"/>
    <n v="5"/>
    <n v="1"/>
    <n v="1"/>
    <n v="1"/>
    <n v="2"/>
    <n v="1"/>
    <n v="0"/>
    <n v="1"/>
    <n v="3"/>
    <n v="1"/>
    <n v="32"/>
    <n v="-7"/>
    <n v="25.2"/>
    <d v="2026-03-15T00:00:00"/>
    <m/>
    <m/>
    <m/>
    <n v="28.81666666666667"/>
  </r>
  <r>
    <x v="98"/>
    <s v="DET"/>
    <s v="TOR"/>
    <s v="L"/>
    <d v="1899-12-31T13:13:00"/>
    <n v="12"/>
    <n v="24"/>
    <n v="0.5"/>
    <n v="2"/>
    <n v="8"/>
    <n v="0.25"/>
    <n v="7"/>
    <n v="8"/>
    <n v="0.875"/>
    <n v="1"/>
    <n v="2"/>
    <n v="3"/>
    <n v="9"/>
    <n v="2"/>
    <n v="0"/>
    <n v="4"/>
    <n v="4"/>
    <n v="33"/>
    <n v="-13"/>
    <n v="24.6"/>
    <d v="2026-03-15T00:00:00"/>
    <m/>
    <m/>
    <m/>
    <n v="37.216666666666669"/>
  </r>
  <r>
    <x v="257"/>
    <s v="DAL"/>
    <s v="CLE"/>
    <s v="W"/>
    <d v="1899-12-31T08:01:00"/>
    <n v="8"/>
    <n v="12"/>
    <n v="0.66700000000000004"/>
    <n v="1"/>
    <n v="1"/>
    <n v="1"/>
    <n v="8"/>
    <n v="8"/>
    <n v="1"/>
    <n v="2"/>
    <n v="3"/>
    <n v="5"/>
    <n v="7"/>
    <n v="1"/>
    <n v="0"/>
    <n v="3"/>
    <n v="1"/>
    <n v="25"/>
    <n v="10"/>
    <n v="24.6"/>
    <d v="2026-03-15T00:00:00"/>
    <m/>
    <m/>
    <m/>
    <n v="32.016666666666666"/>
  </r>
  <r>
    <x v="219"/>
    <s v="PHI"/>
    <s v="POR"/>
    <s v="W"/>
    <d v="1899-12-31T15:31:00"/>
    <n v="11"/>
    <n v="22"/>
    <n v="0.5"/>
    <n v="1"/>
    <n v="4"/>
    <n v="0.25"/>
    <n v="8"/>
    <n v="8"/>
    <n v="1"/>
    <n v="0"/>
    <n v="3"/>
    <n v="3"/>
    <n v="2"/>
    <n v="3"/>
    <n v="1"/>
    <n v="1"/>
    <n v="2"/>
    <n v="31"/>
    <n v="7"/>
    <n v="24.2"/>
    <d v="2026-03-15T00:00:00"/>
    <m/>
    <m/>
    <m/>
    <n v="39.516666666666666"/>
  </r>
  <r>
    <x v="238"/>
    <s v="DAL"/>
    <s v="CLE"/>
    <s v="W"/>
    <d v="1899-12-31T08:49:00"/>
    <n v="10"/>
    <n v="17"/>
    <n v="0.58799999999999997"/>
    <n v="1"/>
    <n v="3"/>
    <n v="0.33300000000000002"/>
    <n v="6"/>
    <n v="8"/>
    <n v="0.75"/>
    <n v="0"/>
    <n v="6"/>
    <n v="6"/>
    <n v="10"/>
    <n v="0"/>
    <n v="2"/>
    <n v="3"/>
    <n v="4"/>
    <n v="27"/>
    <n v="2"/>
    <n v="23.9"/>
    <d v="2026-03-15T00:00:00"/>
    <m/>
    <m/>
    <m/>
    <n v="32.816666666666663"/>
  </r>
  <r>
    <x v="5"/>
    <s v="OKC"/>
    <s v="MIN"/>
    <s v="W"/>
    <d v="1899-12-31T08:13:00"/>
    <n v="9"/>
    <n v="13"/>
    <n v="0.69199999999999995"/>
    <n v="1"/>
    <n v="4"/>
    <n v="0.25"/>
    <n v="2"/>
    <n v="2"/>
    <n v="1"/>
    <n v="3"/>
    <n v="6"/>
    <n v="9"/>
    <n v="2"/>
    <n v="3"/>
    <n v="1"/>
    <n v="0"/>
    <n v="2"/>
    <n v="21"/>
    <n v="23"/>
    <n v="23.7"/>
    <d v="2026-03-15T00:00:00"/>
    <m/>
    <m/>
    <m/>
    <n v="32.216666666666669"/>
  </r>
  <r>
    <x v="116"/>
    <s v="DAL"/>
    <s v="CLE"/>
    <s v="W"/>
    <d v="1899-12-31T09:24:00"/>
    <n v="8"/>
    <n v="16"/>
    <n v="0.5"/>
    <n v="3"/>
    <n v="4"/>
    <n v="0.75"/>
    <n v="1"/>
    <n v="2"/>
    <n v="0.5"/>
    <n v="5"/>
    <n v="6"/>
    <n v="11"/>
    <n v="2"/>
    <n v="5"/>
    <n v="1"/>
    <n v="0"/>
    <n v="2"/>
    <n v="20"/>
    <n v="17"/>
    <n v="23.2"/>
    <d v="2026-03-15T00:00:00"/>
    <m/>
    <m/>
    <m/>
    <n v="33.4"/>
  </r>
  <r>
    <x v="559"/>
    <s v="CLE"/>
    <s v="DAL"/>
    <s v="L"/>
    <d v="1899-12-30T22:52:00"/>
    <n v="7"/>
    <n v="9"/>
    <n v="0.77800000000000002"/>
    <n v="6"/>
    <n v="7"/>
    <n v="0.85699999999999998"/>
    <n v="4"/>
    <n v="4"/>
    <n v="1"/>
    <n v="3"/>
    <n v="5"/>
    <n v="8"/>
    <n v="1"/>
    <n v="0"/>
    <n v="0"/>
    <n v="1"/>
    <n v="5"/>
    <n v="24"/>
    <n v="0"/>
    <n v="21.8"/>
    <d v="2026-03-15T00:00:00"/>
    <m/>
    <m/>
    <m/>
    <n v="22.866666666666667"/>
  </r>
  <r>
    <x v="54"/>
    <s v="CLE"/>
    <s v="DAL"/>
    <s v="L"/>
    <d v="1899-12-31T15:08:00"/>
    <n v="10"/>
    <n v="24"/>
    <n v="0.41699999999999998"/>
    <n v="4"/>
    <n v="11"/>
    <n v="0.36399999999999999"/>
    <n v="2"/>
    <n v="2"/>
    <n v="1"/>
    <n v="0"/>
    <n v="1"/>
    <n v="1"/>
    <n v="11"/>
    <n v="2"/>
    <n v="0"/>
    <n v="1"/>
    <n v="2"/>
    <n v="26"/>
    <n v="-4"/>
    <n v="21.4"/>
    <d v="2026-03-15T00:00:00"/>
    <m/>
    <m/>
    <m/>
    <n v="39.133333333333333"/>
  </r>
  <r>
    <x v="51"/>
    <s v="TOR"/>
    <s v="DET"/>
    <s v="W"/>
    <d v="1899-12-31T15:24:00"/>
    <n v="11"/>
    <n v="17"/>
    <n v="0.64700000000000002"/>
    <n v="1"/>
    <n v="4"/>
    <n v="0.25"/>
    <n v="4"/>
    <n v="4"/>
    <n v="1"/>
    <n v="2"/>
    <n v="4"/>
    <n v="6"/>
    <n v="2"/>
    <n v="1"/>
    <n v="0"/>
    <n v="3"/>
    <n v="3"/>
    <n v="27"/>
    <n v="3"/>
    <n v="20.3"/>
    <d v="2026-03-15T00:00:00"/>
    <m/>
    <m/>
    <m/>
    <n v="39.4"/>
  </r>
  <r>
    <x v="19"/>
    <s v="GSW"/>
    <s v="NYK"/>
    <s v="L"/>
    <d v="1899-12-31T13:09:00"/>
    <n v="8"/>
    <n v="15"/>
    <n v="0.53300000000000003"/>
    <n v="2"/>
    <n v="7"/>
    <n v="0.28599999999999998"/>
    <n v="7"/>
    <n v="9"/>
    <n v="0.77800000000000002"/>
    <n v="0"/>
    <n v="5"/>
    <n v="5"/>
    <n v="6"/>
    <n v="2"/>
    <n v="0"/>
    <n v="4"/>
    <n v="1"/>
    <n v="25"/>
    <n v="1"/>
    <n v="20.2"/>
    <d v="2026-03-15T00:00:00"/>
    <m/>
    <m/>
    <m/>
    <n v="37.15"/>
  </r>
  <r>
    <x v="29"/>
    <s v="GSW"/>
    <s v="NYK"/>
    <s v="L"/>
    <d v="1899-12-31T03:44:00"/>
    <n v="8"/>
    <n v="13"/>
    <n v="0.61499999999999999"/>
    <n v="3"/>
    <n v="6"/>
    <n v="0.5"/>
    <n v="0"/>
    <n v="0"/>
    <m/>
    <n v="1"/>
    <n v="5"/>
    <n v="6"/>
    <n v="4"/>
    <n v="2"/>
    <n v="1"/>
    <n v="0"/>
    <n v="2"/>
    <n v="19"/>
    <n v="-12"/>
    <n v="20"/>
    <d v="2026-03-15T00:00:00"/>
    <m/>
    <m/>
    <m/>
    <n v="27.733333333333331"/>
  </r>
  <r>
    <x v="48"/>
    <s v="TOR"/>
    <s v="DET"/>
    <s v="W"/>
    <d v="1899-12-31T13:38:00"/>
    <n v="5"/>
    <n v="11"/>
    <n v="0.45500000000000002"/>
    <n v="0"/>
    <n v="1"/>
    <n v="0"/>
    <n v="4"/>
    <n v="5"/>
    <n v="0.8"/>
    <n v="5"/>
    <n v="5"/>
    <n v="10"/>
    <n v="8"/>
    <n v="1"/>
    <n v="3"/>
    <n v="1"/>
    <n v="2"/>
    <n v="14"/>
    <n v="22"/>
    <n v="19.8"/>
    <d v="2026-03-15T00:00:00"/>
    <m/>
    <m/>
    <m/>
    <n v="37.633333333333333"/>
  </r>
  <r>
    <x v="445"/>
    <s v="SAC"/>
    <s v="UTA"/>
    <s v="W"/>
    <d v="1899-12-31T09:27:00"/>
    <n v="10"/>
    <n v="15"/>
    <n v="0.66700000000000004"/>
    <n v="0"/>
    <n v="2"/>
    <n v="0"/>
    <n v="0"/>
    <n v="0"/>
    <m/>
    <n v="3"/>
    <n v="8"/>
    <n v="11"/>
    <n v="1"/>
    <n v="2"/>
    <n v="1"/>
    <n v="2"/>
    <n v="0"/>
    <n v="20"/>
    <n v="10"/>
    <n v="19.399999999999999"/>
    <d v="2026-03-15T00:00:00"/>
    <m/>
    <m/>
    <m/>
    <n v="33.450000000000003"/>
  </r>
  <r>
    <x v="190"/>
    <s v="MIL"/>
    <s v="IND"/>
    <s v="W"/>
    <d v="1899-12-31T12:49:00"/>
    <n v="8"/>
    <n v="12"/>
    <n v="0.66700000000000004"/>
    <n v="3"/>
    <n v="5"/>
    <n v="0.6"/>
    <n v="1"/>
    <n v="2"/>
    <n v="0.5"/>
    <n v="0"/>
    <n v="2"/>
    <n v="2"/>
    <n v="7"/>
    <n v="3"/>
    <n v="0"/>
    <n v="3"/>
    <n v="2"/>
    <n v="20"/>
    <n v="14"/>
    <n v="19.100000000000001"/>
    <d v="2026-03-15T00:00:00"/>
    <m/>
    <m/>
    <m/>
    <n v="36.816666666666663"/>
  </r>
  <r>
    <x v="148"/>
    <s v="DET"/>
    <s v="TOR"/>
    <s v="L"/>
    <d v="1899-12-31T08:46:00"/>
    <n v="9"/>
    <n v="12"/>
    <n v="0.75"/>
    <n v="3"/>
    <n v="3"/>
    <n v="1"/>
    <n v="0"/>
    <n v="0"/>
    <m/>
    <n v="1"/>
    <n v="4"/>
    <n v="5"/>
    <n v="2"/>
    <n v="0"/>
    <n v="0"/>
    <n v="1"/>
    <n v="1"/>
    <n v="21"/>
    <n v="-2"/>
    <n v="18.100000000000001"/>
    <d v="2026-03-15T00:00:00"/>
    <m/>
    <m/>
    <m/>
    <n v="32.766666666666666"/>
  </r>
  <r>
    <x v="37"/>
    <s v="GSW"/>
    <s v="NYK"/>
    <s v="L"/>
    <d v="1899-12-31T07:45:00"/>
    <n v="7"/>
    <n v="12"/>
    <n v="0.58299999999999996"/>
    <n v="2"/>
    <n v="4"/>
    <n v="0.5"/>
    <n v="4"/>
    <n v="4"/>
    <n v="1"/>
    <n v="3"/>
    <n v="4"/>
    <n v="7"/>
    <n v="7"/>
    <n v="2"/>
    <n v="0"/>
    <n v="5"/>
    <n v="4"/>
    <n v="20"/>
    <n v="2"/>
    <n v="18"/>
    <d v="2026-03-15T00:00:00"/>
    <m/>
    <m/>
    <m/>
    <n v="31.75"/>
  </r>
  <r>
    <x v="160"/>
    <s v="TOR"/>
    <s v="DET"/>
    <s v="W"/>
    <d v="1899-12-31T14:49:00"/>
    <n v="12"/>
    <n v="25"/>
    <n v="0.48"/>
    <n v="4"/>
    <n v="9"/>
    <n v="0.44400000000000001"/>
    <n v="6"/>
    <n v="8"/>
    <n v="0.75"/>
    <n v="1"/>
    <n v="0"/>
    <n v="1"/>
    <n v="0"/>
    <n v="0"/>
    <n v="0"/>
    <n v="3"/>
    <n v="2"/>
    <n v="34"/>
    <n v="14"/>
    <n v="17.399999999999999"/>
    <d v="2026-03-15T00:00:00"/>
    <m/>
    <m/>
    <m/>
    <n v="38.816666666666663"/>
  </r>
  <r>
    <x v="152"/>
    <s v="POR"/>
    <s v="PHI"/>
    <s v="L"/>
    <d v="1899-12-31T03:40:00"/>
    <n v="4"/>
    <n v="10"/>
    <n v="0.4"/>
    <n v="0"/>
    <n v="3"/>
    <n v="0"/>
    <n v="3"/>
    <n v="3"/>
    <n v="1"/>
    <n v="5"/>
    <n v="10"/>
    <n v="15"/>
    <n v="5"/>
    <n v="0"/>
    <n v="3"/>
    <n v="0"/>
    <n v="1"/>
    <n v="11"/>
    <n v="-12"/>
    <n v="17.3"/>
    <d v="2026-03-15T00:00:00"/>
    <m/>
    <m/>
    <m/>
    <n v="27.666666666666664"/>
  </r>
  <r>
    <x v="16"/>
    <s v="OKC"/>
    <s v="MIN"/>
    <s v="W"/>
    <d v="1899-12-30T21:46:00"/>
    <n v="6"/>
    <n v="10"/>
    <n v="0.6"/>
    <n v="1"/>
    <n v="3"/>
    <n v="0.33300000000000002"/>
    <n v="4"/>
    <n v="4"/>
    <n v="1"/>
    <n v="1"/>
    <n v="1"/>
    <n v="2"/>
    <n v="1"/>
    <n v="3"/>
    <n v="0"/>
    <n v="0"/>
    <n v="0"/>
    <n v="17"/>
    <n v="-3"/>
    <n v="17.100000000000001"/>
    <d v="2026-03-15T00:00:00"/>
    <m/>
    <m/>
    <m/>
    <n v="21.766666666666666"/>
  </r>
  <r>
    <x v="101"/>
    <s v="DET"/>
    <s v="TOR"/>
    <s v="L"/>
    <d v="1899-12-31T12:38:00"/>
    <n v="8"/>
    <n v="11"/>
    <n v="0.72699999999999998"/>
    <n v="0"/>
    <n v="0"/>
    <m/>
    <n v="4"/>
    <n v="7"/>
    <n v="0.57099999999999995"/>
    <n v="4"/>
    <n v="7"/>
    <n v="11"/>
    <n v="0"/>
    <n v="0"/>
    <n v="0"/>
    <n v="1"/>
    <n v="3"/>
    <n v="20"/>
    <n v="-7"/>
    <n v="17"/>
    <d v="2026-03-15T00:00:00"/>
    <m/>
    <m/>
    <m/>
    <n v="36.633333333333333"/>
  </r>
  <r>
    <x v="129"/>
    <s v="POR"/>
    <s v="PHI"/>
    <s v="L"/>
    <d v="1899-12-31T14:13:00"/>
    <n v="7"/>
    <n v="19"/>
    <n v="0.36799999999999999"/>
    <n v="2"/>
    <n v="12"/>
    <n v="0.16700000000000001"/>
    <n v="9"/>
    <n v="11"/>
    <n v="0.81799999999999995"/>
    <n v="0"/>
    <n v="6"/>
    <n v="6"/>
    <n v="9"/>
    <n v="1"/>
    <n v="1"/>
    <n v="7"/>
    <n v="0"/>
    <n v="25"/>
    <n v="2"/>
    <n v="16.5"/>
    <d v="2026-03-15T00:00:00"/>
    <m/>
    <m/>
    <m/>
    <n v="38.216666666666669"/>
  </r>
  <r>
    <x v="536"/>
    <s v="SAC"/>
    <s v="UTA"/>
    <s v="W"/>
    <d v="1899-12-31T14:18:00"/>
    <n v="5"/>
    <n v="9"/>
    <n v="0.55600000000000005"/>
    <n v="4"/>
    <n v="6"/>
    <n v="0.66700000000000004"/>
    <n v="2"/>
    <n v="2"/>
    <n v="1"/>
    <n v="0"/>
    <n v="5"/>
    <n v="5"/>
    <n v="8"/>
    <n v="0"/>
    <n v="2"/>
    <n v="3"/>
    <n v="2"/>
    <n v="16"/>
    <n v="9"/>
    <n v="16.399999999999999"/>
    <d v="2026-03-15T00:00:00"/>
    <m/>
    <m/>
    <m/>
    <n v="38.300000000000004"/>
  </r>
  <r>
    <x v="282"/>
    <s v="PHI"/>
    <s v="POR"/>
    <s v="W"/>
    <d v="1899-12-31T01:00:00"/>
    <n v="9"/>
    <n v="14"/>
    <n v="0.64300000000000002"/>
    <n v="3"/>
    <n v="5"/>
    <n v="0.6"/>
    <n v="0"/>
    <n v="0"/>
    <m/>
    <n v="0"/>
    <n v="2"/>
    <n v="2"/>
    <n v="2"/>
    <n v="2"/>
    <n v="0"/>
    <n v="2"/>
    <n v="2"/>
    <n v="21"/>
    <n v="4"/>
    <n v="16"/>
    <d v="2026-03-15T00:00:00"/>
    <m/>
    <m/>
    <m/>
    <n v="25"/>
  </r>
  <r>
    <x v="104"/>
    <s v="NYK"/>
    <s v="GSW"/>
    <s v="W"/>
    <d v="1899-12-31T06:40:00"/>
    <n v="7"/>
    <n v="12"/>
    <n v="0.58299999999999996"/>
    <n v="0"/>
    <n v="2"/>
    <n v="0"/>
    <n v="3"/>
    <n v="4"/>
    <n v="0.75"/>
    <n v="5"/>
    <n v="7"/>
    <n v="12"/>
    <n v="2"/>
    <n v="1"/>
    <n v="1"/>
    <n v="3"/>
    <n v="2"/>
    <n v="17"/>
    <n v="0"/>
    <n v="15.9"/>
    <d v="2026-03-15T00:00:00"/>
    <m/>
    <m/>
    <m/>
    <n v="30.666666666666664"/>
  </r>
  <r>
    <x v="3"/>
    <s v="OKC"/>
    <s v="MIN"/>
    <s v="W"/>
    <d v="1899-12-31T09:14:00"/>
    <n v="7"/>
    <n v="22"/>
    <n v="0.318"/>
    <n v="2"/>
    <n v="4"/>
    <n v="0.5"/>
    <n v="4"/>
    <n v="5"/>
    <n v="0.8"/>
    <n v="1"/>
    <n v="2"/>
    <n v="3"/>
    <n v="10"/>
    <n v="2"/>
    <n v="1"/>
    <n v="1"/>
    <n v="3"/>
    <n v="20"/>
    <n v="3"/>
    <n v="15.8"/>
    <d v="2026-03-15T00:00:00"/>
    <m/>
    <m/>
    <m/>
    <n v="33.233333333333334"/>
  </r>
  <r>
    <x v="317"/>
    <s v="IND"/>
    <s v="MIL"/>
    <s v="L"/>
    <d v="1899-12-31T05:32:00"/>
    <n v="6"/>
    <n v="12"/>
    <n v="0.5"/>
    <n v="2"/>
    <n v="6"/>
    <n v="0.33300000000000002"/>
    <n v="0"/>
    <n v="2"/>
    <n v="0"/>
    <n v="3"/>
    <n v="5"/>
    <n v="8"/>
    <n v="6"/>
    <n v="0"/>
    <n v="1"/>
    <n v="0"/>
    <n v="0"/>
    <n v="14"/>
    <n v="-17"/>
    <n v="15.7"/>
    <d v="2026-03-15T00:00:00"/>
    <m/>
    <m/>
    <m/>
    <n v="29.533333333333335"/>
  </r>
  <r>
    <x v="80"/>
    <s v="CLE"/>
    <s v="DAL"/>
    <s v="L"/>
    <d v="1899-12-31T12:03:00"/>
    <n v="8"/>
    <n v="14"/>
    <n v="0.57099999999999995"/>
    <n v="0"/>
    <n v="3"/>
    <n v="0"/>
    <n v="2"/>
    <n v="5"/>
    <n v="0.4"/>
    <n v="3"/>
    <n v="8"/>
    <n v="11"/>
    <n v="4"/>
    <n v="0"/>
    <n v="4"/>
    <n v="4"/>
    <n v="3"/>
    <n v="18"/>
    <n v="-2"/>
    <n v="15.1"/>
    <d v="2026-03-15T00:00:00"/>
    <m/>
    <m/>
    <m/>
    <n v="36.050000000000004"/>
  </r>
  <r>
    <x v="50"/>
    <s v="PHI"/>
    <s v="POR"/>
    <s v="W"/>
    <d v="1899-12-31T10:58:00"/>
    <n v="8"/>
    <n v="18"/>
    <n v="0.44400000000000001"/>
    <n v="1"/>
    <n v="5"/>
    <n v="0.2"/>
    <n v="1"/>
    <n v="1"/>
    <n v="1"/>
    <n v="4"/>
    <n v="8"/>
    <n v="12"/>
    <n v="3"/>
    <n v="0"/>
    <n v="2"/>
    <n v="1"/>
    <n v="4"/>
    <n v="18"/>
    <n v="10"/>
    <n v="14.7"/>
    <d v="2026-03-15T00:00:00"/>
    <m/>
    <m/>
    <m/>
    <n v="34.966666666666669"/>
  </r>
  <r>
    <x v="32"/>
    <s v="GSW"/>
    <s v="NYK"/>
    <s v="L"/>
    <d v="1899-12-31T11:26:00"/>
    <n v="9"/>
    <n v="16"/>
    <n v="0.56299999999999994"/>
    <n v="4"/>
    <n v="10"/>
    <n v="0.4"/>
    <n v="0"/>
    <n v="0"/>
    <m/>
    <n v="1"/>
    <n v="2"/>
    <n v="3"/>
    <n v="3"/>
    <n v="0"/>
    <n v="3"/>
    <n v="4"/>
    <n v="3"/>
    <n v="22"/>
    <n v="5"/>
    <n v="14.7"/>
    <d v="2026-03-15T00:00:00"/>
    <m/>
    <m/>
    <m/>
    <n v="35.433333333333337"/>
  </r>
  <r>
    <x v="291"/>
    <s v="DAL"/>
    <s v="CLE"/>
    <s v="W"/>
    <d v="1899-12-30T23:44:00"/>
    <n v="4"/>
    <n v="7"/>
    <n v="0.57099999999999995"/>
    <n v="0"/>
    <n v="1"/>
    <n v="0"/>
    <n v="4"/>
    <n v="4"/>
    <n v="1"/>
    <n v="0"/>
    <n v="2"/>
    <n v="2"/>
    <n v="5"/>
    <n v="2"/>
    <n v="0"/>
    <n v="0"/>
    <n v="1"/>
    <n v="12"/>
    <n v="-5"/>
    <n v="14.4"/>
    <d v="2026-03-15T00:00:00"/>
    <m/>
    <m/>
    <m/>
    <n v="23.733333333333334"/>
  </r>
  <r>
    <x v="218"/>
    <s v="MIN"/>
    <s v="OKC"/>
    <s v="L"/>
    <d v="1899-12-31T05:39:00"/>
    <n v="6"/>
    <n v="9"/>
    <n v="0.66700000000000004"/>
    <n v="4"/>
    <n v="7"/>
    <n v="0.57099999999999995"/>
    <n v="0"/>
    <n v="0"/>
    <m/>
    <n v="0"/>
    <n v="9"/>
    <n v="9"/>
    <n v="1"/>
    <n v="0"/>
    <n v="0"/>
    <n v="1"/>
    <n v="1"/>
    <n v="16"/>
    <n v="-7"/>
    <n v="14.1"/>
    <d v="2026-03-15T00:00:00"/>
    <m/>
    <m/>
    <m/>
    <n v="29.65"/>
  </r>
  <r>
    <x v="144"/>
    <s v="MIN"/>
    <s v="OKC"/>
    <s v="L"/>
    <d v="1899-12-31T08:30:00"/>
    <n v="7"/>
    <n v="9"/>
    <n v="0.77800000000000002"/>
    <n v="4"/>
    <n v="5"/>
    <n v="0.8"/>
    <n v="0"/>
    <n v="0"/>
    <m/>
    <n v="0"/>
    <n v="4"/>
    <n v="4"/>
    <n v="0"/>
    <n v="0"/>
    <n v="0"/>
    <n v="2"/>
    <n v="1"/>
    <n v="18"/>
    <n v="-3"/>
    <n v="13.3"/>
    <d v="2026-03-15T00:00:00"/>
    <m/>
    <m/>
    <m/>
    <n v="32.5"/>
  </r>
  <r>
    <x v="184"/>
    <s v="DAL"/>
    <s v="CLE"/>
    <s v="W"/>
    <d v="1899-12-31T05:17:00"/>
    <n v="3"/>
    <n v="4"/>
    <n v="0.75"/>
    <n v="2"/>
    <n v="3"/>
    <n v="0.66700000000000004"/>
    <n v="1"/>
    <n v="1"/>
    <n v="1"/>
    <n v="0"/>
    <n v="2"/>
    <n v="2"/>
    <n v="5"/>
    <n v="1"/>
    <n v="1"/>
    <n v="0"/>
    <n v="0"/>
    <n v="9"/>
    <n v="4"/>
    <n v="13.2"/>
    <d v="2026-03-15T00:00:00"/>
    <m/>
    <m/>
    <m/>
    <n v="29.283333333333331"/>
  </r>
  <r>
    <x v="505"/>
    <s v="UTA"/>
    <s v="SAC"/>
    <s v="L"/>
    <d v="1899-12-30T22:50:00"/>
    <n v="3"/>
    <n v="5"/>
    <n v="0.6"/>
    <n v="0"/>
    <n v="0"/>
    <m/>
    <n v="3"/>
    <n v="6"/>
    <n v="0.5"/>
    <n v="4"/>
    <n v="4"/>
    <n v="8"/>
    <n v="1"/>
    <n v="3"/>
    <n v="0"/>
    <n v="0"/>
    <n v="0"/>
    <n v="9"/>
    <n v="5"/>
    <n v="13.2"/>
    <d v="2026-03-15T00:00:00"/>
    <m/>
    <m/>
    <m/>
    <n v="22.833333333333332"/>
  </r>
  <r>
    <x v="321"/>
    <s v="IND"/>
    <s v="MIL"/>
    <s v="L"/>
    <d v="1899-12-30T19:34:00"/>
    <n v="5"/>
    <n v="8"/>
    <n v="0.625"/>
    <n v="3"/>
    <n v="6"/>
    <n v="0.5"/>
    <n v="3"/>
    <n v="3"/>
    <n v="1"/>
    <n v="0"/>
    <n v="1"/>
    <n v="1"/>
    <n v="0"/>
    <n v="0"/>
    <n v="2"/>
    <n v="1"/>
    <n v="0"/>
    <n v="16"/>
    <n v="-15"/>
    <n v="13.1"/>
    <d v="2026-03-15T00:00:00"/>
    <m/>
    <m/>
    <m/>
    <n v="19.566666666666666"/>
  </r>
  <r>
    <x v="8"/>
    <s v="OKC"/>
    <s v="MIN"/>
    <s v="W"/>
    <d v="1899-12-31T01:15:00"/>
    <n v="1"/>
    <n v="4"/>
    <n v="0.25"/>
    <n v="0"/>
    <n v="0"/>
    <m/>
    <n v="2"/>
    <n v="2"/>
    <n v="1"/>
    <n v="2"/>
    <n v="4"/>
    <n v="6"/>
    <n v="7"/>
    <n v="3"/>
    <n v="2"/>
    <n v="0"/>
    <n v="1"/>
    <n v="4"/>
    <n v="11"/>
    <n v="13.1"/>
    <d v="2026-03-15T00:00:00"/>
    <m/>
    <m/>
    <m/>
    <n v="25.25"/>
  </r>
  <r>
    <x v="86"/>
    <s v="UTA"/>
    <s v="SAC"/>
    <s v="L"/>
    <d v="1899-12-30T22:43:00"/>
    <n v="9"/>
    <n v="17"/>
    <n v="0.52900000000000003"/>
    <n v="3"/>
    <n v="9"/>
    <n v="0.33300000000000002"/>
    <n v="1"/>
    <n v="2"/>
    <n v="0.5"/>
    <n v="3"/>
    <n v="0"/>
    <n v="3"/>
    <n v="0"/>
    <n v="1"/>
    <n v="0"/>
    <n v="3"/>
    <n v="1"/>
    <n v="22"/>
    <n v="-5"/>
    <n v="13"/>
    <d v="2026-03-15T00:00:00"/>
    <m/>
    <m/>
    <m/>
    <n v="22.716666666666665"/>
  </r>
  <r>
    <x v="421"/>
    <s v="OKC"/>
    <s v="MIN"/>
    <s v="W"/>
    <d v="1899-12-30T21:11:00"/>
    <n v="8"/>
    <n v="14"/>
    <n v="0.57099999999999995"/>
    <n v="4"/>
    <n v="8"/>
    <n v="0.5"/>
    <n v="0"/>
    <n v="0"/>
    <m/>
    <n v="0"/>
    <n v="4"/>
    <n v="4"/>
    <n v="0"/>
    <n v="0"/>
    <n v="0"/>
    <n v="1"/>
    <n v="2"/>
    <n v="20"/>
    <n v="23"/>
    <n v="12.8"/>
    <d v="2026-03-15T00:00:00"/>
    <m/>
    <m/>
    <m/>
    <n v="21.183333333333334"/>
  </r>
  <r>
    <x v="450"/>
    <s v="UTA"/>
    <s v="SAC"/>
    <s v="L"/>
    <d v="1899-12-31T00:37:00"/>
    <n v="9"/>
    <n v="21"/>
    <n v="0.42899999999999999"/>
    <n v="1"/>
    <n v="3"/>
    <n v="0.33300000000000002"/>
    <n v="2"/>
    <n v="4"/>
    <n v="0.5"/>
    <n v="0"/>
    <n v="5"/>
    <n v="5"/>
    <n v="3"/>
    <n v="1"/>
    <n v="1"/>
    <n v="2"/>
    <n v="1"/>
    <n v="21"/>
    <n v="-15"/>
    <n v="12"/>
    <d v="2026-03-15T00:00:00"/>
    <m/>
    <m/>
    <m/>
    <n v="24.616666666666667"/>
  </r>
  <r>
    <x v="56"/>
    <s v="NYK"/>
    <s v="GSW"/>
    <s v="W"/>
    <d v="1899-12-31T05:18:00"/>
    <n v="3"/>
    <n v="6"/>
    <n v="0.5"/>
    <n v="2"/>
    <n v="4"/>
    <n v="0.5"/>
    <n v="6"/>
    <n v="6"/>
    <n v="1"/>
    <n v="3"/>
    <n v="1"/>
    <n v="4"/>
    <n v="1"/>
    <n v="0"/>
    <n v="0"/>
    <n v="1"/>
    <n v="3"/>
    <n v="14"/>
    <n v="0"/>
    <n v="11.9"/>
    <d v="2026-03-15T00:00:00"/>
    <m/>
    <m/>
    <m/>
    <n v="29.300000000000004"/>
  </r>
  <r>
    <x v="90"/>
    <s v="PHI"/>
    <s v="POR"/>
    <s v="W"/>
    <d v="1899-12-30T20:57:00"/>
    <n v="4"/>
    <n v="6"/>
    <n v="0.66700000000000004"/>
    <n v="1"/>
    <n v="2"/>
    <n v="0.5"/>
    <n v="2"/>
    <n v="2"/>
    <n v="1"/>
    <n v="0"/>
    <n v="3"/>
    <n v="3"/>
    <n v="2"/>
    <n v="3"/>
    <n v="0"/>
    <n v="1"/>
    <n v="2"/>
    <n v="11"/>
    <n v="14"/>
    <n v="11.9"/>
    <d v="2026-03-15T00:00:00"/>
    <m/>
    <m/>
    <m/>
    <n v="20.95"/>
  </r>
  <r>
    <x v="426"/>
    <s v="POR"/>
    <s v="PHI"/>
    <s v="L"/>
    <d v="1899-12-30T20:20:00"/>
    <n v="3"/>
    <n v="5"/>
    <n v="0.6"/>
    <n v="0"/>
    <n v="0"/>
    <m/>
    <n v="0"/>
    <n v="0"/>
    <m/>
    <n v="6"/>
    <n v="6"/>
    <n v="12"/>
    <n v="0"/>
    <n v="0"/>
    <n v="3"/>
    <n v="0"/>
    <n v="0"/>
    <n v="6"/>
    <n v="6"/>
    <n v="11.8"/>
    <d v="2026-03-15T00:00:00"/>
    <m/>
    <m/>
    <m/>
    <n v="20.333333333333332"/>
  </r>
  <r>
    <x v="110"/>
    <s v="MIL"/>
    <s v="IND"/>
    <s v="W"/>
    <d v="1899-12-31T11:46:00"/>
    <n v="3"/>
    <n v="7"/>
    <n v="0.42899999999999999"/>
    <n v="2"/>
    <n v="6"/>
    <n v="0.33300000000000002"/>
    <n v="0"/>
    <n v="0"/>
    <m/>
    <n v="0"/>
    <n v="3"/>
    <n v="3"/>
    <n v="8"/>
    <n v="2"/>
    <n v="1"/>
    <n v="1"/>
    <n v="2"/>
    <n v="8"/>
    <n v="-1"/>
    <n v="11.7"/>
    <d v="2026-03-15T00:00:00"/>
    <m/>
    <m/>
    <m/>
    <n v="35.766666666666666"/>
  </r>
  <r>
    <x v="52"/>
    <s v="POR"/>
    <s v="PHI"/>
    <s v="L"/>
    <d v="1899-12-31T07:30:00"/>
    <n v="7"/>
    <n v="13"/>
    <n v="0.53800000000000003"/>
    <n v="6"/>
    <n v="11"/>
    <n v="0.54500000000000004"/>
    <n v="0"/>
    <n v="2"/>
    <n v="0"/>
    <n v="0"/>
    <n v="2"/>
    <n v="2"/>
    <n v="1"/>
    <n v="1"/>
    <n v="0"/>
    <n v="2"/>
    <n v="4"/>
    <n v="20"/>
    <n v="-8"/>
    <n v="11.6"/>
    <d v="2026-03-15T00:00:00"/>
    <m/>
    <m/>
    <m/>
    <n v="31.5"/>
  </r>
  <r>
    <x v="441"/>
    <s v="OKC"/>
    <s v="MIN"/>
    <s v="W"/>
    <d v="1899-12-30T17:14:00"/>
    <n v="5"/>
    <n v="10"/>
    <n v="0.5"/>
    <n v="5"/>
    <n v="9"/>
    <n v="0.55600000000000005"/>
    <n v="0"/>
    <n v="0"/>
    <m/>
    <n v="0"/>
    <n v="0"/>
    <n v="0"/>
    <n v="0"/>
    <n v="1"/>
    <n v="0"/>
    <n v="0"/>
    <n v="0"/>
    <n v="15"/>
    <n v="13"/>
    <n v="11"/>
    <d v="2026-03-15T00:00:00"/>
    <m/>
    <m/>
    <m/>
    <n v="17.233333333333334"/>
  </r>
  <r>
    <x v="132"/>
    <s v="MIL"/>
    <s v="IND"/>
    <s v="W"/>
    <d v="1899-12-30T22:13:00"/>
    <n v="5"/>
    <n v="7"/>
    <n v="0.71399999999999997"/>
    <n v="3"/>
    <n v="5"/>
    <n v="0.6"/>
    <n v="0"/>
    <n v="0"/>
    <m/>
    <n v="0"/>
    <n v="2"/>
    <n v="2"/>
    <n v="2"/>
    <n v="1"/>
    <n v="0"/>
    <n v="1"/>
    <n v="3"/>
    <n v="13"/>
    <n v="13"/>
    <n v="10.9"/>
    <d v="2026-03-15T00:00:00"/>
    <m/>
    <m/>
    <m/>
    <n v="22.216666666666669"/>
  </r>
  <r>
    <x v="214"/>
    <s v="IND"/>
    <s v="MIL"/>
    <s v="L"/>
    <d v="1899-12-31T00:39:00"/>
    <n v="3"/>
    <n v="4"/>
    <n v="0.75"/>
    <n v="2"/>
    <n v="3"/>
    <n v="0.66700000000000004"/>
    <n v="1"/>
    <n v="2"/>
    <n v="0.5"/>
    <n v="3"/>
    <n v="3"/>
    <n v="6"/>
    <n v="5"/>
    <n v="0"/>
    <n v="0"/>
    <n v="2"/>
    <n v="2"/>
    <n v="9"/>
    <n v="-11"/>
    <n v="10.7"/>
    <d v="2026-03-15T00:00:00"/>
    <m/>
    <m/>
    <m/>
    <n v="24.65"/>
  </r>
  <r>
    <x v="143"/>
    <s v="MIL"/>
    <s v="IND"/>
    <s v="W"/>
    <d v="1899-12-31T05:52:00"/>
    <n v="4"/>
    <n v="7"/>
    <n v="0.57099999999999995"/>
    <n v="3"/>
    <n v="6"/>
    <n v="0.5"/>
    <n v="2"/>
    <n v="2"/>
    <n v="1"/>
    <n v="0"/>
    <n v="4"/>
    <n v="4"/>
    <n v="0"/>
    <n v="1"/>
    <n v="1"/>
    <n v="1"/>
    <n v="3"/>
    <n v="13"/>
    <n v="6"/>
    <n v="10.4"/>
    <d v="2026-03-15T00:00:00"/>
    <m/>
    <m/>
    <m/>
    <n v="29.866666666666667"/>
  </r>
  <r>
    <x v="338"/>
    <s v="NYK"/>
    <s v="GSW"/>
    <s v="W"/>
    <d v="1899-12-31T06:44:00"/>
    <n v="3"/>
    <n v="6"/>
    <n v="0.5"/>
    <n v="1"/>
    <n v="1"/>
    <n v="1"/>
    <n v="0"/>
    <n v="0"/>
    <m/>
    <n v="3"/>
    <n v="9"/>
    <n v="12"/>
    <n v="5"/>
    <n v="0"/>
    <n v="0"/>
    <n v="1"/>
    <n v="3"/>
    <n v="7"/>
    <n v="17"/>
    <n v="10.1"/>
    <d v="2026-03-15T00:00:00"/>
    <m/>
    <m/>
    <m/>
    <n v="30.733333333333331"/>
  </r>
  <r>
    <x v="454"/>
    <s v="IND"/>
    <s v="MIL"/>
    <s v="L"/>
    <d v="1899-12-31T04:06:00"/>
    <n v="3"/>
    <n v="10"/>
    <n v="0.3"/>
    <n v="0"/>
    <n v="1"/>
    <n v="0"/>
    <n v="3"/>
    <n v="3"/>
    <n v="1"/>
    <n v="0"/>
    <n v="2"/>
    <n v="2"/>
    <n v="11"/>
    <n v="1"/>
    <n v="0"/>
    <n v="2"/>
    <n v="1"/>
    <n v="9"/>
    <n v="-8"/>
    <n v="10.1"/>
    <d v="2026-03-15T00:00:00"/>
    <m/>
    <m/>
    <m/>
    <n v="28.1"/>
  </r>
  <r>
    <x v="424"/>
    <s v="NYK"/>
    <s v="GSW"/>
    <s v="W"/>
    <d v="1899-12-30T17:02:00"/>
    <n v="2"/>
    <n v="2"/>
    <n v="1"/>
    <n v="0"/>
    <n v="0"/>
    <m/>
    <n v="0"/>
    <n v="0"/>
    <m/>
    <n v="3"/>
    <n v="7"/>
    <n v="10"/>
    <n v="0"/>
    <n v="3"/>
    <n v="2"/>
    <n v="2"/>
    <n v="0"/>
    <n v="4"/>
    <n v="-6"/>
    <n v="10"/>
    <d v="2026-03-15T00:00:00"/>
    <m/>
    <m/>
    <m/>
    <n v="17.033333333333335"/>
  </r>
  <r>
    <x v="191"/>
    <s v="DAL"/>
    <s v="CLE"/>
    <s v="W"/>
    <d v="1899-12-31T00:16:00"/>
    <n v="4"/>
    <n v="10"/>
    <n v="0.4"/>
    <n v="3"/>
    <n v="7"/>
    <n v="0.42899999999999999"/>
    <n v="0"/>
    <n v="0"/>
    <m/>
    <n v="0"/>
    <n v="3"/>
    <n v="3"/>
    <n v="3"/>
    <n v="2"/>
    <n v="0"/>
    <n v="0"/>
    <n v="2"/>
    <n v="11"/>
    <n v="15"/>
    <n v="9.8000000000000007"/>
    <d v="2026-03-15T00:00:00"/>
    <m/>
    <m/>
    <m/>
    <n v="24.266666666666666"/>
  </r>
  <r>
    <x v="278"/>
    <s v="DET"/>
    <s v="TOR"/>
    <s v="L"/>
    <d v="1899-12-30T14:37:00"/>
    <n v="2"/>
    <n v="3"/>
    <n v="0.66700000000000004"/>
    <n v="1"/>
    <n v="2"/>
    <n v="0.5"/>
    <n v="3"/>
    <n v="3"/>
    <n v="1"/>
    <n v="1"/>
    <n v="2"/>
    <n v="3"/>
    <n v="1"/>
    <n v="1"/>
    <n v="0"/>
    <n v="0"/>
    <n v="1"/>
    <n v="8"/>
    <n v="-4"/>
    <n v="9.3000000000000007"/>
    <d v="2026-03-15T00:00:00"/>
    <m/>
    <m/>
    <m/>
    <n v="14.616666666666665"/>
  </r>
  <r>
    <x v="420"/>
    <s v="UTA"/>
    <s v="SAC"/>
    <s v="L"/>
    <d v="1899-12-31T16:25:00"/>
    <n v="4"/>
    <n v="10"/>
    <n v="0.4"/>
    <n v="2"/>
    <n v="7"/>
    <n v="0.28599999999999998"/>
    <n v="3"/>
    <n v="3"/>
    <n v="1"/>
    <n v="0"/>
    <n v="1"/>
    <n v="1"/>
    <n v="4"/>
    <n v="1"/>
    <n v="1"/>
    <n v="2"/>
    <n v="3"/>
    <n v="13"/>
    <n v="1"/>
    <n v="9.1999999999999993"/>
    <d v="2026-03-15T00:00:00"/>
    <m/>
    <m/>
    <m/>
    <n v="40.416666666666664"/>
  </r>
  <r>
    <x v="158"/>
    <s v="MIL"/>
    <s v="IND"/>
    <s v="W"/>
    <d v="1899-12-31T00:27:00"/>
    <n v="4"/>
    <n v="7"/>
    <n v="0.57099999999999995"/>
    <n v="4"/>
    <n v="7"/>
    <n v="0.57099999999999995"/>
    <n v="0"/>
    <n v="0"/>
    <m/>
    <n v="0"/>
    <n v="2"/>
    <n v="2"/>
    <n v="1"/>
    <n v="0"/>
    <n v="0"/>
    <n v="1"/>
    <n v="0"/>
    <n v="12"/>
    <n v="8"/>
    <n v="9"/>
    <d v="2026-03-15T00:00:00"/>
    <m/>
    <m/>
    <m/>
    <n v="24.450000000000003"/>
  </r>
  <r>
    <x v="142"/>
    <s v="CLE"/>
    <s v="DAL"/>
    <s v="L"/>
    <d v="1899-12-30T21:58:00"/>
    <n v="4"/>
    <n v="5"/>
    <n v="0.8"/>
    <n v="0"/>
    <n v="0"/>
    <m/>
    <n v="0"/>
    <n v="1"/>
    <n v="0"/>
    <n v="0"/>
    <n v="1"/>
    <n v="1"/>
    <n v="6"/>
    <n v="0"/>
    <n v="0"/>
    <n v="1"/>
    <n v="1"/>
    <n v="8"/>
    <n v="-9"/>
    <n v="8.8000000000000007"/>
    <d v="2026-03-15T00:00:00"/>
    <m/>
    <m/>
    <m/>
    <n v="21.966666666666665"/>
  </r>
  <r>
    <x v="153"/>
    <s v="CLE"/>
    <s v="DAL"/>
    <s v="L"/>
    <d v="1899-12-31T02:18:00"/>
    <n v="5"/>
    <n v="9"/>
    <n v="0.55600000000000005"/>
    <n v="2"/>
    <n v="5"/>
    <n v="0.4"/>
    <n v="0"/>
    <n v="0"/>
    <m/>
    <n v="1"/>
    <n v="4"/>
    <n v="5"/>
    <n v="0"/>
    <n v="0"/>
    <n v="0"/>
    <n v="0"/>
    <n v="2"/>
    <n v="12"/>
    <n v="-12"/>
    <n v="8.8000000000000007"/>
    <d v="2026-03-15T00:00:00"/>
    <m/>
    <m/>
    <m/>
    <n v="26.300000000000004"/>
  </r>
  <r>
    <x v="272"/>
    <s v="NYK"/>
    <s v="GSW"/>
    <s v="W"/>
    <d v="1899-12-30T21:45:00"/>
    <n v="6"/>
    <n v="11"/>
    <n v="0.54500000000000004"/>
    <n v="1"/>
    <n v="2"/>
    <n v="0.5"/>
    <n v="1"/>
    <n v="1"/>
    <n v="1"/>
    <n v="0"/>
    <n v="0"/>
    <n v="0"/>
    <n v="0"/>
    <n v="0"/>
    <n v="0"/>
    <n v="0"/>
    <n v="0"/>
    <n v="14"/>
    <n v="14"/>
    <n v="8.6999999999999993"/>
    <d v="2026-03-15T00:00:00"/>
    <m/>
    <m/>
    <m/>
    <n v="21.75"/>
  </r>
  <r>
    <x v="295"/>
    <s v="PHI"/>
    <s v="POR"/>
    <s v="W"/>
    <d v="1899-12-31T10:45:00"/>
    <n v="3"/>
    <n v="9"/>
    <n v="0.33300000000000002"/>
    <n v="0"/>
    <n v="1"/>
    <n v="0"/>
    <n v="0"/>
    <n v="0"/>
    <m/>
    <n v="4"/>
    <n v="13"/>
    <n v="17"/>
    <n v="4"/>
    <n v="2"/>
    <n v="0"/>
    <n v="3"/>
    <n v="2"/>
    <n v="6"/>
    <n v="14"/>
    <n v="8.6"/>
    <d v="2026-03-15T00:00:00"/>
    <m/>
    <m/>
    <m/>
    <n v="34.75"/>
  </r>
  <r>
    <x v="402"/>
    <s v="CLE"/>
    <s v="DAL"/>
    <s v="L"/>
    <d v="1899-12-30T12:19:00"/>
    <n v="3"/>
    <n v="4"/>
    <n v="0.75"/>
    <n v="2"/>
    <n v="3"/>
    <n v="0.66700000000000004"/>
    <n v="2"/>
    <n v="4"/>
    <n v="0.5"/>
    <n v="0"/>
    <n v="2"/>
    <n v="2"/>
    <n v="0"/>
    <n v="1"/>
    <n v="0"/>
    <n v="0"/>
    <n v="2"/>
    <n v="10"/>
    <n v="-7"/>
    <n v="8.4"/>
    <d v="2026-03-15T00:00:00"/>
    <m/>
    <m/>
    <m/>
    <n v="12.316666666666666"/>
  </r>
  <r>
    <x v="316"/>
    <s v="IND"/>
    <s v="MIL"/>
    <s v="L"/>
    <d v="1899-12-30T16:22:00"/>
    <n v="3"/>
    <n v="7"/>
    <n v="0.42899999999999999"/>
    <n v="3"/>
    <n v="7"/>
    <n v="0.42899999999999999"/>
    <n v="2"/>
    <n v="3"/>
    <n v="0.66700000000000004"/>
    <n v="0"/>
    <n v="4"/>
    <n v="4"/>
    <n v="3"/>
    <n v="0"/>
    <n v="0"/>
    <n v="2"/>
    <n v="0"/>
    <n v="11"/>
    <n v="2"/>
    <n v="8.1999999999999993"/>
    <d v="2026-03-15T00:00:00"/>
    <m/>
    <m/>
    <m/>
    <n v="16.366666666666667"/>
  </r>
  <r>
    <x v="10"/>
    <s v="OKC"/>
    <s v="MIN"/>
    <s v="W"/>
    <d v="1899-12-31T02:46:00"/>
    <n v="4"/>
    <n v="13"/>
    <n v="0.308"/>
    <n v="1"/>
    <n v="4"/>
    <n v="0.25"/>
    <n v="2"/>
    <n v="2"/>
    <n v="1"/>
    <n v="3"/>
    <n v="2"/>
    <n v="5"/>
    <n v="3"/>
    <n v="2"/>
    <n v="0"/>
    <n v="2"/>
    <n v="1"/>
    <n v="11"/>
    <n v="1"/>
    <n v="7.9"/>
    <d v="2026-03-15T00:00:00"/>
    <m/>
    <m/>
    <m/>
    <n v="26.766666666666666"/>
  </r>
  <r>
    <x v="339"/>
    <s v="GSW"/>
    <s v="NYK"/>
    <s v="L"/>
    <d v="1899-12-30T22:43:00"/>
    <n v="3"/>
    <n v="8"/>
    <n v="0.375"/>
    <n v="1"/>
    <n v="3"/>
    <n v="0.33300000000000002"/>
    <n v="2"/>
    <n v="2"/>
    <n v="1"/>
    <n v="0"/>
    <n v="2"/>
    <n v="2"/>
    <n v="4"/>
    <n v="0"/>
    <n v="0"/>
    <n v="0"/>
    <n v="1"/>
    <n v="9"/>
    <n v="-2"/>
    <n v="7.6"/>
    <d v="2026-03-15T00:00:00"/>
    <m/>
    <m/>
    <m/>
    <n v="22.716666666666665"/>
  </r>
  <r>
    <x v="545"/>
    <s v="DAL"/>
    <s v="CLE"/>
    <s v="W"/>
    <d v="1899-12-30T14:38:00"/>
    <n v="4"/>
    <n v="6"/>
    <n v="0.66700000000000004"/>
    <n v="2"/>
    <n v="4"/>
    <n v="0.5"/>
    <n v="0"/>
    <n v="0"/>
    <m/>
    <n v="0"/>
    <n v="3"/>
    <n v="3"/>
    <n v="0"/>
    <n v="1"/>
    <n v="0"/>
    <n v="1"/>
    <n v="3"/>
    <n v="10"/>
    <n v="10"/>
    <n v="7.1"/>
    <d v="2026-03-15T00:00:00"/>
    <m/>
    <m/>
    <m/>
    <n v="14.633333333333335"/>
  </r>
  <r>
    <x v="47"/>
    <s v="MIN"/>
    <s v="OKC"/>
    <s v="L"/>
    <d v="1899-12-31T13:19:00"/>
    <n v="6"/>
    <n v="17"/>
    <n v="0.35299999999999998"/>
    <n v="2"/>
    <n v="5"/>
    <n v="0.4"/>
    <n v="5"/>
    <n v="10"/>
    <n v="0.5"/>
    <n v="1"/>
    <n v="5"/>
    <n v="6"/>
    <n v="5"/>
    <n v="1"/>
    <n v="1"/>
    <n v="6"/>
    <n v="5"/>
    <n v="19"/>
    <n v="-7"/>
    <n v="6.9"/>
    <d v="2026-03-15T00:00:00"/>
    <m/>
    <m/>
    <m/>
    <n v="37.316666666666663"/>
  </r>
  <r>
    <x v="530"/>
    <s v="UTA"/>
    <s v="SAC"/>
    <s v="L"/>
    <d v="1899-12-30T15:30:00"/>
    <n v="2"/>
    <n v="4"/>
    <n v="0.5"/>
    <n v="2"/>
    <n v="3"/>
    <n v="0.66700000000000004"/>
    <n v="1"/>
    <n v="2"/>
    <n v="0.5"/>
    <n v="0"/>
    <n v="2"/>
    <n v="2"/>
    <n v="1"/>
    <n v="1"/>
    <n v="0"/>
    <n v="0"/>
    <n v="0"/>
    <n v="7"/>
    <n v="1"/>
    <n v="6.9"/>
    <d v="2026-03-15T00:00:00"/>
    <m/>
    <m/>
    <m/>
    <n v="15.5"/>
  </r>
  <r>
    <x v="197"/>
    <s v="DET"/>
    <s v="TOR"/>
    <s v="L"/>
    <d v="1899-12-30T20:10:00"/>
    <n v="3"/>
    <n v="8"/>
    <n v="0.375"/>
    <n v="2"/>
    <n v="4"/>
    <n v="0.5"/>
    <n v="1"/>
    <n v="2"/>
    <n v="0.5"/>
    <n v="2"/>
    <n v="1"/>
    <n v="3"/>
    <n v="1"/>
    <n v="1"/>
    <n v="1"/>
    <n v="1"/>
    <n v="1"/>
    <n v="9"/>
    <n v="-8"/>
    <n v="6.9"/>
    <d v="2026-03-15T00:00:00"/>
    <m/>
    <m/>
    <m/>
    <n v="20.166666666666668"/>
  </r>
  <r>
    <x v="68"/>
    <s v="IND"/>
    <s v="MIL"/>
    <s v="L"/>
    <d v="1899-12-30T23:32:00"/>
    <n v="4"/>
    <n v="10"/>
    <n v="0.4"/>
    <n v="0"/>
    <n v="0"/>
    <m/>
    <n v="2"/>
    <n v="2"/>
    <n v="1"/>
    <n v="3"/>
    <n v="4"/>
    <n v="7"/>
    <n v="2"/>
    <n v="0"/>
    <n v="0"/>
    <n v="1"/>
    <n v="4"/>
    <n v="10"/>
    <n v="1"/>
    <n v="6.7"/>
    <d v="2026-03-15T00:00:00"/>
    <m/>
    <m/>
    <m/>
    <n v="23.533333333333331"/>
  </r>
  <r>
    <x v="89"/>
    <s v="CLE"/>
    <s v="DAL"/>
    <s v="L"/>
    <d v="1899-12-31T13:33:00"/>
    <n v="4"/>
    <n v="12"/>
    <n v="0.33300000000000002"/>
    <n v="1"/>
    <n v="5"/>
    <n v="0.2"/>
    <n v="4"/>
    <n v="5"/>
    <n v="0.8"/>
    <n v="0"/>
    <n v="5"/>
    <n v="5"/>
    <n v="7"/>
    <n v="1"/>
    <n v="0"/>
    <n v="6"/>
    <n v="2"/>
    <n v="13"/>
    <n v="-5"/>
    <n v="6.4"/>
    <d v="2026-03-15T00:00:00"/>
    <m/>
    <m/>
    <m/>
    <n v="37.550000000000004"/>
  </r>
  <r>
    <x v="322"/>
    <s v="IND"/>
    <s v="MIL"/>
    <s v="L"/>
    <d v="1899-12-30T13:05:00"/>
    <n v="3"/>
    <n v="4"/>
    <n v="0.75"/>
    <n v="1"/>
    <n v="2"/>
    <n v="0.5"/>
    <n v="2"/>
    <n v="3"/>
    <n v="0.66700000000000004"/>
    <n v="0"/>
    <n v="0"/>
    <n v="0"/>
    <n v="0"/>
    <n v="0"/>
    <n v="0"/>
    <n v="1"/>
    <n v="0"/>
    <n v="9"/>
    <n v="-2"/>
    <n v="6"/>
    <d v="2026-03-15T00:00:00"/>
    <m/>
    <m/>
    <m/>
    <n v="13.083333333333332"/>
  </r>
  <r>
    <x v="533"/>
    <s v="PHI"/>
    <s v="POR"/>
    <s v="W"/>
    <d v="1899-12-30T20:03:00"/>
    <n v="5"/>
    <n v="12"/>
    <n v="0.41699999999999998"/>
    <n v="1"/>
    <n v="3"/>
    <n v="0.33300000000000002"/>
    <n v="0"/>
    <n v="0"/>
    <m/>
    <n v="0"/>
    <n v="2"/>
    <n v="2"/>
    <n v="1"/>
    <n v="1"/>
    <n v="0"/>
    <n v="1"/>
    <n v="0"/>
    <n v="11"/>
    <n v="-5"/>
    <n v="5.9"/>
    <d v="2026-03-15T00:00:00"/>
    <m/>
    <m/>
    <m/>
    <n v="20.05"/>
  </r>
  <r>
    <x v="458"/>
    <s v="SAC"/>
    <s v="UTA"/>
    <s v="W"/>
    <d v="1899-12-31T04:41:00"/>
    <n v="3"/>
    <n v="8"/>
    <n v="0.375"/>
    <n v="3"/>
    <n v="8"/>
    <n v="0.375"/>
    <n v="0"/>
    <n v="0"/>
    <m/>
    <n v="1"/>
    <n v="2"/>
    <n v="3"/>
    <n v="2"/>
    <n v="0"/>
    <n v="0"/>
    <n v="1"/>
    <n v="2"/>
    <n v="9"/>
    <n v="-7"/>
    <n v="5.5"/>
    <d v="2026-03-15T00:00:00"/>
    <m/>
    <m/>
    <m/>
    <n v="28.683333333333337"/>
  </r>
  <r>
    <x v="357"/>
    <s v="NYK"/>
    <s v="GSW"/>
    <s v="W"/>
    <d v="1899-12-30T15:28:00"/>
    <n v="2"/>
    <n v="3"/>
    <n v="0.66700000000000004"/>
    <n v="0"/>
    <n v="0"/>
    <m/>
    <n v="0"/>
    <n v="0"/>
    <m/>
    <n v="0"/>
    <n v="1"/>
    <n v="1"/>
    <n v="4"/>
    <n v="0"/>
    <n v="0"/>
    <n v="0"/>
    <n v="1"/>
    <n v="4"/>
    <n v="-13"/>
    <n v="5.4"/>
    <d v="2026-03-15T00:00:00"/>
    <m/>
    <m/>
    <m/>
    <n v="15.466666666666669"/>
  </r>
  <r>
    <x v="204"/>
    <s v="TOR"/>
    <s v="DET"/>
    <s v="W"/>
    <d v="1899-12-30T14:52:00"/>
    <n v="3"/>
    <n v="7"/>
    <n v="0.42899999999999999"/>
    <n v="1"/>
    <n v="4"/>
    <n v="0.25"/>
    <n v="1"/>
    <n v="2"/>
    <n v="0.5"/>
    <n v="2"/>
    <n v="3"/>
    <n v="5"/>
    <n v="0"/>
    <n v="2"/>
    <n v="0"/>
    <n v="2"/>
    <n v="2"/>
    <n v="8"/>
    <n v="8"/>
    <n v="5.4"/>
    <d v="2026-03-15T00:00:00"/>
    <m/>
    <m/>
    <m/>
    <n v="14.866666666666667"/>
  </r>
  <r>
    <x v="415"/>
    <s v="PHI"/>
    <s v="POR"/>
    <s v="W"/>
    <d v="1899-12-31T03:03:00"/>
    <n v="3"/>
    <n v="7"/>
    <n v="0.42899999999999999"/>
    <n v="0"/>
    <n v="2"/>
    <n v="0"/>
    <n v="1"/>
    <n v="2"/>
    <n v="0.5"/>
    <n v="2"/>
    <n v="0"/>
    <n v="2"/>
    <n v="3"/>
    <n v="1"/>
    <n v="0"/>
    <n v="0"/>
    <n v="5"/>
    <n v="7"/>
    <n v="-8"/>
    <n v="5.4"/>
    <d v="2026-03-15T00:00:00"/>
    <m/>
    <m/>
    <m/>
    <n v="27.050000000000004"/>
  </r>
  <r>
    <x v="196"/>
    <s v="SAC"/>
    <s v="UTA"/>
    <s v="W"/>
    <d v="1899-12-31T02:11:00"/>
    <n v="4"/>
    <n v="9"/>
    <n v="0.44400000000000001"/>
    <n v="1"/>
    <n v="5"/>
    <n v="0.2"/>
    <n v="1"/>
    <n v="1"/>
    <n v="1"/>
    <n v="2"/>
    <n v="2"/>
    <n v="4"/>
    <n v="2"/>
    <n v="1"/>
    <n v="0"/>
    <n v="2"/>
    <n v="6"/>
    <n v="10"/>
    <n v="-3"/>
    <n v="5.3"/>
    <d v="2026-03-15T00:00:00"/>
    <m/>
    <m/>
    <m/>
    <n v="26.183333333333334"/>
  </r>
  <r>
    <x v="212"/>
    <s v="POR"/>
    <s v="PHI"/>
    <s v="L"/>
    <d v="1899-12-30T14:35:00"/>
    <n v="2"/>
    <n v="4"/>
    <n v="0.5"/>
    <n v="1"/>
    <n v="3"/>
    <n v="0.33300000000000002"/>
    <n v="0"/>
    <n v="0"/>
    <m/>
    <n v="1"/>
    <n v="2"/>
    <n v="3"/>
    <n v="2"/>
    <n v="1"/>
    <n v="0"/>
    <n v="1"/>
    <n v="1"/>
    <n v="5"/>
    <n v="3"/>
    <n v="5.3"/>
    <d v="2026-03-15T00:00:00"/>
    <m/>
    <m/>
    <m/>
    <n v="14.583333333333332"/>
  </r>
  <r>
    <x v="522"/>
    <s v="POR"/>
    <s v="PHI"/>
    <s v="L"/>
    <d v="1899-12-31T00:16:00"/>
    <n v="4"/>
    <n v="14"/>
    <n v="0.28599999999999998"/>
    <n v="2"/>
    <n v="5"/>
    <n v="0.4"/>
    <n v="1"/>
    <n v="3"/>
    <n v="0.33300000000000002"/>
    <n v="0"/>
    <n v="3"/>
    <n v="3"/>
    <n v="2"/>
    <n v="2"/>
    <n v="1"/>
    <n v="1"/>
    <n v="2"/>
    <n v="11"/>
    <n v="6"/>
    <n v="5.2"/>
    <d v="2026-03-15T00:00:00"/>
    <m/>
    <m/>
    <m/>
    <n v="24.266666666666666"/>
  </r>
  <r>
    <x v="258"/>
    <s v="SAC"/>
    <s v="UTA"/>
    <s v="W"/>
    <d v="1899-12-30T15:59:00"/>
    <n v="1"/>
    <n v="1"/>
    <n v="1"/>
    <n v="0"/>
    <n v="0"/>
    <m/>
    <n v="0"/>
    <n v="2"/>
    <n v="0"/>
    <n v="2"/>
    <n v="5"/>
    <n v="7"/>
    <n v="1"/>
    <n v="1"/>
    <n v="0"/>
    <n v="0"/>
    <n v="1"/>
    <n v="2"/>
    <n v="5"/>
    <n v="5.0999999999999996"/>
    <d v="2026-03-15T00:00:00"/>
    <m/>
    <m/>
    <m/>
    <n v="15.983333333333333"/>
  </r>
  <r>
    <x v="138"/>
    <s v="TOR"/>
    <s v="DET"/>
    <s v="W"/>
    <d v="1899-12-31T00:28:00"/>
    <n v="1"/>
    <n v="4"/>
    <n v="0.25"/>
    <n v="0"/>
    <n v="2"/>
    <n v="0"/>
    <n v="2"/>
    <n v="2"/>
    <n v="1"/>
    <n v="0"/>
    <n v="2"/>
    <n v="2"/>
    <n v="3"/>
    <n v="0"/>
    <n v="1"/>
    <n v="0"/>
    <n v="0"/>
    <n v="4"/>
    <n v="-2"/>
    <n v="5"/>
    <d v="2026-03-15T00:00:00"/>
    <m/>
    <m/>
    <m/>
    <n v="24.466666666666665"/>
  </r>
  <r>
    <x v="59"/>
    <s v="NYK"/>
    <s v="GSW"/>
    <s v="W"/>
    <d v="1899-12-30T21:23:00"/>
    <n v="3"/>
    <n v="10"/>
    <n v="0.3"/>
    <n v="1"/>
    <n v="6"/>
    <n v="0.16700000000000001"/>
    <n v="0"/>
    <n v="0"/>
    <m/>
    <n v="2"/>
    <n v="1"/>
    <n v="3"/>
    <n v="2"/>
    <n v="1"/>
    <n v="2"/>
    <n v="1"/>
    <n v="2"/>
    <n v="7"/>
    <n v="-2"/>
    <n v="4.9000000000000004"/>
    <d v="2026-03-15T00:00:00"/>
    <m/>
    <m/>
    <m/>
    <n v="21.383333333333333"/>
  </r>
  <r>
    <x v="283"/>
    <s v="MIL"/>
    <s v="IND"/>
    <s v="W"/>
    <d v="1899-12-30T21:40:00"/>
    <n v="2"/>
    <n v="4"/>
    <n v="0.5"/>
    <n v="2"/>
    <n v="4"/>
    <n v="0.5"/>
    <n v="0"/>
    <n v="0"/>
    <m/>
    <n v="0"/>
    <n v="0"/>
    <n v="0"/>
    <n v="1"/>
    <n v="1"/>
    <n v="0"/>
    <n v="0"/>
    <n v="2"/>
    <n v="6"/>
    <n v="-2"/>
    <n v="4.9000000000000004"/>
    <d v="2026-03-15T00:00:00"/>
    <m/>
    <m/>
    <m/>
    <n v="21.666666666666668"/>
  </r>
  <r>
    <x v="341"/>
    <s v="POR"/>
    <s v="PHI"/>
    <s v="L"/>
    <d v="1899-12-30T13:20:00"/>
    <n v="3"/>
    <n v="6"/>
    <n v="0.5"/>
    <n v="3"/>
    <n v="5"/>
    <n v="0.6"/>
    <n v="0"/>
    <n v="0"/>
    <m/>
    <n v="0"/>
    <n v="1"/>
    <n v="1"/>
    <n v="0"/>
    <n v="0"/>
    <n v="0"/>
    <n v="1"/>
    <n v="1"/>
    <n v="9"/>
    <n v="2"/>
    <n v="4.9000000000000004"/>
    <d v="2026-03-15T00:00:00"/>
    <m/>
    <m/>
    <m/>
    <n v="13.333333333333334"/>
  </r>
  <r>
    <x v="20"/>
    <s v="GSW"/>
    <s v="NYK"/>
    <s v="L"/>
    <d v="1899-12-31T05:01:00"/>
    <n v="2"/>
    <n v="3"/>
    <n v="0.66700000000000004"/>
    <n v="1"/>
    <n v="2"/>
    <n v="0.5"/>
    <n v="0"/>
    <n v="0"/>
    <m/>
    <n v="1"/>
    <n v="1"/>
    <n v="2"/>
    <n v="1"/>
    <n v="3"/>
    <n v="0"/>
    <n v="2"/>
    <n v="4"/>
    <n v="5"/>
    <n v="7"/>
    <n v="4.8"/>
    <d v="2026-03-15T00:00:00"/>
    <m/>
    <m/>
    <m/>
    <n v="29.016666666666666"/>
  </r>
  <r>
    <x v="503"/>
    <s v="IND"/>
    <s v="MIL"/>
    <s v="L"/>
    <d v="1899-12-30T04:54:00"/>
    <n v="1"/>
    <n v="1"/>
    <n v="1"/>
    <n v="1"/>
    <n v="1"/>
    <n v="1"/>
    <n v="0"/>
    <n v="0"/>
    <m/>
    <n v="0"/>
    <n v="1"/>
    <n v="1"/>
    <n v="1"/>
    <n v="1"/>
    <n v="0"/>
    <n v="0"/>
    <n v="0"/>
    <n v="3"/>
    <n v="3"/>
    <n v="4.7"/>
    <d v="2026-03-15T00:00:00"/>
    <m/>
    <m/>
    <m/>
    <n v="4.9000000000000004"/>
  </r>
  <r>
    <x v="274"/>
    <s v="SAC"/>
    <s v="UTA"/>
    <s v="W"/>
    <d v="1899-12-31T04:34:00"/>
    <n v="4"/>
    <n v="8"/>
    <n v="0.5"/>
    <n v="0"/>
    <n v="1"/>
    <n v="0"/>
    <n v="0"/>
    <n v="0"/>
    <m/>
    <n v="1"/>
    <n v="11"/>
    <n v="12"/>
    <n v="1"/>
    <n v="0"/>
    <n v="0"/>
    <n v="3"/>
    <n v="3"/>
    <n v="8"/>
    <n v="3"/>
    <n v="4.5"/>
    <d v="2026-03-15T00:00:00"/>
    <m/>
    <m/>
    <m/>
    <n v="28.566666666666666"/>
  </r>
  <r>
    <x v="14"/>
    <s v="OKC"/>
    <s v="MIN"/>
    <s v="W"/>
    <d v="1899-12-30T20:35:00"/>
    <n v="0"/>
    <n v="3"/>
    <n v="0"/>
    <n v="0"/>
    <n v="0"/>
    <m/>
    <n v="0"/>
    <n v="0"/>
    <m/>
    <n v="4"/>
    <n v="8"/>
    <n v="12"/>
    <n v="3"/>
    <n v="0"/>
    <n v="2"/>
    <n v="1"/>
    <n v="3"/>
    <n v="0"/>
    <n v="13"/>
    <n v="4.4000000000000004"/>
    <d v="2026-03-15T00:00:00"/>
    <m/>
    <m/>
    <m/>
    <n v="20.583333333333332"/>
  </r>
  <r>
    <x v="147"/>
    <s v="TOR"/>
    <s v="DET"/>
    <s v="W"/>
    <d v="1899-12-31T09:42:00"/>
    <n v="1"/>
    <n v="12"/>
    <n v="8.3000000000000004E-2"/>
    <n v="1"/>
    <n v="6"/>
    <n v="0.16700000000000001"/>
    <n v="3"/>
    <n v="4"/>
    <n v="0.75"/>
    <n v="0"/>
    <n v="1"/>
    <n v="1"/>
    <n v="7"/>
    <n v="3"/>
    <n v="0"/>
    <n v="1"/>
    <n v="1"/>
    <n v="6"/>
    <n v="14"/>
    <n v="4.4000000000000004"/>
    <d v="2026-03-15T00:00:00"/>
    <m/>
    <m/>
    <m/>
    <n v="33.699999999999996"/>
  </r>
  <r>
    <x v="551"/>
    <s v="UTA"/>
    <s v="SAC"/>
    <s v="L"/>
    <d v="1899-12-31T19:02:00"/>
    <n v="1"/>
    <n v="7"/>
    <n v="0.14299999999999999"/>
    <n v="1"/>
    <n v="6"/>
    <n v="0.16700000000000001"/>
    <n v="0"/>
    <n v="0"/>
    <m/>
    <n v="1"/>
    <n v="10"/>
    <n v="11"/>
    <n v="3"/>
    <n v="2"/>
    <n v="1"/>
    <n v="2"/>
    <n v="2"/>
    <n v="3"/>
    <n v="-3"/>
    <n v="4.2"/>
    <d v="2026-03-15T00:00:00"/>
    <m/>
    <m/>
    <m/>
    <n v="43.033333333333331"/>
  </r>
  <r>
    <x v="256"/>
    <s v="DET"/>
    <s v="TOR"/>
    <s v="L"/>
    <d v="1899-12-30T11:22:00"/>
    <n v="2"/>
    <n v="4"/>
    <n v="0.5"/>
    <n v="0"/>
    <n v="0"/>
    <m/>
    <n v="0"/>
    <n v="0"/>
    <m/>
    <n v="2"/>
    <n v="4"/>
    <n v="6"/>
    <n v="0"/>
    <n v="0"/>
    <n v="3"/>
    <n v="2"/>
    <n v="2"/>
    <n v="4"/>
    <n v="-4"/>
    <n v="3.9"/>
    <d v="2026-03-15T00:00:00"/>
    <m/>
    <m/>
    <m/>
    <n v="11.366666666666667"/>
  </r>
  <r>
    <x v="501"/>
    <s v="IND"/>
    <s v="MIL"/>
    <s v="L"/>
    <d v="1899-12-30T10:21:00"/>
    <n v="1"/>
    <n v="2"/>
    <n v="0.5"/>
    <n v="0"/>
    <n v="0"/>
    <m/>
    <n v="0"/>
    <n v="0"/>
    <m/>
    <n v="0"/>
    <n v="2"/>
    <n v="2"/>
    <n v="3"/>
    <n v="1"/>
    <n v="0"/>
    <n v="1"/>
    <n v="0"/>
    <n v="2"/>
    <n v="2"/>
    <n v="3.7"/>
    <d v="2026-03-15T00:00:00"/>
    <m/>
    <m/>
    <m/>
    <n v="10.350000000000001"/>
  </r>
  <r>
    <x v="168"/>
    <s v="CLE"/>
    <s v="DAL"/>
    <s v="L"/>
    <d v="1899-12-31T07:26:00"/>
    <n v="2"/>
    <n v="7"/>
    <n v="0.28599999999999998"/>
    <n v="1"/>
    <n v="5"/>
    <n v="0.2"/>
    <n v="0"/>
    <n v="0"/>
    <m/>
    <n v="3"/>
    <n v="2"/>
    <n v="5"/>
    <n v="3"/>
    <n v="0"/>
    <n v="1"/>
    <n v="2"/>
    <n v="2"/>
    <n v="5"/>
    <n v="-2"/>
    <n v="3.6"/>
    <d v="2026-03-15T00:00:00"/>
    <m/>
    <m/>
    <m/>
    <n v="31.433333333333334"/>
  </r>
  <r>
    <x v="292"/>
    <s v="DAL"/>
    <s v="CLE"/>
    <s v="W"/>
    <d v="1899-12-30T07:35:00"/>
    <n v="1"/>
    <n v="2"/>
    <n v="0.5"/>
    <n v="1"/>
    <n v="1"/>
    <n v="1"/>
    <n v="2"/>
    <n v="2"/>
    <n v="1"/>
    <n v="0"/>
    <n v="1"/>
    <n v="1"/>
    <n v="0"/>
    <n v="0"/>
    <n v="0"/>
    <n v="1"/>
    <n v="0"/>
    <n v="5"/>
    <n v="-4"/>
    <n v="3.3"/>
    <d v="2026-03-15T00:00:00"/>
    <m/>
    <m/>
    <m/>
    <n v="7.583333333333333"/>
  </r>
  <r>
    <x v="170"/>
    <s v="NYK"/>
    <s v="GSW"/>
    <s v="W"/>
    <d v="1899-12-31T02:54:00"/>
    <n v="3"/>
    <n v="10"/>
    <n v="0.3"/>
    <n v="2"/>
    <n v="8"/>
    <n v="0.25"/>
    <n v="2"/>
    <n v="2"/>
    <n v="1"/>
    <n v="0"/>
    <n v="1"/>
    <n v="1"/>
    <n v="0"/>
    <n v="2"/>
    <n v="0"/>
    <n v="2"/>
    <n v="3"/>
    <n v="10"/>
    <n v="3"/>
    <n v="3.3"/>
    <d v="2026-03-15T00:00:00"/>
    <m/>
    <m/>
    <m/>
    <n v="26.9"/>
  </r>
  <r>
    <x v="403"/>
    <s v="TOR"/>
    <s v="DET"/>
    <s v="W"/>
    <d v="1899-12-30T11:48:00"/>
    <n v="1"/>
    <n v="2"/>
    <n v="0.5"/>
    <n v="1"/>
    <n v="2"/>
    <n v="0.5"/>
    <n v="0"/>
    <n v="0"/>
    <m/>
    <n v="0"/>
    <n v="2"/>
    <n v="2"/>
    <n v="0"/>
    <n v="2"/>
    <n v="0"/>
    <n v="0"/>
    <n v="4"/>
    <n v="3"/>
    <n v="-8"/>
    <n v="3"/>
    <d v="2026-03-15T00:00:00"/>
    <m/>
    <m/>
    <m/>
    <n v="11.799999999999999"/>
  </r>
  <r>
    <x v="459"/>
    <s v="SAC"/>
    <s v="UTA"/>
    <s v="W"/>
    <d v="1899-12-31T06:47:00"/>
    <n v="3"/>
    <n v="14"/>
    <n v="0.214"/>
    <n v="2"/>
    <n v="11"/>
    <n v="0.182"/>
    <n v="2"/>
    <n v="2"/>
    <n v="1"/>
    <n v="2"/>
    <n v="2"/>
    <n v="4"/>
    <n v="2"/>
    <n v="2"/>
    <n v="0"/>
    <n v="2"/>
    <n v="5"/>
    <n v="10"/>
    <n v="-8"/>
    <n v="2.8"/>
    <d v="2026-03-15T00:00:00"/>
    <m/>
    <m/>
    <m/>
    <n v="30.783333333333331"/>
  </r>
  <r>
    <x v="273"/>
    <s v="MIN"/>
    <s v="OKC"/>
    <s v="L"/>
    <d v="1899-12-30T13:11:00"/>
    <n v="1"/>
    <n v="5"/>
    <n v="0.2"/>
    <n v="1"/>
    <n v="4"/>
    <n v="0.25"/>
    <n v="0"/>
    <n v="0"/>
    <m/>
    <n v="0"/>
    <n v="0"/>
    <n v="0"/>
    <n v="2"/>
    <n v="0"/>
    <n v="2"/>
    <n v="0"/>
    <n v="0"/>
    <n v="3"/>
    <n v="-9"/>
    <n v="2.7"/>
    <d v="2026-03-15T00:00:00"/>
    <m/>
    <m/>
    <m/>
    <n v="13.183333333333334"/>
  </r>
  <r>
    <x v="145"/>
    <s v="MIN"/>
    <s v="OKC"/>
    <s v="L"/>
    <d v="1899-12-30T01:46:00"/>
    <n v="1"/>
    <n v="2"/>
    <n v="0.5"/>
    <n v="1"/>
    <n v="1"/>
    <n v="1"/>
    <n v="0"/>
    <n v="0"/>
    <m/>
    <n v="0"/>
    <n v="0"/>
    <n v="0"/>
    <n v="1"/>
    <n v="0"/>
    <n v="0"/>
    <n v="0"/>
    <n v="0"/>
    <n v="3"/>
    <n v="3"/>
    <n v="2.7"/>
    <d v="2026-03-15T00:00:00"/>
    <m/>
    <m/>
    <m/>
    <n v="1.7666666666666666"/>
  </r>
  <r>
    <x v="511"/>
    <s v="GSW"/>
    <s v="NYK"/>
    <s v="L"/>
    <d v="1899-12-30T19:38:00"/>
    <n v="1"/>
    <n v="7"/>
    <n v="0.14299999999999999"/>
    <n v="0"/>
    <n v="2"/>
    <n v="0"/>
    <n v="0"/>
    <n v="0"/>
    <m/>
    <n v="4"/>
    <n v="1"/>
    <n v="5"/>
    <n v="2"/>
    <n v="0"/>
    <n v="2"/>
    <n v="0"/>
    <n v="2"/>
    <n v="2"/>
    <n v="3"/>
    <n v="2.6"/>
    <d v="2026-03-15T00:00:00"/>
    <m/>
    <m/>
    <m/>
    <n v="19.633333333333333"/>
  </r>
  <r>
    <x v="406"/>
    <s v="POR"/>
    <s v="PHI"/>
    <s v="L"/>
    <d v="1899-12-30T14:44:00"/>
    <n v="1"/>
    <n v="2"/>
    <n v="0.5"/>
    <n v="1"/>
    <n v="1"/>
    <n v="1"/>
    <n v="1"/>
    <n v="2"/>
    <n v="0.5"/>
    <n v="0"/>
    <n v="0"/>
    <n v="0"/>
    <n v="0"/>
    <n v="1"/>
    <n v="0"/>
    <n v="0"/>
    <n v="3"/>
    <n v="4"/>
    <n v="5"/>
    <n v="2.4"/>
    <d v="2026-03-15T00:00:00"/>
    <m/>
    <m/>
    <m/>
    <n v="14.733333333333334"/>
  </r>
  <r>
    <x v="247"/>
    <s v="DAL"/>
    <s v="CLE"/>
    <s v="W"/>
    <d v="1899-12-30T15:49:00"/>
    <n v="2"/>
    <n v="4"/>
    <n v="0.5"/>
    <n v="1"/>
    <n v="2"/>
    <n v="0.5"/>
    <n v="1"/>
    <n v="2"/>
    <n v="0.5"/>
    <n v="0"/>
    <n v="5"/>
    <n v="5"/>
    <n v="0"/>
    <n v="0"/>
    <n v="1"/>
    <n v="2"/>
    <n v="4"/>
    <n v="6"/>
    <n v="-2"/>
    <n v="2.2000000000000002"/>
    <d v="2026-03-15T00:00:00"/>
    <m/>
    <m/>
    <m/>
    <n v="15.816666666666666"/>
  </r>
  <r>
    <x v="555"/>
    <s v="UTA"/>
    <s v="SAC"/>
    <s v="L"/>
    <d v="1899-12-31T08:32:00"/>
    <n v="1"/>
    <n v="2"/>
    <n v="0.5"/>
    <n v="0"/>
    <n v="1"/>
    <n v="0"/>
    <n v="0"/>
    <n v="0"/>
    <m/>
    <n v="1"/>
    <n v="2"/>
    <n v="3"/>
    <n v="3"/>
    <n v="2"/>
    <n v="1"/>
    <n v="3"/>
    <n v="5"/>
    <n v="2"/>
    <n v="-1"/>
    <n v="2.1"/>
    <d v="2026-03-15T00:00:00"/>
    <m/>
    <m/>
    <m/>
    <n v="32.533333333333331"/>
  </r>
  <r>
    <x v="306"/>
    <s v="PHI"/>
    <s v="POR"/>
    <s v="W"/>
    <d v="1899-12-30T13:15:00"/>
    <n v="1"/>
    <n v="5"/>
    <n v="0.2"/>
    <n v="0"/>
    <n v="0"/>
    <m/>
    <n v="0"/>
    <n v="0"/>
    <m/>
    <n v="4"/>
    <n v="2"/>
    <n v="6"/>
    <n v="0"/>
    <n v="0"/>
    <n v="1"/>
    <n v="1"/>
    <n v="0"/>
    <n v="2"/>
    <n v="-8"/>
    <n v="2"/>
    <d v="2026-03-15T00:00:00"/>
    <m/>
    <m/>
    <m/>
    <n v="13.25"/>
  </r>
  <r>
    <x v="131"/>
    <s v="DET"/>
    <s v="TOR"/>
    <s v="L"/>
    <d v="1899-12-30T13:57:00"/>
    <n v="1"/>
    <n v="3"/>
    <n v="0.33300000000000002"/>
    <n v="1"/>
    <n v="3"/>
    <n v="0.33300000000000002"/>
    <n v="0"/>
    <n v="0"/>
    <m/>
    <n v="0"/>
    <n v="1"/>
    <n v="1"/>
    <n v="1"/>
    <n v="1"/>
    <n v="0"/>
    <n v="1"/>
    <n v="1"/>
    <n v="3"/>
    <n v="-2"/>
    <n v="1.9"/>
    <d v="2026-03-15T00:00:00"/>
    <m/>
    <m/>
    <m/>
    <n v="13.950000000000001"/>
  </r>
  <r>
    <x v="246"/>
    <s v="MIL"/>
    <s v="IND"/>
    <s v="W"/>
    <d v="1899-12-30T14:08:00"/>
    <n v="1"/>
    <n v="3"/>
    <n v="0.33300000000000002"/>
    <n v="0"/>
    <n v="0"/>
    <m/>
    <n v="0"/>
    <n v="0"/>
    <m/>
    <n v="3"/>
    <n v="0"/>
    <n v="3"/>
    <n v="1"/>
    <n v="0"/>
    <n v="0"/>
    <n v="0"/>
    <n v="3"/>
    <n v="2"/>
    <n v="1"/>
    <n v="1.9"/>
    <d v="2026-03-15T00:00:00"/>
    <m/>
    <m/>
    <m/>
    <n v="14.133333333333333"/>
  </r>
  <r>
    <x v="229"/>
    <s v="TOR"/>
    <s v="DET"/>
    <s v="W"/>
    <d v="1899-12-30T02:53:00"/>
    <n v="1"/>
    <n v="1"/>
    <n v="1"/>
    <n v="0"/>
    <n v="0"/>
    <m/>
    <n v="0"/>
    <n v="0"/>
    <m/>
    <n v="1"/>
    <n v="2"/>
    <n v="3"/>
    <n v="0"/>
    <n v="0"/>
    <n v="0"/>
    <n v="0"/>
    <n v="3"/>
    <n v="2"/>
    <n v="2"/>
    <n v="1.8"/>
    <d v="2026-03-15T00:00:00"/>
    <m/>
    <m/>
    <m/>
    <n v="2.8833333333333333"/>
  </r>
  <r>
    <x v="33"/>
    <s v="OKC"/>
    <s v="MIN"/>
    <s v="W"/>
    <d v="1899-12-30T18:35:00"/>
    <n v="2"/>
    <n v="7"/>
    <n v="0.28599999999999998"/>
    <n v="1"/>
    <n v="5"/>
    <n v="0.2"/>
    <n v="0"/>
    <n v="0"/>
    <m/>
    <n v="1"/>
    <n v="2"/>
    <n v="3"/>
    <n v="2"/>
    <n v="1"/>
    <n v="0"/>
    <n v="2"/>
    <n v="2"/>
    <n v="5"/>
    <n v="-2"/>
    <n v="1.8"/>
    <d v="2026-03-15T00:00:00"/>
    <m/>
    <m/>
    <m/>
    <n v="18.583333333333336"/>
  </r>
  <r>
    <x v="535"/>
    <s v="MIN"/>
    <s v="OKC"/>
    <s v="L"/>
    <d v="1899-12-30T01:46:00"/>
    <n v="1"/>
    <n v="3"/>
    <n v="0.33300000000000002"/>
    <n v="0"/>
    <n v="0"/>
    <m/>
    <n v="0"/>
    <n v="0"/>
    <m/>
    <n v="1"/>
    <n v="0"/>
    <n v="1"/>
    <n v="0"/>
    <n v="0"/>
    <n v="1"/>
    <n v="0"/>
    <n v="0"/>
    <n v="2"/>
    <n v="3"/>
    <n v="1.7"/>
    <d v="2026-03-15T00:00:00"/>
    <m/>
    <m/>
    <m/>
    <n v="1.7666666666666666"/>
  </r>
  <r>
    <x v="109"/>
    <s v="POR"/>
    <s v="PHI"/>
    <s v="L"/>
    <d v="1899-12-31T07:05:00"/>
    <n v="3"/>
    <n v="10"/>
    <n v="0.3"/>
    <n v="1"/>
    <n v="7"/>
    <n v="0.14299999999999999"/>
    <n v="0"/>
    <n v="0"/>
    <m/>
    <n v="1"/>
    <n v="1"/>
    <n v="2"/>
    <n v="5"/>
    <n v="0"/>
    <n v="1"/>
    <n v="4"/>
    <n v="2"/>
    <n v="7"/>
    <n v="-11"/>
    <n v="1.6"/>
    <d v="2026-03-15T00:00:00"/>
    <m/>
    <m/>
    <m/>
    <n v="31.083333333333332"/>
  </r>
  <r>
    <x v="289"/>
    <s v="DAL"/>
    <s v="CLE"/>
    <s v="W"/>
    <d v="1899-12-30T02:03:00"/>
    <n v="0"/>
    <n v="0"/>
    <m/>
    <n v="0"/>
    <n v="0"/>
    <m/>
    <n v="0"/>
    <n v="0"/>
    <m/>
    <n v="1"/>
    <n v="0"/>
    <n v="1"/>
    <n v="1"/>
    <n v="0"/>
    <n v="0"/>
    <n v="0"/>
    <n v="0"/>
    <n v="0"/>
    <n v="1"/>
    <n v="1.4"/>
    <d v="2026-03-15T00:00:00"/>
    <m/>
    <m/>
    <m/>
    <n v="2.0499999999999998"/>
  </r>
  <r>
    <x v="188"/>
    <s v="MIN"/>
    <s v="OKC"/>
    <s v="L"/>
    <d v="1899-12-31T04:07:00"/>
    <n v="1"/>
    <n v="5"/>
    <n v="0.2"/>
    <n v="0"/>
    <n v="3"/>
    <n v="0"/>
    <n v="4"/>
    <n v="4"/>
    <n v="1"/>
    <n v="1"/>
    <n v="3"/>
    <n v="4"/>
    <n v="0"/>
    <n v="2"/>
    <n v="0"/>
    <n v="4"/>
    <n v="3"/>
    <n v="6"/>
    <n v="-4"/>
    <n v="1.3"/>
    <d v="2026-03-15T00:00:00"/>
    <m/>
    <m/>
    <m/>
    <n v="28.116666666666667"/>
  </r>
  <r>
    <x v="149"/>
    <s v="POR"/>
    <s v="PHI"/>
    <s v="L"/>
    <d v="1899-12-31T00:17:00"/>
    <n v="2"/>
    <n v="9"/>
    <n v="0.222"/>
    <n v="1"/>
    <n v="6"/>
    <n v="0.16700000000000001"/>
    <n v="0"/>
    <n v="0"/>
    <m/>
    <n v="2"/>
    <n v="3"/>
    <n v="5"/>
    <n v="2"/>
    <n v="0"/>
    <n v="0"/>
    <n v="2"/>
    <n v="0"/>
    <n v="5"/>
    <n v="-23"/>
    <n v="1.2"/>
    <d v="2026-03-15T00:00:00"/>
    <m/>
    <m/>
    <m/>
    <n v="24.283333333333335"/>
  </r>
  <r>
    <x v="550"/>
    <s v="IND"/>
    <s v="MIL"/>
    <s v="L"/>
    <d v="1899-12-31T02:35:00"/>
    <n v="1"/>
    <n v="4"/>
    <n v="0.25"/>
    <n v="1"/>
    <n v="3"/>
    <n v="0.33300000000000002"/>
    <n v="0"/>
    <n v="0"/>
    <m/>
    <n v="0"/>
    <n v="4"/>
    <n v="4"/>
    <n v="0"/>
    <n v="2"/>
    <n v="2"/>
    <n v="2"/>
    <n v="5"/>
    <n v="3"/>
    <n v="-4"/>
    <n v="1.2"/>
    <d v="2026-03-15T00:00:00"/>
    <m/>
    <m/>
    <m/>
    <n v="26.583333333333332"/>
  </r>
  <r>
    <x v="448"/>
    <s v="CLE"/>
    <s v="DAL"/>
    <s v="L"/>
    <d v="1899-12-30T12:23:00"/>
    <n v="2"/>
    <n v="4"/>
    <n v="0.5"/>
    <n v="0"/>
    <n v="2"/>
    <n v="0"/>
    <n v="0"/>
    <n v="0"/>
    <m/>
    <n v="0"/>
    <n v="0"/>
    <n v="0"/>
    <n v="0"/>
    <n v="1"/>
    <n v="0"/>
    <n v="1"/>
    <n v="2"/>
    <n v="4"/>
    <n v="-9"/>
    <n v="1.2"/>
    <d v="2026-03-15T00:00:00"/>
    <m/>
    <m/>
    <m/>
    <n v="12.383333333333335"/>
  </r>
  <r>
    <x v="94"/>
    <s v="DET"/>
    <s v="TOR"/>
    <s v="L"/>
    <d v="1899-12-31T00:09:00"/>
    <n v="2"/>
    <n v="8"/>
    <n v="0.25"/>
    <n v="0"/>
    <n v="0"/>
    <m/>
    <n v="0"/>
    <n v="2"/>
    <n v="0"/>
    <n v="1"/>
    <n v="0"/>
    <n v="1"/>
    <n v="3"/>
    <n v="1"/>
    <n v="1"/>
    <n v="1"/>
    <n v="2"/>
    <n v="4"/>
    <n v="-9"/>
    <n v="1.1000000000000001"/>
    <d v="2026-03-15T00:00:00"/>
    <m/>
    <m/>
    <m/>
    <n v="24.150000000000002"/>
  </r>
  <r>
    <x v="28"/>
    <s v="OKC"/>
    <s v="MIN"/>
    <s v="W"/>
    <d v="1899-12-30T17:39:00"/>
    <n v="0"/>
    <n v="4"/>
    <n v="0"/>
    <n v="0"/>
    <n v="2"/>
    <n v="0"/>
    <n v="3"/>
    <n v="4"/>
    <n v="0.75"/>
    <n v="0"/>
    <n v="0"/>
    <n v="0"/>
    <n v="0"/>
    <n v="1"/>
    <n v="0"/>
    <n v="0"/>
    <n v="0"/>
    <n v="3"/>
    <n v="-6"/>
    <n v="0.8"/>
    <d v="2026-03-15T00:00:00"/>
    <m/>
    <m/>
    <m/>
    <n v="17.650000000000002"/>
  </r>
  <r>
    <x v="382"/>
    <s v="IND"/>
    <s v="MIL"/>
    <s v="L"/>
    <d v="1899-12-30T14:31:00"/>
    <n v="2"/>
    <n v="5"/>
    <n v="0.4"/>
    <n v="1"/>
    <n v="3"/>
    <n v="0.33300000000000002"/>
    <n v="0"/>
    <n v="0"/>
    <m/>
    <n v="0"/>
    <n v="3"/>
    <n v="3"/>
    <n v="2"/>
    <n v="0"/>
    <n v="0"/>
    <n v="3"/>
    <n v="2"/>
    <n v="5"/>
    <n v="1"/>
    <n v="0.8"/>
    <d v="2026-03-15T00:00:00"/>
    <m/>
    <m/>
    <m/>
    <n v="14.516666666666666"/>
  </r>
  <r>
    <x v="425"/>
    <s v="MIN"/>
    <s v="OKC"/>
    <s v="L"/>
    <d v="1899-12-30T12:09:00"/>
    <n v="0"/>
    <n v="1"/>
    <n v="0"/>
    <n v="0"/>
    <n v="0"/>
    <m/>
    <n v="0"/>
    <n v="0"/>
    <m/>
    <n v="2"/>
    <n v="3"/>
    <n v="5"/>
    <n v="0"/>
    <n v="1"/>
    <n v="0"/>
    <n v="2"/>
    <n v="0"/>
    <n v="0"/>
    <n v="-2"/>
    <n v="0.6"/>
    <d v="2026-03-15T00:00:00"/>
    <m/>
    <m/>
    <m/>
    <n v="12.149999999999999"/>
  </r>
  <r>
    <x v="510"/>
    <s v="GSW"/>
    <s v="NYK"/>
    <s v="L"/>
    <d v="1899-12-30T13:38:00"/>
    <n v="1"/>
    <n v="3"/>
    <n v="0.33300000000000002"/>
    <n v="1"/>
    <n v="3"/>
    <n v="0.33300000000000002"/>
    <n v="0"/>
    <n v="0"/>
    <m/>
    <n v="0"/>
    <n v="1"/>
    <n v="1"/>
    <n v="0"/>
    <n v="0"/>
    <n v="0"/>
    <n v="1"/>
    <n v="0"/>
    <n v="3"/>
    <n v="-3"/>
    <n v="0.6"/>
    <d v="2026-03-15T00:00:00"/>
    <m/>
    <m/>
    <m/>
    <n v="13.633333333333333"/>
  </r>
  <r>
    <x v="358"/>
    <s v="MIN"/>
    <s v="OKC"/>
    <s v="L"/>
    <d v="1899-12-30T01:46:00"/>
    <n v="0"/>
    <n v="0"/>
    <m/>
    <n v="0"/>
    <n v="0"/>
    <m/>
    <n v="0"/>
    <n v="0"/>
    <m/>
    <n v="0"/>
    <n v="1"/>
    <n v="1"/>
    <n v="0"/>
    <n v="0"/>
    <n v="0"/>
    <n v="0"/>
    <n v="0"/>
    <n v="0"/>
    <n v="3"/>
    <n v="0.3"/>
    <d v="2026-03-15T00:00:00"/>
    <m/>
    <m/>
    <m/>
    <n v="1.7666666666666666"/>
  </r>
  <r>
    <x v="70"/>
    <s v="DAL"/>
    <s v="CLE"/>
    <s v="W"/>
    <d v="1899-12-31T00:24:00"/>
    <n v="2"/>
    <n v="9"/>
    <n v="0.222"/>
    <n v="1"/>
    <n v="4"/>
    <n v="0.25"/>
    <n v="0"/>
    <n v="0"/>
    <m/>
    <n v="1"/>
    <n v="4"/>
    <n v="5"/>
    <n v="2"/>
    <n v="1"/>
    <n v="0"/>
    <n v="2"/>
    <n v="4"/>
    <n v="5"/>
    <n v="2"/>
    <n v="0.2"/>
    <d v="2026-03-15T00:00:00"/>
    <m/>
    <m/>
    <m/>
    <n v="24.4"/>
  </r>
  <r>
    <x v="157"/>
    <s v="MIN"/>
    <s v="OKC"/>
    <s v="L"/>
    <d v="1899-12-31T04:32:00"/>
    <n v="1"/>
    <n v="4"/>
    <n v="0.25"/>
    <n v="0"/>
    <n v="0"/>
    <m/>
    <n v="0"/>
    <n v="0"/>
    <m/>
    <n v="1"/>
    <n v="6"/>
    <n v="7"/>
    <n v="2"/>
    <n v="1"/>
    <n v="0"/>
    <n v="4"/>
    <n v="1"/>
    <n v="2"/>
    <n v="-23"/>
    <n v="0.1"/>
    <d v="2026-03-15T00:00:00"/>
    <m/>
    <m/>
    <m/>
    <n v="28.533333333333331"/>
  </r>
  <r>
    <x v="76"/>
    <s v="DET"/>
    <s v="TOR"/>
    <s v="L"/>
    <d v="1899-12-30T13:18:00"/>
    <n v="1"/>
    <n v="4"/>
    <n v="0.25"/>
    <n v="0"/>
    <n v="1"/>
    <n v="0"/>
    <n v="0"/>
    <n v="0"/>
    <m/>
    <n v="0"/>
    <n v="2"/>
    <n v="2"/>
    <n v="1"/>
    <n v="0"/>
    <n v="0"/>
    <n v="0"/>
    <n v="2"/>
    <n v="2"/>
    <n v="-10"/>
    <n v="0.1"/>
    <d v="2026-03-15T00:00:00"/>
    <m/>
    <m/>
    <m/>
    <n v="13.3"/>
  </r>
  <r>
    <x v="296"/>
    <s v="MIL"/>
    <s v="IND"/>
    <s v="W"/>
    <d v="1899-12-30T00:5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15T00:00:00"/>
    <m/>
    <m/>
    <m/>
    <n v="0.95"/>
  </r>
  <r>
    <x v="284"/>
    <s v="MIL"/>
    <s v="IND"/>
    <s v="W"/>
    <d v="1899-12-30T00:5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15T00:00:00"/>
    <m/>
    <m/>
    <m/>
    <n v="0.95"/>
  </r>
  <r>
    <x v="456"/>
    <s v="MIL"/>
    <s v="IND"/>
    <s v="W"/>
    <d v="1899-12-30T03:26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15T00:00:00"/>
    <m/>
    <m/>
    <m/>
    <n v="3.4333333333333331"/>
  </r>
  <r>
    <x v="205"/>
    <s v="PHI"/>
    <s v="POR"/>
    <s v="W"/>
    <d v="1899-12-30T04:55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1"/>
    <n v="-0.1"/>
    <d v="2026-03-15T00:00:00"/>
    <m/>
    <m/>
    <m/>
    <n v="4.9166666666666661"/>
  </r>
  <r>
    <x v="226"/>
    <s v="MIN"/>
    <s v="OKC"/>
    <s v="L"/>
    <d v="1899-12-30T01:46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3"/>
    <n v="-0.4"/>
    <d v="2026-03-15T00:00:00"/>
    <m/>
    <m/>
    <m/>
    <n v="1.7666666666666666"/>
  </r>
  <r>
    <x v="542"/>
    <s v="GSW"/>
    <s v="NYK"/>
    <s v="L"/>
    <d v="1899-12-30T10:23:00"/>
    <n v="1"/>
    <n v="2"/>
    <n v="0.5"/>
    <n v="0"/>
    <n v="0"/>
    <m/>
    <n v="0"/>
    <n v="0"/>
    <m/>
    <n v="0"/>
    <n v="0"/>
    <n v="0"/>
    <n v="0"/>
    <n v="0"/>
    <n v="0"/>
    <n v="1"/>
    <n v="1"/>
    <n v="2"/>
    <n v="-10"/>
    <n v="-0.4"/>
    <d v="2026-03-15T00:00:00"/>
    <m/>
    <m/>
    <m/>
    <n v="10.383333333333333"/>
  </r>
  <r>
    <x v="526"/>
    <s v="PHI"/>
    <s v="POR"/>
    <s v="W"/>
    <d v="1899-12-30T14:24:00"/>
    <n v="0"/>
    <n v="2"/>
    <n v="0"/>
    <n v="0"/>
    <n v="1"/>
    <n v="0"/>
    <n v="2"/>
    <n v="2"/>
    <n v="1"/>
    <n v="0"/>
    <n v="2"/>
    <n v="2"/>
    <n v="0"/>
    <n v="1"/>
    <n v="0"/>
    <n v="2"/>
    <n v="2"/>
    <n v="2"/>
    <n v="1"/>
    <n v="-0.6"/>
    <d v="2026-03-15T00:00:00"/>
    <m/>
    <m/>
    <m/>
    <n v="14.399999999999999"/>
  </r>
  <r>
    <x v="432"/>
    <s v="PHI"/>
    <s v="POR"/>
    <s v="W"/>
    <d v="1899-12-30T05:0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3-15T00:00:00"/>
    <m/>
    <m/>
    <m/>
    <n v="5.1499999999999995"/>
  </r>
  <r>
    <x v="309"/>
    <s v="DET"/>
    <s v="TOR"/>
    <s v="L"/>
    <d v="1899-12-31T00:18:00"/>
    <n v="0"/>
    <n v="2"/>
    <n v="0"/>
    <n v="0"/>
    <n v="2"/>
    <n v="0"/>
    <n v="1"/>
    <n v="2"/>
    <n v="0.5"/>
    <n v="0"/>
    <n v="3"/>
    <n v="3"/>
    <n v="3"/>
    <n v="0"/>
    <n v="0"/>
    <n v="1"/>
    <n v="5"/>
    <n v="1"/>
    <n v="2"/>
    <n v="-0.8"/>
    <d v="2026-03-15T00:00:00"/>
    <m/>
    <m/>
    <m/>
    <n v="24.299999999999997"/>
  </r>
  <r>
    <x v="494"/>
    <s v="DET"/>
    <s v="TOR"/>
    <s v="L"/>
    <d v="1899-12-30T11:32:00"/>
    <n v="1"/>
    <n v="6"/>
    <n v="0.16700000000000001"/>
    <n v="1"/>
    <n v="3"/>
    <n v="0.33300000000000002"/>
    <n v="0"/>
    <n v="0"/>
    <m/>
    <n v="1"/>
    <n v="0"/>
    <n v="1"/>
    <n v="2"/>
    <n v="0"/>
    <n v="0"/>
    <n v="1"/>
    <n v="4"/>
    <n v="3"/>
    <n v="2"/>
    <n v="-1.3"/>
    <d v="2026-03-15T00:00:00"/>
    <m/>
    <m/>
    <m/>
    <n v="11.533333333333333"/>
  </r>
  <r>
    <x v="416"/>
    <s v="NYK"/>
    <s v="GSW"/>
    <s v="W"/>
    <d v="1899-12-30T11:03:00"/>
    <n v="1"/>
    <n v="4"/>
    <n v="0.25"/>
    <n v="1"/>
    <n v="2"/>
    <n v="0.5"/>
    <n v="0"/>
    <n v="0"/>
    <m/>
    <n v="0"/>
    <n v="0"/>
    <n v="0"/>
    <n v="0"/>
    <n v="0"/>
    <n v="0"/>
    <n v="2"/>
    <n v="0"/>
    <n v="3"/>
    <n v="-5"/>
    <n v="-1.4"/>
    <d v="2026-03-15T00:00:00"/>
    <m/>
    <m/>
    <m/>
    <n v="11.049999999999999"/>
  </r>
  <r>
    <x v="21"/>
    <s v="OKC"/>
    <s v="MIN"/>
    <s v="W"/>
    <d v="1899-12-30T05:32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11"/>
    <n v="-1.5"/>
    <d v="2026-03-15T00:00:00"/>
    <m/>
    <m/>
    <m/>
    <n v="5.5333333333333332"/>
  </r>
  <r>
    <x v="99"/>
    <s v="MIN"/>
    <s v="OKC"/>
    <s v="L"/>
    <d v="1899-12-30T16:08:00"/>
    <n v="1"/>
    <n v="3"/>
    <n v="0.33300000000000002"/>
    <n v="0"/>
    <n v="2"/>
    <n v="0"/>
    <n v="0"/>
    <n v="0"/>
    <m/>
    <n v="0"/>
    <n v="1"/>
    <n v="1"/>
    <n v="1"/>
    <n v="0"/>
    <n v="0"/>
    <n v="2"/>
    <n v="4"/>
    <n v="2"/>
    <n v="-17"/>
    <n v="-2.2999999999999998"/>
    <d v="2026-03-15T00:00:00"/>
    <m/>
    <m/>
    <m/>
    <n v="16.133333333333333"/>
  </r>
  <r>
    <x v="560"/>
    <s v="GSW"/>
    <s v="NYK"/>
    <s v="L"/>
    <d v="1899-12-30T12:33:00"/>
    <n v="0"/>
    <n v="3"/>
    <n v="0"/>
    <n v="0"/>
    <n v="1"/>
    <n v="0"/>
    <n v="0"/>
    <n v="0"/>
    <m/>
    <n v="1"/>
    <n v="3"/>
    <n v="4"/>
    <n v="0"/>
    <n v="0"/>
    <n v="0"/>
    <n v="1"/>
    <n v="2"/>
    <n v="0"/>
    <n v="-6"/>
    <n v="-2.2999999999999998"/>
    <d v="2026-03-15T00:00:00"/>
    <m/>
    <m/>
    <m/>
    <n v="12.55"/>
  </r>
  <r>
    <x v="210"/>
    <s v="ATL"/>
    <s v="ORL"/>
    <s v="W"/>
    <d v="1899-12-31T12:50:00"/>
    <n v="12"/>
    <n v="21"/>
    <n v="0.57099999999999995"/>
    <n v="9"/>
    <n v="14"/>
    <n v="0.64300000000000002"/>
    <n v="8"/>
    <n v="9"/>
    <n v="0.88900000000000001"/>
    <n v="3"/>
    <n v="4"/>
    <n v="7"/>
    <n v="5"/>
    <n v="2"/>
    <n v="0"/>
    <n v="3"/>
    <n v="1"/>
    <n v="41"/>
    <n v="27"/>
    <n v="36.1"/>
    <d v="2026-03-16T00:00:00"/>
    <m/>
    <m/>
    <m/>
    <n v="36.833333333333336"/>
  </r>
  <r>
    <x v="73"/>
    <s v="BOS"/>
    <s v="PHO"/>
    <s v="W"/>
    <d v="1899-12-31T15:30:00"/>
    <n v="10"/>
    <n v="20"/>
    <n v="0.5"/>
    <n v="2"/>
    <n v="5"/>
    <n v="0.4"/>
    <n v="19"/>
    <n v="21"/>
    <n v="0.90500000000000003"/>
    <n v="1"/>
    <n v="6"/>
    <n v="7"/>
    <n v="6"/>
    <n v="1"/>
    <n v="1"/>
    <n v="4"/>
    <n v="0"/>
    <n v="41"/>
    <n v="9"/>
    <n v="34.6"/>
    <d v="2026-03-16T00:00:00"/>
    <m/>
    <m/>
    <m/>
    <n v="39.5"/>
  </r>
  <r>
    <x v="79"/>
    <s v="GSW"/>
    <s v="WAS"/>
    <s v="W"/>
    <d v="1899-12-31T01:43:00"/>
    <n v="8"/>
    <n v="13"/>
    <n v="0.61499999999999999"/>
    <n v="1"/>
    <n v="5"/>
    <n v="0.2"/>
    <n v="13"/>
    <n v="14"/>
    <n v="0.92900000000000005"/>
    <n v="1"/>
    <n v="4"/>
    <n v="5"/>
    <n v="4"/>
    <n v="2"/>
    <n v="3"/>
    <n v="3"/>
    <n v="2"/>
    <n v="30"/>
    <n v="7"/>
    <n v="28.7"/>
    <d v="2026-03-16T00:00:00"/>
    <m/>
    <m/>
    <m/>
    <n v="25.716666666666669"/>
  </r>
  <r>
    <x v="257"/>
    <s v="DAL"/>
    <s v="NOP"/>
    <s v="L"/>
    <d v="1899-12-31T08:54:00"/>
    <n v="12"/>
    <n v="24"/>
    <n v="0.5"/>
    <n v="2"/>
    <n v="4"/>
    <n v="0.5"/>
    <n v="6"/>
    <n v="8"/>
    <n v="0.75"/>
    <n v="3"/>
    <n v="5"/>
    <n v="8"/>
    <n v="7"/>
    <n v="0"/>
    <n v="0"/>
    <n v="0"/>
    <n v="3"/>
    <n v="32"/>
    <n v="-6"/>
    <n v="26.5"/>
    <d v="2026-03-16T00:00:00"/>
    <m/>
    <m/>
    <m/>
    <n v="32.9"/>
  </r>
  <r>
    <x v="69"/>
    <s v="PHO"/>
    <s v="BOS"/>
    <s v="L"/>
    <d v="1899-12-31T13:23:00"/>
    <n v="15"/>
    <n v="24"/>
    <n v="0.625"/>
    <n v="2"/>
    <n v="7"/>
    <n v="0.28599999999999998"/>
    <n v="8"/>
    <n v="9"/>
    <n v="0.88900000000000001"/>
    <n v="0"/>
    <n v="3"/>
    <n v="3"/>
    <n v="6"/>
    <n v="0"/>
    <n v="1"/>
    <n v="7"/>
    <n v="3"/>
    <n v="40"/>
    <n v="2"/>
    <n v="26.4"/>
    <d v="2026-03-16T00:00:00"/>
    <m/>
    <m/>
    <m/>
    <n v="37.383333333333333"/>
  </r>
  <r>
    <x v="92"/>
    <s v="CHI"/>
    <s v="MEM"/>
    <s v="W"/>
    <d v="1899-12-31T09:56:00"/>
    <n v="6"/>
    <n v="12"/>
    <n v="0.5"/>
    <n v="2"/>
    <n v="5"/>
    <n v="0.4"/>
    <n v="2"/>
    <n v="2"/>
    <n v="1"/>
    <n v="2"/>
    <n v="13"/>
    <n v="15"/>
    <n v="13"/>
    <n v="3"/>
    <n v="0"/>
    <n v="2"/>
    <n v="1"/>
    <n v="16"/>
    <n v="25"/>
    <n v="25"/>
    <d v="2026-03-16T00:00:00"/>
    <m/>
    <m/>
    <m/>
    <n v="33.933333333333337"/>
  </r>
  <r>
    <x v="0"/>
    <s v="LAL"/>
    <s v="HOU"/>
    <s v="W"/>
    <d v="1899-12-31T15:34:00"/>
    <n v="14"/>
    <n v="27"/>
    <n v="0.51900000000000002"/>
    <n v="4"/>
    <n v="12"/>
    <n v="0.33300000000000002"/>
    <n v="4"/>
    <n v="5"/>
    <n v="0.8"/>
    <n v="0"/>
    <n v="6"/>
    <n v="6"/>
    <n v="4"/>
    <n v="2"/>
    <n v="0"/>
    <n v="4"/>
    <n v="1"/>
    <n v="36"/>
    <n v="6"/>
    <n v="24.5"/>
    <d v="2026-03-16T00:00:00"/>
    <m/>
    <m/>
    <m/>
    <n v="39.566666666666663"/>
  </r>
  <r>
    <x v="57"/>
    <s v="ATL"/>
    <s v="ORL"/>
    <s v="W"/>
    <d v="1899-12-31T12:53:00"/>
    <n v="10"/>
    <n v="19"/>
    <n v="0.52600000000000002"/>
    <n v="2"/>
    <n v="6"/>
    <n v="0.33300000000000002"/>
    <n v="2"/>
    <n v="2"/>
    <n v="1"/>
    <n v="0"/>
    <n v="15"/>
    <n v="15"/>
    <n v="13"/>
    <n v="1"/>
    <n v="0"/>
    <n v="4"/>
    <n v="2"/>
    <n v="24"/>
    <n v="12"/>
    <n v="24.5"/>
    <d v="2026-03-16T00:00:00"/>
    <m/>
    <m/>
    <m/>
    <n v="36.883333333333333"/>
  </r>
  <r>
    <x v="492"/>
    <s v="GSW"/>
    <s v="WAS"/>
    <s v="W"/>
    <d v="1899-12-31T06:26:00"/>
    <n v="12"/>
    <n v="17"/>
    <n v="0.70599999999999996"/>
    <n v="0"/>
    <n v="2"/>
    <n v="0"/>
    <n v="3"/>
    <n v="3"/>
    <n v="1"/>
    <n v="1"/>
    <n v="4"/>
    <n v="5"/>
    <n v="4"/>
    <n v="2"/>
    <n v="0"/>
    <n v="3"/>
    <n v="0"/>
    <n v="27"/>
    <n v="10"/>
    <n v="23.6"/>
    <d v="2026-03-16T00:00:00"/>
    <m/>
    <m/>
    <m/>
    <n v="30.43333333333333"/>
  </r>
  <r>
    <x v="74"/>
    <s v="CHI"/>
    <s v="MEM"/>
    <s v="W"/>
    <d v="1899-12-31T07:42:00"/>
    <n v="12"/>
    <n v="22"/>
    <n v="0.54500000000000004"/>
    <n v="5"/>
    <n v="13"/>
    <n v="0.38500000000000001"/>
    <n v="0"/>
    <n v="0"/>
    <m/>
    <n v="2"/>
    <n v="5"/>
    <n v="7"/>
    <n v="1"/>
    <n v="0"/>
    <n v="3"/>
    <n v="1"/>
    <n v="0"/>
    <n v="29"/>
    <n v="26"/>
    <n v="23.1"/>
    <d v="2026-03-16T00:00:00"/>
    <m/>
    <m/>
    <m/>
    <n v="31.7"/>
  </r>
  <r>
    <x v="455"/>
    <s v="LAC"/>
    <s v="SAS"/>
    <s v="L"/>
    <d v="1899-12-31T02:20:00"/>
    <n v="10"/>
    <n v="13"/>
    <n v="0.76900000000000002"/>
    <n v="1"/>
    <n v="1"/>
    <n v="1"/>
    <n v="1"/>
    <n v="1"/>
    <n v="1"/>
    <n v="4"/>
    <n v="5"/>
    <n v="9"/>
    <n v="3"/>
    <n v="0"/>
    <n v="0"/>
    <n v="0"/>
    <n v="1"/>
    <n v="22"/>
    <n v="3"/>
    <n v="22.9"/>
    <d v="2026-03-16T00:00:00"/>
    <m/>
    <m/>
    <m/>
    <n v="26.333333333333336"/>
  </r>
  <r>
    <x v="49"/>
    <s v="NOP"/>
    <s v="DAL"/>
    <s v="W"/>
    <d v="1899-12-31T04:31:00"/>
    <n v="11"/>
    <n v="13"/>
    <n v="0.84599999999999997"/>
    <n v="0"/>
    <n v="0"/>
    <m/>
    <n v="5"/>
    <n v="9"/>
    <n v="0.55600000000000005"/>
    <n v="1"/>
    <n v="3"/>
    <n v="4"/>
    <n v="1"/>
    <n v="1"/>
    <n v="0"/>
    <n v="1"/>
    <n v="1"/>
    <n v="27"/>
    <n v="5"/>
    <n v="22.6"/>
    <d v="2026-03-16T00:00:00"/>
    <m/>
    <m/>
    <m/>
    <n v="28.516666666666669"/>
  </r>
  <r>
    <x v="422"/>
    <s v="WAS"/>
    <s v="GSW"/>
    <s v="L"/>
    <d v="1899-12-31T08:42:00"/>
    <n v="7"/>
    <n v="10"/>
    <n v="0.7"/>
    <n v="2"/>
    <n v="2"/>
    <n v="1"/>
    <n v="5"/>
    <n v="6"/>
    <n v="0.83299999999999996"/>
    <n v="1"/>
    <n v="7"/>
    <n v="8"/>
    <n v="4"/>
    <n v="1"/>
    <n v="0"/>
    <n v="2"/>
    <n v="4"/>
    <n v="21"/>
    <n v="6"/>
    <n v="19.399999999999999"/>
    <d v="2026-03-16T00:00:00"/>
    <m/>
    <m/>
    <m/>
    <n v="32.700000000000003"/>
  </r>
  <r>
    <x v="66"/>
    <s v="SAS"/>
    <s v="LAC"/>
    <s v="W"/>
    <d v="1899-12-31T12:20:00"/>
    <n v="9"/>
    <n v="19"/>
    <n v="0.47399999999999998"/>
    <n v="1"/>
    <n v="4"/>
    <n v="0.25"/>
    <n v="4"/>
    <n v="6"/>
    <n v="0.66700000000000004"/>
    <n v="7"/>
    <n v="0"/>
    <n v="7"/>
    <n v="8"/>
    <n v="1"/>
    <n v="0"/>
    <n v="3"/>
    <n v="5"/>
    <n v="23"/>
    <n v="5"/>
    <n v="19"/>
    <d v="2026-03-16T00:00:00"/>
    <m/>
    <m/>
    <m/>
    <n v="36.333333333333329"/>
  </r>
  <r>
    <x v="126"/>
    <s v="SAS"/>
    <s v="LAC"/>
    <s v="W"/>
    <d v="1899-12-31T11:25:00"/>
    <n v="6"/>
    <n v="11"/>
    <n v="0.54500000000000004"/>
    <n v="4"/>
    <n v="7"/>
    <n v="0.57099999999999995"/>
    <n v="4"/>
    <n v="4"/>
    <n v="1"/>
    <n v="0"/>
    <n v="3"/>
    <n v="3"/>
    <n v="4"/>
    <n v="1"/>
    <n v="0"/>
    <n v="0"/>
    <n v="3"/>
    <n v="20"/>
    <n v="-2"/>
    <n v="18.2"/>
    <d v="2026-03-16T00:00:00"/>
    <m/>
    <m/>
    <m/>
    <n v="35.416666666666664"/>
  </r>
  <r>
    <x v="109"/>
    <s v="POR"/>
    <s v="BRK"/>
    <s v="W"/>
    <d v="1899-12-31T07:41:00"/>
    <n v="7"/>
    <n v="9"/>
    <n v="0.77800000000000002"/>
    <n v="2"/>
    <n v="3"/>
    <n v="0.66700000000000004"/>
    <n v="2"/>
    <n v="3"/>
    <n v="0.66700000000000004"/>
    <n v="3"/>
    <n v="2"/>
    <n v="5"/>
    <n v="2"/>
    <n v="1"/>
    <n v="1"/>
    <n v="1"/>
    <n v="2"/>
    <n v="18"/>
    <n v="19"/>
    <n v="18.100000000000001"/>
    <d v="2026-03-16T00:00:00"/>
    <m/>
    <m/>
    <m/>
    <n v="31.683333333333337"/>
  </r>
  <r>
    <x v="85"/>
    <s v="WAS"/>
    <s v="GSW"/>
    <s v="L"/>
    <d v="1899-12-30T21:11:00"/>
    <n v="7"/>
    <n v="10"/>
    <n v="0.7"/>
    <n v="3"/>
    <n v="5"/>
    <n v="0.6"/>
    <n v="4"/>
    <n v="5"/>
    <n v="0.8"/>
    <n v="1"/>
    <n v="1"/>
    <n v="2"/>
    <n v="5"/>
    <n v="1"/>
    <n v="1"/>
    <n v="3"/>
    <n v="4"/>
    <n v="21"/>
    <n v="3"/>
    <n v="18"/>
    <d v="2026-03-16T00:00:00"/>
    <m/>
    <m/>
    <m/>
    <n v="21.183333333333334"/>
  </r>
  <r>
    <x v="130"/>
    <s v="NOP"/>
    <s v="DAL"/>
    <s v="W"/>
    <d v="1899-12-31T11:00:00"/>
    <n v="8"/>
    <n v="18"/>
    <n v="0.44400000000000001"/>
    <n v="1"/>
    <n v="6"/>
    <n v="0.16700000000000001"/>
    <n v="6"/>
    <n v="6"/>
    <n v="1"/>
    <n v="1"/>
    <n v="5"/>
    <n v="6"/>
    <n v="3"/>
    <n v="1"/>
    <n v="0"/>
    <n v="1"/>
    <n v="1"/>
    <n v="23"/>
    <n v="1"/>
    <n v="17.5"/>
    <d v="2026-03-16T00:00:00"/>
    <m/>
    <m/>
    <m/>
    <n v="35"/>
  </r>
  <r>
    <x v="11"/>
    <s v="HOU"/>
    <s v="LAL"/>
    <s v="L"/>
    <d v="1899-12-31T16:33:00"/>
    <n v="8"/>
    <n v="13"/>
    <n v="0.61499999999999999"/>
    <n v="0"/>
    <n v="1"/>
    <n v="0"/>
    <n v="3"/>
    <n v="4"/>
    <n v="0.75"/>
    <n v="5"/>
    <n v="7"/>
    <n v="12"/>
    <n v="5"/>
    <n v="0"/>
    <n v="1"/>
    <n v="4"/>
    <n v="3"/>
    <n v="19"/>
    <n v="-6"/>
    <n v="17.3"/>
    <d v="2026-03-16T00:00:00"/>
    <m/>
    <m/>
    <m/>
    <n v="40.550000000000004"/>
  </r>
  <r>
    <x v="250"/>
    <s v="ATL"/>
    <s v="ORL"/>
    <s v="W"/>
    <d v="1899-12-31T11:43:00"/>
    <n v="6"/>
    <n v="9"/>
    <n v="0.66700000000000004"/>
    <n v="0"/>
    <n v="1"/>
    <n v="0"/>
    <n v="3"/>
    <n v="5"/>
    <n v="0.6"/>
    <n v="6"/>
    <n v="6"/>
    <n v="12"/>
    <n v="3"/>
    <n v="1"/>
    <n v="1"/>
    <n v="2"/>
    <n v="3"/>
    <n v="15"/>
    <n v="7"/>
    <n v="16.899999999999999"/>
    <d v="2026-03-16T00:00:00"/>
    <m/>
    <m/>
    <m/>
    <n v="35.716666666666669"/>
  </r>
  <r>
    <x v="37"/>
    <s v="GSW"/>
    <s v="WAS"/>
    <s v="W"/>
    <d v="1899-12-31T03:57:00"/>
    <n v="7"/>
    <n v="10"/>
    <n v="0.7"/>
    <n v="4"/>
    <n v="6"/>
    <n v="0.66700000000000004"/>
    <n v="0"/>
    <n v="0"/>
    <m/>
    <n v="1"/>
    <n v="3"/>
    <n v="4"/>
    <n v="5"/>
    <n v="1"/>
    <n v="0"/>
    <n v="1"/>
    <n v="5"/>
    <n v="18"/>
    <n v="20"/>
    <n v="16.899999999999999"/>
    <d v="2026-03-16T00:00:00"/>
    <m/>
    <m/>
    <m/>
    <n v="27.95"/>
  </r>
  <r>
    <x v="549"/>
    <s v="BRK"/>
    <s v="POR"/>
    <s v="L"/>
    <d v="1899-12-31T01:26:00"/>
    <n v="6"/>
    <n v="8"/>
    <n v="0.75"/>
    <n v="2"/>
    <n v="4"/>
    <n v="0.5"/>
    <n v="3"/>
    <n v="6"/>
    <n v="0.5"/>
    <n v="5"/>
    <n v="4"/>
    <n v="9"/>
    <n v="1"/>
    <n v="0"/>
    <n v="0"/>
    <n v="0"/>
    <n v="3"/>
    <n v="17"/>
    <n v="6"/>
    <n v="16.8"/>
    <d v="2026-03-16T00:00:00"/>
    <m/>
    <m/>
    <m/>
    <n v="25.433333333333334"/>
  </r>
  <r>
    <x v="116"/>
    <s v="DAL"/>
    <s v="NOP"/>
    <s v="L"/>
    <d v="1899-12-31T07:10:00"/>
    <n v="7"/>
    <n v="13"/>
    <n v="0.53800000000000003"/>
    <n v="4"/>
    <n v="8"/>
    <n v="0.5"/>
    <n v="0"/>
    <n v="0"/>
    <m/>
    <n v="2"/>
    <n v="5"/>
    <n v="7"/>
    <n v="2"/>
    <n v="1"/>
    <n v="0"/>
    <n v="0"/>
    <n v="1"/>
    <n v="18"/>
    <n v="-6"/>
    <n v="16.600000000000001"/>
    <d v="2026-03-16T00:00:00"/>
    <m/>
    <m/>
    <m/>
    <n v="31.166666666666668"/>
  </r>
  <r>
    <x v="93"/>
    <s v="CHI"/>
    <s v="MEM"/>
    <s v="W"/>
    <d v="1899-12-31T03:57:00"/>
    <n v="7"/>
    <n v="12"/>
    <n v="0.58299999999999996"/>
    <n v="1"/>
    <n v="5"/>
    <n v="0.2"/>
    <n v="2"/>
    <n v="2"/>
    <n v="1"/>
    <n v="1"/>
    <n v="4"/>
    <n v="5"/>
    <n v="5"/>
    <n v="2"/>
    <n v="1"/>
    <n v="3"/>
    <n v="0"/>
    <n v="17"/>
    <n v="13"/>
    <n v="16.5"/>
    <d v="2026-03-16T00:00:00"/>
    <m/>
    <m/>
    <m/>
    <n v="27.95"/>
  </r>
  <r>
    <x v="40"/>
    <s v="SAS"/>
    <s v="LAC"/>
    <s v="W"/>
    <d v="1899-12-31T09:51:00"/>
    <n v="9"/>
    <n v="20"/>
    <n v="0.45"/>
    <n v="2"/>
    <n v="9"/>
    <n v="0.222"/>
    <n v="1"/>
    <n v="3"/>
    <n v="0.33300000000000002"/>
    <n v="1"/>
    <n v="12"/>
    <n v="13"/>
    <n v="2"/>
    <n v="1"/>
    <n v="4"/>
    <n v="3"/>
    <n v="0"/>
    <n v="21"/>
    <n v="7"/>
    <n v="16.3"/>
    <d v="2026-03-16T00:00:00"/>
    <m/>
    <m/>
    <m/>
    <n v="33.85"/>
  </r>
  <r>
    <x v="451"/>
    <s v="SAS"/>
    <s v="LAC"/>
    <s v="W"/>
    <d v="1899-12-31T05:29:00"/>
    <n v="6"/>
    <n v="12"/>
    <n v="0.5"/>
    <n v="0"/>
    <n v="4"/>
    <n v="0"/>
    <n v="6"/>
    <n v="6"/>
    <n v="1"/>
    <n v="1"/>
    <n v="2"/>
    <n v="3"/>
    <n v="6"/>
    <n v="0"/>
    <n v="2"/>
    <n v="2"/>
    <n v="2"/>
    <n v="18"/>
    <n v="-2"/>
    <n v="16.100000000000001"/>
    <d v="2026-03-16T00:00:00"/>
    <m/>
    <m/>
    <m/>
    <n v="29.483333333333334"/>
  </r>
  <r>
    <x v="468"/>
    <s v="LAL"/>
    <s v="HOU"/>
    <s v="W"/>
    <d v="1899-12-31T09:22:00"/>
    <n v="7"/>
    <n v="13"/>
    <n v="0.53800000000000003"/>
    <n v="1"/>
    <n v="3"/>
    <n v="0.33300000000000002"/>
    <n v="3"/>
    <n v="4"/>
    <n v="0.75"/>
    <n v="1"/>
    <n v="4"/>
    <n v="5"/>
    <n v="5"/>
    <n v="2"/>
    <n v="0"/>
    <n v="1"/>
    <n v="4"/>
    <n v="18"/>
    <n v="13"/>
    <n v="16.100000000000001"/>
    <d v="2026-03-16T00:00:00"/>
    <m/>
    <m/>
    <m/>
    <n v="33.366666666666667"/>
  </r>
  <r>
    <x v="238"/>
    <s v="DAL"/>
    <s v="NOP"/>
    <s v="L"/>
    <d v="1899-12-31T05:59:00"/>
    <n v="10"/>
    <n v="21"/>
    <n v="0.47599999999999998"/>
    <n v="0"/>
    <n v="3"/>
    <n v="0"/>
    <n v="1"/>
    <n v="2"/>
    <n v="0.5"/>
    <n v="0"/>
    <n v="7"/>
    <n v="7"/>
    <n v="8"/>
    <n v="2"/>
    <n v="1"/>
    <n v="4"/>
    <n v="1"/>
    <n v="21"/>
    <n v="1"/>
    <n v="15.9"/>
    <d v="2026-03-16T00:00:00"/>
    <m/>
    <m/>
    <m/>
    <n v="29.983333333333331"/>
  </r>
  <r>
    <x v="183"/>
    <s v="NOP"/>
    <s v="DAL"/>
    <s v="W"/>
    <d v="1899-12-31T08:44:00"/>
    <n v="7"/>
    <n v="15"/>
    <n v="0.46700000000000003"/>
    <n v="2"/>
    <n v="9"/>
    <n v="0.222"/>
    <n v="1"/>
    <n v="2"/>
    <n v="0.5"/>
    <n v="0"/>
    <n v="7"/>
    <n v="7"/>
    <n v="7"/>
    <n v="2"/>
    <n v="1"/>
    <n v="2"/>
    <n v="2"/>
    <n v="17"/>
    <n v="10"/>
    <n v="15.8"/>
    <d v="2026-03-16T00:00:00"/>
    <m/>
    <m/>
    <m/>
    <n v="32.733333333333334"/>
  </r>
  <r>
    <x v="13"/>
    <s v="HOU"/>
    <s v="LAL"/>
    <s v="L"/>
    <d v="1899-12-31T16:06:00"/>
    <n v="9"/>
    <n v="17"/>
    <n v="0.52900000000000003"/>
    <n v="2"/>
    <n v="8"/>
    <n v="0.25"/>
    <n v="2"/>
    <n v="2"/>
    <n v="1"/>
    <n v="2"/>
    <n v="6"/>
    <n v="8"/>
    <n v="0"/>
    <n v="0"/>
    <n v="1"/>
    <n v="1"/>
    <n v="2"/>
    <n v="22"/>
    <n v="-6"/>
    <n v="15.8"/>
    <d v="2026-03-16T00:00:00"/>
    <m/>
    <m/>
    <m/>
    <n v="40.1"/>
  </r>
  <r>
    <x v="134"/>
    <s v="BOS"/>
    <s v="PHO"/>
    <s v="W"/>
    <d v="1899-12-31T13:14:00"/>
    <n v="6"/>
    <n v="13"/>
    <n v="0.46200000000000002"/>
    <n v="5"/>
    <n v="9"/>
    <n v="0.55600000000000005"/>
    <n v="2"/>
    <n v="2"/>
    <n v="1"/>
    <n v="1"/>
    <n v="3"/>
    <n v="4"/>
    <n v="6"/>
    <n v="1"/>
    <n v="0"/>
    <n v="2"/>
    <n v="4"/>
    <n v="19"/>
    <n v="8"/>
    <n v="15.5"/>
    <d v="2026-03-16T00:00:00"/>
    <m/>
    <m/>
    <m/>
    <n v="37.233333333333334"/>
  </r>
  <r>
    <x v="546"/>
    <s v="BOS"/>
    <s v="PHO"/>
    <s v="W"/>
    <d v="1899-12-31T08:20:00"/>
    <n v="8"/>
    <n v="18"/>
    <n v="0.44400000000000001"/>
    <n v="2"/>
    <n v="8"/>
    <n v="0.25"/>
    <n v="3"/>
    <n v="3"/>
    <n v="1"/>
    <n v="1"/>
    <n v="6"/>
    <n v="7"/>
    <n v="4"/>
    <n v="1"/>
    <n v="0"/>
    <n v="2"/>
    <n v="1"/>
    <n v="21"/>
    <n v="11"/>
    <n v="15.5"/>
    <d v="2026-03-16T00:00:00"/>
    <m/>
    <m/>
    <m/>
    <n v="32.333333333333336"/>
  </r>
  <r>
    <x v="217"/>
    <s v="WAS"/>
    <s v="GSW"/>
    <s v="L"/>
    <d v="1899-12-31T14:31:00"/>
    <n v="6"/>
    <n v="13"/>
    <n v="0.46200000000000002"/>
    <n v="4"/>
    <n v="8"/>
    <n v="0.5"/>
    <n v="5"/>
    <n v="6"/>
    <n v="0.83299999999999996"/>
    <n v="1"/>
    <n v="3"/>
    <n v="4"/>
    <n v="5"/>
    <n v="0"/>
    <n v="0"/>
    <n v="3"/>
    <n v="2"/>
    <n v="21"/>
    <n v="5"/>
    <n v="15.2"/>
    <d v="2026-03-16T00:00:00"/>
    <m/>
    <m/>
    <m/>
    <n v="38.516666666666666"/>
  </r>
  <r>
    <x v="411"/>
    <s v="NOP"/>
    <s v="DAL"/>
    <s v="W"/>
    <d v="1899-12-30T19:50:00"/>
    <n v="5"/>
    <n v="7"/>
    <n v="0.71399999999999997"/>
    <n v="2"/>
    <n v="2"/>
    <n v="1"/>
    <n v="1"/>
    <n v="1"/>
    <n v="1"/>
    <n v="2"/>
    <n v="8"/>
    <n v="10"/>
    <n v="1"/>
    <n v="1"/>
    <n v="0"/>
    <n v="0"/>
    <n v="2"/>
    <n v="13"/>
    <n v="20"/>
    <n v="14.8"/>
    <d v="2026-03-16T00:00:00"/>
    <m/>
    <m/>
    <m/>
    <n v="19.833333333333332"/>
  </r>
  <r>
    <x v="447"/>
    <s v="LAC"/>
    <s v="SAS"/>
    <s v="L"/>
    <d v="1899-12-31T08:09:00"/>
    <n v="9"/>
    <n v="21"/>
    <n v="0.42899999999999999"/>
    <n v="4"/>
    <n v="9"/>
    <n v="0.44400000000000001"/>
    <n v="3"/>
    <n v="3"/>
    <n v="1"/>
    <n v="1"/>
    <n v="1"/>
    <n v="2"/>
    <n v="10"/>
    <n v="2"/>
    <n v="0"/>
    <n v="8"/>
    <n v="3"/>
    <n v="25"/>
    <n v="-4"/>
    <n v="14.7"/>
    <d v="2026-03-16T00:00:00"/>
    <m/>
    <m/>
    <m/>
    <n v="32.15"/>
  </r>
  <r>
    <x v="547"/>
    <s v="PHO"/>
    <s v="BOS"/>
    <s v="L"/>
    <d v="1899-12-30T18:44:00"/>
    <n v="4"/>
    <n v="8"/>
    <n v="0.5"/>
    <n v="4"/>
    <n v="5"/>
    <n v="0.8"/>
    <n v="4"/>
    <n v="4"/>
    <n v="1"/>
    <n v="2"/>
    <n v="2"/>
    <n v="4"/>
    <n v="1"/>
    <n v="1"/>
    <n v="0"/>
    <n v="0"/>
    <n v="3"/>
    <n v="16"/>
    <n v="-1"/>
    <n v="14.5"/>
    <d v="2026-03-16T00:00:00"/>
    <m/>
    <m/>
    <m/>
    <n v="18.733333333333334"/>
  </r>
  <r>
    <x v="193"/>
    <s v="MEM"/>
    <s v="CHI"/>
    <s v="L"/>
    <d v="1899-12-30T16:07:00"/>
    <n v="3"/>
    <n v="7"/>
    <n v="0.42899999999999999"/>
    <n v="2"/>
    <n v="4"/>
    <n v="0.5"/>
    <n v="4"/>
    <n v="4"/>
    <n v="1"/>
    <n v="1"/>
    <n v="0"/>
    <n v="1"/>
    <n v="7"/>
    <n v="1"/>
    <n v="0"/>
    <n v="1"/>
    <n v="0"/>
    <n v="12"/>
    <n v="9"/>
    <n v="13.9"/>
    <d v="2026-03-16T00:00:00"/>
    <m/>
    <m/>
    <m/>
    <n v="16.116666666666667"/>
  </r>
  <r>
    <x v="151"/>
    <s v="ORL"/>
    <s v="ATL"/>
    <s v="L"/>
    <d v="1899-12-31T04:10:00"/>
    <n v="6"/>
    <n v="10"/>
    <n v="0.6"/>
    <n v="2"/>
    <n v="5"/>
    <n v="0.4"/>
    <n v="3"/>
    <n v="3"/>
    <n v="1"/>
    <n v="3"/>
    <n v="0"/>
    <n v="3"/>
    <n v="1"/>
    <n v="1"/>
    <n v="0"/>
    <n v="2"/>
    <n v="1"/>
    <n v="17"/>
    <n v="-17"/>
    <n v="13.8"/>
    <d v="2026-03-16T00:00:00"/>
    <m/>
    <m/>
    <m/>
    <n v="28.166666666666668"/>
  </r>
  <r>
    <x v="114"/>
    <s v="MEM"/>
    <s v="CHI"/>
    <s v="L"/>
    <d v="1899-12-30T21:19:00"/>
    <n v="6"/>
    <n v="11"/>
    <n v="0.54500000000000004"/>
    <n v="2"/>
    <n v="5"/>
    <n v="0.4"/>
    <n v="2"/>
    <n v="2"/>
    <n v="1"/>
    <n v="2"/>
    <n v="1"/>
    <n v="3"/>
    <n v="0"/>
    <n v="2"/>
    <n v="0"/>
    <n v="1"/>
    <n v="0"/>
    <n v="16"/>
    <n v="9"/>
    <n v="13.4"/>
    <d v="2026-03-16T00:00:00"/>
    <m/>
    <m/>
    <m/>
    <n v="21.316666666666666"/>
  </r>
  <r>
    <x v="63"/>
    <s v="BOS"/>
    <s v="PHO"/>
    <s v="W"/>
    <d v="1899-12-31T05:23:00"/>
    <n v="8"/>
    <n v="16"/>
    <n v="0.5"/>
    <n v="5"/>
    <n v="11"/>
    <n v="0.45500000000000002"/>
    <n v="0"/>
    <n v="0"/>
    <m/>
    <n v="0"/>
    <n v="4"/>
    <n v="4"/>
    <n v="5"/>
    <n v="1"/>
    <n v="1"/>
    <n v="4"/>
    <n v="5"/>
    <n v="21"/>
    <n v="-2"/>
    <n v="13.4"/>
    <d v="2026-03-16T00:00:00"/>
    <m/>
    <m/>
    <m/>
    <n v="29.383333333333333"/>
  </r>
  <r>
    <x v="353"/>
    <s v="CHI"/>
    <s v="MEM"/>
    <s v="W"/>
    <d v="1899-12-31T04:20:00"/>
    <n v="3"/>
    <n v="5"/>
    <n v="0.6"/>
    <n v="2"/>
    <n v="3"/>
    <n v="0.66700000000000004"/>
    <n v="2"/>
    <n v="3"/>
    <n v="0.66700000000000004"/>
    <n v="3"/>
    <n v="4"/>
    <n v="7"/>
    <n v="2"/>
    <n v="0"/>
    <n v="2"/>
    <n v="0"/>
    <n v="1"/>
    <n v="10"/>
    <n v="21"/>
    <n v="13"/>
    <d v="2026-03-16T00:00:00"/>
    <m/>
    <m/>
    <m/>
    <n v="28.333333333333336"/>
  </r>
  <r>
    <x v="91"/>
    <s v="BRK"/>
    <s v="POR"/>
    <s v="L"/>
    <d v="1899-12-30T20:21:00"/>
    <n v="5"/>
    <n v="11"/>
    <n v="0.45500000000000002"/>
    <n v="0"/>
    <n v="1"/>
    <n v="0"/>
    <n v="2"/>
    <n v="4"/>
    <n v="0.5"/>
    <n v="7"/>
    <n v="4"/>
    <n v="11"/>
    <n v="1"/>
    <n v="0"/>
    <n v="2"/>
    <n v="0"/>
    <n v="2"/>
    <n v="12"/>
    <n v="-21"/>
    <n v="12.9"/>
    <d v="2026-03-16T00:00:00"/>
    <m/>
    <m/>
    <m/>
    <n v="20.350000000000001"/>
  </r>
  <r>
    <x v="29"/>
    <s v="GSW"/>
    <s v="WAS"/>
    <s v="W"/>
    <d v="1899-12-30T23:37:00"/>
    <n v="7"/>
    <n v="10"/>
    <n v="0.7"/>
    <n v="0"/>
    <n v="0"/>
    <m/>
    <n v="1"/>
    <n v="3"/>
    <n v="0.33300000000000002"/>
    <n v="2"/>
    <n v="4"/>
    <n v="6"/>
    <n v="2"/>
    <n v="2"/>
    <n v="1"/>
    <n v="2"/>
    <n v="5"/>
    <n v="15"/>
    <n v="-6"/>
    <n v="12.7"/>
    <d v="2026-03-16T00:00:00"/>
    <m/>
    <m/>
    <m/>
    <n v="23.616666666666667"/>
  </r>
  <r>
    <x v="139"/>
    <s v="MEM"/>
    <s v="CHI"/>
    <s v="L"/>
    <d v="1899-12-30T22:41:00"/>
    <n v="5"/>
    <n v="9"/>
    <n v="0.55600000000000005"/>
    <n v="2"/>
    <n v="5"/>
    <n v="0.4"/>
    <n v="4"/>
    <n v="4"/>
    <n v="1"/>
    <n v="1"/>
    <n v="2"/>
    <n v="3"/>
    <n v="1"/>
    <n v="1"/>
    <n v="0"/>
    <n v="2"/>
    <n v="0"/>
    <n v="16"/>
    <n v="-15"/>
    <n v="12.7"/>
    <d v="2026-03-16T00:00:00"/>
    <m/>
    <m/>
    <m/>
    <n v="22.683333333333334"/>
  </r>
  <r>
    <x v="152"/>
    <s v="POR"/>
    <s v="BRK"/>
    <s v="W"/>
    <d v="1899-12-31T00:22:00"/>
    <n v="4"/>
    <n v="7"/>
    <n v="0.57099999999999995"/>
    <n v="0"/>
    <n v="0"/>
    <m/>
    <n v="6"/>
    <n v="8"/>
    <n v="0.75"/>
    <n v="5"/>
    <n v="6"/>
    <n v="11"/>
    <n v="2"/>
    <n v="0"/>
    <n v="0"/>
    <n v="2"/>
    <n v="5"/>
    <n v="14"/>
    <n v="14"/>
    <n v="12.6"/>
    <d v="2026-03-16T00:00:00"/>
    <m/>
    <m/>
    <m/>
    <n v="24.366666666666667"/>
  </r>
  <r>
    <x v="4"/>
    <s v="LAL"/>
    <s v="HOU"/>
    <s v="W"/>
    <d v="1899-12-31T16:10:00"/>
    <n v="5"/>
    <n v="18"/>
    <n v="0.27800000000000002"/>
    <n v="0"/>
    <n v="8"/>
    <n v="0"/>
    <n v="5"/>
    <n v="5"/>
    <n v="1"/>
    <n v="1"/>
    <n v="2"/>
    <n v="3"/>
    <n v="5"/>
    <n v="4"/>
    <n v="1"/>
    <n v="1"/>
    <n v="1"/>
    <n v="15"/>
    <n v="11"/>
    <n v="12.5"/>
    <d v="2026-03-16T00:00:00"/>
    <m/>
    <m/>
    <m/>
    <n v="40.166666666666671"/>
  </r>
  <r>
    <x v="81"/>
    <s v="ATL"/>
    <s v="ORL"/>
    <s v="W"/>
    <d v="1899-12-31T13:09:00"/>
    <n v="5"/>
    <n v="12"/>
    <n v="0.41699999999999998"/>
    <n v="2"/>
    <n v="6"/>
    <n v="0.33300000000000002"/>
    <n v="3"/>
    <n v="4"/>
    <n v="0.75"/>
    <n v="2"/>
    <n v="5"/>
    <n v="7"/>
    <n v="4"/>
    <n v="0"/>
    <n v="1"/>
    <n v="1"/>
    <n v="3"/>
    <n v="15"/>
    <n v="4"/>
    <n v="12.4"/>
    <d v="2026-03-16T00:00:00"/>
    <m/>
    <m/>
    <m/>
    <n v="37.15"/>
  </r>
  <r>
    <x v="122"/>
    <s v="NOP"/>
    <s v="DAL"/>
    <s v="W"/>
    <d v="1899-12-31T00:41:00"/>
    <n v="7"/>
    <n v="14"/>
    <n v="0.5"/>
    <n v="3"/>
    <n v="7"/>
    <n v="0.42899999999999999"/>
    <n v="0"/>
    <n v="2"/>
    <n v="0"/>
    <n v="1"/>
    <n v="5"/>
    <n v="6"/>
    <n v="5"/>
    <n v="1"/>
    <n v="0"/>
    <n v="3"/>
    <n v="2"/>
    <n v="17"/>
    <n v="18"/>
    <n v="12.1"/>
    <d v="2026-03-16T00:00:00"/>
    <m/>
    <m/>
    <m/>
    <n v="24.683333333333334"/>
  </r>
  <r>
    <x v="449"/>
    <s v="PHO"/>
    <s v="BOS"/>
    <s v="L"/>
    <d v="1899-12-31T09:21:00"/>
    <n v="8"/>
    <n v="20"/>
    <n v="0.4"/>
    <n v="1"/>
    <n v="7"/>
    <n v="0.14299999999999999"/>
    <n v="4"/>
    <n v="4"/>
    <n v="1"/>
    <n v="1"/>
    <n v="6"/>
    <n v="7"/>
    <n v="1"/>
    <n v="0"/>
    <n v="0"/>
    <n v="1"/>
    <n v="1"/>
    <n v="21"/>
    <n v="-12"/>
    <n v="12"/>
    <d v="2026-03-16T00:00:00"/>
    <m/>
    <m/>
    <m/>
    <n v="33.35"/>
  </r>
  <r>
    <x v="176"/>
    <s v="BRK"/>
    <s v="POR"/>
    <s v="L"/>
    <d v="1899-12-30T23:38:00"/>
    <n v="5"/>
    <n v="10"/>
    <n v="0.5"/>
    <n v="0"/>
    <n v="1"/>
    <n v="0"/>
    <n v="5"/>
    <n v="6"/>
    <n v="0.83299999999999996"/>
    <n v="0"/>
    <n v="0"/>
    <n v="0"/>
    <n v="4"/>
    <n v="4"/>
    <n v="0"/>
    <n v="4"/>
    <n v="1"/>
    <n v="15"/>
    <n v="4"/>
    <n v="12"/>
    <d v="2026-03-16T00:00:00"/>
    <m/>
    <m/>
    <m/>
    <n v="23.633333333333333"/>
  </r>
  <r>
    <x v="71"/>
    <s v="ORL"/>
    <s v="ATL"/>
    <s v="L"/>
    <d v="1899-12-31T09:22:00"/>
    <n v="3"/>
    <n v="13"/>
    <n v="0.23100000000000001"/>
    <n v="1"/>
    <n v="2"/>
    <n v="0.5"/>
    <n v="11"/>
    <n v="16"/>
    <n v="0.68799999999999994"/>
    <n v="0"/>
    <n v="10"/>
    <n v="10"/>
    <n v="3"/>
    <n v="0"/>
    <n v="2"/>
    <n v="2"/>
    <n v="2"/>
    <n v="18"/>
    <n v="-16"/>
    <n v="11.8"/>
    <d v="2026-03-16T00:00:00"/>
    <m/>
    <m/>
    <m/>
    <n v="33.366666666666667"/>
  </r>
  <r>
    <x v="119"/>
    <s v="LAC"/>
    <s v="SAS"/>
    <s v="L"/>
    <d v="1899-12-31T01:32:00"/>
    <n v="4"/>
    <n v="8"/>
    <n v="0.5"/>
    <n v="0"/>
    <n v="1"/>
    <n v="0"/>
    <n v="3"/>
    <n v="5"/>
    <n v="0.6"/>
    <n v="3"/>
    <n v="6"/>
    <n v="9"/>
    <n v="4"/>
    <n v="1"/>
    <n v="0"/>
    <n v="1"/>
    <n v="3"/>
    <n v="11"/>
    <n v="-18"/>
    <n v="11.7"/>
    <d v="2026-03-16T00:00:00"/>
    <m/>
    <m/>
    <m/>
    <n v="25.533333333333331"/>
  </r>
  <r>
    <x v="184"/>
    <s v="DAL"/>
    <s v="NOP"/>
    <s v="L"/>
    <d v="1899-12-31T07:31:00"/>
    <n v="4"/>
    <n v="7"/>
    <n v="0.57099999999999995"/>
    <n v="4"/>
    <n v="6"/>
    <n v="0.66700000000000004"/>
    <n v="0"/>
    <n v="0"/>
    <m/>
    <n v="0"/>
    <n v="4"/>
    <n v="4"/>
    <n v="0"/>
    <n v="2"/>
    <n v="0"/>
    <n v="0"/>
    <n v="1"/>
    <n v="12"/>
    <n v="2"/>
    <n v="11.5"/>
    <d v="2026-03-16T00:00:00"/>
    <m/>
    <m/>
    <m/>
    <n v="31.516666666666669"/>
  </r>
  <r>
    <x v="108"/>
    <s v="ORL"/>
    <s v="ATL"/>
    <s v="L"/>
    <d v="1899-12-31T07:12:00"/>
    <n v="7"/>
    <n v="16"/>
    <n v="0.438"/>
    <n v="3"/>
    <n v="7"/>
    <n v="0.42899999999999999"/>
    <n v="1"/>
    <n v="1"/>
    <n v="1"/>
    <n v="0"/>
    <n v="2"/>
    <n v="2"/>
    <n v="4"/>
    <n v="1"/>
    <n v="0"/>
    <n v="1"/>
    <n v="4"/>
    <n v="18"/>
    <n v="-24"/>
    <n v="11.4"/>
    <d v="2026-03-16T00:00:00"/>
    <m/>
    <m/>
    <m/>
    <n v="31.200000000000003"/>
  </r>
  <r>
    <x v="312"/>
    <s v="LAC"/>
    <s v="SAS"/>
    <s v="L"/>
    <d v="1899-12-31T10:17:00"/>
    <n v="5"/>
    <n v="12"/>
    <n v="0.41699999999999998"/>
    <n v="0"/>
    <n v="4"/>
    <n v="0"/>
    <n v="6"/>
    <n v="6"/>
    <n v="1"/>
    <n v="1"/>
    <n v="3"/>
    <n v="4"/>
    <n v="3"/>
    <n v="2"/>
    <n v="0"/>
    <n v="2"/>
    <n v="5"/>
    <n v="16"/>
    <n v="-5"/>
    <n v="11.3"/>
    <d v="2026-03-16T00:00:00"/>
    <m/>
    <m/>
    <m/>
    <n v="34.283333333333331"/>
  </r>
  <r>
    <x v="207"/>
    <s v="POR"/>
    <s v="BRK"/>
    <s v="W"/>
    <d v="1899-12-31T00:33:00"/>
    <n v="6"/>
    <n v="7"/>
    <n v="0.85699999999999998"/>
    <n v="2"/>
    <n v="2"/>
    <n v="1"/>
    <n v="0"/>
    <n v="1"/>
    <n v="0"/>
    <n v="0"/>
    <n v="3"/>
    <n v="3"/>
    <n v="1"/>
    <n v="1"/>
    <n v="0"/>
    <n v="2"/>
    <n v="1"/>
    <n v="14"/>
    <n v="9"/>
    <n v="11.3"/>
    <d v="2026-03-16T00:00:00"/>
    <m/>
    <m/>
    <m/>
    <n v="24.55"/>
  </r>
  <r>
    <x v="129"/>
    <s v="POR"/>
    <s v="BRK"/>
    <s v="W"/>
    <d v="1899-12-31T09:34:00"/>
    <n v="4"/>
    <n v="13"/>
    <n v="0.308"/>
    <n v="1"/>
    <n v="4"/>
    <n v="0.25"/>
    <n v="9"/>
    <n v="12"/>
    <n v="0.75"/>
    <n v="0"/>
    <n v="6"/>
    <n v="6"/>
    <n v="5"/>
    <n v="1"/>
    <n v="1"/>
    <n v="4"/>
    <n v="3"/>
    <n v="18"/>
    <n v="22"/>
    <n v="11.1"/>
    <d v="2026-03-16T00:00:00"/>
    <m/>
    <m/>
    <m/>
    <n v="33.566666666666663"/>
  </r>
  <r>
    <x v="355"/>
    <s v="BOS"/>
    <s v="PHO"/>
    <s v="W"/>
    <d v="1899-12-31T01:55:00"/>
    <n v="3"/>
    <n v="3"/>
    <n v="1"/>
    <n v="2"/>
    <n v="2"/>
    <n v="1"/>
    <n v="0"/>
    <n v="0"/>
    <m/>
    <n v="0"/>
    <n v="5"/>
    <n v="5"/>
    <n v="2"/>
    <n v="1"/>
    <n v="0"/>
    <n v="0"/>
    <n v="0"/>
    <n v="8"/>
    <n v="5"/>
    <n v="11"/>
    <d v="2026-03-16T00:00:00"/>
    <m/>
    <m/>
    <m/>
    <n v="25.916666666666668"/>
  </r>
  <r>
    <x v="247"/>
    <s v="DAL"/>
    <s v="NOP"/>
    <s v="L"/>
    <d v="1899-12-30T18:50:00"/>
    <n v="4"/>
    <n v="7"/>
    <n v="0.57099999999999995"/>
    <n v="1"/>
    <n v="1"/>
    <n v="1"/>
    <n v="0"/>
    <n v="0"/>
    <m/>
    <n v="6"/>
    <n v="3"/>
    <n v="9"/>
    <n v="1"/>
    <n v="1"/>
    <n v="0"/>
    <n v="0"/>
    <n v="4"/>
    <n v="9"/>
    <n v="-14"/>
    <n v="10.9"/>
    <d v="2026-03-16T00:00:00"/>
    <m/>
    <m/>
    <m/>
    <n v="18.833333333333332"/>
  </r>
  <r>
    <x v="255"/>
    <s v="NOP"/>
    <s v="DAL"/>
    <s v="W"/>
    <d v="1899-12-30T20:44:00"/>
    <n v="2"/>
    <n v="4"/>
    <n v="0.5"/>
    <n v="1"/>
    <n v="1"/>
    <n v="1"/>
    <n v="4"/>
    <n v="4"/>
    <n v="1"/>
    <n v="1"/>
    <n v="5"/>
    <n v="6"/>
    <n v="2"/>
    <n v="1"/>
    <n v="2"/>
    <n v="2"/>
    <n v="1"/>
    <n v="9"/>
    <n v="14"/>
    <n v="10.6"/>
    <d v="2026-03-16T00:00:00"/>
    <m/>
    <m/>
    <m/>
    <n v="20.733333333333334"/>
  </r>
  <r>
    <x v="78"/>
    <s v="MEM"/>
    <s v="CHI"/>
    <s v="L"/>
    <d v="1899-12-30T23:46:00"/>
    <n v="7"/>
    <n v="13"/>
    <n v="0.53800000000000003"/>
    <n v="2"/>
    <n v="7"/>
    <n v="0.28599999999999998"/>
    <n v="1"/>
    <n v="2"/>
    <n v="0.5"/>
    <n v="0"/>
    <n v="0"/>
    <n v="0"/>
    <n v="5"/>
    <n v="0"/>
    <n v="1"/>
    <n v="2"/>
    <n v="5"/>
    <n v="17"/>
    <n v="-21"/>
    <n v="10.5"/>
    <d v="2026-03-16T00:00:00"/>
    <m/>
    <m/>
    <m/>
    <n v="23.766666666666666"/>
  </r>
  <r>
    <x v="149"/>
    <s v="POR"/>
    <s v="BRK"/>
    <s v="W"/>
    <d v="1899-12-31T03:18:00"/>
    <n v="5"/>
    <n v="11"/>
    <n v="0.45500000000000002"/>
    <n v="1"/>
    <n v="3"/>
    <n v="0.33300000000000002"/>
    <n v="0"/>
    <n v="0"/>
    <m/>
    <n v="1"/>
    <n v="8"/>
    <n v="9"/>
    <n v="5"/>
    <n v="1"/>
    <n v="0"/>
    <n v="2"/>
    <n v="1"/>
    <n v="11"/>
    <n v="30"/>
    <n v="10.5"/>
    <d v="2026-03-16T00:00:00"/>
    <m/>
    <m/>
    <m/>
    <n v="27.299999999999997"/>
  </r>
  <r>
    <x v="436"/>
    <s v="ORL"/>
    <s v="ATL"/>
    <s v="L"/>
    <d v="1899-12-30T19:00:00"/>
    <n v="5"/>
    <n v="8"/>
    <n v="0.625"/>
    <n v="3"/>
    <n v="6"/>
    <n v="0.5"/>
    <n v="0"/>
    <n v="0"/>
    <m/>
    <n v="1"/>
    <n v="2"/>
    <n v="3"/>
    <n v="2"/>
    <n v="2"/>
    <n v="0"/>
    <n v="3"/>
    <n v="2"/>
    <n v="13"/>
    <n v="-10"/>
    <n v="10.3"/>
    <d v="2026-03-16T00:00:00"/>
    <m/>
    <m/>
    <m/>
    <n v="19"/>
  </r>
  <r>
    <x v="410"/>
    <s v="BRK"/>
    <s v="POR"/>
    <s v="L"/>
    <d v="1899-12-30T23:14:00"/>
    <n v="3"/>
    <n v="7"/>
    <n v="0.42899999999999999"/>
    <n v="3"/>
    <n v="7"/>
    <n v="0.42899999999999999"/>
    <n v="6"/>
    <n v="6"/>
    <n v="1"/>
    <n v="0"/>
    <n v="2"/>
    <n v="2"/>
    <n v="1"/>
    <n v="0"/>
    <n v="0"/>
    <n v="2"/>
    <n v="1"/>
    <n v="15"/>
    <n v="-9"/>
    <n v="10.199999999999999"/>
    <d v="2026-03-16T00:00:00"/>
    <m/>
    <m/>
    <m/>
    <n v="23.233333333333334"/>
  </r>
  <r>
    <x v="305"/>
    <s v="CHI"/>
    <s v="MEM"/>
    <s v="W"/>
    <d v="1899-12-30T17:58:00"/>
    <n v="3"/>
    <n v="4"/>
    <n v="0.75"/>
    <n v="2"/>
    <n v="3"/>
    <n v="0.66700000000000004"/>
    <n v="5"/>
    <n v="6"/>
    <n v="0.83299999999999996"/>
    <n v="0"/>
    <n v="0"/>
    <n v="0"/>
    <n v="0"/>
    <n v="1"/>
    <n v="0"/>
    <n v="1"/>
    <n v="2"/>
    <n v="13"/>
    <n v="-8"/>
    <n v="10.199999999999999"/>
    <d v="2026-03-16T00:00:00"/>
    <m/>
    <m/>
    <m/>
    <n v="17.966666666666669"/>
  </r>
  <r>
    <x v="203"/>
    <s v="PHO"/>
    <s v="BOS"/>
    <s v="L"/>
    <d v="1899-12-31T08:35:00"/>
    <n v="2"/>
    <n v="4"/>
    <n v="0.5"/>
    <n v="0"/>
    <n v="0"/>
    <m/>
    <n v="0"/>
    <n v="0"/>
    <m/>
    <n v="1"/>
    <n v="3"/>
    <n v="4"/>
    <n v="8"/>
    <n v="2"/>
    <n v="0"/>
    <n v="0"/>
    <n v="3"/>
    <n v="4"/>
    <n v="-2"/>
    <n v="10"/>
    <d v="2026-03-16T00:00:00"/>
    <m/>
    <m/>
    <m/>
    <n v="32.583333333333329"/>
  </r>
  <r>
    <x v="84"/>
    <s v="PHO"/>
    <s v="BOS"/>
    <s v="L"/>
    <d v="1899-12-30T21:42:00"/>
    <n v="3"/>
    <n v="7"/>
    <n v="0.42899999999999999"/>
    <n v="2"/>
    <n v="6"/>
    <n v="0.33300000000000002"/>
    <n v="5"/>
    <n v="6"/>
    <n v="0.83299999999999996"/>
    <n v="0"/>
    <n v="1"/>
    <n v="1"/>
    <n v="2"/>
    <n v="0"/>
    <n v="0"/>
    <n v="0"/>
    <n v="2"/>
    <n v="13"/>
    <n v="-5"/>
    <n v="9.8000000000000007"/>
    <d v="2026-03-16T00:00:00"/>
    <m/>
    <m/>
    <m/>
    <n v="21.7"/>
  </r>
  <r>
    <x v="522"/>
    <s v="POR"/>
    <s v="BRK"/>
    <s v="W"/>
    <d v="1899-12-30T19:50:00"/>
    <n v="5"/>
    <n v="10"/>
    <n v="0.5"/>
    <n v="2"/>
    <n v="3"/>
    <n v="0.66700000000000004"/>
    <n v="4"/>
    <n v="5"/>
    <n v="0.8"/>
    <n v="0"/>
    <n v="1"/>
    <n v="1"/>
    <n v="4"/>
    <n v="0"/>
    <n v="0"/>
    <n v="2"/>
    <n v="5"/>
    <n v="16"/>
    <n v="4"/>
    <n v="9.6999999999999993"/>
    <d v="2026-03-16T00:00:00"/>
    <m/>
    <m/>
    <m/>
    <n v="19.833333333333332"/>
  </r>
  <r>
    <x v="24"/>
    <s v="LAL"/>
    <s v="HOU"/>
    <s v="W"/>
    <d v="1899-12-31T03:10:00"/>
    <n v="3"/>
    <n v="6"/>
    <n v="0.5"/>
    <n v="0"/>
    <n v="0"/>
    <m/>
    <n v="1"/>
    <n v="2"/>
    <n v="0.5"/>
    <n v="6"/>
    <n v="5"/>
    <n v="11"/>
    <n v="0"/>
    <n v="1"/>
    <n v="1"/>
    <n v="1"/>
    <n v="1"/>
    <n v="7"/>
    <n v="11"/>
    <n v="9.6"/>
    <d v="2026-03-16T00:00:00"/>
    <m/>
    <m/>
    <m/>
    <n v="27.166666666666664"/>
  </r>
  <r>
    <x v="225"/>
    <s v="NOP"/>
    <s v="DAL"/>
    <s v="W"/>
    <d v="1899-12-31T04:10:00"/>
    <n v="1"/>
    <n v="4"/>
    <n v="0.25"/>
    <n v="0"/>
    <n v="0"/>
    <m/>
    <n v="2"/>
    <n v="4"/>
    <n v="0.5"/>
    <n v="3"/>
    <n v="7"/>
    <n v="10"/>
    <n v="5"/>
    <n v="0"/>
    <n v="5"/>
    <n v="2"/>
    <n v="1"/>
    <n v="4"/>
    <n v="-2"/>
    <n v="9.6"/>
    <d v="2026-03-16T00:00:00"/>
    <m/>
    <m/>
    <m/>
    <n v="28.166666666666668"/>
  </r>
  <r>
    <x v="117"/>
    <s v="MEM"/>
    <s v="CHI"/>
    <s v="L"/>
    <d v="1899-12-31T02:19:00"/>
    <n v="5"/>
    <n v="11"/>
    <n v="0.45500000000000002"/>
    <n v="2"/>
    <n v="5"/>
    <n v="0.4"/>
    <n v="0"/>
    <n v="0"/>
    <m/>
    <n v="1"/>
    <n v="1"/>
    <n v="2"/>
    <n v="7"/>
    <n v="0"/>
    <n v="1"/>
    <n v="3"/>
    <n v="1"/>
    <n v="12"/>
    <n v="-35"/>
    <n v="9.5"/>
    <d v="2026-03-16T00:00:00"/>
    <m/>
    <m/>
    <m/>
    <n v="26.316666666666666"/>
  </r>
  <r>
    <x v="300"/>
    <s v="SAS"/>
    <s v="LAC"/>
    <s v="W"/>
    <d v="1899-12-30T20:44:00"/>
    <n v="2"/>
    <n v="4"/>
    <n v="0.5"/>
    <n v="0"/>
    <n v="2"/>
    <n v="0"/>
    <n v="6"/>
    <n v="7"/>
    <n v="0.85699999999999998"/>
    <n v="2"/>
    <n v="3"/>
    <n v="5"/>
    <n v="1"/>
    <n v="0"/>
    <n v="0"/>
    <n v="0"/>
    <n v="4"/>
    <n v="10"/>
    <n v="10"/>
    <n v="9"/>
    <d v="2026-03-16T00:00:00"/>
    <m/>
    <m/>
    <m/>
    <n v="20.733333333333334"/>
  </r>
  <r>
    <x v="339"/>
    <s v="GSW"/>
    <s v="WAS"/>
    <s v="W"/>
    <d v="1899-12-30T21:51:00"/>
    <n v="3"/>
    <n v="9"/>
    <n v="0.33300000000000002"/>
    <n v="2"/>
    <n v="4"/>
    <n v="0.5"/>
    <n v="2"/>
    <n v="2"/>
    <n v="1"/>
    <n v="1"/>
    <n v="2"/>
    <n v="3"/>
    <n v="4"/>
    <n v="1"/>
    <n v="0"/>
    <n v="1"/>
    <n v="0"/>
    <n v="10"/>
    <n v="2"/>
    <n v="9"/>
    <d v="2026-03-16T00:00:00"/>
    <m/>
    <m/>
    <m/>
    <n v="21.85"/>
  </r>
  <r>
    <x v="298"/>
    <s v="CHI"/>
    <s v="MEM"/>
    <s v="W"/>
    <d v="1899-12-31T02:46:00"/>
    <n v="5"/>
    <n v="10"/>
    <n v="0.5"/>
    <n v="0"/>
    <n v="4"/>
    <n v="0"/>
    <n v="3"/>
    <n v="3"/>
    <n v="1"/>
    <n v="3"/>
    <n v="2"/>
    <n v="5"/>
    <n v="0"/>
    <n v="0"/>
    <n v="0"/>
    <n v="1"/>
    <n v="2"/>
    <n v="13"/>
    <n v="30"/>
    <n v="8.9"/>
    <d v="2026-03-16T00:00:00"/>
    <m/>
    <m/>
    <m/>
    <n v="26.766666666666666"/>
  </r>
  <r>
    <x v="83"/>
    <s v="NOP"/>
    <s v="DAL"/>
    <s v="W"/>
    <d v="1899-12-31T04:39:00"/>
    <n v="4"/>
    <n v="9"/>
    <n v="0.44400000000000001"/>
    <n v="1"/>
    <n v="3"/>
    <n v="0.33300000000000002"/>
    <n v="1"/>
    <n v="1"/>
    <n v="1"/>
    <n v="1"/>
    <n v="2"/>
    <n v="3"/>
    <n v="4"/>
    <n v="0"/>
    <n v="2"/>
    <n v="1"/>
    <n v="3"/>
    <n v="10"/>
    <n v="8"/>
    <n v="8.6"/>
    <d v="2026-03-16T00:00:00"/>
    <m/>
    <m/>
    <m/>
    <n v="28.650000000000002"/>
  </r>
  <r>
    <x v="52"/>
    <s v="POR"/>
    <s v="BRK"/>
    <s v="W"/>
    <d v="1899-12-31T07:55:00"/>
    <n v="5"/>
    <n v="13"/>
    <n v="0.38500000000000001"/>
    <n v="2"/>
    <n v="5"/>
    <n v="0.4"/>
    <n v="0"/>
    <n v="0"/>
    <m/>
    <n v="1"/>
    <n v="3"/>
    <n v="4"/>
    <n v="5"/>
    <n v="1"/>
    <n v="1"/>
    <n v="2"/>
    <n v="3"/>
    <n v="12"/>
    <n v="1"/>
    <n v="8.5"/>
    <d v="2026-03-16T00:00:00"/>
    <m/>
    <m/>
    <m/>
    <n v="31.916666666666668"/>
  </r>
  <r>
    <x v="333"/>
    <s v="LAC"/>
    <s v="SAS"/>
    <s v="L"/>
    <d v="1899-12-30T16:36:00"/>
    <n v="4"/>
    <n v="5"/>
    <n v="0.8"/>
    <n v="0"/>
    <n v="0"/>
    <m/>
    <n v="3"/>
    <n v="4"/>
    <n v="0.75"/>
    <n v="0"/>
    <n v="1"/>
    <n v="1"/>
    <n v="0"/>
    <n v="1"/>
    <n v="1"/>
    <n v="1"/>
    <n v="3"/>
    <n v="11"/>
    <n v="10"/>
    <n v="8.5"/>
    <d v="2026-03-16T00:00:00"/>
    <m/>
    <m/>
    <m/>
    <n v="16.600000000000001"/>
  </r>
  <r>
    <x v="159"/>
    <s v="MEM"/>
    <s v="CHI"/>
    <s v="L"/>
    <d v="1899-12-31T00:12:00"/>
    <n v="6"/>
    <n v="11"/>
    <n v="0.54500000000000004"/>
    <n v="1"/>
    <n v="3"/>
    <n v="0.33300000000000002"/>
    <n v="0"/>
    <n v="1"/>
    <n v="0"/>
    <n v="0"/>
    <n v="3"/>
    <n v="3"/>
    <n v="0"/>
    <n v="0"/>
    <n v="1"/>
    <n v="0"/>
    <n v="1"/>
    <n v="13"/>
    <n v="-26"/>
    <n v="8.5"/>
    <d v="2026-03-16T00:00:00"/>
    <m/>
    <m/>
    <m/>
    <n v="24.2"/>
  </r>
  <r>
    <x v="362"/>
    <s v="CHI"/>
    <s v="MEM"/>
    <s v="W"/>
    <d v="1899-12-31T02:40:00"/>
    <n v="6"/>
    <n v="15"/>
    <n v="0.4"/>
    <n v="3"/>
    <n v="9"/>
    <n v="0.33300000000000002"/>
    <n v="0"/>
    <n v="0"/>
    <m/>
    <n v="0"/>
    <n v="1"/>
    <n v="1"/>
    <n v="4"/>
    <n v="3"/>
    <n v="0"/>
    <n v="3"/>
    <n v="4"/>
    <n v="15"/>
    <n v="15"/>
    <n v="8.4"/>
    <d v="2026-03-16T00:00:00"/>
    <m/>
    <m/>
    <m/>
    <n v="26.666666666666668"/>
  </r>
  <r>
    <x v="105"/>
    <s v="BOS"/>
    <s v="PHO"/>
    <s v="W"/>
    <d v="1899-12-31T09:07:00"/>
    <n v="2"/>
    <n v="4"/>
    <n v="0.5"/>
    <n v="0"/>
    <n v="0"/>
    <m/>
    <n v="1"/>
    <n v="1"/>
    <n v="1"/>
    <n v="2"/>
    <n v="1"/>
    <n v="3"/>
    <n v="6"/>
    <n v="1"/>
    <n v="1"/>
    <n v="1"/>
    <n v="3"/>
    <n v="5"/>
    <n v="5"/>
    <n v="8.4"/>
    <d v="2026-03-16T00:00:00"/>
    <m/>
    <m/>
    <m/>
    <n v="33.116666666666667"/>
  </r>
  <r>
    <x v="418"/>
    <s v="WAS"/>
    <s v="GSW"/>
    <s v="L"/>
    <d v="1899-12-30T16:16:00"/>
    <n v="3"/>
    <n v="4"/>
    <n v="0.75"/>
    <n v="0"/>
    <n v="0"/>
    <m/>
    <n v="0"/>
    <n v="0"/>
    <m/>
    <n v="1"/>
    <n v="2"/>
    <n v="3"/>
    <n v="2"/>
    <n v="3"/>
    <n v="0"/>
    <n v="2"/>
    <n v="0"/>
    <n v="6"/>
    <n v="-11"/>
    <n v="8.1"/>
    <d v="2026-03-16T00:00:00"/>
    <m/>
    <m/>
    <m/>
    <n v="16.266666666666666"/>
  </r>
  <r>
    <x v="26"/>
    <s v="HOU"/>
    <s v="LAL"/>
    <s v="L"/>
    <d v="1899-12-31T02:17:00"/>
    <n v="3"/>
    <n v="4"/>
    <n v="0.75"/>
    <n v="0"/>
    <n v="0"/>
    <m/>
    <n v="3"/>
    <n v="5"/>
    <n v="0.6"/>
    <n v="2"/>
    <n v="6"/>
    <n v="8"/>
    <n v="2"/>
    <n v="1"/>
    <n v="0"/>
    <n v="3"/>
    <n v="4"/>
    <n v="9"/>
    <n v="-2"/>
    <n v="7.6"/>
    <d v="2026-03-16T00:00:00"/>
    <m/>
    <m/>
    <m/>
    <n v="26.283333333333331"/>
  </r>
  <r>
    <x v="27"/>
    <s v="LAL"/>
    <s v="HOU"/>
    <s v="W"/>
    <d v="1899-12-30T12:13:00"/>
    <n v="1"/>
    <n v="2"/>
    <n v="0.5"/>
    <n v="0"/>
    <n v="0"/>
    <m/>
    <n v="5"/>
    <n v="6"/>
    <n v="0.83299999999999996"/>
    <n v="3"/>
    <n v="1"/>
    <n v="4"/>
    <n v="0"/>
    <n v="3"/>
    <n v="0"/>
    <n v="3"/>
    <n v="1"/>
    <n v="7"/>
    <n v="-1"/>
    <n v="7.6"/>
    <d v="2026-03-16T00:00:00"/>
    <m/>
    <m/>
    <m/>
    <n v="12.216666666666665"/>
  </r>
  <r>
    <x v="287"/>
    <s v="LAC"/>
    <s v="SAS"/>
    <s v="L"/>
    <d v="1899-12-30T22:53:00"/>
    <n v="3"/>
    <n v="5"/>
    <n v="0.6"/>
    <n v="2"/>
    <n v="3"/>
    <n v="0.66700000000000004"/>
    <n v="1"/>
    <n v="2"/>
    <n v="0.5"/>
    <n v="1"/>
    <n v="1"/>
    <n v="2"/>
    <n v="1"/>
    <n v="1"/>
    <n v="1"/>
    <n v="1"/>
    <n v="3"/>
    <n v="9"/>
    <n v="-10"/>
    <n v="7.5"/>
    <d v="2026-03-16T00:00:00"/>
    <m/>
    <m/>
    <m/>
    <n v="22.883333333333333"/>
  </r>
  <r>
    <x v="544"/>
    <s v="WAS"/>
    <s v="GSW"/>
    <s v="L"/>
    <d v="1899-12-30T23:41:00"/>
    <n v="5"/>
    <n v="7"/>
    <n v="0.71399999999999997"/>
    <n v="0"/>
    <n v="0"/>
    <m/>
    <n v="2"/>
    <n v="2"/>
    <n v="1"/>
    <n v="2"/>
    <n v="4"/>
    <n v="6"/>
    <n v="1"/>
    <n v="0"/>
    <n v="0"/>
    <n v="3"/>
    <n v="5"/>
    <n v="12"/>
    <n v="-5"/>
    <n v="7.4"/>
    <d v="2026-03-16T00:00:00"/>
    <m/>
    <m/>
    <m/>
    <n v="23.683333333333334"/>
  </r>
  <r>
    <x v="553"/>
    <s v="MEM"/>
    <s v="CHI"/>
    <s v="L"/>
    <d v="1899-12-30T21:25:00"/>
    <n v="2"/>
    <n v="6"/>
    <n v="0.33300000000000002"/>
    <n v="1"/>
    <n v="3"/>
    <n v="0.33300000000000002"/>
    <n v="3"/>
    <n v="4"/>
    <n v="0.75"/>
    <n v="2"/>
    <n v="6"/>
    <n v="8"/>
    <n v="1"/>
    <n v="2"/>
    <n v="0"/>
    <n v="2"/>
    <n v="2"/>
    <n v="8"/>
    <n v="-4"/>
    <n v="7.3"/>
    <d v="2026-03-16T00:00:00"/>
    <m/>
    <m/>
    <m/>
    <n v="21.416666666666668"/>
  </r>
  <r>
    <x v="15"/>
    <s v="GSW"/>
    <s v="WAS"/>
    <s v="W"/>
    <d v="1899-12-31T04:32:00"/>
    <n v="2"/>
    <n v="8"/>
    <n v="0.25"/>
    <n v="1"/>
    <n v="5"/>
    <n v="0.2"/>
    <n v="0"/>
    <n v="0"/>
    <m/>
    <n v="3"/>
    <n v="5"/>
    <n v="8"/>
    <n v="7"/>
    <n v="2"/>
    <n v="0"/>
    <n v="3"/>
    <n v="1"/>
    <n v="5"/>
    <n v="-8"/>
    <n v="7.3"/>
    <d v="2026-03-16T00:00:00"/>
    <m/>
    <m/>
    <m/>
    <n v="28.533333333333331"/>
  </r>
  <r>
    <x v="213"/>
    <s v="BRK"/>
    <s v="POR"/>
    <s v="L"/>
    <d v="1899-12-31T00:32:00"/>
    <n v="3"/>
    <n v="6"/>
    <n v="0.5"/>
    <n v="1"/>
    <n v="4"/>
    <n v="0.25"/>
    <n v="1"/>
    <n v="2"/>
    <n v="0.5"/>
    <n v="1"/>
    <n v="3"/>
    <n v="4"/>
    <n v="1"/>
    <n v="2"/>
    <n v="0"/>
    <n v="1"/>
    <n v="2"/>
    <n v="8"/>
    <n v="1"/>
    <n v="7.1"/>
    <d v="2026-03-16T00:00:00"/>
    <m/>
    <m/>
    <m/>
    <n v="24.533333333333331"/>
  </r>
  <r>
    <x v="367"/>
    <s v="PHO"/>
    <s v="BOS"/>
    <s v="L"/>
    <d v="1899-12-30T23:44:00"/>
    <n v="2"/>
    <n v="5"/>
    <n v="0.4"/>
    <n v="1"/>
    <n v="4"/>
    <n v="0.25"/>
    <n v="1"/>
    <n v="2"/>
    <n v="0.5"/>
    <n v="2"/>
    <n v="3"/>
    <n v="5"/>
    <n v="4"/>
    <n v="2"/>
    <n v="0"/>
    <n v="1"/>
    <n v="5"/>
    <n v="6"/>
    <n v="-9"/>
    <n v="7"/>
    <d v="2026-03-16T00:00:00"/>
    <m/>
    <m/>
    <m/>
    <n v="23.733333333333334"/>
  </r>
  <r>
    <x v="136"/>
    <s v="PHO"/>
    <s v="BOS"/>
    <s v="L"/>
    <d v="1899-12-30T18:41:00"/>
    <n v="2"/>
    <n v="5"/>
    <n v="0.4"/>
    <n v="2"/>
    <n v="5"/>
    <n v="0.4"/>
    <n v="0"/>
    <n v="0"/>
    <m/>
    <n v="0"/>
    <n v="2"/>
    <n v="2"/>
    <n v="3"/>
    <n v="0"/>
    <n v="2"/>
    <n v="0"/>
    <n v="1"/>
    <n v="6"/>
    <n v="-4"/>
    <n v="7"/>
    <d v="2026-03-16T00:00:00"/>
    <m/>
    <m/>
    <m/>
    <n v="18.683333333333334"/>
  </r>
  <r>
    <x v="502"/>
    <s v="HOU"/>
    <s v="LAL"/>
    <s v="L"/>
    <d v="1899-12-31T00:14:00"/>
    <n v="3"/>
    <n v="7"/>
    <n v="0.42899999999999999"/>
    <n v="2"/>
    <n v="5"/>
    <n v="0.4"/>
    <n v="0"/>
    <n v="0"/>
    <m/>
    <n v="1"/>
    <n v="1"/>
    <n v="2"/>
    <n v="4"/>
    <n v="1"/>
    <n v="1"/>
    <n v="3"/>
    <n v="0"/>
    <n v="8"/>
    <n v="11"/>
    <n v="6.8"/>
    <d v="2026-03-16T00:00:00"/>
    <m/>
    <m/>
    <m/>
    <n v="24.233333333333334"/>
  </r>
  <r>
    <x v="22"/>
    <s v="HOU"/>
    <s v="LAL"/>
    <s v="L"/>
    <d v="1899-12-31T06:55:00"/>
    <n v="5"/>
    <n v="11"/>
    <n v="0.45500000000000002"/>
    <n v="1"/>
    <n v="6"/>
    <n v="0.16700000000000001"/>
    <n v="0"/>
    <n v="0"/>
    <m/>
    <n v="0"/>
    <n v="0"/>
    <n v="0"/>
    <n v="3"/>
    <n v="3"/>
    <n v="0"/>
    <n v="2"/>
    <n v="4"/>
    <n v="11"/>
    <n v="-13"/>
    <n v="6.8"/>
    <d v="2026-03-16T00:00:00"/>
    <m/>
    <m/>
    <m/>
    <n v="30.916666666666664"/>
  </r>
  <r>
    <x v="511"/>
    <s v="GSW"/>
    <s v="WAS"/>
    <s v="W"/>
    <d v="1899-12-30T15:41:00"/>
    <n v="4"/>
    <n v="5"/>
    <n v="0.8"/>
    <n v="0"/>
    <n v="1"/>
    <n v="0"/>
    <n v="0"/>
    <n v="0"/>
    <m/>
    <n v="2"/>
    <n v="0"/>
    <n v="2"/>
    <n v="0"/>
    <n v="1"/>
    <n v="0"/>
    <n v="1"/>
    <n v="2"/>
    <n v="8"/>
    <n v="2"/>
    <n v="6.7"/>
    <d v="2026-03-16T00:00:00"/>
    <m/>
    <m/>
    <m/>
    <n v="15.683333333333334"/>
  </r>
  <r>
    <x v="194"/>
    <s v="ATL"/>
    <s v="ORL"/>
    <s v="W"/>
    <d v="1899-12-30T10:52:00"/>
    <n v="3"/>
    <n v="4"/>
    <n v="0.75"/>
    <n v="1"/>
    <n v="1"/>
    <n v="1"/>
    <n v="1"/>
    <n v="2"/>
    <n v="0.5"/>
    <n v="1"/>
    <n v="0"/>
    <n v="1"/>
    <n v="2"/>
    <n v="0"/>
    <n v="0"/>
    <n v="0"/>
    <n v="4"/>
    <n v="8"/>
    <n v="8"/>
    <n v="6.5"/>
    <d v="2026-03-16T00:00:00"/>
    <m/>
    <m/>
    <m/>
    <n v="10.866666666666667"/>
  </r>
  <r>
    <x v="259"/>
    <s v="WAS"/>
    <s v="GSW"/>
    <s v="L"/>
    <d v="1899-12-31T07:46:00"/>
    <n v="1"/>
    <n v="4"/>
    <n v="0.25"/>
    <n v="0"/>
    <n v="2"/>
    <n v="0"/>
    <n v="2"/>
    <n v="2"/>
    <n v="1"/>
    <n v="3"/>
    <n v="5"/>
    <n v="8"/>
    <n v="2"/>
    <n v="2"/>
    <n v="0"/>
    <n v="1"/>
    <n v="3"/>
    <n v="4"/>
    <n v="-2"/>
    <n v="6.4"/>
    <d v="2026-03-16T00:00:00"/>
    <m/>
    <m/>
    <m/>
    <n v="31.766666666666666"/>
  </r>
  <r>
    <x v="189"/>
    <s v="SAS"/>
    <s v="LAC"/>
    <s v="W"/>
    <d v="1899-12-31T04:49:00"/>
    <n v="3"/>
    <n v="8"/>
    <n v="0.375"/>
    <n v="0"/>
    <n v="3"/>
    <n v="0"/>
    <n v="1"/>
    <n v="1"/>
    <n v="1"/>
    <n v="4"/>
    <n v="4"/>
    <n v="8"/>
    <n v="1"/>
    <n v="2"/>
    <n v="1"/>
    <n v="3"/>
    <n v="2"/>
    <n v="7"/>
    <n v="-5"/>
    <n v="6.2"/>
    <d v="2026-03-16T00:00:00"/>
    <m/>
    <m/>
    <m/>
    <n v="28.81666666666667"/>
  </r>
  <r>
    <x v="19"/>
    <s v="GSW"/>
    <s v="WAS"/>
    <s v="W"/>
    <d v="1899-12-31T04:18:00"/>
    <n v="3"/>
    <n v="11"/>
    <n v="0.27300000000000002"/>
    <n v="1"/>
    <n v="4"/>
    <n v="0.25"/>
    <n v="3"/>
    <n v="4"/>
    <n v="0.75"/>
    <n v="1"/>
    <n v="3"/>
    <n v="4"/>
    <n v="3"/>
    <n v="1"/>
    <n v="0"/>
    <n v="1"/>
    <n v="2"/>
    <n v="10"/>
    <n v="8"/>
    <n v="6"/>
    <d v="2026-03-16T00:00:00"/>
    <m/>
    <m/>
    <m/>
    <n v="28.3"/>
  </r>
  <r>
    <x v="379"/>
    <s v="ORL"/>
    <s v="ATL"/>
    <s v="L"/>
    <d v="1899-12-30T05:29:00"/>
    <n v="2"/>
    <n v="4"/>
    <n v="0.5"/>
    <n v="1"/>
    <n v="2"/>
    <n v="0.5"/>
    <n v="1"/>
    <n v="1"/>
    <n v="1"/>
    <n v="0"/>
    <n v="0"/>
    <n v="0"/>
    <n v="0"/>
    <n v="2"/>
    <n v="0"/>
    <n v="0"/>
    <n v="0"/>
    <n v="6"/>
    <n v="8"/>
    <n v="6"/>
    <d v="2026-03-16T00:00:00"/>
    <m/>
    <m/>
    <m/>
    <n v="5.4833333333333334"/>
  </r>
  <r>
    <x v="169"/>
    <s v="NOP"/>
    <s v="DAL"/>
    <s v="W"/>
    <d v="1899-12-30T01:45:00"/>
    <n v="1"/>
    <n v="1"/>
    <n v="1"/>
    <n v="1"/>
    <n v="1"/>
    <n v="1"/>
    <n v="2"/>
    <n v="2"/>
    <n v="1"/>
    <n v="1"/>
    <n v="1"/>
    <n v="2"/>
    <n v="0"/>
    <n v="0"/>
    <n v="0"/>
    <n v="0"/>
    <n v="0"/>
    <n v="5"/>
    <n v="3"/>
    <n v="5.7"/>
    <d v="2026-03-16T00:00:00"/>
    <m/>
    <m/>
    <m/>
    <n v="1.75"/>
  </r>
  <r>
    <x v="88"/>
    <s v="ORL"/>
    <s v="ATL"/>
    <s v="L"/>
    <d v="1899-12-30T05:29:00"/>
    <n v="2"/>
    <n v="3"/>
    <n v="0.66700000000000004"/>
    <n v="0"/>
    <n v="0"/>
    <m/>
    <n v="0"/>
    <n v="0"/>
    <m/>
    <n v="3"/>
    <n v="0"/>
    <n v="3"/>
    <n v="1"/>
    <n v="0"/>
    <n v="0"/>
    <n v="0"/>
    <n v="0"/>
    <n v="4"/>
    <n v="8"/>
    <n v="5.5"/>
    <d v="2026-03-16T00:00:00"/>
    <m/>
    <m/>
    <m/>
    <n v="5.4833333333333334"/>
  </r>
  <r>
    <x v="9"/>
    <s v="HOU"/>
    <s v="LAL"/>
    <s v="L"/>
    <d v="1899-12-31T13:19:00"/>
    <n v="8"/>
    <n v="16"/>
    <n v="0.5"/>
    <n v="0"/>
    <n v="3"/>
    <n v="0"/>
    <n v="2"/>
    <n v="2"/>
    <n v="1"/>
    <n v="0"/>
    <n v="5"/>
    <n v="5"/>
    <n v="2"/>
    <n v="0"/>
    <n v="0"/>
    <n v="7"/>
    <n v="1"/>
    <n v="18"/>
    <n v="-7"/>
    <n v="5.5"/>
    <d v="2026-03-16T00:00:00"/>
    <m/>
    <m/>
    <m/>
    <n v="37.316666666666663"/>
  </r>
  <r>
    <x v="125"/>
    <s v="WAS"/>
    <s v="GSW"/>
    <s v="L"/>
    <d v="1899-12-30T23:29:00"/>
    <n v="5"/>
    <n v="12"/>
    <n v="0.41699999999999998"/>
    <n v="2"/>
    <n v="7"/>
    <n v="0.28599999999999998"/>
    <n v="1"/>
    <n v="2"/>
    <n v="0.5"/>
    <n v="0"/>
    <n v="1"/>
    <n v="1"/>
    <n v="2"/>
    <n v="0"/>
    <n v="0"/>
    <n v="2"/>
    <n v="1"/>
    <n v="13"/>
    <n v="2"/>
    <n v="5.5"/>
    <d v="2026-03-16T00:00:00"/>
    <m/>
    <m/>
    <m/>
    <n v="23.483333333333334"/>
  </r>
  <r>
    <x v="102"/>
    <s v="ORL"/>
    <s v="ATL"/>
    <s v="L"/>
    <d v="1899-12-31T04:25:00"/>
    <n v="4"/>
    <n v="11"/>
    <n v="0.36399999999999999"/>
    <n v="0"/>
    <n v="5"/>
    <n v="0"/>
    <n v="0"/>
    <n v="0"/>
    <m/>
    <n v="0"/>
    <n v="6"/>
    <n v="6"/>
    <n v="5"/>
    <n v="1"/>
    <n v="1"/>
    <n v="3"/>
    <n v="1"/>
    <n v="8"/>
    <n v="-10"/>
    <n v="5.5"/>
    <d v="2026-03-16T00:00:00"/>
    <m/>
    <m/>
    <m/>
    <n v="28.416666666666664"/>
  </r>
  <r>
    <x v="285"/>
    <s v="WAS"/>
    <s v="GSW"/>
    <s v="L"/>
    <d v="1899-12-30T15:27:00"/>
    <n v="3"/>
    <n v="9"/>
    <n v="0.33300000000000002"/>
    <n v="2"/>
    <n v="7"/>
    <n v="0.28599999999999998"/>
    <n v="3"/>
    <n v="4"/>
    <n v="0.75"/>
    <n v="0"/>
    <n v="2"/>
    <n v="2"/>
    <n v="1"/>
    <n v="0"/>
    <n v="1"/>
    <n v="2"/>
    <n v="0"/>
    <n v="11"/>
    <n v="-10"/>
    <n v="5.5"/>
    <d v="2026-03-16T00:00:00"/>
    <m/>
    <m/>
    <m/>
    <n v="15.450000000000001"/>
  </r>
  <r>
    <x v="215"/>
    <s v="CHI"/>
    <s v="MEM"/>
    <s v="W"/>
    <d v="1899-12-30T19:52:00"/>
    <n v="3"/>
    <n v="7"/>
    <n v="0.42899999999999999"/>
    <n v="3"/>
    <n v="6"/>
    <n v="0.5"/>
    <n v="0"/>
    <n v="0"/>
    <m/>
    <n v="0"/>
    <n v="0"/>
    <n v="0"/>
    <n v="2"/>
    <n v="0"/>
    <n v="0"/>
    <n v="1"/>
    <n v="1"/>
    <n v="9"/>
    <n v="-4"/>
    <n v="5.3"/>
    <d v="2026-03-16T00:00:00"/>
    <m/>
    <m/>
    <m/>
    <n v="19.866666666666667"/>
  </r>
  <r>
    <x v="248"/>
    <s v="SAS"/>
    <s v="LAC"/>
    <s v="W"/>
    <d v="1899-12-30T17:49:00"/>
    <n v="3"/>
    <n v="7"/>
    <n v="0.42899999999999999"/>
    <n v="2"/>
    <n v="5"/>
    <n v="0.4"/>
    <n v="0"/>
    <n v="0"/>
    <m/>
    <n v="2"/>
    <n v="1"/>
    <n v="3"/>
    <n v="2"/>
    <n v="0"/>
    <n v="0"/>
    <n v="1"/>
    <n v="3"/>
    <n v="8"/>
    <n v="-2"/>
    <n v="5.2"/>
    <d v="2026-03-16T00:00:00"/>
    <m/>
    <m/>
    <m/>
    <n v="17.816666666666666"/>
  </r>
  <r>
    <x v="346"/>
    <s v="ORL"/>
    <s v="ATL"/>
    <s v="L"/>
    <d v="1899-12-30T18:44:00"/>
    <n v="4"/>
    <n v="10"/>
    <n v="0.4"/>
    <n v="2"/>
    <n v="5"/>
    <n v="0.4"/>
    <n v="0"/>
    <n v="0"/>
    <m/>
    <n v="0"/>
    <n v="1"/>
    <n v="1"/>
    <n v="0"/>
    <n v="1"/>
    <n v="0"/>
    <n v="0"/>
    <n v="2"/>
    <n v="10"/>
    <n v="8"/>
    <n v="5.0999999999999996"/>
    <d v="2026-03-16T00:00:00"/>
    <m/>
    <m/>
    <m/>
    <n v="18.733333333333334"/>
  </r>
  <r>
    <x v="554"/>
    <s v="MEM"/>
    <s v="CHI"/>
    <s v="L"/>
    <d v="1899-12-30T22:48:00"/>
    <n v="2"/>
    <n v="4"/>
    <n v="0.5"/>
    <n v="0"/>
    <n v="1"/>
    <n v="0"/>
    <n v="1"/>
    <n v="2"/>
    <n v="0.5"/>
    <n v="1"/>
    <n v="4"/>
    <n v="5"/>
    <n v="6"/>
    <n v="0"/>
    <n v="0"/>
    <n v="2"/>
    <n v="4"/>
    <n v="5"/>
    <n v="-3"/>
    <n v="5.0999999999999996"/>
    <d v="2026-03-16T00:00:00"/>
    <m/>
    <m/>
    <m/>
    <n v="22.799999999999997"/>
  </r>
  <r>
    <x v="261"/>
    <s v="LAC"/>
    <s v="SAS"/>
    <s v="L"/>
    <d v="1899-12-30T16:51:00"/>
    <n v="2"/>
    <n v="5"/>
    <n v="0.4"/>
    <n v="1"/>
    <n v="2"/>
    <n v="0.5"/>
    <n v="0"/>
    <n v="0"/>
    <m/>
    <n v="0"/>
    <n v="2"/>
    <n v="2"/>
    <n v="2"/>
    <n v="2"/>
    <n v="0"/>
    <n v="0"/>
    <n v="3"/>
    <n v="5"/>
    <n v="20"/>
    <n v="5.0999999999999996"/>
    <d v="2026-03-16T00:00:00"/>
    <m/>
    <m/>
    <m/>
    <n v="16.849999999999998"/>
  </r>
  <r>
    <x v="174"/>
    <s v="LAC"/>
    <s v="SAS"/>
    <s v="L"/>
    <d v="1899-12-30T23:34:00"/>
    <n v="1"/>
    <n v="2"/>
    <n v="0.5"/>
    <n v="1"/>
    <n v="1"/>
    <n v="1"/>
    <n v="0"/>
    <n v="0"/>
    <m/>
    <n v="0"/>
    <n v="1"/>
    <n v="1"/>
    <n v="1"/>
    <n v="1"/>
    <n v="2"/>
    <n v="0"/>
    <n v="1"/>
    <n v="3"/>
    <n v="-15"/>
    <n v="5"/>
    <d v="2026-03-16T00:00:00"/>
    <m/>
    <m/>
    <m/>
    <n v="23.566666666666666"/>
  </r>
  <r>
    <x v="30"/>
    <s v="LAL"/>
    <s v="HOU"/>
    <s v="W"/>
    <d v="1899-12-31T11:58:00"/>
    <n v="4"/>
    <n v="9"/>
    <n v="0.44400000000000001"/>
    <n v="3"/>
    <n v="7"/>
    <n v="0.42899999999999999"/>
    <n v="0"/>
    <n v="0"/>
    <m/>
    <n v="0"/>
    <n v="0"/>
    <n v="0"/>
    <n v="1"/>
    <n v="0"/>
    <n v="0"/>
    <n v="0"/>
    <n v="5"/>
    <n v="11"/>
    <n v="6"/>
    <n v="5"/>
    <d v="2026-03-16T00:00:00"/>
    <m/>
    <m/>
    <m/>
    <n v="35.966666666666669"/>
  </r>
  <r>
    <x v="162"/>
    <s v="CHI"/>
    <s v="MEM"/>
    <s v="W"/>
    <d v="1899-12-30T12:33:00"/>
    <n v="2"/>
    <n v="4"/>
    <n v="0.5"/>
    <n v="0"/>
    <n v="0"/>
    <m/>
    <n v="1"/>
    <n v="2"/>
    <n v="0.5"/>
    <n v="2"/>
    <n v="4"/>
    <n v="6"/>
    <n v="1"/>
    <n v="0"/>
    <n v="0"/>
    <n v="0"/>
    <n v="3"/>
    <n v="5"/>
    <n v="6"/>
    <n v="4.7"/>
    <d v="2026-03-16T00:00:00"/>
    <m/>
    <m/>
    <m/>
    <n v="12.55"/>
  </r>
  <r>
    <x v="164"/>
    <s v="LAC"/>
    <s v="SAS"/>
    <s v="L"/>
    <d v="1899-12-30T23:47:00"/>
    <n v="4"/>
    <n v="13"/>
    <n v="0.308"/>
    <n v="2"/>
    <n v="6"/>
    <n v="0.33300000000000002"/>
    <n v="0"/>
    <n v="1"/>
    <n v="0"/>
    <n v="0"/>
    <n v="3"/>
    <n v="3"/>
    <n v="1"/>
    <n v="0"/>
    <n v="1"/>
    <n v="0"/>
    <n v="0"/>
    <n v="10"/>
    <n v="-10"/>
    <n v="4.4000000000000004"/>
    <d v="2026-03-16T00:00:00"/>
    <m/>
    <m/>
    <m/>
    <n v="23.783333333333335"/>
  </r>
  <r>
    <x v="241"/>
    <s v="SAS"/>
    <s v="LAC"/>
    <s v="W"/>
    <d v="1899-12-30T09:41:00"/>
    <n v="1"/>
    <n v="2"/>
    <n v="0.5"/>
    <n v="1"/>
    <n v="1"/>
    <n v="1"/>
    <n v="0"/>
    <n v="0"/>
    <m/>
    <n v="1"/>
    <n v="1"/>
    <n v="2"/>
    <n v="1"/>
    <n v="0"/>
    <n v="0"/>
    <n v="0"/>
    <n v="0"/>
    <n v="3"/>
    <n v="11"/>
    <n v="3.7"/>
    <d v="2026-03-16T00:00:00"/>
    <m/>
    <m/>
    <m/>
    <n v="9.6833333333333336"/>
  </r>
  <r>
    <x v="264"/>
    <s v="BRK"/>
    <s v="POR"/>
    <s v="L"/>
    <d v="1899-12-30T20:21:00"/>
    <n v="3"/>
    <n v="8"/>
    <n v="0.375"/>
    <n v="1"/>
    <n v="3"/>
    <n v="0.33300000000000002"/>
    <n v="0"/>
    <n v="0"/>
    <m/>
    <n v="1"/>
    <n v="0"/>
    <n v="1"/>
    <n v="0"/>
    <n v="2"/>
    <n v="0"/>
    <n v="1"/>
    <n v="2"/>
    <n v="7"/>
    <n v="-21"/>
    <n v="3.5"/>
    <d v="2026-03-16T00:00:00"/>
    <m/>
    <m/>
    <m/>
    <n v="20.350000000000001"/>
  </r>
  <r>
    <x v="440"/>
    <s v="BRK"/>
    <s v="POR"/>
    <s v="L"/>
    <d v="1899-12-30T23:58:00"/>
    <n v="3"/>
    <n v="9"/>
    <n v="0.33300000000000002"/>
    <n v="2"/>
    <n v="4"/>
    <n v="0.5"/>
    <n v="0"/>
    <n v="0"/>
    <m/>
    <n v="0"/>
    <n v="5"/>
    <n v="5"/>
    <n v="4"/>
    <n v="0"/>
    <n v="2"/>
    <n v="4"/>
    <n v="3"/>
    <n v="8"/>
    <n v="-14"/>
    <n v="3.4"/>
    <d v="2026-03-16T00:00:00"/>
    <m/>
    <m/>
    <m/>
    <n v="23.966666666666669"/>
  </r>
  <r>
    <x v="38"/>
    <s v="HOU"/>
    <s v="LAL"/>
    <s v="L"/>
    <d v="1899-12-31T09:05:00"/>
    <n v="2"/>
    <n v="11"/>
    <n v="0.182"/>
    <n v="0"/>
    <n v="3"/>
    <n v="0"/>
    <n v="1"/>
    <n v="2"/>
    <n v="0.5"/>
    <n v="5"/>
    <n v="4"/>
    <n v="9"/>
    <n v="3"/>
    <n v="2"/>
    <n v="0"/>
    <n v="2"/>
    <n v="3"/>
    <n v="5"/>
    <n v="-6"/>
    <n v="3.3"/>
    <d v="2026-03-16T00:00:00"/>
    <m/>
    <m/>
    <m/>
    <n v="33.083333333333336"/>
  </r>
  <r>
    <x v="393"/>
    <s v="BRK"/>
    <s v="POR"/>
    <s v="L"/>
    <d v="1899-12-31T01:59:00"/>
    <n v="2"/>
    <n v="7"/>
    <n v="0.28599999999999998"/>
    <n v="0"/>
    <n v="4"/>
    <n v="0"/>
    <n v="0"/>
    <n v="0"/>
    <m/>
    <n v="1"/>
    <n v="5"/>
    <n v="6"/>
    <n v="2"/>
    <n v="2"/>
    <n v="1"/>
    <n v="1"/>
    <n v="5"/>
    <n v="4"/>
    <n v="-7"/>
    <n v="3.2"/>
    <d v="2026-03-16T00:00:00"/>
    <m/>
    <m/>
    <m/>
    <n v="25.983333333333334"/>
  </r>
  <r>
    <x v="124"/>
    <s v="ORL"/>
    <s v="ATL"/>
    <s v="L"/>
    <d v="1899-12-31T03:45:00"/>
    <n v="2"/>
    <n v="8"/>
    <n v="0.25"/>
    <n v="1"/>
    <n v="5"/>
    <n v="0.2"/>
    <n v="2"/>
    <n v="2"/>
    <n v="1"/>
    <n v="0"/>
    <n v="2"/>
    <n v="2"/>
    <n v="1"/>
    <n v="0"/>
    <n v="0"/>
    <n v="0"/>
    <n v="1"/>
    <n v="7"/>
    <n v="-8"/>
    <n v="3.1"/>
    <d v="2026-03-16T00:00:00"/>
    <m/>
    <m/>
    <m/>
    <n v="27.75"/>
  </r>
  <r>
    <x v="251"/>
    <s v="BOS"/>
    <s v="PHO"/>
    <s v="W"/>
    <d v="1899-12-30T23:10:00"/>
    <n v="1"/>
    <n v="3"/>
    <n v="0.33300000000000002"/>
    <n v="0"/>
    <n v="2"/>
    <n v="0"/>
    <n v="0"/>
    <n v="0"/>
    <m/>
    <n v="2"/>
    <n v="2"/>
    <n v="4"/>
    <n v="2"/>
    <n v="1"/>
    <n v="0"/>
    <n v="0"/>
    <n v="4"/>
    <n v="2"/>
    <n v="5"/>
    <n v="3.1"/>
    <d v="2026-03-16T00:00:00"/>
    <m/>
    <m/>
    <m/>
    <n v="23.166666666666668"/>
  </r>
  <r>
    <x v="212"/>
    <s v="POR"/>
    <s v="BRK"/>
    <s v="W"/>
    <d v="1899-12-30T15:20:00"/>
    <n v="2"/>
    <n v="6"/>
    <n v="0.33300000000000002"/>
    <n v="1"/>
    <n v="5"/>
    <n v="0.2"/>
    <n v="0"/>
    <n v="0"/>
    <m/>
    <n v="1"/>
    <n v="0"/>
    <n v="1"/>
    <n v="2"/>
    <n v="2"/>
    <n v="0"/>
    <n v="1"/>
    <n v="4"/>
    <n v="5"/>
    <n v="3"/>
    <n v="3.1"/>
    <d v="2026-03-16T00:00:00"/>
    <m/>
    <m/>
    <m/>
    <n v="15.333333333333332"/>
  </r>
  <r>
    <x v="187"/>
    <s v="POR"/>
    <s v="BRK"/>
    <s v="W"/>
    <d v="1899-12-30T07:47:00"/>
    <n v="2"/>
    <n v="2"/>
    <n v="1"/>
    <n v="0"/>
    <n v="0"/>
    <m/>
    <n v="0"/>
    <n v="0"/>
    <m/>
    <n v="0"/>
    <n v="0"/>
    <n v="0"/>
    <n v="1"/>
    <n v="0"/>
    <n v="0"/>
    <n v="1"/>
    <n v="0"/>
    <n v="4"/>
    <n v="-10"/>
    <n v="3.1"/>
    <d v="2026-03-16T00:00:00"/>
    <m/>
    <m/>
    <m/>
    <n v="7.7833333333333332"/>
  </r>
  <r>
    <x v="199"/>
    <s v="ATL"/>
    <s v="ORL"/>
    <s v="W"/>
    <d v="1899-12-31T07:39:00"/>
    <n v="3"/>
    <n v="14"/>
    <n v="0.214"/>
    <n v="1"/>
    <n v="7"/>
    <n v="0.14299999999999999"/>
    <n v="2"/>
    <n v="2"/>
    <n v="1"/>
    <n v="1"/>
    <n v="1"/>
    <n v="2"/>
    <n v="3"/>
    <n v="1"/>
    <n v="1"/>
    <n v="1"/>
    <n v="3"/>
    <n v="9"/>
    <n v="20"/>
    <n v="3"/>
    <d v="2026-03-16T00:00:00"/>
    <m/>
    <m/>
    <m/>
    <n v="31.650000000000002"/>
  </r>
  <r>
    <x v="18"/>
    <s v="HOU"/>
    <s v="LAL"/>
    <s v="L"/>
    <d v="1899-12-30T07:31:00"/>
    <n v="0"/>
    <n v="0"/>
    <m/>
    <n v="0"/>
    <n v="0"/>
    <m/>
    <n v="0"/>
    <n v="0"/>
    <m/>
    <n v="0"/>
    <n v="0"/>
    <n v="0"/>
    <n v="2"/>
    <n v="2"/>
    <n v="0"/>
    <n v="0"/>
    <n v="1"/>
    <n v="0"/>
    <n v="-11"/>
    <n v="3"/>
    <d v="2026-03-16T00:00:00"/>
    <m/>
    <m/>
    <m/>
    <n v="7.5166666666666666"/>
  </r>
  <r>
    <x v="396"/>
    <s v="ORL"/>
    <s v="ATL"/>
    <s v="L"/>
    <d v="1899-12-30T14:00:00"/>
    <n v="1"/>
    <n v="2"/>
    <n v="0.5"/>
    <n v="0"/>
    <n v="1"/>
    <n v="0"/>
    <n v="0"/>
    <n v="0"/>
    <m/>
    <n v="0"/>
    <n v="1"/>
    <n v="1"/>
    <n v="1"/>
    <n v="1"/>
    <n v="0"/>
    <n v="0"/>
    <n v="0"/>
    <n v="2"/>
    <n v="4"/>
    <n v="3"/>
    <d v="2026-03-16T00:00:00"/>
    <m/>
    <m/>
    <m/>
    <n v="14"/>
  </r>
  <r>
    <x v="461"/>
    <s v="ORL"/>
    <s v="ATL"/>
    <s v="L"/>
    <d v="1899-12-30T14:04:00"/>
    <n v="1"/>
    <n v="1"/>
    <n v="1"/>
    <n v="0"/>
    <n v="0"/>
    <m/>
    <n v="0"/>
    <n v="0"/>
    <m/>
    <n v="1"/>
    <n v="2"/>
    <n v="3"/>
    <n v="1"/>
    <n v="0"/>
    <n v="0"/>
    <n v="0"/>
    <n v="2"/>
    <n v="2"/>
    <n v="0"/>
    <n v="2.9"/>
    <d v="2026-03-16T00:00:00"/>
    <m/>
    <m/>
    <m/>
    <n v="14.066666666666666"/>
  </r>
  <r>
    <x v="556"/>
    <s v="MEM"/>
    <s v="CHI"/>
    <s v="L"/>
    <d v="1899-12-30T08:06:00"/>
    <n v="1"/>
    <n v="2"/>
    <n v="0.5"/>
    <n v="0"/>
    <n v="0"/>
    <m/>
    <n v="0"/>
    <n v="0"/>
    <m/>
    <n v="0"/>
    <n v="2"/>
    <n v="2"/>
    <n v="0"/>
    <n v="1"/>
    <n v="1"/>
    <n v="0"/>
    <n v="1"/>
    <n v="2"/>
    <n v="-1"/>
    <n v="2.9"/>
    <d v="2026-03-16T00:00:00"/>
    <m/>
    <m/>
    <m/>
    <n v="8.1000000000000014"/>
  </r>
  <r>
    <x v="7"/>
    <s v="ATL"/>
    <s v="ORL"/>
    <s v="W"/>
    <d v="1899-12-30T18:59:00"/>
    <n v="2"/>
    <n v="7"/>
    <n v="0.28599999999999998"/>
    <n v="0"/>
    <n v="0"/>
    <m/>
    <n v="3"/>
    <n v="5"/>
    <n v="0.6"/>
    <n v="2"/>
    <n v="6"/>
    <n v="8"/>
    <n v="1"/>
    <n v="0"/>
    <n v="0"/>
    <n v="2"/>
    <n v="3"/>
    <n v="7"/>
    <n v="-8"/>
    <n v="2.8"/>
    <d v="2026-03-16T00:00:00"/>
    <m/>
    <m/>
    <m/>
    <n v="18.983333333333334"/>
  </r>
  <r>
    <x v="507"/>
    <s v="ORL"/>
    <s v="ATL"/>
    <s v="L"/>
    <d v="1899-12-30T14:21:00"/>
    <n v="3"/>
    <n v="9"/>
    <n v="0.33300000000000002"/>
    <n v="1"/>
    <n v="5"/>
    <n v="0.2"/>
    <n v="0"/>
    <n v="0"/>
    <m/>
    <n v="0"/>
    <n v="6"/>
    <n v="6"/>
    <n v="1"/>
    <n v="0"/>
    <n v="0"/>
    <n v="0"/>
    <n v="4"/>
    <n v="7"/>
    <n v="-3"/>
    <n v="2.8"/>
    <d v="2026-03-16T00:00:00"/>
    <m/>
    <m/>
    <m/>
    <n v="14.35"/>
  </r>
  <r>
    <x v="17"/>
    <s v="LAL"/>
    <s v="HOU"/>
    <s v="W"/>
    <d v="1899-12-30T23:00:00"/>
    <n v="3"/>
    <n v="6"/>
    <n v="0.5"/>
    <n v="0"/>
    <n v="2"/>
    <n v="0"/>
    <n v="0"/>
    <n v="0"/>
    <m/>
    <n v="1"/>
    <n v="2"/>
    <n v="3"/>
    <n v="0"/>
    <n v="1"/>
    <n v="0"/>
    <n v="1"/>
    <n v="4"/>
    <n v="6"/>
    <n v="-3"/>
    <n v="2.7"/>
    <d v="2026-03-16T00:00:00"/>
    <m/>
    <m/>
    <m/>
    <n v="23"/>
  </r>
  <r>
    <x v="560"/>
    <s v="GSW"/>
    <s v="WAS"/>
    <s v="W"/>
    <d v="1899-12-30T02:17:00"/>
    <n v="0"/>
    <n v="0"/>
    <m/>
    <n v="0"/>
    <n v="0"/>
    <m/>
    <n v="2"/>
    <n v="2"/>
    <n v="1"/>
    <n v="0"/>
    <n v="0"/>
    <n v="0"/>
    <n v="1"/>
    <n v="0"/>
    <n v="0"/>
    <n v="0"/>
    <n v="1"/>
    <n v="2"/>
    <n v="1"/>
    <n v="2.2999999999999998"/>
    <d v="2026-03-16T00:00:00"/>
    <m/>
    <m/>
    <m/>
    <n v="2.2833333333333332"/>
  </r>
  <r>
    <x v="356"/>
    <s v="PHO"/>
    <s v="BOS"/>
    <s v="L"/>
    <d v="1899-12-30T14:45:00"/>
    <n v="0"/>
    <n v="1"/>
    <n v="0"/>
    <n v="0"/>
    <n v="1"/>
    <n v="0"/>
    <n v="1"/>
    <n v="2"/>
    <n v="0.5"/>
    <n v="1"/>
    <n v="2"/>
    <n v="3"/>
    <n v="0"/>
    <n v="0"/>
    <n v="2"/>
    <n v="0"/>
    <n v="1"/>
    <n v="1"/>
    <n v="0"/>
    <n v="2.2000000000000002"/>
    <d v="2026-03-16T00:00:00"/>
    <m/>
    <m/>
    <m/>
    <n v="14.75"/>
  </r>
  <r>
    <x v="350"/>
    <s v="PHO"/>
    <s v="BOS"/>
    <s v="L"/>
    <d v="1899-12-30T12:21:00"/>
    <n v="0"/>
    <n v="1"/>
    <n v="0"/>
    <n v="0"/>
    <n v="0"/>
    <m/>
    <n v="2"/>
    <n v="2"/>
    <n v="1"/>
    <n v="0"/>
    <n v="3"/>
    <n v="3"/>
    <n v="0"/>
    <n v="0"/>
    <n v="0"/>
    <n v="0"/>
    <n v="0"/>
    <n v="2"/>
    <n v="-8"/>
    <n v="2.2000000000000002"/>
    <d v="2026-03-16T00:00:00"/>
    <m/>
    <m/>
    <m/>
    <n v="12.349999999999998"/>
  </r>
  <r>
    <x v="558"/>
    <s v="BRK"/>
    <s v="POR"/>
    <s v="L"/>
    <d v="1899-12-30T18:00:00"/>
    <n v="1"/>
    <n v="6"/>
    <n v="0.16700000000000001"/>
    <n v="0"/>
    <n v="2"/>
    <n v="0"/>
    <n v="1"/>
    <n v="1"/>
    <n v="1"/>
    <n v="2"/>
    <n v="2"/>
    <n v="4"/>
    <n v="4"/>
    <n v="0"/>
    <n v="0"/>
    <n v="1"/>
    <n v="2"/>
    <n v="3"/>
    <n v="7"/>
    <n v="2.2000000000000002"/>
    <d v="2026-03-16T00:00:00"/>
    <m/>
    <m/>
    <m/>
    <n v="18"/>
  </r>
  <r>
    <x v="308"/>
    <s v="BOS"/>
    <s v="PHO"/>
    <s v="W"/>
    <d v="1899-12-30T11:20:00"/>
    <n v="1"/>
    <n v="2"/>
    <n v="0.5"/>
    <n v="1"/>
    <n v="2"/>
    <n v="0.5"/>
    <n v="0"/>
    <n v="0"/>
    <m/>
    <n v="0"/>
    <n v="3"/>
    <n v="3"/>
    <n v="0"/>
    <n v="0"/>
    <n v="0"/>
    <n v="0"/>
    <n v="2"/>
    <n v="3"/>
    <n v="6"/>
    <n v="2.1"/>
    <d v="2026-03-16T00:00:00"/>
    <m/>
    <m/>
    <m/>
    <n v="11.333333333333332"/>
  </r>
  <r>
    <x v="103"/>
    <s v="SAS"/>
    <s v="LAC"/>
    <s v="W"/>
    <d v="1899-12-30T21:57:00"/>
    <n v="4"/>
    <n v="10"/>
    <n v="0.4"/>
    <n v="0"/>
    <n v="1"/>
    <n v="0"/>
    <n v="0"/>
    <n v="0"/>
    <m/>
    <n v="1"/>
    <n v="4"/>
    <n v="5"/>
    <n v="0"/>
    <n v="0"/>
    <n v="0"/>
    <n v="2"/>
    <n v="1"/>
    <n v="8"/>
    <n v="4"/>
    <n v="2.1"/>
    <d v="2026-03-16T00:00:00"/>
    <m/>
    <m/>
    <m/>
    <n v="21.95"/>
  </r>
  <r>
    <x v="471"/>
    <s v="MEM"/>
    <s v="CHI"/>
    <s v="L"/>
    <d v="1899-12-31T02:06:00"/>
    <n v="1"/>
    <n v="6"/>
    <n v="0.16700000000000001"/>
    <n v="1"/>
    <n v="2"/>
    <n v="0.5"/>
    <n v="0"/>
    <n v="0"/>
    <m/>
    <n v="2"/>
    <n v="4"/>
    <n v="6"/>
    <n v="2"/>
    <n v="1"/>
    <n v="1"/>
    <n v="2"/>
    <n v="2"/>
    <n v="3"/>
    <n v="-9"/>
    <n v="2.1"/>
    <d v="2026-03-16T00:00:00"/>
    <m/>
    <m/>
    <m/>
    <n v="26.099999999999998"/>
  </r>
  <r>
    <x v="561"/>
    <s v="POR"/>
    <s v="BRK"/>
    <s v="W"/>
    <d v="1899-12-30T03:09:00"/>
    <n v="1"/>
    <n v="1"/>
    <n v="1"/>
    <n v="0"/>
    <n v="0"/>
    <m/>
    <n v="0"/>
    <n v="0"/>
    <m/>
    <n v="0"/>
    <n v="1"/>
    <n v="1"/>
    <n v="0"/>
    <n v="0"/>
    <n v="0"/>
    <n v="0"/>
    <n v="0"/>
    <n v="2"/>
    <n v="2"/>
    <n v="2"/>
    <d v="2026-03-16T00:00:00"/>
    <m/>
    <m/>
    <m/>
    <n v="3.1500000000000004"/>
  </r>
  <r>
    <x v="206"/>
    <s v="LAC"/>
    <s v="SAS"/>
    <s v="L"/>
    <d v="1899-12-30T06:28:00"/>
    <n v="1"/>
    <n v="4"/>
    <n v="0.25"/>
    <n v="0"/>
    <n v="1"/>
    <n v="0"/>
    <n v="1"/>
    <n v="2"/>
    <n v="0.5"/>
    <n v="1"/>
    <n v="0"/>
    <n v="1"/>
    <n v="0"/>
    <n v="1"/>
    <n v="0"/>
    <n v="0"/>
    <n v="0"/>
    <n v="3"/>
    <n v="12"/>
    <n v="1.9"/>
    <d v="2026-03-16T00:00:00"/>
    <m/>
    <m/>
    <m/>
    <n v="6.4666666666666668"/>
  </r>
  <r>
    <x v="517"/>
    <s v="CHI"/>
    <s v="MEM"/>
    <s v="W"/>
    <d v="1899-12-30T11:49:00"/>
    <n v="1"/>
    <n v="2"/>
    <n v="0.5"/>
    <n v="0"/>
    <n v="0"/>
    <m/>
    <n v="3"/>
    <n v="3"/>
    <n v="1"/>
    <n v="0"/>
    <n v="1"/>
    <n v="1"/>
    <n v="2"/>
    <n v="0"/>
    <n v="0"/>
    <n v="3"/>
    <n v="2"/>
    <n v="5"/>
    <n v="2"/>
    <n v="1.9"/>
    <d v="2026-03-16T00:00:00"/>
    <m/>
    <m/>
    <m/>
    <n v="11.816666666666666"/>
  </r>
  <r>
    <x v="302"/>
    <s v="WAS"/>
    <s v="GSW"/>
    <s v="L"/>
    <d v="1899-12-30T12:42:00"/>
    <n v="1"/>
    <n v="3"/>
    <n v="0.33300000000000002"/>
    <n v="0"/>
    <n v="0"/>
    <m/>
    <n v="2"/>
    <n v="2"/>
    <n v="1"/>
    <n v="0"/>
    <n v="2"/>
    <n v="2"/>
    <n v="1"/>
    <n v="0"/>
    <n v="0"/>
    <n v="1"/>
    <n v="2"/>
    <n v="4"/>
    <n v="-15"/>
    <n v="1.8"/>
    <d v="2026-03-16T00:00:00"/>
    <m/>
    <m/>
    <m/>
    <n v="12.7"/>
  </r>
  <r>
    <x v="70"/>
    <s v="DAL"/>
    <s v="NOP"/>
    <s v="L"/>
    <d v="1899-12-30T17:40:00"/>
    <n v="2"/>
    <n v="9"/>
    <n v="0.222"/>
    <n v="2"/>
    <n v="7"/>
    <n v="0.28599999999999998"/>
    <n v="0"/>
    <n v="0"/>
    <m/>
    <n v="0"/>
    <n v="4"/>
    <n v="4"/>
    <n v="1"/>
    <n v="2"/>
    <n v="0"/>
    <n v="2"/>
    <n v="2"/>
    <n v="6"/>
    <n v="-20"/>
    <n v="1.6"/>
    <d v="2026-03-16T00:00:00"/>
    <m/>
    <m/>
    <m/>
    <n v="17.666666666666668"/>
  </r>
  <r>
    <x v="123"/>
    <s v="ATL"/>
    <s v="ORL"/>
    <s v="W"/>
    <d v="1899-12-30T09:51:00"/>
    <n v="1"/>
    <n v="2"/>
    <n v="0.5"/>
    <n v="0"/>
    <n v="0"/>
    <m/>
    <n v="0"/>
    <n v="0"/>
    <m/>
    <n v="0"/>
    <n v="2"/>
    <n v="2"/>
    <n v="0"/>
    <n v="0"/>
    <n v="0"/>
    <n v="0"/>
    <n v="0"/>
    <n v="2"/>
    <n v="8"/>
    <n v="1.6"/>
    <d v="2026-03-16T00:00:00"/>
    <m/>
    <m/>
    <m/>
    <n v="9.85"/>
  </r>
  <r>
    <x v="267"/>
    <s v="DAL"/>
    <s v="NOP"/>
    <s v="L"/>
    <d v="1899-12-30T12:11:00"/>
    <n v="2"/>
    <n v="5"/>
    <n v="0.4"/>
    <n v="0"/>
    <n v="1"/>
    <n v="0"/>
    <n v="0"/>
    <n v="0"/>
    <m/>
    <n v="0"/>
    <n v="2"/>
    <n v="2"/>
    <n v="1"/>
    <n v="0"/>
    <n v="1"/>
    <n v="1"/>
    <n v="2"/>
    <n v="4"/>
    <n v="0"/>
    <n v="1.5"/>
    <d v="2026-03-16T00:00:00"/>
    <m/>
    <m/>
    <m/>
    <n v="12.183333333333334"/>
  </r>
  <r>
    <x v="376"/>
    <s v="SAS"/>
    <s v="LAC"/>
    <s v="W"/>
    <d v="1899-12-30T05:55:00"/>
    <n v="0"/>
    <n v="0"/>
    <m/>
    <n v="0"/>
    <n v="0"/>
    <m/>
    <n v="1"/>
    <n v="2"/>
    <n v="0.5"/>
    <n v="3"/>
    <n v="0"/>
    <n v="3"/>
    <n v="0"/>
    <n v="0"/>
    <n v="0"/>
    <n v="0"/>
    <n v="3"/>
    <n v="1"/>
    <n v="-6"/>
    <n v="1.5"/>
    <d v="2026-03-16T00:00:00"/>
    <m/>
    <m/>
    <m/>
    <n v="5.916666666666667"/>
  </r>
  <r>
    <x v="180"/>
    <s v="PHO"/>
    <s v="BOS"/>
    <s v="L"/>
    <d v="1899-12-30T22:38:00"/>
    <n v="1"/>
    <n v="8"/>
    <n v="0.125"/>
    <n v="1"/>
    <n v="5"/>
    <n v="0.2"/>
    <n v="0"/>
    <n v="0"/>
    <m/>
    <n v="1"/>
    <n v="2"/>
    <n v="3"/>
    <n v="1"/>
    <n v="2"/>
    <n v="0"/>
    <n v="0"/>
    <n v="1"/>
    <n v="3"/>
    <n v="-2"/>
    <n v="1.4"/>
    <d v="2026-03-16T00:00:00"/>
    <m/>
    <m/>
    <m/>
    <n v="22.633333333333333"/>
  </r>
  <r>
    <x v="289"/>
    <s v="DAL"/>
    <s v="NOP"/>
    <s v="L"/>
    <d v="1899-12-30T12:31:00"/>
    <n v="0"/>
    <n v="0"/>
    <m/>
    <n v="0"/>
    <n v="0"/>
    <m/>
    <n v="1"/>
    <n v="2"/>
    <n v="0.5"/>
    <n v="1"/>
    <n v="2"/>
    <n v="3"/>
    <n v="1"/>
    <n v="0"/>
    <n v="0"/>
    <n v="0"/>
    <n v="3"/>
    <n v="1"/>
    <n v="-6"/>
    <n v="1.4"/>
    <d v="2026-03-16T00:00:00"/>
    <m/>
    <m/>
    <m/>
    <n v="12.516666666666667"/>
  </r>
  <r>
    <x v="173"/>
    <s v="ATL"/>
    <s v="ORL"/>
    <s v="W"/>
    <d v="1899-12-30T04:13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0"/>
    <n v="3"/>
    <n v="-4"/>
    <n v="1.3"/>
    <d v="2026-03-16T00:00:00"/>
    <m/>
    <m/>
    <m/>
    <n v="4.2166666666666668"/>
  </r>
  <r>
    <x v="557"/>
    <s v="DAL"/>
    <s v="NOP"/>
    <s v="L"/>
    <d v="1899-12-30T04:59:00"/>
    <n v="1"/>
    <n v="3"/>
    <n v="0.33300000000000002"/>
    <n v="0"/>
    <n v="2"/>
    <n v="0"/>
    <n v="1"/>
    <n v="2"/>
    <n v="0.5"/>
    <n v="0"/>
    <n v="1"/>
    <n v="1"/>
    <n v="0"/>
    <n v="1"/>
    <n v="0"/>
    <n v="1"/>
    <n v="0"/>
    <n v="3"/>
    <n v="-3"/>
    <n v="1.2"/>
    <d v="2026-03-16T00:00:00"/>
    <m/>
    <m/>
    <m/>
    <n v="4.9833333333333334"/>
  </r>
  <r>
    <x v="406"/>
    <s v="POR"/>
    <s v="BRK"/>
    <s v="W"/>
    <d v="1899-12-30T20:31:00"/>
    <n v="0"/>
    <n v="1"/>
    <n v="0"/>
    <n v="0"/>
    <n v="1"/>
    <n v="0"/>
    <n v="0"/>
    <n v="0"/>
    <m/>
    <n v="0"/>
    <n v="3"/>
    <n v="3"/>
    <n v="3"/>
    <n v="0"/>
    <n v="0"/>
    <n v="1"/>
    <n v="1"/>
    <n v="0"/>
    <n v="1"/>
    <n v="0.9"/>
    <d v="2026-03-16T00:00:00"/>
    <m/>
    <m/>
    <m/>
    <n v="20.516666666666666"/>
  </r>
  <r>
    <x v="231"/>
    <s v="PHO"/>
    <s v="BOS"/>
    <s v="L"/>
    <d v="1899-12-30T04:06:00"/>
    <n v="0"/>
    <n v="0"/>
    <m/>
    <n v="0"/>
    <n v="0"/>
    <m/>
    <n v="0"/>
    <n v="0"/>
    <m/>
    <n v="0"/>
    <n v="0"/>
    <n v="0"/>
    <n v="0"/>
    <n v="0"/>
    <n v="1"/>
    <n v="0"/>
    <n v="0"/>
    <n v="0"/>
    <n v="1"/>
    <n v="0.7"/>
    <d v="2026-03-16T00:00:00"/>
    <m/>
    <m/>
    <m/>
    <n v="4.0999999999999996"/>
  </r>
  <r>
    <x v="167"/>
    <s v="WAS"/>
    <s v="GSW"/>
    <s v="L"/>
    <d v="1899-12-30T12:15:00"/>
    <n v="2"/>
    <n v="6"/>
    <n v="0.33300000000000002"/>
    <n v="0"/>
    <n v="3"/>
    <n v="0"/>
    <n v="0"/>
    <n v="0"/>
    <m/>
    <n v="0"/>
    <n v="0"/>
    <n v="0"/>
    <n v="1"/>
    <n v="0"/>
    <n v="0"/>
    <n v="0"/>
    <n v="2"/>
    <n v="4"/>
    <n v="-17"/>
    <n v="0.5"/>
    <d v="2026-03-16T00:00:00"/>
    <m/>
    <m/>
    <m/>
    <n v="12.25"/>
  </r>
  <r>
    <x v="545"/>
    <s v="DAL"/>
    <s v="NOP"/>
    <s v="L"/>
    <d v="1899-12-30T17:50:00"/>
    <n v="1"/>
    <n v="5"/>
    <n v="0.2"/>
    <n v="1"/>
    <n v="5"/>
    <n v="0.2"/>
    <n v="0"/>
    <n v="0"/>
    <m/>
    <n v="0"/>
    <n v="2"/>
    <n v="2"/>
    <n v="0"/>
    <n v="1"/>
    <n v="0"/>
    <n v="0"/>
    <n v="3"/>
    <n v="3"/>
    <n v="-19"/>
    <n v="0.3"/>
    <d v="2026-03-16T00:00:00"/>
    <m/>
    <m/>
    <m/>
    <n v="17.833333333333336"/>
  </r>
  <r>
    <x v="359"/>
    <s v="MEM"/>
    <s v="CHI"/>
    <s v="L"/>
    <d v="1899-12-31T03:11:00"/>
    <n v="1"/>
    <n v="6"/>
    <n v="0.16700000000000001"/>
    <n v="1"/>
    <n v="4"/>
    <n v="0.25"/>
    <n v="0"/>
    <n v="0"/>
    <m/>
    <n v="0"/>
    <n v="4"/>
    <n v="4"/>
    <n v="1"/>
    <n v="2"/>
    <n v="0"/>
    <n v="2"/>
    <n v="2"/>
    <n v="3"/>
    <n v="-29"/>
    <n v="0.3"/>
    <d v="2026-03-16T00:00:00"/>
    <m/>
    <m/>
    <m/>
    <n v="27.183333333333337"/>
  </r>
  <r>
    <x v="244"/>
    <s v="LAC"/>
    <s v="SAS"/>
    <s v="L"/>
    <d v="1899-12-30T11:33:00"/>
    <n v="0"/>
    <n v="1"/>
    <n v="0"/>
    <n v="0"/>
    <n v="1"/>
    <n v="0"/>
    <n v="0"/>
    <n v="0"/>
    <m/>
    <n v="1"/>
    <n v="2"/>
    <n v="3"/>
    <n v="0"/>
    <n v="0"/>
    <n v="0"/>
    <n v="0"/>
    <n v="1"/>
    <n v="0"/>
    <n v="-3"/>
    <n v="0.2"/>
    <d v="2026-03-16T00:00:00"/>
    <m/>
    <m/>
    <m/>
    <n v="11.55"/>
  </r>
  <r>
    <x v="245"/>
    <s v="LAL"/>
    <s v="HOU"/>
    <s v="W"/>
    <d v="1899-12-30T16:58:00"/>
    <n v="0"/>
    <n v="2"/>
    <n v="0"/>
    <n v="0"/>
    <n v="2"/>
    <n v="0"/>
    <n v="0"/>
    <n v="0"/>
    <m/>
    <n v="0"/>
    <n v="0"/>
    <n v="0"/>
    <n v="2"/>
    <n v="0"/>
    <n v="0"/>
    <n v="0"/>
    <n v="0"/>
    <n v="0"/>
    <n v="3"/>
    <n v="0"/>
    <d v="2026-03-16T00:00:00"/>
    <m/>
    <m/>
    <m/>
    <n v="16.966666666666669"/>
  </r>
  <r>
    <x v="222"/>
    <s v="BRK"/>
    <s v="POR"/>
    <s v="L"/>
    <d v="1899-12-30T16:09:00"/>
    <n v="1"/>
    <n v="8"/>
    <n v="0.125"/>
    <n v="0"/>
    <n v="2"/>
    <n v="0"/>
    <n v="2"/>
    <n v="4"/>
    <n v="0.5"/>
    <n v="0"/>
    <n v="1"/>
    <n v="1"/>
    <n v="1"/>
    <n v="1"/>
    <n v="0"/>
    <n v="0"/>
    <n v="0"/>
    <n v="4"/>
    <n v="-19"/>
    <n v="0"/>
    <d v="2026-03-16T00:00:00"/>
    <m/>
    <m/>
    <m/>
    <n v="16.150000000000002"/>
  </r>
  <r>
    <x v="31"/>
    <s v="ATL"/>
    <s v="ORL"/>
    <s v="W"/>
    <d v="1899-12-30T10:09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6"/>
    <n v="0"/>
    <d v="2026-03-16T00:00:00"/>
    <m/>
    <m/>
    <m/>
    <n v="10.15"/>
  </r>
  <r>
    <x v="291"/>
    <s v="DAL"/>
    <s v="NOP"/>
    <s v="L"/>
    <d v="1899-12-30T05:11:00"/>
    <n v="0"/>
    <n v="2"/>
    <n v="0"/>
    <n v="0"/>
    <n v="0"/>
    <m/>
    <n v="0"/>
    <n v="0"/>
    <m/>
    <n v="0"/>
    <n v="0"/>
    <n v="0"/>
    <n v="1"/>
    <n v="0"/>
    <n v="1"/>
    <n v="0"/>
    <n v="0"/>
    <n v="0"/>
    <n v="-16"/>
    <n v="0"/>
    <d v="2026-03-16T00:00:00"/>
    <m/>
    <m/>
    <m/>
    <n v="5.1833333333333336"/>
  </r>
  <r>
    <x v="25"/>
    <s v="LAL"/>
    <s v="HOU"/>
    <s v="W"/>
    <d v="1899-12-30T11:35:00"/>
    <n v="0"/>
    <n v="1"/>
    <n v="0"/>
    <n v="0"/>
    <n v="0"/>
    <m/>
    <n v="0"/>
    <n v="0"/>
    <m/>
    <n v="0"/>
    <n v="0"/>
    <n v="0"/>
    <n v="0"/>
    <n v="1"/>
    <n v="0"/>
    <n v="0"/>
    <n v="1"/>
    <n v="0"/>
    <n v="-6"/>
    <n v="-0.1"/>
    <d v="2026-03-16T00:00:00"/>
    <m/>
    <m/>
    <m/>
    <n v="11.583333333333334"/>
  </r>
  <r>
    <x v="268"/>
    <s v="ATL"/>
    <s v="ORL"/>
    <s v="W"/>
    <d v="1899-12-30T07:42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8"/>
    <n v="-0.4"/>
    <d v="2026-03-16T00:00:00"/>
    <m/>
    <m/>
    <m/>
    <n v="7.7000000000000011"/>
  </r>
  <r>
    <x v="542"/>
    <s v="GSW"/>
    <s v="WAS"/>
    <s v="W"/>
    <d v="1899-12-30T03:27:00"/>
    <n v="0"/>
    <n v="2"/>
    <n v="0"/>
    <n v="0"/>
    <n v="1"/>
    <n v="0"/>
    <n v="0"/>
    <n v="0"/>
    <m/>
    <n v="1"/>
    <n v="0"/>
    <n v="1"/>
    <n v="0"/>
    <n v="0"/>
    <n v="0"/>
    <n v="0"/>
    <n v="0"/>
    <n v="0"/>
    <n v="6"/>
    <n v="-0.7"/>
    <d v="2026-03-16T00:00:00"/>
    <m/>
    <m/>
    <m/>
    <n v="3.4499999999999997"/>
  </r>
  <r>
    <x v="400"/>
    <s v="NOP"/>
    <s v="DAL"/>
    <s v="W"/>
    <d v="1899-12-30T01:45:00"/>
    <n v="0"/>
    <n v="1"/>
    <n v="0"/>
    <n v="0"/>
    <n v="0"/>
    <m/>
    <n v="0"/>
    <n v="2"/>
    <n v="0"/>
    <n v="1"/>
    <n v="1"/>
    <n v="2"/>
    <n v="1"/>
    <n v="0"/>
    <n v="0"/>
    <n v="1"/>
    <n v="0"/>
    <n v="0"/>
    <n v="3"/>
    <n v="-0.8"/>
    <d v="2026-03-16T00:00:00"/>
    <m/>
    <m/>
    <m/>
    <n v="1.75"/>
  </r>
  <r>
    <x v="485"/>
    <s v="CHI"/>
    <s v="MEM"/>
    <s v="W"/>
    <d v="1899-12-30T02:28:00"/>
    <n v="0"/>
    <n v="0"/>
    <m/>
    <n v="0"/>
    <n v="0"/>
    <m/>
    <n v="0"/>
    <n v="0"/>
    <m/>
    <n v="0"/>
    <n v="0"/>
    <n v="0"/>
    <n v="0"/>
    <n v="0"/>
    <n v="0"/>
    <n v="1"/>
    <n v="0"/>
    <n v="0"/>
    <n v="-1"/>
    <n v="-1"/>
    <d v="2026-03-16T00:00:00"/>
    <m/>
    <m/>
    <m/>
    <n v="2.4666666666666668"/>
  </r>
  <r>
    <x v="146"/>
    <s v="NOP"/>
    <s v="DAL"/>
    <s v="W"/>
    <d v="1899-12-30T18:11:00"/>
    <n v="2"/>
    <n v="9"/>
    <n v="0.222"/>
    <n v="0"/>
    <n v="6"/>
    <n v="0"/>
    <n v="0"/>
    <n v="1"/>
    <n v="0"/>
    <n v="0"/>
    <n v="1"/>
    <n v="1"/>
    <n v="2"/>
    <n v="0"/>
    <n v="2"/>
    <n v="1"/>
    <n v="3"/>
    <n v="4"/>
    <n v="10"/>
    <n v="-1"/>
    <d v="2026-03-16T00:00:00"/>
    <m/>
    <m/>
    <m/>
    <n v="18.183333333333334"/>
  </r>
  <r>
    <x v="336"/>
    <s v="BOS"/>
    <s v="PHO"/>
    <s v="W"/>
    <d v="1899-12-30T08:01:00"/>
    <n v="0"/>
    <n v="1"/>
    <n v="0"/>
    <n v="0"/>
    <n v="1"/>
    <n v="0"/>
    <n v="0"/>
    <n v="0"/>
    <m/>
    <n v="0"/>
    <n v="1"/>
    <n v="1"/>
    <n v="0"/>
    <n v="0"/>
    <n v="0"/>
    <n v="0"/>
    <n v="2"/>
    <n v="0"/>
    <n v="-7"/>
    <n v="-1.2"/>
    <d v="2026-03-16T00:00:00"/>
    <m/>
    <m/>
    <m/>
    <n v="8.0166666666666657"/>
  </r>
  <r>
    <x v="20"/>
    <s v="GSW"/>
    <s v="WAS"/>
    <s v="W"/>
    <d v="1899-12-31T08:13:00"/>
    <n v="0"/>
    <n v="6"/>
    <n v="0"/>
    <n v="0"/>
    <n v="4"/>
    <n v="0"/>
    <n v="0"/>
    <n v="0"/>
    <m/>
    <n v="1"/>
    <n v="2"/>
    <n v="3"/>
    <n v="2"/>
    <n v="1"/>
    <n v="0"/>
    <n v="0"/>
    <n v="3"/>
    <n v="0"/>
    <n v="-2"/>
    <n v="-1.7"/>
    <d v="2026-03-16T00:00:00"/>
    <m/>
    <m/>
    <m/>
    <n v="32.216666666666669"/>
  </r>
  <r>
    <x v="191"/>
    <s v="DAL"/>
    <s v="NOP"/>
    <s v="L"/>
    <d v="1899-12-31T01:14:00"/>
    <n v="1"/>
    <n v="8"/>
    <n v="0.125"/>
    <n v="0"/>
    <n v="2"/>
    <n v="0"/>
    <n v="0"/>
    <n v="0"/>
    <m/>
    <n v="1"/>
    <n v="3"/>
    <n v="4"/>
    <n v="5"/>
    <n v="0"/>
    <n v="0"/>
    <n v="3"/>
    <n v="2"/>
    <n v="2"/>
    <n v="-3"/>
    <n v="-1.9"/>
    <d v="2026-03-16T00:00:00"/>
    <m/>
    <m/>
    <m/>
    <n v="25.233333333333334"/>
  </r>
  <r>
    <x v="262"/>
    <s v="WAS"/>
    <s v="GSW"/>
    <s v="L"/>
    <d v="1899-12-30T12:00:00"/>
    <n v="0"/>
    <n v="0"/>
    <m/>
    <n v="0"/>
    <n v="0"/>
    <m/>
    <n v="0"/>
    <n v="0"/>
    <m/>
    <n v="0"/>
    <n v="0"/>
    <n v="0"/>
    <n v="0"/>
    <n v="0"/>
    <n v="0"/>
    <n v="2"/>
    <n v="2"/>
    <n v="0"/>
    <n v="4"/>
    <n v="-2.8"/>
    <d v="2026-03-16T00:00:00"/>
    <m/>
    <m/>
    <m/>
    <n v="12"/>
  </r>
  <r>
    <x v="293"/>
    <s v="BRK"/>
    <s v="POR"/>
    <s v="L"/>
    <d v="1899-12-30T18:22:00"/>
    <n v="1"/>
    <n v="6"/>
    <n v="0.16700000000000001"/>
    <n v="0"/>
    <n v="2"/>
    <n v="0"/>
    <n v="0"/>
    <n v="0"/>
    <m/>
    <n v="0"/>
    <n v="1"/>
    <n v="1"/>
    <n v="0"/>
    <n v="0"/>
    <n v="2"/>
    <n v="2"/>
    <n v="3"/>
    <n v="2"/>
    <n v="-22"/>
    <n v="-3.3"/>
    <d v="2026-03-16T00:00:00"/>
    <m/>
    <m/>
    <m/>
    <n v="18.366666666666667"/>
  </r>
  <r>
    <x v="338"/>
    <s v="NYK"/>
    <s v="IND"/>
    <s v="W"/>
    <d v="1899-12-31T01:57:00"/>
    <n v="12"/>
    <n v="13"/>
    <n v="0.92300000000000004"/>
    <n v="5"/>
    <n v="5"/>
    <n v="1"/>
    <n v="4"/>
    <n v="5"/>
    <n v="0.8"/>
    <n v="3"/>
    <n v="4"/>
    <n v="7"/>
    <n v="5"/>
    <n v="2"/>
    <n v="0"/>
    <n v="2"/>
    <n v="3"/>
    <n v="33"/>
    <n v="18"/>
    <n v="33.9"/>
    <d v="2026-03-17T00:00:00"/>
    <m/>
    <m/>
    <m/>
    <n v="25.950000000000003"/>
  </r>
  <r>
    <x v="101"/>
    <s v="DET"/>
    <s v="WAS"/>
    <s v="W"/>
    <d v="1899-12-31T06:56:00"/>
    <n v="13"/>
    <n v="17"/>
    <n v="0.76500000000000001"/>
    <n v="0"/>
    <n v="0"/>
    <m/>
    <n v="10"/>
    <n v="11"/>
    <n v="0.90900000000000003"/>
    <n v="3"/>
    <n v="8"/>
    <n v="11"/>
    <n v="2"/>
    <n v="0"/>
    <n v="1"/>
    <n v="1"/>
    <n v="2"/>
    <n v="36"/>
    <n v="15"/>
    <n v="33.700000000000003"/>
    <d v="2026-03-17T00:00:00"/>
    <m/>
    <m/>
    <m/>
    <n v="30.933333333333337"/>
  </r>
  <r>
    <x v="3"/>
    <s v="OKC"/>
    <s v="ORL"/>
    <s v="W"/>
    <d v="1899-12-31T11:37:00"/>
    <n v="14"/>
    <n v="27"/>
    <n v="0.51900000000000002"/>
    <n v="3"/>
    <n v="5"/>
    <n v="0.6"/>
    <n v="9"/>
    <n v="11"/>
    <n v="0.81799999999999995"/>
    <n v="0"/>
    <n v="5"/>
    <n v="5"/>
    <n v="2"/>
    <n v="4"/>
    <n v="0"/>
    <n v="3"/>
    <n v="2"/>
    <n v="40"/>
    <n v="-4"/>
    <n v="29"/>
    <d v="2026-03-17T00:00:00"/>
    <m/>
    <m/>
    <m/>
    <n v="35.616666666666667"/>
  </r>
  <r>
    <x v="89"/>
    <s v="CLE"/>
    <s v="MIL"/>
    <s v="W"/>
    <d v="1899-12-31T09:30:00"/>
    <n v="7"/>
    <n v="10"/>
    <n v="0.7"/>
    <n v="2"/>
    <n v="4"/>
    <n v="0.5"/>
    <n v="11"/>
    <n v="13"/>
    <n v="0.84599999999999997"/>
    <n v="1"/>
    <n v="4"/>
    <n v="5"/>
    <n v="6"/>
    <n v="2"/>
    <n v="0"/>
    <n v="2"/>
    <n v="4"/>
    <n v="27"/>
    <n v="17"/>
    <n v="26.5"/>
    <d v="2026-03-17T00:00:00"/>
    <m/>
    <m/>
    <m/>
    <n v="33.5"/>
  </r>
  <r>
    <x v="80"/>
    <s v="CLE"/>
    <s v="MIL"/>
    <s v="W"/>
    <d v="1899-12-31T08:58:00"/>
    <n v="12"/>
    <n v="21"/>
    <n v="0.57099999999999995"/>
    <n v="0"/>
    <n v="2"/>
    <n v="0"/>
    <n v="3"/>
    <n v="5"/>
    <n v="0.6"/>
    <n v="6"/>
    <n v="9"/>
    <n v="15"/>
    <n v="2"/>
    <n v="0"/>
    <n v="3"/>
    <n v="0"/>
    <n v="2"/>
    <n v="27"/>
    <n v="7"/>
    <n v="25.9"/>
    <d v="2026-03-17T00:00:00"/>
    <m/>
    <m/>
    <m/>
    <n v="32.966666666666669"/>
  </r>
  <r>
    <x v="56"/>
    <s v="NYK"/>
    <s v="IND"/>
    <s v="W"/>
    <d v="1899-12-31T05:14:00"/>
    <n v="10"/>
    <n v="13"/>
    <n v="0.76900000000000002"/>
    <n v="4"/>
    <n v="5"/>
    <n v="0.8"/>
    <n v="2"/>
    <n v="2"/>
    <n v="1"/>
    <n v="1"/>
    <n v="7"/>
    <n v="8"/>
    <n v="4"/>
    <n v="1"/>
    <n v="0"/>
    <n v="1"/>
    <n v="2"/>
    <n v="26"/>
    <n v="25"/>
    <n v="25.7"/>
    <d v="2026-03-17T00:00:00"/>
    <m/>
    <m/>
    <m/>
    <n v="29.233333333333331"/>
  </r>
  <r>
    <x v="71"/>
    <s v="ORL"/>
    <s v="OKC"/>
    <s v="L"/>
    <d v="1899-12-31T12:13:00"/>
    <n v="12"/>
    <n v="21"/>
    <n v="0.57099999999999995"/>
    <n v="3"/>
    <n v="6"/>
    <n v="0.5"/>
    <n v="5"/>
    <n v="6"/>
    <n v="0.83299999999999996"/>
    <n v="2"/>
    <n v="8"/>
    <n v="10"/>
    <n v="5"/>
    <n v="1"/>
    <n v="0"/>
    <n v="4"/>
    <n v="2"/>
    <n v="32"/>
    <n v="9"/>
    <n v="25.2"/>
    <d v="2026-03-17T00:00:00"/>
    <m/>
    <m/>
    <m/>
    <n v="36.216666666666669"/>
  </r>
  <r>
    <x v="141"/>
    <s v="MIL"/>
    <s v="CLE"/>
    <s v="L"/>
    <d v="1899-12-31T08:33:00"/>
    <n v="8"/>
    <n v="15"/>
    <n v="0.53300000000000003"/>
    <n v="1"/>
    <n v="4"/>
    <n v="0.25"/>
    <n v="8"/>
    <n v="8"/>
    <n v="1"/>
    <n v="1"/>
    <n v="2"/>
    <n v="3"/>
    <n v="10"/>
    <n v="0"/>
    <n v="2"/>
    <n v="1"/>
    <n v="3"/>
    <n v="25"/>
    <n v="-9"/>
    <n v="25.2"/>
    <d v="2026-03-17T00:00:00"/>
    <m/>
    <m/>
    <m/>
    <n v="32.549999999999997"/>
  </r>
  <r>
    <x v="96"/>
    <s v="CHO"/>
    <s v="MIA"/>
    <s v="W"/>
    <d v="1899-12-31T09:08:00"/>
    <n v="11"/>
    <n v="22"/>
    <n v="0.5"/>
    <n v="4"/>
    <n v="12"/>
    <n v="0.33300000000000002"/>
    <n v="4"/>
    <n v="5"/>
    <n v="0.8"/>
    <n v="1"/>
    <n v="5"/>
    <n v="6"/>
    <n v="13"/>
    <n v="1"/>
    <n v="0"/>
    <n v="5"/>
    <n v="2"/>
    <n v="30"/>
    <n v="32"/>
    <n v="25.1"/>
    <d v="2026-03-17T00:00:00"/>
    <m/>
    <m/>
    <m/>
    <n v="33.133333333333333"/>
  </r>
  <r>
    <x v="167"/>
    <s v="WAS"/>
    <s v="DET"/>
    <s v="L"/>
    <d v="1899-12-31T13:14:00"/>
    <n v="12"/>
    <n v="16"/>
    <n v="0.75"/>
    <n v="6"/>
    <n v="8"/>
    <n v="0.75"/>
    <n v="0"/>
    <n v="0"/>
    <m/>
    <n v="0"/>
    <n v="4"/>
    <n v="4"/>
    <n v="2"/>
    <n v="0"/>
    <n v="0"/>
    <n v="0"/>
    <n v="3"/>
    <n v="30"/>
    <n v="-11"/>
    <n v="25"/>
    <d v="2026-03-17T00:00:00"/>
    <m/>
    <m/>
    <m/>
    <n v="37.233333333333334"/>
  </r>
  <r>
    <x v="323"/>
    <s v="DEN"/>
    <s v="PHI"/>
    <s v="W"/>
    <d v="1899-12-31T03:15:00"/>
    <n v="7"/>
    <n v="9"/>
    <n v="0.77800000000000002"/>
    <n v="2"/>
    <n v="3"/>
    <n v="0.66700000000000004"/>
    <n v="6"/>
    <n v="6"/>
    <n v="1"/>
    <n v="0"/>
    <n v="5"/>
    <n v="5"/>
    <n v="3"/>
    <n v="1"/>
    <n v="0"/>
    <n v="0"/>
    <n v="0"/>
    <n v="22"/>
    <n v="21"/>
    <n v="23.1"/>
    <d v="2026-03-17T00:00:00"/>
    <m/>
    <m/>
    <m/>
    <n v="27.25"/>
  </r>
  <r>
    <x v="58"/>
    <s v="MIN"/>
    <s v="PHO"/>
    <s v="W"/>
    <d v="1899-12-31T09:07:00"/>
    <n v="10"/>
    <n v="17"/>
    <n v="0.58799999999999997"/>
    <n v="2"/>
    <n v="3"/>
    <n v="0.66700000000000004"/>
    <n v="10"/>
    <n v="13"/>
    <n v="0.76900000000000002"/>
    <n v="2"/>
    <n v="5"/>
    <n v="7"/>
    <n v="2"/>
    <n v="3"/>
    <n v="0"/>
    <n v="6"/>
    <n v="5"/>
    <n v="32"/>
    <n v="8"/>
    <n v="22.2"/>
    <d v="2026-03-17T00:00:00"/>
    <m/>
    <m/>
    <m/>
    <n v="33.116666666666667"/>
  </r>
  <r>
    <x v="274"/>
    <s v="SAC"/>
    <s v="SAS"/>
    <s v="L"/>
    <d v="1899-12-31T17:38:00"/>
    <n v="13"/>
    <n v="25"/>
    <n v="0.52"/>
    <n v="2"/>
    <n v="5"/>
    <n v="0.4"/>
    <n v="4"/>
    <n v="4"/>
    <n v="1"/>
    <n v="0"/>
    <n v="9"/>
    <n v="9"/>
    <n v="3"/>
    <n v="0"/>
    <n v="1"/>
    <n v="2"/>
    <n v="3"/>
    <n v="32"/>
    <n v="-22"/>
    <n v="22"/>
    <d v="2026-03-17T00:00:00"/>
    <m/>
    <m/>
    <m/>
    <n v="41.633333333333333"/>
  </r>
  <r>
    <x v="357"/>
    <s v="NYK"/>
    <s v="IND"/>
    <s v="W"/>
    <d v="1899-12-31T02:39:00"/>
    <n v="5"/>
    <n v="10"/>
    <n v="0.5"/>
    <n v="4"/>
    <n v="7"/>
    <n v="0.57099999999999995"/>
    <n v="2"/>
    <n v="2"/>
    <n v="1"/>
    <n v="0"/>
    <n v="2"/>
    <n v="2"/>
    <n v="10"/>
    <n v="2"/>
    <n v="0"/>
    <n v="1"/>
    <n v="0"/>
    <n v="16"/>
    <n v="21"/>
    <n v="19.600000000000001"/>
    <d v="2026-03-17T00:00:00"/>
    <m/>
    <m/>
    <m/>
    <n v="26.65"/>
  </r>
  <r>
    <x v="69"/>
    <s v="PHO"/>
    <s v="MIN"/>
    <s v="L"/>
    <d v="1899-12-31T10:58:00"/>
    <n v="11"/>
    <n v="27"/>
    <n v="0.40699999999999997"/>
    <n v="1"/>
    <n v="7"/>
    <n v="0.14299999999999999"/>
    <n v="11"/>
    <n v="14"/>
    <n v="0.78600000000000003"/>
    <n v="1"/>
    <n v="5"/>
    <n v="6"/>
    <n v="3"/>
    <n v="0"/>
    <n v="0"/>
    <n v="2"/>
    <n v="4"/>
    <n v="34"/>
    <n v="-3"/>
    <n v="19"/>
    <d v="2026-03-17T00:00:00"/>
    <m/>
    <m/>
    <m/>
    <n v="34.966666666666669"/>
  </r>
  <r>
    <x v="5"/>
    <s v="OKC"/>
    <s v="ORL"/>
    <s v="W"/>
    <d v="1899-12-31T09:15:00"/>
    <n v="8"/>
    <n v="14"/>
    <n v="0.57099999999999995"/>
    <n v="0"/>
    <n v="2"/>
    <n v="0"/>
    <n v="4"/>
    <n v="5"/>
    <n v="0.8"/>
    <n v="2"/>
    <n v="10"/>
    <n v="12"/>
    <n v="1"/>
    <n v="0"/>
    <n v="1"/>
    <n v="0"/>
    <n v="0"/>
    <n v="20"/>
    <n v="10"/>
    <n v="18.8"/>
    <d v="2026-03-17T00:00:00"/>
    <m/>
    <m/>
    <m/>
    <n v="33.25"/>
  </r>
  <r>
    <x v="104"/>
    <s v="NYK"/>
    <s v="IND"/>
    <s v="W"/>
    <d v="1899-12-31T07:53:00"/>
    <n v="9"/>
    <n v="21"/>
    <n v="0.42899999999999999"/>
    <n v="2"/>
    <n v="7"/>
    <n v="0.28599999999999998"/>
    <n v="2"/>
    <n v="3"/>
    <n v="0.66700000000000004"/>
    <n v="5"/>
    <n v="6"/>
    <n v="11"/>
    <n v="2"/>
    <n v="3"/>
    <n v="1"/>
    <n v="1"/>
    <n v="3"/>
    <n v="22"/>
    <n v="20"/>
    <n v="18.7"/>
    <d v="2026-03-17T00:00:00"/>
    <m/>
    <m/>
    <m/>
    <n v="31.883333333333333"/>
  </r>
  <r>
    <x v="177"/>
    <s v="CHO"/>
    <s v="MIA"/>
    <s v="W"/>
    <d v="1899-12-30T23:37:00"/>
    <n v="8"/>
    <n v="14"/>
    <n v="0.57099999999999995"/>
    <n v="2"/>
    <n v="6"/>
    <n v="0.33300000000000002"/>
    <n v="4"/>
    <n v="4"/>
    <n v="1"/>
    <n v="0"/>
    <n v="2"/>
    <n v="2"/>
    <n v="2"/>
    <n v="2"/>
    <n v="1"/>
    <n v="0"/>
    <n v="5"/>
    <n v="22"/>
    <n v="27"/>
    <n v="18.100000000000001"/>
    <d v="2026-03-17T00:00:00"/>
    <m/>
    <m/>
    <m/>
    <n v="23.616666666666667"/>
  </r>
  <r>
    <x v="343"/>
    <s v="DET"/>
    <s v="WAS"/>
    <s v="W"/>
    <d v="1899-12-30T20:46:00"/>
    <n v="4"/>
    <n v="9"/>
    <n v="0.44400000000000001"/>
    <n v="2"/>
    <n v="2"/>
    <n v="1"/>
    <n v="5"/>
    <n v="6"/>
    <n v="0.83299999999999996"/>
    <n v="2"/>
    <n v="0"/>
    <n v="2"/>
    <n v="7"/>
    <n v="2"/>
    <n v="1"/>
    <n v="1"/>
    <n v="0"/>
    <n v="15"/>
    <n v="10"/>
    <n v="17.899999999999999"/>
    <d v="2026-03-17T00:00:00"/>
    <m/>
    <m/>
    <m/>
    <n v="20.766666666666666"/>
  </r>
  <r>
    <x v="465"/>
    <s v="CHO"/>
    <s v="MIA"/>
    <s v="W"/>
    <d v="1899-12-30T20:23:00"/>
    <n v="8"/>
    <n v="15"/>
    <n v="0.53300000000000003"/>
    <n v="3"/>
    <n v="9"/>
    <n v="0.33300000000000002"/>
    <n v="5"/>
    <n v="6"/>
    <n v="0.83299999999999996"/>
    <n v="0"/>
    <n v="3"/>
    <n v="3"/>
    <n v="3"/>
    <n v="0"/>
    <n v="0"/>
    <n v="0"/>
    <n v="4"/>
    <n v="24"/>
    <n v="3"/>
    <n v="17.7"/>
    <d v="2026-03-17T00:00:00"/>
    <m/>
    <m/>
    <m/>
    <n v="20.383333333333333"/>
  </r>
  <r>
    <x v="476"/>
    <s v="MIA"/>
    <s v="CHO"/>
    <s v="L"/>
    <d v="1899-12-31T06:56:00"/>
    <n v="5"/>
    <n v="11"/>
    <n v="0.45500000000000002"/>
    <n v="1"/>
    <n v="2"/>
    <n v="0.5"/>
    <n v="9"/>
    <n v="9"/>
    <n v="1"/>
    <n v="1"/>
    <n v="7"/>
    <n v="8"/>
    <n v="5"/>
    <n v="1"/>
    <n v="0"/>
    <n v="4"/>
    <n v="0"/>
    <n v="20"/>
    <n v="-18"/>
    <n v="17.600000000000001"/>
    <d v="2026-03-17T00:00:00"/>
    <m/>
    <m/>
    <m/>
    <n v="30.933333333333337"/>
  </r>
  <r>
    <x v="99"/>
    <s v="MIN"/>
    <s v="PHO"/>
    <s v="W"/>
    <d v="1899-12-31T13:04:00"/>
    <n v="6"/>
    <n v="12"/>
    <n v="0.5"/>
    <n v="1"/>
    <n v="3"/>
    <n v="0.33300000000000002"/>
    <n v="3"/>
    <n v="4"/>
    <n v="0.75"/>
    <n v="3"/>
    <n v="4"/>
    <n v="7"/>
    <n v="4"/>
    <n v="3"/>
    <n v="1"/>
    <n v="0"/>
    <n v="5"/>
    <n v="16"/>
    <n v="-4"/>
    <n v="17.399999999999999"/>
    <d v="2026-03-17T00:00:00"/>
    <m/>
    <m/>
    <m/>
    <n v="37.06666666666667"/>
  </r>
  <r>
    <x v="217"/>
    <s v="WAS"/>
    <s v="DET"/>
    <s v="L"/>
    <d v="1899-12-31T13:17:00"/>
    <n v="7"/>
    <n v="13"/>
    <n v="0.53800000000000003"/>
    <n v="1"/>
    <n v="3"/>
    <n v="0.33300000000000002"/>
    <n v="6"/>
    <n v="9"/>
    <n v="0.66700000000000004"/>
    <n v="1"/>
    <n v="2"/>
    <n v="3"/>
    <n v="1"/>
    <n v="2"/>
    <n v="0"/>
    <n v="0"/>
    <n v="1"/>
    <n v="21"/>
    <n v="-4"/>
    <n v="17.100000000000001"/>
    <d v="2026-03-17T00:00:00"/>
    <m/>
    <m/>
    <m/>
    <n v="37.283333333333331"/>
  </r>
  <r>
    <x v="203"/>
    <s v="PHO"/>
    <s v="MIN"/>
    <s v="L"/>
    <d v="1899-12-31T09:42:00"/>
    <n v="7"/>
    <n v="12"/>
    <n v="0.58299999999999996"/>
    <n v="0"/>
    <n v="0"/>
    <m/>
    <n v="2"/>
    <n v="2"/>
    <n v="1"/>
    <n v="8"/>
    <n v="2"/>
    <n v="10"/>
    <n v="4"/>
    <n v="3"/>
    <n v="0"/>
    <n v="4"/>
    <n v="4"/>
    <n v="16"/>
    <n v="-6"/>
    <n v="16.8"/>
    <d v="2026-03-17T00:00:00"/>
    <m/>
    <m/>
    <m/>
    <n v="33.699999999999996"/>
  </r>
  <r>
    <x v="451"/>
    <s v="SAS"/>
    <s v="SAC"/>
    <s v="W"/>
    <d v="1899-12-30T21:44:00"/>
    <n v="5"/>
    <n v="10"/>
    <n v="0.5"/>
    <n v="3"/>
    <n v="5"/>
    <n v="0.6"/>
    <n v="2"/>
    <n v="2"/>
    <n v="1"/>
    <n v="0"/>
    <n v="5"/>
    <n v="5"/>
    <n v="6"/>
    <n v="1"/>
    <n v="0"/>
    <n v="0"/>
    <n v="0"/>
    <n v="15"/>
    <n v="33"/>
    <n v="16.7"/>
    <d v="2026-03-17T00:00:00"/>
    <m/>
    <m/>
    <m/>
    <n v="21.733333333333334"/>
  </r>
  <r>
    <x v="277"/>
    <s v="WAS"/>
    <s v="DET"/>
    <s v="L"/>
    <d v="1899-12-31T05:00:00"/>
    <n v="6"/>
    <n v="11"/>
    <n v="0.54500000000000004"/>
    <n v="2"/>
    <n v="4"/>
    <n v="0.5"/>
    <n v="4"/>
    <n v="4"/>
    <n v="1"/>
    <n v="2"/>
    <n v="7"/>
    <n v="9"/>
    <n v="2"/>
    <n v="0"/>
    <n v="1"/>
    <n v="1"/>
    <n v="3"/>
    <n v="18"/>
    <n v="-9"/>
    <n v="16.100000000000001"/>
    <d v="2026-03-17T00:00:00"/>
    <m/>
    <m/>
    <m/>
    <n v="29"/>
  </r>
  <r>
    <x v="273"/>
    <s v="MIN"/>
    <s v="PHO"/>
    <s v="W"/>
    <d v="1899-12-31T04:53:00"/>
    <n v="8"/>
    <n v="14"/>
    <n v="0.57099999999999995"/>
    <n v="4"/>
    <n v="8"/>
    <n v="0.5"/>
    <n v="2"/>
    <n v="3"/>
    <n v="0.66700000000000004"/>
    <n v="0"/>
    <n v="2"/>
    <n v="2"/>
    <n v="5"/>
    <n v="1"/>
    <n v="0"/>
    <n v="3"/>
    <n v="4"/>
    <n v="22"/>
    <n v="18"/>
    <n v="15.5"/>
    <d v="2026-03-17T00:00:00"/>
    <m/>
    <m/>
    <m/>
    <n v="28.883333333333333"/>
  </r>
  <r>
    <x v="248"/>
    <s v="SAS"/>
    <s v="SAC"/>
    <s v="W"/>
    <d v="1899-12-30T21:44:00"/>
    <n v="6"/>
    <n v="7"/>
    <n v="0.85699999999999998"/>
    <n v="4"/>
    <n v="5"/>
    <n v="0.8"/>
    <n v="0"/>
    <n v="0"/>
    <m/>
    <n v="0"/>
    <n v="4"/>
    <n v="4"/>
    <n v="3"/>
    <n v="0"/>
    <n v="0"/>
    <n v="1"/>
    <n v="1"/>
    <n v="16"/>
    <n v="19"/>
    <n v="15.4"/>
    <d v="2026-03-17T00:00:00"/>
    <m/>
    <m/>
    <m/>
    <n v="21.733333333333334"/>
  </r>
  <r>
    <x v="40"/>
    <s v="SAS"/>
    <s v="SAC"/>
    <s v="W"/>
    <d v="1899-12-30T22:00:00"/>
    <n v="7"/>
    <n v="14"/>
    <n v="0.5"/>
    <n v="2"/>
    <n v="7"/>
    <n v="0.28599999999999998"/>
    <n v="2"/>
    <n v="2"/>
    <n v="1"/>
    <n v="0"/>
    <n v="8"/>
    <n v="8"/>
    <n v="3"/>
    <n v="0"/>
    <n v="1"/>
    <n v="0"/>
    <n v="2"/>
    <n v="18"/>
    <n v="23"/>
    <n v="15.4"/>
    <d v="2026-03-17T00:00:00"/>
    <m/>
    <m/>
    <m/>
    <n v="22"/>
  </r>
  <r>
    <x v="325"/>
    <s v="DEN"/>
    <s v="PHI"/>
    <s v="W"/>
    <d v="1899-12-30T23:10:00"/>
    <n v="6"/>
    <n v="8"/>
    <n v="0.75"/>
    <n v="3"/>
    <n v="3"/>
    <n v="1"/>
    <n v="3"/>
    <n v="4"/>
    <n v="0.75"/>
    <n v="1"/>
    <n v="1"/>
    <n v="2"/>
    <n v="1"/>
    <n v="0"/>
    <n v="0"/>
    <n v="0"/>
    <n v="2"/>
    <n v="18"/>
    <n v="22"/>
    <n v="15.3"/>
    <d v="2026-03-17T00:00:00"/>
    <m/>
    <m/>
    <m/>
    <n v="23.166666666666668"/>
  </r>
  <r>
    <x v="157"/>
    <s v="MIN"/>
    <s v="PHO"/>
    <s v="W"/>
    <d v="1899-12-31T12:51:00"/>
    <n v="4"/>
    <n v="7"/>
    <n v="0.57099999999999995"/>
    <n v="0"/>
    <n v="0"/>
    <m/>
    <n v="1"/>
    <n v="3"/>
    <n v="0.33300000000000002"/>
    <n v="8"/>
    <n v="11"/>
    <n v="19"/>
    <n v="1"/>
    <n v="0"/>
    <n v="4"/>
    <n v="2"/>
    <n v="1"/>
    <n v="9"/>
    <n v="2"/>
    <n v="14.9"/>
    <d v="2026-03-17T00:00:00"/>
    <m/>
    <m/>
    <m/>
    <n v="36.85"/>
  </r>
  <r>
    <x v="188"/>
    <s v="MIN"/>
    <s v="PHO"/>
    <s v="W"/>
    <d v="1899-12-30T17:59:00"/>
    <n v="3"/>
    <n v="5"/>
    <n v="0.6"/>
    <n v="1"/>
    <n v="3"/>
    <n v="0.33300000000000002"/>
    <n v="4"/>
    <n v="4"/>
    <n v="1"/>
    <n v="1"/>
    <n v="2"/>
    <n v="3"/>
    <n v="5"/>
    <n v="0"/>
    <n v="4"/>
    <n v="1"/>
    <n v="1"/>
    <n v="11"/>
    <n v="10"/>
    <n v="14.9"/>
    <d v="2026-03-17T00:00:00"/>
    <m/>
    <m/>
    <m/>
    <n v="17.983333333333334"/>
  </r>
  <r>
    <x v="196"/>
    <s v="SAC"/>
    <s v="SAS"/>
    <s v="L"/>
    <d v="1899-12-31T12:44:00"/>
    <n v="6"/>
    <n v="13"/>
    <n v="0.46200000000000002"/>
    <n v="3"/>
    <n v="4"/>
    <n v="0.75"/>
    <n v="0"/>
    <n v="0"/>
    <m/>
    <n v="0"/>
    <n v="8"/>
    <n v="8"/>
    <n v="7"/>
    <n v="0"/>
    <n v="0"/>
    <n v="1"/>
    <n v="0"/>
    <n v="15"/>
    <n v="-14"/>
    <n v="14.6"/>
    <d v="2026-03-17T00:00:00"/>
    <m/>
    <m/>
    <m/>
    <n v="36.733333333333334"/>
  </r>
  <r>
    <x v="456"/>
    <s v="MIL"/>
    <s v="CLE"/>
    <s v="L"/>
    <d v="1899-12-31T05:40:00"/>
    <n v="5"/>
    <n v="6"/>
    <n v="0.83299999999999996"/>
    <n v="3"/>
    <n v="4"/>
    <n v="0.75"/>
    <n v="0"/>
    <n v="2"/>
    <n v="0"/>
    <n v="2"/>
    <n v="5"/>
    <n v="7"/>
    <n v="1"/>
    <n v="0"/>
    <n v="2"/>
    <n v="0"/>
    <n v="1"/>
    <n v="13"/>
    <n v="7"/>
    <n v="14.6"/>
    <d v="2026-03-17T00:00:00"/>
    <m/>
    <m/>
    <m/>
    <n v="29.666666666666668"/>
  </r>
  <r>
    <x v="211"/>
    <s v="SAS"/>
    <s v="SAC"/>
    <s v="W"/>
    <d v="1899-12-30T19:30:00"/>
    <n v="6"/>
    <n v="9"/>
    <n v="0.66700000000000004"/>
    <n v="3"/>
    <n v="5"/>
    <n v="0.6"/>
    <n v="0"/>
    <n v="0"/>
    <m/>
    <n v="0"/>
    <n v="4"/>
    <n v="4"/>
    <n v="5"/>
    <n v="0"/>
    <n v="0"/>
    <n v="1"/>
    <n v="1"/>
    <n v="15"/>
    <n v="-1"/>
    <n v="14.4"/>
    <d v="2026-03-17T00:00:00"/>
    <m/>
    <m/>
    <m/>
    <n v="19.5"/>
  </r>
  <r>
    <x v="263"/>
    <s v="MIL"/>
    <s v="CLE"/>
    <s v="L"/>
    <d v="1899-12-31T08:44:00"/>
    <n v="8"/>
    <n v="19"/>
    <n v="0.42099999999999999"/>
    <n v="3"/>
    <n v="7"/>
    <n v="0.42899999999999999"/>
    <n v="0"/>
    <n v="0"/>
    <m/>
    <n v="0"/>
    <n v="9"/>
    <n v="9"/>
    <n v="4"/>
    <n v="1"/>
    <n v="0"/>
    <n v="1"/>
    <n v="0"/>
    <n v="19"/>
    <n v="8"/>
    <n v="14.4"/>
    <d v="2026-03-17T00:00:00"/>
    <m/>
    <m/>
    <m/>
    <n v="32.733333333333334"/>
  </r>
  <r>
    <x v="102"/>
    <s v="ORL"/>
    <s v="OKC"/>
    <s v="L"/>
    <d v="1899-12-31T08:39:00"/>
    <n v="5"/>
    <n v="12"/>
    <n v="0.41699999999999998"/>
    <n v="4"/>
    <n v="9"/>
    <n v="0.44400000000000001"/>
    <n v="0"/>
    <n v="0"/>
    <m/>
    <n v="2"/>
    <n v="5"/>
    <n v="7"/>
    <n v="6"/>
    <n v="1"/>
    <n v="1"/>
    <n v="2"/>
    <n v="0"/>
    <n v="14"/>
    <n v="-5"/>
    <n v="14.4"/>
    <d v="2026-03-17T00:00:00"/>
    <m/>
    <m/>
    <m/>
    <n v="32.65"/>
  </r>
  <r>
    <x v="54"/>
    <s v="CLE"/>
    <s v="MIL"/>
    <s v="W"/>
    <d v="1899-12-31T09:53:00"/>
    <n v="4"/>
    <n v="14"/>
    <n v="0.28599999999999998"/>
    <n v="1"/>
    <n v="4"/>
    <n v="0.25"/>
    <n v="10"/>
    <n v="13"/>
    <n v="0.76900000000000002"/>
    <n v="0"/>
    <n v="8"/>
    <n v="8"/>
    <n v="3"/>
    <n v="1"/>
    <n v="1"/>
    <n v="0"/>
    <n v="4"/>
    <n v="19"/>
    <n v="-15"/>
    <n v="14.2"/>
    <d v="2026-03-17T00:00:00"/>
    <m/>
    <m/>
    <m/>
    <n v="33.883333333333333"/>
  </r>
  <r>
    <x v="62"/>
    <s v="CHO"/>
    <s v="MIA"/>
    <s v="W"/>
    <d v="1899-12-31T07:27:00"/>
    <n v="6"/>
    <n v="12"/>
    <n v="0.5"/>
    <n v="2"/>
    <n v="4"/>
    <n v="0.5"/>
    <n v="0"/>
    <n v="0"/>
    <m/>
    <n v="0"/>
    <n v="10"/>
    <n v="10"/>
    <n v="2"/>
    <n v="2"/>
    <n v="1"/>
    <n v="1"/>
    <n v="0"/>
    <n v="14"/>
    <n v="26"/>
    <n v="14.1"/>
    <d v="2026-03-17T00:00:00"/>
    <m/>
    <m/>
    <m/>
    <n v="31.449999999999996"/>
  </r>
  <r>
    <x v="148"/>
    <s v="DET"/>
    <s v="WAS"/>
    <s v="W"/>
    <d v="1899-12-31T03:19:00"/>
    <n v="4"/>
    <n v="11"/>
    <n v="0.36399999999999999"/>
    <n v="0"/>
    <n v="2"/>
    <n v="0"/>
    <n v="4"/>
    <n v="4"/>
    <n v="1"/>
    <n v="4"/>
    <n v="2"/>
    <n v="6"/>
    <n v="6"/>
    <n v="0"/>
    <n v="2"/>
    <n v="0"/>
    <n v="2"/>
    <n v="12"/>
    <n v="17"/>
    <n v="14.1"/>
    <d v="2026-03-17T00:00:00"/>
    <m/>
    <m/>
    <m/>
    <n v="27.31666666666667"/>
  </r>
  <r>
    <x v="190"/>
    <s v="MIL"/>
    <s v="CLE"/>
    <s v="L"/>
    <d v="1899-12-31T09:51:00"/>
    <n v="6"/>
    <n v="13"/>
    <n v="0.46200000000000002"/>
    <n v="3"/>
    <n v="7"/>
    <n v="0.42899999999999999"/>
    <n v="4"/>
    <n v="4"/>
    <n v="1"/>
    <n v="1"/>
    <n v="2"/>
    <n v="3"/>
    <n v="4"/>
    <n v="0"/>
    <n v="1"/>
    <n v="1"/>
    <n v="5"/>
    <n v="19"/>
    <n v="-5"/>
    <n v="14.1"/>
    <d v="2026-03-17T00:00:00"/>
    <m/>
    <m/>
    <m/>
    <n v="33.85"/>
  </r>
  <r>
    <x v="106"/>
    <s v="CHO"/>
    <s v="MIA"/>
    <s v="W"/>
    <d v="1899-12-31T07:09:00"/>
    <n v="4"/>
    <n v="6"/>
    <n v="0.66700000000000004"/>
    <n v="0"/>
    <n v="0"/>
    <m/>
    <n v="0"/>
    <n v="0"/>
    <m/>
    <n v="5"/>
    <n v="8"/>
    <n v="13"/>
    <n v="4"/>
    <n v="2"/>
    <n v="1"/>
    <n v="2"/>
    <n v="3"/>
    <n v="8"/>
    <n v="21"/>
    <n v="13.6"/>
    <d v="2026-03-17T00:00:00"/>
    <m/>
    <m/>
    <m/>
    <n v="31.15"/>
  </r>
  <r>
    <x v="103"/>
    <s v="SAS"/>
    <s v="SAC"/>
    <s v="W"/>
    <d v="1899-12-30T19:47:00"/>
    <n v="8"/>
    <n v="12"/>
    <n v="0.66700000000000004"/>
    <n v="2"/>
    <n v="4"/>
    <n v="0.5"/>
    <n v="0"/>
    <n v="1"/>
    <n v="0"/>
    <n v="0"/>
    <n v="1"/>
    <n v="1"/>
    <n v="1"/>
    <n v="0"/>
    <n v="0"/>
    <n v="0"/>
    <n v="0"/>
    <n v="18"/>
    <n v="11"/>
    <n v="13.4"/>
    <d v="2026-03-17T00:00:00"/>
    <m/>
    <m/>
    <m/>
    <n v="19.783333333333331"/>
  </r>
  <r>
    <x v="111"/>
    <s v="CLE"/>
    <s v="MIL"/>
    <s v="W"/>
    <d v="1899-12-31T04:02:00"/>
    <n v="6"/>
    <n v="12"/>
    <n v="0.5"/>
    <n v="3"/>
    <n v="8"/>
    <n v="0.375"/>
    <n v="2"/>
    <n v="2"/>
    <n v="1"/>
    <n v="0"/>
    <n v="6"/>
    <n v="6"/>
    <n v="2"/>
    <n v="0"/>
    <n v="0"/>
    <n v="0"/>
    <n v="2"/>
    <n v="17"/>
    <n v="22"/>
    <n v="13.4"/>
    <d v="2026-03-17T00:00:00"/>
    <m/>
    <m/>
    <m/>
    <n v="28.033333333333335"/>
  </r>
  <r>
    <x v="415"/>
    <s v="PHI"/>
    <s v="DEN"/>
    <s v="L"/>
    <d v="1899-12-30T21:57:00"/>
    <n v="3"/>
    <n v="7"/>
    <n v="0.42899999999999999"/>
    <n v="0"/>
    <n v="2"/>
    <n v="0"/>
    <n v="6"/>
    <n v="6"/>
    <n v="1"/>
    <n v="1"/>
    <n v="2"/>
    <n v="3"/>
    <n v="6"/>
    <n v="1"/>
    <n v="3"/>
    <n v="2"/>
    <n v="4"/>
    <n v="12"/>
    <n v="-9"/>
    <n v="13.3"/>
    <d v="2026-03-17T00:00:00"/>
    <m/>
    <m/>
    <m/>
    <n v="21.95"/>
  </r>
  <r>
    <x v="189"/>
    <s v="SAS"/>
    <s v="SAC"/>
    <s v="W"/>
    <d v="1899-12-30T23:30:00"/>
    <n v="6"/>
    <n v="8"/>
    <n v="0.75"/>
    <n v="5"/>
    <n v="7"/>
    <n v="0.71399999999999997"/>
    <n v="0"/>
    <n v="0"/>
    <m/>
    <n v="0"/>
    <n v="1"/>
    <n v="1"/>
    <n v="1"/>
    <n v="0"/>
    <n v="0"/>
    <n v="2"/>
    <n v="0"/>
    <n v="17"/>
    <n v="11"/>
    <n v="12.8"/>
    <d v="2026-03-17T00:00:00"/>
    <m/>
    <m/>
    <m/>
    <n v="23.5"/>
  </r>
  <r>
    <x v="526"/>
    <s v="PHI"/>
    <s v="DEN"/>
    <s v="L"/>
    <d v="1899-12-30T20:03:00"/>
    <n v="6"/>
    <n v="11"/>
    <n v="0.54500000000000004"/>
    <n v="4"/>
    <n v="8"/>
    <n v="0.5"/>
    <n v="0"/>
    <n v="0"/>
    <m/>
    <n v="0"/>
    <n v="2"/>
    <n v="2"/>
    <n v="1"/>
    <n v="0"/>
    <n v="1"/>
    <n v="0"/>
    <n v="0"/>
    <n v="16"/>
    <n v="-4"/>
    <n v="12.7"/>
    <d v="2026-03-17T00:00:00"/>
    <m/>
    <m/>
    <m/>
    <n v="20.05"/>
  </r>
  <r>
    <x v="316"/>
    <s v="IND"/>
    <s v="NYK"/>
    <s v="L"/>
    <d v="1899-12-30T18:06:00"/>
    <n v="6"/>
    <n v="8"/>
    <n v="0.75"/>
    <n v="3"/>
    <n v="5"/>
    <n v="0.6"/>
    <n v="0"/>
    <n v="0"/>
    <m/>
    <n v="0"/>
    <n v="3"/>
    <n v="3"/>
    <n v="3"/>
    <n v="0"/>
    <n v="0"/>
    <n v="1"/>
    <n v="3"/>
    <n v="15"/>
    <n v="8"/>
    <n v="12.6"/>
    <d v="2026-03-17T00:00:00"/>
    <m/>
    <m/>
    <m/>
    <n v="18.100000000000001"/>
  </r>
  <r>
    <x v="340"/>
    <s v="MIA"/>
    <s v="CHO"/>
    <s v="L"/>
    <d v="1899-12-30T20:09:00"/>
    <n v="6"/>
    <n v="12"/>
    <n v="0.5"/>
    <n v="3"/>
    <n v="9"/>
    <n v="0.33300000000000002"/>
    <n v="0"/>
    <n v="0"/>
    <m/>
    <n v="1"/>
    <n v="4"/>
    <n v="5"/>
    <n v="1"/>
    <n v="3"/>
    <n v="1"/>
    <n v="2"/>
    <n v="2"/>
    <n v="15"/>
    <n v="-13"/>
    <n v="12.5"/>
    <d v="2026-03-17T00:00:00"/>
    <m/>
    <m/>
    <m/>
    <n v="20.149999999999999"/>
  </r>
  <r>
    <x v="332"/>
    <s v="MIL"/>
    <s v="CLE"/>
    <s v="L"/>
    <d v="1899-12-31T05:44:00"/>
    <n v="7"/>
    <n v="12"/>
    <n v="0.58299999999999996"/>
    <n v="5"/>
    <n v="8"/>
    <n v="0.625"/>
    <n v="0"/>
    <n v="2"/>
    <n v="0"/>
    <n v="0"/>
    <n v="5"/>
    <n v="5"/>
    <n v="1"/>
    <n v="1"/>
    <n v="0"/>
    <n v="2"/>
    <n v="4"/>
    <n v="19"/>
    <n v="2"/>
    <n v="12.2"/>
    <d v="2026-03-17T00:00:00"/>
    <m/>
    <m/>
    <m/>
    <n v="29.733333333333334"/>
  </r>
  <r>
    <x v="108"/>
    <s v="ORL"/>
    <s v="OKC"/>
    <s v="L"/>
    <d v="1899-12-31T12:16:00"/>
    <n v="6"/>
    <n v="11"/>
    <n v="0.54500000000000004"/>
    <n v="4"/>
    <n v="7"/>
    <n v="0.57099999999999995"/>
    <n v="0"/>
    <n v="0"/>
    <m/>
    <n v="2"/>
    <n v="1"/>
    <n v="3"/>
    <n v="1"/>
    <n v="1"/>
    <n v="0"/>
    <n v="0"/>
    <n v="5"/>
    <n v="16"/>
    <n v="-6"/>
    <n v="12.1"/>
    <d v="2026-03-17T00:00:00"/>
    <m/>
    <m/>
    <m/>
    <n v="36.266666666666666"/>
  </r>
  <r>
    <x v="68"/>
    <s v="IND"/>
    <s v="NYK"/>
    <s v="L"/>
    <d v="1899-12-31T02:16:00"/>
    <n v="5"/>
    <n v="10"/>
    <n v="0.5"/>
    <n v="0"/>
    <n v="0"/>
    <m/>
    <n v="1"/>
    <n v="1"/>
    <n v="1"/>
    <n v="3"/>
    <n v="4"/>
    <n v="7"/>
    <n v="1"/>
    <n v="1"/>
    <n v="2"/>
    <n v="0"/>
    <n v="1"/>
    <n v="11"/>
    <n v="-21"/>
    <n v="12"/>
    <d v="2026-03-17T00:00:00"/>
    <m/>
    <m/>
    <m/>
    <n v="26.266666666666669"/>
  </r>
  <r>
    <x v="424"/>
    <s v="NYK"/>
    <s v="IND"/>
    <s v="W"/>
    <d v="1899-12-30T18:44:00"/>
    <n v="4"/>
    <n v="5"/>
    <n v="0.8"/>
    <n v="0"/>
    <n v="0"/>
    <m/>
    <n v="0"/>
    <n v="1"/>
    <n v="0"/>
    <n v="5"/>
    <n v="3"/>
    <n v="8"/>
    <n v="3"/>
    <n v="1"/>
    <n v="0"/>
    <n v="1"/>
    <n v="1"/>
    <n v="8"/>
    <n v="3"/>
    <n v="11.8"/>
    <d v="2026-03-17T00:00:00"/>
    <m/>
    <m/>
    <m/>
    <n v="18.733333333333334"/>
  </r>
  <r>
    <x v="76"/>
    <s v="DET"/>
    <s v="WAS"/>
    <s v="W"/>
    <d v="1899-12-30T15:11:00"/>
    <n v="4"/>
    <n v="5"/>
    <n v="0.8"/>
    <n v="1"/>
    <n v="1"/>
    <n v="1"/>
    <n v="2"/>
    <n v="2"/>
    <n v="1"/>
    <n v="0"/>
    <n v="5"/>
    <n v="5"/>
    <n v="0"/>
    <n v="3"/>
    <n v="0"/>
    <n v="1"/>
    <n v="3"/>
    <n v="11"/>
    <n v="1"/>
    <n v="11.4"/>
    <d v="2026-03-17T00:00:00"/>
    <m/>
    <m/>
    <m/>
    <n v="15.183333333333334"/>
  </r>
  <r>
    <x v="180"/>
    <s v="PHO"/>
    <s v="MIN"/>
    <s v="L"/>
    <d v="1899-12-31T12:44:00"/>
    <n v="4"/>
    <n v="13"/>
    <n v="0.308"/>
    <n v="3"/>
    <n v="9"/>
    <n v="0.33300000000000002"/>
    <n v="1"/>
    <n v="1"/>
    <n v="1"/>
    <n v="0"/>
    <n v="4"/>
    <n v="4"/>
    <n v="7"/>
    <n v="1"/>
    <n v="0"/>
    <n v="0"/>
    <n v="1"/>
    <n v="12"/>
    <n v="-10"/>
    <n v="11.2"/>
    <d v="2026-03-17T00:00:00"/>
    <m/>
    <m/>
    <m/>
    <n v="36.733333333333334"/>
  </r>
  <r>
    <x v="315"/>
    <s v="IND"/>
    <s v="NYK"/>
    <s v="L"/>
    <d v="1899-12-30T17:05:00"/>
    <n v="3"/>
    <n v="3"/>
    <n v="1"/>
    <n v="1"/>
    <n v="1"/>
    <n v="1"/>
    <n v="0"/>
    <n v="0"/>
    <m/>
    <n v="2"/>
    <n v="3"/>
    <n v="5"/>
    <n v="1"/>
    <n v="2"/>
    <n v="0"/>
    <n v="0"/>
    <n v="0"/>
    <n v="7"/>
    <n v="-6"/>
    <n v="11.1"/>
    <d v="2026-03-17T00:00:00"/>
    <m/>
    <m/>
    <m/>
    <n v="17.083333333333336"/>
  </r>
  <r>
    <x v="454"/>
    <s v="IND"/>
    <s v="NYK"/>
    <s v="L"/>
    <d v="1899-12-30T19:34:00"/>
    <n v="5"/>
    <n v="10"/>
    <n v="0.5"/>
    <n v="0"/>
    <n v="1"/>
    <n v="0"/>
    <n v="0"/>
    <n v="0"/>
    <m/>
    <n v="2"/>
    <n v="1"/>
    <n v="3"/>
    <n v="10"/>
    <n v="0"/>
    <n v="0"/>
    <n v="2"/>
    <n v="2"/>
    <n v="10"/>
    <n v="-12"/>
    <n v="10.9"/>
    <d v="2026-03-17T00:00:00"/>
    <m/>
    <m/>
    <m/>
    <n v="19.566666666666666"/>
  </r>
  <r>
    <x v="458"/>
    <s v="SAC"/>
    <s v="SAS"/>
    <s v="L"/>
    <d v="1899-12-31T00:43:00"/>
    <n v="4"/>
    <n v="8"/>
    <n v="0.5"/>
    <n v="4"/>
    <n v="8"/>
    <n v="0.5"/>
    <n v="0"/>
    <n v="0"/>
    <m/>
    <n v="0"/>
    <n v="3"/>
    <n v="3"/>
    <n v="2"/>
    <n v="1"/>
    <n v="0"/>
    <n v="0"/>
    <n v="1"/>
    <n v="12"/>
    <n v="-12"/>
    <n v="10.9"/>
    <d v="2026-03-17T00:00:00"/>
    <m/>
    <m/>
    <m/>
    <n v="24.716666666666669"/>
  </r>
  <r>
    <x v="144"/>
    <s v="MIN"/>
    <s v="PHO"/>
    <s v="W"/>
    <d v="1899-12-31T09:46:00"/>
    <n v="9"/>
    <n v="17"/>
    <n v="0.52900000000000003"/>
    <n v="1"/>
    <n v="4"/>
    <n v="0.25"/>
    <n v="0"/>
    <n v="0"/>
    <m/>
    <n v="1"/>
    <n v="4"/>
    <n v="5"/>
    <n v="2"/>
    <n v="0"/>
    <n v="0"/>
    <n v="2"/>
    <n v="3"/>
    <n v="19"/>
    <n v="11"/>
    <n v="10.8"/>
    <d v="2026-03-17T00:00:00"/>
    <m/>
    <m/>
    <m/>
    <n v="33.766666666666666"/>
  </r>
  <r>
    <x v="425"/>
    <s v="MIN"/>
    <s v="PHO"/>
    <s v="W"/>
    <d v="1899-12-31T00:32:00"/>
    <n v="3"/>
    <n v="4"/>
    <n v="0.75"/>
    <n v="0"/>
    <n v="1"/>
    <n v="0"/>
    <n v="1"/>
    <n v="2"/>
    <n v="0.5"/>
    <n v="0"/>
    <n v="5"/>
    <n v="5"/>
    <n v="6"/>
    <n v="0"/>
    <n v="1"/>
    <n v="1"/>
    <n v="0"/>
    <n v="7"/>
    <n v="12"/>
    <n v="10.4"/>
    <d v="2026-03-17T00:00:00"/>
    <m/>
    <m/>
    <m/>
    <n v="24.533333333333331"/>
  </r>
  <r>
    <x v="320"/>
    <s v="DEN"/>
    <s v="PHI"/>
    <s v="W"/>
    <d v="1899-12-30T19:03:00"/>
    <n v="4"/>
    <n v="7"/>
    <n v="0.57099999999999995"/>
    <n v="2"/>
    <n v="3"/>
    <n v="0.66700000000000004"/>
    <n v="2"/>
    <n v="2"/>
    <n v="1"/>
    <n v="0"/>
    <n v="3"/>
    <n v="3"/>
    <n v="2"/>
    <n v="0"/>
    <n v="1"/>
    <n v="1"/>
    <n v="1"/>
    <n v="12"/>
    <n v="12"/>
    <n v="10.3"/>
    <d v="2026-03-17T00:00:00"/>
    <m/>
    <m/>
    <m/>
    <n v="19.049999999999997"/>
  </r>
  <r>
    <x v="331"/>
    <s v="IND"/>
    <s v="NYK"/>
    <s v="L"/>
    <d v="1899-12-31T00:20:00"/>
    <n v="5"/>
    <n v="8"/>
    <n v="0.625"/>
    <n v="4"/>
    <n v="6"/>
    <n v="0.66700000000000004"/>
    <n v="0"/>
    <n v="0"/>
    <m/>
    <n v="0"/>
    <n v="1"/>
    <n v="1"/>
    <n v="0"/>
    <n v="0"/>
    <n v="0"/>
    <n v="0"/>
    <n v="1"/>
    <n v="14"/>
    <n v="-14"/>
    <n v="10.3"/>
    <d v="2026-03-17T00:00:00"/>
    <m/>
    <m/>
    <m/>
    <n v="24.333333333333332"/>
  </r>
  <r>
    <x v="313"/>
    <s v="DEN"/>
    <s v="PHI"/>
    <s v="W"/>
    <d v="1899-12-31T01:55:00"/>
    <n v="3"/>
    <n v="7"/>
    <n v="0.42899999999999999"/>
    <n v="1"/>
    <n v="3"/>
    <n v="0.33300000000000002"/>
    <n v="5"/>
    <n v="7"/>
    <n v="0.71399999999999997"/>
    <n v="2"/>
    <n v="4"/>
    <n v="6"/>
    <n v="4"/>
    <n v="0"/>
    <n v="0"/>
    <n v="2"/>
    <n v="2"/>
    <n v="12"/>
    <n v="23"/>
    <n v="10.1"/>
    <d v="2026-03-17T00:00:00"/>
    <m/>
    <m/>
    <m/>
    <n v="25.916666666666668"/>
  </r>
  <r>
    <x v="55"/>
    <s v="MIA"/>
    <s v="CHO"/>
    <s v="L"/>
    <d v="1899-12-31T06:35:00"/>
    <n v="7"/>
    <n v="17"/>
    <n v="0.41199999999999998"/>
    <n v="1"/>
    <n v="4"/>
    <n v="0.25"/>
    <n v="2"/>
    <n v="6"/>
    <n v="0.33300000000000002"/>
    <n v="1"/>
    <n v="5"/>
    <n v="6"/>
    <n v="3"/>
    <n v="0"/>
    <n v="1"/>
    <n v="0"/>
    <n v="3"/>
    <n v="17"/>
    <n v="-23"/>
    <n v="10.1"/>
    <d v="2026-03-17T00:00:00"/>
    <m/>
    <m/>
    <m/>
    <n v="30.583333333333336"/>
  </r>
  <r>
    <x v="314"/>
    <s v="DEN"/>
    <s v="PHI"/>
    <s v="W"/>
    <d v="1899-12-31T00:48:00"/>
    <n v="4"/>
    <n v="7"/>
    <n v="0.57099999999999995"/>
    <n v="0"/>
    <n v="1"/>
    <n v="0"/>
    <n v="0"/>
    <n v="0"/>
    <m/>
    <n v="0"/>
    <n v="7"/>
    <n v="7"/>
    <n v="14"/>
    <n v="0"/>
    <n v="0"/>
    <n v="5"/>
    <n v="4"/>
    <n v="8"/>
    <n v="14"/>
    <n v="10"/>
    <d v="2026-03-17T00:00:00"/>
    <m/>
    <m/>
    <m/>
    <n v="24.800000000000004"/>
  </r>
  <r>
    <x v="256"/>
    <s v="DET"/>
    <s v="WAS"/>
    <s v="W"/>
    <d v="1899-12-30T13:28:00"/>
    <n v="4"/>
    <n v="5"/>
    <n v="0.8"/>
    <n v="0"/>
    <n v="0"/>
    <m/>
    <n v="2"/>
    <n v="4"/>
    <n v="0.5"/>
    <n v="3"/>
    <n v="1"/>
    <n v="4"/>
    <n v="1"/>
    <n v="0"/>
    <n v="0"/>
    <n v="0"/>
    <n v="1"/>
    <n v="10"/>
    <n v="-7"/>
    <n v="10"/>
    <d v="2026-03-17T00:00:00"/>
    <m/>
    <m/>
    <m/>
    <n v="13.466666666666667"/>
  </r>
  <r>
    <x v="550"/>
    <s v="IND"/>
    <s v="NYK"/>
    <s v="L"/>
    <d v="1899-12-30T21:50:00"/>
    <n v="2"/>
    <n v="7"/>
    <n v="0.28599999999999998"/>
    <n v="2"/>
    <n v="5"/>
    <n v="0.4"/>
    <n v="2"/>
    <n v="2"/>
    <n v="1"/>
    <n v="0"/>
    <n v="1"/>
    <n v="1"/>
    <n v="3"/>
    <n v="3"/>
    <n v="2"/>
    <n v="0"/>
    <n v="2"/>
    <n v="8"/>
    <n v="-7"/>
    <n v="9.9"/>
    <d v="2026-03-17T00:00:00"/>
    <m/>
    <m/>
    <m/>
    <n v="21.833333333333332"/>
  </r>
  <r>
    <x v="214"/>
    <s v="IND"/>
    <s v="NYK"/>
    <s v="L"/>
    <d v="1899-12-31T06:43:00"/>
    <n v="5"/>
    <n v="8"/>
    <n v="0.625"/>
    <n v="3"/>
    <n v="6"/>
    <n v="0.5"/>
    <n v="0"/>
    <n v="0"/>
    <m/>
    <n v="0"/>
    <n v="5"/>
    <n v="5"/>
    <n v="0"/>
    <n v="0"/>
    <n v="2"/>
    <n v="2"/>
    <n v="2"/>
    <n v="13"/>
    <n v="-35"/>
    <n v="9.5"/>
    <d v="2026-03-17T00:00:00"/>
    <m/>
    <m/>
    <m/>
    <n v="30.716666666666669"/>
  </r>
  <r>
    <x v="310"/>
    <s v="DEN"/>
    <s v="PHI"/>
    <s v="W"/>
    <d v="1899-12-30T18:51:00"/>
    <n v="4"/>
    <n v="8"/>
    <n v="0.5"/>
    <n v="2"/>
    <n v="3"/>
    <n v="0.66700000000000004"/>
    <n v="2"/>
    <n v="2"/>
    <n v="1"/>
    <n v="0"/>
    <n v="5"/>
    <n v="5"/>
    <n v="2"/>
    <n v="1"/>
    <n v="0"/>
    <n v="2"/>
    <n v="1"/>
    <n v="12"/>
    <n v="17"/>
    <n v="9.5"/>
    <d v="2026-03-17T00:00:00"/>
    <m/>
    <m/>
    <m/>
    <n v="18.850000000000001"/>
  </r>
  <r>
    <x v="10"/>
    <s v="OKC"/>
    <s v="ORL"/>
    <s v="W"/>
    <d v="1899-12-31T04:28:00"/>
    <n v="5"/>
    <n v="12"/>
    <n v="0.41699999999999998"/>
    <n v="1"/>
    <n v="3"/>
    <n v="0.33300000000000002"/>
    <n v="5"/>
    <n v="5"/>
    <n v="1"/>
    <n v="0"/>
    <n v="2"/>
    <n v="2"/>
    <n v="3"/>
    <n v="0"/>
    <n v="0"/>
    <n v="2"/>
    <n v="2"/>
    <n v="16"/>
    <n v="-9"/>
    <n v="9.5"/>
    <d v="2026-03-17T00:00:00"/>
    <m/>
    <m/>
    <m/>
    <n v="28.466666666666669"/>
  </r>
  <r>
    <x v="262"/>
    <s v="WAS"/>
    <s v="DET"/>
    <s v="L"/>
    <d v="1899-12-31T07:49:00"/>
    <n v="6"/>
    <n v="15"/>
    <n v="0.4"/>
    <n v="4"/>
    <n v="9"/>
    <n v="0.44400000000000001"/>
    <n v="0"/>
    <n v="0"/>
    <m/>
    <n v="0"/>
    <n v="2"/>
    <n v="2"/>
    <n v="2"/>
    <n v="2"/>
    <n v="1"/>
    <n v="2"/>
    <n v="3"/>
    <n v="16"/>
    <n v="-12"/>
    <n v="9.4"/>
    <d v="2026-03-17T00:00:00"/>
    <m/>
    <m/>
    <m/>
    <n v="31.81666666666667"/>
  </r>
  <r>
    <x v="67"/>
    <s v="CHO"/>
    <s v="MIA"/>
    <s v="W"/>
    <d v="1899-12-31T02:21:00"/>
    <n v="6"/>
    <n v="15"/>
    <n v="0.4"/>
    <n v="4"/>
    <n v="6"/>
    <n v="0.66700000000000004"/>
    <n v="0"/>
    <n v="0"/>
    <m/>
    <n v="0"/>
    <n v="2"/>
    <n v="2"/>
    <n v="2"/>
    <n v="1"/>
    <n v="0"/>
    <n v="0"/>
    <n v="4"/>
    <n v="16"/>
    <n v="25"/>
    <n v="9.3000000000000007"/>
    <d v="2026-03-17T00:00:00"/>
    <m/>
    <m/>
    <m/>
    <n v="26.35"/>
  </r>
  <r>
    <x v="59"/>
    <s v="NYK"/>
    <s v="IND"/>
    <s v="W"/>
    <d v="1899-12-31T08:34:00"/>
    <n v="4"/>
    <n v="12"/>
    <n v="0.33300000000000002"/>
    <n v="2"/>
    <n v="6"/>
    <n v="0.33300000000000002"/>
    <n v="0"/>
    <n v="0"/>
    <m/>
    <n v="0"/>
    <n v="4"/>
    <n v="4"/>
    <n v="5"/>
    <n v="1"/>
    <n v="1"/>
    <n v="0"/>
    <n v="1"/>
    <n v="10"/>
    <n v="28"/>
    <n v="9.1999999999999993"/>
    <d v="2026-03-17T00:00:00"/>
    <m/>
    <m/>
    <m/>
    <n v="32.56666666666667"/>
  </r>
  <r>
    <x v="151"/>
    <s v="ORL"/>
    <s v="OKC"/>
    <s v="L"/>
    <d v="1899-12-31T04:54:00"/>
    <n v="3"/>
    <n v="9"/>
    <n v="0.33300000000000002"/>
    <n v="0"/>
    <n v="4"/>
    <n v="0"/>
    <n v="5"/>
    <n v="6"/>
    <n v="0.83299999999999996"/>
    <n v="1"/>
    <n v="4"/>
    <n v="5"/>
    <n v="3"/>
    <n v="1"/>
    <n v="0"/>
    <n v="1"/>
    <n v="1"/>
    <n v="11"/>
    <n v="19"/>
    <n v="9.1"/>
    <d v="2026-03-17T00:00:00"/>
    <m/>
    <m/>
    <m/>
    <n v="28.9"/>
  </r>
  <r>
    <x v="228"/>
    <s v="SAS"/>
    <s v="SAC"/>
    <s v="W"/>
    <d v="1899-12-30T19:28:00"/>
    <n v="1"/>
    <n v="2"/>
    <n v="0.5"/>
    <n v="0"/>
    <n v="0"/>
    <m/>
    <n v="2"/>
    <n v="2"/>
    <n v="1"/>
    <n v="2"/>
    <n v="8"/>
    <n v="10"/>
    <n v="2"/>
    <n v="2"/>
    <n v="1"/>
    <n v="1"/>
    <n v="2"/>
    <n v="4"/>
    <n v="6"/>
    <n v="9.1"/>
    <d v="2026-03-17T00:00:00"/>
    <m/>
    <m/>
    <m/>
    <n v="19.466666666666669"/>
  </r>
  <r>
    <x v="197"/>
    <s v="DET"/>
    <s v="WAS"/>
    <s v="W"/>
    <d v="1899-12-30T20:44:00"/>
    <n v="3"/>
    <n v="5"/>
    <n v="0.6"/>
    <n v="3"/>
    <n v="4"/>
    <n v="0.75"/>
    <n v="1"/>
    <n v="2"/>
    <n v="0.5"/>
    <n v="0"/>
    <n v="3"/>
    <n v="3"/>
    <n v="3"/>
    <n v="1"/>
    <n v="0"/>
    <n v="2"/>
    <n v="1"/>
    <n v="10"/>
    <n v="-6"/>
    <n v="8.9"/>
    <d v="2026-03-17T00:00:00"/>
    <m/>
    <m/>
    <m/>
    <n v="20.733333333333334"/>
  </r>
  <r>
    <x v="240"/>
    <s v="SAC"/>
    <s v="SAS"/>
    <s v="L"/>
    <d v="1899-12-31T00:35:00"/>
    <n v="2"/>
    <n v="6"/>
    <n v="0.33300000000000002"/>
    <n v="0"/>
    <n v="3"/>
    <n v="0"/>
    <n v="1"/>
    <n v="2"/>
    <n v="0.5"/>
    <n v="1"/>
    <n v="0"/>
    <n v="1"/>
    <n v="10"/>
    <n v="0"/>
    <n v="0"/>
    <n v="0"/>
    <n v="0"/>
    <n v="5"/>
    <n v="-27"/>
    <n v="8.9"/>
    <d v="2026-03-17T00:00:00"/>
    <m/>
    <m/>
    <m/>
    <n v="24.583333333333336"/>
  </r>
  <r>
    <x v="282"/>
    <s v="PHI"/>
    <s v="DEN"/>
    <s v="L"/>
    <d v="1899-12-31T00:48:00"/>
    <n v="4"/>
    <n v="12"/>
    <n v="0.33300000000000002"/>
    <n v="2"/>
    <n v="7"/>
    <n v="0.28599999999999998"/>
    <n v="1"/>
    <n v="1"/>
    <n v="1"/>
    <n v="1"/>
    <n v="4"/>
    <n v="5"/>
    <n v="3"/>
    <n v="1"/>
    <n v="1"/>
    <n v="1"/>
    <n v="1"/>
    <n v="11"/>
    <n v="-16"/>
    <n v="8.5"/>
    <d v="2026-03-17T00:00:00"/>
    <m/>
    <m/>
    <m/>
    <n v="24.800000000000004"/>
  </r>
  <r>
    <x v="443"/>
    <s v="SAS"/>
    <s v="SAC"/>
    <s v="W"/>
    <d v="1899-12-30T14:11:00"/>
    <n v="1"/>
    <n v="4"/>
    <n v="0.25"/>
    <n v="0"/>
    <n v="2"/>
    <n v="0"/>
    <n v="2"/>
    <n v="2"/>
    <n v="1"/>
    <n v="3"/>
    <n v="3"/>
    <n v="6"/>
    <n v="3"/>
    <n v="1"/>
    <n v="1"/>
    <n v="0"/>
    <n v="0"/>
    <n v="4"/>
    <n v="8"/>
    <n v="8.4"/>
    <d v="2026-03-17T00:00:00"/>
    <m/>
    <m/>
    <m/>
    <n v="14.183333333333334"/>
  </r>
  <r>
    <x v="100"/>
    <s v="PHO"/>
    <s v="MIN"/>
    <s v="L"/>
    <d v="1899-12-30T17:02:00"/>
    <n v="3"/>
    <n v="3"/>
    <n v="1"/>
    <n v="1"/>
    <n v="1"/>
    <n v="1"/>
    <n v="0"/>
    <n v="0"/>
    <m/>
    <n v="1"/>
    <n v="3"/>
    <n v="4"/>
    <n v="1"/>
    <n v="0"/>
    <n v="1"/>
    <n v="0"/>
    <n v="2"/>
    <n v="7"/>
    <n v="-10"/>
    <n v="8.3000000000000007"/>
    <d v="2026-03-17T00:00:00"/>
    <m/>
    <m/>
    <m/>
    <n v="17.033333333333335"/>
  </r>
  <r>
    <x v="306"/>
    <s v="PHI"/>
    <s v="DEN"/>
    <s v="L"/>
    <d v="1899-12-30T14:47:00"/>
    <n v="2"/>
    <n v="3"/>
    <n v="0.66700000000000004"/>
    <n v="0"/>
    <n v="1"/>
    <n v="0"/>
    <n v="2"/>
    <n v="2"/>
    <n v="1"/>
    <n v="1"/>
    <n v="2"/>
    <n v="3"/>
    <n v="1"/>
    <n v="1"/>
    <n v="3"/>
    <n v="1"/>
    <n v="2"/>
    <n v="6"/>
    <n v="-7"/>
    <n v="8"/>
    <d v="2026-03-17T00:00:00"/>
    <m/>
    <m/>
    <m/>
    <n v="14.783333333333335"/>
  </r>
  <r>
    <x v="115"/>
    <s v="MIA"/>
    <s v="CHO"/>
    <s v="L"/>
    <d v="1899-12-30T19:55:00"/>
    <n v="2"/>
    <n v="3"/>
    <n v="0.66700000000000004"/>
    <n v="0"/>
    <n v="0"/>
    <m/>
    <n v="2"/>
    <n v="2"/>
    <n v="1"/>
    <n v="0"/>
    <n v="1"/>
    <n v="1"/>
    <n v="6"/>
    <n v="0"/>
    <n v="0"/>
    <n v="1"/>
    <n v="1"/>
    <n v="6"/>
    <n v="-9"/>
    <n v="7.8"/>
    <d v="2026-03-17T00:00:00"/>
    <m/>
    <m/>
    <m/>
    <n v="19.916666666666668"/>
  </r>
  <r>
    <x v="317"/>
    <s v="IND"/>
    <s v="NYK"/>
    <s v="L"/>
    <d v="1899-12-31T07:56:00"/>
    <n v="6"/>
    <n v="14"/>
    <n v="0.42899999999999999"/>
    <n v="2"/>
    <n v="5"/>
    <n v="0.4"/>
    <n v="2"/>
    <n v="3"/>
    <n v="0.66700000000000004"/>
    <n v="0"/>
    <n v="5"/>
    <n v="5"/>
    <n v="5"/>
    <n v="0"/>
    <n v="0"/>
    <n v="5"/>
    <n v="1"/>
    <n v="16"/>
    <n v="-24"/>
    <n v="7.8"/>
    <d v="2026-03-17T00:00:00"/>
    <m/>
    <m/>
    <m/>
    <n v="31.93333333333333"/>
  </r>
  <r>
    <x v="444"/>
    <s v="SAS"/>
    <s v="SAC"/>
    <s v="W"/>
    <d v="1899-12-30T23:01:00"/>
    <n v="4"/>
    <n v="8"/>
    <n v="0.5"/>
    <n v="3"/>
    <n v="7"/>
    <n v="0.42899999999999999"/>
    <n v="0"/>
    <n v="0"/>
    <m/>
    <n v="0"/>
    <n v="4"/>
    <n v="4"/>
    <n v="2"/>
    <n v="0"/>
    <n v="0"/>
    <n v="1"/>
    <n v="2"/>
    <n v="11"/>
    <n v="18"/>
    <n v="7.8"/>
    <d v="2026-03-17T00:00:00"/>
    <m/>
    <m/>
    <m/>
    <n v="23.016666666666666"/>
  </r>
  <r>
    <x v="168"/>
    <s v="CLE"/>
    <s v="MIL"/>
    <s v="W"/>
    <d v="1899-12-31T00:17:00"/>
    <n v="3"/>
    <n v="4"/>
    <n v="0.75"/>
    <n v="2"/>
    <n v="2"/>
    <n v="1"/>
    <n v="0"/>
    <n v="0"/>
    <m/>
    <n v="0"/>
    <n v="3"/>
    <n v="3"/>
    <n v="1"/>
    <n v="0"/>
    <n v="0"/>
    <n v="0"/>
    <n v="1"/>
    <n v="8"/>
    <n v="8"/>
    <n v="7.6"/>
    <d v="2026-03-17T00:00:00"/>
    <m/>
    <m/>
    <m/>
    <n v="24.283333333333335"/>
  </r>
  <r>
    <x v="66"/>
    <s v="SAS"/>
    <s v="SAC"/>
    <s v="W"/>
    <d v="1899-12-30T21:30:00"/>
    <n v="1"/>
    <n v="7"/>
    <n v="0.14299999999999999"/>
    <n v="1"/>
    <n v="1"/>
    <n v="1"/>
    <n v="0"/>
    <n v="0"/>
    <m/>
    <n v="0"/>
    <n v="1"/>
    <n v="1"/>
    <n v="12"/>
    <n v="0"/>
    <n v="1"/>
    <n v="0"/>
    <n v="1"/>
    <n v="3"/>
    <n v="11"/>
    <n v="7.5"/>
    <d v="2026-03-17T00:00:00"/>
    <m/>
    <m/>
    <m/>
    <n v="21.5"/>
  </r>
  <r>
    <x v="295"/>
    <s v="PHI"/>
    <s v="DEN"/>
    <s v="L"/>
    <d v="1899-12-31T04:06:00"/>
    <n v="4"/>
    <n v="10"/>
    <n v="0.4"/>
    <n v="1"/>
    <n v="4"/>
    <n v="0.25"/>
    <n v="0"/>
    <n v="0"/>
    <m/>
    <n v="2"/>
    <n v="8"/>
    <n v="10"/>
    <n v="3"/>
    <n v="0"/>
    <n v="0"/>
    <n v="0"/>
    <n v="5"/>
    <n v="9"/>
    <n v="-18"/>
    <n v="7.5"/>
    <d v="2026-03-17T00:00:00"/>
    <m/>
    <m/>
    <m/>
    <n v="28.1"/>
  </r>
  <r>
    <x v="319"/>
    <s v="DEN"/>
    <s v="PHI"/>
    <s v="W"/>
    <d v="1899-12-30T18:42:00"/>
    <n v="3"/>
    <n v="11"/>
    <n v="0.27300000000000002"/>
    <n v="2"/>
    <n v="7"/>
    <n v="0.28599999999999998"/>
    <n v="1"/>
    <n v="2"/>
    <n v="0.5"/>
    <n v="1"/>
    <n v="3"/>
    <n v="4"/>
    <n v="4"/>
    <n v="1"/>
    <n v="0"/>
    <n v="0"/>
    <n v="0"/>
    <n v="9"/>
    <n v="7"/>
    <n v="7.5"/>
    <d v="2026-03-17T00:00:00"/>
    <m/>
    <m/>
    <m/>
    <n v="18.7"/>
  </r>
  <r>
    <x v="200"/>
    <s v="NYK"/>
    <s v="IND"/>
    <s v="W"/>
    <d v="1899-12-30T21:21:00"/>
    <n v="1"/>
    <n v="3"/>
    <n v="0.33300000000000002"/>
    <n v="1"/>
    <n v="2"/>
    <n v="0.5"/>
    <n v="0"/>
    <n v="0"/>
    <m/>
    <n v="0"/>
    <n v="0"/>
    <n v="0"/>
    <n v="5"/>
    <n v="2"/>
    <n v="1"/>
    <n v="0"/>
    <n v="0"/>
    <n v="3"/>
    <n v="5"/>
    <n v="7.5"/>
    <d v="2026-03-17T00:00:00"/>
    <m/>
    <m/>
    <m/>
    <n v="21.349999999999998"/>
  </r>
  <r>
    <x v="445"/>
    <s v="SAC"/>
    <s v="SAS"/>
    <s v="L"/>
    <d v="1899-12-31T05:38:00"/>
    <n v="4"/>
    <n v="12"/>
    <n v="0.33300000000000002"/>
    <n v="1"/>
    <n v="4"/>
    <n v="0.25"/>
    <n v="1"/>
    <n v="1"/>
    <n v="1"/>
    <n v="2"/>
    <n v="5"/>
    <n v="7"/>
    <n v="2"/>
    <n v="0"/>
    <n v="1"/>
    <n v="0"/>
    <n v="2"/>
    <n v="10"/>
    <n v="-19"/>
    <n v="7.4"/>
    <d v="2026-03-17T00:00:00"/>
    <m/>
    <m/>
    <m/>
    <n v="29.633333333333333"/>
  </r>
  <r>
    <x v="258"/>
    <s v="SAC"/>
    <s v="SAS"/>
    <s v="L"/>
    <d v="1899-12-30T18:22:00"/>
    <n v="3"/>
    <n v="6"/>
    <n v="0.5"/>
    <n v="0"/>
    <n v="0"/>
    <m/>
    <n v="1"/>
    <n v="2"/>
    <n v="0.5"/>
    <n v="3"/>
    <n v="5"/>
    <n v="8"/>
    <n v="2"/>
    <n v="0"/>
    <n v="0"/>
    <n v="0"/>
    <n v="3"/>
    <n v="7"/>
    <n v="-9"/>
    <n v="7.4"/>
    <d v="2026-03-17T00:00:00"/>
    <m/>
    <m/>
    <m/>
    <n v="18.366666666666667"/>
  </r>
  <r>
    <x v="506"/>
    <s v="CHO"/>
    <s v="MIA"/>
    <s v="W"/>
    <d v="1899-12-30T18:52:00"/>
    <n v="3"/>
    <n v="3"/>
    <n v="1"/>
    <n v="1"/>
    <n v="1"/>
    <n v="1"/>
    <n v="1"/>
    <n v="2"/>
    <n v="0.5"/>
    <n v="0"/>
    <n v="2"/>
    <n v="2"/>
    <n v="2"/>
    <n v="0"/>
    <n v="0"/>
    <n v="1"/>
    <n v="1"/>
    <n v="8"/>
    <n v="4"/>
    <n v="7.3"/>
    <d v="2026-03-17T00:00:00"/>
    <m/>
    <m/>
    <m/>
    <n v="18.866666666666667"/>
  </r>
  <r>
    <x v="330"/>
    <s v="DEN"/>
    <s v="PHI"/>
    <s v="W"/>
    <d v="1899-12-30T23:59:00"/>
    <n v="3"/>
    <n v="4"/>
    <n v="0.75"/>
    <n v="1"/>
    <n v="2"/>
    <n v="0.5"/>
    <n v="0"/>
    <n v="0"/>
    <m/>
    <n v="1"/>
    <n v="4"/>
    <n v="5"/>
    <n v="0"/>
    <n v="1"/>
    <n v="1"/>
    <n v="1"/>
    <n v="2"/>
    <n v="7"/>
    <n v="8"/>
    <n v="7.2"/>
    <d v="2026-03-17T00:00:00"/>
    <m/>
    <m/>
    <m/>
    <n v="23.983333333333334"/>
  </r>
  <r>
    <x v="33"/>
    <s v="OKC"/>
    <s v="ORL"/>
    <s v="W"/>
    <d v="1899-12-30T21:24:00"/>
    <n v="2"/>
    <n v="7"/>
    <n v="0.28599999999999998"/>
    <n v="2"/>
    <n v="6"/>
    <n v="0.33300000000000002"/>
    <n v="2"/>
    <n v="2"/>
    <n v="1"/>
    <n v="2"/>
    <n v="4"/>
    <n v="6"/>
    <n v="2"/>
    <n v="0"/>
    <n v="0"/>
    <n v="0"/>
    <n v="2"/>
    <n v="8"/>
    <n v="11"/>
    <n v="7.1"/>
    <d v="2026-03-17T00:00:00"/>
    <m/>
    <m/>
    <m/>
    <n v="21.400000000000002"/>
  </r>
  <r>
    <x v="302"/>
    <s v="WAS"/>
    <s v="DET"/>
    <s v="L"/>
    <d v="1899-12-31T03:12:00"/>
    <n v="3"/>
    <n v="8"/>
    <n v="0.375"/>
    <n v="1"/>
    <n v="5"/>
    <n v="0.2"/>
    <n v="0"/>
    <n v="0"/>
    <m/>
    <n v="2"/>
    <n v="4"/>
    <n v="6"/>
    <n v="6"/>
    <n v="0"/>
    <n v="0"/>
    <n v="2"/>
    <n v="1"/>
    <n v="7"/>
    <n v="-7"/>
    <n v="7"/>
    <d v="2026-03-17T00:00:00"/>
    <m/>
    <m/>
    <m/>
    <n v="27.2"/>
  </r>
  <r>
    <x v="153"/>
    <s v="CLE"/>
    <s v="MIL"/>
    <s v="W"/>
    <d v="1899-12-31T00:52:00"/>
    <n v="4"/>
    <n v="8"/>
    <n v="0.5"/>
    <n v="1"/>
    <n v="4"/>
    <n v="0.25"/>
    <n v="0"/>
    <n v="0"/>
    <m/>
    <n v="1"/>
    <n v="1"/>
    <n v="2"/>
    <n v="2"/>
    <n v="0"/>
    <n v="0"/>
    <n v="0"/>
    <n v="1"/>
    <n v="9"/>
    <n v="13"/>
    <n v="7"/>
    <d v="2026-03-17T00:00:00"/>
    <m/>
    <m/>
    <m/>
    <n v="24.866666666666667"/>
  </r>
  <r>
    <x v="459"/>
    <s v="SAC"/>
    <s v="SAS"/>
    <s v="L"/>
    <d v="1899-12-31T04:01:00"/>
    <n v="5"/>
    <n v="11"/>
    <n v="0.45500000000000002"/>
    <n v="3"/>
    <n v="8"/>
    <n v="0.375"/>
    <n v="1"/>
    <n v="4"/>
    <n v="0.25"/>
    <n v="0"/>
    <n v="1"/>
    <n v="1"/>
    <n v="1"/>
    <n v="2"/>
    <n v="0"/>
    <n v="2"/>
    <n v="3"/>
    <n v="14"/>
    <n v="-9"/>
    <n v="6.9"/>
    <d v="2026-03-17T00:00:00"/>
    <m/>
    <m/>
    <m/>
    <n v="28.016666666666666"/>
  </r>
  <r>
    <x v="436"/>
    <s v="ORL"/>
    <s v="OKC"/>
    <s v="L"/>
    <d v="1899-12-30T18:41:00"/>
    <n v="4"/>
    <n v="11"/>
    <n v="0.36399999999999999"/>
    <n v="2"/>
    <n v="7"/>
    <n v="0.28599999999999998"/>
    <n v="1"/>
    <n v="2"/>
    <n v="0.5"/>
    <n v="0"/>
    <n v="4"/>
    <n v="4"/>
    <n v="1"/>
    <n v="1"/>
    <n v="0"/>
    <n v="0"/>
    <n v="2"/>
    <n v="11"/>
    <n v="-4"/>
    <n v="6.6"/>
    <d v="2026-03-17T00:00:00"/>
    <m/>
    <m/>
    <m/>
    <n v="18.683333333333334"/>
  </r>
  <r>
    <x v="285"/>
    <s v="WAS"/>
    <s v="DET"/>
    <s v="L"/>
    <d v="1899-12-30T18:44:00"/>
    <n v="4"/>
    <n v="8"/>
    <n v="0.5"/>
    <n v="0"/>
    <n v="3"/>
    <n v="0"/>
    <n v="1"/>
    <n v="2"/>
    <n v="0.5"/>
    <n v="1"/>
    <n v="3"/>
    <n v="4"/>
    <n v="1"/>
    <n v="0"/>
    <n v="1"/>
    <n v="1"/>
    <n v="0"/>
    <n v="9"/>
    <n v="-2"/>
    <n v="6.6"/>
    <d v="2026-03-17T00:00:00"/>
    <m/>
    <m/>
    <m/>
    <n v="18.733333333333334"/>
  </r>
  <r>
    <x v="8"/>
    <s v="OKC"/>
    <s v="ORL"/>
    <s v="W"/>
    <d v="1899-12-30T22:30:00"/>
    <n v="3"/>
    <n v="6"/>
    <n v="0.5"/>
    <n v="1"/>
    <n v="2"/>
    <n v="0.5"/>
    <n v="2"/>
    <n v="2"/>
    <n v="1"/>
    <n v="0"/>
    <n v="2"/>
    <n v="2"/>
    <n v="1"/>
    <n v="1"/>
    <n v="1"/>
    <n v="2"/>
    <n v="1"/>
    <n v="9"/>
    <n v="8"/>
    <n v="6.6"/>
    <d v="2026-03-17T00:00:00"/>
    <m/>
    <m/>
    <m/>
    <n v="22.5"/>
  </r>
  <r>
    <x v="272"/>
    <s v="NYK"/>
    <s v="IND"/>
    <s v="W"/>
    <d v="1899-12-30T20:12:00"/>
    <n v="5"/>
    <n v="9"/>
    <n v="0.55600000000000005"/>
    <n v="0"/>
    <n v="1"/>
    <n v="0"/>
    <n v="0"/>
    <n v="0"/>
    <m/>
    <n v="2"/>
    <n v="0"/>
    <n v="2"/>
    <n v="1"/>
    <n v="0"/>
    <n v="0"/>
    <n v="1"/>
    <n v="1"/>
    <n v="10"/>
    <n v="6"/>
    <n v="6.4"/>
    <d v="2026-03-17T00:00:00"/>
    <m/>
    <m/>
    <m/>
    <n v="20.2"/>
  </r>
  <r>
    <x v="136"/>
    <s v="PHO"/>
    <s v="MIN"/>
    <s v="L"/>
    <d v="1899-12-31T05:17:00"/>
    <n v="3"/>
    <n v="6"/>
    <n v="0.5"/>
    <n v="3"/>
    <n v="6"/>
    <n v="0.5"/>
    <n v="0"/>
    <n v="0"/>
    <m/>
    <n v="0"/>
    <n v="2"/>
    <n v="2"/>
    <n v="2"/>
    <n v="3"/>
    <n v="0"/>
    <n v="3"/>
    <n v="4"/>
    <n v="9"/>
    <n v="4"/>
    <n v="6.4"/>
    <d v="2026-03-17T00:00:00"/>
    <m/>
    <m/>
    <m/>
    <n v="29.283333333333331"/>
  </r>
  <r>
    <x v="90"/>
    <s v="PHI"/>
    <s v="DEN"/>
    <s v="L"/>
    <d v="1899-12-31T02:40:00"/>
    <n v="4"/>
    <n v="7"/>
    <n v="0.57099999999999995"/>
    <n v="0"/>
    <n v="2"/>
    <n v="0"/>
    <n v="0"/>
    <n v="0"/>
    <m/>
    <n v="2"/>
    <n v="7"/>
    <n v="9"/>
    <n v="4"/>
    <n v="0"/>
    <n v="1"/>
    <n v="4"/>
    <n v="4"/>
    <n v="8"/>
    <n v="-18"/>
    <n v="6.1"/>
    <d v="2026-03-17T00:00:00"/>
    <m/>
    <m/>
    <m/>
    <n v="26.666666666666668"/>
  </r>
  <r>
    <x v="299"/>
    <s v="PHI"/>
    <s v="DEN"/>
    <s v="L"/>
    <d v="1899-12-30T18:12:00"/>
    <n v="4"/>
    <n v="7"/>
    <n v="0.57099999999999995"/>
    <n v="0"/>
    <n v="1"/>
    <n v="0"/>
    <n v="0"/>
    <n v="0"/>
    <m/>
    <n v="0"/>
    <n v="0"/>
    <n v="0"/>
    <n v="3"/>
    <n v="0"/>
    <n v="0"/>
    <n v="0"/>
    <n v="2"/>
    <n v="8"/>
    <n v="-9"/>
    <n v="6"/>
    <d v="2026-03-17T00:00:00"/>
    <m/>
    <m/>
    <m/>
    <n v="18.2"/>
  </r>
  <r>
    <x v="309"/>
    <s v="DET"/>
    <s v="WAS"/>
    <s v="W"/>
    <d v="1899-12-31T02:18:00"/>
    <n v="3"/>
    <n v="9"/>
    <n v="0.33300000000000002"/>
    <n v="1"/>
    <n v="3"/>
    <n v="0.33300000000000002"/>
    <n v="1"/>
    <n v="1"/>
    <n v="1"/>
    <n v="0"/>
    <n v="3"/>
    <n v="3"/>
    <n v="3"/>
    <n v="0"/>
    <n v="0"/>
    <n v="0"/>
    <n v="0"/>
    <n v="8"/>
    <n v="11"/>
    <n v="5.9"/>
    <d v="2026-03-17T00:00:00"/>
    <m/>
    <m/>
    <m/>
    <n v="26.300000000000004"/>
  </r>
  <r>
    <x v="300"/>
    <s v="SAS"/>
    <s v="SAC"/>
    <s v="W"/>
    <d v="1899-12-30T20:01:00"/>
    <n v="2"/>
    <n v="8"/>
    <n v="0.25"/>
    <n v="1"/>
    <n v="5"/>
    <n v="0.2"/>
    <n v="2"/>
    <n v="2"/>
    <n v="1"/>
    <n v="0"/>
    <n v="3"/>
    <n v="3"/>
    <n v="2"/>
    <n v="1"/>
    <n v="1"/>
    <n v="0"/>
    <n v="1"/>
    <n v="7"/>
    <n v="8"/>
    <n v="5.8"/>
    <d v="2026-03-17T00:00:00"/>
    <m/>
    <m/>
    <m/>
    <n v="20.016666666666666"/>
  </r>
  <r>
    <x v="150"/>
    <s v="CHO"/>
    <s v="MIA"/>
    <s v="W"/>
    <d v="1899-12-30T14:26:00"/>
    <n v="3"/>
    <n v="4"/>
    <n v="0.75"/>
    <n v="0"/>
    <n v="0"/>
    <m/>
    <n v="0"/>
    <n v="0"/>
    <m/>
    <n v="2"/>
    <n v="1"/>
    <n v="3"/>
    <n v="1"/>
    <n v="0"/>
    <n v="0"/>
    <n v="1"/>
    <n v="0"/>
    <n v="6"/>
    <n v="8"/>
    <n v="5.8"/>
    <d v="2026-03-17T00:00:00"/>
    <m/>
    <m/>
    <m/>
    <n v="14.433333333333334"/>
  </r>
  <r>
    <x v="124"/>
    <s v="ORL"/>
    <s v="OKC"/>
    <s v="L"/>
    <d v="1899-12-31T07:44:00"/>
    <n v="4"/>
    <n v="12"/>
    <n v="0.33300000000000002"/>
    <n v="1"/>
    <n v="6"/>
    <n v="0.16700000000000001"/>
    <n v="4"/>
    <n v="4"/>
    <n v="1"/>
    <n v="1"/>
    <n v="3"/>
    <n v="4"/>
    <n v="1"/>
    <n v="0"/>
    <n v="1"/>
    <n v="2"/>
    <n v="4"/>
    <n v="13"/>
    <n v="16"/>
    <n v="5.6"/>
    <d v="2026-03-17T00:00:00"/>
    <m/>
    <m/>
    <m/>
    <n v="31.733333333333334"/>
  </r>
  <r>
    <x v="192"/>
    <s v="MIA"/>
    <s v="CHO"/>
    <s v="L"/>
    <d v="1899-12-31T03:51:00"/>
    <n v="3"/>
    <n v="10"/>
    <n v="0.3"/>
    <n v="0"/>
    <n v="6"/>
    <n v="0"/>
    <n v="1"/>
    <n v="2"/>
    <n v="0.5"/>
    <n v="2"/>
    <n v="6"/>
    <n v="8"/>
    <n v="1"/>
    <n v="0"/>
    <n v="1"/>
    <n v="0"/>
    <n v="0"/>
    <n v="7"/>
    <n v="-17"/>
    <n v="5.4"/>
    <d v="2026-03-17T00:00:00"/>
    <m/>
    <m/>
    <m/>
    <n v="27.85"/>
  </r>
  <r>
    <x v="421"/>
    <s v="OKC"/>
    <s v="ORL"/>
    <s v="W"/>
    <d v="1899-12-30T21:40:00"/>
    <n v="2"/>
    <n v="5"/>
    <n v="0.4"/>
    <n v="1"/>
    <n v="3"/>
    <n v="0.33300000000000002"/>
    <n v="0"/>
    <n v="0"/>
    <m/>
    <n v="2"/>
    <n v="2"/>
    <n v="4"/>
    <n v="0"/>
    <n v="1"/>
    <n v="0"/>
    <n v="0"/>
    <n v="0"/>
    <n v="5"/>
    <n v="2"/>
    <n v="5.3"/>
    <d v="2026-03-17T00:00:00"/>
    <m/>
    <m/>
    <m/>
    <n v="21.666666666666668"/>
  </r>
  <r>
    <x v="307"/>
    <s v="MIA"/>
    <s v="CHO"/>
    <s v="L"/>
    <d v="1899-12-31T03:41:00"/>
    <n v="3"/>
    <n v="7"/>
    <n v="0.42899999999999999"/>
    <n v="1"/>
    <n v="2"/>
    <n v="0.5"/>
    <n v="7"/>
    <n v="8"/>
    <n v="0.875"/>
    <n v="2"/>
    <n v="0"/>
    <n v="2"/>
    <n v="0"/>
    <n v="0"/>
    <n v="0"/>
    <n v="4"/>
    <n v="5"/>
    <n v="14"/>
    <n v="-25"/>
    <n v="5.3"/>
    <d v="2026-03-17T00:00:00"/>
    <m/>
    <m/>
    <m/>
    <n v="27.683333333333334"/>
  </r>
  <r>
    <x v="142"/>
    <s v="CLE"/>
    <s v="MIL"/>
    <s v="W"/>
    <d v="1899-12-30T15:51:00"/>
    <n v="1"/>
    <n v="2"/>
    <n v="0.5"/>
    <n v="0"/>
    <n v="1"/>
    <n v="0"/>
    <n v="1"/>
    <n v="1"/>
    <n v="1"/>
    <n v="1"/>
    <n v="0"/>
    <n v="1"/>
    <n v="5"/>
    <n v="0"/>
    <n v="0"/>
    <n v="1"/>
    <n v="0"/>
    <n v="3"/>
    <n v="-8"/>
    <n v="5.2"/>
    <d v="2026-03-17T00:00:00"/>
    <m/>
    <m/>
    <m/>
    <n v="15.85"/>
  </r>
  <r>
    <x v="98"/>
    <s v="DET"/>
    <s v="WAS"/>
    <s v="W"/>
    <d v="1899-12-30T05:20:00"/>
    <n v="2"/>
    <n v="3"/>
    <n v="0.66700000000000004"/>
    <n v="0"/>
    <n v="1"/>
    <n v="0"/>
    <n v="2"/>
    <n v="2"/>
    <n v="1"/>
    <n v="0"/>
    <n v="2"/>
    <n v="2"/>
    <n v="0"/>
    <n v="1"/>
    <n v="0"/>
    <n v="1"/>
    <n v="1"/>
    <n v="6"/>
    <n v="0"/>
    <n v="4.9000000000000004"/>
    <d v="2026-03-17T00:00:00"/>
    <m/>
    <m/>
    <m/>
    <n v="5.333333333333333"/>
  </r>
  <r>
    <x v="219"/>
    <s v="PHI"/>
    <s v="DEN"/>
    <s v="L"/>
    <d v="1899-12-31T02:15:00"/>
    <n v="5"/>
    <n v="12"/>
    <n v="0.41699999999999998"/>
    <n v="1"/>
    <n v="5"/>
    <n v="0.2"/>
    <n v="1"/>
    <n v="2"/>
    <n v="0.5"/>
    <n v="1"/>
    <n v="1"/>
    <n v="2"/>
    <n v="1"/>
    <n v="0"/>
    <n v="0"/>
    <n v="2"/>
    <n v="0"/>
    <n v="12"/>
    <n v="-21"/>
    <n v="4.9000000000000004"/>
    <d v="2026-03-17T00:00:00"/>
    <m/>
    <m/>
    <m/>
    <n v="26.25"/>
  </r>
  <r>
    <x v="239"/>
    <s v="MIA"/>
    <s v="CHO"/>
    <s v="L"/>
    <d v="1899-12-30T08:00:00"/>
    <n v="2"/>
    <n v="3"/>
    <n v="0.66700000000000004"/>
    <n v="0"/>
    <n v="1"/>
    <n v="0"/>
    <n v="0"/>
    <n v="0"/>
    <m/>
    <n v="3"/>
    <n v="0"/>
    <n v="3"/>
    <n v="2"/>
    <n v="0"/>
    <n v="0"/>
    <n v="1"/>
    <n v="1"/>
    <n v="4"/>
    <n v="-10"/>
    <n v="4.8"/>
    <d v="2026-03-17T00:00:00"/>
    <m/>
    <m/>
    <m/>
    <n v="8"/>
  </r>
  <r>
    <x v="382"/>
    <s v="IND"/>
    <s v="NYK"/>
    <s v="L"/>
    <d v="1899-12-30T18:27:00"/>
    <n v="3"/>
    <n v="6"/>
    <n v="0.5"/>
    <n v="1"/>
    <n v="3"/>
    <n v="0.33300000000000002"/>
    <n v="0"/>
    <n v="1"/>
    <n v="0"/>
    <n v="1"/>
    <n v="3"/>
    <n v="4"/>
    <n v="5"/>
    <n v="0"/>
    <n v="0"/>
    <n v="4"/>
    <n v="0"/>
    <n v="7"/>
    <n v="1"/>
    <n v="4.7"/>
    <d v="2026-03-17T00:00:00"/>
    <m/>
    <m/>
    <m/>
    <n v="18.450000000000003"/>
  </r>
  <r>
    <x v="303"/>
    <s v="DEN"/>
    <s v="PHI"/>
    <s v="W"/>
    <d v="1899-12-30T09:49:00"/>
    <n v="2"/>
    <n v="4"/>
    <n v="0.5"/>
    <n v="1"/>
    <n v="3"/>
    <n v="0.33300000000000002"/>
    <n v="0"/>
    <n v="0"/>
    <m/>
    <n v="0"/>
    <n v="1"/>
    <n v="1"/>
    <n v="2"/>
    <n v="0"/>
    <n v="0"/>
    <n v="0"/>
    <n v="0"/>
    <n v="5"/>
    <n v="2"/>
    <n v="4.7"/>
    <d v="2026-03-17T00:00:00"/>
    <m/>
    <m/>
    <m/>
    <n v="9.8166666666666664"/>
  </r>
  <r>
    <x v="381"/>
    <s v="CHO"/>
    <s v="MIA"/>
    <s v="W"/>
    <d v="1899-12-30T02:21:00"/>
    <n v="1"/>
    <n v="1"/>
    <n v="1"/>
    <n v="1"/>
    <n v="1"/>
    <n v="1"/>
    <n v="1"/>
    <n v="2"/>
    <n v="0.5"/>
    <n v="0"/>
    <n v="1"/>
    <n v="1"/>
    <n v="0"/>
    <n v="1"/>
    <n v="0"/>
    <n v="0"/>
    <n v="0"/>
    <n v="4"/>
    <n v="4"/>
    <n v="4.5999999999999996"/>
    <d v="2026-03-17T00:00:00"/>
    <m/>
    <m/>
    <m/>
    <n v="2.35"/>
  </r>
  <r>
    <x v="367"/>
    <s v="PHO"/>
    <s v="MIN"/>
    <s v="L"/>
    <d v="1899-12-30T23:47:00"/>
    <n v="1"/>
    <n v="6"/>
    <n v="0.16700000000000001"/>
    <n v="0"/>
    <n v="2"/>
    <n v="0"/>
    <n v="1"/>
    <n v="2"/>
    <n v="0.5"/>
    <n v="3"/>
    <n v="5"/>
    <n v="8"/>
    <n v="2"/>
    <n v="2"/>
    <n v="0"/>
    <n v="0"/>
    <n v="3"/>
    <n v="3"/>
    <n v="-11"/>
    <n v="4.5999999999999996"/>
    <d v="2026-03-17T00:00:00"/>
    <m/>
    <m/>
    <m/>
    <n v="23.783333333333335"/>
  </r>
  <r>
    <x v="489"/>
    <s v="MIA"/>
    <s v="CHO"/>
    <s v="L"/>
    <d v="1899-12-30T14:54:00"/>
    <n v="2"/>
    <n v="6"/>
    <n v="0.33300000000000002"/>
    <n v="0"/>
    <n v="2"/>
    <n v="0"/>
    <n v="2"/>
    <n v="2"/>
    <n v="1"/>
    <n v="1"/>
    <n v="1"/>
    <n v="2"/>
    <n v="2"/>
    <n v="0"/>
    <n v="0"/>
    <n v="0"/>
    <n v="1"/>
    <n v="6"/>
    <n v="1"/>
    <n v="4.5999999999999996"/>
    <d v="2026-03-17T00:00:00"/>
    <m/>
    <m/>
    <m/>
    <n v="14.9"/>
  </r>
  <r>
    <x v="559"/>
    <s v="CLE"/>
    <s v="MIL"/>
    <s v="W"/>
    <d v="1899-12-30T23:06:00"/>
    <n v="2"/>
    <n v="6"/>
    <n v="0.33300000000000002"/>
    <n v="2"/>
    <n v="6"/>
    <n v="0.33300000000000002"/>
    <n v="0"/>
    <n v="0"/>
    <m/>
    <n v="1"/>
    <n v="5"/>
    <n v="6"/>
    <n v="4"/>
    <n v="0"/>
    <n v="0"/>
    <n v="1"/>
    <n v="5"/>
    <n v="6"/>
    <n v="1"/>
    <n v="4.5999999999999996"/>
    <d v="2026-03-17T00:00:00"/>
    <m/>
    <m/>
    <m/>
    <n v="23.1"/>
  </r>
  <r>
    <x v="16"/>
    <s v="OKC"/>
    <s v="ORL"/>
    <s v="W"/>
    <d v="1899-12-30T23:42:00"/>
    <n v="1"/>
    <n v="3"/>
    <n v="0.33300000000000002"/>
    <n v="0"/>
    <n v="1"/>
    <n v="0"/>
    <n v="0"/>
    <n v="0"/>
    <m/>
    <n v="2"/>
    <n v="6"/>
    <n v="8"/>
    <n v="1"/>
    <n v="2"/>
    <n v="0"/>
    <n v="1"/>
    <n v="2"/>
    <n v="2"/>
    <n v="19"/>
    <n v="4.4000000000000004"/>
    <d v="2026-03-17T00:00:00"/>
    <m/>
    <m/>
    <m/>
    <n v="23.700000000000003"/>
  </r>
  <r>
    <x v="356"/>
    <s v="PHO"/>
    <s v="MIN"/>
    <s v="L"/>
    <d v="1899-12-30T15:17:00"/>
    <n v="3"/>
    <n v="7"/>
    <n v="0.42899999999999999"/>
    <n v="2"/>
    <n v="4"/>
    <n v="0.5"/>
    <n v="1"/>
    <n v="2"/>
    <n v="0.5"/>
    <n v="1"/>
    <n v="0"/>
    <n v="1"/>
    <n v="0"/>
    <n v="1"/>
    <n v="0"/>
    <n v="1"/>
    <n v="3"/>
    <n v="9"/>
    <n v="-11"/>
    <n v="4.4000000000000004"/>
    <d v="2026-03-17T00:00:00"/>
    <m/>
    <m/>
    <m/>
    <n v="15.283333333333331"/>
  </r>
  <r>
    <x v="14"/>
    <s v="OKC"/>
    <s v="ORL"/>
    <s v="W"/>
    <d v="1899-12-30T16:21:00"/>
    <n v="0"/>
    <n v="2"/>
    <n v="0"/>
    <n v="0"/>
    <n v="0"/>
    <m/>
    <n v="0"/>
    <n v="0"/>
    <m/>
    <n v="0"/>
    <n v="7"/>
    <n v="7"/>
    <n v="8"/>
    <n v="0"/>
    <n v="1"/>
    <n v="1"/>
    <n v="4"/>
    <n v="0"/>
    <n v="2"/>
    <n v="4.4000000000000004"/>
    <d v="2026-03-17T00:00:00"/>
    <m/>
    <m/>
    <m/>
    <n v="16.350000000000001"/>
  </r>
  <r>
    <x v="536"/>
    <s v="SAC"/>
    <s v="SAS"/>
    <s v="L"/>
    <d v="1899-12-30T19:24:00"/>
    <n v="3"/>
    <n v="8"/>
    <n v="0.375"/>
    <n v="1"/>
    <n v="4"/>
    <n v="0.25"/>
    <n v="0"/>
    <n v="0"/>
    <m/>
    <n v="0"/>
    <n v="3"/>
    <n v="3"/>
    <n v="4"/>
    <n v="1"/>
    <n v="0"/>
    <n v="3"/>
    <n v="0"/>
    <n v="7"/>
    <n v="2"/>
    <n v="4.3"/>
    <d v="2026-03-17T00:00:00"/>
    <m/>
    <m/>
    <m/>
    <n v="19.399999999999999"/>
  </r>
  <r>
    <x v="418"/>
    <s v="WAS"/>
    <s v="DET"/>
    <s v="L"/>
    <d v="1899-12-30T18:19:00"/>
    <n v="1"/>
    <n v="2"/>
    <n v="0.5"/>
    <n v="1"/>
    <n v="1"/>
    <n v="1"/>
    <n v="0"/>
    <n v="0"/>
    <m/>
    <n v="0"/>
    <n v="2"/>
    <n v="2"/>
    <n v="4"/>
    <n v="2"/>
    <n v="1"/>
    <n v="3"/>
    <n v="2"/>
    <n v="3"/>
    <n v="-1"/>
    <n v="4.3"/>
    <d v="2026-03-17T00:00:00"/>
    <m/>
    <m/>
    <m/>
    <n v="18.316666666666666"/>
  </r>
  <r>
    <x v="50"/>
    <s v="PHI"/>
    <s v="DEN"/>
    <s v="L"/>
    <d v="1899-12-30T22:38:00"/>
    <n v="3"/>
    <n v="12"/>
    <n v="0.25"/>
    <n v="0"/>
    <n v="3"/>
    <n v="0"/>
    <n v="3"/>
    <n v="3"/>
    <n v="1"/>
    <n v="0"/>
    <n v="3"/>
    <n v="3"/>
    <n v="4"/>
    <n v="0"/>
    <n v="1"/>
    <n v="0"/>
    <n v="5"/>
    <n v="9"/>
    <n v="-21"/>
    <n v="4.2"/>
    <d v="2026-03-17T00:00:00"/>
    <m/>
    <m/>
    <m/>
    <n v="22.633333333333333"/>
  </r>
  <r>
    <x v="155"/>
    <s v="MIA"/>
    <s v="CHO"/>
    <s v="L"/>
    <d v="1899-12-30T23:31:00"/>
    <n v="3"/>
    <n v="9"/>
    <n v="0.33300000000000002"/>
    <n v="1"/>
    <n v="6"/>
    <n v="0.16700000000000001"/>
    <n v="3"/>
    <n v="4"/>
    <n v="0.75"/>
    <n v="0"/>
    <n v="2"/>
    <n v="2"/>
    <n v="1"/>
    <n v="0"/>
    <n v="0"/>
    <n v="0"/>
    <n v="4"/>
    <n v="10"/>
    <n v="-5"/>
    <n v="4.2"/>
    <d v="2026-03-17T00:00:00"/>
    <m/>
    <m/>
    <m/>
    <n v="23.516666666666666"/>
  </r>
  <r>
    <x v="547"/>
    <s v="PHO"/>
    <s v="MIN"/>
    <s v="L"/>
    <d v="1899-12-30T08:55:00"/>
    <n v="1"/>
    <n v="2"/>
    <n v="0.5"/>
    <n v="1"/>
    <n v="2"/>
    <n v="0.5"/>
    <n v="0"/>
    <n v="0"/>
    <m/>
    <n v="2"/>
    <n v="0"/>
    <n v="2"/>
    <n v="1"/>
    <n v="0"/>
    <n v="0"/>
    <n v="0"/>
    <n v="0"/>
    <n v="3"/>
    <n v="-8"/>
    <n v="4.0999999999999996"/>
    <d v="2026-03-17T00:00:00"/>
    <m/>
    <m/>
    <m/>
    <n v="8.9166666666666679"/>
  </r>
  <r>
    <x v="318"/>
    <s v="DEN"/>
    <s v="PHI"/>
    <s v="W"/>
    <d v="1899-12-30T19:13:00"/>
    <n v="3"/>
    <n v="10"/>
    <n v="0.3"/>
    <n v="0"/>
    <n v="1"/>
    <n v="0"/>
    <n v="2"/>
    <n v="6"/>
    <n v="0.33300000000000002"/>
    <n v="3"/>
    <n v="6"/>
    <n v="9"/>
    <n v="1"/>
    <n v="0"/>
    <n v="0"/>
    <n v="1"/>
    <n v="1"/>
    <n v="8"/>
    <n v="15"/>
    <n v="3.8"/>
    <d v="2026-03-17T00:00:00"/>
    <m/>
    <m/>
    <m/>
    <n v="19.216666666666669"/>
  </r>
  <r>
    <x v="94"/>
    <s v="DET"/>
    <s v="WAS"/>
    <s v="W"/>
    <d v="1899-12-31T03:22:00"/>
    <n v="3"/>
    <n v="7"/>
    <n v="0.42899999999999999"/>
    <n v="0"/>
    <n v="0"/>
    <m/>
    <n v="0"/>
    <n v="0"/>
    <m/>
    <n v="2"/>
    <n v="5"/>
    <n v="7"/>
    <n v="2"/>
    <n v="0"/>
    <n v="0"/>
    <n v="1"/>
    <n v="5"/>
    <n v="6"/>
    <n v="6"/>
    <n v="3.6"/>
    <d v="2026-03-17T00:00:00"/>
    <m/>
    <m/>
    <m/>
    <n v="27.366666666666667"/>
  </r>
  <r>
    <x v="158"/>
    <s v="MIL"/>
    <s v="CLE"/>
    <s v="L"/>
    <d v="1899-12-31T02:03:00"/>
    <n v="2"/>
    <n v="7"/>
    <n v="0.28599999999999998"/>
    <n v="2"/>
    <n v="7"/>
    <n v="0.28599999999999998"/>
    <n v="0"/>
    <n v="0"/>
    <m/>
    <n v="1"/>
    <n v="3"/>
    <n v="4"/>
    <n v="1"/>
    <n v="1"/>
    <n v="0"/>
    <n v="1"/>
    <n v="2"/>
    <n v="6"/>
    <n v="6"/>
    <n v="3.4"/>
    <d v="2026-03-17T00:00:00"/>
    <m/>
    <m/>
    <m/>
    <n v="26.05"/>
  </r>
  <r>
    <x v="449"/>
    <s v="PHO"/>
    <s v="MIN"/>
    <s v="L"/>
    <d v="1899-12-31T02:37:00"/>
    <n v="3"/>
    <n v="17"/>
    <n v="0.17599999999999999"/>
    <n v="2"/>
    <n v="6"/>
    <n v="0.33300000000000002"/>
    <n v="1"/>
    <n v="2"/>
    <n v="0.5"/>
    <n v="0"/>
    <n v="1"/>
    <n v="1"/>
    <n v="5"/>
    <n v="2"/>
    <n v="1"/>
    <n v="1"/>
    <n v="0"/>
    <n v="9"/>
    <n v="-3"/>
    <n v="3.4"/>
    <d v="2026-03-17T00:00:00"/>
    <m/>
    <m/>
    <m/>
    <n v="26.616666666666667"/>
  </r>
  <r>
    <x v="132"/>
    <s v="MIL"/>
    <s v="CLE"/>
    <s v="L"/>
    <d v="1899-12-30T22:37:00"/>
    <n v="3"/>
    <n v="7"/>
    <n v="0.42899999999999999"/>
    <n v="2"/>
    <n v="4"/>
    <n v="0.5"/>
    <n v="0"/>
    <n v="0"/>
    <m/>
    <n v="0"/>
    <n v="2"/>
    <n v="2"/>
    <n v="1"/>
    <n v="0"/>
    <n v="0"/>
    <n v="1"/>
    <n v="3"/>
    <n v="8"/>
    <n v="-20"/>
    <n v="3.4"/>
    <d v="2026-03-17T00:00:00"/>
    <m/>
    <m/>
    <m/>
    <n v="22.616666666666667"/>
  </r>
  <r>
    <x v="494"/>
    <s v="DET"/>
    <s v="WAS"/>
    <s v="W"/>
    <d v="1899-12-31T01:11:00"/>
    <n v="3"/>
    <n v="7"/>
    <n v="0.42899999999999999"/>
    <n v="3"/>
    <n v="6"/>
    <n v="0.5"/>
    <n v="0"/>
    <n v="0"/>
    <m/>
    <n v="0"/>
    <n v="1"/>
    <n v="1"/>
    <n v="4"/>
    <n v="1"/>
    <n v="0"/>
    <n v="4"/>
    <n v="5"/>
    <n v="9"/>
    <n v="5"/>
    <n v="3.4"/>
    <d v="2026-03-17T00:00:00"/>
    <m/>
    <m/>
    <m/>
    <n v="25.18333333333333"/>
  </r>
  <r>
    <x v="441"/>
    <s v="OKC"/>
    <s v="ORL"/>
    <s v="W"/>
    <d v="1899-12-30T12:23:00"/>
    <n v="3"/>
    <n v="6"/>
    <n v="0.5"/>
    <n v="0"/>
    <n v="1"/>
    <n v="0"/>
    <n v="0"/>
    <n v="0"/>
    <m/>
    <n v="0"/>
    <n v="2"/>
    <n v="2"/>
    <n v="0"/>
    <n v="0"/>
    <n v="0"/>
    <n v="0"/>
    <n v="1"/>
    <n v="6"/>
    <n v="9"/>
    <n v="3.2"/>
    <d v="2026-03-17T00:00:00"/>
    <m/>
    <m/>
    <m/>
    <n v="12.383333333333335"/>
  </r>
  <r>
    <x v="497"/>
    <s v="NYK"/>
    <s v="IND"/>
    <s v="W"/>
    <d v="1899-12-30T02:54:00"/>
    <n v="1"/>
    <n v="2"/>
    <n v="0.5"/>
    <n v="0"/>
    <n v="1"/>
    <n v="0"/>
    <n v="0"/>
    <n v="0"/>
    <m/>
    <n v="1"/>
    <n v="1"/>
    <n v="2"/>
    <n v="0"/>
    <n v="1"/>
    <n v="0"/>
    <n v="0"/>
    <n v="0"/>
    <n v="2"/>
    <n v="-1"/>
    <n v="3"/>
    <d v="2026-03-17T00:00:00"/>
    <m/>
    <m/>
    <m/>
    <n v="2.9"/>
  </r>
  <r>
    <x v="60"/>
    <s v="MIA"/>
    <s v="CHO"/>
    <s v="L"/>
    <d v="1899-12-31T02:23:00"/>
    <n v="2"/>
    <n v="7"/>
    <n v="0.28599999999999998"/>
    <n v="0"/>
    <n v="3"/>
    <n v="0"/>
    <n v="0"/>
    <n v="0"/>
    <m/>
    <n v="1"/>
    <n v="2"/>
    <n v="3"/>
    <n v="5"/>
    <n v="0"/>
    <n v="0"/>
    <n v="1"/>
    <n v="2"/>
    <n v="4"/>
    <n v="-19"/>
    <n v="2.9"/>
    <d v="2026-03-17T00:00:00"/>
    <m/>
    <m/>
    <m/>
    <n v="26.383333333333333"/>
  </r>
  <r>
    <x v="374"/>
    <s v="DEN"/>
    <s v="PHI"/>
    <s v="W"/>
    <d v="1899-12-30T07:13:00"/>
    <n v="1"/>
    <n v="1"/>
    <n v="1"/>
    <n v="1"/>
    <n v="1"/>
    <n v="1"/>
    <n v="1"/>
    <n v="2"/>
    <n v="0.5"/>
    <n v="0"/>
    <n v="1"/>
    <n v="1"/>
    <n v="1"/>
    <n v="0"/>
    <n v="0"/>
    <n v="1"/>
    <n v="1"/>
    <n v="4"/>
    <n v="-2"/>
    <n v="2.9"/>
    <d v="2026-03-17T00:00:00"/>
    <m/>
    <m/>
    <m/>
    <n v="7.2166666666666668"/>
  </r>
  <r>
    <x v="241"/>
    <s v="SAS"/>
    <s v="SAC"/>
    <s v="W"/>
    <d v="1899-12-30T05:03:00"/>
    <n v="1"/>
    <n v="2"/>
    <n v="0.5"/>
    <n v="1"/>
    <n v="1"/>
    <n v="1"/>
    <n v="0"/>
    <n v="0"/>
    <m/>
    <n v="0"/>
    <n v="0"/>
    <n v="0"/>
    <n v="1"/>
    <n v="0"/>
    <n v="0"/>
    <n v="0"/>
    <n v="0"/>
    <n v="3"/>
    <n v="1"/>
    <n v="2.7"/>
    <d v="2026-03-17T00:00:00"/>
    <m/>
    <m/>
    <m/>
    <n v="5.05"/>
  </r>
  <r>
    <x v="246"/>
    <s v="MIL"/>
    <s v="CLE"/>
    <s v="L"/>
    <d v="1899-12-30T15:57:00"/>
    <n v="2"/>
    <n v="3"/>
    <n v="0.66700000000000004"/>
    <n v="0"/>
    <n v="0"/>
    <m/>
    <n v="0"/>
    <n v="1"/>
    <n v="0"/>
    <n v="2"/>
    <n v="4"/>
    <n v="6"/>
    <n v="0"/>
    <n v="0"/>
    <n v="0"/>
    <n v="1"/>
    <n v="3"/>
    <n v="4"/>
    <n v="-18"/>
    <n v="2.7"/>
    <d v="2026-03-17T00:00:00"/>
    <m/>
    <m/>
    <m/>
    <n v="15.95"/>
  </r>
  <r>
    <x v="107"/>
    <s v="CHO"/>
    <s v="MIA"/>
    <s v="W"/>
    <d v="1899-12-30T03:33:00"/>
    <n v="0"/>
    <n v="1"/>
    <n v="0"/>
    <n v="0"/>
    <n v="1"/>
    <n v="0"/>
    <n v="2"/>
    <n v="2"/>
    <n v="1"/>
    <n v="0"/>
    <n v="0"/>
    <n v="0"/>
    <n v="1"/>
    <n v="1"/>
    <n v="0"/>
    <n v="0"/>
    <n v="1"/>
    <n v="2"/>
    <n v="2"/>
    <n v="2.6"/>
    <d v="2026-03-17T00:00:00"/>
    <m/>
    <m/>
    <m/>
    <n v="3.55"/>
  </r>
  <r>
    <x v="461"/>
    <s v="ORL"/>
    <s v="OKC"/>
    <s v="L"/>
    <d v="1899-12-30T10:20:00"/>
    <n v="1"/>
    <n v="4"/>
    <n v="0.25"/>
    <n v="1"/>
    <n v="2"/>
    <n v="0.5"/>
    <n v="0"/>
    <n v="0"/>
    <m/>
    <n v="0"/>
    <n v="2"/>
    <n v="2"/>
    <n v="1"/>
    <n v="1"/>
    <n v="0"/>
    <n v="0"/>
    <n v="1"/>
    <n v="3"/>
    <n v="14"/>
    <n v="2.5"/>
    <d v="2026-03-17T00:00:00"/>
    <m/>
    <m/>
    <m/>
    <n v="10.333333333333334"/>
  </r>
  <r>
    <x v="373"/>
    <s v="DEN"/>
    <s v="PHI"/>
    <s v="W"/>
    <d v="1899-12-30T12:59:00"/>
    <n v="2"/>
    <n v="7"/>
    <n v="0.28599999999999998"/>
    <n v="1"/>
    <n v="2"/>
    <n v="0.5"/>
    <n v="0"/>
    <n v="0"/>
    <m/>
    <n v="0"/>
    <n v="3"/>
    <n v="3"/>
    <n v="1"/>
    <n v="0"/>
    <n v="0"/>
    <n v="0"/>
    <n v="0"/>
    <n v="5"/>
    <n v="-1"/>
    <n v="2.5"/>
    <d v="2026-03-17T00:00:00"/>
    <m/>
    <m/>
    <m/>
    <n v="12.983333333333333"/>
  </r>
  <r>
    <x v="442"/>
    <s v="NYK"/>
    <s v="IND"/>
    <s v="W"/>
    <d v="1899-12-30T04:59:00"/>
    <n v="1"/>
    <n v="1"/>
    <n v="1"/>
    <n v="0"/>
    <n v="0"/>
    <m/>
    <n v="0"/>
    <n v="0"/>
    <m/>
    <n v="1"/>
    <n v="0"/>
    <n v="1"/>
    <n v="0"/>
    <n v="0"/>
    <n v="0"/>
    <n v="0"/>
    <n v="0"/>
    <n v="2"/>
    <n v="2"/>
    <n v="2.4"/>
    <d v="2026-03-17T00:00:00"/>
    <m/>
    <m/>
    <m/>
    <n v="4.9833333333333334"/>
  </r>
  <r>
    <x v="21"/>
    <s v="OKC"/>
    <s v="ORL"/>
    <s v="W"/>
    <d v="1899-12-30T06:08:00"/>
    <n v="1"/>
    <n v="3"/>
    <n v="0.33300000000000002"/>
    <n v="0"/>
    <n v="1"/>
    <n v="0"/>
    <n v="0"/>
    <n v="0"/>
    <m/>
    <n v="2"/>
    <n v="1"/>
    <n v="3"/>
    <n v="1"/>
    <n v="0"/>
    <n v="0"/>
    <n v="0"/>
    <n v="1"/>
    <n v="2"/>
    <n v="1"/>
    <n v="2.2999999999999998"/>
    <d v="2026-03-17T00:00:00"/>
    <m/>
    <m/>
    <m/>
    <n v="6.1333333333333329"/>
  </r>
  <r>
    <x v="321"/>
    <s v="IND"/>
    <s v="NYK"/>
    <s v="L"/>
    <d v="1899-12-30T21:44:00"/>
    <n v="3"/>
    <n v="8"/>
    <n v="0.375"/>
    <n v="0"/>
    <n v="4"/>
    <n v="0"/>
    <n v="0"/>
    <n v="0"/>
    <m/>
    <n v="0"/>
    <n v="1"/>
    <n v="1"/>
    <n v="2"/>
    <n v="1"/>
    <n v="1"/>
    <n v="2"/>
    <n v="2"/>
    <n v="6"/>
    <n v="-5"/>
    <n v="2.2000000000000002"/>
    <d v="2026-03-17T00:00:00"/>
    <m/>
    <m/>
    <m/>
    <n v="21.733333333333334"/>
  </r>
  <r>
    <x v="125"/>
    <s v="WAS"/>
    <s v="DET"/>
    <s v="L"/>
    <d v="1899-12-31T00:14:00"/>
    <n v="3"/>
    <n v="12"/>
    <n v="0.25"/>
    <n v="1"/>
    <n v="4"/>
    <n v="0.25"/>
    <n v="4"/>
    <n v="4"/>
    <n v="1"/>
    <n v="0"/>
    <n v="4"/>
    <n v="4"/>
    <n v="1"/>
    <n v="0"/>
    <n v="0"/>
    <n v="2"/>
    <n v="4"/>
    <n v="11"/>
    <n v="-18"/>
    <n v="2.1"/>
    <d v="2026-03-17T00:00:00"/>
    <m/>
    <m/>
    <m/>
    <n v="24.233333333333334"/>
  </r>
  <r>
    <x v="402"/>
    <s v="CLE"/>
    <s v="MIL"/>
    <s v="W"/>
    <d v="1899-12-30T10:19:00"/>
    <n v="2"/>
    <n v="4"/>
    <n v="0.5"/>
    <n v="1"/>
    <n v="3"/>
    <n v="0.33300000000000002"/>
    <n v="0"/>
    <n v="0"/>
    <m/>
    <n v="0"/>
    <n v="0"/>
    <n v="0"/>
    <n v="0"/>
    <n v="0"/>
    <n v="0"/>
    <n v="1"/>
    <n v="0"/>
    <n v="5"/>
    <n v="-5"/>
    <n v="2"/>
    <d v="2026-03-17T00:00:00"/>
    <m/>
    <m/>
    <m/>
    <n v="10.316666666666666"/>
  </r>
  <r>
    <x v="131"/>
    <s v="DET"/>
    <s v="WAS"/>
    <s v="W"/>
    <d v="1899-12-30T22:22:00"/>
    <n v="2"/>
    <n v="7"/>
    <n v="0.28599999999999998"/>
    <n v="0"/>
    <n v="5"/>
    <n v="0"/>
    <n v="0"/>
    <n v="0"/>
    <m/>
    <n v="1"/>
    <n v="3"/>
    <n v="4"/>
    <n v="3"/>
    <n v="0"/>
    <n v="0"/>
    <n v="1"/>
    <n v="2"/>
    <n v="4"/>
    <n v="11"/>
    <n v="1.8"/>
    <d v="2026-03-17T00:00:00"/>
    <m/>
    <m/>
    <m/>
    <n v="22.366666666666667"/>
  </r>
  <r>
    <x v="28"/>
    <s v="OKC"/>
    <s v="ORL"/>
    <s v="W"/>
    <d v="1899-12-30T18:32:00"/>
    <n v="1"/>
    <n v="5"/>
    <n v="0.2"/>
    <n v="1"/>
    <n v="5"/>
    <n v="0.2"/>
    <n v="2"/>
    <n v="2"/>
    <n v="1"/>
    <n v="1"/>
    <n v="1"/>
    <n v="2"/>
    <n v="0"/>
    <n v="0"/>
    <n v="0"/>
    <n v="1"/>
    <n v="1"/>
    <n v="5"/>
    <n v="-24"/>
    <n v="1.5"/>
    <d v="2026-03-17T00:00:00"/>
    <m/>
    <m/>
    <m/>
    <n v="18.533333333333335"/>
  </r>
  <r>
    <x v="350"/>
    <s v="PHO"/>
    <s v="MIN"/>
    <s v="L"/>
    <d v="1899-12-30T11:34:00"/>
    <n v="1"/>
    <n v="3"/>
    <n v="0.33300000000000002"/>
    <n v="0"/>
    <n v="0"/>
    <m/>
    <n v="0"/>
    <n v="0"/>
    <m/>
    <n v="1"/>
    <n v="1"/>
    <n v="2"/>
    <n v="0"/>
    <n v="1"/>
    <n v="0"/>
    <n v="0"/>
    <n v="2"/>
    <n v="2"/>
    <n v="-2"/>
    <n v="1.5"/>
    <d v="2026-03-17T00:00:00"/>
    <m/>
    <m/>
    <m/>
    <n v="11.566666666666666"/>
  </r>
  <r>
    <x v="371"/>
    <s v="DEN"/>
    <s v="PHI"/>
    <s v="W"/>
    <d v="1899-12-30T09:04:00"/>
    <n v="1"/>
    <n v="3"/>
    <n v="0.33300000000000002"/>
    <n v="0"/>
    <n v="1"/>
    <n v="0"/>
    <n v="0"/>
    <n v="0"/>
    <m/>
    <n v="1"/>
    <n v="1"/>
    <n v="2"/>
    <n v="0"/>
    <n v="1"/>
    <n v="0"/>
    <n v="0"/>
    <n v="2"/>
    <n v="2"/>
    <n v="2"/>
    <n v="1.5"/>
    <d v="2026-03-17T00:00:00"/>
    <m/>
    <m/>
    <m/>
    <n v="9.0666666666666664"/>
  </r>
  <r>
    <x v="227"/>
    <s v="CHO"/>
    <s v="MIA"/>
    <s v="W"/>
    <d v="1899-12-30T17:56:00"/>
    <n v="1"/>
    <n v="2"/>
    <n v="0.5"/>
    <n v="0"/>
    <n v="1"/>
    <n v="0"/>
    <n v="0"/>
    <n v="0"/>
    <m/>
    <n v="1"/>
    <n v="3"/>
    <n v="4"/>
    <n v="2"/>
    <n v="0"/>
    <n v="0"/>
    <n v="2"/>
    <n v="2"/>
    <n v="2"/>
    <n v="-8"/>
    <n v="1.2"/>
    <d v="2026-03-17T00:00:00"/>
    <m/>
    <m/>
    <m/>
    <n v="17.933333333333334"/>
  </r>
  <r>
    <x v="88"/>
    <s v="ORL"/>
    <s v="OKC"/>
    <s v="L"/>
    <d v="1899-12-30T05:55:00"/>
    <n v="0"/>
    <n v="0"/>
    <m/>
    <n v="0"/>
    <n v="0"/>
    <m/>
    <n v="0"/>
    <n v="0"/>
    <m/>
    <n v="0"/>
    <n v="1"/>
    <n v="1"/>
    <n v="1"/>
    <n v="0"/>
    <n v="0"/>
    <n v="0"/>
    <n v="0"/>
    <n v="0"/>
    <n v="-1"/>
    <n v="1"/>
    <d v="2026-03-17T00:00:00"/>
    <m/>
    <m/>
    <m/>
    <n v="5.916666666666667"/>
  </r>
  <r>
    <x v="501"/>
    <s v="IND"/>
    <s v="NYK"/>
    <s v="L"/>
    <d v="1899-12-30T10:00:00"/>
    <n v="1"/>
    <n v="3"/>
    <n v="0.33300000000000002"/>
    <n v="1"/>
    <n v="2"/>
    <n v="0.5"/>
    <n v="0"/>
    <n v="0"/>
    <m/>
    <n v="0"/>
    <n v="1"/>
    <n v="1"/>
    <n v="1"/>
    <n v="0"/>
    <n v="0"/>
    <n v="1"/>
    <n v="1"/>
    <n v="3"/>
    <n v="-15"/>
    <n v="0.9"/>
    <d v="2026-03-17T00:00:00"/>
    <m/>
    <m/>
    <m/>
    <n v="10"/>
  </r>
  <r>
    <x v="110"/>
    <s v="MIL"/>
    <s v="CLE"/>
    <s v="L"/>
    <d v="1899-12-30T16:51:00"/>
    <n v="1"/>
    <n v="6"/>
    <n v="0.16700000000000001"/>
    <n v="1"/>
    <n v="4"/>
    <n v="0.25"/>
    <n v="0"/>
    <n v="0"/>
    <m/>
    <n v="0"/>
    <n v="0"/>
    <n v="0"/>
    <n v="2"/>
    <n v="0"/>
    <n v="1"/>
    <n v="0"/>
    <n v="1"/>
    <n v="3"/>
    <n v="-6"/>
    <n v="0.9"/>
    <d v="2026-03-17T00:00:00"/>
    <m/>
    <m/>
    <m/>
    <n v="16.849999999999998"/>
  </r>
  <r>
    <x v="346"/>
    <s v="ORL"/>
    <s v="OKC"/>
    <s v="L"/>
    <d v="1899-12-30T19:41:00"/>
    <n v="1"/>
    <n v="7"/>
    <n v="0.14299999999999999"/>
    <n v="1"/>
    <n v="6"/>
    <n v="0.16700000000000001"/>
    <n v="0"/>
    <n v="0"/>
    <m/>
    <n v="1"/>
    <n v="1"/>
    <n v="2"/>
    <n v="1"/>
    <n v="1"/>
    <n v="0"/>
    <n v="0"/>
    <n v="1"/>
    <n v="3"/>
    <n v="-23"/>
    <n v="0.8"/>
    <d v="2026-03-17T00:00:00"/>
    <m/>
    <m/>
    <m/>
    <n v="19.683333333333334"/>
  </r>
  <r>
    <x v="533"/>
    <s v="PHI"/>
    <s v="DEN"/>
    <s v="L"/>
    <d v="1899-12-30T18:17:00"/>
    <n v="2"/>
    <n v="11"/>
    <n v="0.182"/>
    <n v="1"/>
    <n v="6"/>
    <n v="0.16700000000000001"/>
    <n v="0"/>
    <n v="1"/>
    <n v="0"/>
    <n v="1"/>
    <n v="1"/>
    <n v="2"/>
    <n v="2"/>
    <n v="3"/>
    <n v="0"/>
    <n v="2"/>
    <n v="1"/>
    <n v="5"/>
    <n v="-17"/>
    <n v="0.7"/>
    <d v="2026-03-17T00:00:00"/>
    <m/>
    <m/>
    <m/>
    <n v="18.283333333333331"/>
  </r>
  <r>
    <x v="396"/>
    <s v="ORL"/>
    <s v="OKC"/>
    <s v="L"/>
    <d v="1899-12-30T07:01:00"/>
    <n v="0"/>
    <n v="0"/>
    <m/>
    <n v="0"/>
    <n v="0"/>
    <m/>
    <n v="0"/>
    <n v="0"/>
    <m/>
    <n v="1"/>
    <n v="1"/>
    <n v="2"/>
    <n v="1"/>
    <n v="1"/>
    <n v="0"/>
    <n v="2"/>
    <n v="0"/>
    <n v="0"/>
    <n v="-16"/>
    <n v="0.7"/>
    <d v="2026-03-17T00:00:00"/>
    <m/>
    <m/>
    <m/>
    <n v="7.0166666666666675"/>
  </r>
  <r>
    <x v="361"/>
    <s v="MIA"/>
    <s v="CHO"/>
    <s v="L"/>
    <d v="1899-12-30T03:52:00"/>
    <n v="1"/>
    <n v="2"/>
    <n v="0.5"/>
    <n v="0"/>
    <n v="1"/>
    <n v="0"/>
    <n v="1"/>
    <n v="1"/>
    <n v="1"/>
    <n v="0"/>
    <n v="0"/>
    <n v="0"/>
    <n v="0"/>
    <n v="0"/>
    <n v="0"/>
    <n v="1"/>
    <n v="1"/>
    <n v="3"/>
    <n v="-4"/>
    <n v="0.6"/>
    <d v="2026-03-17T00:00:00"/>
    <m/>
    <m/>
    <m/>
    <n v="3.8666666666666671"/>
  </r>
  <r>
    <x v="278"/>
    <s v="DET"/>
    <s v="WAS"/>
    <s v="W"/>
    <d v="1899-12-30T05:03:00"/>
    <n v="1"/>
    <n v="5"/>
    <n v="0.2"/>
    <n v="1"/>
    <n v="3"/>
    <n v="0.33300000000000002"/>
    <n v="0"/>
    <n v="0"/>
    <m/>
    <n v="1"/>
    <n v="1"/>
    <n v="2"/>
    <n v="0"/>
    <n v="0"/>
    <n v="0"/>
    <n v="0"/>
    <n v="1"/>
    <n v="3"/>
    <n v="2"/>
    <n v="0.5"/>
    <d v="2026-03-17T00:00:00"/>
    <m/>
    <m/>
    <m/>
    <n v="5.05"/>
  </r>
  <r>
    <x v="500"/>
    <s v="MIA"/>
    <s v="CHO"/>
    <s v="L"/>
    <d v="1899-12-30T02:21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17T00:00:00"/>
    <m/>
    <m/>
    <m/>
    <n v="2.35"/>
  </r>
  <r>
    <x v="375"/>
    <s v="PHO"/>
    <s v="MIN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17T00:00:00"/>
    <m/>
    <m/>
    <m/>
    <n v="1.0666666666666667"/>
  </r>
  <r>
    <x v="208"/>
    <s v="CHO"/>
    <s v="MIA"/>
    <s v="W"/>
    <d v="1899-12-30T02:21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3-17T00:00:00"/>
    <m/>
    <m/>
    <m/>
    <n v="2.35"/>
  </r>
  <r>
    <x v="437"/>
    <s v="NYK"/>
    <s v="IND"/>
    <s v="W"/>
    <d v="1899-12-30T04:06:00"/>
    <n v="1"/>
    <n v="4"/>
    <n v="0.25"/>
    <n v="0"/>
    <n v="3"/>
    <n v="0"/>
    <n v="0"/>
    <n v="0"/>
    <m/>
    <n v="0"/>
    <n v="2"/>
    <n v="2"/>
    <n v="1"/>
    <n v="0"/>
    <n v="0"/>
    <n v="1"/>
    <n v="0"/>
    <n v="2"/>
    <n v="1"/>
    <n v="-0.1"/>
    <d v="2026-03-17T00:00:00"/>
    <m/>
    <m/>
    <m/>
    <n v="4.0999999999999996"/>
  </r>
  <r>
    <x v="42"/>
    <s v="SAC"/>
    <s v="SAS"/>
    <s v="L"/>
    <d v="1899-12-30T16:55:00"/>
    <n v="1"/>
    <n v="4"/>
    <n v="0.25"/>
    <n v="0"/>
    <n v="0"/>
    <m/>
    <n v="0"/>
    <n v="0"/>
    <m/>
    <n v="0"/>
    <n v="1"/>
    <n v="1"/>
    <n v="1"/>
    <n v="0"/>
    <n v="0"/>
    <n v="0"/>
    <n v="2"/>
    <n v="2"/>
    <n v="-30"/>
    <n v="-0.2"/>
    <d v="2026-03-17T00:00:00"/>
    <m/>
    <m/>
    <m/>
    <n v="16.916666666666668"/>
  </r>
  <r>
    <x v="294"/>
    <s v="SAS"/>
    <s v="SAC"/>
    <s v="W"/>
    <d v="1899-12-30T08:32:00"/>
    <n v="0"/>
    <n v="2"/>
    <n v="0"/>
    <n v="0"/>
    <n v="0"/>
    <m/>
    <n v="1"/>
    <n v="2"/>
    <n v="0.5"/>
    <n v="0"/>
    <n v="3"/>
    <n v="3"/>
    <n v="0"/>
    <n v="0"/>
    <n v="0"/>
    <n v="0"/>
    <n v="1"/>
    <n v="1"/>
    <n v="-8"/>
    <n v="-0.3"/>
    <d v="2026-03-17T00:00:00"/>
    <m/>
    <m/>
    <m/>
    <n v="8.5333333333333332"/>
  </r>
  <r>
    <x v="259"/>
    <s v="WAS"/>
    <s v="DET"/>
    <s v="L"/>
    <d v="1899-12-30T16:11:00"/>
    <n v="1"/>
    <n v="2"/>
    <n v="0.5"/>
    <n v="0"/>
    <n v="0"/>
    <m/>
    <n v="0"/>
    <n v="0"/>
    <m/>
    <n v="1"/>
    <n v="0"/>
    <n v="1"/>
    <n v="1"/>
    <n v="1"/>
    <n v="1"/>
    <n v="2"/>
    <n v="6"/>
    <n v="2"/>
    <n v="-1"/>
    <n v="-0.3"/>
    <d v="2026-03-17T00:00:00"/>
    <m/>
    <m/>
    <m/>
    <n v="16.183333333333334"/>
  </r>
  <r>
    <x v="469"/>
    <s v="PHO"/>
    <s v="MIN"/>
    <s v="L"/>
    <d v="1899-12-30T01:04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3-17T00:00:00"/>
    <m/>
    <m/>
    <m/>
    <n v="1.0666666666666667"/>
  </r>
  <r>
    <x v="170"/>
    <s v="NYK"/>
    <s v="IND"/>
    <s v="W"/>
    <d v="1899-12-30T15:42:00"/>
    <n v="1"/>
    <n v="5"/>
    <n v="0.2"/>
    <n v="0"/>
    <n v="3"/>
    <n v="0"/>
    <n v="0"/>
    <n v="0"/>
    <m/>
    <n v="1"/>
    <n v="0"/>
    <n v="1"/>
    <n v="1"/>
    <n v="0"/>
    <n v="0"/>
    <n v="1"/>
    <n v="0"/>
    <n v="2"/>
    <n v="-2"/>
    <n v="-0.7"/>
    <d v="2026-03-17T00:00:00"/>
    <m/>
    <m/>
    <m/>
    <n v="15.7"/>
  </r>
  <r>
    <x v="507"/>
    <s v="ORL"/>
    <s v="OKC"/>
    <s v="L"/>
    <d v="1899-12-30T12:36:00"/>
    <n v="1"/>
    <n v="6"/>
    <n v="0.16700000000000001"/>
    <n v="1"/>
    <n v="3"/>
    <n v="0.33300000000000002"/>
    <n v="2"/>
    <n v="2"/>
    <n v="1"/>
    <n v="0"/>
    <n v="1"/>
    <n v="1"/>
    <n v="0"/>
    <n v="0"/>
    <n v="0"/>
    <n v="1"/>
    <n v="3"/>
    <n v="5"/>
    <n v="-28"/>
    <n v="-0.7"/>
    <d v="2026-03-17T00:00:00"/>
    <m/>
    <m/>
    <m/>
    <n v="12.600000000000001"/>
  </r>
  <r>
    <x v="416"/>
    <s v="NYK"/>
    <s v="IND"/>
    <s v="W"/>
    <d v="1899-12-30T05:45:00"/>
    <n v="0"/>
    <n v="2"/>
    <n v="0"/>
    <n v="0"/>
    <n v="1"/>
    <n v="0"/>
    <n v="0"/>
    <n v="0"/>
    <m/>
    <n v="0"/>
    <n v="1"/>
    <n v="1"/>
    <n v="1"/>
    <n v="0"/>
    <n v="0"/>
    <n v="0"/>
    <n v="1"/>
    <n v="0"/>
    <n v="4"/>
    <n v="-0.8"/>
    <d v="2026-03-17T00:00:00"/>
    <m/>
    <m/>
    <m/>
    <n v="5.75"/>
  </r>
  <r>
    <x v="498"/>
    <s v="CHO"/>
    <s v="MIA"/>
    <s v="W"/>
    <d v="1899-12-30T14:26:00"/>
    <n v="0"/>
    <n v="1"/>
    <n v="0"/>
    <n v="0"/>
    <n v="1"/>
    <n v="0"/>
    <n v="0"/>
    <n v="0"/>
    <m/>
    <n v="1"/>
    <n v="1"/>
    <n v="2"/>
    <n v="0"/>
    <n v="1"/>
    <n v="0"/>
    <n v="1"/>
    <n v="3"/>
    <n v="0"/>
    <n v="2"/>
    <n v="-0.9"/>
    <d v="2026-03-17T00:00:00"/>
    <m/>
    <m/>
    <m/>
    <n v="14.433333333333334"/>
  </r>
  <r>
    <x v="432"/>
    <s v="PHI"/>
    <s v="DEN"/>
    <s v="L"/>
    <d v="1899-12-30T18:17:00"/>
    <n v="0"/>
    <n v="2"/>
    <n v="0"/>
    <n v="0"/>
    <n v="2"/>
    <n v="0"/>
    <n v="0"/>
    <n v="0"/>
    <m/>
    <n v="0"/>
    <n v="3"/>
    <n v="3"/>
    <n v="2"/>
    <n v="0"/>
    <n v="0"/>
    <n v="1"/>
    <n v="2"/>
    <n v="0"/>
    <n v="0"/>
    <n v="-0.9"/>
    <d v="2026-03-17T00:00:00"/>
    <m/>
    <m/>
    <m/>
    <n v="18.283333333333331"/>
  </r>
  <r>
    <x v="249"/>
    <s v="CLE"/>
    <s v="MIL"/>
    <s v="W"/>
    <d v="1899-12-30T13:12:00"/>
    <n v="1"/>
    <n v="5"/>
    <n v="0.2"/>
    <n v="0"/>
    <n v="2"/>
    <n v="0"/>
    <n v="0"/>
    <n v="0"/>
    <m/>
    <n v="0"/>
    <n v="0"/>
    <n v="0"/>
    <n v="2"/>
    <n v="0"/>
    <n v="0"/>
    <n v="1"/>
    <n v="1"/>
    <n v="2"/>
    <n v="-5"/>
    <n v="-1.1000000000000001"/>
    <d v="2026-03-17T00:00:00"/>
    <m/>
    <m/>
    <m/>
    <n v="13.200000000000001"/>
  </r>
  <r>
    <x v="414"/>
    <s v="MIA"/>
    <s v="CHO"/>
    <s v="L"/>
    <d v="1899-12-30T03:52:00"/>
    <n v="0"/>
    <n v="2"/>
    <n v="0"/>
    <n v="0"/>
    <n v="0"/>
    <m/>
    <n v="0"/>
    <n v="0"/>
    <m/>
    <n v="0"/>
    <n v="3"/>
    <n v="3"/>
    <n v="0"/>
    <n v="0"/>
    <n v="0"/>
    <n v="1"/>
    <n v="2"/>
    <n v="0"/>
    <n v="-4"/>
    <n v="-2.2999999999999998"/>
    <d v="2026-03-17T00:00:00"/>
    <m/>
    <m/>
    <m/>
    <n v="3.8666666666666671"/>
  </r>
  <r>
    <x v="218"/>
    <s v="MIN"/>
    <s v="PHO"/>
    <s v="W"/>
    <d v="1899-12-31T03:50:00"/>
    <n v="0"/>
    <n v="8"/>
    <n v="0"/>
    <n v="0"/>
    <n v="6"/>
    <n v="0"/>
    <n v="0"/>
    <n v="0"/>
    <m/>
    <n v="0"/>
    <n v="1"/>
    <n v="1"/>
    <n v="3"/>
    <n v="1"/>
    <n v="1"/>
    <n v="1"/>
    <n v="1"/>
    <n v="0"/>
    <n v="3"/>
    <n v="-2.9"/>
    <d v="2026-03-17T00:00:00"/>
    <m/>
    <m/>
    <m/>
    <n v="27.833333333333336"/>
  </r>
  <r>
    <x v="0"/>
    <s v="LAL"/>
    <s v="HOU"/>
    <s v="W"/>
    <d v="1899-12-31T13:41:00"/>
    <n v="12"/>
    <n v="25"/>
    <n v="0.48"/>
    <n v="7"/>
    <n v="17"/>
    <n v="0.41199999999999998"/>
    <n v="9"/>
    <n v="14"/>
    <n v="0.64300000000000002"/>
    <n v="0"/>
    <n v="9"/>
    <n v="9"/>
    <n v="10"/>
    <n v="1"/>
    <n v="0"/>
    <n v="5"/>
    <n v="3"/>
    <n v="40"/>
    <n v="2"/>
    <n v="29.8"/>
    <d v="2026-03-18T00:00:00"/>
    <m/>
    <m/>
    <m/>
    <n v="37.683333333333337"/>
  </r>
  <r>
    <x v="1"/>
    <s v="HOU"/>
    <s v="LAL"/>
    <s v="L"/>
    <d v="1899-12-31T13:08:00"/>
    <n v="10"/>
    <n v="15"/>
    <n v="0.66700000000000004"/>
    <n v="1"/>
    <n v="2"/>
    <n v="0.5"/>
    <n v="6"/>
    <n v="6"/>
    <n v="1"/>
    <n v="2"/>
    <n v="2"/>
    <n v="4"/>
    <n v="10"/>
    <n v="1"/>
    <n v="0"/>
    <n v="2"/>
    <n v="2"/>
    <n v="27"/>
    <n v="7"/>
    <n v="27.7"/>
    <d v="2026-03-18T00:00:00"/>
    <m/>
    <m/>
    <m/>
    <n v="37.133333333333333"/>
  </r>
  <r>
    <x v="468"/>
    <s v="LAL"/>
    <s v="HOU"/>
    <s v="W"/>
    <d v="1899-12-31T10:06:00"/>
    <n v="13"/>
    <n v="14"/>
    <n v="0.92900000000000005"/>
    <n v="2"/>
    <n v="2"/>
    <n v="1"/>
    <n v="2"/>
    <n v="3"/>
    <n v="0.66700000000000004"/>
    <n v="1"/>
    <n v="4"/>
    <n v="5"/>
    <n v="2"/>
    <n v="1"/>
    <n v="1"/>
    <n v="2"/>
    <n v="3"/>
    <n v="30"/>
    <n v="0"/>
    <n v="26.8"/>
    <d v="2026-03-18T00:00:00"/>
    <m/>
    <m/>
    <m/>
    <n v="34.1"/>
  </r>
  <r>
    <x v="152"/>
    <s v="POR"/>
    <s v="IND"/>
    <s v="W"/>
    <d v="1899-12-31T00:58:00"/>
    <n v="10"/>
    <n v="19"/>
    <n v="0.52600000000000002"/>
    <n v="3"/>
    <n v="5"/>
    <n v="0.6"/>
    <n v="5"/>
    <n v="6"/>
    <n v="0.83299999999999996"/>
    <n v="6"/>
    <n v="7"/>
    <n v="13"/>
    <n v="2"/>
    <n v="1"/>
    <n v="2"/>
    <n v="2"/>
    <n v="2"/>
    <n v="28"/>
    <n v="8"/>
    <n v="25.6"/>
    <d v="2026-03-18T00:00:00"/>
    <m/>
    <m/>
    <m/>
    <n v="24.966666666666669"/>
  </r>
  <r>
    <x v="11"/>
    <s v="HOU"/>
    <s v="LAL"/>
    <s v="L"/>
    <d v="1899-12-31T18:03:00"/>
    <n v="11"/>
    <n v="19"/>
    <n v="0.57899999999999996"/>
    <n v="0"/>
    <n v="1"/>
    <n v="0"/>
    <n v="4"/>
    <n v="4"/>
    <n v="1"/>
    <n v="4"/>
    <n v="7"/>
    <n v="11"/>
    <n v="4"/>
    <n v="2"/>
    <n v="0"/>
    <n v="0"/>
    <n v="4"/>
    <n v="26"/>
    <n v="-8"/>
    <n v="25.2"/>
    <d v="2026-03-18T00:00:00"/>
    <m/>
    <m/>
    <m/>
    <n v="42.050000000000004"/>
  </r>
  <r>
    <x v="86"/>
    <s v="UTA"/>
    <s v="MIN"/>
    <s v="L"/>
    <d v="1899-12-31T13:16:00"/>
    <n v="17"/>
    <n v="31"/>
    <n v="0.54800000000000004"/>
    <n v="4"/>
    <n v="9"/>
    <n v="0.44400000000000001"/>
    <n v="3"/>
    <n v="4"/>
    <n v="0.75"/>
    <n v="1"/>
    <n v="3"/>
    <n v="4"/>
    <n v="3"/>
    <n v="1"/>
    <n v="0"/>
    <n v="5"/>
    <n v="2"/>
    <n v="41"/>
    <n v="-21"/>
    <n v="24.6"/>
    <d v="2026-03-18T00:00:00"/>
    <m/>
    <m/>
    <m/>
    <n v="37.266666666666666"/>
  </r>
  <r>
    <x v="323"/>
    <s v="DEN"/>
    <s v="MEM"/>
    <s v="L"/>
    <d v="1899-12-31T16:38:00"/>
    <n v="11"/>
    <n v="19"/>
    <n v="0.57899999999999996"/>
    <n v="2"/>
    <n v="5"/>
    <n v="0.4"/>
    <n v="2"/>
    <n v="2"/>
    <n v="1"/>
    <n v="2"/>
    <n v="5"/>
    <n v="7"/>
    <n v="5"/>
    <n v="4"/>
    <n v="0"/>
    <n v="1"/>
    <n v="5"/>
    <n v="26"/>
    <n v="-5"/>
    <n v="24.5"/>
    <d v="2026-03-18T00:00:00"/>
    <m/>
    <m/>
    <m/>
    <n v="40.633333333333333"/>
  </r>
  <r>
    <x v="73"/>
    <s v="BOS"/>
    <s v="GSW"/>
    <s v="W"/>
    <d v="1899-12-31T11:09:00"/>
    <n v="11"/>
    <n v="20"/>
    <n v="0.55000000000000004"/>
    <n v="1"/>
    <n v="4"/>
    <n v="0.25"/>
    <n v="9"/>
    <n v="9"/>
    <n v="1"/>
    <n v="2"/>
    <n v="4"/>
    <n v="6"/>
    <n v="5"/>
    <n v="2"/>
    <n v="0"/>
    <n v="5"/>
    <n v="3"/>
    <n v="32"/>
    <n v="23"/>
    <n v="24.3"/>
    <d v="2026-03-18T00:00:00"/>
    <m/>
    <m/>
    <m/>
    <n v="35.15"/>
  </r>
  <r>
    <x v="3"/>
    <s v="OKC"/>
    <s v="BRK"/>
    <s v="W"/>
    <d v="1899-12-31T01:34:00"/>
    <n v="8"/>
    <n v="9"/>
    <n v="0.88900000000000001"/>
    <n v="0"/>
    <n v="0"/>
    <m/>
    <n v="4"/>
    <n v="5"/>
    <n v="0.8"/>
    <n v="1"/>
    <n v="2"/>
    <n v="3"/>
    <n v="6"/>
    <n v="3"/>
    <n v="0"/>
    <n v="0"/>
    <n v="2"/>
    <n v="20"/>
    <n v="27"/>
    <n v="24.2"/>
    <d v="2026-03-18T00:00:00"/>
    <m/>
    <m/>
    <m/>
    <n v="25.566666666666666"/>
  </r>
  <r>
    <x v="144"/>
    <s v="MIN"/>
    <s v="UTA"/>
    <s v="W"/>
    <d v="1899-12-31T03:10:00"/>
    <n v="7"/>
    <n v="13"/>
    <n v="0.53800000000000003"/>
    <n v="3"/>
    <n v="5"/>
    <n v="0.6"/>
    <n v="6"/>
    <n v="7"/>
    <n v="0.85699999999999998"/>
    <n v="0"/>
    <n v="9"/>
    <n v="9"/>
    <n v="6"/>
    <n v="3"/>
    <n v="0"/>
    <n v="1"/>
    <n v="3"/>
    <n v="23"/>
    <n v="26"/>
    <n v="24"/>
    <d v="2026-03-18T00:00:00"/>
    <m/>
    <m/>
    <m/>
    <n v="27.166666666666664"/>
  </r>
  <r>
    <x v="428"/>
    <s v="DAL"/>
    <s v="ATL"/>
    <s v="L"/>
    <d v="1899-12-30T22:23:00"/>
    <n v="9"/>
    <n v="10"/>
    <n v="0.9"/>
    <n v="0"/>
    <n v="0"/>
    <m/>
    <n v="6"/>
    <n v="7"/>
    <n v="0.85699999999999998"/>
    <n v="4"/>
    <n v="4"/>
    <n v="8"/>
    <n v="0"/>
    <n v="0"/>
    <n v="1"/>
    <n v="1"/>
    <n v="1"/>
    <n v="24"/>
    <n v="7"/>
    <n v="23.5"/>
    <d v="2026-03-18T00:00:00"/>
    <m/>
    <m/>
    <m/>
    <n v="22.383333333333333"/>
  </r>
  <r>
    <x v="58"/>
    <s v="MIN"/>
    <s v="UTA"/>
    <s v="W"/>
    <d v="1899-12-31T03:02:00"/>
    <n v="7"/>
    <n v="10"/>
    <n v="0.7"/>
    <n v="1"/>
    <n v="2"/>
    <n v="0.5"/>
    <n v="6"/>
    <n v="7"/>
    <n v="0.85699999999999998"/>
    <n v="0"/>
    <n v="1"/>
    <n v="1"/>
    <n v="8"/>
    <n v="4"/>
    <n v="0"/>
    <n v="2"/>
    <n v="2"/>
    <n v="21"/>
    <n v="13"/>
    <n v="23.5"/>
    <d v="2026-03-18T00:00:00"/>
    <m/>
    <m/>
    <m/>
    <n v="27.033333333333331"/>
  </r>
  <r>
    <x v="199"/>
    <s v="ATL"/>
    <s v="DAL"/>
    <s v="W"/>
    <d v="1899-12-31T04:20:00"/>
    <n v="9"/>
    <n v="14"/>
    <n v="0.64300000000000002"/>
    <n v="0"/>
    <n v="3"/>
    <n v="0"/>
    <n v="6"/>
    <n v="7"/>
    <n v="0.85699999999999998"/>
    <n v="0"/>
    <n v="0"/>
    <n v="0"/>
    <n v="7"/>
    <n v="2"/>
    <n v="1"/>
    <n v="1"/>
    <n v="2"/>
    <n v="24"/>
    <n v="24"/>
    <n v="23.2"/>
    <d v="2026-03-18T00:00:00"/>
    <m/>
    <m/>
    <m/>
    <n v="28.333333333333336"/>
  </r>
  <r>
    <x v="129"/>
    <s v="POR"/>
    <s v="IND"/>
    <s v="W"/>
    <d v="1899-12-31T07:36:00"/>
    <n v="9"/>
    <n v="21"/>
    <n v="0.42899999999999999"/>
    <n v="1"/>
    <n v="6"/>
    <n v="0.16700000000000001"/>
    <n v="13"/>
    <n v="16"/>
    <n v="0.81299999999999994"/>
    <n v="2"/>
    <n v="9"/>
    <n v="11"/>
    <n v="5"/>
    <n v="0"/>
    <n v="1"/>
    <n v="5"/>
    <n v="2"/>
    <n v="32"/>
    <n v="10"/>
    <n v="22.2"/>
    <d v="2026-03-18T00:00:00"/>
    <m/>
    <m/>
    <m/>
    <n v="31.6"/>
  </r>
  <r>
    <x v="314"/>
    <s v="DEN"/>
    <s v="MEM"/>
    <s v="L"/>
    <d v="1899-12-31T14:35:00"/>
    <n v="11"/>
    <n v="19"/>
    <n v="0.57899999999999996"/>
    <n v="2"/>
    <n v="4"/>
    <n v="0.5"/>
    <n v="5"/>
    <n v="8"/>
    <n v="0.625"/>
    <n v="2"/>
    <n v="12"/>
    <n v="14"/>
    <n v="9"/>
    <n v="1"/>
    <n v="3"/>
    <n v="10"/>
    <n v="4"/>
    <n v="29"/>
    <n v="-4"/>
    <n v="21.7"/>
    <d v="2026-03-18T00:00:00"/>
    <m/>
    <m/>
    <m/>
    <n v="38.583333333333329"/>
  </r>
  <r>
    <x v="516"/>
    <s v="MEM"/>
    <s v="DEN"/>
    <s v="W"/>
    <d v="1899-12-31T00:51:00"/>
    <n v="8"/>
    <n v="15"/>
    <n v="0.53300000000000003"/>
    <n v="5"/>
    <n v="8"/>
    <n v="0.625"/>
    <n v="0"/>
    <n v="0"/>
    <m/>
    <n v="1"/>
    <n v="8"/>
    <n v="9"/>
    <n v="9"/>
    <n v="0"/>
    <n v="1"/>
    <n v="2"/>
    <n v="1"/>
    <n v="21"/>
    <n v="5"/>
    <n v="21.4"/>
    <d v="2026-03-18T00:00:00"/>
    <m/>
    <m/>
    <m/>
    <n v="24.85"/>
  </r>
  <r>
    <x v="185"/>
    <s v="LAC"/>
    <s v="NOP"/>
    <s v="L"/>
    <d v="1899-12-31T05:02:00"/>
    <n v="9"/>
    <n v="12"/>
    <n v="0.75"/>
    <n v="4"/>
    <n v="6"/>
    <n v="0.66700000000000004"/>
    <n v="3"/>
    <n v="3"/>
    <n v="1"/>
    <n v="0"/>
    <n v="8"/>
    <n v="8"/>
    <n v="1"/>
    <n v="2"/>
    <n v="0"/>
    <n v="4"/>
    <n v="0"/>
    <n v="25"/>
    <n v="-10"/>
    <n v="21.3"/>
    <d v="2026-03-18T00:00:00"/>
    <m/>
    <m/>
    <m/>
    <n v="29.033333333333331"/>
  </r>
  <r>
    <x v="313"/>
    <s v="DEN"/>
    <s v="MEM"/>
    <s v="L"/>
    <d v="1899-12-31T17:07:00"/>
    <n v="6"/>
    <n v="13"/>
    <n v="0.46200000000000002"/>
    <n v="2"/>
    <n v="6"/>
    <n v="0.33300000000000002"/>
    <n v="5"/>
    <n v="5"/>
    <n v="1"/>
    <n v="0"/>
    <n v="8"/>
    <n v="8"/>
    <n v="12"/>
    <n v="0"/>
    <n v="0"/>
    <n v="1"/>
    <n v="3"/>
    <n v="19"/>
    <n v="3"/>
    <n v="20.9"/>
    <d v="2026-03-18T00:00:00"/>
    <m/>
    <m/>
    <m/>
    <n v="41.116666666666667"/>
  </r>
  <r>
    <x v="157"/>
    <s v="MIN"/>
    <s v="UTA"/>
    <s v="W"/>
    <d v="1899-12-31T04:46:00"/>
    <n v="9"/>
    <n v="12"/>
    <n v="0.75"/>
    <n v="0"/>
    <n v="0"/>
    <m/>
    <n v="3"/>
    <n v="4"/>
    <n v="0.75"/>
    <n v="6"/>
    <n v="6"/>
    <n v="12"/>
    <n v="0"/>
    <n v="1"/>
    <n v="2"/>
    <n v="3"/>
    <n v="1"/>
    <n v="21"/>
    <n v="28"/>
    <n v="20.8"/>
    <d v="2026-03-18T00:00:00"/>
    <m/>
    <m/>
    <m/>
    <n v="28.766666666666666"/>
  </r>
  <r>
    <x v="183"/>
    <s v="NOP"/>
    <s v="LAC"/>
    <s v="W"/>
    <d v="1899-12-31T15:41:00"/>
    <n v="7"/>
    <n v="17"/>
    <n v="0.41199999999999998"/>
    <n v="4"/>
    <n v="12"/>
    <n v="0.33300000000000002"/>
    <n v="5"/>
    <n v="6"/>
    <n v="0.83299999999999996"/>
    <n v="0"/>
    <n v="7"/>
    <n v="7"/>
    <n v="5"/>
    <n v="3"/>
    <n v="1"/>
    <n v="1"/>
    <n v="3"/>
    <n v="23"/>
    <n v="9"/>
    <n v="20.6"/>
    <d v="2026-03-18T00:00:00"/>
    <m/>
    <m/>
    <m/>
    <n v="39.683333333333337"/>
  </r>
  <r>
    <x v="441"/>
    <s v="OKC"/>
    <s v="BRK"/>
    <s v="W"/>
    <d v="1899-12-31T04:30:00"/>
    <n v="9"/>
    <n v="16"/>
    <n v="0.56299999999999994"/>
    <n v="5"/>
    <n v="9"/>
    <n v="0.55600000000000005"/>
    <n v="3"/>
    <n v="4"/>
    <n v="0.75"/>
    <n v="1"/>
    <n v="2"/>
    <n v="3"/>
    <n v="2"/>
    <n v="0"/>
    <n v="2"/>
    <n v="1"/>
    <n v="3"/>
    <n v="26"/>
    <n v="9"/>
    <n v="19.899999999999999"/>
    <d v="2026-03-18T00:00:00"/>
    <m/>
    <m/>
    <m/>
    <n v="28.5"/>
  </r>
  <r>
    <x v="130"/>
    <s v="NOP"/>
    <s v="LAC"/>
    <s v="W"/>
    <d v="1899-12-31T10:57:00"/>
    <n v="10"/>
    <n v="21"/>
    <n v="0.47599999999999998"/>
    <n v="5"/>
    <n v="10"/>
    <n v="0.5"/>
    <n v="0"/>
    <n v="0"/>
    <m/>
    <n v="4"/>
    <n v="1"/>
    <n v="5"/>
    <n v="4"/>
    <n v="2"/>
    <n v="0"/>
    <n v="2"/>
    <n v="1"/>
    <n v="25"/>
    <n v="19"/>
    <n v="19.8"/>
    <d v="2026-03-18T00:00:00"/>
    <m/>
    <m/>
    <m/>
    <n v="34.950000000000003"/>
  </r>
  <r>
    <x v="210"/>
    <s v="ATL"/>
    <s v="DAL"/>
    <s v="W"/>
    <d v="1899-12-31T06:20:00"/>
    <n v="8"/>
    <n v="14"/>
    <n v="0.57099999999999995"/>
    <n v="4"/>
    <n v="5"/>
    <n v="0.8"/>
    <n v="2"/>
    <n v="2"/>
    <n v="1"/>
    <n v="1"/>
    <n v="0"/>
    <n v="1"/>
    <n v="2"/>
    <n v="2"/>
    <n v="1"/>
    <n v="0"/>
    <n v="2"/>
    <n v="22"/>
    <n v="19"/>
    <n v="19.399999999999999"/>
    <d v="2026-03-18T00:00:00"/>
    <m/>
    <m/>
    <m/>
    <n v="30.333333333333332"/>
  </r>
  <r>
    <x v="550"/>
    <s v="IND"/>
    <s v="POR"/>
    <s v="L"/>
    <d v="1899-12-31T13:13:00"/>
    <n v="6"/>
    <n v="10"/>
    <n v="0.6"/>
    <n v="2"/>
    <n v="4"/>
    <n v="0.5"/>
    <n v="3"/>
    <n v="3"/>
    <n v="1"/>
    <n v="0"/>
    <n v="7"/>
    <n v="7"/>
    <n v="4"/>
    <n v="1"/>
    <n v="3"/>
    <n v="0"/>
    <n v="3"/>
    <n v="17"/>
    <n v="-4"/>
    <n v="19.2"/>
    <d v="2026-03-18T00:00:00"/>
    <m/>
    <m/>
    <m/>
    <n v="37.216666666666669"/>
  </r>
  <r>
    <x v="250"/>
    <s v="ATL"/>
    <s v="DAL"/>
    <s v="W"/>
    <d v="1899-12-31T07:51:00"/>
    <n v="9"/>
    <n v="13"/>
    <n v="0.69199999999999995"/>
    <n v="0"/>
    <n v="0"/>
    <m/>
    <n v="1"/>
    <n v="1"/>
    <n v="1"/>
    <n v="4"/>
    <n v="2"/>
    <n v="6"/>
    <n v="4"/>
    <n v="2"/>
    <n v="0"/>
    <n v="2"/>
    <n v="2"/>
    <n v="19"/>
    <n v="10"/>
    <n v="18.899999999999999"/>
    <d v="2026-03-18T00:00:00"/>
    <m/>
    <m/>
    <m/>
    <n v="31.85"/>
  </r>
  <r>
    <x v="29"/>
    <s v="GSW"/>
    <s v="BOS"/>
    <s v="L"/>
    <d v="1899-12-30T20:47:00"/>
    <n v="7"/>
    <n v="11"/>
    <n v="0.63600000000000001"/>
    <n v="0"/>
    <n v="3"/>
    <n v="0"/>
    <n v="0"/>
    <n v="0"/>
    <m/>
    <n v="5"/>
    <n v="1"/>
    <n v="6"/>
    <n v="4"/>
    <n v="4"/>
    <n v="0"/>
    <n v="0"/>
    <n v="2"/>
    <n v="14"/>
    <n v="-17"/>
    <n v="18.899999999999999"/>
    <d v="2026-03-18T00:00:00"/>
    <m/>
    <m/>
    <m/>
    <n v="20.783333333333335"/>
  </r>
  <r>
    <x v="116"/>
    <s v="DAL"/>
    <s v="ATL"/>
    <s v="L"/>
    <d v="1899-12-31T05:53:00"/>
    <n v="7"/>
    <n v="14"/>
    <n v="0.5"/>
    <n v="2"/>
    <n v="6"/>
    <n v="0.33300000000000002"/>
    <n v="7"/>
    <n v="8"/>
    <n v="0.875"/>
    <n v="4"/>
    <n v="5"/>
    <n v="9"/>
    <n v="1"/>
    <n v="0"/>
    <n v="2"/>
    <n v="3"/>
    <n v="2"/>
    <n v="23"/>
    <n v="-17"/>
    <n v="18.2"/>
    <d v="2026-03-18T00:00:00"/>
    <m/>
    <m/>
    <m/>
    <n v="29.883333333333333"/>
  </r>
  <r>
    <x v="403"/>
    <s v="TOR"/>
    <s v="CHI"/>
    <s v="W"/>
    <d v="1899-12-30T21:28:00"/>
    <n v="4"/>
    <n v="6"/>
    <n v="0.66700000000000004"/>
    <n v="2"/>
    <n v="4"/>
    <n v="0.5"/>
    <n v="8"/>
    <n v="9"/>
    <n v="0.88900000000000001"/>
    <n v="1"/>
    <n v="3"/>
    <n v="4"/>
    <n v="1"/>
    <n v="0"/>
    <n v="1"/>
    <n v="0"/>
    <n v="1"/>
    <n v="18"/>
    <n v="20"/>
    <n v="17.600000000000001"/>
    <d v="2026-03-18T00:00:00"/>
    <m/>
    <m/>
    <m/>
    <n v="21.466666666666669"/>
  </r>
  <r>
    <x v="546"/>
    <s v="BOS"/>
    <s v="GSW"/>
    <s v="W"/>
    <d v="1899-12-31T06:57:00"/>
    <n v="7"/>
    <n v="15"/>
    <n v="0.46700000000000003"/>
    <n v="5"/>
    <n v="11"/>
    <n v="0.45500000000000002"/>
    <n v="5"/>
    <n v="6"/>
    <n v="0.83299999999999996"/>
    <n v="1"/>
    <n v="9"/>
    <n v="10"/>
    <n v="2"/>
    <n v="1"/>
    <n v="0"/>
    <n v="4"/>
    <n v="2"/>
    <n v="24"/>
    <n v="18"/>
    <n v="16.899999999999999"/>
    <d v="2026-03-18T00:00:00"/>
    <m/>
    <m/>
    <m/>
    <n v="30.95"/>
  </r>
  <r>
    <x v="51"/>
    <s v="TOR"/>
    <s v="CHI"/>
    <s v="W"/>
    <d v="1899-12-31T02:58:00"/>
    <n v="9"/>
    <n v="15"/>
    <n v="0.6"/>
    <n v="3"/>
    <n v="7"/>
    <n v="0.42899999999999999"/>
    <n v="2"/>
    <n v="2"/>
    <n v="1"/>
    <n v="0"/>
    <n v="4"/>
    <n v="4"/>
    <n v="2"/>
    <n v="0"/>
    <n v="1"/>
    <n v="2"/>
    <n v="3"/>
    <n v="23"/>
    <n v="25"/>
    <n v="16.2"/>
    <d v="2026-03-18T00:00:00"/>
    <m/>
    <m/>
    <m/>
    <n v="26.966666666666669"/>
  </r>
  <r>
    <x v="204"/>
    <s v="TOR"/>
    <s v="CHI"/>
    <s v="W"/>
    <d v="1899-12-30T22:10:00"/>
    <n v="5"/>
    <n v="8"/>
    <n v="0.625"/>
    <n v="2"/>
    <n v="3"/>
    <n v="0.66700000000000004"/>
    <n v="5"/>
    <n v="6"/>
    <n v="0.83299999999999996"/>
    <n v="0"/>
    <n v="4"/>
    <n v="4"/>
    <n v="5"/>
    <n v="1"/>
    <n v="0"/>
    <n v="2"/>
    <n v="2"/>
    <n v="17"/>
    <n v="2"/>
    <n v="15.9"/>
    <d v="2026-03-18T00:00:00"/>
    <m/>
    <m/>
    <m/>
    <n v="22.166666666666668"/>
  </r>
  <r>
    <x v="119"/>
    <s v="LAC"/>
    <s v="NOP"/>
    <s v="L"/>
    <d v="1899-12-31T00:16:00"/>
    <n v="6"/>
    <n v="11"/>
    <n v="0.54500000000000004"/>
    <n v="0"/>
    <n v="3"/>
    <n v="0"/>
    <n v="6"/>
    <n v="6"/>
    <n v="1"/>
    <n v="3"/>
    <n v="4"/>
    <n v="7"/>
    <n v="2"/>
    <n v="0"/>
    <n v="1"/>
    <n v="1"/>
    <n v="4"/>
    <n v="18"/>
    <n v="1"/>
    <n v="15.5"/>
    <d v="2026-03-18T00:00:00"/>
    <m/>
    <m/>
    <m/>
    <n v="24.266666666666666"/>
  </r>
  <r>
    <x v="149"/>
    <s v="POR"/>
    <s v="IND"/>
    <s v="W"/>
    <d v="1899-12-31T08:02:00"/>
    <n v="5"/>
    <n v="13"/>
    <n v="0.38500000000000001"/>
    <n v="4"/>
    <n v="8"/>
    <n v="0.5"/>
    <n v="1"/>
    <n v="2"/>
    <n v="0.5"/>
    <n v="2"/>
    <n v="1"/>
    <n v="3"/>
    <n v="8"/>
    <n v="2"/>
    <n v="0"/>
    <n v="1"/>
    <n v="1"/>
    <n v="15"/>
    <n v="11"/>
    <n v="15.4"/>
    <d v="2026-03-18T00:00:00"/>
    <m/>
    <m/>
    <m/>
    <n v="32.033333333333331"/>
  </r>
  <r>
    <x v="325"/>
    <s v="DEN"/>
    <s v="MEM"/>
    <s v="L"/>
    <d v="1899-12-31T09:29:00"/>
    <n v="7"/>
    <n v="13"/>
    <n v="0.53800000000000003"/>
    <n v="5"/>
    <n v="6"/>
    <n v="0.83299999999999996"/>
    <n v="1"/>
    <n v="2"/>
    <n v="0.5"/>
    <n v="1"/>
    <n v="5"/>
    <n v="6"/>
    <n v="3"/>
    <n v="1"/>
    <n v="0"/>
    <n v="2"/>
    <n v="3"/>
    <n v="20"/>
    <n v="-6"/>
    <n v="15.4"/>
    <d v="2026-03-18T00:00:00"/>
    <m/>
    <m/>
    <m/>
    <n v="33.483333333333334"/>
  </r>
  <r>
    <x v="159"/>
    <s v="MEM"/>
    <s v="DEN"/>
    <s v="W"/>
    <d v="1899-12-30T23:10:00"/>
    <n v="6"/>
    <n v="9"/>
    <n v="0.66700000000000004"/>
    <n v="3"/>
    <n v="5"/>
    <n v="0.6"/>
    <n v="4"/>
    <n v="6"/>
    <n v="0.66700000000000004"/>
    <n v="0"/>
    <n v="1"/>
    <n v="1"/>
    <n v="0"/>
    <n v="2"/>
    <n v="0"/>
    <n v="1"/>
    <n v="1"/>
    <n v="19"/>
    <n v="12"/>
    <n v="15.2"/>
    <d v="2026-03-18T00:00:00"/>
    <m/>
    <m/>
    <m/>
    <n v="23.166666666666668"/>
  </r>
  <r>
    <x v="24"/>
    <s v="LAL"/>
    <s v="HOU"/>
    <s v="W"/>
    <d v="1899-12-31T09:43:00"/>
    <n v="8"/>
    <n v="10"/>
    <n v="0.8"/>
    <n v="0"/>
    <n v="0"/>
    <m/>
    <n v="0"/>
    <n v="0"/>
    <m/>
    <n v="1"/>
    <n v="3"/>
    <n v="4"/>
    <n v="2"/>
    <n v="0"/>
    <n v="3"/>
    <n v="1"/>
    <n v="3"/>
    <n v="16"/>
    <n v="1"/>
    <n v="15.1"/>
    <d v="2026-03-18T00:00:00"/>
    <m/>
    <m/>
    <m/>
    <n v="33.716666666666669"/>
  </r>
  <r>
    <x v="120"/>
    <s v="TOR"/>
    <s v="CHI"/>
    <s v="W"/>
    <d v="1899-12-30T20:59:00"/>
    <n v="7"/>
    <n v="10"/>
    <n v="0.7"/>
    <n v="0"/>
    <n v="0"/>
    <m/>
    <n v="3"/>
    <n v="3"/>
    <n v="1"/>
    <n v="2"/>
    <n v="6"/>
    <n v="8"/>
    <n v="2"/>
    <n v="1"/>
    <n v="1"/>
    <n v="2"/>
    <n v="5"/>
    <n v="17"/>
    <n v="33"/>
    <n v="15.1"/>
    <d v="2026-03-18T00:00:00"/>
    <m/>
    <m/>
    <m/>
    <n v="20.983333333333334"/>
  </r>
  <r>
    <x v="134"/>
    <s v="BOS"/>
    <s v="GSW"/>
    <s v="W"/>
    <d v="1899-12-31T06:37:00"/>
    <n v="8"/>
    <n v="16"/>
    <n v="0.5"/>
    <n v="3"/>
    <n v="7"/>
    <n v="0.42899999999999999"/>
    <n v="0"/>
    <n v="0"/>
    <m/>
    <n v="0"/>
    <n v="0"/>
    <n v="0"/>
    <n v="7"/>
    <n v="1"/>
    <n v="0"/>
    <n v="1"/>
    <n v="2"/>
    <n v="19"/>
    <n v="25"/>
    <n v="15.1"/>
    <d v="2026-03-18T00:00:00"/>
    <m/>
    <m/>
    <m/>
    <n v="30.616666666666667"/>
  </r>
  <r>
    <x v="160"/>
    <s v="TOR"/>
    <s v="CHI"/>
    <s v="W"/>
    <d v="1899-12-31T04:47:00"/>
    <n v="6"/>
    <n v="7"/>
    <n v="0.85699999999999998"/>
    <n v="1"/>
    <n v="1"/>
    <n v="1"/>
    <n v="5"/>
    <n v="5"/>
    <n v="1"/>
    <n v="0"/>
    <n v="5"/>
    <n v="5"/>
    <n v="4"/>
    <n v="0"/>
    <n v="0"/>
    <n v="4"/>
    <n v="2"/>
    <n v="18"/>
    <n v="37"/>
    <n v="15"/>
    <d v="2026-03-18T00:00:00"/>
    <m/>
    <m/>
    <m/>
    <n v="28.783333333333335"/>
  </r>
  <r>
    <x v="48"/>
    <s v="TOR"/>
    <s v="CHI"/>
    <s v="W"/>
    <d v="1899-12-31T01:00:00"/>
    <n v="6"/>
    <n v="10"/>
    <n v="0.6"/>
    <n v="1"/>
    <n v="3"/>
    <n v="0.33300000000000002"/>
    <n v="5"/>
    <n v="6"/>
    <n v="0.83299999999999996"/>
    <n v="1"/>
    <n v="6"/>
    <n v="7"/>
    <n v="3"/>
    <n v="1"/>
    <n v="0"/>
    <n v="3"/>
    <n v="2"/>
    <n v="18"/>
    <n v="14"/>
    <n v="14.8"/>
    <d v="2026-03-18T00:00:00"/>
    <m/>
    <m/>
    <m/>
    <n v="25"/>
  </r>
  <r>
    <x v="308"/>
    <s v="BOS"/>
    <s v="GSW"/>
    <s v="W"/>
    <d v="1899-12-30T17:37:00"/>
    <n v="6"/>
    <n v="10"/>
    <n v="0.6"/>
    <n v="1"/>
    <n v="2"/>
    <n v="0.5"/>
    <n v="2"/>
    <n v="2"/>
    <n v="1"/>
    <n v="4"/>
    <n v="3"/>
    <n v="7"/>
    <n v="0"/>
    <n v="3"/>
    <n v="0"/>
    <n v="2"/>
    <n v="1"/>
    <n v="15"/>
    <n v="10"/>
    <n v="14.7"/>
    <d v="2026-03-18T00:00:00"/>
    <m/>
    <m/>
    <m/>
    <n v="17.616666666666667"/>
  </r>
  <r>
    <x v="7"/>
    <s v="ATL"/>
    <s v="DAL"/>
    <s v="W"/>
    <d v="1899-12-30T18:25:00"/>
    <n v="7"/>
    <n v="11"/>
    <n v="0.63600000000000001"/>
    <n v="2"/>
    <n v="3"/>
    <n v="0.66700000000000004"/>
    <n v="0"/>
    <n v="0"/>
    <m/>
    <n v="2"/>
    <n v="3"/>
    <n v="5"/>
    <n v="3"/>
    <n v="1"/>
    <n v="0"/>
    <n v="1"/>
    <n v="2"/>
    <n v="16"/>
    <n v="10"/>
    <n v="14.7"/>
    <d v="2026-03-18T00:00:00"/>
    <m/>
    <m/>
    <m/>
    <n v="18.416666666666668"/>
  </r>
  <r>
    <x v="537"/>
    <s v="NOP"/>
    <s v="LAC"/>
    <s v="W"/>
    <d v="1899-12-31T05:39:00"/>
    <n v="7"/>
    <n v="12"/>
    <n v="0.58299999999999996"/>
    <n v="3"/>
    <n v="7"/>
    <n v="0.42899999999999999"/>
    <n v="0"/>
    <n v="0"/>
    <m/>
    <n v="0"/>
    <n v="4"/>
    <n v="4"/>
    <n v="11"/>
    <n v="1"/>
    <n v="0"/>
    <n v="6"/>
    <n v="2"/>
    <n v="17"/>
    <n v="9"/>
    <n v="14.5"/>
    <d v="2026-03-18T00:00:00"/>
    <m/>
    <m/>
    <m/>
    <n v="29.65"/>
  </r>
  <r>
    <x v="109"/>
    <s v="POR"/>
    <s v="IND"/>
    <s v="W"/>
    <d v="1899-12-31T06:01:00"/>
    <n v="7"/>
    <n v="11"/>
    <n v="0.63600000000000001"/>
    <n v="3"/>
    <n v="7"/>
    <n v="0.42899999999999999"/>
    <n v="0"/>
    <n v="0"/>
    <m/>
    <n v="1"/>
    <n v="1"/>
    <n v="2"/>
    <n v="1"/>
    <n v="1"/>
    <n v="0"/>
    <n v="0"/>
    <n v="1"/>
    <n v="17"/>
    <n v="9"/>
    <n v="14.4"/>
    <d v="2026-03-18T00:00:00"/>
    <m/>
    <m/>
    <m/>
    <n v="30.016666666666669"/>
  </r>
  <r>
    <x v="549"/>
    <s v="BRK"/>
    <s v="OKC"/>
    <s v="L"/>
    <d v="1899-12-31T02:32:00"/>
    <n v="5"/>
    <n v="6"/>
    <n v="0.83299999999999996"/>
    <n v="0"/>
    <n v="1"/>
    <n v="0"/>
    <n v="2"/>
    <n v="2"/>
    <n v="1"/>
    <n v="5"/>
    <n v="2"/>
    <n v="7"/>
    <n v="3"/>
    <n v="1"/>
    <n v="0"/>
    <n v="2"/>
    <n v="2"/>
    <n v="12"/>
    <n v="-6"/>
    <n v="14.2"/>
    <d v="2026-03-18T00:00:00"/>
    <m/>
    <m/>
    <m/>
    <n v="26.533333333333335"/>
  </r>
  <r>
    <x v="255"/>
    <s v="NOP"/>
    <s v="LAC"/>
    <s v="W"/>
    <d v="1899-12-30T19:25:00"/>
    <n v="2"/>
    <n v="4"/>
    <n v="0.5"/>
    <n v="1"/>
    <n v="1"/>
    <n v="1"/>
    <n v="9"/>
    <n v="9"/>
    <n v="1"/>
    <n v="0"/>
    <n v="2"/>
    <n v="2"/>
    <n v="2"/>
    <n v="1"/>
    <n v="0"/>
    <n v="0"/>
    <n v="2"/>
    <n v="14"/>
    <n v="4"/>
    <n v="14.2"/>
    <d v="2026-03-18T00:00:00"/>
    <m/>
    <m/>
    <m/>
    <n v="19.416666666666668"/>
  </r>
  <r>
    <x v="9"/>
    <s v="HOU"/>
    <s v="LAL"/>
    <s v="L"/>
    <d v="1899-12-31T13:41:00"/>
    <n v="7"/>
    <n v="11"/>
    <n v="0.63600000000000001"/>
    <n v="2"/>
    <n v="5"/>
    <n v="0.4"/>
    <n v="2"/>
    <n v="3"/>
    <n v="0.66700000000000004"/>
    <n v="0"/>
    <n v="6"/>
    <n v="6"/>
    <n v="4"/>
    <n v="2"/>
    <n v="0"/>
    <n v="4"/>
    <n v="3"/>
    <n v="18"/>
    <n v="-2"/>
    <n v="14.1"/>
    <d v="2026-03-18T00:00:00"/>
    <m/>
    <m/>
    <m/>
    <n v="37.683333333333337"/>
  </r>
  <r>
    <x v="74"/>
    <s v="CHI"/>
    <s v="TOR"/>
    <s v="L"/>
    <d v="1899-12-31T06:57:00"/>
    <n v="6"/>
    <n v="15"/>
    <n v="0.4"/>
    <n v="3"/>
    <n v="8"/>
    <n v="0.375"/>
    <n v="4"/>
    <n v="6"/>
    <n v="0.66700000000000004"/>
    <n v="2"/>
    <n v="5"/>
    <n v="7"/>
    <n v="1"/>
    <n v="2"/>
    <n v="1"/>
    <n v="2"/>
    <n v="1"/>
    <n v="19"/>
    <n v="-24"/>
    <n v="14"/>
    <d v="2026-03-18T00:00:00"/>
    <m/>
    <m/>
    <m/>
    <n v="30.95"/>
  </r>
  <r>
    <x v="68"/>
    <s v="IND"/>
    <s v="POR"/>
    <s v="L"/>
    <d v="1899-12-30T23:27:00"/>
    <n v="7"/>
    <n v="18"/>
    <n v="0.38900000000000001"/>
    <n v="0"/>
    <n v="0"/>
    <m/>
    <n v="4"/>
    <n v="5"/>
    <n v="0.8"/>
    <n v="6"/>
    <n v="2"/>
    <n v="8"/>
    <n v="3"/>
    <n v="0"/>
    <n v="1"/>
    <n v="1"/>
    <n v="1"/>
    <n v="18"/>
    <n v="-9"/>
    <n v="14"/>
    <d v="2026-03-18T00:00:00"/>
    <m/>
    <m/>
    <m/>
    <n v="23.45"/>
  </r>
  <r>
    <x v="4"/>
    <s v="LAL"/>
    <s v="HOU"/>
    <s v="W"/>
    <d v="1899-12-31T14:32:00"/>
    <n v="4"/>
    <n v="9"/>
    <n v="0.44400000000000001"/>
    <n v="1"/>
    <n v="3"/>
    <n v="0.33300000000000002"/>
    <n v="5"/>
    <n v="6"/>
    <n v="0.83299999999999996"/>
    <n v="0"/>
    <n v="3"/>
    <n v="3"/>
    <n v="8"/>
    <n v="0"/>
    <n v="1"/>
    <n v="1"/>
    <n v="3"/>
    <n v="14"/>
    <n v="6"/>
    <n v="13.9"/>
    <d v="2026-03-18T00:00:00"/>
    <m/>
    <m/>
    <m/>
    <n v="38.533333333333331"/>
  </r>
  <r>
    <x v="57"/>
    <s v="ATL"/>
    <s v="DAL"/>
    <s v="W"/>
    <d v="1899-12-31T13:02:00"/>
    <n v="7"/>
    <n v="19"/>
    <n v="0.36799999999999999"/>
    <n v="2"/>
    <n v="7"/>
    <n v="0.28599999999999998"/>
    <n v="1"/>
    <n v="2"/>
    <n v="0.5"/>
    <n v="2"/>
    <n v="9"/>
    <n v="11"/>
    <n v="9"/>
    <n v="2"/>
    <n v="0"/>
    <n v="4"/>
    <n v="2"/>
    <n v="17"/>
    <n v="4"/>
    <n v="13.7"/>
    <d v="2026-03-18T00:00:00"/>
    <m/>
    <m/>
    <m/>
    <n v="37.033333333333331"/>
  </r>
  <r>
    <x v="382"/>
    <s v="IND"/>
    <s v="POR"/>
    <s v="L"/>
    <d v="1899-12-30T20:22:00"/>
    <n v="5"/>
    <n v="7"/>
    <n v="0.71399999999999997"/>
    <n v="0"/>
    <n v="0"/>
    <m/>
    <n v="3"/>
    <n v="3"/>
    <n v="1"/>
    <n v="0"/>
    <n v="0"/>
    <n v="0"/>
    <n v="6"/>
    <n v="2"/>
    <n v="0"/>
    <n v="2"/>
    <n v="2"/>
    <n v="13"/>
    <n v="0"/>
    <n v="13.5"/>
    <d v="2026-03-18T00:00:00"/>
    <m/>
    <m/>
    <m/>
    <n v="20.366666666666667"/>
  </r>
  <r>
    <x v="13"/>
    <s v="HOU"/>
    <s v="LAL"/>
    <s v="L"/>
    <d v="1899-12-31T14:24:00"/>
    <n v="7"/>
    <n v="15"/>
    <n v="0.46700000000000003"/>
    <n v="3"/>
    <n v="8"/>
    <n v="0.375"/>
    <n v="1"/>
    <n v="2"/>
    <n v="0.5"/>
    <n v="2"/>
    <n v="3"/>
    <n v="5"/>
    <n v="4"/>
    <n v="0"/>
    <n v="0"/>
    <n v="0"/>
    <n v="4"/>
    <n v="18"/>
    <n v="-2"/>
    <n v="13.4"/>
    <d v="2026-03-18T00:00:00"/>
    <m/>
    <m/>
    <m/>
    <n v="38.400000000000006"/>
  </r>
  <r>
    <x v="191"/>
    <s v="DAL"/>
    <s v="ATL"/>
    <s v="L"/>
    <d v="1899-12-31T02:47:00"/>
    <n v="3"/>
    <n v="7"/>
    <n v="0.42899999999999999"/>
    <n v="2"/>
    <n v="2"/>
    <n v="1"/>
    <n v="0"/>
    <n v="0"/>
    <m/>
    <n v="0"/>
    <n v="2"/>
    <n v="2"/>
    <n v="12"/>
    <n v="0"/>
    <n v="0"/>
    <n v="0"/>
    <n v="0"/>
    <n v="8"/>
    <n v="-18"/>
    <n v="13.3"/>
    <d v="2026-03-18T00:00:00"/>
    <m/>
    <m/>
    <m/>
    <n v="26.783333333333331"/>
  </r>
  <r>
    <x v="121"/>
    <s v="CHI"/>
    <s v="TOR"/>
    <s v="L"/>
    <d v="1899-12-30T17:48:00"/>
    <n v="4"/>
    <n v="7"/>
    <n v="0.57099999999999995"/>
    <n v="0"/>
    <n v="1"/>
    <n v="0"/>
    <n v="6"/>
    <n v="8"/>
    <n v="0.75"/>
    <n v="0"/>
    <n v="2"/>
    <n v="2"/>
    <n v="5"/>
    <n v="1"/>
    <n v="0"/>
    <n v="0"/>
    <n v="5"/>
    <n v="14"/>
    <n v="-13"/>
    <n v="13"/>
    <d v="2026-03-18T00:00:00"/>
    <m/>
    <m/>
    <m/>
    <n v="17.8"/>
  </r>
  <r>
    <x v="49"/>
    <s v="NOP"/>
    <s v="LAC"/>
    <s v="W"/>
    <d v="1899-12-31T03:41:00"/>
    <n v="6"/>
    <n v="8"/>
    <n v="0.75"/>
    <n v="0"/>
    <n v="0"/>
    <m/>
    <n v="2"/>
    <n v="2"/>
    <n v="1"/>
    <n v="1"/>
    <n v="3"/>
    <n v="4"/>
    <n v="3"/>
    <n v="0"/>
    <n v="1"/>
    <n v="2"/>
    <n v="2"/>
    <n v="14"/>
    <n v="11"/>
    <n v="12.4"/>
    <d v="2026-03-18T00:00:00"/>
    <m/>
    <m/>
    <m/>
    <n v="27.683333333333334"/>
  </r>
  <r>
    <x v="237"/>
    <s v="DAL"/>
    <s v="ATL"/>
    <s v="L"/>
    <d v="1899-12-30T21:57:00"/>
    <n v="6"/>
    <n v="12"/>
    <n v="0.5"/>
    <n v="4"/>
    <n v="10"/>
    <n v="0.4"/>
    <n v="1"/>
    <n v="2"/>
    <n v="0.5"/>
    <n v="0"/>
    <n v="0"/>
    <n v="0"/>
    <n v="1"/>
    <n v="1"/>
    <n v="0"/>
    <n v="0"/>
    <n v="0"/>
    <n v="17"/>
    <n v="4"/>
    <n v="12.3"/>
    <d v="2026-03-18T00:00:00"/>
    <m/>
    <m/>
    <m/>
    <n v="21.95"/>
  </r>
  <r>
    <x v="447"/>
    <s v="LAC"/>
    <s v="NOP"/>
    <s v="L"/>
    <d v="1899-12-31T04:48:00"/>
    <n v="6"/>
    <n v="12"/>
    <n v="0.5"/>
    <n v="1"/>
    <n v="3"/>
    <n v="0.33300000000000002"/>
    <n v="0"/>
    <n v="0"/>
    <m/>
    <n v="0"/>
    <n v="1"/>
    <n v="1"/>
    <n v="6"/>
    <n v="1"/>
    <n v="0"/>
    <n v="0"/>
    <n v="1"/>
    <n v="13"/>
    <n v="-11"/>
    <n v="12.1"/>
    <d v="2026-03-18T00:00:00"/>
    <m/>
    <m/>
    <m/>
    <n v="28.799999999999997"/>
  </r>
  <r>
    <x v="238"/>
    <s v="DAL"/>
    <s v="ATL"/>
    <s v="L"/>
    <d v="1899-12-31T09:27:00"/>
    <n v="6"/>
    <n v="15"/>
    <n v="0.4"/>
    <n v="0"/>
    <n v="3"/>
    <n v="0"/>
    <n v="5"/>
    <n v="6"/>
    <n v="0.83299999999999996"/>
    <n v="2"/>
    <n v="4"/>
    <n v="6"/>
    <n v="5"/>
    <n v="2"/>
    <n v="2"/>
    <n v="6"/>
    <n v="0"/>
    <n v="17"/>
    <n v="-16"/>
    <n v="12"/>
    <d v="2026-03-18T00:00:00"/>
    <m/>
    <m/>
    <m/>
    <n v="33.450000000000003"/>
  </r>
  <r>
    <x v="450"/>
    <s v="UTA"/>
    <s v="MIN"/>
    <s v="L"/>
    <d v="1899-12-31T04:00:00"/>
    <n v="4"/>
    <n v="9"/>
    <n v="0.44400000000000001"/>
    <n v="0"/>
    <n v="2"/>
    <n v="0"/>
    <n v="6"/>
    <n v="7"/>
    <n v="0.85699999999999998"/>
    <n v="0"/>
    <n v="3"/>
    <n v="3"/>
    <n v="6"/>
    <n v="3"/>
    <n v="1"/>
    <n v="5"/>
    <n v="2"/>
    <n v="14"/>
    <n v="-26"/>
    <n v="11.9"/>
    <d v="2026-03-18T00:00:00"/>
    <m/>
    <m/>
    <m/>
    <n v="28"/>
  </r>
  <r>
    <x v="99"/>
    <s v="MIN"/>
    <s v="UTA"/>
    <s v="W"/>
    <d v="1899-12-31T02:17:00"/>
    <n v="7"/>
    <n v="15"/>
    <n v="0.46700000000000003"/>
    <n v="3"/>
    <n v="7"/>
    <n v="0.42899999999999999"/>
    <n v="0"/>
    <n v="0"/>
    <m/>
    <n v="1"/>
    <n v="1"/>
    <n v="2"/>
    <n v="3"/>
    <n v="1"/>
    <n v="1"/>
    <n v="1"/>
    <n v="3"/>
    <n v="17"/>
    <n v="11"/>
    <n v="11.9"/>
    <d v="2026-03-18T00:00:00"/>
    <m/>
    <m/>
    <m/>
    <n v="26.283333333333331"/>
  </r>
  <r>
    <x v="455"/>
    <s v="LAC"/>
    <s v="NOP"/>
    <s v="L"/>
    <d v="1899-12-30T23:22:00"/>
    <n v="6"/>
    <n v="10"/>
    <n v="0.6"/>
    <n v="1"/>
    <n v="2"/>
    <n v="0.5"/>
    <n v="0"/>
    <n v="0"/>
    <m/>
    <n v="2"/>
    <n v="1"/>
    <n v="3"/>
    <n v="1"/>
    <n v="2"/>
    <n v="0"/>
    <n v="1"/>
    <n v="0"/>
    <n v="13"/>
    <n v="-15"/>
    <n v="11.8"/>
    <d v="2026-03-18T00:00:00"/>
    <m/>
    <m/>
    <m/>
    <n v="23.366666666666667"/>
  </r>
  <r>
    <x v="21"/>
    <s v="OKC"/>
    <s v="BRK"/>
    <s v="W"/>
    <d v="1899-12-31T09:34:00"/>
    <n v="7"/>
    <n v="16"/>
    <n v="0.438"/>
    <n v="3"/>
    <n v="7"/>
    <n v="0.42899999999999999"/>
    <n v="0"/>
    <n v="0"/>
    <m/>
    <n v="1"/>
    <n v="6"/>
    <n v="7"/>
    <n v="3"/>
    <n v="2"/>
    <n v="0"/>
    <n v="3"/>
    <n v="1"/>
    <n v="17"/>
    <n v="14"/>
    <n v="11.8"/>
    <d v="2026-03-18T00:00:00"/>
    <m/>
    <m/>
    <m/>
    <n v="33.566666666666663"/>
  </r>
  <r>
    <x v="147"/>
    <s v="TOR"/>
    <s v="CHI"/>
    <s v="W"/>
    <d v="1899-12-31T01:44:00"/>
    <n v="4"/>
    <n v="11"/>
    <n v="0.36399999999999999"/>
    <n v="2"/>
    <n v="5"/>
    <n v="0.4"/>
    <n v="0"/>
    <n v="0"/>
    <m/>
    <n v="0"/>
    <n v="2"/>
    <n v="2"/>
    <n v="7"/>
    <n v="2"/>
    <n v="0"/>
    <n v="0"/>
    <n v="0"/>
    <n v="10"/>
    <n v="24"/>
    <n v="11.4"/>
    <d v="2026-03-18T00:00:00"/>
    <m/>
    <m/>
    <m/>
    <n v="25.733333333333334"/>
  </r>
  <r>
    <x v="454"/>
    <s v="IND"/>
    <s v="POR"/>
    <s v="L"/>
    <d v="1899-12-30T20:23:00"/>
    <n v="3"/>
    <n v="5"/>
    <n v="0.6"/>
    <n v="0"/>
    <n v="0"/>
    <m/>
    <n v="1"/>
    <n v="2"/>
    <n v="0.5"/>
    <n v="0"/>
    <n v="5"/>
    <n v="5"/>
    <n v="10"/>
    <n v="1"/>
    <n v="0"/>
    <n v="2"/>
    <n v="2"/>
    <n v="7"/>
    <n v="-17"/>
    <n v="11"/>
    <d v="2026-03-18T00:00:00"/>
    <m/>
    <m/>
    <m/>
    <n v="20.383333333333333"/>
  </r>
  <r>
    <x v="63"/>
    <s v="BOS"/>
    <s v="GSW"/>
    <s v="W"/>
    <d v="1899-12-31T07:26:00"/>
    <n v="4"/>
    <n v="8"/>
    <n v="0.5"/>
    <n v="1"/>
    <n v="5"/>
    <n v="0.2"/>
    <n v="2"/>
    <n v="2"/>
    <n v="1"/>
    <n v="1"/>
    <n v="5"/>
    <n v="6"/>
    <n v="1"/>
    <n v="3"/>
    <n v="1"/>
    <n v="2"/>
    <n v="2"/>
    <n v="11"/>
    <n v="13"/>
    <n v="10.8"/>
    <d v="2026-03-18T00:00:00"/>
    <m/>
    <m/>
    <m/>
    <n v="31.433333333333334"/>
  </r>
  <r>
    <x v="78"/>
    <s v="MEM"/>
    <s v="DEN"/>
    <s v="W"/>
    <d v="1899-12-31T00:33:00"/>
    <n v="4"/>
    <n v="12"/>
    <n v="0.33300000000000002"/>
    <n v="0"/>
    <n v="4"/>
    <n v="0"/>
    <n v="7"/>
    <n v="7"/>
    <n v="1"/>
    <n v="2"/>
    <n v="5"/>
    <n v="7"/>
    <n v="1"/>
    <n v="1"/>
    <n v="0"/>
    <n v="1"/>
    <n v="3"/>
    <n v="15"/>
    <n v="4"/>
    <n v="10.6"/>
    <d v="2026-03-18T00:00:00"/>
    <m/>
    <m/>
    <m/>
    <n v="24.55"/>
  </r>
  <r>
    <x v="362"/>
    <s v="CHI"/>
    <s v="TOR"/>
    <s v="L"/>
    <d v="1899-12-31T00:36:00"/>
    <n v="7"/>
    <n v="11"/>
    <n v="0.63600000000000001"/>
    <n v="1"/>
    <n v="3"/>
    <n v="0.33300000000000002"/>
    <n v="0"/>
    <n v="0"/>
    <m/>
    <n v="0"/>
    <n v="0"/>
    <n v="0"/>
    <n v="4"/>
    <n v="0"/>
    <n v="1"/>
    <n v="1"/>
    <n v="5"/>
    <n v="15"/>
    <n v="-11"/>
    <n v="10.6"/>
    <d v="2026-03-18T00:00:00"/>
    <m/>
    <m/>
    <m/>
    <n v="24.599999999999998"/>
  </r>
  <r>
    <x v="273"/>
    <s v="MIN"/>
    <s v="UTA"/>
    <s v="W"/>
    <d v="1899-12-31T00:56:00"/>
    <n v="6"/>
    <n v="12"/>
    <n v="0.5"/>
    <n v="3"/>
    <n v="7"/>
    <n v="0.42899999999999999"/>
    <n v="3"/>
    <n v="3"/>
    <n v="1"/>
    <n v="0"/>
    <n v="3"/>
    <n v="3"/>
    <n v="2"/>
    <n v="0"/>
    <n v="0"/>
    <n v="3"/>
    <n v="2"/>
    <n v="18"/>
    <n v="30"/>
    <n v="10.5"/>
    <d v="2026-03-18T00:00:00"/>
    <m/>
    <m/>
    <m/>
    <n v="24.933333333333337"/>
  </r>
  <r>
    <x v="81"/>
    <s v="ATL"/>
    <s v="DAL"/>
    <s v="W"/>
    <d v="1899-12-31T05:24:00"/>
    <n v="5"/>
    <n v="11"/>
    <n v="0.45500000000000002"/>
    <n v="2"/>
    <n v="6"/>
    <n v="0.33300000000000002"/>
    <n v="0"/>
    <n v="0"/>
    <m/>
    <n v="2"/>
    <n v="7"/>
    <n v="9"/>
    <n v="4"/>
    <n v="0"/>
    <n v="0"/>
    <n v="1"/>
    <n v="3"/>
    <n v="12"/>
    <n v="3"/>
    <n v="10.4"/>
    <d v="2026-03-18T00:00:00"/>
    <m/>
    <m/>
    <m/>
    <n v="29.400000000000002"/>
  </r>
  <r>
    <x v="234"/>
    <s v="BRK"/>
    <s v="OKC"/>
    <s v="L"/>
    <d v="1899-12-30T17:03:00"/>
    <n v="2"/>
    <n v="4"/>
    <n v="0.5"/>
    <n v="2"/>
    <n v="4"/>
    <n v="0.5"/>
    <n v="3"/>
    <n v="3"/>
    <n v="1"/>
    <n v="0"/>
    <n v="1"/>
    <n v="1"/>
    <n v="2"/>
    <n v="3"/>
    <n v="0"/>
    <n v="1"/>
    <n v="1"/>
    <n v="9"/>
    <n v="4"/>
    <n v="10.3"/>
    <d v="2026-03-18T00:00:00"/>
    <m/>
    <m/>
    <m/>
    <n v="17.05"/>
  </r>
  <r>
    <x v="83"/>
    <s v="NOP"/>
    <s v="LAC"/>
    <s v="W"/>
    <d v="1899-12-31T02:16:00"/>
    <n v="2"/>
    <n v="4"/>
    <n v="0.5"/>
    <n v="1"/>
    <n v="2"/>
    <n v="0.5"/>
    <n v="2"/>
    <n v="2"/>
    <n v="1"/>
    <n v="1"/>
    <n v="2"/>
    <n v="3"/>
    <n v="3"/>
    <n v="5"/>
    <n v="0"/>
    <n v="2"/>
    <n v="3"/>
    <n v="7"/>
    <n v="3"/>
    <n v="10.199999999999999"/>
    <d v="2026-03-18T00:00:00"/>
    <m/>
    <m/>
    <m/>
    <n v="26.266666666666669"/>
  </r>
  <r>
    <x v="8"/>
    <s v="OKC"/>
    <s v="BRK"/>
    <s v="W"/>
    <d v="1899-12-31T04:25:00"/>
    <n v="3"/>
    <n v="6"/>
    <n v="0.5"/>
    <n v="0"/>
    <n v="1"/>
    <n v="0"/>
    <n v="0"/>
    <n v="0"/>
    <m/>
    <n v="1"/>
    <n v="2"/>
    <n v="3"/>
    <n v="3"/>
    <n v="3"/>
    <n v="2"/>
    <n v="0"/>
    <n v="2"/>
    <n v="6"/>
    <n v="28"/>
    <n v="10"/>
    <d v="2026-03-18T00:00:00"/>
    <m/>
    <m/>
    <m/>
    <n v="28.416666666666664"/>
  </r>
  <r>
    <x v="218"/>
    <s v="MIN"/>
    <s v="UTA"/>
    <s v="W"/>
    <d v="1899-12-31T01:48:00"/>
    <n v="3"/>
    <n v="7"/>
    <n v="0.42899999999999999"/>
    <n v="3"/>
    <n v="6"/>
    <n v="0.5"/>
    <n v="0"/>
    <n v="0"/>
    <m/>
    <n v="0"/>
    <n v="3"/>
    <n v="3"/>
    <n v="7"/>
    <n v="1"/>
    <n v="0"/>
    <n v="1"/>
    <n v="3"/>
    <n v="9"/>
    <n v="14"/>
    <n v="9.9"/>
    <d v="2026-03-18T00:00:00"/>
    <m/>
    <m/>
    <m/>
    <n v="25.799999999999997"/>
  </r>
  <r>
    <x v="105"/>
    <s v="BOS"/>
    <s v="GSW"/>
    <s v="W"/>
    <d v="1899-12-31T04:09:00"/>
    <n v="4"/>
    <n v="7"/>
    <n v="0.57099999999999995"/>
    <n v="0"/>
    <n v="0"/>
    <m/>
    <n v="0"/>
    <n v="0"/>
    <m/>
    <n v="3"/>
    <n v="4"/>
    <n v="7"/>
    <n v="3"/>
    <n v="1"/>
    <n v="0"/>
    <n v="0"/>
    <n v="3"/>
    <n v="8"/>
    <n v="16"/>
    <n v="9.9"/>
    <d v="2026-03-18T00:00:00"/>
    <m/>
    <m/>
    <m/>
    <n v="28.15"/>
  </r>
  <r>
    <x v="139"/>
    <s v="MEM"/>
    <s v="DEN"/>
    <s v="W"/>
    <d v="1899-12-31T00:39:00"/>
    <n v="3"/>
    <n v="6"/>
    <n v="0.5"/>
    <n v="2"/>
    <n v="4"/>
    <n v="0.5"/>
    <n v="3"/>
    <n v="4"/>
    <n v="0.75"/>
    <n v="2"/>
    <n v="3"/>
    <n v="5"/>
    <n v="0"/>
    <n v="0"/>
    <n v="0"/>
    <n v="0"/>
    <n v="0"/>
    <n v="11"/>
    <n v="12"/>
    <n v="9.9"/>
    <d v="2026-03-18T00:00:00"/>
    <m/>
    <m/>
    <m/>
    <n v="24.65"/>
  </r>
  <r>
    <x v="481"/>
    <s v="OKC"/>
    <s v="BRK"/>
    <s v="W"/>
    <d v="1899-12-30T20:57:00"/>
    <n v="4"/>
    <n v="7"/>
    <n v="0.57099999999999995"/>
    <n v="0"/>
    <n v="1"/>
    <n v="0"/>
    <n v="1"/>
    <n v="3"/>
    <n v="0.33300000000000002"/>
    <n v="1"/>
    <n v="3"/>
    <n v="4"/>
    <n v="2"/>
    <n v="5"/>
    <n v="0"/>
    <n v="3"/>
    <n v="0"/>
    <n v="9"/>
    <n v="7"/>
    <n v="9.9"/>
    <d v="2026-03-18T00:00:00"/>
    <m/>
    <m/>
    <m/>
    <n v="20.95"/>
  </r>
  <r>
    <x v="114"/>
    <s v="MEM"/>
    <s v="DEN"/>
    <s v="W"/>
    <d v="1899-12-31T00:10:00"/>
    <n v="6"/>
    <n v="18"/>
    <n v="0.33300000000000002"/>
    <n v="1"/>
    <n v="10"/>
    <n v="0.1"/>
    <n v="0"/>
    <n v="0"/>
    <m/>
    <n v="2"/>
    <n v="0"/>
    <n v="2"/>
    <n v="1"/>
    <n v="6"/>
    <n v="3"/>
    <n v="2"/>
    <n v="3"/>
    <n v="13"/>
    <n v="-4"/>
    <n v="9.8000000000000007"/>
    <d v="2026-03-18T00:00:00"/>
    <m/>
    <m/>
    <m/>
    <n v="24.166666666666664"/>
  </r>
  <r>
    <x v="554"/>
    <s v="MEM"/>
    <s v="DEN"/>
    <s v="W"/>
    <d v="1899-12-30T10:22:00"/>
    <n v="2"/>
    <n v="2"/>
    <n v="1"/>
    <n v="0"/>
    <n v="0"/>
    <m/>
    <n v="0"/>
    <n v="0"/>
    <m/>
    <n v="2"/>
    <n v="2"/>
    <n v="4"/>
    <n v="4"/>
    <n v="1"/>
    <n v="1"/>
    <n v="0"/>
    <n v="1"/>
    <n v="4"/>
    <n v="2"/>
    <n v="9.5"/>
    <d v="2026-03-18T00:00:00"/>
    <m/>
    <m/>
    <m/>
    <n v="10.366666666666667"/>
  </r>
  <r>
    <x v="353"/>
    <s v="CHI"/>
    <s v="TOR"/>
    <s v="L"/>
    <d v="1899-12-31T02:30:00"/>
    <n v="6"/>
    <n v="9"/>
    <n v="0.66700000000000004"/>
    <n v="1"/>
    <n v="3"/>
    <n v="0.33300000000000002"/>
    <n v="0"/>
    <n v="0"/>
    <m/>
    <n v="1"/>
    <n v="3"/>
    <n v="4"/>
    <n v="0"/>
    <n v="0"/>
    <n v="0"/>
    <n v="0"/>
    <n v="3"/>
    <n v="13"/>
    <n v="-10"/>
    <n v="9.5"/>
    <d v="2026-03-18T00:00:00"/>
    <m/>
    <m/>
    <m/>
    <n v="26.5"/>
  </r>
  <r>
    <x v="174"/>
    <s v="LAC"/>
    <s v="NOP"/>
    <s v="L"/>
    <d v="1899-12-31T07:28:00"/>
    <n v="5"/>
    <n v="12"/>
    <n v="0.41699999999999998"/>
    <n v="0"/>
    <n v="3"/>
    <n v="0"/>
    <n v="1"/>
    <n v="2"/>
    <n v="0.5"/>
    <n v="3"/>
    <n v="2"/>
    <n v="5"/>
    <n v="4"/>
    <n v="0"/>
    <n v="0"/>
    <n v="0"/>
    <n v="1"/>
    <n v="11"/>
    <n v="-14"/>
    <n v="9.3000000000000007"/>
    <d v="2026-03-18T00:00:00"/>
    <m/>
    <m/>
    <m/>
    <n v="31.466666666666669"/>
  </r>
  <r>
    <x v="10"/>
    <s v="OKC"/>
    <s v="BRK"/>
    <s v="W"/>
    <d v="1899-12-30T22:54:00"/>
    <n v="5"/>
    <n v="9"/>
    <n v="0.55600000000000005"/>
    <n v="0"/>
    <n v="2"/>
    <n v="0"/>
    <n v="0"/>
    <n v="0"/>
    <m/>
    <n v="1"/>
    <n v="6"/>
    <n v="7"/>
    <n v="2"/>
    <n v="1"/>
    <n v="0"/>
    <n v="1"/>
    <n v="1"/>
    <n v="10"/>
    <n v="17"/>
    <n v="9.1999999999999993"/>
    <d v="2026-03-18T00:00:00"/>
    <m/>
    <m/>
    <m/>
    <n v="22.900000000000002"/>
  </r>
  <r>
    <x v="331"/>
    <s v="IND"/>
    <s v="POR"/>
    <s v="L"/>
    <d v="1899-12-31T02:20:00"/>
    <n v="6"/>
    <n v="13"/>
    <n v="0.46200000000000002"/>
    <n v="1"/>
    <n v="5"/>
    <n v="0.2"/>
    <n v="2"/>
    <n v="2"/>
    <n v="1"/>
    <n v="2"/>
    <n v="1"/>
    <n v="3"/>
    <n v="1"/>
    <n v="1"/>
    <n v="0"/>
    <n v="1"/>
    <n v="4"/>
    <n v="15"/>
    <n v="-16"/>
    <n v="9.1"/>
    <d v="2026-03-18T00:00:00"/>
    <m/>
    <m/>
    <m/>
    <n v="26.333333333333336"/>
  </r>
  <r>
    <x v="15"/>
    <s v="GSW"/>
    <s v="BOS"/>
    <s v="L"/>
    <d v="1899-12-31T07:58:00"/>
    <n v="5"/>
    <n v="12"/>
    <n v="0.41699999999999998"/>
    <n v="3"/>
    <n v="7"/>
    <n v="0.42899999999999999"/>
    <n v="0"/>
    <n v="0"/>
    <m/>
    <n v="2"/>
    <n v="3"/>
    <n v="5"/>
    <n v="5"/>
    <n v="1"/>
    <n v="0"/>
    <n v="4"/>
    <n v="1"/>
    <n v="13"/>
    <n v="-12"/>
    <n v="9"/>
    <d v="2026-03-18T00:00:00"/>
    <m/>
    <m/>
    <m/>
    <n v="31.966666666666665"/>
  </r>
  <r>
    <x v="79"/>
    <s v="GSW"/>
    <s v="BOS"/>
    <s v="L"/>
    <d v="1899-12-30T22:30:00"/>
    <n v="4"/>
    <n v="13"/>
    <n v="0.308"/>
    <n v="2"/>
    <n v="7"/>
    <n v="0.28599999999999998"/>
    <n v="1"/>
    <n v="4"/>
    <n v="0.25"/>
    <n v="2"/>
    <n v="3"/>
    <n v="5"/>
    <n v="2"/>
    <n v="2"/>
    <n v="2"/>
    <n v="0"/>
    <n v="1"/>
    <n v="11"/>
    <n v="3"/>
    <n v="9"/>
    <d v="2026-03-18T00:00:00"/>
    <m/>
    <m/>
    <m/>
    <n v="22.5"/>
  </r>
  <r>
    <x v="209"/>
    <s v="BRK"/>
    <s v="OKC"/>
    <s v="L"/>
    <d v="1899-12-30T19:10:00"/>
    <n v="5"/>
    <n v="11"/>
    <n v="0.45500000000000002"/>
    <n v="1"/>
    <n v="4"/>
    <n v="0.25"/>
    <n v="4"/>
    <n v="4"/>
    <n v="1"/>
    <n v="1"/>
    <n v="4"/>
    <n v="5"/>
    <n v="0"/>
    <n v="0"/>
    <n v="0"/>
    <n v="1"/>
    <n v="3"/>
    <n v="15"/>
    <n v="-13"/>
    <n v="9"/>
    <d v="2026-03-18T00:00:00"/>
    <m/>
    <m/>
    <m/>
    <n v="19.166666666666668"/>
  </r>
  <r>
    <x v="207"/>
    <s v="POR"/>
    <s v="IND"/>
    <s v="W"/>
    <d v="1899-12-30T17:59:00"/>
    <n v="3"/>
    <n v="8"/>
    <n v="0.375"/>
    <n v="2"/>
    <n v="5"/>
    <n v="0.4"/>
    <n v="0"/>
    <n v="0"/>
    <m/>
    <n v="3"/>
    <n v="1"/>
    <n v="4"/>
    <n v="4"/>
    <n v="0"/>
    <n v="0"/>
    <n v="0"/>
    <n v="0"/>
    <n v="8"/>
    <n v="-1"/>
    <n v="8.8000000000000007"/>
    <d v="2026-03-18T00:00:00"/>
    <m/>
    <m/>
    <m/>
    <n v="17.983333333333334"/>
  </r>
  <r>
    <x v="421"/>
    <s v="OKC"/>
    <s v="BRK"/>
    <s v="W"/>
    <d v="1899-12-30T22:46:00"/>
    <n v="4"/>
    <n v="9"/>
    <n v="0.44400000000000001"/>
    <n v="3"/>
    <n v="7"/>
    <n v="0.42899999999999999"/>
    <n v="2"/>
    <n v="2"/>
    <n v="1"/>
    <n v="0"/>
    <n v="3"/>
    <n v="3"/>
    <n v="4"/>
    <n v="0"/>
    <n v="0"/>
    <n v="3"/>
    <n v="1"/>
    <n v="13"/>
    <n v="19"/>
    <n v="8.6"/>
    <d v="2026-03-18T00:00:00"/>
    <m/>
    <m/>
    <m/>
    <n v="22.766666666666666"/>
  </r>
  <r>
    <x v="345"/>
    <s v="MEM"/>
    <s v="DEN"/>
    <s v="W"/>
    <d v="1899-12-31T01:54:00"/>
    <n v="6"/>
    <n v="15"/>
    <n v="0.4"/>
    <n v="1"/>
    <n v="4"/>
    <n v="0.25"/>
    <n v="3"/>
    <n v="6"/>
    <n v="0.5"/>
    <n v="0"/>
    <n v="6"/>
    <n v="6"/>
    <n v="0"/>
    <n v="0"/>
    <n v="2"/>
    <n v="1"/>
    <n v="1"/>
    <n v="16"/>
    <n v="9"/>
    <n v="8.5"/>
    <d v="2026-03-18T00:00:00"/>
    <m/>
    <m/>
    <m/>
    <n v="25.9"/>
  </r>
  <r>
    <x v="33"/>
    <s v="OKC"/>
    <s v="BRK"/>
    <s v="W"/>
    <d v="1899-12-30T14:05:00"/>
    <n v="2"/>
    <n v="2"/>
    <n v="1"/>
    <n v="2"/>
    <n v="2"/>
    <n v="1"/>
    <n v="0"/>
    <n v="0"/>
    <m/>
    <n v="1"/>
    <n v="6"/>
    <n v="7"/>
    <n v="2"/>
    <n v="0"/>
    <n v="0"/>
    <n v="0"/>
    <n v="2"/>
    <n v="6"/>
    <n v="18"/>
    <n v="8.5"/>
    <d v="2026-03-18T00:00:00"/>
    <m/>
    <m/>
    <m/>
    <n v="14.083333333333334"/>
  </r>
  <r>
    <x v="271"/>
    <s v="UTA"/>
    <s v="MIN"/>
    <s v="L"/>
    <d v="1899-12-31T00:55:00"/>
    <n v="6"/>
    <n v="13"/>
    <n v="0.46200000000000002"/>
    <n v="5"/>
    <n v="10"/>
    <n v="0.5"/>
    <n v="0"/>
    <n v="0"/>
    <m/>
    <n v="0"/>
    <n v="2"/>
    <n v="2"/>
    <n v="2"/>
    <n v="0"/>
    <n v="1"/>
    <n v="3"/>
    <n v="4"/>
    <n v="17"/>
    <n v="-14"/>
    <n v="8.4"/>
    <d v="2026-03-18T00:00:00"/>
    <m/>
    <m/>
    <m/>
    <n v="24.916666666666664"/>
  </r>
  <r>
    <x v="411"/>
    <s v="NOP"/>
    <s v="LAC"/>
    <s v="W"/>
    <d v="1899-12-31T01:15:00"/>
    <n v="4"/>
    <n v="8"/>
    <n v="0.5"/>
    <n v="1"/>
    <n v="3"/>
    <n v="0.33300000000000002"/>
    <n v="0"/>
    <n v="0"/>
    <m/>
    <n v="4"/>
    <n v="4"/>
    <n v="8"/>
    <n v="0"/>
    <n v="0"/>
    <n v="1"/>
    <n v="1"/>
    <n v="1"/>
    <n v="9"/>
    <n v="21"/>
    <n v="8.3000000000000007"/>
    <d v="2026-03-18T00:00:00"/>
    <m/>
    <m/>
    <m/>
    <n v="25.25"/>
  </r>
  <r>
    <x v="286"/>
    <s v="UTA"/>
    <s v="MIN"/>
    <s v="L"/>
    <d v="1899-12-31T00:56:00"/>
    <n v="3"/>
    <n v="6"/>
    <n v="0.5"/>
    <n v="1"/>
    <n v="2"/>
    <n v="0.5"/>
    <n v="0"/>
    <n v="0"/>
    <m/>
    <n v="2"/>
    <n v="3"/>
    <n v="5"/>
    <n v="2"/>
    <n v="1"/>
    <n v="0"/>
    <n v="0"/>
    <n v="1"/>
    <n v="7"/>
    <n v="-9"/>
    <n v="8.3000000000000007"/>
    <d v="2026-03-18T00:00:00"/>
    <m/>
    <m/>
    <m/>
    <n v="24.933333333333337"/>
  </r>
  <r>
    <x v="122"/>
    <s v="NOP"/>
    <s v="LAC"/>
    <s v="W"/>
    <d v="1899-12-30T18:21:00"/>
    <n v="4"/>
    <n v="6"/>
    <n v="0.66700000000000004"/>
    <n v="1"/>
    <n v="2"/>
    <n v="0.5"/>
    <n v="2"/>
    <n v="2"/>
    <n v="1"/>
    <n v="1"/>
    <n v="0"/>
    <n v="1"/>
    <n v="3"/>
    <n v="0"/>
    <n v="0"/>
    <n v="3"/>
    <n v="0"/>
    <n v="11"/>
    <n v="6"/>
    <n v="8.1999999999999993"/>
    <d v="2026-03-18T00:00:00"/>
    <m/>
    <m/>
    <m/>
    <n v="18.349999999999998"/>
  </r>
  <r>
    <x v="322"/>
    <s v="IND"/>
    <s v="POR"/>
    <s v="L"/>
    <d v="1899-12-30T12:57:00"/>
    <n v="4"/>
    <n v="6"/>
    <n v="0.66700000000000004"/>
    <n v="2"/>
    <n v="4"/>
    <n v="0.5"/>
    <n v="0"/>
    <n v="0"/>
    <m/>
    <n v="0"/>
    <n v="3"/>
    <n v="3"/>
    <n v="1"/>
    <n v="1"/>
    <n v="0"/>
    <n v="1"/>
    <n v="2"/>
    <n v="10"/>
    <n v="5"/>
    <n v="8.1999999999999993"/>
    <d v="2026-03-18T00:00:00"/>
    <m/>
    <m/>
    <m/>
    <n v="12.95"/>
  </r>
  <r>
    <x v="333"/>
    <s v="LAC"/>
    <s v="NOP"/>
    <s v="L"/>
    <d v="1899-12-30T19:23:00"/>
    <n v="5"/>
    <n v="7"/>
    <n v="0.71399999999999997"/>
    <n v="0"/>
    <n v="0"/>
    <m/>
    <n v="0"/>
    <n v="0"/>
    <m/>
    <n v="5"/>
    <n v="1"/>
    <n v="6"/>
    <n v="1"/>
    <n v="1"/>
    <n v="1"/>
    <n v="4"/>
    <n v="3"/>
    <n v="10"/>
    <n v="-9"/>
    <n v="8.1"/>
    <d v="2026-03-18T00:00:00"/>
    <m/>
    <m/>
    <m/>
    <n v="19.383333333333333"/>
  </r>
  <r>
    <x v="317"/>
    <s v="IND"/>
    <s v="POR"/>
    <s v="L"/>
    <d v="1899-12-31T08:35:00"/>
    <n v="4"/>
    <n v="11"/>
    <n v="0.36399999999999999"/>
    <n v="2"/>
    <n v="4"/>
    <n v="0.5"/>
    <n v="0"/>
    <n v="0"/>
    <m/>
    <n v="0"/>
    <n v="7"/>
    <n v="7"/>
    <n v="2"/>
    <n v="1"/>
    <n v="1"/>
    <n v="1"/>
    <n v="0"/>
    <n v="10"/>
    <n v="-10"/>
    <n v="8.1"/>
    <d v="2026-03-18T00:00:00"/>
    <m/>
    <m/>
    <m/>
    <n v="32.583333333333329"/>
  </r>
  <r>
    <x v="551"/>
    <s v="UTA"/>
    <s v="MIN"/>
    <s v="L"/>
    <d v="1899-12-31T00:07:00"/>
    <n v="1"/>
    <n v="5"/>
    <n v="0.2"/>
    <n v="0"/>
    <n v="2"/>
    <n v="0"/>
    <n v="2"/>
    <n v="2"/>
    <n v="1"/>
    <n v="5"/>
    <n v="3"/>
    <n v="8"/>
    <n v="3"/>
    <n v="0"/>
    <n v="2"/>
    <n v="0"/>
    <n v="2"/>
    <n v="4"/>
    <n v="-24"/>
    <n v="8"/>
    <d v="2026-03-18T00:00:00"/>
    <m/>
    <m/>
    <m/>
    <n v="24.116666666666667"/>
  </r>
  <r>
    <x v="17"/>
    <s v="LAL"/>
    <s v="HOU"/>
    <s v="W"/>
    <d v="1899-12-30T20:35:00"/>
    <n v="3"/>
    <n v="4"/>
    <n v="0.75"/>
    <n v="2"/>
    <n v="2"/>
    <n v="1"/>
    <n v="0"/>
    <n v="0"/>
    <m/>
    <n v="1"/>
    <n v="2"/>
    <n v="3"/>
    <n v="0"/>
    <n v="0"/>
    <n v="1"/>
    <n v="0"/>
    <n v="1"/>
    <n v="8"/>
    <n v="8"/>
    <n v="8"/>
    <d v="2026-03-18T00:00:00"/>
    <m/>
    <m/>
    <m/>
    <n v="20.583333333333332"/>
  </r>
  <r>
    <x v="20"/>
    <s v="GSW"/>
    <s v="BOS"/>
    <s v="L"/>
    <d v="1899-12-31T01:09:00"/>
    <n v="3"/>
    <n v="6"/>
    <n v="0.5"/>
    <n v="0"/>
    <n v="3"/>
    <n v="0"/>
    <n v="1"/>
    <n v="1"/>
    <n v="1"/>
    <n v="0"/>
    <n v="2"/>
    <n v="2"/>
    <n v="2"/>
    <n v="2"/>
    <n v="0"/>
    <n v="0"/>
    <n v="0"/>
    <n v="7"/>
    <n v="-7"/>
    <n v="8"/>
    <d v="2026-03-18T00:00:00"/>
    <m/>
    <m/>
    <m/>
    <n v="25.15"/>
  </r>
  <r>
    <x v="425"/>
    <s v="MIN"/>
    <s v="UTA"/>
    <s v="W"/>
    <d v="1899-12-30T22:16:00"/>
    <n v="3"/>
    <n v="6"/>
    <n v="0.5"/>
    <n v="0"/>
    <n v="1"/>
    <n v="0"/>
    <n v="2"/>
    <n v="2"/>
    <n v="1"/>
    <n v="0"/>
    <n v="3"/>
    <n v="3"/>
    <n v="6"/>
    <n v="1"/>
    <n v="0"/>
    <n v="2"/>
    <n v="3"/>
    <n v="8"/>
    <n v="19"/>
    <n v="7.9"/>
    <d v="2026-03-18T00:00:00"/>
    <m/>
    <m/>
    <m/>
    <n v="22.266666666666666"/>
  </r>
  <r>
    <x v="19"/>
    <s v="GSW"/>
    <s v="BOS"/>
    <s v="L"/>
    <d v="1899-12-31T03:48:00"/>
    <n v="1"/>
    <n v="8"/>
    <n v="0.125"/>
    <n v="1"/>
    <n v="7"/>
    <n v="0.14299999999999999"/>
    <n v="7"/>
    <n v="10"/>
    <n v="0.7"/>
    <n v="2"/>
    <n v="4"/>
    <n v="6"/>
    <n v="5"/>
    <n v="1"/>
    <n v="0"/>
    <n v="2"/>
    <n v="2"/>
    <n v="10"/>
    <n v="-11"/>
    <n v="7.9"/>
    <d v="2026-03-18T00:00:00"/>
    <m/>
    <m/>
    <m/>
    <n v="27.800000000000004"/>
  </r>
  <r>
    <x v="321"/>
    <s v="IND"/>
    <s v="POR"/>
    <s v="L"/>
    <d v="1899-12-30T20:32:00"/>
    <n v="4"/>
    <n v="8"/>
    <n v="0.5"/>
    <n v="1"/>
    <n v="4"/>
    <n v="0.25"/>
    <n v="2"/>
    <n v="2"/>
    <n v="1"/>
    <n v="0"/>
    <n v="2"/>
    <n v="2"/>
    <n v="1"/>
    <n v="0"/>
    <n v="1"/>
    <n v="0"/>
    <n v="3"/>
    <n v="11"/>
    <n v="-8"/>
    <n v="7.8"/>
    <d v="2026-03-18T00:00:00"/>
    <m/>
    <m/>
    <m/>
    <n v="20.533333333333331"/>
  </r>
  <r>
    <x v="145"/>
    <s v="MIN"/>
    <s v="UTA"/>
    <s v="W"/>
    <d v="1899-12-30T19:53:00"/>
    <n v="2"/>
    <n v="4"/>
    <n v="0.5"/>
    <n v="2"/>
    <n v="4"/>
    <n v="0.5"/>
    <n v="2"/>
    <n v="4"/>
    <n v="0.5"/>
    <n v="1"/>
    <n v="2"/>
    <n v="3"/>
    <n v="0"/>
    <n v="3"/>
    <n v="0"/>
    <n v="1"/>
    <n v="2"/>
    <n v="8"/>
    <n v="29"/>
    <n v="7.7"/>
    <d v="2026-03-18T00:00:00"/>
    <m/>
    <m/>
    <m/>
    <n v="19.883333333333333"/>
  </r>
  <r>
    <x v="339"/>
    <s v="GSW"/>
    <s v="BOS"/>
    <s v="L"/>
    <d v="1899-12-30T20:25:00"/>
    <n v="5"/>
    <n v="11"/>
    <n v="0.45500000000000002"/>
    <n v="2"/>
    <n v="3"/>
    <n v="0.66700000000000004"/>
    <n v="2"/>
    <n v="2"/>
    <n v="1"/>
    <n v="0"/>
    <n v="1"/>
    <n v="1"/>
    <n v="2"/>
    <n v="1"/>
    <n v="0"/>
    <n v="3"/>
    <n v="1"/>
    <n v="14"/>
    <n v="-8"/>
    <n v="7.6"/>
    <d v="2026-03-18T00:00:00"/>
    <m/>
    <m/>
    <m/>
    <n v="20.416666666666664"/>
  </r>
  <r>
    <x v="305"/>
    <s v="CHI"/>
    <s v="TOR"/>
    <s v="L"/>
    <d v="1899-12-30T13:58:00"/>
    <n v="1"/>
    <n v="3"/>
    <n v="0.33300000000000002"/>
    <n v="1"/>
    <n v="1"/>
    <n v="1"/>
    <n v="2"/>
    <n v="2"/>
    <n v="1"/>
    <n v="3"/>
    <n v="0"/>
    <n v="3"/>
    <n v="3"/>
    <n v="2"/>
    <n v="0"/>
    <n v="2"/>
    <n v="0"/>
    <n v="5"/>
    <n v="-12"/>
    <n v="7.5"/>
    <d v="2026-03-18T00:00:00"/>
    <m/>
    <m/>
    <m/>
    <n v="13.966666666666669"/>
  </r>
  <r>
    <x v="426"/>
    <s v="POR"/>
    <s v="IND"/>
    <s v="W"/>
    <d v="1899-12-30T21:29:00"/>
    <n v="1"/>
    <n v="2"/>
    <n v="0.5"/>
    <n v="0"/>
    <n v="0"/>
    <m/>
    <n v="0"/>
    <n v="0"/>
    <m/>
    <n v="6"/>
    <n v="4"/>
    <n v="10"/>
    <n v="2"/>
    <n v="0"/>
    <n v="2"/>
    <n v="1"/>
    <n v="2"/>
    <n v="2"/>
    <n v="-7"/>
    <n v="7.4"/>
    <d v="2026-03-18T00:00:00"/>
    <m/>
    <m/>
    <m/>
    <n v="21.483333333333334"/>
  </r>
  <r>
    <x v="315"/>
    <s v="IND"/>
    <s v="POR"/>
    <s v="L"/>
    <d v="1899-12-30T18:40:00"/>
    <n v="4"/>
    <n v="8"/>
    <n v="0.5"/>
    <n v="2"/>
    <n v="3"/>
    <n v="0.66700000000000004"/>
    <n v="0"/>
    <n v="0"/>
    <m/>
    <n v="1"/>
    <n v="0"/>
    <n v="1"/>
    <n v="1"/>
    <n v="1"/>
    <n v="1"/>
    <n v="1"/>
    <n v="2"/>
    <n v="10"/>
    <n v="-1"/>
    <n v="7.3"/>
    <d v="2026-03-18T00:00:00"/>
    <m/>
    <m/>
    <m/>
    <n v="18.666666666666668"/>
  </r>
  <r>
    <x v="275"/>
    <s v="MEM"/>
    <s v="DEN"/>
    <s v="W"/>
    <d v="1899-12-30T19:43:00"/>
    <n v="3"/>
    <n v="6"/>
    <n v="0.5"/>
    <n v="2"/>
    <n v="3"/>
    <n v="0.66700000000000004"/>
    <n v="0"/>
    <n v="0"/>
    <m/>
    <n v="1"/>
    <n v="3"/>
    <n v="4"/>
    <n v="2"/>
    <n v="0"/>
    <n v="1"/>
    <n v="1"/>
    <n v="1"/>
    <n v="8"/>
    <n v="-1"/>
    <n v="7.3"/>
    <d v="2026-03-18T00:00:00"/>
    <m/>
    <m/>
    <m/>
    <n v="19.716666666666665"/>
  </r>
  <r>
    <x v="225"/>
    <s v="NOP"/>
    <s v="LAC"/>
    <s v="W"/>
    <d v="1899-12-30T18:45:00"/>
    <n v="2"/>
    <n v="3"/>
    <n v="0.66700000000000004"/>
    <n v="0"/>
    <n v="0"/>
    <m/>
    <n v="0"/>
    <n v="0"/>
    <m/>
    <n v="2"/>
    <n v="4"/>
    <n v="6"/>
    <n v="1"/>
    <n v="0"/>
    <n v="3"/>
    <n v="1"/>
    <n v="0"/>
    <n v="4"/>
    <n v="-7"/>
    <n v="7.1"/>
    <d v="2026-03-18T00:00:00"/>
    <m/>
    <m/>
    <m/>
    <n v="18.75"/>
  </r>
  <r>
    <x v="298"/>
    <s v="CHI"/>
    <s v="TOR"/>
    <s v="L"/>
    <d v="1899-12-30T17:18:00"/>
    <n v="3"/>
    <n v="4"/>
    <n v="0.75"/>
    <n v="2"/>
    <n v="3"/>
    <n v="0.66700000000000004"/>
    <n v="2"/>
    <n v="2"/>
    <n v="1"/>
    <n v="1"/>
    <n v="3"/>
    <n v="4"/>
    <n v="1"/>
    <n v="1"/>
    <n v="0"/>
    <n v="3"/>
    <n v="4"/>
    <n v="10"/>
    <n v="-9"/>
    <n v="7.1"/>
    <d v="2026-03-18T00:00:00"/>
    <m/>
    <m/>
    <m/>
    <n v="17.3"/>
  </r>
  <r>
    <x v="194"/>
    <s v="ATL"/>
    <s v="DAL"/>
    <s v="W"/>
    <d v="1899-12-30T18:36:00"/>
    <n v="2"/>
    <n v="3"/>
    <n v="0.66700000000000004"/>
    <n v="1"/>
    <n v="2"/>
    <n v="0.5"/>
    <n v="0"/>
    <n v="0"/>
    <m/>
    <n v="0"/>
    <n v="1"/>
    <n v="1"/>
    <n v="5"/>
    <n v="0"/>
    <n v="0"/>
    <n v="0"/>
    <n v="2"/>
    <n v="5"/>
    <n v="12"/>
    <n v="6.7"/>
    <d v="2026-03-18T00:00:00"/>
    <m/>
    <m/>
    <m/>
    <n v="18.600000000000001"/>
  </r>
  <r>
    <x v="214"/>
    <s v="IND"/>
    <s v="POR"/>
    <s v="L"/>
    <d v="1899-12-30T20:16:00"/>
    <n v="3"/>
    <n v="3"/>
    <n v="1"/>
    <n v="2"/>
    <n v="2"/>
    <n v="1"/>
    <n v="0"/>
    <n v="0"/>
    <m/>
    <n v="1"/>
    <n v="1"/>
    <n v="2"/>
    <n v="1"/>
    <n v="1"/>
    <n v="0"/>
    <n v="2"/>
    <n v="3"/>
    <n v="8"/>
    <n v="11"/>
    <n v="6.6"/>
    <d v="2026-03-18T00:00:00"/>
    <m/>
    <m/>
    <m/>
    <n v="20.266666666666666"/>
  </r>
  <r>
    <x v="27"/>
    <s v="LAL"/>
    <s v="HOU"/>
    <s v="W"/>
    <d v="1899-12-30T10:16:00"/>
    <n v="2"/>
    <n v="4"/>
    <n v="0.5"/>
    <n v="1"/>
    <n v="1"/>
    <n v="1"/>
    <n v="0"/>
    <n v="0"/>
    <m/>
    <n v="1"/>
    <n v="2"/>
    <n v="3"/>
    <n v="2"/>
    <n v="1"/>
    <n v="1"/>
    <n v="0"/>
    <n v="2"/>
    <n v="5"/>
    <n v="3"/>
    <n v="6.6"/>
    <d v="2026-03-18T00:00:00"/>
    <m/>
    <m/>
    <m/>
    <n v="10.266666666666666"/>
  </r>
  <r>
    <x v="32"/>
    <s v="GSW"/>
    <s v="BOS"/>
    <s v="L"/>
    <d v="1899-12-30T20:32:00"/>
    <n v="2"/>
    <n v="4"/>
    <n v="0.5"/>
    <n v="1"/>
    <n v="2"/>
    <n v="0.5"/>
    <n v="1"/>
    <n v="2"/>
    <n v="0.5"/>
    <n v="0"/>
    <n v="5"/>
    <n v="5"/>
    <n v="3"/>
    <n v="0"/>
    <n v="0"/>
    <n v="0"/>
    <n v="2"/>
    <n v="6"/>
    <n v="-21"/>
    <n v="6.4"/>
    <d v="2026-03-18T00:00:00"/>
    <m/>
    <m/>
    <m/>
    <n v="20.533333333333331"/>
  </r>
  <r>
    <x v="420"/>
    <s v="UTA"/>
    <s v="MIN"/>
    <s v="L"/>
    <d v="1899-12-30T20:00:00"/>
    <n v="3"/>
    <n v="9"/>
    <n v="0.33300000000000002"/>
    <n v="1"/>
    <n v="4"/>
    <n v="0.25"/>
    <n v="1"/>
    <n v="3"/>
    <n v="0.33300000000000002"/>
    <n v="1"/>
    <n v="5"/>
    <n v="6"/>
    <n v="3"/>
    <n v="2"/>
    <n v="0"/>
    <n v="2"/>
    <n v="1"/>
    <n v="8"/>
    <n v="-10"/>
    <n v="6"/>
    <d v="2026-03-18T00:00:00"/>
    <m/>
    <m/>
    <m/>
    <n v="20"/>
  </r>
  <r>
    <x v="5"/>
    <s v="OKC"/>
    <s v="BRK"/>
    <s v="W"/>
    <d v="1899-12-30T21:55:00"/>
    <n v="2"/>
    <n v="6"/>
    <n v="0.33300000000000002"/>
    <n v="0"/>
    <n v="2"/>
    <n v="0"/>
    <n v="7"/>
    <n v="8"/>
    <n v="0.875"/>
    <n v="0"/>
    <n v="2"/>
    <n v="2"/>
    <n v="1"/>
    <n v="1"/>
    <n v="1"/>
    <n v="3"/>
    <n v="3"/>
    <n v="11"/>
    <n v="18"/>
    <n v="6"/>
    <d v="2026-03-18T00:00:00"/>
    <m/>
    <m/>
    <m/>
    <n v="21.916666666666664"/>
  </r>
  <r>
    <x v="212"/>
    <s v="POR"/>
    <s v="IND"/>
    <s v="W"/>
    <d v="1899-12-30T13:38:00"/>
    <n v="2"/>
    <n v="5"/>
    <n v="0.4"/>
    <n v="2"/>
    <n v="4"/>
    <n v="0.5"/>
    <n v="0"/>
    <n v="0"/>
    <m/>
    <n v="1"/>
    <n v="1"/>
    <n v="2"/>
    <n v="0"/>
    <n v="1"/>
    <n v="1"/>
    <n v="0"/>
    <n v="0"/>
    <n v="6"/>
    <n v="3"/>
    <n v="6"/>
    <d v="2026-03-18T00:00:00"/>
    <m/>
    <m/>
    <m/>
    <n v="13.633333333333333"/>
  </r>
  <r>
    <x v="226"/>
    <s v="MIN"/>
    <s v="UTA"/>
    <s v="W"/>
    <d v="1899-12-30T09:57:00"/>
    <n v="3"/>
    <n v="7"/>
    <n v="0.42899999999999999"/>
    <n v="2"/>
    <n v="4"/>
    <n v="0.5"/>
    <n v="1"/>
    <n v="1"/>
    <n v="1"/>
    <n v="1"/>
    <n v="1"/>
    <n v="2"/>
    <n v="0"/>
    <n v="0"/>
    <n v="0"/>
    <n v="0"/>
    <n v="1"/>
    <n v="9"/>
    <n v="3"/>
    <n v="5.9"/>
    <d v="2026-03-18T00:00:00"/>
    <m/>
    <m/>
    <m/>
    <n v="9.9500000000000011"/>
  </r>
  <r>
    <x v="173"/>
    <s v="ATL"/>
    <s v="DAL"/>
    <s v="W"/>
    <d v="1899-12-30T12:51:00"/>
    <n v="4"/>
    <n v="7"/>
    <n v="0.57099999999999995"/>
    <n v="1"/>
    <n v="3"/>
    <n v="0.33300000000000002"/>
    <n v="1"/>
    <n v="2"/>
    <n v="0.5"/>
    <n v="1"/>
    <n v="2"/>
    <n v="3"/>
    <n v="0"/>
    <n v="0"/>
    <n v="0"/>
    <n v="1"/>
    <n v="2"/>
    <n v="10"/>
    <n v="-5"/>
    <n v="5.8"/>
    <d v="2026-03-18T00:00:00"/>
    <m/>
    <m/>
    <m/>
    <n v="12.85"/>
  </r>
  <r>
    <x v="553"/>
    <s v="MEM"/>
    <s v="DEN"/>
    <s v="W"/>
    <d v="1899-12-30T13:20:00"/>
    <n v="1"/>
    <n v="4"/>
    <n v="0.25"/>
    <n v="0"/>
    <n v="3"/>
    <n v="0"/>
    <n v="3"/>
    <n v="3"/>
    <n v="1"/>
    <n v="0"/>
    <n v="3"/>
    <n v="3"/>
    <n v="0"/>
    <n v="2"/>
    <n v="1"/>
    <n v="0"/>
    <n v="2"/>
    <n v="5"/>
    <n v="-2"/>
    <n v="5.4"/>
    <d v="2026-03-18T00:00:00"/>
    <m/>
    <m/>
    <m/>
    <n v="13.333333333333334"/>
  </r>
  <r>
    <x v="358"/>
    <s v="MIN"/>
    <s v="UTA"/>
    <s v="W"/>
    <d v="1899-12-30T06:51:00"/>
    <n v="3"/>
    <n v="4"/>
    <n v="0.75"/>
    <n v="1"/>
    <n v="2"/>
    <n v="0.5"/>
    <n v="0"/>
    <n v="0"/>
    <m/>
    <n v="0"/>
    <n v="1"/>
    <n v="1"/>
    <n v="0"/>
    <n v="0"/>
    <n v="1"/>
    <n v="1"/>
    <n v="0"/>
    <n v="7"/>
    <n v="2"/>
    <n v="5.4"/>
    <d v="2026-03-18T00:00:00"/>
    <m/>
    <m/>
    <m/>
    <n v="6.85"/>
  </r>
  <r>
    <x v="215"/>
    <s v="CHI"/>
    <s v="TOR"/>
    <s v="L"/>
    <d v="1899-12-31T01:46:00"/>
    <n v="2"/>
    <n v="7"/>
    <n v="0.28599999999999998"/>
    <n v="0"/>
    <n v="3"/>
    <n v="0"/>
    <n v="3"/>
    <n v="3"/>
    <n v="1"/>
    <n v="1"/>
    <n v="4"/>
    <n v="5"/>
    <n v="0"/>
    <n v="2"/>
    <n v="0"/>
    <n v="1"/>
    <n v="1"/>
    <n v="7"/>
    <n v="-21"/>
    <n v="5.4"/>
    <d v="2026-03-18T00:00:00"/>
    <m/>
    <m/>
    <m/>
    <n v="25.766666666666666"/>
  </r>
  <r>
    <x v="184"/>
    <s v="DAL"/>
    <s v="ATL"/>
    <s v="L"/>
    <d v="1899-12-31T05:44:00"/>
    <n v="4"/>
    <n v="6"/>
    <n v="0.66700000000000004"/>
    <n v="2"/>
    <n v="4"/>
    <n v="0.5"/>
    <n v="3"/>
    <n v="3"/>
    <n v="1"/>
    <n v="0"/>
    <n v="2"/>
    <n v="2"/>
    <n v="1"/>
    <n v="0"/>
    <n v="0"/>
    <n v="5"/>
    <n v="4"/>
    <n v="13"/>
    <n v="-16"/>
    <n v="5.0999999999999996"/>
    <d v="2026-03-18T00:00:00"/>
    <m/>
    <m/>
    <m/>
    <n v="29.733333333333334"/>
  </r>
  <r>
    <x v="222"/>
    <s v="BRK"/>
    <s v="OKC"/>
    <s v="L"/>
    <d v="1899-12-31T02:55:00"/>
    <n v="4"/>
    <n v="14"/>
    <n v="0.28599999999999998"/>
    <n v="2"/>
    <n v="5"/>
    <n v="0.4"/>
    <n v="3"/>
    <n v="4"/>
    <n v="0.75"/>
    <n v="0"/>
    <n v="3"/>
    <n v="3"/>
    <n v="6"/>
    <n v="1"/>
    <n v="2"/>
    <n v="6"/>
    <n v="2"/>
    <n v="13"/>
    <n v="-9"/>
    <n v="5.0999999999999996"/>
    <d v="2026-03-18T00:00:00"/>
    <m/>
    <m/>
    <m/>
    <n v="26.916666666666664"/>
  </r>
  <r>
    <x v="70"/>
    <s v="DAL"/>
    <s v="ATL"/>
    <s v="L"/>
    <d v="1899-12-30T19:26:00"/>
    <n v="2"/>
    <n v="6"/>
    <n v="0.33300000000000002"/>
    <n v="1"/>
    <n v="1"/>
    <n v="1"/>
    <n v="2"/>
    <n v="2"/>
    <n v="1"/>
    <n v="1"/>
    <n v="5"/>
    <n v="6"/>
    <n v="0"/>
    <n v="2"/>
    <n v="0"/>
    <n v="2"/>
    <n v="2"/>
    <n v="7"/>
    <n v="-8"/>
    <n v="5"/>
    <d v="2026-03-18T00:00:00"/>
    <m/>
    <m/>
    <m/>
    <n v="19.433333333333334"/>
  </r>
  <r>
    <x v="123"/>
    <s v="ATL"/>
    <s v="DAL"/>
    <s v="W"/>
    <d v="1899-12-30T16:18:00"/>
    <n v="2"/>
    <n v="4"/>
    <n v="0.5"/>
    <n v="1"/>
    <n v="2"/>
    <n v="0.5"/>
    <n v="0"/>
    <n v="0"/>
    <m/>
    <n v="0"/>
    <n v="6"/>
    <n v="6"/>
    <n v="1"/>
    <n v="1"/>
    <n v="1"/>
    <n v="1"/>
    <n v="3"/>
    <n v="5"/>
    <n v="8"/>
    <n v="5"/>
    <d v="2026-03-18T00:00:00"/>
    <m/>
    <m/>
    <m/>
    <n v="16.3"/>
  </r>
  <r>
    <x v="171"/>
    <s v="UTA"/>
    <s v="MIN"/>
    <s v="L"/>
    <d v="1899-12-30T22:53:00"/>
    <n v="2"/>
    <n v="6"/>
    <n v="0.33300000000000002"/>
    <n v="1"/>
    <n v="3"/>
    <n v="0.33300000000000002"/>
    <n v="2"/>
    <n v="4"/>
    <n v="0.5"/>
    <n v="1"/>
    <n v="2"/>
    <n v="3"/>
    <n v="4"/>
    <n v="1"/>
    <n v="1"/>
    <n v="3"/>
    <n v="2"/>
    <n v="7"/>
    <n v="-21"/>
    <n v="4.8"/>
    <d v="2026-03-18T00:00:00"/>
    <m/>
    <m/>
    <m/>
    <n v="22.883333333333333"/>
  </r>
  <r>
    <x v="30"/>
    <s v="LAL"/>
    <s v="HOU"/>
    <s v="W"/>
    <d v="1899-12-31T09:48:00"/>
    <n v="2"/>
    <n v="7"/>
    <n v="0.28599999999999998"/>
    <n v="1"/>
    <n v="5"/>
    <n v="0.2"/>
    <n v="0"/>
    <n v="0"/>
    <m/>
    <n v="0"/>
    <n v="3"/>
    <n v="3"/>
    <n v="4"/>
    <n v="2"/>
    <n v="0"/>
    <n v="1"/>
    <n v="2"/>
    <n v="5"/>
    <n v="7"/>
    <n v="4.8"/>
    <d v="2026-03-18T00:00:00"/>
    <m/>
    <m/>
    <m/>
    <n v="33.800000000000004"/>
  </r>
  <r>
    <x v="38"/>
    <s v="HOU"/>
    <s v="LAL"/>
    <s v="L"/>
    <d v="1899-12-31T07:35:00"/>
    <n v="4"/>
    <n v="13"/>
    <n v="0.308"/>
    <n v="0"/>
    <n v="3"/>
    <n v="0"/>
    <n v="2"/>
    <n v="2"/>
    <n v="1"/>
    <n v="2"/>
    <n v="4"/>
    <n v="6"/>
    <n v="1"/>
    <n v="1"/>
    <n v="1"/>
    <n v="2"/>
    <n v="2"/>
    <n v="10"/>
    <n v="0"/>
    <n v="4.7"/>
    <d v="2026-03-18T00:00:00"/>
    <m/>
    <m/>
    <m/>
    <n v="31.583333333333336"/>
  </r>
  <r>
    <x v="410"/>
    <s v="BRK"/>
    <s v="OKC"/>
    <s v="L"/>
    <d v="1899-12-30T14:52:00"/>
    <n v="2"/>
    <n v="6"/>
    <n v="0.33300000000000002"/>
    <n v="2"/>
    <n v="4"/>
    <n v="0.5"/>
    <n v="3"/>
    <n v="4"/>
    <n v="0.75"/>
    <n v="0"/>
    <n v="1"/>
    <n v="1"/>
    <n v="0"/>
    <n v="0"/>
    <n v="0"/>
    <n v="0"/>
    <n v="2"/>
    <n v="9"/>
    <n v="-8"/>
    <n v="4.7"/>
    <d v="2026-03-18T00:00:00"/>
    <m/>
    <m/>
    <m/>
    <n v="14.866666666666667"/>
  </r>
  <r>
    <x v="355"/>
    <s v="BOS"/>
    <s v="GSW"/>
    <s v="W"/>
    <d v="1899-12-31T00:31:00"/>
    <n v="1"/>
    <n v="4"/>
    <n v="0.25"/>
    <n v="1"/>
    <n v="3"/>
    <n v="0.33300000000000002"/>
    <n v="0"/>
    <n v="0"/>
    <m/>
    <n v="3"/>
    <n v="5"/>
    <n v="8"/>
    <n v="3"/>
    <n v="1"/>
    <n v="0"/>
    <n v="1"/>
    <n v="4"/>
    <n v="3"/>
    <n v="10"/>
    <n v="4.7"/>
    <d v="2026-03-18T00:00:00"/>
    <m/>
    <m/>
    <m/>
    <n v="24.516666666666666"/>
  </r>
  <r>
    <x v="22"/>
    <s v="HOU"/>
    <s v="LAL"/>
    <s v="L"/>
    <d v="1899-12-31T03:23:00"/>
    <n v="4"/>
    <n v="12"/>
    <n v="0.33300000000000002"/>
    <n v="3"/>
    <n v="8"/>
    <n v="0.375"/>
    <n v="0"/>
    <n v="0"/>
    <m/>
    <n v="0"/>
    <n v="2"/>
    <n v="2"/>
    <n v="3"/>
    <n v="2"/>
    <n v="0"/>
    <n v="3"/>
    <n v="3"/>
    <n v="11"/>
    <n v="-8"/>
    <n v="4.7"/>
    <d v="2026-03-18T00:00:00"/>
    <m/>
    <m/>
    <m/>
    <n v="27.383333333333333"/>
  </r>
  <r>
    <x v="505"/>
    <s v="UTA"/>
    <s v="MIN"/>
    <s v="L"/>
    <d v="1899-12-30T10:20:00"/>
    <n v="2"/>
    <n v="4"/>
    <n v="0.5"/>
    <n v="0"/>
    <n v="0"/>
    <m/>
    <n v="1"/>
    <n v="2"/>
    <n v="0.5"/>
    <n v="2"/>
    <n v="2"/>
    <n v="4"/>
    <n v="0"/>
    <n v="0"/>
    <n v="0"/>
    <n v="0"/>
    <n v="0"/>
    <n v="5"/>
    <n v="-11"/>
    <n v="4.5999999999999996"/>
    <d v="2026-03-18T00:00:00"/>
    <m/>
    <m/>
    <m/>
    <n v="10.333333333333334"/>
  </r>
  <r>
    <x v="522"/>
    <s v="POR"/>
    <s v="IND"/>
    <s v="W"/>
    <d v="1899-12-31T02:17:00"/>
    <n v="4"/>
    <n v="8"/>
    <n v="0.5"/>
    <n v="1"/>
    <n v="3"/>
    <n v="0.33300000000000002"/>
    <n v="0"/>
    <n v="0"/>
    <m/>
    <n v="0"/>
    <n v="3"/>
    <n v="3"/>
    <n v="5"/>
    <n v="0"/>
    <n v="1"/>
    <n v="4"/>
    <n v="4"/>
    <n v="9"/>
    <n v="-5"/>
    <n v="4.5"/>
    <d v="2026-03-18T00:00:00"/>
    <m/>
    <m/>
    <m/>
    <n v="26.283333333333331"/>
  </r>
  <r>
    <x v="319"/>
    <s v="DEN"/>
    <s v="MEM"/>
    <s v="L"/>
    <d v="1899-12-31T03:47:00"/>
    <n v="3"/>
    <n v="12"/>
    <n v="0.25"/>
    <n v="2"/>
    <n v="11"/>
    <n v="0.182"/>
    <n v="3"/>
    <n v="3"/>
    <n v="1"/>
    <n v="1"/>
    <n v="1"/>
    <n v="2"/>
    <n v="2"/>
    <n v="0"/>
    <n v="0"/>
    <n v="1"/>
    <n v="2"/>
    <n v="11"/>
    <n v="5"/>
    <n v="4.4000000000000004"/>
    <d v="2026-03-18T00:00:00"/>
    <m/>
    <m/>
    <m/>
    <n v="27.783333333333331"/>
  </r>
  <r>
    <x v="562"/>
    <s v="MIN"/>
    <s v="UTA"/>
    <s v="W"/>
    <d v="1899-12-30T04:52:00"/>
    <n v="1"/>
    <n v="1"/>
    <n v="1"/>
    <n v="0"/>
    <n v="0"/>
    <m/>
    <n v="2"/>
    <n v="2"/>
    <n v="1"/>
    <n v="0"/>
    <n v="0"/>
    <n v="0"/>
    <n v="3"/>
    <n v="1"/>
    <n v="0"/>
    <n v="2"/>
    <n v="1"/>
    <n v="4"/>
    <n v="0"/>
    <n v="4.4000000000000004"/>
    <d v="2026-03-18T00:00:00"/>
    <m/>
    <m/>
    <m/>
    <n v="4.8666666666666671"/>
  </r>
  <r>
    <x v="93"/>
    <s v="CHI"/>
    <s v="TOR"/>
    <s v="L"/>
    <d v="1899-12-30T23:44:00"/>
    <n v="3"/>
    <n v="8"/>
    <n v="0.375"/>
    <n v="0"/>
    <n v="0"/>
    <m/>
    <n v="0"/>
    <n v="0"/>
    <m/>
    <n v="0"/>
    <n v="2"/>
    <n v="2"/>
    <n v="5"/>
    <n v="2"/>
    <n v="0"/>
    <n v="3"/>
    <n v="1"/>
    <n v="6"/>
    <n v="-14"/>
    <n v="4.3"/>
    <d v="2026-03-18T00:00:00"/>
    <m/>
    <m/>
    <m/>
    <n v="23.733333333333334"/>
  </r>
  <r>
    <x v="193"/>
    <s v="MEM"/>
    <s v="DEN"/>
    <s v="W"/>
    <d v="1899-12-30T20:09:00"/>
    <n v="2"/>
    <n v="5"/>
    <n v="0.4"/>
    <n v="2"/>
    <n v="5"/>
    <n v="0.4"/>
    <n v="2"/>
    <n v="2"/>
    <n v="1"/>
    <n v="0"/>
    <n v="1"/>
    <n v="1"/>
    <n v="0"/>
    <n v="0"/>
    <n v="0"/>
    <n v="1"/>
    <n v="1"/>
    <n v="8"/>
    <n v="-1"/>
    <n v="4.2"/>
    <d v="2026-03-18T00:00:00"/>
    <m/>
    <m/>
    <m/>
    <n v="20.149999999999999"/>
  </r>
  <r>
    <x v="440"/>
    <s v="BRK"/>
    <s v="OKC"/>
    <s v="L"/>
    <d v="1899-12-30T22:34:00"/>
    <n v="2"/>
    <n v="5"/>
    <n v="0.4"/>
    <n v="0"/>
    <n v="1"/>
    <n v="0"/>
    <n v="2"/>
    <n v="2"/>
    <n v="1"/>
    <n v="0"/>
    <n v="4"/>
    <n v="4"/>
    <n v="2"/>
    <n v="1"/>
    <n v="1"/>
    <n v="3"/>
    <n v="1"/>
    <n v="6"/>
    <n v="-28"/>
    <n v="4.2"/>
    <d v="2026-03-18T00:00:00"/>
    <m/>
    <m/>
    <m/>
    <n v="22.566666666666666"/>
  </r>
  <r>
    <x v="247"/>
    <s v="DAL"/>
    <s v="ATL"/>
    <s v="L"/>
    <d v="1899-12-30T16:00:00"/>
    <n v="1"/>
    <n v="2"/>
    <n v="0.5"/>
    <n v="0"/>
    <n v="0"/>
    <m/>
    <n v="0"/>
    <n v="0"/>
    <m/>
    <n v="0"/>
    <n v="7"/>
    <n v="7"/>
    <n v="0"/>
    <n v="1"/>
    <n v="0"/>
    <n v="0"/>
    <n v="0"/>
    <n v="2"/>
    <n v="-12"/>
    <n v="4.0999999999999996"/>
    <d v="2026-03-18T00:00:00"/>
    <m/>
    <m/>
    <m/>
    <n v="16"/>
  </r>
  <r>
    <x v="330"/>
    <s v="DEN"/>
    <s v="MEM"/>
    <s v="L"/>
    <d v="1899-12-31T02:50:00"/>
    <n v="3"/>
    <n v="5"/>
    <n v="0.6"/>
    <n v="0"/>
    <n v="2"/>
    <n v="0"/>
    <n v="0"/>
    <n v="0"/>
    <m/>
    <n v="1"/>
    <n v="4"/>
    <n v="5"/>
    <n v="0"/>
    <n v="0"/>
    <n v="1"/>
    <n v="1"/>
    <n v="3"/>
    <n v="6"/>
    <n v="-22"/>
    <n v="4.0999999999999996"/>
    <d v="2026-03-18T00:00:00"/>
    <m/>
    <m/>
    <m/>
    <n v="26.833333333333336"/>
  </r>
  <r>
    <x v="267"/>
    <s v="DAL"/>
    <s v="ATL"/>
    <s v="L"/>
    <d v="1899-12-30T09:31:00"/>
    <n v="1"/>
    <n v="3"/>
    <n v="0.33300000000000002"/>
    <n v="0"/>
    <n v="1"/>
    <n v="0"/>
    <n v="1"/>
    <n v="1"/>
    <n v="1"/>
    <n v="0"/>
    <n v="0"/>
    <n v="0"/>
    <n v="2"/>
    <n v="1"/>
    <n v="1"/>
    <n v="0"/>
    <n v="1"/>
    <n v="3"/>
    <n v="4"/>
    <n v="4"/>
    <d v="2026-03-18T00:00:00"/>
    <m/>
    <m/>
    <m/>
    <n v="9.5166666666666657"/>
  </r>
  <r>
    <x v="393"/>
    <s v="BRK"/>
    <s v="OKC"/>
    <s v="L"/>
    <d v="1899-12-30T05:56:00"/>
    <n v="1"/>
    <n v="1"/>
    <n v="1"/>
    <n v="1"/>
    <n v="1"/>
    <n v="1"/>
    <n v="0"/>
    <n v="0"/>
    <m/>
    <n v="0"/>
    <n v="2"/>
    <n v="2"/>
    <n v="1"/>
    <n v="0"/>
    <n v="0"/>
    <n v="0"/>
    <n v="0"/>
    <n v="3"/>
    <n v="5"/>
    <n v="4"/>
    <d v="2026-03-18T00:00:00"/>
    <m/>
    <m/>
    <m/>
    <n v="5.9333333333333336"/>
  </r>
  <r>
    <x v="318"/>
    <s v="DEN"/>
    <s v="MEM"/>
    <s v="L"/>
    <d v="1899-12-30T05:47:00"/>
    <n v="2"/>
    <n v="3"/>
    <n v="0.66700000000000004"/>
    <n v="0"/>
    <n v="0"/>
    <m/>
    <n v="0"/>
    <n v="0"/>
    <m/>
    <n v="0"/>
    <n v="3"/>
    <n v="3"/>
    <n v="0"/>
    <n v="0"/>
    <n v="1"/>
    <n v="0"/>
    <n v="1"/>
    <n v="4"/>
    <n v="-1"/>
    <n v="3.9"/>
    <d v="2026-03-18T00:00:00"/>
    <m/>
    <m/>
    <m/>
    <n v="5.7833333333333332"/>
  </r>
  <r>
    <x v="560"/>
    <s v="GSW"/>
    <s v="BOS"/>
    <s v="L"/>
    <d v="1899-12-30T04:58:00"/>
    <n v="2"/>
    <n v="3"/>
    <n v="0.66700000000000004"/>
    <n v="0"/>
    <n v="1"/>
    <n v="0"/>
    <n v="0"/>
    <n v="0"/>
    <m/>
    <n v="2"/>
    <n v="0"/>
    <n v="2"/>
    <n v="0"/>
    <n v="0"/>
    <n v="0"/>
    <n v="0"/>
    <n v="1"/>
    <n v="4"/>
    <n v="-3"/>
    <n v="3.7"/>
    <d v="2026-03-18T00:00:00"/>
    <m/>
    <m/>
    <m/>
    <n v="4.9666666666666668"/>
  </r>
  <r>
    <x v="37"/>
    <s v="GSW"/>
    <s v="BOS"/>
    <s v="L"/>
    <d v="1899-12-31T04:03:00"/>
    <n v="5"/>
    <n v="12"/>
    <n v="0.41699999999999998"/>
    <n v="0"/>
    <n v="4"/>
    <n v="0"/>
    <n v="3"/>
    <n v="3"/>
    <n v="1"/>
    <n v="0"/>
    <n v="5"/>
    <n v="5"/>
    <n v="0"/>
    <n v="0"/>
    <n v="0"/>
    <n v="3"/>
    <n v="4"/>
    <n v="13"/>
    <n v="-4"/>
    <n v="3.5"/>
    <d v="2026-03-18T00:00:00"/>
    <m/>
    <m/>
    <m/>
    <n v="28.049999999999997"/>
  </r>
  <r>
    <x v="206"/>
    <s v="LAC"/>
    <s v="NOP"/>
    <s v="L"/>
    <d v="1899-12-30T04:43:00"/>
    <n v="2"/>
    <n v="2"/>
    <n v="1"/>
    <n v="0"/>
    <n v="0"/>
    <m/>
    <n v="0"/>
    <n v="0"/>
    <m/>
    <n v="0"/>
    <n v="0"/>
    <n v="0"/>
    <n v="0"/>
    <n v="1"/>
    <n v="0"/>
    <n v="1"/>
    <n v="0"/>
    <n v="4"/>
    <n v="1"/>
    <n v="3.4"/>
    <d v="2026-03-18T00:00:00"/>
    <m/>
    <m/>
    <m/>
    <n v="4.7166666666666668"/>
  </r>
  <r>
    <x v="138"/>
    <s v="TOR"/>
    <s v="CHI"/>
    <s v="W"/>
    <d v="1899-12-30T18:17:00"/>
    <n v="0"/>
    <n v="0"/>
    <m/>
    <n v="0"/>
    <n v="0"/>
    <m/>
    <n v="0"/>
    <n v="0"/>
    <m/>
    <n v="0"/>
    <n v="1"/>
    <n v="1"/>
    <n v="5"/>
    <n v="0"/>
    <n v="0"/>
    <n v="0"/>
    <n v="1"/>
    <n v="0"/>
    <n v="20"/>
    <n v="3.4"/>
    <d v="2026-03-18T00:00:00"/>
    <m/>
    <m/>
    <m/>
    <n v="18.283333333333331"/>
  </r>
  <r>
    <x v="517"/>
    <s v="CHI"/>
    <s v="TOR"/>
    <s v="L"/>
    <d v="1899-12-30T07:42:00"/>
    <n v="1"/>
    <n v="2"/>
    <n v="0.5"/>
    <n v="0"/>
    <n v="0"/>
    <m/>
    <n v="3"/>
    <n v="4"/>
    <n v="0.75"/>
    <n v="0"/>
    <n v="1"/>
    <n v="1"/>
    <n v="2"/>
    <n v="0"/>
    <n v="0"/>
    <n v="2"/>
    <n v="0"/>
    <n v="5"/>
    <n v="8"/>
    <n v="3.3"/>
    <d v="2026-03-18T00:00:00"/>
    <m/>
    <m/>
    <m/>
    <n v="7.7000000000000011"/>
  </r>
  <r>
    <x v="252"/>
    <s v="TOR"/>
    <s v="CHI"/>
    <s v="W"/>
    <d v="1899-12-30T22:09:00"/>
    <n v="2"/>
    <n v="6"/>
    <n v="0.33300000000000002"/>
    <n v="2"/>
    <n v="4"/>
    <n v="0.5"/>
    <n v="0"/>
    <n v="0"/>
    <m/>
    <n v="0"/>
    <n v="2"/>
    <n v="2"/>
    <n v="1"/>
    <n v="0"/>
    <n v="0"/>
    <n v="0"/>
    <n v="2"/>
    <n v="6"/>
    <n v="-2"/>
    <n v="3.1"/>
    <d v="2026-03-18T00:00:00"/>
    <m/>
    <m/>
    <m/>
    <n v="22.150000000000002"/>
  </r>
  <r>
    <x v="18"/>
    <s v="HOU"/>
    <s v="LAL"/>
    <s v="L"/>
    <d v="1899-12-30T13:33:00"/>
    <n v="1"/>
    <n v="3"/>
    <n v="0.33300000000000002"/>
    <n v="1"/>
    <n v="2"/>
    <n v="0.5"/>
    <n v="0"/>
    <n v="0"/>
    <m/>
    <n v="1"/>
    <n v="1"/>
    <n v="2"/>
    <n v="0"/>
    <n v="2"/>
    <n v="0"/>
    <n v="0"/>
    <n v="3"/>
    <n v="3"/>
    <n v="-8"/>
    <n v="3.1"/>
    <d v="2026-03-18T00:00:00"/>
    <m/>
    <m/>
    <m/>
    <n v="13.55"/>
  </r>
  <r>
    <x v="485"/>
    <s v="CHI"/>
    <s v="TOR"/>
    <s v="L"/>
    <d v="1899-12-30T08:09:00"/>
    <n v="1"/>
    <n v="1"/>
    <n v="1"/>
    <n v="0"/>
    <n v="0"/>
    <m/>
    <n v="0"/>
    <n v="2"/>
    <n v="0"/>
    <n v="0"/>
    <n v="2"/>
    <n v="2"/>
    <n v="0"/>
    <n v="2"/>
    <n v="0"/>
    <n v="0"/>
    <n v="1"/>
    <n v="2"/>
    <n v="6"/>
    <n v="3.1"/>
    <d v="2026-03-18T00:00:00"/>
    <m/>
    <m/>
    <m/>
    <n v="8.15"/>
  </r>
  <r>
    <x v="556"/>
    <s v="MEM"/>
    <s v="DEN"/>
    <s v="W"/>
    <d v="1899-12-30T09:26:00"/>
    <n v="0"/>
    <n v="0"/>
    <m/>
    <n v="0"/>
    <n v="0"/>
    <m/>
    <n v="1"/>
    <n v="2"/>
    <n v="0.5"/>
    <n v="2"/>
    <n v="2"/>
    <n v="4"/>
    <n v="1"/>
    <n v="0"/>
    <n v="0"/>
    <n v="0"/>
    <n v="1"/>
    <n v="1"/>
    <n v="-1"/>
    <n v="2.9"/>
    <d v="2026-03-18T00:00:00"/>
    <m/>
    <m/>
    <m/>
    <n v="9.4333333333333336"/>
  </r>
  <r>
    <x v="342"/>
    <s v="MIN"/>
    <s v="UTA"/>
    <s v="W"/>
    <d v="1899-12-30T09:21:00"/>
    <n v="1"/>
    <n v="4"/>
    <n v="0.25"/>
    <n v="0"/>
    <n v="0"/>
    <m/>
    <n v="0"/>
    <n v="0"/>
    <m/>
    <n v="3"/>
    <n v="4"/>
    <n v="7"/>
    <n v="0"/>
    <n v="0"/>
    <n v="1"/>
    <n v="0"/>
    <n v="2"/>
    <n v="2"/>
    <n v="3"/>
    <n v="2.8"/>
    <d v="2026-03-18T00:00:00"/>
    <m/>
    <m/>
    <m/>
    <n v="9.35"/>
  </r>
  <r>
    <x v="213"/>
    <s v="BRK"/>
    <s v="OKC"/>
    <s v="L"/>
    <d v="1899-12-30T19:41:00"/>
    <n v="3"/>
    <n v="9"/>
    <n v="0.33300000000000002"/>
    <n v="2"/>
    <n v="6"/>
    <n v="0.33300000000000002"/>
    <n v="2"/>
    <n v="2"/>
    <n v="1"/>
    <n v="0"/>
    <n v="2"/>
    <n v="2"/>
    <n v="0"/>
    <n v="0"/>
    <n v="0"/>
    <n v="2"/>
    <n v="2"/>
    <n v="10"/>
    <n v="-15"/>
    <n v="2.7"/>
    <d v="2026-03-18T00:00:00"/>
    <m/>
    <m/>
    <m/>
    <n v="19.683333333333334"/>
  </r>
  <r>
    <x v="52"/>
    <s v="POR"/>
    <s v="IND"/>
    <s v="W"/>
    <d v="1899-12-31T07:56:00"/>
    <n v="3"/>
    <n v="11"/>
    <n v="0.27300000000000002"/>
    <n v="0"/>
    <n v="6"/>
    <n v="0"/>
    <n v="2"/>
    <n v="2"/>
    <n v="1"/>
    <n v="1"/>
    <n v="2"/>
    <n v="3"/>
    <n v="1"/>
    <n v="0"/>
    <n v="0"/>
    <n v="0"/>
    <n v="2"/>
    <n v="8"/>
    <n v="8"/>
    <n v="2.7"/>
    <d v="2026-03-18T00:00:00"/>
    <m/>
    <m/>
    <m/>
    <n v="31.93333333333333"/>
  </r>
  <r>
    <x v="164"/>
    <s v="LAC"/>
    <s v="NOP"/>
    <s v="L"/>
    <d v="1899-12-31T05:00:00"/>
    <n v="2"/>
    <n v="6"/>
    <n v="0.33300000000000002"/>
    <n v="0"/>
    <n v="3"/>
    <n v="0"/>
    <n v="0"/>
    <n v="2"/>
    <n v="0"/>
    <n v="1"/>
    <n v="1"/>
    <n v="2"/>
    <n v="3"/>
    <n v="2"/>
    <n v="0"/>
    <n v="1"/>
    <n v="3"/>
    <n v="4"/>
    <n v="-2"/>
    <n v="2.7"/>
    <d v="2026-03-18T00:00:00"/>
    <m/>
    <m/>
    <m/>
    <n v="29"/>
  </r>
  <r>
    <x v="542"/>
    <s v="GSW"/>
    <s v="BOS"/>
    <s v="L"/>
    <d v="1899-12-30T04:35:00"/>
    <n v="0"/>
    <n v="0"/>
    <m/>
    <n v="0"/>
    <n v="0"/>
    <m/>
    <n v="2"/>
    <n v="2"/>
    <n v="1"/>
    <n v="0"/>
    <n v="0"/>
    <n v="0"/>
    <n v="1"/>
    <n v="0"/>
    <n v="0"/>
    <n v="0"/>
    <n v="0"/>
    <n v="2"/>
    <n v="0"/>
    <n v="2.7"/>
    <d v="2026-03-18T00:00:00"/>
    <m/>
    <m/>
    <m/>
    <n v="4.583333333333333"/>
  </r>
  <r>
    <x v="406"/>
    <s v="POR"/>
    <s v="IND"/>
    <s v="W"/>
    <d v="1899-12-30T10:04:00"/>
    <n v="1"/>
    <n v="3"/>
    <n v="0.33300000000000002"/>
    <n v="0"/>
    <n v="2"/>
    <n v="0"/>
    <n v="0"/>
    <n v="0"/>
    <m/>
    <n v="0"/>
    <n v="1"/>
    <n v="1"/>
    <n v="4"/>
    <n v="0"/>
    <n v="0"/>
    <n v="0"/>
    <n v="2"/>
    <n v="2"/>
    <n v="4"/>
    <n v="2.6"/>
    <d v="2026-03-18T00:00:00"/>
    <m/>
    <m/>
    <m/>
    <n v="10.066666666666666"/>
  </r>
  <r>
    <x v="64"/>
    <s v="TOR"/>
    <s v="CHI"/>
    <s v="W"/>
    <d v="1899-12-30T10:15:00"/>
    <n v="3"/>
    <n v="7"/>
    <n v="0.42899999999999999"/>
    <n v="1"/>
    <n v="4"/>
    <n v="0.25"/>
    <n v="0"/>
    <n v="0"/>
    <m/>
    <n v="0"/>
    <n v="0"/>
    <n v="0"/>
    <n v="1"/>
    <n v="1"/>
    <n v="0"/>
    <n v="2"/>
    <n v="1"/>
    <n v="7"/>
    <n v="-6"/>
    <n v="2.6"/>
    <d v="2026-03-18T00:00:00"/>
    <m/>
    <m/>
    <m/>
    <n v="10.25"/>
  </r>
  <r>
    <x v="287"/>
    <s v="LAC"/>
    <s v="NOP"/>
    <s v="L"/>
    <d v="1899-12-31T01:57:00"/>
    <n v="2"/>
    <n v="6"/>
    <n v="0.33300000000000002"/>
    <n v="2"/>
    <n v="4"/>
    <n v="0.5"/>
    <n v="0"/>
    <n v="0"/>
    <m/>
    <n v="0"/>
    <n v="1"/>
    <n v="1"/>
    <n v="3"/>
    <n v="1"/>
    <n v="0"/>
    <n v="2"/>
    <n v="4"/>
    <n v="6"/>
    <n v="-11"/>
    <n v="2.4"/>
    <d v="2026-03-18T00:00:00"/>
    <m/>
    <m/>
    <m/>
    <n v="25.950000000000003"/>
  </r>
  <r>
    <x v="502"/>
    <s v="HOU"/>
    <s v="LAL"/>
    <s v="L"/>
    <d v="1899-12-30T09:30:00"/>
    <n v="1"/>
    <n v="3"/>
    <n v="0.33300000000000002"/>
    <n v="1"/>
    <n v="3"/>
    <n v="0.33300000000000002"/>
    <n v="0"/>
    <n v="0"/>
    <m/>
    <n v="1"/>
    <n v="1"/>
    <n v="2"/>
    <n v="0"/>
    <n v="0"/>
    <n v="0"/>
    <n v="0"/>
    <n v="0"/>
    <n v="3"/>
    <n v="-13"/>
    <n v="2.2999999999999998"/>
    <d v="2026-03-18T00:00:00"/>
    <m/>
    <m/>
    <m/>
    <n v="9.5"/>
  </r>
  <r>
    <x v="245"/>
    <s v="LAL"/>
    <s v="HOU"/>
    <s v="W"/>
    <d v="1899-12-30T17:43:00"/>
    <n v="2"/>
    <n v="3"/>
    <n v="0.66700000000000004"/>
    <n v="1"/>
    <n v="2"/>
    <n v="0.5"/>
    <n v="0"/>
    <n v="0"/>
    <m/>
    <n v="1"/>
    <n v="0"/>
    <n v="1"/>
    <n v="1"/>
    <n v="1"/>
    <n v="0"/>
    <n v="3"/>
    <n v="2"/>
    <n v="5"/>
    <n v="7"/>
    <n v="2.2999999999999998"/>
    <d v="2026-03-18T00:00:00"/>
    <m/>
    <m/>
    <m/>
    <n v="17.716666666666669"/>
  </r>
  <r>
    <x v="251"/>
    <s v="BOS"/>
    <s v="GSW"/>
    <s v="W"/>
    <d v="1899-12-30T20:41:00"/>
    <n v="2"/>
    <n v="6"/>
    <n v="0.33300000000000002"/>
    <n v="2"/>
    <n v="5"/>
    <n v="0.4"/>
    <n v="0"/>
    <n v="0"/>
    <m/>
    <n v="0"/>
    <n v="0"/>
    <n v="0"/>
    <n v="0"/>
    <n v="0"/>
    <n v="0"/>
    <n v="0"/>
    <n v="1"/>
    <n v="6"/>
    <n v="6"/>
    <n v="2.2000000000000002"/>
    <d v="2026-03-18T00:00:00"/>
    <m/>
    <m/>
    <m/>
    <n v="20.683333333333334"/>
  </r>
  <r>
    <x v="280"/>
    <s v="MIN"/>
    <s v="UTA"/>
    <s v="W"/>
    <d v="1899-12-30T06:51:00"/>
    <n v="0"/>
    <n v="1"/>
    <n v="0"/>
    <n v="0"/>
    <n v="1"/>
    <n v="0"/>
    <n v="0"/>
    <n v="0"/>
    <m/>
    <n v="0"/>
    <n v="0"/>
    <n v="0"/>
    <n v="4"/>
    <n v="0"/>
    <n v="0"/>
    <n v="0"/>
    <n v="0"/>
    <n v="0"/>
    <n v="2"/>
    <n v="2.1"/>
    <d v="2026-03-18T00:00:00"/>
    <m/>
    <m/>
    <m/>
    <n v="6.85"/>
  </r>
  <r>
    <x v="430"/>
    <s v="UTA"/>
    <s v="MIN"/>
    <s v="L"/>
    <d v="1899-12-30T14:47:00"/>
    <n v="1"/>
    <n v="6"/>
    <n v="0.16700000000000001"/>
    <n v="1"/>
    <n v="5"/>
    <n v="0.2"/>
    <n v="2"/>
    <n v="2"/>
    <n v="1"/>
    <n v="2"/>
    <n v="2"/>
    <n v="4"/>
    <n v="1"/>
    <n v="0"/>
    <n v="0"/>
    <n v="1"/>
    <n v="2"/>
    <n v="5"/>
    <n v="-4"/>
    <n v="2.1"/>
    <d v="2026-03-18T00:00:00"/>
    <m/>
    <m/>
    <m/>
    <n v="14.783333333333335"/>
  </r>
  <r>
    <x v="438"/>
    <s v="BOS"/>
    <s v="GSW"/>
    <s v="W"/>
    <d v="1899-12-30T02:14:00"/>
    <n v="1"/>
    <n v="1"/>
    <n v="1"/>
    <n v="0"/>
    <n v="0"/>
    <m/>
    <n v="0"/>
    <n v="0"/>
    <m/>
    <n v="0"/>
    <n v="1"/>
    <n v="1"/>
    <n v="0"/>
    <n v="0"/>
    <n v="0"/>
    <n v="0"/>
    <n v="0"/>
    <n v="2"/>
    <n v="-5"/>
    <n v="2"/>
    <d v="2026-03-18T00:00:00"/>
    <m/>
    <m/>
    <m/>
    <n v="2.2333333333333334"/>
  </r>
  <r>
    <x v="337"/>
    <s v="TOR"/>
    <s v="CHI"/>
    <s v="W"/>
    <d v="1899-12-30T04:51:00"/>
    <n v="1"/>
    <n v="1"/>
    <n v="1"/>
    <n v="0"/>
    <n v="0"/>
    <m/>
    <n v="0"/>
    <n v="0"/>
    <m/>
    <n v="0"/>
    <n v="1"/>
    <n v="1"/>
    <n v="0"/>
    <n v="0"/>
    <n v="0"/>
    <n v="0"/>
    <n v="0"/>
    <n v="2"/>
    <n v="-5"/>
    <n v="2"/>
    <d v="2026-03-18T00:00:00"/>
    <m/>
    <m/>
    <m/>
    <n v="4.8499999999999996"/>
  </r>
  <r>
    <x v="117"/>
    <s v="MEM"/>
    <s v="DEN"/>
    <s v="W"/>
    <d v="1899-12-30T19:43:00"/>
    <n v="1"/>
    <n v="6"/>
    <n v="0.16700000000000001"/>
    <n v="0"/>
    <n v="3"/>
    <n v="0"/>
    <n v="2"/>
    <n v="2"/>
    <n v="1"/>
    <n v="0"/>
    <n v="2"/>
    <n v="2"/>
    <n v="4"/>
    <n v="0"/>
    <n v="0"/>
    <n v="1"/>
    <n v="2"/>
    <n v="4"/>
    <n v="0"/>
    <n v="1.8"/>
    <d v="2026-03-18T00:00:00"/>
    <m/>
    <m/>
    <m/>
    <n v="19.716666666666665"/>
  </r>
  <r>
    <x v="270"/>
    <s v="UTA"/>
    <s v="MIN"/>
    <s v="L"/>
    <d v="1899-12-30T12:31:00"/>
    <n v="1"/>
    <n v="2"/>
    <n v="0.5"/>
    <n v="0"/>
    <n v="1"/>
    <n v="0"/>
    <n v="1"/>
    <n v="2"/>
    <n v="0.5"/>
    <n v="2"/>
    <n v="3"/>
    <n v="5"/>
    <n v="1"/>
    <n v="1"/>
    <n v="0"/>
    <n v="3"/>
    <n v="2"/>
    <n v="3"/>
    <n v="-17"/>
    <n v="1.8"/>
    <d v="2026-03-18T00:00:00"/>
    <m/>
    <m/>
    <m/>
    <n v="12.516666666666667"/>
  </r>
  <r>
    <x v="25"/>
    <s v="LAL"/>
    <s v="HOU"/>
    <s v="W"/>
    <d v="1899-12-30T13:38:00"/>
    <n v="0"/>
    <n v="0"/>
    <m/>
    <n v="0"/>
    <n v="0"/>
    <m/>
    <n v="1"/>
    <n v="4"/>
    <n v="0.25"/>
    <n v="0"/>
    <n v="3"/>
    <n v="3"/>
    <n v="1"/>
    <n v="0"/>
    <n v="1"/>
    <n v="0"/>
    <n v="1"/>
    <n v="1"/>
    <n v="6"/>
    <n v="1.7"/>
    <d v="2026-03-18T00:00:00"/>
    <m/>
    <m/>
    <m/>
    <n v="13.633333333333333"/>
  </r>
  <r>
    <x v="301"/>
    <s v="ATL"/>
    <s v="DAL"/>
    <s v="W"/>
    <d v="1899-12-30T02:01:00"/>
    <n v="1"/>
    <n v="1"/>
    <n v="1"/>
    <n v="0"/>
    <n v="0"/>
    <m/>
    <n v="0"/>
    <n v="0"/>
    <m/>
    <n v="0"/>
    <n v="0"/>
    <n v="0"/>
    <n v="0"/>
    <n v="0"/>
    <n v="0"/>
    <n v="0"/>
    <n v="0"/>
    <n v="2"/>
    <n v="-5"/>
    <n v="1.7"/>
    <d v="2026-03-18T00:00:00"/>
    <m/>
    <m/>
    <m/>
    <n v="2.0166666666666666"/>
  </r>
  <r>
    <x v="264"/>
    <s v="BRK"/>
    <s v="OKC"/>
    <s v="L"/>
    <d v="1899-12-30T19:38:00"/>
    <n v="1"/>
    <n v="4"/>
    <n v="0.25"/>
    <n v="0"/>
    <n v="3"/>
    <n v="0"/>
    <n v="3"/>
    <n v="4"/>
    <n v="0.75"/>
    <n v="1"/>
    <n v="2"/>
    <n v="3"/>
    <n v="1"/>
    <n v="1"/>
    <n v="0"/>
    <n v="2"/>
    <n v="4"/>
    <n v="5"/>
    <n v="-5"/>
    <n v="1.6"/>
    <d v="2026-03-18T00:00:00"/>
    <m/>
    <m/>
    <m/>
    <n v="19.633333333333333"/>
  </r>
  <r>
    <x v="492"/>
    <s v="GSW"/>
    <s v="BOS"/>
    <s v="L"/>
    <d v="1899-12-30T23:21:00"/>
    <n v="2"/>
    <n v="9"/>
    <n v="0.222"/>
    <n v="1"/>
    <n v="6"/>
    <n v="0.16700000000000001"/>
    <n v="0"/>
    <n v="0"/>
    <m/>
    <n v="1"/>
    <n v="0"/>
    <n v="1"/>
    <n v="2"/>
    <n v="1"/>
    <n v="1"/>
    <n v="1"/>
    <n v="2"/>
    <n v="5"/>
    <n v="-13"/>
    <n v="1.5"/>
    <d v="2026-03-18T00:00:00"/>
    <m/>
    <m/>
    <m/>
    <n v="23.35"/>
  </r>
  <r>
    <x v="91"/>
    <s v="BRK"/>
    <s v="OKC"/>
    <s v="L"/>
    <d v="1899-12-30T22:37:00"/>
    <n v="2"/>
    <n v="6"/>
    <n v="0.33300000000000002"/>
    <n v="0"/>
    <n v="0"/>
    <m/>
    <n v="0"/>
    <n v="2"/>
    <n v="0"/>
    <n v="2"/>
    <n v="4"/>
    <n v="6"/>
    <n v="1"/>
    <n v="0"/>
    <n v="1"/>
    <n v="2"/>
    <n v="1"/>
    <n v="4"/>
    <n v="-24"/>
    <n v="1.4"/>
    <d v="2026-03-18T00:00:00"/>
    <m/>
    <m/>
    <m/>
    <n v="22.616666666666667"/>
  </r>
  <r>
    <x v="289"/>
    <s v="DAL"/>
    <s v="ATL"/>
    <s v="L"/>
    <d v="1899-12-30T02:39:00"/>
    <n v="1"/>
    <n v="1"/>
    <n v="1"/>
    <n v="0"/>
    <n v="0"/>
    <m/>
    <n v="0"/>
    <n v="0"/>
    <m/>
    <n v="0"/>
    <n v="0"/>
    <n v="0"/>
    <n v="0"/>
    <n v="0"/>
    <n v="0"/>
    <n v="0"/>
    <n v="1"/>
    <n v="2"/>
    <n v="4"/>
    <n v="1.3"/>
    <d v="2026-03-18T00:00:00"/>
    <m/>
    <m/>
    <m/>
    <n v="2.65"/>
  </r>
  <r>
    <x v="229"/>
    <s v="TOR"/>
    <s v="CHI"/>
    <s v="W"/>
    <d v="1899-12-30T06:41:00"/>
    <n v="0"/>
    <n v="0"/>
    <m/>
    <n v="0"/>
    <n v="0"/>
    <m/>
    <n v="1"/>
    <n v="2"/>
    <n v="0.5"/>
    <n v="2"/>
    <n v="2"/>
    <n v="4"/>
    <n v="0"/>
    <n v="0"/>
    <n v="0"/>
    <n v="1"/>
    <n v="1"/>
    <n v="1"/>
    <n v="-6"/>
    <n v="1.2"/>
    <d v="2026-03-18T00:00:00"/>
    <m/>
    <m/>
    <m/>
    <n v="6.6833333333333336"/>
  </r>
  <r>
    <x v="257"/>
    <s v="DAL"/>
    <s v="ATL"/>
    <s v="L"/>
    <d v="1899-12-31T04:13:00"/>
    <n v="2"/>
    <n v="10"/>
    <n v="0.2"/>
    <n v="0"/>
    <n v="1"/>
    <n v="0"/>
    <n v="0"/>
    <n v="0"/>
    <m/>
    <n v="0"/>
    <n v="3"/>
    <n v="3"/>
    <n v="4"/>
    <n v="1"/>
    <n v="0"/>
    <n v="1"/>
    <n v="1"/>
    <n v="4"/>
    <n v="-7"/>
    <n v="1.1000000000000001"/>
    <d v="2026-03-18T00:00:00"/>
    <m/>
    <m/>
    <m/>
    <n v="28.216666666666665"/>
  </r>
  <r>
    <x v="162"/>
    <s v="CHI"/>
    <s v="TOR"/>
    <s v="L"/>
    <d v="1899-12-30T16:29:00"/>
    <n v="2"/>
    <n v="5"/>
    <n v="0.4"/>
    <n v="0"/>
    <n v="1"/>
    <n v="0"/>
    <n v="0"/>
    <n v="0"/>
    <m/>
    <n v="1"/>
    <n v="5"/>
    <n v="6"/>
    <n v="0"/>
    <n v="0"/>
    <n v="0"/>
    <n v="2"/>
    <n v="1"/>
    <n v="4"/>
    <n v="-20"/>
    <n v="1.1000000000000001"/>
    <d v="2026-03-18T00:00:00"/>
    <m/>
    <m/>
    <m/>
    <n v="16.483333333333334"/>
  </r>
  <r>
    <x v="293"/>
    <s v="BRK"/>
    <s v="OKC"/>
    <s v="L"/>
    <d v="1899-12-30T16:22:00"/>
    <n v="1"/>
    <n v="2"/>
    <n v="0.5"/>
    <n v="1"/>
    <n v="1"/>
    <n v="1"/>
    <n v="0"/>
    <n v="0"/>
    <m/>
    <n v="0"/>
    <n v="0"/>
    <n v="0"/>
    <n v="0"/>
    <n v="0"/>
    <n v="0"/>
    <n v="1"/>
    <n v="0"/>
    <n v="3"/>
    <n v="-13"/>
    <n v="1"/>
    <d v="2026-03-18T00:00:00"/>
    <m/>
    <m/>
    <m/>
    <n v="16.366666666666667"/>
  </r>
  <r>
    <x v="34"/>
    <s v="OKC"/>
    <s v="BRK"/>
    <s v="W"/>
    <d v="1899-12-30T12:00:00"/>
    <n v="0"/>
    <n v="0"/>
    <m/>
    <n v="0"/>
    <n v="0"/>
    <m/>
    <n v="0"/>
    <n v="0"/>
    <m/>
    <n v="2"/>
    <n v="1"/>
    <n v="3"/>
    <n v="0"/>
    <n v="0"/>
    <n v="0"/>
    <n v="0"/>
    <n v="2"/>
    <n v="0"/>
    <n v="-7"/>
    <n v="0.9"/>
    <d v="2026-03-18T00:00:00"/>
    <m/>
    <m/>
    <m/>
    <n v="12"/>
  </r>
  <r>
    <x v="31"/>
    <s v="ATL"/>
    <s v="DAL"/>
    <s v="W"/>
    <d v="1899-12-30T10:50:00"/>
    <n v="1"/>
    <n v="4"/>
    <n v="0.25"/>
    <n v="1"/>
    <n v="3"/>
    <n v="0.33300000000000002"/>
    <n v="0"/>
    <n v="0"/>
    <m/>
    <n v="0"/>
    <n v="0"/>
    <n v="0"/>
    <n v="1"/>
    <n v="0"/>
    <n v="0"/>
    <n v="0"/>
    <n v="1"/>
    <n v="3"/>
    <n v="5"/>
    <n v="0.9"/>
    <d v="2026-03-18T00:00:00"/>
    <m/>
    <m/>
    <m/>
    <n v="10.833333333333334"/>
  </r>
  <r>
    <x v="92"/>
    <s v="CHI"/>
    <s v="TOR"/>
    <s v="L"/>
    <d v="1899-12-31T03:03:00"/>
    <n v="4"/>
    <n v="13"/>
    <n v="0.308"/>
    <n v="1"/>
    <n v="8"/>
    <n v="0.125"/>
    <n v="0"/>
    <n v="1"/>
    <n v="0"/>
    <n v="0"/>
    <n v="0"/>
    <n v="0"/>
    <n v="3"/>
    <n v="1"/>
    <n v="0"/>
    <n v="3"/>
    <n v="2"/>
    <n v="9"/>
    <n v="-30"/>
    <n v="0.4"/>
    <d v="2026-03-18T00:00:00"/>
    <m/>
    <m/>
    <m/>
    <n v="27.050000000000004"/>
  </r>
  <r>
    <x v="389"/>
    <s v="LAC"/>
    <s v="NOP"/>
    <s v="L"/>
    <d v="1899-12-30T04:43:00"/>
    <n v="0"/>
    <n v="1"/>
    <n v="0"/>
    <n v="0"/>
    <n v="1"/>
    <n v="0"/>
    <n v="0"/>
    <n v="0"/>
    <m/>
    <n v="0"/>
    <n v="1"/>
    <n v="1"/>
    <n v="1"/>
    <n v="0"/>
    <n v="0"/>
    <n v="0"/>
    <n v="0"/>
    <n v="0"/>
    <n v="1"/>
    <n v="0.3"/>
    <d v="2026-03-18T00:00:00"/>
    <m/>
    <m/>
    <m/>
    <n v="4.7166666666666668"/>
  </r>
  <r>
    <x v="552"/>
    <s v="LAC"/>
    <s v="NOP"/>
    <s v="L"/>
    <d v="1899-12-30T04:43:00"/>
    <n v="1"/>
    <n v="3"/>
    <n v="0.33300000000000002"/>
    <n v="0"/>
    <n v="2"/>
    <n v="0"/>
    <n v="0"/>
    <n v="0"/>
    <m/>
    <n v="0"/>
    <n v="0"/>
    <n v="0"/>
    <n v="0"/>
    <n v="0"/>
    <n v="0"/>
    <n v="0"/>
    <n v="0"/>
    <n v="2"/>
    <n v="1"/>
    <n v="0.3"/>
    <d v="2026-03-18T00:00:00"/>
    <m/>
    <m/>
    <m/>
    <n v="4.7166666666666668"/>
  </r>
  <r>
    <x v="235"/>
    <s v="BRK"/>
    <s v="OKC"/>
    <s v="L"/>
    <d v="1899-12-30T07:57:00"/>
    <n v="1"/>
    <n v="5"/>
    <n v="0.2"/>
    <n v="0"/>
    <n v="2"/>
    <n v="0"/>
    <n v="1"/>
    <n v="2"/>
    <n v="0.5"/>
    <n v="0"/>
    <n v="2"/>
    <n v="2"/>
    <n v="0"/>
    <n v="0"/>
    <n v="0"/>
    <n v="0"/>
    <n v="0"/>
    <n v="3"/>
    <n v="-12"/>
    <n v="0.1"/>
    <d v="2026-03-18T00:00:00"/>
    <m/>
    <m/>
    <m/>
    <n v="7.9499999999999993"/>
  </r>
  <r>
    <x v="26"/>
    <s v="HOU"/>
    <s v="LAL"/>
    <s v="L"/>
    <d v="1899-12-30T02:44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6-03-18T00:00:00"/>
    <m/>
    <m/>
    <m/>
    <n v="2.7333333333333334"/>
  </r>
  <r>
    <x v="12"/>
    <s v="ATL"/>
    <s v="DAL"/>
    <s v="W"/>
    <d v="1899-12-30T02:01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18T00:00:00"/>
    <m/>
    <m/>
    <m/>
    <n v="2.0166666666666666"/>
  </r>
  <r>
    <x v="336"/>
    <s v="BOS"/>
    <s v="GSW"/>
    <s v="W"/>
    <d v="1899-12-30T09:42:00"/>
    <n v="0"/>
    <n v="2"/>
    <n v="0"/>
    <n v="0"/>
    <n v="0"/>
    <m/>
    <n v="0"/>
    <n v="0"/>
    <m/>
    <n v="1"/>
    <n v="2"/>
    <n v="3"/>
    <n v="0"/>
    <n v="0"/>
    <n v="0"/>
    <n v="0"/>
    <n v="0"/>
    <n v="0"/>
    <n v="2"/>
    <n v="-0.1"/>
    <d v="2026-03-18T00:00:00"/>
    <m/>
    <m/>
    <m/>
    <n v="9.6999999999999993"/>
  </r>
  <r>
    <x v="373"/>
    <s v="DEN"/>
    <s v="MEM"/>
    <s v="L"/>
    <d v="1899-12-30T05:33:00"/>
    <n v="1"/>
    <n v="2"/>
    <n v="0.5"/>
    <n v="0"/>
    <n v="0"/>
    <m/>
    <n v="0"/>
    <n v="0"/>
    <m/>
    <n v="0"/>
    <n v="0"/>
    <n v="0"/>
    <n v="1"/>
    <n v="0"/>
    <n v="0"/>
    <n v="1"/>
    <n v="2"/>
    <n v="2"/>
    <n v="2"/>
    <n v="-0.1"/>
    <d v="2026-03-18T00:00:00"/>
    <m/>
    <m/>
    <m/>
    <n v="5.5500000000000007"/>
  </r>
  <r>
    <x v="261"/>
    <s v="LAC"/>
    <s v="NOP"/>
    <s v="L"/>
    <d v="1899-12-30T14:35:00"/>
    <n v="1"/>
    <n v="6"/>
    <n v="0.16700000000000001"/>
    <n v="1"/>
    <n v="4"/>
    <n v="0.25"/>
    <n v="0"/>
    <n v="0"/>
    <m/>
    <n v="0"/>
    <n v="2"/>
    <n v="2"/>
    <n v="2"/>
    <n v="0"/>
    <n v="0"/>
    <n v="1"/>
    <n v="1"/>
    <n v="3"/>
    <n v="-7"/>
    <n v="-0.2"/>
    <d v="2026-03-18T00:00:00"/>
    <m/>
    <m/>
    <m/>
    <n v="14.583333333333332"/>
  </r>
  <r>
    <x v="558"/>
    <s v="BRK"/>
    <s v="OKC"/>
    <s v="L"/>
    <d v="1899-12-30T04:03:00"/>
    <n v="0"/>
    <n v="2"/>
    <n v="0"/>
    <n v="0"/>
    <n v="1"/>
    <n v="0"/>
    <n v="0"/>
    <n v="0"/>
    <m/>
    <n v="0"/>
    <n v="0"/>
    <n v="0"/>
    <n v="0"/>
    <n v="1"/>
    <n v="0"/>
    <n v="0"/>
    <n v="0"/>
    <n v="0"/>
    <n v="-5"/>
    <n v="-0.4"/>
    <d v="2026-03-18T00:00:00"/>
    <m/>
    <m/>
    <m/>
    <n v="4.0500000000000007"/>
  </r>
  <r>
    <x v="501"/>
    <s v="IND"/>
    <s v="POR"/>
    <s v="L"/>
    <d v="1899-12-30T07:15:00"/>
    <n v="0"/>
    <n v="2"/>
    <n v="0"/>
    <n v="0"/>
    <n v="1"/>
    <n v="0"/>
    <n v="0"/>
    <n v="0"/>
    <m/>
    <n v="0"/>
    <n v="1"/>
    <n v="1"/>
    <n v="2"/>
    <n v="0"/>
    <n v="0"/>
    <n v="0"/>
    <n v="2"/>
    <n v="0"/>
    <n v="9"/>
    <n v="-0.5"/>
    <d v="2026-03-18T00:00:00"/>
    <m/>
    <m/>
    <m/>
    <n v="7.25"/>
  </r>
  <r>
    <x v="563"/>
    <s v="OKC"/>
    <s v="BRK"/>
    <s v="W"/>
    <d v="1899-12-30T04:44:00"/>
    <n v="1"/>
    <n v="3"/>
    <n v="0.33300000000000002"/>
    <n v="1"/>
    <n v="2"/>
    <n v="0.5"/>
    <n v="0"/>
    <n v="0"/>
    <m/>
    <n v="0"/>
    <n v="1"/>
    <n v="1"/>
    <n v="0"/>
    <n v="0"/>
    <n v="0"/>
    <n v="1"/>
    <n v="3"/>
    <n v="3"/>
    <n v="-10"/>
    <n v="-0.6"/>
    <d v="2026-03-18T00:00:00"/>
    <m/>
    <m/>
    <m/>
    <n v="4.7333333333333334"/>
  </r>
  <r>
    <x v="378"/>
    <s v="ATL"/>
    <s v="DAL"/>
    <s v="W"/>
    <d v="1899-12-30T02:0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6-03-18T00:00:00"/>
    <m/>
    <m/>
    <m/>
    <n v="2.0166666666666666"/>
  </r>
  <r>
    <x v="16"/>
    <s v="OKC"/>
    <s v="BRK"/>
    <s v="W"/>
    <d v="1899-12-30T04:36:00"/>
    <n v="0"/>
    <n v="2"/>
    <n v="0"/>
    <n v="0"/>
    <n v="2"/>
    <n v="0"/>
    <n v="0"/>
    <n v="0"/>
    <m/>
    <n v="0"/>
    <n v="2"/>
    <n v="2"/>
    <n v="1"/>
    <n v="1"/>
    <n v="0"/>
    <n v="2"/>
    <n v="0"/>
    <n v="0"/>
    <n v="5"/>
    <n v="-1.1000000000000001"/>
    <d v="2026-03-18T00:00:00"/>
    <m/>
    <m/>
    <m/>
    <n v="4.6000000000000005"/>
  </r>
  <r>
    <x v="407"/>
    <s v="BOS"/>
    <s v="GSW"/>
    <s v="W"/>
    <d v="1899-12-30T06:43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8"/>
    <n v="-1.1000000000000001"/>
    <d v="2026-03-18T00:00:00"/>
    <m/>
    <m/>
    <m/>
    <n v="6.7166666666666668"/>
  </r>
  <r>
    <x v="460"/>
    <s v="TOR"/>
    <s v="CHI"/>
    <s v="W"/>
    <d v="1899-12-30T06:41:00"/>
    <n v="1"/>
    <n v="3"/>
    <n v="0.33300000000000002"/>
    <n v="0"/>
    <n v="2"/>
    <n v="0"/>
    <n v="0"/>
    <n v="0"/>
    <m/>
    <n v="0"/>
    <n v="1"/>
    <n v="1"/>
    <n v="2"/>
    <n v="0"/>
    <n v="0"/>
    <n v="2"/>
    <n v="3"/>
    <n v="2"/>
    <n v="-6"/>
    <n v="-1.2"/>
    <d v="2026-03-18T00:00:00"/>
    <m/>
    <m/>
    <m/>
    <n v="6.6833333333333336"/>
  </r>
  <r>
    <x v="555"/>
    <s v="UTA"/>
    <s v="MIN"/>
    <s v="L"/>
    <d v="1899-12-30T20:15:00"/>
    <n v="0"/>
    <n v="2"/>
    <n v="0"/>
    <n v="0"/>
    <n v="1"/>
    <n v="0"/>
    <n v="0"/>
    <n v="0"/>
    <m/>
    <n v="1"/>
    <n v="1"/>
    <n v="2"/>
    <n v="1"/>
    <n v="1"/>
    <n v="0"/>
    <n v="1"/>
    <n v="5"/>
    <n v="0"/>
    <n v="-23"/>
    <n v="-1.7"/>
    <d v="2026-03-18T00:00:00"/>
    <m/>
    <m/>
    <m/>
    <n v="20.25"/>
  </r>
  <r>
    <x v="511"/>
    <s v="GSW"/>
    <s v="BOS"/>
    <s v="L"/>
    <d v="1899-12-30T09:54:00"/>
    <n v="0"/>
    <n v="1"/>
    <n v="0"/>
    <n v="0"/>
    <n v="0"/>
    <m/>
    <n v="0"/>
    <n v="0"/>
    <m/>
    <n v="0"/>
    <n v="1"/>
    <n v="1"/>
    <n v="0"/>
    <n v="0"/>
    <n v="0"/>
    <n v="1"/>
    <n v="1"/>
    <n v="0"/>
    <n v="-12"/>
    <n v="-1.8"/>
    <d v="2026-03-18T00:00:00"/>
    <m/>
    <m/>
    <m/>
    <n v="9.8999999999999986"/>
  </r>
  <r>
    <x v="520"/>
    <s v="BOS"/>
    <s v="GSW"/>
    <s v="W"/>
    <d v="1899-12-30T02:14:00"/>
    <n v="0"/>
    <n v="1"/>
    <n v="0"/>
    <n v="0"/>
    <n v="1"/>
    <n v="0"/>
    <n v="0"/>
    <n v="0"/>
    <m/>
    <n v="0"/>
    <n v="0"/>
    <n v="0"/>
    <n v="1"/>
    <n v="0"/>
    <n v="0"/>
    <n v="1"/>
    <n v="2"/>
    <n v="0"/>
    <n v="-5"/>
    <n v="-1.8"/>
    <d v="2026-03-18T00:00:00"/>
    <m/>
    <m/>
    <m/>
    <n v="2.2333333333333334"/>
  </r>
  <r>
    <x v="320"/>
    <s v="DEN"/>
    <s v="MEM"/>
    <s v="L"/>
    <d v="1899-12-30T20:14:00"/>
    <n v="0"/>
    <n v="4"/>
    <n v="0"/>
    <n v="0"/>
    <n v="2"/>
    <n v="0"/>
    <n v="1"/>
    <n v="2"/>
    <n v="0.5"/>
    <n v="0"/>
    <n v="1"/>
    <n v="1"/>
    <n v="2"/>
    <n v="0"/>
    <n v="0"/>
    <n v="2"/>
    <n v="1"/>
    <n v="1"/>
    <n v="-7"/>
    <n v="-2.9"/>
    <d v="2026-03-18T00:00:00"/>
    <m/>
    <m/>
    <m/>
    <n v="20.233333333333334"/>
  </r>
  <r>
    <x v="140"/>
    <s v="BRK"/>
    <s v="OKC"/>
    <s v="L"/>
    <d v="1899-12-30T16:40:00"/>
    <n v="0"/>
    <n v="4"/>
    <n v="0"/>
    <n v="0"/>
    <n v="2"/>
    <n v="0"/>
    <n v="0"/>
    <n v="2"/>
    <n v="0"/>
    <n v="2"/>
    <n v="3"/>
    <n v="5"/>
    <n v="1"/>
    <n v="0"/>
    <n v="0"/>
    <n v="3"/>
    <n v="3"/>
    <n v="0"/>
    <n v="-16"/>
    <n v="-4.8"/>
    <d v="2026-03-18T00:00:00"/>
    <m/>
    <m/>
    <m/>
    <n v="16.666666666666664"/>
  </r>
  <r>
    <x v="0"/>
    <s v="LAL"/>
    <s v="MIA"/>
    <s v="W"/>
    <d v="1899-12-31T13:36:00"/>
    <n v="18"/>
    <n v="30"/>
    <n v="0.6"/>
    <n v="9"/>
    <n v="17"/>
    <n v="0.52900000000000003"/>
    <n v="15"/>
    <n v="19"/>
    <n v="0.78900000000000003"/>
    <n v="1"/>
    <n v="6"/>
    <n v="7"/>
    <n v="3"/>
    <n v="5"/>
    <n v="0"/>
    <n v="2"/>
    <n v="1"/>
    <n v="60"/>
    <n v="7"/>
    <n v="51.8"/>
    <d v="2026-03-19T00:00:00"/>
    <m/>
    <m/>
    <m/>
    <n v="37.6"/>
  </r>
  <r>
    <x v="50"/>
    <s v="PHI"/>
    <s v="SAC"/>
    <s v="W"/>
    <d v="1899-12-31T14:54:00"/>
    <n v="16"/>
    <n v="28"/>
    <n v="0.57099999999999995"/>
    <n v="3"/>
    <n v="7"/>
    <n v="0.42899999999999999"/>
    <n v="3"/>
    <n v="3"/>
    <n v="1"/>
    <n v="4"/>
    <n v="3"/>
    <n v="7"/>
    <n v="11"/>
    <n v="2"/>
    <n v="0"/>
    <n v="1"/>
    <n v="2"/>
    <n v="38"/>
    <n v="44"/>
    <n v="36.4"/>
    <d v="2026-03-19T00:00:00"/>
    <m/>
    <m/>
    <m/>
    <n v="38.9"/>
  </r>
  <r>
    <x v="40"/>
    <s v="SAS"/>
    <s v="PHO"/>
    <s v="W"/>
    <d v="1899-12-31T10:51:00"/>
    <n v="10"/>
    <n v="20"/>
    <n v="0.5"/>
    <n v="2"/>
    <n v="7"/>
    <n v="0.28599999999999998"/>
    <n v="12"/>
    <n v="12"/>
    <n v="1"/>
    <n v="2"/>
    <n v="10"/>
    <n v="12"/>
    <n v="1"/>
    <n v="3"/>
    <n v="1"/>
    <n v="3"/>
    <n v="2"/>
    <n v="34"/>
    <n v="18"/>
    <n v="29"/>
    <d v="2026-03-19T00:00:00"/>
    <m/>
    <m/>
    <m/>
    <n v="34.85"/>
  </r>
  <r>
    <x v="282"/>
    <s v="PHI"/>
    <s v="SAC"/>
    <s v="W"/>
    <d v="1899-12-31T09:15:00"/>
    <n v="11"/>
    <n v="18"/>
    <n v="0.61099999999999999"/>
    <n v="7"/>
    <n v="11"/>
    <n v="0.63600000000000001"/>
    <n v="3"/>
    <n v="3"/>
    <n v="1"/>
    <n v="0"/>
    <n v="0"/>
    <n v="0"/>
    <n v="4"/>
    <n v="2"/>
    <n v="0"/>
    <n v="0"/>
    <n v="0"/>
    <n v="32"/>
    <n v="47"/>
    <n v="28.6"/>
    <d v="2026-03-19T00:00:00"/>
    <m/>
    <m/>
    <m/>
    <n v="33.25"/>
  </r>
  <r>
    <x v="89"/>
    <s v="CLE"/>
    <s v="CHI"/>
    <s v="W"/>
    <d v="1899-12-31T12:30:00"/>
    <n v="10"/>
    <n v="23"/>
    <n v="0.435"/>
    <n v="7"/>
    <n v="13"/>
    <n v="0.53800000000000003"/>
    <n v="9"/>
    <n v="11"/>
    <n v="0.81799999999999995"/>
    <n v="1"/>
    <n v="6"/>
    <n v="7"/>
    <n v="9"/>
    <n v="2"/>
    <n v="1"/>
    <n v="5"/>
    <n v="5"/>
    <n v="36"/>
    <n v="9"/>
    <n v="27.6"/>
    <d v="2026-03-19T00:00:00"/>
    <m/>
    <m/>
    <m/>
    <n v="36.5"/>
  </r>
  <r>
    <x v="274"/>
    <s v="SAC"/>
    <s v="PHI"/>
    <s v="L"/>
    <d v="1899-12-31T11:41:00"/>
    <n v="11"/>
    <n v="17"/>
    <n v="0.64700000000000002"/>
    <n v="3"/>
    <n v="4"/>
    <n v="0.75"/>
    <n v="5"/>
    <n v="5"/>
    <n v="1"/>
    <n v="1"/>
    <n v="3"/>
    <n v="4"/>
    <n v="2"/>
    <n v="0"/>
    <n v="1"/>
    <n v="0"/>
    <n v="2"/>
    <n v="30"/>
    <n v="-29"/>
    <n v="25.4"/>
    <d v="2026-03-19T00:00:00"/>
    <m/>
    <m/>
    <m/>
    <n v="35.68333333333333"/>
  </r>
  <r>
    <x v="80"/>
    <s v="CLE"/>
    <s v="CHI"/>
    <s v="W"/>
    <d v="1899-12-31T12:24:00"/>
    <n v="12"/>
    <n v="19"/>
    <n v="0.63200000000000001"/>
    <n v="0"/>
    <n v="1"/>
    <n v="0"/>
    <n v="2"/>
    <n v="6"/>
    <n v="0.33300000000000002"/>
    <n v="6"/>
    <n v="8"/>
    <n v="14"/>
    <n v="3"/>
    <n v="1"/>
    <n v="0"/>
    <n v="0"/>
    <n v="1"/>
    <n v="26"/>
    <n v="11"/>
    <n v="25.2"/>
    <d v="2026-03-19T00:00:00"/>
    <m/>
    <m/>
    <m/>
    <n v="36.4"/>
  </r>
  <r>
    <x v="271"/>
    <s v="UTA"/>
    <s v="MIL"/>
    <s v="W"/>
    <d v="1899-12-31T10:09:00"/>
    <n v="13"/>
    <n v="27"/>
    <n v="0.48099999999999998"/>
    <n v="7"/>
    <n v="19"/>
    <n v="0.36799999999999999"/>
    <n v="0"/>
    <n v="0"/>
    <m/>
    <n v="1"/>
    <n v="8"/>
    <n v="9"/>
    <n v="4"/>
    <n v="3"/>
    <n v="1"/>
    <n v="3"/>
    <n v="4"/>
    <n v="33"/>
    <n v="15"/>
    <n v="24.3"/>
    <d v="2026-03-19T00:00:00"/>
    <m/>
    <m/>
    <m/>
    <n v="34.15"/>
  </r>
  <r>
    <x v="180"/>
    <s v="PHO"/>
    <s v="SAS"/>
    <s v="L"/>
    <d v="1899-12-31T10:15:00"/>
    <n v="7"/>
    <n v="13"/>
    <n v="0.53800000000000003"/>
    <n v="6"/>
    <n v="11"/>
    <n v="0.54500000000000004"/>
    <n v="4"/>
    <n v="4"/>
    <n v="1"/>
    <n v="1"/>
    <n v="1"/>
    <n v="2"/>
    <n v="6"/>
    <n v="2"/>
    <n v="0"/>
    <n v="1"/>
    <n v="2"/>
    <n v="24"/>
    <n v="3"/>
    <n v="23.1"/>
    <d v="2026-03-19T00:00:00"/>
    <m/>
    <m/>
    <m/>
    <n v="34.25"/>
  </r>
  <r>
    <x v="101"/>
    <s v="DET"/>
    <s v="WAS"/>
    <s v="W"/>
    <d v="1899-12-31T00:47:00"/>
    <n v="9"/>
    <n v="15"/>
    <n v="0.6"/>
    <n v="0"/>
    <n v="0"/>
    <m/>
    <n v="6"/>
    <n v="8"/>
    <n v="0.75"/>
    <n v="6"/>
    <n v="5"/>
    <n v="11"/>
    <n v="0"/>
    <n v="2"/>
    <n v="0"/>
    <n v="1"/>
    <n v="0"/>
    <n v="24"/>
    <n v="15"/>
    <n v="23"/>
    <d v="2026-03-19T00:00:00"/>
    <m/>
    <m/>
    <m/>
    <n v="24.783333333333331"/>
  </r>
  <r>
    <x v="67"/>
    <s v="CHO"/>
    <s v="ORL"/>
    <s v="W"/>
    <d v="1899-12-31T04:09:00"/>
    <n v="8"/>
    <n v="14"/>
    <n v="0.57099999999999995"/>
    <n v="5"/>
    <n v="10"/>
    <n v="0.5"/>
    <n v="4"/>
    <n v="4"/>
    <n v="1"/>
    <n v="1"/>
    <n v="3"/>
    <n v="4"/>
    <n v="8"/>
    <n v="0"/>
    <n v="0"/>
    <n v="2"/>
    <n v="2"/>
    <n v="25"/>
    <n v="27"/>
    <n v="22.8"/>
    <d v="2026-03-19T00:00:00"/>
    <m/>
    <m/>
    <m/>
    <n v="28.15"/>
  </r>
  <r>
    <x v="468"/>
    <s v="LAL"/>
    <s v="MIA"/>
    <s v="W"/>
    <d v="1899-12-31T13:52:00"/>
    <n v="8"/>
    <n v="12"/>
    <n v="0.66700000000000004"/>
    <n v="0"/>
    <n v="0"/>
    <m/>
    <n v="3"/>
    <n v="5"/>
    <n v="0.6"/>
    <n v="4"/>
    <n v="11"/>
    <n v="15"/>
    <n v="10"/>
    <n v="0"/>
    <n v="0"/>
    <n v="3"/>
    <n v="2"/>
    <n v="19"/>
    <n v="4"/>
    <n v="22.3"/>
    <d v="2026-03-19T00:00:00"/>
    <m/>
    <m/>
    <m/>
    <n v="37.866666666666667"/>
  </r>
  <r>
    <x v="165"/>
    <s v="MIA"/>
    <s v="LAL"/>
    <s v="L"/>
    <d v="1899-12-31T13:47:00"/>
    <n v="9"/>
    <n v="19"/>
    <n v="0.47399999999999998"/>
    <n v="3"/>
    <n v="8"/>
    <n v="0.375"/>
    <n v="7"/>
    <n v="10"/>
    <n v="0.7"/>
    <n v="2"/>
    <n v="8"/>
    <n v="10"/>
    <n v="2"/>
    <n v="1"/>
    <n v="0"/>
    <n v="0"/>
    <n v="3"/>
    <n v="28"/>
    <n v="-12"/>
    <n v="22.1"/>
    <d v="2026-03-19T00:00:00"/>
    <m/>
    <m/>
    <m/>
    <n v="37.783333333333331"/>
  </r>
  <r>
    <x v="420"/>
    <s v="UTA"/>
    <s v="MIL"/>
    <s v="W"/>
    <d v="1899-12-31T10:28:00"/>
    <n v="7"/>
    <n v="14"/>
    <n v="0.5"/>
    <n v="4"/>
    <n v="10"/>
    <n v="0.4"/>
    <n v="5"/>
    <n v="6"/>
    <n v="0.83299999999999996"/>
    <n v="0"/>
    <n v="2"/>
    <n v="2"/>
    <n v="10"/>
    <n v="0"/>
    <n v="0"/>
    <n v="1"/>
    <n v="1"/>
    <n v="23"/>
    <n v="33"/>
    <n v="21.8"/>
    <d v="2026-03-19T00:00:00"/>
    <m/>
    <m/>
    <m/>
    <n v="34.466666666666669"/>
  </r>
  <r>
    <x v="130"/>
    <s v="NOP"/>
    <s v="LAC"/>
    <s v="W"/>
    <d v="1899-12-31T11:33:00"/>
    <n v="6"/>
    <n v="11"/>
    <n v="0.54500000000000004"/>
    <n v="3"/>
    <n v="4"/>
    <n v="0.75"/>
    <n v="5"/>
    <n v="5"/>
    <n v="1"/>
    <n v="0"/>
    <n v="6"/>
    <n v="6"/>
    <n v="6"/>
    <n v="1"/>
    <n v="0"/>
    <n v="0"/>
    <n v="0"/>
    <n v="20"/>
    <n v="1"/>
    <n v="21.7"/>
    <d v="2026-03-19T00:00:00"/>
    <m/>
    <m/>
    <m/>
    <n v="35.549999999999997"/>
  </r>
  <r>
    <x v="219"/>
    <s v="PHI"/>
    <s v="SAC"/>
    <s v="W"/>
    <d v="1899-12-31T07:45:00"/>
    <n v="10"/>
    <n v="20"/>
    <n v="0.5"/>
    <n v="3"/>
    <n v="6"/>
    <n v="0.5"/>
    <n v="4"/>
    <n v="6"/>
    <n v="0.66700000000000004"/>
    <n v="0"/>
    <n v="5"/>
    <n v="5"/>
    <n v="7"/>
    <n v="0"/>
    <n v="0"/>
    <n v="1"/>
    <n v="2"/>
    <n v="27"/>
    <n v="11"/>
    <n v="20.8"/>
    <d v="2026-03-19T00:00:00"/>
    <m/>
    <m/>
    <m/>
    <n v="31.75"/>
  </r>
  <r>
    <x v="465"/>
    <s v="CHO"/>
    <s v="ORL"/>
    <s v="W"/>
    <d v="1899-12-30T22:50:00"/>
    <n v="7"/>
    <n v="13"/>
    <n v="0.53800000000000003"/>
    <n v="5"/>
    <n v="8"/>
    <n v="0.625"/>
    <n v="8"/>
    <n v="8"/>
    <n v="1"/>
    <n v="0"/>
    <n v="3"/>
    <n v="3"/>
    <n v="5"/>
    <n v="0"/>
    <n v="0"/>
    <n v="4"/>
    <n v="2"/>
    <n v="27"/>
    <n v="-2"/>
    <n v="20.3"/>
    <d v="2026-03-19T00:00:00"/>
    <m/>
    <m/>
    <m/>
    <n v="22.833333333333332"/>
  </r>
  <r>
    <x v="108"/>
    <s v="ORL"/>
    <s v="CHO"/>
    <s v="L"/>
    <d v="1899-12-31T01:44:00"/>
    <n v="8"/>
    <n v="15"/>
    <n v="0.53300000000000003"/>
    <n v="3"/>
    <n v="5"/>
    <n v="0.6"/>
    <n v="5"/>
    <n v="5"/>
    <n v="1"/>
    <n v="2"/>
    <n v="5"/>
    <n v="7"/>
    <n v="2"/>
    <n v="1"/>
    <n v="0"/>
    <n v="2"/>
    <n v="0"/>
    <n v="24"/>
    <n v="-21"/>
    <n v="20"/>
    <d v="2026-03-19T00:00:00"/>
    <m/>
    <m/>
    <m/>
    <n v="25.733333333333334"/>
  </r>
  <r>
    <x v="286"/>
    <s v="UTA"/>
    <s v="MIL"/>
    <s v="W"/>
    <d v="1899-12-31T03:07:00"/>
    <n v="10"/>
    <n v="16"/>
    <n v="0.625"/>
    <n v="1"/>
    <n v="2"/>
    <n v="0.5"/>
    <n v="2"/>
    <n v="4"/>
    <n v="0.5"/>
    <n v="0"/>
    <n v="3"/>
    <n v="3"/>
    <n v="5"/>
    <n v="1"/>
    <n v="0"/>
    <n v="1"/>
    <n v="0"/>
    <n v="23"/>
    <n v="4"/>
    <n v="19.399999999999999"/>
    <d v="2026-03-19T00:00:00"/>
    <m/>
    <m/>
    <m/>
    <n v="27.116666666666667"/>
  </r>
  <r>
    <x v="96"/>
    <s v="CHO"/>
    <s v="ORL"/>
    <s v="W"/>
    <d v="1899-12-30T20:14:00"/>
    <n v="7"/>
    <n v="13"/>
    <n v="0.53800000000000003"/>
    <n v="3"/>
    <n v="8"/>
    <n v="0.375"/>
    <n v="3"/>
    <n v="3"/>
    <n v="1"/>
    <n v="2"/>
    <n v="4"/>
    <n v="6"/>
    <n v="5"/>
    <n v="3"/>
    <n v="1"/>
    <n v="3"/>
    <n v="3"/>
    <n v="20"/>
    <n v="12"/>
    <n v="19.3"/>
    <d v="2026-03-19T00:00:00"/>
    <m/>
    <m/>
    <m/>
    <n v="20.233333333333334"/>
  </r>
  <r>
    <x v="183"/>
    <s v="NOP"/>
    <s v="LAC"/>
    <s v="W"/>
    <d v="1899-12-31T10:40:00"/>
    <n v="9"/>
    <n v="17"/>
    <n v="0.52900000000000003"/>
    <n v="5"/>
    <n v="11"/>
    <n v="0.45500000000000002"/>
    <n v="4"/>
    <n v="4"/>
    <n v="1"/>
    <n v="1"/>
    <n v="4"/>
    <n v="5"/>
    <n v="2"/>
    <n v="1"/>
    <n v="0"/>
    <n v="3"/>
    <n v="2"/>
    <n v="27"/>
    <n v="4"/>
    <n v="19.2"/>
    <d v="2026-03-19T00:00:00"/>
    <m/>
    <m/>
    <m/>
    <n v="34.666666666666664"/>
  </r>
  <r>
    <x v="164"/>
    <s v="LAC"/>
    <s v="NOP"/>
    <s v="L"/>
    <d v="1899-12-31T09:39:00"/>
    <n v="7"/>
    <n v="11"/>
    <n v="0.63600000000000001"/>
    <n v="1"/>
    <n v="2"/>
    <n v="0.5"/>
    <n v="7"/>
    <n v="7"/>
    <n v="1"/>
    <n v="0"/>
    <n v="4"/>
    <n v="4"/>
    <n v="3"/>
    <n v="1"/>
    <n v="0"/>
    <n v="1"/>
    <n v="4"/>
    <n v="22"/>
    <n v="-3"/>
    <n v="18.8"/>
    <d v="2026-03-19T00:00:00"/>
    <m/>
    <m/>
    <m/>
    <n v="33.65"/>
  </r>
  <r>
    <x v="249"/>
    <s v="CLE"/>
    <s v="CHI"/>
    <s v="W"/>
    <d v="1899-12-30T23:10:00"/>
    <n v="8"/>
    <n v="14"/>
    <n v="0.57099999999999995"/>
    <n v="2"/>
    <n v="4"/>
    <n v="0.5"/>
    <n v="0"/>
    <n v="2"/>
    <n v="0"/>
    <n v="5"/>
    <n v="6"/>
    <n v="11"/>
    <n v="3"/>
    <n v="1"/>
    <n v="1"/>
    <n v="2"/>
    <n v="0"/>
    <n v="18"/>
    <n v="1"/>
    <n v="17.7"/>
    <d v="2026-03-19T00:00:00"/>
    <m/>
    <m/>
    <m/>
    <n v="23.166666666666668"/>
  </r>
  <r>
    <x v="203"/>
    <s v="PHO"/>
    <s v="SAS"/>
    <s v="L"/>
    <d v="1899-12-31T10:00:00"/>
    <n v="7"/>
    <n v="10"/>
    <n v="0.7"/>
    <n v="0"/>
    <n v="0"/>
    <m/>
    <n v="1"/>
    <n v="2"/>
    <n v="0.5"/>
    <n v="2"/>
    <n v="5"/>
    <n v="7"/>
    <n v="7"/>
    <n v="1"/>
    <n v="0"/>
    <n v="0"/>
    <n v="4"/>
    <n v="15"/>
    <n v="-1"/>
    <n v="17.600000000000001"/>
    <d v="2026-03-19T00:00:00"/>
    <m/>
    <m/>
    <m/>
    <n v="34"/>
  </r>
  <r>
    <x v="60"/>
    <s v="MIA"/>
    <s v="LAL"/>
    <s v="L"/>
    <d v="1899-12-31T08:22:00"/>
    <n v="7"/>
    <n v="10"/>
    <n v="0.7"/>
    <n v="2"/>
    <n v="5"/>
    <n v="0.4"/>
    <n v="0"/>
    <n v="0"/>
    <m/>
    <n v="1"/>
    <n v="2"/>
    <n v="3"/>
    <n v="6"/>
    <n v="1"/>
    <n v="1"/>
    <n v="1"/>
    <n v="1"/>
    <n v="16"/>
    <n v="-14"/>
    <n v="17.600000000000001"/>
    <d v="2026-03-19T00:00:00"/>
    <m/>
    <m/>
    <m/>
    <n v="32.366666666666667"/>
  </r>
  <r>
    <x v="93"/>
    <s v="CHI"/>
    <s v="CLE"/>
    <s v="L"/>
    <d v="1899-12-31T07:53:00"/>
    <n v="6"/>
    <n v="12"/>
    <n v="0.5"/>
    <n v="2"/>
    <n v="4"/>
    <n v="0.5"/>
    <n v="6"/>
    <n v="8"/>
    <n v="0.75"/>
    <n v="1"/>
    <n v="3"/>
    <n v="4"/>
    <n v="3"/>
    <n v="3"/>
    <n v="0"/>
    <n v="2"/>
    <n v="3"/>
    <n v="20"/>
    <n v="4"/>
    <n v="16.7"/>
    <d v="2026-03-19T00:00:00"/>
    <m/>
    <m/>
    <m/>
    <n v="31.883333333333333"/>
  </r>
  <r>
    <x v="131"/>
    <s v="DET"/>
    <s v="WAS"/>
    <s v="W"/>
    <d v="1899-12-30T23:20:00"/>
    <n v="6"/>
    <n v="10"/>
    <n v="0.6"/>
    <n v="0"/>
    <n v="2"/>
    <n v="0"/>
    <n v="2"/>
    <n v="2"/>
    <n v="1"/>
    <n v="1"/>
    <n v="4"/>
    <n v="5"/>
    <n v="2"/>
    <n v="4"/>
    <n v="0"/>
    <n v="0"/>
    <n v="1"/>
    <n v="14"/>
    <n v="26"/>
    <n v="16.3"/>
    <d v="2026-03-19T00:00:00"/>
    <m/>
    <m/>
    <m/>
    <n v="23.333333333333332"/>
  </r>
  <r>
    <x v="295"/>
    <s v="PHI"/>
    <s v="SAC"/>
    <s v="W"/>
    <d v="1899-12-31T00:00:00"/>
    <n v="5"/>
    <n v="11"/>
    <n v="0.45500000000000002"/>
    <n v="3"/>
    <n v="3"/>
    <n v="1"/>
    <n v="0"/>
    <n v="0"/>
    <m/>
    <n v="5"/>
    <n v="6"/>
    <n v="11"/>
    <n v="4"/>
    <n v="0"/>
    <n v="3"/>
    <n v="1"/>
    <n v="2"/>
    <n v="13"/>
    <n v="13"/>
    <n v="15.7"/>
    <d v="2026-03-19T00:00:00"/>
    <m/>
    <m/>
    <m/>
    <n v="24"/>
  </r>
  <r>
    <x v="55"/>
    <s v="MIA"/>
    <s v="LAL"/>
    <s v="L"/>
    <d v="1899-12-31T08:31:00"/>
    <n v="7"/>
    <n v="13"/>
    <n v="0.53800000000000003"/>
    <n v="1"/>
    <n v="5"/>
    <n v="0.2"/>
    <n v="5"/>
    <n v="5"/>
    <n v="1"/>
    <n v="1"/>
    <n v="1"/>
    <n v="2"/>
    <n v="3"/>
    <n v="1"/>
    <n v="1"/>
    <n v="1"/>
    <n v="6"/>
    <n v="20"/>
    <n v="6"/>
    <n v="15.1"/>
    <d v="2026-03-19T00:00:00"/>
    <m/>
    <m/>
    <m/>
    <n v="32.516666666666666"/>
  </r>
  <r>
    <x v="256"/>
    <s v="DET"/>
    <s v="WAS"/>
    <s v="W"/>
    <d v="1899-12-30T20:43:00"/>
    <n v="7"/>
    <n v="11"/>
    <n v="0.63600000000000001"/>
    <n v="0"/>
    <n v="0"/>
    <m/>
    <n v="3"/>
    <n v="4"/>
    <n v="0.75"/>
    <n v="2"/>
    <n v="2"/>
    <n v="4"/>
    <n v="3"/>
    <n v="0"/>
    <n v="2"/>
    <n v="1"/>
    <n v="3"/>
    <n v="17"/>
    <n v="6"/>
    <n v="15"/>
    <d v="2026-03-19T00:00:00"/>
    <m/>
    <m/>
    <m/>
    <n v="20.716666666666669"/>
  </r>
  <r>
    <x v="71"/>
    <s v="ORL"/>
    <s v="CHO"/>
    <s v="L"/>
    <d v="1899-12-31T04:23:00"/>
    <n v="6"/>
    <n v="16"/>
    <n v="0.375"/>
    <n v="1"/>
    <n v="5"/>
    <n v="0.2"/>
    <n v="7"/>
    <n v="8"/>
    <n v="0.875"/>
    <n v="2"/>
    <n v="1"/>
    <n v="3"/>
    <n v="7"/>
    <n v="1"/>
    <n v="1"/>
    <n v="3"/>
    <n v="3"/>
    <n v="20"/>
    <n v="-23"/>
    <n v="14.9"/>
    <d v="2026-03-19T00:00:00"/>
    <m/>
    <m/>
    <m/>
    <n v="28.383333333333333"/>
  </r>
  <r>
    <x v="49"/>
    <s v="NOP"/>
    <s v="LAC"/>
    <s v="W"/>
    <d v="1899-12-31T09:01:00"/>
    <n v="5"/>
    <n v="7"/>
    <n v="0.71399999999999997"/>
    <n v="0"/>
    <n v="0"/>
    <m/>
    <n v="5"/>
    <n v="7"/>
    <n v="0.71399999999999997"/>
    <n v="2"/>
    <n v="3"/>
    <n v="5"/>
    <n v="2"/>
    <n v="3"/>
    <n v="0"/>
    <n v="2"/>
    <n v="3"/>
    <n v="15"/>
    <n v="12"/>
    <n v="14.8"/>
    <d v="2026-03-19T00:00:00"/>
    <m/>
    <m/>
    <m/>
    <n v="33.016666666666666"/>
  </r>
  <r>
    <x v="285"/>
    <s v="WAS"/>
    <s v="DET"/>
    <s v="L"/>
    <d v="1899-12-30T17:31:00"/>
    <n v="7"/>
    <n v="8"/>
    <n v="0.875"/>
    <n v="3"/>
    <n v="3"/>
    <n v="1"/>
    <n v="4"/>
    <n v="6"/>
    <n v="0.66700000000000004"/>
    <n v="0"/>
    <n v="4"/>
    <n v="4"/>
    <n v="1"/>
    <n v="0"/>
    <n v="1"/>
    <n v="4"/>
    <n v="4"/>
    <n v="21"/>
    <n v="-6"/>
    <n v="14.4"/>
    <d v="2026-03-19T00:00:00"/>
    <m/>
    <m/>
    <m/>
    <n v="17.516666666666666"/>
  </r>
  <r>
    <x v="451"/>
    <s v="SAS"/>
    <s v="PHO"/>
    <s v="W"/>
    <d v="1899-12-31T08:44:00"/>
    <n v="8"/>
    <n v="17"/>
    <n v="0.47099999999999997"/>
    <n v="1"/>
    <n v="5"/>
    <n v="0.2"/>
    <n v="6"/>
    <n v="7"/>
    <n v="0.85699999999999998"/>
    <n v="1"/>
    <n v="6"/>
    <n v="7"/>
    <n v="3"/>
    <n v="1"/>
    <n v="0"/>
    <n v="4"/>
    <n v="3"/>
    <n v="23"/>
    <n v="-7"/>
    <n v="14.3"/>
    <d v="2026-03-19T00:00:00"/>
    <m/>
    <m/>
    <m/>
    <n v="32.733333333333334"/>
  </r>
  <r>
    <x v="305"/>
    <s v="CHI"/>
    <s v="CLE"/>
    <s v="L"/>
    <d v="1899-12-31T05:17:00"/>
    <n v="4"/>
    <n v="8"/>
    <n v="0.5"/>
    <n v="2"/>
    <n v="5"/>
    <n v="0.4"/>
    <n v="0"/>
    <n v="0"/>
    <m/>
    <n v="2"/>
    <n v="9"/>
    <n v="11"/>
    <n v="1"/>
    <n v="2"/>
    <n v="2"/>
    <n v="0"/>
    <n v="0"/>
    <n v="10"/>
    <n v="3"/>
    <n v="14.2"/>
    <d v="2026-03-19T00:00:00"/>
    <m/>
    <m/>
    <m/>
    <n v="29.283333333333331"/>
  </r>
  <r>
    <x v="197"/>
    <s v="DET"/>
    <s v="WAS"/>
    <s v="W"/>
    <d v="1899-12-30T20:11:00"/>
    <n v="5"/>
    <n v="8"/>
    <n v="0.625"/>
    <n v="3"/>
    <n v="5"/>
    <n v="0.6"/>
    <n v="1"/>
    <n v="3"/>
    <n v="0.33300000000000002"/>
    <n v="1"/>
    <n v="4"/>
    <n v="5"/>
    <n v="6"/>
    <n v="1"/>
    <n v="0"/>
    <n v="2"/>
    <n v="2"/>
    <n v="14"/>
    <n v="16"/>
    <n v="13.9"/>
    <d v="2026-03-19T00:00:00"/>
    <m/>
    <m/>
    <m/>
    <n v="20.183333333333334"/>
  </r>
  <r>
    <x v="418"/>
    <s v="WAS"/>
    <s v="DET"/>
    <s v="L"/>
    <d v="1899-12-31T02:37:00"/>
    <n v="3"/>
    <n v="6"/>
    <n v="0.5"/>
    <n v="1"/>
    <n v="2"/>
    <n v="0.5"/>
    <n v="2"/>
    <n v="3"/>
    <n v="0.66700000000000004"/>
    <n v="1"/>
    <n v="5"/>
    <n v="6"/>
    <n v="3"/>
    <n v="3"/>
    <n v="4"/>
    <n v="1"/>
    <n v="2"/>
    <n v="9"/>
    <n v="-14"/>
    <n v="13.9"/>
    <d v="2026-03-19T00:00:00"/>
    <m/>
    <m/>
    <m/>
    <n v="26.616666666666667"/>
  </r>
  <r>
    <x v="92"/>
    <s v="CHI"/>
    <s v="CLE"/>
    <s v="L"/>
    <d v="1899-12-31T12:41:00"/>
    <n v="4"/>
    <n v="11"/>
    <n v="0.36399999999999999"/>
    <n v="1"/>
    <n v="5"/>
    <n v="0.2"/>
    <n v="0"/>
    <n v="0"/>
    <m/>
    <n v="1"/>
    <n v="5"/>
    <n v="6"/>
    <n v="19"/>
    <n v="1"/>
    <n v="2"/>
    <n v="5"/>
    <n v="5"/>
    <n v="9"/>
    <n v="-5"/>
    <n v="13.8"/>
    <d v="2026-03-19T00:00:00"/>
    <m/>
    <m/>
    <m/>
    <n v="36.683333333333337"/>
  </r>
  <r>
    <x v="459"/>
    <s v="SAC"/>
    <s v="PHI"/>
    <s v="L"/>
    <d v="1899-12-31T07:28:00"/>
    <n v="7"/>
    <n v="13"/>
    <n v="0.53800000000000003"/>
    <n v="4"/>
    <n v="8"/>
    <n v="0.5"/>
    <n v="2"/>
    <n v="2"/>
    <n v="1"/>
    <n v="1"/>
    <n v="1"/>
    <n v="2"/>
    <n v="1"/>
    <n v="0"/>
    <n v="0"/>
    <n v="1"/>
    <n v="2"/>
    <n v="20"/>
    <n v="-22"/>
    <n v="13.6"/>
    <d v="2026-03-19T00:00:00"/>
    <m/>
    <m/>
    <m/>
    <n v="31.466666666666669"/>
  </r>
  <r>
    <x v="192"/>
    <s v="MIA"/>
    <s v="LAL"/>
    <s v="L"/>
    <d v="1899-12-30T20:36:00"/>
    <n v="7"/>
    <n v="11"/>
    <n v="0.63600000000000001"/>
    <n v="0"/>
    <n v="2"/>
    <n v="0"/>
    <n v="0"/>
    <n v="0"/>
    <m/>
    <n v="3"/>
    <n v="6"/>
    <n v="9"/>
    <n v="1"/>
    <n v="0"/>
    <n v="0"/>
    <n v="0"/>
    <n v="1"/>
    <n v="14"/>
    <n v="8"/>
    <n v="13.3"/>
    <d v="2026-03-19T00:00:00"/>
    <m/>
    <m/>
    <m/>
    <n v="20.599999999999998"/>
  </r>
  <r>
    <x v="94"/>
    <s v="DET"/>
    <s v="WAS"/>
    <s v="W"/>
    <d v="1899-12-31T00:03:00"/>
    <n v="3"/>
    <n v="7"/>
    <n v="0.42899999999999999"/>
    <n v="0"/>
    <n v="0"/>
    <m/>
    <n v="4"/>
    <n v="4"/>
    <n v="1"/>
    <n v="4"/>
    <n v="5"/>
    <n v="9"/>
    <n v="3"/>
    <n v="1"/>
    <n v="2"/>
    <n v="2"/>
    <n v="0"/>
    <n v="10"/>
    <n v="5"/>
    <n v="13.1"/>
    <d v="2026-03-19T00:00:00"/>
    <m/>
    <m/>
    <m/>
    <n v="24.050000000000004"/>
  </r>
  <r>
    <x v="258"/>
    <s v="SAC"/>
    <s v="PHI"/>
    <s v="L"/>
    <d v="1899-12-30T21:14:00"/>
    <n v="4"/>
    <n v="8"/>
    <n v="0.5"/>
    <n v="0"/>
    <n v="0"/>
    <m/>
    <n v="1"/>
    <n v="2"/>
    <n v="0.5"/>
    <n v="9"/>
    <n v="4"/>
    <n v="13"/>
    <n v="3"/>
    <n v="1"/>
    <n v="0"/>
    <n v="1"/>
    <n v="3"/>
    <n v="9"/>
    <n v="-4"/>
    <n v="13"/>
    <d v="2026-03-19T00:00:00"/>
    <m/>
    <m/>
    <m/>
    <n v="21.233333333333334"/>
  </r>
  <r>
    <x v="90"/>
    <s v="PHI"/>
    <s v="SAC"/>
    <s v="W"/>
    <d v="1899-12-31T10:19:00"/>
    <n v="5"/>
    <n v="9"/>
    <n v="0.55600000000000005"/>
    <n v="0"/>
    <n v="1"/>
    <n v="0"/>
    <n v="2"/>
    <n v="2"/>
    <n v="1"/>
    <n v="5"/>
    <n v="3"/>
    <n v="8"/>
    <n v="2"/>
    <n v="0"/>
    <n v="2"/>
    <n v="0"/>
    <n v="5"/>
    <n v="12"/>
    <n v="31"/>
    <n v="12.9"/>
    <d v="2026-03-19T00:00:00"/>
    <m/>
    <m/>
    <m/>
    <n v="34.316666666666663"/>
  </r>
  <r>
    <x v="551"/>
    <s v="UTA"/>
    <s v="MIL"/>
    <s v="W"/>
    <d v="1900-01-01T00:00:00"/>
    <n v="3"/>
    <n v="6"/>
    <n v="0.5"/>
    <n v="0"/>
    <n v="2"/>
    <n v="0"/>
    <n v="1"/>
    <n v="3"/>
    <n v="0.33300000000000002"/>
    <n v="4"/>
    <n v="7"/>
    <n v="11"/>
    <n v="6"/>
    <n v="3"/>
    <n v="0"/>
    <n v="1"/>
    <n v="4"/>
    <n v="7"/>
    <n v="32"/>
    <n v="12.7"/>
    <d v="2026-03-19T00:00:00"/>
    <m/>
    <m/>
    <m/>
    <n v="48"/>
  </r>
  <r>
    <x v="177"/>
    <s v="CHO"/>
    <s v="ORL"/>
    <s v="W"/>
    <d v="1899-12-31T01:03:00"/>
    <n v="5"/>
    <n v="11"/>
    <n v="0.45500000000000002"/>
    <n v="4"/>
    <n v="9"/>
    <n v="0.44400000000000001"/>
    <n v="3"/>
    <n v="3"/>
    <n v="1"/>
    <n v="1"/>
    <n v="5"/>
    <n v="6"/>
    <n v="4"/>
    <n v="0"/>
    <n v="0"/>
    <n v="2"/>
    <n v="4"/>
    <n v="17"/>
    <n v="7"/>
    <n v="12.7"/>
    <d v="2026-03-19T00:00:00"/>
    <m/>
    <m/>
    <m/>
    <n v="25.049999999999997"/>
  </r>
  <r>
    <x v="455"/>
    <s v="LAC"/>
    <s v="NOP"/>
    <s v="L"/>
    <d v="1899-12-31T13:03:00"/>
    <n v="2"/>
    <n v="8"/>
    <n v="0.25"/>
    <n v="0"/>
    <n v="3"/>
    <n v="0"/>
    <n v="7"/>
    <n v="11"/>
    <n v="0.63600000000000001"/>
    <n v="2"/>
    <n v="6"/>
    <n v="8"/>
    <n v="5"/>
    <n v="1"/>
    <n v="0"/>
    <n v="0"/>
    <n v="0"/>
    <n v="11"/>
    <n v="-17"/>
    <n v="12.3"/>
    <d v="2026-03-19T00:00:00"/>
    <m/>
    <m/>
    <m/>
    <n v="37.049999999999997"/>
  </r>
  <r>
    <x v="333"/>
    <s v="LAC"/>
    <s v="NOP"/>
    <s v="L"/>
    <d v="1899-12-30T19:10:00"/>
    <n v="6"/>
    <n v="9"/>
    <n v="0.66700000000000004"/>
    <n v="0"/>
    <n v="2"/>
    <n v="0"/>
    <n v="1"/>
    <n v="3"/>
    <n v="0.33300000000000002"/>
    <n v="2"/>
    <n v="4"/>
    <n v="6"/>
    <n v="1"/>
    <n v="0"/>
    <n v="1"/>
    <n v="0"/>
    <n v="1"/>
    <n v="13"/>
    <n v="2"/>
    <n v="11.9"/>
    <d v="2026-03-19T00:00:00"/>
    <m/>
    <m/>
    <m/>
    <n v="19.166666666666668"/>
  </r>
  <r>
    <x v="4"/>
    <s v="LAL"/>
    <s v="MIA"/>
    <s v="W"/>
    <d v="1899-12-31T15:59:00"/>
    <n v="5"/>
    <n v="12"/>
    <n v="0.41699999999999998"/>
    <n v="2"/>
    <n v="7"/>
    <n v="0.28599999999999998"/>
    <n v="6"/>
    <n v="10"/>
    <n v="0.6"/>
    <n v="1"/>
    <n v="4"/>
    <n v="5"/>
    <n v="4"/>
    <n v="0"/>
    <n v="0"/>
    <n v="2"/>
    <n v="2"/>
    <n v="18"/>
    <n v="13"/>
    <n v="11.9"/>
    <d v="2026-03-19T00:00:00"/>
    <m/>
    <m/>
    <m/>
    <n v="39.983333333333334"/>
  </r>
  <r>
    <x v="30"/>
    <s v="LAL"/>
    <s v="MIA"/>
    <s v="W"/>
    <d v="1899-12-31T03:31:00"/>
    <n v="2"/>
    <n v="6"/>
    <n v="0.33300000000000002"/>
    <n v="1"/>
    <n v="4"/>
    <n v="0.25"/>
    <n v="8"/>
    <n v="9"/>
    <n v="0.88900000000000001"/>
    <n v="0"/>
    <n v="2"/>
    <n v="2"/>
    <n v="4"/>
    <n v="2"/>
    <n v="0"/>
    <n v="2"/>
    <n v="2"/>
    <n v="13"/>
    <n v="15"/>
    <n v="11.8"/>
    <d v="2026-03-19T00:00:00"/>
    <m/>
    <m/>
    <m/>
    <n v="27.516666666666666"/>
  </r>
  <r>
    <x v="162"/>
    <s v="CHI"/>
    <s v="CLE"/>
    <s v="L"/>
    <d v="1899-12-31T05:58:00"/>
    <n v="7"/>
    <n v="11"/>
    <n v="0.63600000000000001"/>
    <n v="1"/>
    <n v="2"/>
    <n v="0.5"/>
    <n v="1"/>
    <n v="4"/>
    <n v="0.25"/>
    <n v="4"/>
    <n v="4"/>
    <n v="8"/>
    <n v="0"/>
    <n v="0"/>
    <n v="0"/>
    <n v="1"/>
    <n v="3"/>
    <n v="16"/>
    <n v="11"/>
    <n v="11.7"/>
    <d v="2026-03-19T00:00:00"/>
    <m/>
    <m/>
    <m/>
    <n v="29.966666666666669"/>
  </r>
  <r>
    <x v="476"/>
    <s v="MIA"/>
    <s v="LAL"/>
    <s v="L"/>
    <d v="1899-12-31T08:43:00"/>
    <n v="8"/>
    <n v="19"/>
    <n v="0.42099999999999999"/>
    <n v="4"/>
    <n v="10"/>
    <n v="0.4"/>
    <n v="1"/>
    <n v="1"/>
    <n v="1"/>
    <n v="0"/>
    <n v="8"/>
    <n v="8"/>
    <n v="5"/>
    <n v="0"/>
    <n v="0"/>
    <n v="4"/>
    <n v="3"/>
    <n v="21"/>
    <n v="-12"/>
    <n v="11.6"/>
    <d v="2026-03-19T00:00:00"/>
    <m/>
    <m/>
    <m/>
    <n v="32.716666666666669"/>
  </r>
  <r>
    <x v="227"/>
    <s v="CHO"/>
    <s v="ORL"/>
    <s v="W"/>
    <d v="1899-12-30T21:40:00"/>
    <n v="2"/>
    <n v="2"/>
    <n v="1"/>
    <n v="2"/>
    <n v="2"/>
    <n v="1"/>
    <n v="0"/>
    <n v="0"/>
    <m/>
    <n v="1"/>
    <n v="2"/>
    <n v="3"/>
    <n v="4"/>
    <n v="2"/>
    <n v="0"/>
    <n v="0"/>
    <n v="0"/>
    <n v="6"/>
    <n v="30"/>
    <n v="11.5"/>
    <d v="2026-03-19T00:00:00"/>
    <m/>
    <m/>
    <m/>
    <n v="21.666666666666668"/>
  </r>
  <r>
    <x v="225"/>
    <s v="NOP"/>
    <s v="LAC"/>
    <s v="W"/>
    <d v="1899-12-31T03:19:00"/>
    <n v="5"/>
    <n v="5"/>
    <n v="1"/>
    <n v="0"/>
    <n v="0"/>
    <m/>
    <n v="1"/>
    <n v="2"/>
    <n v="0.5"/>
    <n v="3"/>
    <n v="8"/>
    <n v="11"/>
    <n v="4"/>
    <n v="0"/>
    <n v="1"/>
    <n v="4"/>
    <n v="5"/>
    <n v="11"/>
    <n v="-12"/>
    <n v="11.1"/>
    <d v="2026-03-19T00:00:00"/>
    <m/>
    <m/>
    <m/>
    <n v="27.31666666666667"/>
  </r>
  <r>
    <x v="332"/>
    <s v="MIL"/>
    <s v="UTA"/>
    <s v="L"/>
    <d v="1899-12-31T00:36:00"/>
    <n v="5"/>
    <n v="7"/>
    <n v="0.71399999999999997"/>
    <n v="3"/>
    <n v="4"/>
    <n v="0.75"/>
    <n v="0"/>
    <n v="0"/>
    <m/>
    <n v="0"/>
    <n v="1"/>
    <n v="1"/>
    <n v="1"/>
    <n v="2"/>
    <n v="1"/>
    <n v="2"/>
    <n v="2"/>
    <n v="13"/>
    <n v="-27"/>
    <n v="11"/>
    <d v="2026-03-19T00:00:00"/>
    <m/>
    <m/>
    <m/>
    <n v="24.599999999999998"/>
  </r>
  <r>
    <x v="150"/>
    <s v="CHO"/>
    <s v="ORL"/>
    <s v="W"/>
    <d v="1899-12-30T23:31:00"/>
    <n v="5"/>
    <n v="5"/>
    <n v="1"/>
    <n v="0"/>
    <n v="0"/>
    <m/>
    <n v="3"/>
    <n v="3"/>
    <n v="1"/>
    <n v="2"/>
    <n v="3"/>
    <n v="5"/>
    <n v="0"/>
    <n v="0"/>
    <n v="0"/>
    <n v="2"/>
    <n v="2"/>
    <n v="13"/>
    <n v="9"/>
    <n v="11"/>
    <d v="2026-03-19T00:00:00"/>
    <m/>
    <m/>
    <m/>
    <n v="23.516666666666666"/>
  </r>
  <r>
    <x v="302"/>
    <s v="WAS"/>
    <s v="DET"/>
    <s v="L"/>
    <d v="1899-12-31T02:56:00"/>
    <n v="6"/>
    <n v="8"/>
    <n v="0.75"/>
    <n v="1"/>
    <n v="2"/>
    <n v="0.5"/>
    <n v="0"/>
    <n v="0"/>
    <m/>
    <n v="1"/>
    <n v="6"/>
    <n v="7"/>
    <n v="2"/>
    <n v="0"/>
    <n v="0"/>
    <n v="2"/>
    <n v="2"/>
    <n v="13"/>
    <n v="3"/>
    <n v="10.9"/>
    <d v="2026-03-19T00:00:00"/>
    <m/>
    <m/>
    <m/>
    <n v="26.933333333333334"/>
  </r>
  <r>
    <x v="362"/>
    <s v="CHI"/>
    <s v="CLE"/>
    <s v="L"/>
    <d v="1899-12-30T21:09:00"/>
    <n v="7"/>
    <n v="14"/>
    <n v="0.5"/>
    <n v="3"/>
    <n v="7"/>
    <n v="0.42899999999999999"/>
    <n v="0"/>
    <n v="0"/>
    <m/>
    <n v="0"/>
    <n v="4"/>
    <n v="4"/>
    <n v="1"/>
    <n v="1"/>
    <n v="0"/>
    <n v="0"/>
    <n v="5"/>
    <n v="17"/>
    <n v="-9"/>
    <n v="10.9"/>
    <d v="2026-03-19T00:00:00"/>
    <m/>
    <m/>
    <m/>
    <n v="21.15"/>
  </r>
  <r>
    <x v="171"/>
    <s v="UTA"/>
    <s v="MIL"/>
    <s v="W"/>
    <d v="1899-12-31T01:01:00"/>
    <n v="6"/>
    <n v="10"/>
    <n v="0.6"/>
    <n v="1"/>
    <n v="4"/>
    <n v="0.25"/>
    <n v="3"/>
    <n v="4"/>
    <n v="0.75"/>
    <n v="2"/>
    <n v="6"/>
    <n v="8"/>
    <n v="1"/>
    <n v="0"/>
    <n v="0"/>
    <n v="4"/>
    <n v="0"/>
    <n v="16"/>
    <n v="0"/>
    <n v="10.9"/>
    <d v="2026-03-19T00:00:00"/>
    <m/>
    <m/>
    <m/>
    <n v="25.016666666666666"/>
  </r>
  <r>
    <x v="190"/>
    <s v="MIL"/>
    <s v="UTA"/>
    <s v="L"/>
    <d v="1899-12-30T23:08:00"/>
    <n v="5"/>
    <n v="10"/>
    <n v="0.5"/>
    <n v="3"/>
    <n v="7"/>
    <n v="0.42899999999999999"/>
    <n v="2"/>
    <n v="2"/>
    <n v="1"/>
    <n v="1"/>
    <n v="2"/>
    <n v="3"/>
    <n v="5"/>
    <n v="0"/>
    <n v="0"/>
    <n v="3"/>
    <n v="3"/>
    <n v="15"/>
    <n v="-14"/>
    <n v="10.6"/>
    <d v="2026-03-19T00:00:00"/>
    <m/>
    <m/>
    <m/>
    <n v="23.133333333333333"/>
  </r>
  <r>
    <x v="74"/>
    <s v="CHI"/>
    <s v="CLE"/>
    <s v="L"/>
    <d v="1899-12-31T08:59:00"/>
    <n v="5"/>
    <n v="13"/>
    <n v="0.38500000000000001"/>
    <n v="2"/>
    <n v="9"/>
    <n v="0.222"/>
    <n v="1"/>
    <n v="2"/>
    <n v="0.5"/>
    <n v="1"/>
    <n v="4"/>
    <n v="5"/>
    <n v="0"/>
    <n v="3"/>
    <n v="3"/>
    <n v="2"/>
    <n v="0"/>
    <n v="13"/>
    <n v="-20"/>
    <n v="10.5"/>
    <d v="2026-03-19T00:00:00"/>
    <m/>
    <m/>
    <m/>
    <n v="32.983333333333334"/>
  </r>
  <r>
    <x v="119"/>
    <s v="LAC"/>
    <s v="NOP"/>
    <s v="L"/>
    <d v="1899-12-31T03:32:00"/>
    <n v="7"/>
    <n v="14"/>
    <n v="0.5"/>
    <n v="3"/>
    <n v="8"/>
    <n v="0.375"/>
    <n v="1"/>
    <n v="3"/>
    <n v="0.33300000000000002"/>
    <n v="0"/>
    <n v="8"/>
    <n v="8"/>
    <n v="1"/>
    <n v="1"/>
    <n v="0"/>
    <n v="3"/>
    <n v="2"/>
    <n v="18"/>
    <n v="-4"/>
    <n v="10.5"/>
    <d v="2026-03-19T00:00:00"/>
    <m/>
    <m/>
    <m/>
    <n v="27.533333333333331"/>
  </r>
  <r>
    <x v="189"/>
    <s v="SAS"/>
    <s v="PHO"/>
    <s v="W"/>
    <d v="1899-12-31T09:49:00"/>
    <n v="4"/>
    <n v="8"/>
    <n v="0.5"/>
    <n v="4"/>
    <n v="8"/>
    <n v="0.5"/>
    <n v="2"/>
    <n v="2"/>
    <n v="1"/>
    <n v="0"/>
    <n v="2"/>
    <n v="2"/>
    <n v="2"/>
    <n v="0"/>
    <n v="2"/>
    <n v="1"/>
    <n v="5"/>
    <n v="14"/>
    <n v="-1"/>
    <n v="10.4"/>
    <d v="2026-03-19T00:00:00"/>
    <m/>
    <m/>
    <m/>
    <n v="33.816666666666663"/>
  </r>
  <r>
    <x v="461"/>
    <s v="ORL"/>
    <s v="CHO"/>
    <s v="L"/>
    <d v="1899-12-30T18:25:00"/>
    <n v="5"/>
    <n v="10"/>
    <n v="0.5"/>
    <n v="3"/>
    <n v="7"/>
    <n v="0.42899999999999999"/>
    <n v="2"/>
    <n v="2"/>
    <n v="1"/>
    <n v="0"/>
    <n v="1"/>
    <n v="1"/>
    <n v="1"/>
    <n v="1"/>
    <n v="0"/>
    <n v="1"/>
    <n v="2"/>
    <n v="15"/>
    <n v="9"/>
    <n v="10.199999999999999"/>
    <d v="2026-03-19T00:00:00"/>
    <m/>
    <m/>
    <m/>
    <n v="18.416666666666668"/>
  </r>
  <r>
    <x v="111"/>
    <s v="CLE"/>
    <s v="CHI"/>
    <s v="W"/>
    <d v="1899-12-31T07:13:00"/>
    <n v="5"/>
    <n v="12"/>
    <n v="0.41699999999999998"/>
    <n v="3"/>
    <n v="8"/>
    <n v="0.375"/>
    <n v="0"/>
    <n v="0"/>
    <m/>
    <n v="0"/>
    <n v="1"/>
    <n v="1"/>
    <n v="3"/>
    <n v="1"/>
    <n v="2"/>
    <n v="0"/>
    <n v="3"/>
    <n v="13"/>
    <n v="1"/>
    <n v="10.199999999999999"/>
    <d v="2026-03-19T00:00:00"/>
    <m/>
    <m/>
    <m/>
    <n v="31.216666666666665"/>
  </r>
  <r>
    <x v="309"/>
    <s v="DET"/>
    <s v="WAS"/>
    <s v="W"/>
    <d v="1899-12-31T02:58:00"/>
    <n v="5"/>
    <n v="10"/>
    <n v="0.5"/>
    <n v="4"/>
    <n v="9"/>
    <n v="0.44400000000000001"/>
    <n v="0"/>
    <n v="0"/>
    <m/>
    <n v="0"/>
    <n v="5"/>
    <n v="5"/>
    <n v="2"/>
    <n v="0"/>
    <n v="1"/>
    <n v="2"/>
    <n v="1"/>
    <n v="14"/>
    <n v="7"/>
    <n v="10.199999999999999"/>
    <d v="2026-03-19T00:00:00"/>
    <m/>
    <m/>
    <m/>
    <n v="26.966666666666669"/>
  </r>
  <r>
    <x v="306"/>
    <s v="PHI"/>
    <s v="SAC"/>
    <s v="W"/>
    <d v="1899-12-30T20:22:00"/>
    <n v="2"/>
    <n v="3"/>
    <n v="0.66700000000000004"/>
    <n v="0"/>
    <n v="0"/>
    <m/>
    <n v="4"/>
    <n v="4"/>
    <n v="1"/>
    <n v="2"/>
    <n v="8"/>
    <n v="10"/>
    <n v="0"/>
    <n v="2"/>
    <n v="0"/>
    <n v="2"/>
    <n v="1"/>
    <n v="8"/>
    <n v="18"/>
    <n v="10.1"/>
    <d v="2026-03-19T00:00:00"/>
    <m/>
    <m/>
    <m/>
    <n v="20.366666666666667"/>
  </r>
  <r>
    <x v="530"/>
    <s v="UTA"/>
    <s v="MIL"/>
    <s v="W"/>
    <d v="1899-12-30T20:24:00"/>
    <n v="5"/>
    <n v="9"/>
    <n v="0.55600000000000005"/>
    <n v="4"/>
    <n v="7"/>
    <n v="0.57099999999999995"/>
    <n v="0"/>
    <n v="0"/>
    <m/>
    <n v="1"/>
    <n v="2"/>
    <n v="3"/>
    <n v="1"/>
    <n v="0"/>
    <n v="0"/>
    <n v="0"/>
    <n v="4"/>
    <n v="14"/>
    <n v="24"/>
    <n v="10.1"/>
    <d v="2026-03-19T00:00:00"/>
    <m/>
    <m/>
    <m/>
    <n v="20.399999999999999"/>
  </r>
  <r>
    <x v="436"/>
    <s v="ORL"/>
    <s v="CHO"/>
    <s v="L"/>
    <d v="1899-12-30T18:42:00"/>
    <n v="4"/>
    <n v="11"/>
    <n v="0.36399999999999999"/>
    <n v="3"/>
    <n v="7"/>
    <n v="0.42899999999999999"/>
    <n v="0"/>
    <n v="0"/>
    <m/>
    <n v="3"/>
    <n v="1"/>
    <n v="4"/>
    <n v="3"/>
    <n v="2"/>
    <n v="0"/>
    <n v="1"/>
    <n v="1"/>
    <n v="11"/>
    <n v="-9"/>
    <n v="10"/>
    <d v="2026-03-19T00:00:00"/>
    <m/>
    <m/>
    <m/>
    <n v="18.7"/>
  </r>
  <r>
    <x v="42"/>
    <s v="SAC"/>
    <s v="PHI"/>
    <s v="L"/>
    <d v="1899-12-30T23:26:00"/>
    <n v="6"/>
    <n v="10"/>
    <n v="0.6"/>
    <n v="0"/>
    <n v="1"/>
    <n v="0"/>
    <n v="1"/>
    <n v="2"/>
    <n v="0.5"/>
    <n v="1"/>
    <n v="2"/>
    <n v="3"/>
    <n v="5"/>
    <n v="0"/>
    <n v="0"/>
    <n v="2"/>
    <n v="2"/>
    <n v="13"/>
    <n v="-26"/>
    <n v="10"/>
    <d v="2026-03-19T00:00:00"/>
    <m/>
    <m/>
    <m/>
    <n v="23.433333333333334"/>
  </r>
  <r>
    <x v="445"/>
    <s v="SAC"/>
    <s v="PHI"/>
    <s v="L"/>
    <d v="1899-12-31T09:49:00"/>
    <n v="3"/>
    <n v="5"/>
    <n v="0.6"/>
    <n v="0"/>
    <n v="1"/>
    <n v="0"/>
    <n v="6"/>
    <n v="10"/>
    <n v="0.6"/>
    <n v="0"/>
    <n v="7"/>
    <n v="7"/>
    <n v="0"/>
    <n v="0"/>
    <n v="1"/>
    <n v="1"/>
    <n v="0"/>
    <n v="12"/>
    <n v="-7"/>
    <n v="9.9"/>
    <d v="2026-03-19T00:00:00"/>
    <m/>
    <m/>
    <m/>
    <n v="33.816666666666663"/>
  </r>
  <r>
    <x v="505"/>
    <s v="UTA"/>
    <s v="MIL"/>
    <s v="W"/>
    <d v="1899-12-30T15:28:00"/>
    <n v="3"/>
    <n v="3"/>
    <n v="1"/>
    <n v="0"/>
    <n v="0"/>
    <m/>
    <n v="1"/>
    <n v="1"/>
    <n v="1"/>
    <n v="3"/>
    <n v="3"/>
    <n v="6"/>
    <n v="1"/>
    <n v="0"/>
    <n v="0"/>
    <n v="0"/>
    <n v="0"/>
    <n v="7"/>
    <n v="18"/>
    <n v="9.8000000000000007"/>
    <d v="2026-03-19T00:00:00"/>
    <m/>
    <m/>
    <m/>
    <n v="15.466666666666669"/>
  </r>
  <r>
    <x v="389"/>
    <s v="LAC"/>
    <s v="NOP"/>
    <s v="L"/>
    <d v="1899-12-31T03:19:00"/>
    <n v="6"/>
    <n v="9"/>
    <n v="0.66700000000000004"/>
    <n v="3"/>
    <n v="5"/>
    <n v="0.6"/>
    <n v="1"/>
    <n v="2"/>
    <n v="0.5"/>
    <n v="0"/>
    <n v="1"/>
    <n v="1"/>
    <n v="1"/>
    <n v="0"/>
    <n v="0"/>
    <n v="2"/>
    <n v="3"/>
    <n v="16"/>
    <n v="0"/>
    <n v="9.5"/>
    <d v="2026-03-19T00:00:00"/>
    <m/>
    <m/>
    <m/>
    <n v="27.31666666666667"/>
  </r>
  <r>
    <x v="449"/>
    <s v="PHO"/>
    <s v="SAS"/>
    <s v="L"/>
    <d v="1899-12-31T09:44:00"/>
    <n v="7"/>
    <n v="20"/>
    <n v="0.35"/>
    <n v="1"/>
    <n v="7"/>
    <n v="0.14299999999999999"/>
    <n v="2"/>
    <n v="2"/>
    <n v="1"/>
    <n v="1"/>
    <n v="7"/>
    <n v="8"/>
    <n v="4"/>
    <n v="1"/>
    <n v="0"/>
    <n v="3"/>
    <n v="1"/>
    <n v="17"/>
    <n v="-5"/>
    <n v="9"/>
    <d v="2026-03-19T00:00:00"/>
    <m/>
    <m/>
    <m/>
    <n v="33.733333333333334"/>
  </r>
  <r>
    <x v="240"/>
    <s v="SAC"/>
    <s v="PHI"/>
    <s v="L"/>
    <d v="1899-12-31T02:40:00"/>
    <n v="4"/>
    <n v="10"/>
    <n v="0.4"/>
    <n v="2"/>
    <n v="6"/>
    <n v="0.33300000000000002"/>
    <n v="1"/>
    <n v="4"/>
    <n v="0.25"/>
    <n v="0"/>
    <n v="3"/>
    <n v="3"/>
    <n v="8"/>
    <n v="1"/>
    <n v="2"/>
    <n v="4"/>
    <n v="1"/>
    <n v="11"/>
    <n v="-25"/>
    <n v="8.9"/>
    <d v="2026-03-19T00:00:00"/>
    <m/>
    <m/>
    <m/>
    <n v="26.666666666666668"/>
  </r>
  <r>
    <x v="148"/>
    <s v="DET"/>
    <s v="WAS"/>
    <s v="W"/>
    <d v="1899-12-30T21:58:00"/>
    <n v="2"/>
    <n v="6"/>
    <n v="0.33300000000000002"/>
    <n v="0"/>
    <n v="1"/>
    <n v="0"/>
    <n v="3"/>
    <n v="4"/>
    <n v="0.75"/>
    <n v="0"/>
    <n v="7"/>
    <n v="7"/>
    <n v="5"/>
    <n v="0"/>
    <n v="2"/>
    <n v="1"/>
    <n v="1"/>
    <n v="7"/>
    <n v="8"/>
    <n v="8.8000000000000007"/>
    <d v="2026-03-19T00:00:00"/>
    <m/>
    <m/>
    <m/>
    <n v="21.966666666666665"/>
  </r>
  <r>
    <x v="69"/>
    <s v="PHO"/>
    <s v="SAS"/>
    <s v="L"/>
    <d v="1899-12-31T10:21:00"/>
    <n v="8"/>
    <n v="21"/>
    <n v="0.38100000000000001"/>
    <n v="0"/>
    <n v="4"/>
    <n v="0"/>
    <n v="6"/>
    <n v="7"/>
    <n v="0.85699999999999998"/>
    <n v="0"/>
    <n v="0"/>
    <n v="0"/>
    <n v="5"/>
    <n v="0"/>
    <n v="0"/>
    <n v="4"/>
    <n v="3"/>
    <n v="22"/>
    <n v="-12"/>
    <n v="8.4"/>
    <d v="2026-03-19T00:00:00"/>
    <m/>
    <m/>
    <m/>
    <n v="34.349999999999994"/>
  </r>
  <r>
    <x v="458"/>
    <s v="SAC"/>
    <s v="PHI"/>
    <s v="L"/>
    <d v="1899-12-31T06:51:00"/>
    <n v="4"/>
    <n v="9"/>
    <n v="0.44400000000000001"/>
    <n v="3"/>
    <n v="7"/>
    <n v="0.42899999999999999"/>
    <n v="0"/>
    <n v="0"/>
    <m/>
    <n v="2"/>
    <n v="1"/>
    <n v="3"/>
    <n v="0"/>
    <n v="0"/>
    <n v="1"/>
    <n v="0"/>
    <n v="2"/>
    <n v="11"/>
    <n v="0"/>
    <n v="7.9"/>
    <d v="2026-03-19T00:00:00"/>
    <m/>
    <m/>
    <m/>
    <n v="30.85"/>
  </r>
  <r>
    <x v="263"/>
    <s v="MIL"/>
    <s v="UTA"/>
    <s v="L"/>
    <d v="1899-12-30T23:35:00"/>
    <n v="4"/>
    <n v="12"/>
    <n v="0.33300000000000002"/>
    <n v="1"/>
    <n v="4"/>
    <n v="0.25"/>
    <n v="2"/>
    <n v="3"/>
    <n v="0.66700000000000004"/>
    <n v="0"/>
    <n v="6"/>
    <n v="6"/>
    <n v="1"/>
    <n v="2"/>
    <n v="0"/>
    <n v="0"/>
    <n v="1"/>
    <n v="11"/>
    <n v="-17"/>
    <n v="7.9"/>
    <d v="2026-03-19T00:00:00"/>
    <m/>
    <m/>
    <m/>
    <n v="23.583333333333332"/>
  </r>
  <r>
    <x v="287"/>
    <s v="LAC"/>
    <s v="NOP"/>
    <s v="L"/>
    <d v="1899-12-31T10:16:00"/>
    <n v="3"/>
    <n v="8"/>
    <n v="0.375"/>
    <n v="2"/>
    <n v="4"/>
    <n v="0.5"/>
    <n v="0"/>
    <n v="0"/>
    <m/>
    <n v="2"/>
    <n v="5"/>
    <n v="7"/>
    <n v="3"/>
    <n v="3"/>
    <n v="0"/>
    <n v="3"/>
    <n v="2"/>
    <n v="8"/>
    <n v="3"/>
    <n v="7.8"/>
    <d v="2026-03-19T00:00:00"/>
    <m/>
    <m/>
    <m/>
    <n v="34.266666666666666"/>
  </r>
  <r>
    <x v="163"/>
    <s v="MIL"/>
    <s v="UTA"/>
    <s v="L"/>
    <d v="1899-12-30T22:40:00"/>
    <n v="5"/>
    <n v="11"/>
    <n v="0.45500000000000002"/>
    <n v="1"/>
    <n v="3"/>
    <n v="0.33300000000000002"/>
    <n v="3"/>
    <n v="5"/>
    <n v="0.6"/>
    <n v="0"/>
    <n v="2"/>
    <n v="2"/>
    <n v="4"/>
    <n v="1"/>
    <n v="1"/>
    <n v="5"/>
    <n v="0"/>
    <n v="14"/>
    <n v="-20"/>
    <n v="7.6"/>
    <d v="2026-03-19T00:00:00"/>
    <m/>
    <m/>
    <m/>
    <n v="22.666666666666664"/>
  </r>
  <r>
    <x v="110"/>
    <s v="MIL"/>
    <s v="UTA"/>
    <s v="L"/>
    <d v="1899-12-30T19:20:00"/>
    <n v="3"/>
    <n v="7"/>
    <n v="0.42899999999999999"/>
    <n v="0"/>
    <n v="2"/>
    <n v="0"/>
    <n v="5"/>
    <n v="6"/>
    <n v="0.83299999999999996"/>
    <n v="2"/>
    <n v="3"/>
    <n v="5"/>
    <n v="1"/>
    <n v="1"/>
    <n v="0"/>
    <n v="3"/>
    <n v="1"/>
    <n v="11"/>
    <n v="-19"/>
    <n v="7.5"/>
    <d v="2026-03-19T00:00:00"/>
    <m/>
    <m/>
    <m/>
    <n v="19.333333333333336"/>
  </r>
  <r>
    <x v="25"/>
    <s v="LAL"/>
    <s v="MIA"/>
    <s v="W"/>
    <d v="1899-12-30T18:48:00"/>
    <n v="2"/>
    <n v="6"/>
    <n v="0.33300000000000002"/>
    <n v="0"/>
    <n v="0"/>
    <m/>
    <n v="2"/>
    <n v="2"/>
    <n v="1"/>
    <n v="3"/>
    <n v="2"/>
    <n v="5"/>
    <n v="1"/>
    <n v="0"/>
    <n v="2"/>
    <n v="0"/>
    <n v="0"/>
    <n v="6"/>
    <n v="-7"/>
    <n v="7.4"/>
    <d v="2026-03-19T00:00:00"/>
    <m/>
    <m/>
    <m/>
    <n v="18.8"/>
  </r>
  <r>
    <x v="555"/>
    <s v="UTA"/>
    <s v="MIL"/>
    <s v="W"/>
    <d v="1899-12-31T11:23:00"/>
    <n v="1"/>
    <n v="4"/>
    <n v="0.25"/>
    <n v="1"/>
    <n v="4"/>
    <n v="0.25"/>
    <n v="2"/>
    <n v="2"/>
    <n v="1"/>
    <n v="1"/>
    <n v="4"/>
    <n v="5"/>
    <n v="6"/>
    <n v="3"/>
    <n v="1"/>
    <n v="3"/>
    <n v="5"/>
    <n v="5"/>
    <n v="34"/>
    <n v="7.4"/>
    <d v="2026-03-19T00:00:00"/>
    <m/>
    <m/>
    <m/>
    <n v="35.383333333333333"/>
  </r>
  <r>
    <x v="100"/>
    <s v="PHO"/>
    <s v="SAS"/>
    <s v="L"/>
    <d v="1899-12-30T19:31:00"/>
    <n v="2"/>
    <n v="5"/>
    <n v="0.4"/>
    <n v="1"/>
    <n v="3"/>
    <n v="0.33300000000000002"/>
    <n v="0"/>
    <n v="0"/>
    <m/>
    <n v="2"/>
    <n v="6"/>
    <n v="8"/>
    <n v="1"/>
    <n v="1"/>
    <n v="0"/>
    <n v="0"/>
    <n v="0"/>
    <n v="5"/>
    <n v="-2"/>
    <n v="7.2"/>
    <d v="2026-03-19T00:00:00"/>
    <m/>
    <m/>
    <m/>
    <n v="19.516666666666666"/>
  </r>
  <r>
    <x v="489"/>
    <s v="MIA"/>
    <s v="LAL"/>
    <s v="L"/>
    <d v="1899-12-30T15:40:00"/>
    <n v="3"/>
    <n v="5"/>
    <n v="0.6"/>
    <n v="1"/>
    <n v="3"/>
    <n v="0.33300000000000002"/>
    <n v="0"/>
    <n v="0"/>
    <m/>
    <n v="0"/>
    <n v="2"/>
    <n v="2"/>
    <n v="3"/>
    <n v="1"/>
    <n v="0"/>
    <n v="0"/>
    <n v="3"/>
    <n v="7"/>
    <n v="3"/>
    <n v="7.2"/>
    <d v="2026-03-19T00:00:00"/>
    <m/>
    <m/>
    <m/>
    <n v="15.666666666666668"/>
  </r>
  <r>
    <x v="142"/>
    <s v="CLE"/>
    <s v="CHI"/>
    <s v="W"/>
    <d v="1899-12-30T16:01:00"/>
    <n v="1"/>
    <n v="4"/>
    <n v="0.25"/>
    <n v="1"/>
    <n v="3"/>
    <n v="0.33300000000000002"/>
    <n v="6"/>
    <n v="6"/>
    <n v="1"/>
    <n v="0"/>
    <n v="2"/>
    <n v="2"/>
    <n v="3"/>
    <n v="1"/>
    <n v="0"/>
    <n v="2"/>
    <n v="3"/>
    <n v="9"/>
    <n v="7"/>
    <n v="7.1"/>
    <d v="2026-03-19T00:00:00"/>
    <m/>
    <m/>
    <m/>
    <n v="16.016666666666666"/>
  </r>
  <r>
    <x v="83"/>
    <s v="NOP"/>
    <s v="LAC"/>
    <s v="W"/>
    <d v="1899-12-31T06:06:00"/>
    <n v="4"/>
    <n v="11"/>
    <n v="0.36399999999999999"/>
    <n v="3"/>
    <n v="7"/>
    <n v="0.42899999999999999"/>
    <n v="0"/>
    <n v="0"/>
    <m/>
    <n v="0"/>
    <n v="3"/>
    <n v="3"/>
    <n v="2"/>
    <n v="2"/>
    <n v="0"/>
    <n v="1"/>
    <n v="3"/>
    <n v="11"/>
    <n v="12"/>
    <n v="7"/>
    <d v="2026-03-19T00:00:00"/>
    <m/>
    <m/>
    <m/>
    <n v="30.1"/>
  </r>
  <r>
    <x v="217"/>
    <s v="WAS"/>
    <s v="DET"/>
    <s v="L"/>
    <d v="1899-12-31T15:41:00"/>
    <n v="5"/>
    <n v="13"/>
    <n v="0.38500000000000001"/>
    <n v="4"/>
    <n v="8"/>
    <n v="0.5"/>
    <n v="1"/>
    <n v="2"/>
    <n v="0.5"/>
    <n v="0"/>
    <n v="3"/>
    <n v="3"/>
    <n v="1"/>
    <n v="0"/>
    <n v="0"/>
    <n v="2"/>
    <n v="1"/>
    <n v="15"/>
    <n v="-11"/>
    <n v="6.7"/>
    <d v="2026-03-19T00:00:00"/>
    <m/>
    <m/>
    <m/>
    <n v="39.683333333333337"/>
  </r>
  <r>
    <x v="125"/>
    <s v="WAS"/>
    <s v="DET"/>
    <s v="L"/>
    <d v="1899-12-31T00:10:00"/>
    <n v="5"/>
    <n v="11"/>
    <n v="0.45500000000000002"/>
    <n v="2"/>
    <n v="6"/>
    <n v="0.33300000000000002"/>
    <n v="0"/>
    <n v="0"/>
    <m/>
    <n v="1"/>
    <n v="0"/>
    <n v="1"/>
    <n v="2"/>
    <n v="0"/>
    <n v="0"/>
    <n v="1"/>
    <n v="2"/>
    <n v="12"/>
    <n v="-8"/>
    <n v="6.6"/>
    <d v="2026-03-19T00:00:00"/>
    <m/>
    <m/>
    <m/>
    <n v="24.166666666666664"/>
  </r>
  <r>
    <x v="248"/>
    <s v="SAS"/>
    <s v="PHO"/>
    <s v="W"/>
    <d v="1899-12-30T23:05:00"/>
    <n v="3"/>
    <n v="6"/>
    <n v="0.5"/>
    <n v="0"/>
    <n v="2"/>
    <n v="0"/>
    <n v="0"/>
    <n v="0"/>
    <m/>
    <n v="0"/>
    <n v="1"/>
    <n v="1"/>
    <n v="3"/>
    <n v="1"/>
    <n v="0"/>
    <n v="0"/>
    <n v="0"/>
    <n v="6"/>
    <n v="-4"/>
    <n v="6.4"/>
    <d v="2026-03-19T00:00:00"/>
    <m/>
    <m/>
    <m/>
    <n v="23.083333333333336"/>
  </r>
  <r>
    <x v="262"/>
    <s v="WAS"/>
    <s v="DET"/>
    <s v="L"/>
    <d v="1899-12-31T00:35:00"/>
    <n v="5"/>
    <n v="10"/>
    <n v="0.5"/>
    <n v="3"/>
    <n v="7"/>
    <n v="0.42899999999999999"/>
    <n v="0"/>
    <n v="0"/>
    <m/>
    <n v="0"/>
    <n v="0"/>
    <n v="0"/>
    <n v="2"/>
    <n v="0"/>
    <n v="0"/>
    <n v="3"/>
    <n v="1"/>
    <n v="13"/>
    <n v="-12"/>
    <n v="6"/>
    <d v="2026-03-19T00:00:00"/>
    <m/>
    <m/>
    <m/>
    <n v="24.583333333333336"/>
  </r>
  <r>
    <x v="307"/>
    <s v="MIA"/>
    <s v="LAL"/>
    <s v="L"/>
    <d v="1899-12-31T09:19:00"/>
    <n v="3"/>
    <n v="8"/>
    <n v="0.375"/>
    <n v="0"/>
    <n v="2"/>
    <n v="0"/>
    <n v="5"/>
    <n v="6"/>
    <n v="0.83299999999999996"/>
    <n v="2"/>
    <n v="0"/>
    <n v="2"/>
    <n v="5"/>
    <n v="0"/>
    <n v="0"/>
    <n v="4"/>
    <n v="3"/>
    <n v="11"/>
    <n v="-16"/>
    <n v="5.9"/>
    <d v="2026-03-19T00:00:00"/>
    <m/>
    <m/>
    <m/>
    <n v="33.31666666666667"/>
  </r>
  <r>
    <x v="168"/>
    <s v="CLE"/>
    <s v="CHI"/>
    <s v="W"/>
    <d v="1899-12-31T02:52:00"/>
    <n v="2"/>
    <n v="6"/>
    <n v="0.33300000000000002"/>
    <n v="0"/>
    <n v="3"/>
    <n v="0"/>
    <n v="4"/>
    <n v="4"/>
    <n v="1"/>
    <n v="1"/>
    <n v="1"/>
    <n v="2"/>
    <n v="3"/>
    <n v="3"/>
    <n v="1"/>
    <n v="4"/>
    <n v="4"/>
    <n v="8"/>
    <n v="-6"/>
    <n v="5.8"/>
    <d v="2026-03-19T00:00:00"/>
    <m/>
    <m/>
    <m/>
    <n v="26.866666666666667"/>
  </r>
  <r>
    <x v="27"/>
    <s v="LAL"/>
    <s v="MIA"/>
    <s v="W"/>
    <d v="1899-12-30T18:08:00"/>
    <n v="2"/>
    <n v="3"/>
    <n v="0.66700000000000004"/>
    <n v="1"/>
    <n v="1"/>
    <n v="1"/>
    <n v="0"/>
    <n v="0"/>
    <m/>
    <n v="2"/>
    <n v="4"/>
    <n v="6"/>
    <n v="1"/>
    <n v="0"/>
    <n v="1"/>
    <n v="0"/>
    <n v="5"/>
    <n v="5"/>
    <n v="5"/>
    <n v="5.7"/>
    <d v="2026-03-19T00:00:00"/>
    <m/>
    <m/>
    <m/>
    <n v="18.133333333333333"/>
  </r>
  <r>
    <x v="396"/>
    <s v="ORL"/>
    <s v="CHO"/>
    <s v="L"/>
    <d v="1899-12-30T21:21:00"/>
    <n v="3"/>
    <n v="8"/>
    <n v="0.375"/>
    <n v="2"/>
    <n v="6"/>
    <n v="0.33300000000000002"/>
    <n v="0"/>
    <n v="0"/>
    <m/>
    <n v="2"/>
    <n v="0"/>
    <n v="2"/>
    <n v="2"/>
    <n v="0"/>
    <n v="0"/>
    <n v="1"/>
    <n v="0"/>
    <n v="8"/>
    <n v="0"/>
    <n v="5.4"/>
    <d v="2026-03-19T00:00:00"/>
    <m/>
    <m/>
    <m/>
    <n v="21.349999999999998"/>
  </r>
  <r>
    <x v="126"/>
    <s v="SAS"/>
    <s v="PHO"/>
    <s v="W"/>
    <d v="1899-12-31T08:39:00"/>
    <n v="5"/>
    <n v="10"/>
    <n v="0.5"/>
    <n v="2"/>
    <n v="7"/>
    <n v="0.28599999999999998"/>
    <n v="0"/>
    <n v="0"/>
    <m/>
    <n v="0"/>
    <n v="2"/>
    <n v="2"/>
    <n v="2"/>
    <n v="0"/>
    <n v="0"/>
    <n v="2"/>
    <n v="4"/>
    <n v="12"/>
    <n v="21"/>
    <n v="5.4"/>
    <d v="2026-03-19T00:00:00"/>
    <m/>
    <m/>
    <m/>
    <n v="32.65"/>
  </r>
  <r>
    <x v="62"/>
    <s v="CHO"/>
    <s v="ORL"/>
    <s v="W"/>
    <d v="1899-12-30T22:57:00"/>
    <n v="4"/>
    <n v="8"/>
    <n v="0.5"/>
    <n v="1"/>
    <n v="3"/>
    <n v="0.33300000000000002"/>
    <n v="2"/>
    <n v="3"/>
    <n v="0.66700000000000004"/>
    <n v="0"/>
    <n v="3"/>
    <n v="3"/>
    <n v="0"/>
    <n v="0"/>
    <n v="0"/>
    <n v="1"/>
    <n v="3"/>
    <n v="11"/>
    <n v="18"/>
    <n v="5.3"/>
    <d v="2026-03-19T00:00:00"/>
    <m/>
    <m/>
    <m/>
    <n v="22.950000000000003"/>
  </r>
  <r>
    <x v="155"/>
    <s v="MIA"/>
    <s v="LAL"/>
    <s v="L"/>
    <d v="1899-12-30T19:24:00"/>
    <n v="3"/>
    <n v="6"/>
    <n v="0.5"/>
    <n v="1"/>
    <n v="3"/>
    <n v="0.33300000000000002"/>
    <n v="0"/>
    <n v="0"/>
    <m/>
    <n v="2"/>
    <n v="1"/>
    <n v="3"/>
    <n v="2"/>
    <n v="0"/>
    <n v="0"/>
    <n v="1"/>
    <n v="2"/>
    <n v="7"/>
    <n v="-9"/>
    <n v="5.3"/>
    <d v="2026-03-19T00:00:00"/>
    <m/>
    <m/>
    <m/>
    <n v="19.399999999999999"/>
  </r>
  <r>
    <x v="353"/>
    <s v="CHI"/>
    <s v="CLE"/>
    <s v="L"/>
    <d v="1899-12-30T19:11:00"/>
    <n v="4"/>
    <n v="9"/>
    <n v="0.44400000000000001"/>
    <n v="1"/>
    <n v="3"/>
    <n v="0.33300000000000002"/>
    <n v="1"/>
    <n v="1"/>
    <n v="1"/>
    <n v="3"/>
    <n v="1"/>
    <n v="4"/>
    <n v="0"/>
    <n v="0"/>
    <n v="0"/>
    <n v="2"/>
    <n v="1"/>
    <n v="10"/>
    <n v="-2"/>
    <n v="5.3"/>
    <d v="2026-03-19T00:00:00"/>
    <m/>
    <m/>
    <m/>
    <n v="19.183333333333334"/>
  </r>
  <r>
    <x v="356"/>
    <s v="PHO"/>
    <s v="SAS"/>
    <s v="L"/>
    <d v="1899-12-30T20:07:00"/>
    <n v="3"/>
    <n v="7"/>
    <n v="0.42899999999999999"/>
    <n v="2"/>
    <n v="5"/>
    <n v="0.4"/>
    <n v="0"/>
    <n v="2"/>
    <n v="0"/>
    <n v="1"/>
    <n v="4"/>
    <n v="5"/>
    <n v="0"/>
    <n v="1"/>
    <n v="2"/>
    <n v="1"/>
    <n v="4"/>
    <n v="8"/>
    <n v="11"/>
    <n v="5.2"/>
    <d v="2026-03-19T00:00:00"/>
    <m/>
    <m/>
    <m/>
    <n v="20.116666666666667"/>
  </r>
  <r>
    <x v="122"/>
    <s v="NOP"/>
    <s v="LAC"/>
    <s v="W"/>
    <d v="1899-12-30T23:32:00"/>
    <n v="4"/>
    <n v="10"/>
    <n v="0.4"/>
    <n v="0"/>
    <n v="2"/>
    <n v="0"/>
    <n v="0"/>
    <n v="0"/>
    <m/>
    <n v="0"/>
    <n v="0"/>
    <n v="0"/>
    <n v="2"/>
    <n v="2"/>
    <n v="0"/>
    <n v="1"/>
    <n v="0"/>
    <n v="8"/>
    <n v="-2"/>
    <n v="5"/>
    <d v="2026-03-19T00:00:00"/>
    <m/>
    <m/>
    <m/>
    <n v="23.533333333333331"/>
  </r>
  <r>
    <x v="498"/>
    <s v="CHO"/>
    <s v="ORL"/>
    <s v="W"/>
    <d v="1899-12-30T18:02:00"/>
    <n v="2"/>
    <n v="4"/>
    <n v="0.5"/>
    <n v="1"/>
    <n v="3"/>
    <n v="0.33300000000000002"/>
    <n v="0"/>
    <n v="0"/>
    <m/>
    <n v="2"/>
    <n v="1"/>
    <n v="3"/>
    <n v="0"/>
    <n v="1"/>
    <n v="0"/>
    <n v="0"/>
    <n v="2"/>
    <n v="5"/>
    <n v="-5"/>
    <n v="4.9000000000000004"/>
    <d v="2026-03-19T00:00:00"/>
    <m/>
    <m/>
    <m/>
    <n v="18.033333333333331"/>
  </r>
  <r>
    <x v="241"/>
    <s v="SAS"/>
    <s v="PHO"/>
    <s v="W"/>
    <d v="1899-12-30T10:23:00"/>
    <n v="0"/>
    <n v="0"/>
    <m/>
    <n v="0"/>
    <n v="0"/>
    <m/>
    <n v="0"/>
    <n v="0"/>
    <m/>
    <n v="0"/>
    <n v="2"/>
    <n v="2"/>
    <n v="5"/>
    <n v="1"/>
    <n v="1"/>
    <n v="1"/>
    <n v="0"/>
    <n v="0"/>
    <n v="6"/>
    <n v="4.8"/>
    <d v="2026-03-19T00:00:00"/>
    <m/>
    <m/>
    <m/>
    <n v="10.383333333333333"/>
  </r>
  <r>
    <x v="167"/>
    <s v="WAS"/>
    <s v="DET"/>
    <s v="L"/>
    <d v="1899-12-31T10:43:00"/>
    <n v="4"/>
    <n v="11"/>
    <n v="0.36399999999999999"/>
    <n v="1"/>
    <n v="6"/>
    <n v="0.16700000000000001"/>
    <n v="1"/>
    <n v="1"/>
    <n v="1"/>
    <n v="0"/>
    <n v="6"/>
    <n v="6"/>
    <n v="4"/>
    <n v="0"/>
    <n v="0"/>
    <n v="3"/>
    <n v="2"/>
    <n v="10"/>
    <n v="-25"/>
    <n v="4.7"/>
    <d v="2026-03-19T00:00:00"/>
    <m/>
    <m/>
    <m/>
    <n v="34.716666666666669"/>
  </r>
  <r>
    <x v="132"/>
    <s v="MIL"/>
    <s v="UTA"/>
    <s v="L"/>
    <d v="1899-12-30T16:53:00"/>
    <n v="2"/>
    <n v="5"/>
    <n v="0.4"/>
    <n v="2"/>
    <n v="5"/>
    <n v="0.4"/>
    <n v="0"/>
    <n v="0"/>
    <m/>
    <n v="1"/>
    <n v="1"/>
    <n v="2"/>
    <n v="1"/>
    <n v="0"/>
    <n v="0"/>
    <n v="0"/>
    <n v="1"/>
    <n v="6"/>
    <n v="-4"/>
    <n v="4.5999999999999996"/>
    <d v="2026-03-19T00:00:00"/>
    <m/>
    <m/>
    <m/>
    <n v="16.883333333333333"/>
  </r>
  <r>
    <x v="88"/>
    <s v="ORL"/>
    <s v="CHO"/>
    <s v="L"/>
    <d v="1899-12-30T18:57:00"/>
    <n v="2"/>
    <n v="3"/>
    <n v="0.66700000000000004"/>
    <n v="0"/>
    <n v="0"/>
    <m/>
    <n v="0"/>
    <n v="0"/>
    <m/>
    <n v="1"/>
    <n v="1"/>
    <n v="2"/>
    <n v="1"/>
    <n v="1"/>
    <n v="1"/>
    <n v="0"/>
    <n v="4"/>
    <n v="4"/>
    <n v="-17"/>
    <n v="4.5"/>
    <d v="2026-03-19T00:00:00"/>
    <m/>
    <m/>
    <m/>
    <n v="18.95"/>
  </r>
  <r>
    <x v="533"/>
    <s v="PHI"/>
    <s v="SAC"/>
    <s v="W"/>
    <d v="1899-12-30T12:37:00"/>
    <n v="1"/>
    <n v="3"/>
    <n v="0.33300000000000002"/>
    <n v="0"/>
    <n v="2"/>
    <n v="0"/>
    <n v="1"/>
    <n v="2"/>
    <n v="0.5"/>
    <n v="0"/>
    <n v="3"/>
    <n v="3"/>
    <n v="0"/>
    <n v="2"/>
    <n v="1"/>
    <n v="0"/>
    <n v="0"/>
    <n v="3"/>
    <n v="-19"/>
    <n v="4.5"/>
    <d v="2026-03-19T00:00:00"/>
    <m/>
    <m/>
    <m/>
    <n v="12.616666666666667"/>
  </r>
  <r>
    <x v="261"/>
    <s v="LAC"/>
    <s v="NOP"/>
    <s v="L"/>
    <d v="1899-12-30T19:44:00"/>
    <n v="2"/>
    <n v="6"/>
    <n v="0.33300000000000002"/>
    <n v="1"/>
    <n v="4"/>
    <n v="0.25"/>
    <n v="0"/>
    <n v="0"/>
    <m/>
    <n v="0"/>
    <n v="0"/>
    <n v="0"/>
    <n v="2"/>
    <n v="4"/>
    <n v="0"/>
    <n v="1"/>
    <n v="4"/>
    <n v="5"/>
    <n v="2"/>
    <n v="4.4000000000000004"/>
    <d v="2026-03-19T00:00:00"/>
    <m/>
    <m/>
    <m/>
    <n v="19.733333333333334"/>
  </r>
  <r>
    <x v="124"/>
    <s v="ORL"/>
    <s v="CHO"/>
    <s v="L"/>
    <d v="1899-12-30T22:21:00"/>
    <n v="1"/>
    <n v="4"/>
    <n v="0.25"/>
    <n v="0"/>
    <n v="2"/>
    <n v="0"/>
    <n v="2"/>
    <n v="2"/>
    <n v="1"/>
    <n v="0"/>
    <n v="2"/>
    <n v="2"/>
    <n v="1"/>
    <n v="1"/>
    <n v="1"/>
    <n v="0"/>
    <n v="1"/>
    <n v="4"/>
    <n v="-12"/>
    <n v="4.2"/>
    <d v="2026-03-19T00:00:00"/>
    <m/>
    <m/>
    <m/>
    <n v="22.35"/>
  </r>
  <r>
    <x v="346"/>
    <s v="ORL"/>
    <s v="CHO"/>
    <s v="L"/>
    <d v="1899-12-30T15:46:00"/>
    <n v="2"/>
    <n v="3"/>
    <n v="0.66700000000000004"/>
    <n v="1"/>
    <n v="2"/>
    <n v="0.5"/>
    <n v="0"/>
    <n v="0"/>
    <m/>
    <n v="1"/>
    <n v="0"/>
    <n v="1"/>
    <n v="0"/>
    <n v="1"/>
    <n v="0"/>
    <n v="0"/>
    <n v="3"/>
    <n v="5"/>
    <n v="-24"/>
    <n v="4.2"/>
    <d v="2026-03-19T00:00:00"/>
    <m/>
    <m/>
    <m/>
    <n v="15.766666666666666"/>
  </r>
  <r>
    <x v="367"/>
    <s v="PHO"/>
    <s v="SAS"/>
    <s v="L"/>
    <d v="1899-12-31T11:14:00"/>
    <n v="2"/>
    <n v="9"/>
    <n v="0.222"/>
    <n v="1"/>
    <n v="5"/>
    <n v="0.2"/>
    <n v="0"/>
    <n v="0"/>
    <m/>
    <n v="1"/>
    <n v="7"/>
    <n v="8"/>
    <n v="0"/>
    <n v="3"/>
    <n v="0"/>
    <n v="0"/>
    <n v="3"/>
    <n v="5"/>
    <n v="-14"/>
    <n v="4.0999999999999996"/>
    <d v="2026-03-19T00:00:00"/>
    <m/>
    <m/>
    <m/>
    <n v="35.233333333333334"/>
  </r>
  <r>
    <x v="296"/>
    <s v="MIL"/>
    <s v="UTA"/>
    <s v="L"/>
    <d v="1899-12-30T07:43:00"/>
    <n v="1"/>
    <n v="2"/>
    <n v="0.5"/>
    <n v="0"/>
    <n v="0"/>
    <m/>
    <n v="2"/>
    <n v="2"/>
    <n v="1"/>
    <n v="1"/>
    <n v="2"/>
    <n v="3"/>
    <n v="1"/>
    <n v="0"/>
    <n v="0"/>
    <n v="1"/>
    <n v="0"/>
    <n v="4"/>
    <n v="-2"/>
    <n v="4"/>
    <d v="2026-03-19T00:00:00"/>
    <m/>
    <m/>
    <m/>
    <n v="7.7166666666666668"/>
  </r>
  <r>
    <x v="350"/>
    <s v="PHO"/>
    <s v="SAS"/>
    <s v="L"/>
    <d v="1899-12-30T13:45:00"/>
    <n v="2"/>
    <n v="3"/>
    <n v="0.66700000000000004"/>
    <n v="0"/>
    <n v="0"/>
    <m/>
    <n v="0"/>
    <n v="0"/>
    <m/>
    <n v="1"/>
    <n v="4"/>
    <n v="5"/>
    <n v="1"/>
    <n v="0"/>
    <n v="1"/>
    <n v="1"/>
    <n v="3"/>
    <n v="4"/>
    <n v="0"/>
    <n v="3.8"/>
    <d v="2026-03-19T00:00:00"/>
    <m/>
    <m/>
    <m/>
    <n v="13.75"/>
  </r>
  <r>
    <x v="283"/>
    <s v="MIL"/>
    <s v="UTA"/>
    <s v="L"/>
    <d v="1899-12-30T07:34:00"/>
    <n v="2"/>
    <n v="3"/>
    <n v="0.66700000000000004"/>
    <n v="2"/>
    <n v="3"/>
    <n v="0.66700000000000004"/>
    <n v="0"/>
    <n v="0"/>
    <m/>
    <n v="0"/>
    <n v="0"/>
    <n v="0"/>
    <n v="1"/>
    <n v="1"/>
    <n v="0"/>
    <n v="2"/>
    <n v="2"/>
    <n v="6"/>
    <n v="-2"/>
    <n v="3.6"/>
    <d v="2026-03-19T00:00:00"/>
    <m/>
    <m/>
    <m/>
    <n v="7.5666666666666664"/>
  </r>
  <r>
    <x v="526"/>
    <s v="PHI"/>
    <s v="SAC"/>
    <s v="W"/>
    <d v="1899-12-30T16:17:00"/>
    <n v="1"/>
    <n v="2"/>
    <n v="0.5"/>
    <n v="1"/>
    <n v="2"/>
    <n v="0.5"/>
    <n v="1"/>
    <n v="2"/>
    <n v="0.5"/>
    <n v="0"/>
    <n v="2"/>
    <n v="2"/>
    <n v="2"/>
    <n v="0"/>
    <n v="0"/>
    <n v="0"/>
    <n v="3"/>
    <n v="4"/>
    <n v="17"/>
    <n v="3.4"/>
    <d v="2026-03-19T00:00:00"/>
    <m/>
    <m/>
    <m/>
    <n v="16.283333333333335"/>
  </r>
  <r>
    <x v="343"/>
    <s v="DET"/>
    <s v="WAS"/>
    <s v="W"/>
    <d v="1899-12-31T09:32:00"/>
    <n v="3"/>
    <n v="16"/>
    <n v="0.188"/>
    <n v="2"/>
    <n v="7"/>
    <n v="0.28599999999999998"/>
    <n v="1"/>
    <n v="1"/>
    <n v="1"/>
    <n v="0"/>
    <n v="2"/>
    <n v="2"/>
    <n v="5"/>
    <n v="0"/>
    <n v="1"/>
    <n v="0"/>
    <n v="1"/>
    <n v="9"/>
    <n v="18"/>
    <n v="3.4"/>
    <d v="2026-03-19T00:00:00"/>
    <m/>
    <m/>
    <m/>
    <n v="33.533333333333331"/>
  </r>
  <r>
    <x v="246"/>
    <s v="MIL"/>
    <s v="UTA"/>
    <s v="L"/>
    <d v="1899-12-30T17:39:00"/>
    <n v="1"/>
    <n v="1"/>
    <n v="1"/>
    <n v="0"/>
    <n v="0"/>
    <m/>
    <n v="0"/>
    <n v="0"/>
    <m/>
    <n v="1"/>
    <n v="2"/>
    <n v="3"/>
    <n v="1"/>
    <n v="0"/>
    <n v="0"/>
    <n v="0"/>
    <n v="1"/>
    <n v="2"/>
    <n v="-9"/>
    <n v="3.3"/>
    <d v="2026-03-19T00:00:00"/>
    <m/>
    <m/>
    <m/>
    <n v="17.650000000000002"/>
  </r>
  <r>
    <x v="211"/>
    <s v="SAS"/>
    <s v="PHO"/>
    <s v="W"/>
    <d v="1899-12-31T02:28:00"/>
    <n v="2"/>
    <n v="9"/>
    <n v="0.222"/>
    <n v="1"/>
    <n v="2"/>
    <n v="0.5"/>
    <n v="0"/>
    <n v="0"/>
    <m/>
    <n v="3"/>
    <n v="3"/>
    <n v="6"/>
    <n v="5"/>
    <n v="0"/>
    <n v="0"/>
    <n v="2"/>
    <n v="2"/>
    <n v="5"/>
    <n v="10"/>
    <n v="3.2"/>
    <d v="2026-03-19T00:00:00"/>
    <m/>
    <m/>
    <m/>
    <n v="26.466666666666669"/>
  </r>
  <r>
    <x v="102"/>
    <s v="ORL"/>
    <s v="CHO"/>
    <s v="L"/>
    <d v="1899-12-30T21:54:00"/>
    <n v="4"/>
    <n v="12"/>
    <n v="0.33300000000000002"/>
    <n v="1"/>
    <n v="5"/>
    <n v="0.2"/>
    <n v="0"/>
    <n v="0"/>
    <m/>
    <n v="0"/>
    <n v="0"/>
    <n v="0"/>
    <n v="1"/>
    <n v="2"/>
    <n v="1"/>
    <n v="2"/>
    <n v="1"/>
    <n v="9"/>
    <n v="-15"/>
    <n v="3.2"/>
    <d v="2026-03-19T00:00:00"/>
    <m/>
    <m/>
    <m/>
    <n v="21.9"/>
  </r>
  <r>
    <x v="402"/>
    <s v="CLE"/>
    <s v="CHI"/>
    <s v="W"/>
    <d v="1899-12-30T15:56:00"/>
    <n v="2"/>
    <n v="5"/>
    <n v="0.4"/>
    <n v="1"/>
    <n v="2"/>
    <n v="0.5"/>
    <n v="0"/>
    <n v="2"/>
    <n v="0"/>
    <n v="1"/>
    <n v="3"/>
    <n v="4"/>
    <n v="0"/>
    <n v="0"/>
    <n v="0"/>
    <n v="0"/>
    <n v="0"/>
    <n v="5"/>
    <n v="4"/>
    <n v="3.1"/>
    <d v="2026-03-19T00:00:00"/>
    <m/>
    <m/>
    <m/>
    <n v="15.933333333333334"/>
  </r>
  <r>
    <x v="17"/>
    <s v="LAL"/>
    <s v="MIA"/>
    <s v="W"/>
    <d v="1899-12-30T17:34:00"/>
    <n v="3"/>
    <n v="6"/>
    <n v="0.5"/>
    <n v="1"/>
    <n v="2"/>
    <n v="0.5"/>
    <n v="0"/>
    <n v="0"/>
    <m/>
    <n v="0"/>
    <n v="1"/>
    <n v="1"/>
    <n v="0"/>
    <n v="1"/>
    <n v="0"/>
    <n v="1"/>
    <n v="3"/>
    <n v="7"/>
    <n v="-5"/>
    <n v="3.1"/>
    <d v="2026-03-19T00:00:00"/>
    <m/>
    <m/>
    <m/>
    <n v="17.566666666666666"/>
  </r>
  <r>
    <x v="564"/>
    <s v="MIL"/>
    <s v="UTA"/>
    <s v="L"/>
    <d v="1899-12-30T07:43:00"/>
    <n v="1"/>
    <n v="4"/>
    <n v="0.25"/>
    <n v="1"/>
    <n v="3"/>
    <n v="0.33300000000000002"/>
    <n v="2"/>
    <n v="3"/>
    <n v="0.66700000000000004"/>
    <n v="0"/>
    <n v="0"/>
    <n v="0"/>
    <n v="1"/>
    <n v="1"/>
    <n v="0"/>
    <n v="0"/>
    <n v="2"/>
    <n v="5"/>
    <n v="-2"/>
    <n v="3.1"/>
    <d v="2026-03-19T00:00:00"/>
    <m/>
    <m/>
    <m/>
    <n v="7.7166666666666668"/>
  </r>
  <r>
    <x v="146"/>
    <s v="NOP"/>
    <s v="LAC"/>
    <s v="W"/>
    <d v="1899-12-30T17:11:00"/>
    <n v="2"/>
    <n v="6"/>
    <n v="0.33300000000000002"/>
    <n v="1"/>
    <n v="4"/>
    <n v="0.25"/>
    <n v="0"/>
    <n v="0"/>
    <m/>
    <n v="0"/>
    <n v="0"/>
    <n v="0"/>
    <n v="3"/>
    <n v="0"/>
    <n v="0"/>
    <n v="0"/>
    <n v="2"/>
    <n v="5"/>
    <n v="5"/>
    <n v="2.9"/>
    <d v="2026-03-19T00:00:00"/>
    <m/>
    <m/>
    <m/>
    <n v="17.183333333333334"/>
  </r>
  <r>
    <x v="259"/>
    <s v="WAS"/>
    <s v="DET"/>
    <s v="L"/>
    <d v="1899-12-31T00:21:00"/>
    <n v="0"/>
    <n v="3"/>
    <n v="0"/>
    <n v="0"/>
    <n v="1"/>
    <n v="0"/>
    <n v="0"/>
    <n v="0"/>
    <m/>
    <n v="2"/>
    <n v="3"/>
    <n v="5"/>
    <n v="3"/>
    <n v="0"/>
    <n v="3"/>
    <n v="1"/>
    <n v="2"/>
    <n v="0"/>
    <n v="-28"/>
    <n v="2.6"/>
    <d v="2026-03-19T00:00:00"/>
    <m/>
    <m/>
    <m/>
    <n v="24.35"/>
  </r>
  <r>
    <x v="379"/>
    <s v="ORL"/>
    <s v="CHO"/>
    <s v="L"/>
    <d v="1899-12-30T07:24:00"/>
    <n v="1"/>
    <n v="1"/>
    <n v="1"/>
    <n v="0"/>
    <n v="0"/>
    <m/>
    <n v="0"/>
    <n v="0"/>
    <m/>
    <n v="0"/>
    <n v="1"/>
    <n v="1"/>
    <n v="0"/>
    <n v="1"/>
    <n v="0"/>
    <n v="0"/>
    <n v="1"/>
    <n v="2"/>
    <n v="5"/>
    <n v="2.6"/>
    <d v="2026-03-19T00:00:00"/>
    <m/>
    <m/>
    <m/>
    <n v="7.4"/>
  </r>
  <r>
    <x v="239"/>
    <s v="MIA"/>
    <s v="LAL"/>
    <s v="L"/>
    <d v="1899-12-30T15:38:00"/>
    <n v="1"/>
    <n v="3"/>
    <n v="0.33300000000000002"/>
    <n v="0"/>
    <n v="0"/>
    <m/>
    <n v="0"/>
    <n v="0"/>
    <m/>
    <n v="1"/>
    <n v="1"/>
    <n v="2"/>
    <n v="4"/>
    <n v="0"/>
    <n v="0"/>
    <n v="0"/>
    <n v="4"/>
    <n v="2"/>
    <n v="6"/>
    <n v="2.5"/>
    <d v="2026-03-19T00:00:00"/>
    <m/>
    <m/>
    <m/>
    <n v="15.633333333333333"/>
  </r>
  <r>
    <x v="24"/>
    <s v="LAL"/>
    <s v="MIA"/>
    <s v="W"/>
    <d v="1899-12-31T05:10:00"/>
    <n v="3"/>
    <n v="5"/>
    <n v="0.6"/>
    <n v="0"/>
    <n v="0"/>
    <m/>
    <n v="0"/>
    <n v="0"/>
    <m/>
    <n v="1"/>
    <n v="3"/>
    <n v="4"/>
    <n v="0"/>
    <n v="0"/>
    <n v="0"/>
    <n v="1"/>
    <n v="5"/>
    <n v="6"/>
    <n v="13"/>
    <n v="2.2999999999999998"/>
    <d v="2026-03-19T00:00:00"/>
    <m/>
    <m/>
    <m/>
    <n v="29.166666666666664"/>
  </r>
  <r>
    <x v="103"/>
    <s v="SAS"/>
    <s v="PHO"/>
    <s v="W"/>
    <d v="1899-12-30T20:12:00"/>
    <n v="3"/>
    <n v="10"/>
    <n v="0.3"/>
    <n v="0"/>
    <n v="3"/>
    <n v="0"/>
    <n v="0"/>
    <n v="0"/>
    <m/>
    <n v="2"/>
    <n v="2"/>
    <n v="4"/>
    <n v="1"/>
    <n v="0"/>
    <n v="0"/>
    <n v="0"/>
    <n v="2"/>
    <n v="6"/>
    <n v="-5"/>
    <n v="2.1"/>
    <d v="2026-03-19T00:00:00"/>
    <m/>
    <m/>
    <m/>
    <n v="20.2"/>
  </r>
  <r>
    <x v="278"/>
    <s v="DET"/>
    <s v="WAS"/>
    <s v="W"/>
    <d v="1899-12-30T05:04:00"/>
    <n v="1"/>
    <n v="2"/>
    <n v="0.5"/>
    <n v="0"/>
    <n v="1"/>
    <n v="0"/>
    <n v="0"/>
    <n v="0"/>
    <m/>
    <n v="0"/>
    <n v="0"/>
    <n v="0"/>
    <n v="0"/>
    <n v="1"/>
    <n v="0"/>
    <n v="0"/>
    <n v="0"/>
    <n v="2"/>
    <n v="-12"/>
    <n v="2"/>
    <d v="2026-03-19T00:00:00"/>
    <m/>
    <m/>
    <m/>
    <n v="5.0666666666666664"/>
  </r>
  <r>
    <x v="390"/>
    <s v="DET"/>
    <s v="WAS"/>
    <s v="W"/>
    <d v="1899-12-30T02:30:00"/>
    <n v="1"/>
    <n v="2"/>
    <n v="0.5"/>
    <n v="0"/>
    <n v="0"/>
    <m/>
    <n v="0"/>
    <n v="0"/>
    <m/>
    <n v="1"/>
    <n v="1"/>
    <n v="2"/>
    <n v="0"/>
    <n v="0"/>
    <n v="0"/>
    <n v="0"/>
    <n v="0"/>
    <n v="2"/>
    <n v="1"/>
    <n v="2"/>
    <d v="2026-03-19T00:00:00"/>
    <m/>
    <m/>
    <m/>
    <n v="2.5"/>
  </r>
  <r>
    <x v="95"/>
    <s v="SAC"/>
    <s v="PHI"/>
    <s v="L"/>
    <d v="1899-12-30T15:32:00"/>
    <n v="1"/>
    <n v="5"/>
    <n v="0.2"/>
    <n v="0"/>
    <n v="1"/>
    <n v="0"/>
    <n v="2"/>
    <n v="2"/>
    <n v="1"/>
    <n v="0"/>
    <n v="1"/>
    <n v="1"/>
    <n v="5"/>
    <n v="0"/>
    <n v="0"/>
    <n v="2"/>
    <n v="2"/>
    <n v="4"/>
    <n v="4"/>
    <n v="1.9"/>
    <d v="2026-03-19T00:00:00"/>
    <m/>
    <m/>
    <m/>
    <n v="15.533333333333335"/>
  </r>
  <r>
    <x v="494"/>
    <s v="DET"/>
    <s v="WAS"/>
    <s v="W"/>
    <d v="1899-12-30T14:28:00"/>
    <n v="1"/>
    <n v="5"/>
    <n v="0.2"/>
    <n v="0"/>
    <n v="4"/>
    <n v="0"/>
    <n v="0"/>
    <n v="0"/>
    <m/>
    <n v="0"/>
    <n v="1"/>
    <n v="1"/>
    <n v="5"/>
    <n v="0"/>
    <n v="0"/>
    <n v="0"/>
    <n v="2"/>
    <n v="2"/>
    <n v="4"/>
    <n v="1.9"/>
    <d v="2026-03-19T00:00:00"/>
    <m/>
    <m/>
    <m/>
    <n v="14.466666666666665"/>
  </r>
  <r>
    <x v="121"/>
    <s v="CHI"/>
    <s v="CLE"/>
    <s v="L"/>
    <d v="1899-12-30T18:42:00"/>
    <n v="3"/>
    <n v="11"/>
    <n v="0.27300000000000002"/>
    <n v="1"/>
    <n v="5"/>
    <n v="0.2"/>
    <n v="2"/>
    <n v="2"/>
    <n v="1"/>
    <n v="0"/>
    <n v="4"/>
    <n v="4"/>
    <n v="2"/>
    <n v="0"/>
    <n v="0"/>
    <n v="2"/>
    <n v="3"/>
    <n v="9"/>
    <n v="-12"/>
    <n v="1.9"/>
    <d v="2026-03-19T00:00:00"/>
    <m/>
    <m/>
    <m/>
    <n v="18.7"/>
  </r>
  <r>
    <x v="536"/>
    <s v="SAC"/>
    <s v="PHI"/>
    <s v="L"/>
    <d v="1899-12-30T21:20:00"/>
    <n v="3"/>
    <n v="12"/>
    <n v="0.25"/>
    <n v="0"/>
    <n v="4"/>
    <n v="0"/>
    <n v="2"/>
    <n v="2"/>
    <n v="1"/>
    <n v="0"/>
    <n v="5"/>
    <n v="5"/>
    <n v="2"/>
    <n v="1"/>
    <n v="1"/>
    <n v="2"/>
    <n v="4"/>
    <n v="8"/>
    <n v="4"/>
    <n v="1.8"/>
    <d v="2026-03-19T00:00:00"/>
    <m/>
    <m/>
    <m/>
    <n v="21.333333333333332"/>
  </r>
  <r>
    <x v="284"/>
    <s v="MIL"/>
    <s v="UTA"/>
    <s v="L"/>
    <d v="1899-12-30T08:56:00"/>
    <n v="1"/>
    <n v="2"/>
    <n v="0.5"/>
    <n v="0"/>
    <n v="0"/>
    <m/>
    <n v="0"/>
    <n v="0"/>
    <m/>
    <n v="1"/>
    <n v="0"/>
    <n v="1"/>
    <n v="0"/>
    <n v="0"/>
    <n v="0"/>
    <n v="0"/>
    <n v="0"/>
    <n v="2"/>
    <n v="-5"/>
    <n v="1.7"/>
    <d v="2026-03-19T00:00:00"/>
    <m/>
    <m/>
    <m/>
    <n v="8.9333333333333336"/>
  </r>
  <r>
    <x v="507"/>
    <s v="ORL"/>
    <s v="CHO"/>
    <s v="L"/>
    <d v="1899-12-30T18:44:00"/>
    <n v="1"/>
    <n v="5"/>
    <n v="0.2"/>
    <n v="0"/>
    <n v="3"/>
    <n v="0"/>
    <n v="3"/>
    <n v="4"/>
    <n v="0.75"/>
    <n v="0"/>
    <n v="1"/>
    <n v="1"/>
    <n v="1"/>
    <n v="0"/>
    <n v="0"/>
    <n v="0"/>
    <n v="2"/>
    <n v="5"/>
    <n v="-14"/>
    <n v="1.7"/>
    <d v="2026-03-19T00:00:00"/>
    <m/>
    <m/>
    <m/>
    <n v="18.733333333333334"/>
  </r>
  <r>
    <x v="215"/>
    <s v="CHI"/>
    <s v="CLE"/>
    <s v="L"/>
    <d v="1899-12-30T20:10:00"/>
    <n v="2"/>
    <n v="5"/>
    <n v="0.4"/>
    <n v="2"/>
    <n v="4"/>
    <n v="0.5"/>
    <n v="0"/>
    <n v="0"/>
    <m/>
    <n v="0"/>
    <n v="1"/>
    <n v="1"/>
    <n v="1"/>
    <n v="1"/>
    <n v="0"/>
    <n v="2"/>
    <n v="4"/>
    <n v="6"/>
    <n v="5"/>
    <n v="1.7"/>
    <d v="2026-03-19T00:00:00"/>
    <m/>
    <m/>
    <m/>
    <n v="20.166666666666668"/>
  </r>
  <r>
    <x v="565"/>
    <s v="ORL"/>
    <s v="CHO"/>
    <s v="L"/>
    <d v="1899-12-30T12:00:00"/>
    <n v="1"/>
    <n v="2"/>
    <n v="0.5"/>
    <n v="0"/>
    <n v="0"/>
    <m/>
    <n v="0"/>
    <n v="0"/>
    <m/>
    <n v="1"/>
    <n v="2"/>
    <n v="3"/>
    <n v="4"/>
    <n v="0"/>
    <n v="0"/>
    <n v="2"/>
    <n v="4"/>
    <n v="2"/>
    <n v="14"/>
    <n v="1.5"/>
    <d v="2026-03-19T00:00:00"/>
    <m/>
    <m/>
    <m/>
    <n v="12"/>
  </r>
  <r>
    <x v="153"/>
    <s v="CLE"/>
    <s v="CHI"/>
    <s v="W"/>
    <d v="1899-12-30T18:51:00"/>
    <n v="0"/>
    <n v="3"/>
    <n v="0"/>
    <n v="0"/>
    <n v="2"/>
    <n v="0"/>
    <n v="0"/>
    <n v="0"/>
    <m/>
    <n v="2"/>
    <n v="5"/>
    <n v="7"/>
    <n v="1"/>
    <n v="0"/>
    <n v="0"/>
    <n v="0"/>
    <n v="0"/>
    <n v="0"/>
    <n v="2"/>
    <n v="1.5"/>
    <d v="2026-03-19T00:00:00"/>
    <m/>
    <m/>
    <m/>
    <n v="18.850000000000001"/>
  </r>
  <r>
    <x v="347"/>
    <s v="DET"/>
    <s v="WAS"/>
    <s v="W"/>
    <d v="1899-12-30T02:30:00"/>
    <n v="0"/>
    <n v="1"/>
    <n v="0"/>
    <n v="0"/>
    <n v="1"/>
    <n v="0"/>
    <n v="0"/>
    <n v="0"/>
    <m/>
    <n v="0"/>
    <n v="0"/>
    <n v="0"/>
    <n v="0"/>
    <n v="2"/>
    <n v="0"/>
    <n v="0"/>
    <n v="0"/>
    <n v="0"/>
    <n v="1"/>
    <n v="1.3"/>
    <d v="2026-03-19T00:00:00"/>
    <m/>
    <m/>
    <m/>
    <n v="2.5"/>
  </r>
  <r>
    <x v="231"/>
    <s v="PHO"/>
    <s v="SAS"/>
    <s v="L"/>
    <d v="1899-12-30T05:39:00"/>
    <n v="0"/>
    <n v="0"/>
    <m/>
    <n v="0"/>
    <n v="0"/>
    <m/>
    <n v="0"/>
    <n v="0"/>
    <m/>
    <n v="1"/>
    <n v="0"/>
    <n v="1"/>
    <n v="2"/>
    <n v="0"/>
    <n v="0"/>
    <n v="1"/>
    <n v="0"/>
    <n v="0"/>
    <n v="3"/>
    <n v="1.1000000000000001"/>
    <d v="2026-03-19T00:00:00"/>
    <m/>
    <m/>
    <m/>
    <n v="5.65"/>
  </r>
  <r>
    <x v="87"/>
    <s v="MIL"/>
    <s v="UTA"/>
    <s v="L"/>
    <d v="1899-12-30T17:03:00"/>
    <n v="1"/>
    <n v="5"/>
    <n v="0.2"/>
    <n v="1"/>
    <n v="5"/>
    <n v="0.2"/>
    <n v="1"/>
    <n v="2"/>
    <n v="0.5"/>
    <n v="0"/>
    <n v="1"/>
    <n v="1"/>
    <n v="1"/>
    <n v="0"/>
    <n v="0"/>
    <n v="0"/>
    <n v="1"/>
    <n v="4"/>
    <n v="0"/>
    <n v="1.1000000000000001"/>
    <d v="2026-03-19T00:00:00"/>
    <m/>
    <m/>
    <m/>
    <n v="17.05"/>
  </r>
  <r>
    <x v="106"/>
    <s v="CHO"/>
    <s v="ORL"/>
    <s v="W"/>
    <d v="1899-12-31T00:29:00"/>
    <n v="1"/>
    <n v="3"/>
    <n v="0.33300000000000002"/>
    <n v="0"/>
    <n v="0"/>
    <m/>
    <n v="1"/>
    <n v="1"/>
    <n v="1"/>
    <n v="1"/>
    <n v="4"/>
    <n v="5"/>
    <n v="1"/>
    <n v="0"/>
    <n v="1"/>
    <n v="3"/>
    <n v="2"/>
    <n v="3"/>
    <n v="10"/>
    <n v="0.8"/>
    <d v="2026-03-19T00:00:00"/>
    <m/>
    <m/>
    <m/>
    <n v="24.483333333333334"/>
  </r>
  <r>
    <x v="228"/>
    <s v="SAS"/>
    <s v="PHO"/>
    <s v="W"/>
    <d v="1899-12-30T15:25:00"/>
    <n v="0"/>
    <n v="2"/>
    <n v="0"/>
    <n v="0"/>
    <n v="0"/>
    <m/>
    <n v="1"/>
    <n v="2"/>
    <n v="0.5"/>
    <n v="1"/>
    <n v="3"/>
    <n v="4"/>
    <n v="0"/>
    <n v="0"/>
    <n v="0"/>
    <n v="0"/>
    <n v="0"/>
    <n v="1"/>
    <n v="-18"/>
    <n v="0.8"/>
    <d v="2026-03-19T00:00:00"/>
    <m/>
    <m/>
    <m/>
    <n v="15.416666666666668"/>
  </r>
  <r>
    <x v="255"/>
    <s v="NOP"/>
    <s v="LAC"/>
    <s v="W"/>
    <d v="1899-12-30T15:31:00"/>
    <n v="2"/>
    <n v="5"/>
    <n v="0.4"/>
    <n v="1"/>
    <n v="2"/>
    <n v="0.5"/>
    <n v="0"/>
    <n v="0"/>
    <m/>
    <n v="1"/>
    <n v="4"/>
    <n v="5"/>
    <n v="0"/>
    <n v="1"/>
    <n v="0"/>
    <n v="4"/>
    <n v="1"/>
    <n v="5"/>
    <n v="4"/>
    <n v="0.8"/>
    <d v="2026-03-19T00:00:00"/>
    <m/>
    <m/>
    <m/>
    <n v="15.516666666666667"/>
  </r>
  <r>
    <x v="107"/>
    <s v="CHO"/>
    <s v="ORL"/>
    <s v="W"/>
    <d v="1899-12-30T06:50:00"/>
    <n v="1"/>
    <n v="3"/>
    <n v="0.33300000000000002"/>
    <n v="1"/>
    <n v="1"/>
    <n v="1"/>
    <n v="0"/>
    <n v="0"/>
    <m/>
    <n v="0"/>
    <n v="0"/>
    <n v="0"/>
    <n v="1"/>
    <n v="1"/>
    <n v="0"/>
    <n v="2"/>
    <n v="1"/>
    <n v="3"/>
    <n v="-8"/>
    <n v="0.6"/>
    <d v="2026-03-19T00:00:00"/>
    <m/>
    <m/>
    <m/>
    <n v="6.833333333333333"/>
  </r>
  <r>
    <x v="76"/>
    <s v="DET"/>
    <s v="WAS"/>
    <s v="W"/>
    <d v="1899-12-30T19:56:00"/>
    <n v="1"/>
    <n v="4"/>
    <n v="0.25"/>
    <n v="0"/>
    <n v="0"/>
    <m/>
    <n v="0"/>
    <n v="0"/>
    <m/>
    <n v="2"/>
    <n v="3"/>
    <n v="5"/>
    <n v="1"/>
    <n v="0"/>
    <n v="0"/>
    <n v="1"/>
    <n v="3"/>
    <n v="2"/>
    <n v="15"/>
    <n v="0.4"/>
    <d v="2026-03-19T00:00:00"/>
    <m/>
    <m/>
    <m/>
    <n v="19.933333333333334"/>
  </r>
  <r>
    <x v="245"/>
    <s v="LAL"/>
    <s v="MIA"/>
    <s v="W"/>
    <d v="1899-12-30T13:22:00"/>
    <n v="0"/>
    <n v="1"/>
    <n v="0"/>
    <n v="0"/>
    <n v="1"/>
    <n v="0"/>
    <n v="0"/>
    <n v="0"/>
    <m/>
    <n v="1"/>
    <n v="1"/>
    <n v="2"/>
    <n v="0"/>
    <n v="0"/>
    <n v="0"/>
    <n v="0"/>
    <n v="0"/>
    <n v="0"/>
    <n v="-5"/>
    <n v="0.3"/>
    <d v="2026-03-19T00:00:00"/>
    <m/>
    <m/>
    <m/>
    <n v="13.366666666666667"/>
  </r>
  <r>
    <x v="206"/>
    <s v="LAC"/>
    <s v="NOP"/>
    <s v="L"/>
    <d v="1899-12-30T12:27:00"/>
    <n v="0"/>
    <n v="2"/>
    <n v="0"/>
    <n v="0"/>
    <n v="1"/>
    <n v="0"/>
    <n v="0"/>
    <n v="0"/>
    <m/>
    <n v="1"/>
    <n v="1"/>
    <n v="2"/>
    <n v="2"/>
    <n v="1"/>
    <n v="0"/>
    <n v="2"/>
    <n v="0"/>
    <n v="0"/>
    <n v="-5"/>
    <n v="0"/>
    <d v="2026-03-19T00:00:00"/>
    <m/>
    <m/>
    <m/>
    <n v="12.450000000000001"/>
  </r>
  <r>
    <x v="448"/>
    <s v="CLE"/>
    <s v="CHI"/>
    <s v="W"/>
    <d v="1899-12-30T11:05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3-19T00:00:00"/>
    <m/>
    <m/>
    <m/>
    <n v="11.083333333333334"/>
  </r>
  <r>
    <x v="300"/>
    <s v="SAS"/>
    <s v="PHO"/>
    <s v="W"/>
    <d v="1899-12-30T10:24:00"/>
    <n v="0"/>
    <n v="1"/>
    <n v="0"/>
    <n v="0"/>
    <n v="0"/>
    <m/>
    <n v="0"/>
    <n v="0"/>
    <m/>
    <n v="0"/>
    <n v="2"/>
    <n v="2"/>
    <n v="1"/>
    <n v="0"/>
    <n v="1"/>
    <n v="1"/>
    <n v="1"/>
    <n v="0"/>
    <n v="-15"/>
    <n v="-0.1"/>
    <d v="2026-03-19T00:00:00"/>
    <m/>
    <m/>
    <m/>
    <n v="10.4"/>
  </r>
  <r>
    <x v="456"/>
    <s v="MIL"/>
    <s v="UTA"/>
    <s v="L"/>
    <d v="1899-12-30T13:02:00"/>
    <n v="0"/>
    <n v="2"/>
    <n v="0"/>
    <n v="0"/>
    <n v="1"/>
    <n v="0"/>
    <n v="0"/>
    <n v="0"/>
    <m/>
    <n v="0"/>
    <n v="2"/>
    <n v="2"/>
    <n v="1"/>
    <n v="0"/>
    <n v="0"/>
    <n v="0"/>
    <n v="0"/>
    <n v="0"/>
    <n v="-14"/>
    <n v="-0.1"/>
    <d v="2026-03-19T00:00:00"/>
    <m/>
    <m/>
    <m/>
    <n v="13.033333333333331"/>
  </r>
  <r>
    <x v="566"/>
    <s v="ORL"/>
    <s v="CHO"/>
    <s v="L"/>
    <d v="1899-12-30T10:19:00"/>
    <n v="1"/>
    <n v="3"/>
    <n v="0.33300000000000002"/>
    <n v="0"/>
    <n v="0"/>
    <m/>
    <n v="0"/>
    <n v="0"/>
    <m/>
    <n v="0"/>
    <n v="4"/>
    <n v="4"/>
    <n v="1"/>
    <n v="0"/>
    <n v="0"/>
    <n v="2"/>
    <n v="1"/>
    <n v="2"/>
    <n v="12"/>
    <n v="-0.2"/>
    <d v="2026-03-19T00:00:00"/>
    <m/>
    <m/>
    <m/>
    <n v="10.316666666666666"/>
  </r>
  <r>
    <x v="411"/>
    <s v="NOP"/>
    <s v="LAC"/>
    <s v="W"/>
    <d v="1899-12-30T23:07:00"/>
    <n v="0"/>
    <n v="6"/>
    <n v="0"/>
    <n v="0"/>
    <n v="4"/>
    <n v="0"/>
    <n v="3"/>
    <n v="4"/>
    <n v="0.75"/>
    <n v="1"/>
    <n v="4"/>
    <n v="5"/>
    <n v="0"/>
    <n v="1"/>
    <n v="1"/>
    <n v="1"/>
    <n v="3"/>
    <n v="3"/>
    <n v="6"/>
    <n v="-0.2"/>
    <d v="2026-03-19T00:00:00"/>
    <m/>
    <m/>
    <m/>
    <n v="23.116666666666667"/>
  </r>
  <r>
    <x v="381"/>
    <s v="CHO"/>
    <s v="ORL"/>
    <s v="W"/>
    <d v="1899-12-30T06:50:00"/>
    <n v="0"/>
    <n v="2"/>
    <n v="0"/>
    <n v="0"/>
    <n v="1"/>
    <n v="0"/>
    <n v="0"/>
    <n v="0"/>
    <m/>
    <n v="0"/>
    <n v="0"/>
    <n v="0"/>
    <n v="0"/>
    <n v="1"/>
    <n v="0"/>
    <n v="0"/>
    <n v="0"/>
    <n v="0"/>
    <n v="-8"/>
    <n v="-0.4"/>
    <d v="2026-03-19T00:00:00"/>
    <m/>
    <m/>
    <m/>
    <n v="6.833333333333333"/>
  </r>
  <r>
    <x v="559"/>
    <s v="CLE"/>
    <s v="CHI"/>
    <s v="W"/>
    <d v="1899-12-30T23:58:00"/>
    <n v="0"/>
    <n v="5"/>
    <n v="0"/>
    <n v="0"/>
    <n v="5"/>
    <n v="0"/>
    <n v="0"/>
    <n v="0"/>
    <m/>
    <n v="0"/>
    <n v="6"/>
    <n v="6"/>
    <n v="1"/>
    <n v="2"/>
    <n v="0"/>
    <n v="1"/>
    <n v="1"/>
    <n v="0"/>
    <n v="-7"/>
    <n v="-0.4"/>
    <d v="2026-03-19T00:00:00"/>
    <m/>
    <m/>
    <m/>
    <n v="23.966666666666669"/>
  </r>
  <r>
    <x v="208"/>
    <s v="CHO"/>
    <s v="ORL"/>
    <s v="W"/>
    <d v="1899-12-30T01:56:00"/>
    <n v="0"/>
    <n v="1"/>
    <n v="0"/>
    <n v="0"/>
    <n v="0"/>
    <m/>
    <n v="0"/>
    <n v="2"/>
    <n v="0"/>
    <n v="0"/>
    <n v="0"/>
    <n v="0"/>
    <n v="0"/>
    <n v="1"/>
    <n v="0"/>
    <n v="0"/>
    <n v="0"/>
    <n v="0"/>
    <n v="-4"/>
    <n v="-0.5"/>
    <d v="2026-03-19T00:00:00"/>
    <m/>
    <m/>
    <m/>
    <n v="1.9333333333333336"/>
  </r>
  <r>
    <x v="469"/>
    <s v="PHO"/>
    <s v="SAS"/>
    <s v="L"/>
    <d v="1899-12-30T09:24:00"/>
    <n v="0"/>
    <n v="3"/>
    <n v="0"/>
    <n v="0"/>
    <n v="1"/>
    <n v="0"/>
    <n v="0"/>
    <n v="0"/>
    <m/>
    <n v="0"/>
    <n v="3"/>
    <n v="3"/>
    <n v="1"/>
    <n v="0"/>
    <n v="0"/>
    <n v="0"/>
    <n v="1"/>
    <n v="0"/>
    <n v="12"/>
    <n v="-0.9"/>
    <d v="2026-03-19T00:00:00"/>
    <m/>
    <m/>
    <m/>
    <n v="9.4"/>
  </r>
  <r>
    <x v="143"/>
    <s v="MIL"/>
    <s v="UTA"/>
    <s v="L"/>
    <d v="1899-12-30T18:21:00"/>
    <n v="1"/>
    <n v="3"/>
    <n v="0.33300000000000002"/>
    <n v="1"/>
    <n v="3"/>
    <n v="0.33300000000000002"/>
    <n v="0"/>
    <n v="0"/>
    <m/>
    <n v="0"/>
    <n v="3"/>
    <n v="3"/>
    <n v="1"/>
    <n v="1"/>
    <n v="0"/>
    <n v="4"/>
    <n v="3"/>
    <n v="3"/>
    <n v="-12"/>
    <n v="-1.3"/>
    <d v="2026-03-19T00:00:00"/>
    <m/>
    <m/>
    <m/>
    <n v="18.349999999999998"/>
  </r>
  <r>
    <x v="432"/>
    <s v="PHI"/>
    <s v="SAC"/>
    <s v="W"/>
    <d v="1899-12-30T08:31:00"/>
    <n v="0"/>
    <n v="1"/>
    <n v="0"/>
    <n v="0"/>
    <n v="1"/>
    <n v="0"/>
    <n v="0"/>
    <n v="0"/>
    <m/>
    <n v="0"/>
    <n v="0"/>
    <n v="0"/>
    <n v="0"/>
    <n v="0"/>
    <n v="1"/>
    <n v="1"/>
    <n v="1"/>
    <n v="0"/>
    <n v="-21"/>
    <n v="-1.4"/>
    <d v="2026-03-19T00:00:00"/>
    <m/>
    <m/>
    <m/>
    <n v="8.5166666666666675"/>
  </r>
  <r>
    <x v="299"/>
    <s v="PHI"/>
    <s v="SAC"/>
    <s v="W"/>
    <d v="1899-12-30T04:01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10"/>
    <n v="-1.4"/>
    <d v="2026-03-19T00:00:00"/>
    <m/>
    <m/>
    <m/>
    <n v="4.0166666666666666"/>
  </r>
  <r>
    <x v="158"/>
    <s v="MIL"/>
    <s v="UTA"/>
    <s v="L"/>
    <d v="1899-12-30T11:47:00"/>
    <n v="0"/>
    <n v="4"/>
    <n v="0"/>
    <n v="0"/>
    <n v="4"/>
    <n v="0"/>
    <n v="0"/>
    <n v="0"/>
    <m/>
    <n v="1"/>
    <n v="2"/>
    <n v="3"/>
    <n v="0"/>
    <n v="0"/>
    <n v="0"/>
    <n v="0"/>
    <n v="1"/>
    <n v="0"/>
    <n v="-13"/>
    <n v="-1.9"/>
    <d v="2026-03-19T00:00:00"/>
    <m/>
    <m/>
    <m/>
    <n v="11.783333333333333"/>
  </r>
  <r>
    <x v="415"/>
    <s v="PHI"/>
    <s v="SAC"/>
    <s v="W"/>
    <d v="1899-12-30T10:00:00"/>
    <n v="0"/>
    <n v="2"/>
    <n v="0"/>
    <n v="0"/>
    <n v="1"/>
    <n v="0"/>
    <n v="2"/>
    <n v="2"/>
    <n v="1"/>
    <n v="0"/>
    <n v="2"/>
    <n v="2"/>
    <n v="2"/>
    <n v="0"/>
    <n v="0"/>
    <n v="3"/>
    <n v="4"/>
    <n v="2"/>
    <n v="-17"/>
    <n v="-2"/>
    <d v="2026-03-19T00:00:00"/>
    <m/>
    <m/>
    <m/>
    <n v="10"/>
  </r>
  <r>
    <x v="198"/>
    <s v="PHI"/>
    <s v="SAC"/>
    <s v="W"/>
    <d v="1899-12-30T05:59:00"/>
    <n v="0"/>
    <n v="3"/>
    <n v="0"/>
    <n v="0"/>
    <n v="1"/>
    <n v="0"/>
    <n v="0"/>
    <n v="0"/>
    <m/>
    <n v="1"/>
    <n v="0"/>
    <n v="1"/>
    <n v="0"/>
    <n v="0"/>
    <n v="0"/>
    <n v="0"/>
    <n v="2"/>
    <n v="0"/>
    <n v="-9"/>
    <n v="-2.2000000000000002"/>
    <d v="2026-03-19T00:00:00"/>
    <m/>
    <m/>
    <m/>
    <n v="5.9833333333333334"/>
  </r>
  <r>
    <x v="174"/>
    <s v="LAC"/>
    <s v="NOP"/>
    <s v="L"/>
    <d v="1899-12-31T04:50:00"/>
    <n v="2"/>
    <n v="9"/>
    <n v="0.222"/>
    <n v="0"/>
    <n v="3"/>
    <n v="0"/>
    <n v="2"/>
    <n v="6"/>
    <n v="0.33300000000000002"/>
    <n v="2"/>
    <n v="1"/>
    <n v="3"/>
    <n v="2"/>
    <n v="0"/>
    <n v="1"/>
    <n v="3"/>
    <n v="5"/>
    <n v="6"/>
    <n v="-8"/>
    <n v="-2.2999999999999998"/>
    <d v="2026-03-19T00:00:00"/>
    <m/>
    <m/>
    <m/>
    <n v="28.833333333333332"/>
  </r>
  <r>
    <x v="506"/>
    <s v="CHO"/>
    <s v="ORL"/>
    <s v="W"/>
    <d v="1899-12-30T17:29:00"/>
    <n v="0"/>
    <n v="1"/>
    <n v="0"/>
    <n v="0"/>
    <n v="1"/>
    <n v="0"/>
    <n v="0"/>
    <n v="0"/>
    <m/>
    <n v="0"/>
    <n v="3"/>
    <n v="3"/>
    <n v="0"/>
    <n v="0"/>
    <n v="0"/>
    <n v="3"/>
    <n v="3"/>
    <n v="0"/>
    <n v="9"/>
    <n v="-4"/>
    <d v="2026-03-19T00:00:00"/>
    <m/>
    <m/>
    <m/>
    <n v="17.483333333333334"/>
  </r>
  <r>
    <x v="161"/>
    <s v="WAS"/>
    <s v="DET"/>
    <s v="L"/>
    <d v="1899-12-30T21:26:00"/>
    <n v="1"/>
    <n v="12"/>
    <n v="8.3000000000000004E-2"/>
    <n v="0"/>
    <n v="3"/>
    <n v="0"/>
    <n v="0"/>
    <n v="0"/>
    <m/>
    <n v="1"/>
    <n v="2"/>
    <n v="3"/>
    <n v="2"/>
    <n v="0"/>
    <n v="2"/>
    <n v="2"/>
    <n v="5"/>
    <n v="2"/>
    <n v="-9"/>
    <n v="-5.9"/>
    <d v="2026-03-19T00:00:00"/>
    <m/>
    <m/>
    <m/>
    <n v="21.433333333333334"/>
  </r>
  <r>
    <x v="313"/>
    <s v="DEN"/>
    <s v="TOR"/>
    <s v="W"/>
    <d v="1899-12-31T15:31:00"/>
    <n v="10"/>
    <n v="18"/>
    <n v="0.55600000000000005"/>
    <n v="2"/>
    <n v="6"/>
    <n v="0.33300000000000002"/>
    <n v="9"/>
    <n v="10"/>
    <n v="0.9"/>
    <n v="0"/>
    <n v="5"/>
    <n v="5"/>
    <n v="6"/>
    <n v="1"/>
    <n v="0"/>
    <n v="1"/>
    <n v="2"/>
    <n v="31"/>
    <n v="2"/>
    <n v="26.9"/>
    <d v="2026-03-20T00:00:00"/>
    <m/>
    <m/>
    <m/>
    <n v="39.516666666666666"/>
  </r>
  <r>
    <x v="9"/>
    <s v="HOU"/>
    <s v="ATL"/>
    <s v="W"/>
    <d v="1899-12-31T06:26:00"/>
    <n v="9"/>
    <n v="15"/>
    <n v="0.6"/>
    <n v="3"/>
    <n v="5"/>
    <n v="0.6"/>
    <n v="4"/>
    <n v="5"/>
    <n v="0.8"/>
    <n v="0"/>
    <n v="3"/>
    <n v="3"/>
    <n v="6"/>
    <n v="2"/>
    <n v="2"/>
    <n v="0"/>
    <n v="0"/>
    <n v="25"/>
    <n v="25"/>
    <n v="26.2"/>
    <d v="2026-03-20T00:00:00"/>
    <m/>
    <m/>
    <m/>
    <n v="30.43333333333333"/>
  </r>
  <r>
    <x v="152"/>
    <s v="POR"/>
    <s v="MIN"/>
    <s v="W"/>
    <d v="1899-12-31T07:08:00"/>
    <n v="9"/>
    <n v="13"/>
    <n v="0.69199999999999995"/>
    <n v="1"/>
    <n v="5"/>
    <n v="0.2"/>
    <n v="2"/>
    <n v="2"/>
    <n v="1"/>
    <n v="5"/>
    <n v="7"/>
    <n v="12"/>
    <n v="4"/>
    <n v="1"/>
    <n v="3"/>
    <n v="1"/>
    <n v="4"/>
    <n v="21"/>
    <n v="2"/>
    <n v="24.4"/>
    <d v="2026-03-20T00:00:00"/>
    <m/>
    <m/>
    <m/>
    <n v="31.133333333333333"/>
  </r>
  <r>
    <x v="120"/>
    <s v="TOR"/>
    <s v="DEN"/>
    <s v="L"/>
    <d v="1899-12-31T11:09:00"/>
    <n v="10"/>
    <n v="14"/>
    <n v="0.71399999999999997"/>
    <n v="0"/>
    <n v="0"/>
    <m/>
    <n v="3"/>
    <n v="6"/>
    <n v="0.5"/>
    <n v="5"/>
    <n v="6"/>
    <n v="11"/>
    <n v="2"/>
    <n v="2"/>
    <n v="0"/>
    <n v="0"/>
    <n v="4"/>
    <n v="23"/>
    <n v="-2"/>
    <n v="23.1"/>
    <d v="2026-03-20T00:00:00"/>
    <m/>
    <m/>
    <m/>
    <n v="35.15"/>
  </r>
  <r>
    <x v="73"/>
    <s v="BOS"/>
    <s v="MEM"/>
    <s v="W"/>
    <d v="1899-12-31T14:09:00"/>
    <n v="10"/>
    <n v="23"/>
    <n v="0.435"/>
    <n v="2"/>
    <n v="5"/>
    <n v="0.4"/>
    <n v="8"/>
    <n v="8"/>
    <n v="1"/>
    <n v="2"/>
    <n v="4"/>
    <n v="6"/>
    <n v="6"/>
    <n v="0"/>
    <n v="0"/>
    <n v="1"/>
    <n v="3"/>
    <n v="30"/>
    <n v="9"/>
    <n v="22.5"/>
    <d v="2026-03-20T00:00:00"/>
    <m/>
    <m/>
    <m/>
    <n v="38.15"/>
  </r>
  <r>
    <x v="343"/>
    <s v="DET"/>
    <s v="GSW"/>
    <s v="W"/>
    <d v="1899-12-31T14:25:00"/>
    <n v="7"/>
    <n v="12"/>
    <n v="0.58299999999999996"/>
    <n v="1"/>
    <n v="3"/>
    <n v="0.33300000000000002"/>
    <n v="7"/>
    <n v="7"/>
    <n v="1"/>
    <n v="2"/>
    <n v="5"/>
    <n v="7"/>
    <n v="8"/>
    <n v="1"/>
    <n v="0"/>
    <n v="3"/>
    <n v="1"/>
    <n v="22"/>
    <n v="13"/>
    <n v="22.5"/>
    <d v="2026-03-20T00:00:00"/>
    <m/>
    <m/>
    <m/>
    <n v="38.416666666666664"/>
  </r>
  <r>
    <x v="314"/>
    <s v="DEN"/>
    <s v="TOR"/>
    <s v="W"/>
    <d v="1899-12-31T13:29:00"/>
    <n v="9"/>
    <n v="14"/>
    <n v="0.64300000000000002"/>
    <n v="1"/>
    <n v="2"/>
    <n v="0.5"/>
    <n v="3"/>
    <n v="5"/>
    <n v="0.6"/>
    <n v="2"/>
    <n v="6"/>
    <n v="8"/>
    <n v="9"/>
    <n v="1"/>
    <n v="1"/>
    <n v="2"/>
    <n v="5"/>
    <n v="22"/>
    <n v="-2"/>
    <n v="22.2"/>
    <d v="2026-03-20T00:00:00"/>
    <m/>
    <m/>
    <m/>
    <n v="37.483333333333334"/>
  </r>
  <r>
    <x v="157"/>
    <s v="MIN"/>
    <s v="POR"/>
    <s v="L"/>
    <d v="1899-12-31T14:24:00"/>
    <n v="7"/>
    <n v="14"/>
    <n v="0.5"/>
    <n v="0"/>
    <n v="0"/>
    <m/>
    <n v="4"/>
    <n v="6"/>
    <n v="0.66700000000000004"/>
    <n v="6"/>
    <n v="9"/>
    <n v="15"/>
    <n v="1"/>
    <n v="2"/>
    <n v="1"/>
    <n v="0"/>
    <n v="0"/>
    <n v="18"/>
    <n v="5"/>
    <n v="20.5"/>
    <d v="2026-03-20T00:00:00"/>
    <m/>
    <m/>
    <m/>
    <n v="38.400000000000006"/>
  </r>
  <r>
    <x v="308"/>
    <s v="BOS"/>
    <s v="MEM"/>
    <s v="W"/>
    <d v="1899-12-31T03:16:00"/>
    <n v="9"/>
    <n v="12"/>
    <n v="0.75"/>
    <n v="1"/>
    <n v="3"/>
    <n v="0.33300000000000002"/>
    <n v="3"/>
    <n v="5"/>
    <n v="0.6"/>
    <n v="5"/>
    <n v="2"/>
    <n v="7"/>
    <n v="1"/>
    <n v="1"/>
    <n v="0"/>
    <n v="1"/>
    <n v="3"/>
    <n v="22"/>
    <n v="9"/>
    <n v="20"/>
    <d v="2026-03-20T00:00:00"/>
    <m/>
    <m/>
    <m/>
    <n v="27.266666666666666"/>
  </r>
  <r>
    <x v="52"/>
    <s v="POR"/>
    <s v="MIN"/>
    <s v="W"/>
    <d v="1899-12-31T07:53:00"/>
    <n v="10"/>
    <n v="16"/>
    <n v="0.625"/>
    <n v="4"/>
    <n v="9"/>
    <n v="0.44400000000000001"/>
    <n v="2"/>
    <n v="2"/>
    <n v="1"/>
    <n v="1"/>
    <n v="4"/>
    <n v="5"/>
    <n v="1"/>
    <n v="3"/>
    <n v="1"/>
    <n v="4"/>
    <n v="3"/>
    <n v="26"/>
    <n v="9"/>
    <n v="19.899999999999999"/>
    <d v="2026-03-20T00:00:00"/>
    <m/>
    <m/>
    <m/>
    <n v="31.883333333333333"/>
  </r>
  <r>
    <x v="104"/>
    <s v="NYK"/>
    <s v="BRK"/>
    <s v="W"/>
    <d v="1899-12-31T04:37:00"/>
    <n v="7"/>
    <n v="16"/>
    <n v="0.438"/>
    <n v="1"/>
    <n v="3"/>
    <n v="0.33300000000000002"/>
    <n v="11"/>
    <n v="13"/>
    <n v="0.84599999999999997"/>
    <n v="6"/>
    <n v="9"/>
    <n v="15"/>
    <n v="1"/>
    <n v="1"/>
    <n v="0"/>
    <n v="4"/>
    <n v="4"/>
    <n v="26"/>
    <n v="7"/>
    <n v="19.8"/>
    <d v="2026-03-20T00:00:00"/>
    <m/>
    <m/>
    <m/>
    <n v="28.616666666666667"/>
  </r>
  <r>
    <x v="13"/>
    <s v="HOU"/>
    <s v="ATL"/>
    <s v="W"/>
    <d v="1899-12-31T11:06:00"/>
    <n v="7"/>
    <n v="14"/>
    <n v="0.5"/>
    <n v="3"/>
    <n v="8"/>
    <n v="0.375"/>
    <n v="6"/>
    <n v="8"/>
    <n v="0.75"/>
    <n v="0"/>
    <n v="9"/>
    <n v="9"/>
    <n v="2"/>
    <n v="2"/>
    <n v="0"/>
    <n v="2"/>
    <n v="1"/>
    <n v="23"/>
    <n v="30"/>
    <n v="18.899999999999999"/>
    <d v="2026-03-20T00:00:00"/>
    <m/>
    <m/>
    <m/>
    <n v="35.099999999999994"/>
  </r>
  <r>
    <x v="99"/>
    <s v="MIN"/>
    <s v="POR"/>
    <s v="L"/>
    <d v="1899-12-31T16:02:00"/>
    <n v="6"/>
    <n v="11"/>
    <n v="0.54500000000000004"/>
    <n v="0"/>
    <n v="1"/>
    <n v="0"/>
    <n v="4"/>
    <n v="6"/>
    <n v="0.66700000000000004"/>
    <n v="2"/>
    <n v="4"/>
    <n v="6"/>
    <n v="3"/>
    <n v="5"/>
    <n v="1"/>
    <n v="1"/>
    <n v="3"/>
    <n v="16"/>
    <n v="-11"/>
    <n v="18.100000000000001"/>
    <d v="2026-03-20T00:00:00"/>
    <m/>
    <m/>
    <m/>
    <n v="40.033333333333331"/>
  </r>
  <r>
    <x v="147"/>
    <s v="TOR"/>
    <s v="DEN"/>
    <s v="L"/>
    <d v="1899-12-31T09:58:00"/>
    <n v="6"/>
    <n v="11"/>
    <n v="0.54500000000000004"/>
    <n v="3"/>
    <n v="7"/>
    <n v="0.42899999999999999"/>
    <n v="0"/>
    <n v="0"/>
    <m/>
    <n v="0"/>
    <n v="4"/>
    <n v="4"/>
    <n v="8"/>
    <n v="3"/>
    <n v="0"/>
    <n v="1"/>
    <n v="2"/>
    <n v="15"/>
    <n v="0"/>
    <n v="17.7"/>
    <d v="2026-03-20T00:00:00"/>
    <m/>
    <m/>
    <m/>
    <n v="33.966666666666669"/>
  </r>
  <r>
    <x v="101"/>
    <s v="DET"/>
    <s v="GSW"/>
    <s v="W"/>
    <d v="1899-12-30T21:26:00"/>
    <n v="8"/>
    <n v="12"/>
    <n v="0.66700000000000004"/>
    <n v="0"/>
    <n v="0"/>
    <m/>
    <n v="7"/>
    <n v="9"/>
    <n v="0.77800000000000002"/>
    <n v="2"/>
    <n v="4"/>
    <n v="6"/>
    <n v="1"/>
    <n v="1"/>
    <n v="0"/>
    <n v="2"/>
    <n v="5"/>
    <n v="23"/>
    <n v="14"/>
    <n v="17.3"/>
    <d v="2026-03-20T00:00:00"/>
    <m/>
    <m/>
    <m/>
    <n v="21.433333333333334"/>
  </r>
  <r>
    <x v="234"/>
    <s v="BRK"/>
    <s v="NYK"/>
    <s v="L"/>
    <d v="1899-12-31T01:47:00"/>
    <n v="8"/>
    <n v="13"/>
    <n v="0.61499999999999999"/>
    <n v="6"/>
    <n v="9"/>
    <n v="0.66700000000000004"/>
    <n v="0"/>
    <n v="0"/>
    <m/>
    <n v="0"/>
    <n v="5"/>
    <n v="5"/>
    <n v="2"/>
    <n v="1"/>
    <n v="2"/>
    <n v="3"/>
    <n v="4"/>
    <n v="22"/>
    <n v="8"/>
    <n v="16.8"/>
    <d v="2026-03-20T00:00:00"/>
    <m/>
    <m/>
    <m/>
    <n v="25.783333333333335"/>
  </r>
  <r>
    <x v="210"/>
    <s v="ATL"/>
    <s v="HOU"/>
    <s v="L"/>
    <d v="1899-12-31T03:17:00"/>
    <n v="6"/>
    <n v="12"/>
    <n v="0.5"/>
    <n v="1"/>
    <n v="3"/>
    <n v="0.33300000000000002"/>
    <n v="8"/>
    <n v="9"/>
    <n v="0.88900000000000001"/>
    <n v="2"/>
    <n v="2"/>
    <n v="4"/>
    <n v="4"/>
    <n v="1"/>
    <n v="0"/>
    <n v="3"/>
    <n v="2"/>
    <n v="21"/>
    <n v="-14"/>
    <n v="16.600000000000001"/>
    <d v="2026-03-20T00:00:00"/>
    <m/>
    <m/>
    <m/>
    <n v="27.283333333333335"/>
  </r>
  <r>
    <x v="123"/>
    <s v="ATL"/>
    <s v="HOU"/>
    <s v="L"/>
    <d v="1899-12-30T19:00:00"/>
    <n v="6"/>
    <n v="8"/>
    <n v="0.75"/>
    <n v="3"/>
    <n v="3"/>
    <n v="1"/>
    <n v="1"/>
    <n v="1"/>
    <n v="1"/>
    <n v="3"/>
    <n v="3"/>
    <n v="6"/>
    <n v="2"/>
    <n v="2"/>
    <n v="1"/>
    <n v="1"/>
    <n v="6"/>
    <n v="16"/>
    <n v="0"/>
    <n v="16.5"/>
    <d v="2026-03-20T00:00:00"/>
    <m/>
    <m/>
    <m/>
    <n v="19"/>
  </r>
  <r>
    <x v="129"/>
    <s v="POR"/>
    <s v="MIN"/>
    <s v="W"/>
    <d v="1899-12-31T12:10:00"/>
    <n v="7"/>
    <n v="18"/>
    <n v="0.38900000000000001"/>
    <n v="2"/>
    <n v="5"/>
    <n v="0.4"/>
    <n v="9"/>
    <n v="11"/>
    <n v="0.81799999999999995"/>
    <n v="3"/>
    <n v="5"/>
    <n v="8"/>
    <n v="5"/>
    <n v="0"/>
    <n v="0"/>
    <n v="4"/>
    <n v="3"/>
    <n v="25"/>
    <n v="-1"/>
    <n v="16.3"/>
    <d v="2026-03-20T00:00:00"/>
    <m/>
    <m/>
    <m/>
    <n v="36.166666666666664"/>
  </r>
  <r>
    <x v="553"/>
    <s v="MEM"/>
    <s v="BOS"/>
    <s v="L"/>
    <d v="1899-12-31T08:27:00"/>
    <n v="7"/>
    <n v="13"/>
    <n v="0.53800000000000003"/>
    <n v="5"/>
    <n v="9"/>
    <n v="0.55600000000000005"/>
    <n v="4"/>
    <n v="4"/>
    <n v="1"/>
    <n v="0"/>
    <n v="5"/>
    <n v="5"/>
    <n v="2"/>
    <n v="0"/>
    <n v="0"/>
    <n v="2"/>
    <n v="4"/>
    <n v="23"/>
    <n v="-8"/>
    <n v="16"/>
    <d v="2026-03-20T00:00:00"/>
    <m/>
    <m/>
    <m/>
    <n v="32.450000000000003"/>
  </r>
  <r>
    <x v="256"/>
    <s v="DET"/>
    <s v="GSW"/>
    <s v="W"/>
    <d v="1899-12-30T22:58:00"/>
    <n v="6"/>
    <n v="12"/>
    <n v="0.5"/>
    <n v="0"/>
    <n v="3"/>
    <n v="0"/>
    <n v="3"/>
    <n v="6"/>
    <n v="0.5"/>
    <n v="3"/>
    <n v="3"/>
    <n v="6"/>
    <n v="3"/>
    <n v="2"/>
    <n v="1"/>
    <n v="0"/>
    <n v="0"/>
    <n v="15"/>
    <n v="6"/>
    <n v="15.6"/>
    <d v="2026-03-20T00:00:00"/>
    <m/>
    <m/>
    <m/>
    <n v="22.966666666666669"/>
  </r>
  <r>
    <x v="319"/>
    <s v="DEN"/>
    <s v="TOR"/>
    <s v="W"/>
    <d v="1899-12-31T03:30:00"/>
    <n v="8"/>
    <n v="16"/>
    <n v="0.5"/>
    <n v="7"/>
    <n v="10"/>
    <n v="0.7"/>
    <n v="0"/>
    <n v="0"/>
    <m/>
    <n v="2"/>
    <n v="2"/>
    <n v="4"/>
    <n v="0"/>
    <n v="1"/>
    <n v="0"/>
    <n v="2"/>
    <n v="2"/>
    <n v="23"/>
    <n v="12"/>
    <n v="15.2"/>
    <d v="2026-03-20T00:00:00"/>
    <m/>
    <m/>
    <m/>
    <n v="27.5"/>
  </r>
  <r>
    <x v="1"/>
    <s v="HOU"/>
    <s v="ATL"/>
    <s v="W"/>
    <d v="1899-12-31T07:45:00"/>
    <n v="7"/>
    <n v="11"/>
    <n v="0.63600000000000001"/>
    <n v="0"/>
    <n v="1"/>
    <n v="0"/>
    <n v="1"/>
    <n v="4"/>
    <n v="0.25"/>
    <n v="3"/>
    <n v="6"/>
    <n v="9"/>
    <n v="10"/>
    <n v="2"/>
    <n v="0"/>
    <n v="6"/>
    <n v="2"/>
    <n v="15"/>
    <n v="10"/>
    <n v="15"/>
    <d v="2026-03-20T00:00:00"/>
    <m/>
    <m/>
    <m/>
    <n v="31.75"/>
  </r>
  <r>
    <x v="264"/>
    <s v="BRK"/>
    <s v="NYK"/>
    <s v="L"/>
    <d v="1899-12-31T01:17:00"/>
    <n v="6"/>
    <n v="10"/>
    <n v="0.6"/>
    <n v="2"/>
    <n v="4"/>
    <n v="0.5"/>
    <n v="3"/>
    <n v="3"/>
    <n v="1"/>
    <n v="1"/>
    <n v="3"/>
    <n v="4"/>
    <n v="1"/>
    <n v="1"/>
    <n v="0"/>
    <n v="0"/>
    <n v="2"/>
    <n v="17"/>
    <n v="-2"/>
    <n v="14.9"/>
    <d v="2026-03-20T00:00:00"/>
    <m/>
    <m/>
    <m/>
    <n v="25.283333333333331"/>
  </r>
  <r>
    <x v="144"/>
    <s v="MIN"/>
    <s v="POR"/>
    <s v="L"/>
    <d v="1899-12-31T14:21:00"/>
    <n v="6"/>
    <n v="15"/>
    <n v="0.4"/>
    <n v="3"/>
    <n v="6"/>
    <n v="0.5"/>
    <n v="2"/>
    <n v="2"/>
    <n v="1"/>
    <n v="2"/>
    <n v="8"/>
    <n v="10"/>
    <n v="8"/>
    <n v="0"/>
    <n v="0"/>
    <n v="2"/>
    <n v="4"/>
    <n v="17"/>
    <n v="11"/>
    <n v="14.7"/>
    <d v="2026-03-20T00:00:00"/>
    <m/>
    <m/>
    <m/>
    <n v="38.35"/>
  </r>
  <r>
    <x v="403"/>
    <s v="TOR"/>
    <s v="DEN"/>
    <s v="L"/>
    <d v="1899-12-30T23:11:00"/>
    <n v="4"/>
    <n v="6"/>
    <n v="0.66700000000000004"/>
    <n v="4"/>
    <n v="5"/>
    <n v="0.8"/>
    <n v="2"/>
    <n v="2"/>
    <n v="1"/>
    <n v="1"/>
    <n v="1"/>
    <n v="2"/>
    <n v="2"/>
    <n v="1"/>
    <n v="1"/>
    <n v="0"/>
    <n v="2"/>
    <n v="14"/>
    <n v="-12"/>
    <n v="14.7"/>
    <d v="2026-03-20T00:00:00"/>
    <m/>
    <m/>
    <m/>
    <n v="23.183333333333334"/>
  </r>
  <r>
    <x v="11"/>
    <s v="HOU"/>
    <s v="ATL"/>
    <s v="W"/>
    <d v="1899-12-31T09:57:00"/>
    <n v="5"/>
    <n v="10"/>
    <n v="0.5"/>
    <n v="0"/>
    <n v="0"/>
    <m/>
    <n v="4"/>
    <n v="4"/>
    <n v="1"/>
    <n v="3"/>
    <n v="4"/>
    <n v="7"/>
    <n v="4"/>
    <n v="1"/>
    <n v="0"/>
    <n v="1"/>
    <n v="2"/>
    <n v="14"/>
    <n v="13"/>
    <n v="14.3"/>
    <d v="2026-03-20T00:00:00"/>
    <m/>
    <m/>
    <m/>
    <n v="33.950000000000003"/>
  </r>
  <r>
    <x v="114"/>
    <s v="MEM"/>
    <s v="BOS"/>
    <s v="L"/>
    <d v="1899-12-31T04:33:00"/>
    <n v="5"/>
    <n v="7"/>
    <n v="0.71399999999999997"/>
    <n v="0"/>
    <n v="2"/>
    <n v="0"/>
    <n v="2"/>
    <n v="2"/>
    <n v="1"/>
    <n v="0"/>
    <n v="5"/>
    <n v="5"/>
    <n v="2"/>
    <n v="2"/>
    <n v="2"/>
    <n v="0"/>
    <n v="3"/>
    <n v="12"/>
    <n v="-2"/>
    <n v="14.2"/>
    <d v="2026-03-20T00:00:00"/>
    <m/>
    <m/>
    <m/>
    <n v="28.550000000000004"/>
  </r>
  <r>
    <x v="199"/>
    <s v="ATL"/>
    <s v="HOU"/>
    <s v="L"/>
    <d v="1899-12-31T01:19:00"/>
    <n v="7"/>
    <n v="11"/>
    <n v="0.63600000000000001"/>
    <n v="2"/>
    <n v="5"/>
    <n v="0.4"/>
    <n v="1"/>
    <n v="1"/>
    <n v="1"/>
    <n v="1"/>
    <n v="1"/>
    <n v="2"/>
    <n v="2"/>
    <n v="1"/>
    <n v="3"/>
    <n v="3"/>
    <n v="1"/>
    <n v="17"/>
    <n v="-15"/>
    <n v="14.2"/>
    <d v="2026-03-20T00:00:00"/>
    <m/>
    <m/>
    <m/>
    <n v="25.316666666666663"/>
  </r>
  <r>
    <x v="310"/>
    <s v="DEN"/>
    <s v="TOR"/>
    <s v="W"/>
    <d v="1899-12-31T04:48:00"/>
    <n v="6"/>
    <n v="10"/>
    <n v="0.6"/>
    <n v="1"/>
    <n v="2"/>
    <n v="0.5"/>
    <n v="3"/>
    <n v="5"/>
    <n v="0.6"/>
    <n v="1"/>
    <n v="4"/>
    <n v="5"/>
    <n v="3"/>
    <n v="0"/>
    <n v="1"/>
    <n v="1"/>
    <n v="2"/>
    <n v="16"/>
    <n v="-4"/>
    <n v="13.5"/>
    <d v="2026-03-20T00:00:00"/>
    <m/>
    <m/>
    <m/>
    <n v="28.799999999999997"/>
  </r>
  <r>
    <x v="48"/>
    <s v="TOR"/>
    <s v="DEN"/>
    <s v="L"/>
    <d v="1899-12-31T14:04:00"/>
    <n v="7"/>
    <n v="18"/>
    <n v="0.38900000000000001"/>
    <n v="1"/>
    <n v="6"/>
    <n v="0.16700000000000001"/>
    <n v="0"/>
    <n v="0"/>
    <m/>
    <n v="1"/>
    <n v="7"/>
    <n v="8"/>
    <n v="8"/>
    <n v="2"/>
    <n v="2"/>
    <n v="2"/>
    <n v="4"/>
    <n v="15"/>
    <n v="0"/>
    <n v="13.4"/>
    <d v="2026-03-20T00:00:00"/>
    <m/>
    <m/>
    <m/>
    <n v="38.066666666666663"/>
  </r>
  <r>
    <x v="105"/>
    <s v="BOS"/>
    <s v="MEM"/>
    <s v="W"/>
    <d v="1899-12-30T17:46:00"/>
    <n v="4"/>
    <n v="4"/>
    <n v="1"/>
    <n v="0"/>
    <n v="0"/>
    <m/>
    <n v="4"/>
    <n v="4"/>
    <n v="1"/>
    <n v="4"/>
    <n v="7"/>
    <n v="11"/>
    <n v="1"/>
    <n v="0"/>
    <n v="0"/>
    <n v="2"/>
    <n v="3"/>
    <n v="12"/>
    <n v="0"/>
    <n v="13.2"/>
    <d v="2026-03-20T00:00:00"/>
    <m/>
    <m/>
    <m/>
    <n v="17.766666666666666"/>
  </r>
  <r>
    <x v="193"/>
    <s v="MEM"/>
    <s v="BOS"/>
    <s v="L"/>
    <d v="1899-12-30T22:42:00"/>
    <n v="4"/>
    <n v="8"/>
    <n v="0.5"/>
    <n v="3"/>
    <n v="5"/>
    <n v="0.6"/>
    <n v="0"/>
    <n v="0"/>
    <m/>
    <n v="2"/>
    <n v="1"/>
    <n v="3"/>
    <n v="5"/>
    <n v="1"/>
    <n v="0"/>
    <n v="0"/>
    <n v="0"/>
    <n v="11"/>
    <n v="-8"/>
    <n v="13.2"/>
    <d v="2026-03-20T00:00:00"/>
    <m/>
    <m/>
    <m/>
    <n v="22.7"/>
  </r>
  <r>
    <x v="148"/>
    <s v="DET"/>
    <s v="GSW"/>
    <s v="W"/>
    <d v="1899-12-31T01:08:00"/>
    <n v="6"/>
    <n v="10"/>
    <n v="0.6"/>
    <n v="1"/>
    <n v="1"/>
    <n v="1"/>
    <n v="0"/>
    <n v="0"/>
    <m/>
    <n v="1"/>
    <n v="5"/>
    <n v="6"/>
    <n v="5"/>
    <n v="1"/>
    <n v="0"/>
    <n v="1"/>
    <n v="3"/>
    <n v="13"/>
    <n v="29"/>
    <n v="12.9"/>
    <d v="2026-03-20T00:00:00"/>
    <m/>
    <m/>
    <m/>
    <n v="25.133333333333333"/>
  </r>
  <r>
    <x v="29"/>
    <s v="GSW"/>
    <s v="DET"/>
    <s v="L"/>
    <d v="1899-12-31T00:50:00"/>
    <n v="6"/>
    <n v="8"/>
    <n v="0.75"/>
    <n v="1"/>
    <n v="2"/>
    <n v="0.5"/>
    <n v="1"/>
    <n v="2"/>
    <n v="0.5"/>
    <n v="0"/>
    <n v="3"/>
    <n v="3"/>
    <n v="3"/>
    <n v="1"/>
    <n v="0"/>
    <n v="1"/>
    <n v="2"/>
    <n v="14"/>
    <n v="-3"/>
    <n v="12.6"/>
    <d v="2026-03-20T00:00:00"/>
    <m/>
    <m/>
    <m/>
    <n v="24.833333333333336"/>
  </r>
  <r>
    <x v="19"/>
    <s v="GSW"/>
    <s v="DET"/>
    <s v="L"/>
    <d v="1899-12-31T06:25:00"/>
    <n v="4"/>
    <n v="10"/>
    <n v="0.4"/>
    <n v="2"/>
    <n v="4"/>
    <n v="0.5"/>
    <n v="5"/>
    <n v="6"/>
    <n v="0.83299999999999996"/>
    <n v="0"/>
    <n v="6"/>
    <n v="6"/>
    <n v="3"/>
    <n v="1"/>
    <n v="1"/>
    <n v="2"/>
    <n v="1"/>
    <n v="15"/>
    <n v="-6"/>
    <n v="12.4"/>
    <d v="2026-03-20T00:00:00"/>
    <m/>
    <m/>
    <m/>
    <n v="30.416666666666668"/>
  </r>
  <r>
    <x v="516"/>
    <s v="MEM"/>
    <s v="BOS"/>
    <s v="L"/>
    <d v="1899-12-31T00:57:00"/>
    <n v="7"/>
    <n v="17"/>
    <n v="0.41199999999999998"/>
    <n v="2"/>
    <n v="6"/>
    <n v="0.33300000000000002"/>
    <n v="0"/>
    <n v="0"/>
    <m/>
    <n v="1"/>
    <n v="0"/>
    <n v="1"/>
    <n v="7"/>
    <n v="0"/>
    <n v="0"/>
    <n v="0"/>
    <n v="2"/>
    <n v="16"/>
    <n v="3"/>
    <n v="11.7"/>
    <d v="2026-03-20T00:00:00"/>
    <m/>
    <m/>
    <m/>
    <n v="24.95"/>
  </r>
  <r>
    <x v="22"/>
    <s v="HOU"/>
    <s v="ATL"/>
    <s v="W"/>
    <d v="1899-12-31T00:56:00"/>
    <n v="5"/>
    <n v="10"/>
    <n v="0.5"/>
    <n v="4"/>
    <n v="7"/>
    <n v="0.57099999999999995"/>
    <n v="0"/>
    <n v="0"/>
    <m/>
    <n v="2"/>
    <n v="2"/>
    <n v="4"/>
    <n v="4"/>
    <n v="1"/>
    <n v="2"/>
    <n v="3"/>
    <n v="4"/>
    <n v="14"/>
    <n v="23"/>
    <n v="11.6"/>
    <d v="2026-03-20T00:00:00"/>
    <m/>
    <m/>
    <m/>
    <n v="24.933333333333337"/>
  </r>
  <r>
    <x v="97"/>
    <s v="NYK"/>
    <s v="BRK"/>
    <s v="W"/>
    <d v="1899-12-31T16:38:00"/>
    <n v="7"/>
    <n v="19"/>
    <n v="0.36799999999999999"/>
    <n v="1"/>
    <n v="6"/>
    <n v="0.16700000000000001"/>
    <n v="2"/>
    <n v="4"/>
    <n v="0.5"/>
    <n v="0"/>
    <n v="5"/>
    <n v="5"/>
    <n v="8"/>
    <n v="2"/>
    <n v="0"/>
    <n v="3"/>
    <n v="1"/>
    <n v="17"/>
    <n v="9"/>
    <n v="11.4"/>
    <d v="2026-03-20T00:00:00"/>
    <m/>
    <m/>
    <m/>
    <n v="40.633333333333333"/>
  </r>
  <r>
    <x v="160"/>
    <s v="TOR"/>
    <s v="DEN"/>
    <s v="L"/>
    <d v="1899-12-31T11:33:00"/>
    <n v="7"/>
    <n v="12"/>
    <n v="0.58299999999999996"/>
    <n v="1"/>
    <n v="3"/>
    <n v="0.33300000000000002"/>
    <n v="4"/>
    <n v="6"/>
    <n v="0.66700000000000004"/>
    <n v="1"/>
    <n v="4"/>
    <n v="5"/>
    <n v="2"/>
    <n v="0"/>
    <n v="0"/>
    <n v="3"/>
    <n v="4"/>
    <n v="19"/>
    <n v="2"/>
    <n v="11.3"/>
    <d v="2026-03-20T00:00:00"/>
    <m/>
    <m/>
    <m/>
    <n v="35.549999999999997"/>
  </r>
  <r>
    <x v="63"/>
    <s v="BOS"/>
    <s v="MEM"/>
    <s v="W"/>
    <d v="1899-12-31T11:46:00"/>
    <n v="6"/>
    <n v="15"/>
    <n v="0.4"/>
    <n v="2"/>
    <n v="10"/>
    <n v="0.2"/>
    <n v="0"/>
    <n v="1"/>
    <n v="0"/>
    <n v="2"/>
    <n v="3"/>
    <n v="5"/>
    <n v="3"/>
    <n v="2"/>
    <n v="1"/>
    <n v="1"/>
    <n v="1"/>
    <n v="14"/>
    <n v="-2"/>
    <n v="11.2"/>
    <d v="2026-03-20T00:00:00"/>
    <m/>
    <m/>
    <m/>
    <n v="35.766666666666666"/>
  </r>
  <r>
    <x v="134"/>
    <s v="BOS"/>
    <s v="MEM"/>
    <s v="W"/>
    <d v="1899-12-31T07:41:00"/>
    <n v="5"/>
    <n v="13"/>
    <n v="0.38500000000000001"/>
    <n v="3"/>
    <n v="10"/>
    <n v="0.3"/>
    <n v="6"/>
    <n v="6"/>
    <n v="1"/>
    <n v="1"/>
    <n v="5"/>
    <n v="6"/>
    <n v="3"/>
    <n v="0"/>
    <n v="0"/>
    <n v="4"/>
    <n v="3"/>
    <n v="19"/>
    <n v="9"/>
    <n v="11"/>
    <d v="2026-03-20T00:00:00"/>
    <m/>
    <m/>
    <m/>
    <n v="31.683333333333337"/>
  </r>
  <r>
    <x v="149"/>
    <s v="POR"/>
    <s v="MIN"/>
    <s v="W"/>
    <d v="1899-12-31T07:55:00"/>
    <n v="5"/>
    <n v="17"/>
    <n v="0.29399999999999998"/>
    <n v="1"/>
    <n v="6"/>
    <n v="0.16700000000000001"/>
    <n v="1"/>
    <n v="1"/>
    <n v="1"/>
    <n v="1"/>
    <n v="1"/>
    <n v="2"/>
    <n v="12"/>
    <n v="0"/>
    <n v="0"/>
    <n v="0"/>
    <n v="2"/>
    <n v="12"/>
    <n v="14"/>
    <n v="10.7"/>
    <d v="2026-03-20T00:00:00"/>
    <m/>
    <m/>
    <m/>
    <n v="31.916666666666668"/>
  </r>
  <r>
    <x v="58"/>
    <s v="MIN"/>
    <s v="POR"/>
    <s v="L"/>
    <d v="1899-12-31T12:44:00"/>
    <n v="6"/>
    <n v="16"/>
    <n v="0.375"/>
    <n v="0"/>
    <n v="1"/>
    <n v="0"/>
    <n v="7"/>
    <n v="9"/>
    <n v="0.77800000000000002"/>
    <n v="2"/>
    <n v="3"/>
    <n v="5"/>
    <n v="4"/>
    <n v="1"/>
    <n v="0"/>
    <n v="4"/>
    <n v="2"/>
    <n v="19"/>
    <n v="0"/>
    <n v="10.7"/>
    <d v="2026-03-20T00:00:00"/>
    <m/>
    <m/>
    <m/>
    <n v="36.733333333333334"/>
  </r>
  <r>
    <x v="416"/>
    <s v="NYK"/>
    <s v="BRK"/>
    <s v="W"/>
    <d v="1899-12-30T19:29:00"/>
    <n v="2"/>
    <n v="4"/>
    <n v="0.5"/>
    <n v="2"/>
    <n v="4"/>
    <n v="0.5"/>
    <n v="2"/>
    <n v="2"/>
    <n v="1"/>
    <n v="0"/>
    <n v="7"/>
    <n v="7"/>
    <n v="5"/>
    <n v="0"/>
    <n v="0"/>
    <n v="1"/>
    <n v="0"/>
    <n v="8"/>
    <n v="10"/>
    <n v="10.6"/>
    <d v="2026-03-20T00:00:00"/>
    <m/>
    <m/>
    <m/>
    <n v="19.483333333333334"/>
  </r>
  <r>
    <x v="51"/>
    <s v="TOR"/>
    <s v="DEN"/>
    <s v="L"/>
    <d v="1899-12-31T09:34:00"/>
    <n v="6"/>
    <n v="14"/>
    <n v="0.42899999999999999"/>
    <n v="1"/>
    <n v="5"/>
    <n v="0.2"/>
    <n v="5"/>
    <n v="5"/>
    <n v="1"/>
    <n v="1"/>
    <n v="4"/>
    <n v="5"/>
    <n v="2"/>
    <n v="0"/>
    <n v="1"/>
    <n v="3"/>
    <n v="3"/>
    <n v="18"/>
    <n v="-4"/>
    <n v="10.4"/>
    <d v="2026-03-20T00:00:00"/>
    <m/>
    <m/>
    <m/>
    <n v="33.566666666666663"/>
  </r>
  <r>
    <x v="273"/>
    <s v="MIN"/>
    <s v="POR"/>
    <s v="L"/>
    <d v="1899-12-30T22:12:00"/>
    <n v="5"/>
    <n v="11"/>
    <n v="0.45500000000000002"/>
    <n v="3"/>
    <n v="7"/>
    <n v="0.42899999999999999"/>
    <n v="4"/>
    <n v="4"/>
    <n v="1"/>
    <n v="0"/>
    <n v="0"/>
    <n v="0"/>
    <n v="0"/>
    <n v="2"/>
    <n v="0"/>
    <n v="2"/>
    <n v="3"/>
    <n v="17"/>
    <n v="-5"/>
    <n v="10.1"/>
    <d v="2026-03-20T00:00:00"/>
    <m/>
    <m/>
    <m/>
    <n v="22.200000000000003"/>
  </r>
  <r>
    <x v="275"/>
    <s v="MEM"/>
    <s v="BOS"/>
    <s v="L"/>
    <d v="1899-12-31T02:29:00"/>
    <n v="5"/>
    <n v="8"/>
    <n v="0.625"/>
    <n v="2"/>
    <n v="4"/>
    <n v="0.5"/>
    <n v="1"/>
    <n v="1"/>
    <n v="1"/>
    <n v="1"/>
    <n v="4"/>
    <n v="5"/>
    <n v="2"/>
    <n v="0"/>
    <n v="0"/>
    <n v="1"/>
    <n v="4"/>
    <n v="13"/>
    <n v="16"/>
    <n v="10.1"/>
    <d v="2026-03-20T00:00:00"/>
    <m/>
    <m/>
    <m/>
    <n v="26.483333333333334"/>
  </r>
  <r>
    <x v="159"/>
    <s v="MEM"/>
    <s v="BOS"/>
    <s v="L"/>
    <d v="1899-12-31T06:55:00"/>
    <n v="4"/>
    <n v="10"/>
    <n v="0.4"/>
    <n v="1"/>
    <n v="6"/>
    <n v="0.16700000000000001"/>
    <n v="5"/>
    <n v="7"/>
    <n v="0.71399999999999997"/>
    <n v="1"/>
    <n v="6"/>
    <n v="7"/>
    <n v="2"/>
    <n v="1"/>
    <n v="0"/>
    <n v="1"/>
    <n v="5"/>
    <n v="14"/>
    <n v="2"/>
    <n v="9.6999999999999993"/>
    <d v="2026-03-20T00:00:00"/>
    <m/>
    <m/>
    <m/>
    <n v="30.916666666666664"/>
  </r>
  <r>
    <x v="558"/>
    <s v="BRK"/>
    <s v="NYK"/>
    <s v="L"/>
    <d v="1899-12-30T18:33:00"/>
    <n v="3"/>
    <n v="4"/>
    <n v="0.75"/>
    <n v="1"/>
    <n v="1"/>
    <n v="1"/>
    <n v="0"/>
    <n v="0"/>
    <m/>
    <n v="1"/>
    <n v="1"/>
    <n v="2"/>
    <n v="4"/>
    <n v="0"/>
    <n v="0"/>
    <n v="0"/>
    <n v="0"/>
    <n v="7"/>
    <n v="3"/>
    <n v="9.1999999999999993"/>
    <d v="2026-03-20T00:00:00"/>
    <m/>
    <m/>
    <m/>
    <n v="18.55"/>
  </r>
  <r>
    <x v="272"/>
    <s v="NYK"/>
    <s v="BRK"/>
    <s v="W"/>
    <d v="1899-12-30T21:47:00"/>
    <n v="2"/>
    <n v="5"/>
    <n v="0.4"/>
    <n v="1"/>
    <n v="2"/>
    <n v="0.5"/>
    <n v="4"/>
    <n v="4"/>
    <n v="1"/>
    <n v="1"/>
    <n v="0"/>
    <n v="1"/>
    <n v="2"/>
    <n v="1"/>
    <n v="0"/>
    <n v="0"/>
    <n v="1"/>
    <n v="9"/>
    <n v="-10"/>
    <n v="9"/>
    <d v="2026-03-20T00:00:00"/>
    <m/>
    <m/>
    <m/>
    <n v="21.783333333333331"/>
  </r>
  <r>
    <x v="38"/>
    <s v="HOU"/>
    <s v="ATL"/>
    <s v="W"/>
    <d v="1899-12-31T00:30:00"/>
    <n v="3"/>
    <n v="9"/>
    <n v="0.33300000000000002"/>
    <n v="1"/>
    <n v="3"/>
    <n v="0.33300000000000002"/>
    <n v="3"/>
    <n v="3"/>
    <n v="1"/>
    <n v="2"/>
    <n v="8"/>
    <n v="10"/>
    <n v="2"/>
    <n v="1"/>
    <n v="1"/>
    <n v="2"/>
    <n v="2"/>
    <n v="10"/>
    <n v="15"/>
    <n v="9"/>
    <d v="2026-03-20T00:00:00"/>
    <m/>
    <m/>
    <m/>
    <n v="24.5"/>
  </r>
  <r>
    <x v="56"/>
    <s v="NYK"/>
    <s v="BRK"/>
    <s v="W"/>
    <d v="1899-12-31T11:05:00"/>
    <n v="7"/>
    <n v="13"/>
    <n v="0.53800000000000003"/>
    <n v="1"/>
    <n v="6"/>
    <n v="0.16700000000000001"/>
    <n v="1"/>
    <n v="2"/>
    <n v="0.5"/>
    <n v="0"/>
    <n v="3"/>
    <n v="3"/>
    <n v="1"/>
    <n v="2"/>
    <n v="1"/>
    <n v="4"/>
    <n v="2"/>
    <n v="16"/>
    <n v="14"/>
    <n v="8.8000000000000007"/>
    <d v="2026-03-20T00:00:00"/>
    <m/>
    <m/>
    <m/>
    <n v="35.083333333333336"/>
  </r>
  <r>
    <x v="76"/>
    <s v="DET"/>
    <s v="GSW"/>
    <s v="W"/>
    <d v="1899-12-30T21:30:00"/>
    <n v="5"/>
    <n v="6"/>
    <n v="0.83299999999999996"/>
    <n v="0"/>
    <n v="1"/>
    <n v="0"/>
    <n v="1"/>
    <n v="2"/>
    <n v="0.5"/>
    <n v="0"/>
    <n v="1"/>
    <n v="1"/>
    <n v="0"/>
    <n v="1"/>
    <n v="1"/>
    <n v="1"/>
    <n v="2"/>
    <n v="11"/>
    <n v="-26"/>
    <n v="8.6"/>
    <d v="2026-03-20T00:00:00"/>
    <m/>
    <m/>
    <m/>
    <n v="21.5"/>
  </r>
  <r>
    <x v="37"/>
    <s v="GSW"/>
    <s v="DET"/>
    <s v="L"/>
    <d v="1899-12-31T05:47:00"/>
    <n v="4"/>
    <n v="10"/>
    <n v="0.4"/>
    <n v="1"/>
    <n v="4"/>
    <n v="0.25"/>
    <n v="4"/>
    <n v="4"/>
    <n v="1"/>
    <n v="0"/>
    <n v="5"/>
    <n v="5"/>
    <n v="5"/>
    <n v="0"/>
    <n v="0"/>
    <n v="3"/>
    <n v="3"/>
    <n v="13"/>
    <n v="-3"/>
    <n v="8.4"/>
    <d v="2026-03-20T00:00:00"/>
    <m/>
    <m/>
    <m/>
    <n v="29.783333333333331"/>
  </r>
  <r>
    <x v="59"/>
    <s v="NYK"/>
    <s v="BRK"/>
    <s v="W"/>
    <d v="1899-12-31T11:55:00"/>
    <n v="3"/>
    <n v="7"/>
    <n v="0.42899999999999999"/>
    <n v="1"/>
    <n v="2"/>
    <n v="0.5"/>
    <n v="2"/>
    <n v="2"/>
    <n v="1"/>
    <n v="2"/>
    <n v="5"/>
    <n v="7"/>
    <n v="2"/>
    <n v="0"/>
    <n v="0"/>
    <n v="1"/>
    <n v="1"/>
    <n v="9"/>
    <n v="-7"/>
    <n v="8.1999999999999993"/>
    <d v="2026-03-20T00:00:00"/>
    <m/>
    <m/>
    <m/>
    <n v="35.916666666666664"/>
  </r>
  <r>
    <x v="57"/>
    <s v="ATL"/>
    <s v="HOU"/>
    <s v="L"/>
    <d v="1899-12-31T07:54:00"/>
    <n v="6"/>
    <n v="12"/>
    <n v="0.5"/>
    <n v="2"/>
    <n v="6"/>
    <n v="0.33300000000000002"/>
    <n v="0"/>
    <n v="0"/>
    <m/>
    <n v="0"/>
    <n v="5"/>
    <n v="5"/>
    <n v="3"/>
    <n v="1"/>
    <n v="0"/>
    <n v="4"/>
    <n v="1"/>
    <n v="14"/>
    <n v="-27"/>
    <n v="8.1999999999999993"/>
    <d v="2026-03-20T00:00:00"/>
    <m/>
    <m/>
    <m/>
    <n v="31.9"/>
  </r>
  <r>
    <x v="309"/>
    <s v="DET"/>
    <s v="GSW"/>
    <s v="W"/>
    <d v="1899-12-31T05:04:00"/>
    <n v="4"/>
    <n v="9"/>
    <n v="0.44400000000000001"/>
    <n v="2"/>
    <n v="6"/>
    <n v="0.33300000000000002"/>
    <n v="1"/>
    <n v="2"/>
    <n v="0.5"/>
    <n v="0"/>
    <n v="1"/>
    <n v="1"/>
    <n v="2"/>
    <n v="2"/>
    <n v="0"/>
    <n v="0"/>
    <n v="4"/>
    <n v="11"/>
    <n v="37"/>
    <n v="8"/>
    <d v="2026-03-20T00:00:00"/>
    <m/>
    <m/>
    <m/>
    <n v="29.066666666666663"/>
  </r>
  <r>
    <x v="320"/>
    <s v="DEN"/>
    <s v="TOR"/>
    <s v="W"/>
    <d v="1899-12-30T21:02:00"/>
    <n v="4"/>
    <n v="6"/>
    <n v="0.66700000000000004"/>
    <n v="2"/>
    <n v="3"/>
    <n v="0.66700000000000004"/>
    <n v="2"/>
    <n v="2"/>
    <n v="1"/>
    <n v="0"/>
    <n v="3"/>
    <n v="3"/>
    <n v="0"/>
    <n v="0"/>
    <n v="0"/>
    <n v="2"/>
    <n v="1"/>
    <n v="12"/>
    <n v="13"/>
    <n v="7.9"/>
    <d v="2026-03-20T00:00:00"/>
    <m/>
    <m/>
    <m/>
    <n v="21.033333333333331"/>
  </r>
  <r>
    <x v="549"/>
    <s v="BRK"/>
    <s v="NYK"/>
    <s v="L"/>
    <d v="1899-12-31T00:26:00"/>
    <n v="1"/>
    <n v="6"/>
    <n v="0.16700000000000001"/>
    <n v="0"/>
    <n v="5"/>
    <n v="0"/>
    <n v="2"/>
    <n v="2"/>
    <n v="1"/>
    <n v="1"/>
    <n v="3"/>
    <n v="4"/>
    <n v="6"/>
    <n v="3"/>
    <n v="2"/>
    <n v="1"/>
    <n v="4"/>
    <n v="4"/>
    <n v="3"/>
    <n v="7.8"/>
    <d v="2026-03-20T00:00:00"/>
    <m/>
    <m/>
    <m/>
    <n v="24.43333333333333"/>
  </r>
  <r>
    <x v="323"/>
    <s v="DEN"/>
    <s v="TOR"/>
    <s v="W"/>
    <d v="1899-12-31T09:21:00"/>
    <n v="5"/>
    <n v="9"/>
    <n v="0.55600000000000005"/>
    <n v="1"/>
    <n v="3"/>
    <n v="0.33300000000000002"/>
    <n v="0"/>
    <n v="0"/>
    <m/>
    <n v="2"/>
    <n v="2"/>
    <n v="4"/>
    <n v="2"/>
    <n v="0"/>
    <n v="0"/>
    <n v="1"/>
    <n v="4"/>
    <n v="11"/>
    <n v="-8"/>
    <n v="7.5"/>
    <d v="2026-03-20T00:00:00"/>
    <m/>
    <m/>
    <m/>
    <n v="33.35"/>
  </r>
  <r>
    <x v="94"/>
    <s v="DET"/>
    <s v="GSW"/>
    <s v="W"/>
    <d v="1899-12-31T00:32:00"/>
    <n v="4"/>
    <n v="10"/>
    <n v="0.4"/>
    <n v="0"/>
    <n v="1"/>
    <n v="0"/>
    <n v="0"/>
    <n v="2"/>
    <n v="0"/>
    <n v="0"/>
    <n v="3"/>
    <n v="3"/>
    <n v="4"/>
    <n v="7"/>
    <n v="1"/>
    <n v="5"/>
    <n v="2"/>
    <n v="8"/>
    <n v="17"/>
    <n v="7.4"/>
    <d v="2026-03-20T00:00:00"/>
    <m/>
    <m/>
    <m/>
    <n v="24.533333333333331"/>
  </r>
  <r>
    <x v="20"/>
    <s v="GSW"/>
    <s v="DET"/>
    <s v="L"/>
    <d v="1899-12-31T04:17:00"/>
    <n v="4"/>
    <n v="5"/>
    <n v="0.8"/>
    <n v="1"/>
    <n v="2"/>
    <n v="0.5"/>
    <n v="2"/>
    <n v="2"/>
    <n v="1"/>
    <n v="0"/>
    <n v="1"/>
    <n v="1"/>
    <n v="0"/>
    <n v="1"/>
    <n v="0"/>
    <n v="2"/>
    <n v="3"/>
    <n v="11"/>
    <n v="-4"/>
    <n v="7.2"/>
    <d v="2026-03-20T00:00:00"/>
    <m/>
    <m/>
    <m/>
    <n v="28.283333333333331"/>
  </r>
  <r>
    <x v="554"/>
    <s v="MEM"/>
    <s v="BOS"/>
    <s v="L"/>
    <d v="1899-12-31T03:15:00"/>
    <n v="6"/>
    <n v="14"/>
    <n v="0.42899999999999999"/>
    <n v="1"/>
    <n v="5"/>
    <n v="0.2"/>
    <n v="0"/>
    <n v="1"/>
    <n v="0"/>
    <n v="1"/>
    <n v="5"/>
    <n v="6"/>
    <n v="2"/>
    <n v="1"/>
    <n v="1"/>
    <n v="3"/>
    <n v="2"/>
    <n v="13"/>
    <n v="-10"/>
    <n v="6.7"/>
    <d v="2026-03-20T00:00:00"/>
    <m/>
    <m/>
    <m/>
    <n v="27.25"/>
  </r>
  <r>
    <x v="81"/>
    <s v="ATL"/>
    <s v="HOU"/>
    <s v="L"/>
    <d v="1899-12-30T23:35:00"/>
    <n v="2"/>
    <n v="9"/>
    <n v="0.222"/>
    <n v="1"/>
    <n v="4"/>
    <n v="0.25"/>
    <n v="1"/>
    <n v="2"/>
    <n v="0.5"/>
    <n v="1"/>
    <n v="7"/>
    <n v="8"/>
    <n v="3"/>
    <n v="1"/>
    <n v="2"/>
    <n v="0"/>
    <n v="2"/>
    <n v="6"/>
    <n v="-7"/>
    <n v="6.6"/>
    <d v="2026-03-20T00:00:00"/>
    <m/>
    <m/>
    <m/>
    <n v="23.583333333333332"/>
  </r>
  <r>
    <x v="510"/>
    <s v="GSW"/>
    <s v="DET"/>
    <s v="L"/>
    <d v="1899-12-30T16:02:00"/>
    <n v="3"/>
    <n v="6"/>
    <n v="0.5"/>
    <n v="3"/>
    <n v="5"/>
    <n v="0.6"/>
    <n v="1"/>
    <n v="1"/>
    <n v="1"/>
    <n v="0"/>
    <n v="0"/>
    <n v="0"/>
    <n v="1"/>
    <n v="1"/>
    <n v="0"/>
    <n v="2"/>
    <n v="1"/>
    <n v="10"/>
    <n v="2"/>
    <n v="6.3"/>
    <d v="2026-03-20T00:00:00"/>
    <m/>
    <m/>
    <m/>
    <n v="16.033333333333331"/>
  </r>
  <r>
    <x v="522"/>
    <s v="POR"/>
    <s v="MIN"/>
    <s v="W"/>
    <d v="1899-12-31T00:21:00"/>
    <n v="4"/>
    <n v="10"/>
    <n v="0.4"/>
    <n v="0"/>
    <n v="3"/>
    <n v="0"/>
    <n v="3"/>
    <n v="4"/>
    <n v="0.75"/>
    <n v="0"/>
    <n v="3"/>
    <n v="3"/>
    <n v="2"/>
    <n v="3"/>
    <n v="0"/>
    <n v="3"/>
    <n v="3"/>
    <n v="11"/>
    <n v="-2"/>
    <n v="6.3"/>
    <d v="2026-03-20T00:00:00"/>
    <m/>
    <m/>
    <m/>
    <n v="24.35"/>
  </r>
  <r>
    <x v="222"/>
    <s v="BRK"/>
    <s v="NYK"/>
    <s v="L"/>
    <d v="1899-12-30T23:59:00"/>
    <n v="3"/>
    <n v="11"/>
    <n v="0.27300000000000002"/>
    <n v="1"/>
    <n v="3"/>
    <n v="0.33300000000000002"/>
    <n v="4"/>
    <n v="4"/>
    <n v="1"/>
    <n v="0"/>
    <n v="2"/>
    <n v="2"/>
    <n v="7"/>
    <n v="1"/>
    <n v="2"/>
    <n v="4"/>
    <n v="6"/>
    <n v="11"/>
    <n v="-2"/>
    <n v="6"/>
    <d v="2026-03-20T00:00:00"/>
    <m/>
    <m/>
    <m/>
    <n v="23.983333333333334"/>
  </r>
  <r>
    <x v="355"/>
    <s v="BOS"/>
    <s v="MEM"/>
    <s v="W"/>
    <d v="1899-12-30T23:13:00"/>
    <n v="1"/>
    <n v="2"/>
    <n v="0.5"/>
    <n v="0"/>
    <n v="1"/>
    <n v="0"/>
    <n v="0"/>
    <n v="0"/>
    <m/>
    <n v="2"/>
    <n v="2"/>
    <n v="4"/>
    <n v="3"/>
    <n v="1"/>
    <n v="0"/>
    <n v="0"/>
    <n v="1"/>
    <n v="2"/>
    <n v="7"/>
    <n v="5.7"/>
    <d v="2026-03-20T00:00:00"/>
    <m/>
    <m/>
    <m/>
    <n v="23.216666666666669"/>
  </r>
  <r>
    <x v="194"/>
    <s v="ATL"/>
    <s v="HOU"/>
    <s v="L"/>
    <d v="1899-12-30T20:06:00"/>
    <n v="3"/>
    <n v="9"/>
    <n v="0.33300000000000002"/>
    <n v="0"/>
    <n v="2"/>
    <n v="0"/>
    <n v="0"/>
    <n v="0"/>
    <m/>
    <n v="0"/>
    <n v="1"/>
    <n v="1"/>
    <n v="3"/>
    <n v="2"/>
    <n v="2"/>
    <n v="0"/>
    <n v="3"/>
    <n v="6"/>
    <n v="-18"/>
    <n v="5.5"/>
    <d v="2026-03-20T00:00:00"/>
    <m/>
    <m/>
    <m/>
    <n v="20.100000000000001"/>
  </r>
  <r>
    <x v="336"/>
    <s v="BOS"/>
    <s v="MEM"/>
    <s v="W"/>
    <d v="1899-12-30T14:34:00"/>
    <n v="2"/>
    <n v="2"/>
    <n v="1"/>
    <n v="1"/>
    <n v="1"/>
    <n v="1"/>
    <n v="0"/>
    <n v="0"/>
    <m/>
    <n v="0"/>
    <n v="5"/>
    <n v="5"/>
    <n v="1"/>
    <n v="0"/>
    <n v="0"/>
    <n v="0"/>
    <n v="3"/>
    <n v="5"/>
    <n v="7"/>
    <n v="5.4"/>
    <d v="2026-03-20T00:00:00"/>
    <m/>
    <m/>
    <m/>
    <n v="14.566666666666666"/>
  </r>
  <r>
    <x v="325"/>
    <s v="DEN"/>
    <s v="TOR"/>
    <s v="W"/>
    <d v="1899-12-31T06:55:00"/>
    <n v="2"/>
    <n v="7"/>
    <n v="0.28599999999999998"/>
    <n v="0"/>
    <n v="4"/>
    <n v="0"/>
    <n v="2"/>
    <n v="3"/>
    <n v="0.66700000000000004"/>
    <n v="1"/>
    <n v="4"/>
    <n v="5"/>
    <n v="2"/>
    <n v="2"/>
    <n v="0"/>
    <n v="1"/>
    <n v="1"/>
    <n v="6"/>
    <n v="7"/>
    <n v="5.4"/>
    <d v="2026-03-20T00:00:00"/>
    <m/>
    <m/>
    <m/>
    <n v="30.916666666666664"/>
  </r>
  <r>
    <x v="204"/>
    <s v="TOR"/>
    <s v="DEN"/>
    <s v="L"/>
    <d v="1899-12-30T13:49:00"/>
    <n v="1"/>
    <n v="1"/>
    <n v="1"/>
    <n v="0"/>
    <n v="0"/>
    <m/>
    <n v="2"/>
    <n v="2"/>
    <n v="1"/>
    <n v="1"/>
    <n v="1"/>
    <n v="2"/>
    <n v="2"/>
    <n v="0"/>
    <n v="0"/>
    <n v="0"/>
    <n v="2"/>
    <n v="4"/>
    <n v="0"/>
    <n v="5.3"/>
    <d v="2026-03-20T00:00:00"/>
    <m/>
    <m/>
    <m/>
    <n v="13.816666666666666"/>
  </r>
  <r>
    <x v="91"/>
    <s v="BRK"/>
    <s v="NYK"/>
    <s v="L"/>
    <d v="1899-12-30T21:43:00"/>
    <n v="4"/>
    <n v="7"/>
    <n v="0.57099999999999995"/>
    <n v="0"/>
    <n v="0"/>
    <m/>
    <n v="0"/>
    <n v="0"/>
    <m/>
    <n v="3"/>
    <n v="4"/>
    <n v="7"/>
    <n v="0"/>
    <n v="0"/>
    <n v="0"/>
    <n v="2"/>
    <n v="2"/>
    <n v="8"/>
    <n v="-5"/>
    <n v="5.2"/>
    <d v="2026-03-20T00:00:00"/>
    <m/>
    <m/>
    <m/>
    <n v="21.716666666666669"/>
  </r>
  <r>
    <x v="560"/>
    <s v="GSW"/>
    <s v="DET"/>
    <s v="L"/>
    <d v="1899-12-30T20:58:00"/>
    <n v="3"/>
    <n v="7"/>
    <n v="0.42899999999999999"/>
    <n v="0"/>
    <n v="0"/>
    <m/>
    <n v="2"/>
    <n v="6"/>
    <n v="0.33300000000000002"/>
    <n v="6"/>
    <n v="0"/>
    <n v="6"/>
    <n v="2"/>
    <n v="1"/>
    <n v="0"/>
    <n v="3"/>
    <n v="3"/>
    <n v="8"/>
    <n v="2"/>
    <n v="5.0999999999999996"/>
    <d v="2026-03-20T00:00:00"/>
    <m/>
    <m/>
    <m/>
    <n v="20.966666666666669"/>
  </r>
  <r>
    <x v="424"/>
    <s v="NYK"/>
    <s v="BRK"/>
    <s v="W"/>
    <d v="1899-12-30T23:49:00"/>
    <n v="1"/>
    <n v="2"/>
    <n v="0.5"/>
    <n v="0"/>
    <n v="0"/>
    <m/>
    <n v="1"/>
    <n v="5"/>
    <n v="0.2"/>
    <n v="4"/>
    <n v="6"/>
    <n v="10"/>
    <n v="0"/>
    <n v="1"/>
    <n v="3"/>
    <n v="2"/>
    <n v="3"/>
    <n v="3"/>
    <n v="-13"/>
    <n v="4.9000000000000004"/>
    <d v="2026-03-20T00:00:00"/>
    <m/>
    <m/>
    <m/>
    <n v="23.816666666666666"/>
  </r>
  <r>
    <x v="339"/>
    <s v="GSW"/>
    <s v="DET"/>
    <s v="L"/>
    <d v="1899-12-30T22:30:00"/>
    <n v="3"/>
    <n v="6"/>
    <n v="0.5"/>
    <n v="0"/>
    <n v="3"/>
    <n v="0"/>
    <n v="0"/>
    <n v="0"/>
    <m/>
    <n v="1"/>
    <n v="3"/>
    <n v="4"/>
    <n v="2"/>
    <n v="0"/>
    <n v="1"/>
    <n v="2"/>
    <n v="0"/>
    <n v="6"/>
    <n v="-8"/>
    <n v="4.7"/>
    <d v="2026-03-20T00:00:00"/>
    <m/>
    <m/>
    <m/>
    <n v="22.5"/>
  </r>
  <r>
    <x v="278"/>
    <s v="DET"/>
    <s v="GSW"/>
    <s v="W"/>
    <d v="1899-12-30T20:11:00"/>
    <n v="2"/>
    <n v="3"/>
    <n v="0.66700000000000004"/>
    <n v="1"/>
    <n v="2"/>
    <n v="0.5"/>
    <n v="0"/>
    <n v="0"/>
    <m/>
    <n v="0"/>
    <n v="3"/>
    <n v="3"/>
    <n v="0"/>
    <n v="0"/>
    <n v="0"/>
    <n v="0"/>
    <n v="0"/>
    <n v="5"/>
    <n v="-14"/>
    <n v="4.5999999999999996"/>
    <d v="2026-03-20T00:00:00"/>
    <m/>
    <m/>
    <m/>
    <n v="20.183333333333334"/>
  </r>
  <r>
    <x v="213"/>
    <s v="BRK"/>
    <s v="NYK"/>
    <s v="L"/>
    <d v="1899-12-30T23:54:00"/>
    <n v="3"/>
    <n v="10"/>
    <n v="0.3"/>
    <n v="2"/>
    <n v="7"/>
    <n v="0.28599999999999998"/>
    <n v="0"/>
    <n v="0"/>
    <m/>
    <n v="1"/>
    <n v="3"/>
    <n v="4"/>
    <n v="1"/>
    <n v="0"/>
    <n v="0"/>
    <n v="0"/>
    <n v="0"/>
    <n v="8"/>
    <n v="13"/>
    <n v="4.5"/>
    <d v="2026-03-20T00:00:00"/>
    <m/>
    <m/>
    <m/>
    <n v="23.9"/>
  </r>
  <r>
    <x v="26"/>
    <s v="HOU"/>
    <s v="ATL"/>
    <s v="W"/>
    <d v="1899-12-30T13:48:00"/>
    <n v="1"/>
    <n v="2"/>
    <n v="0.5"/>
    <n v="0"/>
    <n v="0"/>
    <m/>
    <n v="1"/>
    <n v="4"/>
    <n v="0.25"/>
    <n v="2"/>
    <n v="3"/>
    <n v="5"/>
    <n v="2"/>
    <n v="1"/>
    <n v="0"/>
    <n v="1"/>
    <n v="0"/>
    <n v="3"/>
    <n v="8"/>
    <n v="4.5"/>
    <d v="2026-03-20T00:00:00"/>
    <m/>
    <m/>
    <m/>
    <n v="13.799999999999999"/>
  </r>
  <r>
    <x v="395"/>
    <s v="HOU"/>
    <s v="ATL"/>
    <s v="W"/>
    <d v="1899-12-30T16:10:00"/>
    <n v="3"/>
    <n v="6"/>
    <n v="0.5"/>
    <n v="3"/>
    <n v="4"/>
    <n v="0.75"/>
    <n v="0"/>
    <n v="0"/>
    <m/>
    <n v="0"/>
    <n v="1"/>
    <n v="1"/>
    <n v="2"/>
    <n v="0"/>
    <n v="0"/>
    <n v="3"/>
    <n v="1"/>
    <n v="9"/>
    <n v="-3"/>
    <n v="4.3"/>
    <d v="2026-03-20T00:00:00"/>
    <m/>
    <m/>
    <m/>
    <n v="16.166666666666668"/>
  </r>
  <r>
    <x v="31"/>
    <s v="ATL"/>
    <s v="HOU"/>
    <s v="L"/>
    <d v="1899-12-30T16:48:00"/>
    <n v="2"/>
    <n v="7"/>
    <n v="0.28599999999999998"/>
    <n v="0"/>
    <n v="4"/>
    <n v="0"/>
    <n v="2"/>
    <n v="2"/>
    <n v="1"/>
    <n v="2"/>
    <n v="1"/>
    <n v="3"/>
    <n v="1"/>
    <n v="0"/>
    <n v="0"/>
    <n v="0"/>
    <n v="0"/>
    <n v="6"/>
    <n v="-7"/>
    <n v="4.3"/>
    <d v="2026-03-20T00:00:00"/>
    <m/>
    <m/>
    <m/>
    <n v="16.799999999999997"/>
  </r>
  <r>
    <x v="492"/>
    <s v="GSW"/>
    <s v="DET"/>
    <s v="L"/>
    <d v="1899-12-30T22:44:00"/>
    <n v="5"/>
    <n v="14"/>
    <n v="0.35699999999999998"/>
    <n v="2"/>
    <n v="6"/>
    <n v="0.33300000000000002"/>
    <n v="2"/>
    <n v="3"/>
    <n v="0.66700000000000004"/>
    <n v="1"/>
    <n v="3"/>
    <n v="4"/>
    <n v="0"/>
    <n v="0"/>
    <n v="1"/>
    <n v="4"/>
    <n v="0"/>
    <n v="14"/>
    <n v="-21"/>
    <n v="4.0999999999999996"/>
    <d v="2026-03-20T00:00:00"/>
    <m/>
    <m/>
    <m/>
    <n v="22.733333333333334"/>
  </r>
  <r>
    <x v="197"/>
    <s v="DET"/>
    <s v="GSW"/>
    <s v="W"/>
    <d v="1899-12-30T21:08:00"/>
    <n v="2"/>
    <n v="9"/>
    <n v="0.222"/>
    <n v="0"/>
    <n v="3"/>
    <n v="0"/>
    <n v="1"/>
    <n v="1"/>
    <n v="1"/>
    <n v="1"/>
    <n v="1"/>
    <n v="2"/>
    <n v="5"/>
    <n v="1"/>
    <n v="1"/>
    <n v="1"/>
    <n v="2"/>
    <n v="5"/>
    <n v="1"/>
    <n v="3.9"/>
    <d v="2026-03-20T00:00:00"/>
    <m/>
    <m/>
    <m/>
    <n v="21.133333333333333"/>
  </r>
  <r>
    <x v="170"/>
    <s v="NYK"/>
    <s v="BRK"/>
    <s v="W"/>
    <d v="1899-12-30T21:37:00"/>
    <n v="1"/>
    <n v="5"/>
    <n v="0.2"/>
    <n v="1"/>
    <n v="4"/>
    <n v="0.25"/>
    <n v="0"/>
    <n v="0"/>
    <m/>
    <n v="0"/>
    <n v="3"/>
    <n v="3"/>
    <n v="1"/>
    <n v="2"/>
    <n v="1"/>
    <n v="0"/>
    <n v="1"/>
    <n v="3"/>
    <n v="5"/>
    <n v="3.8"/>
    <d v="2026-03-20T00:00:00"/>
    <m/>
    <m/>
    <m/>
    <n v="21.616666666666667"/>
  </r>
  <r>
    <x v="139"/>
    <s v="MEM"/>
    <s v="BOS"/>
    <s v="L"/>
    <d v="1899-12-30T20:12:00"/>
    <n v="3"/>
    <n v="6"/>
    <n v="0.5"/>
    <n v="0"/>
    <n v="2"/>
    <n v="0"/>
    <n v="0"/>
    <n v="0"/>
    <m/>
    <n v="0"/>
    <n v="0"/>
    <n v="0"/>
    <n v="0"/>
    <n v="2"/>
    <n v="0"/>
    <n v="0"/>
    <n v="3"/>
    <n v="6"/>
    <n v="-2"/>
    <n v="3.8"/>
    <d v="2026-03-20T00:00:00"/>
    <m/>
    <m/>
    <m/>
    <n v="20.2"/>
  </r>
  <r>
    <x v="511"/>
    <s v="GSW"/>
    <s v="DET"/>
    <s v="L"/>
    <d v="1899-12-30T11:14:00"/>
    <n v="2"/>
    <n v="3"/>
    <n v="0.66700000000000004"/>
    <n v="1"/>
    <n v="1"/>
    <n v="1"/>
    <n v="0"/>
    <n v="0"/>
    <m/>
    <n v="1"/>
    <n v="0"/>
    <n v="1"/>
    <n v="1"/>
    <n v="0"/>
    <n v="0"/>
    <n v="1"/>
    <n v="1"/>
    <n v="5"/>
    <n v="-8"/>
    <n v="3.7"/>
    <d v="2026-03-20T00:00:00"/>
    <m/>
    <m/>
    <m/>
    <n v="11.233333333333334"/>
  </r>
  <r>
    <x v="212"/>
    <s v="POR"/>
    <s v="MIN"/>
    <s v="W"/>
    <d v="1899-12-30T16:17:00"/>
    <n v="1"/>
    <n v="5"/>
    <n v="0.2"/>
    <n v="1"/>
    <n v="5"/>
    <n v="0.2"/>
    <n v="2"/>
    <n v="2"/>
    <n v="1"/>
    <n v="2"/>
    <n v="1"/>
    <n v="3"/>
    <n v="0"/>
    <n v="0"/>
    <n v="1"/>
    <n v="0"/>
    <n v="2"/>
    <n v="5"/>
    <n v="-5"/>
    <n v="3.5"/>
    <d v="2026-03-20T00:00:00"/>
    <m/>
    <m/>
    <m/>
    <n v="16.283333333333335"/>
  </r>
  <r>
    <x v="218"/>
    <s v="MIN"/>
    <s v="POR"/>
    <s v="L"/>
    <d v="1899-12-31T11:08:00"/>
    <n v="5"/>
    <n v="16"/>
    <n v="0.313"/>
    <n v="3"/>
    <n v="12"/>
    <n v="0.25"/>
    <n v="0"/>
    <n v="0"/>
    <m/>
    <n v="0"/>
    <n v="4"/>
    <n v="4"/>
    <n v="2"/>
    <n v="1"/>
    <n v="2"/>
    <n v="4"/>
    <n v="4"/>
    <n v="13"/>
    <n v="-14"/>
    <n v="3.2"/>
    <d v="2026-03-20T00:00:00"/>
    <m/>
    <m/>
    <m/>
    <n v="35.133333333333333"/>
  </r>
  <r>
    <x v="79"/>
    <s v="GSW"/>
    <s v="DET"/>
    <s v="L"/>
    <d v="1899-12-30T10:58:00"/>
    <n v="1"/>
    <n v="5"/>
    <n v="0.2"/>
    <n v="1"/>
    <n v="4"/>
    <n v="0.25"/>
    <n v="2"/>
    <n v="2"/>
    <n v="1"/>
    <n v="0"/>
    <n v="3"/>
    <n v="3"/>
    <n v="0"/>
    <n v="0"/>
    <n v="2"/>
    <n v="1"/>
    <n v="1"/>
    <n v="5"/>
    <n v="-6"/>
    <n v="2.8"/>
    <d v="2026-03-20T00:00:00"/>
    <m/>
    <m/>
    <m/>
    <n v="10.966666666666667"/>
  </r>
  <r>
    <x v="546"/>
    <s v="BOS"/>
    <s v="MEM"/>
    <s v="W"/>
    <d v="1899-12-31T06:51:00"/>
    <n v="3"/>
    <n v="15"/>
    <n v="0.2"/>
    <n v="2"/>
    <n v="9"/>
    <n v="0.222"/>
    <n v="5"/>
    <n v="6"/>
    <n v="0.83299999999999996"/>
    <n v="1"/>
    <n v="8"/>
    <n v="9"/>
    <n v="0"/>
    <n v="0"/>
    <n v="0"/>
    <n v="3"/>
    <n v="2"/>
    <n v="13"/>
    <n v="-5"/>
    <n v="2.6"/>
    <d v="2026-03-20T00:00:00"/>
    <m/>
    <m/>
    <m/>
    <n v="30.85"/>
  </r>
  <r>
    <x v="425"/>
    <s v="MIN"/>
    <s v="POR"/>
    <s v="L"/>
    <d v="1899-12-30T18:02:00"/>
    <n v="1"/>
    <n v="6"/>
    <n v="0.16700000000000001"/>
    <n v="0"/>
    <n v="1"/>
    <n v="0"/>
    <n v="2"/>
    <n v="2"/>
    <n v="1"/>
    <n v="1"/>
    <n v="1"/>
    <n v="2"/>
    <n v="2"/>
    <n v="0"/>
    <n v="1"/>
    <n v="0"/>
    <n v="2"/>
    <n v="4"/>
    <n v="7"/>
    <n v="2.5"/>
    <d v="2026-03-20T00:00:00"/>
    <m/>
    <m/>
    <m/>
    <n v="18.033333333333331"/>
  </r>
  <r>
    <x v="252"/>
    <s v="TOR"/>
    <s v="DEN"/>
    <s v="L"/>
    <d v="1899-12-30T05:30:00"/>
    <n v="1"/>
    <n v="3"/>
    <n v="0.33300000000000002"/>
    <n v="0"/>
    <n v="2"/>
    <n v="0"/>
    <n v="1"/>
    <n v="1"/>
    <n v="1"/>
    <n v="0"/>
    <n v="1"/>
    <n v="1"/>
    <n v="1"/>
    <n v="0"/>
    <n v="0"/>
    <n v="0"/>
    <n v="0"/>
    <n v="3"/>
    <n v="-5"/>
    <n v="2.2999999999999998"/>
    <d v="2026-03-20T00:00:00"/>
    <m/>
    <m/>
    <m/>
    <n v="5.5"/>
  </r>
  <r>
    <x v="330"/>
    <s v="DEN"/>
    <s v="TOR"/>
    <s v="W"/>
    <d v="1899-12-30T17:59:00"/>
    <n v="0"/>
    <n v="1"/>
    <n v="0"/>
    <n v="0"/>
    <n v="0"/>
    <m/>
    <n v="0"/>
    <n v="0"/>
    <m/>
    <n v="1"/>
    <n v="2"/>
    <n v="3"/>
    <n v="4"/>
    <n v="0"/>
    <n v="0"/>
    <n v="0"/>
    <n v="3"/>
    <n v="0"/>
    <n v="7"/>
    <n v="2.2000000000000002"/>
    <d v="2026-03-20T00:00:00"/>
    <m/>
    <m/>
    <m/>
    <n v="17.983333333333334"/>
  </r>
  <r>
    <x v="378"/>
    <s v="ATL"/>
    <s v="HOU"/>
    <s v="L"/>
    <d v="1899-12-30T03:18:00"/>
    <n v="1"/>
    <n v="1"/>
    <n v="1"/>
    <n v="0"/>
    <n v="0"/>
    <m/>
    <n v="0"/>
    <n v="0"/>
    <m/>
    <n v="0"/>
    <n v="1"/>
    <n v="1"/>
    <n v="0"/>
    <n v="0"/>
    <n v="0"/>
    <n v="0"/>
    <n v="0"/>
    <n v="2"/>
    <n v="-1"/>
    <n v="2"/>
    <d v="2026-03-20T00:00:00"/>
    <m/>
    <m/>
    <m/>
    <n v="3.3000000000000003"/>
  </r>
  <r>
    <x v="390"/>
    <s v="DET"/>
    <s v="GSW"/>
    <s v="W"/>
    <d v="1899-12-30T03:36:00"/>
    <n v="1"/>
    <n v="1"/>
    <n v="1"/>
    <n v="0"/>
    <n v="0"/>
    <m/>
    <n v="0"/>
    <n v="0"/>
    <m/>
    <n v="0"/>
    <n v="0"/>
    <n v="0"/>
    <n v="1"/>
    <n v="0"/>
    <n v="0"/>
    <n v="0"/>
    <n v="1"/>
    <n v="2"/>
    <n v="-6"/>
    <n v="2"/>
    <d v="2026-03-20T00:00:00"/>
    <m/>
    <m/>
    <m/>
    <n v="3.5999999999999996"/>
  </r>
  <r>
    <x v="293"/>
    <s v="BRK"/>
    <s v="NYK"/>
    <s v="L"/>
    <d v="1899-12-31T00:36:00"/>
    <n v="1"/>
    <n v="4"/>
    <n v="0.25"/>
    <n v="0"/>
    <n v="1"/>
    <n v="0"/>
    <n v="0"/>
    <n v="0"/>
    <m/>
    <n v="1"/>
    <n v="2"/>
    <n v="3"/>
    <n v="2"/>
    <n v="0"/>
    <n v="0"/>
    <n v="0"/>
    <n v="1"/>
    <n v="2"/>
    <n v="-12"/>
    <n v="1.9"/>
    <d v="2026-03-20T00:00:00"/>
    <m/>
    <m/>
    <m/>
    <n v="24.599999999999998"/>
  </r>
  <r>
    <x v="138"/>
    <s v="TOR"/>
    <s v="DEN"/>
    <s v="L"/>
    <d v="1899-12-30T21:12:00"/>
    <n v="2"/>
    <n v="7"/>
    <n v="0.28599999999999998"/>
    <n v="0"/>
    <n v="3"/>
    <n v="0"/>
    <n v="0"/>
    <n v="1"/>
    <n v="0"/>
    <n v="1"/>
    <n v="1"/>
    <n v="2"/>
    <n v="5"/>
    <n v="0"/>
    <n v="0"/>
    <n v="1"/>
    <n v="3"/>
    <n v="4"/>
    <n v="-9"/>
    <n v="1.8"/>
    <d v="2026-03-20T00:00:00"/>
    <m/>
    <m/>
    <m/>
    <n v="21.2"/>
  </r>
  <r>
    <x v="15"/>
    <s v="GSW"/>
    <s v="DET"/>
    <s v="L"/>
    <d v="1899-12-30T22:15:00"/>
    <n v="0"/>
    <n v="2"/>
    <n v="0"/>
    <n v="0"/>
    <n v="2"/>
    <n v="0"/>
    <n v="0"/>
    <n v="0"/>
    <m/>
    <n v="1"/>
    <n v="4"/>
    <n v="5"/>
    <n v="6"/>
    <n v="1"/>
    <n v="1"/>
    <n v="4"/>
    <n v="2"/>
    <n v="0"/>
    <n v="-15"/>
    <n v="1.6"/>
    <d v="2026-03-20T00:00:00"/>
    <m/>
    <m/>
    <m/>
    <n v="22.25"/>
  </r>
  <r>
    <x v="440"/>
    <s v="BRK"/>
    <s v="NYK"/>
    <s v="L"/>
    <d v="1899-12-31T00:22:00"/>
    <n v="3"/>
    <n v="12"/>
    <n v="0.25"/>
    <n v="2"/>
    <n v="7"/>
    <n v="0.28599999999999998"/>
    <n v="0"/>
    <n v="0"/>
    <m/>
    <n v="0"/>
    <n v="6"/>
    <n v="6"/>
    <n v="2"/>
    <n v="1"/>
    <n v="0"/>
    <n v="1"/>
    <n v="6"/>
    <n v="8"/>
    <n v="-5"/>
    <n v="1.6"/>
    <d v="2026-03-20T00:00:00"/>
    <m/>
    <m/>
    <m/>
    <n v="24.366666666666667"/>
  </r>
  <r>
    <x v="18"/>
    <s v="HOU"/>
    <s v="ATL"/>
    <s v="W"/>
    <d v="1899-12-30T19:10:00"/>
    <n v="1"/>
    <n v="2"/>
    <n v="0.5"/>
    <n v="0"/>
    <n v="0"/>
    <m/>
    <n v="0"/>
    <n v="0"/>
    <m/>
    <n v="0"/>
    <n v="3"/>
    <n v="3"/>
    <n v="0"/>
    <n v="1"/>
    <n v="0"/>
    <n v="1"/>
    <n v="1"/>
    <n v="2"/>
    <n v="-1"/>
    <n v="1.5"/>
    <d v="2026-03-20T00:00:00"/>
    <m/>
    <m/>
    <m/>
    <n v="19.166666666666668"/>
  </r>
  <r>
    <x v="406"/>
    <s v="POR"/>
    <s v="MIN"/>
    <s v="W"/>
    <d v="1899-12-30T01:39:00"/>
    <n v="0"/>
    <n v="0"/>
    <m/>
    <n v="0"/>
    <n v="0"/>
    <m/>
    <n v="0"/>
    <n v="0"/>
    <m/>
    <n v="1"/>
    <n v="0"/>
    <n v="1"/>
    <n v="1"/>
    <n v="0"/>
    <n v="0"/>
    <n v="0"/>
    <n v="0"/>
    <n v="0"/>
    <n v="1"/>
    <n v="1.4"/>
    <d v="2026-03-20T00:00:00"/>
    <m/>
    <m/>
    <m/>
    <n v="1.6500000000000001"/>
  </r>
  <r>
    <x v="426"/>
    <s v="POR"/>
    <s v="MIN"/>
    <s v="W"/>
    <d v="1899-12-30T16:52:00"/>
    <n v="1"/>
    <n v="4"/>
    <n v="0.25"/>
    <n v="0"/>
    <n v="0"/>
    <m/>
    <n v="0"/>
    <n v="0"/>
    <m/>
    <n v="4"/>
    <n v="8"/>
    <n v="12"/>
    <n v="0"/>
    <n v="0"/>
    <n v="0"/>
    <n v="3"/>
    <n v="1"/>
    <n v="2"/>
    <n v="2"/>
    <n v="1.4"/>
    <d v="2026-03-20T00:00:00"/>
    <m/>
    <m/>
    <m/>
    <n v="16.866666666666667"/>
  </r>
  <r>
    <x v="250"/>
    <s v="ATL"/>
    <s v="HOU"/>
    <s v="L"/>
    <d v="1899-12-31T01:10:00"/>
    <n v="1"/>
    <n v="5"/>
    <n v="0.2"/>
    <n v="0"/>
    <n v="0"/>
    <m/>
    <n v="1"/>
    <n v="2"/>
    <n v="0.5"/>
    <n v="0"/>
    <n v="3"/>
    <n v="3"/>
    <n v="1"/>
    <n v="2"/>
    <n v="0"/>
    <n v="2"/>
    <n v="1"/>
    <n v="3"/>
    <n v="-14"/>
    <n v="0.7"/>
    <d v="2026-03-20T00:00:00"/>
    <m/>
    <m/>
    <m/>
    <n v="25.166666666666668"/>
  </r>
  <r>
    <x v="12"/>
    <s v="ATL"/>
    <s v="HOU"/>
    <s v="L"/>
    <d v="1899-12-30T08:12:00"/>
    <n v="1"/>
    <n v="2"/>
    <n v="0.5"/>
    <n v="0"/>
    <n v="1"/>
    <n v="0"/>
    <n v="0"/>
    <n v="0"/>
    <m/>
    <n v="0"/>
    <n v="0"/>
    <n v="0"/>
    <n v="1"/>
    <n v="1"/>
    <n v="0"/>
    <n v="2"/>
    <n v="0"/>
    <n v="2"/>
    <n v="9"/>
    <n v="0.7"/>
    <d v="2026-03-20T00:00:00"/>
    <m/>
    <m/>
    <m/>
    <n v="8.1999999999999993"/>
  </r>
  <r>
    <x v="109"/>
    <s v="POR"/>
    <s v="MIN"/>
    <s v="W"/>
    <d v="1899-12-31T10:00:00"/>
    <n v="2"/>
    <n v="7"/>
    <n v="0.28599999999999998"/>
    <n v="0"/>
    <n v="3"/>
    <n v="0"/>
    <n v="2"/>
    <n v="2"/>
    <n v="1"/>
    <n v="0"/>
    <n v="3"/>
    <n v="3"/>
    <n v="0"/>
    <n v="1"/>
    <n v="0"/>
    <n v="2"/>
    <n v="3"/>
    <n v="6"/>
    <n v="3"/>
    <n v="0.6"/>
    <d v="2026-03-20T00:00:00"/>
    <m/>
    <m/>
    <m/>
    <n v="34"/>
  </r>
  <r>
    <x v="251"/>
    <s v="BOS"/>
    <s v="MEM"/>
    <s v="W"/>
    <d v="1899-12-30T20:37:00"/>
    <n v="0"/>
    <n v="3"/>
    <n v="0"/>
    <n v="0"/>
    <n v="3"/>
    <n v="0"/>
    <n v="0"/>
    <n v="0"/>
    <m/>
    <n v="1"/>
    <n v="3"/>
    <n v="4"/>
    <n v="1"/>
    <n v="0"/>
    <n v="1"/>
    <n v="0"/>
    <n v="1"/>
    <n v="0"/>
    <n v="-6"/>
    <n v="0.5"/>
    <d v="2026-03-20T00:00:00"/>
    <m/>
    <m/>
    <m/>
    <n v="20.616666666666667"/>
  </r>
  <r>
    <x v="173"/>
    <s v="ATL"/>
    <s v="HOU"/>
    <s v="L"/>
    <d v="1899-12-30T18:15:00"/>
    <n v="1"/>
    <n v="6"/>
    <n v="0.16700000000000001"/>
    <n v="0"/>
    <n v="5"/>
    <n v="0"/>
    <n v="0"/>
    <n v="0"/>
    <m/>
    <n v="0"/>
    <n v="2"/>
    <n v="2"/>
    <n v="2"/>
    <n v="1"/>
    <n v="0"/>
    <n v="0"/>
    <n v="2"/>
    <n v="2"/>
    <n v="2"/>
    <n v="0.4"/>
    <d v="2026-03-20T00:00:00"/>
    <m/>
    <m/>
    <m/>
    <n v="18.25"/>
  </r>
  <r>
    <x v="478"/>
    <s v="HOU"/>
    <s v="ATL"/>
    <s v="W"/>
    <d v="1899-12-30T05:54:00"/>
    <n v="1"/>
    <n v="3"/>
    <n v="0.33300000000000002"/>
    <n v="0"/>
    <n v="1"/>
    <n v="0"/>
    <n v="0"/>
    <n v="0"/>
    <m/>
    <n v="0"/>
    <n v="0"/>
    <n v="0"/>
    <n v="0"/>
    <n v="0"/>
    <n v="0"/>
    <n v="0"/>
    <n v="0"/>
    <n v="2"/>
    <n v="-7"/>
    <n v="0.3"/>
    <d v="2026-03-20T00:00:00"/>
    <m/>
    <m/>
    <m/>
    <n v="5.8999999999999995"/>
  </r>
  <r>
    <x v="303"/>
    <s v="DEN"/>
    <s v="TOR"/>
    <s v="W"/>
    <d v="1899-12-30T03:24:00"/>
    <n v="0"/>
    <n v="0"/>
    <m/>
    <n v="0"/>
    <n v="0"/>
    <m/>
    <n v="0"/>
    <n v="0"/>
    <m/>
    <n v="0"/>
    <n v="1"/>
    <n v="1"/>
    <n v="0"/>
    <n v="0"/>
    <n v="0"/>
    <n v="0"/>
    <n v="0"/>
    <n v="0"/>
    <n v="3"/>
    <n v="0.3"/>
    <d v="2026-03-20T00:00:00"/>
    <m/>
    <m/>
    <m/>
    <n v="3.4"/>
  </r>
  <r>
    <x v="117"/>
    <s v="MEM"/>
    <s v="BOS"/>
    <s v="L"/>
    <d v="1899-12-31T02:30:00"/>
    <n v="1"/>
    <n v="7"/>
    <n v="0.14299999999999999"/>
    <n v="0"/>
    <n v="4"/>
    <n v="0"/>
    <n v="2"/>
    <n v="2"/>
    <n v="1"/>
    <n v="1"/>
    <n v="2"/>
    <n v="3"/>
    <n v="2"/>
    <n v="0"/>
    <n v="0"/>
    <n v="2"/>
    <n v="0"/>
    <n v="4"/>
    <n v="-16"/>
    <n v="0.2"/>
    <d v="2026-03-20T00:00:00"/>
    <m/>
    <m/>
    <m/>
    <n v="26.5"/>
  </r>
  <r>
    <x v="401"/>
    <s v="HOU"/>
    <s v="ATL"/>
    <s v="W"/>
    <d v="1899-12-30T04:19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3"/>
    <n v="0"/>
    <d v="2026-03-20T00:00:00"/>
    <m/>
    <m/>
    <m/>
    <n v="4.3166666666666664"/>
  </r>
  <r>
    <x v="407"/>
    <s v="BOS"/>
    <s v="MEM"/>
    <s v="W"/>
    <d v="1899-12-30T00:07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3-20T00:00:00"/>
    <m/>
    <m/>
    <m/>
    <n v="0.11666666666666667"/>
  </r>
  <r>
    <x v="200"/>
    <s v="NYK"/>
    <s v="BRK"/>
    <s v="W"/>
    <d v="1899-12-30T00:0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3-20T00:00:00"/>
    <m/>
    <m/>
    <m/>
    <n v="3.3333333333333333E-2"/>
  </r>
  <r>
    <x v="207"/>
    <s v="POR"/>
    <s v="MIN"/>
    <s v="W"/>
    <d v="1899-12-30T15:45:00"/>
    <n v="0"/>
    <n v="2"/>
    <n v="0"/>
    <n v="0"/>
    <n v="1"/>
    <n v="0"/>
    <n v="0"/>
    <n v="0"/>
    <m/>
    <n v="1"/>
    <n v="1"/>
    <n v="2"/>
    <n v="0"/>
    <n v="0"/>
    <n v="1"/>
    <n v="0"/>
    <n v="1"/>
    <n v="0"/>
    <n v="-3"/>
    <n v="-0.1"/>
    <d v="2026-03-20T00:00:00"/>
    <m/>
    <m/>
    <m/>
    <n v="15.75"/>
  </r>
  <r>
    <x v="268"/>
    <s v="ATL"/>
    <s v="HOU"/>
    <s v="L"/>
    <d v="1899-12-30T18:05:00"/>
    <n v="0"/>
    <n v="2"/>
    <n v="0"/>
    <n v="0"/>
    <n v="1"/>
    <n v="0"/>
    <n v="0"/>
    <n v="0"/>
    <m/>
    <n v="0"/>
    <n v="2"/>
    <n v="2"/>
    <n v="0"/>
    <n v="1"/>
    <n v="1"/>
    <n v="0"/>
    <n v="3"/>
    <n v="0"/>
    <n v="-17"/>
    <n v="-0.3"/>
    <d v="2026-03-20T00:00:00"/>
    <m/>
    <m/>
    <m/>
    <n v="18.083333333333332"/>
  </r>
  <r>
    <x v="145"/>
    <s v="MIN"/>
    <s v="POR"/>
    <s v="L"/>
    <d v="1899-12-30T11:07:00"/>
    <n v="0"/>
    <n v="2"/>
    <n v="0"/>
    <n v="0"/>
    <n v="0"/>
    <m/>
    <n v="0"/>
    <n v="0"/>
    <m/>
    <n v="1"/>
    <n v="0"/>
    <n v="1"/>
    <n v="1"/>
    <n v="0"/>
    <n v="0"/>
    <n v="0"/>
    <n v="1"/>
    <n v="0"/>
    <n v="-13"/>
    <n v="-0.4"/>
    <d v="2026-03-20T00:00:00"/>
    <m/>
    <m/>
    <m/>
    <n v="11.116666666666667"/>
  </r>
  <r>
    <x v="357"/>
    <s v="NYK"/>
    <s v="BRK"/>
    <s v="W"/>
    <d v="1899-12-30T13:01:00"/>
    <n v="1"/>
    <n v="5"/>
    <n v="0.2"/>
    <n v="0"/>
    <n v="2"/>
    <n v="0"/>
    <n v="0"/>
    <n v="0"/>
    <m/>
    <n v="0"/>
    <n v="1"/>
    <n v="1"/>
    <n v="2"/>
    <n v="1"/>
    <n v="0"/>
    <n v="2"/>
    <n v="2"/>
    <n v="2"/>
    <n v="-11"/>
    <n v="-1.2"/>
    <d v="2026-03-20T00:00:00"/>
    <m/>
    <m/>
    <m/>
    <n v="13.016666666666666"/>
  </r>
  <r>
    <x v="347"/>
    <s v="DET"/>
    <s v="GSW"/>
    <s v="W"/>
    <d v="1899-12-30T12:02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1"/>
    <n v="-1.4"/>
    <d v="2026-03-20T00:00:00"/>
    <m/>
    <m/>
    <m/>
    <n v="12.033333333333333"/>
  </r>
  <r>
    <x v="176"/>
    <s v="BRK"/>
    <s v="NYK"/>
    <s v="L"/>
    <d v="1899-12-31T03:23:00"/>
    <n v="2"/>
    <n v="9"/>
    <n v="0.222"/>
    <n v="0"/>
    <n v="1"/>
    <n v="0"/>
    <n v="1"/>
    <n v="1"/>
    <n v="1"/>
    <n v="0"/>
    <n v="3"/>
    <n v="3"/>
    <n v="3"/>
    <n v="1"/>
    <n v="0"/>
    <n v="4"/>
    <n v="3"/>
    <n v="5"/>
    <n v="-6"/>
    <n v="-1.7"/>
    <d v="2026-03-20T00:00:00"/>
    <m/>
    <m/>
    <m/>
    <n v="27.383333333333333"/>
  </r>
  <r>
    <x v="301"/>
    <s v="ATL"/>
    <s v="HOU"/>
    <s v="L"/>
    <d v="1899-12-30T03:01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"/>
    <n v="-1.7"/>
    <d v="2026-03-20T00:00:00"/>
    <m/>
    <m/>
    <m/>
    <n v="3.0166666666666666"/>
  </r>
  <r>
    <x v="447"/>
    <s v="LAC"/>
    <s v="DAL"/>
    <s v="W"/>
    <d v="1899-12-31T14:54:00"/>
    <n v="15"/>
    <n v="24"/>
    <n v="0.625"/>
    <n v="8"/>
    <n v="12"/>
    <n v="0.66700000000000004"/>
    <n v="3"/>
    <n v="3"/>
    <n v="1"/>
    <n v="1"/>
    <n v="2"/>
    <n v="3"/>
    <n v="11"/>
    <n v="1"/>
    <n v="1"/>
    <n v="4"/>
    <n v="0"/>
    <n v="41"/>
    <n v="9"/>
    <n v="36.9"/>
    <d v="2026-03-21T00:00:00"/>
    <m/>
    <m/>
    <m/>
    <n v="38.9"/>
  </r>
  <r>
    <x v="165"/>
    <s v="MIA"/>
    <s v="HOU"/>
    <s v="L"/>
    <d v="1899-12-31T21:01:00"/>
    <n v="12"/>
    <n v="21"/>
    <n v="0.57099999999999995"/>
    <n v="2"/>
    <n v="4"/>
    <n v="0.5"/>
    <n v="6"/>
    <n v="8"/>
    <n v="0.75"/>
    <n v="5"/>
    <n v="16"/>
    <n v="21"/>
    <n v="4"/>
    <n v="2"/>
    <n v="0"/>
    <n v="1"/>
    <n v="4"/>
    <n v="32"/>
    <n v="5"/>
    <n v="31.8"/>
    <d v="2026-03-21T00:00:00"/>
    <m/>
    <m/>
    <m/>
    <n v="45.016666666666666"/>
  </r>
  <r>
    <x v="250"/>
    <s v="ATL"/>
    <s v="GSW"/>
    <s v="W"/>
    <d v="1899-12-31T08:09:00"/>
    <n v="12"/>
    <n v="17"/>
    <n v="0.70599999999999996"/>
    <n v="2"/>
    <n v="5"/>
    <n v="0.4"/>
    <n v="2"/>
    <n v="2"/>
    <n v="1"/>
    <n v="2"/>
    <n v="5"/>
    <n v="7"/>
    <n v="6"/>
    <n v="4"/>
    <n v="0"/>
    <n v="1"/>
    <n v="0"/>
    <n v="28"/>
    <n v="35"/>
    <n v="31"/>
    <d v="2026-03-21T00:00:00"/>
    <m/>
    <m/>
    <m/>
    <n v="32.15"/>
  </r>
  <r>
    <x v="22"/>
    <s v="HOU"/>
    <s v="MIA"/>
    <s v="W"/>
    <d v="1899-12-31T12:38:00"/>
    <n v="8"/>
    <n v="12"/>
    <n v="0.66700000000000004"/>
    <n v="5"/>
    <n v="8"/>
    <n v="0.625"/>
    <n v="2"/>
    <n v="2"/>
    <n v="1"/>
    <n v="0"/>
    <n v="2"/>
    <n v="2"/>
    <n v="14"/>
    <n v="4"/>
    <n v="0"/>
    <n v="0"/>
    <n v="3"/>
    <n v="23"/>
    <n v="17"/>
    <n v="31"/>
    <d v="2026-03-21T00:00:00"/>
    <m/>
    <m/>
    <m/>
    <n v="36.633333333333333"/>
  </r>
  <r>
    <x v="3"/>
    <s v="OKC"/>
    <s v="WAS"/>
    <s v="W"/>
    <d v="1899-12-31T07:49:00"/>
    <n v="17"/>
    <n v="27"/>
    <n v="0.63"/>
    <n v="1"/>
    <n v="2"/>
    <n v="0.5"/>
    <n v="5"/>
    <n v="8"/>
    <n v="0.625"/>
    <n v="1"/>
    <n v="2"/>
    <n v="3"/>
    <n v="7"/>
    <n v="1"/>
    <n v="0"/>
    <n v="3"/>
    <n v="3"/>
    <n v="40"/>
    <n v="11"/>
    <n v="29.7"/>
    <d v="2026-03-21T00:00:00"/>
    <m/>
    <m/>
    <m/>
    <n v="31.81666666666667"/>
  </r>
  <r>
    <x v="185"/>
    <s v="LAC"/>
    <s v="DAL"/>
    <s v="W"/>
    <d v="1899-12-31T12:05:00"/>
    <n v="12"/>
    <n v="22"/>
    <n v="0.54500000000000004"/>
    <n v="5"/>
    <n v="9"/>
    <n v="0.55600000000000005"/>
    <n v="5"/>
    <n v="5"/>
    <n v="1"/>
    <n v="1"/>
    <n v="2"/>
    <n v="3"/>
    <n v="5"/>
    <n v="2"/>
    <n v="1"/>
    <n v="2"/>
    <n v="1"/>
    <n v="34"/>
    <n v="23"/>
    <n v="28.5"/>
    <d v="2026-03-21T00:00:00"/>
    <m/>
    <m/>
    <m/>
    <n v="36.083333333333336"/>
  </r>
  <r>
    <x v="11"/>
    <s v="HOU"/>
    <s v="MIA"/>
    <s v="W"/>
    <d v="1899-12-31T13:56:00"/>
    <n v="10"/>
    <n v="17"/>
    <n v="0.58799999999999997"/>
    <n v="1"/>
    <n v="1"/>
    <n v="1"/>
    <n v="3"/>
    <n v="3"/>
    <n v="1"/>
    <n v="7"/>
    <n v="11"/>
    <n v="18"/>
    <n v="4"/>
    <n v="0"/>
    <n v="1"/>
    <n v="3"/>
    <n v="1"/>
    <n v="24"/>
    <n v="2"/>
    <n v="24.4"/>
    <d v="2026-03-21T00:00:00"/>
    <m/>
    <m/>
    <m/>
    <n v="37.93333333333333"/>
  </r>
  <r>
    <x v="103"/>
    <s v="SAS"/>
    <s v="IND"/>
    <s v="W"/>
    <d v="1899-12-31T01:17:00"/>
    <n v="10"/>
    <n v="12"/>
    <n v="0.83299999999999996"/>
    <n v="2"/>
    <n v="3"/>
    <n v="0.66700000000000004"/>
    <n v="2"/>
    <n v="2"/>
    <n v="1"/>
    <n v="1"/>
    <n v="3"/>
    <n v="4"/>
    <n v="4"/>
    <n v="0"/>
    <n v="0"/>
    <n v="0"/>
    <n v="2"/>
    <n v="24"/>
    <n v="11"/>
    <n v="23.2"/>
    <d v="2026-03-21T00:00:00"/>
    <m/>
    <m/>
    <m/>
    <n v="25.283333333333331"/>
  </r>
  <r>
    <x v="0"/>
    <s v="LAL"/>
    <s v="ORL"/>
    <s v="W"/>
    <d v="1899-12-31T14:11:00"/>
    <n v="12"/>
    <n v="30"/>
    <n v="0.4"/>
    <n v="3"/>
    <n v="13"/>
    <n v="0.23100000000000001"/>
    <n v="6"/>
    <n v="9"/>
    <n v="0.66700000000000004"/>
    <n v="1"/>
    <n v="4"/>
    <n v="5"/>
    <n v="8"/>
    <n v="4"/>
    <n v="1"/>
    <n v="4"/>
    <n v="2"/>
    <n v="33"/>
    <n v="10"/>
    <n v="23"/>
    <d v="2026-03-21T00:00:00"/>
    <m/>
    <m/>
    <m/>
    <n v="38.183333333333337"/>
  </r>
  <r>
    <x v="190"/>
    <s v="MIL"/>
    <s v="PHO"/>
    <s v="W"/>
    <d v="1899-12-31T09:09:00"/>
    <n v="10"/>
    <n v="19"/>
    <n v="0.52600000000000002"/>
    <n v="3"/>
    <n v="7"/>
    <n v="0.42899999999999999"/>
    <n v="3"/>
    <n v="6"/>
    <n v="0.5"/>
    <n v="0"/>
    <n v="10"/>
    <n v="10"/>
    <n v="7"/>
    <n v="3"/>
    <n v="0"/>
    <n v="3"/>
    <n v="1"/>
    <n v="26"/>
    <n v="6"/>
    <n v="23"/>
    <d v="2026-03-21T00:00:00"/>
    <m/>
    <m/>
    <m/>
    <n v="33.150000000000006"/>
  </r>
  <r>
    <x v="327"/>
    <s v="IND"/>
    <s v="SAS"/>
    <s v="L"/>
    <d v="1899-12-31T03:46:00"/>
    <n v="8"/>
    <n v="13"/>
    <n v="0.61499999999999999"/>
    <n v="2"/>
    <n v="4"/>
    <n v="0.5"/>
    <n v="7"/>
    <n v="9"/>
    <n v="0.77800000000000002"/>
    <n v="0"/>
    <n v="1"/>
    <n v="1"/>
    <n v="7"/>
    <n v="1"/>
    <n v="0"/>
    <n v="1"/>
    <n v="2"/>
    <n v="25"/>
    <n v="-16"/>
    <n v="22.7"/>
    <d v="2026-03-21T00:00:00"/>
    <m/>
    <m/>
    <m/>
    <n v="27.766666666666669"/>
  </r>
  <r>
    <x v="96"/>
    <s v="CHO"/>
    <s v="MEM"/>
    <s v="W"/>
    <d v="1899-12-31T04:43:00"/>
    <n v="9"/>
    <n v="19"/>
    <n v="0.47399999999999998"/>
    <n v="7"/>
    <n v="14"/>
    <n v="0.5"/>
    <n v="4"/>
    <n v="5"/>
    <n v="0.8"/>
    <n v="1"/>
    <n v="2"/>
    <n v="3"/>
    <n v="4"/>
    <n v="3"/>
    <n v="1"/>
    <n v="3"/>
    <n v="4"/>
    <n v="29"/>
    <n v="12"/>
    <n v="22.1"/>
    <d v="2026-03-21T00:00:00"/>
    <m/>
    <m/>
    <m/>
    <n v="28.716666666666669"/>
  </r>
  <r>
    <x v="49"/>
    <s v="NOP"/>
    <s v="CLE"/>
    <s v="L"/>
    <d v="1899-12-31T08:17:00"/>
    <n v="10"/>
    <n v="14"/>
    <n v="0.71399999999999997"/>
    <n v="0"/>
    <n v="0"/>
    <m/>
    <n v="5"/>
    <n v="9"/>
    <n v="0.55600000000000005"/>
    <n v="1"/>
    <n v="5"/>
    <n v="6"/>
    <n v="4"/>
    <n v="1"/>
    <n v="0"/>
    <n v="1"/>
    <n v="3"/>
    <n v="25"/>
    <n v="-9"/>
    <n v="21.4"/>
    <d v="2026-03-21T00:00:00"/>
    <m/>
    <m/>
    <m/>
    <n v="32.283333333333331"/>
  </r>
  <r>
    <x v="317"/>
    <s v="IND"/>
    <s v="SAS"/>
    <s v="L"/>
    <d v="1899-12-31T10:30:00"/>
    <n v="8"/>
    <n v="10"/>
    <n v="0.8"/>
    <n v="5"/>
    <n v="7"/>
    <n v="0.71399999999999997"/>
    <n v="0"/>
    <n v="0"/>
    <m/>
    <n v="0"/>
    <n v="4"/>
    <n v="4"/>
    <n v="4"/>
    <n v="1"/>
    <n v="0"/>
    <n v="1"/>
    <n v="0"/>
    <n v="21"/>
    <n v="-10"/>
    <n v="21.2"/>
    <d v="2026-03-21T00:00:00"/>
    <m/>
    <m/>
    <m/>
    <n v="34.5"/>
  </r>
  <r>
    <x v="211"/>
    <s v="SAS"/>
    <s v="IND"/>
    <s v="W"/>
    <d v="1899-12-31T04:01:00"/>
    <n v="9"/>
    <n v="13"/>
    <n v="0.69199999999999995"/>
    <n v="1"/>
    <n v="4"/>
    <n v="0.25"/>
    <n v="5"/>
    <n v="5"/>
    <n v="1"/>
    <n v="1"/>
    <n v="3"/>
    <n v="4"/>
    <n v="3"/>
    <n v="0"/>
    <n v="0"/>
    <n v="0"/>
    <n v="4"/>
    <n v="24"/>
    <n v="21"/>
    <n v="20.6"/>
    <d v="2026-03-21T00:00:00"/>
    <m/>
    <m/>
    <m/>
    <n v="28.016666666666666"/>
  </r>
  <r>
    <x v="4"/>
    <s v="LAL"/>
    <s v="ORL"/>
    <s v="W"/>
    <d v="1899-12-31T16:04:00"/>
    <n v="10"/>
    <n v="20"/>
    <n v="0.5"/>
    <n v="2"/>
    <n v="8"/>
    <n v="0.25"/>
    <n v="4"/>
    <n v="4"/>
    <n v="1"/>
    <n v="2"/>
    <n v="5"/>
    <n v="7"/>
    <n v="5"/>
    <n v="2"/>
    <n v="1"/>
    <n v="3"/>
    <n v="4"/>
    <n v="26"/>
    <n v="8"/>
    <n v="20.5"/>
    <d v="2026-03-21T00:00:00"/>
    <m/>
    <m/>
    <m/>
    <n v="40.06666666666667"/>
  </r>
  <r>
    <x v="40"/>
    <s v="SAS"/>
    <s v="IND"/>
    <s v="W"/>
    <d v="1899-12-31T02:08:00"/>
    <n v="8"/>
    <n v="18"/>
    <n v="0.44400000000000001"/>
    <n v="1"/>
    <n v="4"/>
    <n v="0.25"/>
    <n v="3"/>
    <n v="3"/>
    <n v="1"/>
    <n v="2"/>
    <n v="6"/>
    <n v="8"/>
    <n v="6"/>
    <n v="1"/>
    <n v="5"/>
    <n v="2"/>
    <n v="2"/>
    <n v="20"/>
    <n v="14"/>
    <n v="19.7"/>
    <d v="2026-03-21T00:00:00"/>
    <m/>
    <m/>
    <m/>
    <n v="26.133333333333333"/>
  </r>
  <r>
    <x v="14"/>
    <s v="OKC"/>
    <s v="WAS"/>
    <s v="W"/>
    <d v="1899-12-31T01:03:00"/>
    <n v="4"/>
    <n v="7"/>
    <n v="0.57099999999999995"/>
    <n v="0"/>
    <n v="0"/>
    <m/>
    <n v="1"/>
    <n v="4"/>
    <n v="0.25"/>
    <n v="7"/>
    <n v="13"/>
    <n v="20"/>
    <n v="10"/>
    <n v="2"/>
    <n v="0"/>
    <n v="2"/>
    <n v="2"/>
    <n v="9"/>
    <n v="11"/>
    <n v="19.5"/>
    <d v="2026-03-21T00:00:00"/>
    <m/>
    <m/>
    <m/>
    <n v="25.049999999999997"/>
  </r>
  <r>
    <x v="155"/>
    <s v="MIA"/>
    <s v="HOU"/>
    <s v="L"/>
    <d v="1899-12-31T13:49:00"/>
    <n v="8"/>
    <n v="12"/>
    <n v="0.66700000000000004"/>
    <n v="5"/>
    <n v="9"/>
    <n v="0.55600000000000005"/>
    <n v="0"/>
    <n v="0"/>
    <m/>
    <n v="0"/>
    <n v="3"/>
    <n v="3"/>
    <n v="3"/>
    <n v="1"/>
    <n v="0"/>
    <n v="0"/>
    <n v="1"/>
    <n v="21"/>
    <n v="17"/>
    <n v="19.399999999999999"/>
    <d v="2026-03-21T00:00:00"/>
    <m/>
    <m/>
    <m/>
    <n v="37.81666666666667"/>
  </r>
  <r>
    <x v="476"/>
    <s v="MIA"/>
    <s v="HOU"/>
    <s v="L"/>
    <d v="1899-12-31T14:32:00"/>
    <n v="10"/>
    <n v="22"/>
    <n v="0.45500000000000002"/>
    <n v="2"/>
    <n v="9"/>
    <n v="0.222"/>
    <n v="3"/>
    <n v="3"/>
    <n v="1"/>
    <n v="0"/>
    <n v="6"/>
    <n v="6"/>
    <n v="4"/>
    <n v="1"/>
    <n v="0"/>
    <n v="0"/>
    <n v="0"/>
    <n v="25"/>
    <n v="12"/>
    <n v="19.2"/>
    <d v="2026-03-21T00:00:00"/>
    <m/>
    <m/>
    <m/>
    <n v="38.533333333333331"/>
  </r>
  <r>
    <x v="89"/>
    <s v="CLE"/>
    <s v="NOP"/>
    <s v="W"/>
    <d v="1899-12-31T12:16:00"/>
    <n v="8"/>
    <n v="17"/>
    <n v="0.47099999999999997"/>
    <n v="4"/>
    <n v="9"/>
    <n v="0.44400000000000001"/>
    <n v="0"/>
    <n v="0"/>
    <m/>
    <n v="0"/>
    <n v="6"/>
    <n v="6"/>
    <n v="10"/>
    <n v="1"/>
    <n v="1"/>
    <n v="2"/>
    <n v="2"/>
    <n v="20"/>
    <n v="14"/>
    <n v="19"/>
    <d v="2026-03-21T00:00:00"/>
    <m/>
    <m/>
    <m/>
    <n v="36.266666666666666"/>
  </r>
  <r>
    <x v="9"/>
    <s v="HOU"/>
    <s v="MIA"/>
    <s v="W"/>
    <d v="1899-12-31T12:56:00"/>
    <n v="9"/>
    <n v="17"/>
    <n v="0.52900000000000003"/>
    <n v="5"/>
    <n v="9"/>
    <n v="0.55600000000000005"/>
    <n v="4"/>
    <n v="4"/>
    <n v="1"/>
    <n v="0"/>
    <n v="3"/>
    <n v="3"/>
    <n v="3"/>
    <n v="0"/>
    <n v="0"/>
    <n v="3"/>
    <n v="0"/>
    <n v="27"/>
    <n v="-11"/>
    <n v="18.7"/>
    <d v="2026-03-21T00:00:00"/>
    <m/>
    <m/>
    <m/>
    <n v="36.933333333333337"/>
  </r>
  <r>
    <x v="268"/>
    <s v="ATL"/>
    <s v="GSW"/>
    <s v="W"/>
    <d v="1899-12-31T01:42:00"/>
    <n v="6"/>
    <n v="6"/>
    <n v="1"/>
    <n v="4"/>
    <n v="4"/>
    <n v="1"/>
    <n v="0"/>
    <n v="0"/>
    <m/>
    <n v="1"/>
    <n v="9"/>
    <n v="10"/>
    <n v="2"/>
    <n v="0"/>
    <n v="3"/>
    <n v="2"/>
    <n v="1"/>
    <n v="16"/>
    <n v="22"/>
    <n v="18.7"/>
    <d v="2026-03-21T00:00:00"/>
    <m/>
    <m/>
    <m/>
    <n v="25.7"/>
  </r>
  <r>
    <x v="271"/>
    <s v="UTA"/>
    <s v="PHI"/>
    <s v="L"/>
    <d v="1899-12-31T09:22:00"/>
    <n v="7"/>
    <n v="20"/>
    <n v="0.35"/>
    <n v="4"/>
    <n v="14"/>
    <n v="0.28599999999999998"/>
    <n v="7"/>
    <n v="8"/>
    <n v="0.875"/>
    <n v="1"/>
    <n v="6"/>
    <n v="7"/>
    <n v="4"/>
    <n v="0"/>
    <n v="5"/>
    <n v="2"/>
    <n v="4"/>
    <n v="25"/>
    <n v="3"/>
    <n v="18.600000000000001"/>
    <d v="2026-03-21T00:00:00"/>
    <m/>
    <m/>
    <m/>
    <n v="33.366666666666667"/>
  </r>
  <r>
    <x v="238"/>
    <s v="DAL"/>
    <s v="LAC"/>
    <s v="L"/>
    <d v="1899-12-31T16:31:00"/>
    <n v="6"/>
    <n v="16"/>
    <n v="0.375"/>
    <n v="0"/>
    <n v="2"/>
    <n v="0"/>
    <n v="6"/>
    <n v="7"/>
    <n v="0.85699999999999998"/>
    <n v="4"/>
    <n v="6"/>
    <n v="10"/>
    <n v="8"/>
    <n v="0"/>
    <n v="4"/>
    <n v="2"/>
    <n v="3"/>
    <n v="18"/>
    <n v="-15"/>
    <n v="18.600000000000001"/>
    <d v="2026-03-21T00:00:00"/>
    <m/>
    <m/>
    <m/>
    <n v="40.516666666666666"/>
  </r>
  <r>
    <x v="257"/>
    <s v="DAL"/>
    <s v="LAC"/>
    <s v="L"/>
    <d v="1899-12-31T13:05:00"/>
    <n v="11"/>
    <n v="23"/>
    <n v="0.47799999999999998"/>
    <n v="1"/>
    <n v="6"/>
    <n v="0.16700000000000001"/>
    <n v="5"/>
    <n v="7"/>
    <n v="0.71399999999999997"/>
    <n v="1"/>
    <n v="1"/>
    <n v="2"/>
    <n v="4"/>
    <n v="2"/>
    <n v="0"/>
    <n v="2"/>
    <n v="2"/>
    <n v="28"/>
    <n v="-19"/>
    <n v="18.5"/>
    <d v="2026-03-21T00:00:00"/>
    <m/>
    <m/>
    <m/>
    <n v="37.083333333333329"/>
  </r>
  <r>
    <x v="67"/>
    <s v="CHO"/>
    <s v="MEM"/>
    <s v="W"/>
    <d v="1899-12-31T06:16:00"/>
    <n v="8"/>
    <n v="12"/>
    <n v="0.66700000000000004"/>
    <n v="5"/>
    <n v="9"/>
    <n v="0.55600000000000005"/>
    <n v="1"/>
    <n v="2"/>
    <n v="0.5"/>
    <n v="0"/>
    <n v="5"/>
    <n v="5"/>
    <n v="3"/>
    <n v="0"/>
    <n v="1"/>
    <n v="2"/>
    <n v="1"/>
    <n v="22"/>
    <n v="20"/>
    <n v="18.3"/>
    <d v="2026-03-21T00:00:00"/>
    <m/>
    <m/>
    <m/>
    <n v="30.266666666666666"/>
  </r>
  <r>
    <x v="54"/>
    <s v="CLE"/>
    <s v="NOP"/>
    <s v="W"/>
    <d v="1899-12-31T15:00:00"/>
    <n v="9"/>
    <n v="23"/>
    <n v="0.39100000000000001"/>
    <n v="3"/>
    <n v="8"/>
    <n v="0.375"/>
    <n v="6"/>
    <n v="7"/>
    <n v="0.85699999999999998"/>
    <n v="1"/>
    <n v="6"/>
    <n v="7"/>
    <n v="3"/>
    <n v="1"/>
    <n v="0"/>
    <n v="1"/>
    <n v="1"/>
    <n v="27"/>
    <n v="-3"/>
    <n v="18.3"/>
    <d v="2026-03-21T00:00:00"/>
    <m/>
    <m/>
    <m/>
    <n v="39"/>
  </r>
  <r>
    <x v="422"/>
    <s v="WAS"/>
    <s v="OKC"/>
    <s v="L"/>
    <d v="1899-12-31T09:44:00"/>
    <n v="8"/>
    <n v="15"/>
    <n v="0.53300000000000003"/>
    <n v="3"/>
    <n v="5"/>
    <n v="0.6"/>
    <n v="2"/>
    <n v="2"/>
    <n v="1"/>
    <n v="0"/>
    <n v="4"/>
    <n v="4"/>
    <n v="4"/>
    <n v="1"/>
    <n v="2"/>
    <n v="1"/>
    <n v="3"/>
    <n v="21"/>
    <n v="4"/>
    <n v="17.899999999999999"/>
    <d v="2026-03-21T00:00:00"/>
    <m/>
    <m/>
    <m/>
    <n v="33.733333333333334"/>
  </r>
  <r>
    <x v="80"/>
    <s v="CLE"/>
    <s v="NOP"/>
    <s v="W"/>
    <d v="1899-12-31T06:26:00"/>
    <n v="8"/>
    <n v="10"/>
    <n v="0.8"/>
    <n v="0"/>
    <n v="1"/>
    <n v="0"/>
    <n v="2"/>
    <n v="5"/>
    <n v="0.4"/>
    <n v="3"/>
    <n v="5"/>
    <n v="8"/>
    <n v="3"/>
    <n v="1"/>
    <n v="2"/>
    <n v="2"/>
    <n v="3"/>
    <n v="18"/>
    <n v="0"/>
    <n v="17.899999999999999"/>
    <d v="2026-03-21T00:00:00"/>
    <m/>
    <m/>
    <m/>
    <n v="30.43333333333333"/>
  </r>
  <r>
    <x v="415"/>
    <s v="PHI"/>
    <s v="UTA"/>
    <s v="W"/>
    <d v="1899-12-30T23:31:00"/>
    <n v="7"/>
    <n v="11"/>
    <n v="0.63600000000000001"/>
    <n v="0"/>
    <n v="1"/>
    <n v="0"/>
    <n v="6"/>
    <n v="6"/>
    <n v="1"/>
    <n v="1"/>
    <n v="8"/>
    <n v="9"/>
    <n v="4"/>
    <n v="0"/>
    <n v="0"/>
    <n v="3"/>
    <n v="1"/>
    <n v="20"/>
    <n v="15"/>
    <n v="17.600000000000001"/>
    <d v="2026-03-21T00:00:00"/>
    <m/>
    <m/>
    <m/>
    <n v="23.516666666666666"/>
  </r>
  <r>
    <x v="5"/>
    <s v="OKC"/>
    <s v="WAS"/>
    <s v="W"/>
    <d v="1899-12-31T02:52:00"/>
    <n v="6"/>
    <n v="9"/>
    <n v="0.66700000000000004"/>
    <n v="0"/>
    <n v="1"/>
    <n v="0"/>
    <n v="6"/>
    <n v="6"/>
    <n v="1"/>
    <n v="3"/>
    <n v="7"/>
    <n v="10"/>
    <n v="0"/>
    <n v="0"/>
    <n v="2"/>
    <n v="1"/>
    <n v="3"/>
    <n v="18"/>
    <n v="24"/>
    <n v="17.5"/>
    <d v="2026-03-21T00:00:00"/>
    <m/>
    <m/>
    <m/>
    <n v="26.866666666666667"/>
  </r>
  <r>
    <x v="50"/>
    <s v="PHI"/>
    <s v="UTA"/>
    <s v="W"/>
    <d v="1899-12-31T15:02:00"/>
    <n v="9"/>
    <n v="19"/>
    <n v="0.47399999999999998"/>
    <n v="1"/>
    <n v="4"/>
    <n v="0.25"/>
    <n v="3"/>
    <n v="4"/>
    <n v="0.75"/>
    <n v="2"/>
    <n v="11"/>
    <n v="13"/>
    <n v="4"/>
    <n v="1"/>
    <n v="0"/>
    <n v="2"/>
    <n v="3"/>
    <n v="22"/>
    <n v="6"/>
    <n v="17.2"/>
    <d v="2026-03-21T00:00:00"/>
    <m/>
    <m/>
    <m/>
    <n v="39.033333333333331"/>
  </r>
  <r>
    <x v="164"/>
    <s v="LAC"/>
    <s v="DAL"/>
    <s v="W"/>
    <d v="1899-12-31T13:21:00"/>
    <n v="6"/>
    <n v="9"/>
    <n v="0.66700000000000004"/>
    <n v="3"/>
    <n v="5"/>
    <n v="0.6"/>
    <n v="0"/>
    <n v="0"/>
    <m/>
    <n v="2"/>
    <n v="4"/>
    <n v="6"/>
    <n v="5"/>
    <n v="1"/>
    <n v="1"/>
    <n v="1"/>
    <n v="2"/>
    <n v="15"/>
    <n v="5"/>
    <n v="17.100000000000001"/>
    <d v="2026-03-21T00:00:00"/>
    <m/>
    <m/>
    <m/>
    <n v="37.349999999999994"/>
  </r>
  <r>
    <x v="199"/>
    <s v="ATL"/>
    <s v="GSW"/>
    <s v="W"/>
    <d v="1899-12-31T04:37:00"/>
    <n v="10"/>
    <n v="16"/>
    <n v="0.625"/>
    <n v="1"/>
    <n v="5"/>
    <n v="0.2"/>
    <n v="2"/>
    <n v="4"/>
    <n v="0.5"/>
    <n v="0"/>
    <n v="3"/>
    <n v="3"/>
    <n v="5"/>
    <n v="0"/>
    <n v="0"/>
    <n v="2"/>
    <n v="1"/>
    <n v="23"/>
    <n v="30"/>
    <n v="17"/>
    <d v="2026-03-21T00:00:00"/>
    <m/>
    <m/>
    <m/>
    <n v="28.616666666666667"/>
  </r>
  <r>
    <x v="116"/>
    <s v="DAL"/>
    <s v="LAC"/>
    <s v="L"/>
    <d v="1899-12-31T17:24:00"/>
    <n v="7"/>
    <n v="14"/>
    <n v="0.5"/>
    <n v="3"/>
    <n v="8"/>
    <n v="0.375"/>
    <n v="4"/>
    <n v="5"/>
    <n v="0.8"/>
    <n v="2"/>
    <n v="4"/>
    <n v="6"/>
    <n v="0"/>
    <n v="1"/>
    <n v="0"/>
    <n v="0"/>
    <n v="1"/>
    <n v="21"/>
    <n v="-7"/>
    <n v="16.8"/>
    <d v="2026-03-21T00:00:00"/>
    <m/>
    <m/>
    <m/>
    <n v="41.400000000000006"/>
  </r>
  <r>
    <x v="114"/>
    <s v="MEM"/>
    <s v="CHO"/>
    <s v="L"/>
    <d v="1899-12-31T00:59:00"/>
    <n v="4"/>
    <n v="7"/>
    <n v="0.57099999999999995"/>
    <n v="3"/>
    <n v="4"/>
    <n v="0.75"/>
    <n v="3"/>
    <n v="4"/>
    <n v="0.75"/>
    <n v="0"/>
    <n v="2"/>
    <n v="2"/>
    <n v="3"/>
    <n v="3"/>
    <n v="1"/>
    <n v="0"/>
    <n v="0"/>
    <n v="14"/>
    <n v="-10"/>
    <n v="16.7"/>
    <d v="2026-03-21T00:00:00"/>
    <m/>
    <m/>
    <m/>
    <n v="24.983333333333334"/>
  </r>
  <r>
    <x v="567"/>
    <s v="UTA"/>
    <s v="PHI"/>
    <s v="L"/>
    <d v="1899-12-31T13:11:00"/>
    <n v="5"/>
    <n v="13"/>
    <n v="0.38500000000000001"/>
    <n v="2"/>
    <n v="4"/>
    <n v="0.5"/>
    <n v="7"/>
    <n v="7"/>
    <n v="1"/>
    <n v="0"/>
    <n v="5"/>
    <n v="5"/>
    <n v="4"/>
    <n v="1"/>
    <n v="0"/>
    <n v="0"/>
    <n v="2"/>
    <n v="19"/>
    <n v="-4"/>
    <n v="16.399999999999999"/>
    <d v="2026-03-21T00:00:00"/>
    <m/>
    <m/>
    <m/>
    <n v="37.18333333333333"/>
  </r>
  <r>
    <x v="219"/>
    <s v="PHI"/>
    <s v="UTA"/>
    <s v="W"/>
    <d v="1899-12-31T11:36:00"/>
    <n v="9"/>
    <n v="15"/>
    <n v="0.6"/>
    <n v="1"/>
    <n v="4"/>
    <n v="0.25"/>
    <n v="6"/>
    <n v="6"/>
    <n v="1"/>
    <n v="0"/>
    <n v="5"/>
    <n v="5"/>
    <n v="4"/>
    <n v="0"/>
    <n v="0"/>
    <n v="4"/>
    <n v="5"/>
    <n v="25"/>
    <n v="9"/>
    <n v="16.399999999999999"/>
    <d v="2026-03-21T00:00:00"/>
    <m/>
    <m/>
    <m/>
    <n v="35.6"/>
  </r>
  <r>
    <x v="555"/>
    <s v="UTA"/>
    <s v="PHI"/>
    <s v="L"/>
    <d v="1899-12-31T20:47:00"/>
    <n v="5"/>
    <n v="7"/>
    <n v="0.71399999999999997"/>
    <n v="1"/>
    <n v="3"/>
    <n v="0.33300000000000002"/>
    <n v="2"/>
    <n v="2"/>
    <n v="1"/>
    <n v="2"/>
    <n v="4"/>
    <n v="6"/>
    <n v="7"/>
    <n v="0"/>
    <n v="0"/>
    <n v="0"/>
    <n v="3"/>
    <n v="13"/>
    <n v="-14"/>
    <n v="16.399999999999999"/>
    <d v="2026-03-21T00:00:00"/>
    <m/>
    <m/>
    <m/>
    <n v="44.783333333333331"/>
  </r>
  <r>
    <x v="106"/>
    <s v="CHO"/>
    <s v="MEM"/>
    <s v="W"/>
    <d v="1899-12-31T08:47:00"/>
    <n v="5"/>
    <n v="6"/>
    <n v="0.83299999999999996"/>
    <n v="0"/>
    <n v="0"/>
    <m/>
    <n v="1"/>
    <n v="2"/>
    <n v="0.5"/>
    <n v="6"/>
    <n v="8"/>
    <n v="14"/>
    <n v="3"/>
    <n v="1"/>
    <n v="2"/>
    <n v="3"/>
    <n v="1"/>
    <n v="11"/>
    <n v="21"/>
    <n v="16.100000000000001"/>
    <d v="2026-03-21T00:00:00"/>
    <m/>
    <m/>
    <m/>
    <n v="32.783333333333331"/>
  </r>
  <r>
    <x v="542"/>
    <s v="GSW"/>
    <s v="ATL"/>
    <s v="L"/>
    <d v="1899-12-31T04:40:00"/>
    <n v="8"/>
    <n v="9"/>
    <n v="0.88900000000000001"/>
    <n v="2"/>
    <n v="2"/>
    <n v="1"/>
    <n v="1"/>
    <n v="2"/>
    <n v="0.5"/>
    <n v="1"/>
    <n v="3"/>
    <n v="4"/>
    <n v="2"/>
    <n v="1"/>
    <n v="0"/>
    <n v="2"/>
    <n v="4"/>
    <n v="19"/>
    <n v="1"/>
    <n v="15.9"/>
    <d v="2026-03-21T00:00:00"/>
    <m/>
    <m/>
    <m/>
    <n v="28.666666666666664"/>
  </r>
  <r>
    <x v="492"/>
    <s v="GSW"/>
    <s v="ATL"/>
    <s v="L"/>
    <d v="1899-12-30T21:43:00"/>
    <n v="7"/>
    <n v="15"/>
    <n v="0.46700000000000003"/>
    <n v="2"/>
    <n v="7"/>
    <n v="0.28599999999999998"/>
    <n v="4"/>
    <n v="4"/>
    <n v="1"/>
    <n v="1"/>
    <n v="1"/>
    <n v="2"/>
    <n v="4"/>
    <n v="1"/>
    <n v="0"/>
    <n v="1"/>
    <n v="1"/>
    <n v="20"/>
    <n v="-17"/>
    <n v="15.7"/>
    <d v="2026-03-21T00:00:00"/>
    <m/>
    <m/>
    <m/>
    <n v="21.716666666666669"/>
  </r>
  <r>
    <x v="191"/>
    <s v="DAL"/>
    <s v="LAC"/>
    <s v="L"/>
    <d v="1899-12-31T07:20:00"/>
    <n v="6"/>
    <n v="10"/>
    <n v="0.6"/>
    <n v="0"/>
    <n v="1"/>
    <n v="0"/>
    <n v="1"/>
    <n v="1"/>
    <n v="1"/>
    <n v="0"/>
    <n v="5"/>
    <n v="5"/>
    <n v="9"/>
    <n v="0"/>
    <n v="0"/>
    <n v="0"/>
    <n v="2"/>
    <n v="13"/>
    <n v="17"/>
    <n v="15.4"/>
    <d v="2026-03-21T00:00:00"/>
    <m/>
    <m/>
    <m/>
    <n v="31.333333333333336"/>
  </r>
  <r>
    <x v="1"/>
    <s v="HOU"/>
    <s v="MIA"/>
    <s v="W"/>
    <d v="1899-12-31T08:31:00"/>
    <n v="9"/>
    <n v="13"/>
    <n v="0.69199999999999995"/>
    <n v="0"/>
    <n v="0"/>
    <m/>
    <n v="1"/>
    <n v="2"/>
    <n v="0.5"/>
    <n v="3"/>
    <n v="9"/>
    <n v="12"/>
    <n v="3"/>
    <n v="0"/>
    <n v="0"/>
    <n v="3"/>
    <n v="4"/>
    <n v="19"/>
    <n v="-4"/>
    <n v="15.4"/>
    <d v="2026-03-21T00:00:00"/>
    <m/>
    <m/>
    <m/>
    <n v="32.516666666666666"/>
  </r>
  <r>
    <x v="180"/>
    <s v="PHO"/>
    <s v="MIL"/>
    <s v="L"/>
    <d v="1899-12-31T09:00:00"/>
    <n v="6"/>
    <n v="13"/>
    <n v="0.46200000000000002"/>
    <n v="4"/>
    <n v="11"/>
    <n v="0.36399999999999999"/>
    <n v="2"/>
    <n v="2"/>
    <n v="1"/>
    <n v="1"/>
    <n v="3"/>
    <n v="4"/>
    <n v="6"/>
    <n v="0"/>
    <n v="0"/>
    <n v="1"/>
    <n v="2"/>
    <n v="18"/>
    <n v="-1"/>
    <n v="15.3"/>
    <d v="2026-03-21T00:00:00"/>
    <m/>
    <m/>
    <m/>
    <n v="33"/>
  </r>
  <r>
    <x v="533"/>
    <s v="PHI"/>
    <s v="UTA"/>
    <s v="W"/>
    <d v="1899-12-31T03:21:00"/>
    <n v="4"/>
    <n v="10"/>
    <n v="0.4"/>
    <n v="3"/>
    <n v="7"/>
    <n v="0.42899999999999999"/>
    <n v="5"/>
    <n v="5"/>
    <n v="1"/>
    <n v="0"/>
    <n v="3"/>
    <n v="3"/>
    <n v="7"/>
    <n v="0"/>
    <n v="1"/>
    <n v="1"/>
    <n v="2"/>
    <n v="16"/>
    <n v="-2"/>
    <n v="15.3"/>
    <d v="2026-03-21T00:00:00"/>
    <m/>
    <m/>
    <m/>
    <n v="27.35"/>
  </r>
  <r>
    <x v="420"/>
    <s v="UTA"/>
    <s v="PHI"/>
    <s v="L"/>
    <d v="1899-12-31T11:35:00"/>
    <n v="6"/>
    <n v="13"/>
    <n v="0.46200000000000002"/>
    <n v="1"/>
    <n v="5"/>
    <n v="0.2"/>
    <n v="2"/>
    <n v="2"/>
    <n v="1"/>
    <n v="0"/>
    <n v="4"/>
    <n v="4"/>
    <n v="5"/>
    <n v="5"/>
    <n v="1"/>
    <n v="2"/>
    <n v="4"/>
    <n v="15"/>
    <n v="-2"/>
    <n v="15.1"/>
    <d v="2026-03-21T00:00:00"/>
    <m/>
    <m/>
    <m/>
    <n v="35.583333333333329"/>
  </r>
  <r>
    <x v="247"/>
    <s v="DAL"/>
    <s v="LAC"/>
    <s v="L"/>
    <d v="1899-12-31T00:34:00"/>
    <n v="7"/>
    <n v="8"/>
    <n v="0.875"/>
    <n v="2"/>
    <n v="2"/>
    <n v="1"/>
    <n v="1"/>
    <n v="3"/>
    <n v="0.33300000000000002"/>
    <n v="3"/>
    <n v="4"/>
    <n v="7"/>
    <n v="1"/>
    <n v="0"/>
    <n v="0"/>
    <n v="2"/>
    <n v="1"/>
    <n v="17"/>
    <n v="-9"/>
    <n v="15"/>
    <d v="2026-03-21T00:00:00"/>
    <m/>
    <m/>
    <m/>
    <n v="24.566666666666663"/>
  </r>
  <r>
    <x v="449"/>
    <s v="PHO"/>
    <s v="MIL"/>
    <s v="L"/>
    <d v="1899-12-31T11:39:00"/>
    <n v="9"/>
    <n v="17"/>
    <n v="0.52900000000000003"/>
    <n v="3"/>
    <n v="6"/>
    <n v="0.5"/>
    <n v="3"/>
    <n v="7"/>
    <n v="0.42899999999999999"/>
    <n v="1"/>
    <n v="2"/>
    <n v="3"/>
    <n v="2"/>
    <n v="0"/>
    <n v="0"/>
    <n v="2"/>
    <n v="1"/>
    <n v="24"/>
    <n v="-14"/>
    <n v="14.4"/>
    <d v="2026-03-21T00:00:00"/>
    <m/>
    <m/>
    <m/>
    <n v="35.65"/>
  </r>
  <r>
    <x v="130"/>
    <s v="NOP"/>
    <s v="CLE"/>
    <s v="L"/>
    <d v="1899-12-31T12:23:00"/>
    <n v="6"/>
    <n v="14"/>
    <n v="0.42899999999999999"/>
    <n v="4"/>
    <n v="8"/>
    <n v="0.5"/>
    <n v="3"/>
    <n v="3"/>
    <n v="1"/>
    <n v="2"/>
    <n v="3"/>
    <n v="5"/>
    <n v="4"/>
    <n v="0"/>
    <n v="0"/>
    <n v="1"/>
    <n v="4"/>
    <n v="19"/>
    <n v="9"/>
    <n v="14.1"/>
    <d v="2026-03-21T00:00:00"/>
    <m/>
    <m/>
    <m/>
    <n v="36.383333333333333"/>
  </r>
  <r>
    <x v="110"/>
    <s v="MIL"/>
    <s v="PHO"/>
    <s v="W"/>
    <d v="1899-12-30T23:50:00"/>
    <n v="7"/>
    <n v="12"/>
    <n v="0.58299999999999996"/>
    <n v="3"/>
    <n v="8"/>
    <n v="0.375"/>
    <n v="3"/>
    <n v="4"/>
    <n v="0.75"/>
    <n v="0"/>
    <n v="2"/>
    <n v="2"/>
    <n v="1"/>
    <n v="0"/>
    <n v="1"/>
    <n v="2"/>
    <n v="0"/>
    <n v="20"/>
    <n v="7"/>
    <n v="14"/>
    <d v="2026-03-21T00:00:00"/>
    <m/>
    <m/>
    <m/>
    <n v="23.833333333333336"/>
  </r>
  <r>
    <x v="71"/>
    <s v="ORL"/>
    <s v="LAL"/>
    <s v="L"/>
    <d v="1899-12-31T12:00:00"/>
    <n v="4"/>
    <n v="14"/>
    <n v="0.28599999999999998"/>
    <n v="0"/>
    <n v="3"/>
    <n v="0"/>
    <n v="8"/>
    <n v="8"/>
    <n v="1"/>
    <n v="2"/>
    <n v="3"/>
    <n v="5"/>
    <n v="6"/>
    <n v="3"/>
    <n v="1"/>
    <n v="3"/>
    <n v="3"/>
    <n v="16"/>
    <n v="-18"/>
    <n v="13.8"/>
    <d v="2026-03-21T00:00:00"/>
    <m/>
    <m/>
    <m/>
    <n v="36"/>
  </r>
  <r>
    <x v="307"/>
    <s v="MIA"/>
    <s v="HOU"/>
    <s v="L"/>
    <d v="1899-12-31T07:29:00"/>
    <n v="7"/>
    <n v="12"/>
    <n v="0.58299999999999996"/>
    <n v="2"/>
    <n v="3"/>
    <n v="0.66700000000000004"/>
    <n v="3"/>
    <n v="5"/>
    <n v="0.6"/>
    <n v="4"/>
    <n v="1"/>
    <n v="5"/>
    <n v="3"/>
    <n v="0"/>
    <n v="0"/>
    <n v="2"/>
    <n v="5"/>
    <n v="19"/>
    <n v="2"/>
    <n v="13.8"/>
    <d v="2026-03-21T00:00:00"/>
    <m/>
    <m/>
    <m/>
    <n v="31.483333333333331"/>
  </r>
  <r>
    <x v="111"/>
    <s v="CLE"/>
    <s v="NOP"/>
    <s v="W"/>
    <d v="1899-12-31T08:05:00"/>
    <n v="5"/>
    <n v="9"/>
    <n v="0.55600000000000005"/>
    <n v="3"/>
    <n v="7"/>
    <n v="0.42899999999999999"/>
    <n v="2"/>
    <n v="2"/>
    <n v="1"/>
    <n v="1"/>
    <n v="9"/>
    <n v="10"/>
    <n v="2"/>
    <n v="0"/>
    <n v="0"/>
    <n v="1"/>
    <n v="2"/>
    <n v="15"/>
    <n v="5"/>
    <n v="13.7"/>
    <d v="2026-03-21T00:00:00"/>
    <m/>
    <m/>
    <m/>
    <n v="32.083333333333336"/>
  </r>
  <r>
    <x v="306"/>
    <s v="PHI"/>
    <s v="UTA"/>
    <s v="W"/>
    <d v="1899-12-31T02:33:00"/>
    <n v="7"/>
    <n v="12"/>
    <n v="0.58299999999999996"/>
    <n v="0"/>
    <n v="0"/>
    <m/>
    <n v="2"/>
    <n v="4"/>
    <n v="0.5"/>
    <n v="3"/>
    <n v="2"/>
    <n v="5"/>
    <n v="0"/>
    <n v="1"/>
    <n v="2"/>
    <n v="0"/>
    <n v="3"/>
    <n v="16"/>
    <n v="6"/>
    <n v="13.5"/>
    <d v="2026-03-21T00:00:00"/>
    <m/>
    <m/>
    <m/>
    <n v="26.549999999999997"/>
  </r>
  <r>
    <x v="210"/>
    <s v="ATL"/>
    <s v="GSW"/>
    <s v="W"/>
    <d v="1899-12-31T03:28:00"/>
    <n v="4"/>
    <n v="9"/>
    <n v="0.44400000000000001"/>
    <n v="2"/>
    <n v="6"/>
    <n v="0.33300000000000002"/>
    <n v="7"/>
    <n v="7"/>
    <n v="1"/>
    <n v="0"/>
    <n v="2"/>
    <n v="2"/>
    <n v="1"/>
    <n v="2"/>
    <n v="0"/>
    <n v="1"/>
    <n v="3"/>
    <n v="17"/>
    <n v="24"/>
    <n v="13.4"/>
    <d v="2026-03-21T00:00:00"/>
    <m/>
    <m/>
    <m/>
    <n v="27.466666666666665"/>
  </r>
  <r>
    <x v="100"/>
    <s v="PHO"/>
    <s v="MIL"/>
    <s v="L"/>
    <d v="1899-12-30T23:23:00"/>
    <n v="5"/>
    <n v="9"/>
    <n v="0.55600000000000005"/>
    <n v="2"/>
    <n v="5"/>
    <n v="0.4"/>
    <n v="0"/>
    <n v="0"/>
    <m/>
    <n v="3"/>
    <n v="5"/>
    <n v="8"/>
    <n v="3"/>
    <n v="1"/>
    <n v="1"/>
    <n v="1"/>
    <n v="2"/>
    <n v="12"/>
    <n v="1"/>
    <n v="13.3"/>
    <d v="2026-03-21T00:00:00"/>
    <m/>
    <m/>
    <m/>
    <n v="23.383333333333333"/>
  </r>
  <r>
    <x v="345"/>
    <s v="MEM"/>
    <s v="CHO"/>
    <s v="L"/>
    <d v="1899-12-30T23:35:00"/>
    <n v="7"/>
    <n v="14"/>
    <n v="0.5"/>
    <n v="0"/>
    <n v="5"/>
    <n v="0"/>
    <n v="5"/>
    <n v="6"/>
    <n v="0.83299999999999996"/>
    <n v="2"/>
    <n v="1"/>
    <n v="3"/>
    <n v="1"/>
    <n v="0"/>
    <n v="0"/>
    <n v="0"/>
    <n v="2"/>
    <n v="19"/>
    <n v="-14"/>
    <n v="13.2"/>
    <d v="2026-03-21T00:00:00"/>
    <m/>
    <m/>
    <m/>
    <n v="23.583333333333332"/>
  </r>
  <r>
    <x v="259"/>
    <s v="WAS"/>
    <s v="OKC"/>
    <s v="L"/>
    <d v="1899-12-31T01:50:00"/>
    <n v="6"/>
    <n v="9"/>
    <n v="0.66700000000000004"/>
    <n v="0"/>
    <n v="1"/>
    <n v="0"/>
    <n v="1"/>
    <n v="1"/>
    <n v="1"/>
    <n v="3"/>
    <n v="2"/>
    <n v="5"/>
    <n v="1"/>
    <n v="2"/>
    <n v="0"/>
    <n v="1"/>
    <n v="1"/>
    <n v="13"/>
    <n v="-13"/>
    <n v="13.1"/>
    <d v="2026-03-21T00:00:00"/>
    <m/>
    <m/>
    <m/>
    <n v="25.833333333333332"/>
  </r>
  <r>
    <x v="228"/>
    <s v="SAS"/>
    <s v="IND"/>
    <s v="W"/>
    <d v="1899-12-30T21:31:00"/>
    <n v="4"/>
    <n v="6"/>
    <n v="0.66700000000000004"/>
    <n v="0"/>
    <n v="0"/>
    <m/>
    <n v="1"/>
    <n v="2"/>
    <n v="0.5"/>
    <n v="5"/>
    <n v="3"/>
    <n v="8"/>
    <n v="4"/>
    <n v="0"/>
    <n v="1"/>
    <n v="0"/>
    <n v="2"/>
    <n v="9"/>
    <n v="2"/>
    <n v="13.1"/>
    <d v="2026-03-21T00:00:00"/>
    <m/>
    <m/>
    <m/>
    <n v="21.516666666666666"/>
  </r>
  <r>
    <x v="339"/>
    <s v="GSW"/>
    <s v="ATL"/>
    <s v="L"/>
    <d v="1899-12-31T02:12:00"/>
    <n v="8"/>
    <n v="14"/>
    <n v="0.57099999999999995"/>
    <n v="2"/>
    <n v="4"/>
    <n v="0.5"/>
    <n v="0"/>
    <n v="0"/>
    <m/>
    <n v="0"/>
    <n v="0"/>
    <n v="0"/>
    <n v="3"/>
    <n v="1"/>
    <n v="0"/>
    <n v="1"/>
    <n v="1"/>
    <n v="18"/>
    <n v="2"/>
    <n v="13.1"/>
    <d v="2026-03-21T00:00:00"/>
    <m/>
    <m/>
    <m/>
    <n v="26.199999999999996"/>
  </r>
  <r>
    <x v="151"/>
    <s v="ORL"/>
    <s v="LAL"/>
    <s v="L"/>
    <d v="1899-12-31T05:06:00"/>
    <n v="5"/>
    <n v="8"/>
    <n v="0.625"/>
    <n v="1"/>
    <n v="1"/>
    <n v="1"/>
    <n v="2"/>
    <n v="2"/>
    <n v="1"/>
    <n v="2"/>
    <n v="7"/>
    <n v="9"/>
    <n v="2"/>
    <n v="1"/>
    <n v="0"/>
    <n v="1"/>
    <n v="4"/>
    <n v="13"/>
    <n v="-11"/>
    <n v="12.7"/>
    <d v="2026-03-21T00:00:00"/>
    <m/>
    <m/>
    <m/>
    <n v="29.099999999999998"/>
  </r>
  <r>
    <x v="60"/>
    <s v="MIA"/>
    <s v="HOU"/>
    <s v="L"/>
    <d v="1899-12-31T13:02:00"/>
    <n v="6"/>
    <n v="15"/>
    <n v="0.4"/>
    <n v="3"/>
    <n v="10"/>
    <n v="0.3"/>
    <n v="0"/>
    <n v="0"/>
    <m/>
    <n v="0"/>
    <n v="1"/>
    <n v="1"/>
    <n v="9"/>
    <n v="2"/>
    <n v="0"/>
    <n v="2"/>
    <n v="2"/>
    <n v="15"/>
    <n v="8"/>
    <n v="12.7"/>
    <d v="2026-03-21T00:00:00"/>
    <m/>
    <m/>
    <m/>
    <n v="37.033333333333331"/>
  </r>
  <r>
    <x v="123"/>
    <s v="ATL"/>
    <s v="GSW"/>
    <s v="W"/>
    <d v="1899-12-30T23:25:00"/>
    <n v="5"/>
    <n v="6"/>
    <n v="0.83299999999999996"/>
    <n v="3"/>
    <n v="4"/>
    <n v="0.75"/>
    <n v="4"/>
    <n v="5"/>
    <n v="0.8"/>
    <n v="1"/>
    <n v="1"/>
    <n v="2"/>
    <n v="0"/>
    <n v="0"/>
    <n v="0"/>
    <n v="2"/>
    <n v="2"/>
    <n v="17"/>
    <n v="-21"/>
    <n v="12.6"/>
    <d v="2026-03-21T00:00:00"/>
    <m/>
    <m/>
    <m/>
    <n v="23.416666666666664"/>
  </r>
  <r>
    <x v="161"/>
    <s v="WAS"/>
    <s v="OKC"/>
    <s v="L"/>
    <d v="1899-12-30T22:01:00"/>
    <n v="5"/>
    <n v="12"/>
    <n v="0.41699999999999998"/>
    <n v="2"/>
    <n v="5"/>
    <n v="0.4"/>
    <n v="2"/>
    <n v="2"/>
    <n v="1"/>
    <n v="1"/>
    <n v="4"/>
    <n v="5"/>
    <n v="8"/>
    <n v="1"/>
    <n v="1"/>
    <n v="3"/>
    <n v="3"/>
    <n v="14"/>
    <n v="4"/>
    <n v="12.6"/>
    <d v="2026-03-21T00:00:00"/>
    <m/>
    <m/>
    <m/>
    <n v="22.016666666666666"/>
  </r>
  <r>
    <x v="167"/>
    <s v="WAS"/>
    <s v="OKC"/>
    <s v="L"/>
    <d v="1899-12-31T08:39:00"/>
    <n v="7"/>
    <n v="12"/>
    <n v="0.58299999999999996"/>
    <n v="4"/>
    <n v="7"/>
    <n v="0.57099999999999995"/>
    <n v="1"/>
    <n v="3"/>
    <n v="0.33300000000000002"/>
    <n v="0"/>
    <n v="3"/>
    <n v="3"/>
    <n v="3"/>
    <n v="0"/>
    <n v="0"/>
    <n v="2"/>
    <n v="3"/>
    <n v="19"/>
    <n v="-7"/>
    <n v="12.4"/>
    <d v="2026-03-21T00:00:00"/>
    <m/>
    <m/>
    <m/>
    <n v="32.65"/>
  </r>
  <r>
    <x v="418"/>
    <s v="WAS"/>
    <s v="OKC"/>
    <s v="L"/>
    <d v="1899-12-31T01:49:00"/>
    <n v="4"/>
    <n v="9"/>
    <n v="0.44400000000000001"/>
    <n v="2"/>
    <n v="5"/>
    <n v="0.4"/>
    <n v="3"/>
    <n v="4"/>
    <n v="0.75"/>
    <n v="0"/>
    <n v="5"/>
    <n v="5"/>
    <n v="3"/>
    <n v="2"/>
    <n v="0"/>
    <n v="0"/>
    <n v="4"/>
    <n v="13"/>
    <n v="-5"/>
    <n v="11.9"/>
    <d v="2026-03-21T00:00:00"/>
    <m/>
    <m/>
    <m/>
    <n v="25.81666666666667"/>
  </r>
  <r>
    <x v="441"/>
    <s v="OKC"/>
    <s v="WAS"/>
    <s v="W"/>
    <d v="1899-12-31T04:08:00"/>
    <n v="6"/>
    <n v="15"/>
    <n v="0.4"/>
    <n v="4"/>
    <n v="10"/>
    <n v="0.4"/>
    <n v="2"/>
    <n v="3"/>
    <n v="0.66700000000000004"/>
    <n v="2"/>
    <n v="1"/>
    <n v="3"/>
    <n v="1"/>
    <n v="0"/>
    <n v="1"/>
    <n v="0"/>
    <n v="2"/>
    <n v="18"/>
    <n v="15"/>
    <n v="11.8"/>
    <d v="2026-03-21T00:00:00"/>
    <m/>
    <m/>
    <m/>
    <n v="28.133333333333333"/>
  </r>
  <r>
    <x v="10"/>
    <s v="OKC"/>
    <s v="WAS"/>
    <s v="W"/>
    <d v="1899-12-30T15:11:00"/>
    <n v="6"/>
    <n v="10"/>
    <n v="0.6"/>
    <n v="2"/>
    <n v="2"/>
    <n v="1"/>
    <n v="0"/>
    <n v="0"/>
    <m/>
    <n v="0"/>
    <n v="1"/>
    <n v="1"/>
    <n v="3"/>
    <n v="1"/>
    <n v="0"/>
    <n v="1"/>
    <n v="0"/>
    <n v="14"/>
    <n v="-5"/>
    <n v="11.8"/>
    <d v="2026-03-21T00:00:00"/>
    <m/>
    <m/>
    <m/>
    <n v="15.183333333333334"/>
  </r>
  <r>
    <x v="88"/>
    <s v="ORL"/>
    <s v="LAL"/>
    <s v="L"/>
    <d v="1899-12-30T18:06:00"/>
    <n v="3"/>
    <n v="3"/>
    <n v="1"/>
    <n v="0"/>
    <n v="0"/>
    <m/>
    <n v="3"/>
    <n v="4"/>
    <n v="0.75"/>
    <n v="5"/>
    <n v="2"/>
    <n v="7"/>
    <n v="5"/>
    <n v="0"/>
    <n v="0"/>
    <n v="2"/>
    <n v="4"/>
    <n v="9"/>
    <n v="9"/>
    <n v="11.7"/>
    <d v="2026-03-21T00:00:00"/>
    <m/>
    <m/>
    <m/>
    <n v="18.100000000000001"/>
  </r>
  <r>
    <x v="246"/>
    <s v="MIL"/>
    <s v="PHO"/>
    <s v="W"/>
    <d v="1899-12-31T00:42:00"/>
    <n v="1"/>
    <n v="1"/>
    <n v="1"/>
    <n v="0"/>
    <n v="0"/>
    <m/>
    <n v="3"/>
    <n v="4"/>
    <n v="0.75"/>
    <n v="8"/>
    <n v="3"/>
    <n v="11"/>
    <n v="3"/>
    <n v="0"/>
    <n v="0"/>
    <n v="1"/>
    <n v="1"/>
    <n v="5"/>
    <n v="5"/>
    <n v="11.5"/>
    <d v="2026-03-21T00:00:00"/>
    <m/>
    <m/>
    <m/>
    <n v="24.699999999999996"/>
  </r>
  <r>
    <x v="367"/>
    <s v="PHO"/>
    <s v="MIL"/>
    <s v="L"/>
    <d v="1899-12-31T03:04:00"/>
    <n v="4"/>
    <n v="9"/>
    <n v="0.44400000000000001"/>
    <n v="2"/>
    <n v="6"/>
    <n v="0.33300000000000002"/>
    <n v="1"/>
    <n v="2"/>
    <n v="0.5"/>
    <n v="3"/>
    <n v="4"/>
    <n v="7"/>
    <n v="4"/>
    <n v="1"/>
    <n v="0"/>
    <n v="1"/>
    <n v="2"/>
    <n v="11"/>
    <n v="-3"/>
    <n v="11.2"/>
    <d v="2026-03-21T00:00:00"/>
    <m/>
    <m/>
    <m/>
    <n v="27.066666666666666"/>
  </r>
  <r>
    <x v="275"/>
    <s v="MEM"/>
    <s v="CHO"/>
    <s v="L"/>
    <d v="1899-12-31T04:50:00"/>
    <n v="7"/>
    <n v="12"/>
    <n v="0.58299999999999996"/>
    <n v="3"/>
    <n v="6"/>
    <n v="0.5"/>
    <n v="0"/>
    <n v="0"/>
    <m/>
    <n v="0"/>
    <n v="7"/>
    <n v="7"/>
    <n v="3"/>
    <n v="1"/>
    <n v="0"/>
    <n v="5"/>
    <n v="1"/>
    <n v="17"/>
    <n v="-10"/>
    <n v="11.2"/>
    <d v="2026-03-21T00:00:00"/>
    <m/>
    <m/>
    <m/>
    <n v="28.833333333333332"/>
  </r>
  <r>
    <x v="102"/>
    <s v="ORL"/>
    <s v="LAL"/>
    <s v="L"/>
    <d v="1899-12-31T10:18:00"/>
    <n v="5"/>
    <n v="9"/>
    <n v="0.55600000000000005"/>
    <n v="2"/>
    <n v="6"/>
    <n v="0.33300000000000002"/>
    <n v="2"/>
    <n v="2"/>
    <n v="1"/>
    <n v="0"/>
    <n v="3"/>
    <n v="3"/>
    <n v="6"/>
    <n v="1"/>
    <n v="0"/>
    <n v="3"/>
    <n v="4"/>
    <n v="14"/>
    <n v="-20"/>
    <n v="11.2"/>
    <d v="2026-03-21T00:00:00"/>
    <m/>
    <m/>
    <m/>
    <n v="34.299999999999997"/>
  </r>
  <r>
    <x v="468"/>
    <s v="LAL"/>
    <s v="ORL"/>
    <s v="W"/>
    <d v="1899-12-31T10:23:00"/>
    <n v="5"/>
    <n v="13"/>
    <n v="0.38500000000000001"/>
    <n v="0"/>
    <n v="2"/>
    <n v="0"/>
    <n v="2"/>
    <n v="2"/>
    <n v="1"/>
    <n v="0"/>
    <n v="6"/>
    <n v="6"/>
    <n v="4"/>
    <n v="3"/>
    <n v="0"/>
    <n v="1"/>
    <n v="1"/>
    <n v="12"/>
    <n v="4"/>
    <n v="11.1"/>
    <d v="2026-03-21T00:00:00"/>
    <m/>
    <m/>
    <m/>
    <n v="34.383333333333333"/>
  </r>
  <r>
    <x v="537"/>
    <s v="NOP"/>
    <s v="CLE"/>
    <s v="L"/>
    <d v="1899-12-31T05:58:00"/>
    <n v="4"/>
    <n v="13"/>
    <n v="0.308"/>
    <n v="1"/>
    <n v="6"/>
    <n v="0.16700000000000001"/>
    <n v="3"/>
    <n v="3"/>
    <n v="1"/>
    <n v="1"/>
    <n v="2"/>
    <n v="3"/>
    <n v="9"/>
    <n v="1"/>
    <n v="0"/>
    <n v="2"/>
    <n v="0"/>
    <n v="12"/>
    <n v="-2"/>
    <n v="11.1"/>
    <d v="2026-03-21T00:00:00"/>
    <m/>
    <m/>
    <m/>
    <n v="29.966666666666669"/>
  </r>
  <r>
    <x v="255"/>
    <s v="NOP"/>
    <s v="CLE"/>
    <s v="L"/>
    <d v="1899-12-30T15:09:00"/>
    <n v="3"/>
    <n v="5"/>
    <n v="0.6"/>
    <n v="0"/>
    <n v="1"/>
    <n v="0"/>
    <n v="3"/>
    <n v="3"/>
    <n v="1"/>
    <n v="0"/>
    <n v="3"/>
    <n v="3"/>
    <n v="4"/>
    <n v="3"/>
    <n v="0"/>
    <n v="2"/>
    <n v="1"/>
    <n v="9"/>
    <n v="0"/>
    <n v="11"/>
    <d v="2026-03-21T00:00:00"/>
    <m/>
    <m/>
    <m/>
    <n v="15.149999999999999"/>
  </r>
  <r>
    <x v="62"/>
    <s v="CHO"/>
    <s v="MEM"/>
    <s v="W"/>
    <d v="1899-12-31T02:30:00"/>
    <n v="6"/>
    <n v="8"/>
    <n v="0.75"/>
    <n v="0"/>
    <n v="0"/>
    <m/>
    <n v="1"/>
    <n v="3"/>
    <n v="0.33300000000000002"/>
    <n v="1"/>
    <n v="3"/>
    <n v="4"/>
    <n v="1"/>
    <n v="1"/>
    <n v="0"/>
    <n v="1"/>
    <n v="1"/>
    <n v="13"/>
    <n v="22"/>
    <n v="10.9"/>
    <d v="2026-03-21T00:00:00"/>
    <m/>
    <m/>
    <m/>
    <n v="26.5"/>
  </r>
  <r>
    <x v="24"/>
    <s v="LAL"/>
    <s v="ORL"/>
    <s v="W"/>
    <d v="1899-12-31T04:51:00"/>
    <n v="3"/>
    <n v="4"/>
    <n v="0.75"/>
    <n v="0"/>
    <n v="0"/>
    <m/>
    <n v="3"/>
    <n v="6"/>
    <n v="0.5"/>
    <n v="6"/>
    <n v="6"/>
    <n v="12"/>
    <n v="1"/>
    <n v="0"/>
    <n v="0"/>
    <n v="2"/>
    <n v="1"/>
    <n v="9"/>
    <n v="2"/>
    <n v="10.5"/>
    <d v="2026-03-21T00:00:00"/>
    <m/>
    <m/>
    <m/>
    <n v="28.85"/>
  </r>
  <r>
    <x v="402"/>
    <s v="CLE"/>
    <s v="NOP"/>
    <s v="W"/>
    <d v="1899-12-30T14:44:00"/>
    <n v="5"/>
    <n v="7"/>
    <n v="0.71399999999999997"/>
    <n v="0"/>
    <n v="1"/>
    <n v="0"/>
    <n v="1"/>
    <n v="2"/>
    <n v="0.5"/>
    <n v="2"/>
    <n v="6"/>
    <n v="8"/>
    <n v="1"/>
    <n v="0"/>
    <n v="1"/>
    <n v="1"/>
    <n v="2"/>
    <n v="11"/>
    <n v="-6"/>
    <n v="10.5"/>
    <d v="2026-03-21T00:00:00"/>
    <m/>
    <m/>
    <m/>
    <n v="14.733333333333334"/>
  </r>
  <r>
    <x v="333"/>
    <s v="LAC"/>
    <s v="DAL"/>
    <s v="W"/>
    <d v="1899-12-30T15:21:00"/>
    <n v="4"/>
    <n v="4"/>
    <n v="1"/>
    <n v="0"/>
    <n v="0"/>
    <m/>
    <n v="2"/>
    <n v="2"/>
    <n v="1"/>
    <n v="1"/>
    <n v="5"/>
    <n v="6"/>
    <n v="2"/>
    <n v="0"/>
    <n v="1"/>
    <n v="1"/>
    <n v="4"/>
    <n v="10"/>
    <n v="3"/>
    <n v="10.5"/>
    <d v="2026-03-21T00:00:00"/>
    <m/>
    <m/>
    <m/>
    <n v="15.349999999999998"/>
  </r>
  <r>
    <x v="503"/>
    <s v="IND"/>
    <s v="SAS"/>
    <s v="L"/>
    <d v="1899-12-30T19:31:00"/>
    <n v="3"/>
    <n v="5"/>
    <n v="0.6"/>
    <n v="1"/>
    <n v="2"/>
    <n v="0.5"/>
    <n v="2"/>
    <n v="2"/>
    <n v="1"/>
    <n v="0"/>
    <n v="2"/>
    <n v="2"/>
    <n v="2"/>
    <n v="1"/>
    <n v="1"/>
    <n v="0"/>
    <n v="0"/>
    <n v="9"/>
    <n v="3"/>
    <n v="10.4"/>
    <d v="2026-03-21T00:00:00"/>
    <m/>
    <m/>
    <m/>
    <n v="19.516666666666666"/>
  </r>
  <r>
    <x v="225"/>
    <s v="NOP"/>
    <s v="CLE"/>
    <s v="L"/>
    <d v="1899-12-31T00:11:00"/>
    <n v="3"/>
    <n v="7"/>
    <n v="0.42899999999999999"/>
    <n v="0"/>
    <n v="0"/>
    <m/>
    <n v="0"/>
    <n v="0"/>
    <m/>
    <n v="4"/>
    <n v="6"/>
    <n v="10"/>
    <n v="3"/>
    <n v="1"/>
    <n v="3"/>
    <n v="1"/>
    <n v="2"/>
    <n v="6"/>
    <n v="4"/>
    <n v="10.3"/>
    <d v="2026-03-21T00:00:00"/>
    <m/>
    <m/>
    <m/>
    <n v="24.183333333333337"/>
  </r>
  <r>
    <x v="311"/>
    <s v="IND"/>
    <s v="SAS"/>
    <s v="L"/>
    <d v="1899-12-31T05:29:00"/>
    <n v="6"/>
    <n v="14"/>
    <n v="0.42899999999999999"/>
    <n v="0"/>
    <n v="2"/>
    <n v="0"/>
    <n v="2"/>
    <n v="3"/>
    <n v="0.66700000000000004"/>
    <n v="0"/>
    <n v="2"/>
    <n v="2"/>
    <n v="5"/>
    <n v="1"/>
    <n v="0"/>
    <n v="1"/>
    <n v="0"/>
    <n v="14"/>
    <n v="-21"/>
    <n v="10.3"/>
    <d v="2026-03-21T00:00:00"/>
    <m/>
    <m/>
    <m/>
    <n v="29.483333333333334"/>
  </r>
  <r>
    <x v="203"/>
    <s v="PHO"/>
    <s v="MIL"/>
    <s v="L"/>
    <d v="1899-12-31T07:35:00"/>
    <n v="6"/>
    <n v="8"/>
    <n v="0.75"/>
    <n v="0"/>
    <n v="0"/>
    <m/>
    <n v="0"/>
    <n v="2"/>
    <n v="0"/>
    <n v="2"/>
    <n v="3"/>
    <n v="5"/>
    <n v="3"/>
    <n v="1"/>
    <n v="0"/>
    <n v="2"/>
    <n v="3"/>
    <n v="12"/>
    <n v="-11"/>
    <n v="10.199999999999999"/>
    <d v="2026-03-21T00:00:00"/>
    <m/>
    <m/>
    <m/>
    <n v="31.583333333333336"/>
  </r>
  <r>
    <x v="237"/>
    <s v="DAL"/>
    <s v="LAC"/>
    <s v="L"/>
    <d v="1899-12-31T03:02:00"/>
    <n v="4"/>
    <n v="6"/>
    <n v="0.66700000000000004"/>
    <n v="4"/>
    <n v="4"/>
    <n v="1"/>
    <n v="0"/>
    <n v="0"/>
    <m/>
    <n v="0"/>
    <n v="0"/>
    <n v="0"/>
    <n v="2"/>
    <n v="0"/>
    <n v="1"/>
    <n v="1"/>
    <n v="1"/>
    <n v="12"/>
    <n v="14"/>
    <n v="10.1"/>
    <d v="2026-03-21T00:00:00"/>
    <m/>
    <m/>
    <m/>
    <n v="27.033333333333331"/>
  </r>
  <r>
    <x v="15"/>
    <s v="GSW"/>
    <s v="ATL"/>
    <s v="L"/>
    <d v="1899-12-31T02:06:00"/>
    <n v="4"/>
    <n v="8"/>
    <n v="0.5"/>
    <n v="2"/>
    <n v="6"/>
    <n v="0.33300000000000002"/>
    <n v="3"/>
    <n v="4"/>
    <n v="0.75"/>
    <n v="0"/>
    <n v="6"/>
    <n v="6"/>
    <n v="4"/>
    <n v="0"/>
    <n v="0"/>
    <n v="2"/>
    <n v="3"/>
    <n v="13"/>
    <n v="-21"/>
    <n v="10"/>
    <d v="2026-03-21T00:00:00"/>
    <m/>
    <m/>
    <m/>
    <n v="26.099999999999998"/>
  </r>
  <r>
    <x v="25"/>
    <s v="LAL"/>
    <s v="ORL"/>
    <s v="W"/>
    <d v="1899-12-30T18:39:00"/>
    <n v="3"/>
    <n v="3"/>
    <n v="1"/>
    <n v="0"/>
    <n v="0"/>
    <m/>
    <n v="2"/>
    <n v="6"/>
    <n v="0.33300000000000002"/>
    <n v="2"/>
    <n v="5"/>
    <n v="7"/>
    <n v="0"/>
    <n v="0"/>
    <n v="3"/>
    <n v="0"/>
    <n v="2"/>
    <n v="8"/>
    <n v="-2"/>
    <n v="9.6999999999999993"/>
    <d v="2026-03-21T00:00:00"/>
    <m/>
    <m/>
    <m/>
    <n v="18.649999999999999"/>
  </r>
  <r>
    <x v="245"/>
    <s v="LAL"/>
    <s v="ORL"/>
    <s v="W"/>
    <d v="1899-12-30T20:02:00"/>
    <n v="5"/>
    <n v="7"/>
    <n v="0.71399999999999997"/>
    <n v="3"/>
    <n v="4"/>
    <n v="0.75"/>
    <n v="0"/>
    <n v="0"/>
    <m/>
    <n v="1"/>
    <n v="2"/>
    <n v="3"/>
    <n v="0"/>
    <n v="0"/>
    <n v="0"/>
    <n v="1"/>
    <n v="2"/>
    <n v="13"/>
    <n v="-6"/>
    <n v="9.6"/>
    <d v="2026-03-21T00:00:00"/>
    <m/>
    <m/>
    <m/>
    <n v="20.033333333333335"/>
  </r>
  <r>
    <x v="198"/>
    <s v="PHI"/>
    <s v="UTA"/>
    <s v="W"/>
    <d v="1899-12-30T17:56:00"/>
    <n v="3"/>
    <n v="5"/>
    <n v="0.6"/>
    <n v="0"/>
    <n v="1"/>
    <n v="0"/>
    <n v="2"/>
    <n v="2"/>
    <n v="1"/>
    <n v="3"/>
    <n v="2"/>
    <n v="5"/>
    <n v="3"/>
    <n v="1"/>
    <n v="1"/>
    <n v="1"/>
    <n v="4"/>
    <n v="8"/>
    <n v="5"/>
    <n v="9.6"/>
    <d v="2026-03-21T00:00:00"/>
    <m/>
    <m/>
    <m/>
    <n v="17.933333333333334"/>
  </r>
  <r>
    <x v="481"/>
    <s v="OKC"/>
    <s v="WAS"/>
    <s v="W"/>
    <d v="1899-12-30T13:31:00"/>
    <n v="4"/>
    <n v="5"/>
    <n v="0.8"/>
    <n v="1"/>
    <n v="2"/>
    <n v="0.5"/>
    <n v="2"/>
    <n v="4"/>
    <n v="0.5"/>
    <n v="2"/>
    <n v="1"/>
    <n v="3"/>
    <n v="0"/>
    <n v="0"/>
    <n v="0"/>
    <n v="0"/>
    <n v="1"/>
    <n v="11"/>
    <n v="7"/>
    <n v="9.6"/>
    <d v="2026-03-21T00:00:00"/>
    <m/>
    <m/>
    <m/>
    <n v="13.516666666666666"/>
  </r>
  <r>
    <x v="248"/>
    <s v="SAS"/>
    <s v="IND"/>
    <s v="W"/>
    <d v="1899-12-30T22:34:00"/>
    <n v="4"/>
    <n v="8"/>
    <n v="0.5"/>
    <n v="2"/>
    <n v="4"/>
    <n v="0.5"/>
    <n v="2"/>
    <n v="3"/>
    <n v="0.66700000000000004"/>
    <n v="0"/>
    <n v="4"/>
    <n v="4"/>
    <n v="1"/>
    <n v="0"/>
    <n v="0"/>
    <n v="0"/>
    <n v="0"/>
    <n v="12"/>
    <n v="21"/>
    <n v="9.5"/>
    <d v="2026-03-21T00:00:00"/>
    <m/>
    <m/>
    <m/>
    <n v="22.566666666666666"/>
  </r>
  <r>
    <x v="159"/>
    <s v="MEM"/>
    <s v="CHO"/>
    <s v="L"/>
    <d v="1899-12-31T03:16:00"/>
    <n v="3"/>
    <n v="8"/>
    <n v="0.375"/>
    <n v="1"/>
    <n v="3"/>
    <n v="0.33300000000000002"/>
    <n v="3"/>
    <n v="4"/>
    <n v="0.75"/>
    <n v="4"/>
    <n v="3"/>
    <n v="7"/>
    <n v="1"/>
    <n v="1"/>
    <n v="0"/>
    <n v="1"/>
    <n v="1"/>
    <n v="10"/>
    <n v="-21"/>
    <n v="9.1999999999999993"/>
    <d v="2026-03-21T00:00:00"/>
    <m/>
    <m/>
    <m/>
    <n v="27.266666666666666"/>
  </r>
  <r>
    <x v="451"/>
    <s v="SAS"/>
    <s v="IND"/>
    <s v="W"/>
    <d v="1899-12-31T02:06:00"/>
    <n v="6"/>
    <n v="16"/>
    <n v="0.375"/>
    <n v="2"/>
    <n v="5"/>
    <n v="0.4"/>
    <n v="0"/>
    <n v="0"/>
    <m/>
    <n v="1"/>
    <n v="2"/>
    <n v="3"/>
    <n v="7"/>
    <n v="1"/>
    <n v="0"/>
    <n v="3"/>
    <n v="1"/>
    <n v="14"/>
    <n v="9"/>
    <n v="9"/>
    <d v="2026-03-21T00:00:00"/>
    <m/>
    <m/>
    <m/>
    <n v="26.099999999999998"/>
  </r>
  <r>
    <x v="153"/>
    <s v="CLE"/>
    <s v="NOP"/>
    <s v="W"/>
    <d v="1899-12-30T23:17:00"/>
    <n v="3"/>
    <n v="6"/>
    <n v="0.5"/>
    <n v="1"/>
    <n v="4"/>
    <n v="0.25"/>
    <n v="0"/>
    <n v="0"/>
    <m/>
    <n v="2"/>
    <n v="3"/>
    <n v="5"/>
    <n v="3"/>
    <n v="2"/>
    <n v="0"/>
    <n v="1"/>
    <n v="1"/>
    <n v="7"/>
    <n v="11"/>
    <n v="9"/>
    <d v="2026-03-21T00:00:00"/>
    <m/>
    <m/>
    <m/>
    <n v="23.283333333333331"/>
  </r>
  <r>
    <x v="270"/>
    <s v="UTA"/>
    <s v="PHI"/>
    <s v="L"/>
    <d v="1899-12-31T01:16:00"/>
    <n v="4"/>
    <n v="8"/>
    <n v="0.5"/>
    <n v="0"/>
    <n v="2"/>
    <n v="0"/>
    <n v="1"/>
    <n v="1"/>
    <n v="1"/>
    <n v="2"/>
    <n v="3"/>
    <n v="5"/>
    <n v="2"/>
    <n v="1"/>
    <n v="1"/>
    <n v="0"/>
    <n v="4"/>
    <n v="9"/>
    <n v="-14"/>
    <n v="8.8000000000000007"/>
    <d v="2026-03-21T00:00:00"/>
    <m/>
    <m/>
    <m/>
    <n v="25.266666666666666"/>
  </r>
  <r>
    <x v="505"/>
    <s v="UTA"/>
    <s v="PHI"/>
    <s v="L"/>
    <d v="1899-12-30T10:37:00"/>
    <n v="4"/>
    <n v="6"/>
    <n v="0.66700000000000004"/>
    <n v="0"/>
    <n v="0"/>
    <m/>
    <n v="0"/>
    <n v="0"/>
    <m/>
    <n v="5"/>
    <n v="1"/>
    <n v="6"/>
    <n v="0"/>
    <n v="0"/>
    <n v="0"/>
    <n v="0"/>
    <n v="1"/>
    <n v="8"/>
    <n v="-6"/>
    <n v="8.8000000000000007"/>
    <d v="2026-03-21T00:00:00"/>
    <m/>
    <m/>
    <m/>
    <n v="10.616666666666667"/>
  </r>
  <r>
    <x v="174"/>
    <s v="LAC"/>
    <s v="DAL"/>
    <s v="W"/>
    <d v="1899-12-31T10:30:00"/>
    <n v="4"/>
    <n v="8"/>
    <n v="0.5"/>
    <n v="2"/>
    <n v="6"/>
    <n v="0.33300000000000002"/>
    <n v="0"/>
    <n v="2"/>
    <n v="0"/>
    <n v="1"/>
    <n v="8"/>
    <n v="9"/>
    <n v="2"/>
    <n v="0"/>
    <n v="2"/>
    <n v="2"/>
    <n v="1"/>
    <n v="10"/>
    <n v="1"/>
    <n v="8.6999999999999993"/>
    <d v="2026-03-21T00:00:00"/>
    <m/>
    <m/>
    <m/>
    <n v="34.5"/>
  </r>
  <r>
    <x v="13"/>
    <s v="HOU"/>
    <s v="MIA"/>
    <s v="W"/>
    <d v="1899-12-31T15:54:00"/>
    <n v="4"/>
    <n v="13"/>
    <n v="0.308"/>
    <n v="2"/>
    <n v="8"/>
    <n v="0.25"/>
    <n v="3"/>
    <n v="4"/>
    <n v="0.75"/>
    <n v="0"/>
    <n v="4"/>
    <n v="4"/>
    <n v="4"/>
    <n v="0"/>
    <n v="2"/>
    <n v="1"/>
    <n v="2"/>
    <n v="13"/>
    <n v="-4"/>
    <n v="8.6999999999999993"/>
    <d v="2026-03-21T00:00:00"/>
    <m/>
    <m/>
    <m/>
    <n v="39.900000000000006"/>
  </r>
  <r>
    <x v="395"/>
    <s v="HOU"/>
    <s v="MIA"/>
    <s v="W"/>
    <d v="1899-12-30T13:18:00"/>
    <n v="3"/>
    <n v="4"/>
    <n v="0.75"/>
    <n v="2"/>
    <n v="3"/>
    <n v="0.66700000000000004"/>
    <n v="0"/>
    <n v="0"/>
    <m/>
    <n v="0"/>
    <n v="0"/>
    <n v="0"/>
    <n v="2"/>
    <n v="1"/>
    <n v="0"/>
    <n v="0"/>
    <n v="1"/>
    <n v="8"/>
    <n v="12"/>
    <n v="8.4"/>
    <d v="2026-03-21T00:00:00"/>
    <m/>
    <m/>
    <m/>
    <n v="13.3"/>
  </r>
  <r>
    <x v="69"/>
    <s v="PHO"/>
    <s v="MIL"/>
    <s v="L"/>
    <d v="1899-12-31T11:13:00"/>
    <n v="4"/>
    <n v="17"/>
    <n v="0.23499999999999999"/>
    <n v="2"/>
    <n v="5"/>
    <n v="0.4"/>
    <n v="4"/>
    <n v="5"/>
    <n v="0.8"/>
    <n v="1"/>
    <n v="3"/>
    <n v="4"/>
    <n v="7"/>
    <n v="2"/>
    <n v="1"/>
    <n v="3"/>
    <n v="3"/>
    <n v="14"/>
    <n v="3"/>
    <n v="8.3000000000000007"/>
    <d v="2026-03-21T00:00:00"/>
    <m/>
    <m/>
    <m/>
    <n v="35.216666666666669"/>
  </r>
  <r>
    <x v="117"/>
    <s v="MEM"/>
    <s v="CHO"/>
    <s v="L"/>
    <d v="1899-12-30T21:56:00"/>
    <n v="4"/>
    <n v="9"/>
    <n v="0.44400000000000001"/>
    <n v="3"/>
    <n v="6"/>
    <n v="0.5"/>
    <n v="0"/>
    <n v="0"/>
    <m/>
    <n v="0"/>
    <n v="4"/>
    <n v="4"/>
    <n v="2"/>
    <n v="2"/>
    <n v="0"/>
    <n v="1"/>
    <n v="4"/>
    <n v="11"/>
    <n v="-19"/>
    <n v="8.3000000000000007"/>
    <d v="2026-03-21T00:00:00"/>
    <m/>
    <m/>
    <m/>
    <n v="21.933333333333334"/>
  </r>
  <r>
    <x v="315"/>
    <s v="IND"/>
    <s v="SAS"/>
    <s v="L"/>
    <d v="1899-12-30T21:10:00"/>
    <n v="3"/>
    <n v="4"/>
    <n v="0.75"/>
    <n v="1"/>
    <n v="1"/>
    <n v="1"/>
    <n v="2"/>
    <n v="3"/>
    <n v="0.66700000000000004"/>
    <n v="1"/>
    <n v="2"/>
    <n v="3"/>
    <n v="1"/>
    <n v="0"/>
    <n v="0"/>
    <n v="0"/>
    <n v="2"/>
    <n v="9"/>
    <n v="2"/>
    <n v="8.1999999999999993"/>
    <d v="2026-03-21T00:00:00"/>
    <m/>
    <m/>
    <m/>
    <n v="21.166666666666664"/>
  </r>
  <r>
    <x v="124"/>
    <s v="ORL"/>
    <s v="LAL"/>
    <s v="L"/>
    <d v="1899-12-30T21:20:00"/>
    <n v="4"/>
    <n v="6"/>
    <n v="0.66700000000000004"/>
    <n v="2"/>
    <n v="3"/>
    <n v="0.66700000000000004"/>
    <n v="2"/>
    <n v="2"/>
    <n v="1"/>
    <n v="0"/>
    <n v="2"/>
    <n v="2"/>
    <n v="0"/>
    <n v="0"/>
    <n v="0"/>
    <n v="0"/>
    <n v="5"/>
    <n v="12"/>
    <n v="-9"/>
    <n v="8"/>
    <d v="2026-03-21T00:00:00"/>
    <m/>
    <m/>
    <m/>
    <n v="21.333333333333332"/>
  </r>
  <r>
    <x v="227"/>
    <s v="CHO"/>
    <s v="MEM"/>
    <s v="W"/>
    <d v="1899-12-30T21:28:00"/>
    <n v="3"/>
    <n v="5"/>
    <n v="0.6"/>
    <n v="2"/>
    <n v="4"/>
    <n v="0.5"/>
    <n v="0"/>
    <n v="0"/>
    <m/>
    <n v="0"/>
    <n v="1"/>
    <n v="1"/>
    <n v="2"/>
    <n v="1"/>
    <n v="0"/>
    <n v="0"/>
    <n v="1"/>
    <n v="8"/>
    <n v="6"/>
    <n v="8"/>
    <d v="2026-03-21T00:00:00"/>
    <m/>
    <m/>
    <m/>
    <n v="21.466666666666669"/>
  </r>
  <r>
    <x v="171"/>
    <s v="UTA"/>
    <s v="PHI"/>
    <s v="L"/>
    <d v="1899-12-30T18:19:00"/>
    <n v="3"/>
    <n v="14"/>
    <n v="0.214"/>
    <n v="1"/>
    <n v="8"/>
    <n v="0.125"/>
    <n v="5"/>
    <n v="5"/>
    <n v="1"/>
    <n v="1"/>
    <n v="5"/>
    <n v="6"/>
    <n v="4"/>
    <n v="1"/>
    <n v="1"/>
    <n v="1"/>
    <n v="3"/>
    <n v="12"/>
    <n v="5"/>
    <n v="7.9"/>
    <d v="2026-03-21T00:00:00"/>
    <m/>
    <m/>
    <m/>
    <n v="18.316666666666666"/>
  </r>
  <r>
    <x v="83"/>
    <s v="NOP"/>
    <s v="CLE"/>
    <s v="L"/>
    <d v="1899-12-31T07:19:00"/>
    <n v="4"/>
    <n v="12"/>
    <n v="0.33300000000000002"/>
    <n v="4"/>
    <n v="11"/>
    <n v="0.36399999999999999"/>
    <n v="0"/>
    <n v="0"/>
    <m/>
    <n v="0"/>
    <n v="3"/>
    <n v="3"/>
    <n v="3"/>
    <n v="1"/>
    <n v="1"/>
    <n v="0"/>
    <n v="5"/>
    <n v="12"/>
    <n v="-7"/>
    <n v="7.9"/>
    <d v="2026-03-21T00:00:00"/>
    <m/>
    <m/>
    <m/>
    <n v="31.316666666666663"/>
  </r>
  <r>
    <x v="455"/>
    <s v="LAC"/>
    <s v="DAL"/>
    <s v="W"/>
    <d v="1899-12-30T21:35:00"/>
    <n v="3"/>
    <n v="7"/>
    <n v="0.42899999999999999"/>
    <n v="0"/>
    <n v="1"/>
    <n v="0"/>
    <n v="4"/>
    <n v="4"/>
    <n v="1"/>
    <n v="0"/>
    <n v="2"/>
    <n v="2"/>
    <n v="2"/>
    <n v="0"/>
    <n v="0"/>
    <n v="0"/>
    <n v="1"/>
    <n v="10"/>
    <n v="0"/>
    <n v="7.9"/>
    <d v="2026-03-21T00:00:00"/>
    <m/>
    <m/>
    <m/>
    <n v="21.583333333333336"/>
  </r>
  <r>
    <x v="262"/>
    <s v="WAS"/>
    <s v="OKC"/>
    <s v="L"/>
    <d v="1899-12-30T19:12:00"/>
    <n v="4"/>
    <n v="6"/>
    <n v="0.66700000000000004"/>
    <n v="2"/>
    <n v="2"/>
    <n v="1"/>
    <n v="0"/>
    <n v="0"/>
    <m/>
    <n v="1"/>
    <n v="0"/>
    <n v="1"/>
    <n v="2"/>
    <n v="0"/>
    <n v="0"/>
    <n v="1"/>
    <n v="2"/>
    <n v="10"/>
    <n v="-22"/>
    <n v="7.7"/>
    <d v="2026-03-21T00:00:00"/>
    <m/>
    <m/>
    <m/>
    <n v="19.200000000000003"/>
  </r>
  <r>
    <x v="428"/>
    <s v="DAL"/>
    <s v="LAC"/>
    <s v="L"/>
    <d v="1899-12-31T01:18:00"/>
    <n v="3"/>
    <n v="8"/>
    <n v="0.375"/>
    <n v="0"/>
    <n v="0"/>
    <m/>
    <n v="1"/>
    <n v="2"/>
    <n v="0.5"/>
    <n v="6"/>
    <n v="7"/>
    <n v="13"/>
    <n v="1"/>
    <n v="0"/>
    <n v="0"/>
    <n v="1"/>
    <n v="2"/>
    <n v="7"/>
    <n v="0"/>
    <n v="7.4"/>
    <d v="2026-03-21T00:00:00"/>
    <m/>
    <m/>
    <m/>
    <n v="25.3"/>
  </r>
  <r>
    <x v="189"/>
    <s v="SAS"/>
    <s v="IND"/>
    <s v="W"/>
    <d v="1899-12-31T02:54:00"/>
    <n v="4"/>
    <n v="10"/>
    <n v="0.4"/>
    <n v="0"/>
    <n v="5"/>
    <n v="0"/>
    <n v="2"/>
    <n v="2"/>
    <n v="1"/>
    <n v="2"/>
    <n v="5"/>
    <n v="7"/>
    <n v="2"/>
    <n v="1"/>
    <n v="0"/>
    <n v="1"/>
    <n v="4"/>
    <n v="10"/>
    <n v="17"/>
    <n v="7.3"/>
    <d v="2026-03-21T00:00:00"/>
    <m/>
    <m/>
    <m/>
    <n v="26.9"/>
  </r>
  <r>
    <x v="295"/>
    <s v="PHI"/>
    <s v="UTA"/>
    <s v="W"/>
    <d v="1899-12-30T20:36:00"/>
    <n v="2"/>
    <n v="5"/>
    <n v="0.4"/>
    <n v="0"/>
    <n v="2"/>
    <n v="0"/>
    <n v="0"/>
    <n v="0"/>
    <m/>
    <n v="4"/>
    <n v="4"/>
    <n v="8"/>
    <n v="2"/>
    <n v="0"/>
    <n v="4"/>
    <n v="2"/>
    <n v="1"/>
    <n v="4"/>
    <n v="6"/>
    <n v="7.1"/>
    <d v="2026-03-21T00:00:00"/>
    <m/>
    <m/>
    <m/>
    <n v="20.599999999999998"/>
  </r>
  <r>
    <x v="150"/>
    <s v="CHO"/>
    <s v="MEM"/>
    <s v="W"/>
    <d v="1899-12-30T15:13:00"/>
    <n v="4"/>
    <n v="5"/>
    <n v="0.8"/>
    <n v="0"/>
    <n v="0"/>
    <m/>
    <n v="2"/>
    <n v="2"/>
    <n v="1"/>
    <n v="1"/>
    <n v="1"/>
    <n v="2"/>
    <n v="0"/>
    <n v="0"/>
    <n v="0"/>
    <n v="2"/>
    <n v="0"/>
    <n v="10"/>
    <n v="2"/>
    <n v="7.1"/>
    <d v="2026-03-21T00:00:00"/>
    <m/>
    <m/>
    <m/>
    <n v="15.216666666666665"/>
  </r>
  <r>
    <x v="241"/>
    <s v="SAS"/>
    <s v="IND"/>
    <s v="W"/>
    <d v="1899-12-30T17:43:00"/>
    <n v="2"/>
    <n v="4"/>
    <n v="0.5"/>
    <n v="2"/>
    <n v="3"/>
    <n v="0.66700000000000004"/>
    <n v="0"/>
    <n v="0"/>
    <m/>
    <n v="0"/>
    <n v="0"/>
    <n v="0"/>
    <n v="3"/>
    <n v="2"/>
    <n v="0"/>
    <n v="1"/>
    <n v="0"/>
    <n v="6"/>
    <n v="4"/>
    <n v="7.1"/>
    <d v="2026-03-21T00:00:00"/>
    <m/>
    <m/>
    <m/>
    <n v="17.716666666666669"/>
  </r>
  <r>
    <x v="244"/>
    <s v="LAC"/>
    <s v="DAL"/>
    <s v="W"/>
    <d v="1899-12-30T20:23:00"/>
    <n v="2"/>
    <n v="3"/>
    <n v="0.66700000000000004"/>
    <n v="2"/>
    <n v="3"/>
    <n v="0.66700000000000004"/>
    <n v="0"/>
    <n v="0"/>
    <m/>
    <n v="0"/>
    <n v="6"/>
    <n v="6"/>
    <n v="1"/>
    <n v="1"/>
    <n v="0"/>
    <n v="0"/>
    <n v="3"/>
    <n v="6"/>
    <n v="-5"/>
    <n v="7"/>
    <d v="2026-03-21T00:00:00"/>
    <m/>
    <m/>
    <m/>
    <n v="20.383333333333333"/>
  </r>
  <r>
    <x v="214"/>
    <s v="IND"/>
    <s v="SAS"/>
    <s v="L"/>
    <d v="1899-12-30T13:18:00"/>
    <n v="3"/>
    <n v="5"/>
    <n v="0.6"/>
    <n v="3"/>
    <n v="4"/>
    <n v="0.75"/>
    <n v="0"/>
    <n v="0"/>
    <m/>
    <n v="0"/>
    <n v="0"/>
    <n v="0"/>
    <n v="1"/>
    <n v="0"/>
    <n v="0"/>
    <n v="0"/>
    <n v="1"/>
    <n v="9"/>
    <n v="11"/>
    <n v="7"/>
    <d v="2026-03-21T00:00:00"/>
    <m/>
    <m/>
    <m/>
    <n v="13.3"/>
  </r>
  <r>
    <x v="183"/>
    <s v="NOP"/>
    <s v="CLE"/>
    <s v="L"/>
    <d v="1899-12-31T16:31:00"/>
    <n v="3"/>
    <n v="10"/>
    <n v="0.3"/>
    <n v="2"/>
    <n v="8"/>
    <n v="0.25"/>
    <n v="2"/>
    <n v="2"/>
    <n v="1"/>
    <n v="1"/>
    <n v="5"/>
    <n v="6"/>
    <n v="0"/>
    <n v="1"/>
    <n v="2"/>
    <n v="1"/>
    <n v="2"/>
    <n v="10"/>
    <n v="-6"/>
    <n v="7"/>
    <d v="2026-03-21T00:00:00"/>
    <m/>
    <m/>
    <m/>
    <n v="40.516666666666666"/>
  </r>
  <r>
    <x v="461"/>
    <s v="ORL"/>
    <s v="LAL"/>
    <s v="L"/>
    <d v="1899-12-30T22:47:00"/>
    <n v="4"/>
    <n v="10"/>
    <n v="0.4"/>
    <n v="1"/>
    <n v="6"/>
    <n v="0.16700000000000001"/>
    <n v="1"/>
    <n v="2"/>
    <n v="0.5"/>
    <n v="2"/>
    <n v="3"/>
    <n v="5"/>
    <n v="1"/>
    <n v="0"/>
    <n v="0"/>
    <n v="0"/>
    <n v="1"/>
    <n v="10"/>
    <n v="11"/>
    <n v="6.8"/>
    <d v="2026-03-21T00:00:00"/>
    <m/>
    <m/>
    <m/>
    <n v="22.783333333333331"/>
  </r>
  <r>
    <x v="436"/>
    <s v="ORL"/>
    <s v="LAL"/>
    <s v="L"/>
    <d v="1899-12-30T20:38:00"/>
    <n v="5"/>
    <n v="13"/>
    <n v="0.38500000000000001"/>
    <n v="3"/>
    <n v="11"/>
    <n v="0.27300000000000002"/>
    <n v="0"/>
    <n v="0"/>
    <m/>
    <n v="0"/>
    <n v="2"/>
    <n v="2"/>
    <n v="1"/>
    <n v="1"/>
    <n v="0"/>
    <n v="1"/>
    <n v="1"/>
    <n v="13"/>
    <n v="18"/>
    <n v="6.8"/>
    <d v="2026-03-21T00:00:00"/>
    <m/>
    <m/>
    <m/>
    <n v="20.633333333333333"/>
  </r>
  <r>
    <x v="456"/>
    <s v="MIL"/>
    <s v="PHO"/>
    <s v="W"/>
    <d v="1899-12-31T03:01:00"/>
    <n v="2"/>
    <n v="3"/>
    <n v="0.66700000000000004"/>
    <n v="1"/>
    <n v="1"/>
    <n v="1"/>
    <n v="0"/>
    <n v="0"/>
    <m/>
    <n v="0"/>
    <n v="5"/>
    <n v="5"/>
    <n v="3"/>
    <n v="0"/>
    <n v="1"/>
    <n v="0"/>
    <n v="3"/>
    <n v="5"/>
    <n v="1"/>
    <n v="6.8"/>
    <d v="2026-03-21T00:00:00"/>
    <m/>
    <m/>
    <m/>
    <n v="27.016666666666669"/>
  </r>
  <r>
    <x v="81"/>
    <s v="ATL"/>
    <s v="GSW"/>
    <s v="W"/>
    <d v="1899-12-31T01:47:00"/>
    <n v="3"/>
    <n v="7"/>
    <n v="0.42899999999999999"/>
    <n v="0"/>
    <n v="3"/>
    <n v="0"/>
    <n v="0"/>
    <n v="0"/>
    <m/>
    <n v="3"/>
    <n v="2"/>
    <n v="5"/>
    <n v="5"/>
    <n v="0"/>
    <n v="1"/>
    <n v="2"/>
    <n v="1"/>
    <n v="6"/>
    <n v="32"/>
    <n v="6.8"/>
    <d v="2026-03-21T00:00:00"/>
    <m/>
    <m/>
    <m/>
    <n v="25.783333333333335"/>
  </r>
  <r>
    <x v="553"/>
    <s v="MEM"/>
    <s v="CHO"/>
    <s v="L"/>
    <d v="1899-12-31T04:42:00"/>
    <n v="3"/>
    <n v="8"/>
    <n v="0.375"/>
    <n v="2"/>
    <n v="5"/>
    <n v="0.4"/>
    <n v="2"/>
    <n v="2"/>
    <n v="1"/>
    <n v="1"/>
    <n v="3"/>
    <n v="4"/>
    <n v="1"/>
    <n v="0"/>
    <n v="0"/>
    <n v="0"/>
    <n v="3"/>
    <n v="10"/>
    <n v="-8"/>
    <n v="6.7"/>
    <d v="2026-03-21T00:00:00"/>
    <m/>
    <m/>
    <m/>
    <n v="28.7"/>
  </r>
  <r>
    <x v="411"/>
    <s v="NOP"/>
    <s v="CLE"/>
    <s v="L"/>
    <d v="1899-12-30T12:10:00"/>
    <n v="3"/>
    <n v="4"/>
    <n v="0.75"/>
    <n v="0"/>
    <n v="1"/>
    <n v="0"/>
    <n v="0"/>
    <n v="0"/>
    <m/>
    <n v="0"/>
    <n v="1"/>
    <n v="1"/>
    <n v="0"/>
    <n v="2"/>
    <n v="1"/>
    <n v="0"/>
    <n v="2"/>
    <n v="6"/>
    <n v="-11"/>
    <n v="6.6"/>
    <d v="2026-03-21T00:00:00"/>
    <m/>
    <m/>
    <m/>
    <n v="12.166666666666666"/>
  </r>
  <r>
    <x v="465"/>
    <s v="CHO"/>
    <s v="MEM"/>
    <s v="W"/>
    <d v="1899-12-30T19:12:00"/>
    <n v="4"/>
    <n v="11"/>
    <n v="0.36399999999999999"/>
    <n v="1"/>
    <n v="4"/>
    <n v="0.25"/>
    <n v="3"/>
    <n v="4"/>
    <n v="0.75"/>
    <n v="1"/>
    <n v="7"/>
    <n v="8"/>
    <n v="7"/>
    <n v="0"/>
    <n v="0"/>
    <n v="5"/>
    <n v="4"/>
    <n v="12"/>
    <n v="13"/>
    <n v="6.6"/>
    <d v="2026-03-21T00:00:00"/>
    <m/>
    <m/>
    <m/>
    <n v="19.200000000000003"/>
  </r>
  <r>
    <x v="287"/>
    <s v="LAC"/>
    <s v="DAL"/>
    <s v="W"/>
    <d v="1899-12-31T07:37:00"/>
    <n v="2"/>
    <n v="6"/>
    <n v="0.33300000000000002"/>
    <n v="0"/>
    <n v="1"/>
    <n v="0"/>
    <n v="0"/>
    <n v="0"/>
    <m/>
    <n v="0"/>
    <n v="2"/>
    <n v="2"/>
    <n v="5"/>
    <n v="2"/>
    <n v="2"/>
    <n v="0"/>
    <n v="4"/>
    <n v="4"/>
    <n v="-6"/>
    <n v="6.5"/>
    <d v="2026-03-21T00:00:00"/>
    <m/>
    <m/>
    <m/>
    <n v="31.616666666666667"/>
  </r>
  <r>
    <x v="108"/>
    <s v="ORL"/>
    <s v="LAL"/>
    <s v="L"/>
    <d v="1899-12-31T14:08:00"/>
    <n v="4"/>
    <n v="14"/>
    <n v="0.28599999999999998"/>
    <n v="1"/>
    <n v="6"/>
    <n v="0.16700000000000001"/>
    <n v="3"/>
    <n v="3"/>
    <n v="1"/>
    <n v="0"/>
    <n v="4"/>
    <n v="4"/>
    <n v="5"/>
    <n v="3"/>
    <n v="1"/>
    <n v="5"/>
    <n v="2"/>
    <n v="12"/>
    <n v="-10"/>
    <n v="6.4"/>
    <d v="2026-03-21T00:00:00"/>
    <m/>
    <m/>
    <m/>
    <n v="38.133333333333333"/>
  </r>
  <r>
    <x v="454"/>
    <s v="IND"/>
    <s v="SAS"/>
    <s v="L"/>
    <d v="1899-12-30T16:39:00"/>
    <n v="2"/>
    <n v="8"/>
    <n v="0.25"/>
    <n v="0"/>
    <n v="2"/>
    <n v="0"/>
    <n v="0"/>
    <n v="0"/>
    <m/>
    <n v="1"/>
    <n v="1"/>
    <n v="2"/>
    <n v="8"/>
    <n v="1"/>
    <n v="0"/>
    <n v="0"/>
    <n v="1"/>
    <n v="4"/>
    <n v="-10"/>
    <n v="6.4"/>
    <d v="2026-03-21T00:00:00"/>
    <m/>
    <m/>
    <m/>
    <n v="16.649999999999999"/>
  </r>
  <r>
    <x v="556"/>
    <s v="MEM"/>
    <s v="CHO"/>
    <s v="L"/>
    <d v="1899-12-30T11:58:00"/>
    <n v="3"/>
    <n v="4"/>
    <n v="0.75"/>
    <n v="1"/>
    <n v="2"/>
    <n v="0.5"/>
    <n v="0"/>
    <n v="0"/>
    <m/>
    <n v="2"/>
    <n v="1"/>
    <n v="3"/>
    <n v="0"/>
    <n v="0"/>
    <n v="0"/>
    <n v="0"/>
    <n v="2"/>
    <n v="7"/>
    <n v="-3"/>
    <n v="6.3"/>
    <d v="2026-03-21T00:00:00"/>
    <m/>
    <m/>
    <m/>
    <n v="11.966666666666667"/>
  </r>
  <r>
    <x v="321"/>
    <s v="IND"/>
    <s v="SAS"/>
    <s v="L"/>
    <d v="1899-12-30T18:18:00"/>
    <n v="2"/>
    <n v="4"/>
    <n v="0.5"/>
    <n v="2"/>
    <n v="3"/>
    <n v="0.66700000000000004"/>
    <n v="0"/>
    <n v="0"/>
    <m/>
    <n v="1"/>
    <n v="1"/>
    <n v="2"/>
    <n v="4"/>
    <n v="0"/>
    <n v="1"/>
    <n v="1"/>
    <n v="3"/>
    <n v="6"/>
    <n v="-3"/>
    <n v="6.3"/>
    <d v="2026-03-21T00:00:00"/>
    <m/>
    <m/>
    <m/>
    <n v="18.299999999999997"/>
  </r>
  <r>
    <x v="32"/>
    <s v="GSW"/>
    <s v="ATL"/>
    <s v="L"/>
    <d v="1899-12-30T14:24:00"/>
    <n v="3"/>
    <n v="6"/>
    <n v="0.5"/>
    <n v="2"/>
    <n v="5"/>
    <n v="0.4"/>
    <n v="0"/>
    <n v="0"/>
    <m/>
    <n v="2"/>
    <n v="1"/>
    <n v="3"/>
    <n v="1"/>
    <n v="0"/>
    <n v="1"/>
    <n v="1"/>
    <n v="2"/>
    <n v="8"/>
    <n v="-1"/>
    <n v="6.3"/>
    <d v="2026-03-21T00:00:00"/>
    <m/>
    <m/>
    <m/>
    <n v="14.399999999999999"/>
  </r>
  <r>
    <x v="177"/>
    <s v="CHO"/>
    <s v="MEM"/>
    <s v="W"/>
    <d v="1899-12-30T21:21:00"/>
    <n v="3"/>
    <n v="9"/>
    <n v="0.33300000000000002"/>
    <n v="1"/>
    <n v="6"/>
    <n v="0.16700000000000001"/>
    <n v="2"/>
    <n v="4"/>
    <n v="0.5"/>
    <n v="1"/>
    <n v="2"/>
    <n v="3"/>
    <n v="5"/>
    <n v="0"/>
    <n v="0"/>
    <n v="1"/>
    <n v="2"/>
    <n v="9"/>
    <n v="7"/>
    <n v="6.1"/>
    <d v="2026-03-21T00:00:00"/>
    <m/>
    <m/>
    <m/>
    <n v="21.349999999999998"/>
  </r>
  <r>
    <x v="16"/>
    <s v="OKC"/>
    <s v="WAS"/>
    <s v="W"/>
    <d v="1899-12-30T19:40:00"/>
    <n v="2"/>
    <n v="4"/>
    <n v="0.5"/>
    <n v="0"/>
    <n v="2"/>
    <n v="0"/>
    <n v="0"/>
    <n v="0"/>
    <m/>
    <n v="0"/>
    <n v="1"/>
    <n v="1"/>
    <n v="5"/>
    <n v="1"/>
    <n v="2"/>
    <n v="1"/>
    <n v="3"/>
    <n v="4"/>
    <n v="19"/>
    <n v="6"/>
    <d v="2026-03-21T00:00:00"/>
    <m/>
    <m/>
    <m/>
    <n v="19.666666666666664"/>
  </r>
  <r>
    <x v="173"/>
    <s v="ATL"/>
    <s v="GSW"/>
    <s v="W"/>
    <d v="1899-12-30T18:13:00"/>
    <n v="4"/>
    <n v="7"/>
    <n v="0.57099999999999995"/>
    <n v="0"/>
    <n v="1"/>
    <n v="0"/>
    <n v="0"/>
    <n v="0"/>
    <m/>
    <n v="2"/>
    <n v="1"/>
    <n v="3"/>
    <n v="4"/>
    <n v="0"/>
    <n v="0"/>
    <n v="2"/>
    <n v="3"/>
    <n v="8"/>
    <n v="-10"/>
    <n v="6"/>
    <d v="2026-03-21T00:00:00"/>
    <m/>
    <m/>
    <m/>
    <n v="18.216666666666665"/>
  </r>
  <r>
    <x v="316"/>
    <s v="IND"/>
    <s v="SAS"/>
    <s v="L"/>
    <d v="1899-12-30T18:59:00"/>
    <n v="5"/>
    <n v="10"/>
    <n v="0.5"/>
    <n v="0"/>
    <n v="5"/>
    <n v="0"/>
    <n v="1"/>
    <n v="1"/>
    <n v="1"/>
    <n v="0"/>
    <n v="4"/>
    <n v="4"/>
    <n v="4"/>
    <n v="0"/>
    <n v="0"/>
    <n v="4"/>
    <n v="0"/>
    <n v="11"/>
    <n v="-10"/>
    <n v="6"/>
    <d v="2026-03-21T00:00:00"/>
    <m/>
    <m/>
    <m/>
    <n v="18.983333333333334"/>
  </r>
  <r>
    <x v="444"/>
    <s v="SAS"/>
    <s v="IND"/>
    <s v="W"/>
    <d v="1899-12-30T16:31:00"/>
    <n v="2"/>
    <n v="3"/>
    <n v="0.66700000000000004"/>
    <n v="2"/>
    <n v="3"/>
    <n v="0.66700000000000004"/>
    <n v="0"/>
    <n v="0"/>
    <m/>
    <n v="0"/>
    <n v="1"/>
    <n v="1"/>
    <n v="2"/>
    <n v="0"/>
    <n v="0"/>
    <n v="0"/>
    <n v="1"/>
    <n v="6"/>
    <n v="-3"/>
    <n v="6"/>
    <d v="2026-03-21T00:00:00"/>
    <m/>
    <m/>
    <m/>
    <n v="16.516666666666666"/>
  </r>
  <r>
    <x v="332"/>
    <s v="MIL"/>
    <s v="PHO"/>
    <s v="W"/>
    <d v="1899-12-31T08:53:00"/>
    <n v="5"/>
    <n v="11"/>
    <n v="0.45500000000000002"/>
    <n v="1"/>
    <n v="3"/>
    <n v="0.33300000000000002"/>
    <n v="0"/>
    <n v="0"/>
    <m/>
    <n v="0"/>
    <n v="2"/>
    <n v="2"/>
    <n v="2"/>
    <n v="1"/>
    <n v="0"/>
    <n v="2"/>
    <n v="1"/>
    <n v="11"/>
    <n v="-2"/>
    <n v="5.9"/>
    <d v="2026-03-21T00:00:00"/>
    <m/>
    <m/>
    <m/>
    <n v="32.883333333333333"/>
  </r>
  <r>
    <x v="421"/>
    <s v="OKC"/>
    <s v="WAS"/>
    <s v="W"/>
    <d v="1899-12-31T06:31:00"/>
    <n v="2"/>
    <n v="8"/>
    <n v="0.25"/>
    <n v="2"/>
    <n v="8"/>
    <n v="0.25"/>
    <n v="3"/>
    <n v="3"/>
    <n v="1"/>
    <n v="0"/>
    <n v="4"/>
    <n v="4"/>
    <n v="2"/>
    <n v="0"/>
    <n v="0"/>
    <n v="1"/>
    <n v="0"/>
    <n v="9"/>
    <n v="12"/>
    <n v="5.8"/>
    <d v="2026-03-21T00:00:00"/>
    <m/>
    <m/>
    <m/>
    <n v="30.516666666666666"/>
  </r>
  <r>
    <x v="158"/>
    <s v="MIL"/>
    <s v="PHO"/>
    <s v="W"/>
    <d v="1899-12-30T17:26:00"/>
    <n v="3"/>
    <n v="6"/>
    <n v="0.5"/>
    <n v="2"/>
    <n v="5"/>
    <n v="0.4"/>
    <n v="0"/>
    <n v="0"/>
    <m/>
    <n v="0"/>
    <n v="5"/>
    <n v="5"/>
    <n v="2"/>
    <n v="0"/>
    <n v="0"/>
    <n v="1"/>
    <n v="3"/>
    <n v="8"/>
    <n v="-8"/>
    <n v="5.7"/>
    <d v="2026-03-21T00:00:00"/>
    <m/>
    <m/>
    <m/>
    <n v="17.433333333333334"/>
  </r>
  <r>
    <x v="8"/>
    <s v="OKC"/>
    <s v="WAS"/>
    <s v="W"/>
    <d v="1899-12-30T14:42:00"/>
    <n v="1"/>
    <n v="2"/>
    <n v="0.5"/>
    <n v="0"/>
    <n v="1"/>
    <n v="0"/>
    <n v="2"/>
    <n v="2"/>
    <n v="1"/>
    <n v="1"/>
    <n v="1"/>
    <n v="2"/>
    <n v="3"/>
    <n v="0"/>
    <n v="0"/>
    <n v="0"/>
    <n v="1"/>
    <n v="4"/>
    <n v="1"/>
    <n v="5.7"/>
    <d v="2026-03-21T00:00:00"/>
    <m/>
    <m/>
    <m/>
    <n v="14.700000000000001"/>
  </r>
  <r>
    <x v="414"/>
    <s v="MIA"/>
    <s v="HOU"/>
    <s v="L"/>
    <d v="1899-12-30T20:10:00"/>
    <n v="3"/>
    <n v="4"/>
    <n v="0.75"/>
    <n v="2"/>
    <n v="3"/>
    <n v="0.66700000000000004"/>
    <n v="0"/>
    <n v="0"/>
    <m/>
    <n v="1"/>
    <n v="1"/>
    <n v="2"/>
    <n v="3"/>
    <n v="0"/>
    <n v="0"/>
    <n v="2"/>
    <n v="5"/>
    <n v="8"/>
    <n v="-15"/>
    <n v="5.5"/>
    <d v="2026-03-21T00:00:00"/>
    <m/>
    <m/>
    <m/>
    <n v="20.166666666666668"/>
  </r>
  <r>
    <x v="194"/>
    <s v="ATL"/>
    <s v="GSW"/>
    <s v="W"/>
    <d v="1899-12-30T18:39:00"/>
    <n v="3"/>
    <n v="7"/>
    <n v="0.42899999999999999"/>
    <n v="1"/>
    <n v="4"/>
    <n v="0.25"/>
    <n v="0"/>
    <n v="0"/>
    <m/>
    <n v="0"/>
    <n v="1"/>
    <n v="1"/>
    <n v="1"/>
    <n v="3"/>
    <n v="0"/>
    <n v="1"/>
    <n v="2"/>
    <n v="7"/>
    <n v="-7"/>
    <n v="5.5"/>
    <d v="2026-03-21T00:00:00"/>
    <m/>
    <m/>
    <m/>
    <n v="18.649999999999999"/>
  </r>
  <r>
    <x v="87"/>
    <s v="MIL"/>
    <s v="PHO"/>
    <s v="W"/>
    <d v="1899-12-30T23:06:00"/>
    <n v="4"/>
    <n v="10"/>
    <n v="0.4"/>
    <n v="3"/>
    <n v="6"/>
    <n v="0.5"/>
    <n v="0"/>
    <n v="0"/>
    <m/>
    <n v="0"/>
    <n v="1"/>
    <n v="1"/>
    <n v="0"/>
    <n v="0"/>
    <n v="0"/>
    <n v="0"/>
    <n v="1"/>
    <n v="11"/>
    <n v="13"/>
    <n v="5.5"/>
    <d v="2026-03-21T00:00:00"/>
    <m/>
    <m/>
    <m/>
    <n v="23.1"/>
  </r>
  <r>
    <x v="356"/>
    <s v="PHO"/>
    <s v="MIL"/>
    <s v="L"/>
    <d v="1899-12-30T19:11:00"/>
    <n v="3"/>
    <n v="6"/>
    <n v="0.5"/>
    <n v="2"/>
    <n v="5"/>
    <n v="0.4"/>
    <n v="0"/>
    <n v="0"/>
    <m/>
    <n v="0"/>
    <n v="2"/>
    <n v="2"/>
    <n v="0"/>
    <n v="1"/>
    <n v="1"/>
    <n v="0"/>
    <n v="5"/>
    <n v="8"/>
    <n v="6"/>
    <n v="5.3"/>
    <d v="2026-03-21T00:00:00"/>
    <m/>
    <m/>
    <m/>
    <n v="19.183333333333334"/>
  </r>
  <r>
    <x v="382"/>
    <s v="IND"/>
    <s v="SAS"/>
    <s v="L"/>
    <d v="1899-12-30T15:31:00"/>
    <n v="2"/>
    <n v="5"/>
    <n v="0.4"/>
    <n v="1"/>
    <n v="2"/>
    <n v="0.5"/>
    <n v="1"/>
    <n v="1"/>
    <n v="1"/>
    <n v="1"/>
    <n v="3"/>
    <n v="4"/>
    <n v="2"/>
    <n v="0"/>
    <n v="0"/>
    <n v="1"/>
    <n v="0"/>
    <n v="6"/>
    <n v="1"/>
    <n v="5.3"/>
    <d v="2026-03-21T00:00:00"/>
    <m/>
    <m/>
    <m/>
    <n v="15.516666666666667"/>
  </r>
  <r>
    <x v="20"/>
    <s v="GSW"/>
    <s v="ATL"/>
    <s v="L"/>
    <d v="1899-12-31T07:00:00"/>
    <n v="4"/>
    <n v="7"/>
    <n v="0.57099999999999995"/>
    <n v="1"/>
    <n v="4"/>
    <n v="0.25"/>
    <n v="0"/>
    <n v="0"/>
    <m/>
    <n v="2"/>
    <n v="3"/>
    <n v="5"/>
    <n v="1"/>
    <n v="1"/>
    <n v="0"/>
    <n v="3"/>
    <n v="4"/>
    <n v="9"/>
    <n v="-12"/>
    <n v="5.0999999999999996"/>
    <d v="2026-03-21T00:00:00"/>
    <m/>
    <m/>
    <m/>
    <n v="31"/>
  </r>
  <r>
    <x v="559"/>
    <s v="CLE"/>
    <s v="NOP"/>
    <s v="W"/>
    <d v="1899-12-31T00:14:00"/>
    <n v="2"/>
    <n v="5"/>
    <n v="0.4"/>
    <n v="1"/>
    <n v="4"/>
    <n v="0.25"/>
    <n v="0"/>
    <n v="0"/>
    <m/>
    <n v="2"/>
    <n v="6"/>
    <n v="8"/>
    <n v="2"/>
    <n v="0"/>
    <n v="0"/>
    <n v="1"/>
    <n v="2"/>
    <n v="5"/>
    <n v="-6"/>
    <n v="5.0999999999999996"/>
    <d v="2026-03-21T00:00:00"/>
    <m/>
    <m/>
    <m/>
    <n v="24.233333333333334"/>
  </r>
  <r>
    <x v="143"/>
    <s v="MIL"/>
    <s v="PHO"/>
    <s v="W"/>
    <d v="1899-12-30T20:32:00"/>
    <n v="2"/>
    <n v="3"/>
    <n v="0.66700000000000004"/>
    <n v="1"/>
    <n v="2"/>
    <n v="0.5"/>
    <n v="2"/>
    <n v="3"/>
    <n v="0.66700000000000004"/>
    <n v="0"/>
    <n v="3"/>
    <n v="3"/>
    <n v="0"/>
    <n v="1"/>
    <n v="2"/>
    <n v="2"/>
    <n v="5"/>
    <n v="7"/>
    <n v="-7"/>
    <n v="4.5999999999999996"/>
    <d v="2026-03-21T00:00:00"/>
    <m/>
    <m/>
    <m/>
    <n v="20.533333333333331"/>
  </r>
  <r>
    <x v="498"/>
    <s v="CHO"/>
    <s v="MEM"/>
    <s v="W"/>
    <d v="1899-12-30T20:07:00"/>
    <n v="1"/>
    <n v="5"/>
    <n v="0.2"/>
    <n v="1"/>
    <n v="3"/>
    <n v="0.33300000000000002"/>
    <n v="2"/>
    <n v="2"/>
    <n v="1"/>
    <n v="2"/>
    <n v="2"/>
    <n v="4"/>
    <n v="0"/>
    <n v="1"/>
    <n v="0"/>
    <n v="0"/>
    <n v="1"/>
    <n v="5"/>
    <n v="14"/>
    <n v="4.5"/>
    <d v="2026-03-21T00:00:00"/>
    <m/>
    <m/>
    <m/>
    <n v="20.116666666666667"/>
  </r>
  <r>
    <x v="511"/>
    <s v="GSW"/>
    <s v="ATL"/>
    <s v="L"/>
    <d v="1899-12-30T09:17:00"/>
    <n v="1"/>
    <n v="2"/>
    <n v="0.5"/>
    <n v="0"/>
    <n v="0"/>
    <m/>
    <n v="0"/>
    <n v="0"/>
    <m/>
    <n v="1"/>
    <n v="0"/>
    <n v="1"/>
    <n v="0"/>
    <n v="2"/>
    <n v="1"/>
    <n v="0"/>
    <n v="0"/>
    <n v="2"/>
    <n v="7"/>
    <n v="4.4000000000000004"/>
    <d v="2026-03-21T00:00:00"/>
    <m/>
    <m/>
    <m/>
    <n v="9.2833333333333332"/>
  </r>
  <r>
    <x v="168"/>
    <s v="CLE"/>
    <s v="NOP"/>
    <s v="W"/>
    <d v="1899-12-30T22:43:00"/>
    <n v="2"/>
    <n v="6"/>
    <n v="0.33300000000000002"/>
    <n v="0"/>
    <n v="3"/>
    <n v="0"/>
    <n v="3"/>
    <n v="4"/>
    <n v="0.75"/>
    <n v="2"/>
    <n v="0"/>
    <n v="2"/>
    <n v="1"/>
    <n v="1"/>
    <n v="0"/>
    <n v="1"/>
    <n v="3"/>
    <n v="7"/>
    <n v="13"/>
    <n v="4.0999999999999996"/>
    <d v="2026-03-21T00:00:00"/>
    <m/>
    <m/>
    <m/>
    <n v="22.716666666666665"/>
  </r>
  <r>
    <x v="506"/>
    <s v="CHO"/>
    <s v="MEM"/>
    <s v="W"/>
    <d v="1899-12-30T18:37:00"/>
    <n v="2"/>
    <n v="3"/>
    <n v="0.66700000000000004"/>
    <n v="1"/>
    <n v="2"/>
    <n v="0.5"/>
    <n v="0"/>
    <n v="0"/>
    <m/>
    <n v="0"/>
    <n v="4"/>
    <n v="4"/>
    <n v="0"/>
    <n v="0"/>
    <n v="0"/>
    <n v="0"/>
    <n v="2"/>
    <n v="5"/>
    <n v="4"/>
    <n v="4.0999999999999996"/>
    <d v="2026-03-21T00:00:00"/>
    <m/>
    <m/>
    <m/>
    <n v="18.616666666666667"/>
  </r>
  <r>
    <x v="300"/>
    <s v="SAS"/>
    <s v="IND"/>
    <s v="W"/>
    <d v="1899-12-30T20:59:00"/>
    <n v="2"/>
    <n v="4"/>
    <n v="0.5"/>
    <n v="1"/>
    <n v="2"/>
    <n v="0.5"/>
    <n v="0"/>
    <n v="0"/>
    <m/>
    <n v="0"/>
    <n v="9"/>
    <n v="9"/>
    <n v="1"/>
    <n v="0"/>
    <n v="0"/>
    <n v="2"/>
    <n v="1"/>
    <n v="5"/>
    <n v="-3"/>
    <n v="4"/>
    <d v="2026-03-21T00:00:00"/>
    <m/>
    <m/>
    <m/>
    <n v="20.983333333333334"/>
  </r>
  <r>
    <x v="526"/>
    <s v="PHI"/>
    <s v="UTA"/>
    <s v="W"/>
    <d v="1899-12-30T12:39:00"/>
    <n v="2"/>
    <n v="4"/>
    <n v="0.5"/>
    <n v="0"/>
    <n v="2"/>
    <n v="0"/>
    <n v="2"/>
    <n v="2"/>
    <n v="1"/>
    <n v="1"/>
    <n v="2"/>
    <n v="3"/>
    <n v="1"/>
    <n v="0"/>
    <n v="0"/>
    <n v="1"/>
    <n v="3"/>
    <n v="6"/>
    <n v="7"/>
    <n v="3.8"/>
    <d v="2026-03-21T00:00:00"/>
    <m/>
    <m/>
    <m/>
    <n v="12.65"/>
  </r>
  <r>
    <x v="119"/>
    <s v="LAC"/>
    <s v="DAL"/>
    <s v="W"/>
    <d v="1899-12-31T05:14:00"/>
    <n v="3"/>
    <n v="7"/>
    <n v="0.42899999999999999"/>
    <n v="1"/>
    <n v="5"/>
    <n v="0.2"/>
    <n v="1"/>
    <n v="2"/>
    <n v="0.5"/>
    <n v="0"/>
    <n v="3"/>
    <n v="3"/>
    <n v="0"/>
    <n v="1"/>
    <n v="2"/>
    <n v="1"/>
    <n v="6"/>
    <n v="8"/>
    <n v="5"/>
    <n v="3.8"/>
    <d v="2026-03-21T00:00:00"/>
    <m/>
    <m/>
    <m/>
    <n v="29.233333333333331"/>
  </r>
  <r>
    <x v="70"/>
    <s v="DAL"/>
    <s v="LAC"/>
    <s v="L"/>
    <d v="1899-12-30T14:22:00"/>
    <n v="2"/>
    <n v="6"/>
    <n v="0.33300000000000002"/>
    <n v="2"/>
    <n v="4"/>
    <n v="0.5"/>
    <n v="2"/>
    <n v="2"/>
    <n v="1"/>
    <n v="0"/>
    <n v="0"/>
    <n v="0"/>
    <n v="0"/>
    <n v="1"/>
    <n v="0"/>
    <n v="1"/>
    <n v="2"/>
    <n v="8"/>
    <n v="-1"/>
    <n v="3.8"/>
    <d v="2026-03-21T00:00:00"/>
    <m/>
    <m/>
    <m/>
    <n v="14.366666666666667"/>
  </r>
  <r>
    <x v="469"/>
    <s v="PHO"/>
    <s v="MIL"/>
    <s v="L"/>
    <d v="1899-12-30T08:42:00"/>
    <n v="2"/>
    <n v="4"/>
    <n v="0.5"/>
    <n v="0"/>
    <n v="0"/>
    <m/>
    <n v="0"/>
    <n v="0"/>
    <m/>
    <n v="0"/>
    <n v="2"/>
    <n v="2"/>
    <n v="2"/>
    <n v="0"/>
    <n v="0"/>
    <n v="0"/>
    <n v="1"/>
    <n v="4"/>
    <n v="6"/>
    <n v="3.6"/>
    <d v="2026-03-21T00:00:00"/>
    <m/>
    <m/>
    <m/>
    <n v="8.6999999999999993"/>
  </r>
  <r>
    <x v="286"/>
    <s v="UTA"/>
    <s v="PHI"/>
    <s v="L"/>
    <d v="1899-12-31T10:53:00"/>
    <n v="5"/>
    <n v="15"/>
    <n v="0.33300000000000002"/>
    <n v="0"/>
    <n v="4"/>
    <n v="0"/>
    <n v="5"/>
    <n v="6"/>
    <n v="0.83299999999999996"/>
    <n v="0"/>
    <n v="0"/>
    <n v="0"/>
    <n v="3"/>
    <n v="0"/>
    <n v="0"/>
    <n v="3"/>
    <n v="4"/>
    <n v="15"/>
    <n v="-18"/>
    <n v="3.6"/>
    <d v="2026-03-21T00:00:00"/>
    <m/>
    <m/>
    <m/>
    <n v="34.883333333333333"/>
  </r>
  <r>
    <x v="132"/>
    <s v="MIL"/>
    <s v="PHO"/>
    <s v="W"/>
    <d v="1899-12-30T21:45:00"/>
    <n v="3"/>
    <n v="8"/>
    <n v="0.375"/>
    <n v="2"/>
    <n v="6"/>
    <n v="0.33300000000000002"/>
    <n v="0"/>
    <n v="0"/>
    <m/>
    <n v="0"/>
    <n v="2"/>
    <n v="2"/>
    <n v="1"/>
    <n v="0"/>
    <n v="0"/>
    <n v="1"/>
    <n v="1"/>
    <n v="8"/>
    <n v="6"/>
    <n v="3.5"/>
    <d v="2026-03-21T00:00:00"/>
    <m/>
    <m/>
    <m/>
    <n v="21.75"/>
  </r>
  <r>
    <x v="277"/>
    <s v="WAS"/>
    <s v="OKC"/>
    <s v="L"/>
    <d v="1899-12-30T13:45:00"/>
    <n v="1"/>
    <n v="3"/>
    <n v="0.33300000000000002"/>
    <n v="1"/>
    <n v="1"/>
    <n v="1"/>
    <n v="0"/>
    <n v="0"/>
    <m/>
    <n v="1"/>
    <n v="0"/>
    <n v="1"/>
    <n v="1"/>
    <n v="1"/>
    <n v="0"/>
    <n v="0"/>
    <n v="1"/>
    <n v="3"/>
    <n v="-2"/>
    <n v="3.3"/>
    <d v="2026-03-21T00:00:00"/>
    <m/>
    <m/>
    <m/>
    <n v="13.75"/>
  </r>
  <r>
    <x v="510"/>
    <s v="GSW"/>
    <s v="ATL"/>
    <s v="L"/>
    <d v="1899-12-30T19:27:00"/>
    <n v="4"/>
    <n v="11"/>
    <n v="0.36399999999999999"/>
    <n v="4"/>
    <n v="9"/>
    <n v="0.44400000000000001"/>
    <n v="0"/>
    <n v="0"/>
    <m/>
    <n v="0"/>
    <n v="2"/>
    <n v="2"/>
    <n v="0"/>
    <n v="0"/>
    <n v="0"/>
    <n v="2"/>
    <n v="3"/>
    <n v="12"/>
    <n v="6"/>
    <n v="3.3"/>
    <d v="2026-03-21T00:00:00"/>
    <m/>
    <m/>
    <m/>
    <n v="19.45"/>
  </r>
  <r>
    <x v="217"/>
    <s v="WAS"/>
    <s v="OKC"/>
    <s v="L"/>
    <d v="1899-12-31T04:17:00"/>
    <n v="3"/>
    <n v="8"/>
    <n v="0.375"/>
    <n v="0"/>
    <n v="2"/>
    <n v="0"/>
    <n v="3"/>
    <n v="3"/>
    <n v="1"/>
    <n v="0"/>
    <n v="1"/>
    <n v="1"/>
    <n v="4"/>
    <n v="0"/>
    <n v="0"/>
    <n v="4"/>
    <n v="1"/>
    <n v="9"/>
    <n v="-21"/>
    <n v="3.3"/>
    <d v="2026-03-21T00:00:00"/>
    <m/>
    <m/>
    <m/>
    <n v="28.283333333333331"/>
  </r>
  <r>
    <x v="282"/>
    <s v="PHI"/>
    <s v="UTA"/>
    <s v="W"/>
    <d v="1899-12-31T01:18:00"/>
    <n v="3"/>
    <n v="10"/>
    <n v="0.3"/>
    <n v="1"/>
    <n v="5"/>
    <n v="0.2"/>
    <n v="1"/>
    <n v="1"/>
    <n v="1"/>
    <n v="0"/>
    <n v="0"/>
    <n v="0"/>
    <n v="1"/>
    <n v="1"/>
    <n v="0"/>
    <n v="0"/>
    <n v="2"/>
    <n v="8"/>
    <n v="5"/>
    <n v="3.1"/>
    <d v="2026-03-21T00:00:00"/>
    <m/>
    <m/>
    <m/>
    <n v="25.3"/>
  </r>
  <r>
    <x v="122"/>
    <s v="NOP"/>
    <s v="CLE"/>
    <s v="L"/>
    <d v="1899-12-30T18:02:00"/>
    <n v="3"/>
    <n v="11"/>
    <n v="0.27300000000000002"/>
    <n v="1"/>
    <n v="5"/>
    <n v="0.2"/>
    <n v="0"/>
    <n v="0"/>
    <m/>
    <n v="1"/>
    <n v="2"/>
    <n v="3"/>
    <n v="3"/>
    <n v="0"/>
    <n v="0"/>
    <n v="1"/>
    <n v="0"/>
    <n v="7"/>
    <n v="-3"/>
    <n v="2.9"/>
    <d v="2026-03-21T00:00:00"/>
    <m/>
    <m/>
    <m/>
    <n v="18.033333333333331"/>
  </r>
  <r>
    <x v="239"/>
    <s v="MIA"/>
    <s v="HOU"/>
    <s v="L"/>
    <d v="1899-12-30T07:06:00"/>
    <n v="1"/>
    <n v="2"/>
    <n v="0.5"/>
    <n v="0"/>
    <n v="1"/>
    <n v="0"/>
    <n v="0"/>
    <n v="0"/>
    <m/>
    <n v="0"/>
    <n v="0"/>
    <n v="0"/>
    <n v="2"/>
    <n v="0"/>
    <n v="1"/>
    <n v="0"/>
    <n v="1"/>
    <n v="2"/>
    <n v="-13"/>
    <n v="2.7"/>
    <d v="2026-03-21T00:00:00"/>
    <m/>
    <m/>
    <m/>
    <n v="7.1"/>
  </r>
  <r>
    <x v="163"/>
    <s v="MIL"/>
    <s v="PHO"/>
    <s v="W"/>
    <d v="1899-12-30T15:37:00"/>
    <n v="2"/>
    <n v="5"/>
    <n v="0.4"/>
    <n v="0"/>
    <n v="1"/>
    <n v="0"/>
    <n v="3"/>
    <n v="4"/>
    <n v="0.75"/>
    <n v="0"/>
    <n v="1"/>
    <n v="1"/>
    <n v="1"/>
    <n v="1"/>
    <n v="0"/>
    <n v="3"/>
    <n v="1"/>
    <n v="7"/>
    <n v="-6"/>
    <n v="2.5"/>
    <d v="2026-03-21T00:00:00"/>
    <m/>
    <m/>
    <m/>
    <n v="15.616666666666667"/>
  </r>
  <r>
    <x v="294"/>
    <s v="SAS"/>
    <s v="IND"/>
    <s v="W"/>
    <d v="1899-12-30T04:08:00"/>
    <n v="2"/>
    <n v="2"/>
    <n v="1"/>
    <n v="0"/>
    <n v="0"/>
    <m/>
    <n v="0"/>
    <n v="0"/>
    <m/>
    <n v="1"/>
    <n v="0"/>
    <n v="1"/>
    <n v="0"/>
    <n v="0"/>
    <n v="0"/>
    <n v="1"/>
    <n v="2"/>
    <n v="4"/>
    <n v="-9"/>
    <n v="2.2999999999999998"/>
    <d v="2026-03-21T00:00:00"/>
    <m/>
    <m/>
    <m/>
    <n v="4.1333333333333329"/>
  </r>
  <r>
    <x v="346"/>
    <s v="ORL"/>
    <s v="LAL"/>
    <s v="L"/>
    <d v="1899-12-30T06:49:00"/>
    <n v="1"/>
    <n v="3"/>
    <n v="0.33300000000000002"/>
    <n v="1"/>
    <n v="1"/>
    <n v="1"/>
    <n v="0"/>
    <n v="0"/>
    <m/>
    <n v="0"/>
    <n v="2"/>
    <n v="2"/>
    <n v="1"/>
    <n v="0"/>
    <n v="0"/>
    <n v="0"/>
    <n v="1"/>
    <n v="3"/>
    <n v="7"/>
    <n v="2.2000000000000002"/>
    <d v="2026-03-21T00:00:00"/>
    <m/>
    <m/>
    <m/>
    <n v="6.8166666666666664"/>
  </r>
  <r>
    <x v="489"/>
    <s v="MIA"/>
    <s v="HOU"/>
    <s v="L"/>
    <d v="1899-12-30T14:31:00"/>
    <n v="0"/>
    <n v="1"/>
    <n v="0"/>
    <n v="0"/>
    <n v="1"/>
    <n v="0"/>
    <n v="0"/>
    <n v="0"/>
    <m/>
    <n v="1"/>
    <n v="0"/>
    <n v="1"/>
    <n v="3"/>
    <n v="0"/>
    <n v="0"/>
    <n v="0"/>
    <n v="0"/>
    <n v="0"/>
    <n v="-5"/>
    <n v="2.1"/>
    <d v="2026-03-21T00:00:00"/>
    <m/>
    <m/>
    <m/>
    <n v="14.516666666666666"/>
  </r>
  <r>
    <x v="37"/>
    <s v="GSW"/>
    <s v="ATL"/>
    <s v="L"/>
    <d v="1899-12-30T23:43:00"/>
    <n v="0"/>
    <n v="2"/>
    <n v="0"/>
    <n v="0"/>
    <n v="0"/>
    <m/>
    <n v="2"/>
    <n v="4"/>
    <n v="0.5"/>
    <n v="0"/>
    <n v="2"/>
    <n v="2"/>
    <n v="6"/>
    <n v="2"/>
    <n v="0"/>
    <n v="4"/>
    <n v="2"/>
    <n v="2"/>
    <n v="-29"/>
    <n v="1.8"/>
    <d v="2026-03-21T00:00:00"/>
    <m/>
    <m/>
    <m/>
    <n v="23.716666666666669"/>
  </r>
  <r>
    <x v="184"/>
    <s v="DAL"/>
    <s v="LAC"/>
    <s v="L"/>
    <d v="1899-12-30T23:24:00"/>
    <n v="2"/>
    <n v="11"/>
    <n v="0.182"/>
    <n v="1"/>
    <n v="7"/>
    <n v="0.14299999999999999"/>
    <n v="2"/>
    <n v="2"/>
    <n v="1"/>
    <n v="1"/>
    <n v="3"/>
    <n v="4"/>
    <n v="0"/>
    <n v="1"/>
    <n v="1"/>
    <n v="1"/>
    <n v="2"/>
    <n v="7"/>
    <n v="-15"/>
    <n v="1.6"/>
    <d v="2026-03-21T00:00:00"/>
    <m/>
    <m/>
    <m/>
    <n v="23.4"/>
  </r>
  <r>
    <x v="17"/>
    <s v="LAL"/>
    <s v="ORL"/>
    <s v="W"/>
    <d v="1899-12-30T15:14:00"/>
    <n v="1"/>
    <n v="2"/>
    <n v="0.5"/>
    <n v="0"/>
    <n v="0"/>
    <m/>
    <n v="0"/>
    <n v="0"/>
    <m/>
    <n v="0"/>
    <n v="1"/>
    <n v="1"/>
    <n v="0"/>
    <n v="0"/>
    <n v="1"/>
    <n v="0"/>
    <n v="1"/>
    <n v="2"/>
    <n v="-3"/>
    <n v="1.6"/>
    <d v="2026-03-21T00:00:00"/>
    <m/>
    <m/>
    <m/>
    <n v="15.233333333333333"/>
  </r>
  <r>
    <x v="350"/>
    <s v="PHO"/>
    <s v="MIL"/>
    <s v="L"/>
    <d v="1899-12-30T16:25:00"/>
    <n v="1"/>
    <n v="3"/>
    <n v="0.33300000000000002"/>
    <n v="0"/>
    <n v="0"/>
    <m/>
    <n v="0"/>
    <n v="0"/>
    <m/>
    <n v="1"/>
    <n v="1"/>
    <n v="2"/>
    <n v="0"/>
    <n v="0"/>
    <n v="1"/>
    <n v="0"/>
    <n v="1"/>
    <n v="2"/>
    <n v="7"/>
    <n v="1.6"/>
    <d v="2026-03-21T00:00:00"/>
    <m/>
    <m/>
    <m/>
    <n v="16.416666666666668"/>
  </r>
  <r>
    <x v="560"/>
    <s v="GSW"/>
    <s v="ATL"/>
    <s v="L"/>
    <d v="1899-12-30T15:08:00"/>
    <n v="0"/>
    <n v="2"/>
    <n v="0"/>
    <n v="0"/>
    <n v="1"/>
    <n v="0"/>
    <n v="2"/>
    <n v="2"/>
    <n v="1"/>
    <n v="1"/>
    <n v="3"/>
    <n v="4"/>
    <n v="1"/>
    <n v="1"/>
    <n v="0"/>
    <n v="2"/>
    <n v="1"/>
    <n v="2"/>
    <n v="4"/>
    <n v="1.5"/>
    <d v="2026-03-21T00:00:00"/>
    <m/>
    <m/>
    <m/>
    <n v="15.133333333333333"/>
  </r>
  <r>
    <x v="34"/>
    <s v="OKC"/>
    <s v="WAS"/>
    <s v="W"/>
    <d v="1899-12-30T05:08:00"/>
    <n v="0"/>
    <n v="0"/>
    <m/>
    <n v="0"/>
    <n v="0"/>
    <m/>
    <n v="0"/>
    <n v="0"/>
    <m/>
    <n v="1"/>
    <n v="2"/>
    <n v="3"/>
    <n v="0"/>
    <n v="0"/>
    <n v="0"/>
    <n v="0"/>
    <n v="0"/>
    <n v="0"/>
    <n v="1"/>
    <n v="1.3"/>
    <d v="2026-03-21T00:00:00"/>
    <m/>
    <m/>
    <m/>
    <n v="5.1333333333333329"/>
  </r>
  <r>
    <x v="502"/>
    <s v="HOU"/>
    <s v="MIA"/>
    <s v="W"/>
    <d v="1899-12-30T13:57:00"/>
    <n v="0"/>
    <n v="2"/>
    <n v="0"/>
    <n v="0"/>
    <n v="2"/>
    <n v="0"/>
    <n v="1"/>
    <n v="2"/>
    <n v="0.5"/>
    <n v="1"/>
    <n v="0"/>
    <n v="1"/>
    <n v="3"/>
    <n v="0"/>
    <n v="0"/>
    <n v="0"/>
    <n v="2"/>
    <n v="1"/>
    <n v="9"/>
    <n v="1.2"/>
    <d v="2026-03-21T00:00:00"/>
    <m/>
    <m/>
    <m/>
    <n v="13.950000000000001"/>
  </r>
  <r>
    <x v="31"/>
    <s v="ATL"/>
    <s v="GSW"/>
    <s v="W"/>
    <d v="1899-12-30T13:20:00"/>
    <n v="0"/>
    <n v="2"/>
    <n v="0"/>
    <n v="0"/>
    <n v="2"/>
    <n v="0"/>
    <n v="2"/>
    <n v="2"/>
    <n v="1"/>
    <n v="0"/>
    <n v="1"/>
    <n v="1"/>
    <n v="2"/>
    <n v="0"/>
    <n v="0"/>
    <n v="1"/>
    <n v="1"/>
    <n v="2"/>
    <n v="-12"/>
    <n v="0.9"/>
    <d v="2026-03-21T00:00:00"/>
    <m/>
    <m/>
    <m/>
    <n v="13.333333333333334"/>
  </r>
  <r>
    <x v="33"/>
    <s v="OKC"/>
    <s v="WAS"/>
    <s v="W"/>
    <d v="1899-12-30T08:48:00"/>
    <n v="0"/>
    <n v="1"/>
    <n v="0"/>
    <n v="0"/>
    <n v="1"/>
    <n v="0"/>
    <n v="0"/>
    <n v="0"/>
    <m/>
    <n v="0"/>
    <n v="3"/>
    <n v="3"/>
    <n v="0"/>
    <n v="0"/>
    <n v="1"/>
    <n v="0"/>
    <n v="0"/>
    <n v="0"/>
    <n v="8"/>
    <n v="0.9"/>
    <d v="2026-03-21T00:00:00"/>
    <m/>
    <m/>
    <m/>
    <n v="8.7999999999999989"/>
  </r>
  <r>
    <x v="38"/>
    <s v="HOU"/>
    <s v="MIA"/>
    <s v="W"/>
    <d v="1899-12-30T19:44:00"/>
    <n v="2"/>
    <n v="7"/>
    <n v="0.28599999999999998"/>
    <n v="1"/>
    <n v="3"/>
    <n v="0.33300000000000002"/>
    <n v="2"/>
    <n v="2"/>
    <n v="1"/>
    <n v="1"/>
    <n v="2"/>
    <n v="3"/>
    <n v="0"/>
    <n v="0"/>
    <n v="0"/>
    <n v="3"/>
    <n v="1"/>
    <n v="7"/>
    <n v="-9"/>
    <n v="0.8"/>
    <d v="2026-03-21T00:00:00"/>
    <m/>
    <m/>
    <m/>
    <n v="19.733333333333334"/>
  </r>
  <r>
    <x v="554"/>
    <s v="MEM"/>
    <s v="CHO"/>
    <s v="L"/>
    <d v="1899-12-30T22:03:00"/>
    <n v="1"/>
    <n v="5"/>
    <n v="0.2"/>
    <n v="0"/>
    <n v="1"/>
    <n v="0"/>
    <n v="2"/>
    <n v="2"/>
    <n v="1"/>
    <n v="0"/>
    <n v="3"/>
    <n v="3"/>
    <n v="4"/>
    <n v="0"/>
    <n v="0"/>
    <n v="3"/>
    <n v="2"/>
    <n v="4"/>
    <n v="-10"/>
    <n v="0.8"/>
    <d v="2026-03-21T00:00:00"/>
    <m/>
    <m/>
    <m/>
    <n v="22.049999999999997"/>
  </r>
  <r>
    <x v="139"/>
    <s v="MEM"/>
    <s v="CHO"/>
    <s v="L"/>
    <d v="1899-12-31T00:37:00"/>
    <n v="3"/>
    <n v="12"/>
    <n v="0.25"/>
    <n v="3"/>
    <n v="10"/>
    <n v="0.3"/>
    <n v="0"/>
    <n v="1"/>
    <n v="0"/>
    <n v="0"/>
    <n v="0"/>
    <n v="0"/>
    <n v="1"/>
    <n v="1"/>
    <n v="0"/>
    <n v="2"/>
    <n v="1"/>
    <n v="9"/>
    <n v="-16"/>
    <n v="0.7"/>
    <d v="2026-03-21T00:00:00"/>
    <m/>
    <m/>
    <m/>
    <n v="24.616666666666667"/>
  </r>
  <r>
    <x v="18"/>
    <s v="HOU"/>
    <s v="MIA"/>
    <s v="W"/>
    <d v="1899-12-30T02:38:00"/>
    <n v="0"/>
    <n v="0"/>
    <m/>
    <n v="0"/>
    <n v="0"/>
    <m/>
    <n v="1"/>
    <n v="2"/>
    <n v="0.5"/>
    <n v="0"/>
    <n v="0"/>
    <n v="0"/>
    <n v="0"/>
    <n v="0"/>
    <n v="0"/>
    <n v="0"/>
    <n v="0"/>
    <n v="1"/>
    <n v="-3"/>
    <n v="0.6"/>
    <d v="2026-03-21T00:00:00"/>
    <m/>
    <m/>
    <m/>
    <n v="2.6333333333333333"/>
  </r>
  <r>
    <x v="381"/>
    <s v="CHO"/>
    <s v="MEM"/>
    <s v="W"/>
    <d v="1899-12-30T02:53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3-21T00:00:00"/>
    <m/>
    <m/>
    <m/>
    <n v="2.8833333333333333"/>
  </r>
  <r>
    <x v="90"/>
    <s v="PHI"/>
    <s v="UTA"/>
    <s v="W"/>
    <d v="1899-12-30T03:41:00"/>
    <n v="0"/>
    <n v="0"/>
    <m/>
    <n v="0"/>
    <n v="0"/>
    <m/>
    <n v="1"/>
    <n v="2"/>
    <n v="0.5"/>
    <n v="0"/>
    <n v="2"/>
    <n v="2"/>
    <n v="0"/>
    <n v="0"/>
    <n v="0"/>
    <n v="1"/>
    <n v="0"/>
    <n v="1"/>
    <n v="0"/>
    <n v="0.2"/>
    <d v="2026-03-21T00:00:00"/>
    <m/>
    <m/>
    <m/>
    <n v="3.6833333333333336"/>
  </r>
  <r>
    <x v="30"/>
    <s v="LAL"/>
    <s v="ORL"/>
    <s v="W"/>
    <d v="1899-12-31T06:50:00"/>
    <n v="0"/>
    <n v="3"/>
    <n v="0"/>
    <n v="0"/>
    <n v="2"/>
    <n v="0"/>
    <n v="2"/>
    <n v="2"/>
    <n v="1"/>
    <n v="1"/>
    <n v="0"/>
    <n v="1"/>
    <n v="1"/>
    <n v="1"/>
    <n v="0"/>
    <n v="1"/>
    <n v="3"/>
    <n v="2"/>
    <n v="1"/>
    <n v="0.1"/>
    <d v="2026-03-21T00:00:00"/>
    <m/>
    <m/>
    <m/>
    <n v="30.833333333333336"/>
  </r>
  <r>
    <x v="299"/>
    <s v="PHI"/>
    <s v="UTA"/>
    <s v="W"/>
    <d v="1899-12-30T07:47:00"/>
    <n v="0"/>
    <n v="1"/>
    <n v="0"/>
    <n v="0"/>
    <n v="1"/>
    <n v="0"/>
    <n v="0"/>
    <n v="0"/>
    <m/>
    <n v="2"/>
    <n v="1"/>
    <n v="3"/>
    <n v="1"/>
    <n v="0"/>
    <n v="0"/>
    <n v="1"/>
    <n v="2"/>
    <n v="0"/>
    <n v="-7"/>
    <n v="-0.1"/>
    <d v="2026-03-21T00:00:00"/>
    <m/>
    <m/>
    <m/>
    <n v="7.7833333333333332"/>
  </r>
  <r>
    <x v="396"/>
    <s v="ORL"/>
    <s v="LAL"/>
    <s v="L"/>
    <d v="1899-12-30T12:48:00"/>
    <n v="1"/>
    <n v="3"/>
    <n v="0.33300000000000002"/>
    <n v="0"/>
    <n v="0"/>
    <m/>
    <n v="0"/>
    <n v="0"/>
    <m/>
    <n v="1"/>
    <n v="2"/>
    <n v="3"/>
    <n v="0"/>
    <n v="0"/>
    <n v="0"/>
    <n v="1"/>
    <n v="2"/>
    <n v="2"/>
    <n v="18"/>
    <n v="-0.2"/>
    <d v="2026-03-21T00:00:00"/>
    <m/>
    <m/>
    <m/>
    <n v="12.8"/>
  </r>
  <r>
    <x v="331"/>
    <s v="IND"/>
    <s v="SAS"/>
    <s v="L"/>
    <d v="1899-12-31T00:49:00"/>
    <n v="2"/>
    <n v="7"/>
    <n v="0.28599999999999998"/>
    <n v="1"/>
    <n v="3"/>
    <n v="0.33300000000000002"/>
    <n v="0"/>
    <n v="0"/>
    <m/>
    <n v="0"/>
    <n v="2"/>
    <n v="2"/>
    <n v="0"/>
    <n v="0"/>
    <n v="0"/>
    <n v="0"/>
    <n v="5"/>
    <n v="5"/>
    <n v="-22"/>
    <n v="-0.5"/>
    <d v="2026-03-21T00:00:00"/>
    <m/>
    <m/>
    <m/>
    <n v="24.816666666666666"/>
  </r>
  <r>
    <x v="21"/>
    <s v="OKC"/>
    <s v="WAS"/>
    <s v="W"/>
    <d v="1899-12-30T20:37:00"/>
    <n v="2"/>
    <n v="5"/>
    <n v="0.4"/>
    <n v="1"/>
    <n v="1"/>
    <n v="1"/>
    <n v="0"/>
    <n v="0"/>
    <m/>
    <n v="0"/>
    <n v="2"/>
    <n v="2"/>
    <n v="0"/>
    <n v="1"/>
    <n v="0"/>
    <n v="4"/>
    <n v="1"/>
    <n v="5"/>
    <n v="1"/>
    <n v="-0.5"/>
    <d v="2026-03-21T00:00:00"/>
    <m/>
    <m/>
    <m/>
    <n v="20.616666666666667"/>
  </r>
  <r>
    <x v="443"/>
    <s v="SAS"/>
    <s v="IND"/>
    <s v="W"/>
    <d v="1899-12-30T04:0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9"/>
    <n v="-0.7"/>
    <d v="2026-03-21T00:00:00"/>
    <m/>
    <m/>
    <m/>
    <n v="4.1333333333333329"/>
  </r>
  <r>
    <x v="19"/>
    <s v="GSW"/>
    <s v="ATL"/>
    <s v="L"/>
    <d v="1899-12-31T00:22:00"/>
    <n v="2"/>
    <n v="6"/>
    <n v="0.33300000000000002"/>
    <n v="0"/>
    <n v="4"/>
    <n v="0"/>
    <n v="1"/>
    <n v="1"/>
    <n v="1"/>
    <n v="0"/>
    <n v="0"/>
    <n v="0"/>
    <n v="1"/>
    <n v="0"/>
    <n v="0"/>
    <n v="3"/>
    <n v="0"/>
    <n v="5"/>
    <n v="-20"/>
    <n v="-0.7"/>
    <d v="2026-03-21T00:00:00"/>
    <m/>
    <m/>
    <m/>
    <n v="24.366666666666667"/>
  </r>
  <r>
    <x v="302"/>
    <s v="WAS"/>
    <s v="OKC"/>
    <s v="L"/>
    <d v="1899-12-30T18:46:00"/>
    <n v="1"/>
    <n v="6"/>
    <n v="0.16700000000000001"/>
    <n v="1"/>
    <n v="3"/>
    <n v="0.33300000000000002"/>
    <n v="0"/>
    <n v="0"/>
    <m/>
    <n v="0"/>
    <n v="2"/>
    <n v="2"/>
    <n v="2"/>
    <n v="1"/>
    <n v="0"/>
    <n v="1"/>
    <n v="5"/>
    <n v="3"/>
    <n v="-19"/>
    <n v="-0.8"/>
    <d v="2026-03-21T00:00:00"/>
    <m/>
    <m/>
    <m/>
    <n v="18.766666666666666"/>
  </r>
  <r>
    <x v="398"/>
    <s v="HOU"/>
    <s v="MIA"/>
    <s v="W"/>
    <d v="1899-12-30T06:28:00"/>
    <n v="0"/>
    <n v="1"/>
    <n v="0"/>
    <n v="0"/>
    <n v="1"/>
    <n v="0"/>
    <n v="0"/>
    <n v="0"/>
    <m/>
    <n v="1"/>
    <n v="0"/>
    <n v="1"/>
    <n v="0"/>
    <n v="0"/>
    <n v="0"/>
    <n v="0"/>
    <n v="2"/>
    <n v="0"/>
    <n v="-4"/>
    <n v="-0.8"/>
    <d v="2026-03-21T00:00:00"/>
    <m/>
    <m/>
    <m/>
    <n v="6.4666666666666668"/>
  </r>
  <r>
    <x v="448"/>
    <s v="CLE"/>
    <s v="NOP"/>
    <s v="W"/>
    <d v="1899-12-30T03:53:00"/>
    <n v="0"/>
    <n v="1"/>
    <n v="0"/>
    <n v="0"/>
    <n v="0"/>
    <m/>
    <n v="0"/>
    <n v="0"/>
    <m/>
    <n v="0"/>
    <n v="0"/>
    <n v="0"/>
    <n v="0"/>
    <n v="0"/>
    <n v="0"/>
    <n v="0"/>
    <n v="1"/>
    <n v="0"/>
    <n v="1"/>
    <n v="-1.1000000000000001"/>
    <d v="2026-03-21T00:00:00"/>
    <m/>
    <m/>
    <m/>
    <n v="3.8833333333333337"/>
  </r>
  <r>
    <x v="375"/>
    <s v="PHO"/>
    <s v="MIL"/>
    <s v="L"/>
    <d v="1899-12-30T09:50:00"/>
    <n v="0"/>
    <n v="3"/>
    <n v="0"/>
    <n v="0"/>
    <n v="1"/>
    <n v="0"/>
    <n v="0"/>
    <n v="0"/>
    <m/>
    <n v="0"/>
    <n v="1"/>
    <n v="1"/>
    <n v="0"/>
    <n v="1"/>
    <n v="0"/>
    <n v="0"/>
    <n v="1"/>
    <n v="0"/>
    <n v="-9"/>
    <n v="-1.2"/>
    <d v="2026-03-21T00:00:00"/>
    <m/>
    <m/>
    <m/>
    <n v="9.8333333333333321"/>
  </r>
  <r>
    <x v="107"/>
    <s v="CHO"/>
    <s v="MEM"/>
    <s v="W"/>
    <d v="1899-12-30T02:53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3"/>
    <n v="-1.4"/>
    <d v="2026-03-21T00:00:00"/>
    <m/>
    <m/>
    <m/>
    <n v="2.8833333333333333"/>
  </r>
  <r>
    <x v="285"/>
    <s v="WAS"/>
    <s v="OKC"/>
    <s v="L"/>
    <d v="1899-12-30T19:57:00"/>
    <n v="2"/>
    <n v="11"/>
    <n v="0.182"/>
    <n v="1"/>
    <n v="8"/>
    <n v="0.125"/>
    <n v="1"/>
    <n v="3"/>
    <n v="0.33300000000000002"/>
    <n v="3"/>
    <n v="4"/>
    <n v="7"/>
    <n v="0"/>
    <n v="0"/>
    <n v="0"/>
    <n v="2"/>
    <n v="3"/>
    <n v="6"/>
    <n v="-24"/>
    <n v="-1.6"/>
    <d v="2026-03-21T00:00:00"/>
    <m/>
    <m/>
    <m/>
    <n v="19.950000000000003"/>
  </r>
  <r>
    <x v="192"/>
    <s v="MIA"/>
    <s v="HOU"/>
    <s v="L"/>
    <d v="1899-12-30T04:38:00"/>
    <n v="0"/>
    <n v="0"/>
    <m/>
    <n v="0"/>
    <n v="0"/>
    <m/>
    <n v="0"/>
    <n v="0"/>
    <m/>
    <n v="0"/>
    <n v="1"/>
    <n v="1"/>
    <n v="0"/>
    <n v="0"/>
    <n v="0"/>
    <n v="2"/>
    <n v="0"/>
    <n v="0"/>
    <n v="-15"/>
    <n v="-1.7"/>
    <d v="2026-03-21T00:00:00"/>
    <m/>
    <m/>
    <m/>
    <n v="4.6333333333333337"/>
  </r>
  <r>
    <x v="224"/>
    <s v="MIA"/>
    <s v="HOU"/>
    <s v="L"/>
    <d v="1899-12-30T03:42:00"/>
    <n v="0"/>
    <n v="3"/>
    <n v="0"/>
    <n v="0"/>
    <n v="1"/>
    <n v="0"/>
    <n v="0"/>
    <n v="0"/>
    <m/>
    <n v="0"/>
    <n v="1"/>
    <n v="1"/>
    <n v="0"/>
    <n v="0"/>
    <n v="0"/>
    <n v="0"/>
    <n v="1"/>
    <n v="0"/>
    <n v="-1"/>
    <n v="-2.2000000000000002"/>
    <d v="2026-03-21T00:00:00"/>
    <m/>
    <m/>
    <m/>
    <n v="3.7"/>
  </r>
  <r>
    <x v="193"/>
    <s v="MEM"/>
    <s v="CHO"/>
    <s v="L"/>
    <d v="1899-12-31T02:04:00"/>
    <n v="0"/>
    <n v="7"/>
    <n v="0"/>
    <n v="0"/>
    <n v="4"/>
    <n v="0"/>
    <n v="0"/>
    <n v="0"/>
    <m/>
    <n v="0"/>
    <n v="1"/>
    <n v="1"/>
    <n v="4"/>
    <n v="2"/>
    <n v="0"/>
    <n v="1"/>
    <n v="4"/>
    <n v="0"/>
    <n v="-4"/>
    <n v="-2.4"/>
    <d v="2026-03-21T00:00:00"/>
    <m/>
    <m/>
    <m/>
    <n v="26.066666666666663"/>
  </r>
  <r>
    <x v="12"/>
    <s v="ATL"/>
    <s v="GSW"/>
    <s v="W"/>
    <d v="1899-12-30T04:22:00"/>
    <n v="0"/>
    <n v="3"/>
    <n v="0"/>
    <n v="0"/>
    <n v="3"/>
    <n v="0"/>
    <n v="0"/>
    <n v="0"/>
    <m/>
    <n v="0"/>
    <n v="3"/>
    <n v="3"/>
    <n v="0"/>
    <n v="0"/>
    <n v="0"/>
    <n v="2"/>
    <n v="0"/>
    <n v="0"/>
    <n v="-7"/>
    <n v="-3.2"/>
    <d v="2026-03-21T00:00:00"/>
    <m/>
    <m/>
    <m/>
    <n v="4.3666666666666663"/>
  </r>
  <r>
    <x v="27"/>
    <s v="LAL"/>
    <s v="ORL"/>
    <s v="W"/>
    <d v="1899-12-30T13:47:00"/>
    <n v="0"/>
    <n v="5"/>
    <n v="0"/>
    <n v="0"/>
    <n v="3"/>
    <n v="0"/>
    <n v="0"/>
    <n v="0"/>
    <m/>
    <n v="1"/>
    <n v="0"/>
    <n v="1"/>
    <n v="0"/>
    <n v="1"/>
    <n v="0"/>
    <n v="0"/>
    <n v="4"/>
    <n v="0"/>
    <n v="-9"/>
    <n v="-3.4"/>
    <d v="2026-03-21T00:00:00"/>
    <m/>
    <m/>
    <m/>
    <n v="13.783333333333331"/>
  </r>
  <r>
    <x v="7"/>
    <s v="ATL"/>
    <s v="GSW"/>
    <s v="W"/>
    <d v="1899-12-30T22:18:00"/>
    <n v="1"/>
    <n v="9"/>
    <n v="0.111"/>
    <n v="0"/>
    <n v="3"/>
    <n v="0"/>
    <n v="0"/>
    <n v="0"/>
    <m/>
    <n v="0"/>
    <n v="4"/>
    <n v="4"/>
    <n v="2"/>
    <n v="1"/>
    <n v="0"/>
    <n v="2"/>
    <n v="3"/>
    <n v="2"/>
    <n v="-6"/>
    <n v="-3.5"/>
    <d v="2026-03-21T00:00:00"/>
    <m/>
    <m/>
    <m/>
    <n v="22.3"/>
  </r>
  <r>
    <x v="142"/>
    <s v="CLE"/>
    <s v="NOP"/>
    <s v="W"/>
    <d v="1899-12-30T13:22:00"/>
    <n v="0"/>
    <n v="4"/>
    <n v="0"/>
    <n v="0"/>
    <n v="2"/>
    <n v="0"/>
    <n v="1"/>
    <n v="2"/>
    <n v="0.5"/>
    <n v="1"/>
    <n v="0"/>
    <n v="1"/>
    <n v="1"/>
    <n v="0"/>
    <n v="0"/>
    <n v="3"/>
    <n v="0"/>
    <n v="1"/>
    <n v="-4"/>
    <n v="-3.8"/>
    <d v="2026-03-21T00:00:00"/>
    <m/>
    <m/>
    <m/>
    <n v="13.366666666666667"/>
  </r>
  <r>
    <x v="104"/>
    <s v="NYK"/>
    <s v="WAS"/>
    <s v="W"/>
    <d v="1899-12-31T01:37:00"/>
    <n v="9"/>
    <n v="13"/>
    <n v="0.69199999999999995"/>
    <n v="1"/>
    <n v="2"/>
    <n v="0.5"/>
    <n v="7"/>
    <n v="7"/>
    <n v="1"/>
    <n v="4"/>
    <n v="12"/>
    <n v="16"/>
    <n v="3"/>
    <n v="1"/>
    <n v="0"/>
    <n v="2"/>
    <n v="2"/>
    <n v="26"/>
    <n v="16"/>
    <n v="27.2"/>
    <d v="2026-03-22T00:00:00"/>
    <m/>
    <m/>
    <m/>
    <n v="25.616666666666667"/>
  </r>
  <r>
    <x v="314"/>
    <s v="DEN"/>
    <s v="POR"/>
    <s v="W"/>
    <d v="1899-12-31T11:07:00"/>
    <n v="10"/>
    <n v="18"/>
    <n v="0.55600000000000005"/>
    <n v="2"/>
    <n v="8"/>
    <n v="0.25"/>
    <n v="0"/>
    <n v="0"/>
    <m/>
    <n v="3"/>
    <n v="11"/>
    <n v="14"/>
    <n v="14"/>
    <n v="2"/>
    <n v="1"/>
    <n v="5"/>
    <n v="3"/>
    <n v="22"/>
    <n v="19"/>
    <n v="25.1"/>
    <d v="2026-03-22T00:00:00"/>
    <m/>
    <m/>
    <m/>
    <n v="35.116666666666667"/>
  </r>
  <r>
    <x v="95"/>
    <s v="SAC"/>
    <s v="BRK"/>
    <s v="W"/>
    <d v="1899-12-31T05:54:00"/>
    <n v="8"/>
    <n v="17"/>
    <n v="0.47099999999999997"/>
    <n v="7"/>
    <n v="13"/>
    <n v="0.53800000000000003"/>
    <n v="9"/>
    <n v="9"/>
    <n v="1"/>
    <n v="0"/>
    <n v="2"/>
    <n v="2"/>
    <n v="6"/>
    <n v="0"/>
    <n v="1"/>
    <n v="4"/>
    <n v="2"/>
    <n v="32"/>
    <n v="1"/>
    <n v="24"/>
    <d v="2026-03-22T00:00:00"/>
    <m/>
    <m/>
    <m/>
    <n v="29.9"/>
  </r>
  <r>
    <x v="129"/>
    <s v="POR"/>
    <s v="DEN"/>
    <s v="L"/>
    <d v="1899-12-31T08:55:00"/>
    <n v="7"/>
    <n v="17"/>
    <n v="0.41199999999999998"/>
    <n v="2"/>
    <n v="7"/>
    <n v="0.28599999999999998"/>
    <n v="7"/>
    <n v="8"/>
    <n v="0.875"/>
    <n v="2"/>
    <n v="4"/>
    <n v="6"/>
    <n v="14"/>
    <n v="0"/>
    <n v="0"/>
    <n v="3"/>
    <n v="3"/>
    <n v="23"/>
    <n v="-24"/>
    <n v="21.7"/>
    <d v="2026-03-22T00:00:00"/>
    <m/>
    <m/>
    <m/>
    <n v="32.916666666666664"/>
  </r>
  <r>
    <x v="69"/>
    <s v="PHO"/>
    <s v="TOR"/>
    <s v="W"/>
    <d v="1899-12-31T07:21:00"/>
    <n v="9"/>
    <n v="15"/>
    <n v="0.6"/>
    <n v="3"/>
    <n v="6"/>
    <n v="0.5"/>
    <n v="4"/>
    <n v="4"/>
    <n v="1"/>
    <n v="0"/>
    <n v="3"/>
    <n v="3"/>
    <n v="6"/>
    <n v="0"/>
    <n v="0"/>
    <n v="2"/>
    <n v="1"/>
    <n v="25"/>
    <n v="32"/>
    <n v="20.8"/>
    <d v="2026-03-22T00:00:00"/>
    <m/>
    <m/>
    <m/>
    <n v="31.349999999999998"/>
  </r>
  <r>
    <x v="558"/>
    <s v="BRK"/>
    <s v="SAC"/>
    <s v="L"/>
    <d v="1899-12-31T05:18:00"/>
    <n v="7"/>
    <n v="9"/>
    <n v="0.77800000000000002"/>
    <n v="3"/>
    <n v="4"/>
    <n v="0.75"/>
    <n v="1"/>
    <n v="1"/>
    <n v="1"/>
    <n v="1"/>
    <n v="1"/>
    <n v="2"/>
    <n v="4"/>
    <n v="3"/>
    <n v="0"/>
    <n v="0"/>
    <n v="2"/>
    <n v="18"/>
    <n v="-3"/>
    <n v="20.5"/>
    <d v="2026-03-22T00:00:00"/>
    <m/>
    <m/>
    <m/>
    <n v="29.300000000000004"/>
  </r>
  <r>
    <x v="274"/>
    <s v="SAC"/>
    <s v="BRK"/>
    <s v="W"/>
    <d v="1899-12-31T12:22:00"/>
    <n v="10"/>
    <n v="13"/>
    <n v="0.76900000000000002"/>
    <n v="0"/>
    <n v="0"/>
    <m/>
    <n v="2"/>
    <n v="4"/>
    <n v="0.5"/>
    <n v="2"/>
    <n v="8"/>
    <n v="10"/>
    <n v="2"/>
    <n v="1"/>
    <n v="1"/>
    <n v="2"/>
    <n v="3"/>
    <n v="22"/>
    <n v="1"/>
    <n v="19.8"/>
    <d v="2026-03-22T00:00:00"/>
    <m/>
    <m/>
    <m/>
    <n v="36.366666666666667"/>
  </r>
  <r>
    <x v="325"/>
    <s v="DEN"/>
    <s v="POR"/>
    <s v="W"/>
    <d v="1899-12-31T03:42:00"/>
    <n v="7"/>
    <n v="10"/>
    <n v="0.7"/>
    <n v="5"/>
    <n v="7"/>
    <n v="0.71399999999999997"/>
    <n v="0"/>
    <n v="0"/>
    <m/>
    <n v="1"/>
    <n v="1"/>
    <n v="2"/>
    <n v="3"/>
    <n v="2"/>
    <n v="0"/>
    <n v="0"/>
    <n v="1"/>
    <n v="19"/>
    <n v="19"/>
    <n v="19.5"/>
    <d v="2026-03-22T00:00:00"/>
    <m/>
    <m/>
    <m/>
    <n v="27.699999999999996"/>
  </r>
  <r>
    <x v="273"/>
    <s v="MIN"/>
    <s v="BOS"/>
    <s v="W"/>
    <d v="1899-12-31T05:26:00"/>
    <n v="8"/>
    <n v="14"/>
    <n v="0.57099999999999995"/>
    <n v="3"/>
    <n v="7"/>
    <n v="0.42899999999999999"/>
    <n v="4"/>
    <n v="4"/>
    <n v="1"/>
    <n v="0"/>
    <n v="3"/>
    <n v="3"/>
    <n v="3"/>
    <n v="1"/>
    <n v="0"/>
    <n v="1"/>
    <n v="1"/>
    <n v="23"/>
    <n v="26"/>
    <n v="19"/>
    <d v="2026-03-22T00:00:00"/>
    <m/>
    <m/>
    <m/>
    <n v="29.433333333333337"/>
  </r>
  <r>
    <x v="48"/>
    <s v="TOR"/>
    <s v="PHO"/>
    <s v="L"/>
    <d v="1899-12-31T01:35:00"/>
    <n v="8"/>
    <n v="9"/>
    <n v="0.88900000000000001"/>
    <n v="0"/>
    <n v="0"/>
    <m/>
    <n v="1"/>
    <n v="2"/>
    <n v="0.5"/>
    <n v="1"/>
    <n v="4"/>
    <n v="5"/>
    <n v="6"/>
    <n v="2"/>
    <n v="0"/>
    <n v="3"/>
    <n v="1"/>
    <n v="17"/>
    <n v="-15"/>
    <n v="18.2"/>
    <d v="2026-03-22T00:00:00"/>
    <m/>
    <m/>
    <m/>
    <n v="25.583333333333336"/>
  </r>
  <r>
    <x v="144"/>
    <s v="MIN"/>
    <s v="BOS"/>
    <s v="W"/>
    <d v="1899-12-31T08:10:00"/>
    <n v="7"/>
    <n v="13"/>
    <n v="0.53800000000000003"/>
    <n v="2"/>
    <n v="4"/>
    <n v="0.5"/>
    <n v="1"/>
    <n v="1"/>
    <n v="1"/>
    <n v="1"/>
    <n v="7"/>
    <n v="8"/>
    <n v="6"/>
    <n v="1"/>
    <n v="2"/>
    <n v="2"/>
    <n v="3"/>
    <n v="17"/>
    <n v="8"/>
    <n v="16.899999999999999"/>
    <d v="2026-03-22T00:00:00"/>
    <m/>
    <m/>
    <m/>
    <n v="32.166666666666664"/>
  </r>
  <r>
    <x v="157"/>
    <s v="MIN"/>
    <s v="BOS"/>
    <s v="W"/>
    <d v="1899-12-31T02:18:00"/>
    <n v="3"/>
    <n v="5"/>
    <n v="0.6"/>
    <n v="0"/>
    <n v="0"/>
    <m/>
    <n v="3"/>
    <n v="4"/>
    <n v="0.75"/>
    <n v="5"/>
    <n v="9"/>
    <n v="14"/>
    <n v="1"/>
    <n v="1"/>
    <n v="4"/>
    <n v="0"/>
    <n v="1"/>
    <n v="9"/>
    <n v="-10"/>
    <n v="16.600000000000001"/>
    <d v="2026-03-22T00:00:00"/>
    <m/>
    <m/>
    <m/>
    <n v="26.300000000000004"/>
  </r>
  <r>
    <x v="449"/>
    <s v="PHO"/>
    <s v="TOR"/>
    <s v="W"/>
    <d v="1899-12-31T06:23:00"/>
    <n v="8"/>
    <n v="15"/>
    <n v="0.53300000000000003"/>
    <n v="2"/>
    <n v="5"/>
    <n v="0.4"/>
    <n v="2"/>
    <n v="2"/>
    <n v="1"/>
    <n v="1"/>
    <n v="2"/>
    <n v="3"/>
    <n v="7"/>
    <n v="0"/>
    <n v="1"/>
    <n v="2"/>
    <n v="3"/>
    <n v="20"/>
    <n v="15"/>
    <n v="16.399999999999999"/>
    <d v="2026-03-22T00:00:00"/>
    <m/>
    <m/>
    <m/>
    <n v="30.383333333333333"/>
  </r>
  <r>
    <x v="338"/>
    <s v="NYK"/>
    <s v="WAS"/>
    <s v="W"/>
    <d v="1899-12-31T03:32:00"/>
    <n v="5"/>
    <n v="9"/>
    <n v="0.55600000000000005"/>
    <n v="3"/>
    <n v="3"/>
    <n v="1"/>
    <n v="3"/>
    <n v="3"/>
    <n v="1"/>
    <n v="1"/>
    <n v="5"/>
    <n v="6"/>
    <n v="4"/>
    <n v="2"/>
    <n v="0"/>
    <n v="2"/>
    <n v="1"/>
    <n v="16"/>
    <n v="24"/>
    <n v="16.3"/>
    <d v="2026-03-22T00:00:00"/>
    <m/>
    <m/>
    <m/>
    <n v="27.533333333333331"/>
  </r>
  <r>
    <x v="313"/>
    <s v="DEN"/>
    <s v="POR"/>
    <s v="W"/>
    <d v="1899-12-31T06:45:00"/>
    <n v="9"/>
    <n v="18"/>
    <n v="0.5"/>
    <n v="4"/>
    <n v="9"/>
    <n v="0.44400000000000001"/>
    <n v="0"/>
    <n v="0"/>
    <m/>
    <n v="0"/>
    <n v="2"/>
    <n v="2"/>
    <n v="7"/>
    <n v="1"/>
    <n v="0"/>
    <n v="2"/>
    <n v="4"/>
    <n v="22"/>
    <n v="12"/>
    <n v="15.9"/>
    <d v="2026-03-22T00:00:00"/>
    <m/>
    <m/>
    <m/>
    <n v="30.75"/>
  </r>
  <r>
    <x v="152"/>
    <s v="POR"/>
    <s v="DEN"/>
    <s v="L"/>
    <d v="1899-12-31T01:21:00"/>
    <n v="7"/>
    <n v="13"/>
    <n v="0.53800000000000003"/>
    <n v="4"/>
    <n v="7"/>
    <n v="0.57099999999999995"/>
    <n v="0"/>
    <n v="0"/>
    <m/>
    <n v="4"/>
    <n v="9"/>
    <n v="13"/>
    <n v="1"/>
    <n v="0"/>
    <n v="0"/>
    <n v="2"/>
    <n v="1"/>
    <n v="18"/>
    <n v="-9"/>
    <n v="15.5"/>
    <d v="2026-03-22T00:00:00"/>
    <m/>
    <m/>
    <m/>
    <n v="25.349999999999998"/>
  </r>
  <r>
    <x v="262"/>
    <s v="WAS"/>
    <s v="NYK"/>
    <s v="L"/>
    <d v="1899-12-31T05:05:00"/>
    <n v="9"/>
    <n v="18"/>
    <n v="0.5"/>
    <n v="7"/>
    <n v="13"/>
    <n v="0.53800000000000003"/>
    <n v="0"/>
    <n v="0"/>
    <m/>
    <n v="0"/>
    <n v="3"/>
    <n v="3"/>
    <n v="1"/>
    <n v="0"/>
    <n v="0"/>
    <n v="1"/>
    <n v="3"/>
    <n v="25"/>
    <n v="-12"/>
    <n v="15.4"/>
    <d v="2026-03-22T00:00:00"/>
    <m/>
    <m/>
    <m/>
    <n v="29.083333333333336"/>
  </r>
  <r>
    <x v="426"/>
    <s v="POR"/>
    <s v="DEN"/>
    <s v="L"/>
    <d v="1899-12-30T18:54:00"/>
    <n v="8"/>
    <n v="10"/>
    <n v="0.8"/>
    <n v="0"/>
    <n v="1"/>
    <n v="0"/>
    <n v="0"/>
    <n v="1"/>
    <n v="0"/>
    <n v="3"/>
    <n v="2"/>
    <n v="5"/>
    <n v="1"/>
    <n v="0"/>
    <n v="0"/>
    <n v="0"/>
    <n v="0"/>
    <n v="16"/>
    <n v="-8"/>
    <n v="15.2"/>
    <d v="2026-03-22T00:00:00"/>
    <m/>
    <m/>
    <m/>
    <n v="18.899999999999999"/>
  </r>
  <r>
    <x v="73"/>
    <s v="BOS"/>
    <s v="MIN"/>
    <s v="L"/>
    <d v="1899-12-31T11:16:00"/>
    <n v="9"/>
    <n v="26"/>
    <n v="0.34599999999999997"/>
    <n v="2"/>
    <n v="6"/>
    <n v="0.33300000000000002"/>
    <n v="9"/>
    <n v="11"/>
    <n v="0.81799999999999995"/>
    <n v="0"/>
    <n v="7"/>
    <n v="7"/>
    <n v="4"/>
    <n v="0"/>
    <n v="0"/>
    <n v="3"/>
    <n v="1"/>
    <n v="29"/>
    <n v="-8"/>
    <n v="15.1"/>
    <d v="2026-03-22T00:00:00"/>
    <m/>
    <m/>
    <m/>
    <n v="35.266666666666666"/>
  </r>
  <r>
    <x v="259"/>
    <s v="WAS"/>
    <s v="NYK"/>
    <s v="L"/>
    <d v="1899-12-31T02:26:00"/>
    <n v="8"/>
    <n v="10"/>
    <n v="0.8"/>
    <n v="2"/>
    <n v="4"/>
    <n v="0.5"/>
    <n v="0"/>
    <n v="0"/>
    <m/>
    <n v="3"/>
    <n v="2"/>
    <n v="5"/>
    <n v="0"/>
    <n v="3"/>
    <n v="0"/>
    <n v="3"/>
    <n v="5"/>
    <n v="18"/>
    <n v="-20"/>
    <n v="14.9"/>
    <d v="2026-03-22T00:00:00"/>
    <m/>
    <m/>
    <m/>
    <n v="26.433333333333337"/>
  </r>
  <r>
    <x v="264"/>
    <s v="BRK"/>
    <s v="SAC"/>
    <s v="L"/>
    <d v="1899-12-30T21:42:00"/>
    <n v="6"/>
    <n v="11"/>
    <n v="0.54500000000000004"/>
    <n v="2"/>
    <n v="3"/>
    <n v="0.66700000000000004"/>
    <n v="4"/>
    <n v="5"/>
    <n v="0.8"/>
    <n v="0"/>
    <n v="2"/>
    <n v="2"/>
    <n v="3"/>
    <n v="2"/>
    <n v="1"/>
    <n v="2"/>
    <n v="2"/>
    <n v="18"/>
    <n v="1"/>
    <n v="14.9"/>
    <d v="2026-03-22T00:00:00"/>
    <m/>
    <m/>
    <m/>
    <n v="21.7"/>
  </r>
  <r>
    <x v="424"/>
    <s v="NYK"/>
    <s v="WAS"/>
    <s v="W"/>
    <d v="1899-12-30T16:45:00"/>
    <n v="5"/>
    <n v="5"/>
    <n v="1"/>
    <n v="0"/>
    <n v="0"/>
    <m/>
    <n v="0"/>
    <n v="0"/>
    <m/>
    <n v="3"/>
    <n v="7"/>
    <n v="10"/>
    <n v="1"/>
    <n v="0"/>
    <n v="2"/>
    <n v="0"/>
    <n v="0"/>
    <n v="10"/>
    <n v="14"/>
    <n v="14.8"/>
    <d v="2026-03-22T00:00:00"/>
    <m/>
    <m/>
    <m/>
    <n v="16.75"/>
  </r>
  <r>
    <x v="176"/>
    <s v="BRK"/>
    <s v="SAC"/>
    <s v="L"/>
    <d v="1899-12-31T05:18:00"/>
    <n v="10"/>
    <n v="20"/>
    <n v="0.5"/>
    <n v="0"/>
    <n v="5"/>
    <n v="0"/>
    <n v="2"/>
    <n v="2"/>
    <n v="1"/>
    <n v="1"/>
    <n v="2"/>
    <n v="3"/>
    <n v="5"/>
    <n v="1"/>
    <n v="0"/>
    <n v="2"/>
    <n v="3"/>
    <n v="22"/>
    <n v="-2"/>
    <n v="14.6"/>
    <d v="2026-03-22T00:00:00"/>
    <m/>
    <m/>
    <m/>
    <n v="29.300000000000004"/>
  </r>
  <r>
    <x v="97"/>
    <s v="NYK"/>
    <s v="WAS"/>
    <s v="W"/>
    <d v="1899-12-31T04:21:00"/>
    <n v="9"/>
    <n v="19"/>
    <n v="0.47399999999999998"/>
    <n v="2"/>
    <n v="5"/>
    <n v="0.4"/>
    <n v="3"/>
    <n v="3"/>
    <n v="1"/>
    <n v="0"/>
    <n v="0"/>
    <n v="0"/>
    <n v="4"/>
    <n v="1"/>
    <n v="0"/>
    <n v="2"/>
    <n v="2"/>
    <n v="23"/>
    <n v="24"/>
    <n v="14.3"/>
    <d v="2026-03-22T00:00:00"/>
    <m/>
    <m/>
    <m/>
    <n v="28.349999999999998"/>
  </r>
  <r>
    <x v="109"/>
    <s v="POR"/>
    <s v="DEN"/>
    <s v="L"/>
    <d v="1899-12-31T06:14:00"/>
    <n v="5"/>
    <n v="8"/>
    <n v="0.625"/>
    <n v="4"/>
    <n v="6"/>
    <n v="0.66700000000000004"/>
    <n v="2"/>
    <n v="2"/>
    <n v="1"/>
    <n v="2"/>
    <n v="3"/>
    <n v="5"/>
    <n v="2"/>
    <n v="0"/>
    <n v="0"/>
    <n v="1"/>
    <n v="2"/>
    <n v="16"/>
    <n v="-20"/>
    <n v="14.3"/>
    <d v="2026-03-22T00:00:00"/>
    <m/>
    <m/>
    <m/>
    <n v="30.233333333333334"/>
  </r>
  <r>
    <x v="323"/>
    <s v="DEN"/>
    <s v="POR"/>
    <s v="W"/>
    <d v="1899-12-31T05:02:00"/>
    <n v="5"/>
    <n v="7"/>
    <n v="0.71399999999999997"/>
    <n v="1"/>
    <n v="3"/>
    <n v="0.33300000000000002"/>
    <n v="4"/>
    <n v="4"/>
    <n v="1"/>
    <n v="0"/>
    <n v="6"/>
    <n v="6"/>
    <n v="2"/>
    <n v="0"/>
    <n v="0"/>
    <n v="1"/>
    <n v="2"/>
    <n v="15"/>
    <n v="12"/>
    <n v="13.5"/>
    <d v="2026-03-22T00:00:00"/>
    <m/>
    <m/>
    <m/>
    <n v="29.033333333333331"/>
  </r>
  <r>
    <x v="100"/>
    <s v="PHO"/>
    <s v="TOR"/>
    <s v="W"/>
    <d v="1899-12-31T03:07:00"/>
    <n v="5"/>
    <n v="8"/>
    <n v="0.625"/>
    <n v="2"/>
    <n v="4"/>
    <n v="0.5"/>
    <n v="0"/>
    <n v="0"/>
    <m/>
    <n v="1"/>
    <n v="2"/>
    <n v="3"/>
    <n v="2"/>
    <n v="3"/>
    <n v="1"/>
    <n v="1"/>
    <n v="1"/>
    <n v="12"/>
    <n v="17"/>
    <n v="13.4"/>
    <d v="2026-03-22T00:00:00"/>
    <m/>
    <m/>
    <m/>
    <n v="27.116666666666667"/>
  </r>
  <r>
    <x v="320"/>
    <s v="DEN"/>
    <s v="POR"/>
    <s v="W"/>
    <d v="1899-12-31T01:53:00"/>
    <n v="5"/>
    <n v="8"/>
    <n v="0.625"/>
    <n v="1"/>
    <n v="2"/>
    <n v="0.5"/>
    <n v="2"/>
    <n v="2"/>
    <n v="1"/>
    <n v="1"/>
    <n v="2"/>
    <n v="3"/>
    <n v="3"/>
    <n v="0"/>
    <n v="1"/>
    <n v="0"/>
    <n v="1"/>
    <n v="13"/>
    <n v="3"/>
    <n v="13.1"/>
    <d v="2026-03-22T00:00:00"/>
    <m/>
    <m/>
    <m/>
    <n v="25.883333333333333"/>
  </r>
  <r>
    <x v="546"/>
    <s v="BOS"/>
    <s v="MIN"/>
    <s v="L"/>
    <d v="1899-12-31T06:43:00"/>
    <n v="6"/>
    <n v="16"/>
    <n v="0.375"/>
    <n v="2"/>
    <n v="7"/>
    <n v="0.28599999999999998"/>
    <n v="2"/>
    <n v="3"/>
    <n v="0.66700000000000004"/>
    <n v="1"/>
    <n v="10"/>
    <n v="11"/>
    <n v="2"/>
    <n v="2"/>
    <n v="0"/>
    <n v="1"/>
    <n v="0"/>
    <n v="16"/>
    <n v="-4"/>
    <n v="12.9"/>
    <d v="2026-03-22T00:00:00"/>
    <m/>
    <m/>
    <m/>
    <n v="30.716666666666669"/>
  </r>
  <r>
    <x v="222"/>
    <s v="BRK"/>
    <s v="SAC"/>
    <s v="L"/>
    <d v="1899-12-31T02:06:00"/>
    <n v="6"/>
    <n v="12"/>
    <n v="0.5"/>
    <n v="2"/>
    <n v="5"/>
    <n v="0.4"/>
    <n v="3"/>
    <n v="3"/>
    <n v="1"/>
    <n v="0"/>
    <n v="2"/>
    <n v="2"/>
    <n v="4"/>
    <n v="1"/>
    <n v="0"/>
    <n v="2"/>
    <n v="2"/>
    <n v="17"/>
    <n v="-1"/>
    <n v="12.6"/>
    <d v="2026-03-22T00:00:00"/>
    <m/>
    <m/>
    <m/>
    <n v="26.099999999999998"/>
  </r>
  <r>
    <x v="356"/>
    <s v="PHO"/>
    <s v="TOR"/>
    <s v="W"/>
    <d v="1899-12-31T04:36:00"/>
    <n v="4"/>
    <n v="8"/>
    <n v="0.5"/>
    <n v="2"/>
    <n v="5"/>
    <n v="0.4"/>
    <n v="1"/>
    <n v="1"/>
    <n v="1"/>
    <n v="5"/>
    <n v="2"/>
    <n v="7"/>
    <n v="1"/>
    <n v="2"/>
    <n v="1"/>
    <n v="1"/>
    <n v="3"/>
    <n v="11"/>
    <n v="18"/>
    <n v="12.3"/>
    <d v="2026-03-22T00:00:00"/>
    <m/>
    <m/>
    <m/>
    <n v="28.6"/>
  </r>
  <r>
    <x v="167"/>
    <s v="WAS"/>
    <s v="NYK"/>
    <s v="L"/>
    <d v="1899-12-31T10:17:00"/>
    <n v="4"/>
    <n v="9"/>
    <n v="0.44400000000000001"/>
    <n v="1"/>
    <n v="4"/>
    <n v="0.25"/>
    <n v="5"/>
    <n v="8"/>
    <n v="0.625"/>
    <n v="0"/>
    <n v="1"/>
    <n v="1"/>
    <n v="8"/>
    <n v="2"/>
    <n v="0"/>
    <n v="3"/>
    <n v="2"/>
    <n v="14"/>
    <n v="-33"/>
    <n v="12.2"/>
    <d v="2026-03-22T00:00:00"/>
    <m/>
    <m/>
    <m/>
    <n v="34.283333333333331"/>
  </r>
  <r>
    <x v="180"/>
    <s v="PHO"/>
    <s v="TOR"/>
    <s v="W"/>
    <d v="1899-12-30T21:30:00"/>
    <n v="6"/>
    <n v="9"/>
    <n v="0.66700000000000004"/>
    <n v="4"/>
    <n v="6"/>
    <n v="0.66700000000000004"/>
    <n v="0"/>
    <n v="0"/>
    <m/>
    <n v="1"/>
    <n v="3"/>
    <n v="4"/>
    <n v="3"/>
    <n v="1"/>
    <n v="0"/>
    <n v="3"/>
    <n v="4"/>
    <n v="16"/>
    <n v="6"/>
    <n v="12.2"/>
    <d v="2026-03-22T00:00:00"/>
    <m/>
    <m/>
    <m/>
    <n v="21.5"/>
  </r>
  <r>
    <x v="302"/>
    <s v="WAS"/>
    <s v="NYK"/>
    <s v="L"/>
    <d v="1899-12-31T05:08:00"/>
    <n v="5"/>
    <n v="10"/>
    <n v="0.5"/>
    <n v="1"/>
    <n v="3"/>
    <n v="0.33300000000000002"/>
    <n v="0"/>
    <n v="0"/>
    <m/>
    <n v="0"/>
    <n v="3"/>
    <n v="3"/>
    <n v="6"/>
    <n v="0"/>
    <n v="2"/>
    <n v="0"/>
    <n v="1"/>
    <n v="11"/>
    <n v="-23"/>
    <n v="12.1"/>
    <d v="2026-03-22T00:00:00"/>
    <m/>
    <m/>
    <m/>
    <n v="29.133333333333333"/>
  </r>
  <r>
    <x v="410"/>
    <s v="BRK"/>
    <s v="SAC"/>
    <s v="L"/>
    <d v="1899-12-30T13:11:00"/>
    <n v="5"/>
    <n v="6"/>
    <n v="0.83299999999999996"/>
    <n v="4"/>
    <n v="4"/>
    <n v="1"/>
    <n v="0"/>
    <n v="0"/>
    <m/>
    <n v="0"/>
    <n v="0"/>
    <n v="0"/>
    <n v="1"/>
    <n v="0"/>
    <n v="0"/>
    <n v="0"/>
    <n v="1"/>
    <n v="14"/>
    <n v="1"/>
    <n v="12.1"/>
    <d v="2026-03-22T00:00:00"/>
    <m/>
    <m/>
    <m/>
    <n v="13.183333333333334"/>
  </r>
  <r>
    <x v="445"/>
    <s v="SAC"/>
    <s v="BRK"/>
    <s v="W"/>
    <d v="1899-12-31T04:26:00"/>
    <n v="6"/>
    <n v="13"/>
    <n v="0.46200000000000002"/>
    <n v="0"/>
    <n v="0"/>
    <m/>
    <n v="2"/>
    <n v="4"/>
    <n v="0.5"/>
    <n v="6"/>
    <n v="9"/>
    <n v="15"/>
    <n v="0"/>
    <n v="1"/>
    <n v="0"/>
    <n v="2"/>
    <n v="1"/>
    <n v="14"/>
    <n v="-4"/>
    <n v="12"/>
    <d v="2026-03-22T00:00:00"/>
    <m/>
    <m/>
    <m/>
    <n v="28.433333333333334"/>
  </r>
  <r>
    <x v="310"/>
    <s v="DEN"/>
    <s v="POR"/>
    <s v="W"/>
    <d v="1899-12-31T04:27:00"/>
    <n v="4"/>
    <n v="7"/>
    <n v="0.57099999999999995"/>
    <n v="2"/>
    <n v="4"/>
    <n v="0.5"/>
    <n v="2"/>
    <n v="2"/>
    <n v="1"/>
    <n v="0"/>
    <n v="3"/>
    <n v="3"/>
    <n v="4"/>
    <n v="0"/>
    <n v="0"/>
    <n v="0"/>
    <n v="2"/>
    <n v="12"/>
    <n v="15"/>
    <n v="11.6"/>
    <d v="2026-03-22T00:00:00"/>
    <m/>
    <m/>
    <m/>
    <n v="28.449999999999996"/>
  </r>
  <r>
    <x v="59"/>
    <s v="NYK"/>
    <s v="WAS"/>
    <s v="W"/>
    <d v="1899-12-31T05:37:00"/>
    <n v="6"/>
    <n v="11"/>
    <n v="0.54500000000000004"/>
    <n v="2"/>
    <n v="4"/>
    <n v="0.5"/>
    <n v="0"/>
    <n v="0"/>
    <m/>
    <n v="0"/>
    <n v="0"/>
    <n v="0"/>
    <n v="6"/>
    <n v="0"/>
    <n v="0"/>
    <n v="1"/>
    <n v="1"/>
    <n v="14"/>
    <n v="28"/>
    <n v="11.5"/>
    <d v="2026-03-22T00:00:00"/>
    <m/>
    <m/>
    <m/>
    <n v="29.616666666666667"/>
  </r>
  <r>
    <x v="357"/>
    <s v="NYK"/>
    <s v="WAS"/>
    <s v="W"/>
    <d v="1899-12-30T16:12:00"/>
    <n v="3"/>
    <n v="7"/>
    <n v="0.42899999999999999"/>
    <n v="2"/>
    <n v="4"/>
    <n v="0.5"/>
    <n v="0"/>
    <n v="0"/>
    <m/>
    <n v="0"/>
    <n v="2"/>
    <n v="2"/>
    <n v="8"/>
    <n v="1"/>
    <n v="0"/>
    <n v="0"/>
    <n v="1"/>
    <n v="8"/>
    <n v="2"/>
    <n v="11.1"/>
    <d v="2026-03-22T00:00:00"/>
    <m/>
    <m/>
    <m/>
    <n v="16.200000000000003"/>
  </r>
  <r>
    <x v="99"/>
    <s v="MIN"/>
    <s v="BOS"/>
    <s v="W"/>
    <d v="1899-12-31T08:40:00"/>
    <n v="8"/>
    <n v="18"/>
    <n v="0.44400000000000001"/>
    <n v="3"/>
    <n v="7"/>
    <n v="0.42899999999999999"/>
    <n v="0"/>
    <n v="0"/>
    <m/>
    <n v="0"/>
    <n v="6"/>
    <n v="6"/>
    <n v="3"/>
    <n v="0"/>
    <n v="0"/>
    <n v="2"/>
    <n v="1"/>
    <n v="19"/>
    <n v="-3"/>
    <n v="11.1"/>
    <d v="2026-03-22T00:00:00"/>
    <m/>
    <m/>
    <m/>
    <n v="32.666666666666671"/>
  </r>
  <r>
    <x v="229"/>
    <s v="TOR"/>
    <s v="PHO"/>
    <s v="L"/>
    <d v="1899-12-30T17:14:00"/>
    <n v="3"/>
    <n v="5"/>
    <n v="0.6"/>
    <n v="0"/>
    <n v="0"/>
    <m/>
    <n v="2"/>
    <n v="3"/>
    <n v="0.66700000000000004"/>
    <n v="1"/>
    <n v="0"/>
    <n v="1"/>
    <n v="2"/>
    <n v="3"/>
    <n v="1"/>
    <n v="0"/>
    <n v="0"/>
    <n v="8"/>
    <n v="-1"/>
    <n v="11.1"/>
    <d v="2026-03-22T00:00:00"/>
    <m/>
    <m/>
    <m/>
    <n v="17.233333333333334"/>
  </r>
  <r>
    <x v="200"/>
    <s v="NYK"/>
    <s v="WAS"/>
    <s v="W"/>
    <d v="1899-12-30T05:24:00"/>
    <n v="4"/>
    <n v="4"/>
    <n v="1"/>
    <n v="3"/>
    <n v="3"/>
    <n v="1"/>
    <n v="0"/>
    <n v="0"/>
    <m/>
    <n v="0"/>
    <n v="1"/>
    <n v="1"/>
    <n v="1"/>
    <n v="0"/>
    <n v="0"/>
    <n v="0"/>
    <n v="0"/>
    <n v="11"/>
    <n v="6"/>
    <n v="10.8"/>
    <d v="2026-03-22T00:00:00"/>
    <m/>
    <m/>
    <m/>
    <n v="5.4"/>
  </r>
  <r>
    <x v="422"/>
    <s v="WAS"/>
    <s v="NYK"/>
    <s v="L"/>
    <d v="1899-12-31T05:03:00"/>
    <n v="5"/>
    <n v="12"/>
    <n v="0.41699999999999998"/>
    <n v="1"/>
    <n v="3"/>
    <n v="0.33300000000000002"/>
    <n v="2"/>
    <n v="3"/>
    <n v="0.66700000000000004"/>
    <n v="1"/>
    <n v="4"/>
    <n v="5"/>
    <n v="2"/>
    <n v="3"/>
    <n v="2"/>
    <n v="3"/>
    <n v="1"/>
    <n v="13"/>
    <n v="-21"/>
    <n v="10.5"/>
    <d v="2026-03-22T00:00:00"/>
    <m/>
    <m/>
    <m/>
    <n v="29.05"/>
  </r>
  <r>
    <x v="512"/>
    <s v="SAC"/>
    <s v="BRK"/>
    <s v="W"/>
    <d v="1899-12-30T16:35:00"/>
    <n v="3"/>
    <n v="5"/>
    <n v="0.6"/>
    <n v="2"/>
    <n v="2"/>
    <n v="1"/>
    <n v="1"/>
    <n v="1"/>
    <n v="1"/>
    <n v="4"/>
    <n v="2"/>
    <n v="6"/>
    <n v="2"/>
    <n v="0"/>
    <n v="1"/>
    <n v="0"/>
    <n v="5"/>
    <n v="9"/>
    <n v="1"/>
    <n v="10.199999999999999"/>
    <d v="2026-03-22T00:00:00"/>
    <m/>
    <m/>
    <m/>
    <n v="16.583333333333332"/>
  </r>
  <r>
    <x v="385"/>
    <s v="SAC"/>
    <s v="BRK"/>
    <s v="W"/>
    <d v="1899-12-31T03:09:00"/>
    <n v="5"/>
    <n v="12"/>
    <n v="0.41699999999999998"/>
    <n v="0"/>
    <n v="4"/>
    <n v="0"/>
    <n v="6"/>
    <n v="8"/>
    <n v="0.75"/>
    <n v="1"/>
    <n v="4"/>
    <n v="5"/>
    <n v="3"/>
    <n v="1"/>
    <n v="0"/>
    <n v="3"/>
    <n v="2"/>
    <n v="16"/>
    <n v="-1"/>
    <n v="10"/>
    <d v="2026-03-22T00:00:00"/>
    <m/>
    <m/>
    <m/>
    <n v="27.150000000000002"/>
  </r>
  <r>
    <x v="42"/>
    <s v="SAC"/>
    <s v="BRK"/>
    <s v="W"/>
    <d v="1899-12-31T07:51:00"/>
    <n v="3"/>
    <n v="7"/>
    <n v="0.42899999999999999"/>
    <n v="0"/>
    <n v="2"/>
    <n v="0"/>
    <n v="4"/>
    <n v="4"/>
    <n v="1"/>
    <n v="0"/>
    <n v="0"/>
    <n v="0"/>
    <n v="8"/>
    <n v="0"/>
    <n v="1"/>
    <n v="2"/>
    <n v="2"/>
    <n v="10"/>
    <n v="0"/>
    <n v="9.8000000000000007"/>
    <d v="2026-03-22T00:00:00"/>
    <m/>
    <m/>
    <m/>
    <n v="31.85"/>
  </r>
  <r>
    <x v="324"/>
    <s v="DEN"/>
    <s v="POR"/>
    <s v="W"/>
    <d v="1899-12-30T19:56:00"/>
    <n v="6"/>
    <n v="13"/>
    <n v="0.46200000000000002"/>
    <n v="1"/>
    <n v="5"/>
    <n v="0.2"/>
    <n v="1"/>
    <n v="2"/>
    <n v="0.5"/>
    <n v="0"/>
    <n v="6"/>
    <n v="6"/>
    <n v="3"/>
    <n v="0"/>
    <n v="0"/>
    <n v="0"/>
    <n v="3"/>
    <n v="14"/>
    <n v="2"/>
    <n v="9.6"/>
    <d v="2026-03-22T00:00:00"/>
    <m/>
    <m/>
    <m/>
    <n v="19.933333333333334"/>
  </r>
  <r>
    <x v="403"/>
    <s v="TOR"/>
    <s v="PHO"/>
    <s v="L"/>
    <d v="1899-12-31T01:39:00"/>
    <n v="5"/>
    <n v="7"/>
    <n v="0.71399999999999997"/>
    <n v="3"/>
    <n v="3"/>
    <n v="1"/>
    <n v="0"/>
    <n v="0"/>
    <m/>
    <n v="1"/>
    <n v="2"/>
    <n v="3"/>
    <n v="1"/>
    <n v="0"/>
    <n v="0"/>
    <n v="1"/>
    <n v="4"/>
    <n v="13"/>
    <n v="-9"/>
    <n v="9.5"/>
    <d v="2026-03-22T00:00:00"/>
    <m/>
    <m/>
    <m/>
    <n v="25.650000000000002"/>
  </r>
  <r>
    <x v="63"/>
    <s v="BOS"/>
    <s v="MIN"/>
    <s v="L"/>
    <d v="1899-12-31T11:41:00"/>
    <n v="6"/>
    <n v="15"/>
    <n v="0.4"/>
    <n v="1"/>
    <n v="5"/>
    <n v="0.2"/>
    <n v="2"/>
    <n v="2"/>
    <n v="1"/>
    <n v="1"/>
    <n v="5"/>
    <n v="6"/>
    <n v="1"/>
    <n v="3"/>
    <n v="0"/>
    <n v="3"/>
    <n v="1"/>
    <n v="15"/>
    <n v="-12"/>
    <n v="9.4"/>
    <d v="2026-03-22T00:00:00"/>
    <m/>
    <m/>
    <m/>
    <n v="35.68333333333333"/>
  </r>
  <r>
    <x v="442"/>
    <s v="NYK"/>
    <s v="WAS"/>
    <s v="W"/>
    <d v="1899-12-30T08:15:00"/>
    <n v="3"/>
    <n v="4"/>
    <n v="0.75"/>
    <n v="0"/>
    <n v="0"/>
    <m/>
    <n v="2"/>
    <n v="2"/>
    <n v="1"/>
    <n v="2"/>
    <n v="4"/>
    <n v="6"/>
    <n v="1"/>
    <n v="0"/>
    <n v="0"/>
    <n v="0"/>
    <n v="1"/>
    <n v="8"/>
    <n v="9"/>
    <n v="9.3000000000000007"/>
    <d v="2026-03-22T00:00:00"/>
    <m/>
    <m/>
    <m/>
    <n v="8.25"/>
  </r>
  <r>
    <x v="367"/>
    <s v="PHO"/>
    <s v="TOR"/>
    <s v="W"/>
    <d v="1899-12-31T00:32:00"/>
    <n v="5"/>
    <n v="11"/>
    <n v="0.45500000000000002"/>
    <n v="3"/>
    <n v="6"/>
    <n v="0.5"/>
    <n v="1"/>
    <n v="1"/>
    <n v="1"/>
    <n v="3"/>
    <n v="4"/>
    <n v="7"/>
    <n v="0"/>
    <n v="2"/>
    <n v="0"/>
    <n v="4"/>
    <n v="1"/>
    <n v="14"/>
    <n v="3"/>
    <n v="9.1999999999999993"/>
    <d v="2026-03-22T00:00:00"/>
    <m/>
    <m/>
    <m/>
    <n v="24.533333333333331"/>
  </r>
  <r>
    <x v="272"/>
    <s v="NYK"/>
    <s v="WAS"/>
    <s v="W"/>
    <d v="1899-12-30T22:50:00"/>
    <n v="4"/>
    <n v="6"/>
    <n v="0.66700000000000004"/>
    <n v="0"/>
    <n v="1"/>
    <n v="0"/>
    <n v="0"/>
    <n v="0"/>
    <m/>
    <n v="1"/>
    <n v="2"/>
    <n v="3"/>
    <n v="4"/>
    <n v="1"/>
    <n v="0"/>
    <n v="1"/>
    <n v="2"/>
    <n v="8"/>
    <n v="3"/>
    <n v="8.6999999999999993"/>
    <d v="2026-03-22T00:00:00"/>
    <m/>
    <m/>
    <m/>
    <n v="22.833333333333332"/>
  </r>
  <r>
    <x v="196"/>
    <s v="SAC"/>
    <s v="BRK"/>
    <s v="W"/>
    <d v="1899-12-31T02:34:00"/>
    <n v="2"/>
    <n v="4"/>
    <n v="0.5"/>
    <n v="2"/>
    <n v="2"/>
    <n v="1"/>
    <n v="1"/>
    <n v="2"/>
    <n v="0.5"/>
    <n v="1"/>
    <n v="3"/>
    <n v="4"/>
    <n v="4"/>
    <n v="1"/>
    <n v="0"/>
    <n v="1"/>
    <n v="1"/>
    <n v="7"/>
    <n v="5"/>
    <n v="8.6"/>
    <d v="2026-03-22T00:00:00"/>
    <m/>
    <m/>
    <m/>
    <n v="26.56666666666667"/>
  </r>
  <r>
    <x v="203"/>
    <s v="PHO"/>
    <s v="TOR"/>
    <s v="W"/>
    <d v="1899-12-31T02:04:00"/>
    <n v="3"/>
    <n v="5"/>
    <n v="0.6"/>
    <n v="0"/>
    <n v="0"/>
    <m/>
    <n v="0"/>
    <n v="0"/>
    <m/>
    <n v="2"/>
    <n v="5"/>
    <n v="7"/>
    <n v="1"/>
    <n v="1"/>
    <n v="3"/>
    <n v="1"/>
    <n v="2"/>
    <n v="6"/>
    <n v="7"/>
    <n v="8.6"/>
    <d v="2026-03-22T00:00:00"/>
    <m/>
    <m/>
    <m/>
    <n v="26.066666666666663"/>
  </r>
  <r>
    <x v="64"/>
    <s v="TOR"/>
    <s v="PHO"/>
    <s v="L"/>
    <d v="1899-12-30T15:23:00"/>
    <n v="2"/>
    <n v="5"/>
    <n v="0.4"/>
    <n v="2"/>
    <n v="4"/>
    <n v="0.5"/>
    <n v="4"/>
    <n v="4"/>
    <n v="1"/>
    <n v="0"/>
    <n v="3"/>
    <n v="3"/>
    <n v="1"/>
    <n v="1"/>
    <n v="0"/>
    <n v="1"/>
    <n v="1"/>
    <n v="10"/>
    <n v="8"/>
    <n v="8.5"/>
    <d v="2026-03-22T00:00:00"/>
    <m/>
    <m/>
    <m/>
    <n v="15.383333333333335"/>
  </r>
  <r>
    <x v="147"/>
    <s v="TOR"/>
    <s v="PHO"/>
    <s v="L"/>
    <d v="1899-12-31T01:45:00"/>
    <n v="4"/>
    <n v="9"/>
    <n v="0.44400000000000001"/>
    <n v="1"/>
    <n v="5"/>
    <n v="0.2"/>
    <n v="2"/>
    <n v="2"/>
    <n v="1"/>
    <n v="1"/>
    <n v="2"/>
    <n v="3"/>
    <n v="1"/>
    <n v="2"/>
    <n v="0"/>
    <n v="1"/>
    <n v="2"/>
    <n v="11"/>
    <n v="-22"/>
    <n v="8.5"/>
    <d v="2026-03-22T00:00:00"/>
    <m/>
    <m/>
    <m/>
    <n v="25.75"/>
  </r>
  <r>
    <x v="416"/>
    <s v="NYK"/>
    <s v="WAS"/>
    <s v="W"/>
    <d v="1899-12-30T19:49:00"/>
    <n v="4"/>
    <n v="6"/>
    <n v="0.66700000000000004"/>
    <n v="3"/>
    <n v="4"/>
    <n v="0.75"/>
    <n v="1"/>
    <n v="2"/>
    <n v="0.5"/>
    <n v="1"/>
    <n v="0"/>
    <n v="1"/>
    <n v="0"/>
    <n v="0"/>
    <n v="0"/>
    <n v="1"/>
    <n v="1"/>
    <n v="12"/>
    <n v="3"/>
    <n v="8.3000000000000007"/>
    <d v="2026-03-22T00:00:00"/>
    <m/>
    <m/>
    <m/>
    <n v="19.816666666666666"/>
  </r>
  <r>
    <x v="105"/>
    <s v="BOS"/>
    <s v="MIN"/>
    <s v="L"/>
    <d v="1899-12-31T02:57:00"/>
    <n v="2"/>
    <n v="5"/>
    <n v="0.4"/>
    <n v="0"/>
    <n v="0"/>
    <m/>
    <n v="0"/>
    <n v="0"/>
    <m/>
    <n v="4"/>
    <n v="6"/>
    <n v="10"/>
    <n v="1"/>
    <n v="2"/>
    <n v="0"/>
    <n v="0"/>
    <n v="1"/>
    <n v="4"/>
    <n v="-9"/>
    <n v="8.1999999999999993"/>
    <d v="2026-03-22T00:00:00"/>
    <m/>
    <m/>
    <m/>
    <n v="26.949999999999996"/>
  </r>
  <r>
    <x v="458"/>
    <s v="SAC"/>
    <s v="BRK"/>
    <s v="W"/>
    <d v="1899-12-30T16:13:00"/>
    <n v="3"/>
    <n v="4"/>
    <n v="0.75"/>
    <n v="3"/>
    <n v="4"/>
    <n v="0.75"/>
    <n v="0"/>
    <n v="0"/>
    <m/>
    <n v="0"/>
    <n v="2"/>
    <n v="2"/>
    <n v="2"/>
    <n v="0"/>
    <n v="0"/>
    <n v="1"/>
    <n v="1"/>
    <n v="9"/>
    <n v="7"/>
    <n v="8"/>
    <d v="2026-03-22T00:00:00"/>
    <m/>
    <m/>
    <m/>
    <n v="16.216666666666669"/>
  </r>
  <r>
    <x v="285"/>
    <s v="WAS"/>
    <s v="NYK"/>
    <s v="L"/>
    <d v="1899-12-30T15:08:00"/>
    <n v="5"/>
    <n v="9"/>
    <n v="0.55600000000000005"/>
    <n v="3"/>
    <n v="6"/>
    <n v="0.5"/>
    <n v="0"/>
    <n v="0"/>
    <m/>
    <n v="1"/>
    <n v="0"/>
    <n v="1"/>
    <n v="1"/>
    <n v="0"/>
    <n v="0"/>
    <n v="1"/>
    <n v="3"/>
    <n v="13"/>
    <n v="-14"/>
    <n v="7.9"/>
    <d v="2026-03-22T00:00:00"/>
    <m/>
    <m/>
    <m/>
    <n v="15.133333333333333"/>
  </r>
  <r>
    <x v="425"/>
    <s v="MIN"/>
    <s v="BOS"/>
    <s v="W"/>
    <d v="1899-12-30T15:59:00"/>
    <n v="3"/>
    <n v="5"/>
    <n v="0.6"/>
    <n v="0"/>
    <n v="0"/>
    <m/>
    <n v="0"/>
    <n v="0"/>
    <m/>
    <n v="4"/>
    <n v="0"/>
    <n v="4"/>
    <n v="3"/>
    <n v="1"/>
    <n v="0"/>
    <n v="1"/>
    <n v="2"/>
    <n v="6"/>
    <n v="12"/>
    <n v="7.8"/>
    <d v="2026-03-22T00:00:00"/>
    <m/>
    <m/>
    <m/>
    <n v="15.983333333333333"/>
  </r>
  <r>
    <x v="51"/>
    <s v="TOR"/>
    <s v="PHO"/>
    <s v="L"/>
    <d v="1899-12-30T23:14:00"/>
    <n v="5"/>
    <n v="8"/>
    <n v="0.625"/>
    <n v="1"/>
    <n v="3"/>
    <n v="0.33300000000000002"/>
    <n v="2"/>
    <n v="4"/>
    <n v="0.5"/>
    <n v="0"/>
    <n v="3"/>
    <n v="3"/>
    <n v="3"/>
    <n v="0"/>
    <n v="0"/>
    <n v="3"/>
    <n v="2"/>
    <n v="13"/>
    <n v="-21"/>
    <n v="7.8"/>
    <d v="2026-03-22T00:00:00"/>
    <m/>
    <m/>
    <m/>
    <n v="23.233333333333334"/>
  </r>
  <r>
    <x v="217"/>
    <s v="WAS"/>
    <s v="NYK"/>
    <s v="L"/>
    <d v="1899-12-31T05:27:00"/>
    <n v="4"/>
    <n v="9"/>
    <n v="0.44400000000000001"/>
    <n v="1"/>
    <n v="6"/>
    <n v="0.16700000000000001"/>
    <n v="2"/>
    <n v="2"/>
    <n v="1"/>
    <n v="0"/>
    <n v="1"/>
    <n v="1"/>
    <n v="4"/>
    <n v="0"/>
    <n v="0"/>
    <n v="2"/>
    <n v="0"/>
    <n v="11"/>
    <n v="-16"/>
    <n v="7.4"/>
    <d v="2026-03-22T00:00:00"/>
    <m/>
    <m/>
    <m/>
    <n v="29.45"/>
  </r>
  <r>
    <x v="350"/>
    <s v="PHO"/>
    <s v="TOR"/>
    <s v="W"/>
    <d v="1899-12-30T17:12:00"/>
    <n v="2"/>
    <n v="4"/>
    <n v="0.5"/>
    <n v="1"/>
    <n v="2"/>
    <n v="0.5"/>
    <n v="2"/>
    <n v="2"/>
    <n v="1"/>
    <n v="1"/>
    <n v="6"/>
    <n v="7"/>
    <n v="0"/>
    <n v="1"/>
    <n v="0"/>
    <n v="1"/>
    <n v="1"/>
    <n v="7"/>
    <n v="19"/>
    <n v="7.1"/>
    <d v="2026-03-22T00:00:00"/>
    <m/>
    <m/>
    <m/>
    <n v="17.2"/>
  </r>
  <r>
    <x v="549"/>
    <s v="BRK"/>
    <s v="SAC"/>
    <s v="L"/>
    <d v="1899-12-30T16:28:00"/>
    <n v="1"/>
    <n v="3"/>
    <n v="0.33300000000000002"/>
    <n v="1"/>
    <n v="1"/>
    <n v="1"/>
    <n v="4"/>
    <n v="4"/>
    <n v="1"/>
    <n v="1"/>
    <n v="2"/>
    <n v="3"/>
    <n v="3"/>
    <n v="0"/>
    <n v="1"/>
    <n v="1"/>
    <n v="5"/>
    <n v="7"/>
    <n v="1"/>
    <n v="6.4"/>
    <d v="2026-03-22T00:00:00"/>
    <m/>
    <m/>
    <m/>
    <n v="16.466666666666669"/>
  </r>
  <r>
    <x v="258"/>
    <s v="SAC"/>
    <s v="BRK"/>
    <s v="W"/>
    <d v="1899-12-30T14:33:00"/>
    <n v="2"/>
    <n v="3"/>
    <n v="0.66700000000000004"/>
    <n v="0"/>
    <n v="0"/>
    <m/>
    <n v="1"/>
    <n v="2"/>
    <n v="0.5"/>
    <n v="3"/>
    <n v="0"/>
    <n v="3"/>
    <n v="2"/>
    <n v="0"/>
    <n v="1"/>
    <n v="1"/>
    <n v="1"/>
    <n v="5"/>
    <n v="7"/>
    <n v="6.1"/>
    <d v="2026-03-22T00:00:00"/>
    <m/>
    <m/>
    <m/>
    <n v="14.549999999999999"/>
  </r>
  <r>
    <x v="440"/>
    <s v="BRK"/>
    <s v="SAC"/>
    <s v="L"/>
    <d v="1899-12-30T12:23:00"/>
    <n v="4"/>
    <n v="7"/>
    <n v="0.57099999999999995"/>
    <n v="1"/>
    <n v="2"/>
    <n v="0.5"/>
    <n v="0"/>
    <n v="2"/>
    <n v="0"/>
    <n v="0"/>
    <n v="4"/>
    <n v="4"/>
    <n v="0"/>
    <n v="0"/>
    <n v="0"/>
    <n v="0"/>
    <n v="0"/>
    <n v="9"/>
    <n v="-3"/>
    <n v="6.1"/>
    <d v="2026-03-22T00:00:00"/>
    <m/>
    <m/>
    <m/>
    <n v="12.383333333333335"/>
  </r>
  <r>
    <x v="134"/>
    <s v="BOS"/>
    <s v="MIN"/>
    <s v="L"/>
    <d v="1899-12-31T03:21:00"/>
    <n v="4"/>
    <n v="11"/>
    <n v="0.36399999999999999"/>
    <n v="2"/>
    <n v="6"/>
    <n v="0.33300000000000002"/>
    <n v="0"/>
    <n v="0"/>
    <m/>
    <n v="0"/>
    <n v="1"/>
    <n v="1"/>
    <n v="3"/>
    <n v="1"/>
    <n v="0"/>
    <n v="1"/>
    <n v="1"/>
    <n v="10"/>
    <n v="-11"/>
    <n v="5.9"/>
    <d v="2026-03-22T00:00:00"/>
    <m/>
    <m/>
    <m/>
    <n v="27.35"/>
  </r>
  <r>
    <x v="469"/>
    <s v="PHO"/>
    <s v="TOR"/>
    <s v="W"/>
    <d v="1899-12-30T19:03:00"/>
    <n v="3"/>
    <n v="9"/>
    <n v="0.33300000000000002"/>
    <n v="1"/>
    <n v="4"/>
    <n v="0.25"/>
    <n v="0"/>
    <n v="0"/>
    <m/>
    <n v="0"/>
    <n v="2"/>
    <n v="2"/>
    <n v="4"/>
    <n v="2"/>
    <n v="0"/>
    <n v="1"/>
    <n v="2"/>
    <n v="7"/>
    <n v="5"/>
    <n v="5.5"/>
    <d v="2026-03-22T00:00:00"/>
    <m/>
    <m/>
    <m/>
    <n v="19.049999999999997"/>
  </r>
  <r>
    <x v="293"/>
    <s v="BRK"/>
    <s v="SAC"/>
    <s v="L"/>
    <d v="1899-12-31T03:42:00"/>
    <n v="4"/>
    <n v="9"/>
    <n v="0.44400000000000001"/>
    <n v="0"/>
    <n v="3"/>
    <n v="0"/>
    <n v="0"/>
    <n v="0"/>
    <m/>
    <n v="2"/>
    <n v="1"/>
    <n v="3"/>
    <n v="3"/>
    <n v="0"/>
    <n v="0"/>
    <n v="0"/>
    <n v="4"/>
    <n v="8"/>
    <n v="-3"/>
    <n v="5.5"/>
    <d v="2026-03-22T00:00:00"/>
    <m/>
    <m/>
    <m/>
    <n v="27.699999999999996"/>
  </r>
  <r>
    <x v="330"/>
    <s v="DEN"/>
    <s v="POR"/>
    <s v="W"/>
    <d v="1899-12-30T11:23:00"/>
    <n v="2"/>
    <n v="3"/>
    <n v="0.66700000000000004"/>
    <n v="1"/>
    <n v="2"/>
    <n v="0.5"/>
    <n v="0"/>
    <n v="0"/>
    <m/>
    <n v="0"/>
    <n v="0"/>
    <n v="0"/>
    <n v="0"/>
    <n v="1"/>
    <n v="1"/>
    <n v="0"/>
    <n v="0"/>
    <n v="5"/>
    <n v="-4"/>
    <n v="5.4"/>
    <d v="2026-03-22T00:00:00"/>
    <m/>
    <m/>
    <m/>
    <n v="11.383333333333333"/>
  </r>
  <r>
    <x v="520"/>
    <s v="BOS"/>
    <s v="MIN"/>
    <s v="L"/>
    <d v="1899-12-30T01:45:00"/>
    <n v="1"/>
    <n v="1"/>
    <n v="1"/>
    <n v="0"/>
    <n v="0"/>
    <m/>
    <n v="2"/>
    <n v="2"/>
    <n v="1"/>
    <n v="1"/>
    <n v="0"/>
    <n v="1"/>
    <n v="1"/>
    <n v="0"/>
    <n v="0"/>
    <n v="0"/>
    <n v="0"/>
    <n v="4"/>
    <n v="6"/>
    <n v="5.0999999999999996"/>
    <d v="2026-03-22T00:00:00"/>
    <m/>
    <m/>
    <m/>
    <n v="1.75"/>
  </r>
  <r>
    <x v="522"/>
    <s v="POR"/>
    <s v="DEN"/>
    <s v="L"/>
    <d v="1899-12-31T03:08:00"/>
    <n v="5"/>
    <n v="14"/>
    <n v="0.35699999999999998"/>
    <n v="1"/>
    <n v="5"/>
    <n v="0.2"/>
    <n v="2"/>
    <n v="2"/>
    <n v="1"/>
    <n v="1"/>
    <n v="2"/>
    <n v="3"/>
    <n v="2"/>
    <n v="0"/>
    <n v="0"/>
    <n v="1"/>
    <n v="5"/>
    <n v="13"/>
    <n v="-8"/>
    <n v="4.9000000000000004"/>
    <d v="2026-03-22T00:00:00"/>
    <m/>
    <m/>
    <m/>
    <n v="27.133333333333333"/>
  </r>
  <r>
    <x v="355"/>
    <s v="BOS"/>
    <s v="MIN"/>
    <s v="L"/>
    <d v="1899-12-31T04:33:00"/>
    <n v="2"/>
    <n v="4"/>
    <n v="0.5"/>
    <n v="1"/>
    <n v="2"/>
    <n v="0.5"/>
    <n v="0"/>
    <n v="0"/>
    <m/>
    <n v="0"/>
    <n v="4"/>
    <n v="4"/>
    <n v="2"/>
    <n v="0"/>
    <n v="0"/>
    <n v="0"/>
    <n v="2"/>
    <n v="5"/>
    <n v="-16"/>
    <n v="4.8"/>
    <d v="2026-03-22T00:00:00"/>
    <m/>
    <m/>
    <m/>
    <n v="28.550000000000004"/>
  </r>
  <r>
    <x v="460"/>
    <s v="TOR"/>
    <s v="PHO"/>
    <s v="L"/>
    <d v="1899-12-30T07:51:00"/>
    <n v="1"/>
    <n v="1"/>
    <n v="1"/>
    <n v="1"/>
    <n v="1"/>
    <n v="1"/>
    <n v="2"/>
    <n v="3"/>
    <n v="0.66700000000000004"/>
    <n v="0"/>
    <n v="1"/>
    <n v="1"/>
    <n v="2"/>
    <n v="0"/>
    <n v="1"/>
    <n v="2"/>
    <n v="0"/>
    <n v="5"/>
    <n v="9"/>
    <n v="4.7"/>
    <d v="2026-03-22T00:00:00"/>
    <m/>
    <m/>
    <m/>
    <n v="7.85"/>
  </r>
  <r>
    <x v="418"/>
    <s v="WAS"/>
    <s v="NYK"/>
    <s v="L"/>
    <d v="1899-12-31T06:43:00"/>
    <n v="2"/>
    <n v="10"/>
    <n v="0.2"/>
    <n v="1"/>
    <n v="7"/>
    <n v="0.14299999999999999"/>
    <n v="0"/>
    <n v="0"/>
    <m/>
    <n v="3"/>
    <n v="3"/>
    <n v="6"/>
    <n v="2"/>
    <n v="3"/>
    <n v="0"/>
    <n v="0"/>
    <n v="4"/>
    <n v="5"/>
    <n v="-20"/>
    <n v="4.5999999999999996"/>
    <d v="2026-03-22T00:00:00"/>
    <m/>
    <m/>
    <m/>
    <n v="30.716666666666669"/>
  </r>
  <r>
    <x v="319"/>
    <s v="DEN"/>
    <s v="POR"/>
    <s v="W"/>
    <d v="1899-12-30T22:00:00"/>
    <n v="1"/>
    <n v="5"/>
    <n v="0.2"/>
    <n v="1"/>
    <n v="5"/>
    <n v="0.2"/>
    <n v="3"/>
    <n v="3"/>
    <n v="1"/>
    <n v="0"/>
    <n v="4"/>
    <n v="4"/>
    <n v="1"/>
    <n v="0"/>
    <n v="0"/>
    <n v="0"/>
    <n v="1"/>
    <n v="6"/>
    <n v="2"/>
    <n v="4.4000000000000004"/>
    <d v="2026-03-22T00:00:00"/>
    <m/>
    <m/>
    <m/>
    <n v="22"/>
  </r>
  <r>
    <x v="149"/>
    <s v="POR"/>
    <s v="DEN"/>
    <s v="L"/>
    <d v="1899-12-31T04:56:00"/>
    <n v="3"/>
    <n v="12"/>
    <n v="0.25"/>
    <n v="2"/>
    <n v="10"/>
    <n v="0.2"/>
    <n v="1"/>
    <n v="1"/>
    <n v="1"/>
    <n v="0"/>
    <n v="3"/>
    <n v="3"/>
    <n v="3"/>
    <n v="1"/>
    <n v="0"/>
    <n v="1"/>
    <n v="1"/>
    <n v="9"/>
    <n v="-5"/>
    <n v="4.4000000000000004"/>
    <d v="2026-03-22T00:00:00"/>
    <m/>
    <m/>
    <m/>
    <n v="28.93333333333333"/>
  </r>
  <r>
    <x v="188"/>
    <s v="MIN"/>
    <s v="BOS"/>
    <s v="W"/>
    <d v="1899-12-31T01:40:00"/>
    <n v="4"/>
    <n v="12"/>
    <n v="0.33300000000000002"/>
    <n v="1"/>
    <n v="4"/>
    <n v="0.25"/>
    <n v="2"/>
    <n v="2"/>
    <n v="1"/>
    <n v="1"/>
    <n v="6"/>
    <n v="7"/>
    <n v="0"/>
    <n v="0"/>
    <n v="1"/>
    <n v="2"/>
    <n v="3"/>
    <n v="11"/>
    <n v="26"/>
    <n v="4.2"/>
    <d v="2026-03-22T00:00:00"/>
    <m/>
    <m/>
    <m/>
    <n v="25.666666666666664"/>
  </r>
  <r>
    <x v="207"/>
    <s v="POR"/>
    <s v="DEN"/>
    <s v="L"/>
    <d v="1899-12-30T17:46:00"/>
    <n v="1"/>
    <n v="4"/>
    <n v="0.25"/>
    <n v="0"/>
    <n v="2"/>
    <n v="0"/>
    <n v="0"/>
    <n v="0"/>
    <m/>
    <n v="0"/>
    <n v="2"/>
    <n v="2"/>
    <n v="4"/>
    <n v="1"/>
    <n v="0"/>
    <n v="0"/>
    <n v="0"/>
    <n v="2"/>
    <n v="4"/>
    <n v="4"/>
    <d v="2026-03-22T00:00:00"/>
    <m/>
    <m/>
    <m/>
    <n v="17.766666666666666"/>
  </r>
  <r>
    <x v="252"/>
    <s v="TOR"/>
    <s v="PHO"/>
    <s v="L"/>
    <d v="1899-12-30T10:34:00"/>
    <n v="3"/>
    <n v="5"/>
    <n v="0.6"/>
    <n v="1"/>
    <n v="2"/>
    <n v="0.5"/>
    <n v="0"/>
    <n v="0"/>
    <m/>
    <n v="0"/>
    <n v="2"/>
    <n v="2"/>
    <n v="0"/>
    <n v="0"/>
    <n v="0"/>
    <n v="1"/>
    <n v="1"/>
    <n v="7"/>
    <n v="9"/>
    <n v="3.9"/>
    <d v="2026-03-22T00:00:00"/>
    <m/>
    <m/>
    <m/>
    <n v="10.566666666666666"/>
  </r>
  <r>
    <x v="140"/>
    <s v="BRK"/>
    <s v="SAC"/>
    <s v="L"/>
    <d v="1899-12-31T02:03:00"/>
    <n v="2"/>
    <n v="5"/>
    <n v="0.4"/>
    <n v="1"/>
    <n v="3"/>
    <n v="0.33300000000000002"/>
    <n v="0"/>
    <n v="0"/>
    <m/>
    <n v="1"/>
    <n v="2"/>
    <n v="3"/>
    <n v="2"/>
    <n v="0"/>
    <n v="0"/>
    <n v="0"/>
    <n v="3"/>
    <n v="5"/>
    <n v="-4"/>
    <n v="3.8"/>
    <d v="2026-03-22T00:00:00"/>
    <m/>
    <m/>
    <m/>
    <n v="26.05"/>
  </r>
  <r>
    <x v="213"/>
    <s v="BRK"/>
    <s v="SAC"/>
    <s v="L"/>
    <d v="1899-12-30T09:19:00"/>
    <n v="1"/>
    <n v="1"/>
    <n v="1"/>
    <n v="0"/>
    <n v="0"/>
    <m/>
    <n v="1"/>
    <n v="1"/>
    <n v="1"/>
    <n v="1"/>
    <n v="0"/>
    <n v="1"/>
    <n v="1"/>
    <n v="0"/>
    <n v="0"/>
    <n v="0"/>
    <n v="1"/>
    <n v="3"/>
    <n v="-6"/>
    <n v="3.7"/>
    <d v="2026-03-22T00:00:00"/>
    <m/>
    <m/>
    <m/>
    <n v="9.3166666666666664"/>
  </r>
  <r>
    <x v="218"/>
    <s v="MIN"/>
    <s v="BOS"/>
    <s v="W"/>
    <d v="1899-12-31T06:41:00"/>
    <n v="3"/>
    <n v="9"/>
    <n v="0.33300000000000002"/>
    <n v="2"/>
    <n v="7"/>
    <n v="0.28599999999999998"/>
    <n v="0"/>
    <n v="0"/>
    <m/>
    <n v="0"/>
    <n v="2"/>
    <n v="2"/>
    <n v="2"/>
    <n v="1"/>
    <n v="0"/>
    <n v="2"/>
    <n v="1"/>
    <n v="8"/>
    <n v="5"/>
    <n v="3.5"/>
    <d v="2026-03-22T00:00:00"/>
    <m/>
    <m/>
    <m/>
    <n v="30.683333333333334"/>
  </r>
  <r>
    <x v="58"/>
    <s v="MIN"/>
    <s v="BOS"/>
    <s v="W"/>
    <d v="1899-12-31T05:08:00"/>
    <n v="3"/>
    <n v="14"/>
    <n v="0.214"/>
    <n v="1"/>
    <n v="4"/>
    <n v="0.25"/>
    <n v="2"/>
    <n v="4"/>
    <n v="0.5"/>
    <n v="1"/>
    <n v="8"/>
    <n v="9"/>
    <n v="4"/>
    <n v="2"/>
    <n v="0"/>
    <n v="3"/>
    <n v="3"/>
    <n v="9"/>
    <n v="-4"/>
    <n v="3.3"/>
    <d v="2026-03-22T00:00:00"/>
    <m/>
    <m/>
    <m/>
    <n v="29.133333333333333"/>
  </r>
  <r>
    <x v="540"/>
    <s v="WAS"/>
    <s v="NYK"/>
    <s v="L"/>
    <d v="1899-12-30T16:43:00"/>
    <n v="1"/>
    <n v="2"/>
    <n v="0.5"/>
    <n v="1"/>
    <n v="1"/>
    <n v="1"/>
    <n v="0"/>
    <n v="0"/>
    <m/>
    <n v="0"/>
    <n v="3"/>
    <n v="3"/>
    <n v="1"/>
    <n v="1"/>
    <n v="0"/>
    <n v="1"/>
    <n v="1"/>
    <n v="3"/>
    <n v="-1"/>
    <n v="3.2"/>
    <d v="2026-03-22T00:00:00"/>
    <m/>
    <m/>
    <m/>
    <n v="16.716666666666665"/>
  </r>
  <r>
    <x v="204"/>
    <s v="TOR"/>
    <s v="PHO"/>
    <s v="L"/>
    <d v="1899-12-30T17:46:00"/>
    <n v="2"/>
    <n v="8"/>
    <n v="0.25"/>
    <n v="0"/>
    <n v="4"/>
    <n v="0"/>
    <n v="1"/>
    <n v="2"/>
    <n v="0.5"/>
    <n v="1"/>
    <n v="2"/>
    <n v="3"/>
    <n v="2"/>
    <n v="0"/>
    <n v="1"/>
    <n v="0"/>
    <n v="1"/>
    <n v="5"/>
    <n v="-6"/>
    <n v="2.8"/>
    <d v="2026-03-22T00:00:00"/>
    <m/>
    <m/>
    <m/>
    <n v="17.766666666666666"/>
  </r>
  <r>
    <x v="212"/>
    <s v="POR"/>
    <s v="DEN"/>
    <s v="L"/>
    <d v="1899-12-31T01:12:00"/>
    <n v="1"/>
    <n v="6"/>
    <n v="0.16700000000000001"/>
    <n v="1"/>
    <n v="4"/>
    <n v="0.25"/>
    <n v="0"/>
    <n v="0"/>
    <m/>
    <n v="1"/>
    <n v="2"/>
    <n v="3"/>
    <n v="1"/>
    <n v="3"/>
    <n v="0"/>
    <n v="1"/>
    <n v="1"/>
    <n v="3"/>
    <n v="-7"/>
    <n v="2.8"/>
    <d v="2026-03-22T00:00:00"/>
    <m/>
    <m/>
    <m/>
    <n v="25.200000000000003"/>
  </r>
  <r>
    <x v="438"/>
    <s v="BOS"/>
    <s v="MIN"/>
    <s v="L"/>
    <d v="1899-12-30T01:45:00"/>
    <n v="1"/>
    <n v="2"/>
    <n v="0.5"/>
    <n v="0"/>
    <n v="0"/>
    <m/>
    <n v="0"/>
    <n v="0"/>
    <m/>
    <n v="1"/>
    <n v="0"/>
    <n v="1"/>
    <n v="0"/>
    <n v="1"/>
    <n v="0"/>
    <n v="0"/>
    <n v="0"/>
    <n v="2"/>
    <n v="6"/>
    <n v="2.7"/>
    <d v="2026-03-22T00:00:00"/>
    <m/>
    <m/>
    <m/>
    <n v="1.75"/>
  </r>
  <r>
    <x v="406"/>
    <s v="POR"/>
    <s v="DEN"/>
    <s v="L"/>
    <d v="1899-12-30T19:16:00"/>
    <n v="3"/>
    <n v="8"/>
    <n v="0.375"/>
    <n v="1"/>
    <n v="4"/>
    <n v="0.25"/>
    <n v="0"/>
    <n v="2"/>
    <n v="0"/>
    <n v="1"/>
    <n v="1"/>
    <n v="2"/>
    <n v="1"/>
    <n v="0"/>
    <n v="0"/>
    <n v="0"/>
    <n v="3"/>
    <n v="7"/>
    <n v="-8"/>
    <n v="2.2999999999999998"/>
    <d v="2026-03-22T00:00:00"/>
    <m/>
    <m/>
    <m/>
    <n v="19.266666666666666"/>
  </r>
  <r>
    <x v="561"/>
    <s v="POR"/>
    <s v="DEN"/>
    <s v="L"/>
    <d v="1899-12-30T03:45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1"/>
    <n v="2.2999999999999998"/>
    <d v="2026-03-22T00:00:00"/>
    <m/>
    <m/>
    <m/>
    <n v="3.75"/>
  </r>
  <r>
    <x v="56"/>
    <s v="NYK"/>
    <s v="WAS"/>
    <s v="W"/>
    <d v="1899-12-31T05:17:00"/>
    <n v="3"/>
    <n v="7"/>
    <n v="0.42899999999999999"/>
    <n v="1"/>
    <n v="3"/>
    <n v="0.33300000000000002"/>
    <n v="2"/>
    <n v="2"/>
    <n v="1"/>
    <n v="0"/>
    <n v="2"/>
    <n v="2"/>
    <n v="0"/>
    <n v="0"/>
    <n v="0"/>
    <n v="4"/>
    <n v="0"/>
    <n v="9"/>
    <n v="13"/>
    <n v="1.9"/>
    <d v="2026-03-22T00:00:00"/>
    <m/>
    <m/>
    <m/>
    <n v="29.283333333333331"/>
  </r>
  <r>
    <x v="120"/>
    <s v="TOR"/>
    <s v="PHO"/>
    <s v="L"/>
    <d v="1899-12-30T16:35:00"/>
    <n v="0"/>
    <n v="1"/>
    <n v="0"/>
    <n v="0"/>
    <n v="0"/>
    <m/>
    <n v="0"/>
    <n v="0"/>
    <m/>
    <n v="0"/>
    <n v="0"/>
    <n v="0"/>
    <n v="2"/>
    <n v="0"/>
    <n v="2"/>
    <n v="0"/>
    <n v="1"/>
    <n v="0"/>
    <n v="-13"/>
    <n v="1.7"/>
    <d v="2026-03-22T00:00:00"/>
    <m/>
    <m/>
    <m/>
    <n v="16.583333333333332"/>
  </r>
  <r>
    <x v="251"/>
    <s v="BOS"/>
    <s v="MIN"/>
    <s v="L"/>
    <d v="1899-12-30T18:54:00"/>
    <n v="1"/>
    <n v="4"/>
    <n v="0.25"/>
    <n v="0"/>
    <n v="3"/>
    <n v="0"/>
    <n v="0"/>
    <n v="0"/>
    <m/>
    <n v="1"/>
    <n v="1"/>
    <n v="2"/>
    <n v="1"/>
    <n v="0"/>
    <n v="1"/>
    <n v="0"/>
    <n v="1"/>
    <n v="2"/>
    <n v="-5"/>
    <n v="1.6"/>
    <d v="2026-03-22T00:00:00"/>
    <m/>
    <m/>
    <m/>
    <n v="18.899999999999999"/>
  </r>
  <r>
    <x v="138"/>
    <s v="TOR"/>
    <s v="PHO"/>
    <s v="L"/>
    <d v="1899-12-30T21:12:00"/>
    <n v="1"/>
    <n v="6"/>
    <n v="0.16700000000000001"/>
    <n v="0"/>
    <n v="4"/>
    <n v="0"/>
    <n v="0"/>
    <n v="0"/>
    <m/>
    <n v="1"/>
    <n v="0"/>
    <n v="1"/>
    <n v="6"/>
    <n v="0"/>
    <n v="1"/>
    <n v="1"/>
    <n v="3"/>
    <n v="2"/>
    <n v="-22"/>
    <n v="1.6"/>
    <d v="2026-03-22T00:00:00"/>
    <m/>
    <m/>
    <m/>
    <n v="21.2"/>
  </r>
  <r>
    <x v="536"/>
    <s v="SAC"/>
    <s v="BRK"/>
    <s v="W"/>
    <d v="1899-12-30T12:23:00"/>
    <n v="1"/>
    <n v="4"/>
    <n v="0.25"/>
    <n v="0"/>
    <n v="0"/>
    <m/>
    <n v="0"/>
    <n v="0"/>
    <m/>
    <n v="0"/>
    <n v="4"/>
    <n v="4"/>
    <n v="1"/>
    <n v="0"/>
    <n v="0"/>
    <n v="0"/>
    <n v="0"/>
    <n v="2"/>
    <n v="3"/>
    <n v="1.5"/>
    <d v="2026-03-22T00:00:00"/>
    <m/>
    <m/>
    <m/>
    <n v="12.383333333333335"/>
  </r>
  <r>
    <x v="308"/>
    <s v="BOS"/>
    <s v="MIN"/>
    <s v="L"/>
    <d v="1899-12-30T17:23:00"/>
    <n v="2"/>
    <n v="7"/>
    <n v="0.28599999999999998"/>
    <n v="1"/>
    <n v="3"/>
    <n v="0.33300000000000002"/>
    <n v="0"/>
    <n v="0"/>
    <m/>
    <n v="4"/>
    <n v="2"/>
    <n v="6"/>
    <n v="1"/>
    <n v="0"/>
    <n v="0"/>
    <n v="2"/>
    <n v="4"/>
    <n v="5"/>
    <n v="-4"/>
    <n v="1.4"/>
    <d v="2026-03-22T00:00:00"/>
    <m/>
    <m/>
    <m/>
    <n v="17.383333333333333"/>
  </r>
  <r>
    <x v="226"/>
    <s v="MIN"/>
    <s v="BOS"/>
    <s v="W"/>
    <d v="1899-12-30T12:30:00"/>
    <n v="0"/>
    <n v="0"/>
    <m/>
    <n v="0"/>
    <n v="0"/>
    <m/>
    <n v="0"/>
    <n v="0"/>
    <m/>
    <n v="0"/>
    <n v="3"/>
    <n v="3"/>
    <n v="2"/>
    <n v="0"/>
    <n v="0"/>
    <n v="1"/>
    <n v="0"/>
    <n v="0"/>
    <n v="6"/>
    <n v="1.3"/>
    <d v="2026-03-22T00:00:00"/>
    <m/>
    <m/>
    <m/>
    <n v="12.5"/>
  </r>
  <r>
    <x v="187"/>
    <s v="POR"/>
    <s v="DEN"/>
    <s v="L"/>
    <d v="1899-12-30T10:33:00"/>
    <n v="1"/>
    <n v="3"/>
    <n v="0.33300000000000002"/>
    <n v="0"/>
    <n v="2"/>
    <n v="0"/>
    <n v="0"/>
    <n v="0"/>
    <m/>
    <n v="0"/>
    <n v="2"/>
    <n v="2"/>
    <n v="2"/>
    <n v="0"/>
    <n v="0"/>
    <n v="1"/>
    <n v="0"/>
    <n v="2"/>
    <n v="4"/>
    <n v="1.3"/>
    <d v="2026-03-22T00:00:00"/>
    <m/>
    <m/>
    <m/>
    <n v="10.55"/>
  </r>
  <r>
    <x v="568"/>
    <s v="PHO"/>
    <s v="TOR"/>
    <s v="W"/>
    <d v="1899-12-30T04:44:00"/>
    <n v="1"/>
    <n v="2"/>
    <n v="0.5"/>
    <n v="0"/>
    <n v="0"/>
    <m/>
    <n v="0"/>
    <n v="0"/>
    <m/>
    <n v="0"/>
    <n v="0"/>
    <n v="0"/>
    <n v="0"/>
    <n v="0"/>
    <n v="0"/>
    <n v="0"/>
    <n v="0"/>
    <n v="2"/>
    <n v="-4"/>
    <n v="1"/>
    <d v="2026-03-22T00:00:00"/>
    <m/>
    <m/>
    <m/>
    <n v="4.7333333333333334"/>
  </r>
  <r>
    <x v="337"/>
    <s v="TOR"/>
    <s v="PHO"/>
    <s v="L"/>
    <d v="1899-12-30T05:56:00"/>
    <n v="0"/>
    <n v="1"/>
    <n v="0"/>
    <n v="0"/>
    <n v="0"/>
    <m/>
    <n v="1"/>
    <n v="2"/>
    <n v="0.5"/>
    <n v="0"/>
    <n v="1"/>
    <n v="1"/>
    <n v="1"/>
    <n v="1"/>
    <n v="0"/>
    <n v="1"/>
    <n v="0"/>
    <n v="1"/>
    <n v="2"/>
    <n v="0.9"/>
    <d v="2026-03-22T00:00:00"/>
    <m/>
    <m/>
    <m/>
    <n v="5.9333333333333336"/>
  </r>
  <r>
    <x v="393"/>
    <s v="BRK"/>
    <s v="SAC"/>
    <s v="L"/>
    <d v="1899-12-31T04:30:00"/>
    <n v="0"/>
    <n v="5"/>
    <n v="0"/>
    <n v="0"/>
    <n v="3"/>
    <n v="0"/>
    <n v="1"/>
    <n v="2"/>
    <n v="0.5"/>
    <n v="0"/>
    <n v="2"/>
    <n v="2"/>
    <n v="4"/>
    <n v="0"/>
    <n v="2"/>
    <n v="0"/>
    <n v="3"/>
    <n v="1"/>
    <n v="-1"/>
    <n v="0.7"/>
    <d v="2026-03-22T00:00:00"/>
    <m/>
    <m/>
    <m/>
    <n v="28.5"/>
  </r>
  <r>
    <x v="375"/>
    <s v="PHO"/>
    <s v="TOR"/>
    <s v="W"/>
    <d v="1899-12-30T04:4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22T00:00:00"/>
    <m/>
    <m/>
    <m/>
    <n v="4.7333333333333334"/>
  </r>
  <r>
    <x v="371"/>
    <s v="DEN"/>
    <s v="POR"/>
    <s v="W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2T00:00:00"/>
    <m/>
    <m/>
    <m/>
    <n v="1.9500000000000002"/>
  </r>
  <r>
    <x v="368"/>
    <s v="MIN"/>
    <s v="BOS"/>
    <s v="W"/>
    <d v="1899-12-30T01:22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22T00:00:00"/>
    <m/>
    <m/>
    <m/>
    <n v="1.3666666666666667"/>
  </r>
  <r>
    <x v="374"/>
    <s v="DEN"/>
    <s v="POR"/>
    <s v="W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2T00:00:00"/>
    <m/>
    <m/>
    <m/>
    <n v="1.9500000000000002"/>
  </r>
  <r>
    <x v="145"/>
    <s v="MIN"/>
    <s v="BOS"/>
    <s v="W"/>
    <d v="1899-12-30T01:22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3-22T00:00:00"/>
    <m/>
    <m/>
    <m/>
    <n v="1.3666666666666667"/>
  </r>
  <r>
    <x v="373"/>
    <s v="DEN"/>
    <s v="POR"/>
    <s v="W"/>
    <d v="1899-12-30T01:57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2T00:00:00"/>
    <m/>
    <m/>
    <m/>
    <n v="1.9500000000000002"/>
  </r>
  <r>
    <x v="236"/>
    <s v="NYK"/>
    <s v="WAS"/>
    <s v="W"/>
    <d v="1899-12-30T03:27:00"/>
    <n v="0"/>
    <n v="0"/>
    <m/>
    <n v="0"/>
    <n v="0"/>
    <m/>
    <n v="0"/>
    <n v="0"/>
    <m/>
    <n v="1"/>
    <n v="0"/>
    <n v="1"/>
    <n v="0"/>
    <n v="0"/>
    <n v="0"/>
    <n v="1"/>
    <n v="0"/>
    <n v="0"/>
    <n v="6"/>
    <n v="-0.3"/>
    <d v="2026-03-22T00:00:00"/>
    <m/>
    <m/>
    <m/>
    <n v="3.4499999999999997"/>
  </r>
  <r>
    <x v="407"/>
    <s v="BOS"/>
    <s v="MIN"/>
    <s v="L"/>
    <d v="1899-12-30T01:45:00"/>
    <n v="0"/>
    <n v="1"/>
    <n v="0"/>
    <n v="0"/>
    <n v="0"/>
    <m/>
    <n v="0"/>
    <n v="0"/>
    <m/>
    <n v="0"/>
    <n v="1"/>
    <n v="1"/>
    <n v="0"/>
    <n v="0"/>
    <n v="0"/>
    <n v="0"/>
    <n v="0"/>
    <n v="0"/>
    <n v="6"/>
    <n v="-0.4"/>
    <d v="2026-03-22T00:00:00"/>
    <m/>
    <m/>
    <m/>
    <n v="1.75"/>
  </r>
  <r>
    <x v="303"/>
    <s v="DEN"/>
    <s v="POR"/>
    <s v="W"/>
    <d v="1899-12-30T01:5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3-22T00:00:00"/>
    <m/>
    <m/>
    <m/>
    <n v="1.9500000000000002"/>
  </r>
  <r>
    <x v="562"/>
    <s v="MIN"/>
    <s v="BOS"/>
    <s v="W"/>
    <d v="1899-12-30T01:22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3-22T00:00:00"/>
    <m/>
    <m/>
    <m/>
    <n v="1.3666666666666667"/>
  </r>
  <r>
    <x v="342"/>
    <s v="MIN"/>
    <s v="BOS"/>
    <s v="W"/>
    <d v="1899-12-30T01:22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6-03-22T00:00:00"/>
    <m/>
    <m/>
    <m/>
    <n v="1.3666666666666667"/>
  </r>
  <r>
    <x v="515"/>
    <s v="NYK"/>
    <s v="WAS"/>
    <s v="W"/>
    <d v="1899-12-30T03:27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6"/>
    <n v="-1.1000000000000001"/>
    <d v="2026-03-22T00:00:00"/>
    <m/>
    <m/>
    <m/>
    <n v="3.4499999999999997"/>
  </r>
  <r>
    <x v="160"/>
    <s v="TOR"/>
    <s v="PHO"/>
    <s v="L"/>
    <d v="1899-12-31T03:16:00"/>
    <n v="3"/>
    <n v="10"/>
    <n v="0.3"/>
    <n v="0"/>
    <n v="2"/>
    <n v="0"/>
    <n v="0"/>
    <n v="0"/>
    <m/>
    <n v="1"/>
    <n v="3"/>
    <n v="4"/>
    <n v="1"/>
    <n v="0"/>
    <n v="3"/>
    <n v="5"/>
    <n v="2"/>
    <n v="6"/>
    <n v="-29"/>
    <n v="-1.2"/>
    <d v="2026-03-22T00:00:00"/>
    <m/>
    <m/>
    <m/>
    <n v="27.266666666666666"/>
  </r>
  <r>
    <x v="437"/>
    <s v="NYK"/>
    <s v="WAS"/>
    <s v="W"/>
    <d v="1899-12-30T03:27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6"/>
    <n v="-1.4"/>
    <d v="2026-03-22T00:00:00"/>
    <m/>
    <m/>
    <m/>
    <n v="3.4499999999999997"/>
  </r>
  <r>
    <x v="336"/>
    <s v="BOS"/>
    <s v="MIN"/>
    <s v="L"/>
    <d v="1899-12-30T13:57:00"/>
    <n v="0"/>
    <n v="3"/>
    <n v="0"/>
    <n v="0"/>
    <n v="1"/>
    <n v="0"/>
    <n v="0"/>
    <n v="0"/>
    <m/>
    <n v="0"/>
    <n v="3"/>
    <n v="3"/>
    <n v="1"/>
    <n v="0"/>
    <n v="1"/>
    <n v="1"/>
    <n v="2"/>
    <n v="0"/>
    <n v="1"/>
    <n v="-1.6"/>
    <d v="2026-03-22T00:00:00"/>
    <m/>
    <m/>
    <m/>
    <n v="13.950000000000001"/>
  </r>
  <r>
    <x v="433"/>
    <s v="PHO"/>
    <s v="TOR"/>
    <s v="W"/>
    <d v="1899-12-30T04:44:00"/>
    <n v="0"/>
    <n v="3"/>
    <n v="0"/>
    <n v="0"/>
    <n v="2"/>
    <n v="0"/>
    <n v="0"/>
    <n v="0"/>
    <m/>
    <n v="0"/>
    <n v="0"/>
    <n v="0"/>
    <n v="0"/>
    <n v="0"/>
    <n v="0"/>
    <n v="0"/>
    <n v="2"/>
    <n v="0"/>
    <n v="-4"/>
    <n v="-2.9"/>
    <d v="2026-03-22T00:00:00"/>
    <m/>
    <m/>
    <m/>
    <n v="4.7333333333333334"/>
  </r>
  <r>
    <x v="370"/>
    <s v="DEN"/>
    <s v="POR"/>
    <s v="W"/>
    <d v="1899-12-30T01:57:00"/>
    <n v="0"/>
    <n v="0"/>
    <m/>
    <n v="0"/>
    <n v="0"/>
    <m/>
    <n v="0"/>
    <n v="0"/>
    <m/>
    <n v="0"/>
    <n v="1"/>
    <n v="1"/>
    <n v="0"/>
    <n v="0"/>
    <n v="0"/>
    <n v="3"/>
    <n v="2"/>
    <n v="0"/>
    <n v="0"/>
    <n v="-3.5"/>
    <d v="2026-03-22T00:00:00"/>
    <m/>
    <m/>
    <m/>
    <n v="1.9500000000000002"/>
  </r>
  <r>
    <x v="1"/>
    <s v="HOU"/>
    <s v="CHI"/>
    <s v="L"/>
    <d v="1899-12-31T13:26:00"/>
    <n v="16"/>
    <n v="19"/>
    <n v="0.84199999999999997"/>
    <n v="1"/>
    <n v="2"/>
    <n v="0.5"/>
    <n v="0"/>
    <n v="3"/>
    <n v="0"/>
    <n v="2"/>
    <n v="11"/>
    <n v="13"/>
    <n v="10"/>
    <n v="2"/>
    <n v="2"/>
    <n v="2"/>
    <n v="4"/>
    <n v="33"/>
    <n v="-6"/>
    <n v="36.4"/>
    <d v="2026-03-23T00:00:00"/>
    <m/>
    <m/>
    <m/>
    <n v="37.433333333333337"/>
  </r>
  <r>
    <x v="109"/>
    <s v="POR"/>
    <s v="BRK"/>
    <s v="W"/>
    <d v="1899-12-31T04:14:00"/>
    <n v="10"/>
    <n v="12"/>
    <n v="0.83299999999999996"/>
    <n v="9"/>
    <n v="11"/>
    <n v="0.81799999999999995"/>
    <n v="6"/>
    <n v="7"/>
    <n v="0.85699999999999998"/>
    <n v="1"/>
    <n v="2"/>
    <n v="3"/>
    <n v="3"/>
    <n v="2"/>
    <n v="0"/>
    <n v="2"/>
    <n v="2"/>
    <n v="35"/>
    <n v="24"/>
    <n v="32.799999999999997"/>
    <d v="2026-03-23T00:00:00"/>
    <m/>
    <m/>
    <m/>
    <n v="28.233333333333334"/>
  </r>
  <r>
    <x v="271"/>
    <s v="UTA"/>
    <s v="TOR"/>
    <s v="L"/>
    <d v="1899-12-31T11:11:00"/>
    <n v="11"/>
    <n v="21"/>
    <n v="0.52400000000000002"/>
    <n v="7"/>
    <n v="10"/>
    <n v="0.7"/>
    <n v="8"/>
    <n v="8"/>
    <n v="1"/>
    <n v="1"/>
    <n v="5"/>
    <n v="6"/>
    <n v="3"/>
    <n v="0"/>
    <n v="2"/>
    <n v="0"/>
    <n v="3"/>
    <n v="37"/>
    <n v="-8"/>
    <n v="31.2"/>
    <d v="2026-03-23T00:00:00"/>
    <m/>
    <m/>
    <m/>
    <n v="35.183333333333337"/>
  </r>
  <r>
    <x v="9"/>
    <s v="HOU"/>
    <s v="CHI"/>
    <s v="L"/>
    <d v="1899-12-31T15:40:00"/>
    <n v="15"/>
    <n v="23"/>
    <n v="0.65200000000000002"/>
    <n v="5"/>
    <n v="10"/>
    <n v="0.5"/>
    <n v="5"/>
    <n v="8"/>
    <n v="0.625"/>
    <n v="1"/>
    <n v="6"/>
    <n v="7"/>
    <n v="5"/>
    <n v="0"/>
    <n v="0"/>
    <n v="4"/>
    <n v="1"/>
    <n v="40"/>
    <n v="-18"/>
    <n v="30.3"/>
    <d v="2026-03-23T00:00:00"/>
    <m/>
    <m/>
    <m/>
    <n v="39.666666666666664"/>
  </r>
  <r>
    <x v="311"/>
    <s v="IND"/>
    <s v="ORL"/>
    <s v="W"/>
    <d v="1899-12-31T09:33:00"/>
    <n v="13"/>
    <n v="26"/>
    <n v="0.5"/>
    <n v="2"/>
    <n v="5"/>
    <n v="0.4"/>
    <n v="9"/>
    <n v="9"/>
    <n v="1"/>
    <n v="1"/>
    <n v="5"/>
    <n v="6"/>
    <n v="1"/>
    <n v="2"/>
    <n v="2"/>
    <n v="2"/>
    <n v="3"/>
    <n v="37"/>
    <n v="-1"/>
    <n v="27.1"/>
    <d v="2026-03-23T00:00:00"/>
    <m/>
    <m/>
    <m/>
    <n v="33.549999999999997"/>
  </r>
  <r>
    <x v="343"/>
    <s v="DET"/>
    <s v="LAL"/>
    <s v="W"/>
    <d v="1899-12-31T15:04:00"/>
    <n v="11"/>
    <n v="18"/>
    <n v="0.61099999999999999"/>
    <n v="4"/>
    <n v="5"/>
    <n v="0.8"/>
    <n v="4"/>
    <n v="4"/>
    <n v="1"/>
    <n v="2"/>
    <n v="2"/>
    <n v="4"/>
    <n v="8"/>
    <n v="0"/>
    <n v="0"/>
    <n v="2"/>
    <n v="2"/>
    <n v="30"/>
    <n v="-5"/>
    <n v="26.6"/>
    <d v="2026-03-23T00:00:00"/>
    <m/>
    <m/>
    <m/>
    <n v="39.066666666666663"/>
  </r>
  <r>
    <x v="210"/>
    <s v="ATL"/>
    <s v="MEM"/>
    <s v="W"/>
    <d v="1899-12-31T01:43:00"/>
    <n v="8"/>
    <n v="11"/>
    <n v="0.72699999999999998"/>
    <n v="4"/>
    <n v="6"/>
    <n v="0.66700000000000004"/>
    <n v="6"/>
    <n v="6"/>
    <n v="1"/>
    <n v="1"/>
    <n v="1"/>
    <n v="2"/>
    <n v="6"/>
    <n v="1"/>
    <n v="0"/>
    <n v="0"/>
    <n v="3"/>
    <n v="26"/>
    <n v="29"/>
    <n v="26.5"/>
    <d v="2026-03-23T00:00:00"/>
    <m/>
    <m/>
    <m/>
    <n v="25.716666666666669"/>
  </r>
  <r>
    <x v="71"/>
    <s v="ORL"/>
    <s v="IND"/>
    <s v="L"/>
    <d v="1899-12-31T12:44:00"/>
    <n v="13"/>
    <n v="27"/>
    <n v="0.48099999999999998"/>
    <n v="4"/>
    <n v="9"/>
    <n v="0.44400000000000001"/>
    <n v="9"/>
    <n v="12"/>
    <n v="0.75"/>
    <n v="0"/>
    <n v="4"/>
    <n v="4"/>
    <n v="6"/>
    <n v="1"/>
    <n v="0"/>
    <n v="5"/>
    <n v="0"/>
    <n v="39"/>
    <n v="-4"/>
    <n v="25.5"/>
    <d v="2026-03-23T00:00:00"/>
    <m/>
    <m/>
    <m/>
    <n v="36.733333333333334"/>
  </r>
  <r>
    <x v="50"/>
    <s v="PHI"/>
    <s v="OKC"/>
    <s v="L"/>
    <d v="1899-12-31T15:29:00"/>
    <n v="14"/>
    <n v="28"/>
    <n v="0.5"/>
    <n v="7"/>
    <n v="15"/>
    <n v="0.46700000000000003"/>
    <n v="0"/>
    <n v="0"/>
    <m/>
    <n v="0"/>
    <n v="6"/>
    <n v="6"/>
    <n v="4"/>
    <n v="1"/>
    <n v="0"/>
    <n v="1"/>
    <n v="2"/>
    <n v="35"/>
    <n v="-17"/>
    <n v="24.8"/>
    <d v="2026-03-23T00:00:00"/>
    <m/>
    <m/>
    <m/>
    <n v="39.483333333333334"/>
  </r>
  <r>
    <x v="238"/>
    <s v="DAL"/>
    <s v="GSW"/>
    <s v="L"/>
    <d v="1899-12-31T17:34:00"/>
    <n v="12"/>
    <n v="19"/>
    <n v="0.63200000000000001"/>
    <n v="2"/>
    <n v="4"/>
    <n v="0.5"/>
    <n v="6"/>
    <n v="6"/>
    <n v="1"/>
    <n v="1"/>
    <n v="3"/>
    <n v="4"/>
    <n v="9"/>
    <n v="2"/>
    <n v="0"/>
    <n v="7"/>
    <n v="4"/>
    <n v="32"/>
    <n v="3"/>
    <n v="24.8"/>
    <d v="2026-03-23T00:00:00"/>
    <m/>
    <m/>
    <m/>
    <n v="41.56666666666667"/>
  </r>
  <r>
    <x v="40"/>
    <s v="SAS"/>
    <s v="MIA"/>
    <s v="W"/>
    <d v="1899-12-31T02:19:00"/>
    <n v="11"/>
    <n v="22"/>
    <n v="0.5"/>
    <n v="1"/>
    <n v="7"/>
    <n v="0.14299999999999999"/>
    <n v="3"/>
    <n v="3"/>
    <n v="1"/>
    <n v="3"/>
    <n v="12"/>
    <n v="15"/>
    <n v="4"/>
    <n v="0"/>
    <n v="5"/>
    <n v="2"/>
    <n v="3"/>
    <n v="26"/>
    <n v="19"/>
    <n v="23.8"/>
    <d v="2026-03-23T00:00:00"/>
    <m/>
    <m/>
    <m/>
    <n v="26.316666666666666"/>
  </r>
  <r>
    <x v="51"/>
    <s v="TOR"/>
    <s v="UTA"/>
    <s v="W"/>
    <d v="1899-12-31T00:40:00"/>
    <n v="10"/>
    <n v="15"/>
    <n v="0.66700000000000004"/>
    <n v="4"/>
    <n v="5"/>
    <n v="0.8"/>
    <n v="3"/>
    <n v="7"/>
    <n v="0.42899999999999999"/>
    <n v="1"/>
    <n v="1"/>
    <n v="2"/>
    <n v="6"/>
    <n v="0"/>
    <n v="0"/>
    <n v="0"/>
    <n v="1"/>
    <n v="27"/>
    <n v="18"/>
    <n v="23.7"/>
    <d v="2026-03-23T00:00:00"/>
    <m/>
    <m/>
    <m/>
    <n v="24.666666666666664"/>
  </r>
  <r>
    <x v="185"/>
    <s v="LAC"/>
    <s v="MIL"/>
    <s v="W"/>
    <d v="1899-12-31T00:47:00"/>
    <n v="8"/>
    <n v="18"/>
    <n v="0.44400000000000001"/>
    <n v="3"/>
    <n v="10"/>
    <n v="0.3"/>
    <n v="9"/>
    <n v="9"/>
    <n v="1"/>
    <n v="0"/>
    <n v="5"/>
    <n v="5"/>
    <n v="3"/>
    <n v="3"/>
    <n v="1"/>
    <n v="2"/>
    <n v="1"/>
    <n v="28"/>
    <n v="32"/>
    <n v="23.5"/>
    <d v="2026-03-23T00:00:00"/>
    <m/>
    <m/>
    <m/>
    <n v="24.783333333333331"/>
  </r>
  <r>
    <x v="204"/>
    <s v="TOR"/>
    <s v="UTA"/>
    <s v="W"/>
    <d v="1899-12-31T08:13:00"/>
    <n v="9"/>
    <n v="14"/>
    <n v="0.64300000000000002"/>
    <n v="3"/>
    <n v="6"/>
    <n v="0.5"/>
    <n v="2"/>
    <n v="4"/>
    <n v="0.5"/>
    <n v="0"/>
    <n v="4"/>
    <n v="4"/>
    <n v="2"/>
    <n v="5"/>
    <n v="1"/>
    <n v="0"/>
    <n v="2"/>
    <n v="23"/>
    <n v="25"/>
    <n v="23.5"/>
    <d v="2026-03-23T00:00:00"/>
    <m/>
    <m/>
    <m/>
    <n v="32.216666666666669"/>
  </r>
  <r>
    <x v="428"/>
    <s v="DAL"/>
    <s v="GSW"/>
    <s v="L"/>
    <d v="1899-12-31T07:31:00"/>
    <n v="8"/>
    <n v="8"/>
    <n v="1"/>
    <n v="0"/>
    <n v="0"/>
    <m/>
    <n v="4"/>
    <n v="8"/>
    <n v="0.5"/>
    <n v="2"/>
    <n v="5"/>
    <n v="7"/>
    <n v="5"/>
    <n v="1"/>
    <n v="1"/>
    <n v="0"/>
    <n v="3"/>
    <n v="20"/>
    <n v="-5"/>
    <n v="22.9"/>
    <d v="2026-03-23T00:00:00"/>
    <m/>
    <m/>
    <m/>
    <n v="31.516666666666669"/>
  </r>
  <r>
    <x v="0"/>
    <s v="LAL"/>
    <s v="DET"/>
    <s v="L"/>
    <d v="1899-12-31T14:49:00"/>
    <n v="11"/>
    <n v="29"/>
    <n v="0.379"/>
    <n v="3"/>
    <n v="13"/>
    <n v="0.23100000000000001"/>
    <n v="7"/>
    <n v="8"/>
    <n v="0.875"/>
    <n v="1"/>
    <n v="6"/>
    <n v="7"/>
    <n v="6"/>
    <n v="3"/>
    <n v="0"/>
    <n v="3"/>
    <n v="1"/>
    <n v="32"/>
    <n v="7"/>
    <n v="22"/>
    <d v="2026-03-23T00:00:00"/>
    <m/>
    <m/>
    <m/>
    <n v="38.816666666666663"/>
  </r>
  <r>
    <x v="48"/>
    <s v="TOR"/>
    <s v="UTA"/>
    <s v="W"/>
    <d v="1899-12-31T03:27:00"/>
    <n v="8"/>
    <n v="10"/>
    <n v="0.8"/>
    <n v="1"/>
    <n v="2"/>
    <n v="0.5"/>
    <n v="3"/>
    <n v="3"/>
    <n v="1"/>
    <n v="1"/>
    <n v="6"/>
    <n v="7"/>
    <n v="10"/>
    <n v="1"/>
    <n v="1"/>
    <n v="4"/>
    <n v="4"/>
    <n v="20"/>
    <n v="16"/>
    <n v="21.8"/>
    <d v="2026-03-23T00:00:00"/>
    <m/>
    <m/>
    <m/>
    <n v="27.450000000000003"/>
  </r>
  <r>
    <x v="121"/>
    <s v="CHI"/>
    <s v="HOU"/>
    <s v="W"/>
    <d v="1899-12-31T01:53:00"/>
    <n v="6"/>
    <n v="14"/>
    <n v="0.42899999999999999"/>
    <n v="4"/>
    <n v="7"/>
    <n v="0.57099999999999995"/>
    <n v="9"/>
    <n v="10"/>
    <n v="0.9"/>
    <n v="2"/>
    <n v="2"/>
    <n v="4"/>
    <n v="2"/>
    <n v="3"/>
    <n v="0"/>
    <n v="2"/>
    <n v="1"/>
    <n v="25"/>
    <n v="2"/>
    <n v="21.2"/>
    <d v="2026-03-23T00:00:00"/>
    <m/>
    <m/>
    <m/>
    <n v="25.883333333333333"/>
  </r>
  <r>
    <x v="211"/>
    <s v="SAS"/>
    <s v="MIA"/>
    <s v="W"/>
    <d v="1899-12-31T00:31:00"/>
    <n v="9"/>
    <n v="14"/>
    <n v="0.64300000000000002"/>
    <n v="3"/>
    <n v="5"/>
    <n v="0.6"/>
    <n v="0"/>
    <n v="0"/>
    <m/>
    <n v="2"/>
    <n v="2"/>
    <n v="4"/>
    <n v="6"/>
    <n v="0"/>
    <n v="2"/>
    <n v="1"/>
    <n v="2"/>
    <n v="21"/>
    <n v="8"/>
    <n v="20.6"/>
    <d v="2026-03-23T00:00:00"/>
    <m/>
    <m/>
    <m/>
    <n v="24.516666666666666"/>
  </r>
  <r>
    <x v="19"/>
    <s v="GSW"/>
    <s v="DAL"/>
    <s v="W"/>
    <d v="1899-12-31T16:29:00"/>
    <n v="8"/>
    <n v="15"/>
    <n v="0.53300000000000003"/>
    <n v="2"/>
    <n v="6"/>
    <n v="0.33300000000000002"/>
    <n v="2"/>
    <n v="2"/>
    <n v="1"/>
    <n v="5"/>
    <n v="5"/>
    <n v="10"/>
    <n v="6"/>
    <n v="1"/>
    <n v="1"/>
    <n v="3"/>
    <n v="1"/>
    <n v="20"/>
    <n v="3"/>
    <n v="20.2"/>
    <d v="2026-03-23T00:00:00"/>
    <m/>
    <m/>
    <m/>
    <n v="40.483333333333334"/>
  </r>
  <r>
    <x v="5"/>
    <s v="OKC"/>
    <s v="PHI"/>
    <s v="W"/>
    <d v="1899-12-31T05:51:00"/>
    <n v="6"/>
    <n v="11"/>
    <n v="0.54500000000000004"/>
    <n v="3"/>
    <n v="4"/>
    <n v="0.75"/>
    <n v="2"/>
    <n v="2"/>
    <n v="1"/>
    <n v="1"/>
    <n v="8"/>
    <n v="9"/>
    <n v="4"/>
    <n v="0"/>
    <n v="5"/>
    <n v="1"/>
    <n v="0"/>
    <n v="17"/>
    <n v="10"/>
    <n v="20.100000000000001"/>
    <d v="2026-03-23T00:00:00"/>
    <m/>
    <m/>
    <m/>
    <n v="29.849999999999998"/>
  </r>
  <r>
    <x v="403"/>
    <s v="TOR"/>
    <s v="UTA"/>
    <s v="W"/>
    <d v="1899-12-31T04:04:00"/>
    <n v="7"/>
    <n v="10"/>
    <n v="0.7"/>
    <n v="6"/>
    <n v="8"/>
    <n v="0.75"/>
    <n v="1"/>
    <n v="1"/>
    <n v="1"/>
    <n v="2"/>
    <n v="3"/>
    <n v="5"/>
    <n v="2"/>
    <n v="1"/>
    <n v="1"/>
    <n v="1"/>
    <n v="5"/>
    <n v="21"/>
    <n v="27"/>
    <n v="19.2"/>
    <d v="2026-03-23T00:00:00"/>
    <m/>
    <m/>
    <m/>
    <n v="28.06666666666667"/>
  </r>
  <r>
    <x v="124"/>
    <s v="ORL"/>
    <s v="IND"/>
    <s v="L"/>
    <d v="1899-12-31T10:01:00"/>
    <n v="9"/>
    <n v="16"/>
    <n v="0.56299999999999994"/>
    <n v="3"/>
    <n v="8"/>
    <n v="0.375"/>
    <n v="0"/>
    <n v="0"/>
    <m/>
    <n v="0"/>
    <n v="3"/>
    <n v="3"/>
    <n v="5"/>
    <n v="2"/>
    <n v="0"/>
    <n v="0"/>
    <n v="2"/>
    <n v="21"/>
    <n v="2"/>
    <n v="19"/>
    <d v="2026-03-23T00:00:00"/>
    <m/>
    <m/>
    <m/>
    <n v="34.016666666666666"/>
  </r>
  <r>
    <x v="33"/>
    <s v="OKC"/>
    <s v="PHI"/>
    <s v="W"/>
    <d v="1899-12-30T18:46:00"/>
    <n v="6"/>
    <n v="8"/>
    <n v="0.75"/>
    <n v="5"/>
    <n v="7"/>
    <n v="0.71399999999999997"/>
    <n v="1"/>
    <n v="1"/>
    <n v="1"/>
    <n v="0"/>
    <n v="8"/>
    <n v="8"/>
    <n v="4"/>
    <n v="0"/>
    <n v="1"/>
    <n v="1"/>
    <n v="2"/>
    <n v="18"/>
    <n v="15"/>
    <n v="18.899999999999999"/>
    <d v="2026-03-23T00:00:00"/>
    <m/>
    <m/>
    <m/>
    <n v="18.766666666666666"/>
  </r>
  <r>
    <x v="29"/>
    <s v="GSW"/>
    <s v="DAL"/>
    <s v="W"/>
    <d v="1899-12-30T21:26:00"/>
    <n v="8"/>
    <n v="8"/>
    <n v="1"/>
    <n v="1"/>
    <n v="1"/>
    <n v="1"/>
    <n v="0"/>
    <n v="1"/>
    <n v="0"/>
    <n v="1"/>
    <n v="3"/>
    <n v="4"/>
    <n v="3"/>
    <n v="2"/>
    <n v="0"/>
    <n v="0"/>
    <n v="3"/>
    <n v="17"/>
    <n v="7"/>
    <n v="18.7"/>
    <d v="2026-03-23T00:00:00"/>
    <m/>
    <m/>
    <m/>
    <n v="21.433333333333334"/>
  </r>
  <r>
    <x v="553"/>
    <s v="MEM"/>
    <s v="ATL"/>
    <s v="L"/>
    <d v="1899-12-31T04:29:00"/>
    <n v="6"/>
    <n v="11"/>
    <n v="0.54500000000000004"/>
    <n v="1"/>
    <n v="4"/>
    <n v="0.25"/>
    <n v="7"/>
    <n v="7"/>
    <n v="1"/>
    <n v="2"/>
    <n v="6"/>
    <n v="8"/>
    <n v="1"/>
    <n v="1"/>
    <n v="0"/>
    <n v="1"/>
    <n v="0"/>
    <n v="20"/>
    <n v="-17"/>
    <n v="18.600000000000001"/>
    <d v="2026-03-23T00:00:00"/>
    <m/>
    <m/>
    <m/>
    <n v="28.483333333333331"/>
  </r>
  <r>
    <x v="101"/>
    <s v="DET"/>
    <s v="LAL"/>
    <s v="W"/>
    <d v="1899-12-31T09:20:00"/>
    <n v="5"/>
    <n v="9"/>
    <n v="0.55600000000000005"/>
    <n v="0"/>
    <n v="0"/>
    <m/>
    <n v="10"/>
    <n v="10"/>
    <n v="1"/>
    <n v="4"/>
    <n v="7"/>
    <n v="11"/>
    <n v="3"/>
    <n v="0"/>
    <n v="0"/>
    <n v="3"/>
    <n v="3"/>
    <n v="20"/>
    <n v="6"/>
    <n v="18.5"/>
    <d v="2026-03-23T00:00:00"/>
    <m/>
    <m/>
    <m/>
    <n v="33.333333333333329"/>
  </r>
  <r>
    <x v="270"/>
    <s v="UTA"/>
    <s v="TOR"/>
    <s v="L"/>
    <d v="1899-12-30T23:04:00"/>
    <n v="4"/>
    <n v="5"/>
    <n v="0.8"/>
    <n v="3"/>
    <n v="4"/>
    <n v="0.75"/>
    <n v="8"/>
    <n v="8"/>
    <n v="1"/>
    <n v="1"/>
    <n v="2"/>
    <n v="3"/>
    <n v="1"/>
    <n v="0"/>
    <n v="1"/>
    <n v="1"/>
    <n v="1"/>
    <n v="19"/>
    <n v="-13"/>
    <n v="18.399999999999999"/>
    <d v="2026-03-23T00:00:00"/>
    <m/>
    <m/>
    <m/>
    <n v="23.066666666666666"/>
  </r>
  <r>
    <x v="11"/>
    <s v="HOU"/>
    <s v="CHI"/>
    <s v="L"/>
    <d v="1899-12-31T15:20:00"/>
    <n v="8"/>
    <n v="12"/>
    <n v="0.66700000000000004"/>
    <n v="0"/>
    <n v="1"/>
    <n v="0"/>
    <n v="7"/>
    <n v="9"/>
    <n v="0.77800000000000002"/>
    <n v="1"/>
    <n v="2"/>
    <n v="3"/>
    <n v="1"/>
    <n v="2"/>
    <n v="2"/>
    <n v="2"/>
    <n v="5"/>
    <n v="23"/>
    <n v="-12"/>
    <n v="18.399999999999999"/>
    <d v="2026-03-23T00:00:00"/>
    <m/>
    <m/>
    <m/>
    <n v="39.333333333333329"/>
  </r>
  <r>
    <x v="174"/>
    <s v="LAC"/>
    <s v="MIL"/>
    <s v="W"/>
    <d v="1899-12-30T21:47:00"/>
    <n v="7"/>
    <n v="9"/>
    <n v="0.77800000000000002"/>
    <n v="5"/>
    <n v="6"/>
    <n v="0.83299999999999996"/>
    <n v="0"/>
    <n v="0"/>
    <m/>
    <n v="0"/>
    <n v="3"/>
    <n v="3"/>
    <n v="3"/>
    <n v="1"/>
    <n v="2"/>
    <n v="1"/>
    <n v="4"/>
    <n v="19"/>
    <n v="28"/>
    <n v="18.3"/>
    <d v="2026-03-23T00:00:00"/>
    <m/>
    <m/>
    <m/>
    <n v="21.783333333333331"/>
  </r>
  <r>
    <x v="66"/>
    <s v="SAS"/>
    <s v="MIA"/>
    <s v="W"/>
    <d v="1899-12-30T22:53:00"/>
    <n v="4"/>
    <n v="9"/>
    <n v="0.44400000000000001"/>
    <n v="2"/>
    <n v="4"/>
    <n v="0.5"/>
    <n v="9"/>
    <n v="10"/>
    <n v="0.9"/>
    <n v="3"/>
    <n v="4"/>
    <n v="7"/>
    <n v="6"/>
    <n v="2"/>
    <n v="0"/>
    <n v="4"/>
    <n v="3"/>
    <n v="19"/>
    <n v="20"/>
    <n v="18.2"/>
    <d v="2026-03-23T00:00:00"/>
    <m/>
    <m/>
    <m/>
    <n v="22.883333333333333"/>
  </r>
  <r>
    <x v="3"/>
    <s v="OKC"/>
    <s v="PHI"/>
    <s v="W"/>
    <d v="1899-12-31T05:03:00"/>
    <n v="9"/>
    <n v="13"/>
    <n v="0.69199999999999995"/>
    <n v="1"/>
    <n v="4"/>
    <n v="0.25"/>
    <n v="3"/>
    <n v="3"/>
    <n v="1"/>
    <n v="0"/>
    <n v="5"/>
    <n v="5"/>
    <n v="5"/>
    <n v="1"/>
    <n v="2"/>
    <n v="5"/>
    <n v="2"/>
    <n v="22"/>
    <n v="13"/>
    <n v="18.100000000000001"/>
    <d v="2026-03-23T00:00:00"/>
    <m/>
    <m/>
    <m/>
    <n v="29.05"/>
  </r>
  <r>
    <x v="7"/>
    <s v="ATL"/>
    <s v="MEM"/>
    <s v="W"/>
    <d v="1899-12-30T19:40:00"/>
    <n v="5"/>
    <n v="7"/>
    <n v="0.71399999999999997"/>
    <n v="4"/>
    <n v="6"/>
    <n v="0.66700000000000004"/>
    <n v="2"/>
    <n v="2"/>
    <n v="1"/>
    <n v="1"/>
    <n v="4"/>
    <n v="5"/>
    <n v="3"/>
    <n v="1"/>
    <n v="0"/>
    <n v="0"/>
    <n v="0"/>
    <n v="16"/>
    <n v="21"/>
    <n v="18.100000000000001"/>
    <d v="2026-03-23T00:00:00"/>
    <m/>
    <m/>
    <m/>
    <n v="19.666666666666664"/>
  </r>
  <r>
    <x v="92"/>
    <s v="CHI"/>
    <s v="HOU"/>
    <s v="W"/>
    <d v="1899-12-31T14:43:00"/>
    <n v="4"/>
    <n v="14"/>
    <n v="0.28599999999999998"/>
    <n v="3"/>
    <n v="8"/>
    <n v="0.375"/>
    <n v="4"/>
    <n v="4"/>
    <n v="1"/>
    <n v="0"/>
    <n v="7"/>
    <n v="7"/>
    <n v="13"/>
    <n v="2"/>
    <n v="1"/>
    <n v="2"/>
    <n v="2"/>
    <n v="15"/>
    <n v="7"/>
    <n v="17.899999999999999"/>
    <d v="2026-03-23T00:00:00"/>
    <m/>
    <m/>
    <m/>
    <n v="38.716666666666669"/>
  </r>
  <r>
    <x v="454"/>
    <s v="IND"/>
    <s v="ORL"/>
    <s v="W"/>
    <d v="1899-12-30T19:41:00"/>
    <n v="6"/>
    <n v="6"/>
    <n v="1"/>
    <n v="1"/>
    <n v="1"/>
    <n v="1"/>
    <n v="0"/>
    <n v="0"/>
    <m/>
    <n v="0"/>
    <n v="0"/>
    <n v="0"/>
    <n v="6"/>
    <n v="2"/>
    <n v="0"/>
    <n v="0"/>
    <n v="0"/>
    <n v="13"/>
    <n v="-1"/>
    <n v="17.399999999999999"/>
    <d v="2026-03-23T00:00:00"/>
    <m/>
    <m/>
    <m/>
    <n v="19.683333333333334"/>
  </r>
  <r>
    <x v="327"/>
    <s v="IND"/>
    <s v="ORL"/>
    <s v="W"/>
    <d v="1899-12-31T10:48:00"/>
    <n v="5"/>
    <n v="9"/>
    <n v="0.55600000000000005"/>
    <n v="1"/>
    <n v="3"/>
    <n v="0.33300000000000002"/>
    <n v="2"/>
    <n v="2"/>
    <n v="1"/>
    <n v="1"/>
    <n v="6"/>
    <n v="7"/>
    <n v="14"/>
    <n v="0"/>
    <n v="0"/>
    <n v="2"/>
    <n v="5"/>
    <n v="13"/>
    <n v="4"/>
    <n v="17"/>
    <d v="2026-03-23T00:00:00"/>
    <m/>
    <m/>
    <m/>
    <n v="34.799999999999997"/>
  </r>
  <r>
    <x v="261"/>
    <s v="LAC"/>
    <s v="MIL"/>
    <s v="W"/>
    <d v="1899-12-31T01:31:00"/>
    <n v="8"/>
    <n v="10"/>
    <n v="0.8"/>
    <n v="3"/>
    <n v="5"/>
    <n v="0.6"/>
    <n v="0"/>
    <n v="0"/>
    <m/>
    <n v="0"/>
    <n v="3"/>
    <n v="3"/>
    <n v="4"/>
    <n v="1"/>
    <n v="1"/>
    <n v="2"/>
    <n v="4"/>
    <n v="19"/>
    <n v="5"/>
    <n v="17"/>
    <d v="2026-03-23T00:00:00"/>
    <m/>
    <m/>
    <m/>
    <n v="25.516666666666669"/>
  </r>
  <r>
    <x v="81"/>
    <s v="ATL"/>
    <s v="MEM"/>
    <s v="W"/>
    <d v="1899-12-30T20:06:00"/>
    <n v="5"/>
    <n v="7"/>
    <n v="0.71399999999999997"/>
    <n v="0"/>
    <n v="2"/>
    <n v="0"/>
    <n v="6"/>
    <n v="8"/>
    <n v="0.75"/>
    <n v="2"/>
    <n v="3"/>
    <n v="5"/>
    <n v="2"/>
    <n v="2"/>
    <n v="1"/>
    <n v="1"/>
    <n v="2"/>
    <n v="16"/>
    <n v="23"/>
    <n v="16.899999999999999"/>
    <d v="2026-03-23T00:00:00"/>
    <m/>
    <m/>
    <m/>
    <n v="20.100000000000001"/>
  </r>
  <r>
    <x v="4"/>
    <s v="LAL"/>
    <s v="DET"/>
    <s v="L"/>
    <d v="1899-12-31T15:33:00"/>
    <n v="7"/>
    <n v="15"/>
    <n v="0.46700000000000003"/>
    <n v="2"/>
    <n v="6"/>
    <n v="0.33300000000000002"/>
    <n v="8"/>
    <n v="9"/>
    <n v="0.88900000000000001"/>
    <n v="0"/>
    <n v="2"/>
    <n v="2"/>
    <n v="5"/>
    <n v="0"/>
    <n v="1"/>
    <n v="3"/>
    <n v="2"/>
    <n v="24"/>
    <n v="-5"/>
    <n v="16.899999999999999"/>
    <d v="2026-03-23T00:00:00"/>
    <m/>
    <m/>
    <m/>
    <n v="39.549999999999997"/>
  </r>
  <r>
    <x v="505"/>
    <s v="UTA"/>
    <s v="TOR"/>
    <s v="L"/>
    <d v="1899-12-31T04:23:00"/>
    <n v="6"/>
    <n v="8"/>
    <n v="0.75"/>
    <n v="0"/>
    <n v="0"/>
    <m/>
    <n v="4"/>
    <n v="6"/>
    <n v="0.66700000000000004"/>
    <n v="3"/>
    <n v="4"/>
    <n v="7"/>
    <n v="2"/>
    <n v="1"/>
    <n v="2"/>
    <n v="1"/>
    <n v="3"/>
    <n v="16"/>
    <n v="-4"/>
    <n v="16.899999999999999"/>
    <d v="2026-03-23T00:00:00"/>
    <m/>
    <m/>
    <m/>
    <n v="28.383333333333333"/>
  </r>
  <r>
    <x v="207"/>
    <s v="POR"/>
    <s v="BRK"/>
    <s v="W"/>
    <d v="1899-12-31T06:30:00"/>
    <n v="6"/>
    <n v="9"/>
    <n v="0.66700000000000004"/>
    <n v="2"/>
    <n v="4"/>
    <n v="0.5"/>
    <n v="2"/>
    <n v="2"/>
    <n v="1"/>
    <n v="0"/>
    <n v="5"/>
    <n v="5"/>
    <n v="5"/>
    <n v="0"/>
    <n v="0"/>
    <n v="0"/>
    <n v="1"/>
    <n v="16"/>
    <n v="38"/>
    <n v="16.7"/>
    <d v="2026-03-23T00:00:00"/>
    <m/>
    <m/>
    <m/>
    <n v="30.5"/>
  </r>
  <r>
    <x v="79"/>
    <s v="GSW"/>
    <s v="DAL"/>
    <s v="W"/>
    <d v="1899-12-31T05:12:00"/>
    <n v="7"/>
    <n v="17"/>
    <n v="0.41199999999999998"/>
    <n v="2"/>
    <n v="6"/>
    <n v="0.33300000000000002"/>
    <n v="6"/>
    <n v="7"/>
    <n v="0.85699999999999998"/>
    <n v="2"/>
    <n v="5"/>
    <n v="7"/>
    <n v="5"/>
    <n v="1"/>
    <n v="0"/>
    <n v="2"/>
    <n v="3"/>
    <n v="22"/>
    <n v="3"/>
    <n v="16.7"/>
    <d v="2026-03-23T00:00:00"/>
    <m/>
    <m/>
    <m/>
    <n v="29.199999999999996"/>
  </r>
  <r>
    <x v="199"/>
    <s v="ATL"/>
    <s v="MEM"/>
    <s v="W"/>
    <d v="1899-12-30T22:00:00"/>
    <n v="5"/>
    <n v="11"/>
    <n v="0.45500000000000002"/>
    <n v="3"/>
    <n v="5"/>
    <n v="0.6"/>
    <n v="2"/>
    <n v="2"/>
    <n v="1"/>
    <n v="3"/>
    <n v="1"/>
    <n v="4"/>
    <n v="9"/>
    <n v="1"/>
    <n v="0"/>
    <n v="2"/>
    <n v="1"/>
    <n v="15"/>
    <n v="31"/>
    <n v="16.600000000000001"/>
    <d v="2026-03-23T00:00:00"/>
    <m/>
    <m/>
    <m/>
    <n v="22"/>
  </r>
  <r>
    <x v="345"/>
    <s v="MEM"/>
    <s v="ATL"/>
    <s v="L"/>
    <d v="1899-12-31T06:14:00"/>
    <n v="9"/>
    <n v="14"/>
    <n v="0.64300000000000002"/>
    <n v="2"/>
    <n v="5"/>
    <n v="0.4"/>
    <n v="6"/>
    <n v="6"/>
    <n v="1"/>
    <n v="0"/>
    <n v="3"/>
    <n v="3"/>
    <n v="0"/>
    <n v="0"/>
    <n v="0"/>
    <n v="4"/>
    <n v="1"/>
    <n v="26"/>
    <n v="-8"/>
    <n v="16.3"/>
    <d v="2026-03-23T00:00:00"/>
    <m/>
    <m/>
    <m/>
    <n v="30.233333333333334"/>
  </r>
  <r>
    <x v="348"/>
    <s v="GSW"/>
    <s v="DAL"/>
    <s v="W"/>
    <d v="1899-12-31T10:11:00"/>
    <n v="8"/>
    <n v="20"/>
    <n v="0.4"/>
    <n v="4"/>
    <n v="11"/>
    <n v="0.36399999999999999"/>
    <n v="3"/>
    <n v="4"/>
    <n v="0.75"/>
    <n v="1"/>
    <n v="2"/>
    <n v="3"/>
    <n v="3"/>
    <n v="3"/>
    <n v="2"/>
    <n v="2"/>
    <n v="4"/>
    <n v="23"/>
    <n v="7"/>
    <n v="16"/>
    <d v="2026-03-23T00:00:00"/>
    <m/>
    <m/>
    <m/>
    <n v="34.18333333333333"/>
  </r>
  <r>
    <x v="103"/>
    <s v="SAS"/>
    <s v="MIA"/>
    <s v="W"/>
    <d v="1899-12-30T23:32:00"/>
    <n v="7"/>
    <n v="14"/>
    <n v="0.5"/>
    <n v="3"/>
    <n v="6"/>
    <n v="0.5"/>
    <n v="4"/>
    <n v="4"/>
    <n v="1"/>
    <n v="3"/>
    <n v="3"/>
    <n v="6"/>
    <n v="1"/>
    <n v="0"/>
    <n v="0"/>
    <n v="1"/>
    <n v="2"/>
    <n v="21"/>
    <n v="12"/>
    <n v="15.9"/>
    <d v="2026-03-23T00:00:00"/>
    <m/>
    <m/>
    <m/>
    <n v="23.533333333333331"/>
  </r>
  <r>
    <x v="353"/>
    <s v="CHI"/>
    <s v="HOU"/>
    <s v="W"/>
    <d v="1899-12-30T23:20:00"/>
    <n v="7"/>
    <n v="11"/>
    <n v="0.63600000000000001"/>
    <n v="2"/>
    <n v="3"/>
    <n v="0.66700000000000004"/>
    <n v="1"/>
    <n v="2"/>
    <n v="0.5"/>
    <n v="2"/>
    <n v="7"/>
    <n v="9"/>
    <n v="3"/>
    <n v="0"/>
    <n v="0"/>
    <n v="1"/>
    <n v="1"/>
    <n v="17"/>
    <n v="4"/>
    <n v="15.9"/>
    <d v="2026-03-23T00:00:00"/>
    <m/>
    <m/>
    <m/>
    <n v="23.333333333333332"/>
  </r>
  <r>
    <x v="567"/>
    <s v="UTA"/>
    <s v="TOR"/>
    <s v="L"/>
    <d v="1899-12-31T05:22:00"/>
    <n v="4"/>
    <n v="10"/>
    <n v="0.4"/>
    <n v="1"/>
    <n v="2"/>
    <n v="0.5"/>
    <n v="4"/>
    <n v="4"/>
    <n v="1"/>
    <n v="0"/>
    <n v="5"/>
    <n v="5"/>
    <n v="9"/>
    <n v="3"/>
    <n v="0"/>
    <n v="2"/>
    <n v="3"/>
    <n v="13"/>
    <n v="-20"/>
    <n v="15.2"/>
    <d v="2026-03-23T00:00:00"/>
    <m/>
    <m/>
    <m/>
    <n v="29.366666666666667"/>
  </r>
  <r>
    <x v="93"/>
    <s v="CHI"/>
    <s v="HOU"/>
    <s v="W"/>
    <d v="1899-12-31T04:03:00"/>
    <n v="6"/>
    <n v="11"/>
    <n v="0.54500000000000004"/>
    <n v="0"/>
    <n v="1"/>
    <n v="0"/>
    <n v="3"/>
    <n v="4"/>
    <n v="0.75"/>
    <n v="0"/>
    <n v="5"/>
    <n v="5"/>
    <n v="6"/>
    <n v="2"/>
    <n v="0"/>
    <n v="1"/>
    <n v="2"/>
    <n v="15"/>
    <n v="13"/>
    <n v="15.2"/>
    <d v="2026-03-23T00:00:00"/>
    <m/>
    <m/>
    <m/>
    <n v="28.049999999999997"/>
  </r>
  <r>
    <x v="37"/>
    <s v="GSW"/>
    <s v="DAL"/>
    <s v="W"/>
    <d v="1899-12-31T11:13:00"/>
    <n v="5"/>
    <n v="10"/>
    <n v="0.5"/>
    <n v="0"/>
    <n v="5"/>
    <n v="0"/>
    <n v="6"/>
    <n v="8"/>
    <n v="0.75"/>
    <n v="3"/>
    <n v="3"/>
    <n v="6"/>
    <n v="5"/>
    <n v="2"/>
    <n v="1"/>
    <n v="3"/>
    <n v="3"/>
    <n v="16"/>
    <n v="7"/>
    <n v="15.2"/>
    <d v="2026-03-23T00:00:00"/>
    <m/>
    <m/>
    <m/>
    <n v="35.216666666666669"/>
  </r>
  <r>
    <x v="108"/>
    <s v="ORL"/>
    <s v="IND"/>
    <s v="L"/>
    <d v="1899-12-31T08:29:00"/>
    <n v="7"/>
    <n v="15"/>
    <n v="0.46700000000000003"/>
    <n v="1"/>
    <n v="5"/>
    <n v="0.2"/>
    <n v="2"/>
    <n v="3"/>
    <n v="0.66700000000000004"/>
    <n v="1"/>
    <n v="5"/>
    <n v="6"/>
    <n v="7"/>
    <n v="0"/>
    <n v="0"/>
    <n v="0"/>
    <n v="3"/>
    <n v="17"/>
    <n v="-4"/>
    <n v="14.8"/>
    <d v="2026-03-23T00:00:00"/>
    <m/>
    <m/>
    <m/>
    <n v="32.483333333333334"/>
  </r>
  <r>
    <x v="317"/>
    <s v="IND"/>
    <s v="ORL"/>
    <s v="W"/>
    <d v="1899-12-31T09:20:00"/>
    <n v="7"/>
    <n v="13"/>
    <n v="0.53800000000000003"/>
    <n v="2"/>
    <n v="5"/>
    <n v="0.4"/>
    <n v="4"/>
    <n v="5"/>
    <n v="0.8"/>
    <n v="0"/>
    <n v="5"/>
    <n v="5"/>
    <n v="2"/>
    <n v="0"/>
    <n v="0"/>
    <n v="1"/>
    <n v="1"/>
    <n v="20"/>
    <n v="-2"/>
    <n v="14.8"/>
    <d v="2026-03-23T00:00:00"/>
    <m/>
    <m/>
    <m/>
    <n v="33.333333333333329"/>
  </r>
  <r>
    <x v="331"/>
    <s v="IND"/>
    <s v="ORL"/>
    <s v="W"/>
    <d v="1899-12-31T11:21:00"/>
    <n v="6"/>
    <n v="11"/>
    <n v="0.54500000000000004"/>
    <n v="5"/>
    <n v="8"/>
    <n v="0.625"/>
    <n v="2"/>
    <n v="2"/>
    <n v="1"/>
    <n v="0"/>
    <n v="2"/>
    <n v="2"/>
    <n v="2"/>
    <n v="0"/>
    <n v="1"/>
    <n v="1"/>
    <n v="2"/>
    <n v="19"/>
    <n v="6"/>
    <n v="14.6"/>
    <d v="2026-03-23T00:00:00"/>
    <m/>
    <m/>
    <m/>
    <n v="35.35"/>
  </r>
  <r>
    <x v="447"/>
    <s v="LAC"/>
    <s v="MIL"/>
    <s v="W"/>
    <d v="1899-12-30T18:08:00"/>
    <n v="5"/>
    <n v="7"/>
    <n v="0.71399999999999997"/>
    <n v="3"/>
    <n v="4"/>
    <n v="0.75"/>
    <n v="2"/>
    <n v="2"/>
    <n v="1"/>
    <n v="0"/>
    <n v="2"/>
    <n v="2"/>
    <n v="6"/>
    <n v="1"/>
    <n v="0"/>
    <n v="3"/>
    <n v="1"/>
    <n v="15"/>
    <n v="25"/>
    <n v="14.5"/>
    <d v="2026-03-23T00:00:00"/>
    <m/>
    <m/>
    <m/>
    <n v="18.133333333333333"/>
  </r>
  <r>
    <x v="14"/>
    <s v="OKC"/>
    <s v="PHI"/>
    <s v="W"/>
    <d v="1899-12-30T21:48:00"/>
    <n v="5"/>
    <n v="7"/>
    <n v="0.71399999999999997"/>
    <n v="0"/>
    <n v="1"/>
    <n v="0"/>
    <n v="0"/>
    <n v="0"/>
    <m/>
    <n v="5"/>
    <n v="7"/>
    <n v="12"/>
    <n v="5"/>
    <n v="1"/>
    <n v="1"/>
    <n v="3"/>
    <n v="1"/>
    <n v="10"/>
    <n v="-5"/>
    <n v="14.5"/>
    <d v="2026-03-23T00:00:00"/>
    <m/>
    <m/>
    <m/>
    <n v="21.8"/>
  </r>
  <r>
    <x v="184"/>
    <s v="DAL"/>
    <s v="GSW"/>
    <s v="L"/>
    <d v="1899-12-31T09:18:00"/>
    <n v="6"/>
    <n v="8"/>
    <n v="0.75"/>
    <n v="3"/>
    <n v="5"/>
    <n v="0.6"/>
    <n v="0"/>
    <n v="0"/>
    <m/>
    <n v="0"/>
    <n v="2"/>
    <n v="2"/>
    <n v="1"/>
    <n v="2"/>
    <n v="1"/>
    <n v="1"/>
    <n v="1"/>
    <n v="15"/>
    <n v="7"/>
    <n v="14.4"/>
    <d v="2026-03-23T00:00:00"/>
    <m/>
    <m/>
    <m/>
    <n v="33.299999999999997"/>
  </r>
  <r>
    <x v="476"/>
    <s v="MIA"/>
    <s v="SAS"/>
    <s v="L"/>
    <d v="1899-12-31T02:14:00"/>
    <n v="6"/>
    <n v="11"/>
    <n v="0.54500000000000004"/>
    <n v="2"/>
    <n v="6"/>
    <n v="0.33300000000000002"/>
    <n v="4"/>
    <n v="4"/>
    <n v="1"/>
    <n v="0"/>
    <n v="5"/>
    <n v="5"/>
    <n v="2"/>
    <n v="0"/>
    <n v="1"/>
    <n v="2"/>
    <n v="0"/>
    <n v="18"/>
    <n v="-19"/>
    <n v="14.3"/>
    <d v="2026-03-23T00:00:00"/>
    <m/>
    <m/>
    <m/>
    <n v="26.233333333333331"/>
  </r>
  <r>
    <x v="24"/>
    <s v="LAL"/>
    <s v="DET"/>
    <s v="L"/>
    <d v="1899-12-31T02:57:00"/>
    <n v="5"/>
    <n v="6"/>
    <n v="0.83299999999999996"/>
    <n v="0"/>
    <n v="0"/>
    <m/>
    <n v="3"/>
    <n v="4"/>
    <n v="0.75"/>
    <n v="4"/>
    <n v="6"/>
    <n v="10"/>
    <n v="0"/>
    <n v="1"/>
    <n v="0"/>
    <n v="1"/>
    <n v="2"/>
    <n v="13"/>
    <n v="-6"/>
    <n v="14.2"/>
    <d v="2026-03-23T00:00:00"/>
    <m/>
    <m/>
    <m/>
    <n v="26.949999999999996"/>
  </r>
  <r>
    <x v="25"/>
    <s v="LAL"/>
    <s v="DET"/>
    <s v="L"/>
    <d v="1899-12-30T20:49:00"/>
    <n v="5"/>
    <n v="5"/>
    <n v="1"/>
    <n v="0"/>
    <n v="0"/>
    <m/>
    <n v="1"/>
    <n v="2"/>
    <n v="0.5"/>
    <n v="2"/>
    <n v="1"/>
    <n v="3"/>
    <n v="1"/>
    <n v="2"/>
    <n v="4"/>
    <n v="1"/>
    <n v="3"/>
    <n v="11"/>
    <n v="1"/>
    <n v="14.1"/>
    <d v="2026-03-23T00:00:00"/>
    <m/>
    <m/>
    <m/>
    <n v="20.816666666666666"/>
  </r>
  <r>
    <x v="410"/>
    <s v="BRK"/>
    <s v="POR"/>
    <s v="L"/>
    <d v="1899-12-31T00:02:00"/>
    <n v="6"/>
    <n v="10"/>
    <n v="0.6"/>
    <n v="4"/>
    <n v="7"/>
    <n v="0.57099999999999995"/>
    <n v="2"/>
    <n v="2"/>
    <n v="1"/>
    <n v="0"/>
    <n v="1"/>
    <n v="1"/>
    <n v="4"/>
    <n v="1"/>
    <n v="0"/>
    <n v="2"/>
    <n v="4"/>
    <n v="18"/>
    <n v="-22"/>
    <n v="13.9"/>
    <d v="2026-03-23T00:00:00"/>
    <m/>
    <m/>
    <m/>
    <n v="24.033333333333331"/>
  </r>
  <r>
    <x v="489"/>
    <s v="MIA"/>
    <s v="SAS"/>
    <s v="L"/>
    <d v="1899-12-30T22:17:00"/>
    <n v="3"/>
    <n v="6"/>
    <n v="0.5"/>
    <n v="2"/>
    <n v="3"/>
    <n v="0.66700000000000004"/>
    <n v="0"/>
    <n v="0"/>
    <m/>
    <n v="3"/>
    <n v="3"/>
    <n v="6"/>
    <n v="5"/>
    <n v="2"/>
    <n v="1"/>
    <n v="0"/>
    <n v="1"/>
    <n v="8"/>
    <n v="-3"/>
    <n v="13.8"/>
    <d v="2026-03-23T00:00:00"/>
    <m/>
    <m/>
    <m/>
    <n v="22.283333333333335"/>
  </r>
  <r>
    <x v="87"/>
    <s v="MIL"/>
    <s v="LAC"/>
    <s v="L"/>
    <d v="1899-12-31T07:05:00"/>
    <n v="7"/>
    <n v="13"/>
    <n v="0.53800000000000003"/>
    <n v="6"/>
    <n v="10"/>
    <n v="0.6"/>
    <n v="0"/>
    <n v="0"/>
    <m/>
    <n v="0"/>
    <n v="1"/>
    <n v="1"/>
    <n v="1"/>
    <n v="0"/>
    <n v="0"/>
    <n v="1"/>
    <n v="1"/>
    <n v="20"/>
    <n v="-12"/>
    <n v="13.3"/>
    <d v="2026-03-23T00:00:00"/>
    <m/>
    <m/>
    <m/>
    <n v="31.083333333333332"/>
  </r>
  <r>
    <x v="151"/>
    <s v="ORL"/>
    <s v="IND"/>
    <s v="L"/>
    <d v="1899-12-31T04:06:00"/>
    <n v="7"/>
    <n v="11"/>
    <n v="0.63600000000000001"/>
    <n v="0"/>
    <n v="2"/>
    <n v="0"/>
    <n v="3"/>
    <n v="3"/>
    <n v="1"/>
    <n v="2"/>
    <n v="3"/>
    <n v="5"/>
    <n v="2"/>
    <n v="1"/>
    <n v="0"/>
    <n v="2"/>
    <n v="4"/>
    <n v="17"/>
    <n v="-6"/>
    <n v="13.2"/>
    <d v="2026-03-23T00:00:00"/>
    <m/>
    <m/>
    <m/>
    <n v="28.1"/>
  </r>
  <r>
    <x v="250"/>
    <s v="ATL"/>
    <s v="MEM"/>
    <s v="W"/>
    <d v="1899-12-31T00:08:00"/>
    <n v="5"/>
    <n v="8"/>
    <n v="0.625"/>
    <n v="2"/>
    <n v="3"/>
    <n v="0.66700000000000004"/>
    <n v="0"/>
    <n v="0"/>
    <m/>
    <n v="1"/>
    <n v="4"/>
    <n v="5"/>
    <n v="4"/>
    <n v="1"/>
    <n v="1"/>
    <n v="1"/>
    <n v="2"/>
    <n v="12"/>
    <n v="27"/>
    <n v="13"/>
    <d v="2026-03-23T00:00:00"/>
    <m/>
    <m/>
    <m/>
    <n v="24.133333333333333"/>
  </r>
  <r>
    <x v="64"/>
    <s v="TOR"/>
    <s v="UTA"/>
    <s v="W"/>
    <d v="1899-12-31T03:38:00"/>
    <n v="6"/>
    <n v="12"/>
    <n v="0.5"/>
    <n v="1"/>
    <n v="5"/>
    <n v="0.2"/>
    <n v="0"/>
    <n v="0"/>
    <m/>
    <n v="0"/>
    <n v="3"/>
    <n v="3"/>
    <n v="6"/>
    <n v="1"/>
    <n v="1"/>
    <n v="0"/>
    <n v="2"/>
    <n v="13"/>
    <n v="-3"/>
    <n v="13"/>
    <d v="2026-03-23T00:00:00"/>
    <m/>
    <m/>
    <m/>
    <n v="27.633333333333333"/>
  </r>
  <r>
    <x v="482"/>
    <s v="OKC"/>
    <s v="PHI"/>
    <s v="W"/>
    <d v="1899-12-30T20:23:00"/>
    <n v="8"/>
    <n v="14"/>
    <n v="0.57099999999999995"/>
    <n v="1"/>
    <n v="3"/>
    <n v="0.33300000000000002"/>
    <n v="1"/>
    <n v="2"/>
    <n v="0.5"/>
    <n v="2"/>
    <n v="2"/>
    <n v="4"/>
    <n v="6"/>
    <n v="0"/>
    <n v="0"/>
    <n v="3"/>
    <n v="3"/>
    <n v="18"/>
    <n v="9"/>
    <n v="13"/>
    <d v="2026-03-23T00:00:00"/>
    <m/>
    <m/>
    <m/>
    <n v="20.383333333333333"/>
  </r>
  <r>
    <x v="264"/>
    <s v="BRK"/>
    <s v="POR"/>
    <s v="L"/>
    <d v="1899-12-30T23:58:00"/>
    <n v="4"/>
    <n v="7"/>
    <n v="0.57099999999999995"/>
    <n v="1"/>
    <n v="1"/>
    <n v="1"/>
    <n v="7"/>
    <n v="7"/>
    <n v="1"/>
    <n v="0"/>
    <n v="4"/>
    <n v="4"/>
    <n v="1"/>
    <n v="2"/>
    <n v="0"/>
    <n v="2"/>
    <n v="4"/>
    <n v="16"/>
    <n v="-13"/>
    <n v="13"/>
    <d v="2026-03-23T00:00:00"/>
    <m/>
    <m/>
    <m/>
    <n v="23.966666666666669"/>
  </r>
  <r>
    <x v="165"/>
    <s v="MIA"/>
    <s v="SAS"/>
    <s v="L"/>
    <d v="1899-12-31T04:42:00"/>
    <n v="5"/>
    <n v="17"/>
    <n v="0.29399999999999998"/>
    <n v="2"/>
    <n v="10"/>
    <n v="0.2"/>
    <n v="6"/>
    <n v="6"/>
    <n v="1"/>
    <n v="0"/>
    <n v="3"/>
    <n v="3"/>
    <n v="4"/>
    <n v="1"/>
    <n v="0"/>
    <n v="0"/>
    <n v="0"/>
    <n v="18"/>
    <n v="-26"/>
    <n v="12.8"/>
    <d v="2026-03-23T00:00:00"/>
    <m/>
    <m/>
    <m/>
    <n v="28.7"/>
  </r>
  <r>
    <x v="158"/>
    <s v="MIL"/>
    <s v="LAC"/>
    <s v="L"/>
    <d v="1899-12-30T20:56:00"/>
    <n v="4"/>
    <n v="5"/>
    <n v="0.8"/>
    <n v="4"/>
    <n v="5"/>
    <n v="0.8"/>
    <n v="3"/>
    <n v="4"/>
    <n v="0.75"/>
    <n v="1"/>
    <n v="0"/>
    <n v="1"/>
    <n v="2"/>
    <n v="0"/>
    <n v="0"/>
    <n v="2"/>
    <n v="0"/>
    <n v="15"/>
    <n v="4"/>
    <n v="12.8"/>
    <d v="2026-03-23T00:00:00"/>
    <m/>
    <m/>
    <m/>
    <n v="20.933333333333334"/>
  </r>
  <r>
    <x v="522"/>
    <s v="POR"/>
    <s v="BRK"/>
    <s v="W"/>
    <d v="1899-12-30T23:50:00"/>
    <n v="4"/>
    <n v="9"/>
    <n v="0.44400000000000001"/>
    <n v="3"/>
    <n v="5"/>
    <n v="0.6"/>
    <n v="2"/>
    <n v="4"/>
    <n v="0.5"/>
    <n v="0"/>
    <n v="3"/>
    <n v="3"/>
    <n v="4"/>
    <n v="4"/>
    <n v="0"/>
    <n v="2"/>
    <n v="1"/>
    <n v="13"/>
    <n v="28"/>
    <n v="12.8"/>
    <d v="2026-03-23T00:00:00"/>
    <m/>
    <m/>
    <m/>
    <n v="23.833333333333336"/>
  </r>
  <r>
    <x v="74"/>
    <s v="CHI"/>
    <s v="HOU"/>
    <s v="W"/>
    <d v="1899-12-31T10:47:00"/>
    <n v="8"/>
    <n v="16"/>
    <n v="0.5"/>
    <n v="5"/>
    <n v="9"/>
    <n v="0.55600000000000005"/>
    <n v="2"/>
    <n v="2"/>
    <n v="1"/>
    <n v="1"/>
    <n v="3"/>
    <n v="4"/>
    <n v="1"/>
    <n v="0"/>
    <n v="0"/>
    <n v="3"/>
    <n v="4"/>
    <n v="23"/>
    <n v="7"/>
    <n v="12.7"/>
    <d v="2026-03-23T00:00:00"/>
    <m/>
    <m/>
    <m/>
    <n v="34.783333333333331"/>
  </r>
  <r>
    <x v="248"/>
    <s v="SAS"/>
    <s v="MIA"/>
    <s v="W"/>
    <d v="1899-12-30T21:47:00"/>
    <n v="4"/>
    <n v="8"/>
    <n v="0.5"/>
    <n v="4"/>
    <n v="7"/>
    <n v="0.57099999999999995"/>
    <n v="1"/>
    <n v="2"/>
    <n v="0.5"/>
    <n v="1"/>
    <n v="2"/>
    <n v="3"/>
    <n v="1"/>
    <n v="2"/>
    <n v="0"/>
    <n v="0"/>
    <n v="0"/>
    <n v="13"/>
    <n v="12"/>
    <n v="12.6"/>
    <d v="2026-03-23T00:00:00"/>
    <m/>
    <m/>
    <m/>
    <n v="21.783333333333331"/>
  </r>
  <r>
    <x v="468"/>
    <s v="LAL"/>
    <s v="DET"/>
    <s v="L"/>
    <d v="1899-12-31T14:44:00"/>
    <n v="4"/>
    <n v="10"/>
    <n v="0.4"/>
    <n v="1"/>
    <n v="2"/>
    <n v="0.5"/>
    <n v="3"/>
    <n v="3"/>
    <n v="1"/>
    <n v="1"/>
    <n v="8"/>
    <n v="9"/>
    <n v="10"/>
    <n v="0"/>
    <n v="1"/>
    <n v="4"/>
    <n v="2"/>
    <n v="12"/>
    <n v="-8"/>
    <n v="12.6"/>
    <d v="2026-03-23T00:00:00"/>
    <m/>
    <m/>
    <m/>
    <n v="38.733333333333334"/>
  </r>
  <r>
    <x v="252"/>
    <s v="TOR"/>
    <s v="UTA"/>
    <s v="W"/>
    <d v="1899-12-30T22:43:00"/>
    <n v="6"/>
    <n v="9"/>
    <n v="0.66700000000000004"/>
    <n v="4"/>
    <n v="7"/>
    <n v="0.57099999999999995"/>
    <n v="1"/>
    <n v="2"/>
    <n v="0.5"/>
    <n v="0"/>
    <n v="4"/>
    <n v="4"/>
    <n v="2"/>
    <n v="0"/>
    <n v="0"/>
    <n v="2"/>
    <n v="2"/>
    <n v="17"/>
    <n v="-3"/>
    <n v="12.5"/>
    <d v="2026-03-23T00:00:00"/>
    <m/>
    <m/>
    <m/>
    <n v="22.716666666666665"/>
  </r>
  <r>
    <x v="123"/>
    <s v="ATL"/>
    <s v="MEM"/>
    <s v="W"/>
    <d v="1899-12-31T02:03:00"/>
    <n v="4"/>
    <n v="8"/>
    <n v="0.5"/>
    <n v="1"/>
    <n v="3"/>
    <n v="0.33300000000000002"/>
    <n v="2"/>
    <n v="2"/>
    <n v="1"/>
    <n v="2"/>
    <n v="6"/>
    <n v="8"/>
    <n v="0"/>
    <n v="2"/>
    <n v="2"/>
    <n v="0"/>
    <n v="3"/>
    <n v="11"/>
    <n v="18"/>
    <n v="12.4"/>
    <d v="2026-03-23T00:00:00"/>
    <m/>
    <m/>
    <m/>
    <n v="26.05"/>
  </r>
  <r>
    <x v="510"/>
    <s v="GSW"/>
    <s v="DAL"/>
    <s v="W"/>
    <d v="1899-12-30T19:02:00"/>
    <n v="5"/>
    <n v="7"/>
    <n v="0.71399999999999997"/>
    <n v="4"/>
    <n v="6"/>
    <n v="0.66700000000000004"/>
    <n v="0"/>
    <n v="0"/>
    <m/>
    <n v="1"/>
    <n v="3"/>
    <n v="4"/>
    <n v="1"/>
    <n v="0"/>
    <n v="0"/>
    <n v="0"/>
    <n v="3"/>
    <n v="14"/>
    <n v="7"/>
    <n v="12.2"/>
    <d v="2026-03-23T00:00:00"/>
    <m/>
    <m/>
    <m/>
    <n v="19.033333333333331"/>
  </r>
  <r>
    <x v="298"/>
    <s v="CHI"/>
    <s v="HOU"/>
    <s v="W"/>
    <d v="1899-12-31T01:47:00"/>
    <n v="6"/>
    <n v="8"/>
    <n v="0.75"/>
    <n v="3"/>
    <n v="5"/>
    <n v="0.6"/>
    <n v="0"/>
    <n v="0"/>
    <m/>
    <n v="1"/>
    <n v="5"/>
    <n v="6"/>
    <n v="2"/>
    <n v="0"/>
    <n v="2"/>
    <n v="3"/>
    <n v="4"/>
    <n v="15"/>
    <n v="17"/>
    <n v="12.2"/>
    <d v="2026-03-23T00:00:00"/>
    <m/>
    <m/>
    <m/>
    <n v="25.783333333333335"/>
  </r>
  <r>
    <x v="148"/>
    <s v="DET"/>
    <s v="LAL"/>
    <s v="W"/>
    <d v="1899-12-31T07:54:00"/>
    <n v="5"/>
    <n v="14"/>
    <n v="0.35699999999999998"/>
    <n v="2"/>
    <n v="5"/>
    <n v="0.4"/>
    <n v="2"/>
    <n v="3"/>
    <n v="0.66700000000000004"/>
    <n v="0"/>
    <n v="7"/>
    <n v="7"/>
    <n v="5"/>
    <n v="1"/>
    <n v="2"/>
    <n v="1"/>
    <n v="2"/>
    <n v="14"/>
    <n v="0"/>
    <n v="12"/>
    <d v="2026-03-23T00:00:00"/>
    <m/>
    <m/>
    <m/>
    <n v="31.9"/>
  </r>
  <r>
    <x v="129"/>
    <s v="POR"/>
    <s v="BRK"/>
    <s v="W"/>
    <d v="1899-12-30T20:53:00"/>
    <n v="4"/>
    <n v="10"/>
    <n v="0.4"/>
    <n v="0"/>
    <n v="3"/>
    <n v="0"/>
    <n v="10"/>
    <n v="12"/>
    <n v="0.83299999999999996"/>
    <n v="3"/>
    <n v="2"/>
    <n v="5"/>
    <n v="2"/>
    <n v="1"/>
    <n v="0"/>
    <n v="3"/>
    <n v="5"/>
    <n v="18"/>
    <n v="7"/>
    <n v="11.9"/>
    <d v="2026-03-23T00:00:00"/>
    <m/>
    <m/>
    <m/>
    <n v="20.883333333333333"/>
  </r>
  <r>
    <x v="415"/>
    <s v="PHI"/>
    <s v="OKC"/>
    <s v="L"/>
    <d v="1899-12-30T22:08:00"/>
    <n v="6"/>
    <n v="10"/>
    <n v="0.6"/>
    <n v="0"/>
    <n v="2"/>
    <n v="0"/>
    <n v="3"/>
    <n v="4"/>
    <n v="0.75"/>
    <n v="1"/>
    <n v="5"/>
    <n v="6"/>
    <n v="4"/>
    <n v="0"/>
    <n v="0"/>
    <n v="3"/>
    <n v="1"/>
    <n v="15"/>
    <n v="-8"/>
    <n v="11.6"/>
    <d v="2026-03-23T00:00:00"/>
    <m/>
    <m/>
    <m/>
    <n v="22.133333333333333"/>
  </r>
  <r>
    <x v="516"/>
    <s v="MEM"/>
    <s v="ATL"/>
    <s v="L"/>
    <d v="1899-12-30T23:53:00"/>
    <n v="6"/>
    <n v="15"/>
    <n v="0.4"/>
    <n v="3"/>
    <n v="7"/>
    <n v="0.42899999999999999"/>
    <n v="2"/>
    <n v="2"/>
    <n v="1"/>
    <n v="0"/>
    <n v="1"/>
    <n v="1"/>
    <n v="4"/>
    <n v="2"/>
    <n v="1"/>
    <n v="2"/>
    <n v="3"/>
    <n v="17"/>
    <n v="-13"/>
    <n v="11.5"/>
    <d v="2026-03-23T00:00:00"/>
    <m/>
    <m/>
    <m/>
    <n v="23.883333333333333"/>
  </r>
  <r>
    <x v="20"/>
    <s v="GSW"/>
    <s v="DAL"/>
    <s v="W"/>
    <d v="1899-12-30T12:00:00"/>
    <n v="4"/>
    <n v="5"/>
    <n v="0.8"/>
    <n v="4"/>
    <n v="4"/>
    <n v="1"/>
    <n v="0"/>
    <n v="0"/>
    <m/>
    <n v="0"/>
    <n v="0"/>
    <n v="0"/>
    <n v="1"/>
    <n v="1"/>
    <n v="0"/>
    <n v="0"/>
    <n v="2"/>
    <n v="12"/>
    <n v="-4"/>
    <n v="11"/>
    <d v="2026-03-23T00:00:00"/>
    <m/>
    <m/>
    <m/>
    <n v="12"/>
  </r>
  <r>
    <x v="237"/>
    <s v="DAL"/>
    <s v="GSW"/>
    <s v="L"/>
    <d v="1899-12-31T03:33:00"/>
    <n v="5"/>
    <n v="10"/>
    <n v="0.5"/>
    <n v="5"/>
    <n v="9"/>
    <n v="0.55600000000000005"/>
    <n v="0"/>
    <n v="0"/>
    <m/>
    <n v="0"/>
    <n v="1"/>
    <n v="1"/>
    <n v="1"/>
    <n v="1"/>
    <n v="1"/>
    <n v="1"/>
    <n v="2"/>
    <n v="15"/>
    <n v="-13"/>
    <n v="10.9"/>
    <d v="2026-03-23T00:00:00"/>
    <m/>
    <m/>
    <m/>
    <n v="27.55"/>
  </r>
  <r>
    <x v="86"/>
    <s v="UTA"/>
    <s v="TOR"/>
    <s v="L"/>
    <d v="1899-12-31T07:24:00"/>
    <n v="9"/>
    <n v="19"/>
    <n v="0.47399999999999998"/>
    <n v="1"/>
    <n v="9"/>
    <n v="0.111"/>
    <n v="5"/>
    <n v="5"/>
    <n v="1"/>
    <n v="1"/>
    <n v="4"/>
    <n v="5"/>
    <n v="1"/>
    <n v="1"/>
    <n v="0"/>
    <n v="6"/>
    <n v="3"/>
    <n v="24"/>
    <n v="-6"/>
    <n v="10.7"/>
    <d v="2026-03-23T00:00:00"/>
    <m/>
    <m/>
    <m/>
    <n v="31.4"/>
  </r>
  <r>
    <x v="234"/>
    <s v="BRK"/>
    <s v="POR"/>
    <s v="L"/>
    <d v="1899-12-31T08:44:00"/>
    <n v="5"/>
    <n v="9"/>
    <n v="0.55600000000000005"/>
    <n v="2"/>
    <n v="4"/>
    <n v="0.5"/>
    <n v="3"/>
    <n v="4"/>
    <n v="0.75"/>
    <n v="0"/>
    <n v="5"/>
    <n v="5"/>
    <n v="1"/>
    <n v="2"/>
    <n v="0"/>
    <n v="2"/>
    <n v="5"/>
    <n v="15"/>
    <n v="-17"/>
    <n v="10.5"/>
    <d v="2026-03-23T00:00:00"/>
    <m/>
    <m/>
    <m/>
    <n v="32.733333333333334"/>
  </r>
  <r>
    <x v="117"/>
    <s v="MEM"/>
    <s v="ATL"/>
    <s v="L"/>
    <d v="1899-12-31T04:15:00"/>
    <n v="4"/>
    <n v="13"/>
    <n v="0.308"/>
    <n v="4"/>
    <n v="12"/>
    <n v="0.33300000000000002"/>
    <n v="4"/>
    <n v="5"/>
    <n v="0.8"/>
    <n v="0"/>
    <n v="1"/>
    <n v="1"/>
    <n v="6"/>
    <n v="1"/>
    <n v="1"/>
    <n v="4"/>
    <n v="1"/>
    <n v="16"/>
    <n v="-37"/>
    <n v="9.9"/>
    <d v="2026-03-23T00:00:00"/>
    <m/>
    <m/>
    <m/>
    <n v="28.25"/>
  </r>
  <r>
    <x v="379"/>
    <s v="ORL"/>
    <s v="IND"/>
    <s v="L"/>
    <d v="1899-12-30T18:32:00"/>
    <n v="4"/>
    <n v="5"/>
    <n v="0.8"/>
    <n v="1"/>
    <n v="2"/>
    <n v="0.5"/>
    <n v="0"/>
    <n v="0"/>
    <m/>
    <n v="1"/>
    <n v="0"/>
    <n v="1"/>
    <n v="3"/>
    <n v="0"/>
    <n v="0"/>
    <n v="0"/>
    <n v="0"/>
    <n v="9"/>
    <n v="5"/>
    <n v="9.9"/>
    <d v="2026-03-23T00:00:00"/>
    <m/>
    <m/>
    <m/>
    <n v="18.533333333333335"/>
  </r>
  <r>
    <x v="287"/>
    <s v="LAC"/>
    <s v="MIL"/>
    <s v="W"/>
    <d v="1899-12-30T21:00:00"/>
    <n v="2"/>
    <n v="3"/>
    <n v="0.66700000000000004"/>
    <n v="1"/>
    <n v="2"/>
    <n v="0.5"/>
    <n v="2"/>
    <n v="2"/>
    <n v="1"/>
    <n v="0"/>
    <n v="1"/>
    <n v="1"/>
    <n v="3"/>
    <n v="2"/>
    <n v="0"/>
    <n v="0"/>
    <n v="1"/>
    <n v="7"/>
    <n v="27"/>
    <n v="9.6999999999999993"/>
    <d v="2026-03-23T00:00:00"/>
    <m/>
    <m/>
    <m/>
    <n v="21"/>
  </r>
  <r>
    <x v="138"/>
    <s v="TOR"/>
    <s v="UTA"/>
    <s v="W"/>
    <d v="1899-12-31T04:33:00"/>
    <n v="2"/>
    <n v="6"/>
    <n v="0.33300000000000002"/>
    <n v="1"/>
    <n v="4"/>
    <n v="0.25"/>
    <n v="2"/>
    <n v="2"/>
    <n v="1"/>
    <n v="0"/>
    <n v="1"/>
    <n v="1"/>
    <n v="14"/>
    <n v="0"/>
    <n v="0"/>
    <n v="2"/>
    <n v="5"/>
    <n v="7"/>
    <n v="29"/>
    <n v="9.6999999999999993"/>
    <d v="2026-03-23T00:00:00"/>
    <m/>
    <m/>
    <m/>
    <n v="28.550000000000004"/>
  </r>
  <r>
    <x v="451"/>
    <s v="SAS"/>
    <s v="MIA"/>
    <s v="W"/>
    <d v="1899-12-31T04:56:00"/>
    <n v="5"/>
    <n v="13"/>
    <n v="0.38500000000000001"/>
    <n v="1"/>
    <n v="4"/>
    <n v="0.25"/>
    <n v="3"/>
    <n v="3"/>
    <n v="1"/>
    <n v="1"/>
    <n v="2"/>
    <n v="3"/>
    <n v="6"/>
    <n v="1"/>
    <n v="0"/>
    <n v="3"/>
    <n v="2"/>
    <n v="14"/>
    <n v="24"/>
    <n v="9.6"/>
    <d v="2026-03-23T00:00:00"/>
    <m/>
    <m/>
    <m/>
    <n v="28.93333333333333"/>
  </r>
  <r>
    <x v="206"/>
    <s v="LAC"/>
    <s v="MIL"/>
    <s v="W"/>
    <d v="1899-12-30T15:46:00"/>
    <n v="3"/>
    <n v="4"/>
    <n v="0.75"/>
    <n v="0"/>
    <n v="1"/>
    <n v="0"/>
    <n v="2"/>
    <n v="2"/>
    <n v="1"/>
    <n v="0"/>
    <n v="1"/>
    <n v="1"/>
    <n v="1"/>
    <n v="2"/>
    <n v="0"/>
    <n v="0"/>
    <n v="0"/>
    <n v="8"/>
    <n v="-9"/>
    <n v="9.4"/>
    <d v="2026-03-23T00:00:00"/>
    <m/>
    <m/>
    <m/>
    <n v="15.766666666666666"/>
  </r>
  <r>
    <x v="116"/>
    <s v="DAL"/>
    <s v="GSW"/>
    <s v="L"/>
    <d v="1899-12-31T10:04:00"/>
    <n v="4"/>
    <n v="8"/>
    <n v="0.5"/>
    <n v="0"/>
    <n v="2"/>
    <n v="0"/>
    <n v="1"/>
    <n v="3"/>
    <n v="0.33300000000000002"/>
    <n v="0"/>
    <n v="3"/>
    <n v="3"/>
    <n v="2"/>
    <n v="3"/>
    <n v="0"/>
    <n v="0"/>
    <n v="1"/>
    <n v="9"/>
    <n v="2"/>
    <n v="9.1"/>
    <d v="2026-03-23T00:00:00"/>
    <m/>
    <m/>
    <m/>
    <n v="34.06666666666667"/>
  </r>
  <r>
    <x v="456"/>
    <s v="MIL"/>
    <s v="LAC"/>
    <s v="L"/>
    <d v="1899-12-31T07:25:00"/>
    <n v="5"/>
    <n v="12"/>
    <n v="0.41699999999999998"/>
    <n v="1"/>
    <n v="4"/>
    <n v="0.25"/>
    <n v="0"/>
    <n v="0"/>
    <m/>
    <n v="3"/>
    <n v="3"/>
    <n v="6"/>
    <n v="2"/>
    <n v="0"/>
    <n v="1"/>
    <n v="0"/>
    <n v="2"/>
    <n v="11"/>
    <n v="-14"/>
    <n v="8.9"/>
    <d v="2026-03-23T00:00:00"/>
    <m/>
    <m/>
    <m/>
    <n v="31.416666666666664"/>
  </r>
  <r>
    <x v="112"/>
    <s v="MIA"/>
    <s v="SAS"/>
    <s v="L"/>
    <d v="1899-12-30T19:38:00"/>
    <n v="4"/>
    <n v="7"/>
    <n v="0.57099999999999995"/>
    <n v="1"/>
    <n v="3"/>
    <n v="0.33300000000000002"/>
    <n v="0"/>
    <n v="0"/>
    <m/>
    <n v="1"/>
    <n v="2"/>
    <n v="3"/>
    <n v="1"/>
    <n v="2"/>
    <n v="1"/>
    <n v="0"/>
    <n v="4"/>
    <n v="9"/>
    <n v="-18"/>
    <n v="8.8000000000000007"/>
    <d v="2026-03-23T00:00:00"/>
    <m/>
    <m/>
    <m/>
    <n v="19.633333333333333"/>
  </r>
  <r>
    <x v="455"/>
    <s v="LAC"/>
    <s v="MIL"/>
    <s v="W"/>
    <d v="1899-12-30T21:23:00"/>
    <n v="4"/>
    <n v="7"/>
    <n v="0.57099999999999995"/>
    <n v="0"/>
    <n v="0"/>
    <m/>
    <n v="2"/>
    <n v="2"/>
    <n v="1"/>
    <n v="1"/>
    <n v="3"/>
    <n v="4"/>
    <n v="4"/>
    <n v="0"/>
    <n v="0"/>
    <n v="2"/>
    <n v="1"/>
    <n v="10"/>
    <n v="18"/>
    <n v="8.6999999999999993"/>
    <d v="2026-03-23T00:00:00"/>
    <m/>
    <m/>
    <m/>
    <n v="21.383333333333333"/>
  </r>
  <r>
    <x v="388"/>
    <s v="TOR"/>
    <s v="UTA"/>
    <s v="W"/>
    <d v="1899-12-30T17:05:00"/>
    <n v="3"/>
    <n v="5"/>
    <n v="0.6"/>
    <n v="0"/>
    <n v="0"/>
    <m/>
    <n v="3"/>
    <n v="5"/>
    <n v="0.6"/>
    <n v="1"/>
    <n v="3"/>
    <n v="4"/>
    <n v="1"/>
    <n v="1"/>
    <n v="5"/>
    <n v="2"/>
    <n v="5"/>
    <n v="9"/>
    <n v="9"/>
    <n v="8.6999999999999993"/>
    <d v="2026-03-23T00:00:00"/>
    <m/>
    <m/>
    <m/>
    <n v="17.083333333333336"/>
  </r>
  <r>
    <x v="441"/>
    <s v="OKC"/>
    <s v="PHI"/>
    <s v="W"/>
    <d v="1899-12-31T01:24:00"/>
    <n v="5"/>
    <n v="11"/>
    <n v="0.45500000000000002"/>
    <n v="3"/>
    <n v="7"/>
    <n v="0.42899999999999999"/>
    <n v="0"/>
    <n v="0"/>
    <m/>
    <n v="0"/>
    <n v="1"/>
    <n v="1"/>
    <n v="2"/>
    <n v="0"/>
    <n v="0"/>
    <n v="0"/>
    <n v="1"/>
    <n v="13"/>
    <n v="19"/>
    <n v="8.6"/>
    <d v="2026-03-23T00:00:00"/>
    <m/>
    <m/>
    <m/>
    <n v="25.4"/>
  </r>
  <r>
    <x v="533"/>
    <s v="PHI"/>
    <s v="OKC"/>
    <s v="L"/>
    <d v="1899-12-31T01:55:00"/>
    <n v="4"/>
    <n v="11"/>
    <n v="0.36399999999999999"/>
    <n v="2"/>
    <n v="7"/>
    <n v="0.28599999999999998"/>
    <n v="0"/>
    <n v="0"/>
    <m/>
    <n v="0"/>
    <n v="2"/>
    <n v="2"/>
    <n v="6"/>
    <n v="2"/>
    <n v="0"/>
    <n v="1"/>
    <n v="3"/>
    <n v="10"/>
    <n v="-9"/>
    <n v="8.5"/>
    <d v="2026-03-23T00:00:00"/>
    <m/>
    <m/>
    <m/>
    <n v="25.916666666666668"/>
  </r>
  <r>
    <x v="263"/>
    <s v="MIL"/>
    <s v="LAC"/>
    <s v="L"/>
    <d v="1899-12-30T19:43:00"/>
    <n v="5"/>
    <n v="12"/>
    <n v="0.41699999999999998"/>
    <n v="0"/>
    <n v="2"/>
    <n v="0"/>
    <n v="1"/>
    <n v="2"/>
    <n v="0.5"/>
    <n v="3"/>
    <n v="3"/>
    <n v="6"/>
    <n v="1"/>
    <n v="1"/>
    <n v="0"/>
    <n v="0"/>
    <n v="1"/>
    <n v="11"/>
    <n v="-24"/>
    <n v="8.5"/>
    <d v="2026-03-23T00:00:00"/>
    <m/>
    <m/>
    <m/>
    <n v="19.716666666666665"/>
  </r>
  <r>
    <x v="162"/>
    <s v="CHI"/>
    <s v="HOU"/>
    <s v="W"/>
    <d v="1899-12-31T02:23:00"/>
    <n v="3"/>
    <n v="7"/>
    <n v="0.42899999999999999"/>
    <n v="1"/>
    <n v="2"/>
    <n v="0.5"/>
    <n v="4"/>
    <n v="6"/>
    <n v="0.66700000000000004"/>
    <n v="1"/>
    <n v="7"/>
    <n v="8"/>
    <n v="0"/>
    <n v="0"/>
    <n v="1"/>
    <n v="0"/>
    <n v="4"/>
    <n v="11"/>
    <n v="2"/>
    <n v="8.4"/>
    <d v="2026-03-23T00:00:00"/>
    <m/>
    <m/>
    <m/>
    <n v="26.383333333333333"/>
  </r>
  <r>
    <x v="278"/>
    <s v="DET"/>
    <s v="LAL"/>
    <s v="W"/>
    <d v="1899-12-30T14:57:00"/>
    <n v="1"/>
    <n v="1"/>
    <n v="1"/>
    <n v="0"/>
    <n v="0"/>
    <m/>
    <n v="4"/>
    <n v="4"/>
    <n v="1"/>
    <n v="0"/>
    <n v="2"/>
    <n v="2"/>
    <n v="1"/>
    <n v="1"/>
    <n v="1"/>
    <n v="0"/>
    <n v="1"/>
    <n v="6"/>
    <n v="14"/>
    <n v="8.3000000000000007"/>
    <d v="2026-03-23T00:00:00"/>
    <m/>
    <m/>
    <m/>
    <n v="14.95"/>
  </r>
  <r>
    <x v="152"/>
    <s v="POR"/>
    <s v="BRK"/>
    <s v="W"/>
    <d v="1899-12-31T00:09:00"/>
    <n v="3"/>
    <n v="10"/>
    <n v="0.3"/>
    <n v="0"/>
    <n v="2"/>
    <n v="0"/>
    <n v="1"/>
    <n v="2"/>
    <n v="0.5"/>
    <n v="3"/>
    <n v="12"/>
    <n v="15"/>
    <n v="0"/>
    <n v="0"/>
    <n v="7"/>
    <n v="2"/>
    <n v="3"/>
    <n v="7"/>
    <n v="9"/>
    <n v="8.1999999999999993"/>
    <d v="2026-03-23T00:00:00"/>
    <m/>
    <m/>
    <m/>
    <n v="24.150000000000002"/>
  </r>
  <r>
    <x v="421"/>
    <s v="OKC"/>
    <s v="PHI"/>
    <s v="W"/>
    <d v="1899-12-30T18:36:00"/>
    <n v="3"/>
    <n v="7"/>
    <n v="0.42899999999999999"/>
    <n v="3"/>
    <n v="6"/>
    <n v="0.5"/>
    <n v="0"/>
    <n v="0"/>
    <m/>
    <n v="1"/>
    <n v="1"/>
    <n v="2"/>
    <n v="1"/>
    <n v="2"/>
    <n v="0"/>
    <n v="0"/>
    <n v="2"/>
    <n v="9"/>
    <n v="7"/>
    <n v="8.1999999999999993"/>
    <d v="2026-03-23T00:00:00"/>
    <m/>
    <m/>
    <m/>
    <n v="18.600000000000001"/>
  </r>
  <r>
    <x v="420"/>
    <s v="UTA"/>
    <s v="TOR"/>
    <s v="L"/>
    <d v="1899-12-31T08:09:00"/>
    <n v="2"/>
    <n v="7"/>
    <n v="0.28599999999999998"/>
    <n v="0"/>
    <n v="4"/>
    <n v="0"/>
    <n v="5"/>
    <n v="8"/>
    <n v="0.625"/>
    <n v="1"/>
    <n v="1"/>
    <n v="2"/>
    <n v="4"/>
    <n v="2"/>
    <n v="0"/>
    <n v="1"/>
    <n v="1"/>
    <n v="9"/>
    <n v="-1"/>
    <n v="8.1"/>
    <d v="2026-03-23T00:00:00"/>
    <m/>
    <m/>
    <m/>
    <n v="32.15"/>
  </r>
  <r>
    <x v="164"/>
    <s v="LAC"/>
    <s v="MIL"/>
    <s v="W"/>
    <d v="1899-12-30T23:06:00"/>
    <n v="3"/>
    <n v="5"/>
    <n v="0.6"/>
    <n v="0"/>
    <n v="2"/>
    <n v="0"/>
    <n v="1"/>
    <n v="1"/>
    <n v="1"/>
    <n v="2"/>
    <n v="3"/>
    <n v="5"/>
    <n v="1"/>
    <n v="0"/>
    <n v="1"/>
    <n v="0"/>
    <n v="1"/>
    <n v="7"/>
    <n v="28"/>
    <n v="8"/>
    <d v="2026-03-23T00:00:00"/>
    <m/>
    <m/>
    <m/>
    <n v="23.1"/>
  </r>
  <r>
    <x v="194"/>
    <s v="ATL"/>
    <s v="MEM"/>
    <s v="W"/>
    <d v="1899-12-30T20:36:00"/>
    <n v="5"/>
    <n v="10"/>
    <n v="0.5"/>
    <n v="1"/>
    <n v="4"/>
    <n v="0.25"/>
    <n v="0"/>
    <n v="0"/>
    <m/>
    <n v="1"/>
    <n v="3"/>
    <n v="4"/>
    <n v="2"/>
    <n v="0"/>
    <n v="2"/>
    <n v="2"/>
    <n v="1"/>
    <n v="11"/>
    <n v="14"/>
    <n v="8"/>
    <d v="2026-03-23T00:00:00"/>
    <m/>
    <m/>
    <m/>
    <n v="20.599999999999998"/>
  </r>
  <r>
    <x v="316"/>
    <s v="IND"/>
    <s v="ORL"/>
    <s v="W"/>
    <d v="1899-12-30T16:55:00"/>
    <n v="3"/>
    <n v="5"/>
    <n v="0.6"/>
    <n v="2"/>
    <n v="4"/>
    <n v="0.5"/>
    <n v="0"/>
    <n v="0"/>
    <m/>
    <n v="0"/>
    <n v="2"/>
    <n v="2"/>
    <n v="4"/>
    <n v="0"/>
    <n v="1"/>
    <n v="1"/>
    <n v="2"/>
    <n v="8"/>
    <n v="2"/>
    <n v="8"/>
    <d v="2026-03-23T00:00:00"/>
    <m/>
    <m/>
    <m/>
    <n v="16.916666666666668"/>
  </r>
  <r>
    <x v="15"/>
    <s v="GSW"/>
    <s v="DAL"/>
    <s v="W"/>
    <d v="1899-12-31T14:29:00"/>
    <n v="5"/>
    <n v="11"/>
    <n v="0.45500000000000002"/>
    <n v="0"/>
    <n v="5"/>
    <n v="0"/>
    <n v="1"/>
    <n v="2"/>
    <n v="0.5"/>
    <n v="2"/>
    <n v="5"/>
    <n v="7"/>
    <n v="6"/>
    <n v="3"/>
    <n v="0"/>
    <n v="6"/>
    <n v="3"/>
    <n v="11"/>
    <n v="-4"/>
    <n v="7.8"/>
    <d v="2026-03-23T00:00:00"/>
    <m/>
    <m/>
    <m/>
    <n v="38.483333333333334"/>
  </r>
  <r>
    <x v="55"/>
    <s v="MIA"/>
    <s v="SAS"/>
    <s v="L"/>
    <d v="1899-12-31T05:43:00"/>
    <n v="7"/>
    <n v="18"/>
    <n v="0.38900000000000001"/>
    <n v="4"/>
    <n v="11"/>
    <n v="0.36399999999999999"/>
    <n v="3"/>
    <n v="4"/>
    <n v="0.75"/>
    <n v="0"/>
    <n v="4"/>
    <n v="4"/>
    <n v="2"/>
    <n v="0"/>
    <n v="0"/>
    <n v="4"/>
    <n v="4"/>
    <n v="21"/>
    <n v="-17"/>
    <n v="7.8"/>
    <d v="2026-03-23T00:00:00"/>
    <m/>
    <m/>
    <m/>
    <n v="29.716666666666665"/>
  </r>
  <r>
    <x v="362"/>
    <s v="CHI"/>
    <s v="HOU"/>
    <s v="W"/>
    <d v="1899-12-30T18:18:00"/>
    <n v="4"/>
    <n v="7"/>
    <n v="0.57099999999999995"/>
    <n v="1"/>
    <n v="2"/>
    <n v="0.5"/>
    <n v="0"/>
    <n v="0"/>
    <m/>
    <n v="0"/>
    <n v="1"/>
    <n v="1"/>
    <n v="3"/>
    <n v="1"/>
    <n v="0"/>
    <n v="1"/>
    <n v="1"/>
    <n v="9"/>
    <n v="-8"/>
    <n v="7.7"/>
    <d v="2026-03-23T00:00:00"/>
    <m/>
    <m/>
    <m/>
    <n v="18.299999999999997"/>
  </r>
  <r>
    <x v="115"/>
    <s v="MIA"/>
    <s v="SAS"/>
    <s v="L"/>
    <d v="1899-12-30T19:28:00"/>
    <n v="3"/>
    <n v="8"/>
    <n v="0.375"/>
    <n v="2"/>
    <n v="4"/>
    <n v="0.5"/>
    <n v="0"/>
    <n v="0"/>
    <m/>
    <n v="0"/>
    <n v="2"/>
    <n v="2"/>
    <n v="6"/>
    <n v="0"/>
    <n v="1"/>
    <n v="1"/>
    <n v="1"/>
    <n v="8"/>
    <n v="-13"/>
    <n v="7.7"/>
    <d v="2026-03-23T00:00:00"/>
    <m/>
    <m/>
    <m/>
    <n v="19.466666666666669"/>
  </r>
  <r>
    <x v="131"/>
    <s v="DET"/>
    <s v="LAL"/>
    <s v="W"/>
    <d v="1899-12-30T20:29:00"/>
    <n v="3"/>
    <n v="6"/>
    <n v="0.5"/>
    <n v="1"/>
    <n v="3"/>
    <n v="0.33300000000000002"/>
    <n v="0"/>
    <n v="0"/>
    <m/>
    <n v="0"/>
    <n v="1"/>
    <n v="1"/>
    <n v="3"/>
    <n v="2"/>
    <n v="0"/>
    <n v="0"/>
    <n v="2"/>
    <n v="7"/>
    <n v="11"/>
    <n v="7.6"/>
    <d v="2026-03-23T00:00:00"/>
    <m/>
    <m/>
    <m/>
    <n v="20.483333333333334"/>
  </r>
  <r>
    <x v="257"/>
    <s v="DAL"/>
    <s v="GSW"/>
    <s v="L"/>
    <d v="1899-12-31T11:21:00"/>
    <n v="7"/>
    <n v="15"/>
    <n v="0.46700000000000003"/>
    <n v="2"/>
    <n v="6"/>
    <n v="0.33300000000000002"/>
    <n v="0"/>
    <n v="0"/>
    <m/>
    <n v="1"/>
    <n v="5"/>
    <n v="6"/>
    <n v="7"/>
    <n v="1"/>
    <n v="0"/>
    <n v="8"/>
    <n v="2"/>
    <n v="16"/>
    <n v="3"/>
    <n v="7.6"/>
    <d v="2026-03-23T00:00:00"/>
    <m/>
    <m/>
    <m/>
    <n v="35.35"/>
  </r>
  <r>
    <x v="187"/>
    <s v="POR"/>
    <s v="BRK"/>
    <s v="W"/>
    <d v="1899-12-30T20:11:00"/>
    <n v="3"/>
    <n v="5"/>
    <n v="0.6"/>
    <n v="0"/>
    <n v="0"/>
    <m/>
    <n v="3"/>
    <n v="4"/>
    <n v="0.75"/>
    <n v="0"/>
    <n v="2"/>
    <n v="2"/>
    <n v="5"/>
    <n v="0"/>
    <n v="0"/>
    <n v="2"/>
    <n v="2"/>
    <n v="9"/>
    <n v="8"/>
    <n v="7.6"/>
    <d v="2026-03-23T00:00:00"/>
    <m/>
    <m/>
    <m/>
    <n v="20.183333333333334"/>
  </r>
  <r>
    <x v="91"/>
    <s v="BRK"/>
    <s v="POR"/>
    <s v="L"/>
    <d v="1899-12-30T21:31:00"/>
    <n v="4"/>
    <n v="10"/>
    <n v="0.4"/>
    <n v="0"/>
    <n v="0"/>
    <m/>
    <n v="2"/>
    <n v="2"/>
    <n v="1"/>
    <n v="3"/>
    <n v="1"/>
    <n v="4"/>
    <n v="2"/>
    <n v="1"/>
    <n v="1"/>
    <n v="1"/>
    <n v="4"/>
    <n v="10"/>
    <n v="-7"/>
    <n v="7.5"/>
    <d v="2026-03-23T00:00:00"/>
    <m/>
    <m/>
    <m/>
    <n v="21.516666666666666"/>
  </r>
  <r>
    <x v="247"/>
    <s v="DAL"/>
    <s v="GSW"/>
    <s v="L"/>
    <d v="1899-12-30T14:30:00"/>
    <n v="3"/>
    <n v="4"/>
    <n v="0.75"/>
    <n v="1"/>
    <n v="2"/>
    <n v="0.5"/>
    <n v="2"/>
    <n v="3"/>
    <n v="0.66700000000000004"/>
    <n v="0"/>
    <n v="0"/>
    <n v="0"/>
    <n v="3"/>
    <n v="0"/>
    <n v="0"/>
    <n v="1"/>
    <n v="2"/>
    <n v="9"/>
    <n v="-1"/>
    <n v="7.3"/>
    <d v="2026-03-23T00:00:00"/>
    <m/>
    <m/>
    <m/>
    <n v="14.5"/>
  </r>
  <r>
    <x v="346"/>
    <s v="ORL"/>
    <s v="IND"/>
    <s v="L"/>
    <d v="1899-12-30T15:57:00"/>
    <n v="4"/>
    <n v="5"/>
    <n v="0.8"/>
    <n v="2"/>
    <n v="2"/>
    <n v="1"/>
    <n v="0"/>
    <n v="0"/>
    <m/>
    <n v="0"/>
    <n v="2"/>
    <n v="2"/>
    <n v="0"/>
    <n v="0"/>
    <n v="0"/>
    <n v="1"/>
    <n v="1"/>
    <n v="10"/>
    <n v="0"/>
    <n v="7.3"/>
    <d v="2026-03-23T00:00:00"/>
    <m/>
    <m/>
    <m/>
    <n v="15.95"/>
  </r>
  <r>
    <x v="333"/>
    <s v="LAC"/>
    <s v="MIL"/>
    <s v="W"/>
    <d v="1899-12-30T17:23:00"/>
    <n v="3"/>
    <n v="3"/>
    <n v="1"/>
    <n v="0"/>
    <n v="0"/>
    <m/>
    <n v="0"/>
    <n v="0"/>
    <m/>
    <n v="1"/>
    <n v="3"/>
    <n v="4"/>
    <n v="1"/>
    <n v="1"/>
    <n v="1"/>
    <n v="1"/>
    <n v="2"/>
    <n v="6"/>
    <n v="17"/>
    <n v="7.3"/>
    <d v="2026-03-23T00:00:00"/>
    <m/>
    <m/>
    <m/>
    <n v="17.383333333333333"/>
  </r>
  <r>
    <x v="173"/>
    <s v="ATL"/>
    <s v="MEM"/>
    <s v="W"/>
    <d v="1899-12-30T15:56:00"/>
    <n v="4"/>
    <n v="9"/>
    <n v="0.44400000000000001"/>
    <n v="3"/>
    <n v="6"/>
    <n v="0.5"/>
    <n v="0"/>
    <n v="0"/>
    <m/>
    <n v="0"/>
    <n v="1"/>
    <n v="1"/>
    <n v="1"/>
    <n v="0"/>
    <n v="0"/>
    <n v="0"/>
    <n v="0"/>
    <n v="11"/>
    <n v="6"/>
    <n v="7.3"/>
    <d v="2026-03-23T00:00:00"/>
    <m/>
    <m/>
    <m/>
    <n v="15.933333333333334"/>
  </r>
  <r>
    <x v="190"/>
    <s v="MIL"/>
    <s v="LAC"/>
    <s v="L"/>
    <d v="1899-12-31T03:04:00"/>
    <n v="6"/>
    <n v="16"/>
    <n v="0.375"/>
    <n v="1"/>
    <n v="5"/>
    <n v="0.2"/>
    <n v="0"/>
    <n v="0"/>
    <m/>
    <n v="0"/>
    <n v="4"/>
    <n v="4"/>
    <n v="7"/>
    <n v="2"/>
    <n v="0"/>
    <n v="5"/>
    <n v="0"/>
    <n v="13"/>
    <n v="-37"/>
    <n v="7.3"/>
    <d v="2026-03-23T00:00:00"/>
    <m/>
    <m/>
    <m/>
    <n v="27.066666666666666"/>
  </r>
  <r>
    <x v="301"/>
    <s v="ATL"/>
    <s v="MEM"/>
    <s v="W"/>
    <d v="1899-12-30T08:01:00"/>
    <n v="3"/>
    <n v="4"/>
    <n v="0.75"/>
    <n v="3"/>
    <n v="4"/>
    <n v="0.75"/>
    <n v="0"/>
    <n v="0"/>
    <m/>
    <n v="0"/>
    <n v="1"/>
    <n v="1"/>
    <n v="2"/>
    <n v="0"/>
    <n v="0"/>
    <n v="1"/>
    <n v="2"/>
    <n v="9"/>
    <n v="-2"/>
    <n v="7.3"/>
    <d v="2026-03-23T00:00:00"/>
    <m/>
    <m/>
    <m/>
    <n v="8.0166666666666657"/>
  </r>
  <r>
    <x v="545"/>
    <s v="DAL"/>
    <s v="GSW"/>
    <s v="L"/>
    <d v="1899-12-30T11:55:00"/>
    <n v="3"/>
    <n v="5"/>
    <n v="0.6"/>
    <n v="3"/>
    <n v="5"/>
    <n v="0.6"/>
    <n v="0"/>
    <n v="0"/>
    <m/>
    <n v="0"/>
    <n v="0"/>
    <n v="0"/>
    <n v="1"/>
    <n v="1"/>
    <n v="0"/>
    <n v="0"/>
    <n v="3"/>
    <n v="9"/>
    <n v="4"/>
    <n v="7.2"/>
    <d v="2026-03-23T00:00:00"/>
    <m/>
    <m/>
    <m/>
    <n v="11.916666666666668"/>
  </r>
  <r>
    <x v="256"/>
    <s v="DET"/>
    <s v="LAL"/>
    <s v="W"/>
    <d v="1899-12-30T14:40:00"/>
    <n v="4"/>
    <n v="7"/>
    <n v="0.57099999999999995"/>
    <n v="0"/>
    <n v="0"/>
    <m/>
    <n v="0"/>
    <n v="0"/>
    <m/>
    <n v="1"/>
    <n v="3"/>
    <n v="4"/>
    <n v="1"/>
    <n v="1"/>
    <n v="0"/>
    <n v="0"/>
    <n v="2"/>
    <n v="8"/>
    <n v="-3"/>
    <n v="7.2"/>
    <d v="2026-03-23T00:00:00"/>
    <m/>
    <m/>
    <m/>
    <n v="14.666666666666668"/>
  </r>
  <r>
    <x v="209"/>
    <s v="BRK"/>
    <s v="POR"/>
    <s v="L"/>
    <d v="1899-12-31T07:21:00"/>
    <n v="4"/>
    <n v="9"/>
    <n v="0.44400000000000001"/>
    <n v="0"/>
    <n v="3"/>
    <n v="0"/>
    <n v="3"/>
    <n v="5"/>
    <n v="0.6"/>
    <n v="1"/>
    <n v="3"/>
    <n v="4"/>
    <n v="1"/>
    <n v="1"/>
    <n v="0"/>
    <n v="0"/>
    <n v="4"/>
    <n v="11"/>
    <n v="-13"/>
    <n v="7.2"/>
    <d v="2026-03-23T00:00:00"/>
    <m/>
    <m/>
    <m/>
    <n v="31.349999999999998"/>
  </r>
  <r>
    <x v="414"/>
    <s v="MIA"/>
    <s v="SAS"/>
    <s v="L"/>
    <d v="1899-12-30T18:20:00"/>
    <n v="3"/>
    <n v="7"/>
    <n v="0.42899999999999999"/>
    <n v="2"/>
    <n v="6"/>
    <n v="0.33300000000000002"/>
    <n v="1"/>
    <n v="1"/>
    <n v="1"/>
    <n v="0"/>
    <n v="2"/>
    <n v="2"/>
    <n v="0"/>
    <n v="1"/>
    <n v="2"/>
    <n v="0"/>
    <n v="3"/>
    <n v="9"/>
    <n v="3"/>
    <n v="7.1"/>
    <d v="2026-03-23T00:00:00"/>
    <m/>
    <m/>
    <m/>
    <n v="18.333333333333332"/>
  </r>
  <r>
    <x v="22"/>
    <s v="HOU"/>
    <s v="CHI"/>
    <s v="L"/>
    <d v="1899-12-31T12:17:00"/>
    <n v="5"/>
    <n v="17"/>
    <n v="0.29399999999999998"/>
    <n v="3"/>
    <n v="14"/>
    <n v="0.214"/>
    <n v="0"/>
    <n v="0"/>
    <m/>
    <n v="0"/>
    <n v="5"/>
    <n v="5"/>
    <n v="6"/>
    <n v="2"/>
    <n v="2"/>
    <n v="4"/>
    <n v="3"/>
    <n v="13"/>
    <n v="-17"/>
    <n v="7"/>
    <d v="2026-03-23T00:00:00"/>
    <m/>
    <m/>
    <m/>
    <n v="36.283333333333331"/>
  </r>
  <r>
    <x v="126"/>
    <s v="SAS"/>
    <s v="MIA"/>
    <s v="W"/>
    <d v="1899-12-30T21:02:00"/>
    <n v="2"/>
    <n v="6"/>
    <n v="0.33300000000000002"/>
    <n v="1"/>
    <n v="4"/>
    <n v="0.25"/>
    <n v="1"/>
    <n v="1"/>
    <n v="1"/>
    <n v="0"/>
    <n v="2"/>
    <n v="2"/>
    <n v="4"/>
    <n v="1"/>
    <n v="0"/>
    <n v="0"/>
    <n v="0"/>
    <n v="6"/>
    <n v="12"/>
    <n v="7"/>
    <d v="2026-03-23T00:00:00"/>
    <m/>
    <m/>
    <m/>
    <n v="21.033333333333331"/>
  </r>
  <r>
    <x v="228"/>
    <s v="SAS"/>
    <s v="MIA"/>
    <s v="W"/>
    <d v="1899-12-30T19:07:00"/>
    <n v="1"/>
    <n v="4"/>
    <n v="0.25"/>
    <n v="0"/>
    <n v="0"/>
    <m/>
    <n v="3"/>
    <n v="4"/>
    <n v="0.75"/>
    <n v="3"/>
    <n v="5"/>
    <n v="8"/>
    <n v="1"/>
    <n v="0"/>
    <n v="1"/>
    <n v="0"/>
    <n v="1"/>
    <n v="5"/>
    <n v="12"/>
    <n v="6.8"/>
    <d v="2026-03-23T00:00:00"/>
    <m/>
    <m/>
    <m/>
    <n v="19.116666666666667"/>
  </r>
  <r>
    <x v="295"/>
    <s v="PHI"/>
    <s v="OKC"/>
    <s v="L"/>
    <d v="1899-12-30T18:30:00"/>
    <n v="2"/>
    <n v="3"/>
    <n v="0.66700000000000004"/>
    <n v="2"/>
    <n v="2"/>
    <n v="1"/>
    <n v="0"/>
    <n v="0"/>
    <m/>
    <n v="1"/>
    <n v="3"/>
    <n v="4"/>
    <n v="2"/>
    <n v="0"/>
    <n v="0"/>
    <n v="1"/>
    <n v="0"/>
    <n v="6"/>
    <n v="-7"/>
    <n v="6.7"/>
    <d v="2026-03-23T00:00:00"/>
    <m/>
    <m/>
    <m/>
    <n v="18.5"/>
  </r>
  <r>
    <x v="284"/>
    <s v="MIL"/>
    <s v="LAC"/>
    <s v="L"/>
    <d v="1899-12-30T16:11:00"/>
    <n v="1"/>
    <n v="1"/>
    <n v="1"/>
    <n v="1"/>
    <n v="1"/>
    <n v="1"/>
    <n v="0"/>
    <n v="0"/>
    <m/>
    <n v="1"/>
    <n v="3"/>
    <n v="4"/>
    <n v="6"/>
    <n v="1"/>
    <n v="0"/>
    <n v="2"/>
    <n v="2"/>
    <n v="3"/>
    <n v="11"/>
    <n v="6.7"/>
    <d v="2026-03-23T00:00:00"/>
    <m/>
    <m/>
    <m/>
    <n v="16.183333333333334"/>
  </r>
  <r>
    <x v="159"/>
    <s v="MEM"/>
    <s v="ATL"/>
    <s v="L"/>
    <d v="1899-12-31T01:08:00"/>
    <n v="2"/>
    <n v="7"/>
    <n v="0.28599999999999998"/>
    <n v="0"/>
    <n v="1"/>
    <n v="0"/>
    <n v="4"/>
    <n v="6"/>
    <n v="0.66700000000000004"/>
    <n v="3"/>
    <n v="0"/>
    <n v="3"/>
    <n v="1"/>
    <n v="4"/>
    <n v="0"/>
    <n v="2"/>
    <n v="3"/>
    <n v="8"/>
    <n v="-14"/>
    <n v="6.7"/>
    <d v="2026-03-23T00:00:00"/>
    <m/>
    <m/>
    <m/>
    <n v="25.133333333333333"/>
  </r>
  <r>
    <x v="306"/>
    <s v="PHI"/>
    <s v="OKC"/>
    <s v="L"/>
    <d v="1899-12-31T01:43:00"/>
    <n v="1"/>
    <n v="2"/>
    <n v="0.5"/>
    <n v="0"/>
    <n v="0"/>
    <m/>
    <n v="1"/>
    <n v="4"/>
    <n v="0.25"/>
    <n v="3"/>
    <n v="2"/>
    <n v="5"/>
    <n v="3"/>
    <n v="1"/>
    <n v="2"/>
    <n v="1"/>
    <n v="1"/>
    <n v="3"/>
    <n v="-12"/>
    <n v="6.6"/>
    <d v="2026-03-23T00:00:00"/>
    <m/>
    <m/>
    <m/>
    <n v="25.716666666666669"/>
  </r>
  <r>
    <x v="503"/>
    <s v="IND"/>
    <s v="ORL"/>
    <s v="W"/>
    <d v="1899-12-30T20:20:00"/>
    <n v="1"/>
    <n v="4"/>
    <n v="0.25"/>
    <n v="1"/>
    <n v="3"/>
    <n v="0.33300000000000002"/>
    <n v="3"/>
    <n v="4"/>
    <n v="0.75"/>
    <n v="2"/>
    <n v="2"/>
    <n v="4"/>
    <n v="3"/>
    <n v="0"/>
    <n v="0"/>
    <n v="0"/>
    <n v="2"/>
    <n v="6"/>
    <n v="-9"/>
    <n v="6.5"/>
    <d v="2026-03-23T00:00:00"/>
    <m/>
    <m/>
    <m/>
    <n v="20.333333333333332"/>
  </r>
  <r>
    <x v="88"/>
    <s v="ORL"/>
    <s v="IND"/>
    <s v="L"/>
    <d v="1899-12-30T19:54:00"/>
    <n v="1"/>
    <n v="3"/>
    <n v="0.33300000000000002"/>
    <n v="0"/>
    <n v="0"/>
    <m/>
    <n v="4"/>
    <n v="6"/>
    <n v="0.66700000000000004"/>
    <n v="3"/>
    <n v="4"/>
    <n v="7"/>
    <n v="4"/>
    <n v="0"/>
    <n v="0"/>
    <n v="2"/>
    <n v="3"/>
    <n v="6"/>
    <n v="4"/>
    <n v="6.4"/>
    <d v="2026-03-23T00:00:00"/>
    <m/>
    <m/>
    <m/>
    <n v="19.900000000000002"/>
  </r>
  <r>
    <x v="321"/>
    <s v="IND"/>
    <s v="ORL"/>
    <s v="W"/>
    <d v="1899-12-31T03:40:00"/>
    <n v="2"/>
    <n v="4"/>
    <n v="0.5"/>
    <n v="1"/>
    <n v="3"/>
    <n v="0.33300000000000002"/>
    <n v="2"/>
    <n v="2"/>
    <n v="1"/>
    <n v="1"/>
    <n v="5"/>
    <n v="6"/>
    <n v="0"/>
    <n v="1"/>
    <n v="0"/>
    <n v="0"/>
    <n v="5"/>
    <n v="7"/>
    <n v="11"/>
    <n v="6.2"/>
    <d v="2026-03-23T00:00:00"/>
    <m/>
    <m/>
    <m/>
    <n v="27.666666666666664"/>
  </r>
  <r>
    <x v="229"/>
    <s v="TOR"/>
    <s v="UTA"/>
    <s v="W"/>
    <d v="1899-12-30T08:53:00"/>
    <n v="2"/>
    <n v="2"/>
    <n v="1"/>
    <n v="0"/>
    <n v="0"/>
    <m/>
    <n v="0"/>
    <n v="0"/>
    <m/>
    <n v="0"/>
    <n v="4"/>
    <n v="4"/>
    <n v="1"/>
    <n v="1"/>
    <n v="0"/>
    <n v="0"/>
    <n v="1"/>
    <n v="4"/>
    <n v="-8"/>
    <n v="5.9"/>
    <d v="2026-03-23T00:00:00"/>
    <m/>
    <m/>
    <m/>
    <n v="8.8833333333333329"/>
  </r>
  <r>
    <x v="549"/>
    <s v="BRK"/>
    <s v="POR"/>
    <s v="L"/>
    <d v="1899-12-31T02:29:00"/>
    <n v="5"/>
    <n v="8"/>
    <n v="0.625"/>
    <n v="0"/>
    <n v="1"/>
    <n v="0"/>
    <n v="2"/>
    <n v="2"/>
    <n v="1"/>
    <n v="1"/>
    <n v="4"/>
    <n v="5"/>
    <n v="3"/>
    <n v="0"/>
    <n v="0"/>
    <n v="5"/>
    <n v="4"/>
    <n v="12"/>
    <n v="-28"/>
    <n v="5.8"/>
    <d v="2026-03-23T00:00:00"/>
    <m/>
    <m/>
    <m/>
    <n v="26.483333333333334"/>
  </r>
  <r>
    <x v="212"/>
    <s v="POR"/>
    <s v="BRK"/>
    <s v="W"/>
    <d v="1899-12-30T19:04:00"/>
    <n v="3"/>
    <n v="5"/>
    <n v="0.6"/>
    <n v="1"/>
    <n v="3"/>
    <n v="0.33300000000000002"/>
    <n v="3"/>
    <n v="6"/>
    <n v="0.5"/>
    <n v="0"/>
    <n v="0"/>
    <n v="0"/>
    <n v="0"/>
    <n v="3"/>
    <n v="0"/>
    <n v="3"/>
    <n v="2"/>
    <n v="10"/>
    <n v="8"/>
    <n v="5.7"/>
    <d v="2026-03-23T00:00:00"/>
    <m/>
    <m/>
    <m/>
    <n v="19.066666666666666"/>
  </r>
  <r>
    <x v="307"/>
    <s v="MIA"/>
    <s v="SAS"/>
    <s v="L"/>
    <d v="1899-12-30T22:38:00"/>
    <n v="2"/>
    <n v="6"/>
    <n v="0.33300000000000002"/>
    <n v="0"/>
    <n v="1"/>
    <n v="0"/>
    <n v="3"/>
    <n v="3"/>
    <n v="1"/>
    <n v="1"/>
    <n v="0"/>
    <n v="1"/>
    <n v="3"/>
    <n v="2"/>
    <n v="0"/>
    <n v="2"/>
    <n v="2"/>
    <n v="7"/>
    <n v="-23"/>
    <n v="5.6"/>
    <d v="2026-03-23T00:00:00"/>
    <m/>
    <m/>
    <m/>
    <n v="22.633333333333333"/>
  </r>
  <r>
    <x v="8"/>
    <s v="OKC"/>
    <s v="PHI"/>
    <s v="W"/>
    <d v="1899-12-30T22:15:00"/>
    <n v="2"/>
    <n v="5"/>
    <n v="0.4"/>
    <n v="1"/>
    <n v="2"/>
    <n v="0.5"/>
    <n v="0"/>
    <n v="0"/>
    <m/>
    <n v="1"/>
    <n v="0"/>
    <n v="1"/>
    <n v="3"/>
    <n v="1"/>
    <n v="1"/>
    <n v="1"/>
    <n v="1"/>
    <n v="5"/>
    <n v="4"/>
    <n v="5.4"/>
    <d v="2026-03-23T00:00:00"/>
    <m/>
    <m/>
    <m/>
    <n v="22.25"/>
  </r>
  <r>
    <x v="176"/>
    <s v="BRK"/>
    <s v="POR"/>
    <s v="L"/>
    <d v="1899-12-30T18:47:00"/>
    <n v="2"/>
    <n v="8"/>
    <n v="0.25"/>
    <n v="0"/>
    <n v="2"/>
    <n v="0"/>
    <n v="6"/>
    <n v="6"/>
    <n v="1"/>
    <n v="1"/>
    <n v="2"/>
    <n v="3"/>
    <n v="2"/>
    <n v="2"/>
    <n v="0"/>
    <n v="3"/>
    <n v="4"/>
    <n v="10"/>
    <n v="-9"/>
    <n v="5.3"/>
    <d v="2026-03-23T00:00:00"/>
    <m/>
    <m/>
    <m/>
    <n v="18.783333333333331"/>
  </r>
  <r>
    <x v="90"/>
    <s v="PHI"/>
    <s v="OKC"/>
    <s v="L"/>
    <d v="1899-12-30T19:24:00"/>
    <n v="0"/>
    <n v="2"/>
    <n v="0"/>
    <n v="0"/>
    <n v="0"/>
    <m/>
    <n v="0"/>
    <n v="0"/>
    <m/>
    <n v="1"/>
    <n v="6"/>
    <n v="7"/>
    <n v="4"/>
    <n v="1"/>
    <n v="1"/>
    <n v="0"/>
    <n v="1"/>
    <n v="0"/>
    <n v="-14"/>
    <n v="5.2"/>
    <d v="2026-03-23T00:00:00"/>
    <m/>
    <m/>
    <m/>
    <n v="19.399999999999999"/>
  </r>
  <r>
    <x v="245"/>
    <s v="LAL"/>
    <s v="DET"/>
    <s v="L"/>
    <d v="1899-12-31T04:10:00"/>
    <n v="1"/>
    <n v="5"/>
    <n v="0.2"/>
    <n v="1"/>
    <n v="5"/>
    <n v="0.2"/>
    <n v="3"/>
    <n v="3"/>
    <n v="1"/>
    <n v="0"/>
    <n v="3"/>
    <n v="3"/>
    <n v="2"/>
    <n v="0"/>
    <n v="0"/>
    <n v="0"/>
    <n v="0"/>
    <n v="6"/>
    <n v="7"/>
    <n v="5.2"/>
    <d v="2026-03-23T00:00:00"/>
    <m/>
    <m/>
    <m/>
    <n v="28.166666666666668"/>
  </r>
  <r>
    <x v="197"/>
    <s v="DET"/>
    <s v="LAL"/>
    <s v="W"/>
    <d v="1899-12-30T16:56:00"/>
    <n v="3"/>
    <n v="7"/>
    <n v="0.42899999999999999"/>
    <n v="0"/>
    <n v="2"/>
    <n v="0"/>
    <n v="2"/>
    <n v="2"/>
    <n v="1"/>
    <n v="0"/>
    <n v="3"/>
    <n v="3"/>
    <n v="4"/>
    <n v="0"/>
    <n v="0"/>
    <n v="2"/>
    <n v="2"/>
    <n v="8"/>
    <n v="-2"/>
    <n v="5.2"/>
    <d v="2026-03-23T00:00:00"/>
    <m/>
    <m/>
    <m/>
    <n v="16.933333333333334"/>
  </r>
  <r>
    <x v="309"/>
    <s v="DET"/>
    <s v="LAL"/>
    <s v="W"/>
    <d v="1899-12-31T03:38:00"/>
    <n v="4"/>
    <n v="10"/>
    <n v="0.4"/>
    <n v="4"/>
    <n v="9"/>
    <n v="0.44400000000000001"/>
    <n v="0"/>
    <n v="0"/>
    <m/>
    <n v="0"/>
    <n v="0"/>
    <n v="0"/>
    <n v="2"/>
    <n v="0"/>
    <n v="0"/>
    <n v="2"/>
    <n v="2"/>
    <n v="12"/>
    <n v="-1"/>
    <n v="5.2"/>
    <d v="2026-03-23T00:00:00"/>
    <m/>
    <m/>
    <m/>
    <n v="27.633333333333333"/>
  </r>
  <r>
    <x v="299"/>
    <s v="PHI"/>
    <s v="OKC"/>
    <s v="L"/>
    <d v="1899-12-30T18:15:00"/>
    <n v="3"/>
    <n v="7"/>
    <n v="0.42899999999999999"/>
    <n v="1"/>
    <n v="3"/>
    <n v="0.33300000000000002"/>
    <n v="0"/>
    <n v="0"/>
    <m/>
    <n v="1"/>
    <n v="1"/>
    <n v="2"/>
    <n v="1"/>
    <n v="2"/>
    <n v="0"/>
    <n v="1"/>
    <n v="2"/>
    <n v="7"/>
    <n v="4"/>
    <n v="5.2"/>
    <d v="2026-03-23T00:00:00"/>
    <m/>
    <m/>
    <m/>
    <n v="18.25"/>
  </r>
  <r>
    <x v="340"/>
    <s v="MIA"/>
    <s v="SAS"/>
    <s v="L"/>
    <d v="1899-12-30T02:52:00"/>
    <n v="1"/>
    <n v="1"/>
    <n v="1"/>
    <n v="0"/>
    <n v="0"/>
    <m/>
    <n v="2"/>
    <n v="2"/>
    <n v="1"/>
    <n v="1"/>
    <n v="0"/>
    <n v="1"/>
    <n v="1"/>
    <n v="0"/>
    <n v="0"/>
    <n v="0"/>
    <n v="0"/>
    <n v="4"/>
    <n v="5"/>
    <n v="5.0999999999999996"/>
    <d v="2026-03-23T00:00:00"/>
    <m/>
    <m/>
    <m/>
    <n v="2.8666666666666667"/>
  </r>
  <r>
    <x v="332"/>
    <s v="MIL"/>
    <s v="LAC"/>
    <s v="L"/>
    <d v="1899-12-31T02:55:00"/>
    <n v="3"/>
    <n v="8"/>
    <n v="0.375"/>
    <n v="1"/>
    <n v="4"/>
    <n v="0.25"/>
    <n v="0"/>
    <n v="0"/>
    <m/>
    <n v="1"/>
    <n v="4"/>
    <n v="5"/>
    <n v="7"/>
    <n v="0"/>
    <n v="0"/>
    <n v="4"/>
    <n v="1"/>
    <n v="7"/>
    <n v="-37"/>
    <n v="5"/>
    <d v="2026-03-23T00:00:00"/>
    <m/>
    <m/>
    <m/>
    <n v="26.916666666666664"/>
  </r>
  <r>
    <x v="554"/>
    <s v="MEM"/>
    <s v="ATL"/>
    <s v="L"/>
    <d v="1899-12-30T21:39:00"/>
    <n v="3"/>
    <n v="6"/>
    <n v="0.5"/>
    <n v="1"/>
    <n v="3"/>
    <n v="0.33300000000000002"/>
    <n v="0"/>
    <n v="0"/>
    <m/>
    <n v="0"/>
    <n v="6"/>
    <n v="6"/>
    <n v="4"/>
    <n v="1"/>
    <n v="0"/>
    <n v="3"/>
    <n v="4"/>
    <n v="7"/>
    <n v="-19"/>
    <n v="5"/>
    <d v="2026-03-23T00:00:00"/>
    <m/>
    <m/>
    <m/>
    <n v="21.65"/>
  </r>
  <r>
    <x v="35"/>
    <s v="POR"/>
    <s v="BRK"/>
    <s v="W"/>
    <d v="1899-12-30T09:01:00"/>
    <n v="2"/>
    <n v="3"/>
    <n v="0.66700000000000004"/>
    <n v="2"/>
    <n v="3"/>
    <n v="0.66700000000000004"/>
    <n v="0"/>
    <n v="0"/>
    <m/>
    <n v="0"/>
    <n v="0"/>
    <n v="0"/>
    <n v="1"/>
    <n v="0"/>
    <n v="0"/>
    <n v="0"/>
    <n v="1"/>
    <n v="6"/>
    <n v="2"/>
    <n v="5"/>
    <d v="2026-03-23T00:00:00"/>
    <m/>
    <m/>
    <m/>
    <n v="9.0166666666666657"/>
  </r>
  <r>
    <x v="149"/>
    <s v="POR"/>
    <s v="BRK"/>
    <s v="W"/>
    <d v="1899-12-31T03:15:00"/>
    <n v="5"/>
    <n v="10"/>
    <n v="0.5"/>
    <n v="1"/>
    <n v="5"/>
    <n v="0.2"/>
    <n v="0"/>
    <n v="0"/>
    <m/>
    <n v="1"/>
    <n v="6"/>
    <n v="7"/>
    <n v="4"/>
    <n v="0"/>
    <n v="0"/>
    <n v="6"/>
    <n v="1"/>
    <n v="11"/>
    <n v="21"/>
    <n v="4.9000000000000004"/>
    <d v="2026-03-23T00:00:00"/>
    <m/>
    <m/>
    <m/>
    <n v="27.25"/>
  </r>
  <r>
    <x v="27"/>
    <s v="LAL"/>
    <s v="DET"/>
    <s v="L"/>
    <d v="1899-12-31T04:56:00"/>
    <n v="3"/>
    <n v="4"/>
    <n v="0.75"/>
    <n v="1"/>
    <n v="2"/>
    <n v="0.5"/>
    <n v="0"/>
    <n v="0"/>
    <m/>
    <n v="0"/>
    <n v="1"/>
    <n v="1"/>
    <n v="1"/>
    <n v="0"/>
    <n v="0"/>
    <n v="0"/>
    <n v="4"/>
    <n v="7"/>
    <n v="-5"/>
    <n v="4.8"/>
    <d v="2026-03-23T00:00:00"/>
    <m/>
    <m/>
    <m/>
    <n v="28.93333333333333"/>
  </r>
  <r>
    <x v="16"/>
    <s v="OKC"/>
    <s v="PHI"/>
    <s v="W"/>
    <d v="1899-12-30T15:37:00"/>
    <n v="1"/>
    <n v="2"/>
    <n v="0.5"/>
    <n v="0"/>
    <n v="1"/>
    <n v="0"/>
    <n v="2"/>
    <n v="2"/>
    <n v="1"/>
    <n v="0"/>
    <n v="2"/>
    <n v="2"/>
    <n v="2"/>
    <n v="0"/>
    <n v="0"/>
    <n v="0"/>
    <n v="1"/>
    <n v="4"/>
    <n v="12"/>
    <n v="4.5999999999999996"/>
    <d v="2026-03-23T00:00:00"/>
    <m/>
    <m/>
    <m/>
    <n v="15.616666666666667"/>
  </r>
  <r>
    <x v="378"/>
    <s v="ATL"/>
    <s v="MEM"/>
    <s v="W"/>
    <d v="1899-12-30T06:38:00"/>
    <n v="2"/>
    <n v="5"/>
    <n v="0.4"/>
    <n v="2"/>
    <n v="5"/>
    <n v="0.4"/>
    <n v="0"/>
    <n v="0"/>
    <m/>
    <n v="0"/>
    <n v="0"/>
    <n v="0"/>
    <n v="1"/>
    <n v="1"/>
    <n v="0"/>
    <n v="0"/>
    <n v="1"/>
    <n v="6"/>
    <n v="4"/>
    <n v="4.5999999999999996"/>
    <d v="2026-03-23T00:00:00"/>
    <m/>
    <m/>
    <m/>
    <n v="6.6333333333333337"/>
  </r>
  <r>
    <x v="268"/>
    <s v="ATL"/>
    <s v="MEM"/>
    <s v="W"/>
    <d v="1899-12-30T22:22:00"/>
    <n v="1"/>
    <n v="4"/>
    <n v="0.25"/>
    <n v="1"/>
    <n v="4"/>
    <n v="0.25"/>
    <n v="0"/>
    <n v="0"/>
    <m/>
    <n v="0"/>
    <n v="4"/>
    <n v="4"/>
    <n v="3"/>
    <n v="2"/>
    <n v="0"/>
    <n v="1"/>
    <n v="1"/>
    <n v="3"/>
    <n v="12"/>
    <n v="4.5"/>
    <d v="2026-03-23T00:00:00"/>
    <m/>
    <m/>
    <m/>
    <n v="22.366666666666667"/>
  </r>
  <r>
    <x v="114"/>
    <s v="MEM"/>
    <s v="ATL"/>
    <s v="L"/>
    <d v="1899-12-31T02:15:00"/>
    <n v="3"/>
    <n v="9"/>
    <n v="0.33300000000000002"/>
    <n v="3"/>
    <n v="9"/>
    <n v="0.33300000000000002"/>
    <n v="0"/>
    <n v="0"/>
    <m/>
    <n v="1"/>
    <n v="3"/>
    <n v="4"/>
    <n v="0"/>
    <n v="0"/>
    <n v="2"/>
    <n v="2"/>
    <n v="2"/>
    <n v="9"/>
    <n v="-29"/>
    <n v="4.0999999999999996"/>
    <d v="2026-03-23T00:00:00"/>
    <m/>
    <m/>
    <m/>
    <n v="26.25"/>
  </r>
  <r>
    <x v="395"/>
    <s v="HOU"/>
    <s v="CHI"/>
    <s v="L"/>
    <d v="1899-12-30T21:04:00"/>
    <n v="1"/>
    <n v="3"/>
    <n v="0.33300000000000002"/>
    <n v="1"/>
    <n v="3"/>
    <n v="0.33300000000000002"/>
    <n v="0"/>
    <n v="0"/>
    <m/>
    <n v="1"/>
    <n v="0"/>
    <n v="1"/>
    <n v="3"/>
    <n v="2"/>
    <n v="0"/>
    <n v="2"/>
    <n v="0"/>
    <n v="3"/>
    <n v="22"/>
    <n v="4.0999999999999996"/>
    <d v="2026-03-23T00:00:00"/>
    <m/>
    <m/>
    <m/>
    <n v="21.066666666666666"/>
  </r>
  <r>
    <x v="558"/>
    <s v="BRK"/>
    <s v="POR"/>
    <s v="L"/>
    <d v="1899-12-31T00:17:00"/>
    <n v="2"/>
    <n v="4"/>
    <n v="0.5"/>
    <n v="1"/>
    <n v="2"/>
    <n v="0.5"/>
    <n v="0"/>
    <n v="0"/>
    <m/>
    <n v="0"/>
    <n v="2"/>
    <n v="2"/>
    <n v="3"/>
    <n v="1"/>
    <n v="1"/>
    <n v="3"/>
    <n v="1"/>
    <n v="5"/>
    <n v="-20"/>
    <n v="4"/>
    <d v="2026-03-23T00:00:00"/>
    <m/>
    <m/>
    <m/>
    <n v="24.283333333333335"/>
  </r>
  <r>
    <x v="192"/>
    <s v="MIA"/>
    <s v="SAS"/>
    <s v="L"/>
    <d v="1899-12-30T22:19:00"/>
    <n v="3"/>
    <n v="10"/>
    <n v="0.3"/>
    <n v="1"/>
    <n v="6"/>
    <n v="0.16700000000000001"/>
    <n v="0"/>
    <n v="0"/>
    <m/>
    <n v="0"/>
    <n v="7"/>
    <n v="7"/>
    <n v="1"/>
    <n v="0"/>
    <n v="2"/>
    <n v="1"/>
    <n v="1"/>
    <n v="7"/>
    <n v="-3"/>
    <n v="4"/>
    <d v="2026-03-23T00:00:00"/>
    <m/>
    <m/>
    <m/>
    <n v="22.316666666666666"/>
  </r>
  <r>
    <x v="254"/>
    <s v="POR"/>
    <s v="BRK"/>
    <s v="W"/>
    <d v="1899-12-30T09:01:00"/>
    <n v="2"/>
    <n v="2"/>
    <n v="1"/>
    <n v="0"/>
    <n v="0"/>
    <m/>
    <n v="0"/>
    <n v="1"/>
    <n v="0"/>
    <n v="0"/>
    <n v="3"/>
    <n v="3"/>
    <n v="0"/>
    <n v="0"/>
    <n v="0"/>
    <n v="0"/>
    <n v="0"/>
    <n v="4"/>
    <n v="2"/>
    <n v="3.9"/>
    <d v="2026-03-23T00:00:00"/>
    <m/>
    <m/>
    <m/>
    <n v="9.0166666666666657"/>
  </r>
  <r>
    <x v="315"/>
    <s v="IND"/>
    <s v="ORL"/>
    <s v="W"/>
    <d v="1899-12-30T18:22:00"/>
    <n v="2"/>
    <n v="4"/>
    <n v="0.5"/>
    <n v="1"/>
    <n v="3"/>
    <n v="0.33300000000000002"/>
    <n v="0"/>
    <n v="0"/>
    <m/>
    <n v="1"/>
    <n v="2"/>
    <n v="3"/>
    <n v="0"/>
    <n v="0"/>
    <n v="0"/>
    <n v="0"/>
    <n v="1"/>
    <n v="5"/>
    <n v="0"/>
    <n v="3.9"/>
    <d v="2026-03-23T00:00:00"/>
    <m/>
    <m/>
    <m/>
    <n v="18.366666666666667"/>
  </r>
  <r>
    <x v="526"/>
    <s v="PHI"/>
    <s v="OKC"/>
    <s v="L"/>
    <d v="1899-12-31T07:45:00"/>
    <n v="5"/>
    <n v="18"/>
    <n v="0.27800000000000002"/>
    <n v="3"/>
    <n v="11"/>
    <n v="0.27300000000000002"/>
    <n v="0"/>
    <n v="0"/>
    <m/>
    <n v="3"/>
    <n v="3"/>
    <n v="6"/>
    <n v="2"/>
    <n v="2"/>
    <n v="0"/>
    <n v="5"/>
    <n v="0"/>
    <n v="13"/>
    <n v="-19"/>
    <n v="3.8"/>
    <d v="2026-03-23T00:00:00"/>
    <m/>
    <m/>
    <m/>
    <n v="31.75"/>
  </r>
  <r>
    <x v="39"/>
    <s v="LAL"/>
    <s v="DET"/>
    <s v="L"/>
    <d v="1899-12-30T15:29:00"/>
    <n v="2"/>
    <n v="4"/>
    <n v="0.5"/>
    <n v="0"/>
    <n v="1"/>
    <n v="0"/>
    <n v="0"/>
    <n v="0"/>
    <m/>
    <n v="1"/>
    <n v="3"/>
    <n v="4"/>
    <n v="2"/>
    <n v="0"/>
    <n v="0"/>
    <n v="0"/>
    <n v="3"/>
    <n v="4"/>
    <n v="-2"/>
    <n v="3.8"/>
    <d v="2026-03-23T00:00:00"/>
    <m/>
    <m/>
    <m/>
    <n v="15.483333333333334"/>
  </r>
  <r>
    <x v="300"/>
    <s v="SAS"/>
    <s v="MIA"/>
    <s v="W"/>
    <d v="1899-12-30T18:28:00"/>
    <n v="3"/>
    <n v="6"/>
    <n v="0.5"/>
    <n v="0"/>
    <n v="3"/>
    <n v="0"/>
    <n v="0"/>
    <n v="0"/>
    <m/>
    <n v="0"/>
    <n v="8"/>
    <n v="8"/>
    <n v="3"/>
    <n v="0"/>
    <n v="1"/>
    <n v="3"/>
    <n v="4"/>
    <n v="6"/>
    <n v="4"/>
    <n v="3.6"/>
    <d v="2026-03-23T00:00:00"/>
    <m/>
    <m/>
    <m/>
    <n v="18.466666666666669"/>
  </r>
  <r>
    <x v="282"/>
    <s v="PHI"/>
    <s v="OKC"/>
    <s v="L"/>
    <d v="1899-12-31T00:49:00"/>
    <n v="3"/>
    <n v="7"/>
    <n v="0.42899999999999999"/>
    <n v="2"/>
    <n v="4"/>
    <n v="0.5"/>
    <n v="0"/>
    <n v="0"/>
    <m/>
    <n v="0"/>
    <n v="1"/>
    <n v="1"/>
    <n v="2"/>
    <n v="1"/>
    <n v="0"/>
    <n v="3"/>
    <n v="1"/>
    <n v="8"/>
    <n v="-18"/>
    <n v="3.6"/>
    <d v="2026-03-23T00:00:00"/>
    <m/>
    <m/>
    <m/>
    <n v="24.816666666666666"/>
  </r>
  <r>
    <x v="12"/>
    <s v="ATL"/>
    <s v="MEM"/>
    <s v="W"/>
    <d v="1899-12-30T06:38:00"/>
    <n v="0"/>
    <n v="1"/>
    <n v="0"/>
    <n v="0"/>
    <n v="1"/>
    <n v="0"/>
    <n v="3"/>
    <n v="3"/>
    <n v="1"/>
    <n v="1"/>
    <n v="1"/>
    <n v="2"/>
    <n v="1"/>
    <n v="0"/>
    <n v="0"/>
    <n v="0"/>
    <n v="1"/>
    <n v="3"/>
    <n v="4"/>
    <n v="3.6"/>
    <d v="2026-03-23T00:00:00"/>
    <m/>
    <m/>
    <m/>
    <n v="6.6333333333333337"/>
  </r>
  <r>
    <x v="461"/>
    <s v="ORL"/>
    <s v="IND"/>
    <s v="L"/>
    <d v="1899-12-30T22:46:00"/>
    <n v="2"/>
    <n v="5"/>
    <n v="0.4"/>
    <n v="1"/>
    <n v="3"/>
    <n v="0.33300000000000002"/>
    <n v="0"/>
    <n v="0"/>
    <m/>
    <n v="2"/>
    <n v="3"/>
    <n v="5"/>
    <n v="1"/>
    <n v="0"/>
    <n v="0"/>
    <n v="1"/>
    <n v="2"/>
    <n v="5"/>
    <n v="8"/>
    <n v="3.5"/>
    <d v="2026-03-23T00:00:00"/>
    <m/>
    <m/>
    <m/>
    <n v="22.766666666666666"/>
  </r>
  <r>
    <x v="339"/>
    <s v="GSW"/>
    <s v="DAL"/>
    <s v="W"/>
    <d v="1899-12-30T12:26:00"/>
    <n v="1"/>
    <n v="2"/>
    <n v="0.5"/>
    <n v="0"/>
    <n v="0"/>
    <m/>
    <n v="0"/>
    <n v="0"/>
    <m/>
    <n v="0"/>
    <n v="2"/>
    <n v="2"/>
    <n v="4"/>
    <n v="0"/>
    <n v="0"/>
    <n v="1"/>
    <n v="0"/>
    <n v="2"/>
    <n v="5"/>
    <n v="3.4"/>
    <d v="2026-03-23T00:00:00"/>
    <m/>
    <m/>
    <m/>
    <n v="12.433333333333334"/>
  </r>
  <r>
    <x v="94"/>
    <s v="DET"/>
    <s v="LAL"/>
    <s v="W"/>
    <d v="1899-12-31T11:50:00"/>
    <n v="3"/>
    <n v="11"/>
    <n v="0.27300000000000002"/>
    <n v="0"/>
    <n v="0"/>
    <m/>
    <n v="0"/>
    <n v="1"/>
    <n v="0"/>
    <n v="4"/>
    <n v="1"/>
    <n v="5"/>
    <n v="3"/>
    <n v="1"/>
    <n v="1"/>
    <n v="1"/>
    <n v="4"/>
    <n v="6"/>
    <n v="1"/>
    <n v="3.4"/>
    <d v="2026-03-23T00:00:00"/>
    <m/>
    <m/>
    <m/>
    <n v="35.833333333333336"/>
  </r>
  <r>
    <x v="21"/>
    <s v="OKC"/>
    <s v="PHI"/>
    <s v="W"/>
    <d v="1899-12-30T10:44:00"/>
    <n v="2"/>
    <n v="4"/>
    <n v="0.5"/>
    <n v="1"/>
    <n v="1"/>
    <n v="1"/>
    <n v="0"/>
    <n v="0"/>
    <m/>
    <n v="0"/>
    <n v="1"/>
    <n v="1"/>
    <n v="0"/>
    <n v="1"/>
    <n v="0"/>
    <n v="1"/>
    <n v="0"/>
    <n v="5"/>
    <n v="6"/>
    <n v="3.3"/>
    <d v="2026-03-23T00:00:00"/>
    <m/>
    <m/>
    <m/>
    <n v="10.733333333333334"/>
  </r>
  <r>
    <x v="38"/>
    <s v="HOU"/>
    <s v="CHI"/>
    <s v="L"/>
    <d v="1899-12-30T14:18:00"/>
    <n v="1"/>
    <n v="5"/>
    <n v="0.2"/>
    <n v="0"/>
    <n v="2"/>
    <n v="0"/>
    <n v="2"/>
    <n v="3"/>
    <n v="0.66700000000000004"/>
    <n v="2"/>
    <n v="1"/>
    <n v="3"/>
    <n v="1"/>
    <n v="0"/>
    <n v="1"/>
    <n v="0"/>
    <n v="1"/>
    <n v="4"/>
    <n v="1"/>
    <n v="3.2"/>
    <d v="2026-03-23T00:00:00"/>
    <m/>
    <m/>
    <m/>
    <n v="14.3"/>
  </r>
  <r>
    <x v="198"/>
    <s v="PHI"/>
    <s v="OKC"/>
    <s v="L"/>
    <d v="1899-12-30T10:15:00"/>
    <n v="2"/>
    <n v="5"/>
    <n v="0.4"/>
    <n v="0"/>
    <n v="2"/>
    <n v="0"/>
    <n v="0"/>
    <n v="1"/>
    <n v="0"/>
    <n v="2"/>
    <n v="2"/>
    <n v="4"/>
    <n v="1"/>
    <n v="0"/>
    <n v="0"/>
    <n v="0"/>
    <n v="1"/>
    <n v="4"/>
    <n v="1"/>
    <n v="3.2"/>
    <d v="2026-03-23T00:00:00"/>
    <m/>
    <m/>
    <m/>
    <n v="10.25"/>
  </r>
  <r>
    <x v="139"/>
    <s v="MEM"/>
    <s v="ATL"/>
    <s v="L"/>
    <d v="1899-12-30T20:20:00"/>
    <n v="2"/>
    <n v="4"/>
    <n v="0.5"/>
    <n v="0"/>
    <n v="1"/>
    <n v="0"/>
    <n v="0"/>
    <n v="0"/>
    <m/>
    <n v="0"/>
    <n v="2"/>
    <n v="2"/>
    <n v="2"/>
    <n v="0"/>
    <n v="0"/>
    <n v="0"/>
    <n v="2"/>
    <n v="4"/>
    <n v="-20"/>
    <n v="3.2"/>
    <d v="2026-03-23T00:00:00"/>
    <m/>
    <m/>
    <m/>
    <n v="20.333333333333332"/>
  </r>
  <r>
    <x v="555"/>
    <s v="UTA"/>
    <s v="TOR"/>
    <s v="L"/>
    <d v="1899-12-31T06:57:00"/>
    <n v="1"/>
    <n v="3"/>
    <n v="0.33300000000000002"/>
    <n v="0"/>
    <n v="1"/>
    <n v="0"/>
    <n v="1"/>
    <n v="2"/>
    <n v="0.5"/>
    <n v="1"/>
    <n v="2"/>
    <n v="3"/>
    <n v="1"/>
    <n v="1"/>
    <n v="0"/>
    <n v="0"/>
    <n v="2"/>
    <n v="3"/>
    <n v="-34"/>
    <n v="3.1"/>
    <d v="2026-03-23T00:00:00"/>
    <m/>
    <m/>
    <m/>
    <n v="30.95"/>
  </r>
  <r>
    <x v="191"/>
    <s v="DAL"/>
    <s v="GSW"/>
    <s v="L"/>
    <d v="1899-12-30T16:38:00"/>
    <n v="2"/>
    <n v="7"/>
    <n v="0.28599999999999998"/>
    <n v="0"/>
    <n v="1"/>
    <n v="0"/>
    <n v="0"/>
    <n v="0"/>
    <m/>
    <n v="0"/>
    <n v="1"/>
    <n v="1"/>
    <n v="5"/>
    <n v="2"/>
    <n v="0"/>
    <n v="2"/>
    <n v="2"/>
    <n v="4"/>
    <n v="-11"/>
    <n v="2.9"/>
    <d v="2026-03-23T00:00:00"/>
    <m/>
    <m/>
    <m/>
    <n v="16.633333333333333"/>
  </r>
  <r>
    <x v="246"/>
    <s v="MIL"/>
    <s v="LAC"/>
    <s v="L"/>
    <d v="1899-12-30T19:21:00"/>
    <n v="2"/>
    <n v="2"/>
    <n v="1"/>
    <n v="0"/>
    <n v="0"/>
    <m/>
    <n v="0"/>
    <n v="0"/>
    <m/>
    <n v="1"/>
    <n v="2"/>
    <n v="3"/>
    <n v="1"/>
    <n v="1"/>
    <n v="0"/>
    <n v="3"/>
    <n v="2"/>
    <n v="4"/>
    <n v="-22"/>
    <n v="2.6"/>
    <d v="2026-03-23T00:00:00"/>
    <m/>
    <m/>
    <m/>
    <n v="19.350000000000001"/>
  </r>
  <r>
    <x v="244"/>
    <s v="LAC"/>
    <s v="MIL"/>
    <s v="W"/>
    <d v="1899-12-30T21:23:00"/>
    <n v="1"/>
    <n v="4"/>
    <n v="0.25"/>
    <n v="1"/>
    <n v="4"/>
    <n v="0.25"/>
    <n v="0"/>
    <n v="0"/>
    <m/>
    <n v="0"/>
    <n v="4"/>
    <n v="4"/>
    <n v="0"/>
    <n v="2"/>
    <n v="0"/>
    <n v="1"/>
    <n v="1"/>
    <n v="3"/>
    <n v="28"/>
    <n v="2.4"/>
    <d v="2026-03-23T00:00:00"/>
    <m/>
    <m/>
    <m/>
    <n v="21.383333333333333"/>
  </r>
  <r>
    <x v="552"/>
    <s v="LAC"/>
    <s v="MIL"/>
    <s v="W"/>
    <d v="1899-12-30T08:50:00"/>
    <n v="2"/>
    <n v="4"/>
    <n v="0.5"/>
    <n v="1"/>
    <n v="2"/>
    <n v="0.5"/>
    <n v="0"/>
    <n v="0"/>
    <m/>
    <n v="0"/>
    <n v="0"/>
    <n v="0"/>
    <n v="0"/>
    <n v="0"/>
    <n v="0"/>
    <n v="0"/>
    <n v="2"/>
    <n v="5"/>
    <n v="-12"/>
    <n v="2.2000000000000002"/>
    <d v="2026-03-23T00:00:00"/>
    <m/>
    <m/>
    <m/>
    <n v="8.8333333333333339"/>
  </r>
  <r>
    <x v="31"/>
    <s v="ATL"/>
    <s v="MEM"/>
    <s v="W"/>
    <d v="1899-12-30T15:31:00"/>
    <n v="1"/>
    <n v="4"/>
    <n v="0.25"/>
    <n v="1"/>
    <n v="3"/>
    <n v="0.33300000000000002"/>
    <n v="2"/>
    <n v="2"/>
    <n v="1"/>
    <n v="0"/>
    <n v="2"/>
    <n v="2"/>
    <n v="2"/>
    <n v="1"/>
    <n v="0"/>
    <n v="3"/>
    <n v="1"/>
    <n v="5"/>
    <n v="4"/>
    <n v="2.2000000000000002"/>
    <d v="2026-03-23T00:00:00"/>
    <m/>
    <m/>
    <m/>
    <n v="15.516666666666667"/>
  </r>
  <r>
    <x v="189"/>
    <s v="SAS"/>
    <s v="MIA"/>
    <s v="W"/>
    <d v="1899-12-30T21:57:00"/>
    <n v="1"/>
    <n v="4"/>
    <n v="0.25"/>
    <n v="0"/>
    <n v="3"/>
    <n v="0"/>
    <n v="1"/>
    <n v="1"/>
    <n v="1"/>
    <n v="1"/>
    <n v="4"/>
    <n v="5"/>
    <n v="0"/>
    <n v="0"/>
    <n v="0"/>
    <n v="0"/>
    <n v="1"/>
    <n v="3"/>
    <n v="22"/>
    <n v="2.1"/>
    <d v="2026-03-23T00:00:00"/>
    <m/>
    <m/>
    <m/>
    <n v="21.95"/>
  </r>
  <r>
    <x v="60"/>
    <s v="MIA"/>
    <s v="SAS"/>
    <s v="L"/>
    <d v="1899-12-30T22:10:00"/>
    <n v="1"/>
    <n v="4"/>
    <n v="0.25"/>
    <n v="0"/>
    <n v="2"/>
    <n v="0"/>
    <n v="0"/>
    <n v="0"/>
    <m/>
    <n v="0"/>
    <n v="2"/>
    <n v="2"/>
    <n v="3"/>
    <n v="2"/>
    <n v="0"/>
    <n v="1"/>
    <n v="3"/>
    <n v="2"/>
    <n v="-10"/>
    <n v="2.1"/>
    <d v="2026-03-23T00:00:00"/>
    <m/>
    <m/>
    <m/>
    <n v="22.166666666666668"/>
  </r>
  <r>
    <x v="26"/>
    <s v="HOU"/>
    <s v="CHI"/>
    <s v="L"/>
    <d v="1899-12-30T04:19:00"/>
    <n v="1"/>
    <n v="1"/>
    <n v="1"/>
    <n v="0"/>
    <n v="0"/>
    <m/>
    <n v="0"/>
    <n v="0"/>
    <m/>
    <n v="1"/>
    <n v="0"/>
    <n v="1"/>
    <n v="0"/>
    <n v="0"/>
    <n v="0"/>
    <n v="0"/>
    <n v="1"/>
    <n v="2"/>
    <n v="-8"/>
    <n v="2"/>
    <d v="2026-03-23T00:00:00"/>
    <m/>
    <m/>
    <m/>
    <n v="4.3166666666666664"/>
  </r>
  <r>
    <x v="205"/>
    <s v="PHI"/>
    <s v="OKC"/>
    <s v="L"/>
    <d v="1899-12-30T03:47:00"/>
    <n v="1"/>
    <n v="1"/>
    <n v="1"/>
    <n v="0"/>
    <n v="0"/>
    <m/>
    <n v="0"/>
    <n v="0"/>
    <m/>
    <n v="0"/>
    <n v="1"/>
    <n v="1"/>
    <n v="0"/>
    <n v="0"/>
    <n v="0"/>
    <n v="0"/>
    <n v="0"/>
    <n v="2"/>
    <n v="-1"/>
    <n v="2"/>
    <d v="2026-03-23T00:00:00"/>
    <m/>
    <m/>
    <m/>
    <n v="3.7833333333333332"/>
  </r>
  <r>
    <x v="509"/>
    <s v="LAC"/>
    <s v="MIL"/>
    <s v="W"/>
    <d v="1899-12-30T13:22:00"/>
    <n v="1"/>
    <n v="4"/>
    <n v="0.25"/>
    <n v="0"/>
    <n v="1"/>
    <n v="0"/>
    <n v="0"/>
    <n v="0"/>
    <m/>
    <n v="0"/>
    <n v="1"/>
    <n v="1"/>
    <n v="3"/>
    <n v="0"/>
    <n v="0"/>
    <n v="0"/>
    <n v="0"/>
    <n v="2"/>
    <n v="-12"/>
    <n v="2"/>
    <d v="2026-03-23T00:00:00"/>
    <m/>
    <m/>
    <m/>
    <n v="13.366666666666667"/>
  </r>
  <r>
    <x v="155"/>
    <s v="MIA"/>
    <s v="SAS"/>
    <s v="L"/>
    <d v="1899-12-30T05:39:00"/>
    <n v="0"/>
    <n v="0"/>
    <m/>
    <n v="0"/>
    <n v="0"/>
    <m/>
    <n v="0"/>
    <n v="0"/>
    <m/>
    <n v="1"/>
    <n v="1"/>
    <n v="2"/>
    <n v="1"/>
    <n v="1"/>
    <n v="0"/>
    <n v="1"/>
    <n v="0"/>
    <n v="0"/>
    <n v="-1"/>
    <n v="1.7"/>
    <d v="2026-03-23T00:00:00"/>
    <m/>
    <m/>
    <m/>
    <n v="5.65"/>
  </r>
  <r>
    <x v="241"/>
    <s v="SAS"/>
    <s v="MIA"/>
    <s v="W"/>
    <d v="1899-12-30T02:52:00"/>
    <n v="0"/>
    <n v="0"/>
    <m/>
    <n v="0"/>
    <n v="0"/>
    <m/>
    <n v="0"/>
    <n v="0"/>
    <m/>
    <n v="0"/>
    <n v="0"/>
    <n v="0"/>
    <n v="1"/>
    <n v="1"/>
    <n v="0"/>
    <n v="0"/>
    <n v="0"/>
    <n v="0"/>
    <n v="-5"/>
    <n v="1.7"/>
    <d v="2026-03-23T00:00:00"/>
    <m/>
    <m/>
    <m/>
    <n v="2.8666666666666667"/>
  </r>
  <r>
    <x v="406"/>
    <s v="POR"/>
    <s v="BRK"/>
    <s v="W"/>
    <d v="1899-12-31T03:52:00"/>
    <n v="2"/>
    <n v="5"/>
    <n v="0.4"/>
    <n v="0"/>
    <n v="2"/>
    <n v="0"/>
    <n v="1"/>
    <n v="2"/>
    <n v="0.5"/>
    <n v="0"/>
    <n v="2"/>
    <n v="2"/>
    <n v="4"/>
    <n v="0"/>
    <n v="1"/>
    <n v="2"/>
    <n v="6"/>
    <n v="5"/>
    <n v="28"/>
    <n v="1.6"/>
    <d v="2026-03-23T00:00:00"/>
    <m/>
    <m/>
    <m/>
    <n v="27.866666666666667"/>
  </r>
  <r>
    <x v="70"/>
    <s v="DAL"/>
    <s v="GSW"/>
    <s v="L"/>
    <d v="1899-12-30T12:14:00"/>
    <n v="1"/>
    <n v="3"/>
    <n v="0.33300000000000002"/>
    <n v="0"/>
    <n v="2"/>
    <n v="0"/>
    <n v="0"/>
    <n v="0"/>
    <m/>
    <n v="1"/>
    <n v="1"/>
    <n v="2"/>
    <n v="3"/>
    <n v="0"/>
    <n v="0"/>
    <n v="1"/>
    <n v="2"/>
    <n v="2"/>
    <n v="-13"/>
    <n v="1.6"/>
    <d v="2026-03-23T00:00:00"/>
    <m/>
    <m/>
    <m/>
    <n v="12.233333333333333"/>
  </r>
  <r>
    <x v="171"/>
    <s v="UTA"/>
    <s v="TOR"/>
    <s v="L"/>
    <d v="1899-12-31T05:30:00"/>
    <n v="2"/>
    <n v="10"/>
    <n v="0.2"/>
    <n v="1"/>
    <n v="6"/>
    <n v="0.16700000000000001"/>
    <n v="1"/>
    <n v="2"/>
    <n v="0.5"/>
    <n v="1"/>
    <n v="7"/>
    <n v="8"/>
    <n v="4"/>
    <n v="1"/>
    <n v="1"/>
    <n v="4"/>
    <n v="3"/>
    <n v="6"/>
    <n v="6"/>
    <n v="1.5"/>
    <d v="2026-03-23T00:00:00"/>
    <m/>
    <m/>
    <m/>
    <n v="29.5"/>
  </r>
  <r>
    <x v="569"/>
    <s v="TOR"/>
    <s v="UTA"/>
    <s v="W"/>
    <d v="1899-12-30T15:58:00"/>
    <n v="1"/>
    <n v="5"/>
    <n v="0.2"/>
    <n v="0"/>
    <n v="0"/>
    <m/>
    <n v="0"/>
    <n v="0"/>
    <m/>
    <n v="0"/>
    <n v="0"/>
    <n v="0"/>
    <n v="5"/>
    <n v="2"/>
    <n v="0"/>
    <n v="3"/>
    <n v="1"/>
    <n v="2"/>
    <n v="-15"/>
    <n v="1"/>
    <d v="2026-03-23T00:00:00"/>
    <m/>
    <m/>
    <m/>
    <n v="15.966666666666665"/>
  </r>
  <r>
    <x v="443"/>
    <s v="SAS"/>
    <s v="MIA"/>
    <s v="W"/>
    <d v="1899-12-30T02:52:00"/>
    <n v="1"/>
    <n v="1"/>
    <n v="1"/>
    <n v="0"/>
    <n v="0"/>
    <m/>
    <n v="0"/>
    <n v="0"/>
    <m/>
    <n v="0"/>
    <n v="1"/>
    <n v="1"/>
    <n v="0"/>
    <n v="0"/>
    <n v="0"/>
    <n v="1"/>
    <n v="0"/>
    <n v="2"/>
    <n v="-5"/>
    <n v="1"/>
    <d v="2026-03-23T00:00:00"/>
    <m/>
    <m/>
    <m/>
    <n v="2.8666666666666667"/>
  </r>
  <r>
    <x v="143"/>
    <s v="MIL"/>
    <s v="LAC"/>
    <s v="L"/>
    <d v="1899-12-30T20:14:00"/>
    <n v="2"/>
    <n v="7"/>
    <n v="0.28599999999999998"/>
    <n v="1"/>
    <n v="5"/>
    <n v="0.2"/>
    <n v="2"/>
    <n v="3"/>
    <n v="0.66700000000000004"/>
    <n v="0"/>
    <n v="0"/>
    <n v="0"/>
    <n v="0"/>
    <n v="1"/>
    <n v="1"/>
    <n v="2"/>
    <n v="3"/>
    <n v="7"/>
    <n v="-22"/>
    <n v="1"/>
    <d v="2026-03-23T00:00:00"/>
    <m/>
    <m/>
    <m/>
    <n v="20.233333333333334"/>
  </r>
  <r>
    <x v="363"/>
    <s v="ATL"/>
    <s v="MEM"/>
    <s v="W"/>
    <d v="1899-12-30T06:38:00"/>
    <n v="1"/>
    <n v="3"/>
    <n v="0.33300000000000002"/>
    <n v="0"/>
    <n v="2"/>
    <n v="0"/>
    <n v="0"/>
    <n v="0"/>
    <m/>
    <n v="0"/>
    <n v="1"/>
    <n v="1"/>
    <n v="1"/>
    <n v="0"/>
    <n v="0"/>
    <n v="0"/>
    <n v="1"/>
    <n v="2"/>
    <n v="4"/>
    <n v="0.9"/>
    <d v="2026-03-23T00:00:00"/>
    <m/>
    <m/>
    <m/>
    <n v="6.6333333333333337"/>
  </r>
  <r>
    <x v="396"/>
    <s v="ORL"/>
    <s v="IND"/>
    <s v="L"/>
    <d v="1899-12-30T07:45:00"/>
    <n v="0"/>
    <n v="2"/>
    <n v="0"/>
    <n v="0"/>
    <n v="1"/>
    <n v="0"/>
    <n v="0"/>
    <n v="0"/>
    <m/>
    <n v="0"/>
    <n v="1"/>
    <n v="1"/>
    <n v="1"/>
    <n v="0"/>
    <n v="1"/>
    <n v="0"/>
    <n v="0"/>
    <n v="0"/>
    <n v="2"/>
    <n v="0.3"/>
    <d v="2026-03-23T00:00:00"/>
    <m/>
    <m/>
    <m/>
    <n v="7.75"/>
  </r>
  <r>
    <x v="28"/>
    <s v="OKC"/>
    <s v="PHI"/>
    <s v="W"/>
    <d v="1899-12-30T22:03:00"/>
    <n v="1"/>
    <n v="5"/>
    <n v="0.2"/>
    <n v="0"/>
    <n v="3"/>
    <n v="0"/>
    <n v="0"/>
    <n v="0"/>
    <m/>
    <n v="1"/>
    <n v="1"/>
    <n v="2"/>
    <n v="1"/>
    <n v="0"/>
    <n v="0"/>
    <n v="0"/>
    <n v="1"/>
    <n v="2"/>
    <n v="10"/>
    <n v="0.2"/>
    <d v="2026-03-23T00:00:00"/>
    <m/>
    <m/>
    <m/>
    <n v="22.049999999999997"/>
  </r>
  <r>
    <x v="34"/>
    <s v="OKC"/>
    <s v="PHI"/>
    <s v="W"/>
    <d v="1899-12-30T01:5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3T00:00:00"/>
    <m/>
    <m/>
    <m/>
    <n v="1.8333333333333335"/>
  </r>
  <r>
    <x v="294"/>
    <s v="SAS"/>
    <s v="MIA"/>
    <s v="W"/>
    <d v="1899-12-30T02:52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23T00:00:00"/>
    <m/>
    <m/>
    <m/>
    <n v="2.8666666666666667"/>
  </r>
  <r>
    <x v="452"/>
    <s v="LAL"/>
    <s v="DET"/>
    <s v="L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3T00:00:00"/>
    <m/>
    <m/>
    <m/>
    <n v="0.15000000000000002"/>
  </r>
  <r>
    <x v="444"/>
    <s v="SAS"/>
    <s v="MIA"/>
    <s v="W"/>
    <d v="1899-12-30T02:52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23T00:00:00"/>
    <m/>
    <m/>
    <m/>
    <n v="2.8666666666666667"/>
  </r>
  <r>
    <x v="502"/>
    <s v="HOU"/>
    <s v="CHI"/>
    <s v="L"/>
    <d v="1899-12-30T07:37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-1"/>
    <n v="-0.1"/>
    <d v="2026-03-23T00:00:00"/>
    <m/>
    <m/>
    <m/>
    <n v="7.6166666666666663"/>
  </r>
  <r>
    <x v="132"/>
    <s v="MIL"/>
    <s v="LAC"/>
    <s v="L"/>
    <d v="1899-12-30T19:32:00"/>
    <n v="2"/>
    <n v="7"/>
    <n v="0.28599999999999998"/>
    <n v="1"/>
    <n v="5"/>
    <n v="0.2"/>
    <n v="0"/>
    <n v="0"/>
    <m/>
    <n v="1"/>
    <n v="5"/>
    <n v="6"/>
    <n v="0"/>
    <n v="0"/>
    <n v="0"/>
    <n v="2"/>
    <n v="3"/>
    <n v="5"/>
    <n v="-22"/>
    <n v="-0.1"/>
    <d v="2026-03-23T00:00:00"/>
    <m/>
    <m/>
    <m/>
    <n v="19.533333333333331"/>
  </r>
  <r>
    <x v="556"/>
    <s v="MEM"/>
    <s v="ATL"/>
    <s v="L"/>
    <d v="1899-12-30T05:38:00"/>
    <n v="0"/>
    <n v="1"/>
    <n v="0"/>
    <n v="0"/>
    <n v="0"/>
    <m/>
    <n v="0"/>
    <n v="0"/>
    <m/>
    <n v="0"/>
    <n v="1"/>
    <n v="1"/>
    <n v="0"/>
    <n v="0"/>
    <n v="0"/>
    <n v="0"/>
    <n v="0"/>
    <n v="0"/>
    <n v="-12"/>
    <n v="-0.4"/>
    <d v="2026-03-23T00:00:00"/>
    <m/>
    <m/>
    <m/>
    <n v="5.6333333333333329"/>
  </r>
  <r>
    <x v="18"/>
    <s v="HOU"/>
    <s v="CHI"/>
    <s v="L"/>
    <d v="1899-12-30T02:3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1"/>
    <n v="-0.4"/>
    <d v="2026-03-23T00:00:00"/>
    <m/>
    <m/>
    <m/>
    <n v="2.5"/>
  </r>
  <r>
    <x v="557"/>
    <s v="DAL"/>
    <s v="GSW"/>
    <s v="L"/>
    <d v="1899-12-30T06:23:00"/>
    <n v="0"/>
    <n v="0"/>
    <m/>
    <n v="0"/>
    <n v="0"/>
    <m/>
    <n v="0"/>
    <n v="0"/>
    <m/>
    <n v="0"/>
    <n v="0"/>
    <n v="0"/>
    <n v="0"/>
    <n v="0"/>
    <n v="0"/>
    <n v="0"/>
    <n v="1"/>
    <n v="0"/>
    <n v="-6"/>
    <n v="-0.4"/>
    <d v="2026-03-23T00:00:00"/>
    <m/>
    <m/>
    <m/>
    <n v="6.3833333333333329"/>
  </r>
  <r>
    <x v="296"/>
    <s v="MIL"/>
    <s v="LAC"/>
    <s v="L"/>
    <d v="1899-12-30T07:34:00"/>
    <n v="0"/>
    <n v="1"/>
    <n v="0"/>
    <n v="0"/>
    <n v="0"/>
    <m/>
    <n v="0"/>
    <n v="0"/>
    <m/>
    <n v="0"/>
    <n v="2"/>
    <n v="2"/>
    <n v="2"/>
    <n v="0"/>
    <n v="0"/>
    <n v="1"/>
    <n v="2"/>
    <n v="0"/>
    <n v="10"/>
    <n v="-0.5"/>
    <d v="2026-03-23T00:00:00"/>
    <m/>
    <m/>
    <m/>
    <n v="7.5666666666666664"/>
  </r>
  <r>
    <x v="464"/>
    <s v="LAL"/>
    <s v="DET"/>
    <s v="L"/>
    <d v="1899-12-30T02:24:00"/>
    <n v="0"/>
    <n v="1"/>
    <n v="0"/>
    <n v="0"/>
    <n v="0"/>
    <m/>
    <n v="1"/>
    <n v="2"/>
    <n v="0.5"/>
    <n v="0"/>
    <n v="0"/>
    <n v="0"/>
    <n v="0"/>
    <n v="0"/>
    <n v="0"/>
    <n v="0"/>
    <n v="1"/>
    <n v="1"/>
    <n v="-4"/>
    <n v="-0.5"/>
    <d v="2026-03-23T00:00:00"/>
    <m/>
    <m/>
    <m/>
    <n v="2.4000000000000004"/>
  </r>
  <r>
    <x v="215"/>
    <s v="CHI"/>
    <s v="HOU"/>
    <s v="W"/>
    <d v="1899-12-30T18:46:00"/>
    <n v="1"/>
    <n v="2"/>
    <n v="0.5"/>
    <n v="0"/>
    <n v="1"/>
    <n v="0"/>
    <n v="0"/>
    <n v="0"/>
    <m/>
    <n v="0"/>
    <n v="1"/>
    <n v="1"/>
    <n v="0"/>
    <n v="0"/>
    <n v="0"/>
    <n v="1"/>
    <n v="2"/>
    <n v="2"/>
    <n v="-4"/>
    <n v="-0.5"/>
    <d v="2026-03-23T00:00:00"/>
    <m/>
    <m/>
    <m/>
    <n v="18.766666666666666"/>
  </r>
  <r>
    <x v="436"/>
    <s v="ORL"/>
    <s v="IND"/>
    <s v="L"/>
    <d v="1899-12-30T23:46:00"/>
    <n v="1"/>
    <n v="5"/>
    <n v="0.2"/>
    <n v="0"/>
    <n v="2"/>
    <n v="0"/>
    <n v="0"/>
    <n v="0"/>
    <m/>
    <n v="0"/>
    <n v="2"/>
    <n v="2"/>
    <n v="0"/>
    <n v="1"/>
    <n v="0"/>
    <n v="0"/>
    <n v="3"/>
    <n v="2"/>
    <n v="-17"/>
    <n v="-0.7"/>
    <d v="2026-03-23T00:00:00"/>
    <m/>
    <m/>
    <m/>
    <n v="23.766666666666666"/>
  </r>
  <r>
    <x v="328"/>
    <s v="OKC"/>
    <s v="PHI"/>
    <s v="W"/>
    <d v="1899-12-30T01:50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0"/>
    <n v="-0.8"/>
    <d v="2026-03-23T00:00:00"/>
    <m/>
    <m/>
    <m/>
    <n v="1.8333333333333335"/>
  </r>
  <r>
    <x v="398"/>
    <s v="HOU"/>
    <s v="CHI"/>
    <s v="L"/>
    <d v="1899-12-30T03:18:00"/>
    <n v="0"/>
    <n v="0"/>
    <m/>
    <n v="0"/>
    <n v="0"/>
    <m/>
    <n v="0"/>
    <n v="0"/>
    <m/>
    <n v="0"/>
    <n v="0"/>
    <n v="0"/>
    <n v="0"/>
    <n v="0"/>
    <n v="0"/>
    <n v="1"/>
    <n v="0"/>
    <n v="0"/>
    <n v="0"/>
    <n v="-1"/>
    <d v="2026-03-23T00:00:00"/>
    <m/>
    <m/>
    <m/>
    <n v="3.3000000000000003"/>
  </r>
  <r>
    <x v="389"/>
    <s v="LAC"/>
    <s v="MIL"/>
    <s v="W"/>
    <d v="1899-12-30T07:34:00"/>
    <n v="0"/>
    <n v="3"/>
    <n v="0"/>
    <n v="0"/>
    <n v="1"/>
    <n v="0"/>
    <n v="0"/>
    <n v="0"/>
    <m/>
    <n v="0"/>
    <n v="1"/>
    <n v="1"/>
    <n v="1"/>
    <n v="0"/>
    <n v="0"/>
    <n v="0"/>
    <n v="0"/>
    <n v="0"/>
    <n v="-10"/>
    <n v="-1.1000000000000001"/>
    <d v="2026-03-23T00:00:00"/>
    <m/>
    <m/>
    <m/>
    <n v="7.5666666666666664"/>
  </r>
  <r>
    <x v="13"/>
    <s v="HOU"/>
    <s v="CHI"/>
    <s v="L"/>
    <d v="1899-12-31T10:11:00"/>
    <n v="2"/>
    <n v="10"/>
    <n v="0.2"/>
    <n v="1"/>
    <n v="7"/>
    <n v="0.14299999999999999"/>
    <n v="1"/>
    <n v="1"/>
    <n v="1"/>
    <n v="0"/>
    <n v="5"/>
    <n v="5"/>
    <n v="1"/>
    <n v="0"/>
    <n v="0"/>
    <n v="2"/>
    <n v="3"/>
    <n v="6"/>
    <n v="0"/>
    <n v="-1.2"/>
    <d v="2026-03-23T00:00:00"/>
    <m/>
    <m/>
    <m/>
    <n v="34.18333333333333"/>
  </r>
  <r>
    <x v="481"/>
    <s v="OKC"/>
    <s v="PHI"/>
    <s v="W"/>
    <d v="1899-12-30T01:50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0"/>
    <n v="-1.4"/>
    <d v="2026-03-23T00:00:00"/>
    <m/>
    <m/>
    <m/>
    <n v="1.8333333333333335"/>
  </r>
  <r>
    <x v="76"/>
    <s v="DET"/>
    <s v="LAL"/>
    <s v="W"/>
    <d v="1899-12-30T05:14:00"/>
    <n v="1"/>
    <n v="5"/>
    <n v="0.2"/>
    <n v="0"/>
    <n v="2"/>
    <n v="0"/>
    <n v="0"/>
    <n v="0"/>
    <m/>
    <n v="0"/>
    <n v="0"/>
    <n v="0"/>
    <n v="1"/>
    <n v="0"/>
    <n v="0"/>
    <n v="0"/>
    <n v="3"/>
    <n v="2"/>
    <n v="-6"/>
    <n v="-1.6"/>
    <d v="2026-03-23T00:00:00"/>
    <m/>
    <m/>
    <m/>
    <n v="5.2333333333333334"/>
  </r>
  <r>
    <x v="337"/>
    <s v="TOR"/>
    <s v="UTA"/>
    <s v="W"/>
    <d v="1899-12-30T06:46:00"/>
    <n v="0"/>
    <n v="0"/>
    <m/>
    <n v="0"/>
    <n v="0"/>
    <m/>
    <n v="0"/>
    <n v="4"/>
    <n v="0"/>
    <n v="1"/>
    <n v="0"/>
    <n v="1"/>
    <n v="0"/>
    <n v="0"/>
    <n v="1"/>
    <n v="1"/>
    <n v="2"/>
    <n v="0"/>
    <n v="-15"/>
    <n v="-2"/>
    <d v="2026-03-23T00:00:00"/>
    <m/>
    <m/>
    <m/>
    <n v="6.7666666666666666"/>
  </r>
  <r>
    <x v="213"/>
    <s v="BRK"/>
    <s v="POR"/>
    <s v="L"/>
    <d v="1899-12-30T06:13:00"/>
    <n v="0"/>
    <n v="1"/>
    <n v="0"/>
    <n v="0"/>
    <n v="1"/>
    <n v="0"/>
    <n v="0"/>
    <n v="1"/>
    <n v="0"/>
    <n v="0"/>
    <n v="0"/>
    <n v="0"/>
    <n v="0"/>
    <n v="0"/>
    <n v="0"/>
    <n v="1"/>
    <n v="0"/>
    <n v="0"/>
    <n v="-15"/>
    <n v="-2.1"/>
    <d v="2026-03-23T00:00:00"/>
    <m/>
    <m/>
    <m/>
    <n v="6.2166666666666668"/>
  </r>
  <r>
    <x v="393"/>
    <s v="BRK"/>
    <s v="POR"/>
    <s v="L"/>
    <d v="1899-12-30T14:12:00"/>
    <n v="1"/>
    <n v="5"/>
    <n v="0.2"/>
    <n v="0"/>
    <n v="4"/>
    <n v="0"/>
    <n v="0"/>
    <n v="0"/>
    <m/>
    <n v="0"/>
    <n v="1"/>
    <n v="1"/>
    <n v="0"/>
    <n v="0"/>
    <n v="0"/>
    <n v="1"/>
    <n v="1"/>
    <n v="2"/>
    <n v="-17"/>
    <n v="-2.2000000000000002"/>
    <d v="2026-03-23T00:00:00"/>
    <m/>
    <m/>
    <m/>
    <n v="14.2"/>
  </r>
  <r>
    <x v="222"/>
    <s v="BRK"/>
    <s v="POR"/>
    <s v="L"/>
    <d v="1899-12-30T16:26:00"/>
    <n v="0"/>
    <n v="9"/>
    <n v="0"/>
    <n v="0"/>
    <n v="4"/>
    <n v="0"/>
    <n v="0"/>
    <n v="0"/>
    <m/>
    <n v="0"/>
    <n v="3"/>
    <n v="3"/>
    <n v="5"/>
    <n v="1"/>
    <n v="1"/>
    <n v="2"/>
    <n v="2"/>
    <n v="0"/>
    <n v="-14"/>
    <n v="-3"/>
    <d v="2026-03-23T00:00:00"/>
    <m/>
    <m/>
    <m/>
    <n v="16.433333333333334"/>
  </r>
  <r>
    <x v="492"/>
    <s v="GSW"/>
    <s v="DAL"/>
    <s v="W"/>
    <d v="1899-12-30T22:32:00"/>
    <n v="0"/>
    <n v="6"/>
    <n v="0"/>
    <n v="0"/>
    <n v="3"/>
    <n v="0"/>
    <n v="0"/>
    <n v="0"/>
    <m/>
    <n v="2"/>
    <n v="4"/>
    <n v="6"/>
    <n v="5"/>
    <n v="3"/>
    <n v="0"/>
    <n v="7"/>
    <n v="3"/>
    <n v="0"/>
    <n v="-1"/>
    <n v="-3.3"/>
    <d v="2026-03-23T00:00:00"/>
    <m/>
    <m/>
    <m/>
    <n v="22.533333333333331"/>
  </r>
  <r>
    <x v="359"/>
    <s v="MEM"/>
    <s v="ATL"/>
    <s v="L"/>
    <d v="1899-12-31T06:09:00"/>
    <n v="0"/>
    <n v="3"/>
    <n v="0"/>
    <n v="0"/>
    <n v="1"/>
    <n v="0"/>
    <n v="0"/>
    <n v="0"/>
    <m/>
    <n v="0"/>
    <n v="5"/>
    <n v="5"/>
    <n v="2"/>
    <n v="0"/>
    <n v="0"/>
    <n v="3"/>
    <n v="4"/>
    <n v="0"/>
    <n v="-26"/>
    <n v="-3.8"/>
    <d v="2026-03-23T00:00:00"/>
    <m/>
    <m/>
    <m/>
    <n v="30.150000000000002"/>
  </r>
  <r>
    <x v="54"/>
    <s v="CLE"/>
    <s v="ORL"/>
    <s v="W"/>
    <d v="1899-12-31T10:43:00"/>
    <n v="14"/>
    <n v="22"/>
    <n v="0.63600000000000001"/>
    <n v="3"/>
    <n v="7"/>
    <n v="0.42899999999999999"/>
    <n v="11"/>
    <n v="11"/>
    <n v="1"/>
    <n v="0"/>
    <n v="2"/>
    <n v="2"/>
    <n v="3"/>
    <n v="0"/>
    <n v="0"/>
    <n v="2"/>
    <n v="4"/>
    <n v="42"/>
    <n v="2"/>
    <n v="31.3"/>
    <d v="2026-03-24T00:00:00"/>
    <m/>
    <m/>
    <m/>
    <n v="34.716666666666669"/>
  </r>
  <r>
    <x v="314"/>
    <s v="DEN"/>
    <s v="PHO"/>
    <s v="W"/>
    <d v="1899-12-31T11:25:00"/>
    <n v="9"/>
    <n v="16"/>
    <n v="0.56299999999999994"/>
    <n v="0"/>
    <n v="1"/>
    <n v="0"/>
    <n v="5"/>
    <n v="7"/>
    <n v="0.71399999999999997"/>
    <n v="3"/>
    <n v="14"/>
    <n v="17"/>
    <n v="17"/>
    <n v="0"/>
    <n v="0"/>
    <n v="2"/>
    <n v="3"/>
    <n v="23"/>
    <n v="-5"/>
    <n v="29.6"/>
    <d v="2026-03-24T00:00:00"/>
    <m/>
    <m/>
    <m/>
    <n v="35.416666666666664"/>
  </r>
  <r>
    <x v="71"/>
    <s v="ORL"/>
    <s v="CLE"/>
    <s v="L"/>
    <d v="1899-12-31T15:58:00"/>
    <n v="10"/>
    <n v="19"/>
    <n v="0.52600000000000002"/>
    <n v="3"/>
    <n v="7"/>
    <n v="0.42899999999999999"/>
    <n v="13"/>
    <n v="15"/>
    <n v="0.86699999999999999"/>
    <n v="1"/>
    <n v="5"/>
    <n v="6"/>
    <n v="5"/>
    <n v="1"/>
    <n v="1"/>
    <n v="5"/>
    <n v="4"/>
    <n v="36"/>
    <n v="-3"/>
    <n v="26.7"/>
    <d v="2026-03-24T00:00:00"/>
    <m/>
    <m/>
    <m/>
    <n v="39.966666666666669"/>
  </r>
  <r>
    <x v="97"/>
    <s v="NYK"/>
    <s v="NOP"/>
    <s v="W"/>
    <d v="1899-12-31T14:41:00"/>
    <n v="11"/>
    <n v="19"/>
    <n v="0.57899999999999996"/>
    <n v="2"/>
    <n v="4"/>
    <n v="0.5"/>
    <n v="8"/>
    <n v="9"/>
    <n v="0.88900000000000001"/>
    <n v="0"/>
    <n v="1"/>
    <n v="1"/>
    <n v="7"/>
    <n v="0"/>
    <n v="0"/>
    <n v="2"/>
    <n v="1"/>
    <n v="32"/>
    <n v="16"/>
    <n v="25.5"/>
    <d v="2026-03-24T00:00:00"/>
    <m/>
    <m/>
    <m/>
    <n v="38.68333333333333"/>
  </r>
  <r>
    <x v="465"/>
    <s v="CHO"/>
    <s v="SAC"/>
    <s v="W"/>
    <d v="1899-12-30T18:25:00"/>
    <n v="9"/>
    <n v="12"/>
    <n v="0.75"/>
    <n v="6"/>
    <n v="8"/>
    <n v="0.75"/>
    <n v="3"/>
    <n v="3"/>
    <n v="1"/>
    <n v="0"/>
    <n v="5"/>
    <n v="5"/>
    <n v="1"/>
    <n v="0"/>
    <n v="0"/>
    <n v="0"/>
    <n v="0"/>
    <n v="27"/>
    <n v="26"/>
    <n v="24.4"/>
    <d v="2026-03-24T00:00:00"/>
    <m/>
    <m/>
    <m/>
    <n v="18.416666666666668"/>
  </r>
  <r>
    <x v="106"/>
    <s v="CHO"/>
    <s v="SAC"/>
    <s v="W"/>
    <d v="1899-12-31T00:08:00"/>
    <n v="6"/>
    <n v="7"/>
    <n v="0.85699999999999998"/>
    <n v="0"/>
    <n v="0"/>
    <m/>
    <n v="5"/>
    <n v="7"/>
    <n v="0.71399999999999997"/>
    <n v="5"/>
    <n v="6"/>
    <n v="11"/>
    <n v="2"/>
    <n v="1"/>
    <n v="2"/>
    <n v="1"/>
    <n v="0"/>
    <n v="17"/>
    <n v="26"/>
    <n v="21.8"/>
    <d v="2026-03-24T00:00:00"/>
    <m/>
    <m/>
    <m/>
    <n v="24.133333333333333"/>
  </r>
  <r>
    <x v="89"/>
    <s v="CLE"/>
    <s v="ORL"/>
    <s v="W"/>
    <d v="1899-12-31T13:10:00"/>
    <n v="8"/>
    <n v="16"/>
    <n v="0.5"/>
    <n v="4"/>
    <n v="6"/>
    <n v="0.66700000000000004"/>
    <n v="6"/>
    <n v="7"/>
    <n v="0.85699999999999998"/>
    <n v="0"/>
    <n v="3"/>
    <n v="3"/>
    <n v="7"/>
    <n v="1"/>
    <n v="1"/>
    <n v="2"/>
    <n v="4"/>
    <n v="26"/>
    <n v="-2"/>
    <n v="21.5"/>
    <d v="2026-03-24T00:00:00"/>
    <m/>
    <m/>
    <m/>
    <n v="37.166666666666671"/>
  </r>
  <r>
    <x v="96"/>
    <s v="CHO"/>
    <s v="SAC"/>
    <s v="W"/>
    <d v="1899-12-30T23:19:00"/>
    <n v="7"/>
    <n v="16"/>
    <n v="0.438"/>
    <n v="6"/>
    <n v="13"/>
    <n v="0.46200000000000002"/>
    <n v="0"/>
    <n v="0"/>
    <m/>
    <n v="1"/>
    <n v="5"/>
    <n v="6"/>
    <n v="8"/>
    <n v="2"/>
    <n v="0"/>
    <n v="0"/>
    <n v="2"/>
    <n v="20"/>
    <n v="32"/>
    <n v="20.6"/>
    <d v="2026-03-24T00:00:00"/>
    <m/>
    <m/>
    <m/>
    <n v="23.316666666666666"/>
  </r>
  <r>
    <x v="80"/>
    <s v="CLE"/>
    <s v="ORL"/>
    <s v="W"/>
    <d v="1899-12-31T08:30:00"/>
    <n v="8"/>
    <n v="8"/>
    <n v="1"/>
    <n v="0"/>
    <n v="0"/>
    <m/>
    <n v="3"/>
    <n v="4"/>
    <n v="0.75"/>
    <n v="3"/>
    <n v="6"/>
    <n v="9"/>
    <n v="6"/>
    <n v="0"/>
    <n v="1"/>
    <n v="3"/>
    <n v="4"/>
    <n v="19"/>
    <n v="-4"/>
    <n v="20.399999999999999"/>
    <d v="2026-03-24T00:00:00"/>
    <m/>
    <m/>
    <m/>
    <n v="32.5"/>
  </r>
  <r>
    <x v="49"/>
    <s v="NOP"/>
    <s v="NYK"/>
    <s v="L"/>
    <d v="1899-12-31T09:56:00"/>
    <n v="8"/>
    <n v="10"/>
    <n v="0.8"/>
    <n v="0"/>
    <n v="0"/>
    <m/>
    <n v="6"/>
    <n v="8"/>
    <n v="0.75"/>
    <n v="0"/>
    <n v="4"/>
    <n v="4"/>
    <n v="2"/>
    <n v="1"/>
    <n v="1"/>
    <n v="1"/>
    <n v="3"/>
    <n v="22"/>
    <n v="15"/>
    <n v="19.5"/>
    <d v="2026-03-24T00:00:00"/>
    <m/>
    <m/>
    <m/>
    <n v="33.933333333333337"/>
  </r>
  <r>
    <x v="136"/>
    <s v="PHO"/>
    <s v="DEN"/>
    <s v="L"/>
    <d v="1899-12-31T04:09:00"/>
    <n v="5"/>
    <n v="8"/>
    <n v="0.625"/>
    <n v="5"/>
    <n v="8"/>
    <n v="0.625"/>
    <n v="2"/>
    <n v="2"/>
    <n v="1"/>
    <n v="2"/>
    <n v="3"/>
    <n v="5"/>
    <n v="3"/>
    <n v="1"/>
    <n v="3"/>
    <n v="0"/>
    <n v="4"/>
    <n v="17"/>
    <n v="10"/>
    <n v="19.3"/>
    <d v="2026-03-24T00:00:00"/>
    <m/>
    <m/>
    <m/>
    <n v="28.15"/>
  </r>
  <r>
    <x v="69"/>
    <s v="PHO"/>
    <s v="DEN"/>
    <s v="L"/>
    <d v="1899-12-31T10:41:00"/>
    <n v="5"/>
    <n v="14"/>
    <n v="0.35699999999999998"/>
    <n v="1"/>
    <n v="4"/>
    <n v="0.25"/>
    <n v="11"/>
    <n v="13"/>
    <n v="0.84599999999999997"/>
    <n v="1"/>
    <n v="2"/>
    <n v="3"/>
    <n v="8"/>
    <n v="0"/>
    <n v="0"/>
    <n v="0"/>
    <n v="3"/>
    <n v="22"/>
    <n v="1"/>
    <n v="19.100000000000001"/>
    <d v="2026-03-24T00:00:00"/>
    <m/>
    <m/>
    <m/>
    <n v="34.683333333333337"/>
  </r>
  <r>
    <x v="56"/>
    <s v="NYK"/>
    <s v="NOP"/>
    <s v="W"/>
    <d v="1899-12-31T15:38:00"/>
    <n v="7"/>
    <n v="16"/>
    <n v="0.438"/>
    <n v="5"/>
    <n v="13"/>
    <n v="0.38500000000000001"/>
    <n v="2"/>
    <n v="2"/>
    <n v="1"/>
    <n v="0"/>
    <n v="4"/>
    <n v="4"/>
    <n v="4"/>
    <n v="3"/>
    <n v="1"/>
    <n v="0"/>
    <n v="4"/>
    <n v="21"/>
    <n v="17"/>
    <n v="18.7"/>
    <d v="2026-03-24T00:00:00"/>
    <m/>
    <m/>
    <m/>
    <n v="39.633333333333333"/>
  </r>
  <r>
    <x v="122"/>
    <s v="NOP"/>
    <s v="NYK"/>
    <s v="L"/>
    <d v="1899-12-30T19:58:00"/>
    <n v="9"/>
    <n v="12"/>
    <n v="0.75"/>
    <n v="3"/>
    <n v="5"/>
    <n v="0.6"/>
    <n v="0"/>
    <n v="0"/>
    <m/>
    <n v="0"/>
    <n v="1"/>
    <n v="1"/>
    <n v="3"/>
    <n v="2"/>
    <n v="0"/>
    <n v="2"/>
    <n v="0"/>
    <n v="21"/>
    <n v="-5"/>
    <n v="18.600000000000001"/>
    <d v="2026-03-24T00:00:00"/>
    <m/>
    <m/>
    <m/>
    <n v="19.966666666666669"/>
  </r>
  <r>
    <x v="461"/>
    <s v="ORL"/>
    <s v="CLE"/>
    <s v="L"/>
    <d v="1899-12-31T07:41:00"/>
    <n v="5"/>
    <n v="11"/>
    <n v="0.45500000000000002"/>
    <n v="1"/>
    <n v="3"/>
    <n v="0.33300000000000002"/>
    <n v="6"/>
    <n v="6"/>
    <n v="1"/>
    <n v="5"/>
    <n v="1"/>
    <n v="6"/>
    <n v="3"/>
    <n v="0"/>
    <n v="0"/>
    <n v="0"/>
    <n v="1"/>
    <n v="17"/>
    <n v="8"/>
    <n v="16.8"/>
    <d v="2026-03-24T00:00:00"/>
    <m/>
    <m/>
    <m/>
    <n v="31.683333333333337"/>
  </r>
  <r>
    <x v="449"/>
    <s v="PHO"/>
    <s v="DEN"/>
    <s v="L"/>
    <d v="1899-12-31T05:06:00"/>
    <n v="6"/>
    <n v="13"/>
    <n v="0.46200000000000002"/>
    <n v="3"/>
    <n v="6"/>
    <n v="0.5"/>
    <n v="6"/>
    <n v="8"/>
    <n v="0.75"/>
    <n v="0"/>
    <n v="6"/>
    <n v="6"/>
    <n v="6"/>
    <n v="0"/>
    <n v="0"/>
    <n v="2"/>
    <n v="2"/>
    <n v="21"/>
    <n v="9"/>
    <n v="16.7"/>
    <d v="2026-03-24T00:00:00"/>
    <m/>
    <m/>
    <m/>
    <n v="29.099999999999998"/>
  </r>
  <r>
    <x v="111"/>
    <s v="CLE"/>
    <s v="ORL"/>
    <s v="W"/>
    <d v="1899-12-31T08:56:00"/>
    <n v="6"/>
    <n v="11"/>
    <n v="0.54500000000000004"/>
    <n v="2"/>
    <n v="6"/>
    <n v="0.33300000000000002"/>
    <n v="5"/>
    <n v="6"/>
    <n v="0.83299999999999996"/>
    <n v="0"/>
    <n v="4"/>
    <n v="4"/>
    <n v="1"/>
    <n v="2"/>
    <n v="0"/>
    <n v="0"/>
    <n v="2"/>
    <n v="19"/>
    <n v="4"/>
    <n v="16.399999999999999"/>
    <d v="2026-03-24T00:00:00"/>
    <m/>
    <m/>
    <m/>
    <n v="32.933333333333337"/>
  </r>
  <r>
    <x v="84"/>
    <s v="PHO"/>
    <s v="DEN"/>
    <s v="L"/>
    <d v="1899-12-30T23:12:00"/>
    <n v="8"/>
    <n v="19"/>
    <n v="0.42099999999999999"/>
    <n v="5"/>
    <n v="12"/>
    <n v="0.41699999999999998"/>
    <n v="0"/>
    <n v="0"/>
    <m/>
    <n v="1"/>
    <n v="4"/>
    <n v="5"/>
    <n v="3"/>
    <n v="1"/>
    <n v="0"/>
    <n v="0"/>
    <n v="0"/>
    <n v="21"/>
    <n v="-16"/>
    <n v="15.9"/>
    <d v="2026-03-24T00:00:00"/>
    <m/>
    <m/>
    <m/>
    <n v="23.2"/>
  </r>
  <r>
    <x v="124"/>
    <s v="ORL"/>
    <s v="CLE"/>
    <s v="L"/>
    <d v="1899-12-31T11:59:00"/>
    <n v="5"/>
    <n v="11"/>
    <n v="0.45500000000000002"/>
    <n v="3"/>
    <n v="7"/>
    <n v="0.42899999999999999"/>
    <n v="5"/>
    <n v="5"/>
    <n v="1"/>
    <n v="1"/>
    <n v="5"/>
    <n v="6"/>
    <n v="3"/>
    <n v="0"/>
    <n v="0"/>
    <n v="1"/>
    <n v="0"/>
    <n v="18"/>
    <n v="5"/>
    <n v="15.6"/>
    <d v="2026-03-24T00:00:00"/>
    <m/>
    <m/>
    <m/>
    <n v="35.983333333333334"/>
  </r>
  <r>
    <x v="104"/>
    <s v="NYK"/>
    <s v="NOP"/>
    <s v="W"/>
    <d v="1899-12-31T00:23:00"/>
    <n v="8"/>
    <n v="17"/>
    <n v="0.47099999999999997"/>
    <n v="2"/>
    <n v="6"/>
    <n v="0.33300000000000002"/>
    <n v="3"/>
    <n v="3"/>
    <n v="1"/>
    <n v="3"/>
    <n v="11"/>
    <n v="14"/>
    <n v="1"/>
    <n v="0"/>
    <n v="0"/>
    <n v="2"/>
    <n v="3"/>
    <n v="21"/>
    <n v="-11"/>
    <n v="15.2"/>
    <d v="2026-03-24T00:00:00"/>
    <m/>
    <m/>
    <m/>
    <n v="24.383333333333333"/>
  </r>
  <r>
    <x v="151"/>
    <s v="ORL"/>
    <s v="CLE"/>
    <s v="L"/>
    <d v="1899-12-31T05:12:00"/>
    <n v="4"/>
    <n v="7"/>
    <n v="0.57099999999999995"/>
    <n v="2"/>
    <n v="5"/>
    <n v="0.4"/>
    <n v="5"/>
    <n v="6"/>
    <n v="0.83299999999999996"/>
    <n v="2"/>
    <n v="3"/>
    <n v="5"/>
    <n v="2"/>
    <n v="1"/>
    <n v="1"/>
    <n v="0"/>
    <n v="6"/>
    <n v="15"/>
    <n v="-3"/>
    <n v="14.3"/>
    <d v="2026-03-24T00:00:00"/>
    <m/>
    <m/>
    <m/>
    <n v="29.199999999999996"/>
  </r>
  <r>
    <x v="424"/>
    <s v="NYK"/>
    <s v="NOP"/>
    <s v="W"/>
    <d v="1899-12-30T20:44:00"/>
    <n v="5"/>
    <n v="5"/>
    <n v="1"/>
    <n v="0"/>
    <n v="0"/>
    <m/>
    <n v="1"/>
    <n v="1"/>
    <n v="1"/>
    <n v="4"/>
    <n v="4"/>
    <n v="8"/>
    <n v="0"/>
    <n v="1"/>
    <n v="2"/>
    <n v="1"/>
    <n v="2"/>
    <n v="11"/>
    <n v="11"/>
    <n v="14.1"/>
    <d v="2026-03-24T00:00:00"/>
    <m/>
    <m/>
    <m/>
    <n v="20.733333333333334"/>
  </r>
  <r>
    <x v="436"/>
    <s v="ORL"/>
    <s v="CLE"/>
    <s v="L"/>
    <d v="1899-12-31T03:29:00"/>
    <n v="6"/>
    <n v="12"/>
    <n v="0.5"/>
    <n v="3"/>
    <n v="9"/>
    <n v="0.33300000000000002"/>
    <n v="0"/>
    <n v="0"/>
    <m/>
    <n v="0"/>
    <n v="4"/>
    <n v="4"/>
    <n v="4"/>
    <n v="1"/>
    <n v="0"/>
    <n v="0"/>
    <n v="0"/>
    <n v="15"/>
    <n v="-10"/>
    <n v="14"/>
    <d v="2026-03-24T00:00:00"/>
    <m/>
    <m/>
    <m/>
    <n v="27.483333333333334"/>
  </r>
  <r>
    <x v="313"/>
    <s v="DEN"/>
    <s v="PHO"/>
    <s v="W"/>
    <d v="1899-12-31T13:56:00"/>
    <n v="7"/>
    <n v="18"/>
    <n v="0.38900000000000001"/>
    <n v="3"/>
    <n v="9"/>
    <n v="0.33300000000000002"/>
    <n v="4"/>
    <n v="4"/>
    <n v="1"/>
    <n v="0"/>
    <n v="1"/>
    <n v="1"/>
    <n v="6"/>
    <n v="0"/>
    <n v="1"/>
    <n v="2"/>
    <n v="1"/>
    <n v="21"/>
    <n v="3"/>
    <n v="14"/>
    <d v="2026-03-24T00:00:00"/>
    <m/>
    <m/>
    <m/>
    <n v="37.93333333333333"/>
  </r>
  <r>
    <x v="203"/>
    <s v="PHO"/>
    <s v="DEN"/>
    <s v="L"/>
    <d v="1899-12-31T09:42:00"/>
    <n v="6"/>
    <n v="7"/>
    <n v="0.85699999999999998"/>
    <n v="0"/>
    <n v="0"/>
    <m/>
    <n v="3"/>
    <n v="7"/>
    <n v="0.42899999999999999"/>
    <n v="2"/>
    <n v="4"/>
    <n v="6"/>
    <n v="1"/>
    <n v="1"/>
    <n v="0"/>
    <n v="0"/>
    <n v="4"/>
    <n v="15"/>
    <n v="-7"/>
    <n v="13.6"/>
    <d v="2026-03-24T00:00:00"/>
    <m/>
    <m/>
    <m/>
    <n v="33.699999999999996"/>
  </r>
  <r>
    <x v="319"/>
    <s v="DEN"/>
    <s v="PHO"/>
    <s v="W"/>
    <d v="1899-12-30T22:48:00"/>
    <n v="6"/>
    <n v="12"/>
    <n v="0.5"/>
    <n v="4"/>
    <n v="8"/>
    <n v="0.5"/>
    <n v="2"/>
    <n v="3"/>
    <n v="0.66700000000000004"/>
    <n v="0"/>
    <n v="3"/>
    <n v="3"/>
    <n v="2"/>
    <n v="0"/>
    <n v="0"/>
    <n v="0"/>
    <n v="1"/>
    <n v="18"/>
    <n v="3"/>
    <n v="13.5"/>
    <d v="2026-03-24T00:00:00"/>
    <m/>
    <m/>
    <m/>
    <n v="22.799999999999997"/>
  </r>
  <r>
    <x v="108"/>
    <s v="ORL"/>
    <s v="CLE"/>
    <s v="L"/>
    <d v="1899-12-31T12:24:00"/>
    <n v="5"/>
    <n v="13"/>
    <n v="0.38500000000000001"/>
    <n v="1"/>
    <n v="3"/>
    <n v="0.33300000000000002"/>
    <n v="6"/>
    <n v="6"/>
    <n v="1"/>
    <n v="2"/>
    <n v="5"/>
    <n v="7"/>
    <n v="3"/>
    <n v="2"/>
    <n v="0"/>
    <n v="2"/>
    <n v="4"/>
    <n v="17"/>
    <n v="-5"/>
    <n v="13.3"/>
    <d v="2026-03-24T00:00:00"/>
    <m/>
    <m/>
    <m/>
    <n v="36.4"/>
  </r>
  <r>
    <x v="385"/>
    <s v="SAC"/>
    <s v="CHO"/>
    <s v="L"/>
    <d v="1899-12-31T10:09:00"/>
    <n v="7"/>
    <n v="15"/>
    <n v="0.46700000000000003"/>
    <n v="3"/>
    <n v="5"/>
    <n v="0.6"/>
    <n v="1"/>
    <n v="1"/>
    <n v="1"/>
    <n v="0"/>
    <n v="3"/>
    <n v="3"/>
    <n v="3"/>
    <n v="1"/>
    <n v="0"/>
    <n v="1"/>
    <n v="1"/>
    <n v="18"/>
    <n v="-36"/>
    <n v="12.9"/>
    <d v="2026-03-24T00:00:00"/>
    <m/>
    <m/>
    <m/>
    <n v="34.15"/>
  </r>
  <r>
    <x v="272"/>
    <s v="NYK"/>
    <s v="NOP"/>
    <s v="W"/>
    <d v="1899-12-30T20:46:00"/>
    <n v="4"/>
    <n v="6"/>
    <n v="0.66700000000000004"/>
    <n v="0"/>
    <n v="0"/>
    <m/>
    <n v="2"/>
    <n v="2"/>
    <n v="1"/>
    <n v="1"/>
    <n v="2"/>
    <n v="3"/>
    <n v="5"/>
    <n v="1"/>
    <n v="0"/>
    <n v="0"/>
    <n v="1"/>
    <n v="10"/>
    <n v="11"/>
    <n v="12.8"/>
    <d v="2026-03-24T00:00:00"/>
    <m/>
    <m/>
    <m/>
    <n v="20.766666666666666"/>
  </r>
  <r>
    <x v="459"/>
    <s v="SAC"/>
    <s v="CHO"/>
    <s v="L"/>
    <d v="1899-12-31T12:11:00"/>
    <n v="9"/>
    <n v="17"/>
    <n v="0.52900000000000003"/>
    <n v="3"/>
    <n v="8"/>
    <n v="0.375"/>
    <n v="1"/>
    <n v="1"/>
    <n v="1"/>
    <n v="0"/>
    <n v="2"/>
    <n v="2"/>
    <n v="1"/>
    <n v="1"/>
    <n v="0"/>
    <n v="2"/>
    <n v="3"/>
    <n v="22"/>
    <n v="-25"/>
    <n v="12.8"/>
    <d v="2026-03-24T00:00:00"/>
    <m/>
    <m/>
    <m/>
    <n v="36.183333333333337"/>
  </r>
  <r>
    <x v="83"/>
    <s v="NOP"/>
    <s v="NYK"/>
    <s v="L"/>
    <d v="1899-12-31T13:02:00"/>
    <n v="6"/>
    <n v="8"/>
    <n v="0.75"/>
    <n v="1"/>
    <n v="2"/>
    <n v="0.5"/>
    <n v="0"/>
    <n v="0"/>
    <m/>
    <n v="1"/>
    <n v="1"/>
    <n v="2"/>
    <n v="6"/>
    <n v="0"/>
    <n v="1"/>
    <n v="1"/>
    <n v="5"/>
    <n v="13"/>
    <n v="2"/>
    <n v="12.7"/>
    <d v="2026-03-24T00:00:00"/>
    <m/>
    <m/>
    <m/>
    <n v="37.033333333333331"/>
  </r>
  <r>
    <x v="59"/>
    <s v="NYK"/>
    <s v="NOP"/>
    <s v="W"/>
    <d v="1899-12-31T13:28:00"/>
    <n v="5"/>
    <n v="12"/>
    <n v="0.41699999999999998"/>
    <n v="4"/>
    <n v="10"/>
    <n v="0.4"/>
    <n v="0"/>
    <n v="0"/>
    <m/>
    <n v="0"/>
    <n v="2"/>
    <n v="2"/>
    <n v="7"/>
    <n v="0"/>
    <n v="1"/>
    <n v="1"/>
    <n v="1"/>
    <n v="14"/>
    <n v="-9"/>
    <n v="12.4"/>
    <d v="2026-03-24T00:00:00"/>
    <m/>
    <m/>
    <m/>
    <n v="37.466666666666669"/>
  </r>
  <r>
    <x v="310"/>
    <s v="DEN"/>
    <s v="PHO"/>
    <s v="W"/>
    <d v="1899-12-31T02:13:00"/>
    <n v="5"/>
    <n v="9"/>
    <n v="0.55600000000000005"/>
    <n v="1"/>
    <n v="1"/>
    <n v="1"/>
    <n v="5"/>
    <n v="10"/>
    <n v="0.5"/>
    <n v="5"/>
    <n v="1"/>
    <n v="6"/>
    <n v="3"/>
    <n v="0"/>
    <n v="0"/>
    <n v="2"/>
    <n v="4"/>
    <n v="16"/>
    <n v="-6"/>
    <n v="12"/>
    <d v="2026-03-24T00:00:00"/>
    <m/>
    <m/>
    <m/>
    <n v="26.216666666666669"/>
  </r>
  <r>
    <x v="325"/>
    <s v="DEN"/>
    <s v="PHO"/>
    <s v="W"/>
    <d v="1899-12-31T08:41:00"/>
    <n v="4"/>
    <n v="9"/>
    <n v="0.44400000000000001"/>
    <n v="2"/>
    <n v="7"/>
    <n v="0.28599999999999998"/>
    <n v="4"/>
    <n v="4"/>
    <n v="1"/>
    <n v="0"/>
    <n v="3"/>
    <n v="3"/>
    <n v="2"/>
    <n v="1"/>
    <n v="1"/>
    <n v="0"/>
    <n v="5"/>
    <n v="14"/>
    <n v="-12"/>
    <n v="11.3"/>
    <d v="2026-03-24T00:00:00"/>
    <m/>
    <m/>
    <m/>
    <n v="32.68333333333333"/>
  </r>
  <r>
    <x v="183"/>
    <s v="NOP"/>
    <s v="NYK"/>
    <s v="L"/>
    <d v="1899-12-31T11:31:00"/>
    <n v="6"/>
    <n v="15"/>
    <n v="0.4"/>
    <n v="4"/>
    <n v="12"/>
    <n v="0.33300000000000002"/>
    <n v="0"/>
    <n v="0"/>
    <m/>
    <n v="0"/>
    <n v="6"/>
    <n v="6"/>
    <n v="2"/>
    <n v="1"/>
    <n v="0"/>
    <n v="0"/>
    <n v="2"/>
    <n v="16"/>
    <n v="-13"/>
    <n v="11.3"/>
    <d v="2026-03-24T00:00:00"/>
    <m/>
    <m/>
    <m/>
    <n v="35.516666666666666"/>
  </r>
  <r>
    <x v="130"/>
    <s v="NOP"/>
    <s v="NYK"/>
    <s v="L"/>
    <d v="1899-12-31T03:54:00"/>
    <n v="6"/>
    <n v="13"/>
    <n v="0.46200000000000002"/>
    <n v="4"/>
    <n v="6"/>
    <n v="0.66700000000000004"/>
    <n v="2"/>
    <n v="2"/>
    <n v="1"/>
    <n v="2"/>
    <n v="2"/>
    <n v="4"/>
    <n v="2"/>
    <n v="0"/>
    <n v="0"/>
    <n v="2"/>
    <n v="4"/>
    <n v="18"/>
    <n v="1"/>
    <n v="11.1"/>
    <d v="2026-03-24T00:00:00"/>
    <m/>
    <m/>
    <m/>
    <n v="27.900000000000002"/>
  </r>
  <r>
    <x v="411"/>
    <s v="NOP"/>
    <s v="NYK"/>
    <s v="L"/>
    <d v="1899-12-30T22:33:00"/>
    <n v="5"/>
    <n v="6"/>
    <n v="0.83299999999999996"/>
    <n v="2"/>
    <n v="2"/>
    <n v="1"/>
    <n v="0"/>
    <n v="0"/>
    <m/>
    <n v="0"/>
    <n v="3"/>
    <n v="3"/>
    <n v="1"/>
    <n v="0"/>
    <n v="0"/>
    <n v="0"/>
    <n v="1"/>
    <n v="12"/>
    <n v="1"/>
    <n v="11"/>
    <d v="2026-03-24T00:00:00"/>
    <m/>
    <m/>
    <m/>
    <n v="22.55"/>
  </r>
  <r>
    <x v="402"/>
    <s v="CLE"/>
    <s v="ORL"/>
    <s v="W"/>
    <d v="1899-12-30T13:14:00"/>
    <n v="4"/>
    <n v="4"/>
    <n v="1"/>
    <n v="0"/>
    <n v="0"/>
    <m/>
    <n v="1"/>
    <n v="1"/>
    <n v="1"/>
    <n v="1"/>
    <n v="5"/>
    <n v="6"/>
    <n v="1"/>
    <n v="2"/>
    <n v="0"/>
    <n v="1"/>
    <n v="2"/>
    <n v="9"/>
    <n v="13"/>
    <n v="10.9"/>
    <d v="2026-03-24T00:00:00"/>
    <m/>
    <m/>
    <m/>
    <n v="13.233333333333334"/>
  </r>
  <r>
    <x v="177"/>
    <s v="CHO"/>
    <s v="SAC"/>
    <s v="W"/>
    <d v="1899-12-30T20:37:00"/>
    <n v="5"/>
    <n v="12"/>
    <n v="0.41699999999999998"/>
    <n v="4"/>
    <n v="7"/>
    <n v="0.57099999999999995"/>
    <n v="0"/>
    <n v="0"/>
    <m/>
    <n v="0"/>
    <n v="4"/>
    <n v="4"/>
    <n v="3"/>
    <n v="0"/>
    <n v="0"/>
    <n v="1"/>
    <n v="1"/>
    <n v="14"/>
    <n v="28"/>
    <n v="9.5"/>
    <d v="2026-03-24T00:00:00"/>
    <m/>
    <m/>
    <m/>
    <n v="20.616666666666667"/>
  </r>
  <r>
    <x v="95"/>
    <s v="SAC"/>
    <s v="CHO"/>
    <s v="L"/>
    <d v="1899-12-31T05:56:00"/>
    <n v="3"/>
    <n v="13"/>
    <n v="0.23100000000000001"/>
    <n v="0"/>
    <n v="3"/>
    <n v="0"/>
    <n v="1"/>
    <n v="2"/>
    <n v="0.5"/>
    <n v="0"/>
    <n v="3"/>
    <n v="3"/>
    <n v="14"/>
    <n v="1"/>
    <n v="0"/>
    <n v="0"/>
    <n v="3"/>
    <n v="7"/>
    <n v="-39"/>
    <n v="9.1999999999999993"/>
    <d v="2026-03-24T00:00:00"/>
    <m/>
    <m/>
    <m/>
    <n v="29.933333333333334"/>
  </r>
  <r>
    <x v="323"/>
    <s v="DEN"/>
    <s v="PHO"/>
    <s v="W"/>
    <d v="1899-12-31T08:27:00"/>
    <n v="6"/>
    <n v="10"/>
    <n v="0.6"/>
    <n v="1"/>
    <n v="3"/>
    <n v="0.33300000000000002"/>
    <n v="0"/>
    <n v="0"/>
    <m/>
    <n v="0"/>
    <n v="3"/>
    <n v="3"/>
    <n v="1"/>
    <n v="0"/>
    <n v="0"/>
    <n v="0"/>
    <n v="3"/>
    <n v="13"/>
    <n v="1"/>
    <n v="8.8000000000000007"/>
    <d v="2026-03-24T00:00:00"/>
    <m/>
    <m/>
    <m/>
    <n v="32.450000000000003"/>
  </r>
  <r>
    <x v="559"/>
    <s v="CLE"/>
    <s v="ORL"/>
    <s v="W"/>
    <d v="1899-12-31T02:42:00"/>
    <n v="4"/>
    <n v="10"/>
    <n v="0.4"/>
    <n v="3"/>
    <n v="8"/>
    <n v="0.375"/>
    <n v="0"/>
    <n v="0"/>
    <m/>
    <n v="1"/>
    <n v="2"/>
    <n v="3"/>
    <n v="3"/>
    <n v="1"/>
    <n v="0"/>
    <n v="0"/>
    <n v="3"/>
    <n v="11"/>
    <n v="13"/>
    <n v="8.8000000000000007"/>
    <d v="2026-03-24T00:00:00"/>
    <m/>
    <m/>
    <m/>
    <n v="26.700000000000003"/>
  </r>
  <r>
    <x v="320"/>
    <s v="DEN"/>
    <s v="PHO"/>
    <s v="W"/>
    <d v="1899-12-30T22:39:00"/>
    <n v="4"/>
    <n v="7"/>
    <n v="0.57099999999999995"/>
    <n v="1"/>
    <n v="2"/>
    <n v="0.5"/>
    <n v="0"/>
    <n v="0"/>
    <m/>
    <n v="2"/>
    <n v="7"/>
    <n v="9"/>
    <n v="3"/>
    <n v="1"/>
    <n v="0"/>
    <n v="2"/>
    <n v="4"/>
    <n v="9"/>
    <n v="6"/>
    <n v="8.6999999999999993"/>
    <d v="2026-03-24T00:00:00"/>
    <m/>
    <m/>
    <m/>
    <n v="22.65"/>
  </r>
  <r>
    <x v="537"/>
    <s v="NOP"/>
    <s v="NYK"/>
    <s v="L"/>
    <d v="1899-12-31T04:02:00"/>
    <n v="2"/>
    <n v="12"/>
    <n v="0.16700000000000001"/>
    <n v="1"/>
    <n v="4"/>
    <n v="0.25"/>
    <n v="2"/>
    <n v="2"/>
    <n v="1"/>
    <n v="0"/>
    <n v="5"/>
    <n v="5"/>
    <n v="12"/>
    <n v="1"/>
    <n v="0"/>
    <n v="1"/>
    <n v="3"/>
    <n v="7"/>
    <n v="0"/>
    <n v="8.1"/>
    <d v="2026-03-24T00:00:00"/>
    <m/>
    <m/>
    <m/>
    <n v="28.033333333333335"/>
  </r>
  <r>
    <x v="180"/>
    <s v="PHO"/>
    <s v="DEN"/>
    <s v="L"/>
    <d v="1899-12-31T03:18:00"/>
    <n v="4"/>
    <n v="11"/>
    <n v="0.36399999999999999"/>
    <n v="2"/>
    <n v="7"/>
    <n v="0.28599999999999998"/>
    <n v="1"/>
    <n v="1"/>
    <n v="1"/>
    <n v="1"/>
    <n v="2"/>
    <n v="3"/>
    <n v="1"/>
    <n v="1"/>
    <n v="0"/>
    <n v="0"/>
    <n v="0"/>
    <n v="11"/>
    <n v="-1"/>
    <n v="7.9"/>
    <d v="2026-03-24T00:00:00"/>
    <m/>
    <m/>
    <m/>
    <n v="27.299999999999997"/>
  </r>
  <r>
    <x v="274"/>
    <s v="SAC"/>
    <s v="CHO"/>
    <s v="L"/>
    <d v="1899-12-31T05:32:00"/>
    <n v="6"/>
    <n v="14"/>
    <n v="0.42899999999999999"/>
    <n v="1"/>
    <n v="3"/>
    <n v="0.33300000000000002"/>
    <n v="3"/>
    <n v="4"/>
    <n v="0.75"/>
    <n v="0"/>
    <n v="7"/>
    <n v="7"/>
    <n v="0"/>
    <n v="0"/>
    <n v="0"/>
    <n v="2"/>
    <n v="1"/>
    <n v="16"/>
    <n v="-42"/>
    <n v="7.9"/>
    <d v="2026-03-24T00:00:00"/>
    <m/>
    <m/>
    <m/>
    <n v="29.533333333333335"/>
  </r>
  <r>
    <x v="62"/>
    <s v="CHO"/>
    <s v="SAC"/>
    <s v="W"/>
    <d v="1899-12-31T00:02:00"/>
    <n v="4"/>
    <n v="8"/>
    <n v="0.5"/>
    <n v="0"/>
    <n v="3"/>
    <n v="0"/>
    <n v="1"/>
    <n v="2"/>
    <n v="0.5"/>
    <n v="1"/>
    <n v="7"/>
    <n v="8"/>
    <n v="4"/>
    <n v="0"/>
    <n v="0"/>
    <n v="2"/>
    <n v="2"/>
    <n v="9"/>
    <n v="28"/>
    <n v="7.4"/>
    <d v="2026-03-24T00:00:00"/>
    <m/>
    <m/>
    <m/>
    <n v="24.033333333333331"/>
  </r>
  <r>
    <x v="67"/>
    <s v="CHO"/>
    <s v="SAC"/>
    <s v="W"/>
    <d v="1899-12-31T03:11:00"/>
    <n v="5"/>
    <n v="15"/>
    <n v="0.33300000000000002"/>
    <n v="3"/>
    <n v="10"/>
    <n v="0.3"/>
    <n v="0"/>
    <n v="0"/>
    <m/>
    <n v="1"/>
    <n v="2"/>
    <n v="3"/>
    <n v="6"/>
    <n v="1"/>
    <n v="0"/>
    <n v="2"/>
    <n v="4"/>
    <n v="13"/>
    <n v="30"/>
    <n v="7.4"/>
    <d v="2026-03-24T00:00:00"/>
    <m/>
    <m/>
    <m/>
    <n v="27.183333333333337"/>
  </r>
  <r>
    <x v="338"/>
    <s v="NYK"/>
    <s v="NOP"/>
    <s v="W"/>
    <d v="1899-12-31T13:56:00"/>
    <n v="3"/>
    <n v="8"/>
    <n v="0.375"/>
    <n v="0"/>
    <n v="0"/>
    <m/>
    <n v="4"/>
    <n v="5"/>
    <n v="0.8"/>
    <n v="0"/>
    <n v="8"/>
    <n v="8"/>
    <n v="3"/>
    <n v="0"/>
    <n v="0"/>
    <n v="1"/>
    <n v="4"/>
    <n v="10"/>
    <n v="-14"/>
    <n v="7.1"/>
    <d v="2026-03-24T00:00:00"/>
    <m/>
    <m/>
    <m/>
    <n v="37.93333333333333"/>
  </r>
  <r>
    <x v="367"/>
    <s v="PHO"/>
    <s v="DEN"/>
    <s v="L"/>
    <d v="1899-12-31T02:25:00"/>
    <n v="3"/>
    <n v="8"/>
    <n v="0.375"/>
    <n v="1"/>
    <n v="5"/>
    <n v="0.2"/>
    <n v="0"/>
    <n v="0"/>
    <m/>
    <n v="2"/>
    <n v="6"/>
    <n v="8"/>
    <n v="2"/>
    <n v="2"/>
    <n v="0"/>
    <n v="1"/>
    <n v="3"/>
    <n v="7"/>
    <n v="1"/>
    <n v="7"/>
    <d v="2026-03-24T00:00:00"/>
    <m/>
    <m/>
    <m/>
    <n v="26.416666666666664"/>
  </r>
  <r>
    <x v="458"/>
    <s v="SAC"/>
    <s v="CHO"/>
    <s v="L"/>
    <d v="1899-12-31T05:47:00"/>
    <n v="4"/>
    <n v="8"/>
    <n v="0.5"/>
    <n v="1"/>
    <n v="4"/>
    <n v="0.25"/>
    <n v="0"/>
    <n v="0"/>
    <m/>
    <n v="0"/>
    <n v="1"/>
    <n v="1"/>
    <n v="2"/>
    <n v="0"/>
    <n v="1"/>
    <n v="0"/>
    <n v="1"/>
    <n v="9"/>
    <n v="-10"/>
    <n v="7"/>
    <d v="2026-03-24T00:00:00"/>
    <m/>
    <m/>
    <m/>
    <n v="29.783333333333331"/>
  </r>
  <r>
    <x v="373"/>
    <s v="DEN"/>
    <s v="PHO"/>
    <s v="W"/>
    <d v="1899-12-30T08:04:00"/>
    <n v="2"/>
    <n v="3"/>
    <n v="0.66700000000000004"/>
    <n v="1"/>
    <n v="1"/>
    <n v="1"/>
    <n v="2"/>
    <n v="2"/>
    <n v="1"/>
    <n v="1"/>
    <n v="0"/>
    <n v="1"/>
    <n v="1"/>
    <n v="0"/>
    <n v="0"/>
    <n v="0"/>
    <n v="1"/>
    <n v="7"/>
    <n v="12"/>
    <n v="6.7"/>
    <d v="2026-03-24T00:00:00"/>
    <m/>
    <m/>
    <m/>
    <n v="8.0666666666666664"/>
  </r>
  <r>
    <x v="384"/>
    <s v="CHO"/>
    <s v="SAC"/>
    <s v="W"/>
    <d v="1899-12-30T10:18:00"/>
    <n v="2"/>
    <n v="3"/>
    <n v="0.66700000000000004"/>
    <n v="1"/>
    <n v="1"/>
    <n v="1"/>
    <n v="2"/>
    <n v="2"/>
    <n v="1"/>
    <n v="0"/>
    <n v="6"/>
    <n v="6"/>
    <n v="0"/>
    <n v="0"/>
    <n v="0"/>
    <n v="1"/>
    <n v="0"/>
    <n v="7"/>
    <n v="2"/>
    <n v="6.5"/>
    <d v="2026-03-24T00:00:00"/>
    <m/>
    <m/>
    <m/>
    <n v="10.299999999999999"/>
  </r>
  <r>
    <x v="150"/>
    <s v="CHO"/>
    <s v="SAC"/>
    <s v="W"/>
    <d v="1899-12-30T22:09:00"/>
    <n v="3"/>
    <n v="4"/>
    <n v="0.75"/>
    <n v="0"/>
    <n v="1"/>
    <n v="0"/>
    <n v="0"/>
    <n v="0"/>
    <m/>
    <n v="2"/>
    <n v="2"/>
    <n v="4"/>
    <n v="1"/>
    <n v="0"/>
    <n v="2"/>
    <n v="2"/>
    <n v="2"/>
    <n v="6"/>
    <n v="22"/>
    <n v="5.7"/>
    <d v="2026-03-24T00:00:00"/>
    <m/>
    <m/>
    <m/>
    <n v="22.150000000000002"/>
  </r>
  <r>
    <x v="88"/>
    <s v="ORL"/>
    <s v="CLE"/>
    <s v="L"/>
    <d v="1899-12-30T13:35:00"/>
    <n v="2"/>
    <n v="3"/>
    <n v="0.66700000000000004"/>
    <n v="0"/>
    <n v="0"/>
    <m/>
    <n v="0"/>
    <n v="0"/>
    <m/>
    <n v="1"/>
    <n v="1"/>
    <n v="2"/>
    <n v="3"/>
    <n v="1"/>
    <n v="0"/>
    <n v="0"/>
    <n v="3"/>
    <n v="4"/>
    <n v="-4"/>
    <n v="5.6"/>
    <d v="2026-03-24T00:00:00"/>
    <m/>
    <m/>
    <m/>
    <n v="13.583333333333332"/>
  </r>
  <r>
    <x v="350"/>
    <s v="PHO"/>
    <s v="DEN"/>
    <s v="L"/>
    <d v="1899-12-30T10:50:00"/>
    <n v="2"/>
    <n v="3"/>
    <n v="0.66700000000000004"/>
    <n v="0"/>
    <n v="1"/>
    <n v="0"/>
    <n v="2"/>
    <n v="2"/>
    <n v="1"/>
    <n v="0"/>
    <n v="1"/>
    <n v="1"/>
    <n v="0"/>
    <n v="0"/>
    <n v="2"/>
    <n v="0"/>
    <n v="2"/>
    <n v="6"/>
    <n v="5"/>
    <n v="5.6"/>
    <d v="2026-03-24T00:00:00"/>
    <m/>
    <m/>
    <m/>
    <n v="10.833333333333334"/>
  </r>
  <r>
    <x v="227"/>
    <s v="CHO"/>
    <s v="SAC"/>
    <s v="W"/>
    <d v="1899-12-30T21:05:00"/>
    <n v="3"/>
    <n v="7"/>
    <n v="0.42899999999999999"/>
    <n v="2"/>
    <n v="4"/>
    <n v="0.5"/>
    <n v="0"/>
    <n v="0"/>
    <m/>
    <n v="0"/>
    <n v="4"/>
    <n v="4"/>
    <n v="1"/>
    <n v="1"/>
    <n v="0"/>
    <n v="1"/>
    <n v="3"/>
    <n v="8"/>
    <n v="8"/>
    <n v="5"/>
    <d v="2026-03-24T00:00:00"/>
    <m/>
    <m/>
    <m/>
    <n v="21.083333333333332"/>
  </r>
  <r>
    <x v="142"/>
    <s v="CLE"/>
    <s v="ORL"/>
    <s v="W"/>
    <d v="1899-12-30T15:55:00"/>
    <n v="3"/>
    <n v="5"/>
    <n v="0.6"/>
    <n v="0"/>
    <n v="1"/>
    <n v="0"/>
    <n v="0"/>
    <n v="0"/>
    <m/>
    <n v="0"/>
    <n v="1"/>
    <n v="1"/>
    <n v="2"/>
    <n v="0"/>
    <n v="0"/>
    <n v="0"/>
    <n v="1"/>
    <n v="6"/>
    <n v="-2"/>
    <n v="5"/>
    <d v="2026-03-24T00:00:00"/>
    <m/>
    <m/>
    <m/>
    <n v="15.916666666666666"/>
  </r>
  <r>
    <x v="498"/>
    <s v="CHO"/>
    <s v="SAC"/>
    <s v="W"/>
    <d v="1899-12-30T17:02:00"/>
    <n v="2"/>
    <n v="4"/>
    <n v="0.5"/>
    <n v="2"/>
    <n v="4"/>
    <n v="0.5"/>
    <n v="0"/>
    <n v="0"/>
    <m/>
    <n v="0"/>
    <n v="0"/>
    <n v="0"/>
    <n v="1"/>
    <n v="1"/>
    <n v="0"/>
    <n v="1"/>
    <n v="0"/>
    <n v="6"/>
    <n v="13"/>
    <n v="4.7"/>
    <d v="2026-03-24T00:00:00"/>
    <m/>
    <m/>
    <m/>
    <n v="17.033333333333335"/>
  </r>
  <r>
    <x v="346"/>
    <s v="ORL"/>
    <s v="CLE"/>
    <s v="L"/>
    <d v="1899-12-30T16:06:00"/>
    <n v="2"/>
    <n v="4"/>
    <n v="0.5"/>
    <n v="1"/>
    <n v="3"/>
    <n v="0.33300000000000002"/>
    <n v="0"/>
    <n v="0"/>
    <m/>
    <n v="1"/>
    <n v="0"/>
    <n v="1"/>
    <n v="2"/>
    <n v="0"/>
    <n v="0"/>
    <n v="0"/>
    <n v="2"/>
    <n v="5"/>
    <n v="-13"/>
    <n v="4.3"/>
    <d v="2026-03-24T00:00:00"/>
    <m/>
    <m/>
    <m/>
    <n v="16.099999999999998"/>
  </r>
  <r>
    <x v="258"/>
    <s v="SAC"/>
    <s v="CHO"/>
    <s v="L"/>
    <d v="1899-12-30T23:54:00"/>
    <n v="3"/>
    <n v="8"/>
    <n v="0.375"/>
    <n v="0"/>
    <n v="0"/>
    <m/>
    <n v="0"/>
    <n v="0"/>
    <m/>
    <n v="7"/>
    <n v="4"/>
    <n v="11"/>
    <n v="1"/>
    <n v="0"/>
    <n v="1"/>
    <n v="3"/>
    <n v="5"/>
    <n v="6"/>
    <n v="-11"/>
    <n v="4.0999999999999996"/>
    <d v="2026-03-24T00:00:00"/>
    <m/>
    <m/>
    <m/>
    <n v="23.9"/>
  </r>
  <r>
    <x v="255"/>
    <s v="NOP"/>
    <s v="NYK"/>
    <s v="L"/>
    <d v="1899-12-30T18:26:00"/>
    <n v="2"/>
    <n v="8"/>
    <n v="0.25"/>
    <n v="0"/>
    <n v="3"/>
    <n v="0"/>
    <n v="1"/>
    <n v="1"/>
    <n v="1"/>
    <n v="0"/>
    <n v="5"/>
    <n v="5"/>
    <n v="3"/>
    <n v="0"/>
    <n v="1"/>
    <n v="0"/>
    <n v="1"/>
    <n v="5"/>
    <n v="-7"/>
    <n v="4.0999999999999996"/>
    <d v="2026-03-24T00:00:00"/>
    <m/>
    <m/>
    <m/>
    <n v="18.433333333333334"/>
  </r>
  <r>
    <x v="168"/>
    <s v="CLE"/>
    <s v="ORL"/>
    <s v="W"/>
    <d v="1899-12-30T19:57:00"/>
    <n v="1"/>
    <n v="1"/>
    <n v="1"/>
    <n v="0"/>
    <n v="0"/>
    <m/>
    <n v="0"/>
    <n v="0"/>
    <m/>
    <n v="1"/>
    <n v="2"/>
    <n v="3"/>
    <n v="0"/>
    <n v="1"/>
    <n v="1"/>
    <n v="0"/>
    <n v="2"/>
    <n v="2"/>
    <n v="2"/>
    <n v="3.9"/>
    <d v="2026-03-24T00:00:00"/>
    <m/>
    <m/>
    <m/>
    <n v="19.950000000000003"/>
  </r>
  <r>
    <x v="512"/>
    <s v="SAC"/>
    <s v="CHO"/>
    <s v="L"/>
    <d v="1899-12-31T03:44:00"/>
    <n v="2"/>
    <n v="6"/>
    <n v="0.33300000000000002"/>
    <n v="1"/>
    <n v="3"/>
    <n v="0.33300000000000002"/>
    <n v="0"/>
    <n v="0"/>
    <m/>
    <n v="2"/>
    <n v="2"/>
    <n v="4"/>
    <n v="1"/>
    <n v="1"/>
    <n v="1"/>
    <n v="2"/>
    <n v="1"/>
    <n v="5"/>
    <n v="-28"/>
    <n v="3.6"/>
    <d v="2026-03-24T00:00:00"/>
    <m/>
    <m/>
    <m/>
    <n v="27.733333333333331"/>
  </r>
  <r>
    <x v="42"/>
    <s v="SAC"/>
    <s v="CHO"/>
    <s v="L"/>
    <d v="1899-12-31T04:47:00"/>
    <n v="3"/>
    <n v="10"/>
    <n v="0.3"/>
    <n v="0"/>
    <n v="2"/>
    <n v="0"/>
    <n v="1"/>
    <n v="3"/>
    <n v="0.33300000000000002"/>
    <n v="1"/>
    <n v="3"/>
    <n v="4"/>
    <n v="5"/>
    <n v="0"/>
    <n v="0"/>
    <n v="2"/>
    <n v="0"/>
    <n v="7"/>
    <n v="-29"/>
    <n v="3.5"/>
    <d v="2026-03-24T00:00:00"/>
    <m/>
    <m/>
    <m/>
    <n v="28.783333333333335"/>
  </r>
  <r>
    <x v="225"/>
    <s v="NOP"/>
    <s v="NYK"/>
    <s v="L"/>
    <d v="1899-12-30T16:38:00"/>
    <n v="1"/>
    <n v="4"/>
    <n v="0.25"/>
    <n v="0"/>
    <n v="0"/>
    <m/>
    <n v="0"/>
    <n v="0"/>
    <m/>
    <n v="3"/>
    <n v="1"/>
    <n v="4"/>
    <n v="2"/>
    <n v="0"/>
    <n v="0"/>
    <n v="0"/>
    <n v="0"/>
    <n v="2"/>
    <n v="-19"/>
    <n v="3.4"/>
    <d v="2026-03-24T00:00:00"/>
    <m/>
    <m/>
    <m/>
    <n v="16.633333333333333"/>
  </r>
  <r>
    <x v="208"/>
    <s v="CHO"/>
    <s v="SAC"/>
    <s v="W"/>
    <d v="1899-12-30T07:29:00"/>
    <n v="0"/>
    <n v="1"/>
    <n v="0"/>
    <n v="0"/>
    <n v="0"/>
    <m/>
    <n v="1"/>
    <n v="2"/>
    <n v="0.5"/>
    <n v="2"/>
    <n v="1"/>
    <n v="3"/>
    <n v="3"/>
    <n v="1"/>
    <n v="0"/>
    <n v="1"/>
    <n v="1"/>
    <n v="1"/>
    <n v="-2"/>
    <n v="3.3"/>
    <d v="2026-03-24T00:00:00"/>
    <m/>
    <m/>
    <m/>
    <n v="7.4833333333333334"/>
  </r>
  <r>
    <x v="507"/>
    <s v="ORL"/>
    <s v="CLE"/>
    <s v="L"/>
    <d v="1899-12-30T04:59:00"/>
    <n v="2"/>
    <n v="3"/>
    <n v="0.66700000000000004"/>
    <n v="0"/>
    <n v="1"/>
    <n v="0"/>
    <n v="0"/>
    <n v="0"/>
    <m/>
    <n v="0"/>
    <n v="2"/>
    <n v="2"/>
    <n v="0"/>
    <n v="0"/>
    <n v="0"/>
    <n v="0"/>
    <n v="0"/>
    <n v="4"/>
    <n v="4"/>
    <n v="3.3"/>
    <d v="2026-03-24T00:00:00"/>
    <m/>
    <m/>
    <m/>
    <n v="4.9833333333333334"/>
  </r>
  <r>
    <x v="107"/>
    <s v="CHO"/>
    <s v="SAC"/>
    <s v="W"/>
    <d v="1899-12-30T07:29:00"/>
    <n v="2"/>
    <n v="4"/>
    <n v="0.5"/>
    <n v="2"/>
    <n v="3"/>
    <n v="0.66700000000000004"/>
    <n v="0"/>
    <n v="0"/>
    <m/>
    <n v="0"/>
    <n v="0"/>
    <n v="0"/>
    <n v="0"/>
    <n v="0"/>
    <n v="0"/>
    <n v="1"/>
    <n v="0"/>
    <n v="6"/>
    <n v="-2"/>
    <n v="3"/>
    <d v="2026-03-24T00:00:00"/>
    <m/>
    <m/>
    <m/>
    <n v="7.4833333333333334"/>
  </r>
  <r>
    <x v="330"/>
    <s v="DEN"/>
    <s v="PHO"/>
    <s v="W"/>
    <d v="1899-12-30T21:47:00"/>
    <n v="2"/>
    <n v="4"/>
    <n v="0.5"/>
    <n v="0"/>
    <n v="0"/>
    <m/>
    <n v="0"/>
    <n v="0"/>
    <m/>
    <n v="3"/>
    <n v="4"/>
    <n v="7"/>
    <n v="0"/>
    <n v="0"/>
    <n v="0"/>
    <n v="1"/>
    <n v="5"/>
    <n v="4"/>
    <n v="8"/>
    <n v="2.2999999999999998"/>
    <d v="2026-03-24T00:00:00"/>
    <m/>
    <m/>
    <m/>
    <n v="21.783333333333331"/>
  </r>
  <r>
    <x v="506"/>
    <s v="CHO"/>
    <s v="SAC"/>
    <s v="W"/>
    <d v="1899-12-30T16:46:00"/>
    <n v="0"/>
    <n v="1"/>
    <n v="0"/>
    <n v="0"/>
    <n v="1"/>
    <n v="0"/>
    <n v="0"/>
    <n v="0"/>
    <m/>
    <n v="0"/>
    <n v="3"/>
    <n v="3"/>
    <n v="2"/>
    <n v="0"/>
    <n v="1"/>
    <n v="0"/>
    <n v="1"/>
    <n v="0"/>
    <n v="9"/>
    <n v="1.9"/>
    <d v="2026-03-24T00:00:00"/>
    <m/>
    <m/>
    <m/>
    <n v="16.766666666666666"/>
  </r>
  <r>
    <x v="448"/>
    <s v="CLE"/>
    <s v="ORL"/>
    <s v="W"/>
    <d v="1899-12-30T06:12:00"/>
    <n v="0"/>
    <n v="0"/>
    <m/>
    <n v="0"/>
    <n v="0"/>
    <m/>
    <n v="0"/>
    <n v="0"/>
    <m/>
    <n v="0"/>
    <n v="1"/>
    <n v="1"/>
    <n v="0"/>
    <n v="0"/>
    <n v="1"/>
    <n v="0"/>
    <n v="0"/>
    <n v="0"/>
    <n v="3"/>
    <n v="1"/>
    <d v="2026-03-24T00:00:00"/>
    <m/>
    <m/>
    <m/>
    <n v="6.2000000000000011"/>
  </r>
  <r>
    <x v="416"/>
    <s v="NYK"/>
    <s v="NOP"/>
    <s v="W"/>
    <d v="1899-12-30T11:05:00"/>
    <n v="1"/>
    <n v="2"/>
    <n v="0.5"/>
    <n v="0"/>
    <n v="0"/>
    <m/>
    <n v="0"/>
    <n v="0"/>
    <m/>
    <n v="0"/>
    <n v="0"/>
    <n v="0"/>
    <n v="1"/>
    <n v="0"/>
    <n v="0"/>
    <n v="1"/>
    <n v="0"/>
    <n v="2"/>
    <n v="15"/>
    <n v="0.7"/>
    <d v="2026-03-24T00:00:00"/>
    <m/>
    <m/>
    <m/>
    <n v="11.083333333333334"/>
  </r>
  <r>
    <x v="153"/>
    <s v="CLE"/>
    <s v="ORL"/>
    <s v="W"/>
    <d v="1899-12-30T20:41:00"/>
    <n v="1"/>
    <n v="4"/>
    <n v="0.25"/>
    <n v="0"/>
    <n v="2"/>
    <n v="0"/>
    <n v="0"/>
    <n v="0"/>
    <m/>
    <n v="0"/>
    <n v="1"/>
    <n v="1"/>
    <n v="1"/>
    <n v="0"/>
    <n v="0"/>
    <n v="0"/>
    <n v="0"/>
    <n v="2"/>
    <n v="-4"/>
    <n v="0.6"/>
    <d v="2026-03-24T00:00:00"/>
    <m/>
    <m/>
    <m/>
    <n v="20.683333333333334"/>
  </r>
  <r>
    <x v="469"/>
    <s v="PHO"/>
    <s v="DEN"/>
    <s v="L"/>
    <d v="1899-12-30T03:3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4T00:00:00"/>
    <m/>
    <m/>
    <m/>
    <n v="3.5166666666666666"/>
  </r>
  <r>
    <x v="357"/>
    <s v="NYK"/>
    <s v="NOP"/>
    <s v="W"/>
    <d v="1899-12-30T09:19:00"/>
    <n v="0"/>
    <n v="0"/>
    <m/>
    <n v="0"/>
    <n v="0"/>
    <m/>
    <n v="0"/>
    <n v="0"/>
    <m/>
    <n v="1"/>
    <n v="0"/>
    <n v="1"/>
    <n v="1"/>
    <n v="0"/>
    <n v="0"/>
    <n v="1"/>
    <n v="2"/>
    <n v="0"/>
    <n v="-11"/>
    <n v="-0.4"/>
    <d v="2026-03-24T00:00:00"/>
    <m/>
    <m/>
    <m/>
    <n v="9.3166666666666664"/>
  </r>
  <r>
    <x v="356"/>
    <s v="PHO"/>
    <s v="DEN"/>
    <s v="L"/>
    <d v="1899-12-30T23:08:00"/>
    <n v="0"/>
    <n v="6"/>
    <n v="0"/>
    <n v="0"/>
    <n v="4"/>
    <n v="0"/>
    <n v="3"/>
    <n v="4"/>
    <n v="0.75"/>
    <n v="1"/>
    <n v="3"/>
    <n v="4"/>
    <n v="0"/>
    <n v="0"/>
    <n v="0"/>
    <n v="0"/>
    <n v="2"/>
    <n v="3"/>
    <n v="-12"/>
    <n v="-0.8"/>
    <d v="2026-03-24T00:00:00"/>
    <m/>
    <m/>
    <m/>
    <n v="23.133333333333333"/>
  </r>
  <r>
    <x v="396"/>
    <s v="ORL"/>
    <s v="CLE"/>
    <s v="L"/>
    <d v="1899-12-30T04:37:00"/>
    <n v="0"/>
    <n v="1"/>
    <n v="0"/>
    <n v="0"/>
    <n v="1"/>
    <n v="0"/>
    <n v="0"/>
    <n v="0"/>
    <m/>
    <n v="0"/>
    <n v="0"/>
    <n v="0"/>
    <n v="2"/>
    <n v="0"/>
    <n v="0"/>
    <n v="1"/>
    <n v="3"/>
    <n v="0"/>
    <n v="-4"/>
    <n v="-1.5"/>
    <d v="2026-03-24T00:00:00"/>
    <m/>
    <m/>
    <m/>
    <n v="4.6166666666666671"/>
  </r>
  <r>
    <x v="313"/>
    <s v="DEN"/>
    <s v="DAL"/>
    <s v="W"/>
    <d v="1899-12-31T17:16:00"/>
    <n v="19"/>
    <n v="28"/>
    <n v="0.67900000000000005"/>
    <n v="9"/>
    <n v="14"/>
    <n v="0.64300000000000002"/>
    <n v="6"/>
    <n v="6"/>
    <n v="1"/>
    <n v="2"/>
    <n v="4"/>
    <n v="6"/>
    <n v="4"/>
    <n v="0"/>
    <n v="0"/>
    <n v="4"/>
    <n v="2"/>
    <n v="53"/>
    <n v="10"/>
    <n v="41.6"/>
    <d v="2026-03-25T00:00:00"/>
    <m/>
    <m/>
    <m/>
    <n v="41.266666666666666"/>
  </r>
  <r>
    <x v="3"/>
    <s v="OKC"/>
    <s v="BOS"/>
    <s v="L"/>
    <d v="1899-12-31T12:58:00"/>
    <n v="10"/>
    <n v="12"/>
    <n v="0.83299999999999996"/>
    <n v="3"/>
    <n v="4"/>
    <n v="0.75"/>
    <n v="10"/>
    <n v="12"/>
    <n v="0.83299999999999996"/>
    <n v="0"/>
    <n v="2"/>
    <n v="2"/>
    <n v="8"/>
    <n v="2"/>
    <n v="0"/>
    <n v="2"/>
    <n v="3"/>
    <n v="33"/>
    <n v="1"/>
    <n v="32.799999999999997"/>
    <d v="2026-03-25T00:00:00"/>
    <m/>
    <m/>
    <m/>
    <n v="36.966666666666669"/>
  </r>
  <r>
    <x v="314"/>
    <s v="DEN"/>
    <s v="DAL"/>
    <s v="W"/>
    <d v="1899-12-31T13:49:00"/>
    <n v="8"/>
    <n v="19"/>
    <n v="0.42099999999999999"/>
    <n v="1"/>
    <n v="5"/>
    <n v="0.2"/>
    <n v="6"/>
    <n v="6"/>
    <n v="1"/>
    <n v="2"/>
    <n v="19"/>
    <n v="21"/>
    <n v="19"/>
    <n v="1"/>
    <n v="0"/>
    <n v="1"/>
    <n v="5"/>
    <n v="23"/>
    <n v="10"/>
    <n v="31.3"/>
    <d v="2026-03-25T00:00:00"/>
    <m/>
    <m/>
    <m/>
    <n v="37.81666666666667"/>
  </r>
  <r>
    <x v="253"/>
    <s v="PHI"/>
    <s v="CHI"/>
    <s v="W"/>
    <d v="1899-12-31T04:06:00"/>
    <n v="12"/>
    <n v="17"/>
    <n v="0.70599999999999996"/>
    <n v="3"/>
    <n v="3"/>
    <n v="1"/>
    <n v="8"/>
    <n v="9"/>
    <n v="0.88900000000000001"/>
    <n v="0"/>
    <n v="6"/>
    <n v="6"/>
    <n v="7"/>
    <n v="0"/>
    <n v="1"/>
    <n v="3"/>
    <n v="2"/>
    <n v="35"/>
    <n v="33"/>
    <n v="31.1"/>
    <d v="2026-03-25T00:00:00"/>
    <m/>
    <m/>
    <m/>
    <n v="28.1"/>
  </r>
  <r>
    <x v="0"/>
    <s v="LAL"/>
    <s v="IND"/>
    <s v="W"/>
    <d v="1899-12-31T13:30:00"/>
    <n v="15"/>
    <n v="30"/>
    <n v="0.5"/>
    <n v="4"/>
    <n v="11"/>
    <n v="0.36399999999999999"/>
    <n v="9"/>
    <n v="10"/>
    <n v="0.9"/>
    <n v="1"/>
    <n v="5"/>
    <n v="6"/>
    <n v="7"/>
    <n v="1"/>
    <n v="0"/>
    <n v="5"/>
    <n v="5"/>
    <n v="43"/>
    <n v="6"/>
    <n v="28.7"/>
    <d v="2026-03-25T00:00:00"/>
    <m/>
    <m/>
    <m/>
    <n v="37.5"/>
  </r>
  <r>
    <x v="238"/>
    <s v="DAL"/>
    <s v="DEN"/>
    <s v="L"/>
    <d v="1899-12-31T11:49:00"/>
    <n v="10"/>
    <n v="18"/>
    <n v="0.55600000000000005"/>
    <n v="1"/>
    <n v="4"/>
    <n v="0.25"/>
    <n v="5"/>
    <n v="6"/>
    <n v="0.83299999999999996"/>
    <n v="1"/>
    <n v="7"/>
    <n v="8"/>
    <n v="7"/>
    <n v="2"/>
    <n v="1"/>
    <n v="0"/>
    <n v="1"/>
    <n v="26"/>
    <n v="-6"/>
    <n v="27"/>
    <d v="2026-03-25T00:00:00"/>
    <m/>
    <m/>
    <m/>
    <n v="35.816666666666663"/>
  </r>
  <r>
    <x v="466"/>
    <s v="PHI"/>
    <s v="CHI"/>
    <s v="W"/>
    <d v="1899-12-31T02:20:00"/>
    <n v="11"/>
    <n v="22"/>
    <n v="0.5"/>
    <n v="6"/>
    <n v="13"/>
    <n v="0.46200000000000002"/>
    <n v="0"/>
    <n v="0"/>
    <m/>
    <n v="2"/>
    <n v="4"/>
    <n v="6"/>
    <n v="4"/>
    <n v="4"/>
    <n v="1"/>
    <n v="0"/>
    <n v="2"/>
    <n v="28"/>
    <n v="14"/>
    <n v="26.3"/>
    <d v="2026-03-25T00:00:00"/>
    <m/>
    <m/>
    <m/>
    <n v="26.333333333333336"/>
  </r>
  <r>
    <x v="73"/>
    <s v="BOS"/>
    <s v="OKC"/>
    <s v="W"/>
    <d v="1899-12-31T14:54:00"/>
    <n v="9"/>
    <n v="17"/>
    <n v="0.52900000000000003"/>
    <n v="1"/>
    <n v="3"/>
    <n v="0.33300000000000002"/>
    <n v="12"/>
    <n v="14"/>
    <n v="0.85699999999999998"/>
    <n v="2"/>
    <n v="6"/>
    <n v="8"/>
    <n v="8"/>
    <n v="2"/>
    <n v="0"/>
    <n v="5"/>
    <n v="4"/>
    <n v="31"/>
    <n v="7"/>
    <n v="26.1"/>
    <d v="2026-03-25T00:00:00"/>
    <m/>
    <m/>
    <m/>
    <n v="38.9"/>
  </r>
  <r>
    <x v="40"/>
    <s v="SAS"/>
    <s v="MEM"/>
    <s v="W"/>
    <d v="1899-12-31T02:56:00"/>
    <n v="8"/>
    <n v="15"/>
    <n v="0.53300000000000003"/>
    <n v="1"/>
    <n v="3"/>
    <n v="0.33300000000000002"/>
    <n v="2"/>
    <n v="3"/>
    <n v="0.66700000000000004"/>
    <n v="6"/>
    <n v="9"/>
    <n v="15"/>
    <n v="3"/>
    <n v="3"/>
    <n v="7"/>
    <n v="2"/>
    <n v="1"/>
    <n v="19"/>
    <n v="34"/>
    <n v="25.8"/>
    <d v="2026-03-25T00:00:00"/>
    <m/>
    <m/>
    <m/>
    <n v="26.933333333333334"/>
  </r>
  <r>
    <x v="92"/>
    <s v="CHI"/>
    <s v="PHI"/>
    <s v="L"/>
    <d v="1899-12-31T08:53:00"/>
    <n v="8"/>
    <n v="13"/>
    <n v="0.61499999999999999"/>
    <n v="3"/>
    <n v="6"/>
    <n v="0.5"/>
    <n v="4"/>
    <n v="4"/>
    <n v="1"/>
    <n v="3"/>
    <n v="6"/>
    <n v="9"/>
    <n v="12"/>
    <n v="0"/>
    <n v="1"/>
    <n v="4"/>
    <n v="2"/>
    <n v="23"/>
    <n v="-15"/>
    <n v="25.3"/>
    <d v="2026-03-25T00:00:00"/>
    <m/>
    <m/>
    <m/>
    <n v="32.883333333333333"/>
  </r>
  <r>
    <x v="101"/>
    <s v="DET"/>
    <s v="ATL"/>
    <s v="L"/>
    <d v="1899-12-31T18:03:00"/>
    <n v="9"/>
    <n v="15"/>
    <n v="0.6"/>
    <n v="0"/>
    <n v="0"/>
    <m/>
    <n v="8"/>
    <n v="9"/>
    <n v="0.88900000000000001"/>
    <n v="7"/>
    <n v="7"/>
    <n v="14"/>
    <n v="3"/>
    <n v="0"/>
    <n v="2"/>
    <n v="4"/>
    <n v="1"/>
    <n v="26"/>
    <n v="14"/>
    <n v="24.8"/>
    <d v="2026-03-25T00:00:00"/>
    <m/>
    <m/>
    <m/>
    <n v="42.050000000000004"/>
  </r>
  <r>
    <x v="57"/>
    <s v="ATL"/>
    <s v="DET"/>
    <s v="W"/>
    <d v="1899-12-31T17:57:00"/>
    <n v="9"/>
    <n v="18"/>
    <n v="0.5"/>
    <n v="2"/>
    <n v="6"/>
    <n v="0.33300000000000002"/>
    <n v="7"/>
    <n v="8"/>
    <n v="0.875"/>
    <n v="3"/>
    <n v="5"/>
    <n v="8"/>
    <n v="12"/>
    <n v="0"/>
    <n v="0"/>
    <n v="5"/>
    <n v="1"/>
    <n v="27"/>
    <n v="2"/>
    <n v="24.2"/>
    <d v="2026-03-25T00:00:00"/>
    <m/>
    <m/>
    <m/>
    <n v="41.949999999999996"/>
  </r>
  <r>
    <x v="50"/>
    <s v="PHI"/>
    <s v="CHI"/>
    <s v="W"/>
    <d v="1899-12-31T05:36:00"/>
    <n v="7"/>
    <n v="9"/>
    <n v="0.77800000000000002"/>
    <n v="4"/>
    <n v="5"/>
    <n v="0.8"/>
    <n v="4"/>
    <n v="5"/>
    <n v="0.8"/>
    <n v="0"/>
    <n v="6"/>
    <n v="6"/>
    <n v="6"/>
    <n v="1"/>
    <n v="0"/>
    <n v="1"/>
    <n v="1"/>
    <n v="22"/>
    <n v="32"/>
    <n v="23.7"/>
    <d v="2026-03-25T00:00:00"/>
    <m/>
    <m/>
    <m/>
    <n v="29.6"/>
  </r>
  <r>
    <x v="468"/>
    <s v="LAL"/>
    <s v="IND"/>
    <s v="W"/>
    <d v="1899-12-31T10:28:00"/>
    <n v="9"/>
    <n v="17"/>
    <n v="0.52900000000000003"/>
    <n v="0"/>
    <n v="1"/>
    <n v="0"/>
    <n v="5"/>
    <n v="5"/>
    <n v="1"/>
    <n v="1"/>
    <n v="8"/>
    <n v="9"/>
    <n v="9"/>
    <n v="1"/>
    <n v="0"/>
    <n v="1"/>
    <n v="1"/>
    <n v="23"/>
    <n v="24"/>
    <n v="23.7"/>
    <d v="2026-03-25T00:00:00"/>
    <m/>
    <m/>
    <m/>
    <n v="34.466666666666669"/>
  </r>
  <r>
    <x v="1"/>
    <s v="HOU"/>
    <s v="MIN"/>
    <s v="L"/>
    <d v="1899-12-31T18:50:00"/>
    <n v="12"/>
    <n v="22"/>
    <n v="0.54500000000000004"/>
    <n v="0"/>
    <n v="2"/>
    <n v="0"/>
    <n v="6"/>
    <n v="6"/>
    <n v="1"/>
    <n v="1"/>
    <n v="5"/>
    <n v="6"/>
    <n v="3"/>
    <n v="0"/>
    <n v="4"/>
    <n v="1"/>
    <n v="5"/>
    <n v="30"/>
    <n v="-2"/>
    <n v="23.5"/>
    <d v="2026-03-25T00:00:00"/>
    <m/>
    <m/>
    <m/>
    <n v="42.833333333333336"/>
  </r>
  <r>
    <x v="25"/>
    <s v="LAL"/>
    <s v="IND"/>
    <s v="W"/>
    <d v="1899-12-31T12:16:00"/>
    <n v="9"/>
    <n v="11"/>
    <n v="0.81799999999999995"/>
    <n v="0"/>
    <n v="0"/>
    <m/>
    <n v="3"/>
    <n v="6"/>
    <n v="0.5"/>
    <n v="2"/>
    <n v="8"/>
    <n v="10"/>
    <n v="1"/>
    <n v="2"/>
    <n v="2"/>
    <n v="0"/>
    <n v="1"/>
    <n v="21"/>
    <n v="2"/>
    <n v="23.2"/>
    <d v="2026-03-25T00:00:00"/>
    <m/>
    <m/>
    <m/>
    <n v="36.266666666666666"/>
  </r>
  <r>
    <x v="544"/>
    <s v="WAS"/>
    <s v="UTA"/>
    <s v="W"/>
    <d v="1899-12-31T06:09:00"/>
    <n v="12"/>
    <n v="16"/>
    <n v="0.75"/>
    <n v="0"/>
    <n v="0"/>
    <m/>
    <n v="2"/>
    <n v="4"/>
    <n v="0.5"/>
    <n v="5"/>
    <n v="12"/>
    <n v="17"/>
    <n v="0"/>
    <n v="1"/>
    <n v="1"/>
    <n v="3"/>
    <n v="4"/>
    <n v="26"/>
    <n v="7"/>
    <n v="23"/>
    <d v="2026-03-25T00:00:00"/>
    <m/>
    <m/>
    <m/>
    <n v="30.150000000000002"/>
  </r>
  <r>
    <x v="190"/>
    <s v="MIL"/>
    <s v="POR"/>
    <s v="L"/>
    <d v="1899-12-31T07:02:00"/>
    <n v="13"/>
    <n v="26"/>
    <n v="0.5"/>
    <n v="6"/>
    <n v="12"/>
    <n v="0.5"/>
    <n v="4"/>
    <n v="4"/>
    <n v="1"/>
    <n v="1"/>
    <n v="3"/>
    <n v="4"/>
    <n v="4"/>
    <n v="2"/>
    <n v="0"/>
    <n v="5"/>
    <n v="4"/>
    <n v="36"/>
    <n v="-6"/>
    <n v="22.8"/>
    <d v="2026-03-25T00:00:00"/>
    <m/>
    <m/>
    <m/>
    <n v="31.033333333333335"/>
  </r>
  <r>
    <x v="152"/>
    <s v="POR"/>
    <s v="MIL"/>
    <s v="W"/>
    <d v="1899-12-31T01:13:00"/>
    <n v="6"/>
    <n v="8"/>
    <n v="0.75"/>
    <n v="1"/>
    <n v="2"/>
    <n v="0.5"/>
    <n v="1"/>
    <n v="2"/>
    <n v="0.5"/>
    <n v="6"/>
    <n v="9"/>
    <n v="15"/>
    <n v="3"/>
    <n v="4"/>
    <n v="2"/>
    <n v="2"/>
    <n v="2"/>
    <n v="14"/>
    <n v="26"/>
    <n v="22"/>
    <d v="2026-03-25T00:00:00"/>
    <m/>
    <m/>
    <m/>
    <n v="25.216666666666665"/>
  </r>
  <r>
    <x v="37"/>
    <s v="GSW"/>
    <s v="BRK"/>
    <s v="W"/>
    <d v="1899-12-31T10:54:00"/>
    <n v="11"/>
    <n v="16"/>
    <n v="0.68799999999999994"/>
    <n v="4"/>
    <n v="6"/>
    <n v="0.66700000000000004"/>
    <n v="5"/>
    <n v="8"/>
    <n v="0.625"/>
    <n v="0"/>
    <n v="3"/>
    <n v="3"/>
    <n v="1"/>
    <n v="2"/>
    <n v="1"/>
    <n v="5"/>
    <n v="1"/>
    <n v="31"/>
    <n v="-6"/>
    <n v="21.9"/>
    <d v="2026-03-25T00:00:00"/>
    <m/>
    <m/>
    <m/>
    <n v="34.9"/>
  </r>
  <r>
    <x v="4"/>
    <s v="LAL"/>
    <s v="IND"/>
    <s v="W"/>
    <d v="1899-12-31T13:58:00"/>
    <n v="7"/>
    <n v="16"/>
    <n v="0.438"/>
    <n v="2"/>
    <n v="7"/>
    <n v="0.28599999999999998"/>
    <n v="9"/>
    <n v="9"/>
    <n v="1"/>
    <n v="0"/>
    <n v="1"/>
    <n v="1"/>
    <n v="8"/>
    <n v="2"/>
    <n v="0"/>
    <n v="2"/>
    <n v="3"/>
    <n v="25"/>
    <n v="14"/>
    <n v="21.3"/>
    <d v="2026-03-25T00:00:00"/>
    <m/>
    <m/>
    <m/>
    <n v="37.966666666666669"/>
  </r>
  <r>
    <x v="126"/>
    <s v="SAS"/>
    <s v="MEM"/>
    <s v="W"/>
    <d v="1899-12-31T02:28:00"/>
    <n v="7"/>
    <n v="10"/>
    <n v="0.7"/>
    <n v="4"/>
    <n v="6"/>
    <n v="0.66700000000000004"/>
    <n v="1"/>
    <n v="2"/>
    <n v="0.5"/>
    <n v="2"/>
    <n v="5"/>
    <n v="7"/>
    <n v="4"/>
    <n v="1"/>
    <n v="0"/>
    <n v="0"/>
    <n v="0"/>
    <n v="19"/>
    <n v="38"/>
    <n v="21.1"/>
    <d v="2026-03-25T00:00:00"/>
    <m/>
    <m/>
    <m/>
    <n v="26.466666666666669"/>
  </r>
  <r>
    <x v="522"/>
    <s v="POR"/>
    <s v="MIL"/>
    <s v="W"/>
    <d v="1899-12-31T00:22:00"/>
    <n v="6"/>
    <n v="13"/>
    <n v="0.46200000000000002"/>
    <n v="3"/>
    <n v="7"/>
    <n v="0.42899999999999999"/>
    <n v="8"/>
    <n v="8"/>
    <n v="1"/>
    <n v="1"/>
    <n v="2"/>
    <n v="3"/>
    <n v="4"/>
    <n v="1"/>
    <n v="0"/>
    <n v="0"/>
    <n v="1"/>
    <n v="23"/>
    <n v="18"/>
    <n v="21"/>
    <d v="2026-03-25T00:00:00"/>
    <m/>
    <m/>
    <m/>
    <n v="24.366666666666667"/>
  </r>
  <r>
    <x v="312"/>
    <s v="LAC"/>
    <s v="TOR"/>
    <s v="W"/>
    <d v="1899-12-31T03:01:00"/>
    <n v="7"/>
    <n v="14"/>
    <n v="0.5"/>
    <n v="1"/>
    <n v="3"/>
    <n v="0.33300000000000002"/>
    <n v="8"/>
    <n v="11"/>
    <n v="0.72699999999999998"/>
    <n v="1"/>
    <n v="3"/>
    <n v="4"/>
    <n v="6"/>
    <n v="0"/>
    <n v="1"/>
    <n v="0"/>
    <n v="1"/>
    <n v="23"/>
    <n v="21"/>
    <n v="20.9"/>
    <d v="2026-03-25T00:00:00"/>
    <m/>
    <m/>
    <m/>
    <n v="27.016666666666669"/>
  </r>
  <r>
    <x v="94"/>
    <s v="DET"/>
    <s v="ATL"/>
    <s v="L"/>
    <d v="1899-12-31T13:04:00"/>
    <n v="9"/>
    <n v="11"/>
    <n v="0.81799999999999995"/>
    <n v="0"/>
    <n v="0"/>
    <m/>
    <n v="0"/>
    <n v="0"/>
    <m/>
    <n v="1"/>
    <n v="3"/>
    <n v="4"/>
    <n v="5"/>
    <n v="4"/>
    <n v="1"/>
    <n v="1"/>
    <n v="5"/>
    <n v="18"/>
    <n v="10"/>
    <n v="20.7"/>
    <d v="2026-03-25T00:00:00"/>
    <m/>
    <m/>
    <m/>
    <n v="37.06666666666667"/>
  </r>
  <r>
    <x v="9"/>
    <s v="HOU"/>
    <s v="MIN"/>
    <s v="L"/>
    <d v="1899-12-31T19:07:00"/>
    <n v="9"/>
    <n v="22"/>
    <n v="0.40899999999999997"/>
    <n v="2"/>
    <n v="5"/>
    <n v="0.4"/>
    <n v="10"/>
    <n v="12"/>
    <n v="0.83299999999999996"/>
    <n v="0"/>
    <n v="3"/>
    <n v="3"/>
    <n v="8"/>
    <n v="2"/>
    <n v="1"/>
    <n v="6"/>
    <n v="1"/>
    <n v="30"/>
    <n v="5"/>
    <n v="20.2"/>
    <d v="2026-03-25T00:00:00"/>
    <m/>
    <m/>
    <m/>
    <n v="43.116666666666667"/>
  </r>
  <r>
    <x v="447"/>
    <s v="LAC"/>
    <s v="TOR"/>
    <s v="W"/>
    <d v="1899-12-31T06:09:00"/>
    <n v="9"/>
    <n v="16"/>
    <n v="0.56299999999999994"/>
    <n v="5"/>
    <n v="9"/>
    <n v="0.55600000000000005"/>
    <n v="1"/>
    <n v="2"/>
    <n v="0.5"/>
    <n v="1"/>
    <n v="3"/>
    <n v="4"/>
    <n v="6"/>
    <n v="1"/>
    <n v="1"/>
    <n v="3"/>
    <n v="2"/>
    <n v="24"/>
    <n v="12"/>
    <n v="19.7"/>
    <d v="2026-03-25T00:00:00"/>
    <m/>
    <m/>
    <m/>
    <n v="30.150000000000002"/>
  </r>
  <r>
    <x v="327"/>
    <s v="IND"/>
    <s v="LAL"/>
    <s v="L"/>
    <d v="1899-12-31T09:34:00"/>
    <n v="3"/>
    <n v="9"/>
    <n v="0.33300000000000002"/>
    <n v="2"/>
    <n v="6"/>
    <n v="0.33300000000000002"/>
    <n v="6"/>
    <n v="6"/>
    <n v="1"/>
    <n v="0"/>
    <n v="2"/>
    <n v="2"/>
    <n v="19"/>
    <n v="0"/>
    <n v="0"/>
    <n v="2"/>
    <n v="4"/>
    <n v="14"/>
    <n v="4"/>
    <n v="19.2"/>
    <d v="2026-03-25T00:00:00"/>
    <m/>
    <m/>
    <m/>
    <n v="33.566666666666663"/>
  </r>
  <r>
    <x v="546"/>
    <s v="BOS"/>
    <s v="OKC"/>
    <s v="W"/>
    <d v="1899-12-31T11:25:00"/>
    <n v="5"/>
    <n v="12"/>
    <n v="0.41699999999999998"/>
    <n v="3"/>
    <n v="6"/>
    <n v="0.5"/>
    <n v="6"/>
    <n v="6"/>
    <n v="1"/>
    <n v="0"/>
    <n v="12"/>
    <n v="12"/>
    <n v="7"/>
    <n v="3"/>
    <n v="1"/>
    <n v="5"/>
    <n v="2"/>
    <n v="19"/>
    <n v="2"/>
    <n v="19"/>
    <d v="2026-03-25T00:00:00"/>
    <m/>
    <m/>
    <m/>
    <n v="35.416666666666664"/>
  </r>
  <r>
    <x v="324"/>
    <s v="DEN"/>
    <s v="DAL"/>
    <s v="W"/>
    <d v="1899-12-30T23:18:00"/>
    <n v="7"/>
    <n v="10"/>
    <n v="0.7"/>
    <n v="2"/>
    <n v="3"/>
    <n v="0.66700000000000004"/>
    <n v="5"/>
    <n v="6"/>
    <n v="0.83299999999999996"/>
    <n v="0"/>
    <n v="4"/>
    <n v="4"/>
    <n v="3"/>
    <n v="0"/>
    <n v="0"/>
    <n v="0"/>
    <n v="2"/>
    <n v="21"/>
    <n v="3"/>
    <n v="18.899999999999999"/>
    <d v="2026-03-25T00:00:00"/>
    <m/>
    <m/>
    <m/>
    <n v="23.3"/>
  </r>
  <r>
    <x v="99"/>
    <s v="MIN"/>
    <s v="HOU"/>
    <s v="W"/>
    <d v="1899-12-31T12:59:00"/>
    <n v="10"/>
    <n v="17"/>
    <n v="0.58799999999999997"/>
    <n v="3"/>
    <n v="4"/>
    <n v="0.75"/>
    <n v="2"/>
    <n v="3"/>
    <n v="0.66700000000000004"/>
    <n v="0"/>
    <n v="2"/>
    <n v="2"/>
    <n v="0"/>
    <n v="2"/>
    <n v="2"/>
    <n v="1"/>
    <n v="3"/>
    <n v="25"/>
    <n v="-6"/>
    <n v="18.5"/>
    <d v="2026-03-25T00:00:00"/>
    <m/>
    <m/>
    <m/>
    <n v="36.983333333333334"/>
  </r>
  <r>
    <x v="530"/>
    <s v="UTA"/>
    <s v="WAS"/>
    <s v="L"/>
    <d v="1899-12-30T11:04:00"/>
    <n v="6"/>
    <n v="8"/>
    <n v="0.75"/>
    <n v="4"/>
    <n v="5"/>
    <n v="0.8"/>
    <n v="5"/>
    <n v="6"/>
    <n v="0.83299999999999996"/>
    <n v="0"/>
    <n v="0"/>
    <n v="0"/>
    <n v="1"/>
    <n v="0"/>
    <n v="1"/>
    <n v="0"/>
    <n v="1"/>
    <n v="21"/>
    <n v="15"/>
    <n v="18.399999999999999"/>
    <d v="2026-03-25T00:00:00"/>
    <m/>
    <m/>
    <m/>
    <n v="11.066666666666666"/>
  </r>
  <r>
    <x v="345"/>
    <s v="MEM"/>
    <s v="SAS"/>
    <s v="L"/>
    <d v="1899-12-31T05:56:00"/>
    <n v="7"/>
    <n v="15"/>
    <n v="0.46700000000000003"/>
    <n v="3"/>
    <n v="7"/>
    <n v="0.42899999999999999"/>
    <n v="3"/>
    <n v="4"/>
    <n v="0.75"/>
    <n v="1"/>
    <n v="6"/>
    <n v="7"/>
    <n v="2"/>
    <n v="2"/>
    <n v="1"/>
    <n v="0"/>
    <n v="1"/>
    <n v="20"/>
    <n v="-18"/>
    <n v="18.100000000000001"/>
    <d v="2026-03-25T00:00:00"/>
    <m/>
    <m/>
    <m/>
    <n v="29.933333333333334"/>
  </r>
  <r>
    <x v="185"/>
    <s v="LAC"/>
    <s v="TOR"/>
    <s v="W"/>
    <d v="1899-12-31T06:20:00"/>
    <n v="9"/>
    <n v="19"/>
    <n v="0.47399999999999998"/>
    <n v="2"/>
    <n v="6"/>
    <n v="0.33300000000000002"/>
    <n v="7"/>
    <n v="8"/>
    <n v="0.875"/>
    <n v="1"/>
    <n v="5"/>
    <n v="6"/>
    <n v="2"/>
    <n v="0"/>
    <n v="1"/>
    <n v="3"/>
    <n v="1"/>
    <n v="27"/>
    <n v="14"/>
    <n v="17.8"/>
    <d v="2026-03-25T00:00:00"/>
    <m/>
    <m/>
    <m/>
    <n v="30.333333333333332"/>
  </r>
  <r>
    <x v="19"/>
    <s v="GSW"/>
    <s v="BRK"/>
    <s v="W"/>
    <d v="1899-12-31T11:07:00"/>
    <n v="6"/>
    <n v="11"/>
    <n v="0.54500000000000004"/>
    <n v="2"/>
    <n v="4"/>
    <n v="0.5"/>
    <n v="8"/>
    <n v="8"/>
    <n v="1"/>
    <n v="0"/>
    <n v="6"/>
    <n v="6"/>
    <n v="5"/>
    <n v="0"/>
    <n v="0"/>
    <n v="3"/>
    <n v="3"/>
    <n v="22"/>
    <n v="19"/>
    <n v="17.8"/>
    <d v="2026-03-25T00:00:00"/>
    <m/>
    <m/>
    <m/>
    <n v="35.116666666666667"/>
  </r>
  <r>
    <x v="454"/>
    <s v="IND"/>
    <s v="LAL"/>
    <s v="L"/>
    <d v="1899-12-30T14:26:00"/>
    <n v="8"/>
    <n v="10"/>
    <n v="0.8"/>
    <n v="0"/>
    <n v="0"/>
    <m/>
    <n v="1"/>
    <n v="1"/>
    <n v="1"/>
    <n v="0"/>
    <n v="2"/>
    <n v="2"/>
    <n v="3"/>
    <n v="1"/>
    <n v="1"/>
    <n v="0"/>
    <n v="0"/>
    <n v="17"/>
    <n v="-11"/>
    <n v="17.600000000000001"/>
    <d v="2026-03-25T00:00:00"/>
    <m/>
    <m/>
    <m/>
    <n v="14.433333333333334"/>
  </r>
  <r>
    <x v="217"/>
    <s v="WAS"/>
    <s v="UTA"/>
    <s v="W"/>
    <d v="1899-12-30T22:15:00"/>
    <n v="6"/>
    <n v="14"/>
    <n v="0.42899999999999999"/>
    <n v="1"/>
    <n v="4"/>
    <n v="0.25"/>
    <n v="6"/>
    <n v="8"/>
    <n v="0.75"/>
    <n v="2"/>
    <n v="8"/>
    <n v="10"/>
    <n v="5"/>
    <n v="0"/>
    <n v="0"/>
    <n v="1"/>
    <n v="0"/>
    <n v="19"/>
    <n v="19"/>
    <n v="17.100000000000001"/>
    <d v="2026-03-25T00:00:00"/>
    <m/>
    <m/>
    <m/>
    <n v="22.25"/>
  </r>
  <r>
    <x v="192"/>
    <s v="MIA"/>
    <s v="CLE"/>
    <s v="W"/>
    <d v="1899-12-30T20:03:00"/>
    <n v="5"/>
    <n v="5"/>
    <n v="1"/>
    <n v="3"/>
    <n v="3"/>
    <n v="1"/>
    <n v="0"/>
    <n v="1"/>
    <n v="0"/>
    <n v="0"/>
    <n v="11"/>
    <n v="11"/>
    <n v="4"/>
    <n v="0"/>
    <n v="1"/>
    <n v="0"/>
    <n v="2"/>
    <n v="13"/>
    <n v="32"/>
    <n v="17.100000000000001"/>
    <d v="2026-03-25T00:00:00"/>
    <m/>
    <m/>
    <m/>
    <n v="20.05"/>
  </r>
  <r>
    <x v="54"/>
    <s v="CLE"/>
    <s v="MIA"/>
    <s v="L"/>
    <d v="1899-12-31T09:12:00"/>
    <n v="12"/>
    <n v="22"/>
    <n v="0.54500000000000004"/>
    <n v="4"/>
    <n v="9"/>
    <n v="0.44400000000000001"/>
    <n v="0"/>
    <n v="0"/>
    <m/>
    <n v="1"/>
    <n v="5"/>
    <n v="6"/>
    <n v="4"/>
    <n v="0"/>
    <n v="0"/>
    <n v="3"/>
    <n v="6"/>
    <n v="28"/>
    <n v="-21"/>
    <n v="17"/>
    <d v="2026-03-25T00:00:00"/>
    <m/>
    <m/>
    <m/>
    <n v="33.200000000000003"/>
  </r>
  <r>
    <x v="11"/>
    <s v="HOU"/>
    <s v="MIN"/>
    <s v="L"/>
    <d v="1899-12-31T21:05:00"/>
    <n v="4"/>
    <n v="8"/>
    <n v="0.5"/>
    <n v="0"/>
    <n v="0"/>
    <m/>
    <n v="3"/>
    <n v="3"/>
    <n v="1"/>
    <n v="6"/>
    <n v="3"/>
    <n v="9"/>
    <n v="10"/>
    <n v="0"/>
    <n v="2"/>
    <n v="2"/>
    <n v="4"/>
    <n v="11"/>
    <n v="-3"/>
    <n v="16.899999999999999"/>
    <d v="2026-03-25T00:00:00"/>
    <m/>
    <m/>
    <m/>
    <n v="45.083333333333336"/>
  </r>
  <r>
    <x v="250"/>
    <s v="ATL"/>
    <s v="DET"/>
    <s v="W"/>
    <d v="1899-12-31T19:10:00"/>
    <n v="8"/>
    <n v="14"/>
    <n v="0.57099999999999995"/>
    <n v="0"/>
    <n v="1"/>
    <n v="0"/>
    <n v="0"/>
    <n v="0"/>
    <m/>
    <n v="8"/>
    <n v="5"/>
    <n v="13"/>
    <n v="4"/>
    <n v="2"/>
    <n v="1"/>
    <n v="4"/>
    <n v="3"/>
    <n v="16"/>
    <n v="-11"/>
    <n v="16.8"/>
    <d v="2026-03-25T00:00:00"/>
    <m/>
    <m/>
    <m/>
    <n v="43.166666666666671"/>
  </r>
  <r>
    <x v="116"/>
    <s v="DAL"/>
    <s v="DEN"/>
    <s v="L"/>
    <d v="1899-12-31T07:13:00"/>
    <n v="8"/>
    <n v="15"/>
    <n v="0.53300000000000003"/>
    <n v="1"/>
    <n v="5"/>
    <n v="0.2"/>
    <n v="2"/>
    <n v="2"/>
    <n v="1"/>
    <n v="4"/>
    <n v="11"/>
    <n v="15"/>
    <n v="1"/>
    <n v="0"/>
    <n v="1"/>
    <n v="0"/>
    <n v="6"/>
    <n v="19"/>
    <n v="-3"/>
    <n v="16.8"/>
    <d v="2026-03-25T00:00:00"/>
    <m/>
    <m/>
    <m/>
    <n v="31.216666666666665"/>
  </r>
  <r>
    <x v="264"/>
    <s v="BRK"/>
    <s v="GSW"/>
    <s v="L"/>
    <d v="1899-12-30T23:32:00"/>
    <n v="6"/>
    <n v="11"/>
    <n v="0.54500000000000004"/>
    <n v="1"/>
    <n v="2"/>
    <n v="0.5"/>
    <n v="6"/>
    <n v="7"/>
    <n v="0.85699999999999998"/>
    <n v="0"/>
    <n v="1"/>
    <n v="1"/>
    <n v="2"/>
    <n v="6"/>
    <n v="0"/>
    <n v="3"/>
    <n v="3"/>
    <n v="19"/>
    <n v="6"/>
    <n v="16.8"/>
    <d v="2026-03-25T00:00:00"/>
    <m/>
    <m/>
    <m/>
    <n v="23.533333333333331"/>
  </r>
  <r>
    <x v="476"/>
    <s v="MIA"/>
    <s v="CLE"/>
    <s v="W"/>
    <d v="1899-12-31T06:15:00"/>
    <n v="6"/>
    <n v="11"/>
    <n v="0.54500000000000004"/>
    <n v="4"/>
    <n v="8"/>
    <n v="0.5"/>
    <n v="2"/>
    <n v="2"/>
    <n v="1"/>
    <n v="0"/>
    <n v="2"/>
    <n v="2"/>
    <n v="4"/>
    <n v="3"/>
    <n v="0"/>
    <n v="2"/>
    <n v="1"/>
    <n v="18"/>
    <n v="21"/>
    <n v="16.7"/>
    <d v="2026-03-25T00:00:00"/>
    <m/>
    <m/>
    <m/>
    <n v="30.25"/>
  </r>
  <r>
    <x v="219"/>
    <s v="PHI"/>
    <s v="CHI"/>
    <s v="W"/>
    <d v="1899-12-31T06:59:00"/>
    <n v="5"/>
    <n v="10"/>
    <n v="0.5"/>
    <n v="1"/>
    <n v="3"/>
    <n v="0.33300000000000002"/>
    <n v="2"/>
    <n v="2"/>
    <n v="1"/>
    <n v="1"/>
    <n v="5"/>
    <n v="6"/>
    <n v="5"/>
    <n v="3"/>
    <n v="3"/>
    <n v="1"/>
    <n v="3"/>
    <n v="13"/>
    <n v="16"/>
    <n v="16.600000000000001"/>
    <d v="2026-03-25T00:00:00"/>
    <m/>
    <m/>
    <m/>
    <n v="30.983333333333334"/>
  </r>
  <r>
    <x v="157"/>
    <s v="MIN"/>
    <s v="HOU"/>
    <s v="W"/>
    <d v="1899-12-31T04:03:00"/>
    <n v="7"/>
    <n v="13"/>
    <n v="0.53800000000000003"/>
    <n v="0"/>
    <n v="0"/>
    <m/>
    <n v="0"/>
    <n v="0"/>
    <m/>
    <n v="7"/>
    <n v="7"/>
    <n v="14"/>
    <n v="1"/>
    <n v="1"/>
    <n v="5"/>
    <n v="1"/>
    <n v="6"/>
    <n v="14"/>
    <n v="0"/>
    <n v="16.5"/>
    <d v="2026-03-25T00:00:00"/>
    <m/>
    <m/>
    <m/>
    <n v="28.049999999999997"/>
  </r>
  <r>
    <x v="333"/>
    <s v="LAC"/>
    <s v="TOR"/>
    <s v="W"/>
    <d v="1899-12-30T22:44:00"/>
    <n v="6"/>
    <n v="6"/>
    <n v="1"/>
    <n v="0"/>
    <n v="0"/>
    <m/>
    <n v="0"/>
    <n v="0"/>
    <m/>
    <n v="1"/>
    <n v="5"/>
    <n v="6"/>
    <n v="3"/>
    <n v="1"/>
    <n v="2"/>
    <n v="0"/>
    <n v="1"/>
    <n v="12"/>
    <n v="15"/>
    <n v="16.5"/>
    <d v="2026-03-25T00:00:00"/>
    <m/>
    <m/>
    <m/>
    <n v="22.733333333333334"/>
  </r>
  <r>
    <x v="55"/>
    <s v="MIA"/>
    <s v="CLE"/>
    <s v="W"/>
    <d v="1899-12-31T09:59:00"/>
    <n v="7"/>
    <n v="12"/>
    <n v="0.58299999999999996"/>
    <n v="3"/>
    <n v="7"/>
    <n v="0.42899999999999999"/>
    <n v="2"/>
    <n v="2"/>
    <n v="1"/>
    <n v="0"/>
    <n v="4"/>
    <n v="4"/>
    <n v="2"/>
    <n v="2"/>
    <n v="0"/>
    <n v="1"/>
    <n v="2"/>
    <n v="19"/>
    <n v="-6"/>
    <n v="16.2"/>
    <d v="2026-03-25T00:00:00"/>
    <m/>
    <m/>
    <m/>
    <n v="33.983333333333334"/>
  </r>
  <r>
    <x v="129"/>
    <s v="POR"/>
    <s v="MIL"/>
    <s v="W"/>
    <d v="1899-12-31T00:55:00"/>
    <n v="4"/>
    <n v="8"/>
    <n v="0.5"/>
    <n v="1"/>
    <n v="5"/>
    <n v="0.2"/>
    <n v="9"/>
    <n v="11"/>
    <n v="0.81799999999999995"/>
    <n v="0"/>
    <n v="4"/>
    <n v="4"/>
    <n v="7"/>
    <n v="0"/>
    <n v="1"/>
    <n v="4"/>
    <n v="0"/>
    <n v="18"/>
    <n v="6"/>
    <n v="16"/>
    <d v="2026-03-25T00:00:00"/>
    <m/>
    <m/>
    <m/>
    <n v="24.916666666666664"/>
  </r>
  <r>
    <x v="321"/>
    <s v="IND"/>
    <s v="LAL"/>
    <s v="L"/>
    <d v="1899-12-31T07:36:00"/>
    <n v="7"/>
    <n v="10"/>
    <n v="0.7"/>
    <n v="2"/>
    <n v="5"/>
    <n v="0.4"/>
    <n v="2"/>
    <n v="2"/>
    <n v="1"/>
    <n v="1"/>
    <n v="5"/>
    <n v="6"/>
    <n v="1"/>
    <n v="0"/>
    <n v="1"/>
    <n v="1"/>
    <n v="1"/>
    <n v="18"/>
    <n v="6"/>
    <n v="16"/>
    <d v="2026-03-25T00:00:00"/>
    <m/>
    <m/>
    <m/>
    <n v="31.6"/>
  </r>
  <r>
    <x v="89"/>
    <s v="CLE"/>
    <s v="MIA"/>
    <s v="L"/>
    <d v="1899-12-31T18:30:00"/>
    <n v="4"/>
    <n v="10"/>
    <n v="0.4"/>
    <n v="3"/>
    <n v="9"/>
    <n v="0.33300000000000002"/>
    <n v="7"/>
    <n v="7"/>
    <n v="1"/>
    <n v="1"/>
    <n v="8"/>
    <n v="9"/>
    <n v="7"/>
    <n v="0"/>
    <n v="1"/>
    <n v="5"/>
    <n v="1"/>
    <n v="18"/>
    <n v="-6"/>
    <n v="15.9"/>
    <d v="2026-03-25T00:00:00"/>
    <m/>
    <m/>
    <m/>
    <n v="42.5"/>
  </r>
  <r>
    <x v="199"/>
    <s v="ATL"/>
    <s v="DET"/>
    <s v="W"/>
    <d v="1899-12-31T10:56:00"/>
    <n v="10"/>
    <n v="21"/>
    <n v="0.47599999999999998"/>
    <n v="5"/>
    <n v="12"/>
    <n v="0.41699999999999998"/>
    <n v="2"/>
    <n v="2"/>
    <n v="1"/>
    <n v="1"/>
    <n v="0"/>
    <n v="1"/>
    <n v="5"/>
    <n v="1"/>
    <n v="0"/>
    <n v="4"/>
    <n v="4"/>
    <n v="27"/>
    <n v="-16"/>
    <n v="15.9"/>
    <d v="2026-03-25T00:00:00"/>
    <m/>
    <m/>
    <m/>
    <n v="34.93333333333333"/>
  </r>
  <r>
    <x v="309"/>
    <s v="DET"/>
    <s v="ATL"/>
    <s v="L"/>
    <d v="1899-12-31T07:52:00"/>
    <n v="6"/>
    <n v="12"/>
    <n v="0.5"/>
    <n v="5"/>
    <n v="10"/>
    <n v="0.5"/>
    <n v="0"/>
    <n v="0"/>
    <m/>
    <n v="1"/>
    <n v="6"/>
    <n v="7"/>
    <n v="4"/>
    <n v="0"/>
    <n v="0"/>
    <n v="0"/>
    <n v="1"/>
    <n v="17"/>
    <n v="6"/>
    <n v="15.9"/>
    <d v="2026-03-25T00:00:00"/>
    <m/>
    <m/>
    <m/>
    <n v="31.866666666666667"/>
  </r>
  <r>
    <x v="148"/>
    <s v="DET"/>
    <s v="ATL"/>
    <s v="L"/>
    <d v="1899-12-31T11:26:00"/>
    <n v="9"/>
    <n v="17"/>
    <n v="0.52900000000000003"/>
    <n v="2"/>
    <n v="5"/>
    <n v="0.4"/>
    <n v="2"/>
    <n v="2"/>
    <n v="1"/>
    <n v="0"/>
    <n v="3"/>
    <n v="3"/>
    <n v="3"/>
    <n v="1"/>
    <n v="0"/>
    <n v="1"/>
    <n v="3"/>
    <n v="22"/>
    <n v="1"/>
    <n v="15.5"/>
    <d v="2026-03-25T00:00:00"/>
    <m/>
    <m/>
    <m/>
    <n v="35.433333333333337"/>
  </r>
  <r>
    <x v="48"/>
    <s v="TOR"/>
    <s v="LAC"/>
    <s v="L"/>
    <d v="1899-12-31T06:41:00"/>
    <n v="4"/>
    <n v="11"/>
    <n v="0.36399999999999999"/>
    <n v="1"/>
    <n v="2"/>
    <n v="0.5"/>
    <n v="0"/>
    <n v="1"/>
    <n v="0"/>
    <n v="3"/>
    <n v="5"/>
    <n v="8"/>
    <n v="12"/>
    <n v="2"/>
    <n v="1"/>
    <n v="1"/>
    <n v="2"/>
    <n v="9"/>
    <n v="-7"/>
    <n v="15.4"/>
    <d v="2026-03-25T00:00:00"/>
    <m/>
    <m/>
    <m/>
    <n v="30.683333333333334"/>
  </r>
  <r>
    <x v="149"/>
    <s v="POR"/>
    <s v="MIL"/>
    <s v="W"/>
    <d v="1899-12-31T01:53:00"/>
    <n v="4"/>
    <n v="7"/>
    <n v="0.57099999999999995"/>
    <n v="4"/>
    <n v="5"/>
    <n v="0.8"/>
    <n v="1"/>
    <n v="1"/>
    <n v="1"/>
    <n v="2"/>
    <n v="3"/>
    <n v="5"/>
    <n v="8"/>
    <n v="1"/>
    <n v="0"/>
    <n v="3"/>
    <n v="1"/>
    <n v="13"/>
    <n v="28"/>
    <n v="15.2"/>
    <d v="2026-03-25T00:00:00"/>
    <m/>
    <m/>
    <m/>
    <n v="25.883333333333333"/>
  </r>
  <r>
    <x v="540"/>
    <s v="WAS"/>
    <s v="UTA"/>
    <s v="W"/>
    <d v="1899-12-31T16:12:00"/>
    <n v="4"/>
    <n v="6"/>
    <n v="0.66700000000000004"/>
    <n v="3"/>
    <n v="4"/>
    <n v="0.75"/>
    <n v="0"/>
    <n v="0"/>
    <m/>
    <n v="0"/>
    <n v="7"/>
    <n v="7"/>
    <n v="3"/>
    <n v="3"/>
    <n v="3"/>
    <n v="1"/>
    <n v="4"/>
    <n v="11"/>
    <n v="20"/>
    <n v="15.1"/>
    <d v="2026-03-25T00:00:00"/>
    <m/>
    <m/>
    <m/>
    <n v="40.200000000000003"/>
  </r>
  <r>
    <x v="210"/>
    <s v="ATL"/>
    <s v="DET"/>
    <s v="W"/>
    <d v="1899-12-31T16:20:00"/>
    <n v="9"/>
    <n v="18"/>
    <n v="0.5"/>
    <n v="3"/>
    <n v="10"/>
    <n v="0.3"/>
    <n v="0"/>
    <n v="0"/>
    <m/>
    <n v="2"/>
    <n v="2"/>
    <n v="4"/>
    <n v="3"/>
    <n v="0"/>
    <n v="0"/>
    <n v="1"/>
    <n v="1"/>
    <n v="21"/>
    <n v="0"/>
    <n v="14.7"/>
    <d v="2026-03-25T00:00:00"/>
    <m/>
    <m/>
    <m/>
    <n v="40.333333333333336"/>
  </r>
  <r>
    <x v="165"/>
    <s v="MIA"/>
    <s v="CLE"/>
    <s v="W"/>
    <d v="1899-12-31T09:09:00"/>
    <n v="6"/>
    <n v="19"/>
    <n v="0.316"/>
    <n v="1"/>
    <n v="9"/>
    <n v="0.111"/>
    <n v="4"/>
    <n v="5"/>
    <n v="0.8"/>
    <n v="1"/>
    <n v="9"/>
    <n v="10"/>
    <n v="7"/>
    <n v="2"/>
    <n v="0"/>
    <n v="1"/>
    <n v="1"/>
    <n v="17"/>
    <n v="-1"/>
    <n v="14.6"/>
    <d v="2026-03-25T00:00:00"/>
    <m/>
    <m/>
    <m/>
    <n v="33.150000000000006"/>
  </r>
  <r>
    <x v="302"/>
    <s v="WAS"/>
    <s v="UTA"/>
    <s v="W"/>
    <d v="1899-12-31T01:01:00"/>
    <n v="7"/>
    <n v="12"/>
    <n v="0.58299999999999996"/>
    <n v="1"/>
    <n v="3"/>
    <n v="0.33300000000000002"/>
    <n v="2"/>
    <n v="2"/>
    <n v="1"/>
    <n v="1"/>
    <n v="3"/>
    <n v="4"/>
    <n v="6"/>
    <n v="2"/>
    <n v="0"/>
    <n v="3"/>
    <n v="4"/>
    <n v="17"/>
    <n v="0"/>
    <n v="14.6"/>
    <d v="2026-03-25T00:00:00"/>
    <m/>
    <m/>
    <m/>
    <n v="25.016666666666666"/>
  </r>
  <r>
    <x v="93"/>
    <s v="CHI"/>
    <s v="PHI"/>
    <s v="L"/>
    <d v="1899-12-31T03:31:00"/>
    <n v="4"/>
    <n v="9"/>
    <n v="0.44400000000000001"/>
    <n v="0"/>
    <n v="2"/>
    <n v="0"/>
    <n v="7"/>
    <n v="8"/>
    <n v="0.875"/>
    <n v="0"/>
    <n v="4"/>
    <n v="4"/>
    <n v="7"/>
    <n v="0"/>
    <n v="0"/>
    <n v="1"/>
    <n v="1"/>
    <n v="15"/>
    <n v="-8"/>
    <n v="14.6"/>
    <d v="2026-03-25T00:00:00"/>
    <m/>
    <m/>
    <m/>
    <n v="27.516666666666666"/>
  </r>
  <r>
    <x v="212"/>
    <s v="POR"/>
    <s v="MIL"/>
    <s v="W"/>
    <d v="1899-12-30T23:04:00"/>
    <n v="5"/>
    <n v="7"/>
    <n v="0.71399999999999997"/>
    <n v="3"/>
    <n v="5"/>
    <n v="0.6"/>
    <n v="1"/>
    <n v="1"/>
    <n v="1"/>
    <n v="0"/>
    <n v="8"/>
    <n v="8"/>
    <n v="0"/>
    <n v="3"/>
    <n v="1"/>
    <n v="2"/>
    <n v="2"/>
    <n v="14"/>
    <n v="23"/>
    <n v="14.4"/>
    <d v="2026-03-25T00:00:00"/>
    <m/>
    <m/>
    <m/>
    <n v="23.066666666666666"/>
  </r>
  <r>
    <x v="174"/>
    <s v="LAC"/>
    <s v="TOR"/>
    <s v="W"/>
    <d v="1899-12-31T01:16:00"/>
    <n v="5"/>
    <n v="10"/>
    <n v="0.5"/>
    <n v="3"/>
    <n v="6"/>
    <n v="0.5"/>
    <n v="1"/>
    <n v="1"/>
    <n v="1"/>
    <n v="0"/>
    <n v="5"/>
    <n v="5"/>
    <n v="0"/>
    <n v="2"/>
    <n v="5"/>
    <n v="1"/>
    <n v="2"/>
    <n v="14"/>
    <n v="10"/>
    <n v="14.2"/>
    <d v="2026-03-25T00:00:00"/>
    <m/>
    <m/>
    <m/>
    <n v="25.266666666666666"/>
  </r>
  <r>
    <x v="286"/>
    <s v="UTA"/>
    <s v="WAS"/>
    <s v="L"/>
    <d v="1899-12-31T13:19:00"/>
    <n v="11"/>
    <n v="20"/>
    <n v="0.55000000000000004"/>
    <n v="0"/>
    <n v="3"/>
    <n v="0"/>
    <n v="2"/>
    <n v="4"/>
    <n v="0.5"/>
    <n v="1"/>
    <n v="3"/>
    <n v="4"/>
    <n v="1"/>
    <n v="2"/>
    <n v="1"/>
    <n v="4"/>
    <n v="1"/>
    <n v="24"/>
    <n v="-18"/>
    <n v="14.2"/>
    <d v="2026-03-25T00:00:00"/>
    <m/>
    <m/>
    <m/>
    <n v="37.316666666666663"/>
  </r>
  <r>
    <x v="343"/>
    <s v="DET"/>
    <s v="ATL"/>
    <s v="L"/>
    <d v="1899-12-31T20:37:00"/>
    <n v="6"/>
    <n v="13"/>
    <n v="0.46200000000000002"/>
    <n v="1"/>
    <n v="6"/>
    <n v="0.16700000000000001"/>
    <n v="6"/>
    <n v="8"/>
    <n v="0.75"/>
    <n v="2"/>
    <n v="1"/>
    <n v="3"/>
    <n v="10"/>
    <n v="1"/>
    <n v="0"/>
    <n v="6"/>
    <n v="3"/>
    <n v="19"/>
    <n v="1"/>
    <n v="14"/>
    <d v="2026-03-25T00:00:00"/>
    <m/>
    <m/>
    <m/>
    <n v="44.616666666666667"/>
  </r>
  <r>
    <x v="257"/>
    <s v="DAL"/>
    <s v="DEN"/>
    <s v="L"/>
    <d v="1899-12-31T05:54:00"/>
    <n v="7"/>
    <n v="17"/>
    <n v="0.41199999999999998"/>
    <n v="1"/>
    <n v="6"/>
    <n v="0.16700000000000001"/>
    <n v="7"/>
    <n v="8"/>
    <n v="0.875"/>
    <n v="0"/>
    <n v="4"/>
    <n v="4"/>
    <n v="3"/>
    <n v="0"/>
    <n v="0"/>
    <n v="1"/>
    <n v="2"/>
    <n v="22"/>
    <n v="-7"/>
    <n v="14"/>
    <d v="2026-03-25T00:00:00"/>
    <m/>
    <m/>
    <m/>
    <n v="29.9"/>
  </r>
  <r>
    <x v="121"/>
    <s v="CHI"/>
    <s v="PHI"/>
    <s v="L"/>
    <d v="1899-12-30T19:15:00"/>
    <n v="5"/>
    <n v="9"/>
    <n v="0.55600000000000005"/>
    <n v="1"/>
    <n v="4"/>
    <n v="0.25"/>
    <n v="5"/>
    <n v="6"/>
    <n v="0.83299999999999996"/>
    <n v="1"/>
    <n v="0"/>
    <n v="1"/>
    <n v="4"/>
    <n v="1"/>
    <n v="0"/>
    <n v="1"/>
    <n v="2"/>
    <n v="16"/>
    <n v="-29"/>
    <n v="14"/>
    <d v="2026-03-25T00:00:00"/>
    <m/>
    <m/>
    <m/>
    <n v="19.25"/>
  </r>
  <r>
    <x v="533"/>
    <s v="PHI"/>
    <s v="CHI"/>
    <s v="W"/>
    <d v="1899-12-31T00:05:00"/>
    <n v="5"/>
    <n v="8"/>
    <n v="0.625"/>
    <n v="5"/>
    <n v="8"/>
    <n v="0.625"/>
    <n v="0"/>
    <n v="0"/>
    <m/>
    <n v="0"/>
    <n v="4"/>
    <n v="4"/>
    <n v="3"/>
    <n v="0"/>
    <n v="0"/>
    <n v="0"/>
    <n v="2"/>
    <n v="15"/>
    <n v="16"/>
    <n v="13.9"/>
    <d v="2026-03-25T00:00:00"/>
    <m/>
    <m/>
    <m/>
    <n v="24.083333333333336"/>
  </r>
  <r>
    <x v="246"/>
    <s v="MIL"/>
    <s v="POR"/>
    <s v="L"/>
    <d v="1899-12-31T04:54:00"/>
    <n v="5"/>
    <n v="5"/>
    <n v="1"/>
    <n v="0"/>
    <n v="0"/>
    <m/>
    <n v="2"/>
    <n v="4"/>
    <n v="0.5"/>
    <n v="5"/>
    <n v="1"/>
    <n v="6"/>
    <n v="2"/>
    <n v="2"/>
    <n v="0"/>
    <n v="1"/>
    <n v="5"/>
    <n v="12"/>
    <n v="-21"/>
    <n v="13.9"/>
    <d v="2026-03-25T00:00:00"/>
    <m/>
    <m/>
    <m/>
    <n v="28.9"/>
  </r>
  <r>
    <x v="168"/>
    <s v="CLE"/>
    <s v="MIA"/>
    <s v="L"/>
    <d v="1899-12-31T12:53:00"/>
    <n v="5"/>
    <n v="12"/>
    <n v="0.41699999999999998"/>
    <n v="1"/>
    <n v="7"/>
    <n v="0.14299999999999999"/>
    <n v="6"/>
    <n v="6"/>
    <n v="1"/>
    <n v="1"/>
    <n v="1"/>
    <n v="2"/>
    <n v="1"/>
    <n v="2"/>
    <n v="0"/>
    <n v="0"/>
    <n v="2"/>
    <n v="17"/>
    <n v="-13"/>
    <n v="13.5"/>
    <d v="2026-03-25T00:00:00"/>
    <m/>
    <m/>
    <m/>
    <n v="36.883333333333333"/>
  </r>
  <r>
    <x v="270"/>
    <s v="UTA"/>
    <s v="WAS"/>
    <s v="L"/>
    <d v="1899-12-31T14:27:00"/>
    <n v="4"/>
    <n v="9"/>
    <n v="0.44400000000000001"/>
    <n v="0"/>
    <n v="3"/>
    <n v="0"/>
    <n v="0"/>
    <n v="0"/>
    <m/>
    <n v="2"/>
    <n v="12"/>
    <n v="14"/>
    <n v="5"/>
    <n v="1"/>
    <n v="3"/>
    <n v="0"/>
    <n v="4"/>
    <n v="8"/>
    <n v="-25"/>
    <n v="13.3"/>
    <d v="2026-03-25T00:00:00"/>
    <m/>
    <m/>
    <m/>
    <n v="38.450000000000003"/>
  </r>
  <r>
    <x v="316"/>
    <s v="IND"/>
    <s v="LAL"/>
    <s v="L"/>
    <d v="1899-12-30T19:51:00"/>
    <n v="7"/>
    <n v="10"/>
    <n v="0.7"/>
    <n v="1"/>
    <n v="3"/>
    <n v="0.33300000000000002"/>
    <n v="0"/>
    <n v="0"/>
    <m/>
    <n v="0"/>
    <n v="3"/>
    <n v="3"/>
    <n v="2"/>
    <n v="3"/>
    <n v="0"/>
    <n v="3"/>
    <n v="0"/>
    <n v="15"/>
    <n v="6"/>
    <n v="13.1"/>
    <d v="2026-03-25T00:00:00"/>
    <m/>
    <m/>
    <m/>
    <n v="19.849999999999998"/>
  </r>
  <r>
    <x v="315"/>
    <s v="IND"/>
    <s v="LAL"/>
    <s v="L"/>
    <d v="1899-12-30T17:30:00"/>
    <n v="4"/>
    <n v="6"/>
    <n v="0.66700000000000004"/>
    <n v="4"/>
    <n v="5"/>
    <n v="0.8"/>
    <n v="1"/>
    <n v="1"/>
    <n v="1"/>
    <n v="2"/>
    <n v="0"/>
    <n v="2"/>
    <n v="2"/>
    <n v="1"/>
    <n v="0"/>
    <n v="0"/>
    <n v="3"/>
    <n v="13"/>
    <n v="5"/>
    <n v="13"/>
    <d v="2026-03-25T00:00:00"/>
    <m/>
    <m/>
    <m/>
    <n v="17.5"/>
  </r>
  <r>
    <x v="29"/>
    <s v="GSW"/>
    <s v="BRK"/>
    <s v="W"/>
    <d v="1899-12-31T00:09:00"/>
    <n v="5"/>
    <n v="5"/>
    <n v="1"/>
    <n v="0"/>
    <n v="0"/>
    <m/>
    <n v="0"/>
    <n v="0"/>
    <m/>
    <n v="2"/>
    <n v="5"/>
    <n v="7"/>
    <n v="2"/>
    <n v="1"/>
    <n v="0"/>
    <n v="0"/>
    <n v="3"/>
    <n v="10"/>
    <n v="-2"/>
    <n v="12.6"/>
    <d v="2026-03-25T00:00:00"/>
    <m/>
    <m/>
    <m/>
    <n v="24.150000000000002"/>
  </r>
  <r>
    <x v="555"/>
    <s v="UTA"/>
    <s v="WAS"/>
    <s v="L"/>
    <d v="1899-12-31T19:56:00"/>
    <n v="5"/>
    <n v="10"/>
    <n v="0.5"/>
    <n v="0"/>
    <n v="2"/>
    <n v="0"/>
    <n v="1"/>
    <n v="3"/>
    <n v="0.33300000000000002"/>
    <n v="1"/>
    <n v="4"/>
    <n v="5"/>
    <n v="6"/>
    <n v="3"/>
    <n v="1"/>
    <n v="1"/>
    <n v="4"/>
    <n v="11"/>
    <n v="-28"/>
    <n v="12.4"/>
    <d v="2026-03-25T00:00:00"/>
    <m/>
    <m/>
    <m/>
    <n v="43.93333333333333"/>
  </r>
  <r>
    <x v="492"/>
    <s v="GSW"/>
    <s v="BRK"/>
    <s v="W"/>
    <d v="1899-12-31T03:32:00"/>
    <n v="5"/>
    <n v="12"/>
    <n v="0.41699999999999998"/>
    <n v="1"/>
    <n v="5"/>
    <n v="0.2"/>
    <n v="3"/>
    <n v="4"/>
    <n v="0.75"/>
    <n v="2"/>
    <n v="7"/>
    <n v="9"/>
    <n v="3"/>
    <n v="4"/>
    <n v="0"/>
    <n v="4"/>
    <n v="1"/>
    <n v="14"/>
    <n v="16"/>
    <n v="12.4"/>
    <d v="2026-03-25T00:00:00"/>
    <m/>
    <m/>
    <m/>
    <n v="27.533333333333331"/>
  </r>
  <r>
    <x v="105"/>
    <s v="BOS"/>
    <s v="OKC"/>
    <s v="W"/>
    <d v="1899-12-31T05:54:00"/>
    <n v="5"/>
    <n v="7"/>
    <n v="0.71399999999999997"/>
    <n v="0"/>
    <n v="0"/>
    <m/>
    <n v="3"/>
    <n v="4"/>
    <n v="0.75"/>
    <n v="1"/>
    <n v="4"/>
    <n v="5"/>
    <n v="2"/>
    <n v="0"/>
    <n v="2"/>
    <n v="0"/>
    <n v="5"/>
    <n v="13"/>
    <n v="3"/>
    <n v="12.4"/>
    <d v="2026-03-25T00:00:00"/>
    <m/>
    <m/>
    <m/>
    <n v="29.9"/>
  </r>
  <r>
    <x v="90"/>
    <s v="PHI"/>
    <s v="CHI"/>
    <s v="W"/>
    <d v="1899-12-31T01:30:00"/>
    <n v="3"/>
    <n v="5"/>
    <n v="0.6"/>
    <n v="0"/>
    <n v="0"/>
    <m/>
    <n v="3"/>
    <n v="4"/>
    <n v="0.75"/>
    <n v="2"/>
    <n v="3"/>
    <n v="5"/>
    <n v="5"/>
    <n v="0"/>
    <n v="2"/>
    <n v="0"/>
    <n v="3"/>
    <n v="9"/>
    <n v="27"/>
    <n v="12.3"/>
    <d v="2026-03-25T00:00:00"/>
    <m/>
    <m/>
    <m/>
    <n v="25.5"/>
  </r>
  <r>
    <x v="66"/>
    <s v="SAS"/>
    <s v="MEM"/>
    <s v="W"/>
    <d v="1899-12-31T01:52:00"/>
    <n v="5"/>
    <n v="7"/>
    <n v="0.71399999999999997"/>
    <n v="0"/>
    <n v="2"/>
    <n v="0"/>
    <n v="5"/>
    <n v="9"/>
    <n v="0.55600000000000005"/>
    <n v="0"/>
    <n v="3"/>
    <n v="3"/>
    <n v="9"/>
    <n v="0"/>
    <n v="0"/>
    <n v="5"/>
    <n v="1"/>
    <n v="15"/>
    <n v="34"/>
    <n v="12.3"/>
    <d v="2026-03-25T00:00:00"/>
    <m/>
    <m/>
    <m/>
    <n v="25.866666666666667"/>
  </r>
  <r>
    <x v="176"/>
    <s v="BRK"/>
    <s v="GSW"/>
    <s v="L"/>
    <d v="1899-12-31T07:42:00"/>
    <n v="5"/>
    <n v="9"/>
    <n v="0.55600000000000005"/>
    <n v="2"/>
    <n v="3"/>
    <n v="0.66700000000000004"/>
    <n v="2"/>
    <n v="4"/>
    <n v="0.5"/>
    <n v="0"/>
    <n v="4"/>
    <n v="4"/>
    <n v="7"/>
    <n v="2"/>
    <n v="0"/>
    <n v="4"/>
    <n v="2"/>
    <n v="14"/>
    <n v="-9"/>
    <n v="12.2"/>
    <d v="2026-03-25T00:00:00"/>
    <m/>
    <m/>
    <m/>
    <n v="31.7"/>
  </r>
  <r>
    <x v="307"/>
    <s v="MIA"/>
    <s v="CLE"/>
    <s v="W"/>
    <d v="1899-12-31T10:04:00"/>
    <n v="3"/>
    <n v="5"/>
    <n v="0.6"/>
    <n v="1"/>
    <n v="2"/>
    <n v="0.5"/>
    <n v="7"/>
    <n v="7"/>
    <n v="1"/>
    <n v="3"/>
    <n v="2"/>
    <n v="5"/>
    <n v="2"/>
    <n v="1"/>
    <n v="1"/>
    <n v="5"/>
    <n v="1"/>
    <n v="14"/>
    <n v="14"/>
    <n v="12.1"/>
    <d v="2026-03-25T00:00:00"/>
    <m/>
    <m/>
    <m/>
    <n v="34.06666666666667"/>
  </r>
  <r>
    <x v="204"/>
    <s v="TOR"/>
    <s v="LAC"/>
    <s v="L"/>
    <d v="1899-12-30T15:08:00"/>
    <n v="5"/>
    <n v="7"/>
    <n v="0.71399999999999997"/>
    <n v="3"/>
    <n v="5"/>
    <n v="0.6"/>
    <n v="0"/>
    <n v="1"/>
    <n v="0"/>
    <n v="3"/>
    <n v="4"/>
    <n v="7"/>
    <n v="0"/>
    <n v="0"/>
    <n v="0"/>
    <n v="1"/>
    <n v="0"/>
    <n v="13"/>
    <n v="-8"/>
    <n v="12"/>
    <d v="2026-03-25T00:00:00"/>
    <m/>
    <m/>
    <m/>
    <n v="15.133333333333333"/>
  </r>
  <r>
    <x v="160"/>
    <s v="TOR"/>
    <s v="LAC"/>
    <s v="L"/>
    <d v="1899-12-31T11:44:00"/>
    <n v="8"/>
    <n v="18"/>
    <n v="0.44400000000000001"/>
    <n v="2"/>
    <n v="3"/>
    <n v="0.66700000000000004"/>
    <n v="0"/>
    <n v="0"/>
    <m/>
    <n v="1"/>
    <n v="5"/>
    <n v="6"/>
    <n v="4"/>
    <n v="1"/>
    <n v="1"/>
    <n v="3"/>
    <n v="1"/>
    <n v="18"/>
    <n v="-15"/>
    <n v="11.9"/>
    <d v="2026-03-25T00:00:00"/>
    <m/>
    <m/>
    <m/>
    <n v="35.733333333333334"/>
  </r>
  <r>
    <x v="189"/>
    <s v="SAS"/>
    <s v="MEM"/>
    <s v="W"/>
    <d v="1899-12-31T01:32:00"/>
    <n v="4"/>
    <n v="10"/>
    <n v="0.4"/>
    <n v="3"/>
    <n v="8"/>
    <n v="0.375"/>
    <n v="2"/>
    <n v="2"/>
    <n v="1"/>
    <n v="0"/>
    <n v="8"/>
    <n v="8"/>
    <n v="2"/>
    <n v="1"/>
    <n v="1"/>
    <n v="1"/>
    <n v="1"/>
    <n v="13"/>
    <n v="28"/>
    <n v="11.7"/>
    <d v="2026-03-25T00:00:00"/>
    <m/>
    <m/>
    <m/>
    <n v="25.533333333333331"/>
  </r>
  <r>
    <x v="211"/>
    <s v="SAS"/>
    <s v="MEM"/>
    <s v="W"/>
    <d v="1899-12-30T22:55:00"/>
    <n v="4"/>
    <n v="8"/>
    <n v="0.5"/>
    <n v="2"/>
    <n v="5"/>
    <n v="0.4"/>
    <n v="0"/>
    <n v="0"/>
    <m/>
    <n v="1"/>
    <n v="4"/>
    <n v="5"/>
    <n v="6"/>
    <n v="0"/>
    <n v="1"/>
    <n v="1"/>
    <n v="1"/>
    <n v="10"/>
    <n v="18"/>
    <n v="11.4"/>
    <d v="2026-03-25T00:00:00"/>
    <m/>
    <m/>
    <m/>
    <n v="22.916666666666668"/>
  </r>
  <r>
    <x v="111"/>
    <s v="CLE"/>
    <s v="MIA"/>
    <s v="L"/>
    <d v="1899-12-31T04:42:00"/>
    <n v="6"/>
    <n v="13"/>
    <n v="0.46200000000000002"/>
    <n v="4"/>
    <n v="10"/>
    <n v="0.4"/>
    <n v="2"/>
    <n v="2"/>
    <n v="1"/>
    <n v="0"/>
    <n v="2"/>
    <n v="2"/>
    <n v="4"/>
    <n v="0"/>
    <n v="0"/>
    <n v="3"/>
    <n v="1"/>
    <n v="18"/>
    <n v="-22"/>
    <n v="11.3"/>
    <d v="2026-03-25T00:00:00"/>
    <m/>
    <m/>
    <m/>
    <n v="28.7"/>
  </r>
  <r>
    <x v="159"/>
    <s v="MEM"/>
    <s v="SAS"/>
    <s v="L"/>
    <d v="1899-12-31T01:15:00"/>
    <n v="6"/>
    <n v="10"/>
    <n v="0.6"/>
    <n v="3"/>
    <n v="7"/>
    <n v="0.42899999999999999"/>
    <n v="2"/>
    <n v="3"/>
    <n v="0.66700000000000004"/>
    <n v="0"/>
    <n v="5"/>
    <n v="5"/>
    <n v="0"/>
    <n v="0"/>
    <n v="0"/>
    <n v="1"/>
    <n v="3"/>
    <n v="17"/>
    <n v="-20"/>
    <n v="11.3"/>
    <d v="2026-03-25T00:00:00"/>
    <m/>
    <m/>
    <m/>
    <n v="25.25"/>
  </r>
  <r>
    <x v="13"/>
    <s v="HOU"/>
    <s v="MIN"/>
    <s v="L"/>
    <d v="1899-12-31T23:36:00"/>
    <n v="7"/>
    <n v="15"/>
    <n v="0.46700000000000003"/>
    <n v="2"/>
    <n v="6"/>
    <n v="0.33300000000000002"/>
    <n v="0"/>
    <n v="0"/>
    <m/>
    <n v="2"/>
    <n v="10"/>
    <n v="12"/>
    <n v="1"/>
    <n v="1"/>
    <n v="1"/>
    <n v="3"/>
    <n v="2"/>
    <n v="16"/>
    <n v="-3"/>
    <n v="11.3"/>
    <d v="2026-03-25T00:00:00"/>
    <m/>
    <m/>
    <m/>
    <n v="47.6"/>
  </r>
  <r>
    <x v="132"/>
    <s v="MIL"/>
    <s v="POR"/>
    <s v="L"/>
    <d v="1899-12-31T05:12:00"/>
    <n v="4"/>
    <n v="11"/>
    <n v="0.36399999999999999"/>
    <n v="3"/>
    <n v="8"/>
    <n v="0.375"/>
    <n v="2"/>
    <n v="2"/>
    <n v="1"/>
    <n v="1"/>
    <n v="5"/>
    <n v="6"/>
    <n v="2"/>
    <n v="1"/>
    <n v="0"/>
    <n v="0"/>
    <n v="1"/>
    <n v="13"/>
    <n v="-1"/>
    <n v="11.1"/>
    <d v="2026-03-25T00:00:00"/>
    <m/>
    <m/>
    <m/>
    <n v="29.199999999999996"/>
  </r>
  <r>
    <x v="188"/>
    <s v="MIN"/>
    <s v="HOU"/>
    <s v="W"/>
    <d v="1899-12-31T06:52:00"/>
    <n v="5"/>
    <n v="13"/>
    <n v="0.38500000000000001"/>
    <n v="2"/>
    <n v="5"/>
    <n v="0.4"/>
    <n v="2"/>
    <n v="2"/>
    <n v="1"/>
    <n v="3"/>
    <n v="10"/>
    <n v="13"/>
    <n v="1"/>
    <n v="2"/>
    <n v="2"/>
    <n v="3"/>
    <n v="5"/>
    <n v="14"/>
    <n v="-8"/>
    <n v="11.1"/>
    <d v="2026-03-25T00:00:00"/>
    <m/>
    <m/>
    <m/>
    <n v="30.866666666666667"/>
  </r>
  <r>
    <x v="74"/>
    <s v="CHI"/>
    <s v="PHI"/>
    <s v="L"/>
    <d v="1899-12-31T05:55:00"/>
    <n v="6"/>
    <n v="15"/>
    <n v="0.4"/>
    <n v="4"/>
    <n v="10"/>
    <n v="0.4"/>
    <n v="2"/>
    <n v="2"/>
    <n v="1"/>
    <n v="3"/>
    <n v="5"/>
    <n v="8"/>
    <n v="2"/>
    <n v="0"/>
    <n v="1"/>
    <n v="3"/>
    <n v="4"/>
    <n v="18"/>
    <n v="-15"/>
    <n v="11"/>
    <d v="2026-03-25T00:00:00"/>
    <m/>
    <m/>
    <m/>
    <n v="29.916666666666664"/>
  </r>
  <r>
    <x v="58"/>
    <s v="MIN"/>
    <s v="HOU"/>
    <s v="W"/>
    <d v="1899-12-31T18:08:00"/>
    <n v="11"/>
    <n v="27"/>
    <n v="0.40699999999999997"/>
    <n v="0"/>
    <n v="4"/>
    <n v="0"/>
    <n v="2"/>
    <n v="4"/>
    <n v="0.5"/>
    <n v="1"/>
    <n v="5"/>
    <n v="6"/>
    <n v="6"/>
    <n v="2"/>
    <n v="0"/>
    <n v="5"/>
    <n v="3"/>
    <n v="24"/>
    <n v="7"/>
    <n v="10.9"/>
    <d v="2026-03-25T00:00:00"/>
    <m/>
    <m/>
    <m/>
    <n v="42.133333333333333"/>
  </r>
  <r>
    <x v="353"/>
    <s v="CHI"/>
    <s v="PHI"/>
    <s v="L"/>
    <d v="1899-12-30T20:37:00"/>
    <n v="6"/>
    <n v="12"/>
    <n v="0.5"/>
    <n v="1"/>
    <n v="5"/>
    <n v="0.2"/>
    <n v="2"/>
    <n v="2"/>
    <n v="1"/>
    <n v="1"/>
    <n v="6"/>
    <n v="7"/>
    <n v="2"/>
    <n v="0"/>
    <n v="0"/>
    <n v="1"/>
    <n v="3"/>
    <n v="15"/>
    <n v="5"/>
    <n v="10.7"/>
    <d v="2026-03-25T00:00:00"/>
    <m/>
    <m/>
    <m/>
    <n v="20.616666666666667"/>
  </r>
  <r>
    <x v="317"/>
    <s v="IND"/>
    <s v="LAL"/>
    <s v="L"/>
    <d v="1899-12-31T05:34:00"/>
    <n v="5"/>
    <n v="9"/>
    <n v="0.55600000000000005"/>
    <n v="4"/>
    <n v="8"/>
    <n v="0.5"/>
    <n v="1"/>
    <n v="2"/>
    <n v="0.5"/>
    <n v="0"/>
    <n v="6"/>
    <n v="6"/>
    <n v="4"/>
    <n v="0"/>
    <n v="0"/>
    <n v="3"/>
    <n v="3"/>
    <n v="15"/>
    <n v="-9"/>
    <n v="10.7"/>
    <d v="2026-03-25T00:00:00"/>
    <m/>
    <m/>
    <m/>
    <n v="29.56666666666667"/>
  </r>
  <r>
    <x v="167"/>
    <s v="WAS"/>
    <s v="UTA"/>
    <s v="W"/>
    <d v="1899-12-31T00:25:00"/>
    <n v="4"/>
    <n v="7"/>
    <n v="0.57099999999999995"/>
    <n v="2"/>
    <n v="3"/>
    <n v="0.66700000000000004"/>
    <n v="2"/>
    <n v="2"/>
    <n v="1"/>
    <n v="1"/>
    <n v="1"/>
    <n v="2"/>
    <n v="3"/>
    <n v="0"/>
    <n v="0"/>
    <n v="0"/>
    <n v="3"/>
    <n v="12"/>
    <n v="22"/>
    <n v="10.6"/>
    <d v="2026-03-25T00:00:00"/>
    <m/>
    <m/>
    <m/>
    <n v="24.416666666666668"/>
  </r>
  <r>
    <x v="218"/>
    <s v="MIN"/>
    <s v="HOU"/>
    <s v="W"/>
    <d v="1899-12-31T12:19:00"/>
    <n v="6"/>
    <n v="15"/>
    <n v="0.4"/>
    <n v="5"/>
    <n v="12"/>
    <n v="0.41699999999999998"/>
    <n v="0"/>
    <n v="0"/>
    <m/>
    <n v="1"/>
    <n v="2"/>
    <n v="3"/>
    <n v="2"/>
    <n v="2"/>
    <n v="0"/>
    <n v="2"/>
    <n v="3"/>
    <n v="17"/>
    <n v="3"/>
    <n v="10.4"/>
    <d v="2026-03-25T00:00:00"/>
    <m/>
    <m/>
    <m/>
    <n v="36.31666666666667"/>
  </r>
  <r>
    <x v="70"/>
    <s v="DAL"/>
    <s v="DEN"/>
    <s v="L"/>
    <d v="1899-12-30T17:37:00"/>
    <n v="4"/>
    <n v="8"/>
    <n v="0.5"/>
    <n v="1"/>
    <n v="2"/>
    <n v="0.5"/>
    <n v="2"/>
    <n v="2"/>
    <n v="1"/>
    <n v="1"/>
    <n v="2"/>
    <n v="3"/>
    <n v="5"/>
    <n v="0"/>
    <n v="0"/>
    <n v="1"/>
    <n v="1"/>
    <n v="11"/>
    <n v="-11"/>
    <n v="10.4"/>
    <d v="2026-03-25T00:00:00"/>
    <m/>
    <m/>
    <m/>
    <n v="17.616666666666667"/>
  </r>
  <r>
    <x v="115"/>
    <s v="MIA"/>
    <s v="CLE"/>
    <s v="W"/>
    <d v="1899-12-30T19:22:00"/>
    <n v="6"/>
    <n v="12"/>
    <n v="0.5"/>
    <n v="2"/>
    <n v="5"/>
    <n v="0.4"/>
    <n v="0"/>
    <n v="1"/>
    <n v="0"/>
    <n v="0"/>
    <n v="2"/>
    <n v="2"/>
    <n v="5"/>
    <n v="0"/>
    <n v="0"/>
    <n v="1"/>
    <n v="1"/>
    <n v="14"/>
    <n v="6"/>
    <n v="10.3"/>
    <d v="2026-03-25T00:00:00"/>
    <m/>
    <m/>
    <m/>
    <n v="19.366666666666667"/>
  </r>
  <r>
    <x v="60"/>
    <s v="MIA"/>
    <s v="CLE"/>
    <s v="W"/>
    <d v="1899-12-31T07:53:00"/>
    <n v="4"/>
    <n v="6"/>
    <n v="0.66700000000000004"/>
    <n v="2"/>
    <n v="4"/>
    <n v="0.5"/>
    <n v="1"/>
    <n v="2"/>
    <n v="0.5"/>
    <n v="1"/>
    <n v="1"/>
    <n v="2"/>
    <n v="3"/>
    <n v="1"/>
    <n v="1"/>
    <n v="2"/>
    <n v="2"/>
    <n v="11"/>
    <n v="5"/>
    <n v="10"/>
    <d v="2026-03-25T00:00:00"/>
    <m/>
    <m/>
    <m/>
    <n v="31.883333333333333"/>
  </r>
  <r>
    <x v="311"/>
    <s v="IND"/>
    <s v="LAL"/>
    <s v="L"/>
    <d v="1899-12-31T05:48:00"/>
    <n v="7"/>
    <n v="15"/>
    <n v="0.46700000000000003"/>
    <n v="1"/>
    <n v="2"/>
    <n v="0.5"/>
    <n v="5"/>
    <n v="7"/>
    <n v="0.71399999999999997"/>
    <n v="2"/>
    <n v="6"/>
    <n v="8"/>
    <n v="1"/>
    <n v="1"/>
    <n v="0"/>
    <n v="4"/>
    <n v="6"/>
    <n v="20"/>
    <n v="-20"/>
    <n v="10"/>
    <d v="2026-03-25T00:00:00"/>
    <m/>
    <m/>
    <m/>
    <n v="29.8"/>
  </r>
  <r>
    <x v="558"/>
    <s v="BRK"/>
    <s v="GSW"/>
    <s v="L"/>
    <d v="1899-12-30T18:02:00"/>
    <n v="5"/>
    <n v="8"/>
    <n v="0.625"/>
    <n v="2"/>
    <n v="4"/>
    <n v="0.5"/>
    <n v="0"/>
    <n v="0"/>
    <m/>
    <n v="0"/>
    <n v="3"/>
    <n v="3"/>
    <n v="1"/>
    <n v="0"/>
    <n v="0"/>
    <n v="0"/>
    <n v="0"/>
    <n v="12"/>
    <n v="0"/>
    <n v="10"/>
    <d v="2026-03-25T00:00:00"/>
    <m/>
    <m/>
    <m/>
    <n v="18.033333333333331"/>
  </r>
  <r>
    <x v="112"/>
    <s v="MIA"/>
    <s v="CLE"/>
    <s v="W"/>
    <d v="1899-12-30T23:37:00"/>
    <n v="5"/>
    <n v="9"/>
    <n v="0.55600000000000005"/>
    <n v="2"/>
    <n v="5"/>
    <n v="0.4"/>
    <n v="0"/>
    <n v="0"/>
    <m/>
    <n v="0"/>
    <n v="3"/>
    <n v="3"/>
    <n v="2"/>
    <n v="2"/>
    <n v="0"/>
    <n v="0"/>
    <n v="5"/>
    <n v="12"/>
    <n v="2"/>
    <n v="10"/>
    <d v="2026-03-25T00:00:00"/>
    <m/>
    <m/>
    <m/>
    <n v="23.616666666666667"/>
  </r>
  <r>
    <x v="209"/>
    <s v="BRK"/>
    <s v="GSW"/>
    <s v="L"/>
    <d v="1899-12-30T23:24:00"/>
    <n v="4"/>
    <n v="9"/>
    <n v="0.44400000000000001"/>
    <n v="1"/>
    <n v="3"/>
    <n v="0.33300000000000002"/>
    <n v="6"/>
    <n v="8"/>
    <n v="0.75"/>
    <n v="0"/>
    <n v="3"/>
    <n v="3"/>
    <n v="2"/>
    <n v="0"/>
    <n v="0"/>
    <n v="1"/>
    <n v="2"/>
    <n v="15"/>
    <n v="-9"/>
    <n v="10"/>
    <d v="2026-03-25T00:00:00"/>
    <m/>
    <m/>
    <m/>
    <n v="23.4"/>
  </r>
  <r>
    <x v="297"/>
    <s v="CHI"/>
    <s v="PHI"/>
    <s v="L"/>
    <d v="1899-12-30T23:17:00"/>
    <n v="5"/>
    <n v="10"/>
    <n v="0.5"/>
    <n v="3"/>
    <n v="6"/>
    <n v="0.5"/>
    <n v="0"/>
    <n v="0"/>
    <m/>
    <n v="1"/>
    <n v="1"/>
    <n v="2"/>
    <n v="1"/>
    <n v="1"/>
    <n v="0"/>
    <n v="0"/>
    <n v="2"/>
    <n v="13"/>
    <n v="-22"/>
    <n v="9.9"/>
    <d v="2026-03-25T00:00:00"/>
    <m/>
    <m/>
    <m/>
    <n v="23.283333333333331"/>
  </r>
  <r>
    <x v="443"/>
    <s v="SAS"/>
    <s v="MEM"/>
    <s v="W"/>
    <d v="1899-12-30T08:57:00"/>
    <n v="2"/>
    <n v="2"/>
    <n v="1"/>
    <n v="1"/>
    <n v="1"/>
    <n v="1"/>
    <n v="4"/>
    <n v="4"/>
    <n v="1"/>
    <n v="0"/>
    <n v="1"/>
    <n v="1"/>
    <n v="3"/>
    <n v="0"/>
    <n v="0"/>
    <n v="1"/>
    <n v="0"/>
    <n v="9"/>
    <n v="-8"/>
    <n v="9.8000000000000007"/>
    <d v="2026-03-25T00:00:00"/>
    <m/>
    <m/>
    <m/>
    <n v="8.9499999999999993"/>
  </r>
  <r>
    <x v="291"/>
    <s v="DAL"/>
    <s v="DEN"/>
    <s v="L"/>
    <d v="1899-12-30T19:19:00"/>
    <n v="3"/>
    <n v="6"/>
    <n v="0.5"/>
    <n v="0"/>
    <n v="2"/>
    <n v="0"/>
    <n v="5"/>
    <n v="7"/>
    <n v="0.71399999999999997"/>
    <n v="1"/>
    <n v="1"/>
    <n v="2"/>
    <n v="6"/>
    <n v="0"/>
    <n v="0"/>
    <n v="1"/>
    <n v="4"/>
    <n v="11"/>
    <n v="-1"/>
    <n v="9.8000000000000007"/>
    <d v="2026-03-25T00:00:00"/>
    <m/>
    <m/>
    <m/>
    <n v="19.316666666666666"/>
  </r>
  <r>
    <x v="271"/>
    <s v="UTA"/>
    <s v="WAS"/>
    <s v="L"/>
    <d v="1899-12-31T04:55:00"/>
    <n v="7"/>
    <n v="19"/>
    <n v="0.36799999999999999"/>
    <n v="1"/>
    <n v="6"/>
    <n v="0.16700000000000001"/>
    <n v="0"/>
    <n v="0"/>
    <m/>
    <n v="1"/>
    <n v="4"/>
    <n v="5"/>
    <n v="3"/>
    <n v="2"/>
    <n v="2"/>
    <n v="1"/>
    <n v="3"/>
    <n v="15"/>
    <n v="-8"/>
    <n v="9.6999999999999993"/>
    <d v="2026-03-25T00:00:00"/>
    <m/>
    <m/>
    <m/>
    <n v="28.916666666666668"/>
  </r>
  <r>
    <x v="248"/>
    <s v="SAS"/>
    <s v="MEM"/>
    <s v="W"/>
    <d v="1899-12-30T21:58:00"/>
    <n v="4"/>
    <n v="7"/>
    <n v="0.57099999999999995"/>
    <n v="3"/>
    <n v="6"/>
    <n v="0.5"/>
    <n v="0"/>
    <n v="0"/>
    <m/>
    <n v="0"/>
    <n v="2"/>
    <n v="2"/>
    <n v="2"/>
    <n v="0"/>
    <n v="0"/>
    <n v="0"/>
    <n v="0"/>
    <n v="11"/>
    <n v="7"/>
    <n v="9.6999999999999993"/>
    <d v="2026-03-25T00:00:00"/>
    <m/>
    <m/>
    <m/>
    <n v="21.966666666666665"/>
  </r>
  <r>
    <x v="78"/>
    <s v="MEM"/>
    <s v="SAS"/>
    <s v="L"/>
    <d v="1899-12-31T02:45:00"/>
    <n v="5"/>
    <n v="10"/>
    <n v="0.5"/>
    <n v="2"/>
    <n v="6"/>
    <n v="0.33300000000000002"/>
    <n v="0"/>
    <n v="0"/>
    <m/>
    <n v="0"/>
    <n v="1"/>
    <n v="1"/>
    <n v="4"/>
    <n v="0"/>
    <n v="0"/>
    <n v="0"/>
    <n v="1"/>
    <n v="12"/>
    <n v="-11"/>
    <n v="9.6999999999999993"/>
    <d v="2026-03-25T00:00:00"/>
    <m/>
    <m/>
    <m/>
    <n v="26.75"/>
  </r>
  <r>
    <x v="355"/>
    <s v="BOS"/>
    <s v="OKC"/>
    <s v="W"/>
    <d v="1899-12-30T19:45:00"/>
    <n v="4"/>
    <n v="8"/>
    <n v="0.5"/>
    <n v="3"/>
    <n v="7"/>
    <n v="0.42899999999999999"/>
    <n v="0"/>
    <n v="0"/>
    <m/>
    <n v="1"/>
    <n v="4"/>
    <n v="5"/>
    <n v="1"/>
    <n v="0"/>
    <n v="0"/>
    <n v="0"/>
    <n v="0"/>
    <n v="11"/>
    <n v="11"/>
    <n v="9.6"/>
    <d v="2026-03-25T00:00:00"/>
    <m/>
    <m/>
    <m/>
    <n v="19.75"/>
  </r>
  <r>
    <x v="244"/>
    <s v="LAC"/>
    <s v="TOR"/>
    <s v="W"/>
    <d v="1899-12-30T14:34:00"/>
    <n v="3"/>
    <n v="4"/>
    <n v="0.75"/>
    <n v="3"/>
    <n v="4"/>
    <n v="0.75"/>
    <n v="0"/>
    <n v="0"/>
    <m/>
    <n v="1"/>
    <n v="1"/>
    <n v="2"/>
    <n v="1"/>
    <n v="0"/>
    <n v="1"/>
    <n v="0"/>
    <n v="1"/>
    <n v="9"/>
    <n v="3"/>
    <n v="9.4"/>
    <d v="2026-03-25T00:00:00"/>
    <m/>
    <m/>
    <m/>
    <n v="14.566666666666666"/>
  </r>
  <r>
    <x v="259"/>
    <s v="WAS"/>
    <s v="UTA"/>
    <s v="W"/>
    <d v="1899-12-30T22:18:00"/>
    <n v="4"/>
    <n v="5"/>
    <n v="0.8"/>
    <n v="0"/>
    <n v="1"/>
    <n v="0"/>
    <n v="0"/>
    <n v="0"/>
    <m/>
    <n v="2"/>
    <n v="4"/>
    <n v="6"/>
    <n v="5"/>
    <n v="0"/>
    <n v="0"/>
    <n v="2"/>
    <n v="2"/>
    <n v="8"/>
    <n v="18"/>
    <n v="9.4"/>
    <d v="2026-03-25T00:00:00"/>
    <m/>
    <m/>
    <m/>
    <n v="22.3"/>
  </r>
  <r>
    <x v="103"/>
    <s v="SAS"/>
    <s v="MEM"/>
    <s v="W"/>
    <d v="1899-12-30T22:27:00"/>
    <n v="7"/>
    <n v="16"/>
    <n v="0.438"/>
    <n v="1"/>
    <n v="6"/>
    <n v="0.16700000000000001"/>
    <n v="0"/>
    <n v="0"/>
    <m/>
    <n v="2"/>
    <n v="5"/>
    <n v="7"/>
    <n v="3"/>
    <n v="0"/>
    <n v="0"/>
    <n v="1"/>
    <n v="3"/>
    <n v="15"/>
    <n v="9"/>
    <n v="9.4"/>
    <d v="2026-03-25T00:00:00"/>
    <m/>
    <m/>
    <m/>
    <n v="22.45"/>
  </r>
  <r>
    <x v="325"/>
    <s v="DEN"/>
    <s v="DAL"/>
    <s v="W"/>
    <d v="1899-12-31T05:26:00"/>
    <n v="5"/>
    <n v="8"/>
    <n v="0.625"/>
    <n v="2"/>
    <n v="4"/>
    <n v="0.5"/>
    <n v="0"/>
    <n v="0"/>
    <m/>
    <n v="0"/>
    <n v="1"/>
    <n v="1"/>
    <n v="3"/>
    <n v="0"/>
    <n v="1"/>
    <n v="1"/>
    <n v="3"/>
    <n v="12"/>
    <n v="7"/>
    <n v="9.3000000000000007"/>
    <d v="2026-03-25T00:00:00"/>
    <m/>
    <m/>
    <m/>
    <n v="29.433333333333337"/>
  </r>
  <r>
    <x v="422"/>
    <s v="WAS"/>
    <s v="UTA"/>
    <s v="W"/>
    <d v="1899-12-30T18:57:00"/>
    <n v="4"/>
    <n v="9"/>
    <n v="0.44400000000000001"/>
    <n v="0"/>
    <n v="1"/>
    <n v="0"/>
    <n v="3"/>
    <n v="4"/>
    <n v="0.75"/>
    <n v="0"/>
    <n v="2"/>
    <n v="2"/>
    <n v="3"/>
    <n v="3"/>
    <n v="0"/>
    <n v="2"/>
    <n v="1"/>
    <n v="11"/>
    <n v="16"/>
    <n v="9.1999999999999993"/>
    <d v="2026-03-25T00:00:00"/>
    <m/>
    <m/>
    <m/>
    <n v="18.95"/>
  </r>
  <r>
    <x v="567"/>
    <s v="UTA"/>
    <s v="WAS"/>
    <s v="L"/>
    <d v="1899-12-31T09:56:00"/>
    <n v="6"/>
    <n v="14"/>
    <n v="0.42899999999999999"/>
    <n v="1"/>
    <n v="6"/>
    <n v="0.16700000000000001"/>
    <n v="1"/>
    <n v="6"/>
    <n v="0.16700000000000001"/>
    <n v="0"/>
    <n v="1"/>
    <n v="1"/>
    <n v="8"/>
    <n v="1"/>
    <n v="0"/>
    <n v="2"/>
    <n v="1"/>
    <n v="14"/>
    <n v="-16"/>
    <n v="9.1"/>
    <d v="2026-03-25T00:00:00"/>
    <m/>
    <m/>
    <m/>
    <n v="33.933333333333337"/>
  </r>
  <r>
    <x v="109"/>
    <s v="POR"/>
    <s v="MIL"/>
    <s v="W"/>
    <d v="1899-12-31T00:12:00"/>
    <n v="3"/>
    <n v="6"/>
    <n v="0.5"/>
    <n v="2"/>
    <n v="4"/>
    <n v="0.5"/>
    <n v="2"/>
    <n v="2"/>
    <n v="1"/>
    <n v="0"/>
    <n v="3"/>
    <n v="3"/>
    <n v="1"/>
    <n v="2"/>
    <n v="1"/>
    <n v="2"/>
    <n v="1"/>
    <n v="10"/>
    <n v="1"/>
    <n v="8.9"/>
    <d v="2026-03-25T00:00:00"/>
    <m/>
    <m/>
    <m/>
    <n v="24.2"/>
  </r>
  <r>
    <x v="215"/>
    <s v="CHI"/>
    <s v="PHI"/>
    <s v="L"/>
    <d v="1899-12-30T20:20:00"/>
    <n v="4"/>
    <n v="6"/>
    <n v="0.66700000000000004"/>
    <n v="1"/>
    <n v="3"/>
    <n v="0.33300000000000002"/>
    <n v="1"/>
    <n v="4"/>
    <n v="0.25"/>
    <n v="1"/>
    <n v="2"/>
    <n v="3"/>
    <n v="1"/>
    <n v="1"/>
    <n v="0"/>
    <n v="0"/>
    <n v="1"/>
    <n v="10"/>
    <n v="-14"/>
    <n v="8.8000000000000007"/>
    <d v="2026-03-25T00:00:00"/>
    <m/>
    <m/>
    <m/>
    <n v="20.333333333333332"/>
  </r>
  <r>
    <x v="28"/>
    <s v="OKC"/>
    <s v="BOS"/>
    <s v="L"/>
    <d v="1899-12-30T21:38:00"/>
    <n v="5"/>
    <n v="9"/>
    <n v="0.55600000000000005"/>
    <n v="4"/>
    <n v="6"/>
    <n v="0.66700000000000004"/>
    <n v="0"/>
    <n v="0"/>
    <m/>
    <n v="2"/>
    <n v="3"/>
    <n v="5"/>
    <n v="0"/>
    <n v="0"/>
    <n v="1"/>
    <n v="3"/>
    <n v="3"/>
    <n v="14"/>
    <n v="-1"/>
    <n v="8.5"/>
    <d v="2026-03-25T00:00:00"/>
    <m/>
    <m/>
    <m/>
    <n v="21.633333333333333"/>
  </r>
  <r>
    <x v="134"/>
    <s v="BOS"/>
    <s v="OKC"/>
    <s v="W"/>
    <d v="1899-12-31T08:52:00"/>
    <n v="5"/>
    <n v="11"/>
    <n v="0.45500000000000002"/>
    <n v="4"/>
    <n v="6"/>
    <n v="0.66700000000000004"/>
    <n v="0"/>
    <n v="0"/>
    <m/>
    <n v="0"/>
    <n v="2"/>
    <n v="2"/>
    <n v="1"/>
    <n v="0"/>
    <n v="1"/>
    <n v="1"/>
    <n v="2"/>
    <n v="14"/>
    <n v="11"/>
    <n v="8.5"/>
    <d v="2026-03-25T00:00:00"/>
    <m/>
    <m/>
    <m/>
    <n v="32.866666666666667"/>
  </r>
  <r>
    <x v="63"/>
    <s v="BOS"/>
    <s v="OKC"/>
    <s v="W"/>
    <d v="1899-12-31T09:08:00"/>
    <n v="3"/>
    <n v="11"/>
    <n v="0.27300000000000002"/>
    <n v="2"/>
    <n v="7"/>
    <n v="0.28599999999999998"/>
    <n v="4"/>
    <n v="4"/>
    <n v="1"/>
    <n v="0"/>
    <n v="2"/>
    <n v="2"/>
    <n v="6"/>
    <n v="0"/>
    <n v="0"/>
    <n v="1"/>
    <n v="2"/>
    <n v="12"/>
    <n v="6"/>
    <n v="8.5"/>
    <d v="2026-03-25T00:00:00"/>
    <m/>
    <m/>
    <m/>
    <n v="33.133333333333333"/>
  </r>
  <r>
    <x v="282"/>
    <s v="PHI"/>
    <s v="CHI"/>
    <s v="W"/>
    <d v="1899-12-30T14:29:00"/>
    <n v="5"/>
    <n v="7"/>
    <n v="0.71399999999999997"/>
    <n v="1"/>
    <n v="3"/>
    <n v="0.33300000000000002"/>
    <n v="1"/>
    <n v="2"/>
    <n v="0.5"/>
    <n v="0"/>
    <n v="0"/>
    <n v="0"/>
    <n v="1"/>
    <n v="0"/>
    <n v="0"/>
    <n v="0"/>
    <n v="3"/>
    <n v="12"/>
    <n v="20"/>
    <n v="8.1999999999999993"/>
    <d v="2026-03-25T00:00:00"/>
    <m/>
    <m/>
    <m/>
    <n v="14.483333333333333"/>
  </r>
  <r>
    <x v="27"/>
    <s v="LAL"/>
    <s v="IND"/>
    <s v="W"/>
    <d v="1899-12-31T04:37:00"/>
    <n v="3"/>
    <n v="3"/>
    <n v="1"/>
    <n v="0"/>
    <n v="0"/>
    <m/>
    <n v="0"/>
    <n v="0"/>
    <m/>
    <n v="1"/>
    <n v="4"/>
    <n v="5"/>
    <n v="1"/>
    <n v="4"/>
    <n v="1"/>
    <n v="3"/>
    <n v="3"/>
    <n v="6"/>
    <n v="-1"/>
    <n v="8.1999999999999993"/>
    <d v="2026-03-25T00:00:00"/>
    <m/>
    <m/>
    <m/>
    <n v="28.616666666666667"/>
  </r>
  <r>
    <x v="14"/>
    <s v="OKC"/>
    <s v="BOS"/>
    <s v="L"/>
    <d v="1899-12-30T22:18:00"/>
    <n v="3"/>
    <n v="6"/>
    <n v="0.5"/>
    <n v="0"/>
    <n v="0"/>
    <m/>
    <n v="0"/>
    <n v="0"/>
    <m/>
    <n v="0"/>
    <n v="5"/>
    <n v="5"/>
    <n v="2"/>
    <n v="3"/>
    <n v="0"/>
    <n v="0"/>
    <n v="2"/>
    <n v="6"/>
    <n v="-1"/>
    <n v="8.1"/>
    <d v="2026-03-25T00:00:00"/>
    <m/>
    <m/>
    <m/>
    <n v="22.3"/>
  </r>
  <r>
    <x v="554"/>
    <s v="MEM"/>
    <s v="SAS"/>
    <s v="L"/>
    <d v="1899-12-30T14:59:00"/>
    <n v="5"/>
    <n v="15"/>
    <n v="0.33300000000000002"/>
    <n v="2"/>
    <n v="11"/>
    <n v="0.182"/>
    <n v="3"/>
    <n v="4"/>
    <n v="0.75"/>
    <n v="0"/>
    <n v="2"/>
    <n v="2"/>
    <n v="1"/>
    <n v="3"/>
    <n v="0"/>
    <n v="2"/>
    <n v="1"/>
    <n v="15"/>
    <n v="-6"/>
    <n v="8"/>
    <d v="2026-03-25T00:00:00"/>
    <m/>
    <m/>
    <m/>
    <n v="14.983333333333334"/>
  </r>
  <r>
    <x v="275"/>
    <s v="MEM"/>
    <s v="SAS"/>
    <s v="L"/>
    <d v="1899-12-31T06:20:00"/>
    <n v="2"/>
    <n v="4"/>
    <n v="0.5"/>
    <n v="1"/>
    <n v="3"/>
    <n v="0.33300000000000002"/>
    <n v="3"/>
    <n v="4"/>
    <n v="0.75"/>
    <n v="1"/>
    <n v="2"/>
    <n v="3"/>
    <n v="5"/>
    <n v="1"/>
    <n v="0"/>
    <n v="3"/>
    <n v="1"/>
    <n v="8"/>
    <n v="-15"/>
    <n v="8"/>
    <d v="2026-03-25T00:00:00"/>
    <m/>
    <m/>
    <m/>
    <n v="30.333333333333332"/>
  </r>
  <r>
    <x v="117"/>
    <s v="MEM"/>
    <s v="SAS"/>
    <s v="L"/>
    <d v="1899-12-30T21:41:00"/>
    <n v="3"/>
    <n v="8"/>
    <n v="0.375"/>
    <n v="2"/>
    <n v="4"/>
    <n v="0.5"/>
    <n v="2"/>
    <n v="4"/>
    <n v="0.5"/>
    <n v="0"/>
    <n v="2"/>
    <n v="2"/>
    <n v="6"/>
    <n v="0"/>
    <n v="1"/>
    <n v="2"/>
    <n v="1"/>
    <n v="10"/>
    <n v="-5"/>
    <n v="7.9"/>
    <d v="2026-03-25T00:00:00"/>
    <m/>
    <m/>
    <m/>
    <n v="21.683333333333334"/>
  </r>
  <r>
    <x v="52"/>
    <s v="POR"/>
    <s v="MIL"/>
    <s v="W"/>
    <d v="1899-12-31T00:13:00"/>
    <n v="7"/>
    <n v="16"/>
    <n v="0.438"/>
    <n v="4"/>
    <n v="10"/>
    <n v="0.4"/>
    <n v="0"/>
    <n v="0"/>
    <m/>
    <n v="1"/>
    <n v="1"/>
    <n v="2"/>
    <n v="0"/>
    <n v="0"/>
    <n v="1"/>
    <n v="3"/>
    <n v="1"/>
    <n v="18"/>
    <n v="20"/>
    <n v="7.9"/>
    <d v="2026-03-25T00:00:00"/>
    <m/>
    <m/>
    <m/>
    <n v="24.216666666666669"/>
  </r>
  <r>
    <x v="388"/>
    <s v="TOR"/>
    <s v="LAC"/>
    <s v="L"/>
    <d v="1899-12-30T23:44:00"/>
    <n v="5"/>
    <n v="7"/>
    <n v="0.71399999999999997"/>
    <n v="0"/>
    <n v="0"/>
    <m/>
    <n v="0"/>
    <n v="0"/>
    <m/>
    <n v="2"/>
    <n v="3"/>
    <n v="5"/>
    <n v="0"/>
    <n v="1"/>
    <n v="1"/>
    <n v="2"/>
    <n v="3"/>
    <n v="10"/>
    <n v="-23"/>
    <n v="7.9"/>
    <d v="2026-03-25T00:00:00"/>
    <m/>
    <m/>
    <m/>
    <n v="23.733333333333334"/>
  </r>
  <r>
    <x v="549"/>
    <s v="BRK"/>
    <s v="GSW"/>
    <s v="L"/>
    <d v="1899-12-30T18:33:00"/>
    <n v="5"/>
    <n v="8"/>
    <n v="0.625"/>
    <n v="1"/>
    <n v="3"/>
    <n v="0.33300000000000002"/>
    <n v="0"/>
    <n v="0"/>
    <m/>
    <n v="1"/>
    <n v="0"/>
    <n v="1"/>
    <n v="3"/>
    <n v="1"/>
    <n v="0"/>
    <n v="1"/>
    <n v="6"/>
    <n v="11"/>
    <n v="-2"/>
    <n v="7.8"/>
    <d v="2026-03-25T00:00:00"/>
    <m/>
    <m/>
    <m/>
    <n v="18.55"/>
  </r>
  <r>
    <x v="505"/>
    <s v="UTA"/>
    <s v="WAS"/>
    <s v="L"/>
    <d v="1899-12-30T16:53:00"/>
    <n v="2"/>
    <n v="4"/>
    <n v="0.5"/>
    <n v="0"/>
    <n v="0"/>
    <m/>
    <n v="3"/>
    <n v="4"/>
    <n v="0.75"/>
    <n v="5"/>
    <n v="3"/>
    <n v="8"/>
    <n v="4"/>
    <n v="0"/>
    <n v="0"/>
    <n v="4"/>
    <n v="0"/>
    <n v="7"/>
    <n v="-17"/>
    <n v="7.8"/>
    <d v="2026-03-25T00:00:00"/>
    <m/>
    <m/>
    <m/>
    <n v="16.883333333333333"/>
  </r>
  <r>
    <x v="284"/>
    <s v="MIL"/>
    <s v="POR"/>
    <s v="L"/>
    <d v="1899-12-30T21:29:00"/>
    <n v="2"/>
    <n v="5"/>
    <n v="0.4"/>
    <n v="1"/>
    <n v="3"/>
    <n v="0.33300000000000002"/>
    <n v="3"/>
    <n v="6"/>
    <n v="0.5"/>
    <n v="2"/>
    <n v="1"/>
    <n v="3"/>
    <n v="1"/>
    <n v="4"/>
    <n v="0"/>
    <n v="2"/>
    <n v="2"/>
    <n v="8"/>
    <n v="-10"/>
    <n v="7.7"/>
    <d v="2026-03-25T00:00:00"/>
    <m/>
    <m/>
    <m/>
    <n v="21.483333333333334"/>
  </r>
  <r>
    <x v="81"/>
    <s v="ATL"/>
    <s v="DET"/>
    <s v="W"/>
    <d v="1899-12-31T00:00:00"/>
    <n v="4"/>
    <n v="6"/>
    <n v="0.66700000000000004"/>
    <n v="3"/>
    <n v="5"/>
    <n v="0.6"/>
    <n v="0"/>
    <n v="0"/>
    <m/>
    <n v="0"/>
    <n v="1"/>
    <n v="1"/>
    <n v="2"/>
    <n v="2"/>
    <n v="0"/>
    <n v="2"/>
    <n v="6"/>
    <n v="11"/>
    <n v="-5"/>
    <n v="7.7"/>
    <d v="2026-03-25T00:00:00"/>
    <m/>
    <m/>
    <m/>
    <n v="24"/>
  </r>
  <r>
    <x v="280"/>
    <s v="MIN"/>
    <s v="HOU"/>
    <s v="W"/>
    <d v="1899-12-31T04:43:00"/>
    <n v="2"/>
    <n v="6"/>
    <n v="0.33300000000000002"/>
    <n v="1"/>
    <n v="5"/>
    <n v="0.2"/>
    <n v="0"/>
    <n v="0"/>
    <m/>
    <n v="1"/>
    <n v="4"/>
    <n v="5"/>
    <n v="6"/>
    <n v="1"/>
    <n v="1"/>
    <n v="1"/>
    <n v="2"/>
    <n v="5"/>
    <n v="2"/>
    <n v="7.6"/>
    <d v="2026-03-25T00:00:00"/>
    <m/>
    <m/>
    <m/>
    <n v="28.716666666666669"/>
  </r>
  <r>
    <x v="79"/>
    <s v="GSW"/>
    <s v="BRK"/>
    <s v="W"/>
    <d v="1899-12-31T03:03:00"/>
    <n v="4"/>
    <n v="9"/>
    <n v="0.44400000000000001"/>
    <n v="0"/>
    <n v="2"/>
    <n v="0"/>
    <n v="9"/>
    <n v="10"/>
    <n v="0.9"/>
    <n v="1"/>
    <n v="4"/>
    <n v="5"/>
    <n v="2"/>
    <n v="0"/>
    <n v="0"/>
    <n v="6"/>
    <n v="4"/>
    <n v="17"/>
    <n v="11"/>
    <n v="7.6"/>
    <d v="2026-03-25T00:00:00"/>
    <m/>
    <m/>
    <m/>
    <n v="27.050000000000004"/>
  </r>
  <r>
    <x v="184"/>
    <s v="DAL"/>
    <s v="DEN"/>
    <s v="L"/>
    <d v="1899-12-31T07:46:00"/>
    <n v="3"/>
    <n v="5"/>
    <n v="0.6"/>
    <n v="3"/>
    <n v="4"/>
    <n v="0.75"/>
    <n v="0"/>
    <n v="0"/>
    <m/>
    <n v="0"/>
    <n v="1"/>
    <n v="1"/>
    <n v="2"/>
    <n v="0"/>
    <n v="0"/>
    <n v="1"/>
    <n v="0"/>
    <n v="9"/>
    <n v="-6"/>
    <n v="7.4"/>
    <d v="2026-03-25T00:00:00"/>
    <m/>
    <m/>
    <m/>
    <n v="31.766666666666666"/>
  </r>
  <r>
    <x v="289"/>
    <s v="DAL"/>
    <s v="DEN"/>
    <s v="L"/>
    <d v="1899-12-30T16:21:00"/>
    <n v="1"/>
    <n v="2"/>
    <n v="0.5"/>
    <n v="0"/>
    <n v="0"/>
    <m/>
    <n v="5"/>
    <n v="7"/>
    <n v="0.71399999999999997"/>
    <n v="1"/>
    <n v="3"/>
    <n v="4"/>
    <n v="0"/>
    <n v="1"/>
    <n v="1"/>
    <n v="0"/>
    <n v="3"/>
    <n v="7"/>
    <n v="-5"/>
    <n v="7.3"/>
    <d v="2026-03-25T00:00:00"/>
    <m/>
    <m/>
    <m/>
    <n v="16.350000000000001"/>
  </r>
  <r>
    <x v="31"/>
    <s v="ATL"/>
    <s v="DET"/>
    <s v="W"/>
    <d v="1899-12-30T11:04:00"/>
    <n v="3"/>
    <n v="6"/>
    <n v="0.5"/>
    <n v="2"/>
    <n v="4"/>
    <n v="0.5"/>
    <n v="0"/>
    <n v="0"/>
    <m/>
    <n v="0"/>
    <n v="1"/>
    <n v="1"/>
    <n v="0"/>
    <n v="2"/>
    <n v="0"/>
    <n v="0"/>
    <n v="0"/>
    <n v="8"/>
    <n v="12"/>
    <n v="7.3"/>
    <d v="2026-03-25T00:00:00"/>
    <m/>
    <m/>
    <m/>
    <n v="11.066666666666666"/>
  </r>
  <r>
    <x v="332"/>
    <s v="MIL"/>
    <s v="POR"/>
    <s v="L"/>
    <d v="1899-12-31T08:48:00"/>
    <n v="7"/>
    <n v="17"/>
    <n v="0.41199999999999998"/>
    <n v="2"/>
    <n v="6"/>
    <n v="0.33300000000000002"/>
    <n v="0"/>
    <n v="0"/>
    <m/>
    <n v="2"/>
    <n v="2"/>
    <n v="4"/>
    <n v="4"/>
    <n v="0"/>
    <n v="1"/>
    <n v="4"/>
    <n v="3"/>
    <n v="16"/>
    <n v="-28"/>
    <n v="7.2"/>
    <d v="2026-03-25T00:00:00"/>
    <m/>
    <m/>
    <m/>
    <n v="32.799999999999997"/>
  </r>
  <r>
    <x v="420"/>
    <s v="UTA"/>
    <s v="WAS"/>
    <s v="L"/>
    <d v="1899-12-31T05:30:00"/>
    <n v="4"/>
    <n v="12"/>
    <n v="0.33300000000000002"/>
    <n v="1"/>
    <n v="4"/>
    <n v="0.25"/>
    <n v="1"/>
    <n v="2"/>
    <n v="0.5"/>
    <n v="1"/>
    <n v="2"/>
    <n v="3"/>
    <n v="6"/>
    <n v="2"/>
    <n v="0"/>
    <n v="2"/>
    <n v="3"/>
    <n v="10"/>
    <n v="-18"/>
    <n v="7.1"/>
    <d v="2026-03-25T00:00:00"/>
    <m/>
    <m/>
    <m/>
    <n v="29.5"/>
  </r>
  <r>
    <x v="120"/>
    <s v="TOR"/>
    <s v="LAC"/>
    <s v="L"/>
    <d v="1899-12-30T21:32:00"/>
    <n v="5"/>
    <n v="9"/>
    <n v="0.55600000000000005"/>
    <n v="0"/>
    <n v="0"/>
    <m/>
    <n v="0"/>
    <n v="2"/>
    <n v="0"/>
    <n v="2"/>
    <n v="4"/>
    <n v="6"/>
    <n v="1"/>
    <n v="1"/>
    <n v="0"/>
    <n v="1"/>
    <n v="3"/>
    <n v="10"/>
    <n v="-11"/>
    <n v="7"/>
    <d v="2026-03-25T00:00:00"/>
    <m/>
    <m/>
    <m/>
    <n v="21.533333333333335"/>
  </r>
  <r>
    <x v="299"/>
    <s v="PHI"/>
    <s v="CHI"/>
    <s v="W"/>
    <d v="1899-12-30T06:07:00"/>
    <n v="3"/>
    <n v="4"/>
    <n v="0.75"/>
    <n v="0"/>
    <n v="1"/>
    <n v="0"/>
    <n v="1"/>
    <n v="2"/>
    <n v="0.5"/>
    <n v="0"/>
    <n v="0"/>
    <n v="0"/>
    <n v="2"/>
    <n v="1"/>
    <n v="0"/>
    <n v="0"/>
    <n v="1"/>
    <n v="7"/>
    <n v="-13"/>
    <n v="7"/>
    <d v="2026-03-25T00:00:00"/>
    <m/>
    <m/>
    <m/>
    <n v="6.1166666666666663"/>
  </r>
  <r>
    <x v="305"/>
    <s v="CHI"/>
    <s v="PHI"/>
    <s v="L"/>
    <d v="1899-12-30T22:24:00"/>
    <n v="3"/>
    <n v="8"/>
    <n v="0.375"/>
    <n v="2"/>
    <n v="5"/>
    <n v="0.4"/>
    <n v="3"/>
    <n v="3"/>
    <n v="1"/>
    <n v="0"/>
    <n v="4"/>
    <n v="4"/>
    <n v="0"/>
    <n v="0"/>
    <n v="0"/>
    <n v="0"/>
    <n v="2"/>
    <n v="11"/>
    <n v="-7"/>
    <n v="7"/>
    <d v="2026-03-25T00:00:00"/>
    <m/>
    <m/>
    <m/>
    <n v="22.4"/>
  </r>
  <r>
    <x v="273"/>
    <s v="MIN"/>
    <s v="HOU"/>
    <s v="W"/>
    <d v="1899-12-31T05:35:00"/>
    <n v="3"/>
    <n v="11"/>
    <n v="0.27300000000000002"/>
    <n v="2"/>
    <n v="7"/>
    <n v="0.28599999999999998"/>
    <n v="0"/>
    <n v="0"/>
    <m/>
    <n v="0"/>
    <n v="0"/>
    <n v="0"/>
    <n v="8"/>
    <n v="0"/>
    <n v="1"/>
    <n v="1"/>
    <n v="0"/>
    <n v="8"/>
    <n v="-1"/>
    <n v="6.8"/>
    <d v="2026-03-25T00:00:00"/>
    <m/>
    <m/>
    <m/>
    <n v="29.583333333333332"/>
  </r>
  <r>
    <x v="293"/>
    <s v="BRK"/>
    <s v="GSW"/>
    <s v="L"/>
    <d v="1899-12-31T09:57:00"/>
    <n v="4"/>
    <n v="10"/>
    <n v="0.4"/>
    <n v="2"/>
    <n v="7"/>
    <n v="0.28599999999999998"/>
    <n v="0"/>
    <n v="0"/>
    <m/>
    <n v="0"/>
    <n v="2"/>
    <n v="2"/>
    <n v="0"/>
    <n v="2"/>
    <n v="0"/>
    <n v="0"/>
    <n v="1"/>
    <n v="10"/>
    <n v="-8"/>
    <n v="6.8"/>
    <d v="2026-03-25T00:00:00"/>
    <m/>
    <m/>
    <m/>
    <n v="33.950000000000003"/>
  </r>
  <r>
    <x v="418"/>
    <s v="WAS"/>
    <s v="UTA"/>
    <s v="W"/>
    <d v="1899-12-31T05:16:00"/>
    <n v="3"/>
    <n v="7"/>
    <n v="0.42899999999999999"/>
    <n v="1"/>
    <n v="3"/>
    <n v="0.33300000000000002"/>
    <n v="1"/>
    <n v="2"/>
    <n v="0.5"/>
    <n v="2"/>
    <n v="4"/>
    <n v="6"/>
    <n v="2"/>
    <n v="3"/>
    <n v="0"/>
    <n v="3"/>
    <n v="3"/>
    <n v="8"/>
    <n v="9"/>
    <n v="6.7"/>
    <d v="2026-03-25T00:00:00"/>
    <m/>
    <m/>
    <m/>
    <n v="29.266666666666669"/>
  </r>
  <r>
    <x v="22"/>
    <s v="HOU"/>
    <s v="MIN"/>
    <s v="L"/>
    <d v="1899-12-31T03:49:00"/>
    <n v="3"/>
    <n v="13"/>
    <n v="0.23100000000000001"/>
    <n v="2"/>
    <n v="10"/>
    <n v="0.2"/>
    <n v="2"/>
    <n v="2"/>
    <n v="1"/>
    <n v="0"/>
    <n v="8"/>
    <n v="8"/>
    <n v="3"/>
    <n v="2"/>
    <n v="0"/>
    <n v="2"/>
    <n v="0"/>
    <n v="10"/>
    <n v="5"/>
    <n v="6.6"/>
    <d v="2026-03-25T00:00:00"/>
    <m/>
    <m/>
    <m/>
    <n v="27.816666666666666"/>
  </r>
  <r>
    <x v="262"/>
    <s v="WAS"/>
    <s v="UTA"/>
    <s v="W"/>
    <d v="1899-12-31T03:27:00"/>
    <n v="8"/>
    <n v="18"/>
    <n v="0.44400000000000001"/>
    <n v="5"/>
    <n v="13"/>
    <n v="0.38500000000000001"/>
    <n v="0"/>
    <n v="2"/>
    <n v="0"/>
    <n v="0"/>
    <n v="2"/>
    <n v="2"/>
    <n v="0"/>
    <n v="0"/>
    <n v="0"/>
    <n v="3"/>
    <n v="5"/>
    <n v="21"/>
    <n v="4"/>
    <n v="6.4"/>
    <d v="2026-03-25T00:00:00"/>
    <m/>
    <m/>
    <m/>
    <n v="27.450000000000003"/>
  </r>
  <r>
    <x v="5"/>
    <s v="OKC"/>
    <s v="BOS"/>
    <s v="L"/>
    <d v="1899-12-31T01:42:00"/>
    <n v="3"/>
    <n v="7"/>
    <n v="0.42899999999999999"/>
    <n v="1"/>
    <n v="2"/>
    <n v="0.5"/>
    <n v="3"/>
    <n v="4"/>
    <n v="0.75"/>
    <n v="1"/>
    <n v="4"/>
    <n v="5"/>
    <n v="0"/>
    <n v="0"/>
    <n v="0"/>
    <n v="1"/>
    <n v="1"/>
    <n v="10"/>
    <n v="-5"/>
    <n v="6.4"/>
    <d v="2026-03-25T00:00:00"/>
    <m/>
    <m/>
    <m/>
    <n v="25.7"/>
  </r>
  <r>
    <x v="8"/>
    <s v="OKC"/>
    <s v="BOS"/>
    <s v="L"/>
    <d v="1899-12-31T00:17:00"/>
    <n v="2"/>
    <n v="5"/>
    <n v="0.4"/>
    <n v="1"/>
    <n v="4"/>
    <n v="0.25"/>
    <n v="2"/>
    <n v="2"/>
    <n v="1"/>
    <n v="1"/>
    <n v="3"/>
    <n v="4"/>
    <n v="0"/>
    <n v="1"/>
    <n v="1"/>
    <n v="0"/>
    <n v="3"/>
    <n v="7"/>
    <n v="-1"/>
    <n v="6.4"/>
    <d v="2026-03-25T00:00:00"/>
    <m/>
    <m/>
    <m/>
    <n v="24.283333333333335"/>
  </r>
  <r>
    <x v="323"/>
    <s v="DEN"/>
    <s v="DAL"/>
    <s v="W"/>
    <d v="1899-12-31T01:07:00"/>
    <n v="4"/>
    <n v="8"/>
    <n v="0.5"/>
    <n v="1"/>
    <n v="3"/>
    <n v="0.33300000000000002"/>
    <n v="2"/>
    <n v="3"/>
    <n v="0.66700000000000004"/>
    <n v="1"/>
    <n v="2"/>
    <n v="3"/>
    <n v="4"/>
    <n v="0"/>
    <n v="0"/>
    <n v="2"/>
    <n v="6"/>
    <n v="11"/>
    <n v="9"/>
    <n v="6.3"/>
    <d v="2026-03-25T00:00:00"/>
    <m/>
    <m/>
    <m/>
    <n v="25.116666666666667"/>
  </r>
  <r>
    <x v="187"/>
    <s v="POR"/>
    <s v="MIL"/>
    <s v="W"/>
    <d v="1899-12-30T09:19:00"/>
    <n v="2"/>
    <n v="5"/>
    <n v="0.4"/>
    <n v="0"/>
    <n v="1"/>
    <n v="0"/>
    <n v="3"/>
    <n v="4"/>
    <n v="0.75"/>
    <n v="0"/>
    <n v="1"/>
    <n v="1"/>
    <n v="1"/>
    <n v="0"/>
    <n v="2"/>
    <n v="0"/>
    <n v="0"/>
    <n v="7"/>
    <n v="1"/>
    <n v="6.3"/>
    <d v="2026-03-25T00:00:00"/>
    <m/>
    <m/>
    <m/>
    <n v="9.3166666666666664"/>
  </r>
  <r>
    <x v="245"/>
    <s v="LAL"/>
    <s v="IND"/>
    <s v="W"/>
    <d v="1899-12-31T04:00:00"/>
    <n v="2"/>
    <n v="4"/>
    <n v="0.5"/>
    <n v="2"/>
    <n v="2"/>
    <n v="1"/>
    <n v="2"/>
    <n v="2"/>
    <n v="1"/>
    <n v="1"/>
    <n v="1"/>
    <n v="2"/>
    <n v="2"/>
    <n v="0"/>
    <n v="0"/>
    <n v="1"/>
    <n v="3"/>
    <n v="8"/>
    <n v="-9"/>
    <n v="6.2"/>
    <d v="2026-03-25T00:00:00"/>
    <m/>
    <m/>
    <m/>
    <n v="28"/>
  </r>
  <r>
    <x v="207"/>
    <s v="POR"/>
    <s v="MIL"/>
    <s v="W"/>
    <d v="1899-12-30T21:29:00"/>
    <n v="2"/>
    <n v="2"/>
    <n v="1"/>
    <n v="1"/>
    <n v="1"/>
    <n v="1"/>
    <n v="0"/>
    <n v="0"/>
    <m/>
    <n v="1"/>
    <n v="2"/>
    <n v="3"/>
    <n v="2"/>
    <n v="0"/>
    <n v="0"/>
    <n v="1"/>
    <n v="0"/>
    <n v="5"/>
    <n v="22"/>
    <n v="6.1"/>
    <d v="2026-03-25T00:00:00"/>
    <m/>
    <m/>
    <m/>
    <n v="21.483333333333334"/>
  </r>
  <r>
    <x v="142"/>
    <s v="CLE"/>
    <s v="MIA"/>
    <s v="L"/>
    <d v="1899-12-31T03:44:00"/>
    <n v="1"/>
    <n v="5"/>
    <n v="0.2"/>
    <n v="0"/>
    <n v="1"/>
    <n v="0"/>
    <n v="2"/>
    <n v="2"/>
    <n v="1"/>
    <n v="0"/>
    <n v="6"/>
    <n v="6"/>
    <n v="6"/>
    <n v="0"/>
    <n v="0"/>
    <n v="0"/>
    <n v="2"/>
    <n v="4"/>
    <n v="-5"/>
    <n v="6.1"/>
    <d v="2026-03-25T00:00:00"/>
    <m/>
    <m/>
    <m/>
    <n v="27.733333333333331"/>
  </r>
  <r>
    <x v="138"/>
    <s v="TOR"/>
    <s v="LAC"/>
    <s v="L"/>
    <d v="1899-12-31T07:27:00"/>
    <n v="3"/>
    <n v="9"/>
    <n v="0.33300000000000002"/>
    <n v="2"/>
    <n v="5"/>
    <n v="0.4"/>
    <n v="0"/>
    <n v="0"/>
    <m/>
    <n v="0"/>
    <n v="0"/>
    <n v="0"/>
    <n v="4"/>
    <n v="2"/>
    <n v="1"/>
    <n v="2"/>
    <n v="1"/>
    <n v="8"/>
    <n v="-9"/>
    <n v="6"/>
    <d v="2026-03-25T00:00:00"/>
    <m/>
    <m/>
    <m/>
    <n v="31.449999999999996"/>
  </r>
  <r>
    <x v="557"/>
    <s v="DAL"/>
    <s v="DEN"/>
    <s v="L"/>
    <d v="1899-12-30T07:44:00"/>
    <n v="3"/>
    <n v="5"/>
    <n v="0.6"/>
    <n v="2"/>
    <n v="4"/>
    <n v="0.5"/>
    <n v="0"/>
    <n v="0"/>
    <m/>
    <n v="0"/>
    <n v="1"/>
    <n v="1"/>
    <n v="0"/>
    <n v="0"/>
    <n v="0"/>
    <n v="0"/>
    <n v="0"/>
    <n v="8"/>
    <n v="3"/>
    <n v="6"/>
    <d v="2026-03-25T00:00:00"/>
    <m/>
    <m/>
    <m/>
    <n v="7.7333333333333343"/>
  </r>
  <r>
    <x v="15"/>
    <s v="GSW"/>
    <s v="BRK"/>
    <s v="W"/>
    <d v="1899-12-31T09:36:00"/>
    <n v="2"/>
    <n v="4"/>
    <n v="0.5"/>
    <n v="1"/>
    <n v="3"/>
    <n v="0.33300000000000002"/>
    <n v="2"/>
    <n v="4"/>
    <n v="0.5"/>
    <n v="0"/>
    <n v="5"/>
    <n v="5"/>
    <n v="3"/>
    <n v="2"/>
    <n v="1"/>
    <n v="3"/>
    <n v="4"/>
    <n v="7"/>
    <n v="11"/>
    <n v="5.9"/>
    <d v="2026-03-25T00:00:00"/>
    <m/>
    <m/>
    <m/>
    <n v="33.599999999999994"/>
  </r>
  <r>
    <x v="278"/>
    <s v="DET"/>
    <s v="ATL"/>
    <s v="L"/>
    <d v="1899-12-30T15:00:00"/>
    <n v="3"/>
    <n v="8"/>
    <n v="0.375"/>
    <n v="1"/>
    <n v="5"/>
    <n v="0.2"/>
    <n v="0"/>
    <n v="0"/>
    <m/>
    <n v="1"/>
    <n v="2"/>
    <n v="3"/>
    <n v="2"/>
    <n v="1"/>
    <n v="0"/>
    <n v="0"/>
    <n v="1"/>
    <n v="7"/>
    <n v="4"/>
    <n v="5.9"/>
    <d v="2026-03-25T00:00:00"/>
    <m/>
    <m/>
    <m/>
    <n v="15"/>
  </r>
  <r>
    <x v="131"/>
    <s v="DET"/>
    <s v="ATL"/>
    <s v="L"/>
    <d v="1899-12-30T20:21:00"/>
    <n v="4"/>
    <n v="9"/>
    <n v="0.44400000000000001"/>
    <n v="0"/>
    <n v="2"/>
    <n v="0"/>
    <n v="0"/>
    <n v="0"/>
    <m/>
    <n v="1"/>
    <n v="1"/>
    <n v="2"/>
    <n v="2"/>
    <n v="2"/>
    <n v="0"/>
    <n v="1"/>
    <n v="2"/>
    <n v="8"/>
    <n v="-5"/>
    <n v="5.9"/>
    <d v="2026-03-25T00:00:00"/>
    <m/>
    <m/>
    <m/>
    <n v="20.350000000000001"/>
  </r>
  <r>
    <x v="373"/>
    <s v="DEN"/>
    <s v="DAL"/>
    <s v="W"/>
    <d v="1899-12-30T15:48:00"/>
    <n v="3"/>
    <n v="7"/>
    <n v="0.42899999999999999"/>
    <n v="2"/>
    <n v="4"/>
    <n v="0.5"/>
    <n v="0"/>
    <n v="0"/>
    <m/>
    <n v="0"/>
    <n v="5"/>
    <n v="5"/>
    <n v="0"/>
    <n v="0"/>
    <n v="0"/>
    <n v="0"/>
    <n v="0"/>
    <n v="8"/>
    <n v="-2"/>
    <n v="5.8"/>
    <d v="2026-03-25T00:00:00"/>
    <m/>
    <m/>
    <m/>
    <n v="15.8"/>
  </r>
  <r>
    <x v="426"/>
    <s v="POR"/>
    <s v="MIL"/>
    <s v="W"/>
    <d v="1899-12-30T13:28:00"/>
    <n v="2"/>
    <n v="4"/>
    <n v="0.5"/>
    <n v="0"/>
    <n v="0"/>
    <m/>
    <n v="2"/>
    <n v="4"/>
    <n v="0.5"/>
    <n v="3"/>
    <n v="3"/>
    <n v="6"/>
    <n v="0"/>
    <n v="0"/>
    <n v="2"/>
    <n v="1"/>
    <n v="2"/>
    <n v="6"/>
    <n v="4"/>
    <n v="5.8"/>
    <d v="2026-03-25T00:00:00"/>
    <m/>
    <m/>
    <m/>
    <n v="13.466666666666667"/>
  </r>
  <r>
    <x v="362"/>
    <s v="CHI"/>
    <s v="PHI"/>
    <s v="L"/>
    <d v="1899-12-30T22:45:00"/>
    <n v="5"/>
    <n v="10"/>
    <n v="0.5"/>
    <n v="0"/>
    <n v="4"/>
    <n v="0"/>
    <n v="2"/>
    <n v="2"/>
    <n v="1"/>
    <n v="0"/>
    <n v="2"/>
    <n v="2"/>
    <n v="1"/>
    <n v="0"/>
    <n v="0"/>
    <n v="1"/>
    <n v="4"/>
    <n v="12"/>
    <n v="6"/>
    <n v="5.7"/>
    <d v="2026-03-25T00:00:00"/>
    <m/>
    <m/>
    <m/>
    <n v="22.75"/>
  </r>
  <r>
    <x v="194"/>
    <s v="ATL"/>
    <s v="DET"/>
    <s v="W"/>
    <d v="1899-12-31T04:05:00"/>
    <n v="2"/>
    <n v="5"/>
    <n v="0.4"/>
    <n v="1"/>
    <n v="4"/>
    <n v="0.25"/>
    <n v="0"/>
    <n v="0"/>
    <m/>
    <n v="2"/>
    <n v="8"/>
    <n v="10"/>
    <n v="2"/>
    <n v="0"/>
    <n v="0"/>
    <n v="1"/>
    <n v="2"/>
    <n v="5"/>
    <n v="1"/>
    <n v="5.7"/>
    <d v="2026-03-25T00:00:00"/>
    <m/>
    <m/>
    <m/>
    <n v="28.083333333333332"/>
  </r>
  <r>
    <x v="91"/>
    <s v="BRK"/>
    <s v="GSW"/>
    <s v="L"/>
    <d v="1899-12-30T20:23:00"/>
    <n v="3"/>
    <n v="6"/>
    <n v="0.5"/>
    <n v="0"/>
    <n v="0"/>
    <m/>
    <n v="2"/>
    <n v="2"/>
    <n v="1"/>
    <n v="2"/>
    <n v="2"/>
    <n v="4"/>
    <n v="2"/>
    <n v="1"/>
    <n v="1"/>
    <n v="3"/>
    <n v="4"/>
    <n v="8"/>
    <n v="1"/>
    <n v="5.5"/>
    <d v="2026-03-25T00:00:00"/>
    <m/>
    <m/>
    <m/>
    <n v="20.383333333333333"/>
  </r>
  <r>
    <x v="16"/>
    <s v="OKC"/>
    <s v="BOS"/>
    <s v="L"/>
    <d v="1899-12-30T21:14:00"/>
    <n v="3"/>
    <n v="11"/>
    <n v="0.27300000000000002"/>
    <n v="1"/>
    <n v="8"/>
    <n v="0.125"/>
    <n v="2"/>
    <n v="2"/>
    <n v="1"/>
    <n v="0"/>
    <n v="4"/>
    <n v="4"/>
    <n v="2"/>
    <n v="1"/>
    <n v="0"/>
    <n v="0"/>
    <n v="2"/>
    <n v="9"/>
    <n v="-12"/>
    <n v="5.3"/>
    <d v="2026-03-25T00:00:00"/>
    <m/>
    <m/>
    <m/>
    <n v="21.233333333333334"/>
  </r>
  <r>
    <x v="287"/>
    <s v="LAC"/>
    <s v="TOR"/>
    <s v="W"/>
    <d v="1899-12-31T00:21:00"/>
    <n v="0"/>
    <n v="1"/>
    <n v="0"/>
    <n v="0"/>
    <n v="1"/>
    <n v="0"/>
    <n v="0"/>
    <n v="0"/>
    <m/>
    <n v="2"/>
    <n v="3"/>
    <n v="5"/>
    <n v="4"/>
    <n v="2"/>
    <n v="1"/>
    <n v="1"/>
    <n v="2"/>
    <n v="0"/>
    <n v="20"/>
    <n v="5.3"/>
    <d v="2026-03-25T00:00:00"/>
    <m/>
    <m/>
    <m/>
    <n v="24.35"/>
  </r>
  <r>
    <x v="556"/>
    <s v="MEM"/>
    <s v="SAS"/>
    <s v="L"/>
    <d v="1899-12-30T10:01:00"/>
    <n v="3"/>
    <n v="4"/>
    <n v="0.75"/>
    <n v="1"/>
    <n v="1"/>
    <n v="1"/>
    <n v="0"/>
    <n v="0"/>
    <m/>
    <n v="0"/>
    <n v="1"/>
    <n v="1"/>
    <n v="0"/>
    <n v="0"/>
    <n v="0"/>
    <n v="0"/>
    <n v="1"/>
    <n v="7"/>
    <n v="8"/>
    <n v="5.3"/>
    <d v="2026-03-25T00:00:00"/>
    <m/>
    <m/>
    <m/>
    <n v="10.016666666666667"/>
  </r>
  <r>
    <x v="39"/>
    <s v="LAL"/>
    <s v="IND"/>
    <s v="W"/>
    <d v="1899-12-30T12:27:00"/>
    <n v="2"/>
    <n v="2"/>
    <n v="1"/>
    <n v="1"/>
    <n v="1"/>
    <n v="1"/>
    <n v="0"/>
    <n v="0"/>
    <m/>
    <n v="0"/>
    <n v="1"/>
    <n v="1"/>
    <n v="0"/>
    <n v="1"/>
    <n v="0"/>
    <n v="0"/>
    <n v="1"/>
    <n v="5"/>
    <n v="-9"/>
    <n v="5.3"/>
    <d v="2026-03-25T00:00:00"/>
    <m/>
    <m/>
    <m/>
    <n v="12.450000000000001"/>
  </r>
  <r>
    <x v="306"/>
    <s v="PHI"/>
    <s v="CHI"/>
    <s v="W"/>
    <d v="1899-12-30T14:41:00"/>
    <n v="1"/>
    <n v="2"/>
    <n v="0.5"/>
    <n v="0"/>
    <n v="0"/>
    <m/>
    <n v="2"/>
    <n v="2"/>
    <n v="1"/>
    <n v="3"/>
    <n v="5"/>
    <n v="8"/>
    <n v="0"/>
    <n v="0"/>
    <n v="2"/>
    <n v="2"/>
    <n v="2"/>
    <n v="4"/>
    <n v="-2"/>
    <n v="5.2"/>
    <d v="2026-03-25T00:00:00"/>
    <m/>
    <m/>
    <m/>
    <n v="14.683333333333334"/>
  </r>
  <r>
    <x v="191"/>
    <s v="DAL"/>
    <s v="DEN"/>
    <s v="L"/>
    <d v="1899-12-30T12:52:00"/>
    <n v="2"/>
    <n v="3"/>
    <n v="0.66700000000000004"/>
    <n v="0"/>
    <n v="0"/>
    <m/>
    <n v="0"/>
    <n v="0"/>
    <m/>
    <n v="0"/>
    <n v="0"/>
    <n v="0"/>
    <n v="4"/>
    <n v="0"/>
    <n v="0"/>
    <n v="0"/>
    <n v="1"/>
    <n v="4"/>
    <n v="0"/>
    <n v="5.0999999999999996"/>
    <d v="2026-03-25T00:00:00"/>
    <m/>
    <m/>
    <m/>
    <n v="12.866666666666667"/>
  </r>
  <r>
    <x v="448"/>
    <s v="CLE"/>
    <s v="MIA"/>
    <s v="L"/>
    <d v="1899-12-30T17:54:00"/>
    <n v="2"/>
    <n v="3"/>
    <n v="0.66700000000000004"/>
    <n v="0"/>
    <n v="0"/>
    <m/>
    <n v="2"/>
    <n v="2"/>
    <n v="1"/>
    <n v="2"/>
    <n v="2"/>
    <n v="4"/>
    <n v="0"/>
    <n v="0"/>
    <n v="0"/>
    <n v="0"/>
    <n v="4"/>
    <n v="6"/>
    <n v="-2"/>
    <n v="5.0999999999999996"/>
    <d v="2026-03-25T00:00:00"/>
    <m/>
    <m/>
    <m/>
    <n v="17.899999999999999"/>
  </r>
  <r>
    <x v="251"/>
    <s v="BOS"/>
    <s v="OKC"/>
    <s v="W"/>
    <d v="1899-12-31T04:39:00"/>
    <n v="3"/>
    <n v="9"/>
    <n v="0.33300000000000002"/>
    <n v="3"/>
    <n v="8"/>
    <n v="0.375"/>
    <n v="0"/>
    <n v="0"/>
    <m/>
    <n v="1"/>
    <n v="4"/>
    <n v="5"/>
    <n v="0"/>
    <n v="0"/>
    <n v="0"/>
    <n v="0"/>
    <n v="2"/>
    <n v="9"/>
    <n v="4"/>
    <n v="5"/>
    <d v="2026-03-25T00:00:00"/>
    <m/>
    <m/>
    <m/>
    <n v="28.650000000000002"/>
  </r>
  <r>
    <x v="234"/>
    <s v="BRK"/>
    <s v="GSW"/>
    <s v="L"/>
    <d v="1899-12-30T22:36:00"/>
    <n v="3"/>
    <n v="5"/>
    <n v="0.6"/>
    <n v="2"/>
    <n v="4"/>
    <n v="0.5"/>
    <n v="0"/>
    <n v="0"/>
    <m/>
    <n v="1"/>
    <n v="1"/>
    <n v="2"/>
    <n v="3"/>
    <n v="2"/>
    <n v="1"/>
    <n v="5"/>
    <n v="4"/>
    <n v="8"/>
    <n v="-5"/>
    <n v="4.9000000000000004"/>
    <d v="2026-03-25T00:00:00"/>
    <m/>
    <m/>
    <m/>
    <n v="22.6"/>
  </r>
  <r>
    <x v="247"/>
    <s v="DAL"/>
    <s v="DEN"/>
    <s v="L"/>
    <d v="1899-12-30T17:24:00"/>
    <n v="3"/>
    <n v="8"/>
    <n v="0.375"/>
    <n v="0"/>
    <n v="2"/>
    <n v="0"/>
    <n v="1"/>
    <n v="2"/>
    <n v="0.5"/>
    <n v="2"/>
    <n v="1"/>
    <n v="3"/>
    <n v="3"/>
    <n v="0"/>
    <n v="0"/>
    <n v="0"/>
    <n v="3"/>
    <n v="7"/>
    <n v="0"/>
    <n v="4.8"/>
    <d v="2026-03-25T00:00:00"/>
    <m/>
    <m/>
    <m/>
    <n v="17.399999999999999"/>
  </r>
  <r>
    <x v="229"/>
    <s v="TOR"/>
    <s v="LAC"/>
    <s v="L"/>
    <d v="1899-12-30T03:45:00"/>
    <n v="1"/>
    <n v="1"/>
    <n v="1"/>
    <n v="0"/>
    <n v="0"/>
    <m/>
    <n v="2"/>
    <n v="2"/>
    <n v="1"/>
    <n v="1"/>
    <n v="0"/>
    <n v="1"/>
    <n v="1"/>
    <n v="0"/>
    <n v="0"/>
    <n v="0"/>
    <n v="1"/>
    <n v="4"/>
    <n v="-3"/>
    <n v="4.7"/>
    <d v="2026-03-25T00:00:00"/>
    <m/>
    <m/>
    <m/>
    <n v="3.75"/>
  </r>
  <r>
    <x v="237"/>
    <s v="DAL"/>
    <s v="DEN"/>
    <s v="L"/>
    <d v="1899-12-30T10:44:00"/>
    <n v="3"/>
    <n v="6"/>
    <n v="0.5"/>
    <n v="2"/>
    <n v="2"/>
    <n v="1"/>
    <n v="0"/>
    <n v="0"/>
    <m/>
    <n v="0"/>
    <n v="0"/>
    <n v="0"/>
    <n v="0"/>
    <n v="0"/>
    <n v="0"/>
    <n v="0"/>
    <n v="1"/>
    <n v="8"/>
    <n v="-4"/>
    <n v="4.5999999999999996"/>
    <d v="2026-03-25T00:00:00"/>
    <m/>
    <m/>
    <m/>
    <n v="10.733333333333334"/>
  </r>
  <r>
    <x v="158"/>
    <s v="MIL"/>
    <s v="POR"/>
    <s v="L"/>
    <d v="1899-12-31T09:34:00"/>
    <n v="2"/>
    <n v="8"/>
    <n v="0.25"/>
    <n v="1"/>
    <n v="5"/>
    <n v="0.2"/>
    <n v="0"/>
    <n v="0"/>
    <m/>
    <n v="1"/>
    <n v="3"/>
    <n v="4"/>
    <n v="5"/>
    <n v="1"/>
    <n v="0"/>
    <n v="1"/>
    <n v="2"/>
    <n v="5"/>
    <n v="-30"/>
    <n v="4.5"/>
    <d v="2026-03-25T00:00:00"/>
    <m/>
    <m/>
    <m/>
    <n v="33.566666666666663"/>
  </r>
  <r>
    <x v="366"/>
    <s v="LAL"/>
    <s v="IND"/>
    <s v="W"/>
    <d v="1899-12-30T13:22:00"/>
    <n v="2"/>
    <n v="4"/>
    <n v="0.5"/>
    <n v="0"/>
    <n v="1"/>
    <n v="0"/>
    <n v="0"/>
    <n v="0"/>
    <m/>
    <n v="0"/>
    <n v="1"/>
    <n v="1"/>
    <n v="1"/>
    <n v="2"/>
    <n v="1"/>
    <n v="0"/>
    <n v="3"/>
    <n v="4"/>
    <n v="4"/>
    <n v="4.5"/>
    <d v="2026-03-25T00:00:00"/>
    <m/>
    <m/>
    <m/>
    <n v="13.366666666666667"/>
  </r>
  <r>
    <x v="425"/>
    <s v="MIN"/>
    <s v="HOU"/>
    <s v="W"/>
    <d v="1899-12-31T06:01:00"/>
    <n v="1"/>
    <n v="6"/>
    <n v="0.16700000000000001"/>
    <n v="0"/>
    <n v="0"/>
    <m/>
    <n v="1"/>
    <n v="1"/>
    <n v="1"/>
    <n v="3"/>
    <n v="2"/>
    <n v="5"/>
    <n v="3"/>
    <n v="1"/>
    <n v="1"/>
    <n v="1"/>
    <n v="1"/>
    <n v="3"/>
    <n v="4"/>
    <n v="4.3"/>
    <d v="2026-03-25T00:00:00"/>
    <m/>
    <m/>
    <m/>
    <n v="30.016666666666669"/>
  </r>
  <r>
    <x v="206"/>
    <s v="LAC"/>
    <s v="TOR"/>
    <s v="W"/>
    <d v="1899-12-30T03:45:00"/>
    <n v="0"/>
    <n v="0"/>
    <m/>
    <n v="0"/>
    <n v="0"/>
    <m/>
    <n v="2"/>
    <n v="2"/>
    <n v="1"/>
    <n v="1"/>
    <n v="3"/>
    <n v="4"/>
    <n v="1"/>
    <n v="0"/>
    <n v="0"/>
    <n v="0"/>
    <n v="0"/>
    <n v="2"/>
    <n v="3"/>
    <n v="4.3"/>
    <d v="2026-03-25T00:00:00"/>
    <m/>
    <m/>
    <m/>
    <n v="3.75"/>
  </r>
  <r>
    <x v="80"/>
    <s v="CLE"/>
    <s v="MIA"/>
    <s v="L"/>
    <d v="1899-12-31T06:37:00"/>
    <n v="3"/>
    <n v="8"/>
    <n v="0.375"/>
    <n v="0"/>
    <n v="0"/>
    <m/>
    <n v="2"/>
    <n v="5"/>
    <n v="0.4"/>
    <n v="1"/>
    <n v="4"/>
    <n v="5"/>
    <n v="4"/>
    <n v="0"/>
    <n v="0"/>
    <n v="2"/>
    <n v="2"/>
    <n v="8"/>
    <n v="-5"/>
    <n v="4.3"/>
    <d v="2026-03-25T00:00:00"/>
    <m/>
    <m/>
    <m/>
    <n v="30.616666666666667"/>
  </r>
  <r>
    <x v="398"/>
    <s v="HOU"/>
    <s v="MIN"/>
    <s v="L"/>
    <d v="1899-12-30T08:25:00"/>
    <n v="1"/>
    <n v="2"/>
    <n v="0.5"/>
    <n v="1"/>
    <n v="2"/>
    <n v="0.5"/>
    <n v="2"/>
    <n v="2"/>
    <n v="1"/>
    <n v="0"/>
    <n v="1"/>
    <n v="1"/>
    <n v="0"/>
    <n v="0"/>
    <n v="0"/>
    <n v="0"/>
    <n v="0"/>
    <n v="5"/>
    <n v="-5"/>
    <n v="4.3"/>
    <d v="2026-03-25T00:00:00"/>
    <m/>
    <m/>
    <m/>
    <n v="8.4166666666666661"/>
  </r>
  <r>
    <x v="410"/>
    <s v="BRK"/>
    <s v="GSW"/>
    <s v="L"/>
    <d v="1899-12-30T16:41:00"/>
    <n v="2"/>
    <n v="6"/>
    <n v="0.33300000000000002"/>
    <n v="1"/>
    <n v="3"/>
    <n v="0.33300000000000002"/>
    <n v="0"/>
    <n v="0"/>
    <m/>
    <n v="0"/>
    <n v="1"/>
    <n v="1"/>
    <n v="3"/>
    <n v="1"/>
    <n v="0"/>
    <n v="0"/>
    <n v="2"/>
    <n v="5"/>
    <n v="8"/>
    <n v="4.2"/>
    <d v="2026-03-25T00:00:00"/>
    <m/>
    <m/>
    <m/>
    <n v="16.683333333333334"/>
  </r>
  <r>
    <x v="331"/>
    <s v="IND"/>
    <s v="LAL"/>
    <s v="L"/>
    <d v="1899-12-31T08:07:00"/>
    <n v="6"/>
    <n v="13"/>
    <n v="0.46200000000000002"/>
    <n v="2"/>
    <n v="8"/>
    <n v="0.25"/>
    <n v="0"/>
    <n v="2"/>
    <n v="0"/>
    <n v="0"/>
    <n v="3"/>
    <n v="3"/>
    <n v="1"/>
    <n v="1"/>
    <n v="0"/>
    <n v="3"/>
    <n v="5"/>
    <n v="14"/>
    <n v="11"/>
    <n v="4.0999999999999996"/>
    <d v="2026-03-25T00:00:00"/>
    <m/>
    <m/>
    <m/>
    <n v="32.116666666666667"/>
  </r>
  <r>
    <x v="482"/>
    <s v="OKC"/>
    <s v="BOS"/>
    <s v="L"/>
    <d v="1899-12-30T23:39:00"/>
    <n v="2"/>
    <n v="9"/>
    <n v="0.222"/>
    <n v="0"/>
    <n v="3"/>
    <n v="0"/>
    <n v="3"/>
    <n v="4"/>
    <n v="0.75"/>
    <n v="0"/>
    <n v="3"/>
    <n v="3"/>
    <n v="3"/>
    <n v="0"/>
    <n v="0"/>
    <n v="0"/>
    <n v="0"/>
    <n v="7"/>
    <n v="-5"/>
    <n v="4.0999999999999996"/>
    <d v="2026-03-25T00:00:00"/>
    <m/>
    <m/>
    <m/>
    <n v="23.650000000000002"/>
  </r>
  <r>
    <x v="197"/>
    <s v="DET"/>
    <s v="ATL"/>
    <s v="L"/>
    <d v="1899-12-30T15:11:00"/>
    <n v="2"/>
    <n v="7"/>
    <n v="0.28599999999999998"/>
    <n v="0"/>
    <n v="3"/>
    <n v="0"/>
    <n v="0"/>
    <n v="0"/>
    <m/>
    <n v="1"/>
    <n v="4"/>
    <n v="5"/>
    <n v="2"/>
    <n v="1"/>
    <n v="1"/>
    <n v="1"/>
    <n v="0"/>
    <n v="4"/>
    <n v="-15"/>
    <n v="3.9"/>
    <d v="2026-03-25T00:00:00"/>
    <m/>
    <m/>
    <m/>
    <n v="15.183333333333334"/>
  </r>
  <r>
    <x v="308"/>
    <s v="BOS"/>
    <s v="OKC"/>
    <s v="W"/>
    <d v="1899-12-30T11:55:00"/>
    <n v="3"/>
    <n v="4"/>
    <n v="0.75"/>
    <n v="1"/>
    <n v="2"/>
    <n v="0.5"/>
    <n v="0"/>
    <n v="1"/>
    <n v="0"/>
    <n v="1"/>
    <n v="1"/>
    <n v="2"/>
    <n v="0"/>
    <n v="0"/>
    <n v="0"/>
    <n v="1"/>
    <n v="3"/>
    <n v="7"/>
    <n v="9"/>
    <n v="3.8"/>
    <d v="2026-03-25T00:00:00"/>
    <m/>
    <m/>
    <m/>
    <n v="11.916666666666668"/>
  </r>
  <r>
    <x v="7"/>
    <s v="ATL"/>
    <s v="DET"/>
    <s v="W"/>
    <d v="1899-12-30T19:39:00"/>
    <n v="3"/>
    <n v="9"/>
    <n v="0.33300000000000002"/>
    <n v="1"/>
    <n v="4"/>
    <n v="0.25"/>
    <n v="1"/>
    <n v="3"/>
    <n v="0.33300000000000002"/>
    <n v="1"/>
    <n v="4"/>
    <n v="5"/>
    <n v="1"/>
    <n v="1"/>
    <n v="0"/>
    <n v="2"/>
    <n v="0"/>
    <n v="8"/>
    <n v="3"/>
    <n v="3.7"/>
    <d v="2026-03-25T00:00:00"/>
    <m/>
    <m/>
    <m/>
    <n v="19.649999999999999"/>
  </r>
  <r>
    <x v="10"/>
    <s v="OKC"/>
    <s v="BOS"/>
    <s v="L"/>
    <d v="1899-12-31T01:26:00"/>
    <n v="4"/>
    <n v="9"/>
    <n v="0.44400000000000001"/>
    <n v="0"/>
    <n v="3"/>
    <n v="0"/>
    <n v="0"/>
    <n v="0"/>
    <m/>
    <n v="0"/>
    <n v="3"/>
    <n v="3"/>
    <n v="2"/>
    <n v="0"/>
    <n v="1"/>
    <n v="1"/>
    <n v="4"/>
    <n v="8"/>
    <n v="3"/>
    <n v="3.7"/>
    <d v="2026-03-25T00:00:00"/>
    <m/>
    <m/>
    <m/>
    <n v="25.433333333333334"/>
  </r>
  <r>
    <x v="339"/>
    <s v="GSW"/>
    <s v="BRK"/>
    <s v="W"/>
    <d v="1899-12-30T15:14:00"/>
    <n v="2"/>
    <n v="5"/>
    <n v="0.4"/>
    <n v="0"/>
    <n v="3"/>
    <n v="0"/>
    <n v="0"/>
    <n v="0"/>
    <m/>
    <n v="2"/>
    <n v="1"/>
    <n v="3"/>
    <n v="3"/>
    <n v="1"/>
    <n v="0"/>
    <n v="2"/>
    <n v="1"/>
    <n v="4"/>
    <n v="-9"/>
    <n v="3.7"/>
    <d v="2026-03-25T00:00:00"/>
    <m/>
    <m/>
    <m/>
    <n v="15.233333333333333"/>
  </r>
  <r>
    <x v="261"/>
    <s v="LAC"/>
    <s v="TOR"/>
    <s v="W"/>
    <d v="1899-12-30T07:20:00"/>
    <n v="2"/>
    <n v="4"/>
    <n v="0.5"/>
    <n v="2"/>
    <n v="3"/>
    <n v="0.66700000000000004"/>
    <n v="0"/>
    <n v="0"/>
    <m/>
    <n v="0"/>
    <n v="0"/>
    <n v="0"/>
    <n v="0"/>
    <n v="0"/>
    <n v="0"/>
    <n v="0"/>
    <n v="1"/>
    <n v="6"/>
    <n v="5"/>
    <n v="3.6"/>
    <d v="2026-03-25T00:00:00"/>
    <m/>
    <m/>
    <m/>
    <n v="7.3333333333333339"/>
  </r>
  <r>
    <x v="503"/>
    <s v="IND"/>
    <s v="LAL"/>
    <s v="L"/>
    <d v="1899-12-30T16:03:00"/>
    <n v="1"/>
    <n v="1"/>
    <n v="1"/>
    <n v="0"/>
    <n v="0"/>
    <m/>
    <n v="2"/>
    <n v="2"/>
    <n v="1"/>
    <n v="0"/>
    <n v="2"/>
    <n v="2"/>
    <n v="0"/>
    <n v="0"/>
    <n v="0"/>
    <n v="0"/>
    <n v="2"/>
    <n v="4"/>
    <n v="-12"/>
    <n v="3.5"/>
    <d v="2026-03-25T00:00:00"/>
    <m/>
    <m/>
    <m/>
    <n v="16.049999999999997"/>
  </r>
  <r>
    <x v="300"/>
    <s v="SAS"/>
    <s v="MEM"/>
    <s v="W"/>
    <d v="1899-12-30T15:27:00"/>
    <n v="2"/>
    <n v="3"/>
    <n v="0.66700000000000004"/>
    <n v="0"/>
    <n v="1"/>
    <n v="0"/>
    <n v="1"/>
    <n v="2"/>
    <n v="0.5"/>
    <n v="0"/>
    <n v="1"/>
    <n v="1"/>
    <n v="0"/>
    <n v="1"/>
    <n v="0"/>
    <n v="0"/>
    <n v="3"/>
    <n v="5"/>
    <n v="-11"/>
    <n v="3.4"/>
    <d v="2026-03-25T00:00:00"/>
    <m/>
    <m/>
    <m/>
    <n v="15.450000000000001"/>
  </r>
  <r>
    <x v="320"/>
    <s v="DEN"/>
    <s v="DAL"/>
    <s v="W"/>
    <d v="1899-12-30T20:00:00"/>
    <n v="2"/>
    <n v="4"/>
    <n v="0.5"/>
    <n v="1"/>
    <n v="2"/>
    <n v="0.5"/>
    <n v="1"/>
    <n v="2"/>
    <n v="0.5"/>
    <n v="0"/>
    <n v="2"/>
    <n v="2"/>
    <n v="1"/>
    <n v="0"/>
    <n v="0"/>
    <n v="0"/>
    <n v="4"/>
    <n v="6"/>
    <n v="-9"/>
    <n v="3.3"/>
    <d v="2026-03-25T00:00:00"/>
    <m/>
    <m/>
    <m/>
    <n v="20"/>
  </r>
  <r>
    <x v="406"/>
    <s v="POR"/>
    <s v="MIL"/>
    <s v="W"/>
    <d v="1899-12-30T15:28:00"/>
    <n v="1"/>
    <n v="1"/>
    <n v="1"/>
    <n v="0"/>
    <n v="0"/>
    <m/>
    <n v="0"/>
    <n v="0"/>
    <m/>
    <n v="1"/>
    <n v="3"/>
    <n v="4"/>
    <n v="3"/>
    <n v="0"/>
    <n v="1"/>
    <n v="2"/>
    <n v="2"/>
    <n v="2"/>
    <n v="7"/>
    <n v="3.3"/>
    <d v="2026-03-25T00:00:00"/>
    <m/>
    <m/>
    <m/>
    <n v="15.466666666666669"/>
  </r>
  <r>
    <x v="441"/>
    <s v="OKC"/>
    <s v="BOS"/>
    <s v="L"/>
    <d v="1899-12-30T12:56:00"/>
    <n v="3"/>
    <n v="6"/>
    <n v="0.5"/>
    <n v="0"/>
    <n v="2"/>
    <n v="0"/>
    <n v="0"/>
    <n v="0"/>
    <m/>
    <n v="0"/>
    <n v="1"/>
    <n v="1"/>
    <n v="0"/>
    <n v="0"/>
    <n v="0"/>
    <n v="0"/>
    <n v="0"/>
    <n v="6"/>
    <n v="-17"/>
    <n v="3.3"/>
    <d v="2026-03-25T00:00:00"/>
    <m/>
    <m/>
    <m/>
    <n v="12.933333333333334"/>
  </r>
  <r>
    <x v="456"/>
    <s v="MIL"/>
    <s v="POR"/>
    <s v="L"/>
    <d v="1899-12-31T07:18:00"/>
    <n v="2"/>
    <n v="6"/>
    <n v="0.33300000000000002"/>
    <n v="1"/>
    <n v="5"/>
    <n v="0.2"/>
    <n v="1"/>
    <n v="2"/>
    <n v="0.5"/>
    <n v="1"/>
    <n v="3"/>
    <n v="4"/>
    <n v="2"/>
    <n v="0"/>
    <n v="1"/>
    <n v="1"/>
    <n v="4"/>
    <n v="6"/>
    <n v="-19"/>
    <n v="3.3"/>
    <d v="2026-03-25T00:00:00"/>
    <m/>
    <m/>
    <m/>
    <n v="31.3"/>
  </r>
  <r>
    <x v="376"/>
    <s v="SAS"/>
    <s v="MEM"/>
    <s v="W"/>
    <d v="1899-12-30T10:19:00"/>
    <n v="1"/>
    <n v="1"/>
    <n v="1"/>
    <n v="0"/>
    <n v="0"/>
    <m/>
    <n v="0"/>
    <n v="0"/>
    <m/>
    <n v="2"/>
    <n v="2"/>
    <n v="4"/>
    <n v="2"/>
    <n v="1"/>
    <n v="0"/>
    <n v="2"/>
    <n v="2"/>
    <n v="2"/>
    <n v="5"/>
    <n v="3.3"/>
    <d v="2026-03-25T00:00:00"/>
    <m/>
    <m/>
    <m/>
    <n v="10.316666666666666"/>
  </r>
  <r>
    <x v="173"/>
    <s v="ATL"/>
    <s v="DET"/>
    <s v="W"/>
    <d v="1899-12-30T11:33:00"/>
    <n v="1"/>
    <n v="5"/>
    <n v="0.2"/>
    <n v="1"/>
    <n v="4"/>
    <n v="0.25"/>
    <n v="2"/>
    <n v="4"/>
    <n v="0.5"/>
    <n v="1"/>
    <n v="3"/>
    <n v="4"/>
    <n v="2"/>
    <n v="0"/>
    <n v="0"/>
    <n v="1"/>
    <n v="0"/>
    <n v="5"/>
    <n v="5"/>
    <n v="3.1"/>
    <d v="2026-03-25T00:00:00"/>
    <m/>
    <m/>
    <m/>
    <n v="11.55"/>
  </r>
  <r>
    <x v="256"/>
    <s v="DET"/>
    <s v="ATL"/>
    <s v="L"/>
    <d v="1899-12-30T10:57:00"/>
    <n v="3"/>
    <n v="7"/>
    <n v="0.42899999999999999"/>
    <n v="0"/>
    <n v="1"/>
    <n v="0"/>
    <n v="0"/>
    <n v="0"/>
    <m/>
    <n v="0"/>
    <n v="0"/>
    <n v="0"/>
    <n v="1"/>
    <n v="1"/>
    <n v="1"/>
    <n v="0"/>
    <n v="4"/>
    <n v="6"/>
    <n v="-15"/>
    <n v="3.1"/>
    <d v="2026-03-25T00:00:00"/>
    <m/>
    <m/>
    <m/>
    <n v="10.95"/>
  </r>
  <r>
    <x v="33"/>
    <s v="OKC"/>
    <s v="BOS"/>
    <s v="L"/>
    <d v="1899-12-30T13:43:00"/>
    <n v="1"/>
    <n v="2"/>
    <n v="0.5"/>
    <n v="1"/>
    <n v="2"/>
    <n v="0.5"/>
    <n v="1"/>
    <n v="2"/>
    <n v="0.5"/>
    <n v="0"/>
    <n v="3"/>
    <n v="3"/>
    <n v="0"/>
    <n v="0"/>
    <n v="0"/>
    <n v="0"/>
    <n v="1"/>
    <n v="4"/>
    <n v="-5"/>
    <n v="3.1"/>
    <d v="2026-03-25T00:00:00"/>
    <m/>
    <m/>
    <m/>
    <n v="13.716666666666665"/>
  </r>
  <r>
    <x v="252"/>
    <s v="TOR"/>
    <s v="LAC"/>
    <s v="L"/>
    <d v="1899-12-30T10:58:00"/>
    <n v="1"/>
    <n v="4"/>
    <n v="0.25"/>
    <n v="1"/>
    <n v="3"/>
    <n v="0.33300000000000002"/>
    <n v="0"/>
    <n v="0"/>
    <m/>
    <n v="2"/>
    <n v="3"/>
    <n v="5"/>
    <n v="0"/>
    <n v="0"/>
    <n v="0"/>
    <n v="0"/>
    <n v="0"/>
    <n v="3"/>
    <n v="7"/>
    <n v="2.9"/>
    <d v="2026-03-25T00:00:00"/>
    <m/>
    <m/>
    <m/>
    <n v="10.966666666666667"/>
  </r>
  <r>
    <x v="140"/>
    <s v="BRK"/>
    <s v="GSW"/>
    <s v="L"/>
    <d v="1899-12-30T23:01:00"/>
    <n v="2"/>
    <n v="7"/>
    <n v="0.28599999999999998"/>
    <n v="0"/>
    <n v="3"/>
    <n v="0"/>
    <n v="0"/>
    <n v="0"/>
    <m/>
    <n v="0"/>
    <n v="5"/>
    <n v="5"/>
    <n v="1"/>
    <n v="2"/>
    <n v="0"/>
    <n v="0"/>
    <n v="3"/>
    <n v="4"/>
    <n v="4"/>
    <n v="2.9"/>
    <d v="2026-03-25T00:00:00"/>
    <m/>
    <m/>
    <m/>
    <n v="23.016666666666666"/>
  </r>
  <r>
    <x v="20"/>
    <s v="GSW"/>
    <s v="BRK"/>
    <s v="W"/>
    <d v="1899-12-30T19:44:00"/>
    <n v="1"/>
    <n v="1"/>
    <n v="1"/>
    <n v="1"/>
    <n v="1"/>
    <n v="1"/>
    <n v="0"/>
    <n v="0"/>
    <m/>
    <n v="0"/>
    <n v="2"/>
    <n v="2"/>
    <n v="0"/>
    <n v="1"/>
    <n v="1"/>
    <n v="1"/>
    <n v="3"/>
    <n v="3"/>
    <n v="-13"/>
    <n v="2.8"/>
    <d v="2026-03-25T00:00:00"/>
    <m/>
    <m/>
    <m/>
    <n v="19.733333333333334"/>
  </r>
  <r>
    <x v="452"/>
    <s v="LAL"/>
    <s v="IND"/>
    <s v="W"/>
    <d v="1899-12-30T11:23:00"/>
    <n v="1"/>
    <n v="2"/>
    <n v="0.5"/>
    <n v="0"/>
    <n v="0"/>
    <m/>
    <n v="0"/>
    <n v="2"/>
    <n v="0"/>
    <n v="1"/>
    <n v="3"/>
    <n v="4"/>
    <n v="1"/>
    <n v="2"/>
    <n v="0"/>
    <n v="1"/>
    <n v="2"/>
    <n v="2"/>
    <n v="4"/>
    <n v="2.7"/>
    <d v="2026-03-25T00:00:00"/>
    <m/>
    <m/>
    <m/>
    <n v="11.383333333333333"/>
  </r>
  <r>
    <x v="336"/>
    <s v="BOS"/>
    <s v="OKC"/>
    <s v="W"/>
    <d v="1899-12-30T09:29:00"/>
    <n v="1"/>
    <n v="2"/>
    <n v="0.5"/>
    <n v="1"/>
    <n v="2"/>
    <n v="0.5"/>
    <n v="0"/>
    <n v="0"/>
    <m/>
    <n v="1"/>
    <n v="1"/>
    <n v="2"/>
    <n v="0"/>
    <n v="0"/>
    <n v="0"/>
    <n v="0"/>
    <n v="1"/>
    <n v="3"/>
    <n v="-3"/>
    <n v="2.6"/>
    <d v="2026-03-25T00:00:00"/>
    <m/>
    <m/>
    <m/>
    <n v="9.4833333333333325"/>
  </r>
  <r>
    <x v="76"/>
    <s v="DET"/>
    <s v="ATL"/>
    <s v="L"/>
    <d v="1899-12-30T12:29:00"/>
    <n v="1"/>
    <n v="3"/>
    <n v="0.33300000000000002"/>
    <n v="0"/>
    <n v="1"/>
    <n v="0"/>
    <n v="0"/>
    <n v="0"/>
    <m/>
    <n v="0"/>
    <n v="2"/>
    <n v="2"/>
    <n v="1"/>
    <n v="1"/>
    <n v="0"/>
    <n v="0"/>
    <n v="0"/>
    <n v="2"/>
    <n v="-6"/>
    <n v="2.6"/>
    <d v="2026-03-25T00:00:00"/>
    <m/>
    <m/>
    <m/>
    <n v="12.483333333333334"/>
  </r>
  <r>
    <x v="51"/>
    <s v="TOR"/>
    <s v="LAC"/>
    <s v="L"/>
    <d v="1899-12-31T07:51:00"/>
    <n v="5"/>
    <n v="19"/>
    <n v="0.26300000000000001"/>
    <n v="0"/>
    <n v="7"/>
    <n v="0"/>
    <n v="2"/>
    <n v="5"/>
    <n v="0.4"/>
    <n v="1"/>
    <n v="5"/>
    <n v="6"/>
    <n v="4"/>
    <n v="1"/>
    <n v="0"/>
    <n v="1"/>
    <n v="5"/>
    <n v="12"/>
    <n v="-23"/>
    <n v="2.5"/>
    <d v="2026-03-25T00:00:00"/>
    <m/>
    <m/>
    <m/>
    <n v="31.85"/>
  </r>
  <r>
    <x v="553"/>
    <s v="MEM"/>
    <s v="SAS"/>
    <s v="L"/>
    <d v="1899-12-30T23:48:00"/>
    <n v="2"/>
    <n v="7"/>
    <n v="0.28599999999999998"/>
    <n v="2"/>
    <n v="5"/>
    <n v="0.4"/>
    <n v="0"/>
    <n v="0"/>
    <m/>
    <n v="0"/>
    <n v="2"/>
    <n v="2"/>
    <n v="1"/>
    <n v="2"/>
    <n v="1"/>
    <n v="1"/>
    <n v="6"/>
    <n v="6"/>
    <n v="-13"/>
    <n v="2.5"/>
    <d v="2026-03-25T00:00:00"/>
    <m/>
    <m/>
    <m/>
    <n v="23.8"/>
  </r>
  <r>
    <x v="403"/>
    <s v="TOR"/>
    <s v="LAC"/>
    <s v="L"/>
    <d v="1899-12-30T15:04:00"/>
    <n v="2"/>
    <n v="3"/>
    <n v="0.66700000000000004"/>
    <n v="1"/>
    <n v="2"/>
    <n v="0.5"/>
    <n v="0"/>
    <n v="0"/>
    <m/>
    <n v="0"/>
    <n v="1"/>
    <n v="1"/>
    <n v="0"/>
    <n v="0"/>
    <n v="0"/>
    <n v="0"/>
    <n v="4"/>
    <n v="5"/>
    <n v="-17"/>
    <n v="2.4"/>
    <d v="2026-03-25T00:00:00"/>
    <m/>
    <m/>
    <m/>
    <n v="15.066666666666666"/>
  </r>
  <r>
    <x v="319"/>
    <s v="DEN"/>
    <s v="DAL"/>
    <s v="W"/>
    <d v="1899-12-31T02:56:00"/>
    <n v="1"/>
    <n v="3"/>
    <n v="0.33300000000000002"/>
    <n v="1"/>
    <n v="2"/>
    <n v="0.5"/>
    <n v="1"/>
    <n v="2"/>
    <n v="0.5"/>
    <n v="0"/>
    <n v="1"/>
    <n v="1"/>
    <n v="2"/>
    <n v="0"/>
    <n v="0"/>
    <n v="1"/>
    <n v="1"/>
    <n v="4"/>
    <n v="15"/>
    <n v="2.2000000000000002"/>
    <d v="2026-03-25T00:00:00"/>
    <m/>
    <m/>
    <m/>
    <n v="26.933333333333334"/>
  </r>
  <r>
    <x v="38"/>
    <s v="HOU"/>
    <s v="MIN"/>
    <s v="L"/>
    <d v="1899-12-30T20:57:00"/>
    <n v="1"/>
    <n v="7"/>
    <n v="0.14299999999999999"/>
    <n v="1"/>
    <n v="2"/>
    <n v="0.5"/>
    <n v="0"/>
    <n v="0"/>
    <m/>
    <n v="5"/>
    <n v="3"/>
    <n v="8"/>
    <n v="0"/>
    <n v="1"/>
    <n v="0"/>
    <n v="1"/>
    <n v="2"/>
    <n v="3"/>
    <n v="3"/>
    <n v="2.1"/>
    <d v="2026-03-25T00:00:00"/>
    <m/>
    <m/>
    <m/>
    <n v="20.95"/>
  </r>
  <r>
    <x v="198"/>
    <s v="PHI"/>
    <s v="CHI"/>
    <s v="W"/>
    <d v="1899-12-30T07:11:00"/>
    <n v="1"/>
    <n v="1"/>
    <n v="1"/>
    <n v="1"/>
    <n v="1"/>
    <n v="1"/>
    <n v="0"/>
    <n v="0"/>
    <m/>
    <n v="0"/>
    <n v="0"/>
    <n v="0"/>
    <n v="0"/>
    <n v="0"/>
    <n v="0"/>
    <n v="0"/>
    <n v="2"/>
    <n v="3"/>
    <n v="-14"/>
    <n v="1.9"/>
    <d v="2026-03-25T00:00:00"/>
    <m/>
    <m/>
    <m/>
    <n v="7.1833333333333336"/>
  </r>
  <r>
    <x v="421"/>
    <s v="OKC"/>
    <s v="BOS"/>
    <s v="L"/>
    <d v="1899-12-30T12:09:00"/>
    <n v="2"/>
    <n v="4"/>
    <n v="0.5"/>
    <n v="1"/>
    <n v="3"/>
    <n v="0.33300000000000002"/>
    <n v="0"/>
    <n v="0"/>
    <m/>
    <n v="0"/>
    <n v="0"/>
    <n v="0"/>
    <n v="0"/>
    <n v="0"/>
    <n v="0"/>
    <n v="0"/>
    <n v="3"/>
    <n v="5"/>
    <n v="-7"/>
    <n v="1.8"/>
    <d v="2026-03-25T00:00:00"/>
    <m/>
    <m/>
    <m/>
    <n v="12.149999999999999"/>
  </r>
  <r>
    <x v="26"/>
    <s v="HOU"/>
    <s v="MIN"/>
    <s v="L"/>
    <d v="1899-12-30T09:51:00"/>
    <n v="0"/>
    <n v="1"/>
    <n v="0"/>
    <n v="0"/>
    <n v="0"/>
    <m/>
    <n v="0"/>
    <n v="0"/>
    <m/>
    <n v="2"/>
    <n v="2"/>
    <n v="4"/>
    <n v="0"/>
    <n v="0"/>
    <n v="2"/>
    <n v="1"/>
    <n v="0"/>
    <n v="0"/>
    <n v="0"/>
    <n v="1.7"/>
    <d v="2026-03-25T00:00:00"/>
    <m/>
    <m/>
    <m/>
    <n v="9.85"/>
  </r>
  <r>
    <x v="193"/>
    <s v="MEM"/>
    <s v="SAS"/>
    <s v="L"/>
    <d v="1899-12-31T05:31:00"/>
    <n v="0"/>
    <n v="6"/>
    <n v="0"/>
    <n v="0"/>
    <n v="2"/>
    <n v="0"/>
    <n v="1"/>
    <n v="1"/>
    <n v="1"/>
    <n v="1"/>
    <n v="1"/>
    <n v="2"/>
    <n v="7"/>
    <n v="0"/>
    <n v="0"/>
    <n v="1"/>
    <n v="0"/>
    <n v="1"/>
    <n v="-12"/>
    <n v="1.7"/>
    <d v="2026-03-25T00:00:00"/>
    <m/>
    <m/>
    <m/>
    <n v="29.516666666666666"/>
  </r>
  <r>
    <x v="485"/>
    <s v="CHI"/>
    <s v="PHI"/>
    <s v="L"/>
    <d v="1899-12-30T06:07:00"/>
    <n v="1"/>
    <n v="2"/>
    <n v="0.5"/>
    <n v="0"/>
    <n v="1"/>
    <n v="0"/>
    <n v="0"/>
    <n v="0"/>
    <m/>
    <n v="0"/>
    <n v="2"/>
    <n v="2"/>
    <n v="0"/>
    <n v="0"/>
    <n v="0"/>
    <n v="0"/>
    <n v="0"/>
    <n v="2"/>
    <n v="13"/>
    <n v="1.6"/>
    <d v="2026-03-25T00:00:00"/>
    <m/>
    <m/>
    <m/>
    <n v="6.1166666666666663"/>
  </r>
  <r>
    <x v="230"/>
    <s v="CLE"/>
    <s v="MIA"/>
    <s v="L"/>
    <d v="1899-12-30T06:25:00"/>
    <n v="0"/>
    <n v="1"/>
    <n v="0"/>
    <n v="0"/>
    <n v="0"/>
    <m/>
    <n v="0"/>
    <n v="0"/>
    <m/>
    <n v="1"/>
    <n v="0"/>
    <n v="1"/>
    <n v="0"/>
    <n v="2"/>
    <n v="0"/>
    <n v="0"/>
    <n v="1"/>
    <n v="0"/>
    <n v="2"/>
    <n v="1.6"/>
    <d v="2026-03-25T00:00:00"/>
    <m/>
    <m/>
    <m/>
    <n v="6.4166666666666661"/>
  </r>
  <r>
    <x v="489"/>
    <s v="MIA"/>
    <s v="CLE"/>
    <s v="W"/>
    <d v="1899-12-30T13:38:00"/>
    <n v="0"/>
    <n v="2"/>
    <n v="0"/>
    <n v="0"/>
    <n v="2"/>
    <n v="0"/>
    <n v="2"/>
    <n v="2"/>
    <n v="1"/>
    <n v="0"/>
    <n v="1"/>
    <n v="1"/>
    <n v="2"/>
    <n v="0"/>
    <n v="0"/>
    <n v="0"/>
    <n v="2"/>
    <n v="2"/>
    <n v="12"/>
    <n v="1.5"/>
    <d v="2026-03-25T00:00:00"/>
    <m/>
    <m/>
    <m/>
    <n v="13.633333333333333"/>
  </r>
  <r>
    <x v="330"/>
    <s v="DEN"/>
    <s v="DAL"/>
    <s v="W"/>
    <d v="1899-12-30T20:20:00"/>
    <n v="1"/>
    <n v="2"/>
    <n v="0.5"/>
    <n v="0"/>
    <n v="1"/>
    <n v="0"/>
    <n v="2"/>
    <n v="4"/>
    <n v="0.5"/>
    <n v="0"/>
    <n v="2"/>
    <n v="2"/>
    <n v="0"/>
    <n v="0"/>
    <n v="0"/>
    <n v="0"/>
    <n v="4"/>
    <n v="4"/>
    <n v="-8"/>
    <n v="1.2"/>
    <d v="2026-03-25T00:00:00"/>
    <m/>
    <m/>
    <m/>
    <n v="20.333333333333332"/>
  </r>
  <r>
    <x v="164"/>
    <s v="LAC"/>
    <s v="TOR"/>
    <s v="W"/>
    <d v="1899-12-31T04:28:00"/>
    <n v="1"/>
    <n v="4"/>
    <n v="0.25"/>
    <n v="0"/>
    <n v="1"/>
    <n v="0"/>
    <n v="0"/>
    <n v="0"/>
    <m/>
    <n v="1"/>
    <n v="6"/>
    <n v="7"/>
    <n v="0"/>
    <n v="0"/>
    <n v="0"/>
    <n v="1"/>
    <n v="0"/>
    <n v="2"/>
    <n v="15"/>
    <n v="1.1000000000000001"/>
    <d v="2026-03-25T00:00:00"/>
    <m/>
    <m/>
    <m/>
    <n v="28.466666666666669"/>
  </r>
  <r>
    <x v="337"/>
    <s v="TOR"/>
    <s v="LAC"/>
    <s v="L"/>
    <d v="1899-12-30T03:45:00"/>
    <n v="1"/>
    <n v="2"/>
    <n v="0.5"/>
    <n v="0"/>
    <n v="0"/>
    <m/>
    <n v="0"/>
    <n v="0"/>
    <m/>
    <n v="0"/>
    <n v="0"/>
    <n v="0"/>
    <n v="0"/>
    <n v="0"/>
    <n v="0"/>
    <n v="0"/>
    <n v="0"/>
    <n v="2"/>
    <n v="-3"/>
    <n v="1"/>
    <d v="2026-03-25T00:00:00"/>
    <m/>
    <m/>
    <m/>
    <n v="3.75"/>
  </r>
  <r>
    <x v="564"/>
    <s v="MIL"/>
    <s v="POR"/>
    <s v="L"/>
    <d v="1899-12-30T04:29:00"/>
    <n v="1"/>
    <n v="3"/>
    <n v="0.33300000000000002"/>
    <n v="0"/>
    <n v="2"/>
    <n v="0"/>
    <n v="0"/>
    <n v="0"/>
    <m/>
    <n v="0"/>
    <n v="0"/>
    <n v="0"/>
    <n v="0"/>
    <n v="0"/>
    <n v="1"/>
    <n v="0"/>
    <n v="0"/>
    <n v="2"/>
    <n v="-8"/>
    <n v="1"/>
    <d v="2026-03-25T00:00:00"/>
    <m/>
    <m/>
    <m/>
    <n v="4.4833333333333334"/>
  </r>
  <r>
    <x v="241"/>
    <s v="SAS"/>
    <s v="MEM"/>
    <s v="W"/>
    <d v="1899-12-30T15:15:00"/>
    <n v="1"/>
    <n v="3"/>
    <n v="0.33300000000000002"/>
    <n v="0"/>
    <n v="2"/>
    <n v="0"/>
    <n v="0"/>
    <n v="0"/>
    <m/>
    <n v="0"/>
    <n v="1"/>
    <n v="1"/>
    <n v="1"/>
    <n v="0"/>
    <n v="0"/>
    <n v="0"/>
    <n v="1"/>
    <n v="2"/>
    <n v="-13"/>
    <n v="0.9"/>
    <d v="2026-03-25T00:00:00"/>
    <m/>
    <m/>
    <m/>
    <n v="15.25"/>
  </r>
  <r>
    <x v="545"/>
    <s v="DAL"/>
    <s v="DEN"/>
    <s v="L"/>
    <d v="1899-12-30T09:18:00"/>
    <n v="1"/>
    <n v="4"/>
    <n v="0.25"/>
    <n v="1"/>
    <n v="4"/>
    <n v="0.25"/>
    <n v="0"/>
    <n v="0"/>
    <m/>
    <n v="0"/>
    <n v="1"/>
    <n v="1"/>
    <n v="0"/>
    <n v="0"/>
    <n v="0"/>
    <n v="0"/>
    <n v="0"/>
    <n v="3"/>
    <n v="5"/>
    <n v="0.9"/>
    <d v="2026-03-25T00:00:00"/>
    <m/>
    <m/>
    <m/>
    <n v="9.3000000000000007"/>
  </r>
  <r>
    <x v="296"/>
    <s v="MIL"/>
    <s v="POR"/>
    <s v="L"/>
    <d v="1899-12-30T08:16:00"/>
    <n v="0"/>
    <n v="1"/>
    <n v="0"/>
    <n v="0"/>
    <n v="0"/>
    <m/>
    <n v="1"/>
    <n v="2"/>
    <n v="0.5"/>
    <n v="0"/>
    <n v="3"/>
    <n v="3"/>
    <n v="2"/>
    <n v="1"/>
    <n v="0"/>
    <n v="2"/>
    <n v="1"/>
    <n v="1"/>
    <n v="-11"/>
    <n v="0.8"/>
    <d v="2026-03-25T00:00:00"/>
    <m/>
    <m/>
    <m/>
    <n v="8.2666666666666657"/>
  </r>
  <r>
    <x v="569"/>
    <s v="TOR"/>
    <s v="LAC"/>
    <s v="L"/>
    <d v="1899-12-30T08:51:00"/>
    <n v="0"/>
    <n v="1"/>
    <n v="0"/>
    <n v="0"/>
    <n v="0"/>
    <m/>
    <n v="0"/>
    <n v="0"/>
    <m/>
    <n v="0"/>
    <n v="0"/>
    <n v="0"/>
    <n v="2"/>
    <n v="0"/>
    <n v="0"/>
    <n v="0"/>
    <n v="0"/>
    <n v="0"/>
    <n v="-7"/>
    <n v="0.7"/>
    <d v="2026-03-25T00:00:00"/>
    <m/>
    <m/>
    <m/>
    <n v="8.8500000000000014"/>
  </r>
  <r>
    <x v="432"/>
    <s v="PHI"/>
    <s v="CHI"/>
    <s v="W"/>
    <d v="1899-12-30T05:13:00"/>
    <n v="1"/>
    <n v="4"/>
    <n v="0.25"/>
    <n v="1"/>
    <n v="4"/>
    <n v="0.25"/>
    <n v="0"/>
    <n v="0"/>
    <m/>
    <n v="0"/>
    <n v="0"/>
    <n v="0"/>
    <n v="0"/>
    <n v="0"/>
    <n v="0"/>
    <n v="0"/>
    <n v="0"/>
    <n v="3"/>
    <n v="-11"/>
    <n v="0.6"/>
    <d v="2026-03-25T00:00:00"/>
    <m/>
    <m/>
    <m/>
    <n v="5.2166666666666668"/>
  </r>
  <r>
    <x v="560"/>
    <s v="GSW"/>
    <s v="BRK"/>
    <s v="W"/>
    <d v="1899-12-30T07:19:00"/>
    <n v="0"/>
    <n v="1"/>
    <n v="0"/>
    <n v="0"/>
    <n v="0"/>
    <m/>
    <n v="1"/>
    <n v="2"/>
    <n v="0.5"/>
    <n v="1"/>
    <n v="0"/>
    <n v="1"/>
    <n v="0"/>
    <n v="0"/>
    <n v="0"/>
    <n v="0"/>
    <n v="0"/>
    <n v="1"/>
    <n v="-4"/>
    <n v="0.6"/>
    <d v="2026-03-25T00:00:00"/>
    <m/>
    <m/>
    <m/>
    <n v="7.3166666666666673"/>
  </r>
  <r>
    <x v="123"/>
    <s v="ATL"/>
    <s v="DET"/>
    <s v="W"/>
    <d v="1899-12-30T09:21:00"/>
    <n v="1"/>
    <n v="3"/>
    <n v="0.33300000000000002"/>
    <n v="0"/>
    <n v="2"/>
    <n v="0"/>
    <n v="0"/>
    <n v="0"/>
    <m/>
    <n v="0"/>
    <n v="3"/>
    <n v="3"/>
    <n v="0"/>
    <n v="0"/>
    <n v="0"/>
    <n v="0"/>
    <n v="2"/>
    <n v="2"/>
    <n v="9"/>
    <n v="0.4"/>
    <d v="2026-03-25T00:00:00"/>
    <m/>
    <m/>
    <m/>
    <n v="9.35"/>
  </r>
  <r>
    <x v="415"/>
    <s v="PHI"/>
    <s v="CHI"/>
    <s v="W"/>
    <d v="1899-12-30T15:19:00"/>
    <n v="2"/>
    <n v="7"/>
    <n v="0.28599999999999998"/>
    <n v="0"/>
    <n v="1"/>
    <n v="0"/>
    <n v="0"/>
    <n v="0"/>
    <m/>
    <n v="1"/>
    <n v="1"/>
    <n v="2"/>
    <n v="1"/>
    <n v="0"/>
    <n v="0"/>
    <n v="0"/>
    <n v="3"/>
    <n v="4"/>
    <n v="7"/>
    <n v="0.4"/>
    <d v="2026-03-25T00:00:00"/>
    <m/>
    <m/>
    <m/>
    <n v="15.316666666666666"/>
  </r>
  <r>
    <x v="145"/>
    <s v="MIN"/>
    <s v="HOU"/>
    <s v="W"/>
    <d v="1899-12-30T02:20:00"/>
    <n v="0"/>
    <n v="0"/>
    <m/>
    <n v="0"/>
    <n v="0"/>
    <m/>
    <n v="0"/>
    <n v="0"/>
    <m/>
    <n v="0"/>
    <n v="1"/>
    <n v="1"/>
    <n v="0"/>
    <n v="0"/>
    <n v="0"/>
    <n v="0"/>
    <n v="0"/>
    <n v="0"/>
    <n v="9"/>
    <n v="0.3"/>
    <d v="2026-03-25T00:00:00"/>
    <m/>
    <m/>
    <m/>
    <n v="2.3333333333333335"/>
  </r>
  <r>
    <x v="298"/>
    <s v="CHI"/>
    <s v="PHI"/>
    <s v="L"/>
    <d v="1899-12-30T06:03:00"/>
    <n v="0"/>
    <n v="1"/>
    <n v="0"/>
    <n v="0"/>
    <n v="1"/>
    <n v="0"/>
    <n v="0"/>
    <n v="0"/>
    <m/>
    <n v="0"/>
    <n v="1"/>
    <n v="1"/>
    <n v="0"/>
    <n v="0"/>
    <n v="1"/>
    <n v="0"/>
    <n v="0"/>
    <n v="0"/>
    <n v="-5"/>
    <n v="0.3"/>
    <d v="2026-03-25T00:00:00"/>
    <m/>
    <m/>
    <m/>
    <n v="6.05"/>
  </r>
  <r>
    <x v="402"/>
    <s v="CLE"/>
    <s v="MIA"/>
    <s v="L"/>
    <d v="1899-12-30T16:03:00"/>
    <n v="2"/>
    <n v="7"/>
    <n v="0.28599999999999998"/>
    <n v="0"/>
    <n v="1"/>
    <n v="0"/>
    <n v="0"/>
    <n v="0"/>
    <m/>
    <n v="1"/>
    <n v="4"/>
    <n v="5"/>
    <n v="0"/>
    <n v="0"/>
    <n v="0"/>
    <n v="1"/>
    <n v="2"/>
    <n v="4"/>
    <n v="-13"/>
    <n v="0"/>
    <d v="2026-03-25T00:00:00"/>
    <m/>
    <m/>
    <m/>
    <n v="16.049999999999997"/>
  </r>
  <r>
    <x v="268"/>
    <s v="ATL"/>
    <s v="DET"/>
    <s v="W"/>
    <d v="1899-12-30T00:55:00"/>
    <n v="0"/>
    <n v="0"/>
    <m/>
    <n v="0"/>
    <n v="0"/>
    <m/>
    <n v="0"/>
    <n v="0"/>
    <m/>
    <n v="0"/>
    <n v="0"/>
    <n v="0"/>
    <n v="0"/>
    <n v="0"/>
    <n v="0"/>
    <n v="0"/>
    <n v="0"/>
    <n v="0"/>
    <n v="5"/>
    <n v="0"/>
    <d v="2026-03-25T00:00:00"/>
    <m/>
    <m/>
    <m/>
    <n v="0.91666666666666674"/>
  </r>
  <r>
    <x v="382"/>
    <s v="IND"/>
    <s v="LAL"/>
    <s v="L"/>
    <d v="1899-12-30T07:07:00"/>
    <n v="0"/>
    <n v="1"/>
    <n v="0"/>
    <n v="0"/>
    <n v="0"/>
    <m/>
    <n v="0"/>
    <n v="0"/>
    <m/>
    <n v="0"/>
    <n v="0"/>
    <n v="0"/>
    <n v="1"/>
    <n v="0"/>
    <n v="0"/>
    <n v="0"/>
    <n v="0"/>
    <n v="0"/>
    <n v="-14"/>
    <n v="0"/>
    <d v="2026-03-25T00:00:00"/>
    <m/>
    <m/>
    <m/>
    <n v="7.1166666666666671"/>
  </r>
  <r>
    <x v="18"/>
    <s v="HOU"/>
    <s v="MIN"/>
    <s v="L"/>
    <d v="1899-12-30T00:56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3-25T00:00:00"/>
    <m/>
    <m/>
    <m/>
    <n v="0.93333333333333335"/>
  </r>
  <r>
    <x v="162"/>
    <s v="CHI"/>
    <s v="PHI"/>
    <s v="L"/>
    <d v="1899-12-30T08:53:00"/>
    <n v="1"/>
    <n v="3"/>
    <n v="0.33300000000000002"/>
    <n v="0"/>
    <n v="0"/>
    <m/>
    <n v="0"/>
    <n v="0"/>
    <m/>
    <n v="0"/>
    <n v="5"/>
    <n v="5"/>
    <n v="0"/>
    <n v="0"/>
    <n v="0"/>
    <n v="2"/>
    <n v="0"/>
    <n v="2"/>
    <n v="-9"/>
    <n v="-0.2"/>
    <d v="2026-03-25T00:00:00"/>
    <m/>
    <m/>
    <m/>
    <n v="8.8833333333333329"/>
  </r>
  <r>
    <x v="294"/>
    <s v="SAS"/>
    <s v="MEM"/>
    <s v="W"/>
    <d v="1899-12-30T08:57:00"/>
    <n v="0"/>
    <n v="1"/>
    <n v="0"/>
    <n v="0"/>
    <n v="0"/>
    <m/>
    <n v="0"/>
    <n v="0"/>
    <m/>
    <n v="0"/>
    <n v="4"/>
    <n v="4"/>
    <n v="0"/>
    <n v="0"/>
    <n v="0"/>
    <n v="0"/>
    <n v="2"/>
    <n v="0"/>
    <n v="-8"/>
    <n v="-0.3"/>
    <d v="2026-03-25T00:00:00"/>
    <m/>
    <m/>
    <m/>
    <n v="8.9499999999999993"/>
  </r>
  <r>
    <x v="119"/>
    <s v="LAC"/>
    <s v="TOR"/>
    <s v="W"/>
    <d v="1899-12-30T22:17:00"/>
    <n v="0"/>
    <n v="2"/>
    <n v="0"/>
    <n v="0"/>
    <n v="1"/>
    <n v="0"/>
    <n v="0"/>
    <n v="0"/>
    <m/>
    <n v="1"/>
    <n v="4"/>
    <n v="5"/>
    <n v="0"/>
    <n v="1"/>
    <n v="0"/>
    <n v="1"/>
    <n v="2"/>
    <n v="0"/>
    <n v="4"/>
    <n v="-0.3"/>
    <d v="2026-03-25T00:00:00"/>
    <m/>
    <m/>
    <m/>
    <n v="22.283333333333335"/>
  </r>
  <r>
    <x v="502"/>
    <s v="HOU"/>
    <s v="MIN"/>
    <s v="L"/>
    <d v="1899-12-30T06:19:00"/>
    <n v="0"/>
    <n v="0"/>
    <m/>
    <n v="0"/>
    <n v="0"/>
    <m/>
    <n v="0"/>
    <n v="0"/>
    <m/>
    <n v="1"/>
    <n v="0"/>
    <n v="1"/>
    <n v="0"/>
    <n v="0"/>
    <n v="0"/>
    <n v="1"/>
    <n v="0"/>
    <n v="0"/>
    <n v="-5"/>
    <n v="-0.3"/>
    <d v="2026-03-25T00:00:00"/>
    <m/>
    <m/>
    <m/>
    <n v="6.3166666666666664"/>
  </r>
  <r>
    <x v="460"/>
    <s v="TOR"/>
    <s v="LAC"/>
    <s v="L"/>
    <d v="1899-12-30T03:45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3"/>
    <n v="-0.4"/>
    <d v="2026-03-25T00:00:00"/>
    <m/>
    <m/>
    <m/>
    <n v="3.75"/>
  </r>
  <r>
    <x v="526"/>
    <s v="PHI"/>
    <s v="CHI"/>
    <s v="W"/>
    <d v="1899-12-30T07:11:00"/>
    <n v="1"/>
    <n v="4"/>
    <n v="0.25"/>
    <n v="0"/>
    <n v="3"/>
    <n v="0"/>
    <n v="0"/>
    <n v="2"/>
    <n v="0"/>
    <n v="0"/>
    <n v="0"/>
    <n v="0"/>
    <n v="0"/>
    <n v="0"/>
    <n v="1"/>
    <n v="0"/>
    <n v="0"/>
    <n v="2"/>
    <n v="-14"/>
    <n v="-0.5"/>
    <d v="2026-03-25T00:00:00"/>
    <m/>
    <m/>
    <m/>
    <n v="7.1833333333333336"/>
  </r>
  <r>
    <x v="395"/>
    <s v="HOU"/>
    <s v="MIN"/>
    <s v="L"/>
    <d v="1899-12-30T12:05:00"/>
    <n v="1"/>
    <n v="3"/>
    <n v="0.33300000000000002"/>
    <n v="1"/>
    <n v="2"/>
    <n v="0.5"/>
    <n v="0"/>
    <n v="0"/>
    <m/>
    <n v="0"/>
    <n v="2"/>
    <n v="2"/>
    <n v="1"/>
    <n v="0"/>
    <n v="0"/>
    <n v="3"/>
    <n v="1"/>
    <n v="3"/>
    <n v="-2"/>
    <n v="-0.8"/>
    <d v="2026-03-25T00:00:00"/>
    <m/>
    <m/>
    <m/>
    <n v="12.083333333333332"/>
  </r>
  <r>
    <x v="552"/>
    <s v="LAC"/>
    <s v="TOR"/>
    <s v="W"/>
    <d v="1899-12-30T03:45:00"/>
    <n v="0"/>
    <n v="2"/>
    <n v="0"/>
    <n v="0"/>
    <n v="1"/>
    <n v="0"/>
    <n v="0"/>
    <n v="0"/>
    <m/>
    <n v="0"/>
    <n v="1"/>
    <n v="1"/>
    <n v="1"/>
    <n v="0"/>
    <n v="0"/>
    <n v="0"/>
    <n v="1"/>
    <n v="0"/>
    <n v="3"/>
    <n v="-0.8"/>
    <d v="2026-03-25T00:00:00"/>
    <m/>
    <m/>
    <m/>
    <n v="3.75"/>
  </r>
  <r>
    <x v="444"/>
    <s v="SAS"/>
    <s v="MEM"/>
    <s v="W"/>
    <d v="1899-12-30T08:57:00"/>
    <n v="1"/>
    <n v="6"/>
    <n v="0.16700000000000001"/>
    <n v="1"/>
    <n v="6"/>
    <n v="0.16700000000000001"/>
    <n v="0"/>
    <n v="0"/>
    <m/>
    <n v="0"/>
    <n v="1"/>
    <n v="1"/>
    <n v="1"/>
    <n v="0"/>
    <n v="0"/>
    <n v="1"/>
    <n v="2"/>
    <n v="3"/>
    <n v="-8"/>
    <n v="-1.6"/>
    <d v="2026-03-25T00:00:00"/>
    <m/>
    <m/>
    <m/>
    <n v="8.9499999999999993"/>
  </r>
  <r>
    <x v="404"/>
    <s v="POR"/>
    <s v="MIL"/>
    <s v="W"/>
    <d v="1899-12-30T08:24:00"/>
    <n v="0"/>
    <n v="3"/>
    <n v="0"/>
    <n v="0"/>
    <n v="1"/>
    <n v="0"/>
    <n v="0"/>
    <n v="0"/>
    <m/>
    <n v="0"/>
    <n v="0"/>
    <n v="0"/>
    <n v="1"/>
    <n v="0"/>
    <n v="0"/>
    <n v="0"/>
    <n v="1"/>
    <n v="0"/>
    <n v="-1"/>
    <n v="-1.8"/>
    <d v="2026-03-25T00:00:00"/>
    <m/>
    <m/>
    <m/>
    <n v="8.3999999999999986"/>
  </r>
  <r>
    <x v="393"/>
    <s v="BRK"/>
    <s v="GSW"/>
    <s v="L"/>
    <d v="1899-12-30T08:09:00"/>
    <n v="0"/>
    <n v="2"/>
    <n v="0"/>
    <n v="0"/>
    <n v="1"/>
    <n v="0"/>
    <n v="0"/>
    <n v="0"/>
    <m/>
    <n v="1"/>
    <n v="0"/>
    <n v="1"/>
    <n v="0"/>
    <n v="0"/>
    <n v="0"/>
    <n v="0"/>
    <n v="3"/>
    <n v="0"/>
    <n v="-1"/>
    <n v="-1.9"/>
    <d v="2026-03-25T00:00:00"/>
    <m/>
    <m/>
    <m/>
    <n v="8.15"/>
  </r>
  <r>
    <x v="295"/>
    <s v="PHI"/>
    <s v="CHI"/>
    <s v="W"/>
    <d v="1899-12-30T05:13:00"/>
    <n v="0"/>
    <n v="3"/>
    <n v="0"/>
    <n v="0"/>
    <n v="2"/>
    <n v="0"/>
    <n v="0"/>
    <n v="0"/>
    <m/>
    <n v="0"/>
    <n v="2"/>
    <n v="2"/>
    <n v="0"/>
    <n v="0"/>
    <n v="0"/>
    <n v="1"/>
    <n v="0"/>
    <n v="0"/>
    <n v="-11"/>
    <n v="-2.5"/>
    <d v="2026-03-25T00:00:00"/>
    <m/>
    <m/>
    <m/>
    <n v="5.2166666666666668"/>
  </r>
  <r>
    <x v="64"/>
    <s v="TOR"/>
    <s v="LAC"/>
    <s v="L"/>
    <d v="1899-12-30T03:45:00"/>
    <n v="0"/>
    <n v="4"/>
    <n v="0"/>
    <n v="0"/>
    <n v="1"/>
    <n v="0"/>
    <n v="0"/>
    <n v="0"/>
    <m/>
    <n v="0"/>
    <n v="0"/>
    <n v="0"/>
    <n v="0"/>
    <n v="0"/>
    <n v="0"/>
    <n v="0"/>
    <n v="0"/>
    <n v="0"/>
    <n v="-3"/>
    <n v="-2.8"/>
    <d v="2026-03-25T00:00:00"/>
    <m/>
    <m/>
    <m/>
    <n v="3.75"/>
  </r>
  <r>
    <x v="214"/>
    <s v="IND"/>
    <s v="LAL"/>
    <s v="L"/>
    <d v="1899-12-30T08:25:00"/>
    <n v="0"/>
    <n v="2"/>
    <n v="0"/>
    <n v="0"/>
    <n v="2"/>
    <n v="0"/>
    <n v="0"/>
    <n v="0"/>
    <m/>
    <n v="0"/>
    <n v="0"/>
    <n v="0"/>
    <n v="1"/>
    <n v="0"/>
    <n v="0"/>
    <n v="2"/>
    <n v="1"/>
    <n v="0"/>
    <n v="-1"/>
    <n v="-3.1"/>
    <d v="2026-03-25T00:00:00"/>
    <m/>
    <m/>
    <m/>
    <n v="8.4166666666666661"/>
  </r>
  <r>
    <x v="114"/>
    <s v="MEM"/>
    <s v="SAS"/>
    <s v="L"/>
    <d v="1899-12-31T03:44:00"/>
    <n v="1"/>
    <n v="7"/>
    <n v="0.14299999999999999"/>
    <n v="0"/>
    <n v="4"/>
    <n v="0"/>
    <n v="0"/>
    <n v="0"/>
    <m/>
    <n v="0"/>
    <n v="8"/>
    <n v="8"/>
    <n v="0"/>
    <n v="0"/>
    <n v="0"/>
    <n v="2"/>
    <n v="3"/>
    <n v="2"/>
    <n v="-33"/>
    <n v="-3.3"/>
    <d v="2026-03-25T00:00:00"/>
    <m/>
    <m/>
    <m/>
    <n v="27.733333333333331"/>
  </r>
  <r>
    <x v="510"/>
    <s v="GSW"/>
    <s v="BRK"/>
    <s v="W"/>
    <d v="1899-12-30T15:22:00"/>
    <n v="0"/>
    <n v="4"/>
    <n v="0"/>
    <n v="0"/>
    <n v="3"/>
    <n v="0"/>
    <n v="0"/>
    <n v="0"/>
    <m/>
    <n v="0"/>
    <n v="2"/>
    <n v="2"/>
    <n v="2"/>
    <n v="0"/>
    <n v="0"/>
    <n v="2"/>
    <n v="2"/>
    <n v="0"/>
    <n v="-8"/>
    <n v="-3.6"/>
    <d v="2026-03-25T00:00:00"/>
    <m/>
    <m/>
    <m/>
    <n v="15.366666666666665"/>
  </r>
  <r>
    <x v="87"/>
    <s v="MIL"/>
    <s v="POR"/>
    <s v="L"/>
    <d v="1899-12-30T18:58:00"/>
    <n v="0"/>
    <n v="7"/>
    <n v="0"/>
    <n v="0"/>
    <n v="4"/>
    <n v="0"/>
    <n v="0"/>
    <n v="0"/>
    <m/>
    <n v="0"/>
    <n v="0"/>
    <n v="0"/>
    <n v="0"/>
    <n v="1"/>
    <n v="0"/>
    <n v="0"/>
    <n v="3"/>
    <n v="0"/>
    <n v="-21"/>
    <n v="-5.0999999999999996"/>
    <d v="2026-03-25T00:00:00"/>
    <m/>
    <m/>
    <m/>
    <n v="18.966666666666665"/>
  </r>
  <r>
    <x v="101"/>
    <s v="DET"/>
    <s v="NOP"/>
    <s v="W"/>
    <d v="1899-12-31T07:26:00"/>
    <n v="10"/>
    <n v="12"/>
    <n v="0.83299999999999996"/>
    <n v="0"/>
    <n v="0"/>
    <m/>
    <n v="10"/>
    <n v="12"/>
    <n v="0.83299999999999996"/>
    <n v="3"/>
    <n v="7"/>
    <n v="10"/>
    <n v="7"/>
    <n v="2"/>
    <n v="2"/>
    <n v="3"/>
    <n v="0"/>
    <n v="30"/>
    <n v="5"/>
    <n v="34.299999999999997"/>
    <d v="2026-03-26T00:00:00"/>
    <m/>
    <m/>
    <m/>
    <n v="31.433333333333334"/>
  </r>
  <r>
    <x v="42"/>
    <s v="SAC"/>
    <s v="ORL"/>
    <s v="L"/>
    <d v="1899-12-31T14:29:00"/>
    <n v="12"/>
    <n v="24"/>
    <n v="0.5"/>
    <n v="0"/>
    <n v="1"/>
    <n v="0"/>
    <n v="9"/>
    <n v="10"/>
    <n v="0.9"/>
    <n v="0"/>
    <n v="6"/>
    <n v="6"/>
    <n v="11"/>
    <n v="0"/>
    <n v="0"/>
    <n v="0"/>
    <n v="3"/>
    <n v="33"/>
    <n v="-5"/>
    <n v="28.9"/>
    <d v="2026-03-26T00:00:00"/>
    <m/>
    <m/>
    <m/>
    <n v="38.483333333333334"/>
  </r>
  <r>
    <x v="177"/>
    <s v="CHO"/>
    <s v="NYK"/>
    <s v="W"/>
    <d v="1899-12-31T12:57:00"/>
    <n v="9"/>
    <n v="14"/>
    <n v="0.64300000000000002"/>
    <n v="6"/>
    <n v="10"/>
    <n v="0.6"/>
    <n v="2"/>
    <n v="4"/>
    <n v="0.5"/>
    <n v="3"/>
    <n v="8"/>
    <n v="11"/>
    <n v="8"/>
    <n v="0"/>
    <n v="0"/>
    <n v="2"/>
    <n v="0"/>
    <n v="26"/>
    <n v="15"/>
    <n v="27.1"/>
    <d v="2026-03-26T00:00:00"/>
    <m/>
    <m/>
    <m/>
    <n v="36.950000000000003"/>
  </r>
  <r>
    <x v="71"/>
    <s v="ORL"/>
    <s v="SAC"/>
    <s v="W"/>
    <d v="1899-12-31T13:39:00"/>
    <n v="11"/>
    <n v="22"/>
    <n v="0.5"/>
    <n v="1"/>
    <n v="4"/>
    <n v="0.25"/>
    <n v="7"/>
    <n v="8"/>
    <n v="0.875"/>
    <n v="4"/>
    <n v="5"/>
    <n v="9"/>
    <n v="7"/>
    <n v="0"/>
    <n v="0"/>
    <n v="1"/>
    <n v="2"/>
    <n v="30"/>
    <n v="5"/>
    <n v="26"/>
    <d v="2026-03-26T00:00:00"/>
    <m/>
    <m/>
    <m/>
    <n v="37.650000000000006"/>
  </r>
  <r>
    <x v="97"/>
    <s v="NYK"/>
    <s v="CHO"/>
    <s v="L"/>
    <d v="1899-12-31T15:48:00"/>
    <n v="10"/>
    <n v="23"/>
    <n v="0.435"/>
    <n v="0"/>
    <n v="6"/>
    <n v="0"/>
    <n v="6"/>
    <n v="6"/>
    <n v="1"/>
    <n v="0"/>
    <n v="2"/>
    <n v="2"/>
    <n v="13"/>
    <n v="1"/>
    <n v="0"/>
    <n v="2"/>
    <n v="5"/>
    <n v="26"/>
    <n v="-6"/>
    <n v="20.6"/>
    <d v="2026-03-26T00:00:00"/>
    <m/>
    <m/>
    <m/>
    <n v="39.800000000000004"/>
  </r>
  <r>
    <x v="338"/>
    <s v="NYK"/>
    <s v="CHO"/>
    <s v="L"/>
    <d v="1899-12-31T15:23:00"/>
    <n v="7"/>
    <n v="11"/>
    <n v="0.63600000000000001"/>
    <n v="2"/>
    <n v="4"/>
    <n v="0.5"/>
    <n v="0"/>
    <n v="0"/>
    <m/>
    <n v="0"/>
    <n v="7"/>
    <n v="7"/>
    <n v="4"/>
    <n v="5"/>
    <n v="0"/>
    <n v="1"/>
    <n v="1"/>
    <n v="16"/>
    <n v="-15"/>
    <n v="19.600000000000001"/>
    <d v="2026-03-26T00:00:00"/>
    <m/>
    <m/>
    <m/>
    <n v="39.383333333333333"/>
  </r>
  <r>
    <x v="108"/>
    <s v="ORL"/>
    <s v="SAC"/>
    <s v="W"/>
    <d v="1899-12-31T10:46:00"/>
    <n v="6"/>
    <n v="11"/>
    <n v="0.54500000000000004"/>
    <n v="3"/>
    <n v="6"/>
    <n v="0.5"/>
    <n v="8"/>
    <n v="8"/>
    <n v="1"/>
    <n v="0"/>
    <n v="0"/>
    <n v="0"/>
    <n v="6"/>
    <n v="0"/>
    <n v="0"/>
    <n v="2"/>
    <n v="1"/>
    <n v="23"/>
    <n v="8"/>
    <n v="19.5"/>
    <d v="2026-03-26T00:00:00"/>
    <m/>
    <m/>
    <m/>
    <n v="34.766666666666666"/>
  </r>
  <r>
    <x v="96"/>
    <s v="CHO"/>
    <s v="NYK"/>
    <s v="W"/>
    <d v="1899-12-31T11:37:00"/>
    <n v="7"/>
    <n v="14"/>
    <n v="0.5"/>
    <n v="4"/>
    <n v="9"/>
    <n v="0.44400000000000001"/>
    <n v="4"/>
    <n v="4"/>
    <n v="1"/>
    <n v="0"/>
    <n v="5"/>
    <n v="5"/>
    <n v="6"/>
    <n v="0"/>
    <n v="0"/>
    <n v="1"/>
    <n v="2"/>
    <n v="22"/>
    <n v="3"/>
    <n v="18.899999999999999"/>
    <d v="2026-03-26T00:00:00"/>
    <m/>
    <m/>
    <m/>
    <n v="35.616666666666667"/>
  </r>
  <r>
    <x v="49"/>
    <s v="NOP"/>
    <s v="DET"/>
    <s v="L"/>
    <d v="1899-12-31T06:46:00"/>
    <n v="8"/>
    <n v="13"/>
    <n v="0.61499999999999999"/>
    <n v="0"/>
    <n v="0"/>
    <m/>
    <n v="5"/>
    <n v="9"/>
    <n v="0.55600000000000005"/>
    <n v="4"/>
    <n v="2"/>
    <n v="6"/>
    <n v="2"/>
    <n v="2"/>
    <n v="1"/>
    <n v="2"/>
    <n v="1"/>
    <n v="21"/>
    <n v="-7"/>
    <n v="18.600000000000001"/>
    <d v="2026-03-26T00:00:00"/>
    <m/>
    <m/>
    <m/>
    <n v="30.766666666666669"/>
  </r>
  <r>
    <x v="459"/>
    <s v="SAC"/>
    <s v="ORL"/>
    <s v="L"/>
    <d v="1899-12-31T10:58:00"/>
    <n v="8"/>
    <n v="12"/>
    <n v="0.66700000000000004"/>
    <n v="6"/>
    <n v="10"/>
    <n v="0.6"/>
    <n v="1"/>
    <n v="2"/>
    <n v="0.5"/>
    <n v="1"/>
    <n v="2"/>
    <n v="3"/>
    <n v="0"/>
    <n v="0"/>
    <n v="0"/>
    <n v="0"/>
    <n v="5"/>
    <n v="23"/>
    <n v="-3"/>
    <n v="16.7"/>
    <d v="2026-03-26T00:00:00"/>
    <m/>
    <m/>
    <m/>
    <n v="34.966666666666669"/>
  </r>
  <r>
    <x v="343"/>
    <s v="DET"/>
    <s v="NOP"/>
    <s v="W"/>
    <d v="1899-12-31T09:16:00"/>
    <n v="6"/>
    <n v="12"/>
    <n v="0.5"/>
    <n v="5"/>
    <n v="7"/>
    <n v="0.71399999999999997"/>
    <n v="2"/>
    <n v="2"/>
    <n v="1"/>
    <n v="0"/>
    <n v="2"/>
    <n v="2"/>
    <n v="9"/>
    <n v="1"/>
    <n v="0"/>
    <n v="3"/>
    <n v="4"/>
    <n v="19"/>
    <n v="21"/>
    <n v="16.3"/>
    <d v="2026-03-26T00:00:00"/>
    <m/>
    <m/>
    <m/>
    <n v="33.266666666666666"/>
  </r>
  <r>
    <x v="131"/>
    <s v="DET"/>
    <s v="NOP"/>
    <s v="W"/>
    <d v="1899-12-31T09:43:00"/>
    <n v="9"/>
    <n v="14"/>
    <n v="0.64300000000000002"/>
    <n v="4"/>
    <n v="7"/>
    <n v="0.57099999999999995"/>
    <n v="0"/>
    <n v="0"/>
    <m/>
    <n v="0"/>
    <n v="3"/>
    <n v="3"/>
    <n v="2"/>
    <n v="1"/>
    <n v="0"/>
    <n v="3"/>
    <n v="0"/>
    <n v="22"/>
    <n v="21"/>
    <n v="16.100000000000001"/>
    <d v="2026-03-26T00:00:00"/>
    <m/>
    <m/>
    <m/>
    <n v="33.716666666666669"/>
  </r>
  <r>
    <x v="445"/>
    <s v="SAC"/>
    <s v="ORL"/>
    <s v="L"/>
    <d v="1899-12-31T09:45:00"/>
    <n v="7"/>
    <n v="12"/>
    <n v="0.58299999999999996"/>
    <n v="0"/>
    <n v="1"/>
    <n v="0"/>
    <n v="0"/>
    <n v="0"/>
    <m/>
    <n v="4"/>
    <n v="5"/>
    <n v="9"/>
    <n v="2"/>
    <n v="2"/>
    <n v="2"/>
    <n v="2"/>
    <n v="1"/>
    <n v="14"/>
    <n v="2"/>
    <n v="15.1"/>
    <d v="2026-03-26T00:00:00"/>
    <m/>
    <m/>
    <m/>
    <n v="33.75"/>
  </r>
  <r>
    <x v="67"/>
    <s v="CHO"/>
    <s v="NYK"/>
    <s v="W"/>
    <d v="1899-12-31T08:41:00"/>
    <n v="7"/>
    <n v="12"/>
    <n v="0.58299999999999996"/>
    <n v="4"/>
    <n v="8"/>
    <n v="0.5"/>
    <n v="3"/>
    <n v="3"/>
    <n v="1"/>
    <n v="2"/>
    <n v="6"/>
    <n v="8"/>
    <n v="3"/>
    <n v="0"/>
    <n v="0"/>
    <n v="4"/>
    <n v="4"/>
    <n v="21"/>
    <n v="11"/>
    <n v="15.1"/>
    <d v="2026-03-26T00:00:00"/>
    <m/>
    <m/>
    <m/>
    <n v="32.68333333333333"/>
  </r>
  <r>
    <x v="124"/>
    <s v="ORL"/>
    <s v="SAC"/>
    <s v="W"/>
    <d v="1899-12-31T08:16:00"/>
    <n v="5"/>
    <n v="7"/>
    <n v="0.71399999999999997"/>
    <n v="3"/>
    <n v="4"/>
    <n v="0.75"/>
    <n v="5"/>
    <n v="6"/>
    <n v="0.83299999999999996"/>
    <n v="0"/>
    <n v="2"/>
    <n v="2"/>
    <n v="2"/>
    <n v="0"/>
    <n v="0"/>
    <n v="2"/>
    <n v="1"/>
    <n v="18"/>
    <n v="-2"/>
    <n v="14.3"/>
    <d v="2026-03-26T00:00:00"/>
    <m/>
    <m/>
    <m/>
    <n v="32.266666666666666"/>
  </r>
  <r>
    <x v="148"/>
    <s v="DET"/>
    <s v="NOP"/>
    <s v="W"/>
    <d v="1899-12-31T01:55:00"/>
    <n v="5"/>
    <n v="12"/>
    <n v="0.41699999999999998"/>
    <n v="1"/>
    <n v="3"/>
    <n v="0.33300000000000002"/>
    <n v="1"/>
    <n v="1"/>
    <n v="1"/>
    <n v="1"/>
    <n v="8"/>
    <n v="9"/>
    <n v="7"/>
    <n v="0"/>
    <n v="1"/>
    <n v="0"/>
    <n v="1"/>
    <n v="12"/>
    <n v="9"/>
    <n v="13.9"/>
    <d v="2026-03-26T00:00:00"/>
    <m/>
    <m/>
    <m/>
    <n v="25.916666666666668"/>
  </r>
  <r>
    <x v="94"/>
    <s v="DET"/>
    <s v="NOP"/>
    <s v="W"/>
    <d v="1899-12-31T04:58:00"/>
    <n v="4"/>
    <n v="4"/>
    <n v="1"/>
    <n v="0"/>
    <n v="0"/>
    <m/>
    <n v="3"/>
    <n v="4"/>
    <n v="0.75"/>
    <n v="0"/>
    <n v="4"/>
    <n v="4"/>
    <n v="0"/>
    <n v="3"/>
    <n v="2"/>
    <n v="1"/>
    <n v="1"/>
    <n v="11"/>
    <n v="10"/>
    <n v="13.6"/>
    <d v="2026-03-26T00:00:00"/>
    <m/>
    <m/>
    <m/>
    <n v="28.966666666666665"/>
  </r>
  <r>
    <x v="56"/>
    <s v="NYK"/>
    <s v="CHO"/>
    <s v="L"/>
    <d v="1899-12-31T15:06:00"/>
    <n v="6"/>
    <n v="10"/>
    <n v="0.6"/>
    <n v="5"/>
    <n v="9"/>
    <n v="0.55600000000000005"/>
    <n v="0"/>
    <n v="0"/>
    <m/>
    <n v="1"/>
    <n v="2"/>
    <n v="3"/>
    <n v="2"/>
    <n v="0"/>
    <n v="1"/>
    <n v="2"/>
    <n v="2"/>
    <n v="17"/>
    <n v="-1"/>
    <n v="13"/>
    <d v="2026-03-26T00:00:00"/>
    <m/>
    <m/>
    <m/>
    <n v="39.1"/>
  </r>
  <r>
    <x v="95"/>
    <s v="SAC"/>
    <s v="ORL"/>
    <s v="L"/>
    <d v="1899-12-31T08:26:00"/>
    <n v="5"/>
    <n v="12"/>
    <n v="0.41699999999999998"/>
    <n v="3"/>
    <n v="9"/>
    <n v="0.33300000000000002"/>
    <n v="0"/>
    <n v="0"/>
    <m/>
    <n v="1"/>
    <n v="1"/>
    <n v="2"/>
    <n v="5"/>
    <n v="1"/>
    <n v="1"/>
    <n v="0"/>
    <n v="3"/>
    <n v="13"/>
    <n v="0"/>
    <n v="11.6"/>
    <d v="2026-03-26T00:00:00"/>
    <m/>
    <m/>
    <m/>
    <n v="32.433333333333337"/>
  </r>
  <r>
    <x v="130"/>
    <s v="NOP"/>
    <s v="DET"/>
    <s v="L"/>
    <d v="1899-12-31T06:45:00"/>
    <n v="7"/>
    <n v="15"/>
    <n v="0.46700000000000003"/>
    <n v="3"/>
    <n v="5"/>
    <n v="0.6"/>
    <n v="0"/>
    <n v="2"/>
    <n v="0"/>
    <n v="1"/>
    <n v="0"/>
    <n v="1"/>
    <n v="3"/>
    <n v="3"/>
    <n v="0"/>
    <n v="2"/>
    <n v="2"/>
    <n v="17"/>
    <n v="-10"/>
    <n v="11.5"/>
    <d v="2026-03-26T00:00:00"/>
    <m/>
    <m/>
    <m/>
    <n v="30.75"/>
  </r>
  <r>
    <x v="274"/>
    <s v="SAC"/>
    <s v="ORL"/>
    <s v="L"/>
    <d v="1899-12-31T14:35:00"/>
    <n v="4"/>
    <n v="9"/>
    <n v="0.44400000000000001"/>
    <n v="0"/>
    <n v="1"/>
    <n v="0"/>
    <n v="2"/>
    <n v="2"/>
    <n v="1"/>
    <n v="2"/>
    <n v="5"/>
    <n v="7"/>
    <n v="3"/>
    <n v="3"/>
    <n v="0"/>
    <n v="1"/>
    <n v="2"/>
    <n v="10"/>
    <n v="-2"/>
    <n v="11.5"/>
    <d v="2026-03-26T00:00:00"/>
    <m/>
    <m/>
    <m/>
    <n v="38.583333333333329"/>
  </r>
  <r>
    <x v="461"/>
    <s v="ORL"/>
    <s v="SAC"/>
    <s v="W"/>
    <d v="1899-12-30T21:47:00"/>
    <n v="5"/>
    <n v="6"/>
    <n v="0.83299999999999996"/>
    <n v="1"/>
    <n v="1"/>
    <n v="1"/>
    <n v="0"/>
    <n v="0"/>
    <m/>
    <n v="1"/>
    <n v="4"/>
    <n v="5"/>
    <n v="2"/>
    <n v="0"/>
    <n v="0"/>
    <n v="0"/>
    <n v="2"/>
    <n v="11"/>
    <n v="4"/>
    <n v="11.3"/>
    <d v="2026-03-26T00:00:00"/>
    <m/>
    <m/>
    <m/>
    <n v="21.783333333333331"/>
  </r>
  <r>
    <x v="62"/>
    <s v="CHO"/>
    <s v="NYK"/>
    <s v="W"/>
    <d v="1899-12-31T07:35:00"/>
    <n v="8"/>
    <n v="17"/>
    <n v="0.47099999999999997"/>
    <n v="0"/>
    <n v="6"/>
    <n v="0"/>
    <n v="1"/>
    <n v="1"/>
    <n v="1"/>
    <n v="1"/>
    <n v="4"/>
    <n v="5"/>
    <n v="3"/>
    <n v="0"/>
    <n v="0"/>
    <n v="1"/>
    <n v="1"/>
    <n v="17"/>
    <n v="12"/>
    <n v="10.9"/>
    <d v="2026-03-26T00:00:00"/>
    <m/>
    <m/>
    <m/>
    <n v="31.583333333333336"/>
  </r>
  <r>
    <x v="122"/>
    <s v="NOP"/>
    <s v="DET"/>
    <s v="L"/>
    <d v="1899-12-31T03:28:00"/>
    <n v="5"/>
    <n v="10"/>
    <n v="0.5"/>
    <n v="0"/>
    <n v="3"/>
    <n v="0"/>
    <n v="3"/>
    <n v="6"/>
    <n v="0.5"/>
    <n v="1"/>
    <n v="1"/>
    <n v="2"/>
    <n v="6"/>
    <n v="1"/>
    <n v="0"/>
    <n v="2"/>
    <n v="1"/>
    <n v="13"/>
    <n v="-13"/>
    <n v="10.6"/>
    <d v="2026-03-26T00:00:00"/>
    <m/>
    <m/>
    <m/>
    <n v="27.466666666666665"/>
  </r>
  <r>
    <x v="465"/>
    <s v="CHO"/>
    <s v="NYK"/>
    <s v="W"/>
    <d v="1899-12-30T23:25:00"/>
    <n v="6"/>
    <n v="13"/>
    <n v="0.46200000000000002"/>
    <n v="1"/>
    <n v="5"/>
    <n v="0.2"/>
    <n v="4"/>
    <n v="4"/>
    <n v="1"/>
    <n v="2"/>
    <n v="1"/>
    <n v="3"/>
    <n v="2"/>
    <n v="0"/>
    <n v="0"/>
    <n v="3"/>
    <n v="2"/>
    <n v="17"/>
    <n v="7"/>
    <n v="9.6"/>
    <d v="2026-03-26T00:00:00"/>
    <m/>
    <m/>
    <m/>
    <n v="23.416666666666664"/>
  </r>
  <r>
    <x v="104"/>
    <s v="NYK"/>
    <s v="CHO"/>
    <s v="L"/>
    <d v="1899-12-30T21:58:00"/>
    <n v="5"/>
    <n v="8"/>
    <n v="0.625"/>
    <n v="1"/>
    <n v="1"/>
    <n v="1"/>
    <n v="2"/>
    <n v="2"/>
    <n v="1"/>
    <n v="0"/>
    <n v="3"/>
    <n v="3"/>
    <n v="2"/>
    <n v="0"/>
    <n v="0"/>
    <n v="1"/>
    <n v="3"/>
    <n v="13"/>
    <n v="-18"/>
    <n v="9.5"/>
    <d v="2026-03-26T00:00:00"/>
    <m/>
    <m/>
    <m/>
    <n v="21.966666666666665"/>
  </r>
  <r>
    <x v="59"/>
    <s v="NYK"/>
    <s v="CHO"/>
    <s v="L"/>
    <d v="1899-12-31T08:00:00"/>
    <n v="6"/>
    <n v="12"/>
    <n v="0.5"/>
    <n v="2"/>
    <n v="5"/>
    <n v="0.4"/>
    <n v="0"/>
    <n v="0"/>
    <m/>
    <n v="0"/>
    <n v="0"/>
    <n v="0"/>
    <n v="2"/>
    <n v="0"/>
    <n v="0"/>
    <n v="1"/>
    <n v="1"/>
    <n v="14"/>
    <n v="-6"/>
    <n v="8"/>
    <d v="2026-03-26T00:00:00"/>
    <m/>
    <m/>
    <m/>
    <n v="32"/>
  </r>
  <r>
    <x v="106"/>
    <s v="CHO"/>
    <s v="NYK"/>
    <s v="W"/>
    <d v="1899-12-31T06:17:00"/>
    <n v="1"/>
    <n v="2"/>
    <n v="0.5"/>
    <n v="0"/>
    <n v="0"/>
    <m/>
    <n v="0"/>
    <n v="2"/>
    <n v="0"/>
    <n v="2"/>
    <n v="3"/>
    <n v="5"/>
    <n v="3"/>
    <n v="4"/>
    <n v="1"/>
    <n v="1"/>
    <n v="1"/>
    <n v="2"/>
    <n v="15"/>
    <n v="7.9"/>
    <d v="2026-03-26T00:00:00"/>
    <m/>
    <m/>
    <m/>
    <n v="30.283333333333335"/>
  </r>
  <r>
    <x v="169"/>
    <s v="NOP"/>
    <s v="DET"/>
    <s v="L"/>
    <d v="1899-12-30T22:08:00"/>
    <n v="3"/>
    <n v="3"/>
    <n v="1"/>
    <n v="3"/>
    <n v="3"/>
    <n v="1"/>
    <n v="0"/>
    <n v="0"/>
    <m/>
    <n v="0"/>
    <n v="3"/>
    <n v="3"/>
    <n v="0"/>
    <n v="0"/>
    <n v="1"/>
    <n v="1"/>
    <n v="2"/>
    <n v="9"/>
    <n v="-15"/>
    <n v="7.9"/>
    <d v="2026-03-26T00:00:00"/>
    <m/>
    <m/>
    <m/>
    <n v="22.133333333333333"/>
  </r>
  <r>
    <x v="83"/>
    <s v="NOP"/>
    <s v="DET"/>
    <s v="L"/>
    <d v="1899-12-31T03:27:00"/>
    <n v="4"/>
    <n v="10"/>
    <n v="0.4"/>
    <n v="3"/>
    <n v="6"/>
    <n v="0.5"/>
    <n v="0"/>
    <n v="0"/>
    <m/>
    <n v="0"/>
    <n v="0"/>
    <n v="0"/>
    <n v="4"/>
    <n v="0"/>
    <n v="1"/>
    <n v="0"/>
    <n v="3"/>
    <n v="11"/>
    <n v="-8"/>
    <n v="7.9"/>
    <d v="2026-03-26T00:00:00"/>
    <m/>
    <m/>
    <m/>
    <n v="27.450000000000003"/>
  </r>
  <r>
    <x v="151"/>
    <s v="ORL"/>
    <s v="SAC"/>
    <s v="W"/>
    <d v="1899-12-31T11:23:00"/>
    <n v="3"/>
    <n v="8"/>
    <n v="0.375"/>
    <n v="0"/>
    <n v="2"/>
    <n v="0"/>
    <n v="4"/>
    <n v="6"/>
    <n v="0.66700000000000004"/>
    <n v="1"/>
    <n v="10"/>
    <n v="11"/>
    <n v="0"/>
    <n v="1"/>
    <n v="1"/>
    <n v="2"/>
    <n v="1"/>
    <n v="10"/>
    <n v="0"/>
    <n v="7.8"/>
    <d v="2026-03-26T00:00:00"/>
    <m/>
    <m/>
    <m/>
    <n v="35.383333333333333"/>
  </r>
  <r>
    <x v="391"/>
    <s v="NOP"/>
    <s v="DET"/>
    <s v="L"/>
    <d v="1899-12-30T16:50:00"/>
    <n v="2"/>
    <n v="4"/>
    <n v="0.5"/>
    <n v="0"/>
    <n v="0"/>
    <m/>
    <n v="0"/>
    <n v="0"/>
    <m/>
    <n v="1"/>
    <n v="4"/>
    <n v="5"/>
    <n v="3"/>
    <n v="1"/>
    <n v="1"/>
    <n v="0"/>
    <n v="1"/>
    <n v="4"/>
    <n v="1"/>
    <n v="7.3"/>
    <d v="2026-03-26T00:00:00"/>
    <m/>
    <m/>
    <m/>
    <n v="16.833333333333332"/>
  </r>
  <r>
    <x v="411"/>
    <s v="NOP"/>
    <s v="DET"/>
    <s v="L"/>
    <d v="1899-12-30T15:04:00"/>
    <n v="4"/>
    <n v="8"/>
    <n v="0.5"/>
    <n v="0"/>
    <n v="3"/>
    <n v="0"/>
    <n v="0"/>
    <n v="2"/>
    <n v="0"/>
    <n v="3"/>
    <n v="0"/>
    <n v="3"/>
    <n v="1"/>
    <n v="1"/>
    <n v="1"/>
    <n v="0"/>
    <n v="2"/>
    <n v="8"/>
    <n v="-9"/>
    <n v="6.9"/>
    <d v="2026-03-26T00:00:00"/>
    <m/>
    <m/>
    <m/>
    <n v="15.066666666666666"/>
  </r>
  <r>
    <x v="256"/>
    <s v="DET"/>
    <s v="NOP"/>
    <s v="W"/>
    <d v="1899-12-30T14:20:00"/>
    <n v="3"/>
    <n v="3"/>
    <n v="1"/>
    <n v="0"/>
    <n v="0"/>
    <m/>
    <n v="2"/>
    <n v="3"/>
    <n v="0.66700000000000004"/>
    <n v="2"/>
    <n v="1"/>
    <n v="3"/>
    <n v="1"/>
    <n v="1"/>
    <n v="0"/>
    <n v="1"/>
    <n v="6"/>
    <n v="8"/>
    <n v="16"/>
    <n v="6.7"/>
    <d v="2026-03-26T00:00:00"/>
    <m/>
    <m/>
    <m/>
    <n v="14.333333333333332"/>
  </r>
  <r>
    <x v="255"/>
    <s v="NOP"/>
    <s v="DET"/>
    <s v="L"/>
    <d v="1899-12-30T20:48:00"/>
    <n v="5"/>
    <n v="13"/>
    <n v="0.38500000000000001"/>
    <n v="0"/>
    <n v="2"/>
    <n v="0"/>
    <n v="1"/>
    <n v="3"/>
    <n v="0.33300000000000002"/>
    <n v="4"/>
    <n v="7"/>
    <n v="11"/>
    <n v="2"/>
    <n v="1"/>
    <n v="0"/>
    <n v="3"/>
    <n v="2"/>
    <n v="11"/>
    <n v="-13"/>
    <n v="6.6"/>
    <d v="2026-03-26T00:00:00"/>
    <m/>
    <m/>
    <m/>
    <n v="20.8"/>
  </r>
  <r>
    <x v="102"/>
    <s v="ORL"/>
    <s v="SAC"/>
    <s v="W"/>
    <d v="1899-12-31T10:02:00"/>
    <n v="3"/>
    <n v="8"/>
    <n v="0.375"/>
    <n v="2"/>
    <n v="5"/>
    <n v="0.4"/>
    <n v="0"/>
    <n v="0"/>
    <m/>
    <n v="1"/>
    <n v="3"/>
    <n v="4"/>
    <n v="4"/>
    <n v="0"/>
    <n v="1"/>
    <n v="2"/>
    <n v="1"/>
    <n v="8"/>
    <n v="-2"/>
    <n v="6.3"/>
    <d v="2026-03-26T00:00:00"/>
    <m/>
    <m/>
    <m/>
    <n v="34.033333333333331"/>
  </r>
  <r>
    <x v="278"/>
    <s v="DET"/>
    <s v="NOP"/>
    <s v="W"/>
    <d v="1899-12-30T19:33:00"/>
    <n v="3"/>
    <n v="4"/>
    <n v="0.75"/>
    <n v="2"/>
    <n v="3"/>
    <n v="0.66700000000000004"/>
    <n v="0"/>
    <n v="0"/>
    <m/>
    <n v="0"/>
    <n v="1"/>
    <n v="1"/>
    <n v="1"/>
    <n v="1"/>
    <n v="0"/>
    <n v="1"/>
    <n v="3"/>
    <n v="8"/>
    <n v="12"/>
    <n v="6.2"/>
    <d v="2026-03-26T00:00:00"/>
    <m/>
    <m/>
    <m/>
    <n v="19.55"/>
  </r>
  <r>
    <x v="424"/>
    <s v="NYK"/>
    <s v="CHO"/>
    <s v="L"/>
    <d v="1899-12-31T02:10:00"/>
    <n v="2"/>
    <n v="2"/>
    <n v="1"/>
    <n v="0"/>
    <n v="0"/>
    <m/>
    <n v="0"/>
    <n v="0"/>
    <m/>
    <n v="2"/>
    <n v="4"/>
    <n v="6"/>
    <n v="1"/>
    <n v="1"/>
    <n v="1"/>
    <n v="1"/>
    <n v="3"/>
    <n v="4"/>
    <n v="8"/>
    <n v="6.2"/>
    <d v="2026-03-26T00:00:00"/>
    <m/>
    <m/>
    <m/>
    <n v="26.166666666666664"/>
  </r>
  <r>
    <x v="385"/>
    <s v="SAC"/>
    <s v="ORL"/>
    <s v="L"/>
    <d v="1899-12-31T00:53:00"/>
    <n v="5"/>
    <n v="12"/>
    <n v="0.41699999999999998"/>
    <n v="3"/>
    <n v="7"/>
    <n v="0.42899999999999999"/>
    <n v="1"/>
    <n v="2"/>
    <n v="0.5"/>
    <n v="0"/>
    <n v="3"/>
    <n v="3"/>
    <n v="4"/>
    <n v="1"/>
    <n v="0"/>
    <n v="5"/>
    <n v="2"/>
    <n v="14"/>
    <n v="-5"/>
    <n v="6.1"/>
    <d v="2026-03-26T00:00:00"/>
    <m/>
    <m/>
    <m/>
    <n v="24.883333333333333"/>
  </r>
  <r>
    <x v="537"/>
    <s v="NOP"/>
    <s v="DET"/>
    <s v="L"/>
    <d v="1899-12-31T05:13:00"/>
    <n v="5"/>
    <n v="15"/>
    <n v="0.33300000000000002"/>
    <n v="0"/>
    <n v="3"/>
    <n v="0"/>
    <n v="2"/>
    <n v="2"/>
    <n v="1"/>
    <n v="0"/>
    <n v="7"/>
    <n v="7"/>
    <n v="4"/>
    <n v="3"/>
    <n v="0"/>
    <n v="5"/>
    <n v="3"/>
    <n v="12"/>
    <n v="-15"/>
    <n v="5.2"/>
    <d v="2026-03-26T00:00:00"/>
    <m/>
    <m/>
    <m/>
    <n v="29.216666666666669"/>
  </r>
  <r>
    <x v="272"/>
    <s v="NYK"/>
    <s v="CHO"/>
    <s v="L"/>
    <d v="1899-12-30T18:04:00"/>
    <n v="4"/>
    <n v="8"/>
    <n v="0.5"/>
    <n v="0"/>
    <n v="0"/>
    <m/>
    <n v="0"/>
    <n v="0"/>
    <m/>
    <n v="1"/>
    <n v="0"/>
    <n v="1"/>
    <n v="1"/>
    <n v="1"/>
    <n v="0"/>
    <n v="0"/>
    <n v="4"/>
    <n v="8"/>
    <n v="-1"/>
    <n v="4.8"/>
    <d v="2026-03-26T00:00:00"/>
    <m/>
    <m/>
    <m/>
    <n v="18.066666666666666"/>
  </r>
  <r>
    <x v="458"/>
    <s v="SAC"/>
    <s v="ORL"/>
    <s v="L"/>
    <d v="1899-12-30T12:11:00"/>
    <n v="2"/>
    <n v="5"/>
    <n v="0.4"/>
    <n v="2"/>
    <n v="4"/>
    <n v="0.5"/>
    <n v="0"/>
    <n v="0"/>
    <m/>
    <n v="0"/>
    <n v="0"/>
    <n v="0"/>
    <n v="2"/>
    <n v="0"/>
    <n v="0"/>
    <n v="0"/>
    <n v="0"/>
    <n v="6"/>
    <n v="-2"/>
    <n v="4.7"/>
    <d v="2026-03-26T00:00:00"/>
    <m/>
    <m/>
    <m/>
    <n v="12.183333333333334"/>
  </r>
  <r>
    <x v="347"/>
    <s v="DET"/>
    <s v="NOP"/>
    <s v="W"/>
    <d v="1899-12-30T10:13:00"/>
    <n v="2"/>
    <n v="4"/>
    <n v="0.5"/>
    <n v="2"/>
    <n v="4"/>
    <n v="0.5"/>
    <n v="0"/>
    <n v="1"/>
    <n v="0"/>
    <n v="0"/>
    <n v="1"/>
    <n v="1"/>
    <n v="1"/>
    <n v="0"/>
    <n v="0"/>
    <n v="0"/>
    <n v="0"/>
    <n v="6"/>
    <n v="8"/>
    <n v="4.5999999999999996"/>
    <d v="2026-03-26T00:00:00"/>
    <m/>
    <m/>
    <m/>
    <n v="10.216666666666667"/>
  </r>
  <r>
    <x v="379"/>
    <s v="ORL"/>
    <s v="SAC"/>
    <s v="W"/>
    <d v="1899-12-30T05:14:00"/>
    <n v="1"/>
    <n v="1"/>
    <n v="1"/>
    <n v="1"/>
    <n v="1"/>
    <n v="1"/>
    <n v="2"/>
    <n v="2"/>
    <n v="1"/>
    <n v="0"/>
    <n v="1"/>
    <n v="1"/>
    <n v="0"/>
    <n v="0"/>
    <n v="0"/>
    <n v="0"/>
    <n v="1"/>
    <n v="5"/>
    <n v="4"/>
    <n v="4.5999999999999996"/>
    <d v="2026-03-26T00:00:00"/>
    <m/>
    <m/>
    <m/>
    <n v="5.2333333333333334"/>
  </r>
  <r>
    <x v="436"/>
    <s v="ORL"/>
    <s v="SAC"/>
    <s v="W"/>
    <d v="1899-12-30T13:31:00"/>
    <n v="3"/>
    <n v="4"/>
    <n v="0.75"/>
    <n v="1"/>
    <n v="1"/>
    <n v="1"/>
    <n v="0"/>
    <n v="0"/>
    <m/>
    <n v="0"/>
    <n v="0"/>
    <n v="0"/>
    <n v="0"/>
    <n v="0"/>
    <n v="0"/>
    <n v="1"/>
    <n v="0"/>
    <n v="7"/>
    <n v="6"/>
    <n v="4.4000000000000004"/>
    <d v="2026-03-26T00:00:00"/>
    <m/>
    <m/>
    <m/>
    <n v="13.516666666666666"/>
  </r>
  <r>
    <x v="150"/>
    <s v="CHO"/>
    <s v="NYK"/>
    <s v="W"/>
    <d v="1899-12-30T17:43:00"/>
    <n v="2"/>
    <n v="2"/>
    <n v="1"/>
    <n v="0"/>
    <n v="0"/>
    <m/>
    <n v="0"/>
    <n v="0"/>
    <m/>
    <n v="1"/>
    <n v="3"/>
    <n v="4"/>
    <n v="1"/>
    <n v="0"/>
    <n v="2"/>
    <n v="2"/>
    <n v="3"/>
    <n v="4"/>
    <n v="-4"/>
    <n v="3.9"/>
    <d v="2026-03-26T00:00:00"/>
    <m/>
    <m/>
    <m/>
    <n v="17.716666666666669"/>
  </r>
  <r>
    <x v="225"/>
    <s v="NOP"/>
    <s v="DET"/>
    <s v="L"/>
    <d v="1899-12-30T16:01:00"/>
    <n v="1"/>
    <n v="3"/>
    <n v="0.33300000000000002"/>
    <n v="0"/>
    <n v="0"/>
    <m/>
    <n v="0"/>
    <n v="0"/>
    <m/>
    <n v="2"/>
    <n v="2"/>
    <n v="4"/>
    <n v="1"/>
    <n v="0"/>
    <n v="2"/>
    <n v="0"/>
    <n v="3"/>
    <n v="2"/>
    <n v="-15"/>
    <n v="3.2"/>
    <d v="2026-03-26T00:00:00"/>
    <m/>
    <m/>
    <m/>
    <n v="16.016666666666666"/>
  </r>
  <r>
    <x v="88"/>
    <s v="ORL"/>
    <s v="SAC"/>
    <s v="W"/>
    <d v="1899-12-30T12:37:00"/>
    <n v="2"/>
    <n v="3"/>
    <n v="0.66700000000000004"/>
    <n v="0"/>
    <n v="0"/>
    <m/>
    <n v="2"/>
    <n v="2"/>
    <n v="1"/>
    <n v="0"/>
    <n v="2"/>
    <n v="2"/>
    <n v="0"/>
    <n v="1"/>
    <n v="0"/>
    <n v="2"/>
    <n v="3"/>
    <n v="6"/>
    <n v="4"/>
    <n v="3.1"/>
    <d v="2026-03-26T00:00:00"/>
    <m/>
    <m/>
    <m/>
    <n v="12.616666666666667"/>
  </r>
  <r>
    <x v="506"/>
    <s v="CHO"/>
    <s v="NYK"/>
    <s v="W"/>
    <d v="1899-12-30T14:59:00"/>
    <n v="1"/>
    <n v="2"/>
    <n v="0.5"/>
    <n v="1"/>
    <n v="2"/>
    <n v="0.5"/>
    <n v="2"/>
    <n v="2"/>
    <n v="1"/>
    <n v="0"/>
    <n v="1"/>
    <n v="1"/>
    <n v="1"/>
    <n v="0"/>
    <n v="1"/>
    <n v="2"/>
    <n v="2"/>
    <n v="5"/>
    <n v="-1"/>
    <n v="2.9"/>
    <d v="2026-03-26T00:00:00"/>
    <m/>
    <m/>
    <m/>
    <n v="14.983333333333334"/>
  </r>
  <r>
    <x v="258"/>
    <s v="SAC"/>
    <s v="ORL"/>
    <s v="L"/>
    <d v="1899-12-30T15:50:00"/>
    <n v="1"/>
    <n v="1"/>
    <n v="1"/>
    <n v="0"/>
    <n v="0"/>
    <m/>
    <n v="0"/>
    <n v="0"/>
    <m/>
    <n v="1"/>
    <n v="4"/>
    <n v="5"/>
    <n v="2"/>
    <n v="0"/>
    <n v="0"/>
    <n v="1"/>
    <n v="3"/>
    <n v="2"/>
    <n v="-3"/>
    <n v="2.8"/>
    <d v="2026-03-26T00:00:00"/>
    <m/>
    <m/>
    <m/>
    <n v="15.833333333333332"/>
  </r>
  <r>
    <x v="416"/>
    <s v="NYK"/>
    <s v="CHO"/>
    <s v="L"/>
    <d v="1899-12-30T12:40:00"/>
    <n v="2"/>
    <n v="6"/>
    <n v="0.33300000000000002"/>
    <n v="1"/>
    <n v="4"/>
    <n v="0.25"/>
    <n v="0"/>
    <n v="1"/>
    <n v="0"/>
    <n v="1"/>
    <n v="0"/>
    <n v="1"/>
    <n v="1"/>
    <n v="0"/>
    <n v="0"/>
    <n v="0"/>
    <n v="0"/>
    <n v="5"/>
    <n v="-2"/>
    <n v="2.6"/>
    <d v="2026-03-26T00:00:00"/>
    <m/>
    <m/>
    <m/>
    <n v="12.666666666666668"/>
  </r>
  <r>
    <x v="346"/>
    <s v="ORL"/>
    <s v="SAC"/>
    <s v="W"/>
    <d v="1899-12-30T07:55:00"/>
    <n v="1"/>
    <n v="2"/>
    <n v="0.5"/>
    <n v="1"/>
    <n v="2"/>
    <n v="0.5"/>
    <n v="0"/>
    <n v="0"/>
    <m/>
    <n v="0"/>
    <n v="1"/>
    <n v="1"/>
    <n v="1"/>
    <n v="0"/>
    <n v="0"/>
    <n v="0"/>
    <n v="2"/>
    <n v="3"/>
    <n v="-2"/>
    <n v="2.2000000000000002"/>
    <d v="2026-03-26T00:00:00"/>
    <m/>
    <m/>
    <m/>
    <n v="7.9166666666666661"/>
  </r>
  <r>
    <x v="390"/>
    <s v="DET"/>
    <s v="NOP"/>
    <s v="W"/>
    <d v="1899-12-30T02:14:00"/>
    <n v="1"/>
    <n v="1"/>
    <n v="1"/>
    <n v="0"/>
    <n v="0"/>
    <m/>
    <n v="0"/>
    <n v="0"/>
    <m/>
    <n v="1"/>
    <n v="0"/>
    <n v="1"/>
    <n v="1"/>
    <n v="0"/>
    <n v="0"/>
    <n v="1"/>
    <n v="0"/>
    <n v="2"/>
    <n v="0"/>
    <n v="2.1"/>
    <d v="2026-03-26T00:00:00"/>
    <m/>
    <m/>
    <m/>
    <n v="2.2333333333333334"/>
  </r>
  <r>
    <x v="394"/>
    <s v="DET"/>
    <s v="NOP"/>
    <s v="W"/>
    <d v="1899-12-30T02:32:00"/>
    <n v="1"/>
    <n v="1"/>
    <n v="1"/>
    <n v="0"/>
    <n v="0"/>
    <m/>
    <n v="0"/>
    <n v="0"/>
    <m/>
    <n v="0"/>
    <n v="1"/>
    <n v="1"/>
    <n v="0"/>
    <n v="0"/>
    <n v="0"/>
    <n v="0"/>
    <n v="0"/>
    <n v="2"/>
    <n v="0"/>
    <n v="2"/>
    <d v="2026-03-26T00:00:00"/>
    <m/>
    <m/>
    <m/>
    <n v="2.5333333333333332"/>
  </r>
  <r>
    <x v="76"/>
    <s v="DET"/>
    <s v="NOP"/>
    <s v="W"/>
    <d v="1899-12-30T19:07:00"/>
    <n v="1"/>
    <n v="6"/>
    <n v="0.16700000000000001"/>
    <n v="0"/>
    <n v="0"/>
    <m/>
    <n v="0"/>
    <n v="0"/>
    <m/>
    <n v="1"/>
    <n v="6"/>
    <n v="7"/>
    <n v="4"/>
    <n v="0"/>
    <n v="0"/>
    <n v="2"/>
    <n v="2"/>
    <n v="2"/>
    <n v="9"/>
    <n v="0.7"/>
    <d v="2026-03-26T00:00:00"/>
    <m/>
    <m/>
    <m/>
    <n v="19.116666666666667"/>
  </r>
  <r>
    <x v="536"/>
    <s v="SAC"/>
    <s v="ORL"/>
    <s v="L"/>
    <d v="1899-12-30T01:53:00"/>
    <n v="0"/>
    <n v="0"/>
    <m/>
    <n v="0"/>
    <n v="0"/>
    <m/>
    <n v="0"/>
    <n v="0"/>
    <m/>
    <n v="0"/>
    <n v="0"/>
    <n v="0"/>
    <n v="1"/>
    <n v="0"/>
    <n v="0"/>
    <n v="0"/>
    <n v="1"/>
    <n v="0"/>
    <n v="-1"/>
    <n v="0.3"/>
    <d v="2026-03-26T00:00:00"/>
    <m/>
    <m/>
    <m/>
    <n v="1.8833333333333333"/>
  </r>
  <r>
    <x v="349"/>
    <s v="DET"/>
    <s v="NOP"/>
    <s v="W"/>
    <d v="1899-12-30T02:32:00"/>
    <n v="0"/>
    <n v="1"/>
    <n v="0"/>
    <n v="0"/>
    <n v="0"/>
    <m/>
    <n v="0"/>
    <n v="0"/>
    <m/>
    <n v="0"/>
    <n v="1"/>
    <n v="1"/>
    <n v="0"/>
    <n v="0"/>
    <n v="1"/>
    <n v="0"/>
    <n v="0"/>
    <n v="0"/>
    <n v="0"/>
    <n v="0.3"/>
    <d v="2026-03-26T00:00:00"/>
    <m/>
    <m/>
    <m/>
    <n v="2.5333333333333332"/>
  </r>
  <r>
    <x v="570"/>
    <s v="SAC"/>
    <s v="ORL"/>
    <s v="L"/>
    <d v="1899-12-30T07:00:00"/>
    <n v="1"/>
    <n v="1"/>
    <n v="1"/>
    <n v="0"/>
    <n v="0"/>
    <m/>
    <n v="0"/>
    <n v="0"/>
    <m/>
    <n v="0"/>
    <n v="0"/>
    <n v="0"/>
    <n v="0"/>
    <n v="0"/>
    <n v="0"/>
    <n v="0"/>
    <n v="4"/>
    <n v="2"/>
    <n v="-1"/>
    <n v="0.1"/>
    <d v="2026-03-26T00:00:00"/>
    <m/>
    <m/>
    <m/>
    <n v="7"/>
  </r>
  <r>
    <x v="200"/>
    <s v="NYK"/>
    <s v="CHO"/>
    <s v="L"/>
    <d v="1899-12-30T05:45:00"/>
    <n v="0"/>
    <n v="0"/>
    <m/>
    <n v="0"/>
    <n v="0"/>
    <m/>
    <n v="0"/>
    <n v="0"/>
    <m/>
    <n v="0"/>
    <n v="1"/>
    <n v="1"/>
    <n v="0"/>
    <n v="0"/>
    <n v="0"/>
    <n v="0"/>
    <n v="1"/>
    <n v="0"/>
    <n v="-10"/>
    <n v="-0.1"/>
    <d v="2026-03-26T00:00:00"/>
    <m/>
    <m/>
    <m/>
    <n v="5.75"/>
  </r>
  <r>
    <x v="227"/>
    <s v="CHO"/>
    <s v="NYK"/>
    <s v="W"/>
    <d v="1899-12-30T14:27:00"/>
    <n v="0"/>
    <n v="2"/>
    <n v="0"/>
    <n v="0"/>
    <n v="1"/>
    <n v="0"/>
    <n v="0"/>
    <n v="0"/>
    <m/>
    <n v="1"/>
    <n v="0"/>
    <n v="1"/>
    <n v="1"/>
    <n v="1"/>
    <n v="0"/>
    <n v="0"/>
    <n v="3"/>
    <n v="0"/>
    <n v="-4"/>
    <n v="-0.2"/>
    <d v="2026-03-26T00:00:00"/>
    <m/>
    <m/>
    <m/>
    <n v="14.45"/>
  </r>
  <r>
    <x v="498"/>
    <s v="CHO"/>
    <s v="NYK"/>
    <s v="W"/>
    <d v="1899-12-30T02:19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3-26T00:00:00"/>
    <m/>
    <m/>
    <m/>
    <n v="2.3166666666666669"/>
  </r>
  <r>
    <x v="494"/>
    <s v="DET"/>
    <s v="NOP"/>
    <s v="W"/>
    <d v="1899-12-30T16:11:00"/>
    <n v="3"/>
    <n v="11"/>
    <n v="0.27300000000000002"/>
    <n v="1"/>
    <n v="4"/>
    <n v="0.25"/>
    <n v="0"/>
    <n v="0"/>
    <m/>
    <n v="0"/>
    <n v="2"/>
    <n v="2"/>
    <n v="1"/>
    <n v="0"/>
    <n v="0"/>
    <n v="2"/>
    <n v="1"/>
    <n v="7"/>
    <n v="-6"/>
    <n v="-0.6"/>
    <d v="2026-03-26T00:00:00"/>
    <m/>
    <m/>
    <m/>
    <n v="16.183333333333334"/>
  </r>
  <r>
    <x v="400"/>
    <s v="NOP"/>
    <s v="DET"/>
    <s v="L"/>
    <d v="1899-12-30T03:30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6-03-26T00:00:00"/>
    <m/>
    <m/>
    <m/>
    <n v="3.5"/>
  </r>
  <r>
    <x v="507"/>
    <s v="ORL"/>
    <s v="SAC"/>
    <s v="W"/>
    <d v="1899-12-30T04:50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5"/>
    <n v="-1.1000000000000001"/>
    <d v="2026-03-26T00:00:00"/>
    <m/>
    <m/>
    <m/>
    <n v="4.8333333333333339"/>
  </r>
  <r>
    <x v="357"/>
    <s v="NYK"/>
    <s v="CHO"/>
    <s v="L"/>
    <d v="1899-12-30T05:06:00"/>
    <n v="0"/>
    <n v="2"/>
    <n v="0"/>
    <n v="0"/>
    <n v="0"/>
    <m/>
    <n v="0"/>
    <n v="0"/>
    <m/>
    <n v="0"/>
    <n v="0"/>
    <n v="0"/>
    <n v="0"/>
    <n v="0"/>
    <n v="0"/>
    <n v="2"/>
    <n v="1"/>
    <n v="0"/>
    <n v="-4"/>
    <n v="-3.8"/>
    <d v="2026-03-26T00:00:00"/>
    <m/>
    <m/>
    <m/>
    <n v="5.0999999999999996"/>
  </r>
  <r>
    <x v="314"/>
    <s v="DEN"/>
    <s v="UTA"/>
    <s v="W"/>
    <d v="1899-12-31T14:36:00"/>
    <n v="13"/>
    <n v="16"/>
    <n v="0.81299999999999994"/>
    <n v="2"/>
    <n v="2"/>
    <n v="1"/>
    <n v="5"/>
    <n v="8"/>
    <n v="0.625"/>
    <n v="4"/>
    <n v="11"/>
    <n v="15"/>
    <n v="12"/>
    <n v="1"/>
    <n v="0"/>
    <n v="7"/>
    <n v="0"/>
    <n v="33"/>
    <n v="13"/>
    <n v="34.299999999999997"/>
    <d v="2026-03-27T00:00:00"/>
    <m/>
    <m/>
    <m/>
    <n v="38.6"/>
  </r>
  <r>
    <x v="313"/>
    <s v="DEN"/>
    <s v="UTA"/>
    <s v="W"/>
    <d v="1899-12-31T15:22:00"/>
    <n v="9"/>
    <n v="18"/>
    <n v="0.5"/>
    <n v="5"/>
    <n v="10"/>
    <n v="0.5"/>
    <n v="8"/>
    <n v="8"/>
    <n v="1"/>
    <n v="0"/>
    <n v="6"/>
    <n v="6"/>
    <n v="14"/>
    <n v="0"/>
    <n v="0"/>
    <n v="1"/>
    <n v="1"/>
    <n v="31"/>
    <n v="8"/>
    <n v="32.200000000000003"/>
    <d v="2026-03-27T00:00:00"/>
    <m/>
    <m/>
    <m/>
    <n v="39.366666666666667"/>
  </r>
  <r>
    <x v="0"/>
    <s v="LAL"/>
    <s v="BRK"/>
    <s v="W"/>
    <d v="1899-12-31T14:41:00"/>
    <n v="15"/>
    <n v="25"/>
    <n v="0.6"/>
    <n v="5"/>
    <n v="10"/>
    <n v="0.5"/>
    <n v="6"/>
    <n v="6"/>
    <n v="1"/>
    <n v="2"/>
    <n v="6"/>
    <n v="8"/>
    <n v="3"/>
    <n v="3"/>
    <n v="1"/>
    <n v="5"/>
    <n v="5"/>
    <n v="41"/>
    <n v="19"/>
    <n v="31.5"/>
    <d v="2026-03-27T00:00:00"/>
    <m/>
    <m/>
    <m/>
    <n v="38.68333333333333"/>
  </r>
  <r>
    <x v="159"/>
    <s v="MEM"/>
    <s v="HOU"/>
    <s v="L"/>
    <d v="1899-12-31T04:43:00"/>
    <n v="12"/>
    <n v="15"/>
    <n v="0.8"/>
    <n v="4"/>
    <n v="5"/>
    <n v="0.8"/>
    <n v="3"/>
    <n v="3"/>
    <n v="1"/>
    <n v="2"/>
    <n v="5"/>
    <n v="7"/>
    <n v="2"/>
    <n v="2"/>
    <n v="0"/>
    <n v="0"/>
    <n v="2"/>
    <n v="31"/>
    <n v="-4"/>
    <n v="30.8"/>
    <d v="2026-03-27T00:00:00"/>
    <m/>
    <m/>
    <m/>
    <n v="28.716666666666669"/>
  </r>
  <r>
    <x v="48"/>
    <s v="TOR"/>
    <s v="NOP"/>
    <s v="W"/>
    <d v="1899-12-31T12:29:00"/>
    <n v="10"/>
    <n v="14"/>
    <n v="0.71399999999999997"/>
    <n v="0"/>
    <n v="0"/>
    <m/>
    <n v="3"/>
    <n v="3"/>
    <n v="1"/>
    <n v="1"/>
    <n v="5"/>
    <n v="6"/>
    <n v="12"/>
    <n v="2"/>
    <n v="3"/>
    <n v="4"/>
    <n v="3"/>
    <n v="23"/>
    <n v="16"/>
    <n v="26.7"/>
    <d v="2026-03-27T00:00:00"/>
    <m/>
    <m/>
    <m/>
    <n v="36.483333333333334"/>
  </r>
  <r>
    <x v="134"/>
    <s v="BOS"/>
    <s v="ATL"/>
    <s v="W"/>
    <d v="1899-12-31T10:33:00"/>
    <n v="13"/>
    <n v="23"/>
    <n v="0.56499999999999995"/>
    <n v="6"/>
    <n v="11"/>
    <n v="0.54500000000000004"/>
    <n v="4"/>
    <n v="4"/>
    <n v="1"/>
    <n v="3"/>
    <n v="4"/>
    <n v="7"/>
    <n v="4"/>
    <n v="0"/>
    <n v="0"/>
    <n v="5"/>
    <n v="2"/>
    <n v="36"/>
    <n v="26"/>
    <n v="25.4"/>
    <d v="2026-03-27T00:00:00"/>
    <m/>
    <m/>
    <m/>
    <n v="34.550000000000004"/>
  </r>
  <r>
    <x v="9"/>
    <s v="HOU"/>
    <s v="MEM"/>
    <s v="W"/>
    <d v="1899-12-31T10:37:00"/>
    <n v="8"/>
    <n v="14"/>
    <n v="0.57099999999999995"/>
    <n v="3"/>
    <n v="7"/>
    <n v="0.42899999999999999"/>
    <n v="6"/>
    <n v="7"/>
    <n v="0.85699999999999998"/>
    <n v="0"/>
    <n v="6"/>
    <n v="6"/>
    <n v="10"/>
    <n v="1"/>
    <n v="0"/>
    <n v="3"/>
    <n v="0"/>
    <n v="25"/>
    <n v="8"/>
    <n v="24.8"/>
    <d v="2026-03-27T00:00:00"/>
    <m/>
    <m/>
    <m/>
    <n v="34.616666666666667"/>
  </r>
  <r>
    <x v="559"/>
    <s v="CLE"/>
    <s v="MIA"/>
    <s v="W"/>
    <d v="1899-12-30T22:49:00"/>
    <n v="10"/>
    <n v="14"/>
    <n v="0.71399999999999997"/>
    <n v="8"/>
    <n v="11"/>
    <n v="0.72699999999999998"/>
    <n v="1"/>
    <n v="2"/>
    <n v="0.5"/>
    <n v="1"/>
    <n v="7"/>
    <n v="8"/>
    <n v="1"/>
    <n v="0"/>
    <n v="0"/>
    <n v="1"/>
    <n v="2"/>
    <n v="29"/>
    <n v="22"/>
    <n v="24.5"/>
    <d v="2026-03-27T00:00:00"/>
    <m/>
    <m/>
    <m/>
    <n v="22.816666666666666"/>
  </r>
  <r>
    <x v="37"/>
    <s v="GSW"/>
    <s v="WAS"/>
    <s v="W"/>
    <d v="1899-12-31T09:21:00"/>
    <n v="8"/>
    <n v="12"/>
    <n v="0.66700000000000004"/>
    <n v="3"/>
    <n v="5"/>
    <n v="0.6"/>
    <n v="8"/>
    <n v="9"/>
    <n v="0.88900000000000001"/>
    <n v="2"/>
    <n v="2"/>
    <n v="4"/>
    <n v="4"/>
    <n v="0"/>
    <n v="0"/>
    <n v="1"/>
    <n v="2"/>
    <n v="27"/>
    <n v="5"/>
    <n v="24.4"/>
    <d v="2026-03-27T00:00:00"/>
    <m/>
    <m/>
    <m/>
    <n v="33.35"/>
  </r>
  <r>
    <x v="79"/>
    <s v="GSW"/>
    <s v="WAS"/>
    <s v="W"/>
    <d v="1899-12-31T04:49:00"/>
    <n v="9"/>
    <n v="17"/>
    <n v="0.52900000000000003"/>
    <n v="5"/>
    <n v="11"/>
    <n v="0.45500000000000002"/>
    <n v="5"/>
    <n v="7"/>
    <n v="0.71399999999999997"/>
    <n v="2"/>
    <n v="6"/>
    <n v="8"/>
    <n v="3"/>
    <n v="0"/>
    <n v="0"/>
    <n v="0"/>
    <n v="0"/>
    <n v="28"/>
    <n v="5"/>
    <n v="24.2"/>
    <d v="2026-03-27T00:00:00"/>
    <m/>
    <m/>
    <m/>
    <n v="28.81666666666667"/>
  </r>
  <r>
    <x v="247"/>
    <s v="DAL"/>
    <s v="POR"/>
    <s v="W"/>
    <d v="1899-12-31T03:15:00"/>
    <n v="11"/>
    <n v="14"/>
    <n v="0.78600000000000003"/>
    <n v="3"/>
    <n v="5"/>
    <n v="0.6"/>
    <n v="1"/>
    <n v="4"/>
    <n v="0.25"/>
    <n v="3"/>
    <n v="6"/>
    <n v="9"/>
    <n v="3"/>
    <n v="1"/>
    <n v="1"/>
    <n v="1"/>
    <n v="5"/>
    <n v="26"/>
    <n v="6"/>
    <n v="24.1"/>
    <d v="2026-03-27T00:00:00"/>
    <m/>
    <m/>
    <m/>
    <n v="27.25"/>
  </r>
  <r>
    <x v="57"/>
    <s v="ATL"/>
    <s v="BOS"/>
    <s v="L"/>
    <d v="1899-12-31T12:34:00"/>
    <n v="9"/>
    <n v="21"/>
    <n v="0.42899999999999999"/>
    <n v="5"/>
    <n v="11"/>
    <n v="0.45500000000000002"/>
    <n v="6"/>
    <n v="6"/>
    <n v="1"/>
    <n v="0"/>
    <n v="6"/>
    <n v="6"/>
    <n v="6"/>
    <n v="1"/>
    <n v="1"/>
    <n v="2"/>
    <n v="0"/>
    <n v="29"/>
    <n v="6"/>
    <n v="23.6"/>
    <d v="2026-03-27T00:00:00"/>
    <m/>
    <m/>
    <m/>
    <n v="36.566666666666663"/>
  </r>
  <r>
    <x v="93"/>
    <s v="CHI"/>
    <s v="OKC"/>
    <s v="L"/>
    <d v="1899-12-31T02:16:00"/>
    <n v="8"/>
    <n v="12"/>
    <n v="0.66700000000000004"/>
    <n v="1"/>
    <n v="3"/>
    <n v="0.33300000000000002"/>
    <n v="4"/>
    <n v="4"/>
    <n v="1"/>
    <n v="0"/>
    <n v="7"/>
    <n v="7"/>
    <n v="9"/>
    <n v="1"/>
    <n v="1"/>
    <n v="2"/>
    <n v="1"/>
    <n v="21"/>
    <n v="-13"/>
    <n v="23.5"/>
    <d v="2026-03-27T00:00:00"/>
    <m/>
    <m/>
    <m/>
    <n v="26.266666666666669"/>
  </r>
  <r>
    <x v="185"/>
    <s v="LAC"/>
    <s v="IND"/>
    <s v="W"/>
    <d v="1899-12-31T10:32:00"/>
    <n v="13"/>
    <n v="26"/>
    <n v="0.5"/>
    <n v="1"/>
    <n v="6"/>
    <n v="0.16700000000000001"/>
    <n v="1"/>
    <n v="2"/>
    <n v="0.5"/>
    <n v="2"/>
    <n v="6"/>
    <n v="8"/>
    <n v="4"/>
    <n v="3"/>
    <n v="0"/>
    <n v="0"/>
    <n v="2"/>
    <n v="28"/>
    <n v="17"/>
    <n v="22.8"/>
    <d v="2026-03-27T00:00:00"/>
    <m/>
    <m/>
    <m/>
    <n v="34.533333333333331"/>
  </r>
  <r>
    <x v="4"/>
    <s v="LAL"/>
    <s v="BRK"/>
    <s v="W"/>
    <d v="1899-12-31T16:04:00"/>
    <n v="7"/>
    <n v="13"/>
    <n v="0.53800000000000003"/>
    <n v="4"/>
    <n v="7"/>
    <n v="0.57099999999999995"/>
    <n v="8"/>
    <n v="11"/>
    <n v="0.72699999999999998"/>
    <n v="0"/>
    <n v="8"/>
    <n v="8"/>
    <n v="5"/>
    <n v="1"/>
    <n v="0"/>
    <n v="2"/>
    <n v="2"/>
    <n v="26"/>
    <n v="26"/>
    <n v="22.6"/>
    <d v="2026-03-27T00:00:00"/>
    <m/>
    <m/>
    <m/>
    <n v="40.06666666666667"/>
  </r>
  <r>
    <x v="8"/>
    <s v="OKC"/>
    <s v="CHI"/>
    <s v="W"/>
    <d v="1899-12-31T06:40:00"/>
    <n v="8"/>
    <n v="11"/>
    <n v="0.72699999999999998"/>
    <n v="5"/>
    <n v="7"/>
    <n v="0.71399999999999997"/>
    <n v="0"/>
    <n v="0"/>
    <m/>
    <n v="1"/>
    <n v="4"/>
    <n v="5"/>
    <n v="2"/>
    <n v="3"/>
    <n v="1"/>
    <n v="1"/>
    <n v="1"/>
    <n v="21"/>
    <n v="21"/>
    <n v="22.1"/>
    <d v="2026-03-27T00:00:00"/>
    <m/>
    <m/>
    <m/>
    <n v="30.666666666666664"/>
  </r>
  <r>
    <x v="286"/>
    <s v="UTA"/>
    <s v="DEN"/>
    <s v="L"/>
    <d v="1899-12-31T06:20:00"/>
    <n v="9"/>
    <n v="14"/>
    <n v="0.64300000000000002"/>
    <n v="0"/>
    <n v="0"/>
    <m/>
    <n v="6"/>
    <n v="7"/>
    <n v="0.85699999999999998"/>
    <n v="0"/>
    <n v="0"/>
    <n v="0"/>
    <n v="7"/>
    <n v="2"/>
    <n v="0"/>
    <n v="1"/>
    <n v="3"/>
    <n v="24"/>
    <n v="-1"/>
    <n v="22.1"/>
    <d v="2026-03-27T00:00:00"/>
    <m/>
    <m/>
    <m/>
    <n v="30.333333333333332"/>
  </r>
  <r>
    <x v="89"/>
    <s v="CLE"/>
    <s v="MIA"/>
    <s v="W"/>
    <d v="1899-12-31T05:30:00"/>
    <n v="4"/>
    <n v="11"/>
    <n v="0.36399999999999999"/>
    <n v="2"/>
    <n v="6"/>
    <n v="0.33300000000000002"/>
    <n v="7"/>
    <n v="7"/>
    <n v="1"/>
    <n v="0"/>
    <n v="5"/>
    <n v="5"/>
    <n v="14"/>
    <n v="2"/>
    <n v="0"/>
    <n v="1"/>
    <n v="3"/>
    <n v="17"/>
    <n v="25"/>
    <n v="22"/>
    <d v="2026-03-27T00:00:00"/>
    <m/>
    <m/>
    <m/>
    <n v="29.5"/>
  </r>
  <r>
    <x v="80"/>
    <s v="CLE"/>
    <s v="MIA"/>
    <s v="W"/>
    <d v="1899-12-31T05:14:00"/>
    <n v="10"/>
    <n v="15"/>
    <n v="0.66700000000000004"/>
    <n v="1"/>
    <n v="2"/>
    <n v="0.5"/>
    <n v="2"/>
    <n v="2"/>
    <n v="1"/>
    <n v="0"/>
    <n v="10"/>
    <n v="10"/>
    <n v="3"/>
    <n v="1"/>
    <n v="0"/>
    <n v="0"/>
    <n v="2"/>
    <n v="23"/>
    <n v="15"/>
    <n v="21.8"/>
    <d v="2026-03-27T00:00:00"/>
    <m/>
    <m/>
    <m/>
    <n v="29.233333333333331"/>
  </r>
  <r>
    <x v="19"/>
    <s v="GSW"/>
    <s v="WAS"/>
    <s v="W"/>
    <d v="1899-12-31T09:18:00"/>
    <n v="6"/>
    <n v="13"/>
    <n v="0.46200000000000002"/>
    <n v="3"/>
    <n v="8"/>
    <n v="0.375"/>
    <n v="7"/>
    <n v="8"/>
    <n v="0.875"/>
    <n v="1"/>
    <n v="9"/>
    <n v="10"/>
    <n v="7"/>
    <n v="2"/>
    <n v="0"/>
    <n v="3"/>
    <n v="1"/>
    <n v="22"/>
    <n v="7"/>
    <n v="21.8"/>
    <d v="2026-03-27T00:00:00"/>
    <m/>
    <m/>
    <m/>
    <n v="33.299999999999997"/>
  </r>
  <r>
    <x v="217"/>
    <s v="WAS"/>
    <s v="GSW"/>
    <s v="L"/>
    <d v="1899-12-31T05:11:00"/>
    <n v="8"/>
    <n v="12"/>
    <n v="0.66700000000000004"/>
    <n v="3"/>
    <n v="5"/>
    <n v="0.6"/>
    <n v="3"/>
    <n v="3"/>
    <n v="1"/>
    <n v="0"/>
    <n v="5"/>
    <n v="5"/>
    <n v="5"/>
    <n v="2"/>
    <n v="0"/>
    <n v="1"/>
    <n v="4"/>
    <n v="22"/>
    <n v="6"/>
    <n v="21.2"/>
    <d v="2026-03-27T00:00:00"/>
    <m/>
    <m/>
    <m/>
    <n v="29.183333333333334"/>
  </r>
  <r>
    <x v="171"/>
    <s v="UTA"/>
    <s v="DEN"/>
    <s v="L"/>
    <d v="1899-12-31T00:49:00"/>
    <n v="11"/>
    <n v="17"/>
    <n v="0.64700000000000002"/>
    <n v="1"/>
    <n v="6"/>
    <n v="0.16700000000000001"/>
    <n v="2"/>
    <n v="4"/>
    <n v="0.5"/>
    <n v="0"/>
    <n v="8"/>
    <n v="8"/>
    <n v="5"/>
    <n v="0"/>
    <n v="0"/>
    <n v="1"/>
    <n v="3"/>
    <n v="25"/>
    <n v="15"/>
    <n v="20.399999999999999"/>
    <d v="2026-03-27T00:00:00"/>
    <m/>
    <m/>
    <m/>
    <n v="24.816666666666666"/>
  </r>
  <r>
    <x v="120"/>
    <s v="TOR"/>
    <s v="NOP"/>
    <s v="W"/>
    <d v="1899-12-31T05:33:00"/>
    <n v="9"/>
    <n v="11"/>
    <n v="0.81799999999999995"/>
    <n v="0"/>
    <n v="0"/>
    <m/>
    <n v="0"/>
    <n v="0"/>
    <m/>
    <n v="4"/>
    <n v="7"/>
    <n v="11"/>
    <n v="3"/>
    <n v="1"/>
    <n v="1"/>
    <n v="1"/>
    <n v="4"/>
    <n v="18"/>
    <n v="15"/>
    <n v="20"/>
    <d v="2026-03-27T00:00:00"/>
    <m/>
    <m/>
    <m/>
    <n v="29.549999999999997"/>
  </r>
  <r>
    <x v="447"/>
    <s v="LAC"/>
    <s v="IND"/>
    <s v="W"/>
    <d v="1899-12-31T10:33:00"/>
    <n v="10"/>
    <n v="19"/>
    <n v="0.52600000000000002"/>
    <n v="6"/>
    <n v="11"/>
    <n v="0.54500000000000004"/>
    <n v="4"/>
    <n v="4"/>
    <n v="1"/>
    <n v="0"/>
    <n v="0"/>
    <n v="0"/>
    <n v="5"/>
    <n v="0"/>
    <n v="0"/>
    <n v="4"/>
    <n v="1"/>
    <n v="30"/>
    <n v="2"/>
    <n v="19.8"/>
    <d v="2026-03-27T00:00:00"/>
    <m/>
    <m/>
    <m/>
    <n v="34.550000000000004"/>
  </r>
  <r>
    <x v="316"/>
    <s v="IND"/>
    <s v="LAC"/>
    <s v="L"/>
    <d v="1899-12-30T22:54:00"/>
    <n v="8"/>
    <n v="11"/>
    <n v="0.72699999999999998"/>
    <n v="4"/>
    <n v="7"/>
    <n v="0.57099999999999995"/>
    <n v="0"/>
    <n v="0"/>
    <m/>
    <n v="3"/>
    <n v="5"/>
    <n v="8"/>
    <n v="4"/>
    <n v="0"/>
    <n v="0"/>
    <n v="1"/>
    <n v="3"/>
    <n v="20"/>
    <n v="6"/>
    <n v="19.7"/>
    <d v="2026-03-27T00:00:00"/>
    <m/>
    <m/>
    <m/>
    <n v="22.900000000000002"/>
  </r>
  <r>
    <x v="270"/>
    <s v="UTA"/>
    <s v="DEN"/>
    <s v="L"/>
    <d v="1899-12-31T06:13:00"/>
    <n v="8"/>
    <n v="10"/>
    <n v="0.8"/>
    <n v="0"/>
    <n v="1"/>
    <n v="0"/>
    <n v="0"/>
    <n v="0"/>
    <m/>
    <n v="3"/>
    <n v="5"/>
    <n v="8"/>
    <n v="2"/>
    <n v="1"/>
    <n v="2"/>
    <n v="0"/>
    <n v="0"/>
    <n v="16"/>
    <n v="-4"/>
    <n v="19.600000000000001"/>
    <d v="2026-03-27T00:00:00"/>
    <m/>
    <m/>
    <m/>
    <n v="30.216666666666669"/>
  </r>
  <r>
    <x v="238"/>
    <s v="DAL"/>
    <s v="POR"/>
    <s v="W"/>
    <d v="1899-12-31T13:31:00"/>
    <n v="9"/>
    <n v="17"/>
    <n v="0.52900000000000003"/>
    <n v="0"/>
    <n v="1"/>
    <n v="0"/>
    <n v="6"/>
    <n v="6"/>
    <n v="1"/>
    <n v="1"/>
    <n v="2"/>
    <n v="3"/>
    <n v="2"/>
    <n v="4"/>
    <n v="0"/>
    <n v="3"/>
    <n v="0"/>
    <n v="24"/>
    <n v="3"/>
    <n v="19.399999999999999"/>
    <d v="2026-03-27T00:00:00"/>
    <m/>
    <m/>
    <m/>
    <n v="37.516666666666666"/>
  </r>
  <r>
    <x v="49"/>
    <s v="NOP"/>
    <s v="TOR"/>
    <s v="L"/>
    <d v="1899-12-31T06:41:00"/>
    <n v="9"/>
    <n v="13"/>
    <n v="0.69199999999999995"/>
    <n v="0"/>
    <n v="0"/>
    <m/>
    <n v="4"/>
    <n v="4"/>
    <n v="1"/>
    <n v="1"/>
    <n v="6"/>
    <n v="7"/>
    <n v="4"/>
    <n v="0"/>
    <n v="0"/>
    <n v="2"/>
    <n v="2"/>
    <n v="22"/>
    <n v="-7"/>
    <n v="19"/>
    <d v="2026-03-27T00:00:00"/>
    <m/>
    <m/>
    <m/>
    <n v="30.683333333333334"/>
  </r>
  <r>
    <x v="216"/>
    <s v="CLE"/>
    <s v="MIA"/>
    <s v="W"/>
    <d v="1899-12-30T18:15:00"/>
    <n v="8"/>
    <n v="10"/>
    <n v="0.8"/>
    <n v="0"/>
    <n v="0"/>
    <m/>
    <n v="2"/>
    <n v="2"/>
    <n v="1"/>
    <n v="2"/>
    <n v="8"/>
    <n v="10"/>
    <n v="0"/>
    <n v="0"/>
    <n v="1"/>
    <n v="0"/>
    <n v="1"/>
    <n v="18"/>
    <n v="18"/>
    <n v="18.3"/>
    <d v="2026-03-27T00:00:00"/>
    <m/>
    <m/>
    <m/>
    <n v="18.25"/>
  </r>
  <r>
    <x v="91"/>
    <s v="BRK"/>
    <s v="LAL"/>
    <s v="L"/>
    <d v="1899-12-30T23:04:00"/>
    <n v="8"/>
    <n v="10"/>
    <n v="0.8"/>
    <n v="0"/>
    <n v="0"/>
    <m/>
    <n v="0"/>
    <n v="0"/>
    <m/>
    <n v="3"/>
    <n v="4"/>
    <n v="7"/>
    <n v="3"/>
    <n v="0"/>
    <n v="1"/>
    <n v="0"/>
    <n v="0"/>
    <n v="16"/>
    <n v="-4"/>
    <n v="18.3"/>
    <d v="2026-03-27T00:00:00"/>
    <m/>
    <m/>
    <m/>
    <n v="23.066666666666666"/>
  </r>
  <r>
    <x v="193"/>
    <s v="MEM"/>
    <s v="HOU"/>
    <s v="L"/>
    <d v="1899-12-31T04:52:00"/>
    <n v="4"/>
    <n v="7"/>
    <n v="0.57099999999999995"/>
    <n v="3"/>
    <n v="4"/>
    <n v="0.75"/>
    <n v="0"/>
    <n v="0"/>
    <m/>
    <n v="0"/>
    <n v="3"/>
    <n v="3"/>
    <n v="10"/>
    <n v="3"/>
    <n v="1"/>
    <n v="1"/>
    <n v="0"/>
    <n v="11"/>
    <n v="-16"/>
    <n v="18.3"/>
    <d v="2026-03-27T00:00:00"/>
    <m/>
    <m/>
    <m/>
    <n v="28.866666666666667"/>
  </r>
  <r>
    <x v="331"/>
    <s v="IND"/>
    <s v="LAC"/>
    <s v="L"/>
    <d v="1899-12-31T11:24:00"/>
    <n v="10"/>
    <n v="14"/>
    <n v="0.71399999999999997"/>
    <n v="4"/>
    <n v="5"/>
    <n v="0.8"/>
    <n v="2"/>
    <n v="2"/>
    <n v="1"/>
    <n v="1"/>
    <n v="6"/>
    <n v="7"/>
    <n v="2"/>
    <n v="1"/>
    <n v="0"/>
    <n v="5"/>
    <n v="5"/>
    <n v="26"/>
    <n v="-11"/>
    <n v="18.100000000000001"/>
    <d v="2026-03-27T00:00:00"/>
    <m/>
    <m/>
    <m/>
    <n v="35.400000000000006"/>
  </r>
  <r>
    <x v="210"/>
    <s v="ATL"/>
    <s v="BOS"/>
    <s v="L"/>
    <d v="1899-12-31T14:22:00"/>
    <n v="6"/>
    <n v="13"/>
    <n v="0.46200000000000002"/>
    <n v="2"/>
    <n v="5"/>
    <n v="0.4"/>
    <n v="6"/>
    <n v="7"/>
    <n v="0.85699999999999998"/>
    <n v="0"/>
    <n v="4"/>
    <n v="4"/>
    <n v="5"/>
    <n v="2"/>
    <n v="0"/>
    <n v="0"/>
    <n v="4"/>
    <n v="20"/>
    <n v="-8"/>
    <n v="18"/>
    <d v="2026-03-27T00:00:00"/>
    <m/>
    <m/>
    <m/>
    <n v="38.366666666666667"/>
  </r>
  <r>
    <x v="121"/>
    <s v="CHI"/>
    <s v="OKC"/>
    <s v="L"/>
    <d v="1899-12-31T05:58:00"/>
    <n v="8"/>
    <n v="14"/>
    <n v="0.57099999999999995"/>
    <n v="5"/>
    <n v="7"/>
    <n v="0.71399999999999997"/>
    <n v="1"/>
    <n v="2"/>
    <n v="0.5"/>
    <n v="0"/>
    <n v="3"/>
    <n v="3"/>
    <n v="3"/>
    <n v="0"/>
    <n v="1"/>
    <n v="0"/>
    <n v="3"/>
    <n v="22"/>
    <n v="0"/>
    <n v="17.5"/>
    <d v="2026-03-27T00:00:00"/>
    <m/>
    <m/>
    <m/>
    <n v="29.966666666666669"/>
  </r>
  <r>
    <x v="257"/>
    <s v="DAL"/>
    <s v="POR"/>
    <s v="W"/>
    <d v="1899-12-31T08:55:00"/>
    <n v="7"/>
    <n v="14"/>
    <n v="0.5"/>
    <n v="0"/>
    <n v="2"/>
    <n v="0"/>
    <n v="5"/>
    <n v="7"/>
    <n v="0.71399999999999997"/>
    <n v="0"/>
    <n v="3"/>
    <n v="3"/>
    <n v="3"/>
    <n v="5"/>
    <n v="0"/>
    <n v="1"/>
    <n v="3"/>
    <n v="19"/>
    <n v="7"/>
    <n v="17"/>
    <d v="2026-03-27T00:00:00"/>
    <m/>
    <m/>
    <m/>
    <n v="32.916666666666664"/>
  </r>
  <r>
    <x v="422"/>
    <s v="WAS"/>
    <s v="GSW"/>
    <s v="L"/>
    <d v="1899-12-30T19:04:00"/>
    <n v="8"/>
    <n v="16"/>
    <n v="0.5"/>
    <n v="4"/>
    <n v="9"/>
    <n v="0.44400000000000001"/>
    <n v="1"/>
    <n v="2"/>
    <n v="0.5"/>
    <n v="1"/>
    <n v="5"/>
    <n v="6"/>
    <n v="2"/>
    <n v="0"/>
    <n v="1"/>
    <n v="0"/>
    <n v="0"/>
    <n v="21"/>
    <n v="-7"/>
    <n v="16.899999999999999"/>
    <d v="2026-03-27T00:00:00"/>
    <m/>
    <m/>
    <m/>
    <n v="19.066666666666666"/>
  </r>
  <r>
    <x v="52"/>
    <s v="POR"/>
    <s v="DAL"/>
    <s v="L"/>
    <d v="1899-12-31T05:02:00"/>
    <n v="4"/>
    <n v="8"/>
    <n v="0.5"/>
    <n v="2"/>
    <n v="4"/>
    <n v="0.5"/>
    <n v="9"/>
    <n v="12"/>
    <n v="0.75"/>
    <n v="3"/>
    <n v="1"/>
    <n v="4"/>
    <n v="0"/>
    <n v="1"/>
    <n v="2"/>
    <n v="1"/>
    <n v="2"/>
    <n v="19"/>
    <n v="-4"/>
    <n v="16.8"/>
    <d v="2026-03-27T00:00:00"/>
    <m/>
    <m/>
    <m/>
    <n v="29.033333333333331"/>
  </r>
  <r>
    <x v="204"/>
    <s v="TOR"/>
    <s v="NOP"/>
    <s v="W"/>
    <d v="1899-12-30T21:25:00"/>
    <n v="7"/>
    <n v="14"/>
    <n v="0.5"/>
    <n v="3"/>
    <n v="5"/>
    <n v="0.6"/>
    <n v="1"/>
    <n v="2"/>
    <n v="0.5"/>
    <n v="2"/>
    <n v="7"/>
    <n v="9"/>
    <n v="2"/>
    <n v="1"/>
    <n v="1"/>
    <n v="0"/>
    <n v="1"/>
    <n v="18"/>
    <n v="9"/>
    <n v="16.8"/>
    <d v="2026-03-27T00:00:00"/>
    <m/>
    <m/>
    <m/>
    <n v="21.416666666666668"/>
  </r>
  <r>
    <x v="11"/>
    <s v="HOU"/>
    <s v="MEM"/>
    <s v="W"/>
    <d v="1899-12-31T15:30:00"/>
    <n v="7"/>
    <n v="15"/>
    <n v="0.46700000000000003"/>
    <n v="1"/>
    <n v="2"/>
    <n v="0.5"/>
    <n v="3"/>
    <n v="3"/>
    <n v="1"/>
    <n v="5"/>
    <n v="3"/>
    <n v="8"/>
    <n v="3"/>
    <n v="2"/>
    <n v="1"/>
    <n v="2"/>
    <n v="2"/>
    <n v="18"/>
    <n v="3"/>
    <n v="16.7"/>
    <d v="2026-03-27T00:00:00"/>
    <m/>
    <m/>
    <m/>
    <n v="39.5"/>
  </r>
  <r>
    <x v="22"/>
    <s v="HOU"/>
    <s v="MEM"/>
    <s v="W"/>
    <d v="1899-12-31T04:02:00"/>
    <n v="6"/>
    <n v="15"/>
    <n v="0.4"/>
    <n v="3"/>
    <n v="7"/>
    <n v="0.42899999999999999"/>
    <n v="0"/>
    <n v="0"/>
    <m/>
    <n v="3"/>
    <n v="2"/>
    <n v="5"/>
    <n v="5"/>
    <n v="4"/>
    <n v="1"/>
    <n v="1"/>
    <n v="1"/>
    <n v="15"/>
    <n v="5"/>
    <n v="16.399999999999999"/>
    <d v="2026-03-27T00:00:00"/>
    <m/>
    <m/>
    <m/>
    <n v="28.033333333333335"/>
  </r>
  <r>
    <x v="546"/>
    <s v="BOS"/>
    <s v="ATL"/>
    <s v="W"/>
    <d v="1899-12-31T12:36:00"/>
    <n v="8"/>
    <n v="24"/>
    <n v="0.33300000000000002"/>
    <n v="2"/>
    <n v="8"/>
    <n v="0.25"/>
    <n v="8"/>
    <n v="10"/>
    <n v="0.8"/>
    <n v="0"/>
    <n v="12"/>
    <n v="12"/>
    <n v="5"/>
    <n v="0"/>
    <n v="0"/>
    <n v="2"/>
    <n v="1"/>
    <n v="26"/>
    <n v="1"/>
    <n v="16.3"/>
    <d v="2026-03-27T00:00:00"/>
    <m/>
    <m/>
    <m/>
    <n v="36.599999999999994"/>
  </r>
  <r>
    <x v="174"/>
    <s v="LAC"/>
    <s v="IND"/>
    <s v="W"/>
    <d v="1899-12-31T09:14:00"/>
    <n v="6"/>
    <n v="11"/>
    <n v="0.54500000000000004"/>
    <n v="3"/>
    <n v="6"/>
    <n v="0.5"/>
    <n v="1"/>
    <n v="1"/>
    <n v="1"/>
    <n v="2"/>
    <n v="7"/>
    <n v="9"/>
    <n v="4"/>
    <n v="0"/>
    <n v="2"/>
    <n v="1"/>
    <n v="3"/>
    <n v="16"/>
    <n v="10"/>
    <n v="16.2"/>
    <d v="2026-03-27T00:00:00"/>
    <m/>
    <m/>
    <m/>
    <n v="33.233333333333334"/>
  </r>
  <r>
    <x v="13"/>
    <s v="HOU"/>
    <s v="MEM"/>
    <s v="W"/>
    <d v="1899-12-31T13:11:00"/>
    <n v="7"/>
    <n v="16"/>
    <n v="0.438"/>
    <n v="2"/>
    <n v="7"/>
    <n v="0.28599999999999998"/>
    <n v="5"/>
    <n v="8"/>
    <n v="0.625"/>
    <n v="5"/>
    <n v="11"/>
    <n v="16"/>
    <n v="4"/>
    <n v="0"/>
    <n v="1"/>
    <n v="5"/>
    <n v="2"/>
    <n v="21"/>
    <n v="8"/>
    <n v="15.9"/>
    <d v="2026-03-27T00:00:00"/>
    <m/>
    <m/>
    <m/>
    <n v="37.18333333333333"/>
  </r>
  <r>
    <x v="297"/>
    <s v="CHI"/>
    <s v="OKC"/>
    <s v="L"/>
    <d v="1899-12-31T07:13:00"/>
    <n v="7"/>
    <n v="13"/>
    <n v="0.53800000000000003"/>
    <n v="3"/>
    <n v="5"/>
    <n v="0.6"/>
    <n v="3"/>
    <n v="3"/>
    <n v="1"/>
    <n v="3"/>
    <n v="1"/>
    <n v="4"/>
    <n v="0"/>
    <n v="0"/>
    <n v="1"/>
    <n v="0"/>
    <n v="3"/>
    <n v="20"/>
    <n v="-14"/>
    <n v="15.6"/>
    <d v="2026-03-27T00:00:00"/>
    <m/>
    <m/>
    <m/>
    <n v="31.216666666666665"/>
  </r>
  <r>
    <x v="482"/>
    <s v="OKC"/>
    <s v="CHI"/>
    <s v="W"/>
    <d v="1899-12-31T02:44:00"/>
    <n v="8"/>
    <n v="16"/>
    <n v="0.5"/>
    <n v="0"/>
    <n v="2"/>
    <n v="0"/>
    <n v="2"/>
    <n v="4"/>
    <n v="0.5"/>
    <n v="3"/>
    <n v="3"/>
    <n v="6"/>
    <n v="8"/>
    <n v="1"/>
    <n v="0"/>
    <n v="2"/>
    <n v="3"/>
    <n v="18"/>
    <n v="12"/>
    <n v="15.6"/>
    <d v="2026-03-27T00:00:00"/>
    <m/>
    <m/>
    <m/>
    <n v="26.733333333333334"/>
  </r>
  <r>
    <x v="567"/>
    <s v="UTA"/>
    <s v="DEN"/>
    <s v="L"/>
    <d v="1899-12-31T05:26:00"/>
    <n v="7"/>
    <n v="10"/>
    <n v="0.7"/>
    <n v="2"/>
    <n v="4"/>
    <n v="0.5"/>
    <n v="0"/>
    <n v="2"/>
    <n v="0"/>
    <n v="0"/>
    <n v="1"/>
    <n v="1"/>
    <n v="7"/>
    <n v="1"/>
    <n v="0"/>
    <n v="1"/>
    <n v="2"/>
    <n v="16"/>
    <n v="-10"/>
    <n v="15.4"/>
    <d v="2026-03-27T00:00:00"/>
    <m/>
    <m/>
    <m/>
    <n v="29.433333333333337"/>
  </r>
  <r>
    <x v="33"/>
    <s v="OKC"/>
    <s v="CHI"/>
    <s v="W"/>
    <d v="1899-12-30T18:59:00"/>
    <n v="4"/>
    <n v="6"/>
    <n v="0.66700000000000004"/>
    <n v="2"/>
    <n v="4"/>
    <n v="0.5"/>
    <n v="2"/>
    <n v="2"/>
    <n v="1"/>
    <n v="0"/>
    <n v="10"/>
    <n v="10"/>
    <n v="0"/>
    <n v="2"/>
    <n v="2"/>
    <n v="0"/>
    <n v="1"/>
    <n v="12"/>
    <n v="6"/>
    <n v="15.4"/>
    <d v="2026-03-27T00:00:00"/>
    <m/>
    <m/>
    <m/>
    <n v="18.983333333333334"/>
  </r>
  <r>
    <x v="1"/>
    <s v="HOU"/>
    <s v="MEM"/>
    <s v="W"/>
    <d v="1899-12-31T08:51:00"/>
    <n v="6"/>
    <n v="13"/>
    <n v="0.46200000000000002"/>
    <n v="0"/>
    <n v="0"/>
    <m/>
    <n v="2"/>
    <n v="4"/>
    <n v="0.5"/>
    <n v="4"/>
    <n v="4"/>
    <n v="8"/>
    <n v="7"/>
    <n v="1"/>
    <n v="2"/>
    <n v="1"/>
    <n v="4"/>
    <n v="14"/>
    <n v="-1"/>
    <n v="15.2"/>
    <d v="2026-03-27T00:00:00"/>
    <m/>
    <m/>
    <m/>
    <n v="32.849999999999994"/>
  </r>
  <r>
    <x v="3"/>
    <s v="OKC"/>
    <s v="CHI"/>
    <s v="W"/>
    <d v="1899-12-31T05:29:00"/>
    <n v="8"/>
    <n v="24"/>
    <n v="0.33300000000000002"/>
    <n v="0"/>
    <n v="10"/>
    <n v="0"/>
    <n v="9"/>
    <n v="12"/>
    <n v="0.75"/>
    <n v="0"/>
    <n v="2"/>
    <n v="2"/>
    <n v="5"/>
    <n v="0"/>
    <n v="3"/>
    <n v="1"/>
    <n v="1"/>
    <n v="25"/>
    <n v="10"/>
    <n v="15"/>
    <d v="2026-03-27T00:00:00"/>
    <m/>
    <m/>
    <m/>
    <n v="29.483333333333334"/>
  </r>
  <r>
    <x v="259"/>
    <s v="WAS"/>
    <s v="GSW"/>
    <s v="L"/>
    <d v="1899-12-31T00:59:00"/>
    <n v="7"/>
    <n v="9"/>
    <n v="0.77800000000000002"/>
    <n v="0"/>
    <n v="1"/>
    <n v="0"/>
    <n v="0"/>
    <n v="0"/>
    <m/>
    <n v="0"/>
    <n v="1"/>
    <n v="1"/>
    <n v="3"/>
    <n v="2"/>
    <n v="1"/>
    <n v="1"/>
    <n v="0"/>
    <n v="14"/>
    <n v="0"/>
    <n v="14.6"/>
    <d v="2026-03-27T00:00:00"/>
    <m/>
    <m/>
    <m/>
    <n v="24.983333333333334"/>
  </r>
  <r>
    <x v="468"/>
    <s v="LAL"/>
    <s v="BRK"/>
    <s v="W"/>
    <d v="1899-12-31T13:29:00"/>
    <n v="5"/>
    <n v="11"/>
    <n v="0.45500000000000002"/>
    <n v="0"/>
    <n v="1"/>
    <n v="0"/>
    <n v="4"/>
    <n v="7"/>
    <n v="0.57099999999999995"/>
    <n v="0"/>
    <n v="6"/>
    <n v="6"/>
    <n v="8"/>
    <n v="1"/>
    <n v="0"/>
    <n v="1"/>
    <n v="0"/>
    <n v="14"/>
    <n v="19"/>
    <n v="14.5"/>
    <d v="2026-03-27T00:00:00"/>
    <m/>
    <m/>
    <m/>
    <n v="37.483333333333334"/>
  </r>
  <r>
    <x v="130"/>
    <s v="NOP"/>
    <s v="TOR"/>
    <s v="L"/>
    <d v="1899-12-31T06:08:00"/>
    <n v="6"/>
    <n v="12"/>
    <n v="0.5"/>
    <n v="3"/>
    <n v="6"/>
    <n v="0.5"/>
    <n v="4"/>
    <n v="4"/>
    <n v="1"/>
    <n v="2"/>
    <n v="1"/>
    <n v="3"/>
    <n v="2"/>
    <n v="0"/>
    <n v="1"/>
    <n v="2"/>
    <n v="1"/>
    <n v="19"/>
    <n v="-9"/>
    <n v="14.4"/>
    <d v="2026-03-27T00:00:00"/>
    <m/>
    <m/>
    <m/>
    <n v="30.133333333333333"/>
  </r>
  <r>
    <x v="319"/>
    <s v="DEN"/>
    <s v="UTA"/>
    <s v="W"/>
    <d v="1899-12-31T04:20:00"/>
    <n v="5"/>
    <n v="12"/>
    <n v="0.41699999999999998"/>
    <n v="5"/>
    <n v="12"/>
    <n v="0.41699999999999998"/>
    <n v="6"/>
    <n v="7"/>
    <n v="0.85699999999999998"/>
    <n v="0"/>
    <n v="0"/>
    <n v="0"/>
    <n v="0"/>
    <n v="1"/>
    <n v="0"/>
    <n v="0"/>
    <n v="2"/>
    <n v="21"/>
    <n v="25"/>
    <n v="14.4"/>
    <d v="2026-03-27T00:00:00"/>
    <m/>
    <m/>
    <m/>
    <n v="28.333333333333336"/>
  </r>
  <r>
    <x v="129"/>
    <s v="POR"/>
    <s v="DAL"/>
    <s v="L"/>
    <d v="1899-12-31T13:47:00"/>
    <n v="8"/>
    <n v="15"/>
    <n v="0.53300000000000003"/>
    <n v="0"/>
    <n v="3"/>
    <n v="0"/>
    <n v="4"/>
    <n v="9"/>
    <n v="0.44400000000000001"/>
    <n v="0"/>
    <n v="9"/>
    <n v="9"/>
    <n v="6"/>
    <n v="1"/>
    <n v="2"/>
    <n v="5"/>
    <n v="2"/>
    <n v="20"/>
    <n v="-8"/>
    <n v="14.2"/>
    <d v="2026-03-27T00:00:00"/>
    <m/>
    <m/>
    <m/>
    <n v="37.783333333333331"/>
  </r>
  <r>
    <x v="310"/>
    <s v="DEN"/>
    <s v="UTA"/>
    <s v="W"/>
    <d v="1899-12-31T06:54:00"/>
    <n v="6"/>
    <n v="12"/>
    <n v="0.5"/>
    <n v="0"/>
    <n v="4"/>
    <n v="0"/>
    <n v="5"/>
    <n v="6"/>
    <n v="0.83299999999999996"/>
    <n v="2"/>
    <n v="5"/>
    <n v="7"/>
    <n v="1"/>
    <n v="1"/>
    <n v="1"/>
    <n v="1"/>
    <n v="2"/>
    <n v="17"/>
    <n v="15"/>
    <n v="14.1"/>
    <d v="2026-03-27T00:00:00"/>
    <m/>
    <m/>
    <m/>
    <n v="30.900000000000002"/>
  </r>
  <r>
    <x v="192"/>
    <s v="MIA"/>
    <s v="CLE"/>
    <s v="L"/>
    <d v="1899-12-30T20:43:00"/>
    <n v="5"/>
    <n v="10"/>
    <n v="0.5"/>
    <n v="2"/>
    <n v="4"/>
    <n v="0.5"/>
    <n v="2"/>
    <n v="2"/>
    <n v="1"/>
    <n v="3"/>
    <n v="5"/>
    <n v="8"/>
    <n v="1"/>
    <n v="1"/>
    <n v="0"/>
    <n v="0"/>
    <n v="1"/>
    <n v="14"/>
    <n v="-6"/>
    <n v="13.9"/>
    <d v="2026-03-27T00:00:00"/>
    <m/>
    <m/>
    <m/>
    <n v="20.716666666666669"/>
  </r>
  <r>
    <x v="149"/>
    <s v="POR"/>
    <s v="DAL"/>
    <s v="L"/>
    <d v="1899-12-31T11:04:00"/>
    <n v="8"/>
    <n v="19"/>
    <n v="0.42099999999999999"/>
    <n v="3"/>
    <n v="9"/>
    <n v="0.33300000000000002"/>
    <n v="4"/>
    <n v="4"/>
    <n v="1"/>
    <n v="1"/>
    <n v="3"/>
    <n v="4"/>
    <n v="3"/>
    <n v="1"/>
    <n v="0"/>
    <n v="4"/>
    <n v="0"/>
    <n v="23"/>
    <n v="5"/>
    <n v="13.6"/>
    <d v="2026-03-27T00:00:00"/>
    <m/>
    <m/>
    <m/>
    <n v="35.066666666666663"/>
  </r>
  <r>
    <x v="312"/>
    <s v="LAC"/>
    <s v="IND"/>
    <s v="W"/>
    <d v="1899-12-31T05:15:00"/>
    <n v="2"/>
    <n v="8"/>
    <n v="0.25"/>
    <n v="1"/>
    <n v="3"/>
    <n v="0.33300000000000002"/>
    <n v="12"/>
    <n v="15"/>
    <n v="0.8"/>
    <n v="2"/>
    <n v="5"/>
    <n v="7"/>
    <n v="1"/>
    <n v="1"/>
    <n v="0"/>
    <n v="2"/>
    <n v="1"/>
    <n v="17"/>
    <n v="2"/>
    <n v="13.2"/>
    <d v="2026-03-27T00:00:00"/>
    <m/>
    <m/>
    <m/>
    <n v="29.25"/>
  </r>
  <r>
    <x v="115"/>
    <s v="MIA"/>
    <s v="CLE"/>
    <s v="L"/>
    <d v="1899-12-30T21:14:00"/>
    <n v="9"/>
    <n v="13"/>
    <n v="0.69199999999999995"/>
    <n v="2"/>
    <n v="5"/>
    <n v="0.4"/>
    <n v="0"/>
    <n v="1"/>
    <n v="0"/>
    <n v="0"/>
    <n v="2"/>
    <n v="2"/>
    <n v="3"/>
    <n v="0"/>
    <n v="1"/>
    <n v="3"/>
    <n v="4"/>
    <n v="20"/>
    <n v="-7"/>
    <n v="12.9"/>
    <d v="2026-03-27T00:00:00"/>
    <m/>
    <m/>
    <m/>
    <n v="21.233333333333334"/>
  </r>
  <r>
    <x v="51"/>
    <s v="TOR"/>
    <s v="NOP"/>
    <s v="W"/>
    <d v="1899-12-31T07:11:00"/>
    <n v="7"/>
    <n v="14"/>
    <n v="0.5"/>
    <n v="2"/>
    <n v="6"/>
    <n v="0.33300000000000002"/>
    <n v="2"/>
    <n v="2"/>
    <n v="1"/>
    <n v="3"/>
    <n v="3"/>
    <n v="6"/>
    <n v="4"/>
    <n v="0"/>
    <n v="0"/>
    <n v="2"/>
    <n v="5"/>
    <n v="18"/>
    <n v="26"/>
    <n v="12.8"/>
    <d v="2026-03-27T00:00:00"/>
    <m/>
    <m/>
    <m/>
    <n v="31.18333333333333"/>
  </r>
  <r>
    <x v="25"/>
    <s v="LAL"/>
    <s v="BRK"/>
    <s v="W"/>
    <d v="1899-12-31T02:04:00"/>
    <n v="2"/>
    <n v="3"/>
    <n v="0.66700000000000004"/>
    <n v="0"/>
    <n v="0"/>
    <m/>
    <n v="6"/>
    <n v="10"/>
    <n v="0.6"/>
    <n v="2"/>
    <n v="6"/>
    <n v="8"/>
    <n v="1"/>
    <n v="0"/>
    <n v="5"/>
    <n v="1"/>
    <n v="2"/>
    <n v="10"/>
    <n v="12"/>
    <n v="12.7"/>
    <d v="2026-03-27T00:00:00"/>
    <m/>
    <m/>
    <m/>
    <n v="26.066666666666663"/>
  </r>
  <r>
    <x v="275"/>
    <s v="MEM"/>
    <s v="HOU"/>
    <s v="L"/>
    <d v="1899-12-31T01:12:00"/>
    <n v="6"/>
    <n v="9"/>
    <n v="0.66700000000000004"/>
    <n v="2"/>
    <n v="3"/>
    <n v="0.66700000000000004"/>
    <n v="0"/>
    <n v="0"/>
    <m/>
    <n v="1"/>
    <n v="2"/>
    <n v="3"/>
    <n v="5"/>
    <n v="1"/>
    <n v="0"/>
    <n v="2"/>
    <n v="3"/>
    <n v="14"/>
    <n v="1"/>
    <n v="12.7"/>
    <d v="2026-03-27T00:00:00"/>
    <m/>
    <m/>
    <m/>
    <n v="25.200000000000003"/>
  </r>
  <r>
    <x v="234"/>
    <s v="BRK"/>
    <s v="LAL"/>
    <s v="L"/>
    <d v="1899-12-31T01:58:00"/>
    <n v="6"/>
    <n v="12"/>
    <n v="0.5"/>
    <n v="4"/>
    <n v="9"/>
    <n v="0.44400000000000001"/>
    <n v="2"/>
    <n v="4"/>
    <n v="0.5"/>
    <n v="2"/>
    <n v="4"/>
    <n v="6"/>
    <n v="0"/>
    <n v="1"/>
    <n v="0"/>
    <n v="1"/>
    <n v="3"/>
    <n v="18"/>
    <n v="-6"/>
    <n v="12.6"/>
    <d v="2026-03-27T00:00:00"/>
    <m/>
    <m/>
    <m/>
    <n v="25.966666666666665"/>
  </r>
  <r>
    <x v="10"/>
    <s v="OKC"/>
    <s v="CHI"/>
    <s v="W"/>
    <d v="1899-12-31T01:14:00"/>
    <n v="6"/>
    <n v="10"/>
    <n v="0.6"/>
    <n v="1"/>
    <n v="3"/>
    <n v="0.33300000000000002"/>
    <n v="2"/>
    <n v="2"/>
    <n v="1"/>
    <n v="1"/>
    <n v="2"/>
    <n v="3"/>
    <n v="5"/>
    <n v="0"/>
    <n v="2"/>
    <n v="2"/>
    <n v="5"/>
    <n v="15"/>
    <n v="14"/>
    <n v="12.6"/>
    <d v="2026-03-27T00:00:00"/>
    <m/>
    <m/>
    <m/>
    <n v="25.233333333333334"/>
  </r>
  <r>
    <x v="86"/>
    <s v="UTA"/>
    <s v="DEN"/>
    <s v="L"/>
    <d v="1899-12-31T01:29:00"/>
    <n v="4"/>
    <n v="8"/>
    <n v="0.5"/>
    <n v="3"/>
    <n v="6"/>
    <n v="0.5"/>
    <n v="2"/>
    <n v="2"/>
    <n v="1"/>
    <n v="0"/>
    <n v="4"/>
    <n v="4"/>
    <n v="6"/>
    <n v="2"/>
    <n v="0"/>
    <n v="3"/>
    <n v="2"/>
    <n v="13"/>
    <n v="6"/>
    <n v="12.6"/>
    <d v="2026-03-27T00:00:00"/>
    <m/>
    <m/>
    <m/>
    <n v="25.483333333333331"/>
  </r>
  <r>
    <x v="214"/>
    <s v="IND"/>
    <s v="LAC"/>
    <s v="L"/>
    <d v="1899-12-31T02:49:00"/>
    <n v="4"/>
    <n v="8"/>
    <n v="0.5"/>
    <n v="1"/>
    <n v="4"/>
    <n v="0.25"/>
    <n v="2"/>
    <n v="2"/>
    <n v="1"/>
    <n v="2"/>
    <n v="2"/>
    <n v="4"/>
    <n v="3"/>
    <n v="2"/>
    <n v="1"/>
    <n v="1"/>
    <n v="1"/>
    <n v="11"/>
    <n v="5"/>
    <n v="12.4"/>
    <d v="2026-03-27T00:00:00"/>
    <m/>
    <m/>
    <m/>
    <n v="26.816666666666663"/>
  </r>
  <r>
    <x v="489"/>
    <s v="MIA"/>
    <s v="CLE"/>
    <s v="L"/>
    <d v="1899-12-30T19:28:00"/>
    <n v="3"/>
    <n v="6"/>
    <n v="0.5"/>
    <n v="2"/>
    <n v="5"/>
    <n v="0.4"/>
    <n v="6"/>
    <n v="6"/>
    <n v="1"/>
    <n v="2"/>
    <n v="1"/>
    <n v="3"/>
    <n v="1"/>
    <n v="0"/>
    <n v="0"/>
    <n v="0"/>
    <n v="3"/>
    <n v="14"/>
    <n v="7"/>
    <n v="12.2"/>
    <d v="2026-03-27T00:00:00"/>
    <m/>
    <m/>
    <m/>
    <n v="19.466666666666669"/>
  </r>
  <r>
    <x v="165"/>
    <s v="MIA"/>
    <s v="CLE"/>
    <s v="L"/>
    <d v="1899-12-31T06:41:00"/>
    <n v="3"/>
    <n v="14"/>
    <n v="0.214"/>
    <n v="1"/>
    <n v="8"/>
    <n v="0.125"/>
    <n v="7"/>
    <n v="8"/>
    <n v="0.875"/>
    <n v="1"/>
    <n v="15"/>
    <n v="16"/>
    <n v="3"/>
    <n v="1"/>
    <n v="1"/>
    <n v="2"/>
    <n v="0"/>
    <n v="14"/>
    <n v="-18"/>
    <n v="12"/>
    <d v="2026-03-27T00:00:00"/>
    <m/>
    <m/>
    <m/>
    <n v="30.683333333333334"/>
  </r>
  <r>
    <x v="38"/>
    <s v="HOU"/>
    <s v="MEM"/>
    <s v="W"/>
    <d v="1899-12-31T05:02:00"/>
    <n v="6"/>
    <n v="14"/>
    <n v="0.42899999999999999"/>
    <n v="1"/>
    <n v="6"/>
    <n v="0.16700000000000001"/>
    <n v="3"/>
    <n v="4"/>
    <n v="0.75"/>
    <n v="3"/>
    <n v="4"/>
    <n v="7"/>
    <n v="1"/>
    <n v="1"/>
    <n v="0"/>
    <n v="0"/>
    <n v="3"/>
    <n v="16"/>
    <n v="11"/>
    <n v="12"/>
    <d v="2026-03-27T00:00:00"/>
    <m/>
    <m/>
    <m/>
    <n v="29.033333333333331"/>
  </r>
  <r>
    <x v="505"/>
    <s v="UTA"/>
    <s v="DEN"/>
    <s v="L"/>
    <d v="1899-12-30T12:25:00"/>
    <n v="3"/>
    <n v="4"/>
    <n v="0.75"/>
    <n v="0"/>
    <n v="0"/>
    <m/>
    <n v="3"/>
    <n v="3"/>
    <n v="1"/>
    <n v="4"/>
    <n v="5"/>
    <n v="9"/>
    <n v="3"/>
    <n v="0"/>
    <n v="0"/>
    <n v="1"/>
    <n v="2"/>
    <n v="9"/>
    <n v="1"/>
    <n v="12"/>
    <d v="2026-03-27T00:00:00"/>
    <m/>
    <m/>
    <m/>
    <n v="12.416666666666668"/>
  </r>
  <r>
    <x v="421"/>
    <s v="OKC"/>
    <s v="CHI"/>
    <s v="W"/>
    <d v="1899-12-30T18:14:00"/>
    <n v="5"/>
    <n v="11"/>
    <n v="0.45500000000000002"/>
    <n v="4"/>
    <n v="9"/>
    <n v="0.44400000000000001"/>
    <n v="1"/>
    <n v="1"/>
    <n v="1"/>
    <n v="1"/>
    <n v="2"/>
    <n v="3"/>
    <n v="1"/>
    <n v="1"/>
    <n v="0"/>
    <n v="0"/>
    <n v="1"/>
    <n v="15"/>
    <n v="9"/>
    <n v="11.9"/>
    <d v="2026-03-27T00:00:00"/>
    <m/>
    <m/>
    <m/>
    <n v="18.233333333333334"/>
  </r>
  <r>
    <x v="199"/>
    <s v="ATL"/>
    <s v="BOS"/>
    <s v="L"/>
    <d v="1899-12-31T09:44:00"/>
    <n v="8"/>
    <n v="20"/>
    <n v="0.4"/>
    <n v="3"/>
    <n v="10"/>
    <n v="0.3"/>
    <n v="2"/>
    <n v="3"/>
    <n v="0.66700000000000004"/>
    <n v="1"/>
    <n v="4"/>
    <n v="5"/>
    <n v="2"/>
    <n v="0"/>
    <n v="0"/>
    <n v="0"/>
    <n v="3"/>
    <n v="21"/>
    <n v="-2"/>
    <n v="11.9"/>
    <d v="2026-03-27T00:00:00"/>
    <m/>
    <m/>
    <m/>
    <n v="33.733333333333334"/>
  </r>
  <r>
    <x v="55"/>
    <s v="MIA"/>
    <s v="CLE"/>
    <s v="L"/>
    <d v="1899-12-31T01:27:00"/>
    <n v="5"/>
    <n v="10"/>
    <n v="0.5"/>
    <n v="2"/>
    <n v="5"/>
    <n v="0.4"/>
    <n v="3"/>
    <n v="3"/>
    <n v="1"/>
    <n v="0"/>
    <n v="3"/>
    <n v="3"/>
    <n v="2"/>
    <n v="0"/>
    <n v="1"/>
    <n v="0"/>
    <n v="3"/>
    <n v="15"/>
    <n v="-12"/>
    <n v="11.8"/>
    <d v="2026-03-27T00:00:00"/>
    <m/>
    <m/>
    <m/>
    <n v="25.449999999999996"/>
  </r>
  <r>
    <x v="167"/>
    <s v="WAS"/>
    <s v="GSW"/>
    <s v="L"/>
    <d v="1899-12-31T01:48:00"/>
    <n v="6"/>
    <n v="10"/>
    <n v="0.6"/>
    <n v="4"/>
    <n v="5"/>
    <n v="0.8"/>
    <n v="0"/>
    <n v="0"/>
    <m/>
    <n v="0"/>
    <n v="2"/>
    <n v="2"/>
    <n v="5"/>
    <n v="0"/>
    <n v="0"/>
    <n v="3"/>
    <n v="2"/>
    <n v="16"/>
    <n v="-5"/>
    <n v="11.7"/>
    <d v="2026-03-27T00:00:00"/>
    <m/>
    <m/>
    <m/>
    <n v="25.799999999999997"/>
  </r>
  <r>
    <x v="308"/>
    <s v="BOS"/>
    <s v="ATL"/>
    <s v="W"/>
    <d v="1899-12-30T15:03:00"/>
    <n v="4"/>
    <n v="5"/>
    <n v="0.8"/>
    <n v="1"/>
    <n v="2"/>
    <n v="0.5"/>
    <n v="2"/>
    <n v="2"/>
    <n v="1"/>
    <n v="2"/>
    <n v="2"/>
    <n v="4"/>
    <n v="2"/>
    <n v="0"/>
    <n v="0"/>
    <n v="0"/>
    <n v="2"/>
    <n v="11"/>
    <n v="10"/>
    <n v="11.7"/>
    <d v="2026-03-27T00:00:00"/>
    <m/>
    <m/>
    <m/>
    <n v="15.05"/>
  </r>
  <r>
    <x v="29"/>
    <s v="GSW"/>
    <s v="WAS"/>
    <s v="W"/>
    <d v="1899-12-31T00:55:00"/>
    <n v="7"/>
    <n v="11"/>
    <n v="0.63600000000000001"/>
    <n v="0"/>
    <n v="1"/>
    <n v="0"/>
    <n v="1"/>
    <n v="3"/>
    <n v="0.33300000000000002"/>
    <n v="1"/>
    <n v="4"/>
    <n v="5"/>
    <n v="2"/>
    <n v="1"/>
    <n v="1"/>
    <n v="2"/>
    <n v="3"/>
    <n v="15"/>
    <n v="4"/>
    <n v="11.1"/>
    <d v="2026-03-27T00:00:00"/>
    <m/>
    <m/>
    <m/>
    <n v="24.916666666666664"/>
  </r>
  <r>
    <x v="403"/>
    <s v="TOR"/>
    <s v="NOP"/>
    <s v="W"/>
    <d v="1899-12-31T09:52:00"/>
    <n v="6"/>
    <n v="14"/>
    <n v="0.42899999999999999"/>
    <n v="4"/>
    <n v="10"/>
    <n v="0.4"/>
    <n v="2"/>
    <n v="4"/>
    <n v="0.5"/>
    <n v="0"/>
    <n v="1"/>
    <n v="1"/>
    <n v="4"/>
    <n v="0"/>
    <n v="0"/>
    <n v="1"/>
    <n v="2"/>
    <n v="18"/>
    <n v="22"/>
    <n v="11.1"/>
    <d v="2026-03-27T00:00:00"/>
    <m/>
    <m/>
    <m/>
    <n v="33.866666666666667"/>
  </r>
  <r>
    <x v="327"/>
    <s v="IND"/>
    <s v="LAC"/>
    <s v="L"/>
    <d v="1899-12-31T08:14:00"/>
    <n v="4"/>
    <n v="13"/>
    <n v="0.308"/>
    <n v="2"/>
    <n v="7"/>
    <n v="0.28599999999999998"/>
    <n v="3"/>
    <n v="3"/>
    <n v="1"/>
    <n v="1"/>
    <n v="0"/>
    <n v="1"/>
    <n v="10"/>
    <n v="1"/>
    <n v="1"/>
    <n v="2"/>
    <n v="5"/>
    <n v="13"/>
    <n v="8"/>
    <n v="10.9"/>
    <d v="2026-03-27T00:00:00"/>
    <m/>
    <m/>
    <m/>
    <n v="32.233333333333334"/>
  </r>
  <r>
    <x v="307"/>
    <s v="MIA"/>
    <s v="CLE"/>
    <s v="L"/>
    <d v="1899-12-31T01:44:00"/>
    <n v="2"/>
    <n v="4"/>
    <n v="0.5"/>
    <n v="0"/>
    <n v="2"/>
    <n v="0"/>
    <n v="6"/>
    <n v="6"/>
    <n v="1"/>
    <n v="2"/>
    <n v="1"/>
    <n v="3"/>
    <n v="5"/>
    <n v="1"/>
    <n v="0"/>
    <n v="3"/>
    <n v="1"/>
    <n v="10"/>
    <n v="-10"/>
    <n v="10.8"/>
    <d v="2026-03-27T00:00:00"/>
    <m/>
    <m/>
    <m/>
    <n v="25.733333333333334"/>
  </r>
  <r>
    <x v="503"/>
    <s v="IND"/>
    <s v="LAC"/>
    <s v="L"/>
    <d v="1899-12-30T15:55:00"/>
    <n v="5"/>
    <n v="8"/>
    <n v="0.625"/>
    <n v="2"/>
    <n v="3"/>
    <n v="0.66700000000000004"/>
    <n v="1"/>
    <n v="2"/>
    <n v="0.5"/>
    <n v="2"/>
    <n v="5"/>
    <n v="7"/>
    <n v="0"/>
    <n v="0"/>
    <n v="1"/>
    <n v="1"/>
    <n v="2"/>
    <n v="13"/>
    <n v="6"/>
    <n v="10.8"/>
    <d v="2026-03-27T00:00:00"/>
    <m/>
    <m/>
    <m/>
    <n v="15.916666666666666"/>
  </r>
  <r>
    <x v="155"/>
    <s v="MIA"/>
    <s v="CLE"/>
    <s v="L"/>
    <d v="1899-12-30T09:54:00"/>
    <n v="4"/>
    <n v="7"/>
    <n v="0.57099999999999995"/>
    <n v="2"/>
    <n v="4"/>
    <n v="0.5"/>
    <n v="2"/>
    <n v="2"/>
    <n v="1"/>
    <n v="1"/>
    <n v="1"/>
    <n v="2"/>
    <n v="0"/>
    <n v="1"/>
    <n v="0"/>
    <n v="0"/>
    <n v="0"/>
    <n v="12"/>
    <n v="-6"/>
    <n v="10.7"/>
    <d v="2026-03-27T00:00:00"/>
    <m/>
    <m/>
    <m/>
    <n v="9.8999999999999986"/>
  </r>
  <r>
    <x v="24"/>
    <s v="LAL"/>
    <s v="BRK"/>
    <s v="W"/>
    <d v="1899-12-30T21:56:00"/>
    <n v="3"/>
    <n v="3"/>
    <n v="1"/>
    <n v="0"/>
    <n v="0"/>
    <m/>
    <n v="3"/>
    <n v="4"/>
    <n v="0.75"/>
    <n v="1"/>
    <n v="6"/>
    <n v="7"/>
    <n v="0"/>
    <n v="1"/>
    <n v="3"/>
    <n v="2"/>
    <n v="2"/>
    <n v="9"/>
    <n v="5"/>
    <n v="10.5"/>
    <d v="2026-03-27T00:00:00"/>
    <m/>
    <m/>
    <m/>
    <n v="21.933333333333334"/>
  </r>
  <r>
    <x v="15"/>
    <s v="GSW"/>
    <s v="WAS"/>
    <s v="W"/>
    <d v="1899-12-31T08:11:00"/>
    <n v="2"/>
    <n v="4"/>
    <n v="0.5"/>
    <n v="1"/>
    <n v="3"/>
    <n v="0.33300000000000002"/>
    <n v="1"/>
    <n v="2"/>
    <n v="0.5"/>
    <n v="0"/>
    <n v="4"/>
    <n v="4"/>
    <n v="10"/>
    <n v="1"/>
    <n v="2"/>
    <n v="3"/>
    <n v="2"/>
    <n v="6"/>
    <n v="4"/>
    <n v="10.4"/>
    <d v="2026-03-27T00:00:00"/>
    <m/>
    <m/>
    <m/>
    <n v="32.183333333333337"/>
  </r>
  <r>
    <x v="78"/>
    <s v="MEM"/>
    <s v="HOU"/>
    <s v="L"/>
    <d v="1899-12-31T01:20:00"/>
    <n v="4"/>
    <n v="7"/>
    <n v="0.57099999999999995"/>
    <n v="1"/>
    <n v="2"/>
    <n v="0.5"/>
    <n v="1"/>
    <n v="1"/>
    <n v="1"/>
    <n v="1"/>
    <n v="3"/>
    <n v="4"/>
    <n v="2"/>
    <n v="1"/>
    <n v="0"/>
    <n v="0"/>
    <n v="1"/>
    <n v="10"/>
    <n v="7"/>
    <n v="10.3"/>
    <d v="2026-03-27T00:00:00"/>
    <m/>
    <m/>
    <m/>
    <n v="25.333333333333336"/>
  </r>
  <r>
    <x v="262"/>
    <s v="WAS"/>
    <s v="GSW"/>
    <s v="L"/>
    <d v="1899-12-30T12:00:00"/>
    <n v="4"/>
    <n v="5"/>
    <n v="0.8"/>
    <n v="4"/>
    <n v="5"/>
    <n v="0.8"/>
    <n v="2"/>
    <n v="2"/>
    <n v="1"/>
    <n v="0"/>
    <n v="0"/>
    <n v="0"/>
    <n v="0"/>
    <n v="0"/>
    <n v="0"/>
    <n v="1"/>
    <n v="2"/>
    <n v="14"/>
    <n v="-7"/>
    <n v="10.3"/>
    <d v="2026-03-27T00:00:00"/>
    <m/>
    <m/>
    <m/>
    <n v="12"/>
  </r>
  <r>
    <x v="339"/>
    <s v="GSW"/>
    <s v="WAS"/>
    <s v="W"/>
    <d v="1899-12-31T00:53:00"/>
    <n v="5"/>
    <n v="9"/>
    <n v="0.55600000000000005"/>
    <n v="1"/>
    <n v="2"/>
    <n v="0.5"/>
    <n v="2"/>
    <n v="2"/>
    <n v="1"/>
    <n v="1"/>
    <n v="4"/>
    <n v="5"/>
    <n v="2"/>
    <n v="1"/>
    <n v="0"/>
    <n v="2"/>
    <n v="2"/>
    <n v="13"/>
    <n v="3"/>
    <n v="10.199999999999999"/>
    <d v="2026-03-27T00:00:00"/>
    <m/>
    <m/>
    <m/>
    <n v="24.883333333333333"/>
  </r>
  <r>
    <x v="264"/>
    <s v="BRK"/>
    <s v="LAL"/>
    <s v="L"/>
    <d v="1899-12-31T01:12:00"/>
    <n v="6"/>
    <n v="14"/>
    <n v="0.42899999999999999"/>
    <n v="1"/>
    <n v="4"/>
    <n v="0.25"/>
    <n v="3"/>
    <n v="6"/>
    <n v="0.5"/>
    <n v="1"/>
    <n v="1"/>
    <n v="2"/>
    <n v="2"/>
    <n v="3"/>
    <n v="0"/>
    <n v="1"/>
    <n v="4"/>
    <n v="16"/>
    <n v="-2"/>
    <n v="10.199999999999999"/>
    <d v="2026-03-27T00:00:00"/>
    <m/>
    <m/>
    <m/>
    <n v="25.200000000000003"/>
  </r>
  <r>
    <x v="14"/>
    <s v="OKC"/>
    <s v="CHI"/>
    <s v="W"/>
    <d v="1899-12-31T00:14:00"/>
    <n v="2"/>
    <n v="5"/>
    <n v="0.4"/>
    <n v="0"/>
    <n v="0"/>
    <m/>
    <n v="2"/>
    <n v="3"/>
    <n v="0.66700000000000004"/>
    <n v="5"/>
    <n v="11"/>
    <n v="16"/>
    <n v="3"/>
    <n v="2"/>
    <n v="0"/>
    <n v="3"/>
    <n v="2"/>
    <n v="6"/>
    <n v="13"/>
    <n v="10"/>
    <d v="2026-03-27T00:00:00"/>
    <m/>
    <m/>
    <m/>
    <n v="24.233333333333334"/>
  </r>
  <r>
    <x v="74"/>
    <s v="CHI"/>
    <s v="OKC"/>
    <s v="L"/>
    <d v="1899-12-31T10:22:00"/>
    <n v="6"/>
    <n v="13"/>
    <n v="0.46200000000000002"/>
    <n v="1"/>
    <n v="7"/>
    <n v="0.14299999999999999"/>
    <n v="2"/>
    <n v="2"/>
    <n v="1"/>
    <n v="0"/>
    <n v="9"/>
    <n v="9"/>
    <n v="0"/>
    <n v="0"/>
    <n v="1"/>
    <n v="1"/>
    <n v="2"/>
    <n v="15"/>
    <n v="-9"/>
    <n v="9.9"/>
    <d v="2026-03-27T00:00:00"/>
    <m/>
    <m/>
    <m/>
    <n v="34.366666666666667"/>
  </r>
  <r>
    <x v="391"/>
    <s v="NOP"/>
    <s v="TOR"/>
    <s v="L"/>
    <d v="1899-12-30T19:07:00"/>
    <n v="3"/>
    <n v="5"/>
    <n v="0.6"/>
    <n v="0"/>
    <n v="0"/>
    <m/>
    <n v="2"/>
    <n v="2"/>
    <n v="1"/>
    <n v="4"/>
    <n v="3"/>
    <n v="7"/>
    <n v="0"/>
    <n v="0"/>
    <n v="1"/>
    <n v="0"/>
    <n v="1"/>
    <n v="8"/>
    <n v="-4"/>
    <n v="9.6999999999999993"/>
    <d v="2026-03-27T00:00:00"/>
    <m/>
    <m/>
    <m/>
    <n v="19.116666666666667"/>
  </r>
  <r>
    <x v="112"/>
    <s v="MIA"/>
    <s v="CLE"/>
    <s v="L"/>
    <d v="1899-12-30T19:58:00"/>
    <n v="3"/>
    <n v="5"/>
    <n v="0.6"/>
    <n v="3"/>
    <n v="3"/>
    <n v="1"/>
    <n v="3"/>
    <n v="4"/>
    <n v="0.75"/>
    <n v="0"/>
    <n v="1"/>
    <n v="1"/>
    <n v="0"/>
    <n v="0"/>
    <n v="1"/>
    <n v="0"/>
    <n v="2"/>
    <n v="12"/>
    <n v="-15"/>
    <n v="9.5"/>
    <d v="2026-03-27T00:00:00"/>
    <m/>
    <m/>
    <m/>
    <n v="19.966666666666669"/>
  </r>
  <r>
    <x v="160"/>
    <s v="TOR"/>
    <s v="NOP"/>
    <s v="W"/>
    <d v="1899-12-31T06:33:00"/>
    <n v="5"/>
    <n v="13"/>
    <n v="0.38500000000000001"/>
    <n v="1"/>
    <n v="3"/>
    <n v="0.33300000000000002"/>
    <n v="2"/>
    <n v="3"/>
    <n v="0.66700000000000004"/>
    <n v="0"/>
    <n v="6"/>
    <n v="6"/>
    <n v="2"/>
    <n v="1"/>
    <n v="1"/>
    <n v="1"/>
    <n v="1"/>
    <n v="13"/>
    <n v="10"/>
    <n v="9"/>
    <d v="2026-03-27T00:00:00"/>
    <m/>
    <m/>
    <m/>
    <n v="30.55"/>
  </r>
  <r>
    <x v="250"/>
    <s v="ATL"/>
    <s v="BOS"/>
    <s v="L"/>
    <d v="1899-12-31T08:14:00"/>
    <n v="3"/>
    <n v="8"/>
    <n v="0.375"/>
    <n v="0"/>
    <n v="1"/>
    <n v="0"/>
    <n v="0"/>
    <n v="0"/>
    <m/>
    <n v="2"/>
    <n v="4"/>
    <n v="6"/>
    <n v="5"/>
    <n v="2"/>
    <n v="1"/>
    <n v="1"/>
    <n v="2"/>
    <n v="6"/>
    <n v="11"/>
    <n v="8.6"/>
    <d v="2026-03-27T00:00:00"/>
    <m/>
    <m/>
    <m/>
    <n v="32.233333333333334"/>
  </r>
  <r>
    <x v="556"/>
    <s v="MEM"/>
    <s v="HOU"/>
    <s v="L"/>
    <d v="1899-12-30T08:42:00"/>
    <n v="2"/>
    <n v="2"/>
    <n v="1"/>
    <n v="0"/>
    <n v="0"/>
    <m/>
    <n v="4"/>
    <n v="4"/>
    <n v="1"/>
    <n v="0"/>
    <n v="1"/>
    <n v="1"/>
    <n v="3"/>
    <n v="1"/>
    <n v="0"/>
    <n v="1"/>
    <n v="3"/>
    <n v="8"/>
    <n v="1"/>
    <n v="8.6"/>
    <d v="2026-03-27T00:00:00"/>
    <m/>
    <m/>
    <m/>
    <n v="8.6999999999999993"/>
  </r>
  <r>
    <x v="21"/>
    <s v="OKC"/>
    <s v="CHI"/>
    <s v="W"/>
    <d v="1899-12-30T11:01:00"/>
    <n v="3"/>
    <n v="4"/>
    <n v="0.75"/>
    <n v="1"/>
    <n v="2"/>
    <n v="0.5"/>
    <n v="2"/>
    <n v="2"/>
    <n v="1"/>
    <n v="1"/>
    <n v="1"/>
    <n v="2"/>
    <n v="0"/>
    <n v="0"/>
    <n v="0"/>
    <n v="0"/>
    <n v="0"/>
    <n v="9"/>
    <n v="-2"/>
    <n v="8.4"/>
    <d v="2026-03-27T00:00:00"/>
    <m/>
    <m/>
    <m/>
    <n v="11.016666666666666"/>
  </r>
  <r>
    <x v="255"/>
    <s v="NOP"/>
    <s v="TOR"/>
    <s v="L"/>
    <d v="1899-12-30T22:32:00"/>
    <n v="5"/>
    <n v="11"/>
    <n v="0.45500000000000002"/>
    <n v="0"/>
    <n v="0"/>
    <m/>
    <n v="3"/>
    <n v="5"/>
    <n v="0.6"/>
    <n v="2"/>
    <n v="6"/>
    <n v="8"/>
    <n v="0"/>
    <n v="1"/>
    <n v="1"/>
    <n v="2"/>
    <n v="3"/>
    <n v="13"/>
    <n v="-6"/>
    <n v="8.1999999999999993"/>
    <d v="2026-03-27T00:00:00"/>
    <m/>
    <m/>
    <m/>
    <n v="22.533333333333331"/>
  </r>
  <r>
    <x v="168"/>
    <s v="CLE"/>
    <s v="MIA"/>
    <s v="W"/>
    <d v="1899-12-31T00:30:00"/>
    <n v="4"/>
    <n v="5"/>
    <n v="0.8"/>
    <n v="2"/>
    <n v="3"/>
    <n v="0.66700000000000004"/>
    <n v="0"/>
    <n v="1"/>
    <n v="0"/>
    <n v="0"/>
    <n v="0"/>
    <n v="0"/>
    <n v="2"/>
    <n v="1"/>
    <n v="0"/>
    <n v="0"/>
    <n v="5"/>
    <n v="10"/>
    <n v="9"/>
    <n v="8.1"/>
    <d v="2026-03-27T00:00:00"/>
    <m/>
    <m/>
    <m/>
    <n v="24.5"/>
  </r>
  <r>
    <x v="20"/>
    <s v="GSW"/>
    <s v="WAS"/>
    <s v="W"/>
    <d v="1899-12-31T00:31:00"/>
    <n v="3"/>
    <n v="5"/>
    <n v="0.6"/>
    <n v="2"/>
    <n v="4"/>
    <n v="0.5"/>
    <n v="0"/>
    <n v="0"/>
    <m/>
    <n v="2"/>
    <n v="0"/>
    <n v="2"/>
    <n v="2"/>
    <n v="0"/>
    <n v="0"/>
    <n v="0"/>
    <n v="1"/>
    <n v="8"/>
    <n v="-10"/>
    <n v="8.1"/>
    <d v="2026-03-27T00:00:00"/>
    <m/>
    <m/>
    <m/>
    <n v="24.516666666666666"/>
  </r>
  <r>
    <x v="142"/>
    <s v="CLE"/>
    <s v="MIA"/>
    <s v="W"/>
    <d v="1899-12-30T19:55:00"/>
    <n v="3"/>
    <n v="7"/>
    <n v="0.42899999999999999"/>
    <n v="0"/>
    <n v="1"/>
    <n v="0"/>
    <n v="2"/>
    <n v="3"/>
    <n v="0.66700000000000004"/>
    <n v="0"/>
    <n v="0"/>
    <n v="0"/>
    <n v="5"/>
    <n v="1"/>
    <n v="0"/>
    <n v="0"/>
    <n v="1"/>
    <n v="8"/>
    <n v="3"/>
    <n v="8"/>
    <d v="2026-03-27T00:00:00"/>
    <m/>
    <m/>
    <m/>
    <n v="19.916666666666668"/>
  </r>
  <r>
    <x v="111"/>
    <s v="CLE"/>
    <s v="MIA"/>
    <s v="W"/>
    <d v="1899-12-31T02:44:00"/>
    <n v="3"/>
    <n v="9"/>
    <n v="0.33300000000000002"/>
    <n v="2"/>
    <n v="7"/>
    <n v="0.28599999999999998"/>
    <n v="2"/>
    <n v="2"/>
    <n v="1"/>
    <n v="0"/>
    <n v="3"/>
    <n v="3"/>
    <n v="4"/>
    <n v="0"/>
    <n v="0"/>
    <n v="0"/>
    <n v="2"/>
    <n v="10"/>
    <n v="25"/>
    <n v="7.8"/>
    <d v="2026-03-27T00:00:00"/>
    <m/>
    <m/>
    <m/>
    <n v="26.733333333333334"/>
  </r>
  <r>
    <x v="251"/>
    <s v="BOS"/>
    <s v="ATL"/>
    <s v="W"/>
    <d v="1899-12-31T05:00:00"/>
    <n v="4"/>
    <n v="7"/>
    <n v="0.57099999999999995"/>
    <n v="2"/>
    <n v="5"/>
    <n v="0.4"/>
    <n v="0"/>
    <n v="0"/>
    <m/>
    <n v="1"/>
    <n v="2"/>
    <n v="3"/>
    <n v="2"/>
    <n v="0"/>
    <n v="0"/>
    <n v="1"/>
    <n v="2"/>
    <n v="10"/>
    <n v="-3"/>
    <n v="7.6"/>
    <d v="2026-03-27T00:00:00"/>
    <m/>
    <m/>
    <m/>
    <n v="29"/>
  </r>
  <r>
    <x v="388"/>
    <s v="TOR"/>
    <s v="NOP"/>
    <s v="W"/>
    <d v="1899-12-30T12:11:00"/>
    <n v="3"/>
    <n v="5"/>
    <n v="0.6"/>
    <n v="0"/>
    <n v="0"/>
    <m/>
    <n v="3"/>
    <n v="4"/>
    <n v="0.75"/>
    <n v="1"/>
    <n v="1"/>
    <n v="2"/>
    <n v="0"/>
    <n v="0"/>
    <n v="1"/>
    <n v="0"/>
    <n v="1"/>
    <n v="9"/>
    <n v="2"/>
    <n v="7.6"/>
    <d v="2026-03-27T00:00:00"/>
    <m/>
    <m/>
    <m/>
    <n v="12.183333333333334"/>
  </r>
  <r>
    <x v="360"/>
    <s v="BOS"/>
    <s v="ATL"/>
    <s v="W"/>
    <d v="1899-12-31T03:28:00"/>
    <n v="2"/>
    <n v="3"/>
    <n v="0.66700000000000004"/>
    <n v="1"/>
    <n v="1"/>
    <n v="1"/>
    <n v="0"/>
    <n v="0"/>
    <m/>
    <n v="2"/>
    <n v="1"/>
    <n v="3"/>
    <n v="1"/>
    <n v="0"/>
    <n v="3"/>
    <n v="0"/>
    <n v="2"/>
    <n v="5"/>
    <n v="3"/>
    <n v="7.4"/>
    <d v="2026-03-27T00:00:00"/>
    <m/>
    <m/>
    <m/>
    <n v="27.466666666666665"/>
  </r>
  <r>
    <x v="105"/>
    <s v="BOS"/>
    <s v="ATL"/>
    <s v="W"/>
    <d v="1899-12-31T03:35:00"/>
    <n v="2"/>
    <n v="2"/>
    <n v="1"/>
    <n v="0"/>
    <n v="0"/>
    <m/>
    <n v="1"/>
    <n v="2"/>
    <n v="0.5"/>
    <n v="0"/>
    <n v="11"/>
    <n v="11"/>
    <n v="5"/>
    <n v="0"/>
    <n v="1"/>
    <n v="3"/>
    <n v="3"/>
    <n v="5"/>
    <n v="5"/>
    <n v="7.3"/>
    <d v="2026-03-27T00:00:00"/>
    <m/>
    <m/>
    <m/>
    <n v="27.583333333333336"/>
  </r>
  <r>
    <x v="271"/>
    <s v="UTA"/>
    <s v="DEN"/>
    <s v="L"/>
    <d v="1899-12-31T03:29:00"/>
    <n v="7"/>
    <n v="14"/>
    <n v="0.5"/>
    <n v="1"/>
    <n v="7"/>
    <n v="0.14299999999999999"/>
    <n v="0"/>
    <n v="0"/>
    <m/>
    <n v="1"/>
    <n v="6"/>
    <n v="7"/>
    <n v="1"/>
    <n v="0"/>
    <n v="0"/>
    <n v="2"/>
    <n v="5"/>
    <n v="15"/>
    <n v="-12"/>
    <n v="7.2"/>
    <d v="2026-03-27T00:00:00"/>
    <m/>
    <m/>
    <m/>
    <n v="27.483333333333334"/>
  </r>
  <r>
    <x v="302"/>
    <s v="WAS"/>
    <s v="GSW"/>
    <s v="L"/>
    <d v="1899-12-30T10:48:00"/>
    <n v="3"/>
    <n v="4"/>
    <n v="0.75"/>
    <n v="0"/>
    <n v="0"/>
    <m/>
    <n v="1"/>
    <n v="1"/>
    <n v="1"/>
    <n v="0"/>
    <n v="1"/>
    <n v="1"/>
    <n v="4"/>
    <n v="0"/>
    <n v="0"/>
    <n v="1"/>
    <n v="1"/>
    <n v="7"/>
    <n v="8"/>
    <n v="7.1"/>
    <d v="2026-03-27T00:00:00"/>
    <m/>
    <m/>
    <m/>
    <n v="10.8"/>
  </r>
  <r>
    <x v="16"/>
    <s v="OKC"/>
    <s v="CHI"/>
    <s v="W"/>
    <d v="1899-12-30T15:15:00"/>
    <n v="2"/>
    <n v="3"/>
    <n v="0.66700000000000004"/>
    <n v="0"/>
    <n v="1"/>
    <n v="0"/>
    <n v="2"/>
    <n v="3"/>
    <n v="0.66700000000000004"/>
    <n v="0"/>
    <n v="5"/>
    <n v="5"/>
    <n v="2"/>
    <n v="0"/>
    <n v="0"/>
    <n v="0"/>
    <n v="1"/>
    <n v="6"/>
    <n v="8"/>
    <n v="6.8"/>
    <d v="2026-03-27T00:00:00"/>
    <m/>
    <m/>
    <m/>
    <n v="15.25"/>
  </r>
  <r>
    <x v="320"/>
    <s v="DEN"/>
    <s v="UTA"/>
    <s v="W"/>
    <d v="1899-12-30T15:12:00"/>
    <n v="3"/>
    <n v="5"/>
    <n v="0.6"/>
    <n v="1"/>
    <n v="2"/>
    <n v="0.5"/>
    <n v="0"/>
    <n v="0"/>
    <m/>
    <n v="1"/>
    <n v="2"/>
    <n v="3"/>
    <n v="1"/>
    <n v="0"/>
    <n v="0"/>
    <n v="0"/>
    <n v="0"/>
    <n v="7"/>
    <n v="-5"/>
    <n v="6.7"/>
    <d v="2026-03-27T00:00:00"/>
    <m/>
    <m/>
    <m/>
    <n v="15.2"/>
  </r>
  <r>
    <x v="119"/>
    <s v="LAC"/>
    <s v="IND"/>
    <s v="W"/>
    <d v="1899-12-30T19:52:00"/>
    <n v="2"/>
    <n v="6"/>
    <n v="0.33300000000000002"/>
    <n v="1"/>
    <n v="1"/>
    <n v="1"/>
    <n v="0"/>
    <n v="0"/>
    <m/>
    <n v="3"/>
    <n v="3"/>
    <n v="6"/>
    <n v="1"/>
    <n v="2"/>
    <n v="0"/>
    <n v="0"/>
    <n v="2"/>
    <n v="5"/>
    <n v="-7"/>
    <n v="6.5"/>
    <d v="2026-03-27T00:00:00"/>
    <m/>
    <m/>
    <m/>
    <n v="19.866666666666667"/>
  </r>
  <r>
    <x v="54"/>
    <s v="CLE"/>
    <s v="MIA"/>
    <s v="W"/>
    <d v="1899-12-31T06:38:00"/>
    <n v="1"/>
    <n v="10"/>
    <n v="0.1"/>
    <n v="0"/>
    <n v="3"/>
    <n v="0"/>
    <n v="4"/>
    <n v="4"/>
    <n v="1"/>
    <n v="1"/>
    <n v="3"/>
    <n v="4"/>
    <n v="6"/>
    <n v="4"/>
    <n v="0"/>
    <n v="2"/>
    <n v="2"/>
    <n v="6"/>
    <n v="14"/>
    <n v="6.4"/>
    <d v="2026-03-27T00:00:00"/>
    <m/>
    <m/>
    <m/>
    <n v="30.633333333333333"/>
  </r>
  <r>
    <x v="146"/>
    <s v="NOP"/>
    <s v="TOR"/>
    <s v="L"/>
    <d v="1899-12-30T23:24:00"/>
    <n v="3"/>
    <n v="12"/>
    <n v="0.25"/>
    <n v="2"/>
    <n v="8"/>
    <n v="0.25"/>
    <n v="4"/>
    <n v="4"/>
    <n v="1"/>
    <n v="0"/>
    <n v="2"/>
    <n v="2"/>
    <n v="6"/>
    <n v="0"/>
    <n v="0"/>
    <n v="2"/>
    <n v="3"/>
    <n v="12"/>
    <n v="-15"/>
    <n v="6.4"/>
    <d v="2026-03-27T00:00:00"/>
    <m/>
    <m/>
    <m/>
    <n v="23.4"/>
  </r>
  <r>
    <x v="325"/>
    <s v="DEN"/>
    <s v="UTA"/>
    <s v="W"/>
    <d v="1899-12-31T02:10:00"/>
    <n v="4"/>
    <n v="11"/>
    <n v="0.36399999999999999"/>
    <n v="4"/>
    <n v="11"/>
    <n v="0.36399999999999999"/>
    <n v="0"/>
    <n v="0"/>
    <m/>
    <n v="1"/>
    <n v="3"/>
    <n v="4"/>
    <n v="0"/>
    <n v="1"/>
    <n v="0"/>
    <n v="1"/>
    <n v="3"/>
    <n v="12"/>
    <n v="-3"/>
    <n v="6.3"/>
    <d v="2026-03-27T00:00:00"/>
    <m/>
    <m/>
    <m/>
    <n v="26.166666666666664"/>
  </r>
  <r>
    <x v="291"/>
    <s v="DAL"/>
    <s v="POR"/>
    <s v="W"/>
    <d v="1899-12-30T20:02:00"/>
    <n v="2"/>
    <n v="6"/>
    <n v="0.33300000000000002"/>
    <n v="0"/>
    <n v="1"/>
    <n v="0"/>
    <n v="6"/>
    <n v="8"/>
    <n v="0.75"/>
    <n v="0"/>
    <n v="1"/>
    <n v="1"/>
    <n v="5"/>
    <n v="0"/>
    <n v="1"/>
    <n v="2"/>
    <n v="5"/>
    <n v="10"/>
    <n v="7"/>
    <n v="6.3"/>
    <d v="2026-03-27T00:00:00"/>
    <m/>
    <m/>
    <m/>
    <n v="20.033333333333335"/>
  </r>
  <r>
    <x v="81"/>
    <s v="ATL"/>
    <s v="BOS"/>
    <s v="L"/>
    <d v="1899-12-31T13:43:00"/>
    <n v="3"/>
    <n v="7"/>
    <n v="0.42899999999999999"/>
    <n v="1"/>
    <n v="2"/>
    <n v="0.5"/>
    <n v="1"/>
    <n v="3"/>
    <n v="0.33300000000000002"/>
    <n v="4"/>
    <n v="5"/>
    <n v="9"/>
    <n v="2"/>
    <n v="0"/>
    <n v="0"/>
    <n v="1"/>
    <n v="5"/>
    <n v="8"/>
    <n v="5"/>
    <n v="6.2"/>
    <d v="2026-03-27T00:00:00"/>
    <m/>
    <m/>
    <m/>
    <n v="37.716666666666669"/>
  </r>
  <r>
    <x v="510"/>
    <s v="GSW"/>
    <s v="WAS"/>
    <s v="W"/>
    <d v="1899-12-31T03:18:00"/>
    <n v="4"/>
    <n v="13"/>
    <n v="0.308"/>
    <n v="4"/>
    <n v="10"/>
    <n v="0.4"/>
    <n v="0"/>
    <n v="0"/>
    <m/>
    <n v="0"/>
    <n v="2"/>
    <n v="2"/>
    <n v="2"/>
    <n v="0"/>
    <n v="0"/>
    <n v="0"/>
    <n v="1"/>
    <n v="12"/>
    <n v="11"/>
    <n v="6.1"/>
    <d v="2026-03-27T00:00:00"/>
    <m/>
    <m/>
    <m/>
    <n v="27.299999999999997"/>
  </r>
  <r>
    <x v="17"/>
    <s v="LAL"/>
    <s v="BRK"/>
    <s v="W"/>
    <d v="1899-12-31T02:04:00"/>
    <n v="3"/>
    <n v="6"/>
    <n v="0.5"/>
    <n v="0"/>
    <n v="2"/>
    <n v="0"/>
    <n v="2"/>
    <n v="4"/>
    <n v="0.5"/>
    <n v="0"/>
    <n v="3"/>
    <n v="3"/>
    <n v="0"/>
    <n v="1"/>
    <n v="0"/>
    <n v="0"/>
    <n v="0"/>
    <n v="8"/>
    <n v="7"/>
    <n v="6.1"/>
    <d v="2026-03-27T00:00:00"/>
    <m/>
    <m/>
    <m/>
    <n v="26.066666666666663"/>
  </r>
  <r>
    <x v="476"/>
    <s v="MIA"/>
    <s v="CLE"/>
    <s v="L"/>
    <d v="1899-12-31T07:22:00"/>
    <n v="4"/>
    <n v="13"/>
    <n v="0.308"/>
    <n v="1"/>
    <n v="4"/>
    <n v="0.25"/>
    <n v="2"/>
    <n v="2"/>
    <n v="1"/>
    <n v="1"/>
    <n v="2"/>
    <n v="3"/>
    <n v="5"/>
    <n v="0"/>
    <n v="0"/>
    <n v="1"/>
    <n v="3"/>
    <n v="11"/>
    <n v="-23"/>
    <n v="6.1"/>
    <d v="2026-03-27T00:00:00"/>
    <m/>
    <m/>
    <m/>
    <n v="31.366666666666667"/>
  </r>
  <r>
    <x v="140"/>
    <s v="BRK"/>
    <s v="LAL"/>
    <s v="L"/>
    <d v="1899-12-30T21:47:00"/>
    <n v="2"/>
    <n v="4"/>
    <n v="0.5"/>
    <n v="1"/>
    <n v="2"/>
    <n v="0.5"/>
    <n v="0"/>
    <n v="0"/>
    <m/>
    <n v="0"/>
    <n v="4"/>
    <n v="4"/>
    <n v="2"/>
    <n v="1"/>
    <n v="1"/>
    <n v="0"/>
    <n v="4"/>
    <n v="5"/>
    <n v="-16"/>
    <n v="5.7"/>
    <d v="2026-03-27T00:00:00"/>
    <m/>
    <m/>
    <m/>
    <n v="21.783333333333331"/>
  </r>
  <r>
    <x v="402"/>
    <s v="CLE"/>
    <s v="MIA"/>
    <s v="W"/>
    <d v="1899-12-30T14:02:00"/>
    <n v="5"/>
    <n v="10"/>
    <n v="0.5"/>
    <n v="1"/>
    <n v="4"/>
    <n v="0.25"/>
    <n v="0"/>
    <n v="0"/>
    <m/>
    <n v="3"/>
    <n v="1"/>
    <n v="4"/>
    <n v="0"/>
    <n v="0"/>
    <n v="0"/>
    <n v="2"/>
    <n v="2"/>
    <n v="11"/>
    <n v="0"/>
    <n v="5.6"/>
    <d v="2026-03-27T00:00:00"/>
    <m/>
    <m/>
    <m/>
    <n v="14.033333333333335"/>
  </r>
  <r>
    <x v="109"/>
    <s v="POR"/>
    <s v="DAL"/>
    <s v="L"/>
    <d v="1899-12-31T14:39:00"/>
    <n v="3"/>
    <n v="9"/>
    <n v="0.33300000000000002"/>
    <n v="2"/>
    <n v="6"/>
    <n v="0.33300000000000002"/>
    <n v="0"/>
    <n v="0"/>
    <m/>
    <n v="1"/>
    <n v="4"/>
    <n v="5"/>
    <n v="3"/>
    <n v="1"/>
    <n v="1"/>
    <n v="1"/>
    <n v="5"/>
    <n v="8"/>
    <n v="-2"/>
    <n v="5.6"/>
    <d v="2026-03-27T00:00:00"/>
    <m/>
    <m/>
    <m/>
    <n v="38.65"/>
  </r>
  <r>
    <x v="345"/>
    <s v="MEM"/>
    <s v="HOU"/>
    <s v="L"/>
    <d v="1899-12-31T06:12:00"/>
    <n v="5"/>
    <n v="14"/>
    <n v="0.35699999999999998"/>
    <n v="2"/>
    <n v="7"/>
    <n v="0.28599999999999998"/>
    <n v="2"/>
    <n v="2"/>
    <n v="1"/>
    <n v="2"/>
    <n v="2"/>
    <n v="4"/>
    <n v="0"/>
    <n v="0"/>
    <n v="1"/>
    <n v="3"/>
    <n v="1"/>
    <n v="14"/>
    <n v="0"/>
    <n v="5.5"/>
    <d v="2026-03-27T00:00:00"/>
    <m/>
    <m/>
    <m/>
    <n v="30.2"/>
  </r>
  <r>
    <x v="245"/>
    <s v="LAL"/>
    <s v="BRK"/>
    <s v="W"/>
    <d v="1899-12-30T17:18:00"/>
    <n v="2"/>
    <n v="4"/>
    <n v="0.5"/>
    <n v="1"/>
    <n v="2"/>
    <n v="0.5"/>
    <n v="0"/>
    <n v="0"/>
    <m/>
    <n v="0"/>
    <n v="4"/>
    <n v="4"/>
    <n v="1"/>
    <n v="1"/>
    <n v="0"/>
    <n v="0"/>
    <n v="1"/>
    <n v="5"/>
    <n v="-6"/>
    <n v="5.5"/>
    <d v="2026-03-27T00:00:00"/>
    <m/>
    <m/>
    <m/>
    <n v="17.3"/>
  </r>
  <r>
    <x v="382"/>
    <s v="IND"/>
    <s v="LAC"/>
    <s v="L"/>
    <d v="1899-12-30T13:08:00"/>
    <n v="3"/>
    <n v="5"/>
    <n v="0.6"/>
    <n v="1"/>
    <n v="1"/>
    <n v="1"/>
    <n v="0"/>
    <n v="0"/>
    <m/>
    <n v="1"/>
    <n v="1"/>
    <n v="2"/>
    <n v="3"/>
    <n v="0"/>
    <n v="0"/>
    <n v="2"/>
    <n v="1"/>
    <n v="7"/>
    <n v="4"/>
    <n v="5.4"/>
    <d v="2026-03-27T00:00:00"/>
    <m/>
    <m/>
    <m/>
    <n v="13.133333333333335"/>
  </r>
  <r>
    <x v="400"/>
    <s v="NOP"/>
    <s v="TOR"/>
    <s v="L"/>
    <d v="1899-12-30T02:13:00"/>
    <n v="2"/>
    <n v="3"/>
    <n v="0.66700000000000004"/>
    <n v="0"/>
    <n v="0"/>
    <m/>
    <n v="0"/>
    <n v="0"/>
    <m/>
    <n v="1"/>
    <n v="0"/>
    <n v="1"/>
    <n v="0"/>
    <n v="2"/>
    <n v="0"/>
    <n v="0"/>
    <n v="0"/>
    <n v="4"/>
    <n v="7"/>
    <n v="5.4"/>
    <d v="2026-03-27T00:00:00"/>
    <m/>
    <m/>
    <m/>
    <n v="2.2166666666666668"/>
  </r>
  <r>
    <x v="225"/>
    <s v="NOP"/>
    <s v="TOR"/>
    <s v="L"/>
    <d v="1899-12-30T18:48:00"/>
    <n v="3"/>
    <n v="5"/>
    <n v="0.6"/>
    <n v="0"/>
    <n v="0"/>
    <m/>
    <n v="1"/>
    <n v="2"/>
    <n v="0.5"/>
    <n v="1"/>
    <n v="1"/>
    <n v="2"/>
    <n v="1"/>
    <n v="0"/>
    <n v="1"/>
    <n v="1"/>
    <n v="1"/>
    <n v="7"/>
    <n v="-6"/>
    <n v="5.3"/>
    <d v="2026-03-27T00:00:00"/>
    <m/>
    <m/>
    <m/>
    <n v="18.8"/>
  </r>
  <r>
    <x v="420"/>
    <s v="UTA"/>
    <s v="DEN"/>
    <s v="L"/>
    <d v="1899-12-31T17:12:00"/>
    <n v="4"/>
    <n v="16"/>
    <n v="0.25"/>
    <n v="2"/>
    <n v="9"/>
    <n v="0.222"/>
    <n v="1"/>
    <n v="1"/>
    <n v="1"/>
    <n v="0"/>
    <n v="4"/>
    <n v="4"/>
    <n v="2"/>
    <n v="2"/>
    <n v="2"/>
    <n v="1"/>
    <n v="3"/>
    <n v="11"/>
    <n v="-9"/>
    <n v="5.2"/>
    <d v="2026-03-27T00:00:00"/>
    <m/>
    <m/>
    <m/>
    <n v="41.199999999999996"/>
  </r>
  <r>
    <x v="305"/>
    <s v="CHI"/>
    <s v="OKC"/>
    <s v="L"/>
    <d v="1899-12-30T22:22:00"/>
    <n v="2"/>
    <n v="6"/>
    <n v="0.33300000000000002"/>
    <n v="2"/>
    <n v="5"/>
    <n v="0.4"/>
    <n v="0"/>
    <n v="0"/>
    <m/>
    <n v="1"/>
    <n v="3"/>
    <n v="4"/>
    <n v="1"/>
    <n v="1"/>
    <n v="1"/>
    <n v="0"/>
    <n v="4"/>
    <n v="6"/>
    <n v="-16"/>
    <n v="5"/>
    <d v="2026-03-27T00:00:00"/>
    <m/>
    <m/>
    <m/>
    <n v="22.366666666666667"/>
  </r>
  <r>
    <x v="426"/>
    <s v="POR"/>
    <s v="DAL"/>
    <s v="L"/>
    <d v="1899-12-30T10:50:00"/>
    <n v="2"/>
    <n v="3"/>
    <n v="0.66700000000000004"/>
    <n v="0"/>
    <n v="0"/>
    <m/>
    <n v="0"/>
    <n v="0"/>
    <m/>
    <n v="2"/>
    <n v="3"/>
    <n v="5"/>
    <n v="0"/>
    <n v="0"/>
    <n v="1"/>
    <n v="0"/>
    <n v="2"/>
    <n v="4"/>
    <n v="-2"/>
    <n v="4.9000000000000004"/>
    <d v="2026-03-27T00:00:00"/>
    <m/>
    <m/>
    <m/>
    <n v="10.833333333333334"/>
  </r>
  <r>
    <x v="353"/>
    <s v="CHI"/>
    <s v="OKC"/>
    <s v="L"/>
    <d v="1899-12-31T01:38:00"/>
    <n v="6"/>
    <n v="17"/>
    <n v="0.35299999999999998"/>
    <n v="2"/>
    <n v="7"/>
    <n v="0.28599999999999998"/>
    <n v="1"/>
    <n v="2"/>
    <n v="0.5"/>
    <n v="2"/>
    <n v="5"/>
    <n v="7"/>
    <n v="0"/>
    <n v="1"/>
    <n v="0"/>
    <n v="3"/>
    <n v="3"/>
    <n v="15"/>
    <n v="-2"/>
    <n v="4.8"/>
    <d v="2026-03-27T00:00:00"/>
    <m/>
    <m/>
    <m/>
    <n v="25.633333333333333"/>
  </r>
  <r>
    <x v="454"/>
    <s v="IND"/>
    <s v="LAC"/>
    <s v="L"/>
    <d v="1899-12-30T13:28:00"/>
    <n v="1"/>
    <n v="1"/>
    <n v="1"/>
    <n v="0"/>
    <n v="0"/>
    <m/>
    <n v="0"/>
    <n v="0"/>
    <m/>
    <n v="0"/>
    <n v="3"/>
    <n v="3"/>
    <n v="3"/>
    <n v="0"/>
    <n v="0"/>
    <n v="0"/>
    <n v="0"/>
    <n v="2"/>
    <n v="-2"/>
    <n v="4.7"/>
    <d v="2026-03-27T00:00:00"/>
    <m/>
    <m/>
    <m/>
    <n v="13.466666666666667"/>
  </r>
  <r>
    <x v="176"/>
    <s v="BRK"/>
    <s v="LAL"/>
    <s v="L"/>
    <d v="1899-12-30T22:22:00"/>
    <n v="5"/>
    <n v="12"/>
    <n v="0.41699999999999998"/>
    <n v="0"/>
    <n v="1"/>
    <n v="0"/>
    <n v="0"/>
    <n v="0"/>
    <m/>
    <n v="1"/>
    <n v="2"/>
    <n v="3"/>
    <n v="2"/>
    <n v="1"/>
    <n v="0"/>
    <n v="1"/>
    <n v="4"/>
    <n v="10"/>
    <n v="-6"/>
    <n v="4.7"/>
    <d v="2026-03-27T00:00:00"/>
    <m/>
    <m/>
    <m/>
    <n v="22.366666666666667"/>
  </r>
  <r>
    <x v="161"/>
    <s v="WAS"/>
    <s v="GSW"/>
    <s v="L"/>
    <d v="1899-12-30T22:32:00"/>
    <n v="3"/>
    <n v="10"/>
    <n v="0.3"/>
    <n v="1"/>
    <n v="4"/>
    <n v="0.25"/>
    <n v="1"/>
    <n v="2"/>
    <n v="0.5"/>
    <n v="2"/>
    <n v="7"/>
    <n v="9"/>
    <n v="3"/>
    <n v="0"/>
    <n v="1"/>
    <n v="1"/>
    <n v="6"/>
    <n v="8"/>
    <n v="-8"/>
    <n v="4.7"/>
    <d v="2026-03-27T00:00:00"/>
    <m/>
    <m/>
    <m/>
    <n v="22.533333333333331"/>
  </r>
  <r>
    <x v="317"/>
    <s v="IND"/>
    <s v="LAC"/>
    <s v="L"/>
    <d v="1899-12-30T04:23:00"/>
    <n v="2"/>
    <n v="3"/>
    <n v="0.66700000000000004"/>
    <n v="1"/>
    <n v="1"/>
    <n v="1"/>
    <n v="0"/>
    <n v="0"/>
    <m/>
    <n v="0"/>
    <n v="1"/>
    <n v="1"/>
    <n v="1"/>
    <n v="0"/>
    <n v="0"/>
    <n v="0"/>
    <n v="0"/>
    <n v="5"/>
    <n v="6"/>
    <n v="4.7"/>
    <d v="2026-03-27T00:00:00"/>
    <m/>
    <m/>
    <m/>
    <n v="4.3833333333333329"/>
  </r>
  <r>
    <x v="122"/>
    <s v="NOP"/>
    <s v="TOR"/>
    <s v="L"/>
    <d v="1899-12-31T03:34:00"/>
    <n v="3"/>
    <n v="12"/>
    <n v="0.25"/>
    <n v="1"/>
    <n v="5"/>
    <n v="0.2"/>
    <n v="3"/>
    <n v="4"/>
    <n v="0.75"/>
    <n v="1"/>
    <n v="3"/>
    <n v="4"/>
    <n v="3"/>
    <n v="0"/>
    <n v="1"/>
    <n v="1"/>
    <n v="3"/>
    <n v="10"/>
    <n v="-6"/>
    <n v="4.5999999999999996"/>
    <d v="2026-03-27T00:00:00"/>
    <m/>
    <m/>
    <m/>
    <n v="27.566666666666663"/>
  </r>
  <r>
    <x v="395"/>
    <s v="HOU"/>
    <s v="MEM"/>
    <s v="W"/>
    <d v="1899-12-30T14:45:00"/>
    <n v="2"/>
    <n v="3"/>
    <n v="0.66700000000000004"/>
    <n v="2"/>
    <n v="3"/>
    <n v="0.66700000000000004"/>
    <n v="0"/>
    <n v="0"/>
    <m/>
    <n v="0"/>
    <n v="1"/>
    <n v="1"/>
    <n v="0"/>
    <n v="0"/>
    <n v="0"/>
    <n v="0"/>
    <n v="1"/>
    <n v="6"/>
    <n v="4"/>
    <n v="4.5999999999999996"/>
    <d v="2026-03-27T00:00:00"/>
    <m/>
    <m/>
    <m/>
    <n v="14.75"/>
  </r>
  <r>
    <x v="522"/>
    <s v="POR"/>
    <s v="DAL"/>
    <s v="L"/>
    <d v="1899-12-30T22:03:00"/>
    <n v="3"/>
    <n v="11"/>
    <n v="0.27300000000000002"/>
    <n v="1"/>
    <n v="5"/>
    <n v="0.2"/>
    <n v="2"/>
    <n v="2"/>
    <n v="1"/>
    <n v="0"/>
    <n v="2"/>
    <n v="2"/>
    <n v="3"/>
    <n v="3"/>
    <n v="0"/>
    <n v="3"/>
    <n v="2"/>
    <n v="9"/>
    <n v="-12"/>
    <n v="4.4000000000000004"/>
    <d v="2026-03-27T00:00:00"/>
    <m/>
    <m/>
    <m/>
    <n v="22.049999999999997"/>
  </r>
  <r>
    <x v="540"/>
    <s v="WAS"/>
    <s v="GSW"/>
    <s v="L"/>
    <d v="1899-12-31T18:01:00"/>
    <n v="2"/>
    <n v="9"/>
    <n v="0.222"/>
    <n v="0"/>
    <n v="3"/>
    <n v="0"/>
    <n v="0"/>
    <n v="0"/>
    <m/>
    <n v="2"/>
    <n v="6"/>
    <n v="8"/>
    <n v="4"/>
    <n v="1"/>
    <n v="0"/>
    <n v="0"/>
    <n v="3"/>
    <n v="4"/>
    <n v="-8"/>
    <n v="4.3"/>
    <d v="2026-03-27T00:00:00"/>
    <m/>
    <m/>
    <m/>
    <n v="42.016666666666666"/>
  </r>
  <r>
    <x v="323"/>
    <s v="DEN"/>
    <s v="UTA"/>
    <s v="W"/>
    <d v="1899-12-30T21:41:00"/>
    <n v="3"/>
    <n v="8"/>
    <n v="0.375"/>
    <n v="1"/>
    <n v="3"/>
    <n v="0.33300000000000002"/>
    <n v="0"/>
    <n v="0"/>
    <m/>
    <n v="2"/>
    <n v="0"/>
    <n v="2"/>
    <n v="0"/>
    <n v="0"/>
    <n v="1"/>
    <n v="0"/>
    <n v="1"/>
    <n v="7"/>
    <n v="-9"/>
    <n v="4.3"/>
    <d v="2026-03-27T00:00:00"/>
    <m/>
    <m/>
    <m/>
    <n v="21.683333333333334"/>
  </r>
  <r>
    <x v="279"/>
    <s v="CLE"/>
    <s v="MIA"/>
    <s v="W"/>
    <d v="1899-12-30T04:39:00"/>
    <n v="2"/>
    <n v="3"/>
    <n v="0.66700000000000004"/>
    <n v="2"/>
    <n v="2"/>
    <n v="1"/>
    <n v="0"/>
    <n v="0"/>
    <m/>
    <n v="0"/>
    <n v="0"/>
    <n v="0"/>
    <n v="1"/>
    <n v="0"/>
    <n v="0"/>
    <n v="1"/>
    <n v="1"/>
    <n v="6"/>
    <n v="-6"/>
    <n v="4"/>
    <d v="2026-03-27T00:00:00"/>
    <m/>
    <m/>
    <m/>
    <n v="4.6500000000000004"/>
  </r>
  <r>
    <x v="293"/>
    <s v="BRK"/>
    <s v="LAL"/>
    <s v="L"/>
    <d v="1899-12-30T21:53:00"/>
    <n v="2"/>
    <n v="5"/>
    <n v="0.4"/>
    <n v="1"/>
    <n v="3"/>
    <n v="0.33300000000000002"/>
    <n v="2"/>
    <n v="2"/>
    <n v="1"/>
    <n v="0"/>
    <n v="0"/>
    <n v="0"/>
    <n v="1"/>
    <n v="0"/>
    <n v="0"/>
    <n v="1"/>
    <n v="0"/>
    <n v="7"/>
    <n v="-12"/>
    <n v="4"/>
    <d v="2026-03-27T00:00:00"/>
    <m/>
    <m/>
    <m/>
    <n v="21.883333333333333"/>
  </r>
  <r>
    <x v="355"/>
    <s v="BOS"/>
    <s v="ATL"/>
    <s v="W"/>
    <d v="1899-12-31T04:09:00"/>
    <n v="1"/>
    <n v="3"/>
    <n v="0.33300000000000002"/>
    <n v="1"/>
    <n v="3"/>
    <n v="0.33300000000000002"/>
    <n v="0"/>
    <n v="0"/>
    <m/>
    <n v="3"/>
    <n v="3"/>
    <n v="6"/>
    <n v="2"/>
    <n v="0"/>
    <n v="0"/>
    <n v="1"/>
    <n v="2"/>
    <n v="3"/>
    <n v="-13"/>
    <n v="3.9"/>
    <d v="2026-03-27T00:00:00"/>
    <m/>
    <m/>
    <m/>
    <n v="28.15"/>
  </r>
  <r>
    <x v="125"/>
    <s v="WAS"/>
    <s v="GSW"/>
    <s v="L"/>
    <d v="1899-12-30T22:09:00"/>
    <n v="5"/>
    <n v="11"/>
    <n v="0.45500000000000002"/>
    <n v="1"/>
    <n v="5"/>
    <n v="0.2"/>
    <n v="0"/>
    <n v="0"/>
    <m/>
    <n v="0"/>
    <n v="1"/>
    <n v="1"/>
    <n v="0"/>
    <n v="0"/>
    <n v="0"/>
    <n v="1"/>
    <n v="2"/>
    <n v="11"/>
    <n v="-11"/>
    <n v="3.8"/>
    <d v="2026-03-27T00:00:00"/>
    <m/>
    <m/>
    <m/>
    <n v="22.150000000000002"/>
  </r>
  <r>
    <x v="123"/>
    <s v="ATL"/>
    <s v="BOS"/>
    <s v="L"/>
    <d v="1899-12-30T13:46:00"/>
    <n v="2"/>
    <n v="4"/>
    <n v="0.5"/>
    <n v="1"/>
    <n v="3"/>
    <n v="0.33300000000000002"/>
    <n v="1"/>
    <n v="1"/>
    <n v="1"/>
    <n v="1"/>
    <n v="1"/>
    <n v="2"/>
    <n v="0"/>
    <n v="0"/>
    <n v="0"/>
    <n v="0"/>
    <n v="3"/>
    <n v="6"/>
    <n v="-17"/>
    <n v="3.8"/>
    <d v="2026-03-27T00:00:00"/>
    <m/>
    <m/>
    <m/>
    <n v="13.766666666666666"/>
  </r>
  <r>
    <x v="26"/>
    <s v="HOU"/>
    <s v="MEM"/>
    <s v="W"/>
    <d v="1899-12-30T14:48:00"/>
    <n v="1"/>
    <n v="1"/>
    <n v="1"/>
    <n v="0"/>
    <n v="0"/>
    <m/>
    <n v="0"/>
    <n v="0"/>
    <m/>
    <n v="1"/>
    <n v="4"/>
    <n v="5"/>
    <n v="0"/>
    <n v="0"/>
    <n v="2"/>
    <n v="1"/>
    <n v="1"/>
    <n v="2"/>
    <n v="9"/>
    <n v="3.6"/>
    <d v="2026-03-27T00:00:00"/>
    <m/>
    <m/>
    <m/>
    <n v="14.8"/>
  </r>
  <r>
    <x v="418"/>
    <s v="WAS"/>
    <s v="GSW"/>
    <s v="L"/>
    <d v="1899-12-30T06:08:00"/>
    <n v="1"/>
    <n v="1"/>
    <n v="1"/>
    <n v="1"/>
    <n v="1"/>
    <n v="1"/>
    <n v="0"/>
    <n v="0"/>
    <m/>
    <n v="0"/>
    <n v="3"/>
    <n v="3"/>
    <n v="0"/>
    <n v="0"/>
    <n v="0"/>
    <n v="0"/>
    <n v="0"/>
    <n v="3"/>
    <n v="1"/>
    <n v="3.6"/>
    <d v="2026-03-27T00:00:00"/>
    <m/>
    <m/>
    <m/>
    <n v="6.1333333333333329"/>
  </r>
  <r>
    <x v="230"/>
    <s v="CLE"/>
    <s v="MIA"/>
    <s v="W"/>
    <d v="1899-12-30T05:41:00"/>
    <n v="1"/>
    <n v="2"/>
    <n v="0.5"/>
    <n v="0"/>
    <n v="1"/>
    <n v="0"/>
    <n v="4"/>
    <n v="4"/>
    <n v="1"/>
    <n v="0"/>
    <n v="1"/>
    <n v="1"/>
    <n v="0"/>
    <n v="0"/>
    <n v="0"/>
    <n v="1"/>
    <n v="2"/>
    <n v="6"/>
    <n v="-3"/>
    <n v="3.5"/>
    <d v="2026-03-27T00:00:00"/>
    <m/>
    <m/>
    <m/>
    <n v="5.6833333333333336"/>
  </r>
  <r>
    <x v="244"/>
    <s v="LAC"/>
    <s v="IND"/>
    <s v="W"/>
    <d v="1899-12-30T14:29:00"/>
    <n v="1"/>
    <n v="5"/>
    <n v="0.2"/>
    <n v="1"/>
    <n v="4"/>
    <n v="0.25"/>
    <n v="0"/>
    <n v="0"/>
    <m/>
    <n v="0"/>
    <n v="5"/>
    <n v="5"/>
    <n v="0"/>
    <n v="2"/>
    <n v="0"/>
    <n v="0"/>
    <n v="0"/>
    <n v="3"/>
    <n v="-3"/>
    <n v="3.4"/>
    <d v="2026-03-27T00:00:00"/>
    <m/>
    <m/>
    <m/>
    <n v="14.483333333333333"/>
  </r>
  <r>
    <x v="268"/>
    <s v="ATL"/>
    <s v="BOS"/>
    <s v="L"/>
    <d v="1899-12-30T10:17:00"/>
    <n v="1"/>
    <n v="3"/>
    <n v="0.33300000000000002"/>
    <n v="1"/>
    <n v="2"/>
    <n v="0.5"/>
    <n v="0"/>
    <n v="0"/>
    <m/>
    <n v="1"/>
    <n v="0"/>
    <n v="1"/>
    <n v="0"/>
    <n v="1"/>
    <n v="1"/>
    <n v="0"/>
    <n v="1"/>
    <n v="3"/>
    <n v="-12"/>
    <n v="3.3"/>
    <d v="2026-03-27T00:00:00"/>
    <m/>
    <m/>
    <m/>
    <n v="10.283333333333333"/>
  </r>
  <r>
    <x v="178"/>
    <s v="CLE"/>
    <s v="MIA"/>
    <s v="W"/>
    <d v="1899-12-30T04:11:00"/>
    <n v="1"/>
    <n v="1"/>
    <n v="1"/>
    <n v="1"/>
    <n v="1"/>
    <n v="1"/>
    <n v="1"/>
    <n v="2"/>
    <n v="0.5"/>
    <n v="0"/>
    <n v="1"/>
    <n v="1"/>
    <n v="1"/>
    <n v="0"/>
    <n v="0"/>
    <n v="1"/>
    <n v="0"/>
    <n v="4"/>
    <n v="-7"/>
    <n v="3.3"/>
    <d v="2026-03-27T00:00:00"/>
    <m/>
    <m/>
    <m/>
    <n v="4.1833333333333336"/>
  </r>
  <r>
    <x v="209"/>
    <s v="BRK"/>
    <s v="LAL"/>
    <s v="L"/>
    <d v="1899-12-30T14:51:00"/>
    <n v="3"/>
    <n v="11"/>
    <n v="0.27300000000000002"/>
    <n v="1"/>
    <n v="6"/>
    <n v="0.16700000000000001"/>
    <n v="2"/>
    <n v="3"/>
    <n v="0.66700000000000004"/>
    <n v="2"/>
    <n v="4"/>
    <n v="6"/>
    <n v="2"/>
    <n v="0"/>
    <n v="0"/>
    <n v="2"/>
    <n v="2"/>
    <n v="9"/>
    <n v="-8"/>
    <n v="3.3"/>
    <d v="2026-03-27T00:00:00"/>
    <m/>
    <m/>
    <m/>
    <n v="14.850000000000001"/>
  </r>
  <r>
    <x v="169"/>
    <s v="NOP"/>
    <s v="TOR"/>
    <s v="L"/>
    <d v="1899-12-30T21:27:00"/>
    <n v="2"/>
    <n v="8"/>
    <n v="0.25"/>
    <n v="1"/>
    <n v="4"/>
    <n v="0.25"/>
    <n v="0"/>
    <n v="0"/>
    <m/>
    <n v="0"/>
    <n v="1"/>
    <n v="1"/>
    <n v="3"/>
    <n v="1"/>
    <n v="0"/>
    <n v="0"/>
    <n v="1"/>
    <n v="5"/>
    <n v="-2"/>
    <n v="3.2"/>
    <d v="2026-03-27T00:00:00"/>
    <m/>
    <m/>
    <m/>
    <n v="21.450000000000003"/>
  </r>
  <r>
    <x v="485"/>
    <s v="CHI"/>
    <s v="OKC"/>
    <s v="L"/>
    <d v="1899-12-30T02:46:00"/>
    <n v="1"/>
    <n v="1"/>
    <n v="1"/>
    <n v="0"/>
    <n v="0"/>
    <m/>
    <n v="1"/>
    <n v="2"/>
    <n v="0.5"/>
    <n v="1"/>
    <n v="0"/>
    <n v="1"/>
    <n v="0"/>
    <n v="0"/>
    <n v="0"/>
    <n v="0"/>
    <n v="0"/>
    <n v="3"/>
    <n v="4"/>
    <n v="3"/>
    <d v="2026-03-27T00:00:00"/>
    <m/>
    <m/>
    <m/>
    <n v="2.7666666666666666"/>
  </r>
  <r>
    <x v="138"/>
    <s v="TOR"/>
    <s v="NOP"/>
    <s v="W"/>
    <d v="1899-12-31T00:52:00"/>
    <n v="0"/>
    <n v="4"/>
    <n v="0"/>
    <n v="0"/>
    <n v="3"/>
    <n v="0"/>
    <n v="0"/>
    <n v="0"/>
    <m/>
    <n v="0"/>
    <n v="0"/>
    <n v="0"/>
    <n v="8"/>
    <n v="2"/>
    <n v="0"/>
    <n v="1"/>
    <n v="2"/>
    <n v="0"/>
    <n v="13"/>
    <n v="3"/>
    <d v="2026-03-27T00:00:00"/>
    <m/>
    <m/>
    <m/>
    <n v="24.866666666666667"/>
  </r>
  <r>
    <x v="336"/>
    <s v="BOS"/>
    <s v="ATL"/>
    <s v="W"/>
    <d v="1899-12-30T07:22:00"/>
    <n v="1"/>
    <n v="1"/>
    <n v="1"/>
    <n v="1"/>
    <n v="1"/>
    <n v="1"/>
    <n v="0"/>
    <n v="0"/>
    <m/>
    <n v="0"/>
    <n v="2"/>
    <n v="2"/>
    <n v="0"/>
    <n v="0"/>
    <n v="0"/>
    <n v="0"/>
    <n v="1"/>
    <n v="3"/>
    <n v="10"/>
    <n v="2.9"/>
    <d v="2026-03-27T00:00:00"/>
    <m/>
    <m/>
    <m/>
    <n v="7.3666666666666671"/>
  </r>
  <r>
    <x v="411"/>
    <s v="NOP"/>
    <s v="TOR"/>
    <s v="L"/>
    <d v="1899-12-30T16:42:00"/>
    <n v="2"/>
    <n v="4"/>
    <n v="0.5"/>
    <n v="0"/>
    <n v="1"/>
    <n v="0"/>
    <n v="0"/>
    <n v="0"/>
    <m/>
    <n v="2"/>
    <n v="4"/>
    <n v="6"/>
    <n v="0"/>
    <n v="0"/>
    <n v="1"/>
    <n v="2"/>
    <n v="1"/>
    <n v="4"/>
    <n v="-9"/>
    <n v="2.9"/>
    <d v="2026-03-27T00:00:00"/>
    <m/>
    <m/>
    <m/>
    <n v="16.7"/>
  </r>
  <r>
    <x v="164"/>
    <s v="LAC"/>
    <s v="IND"/>
    <s v="W"/>
    <d v="1899-12-31T01:47:00"/>
    <n v="2"/>
    <n v="7"/>
    <n v="0.28599999999999998"/>
    <n v="0"/>
    <n v="1"/>
    <n v="0"/>
    <n v="0"/>
    <n v="0"/>
    <m/>
    <n v="2"/>
    <n v="1"/>
    <n v="3"/>
    <n v="3"/>
    <n v="1"/>
    <n v="1"/>
    <n v="1"/>
    <n v="4"/>
    <n v="4"/>
    <n v="-5"/>
    <n v="2.8"/>
    <d v="2026-03-27T00:00:00"/>
    <m/>
    <m/>
    <m/>
    <n v="25.783333333333335"/>
  </r>
  <r>
    <x v="237"/>
    <s v="DAL"/>
    <s v="POR"/>
    <s v="W"/>
    <d v="1899-12-30T18:03:00"/>
    <n v="2"/>
    <n v="10"/>
    <n v="0.2"/>
    <n v="2"/>
    <n v="8"/>
    <n v="0.25"/>
    <n v="1"/>
    <n v="1"/>
    <n v="1"/>
    <n v="0"/>
    <n v="2"/>
    <n v="2"/>
    <n v="3"/>
    <n v="0"/>
    <n v="1"/>
    <n v="1"/>
    <n v="1"/>
    <n v="7"/>
    <n v="12"/>
    <n v="2.8"/>
    <d v="2026-03-27T00:00:00"/>
    <m/>
    <m/>
    <m/>
    <n v="18.05"/>
  </r>
  <r>
    <x v="235"/>
    <s v="BRK"/>
    <s v="LAL"/>
    <s v="L"/>
    <d v="1899-12-30T23:54:00"/>
    <n v="2"/>
    <n v="6"/>
    <n v="0.33300000000000002"/>
    <n v="1"/>
    <n v="5"/>
    <n v="0.2"/>
    <n v="0"/>
    <n v="0"/>
    <m/>
    <n v="0"/>
    <n v="3"/>
    <n v="3"/>
    <n v="2"/>
    <n v="1"/>
    <n v="0"/>
    <n v="1"/>
    <n v="3"/>
    <n v="5"/>
    <n v="-6"/>
    <n v="2.7"/>
    <d v="2026-03-27T00:00:00"/>
    <m/>
    <m/>
    <m/>
    <n v="23.9"/>
  </r>
  <r>
    <x v="289"/>
    <s v="DAL"/>
    <s v="POR"/>
    <s v="W"/>
    <d v="1899-12-30T20:45:00"/>
    <n v="2"/>
    <n v="3"/>
    <n v="0.66700000000000004"/>
    <n v="0"/>
    <n v="0"/>
    <m/>
    <n v="0"/>
    <n v="2"/>
    <n v="0"/>
    <n v="1"/>
    <n v="4"/>
    <n v="5"/>
    <n v="3"/>
    <n v="1"/>
    <n v="0"/>
    <n v="3"/>
    <n v="3"/>
    <n v="4"/>
    <n v="1"/>
    <n v="2.7"/>
    <d v="2026-03-27T00:00:00"/>
    <m/>
    <m/>
    <m/>
    <n v="20.75"/>
  </r>
  <r>
    <x v="28"/>
    <s v="OKC"/>
    <s v="CHI"/>
    <s v="W"/>
    <d v="1899-12-30T18:05:00"/>
    <n v="1"/>
    <n v="4"/>
    <n v="0.25"/>
    <n v="1"/>
    <n v="3"/>
    <n v="0.33300000000000002"/>
    <n v="0"/>
    <n v="0"/>
    <m/>
    <n v="1"/>
    <n v="1"/>
    <n v="2"/>
    <n v="1"/>
    <n v="0"/>
    <n v="1"/>
    <n v="0"/>
    <n v="1"/>
    <n v="3"/>
    <n v="-2"/>
    <n v="2.6"/>
    <d v="2026-03-27T00:00:00"/>
    <m/>
    <m/>
    <m/>
    <n v="18.083333333333332"/>
  </r>
  <r>
    <x v="222"/>
    <s v="BRK"/>
    <s v="LAL"/>
    <s v="L"/>
    <d v="1899-12-31T01:38:00"/>
    <n v="4"/>
    <n v="14"/>
    <n v="0.28599999999999998"/>
    <n v="1"/>
    <n v="4"/>
    <n v="0.25"/>
    <n v="0"/>
    <n v="0"/>
    <m/>
    <n v="0"/>
    <n v="1"/>
    <n v="1"/>
    <n v="7"/>
    <n v="4"/>
    <n v="0"/>
    <n v="6"/>
    <n v="4"/>
    <n v="9"/>
    <n v="-11"/>
    <n v="2.4"/>
    <d v="2026-03-27T00:00:00"/>
    <m/>
    <m/>
    <m/>
    <n v="25.633333333333333"/>
  </r>
  <r>
    <x v="63"/>
    <s v="BOS"/>
    <s v="ATL"/>
    <s v="W"/>
    <d v="1899-12-31T10:14:00"/>
    <n v="3"/>
    <n v="13"/>
    <n v="0.23100000000000001"/>
    <n v="0"/>
    <n v="4"/>
    <n v="0"/>
    <n v="4"/>
    <n v="5"/>
    <n v="0.8"/>
    <n v="2"/>
    <n v="2"/>
    <n v="4"/>
    <n v="5"/>
    <n v="0"/>
    <n v="0"/>
    <n v="3"/>
    <n v="5"/>
    <n v="10"/>
    <n v="-4"/>
    <n v="2.2000000000000002"/>
    <d v="2026-03-27T00:00:00"/>
    <m/>
    <m/>
    <m/>
    <n v="34.233333333333334"/>
  </r>
  <r>
    <x v="92"/>
    <s v="CHI"/>
    <s v="OKC"/>
    <s v="L"/>
    <d v="1899-12-31T08:53:00"/>
    <n v="1"/>
    <n v="11"/>
    <n v="9.0999999999999998E-2"/>
    <n v="0"/>
    <n v="8"/>
    <n v="0"/>
    <n v="3"/>
    <n v="4"/>
    <n v="0.75"/>
    <n v="1"/>
    <n v="6"/>
    <n v="7"/>
    <n v="11"/>
    <n v="0"/>
    <n v="0"/>
    <n v="5"/>
    <n v="1"/>
    <n v="5"/>
    <n v="-20"/>
    <n v="2.1"/>
    <d v="2026-03-27T00:00:00"/>
    <m/>
    <m/>
    <m/>
    <n v="32.883333333333333"/>
  </r>
  <r>
    <x v="554"/>
    <s v="MEM"/>
    <s v="HOU"/>
    <s v="L"/>
    <d v="1899-12-30T15:08:00"/>
    <n v="2"/>
    <n v="8"/>
    <n v="0.25"/>
    <n v="0"/>
    <n v="2"/>
    <n v="0"/>
    <n v="0"/>
    <n v="0"/>
    <m/>
    <n v="4"/>
    <n v="2"/>
    <n v="6"/>
    <n v="3"/>
    <n v="0"/>
    <n v="0"/>
    <n v="1"/>
    <n v="4"/>
    <n v="4"/>
    <n v="-13"/>
    <n v="2.1"/>
    <d v="2026-03-27T00:00:00"/>
    <m/>
    <m/>
    <m/>
    <n v="15.133333333333333"/>
  </r>
  <r>
    <x v="330"/>
    <s v="DEN"/>
    <s v="UTA"/>
    <s v="W"/>
    <d v="1899-12-30T13:39:00"/>
    <n v="0"/>
    <n v="1"/>
    <n v="0"/>
    <n v="0"/>
    <n v="1"/>
    <n v="0"/>
    <n v="0"/>
    <n v="0"/>
    <m/>
    <n v="3"/>
    <n v="3"/>
    <n v="6"/>
    <n v="0"/>
    <n v="1"/>
    <n v="0"/>
    <n v="0"/>
    <n v="3"/>
    <n v="0"/>
    <n v="-8"/>
    <n v="2.1"/>
    <d v="2026-03-27T00:00:00"/>
    <m/>
    <m/>
    <m/>
    <n v="13.649999999999999"/>
  </r>
  <r>
    <x v="455"/>
    <s v="LAC"/>
    <s v="IND"/>
    <s v="W"/>
    <d v="1899-12-30T13:14:00"/>
    <n v="2"/>
    <n v="6"/>
    <n v="0.33300000000000002"/>
    <n v="0"/>
    <n v="0"/>
    <m/>
    <n v="1"/>
    <n v="3"/>
    <n v="0.33300000000000002"/>
    <n v="1"/>
    <n v="0"/>
    <n v="1"/>
    <n v="1"/>
    <n v="1"/>
    <n v="1"/>
    <n v="1"/>
    <n v="2"/>
    <n v="5"/>
    <n v="-2"/>
    <n v="2.1"/>
    <d v="2026-03-27T00:00:00"/>
    <m/>
    <m/>
    <m/>
    <n v="13.233333333333334"/>
  </r>
  <r>
    <x v="116"/>
    <s v="DAL"/>
    <s v="POR"/>
    <s v="W"/>
    <d v="1899-12-31T03:19:00"/>
    <n v="2"/>
    <n v="6"/>
    <n v="0.33300000000000002"/>
    <n v="1"/>
    <n v="2"/>
    <n v="0.5"/>
    <n v="0"/>
    <n v="0"/>
    <m/>
    <n v="1"/>
    <n v="4"/>
    <n v="5"/>
    <n v="0"/>
    <n v="0"/>
    <n v="0"/>
    <n v="1"/>
    <n v="1"/>
    <n v="5"/>
    <n v="-7"/>
    <n v="2.1"/>
    <d v="2026-03-27T00:00:00"/>
    <m/>
    <m/>
    <m/>
    <n v="27.31666666666667"/>
  </r>
  <r>
    <x v="117"/>
    <s v="MEM"/>
    <s v="HOU"/>
    <s v="L"/>
    <d v="1899-12-30T22:48:00"/>
    <n v="1"/>
    <n v="8"/>
    <n v="0.125"/>
    <n v="0"/>
    <n v="2"/>
    <n v="0"/>
    <n v="5"/>
    <n v="6"/>
    <n v="0.83299999999999996"/>
    <n v="1"/>
    <n v="1"/>
    <n v="2"/>
    <n v="1"/>
    <n v="0"/>
    <n v="1"/>
    <n v="1"/>
    <n v="2"/>
    <n v="7"/>
    <n v="-11"/>
    <n v="2"/>
    <d v="2026-03-27T00:00:00"/>
    <m/>
    <m/>
    <m/>
    <n v="22.799999999999997"/>
  </r>
  <r>
    <x v="366"/>
    <s v="LAL"/>
    <s v="BRK"/>
    <s v="W"/>
    <d v="1899-12-30T04:26:00"/>
    <n v="1"/>
    <n v="2"/>
    <n v="0.5"/>
    <n v="1"/>
    <n v="1"/>
    <n v="1"/>
    <n v="0"/>
    <n v="0"/>
    <m/>
    <n v="0"/>
    <n v="0"/>
    <n v="0"/>
    <n v="0"/>
    <n v="0"/>
    <n v="0"/>
    <n v="0"/>
    <n v="0"/>
    <n v="3"/>
    <n v="-5"/>
    <n v="2"/>
    <d v="2026-03-27T00:00:00"/>
    <m/>
    <m/>
    <m/>
    <n v="4.4333333333333336"/>
  </r>
  <r>
    <x v="212"/>
    <s v="POR"/>
    <s v="DAL"/>
    <s v="L"/>
    <d v="1899-12-30T15:35:00"/>
    <n v="1"/>
    <n v="3"/>
    <n v="0.33300000000000002"/>
    <n v="0"/>
    <n v="1"/>
    <n v="0"/>
    <n v="2"/>
    <n v="2"/>
    <n v="1"/>
    <n v="0"/>
    <n v="0"/>
    <n v="0"/>
    <n v="1"/>
    <n v="1"/>
    <n v="0"/>
    <n v="2"/>
    <n v="0"/>
    <n v="4"/>
    <n v="0"/>
    <n v="2"/>
    <d v="2026-03-27T00:00:00"/>
    <m/>
    <m/>
    <m/>
    <n v="15.583333333333334"/>
  </r>
  <r>
    <x v="287"/>
    <s v="LAC"/>
    <s v="IND"/>
    <s v="W"/>
    <d v="1899-12-30T20:37:00"/>
    <n v="1"/>
    <n v="6"/>
    <n v="0.16700000000000001"/>
    <n v="0"/>
    <n v="2"/>
    <n v="0"/>
    <n v="0"/>
    <n v="0"/>
    <m/>
    <n v="1"/>
    <n v="2"/>
    <n v="3"/>
    <n v="1"/>
    <n v="2"/>
    <n v="0"/>
    <n v="0"/>
    <n v="1"/>
    <n v="2"/>
    <n v="-3"/>
    <n v="1.8"/>
    <d v="2026-03-27T00:00:00"/>
    <m/>
    <m/>
    <m/>
    <n v="20.616666666666667"/>
  </r>
  <r>
    <x v="321"/>
    <s v="IND"/>
    <s v="LAC"/>
    <s v="L"/>
    <d v="1899-12-30T20:19:00"/>
    <n v="1"/>
    <n v="4"/>
    <n v="0.25"/>
    <n v="1"/>
    <n v="3"/>
    <n v="0.33300000000000002"/>
    <n v="0"/>
    <n v="2"/>
    <n v="0"/>
    <n v="0"/>
    <n v="3"/>
    <n v="3"/>
    <n v="4"/>
    <n v="0"/>
    <n v="1"/>
    <n v="2"/>
    <n v="1"/>
    <n v="3"/>
    <n v="-6"/>
    <n v="1.8"/>
    <d v="2026-03-27T00:00:00"/>
    <m/>
    <m/>
    <m/>
    <n v="20.316666666666666"/>
  </r>
  <r>
    <x v="333"/>
    <s v="LAC"/>
    <s v="IND"/>
    <s v="W"/>
    <d v="1899-12-30T14:27:00"/>
    <n v="2"/>
    <n v="2"/>
    <n v="1"/>
    <n v="0"/>
    <n v="0"/>
    <m/>
    <n v="0"/>
    <n v="2"/>
    <n v="0"/>
    <n v="3"/>
    <n v="1"/>
    <n v="4"/>
    <n v="0"/>
    <n v="0"/>
    <n v="0"/>
    <n v="2"/>
    <n v="3"/>
    <n v="4"/>
    <n v="-6"/>
    <n v="1.8"/>
    <d v="2026-03-27T00:00:00"/>
    <m/>
    <m/>
    <m/>
    <n v="14.45"/>
  </r>
  <r>
    <x v="83"/>
    <s v="NOP"/>
    <s v="TOR"/>
    <s v="L"/>
    <d v="1899-12-31T03:24:00"/>
    <n v="1"/>
    <n v="8"/>
    <n v="0.125"/>
    <n v="0"/>
    <n v="4"/>
    <n v="0"/>
    <n v="0"/>
    <n v="0"/>
    <m/>
    <n v="1"/>
    <n v="1"/>
    <n v="2"/>
    <n v="2"/>
    <n v="3"/>
    <n v="2"/>
    <n v="1"/>
    <n v="2"/>
    <n v="2"/>
    <n v="-8"/>
    <n v="1.8"/>
    <d v="2026-03-27T00:00:00"/>
    <m/>
    <m/>
    <m/>
    <n v="27.4"/>
  </r>
  <r>
    <x v="7"/>
    <s v="ATL"/>
    <s v="BOS"/>
    <s v="L"/>
    <d v="1899-12-30T18:03:00"/>
    <n v="0"/>
    <n v="5"/>
    <n v="0"/>
    <n v="0"/>
    <n v="2"/>
    <n v="0"/>
    <n v="3"/>
    <n v="4"/>
    <n v="0.75"/>
    <n v="1"/>
    <n v="1"/>
    <n v="2"/>
    <n v="2"/>
    <n v="0"/>
    <n v="1"/>
    <n v="0"/>
    <n v="1"/>
    <n v="3"/>
    <n v="-12"/>
    <n v="1.8"/>
    <d v="2026-03-27T00:00:00"/>
    <m/>
    <m/>
    <m/>
    <n v="18.05"/>
  </r>
  <r>
    <x v="184"/>
    <s v="DAL"/>
    <s v="POR"/>
    <s v="W"/>
    <d v="1899-12-31T01:20:00"/>
    <n v="1"/>
    <n v="8"/>
    <n v="0.125"/>
    <n v="1"/>
    <n v="5"/>
    <n v="0.2"/>
    <n v="2"/>
    <n v="2"/>
    <n v="1"/>
    <n v="0"/>
    <n v="3"/>
    <n v="3"/>
    <n v="2"/>
    <n v="1"/>
    <n v="2"/>
    <n v="2"/>
    <n v="2"/>
    <n v="5"/>
    <n v="-4"/>
    <n v="1.7"/>
    <d v="2026-03-27T00:00:00"/>
    <m/>
    <m/>
    <m/>
    <n v="25.333333333333336"/>
  </r>
  <r>
    <x v="549"/>
    <s v="BRK"/>
    <s v="LAL"/>
    <s v="L"/>
    <d v="1899-12-30T14:21:00"/>
    <n v="1"/>
    <n v="2"/>
    <n v="0.5"/>
    <n v="0"/>
    <n v="1"/>
    <n v="0"/>
    <n v="0"/>
    <n v="0"/>
    <m/>
    <n v="1"/>
    <n v="1"/>
    <n v="2"/>
    <n v="2"/>
    <n v="0"/>
    <n v="0"/>
    <n v="1"/>
    <n v="2"/>
    <n v="2"/>
    <n v="-13"/>
    <n v="1.6"/>
    <d v="2026-03-27T00:00:00"/>
    <m/>
    <m/>
    <m/>
    <n v="14.35"/>
  </r>
  <r>
    <x v="173"/>
    <s v="ATL"/>
    <s v="BOS"/>
    <s v="L"/>
    <d v="1899-12-30T06:51:00"/>
    <n v="1"/>
    <n v="2"/>
    <n v="0.5"/>
    <n v="1"/>
    <n v="2"/>
    <n v="0.5"/>
    <n v="0"/>
    <n v="0"/>
    <m/>
    <n v="0"/>
    <n v="0"/>
    <n v="0"/>
    <n v="0"/>
    <n v="0"/>
    <n v="0"/>
    <n v="0"/>
    <n v="1"/>
    <n v="3"/>
    <n v="-6"/>
    <n v="1.6"/>
    <d v="2026-03-27T00:00:00"/>
    <m/>
    <m/>
    <m/>
    <n v="6.85"/>
  </r>
  <r>
    <x v="414"/>
    <s v="MIA"/>
    <s v="CLE"/>
    <s v="L"/>
    <d v="1899-12-30T06:48:00"/>
    <n v="1"/>
    <n v="3"/>
    <n v="0.33300000000000002"/>
    <n v="0"/>
    <n v="2"/>
    <n v="0"/>
    <n v="1"/>
    <n v="2"/>
    <n v="0.5"/>
    <n v="0"/>
    <n v="0"/>
    <n v="0"/>
    <n v="1"/>
    <n v="1"/>
    <n v="0"/>
    <n v="0"/>
    <n v="3"/>
    <n v="3"/>
    <n v="1"/>
    <n v="1.4"/>
    <d v="2026-03-27T00:00:00"/>
    <m/>
    <m/>
    <m/>
    <n v="6.8"/>
  </r>
  <r>
    <x v="215"/>
    <s v="CHI"/>
    <s v="OKC"/>
    <s v="L"/>
    <d v="1899-12-30T18:13:00"/>
    <n v="1"/>
    <n v="8"/>
    <n v="0.125"/>
    <n v="1"/>
    <n v="4"/>
    <n v="0.25"/>
    <n v="1"/>
    <n v="2"/>
    <n v="0.5"/>
    <n v="2"/>
    <n v="3"/>
    <n v="5"/>
    <n v="1"/>
    <n v="0"/>
    <n v="0"/>
    <n v="0"/>
    <n v="0"/>
    <n v="4"/>
    <n v="-12"/>
    <n v="1.4"/>
    <d v="2026-03-27T00:00:00"/>
    <m/>
    <m/>
    <m/>
    <n v="18.216666666666665"/>
  </r>
  <r>
    <x v="152"/>
    <s v="POR"/>
    <s v="DAL"/>
    <s v="L"/>
    <d v="1899-12-31T07:33:00"/>
    <n v="2"/>
    <n v="9"/>
    <n v="0.222"/>
    <n v="0"/>
    <n v="1"/>
    <n v="0"/>
    <n v="2"/>
    <n v="4"/>
    <n v="0.5"/>
    <n v="6"/>
    <n v="11"/>
    <n v="17"/>
    <n v="0"/>
    <n v="0"/>
    <n v="1"/>
    <n v="5"/>
    <n v="4"/>
    <n v="6"/>
    <n v="-4"/>
    <n v="1.3"/>
    <d v="2026-03-27T00:00:00"/>
    <m/>
    <m/>
    <m/>
    <n v="31.550000000000004"/>
  </r>
  <r>
    <x v="277"/>
    <s v="WAS"/>
    <s v="GSW"/>
    <s v="L"/>
    <d v="1899-12-31T01:20:00"/>
    <n v="3"/>
    <n v="8"/>
    <n v="0.375"/>
    <n v="0"/>
    <n v="4"/>
    <n v="0"/>
    <n v="0"/>
    <n v="0"/>
    <m/>
    <n v="0"/>
    <n v="2"/>
    <n v="2"/>
    <n v="3"/>
    <n v="0"/>
    <n v="0"/>
    <n v="2"/>
    <n v="3"/>
    <n v="6"/>
    <n v="6"/>
    <n v="1.1000000000000001"/>
    <d v="2026-03-27T00:00:00"/>
    <m/>
    <m/>
    <m/>
    <n v="25.333333333333336"/>
  </r>
  <r>
    <x v="550"/>
    <s v="IND"/>
    <s v="LAC"/>
    <s v="L"/>
    <d v="1899-12-30T04:08:00"/>
    <n v="0"/>
    <n v="1"/>
    <n v="0"/>
    <n v="0"/>
    <n v="0"/>
    <m/>
    <n v="0"/>
    <n v="0"/>
    <m/>
    <n v="0"/>
    <n v="0"/>
    <n v="0"/>
    <n v="1"/>
    <n v="1"/>
    <n v="0"/>
    <n v="0"/>
    <n v="0"/>
    <n v="0"/>
    <n v="-2"/>
    <n v="1"/>
    <d v="2026-03-27T00:00:00"/>
    <m/>
    <m/>
    <m/>
    <n v="4.1333333333333329"/>
  </r>
  <r>
    <x v="114"/>
    <s v="MEM"/>
    <s v="HOU"/>
    <s v="L"/>
    <d v="1899-12-31T05:54:00"/>
    <n v="2"/>
    <n v="11"/>
    <n v="0.182"/>
    <n v="0"/>
    <n v="5"/>
    <n v="0"/>
    <n v="1"/>
    <n v="2"/>
    <n v="0.5"/>
    <n v="2"/>
    <n v="5"/>
    <n v="7"/>
    <n v="1"/>
    <n v="2"/>
    <n v="0"/>
    <n v="2"/>
    <n v="1"/>
    <n v="5"/>
    <n v="-1"/>
    <n v="0.9"/>
    <d v="2026-03-27T00:00:00"/>
    <m/>
    <m/>
    <m/>
    <n v="29.9"/>
  </r>
  <r>
    <x v="31"/>
    <s v="ATL"/>
    <s v="BOS"/>
    <s v="L"/>
    <d v="1899-12-30T12:26:00"/>
    <n v="1"/>
    <n v="4"/>
    <n v="0.25"/>
    <n v="1"/>
    <n v="4"/>
    <n v="0.25"/>
    <n v="0"/>
    <n v="0"/>
    <m/>
    <n v="0"/>
    <n v="0"/>
    <n v="0"/>
    <n v="1"/>
    <n v="0"/>
    <n v="0"/>
    <n v="0"/>
    <n v="1"/>
    <n v="3"/>
    <n v="0"/>
    <n v="0.9"/>
    <d v="2026-03-27T00:00:00"/>
    <m/>
    <m/>
    <m/>
    <n v="12.433333333333334"/>
  </r>
  <r>
    <x v="324"/>
    <s v="DEN"/>
    <s v="UTA"/>
    <s v="W"/>
    <d v="1899-12-30T20:58:00"/>
    <n v="2"/>
    <n v="10"/>
    <n v="0.2"/>
    <n v="1"/>
    <n v="2"/>
    <n v="0.5"/>
    <n v="2"/>
    <n v="3"/>
    <n v="0.66700000000000004"/>
    <n v="1"/>
    <n v="4"/>
    <n v="5"/>
    <n v="4"/>
    <n v="0"/>
    <n v="2"/>
    <n v="4"/>
    <n v="4"/>
    <n v="7"/>
    <n v="-2"/>
    <n v="0.9"/>
    <d v="2026-03-27T00:00:00"/>
    <m/>
    <m/>
    <m/>
    <n v="20.966666666666669"/>
  </r>
  <r>
    <x v="252"/>
    <s v="TOR"/>
    <s v="NOP"/>
    <s v="W"/>
    <d v="1899-12-30T04:03:00"/>
    <n v="0"/>
    <n v="0"/>
    <m/>
    <n v="0"/>
    <n v="0"/>
    <m/>
    <n v="0"/>
    <n v="0"/>
    <m/>
    <n v="0"/>
    <n v="1"/>
    <n v="1"/>
    <n v="0"/>
    <n v="1"/>
    <n v="1"/>
    <n v="0"/>
    <n v="3"/>
    <n v="0"/>
    <n v="-9"/>
    <n v="0.8"/>
    <d v="2026-03-27T00:00:00"/>
    <m/>
    <m/>
    <m/>
    <n v="4.0500000000000007"/>
  </r>
  <r>
    <x v="555"/>
    <s v="UTA"/>
    <s v="DEN"/>
    <s v="L"/>
    <d v="1899-12-30T18:37:00"/>
    <n v="0"/>
    <n v="2"/>
    <n v="0"/>
    <n v="0"/>
    <n v="0"/>
    <m/>
    <n v="0"/>
    <n v="0"/>
    <m/>
    <n v="1"/>
    <n v="1"/>
    <n v="2"/>
    <n v="1"/>
    <n v="2"/>
    <n v="0"/>
    <n v="0"/>
    <n v="4"/>
    <n v="0"/>
    <n v="-16"/>
    <n v="0.7"/>
    <d v="2026-03-27T00:00:00"/>
    <m/>
    <m/>
    <m/>
    <n v="18.616666666666667"/>
  </r>
  <r>
    <x v="340"/>
    <s v="MIA"/>
    <s v="CLE"/>
    <s v="L"/>
    <d v="1899-12-30T04:39:00"/>
    <n v="0"/>
    <n v="0"/>
    <m/>
    <n v="0"/>
    <n v="0"/>
    <m/>
    <n v="1"/>
    <n v="2"/>
    <n v="0.5"/>
    <n v="0"/>
    <n v="0"/>
    <n v="0"/>
    <n v="0"/>
    <n v="0"/>
    <n v="0"/>
    <n v="0"/>
    <n v="0"/>
    <n v="1"/>
    <n v="6"/>
    <n v="0.6"/>
    <d v="2026-03-27T00:00:00"/>
    <m/>
    <m/>
    <m/>
    <n v="4.6500000000000004"/>
  </r>
  <r>
    <x v="495"/>
    <s v="TOR"/>
    <s v="NOP"/>
    <s v="W"/>
    <d v="1899-12-30T05:19:00"/>
    <n v="0"/>
    <n v="0"/>
    <m/>
    <n v="0"/>
    <n v="0"/>
    <m/>
    <n v="0"/>
    <n v="0"/>
    <m/>
    <n v="0"/>
    <n v="2"/>
    <n v="2"/>
    <n v="0"/>
    <n v="0"/>
    <n v="0"/>
    <n v="0"/>
    <n v="0"/>
    <n v="0"/>
    <n v="-8"/>
    <n v="0.6"/>
    <d v="2026-03-27T00:00:00"/>
    <m/>
    <m/>
    <m/>
    <n v="5.3166666666666664"/>
  </r>
  <r>
    <x v="373"/>
    <s v="DEN"/>
    <s v="UTA"/>
    <s v="W"/>
    <d v="1899-12-30T05:08:00"/>
    <n v="0"/>
    <n v="2"/>
    <n v="0"/>
    <n v="0"/>
    <n v="1"/>
    <n v="0"/>
    <n v="0"/>
    <n v="0"/>
    <m/>
    <n v="1"/>
    <n v="1"/>
    <n v="2"/>
    <n v="2"/>
    <n v="0"/>
    <n v="0"/>
    <n v="0"/>
    <n v="1"/>
    <n v="0"/>
    <n v="-4"/>
    <n v="0.6"/>
    <d v="2026-03-27T00:00:00"/>
    <m/>
    <m/>
    <m/>
    <n v="5.1333333333333329"/>
  </r>
  <r>
    <x v="213"/>
    <s v="BRK"/>
    <s v="LAL"/>
    <s v="L"/>
    <d v="1899-12-30T21:00:00"/>
    <n v="1"/>
    <n v="6"/>
    <n v="0.16700000000000001"/>
    <n v="0"/>
    <n v="4"/>
    <n v="0"/>
    <n v="0"/>
    <n v="0"/>
    <m/>
    <n v="2"/>
    <n v="3"/>
    <n v="5"/>
    <n v="1"/>
    <n v="0"/>
    <n v="0"/>
    <n v="0"/>
    <n v="2"/>
    <n v="2"/>
    <n v="-1"/>
    <n v="0.4"/>
    <d v="2026-03-27T00:00:00"/>
    <m/>
    <m/>
    <m/>
    <n v="21"/>
  </r>
  <r>
    <x v="553"/>
    <s v="MEM"/>
    <s v="HOU"/>
    <s v="L"/>
    <d v="1899-12-31T01:09:00"/>
    <n v="2"/>
    <n v="10"/>
    <n v="0.2"/>
    <n v="1"/>
    <n v="7"/>
    <n v="0.14299999999999999"/>
    <n v="0"/>
    <n v="0"/>
    <m/>
    <n v="1"/>
    <n v="1"/>
    <n v="2"/>
    <n v="1"/>
    <n v="1"/>
    <n v="0"/>
    <n v="0"/>
    <n v="3"/>
    <n v="5"/>
    <n v="-14"/>
    <n v="0.3"/>
    <d v="2026-03-27T00:00:00"/>
    <m/>
    <m/>
    <m/>
    <n v="25.15"/>
  </r>
  <r>
    <x v="328"/>
    <s v="OKC"/>
    <s v="CHI"/>
    <s v="W"/>
    <d v="1899-12-30T02:46:00"/>
    <n v="0"/>
    <n v="0"/>
    <m/>
    <n v="0"/>
    <n v="0"/>
    <m/>
    <n v="0"/>
    <n v="0"/>
    <m/>
    <n v="0"/>
    <n v="1"/>
    <n v="1"/>
    <n v="0"/>
    <n v="0"/>
    <n v="0"/>
    <n v="0"/>
    <n v="0"/>
    <n v="0"/>
    <n v="-4"/>
    <n v="0.3"/>
    <d v="2026-03-27T00:00:00"/>
    <m/>
    <m/>
    <m/>
    <n v="2.7666666666666666"/>
  </r>
  <r>
    <x v="229"/>
    <s v="TOR"/>
    <s v="NOP"/>
    <s v="W"/>
    <d v="1899-12-30T03:53:00"/>
    <n v="0"/>
    <n v="1"/>
    <n v="0"/>
    <n v="0"/>
    <n v="0"/>
    <m/>
    <n v="0"/>
    <n v="0"/>
    <m/>
    <n v="1"/>
    <n v="0"/>
    <n v="1"/>
    <n v="1"/>
    <n v="0"/>
    <n v="0"/>
    <n v="0"/>
    <n v="1"/>
    <n v="0"/>
    <n v="-10"/>
    <n v="0.3"/>
    <d v="2026-03-27T00:00:00"/>
    <m/>
    <m/>
    <m/>
    <n v="3.8833333333333337"/>
  </r>
  <r>
    <x v="398"/>
    <s v="HOU"/>
    <s v="MEM"/>
    <s v="W"/>
    <d v="1899-12-30T09:14:00"/>
    <n v="1"/>
    <n v="2"/>
    <n v="0.5"/>
    <n v="0"/>
    <n v="1"/>
    <n v="0"/>
    <n v="0"/>
    <n v="0"/>
    <m/>
    <n v="0"/>
    <n v="1"/>
    <n v="1"/>
    <n v="0"/>
    <n v="0"/>
    <n v="0"/>
    <n v="1"/>
    <n v="0"/>
    <n v="2"/>
    <n v="3"/>
    <n v="0.3"/>
    <d v="2026-03-27T00:00:00"/>
    <m/>
    <m/>
    <m/>
    <n v="9.2333333333333343"/>
  </r>
  <r>
    <x v="448"/>
    <s v="CLE"/>
    <s v="MIA"/>
    <s v="W"/>
    <d v="1899-12-30T05:41:00"/>
    <n v="0"/>
    <n v="0"/>
    <m/>
    <n v="0"/>
    <n v="0"/>
    <m/>
    <n v="0"/>
    <n v="0"/>
    <m/>
    <n v="0"/>
    <n v="0"/>
    <n v="0"/>
    <n v="1"/>
    <n v="0"/>
    <n v="0"/>
    <n v="0"/>
    <n v="1"/>
    <n v="0"/>
    <n v="-3"/>
    <n v="0.3"/>
    <d v="2026-03-27T00:00:00"/>
    <m/>
    <m/>
    <m/>
    <n v="5.6833333333333336"/>
  </r>
  <r>
    <x v="481"/>
    <s v="OKC"/>
    <s v="CHI"/>
    <s v="W"/>
    <d v="1899-12-30T04:15:00"/>
    <n v="0"/>
    <n v="1"/>
    <n v="0"/>
    <n v="0"/>
    <n v="0"/>
    <m/>
    <n v="0"/>
    <n v="0"/>
    <m/>
    <n v="1"/>
    <n v="0"/>
    <n v="1"/>
    <n v="1"/>
    <n v="0"/>
    <n v="0"/>
    <n v="0"/>
    <n v="1"/>
    <n v="0"/>
    <n v="-4"/>
    <n v="0.3"/>
    <d v="2026-03-27T00:00:00"/>
    <m/>
    <m/>
    <m/>
    <n v="4.25"/>
  </r>
  <r>
    <x v="557"/>
    <s v="DAL"/>
    <s v="POR"/>
    <s v="W"/>
    <d v="1899-12-30T08:52:00"/>
    <n v="0"/>
    <n v="0"/>
    <m/>
    <n v="0"/>
    <n v="0"/>
    <m/>
    <n v="0"/>
    <n v="0"/>
    <m/>
    <n v="1"/>
    <n v="2"/>
    <n v="3"/>
    <n v="0"/>
    <n v="0"/>
    <n v="0"/>
    <n v="1"/>
    <n v="1"/>
    <n v="0"/>
    <n v="3"/>
    <n v="-0.1"/>
    <d v="2026-03-27T00:00:00"/>
    <m/>
    <m/>
    <m/>
    <n v="8.8666666666666671"/>
  </r>
  <r>
    <x v="39"/>
    <s v="LAL"/>
    <s v="BRK"/>
    <s v="W"/>
    <d v="1899-12-30T10:01:00"/>
    <n v="0"/>
    <n v="1"/>
    <n v="0"/>
    <n v="0"/>
    <n v="0"/>
    <m/>
    <n v="0"/>
    <n v="0"/>
    <m/>
    <n v="0"/>
    <n v="2"/>
    <n v="2"/>
    <n v="0"/>
    <n v="0"/>
    <n v="0"/>
    <n v="0"/>
    <n v="0"/>
    <n v="0"/>
    <n v="6"/>
    <n v="-0.1"/>
    <d v="2026-03-27T00:00:00"/>
    <m/>
    <m/>
    <m/>
    <n v="10.016666666666667"/>
  </r>
  <r>
    <x v="571"/>
    <s v="CLE"/>
    <s v="MIA"/>
    <s v="W"/>
    <d v="1899-12-30T04:11:00"/>
    <n v="0"/>
    <n v="0"/>
    <m/>
    <n v="0"/>
    <n v="0"/>
    <m/>
    <n v="1"/>
    <n v="2"/>
    <n v="0.5"/>
    <n v="0"/>
    <n v="0"/>
    <n v="0"/>
    <n v="0"/>
    <n v="0"/>
    <n v="0"/>
    <n v="0"/>
    <n v="2"/>
    <n v="1"/>
    <n v="-7"/>
    <n v="-0.2"/>
    <d v="2026-03-27T00:00:00"/>
    <m/>
    <m/>
    <m/>
    <n v="4.1833333333333336"/>
  </r>
  <r>
    <x v="496"/>
    <s v="TOR"/>
    <s v="NOP"/>
    <s v="W"/>
    <d v="1899-12-30T02:13:00"/>
    <n v="0"/>
    <n v="0"/>
    <m/>
    <n v="0"/>
    <n v="0"/>
    <m/>
    <n v="0"/>
    <n v="0"/>
    <m/>
    <n v="1"/>
    <n v="0"/>
    <n v="1"/>
    <n v="0"/>
    <n v="0"/>
    <n v="0"/>
    <n v="1"/>
    <n v="0"/>
    <n v="0"/>
    <n v="-7"/>
    <n v="-0.3"/>
    <d v="2026-03-27T00:00:00"/>
    <m/>
    <m/>
    <m/>
    <n v="2.2166666666666668"/>
  </r>
  <r>
    <x v="311"/>
    <s v="IND"/>
    <s v="LAC"/>
    <s v="L"/>
    <d v="1899-12-31T08:44:00"/>
    <n v="4"/>
    <n v="16"/>
    <n v="0.25"/>
    <n v="0"/>
    <n v="3"/>
    <n v="0"/>
    <n v="3"/>
    <n v="4"/>
    <n v="0.75"/>
    <n v="0"/>
    <n v="6"/>
    <n v="6"/>
    <n v="3"/>
    <n v="1"/>
    <n v="0"/>
    <n v="5"/>
    <n v="3"/>
    <n v="11"/>
    <n v="-6"/>
    <n v="-0.3"/>
    <d v="2026-03-27T00:00:00"/>
    <m/>
    <m/>
    <m/>
    <n v="32.733333333333334"/>
  </r>
  <r>
    <x v="569"/>
    <s v="TOR"/>
    <s v="NOP"/>
    <s v="W"/>
    <d v="1899-12-30T02:13:00"/>
    <n v="1"/>
    <n v="2"/>
    <n v="0.5"/>
    <n v="0"/>
    <n v="0"/>
    <m/>
    <n v="0"/>
    <n v="0"/>
    <m/>
    <n v="0"/>
    <n v="0"/>
    <n v="0"/>
    <n v="0"/>
    <n v="0"/>
    <n v="0"/>
    <n v="1"/>
    <n v="1"/>
    <n v="2"/>
    <n v="-7"/>
    <n v="-0.4"/>
    <d v="2026-03-27T00:00:00"/>
    <m/>
    <m/>
    <m/>
    <n v="2.2166666666666668"/>
  </r>
  <r>
    <x v="267"/>
    <s v="DAL"/>
    <s v="POR"/>
    <s v="W"/>
    <d v="1899-12-30T09:59:00"/>
    <n v="0"/>
    <n v="2"/>
    <n v="0"/>
    <n v="0"/>
    <n v="0"/>
    <m/>
    <n v="0"/>
    <n v="0"/>
    <m/>
    <n v="0"/>
    <n v="0"/>
    <n v="0"/>
    <n v="1"/>
    <n v="0"/>
    <n v="0"/>
    <n v="0"/>
    <n v="0"/>
    <n v="0"/>
    <n v="-1"/>
    <n v="-0.7"/>
    <d v="2026-03-27T00:00:00"/>
    <m/>
    <m/>
    <m/>
    <n v="9.9833333333333343"/>
  </r>
  <r>
    <x v="511"/>
    <s v="GSW"/>
    <s v="WAS"/>
    <s v="W"/>
    <d v="1899-12-30T02:56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3-27T00:00:00"/>
    <m/>
    <m/>
    <m/>
    <n v="2.9333333333333331"/>
  </r>
  <r>
    <x v="191"/>
    <s v="DAL"/>
    <s v="POR"/>
    <s v="W"/>
    <d v="1899-12-30T11:59:00"/>
    <n v="0"/>
    <n v="1"/>
    <n v="0"/>
    <n v="0"/>
    <n v="0"/>
    <m/>
    <n v="0"/>
    <n v="0"/>
    <m/>
    <n v="0"/>
    <n v="3"/>
    <n v="3"/>
    <n v="2"/>
    <n v="0"/>
    <n v="0"/>
    <n v="2"/>
    <n v="1"/>
    <n v="0"/>
    <n v="8"/>
    <n v="-0.8"/>
    <d v="2026-03-27T00:00:00"/>
    <m/>
    <m/>
    <m/>
    <n v="11.983333333333334"/>
  </r>
  <r>
    <x v="560"/>
    <s v="GSW"/>
    <s v="WAS"/>
    <s v="W"/>
    <d v="1899-12-30T07:49:00"/>
    <n v="0"/>
    <n v="0"/>
    <m/>
    <n v="0"/>
    <n v="0"/>
    <m/>
    <n v="0"/>
    <n v="0"/>
    <m/>
    <n v="0"/>
    <n v="3"/>
    <n v="3"/>
    <n v="0"/>
    <n v="0"/>
    <n v="0"/>
    <n v="1"/>
    <n v="2"/>
    <n v="0"/>
    <n v="-4"/>
    <n v="-0.9"/>
    <d v="2026-03-27T00:00:00"/>
    <m/>
    <m/>
    <m/>
    <n v="7.8166666666666664"/>
  </r>
  <r>
    <x v="315"/>
    <s v="IND"/>
    <s v="LAC"/>
    <s v="L"/>
    <d v="1899-12-30T18:34:00"/>
    <n v="1"/>
    <n v="3"/>
    <n v="0.33300000000000002"/>
    <n v="0"/>
    <n v="2"/>
    <n v="0"/>
    <n v="0"/>
    <n v="0"/>
    <m/>
    <n v="0"/>
    <n v="3"/>
    <n v="3"/>
    <n v="0"/>
    <n v="0"/>
    <n v="0"/>
    <n v="1"/>
    <n v="3"/>
    <n v="2"/>
    <n v="-13"/>
    <n v="-1"/>
    <d v="2026-03-27T00:00:00"/>
    <m/>
    <m/>
    <m/>
    <n v="18.566666666666666"/>
  </r>
  <r>
    <x v="362"/>
    <s v="CHI"/>
    <s v="OKC"/>
    <s v="L"/>
    <d v="1899-12-30T16:19:00"/>
    <n v="1"/>
    <n v="3"/>
    <n v="0.33300000000000002"/>
    <n v="0"/>
    <n v="1"/>
    <n v="0"/>
    <n v="0"/>
    <n v="0"/>
    <m/>
    <n v="0"/>
    <n v="0"/>
    <n v="0"/>
    <n v="0"/>
    <n v="1"/>
    <n v="0"/>
    <n v="1"/>
    <n v="4"/>
    <n v="2"/>
    <n v="-8"/>
    <n v="-1.3"/>
    <d v="2026-03-27T00:00:00"/>
    <m/>
    <m/>
    <m/>
    <n v="16.316666666666666"/>
  </r>
  <r>
    <x v="563"/>
    <s v="OKC"/>
    <s v="CHI"/>
    <s v="W"/>
    <d v="1899-12-30T02:12:00"/>
    <n v="0"/>
    <n v="2"/>
    <n v="0"/>
    <n v="0"/>
    <n v="2"/>
    <n v="0"/>
    <n v="1"/>
    <n v="2"/>
    <n v="0.5"/>
    <n v="0"/>
    <n v="1"/>
    <n v="1"/>
    <n v="0"/>
    <n v="0"/>
    <n v="0"/>
    <n v="0"/>
    <n v="2"/>
    <n v="1"/>
    <n v="-1"/>
    <n v="-1.3"/>
    <d v="2026-03-27T00:00:00"/>
    <m/>
    <m/>
    <m/>
    <n v="2.1999999999999997"/>
  </r>
  <r>
    <x v="441"/>
    <s v="OKC"/>
    <s v="CHI"/>
    <s v="W"/>
    <d v="1899-12-30T12:52:00"/>
    <n v="0"/>
    <n v="4"/>
    <n v="0"/>
    <n v="0"/>
    <n v="2"/>
    <n v="0"/>
    <n v="0"/>
    <n v="0"/>
    <m/>
    <n v="1"/>
    <n v="0"/>
    <n v="1"/>
    <n v="1"/>
    <n v="0"/>
    <n v="0"/>
    <n v="0"/>
    <n v="0"/>
    <n v="0"/>
    <n v="10"/>
    <n v="-1.4"/>
    <d v="2026-03-27T00:00:00"/>
    <m/>
    <m/>
    <m/>
    <n v="12.866666666666667"/>
  </r>
  <r>
    <x v="64"/>
    <s v="TOR"/>
    <s v="NOP"/>
    <s v="W"/>
    <d v="1899-12-30T02:1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7"/>
    <n v="-1.7"/>
    <d v="2026-03-27T00:00:00"/>
    <m/>
    <m/>
    <m/>
    <n v="2.2166666666666668"/>
  </r>
  <r>
    <x v="60"/>
    <s v="MIA"/>
    <s v="CLE"/>
    <s v="L"/>
    <d v="1899-12-31T00:02:00"/>
    <n v="1"/>
    <n v="6"/>
    <n v="0.16700000000000001"/>
    <n v="0"/>
    <n v="4"/>
    <n v="0"/>
    <n v="0"/>
    <n v="0"/>
    <m/>
    <n v="1"/>
    <n v="3"/>
    <n v="4"/>
    <n v="4"/>
    <n v="0"/>
    <n v="0"/>
    <n v="4"/>
    <n v="2"/>
    <n v="2"/>
    <n v="-22"/>
    <n v="-2.2000000000000002"/>
    <d v="2026-03-27T00:00:00"/>
    <m/>
    <m/>
    <m/>
    <n v="24.033333333333331"/>
  </r>
  <r>
    <x v="406"/>
    <s v="POR"/>
    <s v="DAL"/>
    <s v="L"/>
    <d v="1899-12-30T07:35:00"/>
    <n v="0"/>
    <n v="2"/>
    <n v="0"/>
    <n v="0"/>
    <n v="1"/>
    <n v="0"/>
    <n v="0"/>
    <n v="0"/>
    <m/>
    <n v="1"/>
    <n v="1"/>
    <n v="2"/>
    <n v="0"/>
    <n v="0"/>
    <n v="0"/>
    <n v="1"/>
    <n v="3"/>
    <n v="0"/>
    <n v="-5"/>
    <n v="-2.6"/>
    <d v="2026-03-27T00:00:00"/>
    <m/>
    <m/>
    <m/>
    <n v="7.583333333333333"/>
  </r>
  <r>
    <x v="27"/>
    <s v="LAL"/>
    <s v="BRK"/>
    <s v="W"/>
    <d v="1899-12-30T17:57:00"/>
    <n v="0"/>
    <n v="2"/>
    <n v="0"/>
    <n v="0"/>
    <n v="2"/>
    <n v="0"/>
    <n v="0"/>
    <n v="0"/>
    <m/>
    <n v="1"/>
    <n v="1"/>
    <n v="2"/>
    <n v="0"/>
    <n v="1"/>
    <n v="0"/>
    <n v="2"/>
    <n v="4"/>
    <n v="0"/>
    <n v="2"/>
    <n v="-3"/>
    <d v="2026-03-27T00:00:00"/>
    <m/>
    <m/>
    <m/>
    <n v="17.95"/>
  </r>
  <r>
    <x v="207"/>
    <s v="POR"/>
    <s v="DAL"/>
    <s v="L"/>
    <d v="1899-12-30T11:52:00"/>
    <n v="0"/>
    <n v="0"/>
    <m/>
    <n v="0"/>
    <n v="0"/>
    <m/>
    <n v="0"/>
    <n v="0"/>
    <m/>
    <n v="0"/>
    <n v="0"/>
    <n v="0"/>
    <n v="0"/>
    <n v="0"/>
    <n v="0"/>
    <n v="2"/>
    <n v="3"/>
    <n v="0"/>
    <n v="-3"/>
    <n v="-3.2"/>
    <d v="2026-03-27T00:00:00"/>
    <m/>
    <m/>
    <m/>
    <n v="11.866666666666667"/>
  </r>
  <r>
    <x v="210"/>
    <s v="ATL"/>
    <s v="SAC"/>
    <s v="W"/>
    <d v="1899-12-31T12:10:00"/>
    <n v="7"/>
    <n v="14"/>
    <n v="0.5"/>
    <n v="4"/>
    <n v="9"/>
    <n v="0.44400000000000001"/>
    <n v="9"/>
    <n v="9"/>
    <n v="1"/>
    <n v="1"/>
    <n v="4"/>
    <n v="5"/>
    <n v="8"/>
    <n v="4"/>
    <n v="0"/>
    <n v="2"/>
    <n v="1"/>
    <n v="27"/>
    <n v="25"/>
    <n v="29.1"/>
    <d v="2026-03-28T00:00:00"/>
    <m/>
    <m/>
    <m/>
    <n v="36.166666666666664"/>
  </r>
  <r>
    <x v="69"/>
    <s v="PHO"/>
    <s v="UTA"/>
    <s v="W"/>
    <d v="1899-12-31T02:42:00"/>
    <n v="8"/>
    <n v="14"/>
    <n v="0.57099999999999995"/>
    <n v="1"/>
    <n v="5"/>
    <n v="0.2"/>
    <n v="9"/>
    <n v="10"/>
    <n v="0.9"/>
    <n v="1"/>
    <n v="2"/>
    <n v="3"/>
    <n v="8"/>
    <n v="1"/>
    <n v="1"/>
    <n v="1"/>
    <n v="1"/>
    <n v="26"/>
    <n v="21"/>
    <n v="26.2"/>
    <d v="2026-03-28T00:00:00"/>
    <m/>
    <m/>
    <m/>
    <n v="26.700000000000003"/>
  </r>
  <r>
    <x v="171"/>
    <s v="UTA"/>
    <s v="PHO"/>
    <s v="L"/>
    <d v="1899-12-31T05:21:00"/>
    <n v="10"/>
    <n v="14"/>
    <n v="0.71399999999999997"/>
    <n v="2"/>
    <n v="2"/>
    <n v="1"/>
    <n v="4"/>
    <n v="4"/>
    <n v="1"/>
    <n v="3"/>
    <n v="6"/>
    <n v="9"/>
    <n v="3"/>
    <n v="2"/>
    <n v="0"/>
    <n v="1"/>
    <n v="3"/>
    <n v="26"/>
    <n v="-12"/>
    <n v="26"/>
    <d v="2026-03-28T00:00:00"/>
    <m/>
    <m/>
    <m/>
    <n v="29.35"/>
  </r>
  <r>
    <x v="449"/>
    <s v="PHO"/>
    <s v="UTA"/>
    <s v="W"/>
    <d v="1899-12-30T22:07:00"/>
    <n v="13"/>
    <n v="22"/>
    <n v="0.59099999999999997"/>
    <n v="5"/>
    <n v="11"/>
    <n v="0.45500000000000002"/>
    <n v="0"/>
    <n v="0"/>
    <m/>
    <n v="1"/>
    <n v="5"/>
    <n v="6"/>
    <n v="3"/>
    <n v="0"/>
    <n v="0"/>
    <n v="0"/>
    <n v="1"/>
    <n v="31"/>
    <n v="9"/>
    <n v="24.7"/>
    <d v="2026-03-28T00:00:00"/>
    <m/>
    <m/>
    <m/>
    <n v="22.116666666666667"/>
  </r>
  <r>
    <x v="66"/>
    <s v="SAS"/>
    <s v="MIL"/>
    <s v="W"/>
    <d v="1899-12-31T05:20:00"/>
    <n v="9"/>
    <n v="13"/>
    <n v="0.69199999999999995"/>
    <n v="2"/>
    <n v="4"/>
    <n v="0.5"/>
    <n v="2"/>
    <n v="3"/>
    <n v="0.66700000000000004"/>
    <n v="2"/>
    <n v="8"/>
    <n v="10"/>
    <n v="10"/>
    <n v="0"/>
    <n v="0"/>
    <n v="3"/>
    <n v="2"/>
    <n v="22"/>
    <n v="19"/>
    <n v="23.1"/>
    <d v="2026-03-28T00:00:00"/>
    <m/>
    <m/>
    <m/>
    <n v="29.333333333333336"/>
  </r>
  <r>
    <x v="41"/>
    <s v="PHI"/>
    <s v="CHO"/>
    <s v="W"/>
    <d v="1899-12-31T19:00:00"/>
    <n v="10"/>
    <n v="18"/>
    <n v="0.55600000000000005"/>
    <n v="3"/>
    <n v="6"/>
    <n v="0.5"/>
    <n v="3"/>
    <n v="4"/>
    <n v="0.75"/>
    <n v="0"/>
    <n v="7"/>
    <n v="7"/>
    <n v="8"/>
    <n v="1"/>
    <n v="1"/>
    <n v="3"/>
    <n v="2"/>
    <n v="26"/>
    <n v="13"/>
    <n v="22.6"/>
    <d v="2026-03-28T00:00:00"/>
    <m/>
    <m/>
    <m/>
    <n v="43"/>
  </r>
  <r>
    <x v="253"/>
    <s v="PHI"/>
    <s v="CHO"/>
    <s v="W"/>
    <d v="1899-12-31T11:48:00"/>
    <n v="8"/>
    <n v="19"/>
    <n v="0.42099999999999999"/>
    <n v="3"/>
    <n v="6"/>
    <n v="0.5"/>
    <n v="10"/>
    <n v="13"/>
    <n v="0.76900000000000002"/>
    <n v="0"/>
    <n v="6"/>
    <n v="6"/>
    <n v="2"/>
    <n v="0"/>
    <n v="2"/>
    <n v="0"/>
    <n v="0"/>
    <n v="29"/>
    <n v="5"/>
    <n v="22.3"/>
    <d v="2026-03-28T00:00:00"/>
    <m/>
    <m/>
    <m/>
    <n v="35.799999999999997"/>
  </r>
  <r>
    <x v="92"/>
    <s v="CHI"/>
    <s v="MEM"/>
    <s v="L"/>
    <d v="1899-12-31T10:52:00"/>
    <n v="6"/>
    <n v="11"/>
    <n v="0.54500000000000004"/>
    <n v="1"/>
    <n v="3"/>
    <n v="0.33300000000000002"/>
    <n v="5"/>
    <n v="5"/>
    <n v="1"/>
    <n v="1"/>
    <n v="12"/>
    <n v="13"/>
    <n v="10"/>
    <n v="2"/>
    <n v="3"/>
    <n v="5"/>
    <n v="2"/>
    <n v="18"/>
    <n v="-15"/>
    <n v="22.3"/>
    <d v="2026-03-28T00:00:00"/>
    <m/>
    <m/>
    <m/>
    <n v="34.866666666666667"/>
  </r>
  <r>
    <x v="74"/>
    <s v="CHI"/>
    <s v="MEM"/>
    <s v="L"/>
    <d v="1899-12-31T14:32:00"/>
    <n v="10"/>
    <n v="21"/>
    <n v="0.47599999999999998"/>
    <n v="3"/>
    <n v="10"/>
    <n v="0.3"/>
    <n v="6"/>
    <n v="7"/>
    <n v="0.85699999999999998"/>
    <n v="1"/>
    <n v="9"/>
    <n v="10"/>
    <n v="3"/>
    <n v="1"/>
    <n v="3"/>
    <n v="4"/>
    <n v="3"/>
    <n v="29"/>
    <n v="14"/>
    <n v="21.3"/>
    <d v="2026-03-28T00:00:00"/>
    <m/>
    <m/>
    <m/>
    <n v="38.533333333333331"/>
  </r>
  <r>
    <x v="466"/>
    <s v="PHI"/>
    <s v="CHO"/>
    <s v="W"/>
    <d v="1899-12-31T12:22:00"/>
    <n v="9"/>
    <n v="19"/>
    <n v="0.47399999999999998"/>
    <n v="4"/>
    <n v="11"/>
    <n v="0.36399999999999999"/>
    <n v="4"/>
    <n v="5"/>
    <n v="0.8"/>
    <n v="1"/>
    <n v="12"/>
    <n v="13"/>
    <n v="2"/>
    <n v="4"/>
    <n v="1"/>
    <n v="3"/>
    <n v="5"/>
    <n v="26"/>
    <n v="-5"/>
    <n v="21.3"/>
    <d v="2026-03-28T00:00:00"/>
    <m/>
    <m/>
    <m/>
    <n v="36.366666666666667"/>
  </r>
  <r>
    <x v="78"/>
    <s v="MEM"/>
    <s v="CHI"/>
    <s v="W"/>
    <d v="1899-12-31T00:13:00"/>
    <n v="10"/>
    <n v="19"/>
    <n v="0.52600000000000002"/>
    <n v="2"/>
    <n v="6"/>
    <n v="0.33300000000000002"/>
    <n v="2"/>
    <n v="3"/>
    <n v="0.66700000000000004"/>
    <n v="3"/>
    <n v="6"/>
    <n v="9"/>
    <n v="4"/>
    <n v="4"/>
    <n v="0"/>
    <n v="3"/>
    <n v="2"/>
    <n v="24"/>
    <n v="13"/>
    <n v="21.2"/>
    <d v="2026-03-28T00:00:00"/>
    <m/>
    <m/>
    <m/>
    <n v="24.216666666666669"/>
  </r>
  <r>
    <x v="57"/>
    <s v="ATL"/>
    <s v="SAC"/>
    <s v="W"/>
    <d v="1899-12-31T12:59:00"/>
    <n v="11"/>
    <n v="21"/>
    <n v="0.52400000000000002"/>
    <n v="4"/>
    <n v="11"/>
    <n v="0.36399999999999999"/>
    <n v="0"/>
    <n v="0"/>
    <m/>
    <n v="0"/>
    <n v="5"/>
    <n v="5"/>
    <n v="10"/>
    <n v="1"/>
    <n v="0"/>
    <n v="4"/>
    <n v="0"/>
    <n v="26"/>
    <n v="25"/>
    <n v="21.2"/>
    <d v="2026-03-28T00:00:00"/>
    <m/>
    <m/>
    <m/>
    <n v="36.983333333333334"/>
  </r>
  <r>
    <x v="194"/>
    <s v="ATL"/>
    <s v="SAC"/>
    <s v="W"/>
    <d v="1899-12-31T10:15:00"/>
    <n v="7"/>
    <n v="11"/>
    <n v="0.63600000000000001"/>
    <n v="2"/>
    <n v="3"/>
    <n v="0.66700000000000004"/>
    <n v="3"/>
    <n v="5"/>
    <n v="0.6"/>
    <n v="6"/>
    <n v="7"/>
    <n v="13"/>
    <n v="4"/>
    <n v="0"/>
    <n v="2"/>
    <n v="1"/>
    <n v="4"/>
    <n v="19"/>
    <n v="25"/>
    <n v="21.2"/>
    <d v="2026-03-28T00:00:00"/>
    <m/>
    <m/>
    <m/>
    <n v="34.25"/>
  </r>
  <r>
    <x v="67"/>
    <s v="CHO"/>
    <s v="PHI"/>
    <s v="L"/>
    <d v="1899-12-31T10:19:00"/>
    <n v="8"/>
    <n v="17"/>
    <n v="0.47099999999999997"/>
    <n v="5"/>
    <n v="11"/>
    <n v="0.45500000000000002"/>
    <n v="8"/>
    <n v="10"/>
    <n v="0.8"/>
    <n v="2"/>
    <n v="6"/>
    <n v="8"/>
    <n v="0"/>
    <n v="0"/>
    <n v="0"/>
    <n v="0"/>
    <n v="4"/>
    <n v="29"/>
    <n v="8"/>
    <n v="21.1"/>
    <d v="2026-03-28T00:00:00"/>
    <m/>
    <m/>
    <m/>
    <n v="34.316666666666663"/>
  </r>
  <r>
    <x v="40"/>
    <s v="SAS"/>
    <s v="MIL"/>
    <s v="W"/>
    <d v="1899-12-31T06:41:00"/>
    <n v="7"/>
    <n v="21"/>
    <n v="0.33300000000000002"/>
    <n v="0"/>
    <n v="3"/>
    <n v="0"/>
    <n v="9"/>
    <n v="10"/>
    <n v="0.9"/>
    <n v="4"/>
    <n v="11"/>
    <n v="15"/>
    <n v="6"/>
    <n v="2"/>
    <n v="1"/>
    <n v="3"/>
    <n v="1"/>
    <n v="23"/>
    <n v="14"/>
    <n v="20.3"/>
    <d v="2026-03-28T00:00:00"/>
    <m/>
    <m/>
    <m/>
    <n v="30.683333333333334"/>
  </r>
  <r>
    <x v="121"/>
    <s v="CHI"/>
    <s v="MEM"/>
    <s v="L"/>
    <d v="1899-12-31T06:22:00"/>
    <n v="6"/>
    <n v="14"/>
    <n v="0.42899999999999999"/>
    <n v="3"/>
    <n v="6"/>
    <n v="0.5"/>
    <n v="11"/>
    <n v="13"/>
    <n v="0.84599999999999997"/>
    <n v="0"/>
    <n v="1"/>
    <n v="1"/>
    <n v="2"/>
    <n v="2"/>
    <n v="0"/>
    <n v="2"/>
    <n v="2"/>
    <n v="26"/>
    <n v="4"/>
    <n v="18.7"/>
    <d v="2026-03-28T00:00:00"/>
    <m/>
    <m/>
    <m/>
    <n v="30.366666666666667"/>
  </r>
  <r>
    <x v="148"/>
    <s v="DET"/>
    <s v="MIN"/>
    <s v="W"/>
    <d v="1899-12-31T04:01:00"/>
    <n v="7"/>
    <n v="10"/>
    <n v="0.7"/>
    <n v="2"/>
    <n v="4"/>
    <n v="0.5"/>
    <n v="2"/>
    <n v="3"/>
    <n v="0.66700000000000004"/>
    <n v="0"/>
    <n v="4"/>
    <n v="4"/>
    <n v="4"/>
    <n v="1"/>
    <n v="3"/>
    <n v="2"/>
    <n v="1"/>
    <n v="18"/>
    <n v="10"/>
    <n v="18.100000000000001"/>
    <d v="2026-03-28T00:00:00"/>
    <m/>
    <m/>
    <m/>
    <n v="28.016666666666666"/>
  </r>
  <r>
    <x v="199"/>
    <s v="ATL"/>
    <s v="SAC"/>
    <s v="W"/>
    <d v="1899-12-31T06:06:00"/>
    <n v="9"/>
    <n v="17"/>
    <n v="0.52900000000000003"/>
    <n v="2"/>
    <n v="7"/>
    <n v="0.28599999999999998"/>
    <n v="2"/>
    <n v="4"/>
    <n v="0.5"/>
    <n v="2"/>
    <n v="2"/>
    <n v="4"/>
    <n v="5"/>
    <n v="1"/>
    <n v="0"/>
    <n v="1"/>
    <n v="1"/>
    <n v="22"/>
    <n v="1"/>
    <n v="18"/>
    <d v="2026-03-28T00:00:00"/>
    <m/>
    <m/>
    <m/>
    <n v="30.1"/>
  </r>
  <r>
    <x v="274"/>
    <s v="SAC"/>
    <s v="ATL"/>
    <s v="L"/>
    <d v="1899-12-31T06:18:00"/>
    <n v="5"/>
    <n v="8"/>
    <n v="0.625"/>
    <n v="2"/>
    <n v="2"/>
    <n v="1"/>
    <n v="6"/>
    <n v="8"/>
    <n v="0.75"/>
    <n v="3"/>
    <n v="7"/>
    <n v="10"/>
    <n v="0"/>
    <n v="1"/>
    <n v="0"/>
    <n v="1"/>
    <n v="1"/>
    <n v="18"/>
    <n v="-21"/>
    <n v="17.399999999999999"/>
    <d v="2026-03-28T00:00:00"/>
    <m/>
    <m/>
    <m/>
    <n v="30.299999999999997"/>
  </r>
  <r>
    <x v="445"/>
    <s v="SAC"/>
    <s v="ATL"/>
    <s v="L"/>
    <d v="1899-12-30T20:11:00"/>
    <n v="8"/>
    <n v="11"/>
    <n v="0.72699999999999998"/>
    <n v="0"/>
    <n v="1"/>
    <n v="0"/>
    <n v="0"/>
    <n v="0"/>
    <m/>
    <n v="5"/>
    <n v="1"/>
    <n v="6"/>
    <n v="2"/>
    <n v="2"/>
    <n v="0"/>
    <n v="1"/>
    <n v="1"/>
    <n v="16"/>
    <n v="-1"/>
    <n v="17.3"/>
    <d v="2026-03-28T00:00:00"/>
    <m/>
    <m/>
    <m/>
    <n v="20.183333333333334"/>
  </r>
  <r>
    <x v="103"/>
    <s v="SAS"/>
    <s v="MIL"/>
    <s v="W"/>
    <d v="1899-12-30T23:18:00"/>
    <n v="6"/>
    <n v="8"/>
    <n v="0.75"/>
    <n v="2"/>
    <n v="2"/>
    <n v="1"/>
    <n v="2"/>
    <n v="2"/>
    <n v="1"/>
    <n v="0"/>
    <n v="0"/>
    <n v="0"/>
    <n v="5"/>
    <n v="1"/>
    <n v="0"/>
    <n v="0"/>
    <n v="0"/>
    <n v="16"/>
    <n v="26"/>
    <n v="17.3"/>
    <d v="2026-03-28T00:00:00"/>
    <m/>
    <m/>
    <m/>
    <n v="23.3"/>
  </r>
  <r>
    <x v="126"/>
    <s v="SAS"/>
    <s v="MIL"/>
    <s v="W"/>
    <d v="1899-12-31T00:09:00"/>
    <n v="6"/>
    <n v="11"/>
    <n v="0.54500000000000004"/>
    <n v="4"/>
    <n v="7"/>
    <n v="0.57099999999999995"/>
    <n v="0"/>
    <n v="0"/>
    <m/>
    <n v="2"/>
    <n v="2"/>
    <n v="4"/>
    <n v="1"/>
    <n v="3"/>
    <n v="1"/>
    <n v="0"/>
    <n v="3"/>
    <n v="16"/>
    <n v="4"/>
    <n v="15.9"/>
    <d v="2026-03-28T00:00:00"/>
    <m/>
    <m/>
    <m/>
    <n v="24.150000000000002"/>
  </r>
  <r>
    <x v="86"/>
    <s v="UTA"/>
    <s v="PHO"/>
    <s v="L"/>
    <d v="1899-12-31T09:23:00"/>
    <n v="11"/>
    <n v="21"/>
    <n v="0.52400000000000002"/>
    <n v="2"/>
    <n v="5"/>
    <n v="0.4"/>
    <n v="2"/>
    <n v="3"/>
    <n v="0.66700000000000004"/>
    <n v="0"/>
    <n v="2"/>
    <n v="2"/>
    <n v="2"/>
    <n v="0"/>
    <n v="0"/>
    <n v="1"/>
    <n v="2"/>
    <n v="26"/>
    <n v="-25"/>
    <n v="15.5"/>
    <d v="2026-03-28T00:00:00"/>
    <m/>
    <m/>
    <m/>
    <n v="33.383333333333333"/>
  </r>
  <r>
    <x v="93"/>
    <s v="CHI"/>
    <s v="MEM"/>
    <s v="L"/>
    <d v="1899-12-31T05:20:00"/>
    <n v="8"/>
    <n v="15"/>
    <n v="0.53300000000000003"/>
    <n v="1"/>
    <n v="4"/>
    <n v="0.25"/>
    <n v="2"/>
    <n v="4"/>
    <n v="0.5"/>
    <n v="1"/>
    <n v="8"/>
    <n v="9"/>
    <n v="6"/>
    <n v="2"/>
    <n v="0"/>
    <n v="4"/>
    <n v="2"/>
    <n v="19"/>
    <n v="3"/>
    <n v="15.4"/>
    <d v="2026-03-28T00:00:00"/>
    <m/>
    <m/>
    <m/>
    <n v="29.333333333333336"/>
  </r>
  <r>
    <x v="87"/>
    <s v="MIL"/>
    <s v="SAS"/>
    <s v="L"/>
    <d v="1899-12-31T02:08:00"/>
    <n v="8"/>
    <n v="11"/>
    <n v="0.72699999999999998"/>
    <n v="2"/>
    <n v="4"/>
    <n v="0.5"/>
    <n v="0"/>
    <n v="0"/>
    <m/>
    <n v="1"/>
    <n v="0"/>
    <n v="1"/>
    <n v="2"/>
    <n v="2"/>
    <n v="0"/>
    <n v="2"/>
    <n v="2"/>
    <n v="18"/>
    <n v="-9"/>
    <n v="14.8"/>
    <d v="2026-03-28T00:00:00"/>
    <m/>
    <m/>
    <m/>
    <n v="26.133333333333333"/>
  </r>
  <r>
    <x v="218"/>
    <s v="MIN"/>
    <s v="DET"/>
    <s v="L"/>
    <d v="1899-12-31T09:04:00"/>
    <n v="7"/>
    <n v="18"/>
    <n v="0.38900000000000001"/>
    <n v="5"/>
    <n v="14"/>
    <n v="0.35699999999999998"/>
    <n v="3"/>
    <n v="4"/>
    <n v="0.75"/>
    <n v="0"/>
    <n v="3"/>
    <n v="3"/>
    <n v="2"/>
    <n v="0"/>
    <n v="2"/>
    <n v="1"/>
    <n v="0"/>
    <n v="22"/>
    <n v="-8"/>
    <n v="14.5"/>
    <d v="2026-03-28T00:00:00"/>
    <m/>
    <m/>
    <m/>
    <n v="33.066666666666663"/>
  </r>
  <r>
    <x v="256"/>
    <s v="DET"/>
    <s v="MIN"/>
    <s v="W"/>
    <d v="1899-12-30T16:56:00"/>
    <n v="4"/>
    <n v="7"/>
    <n v="0.57099999999999995"/>
    <n v="0"/>
    <n v="0"/>
    <m/>
    <n v="4"/>
    <n v="4"/>
    <n v="1"/>
    <n v="2"/>
    <n v="5"/>
    <n v="7"/>
    <n v="3"/>
    <n v="1"/>
    <n v="1"/>
    <n v="1"/>
    <n v="0"/>
    <n v="12"/>
    <n v="13"/>
    <n v="14.4"/>
    <d v="2026-03-28T00:00:00"/>
    <m/>
    <m/>
    <m/>
    <n v="16.933333333333334"/>
  </r>
  <r>
    <x v="465"/>
    <s v="CHO"/>
    <s v="PHI"/>
    <s v="L"/>
    <d v="1899-12-30T18:41:00"/>
    <n v="6"/>
    <n v="11"/>
    <n v="0.54500000000000004"/>
    <n v="1"/>
    <n v="4"/>
    <n v="0.25"/>
    <n v="3"/>
    <n v="4"/>
    <n v="0.75"/>
    <n v="2"/>
    <n v="2"/>
    <n v="4"/>
    <n v="2"/>
    <n v="1"/>
    <n v="0"/>
    <n v="0"/>
    <n v="1"/>
    <n v="16"/>
    <n v="-14"/>
    <n v="14.3"/>
    <d v="2026-03-28T00:00:00"/>
    <m/>
    <m/>
    <m/>
    <n v="18.683333333333334"/>
  </r>
  <r>
    <x v="133"/>
    <s v="UTA"/>
    <s v="PHO"/>
    <s v="L"/>
    <d v="1899-12-30T09:12:00"/>
    <n v="5"/>
    <n v="7"/>
    <n v="0.71399999999999997"/>
    <n v="4"/>
    <n v="5"/>
    <n v="0.8"/>
    <n v="0"/>
    <n v="0"/>
    <m/>
    <n v="1"/>
    <n v="1"/>
    <n v="2"/>
    <n v="1"/>
    <n v="1"/>
    <n v="0"/>
    <n v="0"/>
    <n v="0"/>
    <n v="14"/>
    <n v="13"/>
    <n v="13.8"/>
    <d v="2026-03-28T00:00:00"/>
    <m/>
    <m/>
    <m/>
    <n v="9.2000000000000011"/>
  </r>
  <r>
    <x v="553"/>
    <s v="MEM"/>
    <s v="CHI"/>
    <s v="W"/>
    <d v="1899-12-31T02:34:00"/>
    <n v="7"/>
    <n v="15"/>
    <n v="0.46700000000000003"/>
    <n v="3"/>
    <n v="7"/>
    <n v="0.42899999999999999"/>
    <n v="1"/>
    <n v="3"/>
    <n v="0.33300000000000002"/>
    <n v="0"/>
    <n v="5"/>
    <n v="5"/>
    <n v="3"/>
    <n v="1"/>
    <n v="1"/>
    <n v="0"/>
    <n v="3"/>
    <n v="18"/>
    <n v="-16"/>
    <n v="13.6"/>
    <d v="2026-03-28T00:00:00"/>
    <m/>
    <m/>
    <m/>
    <n v="26.56666666666667"/>
  </r>
  <r>
    <x v="554"/>
    <s v="MEM"/>
    <s v="CHI"/>
    <s v="W"/>
    <d v="1899-12-30T19:17:00"/>
    <n v="5"/>
    <n v="7"/>
    <n v="0.71399999999999997"/>
    <n v="0"/>
    <n v="0"/>
    <m/>
    <n v="4"/>
    <n v="5"/>
    <n v="0.8"/>
    <n v="1"/>
    <n v="1"/>
    <n v="2"/>
    <n v="3"/>
    <n v="1"/>
    <n v="2"/>
    <n v="1"/>
    <n v="4"/>
    <n v="14"/>
    <n v="-19"/>
    <n v="13.6"/>
    <d v="2026-03-28T00:00:00"/>
    <m/>
    <m/>
    <m/>
    <n v="19.283333333333335"/>
  </r>
  <r>
    <x v="570"/>
    <s v="SAC"/>
    <s v="ATL"/>
    <s v="L"/>
    <d v="1899-12-31T02:32:00"/>
    <n v="6"/>
    <n v="9"/>
    <n v="0.66700000000000004"/>
    <n v="2"/>
    <n v="3"/>
    <n v="0.66700000000000004"/>
    <n v="1"/>
    <n v="1"/>
    <n v="1"/>
    <n v="2"/>
    <n v="1"/>
    <n v="3"/>
    <n v="1"/>
    <n v="0"/>
    <n v="0"/>
    <n v="0"/>
    <n v="0"/>
    <n v="15"/>
    <n v="8"/>
    <n v="13.5"/>
    <d v="2026-03-28T00:00:00"/>
    <m/>
    <m/>
    <m/>
    <n v="26.533333333333335"/>
  </r>
  <r>
    <x v="42"/>
    <s v="SAC"/>
    <s v="ATL"/>
    <s v="L"/>
    <d v="1899-12-31T06:00:00"/>
    <n v="9"/>
    <n v="18"/>
    <n v="0.5"/>
    <n v="1"/>
    <n v="2"/>
    <n v="0.5"/>
    <n v="3"/>
    <n v="3"/>
    <n v="1"/>
    <n v="2"/>
    <n v="2"/>
    <n v="4"/>
    <n v="3"/>
    <n v="0"/>
    <n v="0"/>
    <n v="3"/>
    <n v="2"/>
    <n v="22"/>
    <n v="-7"/>
    <n v="13.3"/>
    <d v="2026-03-28T00:00:00"/>
    <m/>
    <m/>
    <m/>
    <n v="30"/>
  </r>
  <r>
    <x v="84"/>
    <s v="PHO"/>
    <s v="UTA"/>
    <s v="W"/>
    <d v="1899-12-30T20:41:00"/>
    <n v="7"/>
    <n v="16"/>
    <n v="0.438"/>
    <n v="4"/>
    <n v="11"/>
    <n v="0.36399999999999999"/>
    <n v="1"/>
    <n v="1"/>
    <n v="1"/>
    <n v="0"/>
    <n v="3"/>
    <n v="3"/>
    <n v="3"/>
    <n v="2"/>
    <n v="0"/>
    <n v="2"/>
    <n v="1"/>
    <n v="19"/>
    <n v="14"/>
    <n v="13.2"/>
    <d v="2026-03-28T00:00:00"/>
    <m/>
    <m/>
    <m/>
    <n v="20.683333333333334"/>
  </r>
  <r>
    <x v="350"/>
    <s v="PHO"/>
    <s v="UTA"/>
    <s v="W"/>
    <d v="1899-12-30T19:38:00"/>
    <n v="5"/>
    <n v="7"/>
    <n v="0.71399999999999997"/>
    <n v="0"/>
    <n v="0"/>
    <m/>
    <n v="2"/>
    <n v="4"/>
    <n v="0.5"/>
    <n v="3"/>
    <n v="6"/>
    <n v="9"/>
    <n v="0"/>
    <n v="0"/>
    <n v="2"/>
    <n v="0"/>
    <n v="1"/>
    <n v="12"/>
    <n v="6"/>
    <n v="13.2"/>
    <d v="2026-03-28T00:00:00"/>
    <m/>
    <m/>
    <m/>
    <n v="19.633333333333333"/>
  </r>
  <r>
    <x v="451"/>
    <s v="SAS"/>
    <s v="MIL"/>
    <s v="W"/>
    <d v="1899-12-30T20:32:00"/>
    <n v="6"/>
    <n v="9"/>
    <n v="0.66700000000000004"/>
    <n v="0"/>
    <n v="3"/>
    <n v="0"/>
    <n v="0"/>
    <n v="1"/>
    <n v="0"/>
    <n v="0"/>
    <n v="2"/>
    <n v="2"/>
    <n v="6"/>
    <n v="1"/>
    <n v="0"/>
    <n v="1"/>
    <n v="0"/>
    <n v="12"/>
    <n v="22"/>
    <n v="12.5"/>
    <d v="2026-03-28T00:00:00"/>
    <m/>
    <m/>
    <m/>
    <n v="20.533333333333331"/>
  </r>
  <r>
    <x v="157"/>
    <s v="MIN"/>
    <s v="DET"/>
    <s v="L"/>
    <d v="1899-12-31T07:59:00"/>
    <n v="6"/>
    <n v="9"/>
    <n v="0.66700000000000004"/>
    <n v="0"/>
    <n v="0"/>
    <m/>
    <n v="2"/>
    <n v="4"/>
    <n v="0.5"/>
    <n v="5"/>
    <n v="7"/>
    <n v="12"/>
    <n v="0"/>
    <n v="0"/>
    <n v="1"/>
    <n v="2"/>
    <n v="3"/>
    <n v="14"/>
    <n v="-11"/>
    <n v="12.4"/>
    <d v="2026-03-28T00:00:00"/>
    <m/>
    <m/>
    <m/>
    <n v="31.983333333333334"/>
  </r>
  <r>
    <x v="471"/>
    <s v="MEM"/>
    <s v="CHI"/>
    <s v="W"/>
    <d v="1899-12-31T05:53:00"/>
    <n v="8"/>
    <n v="12"/>
    <n v="0.66700000000000004"/>
    <n v="0"/>
    <n v="1"/>
    <n v="0"/>
    <n v="1"/>
    <n v="1"/>
    <n v="1"/>
    <n v="1"/>
    <n v="1"/>
    <n v="2"/>
    <n v="2"/>
    <n v="1"/>
    <n v="0"/>
    <n v="2"/>
    <n v="2"/>
    <n v="17"/>
    <n v="1"/>
    <n v="12.4"/>
    <d v="2026-03-28T00:00:00"/>
    <m/>
    <m/>
    <m/>
    <n v="29.883333333333333"/>
  </r>
  <r>
    <x v="106"/>
    <s v="CHO"/>
    <s v="PHI"/>
    <s v="L"/>
    <d v="1899-12-31T00:40:00"/>
    <n v="4"/>
    <n v="7"/>
    <n v="0.57099999999999995"/>
    <n v="0"/>
    <n v="0"/>
    <m/>
    <n v="2"/>
    <n v="3"/>
    <n v="0.66700000000000004"/>
    <n v="7"/>
    <n v="4"/>
    <n v="11"/>
    <n v="2"/>
    <n v="1"/>
    <n v="0"/>
    <n v="1"/>
    <n v="4"/>
    <n v="10"/>
    <n v="-7"/>
    <n v="12.2"/>
    <d v="2026-03-28T00:00:00"/>
    <m/>
    <m/>
    <m/>
    <n v="24.666666666666664"/>
  </r>
  <r>
    <x v="359"/>
    <s v="MEM"/>
    <s v="CHI"/>
    <s v="W"/>
    <d v="1899-12-31T06:26:00"/>
    <n v="6"/>
    <n v="10"/>
    <n v="0.6"/>
    <n v="2"/>
    <n v="3"/>
    <n v="0.66700000000000004"/>
    <n v="0"/>
    <n v="0"/>
    <m/>
    <n v="1"/>
    <n v="3"/>
    <n v="4"/>
    <n v="2"/>
    <n v="2"/>
    <n v="0"/>
    <n v="0"/>
    <n v="6"/>
    <n v="14"/>
    <n v="6"/>
    <n v="12"/>
    <d v="2026-03-28T00:00:00"/>
    <m/>
    <m/>
    <m/>
    <n v="30.43333333333333"/>
  </r>
  <r>
    <x v="143"/>
    <s v="MIL"/>
    <s v="SAS"/>
    <s v="L"/>
    <d v="1899-12-31T03:49:00"/>
    <n v="5"/>
    <n v="12"/>
    <n v="0.41699999999999998"/>
    <n v="4"/>
    <n v="9"/>
    <n v="0.44400000000000001"/>
    <n v="1"/>
    <n v="2"/>
    <n v="0.5"/>
    <n v="1"/>
    <n v="5"/>
    <n v="6"/>
    <n v="1"/>
    <n v="1"/>
    <n v="2"/>
    <n v="0"/>
    <n v="4"/>
    <n v="15"/>
    <n v="-28"/>
    <n v="11.9"/>
    <d v="2026-03-28T00:00:00"/>
    <m/>
    <m/>
    <m/>
    <n v="27.816666666666666"/>
  </r>
  <r>
    <x v="211"/>
    <s v="SAS"/>
    <s v="MIL"/>
    <s v="W"/>
    <d v="1899-12-30T21:08:00"/>
    <n v="6"/>
    <n v="8"/>
    <n v="0.75"/>
    <n v="2"/>
    <n v="3"/>
    <n v="0.66700000000000004"/>
    <n v="0"/>
    <n v="0"/>
    <m/>
    <n v="0"/>
    <n v="1"/>
    <n v="1"/>
    <n v="2"/>
    <n v="1"/>
    <n v="0"/>
    <n v="2"/>
    <n v="0"/>
    <n v="14"/>
    <n v="19"/>
    <n v="11.5"/>
    <d v="2026-03-28T00:00:00"/>
    <m/>
    <m/>
    <m/>
    <n v="21.133333333333333"/>
  </r>
  <r>
    <x v="203"/>
    <s v="PHO"/>
    <s v="UTA"/>
    <s v="W"/>
    <d v="1899-12-31T04:22:00"/>
    <n v="6"/>
    <n v="6"/>
    <n v="1"/>
    <n v="0"/>
    <n v="0"/>
    <m/>
    <n v="1"/>
    <n v="4"/>
    <n v="0.25"/>
    <n v="4"/>
    <n v="4"/>
    <n v="8"/>
    <n v="2"/>
    <n v="0"/>
    <n v="1"/>
    <n v="4"/>
    <n v="2"/>
    <n v="13"/>
    <n v="19"/>
    <n v="11.3"/>
    <d v="2026-03-28T00:00:00"/>
    <m/>
    <m/>
    <m/>
    <n v="28.366666666666667"/>
  </r>
  <r>
    <x v="246"/>
    <s v="MIL"/>
    <s v="SAS"/>
    <s v="L"/>
    <d v="1899-12-30T21:44:00"/>
    <n v="5"/>
    <n v="7"/>
    <n v="0.71399999999999997"/>
    <n v="0"/>
    <n v="0"/>
    <m/>
    <n v="0"/>
    <n v="0"/>
    <m/>
    <n v="5"/>
    <n v="5"/>
    <n v="10"/>
    <n v="2"/>
    <n v="0"/>
    <n v="0"/>
    <n v="2"/>
    <n v="1"/>
    <n v="10"/>
    <n v="-5"/>
    <n v="11.1"/>
    <d v="2026-03-28T00:00:00"/>
    <m/>
    <m/>
    <m/>
    <n v="21.733333333333334"/>
  </r>
  <r>
    <x v="189"/>
    <s v="SAS"/>
    <s v="MIL"/>
    <s v="W"/>
    <d v="1899-12-30T22:52:00"/>
    <n v="4"/>
    <n v="8"/>
    <n v="0.5"/>
    <n v="3"/>
    <n v="7"/>
    <n v="0.42899999999999999"/>
    <n v="0"/>
    <n v="0"/>
    <m/>
    <n v="1"/>
    <n v="3"/>
    <n v="4"/>
    <n v="0"/>
    <n v="2"/>
    <n v="0"/>
    <n v="0"/>
    <n v="0"/>
    <n v="11"/>
    <n v="17"/>
    <n v="10.6"/>
    <d v="2026-03-28T00:00:00"/>
    <m/>
    <m/>
    <m/>
    <n v="22.866666666666667"/>
  </r>
  <r>
    <x v="101"/>
    <s v="DET"/>
    <s v="MIN"/>
    <s v="W"/>
    <d v="1899-12-31T05:03:00"/>
    <n v="4"/>
    <n v="7"/>
    <n v="0.57099999999999995"/>
    <n v="0"/>
    <n v="0"/>
    <m/>
    <n v="2"/>
    <n v="2"/>
    <n v="1"/>
    <n v="2"/>
    <n v="11"/>
    <n v="13"/>
    <n v="5"/>
    <n v="0"/>
    <n v="1"/>
    <n v="3"/>
    <n v="5"/>
    <n v="10"/>
    <n v="8"/>
    <n v="10.6"/>
    <d v="2026-03-28T00:00:00"/>
    <m/>
    <m/>
    <m/>
    <n v="29.05"/>
  </r>
  <r>
    <x v="367"/>
    <s v="PHO"/>
    <s v="UTA"/>
    <s v="W"/>
    <d v="1899-12-30T23:09:00"/>
    <n v="3"/>
    <n v="7"/>
    <n v="0.42899999999999999"/>
    <n v="2"/>
    <n v="3"/>
    <n v="0.66700000000000004"/>
    <n v="0"/>
    <n v="0"/>
    <m/>
    <n v="6"/>
    <n v="3"/>
    <n v="9"/>
    <n v="1"/>
    <n v="2"/>
    <n v="0"/>
    <n v="1"/>
    <n v="2"/>
    <n v="8"/>
    <n v="13"/>
    <n v="10.3"/>
    <d v="2026-03-28T00:00:00"/>
    <m/>
    <m/>
    <m/>
    <n v="23.15"/>
  </r>
  <r>
    <x v="123"/>
    <s v="ATL"/>
    <s v="SAC"/>
    <s v="W"/>
    <d v="1899-12-30T19:08:00"/>
    <n v="4"/>
    <n v="7"/>
    <n v="0.57099999999999995"/>
    <n v="2"/>
    <n v="4"/>
    <n v="0.5"/>
    <n v="3"/>
    <n v="4"/>
    <n v="0.75"/>
    <n v="1"/>
    <n v="1"/>
    <n v="2"/>
    <n v="0"/>
    <n v="0"/>
    <n v="0"/>
    <n v="0"/>
    <n v="1"/>
    <n v="13"/>
    <n v="-11"/>
    <n v="9.9"/>
    <d v="2026-03-28T00:00:00"/>
    <m/>
    <m/>
    <m/>
    <n v="19.133333333333333"/>
  </r>
  <r>
    <x v="50"/>
    <s v="PHI"/>
    <s v="CHO"/>
    <s v="W"/>
    <d v="1899-12-31T06:44:00"/>
    <n v="5"/>
    <n v="11"/>
    <n v="0.45500000000000002"/>
    <n v="3"/>
    <n v="4"/>
    <n v="0.75"/>
    <n v="0"/>
    <n v="0"/>
    <m/>
    <n v="3"/>
    <n v="2"/>
    <n v="5"/>
    <n v="3"/>
    <n v="0"/>
    <n v="0"/>
    <n v="1"/>
    <n v="4"/>
    <n v="13"/>
    <n v="3"/>
    <n v="9.5"/>
    <d v="2026-03-28T00:00:00"/>
    <m/>
    <m/>
    <m/>
    <n v="30.733333333333331"/>
  </r>
  <r>
    <x v="268"/>
    <s v="ATL"/>
    <s v="SAC"/>
    <s v="W"/>
    <d v="1899-12-31T07:37:00"/>
    <n v="4"/>
    <n v="8"/>
    <n v="0.5"/>
    <n v="2"/>
    <n v="3"/>
    <n v="0.66700000000000004"/>
    <n v="0"/>
    <n v="0"/>
    <m/>
    <n v="3"/>
    <n v="4"/>
    <n v="7"/>
    <n v="2"/>
    <n v="0"/>
    <n v="0"/>
    <n v="0"/>
    <n v="3"/>
    <n v="10"/>
    <n v="21"/>
    <n v="9.5"/>
    <d v="2026-03-28T00:00:00"/>
    <m/>
    <m/>
    <m/>
    <n v="31.616666666666667"/>
  </r>
  <r>
    <x v="159"/>
    <s v="MEM"/>
    <s v="CHI"/>
    <s v="W"/>
    <d v="1899-12-30T15:28:00"/>
    <n v="5"/>
    <n v="8"/>
    <n v="0.625"/>
    <n v="1"/>
    <n v="3"/>
    <n v="0.33300000000000002"/>
    <n v="1"/>
    <n v="1"/>
    <n v="1"/>
    <n v="1"/>
    <n v="3"/>
    <n v="4"/>
    <n v="1"/>
    <n v="1"/>
    <n v="0"/>
    <n v="1"/>
    <n v="3"/>
    <n v="12"/>
    <n v="4"/>
    <n v="9.5"/>
    <d v="2026-03-28T00:00:00"/>
    <m/>
    <m/>
    <m/>
    <n v="15.466666666666669"/>
  </r>
  <r>
    <x v="332"/>
    <s v="MIL"/>
    <s v="SAS"/>
    <s v="L"/>
    <d v="1899-12-31T11:43:00"/>
    <n v="5"/>
    <n v="14"/>
    <n v="0.35699999999999998"/>
    <n v="1"/>
    <n v="4"/>
    <n v="0.25"/>
    <n v="1"/>
    <n v="1"/>
    <n v="1"/>
    <n v="0"/>
    <n v="6"/>
    <n v="6"/>
    <n v="5"/>
    <n v="4"/>
    <n v="0"/>
    <n v="4"/>
    <n v="1"/>
    <n v="12"/>
    <n v="-16"/>
    <n v="9.1"/>
    <d v="2026-03-28T00:00:00"/>
    <m/>
    <m/>
    <m/>
    <n v="35.716666666666669"/>
  </r>
  <r>
    <x v="485"/>
    <s v="CHI"/>
    <s v="MEM"/>
    <s v="L"/>
    <d v="1899-12-30T22:27:00"/>
    <n v="2"/>
    <n v="2"/>
    <n v="1"/>
    <n v="0"/>
    <n v="0"/>
    <m/>
    <n v="4"/>
    <n v="8"/>
    <n v="0.5"/>
    <n v="3"/>
    <n v="4"/>
    <n v="7"/>
    <n v="2"/>
    <n v="0"/>
    <n v="1"/>
    <n v="1"/>
    <n v="3"/>
    <n v="8"/>
    <n v="-4"/>
    <n v="9"/>
    <d v="2026-03-28T00:00:00"/>
    <m/>
    <m/>
    <m/>
    <n v="22.45"/>
  </r>
  <r>
    <x v="96"/>
    <s v="CHO"/>
    <s v="PHI"/>
    <s v="L"/>
    <d v="1899-12-31T13:10:00"/>
    <n v="7"/>
    <n v="26"/>
    <n v="0.26900000000000002"/>
    <n v="5"/>
    <n v="18"/>
    <n v="0.27800000000000002"/>
    <n v="1"/>
    <n v="1"/>
    <n v="1"/>
    <n v="1"/>
    <n v="2"/>
    <n v="3"/>
    <n v="8"/>
    <n v="1"/>
    <n v="0"/>
    <n v="2"/>
    <n v="4"/>
    <n v="20"/>
    <n v="-7"/>
    <n v="8.9"/>
    <d v="2026-03-28T00:00:00"/>
    <m/>
    <m/>
    <m/>
    <n v="37.166666666666671"/>
  </r>
  <r>
    <x v="76"/>
    <s v="DET"/>
    <s v="MIN"/>
    <s v="W"/>
    <d v="1899-12-30T19:59:00"/>
    <n v="4"/>
    <n v="7"/>
    <n v="0.57099999999999995"/>
    <n v="2"/>
    <n v="4"/>
    <n v="0.5"/>
    <n v="3"/>
    <n v="5"/>
    <n v="0.6"/>
    <n v="1"/>
    <n v="1"/>
    <n v="2"/>
    <n v="0"/>
    <n v="2"/>
    <n v="2"/>
    <n v="4"/>
    <n v="1"/>
    <n v="13"/>
    <n v="12"/>
    <n v="8.9"/>
    <d v="2026-03-28T00:00:00"/>
    <m/>
    <m/>
    <m/>
    <n v="19.983333333333334"/>
  </r>
  <r>
    <x v="95"/>
    <s v="SAC"/>
    <s v="ATL"/>
    <s v="L"/>
    <d v="1899-12-31T03:24:00"/>
    <n v="5"/>
    <n v="11"/>
    <n v="0.45500000000000002"/>
    <n v="0"/>
    <n v="3"/>
    <n v="0"/>
    <n v="0"/>
    <n v="0"/>
    <m/>
    <n v="0"/>
    <n v="2"/>
    <n v="2"/>
    <n v="7"/>
    <n v="1"/>
    <n v="0"/>
    <n v="1"/>
    <n v="3"/>
    <n v="10"/>
    <n v="-14"/>
    <n v="8.6"/>
    <d v="2026-03-28T00:00:00"/>
    <m/>
    <m/>
    <m/>
    <n v="27.4"/>
  </r>
  <r>
    <x v="275"/>
    <s v="MEM"/>
    <s v="CHI"/>
    <s v="W"/>
    <d v="1899-12-30T15:28:00"/>
    <n v="2"/>
    <n v="5"/>
    <n v="0.4"/>
    <n v="2"/>
    <n v="3"/>
    <n v="0.66700000000000004"/>
    <n v="0"/>
    <n v="0"/>
    <m/>
    <n v="1"/>
    <n v="1"/>
    <n v="2"/>
    <n v="4"/>
    <n v="3"/>
    <n v="0"/>
    <n v="0"/>
    <n v="4"/>
    <n v="6"/>
    <n v="4"/>
    <n v="8.5"/>
    <d v="2026-03-28T00:00:00"/>
    <m/>
    <m/>
    <m/>
    <n v="15.466666666666669"/>
  </r>
  <r>
    <x v="62"/>
    <s v="CHO"/>
    <s v="PHI"/>
    <s v="L"/>
    <d v="1899-12-31T05:53:00"/>
    <n v="4"/>
    <n v="9"/>
    <n v="0.44400000000000001"/>
    <n v="1"/>
    <n v="3"/>
    <n v="0.33300000000000002"/>
    <n v="2"/>
    <n v="2"/>
    <n v="1"/>
    <n v="1"/>
    <n v="5"/>
    <n v="6"/>
    <n v="1"/>
    <n v="0"/>
    <n v="0"/>
    <n v="0"/>
    <n v="2"/>
    <n v="11"/>
    <n v="-16"/>
    <n v="8.4"/>
    <d v="2026-03-28T00:00:00"/>
    <m/>
    <m/>
    <m/>
    <n v="29.883333333333333"/>
  </r>
  <r>
    <x v="100"/>
    <s v="PHO"/>
    <s v="UTA"/>
    <s v="W"/>
    <d v="1899-12-30T20:07:00"/>
    <n v="4"/>
    <n v="7"/>
    <n v="0.57099999999999995"/>
    <n v="1"/>
    <n v="3"/>
    <n v="0.33300000000000002"/>
    <n v="0"/>
    <n v="2"/>
    <n v="0"/>
    <n v="2"/>
    <n v="6"/>
    <n v="8"/>
    <n v="2"/>
    <n v="2"/>
    <n v="0"/>
    <n v="2"/>
    <n v="3"/>
    <n v="9"/>
    <n v="5"/>
    <n v="8.3000000000000007"/>
    <d v="2026-03-28T00:00:00"/>
    <m/>
    <m/>
    <m/>
    <n v="20.116666666666667"/>
  </r>
  <r>
    <x v="459"/>
    <s v="SAC"/>
    <s v="ATL"/>
    <s v="L"/>
    <d v="1899-12-31T04:27:00"/>
    <n v="5"/>
    <n v="9"/>
    <n v="0.55600000000000005"/>
    <n v="4"/>
    <n v="8"/>
    <n v="0.5"/>
    <n v="0"/>
    <n v="0"/>
    <m/>
    <n v="1"/>
    <n v="2"/>
    <n v="3"/>
    <n v="0"/>
    <n v="1"/>
    <n v="0"/>
    <n v="2"/>
    <n v="5"/>
    <n v="14"/>
    <n v="-6"/>
    <n v="8"/>
    <d v="2026-03-28T00:00:00"/>
    <m/>
    <m/>
    <m/>
    <n v="28.449999999999996"/>
  </r>
  <r>
    <x v="505"/>
    <s v="UTA"/>
    <s v="PHO"/>
    <s v="L"/>
    <d v="1899-12-30T16:17:00"/>
    <n v="3"/>
    <n v="6"/>
    <n v="0.5"/>
    <n v="0"/>
    <n v="0"/>
    <m/>
    <n v="1"/>
    <n v="4"/>
    <n v="0.25"/>
    <n v="2"/>
    <n v="5"/>
    <n v="7"/>
    <n v="1"/>
    <n v="2"/>
    <n v="0"/>
    <n v="0"/>
    <n v="1"/>
    <n v="7"/>
    <n v="-9"/>
    <n v="8"/>
    <d v="2026-03-28T00:00:00"/>
    <m/>
    <m/>
    <m/>
    <n v="16.283333333333335"/>
  </r>
  <r>
    <x v="309"/>
    <s v="DET"/>
    <s v="MIN"/>
    <s v="W"/>
    <d v="1899-12-31T00:14:00"/>
    <n v="3"/>
    <n v="6"/>
    <n v="0.5"/>
    <n v="2"/>
    <n v="4"/>
    <n v="0.5"/>
    <n v="2"/>
    <n v="3"/>
    <n v="0.66700000000000004"/>
    <n v="0"/>
    <n v="2"/>
    <n v="2"/>
    <n v="2"/>
    <n v="0"/>
    <n v="0"/>
    <n v="0"/>
    <n v="2"/>
    <n v="10"/>
    <n v="12"/>
    <n v="7.8"/>
    <d v="2026-03-28T00:00:00"/>
    <m/>
    <m/>
    <m/>
    <n v="24.233333333333334"/>
  </r>
  <r>
    <x v="94"/>
    <s v="DET"/>
    <s v="MIN"/>
    <s v="W"/>
    <d v="1899-12-31T00:01:00"/>
    <n v="3"/>
    <n v="6"/>
    <n v="0.5"/>
    <n v="0"/>
    <n v="0"/>
    <m/>
    <n v="0"/>
    <n v="0"/>
    <m/>
    <n v="3"/>
    <n v="3"/>
    <n v="6"/>
    <n v="0"/>
    <n v="4"/>
    <n v="0"/>
    <n v="1"/>
    <n v="3"/>
    <n v="6"/>
    <n v="10"/>
    <n v="7.8"/>
    <d v="2026-03-28T00:00:00"/>
    <m/>
    <m/>
    <m/>
    <n v="24.016666666666669"/>
  </r>
  <r>
    <x v="567"/>
    <s v="UTA"/>
    <s v="PHO"/>
    <s v="L"/>
    <d v="1899-12-30T23:41:00"/>
    <n v="5"/>
    <n v="9"/>
    <n v="0.55600000000000005"/>
    <n v="0"/>
    <n v="1"/>
    <n v="0"/>
    <n v="1"/>
    <n v="1"/>
    <n v="1"/>
    <n v="0"/>
    <n v="3"/>
    <n v="3"/>
    <n v="8"/>
    <n v="0"/>
    <n v="0"/>
    <n v="4"/>
    <n v="4"/>
    <n v="11"/>
    <n v="-2"/>
    <n v="7.6"/>
    <d v="2026-03-28T00:00:00"/>
    <m/>
    <m/>
    <m/>
    <n v="23.683333333333334"/>
  </r>
  <r>
    <x v="158"/>
    <s v="MIL"/>
    <s v="SAS"/>
    <s v="L"/>
    <d v="1899-12-31T02:37:00"/>
    <n v="2"/>
    <n v="6"/>
    <n v="0.33300000000000002"/>
    <n v="2"/>
    <n v="6"/>
    <n v="0.33300000000000002"/>
    <n v="1"/>
    <n v="1"/>
    <n v="1"/>
    <n v="0"/>
    <n v="3"/>
    <n v="3"/>
    <n v="3"/>
    <n v="0"/>
    <n v="2"/>
    <n v="0"/>
    <n v="1"/>
    <n v="7"/>
    <n v="-18"/>
    <n v="7.6"/>
    <d v="2026-03-28T00:00:00"/>
    <m/>
    <m/>
    <m/>
    <n v="26.616666666666667"/>
  </r>
  <r>
    <x v="536"/>
    <s v="SAC"/>
    <s v="ATL"/>
    <s v="L"/>
    <d v="1899-12-30T17:02:00"/>
    <n v="4"/>
    <n v="8"/>
    <n v="0.5"/>
    <n v="2"/>
    <n v="5"/>
    <n v="0.4"/>
    <n v="0"/>
    <n v="0"/>
    <m/>
    <n v="0"/>
    <n v="1"/>
    <n v="1"/>
    <n v="4"/>
    <n v="1"/>
    <n v="0"/>
    <n v="2"/>
    <n v="2"/>
    <n v="10"/>
    <n v="7"/>
    <n v="7.3"/>
    <d v="2026-03-28T00:00:00"/>
    <m/>
    <m/>
    <m/>
    <n v="17.033333333333335"/>
  </r>
  <r>
    <x v="197"/>
    <s v="DET"/>
    <s v="MIN"/>
    <s v="W"/>
    <d v="1899-12-30T20:12:00"/>
    <n v="4"/>
    <n v="7"/>
    <n v="0.57099999999999995"/>
    <n v="0"/>
    <n v="2"/>
    <n v="0"/>
    <n v="0"/>
    <n v="0"/>
    <m/>
    <n v="0"/>
    <n v="2"/>
    <n v="2"/>
    <n v="4"/>
    <n v="1"/>
    <n v="2"/>
    <n v="2"/>
    <n v="3"/>
    <n v="8"/>
    <n v="13"/>
    <n v="7.3"/>
    <d v="2026-03-28T00:00:00"/>
    <m/>
    <m/>
    <m/>
    <n v="20.2"/>
  </r>
  <r>
    <x v="145"/>
    <s v="MIN"/>
    <s v="DET"/>
    <s v="L"/>
    <d v="1899-12-31T01:09:00"/>
    <n v="2"/>
    <n v="5"/>
    <n v="0.4"/>
    <n v="1"/>
    <n v="2"/>
    <n v="0.5"/>
    <n v="3"/>
    <n v="5"/>
    <n v="0.6"/>
    <n v="1"/>
    <n v="2"/>
    <n v="3"/>
    <n v="3"/>
    <n v="0"/>
    <n v="0"/>
    <n v="0"/>
    <n v="2"/>
    <n v="8"/>
    <n v="0"/>
    <n v="7.1"/>
    <d v="2026-03-28T00:00:00"/>
    <m/>
    <m/>
    <m/>
    <n v="25.15"/>
  </r>
  <r>
    <x v="186"/>
    <s v="PHI"/>
    <s v="CHO"/>
    <s v="W"/>
    <d v="1899-12-31T03:40:00"/>
    <n v="3"/>
    <n v="5"/>
    <n v="0.6"/>
    <n v="1"/>
    <n v="3"/>
    <n v="0.33300000000000002"/>
    <n v="2"/>
    <n v="3"/>
    <n v="0.66700000000000004"/>
    <n v="1"/>
    <n v="4"/>
    <n v="5"/>
    <n v="0"/>
    <n v="1"/>
    <n v="0"/>
    <n v="1"/>
    <n v="3"/>
    <n v="9"/>
    <n v="-1"/>
    <n v="7"/>
    <d v="2026-03-28T00:00:00"/>
    <m/>
    <m/>
    <m/>
    <n v="27.666666666666664"/>
  </r>
  <r>
    <x v="278"/>
    <s v="DET"/>
    <s v="MIN"/>
    <s v="W"/>
    <d v="1899-12-30T13:35:00"/>
    <n v="2"/>
    <n v="4"/>
    <n v="0.5"/>
    <n v="2"/>
    <n v="4"/>
    <n v="0.5"/>
    <n v="0"/>
    <n v="0"/>
    <m/>
    <n v="0"/>
    <n v="5"/>
    <n v="5"/>
    <n v="1"/>
    <n v="1"/>
    <n v="0"/>
    <n v="0"/>
    <n v="1"/>
    <n v="6"/>
    <n v="7"/>
    <n v="6.8"/>
    <d v="2026-03-28T00:00:00"/>
    <m/>
    <m/>
    <m/>
    <n v="13.583333333333332"/>
  </r>
  <r>
    <x v="270"/>
    <s v="UTA"/>
    <s v="PHO"/>
    <s v="L"/>
    <d v="1899-12-30T21:42:00"/>
    <n v="1"/>
    <n v="3"/>
    <n v="0.33300000000000002"/>
    <n v="1"/>
    <n v="2"/>
    <n v="0.5"/>
    <n v="0"/>
    <n v="0"/>
    <m/>
    <n v="1"/>
    <n v="2"/>
    <n v="3"/>
    <n v="5"/>
    <n v="1"/>
    <n v="0"/>
    <n v="0"/>
    <n v="1"/>
    <n v="3"/>
    <n v="-24"/>
    <n v="6.7"/>
    <d v="2026-03-28T00:00:00"/>
    <m/>
    <m/>
    <m/>
    <n v="21.7"/>
  </r>
  <r>
    <x v="219"/>
    <s v="PHI"/>
    <s v="CHO"/>
    <s v="W"/>
    <d v="1899-12-31T04:32:00"/>
    <n v="2"/>
    <n v="5"/>
    <n v="0.4"/>
    <n v="2"/>
    <n v="3"/>
    <n v="0.66700000000000004"/>
    <n v="2"/>
    <n v="2"/>
    <n v="1"/>
    <n v="0"/>
    <n v="1"/>
    <n v="1"/>
    <n v="3"/>
    <n v="1"/>
    <n v="0"/>
    <n v="1"/>
    <n v="3"/>
    <n v="8"/>
    <n v="13"/>
    <n v="6.5"/>
    <d v="2026-03-28T00:00:00"/>
    <m/>
    <m/>
    <m/>
    <n v="28.533333333333331"/>
  </r>
  <r>
    <x v="456"/>
    <s v="MIL"/>
    <s v="SAS"/>
    <s v="L"/>
    <d v="1899-12-31T06:11:00"/>
    <n v="2"/>
    <n v="3"/>
    <n v="0.66700000000000004"/>
    <n v="1"/>
    <n v="2"/>
    <n v="0.5"/>
    <n v="0"/>
    <n v="0"/>
    <m/>
    <n v="1"/>
    <n v="4"/>
    <n v="5"/>
    <n v="3"/>
    <n v="0"/>
    <n v="0"/>
    <n v="0"/>
    <n v="3"/>
    <n v="5"/>
    <n v="-22"/>
    <n v="6.5"/>
    <d v="2026-03-28T00:00:00"/>
    <m/>
    <m/>
    <m/>
    <n v="30.183333333333337"/>
  </r>
  <r>
    <x v="506"/>
    <s v="CHO"/>
    <s v="PHI"/>
    <s v="L"/>
    <d v="1899-12-31T01:07:00"/>
    <n v="2"/>
    <n v="5"/>
    <n v="0.4"/>
    <n v="2"/>
    <n v="4"/>
    <n v="0.5"/>
    <n v="3"/>
    <n v="6"/>
    <n v="0.5"/>
    <n v="5"/>
    <n v="3"/>
    <n v="8"/>
    <n v="0"/>
    <n v="0"/>
    <n v="0"/>
    <n v="2"/>
    <n v="3"/>
    <n v="9"/>
    <n v="5"/>
    <n v="6.3"/>
    <d v="2026-03-28T00:00:00"/>
    <m/>
    <m/>
    <m/>
    <n v="25.116666666666667"/>
  </r>
  <r>
    <x v="226"/>
    <s v="MIN"/>
    <s v="DET"/>
    <s v="L"/>
    <d v="1899-12-30T17:41:00"/>
    <n v="2"/>
    <n v="6"/>
    <n v="0.33300000000000002"/>
    <n v="0"/>
    <n v="2"/>
    <n v="0"/>
    <n v="5"/>
    <n v="6"/>
    <n v="0.83299999999999996"/>
    <n v="3"/>
    <n v="1"/>
    <n v="4"/>
    <n v="0"/>
    <n v="0"/>
    <n v="0"/>
    <n v="1"/>
    <n v="1"/>
    <n v="9"/>
    <n v="-16"/>
    <n v="6.2"/>
    <d v="2026-03-28T00:00:00"/>
    <m/>
    <m/>
    <m/>
    <n v="17.683333333333334"/>
  </r>
  <r>
    <x v="353"/>
    <s v="CHI"/>
    <s v="MEM"/>
    <s v="L"/>
    <d v="1899-12-30T16:20:00"/>
    <n v="1"/>
    <n v="2"/>
    <n v="0.5"/>
    <n v="0"/>
    <n v="1"/>
    <n v="0"/>
    <n v="3"/>
    <n v="4"/>
    <n v="0.75"/>
    <n v="1"/>
    <n v="3"/>
    <n v="4"/>
    <n v="0"/>
    <n v="1"/>
    <n v="0"/>
    <n v="0"/>
    <n v="1"/>
    <n v="5"/>
    <n v="-1"/>
    <n v="5.8"/>
    <d v="2026-03-28T00:00:00"/>
    <m/>
    <m/>
    <m/>
    <n v="16.333333333333336"/>
  </r>
  <r>
    <x v="343"/>
    <s v="DET"/>
    <s v="MIN"/>
    <s v="W"/>
    <d v="1899-12-31T03:35:00"/>
    <n v="6"/>
    <n v="16"/>
    <n v="0.375"/>
    <n v="1"/>
    <n v="4"/>
    <n v="0.25"/>
    <n v="0"/>
    <n v="0"/>
    <m/>
    <n v="2"/>
    <n v="6"/>
    <n v="8"/>
    <n v="4"/>
    <n v="0"/>
    <n v="0"/>
    <n v="3"/>
    <n v="4"/>
    <n v="13"/>
    <n v="3"/>
    <n v="5.6"/>
    <d v="2026-03-28T00:00:00"/>
    <m/>
    <m/>
    <m/>
    <n v="27.583333333333336"/>
  </r>
  <r>
    <x v="258"/>
    <s v="SAC"/>
    <s v="ATL"/>
    <s v="L"/>
    <d v="1899-12-30T18:59:00"/>
    <n v="1"/>
    <n v="4"/>
    <n v="0.25"/>
    <n v="0"/>
    <n v="0"/>
    <m/>
    <n v="1"/>
    <n v="1"/>
    <n v="1"/>
    <n v="3"/>
    <n v="4"/>
    <n v="7"/>
    <n v="4"/>
    <n v="1"/>
    <n v="0"/>
    <n v="1"/>
    <n v="3"/>
    <n v="3"/>
    <n v="-6"/>
    <n v="5.5"/>
    <d v="2026-03-28T00:00:00"/>
    <m/>
    <m/>
    <m/>
    <n v="18.983333333333334"/>
  </r>
  <r>
    <x v="177"/>
    <s v="CHO"/>
    <s v="PHI"/>
    <s v="L"/>
    <d v="1899-12-31T12:14:00"/>
    <n v="3"/>
    <n v="14"/>
    <n v="0.214"/>
    <n v="3"/>
    <n v="10"/>
    <n v="0.3"/>
    <n v="2"/>
    <n v="2"/>
    <n v="1"/>
    <n v="1"/>
    <n v="10"/>
    <n v="11"/>
    <n v="2"/>
    <n v="0"/>
    <n v="0"/>
    <n v="2"/>
    <n v="0"/>
    <n v="11"/>
    <n v="-4"/>
    <n v="5.5"/>
    <d v="2026-03-28T00:00:00"/>
    <m/>
    <m/>
    <m/>
    <n v="36.233333333333334"/>
  </r>
  <r>
    <x v="271"/>
    <s v="UTA"/>
    <s v="PHO"/>
    <s v="L"/>
    <d v="1899-12-31T10:03:00"/>
    <n v="5"/>
    <n v="15"/>
    <n v="0.33300000000000002"/>
    <n v="1"/>
    <n v="3"/>
    <n v="0.33300000000000002"/>
    <n v="2"/>
    <n v="3"/>
    <n v="0.66700000000000004"/>
    <n v="1"/>
    <n v="5"/>
    <n v="6"/>
    <n v="2"/>
    <n v="0"/>
    <n v="3"/>
    <n v="4"/>
    <n v="1"/>
    <n v="13"/>
    <n v="-19"/>
    <n v="5.4"/>
    <d v="2026-03-28T00:00:00"/>
    <m/>
    <m/>
    <m/>
    <n v="34.049999999999997"/>
  </r>
  <r>
    <x v="420"/>
    <s v="UTA"/>
    <s v="PHO"/>
    <s v="L"/>
    <d v="1899-12-31T02:52:00"/>
    <n v="1"/>
    <n v="6"/>
    <n v="0.16700000000000001"/>
    <n v="0"/>
    <n v="3"/>
    <n v="0"/>
    <n v="2"/>
    <n v="2"/>
    <n v="1"/>
    <n v="2"/>
    <n v="3"/>
    <n v="5"/>
    <n v="5"/>
    <n v="0"/>
    <n v="0"/>
    <n v="0"/>
    <n v="2"/>
    <n v="4"/>
    <n v="-24"/>
    <n v="5.2"/>
    <d v="2026-03-28T00:00:00"/>
    <m/>
    <m/>
    <m/>
    <n v="26.866666666666667"/>
  </r>
  <r>
    <x v="131"/>
    <s v="DET"/>
    <s v="MIN"/>
    <s v="W"/>
    <d v="1899-12-30T21:45:00"/>
    <n v="5"/>
    <n v="11"/>
    <n v="0.45500000000000002"/>
    <n v="1"/>
    <n v="4"/>
    <n v="0.25"/>
    <n v="0"/>
    <n v="0"/>
    <m/>
    <n v="0"/>
    <n v="2"/>
    <n v="2"/>
    <n v="1"/>
    <n v="1"/>
    <n v="0"/>
    <n v="2"/>
    <n v="1"/>
    <n v="11"/>
    <n v="9"/>
    <n v="5.2"/>
    <d v="2026-03-28T00:00:00"/>
    <m/>
    <m/>
    <m/>
    <n v="21.75"/>
  </r>
  <r>
    <x v="555"/>
    <s v="UTA"/>
    <s v="PHO"/>
    <s v="L"/>
    <d v="1899-12-30T16:42:00"/>
    <n v="2"/>
    <n v="2"/>
    <n v="1"/>
    <n v="0"/>
    <n v="0"/>
    <m/>
    <n v="1"/>
    <n v="2"/>
    <n v="0.5"/>
    <n v="1"/>
    <n v="2"/>
    <n v="3"/>
    <n v="1"/>
    <n v="1"/>
    <n v="0"/>
    <n v="1"/>
    <n v="2"/>
    <n v="5"/>
    <n v="8"/>
    <n v="5.2"/>
    <d v="2026-03-28T00:00:00"/>
    <m/>
    <m/>
    <m/>
    <n v="16.7"/>
  </r>
  <r>
    <x v="300"/>
    <s v="SAS"/>
    <s v="MIL"/>
    <s v="W"/>
    <d v="1899-12-30T10:55:00"/>
    <n v="2"/>
    <n v="2"/>
    <n v="1"/>
    <n v="0"/>
    <n v="0"/>
    <m/>
    <n v="0"/>
    <n v="0"/>
    <m/>
    <n v="0"/>
    <n v="1"/>
    <n v="1"/>
    <n v="2"/>
    <n v="0"/>
    <n v="0"/>
    <n v="0"/>
    <n v="0"/>
    <n v="4"/>
    <n v="-1"/>
    <n v="5.0999999999999996"/>
    <d v="2026-03-28T00:00:00"/>
    <m/>
    <m/>
    <m/>
    <n v="10.916666666666666"/>
  </r>
  <r>
    <x v="58"/>
    <s v="MIN"/>
    <s v="DET"/>
    <s v="L"/>
    <d v="1899-12-31T06:46:00"/>
    <n v="2"/>
    <n v="13"/>
    <n v="0.154"/>
    <n v="0"/>
    <n v="3"/>
    <n v="0"/>
    <n v="7"/>
    <n v="7"/>
    <n v="1"/>
    <n v="3"/>
    <n v="5"/>
    <n v="8"/>
    <n v="4"/>
    <n v="0"/>
    <n v="1"/>
    <n v="4"/>
    <n v="2"/>
    <n v="11"/>
    <n v="-13"/>
    <n v="5"/>
    <d v="2026-03-28T00:00:00"/>
    <m/>
    <m/>
    <m/>
    <n v="30.766666666666669"/>
  </r>
  <r>
    <x v="284"/>
    <s v="MIL"/>
    <s v="SAS"/>
    <s v="L"/>
    <d v="1899-12-30T13:37:00"/>
    <n v="4"/>
    <n v="9"/>
    <n v="0.44400000000000001"/>
    <n v="3"/>
    <n v="7"/>
    <n v="0.42899999999999999"/>
    <n v="0"/>
    <n v="0"/>
    <m/>
    <n v="0"/>
    <n v="1"/>
    <n v="1"/>
    <n v="0"/>
    <n v="0"/>
    <n v="0"/>
    <n v="2"/>
    <n v="0"/>
    <n v="11"/>
    <n v="-16"/>
    <n v="4.5999999999999996"/>
    <d v="2026-03-28T00:00:00"/>
    <m/>
    <m/>
    <m/>
    <n v="13.616666666666667"/>
  </r>
  <r>
    <x v="136"/>
    <s v="PHO"/>
    <s v="UTA"/>
    <s v="W"/>
    <d v="1899-12-30T21:57:00"/>
    <n v="2"/>
    <n v="7"/>
    <n v="0.28599999999999998"/>
    <n v="2"/>
    <n v="6"/>
    <n v="0.33300000000000002"/>
    <n v="0"/>
    <n v="0"/>
    <m/>
    <n v="2"/>
    <n v="1"/>
    <n v="3"/>
    <n v="2"/>
    <n v="0"/>
    <n v="0"/>
    <n v="0"/>
    <n v="1"/>
    <n v="6"/>
    <n v="15"/>
    <n v="4.5999999999999996"/>
    <d v="2026-03-28T00:00:00"/>
    <m/>
    <m/>
    <m/>
    <n v="21.95"/>
  </r>
  <r>
    <x v="356"/>
    <s v="PHO"/>
    <s v="UTA"/>
    <s v="W"/>
    <d v="1899-12-30T18:26:00"/>
    <n v="3"/>
    <n v="7"/>
    <n v="0.42899999999999999"/>
    <n v="1"/>
    <n v="4"/>
    <n v="0.25"/>
    <n v="0"/>
    <n v="0"/>
    <m/>
    <n v="1"/>
    <n v="5"/>
    <n v="6"/>
    <n v="0"/>
    <n v="0"/>
    <n v="1"/>
    <n v="1"/>
    <n v="2"/>
    <n v="7"/>
    <n v="14"/>
    <n v="4.4000000000000004"/>
    <d v="2026-03-28T00:00:00"/>
    <m/>
    <m/>
    <m/>
    <n v="18.433333333333334"/>
  </r>
  <r>
    <x v="280"/>
    <s v="MIN"/>
    <s v="DET"/>
    <s v="L"/>
    <d v="1899-12-30T21:50:00"/>
    <n v="1"/>
    <n v="5"/>
    <n v="0.2"/>
    <n v="1"/>
    <n v="5"/>
    <n v="0.2"/>
    <n v="0"/>
    <n v="0"/>
    <m/>
    <n v="0"/>
    <n v="1"/>
    <n v="1"/>
    <n v="6"/>
    <n v="1"/>
    <n v="0"/>
    <n v="0"/>
    <n v="3"/>
    <n v="3"/>
    <n v="-8"/>
    <n v="4.2"/>
    <d v="2026-03-28T00:00:00"/>
    <m/>
    <m/>
    <m/>
    <n v="21.833333333333332"/>
  </r>
  <r>
    <x v="342"/>
    <s v="MIN"/>
    <s v="DET"/>
    <s v="L"/>
    <d v="1899-12-30T03:45:00"/>
    <n v="1"/>
    <n v="1"/>
    <n v="1"/>
    <n v="0"/>
    <n v="0"/>
    <m/>
    <n v="2"/>
    <n v="4"/>
    <n v="0.5"/>
    <n v="0"/>
    <n v="0"/>
    <n v="0"/>
    <n v="0"/>
    <n v="1"/>
    <n v="0"/>
    <n v="0"/>
    <n v="0"/>
    <n v="4"/>
    <n v="-1"/>
    <n v="3.9"/>
    <d v="2026-03-28T00:00:00"/>
    <m/>
    <m/>
    <m/>
    <n v="3.75"/>
  </r>
  <r>
    <x v="297"/>
    <s v="CHI"/>
    <s v="MEM"/>
    <s v="L"/>
    <d v="1899-12-31T05:42:00"/>
    <n v="3"/>
    <n v="7"/>
    <n v="0.42899999999999999"/>
    <n v="0"/>
    <n v="3"/>
    <n v="0"/>
    <n v="1"/>
    <n v="2"/>
    <n v="0.5"/>
    <n v="1"/>
    <n v="3"/>
    <n v="4"/>
    <n v="1"/>
    <n v="0"/>
    <n v="3"/>
    <n v="2"/>
    <n v="4"/>
    <n v="7"/>
    <n v="-6"/>
    <n v="3.7"/>
    <d v="2026-03-28T00:00:00"/>
    <m/>
    <m/>
    <m/>
    <n v="29.700000000000003"/>
  </r>
  <r>
    <x v="117"/>
    <s v="MEM"/>
    <s v="CHI"/>
    <s v="W"/>
    <d v="1899-12-31T05:53:00"/>
    <n v="3"/>
    <n v="9"/>
    <n v="0.33300000000000002"/>
    <n v="1"/>
    <n v="6"/>
    <n v="0.16700000000000001"/>
    <n v="0"/>
    <n v="0"/>
    <m/>
    <n v="1"/>
    <n v="2"/>
    <n v="3"/>
    <n v="6"/>
    <n v="2"/>
    <n v="0"/>
    <n v="5"/>
    <n v="2"/>
    <n v="7"/>
    <n v="1"/>
    <n v="3.6"/>
    <d v="2026-03-28T00:00:00"/>
    <m/>
    <m/>
    <m/>
    <n v="29.883333333333333"/>
  </r>
  <r>
    <x v="443"/>
    <s v="SAS"/>
    <s v="MIL"/>
    <s v="W"/>
    <d v="1899-12-30T05:20:00"/>
    <n v="0"/>
    <n v="0"/>
    <m/>
    <n v="0"/>
    <n v="0"/>
    <m/>
    <n v="1"/>
    <n v="2"/>
    <n v="0.5"/>
    <n v="0"/>
    <n v="2"/>
    <n v="2"/>
    <n v="2"/>
    <n v="1"/>
    <n v="0"/>
    <n v="0"/>
    <n v="0"/>
    <n v="1"/>
    <n v="-3"/>
    <n v="3.6"/>
    <d v="2026-03-28T00:00:00"/>
    <m/>
    <m/>
    <m/>
    <n v="5.333333333333333"/>
  </r>
  <r>
    <x v="150"/>
    <s v="CHO"/>
    <s v="PHI"/>
    <s v="L"/>
    <d v="1899-12-30T17:32:00"/>
    <n v="1"/>
    <n v="1"/>
    <n v="1"/>
    <n v="0"/>
    <n v="0"/>
    <m/>
    <n v="2"/>
    <n v="2"/>
    <n v="1"/>
    <n v="1"/>
    <n v="0"/>
    <n v="1"/>
    <n v="0"/>
    <n v="0"/>
    <n v="1"/>
    <n v="0"/>
    <n v="4"/>
    <n v="4"/>
    <n v="10"/>
    <n v="3.5"/>
    <d v="2026-03-28T00:00:00"/>
    <m/>
    <m/>
    <m/>
    <n v="17.533333333333331"/>
  </r>
  <r>
    <x v="425"/>
    <s v="MIN"/>
    <s v="DET"/>
    <s v="L"/>
    <d v="1899-12-30T15:54:00"/>
    <n v="1"/>
    <n v="2"/>
    <n v="0.5"/>
    <n v="0"/>
    <n v="0"/>
    <m/>
    <n v="0"/>
    <n v="0"/>
    <m/>
    <n v="0"/>
    <n v="2"/>
    <n v="2"/>
    <n v="1"/>
    <n v="2"/>
    <n v="0"/>
    <n v="1"/>
    <n v="0"/>
    <n v="2"/>
    <n v="-9"/>
    <n v="3.3"/>
    <d v="2026-03-28T00:00:00"/>
    <m/>
    <m/>
    <m/>
    <n v="15.899999999999999"/>
  </r>
  <r>
    <x v="215"/>
    <s v="CHI"/>
    <s v="MEM"/>
    <s v="L"/>
    <d v="1899-12-30T22:58:00"/>
    <n v="2"/>
    <n v="5"/>
    <n v="0.4"/>
    <n v="0"/>
    <n v="3"/>
    <n v="0"/>
    <n v="0"/>
    <n v="0"/>
    <m/>
    <n v="1"/>
    <n v="2"/>
    <n v="3"/>
    <n v="0"/>
    <n v="0"/>
    <n v="1"/>
    <n v="0"/>
    <n v="0"/>
    <n v="4"/>
    <n v="5"/>
    <n v="3.3"/>
    <d v="2026-03-28T00:00:00"/>
    <m/>
    <m/>
    <m/>
    <n v="22.966666666666669"/>
  </r>
  <r>
    <x v="190"/>
    <s v="MIL"/>
    <s v="SAS"/>
    <s v="L"/>
    <d v="1899-12-31T01:23:00"/>
    <n v="5"/>
    <n v="15"/>
    <n v="0.33300000000000002"/>
    <n v="0"/>
    <n v="7"/>
    <n v="0"/>
    <n v="2"/>
    <n v="2"/>
    <n v="1"/>
    <n v="0"/>
    <n v="1"/>
    <n v="1"/>
    <n v="4"/>
    <n v="1"/>
    <n v="1"/>
    <n v="5"/>
    <n v="1"/>
    <n v="12"/>
    <n v="-18"/>
    <n v="2.9"/>
    <d v="2026-03-28T00:00:00"/>
    <m/>
    <m/>
    <m/>
    <n v="25.383333333333333"/>
  </r>
  <r>
    <x v="345"/>
    <s v="MEM"/>
    <s v="CHI"/>
    <s v="W"/>
    <d v="1899-12-30T21:14:00"/>
    <n v="3"/>
    <n v="14"/>
    <n v="0.214"/>
    <n v="0"/>
    <n v="4"/>
    <n v="0"/>
    <n v="4"/>
    <n v="4"/>
    <n v="1"/>
    <n v="1"/>
    <n v="3"/>
    <n v="4"/>
    <n v="3"/>
    <n v="0"/>
    <n v="0"/>
    <n v="2"/>
    <n v="1"/>
    <n v="10"/>
    <n v="18"/>
    <n v="2.7"/>
    <d v="2026-03-28T00:00:00"/>
    <m/>
    <m/>
    <m/>
    <n v="21.233333333333334"/>
  </r>
  <r>
    <x v="248"/>
    <s v="SAS"/>
    <s v="MIL"/>
    <s v="W"/>
    <d v="1899-12-30T18:24:00"/>
    <n v="1"/>
    <n v="3"/>
    <n v="0.33300000000000002"/>
    <n v="1"/>
    <n v="3"/>
    <n v="0.33300000000000002"/>
    <n v="0"/>
    <n v="0"/>
    <m/>
    <n v="0"/>
    <n v="1"/>
    <n v="1"/>
    <n v="1"/>
    <n v="0"/>
    <n v="0"/>
    <n v="0"/>
    <n v="0"/>
    <n v="3"/>
    <n v="30"/>
    <n v="2.2999999999999998"/>
    <d v="2026-03-28T00:00:00"/>
    <m/>
    <m/>
    <m/>
    <n v="18.400000000000002"/>
  </r>
  <r>
    <x v="227"/>
    <s v="CHO"/>
    <s v="PHI"/>
    <s v="L"/>
    <d v="1899-12-30T06:15:00"/>
    <n v="0"/>
    <n v="3"/>
    <n v="0"/>
    <n v="0"/>
    <n v="3"/>
    <n v="0"/>
    <n v="2"/>
    <n v="2"/>
    <n v="1"/>
    <n v="1"/>
    <n v="0"/>
    <n v="1"/>
    <n v="2"/>
    <n v="0"/>
    <n v="0"/>
    <n v="0"/>
    <n v="0"/>
    <n v="2"/>
    <n v="0"/>
    <n v="2"/>
    <d v="2026-03-28T00:00:00"/>
    <m/>
    <m/>
    <m/>
    <n v="6.25"/>
  </r>
  <r>
    <x v="433"/>
    <s v="PHO"/>
    <s v="UTA"/>
    <s v="W"/>
    <d v="1899-12-30T05:09:00"/>
    <n v="1"/>
    <n v="2"/>
    <n v="0.5"/>
    <n v="1"/>
    <n v="2"/>
    <n v="0.5"/>
    <n v="0"/>
    <n v="0"/>
    <m/>
    <n v="0"/>
    <n v="0"/>
    <n v="0"/>
    <n v="1"/>
    <n v="0"/>
    <n v="0"/>
    <n v="0"/>
    <n v="2"/>
    <n v="3"/>
    <n v="-3"/>
    <n v="1.9"/>
    <d v="2026-03-28T00:00:00"/>
    <m/>
    <m/>
    <m/>
    <n v="5.1499999999999995"/>
  </r>
  <r>
    <x v="362"/>
    <s v="CHI"/>
    <s v="MEM"/>
    <s v="L"/>
    <d v="1899-12-30T15:27:00"/>
    <n v="3"/>
    <n v="5"/>
    <n v="0.6"/>
    <n v="2"/>
    <n v="3"/>
    <n v="0.66700000000000004"/>
    <n v="0"/>
    <n v="0"/>
    <m/>
    <n v="1"/>
    <n v="1"/>
    <n v="2"/>
    <n v="2"/>
    <n v="0"/>
    <n v="0"/>
    <n v="5"/>
    <n v="3"/>
    <n v="8"/>
    <n v="-5"/>
    <n v="1.9"/>
    <d v="2026-03-28T00:00:00"/>
    <m/>
    <m/>
    <m/>
    <n v="15.450000000000001"/>
  </r>
  <r>
    <x v="31"/>
    <s v="ATL"/>
    <s v="SAC"/>
    <s v="W"/>
    <d v="1899-12-31T01:00:00"/>
    <n v="1"/>
    <n v="3"/>
    <n v="0.33300000000000002"/>
    <n v="0"/>
    <n v="1"/>
    <n v="0"/>
    <n v="0"/>
    <n v="0"/>
    <m/>
    <n v="0"/>
    <n v="3"/>
    <n v="3"/>
    <n v="3"/>
    <n v="2"/>
    <n v="0"/>
    <n v="3"/>
    <n v="1"/>
    <n v="2"/>
    <n v="-8"/>
    <n v="1.9"/>
    <d v="2026-03-28T00:00:00"/>
    <m/>
    <m/>
    <m/>
    <n v="25"/>
  </r>
  <r>
    <x v="90"/>
    <s v="PHI"/>
    <s v="CHO"/>
    <s v="W"/>
    <d v="1899-12-30T15:24:00"/>
    <n v="1"/>
    <n v="1"/>
    <n v="1"/>
    <n v="0"/>
    <n v="0"/>
    <m/>
    <n v="1"/>
    <n v="2"/>
    <n v="0.5"/>
    <n v="1"/>
    <n v="1"/>
    <n v="2"/>
    <n v="0"/>
    <n v="0"/>
    <n v="0"/>
    <n v="0"/>
    <n v="4"/>
    <n v="3"/>
    <n v="-16"/>
    <n v="1.7"/>
    <d v="2026-03-28T00:00:00"/>
    <m/>
    <m/>
    <m/>
    <n v="15.400000000000002"/>
  </r>
  <r>
    <x v="363"/>
    <s v="ATL"/>
    <s v="SAC"/>
    <s v="W"/>
    <d v="1899-12-30T11:00:00"/>
    <n v="0"/>
    <n v="2"/>
    <n v="0"/>
    <n v="0"/>
    <n v="0"/>
    <m/>
    <n v="0"/>
    <n v="0"/>
    <m/>
    <n v="0"/>
    <n v="0"/>
    <n v="0"/>
    <n v="2"/>
    <n v="1"/>
    <n v="1"/>
    <n v="0"/>
    <n v="0"/>
    <n v="0"/>
    <n v="-15"/>
    <n v="1.7"/>
    <d v="2026-03-28T00:00:00"/>
    <m/>
    <m/>
    <m/>
    <n v="11"/>
  </r>
  <r>
    <x v="347"/>
    <s v="DET"/>
    <s v="MIN"/>
    <s v="W"/>
    <d v="1899-12-30T02:01:00"/>
    <n v="1"/>
    <n v="1"/>
    <n v="1"/>
    <n v="0"/>
    <n v="0"/>
    <m/>
    <n v="0"/>
    <n v="0"/>
    <m/>
    <n v="0"/>
    <n v="0"/>
    <n v="0"/>
    <n v="0"/>
    <n v="0"/>
    <n v="0"/>
    <n v="0"/>
    <n v="0"/>
    <n v="2"/>
    <n v="1"/>
    <n v="1.7"/>
    <d v="2026-03-28T00:00:00"/>
    <m/>
    <m/>
    <m/>
    <n v="2.0166666666666666"/>
  </r>
  <r>
    <x v="241"/>
    <s v="SAS"/>
    <s v="MIL"/>
    <s v="W"/>
    <d v="1899-12-30T05:20:00"/>
    <n v="1"/>
    <n v="1"/>
    <n v="1"/>
    <n v="0"/>
    <n v="0"/>
    <m/>
    <n v="0"/>
    <n v="0"/>
    <m/>
    <n v="0"/>
    <n v="0"/>
    <n v="0"/>
    <n v="0"/>
    <n v="1"/>
    <n v="0"/>
    <n v="1"/>
    <n v="0"/>
    <n v="2"/>
    <n v="-3"/>
    <n v="1.7"/>
    <d v="2026-03-28T00:00:00"/>
    <m/>
    <m/>
    <m/>
    <n v="5.333333333333333"/>
  </r>
  <r>
    <x v="494"/>
    <s v="DET"/>
    <s v="MIN"/>
    <s v="W"/>
    <d v="1899-12-30T10:37:00"/>
    <n v="0"/>
    <n v="0"/>
    <m/>
    <n v="0"/>
    <n v="0"/>
    <m/>
    <n v="0"/>
    <n v="0"/>
    <m/>
    <n v="0"/>
    <n v="1"/>
    <n v="1"/>
    <n v="4"/>
    <n v="0"/>
    <n v="0"/>
    <n v="1"/>
    <n v="1"/>
    <n v="0"/>
    <n v="11"/>
    <n v="1.7"/>
    <d v="2026-03-28T00:00:00"/>
    <m/>
    <m/>
    <m/>
    <n v="10.616666666666667"/>
  </r>
  <r>
    <x v="306"/>
    <s v="PHI"/>
    <s v="CHO"/>
    <s v="W"/>
    <d v="1899-12-30T05:52:00"/>
    <n v="1"/>
    <n v="1"/>
    <n v="1"/>
    <n v="0"/>
    <n v="0"/>
    <m/>
    <n v="0"/>
    <n v="0"/>
    <m/>
    <n v="0"/>
    <n v="0"/>
    <n v="0"/>
    <n v="0"/>
    <n v="0"/>
    <n v="0"/>
    <n v="0"/>
    <n v="1"/>
    <n v="2"/>
    <n v="-4"/>
    <n v="1.3"/>
    <d v="2026-03-28T00:00:00"/>
    <m/>
    <m/>
    <m/>
    <n v="5.8666666666666663"/>
  </r>
  <r>
    <x v="228"/>
    <s v="SAS"/>
    <s v="MIL"/>
    <s v="W"/>
    <d v="1899-12-30T21:24:00"/>
    <n v="1"/>
    <n v="2"/>
    <n v="0.5"/>
    <n v="0"/>
    <n v="0"/>
    <m/>
    <n v="0"/>
    <n v="0"/>
    <m/>
    <n v="0"/>
    <n v="1"/>
    <n v="1"/>
    <n v="0"/>
    <n v="1"/>
    <n v="0"/>
    <n v="1"/>
    <n v="0"/>
    <n v="2"/>
    <n v="19"/>
    <n v="1.3"/>
    <d v="2026-03-28T00:00:00"/>
    <m/>
    <m/>
    <m/>
    <n v="21.400000000000002"/>
  </r>
  <r>
    <x v="282"/>
    <s v="PHI"/>
    <s v="CHO"/>
    <s v="W"/>
    <d v="1899-12-30T07:58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13"/>
    <n v="1"/>
    <d v="2026-03-28T00:00:00"/>
    <m/>
    <m/>
    <m/>
    <n v="7.9666666666666668"/>
  </r>
  <r>
    <x v="295"/>
    <s v="PHI"/>
    <s v="CHO"/>
    <s v="W"/>
    <d v="1899-12-30T06:20:00"/>
    <n v="0"/>
    <n v="1"/>
    <n v="0"/>
    <n v="0"/>
    <n v="0"/>
    <m/>
    <n v="0"/>
    <n v="0"/>
    <m/>
    <n v="1"/>
    <n v="1"/>
    <n v="2"/>
    <n v="1"/>
    <n v="0"/>
    <n v="1"/>
    <n v="0"/>
    <n v="2"/>
    <n v="0"/>
    <n v="3"/>
    <n v="0.9"/>
    <d v="2026-03-28T00:00:00"/>
    <m/>
    <m/>
    <m/>
    <n v="6.3333333333333339"/>
  </r>
  <r>
    <x v="572"/>
    <s v="MEM"/>
    <s v="CHI"/>
    <s v="W"/>
    <d v="1899-12-31T03:34:00"/>
    <n v="1"/>
    <n v="8"/>
    <n v="0.125"/>
    <n v="1"/>
    <n v="5"/>
    <n v="0.2"/>
    <n v="0"/>
    <n v="0"/>
    <m/>
    <n v="0"/>
    <n v="2"/>
    <n v="2"/>
    <n v="3"/>
    <n v="2"/>
    <n v="0"/>
    <n v="0"/>
    <n v="5"/>
    <n v="3"/>
    <n v="-7"/>
    <n v="0.5"/>
    <d v="2026-03-28T00:00:00"/>
    <m/>
    <m/>
    <m/>
    <n v="27.566666666666663"/>
  </r>
  <r>
    <x v="180"/>
    <s v="PHO"/>
    <s v="UTA"/>
    <s v="W"/>
    <d v="1899-12-31T03:27:00"/>
    <n v="0"/>
    <n v="8"/>
    <n v="0"/>
    <n v="0"/>
    <n v="8"/>
    <n v="0"/>
    <n v="0"/>
    <n v="0"/>
    <m/>
    <n v="0"/>
    <n v="3"/>
    <n v="3"/>
    <n v="7"/>
    <n v="1"/>
    <n v="1"/>
    <n v="1"/>
    <n v="1"/>
    <n v="0"/>
    <n v="15"/>
    <n v="0.5"/>
    <d v="2026-03-28T00:00:00"/>
    <m/>
    <m/>
    <m/>
    <n v="27.450000000000003"/>
  </r>
  <r>
    <x v="469"/>
    <s v="PHO"/>
    <s v="UTA"/>
    <s v="W"/>
    <d v="1899-12-30T06:15:00"/>
    <n v="0"/>
    <n v="1"/>
    <n v="0"/>
    <n v="0"/>
    <n v="0"/>
    <m/>
    <n v="0"/>
    <n v="0"/>
    <m/>
    <n v="1"/>
    <n v="1"/>
    <n v="2"/>
    <n v="0"/>
    <n v="0"/>
    <n v="0"/>
    <n v="0"/>
    <n v="0"/>
    <n v="0"/>
    <n v="-3"/>
    <n v="0.3"/>
    <d v="2026-03-28T00:00:00"/>
    <m/>
    <m/>
    <m/>
    <n v="6.25"/>
  </r>
  <r>
    <x v="498"/>
    <s v="CHO"/>
    <s v="PHI"/>
    <s v="L"/>
    <d v="1899-12-30T10:09:00"/>
    <n v="1"/>
    <n v="3"/>
    <n v="0.33300000000000002"/>
    <n v="0"/>
    <n v="2"/>
    <n v="0"/>
    <n v="0"/>
    <n v="0"/>
    <m/>
    <n v="0"/>
    <n v="0"/>
    <n v="0"/>
    <n v="1"/>
    <n v="1"/>
    <n v="0"/>
    <n v="2"/>
    <n v="0"/>
    <n v="2"/>
    <n v="5"/>
    <n v="0"/>
    <d v="2026-03-28T00:00:00"/>
    <m/>
    <m/>
    <m/>
    <n v="10.15"/>
  </r>
  <r>
    <x v="358"/>
    <s v="MIN"/>
    <s v="DET"/>
    <s v="L"/>
    <d v="1899-12-30T03:45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3-28T00:00:00"/>
    <m/>
    <m/>
    <m/>
    <n v="3.75"/>
  </r>
  <r>
    <x v="368"/>
    <s v="MIN"/>
    <s v="DET"/>
    <s v="L"/>
    <d v="1899-12-30T05:44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4"/>
    <n v="0"/>
    <d v="2026-03-28T00:00:00"/>
    <m/>
    <m/>
    <m/>
    <n v="5.7333333333333334"/>
  </r>
  <r>
    <x v="273"/>
    <s v="MIN"/>
    <s v="DET"/>
    <s v="L"/>
    <d v="1899-12-31T01:59:00"/>
    <n v="2"/>
    <n v="10"/>
    <n v="0.2"/>
    <n v="2"/>
    <n v="9"/>
    <n v="0.222"/>
    <n v="0"/>
    <n v="0"/>
    <m/>
    <n v="0"/>
    <n v="1"/>
    <n v="1"/>
    <n v="0"/>
    <n v="2"/>
    <n v="0"/>
    <n v="2"/>
    <n v="1"/>
    <n v="6"/>
    <n v="-17"/>
    <n v="-0.3"/>
    <d v="2026-03-28T00:00:00"/>
    <m/>
    <m/>
    <m/>
    <n v="25.983333333333334"/>
  </r>
  <r>
    <x v="533"/>
    <s v="PHI"/>
    <s v="CHO"/>
    <s v="W"/>
    <d v="1899-12-30T02:19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3-28T00:00:00"/>
    <m/>
    <m/>
    <m/>
    <n v="2.3166666666666669"/>
  </r>
  <r>
    <x v="173"/>
    <s v="ATL"/>
    <s v="SAC"/>
    <s v="W"/>
    <d v="1899-12-30T15:45:00"/>
    <n v="2"/>
    <n v="6"/>
    <n v="0.33300000000000002"/>
    <n v="0"/>
    <n v="3"/>
    <n v="0"/>
    <n v="0"/>
    <n v="0"/>
    <m/>
    <n v="0"/>
    <n v="1"/>
    <n v="1"/>
    <n v="0"/>
    <n v="1"/>
    <n v="0"/>
    <n v="2"/>
    <n v="1"/>
    <n v="4"/>
    <n v="-13"/>
    <n v="-0.5"/>
    <d v="2026-03-28T00:00:00"/>
    <m/>
    <m/>
    <m/>
    <n v="15.75"/>
  </r>
  <r>
    <x v="132"/>
    <s v="MIL"/>
    <s v="SAS"/>
    <s v="L"/>
    <d v="1899-12-31T01:36:00"/>
    <n v="2"/>
    <n v="8"/>
    <n v="0.25"/>
    <n v="1"/>
    <n v="6"/>
    <n v="0.16700000000000001"/>
    <n v="0"/>
    <n v="0"/>
    <m/>
    <n v="0"/>
    <n v="3"/>
    <n v="3"/>
    <n v="2"/>
    <n v="0"/>
    <n v="0"/>
    <n v="2"/>
    <n v="3"/>
    <n v="5"/>
    <n v="-29"/>
    <n v="-0.7"/>
    <d v="2026-03-28T00:00:00"/>
    <m/>
    <m/>
    <m/>
    <n v="25.6"/>
  </r>
  <r>
    <x v="188"/>
    <s v="MIN"/>
    <s v="DET"/>
    <s v="L"/>
    <d v="1899-12-31T00:24:00"/>
    <n v="3"/>
    <n v="15"/>
    <n v="0.2"/>
    <n v="0"/>
    <n v="7"/>
    <n v="0"/>
    <n v="2"/>
    <n v="3"/>
    <n v="0.66700000000000004"/>
    <n v="1"/>
    <n v="3"/>
    <n v="4"/>
    <n v="1"/>
    <n v="2"/>
    <n v="0"/>
    <n v="3"/>
    <n v="1"/>
    <n v="8"/>
    <n v="-22"/>
    <n v="-0.8"/>
    <d v="2026-03-28T00:00:00"/>
    <m/>
    <m/>
    <m/>
    <n v="24.4"/>
  </r>
  <r>
    <x v="390"/>
    <s v="DET"/>
    <s v="MIN"/>
    <s v="W"/>
    <d v="1899-12-30T02:01:00"/>
    <n v="0"/>
    <n v="0"/>
    <m/>
    <n v="0"/>
    <n v="0"/>
    <m/>
    <n v="0"/>
    <n v="0"/>
    <m/>
    <n v="0"/>
    <n v="0"/>
    <n v="0"/>
    <n v="0"/>
    <n v="0"/>
    <n v="0"/>
    <n v="0"/>
    <n v="2"/>
    <n v="0"/>
    <n v="1"/>
    <n v="-0.8"/>
    <d v="2026-03-28T00:00:00"/>
    <m/>
    <m/>
    <m/>
    <n v="2.0166666666666666"/>
  </r>
  <r>
    <x v="196"/>
    <s v="SAC"/>
    <s v="ATL"/>
    <s v="L"/>
    <d v="1899-12-30T23:24:00"/>
    <n v="1"/>
    <n v="11"/>
    <n v="9.0999999999999998E-2"/>
    <n v="1"/>
    <n v="6"/>
    <n v="0.16700000000000001"/>
    <n v="0"/>
    <n v="0"/>
    <m/>
    <n v="0"/>
    <n v="4"/>
    <n v="4"/>
    <n v="5"/>
    <n v="0"/>
    <n v="1"/>
    <n v="2"/>
    <n v="0"/>
    <n v="3"/>
    <n v="-10"/>
    <n v="-0.9"/>
    <d v="2026-03-28T00:00:00"/>
    <m/>
    <m/>
    <m/>
    <n v="23.4"/>
  </r>
  <r>
    <x v="385"/>
    <s v="SAC"/>
    <s v="ATL"/>
    <s v="L"/>
    <d v="1899-12-30T17:43:00"/>
    <n v="1"/>
    <n v="4"/>
    <n v="0.25"/>
    <n v="0"/>
    <n v="2"/>
    <n v="0"/>
    <n v="0"/>
    <n v="0"/>
    <m/>
    <n v="0"/>
    <n v="2"/>
    <n v="2"/>
    <n v="1"/>
    <n v="0"/>
    <n v="0"/>
    <n v="2"/>
    <n v="1"/>
    <n v="2"/>
    <n v="0"/>
    <n v="-1.5"/>
    <d v="2026-03-28T00:00:00"/>
    <m/>
    <m/>
    <m/>
    <n v="17.716666666666669"/>
  </r>
  <r>
    <x v="564"/>
    <s v="MIL"/>
    <s v="SAS"/>
    <s v="L"/>
    <d v="1899-12-30T07:12:00"/>
    <n v="0"/>
    <n v="2"/>
    <n v="0"/>
    <n v="0"/>
    <n v="1"/>
    <n v="0"/>
    <n v="0"/>
    <n v="0"/>
    <m/>
    <n v="1"/>
    <n v="0"/>
    <n v="1"/>
    <n v="0"/>
    <n v="1"/>
    <n v="0"/>
    <n v="1"/>
    <n v="2"/>
    <n v="0"/>
    <n v="1"/>
    <n v="-1.5"/>
    <d v="2026-03-28T00:00:00"/>
    <m/>
    <m/>
    <m/>
    <n v="7.1999999999999993"/>
  </r>
  <r>
    <x v="444"/>
    <s v="SAS"/>
    <s v="MIL"/>
    <s v="W"/>
    <d v="1899-12-30T06:37:00"/>
    <n v="0"/>
    <n v="3"/>
    <n v="0"/>
    <n v="0"/>
    <n v="3"/>
    <n v="0"/>
    <n v="1"/>
    <n v="2"/>
    <n v="0.5"/>
    <n v="0"/>
    <n v="0"/>
    <n v="0"/>
    <n v="0"/>
    <n v="0"/>
    <n v="0"/>
    <n v="0"/>
    <n v="0"/>
    <n v="1"/>
    <n v="-3"/>
    <n v="-1.5"/>
    <d v="2026-03-28T00:00:00"/>
    <m/>
    <m/>
    <m/>
    <n v="6.6166666666666671"/>
  </r>
  <r>
    <x v="286"/>
    <s v="UTA"/>
    <s v="PHO"/>
    <s v="L"/>
    <d v="1899-12-31T04:47:00"/>
    <n v="0"/>
    <n v="9"/>
    <n v="0"/>
    <n v="0"/>
    <n v="2"/>
    <n v="0"/>
    <n v="0"/>
    <n v="0"/>
    <m/>
    <n v="0"/>
    <n v="2"/>
    <n v="2"/>
    <n v="2"/>
    <n v="1"/>
    <n v="1"/>
    <n v="3"/>
    <n v="2"/>
    <n v="0"/>
    <n v="-31"/>
    <n v="-6.4"/>
    <d v="2026-03-28T00:00:00"/>
    <m/>
    <m/>
    <m/>
    <n v="28.783333333333335"/>
  </r>
  <r>
    <x v="1"/>
    <s v="HOU"/>
    <s v="NOP"/>
    <s v="W"/>
    <d v="1899-12-31T07:46:00"/>
    <n v="12"/>
    <n v="23"/>
    <n v="0.52200000000000002"/>
    <n v="5"/>
    <n v="7"/>
    <n v="0.71399999999999997"/>
    <n v="7"/>
    <n v="8"/>
    <n v="0.875"/>
    <n v="7"/>
    <n v="6"/>
    <n v="13"/>
    <n v="7"/>
    <n v="3"/>
    <n v="3"/>
    <n v="0"/>
    <n v="2"/>
    <n v="36"/>
    <n v="26"/>
    <n v="40.200000000000003"/>
    <d v="2026-03-29T00:00:00"/>
    <m/>
    <m/>
    <m/>
    <n v="31.766666666666666"/>
  </r>
  <r>
    <x v="48"/>
    <s v="TOR"/>
    <s v="ORL"/>
    <s v="W"/>
    <d v="1899-12-31T04:22:00"/>
    <n v="9"/>
    <n v="14"/>
    <n v="0.64300000000000002"/>
    <n v="2"/>
    <n v="2"/>
    <n v="1"/>
    <n v="3"/>
    <n v="5"/>
    <n v="0.6"/>
    <n v="1"/>
    <n v="4"/>
    <n v="5"/>
    <n v="15"/>
    <n v="3"/>
    <n v="0"/>
    <n v="2"/>
    <n v="1"/>
    <n v="23"/>
    <n v="30"/>
    <n v="29"/>
    <d v="2026-03-29T00:00:00"/>
    <m/>
    <m/>
    <m/>
    <n v="28.366666666666667"/>
  </r>
  <r>
    <x v="546"/>
    <s v="BOS"/>
    <s v="CHO"/>
    <s v="W"/>
    <d v="1899-12-31T06:47:00"/>
    <n v="12"/>
    <n v="23"/>
    <n v="0.52200000000000002"/>
    <n v="5"/>
    <n v="10"/>
    <n v="0.5"/>
    <n v="3"/>
    <n v="5"/>
    <n v="0.6"/>
    <n v="0"/>
    <n v="5"/>
    <n v="5"/>
    <n v="8"/>
    <n v="0"/>
    <n v="1"/>
    <n v="0"/>
    <n v="2"/>
    <n v="32"/>
    <n v="15"/>
    <n v="26.9"/>
    <d v="2026-03-29T00:00:00"/>
    <m/>
    <m/>
    <m/>
    <n v="30.783333333333331"/>
  </r>
  <r>
    <x v="87"/>
    <s v="MIL"/>
    <s v="LAC"/>
    <s v="L"/>
    <d v="1899-12-31T13:17:00"/>
    <n v="12"/>
    <n v="21"/>
    <n v="0.57099999999999995"/>
    <n v="9"/>
    <n v="15"/>
    <n v="0.6"/>
    <n v="3"/>
    <n v="4"/>
    <n v="0.75"/>
    <n v="0"/>
    <n v="2"/>
    <n v="2"/>
    <n v="4"/>
    <n v="2"/>
    <n v="0"/>
    <n v="5"/>
    <n v="4"/>
    <n v="36"/>
    <n v="-8"/>
    <n v="24.5"/>
    <d v="2026-03-29T00:00:00"/>
    <m/>
    <m/>
    <m/>
    <n v="37.283333333333331"/>
  </r>
  <r>
    <x v="476"/>
    <s v="MIA"/>
    <s v="IND"/>
    <s v="L"/>
    <d v="1899-12-31T12:21:00"/>
    <n v="12"/>
    <n v="22"/>
    <n v="0.54500000000000004"/>
    <n v="5"/>
    <n v="13"/>
    <n v="0.38500000000000001"/>
    <n v="2"/>
    <n v="2"/>
    <n v="1"/>
    <n v="1"/>
    <n v="2"/>
    <n v="3"/>
    <n v="4"/>
    <n v="0"/>
    <n v="0"/>
    <n v="0"/>
    <n v="1"/>
    <n v="31"/>
    <n v="-11"/>
    <n v="24.1"/>
    <d v="2026-03-29T00:00:00"/>
    <m/>
    <m/>
    <m/>
    <n v="36.35"/>
  </r>
  <r>
    <x v="314"/>
    <s v="DEN"/>
    <s v="GSW"/>
    <s v="W"/>
    <d v="1899-12-31T12:08:00"/>
    <n v="10"/>
    <n v="20"/>
    <n v="0.5"/>
    <n v="4"/>
    <n v="8"/>
    <n v="0.5"/>
    <n v="1"/>
    <n v="1"/>
    <n v="1"/>
    <n v="3"/>
    <n v="12"/>
    <n v="15"/>
    <n v="8"/>
    <n v="1"/>
    <n v="0"/>
    <n v="2"/>
    <n v="3"/>
    <n v="25"/>
    <n v="16"/>
    <n v="24.1"/>
    <d v="2026-03-29T00:00:00"/>
    <m/>
    <m/>
    <m/>
    <n v="36.133333333333333"/>
  </r>
  <r>
    <x v="134"/>
    <s v="BOS"/>
    <s v="CHO"/>
    <s v="W"/>
    <d v="1899-12-31T13:14:00"/>
    <n v="10"/>
    <n v="18"/>
    <n v="0.55600000000000005"/>
    <n v="2"/>
    <n v="6"/>
    <n v="0.33300000000000002"/>
    <n v="6"/>
    <n v="6"/>
    <n v="1"/>
    <n v="1"/>
    <n v="5"/>
    <n v="6"/>
    <n v="6"/>
    <n v="1"/>
    <n v="0"/>
    <n v="2"/>
    <n v="3"/>
    <n v="28"/>
    <n v="12"/>
    <n v="23.6"/>
    <d v="2026-03-29T00:00:00"/>
    <m/>
    <m/>
    <m/>
    <n v="37.233333333333334"/>
  </r>
  <r>
    <x v="19"/>
    <s v="GSW"/>
    <s v="DEN"/>
    <s v="L"/>
    <d v="1899-12-31T07:45:00"/>
    <n v="8"/>
    <n v="14"/>
    <n v="0.57099999999999995"/>
    <n v="5"/>
    <n v="8"/>
    <n v="0.625"/>
    <n v="2"/>
    <n v="2"/>
    <n v="1"/>
    <n v="0"/>
    <n v="5"/>
    <n v="5"/>
    <n v="2"/>
    <n v="2"/>
    <n v="1"/>
    <n v="0"/>
    <n v="1"/>
    <n v="23"/>
    <n v="-8"/>
    <n v="21.6"/>
    <d v="2026-03-29T00:00:00"/>
    <m/>
    <m/>
    <m/>
    <n v="31.75"/>
  </r>
  <r>
    <x v="312"/>
    <s v="LAC"/>
    <s v="MIL"/>
    <s v="W"/>
    <d v="1899-12-31T03:12:00"/>
    <n v="7"/>
    <n v="10"/>
    <n v="0.7"/>
    <n v="1"/>
    <n v="1"/>
    <n v="1"/>
    <n v="13"/>
    <n v="14"/>
    <n v="0.92900000000000005"/>
    <n v="1"/>
    <n v="5"/>
    <n v="6"/>
    <n v="1"/>
    <n v="0"/>
    <n v="0"/>
    <n v="4"/>
    <n v="2"/>
    <n v="28"/>
    <n v="-3"/>
    <n v="21.5"/>
    <d v="2026-03-29T00:00:00"/>
    <m/>
    <m/>
    <m/>
    <n v="27.2"/>
  </r>
  <r>
    <x v="311"/>
    <s v="IND"/>
    <s v="MIA"/>
    <s v="W"/>
    <d v="1899-12-31T07:17:00"/>
    <n v="11"/>
    <n v="24"/>
    <n v="0.45800000000000002"/>
    <n v="3"/>
    <n v="8"/>
    <n v="0.375"/>
    <n v="5"/>
    <n v="7"/>
    <n v="0.71399999999999997"/>
    <n v="2"/>
    <n v="9"/>
    <n v="11"/>
    <n v="6"/>
    <n v="1"/>
    <n v="0"/>
    <n v="4"/>
    <n v="2"/>
    <n v="30"/>
    <n v="12"/>
    <n v="21.3"/>
    <d v="2026-03-29T00:00:00"/>
    <m/>
    <m/>
    <m/>
    <n v="31.283333333333331"/>
  </r>
  <r>
    <x v="97"/>
    <s v="NYK"/>
    <s v="OKC"/>
    <s v="L"/>
    <d v="1899-12-31T12:49:00"/>
    <n v="13"/>
    <n v="22"/>
    <n v="0.59099999999999997"/>
    <n v="4"/>
    <n v="7"/>
    <n v="0.57099999999999995"/>
    <n v="2"/>
    <n v="4"/>
    <n v="0.5"/>
    <n v="1"/>
    <n v="4"/>
    <n v="5"/>
    <n v="5"/>
    <n v="0"/>
    <n v="0"/>
    <n v="4"/>
    <n v="3"/>
    <n v="32"/>
    <n v="-13"/>
    <n v="21.2"/>
    <d v="2026-03-29T00:00:00"/>
    <m/>
    <m/>
    <m/>
    <n v="36.816666666666663"/>
  </r>
  <r>
    <x v="51"/>
    <s v="TOR"/>
    <s v="ORL"/>
    <s v="W"/>
    <d v="1899-12-31T02:28:00"/>
    <n v="8"/>
    <n v="14"/>
    <n v="0.57099999999999995"/>
    <n v="0"/>
    <n v="4"/>
    <n v="0"/>
    <n v="8"/>
    <n v="8"/>
    <n v="1"/>
    <n v="0"/>
    <n v="3"/>
    <n v="3"/>
    <n v="3"/>
    <n v="3"/>
    <n v="0"/>
    <n v="1"/>
    <n v="4"/>
    <n v="24"/>
    <n v="22"/>
    <n v="20.8"/>
    <d v="2026-03-29T00:00:00"/>
    <m/>
    <m/>
    <m/>
    <n v="26.466666666666669"/>
  </r>
  <r>
    <x v="109"/>
    <s v="POR"/>
    <s v="WAS"/>
    <s v="W"/>
    <d v="1899-12-31T04:14:00"/>
    <n v="8"/>
    <n v="14"/>
    <n v="0.57099999999999995"/>
    <n v="4"/>
    <n v="9"/>
    <n v="0.44400000000000001"/>
    <n v="3"/>
    <n v="4"/>
    <n v="0.75"/>
    <n v="1"/>
    <n v="6"/>
    <n v="7"/>
    <n v="1"/>
    <n v="3"/>
    <n v="0"/>
    <n v="1"/>
    <n v="2"/>
    <n v="23"/>
    <n v="35"/>
    <n v="20.399999999999999"/>
    <d v="2026-03-29T00:00:00"/>
    <m/>
    <m/>
    <m/>
    <n v="28.233333333333334"/>
  </r>
  <r>
    <x v="138"/>
    <s v="TOR"/>
    <s v="ORL"/>
    <s v="W"/>
    <d v="1899-12-30T23:22:00"/>
    <n v="4"/>
    <n v="5"/>
    <n v="0.8"/>
    <n v="0"/>
    <n v="0"/>
    <m/>
    <n v="4"/>
    <n v="4"/>
    <n v="1"/>
    <n v="0"/>
    <n v="2"/>
    <n v="2"/>
    <n v="10"/>
    <n v="3"/>
    <n v="0"/>
    <n v="0"/>
    <n v="1"/>
    <n v="12"/>
    <n v="34"/>
    <n v="20.3"/>
    <d v="2026-03-29T00:00:00"/>
    <m/>
    <m/>
    <m/>
    <n v="23.366666666666667"/>
  </r>
  <r>
    <x v="3"/>
    <s v="OKC"/>
    <s v="NYK"/>
    <s v="W"/>
    <d v="1899-12-31T12:49:00"/>
    <n v="8"/>
    <n v="18"/>
    <n v="0.44400000000000001"/>
    <n v="1"/>
    <n v="3"/>
    <n v="0.33300000000000002"/>
    <n v="13"/>
    <n v="16"/>
    <n v="0.81299999999999994"/>
    <n v="1"/>
    <n v="2"/>
    <n v="3"/>
    <n v="4"/>
    <n v="1"/>
    <n v="0"/>
    <n v="4"/>
    <n v="2"/>
    <n v="30"/>
    <n v="13"/>
    <n v="19.7"/>
    <d v="2026-03-29T00:00:00"/>
    <m/>
    <m/>
    <m/>
    <n v="36.816666666666663"/>
  </r>
  <r>
    <x v="385"/>
    <s v="SAC"/>
    <s v="BRK"/>
    <s v="L"/>
    <d v="1899-12-31T04:58:00"/>
    <n v="6"/>
    <n v="12"/>
    <n v="0.5"/>
    <n v="3"/>
    <n v="5"/>
    <n v="0.6"/>
    <n v="5"/>
    <n v="5"/>
    <n v="1"/>
    <n v="2"/>
    <n v="6"/>
    <n v="8"/>
    <n v="5"/>
    <n v="1"/>
    <n v="0"/>
    <n v="2"/>
    <n v="1"/>
    <n v="20"/>
    <n v="-11"/>
    <n v="19.3"/>
    <d v="2026-03-29T00:00:00"/>
    <m/>
    <m/>
    <m/>
    <n v="28.966666666666665"/>
  </r>
  <r>
    <x v="214"/>
    <s v="IND"/>
    <s v="MIA"/>
    <s v="W"/>
    <d v="1899-12-31T09:26:00"/>
    <n v="7"/>
    <n v="11"/>
    <n v="0.63600000000000001"/>
    <n v="3"/>
    <n v="6"/>
    <n v="0.5"/>
    <n v="1"/>
    <n v="1"/>
    <n v="1"/>
    <n v="1"/>
    <n v="3"/>
    <n v="4"/>
    <n v="5"/>
    <n v="1"/>
    <n v="1"/>
    <n v="0"/>
    <n v="2"/>
    <n v="18"/>
    <n v="23"/>
    <n v="19.100000000000001"/>
    <d v="2026-03-29T00:00:00"/>
    <m/>
    <m/>
    <m/>
    <n v="33.43333333333333"/>
  </r>
  <r>
    <x v="313"/>
    <s v="DEN"/>
    <s v="GSW"/>
    <s v="W"/>
    <d v="1899-12-31T10:27:00"/>
    <n v="7"/>
    <n v="12"/>
    <n v="0.58299999999999996"/>
    <n v="2"/>
    <n v="4"/>
    <n v="0.5"/>
    <n v="4"/>
    <n v="5"/>
    <n v="0.8"/>
    <n v="0"/>
    <n v="6"/>
    <n v="6"/>
    <n v="7"/>
    <n v="2"/>
    <n v="1"/>
    <n v="4"/>
    <n v="1"/>
    <n v="20"/>
    <n v="13"/>
    <n v="19"/>
    <d v="2026-03-29T00:00:00"/>
    <m/>
    <m/>
    <m/>
    <n v="34.449999999999996"/>
  </r>
  <r>
    <x v="454"/>
    <s v="IND"/>
    <s v="MIA"/>
    <s v="W"/>
    <d v="1899-12-30T18:16:00"/>
    <n v="6"/>
    <n v="8"/>
    <n v="0.75"/>
    <n v="2"/>
    <n v="3"/>
    <n v="0.66700000000000004"/>
    <n v="1"/>
    <n v="1"/>
    <n v="1"/>
    <n v="0"/>
    <n v="2"/>
    <n v="2"/>
    <n v="9"/>
    <n v="0"/>
    <n v="1"/>
    <n v="1"/>
    <n v="0"/>
    <n v="15"/>
    <n v="15"/>
    <n v="18.399999999999999"/>
    <d v="2026-03-29T00:00:00"/>
    <m/>
    <m/>
    <m/>
    <n v="18.266666666666666"/>
  </r>
  <r>
    <x v="537"/>
    <s v="NOP"/>
    <s v="HOU"/>
    <s v="L"/>
    <d v="1899-12-31T04:12:00"/>
    <n v="8"/>
    <n v="14"/>
    <n v="0.57099999999999995"/>
    <n v="1"/>
    <n v="3"/>
    <n v="0.33300000000000002"/>
    <n v="2"/>
    <n v="2"/>
    <n v="1"/>
    <n v="0"/>
    <n v="4"/>
    <n v="4"/>
    <n v="6"/>
    <n v="1"/>
    <n v="1"/>
    <n v="1"/>
    <n v="1"/>
    <n v="19"/>
    <n v="-3"/>
    <n v="18.100000000000001"/>
    <d v="2026-03-29T00:00:00"/>
    <m/>
    <m/>
    <m/>
    <n v="28.200000000000003"/>
  </r>
  <r>
    <x v="11"/>
    <s v="HOU"/>
    <s v="NOP"/>
    <s v="W"/>
    <d v="1899-12-31T10:55:00"/>
    <n v="5"/>
    <n v="10"/>
    <n v="0.5"/>
    <n v="0"/>
    <n v="1"/>
    <n v="0"/>
    <n v="4"/>
    <n v="6"/>
    <n v="0.66700000000000004"/>
    <n v="2"/>
    <n v="6"/>
    <n v="8"/>
    <n v="5"/>
    <n v="3"/>
    <n v="0"/>
    <n v="0"/>
    <n v="0"/>
    <n v="14"/>
    <n v="32"/>
    <n v="17.899999999999999"/>
    <d v="2026-03-29T00:00:00"/>
    <m/>
    <m/>
    <m/>
    <n v="34.916666666666671"/>
  </r>
  <r>
    <x v="482"/>
    <s v="OKC"/>
    <s v="NYK"/>
    <s v="W"/>
    <d v="1899-12-31T04:39:00"/>
    <n v="7"/>
    <n v="11"/>
    <n v="0.63600000000000001"/>
    <n v="1"/>
    <n v="1"/>
    <n v="1"/>
    <n v="7"/>
    <n v="7"/>
    <n v="1"/>
    <n v="1"/>
    <n v="0"/>
    <n v="1"/>
    <n v="2"/>
    <n v="1"/>
    <n v="0"/>
    <n v="2"/>
    <n v="1"/>
    <n v="22"/>
    <n v="-3"/>
    <n v="17.8"/>
    <d v="2026-03-29T00:00:00"/>
    <m/>
    <m/>
    <m/>
    <n v="28.650000000000002"/>
  </r>
  <r>
    <x v="522"/>
    <s v="POR"/>
    <s v="WAS"/>
    <s v="W"/>
    <d v="1899-12-31T00:35:00"/>
    <n v="6"/>
    <n v="11"/>
    <n v="0.54500000000000004"/>
    <n v="1"/>
    <n v="3"/>
    <n v="0.33300000000000002"/>
    <n v="8"/>
    <n v="9"/>
    <n v="0.88900000000000001"/>
    <n v="0"/>
    <n v="3"/>
    <n v="3"/>
    <n v="7"/>
    <n v="0"/>
    <n v="0"/>
    <n v="2"/>
    <n v="4"/>
    <n v="21"/>
    <n v="26"/>
    <n v="17.5"/>
    <d v="2026-03-29T00:00:00"/>
    <m/>
    <m/>
    <m/>
    <n v="24.583333333333336"/>
  </r>
  <r>
    <x v="79"/>
    <s v="GSW"/>
    <s v="DEN"/>
    <s v="L"/>
    <d v="1899-12-31T04:39:00"/>
    <n v="8"/>
    <n v="14"/>
    <n v="0.57099999999999995"/>
    <n v="5"/>
    <n v="5"/>
    <n v="1"/>
    <n v="2"/>
    <n v="2"/>
    <n v="1"/>
    <n v="0"/>
    <n v="3"/>
    <n v="3"/>
    <n v="2"/>
    <n v="1"/>
    <n v="0"/>
    <n v="2"/>
    <n v="1"/>
    <n v="23"/>
    <n v="-15"/>
    <n v="17.3"/>
    <d v="2026-03-29T00:00:00"/>
    <m/>
    <m/>
    <m/>
    <n v="28.650000000000002"/>
  </r>
  <r>
    <x v="119"/>
    <s v="LAC"/>
    <s v="MIL"/>
    <s v="W"/>
    <d v="1899-12-31T11:13:00"/>
    <n v="9"/>
    <n v="13"/>
    <n v="0.69199999999999995"/>
    <n v="0"/>
    <n v="2"/>
    <n v="0"/>
    <n v="4"/>
    <n v="5"/>
    <n v="0.8"/>
    <n v="1"/>
    <n v="2"/>
    <n v="3"/>
    <n v="3"/>
    <n v="0"/>
    <n v="1"/>
    <n v="1"/>
    <n v="5"/>
    <n v="22"/>
    <n v="-1"/>
    <n v="17.2"/>
    <d v="2026-03-29T00:00:00"/>
    <m/>
    <m/>
    <m/>
    <n v="35.216666666666669"/>
  </r>
  <r>
    <x v="132"/>
    <s v="MIL"/>
    <s v="LAC"/>
    <s v="L"/>
    <d v="1899-12-31T14:13:00"/>
    <n v="7"/>
    <n v="12"/>
    <n v="0.58299999999999996"/>
    <n v="4"/>
    <n v="7"/>
    <n v="0.57099999999999995"/>
    <n v="0"/>
    <n v="0"/>
    <m/>
    <n v="0"/>
    <n v="6"/>
    <n v="6"/>
    <n v="8"/>
    <n v="2"/>
    <n v="1"/>
    <n v="5"/>
    <n v="1"/>
    <n v="18"/>
    <n v="-2"/>
    <n v="17.100000000000001"/>
    <d v="2026-03-29T00:00:00"/>
    <m/>
    <m/>
    <m/>
    <n v="38.216666666666669"/>
  </r>
  <r>
    <x v="185"/>
    <s v="LAC"/>
    <s v="MIL"/>
    <s v="W"/>
    <d v="1899-12-30T22:34:00"/>
    <n v="8"/>
    <n v="16"/>
    <n v="0.5"/>
    <n v="4"/>
    <n v="7"/>
    <n v="0.57099999999999995"/>
    <n v="0"/>
    <n v="0"/>
    <m/>
    <n v="3"/>
    <n v="5"/>
    <n v="8"/>
    <n v="2"/>
    <n v="1"/>
    <n v="0"/>
    <n v="1"/>
    <n v="1"/>
    <n v="20"/>
    <n v="11"/>
    <n v="16.600000000000001"/>
    <d v="2026-03-29T00:00:00"/>
    <m/>
    <m/>
    <m/>
    <n v="22.566666666666666"/>
  </r>
  <r>
    <x v="13"/>
    <s v="HOU"/>
    <s v="NOP"/>
    <s v="W"/>
    <d v="1899-12-31T09:18:00"/>
    <n v="7"/>
    <n v="15"/>
    <n v="0.46700000000000003"/>
    <n v="4"/>
    <n v="9"/>
    <n v="0.44400000000000001"/>
    <n v="2"/>
    <n v="2"/>
    <n v="1"/>
    <n v="2"/>
    <n v="2"/>
    <n v="4"/>
    <n v="3"/>
    <n v="0"/>
    <n v="2"/>
    <n v="0"/>
    <n v="3"/>
    <n v="20"/>
    <n v="16"/>
    <n v="16.600000000000001"/>
    <d v="2026-03-29T00:00:00"/>
    <m/>
    <m/>
    <m/>
    <n v="33.299999999999997"/>
  </r>
  <r>
    <x v="104"/>
    <s v="NYK"/>
    <s v="OKC"/>
    <s v="L"/>
    <d v="1899-12-31T10:07:00"/>
    <n v="5"/>
    <n v="9"/>
    <n v="0.55600000000000005"/>
    <n v="0"/>
    <n v="1"/>
    <n v="0"/>
    <n v="5"/>
    <n v="5"/>
    <n v="1"/>
    <n v="7"/>
    <n v="11"/>
    <n v="18"/>
    <n v="2"/>
    <n v="1"/>
    <n v="0"/>
    <n v="4"/>
    <n v="3"/>
    <n v="15"/>
    <n v="-10"/>
    <n v="16.100000000000001"/>
    <d v="2026-03-29T00:00:00"/>
    <m/>
    <m/>
    <m/>
    <n v="34.116666666666667"/>
  </r>
  <r>
    <x v="447"/>
    <s v="LAC"/>
    <s v="MIL"/>
    <s v="W"/>
    <d v="1899-12-31T02:40:00"/>
    <n v="5"/>
    <n v="9"/>
    <n v="0.55600000000000005"/>
    <n v="3"/>
    <n v="7"/>
    <n v="0.42899999999999999"/>
    <n v="2"/>
    <n v="2"/>
    <n v="1"/>
    <n v="0"/>
    <n v="2"/>
    <n v="2"/>
    <n v="11"/>
    <n v="2"/>
    <n v="0"/>
    <n v="5"/>
    <n v="0"/>
    <n v="15"/>
    <n v="19"/>
    <n v="16"/>
    <d v="2026-03-29T00:00:00"/>
    <m/>
    <m/>
    <m/>
    <n v="26.666666666666668"/>
  </r>
  <r>
    <x v="503"/>
    <s v="IND"/>
    <s v="MIA"/>
    <s v="W"/>
    <d v="1899-12-30T20:28:00"/>
    <n v="7"/>
    <n v="9"/>
    <n v="0.77800000000000002"/>
    <n v="5"/>
    <n v="6"/>
    <n v="0.83299999999999996"/>
    <n v="2"/>
    <n v="2"/>
    <n v="1"/>
    <n v="0"/>
    <n v="5"/>
    <n v="5"/>
    <n v="0"/>
    <n v="0"/>
    <n v="0"/>
    <n v="2"/>
    <n v="3"/>
    <n v="21"/>
    <n v="-4"/>
    <n v="15.8"/>
    <d v="2026-03-29T00:00:00"/>
    <m/>
    <m/>
    <m/>
    <n v="20.466666666666665"/>
  </r>
  <r>
    <x v="319"/>
    <s v="DEN"/>
    <s v="GSW"/>
    <s v="W"/>
    <d v="1899-12-31T02:07:00"/>
    <n v="5"/>
    <n v="10"/>
    <n v="0.5"/>
    <n v="4"/>
    <n v="8"/>
    <n v="0.5"/>
    <n v="2"/>
    <n v="2"/>
    <n v="1"/>
    <n v="1"/>
    <n v="2"/>
    <n v="3"/>
    <n v="2"/>
    <n v="2"/>
    <n v="0"/>
    <n v="0"/>
    <n v="0"/>
    <n v="16"/>
    <n v="12"/>
    <n v="15.7"/>
    <d v="2026-03-29T00:00:00"/>
    <m/>
    <m/>
    <m/>
    <n v="26.116666666666667"/>
  </r>
  <r>
    <x v="9"/>
    <s v="HOU"/>
    <s v="NOP"/>
    <s v="W"/>
    <d v="1899-12-31T04:46:00"/>
    <n v="7"/>
    <n v="16"/>
    <n v="0.438"/>
    <n v="1"/>
    <n v="7"/>
    <n v="0.14299999999999999"/>
    <n v="5"/>
    <n v="5"/>
    <n v="1"/>
    <n v="0"/>
    <n v="4"/>
    <n v="4"/>
    <n v="6"/>
    <n v="1"/>
    <n v="0"/>
    <n v="2"/>
    <n v="1"/>
    <n v="20"/>
    <n v="1"/>
    <n v="15.6"/>
    <d v="2026-03-29T00:00:00"/>
    <m/>
    <m/>
    <m/>
    <n v="28.766666666666666"/>
  </r>
  <r>
    <x v="49"/>
    <s v="NOP"/>
    <s v="HOU"/>
    <s v="L"/>
    <d v="1899-12-31T01:18:00"/>
    <n v="6"/>
    <n v="8"/>
    <n v="0.75"/>
    <n v="0"/>
    <n v="0"/>
    <m/>
    <n v="6"/>
    <n v="8"/>
    <n v="0.75"/>
    <n v="1"/>
    <n v="3"/>
    <n v="4"/>
    <n v="3"/>
    <n v="0"/>
    <n v="0"/>
    <n v="1"/>
    <n v="3"/>
    <n v="18"/>
    <n v="-11"/>
    <n v="15.5"/>
    <d v="2026-03-29T00:00:00"/>
    <m/>
    <m/>
    <m/>
    <n v="25.3"/>
  </r>
  <r>
    <x v="293"/>
    <s v="BRK"/>
    <s v="SAC"/>
    <s v="W"/>
    <d v="1899-12-31T04:18:00"/>
    <n v="6"/>
    <n v="8"/>
    <n v="0.75"/>
    <n v="4"/>
    <n v="6"/>
    <n v="0.66700000000000004"/>
    <n v="0"/>
    <n v="0"/>
    <m/>
    <n v="0"/>
    <n v="2"/>
    <n v="2"/>
    <n v="2"/>
    <n v="1"/>
    <n v="0"/>
    <n v="0"/>
    <n v="1"/>
    <n v="16"/>
    <n v="6"/>
    <n v="15.4"/>
    <d v="2026-03-29T00:00:00"/>
    <m/>
    <m/>
    <m/>
    <n v="28.3"/>
  </r>
  <r>
    <x v="112"/>
    <s v="MIA"/>
    <s v="IND"/>
    <s v="L"/>
    <d v="1899-12-31T13:29:00"/>
    <n v="5"/>
    <n v="14"/>
    <n v="0.35699999999999998"/>
    <n v="3"/>
    <n v="6"/>
    <n v="0.5"/>
    <n v="2"/>
    <n v="2"/>
    <n v="1"/>
    <n v="4"/>
    <n v="2"/>
    <n v="6"/>
    <n v="5"/>
    <n v="2"/>
    <n v="2"/>
    <n v="1"/>
    <n v="3"/>
    <n v="15"/>
    <n v="-13"/>
    <n v="15.3"/>
    <d v="2026-03-29T00:00:00"/>
    <m/>
    <m/>
    <m/>
    <n v="37.483333333333334"/>
  </r>
  <r>
    <x v="105"/>
    <s v="BOS"/>
    <s v="CHO"/>
    <s v="W"/>
    <d v="1899-12-31T04:45:00"/>
    <n v="8"/>
    <n v="13"/>
    <n v="0.61499999999999999"/>
    <n v="0"/>
    <n v="1"/>
    <n v="0"/>
    <n v="1"/>
    <n v="2"/>
    <n v="0.5"/>
    <n v="3"/>
    <n v="5"/>
    <n v="8"/>
    <n v="1"/>
    <n v="1"/>
    <n v="1"/>
    <n v="0"/>
    <n v="4"/>
    <n v="17"/>
    <n v="13"/>
    <n v="15.1"/>
    <d v="2026-03-29T00:00:00"/>
    <m/>
    <m/>
    <m/>
    <n v="28.75"/>
  </r>
  <r>
    <x v="338"/>
    <s v="NYK"/>
    <s v="OKC"/>
    <s v="L"/>
    <d v="1899-12-31T09:46:00"/>
    <n v="5"/>
    <n v="9"/>
    <n v="0.55600000000000005"/>
    <n v="5"/>
    <n v="7"/>
    <n v="0.71399999999999997"/>
    <n v="0"/>
    <n v="0"/>
    <m/>
    <n v="1"/>
    <n v="5"/>
    <n v="6"/>
    <n v="3"/>
    <n v="2"/>
    <n v="0"/>
    <n v="1"/>
    <n v="3"/>
    <n v="15"/>
    <n v="-12"/>
    <n v="14.8"/>
    <d v="2026-03-29T00:00:00"/>
    <m/>
    <m/>
    <m/>
    <n v="33.766666666666666"/>
  </r>
  <r>
    <x v="60"/>
    <s v="MIA"/>
    <s v="IND"/>
    <s v="L"/>
    <d v="1899-12-31T11:29:00"/>
    <n v="5"/>
    <n v="7"/>
    <n v="0.71399999999999997"/>
    <n v="1"/>
    <n v="2"/>
    <n v="0.5"/>
    <n v="1"/>
    <n v="2"/>
    <n v="0.5"/>
    <n v="0"/>
    <n v="3"/>
    <n v="3"/>
    <n v="8"/>
    <n v="2"/>
    <n v="0"/>
    <n v="1"/>
    <n v="4"/>
    <n v="12"/>
    <n v="-9"/>
    <n v="14.6"/>
    <d v="2026-03-29T00:00:00"/>
    <m/>
    <m/>
    <m/>
    <n v="35.483333333333334"/>
  </r>
  <r>
    <x v="495"/>
    <s v="TOR"/>
    <s v="ORL"/>
    <s v="W"/>
    <d v="1899-12-30T19:14:00"/>
    <n v="5"/>
    <n v="7"/>
    <n v="0.71399999999999997"/>
    <n v="4"/>
    <n v="6"/>
    <n v="0.66700000000000004"/>
    <n v="0"/>
    <n v="0"/>
    <m/>
    <n v="0"/>
    <n v="2"/>
    <n v="2"/>
    <n v="2"/>
    <n v="3"/>
    <n v="0"/>
    <n v="0"/>
    <n v="4"/>
    <n v="14"/>
    <n v="31"/>
    <n v="14.5"/>
    <d v="2026-03-29T00:00:00"/>
    <m/>
    <m/>
    <m/>
    <n v="19.233333333333334"/>
  </r>
  <r>
    <x v="327"/>
    <s v="IND"/>
    <s v="MIA"/>
    <s v="W"/>
    <d v="1899-12-31T12:21:00"/>
    <n v="6"/>
    <n v="12"/>
    <n v="0.5"/>
    <n v="2"/>
    <n v="6"/>
    <n v="0.33300000000000002"/>
    <n v="1"/>
    <n v="1"/>
    <n v="1"/>
    <n v="0"/>
    <n v="3"/>
    <n v="3"/>
    <n v="10"/>
    <n v="0"/>
    <n v="0"/>
    <n v="2"/>
    <n v="1"/>
    <n v="15"/>
    <n v="11"/>
    <n v="14.5"/>
    <d v="2026-03-29T00:00:00"/>
    <m/>
    <m/>
    <m/>
    <n v="36.35"/>
  </r>
  <r>
    <x v="129"/>
    <s v="POR"/>
    <s v="WAS"/>
    <s v="W"/>
    <d v="1899-12-31T03:34:00"/>
    <n v="8"/>
    <n v="16"/>
    <n v="0.5"/>
    <n v="1"/>
    <n v="3"/>
    <n v="0.33300000000000002"/>
    <n v="3"/>
    <n v="6"/>
    <n v="0.5"/>
    <n v="1"/>
    <n v="6"/>
    <n v="7"/>
    <n v="5"/>
    <n v="2"/>
    <n v="0"/>
    <n v="4"/>
    <n v="1"/>
    <n v="20"/>
    <n v="22"/>
    <n v="14.4"/>
    <d v="2026-03-29T00:00:00"/>
    <m/>
    <m/>
    <m/>
    <n v="27.566666666666663"/>
  </r>
  <r>
    <x v="5"/>
    <s v="OKC"/>
    <s v="NYK"/>
    <s v="W"/>
    <d v="1899-12-31T08:41:00"/>
    <n v="5"/>
    <n v="10"/>
    <n v="0.5"/>
    <n v="0"/>
    <n v="3"/>
    <n v="0"/>
    <n v="6"/>
    <n v="7"/>
    <n v="0.85699999999999998"/>
    <n v="2"/>
    <n v="7"/>
    <n v="9"/>
    <n v="2"/>
    <n v="1"/>
    <n v="0"/>
    <n v="1"/>
    <n v="3"/>
    <n v="16"/>
    <n v="16"/>
    <n v="14.3"/>
    <d v="2026-03-29T00:00:00"/>
    <m/>
    <m/>
    <m/>
    <n v="32.68333333333333"/>
  </r>
  <r>
    <x v="130"/>
    <s v="NOP"/>
    <s v="HOU"/>
    <s v="L"/>
    <d v="1899-12-31T07:05:00"/>
    <n v="7"/>
    <n v="13"/>
    <n v="0.53800000000000003"/>
    <n v="4"/>
    <n v="6"/>
    <n v="0.66700000000000004"/>
    <n v="0"/>
    <n v="0"/>
    <m/>
    <n v="1"/>
    <n v="6"/>
    <n v="7"/>
    <n v="1"/>
    <n v="0"/>
    <n v="1"/>
    <n v="1"/>
    <n v="1"/>
    <n v="18"/>
    <n v="-7"/>
    <n v="14.2"/>
    <d v="2026-03-29T00:00:00"/>
    <m/>
    <m/>
    <m/>
    <n v="31.083333333333332"/>
  </r>
  <r>
    <x v="38"/>
    <s v="HOU"/>
    <s v="NOP"/>
    <s v="W"/>
    <d v="1899-12-30T22:19:00"/>
    <n v="6"/>
    <n v="12"/>
    <n v="0.5"/>
    <n v="3"/>
    <n v="5"/>
    <n v="0.6"/>
    <n v="0"/>
    <n v="0"/>
    <m/>
    <n v="3"/>
    <n v="5"/>
    <n v="8"/>
    <n v="1"/>
    <n v="1"/>
    <n v="0"/>
    <n v="0"/>
    <n v="1"/>
    <n v="15"/>
    <n v="15"/>
    <n v="13.9"/>
    <d v="2026-03-29T00:00:00"/>
    <m/>
    <m/>
    <m/>
    <n v="22.316666666666666"/>
  </r>
  <r>
    <x v="204"/>
    <s v="TOR"/>
    <s v="ORL"/>
    <s v="W"/>
    <d v="1899-12-30T21:19:00"/>
    <n v="8"/>
    <n v="13"/>
    <n v="0.61499999999999999"/>
    <n v="2"/>
    <n v="4"/>
    <n v="0.5"/>
    <n v="1"/>
    <n v="1"/>
    <n v="1"/>
    <n v="0"/>
    <n v="4"/>
    <n v="4"/>
    <n v="0"/>
    <n v="3"/>
    <n v="0"/>
    <n v="3"/>
    <n v="1"/>
    <n v="19"/>
    <n v="47"/>
    <n v="13.9"/>
    <d v="2026-03-29T00:00:00"/>
    <m/>
    <m/>
    <m/>
    <n v="21.316666666666666"/>
  </r>
  <r>
    <x v="29"/>
    <s v="GSW"/>
    <s v="DEN"/>
    <s v="L"/>
    <d v="1899-12-30T20:59:00"/>
    <n v="7"/>
    <n v="8"/>
    <n v="0.875"/>
    <n v="1"/>
    <n v="2"/>
    <n v="0.5"/>
    <n v="1"/>
    <n v="1"/>
    <n v="1"/>
    <n v="1"/>
    <n v="4"/>
    <n v="5"/>
    <n v="1"/>
    <n v="0"/>
    <n v="0"/>
    <n v="0"/>
    <n v="5"/>
    <n v="16"/>
    <n v="-2"/>
    <n v="13.8"/>
    <d v="2026-03-29T00:00:00"/>
    <m/>
    <m/>
    <m/>
    <n v="20.983333333333334"/>
  </r>
  <r>
    <x v="158"/>
    <s v="MIL"/>
    <s v="LAC"/>
    <s v="L"/>
    <d v="1899-12-31T04:03:00"/>
    <n v="4"/>
    <n v="8"/>
    <n v="0.5"/>
    <n v="2"/>
    <n v="5"/>
    <n v="0.4"/>
    <n v="5"/>
    <n v="5"/>
    <n v="1"/>
    <n v="0"/>
    <n v="3"/>
    <n v="3"/>
    <n v="3"/>
    <n v="2"/>
    <n v="0"/>
    <n v="0"/>
    <n v="6"/>
    <n v="15"/>
    <n v="-18"/>
    <n v="13.6"/>
    <d v="2026-03-29T00:00:00"/>
    <m/>
    <m/>
    <m/>
    <n v="28.049999999999997"/>
  </r>
  <r>
    <x v="235"/>
    <s v="BRK"/>
    <s v="SAC"/>
    <s v="W"/>
    <d v="1899-12-30T20:04:00"/>
    <n v="5"/>
    <n v="11"/>
    <n v="0.45500000000000002"/>
    <n v="3"/>
    <n v="6"/>
    <n v="0.5"/>
    <n v="2"/>
    <n v="4"/>
    <n v="0.5"/>
    <n v="0"/>
    <n v="7"/>
    <n v="7"/>
    <n v="1"/>
    <n v="2"/>
    <n v="2"/>
    <n v="1"/>
    <n v="1"/>
    <n v="15"/>
    <n v="14"/>
    <n v="13.3"/>
    <d v="2026-03-29T00:00:00"/>
    <m/>
    <m/>
    <m/>
    <n v="20.066666666666666"/>
  </r>
  <r>
    <x v="120"/>
    <s v="TOR"/>
    <s v="ORL"/>
    <s v="W"/>
    <d v="1899-12-31T01:03:00"/>
    <n v="5"/>
    <n v="7"/>
    <n v="0.71399999999999997"/>
    <n v="0"/>
    <n v="0"/>
    <m/>
    <n v="1"/>
    <n v="2"/>
    <n v="0.5"/>
    <n v="1"/>
    <n v="6"/>
    <n v="7"/>
    <n v="3"/>
    <n v="1"/>
    <n v="1"/>
    <n v="0"/>
    <n v="3"/>
    <n v="11"/>
    <n v="29"/>
    <n v="12.8"/>
    <d v="2026-03-29T00:00:00"/>
    <m/>
    <m/>
    <m/>
    <n v="25.049999999999997"/>
  </r>
  <r>
    <x v="174"/>
    <s v="LAC"/>
    <s v="MIL"/>
    <s v="W"/>
    <d v="1899-12-31T01:19:00"/>
    <n v="2"/>
    <n v="3"/>
    <n v="0.66700000000000004"/>
    <n v="0"/>
    <n v="1"/>
    <n v="0"/>
    <n v="4"/>
    <n v="5"/>
    <n v="0.8"/>
    <n v="0"/>
    <n v="7"/>
    <n v="7"/>
    <n v="1"/>
    <n v="3"/>
    <n v="2"/>
    <n v="0"/>
    <n v="2"/>
    <n v="8"/>
    <n v="23"/>
    <n v="12.7"/>
    <d v="2026-03-29T00:00:00"/>
    <m/>
    <m/>
    <m/>
    <n v="25.316666666666663"/>
  </r>
  <r>
    <x v="213"/>
    <s v="BRK"/>
    <s v="SAC"/>
    <s v="W"/>
    <d v="1899-12-31T01:05:00"/>
    <n v="6"/>
    <n v="11"/>
    <n v="0.54500000000000004"/>
    <n v="2"/>
    <n v="6"/>
    <n v="0.33300000000000002"/>
    <n v="4"/>
    <n v="4"/>
    <n v="1"/>
    <n v="0"/>
    <n v="1"/>
    <n v="1"/>
    <n v="0"/>
    <n v="0"/>
    <n v="0"/>
    <n v="0"/>
    <n v="1"/>
    <n v="18"/>
    <n v="20"/>
    <n v="12.6"/>
    <d v="2026-03-29T00:00:00"/>
    <m/>
    <m/>
    <m/>
    <n v="25.083333333333332"/>
  </r>
  <r>
    <x v="28"/>
    <s v="OKC"/>
    <s v="NYK"/>
    <s v="W"/>
    <d v="1899-12-31T03:06:00"/>
    <n v="4"/>
    <n v="7"/>
    <n v="0.57099999999999995"/>
    <n v="2"/>
    <n v="5"/>
    <n v="0.4"/>
    <n v="2"/>
    <n v="2"/>
    <n v="1"/>
    <n v="2"/>
    <n v="0"/>
    <n v="2"/>
    <n v="1"/>
    <n v="2"/>
    <n v="0"/>
    <n v="0"/>
    <n v="1"/>
    <n v="12"/>
    <n v="13"/>
    <n v="12.4"/>
    <d v="2026-03-29T00:00:00"/>
    <m/>
    <m/>
    <m/>
    <n v="27.1"/>
  </r>
  <r>
    <x v="15"/>
    <s v="GSW"/>
    <s v="DEN"/>
    <s v="L"/>
    <d v="1899-12-31T05:33:00"/>
    <n v="5"/>
    <n v="11"/>
    <n v="0.45500000000000002"/>
    <n v="2"/>
    <n v="7"/>
    <n v="0.28599999999999998"/>
    <n v="1"/>
    <n v="1"/>
    <n v="1"/>
    <n v="0"/>
    <n v="4"/>
    <n v="4"/>
    <n v="8"/>
    <n v="1"/>
    <n v="0"/>
    <n v="2"/>
    <n v="2"/>
    <n v="13"/>
    <n v="-14"/>
    <n v="12.3"/>
    <d v="2026-03-29T00:00:00"/>
    <m/>
    <m/>
    <m/>
    <n v="29.549999999999997"/>
  </r>
  <r>
    <x v="115"/>
    <s v="MIA"/>
    <s v="IND"/>
    <s v="L"/>
    <d v="1899-12-31T01:43:00"/>
    <n v="7"/>
    <n v="17"/>
    <n v="0.41199999999999998"/>
    <n v="2"/>
    <n v="5"/>
    <n v="0.4"/>
    <n v="1"/>
    <n v="1"/>
    <n v="1"/>
    <n v="3"/>
    <n v="5"/>
    <n v="8"/>
    <n v="2"/>
    <n v="0"/>
    <n v="0"/>
    <n v="1"/>
    <n v="1"/>
    <n v="17"/>
    <n v="-10"/>
    <n v="11.5"/>
    <d v="2026-03-29T00:00:00"/>
    <m/>
    <m/>
    <m/>
    <n v="25.716666666666669"/>
  </r>
  <r>
    <x v="217"/>
    <s v="WAS"/>
    <s v="POR"/>
    <s v="L"/>
    <d v="1899-12-31T01:34:00"/>
    <n v="4"/>
    <n v="9"/>
    <n v="0.44400000000000001"/>
    <n v="1"/>
    <n v="3"/>
    <n v="0.33300000000000002"/>
    <n v="5"/>
    <n v="5"/>
    <n v="1"/>
    <n v="0"/>
    <n v="1"/>
    <n v="1"/>
    <n v="1"/>
    <n v="2"/>
    <n v="0"/>
    <n v="0"/>
    <n v="2"/>
    <n v="14"/>
    <n v="-10"/>
    <n v="11.5"/>
    <d v="2026-03-29T00:00:00"/>
    <m/>
    <m/>
    <m/>
    <n v="25.566666666666666"/>
  </r>
  <r>
    <x v="108"/>
    <s v="ORL"/>
    <s v="TOR"/>
    <s v="L"/>
    <d v="1899-12-31T02:31:00"/>
    <n v="5"/>
    <n v="10"/>
    <n v="0.5"/>
    <n v="2"/>
    <n v="4"/>
    <n v="0.5"/>
    <n v="5"/>
    <n v="6"/>
    <n v="0.83299999999999996"/>
    <n v="2"/>
    <n v="1"/>
    <n v="3"/>
    <n v="2"/>
    <n v="0"/>
    <n v="0"/>
    <n v="3"/>
    <n v="1"/>
    <n v="17"/>
    <n v="-25"/>
    <n v="11.3"/>
    <d v="2026-03-29T00:00:00"/>
    <m/>
    <m/>
    <m/>
    <n v="26.516666666666666"/>
  </r>
  <r>
    <x v="410"/>
    <s v="BRK"/>
    <s v="SAC"/>
    <s v="W"/>
    <d v="1899-12-30T20:11:00"/>
    <n v="3"/>
    <n v="5"/>
    <n v="0.6"/>
    <n v="3"/>
    <n v="5"/>
    <n v="0.6"/>
    <n v="0"/>
    <n v="0"/>
    <m/>
    <n v="0"/>
    <n v="0"/>
    <n v="0"/>
    <n v="4"/>
    <n v="2"/>
    <n v="0"/>
    <n v="0"/>
    <n v="1"/>
    <n v="9"/>
    <n v="-2"/>
    <n v="11.1"/>
    <d v="2026-03-29T00:00:00"/>
    <m/>
    <m/>
    <m/>
    <n v="20.183333333333334"/>
  </r>
  <r>
    <x v="287"/>
    <s v="LAC"/>
    <s v="MIL"/>
    <s v="W"/>
    <d v="1899-12-31T07:35:00"/>
    <n v="4"/>
    <n v="5"/>
    <n v="0.8"/>
    <n v="2"/>
    <n v="3"/>
    <n v="0.66700000000000004"/>
    <n v="0"/>
    <n v="0"/>
    <m/>
    <n v="0"/>
    <n v="2"/>
    <n v="2"/>
    <n v="5"/>
    <n v="2"/>
    <n v="0"/>
    <n v="2"/>
    <n v="3"/>
    <n v="10"/>
    <n v="10"/>
    <n v="11"/>
    <d v="2026-03-29T00:00:00"/>
    <m/>
    <m/>
    <m/>
    <n v="31.583333333333336"/>
  </r>
  <r>
    <x v="165"/>
    <s v="MIA"/>
    <s v="IND"/>
    <s v="L"/>
    <d v="1899-12-31T08:57:00"/>
    <n v="6"/>
    <n v="16"/>
    <n v="0.375"/>
    <n v="0"/>
    <n v="3"/>
    <n v="0"/>
    <n v="3"/>
    <n v="4"/>
    <n v="0.75"/>
    <n v="0"/>
    <n v="12"/>
    <n v="12"/>
    <n v="3"/>
    <n v="0"/>
    <n v="1"/>
    <n v="1"/>
    <n v="1"/>
    <n v="15"/>
    <n v="-9"/>
    <n v="10.8"/>
    <d v="2026-03-29T00:00:00"/>
    <m/>
    <m/>
    <m/>
    <n v="32.949999999999996"/>
  </r>
  <r>
    <x v="307"/>
    <s v="MIA"/>
    <s v="IND"/>
    <s v="L"/>
    <d v="1899-12-31T11:45:00"/>
    <n v="7"/>
    <n v="11"/>
    <n v="0.63600000000000001"/>
    <n v="0"/>
    <n v="1"/>
    <n v="0"/>
    <n v="1"/>
    <n v="3"/>
    <n v="0.33300000000000002"/>
    <n v="0"/>
    <n v="5"/>
    <n v="5"/>
    <n v="3"/>
    <n v="0"/>
    <n v="0"/>
    <n v="1"/>
    <n v="3"/>
    <n v="15"/>
    <n v="-6"/>
    <n v="10.7"/>
    <d v="2026-03-29T00:00:00"/>
    <m/>
    <m/>
    <m/>
    <n v="35.75"/>
  </r>
  <r>
    <x v="339"/>
    <s v="GSW"/>
    <s v="DEN"/>
    <s v="L"/>
    <d v="1899-12-31T00:10:00"/>
    <n v="3"/>
    <n v="9"/>
    <n v="0.33300000000000002"/>
    <n v="0"/>
    <n v="4"/>
    <n v="0"/>
    <n v="1"/>
    <n v="3"/>
    <n v="0.33300000000000002"/>
    <n v="3"/>
    <n v="2"/>
    <n v="5"/>
    <n v="8"/>
    <n v="2"/>
    <n v="0"/>
    <n v="0"/>
    <n v="2"/>
    <n v="7"/>
    <n v="0"/>
    <n v="10.6"/>
    <d v="2026-03-29T00:00:00"/>
    <m/>
    <m/>
    <m/>
    <n v="24.166666666666664"/>
  </r>
  <r>
    <x v="26"/>
    <s v="HOU"/>
    <s v="NOP"/>
    <s v="W"/>
    <d v="1899-12-30T16:09:00"/>
    <n v="3"/>
    <n v="6"/>
    <n v="0.5"/>
    <n v="0"/>
    <n v="0"/>
    <m/>
    <n v="0"/>
    <n v="0"/>
    <m/>
    <n v="6"/>
    <n v="8"/>
    <n v="14"/>
    <n v="3"/>
    <n v="0"/>
    <n v="2"/>
    <n v="1"/>
    <n v="4"/>
    <n v="6"/>
    <n v="6"/>
    <n v="10.5"/>
    <d v="2026-03-29T00:00:00"/>
    <m/>
    <m/>
    <m/>
    <n v="16.150000000000002"/>
  </r>
  <r>
    <x v="384"/>
    <s v="CHO"/>
    <s v="BOS"/>
    <s v="L"/>
    <d v="1899-12-30T10:54:00"/>
    <n v="2"/>
    <n v="3"/>
    <n v="0.66700000000000004"/>
    <n v="1"/>
    <n v="1"/>
    <n v="1"/>
    <n v="5"/>
    <n v="6"/>
    <n v="0.83299999999999996"/>
    <n v="2"/>
    <n v="4"/>
    <n v="6"/>
    <n v="0"/>
    <n v="0"/>
    <n v="0"/>
    <n v="0"/>
    <n v="1"/>
    <n v="10"/>
    <n v="-6"/>
    <n v="10.5"/>
    <d v="2026-03-29T00:00:00"/>
    <m/>
    <m/>
    <m/>
    <n v="10.9"/>
  </r>
  <r>
    <x v="164"/>
    <s v="LAC"/>
    <s v="MIL"/>
    <s v="W"/>
    <d v="1899-12-31T01:43:00"/>
    <n v="6"/>
    <n v="9"/>
    <n v="0.66700000000000004"/>
    <n v="1"/>
    <n v="1"/>
    <n v="1"/>
    <n v="0"/>
    <n v="0"/>
    <m/>
    <n v="0"/>
    <n v="4"/>
    <n v="4"/>
    <n v="0"/>
    <n v="2"/>
    <n v="1"/>
    <n v="1"/>
    <n v="4"/>
    <n v="13"/>
    <n v="14"/>
    <n v="10.4"/>
    <d v="2026-03-29T00:00:00"/>
    <m/>
    <m/>
    <m/>
    <n v="25.716666666666669"/>
  </r>
  <r>
    <x v="59"/>
    <s v="NYK"/>
    <s v="OKC"/>
    <s v="L"/>
    <d v="1899-12-31T10:14:00"/>
    <n v="6"/>
    <n v="11"/>
    <n v="0.54500000000000004"/>
    <n v="2"/>
    <n v="5"/>
    <n v="0.4"/>
    <n v="1"/>
    <n v="2"/>
    <n v="0.5"/>
    <n v="1"/>
    <n v="0"/>
    <n v="1"/>
    <n v="1"/>
    <n v="4"/>
    <n v="0"/>
    <n v="2"/>
    <n v="6"/>
    <n v="15"/>
    <n v="-15"/>
    <n v="10.3"/>
    <d v="2026-03-29T00:00:00"/>
    <m/>
    <m/>
    <m/>
    <n v="34.233333333333334"/>
  </r>
  <r>
    <x v="570"/>
    <s v="SAC"/>
    <s v="BRK"/>
    <s v="L"/>
    <d v="1899-12-31T02:22:00"/>
    <n v="4"/>
    <n v="9"/>
    <n v="0.44400000000000001"/>
    <n v="2"/>
    <n v="6"/>
    <n v="0.33300000000000002"/>
    <n v="4"/>
    <n v="4"/>
    <n v="1"/>
    <n v="1"/>
    <n v="1"/>
    <n v="2"/>
    <n v="0"/>
    <n v="2"/>
    <n v="0"/>
    <n v="0"/>
    <n v="5"/>
    <n v="14"/>
    <n v="-6"/>
    <n v="10.3"/>
    <d v="2026-03-29T00:00:00"/>
    <m/>
    <m/>
    <m/>
    <n v="26.366666666666667"/>
  </r>
  <r>
    <x v="316"/>
    <s v="IND"/>
    <s v="MIA"/>
    <s v="W"/>
    <d v="1899-12-30T14:36:00"/>
    <n v="5"/>
    <n v="8"/>
    <n v="0.625"/>
    <n v="1"/>
    <n v="3"/>
    <n v="0.33300000000000002"/>
    <n v="1"/>
    <n v="1"/>
    <n v="1"/>
    <n v="0"/>
    <n v="2"/>
    <n v="2"/>
    <n v="3"/>
    <n v="0"/>
    <n v="0"/>
    <n v="0"/>
    <n v="2"/>
    <n v="12"/>
    <n v="10"/>
    <n v="10.3"/>
    <d v="2026-03-29T00:00:00"/>
    <m/>
    <m/>
    <m/>
    <n v="14.599999999999998"/>
  </r>
  <r>
    <x v="91"/>
    <s v="BRK"/>
    <s v="SAC"/>
    <s v="W"/>
    <d v="1899-12-30T23:13:00"/>
    <n v="4"/>
    <n v="8"/>
    <n v="0.5"/>
    <n v="0"/>
    <n v="1"/>
    <n v="0"/>
    <n v="2"/>
    <n v="3"/>
    <n v="0.66700000000000004"/>
    <n v="1"/>
    <n v="6"/>
    <n v="7"/>
    <n v="3"/>
    <n v="0"/>
    <n v="1"/>
    <n v="0"/>
    <n v="2"/>
    <n v="10"/>
    <n v="2"/>
    <n v="10.1"/>
    <d v="2026-03-29T00:00:00"/>
    <m/>
    <m/>
    <m/>
    <n v="23.216666666666669"/>
  </r>
  <r>
    <x v="67"/>
    <s v="CHO"/>
    <s v="BOS"/>
    <s v="L"/>
    <d v="1899-12-31T07:51:00"/>
    <n v="5"/>
    <n v="13"/>
    <n v="0.38500000000000001"/>
    <n v="3"/>
    <n v="9"/>
    <n v="0.33300000000000002"/>
    <n v="0"/>
    <n v="0"/>
    <m/>
    <n v="1"/>
    <n v="5"/>
    <n v="6"/>
    <n v="4"/>
    <n v="0"/>
    <n v="0"/>
    <n v="0"/>
    <n v="2"/>
    <n v="13"/>
    <n v="-15"/>
    <n v="10.1"/>
    <d v="2026-03-29T00:00:00"/>
    <m/>
    <m/>
    <m/>
    <n v="31.85"/>
  </r>
  <r>
    <x v="222"/>
    <s v="BRK"/>
    <s v="SAC"/>
    <s v="W"/>
    <d v="1899-12-31T05:52:00"/>
    <n v="6"/>
    <n v="13"/>
    <n v="0.46200000000000002"/>
    <n v="2"/>
    <n v="9"/>
    <n v="0.222"/>
    <n v="3"/>
    <n v="5"/>
    <n v="0.6"/>
    <n v="0"/>
    <n v="3"/>
    <n v="3"/>
    <n v="6"/>
    <n v="1"/>
    <n v="0"/>
    <n v="4"/>
    <n v="4"/>
    <n v="17"/>
    <n v="10"/>
    <n v="10"/>
    <d v="2026-03-29T00:00:00"/>
    <m/>
    <m/>
    <m/>
    <n v="29.866666666666667"/>
  </r>
  <r>
    <x v="403"/>
    <s v="TOR"/>
    <s v="ORL"/>
    <s v="W"/>
    <d v="1899-12-31T04:07:00"/>
    <n v="4"/>
    <n v="8"/>
    <n v="0.5"/>
    <n v="3"/>
    <n v="5"/>
    <n v="0.6"/>
    <n v="0"/>
    <n v="0"/>
    <m/>
    <n v="3"/>
    <n v="3"/>
    <n v="6"/>
    <n v="0"/>
    <n v="1"/>
    <n v="0"/>
    <n v="1"/>
    <n v="1"/>
    <n v="11"/>
    <n v="31"/>
    <n v="9.6"/>
    <d v="2026-03-29T00:00:00"/>
    <m/>
    <m/>
    <m/>
    <n v="28.116666666666667"/>
  </r>
  <r>
    <x v="62"/>
    <s v="CHO"/>
    <s v="BOS"/>
    <s v="L"/>
    <d v="1899-12-31T05:08:00"/>
    <n v="5"/>
    <n v="9"/>
    <n v="0.55600000000000005"/>
    <n v="0"/>
    <n v="1"/>
    <n v="0"/>
    <n v="4"/>
    <n v="4"/>
    <n v="1"/>
    <n v="0"/>
    <n v="2"/>
    <n v="2"/>
    <n v="2"/>
    <n v="0"/>
    <n v="0"/>
    <n v="1"/>
    <n v="3"/>
    <n v="14"/>
    <n v="-25"/>
    <n v="9.5"/>
    <d v="2026-03-29T00:00:00"/>
    <m/>
    <m/>
    <m/>
    <n v="29.133333333333333"/>
  </r>
  <r>
    <x v="227"/>
    <s v="CHO"/>
    <s v="BOS"/>
    <s v="L"/>
    <d v="1899-12-30T22:23:00"/>
    <n v="4"/>
    <n v="8"/>
    <n v="0.5"/>
    <n v="3"/>
    <n v="6"/>
    <n v="0.5"/>
    <n v="0"/>
    <n v="0"/>
    <m/>
    <n v="0"/>
    <n v="2"/>
    <n v="2"/>
    <n v="4"/>
    <n v="0"/>
    <n v="0"/>
    <n v="0"/>
    <n v="3"/>
    <n v="11"/>
    <n v="-2"/>
    <n v="9.1999999999999993"/>
    <d v="2026-03-29T00:00:00"/>
    <m/>
    <m/>
    <m/>
    <n v="22.383333333333333"/>
  </r>
  <r>
    <x v="564"/>
    <s v="MIL"/>
    <s v="LAC"/>
    <s v="L"/>
    <d v="1899-12-30T20:22:00"/>
    <n v="4"/>
    <n v="6"/>
    <n v="0.66700000000000004"/>
    <n v="3"/>
    <n v="5"/>
    <n v="0.6"/>
    <n v="2"/>
    <n v="2"/>
    <n v="1"/>
    <n v="0"/>
    <n v="0"/>
    <n v="0"/>
    <n v="0"/>
    <n v="1"/>
    <n v="0"/>
    <n v="1"/>
    <n v="3"/>
    <n v="13"/>
    <n v="4"/>
    <n v="9.1999999999999993"/>
    <d v="2026-03-29T00:00:00"/>
    <m/>
    <m/>
    <m/>
    <n v="20.366666666666667"/>
  </r>
  <r>
    <x v="212"/>
    <s v="POR"/>
    <s v="WAS"/>
    <s v="W"/>
    <d v="1899-12-30T19:02:00"/>
    <n v="4"/>
    <n v="6"/>
    <n v="0.66700000000000004"/>
    <n v="2"/>
    <n v="3"/>
    <n v="0.66700000000000004"/>
    <n v="0"/>
    <n v="0"/>
    <m/>
    <n v="0"/>
    <n v="5"/>
    <n v="5"/>
    <n v="2"/>
    <n v="0"/>
    <n v="1"/>
    <n v="1"/>
    <n v="2"/>
    <n v="10"/>
    <n v="23"/>
    <n v="9.1999999999999993"/>
    <d v="2026-03-29T00:00:00"/>
    <m/>
    <m/>
    <m/>
    <n v="19.033333333333331"/>
  </r>
  <r>
    <x v="196"/>
    <s v="SAC"/>
    <s v="BRK"/>
    <s v="L"/>
    <d v="1899-12-31T13:03:00"/>
    <n v="8"/>
    <n v="14"/>
    <n v="0.57099999999999995"/>
    <n v="1"/>
    <n v="4"/>
    <n v="0.25"/>
    <n v="0"/>
    <n v="0"/>
    <m/>
    <n v="1"/>
    <n v="6"/>
    <n v="7"/>
    <n v="2"/>
    <n v="0"/>
    <n v="0"/>
    <n v="4"/>
    <n v="3"/>
    <n v="17"/>
    <n v="-15"/>
    <n v="9.1"/>
    <d v="2026-03-29T00:00:00"/>
    <m/>
    <m/>
    <m/>
    <n v="37.049999999999997"/>
  </r>
  <r>
    <x v="10"/>
    <s v="OKC"/>
    <s v="NYK"/>
    <s v="W"/>
    <d v="1899-12-31T00:11:00"/>
    <n v="2"/>
    <n v="4"/>
    <n v="0.5"/>
    <n v="2"/>
    <n v="2"/>
    <n v="1"/>
    <n v="2"/>
    <n v="4"/>
    <n v="0.5"/>
    <n v="0"/>
    <n v="4"/>
    <n v="4"/>
    <n v="5"/>
    <n v="0"/>
    <n v="0"/>
    <n v="0"/>
    <n v="2"/>
    <n v="8"/>
    <n v="4"/>
    <n v="9.1"/>
    <d v="2026-03-29T00:00:00"/>
    <m/>
    <m/>
    <m/>
    <n v="24.183333333333337"/>
  </r>
  <r>
    <x v="320"/>
    <s v="DEN"/>
    <s v="GSW"/>
    <s v="W"/>
    <d v="1899-12-31T00:41:00"/>
    <n v="6"/>
    <n v="11"/>
    <n v="0.54500000000000004"/>
    <n v="3"/>
    <n v="4"/>
    <n v="0.75"/>
    <n v="0"/>
    <n v="0"/>
    <m/>
    <n v="0"/>
    <n v="1"/>
    <n v="1"/>
    <n v="0"/>
    <n v="2"/>
    <n v="0"/>
    <n v="1"/>
    <n v="5"/>
    <n v="15"/>
    <n v="7"/>
    <n v="9"/>
    <d v="2026-03-29T00:00:00"/>
    <m/>
    <m/>
    <m/>
    <n v="24.683333333333334"/>
  </r>
  <r>
    <x v="274"/>
    <s v="SAC"/>
    <s v="BRK"/>
    <s v="L"/>
    <d v="1899-12-31T07:49:00"/>
    <n v="4"/>
    <n v="10"/>
    <n v="0.4"/>
    <n v="0"/>
    <n v="0"/>
    <m/>
    <n v="5"/>
    <n v="8"/>
    <n v="0.625"/>
    <n v="2"/>
    <n v="6"/>
    <n v="8"/>
    <n v="2"/>
    <n v="1"/>
    <n v="0"/>
    <n v="1"/>
    <n v="5"/>
    <n v="13"/>
    <n v="-7"/>
    <n v="9"/>
    <d v="2026-03-29T00:00:00"/>
    <m/>
    <m/>
    <m/>
    <n v="31.81666666666667"/>
  </r>
  <r>
    <x v="445"/>
    <s v="SAC"/>
    <s v="BRK"/>
    <s v="L"/>
    <d v="1899-12-31T10:19:00"/>
    <n v="7"/>
    <n v="14"/>
    <n v="0.5"/>
    <n v="0"/>
    <n v="1"/>
    <n v="0"/>
    <n v="2"/>
    <n v="7"/>
    <n v="0.28599999999999998"/>
    <n v="4"/>
    <n v="4"/>
    <n v="8"/>
    <n v="1"/>
    <n v="1"/>
    <n v="0"/>
    <n v="3"/>
    <n v="2"/>
    <n v="16"/>
    <n v="-20"/>
    <n v="8.9"/>
    <d v="2026-03-29T00:00:00"/>
    <m/>
    <m/>
    <m/>
    <n v="34.316666666666663"/>
  </r>
  <r>
    <x v="323"/>
    <s v="DEN"/>
    <s v="GSW"/>
    <s v="W"/>
    <d v="1899-12-31T08:49:00"/>
    <n v="5"/>
    <n v="8"/>
    <n v="0.625"/>
    <n v="0"/>
    <n v="3"/>
    <n v="0"/>
    <n v="2"/>
    <n v="2"/>
    <n v="1"/>
    <n v="0"/>
    <n v="3"/>
    <n v="3"/>
    <n v="0"/>
    <n v="0"/>
    <n v="0"/>
    <n v="0"/>
    <n v="1"/>
    <n v="12"/>
    <n v="17"/>
    <n v="8.9"/>
    <d v="2026-03-29T00:00:00"/>
    <m/>
    <m/>
    <m/>
    <n v="32.816666666666663"/>
  </r>
  <r>
    <x v="152"/>
    <s v="POR"/>
    <s v="WAS"/>
    <s v="W"/>
    <d v="1899-12-30T20:36:00"/>
    <n v="3"/>
    <n v="6"/>
    <n v="0.5"/>
    <n v="0"/>
    <n v="2"/>
    <n v="0"/>
    <n v="0"/>
    <n v="0"/>
    <m/>
    <n v="2"/>
    <n v="3"/>
    <n v="5"/>
    <n v="1"/>
    <n v="0"/>
    <n v="5"/>
    <n v="0"/>
    <n v="2"/>
    <n v="6"/>
    <n v="27"/>
    <n v="8.6999999999999993"/>
    <d v="2026-03-29T00:00:00"/>
    <m/>
    <m/>
    <m/>
    <n v="20.599999999999998"/>
  </r>
  <r>
    <x v="124"/>
    <s v="ORL"/>
    <s v="TOR"/>
    <s v="L"/>
    <d v="1899-12-31T00:38:00"/>
    <n v="4"/>
    <n v="9"/>
    <n v="0.44400000000000001"/>
    <n v="1"/>
    <n v="5"/>
    <n v="0.2"/>
    <n v="3"/>
    <n v="3"/>
    <n v="1"/>
    <n v="2"/>
    <n v="1"/>
    <n v="3"/>
    <n v="0"/>
    <n v="0"/>
    <n v="0"/>
    <n v="0"/>
    <n v="1"/>
    <n v="12"/>
    <n v="-17"/>
    <n v="8.6"/>
    <d v="2026-03-29T00:00:00"/>
    <m/>
    <m/>
    <m/>
    <n v="24.633333333333333"/>
  </r>
  <r>
    <x v="407"/>
    <s v="BOS"/>
    <s v="CHO"/>
    <s v="W"/>
    <d v="1899-12-30T14:16:00"/>
    <n v="3"/>
    <n v="3"/>
    <n v="1"/>
    <n v="1"/>
    <n v="1"/>
    <n v="1"/>
    <n v="0"/>
    <n v="0"/>
    <m/>
    <n v="0"/>
    <n v="3"/>
    <n v="3"/>
    <n v="1"/>
    <n v="1"/>
    <n v="1"/>
    <n v="0"/>
    <n v="2"/>
    <n v="7"/>
    <n v="10"/>
    <n v="8.6"/>
    <d v="2026-03-29T00:00:00"/>
    <m/>
    <m/>
    <m/>
    <n v="14.266666666666666"/>
  </r>
  <r>
    <x v="225"/>
    <s v="NOP"/>
    <s v="HOU"/>
    <s v="L"/>
    <d v="1899-12-31T07:10:00"/>
    <n v="2"/>
    <n v="4"/>
    <n v="0.5"/>
    <n v="0"/>
    <n v="0"/>
    <m/>
    <n v="4"/>
    <n v="8"/>
    <n v="0.5"/>
    <n v="1"/>
    <n v="4"/>
    <n v="5"/>
    <n v="1"/>
    <n v="0"/>
    <n v="4"/>
    <n v="0"/>
    <n v="3"/>
    <n v="8"/>
    <n v="-5"/>
    <n v="8.6"/>
    <d v="2026-03-29T00:00:00"/>
    <m/>
    <m/>
    <m/>
    <n v="31.166666666666668"/>
  </r>
  <r>
    <x v="140"/>
    <s v="BRK"/>
    <s v="SAC"/>
    <s v="W"/>
    <d v="1899-12-30T22:15:00"/>
    <n v="2"/>
    <n v="3"/>
    <n v="0.66700000000000004"/>
    <n v="2"/>
    <n v="3"/>
    <n v="0.66700000000000004"/>
    <n v="2"/>
    <n v="2"/>
    <n v="1"/>
    <n v="1"/>
    <n v="1"/>
    <n v="2"/>
    <n v="3"/>
    <n v="2"/>
    <n v="0"/>
    <n v="3"/>
    <n v="1"/>
    <n v="8"/>
    <n v="4"/>
    <n v="8.4"/>
    <d v="2026-03-29T00:00:00"/>
    <m/>
    <m/>
    <m/>
    <n v="22.25"/>
  </r>
  <r>
    <x v="149"/>
    <s v="POR"/>
    <s v="WAS"/>
    <s v="W"/>
    <d v="1899-12-30T21:49:00"/>
    <n v="3"/>
    <n v="6"/>
    <n v="0.5"/>
    <n v="3"/>
    <n v="5"/>
    <n v="0.6"/>
    <n v="2"/>
    <n v="2"/>
    <n v="1"/>
    <n v="0"/>
    <n v="1"/>
    <n v="1"/>
    <n v="2"/>
    <n v="0"/>
    <n v="0"/>
    <n v="1"/>
    <n v="1"/>
    <n v="11"/>
    <n v="19"/>
    <n v="8.3000000000000007"/>
    <d v="2026-03-29T00:00:00"/>
    <m/>
    <m/>
    <m/>
    <n v="21.816666666666666"/>
  </r>
  <r>
    <x v="496"/>
    <s v="TOR"/>
    <s v="ORL"/>
    <s v="W"/>
    <d v="1899-12-30T12:57:00"/>
    <n v="3"/>
    <n v="7"/>
    <n v="0.42899999999999999"/>
    <n v="1"/>
    <n v="4"/>
    <n v="0.25"/>
    <n v="1"/>
    <n v="2"/>
    <n v="0.5"/>
    <n v="2"/>
    <n v="2"/>
    <n v="4"/>
    <n v="1"/>
    <n v="1"/>
    <n v="1"/>
    <n v="0"/>
    <n v="0"/>
    <n v="8"/>
    <n v="18"/>
    <n v="8.3000000000000007"/>
    <d v="2026-03-29T00:00:00"/>
    <m/>
    <m/>
    <m/>
    <n v="12.95"/>
  </r>
  <r>
    <x v="96"/>
    <s v="CHO"/>
    <s v="BOS"/>
    <s v="L"/>
    <d v="1899-12-31T02:26:00"/>
    <n v="7"/>
    <n v="19"/>
    <n v="0.36799999999999999"/>
    <n v="3"/>
    <n v="12"/>
    <n v="0.25"/>
    <n v="2"/>
    <n v="2"/>
    <n v="1"/>
    <n v="2"/>
    <n v="2"/>
    <n v="4"/>
    <n v="3"/>
    <n v="1"/>
    <n v="0"/>
    <n v="4"/>
    <n v="4"/>
    <n v="19"/>
    <n v="-19"/>
    <n v="8"/>
    <d v="2026-03-29T00:00:00"/>
    <m/>
    <m/>
    <m/>
    <n v="26.433333333333337"/>
  </r>
  <r>
    <x v="285"/>
    <s v="WAS"/>
    <s v="POR"/>
    <s v="L"/>
    <d v="1899-12-30T16:04:00"/>
    <n v="2"/>
    <n v="5"/>
    <n v="0.4"/>
    <n v="2"/>
    <n v="3"/>
    <n v="0.66700000000000004"/>
    <n v="4"/>
    <n v="4"/>
    <n v="1"/>
    <n v="0"/>
    <n v="2"/>
    <n v="2"/>
    <n v="0"/>
    <n v="1"/>
    <n v="1"/>
    <n v="0"/>
    <n v="4"/>
    <n v="10"/>
    <n v="-12"/>
    <n v="8"/>
    <d v="2026-03-29T00:00:00"/>
    <m/>
    <m/>
    <m/>
    <n v="16.066666666666666"/>
  </r>
  <r>
    <x v="458"/>
    <s v="SAC"/>
    <s v="BRK"/>
    <s v="L"/>
    <d v="1899-12-30T23:28:00"/>
    <n v="4"/>
    <n v="8"/>
    <n v="0.5"/>
    <n v="4"/>
    <n v="8"/>
    <n v="0.5"/>
    <n v="0"/>
    <n v="0"/>
    <m/>
    <n v="0"/>
    <n v="3"/>
    <n v="3"/>
    <n v="0"/>
    <n v="0"/>
    <n v="0"/>
    <n v="1"/>
    <n v="0"/>
    <n v="12"/>
    <n v="-2"/>
    <n v="7.9"/>
    <d v="2026-03-29T00:00:00"/>
    <m/>
    <m/>
    <m/>
    <n v="23.466666666666665"/>
  </r>
  <r>
    <x v="102"/>
    <s v="ORL"/>
    <s v="TOR"/>
    <s v="L"/>
    <d v="1899-12-31T01:55:00"/>
    <n v="5"/>
    <n v="11"/>
    <n v="0.45500000000000002"/>
    <n v="2"/>
    <n v="6"/>
    <n v="0.33300000000000002"/>
    <n v="1"/>
    <n v="1"/>
    <n v="1"/>
    <n v="0"/>
    <n v="4"/>
    <n v="4"/>
    <n v="5"/>
    <n v="1"/>
    <n v="1"/>
    <n v="5"/>
    <n v="2"/>
    <n v="13"/>
    <n v="-16"/>
    <n v="7.9"/>
    <d v="2026-03-29T00:00:00"/>
    <m/>
    <m/>
    <m/>
    <n v="25.916666666666668"/>
  </r>
  <r>
    <x v="14"/>
    <s v="OKC"/>
    <s v="NYK"/>
    <s v="W"/>
    <d v="1899-12-31T00:04:00"/>
    <n v="3"/>
    <n v="6"/>
    <n v="0.5"/>
    <n v="0"/>
    <n v="0"/>
    <m/>
    <n v="0"/>
    <n v="0"/>
    <m/>
    <n v="5"/>
    <n v="8"/>
    <n v="13"/>
    <n v="1"/>
    <n v="1"/>
    <n v="0"/>
    <n v="2"/>
    <n v="2"/>
    <n v="6"/>
    <n v="6"/>
    <n v="7.8"/>
    <d v="2026-03-29T00:00:00"/>
    <m/>
    <m/>
    <m/>
    <n v="24.066666666666666"/>
  </r>
  <r>
    <x v="284"/>
    <s v="MIL"/>
    <s v="LAC"/>
    <s v="L"/>
    <d v="1899-12-31T09:09:00"/>
    <n v="5"/>
    <n v="8"/>
    <n v="0.625"/>
    <n v="1"/>
    <n v="2"/>
    <n v="0.5"/>
    <n v="2"/>
    <n v="2"/>
    <n v="1"/>
    <n v="1"/>
    <n v="5"/>
    <n v="6"/>
    <n v="0"/>
    <n v="2"/>
    <n v="0"/>
    <n v="4"/>
    <n v="5"/>
    <n v="13"/>
    <n v="-15"/>
    <n v="7.6"/>
    <d v="2026-03-29T00:00:00"/>
    <m/>
    <m/>
    <m/>
    <n v="33.150000000000006"/>
  </r>
  <r>
    <x v="355"/>
    <s v="BOS"/>
    <s v="CHO"/>
    <s v="W"/>
    <d v="1899-12-31T04:22:00"/>
    <n v="4"/>
    <n v="11"/>
    <n v="0.36399999999999999"/>
    <n v="3"/>
    <n v="7"/>
    <n v="0.42899999999999999"/>
    <n v="3"/>
    <n v="4"/>
    <n v="0.75"/>
    <n v="0"/>
    <n v="1"/>
    <n v="1"/>
    <n v="3"/>
    <n v="0"/>
    <n v="0"/>
    <n v="2"/>
    <n v="1"/>
    <n v="14"/>
    <n v="6"/>
    <n v="7.5"/>
    <d v="2026-03-29T00:00:00"/>
    <m/>
    <m/>
    <m/>
    <n v="28.366666666666667"/>
  </r>
  <r>
    <x v="122"/>
    <s v="NOP"/>
    <s v="HOU"/>
    <s v="L"/>
    <d v="1899-12-30T22:05:00"/>
    <n v="4"/>
    <n v="14"/>
    <n v="0.28599999999999998"/>
    <n v="1"/>
    <n v="4"/>
    <n v="0.25"/>
    <n v="3"/>
    <n v="4"/>
    <n v="0.75"/>
    <n v="1"/>
    <n v="1"/>
    <n v="2"/>
    <n v="5"/>
    <n v="2"/>
    <n v="1"/>
    <n v="2"/>
    <n v="3"/>
    <n v="12"/>
    <n v="-26"/>
    <n v="7.4"/>
    <d v="2026-03-29T00:00:00"/>
    <m/>
    <m/>
    <m/>
    <n v="22.083333333333332"/>
  </r>
  <r>
    <x v="325"/>
    <s v="DEN"/>
    <s v="GSW"/>
    <s v="W"/>
    <d v="1899-12-30T19:08:00"/>
    <n v="2"/>
    <n v="5"/>
    <n v="0.4"/>
    <n v="2"/>
    <n v="4"/>
    <n v="0.5"/>
    <n v="0"/>
    <n v="0"/>
    <m/>
    <n v="0"/>
    <n v="1"/>
    <n v="1"/>
    <n v="3"/>
    <n v="1"/>
    <n v="1"/>
    <n v="0"/>
    <n v="0"/>
    <n v="6"/>
    <n v="13"/>
    <n v="7.4"/>
    <d v="2026-03-29T00:00:00"/>
    <m/>
    <m/>
    <m/>
    <n v="19.133333333333333"/>
  </r>
  <r>
    <x v="277"/>
    <s v="WAS"/>
    <s v="POR"/>
    <s v="L"/>
    <d v="1899-12-31T00:15:00"/>
    <n v="4"/>
    <n v="8"/>
    <n v="0.5"/>
    <n v="1"/>
    <n v="2"/>
    <n v="0.5"/>
    <n v="1"/>
    <n v="1"/>
    <n v="1"/>
    <n v="0"/>
    <n v="2"/>
    <n v="2"/>
    <n v="1"/>
    <n v="0"/>
    <n v="1"/>
    <n v="0"/>
    <n v="2"/>
    <n v="10"/>
    <n v="-11"/>
    <n v="7.2"/>
    <d v="2026-03-29T00:00:00"/>
    <m/>
    <m/>
    <m/>
    <n v="24.25"/>
  </r>
  <r>
    <x v="426"/>
    <s v="POR"/>
    <s v="WAS"/>
    <s v="W"/>
    <d v="1899-12-30T14:53:00"/>
    <n v="2"/>
    <n v="3"/>
    <n v="0.66700000000000004"/>
    <n v="0"/>
    <n v="0"/>
    <m/>
    <n v="0"/>
    <n v="0"/>
    <m/>
    <n v="1"/>
    <n v="5"/>
    <n v="6"/>
    <n v="1"/>
    <n v="1"/>
    <n v="2"/>
    <n v="0"/>
    <n v="2"/>
    <n v="4"/>
    <n v="9"/>
    <n v="7.2"/>
    <d v="2026-03-29T00:00:00"/>
    <m/>
    <m/>
    <m/>
    <n v="14.883333333333333"/>
  </r>
  <r>
    <x v="558"/>
    <s v="BRK"/>
    <s v="SAC"/>
    <s v="W"/>
    <d v="1899-12-30T15:55:00"/>
    <n v="3"/>
    <n v="5"/>
    <n v="0.6"/>
    <n v="1"/>
    <n v="1"/>
    <n v="1"/>
    <n v="0"/>
    <n v="0"/>
    <m/>
    <n v="2"/>
    <n v="1"/>
    <n v="3"/>
    <n v="1"/>
    <n v="1"/>
    <n v="0"/>
    <n v="1"/>
    <n v="0"/>
    <n v="7"/>
    <n v="9"/>
    <n v="7.1"/>
    <d v="2026-03-29T00:00:00"/>
    <m/>
    <m/>
    <m/>
    <n v="15.916666666666666"/>
  </r>
  <r>
    <x v="382"/>
    <s v="IND"/>
    <s v="MIA"/>
    <s v="W"/>
    <d v="1899-12-30T20:15:00"/>
    <n v="5"/>
    <n v="6"/>
    <n v="0.83299999999999996"/>
    <n v="0"/>
    <n v="0"/>
    <m/>
    <n v="0"/>
    <n v="0"/>
    <m/>
    <n v="0"/>
    <n v="3"/>
    <n v="3"/>
    <n v="1"/>
    <n v="0"/>
    <n v="0"/>
    <n v="2"/>
    <n v="1"/>
    <n v="10"/>
    <n v="-10"/>
    <n v="7"/>
    <d v="2026-03-29T00:00:00"/>
    <m/>
    <m/>
    <m/>
    <n v="20.25"/>
  </r>
  <r>
    <x v="540"/>
    <s v="WAS"/>
    <s v="POR"/>
    <s v="L"/>
    <d v="1899-12-30T22:20:00"/>
    <n v="2"/>
    <n v="5"/>
    <n v="0.4"/>
    <n v="0"/>
    <n v="0"/>
    <m/>
    <n v="1"/>
    <n v="2"/>
    <n v="0.5"/>
    <n v="4"/>
    <n v="4"/>
    <n v="8"/>
    <n v="2"/>
    <n v="0"/>
    <n v="0"/>
    <n v="0"/>
    <n v="1"/>
    <n v="5"/>
    <n v="-11"/>
    <n v="6.9"/>
    <d v="2026-03-29T00:00:00"/>
    <m/>
    <m/>
    <m/>
    <n v="22.333333333333336"/>
  </r>
  <r>
    <x v="177"/>
    <s v="CHO"/>
    <s v="BOS"/>
    <s v="L"/>
    <d v="1899-12-31T07:53:00"/>
    <n v="5"/>
    <n v="13"/>
    <n v="0.38500000000000001"/>
    <n v="1"/>
    <n v="6"/>
    <n v="0.16700000000000001"/>
    <n v="2"/>
    <n v="3"/>
    <n v="0.66700000000000004"/>
    <n v="1"/>
    <n v="3"/>
    <n v="4"/>
    <n v="2"/>
    <n v="0"/>
    <n v="0"/>
    <n v="2"/>
    <n v="0"/>
    <n v="13"/>
    <n v="-12"/>
    <n v="6.5"/>
    <d v="2026-03-29T00:00:00"/>
    <m/>
    <m/>
    <m/>
    <n v="31.883333333333333"/>
  </r>
  <r>
    <x v="455"/>
    <s v="LAC"/>
    <s v="MIL"/>
    <s v="W"/>
    <d v="1899-12-30T23:51:00"/>
    <n v="2"/>
    <n v="7"/>
    <n v="0.28599999999999998"/>
    <n v="0"/>
    <n v="3"/>
    <n v="0"/>
    <n v="1"/>
    <n v="2"/>
    <n v="0.5"/>
    <n v="2"/>
    <n v="3"/>
    <n v="5"/>
    <n v="3"/>
    <n v="3"/>
    <n v="0"/>
    <n v="1"/>
    <n v="1"/>
    <n v="5"/>
    <n v="1"/>
    <n v="6.5"/>
    <d v="2026-03-29T00:00:00"/>
    <m/>
    <m/>
    <m/>
    <n v="23.85"/>
  </r>
  <r>
    <x v="255"/>
    <s v="NOP"/>
    <s v="HOU"/>
    <s v="L"/>
    <d v="1899-12-30T23:58:00"/>
    <n v="5"/>
    <n v="12"/>
    <n v="0.41699999999999998"/>
    <n v="1"/>
    <n v="3"/>
    <n v="0.33300000000000002"/>
    <n v="2"/>
    <n v="4"/>
    <n v="0.5"/>
    <n v="2"/>
    <n v="1"/>
    <n v="3"/>
    <n v="1"/>
    <n v="0"/>
    <n v="1"/>
    <n v="2"/>
    <n v="1"/>
    <n v="13"/>
    <n v="-35"/>
    <n v="6.5"/>
    <d v="2026-03-29T00:00:00"/>
    <m/>
    <m/>
    <m/>
    <n v="23.966666666666669"/>
  </r>
  <r>
    <x v="324"/>
    <s v="DEN"/>
    <s v="GSW"/>
    <s v="W"/>
    <d v="1899-12-30T22:16:00"/>
    <n v="3"/>
    <n v="11"/>
    <n v="0.27300000000000002"/>
    <n v="2"/>
    <n v="5"/>
    <n v="0.4"/>
    <n v="2"/>
    <n v="2"/>
    <n v="1"/>
    <n v="2"/>
    <n v="4"/>
    <n v="6"/>
    <n v="5"/>
    <n v="0"/>
    <n v="1"/>
    <n v="2"/>
    <n v="5"/>
    <n v="10"/>
    <n v="11"/>
    <n v="6.3"/>
    <d v="2026-03-29T00:00:00"/>
    <m/>
    <m/>
    <m/>
    <n v="22.266666666666666"/>
  </r>
  <r>
    <x v="321"/>
    <s v="IND"/>
    <s v="MIA"/>
    <s v="W"/>
    <d v="1899-12-30T16:08:00"/>
    <n v="3"/>
    <n v="5"/>
    <n v="0.6"/>
    <n v="0"/>
    <n v="2"/>
    <n v="0"/>
    <n v="0"/>
    <n v="0"/>
    <m/>
    <n v="0"/>
    <n v="5"/>
    <n v="5"/>
    <n v="0"/>
    <n v="0"/>
    <n v="2"/>
    <n v="0"/>
    <n v="1"/>
    <n v="6"/>
    <n v="17"/>
    <n v="6.2"/>
    <d v="2026-03-29T00:00:00"/>
    <m/>
    <m/>
    <m/>
    <n v="16.133333333333333"/>
  </r>
  <r>
    <x v="395"/>
    <s v="HOU"/>
    <s v="NOP"/>
    <s v="W"/>
    <d v="1899-12-31T01:10:00"/>
    <n v="3"/>
    <n v="8"/>
    <n v="0.375"/>
    <n v="3"/>
    <n v="7"/>
    <n v="0.42899999999999999"/>
    <n v="0"/>
    <n v="0"/>
    <m/>
    <n v="1"/>
    <n v="2"/>
    <n v="3"/>
    <n v="2"/>
    <n v="0"/>
    <n v="0"/>
    <n v="1"/>
    <n v="1"/>
    <n v="9"/>
    <n v="41"/>
    <n v="5.9"/>
    <d v="2026-03-29T00:00:00"/>
    <m/>
    <m/>
    <m/>
    <n v="25.166666666666668"/>
  </r>
  <r>
    <x v="229"/>
    <s v="TOR"/>
    <s v="ORL"/>
    <s v="W"/>
    <d v="1899-12-30T10:38:00"/>
    <n v="1"/>
    <n v="2"/>
    <n v="0.5"/>
    <n v="0"/>
    <n v="1"/>
    <n v="0"/>
    <n v="0"/>
    <n v="0"/>
    <m/>
    <n v="0"/>
    <n v="6"/>
    <n v="6"/>
    <n v="3"/>
    <n v="1"/>
    <n v="0"/>
    <n v="0"/>
    <n v="0"/>
    <n v="2"/>
    <n v="-1"/>
    <n v="5.9"/>
    <d v="2026-03-29T00:00:00"/>
    <m/>
    <m/>
    <m/>
    <n v="10.633333333333333"/>
  </r>
  <r>
    <x v="246"/>
    <s v="MIL"/>
    <s v="LAC"/>
    <s v="L"/>
    <d v="1899-12-30T22:34:00"/>
    <n v="3"/>
    <n v="5"/>
    <n v="0.6"/>
    <n v="0"/>
    <n v="0"/>
    <m/>
    <n v="0"/>
    <n v="0"/>
    <m/>
    <n v="2"/>
    <n v="3"/>
    <n v="5"/>
    <n v="3"/>
    <n v="1"/>
    <n v="0"/>
    <n v="2"/>
    <n v="3"/>
    <n v="6"/>
    <n v="-16"/>
    <n v="5.9"/>
    <d v="2026-03-29T00:00:00"/>
    <m/>
    <m/>
    <m/>
    <n v="22.566666666666666"/>
  </r>
  <r>
    <x v="507"/>
    <s v="ORL"/>
    <s v="TOR"/>
    <s v="L"/>
    <d v="1899-12-30T12:00:00"/>
    <n v="3"/>
    <n v="6"/>
    <n v="0.5"/>
    <n v="1"/>
    <n v="2"/>
    <n v="0.5"/>
    <n v="0"/>
    <n v="0"/>
    <m/>
    <n v="0"/>
    <n v="4"/>
    <n v="4"/>
    <n v="1"/>
    <n v="0"/>
    <n v="0"/>
    <n v="0"/>
    <n v="0"/>
    <n v="7"/>
    <n v="-7"/>
    <n v="5.9"/>
    <d v="2026-03-29T00:00:00"/>
    <m/>
    <m/>
    <m/>
    <n v="12"/>
  </r>
  <r>
    <x v="549"/>
    <s v="BRK"/>
    <s v="SAC"/>
    <s v="W"/>
    <d v="1899-12-30T08:21:00"/>
    <n v="2"/>
    <n v="4"/>
    <n v="0.5"/>
    <n v="0"/>
    <n v="1"/>
    <n v="0"/>
    <n v="0"/>
    <n v="0"/>
    <m/>
    <n v="2"/>
    <n v="1"/>
    <n v="3"/>
    <n v="2"/>
    <n v="1"/>
    <n v="0"/>
    <n v="0"/>
    <n v="1"/>
    <n v="4"/>
    <n v="3"/>
    <n v="5.7"/>
    <d v="2026-03-29T00:00:00"/>
    <m/>
    <m/>
    <m/>
    <n v="8.35"/>
  </r>
  <r>
    <x v="561"/>
    <s v="POR"/>
    <s v="WAS"/>
    <s v="W"/>
    <d v="1899-12-30T12:31:00"/>
    <n v="2"/>
    <n v="3"/>
    <n v="0.66700000000000004"/>
    <n v="0"/>
    <n v="1"/>
    <n v="0"/>
    <n v="1"/>
    <n v="1"/>
    <n v="1"/>
    <n v="0"/>
    <n v="2"/>
    <n v="2"/>
    <n v="0"/>
    <n v="1"/>
    <n v="1"/>
    <n v="0"/>
    <n v="1"/>
    <n v="5"/>
    <n v="-1"/>
    <n v="5.6"/>
    <d v="2026-03-29T00:00:00"/>
    <m/>
    <m/>
    <m/>
    <n v="12.516666666666667"/>
  </r>
  <r>
    <x v="207"/>
    <s v="POR"/>
    <s v="WAS"/>
    <s v="W"/>
    <d v="1899-12-31T06:59:00"/>
    <n v="4"/>
    <n v="8"/>
    <n v="0.5"/>
    <n v="1"/>
    <n v="5"/>
    <n v="0.2"/>
    <n v="0"/>
    <n v="0"/>
    <m/>
    <n v="2"/>
    <n v="0"/>
    <n v="2"/>
    <n v="2"/>
    <n v="0"/>
    <n v="0"/>
    <n v="1"/>
    <n v="3"/>
    <n v="9"/>
    <n v="16"/>
    <n v="5.6"/>
    <d v="2026-03-29T00:00:00"/>
    <m/>
    <m/>
    <m/>
    <n v="30.983333333333334"/>
  </r>
  <r>
    <x v="258"/>
    <s v="SAC"/>
    <s v="BRK"/>
    <s v="L"/>
    <d v="1899-12-30T14:03:00"/>
    <n v="2"/>
    <n v="4"/>
    <n v="0.5"/>
    <n v="0"/>
    <n v="0"/>
    <m/>
    <n v="0"/>
    <n v="0"/>
    <m/>
    <n v="2"/>
    <n v="1"/>
    <n v="3"/>
    <n v="1"/>
    <n v="0"/>
    <n v="2"/>
    <n v="0"/>
    <n v="1"/>
    <n v="4"/>
    <n v="-3"/>
    <n v="5.4"/>
    <d v="2026-03-29T00:00:00"/>
    <m/>
    <m/>
    <m/>
    <n v="14.05"/>
  </r>
  <r>
    <x v="37"/>
    <s v="GSW"/>
    <s v="DEN"/>
    <s v="L"/>
    <d v="1899-12-31T08:31:00"/>
    <n v="3"/>
    <n v="9"/>
    <n v="0.33300000000000002"/>
    <n v="1"/>
    <n v="4"/>
    <n v="0.25"/>
    <n v="2"/>
    <n v="2"/>
    <n v="1"/>
    <n v="2"/>
    <n v="8"/>
    <n v="10"/>
    <n v="3"/>
    <n v="1"/>
    <n v="0"/>
    <n v="4"/>
    <n v="4"/>
    <n v="9"/>
    <n v="-12"/>
    <n v="5.2"/>
    <d v="2026-03-29T00:00:00"/>
    <m/>
    <m/>
    <m/>
    <n v="32.516666666666666"/>
  </r>
  <r>
    <x v="192"/>
    <s v="MIA"/>
    <s v="IND"/>
    <s v="L"/>
    <d v="1899-12-30T15:03:00"/>
    <n v="2"/>
    <n v="5"/>
    <n v="0.4"/>
    <n v="1"/>
    <n v="3"/>
    <n v="0.33300000000000002"/>
    <n v="0"/>
    <n v="0"/>
    <m/>
    <n v="0"/>
    <n v="3"/>
    <n v="3"/>
    <n v="2"/>
    <n v="1"/>
    <n v="0"/>
    <n v="0"/>
    <n v="1"/>
    <n v="5"/>
    <n v="-8"/>
    <n v="5.2"/>
    <d v="2026-03-29T00:00:00"/>
    <m/>
    <m/>
    <m/>
    <n v="15.05"/>
  </r>
  <r>
    <x v="251"/>
    <s v="BOS"/>
    <s v="CHO"/>
    <s v="W"/>
    <d v="1899-12-31T09:34:00"/>
    <n v="2"/>
    <n v="4"/>
    <n v="0.5"/>
    <n v="2"/>
    <n v="4"/>
    <n v="0.5"/>
    <n v="1"/>
    <n v="2"/>
    <n v="0.5"/>
    <n v="0"/>
    <n v="3"/>
    <n v="3"/>
    <n v="0"/>
    <n v="0"/>
    <n v="0"/>
    <n v="0"/>
    <n v="1"/>
    <n v="7"/>
    <n v="13"/>
    <n v="5.0999999999999996"/>
    <d v="2026-03-29T00:00:00"/>
    <m/>
    <m/>
    <m/>
    <n v="33.566666666666663"/>
  </r>
  <r>
    <x v="56"/>
    <s v="NYK"/>
    <s v="OKC"/>
    <s v="L"/>
    <d v="1899-12-31T08:48:00"/>
    <n v="2"/>
    <n v="9"/>
    <n v="0.222"/>
    <n v="2"/>
    <n v="7"/>
    <n v="0.28599999999999998"/>
    <n v="4"/>
    <n v="4"/>
    <n v="1"/>
    <n v="0"/>
    <n v="0"/>
    <n v="0"/>
    <n v="3"/>
    <n v="1"/>
    <n v="0"/>
    <n v="1"/>
    <n v="4"/>
    <n v="10"/>
    <n v="-17"/>
    <n v="5"/>
    <d v="2026-03-29T00:00:00"/>
    <m/>
    <m/>
    <m/>
    <n v="32.799999999999997"/>
  </r>
  <r>
    <x v="315"/>
    <s v="IND"/>
    <s v="MIA"/>
    <s v="W"/>
    <d v="1899-12-30T23:11:00"/>
    <n v="2"/>
    <n v="4"/>
    <n v="0.5"/>
    <n v="1"/>
    <n v="2"/>
    <n v="0.5"/>
    <n v="0"/>
    <n v="0"/>
    <m/>
    <n v="0"/>
    <n v="2"/>
    <n v="2"/>
    <n v="1"/>
    <n v="1"/>
    <n v="0"/>
    <n v="0"/>
    <n v="1"/>
    <n v="5"/>
    <n v="22"/>
    <n v="4.9000000000000004"/>
    <d v="2026-03-29T00:00:00"/>
    <m/>
    <m/>
    <m/>
    <n v="23.183333333333334"/>
  </r>
  <r>
    <x v="106"/>
    <s v="CHO"/>
    <s v="BOS"/>
    <s v="L"/>
    <d v="1899-12-31T00:49:00"/>
    <n v="2"/>
    <n v="2"/>
    <n v="1"/>
    <n v="0"/>
    <n v="0"/>
    <m/>
    <n v="0"/>
    <n v="2"/>
    <n v="0"/>
    <n v="2"/>
    <n v="4"/>
    <n v="6"/>
    <n v="0"/>
    <n v="0"/>
    <n v="0"/>
    <n v="0"/>
    <n v="1"/>
    <n v="4"/>
    <n v="-17"/>
    <n v="4.8"/>
    <d v="2026-03-29T00:00:00"/>
    <m/>
    <m/>
    <m/>
    <n v="24.816666666666666"/>
  </r>
  <r>
    <x v="465"/>
    <s v="CHO"/>
    <s v="BOS"/>
    <s v="L"/>
    <d v="1899-12-30T19:46:00"/>
    <n v="4"/>
    <n v="11"/>
    <n v="0.36399999999999999"/>
    <n v="1"/>
    <n v="5"/>
    <n v="0.2"/>
    <n v="2"/>
    <n v="2"/>
    <n v="1"/>
    <n v="1"/>
    <n v="3"/>
    <n v="4"/>
    <n v="1"/>
    <n v="0"/>
    <n v="0"/>
    <n v="2"/>
    <n v="1"/>
    <n v="11"/>
    <n v="13"/>
    <n v="4.8"/>
    <d v="2026-03-29T00:00:00"/>
    <m/>
    <m/>
    <m/>
    <n v="19.766666666666666"/>
  </r>
  <r>
    <x v="337"/>
    <s v="TOR"/>
    <s v="ORL"/>
    <s v="W"/>
    <d v="1899-12-30T10:38:00"/>
    <n v="2"/>
    <n v="3"/>
    <n v="0.66700000000000004"/>
    <n v="0"/>
    <n v="0"/>
    <m/>
    <n v="0"/>
    <n v="0"/>
    <m/>
    <n v="0"/>
    <n v="1"/>
    <n v="1"/>
    <n v="2"/>
    <n v="1"/>
    <n v="1"/>
    <n v="1"/>
    <n v="1"/>
    <n v="4"/>
    <n v="-1"/>
    <n v="4.7"/>
    <d v="2026-03-29T00:00:00"/>
    <m/>
    <m/>
    <m/>
    <n v="10.633333333333333"/>
  </r>
  <r>
    <x v="302"/>
    <s v="WAS"/>
    <s v="POR"/>
    <s v="L"/>
    <d v="1899-12-30T19:00:00"/>
    <n v="4"/>
    <n v="9"/>
    <n v="0.44400000000000001"/>
    <n v="0"/>
    <n v="1"/>
    <n v="0"/>
    <n v="2"/>
    <n v="2"/>
    <n v="1"/>
    <n v="0"/>
    <n v="1"/>
    <n v="1"/>
    <n v="2"/>
    <n v="0"/>
    <n v="0"/>
    <n v="2"/>
    <n v="1"/>
    <n v="10"/>
    <n v="-11"/>
    <n v="4.5999999999999996"/>
    <d v="2026-03-29T00:00:00"/>
    <m/>
    <m/>
    <m/>
    <n v="19"/>
  </r>
  <r>
    <x v="370"/>
    <s v="DEN"/>
    <s v="GSW"/>
    <s v="W"/>
    <d v="1899-12-30T01:56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2"/>
    <n v="4.4000000000000004"/>
    <d v="2026-03-29T00:00:00"/>
    <m/>
    <m/>
    <m/>
    <n v="1.9333333333333336"/>
  </r>
  <r>
    <x v="150"/>
    <s v="CHO"/>
    <s v="BOS"/>
    <s v="L"/>
    <d v="1899-12-30T13:16:00"/>
    <n v="1"/>
    <n v="1"/>
    <n v="1"/>
    <n v="0"/>
    <n v="0"/>
    <m/>
    <n v="0"/>
    <n v="0"/>
    <m/>
    <n v="1"/>
    <n v="1"/>
    <n v="2"/>
    <n v="2"/>
    <n v="0"/>
    <n v="1"/>
    <n v="0"/>
    <n v="1"/>
    <n v="2"/>
    <n v="2"/>
    <n v="4.4000000000000004"/>
    <d v="2026-03-29T00:00:00"/>
    <m/>
    <m/>
    <m/>
    <n v="13.266666666666667"/>
  </r>
  <r>
    <x v="336"/>
    <s v="BOS"/>
    <s v="CHO"/>
    <s v="W"/>
    <d v="1899-12-30T12:59:00"/>
    <n v="1"/>
    <n v="2"/>
    <n v="0.5"/>
    <n v="1"/>
    <n v="1"/>
    <n v="1"/>
    <n v="0"/>
    <n v="0"/>
    <m/>
    <n v="1"/>
    <n v="2"/>
    <n v="3"/>
    <n v="0"/>
    <n v="1"/>
    <n v="0"/>
    <n v="0"/>
    <n v="0"/>
    <n v="3"/>
    <n v="-12"/>
    <n v="4.3"/>
    <d v="2026-03-29T00:00:00"/>
    <m/>
    <m/>
    <m/>
    <n v="12.983333333333333"/>
  </r>
  <r>
    <x v="418"/>
    <s v="WAS"/>
    <s v="POR"/>
    <s v="L"/>
    <d v="1899-12-30T16:46:00"/>
    <n v="2"/>
    <n v="5"/>
    <n v="0.4"/>
    <n v="0"/>
    <n v="2"/>
    <n v="0"/>
    <n v="4"/>
    <n v="4"/>
    <n v="1"/>
    <n v="0"/>
    <n v="2"/>
    <n v="2"/>
    <n v="0"/>
    <n v="1"/>
    <n v="0"/>
    <n v="1"/>
    <n v="4"/>
    <n v="8"/>
    <n v="-1"/>
    <n v="4.3"/>
    <d v="2026-03-29T00:00:00"/>
    <m/>
    <m/>
    <m/>
    <n v="16.766666666666666"/>
  </r>
  <r>
    <x v="176"/>
    <s v="BRK"/>
    <s v="SAC"/>
    <s v="W"/>
    <d v="1899-12-31T01:25:00"/>
    <n v="3"/>
    <n v="10"/>
    <n v="0.3"/>
    <n v="0"/>
    <n v="0"/>
    <m/>
    <n v="2"/>
    <n v="2"/>
    <n v="1"/>
    <n v="4"/>
    <n v="4"/>
    <n v="8"/>
    <n v="6"/>
    <n v="0"/>
    <n v="0"/>
    <n v="5"/>
    <n v="3"/>
    <n v="8"/>
    <n v="6"/>
    <n v="4.2"/>
    <d v="2026-03-29T00:00:00"/>
    <m/>
    <m/>
    <m/>
    <n v="25.416666666666664"/>
  </r>
  <r>
    <x v="16"/>
    <s v="OKC"/>
    <s v="NYK"/>
    <s v="W"/>
    <d v="1899-12-30T18:06:00"/>
    <n v="2"/>
    <n v="5"/>
    <n v="0.4"/>
    <n v="2"/>
    <n v="4"/>
    <n v="0.5"/>
    <n v="0"/>
    <n v="0"/>
    <m/>
    <n v="0"/>
    <n v="2"/>
    <n v="2"/>
    <n v="2"/>
    <n v="1"/>
    <n v="0"/>
    <n v="1"/>
    <n v="3"/>
    <n v="6"/>
    <n v="7"/>
    <n v="4.0999999999999996"/>
    <d v="2026-03-29T00:00:00"/>
    <m/>
    <m/>
    <m/>
    <n v="18.100000000000001"/>
  </r>
  <r>
    <x v="64"/>
    <s v="TOR"/>
    <s v="ORL"/>
    <s v="W"/>
    <d v="1899-12-30T23:14:00"/>
    <n v="5"/>
    <n v="11"/>
    <n v="0.45500000000000002"/>
    <n v="1"/>
    <n v="2"/>
    <n v="0.5"/>
    <n v="0"/>
    <n v="0"/>
    <m/>
    <n v="0"/>
    <n v="3"/>
    <n v="3"/>
    <n v="1"/>
    <n v="0"/>
    <n v="0"/>
    <n v="2"/>
    <n v="2"/>
    <n v="11"/>
    <n v="21"/>
    <n v="4.0999999999999996"/>
    <d v="2026-03-29T00:00:00"/>
    <m/>
    <m/>
    <m/>
    <n v="23.233333333333334"/>
  </r>
  <r>
    <x v="373"/>
    <s v="DEN"/>
    <s v="GSW"/>
    <s v="W"/>
    <d v="1899-12-30T17:38:00"/>
    <n v="3"/>
    <n v="7"/>
    <n v="0.42899999999999999"/>
    <n v="1"/>
    <n v="3"/>
    <n v="0.33300000000000002"/>
    <n v="0"/>
    <n v="0"/>
    <m/>
    <n v="0"/>
    <n v="2"/>
    <n v="2"/>
    <n v="2"/>
    <n v="0"/>
    <n v="0"/>
    <n v="1"/>
    <n v="1"/>
    <n v="7"/>
    <n v="7"/>
    <n v="3.9"/>
    <d v="2026-03-29T00:00:00"/>
    <m/>
    <m/>
    <m/>
    <n v="17.633333333333333"/>
  </r>
  <r>
    <x v="436"/>
    <s v="ORL"/>
    <s v="TOR"/>
    <s v="L"/>
    <d v="1899-12-31T00:59:00"/>
    <n v="3"/>
    <n v="8"/>
    <n v="0.375"/>
    <n v="1"/>
    <n v="5"/>
    <n v="0.2"/>
    <n v="0"/>
    <n v="0"/>
    <m/>
    <n v="0"/>
    <n v="1"/>
    <n v="1"/>
    <n v="3"/>
    <n v="2"/>
    <n v="0"/>
    <n v="2"/>
    <n v="3"/>
    <n v="7"/>
    <n v="-32"/>
    <n v="3.8"/>
    <d v="2026-03-29T00:00:00"/>
    <m/>
    <m/>
    <m/>
    <n v="24.983333333333334"/>
  </r>
  <r>
    <x v="489"/>
    <s v="MIA"/>
    <s v="IND"/>
    <s v="L"/>
    <d v="1899-12-30T12:31:00"/>
    <n v="1"/>
    <n v="2"/>
    <n v="0.5"/>
    <n v="1"/>
    <n v="2"/>
    <n v="0.5"/>
    <n v="2"/>
    <n v="2"/>
    <n v="1"/>
    <n v="0"/>
    <n v="0"/>
    <n v="0"/>
    <n v="1"/>
    <n v="0"/>
    <n v="0"/>
    <n v="1"/>
    <n v="0"/>
    <n v="5"/>
    <n v="-8"/>
    <n v="3.7"/>
    <d v="2026-03-29T00:00:00"/>
    <m/>
    <m/>
    <m/>
    <n v="12.516666666666667"/>
  </r>
  <r>
    <x v="346"/>
    <s v="ORL"/>
    <s v="TOR"/>
    <s v="L"/>
    <d v="1899-12-30T19:06:00"/>
    <n v="4"/>
    <n v="8"/>
    <n v="0.5"/>
    <n v="1"/>
    <n v="3"/>
    <n v="0.33300000000000002"/>
    <n v="0"/>
    <n v="0"/>
    <m/>
    <n v="0"/>
    <n v="0"/>
    <n v="0"/>
    <n v="0"/>
    <n v="0"/>
    <n v="0"/>
    <n v="1"/>
    <n v="1"/>
    <n v="9"/>
    <n v="-21"/>
    <n v="3.6"/>
    <d v="2026-03-29T00:00:00"/>
    <m/>
    <m/>
    <m/>
    <n v="19.099999999999998"/>
  </r>
  <r>
    <x v="22"/>
    <s v="HOU"/>
    <s v="NOP"/>
    <s v="W"/>
    <d v="1899-12-30T21:19:00"/>
    <n v="2"/>
    <n v="6"/>
    <n v="0.33300000000000002"/>
    <n v="2"/>
    <n v="5"/>
    <n v="0.4"/>
    <n v="0"/>
    <n v="0"/>
    <m/>
    <n v="0"/>
    <n v="2"/>
    <n v="2"/>
    <n v="2"/>
    <n v="0"/>
    <n v="1"/>
    <n v="1"/>
    <n v="2"/>
    <n v="6"/>
    <n v="-10"/>
    <n v="3.5"/>
    <d v="2026-03-29T00:00:00"/>
    <m/>
    <m/>
    <m/>
    <n v="21.316666666666666"/>
  </r>
  <r>
    <x v="8"/>
    <s v="OKC"/>
    <s v="NYK"/>
    <s v="W"/>
    <d v="1899-12-30T15:03:00"/>
    <n v="2"/>
    <n v="4"/>
    <n v="0.5"/>
    <n v="0"/>
    <n v="1"/>
    <n v="0"/>
    <n v="1"/>
    <n v="2"/>
    <n v="0.5"/>
    <n v="0"/>
    <n v="1"/>
    <n v="1"/>
    <n v="1"/>
    <n v="1"/>
    <n v="0"/>
    <n v="0"/>
    <n v="3"/>
    <n v="5"/>
    <n v="4"/>
    <n v="3.4"/>
    <d v="2026-03-29T00:00:00"/>
    <m/>
    <m/>
    <m/>
    <n v="15.05"/>
  </r>
  <r>
    <x v="18"/>
    <s v="HOU"/>
    <s v="NOP"/>
    <s v="W"/>
    <d v="1899-12-30T05:28:00"/>
    <n v="1"/>
    <n v="3"/>
    <n v="0.33300000000000002"/>
    <n v="0"/>
    <n v="1"/>
    <n v="0"/>
    <n v="0"/>
    <n v="0"/>
    <m/>
    <n v="0"/>
    <n v="1"/>
    <n v="1"/>
    <n v="3"/>
    <n v="1"/>
    <n v="0"/>
    <n v="0"/>
    <n v="1"/>
    <n v="2"/>
    <n v="4"/>
    <n v="3.3"/>
    <d v="2026-03-29T00:00:00"/>
    <m/>
    <m/>
    <m/>
    <n v="5.4666666666666668"/>
  </r>
  <r>
    <x v="544"/>
    <s v="WAS"/>
    <s v="POR"/>
    <s v="L"/>
    <d v="1899-12-31T14:50:00"/>
    <n v="4"/>
    <n v="12"/>
    <n v="0.33300000000000002"/>
    <n v="0"/>
    <n v="0"/>
    <m/>
    <n v="0"/>
    <n v="2"/>
    <n v="0"/>
    <n v="3"/>
    <n v="10"/>
    <n v="13"/>
    <n v="4"/>
    <n v="1"/>
    <n v="0"/>
    <n v="4"/>
    <n v="5"/>
    <n v="8"/>
    <n v="-28"/>
    <n v="3.3"/>
    <d v="2026-03-29T00:00:00"/>
    <m/>
    <m/>
    <m/>
    <n v="38.833333333333336"/>
  </r>
  <r>
    <x v="33"/>
    <s v="OKC"/>
    <s v="NYK"/>
    <s v="W"/>
    <d v="1899-12-30T12:02:00"/>
    <n v="1"/>
    <n v="3"/>
    <n v="0.33300000000000002"/>
    <n v="1"/>
    <n v="3"/>
    <n v="0.33300000000000002"/>
    <n v="0"/>
    <n v="0"/>
    <m/>
    <n v="0"/>
    <n v="1"/>
    <n v="1"/>
    <n v="3"/>
    <n v="1"/>
    <n v="0"/>
    <n v="1"/>
    <n v="1"/>
    <n v="3"/>
    <n v="-5"/>
    <n v="3.3"/>
    <d v="2026-03-29T00:00:00"/>
    <m/>
    <m/>
    <m/>
    <n v="12.033333333333333"/>
  </r>
  <r>
    <x v="406"/>
    <s v="POR"/>
    <s v="WAS"/>
    <s v="W"/>
    <d v="1899-12-30T18:17:00"/>
    <n v="0"/>
    <n v="1"/>
    <n v="0"/>
    <n v="0"/>
    <n v="1"/>
    <n v="0"/>
    <n v="1"/>
    <n v="2"/>
    <n v="0.5"/>
    <n v="2"/>
    <n v="2"/>
    <n v="4"/>
    <n v="3"/>
    <n v="1"/>
    <n v="0"/>
    <n v="1"/>
    <n v="2"/>
    <n v="1"/>
    <n v="-3"/>
    <n v="3.2"/>
    <d v="2026-03-29T00:00:00"/>
    <m/>
    <m/>
    <m/>
    <n v="18.283333333333331"/>
  </r>
  <r>
    <x v="167"/>
    <s v="WAS"/>
    <s v="POR"/>
    <s v="L"/>
    <d v="1899-12-30T22:26:00"/>
    <n v="4"/>
    <n v="13"/>
    <n v="0.308"/>
    <n v="1"/>
    <n v="5"/>
    <n v="0.2"/>
    <n v="2"/>
    <n v="2"/>
    <n v="1"/>
    <n v="1"/>
    <n v="1"/>
    <n v="2"/>
    <n v="4"/>
    <n v="1"/>
    <n v="0"/>
    <n v="4"/>
    <n v="3"/>
    <n v="11"/>
    <n v="-25"/>
    <n v="3.1"/>
    <d v="2026-03-29T00:00:00"/>
    <m/>
    <m/>
    <m/>
    <n v="22.433333333333334"/>
  </r>
  <r>
    <x v="151"/>
    <s v="ORL"/>
    <s v="TOR"/>
    <s v="L"/>
    <d v="1899-12-31T01:49:00"/>
    <n v="1"/>
    <n v="2"/>
    <n v="0.5"/>
    <n v="0"/>
    <n v="1"/>
    <n v="0"/>
    <n v="2"/>
    <n v="2"/>
    <n v="1"/>
    <n v="1"/>
    <n v="3"/>
    <n v="4"/>
    <n v="1"/>
    <n v="0"/>
    <n v="0"/>
    <n v="1"/>
    <n v="3"/>
    <n v="4"/>
    <n v="-23"/>
    <n v="3.1"/>
    <d v="2026-03-29T00:00:00"/>
    <m/>
    <m/>
    <m/>
    <n v="25.81666666666667"/>
  </r>
  <r>
    <x v="259"/>
    <s v="WAS"/>
    <s v="POR"/>
    <s v="L"/>
    <d v="1899-12-31T06:36:00"/>
    <n v="4"/>
    <n v="7"/>
    <n v="0.57099999999999995"/>
    <n v="0"/>
    <n v="1"/>
    <n v="0"/>
    <n v="0"/>
    <n v="0"/>
    <m/>
    <n v="0"/>
    <n v="3"/>
    <n v="3"/>
    <n v="0"/>
    <n v="1"/>
    <n v="0"/>
    <n v="2"/>
    <n v="4"/>
    <n v="8"/>
    <n v="-34"/>
    <n v="3"/>
    <d v="2026-03-29T00:00:00"/>
    <m/>
    <m/>
    <m/>
    <n v="30.599999999999998"/>
  </r>
  <r>
    <x v="360"/>
    <s v="BOS"/>
    <s v="CHO"/>
    <s v="W"/>
    <d v="1899-12-31T09:43:00"/>
    <n v="1"/>
    <n v="7"/>
    <n v="0.14299999999999999"/>
    <n v="0"/>
    <n v="4"/>
    <n v="0"/>
    <n v="1"/>
    <n v="1"/>
    <n v="1"/>
    <n v="2"/>
    <n v="5"/>
    <n v="7"/>
    <n v="2"/>
    <n v="1"/>
    <n v="0"/>
    <n v="0"/>
    <n v="2"/>
    <n v="3"/>
    <n v="14"/>
    <n v="3"/>
    <d v="2026-03-29T00:00:00"/>
    <m/>
    <m/>
    <m/>
    <n v="33.716666666666669"/>
  </r>
  <r>
    <x v="83"/>
    <s v="NOP"/>
    <s v="HOU"/>
    <s v="L"/>
    <d v="1899-12-31T05:44:00"/>
    <n v="3"/>
    <n v="10"/>
    <n v="0.3"/>
    <n v="2"/>
    <n v="6"/>
    <n v="0.33300000000000002"/>
    <n v="2"/>
    <n v="2"/>
    <n v="1"/>
    <n v="0"/>
    <n v="3"/>
    <n v="3"/>
    <n v="2"/>
    <n v="0"/>
    <n v="0"/>
    <n v="2"/>
    <n v="4"/>
    <n v="10"/>
    <n v="-5"/>
    <n v="2.9"/>
    <d v="2026-03-29T00:00:00"/>
    <m/>
    <m/>
    <m/>
    <n v="29.733333333333334"/>
  </r>
  <r>
    <x v="424"/>
    <s v="NYK"/>
    <s v="OKC"/>
    <s v="L"/>
    <d v="1899-12-30T17:31:00"/>
    <n v="1"/>
    <n v="3"/>
    <n v="0.33300000000000002"/>
    <n v="0"/>
    <n v="0"/>
    <m/>
    <n v="1"/>
    <n v="2"/>
    <n v="0.5"/>
    <n v="2"/>
    <n v="2"/>
    <n v="4"/>
    <n v="0"/>
    <n v="0"/>
    <n v="2"/>
    <n v="1"/>
    <n v="1"/>
    <n v="3"/>
    <n v="2"/>
    <n v="2.9"/>
    <d v="2026-03-29T00:00:00"/>
    <m/>
    <m/>
    <m/>
    <n v="17.516666666666666"/>
  </r>
  <r>
    <x v="398"/>
    <s v="HOU"/>
    <s v="NOP"/>
    <s v="W"/>
    <d v="1899-12-30T13:24:00"/>
    <n v="2"/>
    <n v="3"/>
    <n v="0.66700000000000004"/>
    <n v="0"/>
    <n v="1"/>
    <n v="0"/>
    <n v="0"/>
    <n v="0"/>
    <m/>
    <n v="1"/>
    <n v="1"/>
    <n v="2"/>
    <n v="0"/>
    <n v="0"/>
    <n v="0"/>
    <n v="0"/>
    <n v="2"/>
    <n v="4"/>
    <n v="27"/>
    <n v="2.9"/>
    <d v="2026-03-29T00:00:00"/>
    <m/>
    <m/>
    <m/>
    <n v="13.4"/>
  </r>
  <r>
    <x v="308"/>
    <s v="BOS"/>
    <s v="CHO"/>
    <s v="W"/>
    <d v="1899-12-30T13:22:00"/>
    <n v="1"/>
    <n v="1"/>
    <n v="1"/>
    <n v="0"/>
    <n v="0"/>
    <m/>
    <n v="0"/>
    <n v="0"/>
    <m/>
    <n v="0"/>
    <n v="1"/>
    <n v="1"/>
    <n v="2"/>
    <n v="0"/>
    <n v="0"/>
    <n v="0"/>
    <n v="2"/>
    <n v="2"/>
    <n v="8"/>
    <n v="2.6"/>
    <d v="2026-03-29T00:00:00"/>
    <m/>
    <m/>
    <m/>
    <n v="13.366666666666667"/>
  </r>
  <r>
    <x v="401"/>
    <s v="HOU"/>
    <s v="NOP"/>
    <s v="W"/>
    <d v="1899-12-30T03:43:00"/>
    <n v="1"/>
    <n v="1"/>
    <n v="1"/>
    <n v="0"/>
    <n v="0"/>
    <m/>
    <n v="0"/>
    <n v="0"/>
    <m/>
    <n v="0"/>
    <n v="0"/>
    <n v="0"/>
    <n v="1"/>
    <n v="0"/>
    <n v="0"/>
    <n v="0"/>
    <n v="0"/>
    <n v="2"/>
    <n v="1"/>
    <n v="2.4"/>
    <d v="2026-03-29T00:00:00"/>
    <m/>
    <m/>
    <m/>
    <n v="3.7166666666666668"/>
  </r>
  <r>
    <x v="261"/>
    <s v="LAC"/>
    <s v="MIL"/>
    <s v="W"/>
    <d v="1899-12-30T10:00:00"/>
    <n v="1"/>
    <n v="1"/>
    <n v="1"/>
    <n v="1"/>
    <n v="1"/>
    <n v="1"/>
    <n v="0"/>
    <n v="0"/>
    <m/>
    <n v="0"/>
    <n v="0"/>
    <n v="0"/>
    <n v="0"/>
    <n v="1"/>
    <n v="0"/>
    <n v="1"/>
    <n v="1"/>
    <n v="3"/>
    <n v="-9"/>
    <n v="2.2999999999999998"/>
    <d v="2026-03-29T00:00:00"/>
    <m/>
    <m/>
    <m/>
    <n v="10"/>
  </r>
  <r>
    <x v="88"/>
    <s v="ORL"/>
    <s v="TOR"/>
    <s v="L"/>
    <d v="1899-12-30T10:11:00"/>
    <n v="2"/>
    <n v="5"/>
    <n v="0.4"/>
    <n v="0"/>
    <n v="0"/>
    <m/>
    <n v="2"/>
    <n v="3"/>
    <n v="0.66700000000000004"/>
    <n v="3"/>
    <n v="1"/>
    <n v="4"/>
    <n v="0"/>
    <n v="0"/>
    <n v="0"/>
    <n v="2"/>
    <n v="3"/>
    <n v="6"/>
    <n v="-22"/>
    <n v="2.1"/>
    <d v="2026-03-29T00:00:00"/>
    <m/>
    <m/>
    <m/>
    <n v="10.183333333333334"/>
  </r>
  <r>
    <x v="254"/>
    <s v="POR"/>
    <s v="WAS"/>
    <s v="W"/>
    <d v="1899-12-30T10:45:00"/>
    <n v="1"/>
    <n v="5"/>
    <n v="0.2"/>
    <n v="0"/>
    <n v="2"/>
    <n v="0"/>
    <n v="4"/>
    <n v="4"/>
    <n v="1"/>
    <n v="1"/>
    <n v="3"/>
    <n v="4"/>
    <n v="0"/>
    <n v="0"/>
    <n v="1"/>
    <n v="2"/>
    <n v="3"/>
    <n v="6"/>
    <n v="1"/>
    <n v="2"/>
    <d v="2026-03-29T00:00:00"/>
    <m/>
    <m/>
    <m/>
    <n v="10.75"/>
  </r>
  <r>
    <x v="187"/>
    <s v="POR"/>
    <s v="WAS"/>
    <s v="W"/>
    <d v="1899-12-30T10:45:00"/>
    <n v="3"/>
    <n v="7"/>
    <n v="0.42899999999999999"/>
    <n v="0"/>
    <n v="2"/>
    <n v="0"/>
    <n v="1"/>
    <n v="4"/>
    <n v="0.25"/>
    <n v="1"/>
    <n v="2"/>
    <n v="3"/>
    <n v="0"/>
    <n v="0"/>
    <n v="0"/>
    <n v="1"/>
    <n v="1"/>
    <n v="7"/>
    <n v="1"/>
    <n v="2"/>
    <d v="2026-03-29T00:00:00"/>
    <m/>
    <m/>
    <m/>
    <n v="10.75"/>
  </r>
  <r>
    <x v="244"/>
    <s v="LAC"/>
    <s v="MIL"/>
    <s v="W"/>
    <d v="1899-12-30T11:53:00"/>
    <n v="1"/>
    <n v="4"/>
    <n v="0.25"/>
    <n v="1"/>
    <n v="4"/>
    <n v="0.25"/>
    <n v="0"/>
    <n v="0"/>
    <m/>
    <n v="0"/>
    <n v="2"/>
    <n v="2"/>
    <n v="1"/>
    <n v="0"/>
    <n v="0"/>
    <n v="0"/>
    <n v="0"/>
    <n v="3"/>
    <n v="5"/>
    <n v="1.9"/>
    <d v="2026-03-29T00:00:00"/>
    <m/>
    <m/>
    <m/>
    <n v="11.883333333333333"/>
  </r>
  <r>
    <x v="396"/>
    <s v="ORL"/>
    <s v="TOR"/>
    <s v="L"/>
    <d v="1899-12-30T14:23:00"/>
    <n v="1"/>
    <n v="3"/>
    <n v="0.33300000000000002"/>
    <n v="1"/>
    <n v="3"/>
    <n v="0.33300000000000002"/>
    <n v="0"/>
    <n v="0"/>
    <m/>
    <n v="0"/>
    <n v="3"/>
    <n v="3"/>
    <n v="2"/>
    <n v="1"/>
    <n v="0"/>
    <n v="2"/>
    <n v="2"/>
    <n v="3"/>
    <n v="-13"/>
    <n v="1.8"/>
    <d v="2026-03-29T00:00:00"/>
    <m/>
    <m/>
    <m/>
    <n v="14.383333333333333"/>
  </r>
  <r>
    <x v="414"/>
    <s v="MIA"/>
    <s v="IND"/>
    <s v="L"/>
    <d v="1899-12-30T01:28:00"/>
    <n v="1"/>
    <n v="1"/>
    <n v="1"/>
    <n v="0"/>
    <n v="0"/>
    <m/>
    <n v="0"/>
    <n v="0"/>
    <m/>
    <n v="1"/>
    <n v="0"/>
    <n v="1"/>
    <n v="0"/>
    <n v="0"/>
    <n v="1"/>
    <n v="1"/>
    <n v="1"/>
    <n v="2"/>
    <n v="-7"/>
    <n v="1.7"/>
    <d v="2026-03-29T00:00:00"/>
    <m/>
    <m/>
    <m/>
    <n v="1.4666666666666666"/>
  </r>
  <r>
    <x v="484"/>
    <s v="DEN"/>
    <s v="GSW"/>
    <s v="W"/>
    <d v="1899-12-30T01:56:00"/>
    <n v="0"/>
    <n v="0"/>
    <m/>
    <n v="0"/>
    <n v="0"/>
    <m/>
    <n v="0"/>
    <n v="0"/>
    <m/>
    <n v="0"/>
    <n v="0"/>
    <n v="0"/>
    <n v="1"/>
    <n v="1"/>
    <n v="0"/>
    <n v="0"/>
    <n v="0"/>
    <n v="0"/>
    <n v="2"/>
    <n v="1.7"/>
    <d v="2026-03-29T00:00:00"/>
    <m/>
    <m/>
    <m/>
    <n v="1.9333333333333336"/>
  </r>
  <r>
    <x v="303"/>
    <s v="DEN"/>
    <s v="GSW"/>
    <s v="W"/>
    <d v="1899-12-30T01:56:00"/>
    <n v="0"/>
    <n v="0"/>
    <m/>
    <n v="0"/>
    <n v="0"/>
    <m/>
    <n v="0"/>
    <n v="0"/>
    <m/>
    <n v="0"/>
    <n v="0"/>
    <n v="0"/>
    <n v="1"/>
    <n v="1"/>
    <n v="0"/>
    <n v="0"/>
    <n v="0"/>
    <n v="0"/>
    <n v="2"/>
    <n v="1.7"/>
    <d v="2026-03-29T00:00:00"/>
    <m/>
    <m/>
    <m/>
    <n v="1.9333333333333336"/>
  </r>
  <r>
    <x v="511"/>
    <s v="GSW"/>
    <s v="DEN"/>
    <s v="L"/>
    <d v="1899-12-30T03:55:00"/>
    <n v="1"/>
    <n v="1"/>
    <n v="1"/>
    <n v="0"/>
    <n v="0"/>
    <m/>
    <n v="0"/>
    <n v="0"/>
    <m/>
    <n v="0"/>
    <n v="0"/>
    <n v="0"/>
    <n v="0"/>
    <n v="0"/>
    <n v="0"/>
    <n v="0"/>
    <n v="0"/>
    <n v="2"/>
    <n v="-5"/>
    <n v="1.7"/>
    <d v="2026-03-29T00:00:00"/>
    <m/>
    <m/>
    <m/>
    <n v="3.916666666666667"/>
  </r>
  <r>
    <x v="488"/>
    <s v="IND"/>
    <s v="MIA"/>
    <s v="W"/>
    <d v="1899-12-30T09:57:00"/>
    <n v="1"/>
    <n v="3"/>
    <n v="0.33300000000000002"/>
    <n v="1"/>
    <n v="2"/>
    <n v="0.5"/>
    <n v="0"/>
    <n v="0"/>
    <m/>
    <n v="0"/>
    <n v="1"/>
    <n v="1"/>
    <n v="0"/>
    <n v="0"/>
    <n v="1"/>
    <n v="0"/>
    <n v="2"/>
    <n v="3"/>
    <n v="-6"/>
    <n v="1.5"/>
    <d v="2026-03-29T00:00:00"/>
    <m/>
    <m/>
    <m/>
    <n v="9.9500000000000011"/>
  </r>
  <r>
    <x v="438"/>
    <s v="BOS"/>
    <s v="CHO"/>
    <s v="W"/>
    <d v="1899-12-30T01:03:00"/>
    <n v="0"/>
    <n v="0"/>
    <m/>
    <n v="0"/>
    <n v="0"/>
    <m/>
    <n v="1"/>
    <n v="2"/>
    <n v="0.5"/>
    <n v="1"/>
    <n v="0"/>
    <n v="1"/>
    <n v="0"/>
    <n v="0"/>
    <n v="0"/>
    <n v="0"/>
    <n v="0"/>
    <n v="1"/>
    <n v="-1"/>
    <n v="1.3"/>
    <d v="2026-03-29T00:00:00"/>
    <m/>
    <m/>
    <m/>
    <n v="1.0499999999999998"/>
  </r>
  <r>
    <x v="536"/>
    <s v="SAC"/>
    <s v="BRK"/>
    <s v="L"/>
    <d v="1899-12-30T18:18:00"/>
    <n v="0"/>
    <n v="5"/>
    <n v="0"/>
    <n v="0"/>
    <n v="1"/>
    <n v="0"/>
    <n v="1"/>
    <n v="1"/>
    <n v="1"/>
    <n v="0"/>
    <n v="2"/>
    <n v="2"/>
    <n v="7"/>
    <n v="1"/>
    <n v="1"/>
    <n v="3"/>
    <n v="1"/>
    <n v="1"/>
    <n v="-5"/>
    <n v="1.3"/>
    <d v="2026-03-29T00:00:00"/>
    <m/>
    <m/>
    <m/>
    <n v="18.299999999999997"/>
  </r>
  <r>
    <x v="332"/>
    <s v="MIL"/>
    <s v="LAC"/>
    <s v="L"/>
    <d v="1899-12-30T21:49:00"/>
    <n v="3"/>
    <n v="8"/>
    <n v="0.375"/>
    <n v="0"/>
    <n v="4"/>
    <n v="0"/>
    <n v="1"/>
    <n v="2"/>
    <n v="0.5"/>
    <n v="0"/>
    <n v="2"/>
    <n v="2"/>
    <n v="4"/>
    <n v="1"/>
    <n v="0"/>
    <n v="3"/>
    <n v="6"/>
    <n v="7"/>
    <n v="-5"/>
    <n v="1.2"/>
    <d v="2026-03-29T00:00:00"/>
    <m/>
    <m/>
    <m/>
    <n v="21.816666666666666"/>
  </r>
  <r>
    <x v="357"/>
    <s v="NYK"/>
    <s v="OKC"/>
    <s v="L"/>
    <d v="1899-12-30T16:42:00"/>
    <n v="3"/>
    <n v="10"/>
    <n v="0.3"/>
    <n v="2"/>
    <n v="4"/>
    <n v="0.5"/>
    <n v="0"/>
    <n v="0"/>
    <m/>
    <n v="1"/>
    <n v="2"/>
    <n v="3"/>
    <n v="4"/>
    <n v="0"/>
    <n v="0"/>
    <n v="4"/>
    <n v="3"/>
    <n v="8"/>
    <n v="6"/>
    <n v="1.1000000000000001"/>
    <d v="2026-03-29T00:00:00"/>
    <m/>
    <m/>
    <m/>
    <n v="16.7"/>
  </r>
  <r>
    <x v="169"/>
    <s v="NOP"/>
    <s v="HOU"/>
    <s v="L"/>
    <d v="1899-12-30T05:27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-4"/>
    <n v="1"/>
    <d v="2026-03-29T00:00:00"/>
    <m/>
    <m/>
    <m/>
    <n v="5.45"/>
  </r>
  <r>
    <x v="330"/>
    <s v="DEN"/>
    <s v="GSW"/>
    <s v="W"/>
    <d v="1899-12-30T05:59:00"/>
    <n v="0"/>
    <n v="0"/>
    <m/>
    <n v="0"/>
    <n v="0"/>
    <m/>
    <n v="0"/>
    <n v="0"/>
    <m/>
    <n v="0"/>
    <n v="0"/>
    <n v="0"/>
    <n v="1"/>
    <n v="1"/>
    <n v="1"/>
    <n v="1"/>
    <n v="1"/>
    <n v="0"/>
    <n v="-3"/>
    <n v="1"/>
    <d v="2026-03-29T00:00:00"/>
    <m/>
    <m/>
    <m/>
    <n v="5.9833333333333334"/>
  </r>
  <r>
    <x v="107"/>
    <s v="CHO"/>
    <s v="BOS"/>
    <s v="L"/>
    <d v="1899-12-30T03:52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2"/>
    <n v="1"/>
    <d v="2026-03-29T00:00:00"/>
    <m/>
    <m/>
    <m/>
    <n v="3.8666666666666671"/>
  </r>
  <r>
    <x v="32"/>
    <s v="GSW"/>
    <s v="DEN"/>
    <s v="L"/>
    <d v="1899-12-30T04:38:00"/>
    <n v="0"/>
    <n v="1"/>
    <n v="0"/>
    <n v="0"/>
    <n v="0"/>
    <m/>
    <n v="0"/>
    <n v="0"/>
    <m/>
    <n v="1"/>
    <n v="1"/>
    <n v="2"/>
    <n v="0"/>
    <n v="0"/>
    <n v="1"/>
    <n v="0"/>
    <n v="0"/>
    <n v="0"/>
    <n v="1"/>
    <n v="1"/>
    <d v="2026-03-29T00:00:00"/>
    <m/>
    <m/>
    <m/>
    <n v="4.6333333333333337"/>
  </r>
  <r>
    <x v="539"/>
    <s v="BOS"/>
    <s v="CHO"/>
    <s v="W"/>
    <d v="1899-12-30T01:03:00"/>
    <n v="0"/>
    <n v="0"/>
    <m/>
    <n v="0"/>
    <n v="0"/>
    <m/>
    <n v="0"/>
    <n v="0"/>
    <m/>
    <n v="0"/>
    <n v="0"/>
    <n v="0"/>
    <n v="0"/>
    <n v="1"/>
    <n v="0"/>
    <n v="0"/>
    <n v="0"/>
    <n v="0"/>
    <n v="-1"/>
    <n v="1"/>
    <d v="2026-03-29T00:00:00"/>
    <m/>
    <m/>
    <m/>
    <n v="1.0499999999999998"/>
  </r>
  <r>
    <x v="318"/>
    <s v="DEN"/>
    <s v="GSW"/>
    <s v="W"/>
    <d v="1899-12-30T05:07:00"/>
    <n v="0"/>
    <n v="0"/>
    <m/>
    <n v="0"/>
    <n v="0"/>
    <m/>
    <n v="0"/>
    <n v="0"/>
    <m/>
    <n v="0"/>
    <n v="1"/>
    <n v="1"/>
    <n v="1"/>
    <n v="0"/>
    <n v="0"/>
    <n v="0"/>
    <n v="0"/>
    <n v="0"/>
    <n v="2"/>
    <n v="1"/>
    <d v="2026-03-29T00:00:00"/>
    <m/>
    <m/>
    <m/>
    <n v="5.1166666666666663"/>
  </r>
  <r>
    <x v="379"/>
    <s v="ORL"/>
    <s v="TOR"/>
    <s v="L"/>
    <d v="1899-12-30T18:04:00"/>
    <n v="0"/>
    <n v="3"/>
    <n v="0"/>
    <n v="0"/>
    <n v="2"/>
    <n v="0"/>
    <n v="0"/>
    <n v="0"/>
    <m/>
    <n v="0"/>
    <n v="4"/>
    <n v="4"/>
    <n v="3"/>
    <n v="0"/>
    <n v="0"/>
    <n v="0"/>
    <n v="1"/>
    <n v="0"/>
    <n v="-22"/>
    <n v="0.8"/>
    <d v="2026-03-29T00:00:00"/>
    <m/>
    <m/>
    <m/>
    <n v="18.066666666666666"/>
  </r>
  <r>
    <x v="456"/>
    <s v="MIL"/>
    <s v="LAC"/>
    <s v="L"/>
    <d v="1899-12-31T14:33:00"/>
    <n v="2"/>
    <n v="9"/>
    <n v="0.222"/>
    <n v="1"/>
    <n v="6"/>
    <n v="0.16700000000000001"/>
    <n v="0"/>
    <n v="0"/>
    <m/>
    <n v="1"/>
    <n v="2"/>
    <n v="3"/>
    <n v="1"/>
    <n v="2"/>
    <n v="0"/>
    <n v="2"/>
    <n v="2"/>
    <n v="5"/>
    <n v="-10"/>
    <n v="0.7"/>
    <d v="2026-03-29T00:00:00"/>
    <m/>
    <m/>
    <m/>
    <n v="38.549999999999997"/>
  </r>
  <r>
    <x v="393"/>
    <s v="BRK"/>
    <s v="SAC"/>
    <s v="W"/>
    <d v="1899-12-30T21:21:00"/>
    <n v="2"/>
    <n v="7"/>
    <n v="0.28599999999999998"/>
    <n v="0"/>
    <n v="3"/>
    <n v="0"/>
    <n v="0"/>
    <n v="0"/>
    <m/>
    <n v="2"/>
    <n v="2"/>
    <n v="4"/>
    <n v="2"/>
    <n v="0"/>
    <n v="1"/>
    <n v="1"/>
    <n v="6"/>
    <n v="4"/>
    <n v="13"/>
    <n v="0.6"/>
    <d v="2026-03-29T00:00:00"/>
    <m/>
    <m/>
    <m/>
    <n v="21.349999999999998"/>
  </r>
  <r>
    <x v="435"/>
    <s v="NOP"/>
    <s v="HOU"/>
    <s v="L"/>
    <d v="1899-12-30T03:39:00"/>
    <n v="0"/>
    <n v="2"/>
    <n v="0"/>
    <n v="0"/>
    <n v="0"/>
    <m/>
    <n v="0"/>
    <n v="0"/>
    <m/>
    <n v="2"/>
    <n v="2"/>
    <n v="4"/>
    <n v="0"/>
    <n v="0"/>
    <n v="0"/>
    <n v="0"/>
    <n v="0"/>
    <n v="0"/>
    <n v="-5"/>
    <n v="0.6"/>
    <d v="2026-03-29T00:00:00"/>
    <m/>
    <m/>
    <m/>
    <n v="3.6499999999999995"/>
  </r>
  <r>
    <x v="381"/>
    <s v="CHO"/>
    <s v="BOS"/>
    <s v="L"/>
    <d v="1899-12-30T03:52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3-29T00:00:00"/>
    <m/>
    <m/>
    <m/>
    <n v="3.8666666666666671"/>
  </r>
  <r>
    <x v="371"/>
    <s v="DEN"/>
    <s v="GSW"/>
    <s v="W"/>
    <d v="1899-12-30T07:56:00"/>
    <n v="0"/>
    <n v="0"/>
    <m/>
    <n v="0"/>
    <n v="0"/>
    <m/>
    <n v="0"/>
    <n v="0"/>
    <m/>
    <n v="0"/>
    <n v="2"/>
    <n v="2"/>
    <n v="0"/>
    <n v="0"/>
    <n v="0"/>
    <n v="0"/>
    <n v="1"/>
    <n v="0"/>
    <n v="12"/>
    <n v="0.2"/>
    <d v="2026-03-29T00:00:00"/>
    <m/>
    <m/>
    <m/>
    <n v="7.9333333333333336"/>
  </r>
  <r>
    <x v="400"/>
    <s v="NOP"/>
    <s v="HOU"/>
    <s v="L"/>
    <d v="1899-12-30T16:14:00"/>
    <n v="0"/>
    <n v="1"/>
    <n v="0"/>
    <n v="0"/>
    <n v="1"/>
    <n v="0"/>
    <n v="0"/>
    <n v="0"/>
    <m/>
    <n v="0"/>
    <n v="1"/>
    <n v="1"/>
    <n v="0"/>
    <n v="1"/>
    <n v="0"/>
    <n v="0"/>
    <n v="1"/>
    <n v="0"/>
    <n v="-18"/>
    <n v="0.2"/>
    <d v="2026-03-29T00:00:00"/>
    <m/>
    <m/>
    <m/>
    <n v="16.233333333333334"/>
  </r>
  <r>
    <x v="421"/>
    <s v="OKC"/>
    <s v="NYK"/>
    <s v="W"/>
    <d v="1899-12-30T10:00:00"/>
    <n v="1"/>
    <n v="4"/>
    <n v="0.25"/>
    <n v="1"/>
    <n v="4"/>
    <n v="0.25"/>
    <n v="0"/>
    <n v="0"/>
    <m/>
    <n v="0"/>
    <n v="1"/>
    <n v="1"/>
    <n v="0"/>
    <n v="1"/>
    <n v="0"/>
    <n v="1"/>
    <n v="2"/>
    <n v="3"/>
    <n v="-4"/>
    <n v="0.1"/>
    <d v="2026-03-29T00:00:00"/>
    <m/>
    <m/>
    <m/>
    <n v="10"/>
  </r>
  <r>
    <x v="416"/>
    <s v="NYK"/>
    <s v="OKC"/>
    <s v="L"/>
    <d v="1899-12-30T02:1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29T00:00:00"/>
    <m/>
    <m/>
    <m/>
    <n v="2.1999999999999997"/>
  </r>
  <r>
    <x v="374"/>
    <s v="DEN"/>
    <s v="GSW"/>
    <s v="W"/>
    <d v="1899-12-30T01:5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29T00:00:00"/>
    <m/>
    <m/>
    <m/>
    <n v="1.9333333333333336"/>
  </r>
  <r>
    <x v="411"/>
    <s v="NOP"/>
    <s v="HOU"/>
    <s v="L"/>
    <d v="1899-12-30T16:57:00"/>
    <n v="1"/>
    <n v="4"/>
    <n v="0.25"/>
    <n v="0"/>
    <n v="3"/>
    <n v="0"/>
    <n v="0"/>
    <n v="0"/>
    <m/>
    <n v="0"/>
    <n v="3"/>
    <n v="3"/>
    <n v="0"/>
    <n v="0"/>
    <n v="1"/>
    <n v="1"/>
    <n v="1"/>
    <n v="2"/>
    <n v="-25"/>
    <n v="-0.2"/>
    <d v="2026-03-29T00:00:00"/>
    <m/>
    <m/>
    <m/>
    <n v="16.950000000000003"/>
  </r>
  <r>
    <x v="550"/>
    <s v="IND"/>
    <s v="MIA"/>
    <s v="W"/>
    <d v="1899-12-30T16:05:00"/>
    <n v="0"/>
    <n v="2"/>
    <n v="0"/>
    <n v="0"/>
    <n v="1"/>
    <n v="0"/>
    <n v="0"/>
    <n v="0"/>
    <m/>
    <n v="0"/>
    <n v="4"/>
    <n v="4"/>
    <n v="1"/>
    <n v="0"/>
    <n v="0"/>
    <n v="0"/>
    <n v="2"/>
    <n v="0"/>
    <n v="-5"/>
    <n v="-0.3"/>
    <d v="2026-03-29T00:00:00"/>
    <m/>
    <m/>
    <m/>
    <n v="16.083333333333332"/>
  </r>
  <r>
    <x v="569"/>
    <s v="TOR"/>
    <s v="ORL"/>
    <s v="W"/>
    <d v="1899-12-30T07:21:00"/>
    <n v="0"/>
    <n v="2"/>
    <n v="0"/>
    <n v="0"/>
    <n v="0"/>
    <m/>
    <n v="0"/>
    <n v="0"/>
    <m/>
    <n v="0"/>
    <n v="1"/>
    <n v="1"/>
    <n v="1"/>
    <n v="0"/>
    <n v="0"/>
    <n v="0"/>
    <n v="0"/>
    <n v="0"/>
    <n v="-7"/>
    <n v="-0.4"/>
    <d v="2026-03-29T00:00:00"/>
    <m/>
    <m/>
    <m/>
    <n v="7.3500000000000005"/>
  </r>
  <r>
    <x v="498"/>
    <s v="CHO"/>
    <s v="BOS"/>
    <s v="L"/>
    <d v="1899-12-30T17:58:00"/>
    <n v="0"/>
    <n v="1"/>
    <n v="0"/>
    <n v="0"/>
    <n v="1"/>
    <n v="0"/>
    <n v="0"/>
    <n v="0"/>
    <m/>
    <n v="0"/>
    <n v="0"/>
    <n v="0"/>
    <n v="1"/>
    <n v="1"/>
    <n v="0"/>
    <n v="1"/>
    <n v="1"/>
    <n v="0"/>
    <n v="0"/>
    <n v="-0.4"/>
    <d v="2026-03-29T00:00:00"/>
    <m/>
    <m/>
    <m/>
    <n v="17.966666666666669"/>
  </r>
  <r>
    <x v="272"/>
    <s v="NYK"/>
    <s v="OKC"/>
    <s v="L"/>
    <d v="1899-12-30T21:02:00"/>
    <n v="1"/>
    <n v="6"/>
    <n v="0.16700000000000001"/>
    <n v="0"/>
    <n v="1"/>
    <n v="0"/>
    <n v="0"/>
    <n v="0"/>
    <m/>
    <n v="2"/>
    <n v="1"/>
    <n v="3"/>
    <n v="0"/>
    <n v="0"/>
    <n v="0"/>
    <n v="0"/>
    <n v="1"/>
    <n v="2"/>
    <n v="5"/>
    <n v="-0.5"/>
    <d v="2026-03-29T00:00:00"/>
    <m/>
    <m/>
    <m/>
    <n v="21.033333333333331"/>
  </r>
  <r>
    <x v="460"/>
    <s v="TOR"/>
    <s v="ORL"/>
    <s v="W"/>
    <d v="1899-12-30T03:1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6"/>
    <n v="-0.7"/>
    <d v="2026-03-29T00:00:00"/>
    <m/>
    <m/>
    <m/>
    <n v="3.2833333333333337"/>
  </r>
  <r>
    <x v="352"/>
    <s v="BOS"/>
    <s v="CHO"/>
    <s v="W"/>
    <d v="1899-12-30T02:26:00"/>
    <n v="0"/>
    <n v="0"/>
    <m/>
    <n v="0"/>
    <n v="0"/>
    <m/>
    <n v="0"/>
    <n v="0"/>
    <m/>
    <n v="0"/>
    <n v="1"/>
    <n v="1"/>
    <n v="0"/>
    <n v="0"/>
    <n v="0"/>
    <n v="1"/>
    <n v="0"/>
    <n v="0"/>
    <n v="-1"/>
    <n v="-0.7"/>
    <d v="2026-03-29T00:00:00"/>
    <m/>
    <m/>
    <m/>
    <n v="2.4333333333333336"/>
  </r>
  <r>
    <x v="560"/>
    <s v="GSW"/>
    <s v="DEN"/>
    <s v="L"/>
    <d v="1899-12-30T03:55:00"/>
    <n v="0"/>
    <n v="1"/>
    <n v="0"/>
    <n v="0"/>
    <n v="0"/>
    <m/>
    <n v="0"/>
    <n v="0"/>
    <m/>
    <n v="1"/>
    <n v="1"/>
    <n v="2"/>
    <n v="0"/>
    <n v="0"/>
    <n v="0"/>
    <n v="1"/>
    <n v="0"/>
    <n v="0"/>
    <n v="-5"/>
    <n v="-0.7"/>
    <d v="2026-03-29T00:00:00"/>
    <m/>
    <m/>
    <m/>
    <n v="3.916666666666667"/>
  </r>
  <r>
    <x v="490"/>
    <s v="GSW"/>
    <s v="DEN"/>
    <s v="L"/>
    <d v="1899-12-30T07:10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8"/>
    <n v="-0.8"/>
    <d v="2026-03-29T00:00:00"/>
    <m/>
    <m/>
    <m/>
    <n v="7.1666666666666661"/>
  </r>
  <r>
    <x v="492"/>
    <s v="GSW"/>
    <s v="DEN"/>
    <s v="L"/>
    <d v="1899-12-31T01:20:00"/>
    <n v="0"/>
    <n v="5"/>
    <n v="0"/>
    <n v="0"/>
    <n v="3"/>
    <n v="0"/>
    <n v="0"/>
    <n v="0"/>
    <m/>
    <n v="0"/>
    <n v="1"/>
    <n v="1"/>
    <n v="3"/>
    <n v="2"/>
    <n v="0"/>
    <n v="2"/>
    <n v="0"/>
    <n v="0"/>
    <n v="-29"/>
    <n v="-1.1000000000000001"/>
    <d v="2026-03-29T00:00:00"/>
    <m/>
    <m/>
    <m/>
    <n v="25.333333333333336"/>
  </r>
  <r>
    <x v="520"/>
    <s v="BOS"/>
    <s v="CHO"/>
    <s v="W"/>
    <d v="1899-12-30T02:26:00"/>
    <n v="0"/>
    <n v="1"/>
    <n v="0"/>
    <n v="0"/>
    <n v="0"/>
    <m/>
    <n v="0"/>
    <n v="0"/>
    <m/>
    <n v="0"/>
    <n v="0"/>
    <n v="0"/>
    <n v="0"/>
    <n v="0"/>
    <n v="0"/>
    <n v="0"/>
    <n v="1"/>
    <n v="0"/>
    <n v="-1"/>
    <n v="-1.1000000000000001"/>
    <d v="2026-03-29T00:00:00"/>
    <m/>
    <m/>
    <m/>
    <n v="2.4333333333333336"/>
  </r>
  <r>
    <x v="146"/>
    <s v="NOP"/>
    <s v="HOU"/>
    <s v="L"/>
    <d v="1899-12-30T06:11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16"/>
    <n v="-1.4"/>
    <d v="2026-03-29T00:00:00"/>
    <m/>
    <m/>
    <m/>
    <n v="6.1833333333333327"/>
  </r>
  <r>
    <x v="155"/>
    <s v="MIA"/>
    <s v="IND"/>
    <s v="L"/>
    <d v="1899-12-30T07:14:00"/>
    <n v="0"/>
    <n v="4"/>
    <n v="0"/>
    <n v="0"/>
    <n v="2"/>
    <n v="0"/>
    <n v="1"/>
    <n v="2"/>
    <n v="0.5"/>
    <n v="1"/>
    <n v="0"/>
    <n v="1"/>
    <n v="1"/>
    <n v="0"/>
    <n v="0"/>
    <n v="0"/>
    <n v="2"/>
    <n v="1"/>
    <n v="-4"/>
    <n v="-1.6"/>
    <d v="2026-03-29T00:00:00"/>
    <m/>
    <m/>
    <m/>
    <n v="7.2333333333333325"/>
  </r>
  <r>
    <x v="208"/>
    <s v="CHO"/>
    <s v="BOS"/>
    <s v="L"/>
    <d v="1899-12-30T03:52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2"/>
    <n v="-1.7"/>
    <d v="2026-03-29T00:00:00"/>
    <m/>
    <m/>
    <m/>
    <n v="3.8666666666666671"/>
  </r>
  <r>
    <x v="71"/>
    <s v="ORL"/>
    <s v="TOR"/>
    <s v="L"/>
    <d v="1899-12-31T05:56:00"/>
    <n v="3"/>
    <n v="14"/>
    <n v="0.214"/>
    <n v="0"/>
    <n v="5"/>
    <n v="0"/>
    <n v="3"/>
    <n v="4"/>
    <n v="0.75"/>
    <n v="1"/>
    <n v="4"/>
    <n v="5"/>
    <n v="3"/>
    <n v="0"/>
    <n v="0"/>
    <n v="5"/>
    <n v="2"/>
    <n v="9"/>
    <n v="-30"/>
    <n v="-1.8"/>
    <d v="2026-03-29T00:00:00"/>
    <m/>
    <m/>
    <m/>
    <n v="29.933333333333334"/>
  </r>
  <r>
    <x v="137"/>
    <s v="NYK"/>
    <s v="OKC"/>
    <s v="L"/>
    <d v="1899-12-30T10:49:00"/>
    <n v="0"/>
    <n v="3"/>
    <n v="0"/>
    <n v="0"/>
    <n v="3"/>
    <n v="0"/>
    <n v="0"/>
    <n v="0"/>
    <m/>
    <n v="0"/>
    <n v="1"/>
    <n v="1"/>
    <n v="1"/>
    <n v="0"/>
    <n v="1"/>
    <n v="1"/>
    <n v="1"/>
    <n v="0"/>
    <n v="-1"/>
    <n v="-1.8"/>
    <d v="2026-03-29T00:00:00"/>
    <m/>
    <m/>
    <m/>
    <n v="10.816666666666666"/>
  </r>
  <r>
    <x v="542"/>
    <s v="GSW"/>
    <s v="DEN"/>
    <s v="L"/>
    <d v="1899-12-30T11:24:00"/>
    <n v="0"/>
    <n v="3"/>
    <n v="0"/>
    <n v="0"/>
    <n v="2"/>
    <n v="0"/>
    <n v="0"/>
    <n v="0"/>
    <m/>
    <n v="1"/>
    <n v="2"/>
    <n v="3"/>
    <n v="0"/>
    <n v="0"/>
    <n v="0"/>
    <n v="1"/>
    <n v="1"/>
    <n v="0"/>
    <n v="-3"/>
    <n v="-2.2000000000000002"/>
    <d v="2026-03-29T00:00:00"/>
    <m/>
    <m/>
    <m/>
    <n v="11.399999999999999"/>
  </r>
  <r>
    <x v="478"/>
    <s v="HOU"/>
    <s v="NOP"/>
    <s v="W"/>
    <d v="1899-12-30T03:43:00"/>
    <n v="0"/>
    <n v="2"/>
    <n v="0"/>
    <n v="0"/>
    <n v="1"/>
    <n v="0"/>
    <n v="0"/>
    <n v="0"/>
    <m/>
    <n v="0"/>
    <n v="0"/>
    <n v="0"/>
    <n v="0"/>
    <n v="0"/>
    <n v="0"/>
    <n v="1"/>
    <n v="0"/>
    <n v="0"/>
    <n v="1"/>
    <n v="-2.4"/>
    <d v="2026-03-29T00:00:00"/>
    <m/>
    <m/>
    <m/>
    <n v="3.7166666666666668"/>
  </r>
  <r>
    <x v="459"/>
    <s v="SAC"/>
    <s v="BRK"/>
    <s v="L"/>
    <d v="1899-12-31T01:40:00"/>
    <n v="1"/>
    <n v="8"/>
    <n v="0.125"/>
    <n v="0"/>
    <n v="7"/>
    <n v="0"/>
    <n v="0"/>
    <n v="0"/>
    <m/>
    <n v="0"/>
    <n v="2"/>
    <n v="2"/>
    <n v="3"/>
    <n v="1"/>
    <n v="0"/>
    <n v="1"/>
    <n v="5"/>
    <n v="2"/>
    <n v="-16"/>
    <n v="-2.5"/>
    <d v="2026-03-29T00:00:00"/>
    <m/>
    <m/>
    <m/>
    <n v="25.666666666666664"/>
  </r>
  <r>
    <x v="441"/>
    <s v="OKC"/>
    <s v="NYK"/>
    <s v="W"/>
    <d v="1899-12-30T11:19:00"/>
    <n v="0"/>
    <n v="3"/>
    <n v="0"/>
    <n v="0"/>
    <n v="2"/>
    <n v="0"/>
    <n v="0"/>
    <n v="0"/>
    <m/>
    <n v="1"/>
    <n v="1"/>
    <n v="2"/>
    <n v="0"/>
    <n v="0"/>
    <n v="0"/>
    <n v="1"/>
    <n v="2"/>
    <n v="0"/>
    <n v="4"/>
    <n v="-2.9"/>
    <d v="2026-03-29T00:00:00"/>
    <m/>
    <m/>
    <m/>
    <n v="11.316666666666666"/>
  </r>
  <r>
    <x v="510"/>
    <s v="GSW"/>
    <s v="DEN"/>
    <s v="L"/>
    <d v="1899-12-30T16:01:00"/>
    <n v="0"/>
    <n v="6"/>
    <n v="0"/>
    <n v="0"/>
    <n v="6"/>
    <n v="0"/>
    <n v="0"/>
    <n v="0"/>
    <m/>
    <n v="0"/>
    <n v="0"/>
    <n v="0"/>
    <n v="2"/>
    <n v="0"/>
    <n v="0"/>
    <n v="1"/>
    <n v="1"/>
    <n v="0"/>
    <n v="-15"/>
    <n v="-4.2"/>
    <d v="2026-03-29T00:00:00"/>
    <m/>
    <m/>
    <m/>
    <n v="16.016666666666666"/>
  </r>
  <r>
    <x v="422"/>
    <s v="WAS"/>
    <s v="POR"/>
    <s v="L"/>
    <d v="1899-12-31T00:09:00"/>
    <n v="2"/>
    <n v="14"/>
    <n v="0.14299999999999999"/>
    <n v="0"/>
    <n v="5"/>
    <n v="0"/>
    <n v="0"/>
    <n v="0"/>
    <m/>
    <n v="1"/>
    <n v="4"/>
    <n v="5"/>
    <n v="2"/>
    <n v="0"/>
    <n v="0"/>
    <n v="2"/>
    <n v="2"/>
    <n v="4"/>
    <n v="-32"/>
    <n v="-4.5"/>
    <d v="2026-03-29T00:00:00"/>
    <m/>
    <m/>
    <m/>
    <n v="24.150000000000002"/>
  </r>
  <r>
    <x v="461"/>
    <s v="ORL"/>
    <s v="TOR"/>
    <s v="L"/>
    <d v="1899-12-30T08:28:00"/>
    <n v="0"/>
    <n v="3"/>
    <n v="0"/>
    <n v="0"/>
    <n v="2"/>
    <n v="0"/>
    <n v="0"/>
    <n v="0"/>
    <m/>
    <n v="0"/>
    <n v="1"/>
    <n v="1"/>
    <n v="0"/>
    <n v="0"/>
    <n v="0"/>
    <n v="6"/>
    <n v="1"/>
    <n v="0"/>
    <n v="-32"/>
    <n v="-8.1999999999999993"/>
    <d v="2026-03-29T00:00:00"/>
    <m/>
    <m/>
    <m/>
    <n v="8.4666666666666668"/>
  </r>
  <r>
    <x v="40"/>
    <s v="SAS"/>
    <s v="CHI"/>
    <s v="W"/>
    <d v="1899-12-31T06:30:00"/>
    <n v="17"/>
    <n v="27"/>
    <n v="0.63"/>
    <n v="3"/>
    <n v="6"/>
    <n v="0.5"/>
    <n v="4"/>
    <n v="4"/>
    <n v="1"/>
    <n v="6"/>
    <n v="10"/>
    <n v="16"/>
    <n v="4"/>
    <n v="1"/>
    <n v="3"/>
    <n v="2"/>
    <n v="2"/>
    <n v="41"/>
    <n v="15"/>
    <n v="39.200000000000003"/>
    <d v="2026-03-30T00:00:00"/>
    <m/>
    <m/>
    <m/>
    <n v="30.5"/>
  </r>
  <r>
    <x v="3"/>
    <s v="OKC"/>
    <s v="DET"/>
    <s v="W"/>
    <d v="1899-12-31T16:32:00"/>
    <n v="12"/>
    <n v="19"/>
    <n v="0.63200000000000001"/>
    <n v="2"/>
    <n v="3"/>
    <n v="0.66700000000000004"/>
    <n v="21"/>
    <n v="25"/>
    <n v="0.84"/>
    <n v="2"/>
    <n v="3"/>
    <n v="5"/>
    <n v="3"/>
    <n v="2"/>
    <n v="0"/>
    <n v="4"/>
    <n v="4"/>
    <n v="47"/>
    <n v="8"/>
    <n v="37.700000000000003"/>
    <d v="2026-03-30T00:00:00"/>
    <m/>
    <m/>
    <m/>
    <n v="40.533333333333331"/>
  </r>
  <r>
    <x v="80"/>
    <s v="CLE"/>
    <s v="UTA"/>
    <s v="W"/>
    <d v="1899-12-31T05:39:00"/>
    <n v="15"/>
    <n v="21"/>
    <n v="0.71399999999999997"/>
    <n v="0"/>
    <n v="0"/>
    <m/>
    <n v="4"/>
    <n v="5"/>
    <n v="0.8"/>
    <n v="4"/>
    <n v="13"/>
    <n v="17"/>
    <n v="3"/>
    <n v="1"/>
    <n v="3"/>
    <n v="2"/>
    <n v="5"/>
    <n v="34"/>
    <n v="21"/>
    <n v="32.799999999999997"/>
    <d v="2026-03-30T00:00:00"/>
    <m/>
    <m/>
    <m/>
    <n v="29.65"/>
  </r>
  <r>
    <x v="144"/>
    <s v="MIN"/>
    <s v="DAL"/>
    <s v="W"/>
    <d v="1899-12-31T09:15:00"/>
    <n v="8"/>
    <n v="13"/>
    <n v="0.61499999999999999"/>
    <n v="1"/>
    <n v="2"/>
    <n v="0.5"/>
    <n v="1"/>
    <n v="1"/>
    <n v="1"/>
    <n v="2"/>
    <n v="13"/>
    <n v="15"/>
    <n v="12"/>
    <n v="3"/>
    <n v="0"/>
    <n v="1"/>
    <n v="0"/>
    <n v="18"/>
    <n v="30"/>
    <n v="27.8"/>
    <d v="2026-03-30T00:00:00"/>
    <m/>
    <m/>
    <m/>
    <n v="33.25"/>
  </r>
  <r>
    <x v="54"/>
    <s v="CLE"/>
    <s v="UTA"/>
    <s v="W"/>
    <d v="1899-12-31T11:45:00"/>
    <n v="10"/>
    <n v="18"/>
    <n v="0.55600000000000005"/>
    <n v="3"/>
    <n v="8"/>
    <n v="0.375"/>
    <n v="11"/>
    <n v="12"/>
    <n v="0.91700000000000004"/>
    <n v="0"/>
    <n v="2"/>
    <n v="2"/>
    <n v="5"/>
    <n v="1"/>
    <n v="0"/>
    <n v="2"/>
    <n v="1"/>
    <n v="34"/>
    <n v="11"/>
    <n v="27.7"/>
    <d v="2026-03-30T00:00:00"/>
    <m/>
    <m/>
    <m/>
    <n v="35.75"/>
  </r>
  <r>
    <x v="69"/>
    <s v="PHO"/>
    <s v="MEM"/>
    <s v="W"/>
    <d v="1899-12-31T01:45:00"/>
    <n v="16"/>
    <n v="24"/>
    <n v="0.66700000000000004"/>
    <n v="4"/>
    <n v="6"/>
    <n v="0.66700000000000004"/>
    <n v="0"/>
    <n v="0"/>
    <m/>
    <n v="1"/>
    <n v="1"/>
    <n v="2"/>
    <n v="5"/>
    <n v="0"/>
    <n v="0"/>
    <n v="3"/>
    <n v="1"/>
    <n v="36"/>
    <n v="5"/>
    <n v="26.7"/>
    <d v="2026-03-30T00:00:00"/>
    <m/>
    <m/>
    <m/>
    <n v="25.75"/>
  </r>
  <r>
    <x v="165"/>
    <s v="MIA"/>
    <s v="PHI"/>
    <s v="W"/>
    <d v="1899-12-31T17:58:00"/>
    <n v="5"/>
    <n v="11"/>
    <n v="0.45500000000000002"/>
    <n v="1"/>
    <n v="4"/>
    <n v="0.25"/>
    <n v="12"/>
    <n v="13"/>
    <n v="0.92300000000000004"/>
    <n v="4"/>
    <n v="12"/>
    <n v="16"/>
    <n v="6"/>
    <n v="1"/>
    <n v="0"/>
    <n v="2"/>
    <n v="2"/>
    <n v="23"/>
    <n v="27"/>
    <n v="25.7"/>
    <d v="2026-03-30T00:00:00"/>
    <m/>
    <m/>
    <m/>
    <n v="41.966666666666669"/>
  </r>
  <r>
    <x v="171"/>
    <s v="UTA"/>
    <s v="CLE"/>
    <s v="L"/>
    <d v="1899-12-31T00:01:00"/>
    <n v="7"/>
    <n v="12"/>
    <n v="0.58299999999999996"/>
    <n v="4"/>
    <n v="7"/>
    <n v="0.57099999999999995"/>
    <n v="2"/>
    <n v="2"/>
    <n v="1"/>
    <n v="1"/>
    <n v="9"/>
    <n v="10"/>
    <n v="5"/>
    <n v="3"/>
    <n v="1"/>
    <n v="2"/>
    <n v="3"/>
    <n v="20"/>
    <n v="0"/>
    <n v="21.8"/>
    <d v="2026-03-30T00:00:00"/>
    <m/>
    <m/>
    <m/>
    <n v="24.016666666666669"/>
  </r>
  <r>
    <x v="353"/>
    <s v="CHI"/>
    <s v="SAS"/>
    <s v="L"/>
    <d v="1899-12-31T01:13:00"/>
    <n v="9"/>
    <n v="14"/>
    <n v="0.64300000000000002"/>
    <n v="3"/>
    <n v="8"/>
    <n v="0.375"/>
    <n v="0"/>
    <n v="0"/>
    <m/>
    <n v="5"/>
    <n v="1"/>
    <n v="6"/>
    <n v="4"/>
    <n v="1"/>
    <n v="1"/>
    <n v="0"/>
    <n v="4"/>
    <n v="21"/>
    <n v="-9"/>
    <n v="21.5"/>
    <d v="2026-03-30T00:00:00"/>
    <m/>
    <m/>
    <m/>
    <n v="25.216666666666665"/>
  </r>
  <r>
    <x v="308"/>
    <s v="BOS"/>
    <s v="ATL"/>
    <s v="L"/>
    <d v="1899-12-31T04:13:00"/>
    <n v="8"/>
    <n v="9"/>
    <n v="0.88900000000000001"/>
    <n v="2"/>
    <n v="3"/>
    <n v="0.66700000000000004"/>
    <n v="2"/>
    <n v="2"/>
    <n v="1"/>
    <n v="2"/>
    <n v="7"/>
    <n v="9"/>
    <n v="1"/>
    <n v="0"/>
    <n v="1"/>
    <n v="0"/>
    <n v="2"/>
    <n v="20"/>
    <n v="6"/>
    <n v="21"/>
    <d v="2026-03-30T00:00:00"/>
    <m/>
    <m/>
    <m/>
    <n v="28.216666666666665"/>
  </r>
  <r>
    <x v="468"/>
    <s v="LAL"/>
    <s v="WAS"/>
    <s v="W"/>
    <d v="1899-12-31T09:02:00"/>
    <n v="8"/>
    <n v="16"/>
    <n v="0.5"/>
    <n v="1"/>
    <n v="3"/>
    <n v="0.33300000000000002"/>
    <n v="4"/>
    <n v="6"/>
    <n v="0.66700000000000004"/>
    <n v="1"/>
    <n v="9"/>
    <n v="10"/>
    <n v="12"/>
    <n v="0"/>
    <n v="1"/>
    <n v="4"/>
    <n v="0"/>
    <n v="21"/>
    <n v="25"/>
    <n v="20.7"/>
    <d v="2026-03-30T00:00:00"/>
    <m/>
    <m/>
    <m/>
    <n v="33.033333333333331"/>
  </r>
  <r>
    <x v="66"/>
    <s v="SAS"/>
    <s v="CHI"/>
    <s v="W"/>
    <d v="1899-12-31T10:36:00"/>
    <n v="6"/>
    <n v="12"/>
    <n v="0.5"/>
    <n v="3"/>
    <n v="6"/>
    <n v="0.5"/>
    <n v="6"/>
    <n v="10"/>
    <n v="0.6"/>
    <n v="3"/>
    <n v="5"/>
    <n v="8"/>
    <n v="10"/>
    <n v="1"/>
    <n v="0"/>
    <n v="4"/>
    <n v="1"/>
    <n v="21"/>
    <n v="24"/>
    <n v="20.6"/>
    <d v="2026-03-30T00:00:00"/>
    <m/>
    <m/>
    <m/>
    <n v="34.6"/>
  </r>
  <r>
    <x v="307"/>
    <s v="MIA"/>
    <s v="PHI"/>
    <s v="W"/>
    <d v="1899-12-31T12:26:00"/>
    <n v="8"/>
    <n v="13"/>
    <n v="0.61499999999999999"/>
    <n v="0"/>
    <n v="4"/>
    <n v="0"/>
    <n v="4"/>
    <n v="6"/>
    <n v="0.66700000000000004"/>
    <n v="4"/>
    <n v="6"/>
    <n v="10"/>
    <n v="3"/>
    <n v="1"/>
    <n v="0"/>
    <n v="0"/>
    <n v="2"/>
    <n v="20"/>
    <n v="18"/>
    <n v="20.2"/>
    <d v="2026-03-30T00:00:00"/>
    <m/>
    <m/>
    <m/>
    <n v="36.43333333333333"/>
  </r>
  <r>
    <x v="25"/>
    <s v="LAL"/>
    <s v="WAS"/>
    <s v="W"/>
    <d v="1899-12-30T19:45:00"/>
    <n v="8"/>
    <n v="8"/>
    <n v="1"/>
    <n v="1"/>
    <n v="1"/>
    <n v="1"/>
    <n v="2"/>
    <n v="3"/>
    <n v="0.66700000000000004"/>
    <n v="2"/>
    <n v="5"/>
    <n v="7"/>
    <n v="0"/>
    <n v="0"/>
    <n v="2"/>
    <n v="0"/>
    <n v="1"/>
    <n v="19"/>
    <n v="18"/>
    <n v="20.100000000000001"/>
    <d v="2026-03-30T00:00:00"/>
    <m/>
    <m/>
    <m/>
    <n v="19.75"/>
  </r>
  <r>
    <x v="256"/>
    <s v="DET"/>
    <s v="OKC"/>
    <s v="L"/>
    <d v="1899-12-31T10:09:00"/>
    <n v="7"/>
    <n v="13"/>
    <n v="0.53800000000000003"/>
    <n v="1"/>
    <n v="2"/>
    <n v="0.5"/>
    <n v="6"/>
    <n v="8"/>
    <n v="0.75"/>
    <n v="4"/>
    <n v="6"/>
    <n v="10"/>
    <n v="2"/>
    <n v="1"/>
    <n v="4"/>
    <n v="3"/>
    <n v="2"/>
    <n v="21"/>
    <n v="-5"/>
    <n v="19.899999999999999"/>
    <d v="2026-03-30T00:00:00"/>
    <m/>
    <m/>
    <m/>
    <n v="34.15"/>
  </r>
  <r>
    <x v="81"/>
    <s v="ATL"/>
    <s v="BOS"/>
    <s v="W"/>
    <d v="1899-12-31T12:18:00"/>
    <n v="7"/>
    <n v="14"/>
    <n v="0.5"/>
    <n v="4"/>
    <n v="10"/>
    <n v="0.4"/>
    <n v="2"/>
    <n v="2"/>
    <n v="1"/>
    <n v="3"/>
    <n v="7"/>
    <n v="10"/>
    <n v="3"/>
    <n v="3"/>
    <n v="1"/>
    <n v="2"/>
    <n v="3"/>
    <n v="20"/>
    <n v="12"/>
    <n v="19.8"/>
    <d v="2026-03-30T00:00:00"/>
    <m/>
    <m/>
    <m/>
    <n v="36.299999999999997"/>
  </r>
  <r>
    <x v="89"/>
    <s v="CLE"/>
    <s v="UTA"/>
    <s v="W"/>
    <d v="1899-12-31T14:39:00"/>
    <n v="4"/>
    <n v="9"/>
    <n v="0.44400000000000001"/>
    <n v="1"/>
    <n v="5"/>
    <n v="0.2"/>
    <n v="4"/>
    <n v="6"/>
    <n v="0.66700000000000004"/>
    <n v="0"/>
    <n v="6"/>
    <n v="6"/>
    <n v="14"/>
    <n v="1"/>
    <n v="1"/>
    <n v="1"/>
    <n v="1"/>
    <n v="13"/>
    <n v="7"/>
    <n v="19.399999999999999"/>
    <d v="2026-03-30T00:00:00"/>
    <m/>
    <m/>
    <m/>
    <n v="38.65"/>
  </r>
  <r>
    <x v="476"/>
    <s v="MIA"/>
    <s v="PHI"/>
    <s v="W"/>
    <d v="1899-12-31T17:55:00"/>
    <n v="12"/>
    <n v="24"/>
    <n v="0.5"/>
    <n v="3"/>
    <n v="10"/>
    <n v="0.3"/>
    <n v="3"/>
    <n v="5"/>
    <n v="0.6"/>
    <n v="0"/>
    <n v="4"/>
    <n v="4"/>
    <n v="3"/>
    <n v="1"/>
    <n v="2"/>
    <n v="3"/>
    <n v="2"/>
    <n v="30"/>
    <n v="18"/>
    <n v="19.100000000000001"/>
    <d v="2026-03-30T00:00:00"/>
    <m/>
    <m/>
    <m/>
    <n v="41.916666666666664"/>
  </r>
  <r>
    <x v="428"/>
    <s v="DAL"/>
    <s v="MIN"/>
    <s v="L"/>
    <d v="1899-12-31T00:23:00"/>
    <n v="9"/>
    <n v="11"/>
    <n v="0.81799999999999995"/>
    <n v="0"/>
    <n v="0"/>
    <m/>
    <n v="3"/>
    <n v="8"/>
    <n v="0.375"/>
    <n v="5"/>
    <n v="3"/>
    <n v="8"/>
    <n v="2"/>
    <n v="0"/>
    <n v="1"/>
    <n v="1"/>
    <n v="4"/>
    <n v="21"/>
    <n v="-23"/>
    <n v="18.8"/>
    <d v="2026-03-30T00:00:00"/>
    <m/>
    <m/>
    <m/>
    <n v="24.383333333333333"/>
  </r>
  <r>
    <x v="93"/>
    <s v="CHI"/>
    <s v="SAS"/>
    <s v="L"/>
    <d v="1899-12-31T01:42:00"/>
    <n v="9"/>
    <n v="13"/>
    <n v="0.69199999999999995"/>
    <n v="2"/>
    <n v="3"/>
    <n v="0.66700000000000004"/>
    <n v="3"/>
    <n v="3"/>
    <n v="1"/>
    <n v="0"/>
    <n v="2"/>
    <n v="2"/>
    <n v="3"/>
    <n v="0"/>
    <n v="0"/>
    <n v="1"/>
    <n v="1"/>
    <n v="23"/>
    <n v="-7"/>
    <n v="18.8"/>
    <d v="2026-03-30T00:00:00"/>
    <m/>
    <m/>
    <m/>
    <n v="25.7"/>
  </r>
  <r>
    <x v="286"/>
    <s v="UTA"/>
    <s v="CLE"/>
    <s v="L"/>
    <d v="1899-12-31T12:35:00"/>
    <n v="11"/>
    <n v="22"/>
    <n v="0.5"/>
    <n v="0"/>
    <n v="2"/>
    <n v="0"/>
    <n v="4"/>
    <n v="6"/>
    <n v="0.66700000000000004"/>
    <n v="2"/>
    <n v="4"/>
    <n v="6"/>
    <n v="4"/>
    <n v="2"/>
    <n v="0"/>
    <n v="2"/>
    <n v="3"/>
    <n v="26"/>
    <n v="-2"/>
    <n v="18.399999999999999"/>
    <d v="2026-03-30T00:00:00"/>
    <m/>
    <m/>
    <m/>
    <n v="36.583333333333336"/>
  </r>
  <r>
    <x v="250"/>
    <s v="ATL"/>
    <s v="BOS"/>
    <s v="W"/>
    <d v="1899-12-31T13:33:00"/>
    <n v="8"/>
    <n v="11"/>
    <n v="0.72699999999999998"/>
    <n v="2"/>
    <n v="3"/>
    <n v="0.66700000000000004"/>
    <n v="0"/>
    <n v="1"/>
    <n v="0"/>
    <n v="0"/>
    <n v="5"/>
    <n v="5"/>
    <n v="5"/>
    <n v="2"/>
    <n v="0"/>
    <n v="1"/>
    <n v="2"/>
    <n v="18"/>
    <n v="8"/>
    <n v="18.3"/>
    <d v="2026-03-30T00:00:00"/>
    <m/>
    <m/>
    <m/>
    <n v="37.550000000000004"/>
  </r>
  <r>
    <x v="58"/>
    <s v="MIN"/>
    <s v="DAL"/>
    <s v="W"/>
    <d v="1899-12-31T07:24:00"/>
    <n v="9"/>
    <n v="14"/>
    <n v="0.64300000000000002"/>
    <n v="3"/>
    <n v="4"/>
    <n v="0.75"/>
    <n v="3"/>
    <n v="7"/>
    <n v="0.42899999999999999"/>
    <n v="0"/>
    <n v="3"/>
    <n v="3"/>
    <n v="4"/>
    <n v="0"/>
    <n v="0"/>
    <n v="0"/>
    <n v="4"/>
    <n v="24"/>
    <n v="26"/>
    <n v="18.3"/>
    <d v="2026-03-30T00:00:00"/>
    <m/>
    <m/>
    <m/>
    <n v="31.4"/>
  </r>
  <r>
    <x v="41"/>
    <s v="PHI"/>
    <s v="MIA"/>
    <s v="L"/>
    <d v="1899-12-31T19:55:00"/>
    <n v="7"/>
    <n v="20"/>
    <n v="0.35"/>
    <n v="2"/>
    <n v="9"/>
    <n v="0.222"/>
    <n v="7"/>
    <n v="7"/>
    <n v="1"/>
    <n v="0"/>
    <n v="7"/>
    <n v="7"/>
    <n v="9"/>
    <n v="0"/>
    <n v="2"/>
    <n v="2"/>
    <n v="5"/>
    <n v="23"/>
    <n v="1"/>
    <n v="17.600000000000001"/>
    <d v="2026-03-30T00:00:00"/>
    <m/>
    <m/>
    <m/>
    <n v="43.916666666666671"/>
  </r>
  <r>
    <x v="57"/>
    <s v="ATL"/>
    <s v="BOS"/>
    <s v="W"/>
    <d v="1899-12-31T12:00:00"/>
    <n v="7"/>
    <n v="13"/>
    <n v="0.53800000000000003"/>
    <n v="1"/>
    <n v="2"/>
    <n v="0.5"/>
    <n v="5"/>
    <n v="6"/>
    <n v="0.83299999999999996"/>
    <n v="2"/>
    <n v="10"/>
    <n v="12"/>
    <n v="5"/>
    <n v="0"/>
    <n v="0"/>
    <n v="3"/>
    <n v="2"/>
    <n v="20"/>
    <n v="-8"/>
    <n v="17.399999999999999"/>
    <d v="2026-03-30T00:00:00"/>
    <m/>
    <m/>
    <m/>
    <n v="36"/>
  </r>
  <r>
    <x v="4"/>
    <s v="LAL"/>
    <s v="WAS"/>
    <s v="W"/>
    <d v="1899-12-31T03:13:00"/>
    <n v="4"/>
    <n v="11"/>
    <n v="0.36399999999999999"/>
    <n v="0"/>
    <n v="4"/>
    <n v="0"/>
    <n v="11"/>
    <n v="12"/>
    <n v="0.91700000000000004"/>
    <n v="1"/>
    <n v="2"/>
    <n v="3"/>
    <n v="9"/>
    <n v="1"/>
    <n v="0"/>
    <n v="5"/>
    <n v="0"/>
    <n v="19"/>
    <n v="6"/>
    <n v="16.100000000000001"/>
    <d v="2026-03-30T00:00:00"/>
    <m/>
    <m/>
    <m/>
    <n v="27.216666666666669"/>
  </r>
  <r>
    <x v="277"/>
    <s v="WAS"/>
    <s v="LAL"/>
    <s v="L"/>
    <d v="1899-12-31T02:53:00"/>
    <n v="8"/>
    <n v="12"/>
    <n v="0.66700000000000004"/>
    <n v="1"/>
    <n v="2"/>
    <n v="0.5"/>
    <n v="1"/>
    <n v="1"/>
    <n v="1"/>
    <n v="1"/>
    <n v="3"/>
    <n v="4"/>
    <n v="2"/>
    <n v="1"/>
    <n v="0"/>
    <n v="0"/>
    <n v="2"/>
    <n v="18"/>
    <n v="11"/>
    <n v="16"/>
    <d v="2026-03-30T00:00:00"/>
    <m/>
    <m/>
    <m/>
    <n v="26.883333333333333"/>
  </r>
  <r>
    <x v="278"/>
    <s v="DET"/>
    <s v="OKC"/>
    <s v="L"/>
    <d v="1899-12-31T06:19:00"/>
    <n v="6"/>
    <n v="12"/>
    <n v="0.5"/>
    <n v="5"/>
    <n v="11"/>
    <n v="0.45500000000000002"/>
    <n v="2"/>
    <n v="2"/>
    <n v="1"/>
    <n v="1"/>
    <n v="4"/>
    <n v="5"/>
    <n v="1"/>
    <n v="2"/>
    <n v="0"/>
    <n v="0"/>
    <n v="4"/>
    <n v="19"/>
    <n v="5"/>
    <n v="16"/>
    <d v="2026-03-30T00:00:00"/>
    <m/>
    <m/>
    <m/>
    <n v="30.31666666666667"/>
  </r>
  <r>
    <x v="245"/>
    <s v="LAL"/>
    <s v="WAS"/>
    <s v="W"/>
    <d v="1899-12-30T23:00:00"/>
    <n v="7"/>
    <n v="10"/>
    <n v="0.7"/>
    <n v="4"/>
    <n v="5"/>
    <n v="0.8"/>
    <n v="1"/>
    <n v="1"/>
    <n v="1"/>
    <n v="1"/>
    <n v="1"/>
    <n v="2"/>
    <n v="1"/>
    <n v="1"/>
    <n v="0"/>
    <n v="1"/>
    <n v="3"/>
    <n v="19"/>
    <n v="20"/>
    <n v="15.3"/>
    <d v="2026-03-30T00:00:00"/>
    <m/>
    <m/>
    <m/>
    <n v="23"/>
  </r>
  <r>
    <x v="291"/>
    <s v="DAL"/>
    <s v="MIN"/>
    <s v="L"/>
    <d v="1899-12-31T03:47:00"/>
    <n v="4"/>
    <n v="10"/>
    <n v="0.4"/>
    <n v="1"/>
    <n v="3"/>
    <n v="0.33300000000000002"/>
    <n v="6"/>
    <n v="6"/>
    <n v="1"/>
    <n v="0"/>
    <n v="6"/>
    <n v="6"/>
    <n v="7"/>
    <n v="2"/>
    <n v="0"/>
    <n v="3"/>
    <n v="0"/>
    <n v="15"/>
    <n v="-21"/>
    <n v="15.3"/>
    <d v="2026-03-30T00:00:00"/>
    <m/>
    <m/>
    <m/>
    <n v="27.783333333333331"/>
  </r>
  <r>
    <x v="449"/>
    <s v="PHO"/>
    <s v="MEM"/>
    <s v="W"/>
    <d v="1899-12-31T00:22:00"/>
    <n v="9"/>
    <n v="18"/>
    <n v="0.5"/>
    <n v="3"/>
    <n v="7"/>
    <n v="0.42899999999999999"/>
    <n v="0"/>
    <n v="0"/>
    <m/>
    <n v="2"/>
    <n v="4"/>
    <n v="6"/>
    <n v="1"/>
    <n v="2"/>
    <n v="0"/>
    <n v="1"/>
    <n v="3"/>
    <n v="21"/>
    <n v="1"/>
    <n v="15.1"/>
    <d v="2026-03-30T00:00:00"/>
    <m/>
    <m/>
    <m/>
    <n v="24.366666666666667"/>
  </r>
  <r>
    <x v="367"/>
    <s v="PHO"/>
    <s v="MEM"/>
    <s v="W"/>
    <d v="1899-12-31T04:14:00"/>
    <n v="3"/>
    <n v="9"/>
    <n v="0.33300000000000002"/>
    <n v="3"/>
    <n v="8"/>
    <n v="0.375"/>
    <n v="0"/>
    <n v="0"/>
    <m/>
    <n v="0"/>
    <n v="4"/>
    <n v="4"/>
    <n v="8"/>
    <n v="5"/>
    <n v="1"/>
    <n v="1"/>
    <n v="1"/>
    <n v="9"/>
    <n v="22"/>
    <n v="15"/>
    <d v="2026-03-30T00:00:00"/>
    <m/>
    <m/>
    <m/>
    <n v="28.233333333333334"/>
  </r>
  <r>
    <x v="193"/>
    <s v="MEM"/>
    <s v="PHO"/>
    <s v="L"/>
    <d v="1899-12-30T18:27:00"/>
    <n v="6"/>
    <n v="9"/>
    <n v="0.66700000000000004"/>
    <n v="4"/>
    <n v="5"/>
    <n v="0.8"/>
    <n v="0"/>
    <n v="0"/>
    <m/>
    <n v="1"/>
    <n v="2"/>
    <n v="3"/>
    <n v="5"/>
    <n v="0"/>
    <n v="0"/>
    <n v="2"/>
    <n v="0"/>
    <n v="16"/>
    <n v="-4"/>
    <n v="14.9"/>
    <d v="2026-03-30T00:00:00"/>
    <m/>
    <m/>
    <m/>
    <n v="18.450000000000003"/>
  </r>
  <r>
    <x v="92"/>
    <s v="CHI"/>
    <s v="SAS"/>
    <s v="L"/>
    <d v="1899-12-31T08:57:00"/>
    <n v="3"/>
    <n v="5"/>
    <n v="0.6"/>
    <n v="2"/>
    <n v="3"/>
    <n v="0.66700000000000004"/>
    <n v="1"/>
    <n v="2"/>
    <n v="0.5"/>
    <n v="1"/>
    <n v="6"/>
    <n v="7"/>
    <n v="10"/>
    <n v="0"/>
    <n v="1"/>
    <n v="2"/>
    <n v="0"/>
    <n v="9"/>
    <n v="-18"/>
    <n v="14.5"/>
    <d v="2026-03-30T00:00:00"/>
    <m/>
    <m/>
    <m/>
    <n v="32.949999999999996"/>
  </r>
  <r>
    <x v="121"/>
    <s v="CHI"/>
    <s v="SAS"/>
    <s v="L"/>
    <d v="1899-12-31T03:23:00"/>
    <n v="8"/>
    <n v="15"/>
    <n v="0.53300000000000003"/>
    <n v="3"/>
    <n v="6"/>
    <n v="0.5"/>
    <n v="1"/>
    <n v="1"/>
    <n v="1"/>
    <n v="0"/>
    <n v="3"/>
    <n v="3"/>
    <n v="3"/>
    <n v="1"/>
    <n v="0"/>
    <n v="1"/>
    <n v="3"/>
    <n v="20"/>
    <n v="0"/>
    <n v="14.5"/>
    <d v="2026-03-30T00:00:00"/>
    <m/>
    <m/>
    <m/>
    <n v="27.383333333333333"/>
  </r>
  <r>
    <x v="24"/>
    <s v="LAL"/>
    <s v="WAS"/>
    <s v="W"/>
    <d v="1899-12-30T22:26:00"/>
    <n v="5"/>
    <n v="5"/>
    <n v="1"/>
    <n v="0"/>
    <n v="0"/>
    <m/>
    <n v="2"/>
    <n v="2"/>
    <n v="1"/>
    <n v="2"/>
    <n v="5"/>
    <n v="7"/>
    <n v="1"/>
    <n v="0"/>
    <n v="3"/>
    <n v="2"/>
    <n v="0"/>
    <n v="12"/>
    <n v="9"/>
    <n v="14.2"/>
    <d v="2026-03-30T00:00:00"/>
    <m/>
    <m/>
    <m/>
    <n v="22.433333333333334"/>
  </r>
  <r>
    <x v="189"/>
    <s v="SAS"/>
    <s v="CHI"/>
    <s v="W"/>
    <d v="1899-12-31T04:03:00"/>
    <n v="5"/>
    <n v="7"/>
    <n v="0.71399999999999997"/>
    <n v="3"/>
    <n v="5"/>
    <n v="0.6"/>
    <n v="0"/>
    <n v="0"/>
    <m/>
    <n v="0"/>
    <n v="8"/>
    <n v="8"/>
    <n v="3"/>
    <n v="0"/>
    <n v="0"/>
    <n v="0"/>
    <n v="1"/>
    <n v="13"/>
    <n v="9"/>
    <n v="14.2"/>
    <d v="2026-03-30T00:00:00"/>
    <m/>
    <m/>
    <m/>
    <n v="28.049999999999997"/>
  </r>
  <r>
    <x v="86"/>
    <s v="UTA"/>
    <s v="CLE"/>
    <s v="L"/>
    <d v="1899-12-31T02:06:00"/>
    <n v="6"/>
    <n v="12"/>
    <n v="0.5"/>
    <n v="3"/>
    <n v="5"/>
    <n v="0.6"/>
    <n v="3"/>
    <n v="5"/>
    <n v="0.6"/>
    <n v="0"/>
    <n v="4"/>
    <n v="4"/>
    <n v="5"/>
    <n v="1"/>
    <n v="1"/>
    <n v="2"/>
    <n v="4"/>
    <n v="18"/>
    <n v="-14"/>
    <n v="14"/>
    <d v="2026-03-30T00:00:00"/>
    <m/>
    <m/>
    <m/>
    <n v="26.099999999999998"/>
  </r>
  <r>
    <x v="157"/>
    <s v="MIN"/>
    <s v="DAL"/>
    <s v="W"/>
    <d v="1899-12-31T04:16:00"/>
    <n v="6"/>
    <n v="8"/>
    <n v="0.75"/>
    <n v="0"/>
    <n v="0"/>
    <m/>
    <n v="2"/>
    <n v="2"/>
    <n v="1"/>
    <n v="2"/>
    <n v="8"/>
    <n v="10"/>
    <n v="1"/>
    <n v="1"/>
    <n v="2"/>
    <n v="2"/>
    <n v="5"/>
    <n v="14"/>
    <n v="27"/>
    <n v="13.7"/>
    <d v="2026-03-30T00:00:00"/>
    <m/>
    <m/>
    <m/>
    <n v="28.266666666666666"/>
  </r>
  <r>
    <x v="203"/>
    <s v="PHO"/>
    <s v="MEM"/>
    <s v="W"/>
    <d v="1899-12-31T10:41:00"/>
    <n v="5"/>
    <n v="9"/>
    <n v="0.55600000000000005"/>
    <n v="0"/>
    <n v="0"/>
    <m/>
    <n v="1"/>
    <n v="2"/>
    <n v="0.5"/>
    <n v="2"/>
    <n v="3"/>
    <n v="5"/>
    <n v="8"/>
    <n v="0"/>
    <n v="1"/>
    <n v="0"/>
    <n v="3"/>
    <n v="11"/>
    <n v="12"/>
    <n v="13.7"/>
    <d v="2026-03-30T00:00:00"/>
    <m/>
    <m/>
    <m/>
    <n v="34.683333333333337"/>
  </r>
  <r>
    <x v="271"/>
    <s v="UTA"/>
    <s v="CLE"/>
    <s v="L"/>
    <d v="1899-12-31T11:00:00"/>
    <n v="8"/>
    <n v="15"/>
    <n v="0.53300000000000003"/>
    <n v="3"/>
    <n v="6"/>
    <n v="0.5"/>
    <n v="0"/>
    <n v="0"/>
    <m/>
    <n v="0"/>
    <n v="2"/>
    <n v="2"/>
    <n v="5"/>
    <n v="0"/>
    <n v="0"/>
    <n v="1"/>
    <n v="3"/>
    <n v="19"/>
    <n v="-9"/>
    <n v="13.6"/>
    <d v="2026-03-30T00:00:00"/>
    <m/>
    <m/>
    <m/>
    <n v="35"/>
  </r>
  <r>
    <x v="73"/>
    <s v="BOS"/>
    <s v="ATL"/>
    <s v="L"/>
    <d v="1899-12-31T16:06:00"/>
    <n v="9"/>
    <n v="29"/>
    <n v="0.31"/>
    <n v="3"/>
    <n v="9"/>
    <n v="0.33300000000000002"/>
    <n v="8"/>
    <n v="14"/>
    <n v="0.57099999999999995"/>
    <n v="1"/>
    <n v="9"/>
    <n v="10"/>
    <n v="9"/>
    <n v="1"/>
    <n v="0"/>
    <n v="6"/>
    <n v="3"/>
    <n v="29"/>
    <n v="-5"/>
    <n v="13.4"/>
    <d v="2026-03-30T00:00:00"/>
    <m/>
    <m/>
    <m/>
    <n v="40.1"/>
  </r>
  <r>
    <x v="131"/>
    <s v="DET"/>
    <s v="OKC"/>
    <s v="L"/>
    <d v="1899-12-31T14:19:00"/>
    <n v="7"/>
    <n v="16"/>
    <n v="0.438"/>
    <n v="3"/>
    <n v="9"/>
    <n v="0.33300000000000002"/>
    <n v="0"/>
    <n v="1"/>
    <n v="0"/>
    <n v="0"/>
    <n v="6"/>
    <n v="6"/>
    <n v="6"/>
    <n v="1"/>
    <n v="0"/>
    <n v="1"/>
    <n v="2"/>
    <n v="17"/>
    <n v="-11"/>
    <n v="13.4"/>
    <d v="2026-03-30T00:00:00"/>
    <m/>
    <m/>
    <m/>
    <n v="38.316666666666663"/>
  </r>
  <r>
    <x v="289"/>
    <s v="DAL"/>
    <s v="MIN"/>
    <s v="L"/>
    <d v="1899-12-30T23:37:00"/>
    <n v="0"/>
    <n v="0"/>
    <m/>
    <n v="0"/>
    <n v="0"/>
    <m/>
    <n v="9"/>
    <n v="10"/>
    <n v="0.9"/>
    <n v="2"/>
    <n v="6"/>
    <n v="8"/>
    <n v="2"/>
    <n v="1"/>
    <n v="0"/>
    <n v="1"/>
    <n v="0"/>
    <n v="9"/>
    <n v="-7"/>
    <n v="13.2"/>
    <d v="2026-03-30T00:00:00"/>
    <m/>
    <m/>
    <m/>
    <n v="23.616666666666667"/>
  </r>
  <r>
    <x v="253"/>
    <s v="PHI"/>
    <s v="MIA"/>
    <s v="L"/>
    <d v="1899-12-31T10:06:00"/>
    <n v="10"/>
    <n v="25"/>
    <n v="0.4"/>
    <n v="2"/>
    <n v="6"/>
    <n v="0.33300000000000002"/>
    <n v="4"/>
    <n v="5"/>
    <n v="0.8"/>
    <n v="1"/>
    <n v="6"/>
    <n v="7"/>
    <n v="3"/>
    <n v="0"/>
    <n v="1"/>
    <n v="3"/>
    <n v="4"/>
    <n v="26"/>
    <n v="-18"/>
    <n v="12.8"/>
    <d v="2026-03-30T00:00:00"/>
    <m/>
    <m/>
    <m/>
    <n v="34.1"/>
  </r>
  <r>
    <x v="50"/>
    <s v="PHI"/>
    <s v="MIA"/>
    <s v="L"/>
    <d v="1899-12-31T05:55:00"/>
    <n v="5"/>
    <n v="8"/>
    <n v="0.625"/>
    <n v="1"/>
    <n v="3"/>
    <n v="0.33300000000000002"/>
    <n v="2"/>
    <n v="2"/>
    <n v="1"/>
    <n v="0"/>
    <n v="1"/>
    <n v="1"/>
    <n v="5"/>
    <n v="2"/>
    <n v="0"/>
    <n v="1"/>
    <n v="4"/>
    <n v="13"/>
    <n v="-33"/>
    <n v="12.6"/>
    <d v="2026-03-30T00:00:00"/>
    <m/>
    <m/>
    <m/>
    <n v="29.916666666666664"/>
  </r>
  <r>
    <x v="115"/>
    <s v="MIA"/>
    <s v="PHI"/>
    <s v="W"/>
    <d v="1899-12-31T07:41:00"/>
    <n v="5"/>
    <n v="13"/>
    <n v="0.38500000000000001"/>
    <n v="2"/>
    <n v="6"/>
    <n v="0.33300000000000002"/>
    <n v="2"/>
    <n v="2"/>
    <n v="1"/>
    <n v="2"/>
    <n v="4"/>
    <n v="6"/>
    <n v="5"/>
    <n v="0"/>
    <n v="0"/>
    <n v="0"/>
    <n v="1"/>
    <n v="14"/>
    <n v="11"/>
    <n v="12.6"/>
    <d v="2026-03-30T00:00:00"/>
    <m/>
    <m/>
    <m/>
    <n v="31.683333333333337"/>
  </r>
  <r>
    <x v="285"/>
    <s v="WAS"/>
    <s v="LAL"/>
    <s v="L"/>
    <d v="1899-12-30T20:03:00"/>
    <n v="4"/>
    <n v="12"/>
    <n v="0.33300000000000002"/>
    <n v="1"/>
    <n v="6"/>
    <n v="0.16700000000000001"/>
    <n v="5"/>
    <n v="6"/>
    <n v="0.83299999999999996"/>
    <n v="1"/>
    <n v="2"/>
    <n v="3"/>
    <n v="1"/>
    <n v="4"/>
    <n v="1"/>
    <n v="0"/>
    <n v="3"/>
    <n v="14"/>
    <n v="-16"/>
    <n v="12.3"/>
    <d v="2026-03-30T00:00:00"/>
    <m/>
    <m/>
    <m/>
    <n v="20.05"/>
  </r>
  <r>
    <x v="112"/>
    <s v="MIA"/>
    <s v="PHI"/>
    <s v="W"/>
    <d v="1899-12-31T11:40:00"/>
    <n v="6"/>
    <n v="13"/>
    <n v="0.46200000000000002"/>
    <n v="2"/>
    <n v="5"/>
    <n v="0.4"/>
    <n v="0"/>
    <n v="1"/>
    <n v="0"/>
    <n v="2"/>
    <n v="6"/>
    <n v="8"/>
    <n v="0"/>
    <n v="3"/>
    <n v="2"/>
    <n v="2"/>
    <n v="1"/>
    <n v="14"/>
    <n v="5"/>
    <n v="12.1"/>
    <d v="2026-03-30T00:00:00"/>
    <m/>
    <m/>
    <m/>
    <n v="35.666666666666671"/>
  </r>
  <r>
    <x v="117"/>
    <s v="MEM"/>
    <s v="PHO"/>
    <s v="L"/>
    <d v="1899-12-31T05:33:00"/>
    <n v="4"/>
    <n v="6"/>
    <n v="0.66700000000000004"/>
    <n v="1"/>
    <n v="1"/>
    <n v="1"/>
    <n v="2"/>
    <n v="2"/>
    <n v="1"/>
    <n v="2"/>
    <n v="1"/>
    <n v="3"/>
    <n v="7"/>
    <n v="1"/>
    <n v="1"/>
    <n v="4"/>
    <n v="2"/>
    <n v="11"/>
    <n v="-22"/>
    <n v="11.9"/>
    <d v="2026-03-30T00:00:00"/>
    <m/>
    <m/>
    <m/>
    <n v="29.549999999999997"/>
  </r>
  <r>
    <x v="211"/>
    <s v="SAS"/>
    <s v="CHI"/>
    <s v="W"/>
    <d v="1899-12-30T23:31:00"/>
    <n v="6"/>
    <n v="11"/>
    <n v="0.54500000000000004"/>
    <n v="1"/>
    <n v="2"/>
    <n v="0.5"/>
    <n v="0"/>
    <n v="0"/>
    <m/>
    <n v="3"/>
    <n v="3"/>
    <n v="6"/>
    <n v="3"/>
    <n v="1"/>
    <n v="1"/>
    <n v="1"/>
    <n v="4"/>
    <n v="13"/>
    <n v="4"/>
    <n v="11.9"/>
    <d v="2026-03-30T00:00:00"/>
    <m/>
    <m/>
    <m/>
    <n v="23.516666666666666"/>
  </r>
  <r>
    <x v="210"/>
    <s v="ATL"/>
    <s v="BOS"/>
    <s v="W"/>
    <d v="1899-12-31T10:58:00"/>
    <n v="6"/>
    <n v="16"/>
    <n v="0.375"/>
    <n v="3"/>
    <n v="8"/>
    <n v="0.375"/>
    <n v="2"/>
    <n v="3"/>
    <n v="0.66700000000000004"/>
    <n v="2"/>
    <n v="2"/>
    <n v="4"/>
    <n v="6"/>
    <n v="0"/>
    <n v="0"/>
    <n v="1"/>
    <n v="3"/>
    <n v="17"/>
    <n v="1"/>
    <n v="11.8"/>
    <d v="2026-03-30T00:00:00"/>
    <m/>
    <m/>
    <m/>
    <n v="34.966666666666669"/>
  </r>
  <r>
    <x v="10"/>
    <s v="OKC"/>
    <s v="DET"/>
    <s v="W"/>
    <d v="1899-12-31T11:52:00"/>
    <n v="4"/>
    <n v="10"/>
    <n v="0.4"/>
    <n v="0"/>
    <n v="1"/>
    <n v="0"/>
    <n v="6"/>
    <n v="6"/>
    <n v="1"/>
    <n v="0"/>
    <n v="2"/>
    <n v="2"/>
    <n v="3"/>
    <n v="2"/>
    <n v="1"/>
    <n v="1"/>
    <n v="3"/>
    <n v="14"/>
    <n v="5"/>
    <n v="11.8"/>
    <d v="2026-03-30T00:00:00"/>
    <m/>
    <m/>
    <m/>
    <n v="35.866666666666667"/>
  </r>
  <r>
    <x v="466"/>
    <s v="PHI"/>
    <s v="MIA"/>
    <s v="L"/>
    <d v="1899-12-31T10:44:00"/>
    <n v="7"/>
    <n v="18"/>
    <n v="0.38900000000000001"/>
    <n v="4"/>
    <n v="11"/>
    <n v="0.36399999999999999"/>
    <n v="1"/>
    <n v="1"/>
    <n v="1"/>
    <n v="1"/>
    <n v="3"/>
    <n v="4"/>
    <n v="2"/>
    <n v="1"/>
    <n v="0"/>
    <n v="1"/>
    <n v="2"/>
    <n v="19"/>
    <n v="-22"/>
    <n v="11.4"/>
    <d v="2026-03-30T00:00:00"/>
    <m/>
    <m/>
    <m/>
    <n v="34.733333333333334"/>
  </r>
  <r>
    <x v="345"/>
    <s v="MEM"/>
    <s v="PHO"/>
    <s v="L"/>
    <d v="1899-12-30T16:54:00"/>
    <n v="6"/>
    <n v="7"/>
    <n v="0.85699999999999998"/>
    <n v="0"/>
    <n v="1"/>
    <n v="0"/>
    <n v="2"/>
    <n v="2"/>
    <n v="1"/>
    <n v="1"/>
    <n v="3"/>
    <n v="4"/>
    <n v="2"/>
    <n v="0"/>
    <n v="1"/>
    <n v="4"/>
    <n v="0"/>
    <n v="14"/>
    <n v="2"/>
    <n v="11.2"/>
    <d v="2026-03-30T00:00:00"/>
    <m/>
    <m/>
    <m/>
    <n v="16.900000000000002"/>
  </r>
  <r>
    <x v="218"/>
    <s v="MIN"/>
    <s v="DAL"/>
    <s v="W"/>
    <d v="1899-12-31T05:40:00"/>
    <n v="5"/>
    <n v="11"/>
    <n v="0.45500000000000002"/>
    <n v="5"/>
    <n v="9"/>
    <n v="0.55600000000000005"/>
    <n v="0"/>
    <n v="0"/>
    <m/>
    <n v="0"/>
    <n v="3"/>
    <n v="3"/>
    <n v="2"/>
    <n v="1"/>
    <n v="1"/>
    <n v="2"/>
    <n v="1"/>
    <n v="15"/>
    <n v="30"/>
    <n v="10.9"/>
    <d v="2026-03-30T00:00:00"/>
    <m/>
    <m/>
    <m/>
    <n v="29.666666666666668"/>
  </r>
  <r>
    <x v="553"/>
    <s v="MEM"/>
    <s v="PHO"/>
    <s v="L"/>
    <d v="1899-12-31T07:53:00"/>
    <n v="7"/>
    <n v="13"/>
    <n v="0.53800000000000003"/>
    <n v="3"/>
    <n v="7"/>
    <n v="0.42899999999999999"/>
    <n v="0"/>
    <n v="0"/>
    <m/>
    <n v="0"/>
    <n v="4"/>
    <n v="4"/>
    <n v="1"/>
    <n v="1"/>
    <n v="0"/>
    <n v="2"/>
    <n v="2"/>
    <n v="17"/>
    <n v="-21"/>
    <n v="10.8"/>
    <d v="2026-03-30T00:00:00"/>
    <m/>
    <m/>
    <m/>
    <n v="31.883333333333333"/>
  </r>
  <r>
    <x v="259"/>
    <s v="WAS"/>
    <s v="LAL"/>
    <s v="L"/>
    <d v="1899-12-31T11:59:00"/>
    <n v="5"/>
    <n v="7"/>
    <n v="0.71399999999999997"/>
    <n v="0"/>
    <n v="0"/>
    <m/>
    <n v="1"/>
    <n v="2"/>
    <n v="0.5"/>
    <n v="1"/>
    <n v="4"/>
    <n v="5"/>
    <n v="1"/>
    <n v="1"/>
    <n v="1"/>
    <n v="0"/>
    <n v="3"/>
    <n v="11"/>
    <n v="-21"/>
    <n v="10.8"/>
    <d v="2026-03-30T00:00:00"/>
    <m/>
    <m/>
    <m/>
    <n v="35.983333333333334"/>
  </r>
  <r>
    <x v="103"/>
    <s v="SAS"/>
    <s v="CHI"/>
    <s v="W"/>
    <d v="1899-12-31T02:29:00"/>
    <n v="5"/>
    <n v="11"/>
    <n v="0.45500000000000002"/>
    <n v="2"/>
    <n v="5"/>
    <n v="0.4"/>
    <n v="3"/>
    <n v="4"/>
    <n v="0.75"/>
    <n v="1"/>
    <n v="1"/>
    <n v="2"/>
    <n v="1"/>
    <n v="1"/>
    <n v="0"/>
    <n v="1"/>
    <n v="0"/>
    <n v="15"/>
    <n v="11"/>
    <n v="10.6"/>
    <d v="2026-03-30T00:00:00"/>
    <m/>
    <m/>
    <m/>
    <n v="26.483333333333334"/>
  </r>
  <r>
    <x v="100"/>
    <s v="PHO"/>
    <s v="MEM"/>
    <s v="W"/>
    <d v="1899-12-30T21:40:00"/>
    <n v="3"/>
    <n v="5"/>
    <n v="0.6"/>
    <n v="0"/>
    <n v="1"/>
    <n v="0"/>
    <n v="0"/>
    <n v="0"/>
    <m/>
    <n v="5"/>
    <n v="3"/>
    <n v="8"/>
    <n v="2"/>
    <n v="2"/>
    <n v="0"/>
    <n v="1"/>
    <n v="0"/>
    <n v="6"/>
    <n v="9"/>
    <n v="10.5"/>
    <d v="2026-03-30T00:00:00"/>
    <m/>
    <m/>
    <m/>
    <n v="21.666666666666668"/>
  </r>
  <r>
    <x v="305"/>
    <s v="CHI"/>
    <s v="SAS"/>
    <s v="L"/>
    <d v="1899-12-31T06:13:00"/>
    <n v="4"/>
    <n v="10"/>
    <n v="0.4"/>
    <n v="1"/>
    <n v="6"/>
    <n v="0.16700000000000001"/>
    <n v="6"/>
    <n v="8"/>
    <n v="0.75"/>
    <n v="1"/>
    <n v="4"/>
    <n v="5"/>
    <n v="2"/>
    <n v="1"/>
    <n v="0"/>
    <n v="1"/>
    <n v="4"/>
    <n v="15"/>
    <n v="-8"/>
    <n v="10.5"/>
    <d v="2026-03-30T00:00:00"/>
    <m/>
    <m/>
    <m/>
    <n v="30.216666666666669"/>
  </r>
  <r>
    <x v="47"/>
    <s v="MIN"/>
    <s v="DAL"/>
    <s v="W"/>
    <d v="1899-12-30T22:37:00"/>
    <n v="7"/>
    <n v="13"/>
    <n v="0.53800000000000003"/>
    <n v="2"/>
    <n v="3"/>
    <n v="0.66700000000000004"/>
    <n v="1"/>
    <n v="1"/>
    <n v="1"/>
    <n v="0"/>
    <n v="2"/>
    <n v="2"/>
    <n v="4"/>
    <n v="0"/>
    <n v="0"/>
    <n v="3"/>
    <n v="2"/>
    <n v="17"/>
    <n v="29"/>
    <n v="10.3"/>
    <d v="2026-03-30T00:00:00"/>
    <m/>
    <m/>
    <m/>
    <n v="22.616666666666667"/>
  </r>
  <r>
    <x v="219"/>
    <s v="PHI"/>
    <s v="MIA"/>
    <s v="L"/>
    <d v="1899-12-31T07:36:00"/>
    <n v="4"/>
    <n v="8"/>
    <n v="0.5"/>
    <n v="2"/>
    <n v="5"/>
    <n v="0.4"/>
    <n v="1"/>
    <n v="2"/>
    <n v="0.5"/>
    <n v="2"/>
    <n v="3"/>
    <n v="5"/>
    <n v="4"/>
    <n v="0"/>
    <n v="0"/>
    <n v="1"/>
    <n v="1"/>
    <n v="11"/>
    <n v="12"/>
    <n v="10.3"/>
    <d v="2026-03-30T00:00:00"/>
    <m/>
    <m/>
    <m/>
    <n v="31.6"/>
  </r>
  <r>
    <x v="5"/>
    <s v="OKC"/>
    <s v="DET"/>
    <s v="W"/>
    <d v="1899-12-31T05:48:00"/>
    <n v="6"/>
    <n v="11"/>
    <n v="0.54500000000000004"/>
    <n v="1"/>
    <n v="3"/>
    <n v="0.33300000000000002"/>
    <n v="0"/>
    <n v="0"/>
    <m/>
    <n v="3"/>
    <n v="6"/>
    <n v="9"/>
    <n v="1"/>
    <n v="2"/>
    <n v="2"/>
    <n v="3"/>
    <n v="6"/>
    <n v="13"/>
    <n v="1"/>
    <n v="10.3"/>
    <d v="2026-03-30T00:00:00"/>
    <m/>
    <m/>
    <m/>
    <n v="29.8"/>
  </r>
  <r>
    <x v="94"/>
    <s v="DET"/>
    <s v="OKC"/>
    <s v="L"/>
    <d v="1899-12-31T01:47:00"/>
    <n v="3"/>
    <n v="5"/>
    <n v="0.6"/>
    <n v="0"/>
    <n v="0"/>
    <m/>
    <n v="2"/>
    <n v="6"/>
    <n v="0.33300000000000002"/>
    <n v="3"/>
    <n v="4"/>
    <n v="7"/>
    <n v="5"/>
    <n v="3"/>
    <n v="1"/>
    <n v="2"/>
    <n v="6"/>
    <n v="8"/>
    <n v="19"/>
    <n v="10.199999999999999"/>
    <d v="2026-03-30T00:00:00"/>
    <m/>
    <m/>
    <m/>
    <n v="25.783333333333335"/>
  </r>
  <r>
    <x v="273"/>
    <s v="MIN"/>
    <s v="DAL"/>
    <s v="W"/>
    <d v="1899-12-30T23:24:00"/>
    <n v="5"/>
    <n v="10"/>
    <n v="0.5"/>
    <n v="1"/>
    <n v="5"/>
    <n v="0.2"/>
    <n v="1"/>
    <n v="1"/>
    <n v="1"/>
    <n v="0"/>
    <n v="4"/>
    <n v="4"/>
    <n v="3"/>
    <n v="1"/>
    <n v="0"/>
    <n v="0"/>
    <n v="3"/>
    <n v="12"/>
    <n v="9"/>
    <n v="10.1"/>
    <d v="2026-03-30T00:00:00"/>
    <m/>
    <m/>
    <m/>
    <n v="23.4"/>
  </r>
  <r>
    <x v="217"/>
    <s v="WAS"/>
    <s v="LAL"/>
    <s v="L"/>
    <d v="1899-12-31T11:58:00"/>
    <n v="8"/>
    <n v="19"/>
    <n v="0.42099999999999999"/>
    <n v="1"/>
    <n v="7"/>
    <n v="0.14299999999999999"/>
    <n v="3"/>
    <n v="3"/>
    <n v="1"/>
    <n v="0"/>
    <n v="2"/>
    <n v="2"/>
    <n v="2"/>
    <n v="1"/>
    <n v="0"/>
    <n v="2"/>
    <n v="2"/>
    <n v="20"/>
    <n v="-22"/>
    <n v="10.1"/>
    <d v="2026-03-30T00:00:00"/>
    <m/>
    <m/>
    <m/>
    <n v="35.966666666666669"/>
  </r>
  <r>
    <x v="17"/>
    <s v="LAL"/>
    <s v="WAS"/>
    <s v="W"/>
    <d v="1899-12-31T01:36:00"/>
    <n v="6"/>
    <n v="10"/>
    <n v="0.6"/>
    <n v="1"/>
    <n v="3"/>
    <n v="0.33300000000000002"/>
    <n v="1"/>
    <n v="2"/>
    <n v="0.5"/>
    <n v="0"/>
    <n v="6"/>
    <n v="6"/>
    <n v="0"/>
    <n v="0"/>
    <n v="0"/>
    <n v="0"/>
    <n v="2"/>
    <n v="14"/>
    <n v="9"/>
    <n v="10"/>
    <d v="2026-03-30T00:00:00"/>
    <m/>
    <m/>
    <m/>
    <n v="25.6"/>
  </r>
  <r>
    <x v="350"/>
    <s v="PHO"/>
    <s v="MEM"/>
    <s v="W"/>
    <d v="1899-12-30T13:19:00"/>
    <n v="2"/>
    <n v="4"/>
    <n v="0.5"/>
    <n v="0"/>
    <n v="0"/>
    <m/>
    <n v="2"/>
    <n v="4"/>
    <n v="0.5"/>
    <n v="6"/>
    <n v="5"/>
    <n v="11"/>
    <n v="0"/>
    <n v="0"/>
    <n v="3"/>
    <n v="1"/>
    <n v="0"/>
    <n v="6"/>
    <n v="14"/>
    <n v="10"/>
    <d v="2026-03-30T00:00:00"/>
    <m/>
    <m/>
    <m/>
    <n v="13.316666666666666"/>
  </r>
  <r>
    <x v="228"/>
    <s v="SAS"/>
    <s v="CHI"/>
    <s v="W"/>
    <d v="1899-12-30T19:14:00"/>
    <n v="4"/>
    <n v="5"/>
    <n v="0.8"/>
    <n v="0"/>
    <n v="0"/>
    <m/>
    <n v="2"/>
    <n v="2"/>
    <n v="1"/>
    <n v="1"/>
    <n v="4"/>
    <n v="5"/>
    <n v="1"/>
    <n v="0"/>
    <n v="0"/>
    <n v="0"/>
    <n v="2"/>
    <n v="10"/>
    <n v="-8"/>
    <n v="9.9"/>
    <d v="2026-03-30T00:00:00"/>
    <m/>
    <m/>
    <m/>
    <n v="19.233333333333334"/>
  </r>
  <r>
    <x v="168"/>
    <s v="CLE"/>
    <s v="UTA"/>
    <s v="W"/>
    <d v="1899-12-31T07:52:00"/>
    <n v="6"/>
    <n v="10"/>
    <n v="0.6"/>
    <n v="1"/>
    <n v="3"/>
    <n v="0.33300000000000002"/>
    <n v="0"/>
    <n v="0"/>
    <m/>
    <n v="1"/>
    <n v="1"/>
    <n v="2"/>
    <n v="1"/>
    <n v="2"/>
    <n v="1"/>
    <n v="2"/>
    <n v="3"/>
    <n v="13"/>
    <n v="10"/>
    <n v="9.6"/>
    <d v="2026-03-30T00:00:00"/>
    <m/>
    <m/>
    <m/>
    <n v="31.866666666666667"/>
  </r>
  <r>
    <x v="356"/>
    <s v="PHO"/>
    <s v="MEM"/>
    <s v="W"/>
    <d v="1899-12-30T23:38:00"/>
    <n v="5"/>
    <n v="11"/>
    <n v="0.45500000000000002"/>
    <n v="1"/>
    <n v="4"/>
    <n v="0.25"/>
    <n v="0"/>
    <n v="0"/>
    <m/>
    <n v="1"/>
    <n v="0"/>
    <n v="1"/>
    <n v="1"/>
    <n v="3"/>
    <n v="0"/>
    <n v="0"/>
    <n v="1"/>
    <n v="11"/>
    <n v="25"/>
    <n v="9.3000000000000007"/>
    <d v="2026-03-30T00:00:00"/>
    <m/>
    <m/>
    <m/>
    <n v="23.633333333333333"/>
  </r>
  <r>
    <x v="74"/>
    <s v="CHI"/>
    <s v="SAS"/>
    <s v="L"/>
    <d v="1899-12-31T03:58:00"/>
    <n v="5"/>
    <n v="12"/>
    <n v="0.41699999999999998"/>
    <n v="1"/>
    <n v="6"/>
    <n v="0.16700000000000001"/>
    <n v="1"/>
    <n v="1"/>
    <n v="1"/>
    <n v="0"/>
    <n v="6"/>
    <n v="6"/>
    <n v="2"/>
    <n v="1"/>
    <n v="3"/>
    <n v="2"/>
    <n v="2"/>
    <n v="12"/>
    <n v="-28"/>
    <n v="9.1"/>
    <d v="2026-03-30T00:00:00"/>
    <m/>
    <m/>
    <m/>
    <n v="27.966666666666669"/>
  </r>
  <r>
    <x v="123"/>
    <s v="ATL"/>
    <s v="BOS"/>
    <s v="W"/>
    <d v="1899-12-30T15:33:00"/>
    <n v="3"/>
    <n v="4"/>
    <n v="0.75"/>
    <n v="3"/>
    <n v="3"/>
    <n v="1"/>
    <n v="0"/>
    <n v="0"/>
    <m/>
    <n v="1"/>
    <n v="1"/>
    <n v="2"/>
    <n v="0"/>
    <n v="1"/>
    <n v="1"/>
    <n v="0"/>
    <n v="3"/>
    <n v="9"/>
    <n v="12"/>
    <n v="8.9"/>
    <d v="2026-03-30T00:00:00"/>
    <m/>
    <m/>
    <m/>
    <n v="15.55"/>
  </r>
  <r>
    <x v="186"/>
    <s v="PHI"/>
    <s v="MIA"/>
    <s v="L"/>
    <d v="1899-12-31T06:57:00"/>
    <n v="5"/>
    <n v="14"/>
    <n v="0.35699999999999998"/>
    <n v="1"/>
    <n v="4"/>
    <n v="0.25"/>
    <n v="0"/>
    <n v="0"/>
    <m/>
    <n v="4"/>
    <n v="7"/>
    <n v="11"/>
    <n v="3"/>
    <n v="0"/>
    <n v="0"/>
    <n v="1"/>
    <n v="1"/>
    <n v="11"/>
    <n v="9"/>
    <n v="8.8000000000000007"/>
    <d v="2026-03-30T00:00:00"/>
    <m/>
    <m/>
    <m/>
    <n v="30.95"/>
  </r>
  <r>
    <x v="572"/>
    <s v="MEM"/>
    <s v="PHO"/>
    <s v="L"/>
    <d v="1899-12-31T06:59:00"/>
    <n v="3"/>
    <n v="6"/>
    <n v="0.5"/>
    <n v="1"/>
    <n v="3"/>
    <n v="0.33300000000000002"/>
    <n v="2"/>
    <n v="3"/>
    <n v="0.66700000000000004"/>
    <n v="1"/>
    <n v="2"/>
    <n v="3"/>
    <n v="2"/>
    <n v="1"/>
    <n v="0"/>
    <n v="0"/>
    <n v="2"/>
    <n v="9"/>
    <n v="-17"/>
    <n v="8.5"/>
    <d v="2026-03-30T00:00:00"/>
    <m/>
    <m/>
    <m/>
    <n v="30.983333333333334"/>
  </r>
  <r>
    <x v="343"/>
    <s v="DET"/>
    <s v="OKC"/>
    <s v="L"/>
    <d v="1899-12-31T12:16:00"/>
    <n v="7"/>
    <n v="17"/>
    <n v="0.41199999999999998"/>
    <n v="1"/>
    <n v="5"/>
    <n v="0.2"/>
    <n v="0"/>
    <n v="0"/>
    <m/>
    <n v="2"/>
    <n v="2"/>
    <n v="4"/>
    <n v="6"/>
    <n v="2"/>
    <n v="0"/>
    <n v="5"/>
    <n v="2"/>
    <n v="15"/>
    <n v="-4"/>
    <n v="8.3000000000000007"/>
    <d v="2026-03-30T00:00:00"/>
    <m/>
    <m/>
    <m/>
    <n v="36.266666666666666"/>
  </r>
  <r>
    <x v="21"/>
    <s v="OKC"/>
    <s v="DET"/>
    <s v="W"/>
    <d v="1899-12-30T17:21:00"/>
    <n v="4"/>
    <n v="8"/>
    <n v="0.5"/>
    <n v="2"/>
    <n v="5"/>
    <n v="0.4"/>
    <n v="0"/>
    <n v="0"/>
    <m/>
    <n v="0"/>
    <n v="2"/>
    <n v="2"/>
    <n v="1"/>
    <n v="1"/>
    <n v="0"/>
    <n v="0"/>
    <n v="0"/>
    <n v="10"/>
    <n v="4"/>
    <n v="8.3000000000000007"/>
    <d v="2026-03-30T00:00:00"/>
    <m/>
    <m/>
    <m/>
    <n v="17.350000000000001"/>
  </r>
  <r>
    <x v="505"/>
    <s v="UTA"/>
    <s v="CLE"/>
    <s v="L"/>
    <d v="1899-12-30T19:09:00"/>
    <n v="3"/>
    <n v="4"/>
    <n v="0.75"/>
    <n v="0"/>
    <n v="0"/>
    <m/>
    <n v="1"/>
    <n v="2"/>
    <n v="0.5"/>
    <n v="2"/>
    <n v="5"/>
    <n v="7"/>
    <n v="1"/>
    <n v="0"/>
    <n v="0"/>
    <n v="0"/>
    <n v="1"/>
    <n v="7"/>
    <n v="-7"/>
    <n v="8.1999999999999993"/>
    <d v="2026-03-30T00:00:00"/>
    <m/>
    <m/>
    <m/>
    <n v="19.150000000000002"/>
  </r>
  <r>
    <x v="262"/>
    <s v="WAS"/>
    <s v="LAL"/>
    <s v="L"/>
    <d v="1899-12-30T22:27:00"/>
    <n v="4"/>
    <n v="8"/>
    <n v="0.5"/>
    <n v="2"/>
    <n v="5"/>
    <n v="0.4"/>
    <n v="1"/>
    <n v="2"/>
    <n v="0.5"/>
    <n v="0"/>
    <n v="5"/>
    <n v="5"/>
    <n v="0"/>
    <n v="0"/>
    <n v="0"/>
    <n v="0"/>
    <n v="0"/>
    <n v="11"/>
    <n v="-12"/>
    <n v="8.1"/>
    <d v="2026-03-30T00:00:00"/>
    <m/>
    <m/>
    <m/>
    <n v="22.45"/>
  </r>
  <r>
    <x v="554"/>
    <s v="MEM"/>
    <s v="PHO"/>
    <s v="L"/>
    <d v="1899-12-31T09:14:00"/>
    <n v="4"/>
    <n v="11"/>
    <n v="0.36399999999999999"/>
    <n v="0"/>
    <n v="2"/>
    <n v="0"/>
    <n v="4"/>
    <n v="4"/>
    <n v="1"/>
    <n v="1"/>
    <n v="7"/>
    <n v="8"/>
    <n v="4"/>
    <n v="0"/>
    <n v="2"/>
    <n v="4"/>
    <n v="2"/>
    <n v="12"/>
    <n v="-24"/>
    <n v="8.1"/>
    <d v="2026-03-30T00:00:00"/>
    <m/>
    <m/>
    <m/>
    <n v="33.233333333333334"/>
  </r>
  <r>
    <x v="180"/>
    <s v="PHO"/>
    <s v="MEM"/>
    <s v="W"/>
    <d v="1899-12-31T08:13:00"/>
    <n v="4"/>
    <n v="16"/>
    <n v="0.25"/>
    <n v="3"/>
    <n v="11"/>
    <n v="0.27300000000000002"/>
    <n v="0"/>
    <n v="0"/>
    <m/>
    <n v="2"/>
    <n v="3"/>
    <n v="5"/>
    <n v="10"/>
    <n v="0"/>
    <n v="0"/>
    <n v="2"/>
    <n v="2"/>
    <n v="11"/>
    <n v="14"/>
    <n v="7.9"/>
    <d v="2026-03-30T00:00:00"/>
    <m/>
    <m/>
    <m/>
    <n v="32.216666666666669"/>
  </r>
  <r>
    <x v="471"/>
    <s v="MEM"/>
    <s v="PHO"/>
    <s v="L"/>
    <d v="1899-12-31T13:27:00"/>
    <n v="5"/>
    <n v="11"/>
    <n v="0.45500000000000002"/>
    <n v="1"/>
    <n v="5"/>
    <n v="0.2"/>
    <n v="3"/>
    <n v="4"/>
    <n v="0.75"/>
    <n v="0"/>
    <n v="3"/>
    <n v="3"/>
    <n v="2"/>
    <n v="2"/>
    <n v="0"/>
    <n v="4"/>
    <n v="1"/>
    <n v="14"/>
    <n v="-32"/>
    <n v="7.8"/>
    <d v="2026-03-30T00:00:00"/>
    <m/>
    <m/>
    <m/>
    <n v="37.449999999999996"/>
  </r>
  <r>
    <x v="134"/>
    <s v="BOS"/>
    <s v="ATL"/>
    <s v="L"/>
    <d v="1899-12-31T01:33:00"/>
    <n v="6"/>
    <n v="14"/>
    <n v="0.42899999999999999"/>
    <n v="4"/>
    <n v="6"/>
    <n v="0.66700000000000004"/>
    <n v="0"/>
    <n v="0"/>
    <m/>
    <n v="0"/>
    <n v="2"/>
    <n v="2"/>
    <n v="0"/>
    <n v="0"/>
    <n v="0"/>
    <n v="1"/>
    <n v="1"/>
    <n v="16"/>
    <n v="-19"/>
    <n v="7.8"/>
    <d v="2026-03-30T00:00:00"/>
    <m/>
    <m/>
    <m/>
    <n v="25.550000000000004"/>
  </r>
  <r>
    <x v="469"/>
    <s v="PHO"/>
    <s v="MEM"/>
    <s v="W"/>
    <d v="1899-12-30T05:37:00"/>
    <n v="4"/>
    <n v="4"/>
    <n v="1"/>
    <n v="0"/>
    <n v="0"/>
    <m/>
    <n v="0"/>
    <n v="0"/>
    <m/>
    <n v="0"/>
    <n v="1"/>
    <n v="1"/>
    <n v="0"/>
    <n v="1"/>
    <n v="0"/>
    <n v="0"/>
    <n v="1"/>
    <n v="8"/>
    <n v="12"/>
    <n v="7.7"/>
    <d v="2026-03-30T00:00:00"/>
    <m/>
    <m/>
    <m/>
    <n v="5.6166666666666671"/>
  </r>
  <r>
    <x v="199"/>
    <s v="ATL"/>
    <s v="BOS"/>
    <s v="W"/>
    <d v="1899-12-31T06:18:00"/>
    <n v="6"/>
    <n v="17"/>
    <n v="0.35299999999999998"/>
    <n v="2"/>
    <n v="6"/>
    <n v="0.33300000000000002"/>
    <n v="0"/>
    <n v="0"/>
    <m/>
    <n v="0"/>
    <n v="1"/>
    <n v="1"/>
    <n v="6"/>
    <n v="0"/>
    <n v="2"/>
    <n v="2"/>
    <n v="2"/>
    <n v="14"/>
    <n v="11"/>
    <n v="7.6"/>
    <d v="2026-03-30T00:00:00"/>
    <m/>
    <m/>
    <m/>
    <n v="30.299999999999997"/>
  </r>
  <r>
    <x v="27"/>
    <s v="LAL"/>
    <s v="WAS"/>
    <s v="W"/>
    <d v="1899-12-31T03:54:00"/>
    <n v="2"/>
    <n v="3"/>
    <n v="0.66700000000000004"/>
    <n v="0"/>
    <n v="0"/>
    <m/>
    <n v="0"/>
    <n v="0"/>
    <m/>
    <n v="0"/>
    <n v="3"/>
    <n v="3"/>
    <n v="2"/>
    <n v="3"/>
    <n v="1"/>
    <n v="0"/>
    <n v="3"/>
    <n v="4"/>
    <n v="23"/>
    <n v="7.5"/>
    <d v="2026-03-30T00:00:00"/>
    <m/>
    <m/>
    <m/>
    <n v="27.900000000000002"/>
  </r>
  <r>
    <x v="494"/>
    <s v="DET"/>
    <s v="OKC"/>
    <s v="L"/>
    <d v="1899-12-30T18:18:00"/>
    <n v="4"/>
    <n v="9"/>
    <n v="0.44400000000000001"/>
    <n v="4"/>
    <n v="6"/>
    <n v="0.66700000000000004"/>
    <n v="0"/>
    <n v="2"/>
    <n v="0"/>
    <n v="0"/>
    <n v="1"/>
    <n v="1"/>
    <n v="4"/>
    <n v="0"/>
    <n v="1"/>
    <n v="2"/>
    <n v="2"/>
    <n v="12"/>
    <n v="4"/>
    <n v="7.5"/>
    <d v="2026-03-30T00:00:00"/>
    <m/>
    <m/>
    <m/>
    <n v="18.299999999999997"/>
  </r>
  <r>
    <x v="125"/>
    <s v="WAS"/>
    <s v="LAL"/>
    <s v="L"/>
    <d v="1899-12-30T22:55:00"/>
    <n v="5"/>
    <n v="12"/>
    <n v="0.41699999999999998"/>
    <n v="1"/>
    <n v="6"/>
    <n v="0.16700000000000001"/>
    <n v="0"/>
    <n v="0"/>
    <m/>
    <n v="0"/>
    <n v="6"/>
    <n v="6"/>
    <n v="2"/>
    <n v="2"/>
    <n v="0"/>
    <n v="1"/>
    <n v="4"/>
    <n v="11"/>
    <n v="-3"/>
    <n v="7.2"/>
    <d v="2026-03-30T00:00:00"/>
    <m/>
    <m/>
    <m/>
    <n v="22.916666666666668"/>
  </r>
  <r>
    <x v="270"/>
    <s v="UTA"/>
    <s v="CLE"/>
    <s v="L"/>
    <d v="1899-12-31T05:58:00"/>
    <n v="2"/>
    <n v="4"/>
    <n v="0.5"/>
    <n v="2"/>
    <n v="2"/>
    <n v="1"/>
    <n v="0"/>
    <n v="0"/>
    <m/>
    <n v="3"/>
    <n v="1"/>
    <n v="4"/>
    <n v="2"/>
    <n v="0"/>
    <n v="0"/>
    <n v="0"/>
    <n v="2"/>
    <n v="6"/>
    <n v="-3"/>
    <n v="7"/>
    <d v="2026-03-30T00:00:00"/>
    <m/>
    <m/>
    <m/>
    <n v="29.966666666666669"/>
  </r>
  <r>
    <x v="360"/>
    <s v="BOS"/>
    <s v="ATL"/>
    <s v="L"/>
    <d v="1899-12-31T07:20:00"/>
    <n v="2"/>
    <n v="5"/>
    <n v="0.4"/>
    <n v="1"/>
    <n v="4"/>
    <n v="0.25"/>
    <n v="3"/>
    <n v="4"/>
    <n v="0.75"/>
    <n v="0"/>
    <n v="4"/>
    <n v="4"/>
    <n v="1"/>
    <n v="2"/>
    <n v="1"/>
    <n v="1"/>
    <n v="4"/>
    <n v="8"/>
    <n v="0"/>
    <n v="6.9"/>
    <d v="2026-03-30T00:00:00"/>
    <m/>
    <m/>
    <m/>
    <n v="31.333333333333336"/>
  </r>
  <r>
    <x v="418"/>
    <s v="WAS"/>
    <s v="LAL"/>
    <s v="L"/>
    <d v="1899-12-31T03:29:00"/>
    <n v="4"/>
    <n v="11"/>
    <n v="0.36399999999999999"/>
    <n v="0"/>
    <n v="4"/>
    <n v="0"/>
    <n v="0"/>
    <n v="0"/>
    <m/>
    <n v="2"/>
    <n v="3"/>
    <n v="5"/>
    <n v="5"/>
    <n v="2"/>
    <n v="0"/>
    <n v="1"/>
    <n v="5"/>
    <n v="8"/>
    <n v="-14"/>
    <n v="6.7"/>
    <d v="2026-03-30T00:00:00"/>
    <m/>
    <m/>
    <m/>
    <n v="27.483333333333334"/>
  </r>
  <r>
    <x v="342"/>
    <s v="MIN"/>
    <s v="DAL"/>
    <s v="W"/>
    <d v="1899-12-30T04:57:00"/>
    <n v="3"/>
    <n v="3"/>
    <n v="1"/>
    <n v="0"/>
    <n v="0"/>
    <m/>
    <n v="0"/>
    <n v="0"/>
    <m/>
    <n v="1"/>
    <n v="1"/>
    <n v="2"/>
    <n v="0"/>
    <n v="0"/>
    <n v="1"/>
    <n v="0"/>
    <n v="1"/>
    <n v="6"/>
    <n v="-2"/>
    <n v="6.4"/>
    <d v="2026-03-30T00:00:00"/>
    <m/>
    <m/>
    <m/>
    <n v="4.9499999999999993"/>
  </r>
  <r>
    <x v="230"/>
    <s v="CLE"/>
    <s v="UTA"/>
    <s v="W"/>
    <d v="1899-12-30T11:46:00"/>
    <n v="3"/>
    <n v="6"/>
    <n v="0.5"/>
    <n v="1"/>
    <n v="3"/>
    <n v="0.33300000000000002"/>
    <n v="1"/>
    <n v="1"/>
    <n v="1"/>
    <n v="2"/>
    <n v="0"/>
    <n v="2"/>
    <n v="1"/>
    <n v="1"/>
    <n v="0"/>
    <n v="1"/>
    <n v="2"/>
    <n v="8"/>
    <n v="1"/>
    <n v="6.3"/>
    <d v="2026-03-30T00:00:00"/>
    <m/>
    <m/>
    <m/>
    <n v="11.766666666666666"/>
  </r>
  <r>
    <x v="390"/>
    <s v="DET"/>
    <s v="OKC"/>
    <s v="L"/>
    <d v="1899-12-30T18:51:00"/>
    <n v="1"/>
    <n v="3"/>
    <n v="0.33300000000000002"/>
    <n v="0"/>
    <n v="0"/>
    <m/>
    <n v="2"/>
    <n v="4"/>
    <n v="0.5"/>
    <n v="4"/>
    <n v="3"/>
    <n v="7"/>
    <n v="3"/>
    <n v="0"/>
    <n v="1"/>
    <n v="1"/>
    <n v="2"/>
    <n v="4"/>
    <n v="1"/>
    <n v="6.2"/>
    <d v="2026-03-30T00:00:00"/>
    <m/>
    <m/>
    <m/>
    <n v="18.850000000000001"/>
  </r>
  <r>
    <x v="555"/>
    <s v="UTA"/>
    <s v="CLE"/>
    <s v="L"/>
    <d v="1899-12-31T04:48:00"/>
    <n v="1"/>
    <n v="3"/>
    <n v="0.33300000000000002"/>
    <n v="1"/>
    <n v="2"/>
    <n v="0.5"/>
    <n v="2"/>
    <n v="2"/>
    <n v="1"/>
    <n v="1"/>
    <n v="2"/>
    <n v="3"/>
    <n v="5"/>
    <n v="3"/>
    <n v="0"/>
    <n v="3"/>
    <n v="5"/>
    <n v="5"/>
    <n v="-6"/>
    <n v="6.1"/>
    <d v="2026-03-30T00:00:00"/>
    <m/>
    <m/>
    <m/>
    <n v="28.799999999999997"/>
  </r>
  <r>
    <x v="352"/>
    <s v="BOS"/>
    <s v="ATL"/>
    <s v="L"/>
    <d v="1899-12-30T13:25:00"/>
    <n v="1"/>
    <n v="2"/>
    <n v="0.5"/>
    <n v="0"/>
    <n v="0"/>
    <m/>
    <n v="2"/>
    <n v="2"/>
    <n v="1"/>
    <n v="1"/>
    <n v="6"/>
    <n v="7"/>
    <n v="1"/>
    <n v="1"/>
    <n v="1"/>
    <n v="1"/>
    <n v="2"/>
    <n v="4"/>
    <n v="-8"/>
    <n v="6.1"/>
    <d v="2026-03-30T00:00:00"/>
    <m/>
    <m/>
    <m/>
    <n v="13.416666666666668"/>
  </r>
  <r>
    <x v="197"/>
    <s v="DET"/>
    <s v="OKC"/>
    <s v="L"/>
    <d v="1899-12-31T02:02:00"/>
    <n v="4"/>
    <n v="11"/>
    <n v="0.36399999999999999"/>
    <n v="2"/>
    <n v="5"/>
    <n v="0.4"/>
    <n v="0"/>
    <n v="0"/>
    <m/>
    <n v="1"/>
    <n v="3"/>
    <n v="4"/>
    <n v="2"/>
    <n v="0"/>
    <n v="1"/>
    <n v="1"/>
    <n v="2"/>
    <n v="10"/>
    <n v="-8"/>
    <n v="5.8"/>
    <d v="2026-03-30T00:00:00"/>
    <m/>
    <m/>
    <m/>
    <n v="26.033333333333331"/>
  </r>
  <r>
    <x v="451"/>
    <s v="SAS"/>
    <s v="CHI"/>
    <s v="W"/>
    <d v="1899-12-30T23:12:00"/>
    <n v="3"/>
    <n v="8"/>
    <n v="0.375"/>
    <n v="0"/>
    <n v="3"/>
    <n v="0"/>
    <n v="1"/>
    <n v="2"/>
    <n v="0.5"/>
    <n v="1"/>
    <n v="1"/>
    <n v="2"/>
    <n v="6"/>
    <n v="2"/>
    <n v="0"/>
    <n v="3"/>
    <n v="2"/>
    <n v="7"/>
    <n v="9"/>
    <n v="5.6"/>
    <d v="2026-03-30T00:00:00"/>
    <m/>
    <m/>
    <m/>
    <n v="23.2"/>
  </r>
  <r>
    <x v="63"/>
    <s v="BOS"/>
    <s v="ATL"/>
    <s v="L"/>
    <d v="1899-12-31T11:41:00"/>
    <n v="3"/>
    <n v="12"/>
    <n v="0.25"/>
    <n v="1"/>
    <n v="6"/>
    <n v="0.16700000000000001"/>
    <n v="0"/>
    <n v="0"/>
    <m/>
    <n v="2"/>
    <n v="3"/>
    <n v="5"/>
    <n v="4"/>
    <n v="1"/>
    <n v="2"/>
    <n v="1"/>
    <n v="2"/>
    <n v="7"/>
    <n v="-8"/>
    <n v="5.5"/>
    <d v="2026-03-30T00:00:00"/>
    <m/>
    <m/>
    <m/>
    <n v="35.68333333333333"/>
  </r>
  <r>
    <x v="136"/>
    <s v="PHO"/>
    <s v="MEM"/>
    <s v="W"/>
    <d v="1899-12-31T00:22:00"/>
    <n v="3"/>
    <n v="7"/>
    <n v="0.42899999999999999"/>
    <n v="2"/>
    <n v="6"/>
    <n v="0.33300000000000002"/>
    <n v="1"/>
    <n v="2"/>
    <n v="0.5"/>
    <n v="1"/>
    <n v="3"/>
    <n v="4"/>
    <n v="1"/>
    <n v="0"/>
    <n v="0"/>
    <n v="1"/>
    <n v="2"/>
    <n v="9"/>
    <n v="1"/>
    <n v="5.4"/>
    <d v="2026-03-30T00:00:00"/>
    <m/>
    <m/>
    <m/>
    <n v="24.366666666666667"/>
  </r>
  <r>
    <x v="39"/>
    <s v="LAL"/>
    <s v="WAS"/>
    <s v="W"/>
    <d v="1899-12-30T23:06:00"/>
    <n v="1"/>
    <n v="3"/>
    <n v="0.33300000000000002"/>
    <n v="0"/>
    <n v="1"/>
    <n v="0"/>
    <n v="2"/>
    <n v="4"/>
    <n v="0.5"/>
    <n v="2"/>
    <n v="6"/>
    <n v="8"/>
    <n v="1"/>
    <n v="1"/>
    <n v="0"/>
    <n v="1"/>
    <n v="0"/>
    <n v="4"/>
    <n v="5"/>
    <n v="5.4"/>
    <d v="2026-03-30T00:00:00"/>
    <m/>
    <m/>
    <m/>
    <n v="23.1"/>
  </r>
  <r>
    <x v="142"/>
    <s v="CLE"/>
    <s v="UTA"/>
    <s v="W"/>
    <d v="1899-12-30T21:13:00"/>
    <n v="1"/>
    <n v="4"/>
    <n v="0.25"/>
    <n v="0"/>
    <n v="2"/>
    <n v="0"/>
    <n v="1"/>
    <n v="2"/>
    <n v="0.5"/>
    <n v="2"/>
    <n v="2"/>
    <n v="4"/>
    <n v="3"/>
    <n v="1"/>
    <n v="0"/>
    <n v="0"/>
    <n v="0"/>
    <n v="3"/>
    <n v="-2"/>
    <n v="5.3"/>
    <d v="2026-03-30T00:00:00"/>
    <m/>
    <m/>
    <m/>
    <n v="21.216666666666665"/>
  </r>
  <r>
    <x v="126"/>
    <s v="SAS"/>
    <s v="CHI"/>
    <s v="W"/>
    <d v="1899-12-31T06:43:00"/>
    <n v="2"/>
    <n v="9"/>
    <n v="0.222"/>
    <n v="2"/>
    <n v="4"/>
    <n v="0.5"/>
    <n v="0"/>
    <n v="0"/>
    <m/>
    <n v="0"/>
    <n v="7"/>
    <n v="7"/>
    <n v="3"/>
    <n v="1"/>
    <n v="0"/>
    <n v="0"/>
    <n v="1"/>
    <n v="6"/>
    <n v="20"/>
    <n v="5.3"/>
    <d v="2026-03-30T00:00:00"/>
    <m/>
    <m/>
    <m/>
    <n v="30.716666666666669"/>
  </r>
  <r>
    <x v="7"/>
    <s v="ATL"/>
    <s v="BOS"/>
    <s v="W"/>
    <d v="1899-12-30T23:19:00"/>
    <n v="4"/>
    <n v="11"/>
    <n v="0.36399999999999999"/>
    <n v="0"/>
    <n v="3"/>
    <n v="0"/>
    <n v="2"/>
    <n v="3"/>
    <n v="0.66700000000000004"/>
    <n v="1"/>
    <n v="5"/>
    <n v="6"/>
    <n v="1"/>
    <n v="0"/>
    <n v="2"/>
    <n v="1"/>
    <n v="4"/>
    <n v="10"/>
    <n v="14"/>
    <n v="5.2"/>
    <d v="2026-03-30T00:00:00"/>
    <m/>
    <m/>
    <m/>
    <n v="23.316666666666666"/>
  </r>
  <r>
    <x v="60"/>
    <s v="MIA"/>
    <s v="PHI"/>
    <s v="W"/>
    <d v="1899-12-31T06:00:00"/>
    <n v="4"/>
    <n v="9"/>
    <n v="0.44400000000000001"/>
    <n v="1"/>
    <n v="5"/>
    <n v="0.2"/>
    <n v="0"/>
    <n v="0"/>
    <m/>
    <n v="1"/>
    <n v="3"/>
    <n v="4"/>
    <n v="5"/>
    <n v="0"/>
    <n v="0"/>
    <n v="3"/>
    <n v="3"/>
    <n v="9"/>
    <n v="-2"/>
    <n v="5.2"/>
    <d v="2026-03-30T00:00:00"/>
    <m/>
    <m/>
    <m/>
    <n v="30"/>
  </r>
  <r>
    <x v="191"/>
    <s v="DAL"/>
    <s v="MIN"/>
    <s v="L"/>
    <d v="1899-12-30T20:13:00"/>
    <n v="3"/>
    <n v="10"/>
    <n v="0.3"/>
    <n v="1"/>
    <n v="4"/>
    <n v="0.25"/>
    <n v="1"/>
    <n v="2"/>
    <n v="0.5"/>
    <n v="0"/>
    <n v="3"/>
    <n v="3"/>
    <n v="5"/>
    <n v="0"/>
    <n v="0"/>
    <n v="1"/>
    <n v="0"/>
    <n v="8"/>
    <n v="-9"/>
    <n v="5.2"/>
    <d v="2026-03-30T00:00:00"/>
    <m/>
    <m/>
    <m/>
    <n v="20.216666666666669"/>
  </r>
  <r>
    <x v="90"/>
    <s v="PHI"/>
    <s v="MIA"/>
    <s v="L"/>
    <d v="1899-12-30T19:44:00"/>
    <n v="2"/>
    <n v="2"/>
    <n v="1"/>
    <n v="0"/>
    <n v="0"/>
    <m/>
    <n v="0"/>
    <n v="0"/>
    <m/>
    <n v="0"/>
    <n v="4"/>
    <n v="4"/>
    <n v="0"/>
    <n v="0"/>
    <n v="1"/>
    <n v="0"/>
    <n v="1"/>
    <n v="4"/>
    <n v="-12"/>
    <n v="4.9000000000000004"/>
    <d v="2026-03-30T00:00:00"/>
    <m/>
    <m/>
    <m/>
    <n v="19.733333333333334"/>
  </r>
  <r>
    <x v="78"/>
    <s v="MEM"/>
    <s v="PHO"/>
    <s v="L"/>
    <d v="1899-12-30T23:53:00"/>
    <n v="1"/>
    <n v="7"/>
    <n v="0.14299999999999999"/>
    <n v="0"/>
    <n v="3"/>
    <n v="0"/>
    <n v="5"/>
    <n v="5"/>
    <n v="1"/>
    <n v="0"/>
    <n v="3"/>
    <n v="3"/>
    <n v="3"/>
    <n v="0"/>
    <n v="1"/>
    <n v="1"/>
    <n v="1"/>
    <n v="7"/>
    <n v="-17"/>
    <n v="4.8"/>
    <d v="2026-03-30T00:00:00"/>
    <m/>
    <m/>
    <m/>
    <n v="23.883333333333333"/>
  </r>
  <r>
    <x v="545"/>
    <s v="DAL"/>
    <s v="MIN"/>
    <s v="L"/>
    <d v="1899-12-30T17:56:00"/>
    <n v="2"/>
    <n v="7"/>
    <n v="0.28599999999999998"/>
    <n v="2"/>
    <n v="6"/>
    <n v="0.33300000000000002"/>
    <n v="2"/>
    <n v="2"/>
    <n v="1"/>
    <n v="2"/>
    <n v="1"/>
    <n v="3"/>
    <n v="0"/>
    <n v="0"/>
    <n v="0"/>
    <n v="0"/>
    <n v="2"/>
    <n v="8"/>
    <n v="3"/>
    <n v="4.8"/>
    <d v="2026-03-30T00:00:00"/>
    <m/>
    <m/>
    <m/>
    <n v="17.933333333333334"/>
  </r>
  <r>
    <x v="448"/>
    <s v="CLE"/>
    <s v="UTA"/>
    <s v="W"/>
    <d v="1899-12-30T09:21:00"/>
    <n v="2"/>
    <n v="3"/>
    <n v="0.66700000000000004"/>
    <n v="0"/>
    <n v="0"/>
    <m/>
    <n v="0"/>
    <n v="0"/>
    <m/>
    <n v="1"/>
    <n v="2"/>
    <n v="3"/>
    <n v="0"/>
    <n v="0"/>
    <n v="1"/>
    <n v="0"/>
    <n v="0"/>
    <n v="4"/>
    <n v="2"/>
    <n v="4.7"/>
    <d v="2026-03-30T00:00:00"/>
    <m/>
    <m/>
    <m/>
    <n v="9.35"/>
  </r>
  <r>
    <x v="145"/>
    <s v="MIN"/>
    <s v="DAL"/>
    <s v="W"/>
    <d v="1899-12-30T04:57:00"/>
    <n v="2"/>
    <n v="3"/>
    <n v="0.66700000000000004"/>
    <n v="0"/>
    <n v="0"/>
    <m/>
    <n v="0"/>
    <n v="0"/>
    <m/>
    <n v="0"/>
    <n v="2"/>
    <n v="2"/>
    <n v="1"/>
    <n v="1"/>
    <n v="0"/>
    <n v="0"/>
    <n v="1"/>
    <n v="4"/>
    <n v="-2"/>
    <n v="4.5999999999999996"/>
    <d v="2026-03-30T00:00:00"/>
    <m/>
    <m/>
    <m/>
    <n v="4.9499999999999993"/>
  </r>
  <r>
    <x v="16"/>
    <s v="OKC"/>
    <s v="DET"/>
    <s v="W"/>
    <d v="1899-12-31T03:05:00"/>
    <n v="1"/>
    <n v="2"/>
    <n v="0.5"/>
    <n v="1"/>
    <n v="2"/>
    <n v="0.5"/>
    <n v="0"/>
    <n v="0"/>
    <m/>
    <n v="0"/>
    <n v="1"/>
    <n v="1"/>
    <n v="4"/>
    <n v="1"/>
    <n v="0"/>
    <n v="1"/>
    <n v="2"/>
    <n v="3"/>
    <n v="12"/>
    <n v="4.3"/>
    <d v="2026-03-30T00:00:00"/>
    <m/>
    <m/>
    <m/>
    <n v="27.083333333333336"/>
  </r>
  <r>
    <x v="441"/>
    <s v="OKC"/>
    <s v="DET"/>
    <s v="W"/>
    <d v="1899-12-30T14:20:00"/>
    <n v="3"/>
    <n v="5"/>
    <n v="0.6"/>
    <n v="0"/>
    <n v="2"/>
    <n v="0"/>
    <n v="1"/>
    <n v="1"/>
    <n v="1"/>
    <n v="0"/>
    <n v="2"/>
    <n v="2"/>
    <n v="0"/>
    <n v="0"/>
    <n v="0"/>
    <n v="1"/>
    <n v="0"/>
    <n v="7"/>
    <n v="-1"/>
    <n v="4.3"/>
    <d v="2026-03-30T00:00:00"/>
    <m/>
    <m/>
    <m/>
    <n v="14.333333333333332"/>
  </r>
  <r>
    <x v="111"/>
    <s v="CLE"/>
    <s v="UTA"/>
    <s v="W"/>
    <d v="1899-12-31T04:09:00"/>
    <n v="4"/>
    <n v="14"/>
    <n v="0.28599999999999998"/>
    <n v="0"/>
    <n v="8"/>
    <n v="0"/>
    <n v="1"/>
    <n v="1"/>
    <n v="1"/>
    <n v="0"/>
    <n v="4"/>
    <n v="4"/>
    <n v="3"/>
    <n v="1"/>
    <n v="0"/>
    <n v="0"/>
    <n v="2"/>
    <n v="9"/>
    <n v="13"/>
    <n v="4.3"/>
    <d v="2026-03-30T00:00:00"/>
    <m/>
    <m/>
    <m/>
    <n v="28.15"/>
  </r>
  <r>
    <x v="557"/>
    <s v="DAL"/>
    <s v="MIN"/>
    <s v="L"/>
    <d v="1899-12-30T17:44:00"/>
    <n v="2"/>
    <n v="7"/>
    <n v="0.28599999999999998"/>
    <n v="0"/>
    <n v="3"/>
    <n v="0"/>
    <n v="0"/>
    <n v="0"/>
    <m/>
    <n v="4"/>
    <n v="4"/>
    <n v="8"/>
    <n v="0"/>
    <n v="1"/>
    <n v="0"/>
    <n v="0"/>
    <n v="2"/>
    <n v="4"/>
    <n v="2"/>
    <n v="4.0999999999999996"/>
    <d v="2026-03-30T00:00:00"/>
    <m/>
    <m/>
    <m/>
    <n v="17.733333333333334"/>
  </r>
  <r>
    <x v="188"/>
    <s v="MIN"/>
    <s v="DAL"/>
    <s v="W"/>
    <d v="1899-12-31T00:52:00"/>
    <n v="5"/>
    <n v="14"/>
    <n v="0.35699999999999998"/>
    <n v="2"/>
    <n v="6"/>
    <n v="0.33300000000000002"/>
    <n v="0"/>
    <n v="0"/>
    <m/>
    <n v="0"/>
    <n v="5"/>
    <n v="5"/>
    <n v="0"/>
    <n v="0"/>
    <n v="1"/>
    <n v="1"/>
    <n v="4"/>
    <n v="12"/>
    <n v="2"/>
    <n v="3.8"/>
    <d v="2026-03-30T00:00:00"/>
    <m/>
    <m/>
    <m/>
    <n v="24.866666666666667"/>
  </r>
  <r>
    <x v="260"/>
    <s v="CLE"/>
    <s v="UTA"/>
    <s v="W"/>
    <d v="1899-12-30T15:15:00"/>
    <n v="1"/>
    <n v="2"/>
    <n v="0.5"/>
    <n v="0"/>
    <n v="1"/>
    <n v="0"/>
    <n v="0"/>
    <n v="0"/>
    <m/>
    <n v="0"/>
    <n v="2"/>
    <n v="2"/>
    <n v="3"/>
    <n v="0"/>
    <n v="1"/>
    <n v="0"/>
    <n v="2"/>
    <n v="2"/>
    <n v="-6"/>
    <n v="3.6"/>
    <d v="2026-03-30T00:00:00"/>
    <m/>
    <m/>
    <m/>
    <n v="15.25"/>
  </r>
  <r>
    <x v="192"/>
    <s v="MIA"/>
    <s v="PHI"/>
    <s v="W"/>
    <d v="1899-12-30T13:11:00"/>
    <n v="2"/>
    <n v="7"/>
    <n v="0.28599999999999998"/>
    <n v="1"/>
    <n v="3"/>
    <n v="0.33300000000000002"/>
    <n v="0"/>
    <n v="0"/>
    <m/>
    <n v="3"/>
    <n v="3"/>
    <n v="6"/>
    <n v="2"/>
    <n v="0"/>
    <n v="0"/>
    <n v="1"/>
    <n v="2"/>
    <n v="5"/>
    <n v="-14"/>
    <n v="3.5"/>
    <d v="2026-03-30T00:00:00"/>
    <m/>
    <m/>
    <m/>
    <n v="13.183333333333334"/>
  </r>
  <r>
    <x v="433"/>
    <s v="PHO"/>
    <s v="MEM"/>
    <s v="W"/>
    <d v="1899-12-30T03:54:00"/>
    <n v="1"/>
    <n v="2"/>
    <n v="0.5"/>
    <n v="1"/>
    <n v="2"/>
    <n v="0.5"/>
    <n v="0"/>
    <n v="0"/>
    <m/>
    <n v="0"/>
    <n v="0"/>
    <n v="0"/>
    <n v="2"/>
    <n v="0"/>
    <n v="0"/>
    <n v="0"/>
    <n v="0"/>
    <n v="3"/>
    <n v="8"/>
    <n v="3.4"/>
    <d v="2026-03-30T00:00:00"/>
    <m/>
    <m/>
    <m/>
    <n v="3.9000000000000004"/>
  </r>
  <r>
    <x v="251"/>
    <s v="BOS"/>
    <s v="ATL"/>
    <s v="L"/>
    <d v="1899-12-30T21:02:00"/>
    <n v="2"/>
    <n v="5"/>
    <n v="0.4"/>
    <n v="1"/>
    <n v="3"/>
    <n v="0.33300000000000002"/>
    <n v="2"/>
    <n v="2"/>
    <n v="1"/>
    <n v="0"/>
    <n v="3"/>
    <n v="3"/>
    <n v="0"/>
    <n v="0"/>
    <n v="0"/>
    <n v="1"/>
    <n v="2"/>
    <n v="7"/>
    <n v="-3"/>
    <n v="3.4"/>
    <d v="2026-03-30T00:00:00"/>
    <m/>
    <m/>
    <m/>
    <n v="21.033333333333331"/>
  </r>
  <r>
    <x v="438"/>
    <s v="BOS"/>
    <s v="ATL"/>
    <s v="L"/>
    <d v="1899-12-30T05:52:00"/>
    <n v="1"/>
    <n v="1"/>
    <n v="1"/>
    <n v="0"/>
    <n v="0"/>
    <m/>
    <n v="1"/>
    <n v="2"/>
    <n v="0.5"/>
    <n v="1"/>
    <n v="1"/>
    <n v="2"/>
    <n v="0"/>
    <n v="0"/>
    <n v="2"/>
    <n v="1"/>
    <n v="1"/>
    <n v="3"/>
    <n v="-6"/>
    <n v="3.3"/>
    <d v="2026-03-30T00:00:00"/>
    <m/>
    <m/>
    <m/>
    <n v="5.8666666666666663"/>
  </r>
  <r>
    <x v="421"/>
    <s v="OKC"/>
    <s v="DET"/>
    <s v="W"/>
    <d v="1899-12-30T14:14:00"/>
    <n v="2"/>
    <n v="5"/>
    <n v="0.4"/>
    <n v="2"/>
    <n v="5"/>
    <n v="0.4"/>
    <n v="0"/>
    <n v="0"/>
    <m/>
    <n v="0"/>
    <n v="1"/>
    <n v="1"/>
    <n v="0"/>
    <n v="1"/>
    <n v="0"/>
    <n v="1"/>
    <n v="1"/>
    <n v="6"/>
    <n v="-11"/>
    <n v="3.2"/>
    <d v="2026-03-30T00:00:00"/>
    <m/>
    <m/>
    <m/>
    <n v="14.233333333333334"/>
  </r>
  <r>
    <x v="8"/>
    <s v="OKC"/>
    <s v="DET"/>
    <s v="W"/>
    <d v="1899-12-31T02:33:00"/>
    <n v="4"/>
    <n v="9"/>
    <n v="0.44400000000000001"/>
    <n v="1"/>
    <n v="5"/>
    <n v="0.2"/>
    <n v="0"/>
    <n v="0"/>
    <m/>
    <n v="0"/>
    <n v="0"/>
    <n v="0"/>
    <n v="1"/>
    <n v="0"/>
    <n v="0"/>
    <n v="1"/>
    <n v="2"/>
    <n v="9"/>
    <n v="1"/>
    <n v="3.2"/>
    <d v="2026-03-30T00:00:00"/>
    <m/>
    <m/>
    <m/>
    <n v="26.549999999999997"/>
  </r>
  <r>
    <x v="355"/>
    <s v="BOS"/>
    <s v="ATL"/>
    <s v="L"/>
    <d v="1899-12-31T01:42:00"/>
    <n v="1"/>
    <n v="4"/>
    <n v="0.25"/>
    <n v="1"/>
    <n v="4"/>
    <n v="0.25"/>
    <n v="0"/>
    <n v="0"/>
    <m/>
    <n v="1"/>
    <n v="1"/>
    <n v="2"/>
    <n v="2"/>
    <n v="1"/>
    <n v="0"/>
    <n v="1"/>
    <n v="0"/>
    <n v="3"/>
    <n v="-3"/>
    <n v="3"/>
    <d v="2026-03-30T00:00:00"/>
    <m/>
    <m/>
    <m/>
    <n v="25.7"/>
  </r>
  <r>
    <x v="297"/>
    <s v="CHI"/>
    <s v="SAS"/>
    <s v="L"/>
    <d v="1899-12-31T01:15:00"/>
    <n v="2"/>
    <n v="5"/>
    <n v="0.4"/>
    <n v="1"/>
    <n v="3"/>
    <n v="0.33300000000000002"/>
    <n v="1"/>
    <n v="2"/>
    <n v="0.5"/>
    <n v="0"/>
    <n v="3"/>
    <n v="3"/>
    <n v="0"/>
    <n v="1"/>
    <n v="0"/>
    <n v="0"/>
    <n v="5"/>
    <n v="6"/>
    <n v="-10"/>
    <n v="2.8"/>
    <d v="2026-03-30T00:00:00"/>
    <m/>
    <m/>
    <m/>
    <n v="25.25"/>
  </r>
  <r>
    <x v="336"/>
    <s v="BOS"/>
    <s v="ATL"/>
    <s v="L"/>
    <d v="1899-12-30T12:32:00"/>
    <n v="2"/>
    <n v="4"/>
    <n v="0.5"/>
    <n v="1"/>
    <n v="2"/>
    <n v="0.5"/>
    <n v="0"/>
    <n v="0"/>
    <m/>
    <n v="2"/>
    <n v="2"/>
    <n v="4"/>
    <n v="0"/>
    <n v="0"/>
    <n v="0"/>
    <n v="2"/>
    <n v="1"/>
    <n v="5"/>
    <n v="-4"/>
    <n v="2.6"/>
    <d v="2026-03-30T00:00:00"/>
    <m/>
    <m/>
    <m/>
    <n v="12.533333333333335"/>
  </r>
  <r>
    <x v="567"/>
    <s v="UTA"/>
    <s v="CLE"/>
    <s v="L"/>
    <d v="1899-12-31T16:23:00"/>
    <n v="4"/>
    <n v="16"/>
    <n v="0.25"/>
    <n v="2"/>
    <n v="5"/>
    <n v="0.4"/>
    <n v="2"/>
    <n v="3"/>
    <n v="0.66700000000000004"/>
    <n v="2"/>
    <n v="2"/>
    <n v="4"/>
    <n v="5"/>
    <n v="0"/>
    <n v="1"/>
    <n v="5"/>
    <n v="2"/>
    <n v="12"/>
    <n v="-4"/>
    <n v="2.4"/>
    <d v="2026-03-30T00:00:00"/>
    <m/>
    <m/>
    <m/>
    <n v="40.383333333333333"/>
  </r>
  <r>
    <x v="155"/>
    <s v="MIA"/>
    <s v="PHI"/>
    <s v="W"/>
    <d v="1899-12-30T06:05:00"/>
    <n v="1"/>
    <n v="3"/>
    <n v="0.33300000000000002"/>
    <n v="1"/>
    <n v="3"/>
    <n v="0.33300000000000002"/>
    <n v="0"/>
    <n v="0"/>
    <m/>
    <n v="0"/>
    <n v="3"/>
    <n v="3"/>
    <n v="0"/>
    <n v="0"/>
    <n v="0"/>
    <n v="0"/>
    <n v="0"/>
    <n v="3"/>
    <n v="-8"/>
    <n v="2.2000000000000002"/>
    <d v="2026-03-30T00:00:00"/>
    <m/>
    <m/>
    <m/>
    <n v="6.083333333333333"/>
  </r>
  <r>
    <x v="268"/>
    <s v="ATL"/>
    <s v="BOS"/>
    <s v="W"/>
    <d v="1899-12-30T11:42:00"/>
    <n v="1"/>
    <n v="3"/>
    <n v="0.33300000000000002"/>
    <n v="0"/>
    <n v="1"/>
    <n v="0"/>
    <n v="0"/>
    <n v="0"/>
    <m/>
    <n v="0"/>
    <n v="4"/>
    <n v="4"/>
    <n v="1"/>
    <n v="0"/>
    <n v="0"/>
    <n v="0"/>
    <n v="0"/>
    <n v="2"/>
    <n v="-2"/>
    <n v="2.2000000000000002"/>
    <d v="2026-03-30T00:00:00"/>
    <m/>
    <m/>
    <m/>
    <n v="11.7"/>
  </r>
  <r>
    <x v="167"/>
    <s v="WAS"/>
    <s v="LAL"/>
    <s v="L"/>
    <d v="1899-12-31T04:17:00"/>
    <n v="2"/>
    <n v="6"/>
    <n v="0.33300000000000002"/>
    <n v="1"/>
    <n v="3"/>
    <n v="0.33300000000000002"/>
    <n v="0"/>
    <n v="0"/>
    <m/>
    <n v="0"/>
    <n v="1"/>
    <n v="1"/>
    <n v="7"/>
    <n v="0"/>
    <n v="0"/>
    <n v="4"/>
    <n v="2"/>
    <n v="5"/>
    <n v="-20"/>
    <n v="2"/>
    <d v="2026-03-30T00:00:00"/>
    <m/>
    <m/>
    <m/>
    <n v="28.283333333333331"/>
  </r>
  <r>
    <x v="226"/>
    <s v="MIN"/>
    <s v="DAL"/>
    <s v="W"/>
    <d v="1899-12-30T04:29:00"/>
    <n v="1"/>
    <n v="2"/>
    <n v="0.5"/>
    <n v="0"/>
    <n v="0"/>
    <m/>
    <n v="0"/>
    <n v="0"/>
    <m/>
    <n v="1"/>
    <n v="1"/>
    <n v="2"/>
    <n v="0"/>
    <n v="0"/>
    <n v="0"/>
    <n v="0"/>
    <n v="0"/>
    <n v="2"/>
    <n v="1"/>
    <n v="2"/>
    <d v="2026-03-30T00:00:00"/>
    <m/>
    <m/>
    <m/>
    <n v="4.4833333333333334"/>
  </r>
  <r>
    <x v="33"/>
    <s v="OKC"/>
    <s v="DET"/>
    <s v="W"/>
    <d v="1899-12-31T07:34:00"/>
    <n v="1"/>
    <n v="6"/>
    <n v="0.16700000000000001"/>
    <n v="1"/>
    <n v="5"/>
    <n v="0.2"/>
    <n v="0"/>
    <n v="0"/>
    <m/>
    <n v="0"/>
    <n v="13"/>
    <n v="13"/>
    <n v="2"/>
    <n v="0"/>
    <n v="3"/>
    <n v="3"/>
    <n v="4"/>
    <n v="3"/>
    <n v="11"/>
    <n v="2"/>
    <d v="2026-03-30T00:00:00"/>
    <m/>
    <m/>
    <m/>
    <n v="31.566666666666666"/>
  </r>
  <r>
    <x v="306"/>
    <s v="PHI"/>
    <s v="MIA"/>
    <s v="L"/>
    <d v="1899-12-30T14:27:00"/>
    <n v="0"/>
    <n v="1"/>
    <n v="0"/>
    <n v="0"/>
    <n v="0"/>
    <m/>
    <n v="2"/>
    <n v="2"/>
    <n v="1"/>
    <n v="1"/>
    <n v="2"/>
    <n v="3"/>
    <n v="0"/>
    <n v="0"/>
    <n v="1"/>
    <n v="0"/>
    <n v="4"/>
    <n v="2"/>
    <n v="10"/>
    <n v="1.7"/>
    <d v="2026-03-30T00:00:00"/>
    <m/>
    <m/>
    <m/>
    <n v="14.45"/>
  </r>
  <r>
    <x v="184"/>
    <s v="DAL"/>
    <s v="MIN"/>
    <s v="L"/>
    <d v="1899-12-31T04:01:00"/>
    <n v="1"/>
    <n v="5"/>
    <n v="0.2"/>
    <n v="1"/>
    <n v="2"/>
    <n v="0.5"/>
    <n v="0"/>
    <n v="0"/>
    <m/>
    <n v="0"/>
    <n v="4"/>
    <n v="4"/>
    <n v="0"/>
    <n v="1"/>
    <n v="0"/>
    <n v="0"/>
    <n v="1"/>
    <n v="3"/>
    <n v="-29"/>
    <n v="1.7"/>
    <d v="2026-03-30T00:00:00"/>
    <m/>
    <m/>
    <m/>
    <n v="28.016666666666666"/>
  </r>
  <r>
    <x v="302"/>
    <s v="WAS"/>
    <s v="LAL"/>
    <s v="L"/>
    <d v="1899-12-30T19:59:00"/>
    <n v="1"/>
    <n v="6"/>
    <n v="0.16700000000000001"/>
    <n v="0"/>
    <n v="2"/>
    <n v="0"/>
    <n v="1"/>
    <n v="2"/>
    <n v="0.5"/>
    <n v="0"/>
    <n v="2"/>
    <n v="2"/>
    <n v="5"/>
    <n v="0"/>
    <n v="0"/>
    <n v="1"/>
    <n v="1"/>
    <n v="3"/>
    <n v="2"/>
    <n v="1.5"/>
    <d v="2026-03-30T00:00:00"/>
    <m/>
    <m/>
    <m/>
    <n v="19.983333333333334"/>
  </r>
  <r>
    <x v="425"/>
    <s v="MIN"/>
    <s v="DAL"/>
    <s v="W"/>
    <d v="1899-12-30T18:09:00"/>
    <n v="0"/>
    <n v="2"/>
    <n v="0"/>
    <n v="0"/>
    <n v="0"/>
    <m/>
    <n v="0"/>
    <n v="0"/>
    <m/>
    <n v="0"/>
    <n v="3"/>
    <n v="3"/>
    <n v="4"/>
    <n v="1"/>
    <n v="1"/>
    <n v="1"/>
    <n v="4"/>
    <n v="0"/>
    <n v="4"/>
    <n v="1.4"/>
    <d v="2026-03-30T00:00:00"/>
    <m/>
    <m/>
    <m/>
    <n v="18.149999999999999"/>
  </r>
  <r>
    <x v="70"/>
    <s v="DAL"/>
    <s v="MIN"/>
    <s v="L"/>
    <d v="1899-12-30T22:36:00"/>
    <n v="4"/>
    <n v="10"/>
    <n v="0.4"/>
    <n v="1"/>
    <n v="1"/>
    <n v="1"/>
    <n v="0"/>
    <n v="0"/>
    <m/>
    <n v="0"/>
    <n v="6"/>
    <n v="6"/>
    <n v="1"/>
    <n v="1"/>
    <n v="0"/>
    <n v="5"/>
    <n v="2"/>
    <n v="9"/>
    <n v="-24"/>
    <n v="1.3"/>
    <d v="2026-03-30T00:00:00"/>
    <m/>
    <m/>
    <m/>
    <n v="22.6"/>
  </r>
  <r>
    <x v="238"/>
    <s v="DAL"/>
    <s v="MIN"/>
    <s v="L"/>
    <d v="1899-12-31T06:43:00"/>
    <n v="5"/>
    <n v="19"/>
    <n v="0.26300000000000001"/>
    <n v="0"/>
    <n v="3"/>
    <n v="0"/>
    <n v="2"/>
    <n v="4"/>
    <n v="0.5"/>
    <n v="1"/>
    <n v="3"/>
    <n v="4"/>
    <n v="1"/>
    <n v="0"/>
    <n v="2"/>
    <n v="2"/>
    <n v="1"/>
    <n v="12"/>
    <n v="-35"/>
    <n v="1.2"/>
    <d v="2026-03-30T00:00:00"/>
    <m/>
    <m/>
    <m/>
    <n v="30.716666666666669"/>
  </r>
  <r>
    <x v="28"/>
    <s v="OKC"/>
    <s v="DET"/>
    <s v="W"/>
    <d v="1899-12-30T22:00:00"/>
    <n v="1"/>
    <n v="4"/>
    <n v="0.25"/>
    <n v="0"/>
    <n v="2"/>
    <n v="0"/>
    <n v="0"/>
    <n v="0"/>
    <m/>
    <n v="1"/>
    <n v="2"/>
    <n v="3"/>
    <n v="2"/>
    <n v="0"/>
    <n v="0"/>
    <n v="1"/>
    <n v="1"/>
    <n v="2"/>
    <n v="-11"/>
    <n v="0.9"/>
    <d v="2026-03-30T00:00:00"/>
    <m/>
    <m/>
    <m/>
    <n v="22"/>
  </r>
  <r>
    <x v="248"/>
    <s v="SAS"/>
    <s v="CHI"/>
    <s v="W"/>
    <d v="1899-12-30T17:17:00"/>
    <n v="1"/>
    <n v="5"/>
    <n v="0.2"/>
    <n v="0"/>
    <n v="2"/>
    <n v="0"/>
    <n v="1"/>
    <n v="2"/>
    <n v="0.5"/>
    <n v="1"/>
    <n v="0"/>
    <n v="1"/>
    <n v="0"/>
    <n v="1"/>
    <n v="0"/>
    <n v="0"/>
    <n v="1"/>
    <n v="3"/>
    <n v="-5"/>
    <n v="0.8"/>
    <d v="2026-03-30T00:00:00"/>
    <m/>
    <m/>
    <m/>
    <n v="17.283333333333331"/>
  </r>
  <r>
    <x v="76"/>
    <s v="DET"/>
    <s v="OKC"/>
    <s v="L"/>
    <d v="1899-12-31T00:09:00"/>
    <n v="2"/>
    <n v="7"/>
    <n v="0.28599999999999998"/>
    <n v="0"/>
    <n v="2"/>
    <n v="0"/>
    <n v="0"/>
    <n v="0"/>
    <m/>
    <n v="0"/>
    <n v="2"/>
    <n v="2"/>
    <n v="1"/>
    <n v="3"/>
    <n v="0"/>
    <n v="1"/>
    <n v="6"/>
    <n v="4"/>
    <n v="-21"/>
    <n v="0.8"/>
    <d v="2026-03-30T00:00:00"/>
    <m/>
    <m/>
    <m/>
    <n v="24.150000000000002"/>
  </r>
  <r>
    <x v="114"/>
    <s v="MEM"/>
    <s v="PHO"/>
    <s v="L"/>
    <d v="1899-12-30T17:40:00"/>
    <n v="2"/>
    <n v="5"/>
    <n v="0.4"/>
    <n v="1"/>
    <n v="3"/>
    <n v="0.33300000000000002"/>
    <n v="0"/>
    <n v="0"/>
    <m/>
    <n v="0"/>
    <n v="2"/>
    <n v="2"/>
    <n v="0"/>
    <n v="0"/>
    <n v="0"/>
    <n v="1"/>
    <n v="3"/>
    <n v="5"/>
    <n v="5"/>
    <n v="0.7"/>
    <d v="2026-03-30T00:00:00"/>
    <m/>
    <m/>
    <m/>
    <n v="17.666666666666668"/>
  </r>
  <r>
    <x v="508"/>
    <s v="LAL"/>
    <s v="WAS"/>
    <s v="W"/>
    <d v="1899-12-30T02:39:00"/>
    <n v="1"/>
    <n v="2"/>
    <n v="0.5"/>
    <n v="0"/>
    <n v="1"/>
    <n v="0"/>
    <n v="0"/>
    <n v="0"/>
    <m/>
    <n v="0"/>
    <n v="0"/>
    <n v="0"/>
    <n v="0"/>
    <n v="0"/>
    <n v="0"/>
    <n v="0"/>
    <n v="1"/>
    <n v="2"/>
    <n v="-8"/>
    <n v="0.6"/>
    <d v="2026-03-30T00:00:00"/>
    <m/>
    <m/>
    <m/>
    <n v="2.65"/>
  </r>
  <r>
    <x v="31"/>
    <s v="ATL"/>
    <s v="BOS"/>
    <s v="W"/>
    <d v="1899-12-30T14:19:00"/>
    <n v="1"/>
    <n v="3"/>
    <n v="0.33300000000000002"/>
    <n v="0"/>
    <n v="2"/>
    <n v="0"/>
    <n v="0"/>
    <n v="0"/>
    <m/>
    <n v="0"/>
    <n v="1"/>
    <n v="1"/>
    <n v="1"/>
    <n v="1"/>
    <n v="0"/>
    <n v="1"/>
    <n v="2"/>
    <n v="2"/>
    <n v="2"/>
    <n v="0.5"/>
    <d v="2026-03-30T00:00:00"/>
    <m/>
    <m/>
    <m/>
    <n v="14.316666666666666"/>
  </r>
  <r>
    <x v="402"/>
    <s v="CLE"/>
    <s v="UTA"/>
    <s v="W"/>
    <d v="1899-12-30T18:21:00"/>
    <n v="1"/>
    <n v="3"/>
    <n v="0.33300000000000002"/>
    <n v="0"/>
    <n v="2"/>
    <n v="0"/>
    <n v="0"/>
    <n v="0"/>
    <m/>
    <n v="1"/>
    <n v="6"/>
    <n v="7"/>
    <n v="0"/>
    <n v="1"/>
    <n v="0"/>
    <n v="3"/>
    <n v="1"/>
    <n v="2"/>
    <n v="-12"/>
    <n v="0.4"/>
    <d v="2026-03-30T00:00:00"/>
    <m/>
    <m/>
    <m/>
    <n v="18.349999999999998"/>
  </r>
  <r>
    <x v="568"/>
    <s v="PHO"/>
    <s v="MEM"/>
    <s v="W"/>
    <d v="1899-12-30T02:15:00"/>
    <n v="0"/>
    <n v="0"/>
    <m/>
    <n v="0"/>
    <n v="0"/>
    <m/>
    <n v="0"/>
    <n v="0"/>
    <m/>
    <n v="0"/>
    <n v="0"/>
    <n v="0"/>
    <n v="1"/>
    <n v="0"/>
    <n v="0"/>
    <n v="0"/>
    <n v="1"/>
    <n v="0"/>
    <n v="7"/>
    <n v="0.3"/>
    <d v="2026-03-30T00:00:00"/>
    <m/>
    <m/>
    <m/>
    <n v="2.25"/>
  </r>
  <r>
    <x v="239"/>
    <s v="MIA"/>
    <s v="PHI"/>
    <s v="W"/>
    <d v="1899-12-30T03:04:00"/>
    <n v="0"/>
    <n v="0"/>
    <m/>
    <n v="0"/>
    <n v="0"/>
    <m/>
    <n v="1"/>
    <n v="2"/>
    <n v="0.5"/>
    <n v="0"/>
    <n v="0"/>
    <n v="0"/>
    <n v="0"/>
    <n v="0"/>
    <n v="0"/>
    <n v="0"/>
    <n v="1"/>
    <n v="1"/>
    <n v="-5"/>
    <n v="0.2"/>
    <d v="2026-03-30T00:00:00"/>
    <m/>
    <m/>
    <m/>
    <n v="3.0666666666666664"/>
  </r>
  <r>
    <x v="480"/>
    <s v="LAL"/>
    <s v="WAS"/>
    <s v="W"/>
    <d v="1899-12-30T05:49:00"/>
    <n v="0"/>
    <n v="0"/>
    <m/>
    <n v="0"/>
    <n v="0"/>
    <m/>
    <n v="0"/>
    <n v="0"/>
    <m/>
    <n v="0"/>
    <n v="1"/>
    <n v="1"/>
    <n v="1"/>
    <n v="0"/>
    <n v="0"/>
    <n v="0"/>
    <n v="2"/>
    <n v="0"/>
    <n v="-8"/>
    <n v="0.2"/>
    <d v="2026-03-30T00:00:00"/>
    <m/>
    <m/>
    <m/>
    <n v="5.8166666666666664"/>
  </r>
  <r>
    <x v="282"/>
    <s v="PHI"/>
    <s v="MIA"/>
    <s v="L"/>
    <d v="1899-12-30T00:36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3-30T00:00:00"/>
    <m/>
    <m/>
    <m/>
    <n v="0.60000000000000009"/>
  </r>
  <r>
    <x v="520"/>
    <s v="BOS"/>
    <s v="ATL"/>
    <s v="L"/>
    <d v="1899-12-30T00:17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3-30T00:00:00"/>
    <m/>
    <m/>
    <m/>
    <n v="0.28333333333333333"/>
  </r>
  <r>
    <x v="539"/>
    <s v="BOS"/>
    <s v="ATL"/>
    <s v="L"/>
    <d v="1899-12-30T00:17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3-30T00:00:00"/>
    <m/>
    <m/>
    <m/>
    <n v="0.28333333333333333"/>
  </r>
  <r>
    <x v="267"/>
    <s v="DAL"/>
    <s v="MIN"/>
    <s v="L"/>
    <d v="1899-12-30T04:57:00"/>
    <n v="0"/>
    <n v="2"/>
    <n v="0"/>
    <n v="0"/>
    <n v="1"/>
    <n v="0"/>
    <n v="0"/>
    <n v="0"/>
    <m/>
    <n v="0"/>
    <n v="1"/>
    <n v="1"/>
    <n v="1"/>
    <n v="0"/>
    <n v="0"/>
    <n v="0"/>
    <n v="0"/>
    <n v="0"/>
    <n v="2"/>
    <n v="-0.4"/>
    <d v="2026-03-30T00:00:00"/>
    <m/>
    <m/>
    <m/>
    <n v="4.9499999999999993"/>
  </r>
  <r>
    <x v="365"/>
    <s v="LAL"/>
    <s v="WAS"/>
    <s v="W"/>
    <d v="1899-12-30T03:51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8"/>
    <n v="-0.4"/>
    <d v="2026-03-30T00:00:00"/>
    <m/>
    <m/>
    <m/>
    <n v="3.8500000000000005"/>
  </r>
  <r>
    <x v="485"/>
    <s v="CHI"/>
    <s v="SAS"/>
    <s v="L"/>
    <d v="1899-12-30T03:44:00"/>
    <n v="0"/>
    <n v="0"/>
    <m/>
    <n v="0"/>
    <n v="0"/>
    <m/>
    <n v="0"/>
    <n v="2"/>
    <n v="0"/>
    <n v="0"/>
    <n v="1"/>
    <n v="1"/>
    <n v="0"/>
    <n v="0"/>
    <n v="0"/>
    <n v="0"/>
    <n v="0"/>
    <n v="0"/>
    <n v="0"/>
    <n v="-0.5"/>
    <d v="2026-03-30T00:00:00"/>
    <m/>
    <m/>
    <m/>
    <n v="3.7333333333333334"/>
  </r>
  <r>
    <x v="300"/>
    <s v="SAS"/>
    <s v="CHI"/>
    <s v="W"/>
    <d v="1899-12-30T06:2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3-30T00:00:00"/>
    <m/>
    <m/>
    <m/>
    <n v="6.4166666666666661"/>
  </r>
  <r>
    <x v="362"/>
    <s v="CHI"/>
    <s v="SAS"/>
    <s v="L"/>
    <d v="1899-12-30T20:20:00"/>
    <n v="3"/>
    <n v="12"/>
    <n v="0.25"/>
    <n v="0"/>
    <n v="5"/>
    <n v="0"/>
    <n v="0"/>
    <n v="0"/>
    <m/>
    <n v="0"/>
    <n v="1"/>
    <n v="1"/>
    <n v="1"/>
    <n v="1"/>
    <n v="1"/>
    <n v="2"/>
    <n v="1"/>
    <n v="6"/>
    <n v="2"/>
    <n v="-0.9"/>
    <d v="2026-03-30T00:00:00"/>
    <m/>
    <m/>
    <m/>
    <n v="20.333333333333332"/>
  </r>
  <r>
    <x v="366"/>
    <s v="LAL"/>
    <s v="WAS"/>
    <s v="W"/>
    <d v="1899-12-31T01:39:00"/>
    <n v="2"/>
    <n v="10"/>
    <n v="0.2"/>
    <n v="0"/>
    <n v="5"/>
    <n v="0"/>
    <n v="2"/>
    <n v="2"/>
    <n v="1"/>
    <n v="0"/>
    <n v="1"/>
    <n v="1"/>
    <n v="1"/>
    <n v="1"/>
    <n v="0"/>
    <n v="2"/>
    <n v="2"/>
    <n v="6"/>
    <n v="4"/>
    <n v="-1"/>
    <d v="2026-03-30T00:00:00"/>
    <m/>
    <m/>
    <m/>
    <n v="25.650000000000002"/>
  </r>
  <r>
    <x v="237"/>
    <s v="DAL"/>
    <s v="MIN"/>
    <s v="L"/>
    <d v="1899-12-30T22:03:00"/>
    <n v="1"/>
    <n v="8"/>
    <n v="0.125"/>
    <n v="1"/>
    <n v="6"/>
    <n v="0.16700000000000001"/>
    <n v="2"/>
    <n v="2"/>
    <n v="1"/>
    <n v="0"/>
    <n v="2"/>
    <n v="2"/>
    <n v="2"/>
    <n v="0"/>
    <n v="0"/>
    <n v="2"/>
    <n v="2"/>
    <n v="5"/>
    <n v="-9"/>
    <n v="-1"/>
    <d v="2026-03-30T00:00:00"/>
    <m/>
    <m/>
    <m/>
    <n v="22.049999999999997"/>
  </r>
  <r>
    <x v="215"/>
    <s v="CHI"/>
    <s v="SAS"/>
    <s v="L"/>
    <d v="1899-12-30T21:15:00"/>
    <n v="0"/>
    <n v="7"/>
    <n v="0"/>
    <n v="0"/>
    <n v="4"/>
    <n v="0"/>
    <n v="2"/>
    <n v="2"/>
    <n v="1"/>
    <n v="0"/>
    <n v="1"/>
    <n v="1"/>
    <n v="1"/>
    <n v="1"/>
    <n v="1"/>
    <n v="1"/>
    <n v="0"/>
    <n v="2"/>
    <n v="3"/>
    <n v="-1.2"/>
    <d v="2026-03-30T00:00:00"/>
    <m/>
    <m/>
    <m/>
    <n v="21.25"/>
  </r>
  <r>
    <x v="280"/>
    <s v="MIN"/>
    <s v="DAL"/>
    <s v="W"/>
    <d v="1899-12-30T14:00:00"/>
    <n v="0"/>
    <n v="3"/>
    <n v="0"/>
    <n v="0"/>
    <n v="2"/>
    <n v="0"/>
    <n v="0"/>
    <n v="0"/>
    <m/>
    <n v="0"/>
    <n v="0"/>
    <n v="0"/>
    <n v="2"/>
    <n v="0"/>
    <n v="0"/>
    <n v="0"/>
    <n v="2"/>
    <n v="0"/>
    <n v="-4"/>
    <n v="-1.5"/>
    <d v="2026-03-30T00:00:00"/>
    <m/>
    <m/>
    <m/>
    <n v="14"/>
  </r>
  <r>
    <x v="481"/>
    <s v="OKC"/>
    <s v="DET"/>
    <s v="W"/>
    <d v="1899-12-30T05:41:00"/>
    <n v="0"/>
    <n v="2"/>
    <n v="0"/>
    <n v="0"/>
    <n v="1"/>
    <n v="0"/>
    <n v="0"/>
    <n v="0"/>
    <m/>
    <n v="0"/>
    <n v="4"/>
    <n v="4"/>
    <n v="0"/>
    <n v="0"/>
    <n v="0"/>
    <n v="1"/>
    <n v="1"/>
    <n v="0"/>
    <n v="1"/>
    <n v="-1.6"/>
    <d v="2026-03-30T00:00:00"/>
    <m/>
    <m/>
    <m/>
    <n v="5.6833333333333336"/>
  </r>
  <r>
    <x v="347"/>
    <s v="DET"/>
    <s v="OKC"/>
    <s v="L"/>
    <d v="1899-12-30T12:50:00"/>
    <n v="0"/>
    <n v="4"/>
    <n v="0"/>
    <n v="0"/>
    <n v="3"/>
    <n v="0"/>
    <n v="0"/>
    <n v="0"/>
    <m/>
    <n v="0"/>
    <n v="0"/>
    <n v="0"/>
    <n v="0"/>
    <n v="0"/>
    <n v="0"/>
    <n v="0"/>
    <n v="0"/>
    <n v="0"/>
    <n v="0"/>
    <n v="-2.8"/>
    <d v="2026-03-30T00:00:00"/>
    <m/>
    <m/>
    <m/>
    <n v="12.833333333333332"/>
  </r>
  <r>
    <x v="0"/>
    <s v="LAL"/>
    <s v="CLE"/>
    <s v="W"/>
    <d v="1899-12-31T09:57:00"/>
    <n v="13"/>
    <n v="26"/>
    <n v="0.5"/>
    <n v="6"/>
    <n v="13"/>
    <n v="0.46200000000000002"/>
    <n v="10"/>
    <n v="10"/>
    <n v="1"/>
    <n v="0"/>
    <n v="5"/>
    <n v="5"/>
    <n v="12"/>
    <n v="2"/>
    <n v="0"/>
    <n v="0"/>
    <n v="4"/>
    <n v="42"/>
    <n v="21"/>
    <n v="39.299999999999997"/>
    <d v="2026-03-31T00:00:00"/>
    <m/>
    <m/>
    <m/>
    <n v="33.950000000000003"/>
  </r>
  <r>
    <x v="101"/>
    <s v="DET"/>
    <s v="TOR"/>
    <s v="W"/>
    <d v="1899-12-31T10:38:00"/>
    <n v="12"/>
    <n v="13"/>
    <n v="0.92300000000000004"/>
    <n v="0"/>
    <n v="0"/>
    <m/>
    <n v="7"/>
    <n v="7"/>
    <n v="1"/>
    <n v="2"/>
    <n v="7"/>
    <n v="9"/>
    <n v="3"/>
    <n v="0"/>
    <n v="1"/>
    <n v="3"/>
    <n v="5"/>
    <n v="31"/>
    <n v="7"/>
    <n v="28"/>
    <d v="2026-03-31T00:00:00"/>
    <m/>
    <m/>
    <m/>
    <n v="34.633333333333333"/>
  </r>
  <r>
    <x v="129"/>
    <s v="POR"/>
    <s v="LAC"/>
    <s v="W"/>
    <d v="1899-12-31T10:08:00"/>
    <n v="8"/>
    <n v="15"/>
    <n v="0.53300000000000003"/>
    <n v="1"/>
    <n v="4"/>
    <n v="0.25"/>
    <n v="11"/>
    <n v="12"/>
    <n v="0.91700000000000004"/>
    <n v="2"/>
    <n v="9"/>
    <n v="11"/>
    <n v="8"/>
    <n v="0"/>
    <n v="0"/>
    <n v="2"/>
    <n v="2"/>
    <n v="28"/>
    <n v="8"/>
    <n v="27.2"/>
    <d v="2026-03-31T00:00:00"/>
    <m/>
    <m/>
    <m/>
    <n v="34.133333333333333"/>
  </r>
  <r>
    <x v="69"/>
    <s v="PHO"/>
    <s v="ORL"/>
    <s v="L"/>
    <d v="1899-12-31T12:07:00"/>
    <n v="8"/>
    <n v="16"/>
    <n v="0.5"/>
    <n v="2"/>
    <n v="6"/>
    <n v="0.33300000000000002"/>
    <n v="16"/>
    <n v="19"/>
    <n v="0.84199999999999997"/>
    <n v="1"/>
    <n v="2"/>
    <n v="3"/>
    <n v="7"/>
    <n v="1"/>
    <n v="0"/>
    <n v="4"/>
    <n v="4"/>
    <n v="34"/>
    <n v="-14"/>
    <n v="26.4"/>
    <d v="2026-03-31T00:00:00"/>
    <m/>
    <m/>
    <m/>
    <n v="36.116666666666667"/>
  </r>
  <r>
    <x v="9"/>
    <s v="HOU"/>
    <s v="NYK"/>
    <s v="W"/>
    <d v="1899-12-31T10:31:00"/>
    <n v="10"/>
    <n v="18"/>
    <n v="0.55600000000000005"/>
    <n v="4"/>
    <n v="7"/>
    <n v="0.57099999999999995"/>
    <n v="3"/>
    <n v="4"/>
    <n v="0.75"/>
    <n v="0"/>
    <n v="6"/>
    <n v="6"/>
    <n v="8"/>
    <n v="0"/>
    <n v="2"/>
    <n v="2"/>
    <n v="1"/>
    <n v="27"/>
    <n v="28"/>
    <n v="24.4"/>
    <d v="2026-03-31T00:00:00"/>
    <m/>
    <m/>
    <m/>
    <n v="34.516666666666666"/>
  </r>
  <r>
    <x v="190"/>
    <s v="MIL"/>
    <s v="DAL"/>
    <s v="W"/>
    <d v="1899-12-31T11:36:00"/>
    <n v="8"/>
    <n v="14"/>
    <n v="0.57099999999999995"/>
    <n v="4"/>
    <n v="9"/>
    <n v="0.44400000000000001"/>
    <n v="4"/>
    <n v="4"/>
    <n v="1"/>
    <n v="0"/>
    <n v="7"/>
    <n v="7"/>
    <n v="9"/>
    <n v="1"/>
    <n v="0"/>
    <n v="3"/>
    <n v="2"/>
    <n v="24"/>
    <n v="33"/>
    <n v="23"/>
    <d v="2026-03-31T00:00:00"/>
    <m/>
    <m/>
    <m/>
    <n v="35.6"/>
  </r>
  <r>
    <x v="62"/>
    <s v="CHO"/>
    <s v="BRK"/>
    <s v="W"/>
    <d v="1899-12-30T23:44:00"/>
    <n v="7"/>
    <n v="12"/>
    <n v="0.58299999999999996"/>
    <n v="1"/>
    <n v="4"/>
    <n v="0.25"/>
    <n v="4"/>
    <n v="4"/>
    <n v="1"/>
    <n v="3"/>
    <n v="2"/>
    <n v="5"/>
    <n v="2"/>
    <n v="4"/>
    <n v="1"/>
    <n v="0"/>
    <n v="0"/>
    <n v="19"/>
    <n v="27"/>
    <n v="22.2"/>
    <d v="2026-03-31T00:00:00"/>
    <m/>
    <m/>
    <m/>
    <n v="23.733333333333334"/>
  </r>
  <r>
    <x v="67"/>
    <s v="CHO"/>
    <s v="BRK"/>
    <s v="W"/>
    <d v="1899-12-31T05:01:00"/>
    <n v="7"/>
    <n v="13"/>
    <n v="0.53800000000000003"/>
    <n v="4"/>
    <n v="8"/>
    <n v="0.5"/>
    <n v="7"/>
    <n v="7"/>
    <n v="1"/>
    <n v="0"/>
    <n v="1"/>
    <n v="1"/>
    <n v="3"/>
    <n v="0"/>
    <n v="1"/>
    <n v="0"/>
    <n v="1"/>
    <n v="25"/>
    <n v="30"/>
    <n v="21.4"/>
    <d v="2026-03-31T00:00:00"/>
    <m/>
    <m/>
    <m/>
    <n v="29.016666666666666"/>
  </r>
  <r>
    <x v="149"/>
    <s v="POR"/>
    <s v="LAC"/>
    <s v="W"/>
    <d v="1899-12-31T07:49:00"/>
    <n v="10"/>
    <n v="21"/>
    <n v="0.47599999999999998"/>
    <n v="7"/>
    <n v="15"/>
    <n v="0.46700000000000003"/>
    <n v="3"/>
    <n v="3"/>
    <n v="1"/>
    <n v="1"/>
    <n v="5"/>
    <n v="6"/>
    <n v="2"/>
    <n v="2"/>
    <n v="0"/>
    <n v="3"/>
    <n v="2"/>
    <n v="30"/>
    <n v="6"/>
    <n v="21.1"/>
    <d v="2026-03-31T00:00:00"/>
    <m/>
    <m/>
    <m/>
    <n v="31.81666666666667"/>
  </r>
  <r>
    <x v="51"/>
    <s v="TOR"/>
    <s v="DET"/>
    <s v="L"/>
    <d v="1899-12-31T06:47:00"/>
    <n v="7"/>
    <n v="12"/>
    <n v="0.58299999999999996"/>
    <n v="2"/>
    <n v="4"/>
    <n v="0.5"/>
    <n v="8"/>
    <n v="10"/>
    <n v="0.8"/>
    <n v="0"/>
    <n v="6"/>
    <n v="6"/>
    <n v="2"/>
    <n v="1"/>
    <n v="0"/>
    <n v="2"/>
    <n v="1"/>
    <n v="24"/>
    <n v="-21"/>
    <n v="19.399999999999999"/>
    <d v="2026-03-31T00:00:00"/>
    <m/>
    <m/>
    <m/>
    <n v="30.783333333333331"/>
  </r>
  <r>
    <x v="24"/>
    <s v="LAL"/>
    <s v="CLE"/>
    <s v="W"/>
    <d v="1899-12-31T04:04:00"/>
    <n v="8"/>
    <n v="13"/>
    <n v="0.61499999999999999"/>
    <n v="0"/>
    <n v="0"/>
    <m/>
    <n v="2"/>
    <n v="3"/>
    <n v="0.66700000000000004"/>
    <n v="6"/>
    <n v="3"/>
    <n v="9"/>
    <n v="1"/>
    <n v="1"/>
    <n v="1"/>
    <n v="0"/>
    <n v="1"/>
    <n v="18"/>
    <n v="10"/>
    <n v="18.8"/>
    <d v="2026-03-31T00:00:00"/>
    <m/>
    <m/>
    <m/>
    <n v="28.06666666666667"/>
  </r>
  <r>
    <x v="38"/>
    <s v="HOU"/>
    <s v="NYK"/>
    <s v="W"/>
    <d v="1899-12-31T06:22:00"/>
    <n v="6"/>
    <n v="10"/>
    <n v="0.6"/>
    <n v="3"/>
    <n v="6"/>
    <n v="0.5"/>
    <n v="2"/>
    <n v="2"/>
    <n v="1"/>
    <n v="2"/>
    <n v="6"/>
    <n v="8"/>
    <n v="3"/>
    <n v="2"/>
    <n v="1"/>
    <n v="0"/>
    <n v="4"/>
    <n v="17"/>
    <n v="21"/>
    <n v="18.8"/>
    <d v="2026-03-31T00:00:00"/>
    <m/>
    <m/>
    <m/>
    <n v="30.366666666666667"/>
  </r>
  <r>
    <x v="102"/>
    <s v="ORL"/>
    <s v="PHO"/>
    <s v="W"/>
    <d v="1899-12-31T13:42:00"/>
    <n v="6"/>
    <n v="11"/>
    <n v="0.54500000000000004"/>
    <n v="2"/>
    <n v="5"/>
    <n v="0.4"/>
    <n v="6"/>
    <n v="6"/>
    <n v="1"/>
    <n v="1"/>
    <n v="7"/>
    <n v="8"/>
    <n v="7"/>
    <n v="4"/>
    <n v="0"/>
    <n v="6"/>
    <n v="4"/>
    <n v="20"/>
    <n v="15"/>
    <n v="18.8"/>
    <d v="2026-03-31T00:00:00"/>
    <m/>
    <m/>
    <m/>
    <n v="37.700000000000003"/>
  </r>
  <r>
    <x v="119"/>
    <s v="LAC"/>
    <s v="POR"/>
    <s v="L"/>
    <d v="1899-12-31T07:13:00"/>
    <n v="7"/>
    <n v="8"/>
    <n v="0.875"/>
    <n v="3"/>
    <n v="3"/>
    <n v="1"/>
    <n v="0"/>
    <n v="0"/>
    <m/>
    <n v="3"/>
    <n v="3"/>
    <n v="6"/>
    <n v="1"/>
    <n v="2"/>
    <n v="0"/>
    <n v="0"/>
    <n v="3"/>
    <n v="17"/>
    <n v="-9"/>
    <n v="18.7"/>
    <d v="2026-03-31T00:00:00"/>
    <m/>
    <m/>
    <m/>
    <n v="31.216666666666665"/>
  </r>
  <r>
    <x v="343"/>
    <s v="DET"/>
    <s v="TOR"/>
    <s v="W"/>
    <d v="1899-12-31T12:35:00"/>
    <n v="5"/>
    <n v="9"/>
    <n v="0.55600000000000005"/>
    <n v="2"/>
    <n v="4"/>
    <n v="0.5"/>
    <n v="9"/>
    <n v="9"/>
    <n v="1"/>
    <n v="1"/>
    <n v="4"/>
    <n v="5"/>
    <n v="5"/>
    <n v="0"/>
    <n v="1"/>
    <n v="3"/>
    <n v="3"/>
    <n v="21"/>
    <n v="13"/>
    <n v="18.600000000000001"/>
    <d v="2026-03-31T00:00:00"/>
    <m/>
    <m/>
    <m/>
    <n v="36.583333333333336"/>
  </r>
  <r>
    <x v="185"/>
    <s v="LAC"/>
    <s v="POR"/>
    <s v="L"/>
    <d v="1899-12-31T11:30:00"/>
    <n v="7"/>
    <n v="15"/>
    <n v="0.46700000000000003"/>
    <n v="0"/>
    <n v="5"/>
    <n v="0"/>
    <n v="9"/>
    <n v="10"/>
    <n v="0.9"/>
    <n v="1"/>
    <n v="7"/>
    <n v="8"/>
    <n v="3"/>
    <n v="1"/>
    <n v="1"/>
    <n v="3"/>
    <n v="0"/>
    <n v="23"/>
    <n v="-6"/>
    <n v="18.5"/>
    <d v="2026-03-31T00:00:00"/>
    <m/>
    <m/>
    <m/>
    <n v="35.5"/>
  </r>
  <r>
    <x v="11"/>
    <s v="HOU"/>
    <s v="NYK"/>
    <s v="W"/>
    <d v="1899-12-31T14:51:00"/>
    <n v="8"/>
    <n v="14"/>
    <n v="0.57099999999999995"/>
    <n v="0"/>
    <n v="2"/>
    <n v="0"/>
    <n v="1"/>
    <n v="2"/>
    <n v="0.5"/>
    <n v="2"/>
    <n v="2"/>
    <n v="4"/>
    <n v="8"/>
    <n v="0"/>
    <n v="2"/>
    <n v="1"/>
    <n v="0"/>
    <n v="17"/>
    <n v="19"/>
    <n v="18"/>
    <d v="2026-03-31T00:00:00"/>
    <m/>
    <m/>
    <m/>
    <n v="38.849999999999994"/>
  </r>
  <r>
    <x v="22"/>
    <s v="HOU"/>
    <s v="NYK"/>
    <s v="W"/>
    <d v="1899-12-31T03:32:00"/>
    <n v="8"/>
    <n v="12"/>
    <n v="0.66700000000000004"/>
    <n v="4"/>
    <n v="7"/>
    <n v="0.57099999999999995"/>
    <n v="0"/>
    <n v="0"/>
    <m/>
    <n v="0"/>
    <n v="5"/>
    <n v="5"/>
    <n v="2"/>
    <n v="2"/>
    <n v="1"/>
    <n v="2"/>
    <n v="3"/>
    <n v="20"/>
    <n v="10"/>
    <n v="17.2"/>
    <d v="2026-03-31T00:00:00"/>
    <m/>
    <m/>
    <m/>
    <n v="27.533333333333331"/>
  </r>
  <r>
    <x v="110"/>
    <s v="MIL"/>
    <s v="DAL"/>
    <s v="W"/>
    <d v="1899-12-30T23:11:00"/>
    <n v="9"/>
    <n v="17"/>
    <n v="0.52900000000000003"/>
    <n v="0"/>
    <n v="6"/>
    <n v="0"/>
    <n v="2"/>
    <n v="3"/>
    <n v="0.66700000000000004"/>
    <n v="0"/>
    <n v="6"/>
    <n v="6"/>
    <n v="3"/>
    <n v="3"/>
    <n v="1"/>
    <n v="2"/>
    <n v="1"/>
    <n v="20"/>
    <n v="17"/>
    <n v="16.5"/>
    <d v="2026-03-31T00:00:00"/>
    <m/>
    <m/>
    <m/>
    <n v="23.183333333333334"/>
  </r>
  <r>
    <x v="104"/>
    <s v="NYK"/>
    <s v="HOU"/>
    <s v="L"/>
    <d v="1899-12-31T10:11:00"/>
    <n v="7"/>
    <n v="17"/>
    <n v="0.41199999999999998"/>
    <n v="2"/>
    <n v="4"/>
    <n v="0.5"/>
    <n v="6"/>
    <n v="8"/>
    <n v="0.75"/>
    <n v="2"/>
    <n v="6"/>
    <n v="8"/>
    <n v="3"/>
    <n v="0"/>
    <n v="0"/>
    <n v="1"/>
    <n v="0"/>
    <n v="22"/>
    <n v="-11"/>
    <n v="16.399999999999999"/>
    <d v="2026-03-31T00:00:00"/>
    <m/>
    <m/>
    <m/>
    <n v="34.18333333333333"/>
  </r>
  <r>
    <x v="1"/>
    <s v="HOU"/>
    <s v="NYK"/>
    <s v="W"/>
    <d v="1899-12-31T05:55:00"/>
    <n v="4"/>
    <n v="5"/>
    <n v="0.8"/>
    <n v="1"/>
    <n v="2"/>
    <n v="0.5"/>
    <n v="4"/>
    <n v="6"/>
    <n v="0.66700000000000004"/>
    <n v="1"/>
    <n v="4"/>
    <n v="5"/>
    <n v="10"/>
    <n v="1"/>
    <n v="0"/>
    <n v="2"/>
    <n v="5"/>
    <n v="13"/>
    <n v="8"/>
    <n v="16.2"/>
    <d v="2026-03-31T00:00:00"/>
    <m/>
    <m/>
    <m/>
    <n v="29.916666666666664"/>
  </r>
  <r>
    <x v="216"/>
    <s v="CLE"/>
    <s v="LAL"/>
    <s v="L"/>
    <d v="1899-12-30T18:39:00"/>
    <n v="9"/>
    <n v="11"/>
    <n v="0.81799999999999995"/>
    <n v="0"/>
    <n v="0"/>
    <m/>
    <n v="0"/>
    <n v="2"/>
    <n v="0"/>
    <n v="2"/>
    <n v="2"/>
    <n v="4"/>
    <n v="2"/>
    <n v="1"/>
    <n v="0"/>
    <n v="1"/>
    <n v="2"/>
    <n v="18"/>
    <n v="-7"/>
    <n v="15.7"/>
    <d v="2026-03-31T00:00:00"/>
    <m/>
    <m/>
    <m/>
    <n v="18.649999999999999"/>
  </r>
  <r>
    <x v="455"/>
    <s v="LAC"/>
    <s v="POR"/>
    <s v="L"/>
    <d v="1899-12-31T00:54:00"/>
    <n v="6"/>
    <n v="8"/>
    <n v="0.75"/>
    <n v="2"/>
    <n v="3"/>
    <n v="0.66700000000000004"/>
    <n v="2"/>
    <n v="4"/>
    <n v="0.5"/>
    <n v="0"/>
    <n v="2"/>
    <n v="2"/>
    <n v="3"/>
    <n v="1"/>
    <n v="0"/>
    <n v="0"/>
    <n v="0"/>
    <n v="16"/>
    <n v="3"/>
    <n v="15.7"/>
    <d v="2026-03-31T00:00:00"/>
    <m/>
    <m/>
    <m/>
    <n v="24.900000000000002"/>
  </r>
  <r>
    <x v="309"/>
    <s v="DET"/>
    <s v="TOR"/>
    <s v="W"/>
    <d v="1899-12-31T05:02:00"/>
    <n v="6"/>
    <n v="9"/>
    <n v="0.66700000000000004"/>
    <n v="5"/>
    <n v="8"/>
    <n v="0.625"/>
    <n v="2"/>
    <n v="3"/>
    <n v="0.66700000000000004"/>
    <n v="0"/>
    <n v="1"/>
    <n v="1"/>
    <n v="2"/>
    <n v="1"/>
    <n v="0"/>
    <n v="1"/>
    <n v="2"/>
    <n v="19"/>
    <n v="10"/>
    <n v="15.6"/>
    <d v="2026-03-31T00:00:00"/>
    <m/>
    <m/>
    <m/>
    <n v="29.033333333333331"/>
  </r>
  <r>
    <x v="136"/>
    <s v="PHO"/>
    <s v="ORL"/>
    <s v="L"/>
    <d v="1899-12-31T06:42:00"/>
    <n v="4"/>
    <n v="8"/>
    <n v="0.5"/>
    <n v="4"/>
    <n v="7"/>
    <n v="0.57099999999999995"/>
    <n v="2"/>
    <n v="2"/>
    <n v="1"/>
    <n v="0"/>
    <n v="9"/>
    <n v="9"/>
    <n v="4"/>
    <n v="1"/>
    <n v="1"/>
    <n v="1"/>
    <n v="4"/>
    <n v="14"/>
    <n v="-3"/>
    <n v="14.6"/>
    <d v="2026-03-31T00:00:00"/>
    <m/>
    <m/>
    <m/>
    <n v="30.699999999999996"/>
  </r>
  <r>
    <x v="402"/>
    <s v="CLE"/>
    <s v="LAL"/>
    <s v="L"/>
    <d v="1899-12-31T00:39:00"/>
    <n v="5"/>
    <n v="7"/>
    <n v="0.71399999999999997"/>
    <n v="3"/>
    <n v="4"/>
    <n v="0.75"/>
    <n v="1"/>
    <n v="2"/>
    <n v="0.5"/>
    <n v="4"/>
    <n v="2"/>
    <n v="6"/>
    <n v="0"/>
    <n v="0"/>
    <n v="1"/>
    <n v="0"/>
    <n v="1"/>
    <n v="14"/>
    <n v="5"/>
    <n v="14.4"/>
    <d v="2026-03-31T00:00:00"/>
    <m/>
    <m/>
    <m/>
    <n v="24.65"/>
  </r>
  <r>
    <x v="27"/>
    <s v="LAL"/>
    <s v="CLE"/>
    <s v="W"/>
    <d v="1899-12-31T14:06:00"/>
    <n v="5"/>
    <n v="5"/>
    <n v="1"/>
    <n v="2"/>
    <n v="2"/>
    <n v="1"/>
    <n v="2"/>
    <n v="2"/>
    <n v="1"/>
    <n v="1"/>
    <n v="6"/>
    <n v="7"/>
    <n v="0"/>
    <n v="1"/>
    <n v="0"/>
    <n v="1"/>
    <n v="2"/>
    <n v="14"/>
    <n v="23"/>
    <n v="14.2"/>
    <d v="2026-03-31T00:00:00"/>
    <m/>
    <m/>
    <m/>
    <n v="38.099999999999994"/>
  </r>
  <r>
    <x v="174"/>
    <s v="LAC"/>
    <s v="POR"/>
    <s v="L"/>
    <d v="1899-12-31T11:46:00"/>
    <n v="7"/>
    <n v="16"/>
    <n v="0.438"/>
    <n v="2"/>
    <n v="8"/>
    <n v="0.25"/>
    <n v="2"/>
    <n v="2"/>
    <n v="1"/>
    <n v="3"/>
    <n v="4"/>
    <n v="7"/>
    <n v="2"/>
    <n v="0"/>
    <n v="3"/>
    <n v="1"/>
    <n v="3"/>
    <n v="18"/>
    <n v="-11"/>
    <n v="14.2"/>
    <d v="2026-03-31T00:00:00"/>
    <m/>
    <m/>
    <m/>
    <n v="35.766666666666666"/>
  </r>
  <r>
    <x v="461"/>
    <s v="ORL"/>
    <s v="PHO"/>
    <s v="W"/>
    <d v="1899-12-30T19:43:00"/>
    <n v="4"/>
    <n v="5"/>
    <n v="0.8"/>
    <n v="2"/>
    <n v="2"/>
    <n v="1"/>
    <n v="2"/>
    <n v="2"/>
    <n v="1"/>
    <n v="0"/>
    <n v="3"/>
    <n v="3"/>
    <n v="1"/>
    <n v="3"/>
    <n v="0"/>
    <n v="0"/>
    <n v="2"/>
    <n v="12"/>
    <n v="3"/>
    <n v="13.9"/>
    <d v="2026-03-31T00:00:00"/>
    <m/>
    <m/>
    <m/>
    <n v="19.716666666666665"/>
  </r>
  <r>
    <x v="468"/>
    <s v="LAL"/>
    <s v="CLE"/>
    <s v="W"/>
    <d v="1899-12-31T06:38:00"/>
    <n v="4"/>
    <n v="8"/>
    <n v="0.5"/>
    <n v="1"/>
    <n v="3"/>
    <n v="0.33300000000000002"/>
    <n v="5"/>
    <n v="6"/>
    <n v="0.83299999999999996"/>
    <n v="0"/>
    <n v="5"/>
    <n v="5"/>
    <n v="6"/>
    <n v="1"/>
    <n v="1"/>
    <n v="3"/>
    <n v="2"/>
    <n v="14"/>
    <n v="4"/>
    <n v="13.2"/>
    <d v="2026-03-31T00:00:00"/>
    <m/>
    <m/>
    <m/>
    <n v="30.633333333333333"/>
  </r>
  <r>
    <x v="71"/>
    <s v="ORL"/>
    <s v="PHO"/>
    <s v="W"/>
    <d v="1899-12-31T13:09:00"/>
    <n v="6"/>
    <n v="14"/>
    <n v="0.42899999999999999"/>
    <n v="1"/>
    <n v="3"/>
    <n v="0.33300000000000002"/>
    <n v="6"/>
    <n v="9"/>
    <n v="0.66700000000000004"/>
    <n v="0"/>
    <n v="9"/>
    <n v="9"/>
    <n v="8"/>
    <n v="0"/>
    <n v="0"/>
    <n v="4"/>
    <n v="4"/>
    <n v="19"/>
    <n v="14"/>
    <n v="13.1"/>
    <d v="2026-03-31T00:00:00"/>
    <m/>
    <m/>
    <m/>
    <n v="37.15"/>
  </r>
  <r>
    <x v="204"/>
    <s v="TOR"/>
    <s v="DET"/>
    <s v="L"/>
    <d v="1899-12-30T22:01:00"/>
    <n v="7"/>
    <n v="13"/>
    <n v="0.53800000000000003"/>
    <n v="2"/>
    <n v="4"/>
    <n v="0.5"/>
    <n v="0"/>
    <n v="0"/>
    <m/>
    <n v="3"/>
    <n v="3"/>
    <n v="6"/>
    <n v="2"/>
    <n v="1"/>
    <n v="0"/>
    <n v="1"/>
    <n v="3"/>
    <n v="16"/>
    <n v="4"/>
    <n v="12.9"/>
    <d v="2026-03-31T00:00:00"/>
    <m/>
    <m/>
    <m/>
    <n v="22.016666666666666"/>
  </r>
  <r>
    <x v="109"/>
    <s v="POR"/>
    <s v="LAC"/>
    <s v="W"/>
    <d v="1899-12-31T08:35:00"/>
    <n v="7"/>
    <n v="16"/>
    <n v="0.438"/>
    <n v="3"/>
    <n v="9"/>
    <n v="0.33300000000000002"/>
    <n v="0"/>
    <n v="0"/>
    <m/>
    <n v="4"/>
    <n v="3"/>
    <n v="7"/>
    <n v="0"/>
    <n v="2"/>
    <n v="1"/>
    <n v="1"/>
    <n v="3"/>
    <n v="17"/>
    <n v="-5"/>
    <n v="12.8"/>
    <d v="2026-03-31T00:00:00"/>
    <m/>
    <m/>
    <m/>
    <n v="32.583333333333329"/>
  </r>
  <r>
    <x v="158"/>
    <s v="MIL"/>
    <s v="DAL"/>
    <s v="W"/>
    <d v="1899-12-31T03:42:00"/>
    <n v="4"/>
    <n v="8"/>
    <n v="0.5"/>
    <n v="4"/>
    <n v="6"/>
    <n v="0.66700000000000004"/>
    <n v="5"/>
    <n v="5"/>
    <n v="1"/>
    <n v="2"/>
    <n v="4"/>
    <n v="6"/>
    <n v="2"/>
    <n v="0"/>
    <n v="0"/>
    <n v="3"/>
    <n v="3"/>
    <n v="17"/>
    <n v="11"/>
    <n v="12.8"/>
    <d v="2026-03-31T00:00:00"/>
    <m/>
    <m/>
    <m/>
    <n v="27.699999999999996"/>
  </r>
  <r>
    <x v="238"/>
    <s v="DAL"/>
    <s v="MIL"/>
    <s v="L"/>
    <d v="1899-12-31T07:45:00"/>
    <n v="6"/>
    <n v="19"/>
    <n v="0.316"/>
    <n v="0"/>
    <n v="3"/>
    <n v="0"/>
    <n v="7"/>
    <n v="8"/>
    <n v="0.875"/>
    <n v="1"/>
    <n v="9"/>
    <n v="10"/>
    <n v="3"/>
    <n v="3"/>
    <n v="1"/>
    <n v="3"/>
    <n v="3"/>
    <n v="19"/>
    <n v="-27"/>
    <n v="12.7"/>
    <d v="2026-03-31T00:00:00"/>
    <m/>
    <m/>
    <m/>
    <n v="31.75"/>
  </r>
  <r>
    <x v="108"/>
    <s v="ORL"/>
    <s v="PHO"/>
    <s v="W"/>
    <d v="1899-12-31T13:19:00"/>
    <n v="6"/>
    <n v="16"/>
    <n v="0.375"/>
    <n v="2"/>
    <n v="6"/>
    <n v="0.33300000000000002"/>
    <n v="7"/>
    <n v="8"/>
    <n v="0.875"/>
    <n v="1"/>
    <n v="5"/>
    <n v="6"/>
    <n v="5"/>
    <n v="1"/>
    <n v="1"/>
    <n v="5"/>
    <n v="4"/>
    <n v="21"/>
    <n v="5"/>
    <n v="12.6"/>
    <d v="2026-03-31T00:00:00"/>
    <m/>
    <m/>
    <m/>
    <n v="37.316666666666663"/>
  </r>
  <r>
    <x v="388"/>
    <s v="TOR"/>
    <s v="DET"/>
    <s v="L"/>
    <d v="1899-12-30T23:50:00"/>
    <n v="7"/>
    <n v="13"/>
    <n v="0.53800000000000003"/>
    <n v="0"/>
    <n v="1"/>
    <n v="0"/>
    <n v="0"/>
    <n v="2"/>
    <n v="0"/>
    <n v="7"/>
    <n v="3"/>
    <n v="10"/>
    <n v="0"/>
    <n v="2"/>
    <n v="1"/>
    <n v="2"/>
    <n v="2"/>
    <n v="14"/>
    <n v="3"/>
    <n v="12.6"/>
    <d v="2026-03-31T00:00:00"/>
    <m/>
    <m/>
    <m/>
    <n v="23.833333333333336"/>
  </r>
  <r>
    <x v="332"/>
    <s v="MIL"/>
    <s v="DAL"/>
    <s v="W"/>
    <d v="1899-12-31T04:40:00"/>
    <n v="4"/>
    <n v="10"/>
    <n v="0.4"/>
    <n v="1"/>
    <n v="3"/>
    <n v="0.33300000000000002"/>
    <n v="2"/>
    <n v="3"/>
    <n v="0.66700000000000004"/>
    <n v="2"/>
    <n v="8"/>
    <n v="10"/>
    <n v="5"/>
    <n v="1"/>
    <n v="1"/>
    <n v="1"/>
    <n v="2"/>
    <n v="11"/>
    <n v="6"/>
    <n v="12.4"/>
    <d v="2026-03-31T00:00:00"/>
    <m/>
    <m/>
    <m/>
    <n v="28.666666666666664"/>
  </r>
  <r>
    <x v="160"/>
    <s v="TOR"/>
    <s v="DET"/>
    <s v="L"/>
    <d v="1899-12-31T06:46:00"/>
    <n v="7"/>
    <n v="15"/>
    <n v="0.46700000000000003"/>
    <n v="1"/>
    <n v="6"/>
    <n v="0.16700000000000001"/>
    <n v="7"/>
    <n v="8"/>
    <n v="0.875"/>
    <n v="0"/>
    <n v="1"/>
    <n v="1"/>
    <n v="0"/>
    <n v="0"/>
    <n v="0"/>
    <n v="1"/>
    <n v="2"/>
    <n v="22"/>
    <n v="-26"/>
    <n v="12.4"/>
    <d v="2026-03-31T00:00:00"/>
    <m/>
    <m/>
    <m/>
    <n v="30.766666666666669"/>
  </r>
  <r>
    <x v="13"/>
    <s v="HOU"/>
    <s v="NYK"/>
    <s v="W"/>
    <d v="1899-12-31T15:04:00"/>
    <n v="5"/>
    <n v="10"/>
    <n v="0.5"/>
    <n v="3"/>
    <n v="6"/>
    <n v="0.5"/>
    <n v="2"/>
    <n v="2"/>
    <n v="1"/>
    <n v="0"/>
    <n v="6"/>
    <n v="6"/>
    <n v="2"/>
    <n v="1"/>
    <n v="0"/>
    <n v="1"/>
    <n v="2"/>
    <n v="15"/>
    <n v="14"/>
    <n v="12.4"/>
    <d v="2026-03-31T00:00:00"/>
    <m/>
    <m/>
    <m/>
    <n v="39.066666666666663"/>
  </r>
  <r>
    <x v="281"/>
    <s v="DAL"/>
    <s v="MIL"/>
    <s v="L"/>
    <d v="1899-12-30T22:17:00"/>
    <n v="4"/>
    <n v="7"/>
    <n v="0.57099999999999995"/>
    <n v="0"/>
    <n v="0"/>
    <m/>
    <n v="0"/>
    <n v="0"/>
    <m/>
    <n v="4"/>
    <n v="9"/>
    <n v="13"/>
    <n v="0"/>
    <n v="3"/>
    <n v="2"/>
    <n v="1"/>
    <n v="4"/>
    <n v="8"/>
    <n v="1"/>
    <n v="12"/>
    <d v="2026-03-31T00:00:00"/>
    <m/>
    <m/>
    <m/>
    <n v="22.283333333333335"/>
  </r>
  <r>
    <x v="4"/>
    <s v="LAL"/>
    <s v="CLE"/>
    <s v="W"/>
    <d v="1899-12-31T12:45:00"/>
    <n v="6"/>
    <n v="16"/>
    <n v="0.375"/>
    <n v="2"/>
    <n v="9"/>
    <n v="0.222"/>
    <n v="5"/>
    <n v="5"/>
    <n v="1"/>
    <n v="1"/>
    <n v="5"/>
    <n v="6"/>
    <n v="4"/>
    <n v="2"/>
    <n v="1"/>
    <n v="5"/>
    <n v="3"/>
    <n v="19"/>
    <n v="4"/>
    <n v="11.7"/>
    <d v="2026-03-31T00:00:00"/>
    <m/>
    <m/>
    <m/>
    <n v="36.75"/>
  </r>
  <r>
    <x v="495"/>
    <s v="TOR"/>
    <s v="DET"/>
    <s v="L"/>
    <d v="1899-12-30T18:32:00"/>
    <n v="4"/>
    <n v="5"/>
    <n v="0.8"/>
    <n v="3"/>
    <n v="3"/>
    <n v="1"/>
    <n v="2"/>
    <n v="3"/>
    <n v="0.66700000000000004"/>
    <n v="0"/>
    <n v="3"/>
    <n v="3"/>
    <n v="0"/>
    <n v="1"/>
    <n v="0"/>
    <n v="1"/>
    <n v="0"/>
    <n v="13"/>
    <n v="16"/>
    <n v="11.6"/>
    <d v="2026-03-31T00:00:00"/>
    <m/>
    <m/>
    <m/>
    <n v="18.533333333333335"/>
  </r>
  <r>
    <x v="456"/>
    <s v="MIL"/>
    <s v="DAL"/>
    <s v="W"/>
    <d v="1899-12-30T15:57:00"/>
    <n v="4"/>
    <n v="7"/>
    <n v="0.57099999999999995"/>
    <n v="2"/>
    <n v="5"/>
    <n v="0.4"/>
    <n v="1"/>
    <n v="1"/>
    <n v="1"/>
    <n v="2"/>
    <n v="4"/>
    <n v="6"/>
    <n v="3"/>
    <n v="1"/>
    <n v="2"/>
    <n v="2"/>
    <n v="3"/>
    <n v="11"/>
    <n v="4"/>
    <n v="11.6"/>
    <d v="2026-03-31T00:00:00"/>
    <m/>
    <m/>
    <m/>
    <n v="15.95"/>
  </r>
  <r>
    <x v="17"/>
    <s v="LAL"/>
    <s v="CLE"/>
    <s v="W"/>
    <d v="1899-12-30T18:51:00"/>
    <n v="6"/>
    <n v="8"/>
    <n v="0.75"/>
    <n v="2"/>
    <n v="3"/>
    <n v="0.66700000000000004"/>
    <n v="0"/>
    <n v="0"/>
    <m/>
    <n v="0"/>
    <n v="1"/>
    <n v="1"/>
    <n v="0"/>
    <n v="0"/>
    <n v="1"/>
    <n v="0"/>
    <n v="1"/>
    <n v="14"/>
    <n v="10"/>
    <n v="11.4"/>
    <d v="2026-03-31T00:00:00"/>
    <m/>
    <m/>
    <m/>
    <n v="18.850000000000001"/>
  </r>
  <r>
    <x v="256"/>
    <s v="DET"/>
    <s v="TOR"/>
    <s v="W"/>
    <d v="1899-12-30T13:22:00"/>
    <n v="5"/>
    <n v="6"/>
    <n v="0.83299999999999996"/>
    <n v="0"/>
    <n v="0"/>
    <m/>
    <n v="0"/>
    <n v="0"/>
    <m/>
    <n v="0"/>
    <n v="2"/>
    <n v="2"/>
    <n v="5"/>
    <n v="1"/>
    <n v="1"/>
    <n v="1"/>
    <n v="3"/>
    <n v="10"/>
    <n v="4"/>
    <n v="11.4"/>
    <d v="2026-03-31T00:00:00"/>
    <m/>
    <m/>
    <m/>
    <n v="13.366666666666667"/>
  </r>
  <r>
    <x v="291"/>
    <s v="DAL"/>
    <s v="MIL"/>
    <s v="L"/>
    <d v="1899-12-31T01:35:00"/>
    <n v="6"/>
    <n v="11"/>
    <n v="0.54500000000000004"/>
    <n v="0"/>
    <n v="2"/>
    <n v="0"/>
    <n v="6"/>
    <n v="6"/>
    <n v="1"/>
    <n v="0"/>
    <n v="2"/>
    <n v="2"/>
    <n v="2"/>
    <n v="1"/>
    <n v="0"/>
    <n v="4"/>
    <n v="1"/>
    <n v="18"/>
    <n v="-22"/>
    <n v="11.3"/>
    <d v="2026-03-31T00:00:00"/>
    <m/>
    <m/>
    <m/>
    <n v="25.583333333333336"/>
  </r>
  <r>
    <x v="148"/>
    <s v="DET"/>
    <s v="TOR"/>
    <s v="W"/>
    <d v="1899-12-31T08:56:00"/>
    <n v="4"/>
    <n v="9"/>
    <n v="0.44400000000000001"/>
    <n v="1"/>
    <n v="3"/>
    <n v="0.33300000000000002"/>
    <n v="3"/>
    <n v="4"/>
    <n v="0.75"/>
    <n v="0"/>
    <n v="5"/>
    <n v="5"/>
    <n v="6"/>
    <n v="0"/>
    <n v="0"/>
    <n v="1"/>
    <n v="1"/>
    <n v="12"/>
    <n v="7"/>
    <n v="11.2"/>
    <d v="2026-03-31T00:00:00"/>
    <m/>
    <m/>
    <m/>
    <n v="32.933333333333337"/>
  </r>
  <r>
    <x v="120"/>
    <s v="TOR"/>
    <s v="DET"/>
    <s v="L"/>
    <d v="1899-12-30T23:28:00"/>
    <n v="6"/>
    <n v="9"/>
    <n v="0.66700000000000004"/>
    <n v="0"/>
    <n v="0"/>
    <m/>
    <n v="1"/>
    <n v="2"/>
    <n v="0.5"/>
    <n v="3"/>
    <n v="1"/>
    <n v="4"/>
    <n v="1"/>
    <n v="1"/>
    <n v="0"/>
    <n v="0"/>
    <n v="4"/>
    <n v="13"/>
    <n v="-16"/>
    <n v="11.2"/>
    <d v="2026-03-31T00:00:00"/>
    <m/>
    <m/>
    <m/>
    <n v="23.466666666666665"/>
  </r>
  <r>
    <x v="96"/>
    <s v="CHO"/>
    <s v="BRK"/>
    <s v="W"/>
    <d v="1899-12-31T03:31:00"/>
    <n v="4"/>
    <n v="12"/>
    <n v="0.33300000000000002"/>
    <n v="3"/>
    <n v="10"/>
    <n v="0.3"/>
    <n v="3"/>
    <n v="4"/>
    <n v="0.75"/>
    <n v="0"/>
    <n v="7"/>
    <n v="7"/>
    <n v="9"/>
    <n v="0"/>
    <n v="0"/>
    <n v="3"/>
    <n v="3"/>
    <n v="14"/>
    <n v="24"/>
    <n v="11"/>
    <d v="2026-03-31T00:00:00"/>
    <m/>
    <m/>
    <m/>
    <n v="27.516666666666666"/>
  </r>
  <r>
    <x v="143"/>
    <s v="MIL"/>
    <s v="DAL"/>
    <s v="W"/>
    <d v="1899-12-31T03:20:00"/>
    <n v="3"/>
    <n v="8"/>
    <n v="0.375"/>
    <n v="3"/>
    <n v="6"/>
    <n v="0.5"/>
    <n v="1"/>
    <n v="2"/>
    <n v="0.5"/>
    <n v="0"/>
    <n v="8"/>
    <n v="8"/>
    <n v="2"/>
    <n v="1"/>
    <n v="4"/>
    <n v="1"/>
    <n v="2"/>
    <n v="10"/>
    <n v="13"/>
    <n v="11"/>
    <d v="2026-03-31T00:00:00"/>
    <m/>
    <m/>
    <m/>
    <n v="27.333333333333332"/>
  </r>
  <r>
    <x v="151"/>
    <s v="ORL"/>
    <s v="PHO"/>
    <s v="W"/>
    <d v="1899-12-31T04:26:00"/>
    <n v="4"/>
    <n v="7"/>
    <n v="0.57099999999999995"/>
    <n v="1"/>
    <n v="1"/>
    <n v="1"/>
    <n v="6"/>
    <n v="7"/>
    <n v="0.85699999999999998"/>
    <n v="4"/>
    <n v="8"/>
    <n v="12"/>
    <n v="0"/>
    <n v="2"/>
    <n v="0"/>
    <n v="6"/>
    <n v="4"/>
    <n v="15"/>
    <n v="6"/>
    <n v="10.9"/>
    <d v="2026-03-31T00:00:00"/>
    <m/>
    <m/>
    <m/>
    <n v="28.433333333333334"/>
  </r>
  <r>
    <x v="106"/>
    <s v="CHO"/>
    <s v="BRK"/>
    <s v="W"/>
    <d v="1899-12-31T03:14:00"/>
    <n v="4"/>
    <n v="6"/>
    <n v="0.66700000000000004"/>
    <n v="0"/>
    <n v="0"/>
    <m/>
    <n v="2"/>
    <n v="2"/>
    <n v="1"/>
    <n v="6"/>
    <n v="6"/>
    <n v="12"/>
    <n v="1"/>
    <n v="0"/>
    <n v="0"/>
    <n v="2"/>
    <n v="3"/>
    <n v="10"/>
    <n v="25"/>
    <n v="10.9"/>
    <d v="2026-03-31T00:00:00"/>
    <m/>
    <m/>
    <m/>
    <n v="27.233333333333334"/>
  </r>
  <r>
    <x v="357"/>
    <s v="NYK"/>
    <s v="HOU"/>
    <s v="L"/>
    <d v="1899-12-30T11:40:00"/>
    <n v="5"/>
    <n v="6"/>
    <n v="0.83299999999999996"/>
    <n v="2"/>
    <n v="2"/>
    <n v="1"/>
    <n v="0"/>
    <n v="0"/>
    <m/>
    <n v="0"/>
    <n v="1"/>
    <n v="1"/>
    <n v="2"/>
    <n v="0"/>
    <n v="0"/>
    <n v="0"/>
    <n v="2"/>
    <n v="12"/>
    <n v="9"/>
    <n v="10.7"/>
    <d v="2026-03-31T00:00:00"/>
    <m/>
    <m/>
    <m/>
    <n v="11.666666666666666"/>
  </r>
  <r>
    <x v="230"/>
    <s v="CLE"/>
    <s v="LAL"/>
    <s v="L"/>
    <d v="1899-12-30T12:00:00"/>
    <n v="3"/>
    <n v="5"/>
    <n v="0.6"/>
    <n v="2"/>
    <n v="3"/>
    <n v="0.66700000000000004"/>
    <n v="2"/>
    <n v="2"/>
    <n v="1"/>
    <n v="0"/>
    <n v="2"/>
    <n v="2"/>
    <n v="4"/>
    <n v="0"/>
    <n v="0"/>
    <n v="0"/>
    <n v="1"/>
    <n v="10"/>
    <n v="13"/>
    <n v="10.7"/>
    <d v="2026-03-31T00:00:00"/>
    <m/>
    <m/>
    <m/>
    <n v="12"/>
  </r>
  <r>
    <x v="447"/>
    <s v="LAC"/>
    <s v="POR"/>
    <s v="L"/>
    <d v="1899-12-31T13:15:00"/>
    <n v="7"/>
    <n v="17"/>
    <n v="0.41199999999999998"/>
    <n v="3"/>
    <n v="8"/>
    <n v="0.375"/>
    <n v="3"/>
    <n v="3"/>
    <n v="1"/>
    <n v="0"/>
    <n v="2"/>
    <n v="2"/>
    <n v="4"/>
    <n v="2"/>
    <n v="1"/>
    <n v="5"/>
    <n v="4"/>
    <n v="20"/>
    <n v="-7"/>
    <n v="10.4"/>
    <d v="2026-03-31T00:00:00"/>
    <m/>
    <m/>
    <m/>
    <n v="37.25"/>
  </r>
  <r>
    <x v="197"/>
    <s v="DET"/>
    <s v="TOR"/>
    <s v="W"/>
    <d v="1899-12-30T19:02:00"/>
    <n v="5"/>
    <n v="7"/>
    <n v="0.71399999999999997"/>
    <n v="1"/>
    <n v="2"/>
    <n v="0.5"/>
    <n v="1"/>
    <n v="1"/>
    <n v="1"/>
    <n v="0"/>
    <n v="1"/>
    <n v="1"/>
    <n v="2"/>
    <n v="0"/>
    <n v="2"/>
    <n v="1"/>
    <n v="2"/>
    <n v="12"/>
    <n v="0"/>
    <n v="10.4"/>
    <d v="2026-03-31T00:00:00"/>
    <m/>
    <m/>
    <m/>
    <n v="19.033333333333331"/>
  </r>
  <r>
    <x v="207"/>
    <s v="POR"/>
    <s v="LAC"/>
    <s v="W"/>
    <d v="1899-12-31T07:09:00"/>
    <n v="3"/>
    <n v="9"/>
    <n v="0.33300000000000002"/>
    <n v="0"/>
    <n v="4"/>
    <n v="0"/>
    <n v="1"/>
    <n v="1"/>
    <n v="1"/>
    <n v="4"/>
    <n v="3"/>
    <n v="7"/>
    <n v="6"/>
    <n v="0"/>
    <n v="0"/>
    <n v="0"/>
    <n v="0"/>
    <n v="7"/>
    <n v="19"/>
    <n v="9.8000000000000007"/>
    <d v="2026-03-31T00:00:00"/>
    <m/>
    <m/>
    <m/>
    <n v="31.15"/>
  </r>
  <r>
    <x v="59"/>
    <s v="NYK"/>
    <s v="HOU"/>
    <s v="L"/>
    <d v="1899-12-31T09:43:00"/>
    <n v="3"/>
    <n v="4"/>
    <n v="0.75"/>
    <n v="1"/>
    <n v="2"/>
    <n v="0.5"/>
    <n v="0"/>
    <n v="0"/>
    <m/>
    <n v="2"/>
    <n v="1"/>
    <n v="3"/>
    <n v="4"/>
    <n v="1"/>
    <n v="0"/>
    <n v="1"/>
    <n v="1"/>
    <n v="7"/>
    <n v="-11"/>
    <n v="9.5"/>
    <d v="2026-03-31T00:00:00"/>
    <m/>
    <m/>
    <m/>
    <n v="33.716666666666669"/>
  </r>
  <r>
    <x v="234"/>
    <s v="BRK"/>
    <s v="CHO"/>
    <s v="L"/>
    <d v="1899-12-30T22:35:00"/>
    <n v="5"/>
    <n v="12"/>
    <n v="0.41699999999999998"/>
    <n v="1"/>
    <n v="7"/>
    <n v="0.14299999999999999"/>
    <n v="3"/>
    <n v="3"/>
    <n v="1"/>
    <n v="0"/>
    <n v="2"/>
    <n v="2"/>
    <n v="0"/>
    <n v="1"/>
    <n v="1"/>
    <n v="0"/>
    <n v="1"/>
    <n v="14"/>
    <n v="-4"/>
    <n v="9.5"/>
    <d v="2026-03-31T00:00:00"/>
    <m/>
    <m/>
    <m/>
    <n v="22.583333333333332"/>
  </r>
  <r>
    <x v="549"/>
    <s v="BRK"/>
    <s v="CHO"/>
    <s v="L"/>
    <d v="1899-12-31T03:12:00"/>
    <n v="4"/>
    <n v="6"/>
    <n v="0.66700000000000004"/>
    <n v="1"/>
    <n v="3"/>
    <n v="0.33300000000000002"/>
    <n v="2"/>
    <n v="2"/>
    <n v="1"/>
    <n v="1"/>
    <n v="3"/>
    <n v="4"/>
    <n v="0"/>
    <n v="1"/>
    <n v="1"/>
    <n v="1"/>
    <n v="4"/>
    <n v="11"/>
    <n v="-18"/>
    <n v="9.1"/>
    <d v="2026-03-31T00:00:00"/>
    <m/>
    <m/>
    <m/>
    <n v="27.2"/>
  </r>
  <r>
    <x v="138"/>
    <s v="TOR"/>
    <s v="DET"/>
    <s v="L"/>
    <d v="1899-12-31T05:16:00"/>
    <n v="2"/>
    <n v="7"/>
    <n v="0.28599999999999998"/>
    <n v="1"/>
    <n v="4"/>
    <n v="0.25"/>
    <n v="1"/>
    <n v="2"/>
    <n v="0.5"/>
    <n v="0"/>
    <n v="0"/>
    <n v="0"/>
    <n v="12"/>
    <n v="1"/>
    <n v="0"/>
    <n v="1"/>
    <n v="2"/>
    <n v="6"/>
    <n v="5"/>
    <n v="9.1"/>
    <d v="2026-03-31T00:00:00"/>
    <m/>
    <m/>
    <m/>
    <n v="29.266666666666669"/>
  </r>
  <r>
    <x v="465"/>
    <s v="CHO"/>
    <s v="BRK"/>
    <s v="W"/>
    <d v="1899-12-30T21:09:00"/>
    <n v="5"/>
    <n v="12"/>
    <n v="0.41699999999999998"/>
    <n v="1"/>
    <n v="6"/>
    <n v="0.16700000000000001"/>
    <n v="5"/>
    <n v="6"/>
    <n v="0.83299999999999996"/>
    <n v="0"/>
    <n v="2"/>
    <n v="2"/>
    <n v="5"/>
    <n v="0"/>
    <n v="0"/>
    <n v="3"/>
    <n v="3"/>
    <n v="16"/>
    <n v="11"/>
    <n v="9.1"/>
    <d v="2026-03-31T00:00:00"/>
    <m/>
    <m/>
    <m/>
    <n v="21.15"/>
  </r>
  <r>
    <x v="180"/>
    <s v="PHO"/>
    <s v="ORL"/>
    <s v="L"/>
    <d v="1899-12-31T03:26:00"/>
    <n v="4"/>
    <n v="8"/>
    <n v="0.5"/>
    <n v="2"/>
    <n v="6"/>
    <n v="0.33300000000000002"/>
    <n v="1"/>
    <n v="1"/>
    <n v="1"/>
    <n v="1"/>
    <n v="1"/>
    <n v="2"/>
    <n v="3"/>
    <n v="2"/>
    <n v="0"/>
    <n v="2"/>
    <n v="3"/>
    <n v="11"/>
    <n v="5"/>
    <n v="8.9"/>
    <d v="2026-03-31T00:00:00"/>
    <m/>
    <m/>
    <m/>
    <n v="27.43333333333333"/>
  </r>
  <r>
    <x v="97"/>
    <s v="NYK"/>
    <s v="HOU"/>
    <s v="L"/>
    <d v="1899-12-31T13:02:00"/>
    <n v="5"/>
    <n v="14"/>
    <n v="0.35699999999999998"/>
    <n v="1"/>
    <n v="5"/>
    <n v="0.2"/>
    <n v="1"/>
    <n v="2"/>
    <n v="0.5"/>
    <n v="1"/>
    <n v="5"/>
    <n v="6"/>
    <n v="8"/>
    <n v="1"/>
    <n v="0"/>
    <n v="3"/>
    <n v="2"/>
    <n v="12"/>
    <n v="-26"/>
    <n v="8.8000000000000007"/>
    <d v="2026-03-31T00:00:00"/>
    <m/>
    <m/>
    <m/>
    <n v="37.033333333333331"/>
  </r>
  <r>
    <x v="87"/>
    <s v="MIL"/>
    <s v="DAL"/>
    <s v="W"/>
    <d v="1899-12-30T22:39:00"/>
    <n v="4"/>
    <n v="10"/>
    <n v="0.4"/>
    <n v="4"/>
    <n v="9"/>
    <n v="0.44400000000000001"/>
    <n v="1"/>
    <n v="2"/>
    <n v="0.5"/>
    <n v="0"/>
    <n v="3"/>
    <n v="3"/>
    <n v="1"/>
    <n v="0"/>
    <n v="0"/>
    <n v="0"/>
    <n v="0"/>
    <n v="13"/>
    <n v="14"/>
    <n v="8.8000000000000007"/>
    <d v="2026-03-31T00:00:00"/>
    <m/>
    <m/>
    <m/>
    <n v="22.65"/>
  </r>
  <r>
    <x v="346"/>
    <s v="ORL"/>
    <s v="PHO"/>
    <s v="W"/>
    <d v="1899-12-30T14:21:00"/>
    <n v="4"/>
    <n v="6"/>
    <n v="0.66700000000000004"/>
    <n v="2"/>
    <n v="3"/>
    <n v="0.66700000000000004"/>
    <n v="2"/>
    <n v="2"/>
    <n v="1"/>
    <n v="1"/>
    <n v="1"/>
    <n v="2"/>
    <n v="0"/>
    <n v="0"/>
    <n v="0"/>
    <n v="1"/>
    <n v="2"/>
    <n v="12"/>
    <n v="-13"/>
    <n v="8.6"/>
    <d v="2026-03-31T00:00:00"/>
    <m/>
    <m/>
    <m/>
    <n v="14.35"/>
  </r>
  <r>
    <x v="367"/>
    <s v="PHO"/>
    <s v="ORL"/>
    <s v="L"/>
    <d v="1899-12-31T05:01:00"/>
    <n v="2"/>
    <n v="8"/>
    <n v="0.25"/>
    <n v="2"/>
    <n v="4"/>
    <n v="0.5"/>
    <n v="3"/>
    <n v="5"/>
    <n v="0.6"/>
    <n v="3"/>
    <n v="2"/>
    <n v="5"/>
    <n v="2"/>
    <n v="3"/>
    <n v="0"/>
    <n v="2"/>
    <n v="0"/>
    <n v="9"/>
    <n v="2"/>
    <n v="8.5"/>
    <d v="2026-03-31T00:00:00"/>
    <m/>
    <m/>
    <m/>
    <n v="29.016666666666666"/>
  </r>
  <r>
    <x v="506"/>
    <s v="CHO"/>
    <s v="BRK"/>
    <s v="W"/>
    <d v="1899-12-30T19:52:00"/>
    <n v="4"/>
    <n v="7"/>
    <n v="0.57099999999999995"/>
    <n v="2"/>
    <n v="3"/>
    <n v="0.66700000000000004"/>
    <n v="0"/>
    <n v="0"/>
    <m/>
    <n v="0"/>
    <n v="2"/>
    <n v="2"/>
    <n v="2"/>
    <n v="0"/>
    <n v="0"/>
    <n v="0"/>
    <n v="1"/>
    <n v="10"/>
    <n v="2"/>
    <n v="8.3000000000000007"/>
    <d v="2026-03-31T00:00:00"/>
    <m/>
    <m/>
    <m/>
    <n v="19.866666666666667"/>
  </r>
  <r>
    <x v="89"/>
    <s v="CLE"/>
    <s v="LAL"/>
    <s v="L"/>
    <d v="1899-12-31T03:41:00"/>
    <n v="6"/>
    <n v="13"/>
    <n v="0.46200000000000002"/>
    <n v="2"/>
    <n v="5"/>
    <n v="0.4"/>
    <n v="3"/>
    <n v="5"/>
    <n v="0.6"/>
    <n v="0"/>
    <n v="0"/>
    <n v="0"/>
    <n v="3"/>
    <n v="0"/>
    <n v="0"/>
    <n v="3"/>
    <n v="1"/>
    <n v="17"/>
    <n v="-19"/>
    <n v="8.1999999999999993"/>
    <d v="2026-03-31T00:00:00"/>
    <m/>
    <m/>
    <m/>
    <n v="27.683333333333334"/>
  </r>
  <r>
    <x v="150"/>
    <s v="CHO"/>
    <s v="BRK"/>
    <s v="W"/>
    <d v="1899-12-30T17:52:00"/>
    <n v="3"/>
    <n v="4"/>
    <n v="0.75"/>
    <n v="0"/>
    <n v="0"/>
    <m/>
    <n v="2"/>
    <n v="2"/>
    <n v="1"/>
    <n v="2"/>
    <n v="1"/>
    <n v="3"/>
    <n v="0"/>
    <n v="0"/>
    <n v="1"/>
    <n v="0"/>
    <n v="2"/>
    <n v="8"/>
    <n v="3"/>
    <n v="8"/>
    <d v="2026-03-31T00:00:00"/>
    <m/>
    <m/>
    <m/>
    <n v="17.866666666666667"/>
  </r>
  <r>
    <x v="272"/>
    <s v="NYK"/>
    <s v="HOU"/>
    <s v="L"/>
    <d v="1899-12-30T19:10:00"/>
    <n v="4"/>
    <n v="6"/>
    <n v="0.66700000000000004"/>
    <n v="0"/>
    <n v="0"/>
    <m/>
    <n v="2"/>
    <n v="2"/>
    <n v="1"/>
    <n v="1"/>
    <n v="1"/>
    <n v="2"/>
    <n v="0"/>
    <n v="0"/>
    <n v="0"/>
    <n v="0"/>
    <n v="2"/>
    <n v="10"/>
    <n v="2"/>
    <n v="7.6"/>
    <d v="2026-03-31T00:00:00"/>
    <m/>
    <m/>
    <m/>
    <n v="19.166666666666668"/>
  </r>
  <r>
    <x v="203"/>
    <s v="PHO"/>
    <s v="ORL"/>
    <s v="L"/>
    <d v="1899-12-31T00:30:00"/>
    <n v="2"/>
    <n v="2"/>
    <n v="1"/>
    <n v="0"/>
    <n v="0"/>
    <m/>
    <n v="1"/>
    <n v="2"/>
    <n v="0.5"/>
    <n v="1"/>
    <n v="9"/>
    <n v="10"/>
    <n v="5"/>
    <n v="0"/>
    <n v="1"/>
    <n v="2"/>
    <n v="5"/>
    <n v="5"/>
    <n v="-6"/>
    <n v="7.6"/>
    <d v="2026-03-31T00:00:00"/>
    <m/>
    <m/>
    <m/>
    <n v="24.5"/>
  </r>
  <r>
    <x v="545"/>
    <s v="DAL"/>
    <s v="MIL"/>
    <s v="L"/>
    <d v="1899-12-31T03:37:00"/>
    <n v="4"/>
    <n v="9"/>
    <n v="0.44400000000000001"/>
    <n v="3"/>
    <n v="8"/>
    <n v="0.375"/>
    <n v="0"/>
    <n v="0"/>
    <m/>
    <n v="1"/>
    <n v="1"/>
    <n v="2"/>
    <n v="1"/>
    <n v="1"/>
    <n v="0"/>
    <n v="1"/>
    <n v="1"/>
    <n v="11"/>
    <n v="-5"/>
    <n v="7.6"/>
    <d v="2026-03-31T00:00:00"/>
    <m/>
    <m/>
    <m/>
    <n v="27.616666666666667"/>
  </r>
  <r>
    <x v="426"/>
    <s v="POR"/>
    <s v="LAC"/>
    <s v="W"/>
    <d v="1899-12-30T18:00:00"/>
    <n v="3"/>
    <n v="3"/>
    <n v="1"/>
    <n v="0"/>
    <n v="0"/>
    <m/>
    <n v="0"/>
    <n v="0"/>
    <m/>
    <n v="1"/>
    <n v="6"/>
    <n v="7"/>
    <n v="1"/>
    <n v="0"/>
    <n v="1"/>
    <n v="1"/>
    <n v="1"/>
    <n v="6"/>
    <n v="22"/>
    <n v="7.6"/>
    <d v="2026-03-31T00:00:00"/>
    <m/>
    <m/>
    <m/>
    <n v="18"/>
  </r>
  <r>
    <x v="246"/>
    <s v="MIL"/>
    <s v="DAL"/>
    <s v="W"/>
    <d v="1899-12-31T05:28:00"/>
    <n v="3"/>
    <n v="6"/>
    <n v="0.5"/>
    <n v="0"/>
    <n v="0"/>
    <m/>
    <n v="2"/>
    <n v="2"/>
    <n v="1"/>
    <n v="5"/>
    <n v="4"/>
    <n v="9"/>
    <n v="1"/>
    <n v="0"/>
    <n v="1"/>
    <n v="2"/>
    <n v="4"/>
    <n v="8"/>
    <n v="28"/>
    <n v="7.5"/>
    <d v="2026-03-31T00:00:00"/>
    <m/>
    <m/>
    <m/>
    <n v="29.466666666666669"/>
  </r>
  <r>
    <x v="56"/>
    <s v="NYK"/>
    <s v="HOU"/>
    <s v="L"/>
    <d v="1899-12-31T14:13:00"/>
    <n v="3"/>
    <n v="9"/>
    <n v="0.33300000000000002"/>
    <n v="2"/>
    <n v="8"/>
    <n v="0.25"/>
    <n v="0"/>
    <n v="0"/>
    <m/>
    <n v="1"/>
    <n v="5"/>
    <n v="6"/>
    <n v="0"/>
    <n v="2"/>
    <n v="1"/>
    <n v="0"/>
    <n v="1"/>
    <n v="8"/>
    <n v="-14"/>
    <n v="7.4"/>
    <d v="2026-03-31T00:00:00"/>
    <m/>
    <m/>
    <m/>
    <n v="38.216666666666669"/>
  </r>
  <r>
    <x v="48"/>
    <s v="TOR"/>
    <s v="DET"/>
    <s v="L"/>
    <d v="1899-12-31T03:43:00"/>
    <n v="2"/>
    <n v="8"/>
    <n v="0.25"/>
    <n v="0"/>
    <n v="2"/>
    <n v="0"/>
    <n v="1"/>
    <n v="4"/>
    <n v="0.25"/>
    <n v="0"/>
    <n v="1"/>
    <n v="1"/>
    <n v="12"/>
    <n v="3"/>
    <n v="2"/>
    <n v="4"/>
    <n v="2"/>
    <n v="5"/>
    <n v="-21"/>
    <n v="7.3"/>
    <d v="2026-03-31T00:00:00"/>
    <m/>
    <m/>
    <m/>
    <n v="27.716666666666669"/>
  </r>
  <r>
    <x v="54"/>
    <s v="CLE"/>
    <s v="LAL"/>
    <s v="L"/>
    <d v="1899-12-31T00:10:00"/>
    <n v="4"/>
    <n v="10"/>
    <n v="0.4"/>
    <n v="0"/>
    <n v="3"/>
    <n v="0"/>
    <n v="2"/>
    <n v="2"/>
    <n v="1"/>
    <n v="0"/>
    <n v="3"/>
    <n v="3"/>
    <n v="6"/>
    <n v="0"/>
    <n v="0"/>
    <n v="2"/>
    <n v="1"/>
    <n v="10"/>
    <n v="-24"/>
    <n v="7.3"/>
    <d v="2026-03-31T00:00:00"/>
    <m/>
    <m/>
    <m/>
    <n v="24.166666666666664"/>
  </r>
  <r>
    <x v="559"/>
    <s v="CLE"/>
    <s v="LAL"/>
    <s v="L"/>
    <d v="1899-12-30T23:15:00"/>
    <n v="4"/>
    <n v="8"/>
    <n v="0.5"/>
    <n v="3"/>
    <n v="7"/>
    <n v="0.42899999999999999"/>
    <n v="0"/>
    <n v="0"/>
    <m/>
    <n v="0"/>
    <n v="3"/>
    <n v="3"/>
    <n v="1"/>
    <n v="0"/>
    <n v="0"/>
    <n v="0"/>
    <n v="4"/>
    <n v="11"/>
    <n v="-10"/>
    <n v="7"/>
    <d v="2026-03-31T00:00:00"/>
    <m/>
    <m/>
    <m/>
    <n v="23.25"/>
  </r>
  <r>
    <x v="267"/>
    <s v="DAL"/>
    <s v="MIL"/>
    <s v="L"/>
    <d v="1899-12-30T16:15:00"/>
    <n v="3"/>
    <n v="8"/>
    <n v="0.375"/>
    <n v="2"/>
    <n v="3"/>
    <n v="0.66700000000000004"/>
    <n v="0"/>
    <n v="0"/>
    <m/>
    <n v="1"/>
    <n v="1"/>
    <n v="2"/>
    <n v="3"/>
    <n v="1"/>
    <n v="0"/>
    <n v="0"/>
    <n v="2"/>
    <n v="8"/>
    <n v="3"/>
    <n v="6.9"/>
    <d v="2026-03-31T00:00:00"/>
    <m/>
    <m/>
    <m/>
    <n v="16.25"/>
  </r>
  <r>
    <x v="293"/>
    <s v="BRK"/>
    <s v="CHO"/>
    <s v="L"/>
    <d v="1899-12-31T04:20:00"/>
    <n v="3"/>
    <n v="9"/>
    <n v="0.33300000000000002"/>
    <n v="2"/>
    <n v="6"/>
    <n v="0.33300000000000002"/>
    <n v="2"/>
    <n v="2"/>
    <n v="1"/>
    <n v="2"/>
    <n v="4"/>
    <n v="6"/>
    <n v="1"/>
    <n v="0"/>
    <n v="0"/>
    <n v="1"/>
    <n v="1"/>
    <n v="10"/>
    <n v="-15"/>
    <n v="6.8"/>
    <d v="2026-03-31T00:00:00"/>
    <m/>
    <m/>
    <m/>
    <n v="28.333333333333336"/>
  </r>
  <r>
    <x v="80"/>
    <s v="CLE"/>
    <s v="LAL"/>
    <s v="L"/>
    <d v="1899-12-30T21:31:00"/>
    <n v="2"/>
    <n v="4"/>
    <n v="0.5"/>
    <n v="0"/>
    <n v="1"/>
    <n v="0"/>
    <n v="2"/>
    <n v="2"/>
    <n v="1"/>
    <n v="1"/>
    <n v="3"/>
    <n v="4"/>
    <n v="4"/>
    <n v="0"/>
    <n v="0"/>
    <n v="1"/>
    <n v="2"/>
    <n v="6"/>
    <n v="-18"/>
    <n v="6.6"/>
    <d v="2026-03-31T00:00:00"/>
    <m/>
    <m/>
    <m/>
    <n v="21.516666666666666"/>
  </r>
  <r>
    <x v="557"/>
    <s v="DAL"/>
    <s v="MIL"/>
    <s v="L"/>
    <d v="1899-12-30T19:35:00"/>
    <n v="2"/>
    <n v="5"/>
    <n v="0.4"/>
    <n v="1"/>
    <n v="2"/>
    <n v="0.5"/>
    <n v="0"/>
    <n v="0"/>
    <m/>
    <n v="3"/>
    <n v="3"/>
    <n v="6"/>
    <n v="2"/>
    <n v="0"/>
    <n v="0"/>
    <n v="0"/>
    <n v="1"/>
    <n v="5"/>
    <n v="-3"/>
    <n v="6.3"/>
    <d v="2026-03-31T00:00:00"/>
    <m/>
    <m/>
    <m/>
    <n v="19.583333333333332"/>
  </r>
  <r>
    <x v="142"/>
    <s v="CLE"/>
    <s v="LAL"/>
    <s v="L"/>
    <d v="1899-12-30T18:52:00"/>
    <n v="3"/>
    <n v="7"/>
    <n v="0.42899999999999999"/>
    <n v="1"/>
    <n v="2"/>
    <n v="0.5"/>
    <n v="2"/>
    <n v="2"/>
    <n v="1"/>
    <n v="0"/>
    <n v="3"/>
    <n v="3"/>
    <n v="3"/>
    <n v="1"/>
    <n v="1"/>
    <n v="3"/>
    <n v="2"/>
    <n v="9"/>
    <n v="-14"/>
    <n v="6.2"/>
    <d v="2026-03-31T00:00:00"/>
    <m/>
    <m/>
    <m/>
    <n v="18.866666666666667"/>
  </r>
  <r>
    <x v="191"/>
    <s v="DAL"/>
    <s v="MIL"/>
    <s v="L"/>
    <d v="1899-12-30T22:25:00"/>
    <n v="2"/>
    <n v="7"/>
    <n v="0.28599999999999998"/>
    <n v="2"/>
    <n v="5"/>
    <n v="0.4"/>
    <n v="3"/>
    <n v="4"/>
    <n v="0.75"/>
    <n v="0"/>
    <n v="0"/>
    <n v="0"/>
    <n v="4"/>
    <n v="2"/>
    <n v="0"/>
    <n v="3"/>
    <n v="1"/>
    <n v="9"/>
    <n v="-2"/>
    <n v="5.9"/>
    <d v="2026-03-31T00:00:00"/>
    <m/>
    <m/>
    <m/>
    <n v="22.416666666666668"/>
  </r>
  <r>
    <x v="212"/>
    <s v="POR"/>
    <s v="LAC"/>
    <s v="W"/>
    <d v="1899-12-30T23:55:00"/>
    <n v="2"/>
    <n v="5"/>
    <n v="0.4"/>
    <n v="1"/>
    <n v="4"/>
    <n v="0.25"/>
    <n v="0"/>
    <n v="0"/>
    <m/>
    <n v="1"/>
    <n v="1"/>
    <n v="2"/>
    <n v="1"/>
    <n v="3"/>
    <n v="1"/>
    <n v="1"/>
    <n v="2"/>
    <n v="5"/>
    <n v="7"/>
    <n v="5.9"/>
    <d v="2026-03-31T00:00:00"/>
    <m/>
    <m/>
    <m/>
    <n v="23.916666666666668"/>
  </r>
  <r>
    <x v="94"/>
    <s v="DET"/>
    <s v="TOR"/>
    <s v="W"/>
    <d v="1899-12-31T02:10:00"/>
    <n v="2"/>
    <n v="6"/>
    <n v="0.33300000000000002"/>
    <n v="0"/>
    <n v="0"/>
    <m/>
    <n v="1"/>
    <n v="2"/>
    <n v="0.5"/>
    <n v="2"/>
    <n v="5"/>
    <n v="7"/>
    <n v="5"/>
    <n v="2"/>
    <n v="0"/>
    <n v="3"/>
    <n v="2"/>
    <n v="5"/>
    <n v="15"/>
    <n v="5.8"/>
    <d v="2026-03-31T00:00:00"/>
    <m/>
    <m/>
    <m/>
    <n v="26.166666666666664"/>
  </r>
  <r>
    <x v="338"/>
    <s v="NYK"/>
    <s v="HOU"/>
    <s v="L"/>
    <d v="1899-12-31T04:32:00"/>
    <n v="5"/>
    <n v="12"/>
    <n v="0.41699999999999998"/>
    <n v="1"/>
    <n v="6"/>
    <n v="0.16700000000000001"/>
    <n v="2"/>
    <n v="2"/>
    <n v="1"/>
    <n v="1"/>
    <n v="4"/>
    <n v="5"/>
    <n v="2"/>
    <n v="0"/>
    <n v="0"/>
    <n v="3"/>
    <n v="3"/>
    <n v="13"/>
    <n v="-22"/>
    <n v="5.7"/>
    <d v="2026-03-31T00:00:00"/>
    <m/>
    <m/>
    <m/>
    <n v="28.533333333333331"/>
  </r>
  <r>
    <x v="494"/>
    <s v="DET"/>
    <s v="TOR"/>
    <s v="W"/>
    <d v="1899-12-30T07:40:00"/>
    <n v="3"/>
    <n v="4"/>
    <n v="0.75"/>
    <n v="2"/>
    <n v="2"/>
    <n v="1"/>
    <n v="0"/>
    <n v="0"/>
    <m/>
    <n v="0"/>
    <n v="0"/>
    <n v="0"/>
    <n v="1"/>
    <n v="0"/>
    <n v="0"/>
    <n v="1"/>
    <n v="1"/>
    <n v="8"/>
    <n v="0"/>
    <n v="5.7"/>
    <d v="2026-03-31T00:00:00"/>
    <m/>
    <m/>
    <m/>
    <n v="7.6666666666666661"/>
  </r>
  <r>
    <x v="25"/>
    <s v="LAL"/>
    <s v="CLE"/>
    <s v="W"/>
    <d v="1899-12-30T18:35:00"/>
    <n v="2"/>
    <n v="4"/>
    <n v="0.5"/>
    <n v="0"/>
    <n v="0"/>
    <m/>
    <n v="0"/>
    <n v="0"/>
    <m/>
    <n v="0"/>
    <n v="3"/>
    <n v="3"/>
    <n v="1"/>
    <n v="2"/>
    <n v="0"/>
    <n v="0"/>
    <n v="0"/>
    <n v="4"/>
    <n v="9"/>
    <n v="5.6"/>
    <d v="2026-03-31T00:00:00"/>
    <m/>
    <m/>
    <m/>
    <n v="18.583333333333336"/>
  </r>
  <r>
    <x v="428"/>
    <s v="DAL"/>
    <s v="MIL"/>
    <s v="L"/>
    <d v="1899-12-30T11:04:00"/>
    <n v="2"/>
    <n v="6"/>
    <n v="0.33300000000000002"/>
    <n v="0"/>
    <n v="0"/>
    <m/>
    <n v="3"/>
    <n v="6"/>
    <n v="0.5"/>
    <n v="4"/>
    <n v="0"/>
    <n v="4"/>
    <n v="0"/>
    <n v="0"/>
    <n v="1"/>
    <n v="0"/>
    <n v="2"/>
    <n v="7"/>
    <n v="-15"/>
    <n v="5.0999999999999996"/>
    <d v="2026-03-31T00:00:00"/>
    <m/>
    <m/>
    <m/>
    <n v="11.066666666666666"/>
  </r>
  <r>
    <x v="522"/>
    <s v="POR"/>
    <s v="LAC"/>
    <s v="W"/>
    <d v="1899-12-31T04:49:00"/>
    <n v="5"/>
    <n v="14"/>
    <n v="0.35699999999999998"/>
    <n v="3"/>
    <n v="6"/>
    <n v="0.5"/>
    <n v="2"/>
    <n v="2"/>
    <n v="1"/>
    <n v="2"/>
    <n v="1"/>
    <n v="3"/>
    <n v="2"/>
    <n v="0"/>
    <n v="0"/>
    <n v="4"/>
    <n v="3"/>
    <n v="15"/>
    <n v="-3"/>
    <n v="5.0999999999999996"/>
    <d v="2026-03-31T00:00:00"/>
    <m/>
    <m/>
    <m/>
    <n v="28.81666666666667"/>
  </r>
  <r>
    <x v="222"/>
    <s v="BRK"/>
    <s v="CHO"/>
    <s v="L"/>
    <d v="1899-12-30T22:39:00"/>
    <n v="4"/>
    <n v="8"/>
    <n v="0.5"/>
    <n v="0"/>
    <n v="2"/>
    <n v="0"/>
    <n v="2"/>
    <n v="2"/>
    <n v="1"/>
    <n v="0"/>
    <n v="5"/>
    <n v="5"/>
    <n v="4"/>
    <n v="0"/>
    <n v="0"/>
    <n v="4"/>
    <n v="3"/>
    <n v="10"/>
    <n v="-9"/>
    <n v="5.0999999999999996"/>
    <d v="2026-03-31T00:00:00"/>
    <m/>
    <m/>
    <m/>
    <n v="22.65"/>
  </r>
  <r>
    <x v="356"/>
    <s v="PHO"/>
    <s v="ORL"/>
    <s v="L"/>
    <d v="1899-12-30T15:49:00"/>
    <n v="4"/>
    <n v="9"/>
    <n v="0.44400000000000001"/>
    <n v="1"/>
    <n v="5"/>
    <n v="0.2"/>
    <n v="2"/>
    <n v="4"/>
    <n v="0.5"/>
    <n v="3"/>
    <n v="1"/>
    <n v="4"/>
    <n v="0"/>
    <n v="0"/>
    <n v="0"/>
    <n v="2"/>
    <n v="3"/>
    <n v="11"/>
    <n v="7"/>
    <n v="4.7"/>
    <d v="2026-03-31T00:00:00"/>
    <m/>
    <m/>
    <m/>
    <n v="15.816666666666666"/>
  </r>
  <r>
    <x v="424"/>
    <s v="NYK"/>
    <s v="HOU"/>
    <s v="L"/>
    <d v="1899-12-30T15:52:00"/>
    <n v="2"/>
    <n v="4"/>
    <n v="0.5"/>
    <n v="0"/>
    <n v="0"/>
    <m/>
    <n v="1"/>
    <n v="2"/>
    <n v="0.5"/>
    <n v="2"/>
    <n v="3"/>
    <n v="5"/>
    <n v="0"/>
    <n v="1"/>
    <n v="0"/>
    <n v="0"/>
    <n v="3"/>
    <n v="5"/>
    <n v="-14"/>
    <n v="4.7"/>
    <d v="2026-03-31T00:00:00"/>
    <m/>
    <m/>
    <m/>
    <n v="15.866666666666667"/>
  </r>
  <r>
    <x v="264"/>
    <s v="BRK"/>
    <s v="CHO"/>
    <s v="L"/>
    <d v="1899-12-31T00:19:00"/>
    <n v="4"/>
    <n v="10"/>
    <n v="0.4"/>
    <n v="1"/>
    <n v="2"/>
    <n v="0.5"/>
    <n v="1"/>
    <n v="2"/>
    <n v="0.5"/>
    <n v="0"/>
    <n v="0"/>
    <n v="0"/>
    <n v="0"/>
    <n v="1"/>
    <n v="1"/>
    <n v="1"/>
    <n v="1"/>
    <n v="10"/>
    <n v="-18"/>
    <n v="4.5"/>
    <d v="2026-03-31T00:00:00"/>
    <m/>
    <m/>
    <m/>
    <n v="24.31666666666667"/>
  </r>
  <r>
    <x v="177"/>
    <s v="CHO"/>
    <s v="BRK"/>
    <s v="W"/>
    <d v="1899-12-31T00:42:00"/>
    <n v="4"/>
    <n v="12"/>
    <n v="0.33300000000000002"/>
    <n v="0"/>
    <n v="3"/>
    <n v="0"/>
    <n v="0"/>
    <n v="0"/>
    <m/>
    <n v="2"/>
    <n v="5"/>
    <n v="7"/>
    <n v="0"/>
    <n v="1"/>
    <n v="1"/>
    <n v="1"/>
    <n v="1"/>
    <n v="8"/>
    <n v="16"/>
    <n v="4.4000000000000004"/>
    <d v="2026-03-31T00:00:00"/>
    <m/>
    <m/>
    <m/>
    <n v="24.699999999999996"/>
  </r>
  <r>
    <x v="287"/>
    <s v="LAC"/>
    <s v="POR"/>
    <s v="L"/>
    <d v="1899-12-30T19:56:00"/>
    <n v="1"/>
    <n v="2"/>
    <n v="0.5"/>
    <n v="0"/>
    <n v="0"/>
    <m/>
    <n v="1"/>
    <n v="2"/>
    <n v="0.5"/>
    <n v="0"/>
    <n v="2"/>
    <n v="2"/>
    <n v="2"/>
    <n v="1"/>
    <n v="1"/>
    <n v="1"/>
    <n v="0"/>
    <n v="3"/>
    <n v="-12"/>
    <n v="4.3"/>
    <d v="2026-03-31T00:00:00"/>
    <m/>
    <m/>
    <m/>
    <n v="19.933333333333334"/>
  </r>
  <r>
    <x v="131"/>
    <s v="DET"/>
    <s v="TOR"/>
    <s v="W"/>
    <d v="1899-12-30T21:43:00"/>
    <n v="2"/>
    <n v="6"/>
    <n v="0.33300000000000002"/>
    <n v="2"/>
    <n v="4"/>
    <n v="0.5"/>
    <n v="2"/>
    <n v="2"/>
    <n v="1"/>
    <n v="1"/>
    <n v="1"/>
    <n v="2"/>
    <n v="3"/>
    <n v="1"/>
    <n v="0"/>
    <n v="4"/>
    <n v="1"/>
    <n v="8"/>
    <n v="-1"/>
    <n v="4.3"/>
    <d v="2026-03-31T00:00:00"/>
    <m/>
    <m/>
    <m/>
    <n v="21.716666666666669"/>
  </r>
  <r>
    <x v="168"/>
    <s v="CLE"/>
    <s v="LAL"/>
    <s v="L"/>
    <d v="1899-12-30T19:21:00"/>
    <n v="2"/>
    <n v="6"/>
    <n v="0.33300000000000002"/>
    <n v="1"/>
    <n v="4"/>
    <n v="0.25"/>
    <n v="2"/>
    <n v="2"/>
    <n v="1"/>
    <n v="1"/>
    <n v="1"/>
    <n v="2"/>
    <n v="0"/>
    <n v="1"/>
    <n v="0"/>
    <n v="1"/>
    <n v="1"/>
    <n v="7"/>
    <n v="-11"/>
    <n v="4.2"/>
    <d v="2026-03-31T00:00:00"/>
    <m/>
    <m/>
    <m/>
    <n v="19.350000000000001"/>
  </r>
  <r>
    <x v="410"/>
    <s v="BRK"/>
    <s v="CHO"/>
    <s v="L"/>
    <d v="1899-12-30T14:36:00"/>
    <n v="1"/>
    <n v="3"/>
    <n v="0.33300000000000002"/>
    <n v="1"/>
    <n v="3"/>
    <n v="0.33300000000000002"/>
    <n v="2"/>
    <n v="2"/>
    <n v="1"/>
    <n v="0"/>
    <n v="0"/>
    <n v="0"/>
    <n v="1"/>
    <n v="2"/>
    <n v="0"/>
    <n v="1"/>
    <n v="2"/>
    <n v="5"/>
    <n v="-9"/>
    <n v="4.2"/>
    <d v="2026-03-31T00:00:00"/>
    <m/>
    <m/>
    <m/>
    <n v="14.599999999999998"/>
  </r>
  <r>
    <x v="448"/>
    <s v="CLE"/>
    <s v="LAL"/>
    <s v="L"/>
    <d v="1899-12-30T22:20:00"/>
    <n v="4"/>
    <n v="9"/>
    <n v="0.44400000000000001"/>
    <n v="1"/>
    <n v="5"/>
    <n v="0.2"/>
    <n v="0"/>
    <n v="0"/>
    <m/>
    <n v="2"/>
    <n v="1"/>
    <n v="3"/>
    <n v="1"/>
    <n v="0"/>
    <n v="0"/>
    <n v="1"/>
    <n v="4"/>
    <n v="9"/>
    <n v="-2"/>
    <n v="4.0999999999999996"/>
    <d v="2026-03-31T00:00:00"/>
    <m/>
    <m/>
    <m/>
    <n v="22.333333333333336"/>
  </r>
  <r>
    <x v="507"/>
    <s v="ORL"/>
    <s v="PHO"/>
    <s v="W"/>
    <d v="1899-12-30T04:03:00"/>
    <n v="2"/>
    <n v="2"/>
    <n v="1"/>
    <n v="0"/>
    <n v="0"/>
    <m/>
    <n v="0"/>
    <n v="0"/>
    <m/>
    <n v="0"/>
    <n v="1"/>
    <n v="1"/>
    <n v="1"/>
    <n v="1"/>
    <n v="0"/>
    <n v="1"/>
    <n v="1"/>
    <n v="4"/>
    <n v="-2"/>
    <n v="4"/>
    <d v="2026-03-31T00:00:00"/>
    <m/>
    <m/>
    <m/>
    <n v="4.0500000000000007"/>
  </r>
  <r>
    <x v="178"/>
    <s v="CLE"/>
    <s v="LAL"/>
    <s v="L"/>
    <d v="1899-12-30T12:00:00"/>
    <n v="1"/>
    <n v="4"/>
    <n v="0.25"/>
    <n v="0"/>
    <n v="2"/>
    <n v="0"/>
    <n v="0"/>
    <n v="0"/>
    <m/>
    <n v="1"/>
    <n v="3"/>
    <n v="4"/>
    <n v="1"/>
    <n v="2"/>
    <n v="0"/>
    <n v="0"/>
    <n v="0"/>
    <n v="2"/>
    <n v="13"/>
    <n v="3.9"/>
    <d v="2026-03-31T00:00:00"/>
    <m/>
    <m/>
    <m/>
    <n v="12"/>
  </r>
  <r>
    <x v="289"/>
    <s v="DAL"/>
    <s v="MIL"/>
    <s v="L"/>
    <d v="1899-12-30T14:39:00"/>
    <n v="1"/>
    <n v="1"/>
    <n v="1"/>
    <n v="0"/>
    <n v="0"/>
    <m/>
    <n v="1"/>
    <n v="2"/>
    <n v="0.5"/>
    <n v="0"/>
    <n v="3"/>
    <n v="3"/>
    <n v="0"/>
    <n v="1"/>
    <n v="0"/>
    <n v="0"/>
    <n v="1"/>
    <n v="3"/>
    <n v="-10"/>
    <n v="3.8"/>
    <d v="2026-03-31T00:00:00"/>
    <m/>
    <m/>
    <m/>
    <n v="14.650000000000002"/>
  </r>
  <r>
    <x v="558"/>
    <s v="BRK"/>
    <s v="CHO"/>
    <s v="L"/>
    <d v="1899-12-30T13:42:00"/>
    <n v="1"/>
    <n v="4"/>
    <n v="0.25"/>
    <n v="0"/>
    <n v="2"/>
    <n v="0"/>
    <n v="0"/>
    <n v="0"/>
    <m/>
    <n v="0"/>
    <n v="0"/>
    <n v="0"/>
    <n v="2"/>
    <n v="2"/>
    <n v="1"/>
    <n v="0"/>
    <n v="0"/>
    <n v="2"/>
    <n v="-9"/>
    <n v="3.7"/>
    <d v="2026-03-31T00:00:00"/>
    <m/>
    <m/>
    <m/>
    <n v="13.7"/>
  </r>
  <r>
    <x v="176"/>
    <s v="BRK"/>
    <s v="CHO"/>
    <s v="L"/>
    <d v="1899-12-30T18:38:00"/>
    <n v="2"/>
    <n v="6"/>
    <n v="0.33300000000000002"/>
    <n v="1"/>
    <n v="3"/>
    <n v="0.33300000000000002"/>
    <n v="2"/>
    <n v="2"/>
    <n v="1"/>
    <n v="1"/>
    <n v="1"/>
    <n v="2"/>
    <n v="3"/>
    <n v="0"/>
    <n v="0"/>
    <n v="3"/>
    <n v="1"/>
    <n v="7"/>
    <n v="-22"/>
    <n v="3.3"/>
    <d v="2026-03-31T00:00:00"/>
    <m/>
    <m/>
    <m/>
    <n v="18.633333333333333"/>
  </r>
  <r>
    <x v="403"/>
    <s v="TOR"/>
    <s v="DET"/>
    <s v="L"/>
    <d v="1899-12-31T02:40:00"/>
    <n v="1"/>
    <n v="6"/>
    <n v="0.16700000000000001"/>
    <n v="1"/>
    <n v="5"/>
    <n v="0.2"/>
    <n v="0"/>
    <n v="0"/>
    <m/>
    <n v="1"/>
    <n v="3"/>
    <n v="4"/>
    <n v="4"/>
    <n v="3"/>
    <n v="0"/>
    <n v="1"/>
    <n v="6"/>
    <n v="3"/>
    <n v="-1"/>
    <n v="3.2"/>
    <d v="2026-03-31T00:00:00"/>
    <m/>
    <m/>
    <m/>
    <n v="26.666666666666668"/>
  </r>
  <r>
    <x v="124"/>
    <s v="ORL"/>
    <s v="PHO"/>
    <s v="W"/>
    <d v="1899-12-31T01:08:00"/>
    <n v="3"/>
    <n v="11"/>
    <n v="0.27300000000000002"/>
    <n v="0"/>
    <n v="4"/>
    <n v="0"/>
    <n v="3"/>
    <n v="3"/>
    <n v="1"/>
    <n v="1"/>
    <n v="2"/>
    <n v="3"/>
    <n v="0"/>
    <n v="1"/>
    <n v="0"/>
    <n v="0"/>
    <n v="5"/>
    <n v="9"/>
    <n v="7"/>
    <n v="2.8"/>
    <d v="2026-03-31T00:00:00"/>
    <m/>
    <m/>
    <m/>
    <n v="25.133333333333333"/>
  </r>
  <r>
    <x v="164"/>
    <s v="LAC"/>
    <s v="POR"/>
    <s v="L"/>
    <d v="1899-12-30T23:21:00"/>
    <n v="0"/>
    <n v="2"/>
    <n v="0"/>
    <n v="0"/>
    <n v="2"/>
    <n v="0"/>
    <n v="1"/>
    <n v="2"/>
    <n v="0.5"/>
    <n v="1"/>
    <n v="2"/>
    <n v="3"/>
    <n v="2"/>
    <n v="0"/>
    <n v="3"/>
    <n v="0"/>
    <n v="3"/>
    <n v="1"/>
    <n v="3"/>
    <n v="2.8"/>
    <d v="2026-03-31T00:00:00"/>
    <m/>
    <m/>
    <m/>
    <n v="23.35"/>
  </r>
  <r>
    <x v="393"/>
    <s v="BRK"/>
    <s v="CHO"/>
    <s v="L"/>
    <d v="1899-12-30T08:20:00"/>
    <n v="1"/>
    <n v="2"/>
    <n v="0.5"/>
    <n v="0"/>
    <n v="1"/>
    <n v="0"/>
    <n v="1"/>
    <n v="2"/>
    <n v="0.5"/>
    <n v="1"/>
    <n v="1"/>
    <n v="2"/>
    <n v="0"/>
    <n v="0"/>
    <n v="0"/>
    <n v="0"/>
    <n v="0"/>
    <n v="3"/>
    <n v="-4"/>
    <n v="2.6"/>
    <d v="2026-03-31T00:00:00"/>
    <m/>
    <m/>
    <m/>
    <n v="8.3333333333333321"/>
  </r>
  <r>
    <x v="152"/>
    <s v="POR"/>
    <s v="LAC"/>
    <s v="W"/>
    <d v="1899-12-31T04:54:00"/>
    <n v="2"/>
    <n v="5"/>
    <n v="0.4"/>
    <n v="0"/>
    <n v="2"/>
    <n v="0"/>
    <n v="0"/>
    <n v="0"/>
    <m/>
    <n v="2"/>
    <n v="2"/>
    <n v="4"/>
    <n v="1"/>
    <n v="1"/>
    <n v="1"/>
    <n v="2"/>
    <n v="3"/>
    <n v="4"/>
    <n v="-12"/>
    <n v="2.5"/>
    <d v="2026-03-31T00:00:00"/>
    <m/>
    <m/>
    <m/>
    <n v="28.9"/>
  </r>
  <r>
    <x v="91"/>
    <s v="BRK"/>
    <s v="CHO"/>
    <s v="L"/>
    <d v="1899-12-30T21:38:00"/>
    <n v="1"/>
    <n v="3"/>
    <n v="0.33300000000000002"/>
    <n v="0"/>
    <n v="0"/>
    <m/>
    <n v="2"/>
    <n v="2"/>
    <n v="1"/>
    <n v="0"/>
    <n v="4"/>
    <n v="4"/>
    <n v="3"/>
    <n v="0"/>
    <n v="0"/>
    <n v="2"/>
    <n v="3"/>
    <n v="4"/>
    <n v="-16"/>
    <n v="2.4"/>
    <d v="2026-03-31T00:00:00"/>
    <m/>
    <m/>
    <m/>
    <n v="21.633333333333333"/>
  </r>
  <r>
    <x v="381"/>
    <s v="CHO"/>
    <s v="BRK"/>
    <s v="W"/>
    <d v="1899-12-30T03:38:00"/>
    <n v="1"/>
    <n v="1"/>
    <n v="1"/>
    <n v="0"/>
    <n v="0"/>
    <m/>
    <n v="0"/>
    <n v="0"/>
    <m/>
    <n v="0"/>
    <n v="1"/>
    <n v="1"/>
    <n v="0"/>
    <n v="0"/>
    <n v="0"/>
    <n v="0"/>
    <n v="0"/>
    <n v="2"/>
    <n v="3"/>
    <n v="2"/>
    <d v="2026-03-31T00:00:00"/>
    <m/>
    <m/>
    <m/>
    <n v="3.6333333333333329"/>
  </r>
  <r>
    <x v="573"/>
    <s v="MIL"/>
    <s v="DAL"/>
    <s v="W"/>
    <d v="1899-12-30T02:48:00"/>
    <n v="0"/>
    <n v="1"/>
    <n v="0"/>
    <n v="0"/>
    <n v="1"/>
    <n v="0"/>
    <n v="3"/>
    <n v="4"/>
    <n v="0.75"/>
    <n v="0"/>
    <n v="0"/>
    <n v="0"/>
    <n v="0"/>
    <n v="0"/>
    <n v="0"/>
    <n v="0"/>
    <n v="0"/>
    <n v="3"/>
    <n v="-2"/>
    <n v="1.9"/>
    <d v="2026-03-31T00:00:00"/>
    <m/>
    <m/>
    <m/>
    <n v="2.8"/>
  </r>
  <r>
    <x v="449"/>
    <s v="PHO"/>
    <s v="ORL"/>
    <s v="L"/>
    <d v="1899-12-30T19:43:00"/>
    <n v="3"/>
    <n v="10"/>
    <n v="0.3"/>
    <n v="0"/>
    <n v="5"/>
    <n v="0"/>
    <n v="2"/>
    <n v="2"/>
    <n v="1"/>
    <n v="1"/>
    <n v="0"/>
    <n v="1"/>
    <n v="2"/>
    <n v="2"/>
    <n v="0"/>
    <n v="4"/>
    <n v="1"/>
    <n v="8"/>
    <n v="2"/>
    <n v="1.9"/>
    <d v="2026-03-31T00:00:00"/>
    <m/>
    <m/>
    <m/>
    <n v="19.716666666666665"/>
  </r>
  <r>
    <x v="88"/>
    <s v="ORL"/>
    <s v="PHO"/>
    <s v="W"/>
    <d v="1899-12-30T14:02:00"/>
    <n v="0"/>
    <n v="1"/>
    <n v="0"/>
    <n v="0"/>
    <n v="0"/>
    <m/>
    <n v="3"/>
    <n v="4"/>
    <n v="0.75"/>
    <n v="1"/>
    <n v="1"/>
    <n v="2"/>
    <n v="1"/>
    <n v="0"/>
    <n v="0"/>
    <n v="1"/>
    <n v="2"/>
    <n v="3"/>
    <n v="-3"/>
    <n v="1.8"/>
    <d v="2026-03-31T00:00:00"/>
    <m/>
    <m/>
    <m/>
    <n v="14.033333333333335"/>
  </r>
  <r>
    <x v="107"/>
    <s v="CHO"/>
    <s v="BRK"/>
    <s v="W"/>
    <d v="1899-12-30T06:03:00"/>
    <n v="1"/>
    <n v="4"/>
    <n v="0.25"/>
    <n v="0"/>
    <n v="1"/>
    <n v="0"/>
    <n v="0"/>
    <n v="0"/>
    <m/>
    <n v="0"/>
    <n v="2"/>
    <n v="2"/>
    <n v="2"/>
    <n v="1"/>
    <n v="0"/>
    <n v="0"/>
    <n v="2"/>
    <n v="2"/>
    <n v="-2"/>
    <n v="1.8"/>
    <d v="2026-03-31T00:00:00"/>
    <m/>
    <m/>
    <m/>
    <n v="6.05"/>
  </r>
  <r>
    <x v="70"/>
    <s v="DAL"/>
    <s v="MIL"/>
    <s v="L"/>
    <d v="1899-12-30T22:25:00"/>
    <n v="3"/>
    <n v="11"/>
    <n v="0.27300000000000002"/>
    <n v="1"/>
    <n v="4"/>
    <n v="0.25"/>
    <n v="1"/>
    <n v="2"/>
    <n v="0.5"/>
    <n v="0"/>
    <n v="5"/>
    <n v="5"/>
    <n v="2"/>
    <n v="0"/>
    <n v="0"/>
    <n v="1"/>
    <n v="3"/>
    <n v="8"/>
    <n v="-14"/>
    <n v="1.8"/>
    <d v="2026-03-31T00:00:00"/>
    <m/>
    <m/>
    <m/>
    <n v="22.416666666666668"/>
  </r>
  <r>
    <x v="278"/>
    <s v="DET"/>
    <s v="TOR"/>
    <s v="W"/>
    <d v="1899-12-30T05:48:00"/>
    <n v="0"/>
    <n v="0"/>
    <m/>
    <n v="0"/>
    <n v="0"/>
    <m/>
    <n v="0"/>
    <n v="0"/>
    <m/>
    <n v="0"/>
    <n v="0"/>
    <n v="0"/>
    <n v="1"/>
    <n v="1"/>
    <n v="0"/>
    <n v="0"/>
    <n v="0"/>
    <n v="0"/>
    <n v="-1"/>
    <n v="1.7"/>
    <d v="2026-03-31T00:00:00"/>
    <m/>
    <m/>
    <m/>
    <n v="5.8"/>
  </r>
  <r>
    <x v="404"/>
    <s v="POR"/>
    <s v="LAC"/>
    <s v="W"/>
    <d v="1899-12-30T01:06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6-03-31T00:00:00"/>
    <m/>
    <m/>
    <m/>
    <n v="1.0999999999999999"/>
  </r>
  <r>
    <x v="209"/>
    <s v="BRK"/>
    <s v="CHO"/>
    <s v="L"/>
    <d v="1899-12-30T09:05:00"/>
    <n v="1"/>
    <n v="2"/>
    <n v="0.5"/>
    <n v="0"/>
    <n v="0"/>
    <m/>
    <n v="2"/>
    <n v="4"/>
    <n v="0.5"/>
    <n v="0"/>
    <n v="1"/>
    <n v="1"/>
    <n v="0"/>
    <n v="0"/>
    <n v="0"/>
    <n v="1"/>
    <n v="0"/>
    <n v="4"/>
    <n v="-4"/>
    <n v="1.5"/>
    <d v="2026-03-31T00:00:00"/>
    <m/>
    <m/>
    <m/>
    <n v="9.0833333333333321"/>
  </r>
  <r>
    <x v="261"/>
    <s v="LAC"/>
    <s v="POR"/>
    <s v="L"/>
    <d v="1899-12-30T01:22:00"/>
    <n v="1"/>
    <n v="1"/>
    <n v="1"/>
    <n v="0"/>
    <n v="0"/>
    <m/>
    <n v="0"/>
    <n v="0"/>
    <m/>
    <n v="0"/>
    <n v="0"/>
    <n v="0"/>
    <n v="1"/>
    <n v="1"/>
    <n v="0"/>
    <n v="2"/>
    <n v="0"/>
    <n v="2"/>
    <n v="3"/>
    <n v="1.4"/>
    <d v="2026-03-31T00:00:00"/>
    <m/>
    <m/>
    <m/>
    <n v="1.3666666666666667"/>
  </r>
  <r>
    <x v="235"/>
    <s v="BRK"/>
    <s v="CHO"/>
    <s v="L"/>
    <d v="1899-12-30T19:51:00"/>
    <n v="1"/>
    <n v="6"/>
    <n v="0.16700000000000001"/>
    <n v="0"/>
    <n v="4"/>
    <n v="0"/>
    <n v="2"/>
    <n v="2"/>
    <n v="1"/>
    <n v="0"/>
    <n v="3"/>
    <n v="3"/>
    <n v="0"/>
    <n v="0"/>
    <n v="1"/>
    <n v="0"/>
    <n v="2"/>
    <n v="4"/>
    <n v="-23"/>
    <n v="1"/>
    <d v="2026-03-31T00:00:00"/>
    <m/>
    <m/>
    <m/>
    <n v="19.849999999999998"/>
  </r>
  <r>
    <x v="200"/>
    <s v="NYK"/>
    <s v="HOU"/>
    <s v="L"/>
    <d v="1899-12-30T01:47:00"/>
    <n v="0"/>
    <n v="0"/>
    <m/>
    <n v="0"/>
    <n v="0"/>
    <m/>
    <n v="0"/>
    <n v="0"/>
    <m/>
    <n v="0"/>
    <n v="1"/>
    <n v="1"/>
    <n v="1"/>
    <n v="0"/>
    <n v="0"/>
    <n v="0"/>
    <n v="0"/>
    <n v="0"/>
    <n v="2"/>
    <n v="1"/>
    <d v="2026-03-31T00:00:00"/>
    <m/>
    <m/>
    <m/>
    <n v="1.7833333333333332"/>
  </r>
  <r>
    <x v="350"/>
    <s v="PHO"/>
    <s v="ORL"/>
    <s v="L"/>
    <d v="1899-12-30T02:42:00"/>
    <n v="0"/>
    <n v="0"/>
    <m/>
    <n v="0"/>
    <n v="0"/>
    <m/>
    <n v="0"/>
    <n v="0"/>
    <m/>
    <n v="0"/>
    <n v="0"/>
    <n v="0"/>
    <n v="0"/>
    <n v="0"/>
    <n v="2"/>
    <n v="0"/>
    <n v="1"/>
    <n v="0"/>
    <n v="-4"/>
    <n v="1"/>
    <d v="2026-03-31T00:00:00"/>
    <m/>
    <m/>
    <m/>
    <n v="2.7"/>
  </r>
  <r>
    <x v="442"/>
    <s v="NYK"/>
    <s v="HOU"/>
    <s v="L"/>
    <d v="1899-12-30T01:47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2"/>
    <n v="1"/>
    <d v="2026-03-31T00:00:00"/>
    <m/>
    <m/>
    <m/>
    <n v="1.7833333333333332"/>
  </r>
  <r>
    <x v="236"/>
    <s v="NYK"/>
    <s v="HOU"/>
    <s v="L"/>
    <d v="1899-12-30T01:47:00"/>
    <n v="0"/>
    <n v="1"/>
    <n v="0"/>
    <n v="0"/>
    <n v="0"/>
    <m/>
    <n v="0"/>
    <n v="0"/>
    <m/>
    <n v="2"/>
    <n v="0"/>
    <n v="2"/>
    <n v="0"/>
    <n v="0"/>
    <n v="0"/>
    <n v="0"/>
    <n v="0"/>
    <n v="0"/>
    <n v="2"/>
    <n v="0.7"/>
    <d v="2026-03-31T00:00:00"/>
    <m/>
    <m/>
    <m/>
    <n v="1.7833333333333332"/>
  </r>
  <r>
    <x v="18"/>
    <s v="HOU"/>
    <s v="NYK"/>
    <s v="W"/>
    <d v="1899-12-30T07:07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3-31T00:00:00"/>
    <m/>
    <m/>
    <m/>
    <n v="7.1166666666666671"/>
  </r>
  <r>
    <x v="462"/>
    <s v="CHO"/>
    <s v="BRK"/>
    <s v="W"/>
    <d v="1899-12-30T01:38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6-03-31T00:00:00"/>
    <m/>
    <m/>
    <m/>
    <n v="1.6333333333333333"/>
  </r>
  <r>
    <x v="509"/>
    <s v="LAC"/>
    <s v="POR"/>
    <s v="L"/>
    <d v="1899-12-30T01:22:00"/>
    <n v="0"/>
    <n v="0"/>
    <m/>
    <n v="0"/>
    <n v="0"/>
    <m/>
    <n v="0"/>
    <n v="0"/>
    <m/>
    <n v="0"/>
    <n v="0"/>
    <n v="0"/>
    <n v="1"/>
    <n v="0"/>
    <n v="0"/>
    <n v="0"/>
    <n v="0"/>
    <n v="0"/>
    <n v="3"/>
    <n v="0.7"/>
    <d v="2026-03-31T00:00:00"/>
    <m/>
    <m/>
    <m/>
    <n v="1.3666666666666667"/>
  </r>
  <r>
    <x v="26"/>
    <s v="HOU"/>
    <s v="NYK"/>
    <s v="W"/>
    <d v="1899-12-30T12:07:00"/>
    <n v="0"/>
    <n v="1"/>
    <n v="0"/>
    <n v="0"/>
    <n v="0"/>
    <m/>
    <n v="0"/>
    <n v="0"/>
    <m/>
    <n v="0"/>
    <n v="2"/>
    <n v="2"/>
    <n v="1"/>
    <n v="0"/>
    <n v="0"/>
    <n v="0"/>
    <n v="0"/>
    <n v="0"/>
    <n v="11"/>
    <n v="0.6"/>
    <d v="2026-03-31T00:00:00"/>
    <m/>
    <m/>
    <m/>
    <n v="12.116666666666667"/>
  </r>
  <r>
    <x v="227"/>
    <s v="CHO"/>
    <s v="BRK"/>
    <s v="W"/>
    <d v="1899-12-30T22:28:00"/>
    <n v="0"/>
    <n v="2"/>
    <n v="0"/>
    <n v="0"/>
    <n v="2"/>
    <n v="0"/>
    <n v="0"/>
    <n v="0"/>
    <m/>
    <n v="0"/>
    <n v="5"/>
    <n v="5"/>
    <n v="3"/>
    <n v="0"/>
    <n v="0"/>
    <n v="0"/>
    <n v="4"/>
    <n v="0"/>
    <n v="15"/>
    <n v="0.6"/>
    <d v="2026-03-31T00:00:00"/>
    <m/>
    <m/>
    <m/>
    <n v="22.466666666666669"/>
  </r>
  <r>
    <x v="213"/>
    <s v="BRK"/>
    <s v="CHO"/>
    <s v="L"/>
    <d v="1899-12-30T09:05:00"/>
    <n v="0"/>
    <n v="2"/>
    <n v="0"/>
    <n v="0"/>
    <n v="2"/>
    <n v="0"/>
    <n v="2"/>
    <n v="2"/>
    <n v="1"/>
    <n v="0"/>
    <n v="1"/>
    <n v="1"/>
    <n v="0"/>
    <n v="0"/>
    <n v="0"/>
    <n v="0"/>
    <n v="1"/>
    <n v="2"/>
    <n v="-4"/>
    <n v="0.5"/>
    <d v="2026-03-31T00:00:00"/>
    <m/>
    <m/>
    <m/>
    <n v="9.0833333333333321"/>
  </r>
  <r>
    <x v="245"/>
    <s v="LAL"/>
    <s v="CLE"/>
    <s v="W"/>
    <d v="1899-12-30T22:47:00"/>
    <n v="1"/>
    <n v="2"/>
    <n v="0.5"/>
    <n v="0"/>
    <n v="0"/>
    <m/>
    <n v="0"/>
    <n v="0"/>
    <m/>
    <n v="0"/>
    <n v="1"/>
    <n v="1"/>
    <n v="2"/>
    <n v="0"/>
    <n v="0"/>
    <n v="1"/>
    <n v="3"/>
    <n v="2"/>
    <n v="4"/>
    <n v="0.5"/>
    <d v="2026-03-31T00:00:00"/>
    <m/>
    <m/>
    <m/>
    <n v="22.783333333333331"/>
  </r>
  <r>
    <x v="127"/>
    <s v="PHO"/>
    <s v="ORL"/>
    <s v="L"/>
    <d v="1899-12-30T21:45:00"/>
    <n v="4"/>
    <n v="13"/>
    <n v="0.308"/>
    <n v="1"/>
    <n v="3"/>
    <n v="0.33300000000000002"/>
    <n v="0"/>
    <n v="0"/>
    <m/>
    <n v="1"/>
    <n v="4"/>
    <n v="5"/>
    <n v="0"/>
    <n v="0"/>
    <n v="0"/>
    <n v="1"/>
    <n v="5"/>
    <n v="9"/>
    <n v="-4"/>
    <n v="0.4"/>
    <d v="2026-03-31T00:00:00"/>
    <m/>
    <m/>
    <m/>
    <n v="21.75"/>
  </r>
  <r>
    <x v="284"/>
    <s v="MIL"/>
    <s v="DAL"/>
    <s v="W"/>
    <d v="1899-12-30T04:43:00"/>
    <n v="0"/>
    <n v="1"/>
    <n v="0"/>
    <n v="0"/>
    <n v="0"/>
    <m/>
    <n v="0"/>
    <n v="0"/>
    <m/>
    <n v="1"/>
    <n v="1"/>
    <n v="2"/>
    <n v="0"/>
    <n v="0"/>
    <n v="0"/>
    <n v="0"/>
    <n v="0"/>
    <n v="0"/>
    <n v="-2"/>
    <n v="0.3"/>
    <d v="2026-03-31T00:00:00"/>
    <m/>
    <m/>
    <m/>
    <n v="4.7166666666666668"/>
  </r>
  <r>
    <x v="498"/>
    <s v="CHO"/>
    <s v="BRK"/>
    <s v="W"/>
    <d v="1899-12-30T13:30:00"/>
    <n v="1"/>
    <n v="2"/>
    <n v="0.5"/>
    <n v="1"/>
    <n v="2"/>
    <n v="0.5"/>
    <n v="0"/>
    <n v="0"/>
    <m/>
    <n v="0"/>
    <n v="0"/>
    <n v="0"/>
    <n v="0"/>
    <n v="1"/>
    <n v="0"/>
    <n v="2"/>
    <n v="2"/>
    <n v="3"/>
    <n v="-3"/>
    <n v="0.2"/>
    <d v="2026-03-31T00:00:00"/>
    <m/>
    <m/>
    <m/>
    <n v="13.5"/>
  </r>
  <r>
    <x v="244"/>
    <s v="LAC"/>
    <s v="POR"/>
    <s v="L"/>
    <d v="1899-12-30T05:3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31T00:00:00"/>
    <m/>
    <m/>
    <m/>
    <n v="5.6"/>
  </r>
  <r>
    <x v="206"/>
    <s v="LAC"/>
    <s v="POR"/>
    <s v="L"/>
    <d v="1899-12-30T01:22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3-31T00:00:00"/>
    <m/>
    <m/>
    <m/>
    <n v="1.3666666666666667"/>
  </r>
  <r>
    <x v="397"/>
    <s v="HOU"/>
    <s v="NYK"/>
    <s v="W"/>
    <d v="1899-12-30T01:47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3-31T00:00:00"/>
    <m/>
    <m/>
    <m/>
    <n v="1.7833333333333332"/>
  </r>
  <r>
    <x v="416"/>
    <s v="NYK"/>
    <s v="HOU"/>
    <s v="L"/>
    <d v="1899-12-30T01:52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31T00:00:00"/>
    <m/>
    <m/>
    <m/>
    <n v="1.8666666666666667"/>
  </r>
  <r>
    <x v="64"/>
    <s v="TOR"/>
    <s v="DET"/>
    <s v="L"/>
    <d v="1899-12-30T04:1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31T00:00:00"/>
    <m/>
    <m/>
    <m/>
    <n v="4.1833333333333336"/>
  </r>
  <r>
    <x v="365"/>
    <s v="LAL"/>
    <s v="CLE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31T00:00:00"/>
    <m/>
    <m/>
    <m/>
    <n v="1.35"/>
  </r>
  <r>
    <x v="460"/>
    <s v="TOR"/>
    <s v="DET"/>
    <s v="L"/>
    <d v="1899-12-30T01:2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31T00:00:00"/>
    <m/>
    <m/>
    <m/>
    <n v="1.3833333333333333"/>
  </r>
  <r>
    <x v="208"/>
    <s v="CHO"/>
    <s v="BRK"/>
    <s v="W"/>
    <d v="1899-12-30T01:3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3-31T00:00:00"/>
    <m/>
    <m/>
    <m/>
    <n v="1.6333333333333333"/>
  </r>
  <r>
    <x v="480"/>
    <s v="LAL"/>
    <s v="CLE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3-31T00:00:00"/>
    <m/>
    <m/>
    <m/>
    <n v="1.35"/>
  </r>
  <r>
    <x v="187"/>
    <s v="POR"/>
    <s v="LAC"/>
    <s v="W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3-31T00:00:00"/>
    <m/>
    <m/>
    <m/>
    <n v="1.0999999999999999"/>
  </r>
  <r>
    <x v="406"/>
    <s v="POR"/>
    <s v="LAC"/>
    <s v="W"/>
    <d v="1899-12-30T08:30:00"/>
    <n v="0"/>
    <n v="2"/>
    <n v="0"/>
    <n v="0"/>
    <n v="1"/>
    <n v="0"/>
    <n v="0"/>
    <n v="0"/>
    <m/>
    <n v="1"/>
    <n v="0"/>
    <n v="1"/>
    <n v="1"/>
    <n v="0"/>
    <n v="0"/>
    <n v="0"/>
    <n v="1"/>
    <n v="0"/>
    <n v="8"/>
    <n v="-0.4"/>
    <d v="2026-03-31T00:00:00"/>
    <m/>
    <m/>
    <m/>
    <n v="8.5"/>
  </r>
  <r>
    <x v="437"/>
    <s v="NYK"/>
    <s v="HOU"/>
    <s v="L"/>
    <d v="1899-12-30T01:4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2"/>
    <n v="-0.4"/>
    <d v="2026-03-31T00:00:00"/>
    <m/>
    <m/>
    <m/>
    <n v="1.7833333333333332"/>
  </r>
  <r>
    <x v="464"/>
    <s v="LAL"/>
    <s v="CLE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1"/>
    <n v="0"/>
    <n v="-5"/>
    <n v="-0.4"/>
    <d v="2026-03-31T00:00:00"/>
    <m/>
    <m/>
    <m/>
    <n v="1.35"/>
  </r>
  <r>
    <x v="398"/>
    <s v="HOU"/>
    <s v="NYK"/>
    <s v="W"/>
    <d v="1899-12-30T10:34:00"/>
    <n v="1"/>
    <n v="4"/>
    <n v="0.25"/>
    <n v="0"/>
    <n v="1"/>
    <n v="0"/>
    <n v="0"/>
    <n v="0"/>
    <m/>
    <n v="1"/>
    <n v="0"/>
    <n v="1"/>
    <n v="0"/>
    <n v="0"/>
    <n v="0"/>
    <n v="0"/>
    <n v="2"/>
    <n v="2"/>
    <n v="-11"/>
    <n v="-0.5"/>
    <d v="2026-03-31T00:00:00"/>
    <m/>
    <m/>
    <m/>
    <n v="10.566666666666666"/>
  </r>
  <r>
    <x v="508"/>
    <s v="LAL"/>
    <s v="CLE"/>
    <s v="W"/>
    <d v="1899-12-30T01:2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6-03-31T00:00:00"/>
    <m/>
    <m/>
    <m/>
    <n v="1.35"/>
  </r>
  <r>
    <x v="569"/>
    <s v="TOR"/>
    <s v="DET"/>
    <s v="L"/>
    <d v="1899-12-30T01:23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3-31T00:00:00"/>
    <m/>
    <m/>
    <m/>
    <n v="1.3833333333333333"/>
  </r>
  <r>
    <x v="366"/>
    <s v="LAL"/>
    <s v="CLE"/>
    <s v="W"/>
    <d v="1899-12-30T06:53:00"/>
    <n v="0"/>
    <n v="0"/>
    <m/>
    <n v="0"/>
    <n v="0"/>
    <m/>
    <n v="0"/>
    <n v="0"/>
    <m/>
    <n v="0"/>
    <n v="0"/>
    <n v="0"/>
    <n v="0"/>
    <n v="0"/>
    <n v="0"/>
    <n v="0"/>
    <n v="2"/>
    <n v="0"/>
    <n v="5"/>
    <n v="-0.8"/>
    <d v="2026-03-31T00:00:00"/>
    <m/>
    <m/>
    <m/>
    <n v="6.8833333333333329"/>
  </r>
  <r>
    <x v="76"/>
    <s v="DET"/>
    <s v="TOR"/>
    <s v="W"/>
    <d v="1899-12-30T13:04:00"/>
    <n v="0"/>
    <n v="4"/>
    <n v="0"/>
    <n v="0"/>
    <n v="0"/>
    <m/>
    <n v="1"/>
    <n v="2"/>
    <n v="0.5"/>
    <n v="1"/>
    <n v="1"/>
    <n v="2"/>
    <n v="0"/>
    <n v="1"/>
    <n v="0"/>
    <n v="0"/>
    <n v="2"/>
    <n v="1"/>
    <n v="1"/>
    <n v="-1"/>
    <d v="2026-03-31T00:00:00"/>
    <m/>
    <m/>
    <m/>
    <n v="13.066666666666666"/>
  </r>
  <r>
    <x v="132"/>
    <s v="MIL"/>
    <s v="DAL"/>
    <s v="W"/>
    <d v="1899-12-30T21:56:00"/>
    <n v="2"/>
    <n v="10"/>
    <n v="0.2"/>
    <n v="2"/>
    <n v="9"/>
    <n v="0.222"/>
    <n v="0"/>
    <n v="0"/>
    <m/>
    <n v="0"/>
    <n v="2"/>
    <n v="2"/>
    <n v="2"/>
    <n v="0"/>
    <n v="0"/>
    <n v="2"/>
    <n v="2"/>
    <n v="6"/>
    <n v="-2"/>
    <n v="-1"/>
    <d v="2026-03-31T00:00:00"/>
    <m/>
    <m/>
    <m/>
    <n v="21.933333333333334"/>
  </r>
  <r>
    <x v="401"/>
    <s v="HOU"/>
    <s v="NYK"/>
    <s v="W"/>
    <d v="1899-12-30T01:47:00"/>
    <n v="0"/>
    <n v="2"/>
    <n v="0"/>
    <n v="0"/>
    <n v="2"/>
    <n v="0"/>
    <n v="0"/>
    <n v="0"/>
    <m/>
    <n v="0"/>
    <n v="1"/>
    <n v="1"/>
    <n v="0"/>
    <n v="0"/>
    <n v="0"/>
    <n v="0"/>
    <n v="0"/>
    <n v="0"/>
    <n v="-2"/>
    <n v="-1.1000000000000001"/>
    <d v="2026-03-31T00:00:00"/>
    <m/>
    <m/>
    <m/>
    <n v="1.7833333333333332"/>
  </r>
  <r>
    <x v="84"/>
    <s v="PHO"/>
    <s v="ORL"/>
    <s v="L"/>
    <d v="1899-12-31T08:15:00"/>
    <n v="4"/>
    <n v="14"/>
    <n v="0.28599999999999998"/>
    <n v="2"/>
    <n v="10"/>
    <n v="0.2"/>
    <n v="0"/>
    <n v="0"/>
    <m/>
    <n v="0"/>
    <n v="2"/>
    <n v="2"/>
    <n v="1"/>
    <n v="0"/>
    <n v="0"/>
    <n v="2"/>
    <n v="6"/>
    <n v="10"/>
    <n v="-5"/>
    <n v="-1.3"/>
    <d v="2026-03-31T00:00:00"/>
    <m/>
    <m/>
    <m/>
    <n v="32.25"/>
  </r>
  <r>
    <x v="395"/>
    <s v="HOU"/>
    <s v="NYK"/>
    <s v="W"/>
    <d v="1899-12-30T06:23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11"/>
    <n v="-1.4"/>
    <d v="2026-03-31T00:00:00"/>
    <m/>
    <m/>
    <m/>
    <n v="6.3833333333333329"/>
  </r>
  <r>
    <x v="312"/>
    <s v="LAC"/>
    <s v="POR"/>
    <s v="L"/>
    <d v="1899-12-30T22:23:00"/>
    <n v="2"/>
    <n v="7"/>
    <n v="0.28599999999999998"/>
    <n v="0"/>
    <n v="1"/>
    <n v="0"/>
    <n v="0"/>
    <n v="0"/>
    <m/>
    <n v="0"/>
    <n v="0"/>
    <n v="0"/>
    <n v="0"/>
    <n v="0"/>
    <n v="0"/>
    <n v="2"/>
    <n v="2"/>
    <n v="4"/>
    <n v="-18"/>
    <n v="-2.9"/>
    <d v="2026-03-31T00:00:00"/>
    <m/>
    <m/>
    <m/>
    <n v="22.383333333333333"/>
  </r>
  <r>
    <x v="260"/>
    <s v="CLE"/>
    <s v="LAL"/>
    <s v="L"/>
    <d v="1899-12-30T15:32:00"/>
    <n v="0"/>
    <n v="3"/>
    <n v="0"/>
    <n v="0"/>
    <n v="3"/>
    <n v="0"/>
    <n v="0"/>
    <n v="0"/>
    <m/>
    <n v="0"/>
    <n v="1"/>
    <n v="1"/>
    <n v="1"/>
    <n v="0"/>
    <n v="0"/>
    <n v="2"/>
    <n v="0"/>
    <n v="0"/>
    <n v="4"/>
    <n v="-3.1"/>
    <d v="2026-03-31T00:00:00"/>
    <m/>
    <m/>
    <m/>
    <n v="15.533333333333335"/>
  </r>
  <r>
    <x v="436"/>
    <s v="ORL"/>
    <s v="PHO"/>
    <s v="W"/>
    <d v="1899-12-30T22:07:00"/>
    <n v="0"/>
    <n v="6"/>
    <n v="0"/>
    <n v="0"/>
    <n v="5"/>
    <n v="0"/>
    <n v="0"/>
    <n v="0"/>
    <m/>
    <n v="0"/>
    <n v="0"/>
    <n v="0"/>
    <n v="1"/>
    <n v="1"/>
    <n v="0"/>
    <n v="1"/>
    <n v="1"/>
    <n v="0"/>
    <n v="-12"/>
    <n v="-3.9"/>
    <d v="2026-03-31T00:00:00"/>
    <m/>
    <m/>
    <m/>
    <n v="22.116666666666667"/>
  </r>
  <r>
    <x v="137"/>
    <s v="NYK"/>
    <s v="HOU"/>
    <s v="L"/>
    <d v="1899-12-30T12:37:00"/>
    <n v="1"/>
    <n v="9"/>
    <n v="0.111"/>
    <n v="1"/>
    <n v="5"/>
    <n v="0.2"/>
    <n v="0"/>
    <n v="0"/>
    <m/>
    <n v="0"/>
    <n v="1"/>
    <n v="1"/>
    <n v="2"/>
    <n v="0"/>
    <n v="1"/>
    <n v="3"/>
    <n v="2"/>
    <n v="3"/>
    <n v="-8"/>
    <n v="-4.3"/>
    <d v="2026-03-31T00:00:00"/>
    <m/>
    <m/>
    <m/>
    <n v="12.616666666666667"/>
  </r>
  <r>
    <x v="184"/>
    <s v="DAL"/>
    <s v="MIL"/>
    <s v="L"/>
    <d v="1899-12-31T02:23:00"/>
    <n v="1"/>
    <n v="12"/>
    <n v="8.3000000000000004E-2"/>
    <n v="1"/>
    <n v="9"/>
    <n v="0.111"/>
    <n v="0"/>
    <n v="0"/>
    <m/>
    <n v="0"/>
    <n v="3"/>
    <n v="3"/>
    <n v="1"/>
    <n v="0"/>
    <n v="0"/>
    <n v="1"/>
    <n v="0"/>
    <n v="3"/>
    <n v="-26"/>
    <n v="-4.4000000000000004"/>
    <d v="2026-03-31T00:00:00"/>
    <m/>
    <m/>
    <m/>
    <n v="26.383333333333333"/>
  </r>
  <r>
    <x v="40"/>
    <s v="SAS"/>
    <s v="GSW"/>
    <s v="W"/>
    <d v="1899-12-31T04:56:00"/>
    <n v="16"/>
    <n v="22"/>
    <n v="0.72699999999999998"/>
    <n v="2"/>
    <n v="6"/>
    <n v="0.33300000000000002"/>
    <n v="7"/>
    <n v="8"/>
    <n v="0.875"/>
    <n v="0"/>
    <n v="18"/>
    <n v="18"/>
    <n v="3"/>
    <n v="0"/>
    <n v="3"/>
    <n v="0"/>
    <n v="0"/>
    <n v="41"/>
    <n v="16"/>
    <n v="41.2"/>
    <d v="2026-04-01T00:00:00"/>
    <m/>
    <m/>
    <m/>
    <n v="28.93333333333333"/>
  </r>
  <r>
    <x v="466"/>
    <s v="PHI"/>
    <s v="WAS"/>
    <s v="W"/>
    <d v="1899-12-31T06:23:00"/>
    <n v="15"/>
    <n v="22"/>
    <n v="0.68200000000000005"/>
    <n v="6"/>
    <n v="12"/>
    <n v="0.5"/>
    <n v="3"/>
    <n v="4"/>
    <n v="0.75"/>
    <n v="0"/>
    <n v="5"/>
    <n v="5"/>
    <n v="6"/>
    <n v="3"/>
    <n v="0"/>
    <n v="0"/>
    <n v="2"/>
    <n v="39"/>
    <n v="26"/>
    <n v="37.1"/>
    <d v="2026-04-01T00:00:00"/>
    <m/>
    <m/>
    <m/>
    <n v="30.383333333333333"/>
  </r>
  <r>
    <x v="73"/>
    <s v="BOS"/>
    <s v="MIA"/>
    <s v="W"/>
    <d v="1899-12-31T13:20:00"/>
    <n v="17"/>
    <n v="29"/>
    <n v="0.58599999999999997"/>
    <n v="4"/>
    <n v="10"/>
    <n v="0.4"/>
    <n v="5"/>
    <n v="7"/>
    <n v="0.71399999999999997"/>
    <n v="1"/>
    <n v="2"/>
    <n v="3"/>
    <n v="7"/>
    <n v="0"/>
    <n v="0"/>
    <n v="1"/>
    <n v="3"/>
    <n v="43"/>
    <n v="9"/>
    <n v="32.700000000000003"/>
    <d v="2026-04-01T00:00:00"/>
    <m/>
    <m/>
    <m/>
    <n v="37.333333333333336"/>
  </r>
  <r>
    <x v="313"/>
    <s v="DEN"/>
    <s v="UTA"/>
    <s v="W"/>
    <d v="1899-12-31T13:15:00"/>
    <n v="12"/>
    <n v="26"/>
    <n v="0.46200000000000002"/>
    <n v="10"/>
    <n v="16"/>
    <n v="0.625"/>
    <n v="3"/>
    <n v="3"/>
    <n v="1"/>
    <n v="2"/>
    <n v="3"/>
    <n v="5"/>
    <n v="5"/>
    <n v="1"/>
    <n v="2"/>
    <n v="1"/>
    <n v="0"/>
    <n v="37"/>
    <n v="20"/>
    <n v="30.8"/>
    <d v="2026-04-01T00:00:00"/>
    <m/>
    <m/>
    <m/>
    <n v="37.25"/>
  </r>
  <r>
    <x v="22"/>
    <s v="HOU"/>
    <s v="MIL"/>
    <s v="W"/>
    <d v="1899-12-31T13:09:00"/>
    <n v="9"/>
    <n v="15"/>
    <n v="0.6"/>
    <n v="9"/>
    <n v="14"/>
    <n v="0.64300000000000002"/>
    <n v="0"/>
    <n v="0"/>
    <m/>
    <n v="0"/>
    <n v="4"/>
    <n v="4"/>
    <n v="6"/>
    <n v="2"/>
    <n v="0"/>
    <n v="0"/>
    <n v="0"/>
    <n v="27"/>
    <n v="17"/>
    <n v="27.5"/>
    <d v="2026-04-01T00:00:00"/>
    <m/>
    <m/>
    <m/>
    <n v="37.15"/>
  </r>
  <r>
    <x v="445"/>
    <s v="SAC"/>
    <s v="TOR"/>
    <s v="W"/>
    <d v="1899-12-31T13:58:00"/>
    <n v="12"/>
    <n v="19"/>
    <n v="0.63200000000000001"/>
    <n v="1"/>
    <n v="2"/>
    <n v="0.5"/>
    <n v="3"/>
    <n v="4"/>
    <n v="0.75"/>
    <n v="11"/>
    <n v="8"/>
    <n v="19"/>
    <n v="1"/>
    <n v="0"/>
    <n v="1"/>
    <n v="2"/>
    <n v="4"/>
    <n v="28"/>
    <n v="22"/>
    <n v="27"/>
    <d v="2026-04-01T00:00:00"/>
    <m/>
    <m/>
    <m/>
    <n v="37.966666666666669"/>
  </r>
  <r>
    <x v="210"/>
    <s v="ATL"/>
    <s v="ORL"/>
    <s v="W"/>
    <d v="1899-12-31T09:18:00"/>
    <n v="11"/>
    <n v="16"/>
    <n v="0.68799999999999994"/>
    <n v="5"/>
    <n v="9"/>
    <n v="0.55600000000000005"/>
    <n v="5"/>
    <n v="6"/>
    <n v="0.83299999999999996"/>
    <n v="0"/>
    <n v="4"/>
    <n v="4"/>
    <n v="1"/>
    <n v="3"/>
    <n v="1"/>
    <n v="3"/>
    <n v="3"/>
    <n v="32"/>
    <n v="28"/>
    <n v="26.2"/>
    <d v="2026-04-01T00:00:00"/>
    <m/>
    <m/>
    <m/>
    <n v="33.299999999999997"/>
  </r>
  <r>
    <x v="1"/>
    <s v="HOU"/>
    <s v="MIL"/>
    <s v="W"/>
    <d v="1899-12-31T05:29:00"/>
    <n v="9"/>
    <n v="13"/>
    <n v="0.69199999999999995"/>
    <n v="2"/>
    <n v="2"/>
    <n v="1"/>
    <n v="5"/>
    <n v="6"/>
    <n v="0.83299999999999996"/>
    <n v="2"/>
    <n v="7"/>
    <n v="9"/>
    <n v="4"/>
    <n v="2"/>
    <n v="1"/>
    <n v="0"/>
    <n v="5"/>
    <n v="25"/>
    <n v="6"/>
    <n v="26.1"/>
    <d v="2026-04-01T00:00:00"/>
    <m/>
    <m/>
    <m/>
    <n v="29.483333333333334"/>
  </r>
  <r>
    <x v="546"/>
    <s v="BOS"/>
    <s v="MIA"/>
    <s v="W"/>
    <d v="1899-12-31T13:15:00"/>
    <n v="9"/>
    <n v="21"/>
    <n v="0.42899999999999999"/>
    <n v="4"/>
    <n v="13"/>
    <n v="0.308"/>
    <n v="3"/>
    <n v="4"/>
    <n v="0.75"/>
    <n v="0"/>
    <n v="18"/>
    <n v="18"/>
    <n v="11"/>
    <n v="2"/>
    <n v="0"/>
    <n v="2"/>
    <n v="2"/>
    <n v="25"/>
    <n v="7"/>
    <n v="25.8"/>
    <d v="2026-04-01T00:00:00"/>
    <m/>
    <m/>
    <m/>
    <n v="37.25"/>
  </r>
  <r>
    <x v="332"/>
    <s v="MIL"/>
    <s v="HOU"/>
    <s v="L"/>
    <d v="1899-12-31T20:41:00"/>
    <n v="15"/>
    <n v="31"/>
    <n v="0.48399999999999999"/>
    <n v="1"/>
    <n v="7"/>
    <n v="0.14299999999999999"/>
    <n v="5"/>
    <n v="5"/>
    <n v="1"/>
    <n v="1"/>
    <n v="6"/>
    <n v="7"/>
    <n v="10"/>
    <n v="1"/>
    <n v="0"/>
    <n v="5"/>
    <n v="1"/>
    <n v="36"/>
    <n v="-11"/>
    <n v="25.4"/>
    <d v="2026-04-01T00:00:00"/>
    <m/>
    <m/>
    <m/>
    <n v="44.68333333333333"/>
  </r>
  <r>
    <x v="259"/>
    <s v="WAS"/>
    <s v="PHI"/>
    <s v="L"/>
    <d v="1899-12-31T10:31:00"/>
    <n v="8"/>
    <n v="9"/>
    <n v="0.88900000000000001"/>
    <n v="3"/>
    <n v="3"/>
    <n v="1"/>
    <n v="2"/>
    <n v="2"/>
    <n v="1"/>
    <n v="1"/>
    <n v="5"/>
    <n v="6"/>
    <n v="6"/>
    <n v="0"/>
    <n v="0"/>
    <n v="0"/>
    <n v="1"/>
    <n v="21"/>
    <n v="-14"/>
    <n v="23.9"/>
    <d v="2026-04-01T00:00:00"/>
    <m/>
    <m/>
    <m/>
    <n v="34.516666666666666"/>
  </r>
  <r>
    <x v="41"/>
    <s v="PHI"/>
    <s v="WAS"/>
    <s v="W"/>
    <d v="1899-12-31T10:01:00"/>
    <n v="12"/>
    <n v="20"/>
    <n v="0.6"/>
    <n v="1"/>
    <n v="5"/>
    <n v="0.2"/>
    <n v="3"/>
    <n v="4"/>
    <n v="0.75"/>
    <n v="0"/>
    <n v="2"/>
    <n v="2"/>
    <n v="9"/>
    <n v="1"/>
    <n v="0"/>
    <n v="2"/>
    <n v="1"/>
    <n v="28"/>
    <n v="28"/>
    <n v="23.9"/>
    <d v="2026-04-01T00:00:00"/>
    <m/>
    <m/>
    <m/>
    <n v="34.016666666666666"/>
  </r>
  <r>
    <x v="56"/>
    <s v="NYK"/>
    <s v="MEM"/>
    <s v="W"/>
    <d v="1899-12-31T15:42:00"/>
    <n v="8"/>
    <n v="17"/>
    <n v="0.47099999999999997"/>
    <n v="4"/>
    <n v="8"/>
    <n v="0.5"/>
    <n v="5"/>
    <n v="6"/>
    <n v="0.83299999999999996"/>
    <n v="3"/>
    <n v="10"/>
    <n v="13"/>
    <n v="3"/>
    <n v="1"/>
    <n v="2"/>
    <n v="1"/>
    <n v="3"/>
    <n v="25"/>
    <n v="15"/>
    <n v="23.3"/>
    <d v="2026-04-01T00:00:00"/>
    <m/>
    <m/>
    <m/>
    <n v="39.699999999999996"/>
  </r>
  <r>
    <x v="311"/>
    <s v="IND"/>
    <s v="CHI"/>
    <s v="W"/>
    <d v="1899-12-30T21:33:00"/>
    <n v="11"/>
    <n v="16"/>
    <n v="0.68799999999999994"/>
    <n v="1"/>
    <n v="4"/>
    <n v="0.25"/>
    <n v="2"/>
    <n v="2"/>
    <n v="1"/>
    <n v="0"/>
    <n v="4"/>
    <n v="4"/>
    <n v="5"/>
    <n v="0"/>
    <n v="0"/>
    <n v="0"/>
    <n v="0"/>
    <n v="25"/>
    <n v="22"/>
    <n v="22.9"/>
    <d v="2026-04-01T00:00:00"/>
    <m/>
    <m/>
    <m/>
    <n v="21.55"/>
  </r>
  <r>
    <x v="50"/>
    <s v="PHI"/>
    <s v="WAS"/>
    <s v="W"/>
    <d v="1899-12-31T08:54:00"/>
    <n v="10"/>
    <n v="15"/>
    <n v="0.66700000000000004"/>
    <n v="2"/>
    <n v="3"/>
    <n v="0.66700000000000004"/>
    <n v="1"/>
    <n v="1"/>
    <n v="1"/>
    <n v="2"/>
    <n v="1"/>
    <n v="3"/>
    <n v="10"/>
    <n v="0"/>
    <n v="0"/>
    <n v="2"/>
    <n v="1"/>
    <n v="23"/>
    <n v="29"/>
    <n v="22.8"/>
    <d v="2026-04-01T00:00:00"/>
    <m/>
    <m/>
    <m/>
    <n v="32.9"/>
  </r>
  <r>
    <x v="11"/>
    <s v="HOU"/>
    <s v="MIL"/>
    <s v="W"/>
    <d v="1899-12-31T15:54:00"/>
    <n v="5"/>
    <n v="10"/>
    <n v="0.5"/>
    <n v="0"/>
    <n v="0"/>
    <m/>
    <n v="8"/>
    <n v="8"/>
    <n v="1"/>
    <n v="3"/>
    <n v="5"/>
    <n v="8"/>
    <n v="6"/>
    <n v="2"/>
    <n v="0"/>
    <n v="0"/>
    <n v="1"/>
    <n v="18"/>
    <n v="12"/>
    <n v="22.4"/>
    <d v="2026-04-01T00:00:00"/>
    <m/>
    <m/>
    <m/>
    <n v="39.900000000000006"/>
  </r>
  <r>
    <x v="171"/>
    <s v="UTA"/>
    <s v="DEN"/>
    <s v="L"/>
    <d v="1899-12-31T06:38:00"/>
    <n v="9"/>
    <n v="15"/>
    <n v="0.6"/>
    <n v="3"/>
    <n v="8"/>
    <n v="0.375"/>
    <n v="4"/>
    <n v="5"/>
    <n v="0.8"/>
    <n v="1"/>
    <n v="11"/>
    <n v="12"/>
    <n v="3"/>
    <n v="0"/>
    <n v="1"/>
    <n v="1"/>
    <n v="4"/>
    <n v="25"/>
    <n v="8"/>
    <n v="21.9"/>
    <d v="2026-04-01T00:00:00"/>
    <m/>
    <m/>
    <m/>
    <n v="30.633333333333333"/>
  </r>
  <r>
    <x v="488"/>
    <s v="IND"/>
    <s v="CHI"/>
    <s v="W"/>
    <d v="1899-12-31T06:45:00"/>
    <n v="8"/>
    <n v="15"/>
    <n v="0.53300000000000003"/>
    <n v="5"/>
    <n v="8"/>
    <n v="0.625"/>
    <n v="3"/>
    <n v="4"/>
    <n v="0.75"/>
    <n v="1"/>
    <n v="1"/>
    <n v="2"/>
    <n v="5"/>
    <n v="2"/>
    <n v="1"/>
    <n v="0"/>
    <n v="4"/>
    <n v="24"/>
    <n v="22"/>
    <n v="21.9"/>
    <d v="2026-04-01T00:00:00"/>
    <m/>
    <m/>
    <m/>
    <n v="30.75"/>
  </r>
  <r>
    <x v="165"/>
    <s v="MIA"/>
    <s v="BOS"/>
    <s v="L"/>
    <d v="1899-12-31T13:51:00"/>
    <n v="10"/>
    <n v="21"/>
    <n v="0.47599999999999998"/>
    <n v="5"/>
    <n v="10"/>
    <n v="0.5"/>
    <n v="4"/>
    <n v="8"/>
    <n v="0.5"/>
    <n v="4"/>
    <n v="6"/>
    <n v="10"/>
    <n v="2"/>
    <n v="2"/>
    <n v="0"/>
    <n v="3"/>
    <n v="2"/>
    <n v="29"/>
    <n v="-23"/>
    <n v="20.9"/>
    <d v="2026-04-01T00:00:00"/>
    <m/>
    <m/>
    <m/>
    <n v="37.85"/>
  </r>
  <r>
    <x v="86"/>
    <s v="UTA"/>
    <s v="DEN"/>
    <s v="L"/>
    <d v="1899-12-31T08:42:00"/>
    <n v="11"/>
    <n v="18"/>
    <n v="0.61099999999999999"/>
    <n v="6"/>
    <n v="9"/>
    <n v="0.66700000000000004"/>
    <n v="0"/>
    <n v="1"/>
    <n v="0"/>
    <n v="1"/>
    <n v="5"/>
    <n v="6"/>
    <n v="4"/>
    <n v="1"/>
    <n v="1"/>
    <n v="4"/>
    <n v="3"/>
    <n v="28"/>
    <n v="4"/>
    <n v="20.9"/>
    <d v="2026-04-01T00:00:00"/>
    <m/>
    <m/>
    <m/>
    <n v="32.700000000000003"/>
  </r>
  <r>
    <x v="251"/>
    <s v="BOS"/>
    <s v="MIA"/>
    <s v="W"/>
    <d v="1899-12-31T04:40:00"/>
    <n v="9"/>
    <n v="11"/>
    <n v="0.81799999999999995"/>
    <n v="5"/>
    <n v="7"/>
    <n v="0.71399999999999997"/>
    <n v="0"/>
    <n v="1"/>
    <n v="0"/>
    <n v="0"/>
    <n v="3"/>
    <n v="3"/>
    <n v="0"/>
    <n v="1"/>
    <n v="1"/>
    <n v="0"/>
    <n v="1"/>
    <n v="23"/>
    <n v="23"/>
    <n v="20.7"/>
    <d v="2026-04-01T00:00:00"/>
    <m/>
    <m/>
    <m/>
    <n v="28.666666666666664"/>
  </r>
  <r>
    <x v="325"/>
    <s v="DEN"/>
    <s v="UTA"/>
    <s v="W"/>
    <d v="1899-12-31T11:29:00"/>
    <n v="7"/>
    <n v="13"/>
    <n v="0.53800000000000003"/>
    <n v="3"/>
    <n v="7"/>
    <n v="0.42899999999999999"/>
    <n v="2"/>
    <n v="2"/>
    <n v="1"/>
    <n v="3"/>
    <n v="6"/>
    <n v="9"/>
    <n v="6"/>
    <n v="2"/>
    <n v="0"/>
    <n v="1"/>
    <n v="3"/>
    <n v="19"/>
    <n v="16"/>
    <n v="20.6"/>
    <d v="2026-04-01T00:00:00"/>
    <m/>
    <m/>
    <m/>
    <n v="35.483333333333334"/>
  </r>
  <r>
    <x v="564"/>
    <s v="MIL"/>
    <s v="HOU"/>
    <s v="L"/>
    <d v="1899-12-31T14:15:00"/>
    <n v="9"/>
    <n v="14"/>
    <n v="0.64300000000000002"/>
    <n v="4"/>
    <n v="7"/>
    <n v="0.57099999999999995"/>
    <n v="3"/>
    <n v="3"/>
    <n v="1"/>
    <n v="2"/>
    <n v="0"/>
    <n v="2"/>
    <n v="4"/>
    <n v="1"/>
    <n v="0"/>
    <n v="2"/>
    <n v="4"/>
    <n v="25"/>
    <n v="0"/>
    <n v="20.399999999999999"/>
    <d v="2026-04-01T00:00:00"/>
    <m/>
    <m/>
    <m/>
    <n v="38.25"/>
  </r>
  <r>
    <x v="104"/>
    <s v="NYK"/>
    <s v="MEM"/>
    <s v="W"/>
    <d v="1899-12-31T05:29:00"/>
    <n v="8"/>
    <n v="12"/>
    <n v="0.66700000000000004"/>
    <n v="0"/>
    <n v="0"/>
    <m/>
    <n v="4"/>
    <n v="5"/>
    <n v="0.8"/>
    <n v="6"/>
    <n v="5"/>
    <n v="11"/>
    <n v="11"/>
    <n v="0"/>
    <n v="1"/>
    <n v="7"/>
    <n v="3"/>
    <n v="20"/>
    <n v="5"/>
    <n v="20.3"/>
    <d v="2026-04-01T00:00:00"/>
    <m/>
    <m/>
    <m/>
    <n v="29.483333333333334"/>
  </r>
  <r>
    <x v="42"/>
    <s v="SAC"/>
    <s v="TOR"/>
    <s v="W"/>
    <d v="1899-12-31T10:52:00"/>
    <n v="7"/>
    <n v="18"/>
    <n v="0.38900000000000001"/>
    <n v="2"/>
    <n v="4"/>
    <n v="0.5"/>
    <n v="12"/>
    <n v="12"/>
    <n v="1"/>
    <n v="1"/>
    <n v="0"/>
    <n v="1"/>
    <n v="4"/>
    <n v="0"/>
    <n v="0"/>
    <n v="1"/>
    <n v="2"/>
    <n v="28"/>
    <n v="2"/>
    <n v="19.899999999999999"/>
    <d v="2026-04-01T00:00:00"/>
    <m/>
    <m/>
    <m/>
    <n v="34.866666666666667"/>
  </r>
  <r>
    <x v="105"/>
    <s v="BOS"/>
    <s v="MIA"/>
    <s v="W"/>
    <d v="1899-12-31T09:05:00"/>
    <n v="5"/>
    <n v="7"/>
    <n v="0.71399999999999997"/>
    <n v="0"/>
    <n v="0"/>
    <m/>
    <n v="6"/>
    <n v="8"/>
    <n v="0.75"/>
    <n v="3"/>
    <n v="8"/>
    <n v="11"/>
    <n v="3"/>
    <n v="0"/>
    <n v="3"/>
    <n v="0"/>
    <n v="3"/>
    <n v="16"/>
    <n v="28"/>
    <n v="19.8"/>
    <d v="2026-04-01T00:00:00"/>
    <m/>
    <m/>
    <m/>
    <n v="33.083333333333336"/>
  </r>
  <r>
    <x v="204"/>
    <s v="TOR"/>
    <s v="SAC"/>
    <s v="L"/>
    <d v="1899-12-31T09:09:00"/>
    <n v="7"/>
    <n v="10"/>
    <n v="0.7"/>
    <n v="3"/>
    <n v="5"/>
    <n v="0.6"/>
    <n v="0"/>
    <n v="0"/>
    <m/>
    <n v="1"/>
    <n v="5"/>
    <n v="6"/>
    <n v="3"/>
    <n v="1"/>
    <n v="2"/>
    <n v="0"/>
    <n v="1"/>
    <n v="17"/>
    <n v="-9"/>
    <n v="19.100000000000001"/>
    <d v="2026-04-01T00:00:00"/>
    <m/>
    <m/>
    <m/>
    <n v="33.150000000000006"/>
  </r>
  <r>
    <x v="345"/>
    <s v="MEM"/>
    <s v="NYK"/>
    <s v="L"/>
    <d v="1899-12-31T01:17:00"/>
    <n v="8"/>
    <n v="12"/>
    <n v="0.66700000000000004"/>
    <n v="3"/>
    <n v="4"/>
    <n v="0.75"/>
    <n v="1"/>
    <n v="2"/>
    <n v="0.5"/>
    <n v="0"/>
    <n v="3"/>
    <n v="3"/>
    <n v="4"/>
    <n v="0"/>
    <n v="1"/>
    <n v="0"/>
    <n v="0"/>
    <n v="20"/>
    <n v="2"/>
    <n v="18.8"/>
    <d v="2026-04-01T00:00:00"/>
    <m/>
    <m/>
    <m/>
    <n v="25.283333333333331"/>
  </r>
  <r>
    <x v="270"/>
    <s v="UTA"/>
    <s v="DEN"/>
    <s v="L"/>
    <d v="1899-12-31T05:11:00"/>
    <n v="4"/>
    <n v="7"/>
    <n v="0.57099999999999995"/>
    <n v="1"/>
    <n v="3"/>
    <n v="0.33300000000000002"/>
    <n v="3"/>
    <n v="5"/>
    <n v="0.6"/>
    <n v="6"/>
    <n v="4"/>
    <n v="10"/>
    <n v="6"/>
    <n v="2"/>
    <n v="1"/>
    <n v="1"/>
    <n v="2"/>
    <n v="12"/>
    <n v="-10"/>
    <n v="18.399999999999999"/>
    <d v="2026-04-01T00:00:00"/>
    <m/>
    <m/>
    <m/>
    <n v="29.183333333333334"/>
  </r>
  <r>
    <x v="60"/>
    <s v="MIA"/>
    <s v="BOS"/>
    <s v="L"/>
    <d v="1899-12-31T16:23:00"/>
    <n v="8"/>
    <n v="15"/>
    <n v="0.53300000000000003"/>
    <n v="5"/>
    <n v="10"/>
    <n v="0.5"/>
    <n v="0"/>
    <n v="0"/>
    <m/>
    <n v="0"/>
    <n v="2"/>
    <n v="2"/>
    <n v="7"/>
    <n v="0"/>
    <n v="0"/>
    <n v="0"/>
    <n v="2"/>
    <n v="21"/>
    <n v="7"/>
    <n v="18.399999999999999"/>
    <d v="2026-04-01T00:00:00"/>
    <m/>
    <m/>
    <m/>
    <n v="40.383333333333333"/>
  </r>
  <r>
    <x v="214"/>
    <s v="IND"/>
    <s v="CHI"/>
    <s v="W"/>
    <d v="1899-12-31T04:03:00"/>
    <n v="8"/>
    <n v="10"/>
    <n v="0.8"/>
    <n v="1"/>
    <n v="3"/>
    <n v="0.33300000000000002"/>
    <n v="0"/>
    <n v="0"/>
    <m/>
    <n v="3"/>
    <n v="5"/>
    <n v="8"/>
    <n v="6"/>
    <n v="0"/>
    <n v="0"/>
    <n v="2"/>
    <n v="2"/>
    <n v="17"/>
    <n v="18"/>
    <n v="18.2"/>
    <d v="2026-04-01T00:00:00"/>
    <m/>
    <m/>
    <m/>
    <n v="28.049999999999997"/>
  </r>
  <r>
    <x v="307"/>
    <s v="MIA"/>
    <s v="BOS"/>
    <s v="L"/>
    <d v="1899-12-31T13:51:00"/>
    <n v="7"/>
    <n v="13"/>
    <n v="0.53800000000000003"/>
    <n v="2"/>
    <n v="4"/>
    <n v="0.5"/>
    <n v="2"/>
    <n v="4"/>
    <n v="0.5"/>
    <n v="2"/>
    <n v="1"/>
    <n v="3"/>
    <n v="6"/>
    <n v="3"/>
    <n v="0"/>
    <n v="1"/>
    <n v="2"/>
    <n v="18"/>
    <n v="7"/>
    <n v="18"/>
    <d v="2026-04-01T00:00:00"/>
    <m/>
    <m/>
    <m/>
    <n v="37.85"/>
  </r>
  <r>
    <x v="323"/>
    <s v="DEN"/>
    <s v="UTA"/>
    <s v="W"/>
    <d v="1899-12-31T06:42:00"/>
    <n v="7"/>
    <n v="11"/>
    <n v="0.63600000000000001"/>
    <n v="1"/>
    <n v="3"/>
    <n v="0.33300000000000002"/>
    <n v="3"/>
    <n v="3"/>
    <n v="1"/>
    <n v="2"/>
    <n v="4"/>
    <n v="6"/>
    <n v="4"/>
    <n v="0"/>
    <n v="0"/>
    <n v="0"/>
    <n v="2"/>
    <n v="18"/>
    <n v="15"/>
    <n v="17.7"/>
    <d v="2026-04-01T00:00:00"/>
    <m/>
    <m/>
    <m/>
    <n v="30.699999999999996"/>
  </r>
  <r>
    <x v="277"/>
    <s v="WAS"/>
    <s v="PHI"/>
    <s v="L"/>
    <d v="1899-12-30T20:45:00"/>
    <n v="7"/>
    <n v="10"/>
    <n v="0.7"/>
    <n v="0"/>
    <n v="1"/>
    <n v="0"/>
    <n v="3"/>
    <n v="5"/>
    <n v="0.6"/>
    <n v="3"/>
    <n v="4"/>
    <n v="7"/>
    <n v="0"/>
    <n v="1"/>
    <n v="2"/>
    <n v="0"/>
    <n v="0"/>
    <n v="17"/>
    <n v="5"/>
    <n v="17.7"/>
    <d v="2026-04-01T00:00:00"/>
    <m/>
    <m/>
    <m/>
    <n v="20.75"/>
  </r>
  <r>
    <x v="314"/>
    <s v="DEN"/>
    <s v="UTA"/>
    <s v="W"/>
    <d v="1899-12-31T09:06:00"/>
    <n v="5"/>
    <n v="10"/>
    <n v="0.5"/>
    <n v="0"/>
    <n v="1"/>
    <n v="0"/>
    <n v="5"/>
    <n v="7"/>
    <n v="0.71399999999999997"/>
    <n v="0"/>
    <n v="17"/>
    <n v="17"/>
    <n v="12"/>
    <n v="0"/>
    <n v="0"/>
    <n v="5"/>
    <n v="1"/>
    <n v="15"/>
    <n v="10"/>
    <n v="17.3"/>
    <d v="2026-04-01T00:00:00"/>
    <m/>
    <m/>
    <m/>
    <n v="33.1"/>
  </r>
  <r>
    <x v="66"/>
    <s v="SAS"/>
    <s v="GSW"/>
    <s v="W"/>
    <d v="1899-12-31T08:40:00"/>
    <n v="4"/>
    <n v="9"/>
    <n v="0.44400000000000001"/>
    <n v="2"/>
    <n v="4"/>
    <n v="0.5"/>
    <n v="5"/>
    <n v="7"/>
    <n v="0.71399999999999997"/>
    <n v="4"/>
    <n v="3"/>
    <n v="7"/>
    <n v="11"/>
    <n v="1"/>
    <n v="0"/>
    <n v="4"/>
    <n v="2"/>
    <n v="15"/>
    <n v="6"/>
    <n v="17.100000000000001"/>
    <d v="2026-04-01T00:00:00"/>
    <m/>
    <m/>
    <m/>
    <n v="32.666666666666671"/>
  </r>
  <r>
    <x v="120"/>
    <s v="TOR"/>
    <s v="SAC"/>
    <s v="L"/>
    <d v="1899-12-31T04:12:00"/>
    <n v="6"/>
    <n v="8"/>
    <n v="0.75"/>
    <n v="0"/>
    <n v="0"/>
    <m/>
    <n v="6"/>
    <n v="8"/>
    <n v="0.75"/>
    <n v="1"/>
    <n v="4"/>
    <n v="5"/>
    <n v="1"/>
    <n v="1"/>
    <n v="0"/>
    <n v="0"/>
    <n v="2"/>
    <n v="18"/>
    <n v="-9"/>
    <n v="16.8"/>
    <d v="2026-04-01T00:00:00"/>
    <m/>
    <m/>
    <m/>
    <n v="28.200000000000003"/>
  </r>
  <r>
    <x v="138"/>
    <s v="TOR"/>
    <s v="SAC"/>
    <s v="L"/>
    <d v="1899-12-31T13:05:00"/>
    <n v="5"/>
    <n v="9"/>
    <n v="0.55600000000000005"/>
    <n v="3"/>
    <n v="3"/>
    <n v="1"/>
    <n v="3"/>
    <n v="3"/>
    <n v="1"/>
    <n v="0"/>
    <n v="1"/>
    <n v="1"/>
    <n v="7"/>
    <n v="2"/>
    <n v="1"/>
    <n v="2"/>
    <n v="2"/>
    <n v="16"/>
    <n v="17"/>
    <n v="16.8"/>
    <d v="2026-04-01T00:00:00"/>
    <m/>
    <m/>
    <m/>
    <n v="37.083333333333329"/>
  </r>
  <r>
    <x v="388"/>
    <s v="TOR"/>
    <s v="SAC"/>
    <s v="L"/>
    <d v="1899-12-30T18:01:00"/>
    <n v="7"/>
    <n v="9"/>
    <n v="0.77800000000000002"/>
    <n v="0"/>
    <n v="1"/>
    <n v="0"/>
    <n v="6"/>
    <n v="8"/>
    <n v="0.75"/>
    <n v="1"/>
    <n v="3"/>
    <n v="4"/>
    <n v="2"/>
    <n v="0"/>
    <n v="0"/>
    <n v="0"/>
    <n v="5"/>
    <n v="20"/>
    <n v="5"/>
    <n v="16.7"/>
    <d v="2026-04-01T00:00:00"/>
    <m/>
    <m/>
    <m/>
    <n v="18.016666666666666"/>
  </r>
  <r>
    <x v="456"/>
    <s v="MIL"/>
    <s v="HOU"/>
    <s v="L"/>
    <d v="1899-12-31T15:52:00"/>
    <n v="9"/>
    <n v="13"/>
    <n v="0.69199999999999995"/>
    <n v="5"/>
    <n v="9"/>
    <n v="0.55600000000000005"/>
    <n v="0"/>
    <n v="0"/>
    <m/>
    <n v="0"/>
    <n v="3"/>
    <n v="3"/>
    <n v="0"/>
    <n v="0"/>
    <n v="1"/>
    <n v="2"/>
    <n v="1"/>
    <n v="23"/>
    <n v="-4"/>
    <n v="16.7"/>
    <d v="2026-04-01T00:00:00"/>
    <m/>
    <m/>
    <m/>
    <n v="39.866666666666667"/>
  </r>
  <r>
    <x v="9"/>
    <s v="HOU"/>
    <s v="MIL"/>
    <s v="W"/>
    <d v="1899-12-31T15:18:00"/>
    <n v="7"/>
    <n v="16"/>
    <n v="0.438"/>
    <n v="2"/>
    <n v="6"/>
    <n v="0.33300000000000002"/>
    <n v="3"/>
    <n v="4"/>
    <n v="0.75"/>
    <n v="1"/>
    <n v="4"/>
    <n v="5"/>
    <n v="9"/>
    <n v="0"/>
    <n v="1"/>
    <n v="2"/>
    <n v="2"/>
    <n v="19"/>
    <n v="6"/>
    <n v="16.3"/>
    <d v="2026-04-01T00:00:00"/>
    <m/>
    <m/>
    <m/>
    <n v="39.299999999999997"/>
  </r>
  <r>
    <x v="57"/>
    <s v="ATL"/>
    <s v="ORL"/>
    <s v="W"/>
    <d v="1899-12-31T09:33:00"/>
    <n v="8"/>
    <n v="17"/>
    <n v="0.47099999999999997"/>
    <n v="0"/>
    <n v="4"/>
    <n v="0"/>
    <n v="2"/>
    <n v="3"/>
    <n v="0.66700000000000004"/>
    <n v="0"/>
    <n v="14"/>
    <n v="14"/>
    <n v="8"/>
    <n v="1"/>
    <n v="1"/>
    <n v="3"/>
    <n v="3"/>
    <n v="18"/>
    <n v="14"/>
    <n v="16.2"/>
    <d v="2026-04-01T00:00:00"/>
    <m/>
    <m/>
    <m/>
    <n v="33.549999999999997"/>
  </r>
  <r>
    <x v="560"/>
    <s v="GSW"/>
    <s v="SAS"/>
    <s v="L"/>
    <d v="1899-12-31T05:00:00"/>
    <n v="6"/>
    <n v="9"/>
    <n v="0.66700000000000004"/>
    <n v="0"/>
    <n v="1"/>
    <n v="0"/>
    <n v="5"/>
    <n v="6"/>
    <n v="0.83299999999999996"/>
    <n v="1"/>
    <n v="7"/>
    <n v="8"/>
    <n v="4"/>
    <n v="0"/>
    <n v="1"/>
    <n v="1"/>
    <n v="5"/>
    <n v="17"/>
    <n v="1"/>
    <n v="16"/>
    <d v="2026-04-01T00:00:00"/>
    <m/>
    <m/>
    <m/>
    <n v="29"/>
  </r>
  <r>
    <x v="159"/>
    <s v="MEM"/>
    <s v="NYK"/>
    <s v="L"/>
    <d v="1899-12-31T00:31:00"/>
    <n v="6"/>
    <n v="11"/>
    <n v="0.54500000000000004"/>
    <n v="1"/>
    <n v="4"/>
    <n v="0.25"/>
    <n v="4"/>
    <n v="5"/>
    <n v="0.8"/>
    <n v="1"/>
    <n v="3"/>
    <n v="4"/>
    <n v="1"/>
    <n v="2"/>
    <n v="1"/>
    <n v="0"/>
    <n v="1"/>
    <n v="17"/>
    <n v="4"/>
    <n v="15.9"/>
    <d v="2026-04-01T00:00:00"/>
    <m/>
    <m/>
    <m/>
    <n v="24.516666666666666"/>
  </r>
  <r>
    <x v="74"/>
    <s v="CHI"/>
    <s v="IND"/>
    <s v="L"/>
    <d v="1899-12-31T04:51:00"/>
    <n v="5"/>
    <n v="11"/>
    <n v="0.45500000000000002"/>
    <n v="3"/>
    <n v="7"/>
    <n v="0.42899999999999999"/>
    <n v="4"/>
    <n v="4"/>
    <n v="1"/>
    <n v="0"/>
    <n v="9"/>
    <n v="9"/>
    <n v="6"/>
    <n v="2"/>
    <n v="0"/>
    <n v="4"/>
    <n v="1"/>
    <n v="17"/>
    <n v="-18"/>
    <n v="15.8"/>
    <d v="2026-04-01T00:00:00"/>
    <m/>
    <m/>
    <m/>
    <n v="28.85"/>
  </r>
  <r>
    <x v="59"/>
    <s v="NYK"/>
    <s v="MEM"/>
    <s v="W"/>
    <d v="1899-12-31T11:52:00"/>
    <n v="9"/>
    <n v="15"/>
    <n v="0.6"/>
    <n v="3"/>
    <n v="9"/>
    <n v="0.33300000000000002"/>
    <n v="3"/>
    <n v="3"/>
    <n v="1"/>
    <n v="0"/>
    <n v="2"/>
    <n v="2"/>
    <n v="1"/>
    <n v="0"/>
    <n v="1"/>
    <n v="3"/>
    <n v="1"/>
    <n v="24"/>
    <n v="-6"/>
    <n v="15.7"/>
    <d v="2026-04-01T00:00:00"/>
    <m/>
    <m/>
    <m/>
    <n v="35.866666666666667"/>
  </r>
  <r>
    <x v="250"/>
    <s v="ATL"/>
    <s v="ORL"/>
    <s v="W"/>
    <d v="1899-12-31T07:04:00"/>
    <n v="5"/>
    <n v="11"/>
    <n v="0.45500000000000002"/>
    <n v="1"/>
    <n v="2"/>
    <n v="0.5"/>
    <n v="4"/>
    <n v="4"/>
    <n v="1"/>
    <n v="6"/>
    <n v="7"/>
    <n v="13"/>
    <n v="4"/>
    <n v="1"/>
    <n v="0"/>
    <n v="3"/>
    <n v="2"/>
    <n v="15"/>
    <n v="19"/>
    <n v="15.6"/>
    <d v="2026-04-01T00:00:00"/>
    <m/>
    <m/>
    <m/>
    <n v="31.06666666666667"/>
  </r>
  <r>
    <x v="121"/>
    <s v="CHI"/>
    <s v="IND"/>
    <s v="L"/>
    <d v="1899-12-31T02:13:00"/>
    <n v="8"/>
    <n v="14"/>
    <n v="0.57099999999999995"/>
    <n v="1"/>
    <n v="5"/>
    <n v="0.2"/>
    <n v="1"/>
    <n v="1"/>
    <n v="1"/>
    <n v="1"/>
    <n v="2"/>
    <n v="3"/>
    <n v="4"/>
    <n v="1"/>
    <n v="1"/>
    <n v="1"/>
    <n v="2"/>
    <n v="18"/>
    <n v="-13"/>
    <n v="15.4"/>
    <d v="2026-04-01T00:00:00"/>
    <m/>
    <m/>
    <m/>
    <n v="26.216666666666669"/>
  </r>
  <r>
    <x v="306"/>
    <s v="PHI"/>
    <s v="WAS"/>
    <s v="W"/>
    <d v="1899-12-30T21:14:00"/>
    <n v="5"/>
    <n v="5"/>
    <n v="1"/>
    <n v="0"/>
    <n v="0"/>
    <m/>
    <n v="3"/>
    <n v="3"/>
    <n v="1"/>
    <n v="2"/>
    <n v="2"/>
    <n v="4"/>
    <n v="1"/>
    <n v="2"/>
    <n v="1"/>
    <n v="0"/>
    <n v="4"/>
    <n v="13"/>
    <n v="23"/>
    <n v="15.3"/>
    <d v="2026-04-01T00:00:00"/>
    <m/>
    <m/>
    <m/>
    <n v="21.233333333333334"/>
  </r>
  <r>
    <x v="305"/>
    <s v="CHI"/>
    <s v="IND"/>
    <s v="L"/>
    <d v="1899-12-31T01:07:00"/>
    <n v="6"/>
    <n v="12"/>
    <n v="0.5"/>
    <n v="2"/>
    <n v="7"/>
    <n v="0.28599999999999998"/>
    <n v="6"/>
    <n v="8"/>
    <n v="0.75"/>
    <n v="1"/>
    <n v="5"/>
    <n v="6"/>
    <n v="1"/>
    <n v="0"/>
    <n v="0"/>
    <n v="1"/>
    <n v="0"/>
    <n v="20"/>
    <n v="-15"/>
    <n v="15.1"/>
    <d v="2026-04-01T00:00:00"/>
    <m/>
    <m/>
    <m/>
    <n v="25.116666666666667"/>
  </r>
  <r>
    <x v="95"/>
    <s v="SAC"/>
    <s v="TOR"/>
    <s v="W"/>
    <d v="1899-12-31T05:10:00"/>
    <n v="6"/>
    <n v="11"/>
    <n v="0.54500000000000004"/>
    <n v="3"/>
    <n v="7"/>
    <n v="0.42899999999999999"/>
    <n v="3"/>
    <n v="4"/>
    <n v="0.75"/>
    <n v="0"/>
    <n v="3"/>
    <n v="3"/>
    <n v="5"/>
    <n v="1"/>
    <n v="1"/>
    <n v="3"/>
    <n v="1"/>
    <n v="18"/>
    <n v="-5"/>
    <n v="15"/>
    <d v="2026-04-01T00:00:00"/>
    <m/>
    <m/>
    <m/>
    <n v="29.166666666666664"/>
  </r>
  <r>
    <x v="248"/>
    <s v="SAS"/>
    <s v="GSW"/>
    <s v="W"/>
    <d v="1899-12-31T03:11:00"/>
    <n v="4"/>
    <n v="7"/>
    <n v="0.57099999999999995"/>
    <n v="3"/>
    <n v="6"/>
    <n v="0.5"/>
    <n v="2"/>
    <n v="3"/>
    <n v="0.66700000000000004"/>
    <n v="2"/>
    <n v="4"/>
    <n v="6"/>
    <n v="3"/>
    <n v="1"/>
    <n v="0"/>
    <n v="0"/>
    <n v="1"/>
    <n v="13"/>
    <n v="-7"/>
    <n v="14.6"/>
    <d v="2026-04-01T00:00:00"/>
    <m/>
    <m/>
    <m/>
    <n v="27.183333333333337"/>
  </r>
  <r>
    <x v="567"/>
    <s v="UTA"/>
    <s v="DEN"/>
    <s v="L"/>
    <d v="1899-12-31T08:29:00"/>
    <n v="5"/>
    <n v="14"/>
    <n v="0.35699999999999998"/>
    <n v="0"/>
    <n v="4"/>
    <n v="0"/>
    <n v="6"/>
    <n v="8"/>
    <n v="0.75"/>
    <n v="2"/>
    <n v="3"/>
    <n v="5"/>
    <n v="6"/>
    <n v="1"/>
    <n v="1"/>
    <n v="0"/>
    <n v="3"/>
    <n v="16"/>
    <n v="-7"/>
    <n v="14.4"/>
    <d v="2026-04-01T00:00:00"/>
    <m/>
    <m/>
    <m/>
    <n v="32.483333333333334"/>
  </r>
  <r>
    <x v="321"/>
    <s v="IND"/>
    <s v="CHI"/>
    <s v="W"/>
    <d v="1899-12-30T16:50:00"/>
    <n v="6"/>
    <n v="8"/>
    <n v="0.75"/>
    <n v="5"/>
    <n v="7"/>
    <n v="0.71399999999999997"/>
    <n v="0"/>
    <n v="0"/>
    <m/>
    <n v="1"/>
    <n v="2"/>
    <n v="3"/>
    <n v="3"/>
    <n v="0"/>
    <n v="0"/>
    <n v="2"/>
    <n v="2"/>
    <n v="17"/>
    <n v="23"/>
    <n v="14.4"/>
    <d v="2026-04-01T00:00:00"/>
    <m/>
    <m/>
    <m/>
    <n v="16.833333333333332"/>
  </r>
  <r>
    <x v="285"/>
    <s v="WAS"/>
    <s v="PHI"/>
    <s v="L"/>
    <d v="1899-12-30T11:16:00"/>
    <n v="6"/>
    <n v="7"/>
    <n v="0.85699999999999998"/>
    <n v="3"/>
    <n v="3"/>
    <n v="1"/>
    <n v="2"/>
    <n v="2"/>
    <n v="1"/>
    <n v="0"/>
    <n v="2"/>
    <n v="2"/>
    <n v="2"/>
    <n v="1"/>
    <n v="0"/>
    <n v="2"/>
    <n v="3"/>
    <n v="17"/>
    <n v="-2"/>
    <n v="14.3"/>
    <d v="2026-04-01T00:00:00"/>
    <m/>
    <m/>
    <m/>
    <n v="11.266666666666666"/>
  </r>
  <r>
    <x v="134"/>
    <s v="BOS"/>
    <s v="MIA"/>
    <s v="W"/>
    <d v="1899-12-31T07:09:00"/>
    <n v="5"/>
    <n v="9"/>
    <n v="0.55600000000000005"/>
    <n v="4"/>
    <n v="7"/>
    <n v="0.57099999999999995"/>
    <n v="0"/>
    <n v="0"/>
    <m/>
    <n v="2"/>
    <n v="1"/>
    <n v="3"/>
    <n v="4"/>
    <n v="0"/>
    <n v="1"/>
    <n v="0"/>
    <n v="2"/>
    <n v="14"/>
    <n v="20"/>
    <n v="14.1"/>
    <d v="2026-04-01T00:00:00"/>
    <m/>
    <m/>
    <m/>
    <n v="31.15"/>
  </r>
  <r>
    <x v="297"/>
    <s v="CHI"/>
    <s v="IND"/>
    <s v="L"/>
    <d v="1899-12-31T02:14:00"/>
    <n v="4"/>
    <n v="5"/>
    <n v="0.8"/>
    <n v="3"/>
    <n v="4"/>
    <n v="0.75"/>
    <n v="3"/>
    <n v="4"/>
    <n v="0.75"/>
    <n v="1"/>
    <n v="0"/>
    <n v="1"/>
    <n v="2"/>
    <n v="1"/>
    <n v="0"/>
    <n v="0"/>
    <n v="2"/>
    <n v="14"/>
    <n v="-10"/>
    <n v="14"/>
    <d v="2026-04-01T00:00:00"/>
    <m/>
    <m/>
    <m/>
    <n v="26.233333333333331"/>
  </r>
  <r>
    <x v="19"/>
    <s v="GSW"/>
    <s v="SAS"/>
    <s v="L"/>
    <d v="1899-12-30T17:14:00"/>
    <n v="4"/>
    <n v="8"/>
    <n v="0.5"/>
    <n v="2"/>
    <n v="5"/>
    <n v="0.4"/>
    <n v="4"/>
    <n v="4"/>
    <n v="1"/>
    <n v="0"/>
    <n v="6"/>
    <n v="6"/>
    <n v="5"/>
    <n v="0"/>
    <n v="0"/>
    <n v="1"/>
    <n v="1"/>
    <n v="14"/>
    <n v="-9"/>
    <n v="13.9"/>
    <d v="2026-04-01T00:00:00"/>
    <m/>
    <m/>
    <m/>
    <n v="17.233333333333334"/>
  </r>
  <r>
    <x v="275"/>
    <s v="MEM"/>
    <s v="NYK"/>
    <s v="L"/>
    <d v="1899-12-31T00:31:00"/>
    <n v="4"/>
    <n v="5"/>
    <n v="0.8"/>
    <n v="2"/>
    <n v="3"/>
    <n v="0.66700000000000004"/>
    <n v="3"/>
    <n v="4"/>
    <n v="0.75"/>
    <n v="0"/>
    <n v="0"/>
    <n v="0"/>
    <n v="4"/>
    <n v="1"/>
    <n v="0"/>
    <n v="0"/>
    <n v="2"/>
    <n v="13"/>
    <n v="4"/>
    <n v="13.7"/>
    <d v="2026-04-01T00:00:00"/>
    <m/>
    <m/>
    <m/>
    <n v="24.516666666666666"/>
  </r>
  <r>
    <x v="81"/>
    <s v="ATL"/>
    <s v="ORL"/>
    <s v="W"/>
    <d v="1899-12-31T06:37:00"/>
    <n v="4"/>
    <n v="11"/>
    <n v="0.36399999999999999"/>
    <n v="2"/>
    <n v="5"/>
    <n v="0.4"/>
    <n v="6"/>
    <n v="8"/>
    <n v="0.75"/>
    <n v="2"/>
    <n v="5"/>
    <n v="7"/>
    <n v="4"/>
    <n v="2"/>
    <n v="2"/>
    <n v="3"/>
    <n v="4"/>
    <n v="16"/>
    <n v="13"/>
    <n v="13.6"/>
    <d v="2026-04-01T00:00:00"/>
    <m/>
    <m/>
    <m/>
    <n v="30.616666666666667"/>
  </r>
  <r>
    <x v="115"/>
    <s v="MIA"/>
    <s v="BOS"/>
    <s v="L"/>
    <d v="1899-12-31T05:46:00"/>
    <n v="7"/>
    <n v="16"/>
    <n v="0.438"/>
    <n v="2"/>
    <n v="5"/>
    <n v="0.4"/>
    <n v="1"/>
    <n v="1"/>
    <n v="1"/>
    <n v="4"/>
    <n v="6"/>
    <n v="10"/>
    <n v="2"/>
    <n v="0"/>
    <n v="1"/>
    <n v="2"/>
    <n v="1"/>
    <n v="17"/>
    <n v="-23"/>
    <n v="12.9"/>
    <d v="2026-04-01T00:00:00"/>
    <m/>
    <m/>
    <m/>
    <n v="29.766666666666666"/>
  </r>
  <r>
    <x v="112"/>
    <s v="MIA"/>
    <s v="BOS"/>
    <s v="L"/>
    <d v="1899-12-31T08:07:00"/>
    <n v="4"/>
    <n v="7"/>
    <n v="0.57099999999999995"/>
    <n v="3"/>
    <n v="4"/>
    <n v="0.75"/>
    <n v="2"/>
    <n v="2"/>
    <n v="1"/>
    <n v="0"/>
    <n v="4"/>
    <n v="4"/>
    <n v="2"/>
    <n v="0"/>
    <n v="2"/>
    <n v="0"/>
    <n v="2"/>
    <n v="13"/>
    <n v="-17"/>
    <n v="12.9"/>
    <d v="2026-04-01T00:00:00"/>
    <m/>
    <m/>
    <m/>
    <n v="32.116666666666667"/>
  </r>
  <r>
    <x v="217"/>
    <s v="WAS"/>
    <s v="PHI"/>
    <s v="L"/>
    <d v="1899-12-31T07:47:00"/>
    <n v="8"/>
    <n v="12"/>
    <n v="0.66700000000000004"/>
    <n v="2"/>
    <n v="6"/>
    <n v="0.33300000000000002"/>
    <n v="0"/>
    <n v="0"/>
    <m/>
    <n v="0"/>
    <n v="1"/>
    <n v="1"/>
    <n v="3"/>
    <n v="0"/>
    <n v="0"/>
    <n v="2"/>
    <n v="1"/>
    <n v="18"/>
    <n v="-16"/>
    <n v="12.8"/>
    <d v="2026-04-01T00:00:00"/>
    <m/>
    <m/>
    <m/>
    <n v="31.783333333333335"/>
  </r>
  <r>
    <x v="451"/>
    <s v="SAS"/>
    <s v="GSW"/>
    <s v="W"/>
    <d v="1899-12-31T00:43:00"/>
    <n v="4"/>
    <n v="7"/>
    <n v="0.57099999999999995"/>
    <n v="1"/>
    <n v="2"/>
    <n v="0.5"/>
    <n v="2"/>
    <n v="2"/>
    <n v="1"/>
    <n v="2"/>
    <n v="2"/>
    <n v="4"/>
    <n v="4"/>
    <n v="2"/>
    <n v="0"/>
    <n v="1"/>
    <n v="2"/>
    <n v="11"/>
    <n v="30"/>
    <n v="12.7"/>
    <d v="2026-04-01T00:00:00"/>
    <m/>
    <m/>
    <m/>
    <n v="24.716666666666669"/>
  </r>
  <r>
    <x v="193"/>
    <s v="MEM"/>
    <s v="NYK"/>
    <s v="L"/>
    <d v="1899-12-30T21:29:00"/>
    <n v="2"/>
    <n v="4"/>
    <n v="0.5"/>
    <n v="1"/>
    <n v="2"/>
    <n v="0.5"/>
    <n v="5"/>
    <n v="5"/>
    <n v="1"/>
    <n v="1"/>
    <n v="0"/>
    <n v="1"/>
    <n v="8"/>
    <n v="1"/>
    <n v="0"/>
    <n v="2"/>
    <n v="2"/>
    <n v="10"/>
    <n v="3"/>
    <n v="12.5"/>
    <d v="2026-04-01T00:00:00"/>
    <m/>
    <m/>
    <m/>
    <n v="21.483333333333334"/>
  </r>
  <r>
    <x v="48"/>
    <s v="TOR"/>
    <s v="SAC"/>
    <s v="L"/>
    <d v="1899-12-31T11:19:00"/>
    <n v="5"/>
    <n v="14"/>
    <n v="0.35699999999999998"/>
    <n v="0"/>
    <n v="3"/>
    <n v="0"/>
    <n v="4"/>
    <n v="8"/>
    <n v="0.5"/>
    <n v="1"/>
    <n v="4"/>
    <n v="5"/>
    <n v="10"/>
    <n v="2"/>
    <n v="1"/>
    <n v="3"/>
    <n v="2"/>
    <n v="14"/>
    <n v="-15"/>
    <n v="12.4"/>
    <d v="2026-04-01T00:00:00"/>
    <m/>
    <m/>
    <m/>
    <n v="35.316666666666663"/>
  </r>
  <r>
    <x v="320"/>
    <s v="DEN"/>
    <s v="UTA"/>
    <s v="W"/>
    <d v="1899-12-31T03:13:00"/>
    <n v="4"/>
    <n v="8"/>
    <n v="0.5"/>
    <n v="0"/>
    <n v="2"/>
    <n v="0"/>
    <n v="3"/>
    <n v="4"/>
    <n v="0.75"/>
    <n v="0"/>
    <n v="3"/>
    <n v="3"/>
    <n v="1"/>
    <n v="4"/>
    <n v="1"/>
    <n v="0"/>
    <n v="2"/>
    <n v="11"/>
    <n v="8"/>
    <n v="12.1"/>
    <d v="2026-04-01T00:00:00"/>
    <m/>
    <m/>
    <m/>
    <n v="27.216666666666669"/>
  </r>
  <r>
    <x v="315"/>
    <s v="IND"/>
    <s v="CHI"/>
    <s v="W"/>
    <d v="1899-12-30T21:34:00"/>
    <n v="6"/>
    <n v="11"/>
    <n v="0.54500000000000004"/>
    <n v="1"/>
    <n v="5"/>
    <n v="0.2"/>
    <n v="0"/>
    <n v="0"/>
    <m/>
    <n v="0"/>
    <n v="2"/>
    <n v="2"/>
    <n v="5"/>
    <n v="2"/>
    <n v="1"/>
    <n v="2"/>
    <n v="1"/>
    <n v="13"/>
    <n v="0"/>
    <n v="12.1"/>
    <d v="2026-04-01T00:00:00"/>
    <m/>
    <m/>
    <m/>
    <n v="21.566666666666666"/>
  </r>
  <r>
    <x v="461"/>
    <s v="ORL"/>
    <s v="ATL"/>
    <s v="L"/>
    <d v="1899-12-31T02:57:00"/>
    <n v="5"/>
    <n v="9"/>
    <n v="0.55600000000000005"/>
    <n v="2"/>
    <n v="6"/>
    <n v="0.33300000000000002"/>
    <n v="5"/>
    <n v="5"/>
    <n v="1"/>
    <n v="0"/>
    <n v="1"/>
    <n v="1"/>
    <n v="0"/>
    <n v="0"/>
    <n v="0"/>
    <n v="0"/>
    <n v="3"/>
    <n v="17"/>
    <n v="-19"/>
    <n v="11.8"/>
    <d v="2026-04-01T00:00:00"/>
    <m/>
    <m/>
    <m/>
    <n v="26.949999999999996"/>
  </r>
  <r>
    <x v="151"/>
    <s v="ORL"/>
    <s v="ATL"/>
    <s v="L"/>
    <d v="1899-12-31T01:05:00"/>
    <n v="6"/>
    <n v="9"/>
    <n v="0.66700000000000004"/>
    <n v="0"/>
    <n v="2"/>
    <n v="0"/>
    <n v="2"/>
    <n v="2"/>
    <n v="1"/>
    <n v="0"/>
    <n v="6"/>
    <n v="6"/>
    <n v="0"/>
    <n v="1"/>
    <n v="1"/>
    <n v="1"/>
    <n v="2"/>
    <n v="14"/>
    <n v="-16"/>
    <n v="11.8"/>
    <d v="2026-04-01T00:00:00"/>
    <m/>
    <m/>
    <m/>
    <n v="25.083333333333332"/>
  </r>
  <r>
    <x v="15"/>
    <s v="GSW"/>
    <s v="SAS"/>
    <s v="L"/>
    <d v="1899-12-30T20:41:00"/>
    <n v="4"/>
    <n v="7"/>
    <n v="0.57099999999999995"/>
    <n v="4"/>
    <n v="6"/>
    <n v="0.66700000000000004"/>
    <n v="2"/>
    <n v="2"/>
    <n v="1"/>
    <n v="0"/>
    <n v="2"/>
    <n v="2"/>
    <n v="1"/>
    <n v="1"/>
    <n v="1"/>
    <n v="0"/>
    <n v="5"/>
    <n v="14"/>
    <n v="-11"/>
    <n v="11.7"/>
    <d v="2026-04-01T00:00:00"/>
    <m/>
    <m/>
    <m/>
    <n v="20.683333333333334"/>
  </r>
  <r>
    <x v="170"/>
    <s v="NYK"/>
    <s v="MEM"/>
    <s v="W"/>
    <d v="1899-12-31T06:33:00"/>
    <n v="5"/>
    <n v="9"/>
    <n v="0.55600000000000005"/>
    <n v="3"/>
    <n v="5"/>
    <n v="0.6"/>
    <n v="0"/>
    <n v="1"/>
    <n v="0"/>
    <n v="2"/>
    <n v="1"/>
    <n v="3"/>
    <n v="1"/>
    <n v="2"/>
    <n v="0"/>
    <n v="1"/>
    <n v="0"/>
    <n v="13"/>
    <n v="14"/>
    <n v="11.7"/>
    <d v="2026-04-01T00:00:00"/>
    <m/>
    <m/>
    <m/>
    <n v="30.55"/>
  </r>
  <r>
    <x v="385"/>
    <s v="SAC"/>
    <s v="TOR"/>
    <s v="W"/>
    <d v="1899-12-30T22:50:00"/>
    <n v="4"/>
    <n v="12"/>
    <n v="0.33300000000000002"/>
    <n v="1"/>
    <n v="4"/>
    <n v="0.25"/>
    <n v="4"/>
    <n v="4"/>
    <n v="1"/>
    <n v="3"/>
    <n v="2"/>
    <n v="5"/>
    <n v="3"/>
    <n v="1"/>
    <n v="0"/>
    <n v="0"/>
    <n v="1"/>
    <n v="13"/>
    <n v="13"/>
    <n v="11.6"/>
    <d v="2026-04-01T00:00:00"/>
    <m/>
    <m/>
    <m/>
    <n v="22.833333333333332"/>
  </r>
  <r>
    <x v="295"/>
    <s v="PHI"/>
    <s v="WAS"/>
    <s v="W"/>
    <d v="1899-12-30T23:47:00"/>
    <n v="2"/>
    <n v="5"/>
    <n v="0.4"/>
    <n v="2"/>
    <n v="2"/>
    <n v="1"/>
    <n v="0"/>
    <n v="0"/>
    <m/>
    <n v="3"/>
    <n v="6"/>
    <n v="9"/>
    <n v="4"/>
    <n v="2"/>
    <n v="0"/>
    <n v="0"/>
    <n v="1"/>
    <n v="6"/>
    <n v="-1"/>
    <n v="11.6"/>
    <d v="2026-04-01T00:00:00"/>
    <m/>
    <m/>
    <m/>
    <n v="23.783333333333335"/>
  </r>
  <r>
    <x v="357"/>
    <s v="NYK"/>
    <s v="MEM"/>
    <s v="W"/>
    <d v="1899-12-31T07:59:00"/>
    <n v="6"/>
    <n v="12"/>
    <n v="0.5"/>
    <n v="1"/>
    <n v="5"/>
    <n v="0.2"/>
    <n v="2"/>
    <n v="2"/>
    <n v="1"/>
    <n v="1"/>
    <n v="3"/>
    <n v="4"/>
    <n v="4"/>
    <n v="2"/>
    <n v="1"/>
    <n v="3"/>
    <n v="4"/>
    <n v="15"/>
    <n v="0"/>
    <n v="11.5"/>
    <d v="2026-04-01T00:00:00"/>
    <m/>
    <m/>
    <m/>
    <n v="31.983333333333334"/>
  </r>
  <r>
    <x v="318"/>
    <s v="DEN"/>
    <s v="UTA"/>
    <s v="W"/>
    <d v="1899-12-30T13:14:00"/>
    <n v="3"/>
    <n v="6"/>
    <n v="0.5"/>
    <n v="0"/>
    <n v="0"/>
    <m/>
    <n v="7"/>
    <n v="8"/>
    <n v="0.875"/>
    <n v="3"/>
    <n v="3"/>
    <n v="6"/>
    <n v="0"/>
    <n v="0"/>
    <n v="1"/>
    <n v="1"/>
    <n v="2"/>
    <n v="13"/>
    <n v="8"/>
    <n v="11.5"/>
    <d v="2026-04-01T00:00:00"/>
    <m/>
    <m/>
    <m/>
    <n v="13.233333333333334"/>
  </r>
  <r>
    <x v="200"/>
    <s v="NYK"/>
    <s v="MEM"/>
    <s v="W"/>
    <d v="1899-12-30T19:10:00"/>
    <n v="3"/>
    <n v="6"/>
    <n v="0.5"/>
    <n v="1"/>
    <n v="2"/>
    <n v="0.5"/>
    <n v="2"/>
    <n v="2"/>
    <n v="1"/>
    <n v="1"/>
    <n v="2"/>
    <n v="3"/>
    <n v="7"/>
    <n v="0"/>
    <n v="0"/>
    <n v="0"/>
    <n v="2"/>
    <n v="9"/>
    <n v="9"/>
    <n v="11.4"/>
    <d v="2026-04-01T00:00:00"/>
    <m/>
    <m/>
    <m/>
    <n v="19.166666666666668"/>
  </r>
  <r>
    <x v="124"/>
    <s v="ORL"/>
    <s v="ATL"/>
    <s v="L"/>
    <d v="1899-12-30T23:02:00"/>
    <n v="2"/>
    <n v="5"/>
    <n v="0.4"/>
    <n v="0"/>
    <n v="1"/>
    <n v="0"/>
    <n v="5"/>
    <n v="5"/>
    <n v="1"/>
    <n v="0"/>
    <n v="2"/>
    <n v="2"/>
    <n v="6"/>
    <n v="1"/>
    <n v="0"/>
    <n v="0"/>
    <n v="2"/>
    <n v="9"/>
    <n v="-12"/>
    <n v="11.3"/>
    <d v="2026-04-01T00:00:00"/>
    <m/>
    <m/>
    <m/>
    <n v="23.033333333333335"/>
  </r>
  <r>
    <x v="503"/>
    <s v="IND"/>
    <s v="CHI"/>
    <s v="W"/>
    <d v="1899-12-30T16:50:00"/>
    <n v="2"/>
    <n v="3"/>
    <n v="0.66700000000000004"/>
    <n v="2"/>
    <n v="3"/>
    <n v="0.66700000000000004"/>
    <n v="2"/>
    <n v="2"/>
    <n v="1"/>
    <n v="2"/>
    <n v="2"/>
    <n v="4"/>
    <n v="4"/>
    <n v="1"/>
    <n v="0"/>
    <n v="1"/>
    <n v="1"/>
    <n v="8"/>
    <n v="0"/>
    <n v="11.1"/>
    <d v="2026-04-01T00:00:00"/>
    <m/>
    <m/>
    <m/>
    <n v="16.833333333333332"/>
  </r>
  <r>
    <x v="476"/>
    <s v="MIA"/>
    <s v="BOS"/>
    <s v="L"/>
    <d v="1899-12-31T16:20:00"/>
    <n v="5"/>
    <n v="15"/>
    <n v="0.33300000000000002"/>
    <n v="4"/>
    <n v="10"/>
    <n v="0.4"/>
    <n v="4"/>
    <n v="4"/>
    <n v="1"/>
    <n v="0"/>
    <n v="3"/>
    <n v="3"/>
    <n v="7"/>
    <n v="0"/>
    <n v="1"/>
    <n v="3"/>
    <n v="5"/>
    <n v="18"/>
    <n v="-11"/>
    <n v="11"/>
    <d v="2026-04-01T00:00:00"/>
    <m/>
    <m/>
    <m/>
    <n v="40.333333333333336"/>
  </r>
  <r>
    <x v="7"/>
    <s v="ATL"/>
    <s v="ORL"/>
    <s v="W"/>
    <d v="1899-12-30T18:34:00"/>
    <n v="5"/>
    <n v="7"/>
    <n v="0.71399999999999997"/>
    <n v="1"/>
    <n v="2"/>
    <n v="0.5"/>
    <n v="1"/>
    <n v="1"/>
    <n v="1"/>
    <n v="0"/>
    <n v="0"/>
    <n v="0"/>
    <n v="1"/>
    <n v="1"/>
    <n v="0"/>
    <n v="0"/>
    <n v="0"/>
    <n v="12"/>
    <n v="4"/>
    <n v="10.8"/>
    <d v="2026-04-01T00:00:00"/>
    <m/>
    <m/>
    <m/>
    <n v="18.566666666666666"/>
  </r>
  <r>
    <x v="403"/>
    <s v="TOR"/>
    <s v="SAC"/>
    <s v="L"/>
    <d v="1899-12-31T08:18:00"/>
    <n v="3"/>
    <n v="4"/>
    <n v="0.75"/>
    <n v="2"/>
    <n v="3"/>
    <n v="0.66700000000000004"/>
    <n v="0"/>
    <n v="0"/>
    <m/>
    <n v="0"/>
    <n v="4"/>
    <n v="4"/>
    <n v="3"/>
    <n v="3"/>
    <n v="0"/>
    <n v="1"/>
    <n v="3"/>
    <n v="8"/>
    <n v="-8"/>
    <n v="10.5"/>
    <d v="2026-04-01T00:00:00"/>
    <m/>
    <m/>
    <m/>
    <n v="32.300000000000004"/>
  </r>
  <r>
    <x v="550"/>
    <s v="IND"/>
    <s v="CHI"/>
    <s v="W"/>
    <d v="1899-12-30T23:57:00"/>
    <n v="3"/>
    <n v="8"/>
    <n v="0.375"/>
    <n v="2"/>
    <n v="4"/>
    <n v="0.5"/>
    <n v="0"/>
    <n v="0"/>
    <m/>
    <n v="0"/>
    <n v="8"/>
    <n v="8"/>
    <n v="5"/>
    <n v="2"/>
    <n v="3"/>
    <n v="2"/>
    <n v="3"/>
    <n v="8"/>
    <n v="1"/>
    <n v="10.4"/>
    <d v="2026-04-01T00:00:00"/>
    <m/>
    <m/>
    <m/>
    <n v="23.95"/>
  </r>
  <r>
    <x v="510"/>
    <s v="GSW"/>
    <s v="SAS"/>
    <s v="L"/>
    <d v="1899-12-30T23:29:00"/>
    <n v="6"/>
    <n v="12"/>
    <n v="0.5"/>
    <n v="2"/>
    <n v="7"/>
    <n v="0.28599999999999998"/>
    <n v="3"/>
    <n v="3"/>
    <n v="1"/>
    <n v="0"/>
    <n v="1"/>
    <n v="1"/>
    <n v="3"/>
    <n v="0"/>
    <n v="0"/>
    <n v="2"/>
    <n v="3"/>
    <n v="17"/>
    <n v="-16"/>
    <n v="10.199999999999999"/>
    <d v="2026-04-01T00:00:00"/>
    <m/>
    <m/>
    <m/>
    <n v="23.483333333333334"/>
  </r>
  <r>
    <x v="246"/>
    <s v="MIL"/>
    <s v="HOU"/>
    <s v="L"/>
    <d v="1899-12-31T11:43:00"/>
    <n v="1"/>
    <n v="5"/>
    <n v="0.2"/>
    <n v="0"/>
    <n v="0"/>
    <m/>
    <n v="4"/>
    <n v="6"/>
    <n v="0.66700000000000004"/>
    <n v="8"/>
    <n v="12"/>
    <n v="20"/>
    <n v="2"/>
    <n v="0"/>
    <n v="0"/>
    <n v="1"/>
    <n v="4"/>
    <n v="6"/>
    <n v="-7"/>
    <n v="10.1"/>
    <d v="2026-04-01T00:00:00"/>
    <m/>
    <m/>
    <m/>
    <n v="35.716666666666669"/>
  </r>
  <r>
    <x v="167"/>
    <s v="WAS"/>
    <s v="PHI"/>
    <s v="L"/>
    <d v="1899-12-31T07:22:00"/>
    <n v="5"/>
    <n v="14"/>
    <n v="0.35699999999999998"/>
    <n v="3"/>
    <n v="8"/>
    <n v="0.375"/>
    <n v="0"/>
    <n v="0"/>
    <m/>
    <n v="0"/>
    <n v="1"/>
    <n v="1"/>
    <n v="7"/>
    <n v="0"/>
    <n v="1"/>
    <n v="0"/>
    <n v="3"/>
    <n v="13"/>
    <n v="-33"/>
    <n v="9.9"/>
    <d v="2026-04-01T00:00:00"/>
    <m/>
    <m/>
    <m/>
    <n v="31.366666666666667"/>
  </r>
  <r>
    <x v="339"/>
    <s v="GSW"/>
    <s v="SAS"/>
    <s v="L"/>
    <d v="1899-12-31T14:00:00"/>
    <n v="6"/>
    <n v="15"/>
    <n v="0.4"/>
    <n v="2"/>
    <n v="6"/>
    <n v="0.33300000000000002"/>
    <n v="0"/>
    <n v="0"/>
    <m/>
    <n v="1"/>
    <n v="7"/>
    <n v="8"/>
    <n v="7"/>
    <n v="1"/>
    <n v="1"/>
    <n v="5"/>
    <n v="1"/>
    <n v="14"/>
    <n v="-3"/>
    <n v="9.9"/>
    <d v="2026-04-01T00:00:00"/>
    <m/>
    <m/>
    <m/>
    <n v="38"/>
  </r>
  <r>
    <x v="501"/>
    <s v="IND"/>
    <s v="CHI"/>
    <s v="W"/>
    <d v="1899-12-31T01:17:00"/>
    <n v="4"/>
    <n v="8"/>
    <n v="0.5"/>
    <n v="1"/>
    <n v="4"/>
    <n v="0.25"/>
    <n v="0"/>
    <n v="0"/>
    <m/>
    <n v="1"/>
    <n v="0"/>
    <n v="1"/>
    <n v="7"/>
    <n v="2"/>
    <n v="0"/>
    <n v="2"/>
    <n v="2"/>
    <n v="9"/>
    <n v="-7"/>
    <n v="9.8000000000000007"/>
    <d v="2026-04-01T00:00:00"/>
    <m/>
    <m/>
    <m/>
    <n v="25.283333333333331"/>
  </r>
  <r>
    <x v="572"/>
    <s v="MEM"/>
    <s v="NYK"/>
    <s v="L"/>
    <d v="1899-12-30T23:29:00"/>
    <n v="4"/>
    <n v="7"/>
    <n v="0.57099999999999995"/>
    <n v="3"/>
    <n v="5"/>
    <n v="0.6"/>
    <n v="0"/>
    <n v="0"/>
    <m/>
    <n v="1"/>
    <n v="1"/>
    <n v="2"/>
    <n v="2"/>
    <n v="0"/>
    <n v="0"/>
    <n v="0"/>
    <n v="1"/>
    <n v="11"/>
    <n v="-15"/>
    <n v="9.6999999999999993"/>
    <d v="2026-04-01T00:00:00"/>
    <m/>
    <m/>
    <m/>
    <n v="23.483333333333334"/>
  </r>
  <r>
    <x v="211"/>
    <s v="SAS"/>
    <s v="GSW"/>
    <s v="W"/>
    <d v="1899-12-30T23:35:00"/>
    <n v="6"/>
    <n v="11"/>
    <n v="0.54500000000000004"/>
    <n v="0"/>
    <n v="2"/>
    <n v="0"/>
    <n v="1"/>
    <n v="1"/>
    <n v="1"/>
    <n v="1"/>
    <n v="1"/>
    <n v="2"/>
    <n v="5"/>
    <n v="2"/>
    <n v="0"/>
    <n v="3"/>
    <n v="4"/>
    <n v="13"/>
    <n v="-4"/>
    <n v="9.6"/>
    <d v="2026-04-01T00:00:00"/>
    <m/>
    <m/>
    <m/>
    <n v="23.583333333333332"/>
  </r>
  <r>
    <x v="51"/>
    <s v="TOR"/>
    <s v="SAC"/>
    <s v="L"/>
    <d v="1899-12-31T12:19:00"/>
    <n v="8"/>
    <n v="19"/>
    <n v="0.42099999999999999"/>
    <n v="1"/>
    <n v="5"/>
    <n v="0.2"/>
    <n v="3"/>
    <n v="5"/>
    <n v="0.6"/>
    <n v="1"/>
    <n v="4"/>
    <n v="5"/>
    <n v="6"/>
    <n v="0"/>
    <n v="1"/>
    <n v="5"/>
    <n v="4"/>
    <n v="20"/>
    <n v="2"/>
    <n v="9.3000000000000007"/>
    <d v="2026-04-01T00:00:00"/>
    <m/>
    <m/>
    <m/>
    <n v="36.31666666666667"/>
  </r>
  <r>
    <x v="382"/>
    <s v="IND"/>
    <s v="CHI"/>
    <s v="W"/>
    <d v="1899-12-30T16:55:00"/>
    <n v="3"/>
    <n v="6"/>
    <n v="0.5"/>
    <n v="0"/>
    <n v="2"/>
    <n v="0"/>
    <n v="2"/>
    <n v="2"/>
    <n v="1"/>
    <n v="0"/>
    <n v="3"/>
    <n v="3"/>
    <n v="6"/>
    <n v="1"/>
    <n v="0"/>
    <n v="1"/>
    <n v="2"/>
    <n v="8"/>
    <n v="24"/>
    <n v="9.3000000000000007"/>
    <d v="2026-04-01T00:00:00"/>
    <m/>
    <m/>
    <m/>
    <n v="16.916666666666668"/>
  </r>
  <r>
    <x v="542"/>
    <s v="GSW"/>
    <s v="SAS"/>
    <s v="L"/>
    <d v="1899-12-31T22:35:00"/>
    <n v="8"/>
    <n v="18"/>
    <n v="0.44400000000000001"/>
    <n v="2"/>
    <n v="4"/>
    <n v="0.5"/>
    <n v="0"/>
    <n v="0"/>
    <m/>
    <n v="2"/>
    <n v="2"/>
    <n v="4"/>
    <n v="1"/>
    <n v="2"/>
    <n v="0"/>
    <n v="2"/>
    <n v="5"/>
    <n v="18"/>
    <n v="-9"/>
    <n v="9.3000000000000007"/>
    <d v="2026-04-01T00:00:00"/>
    <m/>
    <m/>
    <m/>
    <n v="46.583333333333336"/>
  </r>
  <r>
    <x v="490"/>
    <s v="GSW"/>
    <s v="SAS"/>
    <s v="L"/>
    <d v="1899-12-30T10:03:00"/>
    <n v="5"/>
    <n v="8"/>
    <n v="0.625"/>
    <n v="2"/>
    <n v="4"/>
    <n v="0.5"/>
    <n v="0"/>
    <n v="0"/>
    <m/>
    <n v="0"/>
    <n v="2"/>
    <n v="2"/>
    <n v="0"/>
    <n v="0"/>
    <n v="0"/>
    <n v="0"/>
    <n v="0"/>
    <n v="12"/>
    <n v="-4"/>
    <n v="9"/>
    <d v="2026-04-01T00:00:00"/>
    <m/>
    <m/>
    <m/>
    <n v="10.050000000000001"/>
  </r>
  <r>
    <x v="355"/>
    <s v="BOS"/>
    <s v="MIA"/>
    <s v="W"/>
    <d v="1899-12-30T17:48:00"/>
    <n v="3"/>
    <n v="4"/>
    <n v="0.75"/>
    <n v="2"/>
    <n v="2"/>
    <n v="1"/>
    <n v="0"/>
    <n v="0"/>
    <m/>
    <n v="1"/>
    <n v="1"/>
    <n v="2"/>
    <n v="4"/>
    <n v="1"/>
    <n v="0"/>
    <n v="1"/>
    <n v="3"/>
    <n v="8"/>
    <n v="14"/>
    <n v="9"/>
    <d v="2026-04-01T00:00:00"/>
    <m/>
    <m/>
    <m/>
    <n v="17.8"/>
  </r>
  <r>
    <x v="302"/>
    <s v="WAS"/>
    <s v="PHI"/>
    <s v="L"/>
    <d v="1899-12-30T23:16:00"/>
    <n v="3"/>
    <n v="7"/>
    <n v="0.42899999999999999"/>
    <n v="1"/>
    <n v="1"/>
    <n v="1"/>
    <n v="4"/>
    <n v="4"/>
    <n v="1"/>
    <n v="0"/>
    <n v="4"/>
    <n v="4"/>
    <n v="3"/>
    <n v="0"/>
    <n v="0"/>
    <n v="1"/>
    <n v="2"/>
    <n v="11"/>
    <n v="-1"/>
    <n v="8.8000000000000007"/>
    <d v="2026-04-01T00:00:00"/>
    <m/>
    <m/>
    <m/>
    <n v="23.266666666666666"/>
  </r>
  <r>
    <x v="236"/>
    <s v="NYK"/>
    <s v="MEM"/>
    <s v="W"/>
    <d v="1899-12-30T11:54:00"/>
    <n v="2"/>
    <n v="5"/>
    <n v="0.4"/>
    <n v="0"/>
    <n v="0"/>
    <m/>
    <n v="3"/>
    <n v="3"/>
    <n v="1"/>
    <n v="5"/>
    <n v="1"/>
    <n v="6"/>
    <n v="3"/>
    <n v="0"/>
    <n v="1"/>
    <n v="1"/>
    <n v="3"/>
    <n v="7"/>
    <n v="13"/>
    <n v="8.6999999999999993"/>
    <d v="2026-04-01T00:00:00"/>
    <m/>
    <m/>
    <m/>
    <n v="11.9"/>
  </r>
  <r>
    <x v="378"/>
    <s v="ATL"/>
    <s v="ORL"/>
    <s v="W"/>
    <d v="1899-12-30T02:49:00"/>
    <n v="3"/>
    <n v="3"/>
    <n v="1"/>
    <n v="3"/>
    <n v="3"/>
    <n v="1"/>
    <n v="0"/>
    <n v="0"/>
    <m/>
    <n v="1"/>
    <n v="2"/>
    <n v="3"/>
    <n v="0"/>
    <n v="0"/>
    <n v="0"/>
    <n v="0"/>
    <n v="2"/>
    <n v="9"/>
    <n v="6"/>
    <n v="8.6"/>
    <d v="2026-04-01T00:00:00"/>
    <m/>
    <m/>
    <m/>
    <n v="2.8166666666666664"/>
  </r>
  <r>
    <x v="459"/>
    <s v="SAC"/>
    <s v="TOR"/>
    <s v="W"/>
    <d v="1899-12-30T21:49:00"/>
    <n v="4"/>
    <n v="8"/>
    <n v="0.5"/>
    <n v="3"/>
    <n v="7"/>
    <n v="0.42899999999999999"/>
    <n v="0"/>
    <n v="0"/>
    <m/>
    <n v="1"/>
    <n v="1"/>
    <n v="2"/>
    <n v="2"/>
    <n v="1"/>
    <n v="0"/>
    <n v="1"/>
    <n v="2"/>
    <n v="11"/>
    <n v="7"/>
    <n v="8.6"/>
    <d v="2026-04-01T00:00:00"/>
    <m/>
    <m/>
    <m/>
    <n v="21.816666666666666"/>
  </r>
  <r>
    <x v="93"/>
    <s v="CHI"/>
    <s v="IND"/>
    <s v="L"/>
    <d v="1899-12-31T01:14:00"/>
    <n v="7"/>
    <n v="11"/>
    <n v="0.63600000000000001"/>
    <n v="1"/>
    <n v="1"/>
    <n v="1"/>
    <n v="0"/>
    <n v="0"/>
    <m/>
    <n v="0"/>
    <n v="2"/>
    <n v="2"/>
    <n v="1"/>
    <n v="0"/>
    <n v="0"/>
    <n v="3"/>
    <n v="0"/>
    <n v="15"/>
    <n v="-21"/>
    <n v="8.4"/>
    <d v="2026-04-01T00:00:00"/>
    <m/>
    <m/>
    <m/>
    <n v="25.233333333333334"/>
  </r>
  <r>
    <x v="308"/>
    <s v="BOS"/>
    <s v="MIA"/>
    <s v="W"/>
    <d v="1899-12-30T14:47:00"/>
    <n v="5"/>
    <n v="10"/>
    <n v="0.5"/>
    <n v="2"/>
    <n v="4"/>
    <n v="0.5"/>
    <n v="0"/>
    <n v="0"/>
    <m/>
    <n v="2"/>
    <n v="0"/>
    <n v="2"/>
    <n v="0"/>
    <n v="0"/>
    <n v="1"/>
    <n v="0"/>
    <n v="2"/>
    <n v="12"/>
    <n v="-10"/>
    <n v="8.3000000000000007"/>
    <d v="2026-04-01T00:00:00"/>
    <m/>
    <m/>
    <m/>
    <n v="14.783333333333335"/>
  </r>
  <r>
    <x v="418"/>
    <s v="WAS"/>
    <s v="PHI"/>
    <s v="L"/>
    <d v="1899-12-30T18:47:00"/>
    <n v="2"/>
    <n v="4"/>
    <n v="0.5"/>
    <n v="1"/>
    <n v="3"/>
    <n v="0.33300000000000002"/>
    <n v="2"/>
    <n v="2"/>
    <n v="1"/>
    <n v="2"/>
    <n v="3"/>
    <n v="5"/>
    <n v="2"/>
    <n v="0"/>
    <n v="0"/>
    <n v="0"/>
    <n v="1"/>
    <n v="7"/>
    <n v="2"/>
    <n v="8.3000000000000007"/>
    <d v="2026-04-01T00:00:00"/>
    <m/>
    <m/>
    <m/>
    <n v="18.783333333333331"/>
  </r>
  <r>
    <x v="362"/>
    <s v="CHI"/>
    <s v="IND"/>
    <s v="L"/>
    <d v="1899-12-31T04:59:00"/>
    <n v="6"/>
    <n v="14"/>
    <n v="0.42899999999999999"/>
    <n v="2"/>
    <n v="4"/>
    <n v="0.5"/>
    <n v="1"/>
    <n v="1"/>
    <n v="1"/>
    <n v="0"/>
    <n v="2"/>
    <n v="2"/>
    <n v="3"/>
    <n v="0"/>
    <n v="0"/>
    <n v="2"/>
    <n v="1"/>
    <n v="15"/>
    <n v="-7"/>
    <n v="7.9"/>
    <d v="2026-04-01T00:00:00"/>
    <m/>
    <m/>
    <m/>
    <n v="28.983333333333334"/>
  </r>
  <r>
    <x v="536"/>
    <s v="SAC"/>
    <s v="TOR"/>
    <s v="W"/>
    <d v="1899-12-30T14:27:00"/>
    <n v="1"/>
    <n v="5"/>
    <n v="0.2"/>
    <n v="0"/>
    <n v="2"/>
    <n v="0"/>
    <n v="3"/>
    <n v="3"/>
    <n v="1"/>
    <n v="0"/>
    <n v="2"/>
    <n v="2"/>
    <n v="3"/>
    <n v="3"/>
    <n v="0"/>
    <n v="0"/>
    <n v="0"/>
    <n v="5"/>
    <n v="-1"/>
    <n v="7.6"/>
    <d v="2026-04-01T00:00:00"/>
    <m/>
    <m/>
    <m/>
    <n v="14.45"/>
  </r>
  <r>
    <x v="158"/>
    <s v="MIL"/>
    <s v="HOU"/>
    <s v="L"/>
    <d v="1899-12-31T22:29:00"/>
    <n v="5"/>
    <n v="15"/>
    <n v="0.33300000000000002"/>
    <n v="5"/>
    <n v="13"/>
    <n v="0.38500000000000001"/>
    <n v="0"/>
    <n v="0"/>
    <m/>
    <n v="1"/>
    <n v="7"/>
    <n v="8"/>
    <n v="2"/>
    <n v="0"/>
    <n v="0"/>
    <n v="2"/>
    <n v="3"/>
    <n v="15"/>
    <n v="-2"/>
    <n v="7.5"/>
    <d v="2026-04-01T00:00:00"/>
    <m/>
    <m/>
    <m/>
    <n v="46.483333333333334"/>
  </r>
  <r>
    <x v="353"/>
    <s v="CHI"/>
    <s v="IND"/>
    <s v="L"/>
    <d v="1899-12-30T22:21:00"/>
    <n v="4"/>
    <n v="9"/>
    <n v="0.44400000000000001"/>
    <n v="1"/>
    <n v="3"/>
    <n v="0.33300000000000002"/>
    <n v="2"/>
    <n v="4"/>
    <n v="0.5"/>
    <n v="3"/>
    <n v="3"/>
    <n v="6"/>
    <n v="0"/>
    <n v="0"/>
    <n v="1"/>
    <n v="1"/>
    <n v="2"/>
    <n v="11"/>
    <n v="-12"/>
    <n v="7.4"/>
    <d v="2026-04-01T00:00:00"/>
    <m/>
    <m/>
    <m/>
    <n v="22.35"/>
  </r>
  <r>
    <x v="316"/>
    <s v="IND"/>
    <s v="CHI"/>
    <s v="W"/>
    <d v="1899-12-30T10:48:00"/>
    <n v="3"/>
    <n v="6"/>
    <n v="0.5"/>
    <n v="0"/>
    <n v="1"/>
    <n v="0"/>
    <n v="0"/>
    <n v="0"/>
    <m/>
    <n v="1"/>
    <n v="2"/>
    <n v="3"/>
    <n v="3"/>
    <n v="1"/>
    <n v="0"/>
    <n v="0"/>
    <n v="0"/>
    <n v="6"/>
    <n v="-2"/>
    <n v="7.4"/>
    <d v="2026-04-01T00:00:00"/>
    <m/>
    <m/>
    <m/>
    <n v="10.8"/>
  </r>
  <r>
    <x v="117"/>
    <s v="MEM"/>
    <s v="NYK"/>
    <s v="L"/>
    <d v="1899-12-30T22:39:00"/>
    <n v="3"/>
    <n v="7"/>
    <n v="0.42899999999999999"/>
    <n v="2"/>
    <n v="4"/>
    <n v="0.5"/>
    <n v="2"/>
    <n v="2"/>
    <n v="1"/>
    <n v="1"/>
    <n v="0"/>
    <n v="1"/>
    <n v="5"/>
    <n v="0"/>
    <n v="0"/>
    <n v="2"/>
    <n v="3"/>
    <n v="10"/>
    <n v="-23"/>
    <n v="7.3"/>
    <d v="2026-04-01T00:00:00"/>
    <m/>
    <m/>
    <m/>
    <n v="22.65"/>
  </r>
  <r>
    <x v="71"/>
    <s v="ORL"/>
    <s v="ATL"/>
    <s v="L"/>
    <d v="1899-12-31T02:18:00"/>
    <n v="3"/>
    <n v="9"/>
    <n v="0.33300000000000002"/>
    <n v="0"/>
    <n v="1"/>
    <n v="0"/>
    <n v="5"/>
    <n v="6"/>
    <n v="0.83299999999999996"/>
    <n v="1"/>
    <n v="7"/>
    <n v="8"/>
    <n v="3"/>
    <n v="1"/>
    <n v="0"/>
    <n v="3"/>
    <n v="3"/>
    <n v="11"/>
    <n v="-18"/>
    <n v="7.2"/>
    <d v="2026-04-01T00:00:00"/>
    <m/>
    <m/>
    <m/>
    <n v="26.300000000000004"/>
  </r>
  <r>
    <x v="272"/>
    <s v="NYK"/>
    <s v="MEM"/>
    <s v="W"/>
    <d v="1899-12-30T11:14:00"/>
    <n v="3"/>
    <n v="4"/>
    <n v="0.75"/>
    <n v="0"/>
    <n v="0"/>
    <m/>
    <n v="2"/>
    <n v="2"/>
    <n v="1"/>
    <n v="1"/>
    <n v="0"/>
    <n v="1"/>
    <n v="0"/>
    <n v="0"/>
    <n v="0"/>
    <n v="0"/>
    <n v="0"/>
    <n v="8"/>
    <n v="11"/>
    <n v="7.1"/>
    <d v="2026-04-01T00:00:00"/>
    <m/>
    <m/>
    <m/>
    <n v="11.233333333333334"/>
  </r>
  <r>
    <x v="186"/>
    <s v="PHI"/>
    <s v="WAS"/>
    <s v="W"/>
    <d v="1899-12-30T20:50:00"/>
    <n v="5"/>
    <n v="10"/>
    <n v="0.5"/>
    <n v="2"/>
    <n v="4"/>
    <n v="0.5"/>
    <n v="0"/>
    <n v="0"/>
    <m/>
    <n v="1"/>
    <n v="3"/>
    <n v="4"/>
    <n v="1"/>
    <n v="1"/>
    <n v="0"/>
    <n v="2"/>
    <n v="3"/>
    <n v="12"/>
    <n v="-6"/>
    <n v="7.1"/>
    <d v="2026-04-01T00:00:00"/>
    <m/>
    <m/>
    <m/>
    <n v="20.833333333333336"/>
  </r>
  <r>
    <x v="13"/>
    <s v="HOU"/>
    <s v="MIL"/>
    <s v="W"/>
    <d v="1899-12-31T09:04:00"/>
    <n v="5"/>
    <n v="15"/>
    <n v="0.33300000000000002"/>
    <n v="2"/>
    <n v="8"/>
    <n v="0.25"/>
    <n v="0"/>
    <n v="0"/>
    <m/>
    <n v="0"/>
    <n v="7"/>
    <n v="7"/>
    <n v="4"/>
    <n v="0"/>
    <n v="2"/>
    <n v="2"/>
    <n v="2"/>
    <n v="12"/>
    <n v="11"/>
    <n v="7"/>
    <d v="2026-04-01T00:00:00"/>
    <m/>
    <m/>
    <m/>
    <n v="33.066666666666663"/>
  </r>
  <r>
    <x v="78"/>
    <s v="MEM"/>
    <s v="NYK"/>
    <s v="L"/>
    <d v="1899-12-31T04:20:00"/>
    <n v="5"/>
    <n v="11"/>
    <n v="0.45500000000000002"/>
    <n v="1"/>
    <n v="3"/>
    <n v="0.33300000000000002"/>
    <n v="4"/>
    <n v="5"/>
    <n v="0.8"/>
    <n v="0"/>
    <n v="0"/>
    <n v="0"/>
    <n v="0"/>
    <n v="1"/>
    <n v="0"/>
    <n v="1"/>
    <n v="5"/>
    <n v="15"/>
    <n v="6"/>
    <n v="6.9"/>
    <d v="2026-04-01T00:00:00"/>
    <m/>
    <m/>
    <m/>
    <n v="28.333333333333336"/>
  </r>
  <r>
    <x v="219"/>
    <s v="PHI"/>
    <s v="WAS"/>
    <s v="W"/>
    <d v="1899-12-30T23:07:00"/>
    <n v="5"/>
    <n v="10"/>
    <n v="0.5"/>
    <n v="2"/>
    <n v="4"/>
    <n v="0.5"/>
    <n v="0"/>
    <n v="0"/>
    <m/>
    <n v="1"/>
    <n v="3"/>
    <n v="4"/>
    <n v="1"/>
    <n v="0"/>
    <n v="0"/>
    <n v="2"/>
    <n v="1"/>
    <n v="12"/>
    <n v="-13"/>
    <n v="6.9"/>
    <d v="2026-04-01T00:00:00"/>
    <m/>
    <m/>
    <m/>
    <n v="23.116666666666667"/>
  </r>
  <r>
    <x v="192"/>
    <s v="MIA"/>
    <s v="BOS"/>
    <s v="L"/>
    <d v="1899-12-30T12:52:00"/>
    <n v="2"/>
    <n v="3"/>
    <n v="0.66700000000000004"/>
    <n v="2"/>
    <n v="2"/>
    <n v="1"/>
    <n v="2"/>
    <n v="2"/>
    <n v="1"/>
    <n v="0"/>
    <n v="2"/>
    <n v="2"/>
    <n v="0"/>
    <n v="0"/>
    <n v="0"/>
    <n v="0"/>
    <n v="1"/>
    <n v="8"/>
    <n v="-5"/>
    <n v="6.9"/>
    <d v="2026-04-01T00:00:00"/>
    <m/>
    <m/>
    <m/>
    <n v="12.866666666666667"/>
  </r>
  <r>
    <x v="286"/>
    <s v="UTA"/>
    <s v="DEN"/>
    <s v="L"/>
    <d v="1899-12-31T13:37:00"/>
    <n v="3"/>
    <n v="10"/>
    <n v="0.3"/>
    <n v="1"/>
    <n v="3"/>
    <n v="0.33300000000000002"/>
    <n v="2"/>
    <n v="2"/>
    <n v="1"/>
    <n v="0"/>
    <n v="2"/>
    <n v="2"/>
    <n v="9"/>
    <n v="1"/>
    <n v="0"/>
    <n v="3"/>
    <n v="3"/>
    <n v="9"/>
    <n v="-14"/>
    <n v="6.9"/>
    <d v="2026-04-01T00:00:00"/>
    <m/>
    <m/>
    <m/>
    <n v="37.616666666666667"/>
  </r>
  <r>
    <x v="553"/>
    <s v="MEM"/>
    <s v="NYK"/>
    <s v="L"/>
    <d v="1899-12-30T18:31:00"/>
    <n v="3"/>
    <n v="7"/>
    <n v="0.42899999999999999"/>
    <n v="2"/>
    <n v="4"/>
    <n v="0.5"/>
    <n v="2"/>
    <n v="2"/>
    <n v="1"/>
    <n v="0"/>
    <n v="3"/>
    <n v="3"/>
    <n v="0"/>
    <n v="0"/>
    <n v="0"/>
    <n v="0"/>
    <n v="1"/>
    <n v="10"/>
    <n v="-17"/>
    <n v="6.8"/>
    <d v="2026-04-01T00:00:00"/>
    <m/>
    <m/>
    <m/>
    <n v="18.516666666666666"/>
  </r>
  <r>
    <x v="63"/>
    <s v="BOS"/>
    <s v="MIA"/>
    <s v="W"/>
    <d v="1899-12-31T10:25:00"/>
    <n v="3"/>
    <n v="4"/>
    <n v="0.75"/>
    <n v="0"/>
    <n v="1"/>
    <n v="0"/>
    <n v="0"/>
    <n v="0"/>
    <m/>
    <n v="2"/>
    <n v="3"/>
    <n v="5"/>
    <n v="4"/>
    <n v="0"/>
    <n v="1"/>
    <n v="3"/>
    <n v="1"/>
    <n v="6"/>
    <n v="6"/>
    <n v="6.8"/>
    <d v="2026-04-01T00:00:00"/>
    <m/>
    <m/>
    <m/>
    <n v="34.416666666666664"/>
  </r>
  <r>
    <x v="189"/>
    <s v="SAS"/>
    <s v="GSW"/>
    <s v="W"/>
    <d v="1899-12-31T01:37:00"/>
    <n v="5"/>
    <n v="15"/>
    <n v="0.33300000000000002"/>
    <n v="4"/>
    <n v="13"/>
    <n v="0.308"/>
    <n v="1"/>
    <n v="1"/>
    <n v="1"/>
    <n v="0"/>
    <n v="3"/>
    <n v="3"/>
    <n v="2"/>
    <n v="0"/>
    <n v="0"/>
    <n v="1"/>
    <n v="3"/>
    <n v="15"/>
    <n v="0"/>
    <n v="6.6"/>
    <d v="2026-04-01T00:00:00"/>
    <m/>
    <m/>
    <m/>
    <n v="25.616666666666667"/>
  </r>
  <r>
    <x v="422"/>
    <s v="WAS"/>
    <s v="PHI"/>
    <s v="L"/>
    <d v="1899-12-30T19:15:00"/>
    <n v="5"/>
    <n v="10"/>
    <n v="0.5"/>
    <n v="0"/>
    <n v="2"/>
    <n v="0"/>
    <n v="2"/>
    <n v="2"/>
    <n v="1"/>
    <n v="0"/>
    <n v="2"/>
    <n v="2"/>
    <n v="0"/>
    <n v="1"/>
    <n v="0"/>
    <n v="2"/>
    <n v="0"/>
    <n v="12"/>
    <n v="-32"/>
    <n v="6.6"/>
    <d v="2026-04-01T00:00:00"/>
    <m/>
    <m/>
    <m/>
    <n v="19.25"/>
  </r>
  <r>
    <x v="90"/>
    <s v="PHI"/>
    <s v="WAS"/>
    <s v="W"/>
    <d v="1899-12-30T21:54:00"/>
    <n v="3"/>
    <n v="3"/>
    <n v="1"/>
    <n v="0"/>
    <n v="0"/>
    <m/>
    <n v="0"/>
    <n v="0"/>
    <m/>
    <n v="1"/>
    <n v="2"/>
    <n v="3"/>
    <n v="2"/>
    <n v="0"/>
    <n v="0"/>
    <n v="1"/>
    <n v="1"/>
    <n v="6"/>
    <n v="34"/>
    <n v="6.4"/>
    <d v="2026-04-01T00:00:00"/>
    <m/>
    <m/>
    <m/>
    <n v="21.9"/>
  </r>
  <r>
    <x v="18"/>
    <s v="HOU"/>
    <s v="MIL"/>
    <s v="W"/>
    <d v="1899-12-30T12:57:00"/>
    <n v="3"/>
    <n v="4"/>
    <n v="0.75"/>
    <n v="1"/>
    <n v="2"/>
    <n v="0.5"/>
    <n v="1"/>
    <n v="2"/>
    <n v="0.5"/>
    <n v="1"/>
    <n v="0"/>
    <n v="1"/>
    <n v="1"/>
    <n v="0"/>
    <n v="0"/>
    <n v="1"/>
    <n v="0"/>
    <n v="8"/>
    <n v="4"/>
    <n v="6.4"/>
    <d v="2026-04-01T00:00:00"/>
    <m/>
    <m/>
    <m/>
    <n v="12.95"/>
  </r>
  <r>
    <x v="338"/>
    <s v="NYK"/>
    <s v="MEM"/>
    <s v="W"/>
    <d v="1899-12-31T00:55:00"/>
    <n v="2"/>
    <n v="4"/>
    <n v="0.5"/>
    <n v="1"/>
    <n v="2"/>
    <n v="0.5"/>
    <n v="0"/>
    <n v="0"/>
    <m/>
    <n v="1"/>
    <n v="5"/>
    <n v="6"/>
    <n v="6"/>
    <n v="1"/>
    <n v="0"/>
    <n v="3"/>
    <n v="3"/>
    <n v="5"/>
    <n v="-6"/>
    <n v="6.2"/>
    <d v="2026-04-01T00:00:00"/>
    <m/>
    <m/>
    <m/>
    <n v="24.916666666666664"/>
  </r>
  <r>
    <x v="108"/>
    <s v="ORL"/>
    <s v="ATL"/>
    <s v="L"/>
    <d v="1899-12-31T05:45:00"/>
    <n v="5"/>
    <n v="13"/>
    <n v="0.38500000000000001"/>
    <n v="2"/>
    <n v="6"/>
    <n v="0.33300000000000002"/>
    <n v="2"/>
    <n v="3"/>
    <n v="0.66700000000000004"/>
    <n v="2"/>
    <n v="0"/>
    <n v="2"/>
    <n v="2"/>
    <n v="0"/>
    <n v="0"/>
    <n v="2"/>
    <n v="3"/>
    <n v="14"/>
    <n v="-15"/>
    <n v="6.1"/>
    <d v="2026-04-01T00:00:00"/>
    <m/>
    <m/>
    <m/>
    <n v="29.75"/>
  </r>
  <r>
    <x v="505"/>
    <s v="UTA"/>
    <s v="DEN"/>
    <s v="L"/>
    <d v="1899-12-30T20:32:00"/>
    <n v="4"/>
    <n v="8"/>
    <n v="0.5"/>
    <n v="0"/>
    <n v="0"/>
    <m/>
    <n v="0"/>
    <n v="0"/>
    <m/>
    <n v="2"/>
    <n v="5"/>
    <n v="7"/>
    <n v="0"/>
    <n v="1"/>
    <n v="0"/>
    <n v="1"/>
    <n v="2"/>
    <n v="8"/>
    <n v="-14"/>
    <n v="6.1"/>
    <d v="2026-04-01T00:00:00"/>
    <m/>
    <m/>
    <m/>
    <n v="20.533333333333331"/>
  </r>
  <r>
    <x v="419"/>
    <s v="CHI"/>
    <s v="IND"/>
    <s v="L"/>
    <d v="1899-12-30T10:59:00"/>
    <n v="3"/>
    <n v="6"/>
    <n v="0.5"/>
    <n v="0"/>
    <n v="1"/>
    <n v="0"/>
    <n v="2"/>
    <n v="2"/>
    <n v="1"/>
    <n v="2"/>
    <n v="0"/>
    <n v="2"/>
    <n v="0"/>
    <n v="0"/>
    <n v="1"/>
    <n v="1"/>
    <n v="1"/>
    <n v="8"/>
    <n v="3"/>
    <n v="5.7"/>
    <d v="2026-04-01T00:00:00"/>
    <m/>
    <m/>
    <m/>
    <n v="10.983333333333333"/>
  </r>
  <r>
    <x v="485"/>
    <s v="CHI"/>
    <s v="IND"/>
    <s v="L"/>
    <d v="1899-12-30T17:16:00"/>
    <n v="4"/>
    <n v="8"/>
    <n v="0.5"/>
    <n v="0"/>
    <n v="2"/>
    <n v="0"/>
    <n v="0"/>
    <n v="0"/>
    <m/>
    <n v="4"/>
    <n v="4"/>
    <n v="8"/>
    <n v="1"/>
    <n v="0"/>
    <n v="1"/>
    <n v="3"/>
    <n v="2"/>
    <n v="8"/>
    <n v="5"/>
    <n v="5.6"/>
    <d v="2026-04-01T00:00:00"/>
    <m/>
    <m/>
    <m/>
    <n v="17.266666666666666"/>
  </r>
  <r>
    <x v="123"/>
    <s v="ATL"/>
    <s v="ORL"/>
    <s v="W"/>
    <d v="1899-12-30T13:17:00"/>
    <n v="2"/>
    <n v="2"/>
    <n v="1"/>
    <n v="0"/>
    <n v="0"/>
    <m/>
    <n v="0"/>
    <n v="0"/>
    <m/>
    <n v="0"/>
    <n v="3"/>
    <n v="3"/>
    <n v="1"/>
    <n v="1"/>
    <n v="1"/>
    <n v="0"/>
    <n v="3"/>
    <n v="4"/>
    <n v="14"/>
    <n v="5.5"/>
    <d v="2026-04-01T00:00:00"/>
    <m/>
    <m/>
    <m/>
    <n v="13.283333333333335"/>
  </r>
  <r>
    <x v="284"/>
    <s v="MIL"/>
    <s v="HOU"/>
    <s v="L"/>
    <d v="1899-12-30T23:25:00"/>
    <n v="3"/>
    <n v="8"/>
    <n v="0.375"/>
    <n v="2"/>
    <n v="3"/>
    <n v="0.66700000000000004"/>
    <n v="0"/>
    <n v="2"/>
    <n v="0"/>
    <n v="3"/>
    <n v="2"/>
    <n v="5"/>
    <n v="3"/>
    <n v="0"/>
    <n v="0"/>
    <n v="2"/>
    <n v="2"/>
    <n v="8"/>
    <n v="2"/>
    <n v="4.8"/>
    <d v="2026-04-01T00:00:00"/>
    <m/>
    <m/>
    <m/>
    <n v="23.416666666666664"/>
  </r>
  <r>
    <x v="194"/>
    <s v="ATL"/>
    <s v="ORL"/>
    <s v="W"/>
    <d v="1899-12-30T14:34:00"/>
    <n v="3"/>
    <n v="4"/>
    <n v="0.75"/>
    <n v="1"/>
    <n v="2"/>
    <n v="0.5"/>
    <n v="1"/>
    <n v="2"/>
    <n v="0.5"/>
    <n v="0"/>
    <n v="1"/>
    <n v="1"/>
    <n v="1"/>
    <n v="0"/>
    <n v="0"/>
    <n v="1"/>
    <n v="3"/>
    <n v="8"/>
    <n v="10"/>
    <n v="4.8"/>
    <d v="2026-04-01T00:00:00"/>
    <m/>
    <m/>
    <m/>
    <n v="14.566666666666666"/>
  </r>
  <r>
    <x v="322"/>
    <s v="IND"/>
    <s v="CHI"/>
    <s v="W"/>
    <d v="1899-12-31T03:28:00"/>
    <n v="4"/>
    <n v="11"/>
    <n v="0.36399999999999999"/>
    <n v="2"/>
    <n v="7"/>
    <n v="0.28599999999999998"/>
    <n v="0"/>
    <n v="0"/>
    <m/>
    <n v="0"/>
    <n v="3"/>
    <n v="3"/>
    <n v="0"/>
    <n v="3"/>
    <n v="0"/>
    <n v="1"/>
    <n v="5"/>
    <n v="10"/>
    <n v="-6"/>
    <n v="4.8"/>
    <d v="2026-04-01T00:00:00"/>
    <m/>
    <m/>
    <m/>
    <n v="27.466666666666665"/>
  </r>
  <r>
    <x v="103"/>
    <s v="SAS"/>
    <s v="GSW"/>
    <s v="W"/>
    <d v="1899-12-31T01:42:00"/>
    <n v="3"/>
    <n v="11"/>
    <n v="0.27300000000000002"/>
    <n v="2"/>
    <n v="6"/>
    <n v="0.33300000000000002"/>
    <n v="3"/>
    <n v="4"/>
    <n v="0.75"/>
    <n v="2"/>
    <n v="1"/>
    <n v="3"/>
    <n v="1"/>
    <n v="0"/>
    <n v="0"/>
    <n v="1"/>
    <n v="2"/>
    <n v="11"/>
    <n v="7"/>
    <n v="4.7"/>
    <d v="2026-04-01T00:00:00"/>
    <m/>
    <m/>
    <m/>
    <n v="25.7"/>
  </r>
  <r>
    <x v="511"/>
    <s v="GSW"/>
    <s v="SAS"/>
    <s v="L"/>
    <d v="1899-12-31T05:25:00"/>
    <n v="2"/>
    <n v="6"/>
    <n v="0.33300000000000002"/>
    <n v="0"/>
    <n v="0"/>
    <m/>
    <n v="1"/>
    <n v="3"/>
    <n v="0.33300000000000002"/>
    <n v="2"/>
    <n v="2"/>
    <n v="4"/>
    <n v="5"/>
    <n v="2"/>
    <n v="0"/>
    <n v="2"/>
    <n v="4"/>
    <n v="5"/>
    <n v="-1"/>
    <n v="4.7"/>
    <d v="2026-04-01T00:00:00"/>
    <m/>
    <m/>
    <m/>
    <n v="29.416666666666664"/>
  </r>
  <r>
    <x v="555"/>
    <s v="UTA"/>
    <s v="DEN"/>
    <s v="L"/>
    <d v="1899-12-30T23:24:00"/>
    <n v="3"/>
    <n v="6"/>
    <n v="0.5"/>
    <n v="0"/>
    <n v="1"/>
    <n v="0"/>
    <n v="1"/>
    <n v="2"/>
    <n v="0.5"/>
    <n v="0"/>
    <n v="1"/>
    <n v="1"/>
    <n v="2"/>
    <n v="1"/>
    <n v="0"/>
    <n v="0"/>
    <n v="4"/>
    <n v="7"/>
    <n v="-17"/>
    <n v="4.7"/>
    <d v="2026-04-01T00:00:00"/>
    <m/>
    <m/>
    <m/>
    <n v="23.4"/>
  </r>
  <r>
    <x v="102"/>
    <s v="ORL"/>
    <s v="ATL"/>
    <s v="L"/>
    <d v="1899-12-31T01:59:00"/>
    <n v="3"/>
    <n v="12"/>
    <n v="0.25"/>
    <n v="0"/>
    <n v="5"/>
    <n v="0"/>
    <n v="1"/>
    <n v="1"/>
    <n v="1"/>
    <n v="1"/>
    <n v="4"/>
    <n v="5"/>
    <n v="9"/>
    <n v="3"/>
    <n v="1"/>
    <n v="6"/>
    <n v="3"/>
    <n v="7"/>
    <n v="-13"/>
    <n v="4.5"/>
    <d v="2026-04-01T00:00:00"/>
    <m/>
    <m/>
    <m/>
    <n v="25.983333333333334"/>
  </r>
  <r>
    <x v="199"/>
    <s v="ATL"/>
    <s v="ORL"/>
    <s v="W"/>
    <d v="1899-12-31T09:36:00"/>
    <n v="4"/>
    <n v="13"/>
    <n v="0.308"/>
    <n v="1"/>
    <n v="4"/>
    <n v="0.25"/>
    <n v="0"/>
    <n v="1"/>
    <n v="0"/>
    <n v="0"/>
    <n v="1"/>
    <n v="1"/>
    <n v="3"/>
    <n v="3"/>
    <n v="1"/>
    <n v="2"/>
    <n v="2"/>
    <n v="9"/>
    <n v="21"/>
    <n v="4.4000000000000004"/>
    <d v="2026-04-01T00:00:00"/>
    <m/>
    <m/>
    <m/>
    <n v="33.599999999999994"/>
  </r>
  <r>
    <x v="274"/>
    <s v="SAC"/>
    <s v="TOR"/>
    <s v="W"/>
    <d v="1899-12-30T23:09:00"/>
    <n v="2"/>
    <n v="4"/>
    <n v="0.5"/>
    <n v="0"/>
    <n v="1"/>
    <n v="0"/>
    <n v="2"/>
    <n v="2"/>
    <n v="1"/>
    <n v="0"/>
    <n v="8"/>
    <n v="8"/>
    <n v="0"/>
    <n v="0"/>
    <n v="0"/>
    <n v="1"/>
    <n v="3"/>
    <n v="6"/>
    <n v="1"/>
    <n v="4.2"/>
    <d v="2026-04-01T00:00:00"/>
    <m/>
    <m/>
    <m/>
    <n v="23.15"/>
  </r>
  <r>
    <x v="126"/>
    <s v="SAS"/>
    <s v="GSW"/>
    <s v="W"/>
    <d v="1899-12-31T03:49:00"/>
    <n v="2"/>
    <n v="8"/>
    <n v="0.25"/>
    <n v="1"/>
    <n v="5"/>
    <n v="0.2"/>
    <n v="3"/>
    <n v="4"/>
    <n v="0.75"/>
    <n v="0"/>
    <n v="2"/>
    <n v="2"/>
    <n v="4"/>
    <n v="0"/>
    <n v="1"/>
    <n v="2"/>
    <n v="2"/>
    <n v="8"/>
    <n v="25"/>
    <n v="4.0999999999999996"/>
    <d v="2026-04-01T00:00:00"/>
    <m/>
    <m/>
    <m/>
    <n v="27.816666666666666"/>
  </r>
  <r>
    <x v="65"/>
    <s v="ORL"/>
    <s v="ATL"/>
    <s v="L"/>
    <d v="1899-12-30T19:50:00"/>
    <n v="5"/>
    <n v="13"/>
    <n v="0.38500000000000001"/>
    <n v="0"/>
    <n v="6"/>
    <n v="0"/>
    <n v="2"/>
    <n v="3"/>
    <n v="0.66700000000000004"/>
    <n v="0"/>
    <n v="1"/>
    <n v="1"/>
    <n v="2"/>
    <n v="0"/>
    <n v="0"/>
    <n v="1"/>
    <n v="3"/>
    <n v="12"/>
    <n v="-12"/>
    <n v="4"/>
    <d v="2026-04-01T00:00:00"/>
    <m/>
    <m/>
    <m/>
    <n v="19.833333333333332"/>
  </r>
  <r>
    <x v="416"/>
    <s v="NYK"/>
    <s v="MEM"/>
    <s v="W"/>
    <d v="1899-12-30T05:13:00"/>
    <n v="2"/>
    <n v="3"/>
    <n v="0.66700000000000004"/>
    <n v="0"/>
    <n v="1"/>
    <n v="0"/>
    <n v="0"/>
    <n v="0"/>
    <m/>
    <n v="0"/>
    <n v="0"/>
    <n v="0"/>
    <n v="0"/>
    <n v="1"/>
    <n v="0"/>
    <n v="0"/>
    <n v="0"/>
    <n v="4"/>
    <n v="0"/>
    <n v="3.7"/>
    <d v="2026-04-01T00:00:00"/>
    <m/>
    <m/>
    <m/>
    <n v="5.2166666666666668"/>
  </r>
  <r>
    <x v="471"/>
    <s v="MEM"/>
    <s v="NYK"/>
    <s v="L"/>
    <d v="1899-12-30T23:29:00"/>
    <n v="2"/>
    <n v="5"/>
    <n v="0.4"/>
    <n v="1"/>
    <n v="3"/>
    <n v="0.33300000000000002"/>
    <n v="2"/>
    <n v="2"/>
    <n v="1"/>
    <n v="2"/>
    <n v="2"/>
    <n v="4"/>
    <n v="0"/>
    <n v="3"/>
    <n v="0"/>
    <n v="4"/>
    <n v="4"/>
    <n v="7"/>
    <n v="-15"/>
    <n v="3.7"/>
    <d v="2026-04-01T00:00:00"/>
    <m/>
    <m/>
    <m/>
    <n v="23.483333333333334"/>
  </r>
  <r>
    <x v="324"/>
    <s v="DEN"/>
    <s v="UTA"/>
    <s v="W"/>
    <d v="1899-12-30T09:23:00"/>
    <n v="3"/>
    <n v="5"/>
    <n v="0.6"/>
    <n v="0"/>
    <n v="2"/>
    <n v="0"/>
    <n v="0"/>
    <n v="0"/>
    <m/>
    <n v="1"/>
    <n v="2"/>
    <n v="3"/>
    <n v="0"/>
    <n v="0"/>
    <n v="0"/>
    <n v="1"/>
    <n v="1"/>
    <n v="6"/>
    <n v="6"/>
    <n v="3.6"/>
    <d v="2026-04-01T00:00:00"/>
    <m/>
    <m/>
    <m/>
    <n v="9.3833333333333329"/>
  </r>
  <r>
    <x v="526"/>
    <s v="PHI"/>
    <s v="WAS"/>
    <s v="W"/>
    <d v="1899-12-30T02:59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0"/>
    <n v="3.4"/>
    <d v="2026-04-01T00:00:00"/>
    <m/>
    <m/>
    <m/>
    <n v="2.9833333333333334"/>
  </r>
  <r>
    <x v="196"/>
    <s v="SAC"/>
    <s v="TOR"/>
    <s v="W"/>
    <d v="1899-12-31T08:16:00"/>
    <n v="4"/>
    <n v="9"/>
    <n v="0.44400000000000001"/>
    <n v="1"/>
    <n v="3"/>
    <n v="0.33300000000000002"/>
    <n v="0"/>
    <n v="0"/>
    <m/>
    <n v="0"/>
    <n v="2"/>
    <n v="2"/>
    <n v="3"/>
    <n v="1"/>
    <n v="0"/>
    <n v="3"/>
    <n v="4"/>
    <n v="9"/>
    <n v="7"/>
    <n v="3.4"/>
    <d v="2026-04-01T00:00:00"/>
    <m/>
    <m/>
    <m/>
    <n v="32.266666666666666"/>
  </r>
  <r>
    <x v="533"/>
    <s v="PHI"/>
    <s v="WAS"/>
    <s v="W"/>
    <d v="1899-12-30T13:32:00"/>
    <n v="1"/>
    <n v="3"/>
    <n v="0.33300000000000002"/>
    <n v="0"/>
    <n v="1"/>
    <n v="0"/>
    <n v="2"/>
    <n v="2"/>
    <n v="1"/>
    <n v="0"/>
    <n v="3"/>
    <n v="3"/>
    <n v="1"/>
    <n v="0"/>
    <n v="1"/>
    <n v="0"/>
    <n v="3"/>
    <n v="4"/>
    <n v="-1"/>
    <n v="3.4"/>
    <d v="2026-04-01T00:00:00"/>
    <m/>
    <m/>
    <m/>
    <n v="13.533333333333333"/>
  </r>
  <r>
    <x v="282"/>
    <s v="PHI"/>
    <s v="WAS"/>
    <s v="W"/>
    <d v="1899-12-30T09:21:00"/>
    <n v="1"/>
    <n v="4"/>
    <n v="0.25"/>
    <n v="1"/>
    <n v="3"/>
    <n v="0.33300000000000002"/>
    <n v="2"/>
    <n v="2"/>
    <n v="1"/>
    <n v="0"/>
    <n v="1"/>
    <n v="1"/>
    <n v="1"/>
    <n v="0"/>
    <n v="0"/>
    <n v="0"/>
    <n v="1"/>
    <n v="5"/>
    <n v="-9"/>
    <n v="3.2"/>
    <d v="2026-04-01T00:00:00"/>
    <m/>
    <m/>
    <m/>
    <n v="9.35"/>
  </r>
  <r>
    <x v="155"/>
    <s v="MIA"/>
    <s v="BOS"/>
    <s v="L"/>
    <d v="1899-12-30T04:57:00"/>
    <n v="1"/>
    <n v="4"/>
    <n v="0.25"/>
    <n v="1"/>
    <n v="2"/>
    <n v="0.5"/>
    <n v="2"/>
    <n v="2"/>
    <n v="1"/>
    <n v="1"/>
    <n v="1"/>
    <n v="2"/>
    <n v="0"/>
    <n v="0"/>
    <n v="0"/>
    <n v="0"/>
    <n v="1"/>
    <n v="5"/>
    <n v="-7"/>
    <n v="3.2"/>
    <d v="2026-04-01T00:00:00"/>
    <m/>
    <m/>
    <m/>
    <n v="4.9499999999999993"/>
  </r>
  <r>
    <x v="20"/>
    <s v="GSW"/>
    <s v="SAS"/>
    <s v="L"/>
    <d v="1899-12-31T01:33:00"/>
    <n v="1"/>
    <n v="3"/>
    <n v="0.33300000000000002"/>
    <n v="0"/>
    <n v="2"/>
    <n v="0"/>
    <n v="0"/>
    <n v="0"/>
    <m/>
    <n v="1"/>
    <n v="3"/>
    <n v="4"/>
    <n v="3"/>
    <n v="0"/>
    <n v="0"/>
    <n v="0"/>
    <n v="2"/>
    <n v="2"/>
    <n v="-18"/>
    <n v="3.2"/>
    <d v="2026-04-01T00:00:00"/>
    <m/>
    <m/>
    <m/>
    <n v="25.550000000000004"/>
  </r>
  <r>
    <x v="310"/>
    <s v="DEN"/>
    <s v="UTA"/>
    <s v="W"/>
    <d v="1899-12-31T03:59:00"/>
    <n v="1"/>
    <n v="7"/>
    <n v="0.14299999999999999"/>
    <n v="1"/>
    <n v="4"/>
    <n v="0.25"/>
    <n v="3"/>
    <n v="4"/>
    <n v="0.75"/>
    <n v="1"/>
    <n v="1"/>
    <n v="2"/>
    <n v="2"/>
    <n v="2"/>
    <n v="0"/>
    <n v="2"/>
    <n v="1"/>
    <n v="6"/>
    <n v="3"/>
    <n v="3.1"/>
    <d v="2026-04-01T00:00:00"/>
    <m/>
    <m/>
    <m/>
    <n v="27.983333333333334"/>
  </r>
  <r>
    <x v="344"/>
    <s v="ATL"/>
    <s v="ORL"/>
    <s v="W"/>
    <d v="1899-12-30T02:49:00"/>
    <n v="1"/>
    <n v="1"/>
    <n v="1"/>
    <n v="0"/>
    <n v="0"/>
    <m/>
    <n v="0"/>
    <n v="0"/>
    <m/>
    <n v="1"/>
    <n v="0"/>
    <n v="1"/>
    <n v="1"/>
    <n v="0"/>
    <n v="0"/>
    <n v="0"/>
    <n v="0"/>
    <n v="2"/>
    <n v="6"/>
    <n v="3.1"/>
    <d v="2026-04-01T00:00:00"/>
    <m/>
    <m/>
    <m/>
    <n v="2.8166666666666664"/>
  </r>
  <r>
    <x v="31"/>
    <s v="ATL"/>
    <s v="ORL"/>
    <s v="W"/>
    <d v="1899-12-30T12:15:00"/>
    <n v="1"/>
    <n v="2"/>
    <n v="0.5"/>
    <n v="1"/>
    <n v="2"/>
    <n v="0.5"/>
    <n v="2"/>
    <n v="2"/>
    <n v="1"/>
    <n v="0"/>
    <n v="2"/>
    <n v="2"/>
    <n v="1"/>
    <n v="1"/>
    <n v="0"/>
    <n v="2"/>
    <n v="3"/>
    <n v="5"/>
    <n v="5"/>
    <n v="3.1"/>
    <d v="2026-04-01T00:00:00"/>
    <m/>
    <m/>
    <m/>
    <n v="12.25"/>
  </r>
  <r>
    <x v="346"/>
    <s v="ORL"/>
    <s v="ATL"/>
    <s v="L"/>
    <d v="1899-12-30T11:28:00"/>
    <n v="1"/>
    <n v="5"/>
    <n v="0.2"/>
    <n v="1"/>
    <n v="2"/>
    <n v="0.5"/>
    <n v="1"/>
    <n v="1"/>
    <n v="1"/>
    <n v="1"/>
    <n v="0"/>
    <n v="1"/>
    <n v="1"/>
    <n v="0"/>
    <n v="1"/>
    <n v="0"/>
    <n v="0"/>
    <n v="4"/>
    <n v="-6"/>
    <n v="3"/>
    <d v="2026-04-01T00:00:00"/>
    <m/>
    <m/>
    <m/>
    <n v="11.466666666666667"/>
  </r>
  <r>
    <x v="88"/>
    <s v="ORL"/>
    <s v="ATL"/>
    <s v="L"/>
    <d v="1899-12-30T15:25:00"/>
    <n v="2"/>
    <n v="3"/>
    <n v="0.66700000000000004"/>
    <n v="0"/>
    <n v="0"/>
    <m/>
    <n v="0"/>
    <n v="0"/>
    <m/>
    <n v="2"/>
    <n v="3"/>
    <n v="5"/>
    <n v="1"/>
    <n v="0"/>
    <n v="2"/>
    <n v="3"/>
    <n v="3"/>
    <n v="4"/>
    <n v="-5"/>
    <n v="2.9"/>
    <d v="2026-04-01T00:00:00"/>
    <m/>
    <m/>
    <m/>
    <n v="15.416666666666668"/>
  </r>
  <r>
    <x v="262"/>
    <s v="WAS"/>
    <s v="PHI"/>
    <s v="L"/>
    <d v="1899-12-31T00:40:00"/>
    <n v="3"/>
    <n v="12"/>
    <n v="0.25"/>
    <n v="1"/>
    <n v="8"/>
    <n v="0.125"/>
    <n v="0"/>
    <n v="0"/>
    <m/>
    <n v="0"/>
    <n v="0"/>
    <n v="0"/>
    <n v="5"/>
    <n v="1"/>
    <n v="0"/>
    <n v="1"/>
    <n v="1"/>
    <n v="7"/>
    <n v="4"/>
    <n v="2.9"/>
    <d v="2026-04-01T00:00:00"/>
    <m/>
    <m/>
    <m/>
    <n v="24.666666666666664"/>
  </r>
  <r>
    <x v="26"/>
    <s v="HOU"/>
    <s v="MIL"/>
    <s v="W"/>
    <d v="1899-12-30T07:33:00"/>
    <n v="1"/>
    <n v="2"/>
    <n v="0.5"/>
    <n v="0"/>
    <n v="0"/>
    <m/>
    <n v="0"/>
    <n v="0"/>
    <m/>
    <n v="4"/>
    <n v="1"/>
    <n v="5"/>
    <n v="0"/>
    <n v="1"/>
    <n v="0"/>
    <n v="2"/>
    <n v="1"/>
    <n v="2"/>
    <n v="-2"/>
    <n v="2.7"/>
    <d v="2026-04-01T00:00:00"/>
    <m/>
    <m/>
    <m/>
    <n v="7.55"/>
  </r>
  <r>
    <x v="517"/>
    <s v="CHI"/>
    <s v="IND"/>
    <s v="L"/>
    <d v="1899-12-30T15:32:00"/>
    <n v="0"/>
    <n v="3"/>
    <n v="0"/>
    <n v="0"/>
    <n v="1"/>
    <n v="0"/>
    <n v="0"/>
    <n v="0"/>
    <m/>
    <n v="2"/>
    <n v="1"/>
    <n v="3"/>
    <n v="3"/>
    <n v="2"/>
    <n v="0"/>
    <n v="1"/>
    <n v="0"/>
    <n v="0"/>
    <n v="5"/>
    <n v="2.7"/>
    <d v="2026-04-01T00:00:00"/>
    <m/>
    <m/>
    <m/>
    <n v="15.533333333333335"/>
  </r>
  <r>
    <x v="258"/>
    <s v="SAC"/>
    <s v="TOR"/>
    <s v="W"/>
    <d v="1899-12-30T14:22:00"/>
    <n v="1"/>
    <n v="3"/>
    <n v="0.33300000000000002"/>
    <n v="0"/>
    <n v="0"/>
    <m/>
    <n v="0"/>
    <n v="0"/>
    <m/>
    <n v="3"/>
    <n v="3"/>
    <n v="6"/>
    <n v="3"/>
    <n v="0"/>
    <n v="1"/>
    <n v="2"/>
    <n v="4"/>
    <n v="2"/>
    <n v="1"/>
    <n v="2.5"/>
    <d v="2026-04-01T00:00:00"/>
    <m/>
    <m/>
    <m/>
    <n v="14.366666666666667"/>
  </r>
  <r>
    <x v="436"/>
    <s v="ORL"/>
    <s v="ATL"/>
    <s v="L"/>
    <d v="1899-12-30T15:32:00"/>
    <n v="1"/>
    <n v="3"/>
    <n v="0.33300000000000002"/>
    <n v="1"/>
    <n v="2"/>
    <n v="0.5"/>
    <n v="0"/>
    <n v="0"/>
    <m/>
    <n v="0"/>
    <n v="0"/>
    <n v="0"/>
    <n v="2"/>
    <n v="1"/>
    <n v="0"/>
    <n v="1"/>
    <n v="1"/>
    <n v="3"/>
    <n v="-6"/>
    <n v="2.2999999999999998"/>
    <d v="2026-04-01T00:00:00"/>
    <m/>
    <m/>
    <m/>
    <n v="15.533333333333335"/>
  </r>
  <r>
    <x v="319"/>
    <s v="DEN"/>
    <s v="UTA"/>
    <s v="W"/>
    <d v="1899-12-30T10:25:00"/>
    <n v="1"/>
    <n v="2"/>
    <n v="0.5"/>
    <n v="1"/>
    <n v="2"/>
    <n v="0.5"/>
    <n v="0"/>
    <n v="0"/>
    <m/>
    <n v="0"/>
    <n v="1"/>
    <n v="1"/>
    <n v="0"/>
    <n v="0"/>
    <n v="0"/>
    <n v="0"/>
    <n v="0"/>
    <n v="3"/>
    <n v="6"/>
    <n v="2.2999999999999998"/>
    <d v="2026-04-01T00:00:00"/>
    <m/>
    <m/>
    <m/>
    <n v="10.416666666666668"/>
  </r>
  <r>
    <x v="125"/>
    <s v="WAS"/>
    <s v="PHI"/>
    <s v="L"/>
    <d v="1899-12-31T00:21:00"/>
    <n v="3"/>
    <n v="11"/>
    <n v="0.27300000000000002"/>
    <n v="2"/>
    <n v="5"/>
    <n v="0.4"/>
    <n v="0"/>
    <n v="0"/>
    <m/>
    <n v="1"/>
    <n v="3"/>
    <n v="4"/>
    <n v="4"/>
    <n v="0"/>
    <n v="0"/>
    <n v="3"/>
    <n v="2"/>
    <n v="8"/>
    <n v="-23"/>
    <n v="2.1"/>
    <d v="2026-04-01T00:00:00"/>
    <m/>
    <m/>
    <m/>
    <n v="24.35"/>
  </r>
  <r>
    <x v="360"/>
    <s v="BOS"/>
    <s v="MIA"/>
    <s v="W"/>
    <d v="1899-12-30T05:15:00"/>
    <n v="0"/>
    <n v="1"/>
    <n v="0"/>
    <n v="0"/>
    <n v="0"/>
    <m/>
    <n v="0"/>
    <n v="0"/>
    <m/>
    <n v="0"/>
    <n v="1"/>
    <n v="1"/>
    <n v="1"/>
    <n v="1"/>
    <n v="1"/>
    <n v="0"/>
    <n v="0"/>
    <n v="0"/>
    <n v="-7"/>
    <n v="2"/>
    <d v="2026-04-01T00:00:00"/>
    <m/>
    <m/>
    <m/>
    <n v="5.25"/>
  </r>
  <r>
    <x v="415"/>
    <s v="PHI"/>
    <s v="WAS"/>
    <s v="W"/>
    <d v="1899-12-30T02:59:00"/>
    <n v="1"/>
    <n v="1"/>
    <n v="1"/>
    <n v="0"/>
    <n v="0"/>
    <m/>
    <n v="0"/>
    <n v="0"/>
    <m/>
    <n v="0"/>
    <n v="1"/>
    <n v="1"/>
    <n v="0"/>
    <n v="0"/>
    <n v="0"/>
    <n v="0"/>
    <n v="0"/>
    <n v="2"/>
    <n v="0"/>
    <n v="2"/>
    <d v="2026-04-01T00:00:00"/>
    <m/>
    <m/>
    <m/>
    <n v="2.9833333333333334"/>
  </r>
  <r>
    <x v="379"/>
    <s v="ORL"/>
    <s v="ATL"/>
    <s v="L"/>
    <d v="1899-12-30T07:30:00"/>
    <n v="1"/>
    <n v="3"/>
    <n v="0.33300000000000002"/>
    <n v="0"/>
    <n v="0"/>
    <m/>
    <n v="2"/>
    <n v="4"/>
    <n v="0.5"/>
    <n v="1"/>
    <n v="1"/>
    <n v="2"/>
    <n v="1"/>
    <n v="0"/>
    <n v="0"/>
    <n v="1"/>
    <n v="1"/>
    <n v="4"/>
    <n v="-8"/>
    <n v="1.8"/>
    <d v="2026-04-01T00:00:00"/>
    <m/>
    <m/>
    <m/>
    <n v="7.5"/>
  </r>
  <r>
    <x v="395"/>
    <s v="HOU"/>
    <s v="MIL"/>
    <s v="W"/>
    <d v="1899-12-30T13:26:00"/>
    <n v="1"/>
    <n v="3"/>
    <n v="0.33300000000000002"/>
    <n v="1"/>
    <n v="3"/>
    <n v="0.33300000000000002"/>
    <n v="0"/>
    <n v="0"/>
    <m/>
    <n v="0"/>
    <n v="1"/>
    <n v="1"/>
    <n v="0"/>
    <n v="0"/>
    <n v="0"/>
    <n v="0"/>
    <n v="0"/>
    <n v="3"/>
    <n v="-11"/>
    <n v="1.6"/>
    <d v="2026-04-01T00:00:00"/>
    <m/>
    <m/>
    <m/>
    <n v="13.433333333333334"/>
  </r>
  <r>
    <x v="396"/>
    <s v="ORL"/>
    <s v="ATL"/>
    <s v="L"/>
    <d v="1899-12-30T05:39:00"/>
    <n v="0"/>
    <n v="1"/>
    <n v="0"/>
    <n v="0"/>
    <n v="1"/>
    <n v="0"/>
    <n v="0"/>
    <n v="0"/>
    <m/>
    <n v="0"/>
    <n v="2"/>
    <n v="2"/>
    <n v="2"/>
    <n v="0"/>
    <n v="0"/>
    <n v="0"/>
    <n v="0"/>
    <n v="0"/>
    <n v="-7"/>
    <n v="1.3"/>
    <d v="2026-04-01T00:00:00"/>
    <m/>
    <m/>
    <m/>
    <n v="5.65"/>
  </r>
  <r>
    <x v="548"/>
    <s v="DEN"/>
    <s v="UTA"/>
    <s v="W"/>
    <d v="1899-12-30T01:39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-5"/>
    <n v="1.3"/>
    <d v="2026-04-01T00:00:00"/>
    <m/>
    <m/>
    <m/>
    <n v="1.6500000000000001"/>
  </r>
  <r>
    <x v="574"/>
    <s v="MEM"/>
    <s v="NYK"/>
    <s v="L"/>
    <d v="1899-12-30T08:00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3"/>
    <n v="1.3"/>
    <d v="2026-04-01T00:00:00"/>
    <m/>
    <m/>
    <m/>
    <n v="8"/>
  </r>
  <r>
    <x v="554"/>
    <s v="MEM"/>
    <s v="NYK"/>
    <s v="L"/>
    <d v="1899-12-30T19:44:00"/>
    <n v="1"/>
    <n v="5"/>
    <n v="0.2"/>
    <n v="0"/>
    <n v="3"/>
    <n v="0"/>
    <n v="2"/>
    <n v="3"/>
    <n v="0.66700000000000004"/>
    <n v="0"/>
    <n v="2"/>
    <n v="2"/>
    <n v="2"/>
    <n v="2"/>
    <n v="2"/>
    <n v="4"/>
    <n v="2"/>
    <n v="4"/>
    <n v="-7"/>
    <n v="1.1000000000000001"/>
    <d v="2026-04-01T00:00:00"/>
    <m/>
    <m/>
    <m/>
    <n v="19.733333333333334"/>
  </r>
  <r>
    <x v="271"/>
    <s v="UTA"/>
    <s v="DEN"/>
    <s v="L"/>
    <d v="1899-12-31T09:27:00"/>
    <n v="5"/>
    <n v="17"/>
    <n v="0.29399999999999998"/>
    <n v="1"/>
    <n v="9"/>
    <n v="0.111"/>
    <n v="1"/>
    <n v="2"/>
    <n v="0.5"/>
    <n v="0"/>
    <n v="1"/>
    <n v="1"/>
    <n v="2"/>
    <n v="0"/>
    <n v="0"/>
    <n v="2"/>
    <n v="1"/>
    <n v="12"/>
    <n v="-15"/>
    <n v="1"/>
    <d v="2026-04-01T00:00:00"/>
    <m/>
    <m/>
    <m/>
    <n v="33.450000000000003"/>
  </r>
  <r>
    <x v="458"/>
    <s v="SAC"/>
    <s v="TOR"/>
    <s v="W"/>
    <d v="1899-12-30T09:07:00"/>
    <n v="1"/>
    <n v="3"/>
    <n v="0.33300000000000002"/>
    <n v="1"/>
    <n v="3"/>
    <n v="0.33300000000000002"/>
    <n v="0"/>
    <n v="0"/>
    <m/>
    <n v="0"/>
    <n v="0"/>
    <n v="0"/>
    <n v="0"/>
    <n v="0"/>
    <n v="0"/>
    <n v="0"/>
    <n v="1"/>
    <n v="3"/>
    <n v="-7"/>
    <n v="0.9"/>
    <d v="2026-04-01T00:00:00"/>
    <m/>
    <m/>
    <m/>
    <n v="9.1166666666666671"/>
  </r>
  <r>
    <x v="239"/>
    <s v="MIA"/>
    <s v="BOS"/>
    <s v="L"/>
    <d v="1899-12-30T03:53:00"/>
    <n v="0"/>
    <n v="1"/>
    <n v="0"/>
    <n v="0"/>
    <n v="0"/>
    <m/>
    <n v="0"/>
    <n v="0"/>
    <m/>
    <n v="1"/>
    <n v="0"/>
    <n v="1"/>
    <n v="1"/>
    <n v="0"/>
    <n v="0"/>
    <n v="0"/>
    <n v="0"/>
    <n v="0"/>
    <n v="-18"/>
    <n v="0.7"/>
    <d v="2026-04-01T00:00:00"/>
    <m/>
    <m/>
    <m/>
    <n v="3.8833333333333337"/>
  </r>
  <r>
    <x v="495"/>
    <s v="TOR"/>
    <s v="SAC"/>
    <s v="L"/>
    <d v="1899-12-30T15:59:00"/>
    <n v="1"/>
    <n v="3"/>
    <n v="0.33300000000000002"/>
    <n v="0"/>
    <n v="2"/>
    <n v="0"/>
    <n v="0"/>
    <n v="0"/>
    <m/>
    <n v="0"/>
    <n v="1"/>
    <n v="1"/>
    <n v="1"/>
    <n v="0"/>
    <n v="0"/>
    <n v="0"/>
    <n v="2"/>
    <n v="2"/>
    <n v="-13"/>
    <n v="0.5"/>
    <d v="2026-04-01T00:00:00"/>
    <m/>
    <m/>
    <m/>
    <n v="15.983333333333333"/>
  </r>
  <r>
    <x v="300"/>
    <s v="SAS"/>
    <s v="GSW"/>
    <s v="W"/>
    <d v="1899-12-30T17:08:00"/>
    <n v="0"/>
    <n v="3"/>
    <n v="0"/>
    <n v="0"/>
    <n v="3"/>
    <n v="0"/>
    <n v="0"/>
    <n v="0"/>
    <m/>
    <n v="2"/>
    <n v="1"/>
    <n v="3"/>
    <n v="1"/>
    <n v="1"/>
    <n v="2"/>
    <n v="1"/>
    <n v="4"/>
    <n v="0"/>
    <n v="6"/>
    <n v="0.1"/>
    <d v="2026-04-01T00:00:00"/>
    <m/>
    <m/>
    <m/>
    <n v="17.133333333333333"/>
  </r>
  <r>
    <x v="268"/>
    <s v="ATL"/>
    <s v="ORL"/>
    <s v="W"/>
    <d v="1899-12-30T10:46:00"/>
    <n v="0"/>
    <n v="3"/>
    <n v="0"/>
    <n v="0"/>
    <n v="3"/>
    <n v="0"/>
    <n v="0"/>
    <n v="0"/>
    <m/>
    <n v="1"/>
    <n v="1"/>
    <n v="2"/>
    <n v="2"/>
    <n v="1"/>
    <n v="0"/>
    <n v="0"/>
    <n v="3"/>
    <n v="0"/>
    <n v="-1"/>
    <n v="0.1"/>
    <d v="2026-04-01T00:00:00"/>
    <m/>
    <m/>
    <m/>
    <n v="10.766666666666667"/>
  </r>
  <r>
    <x v="573"/>
    <s v="MIL"/>
    <s v="HOU"/>
    <s v="L"/>
    <d v="1899-12-30T04:07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01T00:00:00"/>
    <m/>
    <m/>
    <m/>
    <n v="4.1166666666666671"/>
  </r>
  <r>
    <x v="38"/>
    <s v="HOU"/>
    <s v="MIL"/>
    <s v="W"/>
    <d v="1899-12-30T23:56:00"/>
    <n v="1"/>
    <n v="8"/>
    <n v="0.125"/>
    <n v="1"/>
    <n v="7"/>
    <n v="0.14299999999999999"/>
    <n v="2"/>
    <n v="2"/>
    <n v="1"/>
    <n v="1"/>
    <n v="1"/>
    <n v="2"/>
    <n v="0"/>
    <n v="0"/>
    <n v="0"/>
    <n v="0"/>
    <n v="2"/>
    <n v="5"/>
    <n v="-9"/>
    <n v="0"/>
    <d v="2026-04-01T00:00:00"/>
    <m/>
    <m/>
    <m/>
    <n v="23.933333333333334"/>
  </r>
  <r>
    <x v="336"/>
    <s v="BOS"/>
    <s v="MIA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4-01T00:00:00"/>
    <m/>
    <m/>
    <m/>
    <n v="0.13333333333333333"/>
  </r>
  <r>
    <x v="370"/>
    <s v="DEN"/>
    <s v="UTA"/>
    <s v="W"/>
    <d v="1899-12-30T01:40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4-01T00:00:00"/>
    <m/>
    <m/>
    <m/>
    <n v="1.6666666666666667"/>
  </r>
  <r>
    <x v="376"/>
    <s v="SAS"/>
    <s v="GSW"/>
    <s v="W"/>
    <d v="1899-12-30T06:39:00"/>
    <n v="0"/>
    <n v="0"/>
    <m/>
    <n v="0"/>
    <n v="0"/>
    <m/>
    <n v="0"/>
    <n v="0"/>
    <m/>
    <n v="0"/>
    <n v="0"/>
    <n v="0"/>
    <n v="0"/>
    <n v="1"/>
    <n v="0"/>
    <n v="1"/>
    <n v="0"/>
    <n v="0"/>
    <n v="-9"/>
    <n v="0"/>
    <d v="2026-04-01T00:00:00"/>
    <m/>
    <m/>
    <m/>
    <n v="6.65"/>
  </r>
  <r>
    <x v="520"/>
    <s v="BOS"/>
    <s v="MIA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4-01T00:00:00"/>
    <m/>
    <m/>
    <m/>
    <n v="0.13333333333333333"/>
  </r>
  <r>
    <x v="496"/>
    <s v="TOR"/>
    <s v="SAC"/>
    <s v="L"/>
    <d v="1899-12-30T03:38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10"/>
    <n v="-0.4"/>
    <d v="2026-04-01T00:00:00"/>
    <m/>
    <m/>
    <m/>
    <n v="3.6333333333333329"/>
  </r>
  <r>
    <x v="374"/>
    <s v="DEN"/>
    <s v="UTA"/>
    <s v="W"/>
    <d v="1899-12-30T01:40:00"/>
    <n v="0"/>
    <n v="0"/>
    <m/>
    <n v="0"/>
    <n v="0"/>
    <m/>
    <n v="0"/>
    <n v="0"/>
    <m/>
    <n v="0"/>
    <n v="0"/>
    <n v="0"/>
    <n v="0"/>
    <n v="0"/>
    <n v="0"/>
    <n v="0"/>
    <n v="1"/>
    <n v="0"/>
    <n v="-5"/>
    <n v="-0.4"/>
    <d v="2026-04-01T00:00:00"/>
    <m/>
    <m/>
    <m/>
    <n v="1.6666666666666667"/>
  </r>
  <r>
    <x v="198"/>
    <s v="PHI"/>
    <s v="WAS"/>
    <s v="W"/>
    <d v="1899-12-30T02:59:00"/>
    <n v="0"/>
    <n v="0"/>
    <m/>
    <n v="0"/>
    <n v="0"/>
    <m/>
    <n v="0"/>
    <n v="0"/>
    <m/>
    <n v="0"/>
    <n v="2"/>
    <n v="2"/>
    <n v="0"/>
    <n v="0"/>
    <n v="0"/>
    <n v="1"/>
    <n v="0"/>
    <n v="0"/>
    <n v="0"/>
    <n v="-0.4"/>
    <d v="2026-04-01T00:00:00"/>
    <m/>
    <m/>
    <m/>
    <n v="2.9833333333333334"/>
  </r>
  <r>
    <x v="507"/>
    <s v="ORL"/>
    <s v="ATL"/>
    <s v="L"/>
    <d v="1899-12-30T07:30:00"/>
    <n v="1"/>
    <n v="3"/>
    <n v="0.33300000000000002"/>
    <n v="0"/>
    <n v="0"/>
    <m/>
    <n v="0"/>
    <n v="1"/>
    <n v="0"/>
    <n v="0"/>
    <n v="2"/>
    <n v="2"/>
    <n v="0"/>
    <n v="0"/>
    <n v="0"/>
    <n v="1"/>
    <n v="0"/>
    <n v="2"/>
    <n v="-8"/>
    <n v="-0.5"/>
    <d v="2026-04-01T00:00:00"/>
    <m/>
    <m/>
    <m/>
    <n v="7.5"/>
  </r>
  <r>
    <x v="398"/>
    <s v="HOU"/>
    <s v="MIL"/>
    <s v="W"/>
    <d v="1899-12-30T03:14:00"/>
    <n v="0"/>
    <n v="1"/>
    <n v="0"/>
    <n v="0"/>
    <n v="0"/>
    <m/>
    <n v="0"/>
    <n v="0"/>
    <m/>
    <n v="0"/>
    <n v="0"/>
    <n v="0"/>
    <n v="0"/>
    <n v="0"/>
    <n v="0"/>
    <n v="0"/>
    <n v="0"/>
    <n v="0"/>
    <n v="-4"/>
    <n v="-0.7"/>
    <d v="2026-04-01T00:00:00"/>
    <m/>
    <m/>
    <m/>
    <n v="3.2333333333333334"/>
  </r>
  <r>
    <x v="301"/>
    <s v="ATL"/>
    <s v="ORL"/>
    <s v="W"/>
    <d v="1899-12-30T02:49:00"/>
    <n v="0"/>
    <n v="2"/>
    <n v="0"/>
    <n v="0"/>
    <n v="1"/>
    <n v="0"/>
    <n v="0"/>
    <n v="0"/>
    <m/>
    <n v="0"/>
    <n v="0"/>
    <n v="0"/>
    <n v="0"/>
    <n v="1"/>
    <n v="0"/>
    <n v="0"/>
    <n v="1"/>
    <n v="0"/>
    <n v="6"/>
    <n v="-0.8"/>
    <d v="2026-04-01T00:00:00"/>
    <m/>
    <m/>
    <m/>
    <n v="2.8166666666666664"/>
  </r>
  <r>
    <x v="431"/>
    <s v="DEN"/>
    <s v="UTA"/>
    <s v="W"/>
    <d v="1899-12-30T01:40:00"/>
    <n v="0"/>
    <n v="1"/>
    <n v="0"/>
    <n v="0"/>
    <n v="1"/>
    <n v="0"/>
    <n v="0"/>
    <n v="0"/>
    <m/>
    <n v="0"/>
    <n v="0"/>
    <n v="0"/>
    <n v="0"/>
    <n v="0"/>
    <n v="0"/>
    <n v="0"/>
    <n v="3"/>
    <n v="0"/>
    <n v="-5"/>
    <n v="-1.9"/>
    <d v="2026-04-01T00:00:00"/>
    <m/>
    <m/>
    <m/>
    <n v="1.6666666666666667"/>
  </r>
  <r>
    <x v="87"/>
    <s v="MIL"/>
    <s v="HOU"/>
    <s v="L"/>
    <d v="1899-12-30T07:28:00"/>
    <n v="0"/>
    <n v="3"/>
    <n v="0"/>
    <n v="0"/>
    <n v="1"/>
    <n v="0"/>
    <n v="0"/>
    <n v="0"/>
    <m/>
    <n v="0"/>
    <n v="0"/>
    <n v="0"/>
    <n v="0"/>
    <n v="1"/>
    <n v="0"/>
    <n v="1"/>
    <n v="1"/>
    <n v="0"/>
    <n v="-9"/>
    <n v="-2.5"/>
    <d v="2026-04-01T00:00:00"/>
    <m/>
    <m/>
    <m/>
    <n v="7.4666666666666668"/>
  </r>
  <r>
    <x v="373"/>
    <s v="DEN"/>
    <s v="UTA"/>
    <s v="W"/>
    <d v="1899-12-30T08:35:00"/>
    <n v="0"/>
    <n v="0"/>
    <m/>
    <n v="0"/>
    <n v="0"/>
    <m/>
    <n v="0"/>
    <n v="0"/>
    <m/>
    <n v="0"/>
    <n v="0"/>
    <n v="0"/>
    <n v="0"/>
    <n v="0"/>
    <n v="0"/>
    <n v="2"/>
    <n v="2"/>
    <n v="0"/>
    <n v="-7"/>
    <n v="-2.8"/>
    <d v="2026-04-01T00:00:00"/>
    <m/>
    <m/>
    <m/>
    <n v="8.5833333333333339"/>
  </r>
  <r>
    <x v="215"/>
    <s v="CHI"/>
    <s v="IND"/>
    <s v="L"/>
    <d v="1899-12-30T13:14:00"/>
    <n v="0"/>
    <n v="4"/>
    <n v="0"/>
    <n v="0"/>
    <n v="4"/>
    <n v="0"/>
    <n v="0"/>
    <n v="2"/>
    <n v="0"/>
    <n v="0"/>
    <n v="4"/>
    <n v="4"/>
    <n v="1"/>
    <n v="0"/>
    <n v="0"/>
    <n v="3"/>
    <n v="3"/>
    <n v="0"/>
    <n v="-12"/>
    <n v="-5.9"/>
    <d v="2026-04-01T00:00:00"/>
    <m/>
    <m/>
    <m/>
    <n v="13.233333333333334"/>
  </r>
  <r>
    <x v="185"/>
    <s v="LAC"/>
    <s v="SAS"/>
    <s v="L"/>
    <d v="1899-12-31T07:42:00"/>
    <n v="10"/>
    <n v="16"/>
    <n v="0.625"/>
    <n v="4"/>
    <n v="5"/>
    <n v="0.8"/>
    <n v="0"/>
    <n v="0"/>
    <m/>
    <n v="1"/>
    <n v="5"/>
    <n v="6"/>
    <n v="5"/>
    <n v="2"/>
    <n v="0"/>
    <n v="0"/>
    <n v="0"/>
    <n v="24"/>
    <n v="-3"/>
    <n v="24.5"/>
    <d v="2026-04-02T00:00:00"/>
    <m/>
    <m/>
    <m/>
    <n v="31.7"/>
  </r>
  <r>
    <x v="58"/>
    <s v="MIN"/>
    <s v="DET"/>
    <s v="L"/>
    <d v="1899-12-31T10:40:00"/>
    <n v="9"/>
    <n v="15"/>
    <n v="0.6"/>
    <n v="2"/>
    <n v="5"/>
    <n v="0.4"/>
    <n v="7"/>
    <n v="10"/>
    <n v="0.7"/>
    <n v="1"/>
    <n v="5"/>
    <n v="6"/>
    <n v="6"/>
    <n v="1"/>
    <n v="0"/>
    <n v="3"/>
    <n v="2"/>
    <n v="27"/>
    <n v="2"/>
    <n v="22.5"/>
    <d v="2026-04-02T00:00:00"/>
    <m/>
    <m/>
    <m/>
    <n v="34.666666666666664"/>
  </r>
  <r>
    <x v="343"/>
    <s v="DET"/>
    <s v="MIN"/>
    <s v="W"/>
    <d v="1899-12-31T12:50:00"/>
    <n v="9"/>
    <n v="19"/>
    <n v="0.47399999999999998"/>
    <n v="2"/>
    <n v="2"/>
    <n v="1"/>
    <n v="6"/>
    <n v="7"/>
    <n v="0.85699999999999998"/>
    <n v="1"/>
    <n v="4"/>
    <n v="5"/>
    <n v="8"/>
    <n v="0"/>
    <n v="0"/>
    <n v="1"/>
    <n v="0"/>
    <n v="26"/>
    <n v="13"/>
    <n v="22.4"/>
    <d v="2026-04-02T00:00:00"/>
    <m/>
    <m/>
    <m/>
    <n v="36.833333333333336"/>
  </r>
  <r>
    <x v="19"/>
    <s v="GSW"/>
    <s v="CLE"/>
    <s v="L"/>
    <d v="1899-12-31T11:12:00"/>
    <n v="9"/>
    <n v="15"/>
    <n v="0.6"/>
    <n v="2"/>
    <n v="5"/>
    <n v="0.4"/>
    <n v="5"/>
    <n v="6"/>
    <n v="0.83299999999999996"/>
    <n v="0"/>
    <n v="4"/>
    <n v="4"/>
    <n v="4"/>
    <n v="2"/>
    <n v="0"/>
    <n v="1"/>
    <n v="2"/>
    <n v="25"/>
    <n v="-11"/>
    <n v="21.9"/>
    <d v="2026-04-02T00:00:00"/>
    <m/>
    <m/>
    <m/>
    <n v="35.199999999999996"/>
  </r>
  <r>
    <x v="449"/>
    <s v="PHO"/>
    <s v="CHO"/>
    <s v="L"/>
    <d v="1899-12-31T10:16:00"/>
    <n v="10"/>
    <n v="19"/>
    <n v="0.52600000000000002"/>
    <n v="3"/>
    <n v="6"/>
    <n v="0.5"/>
    <n v="2"/>
    <n v="2"/>
    <n v="1"/>
    <n v="1"/>
    <n v="3"/>
    <n v="4"/>
    <n v="7"/>
    <n v="2"/>
    <n v="1"/>
    <n v="3"/>
    <n v="1"/>
    <n v="25"/>
    <n v="-11"/>
    <n v="21.5"/>
    <d v="2026-04-02T00:00:00"/>
    <m/>
    <m/>
    <m/>
    <n v="34.266666666666666"/>
  </r>
  <r>
    <x v="3"/>
    <s v="OKC"/>
    <s v="LAL"/>
    <s v="W"/>
    <d v="1899-12-31T05:47:00"/>
    <n v="12"/>
    <n v="25"/>
    <n v="0.48"/>
    <n v="1"/>
    <n v="4"/>
    <n v="0.25"/>
    <n v="3"/>
    <n v="3"/>
    <n v="1"/>
    <n v="2"/>
    <n v="5"/>
    <n v="7"/>
    <n v="7"/>
    <n v="0"/>
    <n v="0"/>
    <n v="1"/>
    <n v="2"/>
    <n v="28"/>
    <n v="35"/>
    <n v="21.3"/>
    <d v="2026-04-02T00:00:00"/>
    <m/>
    <m/>
    <m/>
    <n v="29.783333333333331"/>
  </r>
  <r>
    <x v="451"/>
    <s v="SAS"/>
    <s v="LAC"/>
    <s v="W"/>
    <d v="1899-12-31T05:10:00"/>
    <n v="9"/>
    <n v="13"/>
    <n v="0.69199999999999995"/>
    <n v="1"/>
    <n v="4"/>
    <n v="0.25"/>
    <n v="3"/>
    <n v="4"/>
    <n v="0.75"/>
    <n v="0"/>
    <n v="8"/>
    <n v="8"/>
    <n v="5"/>
    <n v="3"/>
    <n v="0"/>
    <n v="3"/>
    <n v="4"/>
    <n v="22"/>
    <n v="24"/>
    <n v="20.399999999999999"/>
    <d v="2026-04-02T00:00:00"/>
    <m/>
    <m/>
    <m/>
    <n v="29.166666666666664"/>
  </r>
  <r>
    <x v="149"/>
    <s v="POR"/>
    <s v="NOP"/>
    <s v="W"/>
    <d v="1899-12-31T13:22:00"/>
    <n v="10"/>
    <n v="22"/>
    <n v="0.45500000000000002"/>
    <n v="7"/>
    <n v="15"/>
    <n v="0.46700000000000003"/>
    <n v="0"/>
    <n v="0"/>
    <m/>
    <n v="0"/>
    <n v="5"/>
    <n v="5"/>
    <n v="9"/>
    <n v="1"/>
    <n v="0"/>
    <n v="4"/>
    <n v="0"/>
    <n v="27"/>
    <n v="14"/>
    <n v="20.399999999999999"/>
    <d v="2026-04-02T00:00:00"/>
    <m/>
    <m/>
    <m/>
    <n v="37.366666666666667"/>
  </r>
  <r>
    <x v="37"/>
    <s v="GSW"/>
    <s v="CLE"/>
    <s v="L"/>
    <d v="1899-12-31T07:11:00"/>
    <n v="9"/>
    <n v="14"/>
    <n v="0.64300000000000002"/>
    <n v="2"/>
    <n v="6"/>
    <n v="0.33300000000000002"/>
    <n v="5"/>
    <n v="6"/>
    <n v="0.83299999999999996"/>
    <n v="1"/>
    <n v="3"/>
    <n v="4"/>
    <n v="4"/>
    <n v="2"/>
    <n v="0"/>
    <n v="3"/>
    <n v="5"/>
    <n v="25"/>
    <n v="5"/>
    <n v="19.8"/>
    <d v="2026-04-02T00:00:00"/>
    <m/>
    <m/>
    <m/>
    <n v="31.18333333333333"/>
  </r>
  <r>
    <x v="109"/>
    <s v="POR"/>
    <s v="NOP"/>
    <s v="W"/>
    <d v="1899-12-31T15:22:00"/>
    <n v="8"/>
    <n v="15"/>
    <n v="0.53300000000000003"/>
    <n v="6"/>
    <n v="12"/>
    <n v="0.5"/>
    <n v="1"/>
    <n v="1"/>
    <n v="1"/>
    <n v="2"/>
    <n v="2"/>
    <n v="4"/>
    <n v="1"/>
    <n v="3"/>
    <n v="0"/>
    <n v="1"/>
    <n v="2"/>
    <n v="23"/>
    <n v="22"/>
    <n v="19.600000000000001"/>
    <d v="2026-04-02T00:00:00"/>
    <m/>
    <m/>
    <m/>
    <n v="39.366666666666667"/>
  </r>
  <r>
    <x v="129"/>
    <s v="POR"/>
    <s v="NOP"/>
    <s v="W"/>
    <d v="1899-12-31T13:15:00"/>
    <n v="7"/>
    <n v="20"/>
    <n v="0.35"/>
    <n v="2"/>
    <n v="7"/>
    <n v="0.28599999999999998"/>
    <n v="10"/>
    <n v="13"/>
    <n v="0.76900000000000002"/>
    <n v="1"/>
    <n v="7"/>
    <n v="8"/>
    <n v="7"/>
    <n v="2"/>
    <n v="1"/>
    <n v="3"/>
    <n v="4"/>
    <n v="26"/>
    <n v="10"/>
    <n v="19.399999999999999"/>
    <d v="2026-04-02T00:00:00"/>
    <m/>
    <m/>
    <m/>
    <n v="37.25"/>
  </r>
  <r>
    <x v="54"/>
    <s v="CLE"/>
    <s v="GSW"/>
    <s v="W"/>
    <d v="1899-12-31T10:23:00"/>
    <n v="7"/>
    <n v="14"/>
    <n v="0.5"/>
    <n v="4"/>
    <n v="7"/>
    <n v="0.57099999999999995"/>
    <n v="7"/>
    <n v="7"/>
    <n v="1"/>
    <n v="1"/>
    <n v="5"/>
    <n v="6"/>
    <n v="3"/>
    <n v="2"/>
    <n v="1"/>
    <n v="5"/>
    <n v="2"/>
    <n v="25"/>
    <n v="1"/>
    <n v="19.2"/>
    <d v="2026-04-02T00:00:00"/>
    <m/>
    <m/>
    <m/>
    <n v="34.383333333333333"/>
  </r>
  <r>
    <x v="62"/>
    <s v="CHO"/>
    <s v="PHO"/>
    <s v="W"/>
    <d v="1899-12-31T02:59:00"/>
    <n v="10"/>
    <n v="16"/>
    <n v="0.625"/>
    <n v="4"/>
    <n v="8"/>
    <n v="0.5"/>
    <n v="1"/>
    <n v="2"/>
    <n v="0.5"/>
    <n v="0"/>
    <n v="4"/>
    <n v="4"/>
    <n v="2"/>
    <n v="1"/>
    <n v="0"/>
    <n v="2"/>
    <n v="0"/>
    <n v="25"/>
    <n v="12"/>
    <n v="19"/>
    <d v="2026-04-02T00:00:00"/>
    <m/>
    <m/>
    <m/>
    <n v="26.983333333333331"/>
  </r>
  <r>
    <x v="101"/>
    <s v="DET"/>
    <s v="MIN"/>
    <s v="W"/>
    <d v="1899-12-31T11:32:00"/>
    <n v="8"/>
    <n v="15"/>
    <n v="0.53300000000000003"/>
    <n v="0"/>
    <n v="0"/>
    <m/>
    <n v="6"/>
    <n v="10"/>
    <n v="0.6"/>
    <n v="5"/>
    <n v="9"/>
    <n v="14"/>
    <n v="4"/>
    <n v="1"/>
    <n v="2"/>
    <n v="5"/>
    <n v="3"/>
    <n v="22"/>
    <n v="6"/>
    <n v="18.3"/>
    <d v="2026-04-02T00:00:00"/>
    <m/>
    <m/>
    <m/>
    <n v="35.533333333333331"/>
  </r>
  <r>
    <x v="122"/>
    <s v="NOP"/>
    <s v="POR"/>
    <s v="L"/>
    <d v="1899-12-31T01:59:00"/>
    <n v="7"/>
    <n v="10"/>
    <n v="0.7"/>
    <n v="3"/>
    <n v="4"/>
    <n v="0.75"/>
    <n v="4"/>
    <n v="5"/>
    <n v="0.8"/>
    <n v="0"/>
    <n v="2"/>
    <n v="2"/>
    <n v="1"/>
    <n v="2"/>
    <n v="2"/>
    <n v="2"/>
    <n v="3"/>
    <n v="21"/>
    <n v="12"/>
    <n v="17.899999999999999"/>
    <d v="2026-04-02T00:00:00"/>
    <m/>
    <m/>
    <m/>
    <n v="25.983333333333334"/>
  </r>
  <r>
    <x v="421"/>
    <s v="OKC"/>
    <s v="LAL"/>
    <s v="W"/>
    <d v="1899-12-30T12:55:00"/>
    <n v="7"/>
    <n v="9"/>
    <n v="0.77800000000000002"/>
    <n v="6"/>
    <n v="8"/>
    <n v="0.75"/>
    <n v="0"/>
    <n v="0"/>
    <m/>
    <n v="0"/>
    <n v="0"/>
    <n v="0"/>
    <n v="0"/>
    <n v="1"/>
    <n v="0"/>
    <n v="0"/>
    <n v="0"/>
    <n v="20"/>
    <n v="19"/>
    <n v="17.5"/>
    <d v="2026-04-02T00:00:00"/>
    <m/>
    <m/>
    <m/>
    <n v="12.916666666666666"/>
  </r>
  <r>
    <x v="559"/>
    <s v="CLE"/>
    <s v="GSW"/>
    <s v="W"/>
    <d v="1899-12-31T03:53:00"/>
    <n v="9"/>
    <n v="14"/>
    <n v="0.64300000000000002"/>
    <n v="6"/>
    <n v="10"/>
    <n v="0.6"/>
    <n v="0"/>
    <n v="0"/>
    <m/>
    <n v="0"/>
    <n v="5"/>
    <n v="5"/>
    <n v="2"/>
    <n v="0"/>
    <n v="0"/>
    <n v="2"/>
    <n v="3"/>
    <n v="24"/>
    <n v="17"/>
    <n v="17.5"/>
    <d v="2026-04-02T00:00:00"/>
    <m/>
    <m/>
    <m/>
    <n v="27.883333333333333"/>
  </r>
  <r>
    <x v="96"/>
    <s v="CHO"/>
    <s v="PHO"/>
    <s v="W"/>
    <d v="1899-12-31T01:10:00"/>
    <n v="6"/>
    <n v="13"/>
    <n v="0.46200000000000002"/>
    <n v="2"/>
    <n v="6"/>
    <n v="0.33300000000000002"/>
    <n v="1"/>
    <n v="1"/>
    <n v="1"/>
    <n v="0"/>
    <n v="2"/>
    <n v="2"/>
    <n v="11"/>
    <n v="1"/>
    <n v="0"/>
    <n v="0"/>
    <n v="3"/>
    <n v="15"/>
    <n v="13"/>
    <n v="16.399999999999999"/>
    <d v="2026-04-02T00:00:00"/>
    <m/>
    <m/>
    <m/>
    <n v="25.166666666666668"/>
  </r>
  <r>
    <x v="312"/>
    <s v="LAC"/>
    <s v="SAS"/>
    <s v="L"/>
    <d v="1899-12-31T02:51:00"/>
    <n v="5"/>
    <n v="10"/>
    <n v="0.5"/>
    <n v="0"/>
    <n v="1"/>
    <n v="0"/>
    <n v="8"/>
    <n v="8"/>
    <n v="1"/>
    <n v="4"/>
    <n v="3"/>
    <n v="7"/>
    <n v="2"/>
    <n v="2"/>
    <n v="0"/>
    <n v="3"/>
    <n v="3"/>
    <n v="18"/>
    <n v="-19"/>
    <n v="15.9"/>
    <d v="2026-04-02T00:00:00"/>
    <m/>
    <m/>
    <m/>
    <n v="26.849999999999998"/>
  </r>
  <r>
    <x v="211"/>
    <s v="SAS"/>
    <s v="LAC"/>
    <s v="W"/>
    <d v="1899-12-31T01:01:00"/>
    <n v="8"/>
    <n v="12"/>
    <n v="0.66700000000000004"/>
    <n v="2"/>
    <n v="3"/>
    <n v="0.66700000000000004"/>
    <n v="1"/>
    <n v="1"/>
    <n v="1"/>
    <n v="1"/>
    <n v="1"/>
    <n v="2"/>
    <n v="5"/>
    <n v="1"/>
    <n v="0"/>
    <n v="2"/>
    <n v="4"/>
    <n v="19"/>
    <n v="11"/>
    <n v="15.7"/>
    <d v="2026-04-02T00:00:00"/>
    <m/>
    <m/>
    <m/>
    <n v="25.016666666666666"/>
  </r>
  <r>
    <x v="94"/>
    <s v="DET"/>
    <s v="MIN"/>
    <s v="W"/>
    <d v="1899-12-31T07:00:00"/>
    <n v="3"/>
    <n v="6"/>
    <n v="0.5"/>
    <n v="0"/>
    <n v="0"/>
    <m/>
    <n v="1"/>
    <n v="2"/>
    <n v="0.5"/>
    <n v="1"/>
    <n v="8"/>
    <n v="9"/>
    <n v="9"/>
    <n v="2"/>
    <n v="3"/>
    <n v="1"/>
    <n v="2"/>
    <n v="7"/>
    <n v="15"/>
    <n v="15.3"/>
    <d v="2026-04-02T00:00:00"/>
    <m/>
    <m/>
    <m/>
    <n v="31"/>
  </r>
  <r>
    <x v="216"/>
    <s v="CLE"/>
    <s v="GSW"/>
    <s v="W"/>
    <d v="1899-12-30T23:52:00"/>
    <n v="5"/>
    <n v="10"/>
    <n v="0.5"/>
    <n v="0"/>
    <n v="0"/>
    <m/>
    <n v="6"/>
    <n v="12"/>
    <n v="0.5"/>
    <n v="3"/>
    <n v="10"/>
    <n v="13"/>
    <n v="0"/>
    <n v="1"/>
    <n v="0"/>
    <n v="0"/>
    <n v="0"/>
    <n v="16"/>
    <n v="12"/>
    <n v="14.7"/>
    <d v="2026-04-02T00:00:00"/>
    <m/>
    <m/>
    <m/>
    <n v="23.866666666666667"/>
  </r>
  <r>
    <x v="80"/>
    <s v="CLE"/>
    <s v="GSW"/>
    <s v="W"/>
    <d v="1899-12-31T08:20:00"/>
    <n v="6"/>
    <n v="11"/>
    <n v="0.54500000000000004"/>
    <n v="0"/>
    <n v="2"/>
    <n v="0"/>
    <n v="0"/>
    <n v="2"/>
    <n v="0"/>
    <n v="2"/>
    <n v="8"/>
    <n v="10"/>
    <n v="5"/>
    <n v="1"/>
    <n v="0"/>
    <n v="0"/>
    <n v="0"/>
    <n v="12"/>
    <n v="3"/>
    <n v="14.2"/>
    <d v="2026-04-02T00:00:00"/>
    <m/>
    <m/>
    <m/>
    <n v="32.333333333333336"/>
  </r>
  <r>
    <x v="144"/>
    <s v="MIN"/>
    <s v="DET"/>
    <s v="L"/>
    <d v="1899-12-31T08:32:00"/>
    <n v="7"/>
    <n v="15"/>
    <n v="0.46700000000000003"/>
    <n v="2"/>
    <n v="7"/>
    <n v="0.28599999999999998"/>
    <n v="3"/>
    <n v="3"/>
    <n v="1"/>
    <n v="0"/>
    <n v="5"/>
    <n v="5"/>
    <n v="4"/>
    <n v="2"/>
    <n v="1"/>
    <n v="4"/>
    <n v="1"/>
    <n v="19"/>
    <n v="-11"/>
    <n v="13.9"/>
    <d v="2026-04-02T00:00:00"/>
    <m/>
    <m/>
    <m/>
    <n v="32.533333333333331"/>
  </r>
  <r>
    <x v="177"/>
    <s v="CHO"/>
    <s v="PHO"/>
    <s v="W"/>
    <d v="1899-12-31T08:33:00"/>
    <n v="7"/>
    <n v="14"/>
    <n v="0.5"/>
    <n v="4"/>
    <n v="9"/>
    <n v="0.44400000000000001"/>
    <n v="2"/>
    <n v="2"/>
    <n v="1"/>
    <n v="0"/>
    <n v="3"/>
    <n v="3"/>
    <n v="2"/>
    <n v="0"/>
    <n v="0"/>
    <n v="1"/>
    <n v="1"/>
    <n v="20"/>
    <n v="5"/>
    <n v="13.9"/>
    <d v="2026-04-02T00:00:00"/>
    <m/>
    <m/>
    <m/>
    <n v="32.549999999999997"/>
  </r>
  <r>
    <x v="179"/>
    <s v="PHO"/>
    <s v="CHO"/>
    <s v="L"/>
    <d v="1899-12-30T20:04:00"/>
    <n v="6"/>
    <n v="7"/>
    <n v="0.85699999999999998"/>
    <n v="0"/>
    <n v="0"/>
    <m/>
    <n v="0"/>
    <n v="0"/>
    <m/>
    <n v="2"/>
    <n v="2"/>
    <n v="4"/>
    <n v="1"/>
    <n v="1"/>
    <n v="3"/>
    <n v="1"/>
    <n v="1"/>
    <n v="12"/>
    <n v="-12"/>
    <n v="13.9"/>
    <d v="2026-04-02T00:00:00"/>
    <m/>
    <m/>
    <m/>
    <n v="20.066666666666666"/>
  </r>
  <r>
    <x v="89"/>
    <s v="CLE"/>
    <s v="GSW"/>
    <s v="W"/>
    <d v="1899-12-31T12:44:00"/>
    <n v="7"/>
    <n v="11"/>
    <n v="0.63600000000000001"/>
    <n v="3"/>
    <n v="6"/>
    <n v="0.5"/>
    <n v="2"/>
    <n v="2"/>
    <n v="1"/>
    <n v="0"/>
    <n v="2"/>
    <n v="2"/>
    <n v="5"/>
    <n v="0"/>
    <n v="0"/>
    <n v="4"/>
    <n v="1"/>
    <n v="19"/>
    <n v="1"/>
    <n v="13.8"/>
    <d v="2026-04-02T00:00:00"/>
    <m/>
    <m/>
    <m/>
    <n v="36.733333333333334"/>
  </r>
  <r>
    <x v="150"/>
    <s v="CHO"/>
    <s v="PHO"/>
    <s v="W"/>
    <d v="1899-12-30T23:20:00"/>
    <n v="3"/>
    <n v="3"/>
    <n v="1"/>
    <n v="0"/>
    <n v="0"/>
    <m/>
    <n v="2"/>
    <n v="2"/>
    <n v="1"/>
    <n v="1"/>
    <n v="6"/>
    <n v="7"/>
    <n v="1"/>
    <n v="1"/>
    <n v="4"/>
    <n v="0"/>
    <n v="1"/>
    <n v="8"/>
    <n v="10"/>
    <n v="13.7"/>
    <d v="2026-04-02T00:00:00"/>
    <m/>
    <m/>
    <m/>
    <n v="23.333333333333332"/>
  </r>
  <r>
    <x v="69"/>
    <s v="PHO"/>
    <s v="CHO"/>
    <s v="L"/>
    <d v="1899-12-31T11:42:00"/>
    <n v="9"/>
    <n v="22"/>
    <n v="0.40899999999999997"/>
    <n v="3"/>
    <n v="8"/>
    <n v="0.375"/>
    <n v="1"/>
    <n v="1"/>
    <n v="1"/>
    <n v="0"/>
    <n v="5"/>
    <n v="5"/>
    <n v="6"/>
    <n v="1"/>
    <n v="0"/>
    <n v="2"/>
    <n v="4"/>
    <n v="22"/>
    <n v="-13"/>
    <n v="13.3"/>
    <d v="2026-04-02T00:00:00"/>
    <m/>
    <m/>
    <m/>
    <n v="35.700000000000003"/>
  </r>
  <r>
    <x v="188"/>
    <s v="MIN"/>
    <s v="DET"/>
    <s v="L"/>
    <d v="1899-12-31T06:30:00"/>
    <n v="6"/>
    <n v="16"/>
    <n v="0.375"/>
    <n v="4"/>
    <n v="9"/>
    <n v="0.44400000000000001"/>
    <n v="3"/>
    <n v="4"/>
    <n v="0.75"/>
    <n v="0"/>
    <n v="6"/>
    <n v="6"/>
    <n v="3"/>
    <n v="0"/>
    <n v="2"/>
    <n v="1"/>
    <n v="2"/>
    <n v="19"/>
    <n v="5"/>
    <n v="13.3"/>
    <d v="2026-04-02T00:00:00"/>
    <m/>
    <m/>
    <m/>
    <n v="30.5"/>
  </r>
  <r>
    <x v="482"/>
    <s v="OKC"/>
    <s v="LAL"/>
    <s v="W"/>
    <d v="1899-12-30T23:04:00"/>
    <n v="4"/>
    <n v="10"/>
    <n v="0.4"/>
    <n v="0"/>
    <n v="1"/>
    <n v="0"/>
    <n v="2"/>
    <n v="2"/>
    <n v="1"/>
    <n v="2"/>
    <n v="7"/>
    <n v="9"/>
    <n v="8"/>
    <n v="2"/>
    <n v="0"/>
    <n v="2"/>
    <n v="1"/>
    <n v="10"/>
    <n v="31"/>
    <n v="13.3"/>
    <d v="2026-04-02T00:00:00"/>
    <m/>
    <m/>
    <m/>
    <n v="23.066666666666666"/>
  </r>
  <r>
    <x v="14"/>
    <s v="OKC"/>
    <s v="LAL"/>
    <s v="W"/>
    <d v="1899-12-30T20:14:00"/>
    <n v="3"/>
    <n v="4"/>
    <n v="0.75"/>
    <n v="0"/>
    <n v="0"/>
    <m/>
    <n v="1"/>
    <n v="2"/>
    <n v="0.5"/>
    <n v="4"/>
    <n v="2"/>
    <n v="6"/>
    <n v="2"/>
    <n v="2"/>
    <n v="2"/>
    <n v="0"/>
    <n v="0"/>
    <n v="7"/>
    <n v="33"/>
    <n v="13.2"/>
    <d v="2026-04-02T00:00:00"/>
    <m/>
    <m/>
    <m/>
    <n v="20.233333333333334"/>
  </r>
  <r>
    <x v="119"/>
    <s v="LAC"/>
    <s v="SAS"/>
    <s v="L"/>
    <d v="1899-12-31T00:46:00"/>
    <n v="6"/>
    <n v="8"/>
    <n v="0.75"/>
    <n v="0"/>
    <n v="0"/>
    <m/>
    <n v="3"/>
    <n v="3"/>
    <n v="1"/>
    <n v="2"/>
    <n v="4"/>
    <n v="6"/>
    <n v="0"/>
    <n v="0"/>
    <n v="0"/>
    <n v="1"/>
    <n v="1"/>
    <n v="15"/>
    <n v="6"/>
    <n v="13"/>
    <d v="2026-04-02T00:00:00"/>
    <m/>
    <m/>
    <m/>
    <n v="24.766666666666669"/>
  </r>
  <r>
    <x v="183"/>
    <s v="NOP"/>
    <s v="POR"/>
    <s v="L"/>
    <d v="1899-12-31T12:24:00"/>
    <n v="7"/>
    <n v="17"/>
    <n v="0.41199999999999998"/>
    <n v="1"/>
    <n v="6"/>
    <n v="0.16700000000000001"/>
    <n v="4"/>
    <n v="4"/>
    <n v="1"/>
    <n v="0"/>
    <n v="8"/>
    <n v="8"/>
    <n v="2"/>
    <n v="1"/>
    <n v="0"/>
    <n v="1"/>
    <n v="2"/>
    <n v="19"/>
    <n v="-17"/>
    <n v="12.9"/>
    <d v="2026-04-02T00:00:00"/>
    <m/>
    <m/>
    <m/>
    <n v="36.4"/>
  </r>
  <r>
    <x v="212"/>
    <s v="POR"/>
    <s v="NOP"/>
    <s v="W"/>
    <d v="1899-12-31T06:51:00"/>
    <n v="4"/>
    <n v="9"/>
    <n v="0.44400000000000001"/>
    <n v="3"/>
    <n v="8"/>
    <n v="0.375"/>
    <n v="2"/>
    <n v="2"/>
    <n v="1"/>
    <n v="2"/>
    <n v="3"/>
    <n v="5"/>
    <n v="2"/>
    <n v="2"/>
    <n v="0"/>
    <n v="1"/>
    <n v="1"/>
    <n v="13"/>
    <n v="21"/>
    <n v="12.6"/>
    <d v="2026-04-02T00:00:00"/>
    <m/>
    <m/>
    <m/>
    <n v="30.85"/>
  </r>
  <r>
    <x v="228"/>
    <s v="SAS"/>
    <s v="LAC"/>
    <s v="W"/>
    <d v="1899-12-31T01:04:00"/>
    <n v="2"/>
    <n v="3"/>
    <n v="0.66700000000000004"/>
    <n v="0"/>
    <n v="0"/>
    <m/>
    <n v="4"/>
    <n v="4"/>
    <n v="1"/>
    <n v="2"/>
    <n v="4"/>
    <n v="6"/>
    <n v="5"/>
    <n v="0"/>
    <n v="0"/>
    <n v="0"/>
    <n v="1"/>
    <n v="8"/>
    <n v="14"/>
    <n v="12.4"/>
    <d v="2026-04-02T00:00:00"/>
    <m/>
    <m/>
    <m/>
    <n v="25.06666666666667"/>
  </r>
  <r>
    <x v="126"/>
    <s v="SAS"/>
    <s v="LAC"/>
    <s v="W"/>
    <d v="1899-12-31T04:52:00"/>
    <n v="5"/>
    <n v="12"/>
    <n v="0.41699999999999998"/>
    <n v="3"/>
    <n v="8"/>
    <n v="0.375"/>
    <n v="1"/>
    <n v="1"/>
    <n v="1"/>
    <n v="2"/>
    <n v="8"/>
    <n v="10"/>
    <n v="2"/>
    <n v="0"/>
    <n v="0"/>
    <n v="0"/>
    <n v="1"/>
    <n v="14"/>
    <n v="4"/>
    <n v="12.4"/>
    <d v="2026-04-02T00:00:00"/>
    <m/>
    <m/>
    <m/>
    <n v="28.866666666666667"/>
  </r>
  <r>
    <x v="189"/>
    <s v="SAS"/>
    <s v="LAC"/>
    <s v="W"/>
    <d v="1899-12-31T03:33:00"/>
    <n v="5"/>
    <n v="13"/>
    <n v="0.38500000000000001"/>
    <n v="1"/>
    <n v="6"/>
    <n v="0.16700000000000001"/>
    <n v="2"/>
    <n v="3"/>
    <n v="0.66700000000000004"/>
    <n v="2"/>
    <n v="6"/>
    <n v="8"/>
    <n v="4"/>
    <n v="2"/>
    <n v="0"/>
    <n v="1"/>
    <n v="1"/>
    <n v="13"/>
    <n v="17"/>
    <n v="12.1"/>
    <d v="2026-04-02T00:00:00"/>
    <m/>
    <m/>
    <m/>
    <n v="27.55"/>
  </r>
  <r>
    <x v="39"/>
    <s v="LAL"/>
    <s v="OKC"/>
    <s v="L"/>
    <d v="1899-12-30T12:00:00"/>
    <n v="4"/>
    <n v="7"/>
    <n v="0.57099999999999995"/>
    <n v="0"/>
    <n v="2"/>
    <n v="0"/>
    <n v="1"/>
    <n v="2"/>
    <n v="0.5"/>
    <n v="0"/>
    <n v="5"/>
    <n v="5"/>
    <n v="3"/>
    <n v="3"/>
    <n v="0"/>
    <n v="0"/>
    <n v="0"/>
    <n v="9"/>
    <n v="2"/>
    <n v="11.9"/>
    <d v="2026-04-02T00:00:00"/>
    <m/>
    <m/>
    <m/>
    <n v="12"/>
  </r>
  <r>
    <x v="255"/>
    <s v="NOP"/>
    <s v="POR"/>
    <s v="L"/>
    <d v="1899-12-31T03:41:00"/>
    <n v="4"/>
    <n v="10"/>
    <n v="0.4"/>
    <n v="0"/>
    <n v="1"/>
    <n v="0"/>
    <n v="4"/>
    <n v="4"/>
    <n v="1"/>
    <n v="1"/>
    <n v="5"/>
    <n v="6"/>
    <n v="7"/>
    <n v="2"/>
    <n v="1"/>
    <n v="3"/>
    <n v="4"/>
    <n v="12"/>
    <n v="2"/>
    <n v="11.8"/>
    <d v="2026-04-02T00:00:00"/>
    <m/>
    <m/>
    <m/>
    <n v="27.683333333333334"/>
  </r>
  <r>
    <x v="28"/>
    <s v="OKC"/>
    <s v="LAL"/>
    <s v="W"/>
    <d v="1899-12-30T21:20:00"/>
    <n v="5"/>
    <n v="8"/>
    <n v="0.625"/>
    <n v="4"/>
    <n v="6"/>
    <n v="0.66700000000000004"/>
    <n v="0"/>
    <n v="0"/>
    <m/>
    <n v="0"/>
    <n v="0"/>
    <n v="0"/>
    <n v="1"/>
    <n v="2"/>
    <n v="0"/>
    <n v="1"/>
    <n v="1"/>
    <n v="14"/>
    <n v="15"/>
    <n v="11.7"/>
    <d v="2026-04-02T00:00:00"/>
    <m/>
    <m/>
    <m/>
    <n v="21.333333333333332"/>
  </r>
  <r>
    <x v="142"/>
    <s v="CLE"/>
    <s v="GSW"/>
    <s v="W"/>
    <d v="1899-12-30T20:18:00"/>
    <n v="4"/>
    <n v="7"/>
    <n v="0.57099999999999995"/>
    <n v="1"/>
    <n v="2"/>
    <n v="0.5"/>
    <n v="3"/>
    <n v="3"/>
    <n v="1"/>
    <n v="1"/>
    <n v="1"/>
    <n v="2"/>
    <n v="6"/>
    <n v="1"/>
    <n v="0"/>
    <n v="2"/>
    <n v="3"/>
    <n v="12"/>
    <n v="-8"/>
    <n v="11.7"/>
    <d v="2026-04-02T00:00:00"/>
    <m/>
    <m/>
    <m/>
    <n v="20.3"/>
  </r>
  <r>
    <x v="131"/>
    <s v="DET"/>
    <s v="MIN"/>
    <s v="W"/>
    <d v="1899-12-30T21:37:00"/>
    <n v="4"/>
    <n v="6"/>
    <n v="0.66700000000000004"/>
    <n v="2"/>
    <n v="3"/>
    <n v="0.66700000000000004"/>
    <n v="2"/>
    <n v="2"/>
    <n v="1"/>
    <n v="0"/>
    <n v="4"/>
    <n v="4"/>
    <n v="2"/>
    <n v="0"/>
    <n v="0"/>
    <n v="0"/>
    <n v="1"/>
    <n v="12"/>
    <n v="-7"/>
    <n v="11.6"/>
    <d v="2026-04-02T00:00:00"/>
    <m/>
    <m/>
    <m/>
    <n v="21.616666666666667"/>
  </r>
  <r>
    <x v="280"/>
    <s v="MIN"/>
    <s v="DET"/>
    <s v="L"/>
    <d v="1899-12-30T22:07:00"/>
    <n v="4"/>
    <n v="8"/>
    <n v="0.5"/>
    <n v="4"/>
    <n v="7"/>
    <n v="0.57099999999999995"/>
    <n v="2"/>
    <n v="2"/>
    <n v="1"/>
    <n v="0"/>
    <n v="2"/>
    <n v="2"/>
    <n v="2"/>
    <n v="2"/>
    <n v="0"/>
    <n v="1"/>
    <n v="4"/>
    <n v="14"/>
    <n v="-12"/>
    <n v="11.4"/>
    <d v="2026-04-02T00:00:00"/>
    <m/>
    <m/>
    <m/>
    <n v="22.116666666666667"/>
  </r>
  <r>
    <x v="67"/>
    <s v="CHO"/>
    <s v="PHO"/>
    <s v="W"/>
    <d v="1899-12-31T06:44:00"/>
    <n v="7"/>
    <n v="14"/>
    <n v="0.5"/>
    <n v="3"/>
    <n v="8"/>
    <n v="0.375"/>
    <n v="0"/>
    <n v="0"/>
    <m/>
    <n v="0"/>
    <n v="4"/>
    <n v="4"/>
    <n v="4"/>
    <n v="0"/>
    <n v="0"/>
    <n v="1"/>
    <n v="4"/>
    <n v="17"/>
    <n v="16"/>
    <n v="11.4"/>
    <d v="2026-04-02T00:00:00"/>
    <m/>
    <m/>
    <m/>
    <n v="30.733333333333331"/>
  </r>
  <r>
    <x v="465"/>
    <s v="CHO"/>
    <s v="PHO"/>
    <s v="W"/>
    <d v="1899-12-30T20:20:00"/>
    <n v="6"/>
    <n v="13"/>
    <n v="0.46200000000000002"/>
    <n v="3"/>
    <n v="7"/>
    <n v="0.42899999999999999"/>
    <n v="4"/>
    <n v="5"/>
    <n v="0.8"/>
    <n v="1"/>
    <n v="3"/>
    <n v="4"/>
    <n v="3"/>
    <n v="0"/>
    <n v="0"/>
    <n v="3"/>
    <n v="3"/>
    <n v="19"/>
    <n v="5"/>
    <n v="11.4"/>
    <d v="2026-04-02T00:00:00"/>
    <m/>
    <m/>
    <m/>
    <n v="20.333333333333332"/>
  </r>
  <r>
    <x v="29"/>
    <s v="GSW"/>
    <s v="CLE"/>
    <s v="L"/>
    <d v="1899-12-31T03:29:00"/>
    <n v="4"/>
    <n v="9"/>
    <n v="0.44400000000000001"/>
    <n v="0"/>
    <n v="2"/>
    <n v="0"/>
    <n v="0"/>
    <n v="0"/>
    <m/>
    <n v="3"/>
    <n v="9"/>
    <n v="12"/>
    <n v="2"/>
    <n v="2"/>
    <n v="1"/>
    <n v="1"/>
    <n v="0"/>
    <n v="8"/>
    <n v="8"/>
    <n v="11.2"/>
    <d v="2026-04-02T00:00:00"/>
    <m/>
    <m/>
    <m/>
    <n v="27.483333333333334"/>
  </r>
  <r>
    <x v="522"/>
    <s v="POR"/>
    <s v="NOP"/>
    <s v="W"/>
    <d v="1899-12-30T20:28:00"/>
    <n v="6"/>
    <n v="12"/>
    <n v="0.5"/>
    <n v="2"/>
    <n v="4"/>
    <n v="0.5"/>
    <n v="0"/>
    <n v="0"/>
    <m/>
    <n v="1"/>
    <n v="0"/>
    <n v="1"/>
    <n v="3"/>
    <n v="1"/>
    <n v="0"/>
    <n v="0"/>
    <n v="2"/>
    <n v="14"/>
    <n v="-14"/>
    <n v="11"/>
    <d v="2026-04-02T00:00:00"/>
    <m/>
    <m/>
    <m/>
    <n v="20.466666666666665"/>
  </r>
  <r>
    <x v="468"/>
    <s v="LAL"/>
    <s v="OKC"/>
    <s v="L"/>
    <d v="1899-12-31T01:59:00"/>
    <n v="3"/>
    <n v="7"/>
    <n v="0.42899999999999999"/>
    <n v="1"/>
    <n v="4"/>
    <n v="0.25"/>
    <n v="6"/>
    <n v="8"/>
    <n v="0.75"/>
    <n v="0"/>
    <n v="6"/>
    <n v="6"/>
    <n v="2"/>
    <n v="1"/>
    <n v="1"/>
    <n v="2"/>
    <n v="1"/>
    <n v="13"/>
    <n v="-37"/>
    <n v="11"/>
    <d v="2026-04-02T00:00:00"/>
    <m/>
    <m/>
    <m/>
    <n v="25.983333333333334"/>
  </r>
  <r>
    <x v="66"/>
    <s v="SAS"/>
    <s v="LAC"/>
    <s v="W"/>
    <d v="1899-12-31T09:26:00"/>
    <n v="8"/>
    <n v="15"/>
    <n v="0.53300000000000003"/>
    <n v="3"/>
    <n v="5"/>
    <n v="0.6"/>
    <n v="1"/>
    <n v="1"/>
    <n v="1"/>
    <n v="0"/>
    <n v="4"/>
    <n v="4"/>
    <n v="5"/>
    <n v="0"/>
    <n v="0"/>
    <n v="5"/>
    <n v="4"/>
    <n v="20"/>
    <n v="5"/>
    <n v="10.8"/>
    <d v="2026-04-02T00:00:00"/>
    <m/>
    <m/>
    <m/>
    <n v="33.43333333333333"/>
  </r>
  <r>
    <x v="15"/>
    <s v="GSW"/>
    <s v="CLE"/>
    <s v="L"/>
    <d v="1899-12-31T11:11:00"/>
    <n v="3"/>
    <n v="11"/>
    <n v="0.27300000000000002"/>
    <n v="2"/>
    <n v="8"/>
    <n v="0.25"/>
    <n v="0"/>
    <n v="0"/>
    <m/>
    <n v="2"/>
    <n v="7"/>
    <n v="9"/>
    <n v="9"/>
    <n v="1"/>
    <n v="3"/>
    <n v="2"/>
    <n v="4"/>
    <n v="8"/>
    <n v="6"/>
    <n v="10.8"/>
    <d v="2026-04-02T00:00:00"/>
    <m/>
    <m/>
    <m/>
    <n v="35.183333333333337"/>
  </r>
  <r>
    <x v="49"/>
    <s v="NOP"/>
    <s v="POR"/>
    <s v="L"/>
    <d v="1899-12-31T05:24:00"/>
    <n v="4"/>
    <n v="7"/>
    <n v="0.57099999999999995"/>
    <n v="0"/>
    <n v="0"/>
    <m/>
    <n v="7"/>
    <n v="8"/>
    <n v="0.875"/>
    <n v="0"/>
    <n v="1"/>
    <n v="1"/>
    <n v="3"/>
    <n v="0"/>
    <n v="1"/>
    <n v="2"/>
    <n v="4"/>
    <n v="15"/>
    <n v="-11"/>
    <n v="10.8"/>
    <d v="2026-04-02T00:00:00"/>
    <m/>
    <m/>
    <m/>
    <n v="29.400000000000002"/>
  </r>
  <r>
    <x v="426"/>
    <s v="POR"/>
    <s v="NOP"/>
    <s v="W"/>
    <d v="1899-12-30T23:04:00"/>
    <n v="3"/>
    <n v="5"/>
    <n v="0.6"/>
    <n v="0"/>
    <n v="0"/>
    <m/>
    <n v="0"/>
    <n v="0"/>
    <m/>
    <n v="4"/>
    <n v="5"/>
    <n v="9"/>
    <n v="1"/>
    <n v="0"/>
    <n v="3"/>
    <n v="0"/>
    <n v="1"/>
    <n v="6"/>
    <n v="11"/>
    <n v="10.4"/>
    <d v="2026-04-02T00:00:00"/>
    <m/>
    <m/>
    <m/>
    <n v="23.066666666666666"/>
  </r>
  <r>
    <x v="309"/>
    <s v="DET"/>
    <s v="MIN"/>
    <s v="W"/>
    <d v="1899-12-31T04:42:00"/>
    <n v="5"/>
    <n v="11"/>
    <n v="0.45500000000000002"/>
    <n v="3"/>
    <n v="7"/>
    <n v="0.42899999999999999"/>
    <n v="2"/>
    <n v="2"/>
    <n v="1"/>
    <n v="1"/>
    <n v="3"/>
    <n v="4"/>
    <n v="3"/>
    <n v="1"/>
    <n v="0"/>
    <n v="2"/>
    <n v="5"/>
    <n v="15"/>
    <n v="10"/>
    <n v="10"/>
    <d v="2026-04-02T00:00:00"/>
    <m/>
    <m/>
    <m/>
    <n v="28.7"/>
  </r>
  <r>
    <x v="130"/>
    <s v="NOP"/>
    <s v="POR"/>
    <s v="L"/>
    <d v="1899-12-31T10:43:00"/>
    <n v="6"/>
    <n v="14"/>
    <n v="0.42899999999999999"/>
    <n v="3"/>
    <n v="5"/>
    <n v="0.6"/>
    <n v="0"/>
    <n v="2"/>
    <n v="0"/>
    <n v="3"/>
    <n v="3"/>
    <n v="6"/>
    <n v="1"/>
    <n v="1"/>
    <n v="0"/>
    <n v="1"/>
    <n v="2"/>
    <n v="15"/>
    <n v="-22"/>
    <n v="9.6999999999999993"/>
    <d v="2026-04-02T00:00:00"/>
    <m/>
    <m/>
    <m/>
    <n v="34.716666666666669"/>
  </r>
  <r>
    <x v="79"/>
    <s v="GSW"/>
    <s v="CLE"/>
    <s v="L"/>
    <d v="1899-12-31T03:57:00"/>
    <n v="6"/>
    <n v="13"/>
    <n v="0.46200000000000002"/>
    <n v="0"/>
    <n v="5"/>
    <n v="0"/>
    <n v="4"/>
    <n v="4"/>
    <n v="1"/>
    <n v="2"/>
    <n v="5"/>
    <n v="7"/>
    <n v="1"/>
    <n v="0"/>
    <n v="1"/>
    <n v="2"/>
    <n v="5"/>
    <n v="16"/>
    <n v="-16"/>
    <n v="9.6"/>
    <d v="2026-04-02T00:00:00"/>
    <m/>
    <m/>
    <m/>
    <n v="27.95"/>
  </r>
  <r>
    <x v="339"/>
    <s v="GSW"/>
    <s v="CLE"/>
    <s v="L"/>
    <d v="1899-12-30T15:38:00"/>
    <n v="5"/>
    <n v="8"/>
    <n v="0.625"/>
    <n v="2"/>
    <n v="4"/>
    <n v="0.5"/>
    <n v="0"/>
    <n v="0"/>
    <m/>
    <n v="1"/>
    <n v="0"/>
    <n v="1"/>
    <n v="2"/>
    <n v="0"/>
    <n v="0"/>
    <n v="1"/>
    <n v="0"/>
    <n v="12"/>
    <n v="-3"/>
    <n v="9.5"/>
    <d v="2026-04-02T00:00:00"/>
    <m/>
    <m/>
    <m/>
    <n v="15.633333333333333"/>
  </r>
  <r>
    <x v="25"/>
    <s v="LAL"/>
    <s v="OKC"/>
    <s v="L"/>
    <d v="1899-12-30T20:44:00"/>
    <n v="3"/>
    <n v="3"/>
    <n v="1"/>
    <n v="0"/>
    <n v="0"/>
    <m/>
    <n v="6"/>
    <n v="8"/>
    <n v="0.75"/>
    <n v="0"/>
    <n v="1"/>
    <n v="1"/>
    <n v="1"/>
    <n v="0"/>
    <n v="0"/>
    <n v="1"/>
    <n v="3"/>
    <n v="12"/>
    <n v="-17"/>
    <n v="9.1"/>
    <d v="2026-04-02T00:00:00"/>
    <m/>
    <m/>
    <m/>
    <n v="20.733333333333334"/>
  </r>
  <r>
    <x v="103"/>
    <s v="SAS"/>
    <s v="LAC"/>
    <s v="W"/>
    <d v="1899-12-31T02:48:00"/>
    <n v="6"/>
    <n v="11"/>
    <n v="0.54500000000000004"/>
    <n v="1"/>
    <n v="2"/>
    <n v="0.5"/>
    <n v="0"/>
    <n v="0"/>
    <m/>
    <n v="2"/>
    <n v="4"/>
    <n v="6"/>
    <n v="1"/>
    <n v="0"/>
    <n v="0"/>
    <n v="1"/>
    <n v="3"/>
    <n v="13"/>
    <n v="18"/>
    <n v="8.8000000000000007"/>
    <d v="2026-04-02T00:00:00"/>
    <m/>
    <m/>
    <m/>
    <n v="26.8"/>
  </r>
  <r>
    <x v="145"/>
    <s v="MIN"/>
    <s v="DET"/>
    <s v="L"/>
    <d v="1899-12-30T18:26:00"/>
    <n v="4"/>
    <n v="7"/>
    <n v="0.57099999999999995"/>
    <n v="0"/>
    <n v="1"/>
    <n v="0"/>
    <n v="2"/>
    <n v="2"/>
    <n v="1"/>
    <n v="0"/>
    <n v="3"/>
    <n v="3"/>
    <n v="1"/>
    <n v="1"/>
    <n v="0"/>
    <n v="0"/>
    <n v="2"/>
    <n v="10"/>
    <n v="3"/>
    <n v="8.5"/>
    <d v="2026-04-02T00:00:00"/>
    <m/>
    <m/>
    <m/>
    <n v="18.433333333333334"/>
  </r>
  <r>
    <x v="506"/>
    <s v="CHO"/>
    <s v="PHO"/>
    <s v="W"/>
    <d v="1899-12-30T21:01:00"/>
    <n v="3"/>
    <n v="10"/>
    <n v="0.3"/>
    <n v="2"/>
    <n v="8"/>
    <n v="0.25"/>
    <n v="2"/>
    <n v="2"/>
    <n v="1"/>
    <n v="4"/>
    <n v="3"/>
    <n v="7"/>
    <n v="2"/>
    <n v="0"/>
    <n v="0"/>
    <n v="1"/>
    <n v="0"/>
    <n v="10"/>
    <n v="8"/>
    <n v="8.3000000000000007"/>
    <d v="2026-04-02T00:00:00"/>
    <m/>
    <m/>
    <m/>
    <n v="21.016666666666666"/>
  </r>
  <r>
    <x v="4"/>
    <s v="LAL"/>
    <s v="OKC"/>
    <s v="L"/>
    <d v="1899-12-31T02:38:00"/>
    <n v="5"/>
    <n v="9"/>
    <n v="0.55600000000000005"/>
    <n v="2"/>
    <n v="3"/>
    <n v="0.66700000000000004"/>
    <n v="3"/>
    <n v="3"/>
    <n v="1"/>
    <n v="0"/>
    <n v="4"/>
    <n v="4"/>
    <n v="1"/>
    <n v="0"/>
    <n v="0"/>
    <n v="4"/>
    <n v="1"/>
    <n v="15"/>
    <n v="-23"/>
    <n v="8.1999999999999993"/>
    <d v="2026-04-02T00:00:00"/>
    <m/>
    <m/>
    <m/>
    <n v="26.633333333333333"/>
  </r>
  <r>
    <x v="8"/>
    <s v="OKC"/>
    <s v="LAL"/>
    <s v="W"/>
    <d v="1899-12-30T21:11:00"/>
    <n v="3"/>
    <n v="7"/>
    <n v="0.42899999999999999"/>
    <n v="2"/>
    <n v="5"/>
    <n v="0.4"/>
    <n v="0"/>
    <n v="0"/>
    <m/>
    <n v="1"/>
    <n v="4"/>
    <n v="5"/>
    <n v="2"/>
    <n v="1"/>
    <n v="0"/>
    <n v="0"/>
    <n v="1"/>
    <n v="8"/>
    <n v="28"/>
    <n v="8.1999999999999993"/>
    <d v="2026-04-02T00:00:00"/>
    <m/>
    <m/>
    <m/>
    <n v="21.183333333333334"/>
  </r>
  <r>
    <x v="227"/>
    <s v="CHO"/>
    <s v="PHO"/>
    <s v="W"/>
    <d v="1899-12-30T23:29:00"/>
    <n v="3"/>
    <n v="7"/>
    <n v="0.42899999999999999"/>
    <n v="0"/>
    <n v="3"/>
    <n v="0"/>
    <n v="1"/>
    <n v="1"/>
    <n v="1"/>
    <n v="2"/>
    <n v="3"/>
    <n v="5"/>
    <n v="1"/>
    <n v="3"/>
    <n v="0"/>
    <n v="0"/>
    <n v="3"/>
    <n v="7"/>
    <n v="16"/>
    <n v="8.1"/>
    <d v="2026-04-02T00:00:00"/>
    <m/>
    <m/>
    <m/>
    <n v="23.483333333333334"/>
  </r>
  <r>
    <x v="10"/>
    <s v="OKC"/>
    <s v="LAL"/>
    <s v="W"/>
    <d v="1899-12-30T16:07:00"/>
    <n v="4"/>
    <n v="7"/>
    <n v="0.57099999999999995"/>
    <n v="2"/>
    <n v="4"/>
    <n v="0.5"/>
    <n v="0"/>
    <n v="0"/>
    <m/>
    <n v="2"/>
    <n v="1"/>
    <n v="3"/>
    <n v="1"/>
    <n v="0"/>
    <n v="0"/>
    <n v="0"/>
    <n v="3"/>
    <n v="10"/>
    <n v="25"/>
    <n v="7.9"/>
    <d v="2026-04-02T00:00:00"/>
    <m/>
    <m/>
    <m/>
    <n v="16.116666666666667"/>
  </r>
  <r>
    <x v="425"/>
    <s v="MIN"/>
    <s v="DET"/>
    <s v="L"/>
    <d v="1899-12-31T01:32:00"/>
    <n v="1"/>
    <n v="2"/>
    <n v="0.5"/>
    <n v="0"/>
    <n v="0"/>
    <m/>
    <n v="0"/>
    <n v="0"/>
    <m/>
    <n v="2"/>
    <n v="5"/>
    <n v="7"/>
    <n v="2"/>
    <n v="2"/>
    <n v="3"/>
    <n v="2"/>
    <n v="0"/>
    <n v="2"/>
    <n v="-3"/>
    <n v="7.4"/>
    <d v="2026-04-02T00:00:00"/>
    <m/>
    <m/>
    <m/>
    <n v="25.533333333333331"/>
  </r>
  <r>
    <x v="33"/>
    <s v="OKC"/>
    <s v="LAL"/>
    <s v="W"/>
    <d v="1899-12-30T13:59:00"/>
    <n v="1"/>
    <n v="3"/>
    <n v="0.33300000000000002"/>
    <n v="1"/>
    <n v="1"/>
    <n v="1"/>
    <n v="4"/>
    <n v="5"/>
    <n v="0.8"/>
    <n v="0"/>
    <n v="6"/>
    <n v="6"/>
    <n v="2"/>
    <n v="0"/>
    <n v="0"/>
    <n v="0"/>
    <n v="2"/>
    <n v="7"/>
    <n v="15"/>
    <n v="7.3"/>
    <d v="2026-04-02T00:00:00"/>
    <m/>
    <m/>
    <m/>
    <n v="13.983333333333334"/>
  </r>
  <r>
    <x v="127"/>
    <s v="PHO"/>
    <s v="CHO"/>
    <s v="L"/>
    <d v="1899-12-31T04:41:00"/>
    <n v="5"/>
    <n v="12"/>
    <n v="0.41699999999999998"/>
    <n v="3"/>
    <n v="5"/>
    <n v="0.6"/>
    <n v="0"/>
    <n v="0"/>
    <m/>
    <n v="0"/>
    <n v="1"/>
    <n v="1"/>
    <n v="3"/>
    <n v="0"/>
    <n v="0"/>
    <n v="1"/>
    <n v="2"/>
    <n v="13"/>
    <n v="-14"/>
    <n v="7.2"/>
    <d v="2026-04-02T00:00:00"/>
    <m/>
    <m/>
    <m/>
    <n v="28.683333333333337"/>
  </r>
  <r>
    <x v="203"/>
    <s v="PHO"/>
    <s v="CHO"/>
    <s v="L"/>
    <d v="1899-12-31T01:04:00"/>
    <n v="3"/>
    <n v="6"/>
    <n v="0.5"/>
    <n v="0"/>
    <n v="0"/>
    <m/>
    <n v="0"/>
    <n v="0"/>
    <m/>
    <n v="4"/>
    <n v="5"/>
    <n v="9"/>
    <n v="1"/>
    <n v="0"/>
    <n v="0"/>
    <n v="0"/>
    <n v="2"/>
    <n v="6"/>
    <n v="-7"/>
    <n v="7.2"/>
    <d v="2026-04-02T00:00:00"/>
    <m/>
    <m/>
    <m/>
    <n v="25.06666666666667"/>
  </r>
  <r>
    <x v="106"/>
    <s v="CHO"/>
    <s v="PHO"/>
    <s v="W"/>
    <d v="1899-12-31T00:40:00"/>
    <n v="2"/>
    <n v="2"/>
    <n v="1"/>
    <n v="0"/>
    <n v="0"/>
    <m/>
    <n v="0"/>
    <n v="0"/>
    <m/>
    <n v="3"/>
    <n v="7"/>
    <n v="10"/>
    <n v="1"/>
    <n v="1"/>
    <n v="0"/>
    <n v="1"/>
    <n v="3"/>
    <n v="4"/>
    <n v="10"/>
    <n v="7.1"/>
    <d v="2026-04-02T00:00:00"/>
    <m/>
    <m/>
    <m/>
    <n v="24.666666666666664"/>
  </r>
  <r>
    <x v="441"/>
    <s v="OKC"/>
    <s v="LAL"/>
    <s v="W"/>
    <d v="1899-12-30T11:30:00"/>
    <n v="4"/>
    <n v="6"/>
    <n v="0.66700000000000004"/>
    <n v="0"/>
    <n v="2"/>
    <n v="0"/>
    <n v="0"/>
    <n v="0"/>
    <m/>
    <n v="0"/>
    <n v="2"/>
    <n v="2"/>
    <n v="2"/>
    <n v="1"/>
    <n v="0"/>
    <n v="1"/>
    <n v="1"/>
    <n v="8"/>
    <n v="6"/>
    <n v="7"/>
    <d v="2026-04-02T00:00:00"/>
    <m/>
    <m/>
    <m/>
    <n v="11.5"/>
  </r>
  <r>
    <x v="0"/>
    <s v="LAL"/>
    <s v="OKC"/>
    <s v="L"/>
    <d v="1899-12-31T01:42:00"/>
    <n v="3"/>
    <n v="10"/>
    <n v="0.3"/>
    <n v="1"/>
    <n v="7"/>
    <n v="0.14299999999999999"/>
    <n v="5"/>
    <n v="6"/>
    <n v="0.83299999999999996"/>
    <n v="0"/>
    <n v="4"/>
    <n v="4"/>
    <n v="7"/>
    <n v="1"/>
    <n v="0"/>
    <n v="6"/>
    <n v="0"/>
    <n v="12"/>
    <n v="-25"/>
    <n v="6.9"/>
    <d v="2026-04-02T00:00:00"/>
    <m/>
    <m/>
    <m/>
    <n v="25.7"/>
  </r>
  <r>
    <x v="225"/>
    <s v="NOP"/>
    <s v="POR"/>
    <s v="L"/>
    <d v="1899-12-30T19:41:00"/>
    <n v="3"/>
    <n v="6"/>
    <n v="0.5"/>
    <n v="0"/>
    <n v="0"/>
    <m/>
    <n v="0"/>
    <n v="0"/>
    <m/>
    <n v="5"/>
    <n v="2"/>
    <n v="7"/>
    <n v="0"/>
    <n v="0"/>
    <n v="1"/>
    <n v="1"/>
    <n v="0"/>
    <n v="6"/>
    <n v="-3"/>
    <n v="6.8"/>
    <d v="2026-04-02T00:00:00"/>
    <m/>
    <m/>
    <m/>
    <n v="19.683333333333334"/>
  </r>
  <r>
    <x v="84"/>
    <s v="PHO"/>
    <s v="CHO"/>
    <s v="L"/>
    <d v="1899-12-31T00:32:00"/>
    <n v="4"/>
    <n v="10"/>
    <n v="0.4"/>
    <n v="2"/>
    <n v="6"/>
    <n v="0.33300000000000002"/>
    <n v="3"/>
    <n v="5"/>
    <n v="0.6"/>
    <n v="0"/>
    <n v="2"/>
    <n v="2"/>
    <n v="1"/>
    <n v="0"/>
    <n v="0"/>
    <n v="0"/>
    <n v="4"/>
    <n v="13"/>
    <n v="-16"/>
    <n v="6.5"/>
    <d v="2026-04-02T00:00:00"/>
    <m/>
    <m/>
    <m/>
    <n v="24.533333333333331"/>
  </r>
  <r>
    <x v="537"/>
    <s v="NOP"/>
    <s v="POR"/>
    <s v="L"/>
    <d v="1899-12-31T04:02:00"/>
    <n v="4"/>
    <n v="10"/>
    <n v="0.4"/>
    <n v="0"/>
    <n v="2"/>
    <n v="0"/>
    <n v="1"/>
    <n v="1"/>
    <n v="1"/>
    <n v="1"/>
    <n v="7"/>
    <n v="8"/>
    <n v="5"/>
    <n v="2"/>
    <n v="0"/>
    <n v="5"/>
    <n v="1"/>
    <n v="9"/>
    <n v="-24"/>
    <n v="6.5"/>
    <d v="2026-04-02T00:00:00"/>
    <m/>
    <m/>
    <m/>
    <n v="28.033333333333335"/>
  </r>
  <r>
    <x v="510"/>
    <s v="GSW"/>
    <s v="CLE"/>
    <s v="L"/>
    <d v="1899-12-31T00:44:00"/>
    <n v="3"/>
    <n v="9"/>
    <n v="0.33300000000000002"/>
    <n v="3"/>
    <n v="7"/>
    <n v="0.42899999999999999"/>
    <n v="3"/>
    <n v="4"/>
    <n v="0.75"/>
    <n v="0"/>
    <n v="1"/>
    <n v="1"/>
    <n v="0"/>
    <n v="0"/>
    <n v="0"/>
    <n v="0"/>
    <n v="1"/>
    <n v="12"/>
    <n v="-1"/>
    <n v="6.4"/>
    <d v="2026-04-02T00:00:00"/>
    <m/>
    <m/>
    <m/>
    <n v="24.733333333333331"/>
  </r>
  <r>
    <x v="481"/>
    <s v="OKC"/>
    <s v="LAL"/>
    <s v="W"/>
    <d v="1899-12-30T10:12:00"/>
    <n v="3"/>
    <n v="4"/>
    <n v="0.75"/>
    <n v="1"/>
    <n v="2"/>
    <n v="0.5"/>
    <n v="0"/>
    <n v="0"/>
    <m/>
    <n v="1"/>
    <n v="1"/>
    <n v="2"/>
    <n v="2"/>
    <n v="0"/>
    <n v="0"/>
    <n v="1"/>
    <n v="1"/>
    <n v="7"/>
    <n v="2"/>
    <n v="6.4"/>
    <d v="2026-04-02T00:00:00"/>
    <m/>
    <m/>
    <m/>
    <n v="10.199999999999999"/>
  </r>
  <r>
    <x v="455"/>
    <s v="LAC"/>
    <s v="SAS"/>
    <s v="L"/>
    <d v="1899-12-31T01:42:00"/>
    <n v="6"/>
    <n v="11"/>
    <n v="0.54500000000000004"/>
    <n v="0"/>
    <n v="2"/>
    <n v="0"/>
    <n v="0"/>
    <n v="0"/>
    <m/>
    <n v="0"/>
    <n v="0"/>
    <n v="0"/>
    <n v="0"/>
    <n v="1"/>
    <n v="0"/>
    <n v="1"/>
    <n v="1"/>
    <n v="12"/>
    <n v="-20"/>
    <n v="6.3"/>
    <d v="2026-04-02T00:00:00"/>
    <m/>
    <m/>
    <m/>
    <n v="25.7"/>
  </r>
  <r>
    <x v="24"/>
    <s v="LAL"/>
    <s v="OKC"/>
    <s v="L"/>
    <d v="1899-12-30T19:41:00"/>
    <n v="4"/>
    <n v="7"/>
    <n v="0.57099999999999995"/>
    <n v="0"/>
    <n v="0"/>
    <m/>
    <n v="0"/>
    <n v="0"/>
    <m/>
    <n v="0"/>
    <n v="1"/>
    <n v="1"/>
    <n v="0"/>
    <n v="1"/>
    <n v="0"/>
    <n v="0"/>
    <n v="0"/>
    <n v="8"/>
    <n v="-23"/>
    <n v="6"/>
    <d v="2026-04-02T00:00:00"/>
    <m/>
    <m/>
    <m/>
    <n v="19.683333333333334"/>
  </r>
  <r>
    <x v="157"/>
    <s v="MIN"/>
    <s v="DET"/>
    <s v="L"/>
    <d v="1899-12-31T03:11:00"/>
    <n v="2"/>
    <n v="3"/>
    <n v="0.66700000000000004"/>
    <n v="0"/>
    <n v="0"/>
    <m/>
    <n v="2"/>
    <n v="4"/>
    <n v="0.5"/>
    <n v="2"/>
    <n v="5"/>
    <n v="7"/>
    <n v="1"/>
    <n v="0"/>
    <n v="1"/>
    <n v="1"/>
    <n v="4"/>
    <n v="6"/>
    <n v="-10"/>
    <n v="5.6"/>
    <d v="2026-04-02T00:00:00"/>
    <m/>
    <m/>
    <m/>
    <n v="27.183333333333337"/>
  </r>
  <r>
    <x v="5"/>
    <s v="OKC"/>
    <s v="LAL"/>
    <s v="W"/>
    <d v="1899-12-30T17:41:00"/>
    <n v="3"/>
    <n v="7"/>
    <n v="0.42899999999999999"/>
    <n v="1"/>
    <n v="4"/>
    <n v="0.25"/>
    <n v="0"/>
    <n v="0"/>
    <m/>
    <n v="1"/>
    <n v="3"/>
    <n v="4"/>
    <n v="0"/>
    <n v="2"/>
    <n v="1"/>
    <n v="1"/>
    <n v="3"/>
    <n v="7"/>
    <n v="13"/>
    <n v="5.4"/>
    <d v="2026-04-02T00:00:00"/>
    <m/>
    <m/>
    <m/>
    <n v="17.683333333333334"/>
  </r>
  <r>
    <x v="152"/>
    <s v="POR"/>
    <s v="NOP"/>
    <s v="W"/>
    <d v="1899-12-30T22:11:00"/>
    <n v="2"/>
    <n v="4"/>
    <n v="0.5"/>
    <n v="0"/>
    <n v="2"/>
    <n v="0"/>
    <n v="0"/>
    <n v="0"/>
    <m/>
    <n v="3"/>
    <n v="6"/>
    <n v="9"/>
    <n v="2"/>
    <n v="1"/>
    <n v="0"/>
    <n v="1"/>
    <n v="5"/>
    <n v="4"/>
    <n v="1"/>
    <n v="5.3"/>
    <d v="2026-04-02T00:00:00"/>
    <m/>
    <m/>
    <m/>
    <n v="22.183333333333334"/>
  </r>
  <r>
    <x v="278"/>
    <s v="DET"/>
    <s v="MIN"/>
    <s v="W"/>
    <d v="1899-12-31T02:33:00"/>
    <n v="2"/>
    <n v="7"/>
    <n v="0.28599999999999998"/>
    <n v="2"/>
    <n v="5"/>
    <n v="0.4"/>
    <n v="2"/>
    <n v="2"/>
    <n v="1"/>
    <n v="1"/>
    <n v="5"/>
    <n v="6"/>
    <n v="0"/>
    <n v="1"/>
    <n v="0"/>
    <n v="1"/>
    <n v="2"/>
    <n v="8"/>
    <n v="3"/>
    <n v="5.3"/>
    <d v="2026-04-02T00:00:00"/>
    <m/>
    <m/>
    <m/>
    <n v="26.549999999999997"/>
  </r>
  <r>
    <x v="76"/>
    <s v="DET"/>
    <s v="MIN"/>
    <s v="W"/>
    <d v="1899-12-30T15:39:00"/>
    <n v="4"/>
    <n v="7"/>
    <n v="0.57099999999999995"/>
    <n v="0"/>
    <n v="2"/>
    <n v="0"/>
    <n v="0"/>
    <n v="0"/>
    <m/>
    <n v="0"/>
    <n v="0"/>
    <n v="0"/>
    <n v="0"/>
    <n v="1"/>
    <n v="0"/>
    <n v="0"/>
    <n v="2"/>
    <n v="8"/>
    <n v="1"/>
    <n v="4.9000000000000004"/>
    <d v="2026-04-02T00:00:00"/>
    <m/>
    <m/>
    <m/>
    <n v="15.65"/>
  </r>
  <r>
    <x v="27"/>
    <s v="LAL"/>
    <s v="OKC"/>
    <s v="L"/>
    <d v="1899-12-31T08:30:00"/>
    <n v="3"/>
    <n v="10"/>
    <n v="0.3"/>
    <n v="0"/>
    <n v="2"/>
    <n v="0"/>
    <n v="0"/>
    <n v="0"/>
    <m/>
    <n v="4"/>
    <n v="4"/>
    <n v="8"/>
    <n v="2"/>
    <n v="0"/>
    <n v="2"/>
    <n v="1"/>
    <n v="3"/>
    <n v="6"/>
    <n v="-15"/>
    <n v="4.8"/>
    <d v="2026-04-02T00:00:00"/>
    <m/>
    <m/>
    <m/>
    <n v="32.5"/>
  </r>
  <r>
    <x v="245"/>
    <s v="LAL"/>
    <s v="OKC"/>
    <s v="L"/>
    <d v="1899-12-31T08:47:00"/>
    <n v="3"/>
    <n v="8"/>
    <n v="0.375"/>
    <n v="1"/>
    <n v="4"/>
    <n v="0.25"/>
    <n v="0"/>
    <n v="0"/>
    <m/>
    <n v="0"/>
    <n v="4"/>
    <n v="4"/>
    <n v="3"/>
    <n v="0"/>
    <n v="0"/>
    <n v="1"/>
    <n v="1"/>
    <n v="7"/>
    <n v="-28"/>
    <n v="4.5"/>
    <d v="2026-04-02T00:00:00"/>
    <m/>
    <m/>
    <m/>
    <n v="32.783333333333331"/>
  </r>
  <r>
    <x v="366"/>
    <s v="LAL"/>
    <s v="OKC"/>
    <s v="L"/>
    <d v="1899-12-30T17:39:00"/>
    <n v="4"/>
    <n v="8"/>
    <n v="0.5"/>
    <n v="2"/>
    <n v="4"/>
    <n v="0.5"/>
    <n v="0"/>
    <n v="0"/>
    <m/>
    <n v="0"/>
    <n v="0"/>
    <n v="0"/>
    <n v="1"/>
    <n v="0"/>
    <n v="1"/>
    <n v="3"/>
    <n v="0"/>
    <n v="10"/>
    <n v="-8"/>
    <n v="4.4000000000000004"/>
    <d v="2026-04-02T00:00:00"/>
    <m/>
    <m/>
    <m/>
    <n v="17.650000000000002"/>
  </r>
  <r>
    <x v="287"/>
    <s v="LAC"/>
    <s v="SAS"/>
    <s v="L"/>
    <d v="1899-12-30T20:56:00"/>
    <n v="1"/>
    <n v="4"/>
    <n v="0.25"/>
    <n v="0"/>
    <n v="2"/>
    <n v="0"/>
    <n v="1"/>
    <n v="1"/>
    <n v="1"/>
    <n v="0"/>
    <n v="1"/>
    <n v="1"/>
    <n v="4"/>
    <n v="2"/>
    <n v="1"/>
    <n v="1"/>
    <n v="3"/>
    <n v="3"/>
    <n v="-21"/>
    <n v="4.2"/>
    <d v="2026-04-02T00:00:00"/>
    <m/>
    <m/>
    <m/>
    <n v="20.933333333333334"/>
  </r>
  <r>
    <x v="248"/>
    <s v="SAS"/>
    <s v="LAC"/>
    <s v="W"/>
    <d v="1899-12-30T20:43:00"/>
    <n v="1"/>
    <n v="2"/>
    <n v="0.5"/>
    <n v="1"/>
    <n v="1"/>
    <n v="1"/>
    <n v="0"/>
    <n v="0"/>
    <m/>
    <n v="0"/>
    <n v="0"/>
    <n v="0"/>
    <n v="2"/>
    <n v="0"/>
    <n v="1"/>
    <n v="0"/>
    <n v="0"/>
    <n v="3"/>
    <n v="11"/>
    <n v="4.0999999999999996"/>
    <d v="2026-04-02T00:00:00"/>
    <m/>
    <m/>
    <m/>
    <n v="20.716666666666669"/>
  </r>
  <r>
    <x v="207"/>
    <s v="POR"/>
    <s v="NOP"/>
    <s v="W"/>
    <d v="1899-12-30T20:09:00"/>
    <n v="1"/>
    <n v="2"/>
    <n v="0.5"/>
    <n v="0"/>
    <n v="1"/>
    <n v="0"/>
    <n v="1"/>
    <n v="2"/>
    <n v="0.5"/>
    <n v="1"/>
    <n v="2"/>
    <n v="3"/>
    <n v="1"/>
    <n v="1"/>
    <n v="3"/>
    <n v="2"/>
    <n v="2"/>
    <n v="3"/>
    <n v="3"/>
    <n v="3.9"/>
    <d v="2026-04-02T00:00:00"/>
    <m/>
    <m/>
    <m/>
    <n v="20.149999999999999"/>
  </r>
  <r>
    <x v="256"/>
    <s v="DET"/>
    <s v="MIN"/>
    <s v="W"/>
    <d v="1899-12-30T16:00:00"/>
    <n v="2"/>
    <n v="4"/>
    <n v="0.5"/>
    <n v="0"/>
    <n v="0"/>
    <m/>
    <n v="0"/>
    <n v="0"/>
    <m/>
    <n v="0"/>
    <n v="4"/>
    <n v="4"/>
    <n v="1"/>
    <n v="1"/>
    <n v="1"/>
    <n v="1"/>
    <n v="2"/>
    <n v="4"/>
    <n v="-4"/>
    <n v="3.8"/>
    <d v="2026-04-02T00:00:00"/>
    <m/>
    <m/>
    <m/>
    <n v="16"/>
  </r>
  <r>
    <x v="21"/>
    <s v="OKC"/>
    <s v="LAL"/>
    <s v="W"/>
    <d v="1899-12-30T12:34:00"/>
    <n v="3"/>
    <n v="6"/>
    <n v="0.5"/>
    <n v="1"/>
    <n v="4"/>
    <n v="0.25"/>
    <n v="0"/>
    <n v="0"/>
    <m/>
    <n v="0"/>
    <n v="0"/>
    <n v="0"/>
    <n v="1"/>
    <n v="0"/>
    <n v="0"/>
    <n v="1"/>
    <n v="0"/>
    <n v="7"/>
    <n v="-2"/>
    <n v="3.7"/>
    <d v="2026-04-02T00:00:00"/>
    <m/>
    <m/>
    <m/>
    <n v="12.566666666666666"/>
  </r>
  <r>
    <x v="168"/>
    <s v="CLE"/>
    <s v="GSW"/>
    <s v="W"/>
    <d v="1899-12-30T22:09:00"/>
    <n v="2"/>
    <n v="7"/>
    <n v="0.28599999999999998"/>
    <n v="0"/>
    <n v="2"/>
    <n v="0"/>
    <n v="0"/>
    <n v="0"/>
    <m/>
    <n v="2"/>
    <n v="1"/>
    <n v="3"/>
    <n v="2"/>
    <n v="1"/>
    <n v="0"/>
    <n v="0"/>
    <n v="2"/>
    <n v="4"/>
    <n v="-6"/>
    <n v="3.2"/>
    <d v="2026-04-02T00:00:00"/>
    <m/>
    <m/>
    <m/>
    <n v="22.150000000000002"/>
  </r>
  <r>
    <x v="180"/>
    <s v="PHO"/>
    <s v="CHO"/>
    <s v="L"/>
    <d v="1899-12-30T23:44:00"/>
    <n v="2"/>
    <n v="7"/>
    <n v="0.28599999999999998"/>
    <n v="2"/>
    <n v="7"/>
    <n v="0.28599999999999998"/>
    <n v="0"/>
    <n v="0"/>
    <m/>
    <n v="1"/>
    <n v="2"/>
    <n v="3"/>
    <n v="3"/>
    <n v="0"/>
    <n v="0"/>
    <n v="1"/>
    <n v="3"/>
    <n v="6"/>
    <n v="-7"/>
    <n v="3.1"/>
    <d v="2026-04-02T00:00:00"/>
    <m/>
    <m/>
    <m/>
    <n v="23.733333333333334"/>
  </r>
  <r>
    <x v="328"/>
    <s v="OKC"/>
    <s v="LAL"/>
    <s v="W"/>
    <d v="1899-12-30T12:00:00"/>
    <n v="2"/>
    <n v="3"/>
    <n v="0.66700000000000004"/>
    <n v="0"/>
    <n v="0"/>
    <m/>
    <n v="0"/>
    <n v="1"/>
    <n v="0"/>
    <n v="0"/>
    <n v="4"/>
    <n v="4"/>
    <n v="1"/>
    <n v="0"/>
    <n v="2"/>
    <n v="2"/>
    <n v="2"/>
    <n v="4"/>
    <n v="-2"/>
    <n v="2.8"/>
    <d v="2026-04-02T00:00:00"/>
    <m/>
    <m/>
    <m/>
    <n v="12"/>
  </r>
  <r>
    <x v="241"/>
    <s v="SAS"/>
    <s v="LAC"/>
    <s v="W"/>
    <d v="1899-12-30T03:50:00"/>
    <n v="1"/>
    <n v="2"/>
    <n v="0.5"/>
    <n v="0"/>
    <n v="0"/>
    <m/>
    <n v="0"/>
    <n v="0"/>
    <m/>
    <n v="0"/>
    <n v="0"/>
    <n v="0"/>
    <n v="1"/>
    <n v="1"/>
    <n v="0"/>
    <n v="0"/>
    <n v="0"/>
    <n v="2"/>
    <n v="-2"/>
    <n v="2.7"/>
    <d v="2026-04-02T00:00:00"/>
    <m/>
    <m/>
    <m/>
    <n v="3.833333333333333"/>
  </r>
  <r>
    <x v="492"/>
    <s v="GSW"/>
    <s v="CLE"/>
    <s v="L"/>
    <d v="1899-12-31T01:50:00"/>
    <n v="2"/>
    <n v="12"/>
    <n v="0.16700000000000001"/>
    <n v="1"/>
    <n v="5"/>
    <n v="0.2"/>
    <n v="0"/>
    <n v="0"/>
    <m/>
    <n v="3"/>
    <n v="3"/>
    <n v="6"/>
    <n v="3"/>
    <n v="3"/>
    <n v="0"/>
    <n v="2"/>
    <n v="2"/>
    <n v="5"/>
    <n v="-15"/>
    <n v="2.7"/>
    <d v="2026-04-02T00:00:00"/>
    <m/>
    <m/>
    <m/>
    <n v="25.833333333333332"/>
  </r>
  <r>
    <x v="400"/>
    <s v="NOP"/>
    <s v="POR"/>
    <s v="L"/>
    <d v="1899-12-30T12:13:00"/>
    <n v="0"/>
    <n v="1"/>
    <n v="0"/>
    <n v="0"/>
    <n v="0"/>
    <m/>
    <n v="0"/>
    <n v="0"/>
    <m/>
    <n v="1"/>
    <n v="1"/>
    <n v="2"/>
    <n v="3"/>
    <n v="1"/>
    <n v="0"/>
    <n v="0"/>
    <n v="2"/>
    <n v="0"/>
    <n v="12"/>
    <n v="2.6"/>
    <d v="2026-04-02T00:00:00"/>
    <m/>
    <m/>
    <m/>
    <n v="12.216666666666665"/>
  </r>
  <r>
    <x v="531"/>
    <s v="OKC"/>
    <s v="LAL"/>
    <s v="W"/>
    <d v="1899-12-30T12:00:00"/>
    <n v="1"/>
    <n v="2"/>
    <n v="0.5"/>
    <n v="0"/>
    <n v="1"/>
    <n v="0"/>
    <n v="0"/>
    <n v="0"/>
    <m/>
    <n v="0"/>
    <n v="2"/>
    <n v="2"/>
    <n v="2"/>
    <n v="0"/>
    <n v="0"/>
    <n v="0"/>
    <n v="1"/>
    <n v="2"/>
    <n v="-2"/>
    <n v="2.6"/>
    <d v="2026-04-02T00:00:00"/>
    <m/>
    <m/>
    <m/>
    <n v="12"/>
  </r>
  <r>
    <x v="447"/>
    <s v="LAC"/>
    <s v="SAS"/>
    <s v="L"/>
    <d v="1899-12-31T05:00:00"/>
    <n v="5"/>
    <n v="17"/>
    <n v="0.29399999999999998"/>
    <n v="1"/>
    <n v="8"/>
    <n v="0.125"/>
    <n v="0"/>
    <n v="2"/>
    <n v="0"/>
    <n v="0"/>
    <n v="2"/>
    <n v="2"/>
    <n v="3"/>
    <n v="1"/>
    <n v="1"/>
    <n v="1"/>
    <n v="3"/>
    <n v="11"/>
    <n v="-19"/>
    <n v="2.5"/>
    <d v="2026-04-02T00:00:00"/>
    <m/>
    <m/>
    <m/>
    <n v="29"/>
  </r>
  <r>
    <x v="164"/>
    <s v="LAC"/>
    <s v="SAS"/>
    <s v="L"/>
    <d v="1899-12-30T23:45:00"/>
    <n v="2"/>
    <n v="6"/>
    <n v="0.33300000000000002"/>
    <n v="0"/>
    <n v="2"/>
    <n v="0"/>
    <n v="0"/>
    <n v="0"/>
    <m/>
    <n v="0"/>
    <n v="4"/>
    <n v="4"/>
    <n v="1"/>
    <n v="0"/>
    <n v="0"/>
    <n v="0"/>
    <n v="0"/>
    <n v="4"/>
    <n v="0"/>
    <n v="2.5"/>
    <d v="2026-04-02T00:00:00"/>
    <m/>
    <m/>
    <m/>
    <n v="23.75"/>
  </r>
  <r>
    <x v="197"/>
    <s v="DET"/>
    <s v="MIN"/>
    <s v="W"/>
    <d v="1899-12-30T13:37:00"/>
    <n v="3"/>
    <n v="7"/>
    <n v="0.42899999999999999"/>
    <n v="1"/>
    <n v="3"/>
    <n v="0.33300000000000002"/>
    <n v="0"/>
    <n v="2"/>
    <n v="0"/>
    <n v="0"/>
    <n v="2"/>
    <n v="2"/>
    <n v="0"/>
    <n v="0"/>
    <n v="1"/>
    <n v="1"/>
    <n v="1"/>
    <n v="7"/>
    <n v="-11"/>
    <n v="2.4"/>
    <d v="2026-04-02T00:00:00"/>
    <m/>
    <m/>
    <m/>
    <n v="13.616666666666667"/>
  </r>
  <r>
    <x v="452"/>
    <s v="LAL"/>
    <s v="OKC"/>
    <s v="L"/>
    <d v="1899-12-30T08:03:00"/>
    <n v="0"/>
    <n v="1"/>
    <n v="0"/>
    <n v="0"/>
    <n v="1"/>
    <n v="0"/>
    <n v="0"/>
    <n v="0"/>
    <m/>
    <n v="3"/>
    <n v="1"/>
    <n v="4"/>
    <n v="0"/>
    <n v="1"/>
    <n v="0"/>
    <n v="0"/>
    <n v="1"/>
    <n v="0"/>
    <n v="-2"/>
    <n v="2.2999999999999998"/>
    <d v="2026-04-02T00:00:00"/>
    <m/>
    <m/>
    <m/>
    <n v="8.0499999999999989"/>
  </r>
  <r>
    <x v="111"/>
    <s v="CLE"/>
    <s v="GSW"/>
    <s v="W"/>
    <d v="1899-12-31T04:13:00"/>
    <n v="1"/>
    <n v="6"/>
    <n v="0.16700000000000001"/>
    <n v="1"/>
    <n v="6"/>
    <n v="0.16700000000000001"/>
    <n v="0"/>
    <n v="0"/>
    <m/>
    <n v="1"/>
    <n v="1"/>
    <n v="2"/>
    <n v="5"/>
    <n v="1"/>
    <n v="0"/>
    <n v="2"/>
    <n v="1"/>
    <n v="3"/>
    <n v="12"/>
    <n v="2.2999999999999998"/>
    <d v="2026-04-02T00:00:00"/>
    <m/>
    <m/>
    <m/>
    <n v="28.216666666666665"/>
  </r>
  <r>
    <x v="174"/>
    <s v="LAC"/>
    <s v="SAS"/>
    <s v="L"/>
    <d v="1899-12-31T00:01:00"/>
    <n v="3"/>
    <n v="12"/>
    <n v="0.25"/>
    <n v="0"/>
    <n v="4"/>
    <n v="0"/>
    <n v="0"/>
    <n v="0"/>
    <m/>
    <n v="1"/>
    <n v="5"/>
    <n v="6"/>
    <n v="3"/>
    <n v="0"/>
    <n v="1"/>
    <n v="0"/>
    <n v="4"/>
    <n v="6"/>
    <n v="-12"/>
    <n v="2.2000000000000002"/>
    <d v="2026-04-02T00:00:00"/>
    <m/>
    <m/>
    <m/>
    <n v="24.016666666666669"/>
  </r>
  <r>
    <x v="402"/>
    <s v="CLE"/>
    <s v="GSW"/>
    <s v="W"/>
    <d v="1899-12-30T14:09:00"/>
    <n v="1"/>
    <n v="2"/>
    <n v="0.5"/>
    <n v="1"/>
    <n v="1"/>
    <n v="1"/>
    <n v="0"/>
    <n v="0"/>
    <m/>
    <n v="0"/>
    <n v="3"/>
    <n v="3"/>
    <n v="0"/>
    <n v="0"/>
    <n v="0"/>
    <n v="0"/>
    <n v="2"/>
    <n v="3"/>
    <n v="3"/>
    <n v="2.1"/>
    <d v="2026-04-02T00:00:00"/>
    <m/>
    <m/>
    <m/>
    <n v="14.15"/>
  </r>
  <r>
    <x v="148"/>
    <s v="DET"/>
    <s v="MIN"/>
    <s v="W"/>
    <d v="1899-12-30T06:07:00"/>
    <n v="1"/>
    <n v="1"/>
    <n v="1"/>
    <n v="0"/>
    <n v="0"/>
    <m/>
    <n v="0"/>
    <n v="0"/>
    <m/>
    <n v="0"/>
    <n v="0"/>
    <n v="0"/>
    <n v="1"/>
    <n v="0"/>
    <n v="0"/>
    <n v="0"/>
    <n v="1"/>
    <n v="2"/>
    <n v="3"/>
    <n v="2"/>
    <d v="2026-04-02T00:00:00"/>
    <m/>
    <m/>
    <m/>
    <n v="6.1166666666666663"/>
  </r>
  <r>
    <x v="83"/>
    <s v="NOP"/>
    <s v="POR"/>
    <s v="L"/>
    <d v="1899-12-31T01:54:00"/>
    <n v="3"/>
    <n v="9"/>
    <n v="0.33300000000000002"/>
    <n v="2"/>
    <n v="5"/>
    <n v="0.4"/>
    <n v="1"/>
    <n v="2"/>
    <n v="0.5"/>
    <n v="1"/>
    <n v="3"/>
    <n v="4"/>
    <n v="3"/>
    <n v="0"/>
    <n v="0"/>
    <n v="4"/>
    <n v="3"/>
    <n v="9"/>
    <n v="-9"/>
    <n v="2"/>
    <d v="2026-04-02T00:00:00"/>
    <m/>
    <m/>
    <m/>
    <n v="25.9"/>
  </r>
  <r>
    <x v="356"/>
    <s v="PHO"/>
    <s v="CHO"/>
    <s v="L"/>
    <d v="1899-12-30T07:37:00"/>
    <n v="1"/>
    <n v="1"/>
    <n v="1"/>
    <n v="1"/>
    <n v="1"/>
    <n v="1"/>
    <n v="0"/>
    <n v="0"/>
    <m/>
    <n v="0"/>
    <n v="0"/>
    <n v="0"/>
    <n v="0"/>
    <n v="0"/>
    <n v="0"/>
    <n v="1"/>
    <n v="0"/>
    <n v="3"/>
    <n v="-3"/>
    <n v="1.7"/>
    <d v="2026-04-02T00:00:00"/>
    <m/>
    <m/>
    <m/>
    <n v="7.6166666666666663"/>
  </r>
  <r>
    <x v="107"/>
    <s v="CHO"/>
    <s v="PHO"/>
    <s v="W"/>
    <d v="1899-12-30T02:37:00"/>
    <n v="1"/>
    <n v="1"/>
    <n v="1"/>
    <n v="0"/>
    <n v="0"/>
    <m/>
    <n v="0"/>
    <n v="0"/>
    <m/>
    <n v="0"/>
    <n v="0"/>
    <n v="0"/>
    <n v="0"/>
    <n v="0"/>
    <n v="0"/>
    <n v="0"/>
    <n v="0"/>
    <n v="2"/>
    <n v="1"/>
    <n v="1.7"/>
    <d v="2026-04-02T00:00:00"/>
    <m/>
    <m/>
    <m/>
    <n v="2.6166666666666667"/>
  </r>
  <r>
    <x v="261"/>
    <s v="LAC"/>
    <s v="SAS"/>
    <s v="L"/>
    <d v="1899-12-30T13:14:00"/>
    <n v="2"/>
    <n v="6"/>
    <n v="0.33300000000000002"/>
    <n v="0"/>
    <n v="3"/>
    <n v="0"/>
    <n v="2"/>
    <n v="4"/>
    <n v="0.5"/>
    <n v="1"/>
    <n v="0"/>
    <n v="1"/>
    <n v="1"/>
    <n v="0"/>
    <n v="0"/>
    <n v="1"/>
    <n v="2"/>
    <n v="6"/>
    <n v="3"/>
    <n v="1.4"/>
    <d v="2026-04-02T00:00:00"/>
    <m/>
    <m/>
    <m/>
    <n v="13.233333333333334"/>
  </r>
  <r>
    <x v="34"/>
    <s v="OKC"/>
    <s v="LAL"/>
    <s v="W"/>
    <d v="1899-12-30T05:26:00"/>
    <n v="0"/>
    <n v="1"/>
    <n v="0"/>
    <n v="0"/>
    <n v="0"/>
    <m/>
    <n v="0"/>
    <n v="0"/>
    <m/>
    <n v="0"/>
    <n v="0"/>
    <n v="0"/>
    <n v="1"/>
    <n v="1"/>
    <n v="0"/>
    <n v="0"/>
    <n v="0"/>
    <n v="0"/>
    <n v="-1"/>
    <n v="1"/>
    <d v="2026-04-02T00:00:00"/>
    <m/>
    <m/>
    <m/>
    <n v="5.4333333333333336"/>
  </r>
  <r>
    <x v="17"/>
    <s v="LAL"/>
    <s v="OKC"/>
    <s v="L"/>
    <d v="1899-12-30T18:17:00"/>
    <n v="2"/>
    <n v="9"/>
    <n v="0.222"/>
    <n v="0"/>
    <n v="3"/>
    <n v="0"/>
    <n v="0"/>
    <n v="0"/>
    <m/>
    <n v="1"/>
    <n v="0"/>
    <n v="1"/>
    <n v="0"/>
    <n v="1"/>
    <n v="1"/>
    <n v="0"/>
    <n v="0"/>
    <n v="4"/>
    <n v="-39"/>
    <n v="0.9"/>
    <d v="2026-04-02T00:00:00"/>
    <m/>
    <m/>
    <m/>
    <n v="18.283333333333331"/>
  </r>
  <r>
    <x v="136"/>
    <s v="PHO"/>
    <s v="CHO"/>
    <s v="L"/>
    <d v="1899-12-30T16:39:00"/>
    <n v="1"/>
    <n v="2"/>
    <n v="0.5"/>
    <n v="1"/>
    <n v="2"/>
    <n v="0.5"/>
    <n v="0"/>
    <n v="0"/>
    <m/>
    <n v="0"/>
    <n v="1"/>
    <n v="1"/>
    <n v="0"/>
    <n v="0"/>
    <n v="0"/>
    <n v="1"/>
    <n v="1"/>
    <n v="3"/>
    <n v="-5"/>
    <n v="0.9"/>
    <d v="2026-04-02T00:00:00"/>
    <m/>
    <m/>
    <m/>
    <n v="16.649999999999999"/>
  </r>
  <r>
    <x v="367"/>
    <s v="PHO"/>
    <s v="CHO"/>
    <s v="L"/>
    <d v="1899-12-30T12:13:00"/>
    <n v="1"/>
    <n v="2"/>
    <n v="0.5"/>
    <n v="1"/>
    <n v="2"/>
    <n v="0.5"/>
    <n v="0"/>
    <n v="0"/>
    <m/>
    <n v="0"/>
    <n v="1"/>
    <n v="1"/>
    <n v="0"/>
    <n v="0"/>
    <n v="1"/>
    <n v="1"/>
    <n v="3"/>
    <n v="3"/>
    <n v="-8"/>
    <n v="0.8"/>
    <d v="2026-04-02T00:00:00"/>
    <m/>
    <m/>
    <m/>
    <n v="12.216666666666665"/>
  </r>
  <r>
    <x v="244"/>
    <s v="LAC"/>
    <s v="SAS"/>
    <s v="L"/>
    <d v="1899-12-30T05:30:00"/>
    <n v="0"/>
    <n v="0"/>
    <m/>
    <n v="0"/>
    <n v="0"/>
    <m/>
    <n v="0"/>
    <n v="0"/>
    <m/>
    <n v="1"/>
    <n v="1"/>
    <n v="2"/>
    <n v="1"/>
    <n v="0"/>
    <n v="0"/>
    <n v="1"/>
    <n v="0"/>
    <n v="0"/>
    <n v="-16"/>
    <n v="0.7"/>
    <d v="2026-04-02T00:00:00"/>
    <m/>
    <m/>
    <m/>
    <n v="5.5"/>
  </r>
  <r>
    <x v="223"/>
    <s v="SAS"/>
    <s v="LAC"/>
    <s v="W"/>
    <d v="1899-12-30T03:09:00"/>
    <n v="1"/>
    <n v="1"/>
    <n v="1"/>
    <n v="0"/>
    <n v="0"/>
    <m/>
    <n v="0"/>
    <n v="0"/>
    <m/>
    <n v="0"/>
    <n v="0"/>
    <n v="0"/>
    <n v="0"/>
    <n v="0"/>
    <n v="0"/>
    <n v="1"/>
    <n v="0"/>
    <n v="2"/>
    <n v="0"/>
    <n v="0.7"/>
    <d v="2026-04-02T00:00:00"/>
    <m/>
    <m/>
    <m/>
    <n v="3.1500000000000004"/>
  </r>
  <r>
    <x v="294"/>
    <s v="SAS"/>
    <s v="LAC"/>
    <s v="W"/>
    <d v="1899-12-30T03:09:00"/>
    <n v="0"/>
    <n v="0"/>
    <m/>
    <n v="0"/>
    <n v="0"/>
    <m/>
    <n v="0"/>
    <n v="0"/>
    <m/>
    <n v="0"/>
    <n v="1"/>
    <n v="1"/>
    <n v="0"/>
    <n v="0"/>
    <n v="1"/>
    <n v="0"/>
    <n v="1"/>
    <n v="0"/>
    <n v="0"/>
    <n v="0.6"/>
    <d v="2026-04-02T00:00:00"/>
    <m/>
    <m/>
    <m/>
    <n v="3.1500000000000004"/>
  </r>
  <r>
    <x v="494"/>
    <s v="DET"/>
    <s v="MIN"/>
    <s v="W"/>
    <d v="1899-12-30T08:24:00"/>
    <n v="0"/>
    <n v="3"/>
    <n v="0"/>
    <n v="0"/>
    <n v="1"/>
    <n v="0"/>
    <n v="2"/>
    <n v="2"/>
    <n v="1"/>
    <n v="0"/>
    <n v="0"/>
    <n v="0"/>
    <n v="1"/>
    <n v="0"/>
    <n v="0"/>
    <n v="0"/>
    <n v="0"/>
    <n v="2"/>
    <n v="-4"/>
    <n v="0.6"/>
    <d v="2026-04-02T00:00:00"/>
    <m/>
    <m/>
    <m/>
    <n v="8.3999999999999986"/>
  </r>
  <r>
    <x v="406"/>
    <s v="POR"/>
    <s v="NOP"/>
    <s v="W"/>
    <d v="1899-12-30T09:19:00"/>
    <n v="1"/>
    <n v="3"/>
    <n v="0.33300000000000002"/>
    <n v="0"/>
    <n v="2"/>
    <n v="0"/>
    <n v="0"/>
    <n v="0"/>
    <m/>
    <n v="0"/>
    <n v="1"/>
    <n v="1"/>
    <n v="1"/>
    <n v="0"/>
    <n v="0"/>
    <n v="1"/>
    <n v="0"/>
    <n v="2"/>
    <n v="-8"/>
    <n v="0.3"/>
    <d v="2026-04-02T00:00:00"/>
    <m/>
    <m/>
    <m/>
    <n v="9.3166666666666664"/>
  </r>
  <r>
    <x v="381"/>
    <s v="CHO"/>
    <s v="PHO"/>
    <s v="W"/>
    <d v="1899-12-30T02:14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4-02T00:00:00"/>
    <m/>
    <m/>
    <m/>
    <n v="2.2333333333333334"/>
  </r>
  <r>
    <x v="469"/>
    <s v="PHO"/>
    <s v="CHO"/>
    <s v="L"/>
    <d v="1899-12-30T02:52:00"/>
    <n v="0"/>
    <n v="1"/>
    <n v="0"/>
    <n v="0"/>
    <n v="0"/>
    <m/>
    <n v="0"/>
    <n v="0"/>
    <m/>
    <n v="1"/>
    <n v="0"/>
    <n v="1"/>
    <n v="0"/>
    <n v="0"/>
    <n v="0"/>
    <n v="0"/>
    <n v="0"/>
    <n v="0"/>
    <n v="-1"/>
    <n v="0"/>
    <d v="2026-04-02T00:00:00"/>
    <m/>
    <m/>
    <m/>
    <n v="2.8666666666666667"/>
  </r>
  <r>
    <x v="100"/>
    <s v="PHO"/>
    <s v="CHO"/>
    <s v="L"/>
    <d v="1899-12-30T02:52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4-02T00:00:00"/>
    <m/>
    <m/>
    <m/>
    <n v="2.8666666666666667"/>
  </r>
  <r>
    <x v="552"/>
    <s v="LAC"/>
    <s v="SAS"/>
    <s v="L"/>
    <d v="1899-12-30T03:0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02T00:00:00"/>
    <m/>
    <m/>
    <m/>
    <n v="3.1500000000000004"/>
  </r>
  <r>
    <x v="350"/>
    <s v="PHO"/>
    <s v="CHO"/>
    <s v="L"/>
    <d v="1899-12-30T02:52:00"/>
    <n v="0"/>
    <n v="1"/>
    <n v="0"/>
    <n v="0"/>
    <n v="1"/>
    <n v="0"/>
    <n v="1"/>
    <n v="2"/>
    <n v="0.5"/>
    <n v="0"/>
    <n v="0"/>
    <n v="0"/>
    <n v="0"/>
    <n v="0"/>
    <n v="0"/>
    <n v="0"/>
    <n v="0"/>
    <n v="1"/>
    <n v="-1"/>
    <n v="-0.1"/>
    <d v="2026-04-02T00:00:00"/>
    <m/>
    <m/>
    <m/>
    <n v="2.8666666666666667"/>
  </r>
  <r>
    <x v="443"/>
    <s v="SAS"/>
    <s v="LAC"/>
    <s v="W"/>
    <d v="1899-12-30T03:09:00"/>
    <n v="0"/>
    <n v="1"/>
    <n v="0"/>
    <n v="0"/>
    <n v="1"/>
    <n v="0"/>
    <n v="0"/>
    <n v="0"/>
    <m/>
    <n v="0"/>
    <n v="2"/>
    <n v="2"/>
    <n v="0"/>
    <n v="0"/>
    <n v="0"/>
    <n v="0"/>
    <n v="0"/>
    <n v="0"/>
    <n v="0"/>
    <n v="-0.1"/>
    <d v="2026-04-02T00:00:00"/>
    <m/>
    <m/>
    <m/>
    <n v="3.1500000000000004"/>
  </r>
  <r>
    <x v="218"/>
    <s v="MIN"/>
    <s v="DET"/>
    <s v="L"/>
    <d v="1899-12-31T05:52:00"/>
    <n v="2"/>
    <n v="8"/>
    <n v="0.25"/>
    <n v="1"/>
    <n v="7"/>
    <n v="0.14299999999999999"/>
    <n v="0"/>
    <n v="0"/>
    <m/>
    <n v="0"/>
    <n v="1"/>
    <n v="1"/>
    <n v="1"/>
    <n v="0"/>
    <n v="1"/>
    <n v="1"/>
    <n v="3"/>
    <n v="5"/>
    <n v="-8"/>
    <n v="-0.3"/>
    <d v="2026-04-02T00:00:00"/>
    <m/>
    <m/>
    <m/>
    <n v="29.866666666666667"/>
  </r>
  <r>
    <x v="273"/>
    <s v="MIN"/>
    <s v="DET"/>
    <s v="L"/>
    <d v="1899-12-30T19:10:00"/>
    <n v="3"/>
    <n v="12"/>
    <n v="0.25"/>
    <n v="0"/>
    <n v="6"/>
    <n v="0"/>
    <n v="0"/>
    <n v="0"/>
    <m/>
    <n v="0"/>
    <n v="3"/>
    <n v="3"/>
    <n v="2"/>
    <n v="0"/>
    <n v="0"/>
    <n v="1"/>
    <n v="2"/>
    <n v="6"/>
    <n v="9"/>
    <n v="-0.7"/>
    <d v="2026-04-02T00:00:00"/>
    <m/>
    <m/>
    <m/>
    <n v="19.166666666666668"/>
  </r>
  <r>
    <x v="300"/>
    <s v="SAS"/>
    <s v="LAC"/>
    <s v="W"/>
    <d v="1899-12-30T10:06:00"/>
    <n v="1"/>
    <n v="3"/>
    <n v="0.33300000000000002"/>
    <n v="0"/>
    <n v="1"/>
    <n v="0"/>
    <n v="0"/>
    <n v="0"/>
    <m/>
    <n v="1"/>
    <n v="0"/>
    <n v="1"/>
    <n v="0"/>
    <n v="0"/>
    <n v="0"/>
    <n v="1"/>
    <n v="2"/>
    <n v="2"/>
    <n v="-7"/>
    <n v="-0.8"/>
    <d v="2026-04-02T00:00:00"/>
    <m/>
    <m/>
    <m/>
    <n v="10.1"/>
  </r>
  <r>
    <x v="509"/>
    <s v="LAC"/>
    <s v="SAS"/>
    <s v="L"/>
    <d v="1899-12-30T04:59:00"/>
    <n v="0"/>
    <n v="1"/>
    <n v="0"/>
    <n v="0"/>
    <n v="0"/>
    <m/>
    <n v="0"/>
    <n v="0"/>
    <m/>
    <n v="0"/>
    <n v="1"/>
    <n v="1"/>
    <n v="0"/>
    <n v="0"/>
    <n v="0"/>
    <n v="0"/>
    <n v="1"/>
    <n v="0"/>
    <n v="2"/>
    <n v="-0.8"/>
    <d v="2026-04-02T00:00:00"/>
    <m/>
    <m/>
    <m/>
    <n v="4.9833333333333334"/>
  </r>
  <r>
    <x v="20"/>
    <s v="GSW"/>
    <s v="CLE"/>
    <s v="L"/>
    <d v="1899-12-30T16:50:00"/>
    <n v="0"/>
    <n v="3"/>
    <n v="0"/>
    <n v="0"/>
    <n v="2"/>
    <n v="0"/>
    <n v="0"/>
    <n v="0"/>
    <m/>
    <n v="0"/>
    <n v="2"/>
    <n v="2"/>
    <n v="0"/>
    <n v="1"/>
    <n v="0"/>
    <n v="0"/>
    <n v="1"/>
    <n v="0"/>
    <n v="-8"/>
    <n v="-0.9"/>
    <d v="2026-04-02T00:00:00"/>
    <m/>
    <m/>
    <m/>
    <n v="16.833333333333332"/>
  </r>
  <r>
    <x v="498"/>
    <s v="CHO"/>
    <s v="PHO"/>
    <s v="W"/>
    <d v="1899-12-30T06:53:00"/>
    <n v="0"/>
    <n v="0"/>
    <m/>
    <n v="0"/>
    <n v="0"/>
    <m/>
    <n v="0"/>
    <n v="0"/>
    <m/>
    <n v="0"/>
    <n v="0"/>
    <n v="0"/>
    <n v="0"/>
    <n v="0"/>
    <n v="0"/>
    <n v="1"/>
    <n v="1"/>
    <n v="0"/>
    <n v="2"/>
    <n v="-1.4"/>
    <d v="2026-04-02T00:00:00"/>
    <m/>
    <m/>
    <m/>
    <n v="6.8833333333333329"/>
  </r>
  <r>
    <x v="433"/>
    <s v="PHO"/>
    <s v="CHO"/>
    <s v="L"/>
    <d v="1899-12-30T02:52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"/>
    <n v="-1.7"/>
    <d v="2026-04-02T00:00:00"/>
    <m/>
    <m/>
    <m/>
    <n v="2.8666666666666667"/>
  </r>
  <r>
    <x v="206"/>
    <s v="LAC"/>
    <s v="SAS"/>
    <s v="L"/>
    <d v="1899-12-30T06:25:00"/>
    <n v="0"/>
    <n v="2"/>
    <n v="0"/>
    <n v="0"/>
    <n v="0"/>
    <m/>
    <n v="0"/>
    <n v="0"/>
    <m/>
    <n v="0"/>
    <n v="2"/>
    <n v="2"/>
    <n v="0"/>
    <n v="0"/>
    <n v="0"/>
    <n v="1"/>
    <n v="0"/>
    <n v="0"/>
    <n v="4"/>
    <n v="-1.8"/>
    <d v="2026-04-02T00:00:00"/>
    <m/>
    <m/>
    <m/>
    <n v="6.4166666666666661"/>
  </r>
  <r>
    <x v="238"/>
    <s v="DAL"/>
    <s v="ORL"/>
    <s v="L"/>
    <d v="1899-12-31T09:33:00"/>
    <n v="19"/>
    <n v="30"/>
    <n v="0.63300000000000001"/>
    <n v="6"/>
    <n v="9"/>
    <n v="0.66700000000000004"/>
    <n v="7"/>
    <n v="7"/>
    <n v="1"/>
    <n v="3"/>
    <n v="3"/>
    <n v="6"/>
    <n v="3"/>
    <n v="3"/>
    <n v="1"/>
    <n v="1"/>
    <n v="3"/>
    <n v="51"/>
    <n v="-2"/>
    <n v="44.2"/>
    <d v="2026-04-03T00:00:00"/>
    <m/>
    <m/>
    <m/>
    <n v="33.549999999999997"/>
  </r>
  <r>
    <x v="108"/>
    <s v="ORL"/>
    <s v="DAL"/>
    <s v="W"/>
    <d v="1899-12-31T09:25:00"/>
    <n v="8"/>
    <n v="13"/>
    <n v="0.61499999999999999"/>
    <n v="3"/>
    <n v="5"/>
    <n v="0.6"/>
    <n v="8"/>
    <n v="9"/>
    <n v="0.88900000000000001"/>
    <n v="0"/>
    <n v="7"/>
    <n v="7"/>
    <n v="5"/>
    <n v="3"/>
    <n v="0"/>
    <n v="1"/>
    <n v="3"/>
    <n v="27"/>
    <n v="27"/>
    <n v="27.1"/>
    <d v="2026-04-03T00:00:00"/>
    <m/>
    <m/>
    <m/>
    <n v="33.416666666666671"/>
  </r>
  <r>
    <x v="56"/>
    <s v="NYK"/>
    <s v="CHI"/>
    <s v="W"/>
    <d v="1899-12-31T06:30:00"/>
    <n v="9"/>
    <n v="15"/>
    <n v="0.6"/>
    <n v="7"/>
    <n v="10"/>
    <n v="0.7"/>
    <n v="6"/>
    <n v="6"/>
    <n v="1"/>
    <n v="0"/>
    <n v="8"/>
    <n v="8"/>
    <n v="2"/>
    <n v="0"/>
    <n v="1"/>
    <n v="1"/>
    <n v="2"/>
    <n v="31"/>
    <n v="32"/>
    <n v="26.8"/>
    <d v="2026-04-03T00:00:00"/>
    <m/>
    <m/>
    <m/>
    <n v="30.5"/>
  </r>
  <r>
    <x v="274"/>
    <s v="SAC"/>
    <s v="NOP"/>
    <s v="W"/>
    <d v="1899-12-31T05:00:00"/>
    <n v="11"/>
    <n v="14"/>
    <n v="0.78600000000000003"/>
    <n v="0"/>
    <n v="1"/>
    <n v="0"/>
    <n v="6"/>
    <n v="7"/>
    <n v="0.85699999999999998"/>
    <n v="2"/>
    <n v="7"/>
    <n v="9"/>
    <n v="4"/>
    <n v="0"/>
    <n v="0"/>
    <n v="1"/>
    <n v="2"/>
    <n v="28"/>
    <n v="1"/>
    <n v="26.7"/>
    <d v="2026-04-03T00:00:00"/>
    <m/>
    <m/>
    <m/>
    <n v="29"/>
  </r>
  <r>
    <x v="199"/>
    <s v="ATL"/>
    <s v="BRK"/>
    <s v="W"/>
    <d v="1899-12-31T01:26:00"/>
    <n v="8"/>
    <n v="12"/>
    <n v="0.66700000000000004"/>
    <n v="4"/>
    <n v="7"/>
    <n v="0.57099999999999995"/>
    <n v="5"/>
    <n v="6"/>
    <n v="0.83299999999999996"/>
    <n v="1"/>
    <n v="1"/>
    <n v="2"/>
    <n v="7"/>
    <n v="1"/>
    <n v="0"/>
    <n v="0"/>
    <n v="1"/>
    <n v="25"/>
    <n v="15"/>
    <n v="25.9"/>
    <d v="2026-04-03T00:00:00"/>
    <m/>
    <m/>
    <m/>
    <n v="25.433333333333334"/>
  </r>
  <r>
    <x v="546"/>
    <s v="BOS"/>
    <s v="MIL"/>
    <s v="W"/>
    <d v="1899-12-31T07:06:00"/>
    <n v="8"/>
    <n v="16"/>
    <n v="0.5"/>
    <n v="4"/>
    <n v="8"/>
    <n v="0.5"/>
    <n v="3"/>
    <n v="4"/>
    <n v="0.75"/>
    <n v="0"/>
    <n v="11"/>
    <n v="11"/>
    <n v="9"/>
    <n v="3"/>
    <n v="0"/>
    <n v="2"/>
    <n v="1"/>
    <n v="23"/>
    <n v="30"/>
    <n v="24.8"/>
    <d v="2026-04-03T00:00:00"/>
    <m/>
    <m/>
    <m/>
    <n v="31.1"/>
  </r>
  <r>
    <x v="122"/>
    <s v="NOP"/>
    <s v="SAC"/>
    <s v="L"/>
    <d v="1899-12-31T12:59:00"/>
    <n v="10"/>
    <n v="19"/>
    <n v="0.52600000000000002"/>
    <n v="5"/>
    <n v="11"/>
    <n v="0.45500000000000002"/>
    <n v="3"/>
    <n v="3"/>
    <n v="1"/>
    <n v="0"/>
    <n v="8"/>
    <n v="8"/>
    <n v="6"/>
    <n v="0"/>
    <n v="0"/>
    <n v="1"/>
    <n v="1"/>
    <n v="28"/>
    <n v="-4"/>
    <n v="23.9"/>
    <d v="2026-04-03T00:00:00"/>
    <m/>
    <m/>
    <m/>
    <n v="36.983333333333334"/>
  </r>
  <r>
    <x v="286"/>
    <s v="UTA"/>
    <s v="HOU"/>
    <s v="L"/>
    <d v="1899-12-31T14:17:00"/>
    <n v="10"/>
    <n v="16"/>
    <n v="0.625"/>
    <n v="0"/>
    <n v="2"/>
    <n v="0"/>
    <n v="7"/>
    <n v="10"/>
    <n v="0.7"/>
    <n v="5"/>
    <n v="6"/>
    <n v="11"/>
    <n v="4"/>
    <n v="0"/>
    <n v="0"/>
    <n v="2"/>
    <n v="2"/>
    <n v="27"/>
    <n v="-29"/>
    <n v="23.9"/>
    <d v="2026-04-03T00:00:00"/>
    <m/>
    <m/>
    <m/>
    <n v="38.283333333333331"/>
  </r>
  <r>
    <x v="9"/>
    <s v="HOU"/>
    <s v="UTA"/>
    <s v="W"/>
    <d v="1899-12-31T06:25:00"/>
    <n v="8"/>
    <n v="12"/>
    <n v="0.66700000000000004"/>
    <n v="2"/>
    <n v="4"/>
    <n v="0.5"/>
    <n v="7"/>
    <n v="8"/>
    <n v="0.875"/>
    <n v="0"/>
    <n v="5"/>
    <n v="5"/>
    <n v="6"/>
    <n v="0"/>
    <n v="2"/>
    <n v="3"/>
    <n v="2"/>
    <n v="25"/>
    <n v="24"/>
    <n v="22.7"/>
    <d v="2026-04-03T00:00:00"/>
    <m/>
    <m/>
    <m/>
    <n v="30.416666666666668"/>
  </r>
  <r>
    <x v="105"/>
    <s v="BOS"/>
    <s v="MIL"/>
    <s v="W"/>
    <d v="1899-12-31T04:54:00"/>
    <n v="8"/>
    <n v="11"/>
    <n v="0.72699999999999998"/>
    <n v="0"/>
    <n v="0"/>
    <m/>
    <n v="3"/>
    <n v="4"/>
    <n v="0.75"/>
    <n v="4"/>
    <n v="6"/>
    <n v="10"/>
    <n v="2"/>
    <n v="0"/>
    <n v="4"/>
    <n v="0"/>
    <n v="2"/>
    <n v="19"/>
    <n v="33"/>
    <n v="22.1"/>
    <d v="2026-04-03T00:00:00"/>
    <m/>
    <m/>
    <m/>
    <n v="28.9"/>
  </r>
  <r>
    <x v="311"/>
    <s v="IND"/>
    <s v="CHO"/>
    <s v="L"/>
    <d v="1899-12-31T09:54:00"/>
    <n v="13"/>
    <n v="24"/>
    <n v="0.54200000000000004"/>
    <n v="2"/>
    <n v="4"/>
    <n v="0.5"/>
    <n v="2"/>
    <n v="3"/>
    <n v="0.66700000000000004"/>
    <n v="2"/>
    <n v="5"/>
    <n v="7"/>
    <n v="2"/>
    <n v="2"/>
    <n v="0"/>
    <n v="2"/>
    <n v="1"/>
    <n v="30"/>
    <n v="-11"/>
    <n v="21.9"/>
    <d v="2026-04-03T00:00:00"/>
    <m/>
    <m/>
    <m/>
    <n v="33.900000000000006"/>
  </r>
  <r>
    <x v="424"/>
    <s v="NYK"/>
    <s v="CHI"/>
    <s v="W"/>
    <d v="1899-12-30T22:56:00"/>
    <n v="7"/>
    <n v="7"/>
    <n v="1"/>
    <n v="0"/>
    <n v="0"/>
    <m/>
    <n v="3"/>
    <n v="4"/>
    <n v="0.75"/>
    <n v="5"/>
    <n v="6"/>
    <n v="11"/>
    <n v="0"/>
    <n v="2"/>
    <n v="1"/>
    <n v="0"/>
    <n v="2"/>
    <n v="17"/>
    <n v="13"/>
    <n v="21.7"/>
    <d v="2026-04-03T00:00:00"/>
    <m/>
    <m/>
    <m/>
    <n v="22.933333333333334"/>
  </r>
  <r>
    <x v="11"/>
    <s v="HOU"/>
    <s v="UTA"/>
    <s v="W"/>
    <d v="1899-12-31T07:55:00"/>
    <n v="7"/>
    <n v="11"/>
    <n v="0.63600000000000001"/>
    <n v="0"/>
    <n v="0"/>
    <m/>
    <n v="7"/>
    <n v="9"/>
    <n v="0.77800000000000002"/>
    <n v="1"/>
    <n v="7"/>
    <n v="8"/>
    <n v="4"/>
    <n v="2"/>
    <n v="0"/>
    <n v="1"/>
    <n v="1"/>
    <n v="21"/>
    <n v="14"/>
    <n v="21.5"/>
    <d v="2026-04-03T00:00:00"/>
    <m/>
    <m/>
    <m/>
    <n v="31.916666666666668"/>
  </r>
  <r>
    <x v="151"/>
    <s v="ORL"/>
    <s v="DAL"/>
    <s v="W"/>
    <d v="1899-12-31T11:51:00"/>
    <n v="8"/>
    <n v="16"/>
    <n v="0.5"/>
    <n v="2"/>
    <n v="3"/>
    <n v="0.66700000000000004"/>
    <n v="10"/>
    <n v="10"/>
    <n v="1"/>
    <n v="2"/>
    <n v="4"/>
    <n v="6"/>
    <n v="3"/>
    <n v="0"/>
    <n v="0"/>
    <n v="2"/>
    <n v="4"/>
    <n v="28"/>
    <n v="6"/>
    <n v="21.1"/>
    <d v="2026-04-03T00:00:00"/>
    <m/>
    <m/>
    <m/>
    <n v="35.849999999999994"/>
  </r>
  <r>
    <x v="345"/>
    <s v="MEM"/>
    <s v="TOR"/>
    <s v="L"/>
    <d v="1899-12-31T06:09:00"/>
    <n v="10"/>
    <n v="16"/>
    <n v="0.625"/>
    <n v="3"/>
    <n v="6"/>
    <n v="0.5"/>
    <n v="7"/>
    <n v="9"/>
    <n v="0.77800000000000002"/>
    <n v="2"/>
    <n v="3"/>
    <n v="5"/>
    <n v="1"/>
    <n v="0"/>
    <n v="1"/>
    <n v="4"/>
    <n v="2"/>
    <n v="30"/>
    <n v="-8"/>
    <n v="20.9"/>
    <d v="2026-04-03T00:00:00"/>
    <m/>
    <m/>
    <m/>
    <n v="30.150000000000002"/>
  </r>
  <r>
    <x v="41"/>
    <s v="PHI"/>
    <s v="MIN"/>
    <s v="W"/>
    <d v="1899-12-31T10:51:00"/>
    <n v="7"/>
    <n v="13"/>
    <n v="0.53800000000000003"/>
    <n v="1"/>
    <n v="3"/>
    <n v="0.33300000000000002"/>
    <n v="6"/>
    <n v="6"/>
    <n v="1"/>
    <n v="0"/>
    <n v="6"/>
    <n v="6"/>
    <n v="8"/>
    <n v="0"/>
    <n v="2"/>
    <n v="3"/>
    <n v="1"/>
    <n v="21"/>
    <n v="14"/>
    <n v="20.100000000000001"/>
    <d v="2026-04-03T00:00:00"/>
    <m/>
    <m/>
    <m/>
    <n v="34.85"/>
  </r>
  <r>
    <x v="102"/>
    <s v="ORL"/>
    <s v="DAL"/>
    <s v="W"/>
    <d v="1899-12-31T07:14:00"/>
    <n v="8"/>
    <n v="12"/>
    <n v="0.66700000000000004"/>
    <n v="3"/>
    <n v="6"/>
    <n v="0.5"/>
    <n v="0"/>
    <n v="0"/>
    <m/>
    <n v="0"/>
    <n v="4"/>
    <n v="4"/>
    <n v="9"/>
    <n v="3"/>
    <n v="0"/>
    <n v="3"/>
    <n v="5"/>
    <n v="19"/>
    <n v="0"/>
    <n v="19.3"/>
    <d v="2026-04-03T00:00:00"/>
    <m/>
    <m/>
    <m/>
    <n v="31.233333333333334"/>
  </r>
  <r>
    <x v="73"/>
    <s v="BOS"/>
    <s v="MIL"/>
    <s v="W"/>
    <d v="1899-12-31T06:10:00"/>
    <n v="7"/>
    <n v="17"/>
    <n v="0.41199999999999998"/>
    <n v="2"/>
    <n v="4"/>
    <n v="0.5"/>
    <n v="10"/>
    <n v="11"/>
    <n v="0.90900000000000003"/>
    <n v="0"/>
    <n v="3"/>
    <n v="3"/>
    <n v="4"/>
    <n v="2"/>
    <n v="0"/>
    <n v="2"/>
    <n v="3"/>
    <n v="26"/>
    <n v="27"/>
    <n v="19"/>
    <d v="2026-04-03T00:00:00"/>
    <m/>
    <m/>
    <m/>
    <n v="30.166666666666664"/>
  </r>
  <r>
    <x v="67"/>
    <s v="CHO"/>
    <s v="IND"/>
    <s v="W"/>
    <d v="1899-12-31T05:38:00"/>
    <n v="9"/>
    <n v="17"/>
    <n v="0.52900000000000003"/>
    <n v="4"/>
    <n v="8"/>
    <n v="0.5"/>
    <n v="0"/>
    <n v="0"/>
    <m/>
    <n v="1"/>
    <n v="5"/>
    <n v="6"/>
    <n v="3"/>
    <n v="1"/>
    <n v="1"/>
    <n v="0"/>
    <n v="2"/>
    <n v="22"/>
    <n v="10"/>
    <n v="18.899999999999999"/>
    <d v="2026-04-03T00:00:00"/>
    <m/>
    <m/>
    <m/>
    <n v="29.633333333333333"/>
  </r>
  <r>
    <x v="253"/>
    <s v="PHI"/>
    <s v="MIN"/>
    <s v="W"/>
    <d v="1899-12-31T10:28:00"/>
    <n v="6"/>
    <n v="17"/>
    <n v="0.35299999999999998"/>
    <n v="1"/>
    <n v="6"/>
    <n v="0.16700000000000001"/>
    <n v="6"/>
    <n v="7"/>
    <n v="0.85699999999999998"/>
    <n v="2"/>
    <n v="11"/>
    <n v="13"/>
    <n v="7"/>
    <n v="0"/>
    <n v="3"/>
    <n v="1"/>
    <n v="3"/>
    <n v="19"/>
    <n v="15"/>
    <n v="18.600000000000001"/>
    <d v="2026-04-03T00:00:00"/>
    <m/>
    <m/>
    <m/>
    <n v="34.466666666666669"/>
  </r>
  <r>
    <x v="466"/>
    <s v="PHI"/>
    <s v="MIN"/>
    <s v="W"/>
    <d v="1899-12-31T14:01:00"/>
    <n v="6"/>
    <n v="15"/>
    <n v="0.4"/>
    <n v="3"/>
    <n v="7"/>
    <n v="0.42899999999999999"/>
    <n v="8"/>
    <n v="10"/>
    <n v="0.8"/>
    <n v="1"/>
    <n v="5"/>
    <n v="6"/>
    <n v="6"/>
    <n v="4"/>
    <n v="1"/>
    <n v="6"/>
    <n v="2"/>
    <n v="23"/>
    <n v="0"/>
    <n v="18.399999999999999"/>
    <d v="2026-04-03T00:00:00"/>
    <m/>
    <m/>
    <m/>
    <n v="38.016666666666666"/>
  </r>
  <r>
    <x v="51"/>
    <s v="TOR"/>
    <s v="MEM"/>
    <s v="W"/>
    <d v="1899-12-31T05:06:00"/>
    <n v="9"/>
    <n v="17"/>
    <n v="0.52900000000000003"/>
    <n v="4"/>
    <n v="6"/>
    <n v="0.66700000000000004"/>
    <n v="3"/>
    <n v="4"/>
    <n v="0.75"/>
    <n v="0"/>
    <n v="3"/>
    <n v="3"/>
    <n v="4"/>
    <n v="0"/>
    <n v="1"/>
    <n v="2"/>
    <n v="1"/>
    <n v="25"/>
    <n v="26"/>
    <n v="18.3"/>
    <d v="2026-04-03T00:00:00"/>
    <m/>
    <m/>
    <m/>
    <n v="29.099999999999998"/>
  </r>
  <r>
    <x v="273"/>
    <s v="MIN"/>
    <s v="PHI"/>
    <s v="L"/>
    <d v="1899-12-31T06:09:00"/>
    <n v="7"/>
    <n v="14"/>
    <n v="0.5"/>
    <n v="5"/>
    <n v="9"/>
    <n v="0.55600000000000005"/>
    <n v="2"/>
    <n v="3"/>
    <n v="0.66700000000000004"/>
    <n v="0"/>
    <n v="5"/>
    <n v="5"/>
    <n v="3"/>
    <n v="2"/>
    <n v="0"/>
    <n v="1"/>
    <n v="0"/>
    <n v="21"/>
    <n v="-2"/>
    <n v="18.2"/>
    <d v="2026-04-03T00:00:00"/>
    <m/>
    <m/>
    <m/>
    <n v="30.150000000000002"/>
  </r>
  <r>
    <x v="177"/>
    <s v="CHO"/>
    <s v="IND"/>
    <s v="W"/>
    <d v="1899-12-31T06:10:00"/>
    <n v="7"/>
    <n v="12"/>
    <n v="0.58299999999999996"/>
    <n v="3"/>
    <n v="7"/>
    <n v="0.42899999999999999"/>
    <n v="3"/>
    <n v="3"/>
    <n v="1"/>
    <n v="0"/>
    <n v="4"/>
    <n v="4"/>
    <n v="4"/>
    <n v="2"/>
    <n v="0"/>
    <n v="2"/>
    <n v="1"/>
    <n v="20"/>
    <n v="20"/>
    <n v="18"/>
    <d v="2026-04-03T00:00:00"/>
    <m/>
    <m/>
    <m/>
    <n v="30.166666666666664"/>
  </r>
  <r>
    <x v="291"/>
    <s v="DAL"/>
    <s v="ORL"/>
    <s v="L"/>
    <d v="1899-12-31T01:34:00"/>
    <n v="7"/>
    <n v="15"/>
    <n v="0.46700000000000003"/>
    <n v="0"/>
    <n v="3"/>
    <n v="0"/>
    <n v="9"/>
    <n v="11"/>
    <n v="0.81799999999999995"/>
    <n v="1"/>
    <n v="1"/>
    <n v="2"/>
    <n v="5"/>
    <n v="2"/>
    <n v="0"/>
    <n v="3"/>
    <n v="0"/>
    <n v="23"/>
    <n v="-11"/>
    <n v="18"/>
    <d v="2026-04-03T00:00:00"/>
    <m/>
    <m/>
    <m/>
    <n v="25.566666666666666"/>
  </r>
  <r>
    <x v="196"/>
    <s v="SAC"/>
    <s v="NOP"/>
    <s v="W"/>
    <d v="1899-12-31T14:39:00"/>
    <n v="9"/>
    <n v="16"/>
    <n v="0.56299999999999994"/>
    <n v="4"/>
    <n v="6"/>
    <n v="0.66700000000000004"/>
    <n v="1"/>
    <n v="2"/>
    <n v="0.5"/>
    <n v="0"/>
    <n v="5"/>
    <n v="5"/>
    <n v="6"/>
    <n v="1"/>
    <n v="0"/>
    <n v="4"/>
    <n v="0"/>
    <n v="23"/>
    <n v="7"/>
    <n v="17.7"/>
    <d v="2026-04-03T00:00:00"/>
    <m/>
    <m/>
    <m/>
    <n v="38.65"/>
  </r>
  <r>
    <x v="186"/>
    <s v="PHI"/>
    <s v="MIN"/>
    <s v="W"/>
    <d v="1899-12-31T06:07:00"/>
    <n v="8"/>
    <n v="12"/>
    <n v="0.66700000000000004"/>
    <n v="4"/>
    <n v="6"/>
    <n v="0.66700000000000004"/>
    <n v="1"/>
    <n v="1"/>
    <n v="1"/>
    <n v="0"/>
    <n v="5"/>
    <n v="5"/>
    <n v="1"/>
    <n v="0"/>
    <n v="0"/>
    <n v="0"/>
    <n v="1"/>
    <n v="21"/>
    <n v="6"/>
    <n v="17.600000000000001"/>
    <d v="2026-04-03T00:00:00"/>
    <m/>
    <m/>
    <m/>
    <n v="30.116666666666667"/>
  </r>
  <r>
    <x v="132"/>
    <s v="MIL"/>
    <s v="BOS"/>
    <s v="L"/>
    <d v="1899-12-31T00:45:00"/>
    <n v="7"/>
    <n v="8"/>
    <n v="0.875"/>
    <n v="4"/>
    <n v="5"/>
    <n v="0.8"/>
    <n v="0"/>
    <n v="0"/>
    <m/>
    <n v="0"/>
    <n v="0"/>
    <n v="0"/>
    <n v="2"/>
    <n v="1"/>
    <n v="1"/>
    <n v="1"/>
    <n v="0"/>
    <n v="18"/>
    <n v="0"/>
    <n v="17.3"/>
    <d v="2026-04-03T00:00:00"/>
    <m/>
    <m/>
    <m/>
    <n v="24.75"/>
  </r>
  <r>
    <x v="382"/>
    <s v="IND"/>
    <s v="CHO"/>
    <s v="L"/>
    <d v="1899-12-31T01:14:00"/>
    <n v="6"/>
    <n v="8"/>
    <n v="0.75"/>
    <n v="2"/>
    <n v="3"/>
    <n v="0.66700000000000004"/>
    <n v="2"/>
    <n v="3"/>
    <n v="0.66700000000000004"/>
    <n v="1"/>
    <n v="2"/>
    <n v="3"/>
    <n v="5"/>
    <n v="1"/>
    <n v="0"/>
    <n v="1"/>
    <n v="2"/>
    <n v="16"/>
    <n v="-12"/>
    <n v="16.399999999999999"/>
    <d v="2026-04-03T00:00:00"/>
    <m/>
    <m/>
    <m/>
    <n v="25.233333333333334"/>
  </r>
  <r>
    <x v="96"/>
    <s v="CHO"/>
    <s v="IND"/>
    <s v="W"/>
    <d v="1899-12-31T06:01:00"/>
    <n v="6"/>
    <n v="15"/>
    <n v="0.4"/>
    <n v="5"/>
    <n v="12"/>
    <n v="0.41699999999999998"/>
    <n v="1"/>
    <n v="2"/>
    <n v="0.5"/>
    <n v="1"/>
    <n v="5"/>
    <n v="6"/>
    <n v="9"/>
    <n v="2"/>
    <n v="0"/>
    <n v="3"/>
    <n v="2"/>
    <n v="18"/>
    <n v="17"/>
    <n v="16.2"/>
    <d v="2026-04-03T00:00:00"/>
    <m/>
    <m/>
    <m/>
    <n v="30.016666666666669"/>
  </r>
  <r>
    <x v="250"/>
    <s v="ATL"/>
    <s v="BRK"/>
    <s v="W"/>
    <d v="1899-12-31T05:29:00"/>
    <n v="5"/>
    <n v="8"/>
    <n v="0.625"/>
    <n v="1"/>
    <n v="2"/>
    <n v="0.5"/>
    <n v="0"/>
    <n v="0"/>
    <m/>
    <n v="1"/>
    <n v="3"/>
    <n v="4"/>
    <n v="6"/>
    <n v="5"/>
    <n v="0"/>
    <n v="2"/>
    <n v="0"/>
    <n v="11"/>
    <n v="29"/>
    <n v="16.2"/>
    <d v="2026-04-03T00:00:00"/>
    <m/>
    <m/>
    <m/>
    <n v="29.483333333333334"/>
  </r>
  <r>
    <x v="160"/>
    <s v="TOR"/>
    <s v="MEM"/>
    <s v="W"/>
    <d v="1899-12-31T02:05:00"/>
    <n v="6"/>
    <n v="11"/>
    <n v="0.54500000000000004"/>
    <n v="2"/>
    <n v="3"/>
    <n v="0.66700000000000004"/>
    <n v="3"/>
    <n v="3"/>
    <n v="1"/>
    <n v="3"/>
    <n v="4"/>
    <n v="7"/>
    <n v="5"/>
    <n v="0"/>
    <n v="1"/>
    <n v="2"/>
    <n v="3"/>
    <n v="17"/>
    <n v="27"/>
    <n v="16"/>
    <d v="2026-04-03T00:00:00"/>
    <m/>
    <m/>
    <m/>
    <n v="26.083333333333336"/>
  </r>
  <r>
    <x v="57"/>
    <s v="ATL"/>
    <s v="BRK"/>
    <s v="W"/>
    <d v="1899-12-31T03:31:00"/>
    <n v="6"/>
    <n v="12"/>
    <n v="0.5"/>
    <n v="1"/>
    <n v="2"/>
    <n v="0.5"/>
    <n v="5"/>
    <n v="7"/>
    <n v="0.71399999999999997"/>
    <n v="0"/>
    <n v="11"/>
    <n v="11"/>
    <n v="5"/>
    <n v="1"/>
    <n v="0"/>
    <n v="3"/>
    <n v="1"/>
    <n v="18"/>
    <n v="28"/>
    <n v="15.6"/>
    <d v="2026-04-03T00:00:00"/>
    <m/>
    <m/>
    <m/>
    <n v="27.516666666666666"/>
  </r>
  <r>
    <x v="388"/>
    <s v="TOR"/>
    <s v="MEM"/>
    <s v="W"/>
    <d v="1899-12-30T23:00:00"/>
    <n v="7"/>
    <n v="10"/>
    <n v="0.7"/>
    <n v="0"/>
    <n v="0"/>
    <m/>
    <n v="5"/>
    <n v="8"/>
    <n v="0.625"/>
    <n v="2"/>
    <n v="2"/>
    <n v="4"/>
    <n v="1"/>
    <n v="0"/>
    <n v="0"/>
    <n v="0"/>
    <n v="2"/>
    <n v="19"/>
    <n v="22"/>
    <n v="15.5"/>
    <d v="2026-04-03T00:00:00"/>
    <m/>
    <m/>
    <m/>
    <n v="23"/>
  </r>
  <r>
    <x v="63"/>
    <s v="BOS"/>
    <s v="MIL"/>
    <s v="W"/>
    <d v="1899-12-31T07:29:00"/>
    <n v="6"/>
    <n v="11"/>
    <n v="0.54500000000000004"/>
    <n v="5"/>
    <n v="9"/>
    <n v="0.55600000000000005"/>
    <n v="0"/>
    <n v="0"/>
    <m/>
    <n v="0"/>
    <n v="3"/>
    <n v="3"/>
    <n v="5"/>
    <n v="0"/>
    <n v="0"/>
    <n v="1"/>
    <n v="0"/>
    <n v="17"/>
    <n v="34"/>
    <n v="15.1"/>
    <d v="2026-04-03T00:00:00"/>
    <m/>
    <m/>
    <m/>
    <n v="31.483333333333331"/>
  </r>
  <r>
    <x v="93"/>
    <s v="CHI"/>
    <s v="NYK"/>
    <s v="L"/>
    <d v="1899-12-31T01:51:00"/>
    <n v="4"/>
    <n v="5"/>
    <n v="0.8"/>
    <n v="0"/>
    <n v="0"/>
    <m/>
    <n v="5"/>
    <n v="8"/>
    <n v="0.625"/>
    <n v="2"/>
    <n v="1"/>
    <n v="3"/>
    <n v="8"/>
    <n v="0"/>
    <n v="0"/>
    <n v="1"/>
    <n v="3"/>
    <n v="13"/>
    <n v="-12"/>
    <n v="15"/>
    <d v="2026-04-03T00:00:00"/>
    <m/>
    <m/>
    <m/>
    <n v="25.85"/>
  </r>
  <r>
    <x v="505"/>
    <s v="UTA"/>
    <s v="HOU"/>
    <s v="L"/>
    <d v="1899-12-30T21:24:00"/>
    <n v="7"/>
    <n v="11"/>
    <n v="0.63600000000000001"/>
    <n v="0"/>
    <n v="0"/>
    <m/>
    <n v="1"/>
    <n v="3"/>
    <n v="0.33300000000000002"/>
    <n v="8"/>
    <n v="2"/>
    <n v="10"/>
    <n v="1"/>
    <n v="2"/>
    <n v="0"/>
    <n v="2"/>
    <n v="3"/>
    <n v="15"/>
    <n v="-15"/>
    <n v="15"/>
    <d v="2026-04-03T00:00:00"/>
    <m/>
    <m/>
    <m/>
    <n v="21.400000000000002"/>
  </r>
  <r>
    <x v="130"/>
    <s v="NOP"/>
    <s v="SAC"/>
    <s v="L"/>
    <d v="1899-12-31T05:10:00"/>
    <n v="7"/>
    <n v="15"/>
    <n v="0.46700000000000003"/>
    <n v="1"/>
    <n v="6"/>
    <n v="0.16700000000000001"/>
    <n v="5"/>
    <n v="5"/>
    <n v="1"/>
    <n v="0"/>
    <n v="1"/>
    <n v="1"/>
    <n v="3"/>
    <n v="1"/>
    <n v="0"/>
    <n v="0"/>
    <n v="2"/>
    <n v="20"/>
    <n v="-7"/>
    <n v="14.9"/>
    <d v="2026-04-03T00:00:00"/>
    <m/>
    <m/>
    <m/>
    <n v="29.166666666666664"/>
  </r>
  <r>
    <x v="134"/>
    <s v="BOS"/>
    <s v="MIL"/>
    <s v="W"/>
    <d v="1899-12-31T02:29:00"/>
    <n v="7"/>
    <n v="12"/>
    <n v="0.58299999999999996"/>
    <n v="2"/>
    <n v="6"/>
    <n v="0.33300000000000002"/>
    <n v="0"/>
    <n v="0"/>
    <m/>
    <n v="1"/>
    <n v="2"/>
    <n v="3"/>
    <n v="6"/>
    <n v="0"/>
    <n v="0"/>
    <n v="1"/>
    <n v="0"/>
    <n v="16"/>
    <n v="2"/>
    <n v="14.9"/>
    <d v="2026-04-03T00:00:00"/>
    <m/>
    <m/>
    <m/>
    <n v="26.483333333333334"/>
  </r>
  <r>
    <x v="42"/>
    <s v="SAC"/>
    <s v="NOP"/>
    <s v="W"/>
    <d v="1899-12-30T23:28:00"/>
    <n v="7"/>
    <n v="11"/>
    <n v="0.63600000000000001"/>
    <n v="0"/>
    <n v="0"/>
    <m/>
    <n v="0"/>
    <n v="0"/>
    <m/>
    <n v="0"/>
    <n v="2"/>
    <n v="2"/>
    <n v="5"/>
    <n v="2"/>
    <n v="0"/>
    <n v="0"/>
    <n v="2"/>
    <n v="14"/>
    <n v="1"/>
    <n v="14.4"/>
    <d v="2026-04-03T00:00:00"/>
    <m/>
    <m/>
    <m/>
    <n v="23.466666666666665"/>
  </r>
  <r>
    <x v="58"/>
    <s v="MIN"/>
    <s v="PHI"/>
    <s v="L"/>
    <d v="1899-12-31T12:49:00"/>
    <n v="9"/>
    <n v="15"/>
    <n v="0.6"/>
    <n v="1"/>
    <n v="2"/>
    <n v="0.5"/>
    <n v="2"/>
    <n v="6"/>
    <n v="0.33300000000000002"/>
    <n v="3"/>
    <n v="4"/>
    <n v="7"/>
    <n v="3"/>
    <n v="2"/>
    <n v="0"/>
    <n v="4"/>
    <n v="4"/>
    <n v="21"/>
    <n v="-12"/>
    <n v="14.3"/>
    <d v="2026-04-03T00:00:00"/>
    <m/>
    <m/>
    <m/>
    <n v="36.816666666666663"/>
  </r>
  <r>
    <x v="97"/>
    <s v="NYK"/>
    <s v="CHI"/>
    <s v="W"/>
    <d v="1899-12-31T05:51:00"/>
    <n v="6"/>
    <n v="13"/>
    <n v="0.46200000000000002"/>
    <n v="1"/>
    <n v="4"/>
    <n v="0.25"/>
    <n v="4"/>
    <n v="4"/>
    <n v="1"/>
    <n v="0"/>
    <n v="1"/>
    <n v="1"/>
    <n v="10"/>
    <n v="0"/>
    <n v="0"/>
    <n v="2"/>
    <n v="4"/>
    <n v="17"/>
    <n v="25"/>
    <n v="14"/>
    <d v="2026-04-03T00:00:00"/>
    <m/>
    <m/>
    <m/>
    <n v="29.849999999999998"/>
  </r>
  <r>
    <x v="144"/>
    <s v="MIN"/>
    <s v="PHI"/>
    <s v="L"/>
    <d v="1899-12-31T12:12:00"/>
    <n v="6"/>
    <n v="16"/>
    <n v="0.375"/>
    <n v="4"/>
    <n v="6"/>
    <n v="0.66700000000000004"/>
    <n v="3"/>
    <n v="3"/>
    <n v="1"/>
    <n v="1"/>
    <n v="4"/>
    <n v="5"/>
    <n v="3"/>
    <n v="1"/>
    <n v="1"/>
    <n v="1"/>
    <n v="3"/>
    <n v="19"/>
    <n v="0"/>
    <n v="13.7"/>
    <d v="2026-04-03T00:00:00"/>
    <m/>
    <m/>
    <m/>
    <n v="36.200000000000003"/>
  </r>
  <r>
    <x v="210"/>
    <s v="ATL"/>
    <s v="BRK"/>
    <s v="W"/>
    <d v="1899-12-31T10:21:00"/>
    <n v="8"/>
    <n v="16"/>
    <n v="0.5"/>
    <n v="4"/>
    <n v="9"/>
    <n v="0.44400000000000001"/>
    <n v="1"/>
    <n v="1"/>
    <n v="1"/>
    <n v="0"/>
    <n v="4"/>
    <n v="4"/>
    <n v="3"/>
    <n v="0"/>
    <n v="3"/>
    <n v="4"/>
    <n v="2"/>
    <n v="21"/>
    <n v="21"/>
    <n v="13.6"/>
    <d v="2026-04-03T00:00:00"/>
    <m/>
    <m/>
    <m/>
    <n v="34.349999999999994"/>
  </r>
  <r>
    <x v="251"/>
    <s v="BOS"/>
    <s v="MIL"/>
    <s v="W"/>
    <d v="1899-12-31T02:36:00"/>
    <n v="5"/>
    <n v="6"/>
    <n v="0.83299999999999996"/>
    <n v="3"/>
    <n v="4"/>
    <n v="0.75"/>
    <n v="0"/>
    <n v="0"/>
    <m/>
    <n v="1"/>
    <n v="5"/>
    <n v="6"/>
    <n v="2"/>
    <n v="0"/>
    <n v="0"/>
    <n v="0"/>
    <n v="2"/>
    <n v="13"/>
    <n v="25"/>
    <n v="13.6"/>
    <d v="2026-04-03T00:00:00"/>
    <m/>
    <m/>
    <m/>
    <n v="26.6"/>
  </r>
  <r>
    <x v="173"/>
    <s v="ATL"/>
    <s v="BRK"/>
    <s v="W"/>
    <d v="1899-12-30T15:03:00"/>
    <n v="4"/>
    <n v="5"/>
    <n v="0.8"/>
    <n v="3"/>
    <n v="4"/>
    <n v="0.75"/>
    <n v="2"/>
    <n v="2"/>
    <n v="1"/>
    <n v="1"/>
    <n v="1"/>
    <n v="2"/>
    <n v="1"/>
    <n v="0"/>
    <n v="2"/>
    <n v="0"/>
    <n v="2"/>
    <n v="13"/>
    <n v="16"/>
    <n v="13.4"/>
    <d v="2026-04-03T00:00:00"/>
    <m/>
    <m/>
    <m/>
    <n v="15.05"/>
  </r>
  <r>
    <x v="81"/>
    <s v="ATL"/>
    <s v="BRK"/>
    <s v="W"/>
    <d v="1899-12-31T02:36:00"/>
    <n v="5"/>
    <n v="11"/>
    <n v="0.45500000000000002"/>
    <n v="2"/>
    <n v="5"/>
    <n v="0.4"/>
    <n v="3"/>
    <n v="4"/>
    <n v="0.75"/>
    <n v="2"/>
    <n v="5"/>
    <n v="7"/>
    <n v="4"/>
    <n v="0"/>
    <n v="2"/>
    <n v="1"/>
    <n v="4"/>
    <n v="15"/>
    <n v="37"/>
    <n v="13.4"/>
    <d v="2026-04-03T00:00:00"/>
    <m/>
    <m/>
    <m/>
    <n v="26.6"/>
  </r>
  <r>
    <x v="138"/>
    <s v="TOR"/>
    <s v="MEM"/>
    <s v="W"/>
    <d v="1899-12-30T23:13:00"/>
    <n v="2"/>
    <n v="3"/>
    <n v="0.66700000000000004"/>
    <n v="1"/>
    <n v="2"/>
    <n v="0.5"/>
    <n v="6"/>
    <n v="7"/>
    <n v="0.85699999999999998"/>
    <n v="0"/>
    <n v="1"/>
    <n v="1"/>
    <n v="6"/>
    <n v="2"/>
    <n v="0"/>
    <n v="2"/>
    <n v="1"/>
    <n v="11"/>
    <n v="20"/>
    <n v="13.4"/>
    <d v="2026-04-03T00:00:00"/>
    <m/>
    <m/>
    <m/>
    <n v="23.216666666666669"/>
  </r>
  <r>
    <x v="22"/>
    <s v="HOU"/>
    <s v="UTA"/>
    <s v="W"/>
    <d v="1899-12-31T04:35:00"/>
    <n v="4"/>
    <n v="10"/>
    <n v="0.4"/>
    <n v="4"/>
    <n v="8"/>
    <n v="0.5"/>
    <n v="0"/>
    <n v="0"/>
    <m/>
    <n v="0"/>
    <n v="2"/>
    <n v="2"/>
    <n v="7"/>
    <n v="1"/>
    <n v="1"/>
    <n v="0"/>
    <n v="1"/>
    <n v="12"/>
    <n v="27"/>
    <n v="13.4"/>
    <d v="2026-04-03T00:00:00"/>
    <m/>
    <m/>
    <m/>
    <n v="28.583333333333336"/>
  </r>
  <r>
    <x v="184"/>
    <s v="DAL"/>
    <s v="ORL"/>
    <s v="L"/>
    <d v="1899-12-31T04:30:00"/>
    <n v="4"/>
    <n v="7"/>
    <n v="0.57099999999999995"/>
    <n v="3"/>
    <n v="6"/>
    <n v="0.5"/>
    <n v="3"/>
    <n v="3"/>
    <n v="1"/>
    <n v="0"/>
    <n v="5"/>
    <n v="5"/>
    <n v="3"/>
    <n v="0"/>
    <n v="0"/>
    <n v="1"/>
    <n v="0"/>
    <n v="14"/>
    <n v="8"/>
    <n v="13.3"/>
    <d v="2026-04-03T00:00:00"/>
    <m/>
    <m/>
    <m/>
    <n v="28.5"/>
  </r>
  <r>
    <x v="38"/>
    <s v="HOU"/>
    <s v="UTA"/>
    <s v="W"/>
    <d v="1899-12-30T21:51:00"/>
    <n v="7"/>
    <n v="10"/>
    <n v="0.7"/>
    <n v="2"/>
    <n v="3"/>
    <n v="0.66700000000000004"/>
    <n v="0"/>
    <n v="0"/>
    <m/>
    <n v="3"/>
    <n v="4"/>
    <n v="7"/>
    <n v="0"/>
    <n v="0"/>
    <n v="0"/>
    <n v="1"/>
    <n v="2"/>
    <n v="16"/>
    <n v="17"/>
    <n v="13.3"/>
    <d v="2026-04-03T00:00:00"/>
    <m/>
    <m/>
    <m/>
    <n v="21.85"/>
  </r>
  <r>
    <x v="124"/>
    <s v="ORL"/>
    <s v="DAL"/>
    <s v="W"/>
    <d v="1899-12-31T04:46:00"/>
    <n v="6"/>
    <n v="11"/>
    <n v="0.54500000000000004"/>
    <n v="3"/>
    <n v="4"/>
    <n v="0.75"/>
    <n v="4"/>
    <n v="6"/>
    <n v="0.66700000000000004"/>
    <n v="3"/>
    <n v="2"/>
    <n v="5"/>
    <n v="1"/>
    <n v="1"/>
    <n v="1"/>
    <n v="4"/>
    <n v="2"/>
    <n v="19"/>
    <n v="-6"/>
    <n v="13.2"/>
    <d v="2026-04-03T00:00:00"/>
    <m/>
    <m/>
    <m/>
    <n v="28.766666666666666"/>
  </r>
  <r>
    <x v="227"/>
    <s v="CHO"/>
    <s v="IND"/>
    <s v="W"/>
    <d v="1899-12-30T22:56:00"/>
    <n v="4"/>
    <n v="9"/>
    <n v="0.44400000000000001"/>
    <n v="4"/>
    <n v="8"/>
    <n v="0.5"/>
    <n v="1"/>
    <n v="1"/>
    <n v="1"/>
    <n v="1"/>
    <n v="5"/>
    <n v="6"/>
    <n v="3"/>
    <n v="1"/>
    <n v="0"/>
    <n v="0"/>
    <n v="1"/>
    <n v="13"/>
    <n v="26"/>
    <n v="13.2"/>
    <d v="2026-04-03T00:00:00"/>
    <m/>
    <m/>
    <m/>
    <n v="22.933333333333334"/>
  </r>
  <r>
    <x v="501"/>
    <s v="IND"/>
    <s v="CHO"/>
    <s v="L"/>
    <d v="1899-12-30T22:46:00"/>
    <n v="3"/>
    <n v="5"/>
    <n v="0.6"/>
    <n v="1"/>
    <n v="2"/>
    <n v="0.5"/>
    <n v="0"/>
    <n v="0"/>
    <m/>
    <n v="0"/>
    <n v="6"/>
    <n v="6"/>
    <n v="10"/>
    <n v="1"/>
    <n v="0"/>
    <n v="1"/>
    <n v="1"/>
    <n v="7"/>
    <n v="-9"/>
    <n v="13.1"/>
    <d v="2026-04-03T00:00:00"/>
    <m/>
    <m/>
    <m/>
    <n v="22.766666666666666"/>
  </r>
  <r>
    <x v="1"/>
    <s v="HOU"/>
    <s v="UTA"/>
    <s v="W"/>
    <d v="1899-12-31T03:37:00"/>
    <n v="8"/>
    <n v="12"/>
    <n v="0.66700000000000004"/>
    <n v="0"/>
    <n v="2"/>
    <n v="0"/>
    <n v="3"/>
    <n v="6"/>
    <n v="0.5"/>
    <n v="0"/>
    <n v="4"/>
    <n v="4"/>
    <n v="5"/>
    <n v="0"/>
    <n v="0"/>
    <n v="3"/>
    <n v="3"/>
    <n v="19"/>
    <n v="16"/>
    <n v="13.1"/>
    <d v="2026-04-03T00:00:00"/>
    <m/>
    <m/>
    <m/>
    <n v="27.616666666666667"/>
  </r>
  <r>
    <x v="558"/>
    <s v="BRK"/>
    <s v="ATL"/>
    <s v="L"/>
    <d v="1899-12-30T16:46:00"/>
    <n v="5"/>
    <n v="8"/>
    <n v="0.625"/>
    <n v="4"/>
    <n v="5"/>
    <n v="0.8"/>
    <n v="1"/>
    <n v="1"/>
    <n v="1"/>
    <n v="0"/>
    <n v="2"/>
    <n v="2"/>
    <n v="0"/>
    <n v="1"/>
    <n v="0"/>
    <n v="0"/>
    <n v="0"/>
    <n v="15"/>
    <n v="-5"/>
    <n v="13"/>
    <d v="2026-04-03T00:00:00"/>
    <m/>
    <m/>
    <m/>
    <n v="16.766666666666666"/>
  </r>
  <r>
    <x v="271"/>
    <s v="UTA"/>
    <s v="HOU"/>
    <s v="L"/>
    <d v="1899-12-31T08:36:00"/>
    <n v="9"/>
    <n v="17"/>
    <n v="0.52900000000000003"/>
    <n v="2"/>
    <n v="8"/>
    <n v="0.25"/>
    <n v="2"/>
    <n v="3"/>
    <n v="0.66700000000000004"/>
    <n v="0"/>
    <n v="6"/>
    <n v="6"/>
    <n v="1"/>
    <n v="0"/>
    <n v="1"/>
    <n v="2"/>
    <n v="4"/>
    <n v="22"/>
    <n v="-17"/>
    <n v="12.9"/>
    <d v="2026-04-03T00:00:00"/>
    <m/>
    <m/>
    <m/>
    <n v="32.6"/>
  </r>
  <r>
    <x v="65"/>
    <s v="ORL"/>
    <s v="DAL"/>
    <s v="W"/>
    <d v="1899-12-30T17:09:00"/>
    <n v="8"/>
    <n v="12"/>
    <n v="0.66700000000000004"/>
    <n v="0"/>
    <n v="3"/>
    <n v="0"/>
    <n v="2"/>
    <n v="2"/>
    <n v="1"/>
    <n v="0"/>
    <n v="4"/>
    <n v="4"/>
    <n v="1"/>
    <n v="1"/>
    <n v="0"/>
    <n v="3"/>
    <n v="0"/>
    <n v="18"/>
    <n v="18"/>
    <n v="12.7"/>
    <d v="2026-04-03T00:00:00"/>
    <m/>
    <m/>
    <m/>
    <n v="17.149999999999999"/>
  </r>
  <r>
    <x v="158"/>
    <s v="MIL"/>
    <s v="BOS"/>
    <s v="L"/>
    <d v="1899-12-31T06:52:00"/>
    <n v="5"/>
    <n v="9"/>
    <n v="0.55600000000000005"/>
    <n v="5"/>
    <n v="9"/>
    <n v="0.55600000000000005"/>
    <n v="0"/>
    <n v="0"/>
    <m/>
    <n v="0"/>
    <n v="1"/>
    <n v="1"/>
    <n v="5"/>
    <n v="1"/>
    <n v="0"/>
    <n v="3"/>
    <n v="0"/>
    <n v="15"/>
    <n v="-23"/>
    <n v="12.5"/>
    <d v="2026-04-03T00:00:00"/>
    <m/>
    <m/>
    <m/>
    <n v="30.866666666666667"/>
  </r>
  <r>
    <x v="121"/>
    <s v="CHI"/>
    <s v="NYK"/>
    <s v="L"/>
    <d v="1899-12-31T04:30:00"/>
    <n v="6"/>
    <n v="12"/>
    <n v="0.5"/>
    <n v="5"/>
    <n v="7"/>
    <n v="0.71399999999999997"/>
    <n v="2"/>
    <n v="2"/>
    <n v="1"/>
    <n v="0"/>
    <n v="2"/>
    <n v="2"/>
    <n v="1"/>
    <n v="1"/>
    <n v="0"/>
    <n v="2"/>
    <n v="2"/>
    <n v="19"/>
    <n v="-19"/>
    <n v="12.5"/>
    <d v="2026-04-03T00:00:00"/>
    <m/>
    <m/>
    <m/>
    <n v="28.5"/>
  </r>
  <r>
    <x v="237"/>
    <s v="DAL"/>
    <s v="ORL"/>
    <s v="L"/>
    <d v="1899-12-30T22:21:00"/>
    <n v="7"/>
    <n v="13"/>
    <n v="0.53800000000000003"/>
    <n v="4"/>
    <n v="10"/>
    <n v="0.4"/>
    <n v="0"/>
    <n v="0"/>
    <m/>
    <n v="0"/>
    <n v="1"/>
    <n v="1"/>
    <n v="2"/>
    <n v="0"/>
    <n v="0"/>
    <n v="1"/>
    <n v="0"/>
    <n v="18"/>
    <n v="-11"/>
    <n v="12.4"/>
    <d v="2026-04-03T00:00:00"/>
    <m/>
    <m/>
    <m/>
    <n v="22.35"/>
  </r>
  <r>
    <x v="459"/>
    <s v="SAC"/>
    <s v="NOP"/>
    <s v="W"/>
    <d v="1899-12-31T06:52:00"/>
    <n v="5"/>
    <n v="12"/>
    <n v="0.41699999999999998"/>
    <n v="2"/>
    <n v="8"/>
    <n v="0.25"/>
    <n v="5"/>
    <n v="5"/>
    <n v="1"/>
    <n v="0"/>
    <n v="3"/>
    <n v="3"/>
    <n v="1"/>
    <n v="1"/>
    <n v="0"/>
    <n v="1"/>
    <n v="0"/>
    <n v="17"/>
    <n v="1"/>
    <n v="12.2"/>
    <d v="2026-04-03T00:00:00"/>
    <m/>
    <m/>
    <m/>
    <n v="30.866666666666667"/>
  </r>
  <r>
    <x v="171"/>
    <s v="UTA"/>
    <s v="HOU"/>
    <s v="L"/>
    <d v="1899-12-31T06:17:00"/>
    <n v="8"/>
    <n v="16"/>
    <n v="0.5"/>
    <n v="0"/>
    <n v="4"/>
    <n v="0"/>
    <n v="1"/>
    <n v="1"/>
    <n v="1"/>
    <n v="2"/>
    <n v="5"/>
    <n v="7"/>
    <n v="2"/>
    <n v="1"/>
    <n v="0"/>
    <n v="0"/>
    <n v="6"/>
    <n v="17"/>
    <n v="-22"/>
    <n v="11.9"/>
    <d v="2026-04-03T00:00:00"/>
    <m/>
    <m/>
    <m/>
    <n v="30.283333333333335"/>
  </r>
  <r>
    <x v="120"/>
    <s v="TOR"/>
    <s v="MEM"/>
    <s v="W"/>
    <d v="1899-12-30T22:45:00"/>
    <n v="4"/>
    <n v="6"/>
    <n v="0.66700000000000004"/>
    <n v="0"/>
    <n v="0"/>
    <m/>
    <n v="0"/>
    <n v="0"/>
    <m/>
    <n v="1"/>
    <n v="6"/>
    <n v="7"/>
    <n v="4"/>
    <n v="2"/>
    <n v="1"/>
    <n v="0"/>
    <n v="4"/>
    <n v="8"/>
    <n v="14"/>
    <n v="11.8"/>
    <d v="2026-04-03T00:00:00"/>
    <m/>
    <m/>
    <m/>
    <n v="22.75"/>
  </r>
  <r>
    <x v="214"/>
    <s v="IND"/>
    <s v="CHO"/>
    <s v="L"/>
    <d v="1899-12-31T04:01:00"/>
    <n v="5"/>
    <n v="10"/>
    <n v="0.5"/>
    <n v="1"/>
    <n v="2"/>
    <n v="0.5"/>
    <n v="1"/>
    <n v="2"/>
    <n v="0.5"/>
    <n v="4"/>
    <n v="5"/>
    <n v="9"/>
    <n v="4"/>
    <n v="0"/>
    <n v="0"/>
    <n v="2"/>
    <n v="1"/>
    <n v="12"/>
    <n v="-16"/>
    <n v="11.3"/>
    <d v="2026-04-03T00:00:00"/>
    <m/>
    <m/>
    <m/>
    <n v="28.016666666666666"/>
  </r>
  <r>
    <x v="62"/>
    <s v="CHO"/>
    <s v="IND"/>
    <s v="W"/>
    <d v="1899-12-31T01:39:00"/>
    <n v="7"/>
    <n v="16"/>
    <n v="0.438"/>
    <n v="3"/>
    <n v="5"/>
    <n v="0.6"/>
    <n v="2"/>
    <n v="2"/>
    <n v="1"/>
    <n v="1"/>
    <n v="5"/>
    <n v="6"/>
    <n v="1"/>
    <n v="0"/>
    <n v="1"/>
    <n v="1"/>
    <n v="5"/>
    <n v="19"/>
    <n v="4"/>
    <n v="11.2"/>
    <d v="2026-04-03T00:00:00"/>
    <m/>
    <m/>
    <m/>
    <n v="25.650000000000002"/>
  </r>
  <r>
    <x v="456"/>
    <s v="MIL"/>
    <s v="BOS"/>
    <s v="L"/>
    <d v="1899-12-31T09:21:00"/>
    <n v="5"/>
    <n v="11"/>
    <n v="0.45500000000000002"/>
    <n v="4"/>
    <n v="9"/>
    <n v="0.44400000000000001"/>
    <n v="0"/>
    <n v="0"/>
    <m/>
    <n v="1"/>
    <n v="9"/>
    <n v="10"/>
    <n v="1"/>
    <n v="0"/>
    <n v="0"/>
    <n v="0"/>
    <n v="3"/>
    <n v="14"/>
    <n v="-19"/>
    <n v="11.2"/>
    <d v="2026-04-03T00:00:00"/>
    <m/>
    <m/>
    <m/>
    <n v="33.35"/>
  </r>
  <r>
    <x v="400"/>
    <s v="NOP"/>
    <s v="SAC"/>
    <s v="L"/>
    <d v="1899-12-31T07:45:00"/>
    <n v="2"/>
    <n v="5"/>
    <n v="0.4"/>
    <n v="2"/>
    <n v="3"/>
    <n v="0.66700000000000004"/>
    <n v="2"/>
    <n v="2"/>
    <n v="1"/>
    <n v="0"/>
    <n v="3"/>
    <n v="3"/>
    <n v="3"/>
    <n v="4"/>
    <n v="0"/>
    <n v="0"/>
    <n v="3"/>
    <n v="8"/>
    <n v="5"/>
    <n v="11.1"/>
    <d v="2026-04-03T00:00:00"/>
    <m/>
    <m/>
    <m/>
    <n v="31.75"/>
  </r>
  <r>
    <x v="91"/>
    <s v="BRK"/>
    <s v="ATL"/>
    <s v="L"/>
    <d v="1899-12-31T00:55:00"/>
    <n v="7"/>
    <n v="10"/>
    <n v="0.7"/>
    <n v="0"/>
    <n v="1"/>
    <n v="0"/>
    <n v="2"/>
    <n v="2"/>
    <n v="1"/>
    <n v="0"/>
    <n v="5"/>
    <n v="5"/>
    <n v="2"/>
    <n v="0"/>
    <n v="0"/>
    <n v="3"/>
    <n v="2"/>
    <n v="16"/>
    <n v="-19"/>
    <n v="10.9"/>
    <d v="2026-04-03T00:00:00"/>
    <m/>
    <m/>
    <m/>
    <n v="24.916666666666664"/>
  </r>
  <r>
    <x v="13"/>
    <s v="HOU"/>
    <s v="UTA"/>
    <s v="W"/>
    <d v="1899-12-30T23:58:00"/>
    <n v="6"/>
    <n v="16"/>
    <n v="0.375"/>
    <n v="4"/>
    <n v="8"/>
    <n v="0.5"/>
    <n v="2"/>
    <n v="2"/>
    <n v="1"/>
    <n v="1"/>
    <n v="4"/>
    <n v="5"/>
    <n v="0"/>
    <n v="1"/>
    <n v="0"/>
    <n v="1"/>
    <n v="1"/>
    <n v="18"/>
    <n v="11"/>
    <n v="10.7"/>
    <d v="2026-04-03T00:00:00"/>
    <m/>
    <m/>
    <m/>
    <n v="23.966666666666669"/>
  </r>
  <r>
    <x v="549"/>
    <s v="BRK"/>
    <s v="ATL"/>
    <s v="L"/>
    <d v="1899-12-30T22:34:00"/>
    <n v="5"/>
    <n v="7"/>
    <n v="0.71399999999999997"/>
    <n v="0"/>
    <n v="0"/>
    <m/>
    <n v="1"/>
    <n v="2"/>
    <n v="0.5"/>
    <n v="2"/>
    <n v="4"/>
    <n v="6"/>
    <n v="4"/>
    <n v="1"/>
    <n v="1"/>
    <n v="3"/>
    <n v="3"/>
    <n v="11"/>
    <n v="-11"/>
    <n v="10.6"/>
    <d v="2026-04-03T00:00:00"/>
    <m/>
    <m/>
    <m/>
    <n v="22.566666666666666"/>
  </r>
  <r>
    <x v="7"/>
    <s v="ATL"/>
    <s v="BRK"/>
    <s v="W"/>
    <d v="1899-12-30T20:30:00"/>
    <n v="4"/>
    <n v="6"/>
    <n v="0.66700000000000004"/>
    <n v="3"/>
    <n v="3"/>
    <n v="1"/>
    <n v="1"/>
    <n v="2"/>
    <n v="0.5"/>
    <n v="0"/>
    <n v="2"/>
    <n v="2"/>
    <n v="1"/>
    <n v="1"/>
    <n v="1"/>
    <n v="1"/>
    <n v="1"/>
    <n v="12"/>
    <n v="8"/>
    <n v="10.6"/>
    <d v="2026-04-03T00:00:00"/>
    <m/>
    <m/>
    <m/>
    <n v="20.5"/>
  </r>
  <r>
    <x v="90"/>
    <s v="PHI"/>
    <s v="MIN"/>
    <s v="W"/>
    <d v="1899-12-31T01:46:00"/>
    <n v="3"/>
    <n v="5"/>
    <n v="0.6"/>
    <n v="0"/>
    <n v="1"/>
    <n v="0"/>
    <n v="1"/>
    <n v="2"/>
    <n v="0.5"/>
    <n v="3"/>
    <n v="7"/>
    <n v="10"/>
    <n v="1"/>
    <n v="0"/>
    <n v="3"/>
    <n v="0"/>
    <n v="2"/>
    <n v="7"/>
    <n v="9"/>
    <n v="10.5"/>
    <d v="2026-04-03T00:00:00"/>
    <m/>
    <m/>
    <m/>
    <n v="25.766666666666666"/>
  </r>
  <r>
    <x v="353"/>
    <s v="CHI"/>
    <s v="NYK"/>
    <s v="L"/>
    <d v="1899-12-31T03:34:00"/>
    <n v="5"/>
    <n v="8"/>
    <n v="0.625"/>
    <n v="2"/>
    <n v="3"/>
    <n v="0.66700000000000004"/>
    <n v="2"/>
    <n v="3"/>
    <n v="0.66700000000000004"/>
    <n v="1"/>
    <n v="5"/>
    <n v="6"/>
    <n v="0"/>
    <n v="0"/>
    <n v="0"/>
    <n v="1"/>
    <n v="2"/>
    <n v="14"/>
    <n v="-26"/>
    <n v="10.4"/>
    <d v="2026-04-03T00:00:00"/>
    <m/>
    <m/>
    <m/>
    <n v="27.566666666666663"/>
  </r>
  <r>
    <x v="222"/>
    <s v="BRK"/>
    <s v="ATL"/>
    <s v="L"/>
    <d v="1899-12-31T05:29:00"/>
    <n v="5"/>
    <n v="11"/>
    <n v="0.45500000000000002"/>
    <n v="2"/>
    <n v="6"/>
    <n v="0.33300000000000002"/>
    <n v="1"/>
    <n v="2"/>
    <n v="0.5"/>
    <n v="0"/>
    <n v="2"/>
    <n v="2"/>
    <n v="4"/>
    <n v="3"/>
    <n v="1"/>
    <n v="2"/>
    <n v="4"/>
    <n v="13"/>
    <n v="-23"/>
    <n v="10.4"/>
    <d v="2026-04-03T00:00:00"/>
    <m/>
    <m/>
    <m/>
    <n v="29.483333333333334"/>
  </r>
  <r>
    <x v="183"/>
    <s v="NOP"/>
    <s v="SAC"/>
    <s v="L"/>
    <d v="1899-12-31T07:48:00"/>
    <n v="5"/>
    <n v="9"/>
    <n v="0.55600000000000005"/>
    <n v="1"/>
    <n v="5"/>
    <n v="0.2"/>
    <n v="2"/>
    <n v="2"/>
    <n v="1"/>
    <n v="0"/>
    <n v="4"/>
    <n v="4"/>
    <n v="4"/>
    <n v="0"/>
    <n v="2"/>
    <n v="3"/>
    <n v="2"/>
    <n v="13"/>
    <n v="-3"/>
    <n v="10.3"/>
    <d v="2026-04-03T00:00:00"/>
    <m/>
    <m/>
    <m/>
    <n v="31.799999999999997"/>
  </r>
  <r>
    <x v="86"/>
    <s v="UTA"/>
    <s v="HOU"/>
    <s v="L"/>
    <d v="1899-12-31T09:21:00"/>
    <n v="7"/>
    <n v="16"/>
    <n v="0.438"/>
    <n v="2"/>
    <n v="6"/>
    <n v="0.33300000000000002"/>
    <n v="4"/>
    <n v="5"/>
    <n v="0.8"/>
    <n v="0"/>
    <n v="3"/>
    <n v="3"/>
    <n v="5"/>
    <n v="0"/>
    <n v="1"/>
    <n v="6"/>
    <n v="0"/>
    <n v="20"/>
    <n v="-22"/>
    <n v="10.3"/>
    <d v="2026-04-03T00:00:00"/>
    <m/>
    <m/>
    <m/>
    <n v="33.35"/>
  </r>
  <r>
    <x v="461"/>
    <s v="ORL"/>
    <s v="DAL"/>
    <s v="W"/>
    <d v="1899-12-30T21:25:00"/>
    <n v="2"/>
    <n v="3"/>
    <n v="0.66700000000000004"/>
    <n v="1"/>
    <n v="2"/>
    <n v="0.5"/>
    <n v="3"/>
    <n v="3"/>
    <n v="1"/>
    <n v="0"/>
    <n v="4"/>
    <n v="4"/>
    <n v="4"/>
    <n v="1"/>
    <n v="0"/>
    <n v="0"/>
    <n v="4"/>
    <n v="8"/>
    <n v="7"/>
    <n v="10.1"/>
    <d v="2026-04-03T00:00:00"/>
    <m/>
    <m/>
    <m/>
    <n v="21.416666666666668"/>
  </r>
  <r>
    <x v="445"/>
    <s v="SAC"/>
    <s v="NOP"/>
    <s v="W"/>
    <d v="1899-12-31T00:51:00"/>
    <n v="6"/>
    <n v="10"/>
    <n v="0.6"/>
    <n v="0"/>
    <n v="2"/>
    <n v="0"/>
    <n v="0"/>
    <n v="1"/>
    <n v="0"/>
    <n v="3"/>
    <n v="4"/>
    <n v="7"/>
    <n v="2"/>
    <n v="2"/>
    <n v="0"/>
    <n v="3"/>
    <n v="2"/>
    <n v="12"/>
    <n v="7"/>
    <n v="9.9"/>
    <d v="2026-04-03T00:00:00"/>
    <m/>
    <m/>
    <m/>
    <n v="24.85"/>
  </r>
  <r>
    <x v="150"/>
    <s v="CHO"/>
    <s v="IND"/>
    <s v="W"/>
    <d v="1899-12-31T00:39:00"/>
    <n v="3"/>
    <n v="7"/>
    <n v="0.42899999999999999"/>
    <n v="0"/>
    <n v="0"/>
    <m/>
    <n v="1"/>
    <n v="1"/>
    <n v="1"/>
    <n v="5"/>
    <n v="3"/>
    <n v="8"/>
    <n v="2"/>
    <n v="0"/>
    <n v="3"/>
    <n v="1"/>
    <n v="1"/>
    <n v="7"/>
    <n v="-1"/>
    <n v="9.8000000000000007"/>
    <d v="2026-04-03T00:00:00"/>
    <m/>
    <m/>
    <m/>
    <n v="24.65"/>
  </r>
  <r>
    <x v="442"/>
    <s v="NYK"/>
    <s v="CHI"/>
    <s v="W"/>
    <d v="1899-12-30T16:53:00"/>
    <n v="2"/>
    <n v="2"/>
    <n v="1"/>
    <n v="0"/>
    <n v="0"/>
    <m/>
    <n v="3"/>
    <n v="4"/>
    <n v="0.75"/>
    <n v="2"/>
    <n v="6"/>
    <n v="8"/>
    <n v="1"/>
    <n v="1"/>
    <n v="1"/>
    <n v="1"/>
    <n v="2"/>
    <n v="7"/>
    <n v="30"/>
    <n v="9.8000000000000007"/>
    <d v="2026-04-03T00:00:00"/>
    <m/>
    <m/>
    <m/>
    <n v="16.883333333333333"/>
  </r>
  <r>
    <x v="465"/>
    <s v="CHO"/>
    <s v="IND"/>
    <s v="W"/>
    <d v="1899-12-30T14:11:00"/>
    <n v="3"/>
    <n v="7"/>
    <n v="0.42899999999999999"/>
    <n v="1"/>
    <n v="2"/>
    <n v="0.5"/>
    <n v="4"/>
    <n v="4"/>
    <n v="1"/>
    <n v="0"/>
    <n v="3"/>
    <n v="3"/>
    <n v="4"/>
    <n v="0"/>
    <n v="0"/>
    <n v="1"/>
    <n v="1"/>
    <n v="11"/>
    <n v="5"/>
    <n v="9.6"/>
    <d v="2026-04-03T00:00:00"/>
    <m/>
    <m/>
    <m/>
    <n v="14.183333333333334"/>
  </r>
  <r>
    <x v="258"/>
    <s v="SAC"/>
    <s v="NOP"/>
    <s v="W"/>
    <d v="1899-12-30T23:38:00"/>
    <n v="3"/>
    <n v="3"/>
    <n v="1"/>
    <n v="0"/>
    <n v="0"/>
    <m/>
    <n v="0"/>
    <n v="0"/>
    <m/>
    <n v="4"/>
    <n v="4"/>
    <n v="8"/>
    <n v="1"/>
    <n v="0"/>
    <n v="5"/>
    <n v="2"/>
    <n v="5"/>
    <n v="6"/>
    <n v="4"/>
    <n v="9.3000000000000007"/>
    <d v="2026-04-03T00:00:00"/>
    <m/>
    <m/>
    <m/>
    <n v="23.633333333333333"/>
  </r>
  <r>
    <x v="48"/>
    <s v="TOR"/>
    <s v="MEM"/>
    <s v="W"/>
    <d v="1899-12-30T23:17:00"/>
    <n v="4"/>
    <n v="6"/>
    <n v="0.66700000000000004"/>
    <n v="0"/>
    <n v="1"/>
    <n v="0"/>
    <n v="2"/>
    <n v="2"/>
    <n v="1"/>
    <n v="0"/>
    <n v="3"/>
    <n v="3"/>
    <n v="6"/>
    <n v="2"/>
    <n v="0"/>
    <n v="5"/>
    <n v="1"/>
    <n v="10"/>
    <n v="14"/>
    <n v="9.1"/>
    <d v="2026-04-03T00:00:00"/>
    <m/>
    <m/>
    <m/>
    <n v="23.283333333333331"/>
  </r>
  <r>
    <x v="169"/>
    <s v="NOP"/>
    <s v="SAC"/>
    <s v="L"/>
    <d v="1899-12-30T20:57:00"/>
    <n v="5"/>
    <n v="7"/>
    <n v="0.71399999999999997"/>
    <n v="4"/>
    <n v="5"/>
    <n v="0.8"/>
    <n v="0"/>
    <n v="0"/>
    <m/>
    <n v="0"/>
    <n v="0"/>
    <n v="0"/>
    <n v="0"/>
    <n v="0"/>
    <n v="0"/>
    <n v="2"/>
    <n v="0"/>
    <n v="14"/>
    <n v="-3"/>
    <n v="9.1"/>
    <d v="2026-04-03T00:00:00"/>
    <m/>
    <m/>
    <m/>
    <n v="20.95"/>
  </r>
  <r>
    <x v="204"/>
    <s v="TOR"/>
    <s v="MEM"/>
    <s v="W"/>
    <d v="1899-12-30T20:55:00"/>
    <n v="2"/>
    <n v="5"/>
    <n v="0.4"/>
    <n v="1"/>
    <n v="4"/>
    <n v="0.25"/>
    <n v="5"/>
    <n v="6"/>
    <n v="0.83299999999999996"/>
    <n v="2"/>
    <n v="4"/>
    <n v="6"/>
    <n v="2"/>
    <n v="0"/>
    <n v="0"/>
    <n v="1"/>
    <n v="2"/>
    <n v="10"/>
    <n v="0"/>
    <n v="9.1"/>
    <d v="2026-04-03T00:00:00"/>
    <m/>
    <m/>
    <m/>
    <n v="20.916666666666668"/>
  </r>
  <r>
    <x v="255"/>
    <s v="NOP"/>
    <s v="SAC"/>
    <s v="L"/>
    <d v="1899-12-31T03:38:00"/>
    <n v="3"/>
    <n v="10"/>
    <n v="0.3"/>
    <n v="0"/>
    <n v="2"/>
    <n v="0"/>
    <n v="2"/>
    <n v="2"/>
    <n v="1"/>
    <n v="4"/>
    <n v="2"/>
    <n v="6"/>
    <n v="2"/>
    <n v="5"/>
    <n v="1"/>
    <n v="2"/>
    <n v="4"/>
    <n v="8"/>
    <n v="-7"/>
    <n v="9.1"/>
    <d v="2026-04-03T00:00:00"/>
    <m/>
    <m/>
    <m/>
    <n v="27.633333333333333"/>
  </r>
  <r>
    <x v="219"/>
    <s v="PHI"/>
    <s v="MIN"/>
    <s v="W"/>
    <d v="1899-12-31T00:48:00"/>
    <n v="5"/>
    <n v="8"/>
    <n v="0.625"/>
    <n v="0"/>
    <n v="1"/>
    <n v="0"/>
    <n v="0"/>
    <n v="0"/>
    <m/>
    <n v="0"/>
    <n v="4"/>
    <n v="4"/>
    <n v="1"/>
    <n v="0"/>
    <n v="2"/>
    <n v="0"/>
    <n v="2"/>
    <n v="10"/>
    <n v="9"/>
    <n v="8.9"/>
    <d v="2026-04-03T00:00:00"/>
    <m/>
    <m/>
    <m/>
    <n v="24.800000000000004"/>
  </r>
  <r>
    <x v="338"/>
    <s v="NYK"/>
    <s v="CHI"/>
    <s v="W"/>
    <d v="1899-12-31T04:12:00"/>
    <n v="3"/>
    <n v="5"/>
    <n v="0.6"/>
    <n v="0"/>
    <n v="0"/>
    <m/>
    <n v="1"/>
    <n v="2"/>
    <n v="0.5"/>
    <n v="1"/>
    <n v="10"/>
    <n v="11"/>
    <n v="4"/>
    <n v="0"/>
    <n v="0"/>
    <n v="1"/>
    <n v="3"/>
    <n v="7"/>
    <n v="30"/>
    <n v="8.6"/>
    <d v="2026-04-03T00:00:00"/>
    <m/>
    <m/>
    <m/>
    <n v="28.200000000000003"/>
  </r>
  <r>
    <x v="275"/>
    <s v="MEM"/>
    <s v="TOR"/>
    <s v="L"/>
    <d v="1899-12-31T02:47:00"/>
    <n v="5"/>
    <n v="11"/>
    <n v="0.45500000000000002"/>
    <n v="2"/>
    <n v="8"/>
    <n v="0.25"/>
    <n v="2"/>
    <n v="3"/>
    <n v="0.66700000000000004"/>
    <n v="4"/>
    <n v="2"/>
    <n v="6"/>
    <n v="4"/>
    <n v="0"/>
    <n v="0"/>
    <n v="4"/>
    <n v="4"/>
    <n v="14"/>
    <n v="-27"/>
    <n v="8.5"/>
    <d v="2026-04-03T00:00:00"/>
    <m/>
    <m/>
    <m/>
    <n v="26.783333333333331"/>
  </r>
  <r>
    <x v="110"/>
    <s v="MIL"/>
    <s v="BOS"/>
    <s v="L"/>
    <d v="1899-12-31T00:48:00"/>
    <n v="6"/>
    <n v="14"/>
    <n v="0.42899999999999999"/>
    <n v="2"/>
    <n v="5"/>
    <n v="0.4"/>
    <n v="0"/>
    <n v="0"/>
    <m/>
    <n v="2"/>
    <n v="5"/>
    <n v="7"/>
    <n v="3"/>
    <n v="0"/>
    <n v="0"/>
    <n v="2"/>
    <n v="3"/>
    <n v="14"/>
    <n v="-31"/>
    <n v="8.4"/>
    <d v="2026-04-03T00:00:00"/>
    <m/>
    <m/>
    <m/>
    <n v="24.800000000000004"/>
  </r>
  <r>
    <x v="234"/>
    <s v="BRK"/>
    <s v="ATL"/>
    <s v="L"/>
    <d v="1899-12-30T21:00:00"/>
    <n v="3"/>
    <n v="7"/>
    <n v="0.42899999999999999"/>
    <n v="2"/>
    <n v="5"/>
    <n v="0.4"/>
    <n v="2"/>
    <n v="2"/>
    <n v="1"/>
    <n v="0"/>
    <n v="3"/>
    <n v="3"/>
    <n v="0"/>
    <n v="1"/>
    <n v="0"/>
    <n v="0"/>
    <n v="0"/>
    <n v="10"/>
    <n v="-12"/>
    <n v="8.1999999999999993"/>
    <d v="2026-04-03T00:00:00"/>
    <m/>
    <m/>
    <m/>
    <n v="21"/>
  </r>
  <r>
    <x v="49"/>
    <s v="NOP"/>
    <s v="SAC"/>
    <s v="L"/>
    <d v="1899-12-31T04:31:00"/>
    <n v="5"/>
    <n v="11"/>
    <n v="0.45500000000000002"/>
    <n v="0"/>
    <n v="0"/>
    <m/>
    <n v="3"/>
    <n v="4"/>
    <n v="0.75"/>
    <n v="1"/>
    <n v="5"/>
    <n v="6"/>
    <n v="3"/>
    <n v="1"/>
    <n v="0"/>
    <n v="4"/>
    <n v="0"/>
    <n v="13"/>
    <n v="-4"/>
    <n v="8.1999999999999993"/>
    <d v="2026-04-03T00:00:00"/>
    <m/>
    <m/>
    <m/>
    <n v="28.516666666666669"/>
  </r>
  <r>
    <x v="78"/>
    <s v="MEM"/>
    <s v="TOR"/>
    <s v="L"/>
    <d v="1899-12-31T03:11:00"/>
    <n v="5"/>
    <n v="11"/>
    <n v="0.45500000000000002"/>
    <n v="2"/>
    <n v="7"/>
    <n v="0.28599999999999998"/>
    <n v="3"/>
    <n v="4"/>
    <n v="0.75"/>
    <n v="1"/>
    <n v="1"/>
    <n v="2"/>
    <n v="1"/>
    <n v="1"/>
    <n v="1"/>
    <n v="3"/>
    <n v="3"/>
    <n v="15"/>
    <n v="-24"/>
    <n v="8.1"/>
    <d v="2026-04-03T00:00:00"/>
    <m/>
    <m/>
    <m/>
    <n v="27.183333333333337"/>
  </r>
  <r>
    <x v="398"/>
    <s v="HOU"/>
    <s v="UTA"/>
    <s v="W"/>
    <d v="1899-12-30T12:00:00"/>
    <n v="3"/>
    <n v="5"/>
    <n v="0.6"/>
    <n v="0"/>
    <n v="0"/>
    <m/>
    <n v="1"/>
    <n v="1"/>
    <n v="1"/>
    <n v="1"/>
    <n v="5"/>
    <n v="6"/>
    <n v="2"/>
    <n v="0"/>
    <n v="0"/>
    <n v="0"/>
    <n v="1"/>
    <n v="7"/>
    <n v="5"/>
    <n v="7.9"/>
    <d v="2026-04-03T00:00:00"/>
    <m/>
    <m/>
    <m/>
    <n v="12"/>
  </r>
  <r>
    <x v="428"/>
    <s v="DAL"/>
    <s v="ORL"/>
    <s v="L"/>
    <d v="1899-12-30T19:53:00"/>
    <n v="2"/>
    <n v="3"/>
    <n v="0.66700000000000004"/>
    <n v="0"/>
    <n v="0"/>
    <m/>
    <n v="3"/>
    <n v="6"/>
    <n v="0.5"/>
    <n v="0"/>
    <n v="3"/>
    <n v="3"/>
    <n v="1"/>
    <n v="2"/>
    <n v="2"/>
    <n v="0"/>
    <n v="5"/>
    <n v="7"/>
    <n v="3"/>
    <n v="7.5"/>
    <d v="2026-04-03T00:00:00"/>
    <m/>
    <m/>
    <m/>
    <n v="19.883333333333333"/>
  </r>
  <r>
    <x v="297"/>
    <s v="CHI"/>
    <s v="NYK"/>
    <s v="L"/>
    <d v="1899-12-31T02:24:00"/>
    <n v="3"/>
    <n v="6"/>
    <n v="0.5"/>
    <n v="0"/>
    <n v="2"/>
    <n v="0"/>
    <n v="1"/>
    <n v="1"/>
    <n v="1"/>
    <n v="0"/>
    <n v="1"/>
    <n v="1"/>
    <n v="2"/>
    <n v="3"/>
    <n v="0"/>
    <n v="0"/>
    <n v="3"/>
    <n v="7"/>
    <n v="-40"/>
    <n v="7.5"/>
    <d v="2026-04-03T00:00:00"/>
    <m/>
    <m/>
    <m/>
    <n v="26.400000000000002"/>
  </r>
  <r>
    <x v="403"/>
    <s v="TOR"/>
    <s v="MEM"/>
    <s v="W"/>
    <d v="1899-12-31T03:47:00"/>
    <n v="2"/>
    <n v="9"/>
    <n v="0.222"/>
    <n v="0"/>
    <n v="3"/>
    <n v="0"/>
    <n v="3"/>
    <n v="3"/>
    <n v="1"/>
    <n v="4"/>
    <n v="4"/>
    <n v="8"/>
    <n v="1"/>
    <n v="2"/>
    <n v="0"/>
    <n v="0"/>
    <n v="2"/>
    <n v="7"/>
    <n v="39"/>
    <n v="7.4"/>
    <d v="2026-04-03T00:00:00"/>
    <m/>
    <m/>
    <m/>
    <n v="27.783333333333331"/>
  </r>
  <r>
    <x v="316"/>
    <s v="IND"/>
    <s v="CHO"/>
    <s v="L"/>
    <d v="1899-12-30T20:02:00"/>
    <n v="4"/>
    <n v="9"/>
    <n v="0.44400000000000001"/>
    <n v="3"/>
    <n v="6"/>
    <n v="0.5"/>
    <n v="0"/>
    <n v="0"/>
    <m/>
    <n v="0"/>
    <n v="4"/>
    <n v="4"/>
    <n v="1"/>
    <n v="0"/>
    <n v="0"/>
    <n v="1"/>
    <n v="0"/>
    <n v="11"/>
    <n v="-5"/>
    <n v="7.2"/>
    <d v="2026-04-03T00:00:00"/>
    <m/>
    <m/>
    <m/>
    <n v="20.033333333333335"/>
  </r>
  <r>
    <x v="235"/>
    <s v="BRK"/>
    <s v="ATL"/>
    <s v="L"/>
    <d v="1899-12-30T20:44:00"/>
    <n v="4"/>
    <n v="7"/>
    <n v="0.57099999999999995"/>
    <n v="0"/>
    <n v="2"/>
    <n v="0"/>
    <n v="4"/>
    <n v="4"/>
    <n v="1"/>
    <n v="0"/>
    <n v="4"/>
    <n v="4"/>
    <n v="1"/>
    <n v="1"/>
    <n v="1"/>
    <n v="4"/>
    <n v="3"/>
    <n v="12"/>
    <n v="-17"/>
    <n v="7.1"/>
    <d v="2026-04-03T00:00:00"/>
    <m/>
    <m/>
    <m/>
    <n v="20.733333333333334"/>
  </r>
  <r>
    <x v="502"/>
    <s v="HOU"/>
    <s v="UTA"/>
    <s v="W"/>
    <d v="1899-12-30T09:11:00"/>
    <n v="3"/>
    <n v="4"/>
    <n v="0.75"/>
    <n v="1"/>
    <n v="2"/>
    <n v="0.5"/>
    <n v="0"/>
    <n v="0"/>
    <m/>
    <n v="1"/>
    <n v="1"/>
    <n v="2"/>
    <n v="1"/>
    <n v="0"/>
    <n v="0"/>
    <n v="0"/>
    <n v="0"/>
    <n v="7"/>
    <n v="9"/>
    <n v="7.1"/>
    <d v="2026-04-03T00:00:00"/>
    <m/>
    <m/>
    <m/>
    <n v="9.1833333333333336"/>
  </r>
  <r>
    <x v="137"/>
    <s v="NYK"/>
    <s v="CHI"/>
    <s v="W"/>
    <d v="1899-12-30T12:42:00"/>
    <n v="2"/>
    <n v="4"/>
    <n v="0.5"/>
    <n v="2"/>
    <n v="4"/>
    <n v="0.5"/>
    <n v="0"/>
    <n v="0"/>
    <m/>
    <n v="0"/>
    <n v="1"/>
    <n v="1"/>
    <n v="1"/>
    <n v="2"/>
    <n v="0"/>
    <n v="0"/>
    <n v="0"/>
    <n v="6"/>
    <n v="14"/>
    <n v="7"/>
    <d v="2026-04-03T00:00:00"/>
    <m/>
    <m/>
    <m/>
    <n v="12.7"/>
  </r>
  <r>
    <x v="272"/>
    <s v="NYK"/>
    <s v="CHI"/>
    <s v="W"/>
    <d v="1899-12-30T09:26:00"/>
    <n v="2"/>
    <n v="6"/>
    <n v="0.33300000000000002"/>
    <n v="0"/>
    <n v="1"/>
    <n v="0"/>
    <n v="0"/>
    <n v="0"/>
    <m/>
    <n v="4"/>
    <n v="1"/>
    <n v="5"/>
    <n v="3"/>
    <n v="1"/>
    <n v="0"/>
    <n v="0"/>
    <n v="0"/>
    <n v="4"/>
    <n v="27"/>
    <n v="6.8"/>
    <d v="2026-04-03T00:00:00"/>
    <m/>
    <m/>
    <m/>
    <n v="9.4333333333333336"/>
  </r>
  <r>
    <x v="436"/>
    <s v="ORL"/>
    <s v="DAL"/>
    <s v="W"/>
    <d v="1899-12-30T19:36:00"/>
    <n v="2"/>
    <n v="4"/>
    <n v="0.5"/>
    <n v="1"/>
    <n v="2"/>
    <n v="0.5"/>
    <n v="0"/>
    <n v="0"/>
    <m/>
    <n v="0"/>
    <n v="1"/>
    <n v="1"/>
    <n v="4"/>
    <n v="1"/>
    <n v="0"/>
    <n v="0"/>
    <n v="1"/>
    <n v="5"/>
    <n v="6"/>
    <n v="6.7"/>
    <d v="2026-04-03T00:00:00"/>
    <m/>
    <m/>
    <m/>
    <n v="19.600000000000001"/>
  </r>
  <r>
    <x v="157"/>
    <s v="MIN"/>
    <s v="PHI"/>
    <s v="L"/>
    <d v="1899-12-31T05:27:00"/>
    <n v="2"/>
    <n v="8"/>
    <n v="0.25"/>
    <n v="0"/>
    <n v="1"/>
    <n v="0"/>
    <n v="1"/>
    <n v="1"/>
    <n v="1"/>
    <n v="7"/>
    <n v="9"/>
    <n v="16"/>
    <n v="1"/>
    <n v="0"/>
    <n v="0"/>
    <n v="1"/>
    <n v="2"/>
    <n v="5"/>
    <n v="-1"/>
    <n v="6.7"/>
    <d v="2026-04-03T00:00:00"/>
    <m/>
    <m/>
    <m/>
    <n v="29.45"/>
  </r>
  <r>
    <x v="170"/>
    <s v="NYK"/>
    <s v="CHI"/>
    <s v="W"/>
    <d v="1899-12-30T12:41:00"/>
    <n v="3"/>
    <n v="7"/>
    <n v="0.42899999999999999"/>
    <n v="2"/>
    <n v="4"/>
    <n v="0.5"/>
    <n v="0"/>
    <n v="0"/>
    <m/>
    <n v="1"/>
    <n v="0"/>
    <n v="1"/>
    <n v="1"/>
    <n v="1"/>
    <n v="0"/>
    <n v="0"/>
    <n v="0"/>
    <n v="8"/>
    <n v="12"/>
    <n v="6.7"/>
    <d v="2026-04-03T00:00:00"/>
    <m/>
    <m/>
    <m/>
    <n v="12.683333333333334"/>
  </r>
  <r>
    <x v="295"/>
    <s v="PHI"/>
    <s v="MIN"/>
    <s v="W"/>
    <d v="1899-12-30T09:04:00"/>
    <n v="1"/>
    <n v="1"/>
    <n v="1"/>
    <n v="0"/>
    <n v="0"/>
    <m/>
    <n v="2"/>
    <n v="2"/>
    <n v="1"/>
    <n v="2"/>
    <n v="4"/>
    <n v="6"/>
    <n v="0"/>
    <n v="1"/>
    <n v="1"/>
    <n v="1"/>
    <n v="1"/>
    <n v="4"/>
    <n v="11"/>
    <n v="6.6"/>
    <d v="2026-04-03T00:00:00"/>
    <m/>
    <m/>
    <m/>
    <n v="9.0666666666666664"/>
  </r>
  <r>
    <x v="268"/>
    <s v="ATL"/>
    <s v="BRK"/>
    <s v="W"/>
    <d v="1899-12-30T17:22:00"/>
    <n v="2"/>
    <n v="3"/>
    <n v="0.66700000000000004"/>
    <n v="0"/>
    <n v="0"/>
    <m/>
    <n v="1"/>
    <n v="1"/>
    <n v="1"/>
    <n v="1"/>
    <n v="3"/>
    <n v="4"/>
    <n v="1"/>
    <n v="1"/>
    <n v="0"/>
    <n v="0"/>
    <n v="1"/>
    <n v="5"/>
    <n v="-7"/>
    <n v="6.6"/>
    <d v="2026-04-03T00:00:00"/>
    <m/>
    <m/>
    <m/>
    <n v="17.366666666666667"/>
  </r>
  <r>
    <x v="564"/>
    <s v="MIL"/>
    <s v="BOS"/>
    <s v="L"/>
    <d v="1899-12-31T08:47:00"/>
    <n v="2"/>
    <n v="7"/>
    <n v="0.28599999999999998"/>
    <n v="2"/>
    <n v="4"/>
    <n v="0.5"/>
    <n v="5"/>
    <n v="5"/>
    <n v="1"/>
    <n v="0"/>
    <n v="1"/>
    <n v="1"/>
    <n v="2"/>
    <n v="0"/>
    <n v="1"/>
    <n v="2"/>
    <n v="2"/>
    <n v="11"/>
    <n v="-19"/>
    <n v="6.5"/>
    <d v="2026-04-03T00:00:00"/>
    <m/>
    <m/>
    <m/>
    <n v="32.783333333333331"/>
  </r>
  <r>
    <x v="575"/>
    <s v="MEM"/>
    <s v="TOR"/>
    <s v="L"/>
    <d v="1899-12-31T04:23:00"/>
    <n v="3"/>
    <n v="8"/>
    <n v="0.375"/>
    <n v="1"/>
    <n v="3"/>
    <n v="0.33300000000000002"/>
    <n v="0"/>
    <n v="0"/>
    <m/>
    <n v="3"/>
    <n v="4"/>
    <n v="7"/>
    <n v="0"/>
    <n v="1"/>
    <n v="1"/>
    <n v="0"/>
    <n v="3"/>
    <n v="7"/>
    <n v="-14"/>
    <n v="6.4"/>
    <d v="2026-04-03T00:00:00"/>
    <m/>
    <m/>
    <m/>
    <n v="28.383333333333333"/>
  </r>
  <r>
    <x v="381"/>
    <s v="CHO"/>
    <s v="IND"/>
    <s v="W"/>
    <d v="1899-12-30T17:44:00"/>
    <n v="2"/>
    <n v="4"/>
    <n v="0.5"/>
    <n v="2"/>
    <n v="3"/>
    <n v="0.66700000000000004"/>
    <n v="1"/>
    <n v="2"/>
    <n v="0.5"/>
    <n v="1"/>
    <n v="2"/>
    <n v="3"/>
    <n v="1"/>
    <n v="1"/>
    <n v="0"/>
    <n v="1"/>
    <n v="1"/>
    <n v="7"/>
    <n v="-7"/>
    <n v="6.2"/>
    <d v="2026-04-03T00:00:00"/>
    <m/>
    <m/>
    <m/>
    <n v="17.733333333333334"/>
  </r>
  <r>
    <x v="246"/>
    <s v="MIL"/>
    <s v="BOS"/>
    <s v="L"/>
    <d v="1899-12-30T16:15:00"/>
    <n v="0"/>
    <n v="0"/>
    <m/>
    <n v="0"/>
    <n v="0"/>
    <m/>
    <n v="3"/>
    <n v="4"/>
    <n v="0.75"/>
    <n v="2"/>
    <n v="2"/>
    <n v="4"/>
    <n v="6"/>
    <n v="0"/>
    <n v="0"/>
    <n v="1"/>
    <n v="4"/>
    <n v="3"/>
    <n v="3"/>
    <n v="6.2"/>
    <d v="2026-04-03T00:00:00"/>
    <m/>
    <m/>
    <m/>
    <n v="16.25"/>
  </r>
  <r>
    <x v="26"/>
    <s v="HOU"/>
    <s v="UTA"/>
    <s v="W"/>
    <d v="1899-12-30T13:05:00"/>
    <n v="1"/>
    <n v="2"/>
    <n v="0.5"/>
    <n v="0"/>
    <n v="0"/>
    <m/>
    <n v="0"/>
    <n v="0"/>
    <m/>
    <n v="2"/>
    <n v="2"/>
    <n v="4"/>
    <n v="1"/>
    <n v="1"/>
    <n v="2"/>
    <n v="0"/>
    <n v="0"/>
    <n v="2"/>
    <n v="15"/>
    <n v="6.1"/>
    <d v="2026-04-03T00:00:00"/>
    <m/>
    <m/>
    <m/>
    <n v="13.083333333333332"/>
  </r>
  <r>
    <x v="225"/>
    <s v="NOP"/>
    <s v="SAC"/>
    <s v="L"/>
    <d v="1899-12-30T20:22:00"/>
    <n v="2"/>
    <n v="5"/>
    <n v="0.4"/>
    <n v="0"/>
    <n v="0"/>
    <m/>
    <n v="2"/>
    <n v="3"/>
    <n v="0.66700000000000004"/>
    <n v="2"/>
    <n v="5"/>
    <n v="7"/>
    <n v="2"/>
    <n v="0"/>
    <n v="0"/>
    <n v="0"/>
    <n v="3"/>
    <n v="6"/>
    <n v="3"/>
    <n v="6"/>
    <d v="2026-04-03T00:00:00"/>
    <m/>
    <m/>
    <m/>
    <n v="20.366666666666667"/>
  </r>
  <r>
    <x v="498"/>
    <s v="CHO"/>
    <s v="IND"/>
    <s v="W"/>
    <d v="1899-12-31T00:24:00"/>
    <n v="2"/>
    <n v="5"/>
    <n v="0.4"/>
    <n v="2"/>
    <n v="4"/>
    <n v="0.5"/>
    <n v="0"/>
    <n v="0"/>
    <m/>
    <n v="1"/>
    <n v="1"/>
    <n v="2"/>
    <n v="2"/>
    <n v="1"/>
    <n v="0"/>
    <n v="0"/>
    <n v="2"/>
    <n v="6"/>
    <n v="8"/>
    <n v="5.9"/>
    <d v="2026-04-03T00:00:00"/>
    <m/>
    <m/>
    <m/>
    <n v="24.4"/>
  </r>
  <r>
    <x v="236"/>
    <s v="NYK"/>
    <s v="CHI"/>
    <s v="W"/>
    <d v="1899-12-30T08:11:00"/>
    <n v="2"/>
    <n v="2"/>
    <n v="1"/>
    <n v="0"/>
    <n v="0"/>
    <m/>
    <n v="2"/>
    <n v="2"/>
    <n v="1"/>
    <n v="0"/>
    <n v="3"/>
    <n v="3"/>
    <n v="0"/>
    <n v="0"/>
    <n v="0"/>
    <n v="0"/>
    <n v="1"/>
    <n v="6"/>
    <n v="-3"/>
    <n v="5.9"/>
    <d v="2026-04-03T00:00:00"/>
    <m/>
    <m/>
    <m/>
    <n v="8.1833333333333336"/>
  </r>
  <r>
    <x v="293"/>
    <s v="BRK"/>
    <s v="ATL"/>
    <s v="L"/>
    <d v="1899-12-31T04:36:00"/>
    <n v="2"/>
    <n v="7"/>
    <n v="0.28599999999999998"/>
    <n v="0"/>
    <n v="2"/>
    <n v="0"/>
    <n v="2"/>
    <n v="2"/>
    <n v="1"/>
    <n v="0"/>
    <n v="2"/>
    <n v="2"/>
    <n v="4"/>
    <n v="2"/>
    <n v="1"/>
    <n v="1"/>
    <n v="3"/>
    <n v="6"/>
    <n v="-25"/>
    <n v="5.8"/>
    <d v="2026-04-03T00:00:00"/>
    <m/>
    <m/>
    <m/>
    <n v="28.6"/>
  </r>
  <r>
    <x v="321"/>
    <s v="IND"/>
    <s v="CHO"/>
    <s v="L"/>
    <d v="1899-12-31T00:01:00"/>
    <n v="5"/>
    <n v="18"/>
    <n v="0.27800000000000002"/>
    <n v="2"/>
    <n v="10"/>
    <n v="0.2"/>
    <n v="0"/>
    <n v="0"/>
    <m/>
    <n v="3"/>
    <n v="3"/>
    <n v="6"/>
    <n v="4"/>
    <n v="1"/>
    <n v="1"/>
    <n v="2"/>
    <n v="3"/>
    <n v="12"/>
    <n v="-7"/>
    <n v="5.7"/>
    <d v="2026-04-03T00:00:00"/>
    <m/>
    <m/>
    <m/>
    <n v="24.016666666666669"/>
  </r>
  <r>
    <x v="360"/>
    <s v="BOS"/>
    <s v="MIL"/>
    <s v="W"/>
    <d v="1899-12-30T12:27:00"/>
    <n v="3"/>
    <n v="5"/>
    <n v="0.6"/>
    <n v="1"/>
    <n v="3"/>
    <n v="0.33300000000000002"/>
    <n v="0"/>
    <n v="0"/>
    <m/>
    <n v="1"/>
    <n v="1"/>
    <n v="2"/>
    <n v="0"/>
    <n v="0"/>
    <n v="0"/>
    <n v="0"/>
    <n v="0"/>
    <n v="7"/>
    <n v="1"/>
    <n v="5.7"/>
    <d v="2026-04-03T00:00:00"/>
    <m/>
    <m/>
    <m/>
    <n v="12.450000000000001"/>
  </r>
  <r>
    <x v="425"/>
    <s v="MIN"/>
    <s v="PHI"/>
    <s v="L"/>
    <d v="1899-12-30T14:16:00"/>
    <n v="3"/>
    <n v="6"/>
    <n v="0.5"/>
    <n v="0"/>
    <n v="1"/>
    <n v="0"/>
    <n v="0"/>
    <n v="0"/>
    <m/>
    <n v="1"/>
    <n v="0"/>
    <n v="1"/>
    <n v="5"/>
    <n v="0"/>
    <n v="0"/>
    <n v="0"/>
    <n v="4"/>
    <n v="6"/>
    <n v="0"/>
    <n v="5.6"/>
    <d v="2026-04-03T00:00:00"/>
    <m/>
    <m/>
    <m/>
    <n v="14.266666666666666"/>
  </r>
  <r>
    <x v="495"/>
    <s v="TOR"/>
    <s v="MEM"/>
    <s v="W"/>
    <d v="1899-12-30T12:34:00"/>
    <n v="3"/>
    <n v="6"/>
    <n v="0.5"/>
    <n v="1"/>
    <n v="2"/>
    <n v="0.5"/>
    <n v="1"/>
    <n v="2"/>
    <n v="0.5"/>
    <n v="0"/>
    <n v="3"/>
    <n v="3"/>
    <n v="0"/>
    <n v="2"/>
    <n v="1"/>
    <n v="1"/>
    <n v="4"/>
    <n v="8"/>
    <n v="-7"/>
    <n v="5.6"/>
    <d v="2026-04-03T00:00:00"/>
    <m/>
    <m/>
    <m/>
    <n v="12.566666666666666"/>
  </r>
  <r>
    <x v="188"/>
    <s v="MIN"/>
    <s v="PHI"/>
    <s v="L"/>
    <d v="1899-12-31T04:39:00"/>
    <n v="5"/>
    <n v="14"/>
    <n v="0.35699999999999998"/>
    <n v="1"/>
    <n v="6"/>
    <n v="0.16700000000000001"/>
    <n v="1"/>
    <n v="1"/>
    <n v="1"/>
    <n v="1"/>
    <n v="6"/>
    <n v="7"/>
    <n v="1"/>
    <n v="1"/>
    <n v="2"/>
    <n v="3"/>
    <n v="3"/>
    <n v="12"/>
    <n v="-8"/>
    <n v="5.6"/>
    <d v="2026-04-03T00:00:00"/>
    <m/>
    <m/>
    <m/>
    <n v="28.650000000000002"/>
  </r>
  <r>
    <x v="576"/>
    <s v="BRK"/>
    <s v="ATL"/>
    <s v="L"/>
    <d v="1899-12-30T07:42:00"/>
    <n v="2"/>
    <n v="3"/>
    <n v="0.66700000000000004"/>
    <n v="1"/>
    <n v="1"/>
    <n v="1"/>
    <n v="1"/>
    <n v="1"/>
    <n v="1"/>
    <n v="0"/>
    <n v="2"/>
    <n v="2"/>
    <n v="1"/>
    <n v="0"/>
    <n v="0"/>
    <n v="0"/>
    <n v="1"/>
    <n v="6"/>
    <n v="-11"/>
    <n v="5.6"/>
    <d v="2026-04-03T00:00:00"/>
    <m/>
    <m/>
    <m/>
    <n v="7.7000000000000011"/>
  </r>
  <r>
    <x v="59"/>
    <s v="NYK"/>
    <s v="CHI"/>
    <s v="W"/>
    <d v="1899-12-30T22:41:00"/>
    <n v="4"/>
    <n v="12"/>
    <n v="0.33300000000000002"/>
    <n v="0"/>
    <n v="5"/>
    <n v="0"/>
    <n v="4"/>
    <n v="4"/>
    <n v="1"/>
    <n v="0"/>
    <n v="2"/>
    <n v="2"/>
    <n v="0"/>
    <n v="0"/>
    <n v="0"/>
    <n v="0"/>
    <n v="1"/>
    <n v="12"/>
    <n v="15"/>
    <n v="5.4"/>
    <d v="2026-04-03T00:00:00"/>
    <m/>
    <m/>
    <m/>
    <n v="22.683333333333334"/>
  </r>
  <r>
    <x v="301"/>
    <s v="ATL"/>
    <s v="BRK"/>
    <s v="W"/>
    <d v="1899-12-30T04:02:00"/>
    <n v="2"/>
    <n v="2"/>
    <n v="1"/>
    <n v="0"/>
    <n v="0"/>
    <m/>
    <n v="0"/>
    <n v="0"/>
    <m/>
    <n v="0"/>
    <n v="1"/>
    <n v="1"/>
    <n v="1"/>
    <n v="1"/>
    <n v="0"/>
    <n v="0"/>
    <n v="0"/>
    <n v="4"/>
    <n v="4"/>
    <n v="5.4"/>
    <d v="2026-04-03T00:00:00"/>
    <m/>
    <m/>
    <m/>
    <n v="4.0333333333333332"/>
  </r>
  <r>
    <x v="385"/>
    <s v="SAC"/>
    <s v="NOP"/>
    <s v="W"/>
    <d v="1899-12-31T07:41:00"/>
    <n v="3"/>
    <n v="10"/>
    <n v="0.3"/>
    <n v="2"/>
    <n v="6"/>
    <n v="0.33300000000000002"/>
    <n v="1"/>
    <n v="3"/>
    <n v="0.33300000000000002"/>
    <n v="0"/>
    <n v="6"/>
    <n v="6"/>
    <n v="3"/>
    <n v="1"/>
    <n v="1"/>
    <n v="2"/>
    <n v="2"/>
    <n v="9"/>
    <n v="5"/>
    <n v="5.2"/>
    <d v="2026-04-03T00:00:00"/>
    <m/>
    <m/>
    <m/>
    <n v="31.683333333333337"/>
  </r>
  <r>
    <x v="315"/>
    <s v="IND"/>
    <s v="CHO"/>
    <s v="L"/>
    <d v="1899-12-31T00:37:00"/>
    <n v="2"/>
    <n v="7"/>
    <n v="0.28599999999999998"/>
    <n v="1"/>
    <n v="3"/>
    <n v="0.33300000000000002"/>
    <n v="2"/>
    <n v="2"/>
    <n v="1"/>
    <n v="0"/>
    <n v="3"/>
    <n v="3"/>
    <n v="2"/>
    <n v="0"/>
    <n v="0"/>
    <n v="0"/>
    <n v="0"/>
    <n v="7"/>
    <n v="-10"/>
    <n v="5.2"/>
    <d v="2026-04-03T00:00:00"/>
    <m/>
    <m/>
    <m/>
    <n v="24.616666666666667"/>
  </r>
  <r>
    <x v="438"/>
    <s v="BOS"/>
    <s v="MIL"/>
    <s v="W"/>
    <d v="1899-12-30T06:14:00"/>
    <n v="3"/>
    <n v="3"/>
    <n v="1"/>
    <n v="0"/>
    <n v="0"/>
    <m/>
    <n v="0"/>
    <n v="0"/>
    <m/>
    <n v="1"/>
    <n v="0"/>
    <n v="1"/>
    <n v="0"/>
    <n v="0"/>
    <n v="0"/>
    <n v="0"/>
    <n v="2"/>
    <n v="6"/>
    <n v="1"/>
    <n v="5"/>
    <d v="2026-04-03T00:00:00"/>
    <m/>
    <m/>
    <m/>
    <n v="6.2333333333333343"/>
  </r>
  <r>
    <x v="283"/>
    <s v="MIL"/>
    <s v="BOS"/>
    <s v="L"/>
    <d v="1899-12-30T14:48:00"/>
    <n v="2"/>
    <n v="4"/>
    <n v="0.5"/>
    <n v="1"/>
    <n v="2"/>
    <n v="0.5"/>
    <n v="0"/>
    <n v="0"/>
    <m/>
    <n v="1"/>
    <n v="0"/>
    <n v="1"/>
    <n v="3"/>
    <n v="1"/>
    <n v="0"/>
    <n v="1"/>
    <n v="2"/>
    <n v="5"/>
    <n v="-2"/>
    <n v="5"/>
    <d v="2026-04-03T00:00:00"/>
    <m/>
    <m/>
    <m/>
    <n v="14.8"/>
  </r>
  <r>
    <x v="114"/>
    <s v="MEM"/>
    <s v="TOR"/>
    <s v="L"/>
    <d v="1899-12-31T02:07:00"/>
    <n v="4"/>
    <n v="10"/>
    <n v="0.4"/>
    <n v="1"/>
    <n v="5"/>
    <n v="0.2"/>
    <n v="0"/>
    <n v="0"/>
    <m/>
    <n v="0"/>
    <n v="3"/>
    <n v="3"/>
    <n v="1"/>
    <n v="1"/>
    <n v="0"/>
    <n v="0"/>
    <n v="3"/>
    <n v="9"/>
    <n v="-7"/>
    <n v="5"/>
    <d v="2026-04-03T00:00:00"/>
    <m/>
    <m/>
    <m/>
    <n v="26.116666666666667"/>
  </r>
  <r>
    <x v="200"/>
    <s v="NYK"/>
    <s v="CHI"/>
    <s v="W"/>
    <d v="1899-12-30T12:00:00"/>
    <n v="3"/>
    <n v="6"/>
    <n v="0.5"/>
    <n v="2"/>
    <n v="3"/>
    <n v="0.66700000000000004"/>
    <n v="0"/>
    <n v="0"/>
    <m/>
    <n v="0"/>
    <n v="0"/>
    <n v="0"/>
    <n v="2"/>
    <n v="1"/>
    <n v="0"/>
    <n v="2"/>
    <n v="1"/>
    <n v="8"/>
    <n v="4"/>
    <n v="5"/>
    <d v="2026-04-03T00:00:00"/>
    <m/>
    <m/>
    <m/>
    <n v="12"/>
  </r>
  <r>
    <x v="257"/>
    <s v="DAL"/>
    <s v="ORL"/>
    <s v="L"/>
    <d v="1899-12-30T23:44:00"/>
    <n v="3"/>
    <n v="12"/>
    <n v="0.25"/>
    <n v="1"/>
    <n v="3"/>
    <n v="0.33300000000000002"/>
    <n v="2"/>
    <n v="2"/>
    <n v="1"/>
    <n v="1"/>
    <n v="3"/>
    <n v="4"/>
    <n v="2"/>
    <n v="1"/>
    <n v="0"/>
    <n v="0"/>
    <n v="2"/>
    <n v="9"/>
    <n v="-16"/>
    <n v="5"/>
    <d v="2026-04-03T00:00:00"/>
    <m/>
    <m/>
    <m/>
    <n v="23.733333333333334"/>
  </r>
  <r>
    <x v="416"/>
    <s v="NYK"/>
    <s v="CHI"/>
    <s v="W"/>
    <d v="1899-12-30T12:18:00"/>
    <n v="2"/>
    <n v="4"/>
    <n v="0.5"/>
    <n v="0"/>
    <n v="2"/>
    <n v="0"/>
    <n v="2"/>
    <n v="2"/>
    <n v="1"/>
    <n v="0"/>
    <n v="1"/>
    <n v="1"/>
    <n v="2"/>
    <n v="0"/>
    <n v="0"/>
    <n v="0"/>
    <n v="2"/>
    <n v="6"/>
    <n v="4"/>
    <n v="4.9000000000000004"/>
    <d v="2026-04-03T00:00:00"/>
    <m/>
    <m/>
    <m/>
    <n v="12.299999999999999"/>
  </r>
  <r>
    <x v="64"/>
    <s v="TOR"/>
    <s v="MEM"/>
    <s v="W"/>
    <d v="1899-12-30T06:59:00"/>
    <n v="3"/>
    <n v="7"/>
    <n v="0.42899999999999999"/>
    <n v="0"/>
    <n v="2"/>
    <n v="0"/>
    <n v="1"/>
    <n v="2"/>
    <n v="0.5"/>
    <n v="3"/>
    <n v="1"/>
    <n v="4"/>
    <n v="0"/>
    <n v="0"/>
    <n v="0"/>
    <n v="0"/>
    <n v="1"/>
    <n v="7"/>
    <n v="2"/>
    <n v="4.9000000000000004"/>
    <d v="2026-04-03T00:00:00"/>
    <m/>
    <m/>
    <m/>
    <n v="6.9833333333333343"/>
  </r>
  <r>
    <x v="395"/>
    <s v="HOU"/>
    <s v="UTA"/>
    <s v="W"/>
    <d v="1899-12-30T17:32:00"/>
    <n v="2"/>
    <n v="5"/>
    <n v="0.4"/>
    <n v="2"/>
    <n v="4"/>
    <n v="0.5"/>
    <n v="0"/>
    <n v="0"/>
    <m/>
    <n v="1"/>
    <n v="1"/>
    <n v="2"/>
    <n v="3"/>
    <n v="1"/>
    <n v="0"/>
    <n v="1"/>
    <n v="4"/>
    <n v="6"/>
    <n v="8"/>
    <n v="4.8"/>
    <d v="2026-04-03T00:00:00"/>
    <m/>
    <m/>
    <m/>
    <n v="17.533333333333331"/>
  </r>
  <r>
    <x v="270"/>
    <s v="UTA"/>
    <s v="HOU"/>
    <s v="L"/>
    <d v="1899-12-31T06:25:00"/>
    <n v="1"/>
    <n v="7"/>
    <n v="0.14299999999999999"/>
    <n v="1"/>
    <n v="4"/>
    <n v="0.25"/>
    <n v="0"/>
    <n v="0"/>
    <m/>
    <n v="2"/>
    <n v="3"/>
    <n v="5"/>
    <n v="3"/>
    <n v="2"/>
    <n v="1"/>
    <n v="0"/>
    <n v="2"/>
    <n v="3"/>
    <n v="-24"/>
    <n v="4.8"/>
    <d v="2026-04-03T00:00:00"/>
    <m/>
    <m/>
    <m/>
    <n v="30.416666666666668"/>
  </r>
  <r>
    <x v="88"/>
    <s v="ORL"/>
    <s v="DAL"/>
    <s v="W"/>
    <d v="1899-12-30T12:09:00"/>
    <n v="0"/>
    <n v="1"/>
    <n v="0"/>
    <n v="0"/>
    <n v="0"/>
    <m/>
    <n v="2"/>
    <n v="2"/>
    <n v="1"/>
    <n v="2"/>
    <n v="2"/>
    <n v="4"/>
    <n v="2"/>
    <n v="0"/>
    <n v="0"/>
    <n v="0"/>
    <n v="0"/>
    <n v="2"/>
    <n v="5"/>
    <n v="4.7"/>
    <d v="2026-04-03T00:00:00"/>
    <m/>
    <m/>
    <m/>
    <n v="12.149999999999999"/>
  </r>
  <r>
    <x v="344"/>
    <s v="ATL"/>
    <s v="BRK"/>
    <s v="W"/>
    <d v="1899-12-30T05:17:00"/>
    <n v="2"/>
    <n v="4"/>
    <n v="0.5"/>
    <n v="1"/>
    <n v="2"/>
    <n v="0.5"/>
    <n v="0"/>
    <n v="0"/>
    <m/>
    <n v="1"/>
    <n v="0"/>
    <n v="1"/>
    <n v="2"/>
    <n v="0"/>
    <n v="0"/>
    <n v="0"/>
    <n v="1"/>
    <n v="5"/>
    <n v="7"/>
    <n v="4.7"/>
    <d v="2026-04-03T00:00:00"/>
    <m/>
    <m/>
    <m/>
    <n v="5.2833333333333332"/>
  </r>
  <r>
    <x v="357"/>
    <s v="NYK"/>
    <s v="CHI"/>
    <s v="W"/>
    <d v="1899-12-30T12:00:00"/>
    <n v="1"/>
    <n v="3"/>
    <n v="0.33300000000000002"/>
    <n v="0"/>
    <n v="2"/>
    <n v="0"/>
    <n v="0"/>
    <n v="0"/>
    <m/>
    <n v="0"/>
    <n v="1"/>
    <n v="1"/>
    <n v="4"/>
    <n v="3"/>
    <n v="0"/>
    <n v="1"/>
    <n v="2"/>
    <n v="2"/>
    <n v="4"/>
    <n v="4.5999999999999996"/>
    <d v="2026-04-03T00:00:00"/>
    <m/>
    <m/>
    <m/>
    <n v="12"/>
  </r>
  <r>
    <x v="31"/>
    <s v="ATL"/>
    <s v="BRK"/>
    <s v="W"/>
    <d v="1899-12-30T09:45:00"/>
    <n v="1"/>
    <n v="3"/>
    <n v="0.33300000000000002"/>
    <n v="1"/>
    <n v="3"/>
    <n v="0.33300000000000002"/>
    <n v="0"/>
    <n v="0"/>
    <m/>
    <n v="0"/>
    <n v="0"/>
    <n v="0"/>
    <n v="4"/>
    <n v="1"/>
    <n v="1"/>
    <n v="1"/>
    <n v="1"/>
    <n v="3"/>
    <n v="6"/>
    <n v="4.4000000000000004"/>
    <d v="2026-04-03T00:00:00"/>
    <m/>
    <m/>
    <m/>
    <n v="9.75"/>
  </r>
  <r>
    <x v="264"/>
    <s v="BRK"/>
    <s v="ATL"/>
    <s v="L"/>
    <d v="1899-12-30T21:11:00"/>
    <n v="2"/>
    <n v="10"/>
    <n v="0.2"/>
    <n v="1"/>
    <n v="3"/>
    <n v="0.33300000000000002"/>
    <n v="3"/>
    <n v="4"/>
    <n v="0.75"/>
    <n v="0"/>
    <n v="3"/>
    <n v="3"/>
    <n v="3"/>
    <n v="1"/>
    <n v="0"/>
    <n v="1"/>
    <n v="0"/>
    <n v="8"/>
    <n v="-15"/>
    <n v="4.4000000000000004"/>
    <d v="2026-04-03T00:00:00"/>
    <m/>
    <m/>
    <m/>
    <n v="21.183333333333334"/>
  </r>
  <r>
    <x v="337"/>
    <s v="TOR"/>
    <s v="MEM"/>
    <s v="W"/>
    <d v="1899-12-30T05:40:00"/>
    <n v="1"/>
    <n v="1"/>
    <n v="1"/>
    <n v="0"/>
    <n v="0"/>
    <m/>
    <n v="2"/>
    <n v="4"/>
    <n v="0.5"/>
    <n v="2"/>
    <n v="0"/>
    <n v="2"/>
    <n v="0"/>
    <n v="0"/>
    <n v="0"/>
    <n v="0"/>
    <n v="0"/>
    <n v="4"/>
    <n v="1"/>
    <n v="4.3"/>
    <d v="2026-04-03T00:00:00"/>
    <m/>
    <m/>
    <m/>
    <n v="5.6666666666666661"/>
  </r>
  <r>
    <x v="363"/>
    <s v="ATL"/>
    <s v="BRK"/>
    <s v="W"/>
    <d v="1899-12-30T04:02:00"/>
    <n v="2"/>
    <n v="2"/>
    <n v="1"/>
    <n v="0"/>
    <n v="0"/>
    <m/>
    <n v="1"/>
    <n v="1"/>
    <n v="1"/>
    <n v="0"/>
    <n v="1"/>
    <n v="1"/>
    <n v="0"/>
    <n v="0"/>
    <n v="0"/>
    <n v="0"/>
    <n v="1"/>
    <n v="5"/>
    <n v="4"/>
    <n v="4.3"/>
    <d v="2026-04-03T00:00:00"/>
    <m/>
    <m/>
    <m/>
    <n v="4.0333333333333332"/>
  </r>
  <r>
    <x v="208"/>
    <s v="CHO"/>
    <s v="IND"/>
    <s v="W"/>
    <d v="1899-12-30T17:07:00"/>
    <n v="1"/>
    <n v="2"/>
    <n v="0.5"/>
    <n v="0"/>
    <n v="0"/>
    <m/>
    <n v="0"/>
    <n v="0"/>
    <m/>
    <n v="1"/>
    <n v="2"/>
    <n v="3"/>
    <n v="2"/>
    <n v="0"/>
    <n v="2"/>
    <n v="0"/>
    <n v="2"/>
    <n v="2"/>
    <n v="22"/>
    <n v="4.3"/>
    <d v="2026-04-03T00:00:00"/>
    <m/>
    <m/>
    <m/>
    <n v="17.116666666666667"/>
  </r>
  <r>
    <x v="397"/>
    <s v="HOU"/>
    <s v="UTA"/>
    <s v="W"/>
    <d v="1899-12-30T06:39:00"/>
    <n v="1"/>
    <n v="1"/>
    <n v="1"/>
    <n v="0"/>
    <n v="0"/>
    <m/>
    <n v="3"/>
    <n v="4"/>
    <n v="0.75"/>
    <n v="0"/>
    <n v="1"/>
    <n v="1"/>
    <n v="0"/>
    <n v="0"/>
    <n v="0"/>
    <n v="0"/>
    <n v="1"/>
    <n v="5"/>
    <n v="1"/>
    <n v="4.2"/>
    <d v="2026-04-03T00:00:00"/>
    <m/>
    <m/>
    <m/>
    <n v="6.65"/>
  </r>
  <r>
    <x v="140"/>
    <s v="BRK"/>
    <s v="ATL"/>
    <s v="L"/>
    <d v="1899-12-30T22:30:00"/>
    <n v="3"/>
    <n v="5"/>
    <n v="0.6"/>
    <n v="2"/>
    <n v="3"/>
    <n v="0.66700000000000004"/>
    <n v="0"/>
    <n v="0"/>
    <m/>
    <n v="1"/>
    <n v="1"/>
    <n v="2"/>
    <n v="1"/>
    <n v="0"/>
    <n v="0"/>
    <n v="2"/>
    <n v="3"/>
    <n v="8"/>
    <n v="-14"/>
    <n v="4.2"/>
    <d v="2026-04-03T00:00:00"/>
    <m/>
    <m/>
    <m/>
    <n v="22.5"/>
  </r>
  <r>
    <x v="577"/>
    <s v="MEM"/>
    <s v="TOR"/>
    <s v="L"/>
    <d v="1899-12-30T22:17:00"/>
    <n v="3"/>
    <n v="10"/>
    <n v="0.3"/>
    <n v="1"/>
    <n v="7"/>
    <n v="0.14299999999999999"/>
    <n v="1"/>
    <n v="2"/>
    <n v="0.5"/>
    <n v="0"/>
    <n v="4"/>
    <n v="4"/>
    <n v="2"/>
    <n v="3"/>
    <n v="0"/>
    <n v="2"/>
    <n v="3"/>
    <n v="8"/>
    <n v="-7"/>
    <n v="4.2"/>
    <d v="2026-04-03T00:00:00"/>
    <m/>
    <m/>
    <m/>
    <n v="22.283333333333335"/>
  </r>
  <r>
    <x v="218"/>
    <s v="MIN"/>
    <s v="PHI"/>
    <s v="L"/>
    <d v="1899-12-31T04:51:00"/>
    <n v="3"/>
    <n v="11"/>
    <n v="0.27300000000000002"/>
    <n v="3"/>
    <n v="9"/>
    <n v="0.33300000000000002"/>
    <n v="2"/>
    <n v="3"/>
    <n v="0.66700000000000004"/>
    <n v="0"/>
    <n v="0"/>
    <n v="0"/>
    <n v="1"/>
    <n v="0"/>
    <n v="0"/>
    <n v="0"/>
    <n v="2"/>
    <n v="11"/>
    <n v="-18"/>
    <n v="4"/>
    <d v="2026-04-03T00:00:00"/>
    <m/>
    <m/>
    <m/>
    <n v="28.85"/>
  </r>
  <r>
    <x v="284"/>
    <s v="MIL"/>
    <s v="BOS"/>
    <s v="L"/>
    <d v="1899-12-30T09:58:00"/>
    <n v="3"/>
    <n v="8"/>
    <n v="0.375"/>
    <n v="1"/>
    <n v="3"/>
    <n v="0.33300000000000002"/>
    <n v="0"/>
    <n v="0"/>
    <m/>
    <n v="0"/>
    <n v="0"/>
    <n v="0"/>
    <n v="1"/>
    <n v="1"/>
    <n v="0"/>
    <n v="0"/>
    <n v="1"/>
    <n v="7"/>
    <n v="-3"/>
    <n v="3.9"/>
    <d v="2026-04-03T00:00:00"/>
    <m/>
    <m/>
    <m/>
    <n v="9.9666666666666668"/>
  </r>
  <r>
    <x v="50"/>
    <s v="PHI"/>
    <s v="MIN"/>
    <s v="W"/>
    <d v="1899-12-31T12:46:00"/>
    <n v="4"/>
    <n v="9"/>
    <n v="0.44400000000000001"/>
    <n v="0"/>
    <n v="2"/>
    <n v="0"/>
    <n v="0"/>
    <n v="0"/>
    <m/>
    <n v="0"/>
    <n v="2"/>
    <n v="2"/>
    <n v="3"/>
    <n v="2"/>
    <n v="0"/>
    <n v="3"/>
    <n v="3"/>
    <n v="8"/>
    <n v="1"/>
    <n v="3.8"/>
    <d v="2026-04-03T00:00:00"/>
    <m/>
    <m/>
    <m/>
    <n v="36.766666666666666"/>
  </r>
  <r>
    <x v="107"/>
    <s v="CHO"/>
    <s v="IND"/>
    <s v="W"/>
    <d v="1899-12-30T03:31:00"/>
    <n v="2"/>
    <n v="2"/>
    <n v="1"/>
    <n v="0"/>
    <n v="0"/>
    <m/>
    <n v="0"/>
    <n v="0"/>
    <m/>
    <n v="0"/>
    <n v="1"/>
    <n v="1"/>
    <n v="0"/>
    <n v="0"/>
    <n v="0"/>
    <n v="0"/>
    <n v="0"/>
    <n v="4"/>
    <n v="1"/>
    <n v="3.7"/>
    <d v="2026-04-03T00:00:00"/>
    <m/>
    <m/>
    <m/>
    <n v="3.5166666666666666"/>
  </r>
  <r>
    <x v="18"/>
    <s v="HOU"/>
    <s v="UTA"/>
    <s v="W"/>
    <d v="1899-12-30T09:55:00"/>
    <n v="1"/>
    <n v="1"/>
    <n v="1"/>
    <n v="0"/>
    <n v="0"/>
    <m/>
    <n v="0"/>
    <n v="0"/>
    <m/>
    <n v="0"/>
    <n v="0"/>
    <n v="0"/>
    <n v="0"/>
    <n v="2"/>
    <n v="0"/>
    <n v="0"/>
    <n v="0"/>
    <n v="2"/>
    <n v="20"/>
    <n v="3.7"/>
    <d v="2026-04-03T00:00:00"/>
    <m/>
    <m/>
    <m/>
    <n v="9.9166666666666661"/>
  </r>
  <r>
    <x v="71"/>
    <s v="ORL"/>
    <s v="DAL"/>
    <s v="W"/>
    <d v="1899-12-31T07:06:00"/>
    <n v="4"/>
    <n v="10"/>
    <n v="0.4"/>
    <n v="1"/>
    <n v="1"/>
    <n v="1"/>
    <n v="1"/>
    <n v="5"/>
    <n v="0.2"/>
    <n v="0"/>
    <n v="7"/>
    <n v="7"/>
    <n v="5"/>
    <n v="0"/>
    <n v="0"/>
    <n v="3"/>
    <n v="5"/>
    <n v="10"/>
    <n v="-9"/>
    <n v="3.6"/>
    <d v="2026-04-03T00:00:00"/>
    <m/>
    <m/>
    <m/>
    <n v="31.1"/>
  </r>
  <r>
    <x v="517"/>
    <s v="CHI"/>
    <s v="NYK"/>
    <s v="L"/>
    <d v="1899-12-30T04:35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0"/>
    <n v="3.4"/>
    <d v="2026-04-03T00:00:00"/>
    <m/>
    <m/>
    <m/>
    <n v="4.583333333333333"/>
  </r>
  <r>
    <x v="322"/>
    <s v="IND"/>
    <s v="CHO"/>
    <s v="L"/>
    <d v="1899-12-30T18:04:00"/>
    <n v="2"/>
    <n v="5"/>
    <n v="0.4"/>
    <n v="2"/>
    <n v="2"/>
    <n v="1"/>
    <n v="0"/>
    <n v="0"/>
    <m/>
    <n v="0"/>
    <n v="2"/>
    <n v="2"/>
    <n v="1"/>
    <n v="0"/>
    <n v="0"/>
    <n v="0"/>
    <n v="3"/>
    <n v="6"/>
    <n v="-6"/>
    <n v="3.4"/>
    <d v="2026-04-03T00:00:00"/>
    <m/>
    <m/>
    <m/>
    <n v="18.066666666666666"/>
  </r>
  <r>
    <x v="308"/>
    <s v="BOS"/>
    <s v="MIL"/>
    <s v="W"/>
    <d v="1899-12-30T12:25:00"/>
    <n v="1"/>
    <n v="2"/>
    <n v="0.5"/>
    <n v="0"/>
    <n v="0"/>
    <m/>
    <n v="0"/>
    <n v="0"/>
    <m/>
    <n v="2"/>
    <n v="2"/>
    <n v="4"/>
    <n v="1"/>
    <n v="0"/>
    <n v="0"/>
    <n v="0"/>
    <n v="1"/>
    <n v="2"/>
    <n v="0"/>
    <n v="3.3"/>
    <d v="2026-04-03T00:00:00"/>
    <m/>
    <m/>
    <m/>
    <n v="12.416666666666668"/>
  </r>
  <r>
    <x v="485"/>
    <s v="CHI"/>
    <s v="NYK"/>
    <s v="L"/>
    <d v="1899-12-30T11:06:00"/>
    <n v="3"/>
    <n v="6"/>
    <n v="0.5"/>
    <n v="0"/>
    <n v="1"/>
    <n v="0"/>
    <n v="2"/>
    <n v="4"/>
    <n v="0.5"/>
    <n v="1"/>
    <n v="1"/>
    <n v="2"/>
    <n v="1"/>
    <n v="0"/>
    <n v="0"/>
    <n v="1"/>
    <n v="4"/>
    <n v="8"/>
    <n v="1"/>
    <n v="3.3"/>
    <d v="2026-04-03T00:00:00"/>
    <m/>
    <m/>
    <m/>
    <n v="11.100000000000001"/>
  </r>
  <r>
    <x v="536"/>
    <s v="SAC"/>
    <s v="NOP"/>
    <s v="W"/>
    <d v="1899-12-30T19:38:00"/>
    <n v="1"/>
    <n v="8"/>
    <n v="0.125"/>
    <n v="1"/>
    <n v="5"/>
    <n v="0.2"/>
    <n v="2"/>
    <n v="2"/>
    <n v="1"/>
    <n v="1"/>
    <n v="2"/>
    <n v="3"/>
    <n v="5"/>
    <n v="0"/>
    <n v="0"/>
    <n v="1"/>
    <n v="1"/>
    <n v="5"/>
    <n v="-5"/>
    <n v="3.2"/>
    <d v="2026-04-03T00:00:00"/>
    <m/>
    <m/>
    <m/>
    <n v="19.633333333333333"/>
  </r>
  <r>
    <x v="574"/>
    <s v="MEM"/>
    <s v="TOR"/>
    <s v="L"/>
    <d v="1899-12-30T19:58:00"/>
    <n v="1"/>
    <n v="4"/>
    <n v="0.25"/>
    <n v="1"/>
    <n v="3"/>
    <n v="0.33300000000000002"/>
    <n v="2"/>
    <n v="2"/>
    <n v="1"/>
    <n v="1"/>
    <n v="3"/>
    <n v="4"/>
    <n v="2"/>
    <n v="0"/>
    <n v="0"/>
    <n v="1"/>
    <n v="4"/>
    <n v="5"/>
    <n v="-6"/>
    <n v="3"/>
    <d v="2026-04-03T00:00:00"/>
    <m/>
    <m/>
    <m/>
    <n v="19.966666666666669"/>
  </r>
  <r>
    <x v="74"/>
    <s v="CHI"/>
    <s v="NYK"/>
    <s v="L"/>
    <d v="1899-12-30T23:13:00"/>
    <n v="4"/>
    <n v="9"/>
    <n v="0.44400000000000001"/>
    <n v="1"/>
    <n v="5"/>
    <n v="0.2"/>
    <n v="2"/>
    <n v="4"/>
    <n v="0.5"/>
    <n v="0"/>
    <n v="6"/>
    <n v="6"/>
    <n v="0"/>
    <n v="0"/>
    <n v="0"/>
    <n v="3"/>
    <n v="4"/>
    <n v="11"/>
    <n v="-19"/>
    <n v="2.7"/>
    <d v="2026-04-03T00:00:00"/>
    <m/>
    <m/>
    <m/>
    <n v="23.216666666666669"/>
  </r>
  <r>
    <x v="378"/>
    <s v="ATL"/>
    <s v="BRK"/>
    <s v="W"/>
    <d v="1899-12-30T04:02:00"/>
    <n v="1"/>
    <n v="1"/>
    <n v="1"/>
    <n v="0"/>
    <n v="0"/>
    <m/>
    <n v="0"/>
    <n v="0"/>
    <m/>
    <n v="0"/>
    <n v="1"/>
    <n v="1"/>
    <n v="1"/>
    <n v="0"/>
    <n v="0"/>
    <n v="0"/>
    <n v="0"/>
    <n v="2"/>
    <n v="4"/>
    <n v="2.7"/>
    <d v="2026-04-03T00:00:00"/>
    <m/>
    <m/>
    <m/>
    <n v="4.0333333333333332"/>
  </r>
  <r>
    <x v="355"/>
    <s v="BOS"/>
    <s v="MIL"/>
    <s v="W"/>
    <d v="1899-12-30T22:44:00"/>
    <n v="1"/>
    <n v="3"/>
    <n v="0.33300000000000002"/>
    <n v="0"/>
    <n v="2"/>
    <n v="0"/>
    <n v="0"/>
    <n v="0"/>
    <m/>
    <n v="0"/>
    <n v="2"/>
    <n v="2"/>
    <n v="3"/>
    <n v="1"/>
    <n v="0"/>
    <n v="1"/>
    <n v="1"/>
    <n v="2"/>
    <n v="4"/>
    <n v="2.6"/>
    <d v="2026-04-03T00:00:00"/>
    <m/>
    <m/>
    <m/>
    <n v="22.733333333333334"/>
  </r>
  <r>
    <x v="215"/>
    <s v="CHI"/>
    <s v="NYK"/>
    <s v="L"/>
    <d v="1899-12-30T20:49:00"/>
    <n v="3"/>
    <n v="8"/>
    <n v="0.375"/>
    <n v="1"/>
    <n v="4"/>
    <n v="0.25"/>
    <n v="0"/>
    <n v="0"/>
    <m/>
    <n v="0"/>
    <n v="3"/>
    <n v="3"/>
    <n v="2"/>
    <n v="0"/>
    <n v="0"/>
    <n v="2"/>
    <n v="1"/>
    <n v="7"/>
    <n v="-19"/>
    <n v="2.5"/>
    <d v="2026-04-03T00:00:00"/>
    <m/>
    <m/>
    <m/>
    <n v="20.816666666666666"/>
  </r>
  <r>
    <x v="267"/>
    <s v="DAL"/>
    <s v="ORL"/>
    <s v="L"/>
    <d v="1899-12-30T02:05:00"/>
    <n v="1"/>
    <n v="1"/>
    <n v="1"/>
    <n v="0"/>
    <n v="0"/>
    <m/>
    <n v="0"/>
    <n v="0"/>
    <m/>
    <n v="1"/>
    <n v="0"/>
    <n v="1"/>
    <n v="0"/>
    <n v="0"/>
    <n v="0"/>
    <n v="0"/>
    <n v="0"/>
    <n v="2"/>
    <n v="1"/>
    <n v="2.4"/>
    <d v="2026-04-03T00:00:00"/>
    <m/>
    <m/>
    <m/>
    <n v="2.083333333333333"/>
  </r>
  <r>
    <x v="437"/>
    <s v="NYK"/>
    <s v="CHI"/>
    <s v="W"/>
    <d v="1899-12-30T09:39:00"/>
    <n v="2"/>
    <n v="5"/>
    <n v="0.4"/>
    <n v="1"/>
    <n v="4"/>
    <n v="0.25"/>
    <n v="0"/>
    <n v="0"/>
    <m/>
    <n v="0"/>
    <n v="1"/>
    <n v="1"/>
    <n v="0"/>
    <n v="0"/>
    <n v="0"/>
    <n v="0"/>
    <n v="1"/>
    <n v="5"/>
    <n v="-7"/>
    <n v="2.2000000000000002"/>
    <d v="2026-04-03T00:00:00"/>
    <m/>
    <m/>
    <m/>
    <n v="9.65"/>
  </r>
  <r>
    <x v="252"/>
    <s v="TOR"/>
    <s v="MEM"/>
    <s v="W"/>
    <d v="1899-12-30T04:31:00"/>
    <n v="1"/>
    <n v="1"/>
    <n v="1"/>
    <n v="0"/>
    <n v="0"/>
    <m/>
    <n v="0"/>
    <n v="0"/>
    <m/>
    <n v="0"/>
    <n v="1"/>
    <n v="1"/>
    <n v="0"/>
    <n v="0"/>
    <n v="0"/>
    <n v="0"/>
    <n v="0"/>
    <n v="2"/>
    <n v="1"/>
    <n v="2"/>
    <d v="2026-04-03T00:00:00"/>
    <m/>
    <m/>
    <m/>
    <n v="4.5166666666666666"/>
  </r>
  <r>
    <x v="305"/>
    <s v="CHI"/>
    <s v="NYK"/>
    <s v="L"/>
    <d v="1899-12-31T00:42:00"/>
    <n v="2"/>
    <n v="9"/>
    <n v="0.222"/>
    <n v="1"/>
    <n v="6"/>
    <n v="0.16700000000000001"/>
    <n v="0"/>
    <n v="0"/>
    <m/>
    <n v="3"/>
    <n v="1"/>
    <n v="4"/>
    <n v="1"/>
    <n v="0"/>
    <n v="0"/>
    <n v="0"/>
    <n v="2"/>
    <n v="5"/>
    <n v="-27"/>
    <n v="1.8"/>
    <d v="2026-04-03T00:00:00"/>
    <m/>
    <m/>
    <m/>
    <n v="24.699999999999996"/>
  </r>
  <r>
    <x v="346"/>
    <s v="ORL"/>
    <s v="DAL"/>
    <s v="W"/>
    <d v="1899-12-30T05:09:00"/>
    <n v="1"/>
    <n v="1"/>
    <n v="1"/>
    <n v="0"/>
    <n v="0"/>
    <m/>
    <n v="0"/>
    <n v="0"/>
    <m/>
    <n v="0"/>
    <n v="0"/>
    <n v="0"/>
    <n v="0"/>
    <n v="0"/>
    <n v="0"/>
    <n v="0"/>
    <n v="0"/>
    <n v="2"/>
    <n v="3"/>
    <n v="1.7"/>
    <d v="2026-04-03T00:00:00"/>
    <m/>
    <m/>
    <m/>
    <n v="5.1499999999999995"/>
  </r>
  <r>
    <x v="555"/>
    <s v="UTA"/>
    <s v="HOU"/>
    <s v="L"/>
    <d v="1899-12-31T04:50:00"/>
    <n v="0"/>
    <n v="4"/>
    <n v="0"/>
    <n v="0"/>
    <n v="2"/>
    <n v="0"/>
    <n v="0"/>
    <n v="0"/>
    <m/>
    <n v="0"/>
    <n v="2"/>
    <n v="2"/>
    <n v="2"/>
    <n v="2"/>
    <n v="1"/>
    <n v="0"/>
    <n v="1"/>
    <n v="0"/>
    <n v="-21"/>
    <n v="1.5"/>
    <d v="2026-04-03T00:00:00"/>
    <m/>
    <m/>
    <m/>
    <n v="28.833333333333332"/>
  </r>
  <r>
    <x v="458"/>
    <s v="SAC"/>
    <s v="NOP"/>
    <s v="W"/>
    <d v="1899-12-30T18:13:00"/>
    <n v="1"/>
    <n v="6"/>
    <n v="0.16700000000000001"/>
    <n v="1"/>
    <n v="5"/>
    <n v="0.2"/>
    <n v="0"/>
    <n v="0"/>
    <m/>
    <n v="2"/>
    <n v="1"/>
    <n v="3"/>
    <n v="2"/>
    <n v="0"/>
    <n v="0"/>
    <n v="0"/>
    <n v="2"/>
    <n v="3"/>
    <n v="-1"/>
    <n v="1.5"/>
    <d v="2026-04-03T00:00:00"/>
    <m/>
    <m/>
    <m/>
    <n v="18.216666666666665"/>
  </r>
  <r>
    <x v="289"/>
    <s v="DAL"/>
    <s v="ORL"/>
    <s v="L"/>
    <d v="1899-12-31T00:31:00"/>
    <n v="0"/>
    <n v="0"/>
    <m/>
    <n v="0"/>
    <n v="0"/>
    <m/>
    <n v="0"/>
    <n v="0"/>
    <m/>
    <n v="3"/>
    <n v="2"/>
    <n v="5"/>
    <n v="1"/>
    <n v="1"/>
    <n v="1"/>
    <n v="2"/>
    <n v="4"/>
    <n v="0"/>
    <n v="-11"/>
    <n v="1.5"/>
    <d v="2026-04-03T00:00:00"/>
    <m/>
    <m/>
    <m/>
    <n v="24.516666666666666"/>
  </r>
  <r>
    <x v="229"/>
    <s v="TOR"/>
    <s v="MEM"/>
    <s v="W"/>
    <d v="1899-12-30T05:40:00"/>
    <n v="0"/>
    <n v="0"/>
    <m/>
    <n v="0"/>
    <n v="0"/>
    <m/>
    <n v="0"/>
    <n v="0"/>
    <m/>
    <n v="0"/>
    <n v="1"/>
    <n v="1"/>
    <n v="1"/>
    <n v="0"/>
    <n v="2"/>
    <n v="1"/>
    <n v="0"/>
    <n v="0"/>
    <n v="1"/>
    <n v="1.4"/>
    <d v="2026-04-03T00:00:00"/>
    <m/>
    <m/>
    <m/>
    <n v="5.6666666666666661"/>
  </r>
  <r>
    <x v="83"/>
    <s v="NOP"/>
    <s v="SAC"/>
    <s v="L"/>
    <d v="1899-12-30T12:50:00"/>
    <n v="1"/>
    <n v="3"/>
    <n v="0.33300000000000002"/>
    <n v="1"/>
    <n v="2"/>
    <n v="0.5"/>
    <n v="0"/>
    <n v="0"/>
    <m/>
    <n v="0"/>
    <n v="1"/>
    <n v="1"/>
    <n v="1"/>
    <n v="1"/>
    <n v="0"/>
    <n v="1"/>
    <n v="3"/>
    <n v="3"/>
    <n v="0"/>
    <n v="1.1000000000000001"/>
    <d v="2026-04-03T00:00:00"/>
    <m/>
    <m/>
    <m/>
    <n v="12.833333333333332"/>
  </r>
  <r>
    <x v="191"/>
    <s v="DAL"/>
    <s v="ORL"/>
    <s v="L"/>
    <d v="1899-12-30T22:26:00"/>
    <n v="1"/>
    <n v="6"/>
    <n v="0.16700000000000001"/>
    <n v="0"/>
    <n v="4"/>
    <n v="0"/>
    <n v="0"/>
    <n v="0"/>
    <m/>
    <n v="2"/>
    <n v="5"/>
    <n v="7"/>
    <n v="5"/>
    <n v="0"/>
    <n v="1"/>
    <n v="3"/>
    <n v="3"/>
    <n v="2"/>
    <n v="0"/>
    <n v="1.1000000000000001"/>
    <d v="2026-04-03T00:00:00"/>
    <m/>
    <m/>
    <m/>
    <n v="22.433333333333334"/>
  </r>
  <r>
    <x v="143"/>
    <s v="MIL"/>
    <s v="BOS"/>
    <s v="L"/>
    <d v="1899-12-30T18:48:00"/>
    <n v="1"/>
    <n v="4"/>
    <n v="0.25"/>
    <n v="1"/>
    <n v="3"/>
    <n v="0.33300000000000002"/>
    <n v="1"/>
    <n v="2"/>
    <n v="0.5"/>
    <n v="1"/>
    <n v="0"/>
    <n v="1"/>
    <n v="0"/>
    <n v="0"/>
    <n v="2"/>
    <n v="1"/>
    <n v="3"/>
    <n v="4"/>
    <n v="-32"/>
    <n v="1.1000000000000001"/>
    <d v="2026-04-03T00:00:00"/>
    <m/>
    <m/>
    <m/>
    <n v="18.8"/>
  </r>
  <r>
    <x v="336"/>
    <s v="BOS"/>
    <s v="MIL"/>
    <s v="W"/>
    <d v="1899-12-30T06:14:00"/>
    <n v="1"/>
    <n v="1"/>
    <n v="1"/>
    <n v="0"/>
    <n v="0"/>
    <m/>
    <n v="0"/>
    <n v="0"/>
    <m/>
    <n v="0"/>
    <n v="2"/>
    <n v="2"/>
    <n v="0"/>
    <n v="0"/>
    <n v="0"/>
    <n v="1"/>
    <n v="1"/>
    <n v="2"/>
    <n v="1"/>
    <n v="0.9"/>
    <d v="2026-04-03T00:00:00"/>
    <m/>
    <m/>
    <m/>
    <n v="6.2333333333333343"/>
  </r>
  <r>
    <x v="362"/>
    <s v="CHI"/>
    <s v="NYK"/>
    <s v="L"/>
    <d v="1899-12-30T17:01:00"/>
    <n v="1"/>
    <n v="4"/>
    <n v="0.25"/>
    <n v="0"/>
    <n v="1"/>
    <n v="0"/>
    <n v="1"/>
    <n v="2"/>
    <n v="0.5"/>
    <n v="1"/>
    <n v="3"/>
    <n v="4"/>
    <n v="2"/>
    <n v="0"/>
    <n v="0"/>
    <n v="2"/>
    <n v="1"/>
    <n v="3"/>
    <n v="-7"/>
    <n v="0.8"/>
    <d v="2026-04-03T00:00:00"/>
    <m/>
    <m/>
    <m/>
    <n v="17.016666666666666"/>
  </r>
  <r>
    <x v="407"/>
    <s v="BOS"/>
    <s v="MIL"/>
    <s v="W"/>
    <d v="1899-12-30T05:12:00"/>
    <n v="0"/>
    <n v="2"/>
    <n v="0"/>
    <n v="0"/>
    <n v="1"/>
    <n v="0"/>
    <n v="0"/>
    <n v="0"/>
    <m/>
    <n v="0"/>
    <n v="1"/>
    <n v="1"/>
    <n v="1"/>
    <n v="1"/>
    <n v="0"/>
    <n v="0"/>
    <n v="0"/>
    <n v="0"/>
    <n v="2"/>
    <n v="0.6"/>
    <d v="2026-04-03T00:00:00"/>
    <m/>
    <m/>
    <m/>
    <n v="5.2"/>
  </r>
  <r>
    <x v="396"/>
    <s v="ORL"/>
    <s v="DAL"/>
    <s v="W"/>
    <d v="1899-12-30T02:05:00"/>
    <n v="0"/>
    <n v="0"/>
    <m/>
    <n v="0"/>
    <n v="0"/>
    <m/>
    <n v="0"/>
    <n v="0"/>
    <m/>
    <n v="0"/>
    <n v="1"/>
    <n v="1"/>
    <n v="1"/>
    <n v="0"/>
    <n v="0"/>
    <n v="0"/>
    <n v="1"/>
    <n v="0"/>
    <n v="-1"/>
    <n v="0.6"/>
    <d v="2026-04-03T00:00:00"/>
    <m/>
    <m/>
    <m/>
    <n v="2.083333333333333"/>
  </r>
  <r>
    <x v="47"/>
    <s v="MIN"/>
    <s v="PHI"/>
    <s v="L"/>
    <d v="1899-12-31T02:10:00"/>
    <n v="3"/>
    <n v="15"/>
    <n v="0.2"/>
    <n v="0"/>
    <n v="7"/>
    <n v="0"/>
    <n v="2"/>
    <n v="3"/>
    <n v="0.66700000000000004"/>
    <n v="0"/>
    <n v="2"/>
    <n v="2"/>
    <n v="3"/>
    <n v="2"/>
    <n v="1"/>
    <n v="2"/>
    <n v="3"/>
    <n v="8"/>
    <n v="-14"/>
    <n v="0.5"/>
    <d v="2026-04-03T00:00:00"/>
    <m/>
    <m/>
    <m/>
    <n v="26.166666666666664"/>
  </r>
  <r>
    <x v="92"/>
    <s v="CHI"/>
    <s v="NYK"/>
    <s v="L"/>
    <d v="1899-12-31T01:40:00"/>
    <n v="3"/>
    <n v="12"/>
    <n v="0.25"/>
    <n v="0"/>
    <n v="4"/>
    <n v="0"/>
    <n v="0"/>
    <n v="2"/>
    <n v="0"/>
    <n v="1"/>
    <n v="4"/>
    <n v="5"/>
    <n v="5"/>
    <n v="0"/>
    <n v="2"/>
    <n v="4"/>
    <n v="1"/>
    <n v="6"/>
    <n v="-32"/>
    <n v="0.4"/>
    <d v="2026-04-03T00:00:00"/>
    <m/>
    <m/>
    <m/>
    <n v="25.666666666666664"/>
  </r>
  <r>
    <x v="306"/>
    <s v="PHI"/>
    <s v="MIN"/>
    <s v="W"/>
    <d v="1899-12-30T06:09:00"/>
    <n v="1"/>
    <n v="2"/>
    <n v="0.5"/>
    <n v="0"/>
    <n v="0"/>
    <m/>
    <n v="0"/>
    <n v="0"/>
    <m/>
    <n v="1"/>
    <n v="0"/>
    <n v="1"/>
    <n v="0"/>
    <n v="0"/>
    <n v="0"/>
    <n v="1"/>
    <n v="1"/>
    <n v="2"/>
    <n v="-5"/>
    <n v="0.3"/>
    <d v="2026-04-03T00:00:00"/>
    <m/>
    <m/>
    <m/>
    <n v="6.1499999999999995"/>
  </r>
  <r>
    <x v="488"/>
    <s v="IND"/>
    <s v="CHO"/>
    <s v="L"/>
    <d v="1899-12-31T06:13:00"/>
    <n v="1"/>
    <n v="2"/>
    <n v="0.5"/>
    <n v="1"/>
    <n v="2"/>
    <n v="0.5"/>
    <n v="0"/>
    <n v="0"/>
    <m/>
    <n v="0"/>
    <n v="3"/>
    <n v="3"/>
    <n v="0"/>
    <n v="0"/>
    <n v="0"/>
    <n v="1"/>
    <n v="4"/>
    <n v="3"/>
    <n v="-11"/>
    <n v="0.3"/>
    <d v="2026-04-03T00:00:00"/>
    <m/>
    <m/>
    <m/>
    <n v="30.216666666666669"/>
  </r>
  <r>
    <x v="176"/>
    <s v="BRK"/>
    <s v="ATL"/>
    <s v="L"/>
    <d v="1899-12-31T00:33:00"/>
    <n v="1"/>
    <n v="4"/>
    <n v="0.25"/>
    <n v="0"/>
    <n v="0"/>
    <m/>
    <n v="0"/>
    <n v="0"/>
    <m/>
    <n v="0"/>
    <n v="2"/>
    <n v="2"/>
    <n v="4"/>
    <n v="0"/>
    <n v="0"/>
    <n v="2"/>
    <n v="2"/>
    <n v="2"/>
    <n v="-18"/>
    <n v="0.2"/>
    <d v="2026-04-03T00:00:00"/>
    <m/>
    <m/>
    <m/>
    <n v="24.55"/>
  </r>
  <r>
    <x v="503"/>
    <s v="IND"/>
    <s v="CHO"/>
    <s v="L"/>
    <d v="1899-12-30T13:08:00"/>
    <n v="2"/>
    <n v="5"/>
    <n v="0.4"/>
    <n v="0"/>
    <n v="2"/>
    <n v="0"/>
    <n v="0"/>
    <n v="0"/>
    <m/>
    <n v="1"/>
    <n v="1"/>
    <n v="2"/>
    <n v="0"/>
    <n v="0"/>
    <n v="0"/>
    <n v="1"/>
    <n v="3"/>
    <n v="4"/>
    <n v="-18"/>
    <n v="0.1"/>
    <d v="2026-04-03T00:00:00"/>
    <m/>
    <m/>
    <m/>
    <n v="13.133333333333335"/>
  </r>
  <r>
    <x v="419"/>
    <s v="CHI"/>
    <s v="NYK"/>
    <s v="L"/>
    <d v="1899-12-30T04:35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0"/>
    <n v="0"/>
    <d v="2026-04-03T00:00:00"/>
    <m/>
    <m/>
    <m/>
    <n v="4.583333333333333"/>
  </r>
  <r>
    <x v="545"/>
    <s v="DAL"/>
    <s v="ORL"/>
    <s v="L"/>
    <d v="1899-12-30T19:20:00"/>
    <n v="0"/>
    <n v="2"/>
    <n v="0"/>
    <n v="0"/>
    <n v="2"/>
    <n v="0"/>
    <n v="0"/>
    <n v="0"/>
    <m/>
    <n v="0"/>
    <n v="4"/>
    <n v="4"/>
    <n v="2"/>
    <n v="0"/>
    <n v="0"/>
    <n v="0"/>
    <n v="3"/>
    <n v="0"/>
    <n v="-4"/>
    <n v="0"/>
    <d v="2026-04-03T00:00:00"/>
    <m/>
    <m/>
    <m/>
    <n v="19.333333333333336"/>
  </r>
  <r>
    <x v="573"/>
    <s v="MIL"/>
    <s v="BOS"/>
    <s v="L"/>
    <d v="1899-12-30T04:27:00"/>
    <n v="0"/>
    <n v="2"/>
    <n v="0"/>
    <n v="0"/>
    <n v="2"/>
    <n v="0"/>
    <n v="1"/>
    <n v="2"/>
    <n v="0.5"/>
    <n v="1"/>
    <n v="0"/>
    <n v="1"/>
    <n v="0"/>
    <n v="0"/>
    <n v="0"/>
    <n v="0"/>
    <n v="0"/>
    <n v="1"/>
    <n v="0"/>
    <n v="-0.1"/>
    <d v="2026-04-03T00:00:00"/>
    <m/>
    <m/>
    <m/>
    <n v="4.45"/>
  </r>
  <r>
    <x v="332"/>
    <s v="MIL"/>
    <s v="BOS"/>
    <s v="L"/>
    <d v="1899-12-30T23:59:00"/>
    <n v="4"/>
    <n v="15"/>
    <n v="0.26700000000000002"/>
    <n v="1"/>
    <n v="4"/>
    <n v="0.25"/>
    <n v="0"/>
    <n v="0"/>
    <m/>
    <n v="0"/>
    <n v="3"/>
    <n v="3"/>
    <n v="1"/>
    <n v="0"/>
    <n v="0"/>
    <n v="1"/>
    <n v="2"/>
    <n v="9"/>
    <n v="-32"/>
    <n v="-0.1"/>
    <d v="2026-04-03T00:00:00"/>
    <m/>
    <m/>
    <m/>
    <n v="23.983333333333334"/>
  </r>
  <r>
    <x v="496"/>
    <s v="TOR"/>
    <s v="MEM"/>
    <s v="W"/>
    <d v="1899-12-30T08:28:00"/>
    <n v="0"/>
    <n v="2"/>
    <n v="0"/>
    <n v="0"/>
    <n v="1"/>
    <n v="0"/>
    <n v="0"/>
    <n v="0"/>
    <m/>
    <n v="0"/>
    <n v="1"/>
    <n v="1"/>
    <n v="1"/>
    <n v="0"/>
    <n v="0"/>
    <n v="0"/>
    <n v="0"/>
    <n v="0"/>
    <n v="0"/>
    <n v="-0.4"/>
    <d v="2026-04-03T00:00:00"/>
    <m/>
    <m/>
    <m/>
    <n v="8.4666666666666668"/>
  </r>
  <r>
    <x v="359"/>
    <s v="MEM"/>
    <s v="TOR"/>
    <s v="L"/>
    <d v="1899-12-31T00:49:00"/>
    <n v="2"/>
    <n v="7"/>
    <n v="0.28599999999999998"/>
    <n v="0"/>
    <n v="0"/>
    <m/>
    <n v="0"/>
    <n v="0"/>
    <m/>
    <n v="1"/>
    <n v="3"/>
    <n v="4"/>
    <n v="1"/>
    <n v="0"/>
    <n v="0"/>
    <n v="1"/>
    <n v="4"/>
    <n v="4"/>
    <n v="-30"/>
    <n v="-0.4"/>
    <d v="2026-04-03T00:00:00"/>
    <m/>
    <m/>
    <m/>
    <n v="24.816666666666666"/>
  </r>
  <r>
    <x v="557"/>
    <s v="DAL"/>
    <s v="ORL"/>
    <s v="L"/>
    <d v="1899-12-30T05:53:00"/>
    <n v="0"/>
    <n v="2"/>
    <n v="0"/>
    <n v="0"/>
    <n v="2"/>
    <n v="0"/>
    <n v="1"/>
    <n v="2"/>
    <n v="0.5"/>
    <n v="0"/>
    <n v="2"/>
    <n v="2"/>
    <n v="0"/>
    <n v="0"/>
    <n v="0"/>
    <n v="0"/>
    <n v="1"/>
    <n v="1"/>
    <n v="-2"/>
    <n v="-0.6"/>
    <d v="2026-04-03T00:00:00"/>
    <m/>
    <m/>
    <m/>
    <n v="5.8833333333333329"/>
  </r>
  <r>
    <x v="379"/>
    <s v="ORL"/>
    <s v="DAL"/>
    <s v="W"/>
    <d v="1899-12-30T02:05:00"/>
    <n v="0"/>
    <n v="1"/>
    <n v="0"/>
    <n v="0"/>
    <n v="0"/>
    <m/>
    <n v="0"/>
    <n v="0"/>
    <m/>
    <n v="0"/>
    <n v="0"/>
    <n v="0"/>
    <n v="0"/>
    <n v="0"/>
    <n v="0"/>
    <n v="0"/>
    <n v="0"/>
    <n v="0"/>
    <n v="-1"/>
    <n v="-0.7"/>
    <d v="2026-04-03T00:00:00"/>
    <m/>
    <m/>
    <m/>
    <n v="2.083333333333333"/>
  </r>
  <r>
    <x v="145"/>
    <s v="MIN"/>
    <s v="PHI"/>
    <s v="L"/>
    <d v="1899-12-30T09:27:00"/>
    <n v="0"/>
    <n v="2"/>
    <n v="0"/>
    <n v="0"/>
    <n v="2"/>
    <n v="0"/>
    <n v="0"/>
    <n v="0"/>
    <m/>
    <n v="0"/>
    <n v="0"/>
    <n v="0"/>
    <n v="1"/>
    <n v="0"/>
    <n v="0"/>
    <n v="0"/>
    <n v="0"/>
    <n v="0"/>
    <n v="-5"/>
    <n v="-0.7"/>
    <d v="2026-04-03T00:00:00"/>
    <m/>
    <m/>
    <m/>
    <n v="9.4499999999999993"/>
  </r>
  <r>
    <x v="296"/>
    <s v="MIL"/>
    <s v="BOS"/>
    <s v="L"/>
    <d v="1899-12-30T05:12:00"/>
    <n v="0"/>
    <n v="1"/>
    <n v="0"/>
    <n v="0"/>
    <n v="1"/>
    <n v="0"/>
    <n v="0"/>
    <n v="0"/>
    <m/>
    <n v="0"/>
    <n v="1"/>
    <n v="1"/>
    <n v="0"/>
    <n v="1"/>
    <n v="0"/>
    <n v="1"/>
    <n v="1"/>
    <n v="0"/>
    <n v="-2"/>
    <n v="-0.8"/>
    <d v="2026-04-03T00:00:00"/>
    <m/>
    <m/>
    <m/>
    <n v="5.2"/>
  </r>
  <r>
    <x v="123"/>
    <s v="ATL"/>
    <s v="BRK"/>
    <s v="W"/>
    <d v="1899-12-30T12:32:00"/>
    <n v="1"/>
    <n v="3"/>
    <n v="0.33300000000000002"/>
    <n v="0"/>
    <n v="2"/>
    <n v="0"/>
    <n v="0"/>
    <n v="0"/>
    <m/>
    <n v="1"/>
    <n v="0"/>
    <n v="1"/>
    <n v="0"/>
    <n v="0"/>
    <n v="0"/>
    <n v="1"/>
    <n v="3"/>
    <n v="2"/>
    <n v="-6"/>
    <n v="-1.2"/>
    <d v="2026-04-03T00:00:00"/>
    <m/>
    <m/>
    <m/>
    <n v="12.533333333333335"/>
  </r>
  <r>
    <x v="12"/>
    <s v="ATL"/>
    <s v="BRK"/>
    <s v="W"/>
    <d v="1899-12-30T04:02:00"/>
    <n v="0"/>
    <n v="2"/>
    <n v="0"/>
    <n v="0"/>
    <n v="0"/>
    <m/>
    <n v="0"/>
    <n v="0"/>
    <m/>
    <n v="0"/>
    <n v="0"/>
    <n v="0"/>
    <n v="0"/>
    <n v="0"/>
    <n v="0"/>
    <n v="0"/>
    <n v="0"/>
    <n v="0"/>
    <n v="4"/>
    <n v="-1.4"/>
    <d v="2026-04-03T00:00:00"/>
    <m/>
    <m/>
    <m/>
    <n v="4.0333333333333332"/>
  </r>
  <r>
    <x v="401"/>
    <s v="HOU"/>
    <s v="UTA"/>
    <s v="W"/>
    <d v="1899-12-30T07:17:00"/>
    <n v="0"/>
    <n v="3"/>
    <n v="0"/>
    <n v="0"/>
    <n v="1"/>
    <n v="0"/>
    <n v="0"/>
    <n v="0"/>
    <m/>
    <n v="0"/>
    <n v="0"/>
    <n v="0"/>
    <n v="1"/>
    <n v="0"/>
    <n v="0"/>
    <n v="0"/>
    <n v="2"/>
    <n v="0"/>
    <n v="3"/>
    <n v="-2.2000000000000002"/>
    <d v="2026-04-03T00:00:00"/>
    <m/>
    <m/>
    <m/>
    <n v="7.2833333333333332"/>
  </r>
  <r>
    <x v="567"/>
    <s v="UTA"/>
    <s v="HOU"/>
    <s v="L"/>
    <d v="1899-12-31T00:50:00"/>
    <n v="1"/>
    <n v="9"/>
    <n v="0.111"/>
    <n v="0"/>
    <n v="1"/>
    <n v="0"/>
    <n v="0"/>
    <n v="0"/>
    <m/>
    <n v="0"/>
    <n v="1"/>
    <n v="1"/>
    <n v="4"/>
    <n v="0"/>
    <n v="0"/>
    <n v="1"/>
    <n v="3"/>
    <n v="2"/>
    <n v="-20"/>
    <n v="-3"/>
    <d v="2026-04-03T00:00:00"/>
    <m/>
    <m/>
    <m/>
    <n v="24.833333333333336"/>
  </r>
  <r>
    <x v="471"/>
    <s v="MEM"/>
    <s v="TOR"/>
    <s v="L"/>
    <d v="1899-12-30T14:11:00"/>
    <n v="0"/>
    <n v="4"/>
    <n v="0"/>
    <n v="0"/>
    <n v="1"/>
    <n v="0"/>
    <n v="2"/>
    <n v="6"/>
    <n v="0.33300000000000002"/>
    <n v="1"/>
    <n v="0"/>
    <n v="1"/>
    <n v="1"/>
    <n v="0"/>
    <n v="0"/>
    <n v="2"/>
    <n v="0"/>
    <n v="2"/>
    <n v="-13"/>
    <n v="-3"/>
    <d v="2026-04-03T00:00:00"/>
    <m/>
    <m/>
    <m/>
    <n v="14.183333333333334"/>
  </r>
  <r>
    <x v="572"/>
    <s v="MEM"/>
    <s v="TOR"/>
    <s v="L"/>
    <d v="1899-12-30T20:08:00"/>
    <n v="1"/>
    <n v="4"/>
    <n v="0.25"/>
    <n v="0"/>
    <n v="2"/>
    <n v="0"/>
    <n v="0"/>
    <n v="0"/>
    <m/>
    <n v="0"/>
    <n v="2"/>
    <n v="2"/>
    <n v="1"/>
    <n v="0"/>
    <n v="0"/>
    <n v="3"/>
    <n v="5"/>
    <n v="2"/>
    <n v="-24"/>
    <n v="-4.0999999999999996"/>
    <d v="2026-04-03T00:00:00"/>
    <m/>
    <m/>
    <m/>
    <n v="20.133333333333333"/>
  </r>
  <r>
    <x v="70"/>
    <s v="DAL"/>
    <s v="ORL"/>
    <s v="L"/>
    <d v="1899-12-30T12:10:00"/>
    <n v="0"/>
    <n v="4"/>
    <n v="0"/>
    <n v="0"/>
    <n v="3"/>
    <n v="0"/>
    <n v="0"/>
    <n v="0"/>
    <m/>
    <n v="0"/>
    <n v="1"/>
    <n v="1"/>
    <n v="1"/>
    <n v="0"/>
    <n v="0"/>
    <n v="2"/>
    <n v="3"/>
    <n v="0"/>
    <n v="-10"/>
    <n v="-5"/>
    <d v="2026-04-03T00:00:00"/>
    <m/>
    <m/>
    <m/>
    <n v="12.166666666666666"/>
  </r>
  <r>
    <x v="314"/>
    <s v="DEN"/>
    <s v="SAS"/>
    <s v="W"/>
    <d v="1899-12-31T19:59:00"/>
    <n v="13"/>
    <n v="25"/>
    <n v="0.52"/>
    <n v="1"/>
    <n v="5"/>
    <n v="0.2"/>
    <n v="13"/>
    <n v="15"/>
    <n v="0.86699999999999999"/>
    <n v="1"/>
    <n v="7"/>
    <n v="8"/>
    <n v="13"/>
    <n v="0"/>
    <n v="3"/>
    <n v="0"/>
    <n v="4"/>
    <n v="40"/>
    <n v="12"/>
    <n v="39.299999999999997"/>
    <d v="2026-04-04T00:00:00"/>
    <m/>
    <m/>
    <m/>
    <n v="43.983333333333334"/>
  </r>
  <r>
    <x v="40"/>
    <s v="SAS"/>
    <s v="DEN"/>
    <s v="L"/>
    <d v="1899-12-31T15:36:00"/>
    <n v="8"/>
    <n v="17"/>
    <n v="0.47099999999999997"/>
    <n v="2"/>
    <n v="6"/>
    <n v="0.33300000000000002"/>
    <n v="16"/>
    <n v="17"/>
    <n v="0.94099999999999995"/>
    <n v="2"/>
    <n v="16"/>
    <n v="18"/>
    <n v="7"/>
    <n v="1"/>
    <n v="5"/>
    <n v="1"/>
    <n v="3"/>
    <n v="34"/>
    <n v="4"/>
    <n v="38.299999999999997"/>
    <d v="2026-04-04T00:00:00"/>
    <m/>
    <m/>
    <m/>
    <n v="39.599999999999994"/>
  </r>
  <r>
    <x v="217"/>
    <s v="WAS"/>
    <s v="MIA"/>
    <s v="L"/>
    <d v="1899-12-31T12:54:00"/>
    <n v="12"/>
    <n v="17"/>
    <n v="0.70599999999999996"/>
    <n v="2"/>
    <n v="4"/>
    <n v="0.5"/>
    <n v="5"/>
    <n v="6"/>
    <n v="0.83299999999999996"/>
    <n v="1"/>
    <n v="4"/>
    <n v="5"/>
    <n v="0"/>
    <n v="5"/>
    <n v="0"/>
    <n v="0"/>
    <n v="1"/>
    <n v="31"/>
    <n v="-3"/>
    <n v="30"/>
    <d v="2026-04-04T00:00:00"/>
    <m/>
    <m/>
    <m/>
    <n v="36.900000000000006"/>
  </r>
  <r>
    <x v="192"/>
    <s v="MIA"/>
    <s v="WAS"/>
    <s v="W"/>
    <d v="1899-12-31T11:49:00"/>
    <n v="10"/>
    <n v="15"/>
    <n v="0.66700000000000004"/>
    <n v="3"/>
    <n v="6"/>
    <n v="0.5"/>
    <n v="1"/>
    <n v="2"/>
    <n v="0.5"/>
    <n v="5"/>
    <n v="14"/>
    <n v="19"/>
    <n v="2"/>
    <n v="0"/>
    <n v="7"/>
    <n v="1"/>
    <n v="4"/>
    <n v="24"/>
    <n v="7"/>
    <n v="28.5"/>
    <d v="2026-04-04T00:00:00"/>
    <m/>
    <m/>
    <m/>
    <n v="35.816666666666663"/>
  </r>
  <r>
    <x v="115"/>
    <s v="MIA"/>
    <s v="WAS"/>
    <s v="W"/>
    <d v="1899-12-31T08:02:00"/>
    <n v="12"/>
    <n v="18"/>
    <n v="0.66700000000000004"/>
    <n v="1"/>
    <n v="2"/>
    <n v="0.5"/>
    <n v="7"/>
    <n v="7"/>
    <n v="1"/>
    <n v="0"/>
    <n v="3"/>
    <n v="3"/>
    <n v="4"/>
    <n v="1"/>
    <n v="0"/>
    <n v="2"/>
    <n v="0"/>
    <n v="32"/>
    <n v="1"/>
    <n v="26.9"/>
    <d v="2026-04-04T00:00:00"/>
    <m/>
    <m/>
    <m/>
    <n v="32.033333333333331"/>
  </r>
  <r>
    <x v="343"/>
    <s v="DET"/>
    <s v="PHI"/>
    <s v="W"/>
    <d v="1899-12-31T07:30:00"/>
    <n v="4"/>
    <n v="11"/>
    <n v="0.36399999999999999"/>
    <n v="2"/>
    <n v="5"/>
    <n v="0.4"/>
    <n v="6"/>
    <n v="7"/>
    <n v="0.85699999999999998"/>
    <n v="3"/>
    <n v="1"/>
    <n v="4"/>
    <n v="14"/>
    <n v="1"/>
    <n v="1"/>
    <n v="1"/>
    <n v="0"/>
    <n v="16"/>
    <n v="25"/>
    <n v="22.4"/>
    <d v="2026-04-04T00:00:00"/>
    <m/>
    <m/>
    <m/>
    <n v="31.5"/>
  </r>
  <r>
    <x v="112"/>
    <s v="MIA"/>
    <s v="WAS"/>
    <s v="W"/>
    <d v="1899-12-31T02:14:00"/>
    <n v="7"/>
    <n v="11"/>
    <n v="0.63600000000000001"/>
    <n v="4"/>
    <n v="5"/>
    <n v="0.8"/>
    <n v="3"/>
    <n v="4"/>
    <n v="0.75"/>
    <n v="2"/>
    <n v="0"/>
    <n v="2"/>
    <n v="3"/>
    <n v="1"/>
    <n v="1"/>
    <n v="1"/>
    <n v="3"/>
    <n v="21"/>
    <n v="24"/>
    <n v="18.7"/>
    <d v="2026-04-04T00:00:00"/>
    <m/>
    <m/>
    <m/>
    <n v="26.233333333333331"/>
  </r>
  <r>
    <x v="323"/>
    <s v="DEN"/>
    <s v="SAS"/>
    <s v="W"/>
    <d v="1899-12-31T15:09:00"/>
    <n v="7"/>
    <n v="16"/>
    <n v="0.438"/>
    <n v="5"/>
    <n v="11"/>
    <n v="0.45500000000000002"/>
    <n v="2"/>
    <n v="2"/>
    <n v="1"/>
    <n v="2"/>
    <n v="6"/>
    <n v="8"/>
    <n v="4"/>
    <n v="0"/>
    <n v="1"/>
    <n v="0"/>
    <n v="2"/>
    <n v="21"/>
    <n v="10"/>
    <n v="18.5"/>
    <d v="2026-04-04T00:00:00"/>
    <m/>
    <m/>
    <m/>
    <n v="39.150000000000006"/>
  </r>
  <r>
    <x v="148"/>
    <s v="DET"/>
    <s v="PHI"/>
    <s v="W"/>
    <d v="1899-12-31T02:33:00"/>
    <n v="7"/>
    <n v="13"/>
    <n v="0.53800000000000003"/>
    <n v="1"/>
    <n v="3"/>
    <n v="0.33300000000000002"/>
    <n v="4"/>
    <n v="4"/>
    <n v="1"/>
    <n v="0"/>
    <n v="4"/>
    <n v="4"/>
    <n v="2"/>
    <n v="4"/>
    <n v="0"/>
    <n v="1"/>
    <n v="1"/>
    <n v="19"/>
    <n v="26"/>
    <n v="17.899999999999999"/>
    <d v="2026-04-04T00:00:00"/>
    <m/>
    <m/>
    <m/>
    <n v="26.549999999999997"/>
  </r>
  <r>
    <x v="325"/>
    <s v="DEN"/>
    <s v="SAS"/>
    <s v="W"/>
    <d v="1899-12-31T15:11:00"/>
    <n v="6"/>
    <n v="11"/>
    <n v="0.54500000000000004"/>
    <n v="4"/>
    <n v="8"/>
    <n v="0.5"/>
    <n v="1"/>
    <n v="1"/>
    <n v="1"/>
    <n v="1"/>
    <n v="6"/>
    <n v="7"/>
    <n v="1"/>
    <n v="2"/>
    <n v="2"/>
    <n v="1"/>
    <n v="0"/>
    <n v="17"/>
    <n v="7"/>
    <n v="17.3"/>
    <d v="2026-04-04T00:00:00"/>
    <m/>
    <m/>
    <m/>
    <n v="39.183333333333337"/>
  </r>
  <r>
    <x v="302"/>
    <s v="WAS"/>
    <s v="MIA"/>
    <s v="L"/>
    <d v="1899-12-31T01:01:00"/>
    <n v="6"/>
    <n v="10"/>
    <n v="0.6"/>
    <n v="3"/>
    <n v="5"/>
    <n v="0.6"/>
    <n v="5"/>
    <n v="6"/>
    <n v="0.83299999999999996"/>
    <n v="1"/>
    <n v="1"/>
    <n v="2"/>
    <n v="7"/>
    <n v="0"/>
    <n v="0"/>
    <n v="3"/>
    <n v="2"/>
    <n v="20"/>
    <n v="6"/>
    <n v="17.100000000000001"/>
    <d v="2026-04-04T00:00:00"/>
    <m/>
    <m/>
    <m/>
    <n v="25.016666666666666"/>
  </r>
  <r>
    <x v="165"/>
    <s v="MIA"/>
    <s v="WAS"/>
    <s v="W"/>
    <d v="1899-12-31T00:11:00"/>
    <n v="3"/>
    <n v="6"/>
    <n v="0.5"/>
    <n v="2"/>
    <n v="4"/>
    <n v="0.5"/>
    <n v="6"/>
    <n v="7"/>
    <n v="0.85699999999999998"/>
    <n v="0"/>
    <n v="9"/>
    <n v="9"/>
    <n v="7"/>
    <n v="1"/>
    <n v="0"/>
    <n v="2"/>
    <n v="1"/>
    <n v="14"/>
    <n v="25"/>
    <n v="16.8"/>
    <d v="2026-04-04T00:00:00"/>
    <m/>
    <m/>
    <m/>
    <n v="24.183333333333337"/>
  </r>
  <r>
    <x v="101"/>
    <s v="DET"/>
    <s v="PHI"/>
    <s v="W"/>
    <d v="1899-12-31T06:20:00"/>
    <n v="5"/>
    <n v="8"/>
    <n v="0.625"/>
    <n v="0"/>
    <n v="0"/>
    <m/>
    <n v="6"/>
    <n v="7"/>
    <n v="0.85699999999999998"/>
    <n v="2"/>
    <n v="5"/>
    <n v="7"/>
    <n v="3"/>
    <n v="0"/>
    <n v="0"/>
    <n v="1"/>
    <n v="1"/>
    <n v="16"/>
    <n v="15"/>
    <n v="15.6"/>
    <d v="2026-04-04T00:00:00"/>
    <m/>
    <m/>
    <m/>
    <n v="30.333333333333332"/>
  </r>
  <r>
    <x v="466"/>
    <s v="PHI"/>
    <s v="DET"/>
    <s v="L"/>
    <d v="1899-12-31T04:20:00"/>
    <n v="7"/>
    <n v="14"/>
    <n v="0.5"/>
    <n v="3"/>
    <n v="5"/>
    <n v="0.6"/>
    <n v="3"/>
    <n v="4"/>
    <n v="0.75"/>
    <n v="1"/>
    <n v="4"/>
    <n v="5"/>
    <n v="4"/>
    <n v="2"/>
    <n v="0"/>
    <n v="3"/>
    <n v="3"/>
    <n v="20"/>
    <n v="-9"/>
    <n v="15.1"/>
    <d v="2026-04-04T00:00:00"/>
    <m/>
    <m/>
    <m/>
    <n v="28.333333333333336"/>
  </r>
  <r>
    <x v="189"/>
    <s v="SAS"/>
    <s v="DEN"/>
    <s v="L"/>
    <d v="1899-12-31T09:00:00"/>
    <n v="6"/>
    <n v="12"/>
    <n v="0.5"/>
    <n v="6"/>
    <n v="9"/>
    <n v="0.66700000000000004"/>
    <n v="0"/>
    <n v="0"/>
    <m/>
    <n v="1"/>
    <n v="4"/>
    <n v="5"/>
    <n v="2"/>
    <n v="0"/>
    <n v="0"/>
    <n v="0"/>
    <n v="1"/>
    <n v="18"/>
    <n v="2"/>
    <n v="14.9"/>
    <d v="2026-04-04T00:00:00"/>
    <m/>
    <m/>
    <m/>
    <n v="33"/>
  </r>
  <r>
    <x v="66"/>
    <s v="SAS"/>
    <s v="DEN"/>
    <s v="L"/>
    <d v="1899-12-31T16:19:00"/>
    <n v="9"/>
    <n v="17"/>
    <n v="0.52900000000000003"/>
    <n v="0"/>
    <n v="4"/>
    <n v="0"/>
    <n v="2"/>
    <n v="2"/>
    <n v="1"/>
    <n v="4"/>
    <n v="1"/>
    <n v="5"/>
    <n v="9"/>
    <n v="0"/>
    <n v="0"/>
    <n v="4"/>
    <n v="6"/>
    <n v="20"/>
    <n v="-10"/>
    <n v="14.7"/>
    <d v="2026-04-04T00:00:00"/>
    <m/>
    <m/>
    <m/>
    <n v="40.316666666666663"/>
  </r>
  <r>
    <x v="277"/>
    <s v="WAS"/>
    <s v="MIA"/>
    <s v="L"/>
    <d v="1899-12-30T20:32:00"/>
    <n v="4"/>
    <n v="9"/>
    <n v="0.44400000000000001"/>
    <n v="1"/>
    <n v="2"/>
    <n v="0.5"/>
    <n v="3"/>
    <n v="3"/>
    <n v="1"/>
    <n v="6"/>
    <n v="4"/>
    <n v="10"/>
    <n v="2"/>
    <n v="1"/>
    <n v="0"/>
    <n v="0"/>
    <n v="2"/>
    <n v="12"/>
    <n v="-12"/>
    <n v="14.3"/>
    <d v="2026-04-04T00:00:00"/>
    <m/>
    <m/>
    <m/>
    <n v="20.533333333333331"/>
  </r>
  <r>
    <x v="126"/>
    <s v="SAS"/>
    <s v="DEN"/>
    <s v="L"/>
    <d v="1899-12-31T15:13:00"/>
    <n v="6"/>
    <n v="14"/>
    <n v="0.42899999999999999"/>
    <n v="3"/>
    <n v="8"/>
    <n v="0.375"/>
    <n v="3"/>
    <n v="3"/>
    <n v="1"/>
    <n v="0"/>
    <n v="5"/>
    <n v="5"/>
    <n v="2"/>
    <n v="0"/>
    <n v="1"/>
    <n v="0"/>
    <n v="0"/>
    <n v="18"/>
    <n v="-10"/>
    <n v="14.2"/>
    <d v="2026-04-04T00:00:00"/>
    <m/>
    <m/>
    <m/>
    <n v="39.216666666666669"/>
  </r>
  <r>
    <x v="313"/>
    <s v="DEN"/>
    <s v="SAS"/>
    <s v="W"/>
    <d v="1899-12-31T21:47:00"/>
    <n v="6"/>
    <n v="13"/>
    <n v="0.46200000000000002"/>
    <n v="3"/>
    <n v="7"/>
    <n v="0.42899999999999999"/>
    <n v="0"/>
    <n v="0"/>
    <m/>
    <n v="0"/>
    <n v="4"/>
    <n v="4"/>
    <n v="10"/>
    <n v="1"/>
    <n v="0"/>
    <n v="2"/>
    <n v="5"/>
    <n v="15"/>
    <n v="5"/>
    <n v="13.5"/>
    <d v="2026-04-04T00:00:00"/>
    <m/>
    <m/>
    <m/>
    <n v="45.783333333333331"/>
  </r>
  <r>
    <x v="307"/>
    <s v="MIA"/>
    <s v="WAS"/>
    <s v="W"/>
    <d v="1899-12-30T23:45:00"/>
    <n v="6"/>
    <n v="10"/>
    <n v="0.6"/>
    <n v="0"/>
    <n v="2"/>
    <n v="0"/>
    <n v="4"/>
    <n v="6"/>
    <n v="0.66700000000000004"/>
    <n v="1"/>
    <n v="6"/>
    <n v="7"/>
    <n v="4"/>
    <n v="0"/>
    <n v="1"/>
    <n v="3"/>
    <n v="1"/>
    <n v="16"/>
    <n v="27"/>
    <n v="13.2"/>
    <d v="2026-04-04T00:00:00"/>
    <m/>
    <m/>
    <m/>
    <n v="23.75"/>
  </r>
  <r>
    <x v="41"/>
    <s v="PHI"/>
    <s v="DET"/>
    <s v="L"/>
    <d v="1899-12-31T09:10:00"/>
    <n v="8"/>
    <n v="17"/>
    <n v="0.47099999999999997"/>
    <n v="2"/>
    <n v="5"/>
    <n v="0.4"/>
    <n v="5"/>
    <n v="7"/>
    <n v="0.71399999999999997"/>
    <n v="1"/>
    <n v="0"/>
    <n v="1"/>
    <n v="1"/>
    <n v="1"/>
    <n v="0"/>
    <n v="2"/>
    <n v="2"/>
    <n v="23"/>
    <n v="-27"/>
    <n v="13.1"/>
    <d v="2026-04-04T00:00:00"/>
    <m/>
    <m/>
    <m/>
    <n v="33.166666666666664"/>
  </r>
  <r>
    <x v="489"/>
    <s v="MIA"/>
    <s v="WAS"/>
    <s v="W"/>
    <d v="1899-12-31T03:48:00"/>
    <n v="4"/>
    <n v="9"/>
    <n v="0.44400000000000001"/>
    <n v="2"/>
    <n v="5"/>
    <n v="0.4"/>
    <n v="4"/>
    <n v="6"/>
    <n v="0.66700000000000004"/>
    <n v="0"/>
    <n v="3"/>
    <n v="3"/>
    <n v="9"/>
    <n v="0"/>
    <n v="2"/>
    <n v="3"/>
    <n v="3"/>
    <n v="14"/>
    <n v="-2"/>
    <n v="12.9"/>
    <d v="2026-04-04T00:00:00"/>
    <m/>
    <m/>
    <m/>
    <n v="27.800000000000004"/>
  </r>
  <r>
    <x v="94"/>
    <s v="DET"/>
    <s v="PHI"/>
    <s v="W"/>
    <d v="1899-12-31T00:49:00"/>
    <n v="7"/>
    <n v="11"/>
    <n v="0.63600000000000001"/>
    <n v="0"/>
    <n v="0"/>
    <m/>
    <n v="0"/>
    <n v="0"/>
    <m/>
    <n v="5"/>
    <n v="0"/>
    <n v="5"/>
    <n v="2"/>
    <n v="3"/>
    <n v="1"/>
    <n v="4"/>
    <n v="2"/>
    <n v="14"/>
    <n v="27"/>
    <n v="12.9"/>
    <d v="2026-04-04T00:00:00"/>
    <m/>
    <m/>
    <m/>
    <n v="24.816666666666666"/>
  </r>
  <r>
    <x v="60"/>
    <s v="MIA"/>
    <s v="WAS"/>
    <s v="W"/>
    <d v="1899-12-31T01:33:00"/>
    <n v="5"/>
    <n v="9"/>
    <n v="0.55600000000000005"/>
    <n v="2"/>
    <n v="5"/>
    <n v="0.4"/>
    <n v="0"/>
    <n v="0"/>
    <m/>
    <n v="1"/>
    <n v="3"/>
    <n v="4"/>
    <n v="6"/>
    <n v="0"/>
    <n v="0"/>
    <n v="1"/>
    <n v="1"/>
    <n v="12"/>
    <n v="19"/>
    <n v="12.1"/>
    <d v="2026-04-04T00:00:00"/>
    <m/>
    <m/>
    <m/>
    <n v="25.550000000000004"/>
  </r>
  <r>
    <x v="50"/>
    <s v="PHI"/>
    <s v="DET"/>
    <s v="L"/>
    <d v="1899-12-31T11:17:00"/>
    <n v="7"/>
    <n v="18"/>
    <n v="0.38900000000000001"/>
    <n v="2"/>
    <n v="8"/>
    <n v="0.25"/>
    <n v="3"/>
    <n v="4"/>
    <n v="0.75"/>
    <n v="3"/>
    <n v="3"/>
    <n v="6"/>
    <n v="1"/>
    <n v="2"/>
    <n v="1"/>
    <n v="3"/>
    <n v="1"/>
    <n v="19"/>
    <n v="-9"/>
    <n v="11.8"/>
    <d v="2026-04-04T00:00:00"/>
    <m/>
    <m/>
    <m/>
    <n v="35.283333333333331"/>
  </r>
  <r>
    <x v="262"/>
    <s v="WAS"/>
    <s v="MIA"/>
    <s v="L"/>
    <d v="1899-12-31T00:44:00"/>
    <n v="7"/>
    <n v="15"/>
    <n v="0.46700000000000003"/>
    <n v="5"/>
    <n v="10"/>
    <n v="0.5"/>
    <n v="0"/>
    <n v="0"/>
    <m/>
    <n v="0"/>
    <n v="2"/>
    <n v="2"/>
    <n v="2"/>
    <n v="1"/>
    <n v="1"/>
    <n v="2"/>
    <n v="3"/>
    <n v="19"/>
    <n v="3"/>
    <n v="11.8"/>
    <d v="2026-04-04T00:00:00"/>
    <m/>
    <m/>
    <m/>
    <n v="24.733333333333331"/>
  </r>
  <r>
    <x v="418"/>
    <s v="WAS"/>
    <s v="MIA"/>
    <s v="L"/>
    <d v="1899-12-30T18:51:00"/>
    <n v="5"/>
    <n v="8"/>
    <n v="0.625"/>
    <n v="2"/>
    <n v="4"/>
    <n v="0.5"/>
    <n v="2"/>
    <n v="2"/>
    <n v="1"/>
    <n v="1"/>
    <n v="2"/>
    <n v="3"/>
    <n v="1"/>
    <n v="1"/>
    <n v="1"/>
    <n v="0"/>
    <n v="6"/>
    <n v="14"/>
    <n v="13"/>
    <n v="11.7"/>
    <d v="2026-04-04T00:00:00"/>
    <m/>
    <m/>
    <m/>
    <n v="18.850000000000001"/>
  </r>
  <r>
    <x v="306"/>
    <s v="PHI"/>
    <s v="DET"/>
    <s v="L"/>
    <d v="1899-12-30T23:03:00"/>
    <n v="5"/>
    <n v="5"/>
    <n v="1"/>
    <n v="0"/>
    <n v="0"/>
    <m/>
    <n v="0"/>
    <n v="0"/>
    <m/>
    <n v="3"/>
    <n v="1"/>
    <n v="4"/>
    <n v="2"/>
    <n v="0"/>
    <n v="0"/>
    <n v="1"/>
    <n v="0"/>
    <n v="10"/>
    <n v="-2"/>
    <n v="11.3"/>
    <d v="2026-04-04T00:00:00"/>
    <m/>
    <m/>
    <m/>
    <n v="23.05"/>
  </r>
  <r>
    <x v="422"/>
    <s v="WAS"/>
    <s v="MIA"/>
    <s v="L"/>
    <d v="1899-12-31T01:05:00"/>
    <n v="5"/>
    <n v="13"/>
    <n v="0.38500000000000001"/>
    <n v="0"/>
    <n v="2"/>
    <n v="0"/>
    <n v="2"/>
    <n v="4"/>
    <n v="0.5"/>
    <n v="1"/>
    <n v="2"/>
    <n v="3"/>
    <n v="2"/>
    <n v="2"/>
    <n v="3"/>
    <n v="0"/>
    <n v="1"/>
    <n v="12"/>
    <n v="-20"/>
    <n v="10.5"/>
    <d v="2026-04-04T00:00:00"/>
    <m/>
    <m/>
    <m/>
    <n v="25.083333333333332"/>
  </r>
  <r>
    <x v="256"/>
    <s v="DET"/>
    <s v="PHI"/>
    <s v="W"/>
    <d v="1899-12-30T17:40:00"/>
    <n v="4"/>
    <n v="5"/>
    <n v="0.8"/>
    <n v="0"/>
    <n v="1"/>
    <n v="0"/>
    <n v="2"/>
    <n v="4"/>
    <n v="0.5"/>
    <n v="2"/>
    <n v="5"/>
    <n v="7"/>
    <n v="0"/>
    <n v="2"/>
    <n v="1"/>
    <n v="1"/>
    <n v="4"/>
    <n v="10"/>
    <n v="8"/>
    <n v="10.3"/>
    <d v="2026-04-04T00:00:00"/>
    <m/>
    <m/>
    <m/>
    <n v="17.666666666666668"/>
  </r>
  <r>
    <x v="310"/>
    <s v="DEN"/>
    <s v="SAS"/>
    <s v="W"/>
    <d v="1899-12-31T17:05:00"/>
    <n v="7"/>
    <n v="12"/>
    <n v="0.58299999999999996"/>
    <n v="1"/>
    <n v="4"/>
    <n v="0.25"/>
    <n v="0"/>
    <n v="0"/>
    <m/>
    <n v="1"/>
    <n v="5"/>
    <n v="6"/>
    <n v="3"/>
    <n v="0"/>
    <n v="0"/>
    <n v="2"/>
    <n v="4"/>
    <n v="15"/>
    <n v="-1"/>
    <n v="10.1"/>
    <d v="2026-04-04T00:00:00"/>
    <m/>
    <m/>
    <m/>
    <n v="41.083333333333336"/>
  </r>
  <r>
    <x v="319"/>
    <s v="DEN"/>
    <s v="SAS"/>
    <s v="W"/>
    <d v="1899-12-31T02:04:00"/>
    <n v="3"/>
    <n v="6"/>
    <n v="0.5"/>
    <n v="2"/>
    <n v="4"/>
    <n v="0.5"/>
    <n v="2"/>
    <n v="2"/>
    <n v="1"/>
    <n v="0"/>
    <n v="5"/>
    <n v="5"/>
    <n v="0"/>
    <n v="1"/>
    <n v="0"/>
    <n v="0"/>
    <n v="1"/>
    <n v="10"/>
    <n v="-4"/>
    <n v="9.1"/>
    <d v="2026-04-04T00:00:00"/>
    <m/>
    <m/>
    <m/>
    <n v="26.066666666666663"/>
  </r>
  <r>
    <x v="211"/>
    <s v="SAS"/>
    <s v="DEN"/>
    <s v="L"/>
    <d v="1899-12-30T20:12:00"/>
    <n v="5"/>
    <n v="7"/>
    <n v="0.71399999999999997"/>
    <n v="2"/>
    <n v="3"/>
    <n v="0.66700000000000004"/>
    <n v="0"/>
    <n v="1"/>
    <n v="0"/>
    <n v="1"/>
    <n v="2"/>
    <n v="3"/>
    <n v="3"/>
    <n v="0"/>
    <n v="0"/>
    <n v="2"/>
    <n v="3"/>
    <n v="12"/>
    <n v="-1"/>
    <n v="8.9"/>
    <d v="2026-04-04T00:00:00"/>
    <m/>
    <m/>
    <m/>
    <n v="20.2"/>
  </r>
  <r>
    <x v="309"/>
    <s v="DET"/>
    <s v="PHI"/>
    <s v="W"/>
    <d v="1899-12-30T23:24:00"/>
    <n v="4"/>
    <n v="7"/>
    <n v="0.57099999999999995"/>
    <n v="3"/>
    <n v="6"/>
    <n v="0.5"/>
    <n v="0"/>
    <n v="0"/>
    <m/>
    <n v="0"/>
    <n v="2"/>
    <n v="2"/>
    <n v="2"/>
    <n v="0"/>
    <n v="0"/>
    <n v="0"/>
    <n v="2"/>
    <n v="11"/>
    <n v="27"/>
    <n v="8.9"/>
    <d v="2026-04-04T00:00:00"/>
    <m/>
    <m/>
    <m/>
    <n v="23.4"/>
  </r>
  <r>
    <x v="76"/>
    <s v="DET"/>
    <s v="PHI"/>
    <s v="W"/>
    <d v="1899-12-30T19:51:00"/>
    <n v="4"/>
    <n v="10"/>
    <n v="0.4"/>
    <n v="2"/>
    <n v="3"/>
    <n v="0.66700000000000004"/>
    <n v="1"/>
    <n v="2"/>
    <n v="0.5"/>
    <n v="1"/>
    <n v="5"/>
    <n v="6"/>
    <n v="0"/>
    <n v="1"/>
    <n v="1"/>
    <n v="0"/>
    <n v="1"/>
    <n v="11"/>
    <n v="-1"/>
    <n v="8.6999999999999993"/>
    <d v="2026-04-04T00:00:00"/>
    <m/>
    <m/>
    <m/>
    <n v="19.849999999999998"/>
  </r>
  <r>
    <x v="155"/>
    <s v="MIA"/>
    <s v="WAS"/>
    <s v="W"/>
    <d v="1899-12-30T19:00:00"/>
    <n v="3"/>
    <n v="4"/>
    <n v="0.75"/>
    <n v="2"/>
    <n v="3"/>
    <n v="0.66700000000000004"/>
    <n v="0"/>
    <n v="0"/>
    <m/>
    <n v="0"/>
    <n v="1"/>
    <n v="1"/>
    <n v="4"/>
    <n v="1"/>
    <n v="0"/>
    <n v="1"/>
    <n v="3"/>
    <n v="8"/>
    <n v="12"/>
    <n v="8.3000000000000007"/>
    <d v="2026-04-04T00:00:00"/>
    <m/>
    <m/>
    <m/>
    <n v="19"/>
  </r>
  <r>
    <x v="248"/>
    <s v="SAS"/>
    <s v="DEN"/>
    <s v="L"/>
    <d v="1899-12-30T16:31:00"/>
    <n v="3"/>
    <n v="4"/>
    <n v="0.75"/>
    <n v="2"/>
    <n v="3"/>
    <n v="0.66700000000000004"/>
    <n v="0"/>
    <n v="0"/>
    <m/>
    <n v="1"/>
    <n v="0"/>
    <n v="1"/>
    <n v="1"/>
    <n v="1"/>
    <n v="0"/>
    <n v="1"/>
    <n v="1"/>
    <n v="8"/>
    <n v="2"/>
    <n v="7.4"/>
    <d v="2026-04-04T00:00:00"/>
    <m/>
    <m/>
    <m/>
    <n v="16.516666666666666"/>
  </r>
  <r>
    <x v="259"/>
    <s v="WAS"/>
    <s v="MIA"/>
    <s v="L"/>
    <d v="1899-12-30T21:55:00"/>
    <n v="2"/>
    <n v="5"/>
    <n v="0.4"/>
    <n v="0"/>
    <n v="0"/>
    <m/>
    <n v="2"/>
    <n v="2"/>
    <n v="1"/>
    <n v="3"/>
    <n v="2"/>
    <n v="5"/>
    <n v="3"/>
    <n v="0"/>
    <n v="0"/>
    <n v="0"/>
    <n v="3"/>
    <n v="6"/>
    <n v="-23"/>
    <n v="6.9"/>
    <d v="2026-04-04T00:00:00"/>
    <m/>
    <m/>
    <m/>
    <n v="21.916666666666664"/>
  </r>
  <r>
    <x v="197"/>
    <s v="DET"/>
    <s v="PHI"/>
    <s v="W"/>
    <d v="1899-12-30T21:05:00"/>
    <n v="3"/>
    <n v="6"/>
    <n v="0.5"/>
    <n v="1"/>
    <n v="2"/>
    <n v="0.5"/>
    <n v="0"/>
    <n v="0"/>
    <m/>
    <n v="1"/>
    <n v="1"/>
    <n v="2"/>
    <n v="3"/>
    <n v="1"/>
    <n v="0"/>
    <n v="1"/>
    <n v="1"/>
    <n v="7"/>
    <n v="-3"/>
    <n v="6.7"/>
    <d v="2026-04-04T00:00:00"/>
    <m/>
    <m/>
    <m/>
    <n v="21.083333333333332"/>
  </r>
  <r>
    <x v="167"/>
    <s v="WAS"/>
    <s v="MIA"/>
    <s v="L"/>
    <d v="1899-12-31T02:55:00"/>
    <n v="4"/>
    <n v="13"/>
    <n v="0.308"/>
    <n v="3"/>
    <n v="8"/>
    <n v="0.375"/>
    <n v="0"/>
    <n v="1"/>
    <n v="0"/>
    <n v="0"/>
    <n v="2"/>
    <n v="2"/>
    <n v="5"/>
    <n v="2"/>
    <n v="0"/>
    <n v="2"/>
    <n v="2"/>
    <n v="11"/>
    <n v="-25"/>
    <n v="6.4"/>
    <d v="2026-04-04T00:00:00"/>
    <m/>
    <m/>
    <m/>
    <n v="26.916666666666664"/>
  </r>
  <r>
    <x v="239"/>
    <s v="MIA"/>
    <s v="WAS"/>
    <s v="W"/>
    <d v="1899-12-30T12:05:00"/>
    <n v="2"/>
    <n v="5"/>
    <n v="0.4"/>
    <n v="0"/>
    <n v="3"/>
    <n v="0"/>
    <n v="2"/>
    <n v="2"/>
    <n v="1"/>
    <n v="0"/>
    <n v="0"/>
    <n v="0"/>
    <n v="1"/>
    <n v="2"/>
    <n v="0"/>
    <n v="0"/>
    <n v="0"/>
    <n v="6"/>
    <n v="-15"/>
    <n v="6"/>
    <d v="2026-04-04T00:00:00"/>
    <m/>
    <m/>
    <m/>
    <n v="12.083333333333332"/>
  </r>
  <r>
    <x v="451"/>
    <s v="SAS"/>
    <s v="DEN"/>
    <s v="L"/>
    <d v="1899-12-31T16:25:00"/>
    <n v="7"/>
    <n v="19"/>
    <n v="0.36799999999999999"/>
    <n v="0"/>
    <n v="6"/>
    <n v="0"/>
    <n v="0"/>
    <n v="0"/>
    <m/>
    <n v="0"/>
    <n v="4"/>
    <n v="4"/>
    <n v="4"/>
    <n v="1"/>
    <n v="0"/>
    <n v="2"/>
    <n v="4"/>
    <n v="14"/>
    <n v="7"/>
    <n v="4.9000000000000004"/>
    <d v="2026-04-04T00:00:00"/>
    <m/>
    <m/>
    <m/>
    <n v="40.416666666666664"/>
  </r>
  <r>
    <x v="494"/>
    <s v="DET"/>
    <s v="PHI"/>
    <s v="W"/>
    <d v="1899-12-30T11:08:00"/>
    <n v="2"/>
    <n v="4"/>
    <n v="0.5"/>
    <n v="1"/>
    <n v="1"/>
    <n v="1"/>
    <n v="0"/>
    <n v="0"/>
    <m/>
    <n v="1"/>
    <n v="1"/>
    <n v="2"/>
    <n v="1"/>
    <n v="0"/>
    <n v="0"/>
    <n v="0"/>
    <n v="0"/>
    <n v="5"/>
    <n v="5"/>
    <n v="4.7"/>
    <d v="2026-04-04T00:00:00"/>
    <m/>
    <m/>
    <m/>
    <n v="11.133333333333333"/>
  </r>
  <r>
    <x v="373"/>
    <s v="DEN"/>
    <s v="SAS"/>
    <s v="W"/>
    <d v="1899-12-30T11:08:00"/>
    <n v="2"/>
    <n v="5"/>
    <n v="0.4"/>
    <n v="2"/>
    <n v="4"/>
    <n v="0.5"/>
    <n v="0"/>
    <n v="0"/>
    <m/>
    <n v="0"/>
    <n v="1"/>
    <n v="1"/>
    <n v="2"/>
    <n v="0"/>
    <n v="0"/>
    <n v="0"/>
    <n v="1"/>
    <n v="6"/>
    <n v="-8"/>
    <n v="4.5999999999999996"/>
    <d v="2026-04-04T00:00:00"/>
    <m/>
    <m/>
    <m/>
    <n v="11.133333333333333"/>
  </r>
  <r>
    <x v="318"/>
    <s v="DEN"/>
    <s v="SAS"/>
    <s v="W"/>
    <d v="1899-12-30T05:33:00"/>
    <n v="3"/>
    <n v="6"/>
    <n v="0.5"/>
    <n v="0"/>
    <n v="0"/>
    <m/>
    <n v="1"/>
    <n v="2"/>
    <n v="0.5"/>
    <n v="2"/>
    <n v="1"/>
    <n v="3"/>
    <n v="0"/>
    <n v="0"/>
    <n v="0"/>
    <n v="0"/>
    <n v="2"/>
    <n v="7"/>
    <n v="-3"/>
    <n v="4.5"/>
    <d v="2026-04-04T00:00:00"/>
    <m/>
    <m/>
    <m/>
    <n v="5.5500000000000007"/>
  </r>
  <r>
    <x v="103"/>
    <s v="SAS"/>
    <s v="DEN"/>
    <s v="L"/>
    <d v="1899-12-30T17:24:00"/>
    <n v="3"/>
    <n v="10"/>
    <n v="0.3"/>
    <n v="0"/>
    <n v="6"/>
    <n v="0"/>
    <n v="4"/>
    <n v="4"/>
    <n v="1"/>
    <n v="1"/>
    <n v="1"/>
    <n v="2"/>
    <n v="0"/>
    <n v="0"/>
    <n v="0"/>
    <n v="0"/>
    <n v="2"/>
    <n v="10"/>
    <n v="-3"/>
    <n v="4.4000000000000004"/>
    <d v="2026-04-04T00:00:00"/>
    <m/>
    <m/>
    <m/>
    <n v="17.399999999999999"/>
  </r>
  <r>
    <x v="415"/>
    <s v="PHI"/>
    <s v="DET"/>
    <s v="L"/>
    <d v="1899-12-30T04:56:00"/>
    <n v="1"/>
    <n v="1"/>
    <n v="1"/>
    <n v="0"/>
    <n v="0"/>
    <m/>
    <n v="2"/>
    <n v="2"/>
    <n v="1"/>
    <n v="0"/>
    <n v="1"/>
    <n v="1"/>
    <n v="2"/>
    <n v="0"/>
    <n v="0"/>
    <n v="1"/>
    <n v="0"/>
    <n v="4"/>
    <n v="-4"/>
    <n v="4.4000000000000004"/>
    <d v="2026-04-04T00:00:00"/>
    <m/>
    <m/>
    <m/>
    <n v="4.9333333333333336"/>
  </r>
  <r>
    <x v="544"/>
    <s v="WAS"/>
    <s v="MIA"/>
    <s v="L"/>
    <d v="1899-12-30T10:29:00"/>
    <n v="0"/>
    <n v="2"/>
    <n v="0"/>
    <n v="0"/>
    <n v="0"/>
    <m/>
    <n v="0"/>
    <n v="0"/>
    <m/>
    <n v="4"/>
    <n v="5"/>
    <n v="9"/>
    <n v="2"/>
    <n v="0"/>
    <n v="0"/>
    <n v="0"/>
    <n v="0"/>
    <n v="0"/>
    <n v="5"/>
    <n v="4.3"/>
    <d v="2026-04-04T00:00:00"/>
    <m/>
    <m/>
    <m/>
    <n v="10.483333333333334"/>
  </r>
  <r>
    <x v="90"/>
    <s v="PHI"/>
    <s v="DET"/>
    <s v="L"/>
    <d v="1899-12-31T05:00:00"/>
    <n v="3"/>
    <n v="6"/>
    <n v="0.5"/>
    <n v="0"/>
    <n v="1"/>
    <n v="0"/>
    <n v="2"/>
    <n v="2"/>
    <n v="1"/>
    <n v="0"/>
    <n v="2"/>
    <n v="2"/>
    <n v="2"/>
    <n v="0"/>
    <n v="1"/>
    <n v="2"/>
    <n v="4"/>
    <n v="8"/>
    <n v="-3"/>
    <n v="4.0999999999999996"/>
    <d v="2026-04-04T00:00:00"/>
    <m/>
    <m/>
    <m/>
    <n v="29"/>
  </r>
  <r>
    <x v="295"/>
    <s v="PHI"/>
    <s v="DET"/>
    <s v="L"/>
    <d v="1899-12-30T18:15:00"/>
    <n v="2"/>
    <n v="5"/>
    <n v="0.4"/>
    <n v="0"/>
    <n v="2"/>
    <n v="0"/>
    <n v="0"/>
    <n v="0"/>
    <m/>
    <n v="2"/>
    <n v="1"/>
    <n v="3"/>
    <n v="2"/>
    <n v="1"/>
    <n v="0"/>
    <n v="1"/>
    <n v="1"/>
    <n v="4"/>
    <n v="-15"/>
    <n v="4"/>
    <d v="2026-04-04T00:00:00"/>
    <m/>
    <m/>
    <m/>
    <n v="18.25"/>
  </r>
  <r>
    <x v="125"/>
    <s v="WAS"/>
    <s v="MIA"/>
    <s v="L"/>
    <d v="1899-12-31T01:13:00"/>
    <n v="5"/>
    <n v="13"/>
    <n v="0.38500000000000001"/>
    <n v="1"/>
    <n v="5"/>
    <n v="0.2"/>
    <n v="0"/>
    <n v="0"/>
    <m/>
    <n v="0"/>
    <n v="3"/>
    <n v="3"/>
    <n v="4"/>
    <n v="0"/>
    <n v="0"/>
    <n v="2"/>
    <n v="4"/>
    <n v="11"/>
    <n v="-17"/>
    <n v="4"/>
    <d v="2026-04-04T00:00:00"/>
    <m/>
    <m/>
    <m/>
    <n v="25.216666666666665"/>
  </r>
  <r>
    <x v="228"/>
    <s v="SAS"/>
    <s v="DEN"/>
    <s v="L"/>
    <d v="1899-12-30T13:24:00"/>
    <n v="0"/>
    <n v="1"/>
    <n v="0"/>
    <n v="0"/>
    <n v="0"/>
    <m/>
    <n v="0"/>
    <n v="0"/>
    <m/>
    <n v="2"/>
    <n v="3"/>
    <n v="5"/>
    <n v="1"/>
    <n v="1"/>
    <n v="0"/>
    <n v="0"/>
    <n v="1"/>
    <n v="0"/>
    <n v="-6"/>
    <n v="2.9"/>
    <d v="2026-04-04T00:00:00"/>
    <m/>
    <m/>
    <m/>
    <n v="13.4"/>
  </r>
  <r>
    <x v="224"/>
    <s v="MIA"/>
    <s v="WAS"/>
    <s v="W"/>
    <d v="1899-12-30T12:57:00"/>
    <n v="2"/>
    <n v="6"/>
    <n v="0.33300000000000002"/>
    <n v="1"/>
    <n v="4"/>
    <n v="0.25"/>
    <n v="0"/>
    <n v="0"/>
    <m/>
    <n v="0"/>
    <n v="0"/>
    <n v="0"/>
    <n v="2"/>
    <n v="0"/>
    <n v="0"/>
    <n v="0"/>
    <n v="1"/>
    <n v="5"/>
    <n v="-19"/>
    <n v="2.6"/>
    <d v="2026-04-04T00:00:00"/>
    <m/>
    <m/>
    <m/>
    <n v="12.95"/>
  </r>
  <r>
    <x v="131"/>
    <s v="DET"/>
    <s v="PHI"/>
    <s v="W"/>
    <d v="1899-12-31T01:13:00"/>
    <n v="2"/>
    <n v="9"/>
    <n v="0.222"/>
    <n v="1"/>
    <n v="6"/>
    <n v="0.16700000000000001"/>
    <n v="0"/>
    <n v="0"/>
    <m/>
    <n v="1"/>
    <n v="4"/>
    <n v="5"/>
    <n v="6"/>
    <n v="0"/>
    <n v="0"/>
    <n v="2"/>
    <n v="3"/>
    <n v="5"/>
    <n v="-4"/>
    <n v="2.4"/>
    <d v="2026-04-04T00:00:00"/>
    <m/>
    <m/>
    <m/>
    <n v="25.216666666666665"/>
  </r>
  <r>
    <x v="533"/>
    <s v="PHI"/>
    <s v="DET"/>
    <s v="L"/>
    <d v="1899-12-30T08:30:00"/>
    <n v="1"/>
    <n v="3"/>
    <n v="0.33300000000000002"/>
    <n v="0"/>
    <n v="2"/>
    <n v="0"/>
    <n v="0"/>
    <n v="0"/>
    <m/>
    <n v="0"/>
    <n v="3"/>
    <n v="3"/>
    <n v="1"/>
    <n v="0"/>
    <n v="0"/>
    <n v="0"/>
    <n v="0"/>
    <n v="2"/>
    <n v="6"/>
    <n v="1.9"/>
    <d v="2026-04-04T00:00:00"/>
    <m/>
    <m/>
    <m/>
    <n v="8.5"/>
  </r>
  <r>
    <x v="320"/>
    <s v="DEN"/>
    <s v="SAS"/>
    <s v="W"/>
    <d v="1899-12-30T11:01:00"/>
    <n v="2"/>
    <n v="7"/>
    <n v="0.28599999999999998"/>
    <n v="1"/>
    <n v="3"/>
    <n v="0.33300000000000002"/>
    <n v="0"/>
    <n v="0"/>
    <m/>
    <n v="1"/>
    <n v="1"/>
    <n v="2"/>
    <n v="1"/>
    <n v="1"/>
    <n v="0"/>
    <n v="1"/>
    <n v="3"/>
    <n v="5"/>
    <n v="-12"/>
    <n v="1.4"/>
    <d v="2026-04-04T00:00:00"/>
    <m/>
    <m/>
    <m/>
    <n v="11.016666666666666"/>
  </r>
  <r>
    <x v="278"/>
    <s v="DET"/>
    <s v="PHI"/>
    <s v="W"/>
    <d v="1899-12-30T06:21:00"/>
    <n v="1"/>
    <n v="2"/>
    <n v="0.5"/>
    <n v="0"/>
    <n v="0"/>
    <m/>
    <n v="0"/>
    <n v="0"/>
    <m/>
    <n v="0"/>
    <n v="1"/>
    <n v="1"/>
    <n v="0"/>
    <n v="0"/>
    <n v="0"/>
    <n v="0"/>
    <n v="0"/>
    <n v="2"/>
    <n v="-9"/>
    <n v="1.3"/>
    <d v="2026-04-04T00:00:00"/>
    <m/>
    <m/>
    <m/>
    <n v="6.35"/>
  </r>
  <r>
    <x v="186"/>
    <s v="PHI"/>
    <s v="DET"/>
    <s v="L"/>
    <d v="1899-12-31T00:16:00"/>
    <n v="1"/>
    <n v="4"/>
    <n v="0.25"/>
    <n v="1"/>
    <n v="3"/>
    <n v="0.33300000000000002"/>
    <n v="0"/>
    <n v="0"/>
    <m/>
    <n v="0"/>
    <n v="4"/>
    <n v="4"/>
    <n v="1"/>
    <n v="1"/>
    <n v="0"/>
    <n v="1"/>
    <n v="3"/>
    <n v="3"/>
    <n v="-28"/>
    <n v="1.3"/>
    <d v="2026-04-04T00:00:00"/>
    <m/>
    <m/>
    <m/>
    <n v="24.266666666666666"/>
  </r>
  <r>
    <x v="300"/>
    <s v="SAS"/>
    <s v="DEN"/>
    <s v="L"/>
    <d v="1899-12-30T04:56:00"/>
    <n v="0"/>
    <n v="0"/>
    <m/>
    <n v="0"/>
    <n v="0"/>
    <m/>
    <n v="0"/>
    <n v="0"/>
    <m/>
    <n v="0"/>
    <n v="2"/>
    <n v="2"/>
    <n v="0"/>
    <n v="1"/>
    <n v="0"/>
    <n v="0"/>
    <n v="1"/>
    <n v="0"/>
    <n v="5"/>
    <n v="1.2"/>
    <d v="2026-04-04T00:00:00"/>
    <m/>
    <m/>
    <m/>
    <n v="4.9333333333333336"/>
  </r>
  <r>
    <x v="340"/>
    <s v="MIA"/>
    <s v="WAS"/>
    <s v="W"/>
    <d v="1899-12-30T00:36:00"/>
    <n v="0"/>
    <n v="0"/>
    <m/>
    <n v="0"/>
    <n v="0"/>
    <m/>
    <n v="0"/>
    <n v="0"/>
    <m/>
    <n v="1"/>
    <n v="0"/>
    <n v="1"/>
    <n v="0"/>
    <n v="0"/>
    <n v="0"/>
    <n v="0"/>
    <n v="0"/>
    <n v="0"/>
    <n v="1"/>
    <n v="0.7"/>
    <d v="2026-04-04T00:00:00"/>
    <m/>
    <m/>
    <m/>
    <n v="0.60000000000000009"/>
  </r>
  <r>
    <x v="198"/>
    <s v="PHI"/>
    <s v="DET"/>
    <s v="L"/>
    <d v="1899-12-30T04:56:00"/>
    <n v="0"/>
    <n v="0"/>
    <m/>
    <n v="0"/>
    <n v="0"/>
    <m/>
    <n v="0"/>
    <n v="0"/>
    <m/>
    <n v="0"/>
    <n v="1"/>
    <n v="1"/>
    <n v="0"/>
    <n v="0"/>
    <n v="0"/>
    <n v="0"/>
    <n v="0"/>
    <n v="0"/>
    <n v="-4"/>
    <n v="0.3"/>
    <d v="2026-04-04T00:00:00"/>
    <m/>
    <m/>
    <m/>
    <n v="4.9333333333333336"/>
  </r>
  <r>
    <x v="526"/>
    <s v="PHI"/>
    <s v="DET"/>
    <s v="L"/>
    <d v="1899-12-30T03:08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04T00:00:00"/>
    <m/>
    <m/>
    <m/>
    <n v="3.1333333333333337"/>
  </r>
  <r>
    <x v="303"/>
    <s v="DEN"/>
    <s v="SAS"/>
    <s v="W"/>
    <d v="1899-12-30T02:03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4-04T00:00:00"/>
    <m/>
    <m/>
    <m/>
    <n v="2.0499999999999998"/>
  </r>
  <r>
    <x v="347"/>
    <s v="DET"/>
    <s v="PHI"/>
    <s v="W"/>
    <d v="1899-12-30T02:0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4-04T00:00:00"/>
    <m/>
    <m/>
    <m/>
    <n v="2.0999999999999996"/>
  </r>
  <r>
    <x v="282"/>
    <s v="PHI"/>
    <s v="DET"/>
    <s v="L"/>
    <d v="1899-12-30T09:47:00"/>
    <n v="0"/>
    <n v="2"/>
    <n v="0"/>
    <n v="0"/>
    <n v="1"/>
    <n v="0"/>
    <n v="0"/>
    <n v="0"/>
    <m/>
    <n v="0"/>
    <n v="0"/>
    <n v="0"/>
    <n v="0"/>
    <n v="1"/>
    <n v="0"/>
    <n v="0"/>
    <n v="1"/>
    <n v="0"/>
    <n v="-13"/>
    <n v="-0.8"/>
    <d v="2026-04-04T00:00:00"/>
    <m/>
    <m/>
    <m/>
    <n v="9.7833333333333332"/>
  </r>
  <r>
    <x v="540"/>
    <s v="WAS"/>
    <s v="MIA"/>
    <s v="L"/>
    <d v="1899-12-30T04:21:00"/>
    <n v="0"/>
    <n v="1"/>
    <n v="0"/>
    <n v="0"/>
    <n v="0"/>
    <m/>
    <n v="0"/>
    <n v="0"/>
    <m/>
    <n v="0"/>
    <n v="0"/>
    <n v="0"/>
    <n v="0"/>
    <n v="0"/>
    <n v="0"/>
    <n v="0"/>
    <n v="1"/>
    <n v="0"/>
    <n v="-7"/>
    <n v="-1.1000000000000001"/>
    <d v="2026-04-04T00:00:00"/>
    <m/>
    <m/>
    <m/>
    <n v="4.3499999999999996"/>
  </r>
  <r>
    <x v="219"/>
    <s v="PHI"/>
    <s v="DET"/>
    <s v="L"/>
    <d v="1899-12-30T17:22:00"/>
    <n v="0"/>
    <n v="4"/>
    <n v="0"/>
    <n v="0"/>
    <n v="2"/>
    <n v="0"/>
    <n v="0"/>
    <n v="0"/>
    <m/>
    <n v="0"/>
    <n v="3"/>
    <n v="3"/>
    <n v="1"/>
    <n v="0"/>
    <n v="0"/>
    <n v="1"/>
    <n v="2"/>
    <n v="0"/>
    <n v="-8"/>
    <n v="-3"/>
    <d v="2026-04-04T00:00:00"/>
    <m/>
    <m/>
    <m/>
    <n v="17.366666666666667"/>
  </r>
  <r>
    <x v="238"/>
    <s v="DAL"/>
    <s v="LAL"/>
    <s v="W"/>
    <d v="1899-12-31T14:31:00"/>
    <n v="14"/>
    <n v="27"/>
    <n v="0.51900000000000002"/>
    <n v="2"/>
    <n v="4"/>
    <n v="0.5"/>
    <n v="15"/>
    <n v="17"/>
    <n v="0.88200000000000001"/>
    <n v="0"/>
    <n v="8"/>
    <n v="8"/>
    <n v="9"/>
    <n v="2"/>
    <n v="1"/>
    <n v="2"/>
    <n v="2"/>
    <n v="45"/>
    <n v="11"/>
    <n v="39.5"/>
    <d v="2026-04-05T00:00:00"/>
    <m/>
    <m/>
    <m/>
    <n v="38.516666666666666"/>
  </r>
  <r>
    <x v="359"/>
    <s v="MEM"/>
    <s v="MIL"/>
    <s v="L"/>
    <d v="1899-12-31T15:02:00"/>
    <n v="9"/>
    <n v="19"/>
    <n v="0.47399999999999998"/>
    <n v="2"/>
    <n v="6"/>
    <n v="0.33300000000000002"/>
    <n v="13"/>
    <n v="16"/>
    <n v="0.81299999999999994"/>
    <n v="5"/>
    <n v="5"/>
    <n v="10"/>
    <n v="10"/>
    <n v="4"/>
    <n v="1"/>
    <n v="4"/>
    <n v="3"/>
    <n v="33"/>
    <n v="-8"/>
    <n v="33.6"/>
    <d v="2026-04-05T00:00:00"/>
    <m/>
    <m/>
    <m/>
    <n v="39.033333333333331"/>
  </r>
  <r>
    <x v="9"/>
    <s v="HOU"/>
    <s v="GSW"/>
    <s v="W"/>
    <d v="1899-12-31T13:15:00"/>
    <n v="10"/>
    <n v="17"/>
    <n v="0.58799999999999997"/>
    <n v="3"/>
    <n v="6"/>
    <n v="0.5"/>
    <n v="8"/>
    <n v="9"/>
    <n v="0.88900000000000001"/>
    <n v="0"/>
    <n v="8"/>
    <n v="8"/>
    <n v="8"/>
    <n v="0"/>
    <n v="3"/>
    <n v="3"/>
    <n v="3"/>
    <n v="31"/>
    <n v="-4"/>
    <n v="28.6"/>
    <d v="2026-04-05T00:00:00"/>
    <m/>
    <m/>
    <m/>
    <n v="37.25"/>
  </r>
  <r>
    <x v="54"/>
    <s v="CLE"/>
    <s v="IND"/>
    <s v="W"/>
    <d v="1899-12-31T08:51:00"/>
    <n v="16"/>
    <n v="27"/>
    <n v="0.59299999999999997"/>
    <n v="2"/>
    <n v="7"/>
    <n v="0.28599999999999998"/>
    <n v="4"/>
    <n v="5"/>
    <n v="0.8"/>
    <n v="1"/>
    <n v="5"/>
    <n v="6"/>
    <n v="6"/>
    <n v="1"/>
    <n v="0"/>
    <n v="3"/>
    <n v="3"/>
    <n v="38"/>
    <n v="8"/>
    <n v="28.3"/>
    <d v="2026-04-05T00:00:00"/>
    <m/>
    <m/>
    <m/>
    <n v="32.849999999999994"/>
  </r>
  <r>
    <x v="86"/>
    <s v="UTA"/>
    <s v="OKC"/>
    <s v="L"/>
    <d v="1899-12-31T19:14:00"/>
    <n v="11"/>
    <n v="19"/>
    <n v="0.57899999999999996"/>
    <n v="6"/>
    <n v="10"/>
    <n v="0.6"/>
    <n v="6"/>
    <n v="6"/>
    <n v="1"/>
    <n v="0"/>
    <n v="4"/>
    <n v="4"/>
    <n v="5"/>
    <n v="1"/>
    <n v="0"/>
    <n v="2"/>
    <n v="2"/>
    <n v="34"/>
    <n v="-26"/>
    <n v="28"/>
    <d v="2026-04-05T00:00:00"/>
    <m/>
    <m/>
    <m/>
    <n v="43.233333333333334"/>
  </r>
  <r>
    <x v="468"/>
    <s v="LAL"/>
    <s v="DAL"/>
    <s v="L"/>
    <d v="1899-12-31T14:43:00"/>
    <n v="12"/>
    <n v="22"/>
    <n v="0.54500000000000004"/>
    <n v="1"/>
    <n v="6"/>
    <n v="0.16700000000000001"/>
    <n v="5"/>
    <n v="9"/>
    <n v="0.55600000000000005"/>
    <n v="0"/>
    <n v="9"/>
    <n v="9"/>
    <n v="15"/>
    <n v="1"/>
    <n v="0"/>
    <n v="4"/>
    <n v="1"/>
    <n v="30"/>
    <n v="1"/>
    <n v="27.6"/>
    <d v="2026-04-05T00:00:00"/>
    <m/>
    <m/>
    <m/>
    <n v="38.716666666666669"/>
  </r>
  <r>
    <x v="96"/>
    <s v="CHO"/>
    <s v="MIN"/>
    <s v="W"/>
    <d v="1899-12-31T07:24:00"/>
    <n v="13"/>
    <n v="22"/>
    <n v="0.59099999999999997"/>
    <n v="7"/>
    <n v="14"/>
    <n v="0.5"/>
    <n v="2"/>
    <n v="2"/>
    <n v="1"/>
    <n v="0"/>
    <n v="3"/>
    <n v="3"/>
    <n v="8"/>
    <n v="1"/>
    <n v="0"/>
    <n v="4"/>
    <n v="2"/>
    <n v="35"/>
    <n v="15"/>
    <n v="27.5"/>
    <d v="2026-04-05T00:00:00"/>
    <m/>
    <m/>
    <m/>
    <n v="31.4"/>
  </r>
  <r>
    <x v="62"/>
    <s v="CHO"/>
    <s v="MIN"/>
    <s v="W"/>
    <d v="1899-12-31T09:46:00"/>
    <n v="10"/>
    <n v="12"/>
    <n v="0.83299999999999996"/>
    <n v="4"/>
    <n v="4"/>
    <n v="1"/>
    <n v="1"/>
    <n v="1"/>
    <n v="1"/>
    <n v="2"/>
    <n v="6"/>
    <n v="8"/>
    <n v="7"/>
    <n v="0"/>
    <n v="0"/>
    <n v="2"/>
    <n v="1"/>
    <n v="25"/>
    <n v="16"/>
    <n v="26.3"/>
    <d v="2026-04-05T00:00:00"/>
    <m/>
    <m/>
    <m/>
    <n v="33.766666666666666"/>
  </r>
  <r>
    <x v="89"/>
    <s v="CLE"/>
    <s v="IND"/>
    <s v="W"/>
    <d v="1899-12-31T10:17:00"/>
    <n v="8"/>
    <n v="17"/>
    <n v="0.47099999999999997"/>
    <n v="5"/>
    <n v="11"/>
    <n v="0.45500000000000002"/>
    <n v="7"/>
    <n v="8"/>
    <n v="0.875"/>
    <n v="0"/>
    <n v="4"/>
    <n v="4"/>
    <n v="7"/>
    <n v="3"/>
    <n v="1"/>
    <n v="2"/>
    <n v="3"/>
    <n v="28"/>
    <n v="12"/>
    <n v="25.5"/>
    <d v="2026-04-05T00:00:00"/>
    <m/>
    <m/>
    <m/>
    <n v="34.283333333333331"/>
  </r>
  <r>
    <x v="564"/>
    <s v="MIL"/>
    <s v="MEM"/>
    <s v="W"/>
    <d v="1899-12-31T05:26:00"/>
    <n v="7"/>
    <n v="8"/>
    <n v="0.875"/>
    <n v="3"/>
    <n v="4"/>
    <n v="0.75"/>
    <n v="4"/>
    <n v="4"/>
    <n v="1"/>
    <n v="1"/>
    <n v="3"/>
    <n v="4"/>
    <n v="3"/>
    <n v="5"/>
    <n v="0"/>
    <n v="2"/>
    <n v="1"/>
    <n v="21"/>
    <n v="19"/>
    <n v="24.5"/>
    <d v="2026-04-05T00:00:00"/>
    <m/>
    <m/>
    <m/>
    <n v="29.433333333333337"/>
  </r>
  <r>
    <x v="93"/>
    <s v="CHI"/>
    <s v="PHO"/>
    <s v="L"/>
    <d v="1899-12-31T07:04:00"/>
    <n v="12"/>
    <n v="20"/>
    <n v="0.6"/>
    <n v="1"/>
    <n v="4"/>
    <n v="0.25"/>
    <n v="4"/>
    <n v="4"/>
    <n v="1"/>
    <n v="0"/>
    <n v="3"/>
    <n v="3"/>
    <n v="6"/>
    <n v="2"/>
    <n v="0"/>
    <n v="2"/>
    <n v="3"/>
    <n v="29"/>
    <n v="-1"/>
    <n v="23.7"/>
    <d v="2026-04-05T00:00:00"/>
    <m/>
    <m/>
    <m/>
    <n v="31.06666666666667"/>
  </r>
  <r>
    <x v="105"/>
    <s v="BOS"/>
    <s v="TOR"/>
    <s v="W"/>
    <d v="1899-12-31T09:52:00"/>
    <n v="9"/>
    <n v="10"/>
    <n v="0.9"/>
    <n v="0"/>
    <n v="0"/>
    <m/>
    <n v="0"/>
    <n v="0"/>
    <m/>
    <n v="5"/>
    <n v="2"/>
    <n v="7"/>
    <n v="4"/>
    <n v="0"/>
    <n v="3"/>
    <n v="0"/>
    <n v="4"/>
    <n v="18"/>
    <n v="30"/>
    <n v="22"/>
    <d v="2026-04-05T00:00:00"/>
    <m/>
    <m/>
    <m/>
    <n v="33.866666666666667"/>
  </r>
  <r>
    <x v="503"/>
    <s v="IND"/>
    <s v="CLE"/>
    <s v="L"/>
    <d v="1899-12-31T06:23:00"/>
    <n v="6"/>
    <n v="10"/>
    <n v="0.6"/>
    <n v="3"/>
    <n v="5"/>
    <n v="0.6"/>
    <n v="6"/>
    <n v="8"/>
    <n v="0.75"/>
    <n v="3"/>
    <n v="9"/>
    <n v="12"/>
    <n v="4"/>
    <n v="0"/>
    <n v="0"/>
    <n v="1"/>
    <n v="1"/>
    <n v="21"/>
    <n v="-8"/>
    <n v="21.8"/>
    <d v="2026-04-05T00:00:00"/>
    <m/>
    <m/>
    <m/>
    <n v="30.383333333333333"/>
  </r>
  <r>
    <x v="217"/>
    <s v="WAS"/>
    <s v="BRK"/>
    <s v="L"/>
    <d v="1899-12-31T11:06:00"/>
    <n v="9"/>
    <n v="16"/>
    <n v="0.56299999999999994"/>
    <n v="3"/>
    <n v="7"/>
    <n v="0.42899999999999999"/>
    <n v="9"/>
    <n v="12"/>
    <n v="0.75"/>
    <n v="1"/>
    <n v="3"/>
    <n v="4"/>
    <n v="6"/>
    <n v="0"/>
    <n v="0"/>
    <n v="4"/>
    <n v="4"/>
    <n v="30"/>
    <n v="-7"/>
    <n v="21.4"/>
    <d v="2026-04-05T00:00:00"/>
    <m/>
    <m/>
    <m/>
    <n v="35.099999999999994"/>
  </r>
  <r>
    <x v="6"/>
    <s v="GSW"/>
    <s v="HOU"/>
    <s v="L"/>
    <d v="1899-12-31T02:08:00"/>
    <n v="11"/>
    <n v="21"/>
    <n v="0.52400000000000002"/>
    <n v="5"/>
    <n v="10"/>
    <n v="0.5"/>
    <n v="2"/>
    <n v="3"/>
    <n v="0.66700000000000004"/>
    <n v="0"/>
    <n v="2"/>
    <n v="2"/>
    <n v="4"/>
    <n v="1"/>
    <n v="0"/>
    <n v="1"/>
    <n v="1"/>
    <n v="29"/>
    <n v="12"/>
    <n v="21.3"/>
    <d v="2026-04-05T00:00:00"/>
    <m/>
    <m/>
    <m/>
    <n v="26.133333333333333"/>
  </r>
  <r>
    <x v="130"/>
    <s v="NOP"/>
    <s v="ORL"/>
    <s v="L"/>
    <d v="1899-12-31T14:46:00"/>
    <n v="10"/>
    <n v="24"/>
    <n v="0.41699999999999998"/>
    <n v="3"/>
    <n v="8"/>
    <n v="0.375"/>
    <n v="9"/>
    <n v="11"/>
    <n v="0.81799999999999995"/>
    <n v="2"/>
    <n v="4"/>
    <n v="6"/>
    <n v="1"/>
    <n v="2"/>
    <n v="0"/>
    <n v="1"/>
    <n v="4"/>
    <n v="32"/>
    <n v="6"/>
    <n v="21.1"/>
    <d v="2026-04-05T00:00:00"/>
    <m/>
    <m/>
    <m/>
    <n v="38.766666666666666"/>
  </r>
  <r>
    <x v="1"/>
    <s v="HOU"/>
    <s v="GSW"/>
    <s v="W"/>
    <d v="1899-12-31T12:54:00"/>
    <n v="10"/>
    <n v="19"/>
    <n v="0.52600000000000002"/>
    <n v="1"/>
    <n v="5"/>
    <n v="0.2"/>
    <n v="3"/>
    <n v="3"/>
    <n v="1"/>
    <n v="3"/>
    <n v="3"/>
    <n v="6"/>
    <n v="7"/>
    <n v="0"/>
    <n v="2"/>
    <n v="2"/>
    <n v="3"/>
    <n v="24"/>
    <n v="-1"/>
    <n v="20.8"/>
    <d v="2026-04-05T00:00:00"/>
    <m/>
    <m/>
    <m/>
    <n v="36.900000000000006"/>
  </r>
  <r>
    <x v="71"/>
    <s v="ORL"/>
    <s v="NOP"/>
    <s v="W"/>
    <d v="1899-12-31T14:02:00"/>
    <n v="6"/>
    <n v="14"/>
    <n v="0.42899999999999999"/>
    <n v="0"/>
    <n v="3"/>
    <n v="0"/>
    <n v="11"/>
    <n v="15"/>
    <n v="0.73299999999999998"/>
    <n v="3"/>
    <n v="13"/>
    <n v="16"/>
    <n v="6"/>
    <n v="2"/>
    <n v="1"/>
    <n v="5"/>
    <n v="3"/>
    <n v="23"/>
    <n v="-1"/>
    <n v="20.7"/>
    <d v="2026-04-05T00:00:00"/>
    <m/>
    <m/>
    <m/>
    <n v="38.033333333333331"/>
  </r>
  <r>
    <x v="5"/>
    <s v="OKC"/>
    <s v="UTA"/>
    <s v="W"/>
    <d v="1899-12-30T22:13:00"/>
    <n v="8"/>
    <n v="11"/>
    <n v="0.72699999999999998"/>
    <n v="4"/>
    <n v="5"/>
    <n v="0.8"/>
    <n v="1"/>
    <n v="2"/>
    <n v="0.5"/>
    <n v="1"/>
    <n v="6"/>
    <n v="7"/>
    <n v="1"/>
    <n v="0"/>
    <n v="4"/>
    <n v="1"/>
    <n v="1"/>
    <n v="21"/>
    <n v="30"/>
    <n v="20.7"/>
    <d v="2026-04-05T00:00:00"/>
    <m/>
    <m/>
    <m/>
    <n v="22.216666666666669"/>
  </r>
  <r>
    <x v="546"/>
    <s v="BOS"/>
    <s v="TOR"/>
    <s v="W"/>
    <d v="1899-12-31T10:00:00"/>
    <n v="7"/>
    <n v="15"/>
    <n v="0.46700000000000003"/>
    <n v="2"/>
    <n v="6"/>
    <n v="0.33300000000000002"/>
    <n v="7"/>
    <n v="8"/>
    <n v="0.875"/>
    <n v="0"/>
    <n v="13"/>
    <n v="13"/>
    <n v="7"/>
    <n v="3"/>
    <n v="0"/>
    <n v="5"/>
    <n v="3"/>
    <n v="23"/>
    <n v="13"/>
    <n v="20.5"/>
    <d v="2026-04-05T00:00:00"/>
    <m/>
    <m/>
    <m/>
    <n v="34"/>
  </r>
  <r>
    <x v="316"/>
    <s v="IND"/>
    <s v="CLE"/>
    <s v="L"/>
    <d v="1899-12-30T23:28:00"/>
    <n v="4"/>
    <n v="10"/>
    <n v="0.4"/>
    <n v="3"/>
    <n v="7"/>
    <n v="0.42899999999999999"/>
    <n v="10"/>
    <n v="10"/>
    <n v="1"/>
    <n v="1"/>
    <n v="7"/>
    <n v="8"/>
    <n v="4"/>
    <n v="1"/>
    <n v="0"/>
    <n v="1"/>
    <n v="2"/>
    <n v="21"/>
    <n v="0"/>
    <n v="20.399999999999999"/>
    <d v="2026-04-05T00:00:00"/>
    <m/>
    <m/>
    <m/>
    <n v="23.466666666666665"/>
  </r>
  <r>
    <x v="185"/>
    <s v="LAC"/>
    <s v="SAC"/>
    <s v="W"/>
    <d v="1899-12-31T05:51:00"/>
    <n v="9"/>
    <n v="18"/>
    <n v="0.5"/>
    <n v="3"/>
    <n v="9"/>
    <n v="0.33300000000000002"/>
    <n v="5"/>
    <n v="5"/>
    <n v="1"/>
    <n v="1"/>
    <n v="5"/>
    <n v="6"/>
    <n v="3"/>
    <n v="0"/>
    <n v="0"/>
    <n v="1"/>
    <n v="1"/>
    <n v="26"/>
    <n v="26"/>
    <n v="19.899999999999999"/>
    <d v="2026-04-05T00:00:00"/>
    <m/>
    <m/>
    <m/>
    <n v="29.849999999999998"/>
  </r>
  <r>
    <x v="225"/>
    <s v="NOP"/>
    <s v="ORL"/>
    <s v="L"/>
    <d v="1899-12-31T15:47:00"/>
    <n v="8"/>
    <n v="9"/>
    <n v="0.88900000000000001"/>
    <n v="0"/>
    <n v="0"/>
    <m/>
    <n v="2"/>
    <n v="4"/>
    <n v="0.5"/>
    <n v="4"/>
    <n v="9"/>
    <n v="13"/>
    <n v="3"/>
    <n v="0"/>
    <n v="4"/>
    <n v="3"/>
    <n v="4"/>
    <n v="18"/>
    <n v="1"/>
    <n v="19.899999999999999"/>
    <d v="2026-04-05T00:00:00"/>
    <m/>
    <m/>
    <m/>
    <n v="39.783333333333331"/>
  </r>
  <r>
    <x v="17"/>
    <s v="LAL"/>
    <s v="DAL"/>
    <s v="L"/>
    <d v="1899-12-31T15:02:00"/>
    <n v="9"/>
    <n v="13"/>
    <n v="0.69199999999999995"/>
    <n v="3"/>
    <n v="5"/>
    <n v="0.6"/>
    <n v="0"/>
    <n v="0"/>
    <m/>
    <n v="2"/>
    <n v="5"/>
    <n v="7"/>
    <n v="1"/>
    <n v="1"/>
    <n v="0"/>
    <n v="0"/>
    <n v="1"/>
    <n v="21"/>
    <n v="5"/>
    <n v="19.7"/>
    <d v="2026-04-05T00:00:00"/>
    <m/>
    <m/>
    <m/>
    <n v="39.033333333333331"/>
  </r>
  <r>
    <x v="108"/>
    <s v="ORL"/>
    <s v="NOP"/>
    <s v="W"/>
    <d v="1899-12-31T10:08:00"/>
    <n v="8"/>
    <n v="19"/>
    <n v="0.42099999999999999"/>
    <n v="3"/>
    <n v="8"/>
    <n v="0.375"/>
    <n v="8"/>
    <n v="11"/>
    <n v="0.72699999999999998"/>
    <n v="2"/>
    <n v="4"/>
    <n v="6"/>
    <n v="4"/>
    <n v="1"/>
    <n v="1"/>
    <n v="2"/>
    <n v="3"/>
    <n v="27"/>
    <n v="8"/>
    <n v="19.600000000000001"/>
    <d v="2026-04-05T00:00:00"/>
    <m/>
    <m/>
    <m/>
    <n v="34.133333333333333"/>
  </r>
  <r>
    <x v="69"/>
    <s v="PHO"/>
    <s v="CHI"/>
    <s v="W"/>
    <d v="1899-12-31T11:41:00"/>
    <n v="9"/>
    <n v="22"/>
    <n v="0.40899999999999997"/>
    <n v="3"/>
    <n v="7"/>
    <n v="0.42899999999999999"/>
    <n v="9"/>
    <n v="10"/>
    <n v="0.9"/>
    <n v="0"/>
    <n v="3"/>
    <n v="3"/>
    <n v="4"/>
    <n v="1"/>
    <n v="0"/>
    <n v="1"/>
    <n v="5"/>
    <n v="30"/>
    <n v="3"/>
    <n v="19.5"/>
    <d v="2026-04-05T00:00:00"/>
    <m/>
    <m/>
    <m/>
    <n v="35.68333333333333"/>
  </r>
  <r>
    <x v="3"/>
    <s v="OKC"/>
    <s v="UTA"/>
    <s v="W"/>
    <d v="1899-12-30T23:37:00"/>
    <n v="7"/>
    <n v="10"/>
    <n v="0.7"/>
    <n v="2"/>
    <n v="3"/>
    <n v="0.66700000000000004"/>
    <n v="4"/>
    <n v="5"/>
    <n v="0.8"/>
    <n v="0"/>
    <n v="4"/>
    <n v="4"/>
    <n v="7"/>
    <n v="1"/>
    <n v="0"/>
    <n v="3"/>
    <n v="0"/>
    <n v="20"/>
    <n v="26"/>
    <n v="19.5"/>
    <d v="2026-04-05T00:00:00"/>
    <m/>
    <m/>
    <m/>
    <n v="23.616666666666667"/>
  </r>
  <r>
    <x v="190"/>
    <s v="MIL"/>
    <s v="MEM"/>
    <s v="W"/>
    <d v="1899-12-31T08:26:00"/>
    <n v="10"/>
    <n v="16"/>
    <n v="0.625"/>
    <n v="4"/>
    <n v="7"/>
    <n v="0.57099999999999995"/>
    <n v="0"/>
    <n v="0"/>
    <m/>
    <n v="1"/>
    <n v="3"/>
    <n v="4"/>
    <n v="3"/>
    <n v="1"/>
    <n v="0"/>
    <n v="2"/>
    <n v="1"/>
    <n v="24"/>
    <n v="0"/>
    <n v="19.100000000000001"/>
    <d v="2026-04-05T00:00:00"/>
    <m/>
    <m/>
    <m/>
    <n v="32.433333333333337"/>
  </r>
  <r>
    <x v="273"/>
    <s v="MIN"/>
    <s v="CHO"/>
    <s v="L"/>
    <d v="1899-12-31T04:41:00"/>
    <n v="5"/>
    <n v="11"/>
    <n v="0.45500000000000002"/>
    <n v="5"/>
    <n v="11"/>
    <n v="0.45500000000000002"/>
    <n v="3"/>
    <n v="4"/>
    <n v="0.75"/>
    <n v="2"/>
    <n v="4"/>
    <n v="6"/>
    <n v="6"/>
    <n v="2"/>
    <n v="1"/>
    <n v="2"/>
    <n v="1"/>
    <n v="18"/>
    <n v="-1"/>
    <n v="19"/>
    <d v="2026-04-05T00:00:00"/>
    <m/>
    <m/>
    <m/>
    <n v="28.683333333333337"/>
  </r>
  <r>
    <x v="143"/>
    <s v="MIL"/>
    <s v="MEM"/>
    <s v="W"/>
    <d v="1899-12-30T21:52:00"/>
    <n v="6"/>
    <n v="13"/>
    <n v="0.46200000000000002"/>
    <n v="1"/>
    <n v="4"/>
    <n v="0.25"/>
    <n v="6"/>
    <n v="7"/>
    <n v="0.85699999999999998"/>
    <n v="4"/>
    <n v="7"/>
    <n v="11"/>
    <n v="0"/>
    <n v="2"/>
    <n v="2"/>
    <n v="0"/>
    <n v="3"/>
    <n v="19"/>
    <n v="-3"/>
    <n v="19"/>
    <d v="2026-04-05T00:00:00"/>
    <m/>
    <m/>
    <m/>
    <n v="21.866666666666667"/>
  </r>
  <r>
    <x v="58"/>
    <s v="MIN"/>
    <s v="CHO"/>
    <s v="L"/>
    <d v="1899-12-31T08:04:00"/>
    <n v="9"/>
    <n v="16"/>
    <n v="0.56299999999999994"/>
    <n v="1"/>
    <n v="5"/>
    <n v="0.2"/>
    <n v="7"/>
    <n v="9"/>
    <n v="0.77800000000000002"/>
    <n v="3"/>
    <n v="5"/>
    <n v="8"/>
    <n v="4"/>
    <n v="0"/>
    <n v="0"/>
    <n v="5"/>
    <n v="2"/>
    <n v="26"/>
    <n v="-17"/>
    <n v="18.2"/>
    <d v="2026-04-05T00:00:00"/>
    <m/>
    <m/>
    <m/>
    <n v="32.066666666666663"/>
  </r>
  <r>
    <x v="25"/>
    <s v="LAL"/>
    <s v="DAL"/>
    <s v="L"/>
    <d v="1899-12-31T03:12:00"/>
    <n v="8"/>
    <n v="10"/>
    <n v="0.8"/>
    <n v="0"/>
    <n v="0"/>
    <m/>
    <n v="7"/>
    <n v="8"/>
    <n v="0.875"/>
    <n v="3"/>
    <n v="1"/>
    <n v="4"/>
    <n v="2"/>
    <n v="0"/>
    <n v="0"/>
    <n v="3"/>
    <n v="4"/>
    <n v="23"/>
    <n v="-5"/>
    <n v="18"/>
    <d v="2026-04-05T00:00:00"/>
    <m/>
    <m/>
    <m/>
    <n v="27.2"/>
  </r>
  <r>
    <x v="13"/>
    <s v="HOU"/>
    <s v="GSW"/>
    <s v="W"/>
    <d v="1899-12-31T07:37:00"/>
    <n v="9"/>
    <n v="12"/>
    <n v="0.75"/>
    <n v="5"/>
    <n v="7"/>
    <n v="0.71399999999999997"/>
    <n v="0"/>
    <n v="0"/>
    <m/>
    <n v="0"/>
    <n v="9"/>
    <n v="9"/>
    <n v="1"/>
    <n v="0"/>
    <n v="0"/>
    <n v="2"/>
    <n v="4"/>
    <n v="23"/>
    <n v="15"/>
    <n v="18"/>
    <d v="2026-04-05T00:00:00"/>
    <m/>
    <m/>
    <m/>
    <n v="31.616666666666667"/>
  </r>
  <r>
    <x v="209"/>
    <s v="BRK"/>
    <s v="WAS"/>
    <s v="W"/>
    <d v="1899-12-31T01:41:00"/>
    <n v="6"/>
    <n v="9"/>
    <n v="0.66700000000000004"/>
    <n v="2"/>
    <n v="4"/>
    <n v="0.5"/>
    <n v="5"/>
    <n v="6"/>
    <n v="0.83299999999999996"/>
    <n v="1"/>
    <n v="4"/>
    <n v="5"/>
    <n v="4"/>
    <n v="1"/>
    <n v="0"/>
    <n v="1"/>
    <n v="4"/>
    <n v="19"/>
    <n v="10"/>
    <n v="17.8"/>
    <d v="2026-04-05T00:00:00"/>
    <m/>
    <m/>
    <m/>
    <n v="25.683333333333337"/>
  </r>
  <r>
    <x v="119"/>
    <s v="LAC"/>
    <s v="SAC"/>
    <s v="W"/>
    <d v="1899-12-30T23:57:00"/>
    <n v="9"/>
    <n v="20"/>
    <n v="0.45"/>
    <n v="4"/>
    <n v="6"/>
    <n v="0.66700000000000004"/>
    <n v="3"/>
    <n v="3"/>
    <n v="1"/>
    <n v="4"/>
    <n v="0"/>
    <n v="4"/>
    <n v="2"/>
    <n v="2"/>
    <n v="0"/>
    <n v="2"/>
    <n v="3"/>
    <n v="25"/>
    <n v="15"/>
    <n v="17.600000000000001"/>
    <d v="2026-04-05T00:00:00"/>
    <m/>
    <m/>
    <m/>
    <n v="23.95"/>
  </r>
  <r>
    <x v="259"/>
    <s v="WAS"/>
    <s v="BRK"/>
    <s v="L"/>
    <d v="1899-12-31T16:57:00"/>
    <n v="8"/>
    <n v="10"/>
    <n v="0.8"/>
    <n v="0"/>
    <n v="1"/>
    <n v="0"/>
    <n v="1"/>
    <n v="1"/>
    <n v="1"/>
    <n v="3"/>
    <n v="2"/>
    <n v="5"/>
    <n v="3"/>
    <n v="0"/>
    <n v="1"/>
    <n v="0"/>
    <n v="3"/>
    <n v="17"/>
    <n v="-5"/>
    <n v="17.5"/>
    <d v="2026-04-05T00:00:00"/>
    <m/>
    <m/>
    <m/>
    <n v="40.950000000000003"/>
  </r>
  <r>
    <x v="73"/>
    <s v="BOS"/>
    <s v="TOR"/>
    <s v="W"/>
    <d v="1899-12-31T11:26:00"/>
    <n v="11"/>
    <n v="20"/>
    <n v="0.55000000000000004"/>
    <n v="1"/>
    <n v="3"/>
    <n v="0.33300000000000002"/>
    <n v="3"/>
    <n v="5"/>
    <n v="0.6"/>
    <n v="3"/>
    <n v="3"/>
    <n v="6"/>
    <n v="3"/>
    <n v="2"/>
    <n v="0"/>
    <n v="5"/>
    <n v="2"/>
    <n v="26"/>
    <n v="13"/>
    <n v="16.899999999999999"/>
    <d v="2026-04-05T00:00:00"/>
    <m/>
    <m/>
    <m/>
    <n v="35.433333333333337"/>
  </r>
  <r>
    <x v="11"/>
    <s v="HOU"/>
    <s v="GSW"/>
    <s v="W"/>
    <d v="1899-12-31T15:29:00"/>
    <n v="8"/>
    <n v="11"/>
    <n v="0.72699999999999998"/>
    <n v="0"/>
    <n v="0"/>
    <m/>
    <n v="2"/>
    <n v="4"/>
    <n v="0.5"/>
    <n v="0"/>
    <n v="3"/>
    <n v="3"/>
    <n v="7"/>
    <n v="1"/>
    <n v="0"/>
    <n v="2"/>
    <n v="2"/>
    <n v="18"/>
    <n v="2"/>
    <n v="16.7"/>
    <d v="2026-04-05T00:00:00"/>
    <m/>
    <m/>
    <m/>
    <n v="39.483333333333334"/>
  </r>
  <r>
    <x v="258"/>
    <s v="SAC"/>
    <s v="LAC"/>
    <s v="L"/>
    <d v="1899-12-31T03:11:00"/>
    <n v="7"/>
    <n v="8"/>
    <n v="0.875"/>
    <n v="1"/>
    <n v="1"/>
    <n v="1"/>
    <n v="0"/>
    <n v="0"/>
    <m/>
    <n v="2"/>
    <n v="6"/>
    <n v="8"/>
    <n v="2"/>
    <n v="2"/>
    <n v="4"/>
    <n v="3"/>
    <n v="5"/>
    <n v="15"/>
    <n v="-17"/>
    <n v="16.600000000000001"/>
    <d v="2026-04-05T00:00:00"/>
    <m/>
    <m/>
    <m/>
    <n v="27.183333333333337"/>
  </r>
  <r>
    <x v="261"/>
    <s v="LAC"/>
    <s v="SAC"/>
    <s v="W"/>
    <d v="1899-12-30T20:18:00"/>
    <n v="5"/>
    <n v="8"/>
    <n v="0.625"/>
    <n v="3"/>
    <n v="5"/>
    <n v="0.6"/>
    <n v="4"/>
    <n v="4"/>
    <n v="1"/>
    <n v="0"/>
    <n v="0"/>
    <n v="0"/>
    <n v="1"/>
    <n v="4"/>
    <n v="0"/>
    <n v="0"/>
    <n v="4"/>
    <n v="17"/>
    <n v="14"/>
    <n v="16.5"/>
    <d v="2026-04-05T00:00:00"/>
    <m/>
    <m/>
    <m/>
    <n v="20.3"/>
  </r>
  <r>
    <x v="132"/>
    <s v="MIL"/>
    <s v="MEM"/>
    <s v="W"/>
    <d v="1899-12-30T23:46:00"/>
    <n v="7"/>
    <n v="8"/>
    <n v="0.875"/>
    <n v="5"/>
    <n v="5"/>
    <n v="1"/>
    <n v="0"/>
    <n v="0"/>
    <m/>
    <n v="0"/>
    <n v="3"/>
    <n v="3"/>
    <n v="3"/>
    <n v="1"/>
    <n v="0"/>
    <n v="3"/>
    <n v="2"/>
    <n v="19"/>
    <n v="20"/>
    <n v="16.399999999999999"/>
    <d v="2026-04-05T00:00:00"/>
    <m/>
    <m/>
    <m/>
    <n v="23.766666666666666"/>
  </r>
  <r>
    <x v="117"/>
    <s v="MEM"/>
    <s v="MIL"/>
    <s v="L"/>
    <d v="1899-12-31T01:26:00"/>
    <n v="6"/>
    <n v="11"/>
    <n v="0.54500000000000004"/>
    <n v="4"/>
    <n v="6"/>
    <n v="0.66700000000000004"/>
    <n v="4"/>
    <n v="4"/>
    <n v="1"/>
    <n v="2"/>
    <n v="1"/>
    <n v="3"/>
    <n v="4"/>
    <n v="0"/>
    <n v="0"/>
    <n v="3"/>
    <n v="0"/>
    <n v="20"/>
    <n v="-15"/>
    <n v="16.2"/>
    <d v="2026-04-05T00:00:00"/>
    <m/>
    <m/>
    <m/>
    <n v="25.433333333333334"/>
  </r>
  <r>
    <x v="287"/>
    <s v="LAC"/>
    <s v="SAC"/>
    <s v="W"/>
    <d v="1899-12-31T02:35:00"/>
    <n v="5"/>
    <n v="6"/>
    <n v="0.83299999999999996"/>
    <n v="3"/>
    <n v="4"/>
    <n v="0.75"/>
    <n v="0"/>
    <n v="1"/>
    <n v="0"/>
    <n v="2"/>
    <n v="4"/>
    <n v="6"/>
    <n v="4"/>
    <n v="3"/>
    <n v="0"/>
    <n v="2"/>
    <n v="2"/>
    <n v="13"/>
    <n v="16"/>
    <n v="16"/>
    <d v="2026-04-05T00:00:00"/>
    <m/>
    <m/>
    <m/>
    <n v="26.583333333333332"/>
  </r>
  <r>
    <x v="550"/>
    <s v="IND"/>
    <s v="CLE"/>
    <s v="L"/>
    <d v="1899-12-31T08:43:00"/>
    <n v="7"/>
    <n v="11"/>
    <n v="0.63600000000000001"/>
    <n v="5"/>
    <n v="7"/>
    <n v="0.71399999999999997"/>
    <n v="0"/>
    <n v="0"/>
    <m/>
    <n v="1"/>
    <n v="5"/>
    <n v="6"/>
    <n v="2"/>
    <n v="2"/>
    <n v="0"/>
    <n v="3"/>
    <n v="2"/>
    <n v="19"/>
    <n v="-2"/>
    <n v="15.9"/>
    <d v="2026-04-05T00:00:00"/>
    <m/>
    <m/>
    <m/>
    <n v="32.716666666666669"/>
  </r>
  <r>
    <x v="222"/>
    <s v="BRK"/>
    <s v="WAS"/>
    <s v="W"/>
    <d v="1899-12-31T04:13:00"/>
    <n v="7"/>
    <n v="18"/>
    <n v="0.38900000000000001"/>
    <n v="5"/>
    <n v="11"/>
    <n v="0.45500000000000002"/>
    <n v="4"/>
    <n v="4"/>
    <n v="1"/>
    <n v="0"/>
    <n v="2"/>
    <n v="2"/>
    <n v="7"/>
    <n v="0"/>
    <n v="0"/>
    <n v="3"/>
    <n v="0"/>
    <n v="23"/>
    <n v="6"/>
    <n v="15.7"/>
    <d v="2026-04-05T00:00:00"/>
    <m/>
    <m/>
    <m/>
    <n v="28.216666666666665"/>
  </r>
  <r>
    <x v="245"/>
    <s v="LAL"/>
    <s v="DAL"/>
    <s v="L"/>
    <d v="1899-12-31T17:10:00"/>
    <n v="5"/>
    <n v="17"/>
    <n v="0.29399999999999998"/>
    <n v="1"/>
    <n v="5"/>
    <n v="0.2"/>
    <n v="4"/>
    <n v="4"/>
    <n v="1"/>
    <n v="3"/>
    <n v="13"/>
    <n v="16"/>
    <n v="11"/>
    <n v="1"/>
    <n v="0"/>
    <n v="3"/>
    <n v="3"/>
    <n v="15"/>
    <n v="8"/>
    <n v="15.6"/>
    <d v="2026-04-05T00:00:00"/>
    <m/>
    <m/>
    <m/>
    <n v="41.166666666666664"/>
  </r>
  <r>
    <x v="8"/>
    <s v="OKC"/>
    <s v="UTA"/>
    <s v="W"/>
    <d v="1899-12-30T21:58:00"/>
    <n v="6"/>
    <n v="10"/>
    <n v="0.6"/>
    <n v="4"/>
    <n v="5"/>
    <n v="0.8"/>
    <n v="0"/>
    <n v="0"/>
    <m/>
    <n v="0"/>
    <n v="5"/>
    <n v="5"/>
    <n v="1"/>
    <n v="2"/>
    <n v="0"/>
    <n v="0"/>
    <n v="0"/>
    <n v="16"/>
    <n v="20"/>
    <n v="15.6"/>
    <d v="2026-04-05T00:00:00"/>
    <m/>
    <m/>
    <m/>
    <n v="21.966666666666665"/>
  </r>
  <r>
    <x v="482"/>
    <s v="OKC"/>
    <s v="UTA"/>
    <s v="W"/>
    <d v="1899-12-31T01:40:00"/>
    <n v="5"/>
    <n v="9"/>
    <n v="0.55600000000000005"/>
    <n v="1"/>
    <n v="2"/>
    <n v="0.5"/>
    <n v="4"/>
    <n v="4"/>
    <n v="1"/>
    <n v="1"/>
    <n v="1"/>
    <n v="2"/>
    <n v="7"/>
    <n v="0"/>
    <n v="0"/>
    <n v="1"/>
    <n v="0"/>
    <n v="15"/>
    <n v="31"/>
    <n v="15.6"/>
    <d v="2026-04-05T00:00:00"/>
    <m/>
    <m/>
    <m/>
    <n v="25.666666666666664"/>
  </r>
  <r>
    <x v="402"/>
    <s v="CLE"/>
    <s v="IND"/>
    <s v="W"/>
    <d v="1899-12-31T02:14:00"/>
    <n v="6"/>
    <n v="9"/>
    <n v="0.66700000000000004"/>
    <n v="2"/>
    <n v="4"/>
    <n v="0.5"/>
    <n v="0"/>
    <n v="0"/>
    <m/>
    <n v="2"/>
    <n v="8"/>
    <n v="10"/>
    <n v="2"/>
    <n v="0"/>
    <n v="1"/>
    <n v="0"/>
    <n v="2"/>
    <n v="14"/>
    <n v="4"/>
    <n v="15.2"/>
    <d v="2026-04-05T00:00:00"/>
    <m/>
    <m/>
    <m/>
    <n v="26.233333333333331"/>
  </r>
  <r>
    <x v="134"/>
    <s v="BOS"/>
    <s v="TOR"/>
    <s v="W"/>
    <d v="1899-12-31T06:10:00"/>
    <n v="7"/>
    <n v="12"/>
    <n v="0.58299999999999996"/>
    <n v="1"/>
    <n v="3"/>
    <n v="0.33300000000000002"/>
    <n v="2"/>
    <n v="2"/>
    <n v="1"/>
    <n v="0"/>
    <n v="1"/>
    <n v="1"/>
    <n v="3"/>
    <n v="3"/>
    <n v="0"/>
    <n v="1"/>
    <n v="2"/>
    <n v="17"/>
    <n v="9"/>
    <n v="15"/>
    <d v="2026-04-05T00:00:00"/>
    <m/>
    <m/>
    <m/>
    <n v="30.166666666666664"/>
  </r>
  <r>
    <x v="385"/>
    <s v="SAC"/>
    <s v="LAC"/>
    <s v="L"/>
    <d v="1899-12-31T12:26:00"/>
    <n v="8"/>
    <n v="14"/>
    <n v="0.57099999999999995"/>
    <n v="0"/>
    <n v="5"/>
    <n v="0"/>
    <n v="5"/>
    <n v="9"/>
    <n v="0.55600000000000005"/>
    <n v="0"/>
    <n v="5"/>
    <n v="5"/>
    <n v="5"/>
    <n v="1"/>
    <n v="1"/>
    <n v="3"/>
    <n v="4"/>
    <n v="21"/>
    <n v="-13"/>
    <n v="14.9"/>
    <d v="2026-04-05T00:00:00"/>
    <m/>
    <m/>
    <m/>
    <n v="36.43333333333333"/>
  </r>
  <r>
    <x v="19"/>
    <s v="GSW"/>
    <s v="HOU"/>
    <s v="L"/>
    <d v="1899-12-31T12:50:00"/>
    <n v="7"/>
    <n v="11"/>
    <n v="0.63600000000000001"/>
    <n v="2"/>
    <n v="6"/>
    <n v="0.33300000000000002"/>
    <n v="2"/>
    <n v="2"/>
    <n v="1"/>
    <n v="0"/>
    <n v="2"/>
    <n v="2"/>
    <n v="3"/>
    <n v="1"/>
    <n v="0"/>
    <n v="2"/>
    <n v="0"/>
    <n v="18"/>
    <n v="-2"/>
    <n v="14.8"/>
    <d v="2026-04-05T00:00:00"/>
    <m/>
    <m/>
    <m/>
    <n v="36.833333333333336"/>
  </r>
  <r>
    <x v="455"/>
    <s v="LAC"/>
    <s v="SAC"/>
    <s v="W"/>
    <d v="1899-12-30T23:29:00"/>
    <n v="5"/>
    <n v="6"/>
    <n v="0.83299999999999996"/>
    <n v="3"/>
    <n v="3"/>
    <n v="1"/>
    <n v="0"/>
    <n v="0"/>
    <m/>
    <n v="0"/>
    <n v="2"/>
    <n v="2"/>
    <n v="6"/>
    <n v="1"/>
    <n v="1"/>
    <n v="2"/>
    <n v="2"/>
    <n v="13"/>
    <n v="21"/>
    <n v="14.5"/>
    <d v="2026-04-05T00:00:00"/>
    <m/>
    <m/>
    <m/>
    <n v="23.483333333333334"/>
  </r>
  <r>
    <x v="171"/>
    <s v="UTA"/>
    <s v="OKC"/>
    <s v="L"/>
    <d v="1899-12-31T13:34:00"/>
    <n v="10"/>
    <n v="25"/>
    <n v="0.4"/>
    <n v="0"/>
    <n v="5"/>
    <n v="0"/>
    <n v="0"/>
    <n v="1"/>
    <n v="0"/>
    <n v="7"/>
    <n v="7"/>
    <n v="14"/>
    <n v="6"/>
    <n v="0"/>
    <n v="1"/>
    <n v="2"/>
    <n v="4"/>
    <n v="20"/>
    <n v="-17"/>
    <n v="14.4"/>
    <d v="2026-04-05T00:00:00"/>
    <m/>
    <m/>
    <m/>
    <n v="37.566666666666663"/>
  </r>
  <r>
    <x v="122"/>
    <s v="NOP"/>
    <s v="ORL"/>
    <s v="L"/>
    <d v="1899-12-31T12:44:00"/>
    <n v="4"/>
    <n v="14"/>
    <n v="0.28599999999999998"/>
    <n v="2"/>
    <n v="7"/>
    <n v="0.28599999999999998"/>
    <n v="9"/>
    <n v="11"/>
    <n v="0.81799999999999995"/>
    <n v="1"/>
    <n v="2"/>
    <n v="3"/>
    <n v="7"/>
    <n v="2"/>
    <n v="1"/>
    <n v="3"/>
    <n v="4"/>
    <n v="19"/>
    <n v="0"/>
    <n v="14.3"/>
    <d v="2026-04-05T00:00:00"/>
    <m/>
    <m/>
    <m/>
    <n v="36.733333333333334"/>
  </r>
  <r>
    <x v="270"/>
    <s v="UTA"/>
    <s v="OKC"/>
    <s v="L"/>
    <d v="1899-12-31T01:56:00"/>
    <n v="3"/>
    <n v="7"/>
    <n v="0.42899999999999999"/>
    <n v="0"/>
    <n v="1"/>
    <n v="0"/>
    <n v="3"/>
    <n v="4"/>
    <n v="0.75"/>
    <n v="4"/>
    <n v="5"/>
    <n v="9"/>
    <n v="3"/>
    <n v="5"/>
    <n v="0"/>
    <n v="2"/>
    <n v="0"/>
    <n v="9"/>
    <n v="-13"/>
    <n v="14.3"/>
    <d v="2026-04-05T00:00:00"/>
    <m/>
    <m/>
    <m/>
    <n v="25.93333333333333"/>
  </r>
  <r>
    <x v="114"/>
    <s v="MEM"/>
    <s v="MIL"/>
    <s v="L"/>
    <d v="1899-12-30T12:29:00"/>
    <n v="3"/>
    <n v="4"/>
    <n v="0.75"/>
    <n v="3"/>
    <n v="4"/>
    <n v="0.75"/>
    <n v="2"/>
    <n v="2"/>
    <n v="1"/>
    <n v="1"/>
    <n v="3"/>
    <n v="4"/>
    <n v="0"/>
    <n v="4"/>
    <n v="0"/>
    <n v="0"/>
    <n v="2"/>
    <n v="11"/>
    <n v="-4"/>
    <n v="14.2"/>
    <d v="2026-04-05T00:00:00"/>
    <m/>
    <m/>
    <m/>
    <n v="12.483333333333334"/>
  </r>
  <r>
    <x v="291"/>
    <s v="DAL"/>
    <s v="LAL"/>
    <s v="W"/>
    <d v="1899-12-31T00:36:00"/>
    <n v="4"/>
    <n v="7"/>
    <n v="0.57099999999999995"/>
    <n v="0"/>
    <n v="1"/>
    <n v="0"/>
    <n v="5"/>
    <n v="7"/>
    <n v="0.71399999999999997"/>
    <n v="0"/>
    <n v="2"/>
    <n v="2"/>
    <n v="5"/>
    <n v="2"/>
    <n v="0"/>
    <n v="0"/>
    <n v="2"/>
    <n v="13"/>
    <n v="10"/>
    <n v="14.2"/>
    <d v="2026-04-05T00:00:00"/>
    <m/>
    <m/>
    <m/>
    <n v="24.599999999999998"/>
  </r>
  <r>
    <x v="403"/>
    <s v="TOR"/>
    <s v="BOS"/>
    <s v="L"/>
    <d v="1899-12-31T08:03:00"/>
    <n v="6"/>
    <n v="9"/>
    <n v="0.66700000000000004"/>
    <n v="4"/>
    <n v="5"/>
    <n v="0.8"/>
    <n v="0"/>
    <n v="3"/>
    <n v="0"/>
    <n v="0"/>
    <n v="2"/>
    <n v="2"/>
    <n v="1"/>
    <n v="2"/>
    <n v="1"/>
    <n v="0"/>
    <n v="2"/>
    <n v="16"/>
    <n v="-5"/>
    <n v="14.1"/>
    <d v="2026-04-05T00:00:00"/>
    <m/>
    <m/>
    <m/>
    <n v="32.049999999999997"/>
  </r>
  <r>
    <x v="15"/>
    <s v="GSW"/>
    <s v="HOU"/>
    <s v="L"/>
    <d v="1899-12-31T10:03:00"/>
    <n v="3"/>
    <n v="4"/>
    <n v="0.75"/>
    <n v="1"/>
    <n v="1"/>
    <n v="1"/>
    <n v="0"/>
    <n v="0"/>
    <m/>
    <n v="1"/>
    <n v="5"/>
    <n v="6"/>
    <n v="12"/>
    <n v="1"/>
    <n v="0"/>
    <n v="1"/>
    <n v="5"/>
    <n v="7"/>
    <n v="6"/>
    <n v="14"/>
    <d v="2026-04-05T00:00:00"/>
    <m/>
    <m/>
    <m/>
    <n v="34.049999999999997"/>
  </r>
  <r>
    <x v="544"/>
    <s v="WAS"/>
    <s v="BRK"/>
    <s v="L"/>
    <d v="1899-12-31T19:49:00"/>
    <n v="8"/>
    <n v="16"/>
    <n v="0.5"/>
    <n v="0"/>
    <n v="0"/>
    <m/>
    <n v="1"/>
    <n v="5"/>
    <n v="0.2"/>
    <n v="7"/>
    <n v="9"/>
    <n v="16"/>
    <n v="1"/>
    <n v="3"/>
    <n v="0"/>
    <n v="4"/>
    <n v="2"/>
    <n v="17"/>
    <n v="-12"/>
    <n v="13.9"/>
    <d v="2026-04-05T00:00:00"/>
    <m/>
    <m/>
    <m/>
    <n v="43.81666666666667"/>
  </r>
  <r>
    <x v="418"/>
    <s v="WAS"/>
    <s v="BRK"/>
    <s v="L"/>
    <d v="1899-12-31T19:44:00"/>
    <n v="7"/>
    <n v="11"/>
    <n v="0.63600000000000001"/>
    <n v="2"/>
    <n v="5"/>
    <n v="0.4"/>
    <n v="4"/>
    <n v="6"/>
    <n v="0.66700000000000004"/>
    <n v="0"/>
    <n v="8"/>
    <n v="8"/>
    <n v="2"/>
    <n v="0"/>
    <n v="2"/>
    <n v="4"/>
    <n v="4"/>
    <n v="20"/>
    <n v="-5"/>
    <n v="13.9"/>
    <d v="2026-04-05T00:00:00"/>
    <m/>
    <m/>
    <m/>
    <n v="43.733333333333334"/>
  </r>
  <r>
    <x v="332"/>
    <s v="MIL"/>
    <s v="MEM"/>
    <s v="W"/>
    <d v="1899-12-31T07:19:00"/>
    <n v="6"/>
    <n v="15"/>
    <n v="0.4"/>
    <n v="1"/>
    <n v="4"/>
    <n v="0.25"/>
    <n v="4"/>
    <n v="7"/>
    <n v="0.57099999999999995"/>
    <n v="2"/>
    <n v="7"/>
    <n v="9"/>
    <n v="6"/>
    <n v="0"/>
    <n v="0"/>
    <n v="2"/>
    <n v="0"/>
    <n v="17"/>
    <n v="8"/>
    <n v="13.4"/>
    <d v="2026-04-05T00:00:00"/>
    <m/>
    <m/>
    <m/>
    <n v="31.316666666666663"/>
  </r>
  <r>
    <x v="257"/>
    <s v="DAL"/>
    <s v="LAL"/>
    <s v="W"/>
    <d v="1899-12-31T07:38:00"/>
    <n v="5"/>
    <n v="9"/>
    <n v="0.55600000000000005"/>
    <n v="0"/>
    <n v="2"/>
    <n v="0"/>
    <n v="3"/>
    <n v="6"/>
    <n v="0.5"/>
    <n v="0"/>
    <n v="6"/>
    <n v="6"/>
    <n v="7"/>
    <n v="2"/>
    <n v="0"/>
    <n v="2"/>
    <n v="2"/>
    <n v="13"/>
    <n v="-5"/>
    <n v="13.4"/>
    <d v="2026-04-05T00:00:00"/>
    <m/>
    <m/>
    <m/>
    <n v="31.633333333333333"/>
  </r>
  <r>
    <x v="234"/>
    <s v="BRK"/>
    <s v="WAS"/>
    <s v="W"/>
    <d v="1899-12-30T18:18:00"/>
    <n v="6"/>
    <n v="11"/>
    <n v="0.54500000000000004"/>
    <n v="1"/>
    <n v="5"/>
    <n v="0.2"/>
    <n v="2"/>
    <n v="3"/>
    <n v="0.66700000000000004"/>
    <n v="1"/>
    <n v="0"/>
    <n v="1"/>
    <n v="1"/>
    <n v="2"/>
    <n v="3"/>
    <n v="1"/>
    <n v="1"/>
    <n v="15"/>
    <n v="-2"/>
    <n v="13.4"/>
    <d v="2026-04-05T00:00:00"/>
    <m/>
    <m/>
    <m/>
    <n v="18.299999999999997"/>
  </r>
  <r>
    <x v="179"/>
    <s v="PHO"/>
    <s v="CHI"/>
    <s v="W"/>
    <d v="1899-12-31T01:44:00"/>
    <n v="6"/>
    <n v="8"/>
    <n v="0.75"/>
    <n v="0"/>
    <n v="0"/>
    <m/>
    <n v="2"/>
    <n v="2"/>
    <n v="1"/>
    <n v="3"/>
    <n v="5"/>
    <n v="8"/>
    <n v="1"/>
    <n v="0"/>
    <n v="1"/>
    <n v="2"/>
    <n v="1"/>
    <n v="14"/>
    <n v="7"/>
    <n v="13.4"/>
    <d v="2026-04-05T00:00:00"/>
    <m/>
    <m/>
    <m/>
    <n v="25.733333333333334"/>
  </r>
  <r>
    <x v="196"/>
    <s v="SAC"/>
    <s v="LAC"/>
    <s v="L"/>
    <d v="1899-12-31T14:06:00"/>
    <n v="8"/>
    <n v="16"/>
    <n v="0.5"/>
    <n v="2"/>
    <n v="7"/>
    <n v="0.28599999999999998"/>
    <n v="0"/>
    <n v="0"/>
    <m/>
    <n v="1"/>
    <n v="4"/>
    <n v="5"/>
    <n v="5"/>
    <n v="1"/>
    <n v="1"/>
    <n v="3"/>
    <n v="2"/>
    <n v="18"/>
    <n v="-19"/>
    <n v="13.3"/>
    <d v="2026-04-05T00:00:00"/>
    <m/>
    <m/>
    <m/>
    <n v="38.099999999999994"/>
  </r>
  <r>
    <x v="367"/>
    <s v="PHO"/>
    <s v="CHI"/>
    <s v="W"/>
    <d v="1899-12-31T00:24:00"/>
    <n v="5"/>
    <n v="5"/>
    <n v="1"/>
    <n v="2"/>
    <n v="2"/>
    <n v="1"/>
    <n v="0"/>
    <n v="0"/>
    <m/>
    <n v="3"/>
    <n v="4"/>
    <n v="7"/>
    <n v="1"/>
    <n v="0"/>
    <n v="0"/>
    <n v="1"/>
    <n v="1"/>
    <n v="12"/>
    <n v="0"/>
    <n v="13.1"/>
    <d v="2026-04-05T00:00:00"/>
    <m/>
    <m/>
    <m/>
    <n v="24.4"/>
  </r>
  <r>
    <x v="14"/>
    <s v="OKC"/>
    <s v="UTA"/>
    <s v="W"/>
    <d v="1899-12-30T18:58:00"/>
    <n v="4"/>
    <n v="5"/>
    <n v="0.8"/>
    <n v="0"/>
    <n v="0"/>
    <m/>
    <n v="2"/>
    <n v="2"/>
    <n v="1"/>
    <n v="2"/>
    <n v="6"/>
    <n v="8"/>
    <n v="3"/>
    <n v="0"/>
    <n v="1"/>
    <n v="1"/>
    <n v="0"/>
    <n v="10"/>
    <n v="19"/>
    <n v="13.1"/>
    <d v="2026-04-05T00:00:00"/>
    <m/>
    <m/>
    <m/>
    <n v="18.966666666666665"/>
  </r>
  <r>
    <x v="28"/>
    <s v="OKC"/>
    <s v="UTA"/>
    <s v="W"/>
    <d v="1899-12-30T21:13:00"/>
    <n v="5"/>
    <n v="7"/>
    <n v="0.71399999999999997"/>
    <n v="3"/>
    <n v="5"/>
    <n v="0.6"/>
    <n v="0"/>
    <n v="0"/>
    <m/>
    <n v="0"/>
    <n v="4"/>
    <n v="4"/>
    <n v="2"/>
    <n v="1"/>
    <n v="1"/>
    <n v="1"/>
    <n v="1"/>
    <n v="13"/>
    <n v="24"/>
    <n v="13"/>
    <d v="2026-04-05T00:00:00"/>
    <m/>
    <m/>
    <m/>
    <n v="21.216666666666665"/>
  </r>
  <r>
    <x v="388"/>
    <s v="TOR"/>
    <s v="BOS"/>
    <s v="L"/>
    <d v="1899-12-31T01:53:00"/>
    <n v="5"/>
    <n v="8"/>
    <n v="0.625"/>
    <n v="0"/>
    <n v="0"/>
    <m/>
    <n v="2"/>
    <n v="4"/>
    <n v="0.5"/>
    <n v="1"/>
    <n v="4"/>
    <n v="5"/>
    <n v="5"/>
    <n v="1"/>
    <n v="1"/>
    <n v="1"/>
    <n v="2"/>
    <n v="12"/>
    <n v="-1"/>
    <n v="12.9"/>
    <d v="2026-04-05T00:00:00"/>
    <m/>
    <m/>
    <m/>
    <n v="25.883333333333333"/>
  </r>
  <r>
    <x v="49"/>
    <s v="NOP"/>
    <s v="ORL"/>
    <s v="L"/>
    <d v="1899-12-31T03:48:00"/>
    <n v="5"/>
    <n v="11"/>
    <n v="0.45500000000000002"/>
    <n v="0"/>
    <n v="0"/>
    <m/>
    <n v="7"/>
    <n v="9"/>
    <n v="0.77800000000000002"/>
    <n v="1"/>
    <n v="6"/>
    <n v="7"/>
    <n v="2"/>
    <n v="0"/>
    <n v="1"/>
    <n v="1"/>
    <n v="3"/>
    <n v="17"/>
    <n v="-1"/>
    <n v="12.9"/>
    <d v="2026-04-05T00:00:00"/>
    <m/>
    <m/>
    <m/>
    <n v="27.800000000000004"/>
  </r>
  <r>
    <x v="447"/>
    <s v="LAC"/>
    <s v="SAC"/>
    <s v="W"/>
    <d v="1899-12-31T00:26:00"/>
    <n v="7"/>
    <n v="14"/>
    <n v="0.5"/>
    <n v="2"/>
    <n v="7"/>
    <n v="0.28599999999999998"/>
    <n v="1"/>
    <n v="1"/>
    <n v="1"/>
    <n v="0"/>
    <n v="4"/>
    <n v="4"/>
    <n v="6"/>
    <n v="1"/>
    <n v="0"/>
    <n v="2"/>
    <n v="4"/>
    <n v="17"/>
    <n v="10"/>
    <n v="12.8"/>
    <d v="2026-04-05T00:00:00"/>
    <m/>
    <m/>
    <m/>
    <n v="24.43333333333333"/>
  </r>
  <r>
    <x v="63"/>
    <s v="BOS"/>
    <s v="TOR"/>
    <s v="W"/>
    <d v="1899-12-31T10:53:00"/>
    <n v="4"/>
    <n v="7"/>
    <n v="0.57099999999999995"/>
    <n v="2"/>
    <n v="3"/>
    <n v="0.66700000000000004"/>
    <n v="0"/>
    <n v="0"/>
    <m/>
    <n v="1"/>
    <n v="5"/>
    <n v="6"/>
    <n v="6"/>
    <n v="1"/>
    <n v="0"/>
    <n v="1"/>
    <n v="1"/>
    <n v="10"/>
    <n v="20"/>
    <n v="12.7"/>
    <d v="2026-04-05T00:00:00"/>
    <m/>
    <m/>
    <m/>
    <n v="34.883333333333333"/>
  </r>
  <r>
    <x v="393"/>
    <s v="BRK"/>
    <s v="WAS"/>
    <s v="W"/>
    <d v="1899-12-31T05:42:00"/>
    <n v="5"/>
    <n v="7"/>
    <n v="0.71399999999999997"/>
    <n v="2"/>
    <n v="2"/>
    <n v="1"/>
    <n v="3"/>
    <n v="4"/>
    <n v="0.75"/>
    <n v="2"/>
    <n v="3"/>
    <n v="5"/>
    <n v="2"/>
    <n v="0"/>
    <n v="2"/>
    <n v="3"/>
    <n v="4"/>
    <n v="15"/>
    <n v="8"/>
    <n v="12.2"/>
    <d v="2026-04-05T00:00:00"/>
    <m/>
    <m/>
    <m/>
    <n v="29.700000000000003"/>
  </r>
  <r>
    <x v="353"/>
    <s v="CHI"/>
    <s v="PHO"/>
    <s v="L"/>
    <d v="1899-12-31T08:54:00"/>
    <n v="7"/>
    <n v="14"/>
    <n v="0.5"/>
    <n v="2"/>
    <n v="5"/>
    <n v="0.4"/>
    <n v="1"/>
    <n v="1"/>
    <n v="1"/>
    <n v="4"/>
    <n v="6"/>
    <n v="10"/>
    <n v="2"/>
    <n v="0"/>
    <n v="0"/>
    <n v="3"/>
    <n v="2"/>
    <n v="17"/>
    <n v="-10"/>
    <n v="12.2"/>
    <d v="2026-04-05T00:00:00"/>
    <m/>
    <m/>
    <m/>
    <n v="32.9"/>
  </r>
  <r>
    <x v="214"/>
    <s v="IND"/>
    <s v="CLE"/>
    <s v="L"/>
    <d v="1899-12-31T15:49:00"/>
    <n v="3"/>
    <n v="10"/>
    <n v="0.3"/>
    <n v="3"/>
    <n v="7"/>
    <n v="0.42899999999999999"/>
    <n v="2"/>
    <n v="2"/>
    <n v="1"/>
    <n v="4"/>
    <n v="3"/>
    <n v="7"/>
    <n v="5"/>
    <n v="1"/>
    <n v="0"/>
    <n v="1"/>
    <n v="1"/>
    <n v="11"/>
    <n v="-16"/>
    <n v="12"/>
    <d v="2026-04-05T00:00:00"/>
    <m/>
    <m/>
    <m/>
    <n v="39.816666666666663"/>
  </r>
  <r>
    <x v="157"/>
    <s v="MIN"/>
    <s v="CHO"/>
    <s v="L"/>
    <d v="1899-12-31T05:48:00"/>
    <n v="6"/>
    <n v="9"/>
    <n v="0.66700000000000004"/>
    <n v="0"/>
    <n v="0"/>
    <m/>
    <n v="0"/>
    <n v="2"/>
    <n v="0"/>
    <n v="4"/>
    <n v="6"/>
    <n v="10"/>
    <n v="2"/>
    <n v="1"/>
    <n v="1"/>
    <n v="3"/>
    <n v="0"/>
    <n v="12"/>
    <n v="-13"/>
    <n v="12"/>
    <d v="2026-04-05T00:00:00"/>
    <m/>
    <m/>
    <m/>
    <n v="29.8"/>
  </r>
  <r>
    <x v="293"/>
    <s v="BRK"/>
    <s v="WAS"/>
    <s v="W"/>
    <d v="1899-12-31T05:26:00"/>
    <n v="5"/>
    <n v="10"/>
    <n v="0.5"/>
    <n v="1"/>
    <n v="3"/>
    <n v="0.33300000000000002"/>
    <n v="2"/>
    <n v="2"/>
    <n v="1"/>
    <n v="0"/>
    <n v="1"/>
    <n v="1"/>
    <n v="2"/>
    <n v="3"/>
    <n v="0"/>
    <n v="0"/>
    <n v="2"/>
    <n v="13"/>
    <n v="13"/>
    <n v="11.9"/>
    <d v="2026-04-05T00:00:00"/>
    <m/>
    <m/>
    <m/>
    <n v="29.433333333333337"/>
  </r>
  <r>
    <x v="106"/>
    <s v="CHO"/>
    <s v="MIN"/>
    <s v="W"/>
    <d v="1899-12-31T00:08:00"/>
    <n v="3"/>
    <n v="4"/>
    <n v="0.75"/>
    <n v="0"/>
    <n v="0"/>
    <m/>
    <n v="2"/>
    <n v="2"/>
    <n v="1"/>
    <n v="3"/>
    <n v="6"/>
    <n v="9"/>
    <n v="4"/>
    <n v="1"/>
    <n v="1"/>
    <n v="1"/>
    <n v="5"/>
    <n v="8"/>
    <n v="9"/>
    <n v="11.8"/>
    <d v="2026-04-05T00:00:00"/>
    <m/>
    <m/>
    <m/>
    <n v="24.133333333333333"/>
  </r>
  <r>
    <x v="204"/>
    <s v="TOR"/>
    <s v="BOS"/>
    <s v="L"/>
    <d v="1899-12-31T00:03:00"/>
    <n v="2"/>
    <n v="4"/>
    <n v="0.5"/>
    <n v="2"/>
    <n v="3"/>
    <n v="0.66700000000000004"/>
    <n v="4"/>
    <n v="4"/>
    <n v="1"/>
    <n v="0"/>
    <n v="6"/>
    <n v="6"/>
    <n v="4"/>
    <n v="0"/>
    <n v="0"/>
    <n v="0"/>
    <n v="2"/>
    <n v="10"/>
    <n v="-8"/>
    <n v="11.8"/>
    <d v="2026-04-05T00:00:00"/>
    <m/>
    <m/>
    <m/>
    <n v="24.050000000000004"/>
  </r>
  <r>
    <x v="449"/>
    <s v="PHO"/>
    <s v="CHI"/>
    <s v="W"/>
    <d v="1899-12-31T12:15:00"/>
    <n v="11"/>
    <n v="21"/>
    <n v="0.52400000000000002"/>
    <n v="2"/>
    <n v="7"/>
    <n v="0.28599999999999998"/>
    <n v="1"/>
    <n v="2"/>
    <n v="0.5"/>
    <n v="0"/>
    <n v="4"/>
    <n v="4"/>
    <n v="4"/>
    <n v="1"/>
    <n v="0"/>
    <n v="6"/>
    <n v="4"/>
    <n v="25"/>
    <n v="8"/>
    <n v="11.7"/>
    <d v="2026-04-05T00:00:00"/>
    <m/>
    <m/>
    <m/>
    <n v="36.25"/>
  </r>
  <r>
    <x v="274"/>
    <s v="SAC"/>
    <s v="LAC"/>
    <s v="L"/>
    <d v="1899-12-31T09:12:00"/>
    <n v="5"/>
    <n v="12"/>
    <n v="0.41699999999999998"/>
    <n v="0"/>
    <n v="1"/>
    <n v="0"/>
    <n v="1"/>
    <n v="2"/>
    <n v="0.5"/>
    <n v="4"/>
    <n v="11"/>
    <n v="15"/>
    <n v="2"/>
    <n v="1"/>
    <n v="1"/>
    <n v="2"/>
    <n v="1"/>
    <n v="11"/>
    <n v="-11"/>
    <n v="11"/>
    <d v="2026-04-05T00:00:00"/>
    <m/>
    <m/>
    <m/>
    <n v="33.200000000000003"/>
  </r>
  <r>
    <x v="24"/>
    <s v="LAL"/>
    <s v="DAL"/>
    <s v="L"/>
    <d v="1899-12-30T19:26:00"/>
    <n v="5"/>
    <n v="9"/>
    <n v="0.55600000000000005"/>
    <n v="0"/>
    <n v="0"/>
    <m/>
    <n v="3"/>
    <n v="4"/>
    <n v="0.75"/>
    <n v="2"/>
    <n v="2"/>
    <n v="4"/>
    <n v="1"/>
    <n v="0"/>
    <n v="1"/>
    <n v="0"/>
    <n v="2"/>
    <n v="13"/>
    <n v="0"/>
    <n v="10.9"/>
    <d v="2026-04-05T00:00:00"/>
    <m/>
    <m/>
    <m/>
    <n v="19.433333333333334"/>
  </r>
  <r>
    <x v="506"/>
    <s v="CHO"/>
    <s v="MIN"/>
    <s v="W"/>
    <d v="1899-12-30T18:51:00"/>
    <n v="2"/>
    <n v="3"/>
    <n v="0.66700000000000004"/>
    <n v="2"/>
    <n v="3"/>
    <n v="0.66700000000000004"/>
    <n v="2"/>
    <n v="2"/>
    <n v="1"/>
    <n v="1"/>
    <n v="3"/>
    <n v="4"/>
    <n v="1"/>
    <n v="2"/>
    <n v="1"/>
    <n v="0"/>
    <n v="2"/>
    <n v="8"/>
    <n v="12"/>
    <n v="10.9"/>
    <d v="2026-04-05T00:00:00"/>
    <m/>
    <m/>
    <m/>
    <n v="18.850000000000001"/>
  </r>
  <r>
    <x v="168"/>
    <s v="CLE"/>
    <s v="IND"/>
    <s v="W"/>
    <d v="1899-12-31T09:19:00"/>
    <n v="5"/>
    <n v="9"/>
    <n v="0.55600000000000005"/>
    <n v="3"/>
    <n v="7"/>
    <n v="0.42899999999999999"/>
    <n v="0"/>
    <n v="0"/>
    <m/>
    <n v="1"/>
    <n v="4"/>
    <n v="5"/>
    <n v="0"/>
    <n v="1"/>
    <n v="0"/>
    <n v="0"/>
    <n v="2"/>
    <n v="13"/>
    <n v="8"/>
    <n v="10.8"/>
    <d v="2026-04-05T00:00:00"/>
    <m/>
    <m/>
    <m/>
    <n v="33.31666666666667"/>
  </r>
  <r>
    <x v="160"/>
    <s v="TOR"/>
    <s v="BOS"/>
    <s v="L"/>
    <d v="1899-12-31T09:32:00"/>
    <n v="6"/>
    <n v="13"/>
    <n v="0.46200000000000002"/>
    <n v="0"/>
    <n v="1"/>
    <n v="0"/>
    <n v="3"/>
    <n v="3"/>
    <n v="1"/>
    <n v="1"/>
    <n v="2"/>
    <n v="3"/>
    <n v="4"/>
    <n v="0"/>
    <n v="1"/>
    <n v="2"/>
    <n v="1"/>
    <n v="15"/>
    <n v="-13"/>
    <n v="10.7"/>
    <d v="2026-04-05T00:00:00"/>
    <m/>
    <m/>
    <m/>
    <n v="33.533333333333331"/>
  </r>
  <r>
    <x v="549"/>
    <s v="BRK"/>
    <s v="WAS"/>
    <s v="W"/>
    <d v="1899-12-30T21:18:00"/>
    <n v="3"/>
    <n v="5"/>
    <n v="0.6"/>
    <n v="1"/>
    <n v="1"/>
    <n v="1"/>
    <n v="2"/>
    <n v="2"/>
    <n v="1"/>
    <n v="2"/>
    <n v="3"/>
    <n v="5"/>
    <n v="1"/>
    <n v="1"/>
    <n v="2"/>
    <n v="1"/>
    <n v="1"/>
    <n v="9"/>
    <n v="7"/>
    <n v="10.7"/>
    <d v="2026-04-05T00:00:00"/>
    <m/>
    <m/>
    <m/>
    <n v="21.299999999999997"/>
  </r>
  <r>
    <x v="29"/>
    <s v="GSW"/>
    <s v="HOU"/>
    <s v="L"/>
    <d v="1899-12-31T01:20:00"/>
    <n v="6"/>
    <n v="11"/>
    <n v="0.54500000000000004"/>
    <n v="0"/>
    <n v="3"/>
    <n v="0"/>
    <n v="2"/>
    <n v="2"/>
    <n v="1"/>
    <n v="2"/>
    <n v="1"/>
    <n v="3"/>
    <n v="2"/>
    <n v="0"/>
    <n v="0"/>
    <n v="0"/>
    <n v="3"/>
    <n v="14"/>
    <n v="-3"/>
    <n v="10.6"/>
    <d v="2026-04-05T00:00:00"/>
    <m/>
    <m/>
    <m/>
    <n v="25.333333333333336"/>
  </r>
  <r>
    <x v="328"/>
    <s v="OKC"/>
    <s v="UTA"/>
    <s v="W"/>
    <d v="1899-12-30T08:06:00"/>
    <n v="5"/>
    <n v="6"/>
    <n v="0.83299999999999996"/>
    <n v="1"/>
    <n v="2"/>
    <n v="0.5"/>
    <n v="0"/>
    <n v="0"/>
    <m/>
    <n v="1"/>
    <n v="1"/>
    <n v="2"/>
    <n v="0"/>
    <n v="0"/>
    <n v="1"/>
    <n v="0"/>
    <n v="0"/>
    <n v="11"/>
    <n v="-4"/>
    <n v="10.5"/>
    <d v="2026-04-05T00:00:00"/>
    <m/>
    <m/>
    <m/>
    <n v="8.1000000000000014"/>
  </r>
  <r>
    <x v="382"/>
    <s v="IND"/>
    <s v="CLE"/>
    <s v="L"/>
    <d v="1899-12-31T04:53:00"/>
    <n v="5"/>
    <n v="14"/>
    <n v="0.35699999999999998"/>
    <n v="1"/>
    <n v="4"/>
    <n v="0.25"/>
    <n v="4"/>
    <n v="5"/>
    <n v="0.8"/>
    <n v="2"/>
    <n v="3"/>
    <n v="5"/>
    <n v="4"/>
    <n v="2"/>
    <n v="0"/>
    <n v="3"/>
    <n v="1"/>
    <n v="15"/>
    <n v="3"/>
    <n v="10.5"/>
    <d v="2026-04-05T00:00:00"/>
    <m/>
    <m/>
    <m/>
    <n v="28.883333333333333"/>
  </r>
  <r>
    <x v="203"/>
    <s v="PHO"/>
    <s v="CHI"/>
    <s v="W"/>
    <d v="1899-12-30T22:16:00"/>
    <n v="3"/>
    <n v="3"/>
    <n v="1"/>
    <n v="0"/>
    <n v="0"/>
    <m/>
    <n v="0"/>
    <n v="2"/>
    <n v="0"/>
    <n v="0"/>
    <n v="4"/>
    <n v="4"/>
    <n v="2"/>
    <n v="2"/>
    <n v="3"/>
    <n v="0"/>
    <n v="2"/>
    <n v="6"/>
    <n v="3"/>
    <n v="10.199999999999999"/>
    <d v="2026-04-05T00:00:00"/>
    <m/>
    <m/>
    <m/>
    <n v="22.266666666666666"/>
  </r>
  <r>
    <x v="127"/>
    <s v="PHO"/>
    <s v="CHI"/>
    <s v="W"/>
    <d v="1899-12-31T09:28:00"/>
    <n v="6"/>
    <n v="15"/>
    <n v="0.4"/>
    <n v="1"/>
    <n v="4"/>
    <n v="0.25"/>
    <n v="2"/>
    <n v="2"/>
    <n v="1"/>
    <n v="0"/>
    <n v="4"/>
    <n v="4"/>
    <n v="3"/>
    <n v="2"/>
    <n v="1"/>
    <n v="2"/>
    <n v="2"/>
    <n v="15"/>
    <n v="10"/>
    <n v="10.1"/>
    <d v="2026-04-05T00:00:00"/>
    <m/>
    <m/>
    <m/>
    <n v="33.466666666666669"/>
  </r>
  <r>
    <x v="428"/>
    <s v="DAL"/>
    <s v="LAL"/>
    <s v="W"/>
    <d v="1899-12-30T19:54:00"/>
    <n v="2"/>
    <n v="4"/>
    <n v="0.5"/>
    <n v="0"/>
    <n v="0"/>
    <m/>
    <n v="3"/>
    <n v="4"/>
    <n v="0.75"/>
    <n v="3"/>
    <n v="4"/>
    <n v="7"/>
    <n v="0"/>
    <n v="2"/>
    <n v="2"/>
    <n v="0"/>
    <n v="3"/>
    <n v="7"/>
    <n v="19"/>
    <n v="10.1"/>
    <d v="2026-04-05T00:00:00"/>
    <m/>
    <m/>
    <m/>
    <n v="19.900000000000002"/>
  </r>
  <r>
    <x v="121"/>
    <s v="CHI"/>
    <s v="PHO"/>
    <s v="L"/>
    <d v="1899-12-31T06:44:00"/>
    <n v="5"/>
    <n v="15"/>
    <n v="0.33300000000000002"/>
    <n v="3"/>
    <n v="6"/>
    <n v="0.5"/>
    <n v="5"/>
    <n v="6"/>
    <n v="0.83299999999999996"/>
    <n v="4"/>
    <n v="5"/>
    <n v="9"/>
    <n v="1"/>
    <n v="3"/>
    <n v="0"/>
    <n v="5"/>
    <n v="5"/>
    <n v="18"/>
    <n v="-10"/>
    <n v="10.1"/>
    <d v="2026-04-05T00:00:00"/>
    <m/>
    <m/>
    <m/>
    <n v="30.733333333333331"/>
  </r>
  <r>
    <x v="22"/>
    <s v="HOU"/>
    <s v="GSW"/>
    <s v="W"/>
    <d v="1899-12-31T02:04:00"/>
    <n v="4"/>
    <n v="8"/>
    <n v="0.5"/>
    <n v="2"/>
    <n v="4"/>
    <n v="0.5"/>
    <n v="1"/>
    <n v="1"/>
    <n v="1"/>
    <n v="0"/>
    <n v="0"/>
    <n v="0"/>
    <n v="2"/>
    <n v="2"/>
    <n v="1"/>
    <n v="1"/>
    <n v="0"/>
    <n v="11"/>
    <n v="10"/>
    <n v="10.1"/>
    <d v="2026-04-05T00:00:00"/>
    <m/>
    <m/>
    <m/>
    <n v="26.066666666666663"/>
  </r>
  <r>
    <x v="213"/>
    <s v="BRK"/>
    <s v="WAS"/>
    <s v="W"/>
    <d v="1899-12-30T18:18:00"/>
    <n v="5"/>
    <n v="11"/>
    <n v="0.45500000000000002"/>
    <n v="2"/>
    <n v="4"/>
    <n v="0.5"/>
    <n v="0"/>
    <n v="0"/>
    <m/>
    <n v="1"/>
    <n v="3"/>
    <n v="4"/>
    <n v="2"/>
    <n v="1"/>
    <n v="0"/>
    <n v="0"/>
    <n v="1"/>
    <n v="12"/>
    <n v="-2"/>
    <n v="9.9"/>
    <d v="2026-04-05T00:00:00"/>
    <m/>
    <m/>
    <m/>
    <n v="18.299999999999997"/>
  </r>
  <r>
    <x v="116"/>
    <s v="DAL"/>
    <s v="LAL"/>
    <s v="W"/>
    <d v="1899-12-31T05:34:00"/>
    <n v="6"/>
    <n v="10"/>
    <n v="0.6"/>
    <n v="3"/>
    <n v="6"/>
    <n v="0.5"/>
    <n v="0"/>
    <n v="0"/>
    <m/>
    <n v="0"/>
    <n v="6"/>
    <n v="6"/>
    <n v="0"/>
    <n v="0"/>
    <n v="0"/>
    <n v="2"/>
    <n v="2"/>
    <n v="15"/>
    <n v="-2"/>
    <n v="9.4"/>
    <d v="2026-04-05T00:00:00"/>
    <m/>
    <m/>
    <m/>
    <n v="29.56666666666667"/>
  </r>
  <r>
    <x v="151"/>
    <s v="ORL"/>
    <s v="NOP"/>
    <s v="W"/>
    <d v="1899-12-31T07:45:00"/>
    <n v="6"/>
    <n v="7"/>
    <n v="0.85699999999999998"/>
    <n v="0"/>
    <n v="1"/>
    <n v="0"/>
    <n v="1"/>
    <n v="4"/>
    <n v="0.25"/>
    <n v="2"/>
    <n v="3"/>
    <n v="5"/>
    <n v="1"/>
    <n v="0"/>
    <n v="0"/>
    <n v="1"/>
    <n v="5"/>
    <n v="13"/>
    <n v="-5"/>
    <n v="9.3000000000000007"/>
    <d v="2026-04-05T00:00:00"/>
    <m/>
    <m/>
    <m/>
    <n v="31.75"/>
  </r>
  <r>
    <x v="312"/>
    <s v="LAC"/>
    <s v="SAC"/>
    <s v="W"/>
    <d v="1899-12-31T03:21:00"/>
    <n v="2"/>
    <n v="4"/>
    <n v="0.5"/>
    <n v="1"/>
    <n v="2"/>
    <n v="0.5"/>
    <n v="0"/>
    <n v="0"/>
    <m/>
    <n v="0"/>
    <n v="6"/>
    <n v="6"/>
    <n v="5"/>
    <n v="3"/>
    <n v="0"/>
    <n v="2"/>
    <n v="0"/>
    <n v="5"/>
    <n v="15"/>
    <n v="9.3000000000000007"/>
    <d v="2026-04-05T00:00:00"/>
    <m/>
    <m/>
    <m/>
    <n v="27.35"/>
  </r>
  <r>
    <x v="247"/>
    <s v="DAL"/>
    <s v="LAL"/>
    <s v="W"/>
    <d v="1899-12-30T21:29:00"/>
    <n v="4"/>
    <n v="7"/>
    <n v="0.57099999999999995"/>
    <n v="1"/>
    <n v="1"/>
    <n v="1"/>
    <n v="0"/>
    <n v="0"/>
    <m/>
    <n v="2"/>
    <n v="2"/>
    <n v="4"/>
    <n v="0"/>
    <n v="1"/>
    <n v="1"/>
    <n v="0"/>
    <n v="1"/>
    <n v="9"/>
    <n v="-10"/>
    <n v="9"/>
    <d v="2026-04-05T00:00:00"/>
    <m/>
    <m/>
    <m/>
    <n v="21.483333333333334"/>
  </r>
  <r>
    <x v="226"/>
    <s v="MIN"/>
    <s v="CHO"/>
    <s v="L"/>
    <d v="1899-12-30T10:55:00"/>
    <n v="3"/>
    <n v="4"/>
    <n v="0.75"/>
    <n v="3"/>
    <n v="3"/>
    <n v="1"/>
    <n v="0"/>
    <n v="0"/>
    <m/>
    <n v="0"/>
    <n v="0"/>
    <n v="0"/>
    <n v="2"/>
    <n v="1"/>
    <n v="0"/>
    <n v="0"/>
    <n v="2"/>
    <n v="9"/>
    <n v="2"/>
    <n v="9"/>
    <d v="2026-04-05T00:00:00"/>
    <m/>
    <m/>
    <m/>
    <n v="10.916666666666666"/>
  </r>
  <r>
    <x v="459"/>
    <s v="SAC"/>
    <s v="LAC"/>
    <s v="L"/>
    <d v="1899-12-31T11:42:00"/>
    <n v="5"/>
    <n v="13"/>
    <n v="0.38500000000000001"/>
    <n v="3"/>
    <n v="9"/>
    <n v="0.33300000000000002"/>
    <n v="2"/>
    <n v="3"/>
    <n v="0.66700000000000004"/>
    <n v="1"/>
    <n v="1"/>
    <n v="2"/>
    <n v="3"/>
    <n v="1"/>
    <n v="0"/>
    <n v="1"/>
    <n v="4"/>
    <n v="15"/>
    <n v="-16"/>
    <n v="9"/>
    <d v="2026-04-05T00:00:00"/>
    <m/>
    <m/>
    <m/>
    <n v="35.700000000000003"/>
  </r>
  <r>
    <x v="436"/>
    <s v="ORL"/>
    <s v="NOP"/>
    <s v="W"/>
    <d v="1899-12-30T20:46:00"/>
    <n v="5"/>
    <n v="9"/>
    <n v="0.55600000000000005"/>
    <n v="1"/>
    <n v="3"/>
    <n v="0.33300000000000002"/>
    <n v="0"/>
    <n v="0"/>
    <m/>
    <n v="1"/>
    <n v="4"/>
    <n v="5"/>
    <n v="1"/>
    <n v="0"/>
    <n v="0"/>
    <n v="0"/>
    <n v="1"/>
    <n v="11"/>
    <n v="2"/>
    <n v="8.9"/>
    <d v="2026-04-05T00:00:00"/>
    <m/>
    <m/>
    <m/>
    <n v="20.766666666666666"/>
  </r>
  <r>
    <x v="246"/>
    <s v="MIL"/>
    <s v="MEM"/>
    <s v="W"/>
    <d v="1899-12-31T02:08:00"/>
    <n v="6"/>
    <n v="7"/>
    <n v="0.85699999999999998"/>
    <n v="0"/>
    <n v="0"/>
    <m/>
    <n v="0"/>
    <n v="2"/>
    <n v="0"/>
    <n v="2"/>
    <n v="2"/>
    <n v="4"/>
    <n v="3"/>
    <n v="0"/>
    <n v="0"/>
    <n v="2"/>
    <n v="5"/>
    <n v="12"/>
    <n v="19"/>
    <n v="8.8000000000000007"/>
    <d v="2026-04-05T00:00:00"/>
    <m/>
    <m/>
    <m/>
    <n v="26.133333333333333"/>
  </r>
  <r>
    <x v="84"/>
    <s v="PHO"/>
    <s v="CHI"/>
    <s v="W"/>
    <d v="1899-12-30T16:10:00"/>
    <n v="1"/>
    <n v="2"/>
    <n v="0.5"/>
    <n v="1"/>
    <n v="2"/>
    <n v="0.5"/>
    <n v="3"/>
    <n v="4"/>
    <n v="0.75"/>
    <n v="3"/>
    <n v="2"/>
    <n v="5"/>
    <n v="2"/>
    <n v="3"/>
    <n v="0"/>
    <n v="1"/>
    <n v="5"/>
    <n v="6"/>
    <n v="1"/>
    <n v="8.6999999999999993"/>
    <d v="2026-04-05T00:00:00"/>
    <m/>
    <m/>
    <m/>
    <n v="16.166666666666668"/>
  </r>
  <r>
    <x v="297"/>
    <s v="CHI"/>
    <s v="PHO"/>
    <s v="L"/>
    <d v="1899-12-31T12:27:00"/>
    <n v="5"/>
    <n v="10"/>
    <n v="0.5"/>
    <n v="0"/>
    <n v="5"/>
    <n v="0"/>
    <n v="0"/>
    <n v="0"/>
    <m/>
    <n v="2"/>
    <n v="2"/>
    <n v="4"/>
    <n v="5"/>
    <n v="2"/>
    <n v="1"/>
    <n v="3"/>
    <n v="4"/>
    <n v="10"/>
    <n v="-3"/>
    <n v="8.6"/>
    <d v="2026-04-05T00:00:00"/>
    <m/>
    <m/>
    <m/>
    <n v="36.450000000000003"/>
  </r>
  <r>
    <x v="576"/>
    <s v="BRK"/>
    <s v="WAS"/>
    <s v="W"/>
    <d v="1899-12-31T04:07:00"/>
    <n v="2"/>
    <n v="5"/>
    <n v="0.4"/>
    <n v="0"/>
    <n v="2"/>
    <n v="0"/>
    <n v="0"/>
    <n v="0"/>
    <m/>
    <n v="3"/>
    <n v="5"/>
    <n v="8"/>
    <n v="3"/>
    <n v="1"/>
    <n v="2"/>
    <n v="0"/>
    <n v="2"/>
    <n v="4"/>
    <n v="3"/>
    <n v="8.6"/>
    <d v="2026-04-05T00:00:00"/>
    <m/>
    <m/>
    <m/>
    <n v="28.116666666666667"/>
  </r>
  <r>
    <x v="159"/>
    <s v="MEM"/>
    <s v="MIL"/>
    <s v="L"/>
    <d v="1899-12-30T14:18:00"/>
    <n v="5"/>
    <n v="10"/>
    <n v="0.5"/>
    <n v="1"/>
    <n v="5"/>
    <n v="0.2"/>
    <n v="2"/>
    <n v="3"/>
    <n v="0.66700000000000004"/>
    <n v="1"/>
    <n v="2"/>
    <n v="3"/>
    <n v="2"/>
    <n v="0"/>
    <n v="0"/>
    <n v="1"/>
    <n v="2"/>
    <n v="13"/>
    <n v="-7"/>
    <n v="8.5"/>
    <d v="2026-04-05T00:00:00"/>
    <m/>
    <m/>
    <m/>
    <n v="14.3"/>
  </r>
  <r>
    <x v="167"/>
    <s v="WAS"/>
    <s v="BRK"/>
    <s v="L"/>
    <d v="1899-12-30T17:13:00"/>
    <n v="6"/>
    <n v="8"/>
    <n v="0.75"/>
    <n v="1"/>
    <n v="2"/>
    <n v="0.5"/>
    <n v="0"/>
    <n v="0"/>
    <m/>
    <n v="0"/>
    <n v="3"/>
    <n v="3"/>
    <n v="3"/>
    <n v="0"/>
    <n v="0"/>
    <n v="4"/>
    <n v="1"/>
    <n v="13"/>
    <n v="6"/>
    <n v="8.4"/>
    <d v="2026-04-05T00:00:00"/>
    <m/>
    <m/>
    <m/>
    <n v="17.216666666666669"/>
  </r>
  <r>
    <x v="339"/>
    <s v="GSW"/>
    <s v="HOU"/>
    <s v="L"/>
    <d v="1899-12-30T12:09:00"/>
    <n v="2"/>
    <n v="4"/>
    <n v="0.5"/>
    <n v="1"/>
    <n v="2"/>
    <n v="0.5"/>
    <n v="2"/>
    <n v="2"/>
    <n v="1"/>
    <n v="0"/>
    <n v="1"/>
    <n v="1"/>
    <n v="3"/>
    <n v="1"/>
    <n v="0"/>
    <n v="0"/>
    <n v="0"/>
    <n v="7"/>
    <n v="10"/>
    <n v="8.4"/>
    <d v="2026-04-05T00:00:00"/>
    <m/>
    <m/>
    <m/>
    <n v="12.149999999999999"/>
  </r>
  <r>
    <x v="237"/>
    <s v="DAL"/>
    <s v="LAL"/>
    <s v="W"/>
    <d v="1899-12-30T18:10:00"/>
    <n v="4"/>
    <n v="8"/>
    <n v="0.5"/>
    <n v="3"/>
    <n v="6"/>
    <n v="0.5"/>
    <n v="0"/>
    <n v="0"/>
    <m/>
    <n v="0"/>
    <n v="0"/>
    <n v="0"/>
    <n v="2"/>
    <n v="0"/>
    <n v="0"/>
    <n v="0"/>
    <n v="0"/>
    <n v="11"/>
    <n v="4"/>
    <n v="8.4"/>
    <d v="2026-04-05T00:00:00"/>
    <m/>
    <m/>
    <m/>
    <n v="18.166666666666664"/>
  </r>
  <r>
    <x v="65"/>
    <s v="ORL"/>
    <s v="NOP"/>
    <s v="W"/>
    <d v="1899-12-30T20:15:00"/>
    <n v="4"/>
    <n v="10"/>
    <n v="0.4"/>
    <n v="0"/>
    <n v="1"/>
    <n v="0"/>
    <n v="3"/>
    <n v="4"/>
    <n v="0.75"/>
    <n v="0"/>
    <n v="5"/>
    <n v="5"/>
    <n v="2"/>
    <n v="0"/>
    <n v="1"/>
    <n v="0"/>
    <n v="1"/>
    <n v="11"/>
    <n v="10"/>
    <n v="8.4"/>
    <d v="2026-04-05T00:00:00"/>
    <m/>
    <m/>
    <m/>
    <n v="20.25"/>
  </r>
  <r>
    <x v="271"/>
    <s v="UTA"/>
    <s v="OKC"/>
    <s v="L"/>
    <d v="1899-12-31T09:27:00"/>
    <n v="6"/>
    <n v="14"/>
    <n v="0.42899999999999999"/>
    <n v="2"/>
    <n v="6"/>
    <n v="0.33300000000000002"/>
    <n v="0"/>
    <n v="0"/>
    <m/>
    <n v="1"/>
    <n v="3"/>
    <n v="4"/>
    <n v="2"/>
    <n v="1"/>
    <n v="2"/>
    <n v="3"/>
    <n v="2"/>
    <n v="14"/>
    <n v="-47"/>
    <n v="8.1999999999999993"/>
    <d v="2026-04-05T00:00:00"/>
    <m/>
    <m/>
    <m/>
    <n v="33.450000000000003"/>
  </r>
  <r>
    <x v="48"/>
    <s v="TOR"/>
    <s v="BOS"/>
    <s v="L"/>
    <d v="1899-12-31T08:06:00"/>
    <n v="5"/>
    <n v="14"/>
    <n v="0.35699999999999998"/>
    <n v="0"/>
    <n v="3"/>
    <n v="0"/>
    <n v="0"/>
    <n v="0"/>
    <m/>
    <n v="1"/>
    <n v="5"/>
    <n v="6"/>
    <n v="8"/>
    <n v="3"/>
    <n v="0"/>
    <n v="4"/>
    <n v="2"/>
    <n v="10"/>
    <n v="-15"/>
    <n v="8.1999999999999993"/>
    <d v="2026-04-05T00:00:00"/>
    <m/>
    <m/>
    <m/>
    <n v="32.099999999999994"/>
  </r>
  <r>
    <x v="144"/>
    <s v="MIN"/>
    <s v="CHO"/>
    <s v="L"/>
    <d v="1899-12-31T10:29:00"/>
    <n v="4"/>
    <n v="9"/>
    <n v="0.44400000000000001"/>
    <n v="0"/>
    <n v="2"/>
    <n v="0"/>
    <n v="4"/>
    <n v="4"/>
    <n v="1"/>
    <n v="1"/>
    <n v="3"/>
    <n v="4"/>
    <n v="2"/>
    <n v="0"/>
    <n v="0"/>
    <n v="1"/>
    <n v="3"/>
    <n v="12"/>
    <n v="-23"/>
    <n v="8.1"/>
    <d v="2026-04-05T00:00:00"/>
    <m/>
    <m/>
    <m/>
    <n v="34.483333333333334"/>
  </r>
  <r>
    <x v="133"/>
    <s v="UTA"/>
    <s v="OKC"/>
    <s v="L"/>
    <d v="1899-12-30T23:28:00"/>
    <n v="6"/>
    <n v="16"/>
    <n v="0.375"/>
    <n v="5"/>
    <n v="14"/>
    <n v="0.35699999999999998"/>
    <n v="0"/>
    <n v="0"/>
    <m/>
    <n v="1"/>
    <n v="3"/>
    <n v="4"/>
    <n v="1"/>
    <n v="1"/>
    <n v="0"/>
    <n v="3"/>
    <n v="1"/>
    <n v="17"/>
    <n v="-2"/>
    <n v="8.1"/>
    <d v="2026-04-05T00:00:00"/>
    <m/>
    <m/>
    <m/>
    <n v="23.466666666666665"/>
  </r>
  <r>
    <x v="88"/>
    <s v="ORL"/>
    <s v="NOP"/>
    <s v="W"/>
    <d v="1899-12-30T16:15:00"/>
    <n v="3"/>
    <n v="4"/>
    <n v="0.75"/>
    <n v="0"/>
    <n v="0"/>
    <m/>
    <n v="0"/>
    <n v="0"/>
    <m/>
    <n v="3"/>
    <n v="5"/>
    <n v="8"/>
    <n v="1"/>
    <n v="1"/>
    <n v="2"/>
    <n v="2"/>
    <n v="3"/>
    <n v="6"/>
    <n v="9"/>
    <n v="7.9"/>
    <d v="2026-04-05T00:00:00"/>
    <m/>
    <m/>
    <m/>
    <n v="16.25"/>
  </r>
  <r>
    <x v="395"/>
    <s v="HOU"/>
    <s v="GSW"/>
    <s v="W"/>
    <d v="1899-12-30T22:07:00"/>
    <n v="2"/>
    <n v="3"/>
    <n v="0.66700000000000004"/>
    <n v="2"/>
    <n v="3"/>
    <n v="0.66700000000000004"/>
    <n v="0"/>
    <n v="0"/>
    <m/>
    <n v="1"/>
    <n v="1"/>
    <n v="2"/>
    <n v="4"/>
    <n v="0"/>
    <n v="1"/>
    <n v="1"/>
    <n v="1"/>
    <n v="6"/>
    <n v="-4"/>
    <n v="7.8"/>
    <d v="2026-04-05T00:00:00"/>
    <m/>
    <m/>
    <m/>
    <n v="22.116666666666667"/>
  </r>
  <r>
    <x v="286"/>
    <s v="UTA"/>
    <s v="OKC"/>
    <s v="L"/>
    <d v="1899-12-31T12:23:00"/>
    <n v="3"/>
    <n v="11"/>
    <n v="0.27300000000000002"/>
    <n v="0"/>
    <n v="2"/>
    <n v="0"/>
    <n v="2"/>
    <n v="2"/>
    <n v="1"/>
    <n v="0"/>
    <n v="4"/>
    <n v="4"/>
    <n v="5"/>
    <n v="3"/>
    <n v="0"/>
    <n v="1"/>
    <n v="1"/>
    <n v="8"/>
    <n v="-27"/>
    <n v="7.8"/>
    <d v="2026-04-05T00:00:00"/>
    <m/>
    <m/>
    <m/>
    <n v="36.383333333333333"/>
  </r>
  <r>
    <x v="410"/>
    <s v="BRK"/>
    <s v="WAS"/>
    <s v="W"/>
    <d v="1899-12-30T19:47:00"/>
    <n v="3"/>
    <n v="6"/>
    <n v="0.5"/>
    <n v="1"/>
    <n v="4"/>
    <n v="0.25"/>
    <n v="2"/>
    <n v="2"/>
    <n v="1"/>
    <n v="0"/>
    <n v="0"/>
    <n v="0"/>
    <n v="4"/>
    <n v="1"/>
    <n v="0"/>
    <n v="1"/>
    <n v="3"/>
    <n v="9"/>
    <n v="0"/>
    <n v="7.6"/>
    <d v="2026-04-05T00:00:00"/>
    <m/>
    <m/>
    <m/>
    <n v="19.783333333333331"/>
  </r>
  <r>
    <x v="180"/>
    <s v="PHO"/>
    <s v="CHI"/>
    <s v="W"/>
    <d v="1899-12-31T00:10:00"/>
    <n v="3"/>
    <n v="11"/>
    <n v="0.27300000000000002"/>
    <n v="3"/>
    <n v="8"/>
    <n v="0.375"/>
    <n v="0"/>
    <n v="0"/>
    <m/>
    <n v="1"/>
    <n v="2"/>
    <n v="3"/>
    <n v="3"/>
    <n v="1"/>
    <n v="1"/>
    <n v="0"/>
    <n v="0"/>
    <n v="9"/>
    <n v="13"/>
    <n v="7.6"/>
    <d v="2026-04-05T00:00:00"/>
    <m/>
    <m/>
    <m/>
    <n v="24.166666666666664"/>
  </r>
  <r>
    <x v="419"/>
    <s v="CHI"/>
    <s v="PHO"/>
    <s v="L"/>
    <d v="1899-12-30T10:37:00"/>
    <n v="2"/>
    <n v="4"/>
    <n v="0.5"/>
    <n v="0"/>
    <n v="2"/>
    <n v="0"/>
    <n v="5"/>
    <n v="7"/>
    <n v="0.71399999999999997"/>
    <n v="0"/>
    <n v="0"/>
    <n v="0"/>
    <n v="1"/>
    <n v="1"/>
    <n v="0"/>
    <n v="0"/>
    <n v="1"/>
    <n v="9"/>
    <n v="0"/>
    <n v="7.5"/>
    <d v="2026-04-05T00:00:00"/>
    <m/>
    <m/>
    <m/>
    <n v="10.616666666666667"/>
  </r>
  <r>
    <x v="465"/>
    <s v="CHO"/>
    <s v="MIN"/>
    <s v="W"/>
    <d v="1899-12-30T19:36:00"/>
    <n v="5"/>
    <n v="11"/>
    <n v="0.45500000000000002"/>
    <n v="3"/>
    <n v="5"/>
    <n v="0.6"/>
    <n v="4"/>
    <n v="5"/>
    <n v="0.8"/>
    <n v="0"/>
    <n v="0"/>
    <n v="0"/>
    <n v="1"/>
    <n v="0"/>
    <n v="0"/>
    <n v="3"/>
    <n v="3"/>
    <n v="17"/>
    <n v="-5"/>
    <n v="7.4"/>
    <d v="2026-04-05T00:00:00"/>
    <m/>
    <m/>
    <m/>
    <n v="19.600000000000001"/>
  </r>
  <r>
    <x v="540"/>
    <s v="WAS"/>
    <s v="BRK"/>
    <s v="L"/>
    <d v="1899-12-31T18:11:00"/>
    <n v="3"/>
    <n v="9"/>
    <n v="0.33300000000000002"/>
    <n v="2"/>
    <n v="6"/>
    <n v="0.33300000000000002"/>
    <n v="0"/>
    <n v="0"/>
    <m/>
    <n v="0"/>
    <n v="5"/>
    <n v="5"/>
    <n v="1"/>
    <n v="5"/>
    <n v="0"/>
    <n v="2"/>
    <n v="2"/>
    <n v="8"/>
    <n v="-11"/>
    <n v="7.3"/>
    <d v="2026-04-05T00:00:00"/>
    <m/>
    <m/>
    <m/>
    <n v="42.183333333333337"/>
  </r>
  <r>
    <x v="184"/>
    <s v="DAL"/>
    <s v="LAL"/>
    <s v="W"/>
    <d v="1899-12-31T01:12:00"/>
    <n v="2"/>
    <n v="6"/>
    <n v="0.33300000000000002"/>
    <n v="2"/>
    <n v="6"/>
    <n v="0.33300000000000002"/>
    <n v="2"/>
    <n v="2"/>
    <n v="1"/>
    <n v="0"/>
    <n v="1"/>
    <n v="1"/>
    <n v="2"/>
    <n v="2"/>
    <n v="0"/>
    <n v="1"/>
    <n v="0"/>
    <n v="8"/>
    <n v="2"/>
    <n v="7.3"/>
    <d v="2026-04-05T00:00:00"/>
    <m/>
    <m/>
    <m/>
    <n v="25.200000000000003"/>
  </r>
  <r>
    <x v="27"/>
    <s v="LAL"/>
    <s v="DAL"/>
    <s v="L"/>
    <d v="1899-12-31T11:43:00"/>
    <n v="3"/>
    <n v="11"/>
    <n v="0.27300000000000002"/>
    <n v="1"/>
    <n v="5"/>
    <n v="0.2"/>
    <n v="7"/>
    <n v="8"/>
    <n v="0.875"/>
    <n v="1"/>
    <n v="4"/>
    <n v="5"/>
    <n v="1"/>
    <n v="2"/>
    <n v="0"/>
    <n v="2"/>
    <n v="6"/>
    <n v="14"/>
    <n v="-3"/>
    <n v="7.3"/>
    <d v="2026-04-05T00:00:00"/>
    <m/>
    <m/>
    <m/>
    <n v="35.716666666666669"/>
  </r>
  <r>
    <x v="461"/>
    <s v="ORL"/>
    <s v="NOP"/>
    <s v="W"/>
    <d v="1899-12-31T03:37:00"/>
    <n v="3"/>
    <n v="7"/>
    <n v="0.42899999999999999"/>
    <n v="0"/>
    <n v="3"/>
    <n v="0"/>
    <n v="2"/>
    <n v="2"/>
    <n v="1"/>
    <n v="2"/>
    <n v="3"/>
    <n v="5"/>
    <n v="2"/>
    <n v="0"/>
    <n v="0"/>
    <n v="0"/>
    <n v="2"/>
    <n v="8"/>
    <n v="11"/>
    <n v="7.2"/>
    <d v="2026-04-05T00:00:00"/>
    <m/>
    <m/>
    <m/>
    <n v="27.616666666666667"/>
  </r>
  <r>
    <x v="51"/>
    <s v="TOR"/>
    <s v="BOS"/>
    <s v="L"/>
    <d v="1899-12-31T11:23:00"/>
    <n v="6"/>
    <n v="17"/>
    <n v="0.35299999999999998"/>
    <n v="1"/>
    <n v="4"/>
    <n v="0.25"/>
    <n v="2"/>
    <n v="2"/>
    <n v="1"/>
    <n v="1"/>
    <n v="4"/>
    <n v="5"/>
    <n v="4"/>
    <n v="0"/>
    <n v="1"/>
    <n v="3"/>
    <n v="2"/>
    <n v="15"/>
    <n v="-15"/>
    <n v="7.1"/>
    <d v="2026-04-05T00:00:00"/>
    <m/>
    <m/>
    <m/>
    <n v="35.383333333333333"/>
  </r>
  <r>
    <x v="280"/>
    <s v="MIN"/>
    <s v="CHO"/>
    <s v="L"/>
    <d v="1899-12-30T21:53:00"/>
    <n v="3"/>
    <n v="6"/>
    <n v="0.5"/>
    <n v="3"/>
    <n v="5"/>
    <n v="0.6"/>
    <n v="2"/>
    <n v="2"/>
    <n v="1"/>
    <n v="0"/>
    <n v="2"/>
    <n v="2"/>
    <n v="0"/>
    <n v="1"/>
    <n v="1"/>
    <n v="2"/>
    <n v="3"/>
    <n v="11"/>
    <n v="-4"/>
    <n v="7.1"/>
    <d v="2026-04-05T00:00:00"/>
    <m/>
    <m/>
    <m/>
    <n v="21.883333333333333"/>
  </r>
  <r>
    <x v="577"/>
    <s v="MEM"/>
    <s v="MIL"/>
    <s v="L"/>
    <d v="1899-12-31T14:36:00"/>
    <n v="6"/>
    <n v="19"/>
    <n v="0.316"/>
    <n v="3"/>
    <n v="10"/>
    <n v="0.3"/>
    <n v="1"/>
    <n v="1"/>
    <n v="1"/>
    <n v="0"/>
    <n v="3"/>
    <n v="3"/>
    <n v="2"/>
    <n v="1"/>
    <n v="0"/>
    <n v="1"/>
    <n v="1"/>
    <n v="16"/>
    <n v="-9"/>
    <n v="7"/>
    <d v="2026-04-05T00:00:00"/>
    <m/>
    <m/>
    <m/>
    <n v="38.6"/>
  </r>
  <r>
    <x v="120"/>
    <s v="TOR"/>
    <s v="BOS"/>
    <s v="L"/>
    <d v="1899-12-30T20:05:00"/>
    <n v="7"/>
    <n v="9"/>
    <n v="0.77800000000000002"/>
    <n v="0"/>
    <n v="0"/>
    <m/>
    <n v="0"/>
    <n v="0"/>
    <m/>
    <n v="1"/>
    <n v="1"/>
    <n v="2"/>
    <n v="0"/>
    <n v="0"/>
    <n v="0"/>
    <n v="3"/>
    <n v="4"/>
    <n v="14"/>
    <n v="-16"/>
    <n v="6.9"/>
    <d v="2026-04-05T00:00:00"/>
    <m/>
    <m/>
    <m/>
    <n v="20.083333333333336"/>
  </r>
  <r>
    <x v="42"/>
    <s v="SAC"/>
    <s v="LAC"/>
    <s v="L"/>
    <d v="1899-12-30T10:22:00"/>
    <n v="4"/>
    <n v="5"/>
    <n v="0.8"/>
    <n v="1"/>
    <n v="1"/>
    <n v="1"/>
    <n v="0"/>
    <n v="0"/>
    <m/>
    <n v="0"/>
    <n v="0"/>
    <n v="0"/>
    <n v="0"/>
    <n v="0"/>
    <n v="1"/>
    <n v="1"/>
    <n v="0"/>
    <n v="9"/>
    <n v="2"/>
    <n v="6.8"/>
    <d v="2026-04-05T00:00:00"/>
    <m/>
    <m/>
    <m/>
    <n v="10.366666666666667"/>
  </r>
  <r>
    <x v="164"/>
    <s v="LAC"/>
    <s v="SAC"/>
    <s v="W"/>
    <d v="1899-12-31T01:13:00"/>
    <n v="3"/>
    <n v="4"/>
    <n v="0.75"/>
    <n v="0"/>
    <n v="0"/>
    <m/>
    <n v="0"/>
    <n v="0"/>
    <m/>
    <n v="2"/>
    <n v="1"/>
    <n v="3"/>
    <n v="1"/>
    <n v="1"/>
    <n v="0"/>
    <n v="1"/>
    <n v="0"/>
    <n v="6"/>
    <n v="21"/>
    <n v="6.8"/>
    <d v="2026-04-05T00:00:00"/>
    <m/>
    <m/>
    <m/>
    <n v="25.216666666666665"/>
  </r>
  <r>
    <x v="492"/>
    <s v="GSW"/>
    <s v="HOU"/>
    <s v="L"/>
    <d v="1899-12-30T22:50:00"/>
    <n v="2"/>
    <n v="4"/>
    <n v="0.5"/>
    <n v="2"/>
    <n v="4"/>
    <n v="0.5"/>
    <n v="0"/>
    <n v="0"/>
    <m/>
    <n v="0"/>
    <n v="1"/>
    <n v="1"/>
    <n v="4"/>
    <n v="0"/>
    <n v="1"/>
    <n v="1"/>
    <n v="0"/>
    <n v="6"/>
    <n v="-7"/>
    <n v="6.8"/>
    <d v="2026-04-05T00:00:00"/>
    <m/>
    <m/>
    <m/>
    <n v="22.833333333333332"/>
  </r>
  <r>
    <x v="79"/>
    <s v="GSW"/>
    <s v="HOU"/>
    <s v="L"/>
    <d v="1899-12-30T22:36:00"/>
    <n v="3"/>
    <n v="9"/>
    <n v="0.33300000000000002"/>
    <n v="0"/>
    <n v="3"/>
    <n v="0"/>
    <n v="3"/>
    <n v="3"/>
    <n v="1"/>
    <n v="2"/>
    <n v="6"/>
    <n v="8"/>
    <n v="3"/>
    <n v="0"/>
    <n v="0"/>
    <n v="0"/>
    <n v="6"/>
    <n v="9"/>
    <n v="-10"/>
    <n v="6.8"/>
    <d v="2026-04-05T00:00:00"/>
    <m/>
    <m/>
    <m/>
    <n v="22.6"/>
  </r>
  <r>
    <x v="438"/>
    <s v="GSW"/>
    <s v="HOU"/>
    <s v="L"/>
    <d v="1899-12-30T09:44:00"/>
    <n v="2"/>
    <n v="2"/>
    <n v="1"/>
    <n v="0"/>
    <n v="0"/>
    <m/>
    <n v="1"/>
    <n v="1"/>
    <n v="1"/>
    <n v="1"/>
    <n v="3"/>
    <n v="4"/>
    <n v="1"/>
    <n v="0"/>
    <n v="2"/>
    <n v="1"/>
    <n v="1"/>
    <n v="5"/>
    <n v="-2"/>
    <n v="6.7"/>
    <d v="2026-04-05T00:00:00"/>
    <m/>
    <m/>
    <m/>
    <n v="9.7333333333333343"/>
  </r>
  <r>
    <x v="481"/>
    <s v="OKC"/>
    <s v="UTA"/>
    <s v="W"/>
    <d v="1899-12-30T08:06:00"/>
    <n v="3"/>
    <n v="3"/>
    <n v="1"/>
    <n v="2"/>
    <n v="2"/>
    <n v="1"/>
    <n v="0"/>
    <n v="0"/>
    <m/>
    <n v="0"/>
    <n v="1"/>
    <n v="1"/>
    <n v="1"/>
    <n v="0"/>
    <n v="0"/>
    <n v="1"/>
    <n v="1"/>
    <n v="8"/>
    <n v="-4"/>
    <n v="6.7"/>
    <d v="2026-04-05T00:00:00"/>
    <m/>
    <m/>
    <m/>
    <n v="8.1000000000000014"/>
  </r>
  <r>
    <x v="421"/>
    <s v="OKC"/>
    <s v="UTA"/>
    <s v="W"/>
    <d v="1899-12-30T14:26:00"/>
    <n v="3"/>
    <n v="5"/>
    <n v="0.6"/>
    <n v="2"/>
    <n v="4"/>
    <n v="0.5"/>
    <n v="1"/>
    <n v="1"/>
    <n v="1"/>
    <n v="1"/>
    <n v="1"/>
    <n v="2"/>
    <n v="1"/>
    <n v="1"/>
    <n v="0"/>
    <n v="2"/>
    <n v="2"/>
    <n v="9"/>
    <n v="10"/>
    <n v="6.6"/>
    <d v="2026-04-05T00:00:00"/>
    <m/>
    <m/>
    <m/>
    <n v="14.433333333333334"/>
  </r>
  <r>
    <x v="110"/>
    <s v="MIL"/>
    <s v="MEM"/>
    <s v="W"/>
    <d v="1899-12-30T22:21:00"/>
    <n v="2"/>
    <n v="3"/>
    <n v="0.66700000000000004"/>
    <n v="0"/>
    <n v="0"/>
    <m/>
    <n v="0"/>
    <n v="0"/>
    <m/>
    <n v="1"/>
    <n v="3"/>
    <n v="4"/>
    <n v="6"/>
    <n v="1"/>
    <n v="2"/>
    <n v="4"/>
    <n v="2"/>
    <n v="4"/>
    <n v="-4"/>
    <n v="6.1"/>
    <d v="2026-04-05T00:00:00"/>
    <m/>
    <m/>
    <m/>
    <n v="22.35"/>
  </r>
  <r>
    <x v="260"/>
    <s v="CLE"/>
    <s v="IND"/>
    <s v="W"/>
    <d v="1899-12-30T22:34:00"/>
    <n v="2"/>
    <n v="4"/>
    <n v="0.5"/>
    <n v="1"/>
    <n v="2"/>
    <n v="0.5"/>
    <n v="0"/>
    <n v="0"/>
    <m/>
    <n v="0"/>
    <n v="4"/>
    <n v="4"/>
    <n v="1"/>
    <n v="0"/>
    <n v="2"/>
    <n v="0"/>
    <n v="1"/>
    <n v="5"/>
    <n v="10"/>
    <n v="5.9"/>
    <d v="2026-04-05T00:00:00"/>
    <m/>
    <m/>
    <m/>
    <n v="22.566666666666666"/>
  </r>
  <r>
    <x v="362"/>
    <s v="CHI"/>
    <s v="PHO"/>
    <s v="L"/>
    <d v="1899-12-30T20:08:00"/>
    <n v="4"/>
    <n v="8"/>
    <n v="0.5"/>
    <n v="1"/>
    <n v="4"/>
    <n v="0.25"/>
    <n v="1"/>
    <n v="2"/>
    <n v="0.5"/>
    <n v="0"/>
    <n v="4"/>
    <n v="4"/>
    <n v="2"/>
    <n v="0"/>
    <n v="0"/>
    <n v="2"/>
    <n v="1"/>
    <n v="10"/>
    <n v="-4"/>
    <n v="5.8"/>
    <d v="2026-04-05T00:00:00"/>
    <m/>
    <m/>
    <m/>
    <n v="20.133333333333333"/>
  </r>
  <r>
    <x v="37"/>
    <s v="GSW"/>
    <s v="HOU"/>
    <s v="L"/>
    <d v="1899-12-31T08:04:00"/>
    <n v="5"/>
    <n v="15"/>
    <n v="0.33300000000000002"/>
    <n v="2"/>
    <n v="8"/>
    <n v="0.25"/>
    <n v="3"/>
    <n v="4"/>
    <n v="0.75"/>
    <n v="0"/>
    <n v="4"/>
    <n v="4"/>
    <n v="1"/>
    <n v="2"/>
    <n v="0"/>
    <n v="3"/>
    <n v="3"/>
    <n v="15"/>
    <n v="-3"/>
    <n v="5.8"/>
    <d v="2026-04-05T00:00:00"/>
    <m/>
    <m/>
    <m/>
    <n v="32.066666666666663"/>
  </r>
  <r>
    <x v="10"/>
    <s v="OKC"/>
    <s v="UTA"/>
    <s v="W"/>
    <d v="1899-12-30T18:47:00"/>
    <n v="3"/>
    <n v="9"/>
    <n v="0.33300000000000002"/>
    <n v="1"/>
    <n v="4"/>
    <n v="0.25"/>
    <n v="0"/>
    <n v="0"/>
    <m/>
    <n v="0"/>
    <n v="1"/>
    <n v="1"/>
    <n v="7"/>
    <n v="1"/>
    <n v="0"/>
    <n v="2"/>
    <n v="1"/>
    <n v="7"/>
    <n v="15"/>
    <n v="5.7"/>
    <d v="2026-04-05T00:00:00"/>
    <m/>
    <m/>
    <m/>
    <n v="18.783333333333331"/>
  </r>
  <r>
    <x v="543"/>
    <s v="LAC"/>
    <s v="SAC"/>
    <s v="W"/>
    <d v="1899-12-30T04:57:00"/>
    <n v="1"/>
    <n v="1"/>
    <n v="1"/>
    <n v="0"/>
    <n v="0"/>
    <m/>
    <n v="3"/>
    <n v="3"/>
    <n v="1"/>
    <n v="0"/>
    <n v="1"/>
    <n v="1"/>
    <n v="1"/>
    <n v="0"/>
    <n v="0"/>
    <n v="0"/>
    <n v="0"/>
    <n v="5"/>
    <n v="-1"/>
    <n v="5.7"/>
    <d v="2026-04-05T00:00:00"/>
    <m/>
    <m/>
    <m/>
    <n v="4.9499999999999993"/>
  </r>
  <r>
    <x v="178"/>
    <s v="CLE"/>
    <s v="IND"/>
    <s v="W"/>
    <d v="1899-12-30T21:46:00"/>
    <n v="2"/>
    <n v="6"/>
    <n v="0.33300000000000002"/>
    <n v="1"/>
    <n v="3"/>
    <n v="0.33300000000000002"/>
    <n v="1"/>
    <n v="2"/>
    <n v="0.5"/>
    <n v="1"/>
    <n v="2"/>
    <n v="3"/>
    <n v="1"/>
    <n v="3"/>
    <n v="1"/>
    <n v="2"/>
    <n v="1"/>
    <n v="6"/>
    <n v="5"/>
    <n v="5.5"/>
    <d v="2026-04-05T00:00:00"/>
    <m/>
    <m/>
    <m/>
    <n v="21.766666666666666"/>
  </r>
  <r>
    <x v="39"/>
    <s v="LAL"/>
    <s v="DAL"/>
    <s v="L"/>
    <d v="1899-12-30T11:36:00"/>
    <n v="2"/>
    <n v="2"/>
    <n v="1"/>
    <n v="1"/>
    <n v="1"/>
    <n v="1"/>
    <n v="0"/>
    <n v="0"/>
    <m/>
    <n v="0"/>
    <n v="1"/>
    <n v="1"/>
    <n v="1"/>
    <n v="0"/>
    <n v="0"/>
    <n v="0"/>
    <n v="0"/>
    <n v="5"/>
    <n v="-19"/>
    <n v="5.4"/>
    <d v="2026-04-05T00:00:00"/>
    <m/>
    <m/>
    <m/>
    <n v="11.6"/>
  </r>
  <r>
    <x v="102"/>
    <s v="ORL"/>
    <s v="NOP"/>
    <s v="W"/>
    <d v="1899-12-31T09:37:00"/>
    <n v="4"/>
    <n v="19"/>
    <n v="0.21099999999999999"/>
    <n v="3"/>
    <n v="12"/>
    <n v="0.25"/>
    <n v="0"/>
    <n v="0"/>
    <m/>
    <n v="2"/>
    <n v="2"/>
    <n v="4"/>
    <n v="8"/>
    <n v="1"/>
    <n v="0"/>
    <n v="1"/>
    <n v="4"/>
    <n v="11"/>
    <n v="-1"/>
    <n v="5.3"/>
    <d v="2026-04-05T00:00:00"/>
    <m/>
    <m/>
    <m/>
    <n v="33.616666666666667"/>
  </r>
  <r>
    <x v="321"/>
    <s v="IND"/>
    <s v="CLE"/>
    <s v="L"/>
    <d v="1899-12-30T17:37:00"/>
    <n v="3"/>
    <n v="6"/>
    <n v="0.5"/>
    <n v="0"/>
    <n v="1"/>
    <n v="0"/>
    <n v="0"/>
    <n v="0"/>
    <m/>
    <n v="0"/>
    <n v="3"/>
    <n v="3"/>
    <n v="2"/>
    <n v="1"/>
    <n v="1"/>
    <n v="1"/>
    <n v="2"/>
    <n v="6"/>
    <n v="-1"/>
    <n v="5.2"/>
    <d v="2026-04-05T00:00:00"/>
    <m/>
    <m/>
    <m/>
    <n v="17.616666666666667"/>
  </r>
  <r>
    <x v="227"/>
    <s v="CHO"/>
    <s v="MIN"/>
    <s v="W"/>
    <d v="1899-12-30T22:26:00"/>
    <n v="2"/>
    <n v="7"/>
    <n v="0.28599999999999998"/>
    <n v="1"/>
    <n v="5"/>
    <n v="0.2"/>
    <n v="0"/>
    <n v="0"/>
    <m/>
    <n v="1"/>
    <n v="4"/>
    <n v="5"/>
    <n v="4"/>
    <n v="1"/>
    <n v="0"/>
    <n v="1"/>
    <n v="1"/>
    <n v="5"/>
    <n v="8"/>
    <n v="5.2"/>
    <d v="2026-04-05T00:00:00"/>
    <m/>
    <m/>
    <m/>
    <n v="22.433333333333334"/>
  </r>
  <r>
    <x v="322"/>
    <s v="IND"/>
    <s v="CLE"/>
    <s v="L"/>
    <d v="1899-12-30T18:23:00"/>
    <n v="3"/>
    <n v="6"/>
    <n v="0.5"/>
    <n v="2"/>
    <n v="3"/>
    <n v="0.66700000000000004"/>
    <n v="0"/>
    <n v="0"/>
    <m/>
    <n v="0"/>
    <n v="1"/>
    <n v="1"/>
    <n v="1"/>
    <n v="0"/>
    <n v="0"/>
    <n v="0"/>
    <n v="2"/>
    <n v="8"/>
    <n v="-10"/>
    <n v="5.2"/>
    <d v="2026-04-05T00:00:00"/>
    <m/>
    <m/>
    <m/>
    <n v="18.383333333333333"/>
  </r>
  <r>
    <x v="567"/>
    <s v="UTA"/>
    <s v="OKC"/>
    <s v="L"/>
    <d v="1899-12-30T19:48:00"/>
    <n v="2"/>
    <n v="4"/>
    <n v="0.5"/>
    <n v="1"/>
    <n v="1"/>
    <n v="1"/>
    <n v="0"/>
    <n v="0"/>
    <m/>
    <n v="0"/>
    <n v="0"/>
    <n v="0"/>
    <n v="5"/>
    <n v="0"/>
    <n v="0"/>
    <n v="1"/>
    <n v="1"/>
    <n v="5"/>
    <n v="-4"/>
    <n v="5.0999999999999996"/>
    <d v="2026-04-05T00:00:00"/>
    <m/>
    <m/>
    <m/>
    <n v="19.799999999999997"/>
  </r>
  <r>
    <x v="174"/>
    <s v="LAC"/>
    <s v="SAC"/>
    <s v="W"/>
    <d v="1899-12-30T19:06:00"/>
    <n v="2"/>
    <n v="5"/>
    <n v="0.4"/>
    <n v="1"/>
    <n v="3"/>
    <n v="0.33300000000000002"/>
    <n v="4"/>
    <n v="4"/>
    <n v="1"/>
    <n v="0"/>
    <n v="2"/>
    <n v="2"/>
    <n v="0"/>
    <n v="0"/>
    <n v="0"/>
    <n v="1"/>
    <n v="2"/>
    <n v="9"/>
    <n v="15"/>
    <n v="5.0999999999999996"/>
    <d v="2026-04-05T00:00:00"/>
    <m/>
    <m/>
    <m/>
    <n v="19.099999999999998"/>
  </r>
  <r>
    <x v="70"/>
    <s v="DAL"/>
    <s v="LAL"/>
    <s v="W"/>
    <d v="1899-12-30T17:39:00"/>
    <n v="3"/>
    <n v="5"/>
    <n v="0.6"/>
    <n v="2"/>
    <n v="3"/>
    <n v="0.66700000000000004"/>
    <n v="0"/>
    <n v="0"/>
    <m/>
    <n v="1"/>
    <n v="1"/>
    <n v="2"/>
    <n v="0"/>
    <n v="0"/>
    <n v="0"/>
    <n v="0"/>
    <n v="4"/>
    <n v="8"/>
    <n v="6"/>
    <n v="5.0999999999999996"/>
    <d v="2026-04-05T00:00:00"/>
    <m/>
    <m/>
    <m/>
    <n v="17.650000000000002"/>
  </r>
  <r>
    <x v="33"/>
    <s v="OKC"/>
    <s v="UTA"/>
    <s v="W"/>
    <d v="1899-12-30T12:23:00"/>
    <n v="2"/>
    <n v="5"/>
    <n v="0.4"/>
    <n v="2"/>
    <n v="4"/>
    <n v="0.5"/>
    <n v="0"/>
    <n v="0"/>
    <m/>
    <n v="0"/>
    <n v="3"/>
    <n v="3"/>
    <n v="3"/>
    <n v="0"/>
    <n v="0"/>
    <n v="0"/>
    <n v="3"/>
    <n v="6"/>
    <n v="10"/>
    <n v="5.0999999999999996"/>
    <d v="2026-04-05T00:00:00"/>
    <m/>
    <m/>
    <m/>
    <n v="12.383333333333335"/>
  </r>
  <r>
    <x v="305"/>
    <s v="CHI"/>
    <s v="PHO"/>
    <s v="L"/>
    <d v="1899-12-31T07:37:00"/>
    <n v="3"/>
    <n v="9"/>
    <n v="0.33300000000000002"/>
    <n v="2"/>
    <n v="6"/>
    <n v="0.33300000000000002"/>
    <n v="0"/>
    <n v="0"/>
    <m/>
    <n v="2"/>
    <n v="7"/>
    <n v="9"/>
    <n v="1"/>
    <n v="0"/>
    <n v="0"/>
    <n v="2"/>
    <n v="0"/>
    <n v="8"/>
    <n v="-12"/>
    <n v="5.0999999999999996"/>
    <d v="2026-04-05T00:00:00"/>
    <m/>
    <m/>
    <m/>
    <n v="31.616666666666667"/>
  </r>
  <r>
    <x v="572"/>
    <s v="MEM"/>
    <s v="MIL"/>
    <s v="L"/>
    <d v="1899-12-31T01:12:00"/>
    <n v="3"/>
    <n v="7"/>
    <n v="0.42899999999999999"/>
    <n v="2"/>
    <n v="4"/>
    <n v="0.5"/>
    <n v="0"/>
    <n v="0"/>
    <m/>
    <n v="0"/>
    <n v="2"/>
    <n v="2"/>
    <n v="2"/>
    <n v="2"/>
    <n v="0"/>
    <n v="1"/>
    <n v="6"/>
    <n v="8"/>
    <n v="-18"/>
    <n v="4.9000000000000004"/>
    <d v="2026-04-05T00:00:00"/>
    <m/>
    <m/>
    <m/>
    <n v="25.200000000000003"/>
  </r>
  <r>
    <x v="142"/>
    <s v="CLE"/>
    <s v="IND"/>
    <s v="W"/>
    <d v="1899-12-30T20:01:00"/>
    <n v="2"/>
    <n v="6"/>
    <n v="0.33300000000000002"/>
    <n v="0"/>
    <n v="1"/>
    <n v="0"/>
    <n v="2"/>
    <n v="2"/>
    <n v="1"/>
    <n v="2"/>
    <n v="0"/>
    <n v="2"/>
    <n v="3"/>
    <n v="0"/>
    <n v="0"/>
    <n v="1"/>
    <n v="1"/>
    <n v="6"/>
    <n v="12"/>
    <n v="4.7"/>
    <d v="2026-04-05T00:00:00"/>
    <m/>
    <m/>
    <m/>
    <n v="20.016666666666666"/>
  </r>
  <r>
    <x v="456"/>
    <s v="MIL"/>
    <s v="MEM"/>
    <s v="W"/>
    <d v="1899-12-30T23:20:00"/>
    <n v="2"/>
    <n v="4"/>
    <n v="0.5"/>
    <n v="0"/>
    <n v="1"/>
    <n v="0"/>
    <n v="1"/>
    <n v="2"/>
    <n v="0.5"/>
    <n v="0"/>
    <n v="4"/>
    <n v="4"/>
    <n v="4"/>
    <n v="0"/>
    <n v="0"/>
    <n v="1"/>
    <n v="3"/>
    <n v="5"/>
    <n v="23"/>
    <n v="4.4000000000000004"/>
    <d v="2026-04-05T00:00:00"/>
    <m/>
    <m/>
    <m/>
    <n v="23.333333333333332"/>
  </r>
  <r>
    <x v="208"/>
    <s v="CHO"/>
    <s v="MIN"/>
    <s v="W"/>
    <d v="1899-12-30T02:17:00"/>
    <n v="2"/>
    <n v="2"/>
    <n v="1"/>
    <n v="0"/>
    <n v="0"/>
    <m/>
    <n v="0"/>
    <n v="0"/>
    <m/>
    <n v="0"/>
    <n v="0"/>
    <n v="0"/>
    <n v="0"/>
    <n v="1"/>
    <n v="0"/>
    <n v="0"/>
    <n v="0"/>
    <n v="4"/>
    <n v="-2"/>
    <n v="4.4000000000000004"/>
    <d v="2026-04-05T00:00:00"/>
    <m/>
    <m/>
    <m/>
    <n v="2.2833333333333332"/>
  </r>
  <r>
    <x v="490"/>
    <s v="GSW"/>
    <s v="HOU"/>
    <s v="L"/>
    <d v="1899-12-30T12:39:00"/>
    <n v="1"/>
    <n v="3"/>
    <n v="0.33300000000000002"/>
    <n v="1"/>
    <n v="3"/>
    <n v="0.33300000000000002"/>
    <n v="3"/>
    <n v="3"/>
    <n v="1"/>
    <n v="0"/>
    <n v="0"/>
    <n v="0"/>
    <n v="0"/>
    <n v="1"/>
    <n v="0"/>
    <n v="1"/>
    <n v="0"/>
    <n v="6"/>
    <n v="6"/>
    <n v="4.3"/>
    <d v="2026-04-05T00:00:00"/>
    <m/>
    <m/>
    <m/>
    <n v="12.65"/>
  </r>
  <r>
    <x v="251"/>
    <s v="BOS"/>
    <s v="TOR"/>
    <s v="W"/>
    <d v="1899-12-31T02:29:00"/>
    <n v="3"/>
    <n v="7"/>
    <n v="0.42899999999999999"/>
    <n v="1"/>
    <n v="4"/>
    <n v="0.25"/>
    <n v="1"/>
    <n v="1"/>
    <n v="1"/>
    <n v="0"/>
    <n v="2"/>
    <n v="2"/>
    <n v="1"/>
    <n v="0"/>
    <n v="0"/>
    <n v="1"/>
    <n v="1"/>
    <n v="8"/>
    <n v="9"/>
    <n v="4.2"/>
    <d v="2026-04-05T00:00:00"/>
    <m/>
    <m/>
    <m/>
    <n v="26.483333333333334"/>
  </r>
  <r>
    <x v="83"/>
    <s v="NOP"/>
    <s v="ORL"/>
    <s v="L"/>
    <d v="1899-12-30T08:44:00"/>
    <n v="2"/>
    <n v="4"/>
    <n v="0.5"/>
    <n v="1"/>
    <n v="3"/>
    <n v="0.33300000000000002"/>
    <n v="0"/>
    <n v="0"/>
    <m/>
    <n v="0"/>
    <n v="3"/>
    <n v="3"/>
    <n v="1"/>
    <n v="0"/>
    <n v="0"/>
    <n v="0"/>
    <n v="1"/>
    <n v="5"/>
    <n v="8"/>
    <n v="4.2"/>
    <d v="2026-04-05T00:00:00"/>
    <m/>
    <m/>
    <m/>
    <n v="8.7333333333333325"/>
  </r>
  <r>
    <x v="485"/>
    <s v="CHI"/>
    <s v="PHO"/>
    <s v="L"/>
    <d v="1899-12-30T16:23:00"/>
    <n v="0"/>
    <n v="1"/>
    <n v="0"/>
    <n v="0"/>
    <n v="0"/>
    <m/>
    <n v="1"/>
    <n v="2"/>
    <n v="0.5"/>
    <n v="2"/>
    <n v="3"/>
    <n v="5"/>
    <n v="3"/>
    <n v="1"/>
    <n v="0"/>
    <n v="0"/>
    <n v="3"/>
    <n v="1"/>
    <n v="2"/>
    <n v="4.0999999999999996"/>
    <d v="2026-04-05T00:00:00"/>
    <m/>
    <m/>
    <m/>
    <n v="16.383333333333333"/>
  </r>
  <r>
    <x v="531"/>
    <s v="OKC"/>
    <s v="UTA"/>
    <s v="W"/>
    <d v="1899-12-30T08:06:00"/>
    <n v="0"/>
    <n v="1"/>
    <n v="0"/>
    <n v="0"/>
    <n v="0"/>
    <m/>
    <n v="2"/>
    <n v="2"/>
    <n v="1"/>
    <n v="2"/>
    <n v="0"/>
    <n v="2"/>
    <n v="4"/>
    <n v="0"/>
    <n v="0"/>
    <n v="1"/>
    <n v="1"/>
    <n v="2"/>
    <n v="-4"/>
    <n v="4.0999999999999996"/>
    <d v="2026-04-05T00:00:00"/>
    <m/>
    <m/>
    <m/>
    <n v="8.1000000000000014"/>
  </r>
  <r>
    <x v="138"/>
    <s v="TOR"/>
    <s v="BOS"/>
    <s v="L"/>
    <d v="1899-12-31T01:39:00"/>
    <n v="2"/>
    <n v="8"/>
    <n v="0.25"/>
    <n v="1"/>
    <n v="3"/>
    <n v="0.33300000000000002"/>
    <n v="2"/>
    <n v="2"/>
    <n v="1"/>
    <n v="1"/>
    <n v="0"/>
    <n v="1"/>
    <n v="5"/>
    <n v="0"/>
    <n v="0"/>
    <n v="2"/>
    <n v="1"/>
    <n v="7"/>
    <n v="-7"/>
    <n v="4"/>
    <d v="2026-04-05T00:00:00"/>
    <m/>
    <m/>
    <m/>
    <n v="25.650000000000002"/>
  </r>
  <r>
    <x v="445"/>
    <s v="SAC"/>
    <s v="LAC"/>
    <s v="L"/>
    <d v="1899-12-30T20:11:00"/>
    <n v="3"/>
    <n v="6"/>
    <n v="0.5"/>
    <n v="0"/>
    <n v="0"/>
    <m/>
    <n v="2"/>
    <n v="6"/>
    <n v="0.33300000000000002"/>
    <n v="3"/>
    <n v="2"/>
    <n v="5"/>
    <n v="0"/>
    <n v="0"/>
    <n v="0"/>
    <n v="1"/>
    <n v="3"/>
    <n v="8"/>
    <n v="-22"/>
    <n v="3.9"/>
    <d v="2026-04-05T00:00:00"/>
    <m/>
    <m/>
    <m/>
    <n v="20.183333333333334"/>
  </r>
  <r>
    <x v="16"/>
    <s v="OKC"/>
    <s v="UTA"/>
    <s v="W"/>
    <d v="1899-12-30T13:16:00"/>
    <n v="2"/>
    <n v="4"/>
    <n v="0.5"/>
    <n v="1"/>
    <n v="3"/>
    <n v="0.33300000000000002"/>
    <n v="0"/>
    <n v="0"/>
    <m/>
    <n v="0"/>
    <n v="4"/>
    <n v="4"/>
    <n v="0"/>
    <n v="1"/>
    <n v="0"/>
    <n v="1"/>
    <n v="1"/>
    <n v="5"/>
    <n v="7"/>
    <n v="3.8"/>
    <d v="2026-04-05T00:00:00"/>
    <m/>
    <m/>
    <m/>
    <n v="13.266666666666667"/>
  </r>
  <r>
    <x v="342"/>
    <s v="MIN"/>
    <s v="CHO"/>
    <s v="L"/>
    <d v="1899-12-30T03:15:00"/>
    <n v="1"/>
    <n v="1"/>
    <n v="1"/>
    <n v="0"/>
    <n v="0"/>
    <m/>
    <n v="2"/>
    <n v="2"/>
    <n v="1"/>
    <n v="0"/>
    <n v="0"/>
    <n v="0"/>
    <n v="0"/>
    <n v="0"/>
    <n v="0"/>
    <n v="0"/>
    <n v="0"/>
    <n v="4"/>
    <n v="6"/>
    <n v="3.7"/>
    <d v="2026-04-05T00:00:00"/>
    <m/>
    <m/>
    <m/>
    <n v="3.25"/>
  </r>
  <r>
    <x v="452"/>
    <s v="LAL"/>
    <s v="DAL"/>
    <s v="L"/>
    <d v="1899-12-30T12:42:00"/>
    <n v="1"/>
    <n v="2"/>
    <n v="0.5"/>
    <n v="0"/>
    <n v="1"/>
    <n v="0"/>
    <n v="0"/>
    <n v="0"/>
    <m/>
    <n v="0"/>
    <n v="1"/>
    <n v="1"/>
    <n v="3"/>
    <n v="1"/>
    <n v="0"/>
    <n v="0"/>
    <n v="2"/>
    <n v="2"/>
    <n v="4"/>
    <n v="3.6"/>
    <d v="2026-04-05T00:00:00"/>
    <m/>
    <m/>
    <m/>
    <n v="12.7"/>
  </r>
  <r>
    <x v="302"/>
    <s v="WAS"/>
    <s v="BRK"/>
    <s v="L"/>
    <d v="1899-12-30T03:23:00"/>
    <n v="1"/>
    <n v="1"/>
    <n v="1"/>
    <n v="0"/>
    <n v="0"/>
    <m/>
    <n v="0"/>
    <n v="0"/>
    <m/>
    <n v="0"/>
    <n v="0"/>
    <n v="0"/>
    <n v="1"/>
    <n v="1"/>
    <n v="0"/>
    <n v="0"/>
    <n v="0"/>
    <n v="2"/>
    <n v="1"/>
    <n v="3.4"/>
    <d v="2026-04-05T00:00:00"/>
    <m/>
    <m/>
    <m/>
    <n v="3.3833333333333333"/>
  </r>
  <r>
    <x v="458"/>
    <s v="SAC"/>
    <s v="LAC"/>
    <s v="L"/>
    <d v="1899-12-30T10:54:00"/>
    <n v="1"/>
    <n v="3"/>
    <n v="0.33300000000000002"/>
    <n v="1"/>
    <n v="3"/>
    <n v="0.33300000000000002"/>
    <n v="0"/>
    <n v="0"/>
    <m/>
    <n v="0"/>
    <n v="0"/>
    <n v="0"/>
    <n v="3"/>
    <n v="0"/>
    <n v="0"/>
    <n v="0"/>
    <n v="0"/>
    <n v="3"/>
    <n v="-12"/>
    <n v="3.4"/>
    <d v="2026-04-05T00:00:00"/>
    <m/>
    <m/>
    <m/>
    <n v="10.9"/>
  </r>
  <r>
    <x v="95"/>
    <s v="SAC"/>
    <s v="LAC"/>
    <s v="L"/>
    <d v="1899-12-30T14:25:00"/>
    <n v="3"/>
    <n v="5"/>
    <n v="0.6"/>
    <n v="1"/>
    <n v="3"/>
    <n v="0.33300000000000002"/>
    <n v="0"/>
    <n v="0"/>
    <m/>
    <n v="0"/>
    <n v="0"/>
    <n v="0"/>
    <n v="1"/>
    <n v="1"/>
    <n v="0"/>
    <n v="3"/>
    <n v="0"/>
    <n v="7"/>
    <n v="-19"/>
    <n v="3.4"/>
    <d v="2026-04-05T00:00:00"/>
    <m/>
    <m/>
    <m/>
    <n v="14.416666666666666"/>
  </r>
  <r>
    <x v="425"/>
    <s v="MIN"/>
    <s v="CHO"/>
    <s v="L"/>
    <d v="1899-12-30T16:59:00"/>
    <n v="1"/>
    <n v="3"/>
    <n v="0.33300000000000002"/>
    <n v="0"/>
    <n v="0"/>
    <m/>
    <n v="0"/>
    <n v="0"/>
    <m/>
    <n v="0"/>
    <n v="1"/>
    <n v="1"/>
    <n v="3"/>
    <n v="1"/>
    <n v="0"/>
    <n v="0"/>
    <n v="1"/>
    <n v="2"/>
    <n v="-11"/>
    <n v="3.3"/>
    <d v="2026-04-05T00:00:00"/>
    <m/>
    <m/>
    <m/>
    <n v="16.983333333333334"/>
  </r>
  <r>
    <x v="517"/>
    <s v="CHI"/>
    <s v="PHO"/>
    <s v="L"/>
    <d v="1899-12-30T05:58:00"/>
    <n v="1"/>
    <n v="2"/>
    <n v="0.5"/>
    <n v="1"/>
    <n v="2"/>
    <n v="0.5"/>
    <n v="0"/>
    <n v="0"/>
    <m/>
    <n v="0"/>
    <n v="1"/>
    <n v="1"/>
    <n v="2"/>
    <n v="0"/>
    <n v="0"/>
    <n v="0"/>
    <n v="1"/>
    <n v="3"/>
    <n v="-1"/>
    <n v="3.3"/>
    <d v="2026-04-05T00:00:00"/>
    <m/>
    <m/>
    <m/>
    <n v="5.9666666666666668"/>
  </r>
  <r>
    <x v="366"/>
    <s v="LAL"/>
    <s v="DAL"/>
    <s v="L"/>
    <d v="1899-12-30T08:45:00"/>
    <n v="2"/>
    <n v="3"/>
    <n v="0.66700000000000004"/>
    <n v="1"/>
    <n v="2"/>
    <n v="0.5"/>
    <n v="0"/>
    <n v="0"/>
    <m/>
    <n v="0"/>
    <n v="0"/>
    <n v="0"/>
    <n v="1"/>
    <n v="0"/>
    <n v="0"/>
    <n v="0"/>
    <n v="3"/>
    <n v="5"/>
    <n v="-6"/>
    <n v="3.2"/>
    <d v="2026-04-05T00:00:00"/>
    <m/>
    <m/>
    <m/>
    <n v="8.75"/>
  </r>
  <r>
    <x v="150"/>
    <s v="CHO"/>
    <s v="MIN"/>
    <s v="W"/>
    <d v="1899-12-30T16:28:00"/>
    <n v="1"/>
    <n v="1"/>
    <n v="1"/>
    <n v="0"/>
    <n v="0"/>
    <m/>
    <n v="0"/>
    <n v="0"/>
    <m/>
    <n v="2"/>
    <n v="3"/>
    <n v="5"/>
    <n v="0"/>
    <n v="0"/>
    <n v="0"/>
    <n v="0"/>
    <n v="2"/>
    <n v="2"/>
    <n v="-1"/>
    <n v="3.2"/>
    <d v="2026-04-05T00:00:00"/>
    <m/>
    <m/>
    <m/>
    <n v="16.466666666666669"/>
  </r>
  <r>
    <x v="67"/>
    <s v="CHO"/>
    <s v="MIN"/>
    <s v="W"/>
    <d v="1899-12-31T09:57:00"/>
    <n v="3"/>
    <n v="15"/>
    <n v="0.2"/>
    <n v="1"/>
    <n v="9"/>
    <n v="0.111"/>
    <n v="0"/>
    <n v="0"/>
    <m/>
    <n v="4"/>
    <n v="2"/>
    <n v="6"/>
    <n v="3"/>
    <n v="1"/>
    <n v="0"/>
    <n v="1"/>
    <n v="0"/>
    <n v="7"/>
    <n v="22"/>
    <n v="3.2"/>
    <d v="2026-04-05T00:00:00"/>
    <m/>
    <m/>
    <m/>
    <n v="33.950000000000003"/>
  </r>
  <r>
    <x v="536"/>
    <s v="SAC"/>
    <s v="LAC"/>
    <s v="L"/>
    <d v="1899-12-30T13:31:00"/>
    <n v="1"/>
    <n v="3"/>
    <n v="0.33300000000000002"/>
    <n v="0"/>
    <n v="2"/>
    <n v="0"/>
    <n v="0"/>
    <n v="0"/>
    <m/>
    <n v="1"/>
    <n v="1"/>
    <n v="2"/>
    <n v="4"/>
    <n v="2"/>
    <n v="0"/>
    <n v="3"/>
    <n v="0"/>
    <n v="2"/>
    <n v="-18"/>
    <n v="3.1"/>
    <d v="2026-04-05T00:00:00"/>
    <m/>
    <m/>
    <m/>
    <n v="13.516666666666666"/>
  </r>
  <r>
    <x v="360"/>
    <s v="BOS"/>
    <s v="TOR"/>
    <s v="W"/>
    <d v="1899-12-30T13:07:00"/>
    <n v="2"/>
    <n v="4"/>
    <n v="0.5"/>
    <n v="0"/>
    <n v="2"/>
    <n v="0"/>
    <n v="0"/>
    <n v="0"/>
    <m/>
    <n v="0"/>
    <n v="0"/>
    <n v="0"/>
    <n v="0"/>
    <n v="1"/>
    <n v="0"/>
    <n v="0"/>
    <n v="0"/>
    <n v="4"/>
    <n v="-6"/>
    <n v="3"/>
    <d v="2026-04-05T00:00:00"/>
    <m/>
    <m/>
    <m/>
    <n v="13.116666666666665"/>
  </r>
  <r>
    <x v="486"/>
    <s v="NOP"/>
    <s v="ORL"/>
    <s v="L"/>
    <d v="1899-12-30T11:16:00"/>
    <n v="2"/>
    <n v="4"/>
    <n v="0.5"/>
    <n v="1"/>
    <n v="1"/>
    <n v="1"/>
    <n v="0"/>
    <n v="0"/>
    <m/>
    <n v="0"/>
    <n v="2"/>
    <n v="2"/>
    <n v="0"/>
    <n v="1"/>
    <n v="0"/>
    <n v="1"/>
    <n v="2"/>
    <n v="5"/>
    <n v="-4"/>
    <n v="2.8"/>
    <d v="2026-04-05T00:00:00"/>
    <m/>
    <m/>
    <m/>
    <n v="11.266666666666666"/>
  </r>
  <r>
    <x v="556"/>
    <s v="MEM"/>
    <s v="MIL"/>
    <s v="L"/>
    <d v="1899-12-30T07:21:00"/>
    <n v="0"/>
    <n v="1"/>
    <n v="0"/>
    <n v="0"/>
    <n v="1"/>
    <n v="0"/>
    <n v="0"/>
    <n v="0"/>
    <m/>
    <n v="2"/>
    <n v="4"/>
    <n v="6"/>
    <n v="1"/>
    <n v="0"/>
    <n v="0"/>
    <n v="0"/>
    <n v="0"/>
    <n v="0"/>
    <n v="4"/>
    <n v="2.6"/>
    <d v="2026-04-05T00:00:00"/>
    <m/>
    <m/>
    <m/>
    <n v="7.3500000000000005"/>
  </r>
  <r>
    <x v="177"/>
    <s v="CHO"/>
    <s v="MIN"/>
    <s v="W"/>
    <d v="1899-12-31T07:23:00"/>
    <n v="4"/>
    <n v="14"/>
    <n v="0.28599999999999998"/>
    <n v="1"/>
    <n v="4"/>
    <n v="0.25"/>
    <n v="2"/>
    <n v="3"/>
    <n v="0.66700000000000004"/>
    <n v="1"/>
    <n v="3"/>
    <n v="4"/>
    <n v="3"/>
    <n v="1"/>
    <n v="0"/>
    <n v="3"/>
    <n v="4"/>
    <n v="11"/>
    <n v="6"/>
    <n v="2.5"/>
    <d v="2026-04-05T00:00:00"/>
    <m/>
    <m/>
    <m/>
    <n v="31.383333333333333"/>
  </r>
  <r>
    <x v="573"/>
    <s v="MIL"/>
    <s v="MEM"/>
    <s v="W"/>
    <d v="1899-12-30T00:57:00"/>
    <n v="1"/>
    <n v="1"/>
    <n v="1"/>
    <n v="0"/>
    <n v="0"/>
    <m/>
    <n v="0"/>
    <n v="0"/>
    <m/>
    <n v="0"/>
    <n v="0"/>
    <n v="0"/>
    <n v="1"/>
    <n v="0"/>
    <n v="0"/>
    <n v="0"/>
    <n v="0"/>
    <n v="2"/>
    <n v="-2"/>
    <n v="2.4"/>
    <d v="2026-04-05T00:00:00"/>
    <m/>
    <m/>
    <m/>
    <n v="0.95"/>
  </r>
  <r>
    <x v="169"/>
    <s v="NOP"/>
    <s v="ORL"/>
    <s v="L"/>
    <d v="1899-12-31T02:24:00"/>
    <n v="2"/>
    <n v="7"/>
    <n v="0.28599999999999998"/>
    <n v="2"/>
    <n v="6"/>
    <n v="0.33300000000000002"/>
    <n v="1"/>
    <n v="1"/>
    <n v="1"/>
    <n v="1"/>
    <n v="2"/>
    <n v="3"/>
    <n v="2"/>
    <n v="0"/>
    <n v="0"/>
    <n v="3"/>
    <n v="1"/>
    <n v="7"/>
    <n v="2"/>
    <n v="2.2000000000000002"/>
    <d v="2026-04-05T00:00:00"/>
    <m/>
    <m/>
    <m/>
    <n v="26.400000000000002"/>
  </r>
  <r>
    <x v="545"/>
    <s v="DAL"/>
    <s v="LAL"/>
    <s v="W"/>
    <d v="1899-12-30T06:54:00"/>
    <n v="2"/>
    <n v="4"/>
    <n v="0.5"/>
    <n v="1"/>
    <n v="3"/>
    <n v="0.33300000000000002"/>
    <n v="0"/>
    <n v="0"/>
    <m/>
    <n v="0"/>
    <n v="0"/>
    <n v="0"/>
    <n v="0"/>
    <n v="0"/>
    <n v="0"/>
    <n v="0"/>
    <n v="2"/>
    <n v="5"/>
    <n v="-1"/>
    <n v="2.2000000000000002"/>
    <d v="2026-04-05T00:00:00"/>
    <m/>
    <m/>
    <m/>
    <n v="6.8999999999999995"/>
  </r>
  <r>
    <x v="262"/>
    <s v="WAS"/>
    <s v="BRK"/>
    <s v="L"/>
    <d v="1899-12-30T13:37:00"/>
    <n v="2"/>
    <n v="8"/>
    <n v="0.25"/>
    <n v="1"/>
    <n v="4"/>
    <n v="0.25"/>
    <n v="3"/>
    <n v="4"/>
    <n v="0.75"/>
    <n v="0"/>
    <n v="0"/>
    <n v="0"/>
    <n v="3"/>
    <n v="0"/>
    <n v="0"/>
    <n v="2"/>
    <n v="2"/>
    <n v="8"/>
    <n v="3"/>
    <n v="2.1"/>
    <d v="2026-04-05T00:00:00"/>
    <m/>
    <m/>
    <m/>
    <n v="13.616666666666667"/>
  </r>
  <r>
    <x v="448"/>
    <s v="CLE"/>
    <s v="IND"/>
    <s v="W"/>
    <d v="1899-12-30T13:13:00"/>
    <n v="1"/>
    <n v="2"/>
    <n v="0.5"/>
    <n v="1"/>
    <n v="2"/>
    <n v="0.5"/>
    <n v="0"/>
    <n v="0"/>
    <m/>
    <n v="1"/>
    <n v="3"/>
    <n v="4"/>
    <n v="0"/>
    <n v="0"/>
    <n v="1"/>
    <n v="1"/>
    <n v="3"/>
    <n v="3"/>
    <n v="1"/>
    <n v="2.1"/>
    <d v="2026-04-05T00:00:00"/>
    <m/>
    <m/>
    <m/>
    <n v="13.216666666666669"/>
  </r>
  <r>
    <x v="215"/>
    <s v="CHI"/>
    <s v="PHO"/>
    <s v="L"/>
    <d v="1899-12-31T00:08:00"/>
    <n v="2"/>
    <n v="8"/>
    <n v="0.25"/>
    <n v="0"/>
    <n v="5"/>
    <n v="0"/>
    <n v="1"/>
    <n v="1"/>
    <n v="1"/>
    <n v="0"/>
    <n v="1"/>
    <n v="1"/>
    <n v="3"/>
    <n v="1"/>
    <n v="1"/>
    <n v="1"/>
    <n v="3"/>
    <n v="5"/>
    <n v="-11"/>
    <n v="2.1"/>
    <d v="2026-04-05T00:00:00"/>
    <m/>
    <m/>
    <m/>
    <n v="24.133333333333333"/>
  </r>
  <r>
    <x v="296"/>
    <s v="MIL"/>
    <s v="MEM"/>
    <s v="W"/>
    <d v="1899-12-30T01:53:00"/>
    <n v="1"/>
    <n v="1"/>
    <n v="1"/>
    <n v="0"/>
    <n v="0"/>
    <m/>
    <n v="0"/>
    <n v="2"/>
    <n v="0"/>
    <n v="0"/>
    <n v="0"/>
    <n v="0"/>
    <n v="0"/>
    <n v="1"/>
    <n v="0"/>
    <n v="0"/>
    <n v="0"/>
    <n v="2"/>
    <n v="0"/>
    <n v="1.9"/>
    <d v="2026-04-05T00:00:00"/>
    <m/>
    <m/>
    <m/>
    <n v="1.8833333333333333"/>
  </r>
  <r>
    <x v="441"/>
    <s v="OKC"/>
    <s v="UTA"/>
    <s v="W"/>
    <d v="1899-12-30T15:05:00"/>
    <n v="1"/>
    <n v="4"/>
    <n v="0.25"/>
    <n v="1"/>
    <n v="4"/>
    <n v="0.25"/>
    <n v="0"/>
    <n v="0"/>
    <m/>
    <n v="0"/>
    <n v="1"/>
    <n v="1"/>
    <n v="2"/>
    <n v="1"/>
    <n v="0"/>
    <n v="1"/>
    <n v="1"/>
    <n v="3"/>
    <n v="-1"/>
    <n v="1.9"/>
    <d v="2026-04-05T00:00:00"/>
    <m/>
    <m/>
    <m/>
    <n v="15.083333333333332"/>
  </r>
  <r>
    <x v="136"/>
    <s v="PHO"/>
    <s v="CHI"/>
    <s v="W"/>
    <d v="1899-12-30T21:52:00"/>
    <n v="1"/>
    <n v="2"/>
    <n v="0.5"/>
    <n v="1"/>
    <n v="2"/>
    <n v="0.5"/>
    <n v="0"/>
    <n v="0"/>
    <m/>
    <n v="1"/>
    <n v="2"/>
    <n v="3"/>
    <n v="2"/>
    <n v="0"/>
    <n v="0"/>
    <n v="2"/>
    <n v="2"/>
    <n v="3"/>
    <n v="5"/>
    <n v="1.9"/>
    <d v="2026-04-05T00:00:00"/>
    <m/>
    <m/>
    <m/>
    <n v="21.866666666666667"/>
  </r>
  <r>
    <x v="252"/>
    <s v="TOR"/>
    <s v="BOS"/>
    <s v="L"/>
    <d v="1899-12-30T01:08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4-05T00:00:00"/>
    <m/>
    <m/>
    <m/>
    <n v="1.1333333333333333"/>
  </r>
  <r>
    <x v="218"/>
    <s v="MIN"/>
    <s v="CHO"/>
    <s v="L"/>
    <d v="1899-12-31T03:00:00"/>
    <n v="2"/>
    <n v="9"/>
    <n v="0.222"/>
    <n v="2"/>
    <n v="8"/>
    <n v="0.25"/>
    <n v="0"/>
    <n v="0"/>
    <m/>
    <n v="0"/>
    <n v="1"/>
    <n v="1"/>
    <n v="3"/>
    <n v="2"/>
    <n v="0"/>
    <n v="2"/>
    <n v="3"/>
    <n v="6"/>
    <n v="-11"/>
    <n v="1.7"/>
    <d v="2026-04-05T00:00:00"/>
    <m/>
    <m/>
    <m/>
    <n v="27"/>
  </r>
  <r>
    <x v="368"/>
    <s v="MIN"/>
    <s v="CHO"/>
    <s v="L"/>
    <d v="1899-12-30T03:15:00"/>
    <n v="1"/>
    <n v="1"/>
    <n v="1"/>
    <n v="0"/>
    <n v="0"/>
    <m/>
    <n v="0"/>
    <n v="0"/>
    <m/>
    <n v="0"/>
    <n v="0"/>
    <n v="0"/>
    <n v="0"/>
    <n v="0"/>
    <n v="0"/>
    <n v="0"/>
    <n v="0"/>
    <n v="2"/>
    <n v="6"/>
    <n v="1.7"/>
    <d v="2026-04-05T00:00:00"/>
    <m/>
    <m/>
    <m/>
    <n v="3.25"/>
  </r>
  <r>
    <x v="575"/>
    <s v="MEM"/>
    <s v="MIL"/>
    <s v="L"/>
    <d v="1899-12-31T17:10:00"/>
    <n v="4"/>
    <n v="12"/>
    <n v="0.33300000000000002"/>
    <n v="1"/>
    <n v="4"/>
    <n v="0.25"/>
    <n v="0"/>
    <n v="2"/>
    <n v="0"/>
    <n v="2"/>
    <n v="1"/>
    <n v="3"/>
    <n v="0"/>
    <n v="1"/>
    <n v="0"/>
    <n v="1"/>
    <n v="4"/>
    <n v="9"/>
    <n v="-11"/>
    <n v="1.5"/>
    <d v="2026-04-05T00:00:00"/>
    <m/>
    <m/>
    <m/>
    <n v="41.166666666666664"/>
  </r>
  <r>
    <x v="381"/>
    <s v="CHO"/>
    <s v="MIN"/>
    <s v="W"/>
    <d v="1899-12-30T03:15:00"/>
    <n v="0"/>
    <n v="0"/>
    <m/>
    <n v="0"/>
    <n v="0"/>
    <m/>
    <n v="0"/>
    <n v="0"/>
    <m/>
    <n v="2"/>
    <n v="0"/>
    <n v="2"/>
    <n v="0"/>
    <n v="0"/>
    <n v="0"/>
    <n v="0"/>
    <n v="0"/>
    <n v="0"/>
    <n v="-6"/>
    <n v="1.4"/>
    <d v="2026-04-05T00:00:00"/>
    <m/>
    <m/>
    <m/>
    <n v="3.25"/>
  </r>
  <r>
    <x v="559"/>
    <s v="CLE"/>
    <s v="IND"/>
    <s v="W"/>
    <d v="1899-12-31T06:56:00"/>
    <n v="1"/>
    <n v="10"/>
    <n v="0.1"/>
    <n v="1"/>
    <n v="9"/>
    <n v="0.111"/>
    <n v="1"/>
    <n v="2"/>
    <n v="0.5"/>
    <n v="0"/>
    <n v="7"/>
    <n v="7"/>
    <n v="5"/>
    <n v="0"/>
    <n v="0"/>
    <n v="0"/>
    <n v="3"/>
    <n v="4"/>
    <n v="-8"/>
    <n v="1.4"/>
    <d v="2026-04-05T00:00:00"/>
    <m/>
    <m/>
    <m/>
    <n v="30.933333333333337"/>
  </r>
  <r>
    <x v="398"/>
    <s v="HOU"/>
    <s v="GSW"/>
    <s v="W"/>
    <d v="1899-12-30T10:57:00"/>
    <n v="0"/>
    <n v="1"/>
    <n v="0"/>
    <n v="0"/>
    <n v="0"/>
    <m/>
    <n v="0"/>
    <n v="0"/>
    <m/>
    <n v="2"/>
    <n v="0"/>
    <n v="2"/>
    <n v="1"/>
    <n v="0"/>
    <n v="0"/>
    <n v="0"/>
    <n v="0"/>
    <n v="0"/>
    <n v="-2"/>
    <n v="1.4"/>
    <d v="2026-04-05T00:00:00"/>
    <m/>
    <m/>
    <m/>
    <n v="10.95"/>
  </r>
  <r>
    <x v="505"/>
    <s v="UTA"/>
    <s v="OKC"/>
    <s v="L"/>
    <d v="1899-12-30T20:10:00"/>
    <n v="2"/>
    <n v="4"/>
    <n v="0.5"/>
    <n v="0"/>
    <n v="0"/>
    <m/>
    <n v="0"/>
    <n v="2"/>
    <n v="0"/>
    <n v="1"/>
    <n v="3"/>
    <n v="4"/>
    <n v="2"/>
    <n v="0"/>
    <n v="0"/>
    <n v="2"/>
    <n v="2"/>
    <n v="4"/>
    <n v="-39"/>
    <n v="1.4"/>
    <d v="2026-04-05T00:00:00"/>
    <m/>
    <m/>
    <m/>
    <n v="20.166666666666668"/>
  </r>
  <r>
    <x v="355"/>
    <s v="BOS"/>
    <s v="TOR"/>
    <s v="W"/>
    <d v="1899-12-30T16:47:00"/>
    <n v="2"/>
    <n v="8"/>
    <n v="0.25"/>
    <n v="1"/>
    <n v="5"/>
    <n v="0.2"/>
    <n v="0"/>
    <n v="0"/>
    <m/>
    <n v="1"/>
    <n v="4"/>
    <n v="5"/>
    <n v="0"/>
    <n v="0"/>
    <n v="0"/>
    <n v="0"/>
    <n v="2"/>
    <n v="5"/>
    <n v="0"/>
    <n v="1.3"/>
    <d v="2026-04-05T00:00:00"/>
    <m/>
    <m/>
    <m/>
    <n v="16.783333333333331"/>
  </r>
  <r>
    <x v="18"/>
    <s v="HOU"/>
    <s v="GSW"/>
    <s v="W"/>
    <d v="1899-12-30T12:23:00"/>
    <n v="0"/>
    <n v="0"/>
    <m/>
    <n v="0"/>
    <n v="0"/>
    <m/>
    <n v="2"/>
    <n v="2"/>
    <n v="1"/>
    <n v="0"/>
    <n v="2"/>
    <n v="2"/>
    <n v="0"/>
    <n v="0"/>
    <n v="0"/>
    <n v="1"/>
    <n v="1"/>
    <n v="2"/>
    <n v="-7"/>
    <n v="1.2"/>
    <d v="2026-04-05T00:00:00"/>
    <m/>
    <m/>
    <m/>
    <n v="12.383333333333335"/>
  </r>
  <r>
    <x v="289"/>
    <s v="DAL"/>
    <s v="LAL"/>
    <s v="W"/>
    <d v="1899-12-30T06:22:00"/>
    <n v="0"/>
    <n v="1"/>
    <n v="0"/>
    <n v="0"/>
    <n v="0"/>
    <m/>
    <n v="0"/>
    <n v="0"/>
    <m/>
    <n v="2"/>
    <n v="0"/>
    <n v="2"/>
    <n v="2"/>
    <n v="0"/>
    <n v="1"/>
    <n v="0"/>
    <n v="4"/>
    <n v="0"/>
    <n v="-4"/>
    <n v="1.2"/>
    <d v="2026-04-05T00:00:00"/>
    <m/>
    <m/>
    <m/>
    <n v="6.3666666666666671"/>
  </r>
  <r>
    <x v="558"/>
    <s v="BRK"/>
    <s v="WAS"/>
    <s v="W"/>
    <d v="1899-12-30T21:10:00"/>
    <n v="1"/>
    <n v="6"/>
    <n v="0.16700000000000001"/>
    <n v="0"/>
    <n v="4"/>
    <n v="0"/>
    <n v="0"/>
    <n v="0"/>
    <m/>
    <n v="0"/>
    <n v="4"/>
    <n v="4"/>
    <n v="3"/>
    <n v="1"/>
    <n v="0"/>
    <n v="1"/>
    <n v="1"/>
    <n v="2"/>
    <n v="-13"/>
    <n v="1.1000000000000001"/>
    <d v="2026-04-05T00:00:00"/>
    <m/>
    <m/>
    <m/>
    <n v="21.166666666666664"/>
  </r>
  <r>
    <x v="574"/>
    <s v="MEM"/>
    <s v="MIL"/>
    <s v="L"/>
    <d v="1899-12-31T12:26:00"/>
    <n v="2"/>
    <n v="9"/>
    <n v="0.222"/>
    <n v="1"/>
    <n v="6"/>
    <n v="0.16700000000000001"/>
    <n v="0"/>
    <n v="0"/>
    <m/>
    <n v="2"/>
    <n v="2"/>
    <n v="4"/>
    <n v="4"/>
    <n v="1"/>
    <n v="0"/>
    <n v="3"/>
    <n v="3"/>
    <n v="5"/>
    <n v="-12"/>
    <n v="1.1000000000000001"/>
    <d v="2026-04-05T00:00:00"/>
    <m/>
    <m/>
    <m/>
    <n v="36.43333333333333"/>
  </r>
  <r>
    <x v="26"/>
    <s v="HOU"/>
    <s v="GSW"/>
    <s v="W"/>
    <d v="1899-12-30T03:55:00"/>
    <n v="0"/>
    <n v="0"/>
    <m/>
    <n v="0"/>
    <n v="0"/>
    <m/>
    <n v="0"/>
    <n v="0"/>
    <m/>
    <n v="1"/>
    <n v="1"/>
    <n v="2"/>
    <n v="0"/>
    <n v="0"/>
    <n v="0"/>
    <n v="0"/>
    <n v="0"/>
    <n v="0"/>
    <n v="0"/>
    <n v="1"/>
    <d v="2026-04-05T00:00:00"/>
    <m/>
    <m/>
    <m/>
    <n v="3.916666666666667"/>
  </r>
  <r>
    <x v="124"/>
    <s v="ORL"/>
    <s v="NOP"/>
    <s v="W"/>
    <d v="1899-12-30T17:35:00"/>
    <n v="1"/>
    <n v="4"/>
    <n v="0.25"/>
    <n v="0"/>
    <n v="2"/>
    <n v="0"/>
    <n v="0"/>
    <n v="0"/>
    <m/>
    <n v="1"/>
    <n v="2"/>
    <n v="3"/>
    <n v="2"/>
    <n v="1"/>
    <n v="0"/>
    <n v="2"/>
    <n v="1"/>
    <n v="2"/>
    <n v="-13"/>
    <n v="0.9"/>
    <d v="2026-04-05T00:00:00"/>
    <m/>
    <m/>
    <m/>
    <n v="17.583333333333332"/>
  </r>
  <r>
    <x v="400"/>
    <s v="NOP"/>
    <s v="ORL"/>
    <s v="L"/>
    <d v="1899-12-31T03:51:00"/>
    <n v="1"/>
    <n v="6"/>
    <n v="0.16700000000000001"/>
    <n v="1"/>
    <n v="4"/>
    <n v="0.25"/>
    <n v="0"/>
    <n v="0"/>
    <m/>
    <n v="0"/>
    <n v="5"/>
    <n v="5"/>
    <n v="1"/>
    <n v="1"/>
    <n v="1"/>
    <n v="1"/>
    <n v="3"/>
    <n v="3"/>
    <n v="-19"/>
    <n v="0.9"/>
    <d v="2026-04-05T00:00:00"/>
    <m/>
    <m/>
    <m/>
    <n v="27.85"/>
  </r>
  <r>
    <x v="20"/>
    <s v="GSW"/>
    <s v="HOU"/>
    <s v="L"/>
    <d v="1899-12-30T05:36:00"/>
    <n v="0"/>
    <n v="0"/>
    <m/>
    <n v="0"/>
    <n v="0"/>
    <m/>
    <n v="0"/>
    <n v="0"/>
    <m/>
    <n v="0"/>
    <n v="0"/>
    <n v="0"/>
    <n v="1"/>
    <n v="0"/>
    <n v="0"/>
    <n v="0"/>
    <n v="0"/>
    <n v="0"/>
    <n v="-12"/>
    <n v="0.7"/>
    <d v="2026-04-05T00:00:00"/>
    <m/>
    <m/>
    <m/>
    <n v="5.6"/>
  </r>
  <r>
    <x v="501"/>
    <s v="IND"/>
    <s v="CLE"/>
    <s v="L"/>
    <d v="1899-12-30T19:07:00"/>
    <n v="1"/>
    <n v="7"/>
    <n v="0.14299999999999999"/>
    <n v="0"/>
    <n v="4"/>
    <n v="0"/>
    <n v="0"/>
    <n v="0"/>
    <m/>
    <n v="0"/>
    <n v="0"/>
    <n v="0"/>
    <n v="5"/>
    <n v="0"/>
    <n v="0"/>
    <n v="0"/>
    <n v="1"/>
    <n v="2"/>
    <n v="-12"/>
    <n v="0.6"/>
    <d v="2026-04-05T00:00:00"/>
    <m/>
    <m/>
    <m/>
    <n v="19.116666666666667"/>
  </r>
  <r>
    <x v="46"/>
    <s v="BOS"/>
    <s v="TOR"/>
    <s v="W"/>
    <d v="1899-12-30T13:00:00"/>
    <n v="2"/>
    <n v="5"/>
    <n v="0.4"/>
    <n v="0"/>
    <n v="2"/>
    <n v="0"/>
    <n v="0"/>
    <n v="0"/>
    <m/>
    <n v="2"/>
    <n v="2"/>
    <n v="4"/>
    <n v="1"/>
    <n v="0"/>
    <n v="0"/>
    <n v="2"/>
    <n v="4"/>
    <n v="4"/>
    <n v="-14"/>
    <n v="0.4"/>
    <d v="2026-04-05T00:00:00"/>
    <m/>
    <m/>
    <m/>
    <n v="13"/>
  </r>
  <r>
    <x v="64"/>
    <s v="TOR"/>
    <s v="BOS"/>
    <s v="L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05T00:00:00"/>
    <m/>
    <m/>
    <m/>
    <n v="1.1333333333333333"/>
  </r>
  <r>
    <x v="336"/>
    <s v="BOS"/>
    <s v="TOR"/>
    <s v="W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5T00:00:00"/>
    <m/>
    <m/>
    <m/>
    <n v="1.1333333333333333"/>
  </r>
  <r>
    <x v="407"/>
    <s v="BOS"/>
    <s v="TOR"/>
    <s v="W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5T00:00:00"/>
    <m/>
    <m/>
    <m/>
    <n v="1.1333333333333333"/>
  </r>
  <r>
    <x v="337"/>
    <s v="TOR"/>
    <s v="BOS"/>
    <s v="L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05T00:00:00"/>
    <m/>
    <m/>
    <m/>
    <n v="1.1333333333333333"/>
  </r>
  <r>
    <x v="496"/>
    <s v="TOR"/>
    <s v="BOS"/>
    <s v="L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05T00:00:00"/>
    <m/>
    <m/>
    <m/>
    <n v="1.1333333333333333"/>
  </r>
  <r>
    <x v="229"/>
    <s v="TOR"/>
    <s v="BOS"/>
    <s v="L"/>
    <d v="1899-12-30T01:08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05T00:00:00"/>
    <m/>
    <m/>
    <m/>
    <n v="1.1333333333333333"/>
  </r>
  <r>
    <x v="145"/>
    <s v="MIN"/>
    <s v="CHO"/>
    <s v="L"/>
    <d v="1899-12-30T04:40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4-05T00:00:00"/>
    <m/>
    <m/>
    <m/>
    <n v="4.666666666666667"/>
  </r>
  <r>
    <x v="206"/>
    <s v="LAC"/>
    <s v="SAC"/>
    <s v="W"/>
    <d v="1899-12-30T07:16:00"/>
    <n v="1"/>
    <n v="4"/>
    <n v="0.25"/>
    <n v="0"/>
    <n v="0"/>
    <m/>
    <n v="0"/>
    <n v="0"/>
    <m/>
    <n v="1"/>
    <n v="1"/>
    <n v="2"/>
    <n v="1"/>
    <n v="0"/>
    <n v="0"/>
    <n v="1"/>
    <n v="1"/>
    <n v="2"/>
    <n v="2"/>
    <n v="-0.1"/>
    <d v="2026-04-05T00:00:00"/>
    <m/>
    <m/>
    <m/>
    <n v="7.2666666666666657"/>
  </r>
  <r>
    <x v="255"/>
    <s v="NOP"/>
    <s v="ORL"/>
    <s v="L"/>
    <d v="1899-12-30T18:17:00"/>
    <n v="1"/>
    <n v="4"/>
    <n v="0.25"/>
    <n v="0"/>
    <n v="1"/>
    <n v="0"/>
    <n v="0"/>
    <n v="0"/>
    <m/>
    <n v="0"/>
    <n v="4"/>
    <n v="4"/>
    <n v="1"/>
    <n v="1"/>
    <n v="0"/>
    <n v="1"/>
    <n v="4"/>
    <n v="2"/>
    <n v="-5"/>
    <n v="-0.1"/>
    <d v="2026-04-05T00:00:00"/>
    <m/>
    <m/>
    <m/>
    <n v="18.283333333333331"/>
  </r>
  <r>
    <x v="188"/>
    <s v="MIN"/>
    <s v="CHO"/>
    <s v="L"/>
    <d v="1899-12-31T00:44:00"/>
    <n v="3"/>
    <n v="14"/>
    <n v="0.214"/>
    <n v="0"/>
    <n v="4"/>
    <n v="0"/>
    <n v="0"/>
    <n v="0"/>
    <m/>
    <n v="3"/>
    <n v="4"/>
    <n v="7"/>
    <n v="1"/>
    <n v="0"/>
    <n v="1"/>
    <n v="1"/>
    <n v="3"/>
    <n v="6"/>
    <n v="-12"/>
    <n v="-0.1"/>
    <d v="2026-04-05T00:00:00"/>
    <m/>
    <m/>
    <m/>
    <n v="24.733333333333331"/>
  </r>
  <r>
    <x v="509"/>
    <s v="LAC"/>
    <s v="SAC"/>
    <s v="W"/>
    <d v="1899-12-30T04:57:00"/>
    <n v="0"/>
    <n v="0"/>
    <m/>
    <n v="0"/>
    <n v="0"/>
    <m/>
    <n v="0"/>
    <n v="0"/>
    <m/>
    <n v="0"/>
    <n v="1"/>
    <n v="1"/>
    <n v="0"/>
    <n v="0"/>
    <n v="0"/>
    <n v="0"/>
    <n v="1"/>
    <n v="0"/>
    <n v="-1"/>
    <n v="-0.1"/>
    <d v="2026-04-05T00:00:00"/>
    <m/>
    <m/>
    <m/>
    <n v="4.9499999999999993"/>
  </r>
  <r>
    <x v="562"/>
    <s v="MIN"/>
    <s v="CHO"/>
    <s v="L"/>
    <d v="1899-12-30T02:17:00"/>
    <n v="0"/>
    <n v="0"/>
    <m/>
    <n v="0"/>
    <n v="0"/>
    <m/>
    <n v="0"/>
    <n v="0"/>
    <m/>
    <n v="0"/>
    <n v="0"/>
    <n v="0"/>
    <n v="1"/>
    <n v="0"/>
    <n v="0"/>
    <n v="1"/>
    <n v="0"/>
    <n v="0"/>
    <n v="2"/>
    <n v="-0.3"/>
    <d v="2026-04-05T00:00:00"/>
    <m/>
    <m/>
    <m/>
    <n v="2.2833333333333332"/>
  </r>
  <r>
    <x v="508"/>
    <s v="LAL"/>
    <s v="DAL"/>
    <s v="L"/>
    <d v="1899-12-30T03:20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14"/>
    <n v="-0.4"/>
    <d v="2026-04-05T00:00:00"/>
    <m/>
    <m/>
    <m/>
    <n v="3.3333333333333335"/>
  </r>
  <r>
    <x v="495"/>
    <s v="TOR"/>
    <s v="BOS"/>
    <s v="L"/>
    <d v="1899-12-30T05:36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4-05T00:00:00"/>
    <m/>
    <m/>
    <m/>
    <n v="5.6"/>
  </r>
  <r>
    <x v="230"/>
    <s v="CLE"/>
    <s v="IND"/>
    <s v="W"/>
    <d v="1899-12-30T04:49:00"/>
    <n v="0"/>
    <n v="2"/>
    <n v="0"/>
    <n v="0"/>
    <n v="1"/>
    <n v="0"/>
    <n v="0"/>
    <n v="0"/>
    <m/>
    <n v="1"/>
    <n v="0"/>
    <n v="1"/>
    <n v="1"/>
    <n v="0"/>
    <n v="0"/>
    <n v="0"/>
    <n v="1"/>
    <n v="0"/>
    <n v="-7"/>
    <n v="-0.4"/>
    <d v="2026-04-05T00:00:00"/>
    <m/>
    <m/>
    <m/>
    <n v="4.8166666666666664"/>
  </r>
  <r>
    <x v="498"/>
    <s v="CHO"/>
    <s v="MIN"/>
    <s v="W"/>
    <d v="1899-12-30T02:3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4-05T00:00:00"/>
    <m/>
    <m/>
    <m/>
    <n v="2.5"/>
  </r>
  <r>
    <x v="408"/>
    <s v="LAL"/>
    <s v="DAL"/>
    <s v="L"/>
    <d v="1899-12-30T02:21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1"/>
    <n v="-0.8"/>
    <d v="2026-04-05T00:00:00"/>
    <m/>
    <m/>
    <m/>
    <n v="2.35"/>
  </r>
  <r>
    <x v="304"/>
    <s v="NOP"/>
    <s v="ORL"/>
    <s v="L"/>
    <d v="1899-12-30T04:23:00"/>
    <n v="0"/>
    <n v="1"/>
    <n v="0"/>
    <n v="0"/>
    <n v="1"/>
    <n v="0"/>
    <n v="0"/>
    <n v="0"/>
    <m/>
    <n v="0"/>
    <n v="1"/>
    <n v="1"/>
    <n v="0"/>
    <n v="0"/>
    <n v="1"/>
    <n v="1"/>
    <n v="1"/>
    <n v="0"/>
    <n v="-8"/>
    <n v="-1.1000000000000001"/>
    <d v="2026-04-05T00:00:00"/>
    <m/>
    <m/>
    <m/>
    <n v="4.3833333333333329"/>
  </r>
  <r>
    <x v="21"/>
    <s v="OKC"/>
    <s v="UTA"/>
    <s v="W"/>
    <d v="1899-12-30T08:06:00"/>
    <n v="0"/>
    <n v="3"/>
    <n v="0"/>
    <n v="0"/>
    <n v="2"/>
    <n v="0"/>
    <n v="0"/>
    <n v="0"/>
    <m/>
    <n v="0"/>
    <n v="0"/>
    <n v="0"/>
    <n v="1"/>
    <n v="0"/>
    <n v="1"/>
    <n v="0"/>
    <n v="1"/>
    <n v="0"/>
    <n v="-4"/>
    <n v="-1.1000000000000001"/>
    <d v="2026-04-05T00:00:00"/>
    <m/>
    <m/>
    <m/>
    <n v="8.1000000000000014"/>
  </r>
  <r>
    <x v="158"/>
    <s v="MIL"/>
    <s v="MEM"/>
    <s v="W"/>
    <d v="1899-12-31T02:32:00"/>
    <n v="2"/>
    <n v="7"/>
    <n v="0.28599999999999998"/>
    <n v="2"/>
    <n v="7"/>
    <n v="0.28599999999999998"/>
    <n v="0"/>
    <n v="0"/>
    <m/>
    <n v="0"/>
    <n v="1"/>
    <n v="1"/>
    <n v="1"/>
    <n v="0"/>
    <n v="1"/>
    <n v="4"/>
    <n v="2"/>
    <n v="6"/>
    <n v="0"/>
    <n v="-1.2"/>
    <d v="2026-04-05T00:00:00"/>
    <m/>
    <m/>
    <m/>
    <n v="26.533333333333335"/>
  </r>
  <r>
    <x v="389"/>
    <s v="LAC"/>
    <s v="SAC"/>
    <s v="W"/>
    <d v="1899-12-30T02:34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8"/>
    <n v="-1.4"/>
    <d v="2026-04-05T00:00:00"/>
    <m/>
    <m/>
    <m/>
    <n v="2.5666666666666664"/>
  </r>
  <r>
    <x v="38"/>
    <s v="HOU"/>
    <s v="GSW"/>
    <s v="W"/>
    <d v="1899-12-30T19:19:00"/>
    <n v="1"/>
    <n v="9"/>
    <n v="0.111"/>
    <n v="0"/>
    <n v="4"/>
    <n v="0"/>
    <n v="0"/>
    <n v="0"/>
    <m/>
    <n v="1"/>
    <n v="3"/>
    <n v="4"/>
    <n v="0"/>
    <n v="1"/>
    <n v="0"/>
    <n v="1"/>
    <n v="2"/>
    <n v="2"/>
    <n v="-4"/>
    <n v="-3.1"/>
    <d v="2026-04-05T00:00:00"/>
    <m/>
    <m/>
    <m/>
    <n v="19.316666666666666"/>
  </r>
  <r>
    <x v="488"/>
    <s v="IND"/>
    <s v="CLE"/>
    <s v="L"/>
    <d v="1899-12-31T05:37:00"/>
    <n v="1"/>
    <n v="12"/>
    <n v="8.3000000000000004E-2"/>
    <n v="0"/>
    <n v="6"/>
    <n v="0"/>
    <n v="3"/>
    <n v="4"/>
    <n v="0.75"/>
    <n v="1"/>
    <n v="0"/>
    <n v="1"/>
    <n v="1"/>
    <n v="0"/>
    <n v="0"/>
    <n v="0"/>
    <n v="3"/>
    <n v="5"/>
    <n v="1"/>
    <n v="-3.2"/>
    <d v="2026-04-05T00:00:00"/>
    <m/>
    <m/>
    <m/>
    <n v="29.616666666666667"/>
  </r>
  <r>
    <x v="314"/>
    <s v="DEN"/>
    <s v="POR"/>
    <s v="W"/>
    <d v="1899-12-31T19:12:00"/>
    <n v="15"/>
    <n v="31"/>
    <n v="0.48399999999999999"/>
    <n v="1"/>
    <n v="5"/>
    <n v="0.2"/>
    <n v="4"/>
    <n v="4"/>
    <n v="1"/>
    <n v="7"/>
    <n v="7"/>
    <n v="14"/>
    <n v="13"/>
    <n v="5"/>
    <n v="2"/>
    <n v="6"/>
    <n v="2"/>
    <n v="35"/>
    <n v="5"/>
    <n v="35"/>
    <d v="2026-04-06T00:00:00"/>
    <m/>
    <m/>
    <m/>
    <n v="43.2"/>
  </r>
  <r>
    <x v="210"/>
    <s v="ATL"/>
    <s v="NYK"/>
    <s v="L"/>
    <d v="1899-12-31T15:01:00"/>
    <n v="12"/>
    <n v="19"/>
    <n v="0.63200000000000001"/>
    <n v="7"/>
    <n v="11"/>
    <n v="0.63600000000000001"/>
    <n v="5"/>
    <n v="5"/>
    <n v="1"/>
    <n v="1"/>
    <n v="1"/>
    <n v="2"/>
    <n v="3"/>
    <n v="0"/>
    <n v="1"/>
    <n v="2"/>
    <n v="1"/>
    <n v="36"/>
    <n v="-4"/>
    <n v="28.9"/>
    <d v="2026-04-06T00:00:00"/>
    <m/>
    <m/>
    <m/>
    <n v="39.016666666666666"/>
  </r>
  <r>
    <x v="71"/>
    <s v="ORL"/>
    <s v="DET"/>
    <s v="W"/>
    <d v="1899-12-31T13:42:00"/>
    <n v="10"/>
    <n v="16"/>
    <n v="0.625"/>
    <n v="1"/>
    <n v="2"/>
    <n v="0.5"/>
    <n v="10"/>
    <n v="10"/>
    <n v="1"/>
    <n v="1"/>
    <n v="4"/>
    <n v="5"/>
    <n v="3"/>
    <n v="3"/>
    <n v="0"/>
    <n v="2"/>
    <n v="2"/>
    <n v="31"/>
    <n v="23"/>
    <n v="28"/>
    <d v="2026-04-06T00:00:00"/>
    <m/>
    <m/>
    <m/>
    <n v="37.700000000000003"/>
  </r>
  <r>
    <x v="253"/>
    <s v="PHI"/>
    <s v="SAS"/>
    <s v="L"/>
    <d v="1899-12-31T15:09:00"/>
    <n v="8"/>
    <n v="19"/>
    <n v="0.42099999999999999"/>
    <n v="2"/>
    <n v="6"/>
    <n v="0.33300000000000002"/>
    <n v="16"/>
    <n v="19"/>
    <n v="0.84199999999999997"/>
    <n v="5"/>
    <n v="7"/>
    <n v="12"/>
    <n v="1"/>
    <n v="0"/>
    <n v="4"/>
    <n v="4"/>
    <n v="3"/>
    <n v="34"/>
    <n v="-7"/>
    <n v="26.6"/>
    <d v="2026-04-06T00:00:00"/>
    <m/>
    <m/>
    <m/>
    <n v="39.150000000000006"/>
  </r>
  <r>
    <x v="97"/>
    <s v="NYK"/>
    <s v="ATL"/>
    <s v="W"/>
    <d v="1899-12-31T15:15:00"/>
    <n v="11"/>
    <n v="26"/>
    <n v="0.42299999999999999"/>
    <n v="3"/>
    <n v="8"/>
    <n v="0.375"/>
    <n v="5"/>
    <n v="7"/>
    <n v="0.71399999999999997"/>
    <n v="0"/>
    <n v="3"/>
    <n v="3"/>
    <n v="13"/>
    <n v="2"/>
    <n v="0"/>
    <n v="3"/>
    <n v="1"/>
    <n v="30"/>
    <n v="7"/>
    <n v="24"/>
    <d v="2026-04-06T00:00:00"/>
    <m/>
    <m/>
    <m/>
    <n v="39.25"/>
  </r>
  <r>
    <x v="104"/>
    <s v="NYK"/>
    <s v="ATL"/>
    <s v="W"/>
    <d v="1899-12-31T07:58:00"/>
    <n v="9"/>
    <n v="12"/>
    <n v="0.75"/>
    <n v="2"/>
    <n v="4"/>
    <n v="0.5"/>
    <n v="1"/>
    <n v="1"/>
    <n v="1"/>
    <n v="1"/>
    <n v="11"/>
    <n v="12"/>
    <n v="6"/>
    <n v="2"/>
    <n v="1"/>
    <n v="3"/>
    <n v="2"/>
    <n v="21"/>
    <n v="2"/>
    <n v="23.3"/>
    <d v="2026-04-06T00:00:00"/>
    <m/>
    <m/>
    <m/>
    <n v="31.966666666666665"/>
  </r>
  <r>
    <x v="66"/>
    <s v="SAS"/>
    <s v="PHI"/>
    <s v="W"/>
    <d v="1899-12-31T06:38:00"/>
    <n v="6"/>
    <n v="13"/>
    <n v="0.46200000000000002"/>
    <n v="1"/>
    <n v="2"/>
    <n v="0.5"/>
    <n v="6"/>
    <n v="6"/>
    <n v="1"/>
    <n v="0"/>
    <n v="10"/>
    <n v="10"/>
    <n v="13"/>
    <n v="2"/>
    <n v="0"/>
    <n v="2"/>
    <n v="4"/>
    <n v="19"/>
    <n v="9"/>
    <n v="22.8"/>
    <d v="2026-04-06T00:00:00"/>
    <m/>
    <m/>
    <m/>
    <n v="30.633333333333333"/>
  </r>
  <r>
    <x v="142"/>
    <s v="CLE"/>
    <s v="MEM"/>
    <s v="W"/>
    <d v="1899-12-31T05:16:00"/>
    <n v="8"/>
    <n v="12"/>
    <n v="0.66700000000000004"/>
    <n v="1"/>
    <n v="2"/>
    <n v="0.5"/>
    <n v="5"/>
    <n v="6"/>
    <n v="0.83299999999999996"/>
    <n v="1"/>
    <n v="4"/>
    <n v="5"/>
    <n v="11"/>
    <n v="0"/>
    <n v="0"/>
    <n v="3"/>
    <n v="1"/>
    <n v="22"/>
    <n v="16"/>
    <n v="22.6"/>
    <d v="2026-04-06T00:00:00"/>
    <m/>
    <m/>
    <m/>
    <n v="29.266666666666669"/>
  </r>
  <r>
    <x v="109"/>
    <s v="POR"/>
    <s v="DEN"/>
    <s v="L"/>
    <d v="1899-12-31T10:55:00"/>
    <n v="10"/>
    <n v="16"/>
    <n v="0.625"/>
    <n v="8"/>
    <n v="13"/>
    <n v="0.61499999999999999"/>
    <n v="2"/>
    <n v="2"/>
    <n v="1"/>
    <n v="1"/>
    <n v="4"/>
    <n v="5"/>
    <n v="0"/>
    <n v="1"/>
    <n v="0"/>
    <n v="1"/>
    <n v="6"/>
    <n v="30"/>
    <n v="2"/>
    <n v="22.3"/>
    <d v="2026-04-06T00:00:00"/>
    <m/>
    <m/>
    <m/>
    <n v="34.916666666666671"/>
  </r>
  <r>
    <x v="310"/>
    <s v="DEN"/>
    <s v="POR"/>
    <s v="W"/>
    <d v="1899-12-31T07:09:00"/>
    <n v="8"/>
    <n v="14"/>
    <n v="0.57099999999999995"/>
    <n v="4"/>
    <n v="9"/>
    <n v="0.44400000000000001"/>
    <n v="3"/>
    <n v="4"/>
    <n v="0.75"/>
    <n v="2"/>
    <n v="7"/>
    <n v="9"/>
    <n v="5"/>
    <n v="0"/>
    <n v="0"/>
    <n v="0"/>
    <n v="2"/>
    <n v="23"/>
    <n v="5"/>
    <n v="22.2"/>
    <d v="2026-04-06T00:00:00"/>
    <m/>
    <m/>
    <m/>
    <n v="31.15"/>
  </r>
  <r>
    <x v="80"/>
    <s v="CLE"/>
    <s v="MEM"/>
    <s v="W"/>
    <d v="1899-12-31T01:40:00"/>
    <n v="9"/>
    <n v="11"/>
    <n v="0.81799999999999995"/>
    <n v="1"/>
    <n v="2"/>
    <n v="0.5"/>
    <n v="5"/>
    <n v="8"/>
    <n v="0.625"/>
    <n v="2"/>
    <n v="4"/>
    <n v="6"/>
    <n v="4"/>
    <n v="0"/>
    <n v="0"/>
    <n v="3"/>
    <n v="2"/>
    <n v="24"/>
    <n v="-2"/>
    <n v="20.3"/>
    <d v="2026-04-06T00:00:00"/>
    <m/>
    <m/>
    <m/>
    <n v="25.666666666666664"/>
  </r>
  <r>
    <x v="102"/>
    <s v="ORL"/>
    <s v="DET"/>
    <s v="W"/>
    <d v="1899-12-31T09:51:00"/>
    <n v="4"/>
    <n v="9"/>
    <n v="0.44400000000000001"/>
    <n v="2"/>
    <n v="3"/>
    <n v="0.66700000000000004"/>
    <n v="2"/>
    <n v="2"/>
    <n v="1"/>
    <n v="1"/>
    <n v="5"/>
    <n v="6"/>
    <n v="12"/>
    <n v="3"/>
    <n v="1"/>
    <n v="1"/>
    <n v="1"/>
    <n v="12"/>
    <n v="30"/>
    <n v="20.2"/>
    <d v="2026-04-06T00:00:00"/>
    <m/>
    <m/>
    <m/>
    <n v="33.85"/>
  </r>
  <r>
    <x v="129"/>
    <s v="POR"/>
    <s v="DEN"/>
    <s v="L"/>
    <d v="1899-12-31T15:30:00"/>
    <n v="6"/>
    <n v="15"/>
    <n v="0.4"/>
    <n v="1"/>
    <n v="6"/>
    <n v="0.16700000000000001"/>
    <n v="13"/>
    <n v="14"/>
    <n v="0.92900000000000005"/>
    <n v="0"/>
    <n v="4"/>
    <n v="4"/>
    <n v="7"/>
    <n v="1"/>
    <n v="1"/>
    <n v="4"/>
    <n v="3"/>
    <n v="26"/>
    <n v="-15"/>
    <n v="20.100000000000001"/>
    <d v="2026-04-06T00:00:00"/>
    <m/>
    <m/>
    <m/>
    <n v="39.5"/>
  </r>
  <r>
    <x v="168"/>
    <s v="CLE"/>
    <s v="MEM"/>
    <s v="W"/>
    <d v="1899-12-31T03:17:00"/>
    <n v="7"/>
    <n v="11"/>
    <n v="0.63600000000000001"/>
    <n v="3"/>
    <n v="5"/>
    <n v="0.6"/>
    <n v="2"/>
    <n v="3"/>
    <n v="0.66700000000000004"/>
    <n v="0"/>
    <n v="3"/>
    <n v="3"/>
    <n v="8"/>
    <n v="1"/>
    <n v="0"/>
    <n v="0"/>
    <n v="3"/>
    <n v="19"/>
    <n v="15"/>
    <n v="20"/>
    <d v="2026-04-06T00:00:00"/>
    <m/>
    <m/>
    <m/>
    <n v="27.283333333333335"/>
  </r>
  <r>
    <x v="108"/>
    <s v="ORL"/>
    <s v="DET"/>
    <s v="W"/>
    <d v="1899-12-31T08:06:00"/>
    <n v="9"/>
    <n v="17"/>
    <n v="0.52900000000000003"/>
    <n v="4"/>
    <n v="7"/>
    <n v="0.57099999999999995"/>
    <n v="3"/>
    <n v="5"/>
    <n v="0.6"/>
    <n v="0"/>
    <n v="3"/>
    <n v="3"/>
    <n v="1"/>
    <n v="2"/>
    <n v="3"/>
    <n v="1"/>
    <n v="4"/>
    <n v="25"/>
    <n v="14"/>
    <n v="19"/>
    <d v="2026-04-06T00:00:00"/>
    <m/>
    <m/>
    <m/>
    <n v="32.099999999999994"/>
  </r>
  <r>
    <x v="260"/>
    <s v="CLE"/>
    <s v="MEM"/>
    <s v="W"/>
    <d v="1899-12-31T02:11:00"/>
    <n v="4"/>
    <n v="7"/>
    <n v="0.57099999999999995"/>
    <n v="1"/>
    <n v="3"/>
    <n v="0.33300000000000002"/>
    <n v="2"/>
    <n v="2"/>
    <n v="1"/>
    <n v="3"/>
    <n v="5"/>
    <n v="8"/>
    <n v="6"/>
    <n v="2"/>
    <n v="2"/>
    <n v="0"/>
    <n v="0"/>
    <n v="11"/>
    <n v="2"/>
    <n v="18.899999999999999"/>
    <d v="2026-04-06T00:00:00"/>
    <m/>
    <m/>
    <m/>
    <n v="26.183333333333334"/>
  </r>
  <r>
    <x v="159"/>
    <s v="MEM"/>
    <s v="CLE"/>
    <s v="L"/>
    <d v="1899-12-30T19:24:00"/>
    <n v="10"/>
    <n v="12"/>
    <n v="0.83299999999999996"/>
    <n v="4"/>
    <n v="5"/>
    <n v="0.8"/>
    <n v="0"/>
    <n v="1"/>
    <n v="0"/>
    <n v="1"/>
    <n v="2"/>
    <n v="3"/>
    <n v="0"/>
    <n v="1"/>
    <n v="0"/>
    <n v="2"/>
    <n v="3"/>
    <n v="24"/>
    <n v="4"/>
    <n v="18.3"/>
    <d v="2026-04-06T00:00:00"/>
    <m/>
    <m/>
    <m/>
    <n v="19.399999999999999"/>
  </r>
  <r>
    <x v="152"/>
    <s v="POR"/>
    <s v="DEN"/>
    <s v="L"/>
    <d v="1899-12-31T06:02:00"/>
    <n v="6"/>
    <n v="13"/>
    <n v="0.46200000000000002"/>
    <n v="3"/>
    <n v="6"/>
    <n v="0.5"/>
    <n v="3"/>
    <n v="4"/>
    <n v="0.75"/>
    <n v="6"/>
    <n v="6"/>
    <n v="12"/>
    <n v="0"/>
    <n v="0"/>
    <n v="2"/>
    <n v="1"/>
    <n v="0"/>
    <n v="18"/>
    <n v="-5"/>
    <n v="17.3"/>
    <d v="2026-04-06T00:00:00"/>
    <m/>
    <m/>
    <m/>
    <n v="30.033333333333331"/>
  </r>
  <r>
    <x v="149"/>
    <s v="POR"/>
    <s v="DEN"/>
    <s v="L"/>
    <d v="1899-12-31T14:56:00"/>
    <n v="7"/>
    <n v="19"/>
    <n v="0.36799999999999999"/>
    <n v="5"/>
    <n v="12"/>
    <n v="0.41699999999999998"/>
    <n v="0"/>
    <n v="0"/>
    <m/>
    <n v="0"/>
    <n v="6"/>
    <n v="6"/>
    <n v="11"/>
    <n v="0"/>
    <n v="0"/>
    <n v="0"/>
    <n v="2"/>
    <n v="19"/>
    <n v="-1"/>
    <n v="17.2"/>
    <d v="2026-04-06T00:00:00"/>
    <m/>
    <m/>
    <m/>
    <n v="38.933333333333337"/>
  </r>
  <r>
    <x v="111"/>
    <s v="CLE"/>
    <s v="MEM"/>
    <s v="W"/>
    <d v="1899-12-31T03:57:00"/>
    <n v="7"/>
    <n v="16"/>
    <n v="0.438"/>
    <n v="4"/>
    <n v="11"/>
    <n v="0.36399999999999999"/>
    <n v="3"/>
    <n v="4"/>
    <n v="0.75"/>
    <n v="0"/>
    <n v="2"/>
    <n v="2"/>
    <n v="2"/>
    <n v="3"/>
    <n v="0"/>
    <n v="0"/>
    <n v="0"/>
    <n v="21"/>
    <n v="-5"/>
    <n v="17.2"/>
    <d v="2026-04-06T00:00:00"/>
    <m/>
    <m/>
    <m/>
    <n v="27.95"/>
  </r>
  <r>
    <x v="313"/>
    <s v="DEN"/>
    <s v="POR"/>
    <s v="W"/>
    <d v="1899-12-31T14:18:00"/>
    <n v="7"/>
    <n v="15"/>
    <n v="0.46700000000000003"/>
    <n v="3"/>
    <n v="7"/>
    <n v="0.42899999999999999"/>
    <n v="3"/>
    <n v="3"/>
    <n v="1"/>
    <n v="0"/>
    <n v="1"/>
    <n v="1"/>
    <n v="7"/>
    <n v="0"/>
    <n v="2"/>
    <n v="1"/>
    <n v="4"/>
    <n v="20"/>
    <n v="11"/>
    <n v="16.3"/>
    <d v="2026-04-06T00:00:00"/>
    <m/>
    <m/>
    <m/>
    <n v="38.300000000000004"/>
  </r>
  <r>
    <x v="325"/>
    <s v="DEN"/>
    <s v="POR"/>
    <s v="W"/>
    <d v="1899-12-31T12:40:00"/>
    <n v="6"/>
    <n v="9"/>
    <n v="0.66700000000000004"/>
    <n v="1"/>
    <n v="3"/>
    <n v="0.33300000000000002"/>
    <n v="4"/>
    <n v="5"/>
    <n v="0.8"/>
    <n v="2"/>
    <n v="4"/>
    <n v="6"/>
    <n v="7"/>
    <n v="0"/>
    <n v="0"/>
    <n v="2"/>
    <n v="5"/>
    <n v="17"/>
    <n v="25"/>
    <n v="16.2"/>
    <d v="2026-04-06T00:00:00"/>
    <m/>
    <m/>
    <m/>
    <n v="36.666666666666664"/>
  </r>
  <r>
    <x v="278"/>
    <s v="DET"/>
    <s v="ORL"/>
    <s v="L"/>
    <d v="1899-12-31T03:15:00"/>
    <n v="6"/>
    <n v="13"/>
    <n v="0.46200000000000002"/>
    <n v="3"/>
    <n v="8"/>
    <n v="0.375"/>
    <n v="2"/>
    <n v="3"/>
    <n v="0.66700000000000004"/>
    <n v="1"/>
    <n v="5"/>
    <n v="6"/>
    <n v="2"/>
    <n v="3"/>
    <n v="2"/>
    <n v="1"/>
    <n v="2"/>
    <n v="17"/>
    <n v="5"/>
    <n v="16.100000000000001"/>
    <d v="2026-04-06T00:00:00"/>
    <m/>
    <m/>
    <m/>
    <n v="27.25"/>
  </r>
  <r>
    <x v="56"/>
    <s v="NYK"/>
    <s v="ATL"/>
    <s v="W"/>
    <d v="1899-12-31T12:56:00"/>
    <n v="7"/>
    <n v="14"/>
    <n v="0.5"/>
    <n v="4"/>
    <n v="10"/>
    <n v="0.4"/>
    <n v="4"/>
    <n v="4"/>
    <n v="1"/>
    <n v="2"/>
    <n v="3"/>
    <n v="5"/>
    <n v="1"/>
    <n v="0"/>
    <n v="2"/>
    <n v="3"/>
    <n v="1"/>
    <n v="22"/>
    <n v="10"/>
    <n v="16"/>
    <d v="2026-04-06T00:00:00"/>
    <m/>
    <m/>
    <m/>
    <n v="36.933333333333337"/>
  </r>
  <r>
    <x v="78"/>
    <s v="MEM"/>
    <s v="CLE"/>
    <s v="L"/>
    <d v="1899-12-30T17:31:00"/>
    <n v="5"/>
    <n v="6"/>
    <n v="0.83299999999999996"/>
    <n v="2"/>
    <n v="3"/>
    <n v="0.66700000000000004"/>
    <n v="0"/>
    <n v="0"/>
    <m/>
    <n v="1"/>
    <n v="4"/>
    <n v="5"/>
    <n v="3"/>
    <n v="1"/>
    <n v="2"/>
    <n v="0"/>
    <n v="1"/>
    <n v="12"/>
    <n v="19"/>
    <n v="15.8"/>
    <d v="2026-04-06T00:00:00"/>
    <m/>
    <m/>
    <m/>
    <n v="17.516666666666666"/>
  </r>
  <r>
    <x v="211"/>
    <s v="SAS"/>
    <s v="PHI"/>
    <s v="W"/>
    <d v="1899-12-31T03:52:00"/>
    <n v="7"/>
    <n v="11"/>
    <n v="0.63600000000000001"/>
    <n v="3"/>
    <n v="3"/>
    <n v="1"/>
    <n v="0"/>
    <n v="0"/>
    <m/>
    <n v="0"/>
    <n v="3"/>
    <n v="3"/>
    <n v="4"/>
    <n v="0"/>
    <n v="0"/>
    <n v="0"/>
    <n v="1"/>
    <n v="17"/>
    <n v="7"/>
    <n v="15.4"/>
    <d v="2026-04-06T00:00:00"/>
    <m/>
    <m/>
    <m/>
    <n v="27.866666666666667"/>
  </r>
  <r>
    <x v="101"/>
    <s v="DET"/>
    <s v="ORL"/>
    <s v="L"/>
    <d v="1899-12-31T07:34:00"/>
    <n v="7"/>
    <n v="9"/>
    <n v="0.77800000000000002"/>
    <n v="0"/>
    <n v="0"/>
    <m/>
    <n v="4"/>
    <n v="7"/>
    <n v="0.57099999999999995"/>
    <n v="1"/>
    <n v="8"/>
    <n v="9"/>
    <n v="4"/>
    <n v="1"/>
    <n v="0"/>
    <n v="4"/>
    <n v="3"/>
    <n v="18"/>
    <n v="-18"/>
    <n v="15"/>
    <d v="2026-04-06T00:00:00"/>
    <m/>
    <m/>
    <m/>
    <n v="31.566666666666666"/>
  </r>
  <r>
    <x v="424"/>
    <s v="NYK"/>
    <s v="ATL"/>
    <s v="W"/>
    <d v="1899-12-30T19:38:00"/>
    <n v="4"/>
    <n v="6"/>
    <n v="0.66700000000000004"/>
    <n v="0"/>
    <n v="0"/>
    <m/>
    <n v="0"/>
    <n v="0"/>
    <m/>
    <n v="4"/>
    <n v="8"/>
    <n v="12"/>
    <n v="1"/>
    <n v="2"/>
    <n v="3"/>
    <n v="0"/>
    <n v="1"/>
    <n v="8"/>
    <n v="4"/>
    <n v="15"/>
    <d v="2026-04-06T00:00:00"/>
    <m/>
    <m/>
    <m/>
    <n v="19.633333333333333"/>
  </r>
  <r>
    <x v="572"/>
    <s v="MEM"/>
    <s v="CLE"/>
    <s v="L"/>
    <d v="1899-12-31T12:39:00"/>
    <n v="7"/>
    <n v="14"/>
    <n v="0.5"/>
    <n v="6"/>
    <n v="11"/>
    <n v="0.54500000000000004"/>
    <n v="0"/>
    <n v="0"/>
    <m/>
    <n v="2"/>
    <n v="4"/>
    <n v="6"/>
    <n v="0"/>
    <n v="1"/>
    <n v="0"/>
    <n v="0"/>
    <n v="5"/>
    <n v="20"/>
    <n v="-25"/>
    <n v="14.6"/>
    <d v="2026-04-06T00:00:00"/>
    <m/>
    <m/>
    <m/>
    <n v="36.65"/>
  </r>
  <r>
    <x v="57"/>
    <s v="ATL"/>
    <s v="NYK"/>
    <s v="L"/>
    <d v="1899-12-31T16:35:00"/>
    <n v="8"/>
    <n v="19"/>
    <n v="0.42099999999999999"/>
    <n v="3"/>
    <n v="5"/>
    <n v="0.6"/>
    <n v="2"/>
    <n v="2"/>
    <n v="1"/>
    <n v="2"/>
    <n v="9"/>
    <n v="11"/>
    <n v="5"/>
    <n v="1"/>
    <n v="0"/>
    <n v="5"/>
    <n v="0"/>
    <n v="21"/>
    <n v="3"/>
    <n v="14.5"/>
    <d v="2026-04-06T00:00:00"/>
    <m/>
    <m/>
    <m/>
    <n v="40.583333333333336"/>
  </r>
  <r>
    <x v="59"/>
    <s v="NYK"/>
    <s v="ATL"/>
    <s v="W"/>
    <d v="1899-12-31T07:57:00"/>
    <n v="7"/>
    <n v="13"/>
    <n v="0.53800000000000003"/>
    <n v="0"/>
    <n v="2"/>
    <n v="0"/>
    <n v="1"/>
    <n v="2"/>
    <n v="0.5"/>
    <n v="3"/>
    <n v="2"/>
    <n v="5"/>
    <n v="2"/>
    <n v="2"/>
    <n v="1"/>
    <n v="0"/>
    <n v="2"/>
    <n v="15"/>
    <n v="1"/>
    <n v="14.3"/>
    <d v="2026-04-06T00:00:00"/>
    <m/>
    <m/>
    <m/>
    <n v="31.950000000000003"/>
  </r>
  <r>
    <x v="216"/>
    <s v="CLE"/>
    <s v="MEM"/>
    <s v="W"/>
    <d v="1899-12-31T00:48:00"/>
    <n v="5"/>
    <n v="7"/>
    <n v="0.71399999999999997"/>
    <n v="0"/>
    <n v="0"/>
    <m/>
    <n v="3"/>
    <n v="5"/>
    <n v="0.6"/>
    <n v="2"/>
    <n v="7"/>
    <n v="9"/>
    <n v="1"/>
    <n v="1"/>
    <n v="2"/>
    <n v="2"/>
    <n v="0"/>
    <n v="13"/>
    <n v="11"/>
    <n v="13.9"/>
    <d v="2026-04-06T00:00:00"/>
    <m/>
    <m/>
    <m/>
    <n v="24.800000000000004"/>
  </r>
  <r>
    <x v="212"/>
    <s v="POR"/>
    <s v="DEN"/>
    <s v="L"/>
    <d v="1899-12-31T09:13:00"/>
    <n v="5"/>
    <n v="7"/>
    <n v="0.71399999999999997"/>
    <n v="4"/>
    <n v="6"/>
    <n v="0.66700000000000004"/>
    <n v="0"/>
    <n v="0"/>
    <m/>
    <n v="0"/>
    <n v="1"/>
    <n v="1"/>
    <n v="3"/>
    <n v="5"/>
    <n v="1"/>
    <n v="5"/>
    <n v="1"/>
    <n v="14"/>
    <n v="8"/>
    <n v="13.8"/>
    <d v="2026-04-06T00:00:00"/>
    <m/>
    <m/>
    <m/>
    <n v="33.216666666666669"/>
  </r>
  <r>
    <x v="131"/>
    <s v="DET"/>
    <s v="ORL"/>
    <s v="L"/>
    <d v="1899-12-31T07:44:00"/>
    <n v="7"/>
    <n v="14"/>
    <n v="0.5"/>
    <n v="3"/>
    <n v="7"/>
    <n v="0.42899999999999999"/>
    <n v="0"/>
    <n v="0"/>
    <m/>
    <n v="0"/>
    <n v="3"/>
    <n v="3"/>
    <n v="5"/>
    <n v="4"/>
    <n v="0"/>
    <n v="4"/>
    <n v="2"/>
    <n v="17"/>
    <n v="-13"/>
    <n v="13.6"/>
    <d v="2026-04-06T00:00:00"/>
    <m/>
    <m/>
    <m/>
    <n v="31.733333333333334"/>
  </r>
  <r>
    <x v="343"/>
    <s v="DET"/>
    <s v="ORL"/>
    <s v="L"/>
    <d v="1899-12-31T09:34:00"/>
    <n v="6"/>
    <n v="11"/>
    <n v="0.54500000000000004"/>
    <n v="1"/>
    <n v="3"/>
    <n v="0.33300000000000002"/>
    <n v="5"/>
    <n v="5"/>
    <n v="1"/>
    <n v="1"/>
    <n v="1"/>
    <n v="2"/>
    <n v="7"/>
    <n v="1"/>
    <n v="0"/>
    <n v="5"/>
    <n v="3"/>
    <n v="18"/>
    <n v="-18"/>
    <n v="13.4"/>
    <d v="2026-04-06T00:00:00"/>
    <m/>
    <m/>
    <m/>
    <n v="33.566666666666663"/>
  </r>
  <r>
    <x v="574"/>
    <s v="MEM"/>
    <s v="CLE"/>
    <s v="L"/>
    <d v="1899-12-31T15:47:00"/>
    <n v="5"/>
    <n v="15"/>
    <n v="0.33300000000000002"/>
    <n v="5"/>
    <n v="12"/>
    <n v="0.41699999999999998"/>
    <n v="2"/>
    <n v="2"/>
    <n v="1"/>
    <n v="2"/>
    <n v="3"/>
    <n v="5"/>
    <n v="4"/>
    <n v="3"/>
    <n v="0"/>
    <n v="1"/>
    <n v="6"/>
    <n v="17"/>
    <n v="-13"/>
    <n v="13.2"/>
    <d v="2026-04-06T00:00:00"/>
    <m/>
    <m/>
    <m/>
    <n v="39.783333333333331"/>
  </r>
  <r>
    <x v="522"/>
    <s v="POR"/>
    <s v="DEN"/>
    <s v="L"/>
    <d v="1899-12-31T11:40:00"/>
    <n v="6"/>
    <n v="14"/>
    <n v="0.42899999999999999"/>
    <n v="4"/>
    <n v="8"/>
    <n v="0.5"/>
    <n v="2"/>
    <n v="2"/>
    <n v="1"/>
    <n v="1"/>
    <n v="2"/>
    <n v="3"/>
    <n v="3"/>
    <n v="1"/>
    <n v="1"/>
    <n v="1"/>
    <n v="4"/>
    <n v="18"/>
    <n v="-15"/>
    <n v="13.1"/>
    <d v="2026-04-06T00:00:00"/>
    <m/>
    <m/>
    <m/>
    <n v="35.666666666666671"/>
  </r>
  <r>
    <x v="318"/>
    <s v="DEN"/>
    <s v="POR"/>
    <s v="W"/>
    <d v="1899-12-30T09:48:00"/>
    <n v="6"/>
    <n v="7"/>
    <n v="0.85699999999999998"/>
    <n v="1"/>
    <n v="2"/>
    <n v="0.5"/>
    <n v="1"/>
    <n v="2"/>
    <n v="0.5"/>
    <n v="2"/>
    <n v="1"/>
    <n v="3"/>
    <n v="1"/>
    <n v="0"/>
    <n v="0"/>
    <n v="0"/>
    <n v="1"/>
    <n v="14"/>
    <n v="0"/>
    <n v="13.1"/>
    <d v="2026-04-06T00:00:00"/>
    <m/>
    <m/>
    <m/>
    <n v="9.8000000000000007"/>
  </r>
  <r>
    <x v="40"/>
    <s v="SAS"/>
    <s v="PHI"/>
    <s v="W"/>
    <d v="1899-12-30T15:40:00"/>
    <n v="7"/>
    <n v="11"/>
    <n v="0.63600000000000001"/>
    <n v="1"/>
    <n v="3"/>
    <n v="0.33300000000000002"/>
    <n v="2"/>
    <n v="4"/>
    <n v="0.5"/>
    <n v="0"/>
    <n v="5"/>
    <n v="5"/>
    <n v="1"/>
    <n v="0"/>
    <n v="3"/>
    <n v="2"/>
    <n v="2"/>
    <n v="17"/>
    <n v="7"/>
    <n v="12.8"/>
    <d v="2026-04-06T00:00:00"/>
    <m/>
    <m/>
    <m/>
    <n v="15.666666666666668"/>
  </r>
  <r>
    <x v="94"/>
    <s v="DET"/>
    <s v="ORL"/>
    <s v="L"/>
    <d v="1899-12-31T06:59:00"/>
    <n v="4"/>
    <n v="5"/>
    <n v="0.8"/>
    <n v="0"/>
    <n v="0"/>
    <m/>
    <n v="0"/>
    <n v="0"/>
    <m/>
    <n v="1"/>
    <n v="2"/>
    <n v="3"/>
    <n v="6"/>
    <n v="0"/>
    <n v="3"/>
    <n v="1"/>
    <n v="2"/>
    <n v="8"/>
    <n v="-18"/>
    <n v="11.9"/>
    <d v="2026-04-06T00:00:00"/>
    <m/>
    <m/>
    <m/>
    <n v="30.983333333333334"/>
  </r>
  <r>
    <x v="151"/>
    <s v="ORL"/>
    <s v="DET"/>
    <s v="W"/>
    <d v="1899-12-30T18:27:00"/>
    <n v="2"/>
    <n v="4"/>
    <n v="0.5"/>
    <n v="1"/>
    <n v="2"/>
    <n v="0.5"/>
    <n v="7"/>
    <n v="8"/>
    <n v="0.875"/>
    <n v="1"/>
    <n v="2"/>
    <n v="3"/>
    <n v="3"/>
    <n v="1"/>
    <n v="0"/>
    <n v="1"/>
    <n v="3"/>
    <n v="12"/>
    <n v="26"/>
    <n v="11.8"/>
    <d v="2026-04-06T00:00:00"/>
    <m/>
    <m/>
    <m/>
    <n v="18.450000000000003"/>
  </r>
  <r>
    <x v="199"/>
    <s v="ATL"/>
    <s v="NYK"/>
    <s v="L"/>
    <d v="1899-12-31T10:37:00"/>
    <n v="7"/>
    <n v="19"/>
    <n v="0.36799999999999999"/>
    <n v="3"/>
    <n v="8"/>
    <n v="0.375"/>
    <n v="0"/>
    <n v="0"/>
    <m/>
    <n v="1"/>
    <n v="2"/>
    <n v="3"/>
    <n v="6"/>
    <n v="2"/>
    <n v="2"/>
    <n v="2"/>
    <n v="4"/>
    <n v="17"/>
    <n v="-4"/>
    <n v="11.8"/>
    <d v="2026-04-06T00:00:00"/>
    <m/>
    <m/>
    <m/>
    <n v="34.616666666666667"/>
  </r>
  <r>
    <x v="448"/>
    <s v="CLE"/>
    <s v="MEM"/>
    <s v="W"/>
    <d v="1899-12-30T21:32:00"/>
    <n v="4"/>
    <n v="7"/>
    <n v="0.57099999999999995"/>
    <n v="1"/>
    <n v="2"/>
    <n v="0.5"/>
    <n v="1"/>
    <n v="1"/>
    <n v="1"/>
    <n v="4"/>
    <n v="5"/>
    <n v="9"/>
    <n v="2"/>
    <n v="1"/>
    <n v="1"/>
    <n v="2"/>
    <n v="2"/>
    <n v="10"/>
    <n v="12"/>
    <n v="11.3"/>
    <d v="2026-04-06T00:00:00"/>
    <m/>
    <m/>
    <m/>
    <n v="21.533333333333335"/>
  </r>
  <r>
    <x v="193"/>
    <s v="MEM"/>
    <s v="CLE"/>
    <s v="L"/>
    <d v="1899-12-30T20:56:00"/>
    <n v="3"/>
    <n v="5"/>
    <n v="0.6"/>
    <n v="2"/>
    <n v="3"/>
    <n v="0.66700000000000004"/>
    <n v="1"/>
    <n v="1"/>
    <n v="1"/>
    <n v="0"/>
    <n v="1"/>
    <n v="1"/>
    <n v="9"/>
    <n v="0"/>
    <n v="0"/>
    <n v="1"/>
    <n v="3"/>
    <n v="9"/>
    <n v="1"/>
    <n v="11.1"/>
    <d v="2026-04-06T00:00:00"/>
    <m/>
    <m/>
    <m/>
    <n v="20.933333333333334"/>
  </r>
  <r>
    <x v="345"/>
    <s v="MEM"/>
    <s v="CLE"/>
    <s v="L"/>
    <d v="1899-12-30T18:08:00"/>
    <n v="3"/>
    <n v="9"/>
    <n v="0.33300000000000002"/>
    <n v="1"/>
    <n v="3"/>
    <n v="0.33300000000000002"/>
    <n v="4"/>
    <n v="4"/>
    <n v="1"/>
    <n v="0"/>
    <n v="5"/>
    <n v="5"/>
    <n v="3"/>
    <n v="1"/>
    <n v="2"/>
    <n v="1"/>
    <n v="0"/>
    <n v="11"/>
    <n v="0"/>
    <n v="10.9"/>
    <d v="2026-04-06T00:00:00"/>
    <m/>
    <m/>
    <m/>
    <n v="18.133333333333333"/>
  </r>
  <r>
    <x v="250"/>
    <s v="ATL"/>
    <s v="NYK"/>
    <s v="L"/>
    <d v="1899-12-31T13:53:00"/>
    <n v="4"/>
    <n v="11"/>
    <n v="0.36399999999999999"/>
    <n v="1"/>
    <n v="3"/>
    <n v="0.33300000000000002"/>
    <n v="2"/>
    <n v="4"/>
    <n v="0.5"/>
    <n v="6"/>
    <n v="6"/>
    <n v="12"/>
    <n v="3"/>
    <n v="2"/>
    <n v="0"/>
    <n v="1"/>
    <n v="6"/>
    <n v="11"/>
    <n v="1"/>
    <n v="10.8"/>
    <d v="2026-04-06T00:00:00"/>
    <m/>
    <m/>
    <m/>
    <n v="37.883333333333333"/>
  </r>
  <r>
    <x v="90"/>
    <s v="PHI"/>
    <s v="SAS"/>
    <s v="L"/>
    <d v="1899-12-30T15:59:00"/>
    <n v="2"/>
    <n v="3"/>
    <n v="0.66700000000000004"/>
    <n v="0"/>
    <n v="0"/>
    <m/>
    <n v="2"/>
    <n v="2"/>
    <n v="1"/>
    <n v="5"/>
    <n v="3"/>
    <n v="8"/>
    <n v="0"/>
    <n v="2"/>
    <n v="0"/>
    <n v="0"/>
    <n v="1"/>
    <n v="6"/>
    <n v="0"/>
    <n v="10.7"/>
    <d v="2026-04-06T00:00:00"/>
    <m/>
    <m/>
    <m/>
    <n v="15.983333333333333"/>
  </r>
  <r>
    <x v="50"/>
    <s v="PHI"/>
    <s v="SAS"/>
    <s v="L"/>
    <d v="1899-12-31T16:50:00"/>
    <n v="6"/>
    <n v="15"/>
    <n v="0.4"/>
    <n v="2"/>
    <n v="7"/>
    <n v="0.28599999999999998"/>
    <n v="0"/>
    <n v="0"/>
    <m/>
    <n v="2"/>
    <n v="6"/>
    <n v="8"/>
    <n v="3"/>
    <n v="1"/>
    <n v="1"/>
    <n v="1"/>
    <n v="3"/>
    <n v="14"/>
    <n v="-8"/>
    <n v="10.7"/>
    <d v="2026-04-06T00:00:00"/>
    <m/>
    <m/>
    <m/>
    <n v="40.833333333333329"/>
  </r>
  <r>
    <x v="103"/>
    <s v="SAS"/>
    <s v="PHI"/>
    <s v="W"/>
    <d v="1899-12-31T01:26:00"/>
    <n v="4"/>
    <n v="14"/>
    <n v="0.28599999999999998"/>
    <n v="1"/>
    <n v="5"/>
    <n v="0.2"/>
    <n v="4"/>
    <n v="6"/>
    <n v="0.66700000000000004"/>
    <n v="4"/>
    <n v="5"/>
    <n v="9"/>
    <n v="1"/>
    <n v="2"/>
    <n v="1"/>
    <n v="1"/>
    <n v="1"/>
    <n v="13"/>
    <n v="5"/>
    <n v="10.3"/>
    <d v="2026-04-06T00:00:00"/>
    <m/>
    <m/>
    <m/>
    <n v="25.433333333333334"/>
  </r>
  <r>
    <x v="466"/>
    <s v="PHI"/>
    <s v="SAS"/>
    <s v="L"/>
    <d v="1899-12-31T14:06:00"/>
    <n v="5"/>
    <n v="15"/>
    <n v="0.33300000000000002"/>
    <n v="4"/>
    <n v="5"/>
    <n v="0.8"/>
    <n v="2"/>
    <n v="4"/>
    <n v="0.5"/>
    <n v="0"/>
    <n v="4"/>
    <n v="4"/>
    <n v="4"/>
    <n v="2"/>
    <n v="0"/>
    <n v="1"/>
    <n v="4"/>
    <n v="16"/>
    <n v="-6"/>
    <n v="10.1"/>
    <d v="2026-04-06T00:00:00"/>
    <m/>
    <m/>
    <m/>
    <n v="38.099999999999994"/>
  </r>
  <r>
    <x v="323"/>
    <s v="DEN"/>
    <s v="POR"/>
    <s v="W"/>
    <d v="1899-12-31T15:52:00"/>
    <n v="4"/>
    <n v="7"/>
    <n v="0.57099999999999995"/>
    <n v="0"/>
    <n v="3"/>
    <n v="0"/>
    <n v="0"/>
    <n v="0"/>
    <m/>
    <n v="1"/>
    <n v="5"/>
    <n v="6"/>
    <n v="1"/>
    <n v="3"/>
    <n v="0"/>
    <n v="0"/>
    <n v="2"/>
    <n v="8"/>
    <n v="10"/>
    <n v="9.8000000000000007"/>
    <d v="2026-04-06T00:00:00"/>
    <m/>
    <m/>
    <m/>
    <n v="39.866666666666667"/>
  </r>
  <r>
    <x v="373"/>
    <s v="DEN"/>
    <s v="POR"/>
    <s v="W"/>
    <d v="1899-12-30T18:40:00"/>
    <n v="4"/>
    <n v="5"/>
    <n v="0.8"/>
    <n v="1"/>
    <n v="2"/>
    <n v="0.5"/>
    <n v="2"/>
    <n v="2"/>
    <n v="1"/>
    <n v="0"/>
    <n v="0"/>
    <n v="0"/>
    <n v="0"/>
    <n v="1"/>
    <n v="0"/>
    <n v="0"/>
    <n v="1"/>
    <n v="11"/>
    <n v="-4"/>
    <n v="9.6999999999999993"/>
    <d v="2026-04-06T00:00:00"/>
    <m/>
    <m/>
    <m/>
    <n v="18.666666666666668"/>
  </r>
  <r>
    <x v="126"/>
    <s v="SAS"/>
    <s v="PHI"/>
    <s v="W"/>
    <d v="1899-12-31T06:04:00"/>
    <n v="4"/>
    <n v="9"/>
    <n v="0.44400000000000001"/>
    <n v="1"/>
    <n v="4"/>
    <n v="0.25"/>
    <n v="0"/>
    <n v="0"/>
    <m/>
    <n v="1"/>
    <n v="3"/>
    <n v="4"/>
    <n v="4"/>
    <n v="1"/>
    <n v="0"/>
    <n v="0"/>
    <n v="1"/>
    <n v="9"/>
    <n v="2"/>
    <n v="9.3000000000000007"/>
    <d v="2026-04-06T00:00:00"/>
    <m/>
    <m/>
    <m/>
    <n v="30.066666666666666"/>
  </r>
  <r>
    <x v="201"/>
    <s v="ORL"/>
    <s v="DET"/>
    <s v="W"/>
    <d v="1899-12-30T15:29:00"/>
    <n v="4"/>
    <n v="11"/>
    <n v="0.36399999999999999"/>
    <n v="1"/>
    <n v="4"/>
    <n v="0.25"/>
    <n v="5"/>
    <n v="7"/>
    <n v="0.71399999999999997"/>
    <n v="1"/>
    <n v="0"/>
    <n v="1"/>
    <n v="2"/>
    <n v="2"/>
    <n v="0"/>
    <n v="2"/>
    <n v="0"/>
    <n v="14"/>
    <n v="-14"/>
    <n v="9.1999999999999993"/>
    <d v="2026-04-06T00:00:00"/>
    <m/>
    <m/>
    <m/>
    <n v="15.483333333333334"/>
  </r>
  <r>
    <x v="117"/>
    <s v="MEM"/>
    <s v="CLE"/>
    <s v="L"/>
    <d v="1899-12-31T00:54:00"/>
    <n v="4"/>
    <n v="10"/>
    <n v="0.4"/>
    <n v="2"/>
    <n v="5"/>
    <n v="0.4"/>
    <n v="0"/>
    <n v="0"/>
    <m/>
    <n v="1"/>
    <n v="0"/>
    <n v="1"/>
    <n v="11"/>
    <n v="0"/>
    <n v="0"/>
    <n v="3"/>
    <n v="2"/>
    <n v="10"/>
    <n v="-19"/>
    <n v="9.1999999999999993"/>
    <d v="2026-04-06T00:00:00"/>
    <m/>
    <m/>
    <m/>
    <n v="24.900000000000002"/>
  </r>
  <r>
    <x v="577"/>
    <s v="MEM"/>
    <s v="CLE"/>
    <s v="L"/>
    <d v="1899-12-31T06:50:00"/>
    <n v="7"/>
    <n v="15"/>
    <n v="0.46700000000000003"/>
    <n v="6"/>
    <n v="12"/>
    <n v="0.5"/>
    <n v="0"/>
    <n v="0"/>
    <m/>
    <n v="0"/>
    <n v="3"/>
    <n v="3"/>
    <n v="1"/>
    <n v="0"/>
    <n v="0"/>
    <n v="4"/>
    <n v="2"/>
    <n v="20"/>
    <n v="-33"/>
    <n v="9.1"/>
    <d v="2026-04-06T00:00:00"/>
    <m/>
    <m/>
    <m/>
    <n v="30.833333333333336"/>
  </r>
  <r>
    <x v="189"/>
    <s v="SAS"/>
    <s v="PHI"/>
    <s v="W"/>
    <d v="1899-12-31T02:44:00"/>
    <n v="3"/>
    <n v="6"/>
    <n v="0.5"/>
    <n v="1"/>
    <n v="4"/>
    <n v="0.25"/>
    <n v="0"/>
    <n v="0"/>
    <m/>
    <n v="2"/>
    <n v="7"/>
    <n v="9"/>
    <n v="2"/>
    <n v="0"/>
    <n v="0"/>
    <n v="0"/>
    <n v="1"/>
    <n v="7"/>
    <n v="12"/>
    <n v="8.5"/>
    <d v="2026-04-06T00:00:00"/>
    <m/>
    <m/>
    <m/>
    <n v="26.733333333333334"/>
  </r>
  <r>
    <x v="41"/>
    <s v="PHI"/>
    <s v="SAS"/>
    <s v="L"/>
    <d v="1899-12-31T15:37:00"/>
    <n v="6"/>
    <n v="16"/>
    <n v="0.375"/>
    <n v="1"/>
    <n v="4"/>
    <n v="0.25"/>
    <n v="2"/>
    <n v="2"/>
    <n v="1"/>
    <n v="1"/>
    <n v="2"/>
    <n v="3"/>
    <n v="8"/>
    <n v="0"/>
    <n v="0"/>
    <n v="4"/>
    <n v="2"/>
    <n v="15"/>
    <n v="-15"/>
    <n v="8.3000000000000007"/>
    <d v="2026-04-06T00:00:00"/>
    <m/>
    <m/>
    <m/>
    <n v="39.616666666666667"/>
  </r>
  <r>
    <x v="88"/>
    <s v="ORL"/>
    <s v="DET"/>
    <s v="W"/>
    <d v="1899-12-31T00:10:00"/>
    <n v="4"/>
    <n v="6"/>
    <n v="0.66700000000000004"/>
    <n v="0"/>
    <n v="0"/>
    <m/>
    <n v="1"/>
    <n v="2"/>
    <n v="0.5"/>
    <n v="1"/>
    <n v="3"/>
    <n v="4"/>
    <n v="1"/>
    <n v="1"/>
    <n v="3"/>
    <n v="2"/>
    <n v="3"/>
    <n v="9"/>
    <n v="-12"/>
    <n v="8.1999999999999993"/>
    <d v="2026-04-06T00:00:00"/>
    <m/>
    <m/>
    <m/>
    <n v="24.166666666666664"/>
  </r>
  <r>
    <x v="256"/>
    <s v="DET"/>
    <s v="ORL"/>
    <s v="L"/>
    <d v="1899-12-30T18:34:00"/>
    <n v="4"/>
    <n v="7"/>
    <n v="0.57099999999999995"/>
    <n v="1"/>
    <n v="2"/>
    <n v="0.5"/>
    <n v="0"/>
    <n v="0"/>
    <m/>
    <n v="3"/>
    <n v="3"/>
    <n v="6"/>
    <n v="2"/>
    <n v="0"/>
    <n v="1"/>
    <n v="1"/>
    <n v="4"/>
    <n v="9"/>
    <n v="-24"/>
    <n v="8.1999999999999993"/>
    <d v="2026-04-06T00:00:00"/>
    <m/>
    <m/>
    <m/>
    <n v="18.566666666666666"/>
  </r>
  <r>
    <x v="451"/>
    <s v="SAS"/>
    <s v="PHI"/>
    <s v="W"/>
    <d v="1899-12-31T02:32:00"/>
    <n v="6"/>
    <n v="12"/>
    <n v="0.5"/>
    <n v="1"/>
    <n v="5"/>
    <n v="0.2"/>
    <n v="0"/>
    <n v="2"/>
    <n v="0"/>
    <n v="0"/>
    <n v="0"/>
    <n v="0"/>
    <n v="4"/>
    <n v="2"/>
    <n v="1"/>
    <n v="3"/>
    <n v="2"/>
    <n v="13"/>
    <n v="15"/>
    <n v="7.9"/>
    <d v="2026-04-06T00:00:00"/>
    <m/>
    <m/>
    <m/>
    <n v="26.533333333333335"/>
  </r>
  <r>
    <x v="228"/>
    <s v="SAS"/>
    <s v="PHI"/>
    <s v="W"/>
    <d v="1899-12-30T22:29:00"/>
    <n v="4"/>
    <n v="6"/>
    <n v="0.66700000000000004"/>
    <n v="0"/>
    <n v="0"/>
    <m/>
    <n v="2"/>
    <n v="2"/>
    <n v="1"/>
    <n v="1"/>
    <n v="2"/>
    <n v="3"/>
    <n v="1"/>
    <n v="0"/>
    <n v="0"/>
    <n v="0"/>
    <n v="4"/>
    <n v="10"/>
    <n v="7"/>
    <n v="7.8"/>
    <d v="2026-04-06T00:00:00"/>
    <m/>
    <m/>
    <m/>
    <n v="22.483333333333334"/>
  </r>
  <r>
    <x v="230"/>
    <s v="CLE"/>
    <s v="MEM"/>
    <s v="W"/>
    <d v="1899-12-30T21:58:00"/>
    <n v="2"/>
    <n v="8"/>
    <n v="0.25"/>
    <n v="1"/>
    <n v="4"/>
    <n v="0.25"/>
    <n v="5"/>
    <n v="6"/>
    <n v="0.83299999999999996"/>
    <n v="0"/>
    <n v="2"/>
    <n v="2"/>
    <n v="1"/>
    <n v="3"/>
    <n v="0"/>
    <n v="1"/>
    <n v="1"/>
    <n v="10"/>
    <n v="2"/>
    <n v="7.7"/>
    <d v="2026-04-06T00:00:00"/>
    <m/>
    <m/>
    <m/>
    <n v="21.966666666666665"/>
  </r>
  <r>
    <x v="81"/>
    <s v="ATL"/>
    <s v="NYK"/>
    <s v="L"/>
    <d v="1899-12-31T12:42:00"/>
    <n v="4"/>
    <n v="13"/>
    <n v="0.308"/>
    <n v="2"/>
    <n v="7"/>
    <n v="0.28599999999999998"/>
    <n v="2"/>
    <n v="2"/>
    <n v="1"/>
    <n v="4"/>
    <n v="4"/>
    <n v="8"/>
    <n v="1"/>
    <n v="0"/>
    <n v="1"/>
    <n v="2"/>
    <n v="2"/>
    <n v="12"/>
    <n v="10"/>
    <n v="7.1"/>
    <d v="2026-04-06T00:00:00"/>
    <m/>
    <m/>
    <m/>
    <n v="36.699999999999996"/>
  </r>
  <r>
    <x v="178"/>
    <s v="CLE"/>
    <s v="MEM"/>
    <s v="W"/>
    <d v="1899-12-30T21:28:00"/>
    <n v="5"/>
    <n v="8"/>
    <n v="0.625"/>
    <n v="0"/>
    <n v="2"/>
    <n v="0"/>
    <n v="0"/>
    <n v="2"/>
    <n v="0"/>
    <n v="1"/>
    <n v="2"/>
    <n v="3"/>
    <n v="1"/>
    <n v="1"/>
    <n v="0"/>
    <n v="1"/>
    <n v="2"/>
    <n v="10"/>
    <n v="3"/>
    <n v="6.8"/>
    <d v="2026-04-06T00:00:00"/>
    <m/>
    <m/>
    <m/>
    <n v="21.466666666666669"/>
  </r>
  <r>
    <x v="390"/>
    <s v="DET"/>
    <s v="ORL"/>
    <s v="L"/>
    <d v="1899-12-30T13:02:00"/>
    <n v="3"/>
    <n v="5"/>
    <n v="0.6"/>
    <n v="0"/>
    <n v="0"/>
    <m/>
    <n v="2"/>
    <n v="4"/>
    <n v="0.5"/>
    <n v="1"/>
    <n v="2"/>
    <n v="3"/>
    <n v="1"/>
    <n v="0"/>
    <n v="0"/>
    <n v="0"/>
    <n v="3"/>
    <n v="8"/>
    <n v="8"/>
    <n v="5.7"/>
    <d v="2026-04-06T00:00:00"/>
    <m/>
    <m/>
    <m/>
    <n v="13.033333333333331"/>
  </r>
  <r>
    <x v="426"/>
    <s v="POR"/>
    <s v="DEN"/>
    <s v="L"/>
    <d v="1899-12-30T22:58:00"/>
    <n v="2"/>
    <n v="4"/>
    <n v="0.5"/>
    <n v="0"/>
    <n v="0"/>
    <m/>
    <n v="2"/>
    <n v="4"/>
    <n v="0.5"/>
    <n v="2"/>
    <n v="4"/>
    <n v="6"/>
    <n v="3"/>
    <n v="0"/>
    <n v="0"/>
    <n v="1"/>
    <n v="3"/>
    <n v="6"/>
    <n v="0"/>
    <n v="5.7"/>
    <d v="2026-04-06T00:00:00"/>
    <m/>
    <m/>
    <m/>
    <n v="22.966666666666669"/>
  </r>
  <r>
    <x v="295"/>
    <s v="PHI"/>
    <s v="SAS"/>
    <s v="L"/>
    <d v="1899-12-30T08:34:00"/>
    <n v="2"/>
    <n v="4"/>
    <n v="0.5"/>
    <n v="0"/>
    <n v="1"/>
    <n v="0"/>
    <n v="1"/>
    <n v="1"/>
    <n v="1"/>
    <n v="2"/>
    <n v="1"/>
    <n v="3"/>
    <n v="1"/>
    <n v="0"/>
    <n v="0"/>
    <n v="0"/>
    <n v="0"/>
    <n v="5"/>
    <n v="-6"/>
    <n v="5.4"/>
    <d v="2026-04-06T00:00:00"/>
    <m/>
    <m/>
    <m/>
    <n v="8.5666666666666664"/>
  </r>
  <r>
    <x v="124"/>
    <s v="ORL"/>
    <s v="DET"/>
    <s v="W"/>
    <d v="1899-12-31T09:10:00"/>
    <n v="5"/>
    <n v="10"/>
    <n v="0.5"/>
    <n v="1"/>
    <n v="4"/>
    <n v="0.25"/>
    <n v="1"/>
    <n v="2"/>
    <n v="0.5"/>
    <n v="0"/>
    <n v="4"/>
    <n v="4"/>
    <n v="1"/>
    <n v="1"/>
    <n v="0"/>
    <n v="4"/>
    <n v="3"/>
    <n v="12"/>
    <n v="27"/>
    <n v="4.3"/>
    <d v="2026-04-06T00:00:00"/>
    <m/>
    <m/>
    <m/>
    <n v="33.166666666666664"/>
  </r>
  <r>
    <x v="7"/>
    <s v="ATL"/>
    <s v="NYK"/>
    <s v="L"/>
    <d v="1899-12-30T22:08:00"/>
    <n v="2"/>
    <n v="6"/>
    <n v="0.33300000000000002"/>
    <n v="0"/>
    <n v="4"/>
    <n v="0"/>
    <n v="1"/>
    <n v="2"/>
    <n v="0.5"/>
    <n v="1"/>
    <n v="4"/>
    <n v="5"/>
    <n v="2"/>
    <n v="1"/>
    <n v="0"/>
    <n v="1"/>
    <n v="1"/>
    <n v="5"/>
    <n v="-2"/>
    <n v="4.0999999999999996"/>
    <d v="2026-04-06T00:00:00"/>
    <m/>
    <m/>
    <m/>
    <n v="22.133333333333333"/>
  </r>
  <r>
    <x v="137"/>
    <s v="NYK"/>
    <s v="ATL"/>
    <s v="W"/>
    <d v="1899-12-30T19:43:00"/>
    <n v="2"/>
    <n v="6"/>
    <n v="0.33300000000000002"/>
    <n v="2"/>
    <n v="5"/>
    <n v="0.4"/>
    <n v="0"/>
    <n v="0"/>
    <m/>
    <n v="0"/>
    <n v="2"/>
    <n v="2"/>
    <n v="2"/>
    <n v="1"/>
    <n v="0"/>
    <n v="1"/>
    <n v="2"/>
    <n v="6"/>
    <n v="2"/>
    <n v="3.8"/>
    <d v="2026-04-06T00:00:00"/>
    <m/>
    <m/>
    <m/>
    <n v="19.716666666666665"/>
  </r>
  <r>
    <x v="436"/>
    <s v="ORL"/>
    <s v="DET"/>
    <s v="W"/>
    <d v="1899-12-30T19:15:00"/>
    <n v="0"/>
    <n v="3"/>
    <n v="0"/>
    <n v="0"/>
    <n v="2"/>
    <n v="0"/>
    <n v="0"/>
    <n v="0"/>
    <m/>
    <n v="1"/>
    <n v="3"/>
    <n v="4"/>
    <n v="3"/>
    <n v="3"/>
    <n v="1"/>
    <n v="1"/>
    <n v="2"/>
    <n v="0"/>
    <n v="-5"/>
    <n v="3.5"/>
    <d v="2026-04-06T00:00:00"/>
    <m/>
    <m/>
    <m/>
    <n v="19.25"/>
  </r>
  <r>
    <x v="461"/>
    <s v="ORL"/>
    <s v="DET"/>
    <s v="W"/>
    <d v="1899-12-30T11:07:00"/>
    <n v="1"/>
    <n v="1"/>
    <n v="1"/>
    <n v="1"/>
    <n v="1"/>
    <n v="1"/>
    <n v="0"/>
    <n v="2"/>
    <n v="0"/>
    <n v="0"/>
    <n v="2"/>
    <n v="2"/>
    <n v="1"/>
    <n v="0"/>
    <n v="0"/>
    <n v="0"/>
    <n v="0"/>
    <n v="3"/>
    <n v="-2"/>
    <n v="3.2"/>
    <d v="2026-04-06T00:00:00"/>
    <m/>
    <m/>
    <m/>
    <n v="11.116666666666667"/>
  </r>
  <r>
    <x v="300"/>
    <s v="SAS"/>
    <s v="PHI"/>
    <s v="W"/>
    <d v="1899-12-30T12:38:00"/>
    <n v="1"/>
    <n v="2"/>
    <n v="0.5"/>
    <n v="1"/>
    <n v="2"/>
    <n v="0.5"/>
    <n v="2"/>
    <n v="2"/>
    <n v="1"/>
    <n v="0"/>
    <n v="2"/>
    <n v="2"/>
    <n v="1"/>
    <n v="0"/>
    <n v="0"/>
    <n v="1"/>
    <n v="3"/>
    <n v="5"/>
    <n v="-5"/>
    <n v="3.1"/>
    <d v="2026-04-06T00:00:00"/>
    <m/>
    <m/>
    <m/>
    <n v="12.633333333333333"/>
  </r>
  <r>
    <x v="507"/>
    <s v="ORL"/>
    <s v="DET"/>
    <s v="W"/>
    <d v="1899-12-30T03:33:00"/>
    <n v="1"/>
    <n v="1"/>
    <n v="1"/>
    <n v="0"/>
    <n v="0"/>
    <m/>
    <n v="0"/>
    <n v="0"/>
    <m/>
    <n v="0"/>
    <n v="1"/>
    <n v="1"/>
    <n v="1"/>
    <n v="0"/>
    <n v="1"/>
    <n v="0"/>
    <n v="1"/>
    <n v="2"/>
    <n v="2"/>
    <n v="3"/>
    <d v="2026-04-06T00:00:00"/>
    <m/>
    <m/>
    <m/>
    <n v="3.55"/>
  </r>
  <r>
    <x v="444"/>
    <s v="SAS"/>
    <s v="PHI"/>
    <s v="W"/>
    <d v="1899-12-30T04:49:00"/>
    <n v="1"/>
    <n v="2"/>
    <n v="0.5"/>
    <n v="1"/>
    <n v="2"/>
    <n v="0.5"/>
    <n v="0"/>
    <n v="0"/>
    <m/>
    <n v="0"/>
    <n v="1"/>
    <n v="1"/>
    <n v="0"/>
    <n v="1"/>
    <n v="0"/>
    <n v="0"/>
    <n v="1"/>
    <n v="3"/>
    <n v="2"/>
    <n v="2.9"/>
    <d v="2026-04-06T00:00:00"/>
    <m/>
    <m/>
    <m/>
    <n v="4.8166666666666664"/>
  </r>
  <r>
    <x v="379"/>
    <s v="ORL"/>
    <s v="DET"/>
    <s v="W"/>
    <d v="1899-12-30T05:40:00"/>
    <n v="1"/>
    <n v="1"/>
    <n v="1"/>
    <n v="0"/>
    <n v="0"/>
    <m/>
    <n v="1"/>
    <n v="2"/>
    <n v="0.5"/>
    <n v="0"/>
    <n v="1"/>
    <n v="1"/>
    <n v="0"/>
    <n v="0"/>
    <n v="0"/>
    <n v="0"/>
    <n v="0"/>
    <n v="3"/>
    <n v="-9"/>
    <n v="2.6"/>
    <d v="2026-04-06T00:00:00"/>
    <m/>
    <m/>
    <m/>
    <n v="5.6666666666666661"/>
  </r>
  <r>
    <x v="31"/>
    <s v="ATL"/>
    <s v="NYK"/>
    <s v="L"/>
    <d v="1899-12-30T10:21:00"/>
    <n v="0"/>
    <n v="1"/>
    <n v="0"/>
    <n v="0"/>
    <n v="1"/>
    <n v="0"/>
    <n v="0"/>
    <n v="0"/>
    <m/>
    <n v="1"/>
    <n v="1"/>
    <n v="2"/>
    <n v="3"/>
    <n v="0"/>
    <n v="0"/>
    <n v="0"/>
    <n v="0"/>
    <n v="0"/>
    <n v="0"/>
    <n v="2.4"/>
    <d v="2026-04-06T00:00:00"/>
    <m/>
    <m/>
    <m/>
    <n v="10.350000000000001"/>
  </r>
  <r>
    <x v="186"/>
    <s v="PHI"/>
    <s v="SAS"/>
    <s v="L"/>
    <d v="1899-12-31T05:22:00"/>
    <n v="2"/>
    <n v="7"/>
    <n v="0.28599999999999998"/>
    <n v="0"/>
    <n v="3"/>
    <n v="0"/>
    <n v="1"/>
    <n v="1"/>
    <n v="1"/>
    <n v="2"/>
    <n v="6"/>
    <n v="8"/>
    <n v="0"/>
    <n v="1"/>
    <n v="0"/>
    <n v="1"/>
    <n v="5"/>
    <n v="5"/>
    <n v="-11"/>
    <n v="2.1"/>
    <d v="2026-04-06T00:00:00"/>
    <m/>
    <m/>
    <m/>
    <n v="29.366666666666667"/>
  </r>
  <r>
    <x v="282"/>
    <s v="PHI"/>
    <s v="SAS"/>
    <s v="L"/>
    <d v="1899-12-30T05:28:00"/>
    <n v="1"/>
    <n v="2"/>
    <n v="0.5"/>
    <n v="0"/>
    <n v="1"/>
    <n v="0"/>
    <n v="0"/>
    <n v="0"/>
    <m/>
    <n v="0"/>
    <n v="0"/>
    <n v="0"/>
    <n v="0"/>
    <n v="1"/>
    <n v="0"/>
    <n v="0"/>
    <n v="0"/>
    <n v="2"/>
    <n v="-5"/>
    <n v="2"/>
    <d v="2026-04-06T00:00:00"/>
    <m/>
    <m/>
    <m/>
    <n v="5.4666666666666668"/>
  </r>
  <r>
    <x v="320"/>
    <s v="DEN"/>
    <s v="POR"/>
    <s v="W"/>
    <d v="1899-12-31T00:10:00"/>
    <n v="1"/>
    <n v="6"/>
    <n v="0.16700000000000001"/>
    <n v="0"/>
    <n v="2"/>
    <n v="0"/>
    <n v="4"/>
    <n v="4"/>
    <n v="1"/>
    <n v="2"/>
    <n v="3"/>
    <n v="5"/>
    <n v="2"/>
    <n v="0"/>
    <n v="0"/>
    <n v="2"/>
    <n v="5"/>
    <n v="6"/>
    <n v="-3"/>
    <n v="1.9"/>
    <d v="2026-04-06T00:00:00"/>
    <m/>
    <m/>
    <m/>
    <n v="24.166666666666664"/>
  </r>
  <r>
    <x v="123"/>
    <s v="ATL"/>
    <s v="NYK"/>
    <s v="L"/>
    <d v="1899-12-30T07:25:00"/>
    <n v="1"/>
    <n v="4"/>
    <n v="0.25"/>
    <n v="0"/>
    <n v="2"/>
    <n v="0"/>
    <n v="1"/>
    <n v="2"/>
    <n v="0.5"/>
    <n v="2"/>
    <n v="0"/>
    <n v="2"/>
    <n v="0"/>
    <n v="1"/>
    <n v="0"/>
    <n v="0"/>
    <n v="2"/>
    <n v="3"/>
    <n v="-6"/>
    <n v="1.8"/>
    <d v="2026-04-06T00:00:00"/>
    <m/>
    <m/>
    <m/>
    <n v="7.416666666666667"/>
  </r>
  <r>
    <x v="338"/>
    <s v="NYK"/>
    <s v="ATL"/>
    <s v="W"/>
    <d v="1899-12-31T06:33:00"/>
    <n v="1"/>
    <n v="3"/>
    <n v="0.33300000000000002"/>
    <n v="0"/>
    <n v="2"/>
    <n v="0"/>
    <n v="0"/>
    <n v="0"/>
    <m/>
    <n v="2"/>
    <n v="3"/>
    <n v="5"/>
    <n v="3"/>
    <n v="0"/>
    <n v="0"/>
    <n v="2"/>
    <n v="3"/>
    <n v="2"/>
    <n v="-3"/>
    <n v="1.5"/>
    <d v="2026-04-06T00:00:00"/>
    <m/>
    <m/>
    <m/>
    <n v="30.55"/>
  </r>
  <r>
    <x v="518"/>
    <s v="CLE"/>
    <s v="MEM"/>
    <s v="W"/>
    <d v="1899-12-30T11:21:00"/>
    <n v="1"/>
    <n v="2"/>
    <n v="0.5"/>
    <n v="0"/>
    <n v="1"/>
    <n v="0"/>
    <n v="0"/>
    <n v="0"/>
    <m/>
    <n v="0"/>
    <n v="1"/>
    <n v="1"/>
    <n v="0"/>
    <n v="0"/>
    <n v="0"/>
    <n v="0"/>
    <n v="0"/>
    <n v="2"/>
    <n v="18"/>
    <n v="1.3"/>
    <d v="2026-04-06T00:00:00"/>
    <m/>
    <m/>
    <m/>
    <n v="11.35"/>
  </r>
  <r>
    <x v="494"/>
    <s v="DET"/>
    <s v="ORL"/>
    <s v="L"/>
    <d v="1899-12-30T18:14:00"/>
    <n v="2"/>
    <n v="8"/>
    <n v="0.25"/>
    <n v="1"/>
    <n v="3"/>
    <n v="0.33300000000000002"/>
    <n v="0"/>
    <n v="0"/>
    <m/>
    <n v="0"/>
    <n v="2"/>
    <n v="2"/>
    <n v="4"/>
    <n v="0"/>
    <n v="0"/>
    <n v="2"/>
    <n v="1"/>
    <n v="5"/>
    <n v="6"/>
    <n v="1.2"/>
    <d v="2026-04-06T00:00:00"/>
    <m/>
    <m/>
    <m/>
    <n v="18.233333333333334"/>
  </r>
  <r>
    <x v="76"/>
    <s v="DET"/>
    <s v="ORL"/>
    <s v="L"/>
    <d v="1899-12-30T19:05:00"/>
    <n v="2"/>
    <n v="6"/>
    <n v="0.33300000000000002"/>
    <n v="1"/>
    <n v="3"/>
    <n v="0.33300000000000002"/>
    <n v="0"/>
    <n v="0"/>
    <m/>
    <n v="0"/>
    <n v="0"/>
    <n v="0"/>
    <n v="0"/>
    <n v="1"/>
    <n v="1"/>
    <n v="1"/>
    <n v="3"/>
    <n v="5"/>
    <n v="0"/>
    <n v="1.1000000000000001"/>
    <d v="2026-04-06T00:00:00"/>
    <m/>
    <m/>
    <m/>
    <n v="19.083333333333332"/>
  </r>
  <r>
    <x v="566"/>
    <s v="ORL"/>
    <s v="DET"/>
    <s v="W"/>
    <d v="1899-12-30T01:50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4-06T00:00:00"/>
    <m/>
    <m/>
    <m/>
    <n v="1.8333333333333335"/>
  </r>
  <r>
    <x v="219"/>
    <s v="PHI"/>
    <s v="SAS"/>
    <s v="L"/>
    <d v="1899-12-30T22:55:00"/>
    <n v="2"/>
    <n v="7"/>
    <n v="0.28599999999999998"/>
    <n v="1"/>
    <n v="4"/>
    <n v="0.25"/>
    <n v="0"/>
    <n v="0"/>
    <m/>
    <n v="0"/>
    <n v="2"/>
    <n v="2"/>
    <n v="0"/>
    <n v="0"/>
    <n v="0"/>
    <n v="0"/>
    <n v="3"/>
    <n v="5"/>
    <n v="-7"/>
    <n v="0.3"/>
    <d v="2026-04-06T00:00:00"/>
    <m/>
    <m/>
    <m/>
    <n v="22.916666666666668"/>
  </r>
  <r>
    <x v="170"/>
    <s v="NYK"/>
    <s v="ATL"/>
    <s v="W"/>
    <d v="1899-12-30T21:15:00"/>
    <n v="0"/>
    <n v="2"/>
    <n v="0"/>
    <n v="0"/>
    <n v="1"/>
    <n v="0"/>
    <n v="1"/>
    <n v="2"/>
    <n v="0.5"/>
    <n v="0"/>
    <n v="1"/>
    <n v="1"/>
    <n v="1"/>
    <n v="0"/>
    <n v="0"/>
    <n v="0"/>
    <n v="0"/>
    <n v="1"/>
    <n v="-4"/>
    <n v="0.2"/>
    <d v="2026-04-06T00:00:00"/>
    <m/>
    <m/>
    <m/>
    <n v="21.25"/>
  </r>
  <r>
    <x v="279"/>
    <s v="CLE"/>
    <s v="MEM"/>
    <s v="W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4-06T00:00:00"/>
    <m/>
    <m/>
    <m/>
    <n v="1.2666666666666666"/>
  </r>
  <r>
    <x v="571"/>
    <s v="CLE"/>
    <s v="MEM"/>
    <s v="W"/>
    <d v="1899-12-30T01:16:00"/>
    <n v="0"/>
    <n v="0"/>
    <m/>
    <n v="0"/>
    <n v="0"/>
    <m/>
    <n v="0"/>
    <n v="0"/>
    <m/>
    <n v="0"/>
    <n v="0"/>
    <n v="0"/>
    <n v="0"/>
    <n v="0"/>
    <n v="0"/>
    <n v="0"/>
    <n v="0"/>
    <n v="0"/>
    <n v="4"/>
    <n v="0"/>
    <d v="2026-04-06T00:00:00"/>
    <m/>
    <m/>
    <m/>
    <n v="1.2666666666666666"/>
  </r>
  <r>
    <x v="248"/>
    <s v="SAS"/>
    <s v="PHI"/>
    <s v="W"/>
    <d v="1899-12-30T17:08:00"/>
    <n v="1"/>
    <n v="3"/>
    <n v="0.33300000000000002"/>
    <n v="0"/>
    <n v="2"/>
    <n v="0"/>
    <n v="0"/>
    <n v="0"/>
    <m/>
    <n v="1"/>
    <n v="0"/>
    <n v="1"/>
    <n v="0"/>
    <n v="0"/>
    <n v="0"/>
    <n v="0"/>
    <n v="3"/>
    <n v="2"/>
    <n v="4"/>
    <n v="-0.2"/>
    <d v="2026-04-06T00:00:00"/>
    <m/>
    <m/>
    <m/>
    <n v="17.133333333333333"/>
  </r>
  <r>
    <x v="406"/>
    <s v="POR"/>
    <s v="DEN"/>
    <s v="L"/>
    <d v="1899-12-30T07:59:00"/>
    <n v="0"/>
    <n v="1"/>
    <n v="0"/>
    <n v="0"/>
    <n v="1"/>
    <n v="0"/>
    <n v="0"/>
    <n v="0"/>
    <m/>
    <n v="1"/>
    <n v="0"/>
    <n v="1"/>
    <n v="0"/>
    <n v="0"/>
    <n v="0"/>
    <n v="0"/>
    <n v="1"/>
    <n v="0"/>
    <n v="-1"/>
    <n v="-0.4"/>
    <d v="2026-04-06T00:00:00"/>
    <m/>
    <m/>
    <m/>
    <n v="7.9833333333333325"/>
  </r>
  <r>
    <x v="565"/>
    <s v="ORL"/>
    <s v="DET"/>
    <s v="W"/>
    <d v="1899-12-30T01:50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4-06T00:00:00"/>
    <m/>
    <m/>
    <m/>
    <n v="1.8333333333333335"/>
  </r>
  <r>
    <x v="396"/>
    <s v="ORL"/>
    <s v="DET"/>
    <s v="W"/>
    <d v="1899-12-30T01:5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4-06T00:00:00"/>
    <m/>
    <m/>
    <m/>
    <n v="1.8333333333333335"/>
  </r>
  <r>
    <x v="268"/>
    <s v="ATL"/>
    <s v="NYK"/>
    <s v="L"/>
    <d v="1899-12-30T07:44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-11"/>
    <n v="-0.8"/>
    <d v="2026-04-06T00:00:00"/>
    <m/>
    <m/>
    <m/>
    <n v="7.7333333333333343"/>
  </r>
  <r>
    <x v="319"/>
    <s v="DEN"/>
    <s v="POR"/>
    <s v="W"/>
    <d v="1899-12-30T23:11:00"/>
    <n v="1"/>
    <n v="7"/>
    <n v="0.14299999999999999"/>
    <n v="1"/>
    <n v="5"/>
    <n v="0.2"/>
    <n v="0"/>
    <n v="0"/>
    <m/>
    <n v="1"/>
    <n v="0"/>
    <n v="1"/>
    <n v="1"/>
    <n v="1"/>
    <n v="1"/>
    <n v="1"/>
    <n v="4"/>
    <n v="3"/>
    <n v="-24"/>
    <n v="-1"/>
    <d v="2026-04-06T00:00:00"/>
    <m/>
    <m/>
    <m/>
    <n v="23.183333333333334"/>
  </r>
  <r>
    <x v="272"/>
    <s v="NYK"/>
    <s v="ATL"/>
    <s v="W"/>
    <d v="1899-12-30T08:45:00"/>
    <n v="1"/>
    <n v="2"/>
    <n v="0.5"/>
    <n v="0"/>
    <n v="1"/>
    <n v="0"/>
    <n v="1"/>
    <n v="1"/>
    <n v="1"/>
    <n v="0"/>
    <n v="2"/>
    <n v="2"/>
    <n v="0"/>
    <n v="0"/>
    <n v="0"/>
    <n v="3"/>
    <n v="2"/>
    <n v="3"/>
    <n v="-4"/>
    <n v="-1.2"/>
    <d v="2026-04-06T00:00:00"/>
    <m/>
    <m/>
    <m/>
    <n v="8.75"/>
  </r>
  <r>
    <x v="207"/>
    <s v="POR"/>
    <s v="DEN"/>
    <s v="L"/>
    <d v="1899-12-30T21:47:00"/>
    <n v="0"/>
    <n v="0"/>
    <m/>
    <n v="0"/>
    <n v="0"/>
    <m/>
    <n v="1"/>
    <n v="2"/>
    <n v="0.5"/>
    <n v="0"/>
    <n v="1"/>
    <n v="1"/>
    <n v="2"/>
    <n v="0"/>
    <n v="0"/>
    <n v="2"/>
    <n v="4"/>
    <n v="1"/>
    <n v="2"/>
    <n v="-1.3"/>
    <d v="2026-04-06T00:00:00"/>
    <m/>
    <m/>
    <m/>
    <n v="21.783333333333331"/>
  </r>
  <r>
    <x v="326"/>
    <s v="ATL"/>
    <s v="NYK"/>
    <s v="L"/>
    <d v="1899-12-30T03:34:00"/>
    <n v="0"/>
    <n v="2"/>
    <n v="0"/>
    <n v="0"/>
    <n v="0"/>
    <m/>
    <n v="0"/>
    <n v="0"/>
    <m/>
    <n v="1"/>
    <n v="1"/>
    <n v="2"/>
    <n v="0"/>
    <n v="0"/>
    <n v="0"/>
    <n v="1"/>
    <n v="1"/>
    <n v="0"/>
    <n v="-2"/>
    <n v="-1.8"/>
    <d v="2026-04-06T00:00:00"/>
    <m/>
    <m/>
    <m/>
    <n v="3.5666666666666664"/>
  </r>
  <r>
    <x v="347"/>
    <s v="DET"/>
    <s v="ORL"/>
    <s v="L"/>
    <d v="1899-12-30T15:59:00"/>
    <n v="1"/>
    <n v="7"/>
    <n v="0.14299999999999999"/>
    <n v="0"/>
    <n v="4"/>
    <n v="0"/>
    <n v="0"/>
    <n v="0"/>
    <m/>
    <n v="0"/>
    <n v="1"/>
    <n v="1"/>
    <n v="1"/>
    <n v="0"/>
    <n v="0"/>
    <n v="0"/>
    <n v="1"/>
    <n v="2"/>
    <n v="-8"/>
    <n v="-1.9"/>
    <d v="2026-04-06T00:00:00"/>
    <m/>
    <m/>
    <m/>
    <n v="15.983333333333333"/>
  </r>
  <r>
    <x v="575"/>
    <s v="MEM"/>
    <s v="CLE"/>
    <s v="L"/>
    <d v="1899-12-31T07:51:00"/>
    <n v="1"/>
    <n v="8"/>
    <n v="0.125"/>
    <n v="1"/>
    <n v="5"/>
    <n v="0.2"/>
    <n v="0"/>
    <n v="2"/>
    <n v="0"/>
    <n v="1"/>
    <n v="1"/>
    <n v="2"/>
    <n v="1"/>
    <n v="0"/>
    <n v="0"/>
    <n v="1"/>
    <n v="5"/>
    <n v="3"/>
    <n v="-14"/>
    <n v="-4.3"/>
    <d v="2026-04-06T00:00:00"/>
    <m/>
    <m/>
    <m/>
    <n v="31.85"/>
  </r>
  <r>
    <x v="122"/>
    <s v="NOP"/>
    <s v="UTA"/>
    <s v="W"/>
    <d v="1899-12-31T13:45:00"/>
    <n v="17"/>
    <n v="29"/>
    <n v="0.58599999999999997"/>
    <n v="1"/>
    <n v="7"/>
    <n v="0.14299999999999999"/>
    <n v="5"/>
    <n v="5"/>
    <n v="1"/>
    <n v="2"/>
    <n v="3"/>
    <n v="5"/>
    <n v="6"/>
    <n v="3"/>
    <n v="0"/>
    <n v="2"/>
    <n v="2"/>
    <n v="40"/>
    <n v="30"/>
    <n v="33.200000000000003"/>
    <d v="2026-04-07T00:00:00"/>
    <m/>
    <m/>
    <m/>
    <n v="37.75"/>
  </r>
  <r>
    <x v="567"/>
    <s v="UTA"/>
    <s v="NOP"/>
    <s v="L"/>
    <d v="1899-12-31T19:13:00"/>
    <n v="11"/>
    <n v="18"/>
    <n v="0.61099999999999999"/>
    <n v="2"/>
    <n v="3"/>
    <n v="0.66700000000000004"/>
    <n v="7"/>
    <n v="8"/>
    <n v="0.875"/>
    <n v="2"/>
    <n v="5"/>
    <n v="7"/>
    <n v="8"/>
    <n v="2"/>
    <n v="0"/>
    <n v="3"/>
    <n v="0"/>
    <n v="31"/>
    <n v="-19"/>
    <n v="29.9"/>
    <d v="2026-04-07T00:00:00"/>
    <m/>
    <m/>
    <m/>
    <n v="43.216666666666669"/>
  </r>
  <r>
    <x v="169"/>
    <s v="NOP"/>
    <s v="UTA"/>
    <s v="W"/>
    <d v="1899-12-30T23:15:00"/>
    <n v="11"/>
    <n v="16"/>
    <n v="0.68799999999999994"/>
    <n v="3"/>
    <n v="5"/>
    <n v="0.6"/>
    <n v="0"/>
    <n v="0"/>
    <m/>
    <n v="2"/>
    <n v="4"/>
    <n v="6"/>
    <n v="4"/>
    <n v="3"/>
    <n v="1"/>
    <n v="1"/>
    <n v="0"/>
    <n v="25"/>
    <n v="0"/>
    <n v="26.3"/>
    <d v="2026-04-07T00:00:00"/>
    <m/>
    <m/>
    <m/>
    <n v="23.25"/>
  </r>
  <r>
    <x v="69"/>
    <s v="PHO"/>
    <s v="HOU"/>
    <s v="L"/>
    <d v="1899-12-31T14:32:00"/>
    <n v="7"/>
    <n v="16"/>
    <n v="0.438"/>
    <n v="2"/>
    <n v="6"/>
    <n v="0.33300000000000002"/>
    <n v="15"/>
    <n v="16"/>
    <n v="0.93799999999999994"/>
    <n v="0"/>
    <n v="4"/>
    <n v="4"/>
    <n v="8"/>
    <n v="0"/>
    <n v="0"/>
    <n v="3"/>
    <n v="1"/>
    <n v="31"/>
    <n v="2"/>
    <n v="25.6"/>
    <d v="2026-04-07T00:00:00"/>
    <m/>
    <m/>
    <m/>
    <n v="38.533333333333331"/>
  </r>
  <r>
    <x v="185"/>
    <s v="LAC"/>
    <s v="DAL"/>
    <s v="W"/>
    <d v="1899-12-31T06:09:00"/>
    <n v="11"/>
    <n v="19"/>
    <n v="0.57899999999999996"/>
    <n v="6"/>
    <n v="10"/>
    <n v="0.6"/>
    <n v="6"/>
    <n v="9"/>
    <n v="0.66700000000000004"/>
    <n v="1"/>
    <n v="3"/>
    <n v="4"/>
    <n v="3"/>
    <n v="1"/>
    <n v="0"/>
    <n v="3"/>
    <n v="0"/>
    <n v="34"/>
    <n v="11"/>
    <n v="25.6"/>
    <d v="2026-04-07T00:00:00"/>
    <m/>
    <m/>
    <m/>
    <n v="30.150000000000002"/>
  </r>
  <r>
    <x v="96"/>
    <s v="CHO"/>
    <s v="BOS"/>
    <s v="L"/>
    <d v="1899-12-31T12:33:00"/>
    <n v="12"/>
    <n v="24"/>
    <n v="0.5"/>
    <n v="6"/>
    <n v="15"/>
    <n v="0.4"/>
    <n v="6"/>
    <n v="6"/>
    <n v="1"/>
    <n v="1"/>
    <n v="4"/>
    <n v="5"/>
    <n v="6"/>
    <n v="1"/>
    <n v="0"/>
    <n v="4"/>
    <n v="4"/>
    <n v="36"/>
    <n v="-1"/>
    <n v="25.5"/>
    <d v="2026-04-07T00:00:00"/>
    <m/>
    <m/>
    <m/>
    <n v="36.549999999999997"/>
  </r>
  <r>
    <x v="48"/>
    <s v="TOR"/>
    <s v="MIA"/>
    <s v="W"/>
    <d v="1899-12-31T05:49:00"/>
    <n v="10"/>
    <n v="16"/>
    <n v="0.625"/>
    <n v="2"/>
    <n v="2"/>
    <n v="1"/>
    <n v="3"/>
    <n v="4"/>
    <n v="0.75"/>
    <n v="2"/>
    <n v="6"/>
    <n v="8"/>
    <n v="5"/>
    <n v="1"/>
    <n v="1"/>
    <n v="1"/>
    <n v="1"/>
    <n v="25"/>
    <n v="7"/>
    <n v="24.4"/>
    <d v="2026-04-07T00:00:00"/>
    <m/>
    <m/>
    <m/>
    <n v="29.816666666666663"/>
  </r>
  <r>
    <x v="146"/>
    <s v="NOP"/>
    <s v="UTA"/>
    <s v="W"/>
    <d v="1899-12-31T07:57:00"/>
    <n v="12"/>
    <n v="23"/>
    <n v="0.52200000000000002"/>
    <n v="7"/>
    <n v="16"/>
    <n v="0.438"/>
    <n v="3"/>
    <n v="4"/>
    <n v="0.75"/>
    <n v="0"/>
    <n v="2"/>
    <n v="2"/>
    <n v="4"/>
    <n v="1"/>
    <n v="1"/>
    <n v="2"/>
    <n v="3"/>
    <n v="34"/>
    <n v="18"/>
    <n v="24.2"/>
    <d v="2026-04-07T00:00:00"/>
    <m/>
    <m/>
    <m/>
    <n v="31.950000000000003"/>
  </r>
  <r>
    <x v="11"/>
    <s v="HOU"/>
    <s v="PHO"/>
    <s v="W"/>
    <d v="1899-12-31T11:37:00"/>
    <n v="10"/>
    <n v="16"/>
    <n v="0.625"/>
    <n v="0"/>
    <n v="1"/>
    <n v="0"/>
    <n v="2"/>
    <n v="2"/>
    <n v="1"/>
    <n v="6"/>
    <n v="5"/>
    <n v="11"/>
    <n v="8"/>
    <n v="3"/>
    <n v="1"/>
    <n v="4"/>
    <n v="4"/>
    <n v="22"/>
    <n v="2"/>
    <n v="24.2"/>
    <d v="2026-04-07T00:00:00"/>
    <m/>
    <m/>
    <m/>
    <n v="35.616666666666667"/>
  </r>
  <r>
    <x v="215"/>
    <s v="CHI"/>
    <s v="WAS"/>
    <s v="W"/>
    <d v="1899-12-31T07:54:00"/>
    <n v="6"/>
    <n v="8"/>
    <n v="0.75"/>
    <n v="4"/>
    <n v="6"/>
    <n v="0.66700000000000004"/>
    <n v="4"/>
    <n v="4"/>
    <n v="1"/>
    <n v="0"/>
    <n v="7"/>
    <n v="7"/>
    <n v="6"/>
    <n v="3"/>
    <n v="1"/>
    <n v="3"/>
    <n v="0"/>
    <n v="20"/>
    <n v="25"/>
    <n v="23.8"/>
    <d v="2026-04-07T00:00:00"/>
    <m/>
    <m/>
    <m/>
    <n v="31.9"/>
  </r>
  <r>
    <x v="555"/>
    <s v="UTA"/>
    <s v="NOP"/>
    <s v="L"/>
    <d v="1900-01-01T00:00:00"/>
    <n v="12"/>
    <n v="18"/>
    <n v="0.66700000000000004"/>
    <n v="1"/>
    <n v="4"/>
    <n v="0.25"/>
    <n v="1"/>
    <n v="2"/>
    <n v="0.5"/>
    <n v="1"/>
    <n v="2"/>
    <n v="3"/>
    <n v="3"/>
    <n v="5"/>
    <n v="0"/>
    <n v="2"/>
    <n v="2"/>
    <n v="26"/>
    <n v="-19"/>
    <n v="23.4"/>
    <d v="2026-04-07T00:00:00"/>
    <m/>
    <m/>
    <m/>
    <n v="48"/>
  </r>
  <r>
    <x v="247"/>
    <s v="DAL"/>
    <s v="LAC"/>
    <s v="L"/>
    <d v="1899-12-31T02:03:00"/>
    <n v="8"/>
    <n v="11"/>
    <n v="0.72699999999999998"/>
    <n v="1"/>
    <n v="1"/>
    <n v="1"/>
    <n v="4"/>
    <n v="4"/>
    <n v="1"/>
    <n v="4"/>
    <n v="5"/>
    <n v="9"/>
    <n v="1"/>
    <n v="1"/>
    <n v="2"/>
    <n v="0"/>
    <n v="2"/>
    <n v="21"/>
    <n v="-8"/>
    <n v="23.1"/>
    <d v="2026-04-07T00:00:00"/>
    <m/>
    <m/>
    <m/>
    <n v="26.05"/>
  </r>
  <r>
    <x v="3"/>
    <s v="OKC"/>
    <s v="LAL"/>
    <s v="W"/>
    <d v="1899-12-31T04:02:00"/>
    <n v="10"/>
    <n v="15"/>
    <n v="0.66700000000000004"/>
    <n v="2"/>
    <n v="2"/>
    <n v="1"/>
    <n v="3"/>
    <n v="3"/>
    <n v="1"/>
    <n v="1"/>
    <n v="0"/>
    <n v="1"/>
    <n v="8"/>
    <n v="2"/>
    <n v="0"/>
    <n v="3"/>
    <n v="2"/>
    <n v="25"/>
    <n v="32"/>
    <n v="23"/>
    <d v="2026-04-07T00:00:00"/>
    <m/>
    <m/>
    <m/>
    <n v="28.033333333333335"/>
  </r>
  <r>
    <x v="270"/>
    <s v="UTA"/>
    <s v="NOP"/>
    <s v="L"/>
    <d v="1899-12-31T13:49:00"/>
    <n v="4"/>
    <n v="8"/>
    <n v="0.5"/>
    <n v="2"/>
    <n v="3"/>
    <n v="0.66700000000000004"/>
    <n v="2"/>
    <n v="2"/>
    <n v="1"/>
    <n v="5"/>
    <n v="5"/>
    <n v="10"/>
    <n v="10"/>
    <n v="2"/>
    <n v="1"/>
    <n v="1"/>
    <n v="2"/>
    <n v="12"/>
    <n v="0"/>
    <n v="20.9"/>
    <d v="2026-04-07T00:00:00"/>
    <m/>
    <m/>
    <m/>
    <n v="37.81666666666667"/>
  </r>
  <r>
    <x v="393"/>
    <s v="BRK"/>
    <s v="MIL"/>
    <s v="W"/>
    <d v="1899-12-30T21:06:00"/>
    <n v="7"/>
    <n v="9"/>
    <n v="0.77800000000000002"/>
    <n v="2"/>
    <n v="3"/>
    <n v="0.66700000000000004"/>
    <n v="5"/>
    <n v="5"/>
    <n v="1"/>
    <n v="0"/>
    <n v="4"/>
    <n v="4"/>
    <n v="1"/>
    <n v="1"/>
    <n v="0"/>
    <n v="0"/>
    <n v="0"/>
    <n v="21"/>
    <n v="2"/>
    <n v="20.399999999999999"/>
    <d v="2026-04-07T00:00:00"/>
    <m/>
    <m/>
    <m/>
    <n v="21.1"/>
  </r>
  <r>
    <x v="73"/>
    <s v="BOS"/>
    <s v="CHO"/>
    <s v="W"/>
    <d v="1899-12-31T19:15:00"/>
    <n v="13"/>
    <n v="29"/>
    <n v="0.44800000000000001"/>
    <n v="3"/>
    <n v="10"/>
    <n v="0.3"/>
    <n v="6"/>
    <n v="7"/>
    <n v="0.85699999999999998"/>
    <n v="0"/>
    <n v="9"/>
    <n v="9"/>
    <n v="3"/>
    <n v="1"/>
    <n v="1"/>
    <n v="5"/>
    <n v="2"/>
    <n v="35"/>
    <n v="9"/>
    <n v="20.2"/>
    <d v="2026-04-07T00:00:00"/>
    <m/>
    <m/>
    <m/>
    <n v="43.25"/>
  </r>
  <r>
    <x v="273"/>
    <s v="MIN"/>
    <s v="IND"/>
    <s v="W"/>
    <d v="1899-12-30T20:40:00"/>
    <n v="5"/>
    <n v="9"/>
    <n v="0.55600000000000005"/>
    <n v="4"/>
    <n v="7"/>
    <n v="0.57099999999999995"/>
    <n v="5"/>
    <n v="6"/>
    <n v="0.83299999999999996"/>
    <n v="0"/>
    <n v="4"/>
    <n v="4"/>
    <n v="7"/>
    <n v="1"/>
    <n v="0"/>
    <n v="0"/>
    <n v="3"/>
    <n v="19"/>
    <n v="15"/>
    <n v="20.2"/>
    <d v="2026-04-07T00:00:00"/>
    <m/>
    <m/>
    <m/>
    <n v="20.666666666666668"/>
  </r>
  <r>
    <x v="492"/>
    <s v="GSW"/>
    <s v="SAC"/>
    <s v="W"/>
    <d v="1899-12-31T04:40:00"/>
    <n v="7"/>
    <n v="12"/>
    <n v="0.58299999999999996"/>
    <n v="4"/>
    <n v="6"/>
    <n v="0.66700000000000004"/>
    <n v="3"/>
    <n v="5"/>
    <n v="0.6"/>
    <n v="1"/>
    <n v="3"/>
    <n v="4"/>
    <n v="5"/>
    <n v="1"/>
    <n v="0"/>
    <n v="1"/>
    <n v="0"/>
    <n v="21"/>
    <n v="-1"/>
    <n v="19.7"/>
    <d v="2026-04-07T00:00:00"/>
    <m/>
    <m/>
    <m/>
    <n v="28.666666666666664"/>
  </r>
  <r>
    <x v="179"/>
    <s v="PHO"/>
    <s v="HOU"/>
    <s v="L"/>
    <d v="1899-12-31T03:59:00"/>
    <n v="7"/>
    <n v="9"/>
    <n v="0.77800000000000002"/>
    <n v="0"/>
    <n v="0"/>
    <m/>
    <n v="5"/>
    <n v="6"/>
    <n v="0.83299999999999996"/>
    <n v="4"/>
    <n v="4"/>
    <n v="8"/>
    <n v="0"/>
    <n v="3"/>
    <n v="0"/>
    <n v="1"/>
    <n v="4"/>
    <n v="19"/>
    <n v="10"/>
    <n v="19.5"/>
    <d v="2026-04-07T00:00:00"/>
    <m/>
    <m/>
    <m/>
    <n v="27.983333333333334"/>
  </r>
  <r>
    <x v="362"/>
    <s v="CHI"/>
    <s v="WAS"/>
    <s v="W"/>
    <d v="1899-12-31T03:08:00"/>
    <n v="9"/>
    <n v="15"/>
    <n v="0.6"/>
    <n v="5"/>
    <n v="8"/>
    <n v="0.625"/>
    <n v="3"/>
    <n v="4"/>
    <n v="0.75"/>
    <n v="0"/>
    <n v="7"/>
    <n v="7"/>
    <n v="2"/>
    <n v="2"/>
    <n v="0"/>
    <n v="4"/>
    <n v="4"/>
    <n v="26"/>
    <n v="24"/>
    <n v="18.600000000000001"/>
    <d v="2026-04-07T00:00:00"/>
    <m/>
    <m/>
    <m/>
    <n v="27.133333333333333"/>
  </r>
  <r>
    <x v="93"/>
    <s v="CHI"/>
    <s v="WAS"/>
    <s v="W"/>
    <d v="1899-12-31T02:41:00"/>
    <n v="8"/>
    <n v="15"/>
    <n v="0.53300000000000003"/>
    <n v="0"/>
    <n v="3"/>
    <n v="0"/>
    <n v="4"/>
    <n v="4"/>
    <n v="1"/>
    <n v="1"/>
    <n v="1"/>
    <n v="2"/>
    <n v="9"/>
    <n v="1"/>
    <n v="0"/>
    <n v="2"/>
    <n v="1"/>
    <n v="20"/>
    <n v="15"/>
    <n v="18.600000000000001"/>
    <d v="2026-04-07T00:00:00"/>
    <m/>
    <m/>
    <m/>
    <n v="26.68333333333333"/>
  </r>
  <r>
    <x v="255"/>
    <s v="NOP"/>
    <s v="UTA"/>
    <s v="W"/>
    <d v="1899-12-31T13:11:00"/>
    <n v="6"/>
    <n v="9"/>
    <n v="0.66700000000000004"/>
    <n v="0"/>
    <n v="0"/>
    <m/>
    <n v="5"/>
    <n v="6"/>
    <n v="0.83299999999999996"/>
    <n v="1"/>
    <n v="11"/>
    <n v="12"/>
    <n v="7"/>
    <n v="3"/>
    <n v="2"/>
    <n v="7"/>
    <n v="2"/>
    <n v="17"/>
    <n v="17"/>
    <n v="18.2"/>
    <d v="2026-04-07T00:00:00"/>
    <m/>
    <m/>
    <m/>
    <n v="37.18333333333333"/>
  </r>
  <r>
    <x v="546"/>
    <s v="BOS"/>
    <s v="CHO"/>
    <s v="W"/>
    <d v="1899-12-31T14:55:00"/>
    <n v="8"/>
    <n v="15"/>
    <n v="0.53300000000000003"/>
    <n v="3"/>
    <n v="7"/>
    <n v="0.42899999999999999"/>
    <n v="4"/>
    <n v="5"/>
    <n v="0.8"/>
    <n v="0"/>
    <n v="5"/>
    <n v="5"/>
    <n v="4"/>
    <n v="1"/>
    <n v="0"/>
    <n v="2"/>
    <n v="3"/>
    <n v="23"/>
    <n v="12"/>
    <n v="17.399999999999999"/>
    <d v="2026-04-07T00:00:00"/>
    <m/>
    <m/>
    <m/>
    <n v="38.916666666666664"/>
  </r>
  <r>
    <x v="160"/>
    <s v="TOR"/>
    <s v="MIA"/>
    <s v="W"/>
    <d v="1899-12-31T05:18:00"/>
    <n v="9"/>
    <n v="16"/>
    <n v="0.56299999999999994"/>
    <n v="3"/>
    <n v="5"/>
    <n v="0.6"/>
    <n v="2"/>
    <n v="2"/>
    <n v="1"/>
    <n v="0"/>
    <n v="6"/>
    <n v="6"/>
    <n v="3"/>
    <n v="2"/>
    <n v="0"/>
    <n v="3"/>
    <n v="3"/>
    <n v="23"/>
    <n v="11"/>
    <n v="17.100000000000001"/>
    <d v="2026-04-07T00:00:00"/>
    <m/>
    <m/>
    <m/>
    <n v="29.300000000000004"/>
  </r>
  <r>
    <x v="544"/>
    <s v="WAS"/>
    <s v="CHI"/>
    <s v="L"/>
    <d v="1899-12-31T12:06:00"/>
    <n v="8"/>
    <n v="14"/>
    <n v="0.57099999999999995"/>
    <n v="0"/>
    <n v="0"/>
    <m/>
    <n v="1"/>
    <n v="4"/>
    <n v="0.25"/>
    <n v="5"/>
    <n v="6"/>
    <n v="11"/>
    <n v="4"/>
    <n v="3"/>
    <n v="2"/>
    <n v="4"/>
    <n v="3"/>
    <n v="17"/>
    <n v="-15"/>
    <n v="16.5"/>
    <d v="2026-04-07T00:00:00"/>
    <m/>
    <m/>
    <m/>
    <n v="36.1"/>
  </r>
  <r>
    <x v="112"/>
    <s v="MIA"/>
    <s v="TOR"/>
    <s v="L"/>
    <d v="1899-12-31T08:41:00"/>
    <n v="8"/>
    <n v="13"/>
    <n v="0.61499999999999999"/>
    <n v="4"/>
    <n v="7"/>
    <n v="0.57099999999999995"/>
    <n v="4"/>
    <n v="5"/>
    <n v="0.8"/>
    <n v="2"/>
    <n v="3"/>
    <n v="5"/>
    <n v="1"/>
    <n v="0"/>
    <n v="0"/>
    <n v="3"/>
    <n v="3"/>
    <n v="24"/>
    <n v="-24"/>
    <n v="16.5"/>
    <d v="2026-04-07T00:00:00"/>
    <m/>
    <m/>
    <m/>
    <n v="32.68333333333333"/>
  </r>
  <r>
    <x v="120"/>
    <s v="TOR"/>
    <s v="MIA"/>
    <s v="W"/>
    <d v="1899-12-31T01:42:00"/>
    <n v="8"/>
    <n v="13"/>
    <n v="0.61499999999999999"/>
    <n v="0"/>
    <n v="0"/>
    <m/>
    <n v="1"/>
    <n v="3"/>
    <n v="0.33300000000000002"/>
    <n v="3"/>
    <n v="3"/>
    <n v="6"/>
    <n v="3"/>
    <n v="2"/>
    <n v="1"/>
    <n v="1"/>
    <n v="2"/>
    <n v="17"/>
    <n v="4"/>
    <n v="16.3"/>
    <d v="2026-04-07T00:00:00"/>
    <m/>
    <m/>
    <m/>
    <n v="25.7"/>
  </r>
  <r>
    <x v="438"/>
    <s v="GSW"/>
    <s v="SAC"/>
    <s v="W"/>
    <d v="1899-12-31T03:14:00"/>
    <n v="7"/>
    <n v="12"/>
    <n v="0.58299999999999996"/>
    <n v="0"/>
    <n v="0"/>
    <m/>
    <n v="0"/>
    <n v="0"/>
    <m/>
    <n v="4"/>
    <n v="8"/>
    <n v="12"/>
    <n v="0"/>
    <n v="2"/>
    <n v="2"/>
    <n v="0"/>
    <n v="2"/>
    <n v="14"/>
    <n v="9"/>
    <n v="16.2"/>
    <d v="2026-04-07T00:00:00"/>
    <m/>
    <m/>
    <m/>
    <n v="27.233333333333334"/>
  </r>
  <r>
    <x v="158"/>
    <s v="MIL"/>
    <s v="BRK"/>
    <s v="L"/>
    <d v="1899-12-31T14:37:00"/>
    <n v="6"/>
    <n v="13"/>
    <n v="0.46200000000000002"/>
    <n v="6"/>
    <n v="12"/>
    <n v="0.5"/>
    <n v="2"/>
    <n v="2"/>
    <n v="1"/>
    <n v="2"/>
    <n v="4"/>
    <n v="6"/>
    <n v="1"/>
    <n v="1"/>
    <n v="0"/>
    <n v="1"/>
    <n v="1"/>
    <n v="20"/>
    <n v="-4"/>
    <n v="16.2"/>
    <d v="2026-04-07T00:00:00"/>
    <m/>
    <m/>
    <m/>
    <n v="38.616666666666667"/>
  </r>
  <r>
    <x v="144"/>
    <s v="MIN"/>
    <s v="IND"/>
    <s v="W"/>
    <d v="1899-12-31T09:09:00"/>
    <n v="10"/>
    <n v="17"/>
    <n v="0.58799999999999997"/>
    <n v="1"/>
    <n v="5"/>
    <n v="0.2"/>
    <n v="3"/>
    <n v="3"/>
    <n v="1"/>
    <n v="1"/>
    <n v="4"/>
    <n v="5"/>
    <n v="1"/>
    <n v="3"/>
    <n v="0"/>
    <n v="5"/>
    <n v="2"/>
    <n v="24"/>
    <n v="22"/>
    <n v="15.9"/>
    <d v="2026-04-07T00:00:00"/>
    <m/>
    <m/>
    <m/>
    <n v="33.150000000000006"/>
  </r>
  <r>
    <x v="422"/>
    <s v="WAS"/>
    <s v="CHI"/>
    <s v="L"/>
    <d v="1899-12-30T23:47:00"/>
    <n v="7"/>
    <n v="10"/>
    <n v="0.7"/>
    <n v="2"/>
    <n v="3"/>
    <n v="0.66700000000000004"/>
    <n v="3"/>
    <n v="6"/>
    <n v="0.5"/>
    <n v="1"/>
    <n v="2"/>
    <n v="3"/>
    <n v="1"/>
    <n v="0"/>
    <n v="2"/>
    <n v="1"/>
    <n v="1"/>
    <n v="19"/>
    <n v="-22"/>
    <n v="15.6"/>
    <d v="2026-04-07T00:00:00"/>
    <m/>
    <m/>
    <m/>
    <n v="23.783333333333335"/>
  </r>
  <r>
    <x v="29"/>
    <s v="GSW"/>
    <s v="SAC"/>
    <s v="W"/>
    <d v="1899-12-31T00:37:00"/>
    <n v="5"/>
    <n v="7"/>
    <n v="0.71399999999999997"/>
    <n v="0"/>
    <n v="1"/>
    <n v="0"/>
    <n v="2"/>
    <n v="2"/>
    <n v="1"/>
    <n v="3"/>
    <n v="1"/>
    <n v="4"/>
    <n v="3"/>
    <n v="3"/>
    <n v="0"/>
    <n v="1"/>
    <n v="0"/>
    <n v="12"/>
    <n v="7"/>
    <n v="15.6"/>
    <d v="2026-04-07T00:00:00"/>
    <m/>
    <m/>
    <m/>
    <n v="24.616666666666667"/>
  </r>
  <r>
    <x v="435"/>
    <s v="NOP"/>
    <s v="UTA"/>
    <s v="W"/>
    <d v="1899-12-31T04:30:00"/>
    <n v="2"/>
    <n v="4"/>
    <n v="0.5"/>
    <n v="1"/>
    <n v="2"/>
    <n v="0.5"/>
    <n v="2"/>
    <n v="2"/>
    <n v="1"/>
    <n v="2"/>
    <n v="10"/>
    <n v="12"/>
    <n v="6"/>
    <n v="2"/>
    <n v="1"/>
    <n v="0"/>
    <n v="2"/>
    <n v="7"/>
    <n v="30"/>
    <n v="15.5"/>
    <d v="2026-04-07T00:00:00"/>
    <m/>
    <m/>
    <m/>
    <n v="28.5"/>
  </r>
  <r>
    <x v="238"/>
    <s v="DAL"/>
    <s v="LAC"/>
    <s v="L"/>
    <d v="1899-12-31T09:53:00"/>
    <n v="9"/>
    <n v="25"/>
    <n v="0.36"/>
    <n v="1"/>
    <n v="3"/>
    <n v="0.33300000000000002"/>
    <n v="6"/>
    <n v="6"/>
    <n v="1"/>
    <n v="3"/>
    <n v="6"/>
    <n v="9"/>
    <n v="2"/>
    <n v="0"/>
    <n v="1"/>
    <n v="1"/>
    <n v="2"/>
    <n v="25"/>
    <n v="-14"/>
    <n v="15.3"/>
    <d v="2026-04-07T00:00:00"/>
    <m/>
    <m/>
    <m/>
    <n v="33.883333333333333"/>
  </r>
  <r>
    <x v="400"/>
    <s v="NOP"/>
    <s v="UTA"/>
    <s v="W"/>
    <d v="1899-12-31T12:02:00"/>
    <n v="9"/>
    <n v="13"/>
    <n v="0.69199999999999995"/>
    <n v="2"/>
    <n v="3"/>
    <n v="0.66700000000000004"/>
    <n v="0"/>
    <n v="0"/>
    <m/>
    <n v="1"/>
    <n v="3"/>
    <n v="4"/>
    <n v="2"/>
    <n v="2"/>
    <n v="0"/>
    <n v="3"/>
    <n v="3"/>
    <n v="20"/>
    <n v="21"/>
    <n v="15.3"/>
    <d v="2026-04-07T00:00:00"/>
    <m/>
    <m/>
    <m/>
    <n v="36.033333333333331"/>
  </r>
  <r>
    <x v="38"/>
    <s v="HOU"/>
    <s v="PHO"/>
    <s v="W"/>
    <d v="1899-12-31T07:04:00"/>
    <n v="5"/>
    <n v="7"/>
    <n v="0.71399999999999997"/>
    <n v="0"/>
    <n v="2"/>
    <n v="0"/>
    <n v="2"/>
    <n v="2"/>
    <n v="1"/>
    <n v="4"/>
    <n v="3"/>
    <n v="7"/>
    <n v="2"/>
    <n v="3"/>
    <n v="0"/>
    <n v="1"/>
    <n v="3"/>
    <n v="12"/>
    <n v="29"/>
    <n v="15"/>
    <d v="2026-04-07T00:00:00"/>
    <m/>
    <m/>
    <m/>
    <n v="31.06666666666667"/>
  </r>
  <r>
    <x v="19"/>
    <s v="GSW"/>
    <s v="SAC"/>
    <s v="W"/>
    <d v="1899-12-31T05:31:00"/>
    <n v="5"/>
    <n v="11"/>
    <n v="0.45500000000000002"/>
    <n v="4"/>
    <n v="6"/>
    <n v="0.66700000000000004"/>
    <n v="6"/>
    <n v="6"/>
    <n v="1"/>
    <n v="0"/>
    <n v="1"/>
    <n v="1"/>
    <n v="3"/>
    <n v="1"/>
    <n v="0"/>
    <n v="2"/>
    <n v="2"/>
    <n v="20"/>
    <n v="8"/>
    <n v="14.9"/>
    <d v="2026-04-07T00:00:00"/>
    <m/>
    <m/>
    <m/>
    <n v="29.516666666666666"/>
  </r>
  <r>
    <x v="536"/>
    <s v="SAC"/>
    <s v="GSW"/>
    <s v="L"/>
    <d v="1899-12-31T07:40:00"/>
    <n v="6"/>
    <n v="13"/>
    <n v="0.46200000000000002"/>
    <n v="3"/>
    <n v="7"/>
    <n v="0.42899999999999999"/>
    <n v="3"/>
    <n v="4"/>
    <n v="0.75"/>
    <n v="0"/>
    <n v="4"/>
    <n v="4"/>
    <n v="4"/>
    <n v="4"/>
    <n v="0"/>
    <n v="3"/>
    <n v="3"/>
    <n v="18"/>
    <n v="0"/>
    <n v="14.7"/>
    <d v="2026-04-07T00:00:00"/>
    <m/>
    <m/>
    <m/>
    <n v="31.666666666666664"/>
  </r>
  <r>
    <x v="58"/>
    <s v="MIN"/>
    <s v="IND"/>
    <s v="W"/>
    <d v="1899-12-31T03:49:00"/>
    <n v="5"/>
    <n v="13"/>
    <n v="0.38500000000000001"/>
    <n v="3"/>
    <n v="7"/>
    <n v="0.42899999999999999"/>
    <n v="6"/>
    <n v="6"/>
    <n v="1"/>
    <n v="1"/>
    <n v="1"/>
    <n v="2"/>
    <n v="4"/>
    <n v="0"/>
    <n v="0"/>
    <n v="1"/>
    <n v="0"/>
    <n v="19"/>
    <n v="19"/>
    <n v="14.7"/>
    <d v="2026-04-07T00:00:00"/>
    <m/>
    <m/>
    <m/>
    <n v="27.816666666666666"/>
  </r>
  <r>
    <x v="105"/>
    <s v="BOS"/>
    <s v="CHO"/>
    <s v="W"/>
    <d v="1899-12-31T01:18:00"/>
    <n v="6"/>
    <n v="7"/>
    <n v="0.85699999999999998"/>
    <n v="0"/>
    <n v="0"/>
    <m/>
    <n v="0"/>
    <n v="0"/>
    <m/>
    <n v="5"/>
    <n v="0"/>
    <n v="5"/>
    <n v="3"/>
    <n v="0"/>
    <n v="1"/>
    <n v="0"/>
    <n v="3"/>
    <n v="12"/>
    <n v="10"/>
    <n v="14.6"/>
    <d v="2026-04-07T00:00:00"/>
    <m/>
    <m/>
    <m/>
    <n v="25.3"/>
  </r>
  <r>
    <x v="121"/>
    <s v="CHI"/>
    <s v="WAS"/>
    <s v="W"/>
    <d v="1899-12-31T06:18:00"/>
    <n v="5"/>
    <n v="16"/>
    <n v="0.313"/>
    <n v="1"/>
    <n v="8"/>
    <n v="0.125"/>
    <n v="4"/>
    <n v="4"/>
    <n v="1"/>
    <n v="4"/>
    <n v="5"/>
    <n v="9"/>
    <n v="7"/>
    <n v="4"/>
    <n v="0"/>
    <n v="3"/>
    <n v="4"/>
    <n v="15"/>
    <n v="21"/>
    <n v="14.4"/>
    <d v="2026-04-07T00:00:00"/>
    <m/>
    <m/>
    <m/>
    <n v="30.299999999999997"/>
  </r>
  <r>
    <x v="447"/>
    <s v="LAC"/>
    <s v="DAL"/>
    <s v="W"/>
    <d v="1899-12-31T04:23:00"/>
    <n v="9"/>
    <n v="18"/>
    <n v="0.5"/>
    <n v="2"/>
    <n v="6"/>
    <n v="0.33300000000000002"/>
    <n v="2"/>
    <n v="2"/>
    <n v="1"/>
    <n v="0"/>
    <n v="1"/>
    <n v="1"/>
    <n v="4"/>
    <n v="1"/>
    <n v="1"/>
    <n v="2"/>
    <n v="4"/>
    <n v="22"/>
    <n v="22"/>
    <n v="14.2"/>
    <d v="2026-04-07T00:00:00"/>
    <m/>
    <m/>
    <m/>
    <n v="28.383333333333333"/>
  </r>
  <r>
    <x v="245"/>
    <s v="LAL"/>
    <s v="OKC"/>
    <s v="L"/>
    <d v="1899-12-30T23:10:00"/>
    <n v="4"/>
    <n v="7"/>
    <n v="0.57099999999999995"/>
    <n v="0"/>
    <n v="2"/>
    <n v="0"/>
    <n v="2"/>
    <n v="3"/>
    <n v="0.66700000000000004"/>
    <n v="0"/>
    <n v="2"/>
    <n v="2"/>
    <n v="9"/>
    <n v="1"/>
    <n v="0"/>
    <n v="0"/>
    <n v="0"/>
    <n v="10"/>
    <n v="-23"/>
    <n v="14.2"/>
    <d v="2026-04-07T00:00:00"/>
    <m/>
    <m/>
    <m/>
    <n v="23.166666666666668"/>
  </r>
  <r>
    <x v="62"/>
    <s v="CHO"/>
    <s v="BOS"/>
    <s v="L"/>
    <d v="1899-12-31T07:41:00"/>
    <n v="5"/>
    <n v="9"/>
    <n v="0.55600000000000005"/>
    <n v="1"/>
    <n v="4"/>
    <n v="0.25"/>
    <n v="2"/>
    <n v="4"/>
    <n v="0.5"/>
    <n v="4"/>
    <n v="8"/>
    <n v="12"/>
    <n v="4"/>
    <n v="0"/>
    <n v="0"/>
    <n v="1"/>
    <n v="2"/>
    <n v="13"/>
    <n v="-4"/>
    <n v="14.1"/>
    <d v="2026-04-07T00:00:00"/>
    <m/>
    <m/>
    <m/>
    <n v="31.683333333333337"/>
  </r>
  <r>
    <x v="246"/>
    <s v="MIL"/>
    <s v="BRK"/>
    <s v="L"/>
    <d v="1899-12-31T12:33:00"/>
    <n v="6"/>
    <n v="9"/>
    <n v="0.66700000000000004"/>
    <n v="0"/>
    <n v="0"/>
    <m/>
    <n v="0"/>
    <n v="0"/>
    <m/>
    <n v="3"/>
    <n v="5"/>
    <n v="8"/>
    <n v="6"/>
    <n v="1"/>
    <n v="1"/>
    <n v="2"/>
    <n v="4"/>
    <n v="12"/>
    <n v="7"/>
    <n v="14"/>
    <d v="2026-04-07T00:00:00"/>
    <m/>
    <m/>
    <m/>
    <n v="36.549999999999997"/>
  </r>
  <r>
    <x v="476"/>
    <s v="MIA"/>
    <s v="TOR"/>
    <s v="L"/>
    <d v="1899-12-31T06:00:00"/>
    <n v="5"/>
    <n v="8"/>
    <n v="0.625"/>
    <n v="1"/>
    <n v="4"/>
    <n v="0.25"/>
    <n v="3"/>
    <n v="4"/>
    <n v="0.75"/>
    <n v="0"/>
    <n v="5"/>
    <n v="5"/>
    <n v="6"/>
    <n v="0"/>
    <n v="0"/>
    <n v="1"/>
    <n v="2"/>
    <n v="14"/>
    <n v="-12"/>
    <n v="13.9"/>
    <d v="2026-04-07T00:00:00"/>
    <m/>
    <m/>
    <m/>
    <n v="30"/>
  </r>
  <r>
    <x v="9"/>
    <s v="HOU"/>
    <s v="PHO"/>
    <s v="W"/>
    <d v="1899-12-31T11:41:00"/>
    <n v="8"/>
    <n v="20"/>
    <n v="0.4"/>
    <n v="5"/>
    <n v="9"/>
    <n v="0.55600000000000005"/>
    <n v="3"/>
    <n v="3"/>
    <n v="1"/>
    <n v="1"/>
    <n v="3"/>
    <n v="4"/>
    <n v="3"/>
    <n v="0"/>
    <n v="0"/>
    <n v="2"/>
    <n v="3"/>
    <n v="24"/>
    <n v="-7"/>
    <n v="13.7"/>
    <d v="2026-04-07T00:00:00"/>
    <m/>
    <m/>
    <m/>
    <n v="35.68333333333333"/>
  </r>
  <r>
    <x v="176"/>
    <s v="BRK"/>
    <s v="MIL"/>
    <s v="W"/>
    <d v="1899-12-31T11:39:00"/>
    <n v="5"/>
    <n v="13"/>
    <n v="0.38500000000000001"/>
    <n v="0"/>
    <n v="2"/>
    <n v="0"/>
    <n v="9"/>
    <n v="10"/>
    <n v="0.9"/>
    <n v="0"/>
    <n v="5"/>
    <n v="5"/>
    <n v="2"/>
    <n v="2"/>
    <n v="1"/>
    <n v="3"/>
    <n v="1"/>
    <n v="19"/>
    <n v="-7"/>
    <n v="13.7"/>
    <d v="2026-04-07T00:00:00"/>
    <m/>
    <m/>
    <m/>
    <n v="35.65"/>
  </r>
  <r>
    <x v="5"/>
    <s v="OKC"/>
    <s v="LAL"/>
    <s v="W"/>
    <d v="1899-12-30T22:00:00"/>
    <n v="6"/>
    <n v="10"/>
    <n v="0.6"/>
    <n v="1"/>
    <n v="3"/>
    <n v="0.33300000000000002"/>
    <n v="2"/>
    <n v="3"/>
    <n v="0.66700000000000004"/>
    <n v="1"/>
    <n v="9"/>
    <n v="10"/>
    <n v="0"/>
    <n v="2"/>
    <n v="2"/>
    <n v="2"/>
    <n v="3"/>
    <n v="15"/>
    <n v="30"/>
    <n v="13.6"/>
    <d v="2026-04-07T00:00:00"/>
    <m/>
    <m/>
    <m/>
    <n v="22"/>
  </r>
  <r>
    <x v="558"/>
    <s v="BRK"/>
    <s v="MIL"/>
    <s v="W"/>
    <d v="1899-12-31T13:25:00"/>
    <n v="4"/>
    <n v="5"/>
    <n v="0.8"/>
    <n v="1"/>
    <n v="1"/>
    <n v="1"/>
    <n v="2"/>
    <n v="2"/>
    <n v="1"/>
    <n v="1"/>
    <n v="4"/>
    <n v="5"/>
    <n v="4"/>
    <n v="1"/>
    <n v="0"/>
    <n v="1"/>
    <n v="1"/>
    <n v="11"/>
    <n v="2"/>
    <n v="13.4"/>
    <d v="2026-04-07T00:00:00"/>
    <m/>
    <m/>
    <m/>
    <n v="37.416666666666664"/>
  </r>
  <r>
    <x v="421"/>
    <s v="OKC"/>
    <s v="LAL"/>
    <s v="W"/>
    <d v="1899-12-30T18:14:00"/>
    <n v="6"/>
    <n v="9"/>
    <n v="0.66700000000000004"/>
    <n v="6"/>
    <n v="9"/>
    <n v="0.66700000000000004"/>
    <n v="0"/>
    <n v="0"/>
    <m/>
    <n v="0"/>
    <n v="2"/>
    <n v="2"/>
    <n v="0"/>
    <n v="0"/>
    <n v="0"/>
    <n v="1"/>
    <n v="1"/>
    <n v="18"/>
    <n v="31"/>
    <n v="13.3"/>
    <d v="2026-04-07T00:00:00"/>
    <m/>
    <m/>
    <m/>
    <n v="18.233333333333334"/>
  </r>
  <r>
    <x v="63"/>
    <s v="BOS"/>
    <s v="CHO"/>
    <s v="W"/>
    <d v="1899-12-31T12:38:00"/>
    <n v="4"/>
    <n v="5"/>
    <n v="0.8"/>
    <n v="4"/>
    <n v="5"/>
    <n v="0.8"/>
    <n v="0"/>
    <n v="0"/>
    <m/>
    <n v="1"/>
    <n v="1"/>
    <n v="2"/>
    <n v="3"/>
    <n v="1"/>
    <n v="0"/>
    <n v="1"/>
    <n v="0"/>
    <n v="12"/>
    <n v="18"/>
    <n v="13.2"/>
    <d v="2026-04-07T00:00:00"/>
    <m/>
    <m/>
    <m/>
    <n v="36.633333333333333"/>
  </r>
  <r>
    <x v="188"/>
    <s v="MIN"/>
    <s v="IND"/>
    <s v="W"/>
    <d v="1899-12-30T23:47:00"/>
    <n v="7"/>
    <n v="10"/>
    <n v="0.7"/>
    <n v="3"/>
    <n v="5"/>
    <n v="0.6"/>
    <n v="0"/>
    <n v="0"/>
    <m/>
    <n v="1"/>
    <n v="1"/>
    <n v="2"/>
    <n v="1"/>
    <n v="2"/>
    <n v="0"/>
    <n v="2"/>
    <n v="4"/>
    <n v="17"/>
    <n v="19"/>
    <n v="12.9"/>
    <d v="2026-04-07T00:00:00"/>
    <m/>
    <m/>
    <m/>
    <n v="23.783333333333335"/>
  </r>
  <r>
    <x v="258"/>
    <s v="SAC"/>
    <s v="GSW"/>
    <s v="L"/>
    <d v="1899-12-31T01:55:00"/>
    <n v="4"/>
    <n v="4"/>
    <n v="1"/>
    <n v="0"/>
    <n v="0"/>
    <m/>
    <n v="0"/>
    <n v="0"/>
    <m/>
    <n v="5"/>
    <n v="4"/>
    <n v="9"/>
    <n v="2"/>
    <n v="0"/>
    <n v="3"/>
    <n v="0"/>
    <n v="6"/>
    <n v="8"/>
    <n v="1"/>
    <n v="12.6"/>
    <d v="2026-04-07T00:00:00"/>
    <m/>
    <m/>
    <m/>
    <n v="25.916666666666668"/>
  </r>
  <r>
    <x v="67"/>
    <s v="CHO"/>
    <s v="BOS"/>
    <s v="L"/>
    <d v="1899-12-31T09:52:00"/>
    <n v="8"/>
    <n v="16"/>
    <n v="0.5"/>
    <n v="2"/>
    <n v="8"/>
    <n v="0.25"/>
    <n v="2"/>
    <n v="2"/>
    <n v="1"/>
    <n v="0"/>
    <n v="0"/>
    <n v="0"/>
    <n v="2"/>
    <n v="0"/>
    <n v="0"/>
    <n v="0"/>
    <n v="2"/>
    <n v="20"/>
    <n v="-1"/>
    <n v="12.6"/>
    <d v="2026-04-07T00:00:00"/>
    <m/>
    <m/>
    <m/>
    <n v="33.866666666666667"/>
  </r>
  <r>
    <x v="191"/>
    <s v="DAL"/>
    <s v="LAC"/>
    <s v="L"/>
    <d v="1899-12-31T00:34:00"/>
    <n v="6"/>
    <n v="12"/>
    <n v="0.5"/>
    <n v="0"/>
    <n v="2"/>
    <n v="0"/>
    <n v="0"/>
    <n v="0"/>
    <m/>
    <n v="0"/>
    <n v="6"/>
    <n v="6"/>
    <n v="7"/>
    <n v="2"/>
    <n v="0"/>
    <n v="1"/>
    <n v="4"/>
    <n v="12"/>
    <n v="5"/>
    <n v="12.1"/>
    <d v="2026-04-07T00:00:00"/>
    <m/>
    <m/>
    <m/>
    <n v="24.566666666666663"/>
  </r>
  <r>
    <x v="488"/>
    <s v="IND"/>
    <s v="MIN"/>
    <s v="L"/>
    <d v="1899-12-31T05:38:00"/>
    <n v="4"/>
    <n v="8"/>
    <n v="0.5"/>
    <n v="1"/>
    <n v="3"/>
    <n v="0.33300000000000002"/>
    <n v="8"/>
    <n v="10"/>
    <n v="0.8"/>
    <n v="1"/>
    <n v="3"/>
    <n v="4"/>
    <n v="1"/>
    <n v="0"/>
    <n v="0"/>
    <n v="2"/>
    <n v="1"/>
    <n v="17"/>
    <n v="-28"/>
    <n v="12.1"/>
    <d v="2026-04-07T00:00:00"/>
    <m/>
    <m/>
    <m/>
    <n v="29.633333333333333"/>
  </r>
  <r>
    <x v="6"/>
    <s v="GSW"/>
    <s v="SAC"/>
    <s v="W"/>
    <d v="1899-12-31T01:00:00"/>
    <n v="5"/>
    <n v="12"/>
    <n v="0.41699999999999998"/>
    <n v="4"/>
    <n v="11"/>
    <n v="0.36399999999999999"/>
    <n v="3"/>
    <n v="3"/>
    <n v="1"/>
    <n v="1"/>
    <n v="4"/>
    <n v="5"/>
    <n v="2"/>
    <n v="1"/>
    <n v="0"/>
    <n v="3"/>
    <n v="0"/>
    <n v="17"/>
    <n v="6"/>
    <n v="11.9"/>
    <d v="2026-04-07T00:00:00"/>
    <m/>
    <m/>
    <m/>
    <n v="25"/>
  </r>
  <r>
    <x v="174"/>
    <s v="LAC"/>
    <s v="DAL"/>
    <s v="W"/>
    <d v="1899-12-31T01:16:00"/>
    <n v="4"/>
    <n v="8"/>
    <n v="0.5"/>
    <n v="1"/>
    <n v="3"/>
    <n v="0.33300000000000002"/>
    <n v="0"/>
    <n v="1"/>
    <n v="0"/>
    <n v="3"/>
    <n v="8"/>
    <n v="11"/>
    <n v="3"/>
    <n v="0"/>
    <n v="4"/>
    <n v="1"/>
    <n v="3"/>
    <n v="9"/>
    <n v="10"/>
    <n v="11.8"/>
    <d v="2026-04-07T00:00:00"/>
    <m/>
    <m/>
    <m/>
    <n v="25.266666666666666"/>
  </r>
  <r>
    <x v="13"/>
    <s v="HOU"/>
    <s v="PHO"/>
    <s v="W"/>
    <d v="1899-12-31T14:44:00"/>
    <n v="6"/>
    <n v="18"/>
    <n v="0.33300000000000002"/>
    <n v="5"/>
    <n v="13"/>
    <n v="0.38500000000000001"/>
    <n v="3"/>
    <n v="3"/>
    <n v="1"/>
    <n v="1"/>
    <n v="5"/>
    <n v="6"/>
    <n v="1"/>
    <n v="0"/>
    <n v="1"/>
    <n v="0"/>
    <n v="4"/>
    <n v="20"/>
    <n v="11"/>
    <n v="11.8"/>
    <d v="2026-04-07T00:00:00"/>
    <m/>
    <m/>
    <m/>
    <n v="38.733333333333334"/>
  </r>
  <r>
    <x v="132"/>
    <s v="MIL"/>
    <s v="BRK"/>
    <s v="L"/>
    <d v="1899-12-31T12:45:00"/>
    <n v="6"/>
    <n v="15"/>
    <n v="0.4"/>
    <n v="4"/>
    <n v="12"/>
    <n v="0.33300000000000002"/>
    <n v="0"/>
    <n v="0"/>
    <m/>
    <n v="1"/>
    <n v="10"/>
    <n v="11"/>
    <n v="4"/>
    <n v="0"/>
    <n v="1"/>
    <n v="3"/>
    <n v="1"/>
    <n v="16"/>
    <n v="1"/>
    <n v="11.7"/>
    <d v="2026-04-07T00:00:00"/>
    <m/>
    <m/>
    <m/>
    <n v="36.75"/>
  </r>
  <r>
    <x v="274"/>
    <s v="SAC"/>
    <s v="GSW"/>
    <s v="L"/>
    <d v="1899-12-31T02:11:00"/>
    <n v="7"/>
    <n v="14"/>
    <n v="0.5"/>
    <n v="0"/>
    <n v="1"/>
    <n v="0"/>
    <n v="3"/>
    <n v="3"/>
    <n v="1"/>
    <n v="2"/>
    <n v="5"/>
    <n v="7"/>
    <n v="1"/>
    <n v="0"/>
    <n v="0"/>
    <n v="2"/>
    <n v="0"/>
    <n v="17"/>
    <n v="-4"/>
    <n v="11.6"/>
    <d v="2026-04-07T00:00:00"/>
    <m/>
    <m/>
    <m/>
    <n v="26.183333333333334"/>
  </r>
  <r>
    <x v="164"/>
    <s v="LAC"/>
    <s v="DAL"/>
    <s v="W"/>
    <d v="1899-12-30T23:29:00"/>
    <n v="4"/>
    <n v="10"/>
    <n v="0.4"/>
    <n v="1"/>
    <n v="2"/>
    <n v="0.5"/>
    <n v="2"/>
    <n v="2"/>
    <n v="1"/>
    <n v="5"/>
    <n v="5"/>
    <n v="10"/>
    <n v="2"/>
    <n v="0"/>
    <n v="1"/>
    <n v="0"/>
    <n v="3"/>
    <n v="11"/>
    <n v="10"/>
    <n v="11.5"/>
    <d v="2026-04-07T00:00:00"/>
    <m/>
    <m/>
    <m/>
    <n v="23.483333333333334"/>
  </r>
  <r>
    <x v="367"/>
    <s v="PHO"/>
    <s v="HOU"/>
    <s v="L"/>
    <d v="1899-12-31T01:02:00"/>
    <n v="4"/>
    <n v="7"/>
    <n v="0.57099999999999995"/>
    <n v="3"/>
    <n v="6"/>
    <n v="0.5"/>
    <n v="0"/>
    <n v="0"/>
    <m/>
    <n v="2"/>
    <n v="2"/>
    <n v="4"/>
    <n v="2"/>
    <n v="2"/>
    <n v="0"/>
    <n v="1"/>
    <n v="2"/>
    <n v="11"/>
    <n v="6"/>
    <n v="11.3"/>
    <d v="2026-04-07T00:00:00"/>
    <m/>
    <m/>
    <m/>
    <n v="25.033333333333335"/>
  </r>
  <r>
    <x v="297"/>
    <s v="CHI"/>
    <s v="WAS"/>
    <s v="W"/>
    <d v="1899-12-30T16:18:00"/>
    <n v="4"/>
    <n v="7"/>
    <n v="0.57099999999999995"/>
    <n v="1"/>
    <n v="3"/>
    <n v="0.33300000000000002"/>
    <n v="2"/>
    <n v="2"/>
    <n v="1"/>
    <n v="0"/>
    <n v="4"/>
    <n v="4"/>
    <n v="2"/>
    <n v="1"/>
    <n v="0"/>
    <n v="0"/>
    <n v="1"/>
    <n v="11"/>
    <n v="15"/>
    <n v="10.9"/>
    <d v="2026-04-07T00:00:00"/>
    <m/>
    <m/>
    <m/>
    <n v="16.3"/>
  </r>
  <r>
    <x v="458"/>
    <s v="SAC"/>
    <s v="GSW"/>
    <s v="L"/>
    <d v="1899-12-31T04:53:00"/>
    <n v="5"/>
    <n v="13"/>
    <n v="0.38500000000000001"/>
    <n v="4"/>
    <n v="10"/>
    <n v="0.4"/>
    <n v="2"/>
    <n v="2"/>
    <n v="1"/>
    <n v="1"/>
    <n v="3"/>
    <n v="4"/>
    <n v="2"/>
    <n v="1"/>
    <n v="1"/>
    <n v="2"/>
    <n v="2"/>
    <n v="16"/>
    <n v="-4"/>
    <n v="10.8"/>
    <d v="2026-04-07T00:00:00"/>
    <m/>
    <m/>
    <m/>
    <n v="28.883333333333333"/>
  </r>
  <r>
    <x v="261"/>
    <s v="LAC"/>
    <s v="DAL"/>
    <s v="W"/>
    <d v="1899-12-31T00:26:00"/>
    <n v="4"/>
    <n v="8"/>
    <n v="0.5"/>
    <n v="3"/>
    <n v="7"/>
    <n v="0.42899999999999999"/>
    <n v="0"/>
    <n v="0"/>
    <m/>
    <n v="0"/>
    <n v="5"/>
    <n v="5"/>
    <n v="2"/>
    <n v="1"/>
    <n v="1"/>
    <n v="0"/>
    <n v="2"/>
    <n v="11"/>
    <n v="13"/>
    <n v="10.8"/>
    <d v="2026-04-07T00:00:00"/>
    <m/>
    <m/>
    <m/>
    <n v="24.43333333333333"/>
  </r>
  <r>
    <x v="286"/>
    <s v="UTA"/>
    <s v="NOP"/>
    <s v="L"/>
    <d v="1899-12-31T10:04:00"/>
    <n v="8"/>
    <n v="17"/>
    <n v="0.47099999999999997"/>
    <n v="0"/>
    <n v="5"/>
    <n v="0"/>
    <n v="3"/>
    <n v="4"/>
    <n v="0.75"/>
    <n v="0"/>
    <n v="4"/>
    <n v="4"/>
    <n v="5"/>
    <n v="0"/>
    <n v="0"/>
    <n v="3"/>
    <n v="2"/>
    <n v="19"/>
    <n v="-20"/>
    <n v="10.8"/>
    <d v="2026-04-07T00:00:00"/>
    <m/>
    <m/>
    <m/>
    <n v="34.06666666666667"/>
  </r>
  <r>
    <x v="226"/>
    <s v="MIN"/>
    <s v="IND"/>
    <s v="W"/>
    <d v="1899-12-30T17:44:00"/>
    <n v="5"/>
    <n v="9"/>
    <n v="0.55600000000000005"/>
    <n v="1"/>
    <n v="3"/>
    <n v="0.33300000000000002"/>
    <n v="0"/>
    <n v="0"/>
    <m/>
    <n v="1"/>
    <n v="0"/>
    <n v="1"/>
    <n v="0"/>
    <n v="4"/>
    <n v="0"/>
    <n v="0"/>
    <n v="2"/>
    <n v="11"/>
    <n v="3"/>
    <n v="10.6"/>
    <d v="2026-04-07T00:00:00"/>
    <m/>
    <m/>
    <m/>
    <n v="17.733333333333334"/>
  </r>
  <r>
    <x v="353"/>
    <s v="CHI"/>
    <s v="WAS"/>
    <s v="W"/>
    <d v="1899-12-31T01:05:00"/>
    <n v="5"/>
    <n v="11"/>
    <n v="0.45500000000000002"/>
    <n v="1"/>
    <n v="6"/>
    <n v="0.16700000000000001"/>
    <n v="2"/>
    <n v="3"/>
    <n v="0.66700000000000004"/>
    <n v="0"/>
    <n v="8"/>
    <n v="8"/>
    <n v="1"/>
    <n v="0"/>
    <n v="2"/>
    <n v="0"/>
    <n v="2"/>
    <n v="13"/>
    <n v="20"/>
    <n v="10.6"/>
    <d v="2026-04-07T00:00:00"/>
    <m/>
    <m/>
    <m/>
    <n v="25.083333333333332"/>
  </r>
  <r>
    <x v="550"/>
    <s v="IND"/>
    <s v="MIN"/>
    <s v="L"/>
    <d v="1899-12-31T10:24:00"/>
    <n v="6"/>
    <n v="7"/>
    <n v="0.85699999999999998"/>
    <n v="1"/>
    <n v="2"/>
    <n v="0.5"/>
    <n v="1"/>
    <n v="2"/>
    <n v="0.5"/>
    <n v="0"/>
    <n v="2"/>
    <n v="2"/>
    <n v="0"/>
    <n v="1"/>
    <n v="1"/>
    <n v="2"/>
    <n v="2"/>
    <n v="14"/>
    <n v="0"/>
    <n v="10.6"/>
    <d v="2026-04-07T00:00:00"/>
    <m/>
    <m/>
    <m/>
    <n v="34.4"/>
  </r>
  <r>
    <x v="51"/>
    <s v="TOR"/>
    <s v="MIA"/>
    <s v="W"/>
    <d v="1899-12-31T07:19:00"/>
    <n v="7"/>
    <n v="16"/>
    <n v="0.438"/>
    <n v="0"/>
    <n v="3"/>
    <n v="0"/>
    <n v="2"/>
    <n v="3"/>
    <n v="0.66700000000000004"/>
    <n v="4"/>
    <n v="4"/>
    <n v="8"/>
    <n v="2"/>
    <n v="0"/>
    <n v="1"/>
    <n v="2"/>
    <n v="2"/>
    <n v="16"/>
    <n v="16"/>
    <n v="10.5"/>
    <d v="2026-04-07T00:00:00"/>
    <m/>
    <m/>
    <m/>
    <n v="31.316666666666663"/>
  </r>
  <r>
    <x v="17"/>
    <s v="LAL"/>
    <s v="OKC"/>
    <s v="L"/>
    <d v="1899-12-31T01:34:00"/>
    <n v="7"/>
    <n v="10"/>
    <n v="0.7"/>
    <n v="1"/>
    <n v="1"/>
    <n v="1"/>
    <n v="0"/>
    <n v="3"/>
    <n v="0"/>
    <n v="1"/>
    <n v="4"/>
    <n v="5"/>
    <n v="1"/>
    <n v="0"/>
    <n v="1"/>
    <n v="2"/>
    <n v="1"/>
    <n v="15"/>
    <n v="-24"/>
    <n v="10.5"/>
    <d v="2026-04-07T00:00:00"/>
    <m/>
    <m/>
    <m/>
    <n v="25.566666666666666"/>
  </r>
  <r>
    <x v="441"/>
    <s v="OKC"/>
    <s v="LAL"/>
    <s v="W"/>
    <d v="1899-12-30T15:51:00"/>
    <n v="5"/>
    <n v="8"/>
    <n v="0.625"/>
    <n v="3"/>
    <n v="4"/>
    <n v="0.75"/>
    <n v="2"/>
    <n v="2"/>
    <n v="1"/>
    <n v="0"/>
    <n v="2"/>
    <n v="2"/>
    <n v="1"/>
    <n v="0"/>
    <n v="0"/>
    <n v="1"/>
    <n v="3"/>
    <n v="15"/>
    <n v="7"/>
    <n v="10.5"/>
    <d v="2026-04-07T00:00:00"/>
    <m/>
    <m/>
    <m/>
    <n v="15.85"/>
  </r>
  <r>
    <x v="302"/>
    <s v="WAS"/>
    <s v="CHI"/>
    <s v="L"/>
    <d v="1899-12-31T03:08:00"/>
    <n v="6"/>
    <n v="10"/>
    <n v="0.6"/>
    <n v="2"/>
    <n v="5"/>
    <n v="0.4"/>
    <n v="3"/>
    <n v="3"/>
    <n v="1"/>
    <n v="0"/>
    <n v="1"/>
    <n v="1"/>
    <n v="4"/>
    <n v="0"/>
    <n v="0"/>
    <n v="5"/>
    <n v="1"/>
    <n v="17"/>
    <n v="-22"/>
    <n v="10.1"/>
    <d v="2026-04-07T00:00:00"/>
    <m/>
    <m/>
    <m/>
    <n v="27.133333333333333"/>
  </r>
  <r>
    <x v="360"/>
    <s v="BOS"/>
    <s v="CHO"/>
    <s v="W"/>
    <d v="1899-12-30T18:12:00"/>
    <n v="4"/>
    <n v="4"/>
    <n v="1"/>
    <n v="1"/>
    <n v="1"/>
    <n v="1"/>
    <n v="0"/>
    <n v="0"/>
    <m/>
    <n v="1"/>
    <n v="5"/>
    <n v="6"/>
    <n v="0"/>
    <n v="1"/>
    <n v="0"/>
    <n v="1"/>
    <n v="0"/>
    <n v="9"/>
    <n v="-3"/>
    <n v="10"/>
    <d v="2026-04-07T00:00:00"/>
    <m/>
    <m/>
    <m/>
    <n v="18.2"/>
  </r>
  <r>
    <x v="485"/>
    <s v="CHI"/>
    <s v="WAS"/>
    <s v="W"/>
    <d v="1899-12-30T21:08:00"/>
    <n v="3"/>
    <n v="6"/>
    <n v="0.5"/>
    <n v="0"/>
    <n v="1"/>
    <n v="0"/>
    <n v="1"/>
    <n v="4"/>
    <n v="0.25"/>
    <n v="3"/>
    <n v="4"/>
    <n v="7"/>
    <n v="2"/>
    <n v="1"/>
    <n v="3"/>
    <n v="0"/>
    <n v="2"/>
    <n v="7"/>
    <n v="17"/>
    <n v="9.8000000000000007"/>
    <d v="2026-04-07T00:00:00"/>
    <m/>
    <m/>
    <m/>
    <n v="21.133333333333333"/>
  </r>
  <r>
    <x v="408"/>
    <s v="LAL"/>
    <s v="OKC"/>
    <s v="L"/>
    <d v="1899-12-30T12:00:00"/>
    <n v="4"/>
    <n v="6"/>
    <n v="0.66700000000000004"/>
    <n v="1"/>
    <n v="2"/>
    <n v="0.5"/>
    <n v="2"/>
    <n v="2"/>
    <n v="1"/>
    <n v="0"/>
    <n v="0"/>
    <n v="0"/>
    <n v="2"/>
    <n v="0"/>
    <n v="0"/>
    <n v="0"/>
    <n v="1"/>
    <n v="11"/>
    <n v="-5"/>
    <n v="9.4"/>
    <d v="2026-04-07T00:00:00"/>
    <m/>
    <m/>
    <m/>
    <n v="12"/>
  </r>
  <r>
    <x v="445"/>
    <s v="SAC"/>
    <s v="GSW"/>
    <s v="L"/>
    <d v="1899-12-31T10:12:00"/>
    <n v="6"/>
    <n v="14"/>
    <n v="0.42899999999999999"/>
    <n v="0"/>
    <n v="2"/>
    <n v="0"/>
    <n v="1"/>
    <n v="2"/>
    <n v="0.5"/>
    <n v="2"/>
    <n v="4"/>
    <n v="6"/>
    <n v="4"/>
    <n v="0"/>
    <n v="1"/>
    <n v="2"/>
    <n v="0"/>
    <n v="13"/>
    <n v="3"/>
    <n v="9.3000000000000007"/>
    <d v="2026-04-07T00:00:00"/>
    <m/>
    <m/>
    <m/>
    <n v="34.200000000000003"/>
  </r>
  <r>
    <x v="28"/>
    <s v="OKC"/>
    <s v="LAL"/>
    <s v="W"/>
    <d v="1899-12-30T22:36:00"/>
    <n v="3"/>
    <n v="6"/>
    <n v="0.5"/>
    <n v="2"/>
    <n v="5"/>
    <n v="0.4"/>
    <n v="0"/>
    <n v="0"/>
    <m/>
    <n v="0"/>
    <n v="1"/>
    <n v="1"/>
    <n v="2"/>
    <n v="4"/>
    <n v="0"/>
    <n v="1"/>
    <n v="1"/>
    <n v="8"/>
    <n v="28"/>
    <n v="9.3000000000000007"/>
    <d v="2026-04-07T00:00:00"/>
    <m/>
    <m/>
    <m/>
    <n v="22.6"/>
  </r>
  <r>
    <x v="456"/>
    <s v="MIL"/>
    <s v="BRK"/>
    <s v="L"/>
    <d v="1899-12-31T02:25:00"/>
    <n v="3"/>
    <n v="8"/>
    <n v="0.375"/>
    <n v="1"/>
    <n v="4"/>
    <n v="0.25"/>
    <n v="1"/>
    <n v="2"/>
    <n v="0.5"/>
    <n v="1"/>
    <n v="1"/>
    <n v="2"/>
    <n v="6"/>
    <n v="2"/>
    <n v="1"/>
    <n v="1"/>
    <n v="2"/>
    <n v="8"/>
    <n v="-13"/>
    <n v="9.3000000000000007"/>
    <d v="2026-04-07T00:00:00"/>
    <m/>
    <m/>
    <m/>
    <n v="26.416666666666664"/>
  </r>
  <r>
    <x v="134"/>
    <s v="BOS"/>
    <s v="CHO"/>
    <s v="W"/>
    <d v="1899-12-31T05:44:00"/>
    <n v="4"/>
    <n v="8"/>
    <n v="0.5"/>
    <n v="4"/>
    <n v="7"/>
    <n v="0.57099999999999995"/>
    <n v="0"/>
    <n v="0"/>
    <m/>
    <n v="2"/>
    <n v="2"/>
    <n v="4"/>
    <n v="3"/>
    <n v="0"/>
    <n v="0"/>
    <n v="2"/>
    <n v="2"/>
    <n v="12"/>
    <n v="5"/>
    <n v="9.3000000000000007"/>
    <d v="2026-04-07T00:00:00"/>
    <m/>
    <m/>
    <m/>
    <n v="29.733333333333334"/>
  </r>
  <r>
    <x v="501"/>
    <s v="IND"/>
    <s v="MIN"/>
    <s v="L"/>
    <d v="1899-12-30T23:07:00"/>
    <n v="4"/>
    <n v="7"/>
    <n v="0.57099999999999995"/>
    <n v="1"/>
    <n v="2"/>
    <n v="0.5"/>
    <n v="0"/>
    <n v="0"/>
    <m/>
    <n v="1"/>
    <n v="1"/>
    <n v="2"/>
    <n v="4"/>
    <n v="1"/>
    <n v="0"/>
    <n v="1"/>
    <n v="1"/>
    <n v="9"/>
    <n v="-3"/>
    <n v="9.1"/>
    <d v="2026-04-07T00:00:00"/>
    <m/>
    <m/>
    <m/>
    <n v="23.116666666666667"/>
  </r>
  <r>
    <x v="576"/>
    <s v="BRK"/>
    <s v="MIL"/>
    <s v="W"/>
    <d v="1899-12-31T15:44:00"/>
    <n v="3"/>
    <n v="7"/>
    <n v="0.42899999999999999"/>
    <n v="2"/>
    <n v="3"/>
    <n v="0.66700000000000004"/>
    <n v="0"/>
    <n v="0"/>
    <m/>
    <n v="1"/>
    <n v="4"/>
    <n v="5"/>
    <n v="2"/>
    <n v="4"/>
    <n v="1"/>
    <n v="2"/>
    <n v="3"/>
    <n v="8"/>
    <n v="-1"/>
    <n v="9.1"/>
    <d v="2026-04-07T00:00:00"/>
    <m/>
    <m/>
    <m/>
    <n v="39.733333333333334"/>
  </r>
  <r>
    <x v="22"/>
    <s v="HOU"/>
    <s v="PHO"/>
    <s v="W"/>
    <d v="1899-12-30T21:12:00"/>
    <n v="5"/>
    <n v="9"/>
    <n v="0.55600000000000005"/>
    <n v="2"/>
    <n v="6"/>
    <n v="0.33300000000000002"/>
    <n v="0"/>
    <n v="0"/>
    <m/>
    <n v="1"/>
    <n v="4"/>
    <n v="5"/>
    <n v="1"/>
    <n v="1"/>
    <n v="0"/>
    <n v="1"/>
    <n v="3"/>
    <n v="12"/>
    <n v="0"/>
    <n v="9.1"/>
    <d v="2026-04-07T00:00:00"/>
    <m/>
    <m/>
    <m/>
    <n v="21.2"/>
  </r>
  <r>
    <x v="184"/>
    <s v="DAL"/>
    <s v="LAC"/>
    <s v="L"/>
    <d v="1899-12-31T04:55:00"/>
    <n v="1"/>
    <n v="8"/>
    <n v="0.125"/>
    <n v="0"/>
    <n v="5"/>
    <n v="0"/>
    <n v="10"/>
    <n v="10"/>
    <n v="1"/>
    <n v="0"/>
    <n v="5"/>
    <n v="5"/>
    <n v="1"/>
    <n v="1"/>
    <n v="0"/>
    <n v="1"/>
    <n v="0"/>
    <n v="12"/>
    <n v="-12"/>
    <n v="9"/>
    <d v="2026-04-07T00:00:00"/>
    <m/>
    <m/>
    <m/>
    <n v="28.916666666666668"/>
  </r>
  <r>
    <x v="459"/>
    <s v="SAC"/>
    <s v="GSW"/>
    <s v="L"/>
    <d v="1899-12-31T02:26:00"/>
    <n v="4"/>
    <n v="7"/>
    <n v="0.57099999999999995"/>
    <n v="3"/>
    <n v="6"/>
    <n v="0.5"/>
    <n v="0"/>
    <n v="0"/>
    <m/>
    <n v="1"/>
    <n v="0"/>
    <n v="1"/>
    <n v="1"/>
    <n v="0"/>
    <n v="1"/>
    <n v="0"/>
    <n v="2"/>
    <n v="11"/>
    <n v="-12"/>
    <n v="9"/>
    <d v="2026-04-07T00:00:00"/>
    <m/>
    <m/>
    <m/>
    <n v="26.433333333333337"/>
  </r>
  <r>
    <x v="218"/>
    <s v="MIN"/>
    <s v="IND"/>
    <s v="W"/>
    <d v="1899-12-31T06:44:00"/>
    <n v="4"/>
    <n v="12"/>
    <n v="0.33300000000000002"/>
    <n v="3"/>
    <n v="10"/>
    <n v="0.3"/>
    <n v="0"/>
    <n v="0"/>
    <m/>
    <n v="2"/>
    <n v="4"/>
    <n v="6"/>
    <n v="4"/>
    <n v="1"/>
    <n v="0"/>
    <n v="1"/>
    <n v="2"/>
    <n v="11"/>
    <n v="15"/>
    <n v="8.8000000000000007"/>
    <d v="2026-04-07T00:00:00"/>
    <m/>
    <m/>
    <m/>
    <n v="30.733333333333331"/>
  </r>
  <r>
    <x v="425"/>
    <s v="MIN"/>
    <s v="IND"/>
    <s v="W"/>
    <d v="1899-12-30T16:27:00"/>
    <n v="3"/>
    <n v="5"/>
    <n v="0.6"/>
    <n v="0"/>
    <n v="0"/>
    <m/>
    <n v="0"/>
    <n v="0"/>
    <m/>
    <n v="0"/>
    <n v="3"/>
    <n v="3"/>
    <n v="4"/>
    <n v="1"/>
    <n v="1"/>
    <n v="0"/>
    <n v="1"/>
    <n v="6"/>
    <n v="10"/>
    <n v="8.6999999999999993"/>
    <d v="2026-04-07T00:00:00"/>
    <m/>
    <m/>
    <m/>
    <n v="16.45"/>
  </r>
  <r>
    <x v="530"/>
    <s v="UTA"/>
    <s v="NOP"/>
    <s v="L"/>
    <d v="1899-12-30T11:22:00"/>
    <n v="3"/>
    <n v="7"/>
    <n v="0.42899999999999999"/>
    <n v="2"/>
    <n v="5"/>
    <n v="0.4"/>
    <n v="2"/>
    <n v="2"/>
    <n v="1"/>
    <n v="0"/>
    <n v="1"/>
    <n v="1"/>
    <n v="3"/>
    <n v="1"/>
    <n v="0"/>
    <n v="1"/>
    <n v="0"/>
    <n v="10"/>
    <n v="14"/>
    <n v="8.6999999999999993"/>
    <d v="2026-04-07T00:00:00"/>
    <m/>
    <m/>
    <m/>
    <n v="11.366666666666667"/>
  </r>
  <r>
    <x v="505"/>
    <s v="UTA"/>
    <s v="NOP"/>
    <s v="L"/>
    <d v="1899-12-30T21:01:00"/>
    <n v="6"/>
    <n v="10"/>
    <n v="0.6"/>
    <n v="0"/>
    <n v="0"/>
    <m/>
    <n v="0"/>
    <n v="0"/>
    <m/>
    <n v="2"/>
    <n v="5"/>
    <n v="7"/>
    <n v="0"/>
    <n v="2"/>
    <n v="0"/>
    <n v="2"/>
    <n v="4"/>
    <n v="12"/>
    <n v="-5"/>
    <n v="8.6999999999999993"/>
    <d v="2026-04-07T00:00:00"/>
    <m/>
    <m/>
    <m/>
    <n v="21.016666666666666"/>
  </r>
  <r>
    <x v="340"/>
    <s v="MIA"/>
    <s v="TOR"/>
    <s v="L"/>
    <d v="1899-12-30T02:47:00"/>
    <n v="2"/>
    <n v="2"/>
    <n v="1"/>
    <n v="1"/>
    <n v="1"/>
    <n v="1"/>
    <n v="2"/>
    <n v="2"/>
    <n v="1"/>
    <n v="0"/>
    <n v="1"/>
    <n v="1"/>
    <n v="0"/>
    <n v="1"/>
    <n v="1"/>
    <n v="0"/>
    <n v="0"/>
    <n v="7"/>
    <n v="-1"/>
    <n v="8.4"/>
    <d v="2026-04-07T00:00:00"/>
    <m/>
    <m/>
    <m/>
    <n v="2.7833333333333332"/>
  </r>
  <r>
    <x v="418"/>
    <s v="WAS"/>
    <s v="CHI"/>
    <s v="L"/>
    <d v="1899-12-30T21:54:00"/>
    <n v="4"/>
    <n v="10"/>
    <n v="0.4"/>
    <n v="1"/>
    <n v="7"/>
    <n v="0.14299999999999999"/>
    <n v="4"/>
    <n v="4"/>
    <n v="1"/>
    <n v="1"/>
    <n v="6"/>
    <n v="7"/>
    <n v="1"/>
    <n v="0"/>
    <n v="0"/>
    <n v="2"/>
    <n v="1"/>
    <n v="13"/>
    <n v="-4"/>
    <n v="8.4"/>
    <d v="2026-04-07T00:00:00"/>
    <m/>
    <m/>
    <m/>
    <n v="21.9"/>
  </r>
  <r>
    <x v="167"/>
    <s v="WAS"/>
    <s v="CHI"/>
    <s v="L"/>
    <d v="1899-12-31T07:39:00"/>
    <n v="5"/>
    <n v="12"/>
    <n v="0.41699999999999998"/>
    <n v="2"/>
    <n v="8"/>
    <n v="0.25"/>
    <n v="2"/>
    <n v="2"/>
    <n v="1"/>
    <n v="0"/>
    <n v="4"/>
    <n v="4"/>
    <n v="7"/>
    <n v="0"/>
    <n v="0"/>
    <n v="5"/>
    <n v="1"/>
    <n v="14"/>
    <n v="-20"/>
    <n v="8.3000000000000007"/>
    <d v="2026-04-07T00:00:00"/>
    <m/>
    <m/>
    <m/>
    <n v="31.650000000000002"/>
  </r>
  <r>
    <x v="10"/>
    <s v="OKC"/>
    <s v="LAL"/>
    <s v="W"/>
    <d v="1899-12-30T21:27:00"/>
    <n v="3"/>
    <n v="9"/>
    <n v="0.33300000000000002"/>
    <n v="1"/>
    <n v="3"/>
    <n v="0.33300000000000002"/>
    <n v="2"/>
    <n v="2"/>
    <n v="1"/>
    <n v="2"/>
    <n v="1"/>
    <n v="3"/>
    <n v="3"/>
    <n v="1"/>
    <n v="0"/>
    <n v="0"/>
    <n v="1"/>
    <n v="9"/>
    <n v="7"/>
    <n v="8.3000000000000007"/>
    <d v="2026-04-07T00:00:00"/>
    <m/>
    <m/>
    <m/>
    <n v="21.450000000000003"/>
  </r>
  <r>
    <x v="395"/>
    <s v="HOU"/>
    <s v="PHO"/>
    <s v="W"/>
    <d v="1899-12-30T21:20:00"/>
    <n v="4"/>
    <n v="6"/>
    <n v="0.66700000000000004"/>
    <n v="2"/>
    <n v="4"/>
    <n v="0.5"/>
    <n v="2"/>
    <n v="2"/>
    <n v="1"/>
    <n v="0"/>
    <n v="0"/>
    <n v="0"/>
    <n v="0"/>
    <n v="1"/>
    <n v="0"/>
    <n v="1"/>
    <n v="3"/>
    <n v="12"/>
    <n v="27"/>
    <n v="8.1999999999999993"/>
    <d v="2026-04-07T00:00:00"/>
    <m/>
    <m/>
    <m/>
    <n v="21.333333333333332"/>
  </r>
  <r>
    <x v="157"/>
    <s v="MIN"/>
    <s v="IND"/>
    <s v="W"/>
    <d v="1899-12-31T09:22:00"/>
    <n v="2"/>
    <n v="5"/>
    <n v="0.4"/>
    <n v="0"/>
    <n v="0"/>
    <m/>
    <n v="1"/>
    <n v="1"/>
    <n v="1"/>
    <n v="2"/>
    <n v="10"/>
    <n v="12"/>
    <n v="3"/>
    <n v="1"/>
    <n v="2"/>
    <n v="2"/>
    <n v="3"/>
    <n v="5"/>
    <n v="7"/>
    <n v="8"/>
    <d v="2026-04-07T00:00:00"/>
    <m/>
    <m/>
    <m/>
    <n v="33.366666666666667"/>
  </r>
  <r>
    <x v="464"/>
    <s v="LAL"/>
    <s v="OKC"/>
    <s v="L"/>
    <d v="1899-12-30T20:39:00"/>
    <n v="2"/>
    <n v="4"/>
    <n v="0.5"/>
    <n v="1"/>
    <n v="2"/>
    <n v="0.5"/>
    <n v="5"/>
    <n v="10"/>
    <n v="0.5"/>
    <n v="1"/>
    <n v="3"/>
    <n v="4"/>
    <n v="2"/>
    <n v="1"/>
    <n v="0"/>
    <n v="2"/>
    <n v="0"/>
    <n v="10"/>
    <n v="-15"/>
    <n v="8"/>
    <d v="2026-04-07T00:00:00"/>
    <m/>
    <m/>
    <m/>
    <n v="20.650000000000002"/>
  </r>
  <r>
    <x v="403"/>
    <s v="TOR"/>
    <s v="MIA"/>
    <s v="W"/>
    <d v="1899-12-31T02:35:00"/>
    <n v="3"/>
    <n v="8"/>
    <n v="0.375"/>
    <n v="3"/>
    <n v="8"/>
    <n v="0.375"/>
    <n v="0"/>
    <n v="0"/>
    <m/>
    <n v="2"/>
    <n v="5"/>
    <n v="7"/>
    <n v="3"/>
    <n v="0"/>
    <n v="0"/>
    <n v="0"/>
    <n v="4"/>
    <n v="9"/>
    <n v="18"/>
    <n v="8"/>
    <d v="2026-04-07T00:00:00"/>
    <m/>
    <m/>
    <m/>
    <n v="26.583333333333332"/>
  </r>
  <r>
    <x v="192"/>
    <s v="MIA"/>
    <s v="TOR"/>
    <s v="L"/>
    <d v="1899-12-30T17:15:00"/>
    <n v="2"/>
    <n v="6"/>
    <n v="0.33300000000000002"/>
    <n v="1"/>
    <n v="2"/>
    <n v="0.5"/>
    <n v="0"/>
    <n v="0"/>
    <m/>
    <n v="2"/>
    <n v="6"/>
    <n v="8"/>
    <n v="2"/>
    <n v="1"/>
    <n v="1"/>
    <n v="0"/>
    <n v="0"/>
    <n v="5"/>
    <n v="-9"/>
    <n v="7.9"/>
    <d v="2026-04-07T00:00:00"/>
    <m/>
    <m/>
    <m/>
    <n v="17.25"/>
  </r>
  <r>
    <x v="321"/>
    <s v="IND"/>
    <s v="MIN"/>
    <s v="L"/>
    <d v="1899-12-31T01:43:00"/>
    <n v="5"/>
    <n v="9"/>
    <n v="0.55600000000000005"/>
    <n v="2"/>
    <n v="3"/>
    <n v="0.66700000000000004"/>
    <n v="0"/>
    <n v="0"/>
    <m/>
    <n v="0"/>
    <n v="4"/>
    <n v="4"/>
    <n v="3"/>
    <n v="0"/>
    <n v="0"/>
    <n v="2"/>
    <n v="3"/>
    <n v="12"/>
    <n v="-20"/>
    <n v="7.8"/>
    <d v="2026-04-07T00:00:00"/>
    <m/>
    <m/>
    <m/>
    <n v="25.716666666666669"/>
  </r>
  <r>
    <x v="388"/>
    <s v="TOR"/>
    <s v="MIA"/>
    <s v="W"/>
    <d v="1899-12-30T19:57:00"/>
    <n v="3"/>
    <n v="7"/>
    <n v="0.42899999999999999"/>
    <n v="0"/>
    <n v="0"/>
    <m/>
    <n v="0"/>
    <n v="0"/>
    <m/>
    <n v="1"/>
    <n v="7"/>
    <n v="8"/>
    <n v="1"/>
    <n v="1"/>
    <n v="2"/>
    <n v="0"/>
    <n v="1"/>
    <n v="6"/>
    <n v="17"/>
    <n v="7.8"/>
    <d v="2026-04-07T00:00:00"/>
    <m/>
    <m/>
    <m/>
    <n v="19.950000000000003"/>
  </r>
  <r>
    <x v="86"/>
    <s v="UTA"/>
    <s v="NOP"/>
    <s v="L"/>
    <d v="1899-12-31T02:15:00"/>
    <n v="6"/>
    <n v="17"/>
    <n v="0.35299999999999998"/>
    <n v="2"/>
    <n v="8"/>
    <n v="0.25"/>
    <n v="4"/>
    <n v="4"/>
    <n v="1"/>
    <n v="0"/>
    <n v="3"/>
    <n v="3"/>
    <n v="4"/>
    <n v="0"/>
    <n v="0"/>
    <n v="3"/>
    <n v="4"/>
    <n v="18"/>
    <n v="-34"/>
    <n v="7.6"/>
    <d v="2026-04-07T00:00:00"/>
    <m/>
    <m/>
    <m/>
    <n v="26.25"/>
  </r>
  <r>
    <x v="508"/>
    <s v="LAL"/>
    <s v="OKC"/>
    <s v="L"/>
    <d v="1899-12-30T18:19:00"/>
    <n v="2"/>
    <n v="6"/>
    <n v="0.33300000000000002"/>
    <n v="2"/>
    <n v="2"/>
    <n v="1"/>
    <n v="3"/>
    <n v="4"/>
    <n v="0.75"/>
    <n v="0"/>
    <n v="3"/>
    <n v="3"/>
    <n v="4"/>
    <n v="0"/>
    <n v="0"/>
    <n v="1"/>
    <n v="1"/>
    <n v="9"/>
    <n v="0"/>
    <n v="7.5"/>
    <d v="2026-04-07T00:00:00"/>
    <m/>
    <m/>
    <m/>
    <n v="18.316666666666666"/>
  </r>
  <r>
    <x v="204"/>
    <s v="TOR"/>
    <s v="MIA"/>
    <s v="W"/>
    <d v="1899-12-30T22:16:00"/>
    <n v="4"/>
    <n v="9"/>
    <n v="0.44400000000000001"/>
    <n v="2"/>
    <n v="4"/>
    <n v="0.5"/>
    <n v="1"/>
    <n v="2"/>
    <n v="0.5"/>
    <n v="1"/>
    <n v="4"/>
    <n v="5"/>
    <n v="1"/>
    <n v="0"/>
    <n v="0"/>
    <n v="1"/>
    <n v="0"/>
    <n v="11"/>
    <n v="23"/>
    <n v="7.5"/>
    <d v="2026-04-07T00:00:00"/>
    <m/>
    <m/>
    <m/>
    <n v="22.266666666666666"/>
  </r>
  <r>
    <x v="317"/>
    <s v="IND"/>
    <s v="MIN"/>
    <s v="L"/>
    <d v="1899-12-31T04:04:00"/>
    <n v="4"/>
    <n v="12"/>
    <n v="0.33300000000000002"/>
    <n v="1"/>
    <n v="6"/>
    <n v="0.16700000000000001"/>
    <n v="2"/>
    <n v="2"/>
    <n v="1"/>
    <n v="0"/>
    <n v="6"/>
    <n v="6"/>
    <n v="5"/>
    <n v="3"/>
    <n v="0"/>
    <n v="5"/>
    <n v="0"/>
    <n v="11"/>
    <n v="-19"/>
    <n v="7.5"/>
    <d v="2026-04-07T00:00:00"/>
    <m/>
    <m/>
    <m/>
    <n v="28.06666666666667"/>
  </r>
  <r>
    <x v="8"/>
    <s v="OKC"/>
    <s v="LAL"/>
    <s v="W"/>
    <d v="1899-12-30T22:43:00"/>
    <n v="1"/>
    <n v="4"/>
    <n v="0.25"/>
    <n v="1"/>
    <n v="2"/>
    <n v="0.5"/>
    <n v="2"/>
    <n v="2"/>
    <n v="1"/>
    <n v="2"/>
    <n v="0"/>
    <n v="2"/>
    <n v="3"/>
    <n v="3"/>
    <n v="0"/>
    <n v="0"/>
    <n v="4"/>
    <n v="5"/>
    <n v="27"/>
    <n v="7.5"/>
    <d v="2026-04-07T00:00:00"/>
    <m/>
    <m/>
    <m/>
    <n v="22.716666666666665"/>
  </r>
  <r>
    <x v="503"/>
    <s v="IND"/>
    <s v="MIN"/>
    <s v="L"/>
    <d v="1899-12-30T22:17:00"/>
    <n v="3"/>
    <n v="5"/>
    <n v="0.6"/>
    <n v="1"/>
    <n v="3"/>
    <n v="0.33300000000000002"/>
    <n v="4"/>
    <n v="6"/>
    <n v="0.66700000000000004"/>
    <n v="0"/>
    <n v="3"/>
    <n v="3"/>
    <n v="2"/>
    <n v="1"/>
    <n v="0"/>
    <n v="3"/>
    <n v="2"/>
    <n v="11"/>
    <n v="0"/>
    <n v="7.4"/>
    <d v="2026-04-07T00:00:00"/>
    <m/>
    <m/>
    <m/>
    <n v="22.283333333333335"/>
  </r>
  <r>
    <x v="316"/>
    <s v="IND"/>
    <s v="MIN"/>
    <s v="L"/>
    <d v="1899-12-30T22:03:00"/>
    <n v="4"/>
    <n v="13"/>
    <n v="0.308"/>
    <n v="1"/>
    <n v="3"/>
    <n v="0.33300000000000002"/>
    <n v="5"/>
    <n v="5"/>
    <n v="1"/>
    <n v="0"/>
    <n v="3"/>
    <n v="3"/>
    <n v="2"/>
    <n v="1"/>
    <n v="0"/>
    <n v="2"/>
    <n v="1"/>
    <n v="14"/>
    <n v="-9"/>
    <n v="7.4"/>
    <d v="2026-04-07T00:00:00"/>
    <m/>
    <m/>
    <m/>
    <n v="22.049999999999997"/>
  </r>
  <r>
    <x v="280"/>
    <s v="MIN"/>
    <s v="IND"/>
    <s v="W"/>
    <d v="1899-12-30T20:43:00"/>
    <n v="3"/>
    <n v="6"/>
    <n v="0.5"/>
    <n v="2"/>
    <n v="4"/>
    <n v="0.5"/>
    <n v="0"/>
    <n v="0"/>
    <m/>
    <n v="2"/>
    <n v="0"/>
    <n v="2"/>
    <n v="3"/>
    <n v="3"/>
    <n v="0"/>
    <n v="3"/>
    <n v="3"/>
    <n v="8"/>
    <n v="15"/>
    <n v="7.3"/>
    <d v="2026-04-07T00:00:00"/>
    <m/>
    <m/>
    <m/>
    <n v="20.716666666666669"/>
  </r>
  <r>
    <x v="119"/>
    <s v="LAC"/>
    <s v="DAL"/>
    <s v="W"/>
    <d v="1899-12-31T03:54:00"/>
    <n v="5"/>
    <n v="11"/>
    <n v="0.45500000000000002"/>
    <n v="1"/>
    <n v="5"/>
    <n v="0.2"/>
    <n v="1"/>
    <n v="4"/>
    <n v="0.25"/>
    <n v="2"/>
    <n v="5"/>
    <n v="7"/>
    <n v="1"/>
    <n v="0"/>
    <n v="2"/>
    <n v="3"/>
    <n v="0"/>
    <n v="12"/>
    <n v="-5"/>
    <n v="7.1"/>
    <d v="2026-04-07T00:00:00"/>
    <m/>
    <m/>
    <m/>
    <n v="27.900000000000002"/>
  </r>
  <r>
    <x v="322"/>
    <s v="IND"/>
    <s v="MIN"/>
    <s v="L"/>
    <d v="1899-12-30T13:23:00"/>
    <n v="2"/>
    <n v="3"/>
    <n v="0.66700000000000004"/>
    <n v="1"/>
    <n v="2"/>
    <n v="0.5"/>
    <n v="0"/>
    <n v="0"/>
    <m/>
    <n v="2"/>
    <n v="2"/>
    <n v="4"/>
    <n v="2"/>
    <n v="3"/>
    <n v="0"/>
    <n v="3"/>
    <n v="0"/>
    <n v="5"/>
    <n v="6"/>
    <n v="7.1"/>
    <d v="2026-04-07T00:00:00"/>
    <m/>
    <m/>
    <m/>
    <n v="13.383333333333333"/>
  </r>
  <r>
    <x v="1"/>
    <s v="HOU"/>
    <s v="PHO"/>
    <s v="W"/>
    <d v="1899-12-31T04:02:00"/>
    <n v="5"/>
    <n v="15"/>
    <n v="0.33300000000000002"/>
    <n v="0"/>
    <n v="1"/>
    <n v="0"/>
    <n v="2"/>
    <n v="2"/>
    <n v="1"/>
    <n v="7"/>
    <n v="7"/>
    <n v="14"/>
    <n v="6"/>
    <n v="0"/>
    <n v="0"/>
    <n v="6"/>
    <n v="4"/>
    <n v="12"/>
    <n v="4"/>
    <n v="7.1"/>
    <d v="2026-04-07T00:00:00"/>
    <m/>
    <m/>
    <m/>
    <n v="28.033333333333335"/>
  </r>
  <r>
    <x v="328"/>
    <s v="OKC"/>
    <s v="LAL"/>
    <s v="W"/>
    <d v="1899-12-30T07:28:00"/>
    <n v="3"/>
    <n v="4"/>
    <n v="0.75"/>
    <n v="1"/>
    <n v="2"/>
    <n v="0.5"/>
    <n v="1"/>
    <n v="2"/>
    <n v="0.5"/>
    <n v="0"/>
    <n v="2"/>
    <n v="2"/>
    <n v="1"/>
    <n v="0"/>
    <n v="0"/>
    <n v="0"/>
    <n v="1"/>
    <n v="8"/>
    <n v="-1"/>
    <n v="6.9"/>
    <d v="2026-04-07T00:00:00"/>
    <m/>
    <m/>
    <m/>
    <n v="7.4666666666666668"/>
  </r>
  <r>
    <x v="171"/>
    <s v="UTA"/>
    <s v="NOP"/>
    <s v="L"/>
    <d v="1899-12-30T18:16:00"/>
    <n v="3"/>
    <n v="9"/>
    <n v="0.33300000000000002"/>
    <n v="1"/>
    <n v="4"/>
    <n v="0.25"/>
    <n v="2"/>
    <n v="2"/>
    <n v="1"/>
    <n v="0"/>
    <n v="6"/>
    <n v="6"/>
    <n v="5"/>
    <n v="0"/>
    <n v="0"/>
    <n v="1"/>
    <n v="4"/>
    <n v="9"/>
    <n v="-12"/>
    <n v="6.6"/>
    <d v="2026-04-07T00:00:00"/>
    <m/>
    <m/>
    <m/>
    <n v="18.266666666666666"/>
  </r>
  <r>
    <x v="449"/>
    <s v="PHO"/>
    <s v="HOU"/>
    <s v="L"/>
    <d v="1899-12-31T07:31:00"/>
    <n v="5"/>
    <n v="14"/>
    <n v="0.35699999999999998"/>
    <n v="0"/>
    <n v="4"/>
    <n v="0"/>
    <n v="5"/>
    <n v="7"/>
    <n v="0.71399999999999997"/>
    <n v="0"/>
    <n v="3"/>
    <n v="3"/>
    <n v="1"/>
    <n v="0"/>
    <n v="4"/>
    <n v="3"/>
    <n v="3"/>
    <n v="15"/>
    <n v="-5"/>
    <n v="6.6"/>
    <d v="2026-04-07T00:00:00"/>
    <m/>
    <m/>
    <m/>
    <n v="31.516666666666669"/>
  </r>
  <r>
    <x v="203"/>
    <s v="PHO"/>
    <s v="HOU"/>
    <s v="L"/>
    <d v="1899-12-30T18:57:00"/>
    <n v="4"/>
    <n v="6"/>
    <n v="0.66700000000000004"/>
    <n v="0"/>
    <n v="0"/>
    <m/>
    <n v="0"/>
    <n v="0"/>
    <m/>
    <n v="1"/>
    <n v="4"/>
    <n v="5"/>
    <n v="1"/>
    <n v="1"/>
    <n v="1"/>
    <n v="2"/>
    <n v="3"/>
    <n v="8"/>
    <n v="-22"/>
    <n v="6.5"/>
    <d v="2026-04-07T00:00:00"/>
    <m/>
    <m/>
    <m/>
    <n v="18.95"/>
  </r>
  <r>
    <x v="147"/>
    <s v="TOR"/>
    <s v="MIA"/>
    <s v="W"/>
    <d v="1899-12-30T17:35:00"/>
    <n v="1"/>
    <n v="3"/>
    <n v="0.33300000000000002"/>
    <n v="1"/>
    <n v="2"/>
    <n v="0.5"/>
    <n v="0"/>
    <n v="0"/>
    <m/>
    <n v="1"/>
    <n v="3"/>
    <n v="4"/>
    <n v="4"/>
    <n v="2"/>
    <n v="0"/>
    <n v="0"/>
    <n v="3"/>
    <n v="3"/>
    <n v="2"/>
    <n v="6.5"/>
    <d v="2026-04-07T00:00:00"/>
    <m/>
    <m/>
    <m/>
    <n v="17.583333333333332"/>
  </r>
  <r>
    <x v="21"/>
    <s v="OKC"/>
    <s v="LAL"/>
    <s v="W"/>
    <d v="1899-12-30T19:57:00"/>
    <n v="4"/>
    <n v="7"/>
    <n v="0.57099999999999995"/>
    <n v="2"/>
    <n v="4"/>
    <n v="0.5"/>
    <n v="0"/>
    <n v="0"/>
    <m/>
    <n v="0"/>
    <n v="2"/>
    <n v="2"/>
    <n v="0"/>
    <n v="1"/>
    <n v="0"/>
    <n v="1"/>
    <n v="2"/>
    <n v="10"/>
    <n v="4"/>
    <n v="6.5"/>
    <d v="2026-04-07T00:00:00"/>
    <m/>
    <m/>
    <m/>
    <n v="19.950000000000003"/>
  </r>
  <r>
    <x v="259"/>
    <s v="WAS"/>
    <s v="CHI"/>
    <s v="L"/>
    <d v="1899-12-30T15:32:00"/>
    <n v="3"/>
    <n v="4"/>
    <n v="0.75"/>
    <n v="2"/>
    <n v="2"/>
    <n v="1"/>
    <n v="0"/>
    <n v="2"/>
    <n v="0"/>
    <n v="0"/>
    <n v="1"/>
    <n v="1"/>
    <n v="0"/>
    <n v="1"/>
    <n v="1"/>
    <n v="0"/>
    <n v="3"/>
    <n v="8"/>
    <n v="-13"/>
    <n v="6.4"/>
    <d v="2026-04-07T00:00:00"/>
    <m/>
    <m/>
    <m/>
    <n v="15.533333333333335"/>
  </r>
  <r>
    <x v="177"/>
    <s v="CHO"/>
    <s v="BOS"/>
    <s v="L"/>
    <d v="1899-12-31T11:24:00"/>
    <n v="5"/>
    <n v="16"/>
    <n v="0.313"/>
    <n v="3"/>
    <n v="8"/>
    <n v="0.375"/>
    <n v="0"/>
    <n v="0"/>
    <m/>
    <n v="3"/>
    <n v="2"/>
    <n v="5"/>
    <n v="5"/>
    <n v="0"/>
    <n v="0"/>
    <n v="3"/>
    <n v="2"/>
    <n v="13"/>
    <n v="-18"/>
    <n v="6.2"/>
    <d v="2026-04-07T00:00:00"/>
    <m/>
    <m/>
    <m/>
    <n v="35.400000000000006"/>
  </r>
  <r>
    <x v="385"/>
    <s v="SAC"/>
    <s v="GSW"/>
    <s v="L"/>
    <d v="1899-12-30T20:38:00"/>
    <n v="3"/>
    <n v="5"/>
    <n v="0.6"/>
    <n v="0"/>
    <n v="0"/>
    <m/>
    <n v="0"/>
    <n v="2"/>
    <n v="0"/>
    <n v="0"/>
    <n v="3"/>
    <n v="3"/>
    <n v="5"/>
    <n v="1"/>
    <n v="0"/>
    <n v="1"/>
    <n v="3"/>
    <n v="6"/>
    <n v="-7"/>
    <n v="6.1"/>
    <d v="2026-04-07T00:00:00"/>
    <m/>
    <m/>
    <m/>
    <n v="20.633333333333333"/>
  </r>
  <r>
    <x v="289"/>
    <s v="DAL"/>
    <s v="LAC"/>
    <s v="L"/>
    <d v="1899-12-30T19:28:00"/>
    <n v="0"/>
    <n v="0"/>
    <m/>
    <n v="0"/>
    <n v="0"/>
    <m/>
    <n v="4"/>
    <n v="4"/>
    <n v="1"/>
    <n v="4"/>
    <n v="4"/>
    <n v="8"/>
    <n v="1"/>
    <n v="0"/>
    <n v="0"/>
    <n v="1"/>
    <n v="4"/>
    <n v="4"/>
    <n v="-8"/>
    <n v="6.1"/>
    <d v="2026-04-07T00:00:00"/>
    <m/>
    <m/>
    <m/>
    <n v="19.466666666666669"/>
  </r>
  <r>
    <x v="55"/>
    <s v="MIA"/>
    <s v="TOR"/>
    <s v="L"/>
    <d v="1899-12-30T23:48:00"/>
    <n v="4"/>
    <n v="12"/>
    <n v="0.33300000000000002"/>
    <n v="2"/>
    <n v="7"/>
    <n v="0.28599999999999998"/>
    <n v="4"/>
    <n v="4"/>
    <n v="1"/>
    <n v="1"/>
    <n v="2"/>
    <n v="3"/>
    <n v="0"/>
    <n v="0"/>
    <n v="0"/>
    <n v="2"/>
    <n v="1"/>
    <n v="14"/>
    <n v="-19"/>
    <n v="6.1"/>
    <d v="2026-04-07T00:00:00"/>
    <m/>
    <m/>
    <m/>
    <n v="23.8"/>
  </r>
  <r>
    <x v="382"/>
    <s v="IND"/>
    <s v="MIN"/>
    <s v="L"/>
    <d v="1899-12-31T00:53:00"/>
    <n v="2"/>
    <n v="7"/>
    <n v="0.28599999999999998"/>
    <n v="0"/>
    <n v="1"/>
    <n v="0"/>
    <n v="5"/>
    <n v="6"/>
    <n v="0.83299999999999996"/>
    <n v="0"/>
    <n v="1"/>
    <n v="1"/>
    <n v="4"/>
    <n v="1"/>
    <n v="0"/>
    <n v="1"/>
    <n v="4"/>
    <n v="9"/>
    <n v="-17"/>
    <n v="6"/>
    <d v="2026-04-07T00:00:00"/>
    <m/>
    <m/>
    <m/>
    <n v="24.883333333333333"/>
  </r>
  <r>
    <x v="557"/>
    <s v="DAL"/>
    <s v="LAC"/>
    <s v="L"/>
    <d v="1899-12-30T17:34:00"/>
    <n v="2"/>
    <n v="4"/>
    <n v="0.5"/>
    <n v="2"/>
    <n v="4"/>
    <n v="0.5"/>
    <n v="0"/>
    <n v="0"/>
    <m/>
    <n v="1"/>
    <n v="1"/>
    <n v="2"/>
    <n v="1"/>
    <n v="1"/>
    <n v="0"/>
    <n v="0"/>
    <n v="2"/>
    <n v="6"/>
    <n v="-1"/>
    <n v="5.9"/>
    <d v="2026-04-07T00:00:00"/>
    <m/>
    <m/>
    <m/>
    <n v="17.566666666666666"/>
  </r>
  <r>
    <x v="196"/>
    <s v="SAC"/>
    <s v="GSW"/>
    <s v="L"/>
    <d v="1899-12-31T11:32:00"/>
    <n v="4"/>
    <n v="14"/>
    <n v="0.28599999999999998"/>
    <n v="1"/>
    <n v="4"/>
    <n v="0.25"/>
    <n v="3"/>
    <n v="4"/>
    <n v="0.75"/>
    <n v="2"/>
    <n v="4"/>
    <n v="6"/>
    <n v="2"/>
    <n v="2"/>
    <n v="0"/>
    <n v="2"/>
    <n v="4"/>
    <n v="12"/>
    <n v="0"/>
    <n v="5.8"/>
    <d v="2026-04-07T00:00:00"/>
    <m/>
    <m/>
    <m/>
    <n v="35.533333333333331"/>
  </r>
  <r>
    <x v="222"/>
    <s v="BRK"/>
    <s v="MIL"/>
    <s v="W"/>
    <d v="1899-12-30T09:19:00"/>
    <n v="2"/>
    <n v="2"/>
    <n v="1"/>
    <n v="1"/>
    <n v="1"/>
    <n v="1"/>
    <n v="0"/>
    <n v="0"/>
    <m/>
    <n v="0"/>
    <n v="1"/>
    <n v="1"/>
    <n v="2"/>
    <n v="1"/>
    <n v="1"/>
    <n v="2"/>
    <n v="0"/>
    <n v="5"/>
    <n v="13"/>
    <n v="5.8"/>
    <d v="2026-04-07T00:00:00"/>
    <m/>
    <m/>
    <m/>
    <n v="9.3166666666666664"/>
  </r>
  <r>
    <x v="578"/>
    <s v="NOP"/>
    <s v="UTA"/>
    <s v="W"/>
    <d v="1899-12-31T02:28:00"/>
    <n v="4"/>
    <n v="7"/>
    <n v="0.57099999999999995"/>
    <n v="0"/>
    <n v="0"/>
    <m/>
    <n v="1"/>
    <n v="2"/>
    <n v="0.5"/>
    <n v="2"/>
    <n v="3"/>
    <n v="5"/>
    <n v="1"/>
    <n v="0"/>
    <n v="0"/>
    <n v="1"/>
    <n v="4"/>
    <n v="9"/>
    <n v="-1"/>
    <n v="5.7"/>
    <d v="2026-04-07T00:00:00"/>
    <m/>
    <m/>
    <m/>
    <n v="26.466666666666669"/>
  </r>
  <r>
    <x v="564"/>
    <s v="MIL"/>
    <s v="BRK"/>
    <s v="L"/>
    <d v="1899-12-31T09:43:00"/>
    <n v="5"/>
    <n v="12"/>
    <n v="0.41699999999999998"/>
    <n v="3"/>
    <n v="6"/>
    <n v="0.5"/>
    <n v="1"/>
    <n v="2"/>
    <n v="0.5"/>
    <n v="0"/>
    <n v="5"/>
    <n v="5"/>
    <n v="2"/>
    <n v="0"/>
    <n v="0"/>
    <n v="2"/>
    <n v="6"/>
    <n v="14"/>
    <n v="-5"/>
    <n v="5.7"/>
    <d v="2026-04-07T00:00:00"/>
    <m/>
    <m/>
    <m/>
    <n v="33.716666666666669"/>
  </r>
  <r>
    <x v="60"/>
    <s v="MIA"/>
    <s v="TOR"/>
    <s v="L"/>
    <d v="1899-12-30T23:20:00"/>
    <n v="4"/>
    <n v="11"/>
    <n v="0.36399999999999999"/>
    <n v="1"/>
    <n v="5"/>
    <n v="0.2"/>
    <n v="0"/>
    <n v="0"/>
    <m/>
    <n v="1"/>
    <n v="0"/>
    <n v="1"/>
    <n v="6"/>
    <n v="0"/>
    <n v="0"/>
    <n v="1"/>
    <n v="3"/>
    <n v="9"/>
    <n v="-25"/>
    <n v="5.6"/>
    <d v="2026-04-07T00:00:00"/>
    <m/>
    <m/>
    <m/>
    <n v="23.333333333333332"/>
  </r>
  <r>
    <x v="84"/>
    <s v="PHO"/>
    <s v="HOU"/>
    <s v="L"/>
    <d v="1899-12-31T01:39:00"/>
    <n v="1"/>
    <n v="4"/>
    <n v="0.25"/>
    <n v="0"/>
    <n v="2"/>
    <n v="0"/>
    <n v="6"/>
    <n v="6"/>
    <n v="1"/>
    <n v="2"/>
    <n v="2"/>
    <n v="4"/>
    <n v="2"/>
    <n v="1"/>
    <n v="1"/>
    <n v="4"/>
    <n v="3"/>
    <n v="8"/>
    <n v="-18"/>
    <n v="5.5"/>
    <d v="2026-04-07T00:00:00"/>
    <m/>
    <m/>
    <m/>
    <n v="25.650000000000002"/>
  </r>
  <r>
    <x v="150"/>
    <s v="CHO"/>
    <s v="BOS"/>
    <s v="L"/>
    <d v="1899-12-30T15:07:00"/>
    <n v="2"/>
    <n v="2"/>
    <n v="1"/>
    <n v="0"/>
    <n v="0"/>
    <m/>
    <n v="0"/>
    <n v="0"/>
    <m/>
    <n v="1"/>
    <n v="2"/>
    <n v="3"/>
    <n v="0"/>
    <n v="0"/>
    <n v="1"/>
    <n v="0"/>
    <n v="0"/>
    <n v="4"/>
    <n v="7"/>
    <n v="5.4"/>
    <d v="2026-04-07T00:00:00"/>
    <m/>
    <m/>
    <m/>
    <n v="15.116666666666667"/>
  </r>
  <r>
    <x v="251"/>
    <s v="BOS"/>
    <s v="CHO"/>
    <s v="W"/>
    <d v="1899-12-30T16:11:00"/>
    <n v="2"/>
    <n v="7"/>
    <n v="0.28599999999999998"/>
    <n v="1"/>
    <n v="5"/>
    <n v="0.2"/>
    <n v="0"/>
    <n v="0"/>
    <m/>
    <n v="2"/>
    <n v="3"/>
    <n v="5"/>
    <n v="3"/>
    <n v="0"/>
    <n v="0"/>
    <n v="0"/>
    <n v="0"/>
    <n v="5"/>
    <n v="4"/>
    <n v="5.3"/>
    <d v="2026-04-07T00:00:00"/>
    <m/>
    <m/>
    <m/>
    <n v="16.183333333333334"/>
  </r>
  <r>
    <x v="305"/>
    <s v="CHI"/>
    <s v="WAS"/>
    <s v="W"/>
    <d v="1899-12-31T02:52:00"/>
    <n v="3"/>
    <n v="9"/>
    <n v="0.33300000000000002"/>
    <n v="1"/>
    <n v="5"/>
    <n v="0.2"/>
    <n v="2"/>
    <n v="2"/>
    <n v="1"/>
    <n v="1"/>
    <n v="5"/>
    <n v="6"/>
    <n v="1"/>
    <n v="0"/>
    <n v="1"/>
    <n v="1"/>
    <n v="3"/>
    <n v="9"/>
    <n v="14"/>
    <n v="5.3"/>
    <d v="2026-04-07T00:00:00"/>
    <m/>
    <m/>
    <m/>
    <n v="26.866666666666667"/>
  </r>
  <r>
    <x v="490"/>
    <s v="GSW"/>
    <s v="SAC"/>
    <s v="W"/>
    <d v="1899-12-30T16:18:00"/>
    <n v="2"/>
    <n v="4"/>
    <n v="0.5"/>
    <n v="2"/>
    <n v="3"/>
    <n v="0.66700000000000004"/>
    <n v="3"/>
    <n v="4"/>
    <n v="0.75"/>
    <n v="0"/>
    <n v="0"/>
    <n v="0"/>
    <n v="1"/>
    <n v="0"/>
    <n v="0"/>
    <n v="1"/>
    <n v="3"/>
    <n v="9"/>
    <n v="16"/>
    <n v="5.0999999999999996"/>
    <d v="2026-04-07T00:00:00"/>
    <m/>
    <m/>
    <m/>
    <n v="16.3"/>
  </r>
  <r>
    <x v="165"/>
    <s v="MIA"/>
    <s v="TOR"/>
    <s v="L"/>
    <d v="1899-12-31T12:30:00"/>
    <n v="2"/>
    <n v="13"/>
    <n v="0.154"/>
    <n v="1"/>
    <n v="7"/>
    <n v="0.14299999999999999"/>
    <n v="2"/>
    <n v="2"/>
    <n v="1"/>
    <n v="1"/>
    <n v="8"/>
    <n v="9"/>
    <n v="3"/>
    <n v="1"/>
    <n v="0"/>
    <n v="0"/>
    <n v="0"/>
    <n v="7"/>
    <n v="-13"/>
    <n v="4.9000000000000004"/>
    <d v="2026-04-07T00:00:00"/>
    <m/>
    <m/>
    <m/>
    <n v="36.5"/>
  </r>
  <r>
    <x v="283"/>
    <s v="MIL"/>
    <s v="BRK"/>
    <s v="L"/>
    <d v="1899-12-30T21:06:00"/>
    <n v="3"/>
    <n v="9"/>
    <n v="0.33300000000000002"/>
    <n v="1"/>
    <n v="4"/>
    <n v="0.25"/>
    <n v="0"/>
    <n v="0"/>
    <m/>
    <n v="1"/>
    <n v="2"/>
    <n v="3"/>
    <n v="1"/>
    <n v="0"/>
    <n v="2"/>
    <n v="0"/>
    <n v="1"/>
    <n v="7"/>
    <n v="-11"/>
    <n v="4.9000000000000004"/>
    <d v="2026-04-07T00:00:00"/>
    <m/>
    <m/>
    <m/>
    <n v="21.1"/>
  </r>
  <r>
    <x v="312"/>
    <s v="LAC"/>
    <s v="DAL"/>
    <s v="W"/>
    <d v="1899-12-31T03:03:00"/>
    <n v="1"/>
    <n v="8"/>
    <n v="0.125"/>
    <n v="0"/>
    <n v="2"/>
    <n v="0"/>
    <n v="7"/>
    <n v="8"/>
    <n v="0.875"/>
    <n v="0"/>
    <n v="6"/>
    <n v="6"/>
    <n v="3"/>
    <n v="1"/>
    <n v="0"/>
    <n v="3"/>
    <n v="1"/>
    <n v="9"/>
    <n v="-1"/>
    <n v="4.9000000000000004"/>
    <d v="2026-04-07T00:00:00"/>
    <m/>
    <m/>
    <m/>
    <n v="27.050000000000004"/>
  </r>
  <r>
    <x v="138"/>
    <s v="TOR"/>
    <s v="MIA"/>
    <s v="W"/>
    <d v="1899-12-30T23:34:00"/>
    <n v="1"/>
    <n v="4"/>
    <n v="0.25"/>
    <n v="1"/>
    <n v="3"/>
    <n v="0.33300000000000002"/>
    <n v="0"/>
    <n v="0"/>
    <m/>
    <n v="0"/>
    <n v="1"/>
    <n v="1"/>
    <n v="11"/>
    <n v="0"/>
    <n v="0"/>
    <n v="3"/>
    <n v="2"/>
    <n v="3"/>
    <n v="27"/>
    <n v="4.8"/>
    <d v="2026-04-07T00:00:00"/>
    <m/>
    <m/>
    <m/>
    <n v="23.566666666666666"/>
  </r>
  <r>
    <x v="106"/>
    <s v="CHO"/>
    <s v="BOS"/>
    <s v="L"/>
    <d v="1899-12-31T08:53:00"/>
    <n v="1"/>
    <n v="3"/>
    <n v="0.33300000000000002"/>
    <n v="0"/>
    <n v="0"/>
    <m/>
    <n v="0"/>
    <n v="0"/>
    <m/>
    <n v="3"/>
    <n v="2"/>
    <n v="5"/>
    <n v="5"/>
    <n v="1"/>
    <n v="0"/>
    <n v="2"/>
    <n v="2"/>
    <n v="2"/>
    <n v="-18"/>
    <n v="4.7"/>
    <d v="2026-04-07T00:00:00"/>
    <m/>
    <m/>
    <m/>
    <n v="32.883333333333333"/>
  </r>
  <r>
    <x v="339"/>
    <s v="GSW"/>
    <s v="SAC"/>
    <s v="W"/>
    <d v="1899-12-31T16:34:00"/>
    <n v="5"/>
    <n v="16"/>
    <n v="0.313"/>
    <n v="3"/>
    <n v="8"/>
    <n v="0.375"/>
    <n v="1"/>
    <n v="2"/>
    <n v="0.5"/>
    <n v="1"/>
    <n v="1"/>
    <n v="2"/>
    <n v="3"/>
    <n v="1"/>
    <n v="0"/>
    <n v="3"/>
    <n v="2"/>
    <n v="14"/>
    <n v="-5"/>
    <n v="4.7"/>
    <d v="2026-04-07T00:00:00"/>
    <m/>
    <m/>
    <m/>
    <n v="40.566666666666663"/>
  </r>
  <r>
    <x v="549"/>
    <s v="BRK"/>
    <s v="MIL"/>
    <s v="W"/>
    <d v="1899-12-30T08:12:00"/>
    <n v="2"/>
    <n v="3"/>
    <n v="0.66700000000000004"/>
    <n v="1"/>
    <n v="1"/>
    <n v="1"/>
    <n v="0"/>
    <n v="0"/>
    <m/>
    <n v="1"/>
    <n v="1"/>
    <n v="2"/>
    <n v="1"/>
    <n v="0"/>
    <n v="0"/>
    <n v="0"/>
    <n v="2"/>
    <n v="5"/>
    <n v="16"/>
    <n v="4.5999999999999996"/>
    <d v="2026-04-07T00:00:00"/>
    <m/>
    <m/>
    <m/>
    <n v="8.1999999999999993"/>
  </r>
  <r>
    <x v="293"/>
    <s v="BRK"/>
    <s v="MIL"/>
    <s v="W"/>
    <d v="1899-12-31T16:27:00"/>
    <n v="4"/>
    <n v="16"/>
    <n v="0.25"/>
    <n v="1"/>
    <n v="6"/>
    <n v="0.16700000000000001"/>
    <n v="2"/>
    <n v="2"/>
    <n v="1"/>
    <n v="0"/>
    <n v="4"/>
    <n v="4"/>
    <n v="1"/>
    <n v="2"/>
    <n v="1"/>
    <n v="1"/>
    <n v="1"/>
    <n v="11"/>
    <n v="-2"/>
    <n v="4.5999999999999996"/>
    <d v="2026-04-07T00:00:00"/>
    <m/>
    <m/>
    <m/>
    <n v="40.449999999999996"/>
  </r>
  <r>
    <x v="16"/>
    <s v="OKC"/>
    <s v="LAL"/>
    <s v="W"/>
    <d v="1899-12-30T10:09:00"/>
    <n v="2"/>
    <n v="3"/>
    <n v="0.66700000000000004"/>
    <n v="2"/>
    <n v="3"/>
    <n v="0.66700000000000004"/>
    <n v="0"/>
    <n v="0"/>
    <m/>
    <n v="0"/>
    <n v="1"/>
    <n v="1"/>
    <n v="2"/>
    <n v="0"/>
    <n v="0"/>
    <n v="2"/>
    <n v="0"/>
    <n v="6"/>
    <n v="0"/>
    <n v="4.4000000000000004"/>
    <d v="2026-04-07T00:00:00"/>
    <m/>
    <m/>
    <m/>
    <n v="10.15"/>
  </r>
  <r>
    <x v="480"/>
    <s v="LAL"/>
    <s v="OKC"/>
    <s v="L"/>
    <d v="1899-12-31T02:32:00"/>
    <n v="4"/>
    <n v="9"/>
    <n v="0.44400000000000001"/>
    <n v="2"/>
    <n v="4"/>
    <n v="0.5"/>
    <n v="1"/>
    <n v="2"/>
    <n v="0.5"/>
    <n v="1"/>
    <n v="2"/>
    <n v="3"/>
    <n v="2"/>
    <n v="0"/>
    <n v="0"/>
    <n v="3"/>
    <n v="3"/>
    <n v="11"/>
    <n v="-26"/>
    <n v="4.4000000000000004"/>
    <d v="2026-04-07T00:00:00"/>
    <m/>
    <m/>
    <m/>
    <n v="26.533333333333335"/>
  </r>
  <r>
    <x v="506"/>
    <s v="CHO"/>
    <s v="BOS"/>
    <s v="L"/>
    <d v="1899-12-31T01:40:00"/>
    <n v="3"/>
    <n v="8"/>
    <n v="0.375"/>
    <n v="3"/>
    <n v="7"/>
    <n v="0.42899999999999999"/>
    <n v="0"/>
    <n v="0"/>
    <m/>
    <n v="0"/>
    <n v="2"/>
    <n v="2"/>
    <n v="0"/>
    <n v="0"/>
    <n v="2"/>
    <n v="1"/>
    <n v="3"/>
    <n v="9"/>
    <n v="-13"/>
    <n v="4.4000000000000004"/>
    <d v="2026-04-07T00:00:00"/>
    <m/>
    <m/>
    <m/>
    <n v="25.666666666666664"/>
  </r>
  <r>
    <x v="277"/>
    <s v="WAS"/>
    <s v="CHI"/>
    <s v="L"/>
    <d v="1899-12-31T05:13:00"/>
    <n v="2"/>
    <n v="9"/>
    <n v="0.222"/>
    <n v="1"/>
    <n v="5"/>
    <n v="0.2"/>
    <n v="0"/>
    <n v="0"/>
    <m/>
    <n v="1"/>
    <n v="7"/>
    <n v="8"/>
    <n v="2"/>
    <n v="1"/>
    <n v="2"/>
    <n v="1"/>
    <n v="2"/>
    <n v="5"/>
    <n v="-14"/>
    <n v="4.3"/>
    <d v="2026-04-07T00:00:00"/>
    <m/>
    <m/>
    <m/>
    <n v="29.216666666666669"/>
  </r>
  <r>
    <x v="517"/>
    <s v="CHI"/>
    <s v="WAS"/>
    <s v="W"/>
    <d v="1899-12-30T16:26:00"/>
    <n v="1"/>
    <n v="2"/>
    <n v="0.5"/>
    <n v="1"/>
    <n v="2"/>
    <n v="0.5"/>
    <n v="0"/>
    <n v="0"/>
    <m/>
    <n v="0"/>
    <n v="2"/>
    <n v="2"/>
    <n v="2"/>
    <n v="1"/>
    <n v="0"/>
    <n v="0"/>
    <n v="2"/>
    <n v="3"/>
    <n v="6"/>
    <n v="4.2"/>
    <d v="2026-04-07T00:00:00"/>
    <m/>
    <m/>
    <m/>
    <n v="16.433333333333334"/>
  </r>
  <r>
    <x v="419"/>
    <s v="CHI"/>
    <s v="WAS"/>
    <s v="W"/>
    <d v="1899-12-30T18:10:00"/>
    <n v="2"/>
    <n v="5"/>
    <n v="0.4"/>
    <n v="1"/>
    <n v="3"/>
    <n v="0.33300000000000002"/>
    <n v="0"/>
    <n v="0"/>
    <m/>
    <n v="0"/>
    <n v="0"/>
    <n v="0"/>
    <n v="3"/>
    <n v="1"/>
    <n v="0"/>
    <n v="0"/>
    <n v="3"/>
    <n v="5"/>
    <n v="-2"/>
    <n v="4.2"/>
    <d v="2026-04-07T00:00:00"/>
    <m/>
    <m/>
    <m/>
    <n v="18.166666666666664"/>
  </r>
  <r>
    <x v="455"/>
    <s v="LAC"/>
    <s v="DAL"/>
    <s v="W"/>
    <d v="1899-12-30T16:12:00"/>
    <n v="1"/>
    <n v="1"/>
    <n v="1"/>
    <n v="0"/>
    <n v="0"/>
    <m/>
    <n v="2"/>
    <n v="2"/>
    <n v="1"/>
    <n v="0"/>
    <n v="2"/>
    <n v="2"/>
    <n v="1"/>
    <n v="0"/>
    <n v="0"/>
    <n v="0"/>
    <n v="2"/>
    <n v="4"/>
    <n v="-1"/>
    <n v="4.2"/>
    <d v="2026-04-07T00:00:00"/>
    <m/>
    <m/>
    <m/>
    <n v="16.200000000000003"/>
  </r>
  <r>
    <x v="410"/>
    <s v="BRK"/>
    <s v="MIL"/>
    <s v="W"/>
    <d v="1899-12-31T04:44:00"/>
    <n v="4"/>
    <n v="13"/>
    <n v="0.308"/>
    <n v="1"/>
    <n v="7"/>
    <n v="0.14299999999999999"/>
    <n v="0"/>
    <n v="0"/>
    <m/>
    <n v="0"/>
    <n v="5"/>
    <n v="5"/>
    <n v="3"/>
    <n v="0"/>
    <n v="0"/>
    <n v="0"/>
    <n v="3"/>
    <n v="9"/>
    <n v="1"/>
    <n v="3.9"/>
    <d v="2026-04-07T00:00:00"/>
    <m/>
    <m/>
    <m/>
    <n v="28.733333333333334"/>
  </r>
  <r>
    <x v="237"/>
    <s v="DAL"/>
    <s v="LAC"/>
    <s v="L"/>
    <d v="1899-12-31T02:17:00"/>
    <n v="4"/>
    <n v="17"/>
    <n v="0.23499999999999999"/>
    <n v="1"/>
    <n v="10"/>
    <n v="0.1"/>
    <n v="2"/>
    <n v="2"/>
    <n v="1"/>
    <n v="1"/>
    <n v="2"/>
    <n v="3"/>
    <n v="2"/>
    <n v="0"/>
    <n v="3"/>
    <n v="1"/>
    <n v="2"/>
    <n v="11"/>
    <n v="1"/>
    <n v="3.7"/>
    <d v="2026-04-07T00:00:00"/>
    <m/>
    <m/>
    <m/>
    <n v="26.283333333333331"/>
  </r>
  <r>
    <x v="33"/>
    <s v="OKC"/>
    <s v="LAL"/>
    <s v="W"/>
    <d v="1899-12-30T13:58:00"/>
    <n v="0"/>
    <n v="0"/>
    <m/>
    <n v="0"/>
    <n v="0"/>
    <m/>
    <n v="0"/>
    <n v="0"/>
    <m/>
    <n v="0"/>
    <n v="5"/>
    <n v="5"/>
    <n v="3"/>
    <n v="0"/>
    <n v="0"/>
    <n v="0"/>
    <n v="0"/>
    <n v="0"/>
    <n v="14"/>
    <n v="3.6"/>
    <d v="2026-04-07T00:00:00"/>
    <m/>
    <m/>
    <m/>
    <n v="13.966666666666669"/>
  </r>
  <r>
    <x v="252"/>
    <s v="TOR"/>
    <s v="MIA"/>
    <s v="W"/>
    <d v="1899-12-30T02:47:00"/>
    <n v="2"/>
    <n v="3"/>
    <n v="0.66700000000000004"/>
    <n v="0"/>
    <n v="1"/>
    <n v="0"/>
    <n v="0"/>
    <n v="0"/>
    <m/>
    <n v="0"/>
    <n v="0"/>
    <n v="0"/>
    <n v="1"/>
    <n v="0"/>
    <n v="0"/>
    <n v="0"/>
    <n v="0"/>
    <n v="4"/>
    <n v="1"/>
    <n v="3.4"/>
    <d v="2026-04-07T00:00:00"/>
    <m/>
    <m/>
    <m/>
    <n v="2.7833333333333332"/>
  </r>
  <r>
    <x v="287"/>
    <s v="LAC"/>
    <s v="DAL"/>
    <s v="W"/>
    <d v="1899-12-31T03:12:00"/>
    <n v="1"/>
    <n v="4"/>
    <n v="0.25"/>
    <n v="0"/>
    <n v="1"/>
    <n v="0"/>
    <n v="0"/>
    <n v="0"/>
    <m/>
    <n v="0"/>
    <n v="7"/>
    <n v="7"/>
    <n v="3"/>
    <n v="2"/>
    <n v="0"/>
    <n v="2"/>
    <n v="1"/>
    <n v="2"/>
    <n v="18"/>
    <n v="3.4"/>
    <d v="2026-04-07T00:00:00"/>
    <m/>
    <m/>
    <m/>
    <n v="27.2"/>
  </r>
  <r>
    <x v="383"/>
    <s v="LAL"/>
    <s v="OKC"/>
    <s v="L"/>
    <d v="1899-12-30T12:00:00"/>
    <n v="1"/>
    <n v="2"/>
    <n v="0.5"/>
    <n v="0"/>
    <n v="0"/>
    <m/>
    <n v="0"/>
    <n v="0"/>
    <m/>
    <n v="0"/>
    <n v="2"/>
    <n v="2"/>
    <n v="1"/>
    <n v="1"/>
    <n v="0"/>
    <n v="0"/>
    <n v="0"/>
    <n v="2"/>
    <n v="-5"/>
    <n v="3.3"/>
    <d v="2026-04-07T00:00:00"/>
    <m/>
    <m/>
    <m/>
    <n v="12"/>
  </r>
  <r>
    <x v="498"/>
    <s v="CHO"/>
    <s v="BOS"/>
    <s v="L"/>
    <d v="1899-12-30T07:27:00"/>
    <n v="1"/>
    <n v="2"/>
    <n v="0.5"/>
    <n v="1"/>
    <n v="2"/>
    <n v="0.5"/>
    <n v="0"/>
    <n v="0"/>
    <m/>
    <n v="1"/>
    <n v="1"/>
    <n v="2"/>
    <n v="0"/>
    <n v="0"/>
    <n v="0"/>
    <n v="0"/>
    <n v="0"/>
    <n v="3"/>
    <n v="-9"/>
    <n v="3"/>
    <d v="2026-04-07T00:00:00"/>
    <m/>
    <m/>
    <m/>
    <n v="7.45"/>
  </r>
  <r>
    <x v="398"/>
    <s v="HOU"/>
    <s v="PHO"/>
    <s v="W"/>
    <d v="1899-12-30T06:35:00"/>
    <n v="1"/>
    <n v="1"/>
    <n v="1"/>
    <n v="0"/>
    <n v="0"/>
    <m/>
    <n v="0"/>
    <n v="0"/>
    <m/>
    <n v="1"/>
    <n v="1"/>
    <n v="2"/>
    <n v="3"/>
    <n v="0"/>
    <n v="0"/>
    <n v="1"/>
    <n v="2"/>
    <n v="2"/>
    <n v="11"/>
    <n v="3"/>
    <d v="2026-04-07T00:00:00"/>
    <m/>
    <m/>
    <m/>
    <n v="6.5833333333333339"/>
  </r>
  <r>
    <x v="115"/>
    <s v="MIA"/>
    <s v="TOR"/>
    <s v="L"/>
    <d v="1899-12-31T02:21:00"/>
    <n v="4"/>
    <n v="12"/>
    <n v="0.33300000000000002"/>
    <n v="0"/>
    <n v="4"/>
    <n v="0"/>
    <n v="0"/>
    <n v="0"/>
    <m/>
    <n v="2"/>
    <n v="4"/>
    <n v="6"/>
    <n v="3"/>
    <n v="0"/>
    <n v="0"/>
    <n v="3"/>
    <n v="0"/>
    <n v="8"/>
    <n v="-12"/>
    <n v="2.9"/>
    <d v="2026-04-07T00:00:00"/>
    <m/>
    <m/>
    <m/>
    <n v="26.35"/>
  </r>
  <r>
    <x v="355"/>
    <s v="BOS"/>
    <s v="CHO"/>
    <s v="W"/>
    <d v="1899-12-30T09:05:00"/>
    <n v="1"/>
    <n v="2"/>
    <n v="0.5"/>
    <n v="1"/>
    <n v="2"/>
    <n v="0.5"/>
    <n v="0"/>
    <n v="0"/>
    <m/>
    <n v="1"/>
    <n v="1"/>
    <n v="2"/>
    <n v="1"/>
    <n v="0"/>
    <n v="0"/>
    <n v="0"/>
    <n v="2"/>
    <n v="3"/>
    <n v="-1"/>
    <n v="2.9"/>
    <d v="2026-04-07T00:00:00"/>
    <m/>
    <m/>
    <m/>
    <n v="9.0833333333333321"/>
  </r>
  <r>
    <x v="39"/>
    <s v="LAL"/>
    <s v="OKC"/>
    <s v="L"/>
    <d v="1899-12-30T04:41:00"/>
    <n v="1"/>
    <n v="1"/>
    <n v="1"/>
    <n v="1"/>
    <n v="1"/>
    <n v="1"/>
    <n v="0"/>
    <n v="3"/>
    <n v="0"/>
    <n v="1"/>
    <n v="1"/>
    <n v="2"/>
    <n v="1"/>
    <n v="1"/>
    <n v="0"/>
    <n v="1"/>
    <n v="1"/>
    <n v="3"/>
    <n v="-4"/>
    <n v="2.8"/>
    <d v="2026-04-07T00:00:00"/>
    <m/>
    <m/>
    <m/>
    <n v="4.6833333333333336"/>
  </r>
  <r>
    <x v="64"/>
    <s v="TOR"/>
    <s v="MIA"/>
    <s v="W"/>
    <d v="1899-12-30T02:47:00"/>
    <n v="1"/>
    <n v="2"/>
    <n v="0.5"/>
    <n v="0"/>
    <n v="0"/>
    <m/>
    <n v="2"/>
    <n v="2"/>
    <n v="1"/>
    <n v="1"/>
    <n v="0"/>
    <n v="1"/>
    <n v="0"/>
    <n v="0"/>
    <n v="0"/>
    <n v="1"/>
    <n v="0"/>
    <n v="4"/>
    <n v="1"/>
    <n v="2.7"/>
    <d v="2026-04-07T00:00:00"/>
    <m/>
    <m/>
    <m/>
    <n v="2.7833333333333332"/>
  </r>
  <r>
    <x v="15"/>
    <s v="GSW"/>
    <s v="SAC"/>
    <s v="W"/>
    <d v="1899-12-31T03:06:00"/>
    <n v="0"/>
    <n v="3"/>
    <n v="0"/>
    <n v="0"/>
    <n v="3"/>
    <n v="0"/>
    <n v="1"/>
    <n v="2"/>
    <n v="0.5"/>
    <n v="0"/>
    <n v="6"/>
    <n v="6"/>
    <n v="7"/>
    <n v="1"/>
    <n v="1"/>
    <n v="3"/>
    <n v="3"/>
    <n v="1"/>
    <n v="0"/>
    <n v="2.7"/>
    <d v="2026-04-07T00:00:00"/>
    <m/>
    <m/>
    <m/>
    <n v="27.1"/>
  </r>
  <r>
    <x v="34"/>
    <s v="OKC"/>
    <s v="LAL"/>
    <s v="W"/>
    <d v="1899-12-30T05:45:00"/>
    <n v="1"/>
    <n v="2"/>
    <n v="0.5"/>
    <n v="0"/>
    <n v="0"/>
    <m/>
    <n v="0"/>
    <n v="0"/>
    <m/>
    <n v="2"/>
    <n v="2"/>
    <n v="4"/>
    <n v="0"/>
    <n v="0"/>
    <n v="0"/>
    <n v="0"/>
    <n v="1"/>
    <n v="2"/>
    <n v="-1"/>
    <n v="2.6"/>
    <d v="2026-04-07T00:00:00"/>
    <m/>
    <m/>
    <m/>
    <n v="5.75"/>
  </r>
  <r>
    <x v="486"/>
    <s v="NOP"/>
    <s v="UTA"/>
    <s v="W"/>
    <d v="1899-12-30T11:06:00"/>
    <n v="0"/>
    <n v="3"/>
    <n v="0"/>
    <n v="0"/>
    <n v="0"/>
    <m/>
    <n v="2"/>
    <n v="2"/>
    <n v="1"/>
    <n v="0"/>
    <n v="2"/>
    <n v="2"/>
    <n v="2"/>
    <n v="1"/>
    <n v="0"/>
    <n v="0"/>
    <n v="1"/>
    <n v="2"/>
    <n v="-12"/>
    <n v="2.5"/>
    <d v="2026-04-07T00:00:00"/>
    <m/>
    <m/>
    <m/>
    <n v="11.100000000000001"/>
  </r>
  <r>
    <x v="209"/>
    <s v="BRK"/>
    <s v="MIL"/>
    <s v="W"/>
    <d v="1899-12-30T19:24:00"/>
    <n v="2"/>
    <n v="7"/>
    <n v="0.28599999999999998"/>
    <n v="0"/>
    <n v="2"/>
    <n v="0"/>
    <n v="3"/>
    <n v="4"/>
    <n v="0.75"/>
    <n v="0"/>
    <n v="1"/>
    <n v="1"/>
    <n v="2"/>
    <n v="0"/>
    <n v="0"/>
    <n v="1"/>
    <n v="2"/>
    <n v="7"/>
    <n v="6"/>
    <n v="2.4"/>
    <d v="2026-04-07T00:00:00"/>
    <m/>
    <m/>
    <m/>
    <n v="19.399999999999999"/>
  </r>
  <r>
    <x v="95"/>
    <s v="SAC"/>
    <s v="GSW"/>
    <s v="L"/>
    <d v="1899-12-30T10:33:00"/>
    <n v="2"/>
    <n v="3"/>
    <n v="0.66700000000000004"/>
    <n v="0"/>
    <n v="1"/>
    <n v="0"/>
    <n v="0"/>
    <n v="0"/>
    <m/>
    <n v="0"/>
    <n v="1"/>
    <n v="1"/>
    <n v="1"/>
    <n v="1"/>
    <n v="0"/>
    <n v="2"/>
    <n v="1"/>
    <n v="4"/>
    <n v="-2"/>
    <n v="2.2999999999999998"/>
    <d v="2026-04-07T00:00:00"/>
    <m/>
    <m/>
    <m/>
    <n v="10.55"/>
  </r>
  <r>
    <x v="545"/>
    <s v="DAL"/>
    <s v="LAC"/>
    <s v="L"/>
    <d v="1899-12-30T18:31:00"/>
    <n v="1"/>
    <n v="6"/>
    <n v="0.16700000000000001"/>
    <n v="1"/>
    <n v="5"/>
    <n v="0.2"/>
    <n v="0"/>
    <n v="0"/>
    <m/>
    <n v="0"/>
    <n v="6"/>
    <n v="6"/>
    <n v="0"/>
    <n v="1"/>
    <n v="1"/>
    <n v="0"/>
    <n v="1"/>
    <n v="3"/>
    <n v="5"/>
    <n v="2.2999999999999998"/>
    <d v="2026-04-07T00:00:00"/>
    <m/>
    <m/>
    <m/>
    <n v="18.516666666666666"/>
  </r>
  <r>
    <x v="14"/>
    <s v="OKC"/>
    <s v="LAL"/>
    <s v="W"/>
    <d v="1899-12-30T10:19:00"/>
    <n v="0"/>
    <n v="1"/>
    <n v="0"/>
    <n v="0"/>
    <n v="0"/>
    <m/>
    <n v="0"/>
    <n v="0"/>
    <m/>
    <n v="1"/>
    <n v="4"/>
    <n v="5"/>
    <n v="2"/>
    <n v="1"/>
    <n v="0"/>
    <n v="1"/>
    <n v="1"/>
    <n v="0"/>
    <n v="-3"/>
    <n v="2.2000000000000002"/>
    <d v="2026-04-07T00:00:00"/>
    <m/>
    <m/>
    <m/>
    <n v="10.316666666666666"/>
  </r>
  <r>
    <x v="332"/>
    <s v="MIL"/>
    <s v="BRK"/>
    <s v="L"/>
    <d v="1899-12-31T07:34:00"/>
    <n v="5"/>
    <n v="12"/>
    <n v="0.41699999999999998"/>
    <n v="0"/>
    <n v="5"/>
    <n v="0"/>
    <n v="0"/>
    <n v="0"/>
    <m/>
    <n v="1"/>
    <n v="6"/>
    <n v="7"/>
    <n v="3"/>
    <n v="1"/>
    <n v="1"/>
    <n v="7"/>
    <n v="2"/>
    <n v="10"/>
    <n v="-5"/>
    <n v="2.1"/>
    <d v="2026-04-07T00:00:00"/>
    <m/>
    <m/>
    <m/>
    <n v="31.566666666666666"/>
  </r>
  <r>
    <x v="227"/>
    <s v="CHO"/>
    <s v="BOS"/>
    <s v="L"/>
    <d v="1899-12-30T18:55:00"/>
    <n v="1"/>
    <n v="7"/>
    <n v="0.14299999999999999"/>
    <n v="0"/>
    <n v="4"/>
    <n v="0"/>
    <n v="0"/>
    <n v="1"/>
    <n v="0"/>
    <n v="1"/>
    <n v="4"/>
    <n v="5"/>
    <n v="2"/>
    <n v="3"/>
    <n v="0"/>
    <n v="1"/>
    <n v="1"/>
    <n v="2"/>
    <n v="-1"/>
    <n v="2"/>
    <d v="2026-04-07T00:00:00"/>
    <m/>
    <m/>
    <m/>
    <n v="18.916666666666664"/>
  </r>
  <r>
    <x v="136"/>
    <s v="PHO"/>
    <s v="HOU"/>
    <s v="L"/>
    <d v="1899-12-30T17:05:00"/>
    <n v="1"/>
    <n v="4"/>
    <n v="0.25"/>
    <n v="1"/>
    <n v="4"/>
    <n v="0.25"/>
    <n v="0"/>
    <n v="0"/>
    <m/>
    <n v="1"/>
    <n v="1"/>
    <n v="2"/>
    <n v="0"/>
    <n v="0"/>
    <n v="1"/>
    <n v="0"/>
    <n v="1"/>
    <n v="3"/>
    <n v="-21"/>
    <n v="1.9"/>
    <d v="2026-04-07T00:00:00"/>
    <m/>
    <m/>
    <m/>
    <n v="17.083333333333336"/>
  </r>
  <r>
    <x v="127"/>
    <s v="PHO"/>
    <s v="HOU"/>
    <s v="L"/>
    <d v="1899-12-31T08:54:00"/>
    <n v="3"/>
    <n v="12"/>
    <n v="0.25"/>
    <n v="1"/>
    <n v="7"/>
    <n v="0.14299999999999999"/>
    <n v="3"/>
    <n v="4"/>
    <n v="0.75"/>
    <n v="0"/>
    <n v="3"/>
    <n v="3"/>
    <n v="1"/>
    <n v="1"/>
    <n v="0"/>
    <n v="2"/>
    <n v="3"/>
    <n v="10"/>
    <n v="4"/>
    <n v="1.8"/>
    <d v="2026-04-07T00:00:00"/>
    <m/>
    <m/>
    <m/>
    <n v="32.9"/>
  </r>
  <r>
    <x v="214"/>
    <s v="IND"/>
    <s v="MIN"/>
    <s v="L"/>
    <d v="1899-12-30T16:28:00"/>
    <n v="1"/>
    <n v="2"/>
    <n v="0.5"/>
    <n v="0"/>
    <n v="1"/>
    <n v="0"/>
    <n v="0"/>
    <n v="0"/>
    <m/>
    <n v="1"/>
    <n v="4"/>
    <n v="5"/>
    <n v="1"/>
    <n v="0"/>
    <n v="0"/>
    <n v="1"/>
    <n v="2"/>
    <n v="2"/>
    <n v="-10"/>
    <n v="1.8"/>
    <d v="2026-04-07T00:00:00"/>
    <m/>
    <m/>
    <m/>
    <n v="16.466666666666669"/>
  </r>
  <r>
    <x v="257"/>
    <s v="DAL"/>
    <s v="LAC"/>
    <s v="L"/>
    <d v="1899-12-30T19:55:00"/>
    <n v="3"/>
    <n v="10"/>
    <n v="0.3"/>
    <n v="0"/>
    <n v="1"/>
    <n v="0"/>
    <n v="0"/>
    <n v="0"/>
    <m/>
    <n v="0"/>
    <n v="2"/>
    <n v="2"/>
    <n v="0"/>
    <n v="3"/>
    <n v="0"/>
    <n v="1"/>
    <n v="3"/>
    <n v="6"/>
    <n v="-13"/>
    <n v="1.6"/>
    <d v="2026-04-07T00:00:00"/>
    <m/>
    <m/>
    <m/>
    <n v="19.916666666666668"/>
  </r>
  <r>
    <x v="543"/>
    <s v="LAC"/>
    <s v="DAL"/>
    <s v="W"/>
    <d v="1899-12-30T02:29:00"/>
    <n v="1"/>
    <n v="2"/>
    <n v="0.5"/>
    <n v="0"/>
    <n v="0"/>
    <m/>
    <n v="0"/>
    <n v="0"/>
    <m/>
    <n v="1"/>
    <n v="0"/>
    <n v="1"/>
    <n v="0"/>
    <n v="0"/>
    <n v="0"/>
    <n v="0"/>
    <n v="1"/>
    <n v="2"/>
    <n v="-3"/>
    <n v="1.3"/>
    <d v="2026-04-07T00:00:00"/>
    <m/>
    <m/>
    <m/>
    <n v="2.4833333333333334"/>
  </r>
  <r>
    <x v="18"/>
    <s v="HOU"/>
    <s v="PHO"/>
    <s v="W"/>
    <d v="1899-12-30T11:53:00"/>
    <n v="0"/>
    <n v="3"/>
    <n v="0"/>
    <n v="0"/>
    <n v="2"/>
    <n v="0"/>
    <n v="1"/>
    <n v="2"/>
    <n v="0.5"/>
    <n v="2"/>
    <n v="1"/>
    <n v="3"/>
    <n v="2"/>
    <n v="0"/>
    <n v="0"/>
    <n v="0"/>
    <n v="1"/>
    <n v="1"/>
    <n v="-5"/>
    <n v="1.2"/>
    <d v="2026-04-07T00:00:00"/>
    <m/>
    <m/>
    <m/>
    <n v="11.883333333333333"/>
  </r>
  <r>
    <x v="452"/>
    <s v="LAL"/>
    <s v="OKC"/>
    <s v="L"/>
    <d v="1899-12-30T13:10:00"/>
    <n v="1"/>
    <n v="2"/>
    <n v="0.5"/>
    <n v="0"/>
    <n v="1"/>
    <n v="0"/>
    <n v="0"/>
    <n v="0"/>
    <m/>
    <n v="0"/>
    <n v="1"/>
    <n v="1"/>
    <n v="1"/>
    <n v="0"/>
    <n v="0"/>
    <n v="1"/>
    <n v="0"/>
    <n v="2"/>
    <n v="-5"/>
    <n v="1"/>
    <d v="2026-04-07T00:00:00"/>
    <m/>
    <m/>
    <m/>
    <n v="13.166666666666668"/>
  </r>
  <r>
    <x v="366"/>
    <s v="LAL"/>
    <s v="OKC"/>
    <s v="L"/>
    <d v="1899-12-30T22:43:00"/>
    <n v="2"/>
    <n v="9"/>
    <n v="0.222"/>
    <n v="0"/>
    <n v="5"/>
    <n v="0"/>
    <n v="0"/>
    <n v="0"/>
    <m/>
    <n v="1"/>
    <n v="1"/>
    <n v="2"/>
    <n v="2"/>
    <n v="1"/>
    <n v="0"/>
    <n v="1"/>
    <n v="0"/>
    <n v="4"/>
    <n v="-25"/>
    <n v="0.9"/>
    <d v="2026-04-07T00:00:00"/>
    <m/>
    <m/>
    <m/>
    <n v="22.716666666666665"/>
  </r>
  <r>
    <x v="511"/>
    <s v="GSW"/>
    <s v="SAC"/>
    <s v="W"/>
    <d v="1899-12-30T21:00:00"/>
    <n v="1"/>
    <n v="5"/>
    <n v="0.2"/>
    <n v="0"/>
    <n v="0"/>
    <m/>
    <n v="0"/>
    <n v="0"/>
    <m/>
    <n v="3"/>
    <n v="2"/>
    <n v="5"/>
    <n v="3"/>
    <n v="0"/>
    <n v="2"/>
    <n v="3"/>
    <n v="3"/>
    <n v="2"/>
    <n v="-15"/>
    <n v="0.9"/>
    <d v="2026-04-07T00:00:00"/>
    <m/>
    <m/>
    <m/>
    <n v="21"/>
  </r>
  <r>
    <x v="342"/>
    <s v="MIN"/>
    <s v="IND"/>
    <s v="W"/>
    <d v="1899-12-30T03:07:00"/>
    <n v="1"/>
    <n v="1"/>
    <n v="1"/>
    <n v="0"/>
    <n v="0"/>
    <m/>
    <n v="0"/>
    <n v="0"/>
    <m/>
    <n v="0"/>
    <n v="1"/>
    <n v="1"/>
    <n v="0"/>
    <n v="0"/>
    <n v="1"/>
    <n v="2"/>
    <n v="0"/>
    <n v="2"/>
    <n v="-5"/>
    <n v="0.7"/>
    <d v="2026-04-07T00:00:00"/>
    <m/>
    <m/>
    <m/>
    <n v="3.1166666666666671"/>
  </r>
  <r>
    <x v="24"/>
    <s v="LAL"/>
    <s v="OKC"/>
    <s v="L"/>
    <d v="1899-12-30T22:50:00"/>
    <n v="1"/>
    <n v="4"/>
    <n v="0.25"/>
    <n v="0"/>
    <n v="0"/>
    <m/>
    <n v="1"/>
    <n v="2"/>
    <n v="0.5"/>
    <n v="1"/>
    <n v="2"/>
    <n v="3"/>
    <n v="0"/>
    <n v="0"/>
    <n v="1"/>
    <n v="1"/>
    <n v="2"/>
    <n v="3"/>
    <n v="-26"/>
    <n v="0.4"/>
    <d v="2026-04-07T00:00:00"/>
    <m/>
    <m/>
    <m/>
    <n v="22.833333333333332"/>
  </r>
  <r>
    <x v="500"/>
    <s v="MIA"/>
    <s v="TOR"/>
    <s v="L"/>
    <d v="1899-12-30T02:47:00"/>
    <n v="0"/>
    <n v="0"/>
    <m/>
    <n v="0"/>
    <n v="0"/>
    <m/>
    <n v="0"/>
    <n v="0"/>
    <m/>
    <n v="1"/>
    <n v="0"/>
    <n v="1"/>
    <n v="0"/>
    <n v="0"/>
    <n v="1"/>
    <n v="1"/>
    <n v="0"/>
    <n v="0"/>
    <n v="-1"/>
    <n v="0.4"/>
    <d v="2026-04-07T00:00:00"/>
    <m/>
    <m/>
    <m/>
    <n v="2.7833333333333332"/>
  </r>
  <r>
    <x v="284"/>
    <s v="MIL"/>
    <s v="BRK"/>
    <s v="L"/>
    <d v="1899-12-30T15:17:00"/>
    <n v="1"/>
    <n v="3"/>
    <n v="0.33300000000000002"/>
    <n v="0"/>
    <n v="2"/>
    <n v="0"/>
    <n v="1"/>
    <n v="2"/>
    <n v="0.5"/>
    <n v="0"/>
    <n v="2"/>
    <n v="2"/>
    <n v="2"/>
    <n v="1"/>
    <n v="1"/>
    <n v="3"/>
    <n v="3"/>
    <n v="3"/>
    <n v="0"/>
    <n v="0.4"/>
    <d v="2026-04-07T00:00:00"/>
    <m/>
    <m/>
    <m/>
    <n v="15.283333333333331"/>
  </r>
  <r>
    <x v="489"/>
    <s v="MIA"/>
    <s v="TOR"/>
    <s v="L"/>
    <d v="1899-12-30T12:46:00"/>
    <n v="0"/>
    <n v="3"/>
    <n v="0"/>
    <n v="0"/>
    <n v="2"/>
    <n v="0"/>
    <n v="0"/>
    <n v="0"/>
    <m/>
    <n v="0"/>
    <n v="1"/>
    <n v="1"/>
    <n v="3"/>
    <n v="0"/>
    <n v="0"/>
    <n v="0"/>
    <n v="0"/>
    <n v="0"/>
    <n v="1"/>
    <n v="0.3"/>
    <d v="2026-04-07T00:00:00"/>
    <m/>
    <m/>
    <m/>
    <n v="12.766666666666666"/>
  </r>
  <r>
    <x v="229"/>
    <s v="TOR"/>
    <s v="MIA"/>
    <s v="W"/>
    <d v="1899-12-30T02:47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6-04-07T00:00:00"/>
    <m/>
    <m/>
    <m/>
    <n v="2.7833333333333332"/>
  </r>
  <r>
    <x v="145"/>
    <s v="MIN"/>
    <s v="IND"/>
    <s v="W"/>
    <d v="1899-12-30T03:07:00"/>
    <n v="1"/>
    <n v="2"/>
    <n v="0.5"/>
    <n v="0"/>
    <n v="0"/>
    <m/>
    <n v="0"/>
    <n v="0"/>
    <m/>
    <n v="0"/>
    <n v="1"/>
    <n v="1"/>
    <n v="0"/>
    <n v="0"/>
    <n v="0"/>
    <n v="1"/>
    <n v="0"/>
    <n v="2"/>
    <n v="-5"/>
    <n v="0.3"/>
    <d v="2026-04-07T00:00:00"/>
    <m/>
    <m/>
    <m/>
    <n v="3.1166666666666671"/>
  </r>
  <r>
    <x v="509"/>
    <s v="LAC"/>
    <s v="DAL"/>
    <s v="W"/>
    <d v="1899-12-30T02:29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4-07T00:00:00"/>
    <m/>
    <m/>
    <m/>
    <n v="2.4833333333333334"/>
  </r>
  <r>
    <x v="304"/>
    <s v="NOP"/>
    <s v="UTA"/>
    <s v="W"/>
    <d v="1899-12-30T07:46:00"/>
    <n v="0"/>
    <n v="2"/>
    <n v="0"/>
    <n v="0"/>
    <n v="1"/>
    <n v="0"/>
    <n v="2"/>
    <n v="2"/>
    <n v="1"/>
    <n v="0"/>
    <n v="0"/>
    <n v="0"/>
    <n v="0"/>
    <n v="0"/>
    <n v="0"/>
    <n v="0"/>
    <n v="1"/>
    <n v="2"/>
    <n v="-8"/>
    <n v="0.2"/>
    <d v="2026-04-07T00:00:00"/>
    <m/>
    <m/>
    <m/>
    <n v="7.7666666666666675"/>
  </r>
  <r>
    <x v="267"/>
    <s v="DAL"/>
    <s v="LAC"/>
    <s v="L"/>
    <d v="1899-12-30T05:15:00"/>
    <n v="0"/>
    <n v="2"/>
    <n v="0"/>
    <n v="0"/>
    <n v="1"/>
    <n v="0"/>
    <n v="1"/>
    <n v="2"/>
    <n v="0.5"/>
    <n v="1"/>
    <n v="1"/>
    <n v="2"/>
    <n v="0"/>
    <n v="0"/>
    <n v="0"/>
    <n v="0"/>
    <n v="0"/>
    <n v="1"/>
    <n v="-2"/>
    <n v="0.2"/>
    <d v="2026-04-07T00:00:00"/>
    <m/>
    <m/>
    <m/>
    <n v="5.25"/>
  </r>
  <r>
    <x v="531"/>
    <s v="OKC"/>
    <s v="LAL"/>
    <s v="W"/>
    <d v="1899-12-30T09:31:00"/>
    <n v="0"/>
    <n v="4"/>
    <n v="0"/>
    <n v="0"/>
    <n v="1"/>
    <n v="0"/>
    <n v="0"/>
    <n v="0"/>
    <m/>
    <n v="0"/>
    <n v="1"/>
    <n v="1"/>
    <n v="3"/>
    <n v="1"/>
    <n v="0"/>
    <n v="0"/>
    <n v="1"/>
    <n v="0"/>
    <n v="0"/>
    <n v="0.2"/>
    <d v="2026-04-07T00:00:00"/>
    <m/>
    <m/>
    <m/>
    <n v="9.5166666666666657"/>
  </r>
  <r>
    <x v="540"/>
    <s v="WAS"/>
    <s v="CHI"/>
    <s v="L"/>
    <d v="1899-12-30T23:57:00"/>
    <n v="1"/>
    <n v="4"/>
    <n v="0.25"/>
    <n v="1"/>
    <n v="3"/>
    <n v="0.33300000000000002"/>
    <n v="0"/>
    <n v="0"/>
    <m/>
    <n v="0"/>
    <n v="5"/>
    <n v="5"/>
    <n v="0"/>
    <n v="1"/>
    <n v="0"/>
    <n v="1"/>
    <n v="5"/>
    <n v="3"/>
    <n v="-31"/>
    <n v="0.1"/>
    <d v="2026-04-07T00:00:00"/>
    <m/>
    <m/>
    <m/>
    <n v="23.95"/>
  </r>
  <r>
    <x v="481"/>
    <s v="OKC"/>
    <s v="LAL"/>
    <s v="W"/>
    <d v="1899-12-30T12:00:00"/>
    <n v="1"/>
    <n v="7"/>
    <n v="0.14299999999999999"/>
    <n v="0"/>
    <n v="3"/>
    <n v="0"/>
    <n v="0"/>
    <n v="0"/>
    <m/>
    <n v="1"/>
    <n v="4"/>
    <n v="5"/>
    <n v="1"/>
    <n v="0"/>
    <n v="0"/>
    <n v="0"/>
    <n v="0"/>
    <n v="2"/>
    <n v="5"/>
    <n v="0.1"/>
    <d v="2026-04-07T00:00:00"/>
    <m/>
    <m/>
    <m/>
    <n v="12"/>
  </r>
  <r>
    <x v="433"/>
    <s v="PHO"/>
    <s v="HOU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7T00:00:00"/>
    <m/>
    <m/>
    <m/>
    <n v="1.0666666666666667"/>
  </r>
  <r>
    <x v="100"/>
    <s v="PHO"/>
    <s v="HOU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7T00:00:00"/>
    <m/>
    <m/>
    <m/>
    <n v="1.0666666666666667"/>
  </r>
  <r>
    <x v="356"/>
    <s v="PHO"/>
    <s v="HOU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7T00:00:00"/>
    <m/>
    <m/>
    <m/>
    <n v="1.0666666666666667"/>
  </r>
  <r>
    <x v="524"/>
    <s v="MIN"/>
    <s v="IND"/>
    <s v="W"/>
    <d v="1899-12-30T03:0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4-07T00:00:00"/>
    <m/>
    <m/>
    <m/>
    <n v="3.1166666666666671"/>
  </r>
  <r>
    <x v="350"/>
    <s v="PHO"/>
    <s v="HOU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07T00:00:00"/>
    <m/>
    <m/>
    <m/>
    <n v="1.0666666666666667"/>
  </r>
  <r>
    <x v="70"/>
    <s v="DAL"/>
    <s v="LAC"/>
    <s v="L"/>
    <d v="1899-12-30T19:35:00"/>
    <n v="1"/>
    <n v="5"/>
    <n v="0.2"/>
    <n v="0"/>
    <n v="1"/>
    <n v="0"/>
    <n v="0"/>
    <n v="0"/>
    <m/>
    <n v="1"/>
    <n v="1"/>
    <n v="2"/>
    <n v="3"/>
    <n v="0"/>
    <n v="0"/>
    <n v="2"/>
    <n v="0"/>
    <n v="2"/>
    <n v="-18"/>
    <n v="0"/>
    <d v="2026-04-07T00:00:00"/>
    <m/>
    <m/>
    <m/>
    <n v="19.583333333333332"/>
  </r>
  <r>
    <x v="562"/>
    <s v="MIN"/>
    <s v="IND"/>
    <s v="W"/>
    <d v="1899-12-30T03:0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4-07T00:00:00"/>
    <m/>
    <m/>
    <m/>
    <n v="3.1166666666666671"/>
  </r>
  <r>
    <x v="495"/>
    <s v="TOR"/>
    <s v="MIA"/>
    <s v="W"/>
    <d v="1899-12-30T02:47:00"/>
    <n v="0"/>
    <n v="2"/>
    <n v="0"/>
    <n v="0"/>
    <n v="0"/>
    <m/>
    <n v="0"/>
    <n v="0"/>
    <m/>
    <n v="0"/>
    <n v="1"/>
    <n v="1"/>
    <n v="0"/>
    <n v="1"/>
    <n v="0"/>
    <n v="0"/>
    <n v="0"/>
    <n v="0"/>
    <n v="1"/>
    <n v="-0.1"/>
    <d v="2026-04-07T00:00:00"/>
    <m/>
    <m/>
    <m/>
    <n v="2.7833333333333332"/>
  </r>
  <r>
    <x v="46"/>
    <s v="BOS"/>
    <s v="CHO"/>
    <s v="W"/>
    <d v="1899-12-30T22:42:00"/>
    <n v="1"/>
    <n v="10"/>
    <n v="0.1"/>
    <n v="0"/>
    <n v="5"/>
    <n v="0"/>
    <n v="0"/>
    <n v="0"/>
    <m/>
    <n v="1"/>
    <n v="6"/>
    <n v="7"/>
    <n v="2"/>
    <n v="2"/>
    <n v="0"/>
    <n v="1"/>
    <n v="1"/>
    <n v="2"/>
    <n v="1"/>
    <n v="-0.1"/>
    <d v="2026-04-07T00:00:00"/>
    <m/>
    <m/>
    <m/>
    <n v="22.7"/>
  </r>
  <r>
    <x v="365"/>
    <s v="LAL"/>
    <s v="OKC"/>
    <s v="L"/>
    <d v="1899-12-30T18:31:00"/>
    <n v="2"/>
    <n v="6"/>
    <n v="0.33300000000000002"/>
    <n v="1"/>
    <n v="2"/>
    <n v="0.5"/>
    <n v="0"/>
    <n v="0"/>
    <m/>
    <n v="1"/>
    <n v="3"/>
    <n v="4"/>
    <n v="0"/>
    <n v="0"/>
    <n v="0"/>
    <n v="3"/>
    <n v="1"/>
    <n v="5"/>
    <n v="-3"/>
    <n v="-0.2"/>
    <d v="2026-04-07T00:00:00"/>
    <m/>
    <m/>
    <m/>
    <n v="18.516666666666666"/>
  </r>
  <r>
    <x v="27"/>
    <s v="LAL"/>
    <s v="OKC"/>
    <s v="L"/>
    <d v="1899-12-30T19:51:00"/>
    <n v="1"/>
    <n v="7"/>
    <n v="0.14299999999999999"/>
    <n v="0"/>
    <n v="4"/>
    <n v="0"/>
    <n v="0"/>
    <n v="2"/>
    <n v="0"/>
    <n v="1"/>
    <n v="6"/>
    <n v="7"/>
    <n v="1"/>
    <n v="2"/>
    <n v="1"/>
    <n v="2"/>
    <n v="2"/>
    <n v="2"/>
    <n v="-19"/>
    <n v="-0.2"/>
    <d v="2026-04-07T00:00:00"/>
    <m/>
    <m/>
    <m/>
    <n v="19.849999999999998"/>
  </r>
  <r>
    <x v="381"/>
    <s v="CHO"/>
    <s v="BOS"/>
    <s v="L"/>
    <d v="1899-12-30T02:29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3"/>
    <n v="-0.4"/>
    <d v="2026-04-07T00:00:00"/>
    <m/>
    <m/>
    <m/>
    <n v="2.4833333333333334"/>
  </r>
  <r>
    <x v="337"/>
    <s v="TOR"/>
    <s v="MIA"/>
    <s v="W"/>
    <d v="1899-12-30T02:47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4-07T00:00:00"/>
    <m/>
    <m/>
    <m/>
    <n v="2.7833333333333332"/>
  </r>
  <r>
    <x v="469"/>
    <s v="PHO"/>
    <s v="HOU"/>
    <s v="L"/>
    <d v="1899-12-30T01:04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4-07T00:00:00"/>
    <m/>
    <m/>
    <m/>
    <n v="1.0666666666666667"/>
  </r>
  <r>
    <x v="206"/>
    <s v="LAC"/>
    <s v="DAL"/>
    <s v="W"/>
    <d v="1899-12-30T02:29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4-07T00:00:00"/>
    <m/>
    <m/>
    <m/>
    <n v="2.4833333333333334"/>
  </r>
  <r>
    <x v="534"/>
    <s v="MIA"/>
    <s v="TOR"/>
    <s v="L"/>
    <d v="1899-12-30T02:47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4-07T00:00:00"/>
    <m/>
    <m/>
    <m/>
    <n v="2.7833333333333332"/>
  </r>
  <r>
    <x v="552"/>
    <s v="LAC"/>
    <s v="DAL"/>
    <s v="W"/>
    <d v="1899-12-30T02:29:00"/>
    <n v="0"/>
    <n v="2"/>
    <n v="0"/>
    <n v="0"/>
    <n v="1"/>
    <n v="0"/>
    <n v="0"/>
    <n v="0"/>
    <m/>
    <n v="0"/>
    <n v="1"/>
    <n v="1"/>
    <n v="1"/>
    <n v="0"/>
    <n v="0"/>
    <n v="0"/>
    <n v="1"/>
    <n v="0"/>
    <n v="-3"/>
    <n v="-0.8"/>
    <d v="2026-04-07T00:00:00"/>
    <m/>
    <m/>
    <m/>
    <n v="2.4833333333333334"/>
  </r>
  <r>
    <x v="180"/>
    <s v="PHO"/>
    <s v="HOU"/>
    <s v="L"/>
    <d v="1899-12-30T17:02:00"/>
    <n v="0"/>
    <n v="2"/>
    <n v="0"/>
    <n v="0"/>
    <n v="2"/>
    <n v="0"/>
    <n v="0"/>
    <n v="0"/>
    <m/>
    <n v="0"/>
    <n v="1"/>
    <n v="1"/>
    <n v="0"/>
    <n v="2"/>
    <n v="0"/>
    <n v="2"/>
    <n v="0"/>
    <n v="0"/>
    <n v="-16"/>
    <n v="-1.1000000000000001"/>
    <d v="2026-04-07T00:00:00"/>
    <m/>
    <m/>
    <m/>
    <n v="17.033333333333335"/>
  </r>
  <r>
    <x v="26"/>
    <s v="HOU"/>
    <s v="PHO"/>
    <s v="W"/>
    <d v="1899-12-30T09:53:00"/>
    <n v="1"/>
    <n v="5"/>
    <n v="0.2"/>
    <n v="0"/>
    <n v="0"/>
    <m/>
    <n v="0"/>
    <n v="0"/>
    <m/>
    <n v="1"/>
    <n v="2"/>
    <n v="3"/>
    <n v="0"/>
    <n v="0"/>
    <n v="1"/>
    <n v="1"/>
    <n v="3"/>
    <n v="2"/>
    <n v="-2"/>
    <n v="-1.3"/>
    <d v="2026-04-07T00:00:00"/>
    <m/>
    <m/>
    <m/>
    <n v="9.8833333333333329"/>
  </r>
  <r>
    <x v="414"/>
    <s v="MIA"/>
    <s v="TOR"/>
    <s v="L"/>
    <d v="1899-12-30T02:47:00"/>
    <n v="0"/>
    <n v="1"/>
    <n v="0"/>
    <n v="0"/>
    <n v="0"/>
    <m/>
    <n v="0"/>
    <n v="0"/>
    <m/>
    <n v="0"/>
    <n v="1"/>
    <n v="1"/>
    <n v="1"/>
    <n v="0"/>
    <n v="0"/>
    <n v="1"/>
    <n v="2"/>
    <n v="0"/>
    <n v="-1"/>
    <n v="-1.5"/>
    <d v="2026-04-07T00:00:00"/>
    <m/>
    <m/>
    <m/>
    <n v="2.7833333333333332"/>
  </r>
  <r>
    <x v="307"/>
    <s v="MIA"/>
    <s v="TOR"/>
    <s v="L"/>
    <d v="1899-12-31T02:11:00"/>
    <n v="2"/>
    <n v="9"/>
    <n v="0.222"/>
    <n v="1"/>
    <n v="4"/>
    <n v="0.25"/>
    <n v="2"/>
    <n v="2"/>
    <n v="1"/>
    <n v="0"/>
    <n v="3"/>
    <n v="3"/>
    <n v="1"/>
    <n v="0"/>
    <n v="0"/>
    <n v="3"/>
    <n v="4"/>
    <n v="7"/>
    <n v="-13"/>
    <n v="-1.5"/>
    <d v="2026-04-07T00:00:00"/>
    <m/>
    <m/>
    <m/>
    <n v="26.183333333333334"/>
  </r>
  <r>
    <x v="368"/>
    <s v="MIN"/>
    <s v="IND"/>
    <s v="W"/>
    <d v="1899-12-30T03:07:00"/>
    <n v="0"/>
    <n v="0"/>
    <m/>
    <n v="0"/>
    <n v="0"/>
    <m/>
    <n v="0"/>
    <n v="0"/>
    <m/>
    <n v="0"/>
    <n v="0"/>
    <n v="0"/>
    <n v="0"/>
    <n v="0"/>
    <n v="0"/>
    <n v="1"/>
    <n v="2"/>
    <n v="0"/>
    <n v="-5"/>
    <n v="-1.8"/>
    <d v="2026-04-07T00:00:00"/>
    <m/>
    <m/>
    <m/>
    <n v="3.1166666666666671"/>
  </r>
  <r>
    <x v="217"/>
    <s v="WAS"/>
    <s v="CHI"/>
    <s v="L"/>
    <d v="1899-12-31T06:44:00"/>
    <n v="1"/>
    <n v="13"/>
    <n v="7.6999999999999999E-2"/>
    <n v="0"/>
    <n v="5"/>
    <n v="0"/>
    <n v="0"/>
    <n v="0"/>
    <m/>
    <n v="0"/>
    <n v="6"/>
    <n v="6"/>
    <n v="3"/>
    <n v="2"/>
    <n v="0"/>
    <n v="2"/>
    <n v="2"/>
    <n v="2"/>
    <n v="-14"/>
    <n v="-3.6"/>
    <d v="2026-04-07T00:00:00"/>
    <m/>
    <m/>
    <m/>
    <n v="30.733333333333331"/>
  </r>
  <r>
    <x v="5"/>
    <s v="OKC"/>
    <s v="LAC"/>
    <s v="W"/>
    <d v="1899-12-31T07:14:00"/>
    <n v="10"/>
    <n v="13"/>
    <n v="0.76900000000000002"/>
    <n v="3"/>
    <n v="4"/>
    <n v="0.75"/>
    <n v="7"/>
    <n v="10"/>
    <n v="0.7"/>
    <n v="3"/>
    <n v="11"/>
    <n v="14"/>
    <n v="5"/>
    <n v="2"/>
    <n v="4"/>
    <n v="2"/>
    <n v="3"/>
    <n v="30"/>
    <n v="19"/>
    <n v="34.200000000000003"/>
    <d v="2026-04-08T00:00:00"/>
    <m/>
    <m/>
    <m/>
    <n v="31.233333333333334"/>
  </r>
  <r>
    <x v="145"/>
    <s v="MIN"/>
    <s v="ORL"/>
    <s v="L"/>
    <d v="1899-12-31T07:10:00"/>
    <n v="11"/>
    <n v="14"/>
    <n v="0.78600000000000003"/>
    <n v="5"/>
    <n v="7"/>
    <n v="0.71399999999999997"/>
    <n v="6"/>
    <n v="6"/>
    <n v="1"/>
    <n v="0"/>
    <n v="2"/>
    <n v="2"/>
    <n v="5"/>
    <n v="0"/>
    <n v="0"/>
    <n v="2"/>
    <n v="2"/>
    <n v="33"/>
    <n v="-2"/>
    <n v="28.9"/>
    <d v="2026-04-08T00:00:00"/>
    <m/>
    <m/>
    <m/>
    <n v="31.166666666666668"/>
  </r>
  <r>
    <x v="69"/>
    <s v="PHO"/>
    <s v="DAL"/>
    <s v="W"/>
    <d v="1899-12-31T13:00:00"/>
    <n v="13"/>
    <n v="27"/>
    <n v="0.48099999999999998"/>
    <n v="2"/>
    <n v="6"/>
    <n v="0.33300000000000002"/>
    <n v="9"/>
    <n v="9"/>
    <n v="1"/>
    <n v="2"/>
    <n v="3"/>
    <n v="5"/>
    <n v="9"/>
    <n v="0"/>
    <n v="0"/>
    <n v="4"/>
    <n v="2"/>
    <n v="37"/>
    <n v="11"/>
    <n v="27.1"/>
    <d v="2026-04-08T00:00:00"/>
    <m/>
    <m/>
    <m/>
    <n v="37"/>
  </r>
  <r>
    <x v="54"/>
    <s v="CLE"/>
    <s v="ATL"/>
    <s v="W"/>
    <d v="1899-12-31T10:42:00"/>
    <n v="12"/>
    <n v="19"/>
    <n v="0.63200000000000001"/>
    <n v="1"/>
    <n v="4"/>
    <n v="0.25"/>
    <n v="6"/>
    <n v="6"/>
    <n v="1"/>
    <n v="1"/>
    <n v="6"/>
    <n v="7"/>
    <n v="4"/>
    <n v="0"/>
    <n v="1"/>
    <n v="2"/>
    <n v="2"/>
    <n v="31"/>
    <n v="20"/>
    <n v="25.7"/>
    <d v="2026-04-08T00:00:00"/>
    <m/>
    <m/>
    <m/>
    <n v="34.700000000000003"/>
  </r>
  <r>
    <x v="101"/>
    <s v="DET"/>
    <s v="MIL"/>
    <s v="W"/>
    <d v="1899-12-31T03:35:00"/>
    <n v="8"/>
    <n v="9"/>
    <n v="0.88900000000000001"/>
    <n v="0"/>
    <n v="0"/>
    <m/>
    <n v="5"/>
    <n v="7"/>
    <n v="0.71399999999999997"/>
    <n v="6"/>
    <n v="3"/>
    <n v="9"/>
    <n v="3"/>
    <n v="0"/>
    <n v="1"/>
    <n v="1"/>
    <n v="1"/>
    <n v="21"/>
    <n v="24"/>
    <n v="23.6"/>
    <d v="2026-04-08T00:00:00"/>
    <m/>
    <m/>
    <m/>
    <n v="27.583333333333336"/>
  </r>
  <r>
    <x v="314"/>
    <s v="DEN"/>
    <s v="MEM"/>
    <s v="W"/>
    <d v="1899-12-31T07:02:00"/>
    <n v="5"/>
    <n v="8"/>
    <n v="0.625"/>
    <n v="0"/>
    <n v="1"/>
    <n v="0"/>
    <n v="4"/>
    <n v="5"/>
    <n v="0.8"/>
    <n v="4"/>
    <n v="12"/>
    <n v="16"/>
    <n v="10"/>
    <n v="2"/>
    <n v="0"/>
    <n v="2"/>
    <n v="0"/>
    <n v="14"/>
    <n v="24"/>
    <n v="23.4"/>
    <d v="2026-04-08T00:00:00"/>
    <m/>
    <m/>
    <m/>
    <n v="31.033333333333335"/>
  </r>
  <r>
    <x v="80"/>
    <s v="CLE"/>
    <s v="ATL"/>
    <s v="W"/>
    <d v="1899-12-31T11:39:00"/>
    <n v="8"/>
    <n v="15"/>
    <n v="0.53300000000000003"/>
    <n v="0"/>
    <n v="3"/>
    <n v="0"/>
    <n v="6"/>
    <n v="10"/>
    <n v="0.6"/>
    <n v="4"/>
    <n v="15"/>
    <n v="19"/>
    <n v="3"/>
    <n v="0"/>
    <n v="3"/>
    <n v="1"/>
    <n v="1"/>
    <n v="22"/>
    <n v="20"/>
    <n v="23.2"/>
    <d v="2026-04-08T00:00:00"/>
    <m/>
    <m/>
    <m/>
    <n v="35.65"/>
  </r>
  <r>
    <x v="78"/>
    <s v="MEM"/>
    <s v="DEN"/>
    <s v="L"/>
    <d v="1899-12-30T21:54:00"/>
    <n v="10"/>
    <n v="17"/>
    <n v="0.58799999999999997"/>
    <n v="3"/>
    <n v="7"/>
    <n v="0.42899999999999999"/>
    <n v="4"/>
    <n v="5"/>
    <n v="0.8"/>
    <n v="1"/>
    <n v="5"/>
    <n v="6"/>
    <n v="2"/>
    <n v="1"/>
    <n v="0"/>
    <n v="0"/>
    <n v="2"/>
    <n v="27"/>
    <n v="14"/>
    <n v="22.5"/>
    <d v="2026-04-08T00:00:00"/>
    <m/>
    <m/>
    <m/>
    <n v="21.9"/>
  </r>
  <r>
    <x v="127"/>
    <s v="PHO"/>
    <s v="DAL"/>
    <s v="W"/>
    <d v="1899-12-31T09:23:00"/>
    <n v="11"/>
    <n v="22"/>
    <n v="0.5"/>
    <n v="4"/>
    <n v="5"/>
    <n v="0.8"/>
    <n v="2"/>
    <n v="4"/>
    <n v="0.5"/>
    <n v="1"/>
    <n v="4"/>
    <n v="5"/>
    <n v="3"/>
    <n v="1"/>
    <n v="0"/>
    <n v="0"/>
    <n v="1"/>
    <n v="28"/>
    <n v="5"/>
    <n v="20.8"/>
    <d v="2026-04-08T00:00:00"/>
    <m/>
    <m/>
    <m/>
    <n v="33.383333333333333"/>
  </r>
  <r>
    <x v="71"/>
    <s v="ORL"/>
    <s v="MIN"/>
    <s v="W"/>
    <d v="1899-12-31T05:27:00"/>
    <n v="8"/>
    <n v="11"/>
    <n v="0.72699999999999998"/>
    <n v="1"/>
    <n v="1"/>
    <n v="1"/>
    <n v="3"/>
    <n v="5"/>
    <n v="0.6"/>
    <n v="0"/>
    <n v="8"/>
    <n v="8"/>
    <n v="6"/>
    <n v="1"/>
    <n v="0"/>
    <n v="2"/>
    <n v="0"/>
    <n v="20"/>
    <n v="12"/>
    <n v="20.3"/>
    <d v="2026-04-08T00:00:00"/>
    <m/>
    <m/>
    <m/>
    <n v="29.45"/>
  </r>
  <r>
    <x v="313"/>
    <s v="DEN"/>
    <s v="MEM"/>
    <s v="W"/>
    <d v="1899-12-31T10:47:00"/>
    <n v="8"/>
    <n v="17"/>
    <n v="0.47099999999999997"/>
    <n v="5"/>
    <n v="10"/>
    <n v="0.5"/>
    <n v="5"/>
    <n v="5"/>
    <n v="1"/>
    <n v="0"/>
    <n v="7"/>
    <n v="7"/>
    <n v="5"/>
    <n v="0"/>
    <n v="0"/>
    <n v="3"/>
    <n v="0"/>
    <n v="26"/>
    <n v="18"/>
    <n v="19.899999999999999"/>
    <d v="2026-04-08T00:00:00"/>
    <m/>
    <m/>
    <m/>
    <n v="34.783333333333331"/>
  </r>
  <r>
    <x v="88"/>
    <s v="ORL"/>
    <s v="MIN"/>
    <s v="W"/>
    <d v="1899-12-30T21:44:00"/>
    <n v="6"/>
    <n v="11"/>
    <n v="0.54500000000000004"/>
    <n v="0"/>
    <n v="0"/>
    <m/>
    <n v="2"/>
    <n v="2"/>
    <n v="1"/>
    <n v="8"/>
    <n v="7"/>
    <n v="15"/>
    <n v="6"/>
    <n v="1"/>
    <n v="0"/>
    <n v="1"/>
    <n v="2"/>
    <n v="14"/>
    <n v="21"/>
    <n v="19.8"/>
    <d v="2026-04-08T00:00:00"/>
    <m/>
    <m/>
    <m/>
    <n v="21.733333333333334"/>
  </r>
  <r>
    <x v="451"/>
    <s v="SAS"/>
    <s v="POR"/>
    <s v="W"/>
    <d v="1899-12-31T10:33:00"/>
    <n v="10"/>
    <n v="20"/>
    <n v="0.5"/>
    <n v="3"/>
    <n v="6"/>
    <n v="0.5"/>
    <n v="2"/>
    <n v="3"/>
    <n v="0.66700000000000004"/>
    <n v="1"/>
    <n v="4"/>
    <n v="5"/>
    <n v="7"/>
    <n v="3"/>
    <n v="0"/>
    <n v="4"/>
    <n v="3"/>
    <n v="25"/>
    <n v="-3"/>
    <n v="19.2"/>
    <d v="2026-04-08T00:00:00"/>
    <m/>
    <m/>
    <m/>
    <n v="34.550000000000004"/>
  </r>
  <r>
    <x v="109"/>
    <s v="POR"/>
    <s v="SAS"/>
    <s v="L"/>
    <d v="1899-12-31T15:57:00"/>
    <n v="7"/>
    <n v="12"/>
    <n v="0.58299999999999996"/>
    <n v="4"/>
    <n v="8"/>
    <n v="0.5"/>
    <n v="0"/>
    <n v="0"/>
    <m/>
    <n v="1"/>
    <n v="3"/>
    <n v="4"/>
    <n v="6"/>
    <n v="3"/>
    <n v="1"/>
    <n v="2"/>
    <n v="2"/>
    <n v="18"/>
    <n v="7"/>
    <n v="19.100000000000001"/>
    <d v="2026-04-08T00:00:00"/>
    <m/>
    <m/>
    <m/>
    <n v="39.950000000000003"/>
  </r>
  <r>
    <x v="247"/>
    <s v="DAL"/>
    <s v="PHO"/>
    <s v="L"/>
    <d v="1899-12-31T02:17:00"/>
    <n v="8"/>
    <n v="11"/>
    <n v="0.72699999999999998"/>
    <n v="3"/>
    <n v="6"/>
    <n v="0.5"/>
    <n v="1"/>
    <n v="2"/>
    <n v="0.5"/>
    <n v="4"/>
    <n v="4"/>
    <n v="8"/>
    <n v="2"/>
    <n v="0"/>
    <n v="1"/>
    <n v="2"/>
    <n v="2"/>
    <n v="20"/>
    <n v="-6"/>
    <n v="18.399999999999999"/>
    <d v="2026-04-08T00:00:00"/>
    <m/>
    <m/>
    <m/>
    <n v="26.283333333333331"/>
  </r>
  <r>
    <x v="129"/>
    <s v="POR"/>
    <s v="SAS"/>
    <s v="L"/>
    <d v="1899-12-31T13:32:00"/>
    <n v="13"/>
    <n v="21"/>
    <n v="0.61899999999999999"/>
    <n v="1"/>
    <n v="3"/>
    <n v="0.33300000000000002"/>
    <n v="2"/>
    <n v="4"/>
    <n v="0.5"/>
    <n v="2"/>
    <n v="4"/>
    <n v="6"/>
    <n v="6"/>
    <n v="0"/>
    <n v="0"/>
    <n v="6"/>
    <n v="3"/>
    <n v="29"/>
    <n v="7"/>
    <n v="18.3"/>
    <d v="2026-04-08T00:00:00"/>
    <m/>
    <m/>
    <m/>
    <n v="37.533333333333331"/>
  </r>
  <r>
    <x v="421"/>
    <s v="OKC"/>
    <s v="LAC"/>
    <s v="W"/>
    <d v="1899-12-30T22:51:00"/>
    <n v="6"/>
    <n v="9"/>
    <n v="0.66700000000000004"/>
    <n v="4"/>
    <n v="7"/>
    <n v="0.57099999999999995"/>
    <n v="5"/>
    <n v="5"/>
    <n v="1"/>
    <n v="0"/>
    <n v="2"/>
    <n v="2"/>
    <n v="2"/>
    <n v="0"/>
    <n v="0"/>
    <n v="0"/>
    <n v="2"/>
    <n v="21"/>
    <n v="10"/>
    <n v="18.3"/>
    <d v="2026-04-08T00:00:00"/>
    <m/>
    <m/>
    <m/>
    <n v="22.849999999999998"/>
  </r>
  <r>
    <x v="152"/>
    <s v="POR"/>
    <s v="SAS"/>
    <s v="L"/>
    <d v="1899-12-31T04:17:00"/>
    <n v="4"/>
    <n v="7"/>
    <n v="0.57099999999999995"/>
    <n v="3"/>
    <n v="5"/>
    <n v="0.6"/>
    <n v="0"/>
    <n v="0"/>
    <m/>
    <n v="3"/>
    <n v="8"/>
    <n v="11"/>
    <n v="5"/>
    <n v="1"/>
    <n v="3"/>
    <n v="0"/>
    <n v="2"/>
    <n v="11"/>
    <n v="-4"/>
    <n v="18"/>
    <d v="2026-04-08T00:00:00"/>
    <m/>
    <m/>
    <m/>
    <n v="28.283333333333331"/>
  </r>
  <r>
    <x v="545"/>
    <s v="DAL"/>
    <s v="PHO"/>
    <s v="L"/>
    <d v="1899-12-31T05:20:00"/>
    <n v="8"/>
    <n v="12"/>
    <n v="0.66700000000000004"/>
    <n v="5"/>
    <n v="8"/>
    <n v="0.625"/>
    <n v="2"/>
    <n v="2"/>
    <n v="1"/>
    <n v="0"/>
    <n v="1"/>
    <n v="1"/>
    <n v="1"/>
    <n v="0"/>
    <n v="1"/>
    <n v="0"/>
    <n v="4"/>
    <n v="23"/>
    <n v="8"/>
    <n v="17.899999999999999"/>
    <d v="2026-04-08T00:00:00"/>
    <m/>
    <m/>
    <m/>
    <n v="29.333333333333336"/>
  </r>
  <r>
    <x v="246"/>
    <s v="MIL"/>
    <s v="DET"/>
    <s v="L"/>
    <d v="1899-12-31T14:32:00"/>
    <n v="3"/>
    <n v="6"/>
    <n v="0.5"/>
    <n v="0"/>
    <n v="0"/>
    <m/>
    <n v="5"/>
    <n v="8"/>
    <n v="0.625"/>
    <n v="6"/>
    <n v="5"/>
    <n v="11"/>
    <n v="10"/>
    <n v="2"/>
    <n v="0"/>
    <n v="2"/>
    <n v="4"/>
    <n v="11"/>
    <n v="-20"/>
    <n v="17.899999999999999"/>
    <d v="2026-04-08T00:00:00"/>
    <m/>
    <m/>
    <m/>
    <n v="38.533333333333331"/>
  </r>
  <r>
    <x v="3"/>
    <s v="OKC"/>
    <s v="LAC"/>
    <s v="W"/>
    <d v="1899-12-31T06:17:00"/>
    <n v="9"/>
    <n v="17"/>
    <n v="0.52900000000000003"/>
    <n v="2"/>
    <n v="6"/>
    <n v="0.33300000000000002"/>
    <n v="0"/>
    <n v="1"/>
    <n v="0"/>
    <n v="0"/>
    <n v="1"/>
    <n v="1"/>
    <n v="11"/>
    <n v="1"/>
    <n v="1"/>
    <n v="3"/>
    <n v="1"/>
    <n v="20"/>
    <n v="10"/>
    <n v="17.600000000000001"/>
    <d v="2026-04-08T00:00:00"/>
    <m/>
    <m/>
    <m/>
    <n v="30.283333333333335"/>
  </r>
  <r>
    <x v="300"/>
    <s v="SAS"/>
    <s v="POR"/>
    <s v="W"/>
    <d v="1899-12-31T00:42:00"/>
    <n v="6"/>
    <n v="9"/>
    <n v="0.66700000000000004"/>
    <n v="5"/>
    <n v="6"/>
    <n v="0.83299999999999996"/>
    <n v="0"/>
    <n v="0"/>
    <m/>
    <n v="3"/>
    <n v="2"/>
    <n v="5"/>
    <n v="4"/>
    <n v="1"/>
    <n v="0"/>
    <n v="1"/>
    <n v="3"/>
    <n v="17"/>
    <n v="6"/>
    <n v="17.399999999999999"/>
    <d v="2026-04-08T00:00:00"/>
    <m/>
    <m/>
    <m/>
    <n v="24.699999999999996"/>
  </r>
  <r>
    <x v="103"/>
    <s v="SAS"/>
    <s v="POR"/>
    <s v="W"/>
    <d v="1899-12-31T04:55:00"/>
    <n v="8"/>
    <n v="15"/>
    <n v="0.53300000000000003"/>
    <n v="0"/>
    <n v="3"/>
    <n v="0"/>
    <n v="4"/>
    <n v="5"/>
    <n v="0.8"/>
    <n v="4"/>
    <n v="4"/>
    <n v="8"/>
    <n v="1"/>
    <n v="2"/>
    <n v="1"/>
    <n v="2"/>
    <n v="1"/>
    <n v="20"/>
    <n v="13"/>
    <n v="17.3"/>
    <d v="2026-04-08T00:00:00"/>
    <m/>
    <m/>
    <m/>
    <n v="28.916666666666668"/>
  </r>
  <r>
    <x v="190"/>
    <s v="MIL"/>
    <s v="DET"/>
    <s v="L"/>
    <d v="1899-12-31T08:49:00"/>
    <n v="8"/>
    <n v="19"/>
    <n v="0.42099999999999999"/>
    <n v="1"/>
    <n v="6"/>
    <n v="0.16700000000000001"/>
    <n v="6"/>
    <n v="6"/>
    <n v="1"/>
    <n v="1"/>
    <n v="1"/>
    <n v="2"/>
    <n v="6"/>
    <n v="2"/>
    <n v="1"/>
    <n v="3"/>
    <n v="2"/>
    <n v="23"/>
    <n v="-10"/>
    <n v="17"/>
    <d v="2026-04-08T00:00:00"/>
    <m/>
    <m/>
    <m/>
    <n v="32.816666666666663"/>
  </r>
  <r>
    <x v="228"/>
    <s v="SAS"/>
    <s v="POR"/>
    <s v="W"/>
    <d v="1899-12-31T02:01:00"/>
    <n v="5"/>
    <n v="6"/>
    <n v="0.83299999999999996"/>
    <n v="0"/>
    <n v="0"/>
    <m/>
    <n v="0"/>
    <n v="0"/>
    <m/>
    <n v="1"/>
    <n v="4"/>
    <n v="5"/>
    <n v="6"/>
    <n v="2"/>
    <n v="1"/>
    <n v="0"/>
    <n v="0"/>
    <n v="10"/>
    <n v="5"/>
    <n v="16.600000000000001"/>
    <d v="2026-04-08T00:00:00"/>
    <m/>
    <m/>
    <m/>
    <n v="26.016666666666666"/>
  </r>
  <r>
    <x v="482"/>
    <s v="OKC"/>
    <s v="LAC"/>
    <s v="W"/>
    <d v="1899-12-31T08:21:00"/>
    <n v="7"/>
    <n v="12"/>
    <n v="0.58299999999999996"/>
    <n v="0"/>
    <n v="1"/>
    <n v="0"/>
    <n v="4"/>
    <n v="4"/>
    <n v="1"/>
    <n v="1"/>
    <n v="5"/>
    <n v="6"/>
    <n v="6"/>
    <n v="2"/>
    <n v="0"/>
    <n v="3"/>
    <n v="3"/>
    <n v="18"/>
    <n v="13"/>
    <n v="16.600000000000001"/>
    <d v="2026-04-08T00:00:00"/>
    <m/>
    <m/>
    <m/>
    <n v="32.35"/>
  </r>
  <r>
    <x v="7"/>
    <s v="ATL"/>
    <s v="CLE"/>
    <s v="L"/>
    <d v="1899-12-31T06:29:00"/>
    <n v="11"/>
    <n v="20"/>
    <n v="0.55000000000000004"/>
    <n v="2"/>
    <n v="7"/>
    <n v="0.28599999999999998"/>
    <n v="0"/>
    <n v="1"/>
    <n v="0"/>
    <n v="1"/>
    <n v="5"/>
    <n v="6"/>
    <n v="3"/>
    <n v="0"/>
    <n v="0"/>
    <n v="1"/>
    <n v="2"/>
    <n v="24"/>
    <n v="9"/>
    <n v="16.5"/>
    <d v="2026-04-08T00:00:00"/>
    <m/>
    <m/>
    <m/>
    <n v="30.483333333333334"/>
  </r>
  <r>
    <x v="309"/>
    <s v="DET"/>
    <s v="MIL"/>
    <s v="W"/>
    <d v="1899-12-31T00:23:00"/>
    <n v="8"/>
    <n v="13"/>
    <n v="0.61499999999999999"/>
    <n v="4"/>
    <n v="8"/>
    <n v="0.5"/>
    <n v="0"/>
    <n v="0"/>
    <m/>
    <n v="0"/>
    <n v="1"/>
    <n v="1"/>
    <n v="3"/>
    <n v="1"/>
    <n v="0"/>
    <n v="1"/>
    <n v="1"/>
    <n v="20"/>
    <n v="6"/>
    <n v="16.100000000000001"/>
    <d v="2026-04-08T00:00:00"/>
    <m/>
    <m/>
    <m/>
    <n v="24.383333333333333"/>
  </r>
  <r>
    <x v="184"/>
    <s v="DAL"/>
    <s v="PHO"/>
    <s v="L"/>
    <d v="1899-12-31T08:50:00"/>
    <n v="5"/>
    <n v="11"/>
    <n v="0.45500000000000002"/>
    <n v="4"/>
    <n v="9"/>
    <n v="0.44400000000000001"/>
    <n v="4"/>
    <n v="4"/>
    <n v="1"/>
    <n v="0"/>
    <n v="2"/>
    <n v="2"/>
    <n v="2"/>
    <n v="1"/>
    <n v="1"/>
    <n v="0"/>
    <n v="0"/>
    <n v="18"/>
    <n v="4"/>
    <n v="16"/>
    <d v="2026-04-08T00:00:00"/>
    <m/>
    <m/>
    <m/>
    <n v="32.833333333333336"/>
  </r>
  <r>
    <x v="114"/>
    <s v="MEM"/>
    <s v="DEN"/>
    <s v="L"/>
    <d v="1899-12-30T21:54:00"/>
    <n v="6"/>
    <n v="8"/>
    <n v="0.75"/>
    <n v="2"/>
    <n v="3"/>
    <n v="0.66700000000000004"/>
    <n v="2"/>
    <n v="2"/>
    <n v="1"/>
    <n v="2"/>
    <n v="4"/>
    <n v="6"/>
    <n v="1"/>
    <n v="1"/>
    <n v="1"/>
    <n v="1"/>
    <n v="3"/>
    <n v="16"/>
    <n v="14"/>
    <n v="15.6"/>
    <d v="2026-04-08T00:00:00"/>
    <m/>
    <m/>
    <m/>
    <n v="21.9"/>
  </r>
  <r>
    <x v="188"/>
    <s v="MIN"/>
    <s v="ORL"/>
    <s v="L"/>
    <d v="1899-12-31T00:06:00"/>
    <n v="6"/>
    <n v="11"/>
    <n v="0.54500000000000004"/>
    <n v="1"/>
    <n v="5"/>
    <n v="0.2"/>
    <n v="2"/>
    <n v="3"/>
    <n v="0.66700000000000004"/>
    <n v="1"/>
    <n v="4"/>
    <n v="5"/>
    <n v="2"/>
    <n v="3"/>
    <n v="2"/>
    <n v="1"/>
    <n v="1"/>
    <n v="15"/>
    <n v="4"/>
    <n v="15.6"/>
    <d v="2026-04-08T00:00:00"/>
    <m/>
    <m/>
    <m/>
    <n v="24.1"/>
  </r>
  <r>
    <x v="261"/>
    <s v="LAC"/>
    <s v="OKC"/>
    <s v="L"/>
    <d v="1899-12-30T23:32:00"/>
    <n v="5"/>
    <n v="8"/>
    <n v="0.625"/>
    <n v="3"/>
    <n v="4"/>
    <n v="0.75"/>
    <n v="4"/>
    <n v="4"/>
    <n v="1"/>
    <n v="0"/>
    <n v="2"/>
    <n v="2"/>
    <n v="1"/>
    <n v="2"/>
    <n v="1"/>
    <n v="1"/>
    <n v="2"/>
    <n v="17"/>
    <n v="2"/>
    <n v="15.6"/>
    <d v="2026-04-08T00:00:00"/>
    <m/>
    <m/>
    <m/>
    <n v="23.533333333333331"/>
  </r>
  <r>
    <x v="76"/>
    <s v="DET"/>
    <s v="MIL"/>
    <s v="W"/>
    <d v="1899-12-30T21:41:00"/>
    <n v="6"/>
    <n v="10"/>
    <n v="0.6"/>
    <n v="3"/>
    <n v="4"/>
    <n v="0.75"/>
    <n v="3"/>
    <n v="3"/>
    <n v="1"/>
    <n v="1"/>
    <n v="2"/>
    <n v="3"/>
    <n v="2"/>
    <n v="2"/>
    <n v="1"/>
    <n v="1"/>
    <n v="6"/>
    <n v="18"/>
    <n v="22"/>
    <n v="15.4"/>
    <d v="2026-04-08T00:00:00"/>
    <m/>
    <m/>
    <m/>
    <n v="21.683333333333334"/>
  </r>
  <r>
    <x v="210"/>
    <s v="ATL"/>
    <s v="CLE"/>
    <s v="L"/>
    <d v="1899-12-31T15:14:00"/>
    <n v="10"/>
    <n v="19"/>
    <n v="0.52600000000000002"/>
    <n v="4"/>
    <n v="9"/>
    <n v="0.44400000000000001"/>
    <n v="1"/>
    <n v="1"/>
    <n v="1"/>
    <n v="0"/>
    <n v="4"/>
    <n v="4"/>
    <n v="2"/>
    <n v="2"/>
    <n v="0"/>
    <n v="4"/>
    <n v="3"/>
    <n v="25"/>
    <n v="-13"/>
    <n v="15.1"/>
    <d v="2026-04-08T00:00:00"/>
    <m/>
    <m/>
    <m/>
    <n v="39.233333333333334"/>
  </r>
  <r>
    <x v="325"/>
    <s v="DEN"/>
    <s v="MEM"/>
    <s v="W"/>
    <d v="1899-12-31T05:43:00"/>
    <n v="8"/>
    <n v="12"/>
    <n v="0.66700000000000004"/>
    <n v="2"/>
    <n v="4"/>
    <n v="0.5"/>
    <n v="0"/>
    <n v="0"/>
    <m/>
    <n v="1"/>
    <n v="2"/>
    <n v="3"/>
    <n v="2"/>
    <n v="1"/>
    <n v="0"/>
    <n v="1"/>
    <n v="1"/>
    <n v="18"/>
    <n v="7"/>
    <n v="15.1"/>
    <d v="2026-04-08T00:00:00"/>
    <m/>
    <m/>
    <m/>
    <n v="29.716666666666665"/>
  </r>
  <r>
    <x v="94"/>
    <s v="DET"/>
    <s v="MIL"/>
    <s v="W"/>
    <d v="1899-12-31T00:24:00"/>
    <n v="4"/>
    <n v="6"/>
    <n v="0.66700000000000004"/>
    <n v="0"/>
    <n v="1"/>
    <n v="0"/>
    <n v="2"/>
    <n v="2"/>
    <n v="1"/>
    <n v="1"/>
    <n v="3"/>
    <n v="4"/>
    <n v="4"/>
    <n v="2"/>
    <n v="2"/>
    <n v="0"/>
    <n v="1"/>
    <n v="10"/>
    <n v="3"/>
    <n v="14.8"/>
    <d v="2026-04-08T00:00:00"/>
    <m/>
    <m/>
    <m/>
    <n v="24.4"/>
  </r>
  <r>
    <x v="81"/>
    <s v="ATL"/>
    <s v="CLE"/>
    <s v="L"/>
    <d v="1899-12-31T08:53:00"/>
    <n v="7"/>
    <n v="10"/>
    <n v="0.7"/>
    <n v="1"/>
    <n v="2"/>
    <n v="0.5"/>
    <n v="3"/>
    <n v="4"/>
    <n v="0.75"/>
    <n v="2"/>
    <n v="3"/>
    <n v="5"/>
    <n v="0"/>
    <n v="0"/>
    <n v="1"/>
    <n v="1"/>
    <n v="2"/>
    <n v="18"/>
    <n v="-33"/>
    <n v="14.6"/>
    <d v="2026-04-08T00:00:00"/>
    <m/>
    <m/>
    <m/>
    <n v="32.883333333333333"/>
  </r>
  <r>
    <x v="455"/>
    <s v="LAC"/>
    <s v="OKC"/>
    <s v="L"/>
    <d v="1899-12-31T05:38:00"/>
    <n v="6"/>
    <n v="11"/>
    <n v="0.54500000000000004"/>
    <n v="1"/>
    <n v="4"/>
    <n v="0.25"/>
    <n v="3"/>
    <n v="4"/>
    <n v="0.75"/>
    <n v="0"/>
    <n v="3"/>
    <n v="3"/>
    <n v="6"/>
    <n v="0"/>
    <n v="0"/>
    <n v="1"/>
    <n v="1"/>
    <n v="16"/>
    <n v="-6"/>
    <n v="14"/>
    <d v="2026-04-08T00:00:00"/>
    <m/>
    <m/>
    <m/>
    <n v="29.633333333333333"/>
  </r>
  <r>
    <x v="98"/>
    <s v="DET"/>
    <s v="MIL"/>
    <s v="W"/>
    <d v="1899-12-31T01:41:00"/>
    <n v="6"/>
    <n v="11"/>
    <n v="0.54500000000000004"/>
    <n v="1"/>
    <n v="2"/>
    <n v="0.5"/>
    <n v="0"/>
    <n v="0"/>
    <m/>
    <n v="0"/>
    <n v="5"/>
    <n v="5"/>
    <n v="10"/>
    <n v="1"/>
    <n v="1"/>
    <n v="3"/>
    <n v="3"/>
    <n v="13"/>
    <n v="12"/>
    <n v="13.7"/>
    <d v="2026-04-08T00:00:00"/>
    <m/>
    <m/>
    <m/>
    <n v="25.683333333333337"/>
  </r>
  <r>
    <x v="136"/>
    <s v="PHO"/>
    <s v="DAL"/>
    <s v="W"/>
    <d v="1899-12-30T23:11:00"/>
    <n v="5"/>
    <n v="7"/>
    <n v="0.71399999999999997"/>
    <n v="4"/>
    <n v="6"/>
    <n v="0.66700000000000004"/>
    <n v="0"/>
    <n v="0"/>
    <m/>
    <n v="1"/>
    <n v="3"/>
    <n v="4"/>
    <n v="1"/>
    <n v="0"/>
    <n v="1"/>
    <n v="0"/>
    <n v="1"/>
    <n v="14"/>
    <n v="-3"/>
    <n v="13.7"/>
    <d v="2026-04-08T00:00:00"/>
    <m/>
    <m/>
    <m/>
    <n v="23.183333333333334"/>
  </r>
  <r>
    <x v="522"/>
    <s v="POR"/>
    <s v="SAS"/>
    <s v="L"/>
    <d v="1899-12-31T14:03:00"/>
    <n v="7"/>
    <n v="20"/>
    <n v="0.35"/>
    <n v="3"/>
    <n v="9"/>
    <n v="0.33300000000000002"/>
    <n v="3"/>
    <n v="4"/>
    <n v="0.75"/>
    <n v="0"/>
    <n v="3"/>
    <n v="3"/>
    <n v="2"/>
    <n v="3"/>
    <n v="1"/>
    <n v="1"/>
    <n v="0"/>
    <n v="20"/>
    <n v="-7"/>
    <n v="13.4"/>
    <d v="2026-04-08T00:00:00"/>
    <m/>
    <m/>
    <m/>
    <n v="38.049999999999997"/>
  </r>
  <r>
    <x v="108"/>
    <s v="ORL"/>
    <s v="MIN"/>
    <s v="W"/>
    <d v="1899-12-31T05:42:00"/>
    <n v="7"/>
    <n v="13"/>
    <n v="0.53800000000000003"/>
    <n v="1"/>
    <n v="4"/>
    <n v="0.25"/>
    <n v="3"/>
    <n v="3"/>
    <n v="1"/>
    <n v="1"/>
    <n v="3"/>
    <n v="4"/>
    <n v="6"/>
    <n v="1"/>
    <n v="0"/>
    <n v="4"/>
    <n v="3"/>
    <n v="18"/>
    <n v="22"/>
    <n v="13.3"/>
    <d v="2026-04-08T00:00:00"/>
    <m/>
    <m/>
    <m/>
    <n v="29.700000000000003"/>
  </r>
  <r>
    <x v="320"/>
    <s v="DEN"/>
    <s v="MEM"/>
    <s v="W"/>
    <d v="1899-12-31T02:06:00"/>
    <n v="5"/>
    <n v="7"/>
    <n v="0.71399999999999997"/>
    <n v="0"/>
    <n v="1"/>
    <n v="0"/>
    <n v="3"/>
    <n v="5"/>
    <n v="0.6"/>
    <n v="1"/>
    <n v="6"/>
    <n v="7"/>
    <n v="2"/>
    <n v="2"/>
    <n v="1"/>
    <n v="1"/>
    <n v="4"/>
    <n v="13"/>
    <n v="4"/>
    <n v="13.3"/>
    <d v="2026-04-08T00:00:00"/>
    <m/>
    <m/>
    <m/>
    <n v="26.099999999999998"/>
  </r>
  <r>
    <x v="572"/>
    <s v="MEM"/>
    <s v="DEN"/>
    <s v="L"/>
    <d v="1899-12-31T14:49:00"/>
    <n v="3"/>
    <n v="10"/>
    <n v="0.3"/>
    <n v="2"/>
    <n v="6"/>
    <n v="0.33300000000000002"/>
    <n v="4"/>
    <n v="4"/>
    <n v="1"/>
    <n v="2"/>
    <n v="4"/>
    <n v="6"/>
    <n v="5"/>
    <n v="2"/>
    <n v="0"/>
    <n v="1"/>
    <n v="1"/>
    <n v="12"/>
    <n v="-18"/>
    <n v="12.9"/>
    <d v="2026-04-08T00:00:00"/>
    <m/>
    <m/>
    <m/>
    <n v="38.816666666666663"/>
  </r>
  <r>
    <x v="216"/>
    <s v="CLE"/>
    <s v="ATL"/>
    <s v="W"/>
    <d v="1899-12-31T05:07:00"/>
    <n v="4"/>
    <n v="9"/>
    <n v="0.44400000000000001"/>
    <n v="0"/>
    <n v="0"/>
    <m/>
    <n v="8"/>
    <n v="11"/>
    <n v="0.72699999999999998"/>
    <n v="2"/>
    <n v="6"/>
    <n v="8"/>
    <n v="0"/>
    <n v="2"/>
    <n v="0"/>
    <n v="3"/>
    <n v="0"/>
    <n v="16"/>
    <n v="3"/>
    <n v="12.3"/>
    <d v="2026-04-08T00:00:00"/>
    <m/>
    <m/>
    <m/>
    <n v="29.116666666666667"/>
  </r>
  <r>
    <x v="425"/>
    <s v="MIN"/>
    <s v="ORL"/>
    <s v="L"/>
    <d v="1899-12-30T23:52:00"/>
    <n v="3"/>
    <n v="5"/>
    <n v="0.6"/>
    <n v="0"/>
    <n v="1"/>
    <n v="0"/>
    <n v="2"/>
    <n v="2"/>
    <n v="1"/>
    <n v="3"/>
    <n v="4"/>
    <n v="7"/>
    <n v="2"/>
    <n v="2"/>
    <n v="2"/>
    <n v="1"/>
    <n v="2"/>
    <n v="8"/>
    <n v="-25"/>
    <n v="12"/>
    <d v="2026-04-08T00:00:00"/>
    <m/>
    <m/>
    <m/>
    <n v="23.866666666666667"/>
  </r>
  <r>
    <x v="281"/>
    <s v="DAL"/>
    <s v="PHO"/>
    <s v="L"/>
    <d v="1899-12-30T21:43:00"/>
    <n v="4"/>
    <n v="5"/>
    <n v="0.8"/>
    <n v="0"/>
    <n v="0"/>
    <m/>
    <n v="3"/>
    <n v="4"/>
    <n v="0.75"/>
    <n v="3"/>
    <n v="6"/>
    <n v="9"/>
    <n v="0"/>
    <n v="0"/>
    <n v="1"/>
    <n v="1"/>
    <n v="1"/>
    <n v="11"/>
    <n v="1"/>
    <n v="11.9"/>
    <d v="2026-04-08T00:00:00"/>
    <m/>
    <m/>
    <m/>
    <n v="21.716666666666669"/>
  </r>
  <r>
    <x v="250"/>
    <s v="ATL"/>
    <s v="CLE"/>
    <s v="L"/>
    <d v="1899-12-31T09:03:00"/>
    <n v="5"/>
    <n v="11"/>
    <n v="0.45500000000000002"/>
    <n v="1"/>
    <n v="3"/>
    <n v="0.33300000000000002"/>
    <n v="1"/>
    <n v="2"/>
    <n v="0.5"/>
    <n v="1"/>
    <n v="6"/>
    <n v="7"/>
    <n v="6"/>
    <n v="2"/>
    <n v="1"/>
    <n v="1"/>
    <n v="6"/>
    <n v="12"/>
    <n v="-5"/>
    <n v="11.9"/>
    <d v="2026-04-08T00:00:00"/>
    <m/>
    <m/>
    <m/>
    <n v="33.050000000000004"/>
  </r>
  <r>
    <x v="185"/>
    <s v="LAC"/>
    <s v="OKC"/>
    <s v="L"/>
    <d v="1899-12-31T06:00:00"/>
    <n v="8"/>
    <n v="18"/>
    <n v="0.44400000000000001"/>
    <n v="2"/>
    <n v="5"/>
    <n v="0.4"/>
    <n v="2"/>
    <n v="4"/>
    <n v="0.5"/>
    <n v="1"/>
    <n v="7"/>
    <n v="8"/>
    <n v="3"/>
    <n v="1"/>
    <n v="0"/>
    <n v="3"/>
    <n v="2"/>
    <n v="20"/>
    <n v="-10"/>
    <n v="11.9"/>
    <d v="2026-04-08T00:00:00"/>
    <m/>
    <m/>
    <m/>
    <n v="30"/>
  </r>
  <r>
    <x v="117"/>
    <s v="MEM"/>
    <s v="DEN"/>
    <s v="L"/>
    <d v="1899-12-30T21:54:00"/>
    <n v="5"/>
    <n v="10"/>
    <n v="0.5"/>
    <n v="2"/>
    <n v="5"/>
    <n v="0.4"/>
    <n v="3"/>
    <n v="3"/>
    <n v="1"/>
    <n v="0"/>
    <n v="2"/>
    <n v="2"/>
    <n v="3"/>
    <n v="0"/>
    <n v="0"/>
    <n v="1"/>
    <n v="0"/>
    <n v="15"/>
    <n v="14"/>
    <n v="11.7"/>
    <d v="2026-04-08T00:00:00"/>
    <m/>
    <m/>
    <m/>
    <n v="21.9"/>
  </r>
  <r>
    <x v="119"/>
    <s v="LAC"/>
    <s v="OKC"/>
    <s v="L"/>
    <d v="1899-12-31T03:27:00"/>
    <n v="5"/>
    <n v="11"/>
    <n v="0.45500000000000002"/>
    <n v="1"/>
    <n v="3"/>
    <n v="0.33300000000000002"/>
    <n v="1"/>
    <n v="3"/>
    <n v="0.33300000000000002"/>
    <n v="5"/>
    <n v="4"/>
    <n v="9"/>
    <n v="3"/>
    <n v="3"/>
    <n v="0"/>
    <n v="3"/>
    <n v="2"/>
    <n v="12"/>
    <n v="-16"/>
    <n v="11.5"/>
    <d v="2026-04-08T00:00:00"/>
    <m/>
    <m/>
    <m/>
    <n v="27.450000000000003"/>
  </r>
  <r>
    <x v="153"/>
    <s v="CLE"/>
    <s v="ATL"/>
    <s v="W"/>
    <d v="1899-12-30T21:15:00"/>
    <n v="3"/>
    <n v="4"/>
    <n v="0.75"/>
    <n v="2"/>
    <n v="3"/>
    <n v="0.66700000000000004"/>
    <n v="0"/>
    <n v="0"/>
    <m/>
    <n v="2"/>
    <n v="2"/>
    <n v="4"/>
    <n v="2"/>
    <n v="1"/>
    <n v="1"/>
    <n v="0"/>
    <n v="0"/>
    <n v="8"/>
    <n v="12"/>
    <n v="11.5"/>
    <d v="2026-04-08T00:00:00"/>
    <m/>
    <m/>
    <m/>
    <n v="21.25"/>
  </r>
  <r>
    <x v="132"/>
    <s v="MIL"/>
    <s v="DET"/>
    <s v="L"/>
    <d v="1899-12-31T03:35:00"/>
    <n v="5"/>
    <n v="10"/>
    <n v="0.5"/>
    <n v="5"/>
    <n v="8"/>
    <n v="0.625"/>
    <n v="0"/>
    <n v="0"/>
    <m/>
    <n v="0"/>
    <n v="2"/>
    <n v="2"/>
    <n v="2"/>
    <n v="0"/>
    <n v="1"/>
    <n v="1"/>
    <n v="1"/>
    <n v="15"/>
    <n v="-7"/>
    <n v="11.3"/>
    <d v="2026-04-08T00:00:00"/>
    <m/>
    <m/>
    <m/>
    <n v="27.583333333333336"/>
  </r>
  <r>
    <x v="436"/>
    <s v="ORL"/>
    <s v="MIN"/>
    <s v="W"/>
    <d v="1899-12-30T15:20:00"/>
    <n v="4"/>
    <n v="4"/>
    <n v="1"/>
    <n v="3"/>
    <n v="3"/>
    <n v="1"/>
    <n v="0"/>
    <n v="0"/>
    <m/>
    <n v="0"/>
    <n v="0"/>
    <n v="0"/>
    <n v="2"/>
    <n v="0"/>
    <n v="0"/>
    <n v="0"/>
    <n v="0"/>
    <n v="11"/>
    <n v="7"/>
    <n v="11.2"/>
    <d v="2026-04-08T00:00:00"/>
    <m/>
    <m/>
    <m/>
    <n v="15.333333333333332"/>
  </r>
  <r>
    <x v="124"/>
    <s v="ORL"/>
    <s v="MIN"/>
    <s v="W"/>
    <d v="1899-12-30T19:42:00"/>
    <n v="5"/>
    <n v="9"/>
    <n v="0.55600000000000005"/>
    <n v="2"/>
    <n v="5"/>
    <n v="0.4"/>
    <n v="0"/>
    <n v="0"/>
    <m/>
    <n v="2"/>
    <n v="0"/>
    <n v="2"/>
    <n v="2"/>
    <n v="0"/>
    <n v="1"/>
    <n v="0"/>
    <n v="0"/>
    <n v="12"/>
    <n v="0"/>
    <n v="11.2"/>
    <d v="2026-04-08T00:00:00"/>
    <m/>
    <m/>
    <m/>
    <n v="19.7"/>
  </r>
  <r>
    <x v="332"/>
    <s v="MIL"/>
    <s v="DET"/>
    <s v="L"/>
    <d v="1899-12-31T02:43:00"/>
    <n v="6"/>
    <n v="13"/>
    <n v="0.46200000000000002"/>
    <n v="4"/>
    <n v="8"/>
    <n v="0.5"/>
    <n v="1"/>
    <n v="2"/>
    <n v="0.5"/>
    <n v="2"/>
    <n v="3"/>
    <n v="5"/>
    <n v="4"/>
    <n v="0"/>
    <n v="0"/>
    <n v="3"/>
    <n v="2"/>
    <n v="17"/>
    <n v="-20"/>
    <n v="11.2"/>
    <d v="2026-04-08T00:00:00"/>
    <m/>
    <m/>
    <m/>
    <n v="26.716666666666665"/>
  </r>
  <r>
    <x v="89"/>
    <s v="CLE"/>
    <s v="ATL"/>
    <s v="W"/>
    <d v="1899-12-31T09:51:00"/>
    <n v="6"/>
    <n v="23"/>
    <n v="0.26100000000000001"/>
    <n v="4"/>
    <n v="10"/>
    <n v="0.4"/>
    <n v="5"/>
    <n v="5"/>
    <n v="1"/>
    <n v="1"/>
    <n v="4"/>
    <n v="5"/>
    <n v="4"/>
    <n v="2"/>
    <n v="0"/>
    <n v="2"/>
    <n v="2"/>
    <n v="21"/>
    <n v="1"/>
    <n v="11.2"/>
    <d v="2026-04-08T00:00:00"/>
    <m/>
    <m/>
    <m/>
    <n v="33.85"/>
  </r>
  <r>
    <x v="102"/>
    <s v="ORL"/>
    <s v="MIN"/>
    <s v="W"/>
    <d v="1899-12-31T01:15:00"/>
    <n v="4"/>
    <n v="6"/>
    <n v="0.66700000000000004"/>
    <n v="3"/>
    <n v="5"/>
    <n v="0.6"/>
    <n v="0"/>
    <n v="0"/>
    <m/>
    <n v="0"/>
    <n v="0"/>
    <n v="0"/>
    <n v="4"/>
    <n v="2"/>
    <n v="0"/>
    <n v="2"/>
    <n v="0"/>
    <n v="11"/>
    <n v="13"/>
    <n v="11.2"/>
    <d v="2026-04-08T00:00:00"/>
    <m/>
    <m/>
    <m/>
    <n v="25.25"/>
  </r>
  <r>
    <x v="174"/>
    <s v="LAC"/>
    <s v="OKC"/>
    <s v="L"/>
    <d v="1899-12-31T06:24:00"/>
    <n v="6"/>
    <n v="12"/>
    <n v="0.5"/>
    <n v="3"/>
    <n v="5"/>
    <n v="0.6"/>
    <n v="1"/>
    <n v="3"/>
    <n v="0.33300000000000002"/>
    <n v="1"/>
    <n v="5"/>
    <n v="6"/>
    <n v="3"/>
    <n v="0"/>
    <n v="0"/>
    <n v="1"/>
    <n v="4"/>
    <n v="16"/>
    <n v="-29"/>
    <n v="10.9"/>
    <d v="2026-04-08T00:00:00"/>
    <m/>
    <m/>
    <m/>
    <n v="30.4"/>
  </r>
  <r>
    <x v="575"/>
    <s v="MEM"/>
    <s v="DEN"/>
    <s v="L"/>
    <d v="1899-12-31T08:49:00"/>
    <n v="5"/>
    <n v="10"/>
    <n v="0.5"/>
    <n v="4"/>
    <n v="7"/>
    <n v="0.57099999999999995"/>
    <n v="1"/>
    <n v="4"/>
    <n v="0.25"/>
    <n v="0"/>
    <n v="0"/>
    <n v="0"/>
    <n v="2"/>
    <n v="1"/>
    <n v="0"/>
    <n v="0"/>
    <n v="1"/>
    <n v="15"/>
    <n v="-30"/>
    <n v="10.8"/>
    <d v="2026-04-08T00:00:00"/>
    <m/>
    <m/>
    <m/>
    <n v="32.816666666666663"/>
  </r>
  <r>
    <x v="323"/>
    <s v="DEN"/>
    <s v="MEM"/>
    <s v="W"/>
    <d v="1899-12-31T02:35:00"/>
    <n v="7"/>
    <n v="10"/>
    <n v="0.7"/>
    <n v="0"/>
    <n v="2"/>
    <n v="0"/>
    <n v="0"/>
    <n v="1"/>
    <n v="0"/>
    <n v="0"/>
    <n v="2"/>
    <n v="2"/>
    <n v="1"/>
    <n v="1"/>
    <n v="0"/>
    <n v="1"/>
    <n v="0"/>
    <n v="14"/>
    <n v="21"/>
    <n v="10.7"/>
    <d v="2026-04-08T00:00:00"/>
    <m/>
    <m/>
    <m/>
    <n v="26.583333333333332"/>
  </r>
  <r>
    <x v="256"/>
    <s v="DET"/>
    <s v="MIL"/>
    <s v="W"/>
    <d v="1899-12-30T09:39:00"/>
    <n v="4"/>
    <n v="4"/>
    <n v="1"/>
    <n v="0"/>
    <n v="0"/>
    <m/>
    <n v="2"/>
    <n v="3"/>
    <n v="0.66700000000000004"/>
    <n v="2"/>
    <n v="1"/>
    <n v="3"/>
    <n v="1"/>
    <n v="0"/>
    <n v="1"/>
    <n v="0"/>
    <n v="2"/>
    <n v="10"/>
    <n v="4"/>
    <n v="10.7"/>
    <d v="2026-04-08T00:00:00"/>
    <m/>
    <m/>
    <m/>
    <n v="9.65"/>
  </r>
  <r>
    <x v="99"/>
    <s v="MIN"/>
    <s v="ORL"/>
    <s v="L"/>
    <d v="1899-12-30T19:19:00"/>
    <n v="8"/>
    <n v="16"/>
    <n v="0.5"/>
    <n v="1"/>
    <n v="5"/>
    <n v="0.2"/>
    <n v="1"/>
    <n v="2"/>
    <n v="0.5"/>
    <n v="1"/>
    <n v="1"/>
    <n v="2"/>
    <n v="2"/>
    <n v="1"/>
    <n v="0"/>
    <n v="2"/>
    <n v="1"/>
    <n v="18"/>
    <n v="-13"/>
    <n v="10.6"/>
    <d v="2026-04-08T00:00:00"/>
    <m/>
    <m/>
    <m/>
    <n v="19.316666666666666"/>
  </r>
  <r>
    <x v="14"/>
    <s v="OKC"/>
    <s v="LAC"/>
    <s v="W"/>
    <d v="1899-12-30T19:31:00"/>
    <n v="4"/>
    <n v="5"/>
    <n v="0.8"/>
    <n v="0"/>
    <n v="0"/>
    <m/>
    <n v="2"/>
    <n v="2"/>
    <n v="1"/>
    <n v="2"/>
    <n v="5"/>
    <n v="7"/>
    <n v="1"/>
    <n v="0"/>
    <n v="1"/>
    <n v="0"/>
    <n v="5"/>
    <n v="10"/>
    <n v="14"/>
    <n v="10.4"/>
    <d v="2026-04-08T00:00:00"/>
    <m/>
    <m/>
    <m/>
    <n v="19.516666666666666"/>
  </r>
  <r>
    <x v="65"/>
    <s v="ORL"/>
    <s v="MIN"/>
    <s v="W"/>
    <d v="1899-12-30T21:37:00"/>
    <n v="7"/>
    <n v="13"/>
    <n v="0.53800000000000003"/>
    <n v="1"/>
    <n v="2"/>
    <n v="0.5"/>
    <n v="2"/>
    <n v="2"/>
    <n v="1"/>
    <n v="0"/>
    <n v="0"/>
    <n v="0"/>
    <n v="2"/>
    <n v="0"/>
    <n v="1"/>
    <n v="2"/>
    <n v="1"/>
    <n v="17"/>
    <n v="20"/>
    <n v="10.4"/>
    <d v="2026-04-08T00:00:00"/>
    <m/>
    <m/>
    <m/>
    <n v="21.616666666666667"/>
  </r>
  <r>
    <x v="319"/>
    <s v="DEN"/>
    <s v="MEM"/>
    <s v="W"/>
    <d v="1899-12-30T19:28:00"/>
    <n v="5"/>
    <n v="10"/>
    <n v="0.5"/>
    <n v="3"/>
    <n v="8"/>
    <n v="0.375"/>
    <n v="0"/>
    <n v="0"/>
    <m/>
    <n v="0"/>
    <n v="4"/>
    <n v="4"/>
    <n v="2"/>
    <n v="0"/>
    <n v="0"/>
    <n v="0"/>
    <n v="1"/>
    <n v="13"/>
    <n v="13"/>
    <n v="10.199999999999999"/>
    <d v="2026-04-08T00:00:00"/>
    <m/>
    <m/>
    <m/>
    <n v="19.466666666666669"/>
  </r>
  <r>
    <x v="197"/>
    <s v="DET"/>
    <s v="MIL"/>
    <s v="W"/>
    <d v="1899-12-30T19:38:00"/>
    <n v="2"/>
    <n v="4"/>
    <n v="0.5"/>
    <n v="1"/>
    <n v="2"/>
    <n v="0.5"/>
    <n v="2"/>
    <n v="2"/>
    <n v="1"/>
    <n v="0"/>
    <n v="3"/>
    <n v="3"/>
    <n v="4"/>
    <n v="1"/>
    <n v="2"/>
    <n v="1"/>
    <n v="0"/>
    <n v="7"/>
    <n v="17"/>
    <n v="10.1"/>
    <d v="2026-04-08T00:00:00"/>
    <m/>
    <m/>
    <m/>
    <n v="19.633333333333333"/>
  </r>
  <r>
    <x v="574"/>
    <s v="MEM"/>
    <s v="DEN"/>
    <s v="L"/>
    <d v="1899-12-31T12:38:00"/>
    <n v="6"/>
    <n v="12"/>
    <n v="0.5"/>
    <n v="3"/>
    <n v="8"/>
    <n v="0.375"/>
    <n v="1"/>
    <n v="1"/>
    <n v="1"/>
    <n v="3"/>
    <n v="3"/>
    <n v="6"/>
    <n v="1"/>
    <n v="0"/>
    <n v="0"/>
    <n v="2"/>
    <n v="4"/>
    <n v="16"/>
    <n v="-20"/>
    <n v="10.1"/>
    <d v="2026-04-08T00:00:00"/>
    <m/>
    <m/>
    <m/>
    <n v="36.633333333333333"/>
  </r>
  <r>
    <x v="564"/>
    <s v="MIL"/>
    <s v="DET"/>
    <s v="L"/>
    <d v="1899-12-31T00:31:00"/>
    <n v="6"/>
    <n v="9"/>
    <n v="0.66700000000000004"/>
    <n v="3"/>
    <n v="6"/>
    <n v="0.5"/>
    <n v="1"/>
    <n v="1"/>
    <n v="1"/>
    <n v="0"/>
    <n v="0"/>
    <n v="0"/>
    <n v="0"/>
    <n v="0"/>
    <n v="1"/>
    <n v="2"/>
    <n v="2"/>
    <n v="16"/>
    <n v="-11"/>
    <n v="10"/>
    <d v="2026-04-08T00:00:00"/>
    <m/>
    <m/>
    <m/>
    <n v="24.516666666666666"/>
  </r>
  <r>
    <x v="343"/>
    <s v="DET"/>
    <s v="MIL"/>
    <s v="W"/>
    <d v="1899-12-30T20:21:00"/>
    <n v="1"/>
    <n v="6"/>
    <n v="0.16700000000000001"/>
    <n v="1"/>
    <n v="3"/>
    <n v="0.33300000000000002"/>
    <n v="6"/>
    <n v="6"/>
    <n v="1"/>
    <n v="0"/>
    <n v="5"/>
    <n v="5"/>
    <n v="6"/>
    <n v="0"/>
    <n v="0"/>
    <n v="1"/>
    <n v="0"/>
    <n v="9"/>
    <n v="20"/>
    <n v="9.9"/>
    <d v="2026-04-08T00:00:00"/>
    <m/>
    <m/>
    <m/>
    <n v="20.350000000000001"/>
  </r>
  <r>
    <x v="318"/>
    <s v="DEN"/>
    <s v="MEM"/>
    <s v="W"/>
    <d v="1899-12-30T12:45:00"/>
    <n v="6"/>
    <n v="6"/>
    <n v="1"/>
    <n v="0"/>
    <n v="0"/>
    <m/>
    <n v="2"/>
    <n v="3"/>
    <n v="0.66700000000000004"/>
    <n v="1"/>
    <n v="3"/>
    <n v="4"/>
    <n v="0"/>
    <n v="0"/>
    <n v="2"/>
    <n v="3"/>
    <n v="5"/>
    <n v="14"/>
    <n v="0"/>
    <n v="9.8000000000000007"/>
    <d v="2026-04-08T00:00:00"/>
    <m/>
    <m/>
    <m/>
    <n v="12.75"/>
  </r>
  <r>
    <x v="126"/>
    <s v="SAS"/>
    <s v="POR"/>
    <s v="W"/>
    <d v="1899-12-31T06:59:00"/>
    <n v="5"/>
    <n v="13"/>
    <n v="0.38500000000000001"/>
    <n v="2"/>
    <n v="7"/>
    <n v="0.28599999999999998"/>
    <n v="2"/>
    <n v="3"/>
    <n v="0.66700000000000004"/>
    <n v="0"/>
    <n v="8"/>
    <n v="8"/>
    <n v="1"/>
    <n v="2"/>
    <n v="0"/>
    <n v="1"/>
    <n v="2"/>
    <n v="14"/>
    <n v="0"/>
    <n v="9.8000000000000007"/>
    <d v="2026-04-08T00:00:00"/>
    <m/>
    <m/>
    <m/>
    <n v="30.983333333333334"/>
  </r>
  <r>
    <x v="158"/>
    <s v="MIL"/>
    <s v="DET"/>
    <s v="L"/>
    <d v="1899-12-31T06:09:00"/>
    <n v="4"/>
    <n v="9"/>
    <n v="0.44400000000000001"/>
    <n v="4"/>
    <n v="8"/>
    <n v="0.5"/>
    <n v="1"/>
    <n v="1"/>
    <n v="1"/>
    <n v="1"/>
    <n v="3"/>
    <n v="4"/>
    <n v="2"/>
    <n v="0"/>
    <n v="0"/>
    <n v="0"/>
    <n v="4"/>
    <n v="13"/>
    <n v="-18"/>
    <n v="9.6999999999999993"/>
    <d v="2026-04-08T00:00:00"/>
    <m/>
    <m/>
    <m/>
    <n v="30.150000000000002"/>
  </r>
  <r>
    <x v="278"/>
    <s v="DET"/>
    <s v="MIL"/>
    <s v="W"/>
    <d v="1899-12-30T15:42:00"/>
    <n v="2"/>
    <n v="4"/>
    <n v="0.5"/>
    <n v="1"/>
    <n v="2"/>
    <n v="0.5"/>
    <n v="3"/>
    <n v="3"/>
    <n v="1"/>
    <n v="1"/>
    <n v="4"/>
    <n v="5"/>
    <n v="0"/>
    <n v="1"/>
    <n v="1"/>
    <n v="0"/>
    <n v="0"/>
    <n v="8"/>
    <n v="19"/>
    <n v="9.6"/>
    <d v="2026-04-08T00:00:00"/>
    <m/>
    <m/>
    <m/>
    <n v="15.7"/>
  </r>
  <r>
    <x v="211"/>
    <s v="SAS"/>
    <s v="POR"/>
    <s v="W"/>
    <d v="1899-12-31T08:38:00"/>
    <n v="6"/>
    <n v="14"/>
    <n v="0.42899999999999999"/>
    <n v="1"/>
    <n v="2"/>
    <n v="0.5"/>
    <n v="0"/>
    <n v="0"/>
    <m/>
    <n v="2"/>
    <n v="4"/>
    <n v="6"/>
    <n v="4"/>
    <n v="2"/>
    <n v="2"/>
    <n v="4"/>
    <n v="2"/>
    <n v="13"/>
    <n v="6"/>
    <n v="9.6"/>
    <d v="2026-04-08T00:00:00"/>
    <m/>
    <m/>
    <m/>
    <n v="32.633333333333333"/>
  </r>
  <r>
    <x v="191"/>
    <s v="DAL"/>
    <s v="PHO"/>
    <s v="L"/>
    <d v="1899-12-31T07:48:00"/>
    <n v="4"/>
    <n v="9"/>
    <n v="0.44400000000000001"/>
    <n v="0"/>
    <n v="1"/>
    <n v="0"/>
    <n v="1"/>
    <n v="1"/>
    <n v="1"/>
    <n v="0"/>
    <n v="5"/>
    <n v="5"/>
    <n v="7"/>
    <n v="0"/>
    <n v="0"/>
    <n v="0"/>
    <n v="3"/>
    <n v="9"/>
    <n v="3"/>
    <n v="9.5"/>
    <d v="2026-04-08T00:00:00"/>
    <m/>
    <m/>
    <m/>
    <n v="31.799999999999997"/>
  </r>
  <r>
    <x v="148"/>
    <s v="DET"/>
    <s v="MIL"/>
    <s v="W"/>
    <d v="1899-12-30T23:09:00"/>
    <n v="3"/>
    <n v="8"/>
    <n v="0.375"/>
    <n v="2"/>
    <n v="3"/>
    <n v="0.66700000000000004"/>
    <n v="2"/>
    <n v="2"/>
    <n v="1"/>
    <n v="3"/>
    <n v="2"/>
    <n v="5"/>
    <n v="3"/>
    <n v="1"/>
    <n v="1"/>
    <n v="2"/>
    <n v="2"/>
    <n v="10"/>
    <n v="9"/>
    <n v="9.3000000000000007"/>
    <d v="2026-04-08T00:00:00"/>
    <m/>
    <m/>
    <m/>
    <n v="23.15"/>
  </r>
  <r>
    <x v="31"/>
    <s v="ATL"/>
    <s v="CLE"/>
    <s v="L"/>
    <d v="1899-12-30T14:35:00"/>
    <n v="3"/>
    <n v="3"/>
    <n v="1"/>
    <n v="3"/>
    <n v="3"/>
    <n v="1"/>
    <n v="1"/>
    <n v="3"/>
    <n v="0.33300000000000002"/>
    <n v="1"/>
    <n v="0"/>
    <n v="1"/>
    <n v="1"/>
    <n v="0"/>
    <n v="0"/>
    <n v="0"/>
    <n v="1"/>
    <n v="10"/>
    <n v="0"/>
    <n v="9.3000000000000007"/>
    <d v="2026-04-08T00:00:00"/>
    <m/>
    <m/>
    <m/>
    <n v="14.583333333333332"/>
  </r>
  <r>
    <x v="180"/>
    <s v="PHO"/>
    <s v="DAL"/>
    <s v="W"/>
    <d v="1899-12-31T09:50:00"/>
    <n v="5"/>
    <n v="12"/>
    <n v="0.41699999999999998"/>
    <n v="1"/>
    <n v="7"/>
    <n v="0.14299999999999999"/>
    <n v="2"/>
    <n v="2"/>
    <n v="1"/>
    <n v="3"/>
    <n v="4"/>
    <n v="7"/>
    <n v="2"/>
    <n v="1"/>
    <n v="0"/>
    <n v="2"/>
    <n v="3"/>
    <n v="13"/>
    <n v="4"/>
    <n v="9.1"/>
    <d v="2026-04-08T00:00:00"/>
    <m/>
    <m/>
    <m/>
    <n v="33.833333333333336"/>
  </r>
  <r>
    <x v="367"/>
    <s v="PHO"/>
    <s v="DAL"/>
    <s v="W"/>
    <d v="1899-12-30T13:05:00"/>
    <n v="3"/>
    <n v="7"/>
    <n v="0.42899999999999999"/>
    <n v="3"/>
    <n v="4"/>
    <n v="0.75"/>
    <n v="0"/>
    <n v="0"/>
    <m/>
    <n v="2"/>
    <n v="1"/>
    <n v="3"/>
    <n v="1"/>
    <n v="1"/>
    <n v="0"/>
    <n v="0"/>
    <n v="0"/>
    <n v="9"/>
    <n v="1"/>
    <n v="8.6999999999999993"/>
    <d v="2026-04-08T00:00:00"/>
    <m/>
    <m/>
    <m/>
    <n v="13.083333333333332"/>
  </r>
  <r>
    <x v="164"/>
    <s v="LAC"/>
    <s v="OKC"/>
    <s v="L"/>
    <d v="1899-12-31T06:17:00"/>
    <n v="4"/>
    <n v="9"/>
    <n v="0.44400000000000001"/>
    <n v="2"/>
    <n v="5"/>
    <n v="0.4"/>
    <n v="1"/>
    <n v="2"/>
    <n v="0.5"/>
    <n v="3"/>
    <n v="2"/>
    <n v="5"/>
    <n v="1"/>
    <n v="0"/>
    <n v="1"/>
    <n v="1"/>
    <n v="1"/>
    <n v="11"/>
    <n v="-10"/>
    <n v="8.6"/>
    <d v="2026-04-08T00:00:00"/>
    <m/>
    <m/>
    <m/>
    <n v="30.283333333333335"/>
  </r>
  <r>
    <x v="358"/>
    <s v="MIN"/>
    <s v="ORL"/>
    <s v="L"/>
    <d v="1899-12-30T18:20:00"/>
    <n v="3"/>
    <n v="4"/>
    <n v="0.75"/>
    <n v="1"/>
    <n v="2"/>
    <n v="0.5"/>
    <n v="0"/>
    <n v="0"/>
    <m/>
    <n v="0"/>
    <n v="4"/>
    <n v="4"/>
    <n v="4"/>
    <n v="1"/>
    <n v="0"/>
    <n v="2"/>
    <n v="0"/>
    <n v="7"/>
    <n v="0"/>
    <n v="8.4"/>
    <d v="2026-04-08T00:00:00"/>
    <m/>
    <m/>
    <m/>
    <n v="18.333333333333332"/>
  </r>
  <r>
    <x v="199"/>
    <s v="ATL"/>
    <s v="CLE"/>
    <s v="L"/>
    <d v="1899-12-31T08:05:00"/>
    <n v="6"/>
    <n v="16"/>
    <n v="0.375"/>
    <n v="0"/>
    <n v="3"/>
    <n v="0"/>
    <n v="0"/>
    <n v="0"/>
    <m/>
    <n v="1"/>
    <n v="3"/>
    <n v="4"/>
    <n v="4"/>
    <n v="2"/>
    <n v="2"/>
    <n v="2"/>
    <n v="2"/>
    <n v="12"/>
    <n v="-4"/>
    <n v="8.1999999999999993"/>
    <d v="2026-04-08T00:00:00"/>
    <m/>
    <m/>
    <m/>
    <n v="32.083333333333336"/>
  </r>
  <r>
    <x v="373"/>
    <s v="DEN"/>
    <s v="MEM"/>
    <s v="W"/>
    <d v="1899-12-30T14:45:00"/>
    <n v="4"/>
    <n v="6"/>
    <n v="0.66700000000000004"/>
    <n v="2"/>
    <n v="3"/>
    <n v="0.66700000000000004"/>
    <n v="0"/>
    <n v="0"/>
    <m/>
    <n v="0"/>
    <n v="2"/>
    <n v="2"/>
    <n v="1"/>
    <n v="0"/>
    <n v="1"/>
    <n v="0"/>
    <n v="3"/>
    <n v="10"/>
    <n v="-8"/>
    <n v="8.1999999999999993"/>
    <d v="2026-04-08T00:00:00"/>
    <m/>
    <m/>
    <m/>
    <n v="14.75"/>
  </r>
  <r>
    <x v="350"/>
    <s v="PHO"/>
    <s v="DAL"/>
    <s v="W"/>
    <d v="1899-12-31T06:12:00"/>
    <n v="2"/>
    <n v="5"/>
    <n v="0.4"/>
    <n v="0"/>
    <n v="1"/>
    <n v="0"/>
    <n v="0"/>
    <n v="0"/>
    <m/>
    <n v="3"/>
    <n v="11"/>
    <n v="14"/>
    <n v="0"/>
    <n v="0"/>
    <n v="3"/>
    <n v="0"/>
    <n v="2"/>
    <n v="4"/>
    <n v="11"/>
    <n v="8"/>
    <d v="2026-04-08T00:00:00"/>
    <m/>
    <m/>
    <m/>
    <n v="30.2"/>
  </r>
  <r>
    <x v="218"/>
    <s v="MIN"/>
    <s v="ORL"/>
    <s v="L"/>
    <d v="1899-12-30T21:04:00"/>
    <n v="4"/>
    <n v="7"/>
    <n v="0.57099999999999995"/>
    <n v="4"/>
    <n v="7"/>
    <n v="0.57099999999999995"/>
    <n v="0"/>
    <n v="0"/>
    <m/>
    <n v="0"/>
    <n v="0"/>
    <n v="0"/>
    <n v="2"/>
    <n v="0"/>
    <n v="0"/>
    <n v="1"/>
    <n v="3"/>
    <n v="12"/>
    <n v="-15"/>
    <n v="7.9"/>
    <d v="2026-04-08T00:00:00"/>
    <m/>
    <m/>
    <m/>
    <n v="21.066666666666666"/>
  </r>
  <r>
    <x v="238"/>
    <s v="DAL"/>
    <s v="PHO"/>
    <s v="L"/>
    <d v="1899-12-31T07:53:00"/>
    <n v="4"/>
    <n v="18"/>
    <n v="0.222"/>
    <n v="0"/>
    <n v="4"/>
    <n v="0"/>
    <n v="3"/>
    <n v="3"/>
    <n v="1"/>
    <n v="1"/>
    <n v="10"/>
    <n v="11"/>
    <n v="6"/>
    <n v="1"/>
    <n v="1"/>
    <n v="2"/>
    <n v="0"/>
    <n v="11"/>
    <n v="10"/>
    <n v="7.6"/>
    <d v="2026-04-08T00:00:00"/>
    <m/>
    <m/>
    <m/>
    <n v="31.883333333333333"/>
  </r>
  <r>
    <x v="149"/>
    <s v="POR"/>
    <s v="SAS"/>
    <s v="L"/>
    <d v="1899-12-31T07:29:00"/>
    <n v="6"/>
    <n v="17"/>
    <n v="0.35299999999999998"/>
    <n v="1"/>
    <n v="7"/>
    <n v="0.14299999999999999"/>
    <n v="0"/>
    <n v="0"/>
    <m/>
    <n v="2"/>
    <n v="8"/>
    <n v="10"/>
    <n v="6"/>
    <n v="0"/>
    <n v="0"/>
    <n v="3"/>
    <n v="3"/>
    <n v="13"/>
    <n v="-9"/>
    <n v="7.3"/>
    <d v="2026-04-08T00:00:00"/>
    <m/>
    <m/>
    <m/>
    <n v="31.483333333333331"/>
  </r>
  <r>
    <x v="57"/>
    <s v="ATL"/>
    <s v="CLE"/>
    <s v="L"/>
    <d v="1899-12-31T09:59:00"/>
    <n v="4"/>
    <n v="16"/>
    <n v="0.25"/>
    <n v="0"/>
    <n v="5"/>
    <n v="0"/>
    <n v="4"/>
    <n v="4"/>
    <n v="1"/>
    <n v="2"/>
    <n v="9"/>
    <n v="11"/>
    <n v="6"/>
    <n v="1"/>
    <n v="0"/>
    <n v="2"/>
    <n v="6"/>
    <n v="12"/>
    <n v="-10"/>
    <n v="7.3"/>
    <d v="2026-04-08T00:00:00"/>
    <m/>
    <m/>
    <m/>
    <n v="33.983333333333334"/>
  </r>
  <r>
    <x v="310"/>
    <s v="DEN"/>
    <s v="MEM"/>
    <s v="W"/>
    <d v="1899-12-30T22:16:00"/>
    <n v="2"/>
    <n v="6"/>
    <n v="0.33300000000000002"/>
    <n v="0"/>
    <n v="2"/>
    <n v="0"/>
    <n v="2"/>
    <n v="2"/>
    <n v="1"/>
    <n v="0"/>
    <n v="2"/>
    <n v="2"/>
    <n v="6"/>
    <n v="0"/>
    <n v="1"/>
    <n v="0"/>
    <n v="3"/>
    <n v="6"/>
    <n v="17"/>
    <n v="6.9"/>
    <d v="2026-04-08T00:00:00"/>
    <m/>
    <m/>
    <m/>
    <n v="22.266666666666666"/>
  </r>
  <r>
    <x v="342"/>
    <s v="MIN"/>
    <s v="ORL"/>
    <s v="L"/>
    <d v="1899-12-30T22:47:00"/>
    <n v="4"/>
    <n v="10"/>
    <n v="0.4"/>
    <n v="0"/>
    <n v="0"/>
    <m/>
    <n v="1"/>
    <n v="1"/>
    <n v="1"/>
    <n v="4"/>
    <n v="4"/>
    <n v="8"/>
    <n v="1"/>
    <n v="0"/>
    <n v="2"/>
    <n v="1"/>
    <n v="5"/>
    <n v="9"/>
    <n v="-5"/>
    <n v="6.7"/>
    <d v="2026-04-08T00:00:00"/>
    <m/>
    <m/>
    <m/>
    <n v="22.783333333333331"/>
  </r>
  <r>
    <x v="10"/>
    <s v="OKC"/>
    <s v="LAC"/>
    <s v="W"/>
    <d v="1899-12-31T00:14:00"/>
    <n v="3"/>
    <n v="6"/>
    <n v="0.5"/>
    <n v="0"/>
    <n v="1"/>
    <n v="0"/>
    <n v="1"/>
    <n v="2"/>
    <n v="0.5"/>
    <n v="0"/>
    <n v="1"/>
    <n v="1"/>
    <n v="3"/>
    <n v="1"/>
    <n v="0"/>
    <n v="0"/>
    <n v="1"/>
    <n v="7"/>
    <n v="14"/>
    <n v="6.6"/>
    <d v="2026-04-08T00:00:00"/>
    <m/>
    <m/>
    <m/>
    <n v="24.233333333333334"/>
  </r>
  <r>
    <x v="28"/>
    <s v="OKC"/>
    <s v="LAC"/>
    <s v="W"/>
    <d v="1899-12-30T20:02:00"/>
    <n v="2"/>
    <n v="4"/>
    <n v="0.5"/>
    <n v="2"/>
    <n v="4"/>
    <n v="0.5"/>
    <n v="0"/>
    <n v="0"/>
    <m/>
    <n v="0"/>
    <n v="2"/>
    <n v="2"/>
    <n v="0"/>
    <n v="3"/>
    <n v="0"/>
    <n v="0"/>
    <n v="3"/>
    <n v="6"/>
    <n v="12"/>
    <n v="6.4"/>
    <d v="2026-04-08T00:00:00"/>
    <m/>
    <m/>
    <m/>
    <n v="20.033333333333335"/>
  </r>
  <r>
    <x v="312"/>
    <s v="LAC"/>
    <s v="OKC"/>
    <s v="L"/>
    <d v="1899-12-30T23:55:00"/>
    <n v="3"/>
    <n v="8"/>
    <n v="0.375"/>
    <n v="0"/>
    <n v="1"/>
    <n v="0"/>
    <n v="4"/>
    <n v="4"/>
    <n v="1"/>
    <n v="0"/>
    <n v="2"/>
    <n v="2"/>
    <n v="2"/>
    <n v="1"/>
    <n v="0"/>
    <n v="2"/>
    <n v="1"/>
    <n v="10"/>
    <n v="-5"/>
    <n v="6.2"/>
    <d v="2026-04-08T00:00:00"/>
    <m/>
    <m/>
    <m/>
    <n v="23.916666666666668"/>
  </r>
  <r>
    <x v="248"/>
    <s v="SAS"/>
    <s v="POR"/>
    <s v="W"/>
    <d v="1899-12-31T02:47:00"/>
    <n v="2"/>
    <n v="4"/>
    <n v="0.5"/>
    <n v="0"/>
    <n v="2"/>
    <n v="0"/>
    <n v="5"/>
    <n v="6"/>
    <n v="0.83299999999999996"/>
    <n v="0"/>
    <n v="2"/>
    <n v="2"/>
    <n v="2"/>
    <n v="1"/>
    <n v="0"/>
    <n v="3"/>
    <n v="2"/>
    <n v="9"/>
    <n v="13"/>
    <n v="5.8"/>
    <d v="2026-04-08T00:00:00"/>
    <m/>
    <m/>
    <m/>
    <n v="26.783333333333331"/>
  </r>
  <r>
    <x v="111"/>
    <s v="CLE"/>
    <s v="ATL"/>
    <s v="W"/>
    <d v="1899-12-31T03:13:00"/>
    <n v="2"/>
    <n v="3"/>
    <n v="0.66700000000000004"/>
    <n v="2"/>
    <n v="3"/>
    <n v="0.66700000000000004"/>
    <n v="0"/>
    <n v="0"/>
    <m/>
    <n v="0"/>
    <n v="0"/>
    <n v="0"/>
    <n v="3"/>
    <n v="1"/>
    <n v="0"/>
    <n v="0"/>
    <n v="5"/>
    <n v="6"/>
    <n v="0"/>
    <n v="5.8"/>
    <d v="2026-04-08T00:00:00"/>
    <m/>
    <m/>
    <m/>
    <n v="27.216666666666669"/>
  </r>
  <r>
    <x v="573"/>
    <s v="MIL"/>
    <s v="DET"/>
    <s v="L"/>
    <d v="1899-12-30T04:06:00"/>
    <n v="0"/>
    <n v="1"/>
    <n v="0"/>
    <n v="0"/>
    <n v="1"/>
    <n v="0"/>
    <n v="5"/>
    <n v="7"/>
    <n v="0.71399999999999997"/>
    <n v="1"/>
    <n v="2"/>
    <n v="3"/>
    <n v="0"/>
    <n v="0"/>
    <n v="1"/>
    <n v="0"/>
    <n v="0"/>
    <n v="5"/>
    <n v="2"/>
    <n v="5.5"/>
    <d v="2026-04-08T00:00:00"/>
    <m/>
    <m/>
    <m/>
    <n v="4.0999999999999996"/>
  </r>
  <r>
    <x v="268"/>
    <s v="ATL"/>
    <s v="CLE"/>
    <s v="L"/>
    <d v="1899-12-30T16:26:00"/>
    <n v="1"/>
    <n v="3"/>
    <n v="0.33300000000000002"/>
    <n v="1"/>
    <n v="2"/>
    <n v="0.5"/>
    <n v="0"/>
    <n v="0"/>
    <m/>
    <n v="2"/>
    <n v="3"/>
    <n v="5"/>
    <n v="1"/>
    <n v="1"/>
    <n v="2"/>
    <n v="0"/>
    <n v="3"/>
    <n v="3"/>
    <n v="25"/>
    <n v="5.5"/>
    <d v="2026-04-08T00:00:00"/>
    <m/>
    <m/>
    <m/>
    <n v="16.433333333333334"/>
  </r>
  <r>
    <x v="471"/>
    <s v="MEM"/>
    <s v="DEN"/>
    <s v="L"/>
    <d v="1899-12-31T08:49:00"/>
    <n v="4"/>
    <n v="12"/>
    <n v="0.33300000000000002"/>
    <n v="1"/>
    <n v="4"/>
    <n v="0.25"/>
    <n v="0"/>
    <n v="2"/>
    <n v="0"/>
    <n v="0"/>
    <n v="3"/>
    <n v="3"/>
    <n v="7"/>
    <n v="0"/>
    <n v="0"/>
    <n v="1"/>
    <n v="3"/>
    <n v="9"/>
    <n v="-30"/>
    <n v="5"/>
    <d v="2026-04-08T00:00:00"/>
    <m/>
    <m/>
    <m/>
    <n v="32.816666666666663"/>
  </r>
  <r>
    <x v="461"/>
    <s v="ORL"/>
    <s v="MIN"/>
    <s v="W"/>
    <d v="1899-12-30T16:17:00"/>
    <n v="3"/>
    <n v="8"/>
    <n v="0.375"/>
    <n v="1"/>
    <n v="3"/>
    <n v="0.33300000000000002"/>
    <n v="1"/>
    <n v="1"/>
    <n v="1"/>
    <n v="1"/>
    <n v="1"/>
    <n v="2"/>
    <n v="1"/>
    <n v="0"/>
    <n v="0"/>
    <n v="0"/>
    <n v="1"/>
    <n v="8"/>
    <n v="0"/>
    <n v="4.9000000000000004"/>
    <d v="2026-04-08T00:00:00"/>
    <m/>
    <m/>
    <m/>
    <n v="16.283333333333335"/>
  </r>
  <r>
    <x v="559"/>
    <s v="CLE"/>
    <s v="ATL"/>
    <s v="W"/>
    <d v="1899-12-30T21:14:00"/>
    <n v="3"/>
    <n v="7"/>
    <n v="0.42899999999999999"/>
    <n v="2"/>
    <n v="5"/>
    <n v="0.4"/>
    <n v="0"/>
    <n v="0"/>
    <m/>
    <n v="0"/>
    <n v="2"/>
    <n v="2"/>
    <n v="2"/>
    <n v="0"/>
    <n v="0"/>
    <n v="1"/>
    <n v="1"/>
    <n v="8"/>
    <n v="-2"/>
    <n v="4.9000000000000004"/>
    <d v="2026-04-08T00:00:00"/>
    <m/>
    <m/>
    <m/>
    <n v="21.233333333333334"/>
  </r>
  <r>
    <x v="289"/>
    <s v="DAL"/>
    <s v="PHO"/>
    <s v="L"/>
    <d v="1899-12-30T16:07:00"/>
    <n v="2"/>
    <n v="5"/>
    <n v="0.4"/>
    <n v="0"/>
    <n v="1"/>
    <n v="0"/>
    <n v="0"/>
    <n v="0"/>
    <m/>
    <n v="1"/>
    <n v="2"/>
    <n v="3"/>
    <n v="3"/>
    <n v="1"/>
    <n v="0"/>
    <n v="0"/>
    <n v="3"/>
    <n v="4"/>
    <n v="-15"/>
    <n v="4.5"/>
    <d v="2026-04-08T00:00:00"/>
    <m/>
    <m/>
    <m/>
    <n v="16.116666666666667"/>
  </r>
  <r>
    <x v="33"/>
    <s v="OKC"/>
    <s v="LAC"/>
    <s v="W"/>
    <d v="1899-12-30T13:35:00"/>
    <n v="2"/>
    <n v="4"/>
    <n v="0.5"/>
    <n v="1"/>
    <n v="3"/>
    <n v="0.33300000000000002"/>
    <n v="0"/>
    <n v="0"/>
    <m/>
    <n v="0"/>
    <n v="4"/>
    <n v="4"/>
    <n v="1"/>
    <n v="0"/>
    <n v="0"/>
    <n v="0"/>
    <n v="1"/>
    <n v="5"/>
    <n v="0"/>
    <n v="4.5"/>
    <d v="2026-04-08T00:00:00"/>
    <m/>
    <m/>
    <m/>
    <n v="13.583333333333332"/>
  </r>
  <r>
    <x v="53"/>
    <s v="DET"/>
    <s v="MIL"/>
    <s v="W"/>
    <d v="1899-12-30T10:37:00"/>
    <n v="3"/>
    <n v="3"/>
    <n v="1"/>
    <n v="0"/>
    <n v="0"/>
    <m/>
    <n v="2"/>
    <n v="2"/>
    <n v="1"/>
    <n v="0"/>
    <n v="1"/>
    <n v="1"/>
    <n v="0"/>
    <n v="0"/>
    <n v="0"/>
    <n v="2"/>
    <n v="3"/>
    <n v="8"/>
    <n v="-1"/>
    <n v="4.2"/>
    <d v="2026-04-08T00:00:00"/>
    <m/>
    <m/>
    <m/>
    <n v="10.616666666666667"/>
  </r>
  <r>
    <x v="370"/>
    <s v="DEN"/>
    <s v="MEM"/>
    <s v="W"/>
    <d v="1899-12-30T03:14:00"/>
    <n v="1"/>
    <n v="2"/>
    <n v="0.5"/>
    <n v="1"/>
    <n v="2"/>
    <n v="0.5"/>
    <n v="0"/>
    <n v="0"/>
    <m/>
    <n v="2"/>
    <n v="2"/>
    <n v="4"/>
    <n v="0"/>
    <n v="0"/>
    <n v="0"/>
    <n v="0"/>
    <n v="0"/>
    <n v="3"/>
    <n v="0"/>
    <n v="4"/>
    <d v="2026-04-08T00:00:00"/>
    <m/>
    <m/>
    <m/>
    <n v="3.2333333333333334"/>
  </r>
  <r>
    <x v="374"/>
    <s v="DEN"/>
    <s v="MEM"/>
    <s v="W"/>
    <d v="1899-12-30T05:56:00"/>
    <n v="2"/>
    <n v="3"/>
    <n v="0.66700000000000004"/>
    <n v="1"/>
    <n v="2"/>
    <n v="0.5"/>
    <n v="0"/>
    <n v="0"/>
    <m/>
    <n v="0"/>
    <n v="0"/>
    <n v="0"/>
    <n v="1"/>
    <n v="0"/>
    <n v="0"/>
    <n v="0"/>
    <n v="1"/>
    <n v="5"/>
    <n v="-2"/>
    <n v="4"/>
    <d v="2026-04-08T00:00:00"/>
    <m/>
    <m/>
    <m/>
    <n v="5.9333333333333336"/>
  </r>
  <r>
    <x v="201"/>
    <s v="ORL"/>
    <s v="MIN"/>
    <s v="W"/>
    <d v="1899-12-30T16:04:00"/>
    <n v="1"/>
    <n v="4"/>
    <n v="0.25"/>
    <n v="0"/>
    <n v="2"/>
    <n v="0"/>
    <n v="5"/>
    <n v="6"/>
    <n v="0.83299999999999996"/>
    <n v="1"/>
    <n v="4"/>
    <n v="5"/>
    <n v="2"/>
    <n v="0"/>
    <n v="2"/>
    <n v="3"/>
    <n v="5"/>
    <n v="7"/>
    <n v="7"/>
    <n v="3.9"/>
    <d v="2026-04-08T00:00:00"/>
    <m/>
    <m/>
    <m/>
    <n v="16.066666666666666"/>
  </r>
  <r>
    <x v="168"/>
    <s v="CLE"/>
    <s v="ATL"/>
    <s v="W"/>
    <d v="1899-12-30T22:16:00"/>
    <n v="1"/>
    <n v="4"/>
    <n v="0.25"/>
    <n v="1"/>
    <n v="4"/>
    <n v="0.25"/>
    <n v="2"/>
    <n v="2"/>
    <n v="1"/>
    <n v="0"/>
    <n v="1"/>
    <n v="1"/>
    <n v="1"/>
    <n v="0"/>
    <n v="1"/>
    <n v="0"/>
    <n v="1"/>
    <n v="5"/>
    <n v="-2"/>
    <n v="3.9"/>
    <d v="2026-04-08T00:00:00"/>
    <m/>
    <m/>
    <m/>
    <n v="22.266666666666666"/>
  </r>
  <r>
    <x v="426"/>
    <s v="POR"/>
    <s v="SAS"/>
    <s v="L"/>
    <d v="1899-12-30T12:47:00"/>
    <n v="2"/>
    <n v="3"/>
    <n v="0.66700000000000004"/>
    <n v="0"/>
    <n v="0"/>
    <m/>
    <n v="0"/>
    <n v="2"/>
    <n v="0"/>
    <n v="3"/>
    <n v="4"/>
    <n v="7"/>
    <n v="1"/>
    <n v="0"/>
    <n v="0"/>
    <n v="2"/>
    <n v="0"/>
    <n v="4"/>
    <n v="-11"/>
    <n v="3.9"/>
    <d v="2026-04-08T00:00:00"/>
    <m/>
    <m/>
    <m/>
    <n v="12.783333333333333"/>
  </r>
  <r>
    <x v="509"/>
    <s v="LAC"/>
    <s v="OKC"/>
    <s v="L"/>
    <d v="1899-12-30T06:32:00"/>
    <n v="0"/>
    <n v="0"/>
    <m/>
    <n v="0"/>
    <n v="0"/>
    <m/>
    <n v="0"/>
    <n v="0"/>
    <m/>
    <n v="0"/>
    <n v="0"/>
    <n v="0"/>
    <n v="2"/>
    <n v="2"/>
    <n v="1"/>
    <n v="0"/>
    <n v="1"/>
    <n v="0"/>
    <n v="5"/>
    <n v="3.7"/>
    <d v="2026-04-08T00:00:00"/>
    <m/>
    <m/>
    <m/>
    <n v="6.5333333333333332"/>
  </r>
  <r>
    <x v="284"/>
    <s v="MIL"/>
    <s v="DET"/>
    <s v="L"/>
    <d v="1899-12-30T06:26:00"/>
    <n v="1"/>
    <n v="2"/>
    <n v="0.5"/>
    <n v="0"/>
    <n v="1"/>
    <n v="0"/>
    <n v="2"/>
    <n v="2"/>
    <n v="1"/>
    <n v="0"/>
    <n v="2"/>
    <n v="2"/>
    <n v="0"/>
    <n v="0"/>
    <n v="0"/>
    <n v="0"/>
    <n v="0"/>
    <n v="4"/>
    <n v="1"/>
    <n v="3.6"/>
    <d v="2026-04-08T00:00:00"/>
    <m/>
    <m/>
    <m/>
    <n v="6.4333333333333336"/>
  </r>
  <r>
    <x v="151"/>
    <s v="ORL"/>
    <s v="MIN"/>
    <s v="W"/>
    <d v="1899-12-30T19:38:00"/>
    <n v="2"/>
    <n v="5"/>
    <n v="0.4"/>
    <n v="0"/>
    <n v="1"/>
    <n v="0"/>
    <n v="0"/>
    <n v="2"/>
    <n v="0"/>
    <n v="3"/>
    <n v="4"/>
    <n v="7"/>
    <n v="1"/>
    <n v="0"/>
    <n v="1"/>
    <n v="1"/>
    <n v="2"/>
    <n v="4"/>
    <n v="1"/>
    <n v="3.4"/>
    <d v="2026-04-08T00:00:00"/>
    <m/>
    <m/>
    <m/>
    <n v="19.633333333333333"/>
  </r>
  <r>
    <x v="226"/>
    <s v="MIN"/>
    <s v="ORL"/>
    <s v="L"/>
    <d v="1899-12-31T08:53:00"/>
    <n v="1"/>
    <n v="6"/>
    <n v="0.16700000000000001"/>
    <n v="1"/>
    <n v="4"/>
    <n v="0.25"/>
    <n v="0"/>
    <n v="0"/>
    <m/>
    <n v="0"/>
    <n v="2"/>
    <n v="2"/>
    <n v="4"/>
    <n v="2"/>
    <n v="0"/>
    <n v="0"/>
    <n v="3"/>
    <n v="3"/>
    <n v="4"/>
    <n v="3.4"/>
    <d v="2026-04-08T00:00:00"/>
    <m/>
    <m/>
    <m/>
    <n v="32.883333333333333"/>
  </r>
  <r>
    <x v="347"/>
    <s v="DET"/>
    <s v="MIL"/>
    <s v="W"/>
    <d v="1899-12-30T06:04:00"/>
    <n v="1"/>
    <n v="3"/>
    <n v="0.33300000000000002"/>
    <n v="1"/>
    <n v="3"/>
    <n v="0.33300000000000002"/>
    <n v="0"/>
    <n v="0"/>
    <m/>
    <n v="1"/>
    <n v="1"/>
    <n v="2"/>
    <n v="1"/>
    <n v="0"/>
    <n v="0"/>
    <n v="0"/>
    <n v="0"/>
    <n v="3"/>
    <n v="-1"/>
    <n v="3"/>
    <d v="2026-04-08T00:00:00"/>
    <m/>
    <m/>
    <m/>
    <n v="6.0666666666666664"/>
  </r>
  <r>
    <x v="577"/>
    <s v="MEM"/>
    <s v="DEN"/>
    <s v="L"/>
    <d v="1899-12-31T04:16:00"/>
    <n v="2"/>
    <n v="10"/>
    <n v="0.2"/>
    <n v="2"/>
    <n v="10"/>
    <n v="0.2"/>
    <n v="1"/>
    <n v="2"/>
    <n v="0.5"/>
    <n v="1"/>
    <n v="6"/>
    <n v="7"/>
    <n v="3"/>
    <n v="0"/>
    <n v="0"/>
    <n v="0"/>
    <n v="5"/>
    <n v="7"/>
    <n v="-30"/>
    <n v="3"/>
    <d v="2026-04-08T00:00:00"/>
    <m/>
    <m/>
    <m/>
    <n v="28.266666666666666"/>
  </r>
  <r>
    <x v="565"/>
    <s v="ORL"/>
    <s v="MIN"/>
    <s v="W"/>
    <d v="1899-12-30T04:32:00"/>
    <n v="2"/>
    <n v="3"/>
    <n v="0.66700000000000004"/>
    <n v="0"/>
    <n v="0"/>
    <m/>
    <n v="2"/>
    <n v="2"/>
    <n v="1"/>
    <n v="0"/>
    <n v="0"/>
    <n v="0"/>
    <n v="0"/>
    <n v="0"/>
    <n v="0"/>
    <n v="1"/>
    <n v="2"/>
    <n v="6"/>
    <n v="-10"/>
    <n v="2.9"/>
    <d v="2026-04-08T00:00:00"/>
    <m/>
    <m/>
    <m/>
    <n v="4.5333333333333332"/>
  </r>
  <r>
    <x v="507"/>
    <s v="ORL"/>
    <s v="MIN"/>
    <s v="W"/>
    <d v="1899-12-30T06:38:00"/>
    <n v="2"/>
    <n v="6"/>
    <n v="0.33300000000000002"/>
    <n v="0"/>
    <n v="2"/>
    <n v="0"/>
    <n v="0"/>
    <n v="0"/>
    <m/>
    <n v="2"/>
    <n v="2"/>
    <n v="4"/>
    <n v="1"/>
    <n v="0"/>
    <n v="0"/>
    <n v="0"/>
    <n v="1"/>
    <n v="4"/>
    <n v="-10"/>
    <n v="2.9"/>
    <d v="2026-04-08T00:00:00"/>
    <m/>
    <m/>
    <m/>
    <n v="6.6333333333333337"/>
  </r>
  <r>
    <x v="557"/>
    <s v="DAL"/>
    <s v="PHO"/>
    <s v="L"/>
    <d v="1899-12-30T15:20:00"/>
    <n v="1"/>
    <n v="2"/>
    <n v="0.5"/>
    <n v="1"/>
    <n v="2"/>
    <n v="0.5"/>
    <n v="0"/>
    <n v="0"/>
    <m/>
    <n v="0"/>
    <n v="0"/>
    <n v="0"/>
    <n v="1"/>
    <n v="0"/>
    <n v="0"/>
    <n v="0"/>
    <n v="0"/>
    <n v="3"/>
    <n v="-10"/>
    <n v="2.7"/>
    <d v="2026-04-08T00:00:00"/>
    <m/>
    <m/>
    <m/>
    <n v="15.333333333333332"/>
  </r>
  <r>
    <x v="142"/>
    <s v="CLE"/>
    <s v="ATL"/>
    <s v="W"/>
    <d v="1899-12-30T14:43:00"/>
    <n v="2"/>
    <n v="4"/>
    <n v="0.5"/>
    <n v="0"/>
    <n v="1"/>
    <n v="0"/>
    <n v="1"/>
    <n v="1"/>
    <n v="1"/>
    <n v="0"/>
    <n v="1"/>
    <n v="1"/>
    <n v="3"/>
    <n v="0"/>
    <n v="0"/>
    <n v="2"/>
    <n v="2"/>
    <n v="5"/>
    <n v="-22"/>
    <n v="2.6"/>
    <d v="2026-04-08T00:00:00"/>
    <m/>
    <m/>
    <m/>
    <n v="14.716666666666669"/>
  </r>
  <r>
    <x v="189"/>
    <s v="SAS"/>
    <s v="POR"/>
    <s v="W"/>
    <d v="1899-12-31T02:50:00"/>
    <n v="1"/>
    <n v="6"/>
    <n v="0.16700000000000001"/>
    <n v="0"/>
    <n v="3"/>
    <n v="0"/>
    <n v="0"/>
    <n v="0"/>
    <m/>
    <n v="0"/>
    <n v="4"/>
    <n v="4"/>
    <n v="3"/>
    <n v="0"/>
    <n v="2"/>
    <n v="0"/>
    <n v="1"/>
    <n v="2"/>
    <n v="6"/>
    <n v="2.5"/>
    <d v="2026-04-08T00:00:00"/>
    <m/>
    <m/>
    <m/>
    <n v="26.833333333333336"/>
  </r>
  <r>
    <x v="244"/>
    <s v="LAC"/>
    <s v="OKC"/>
    <s v="L"/>
    <d v="1899-12-30T04:51:00"/>
    <n v="1"/>
    <n v="1"/>
    <n v="1"/>
    <n v="1"/>
    <n v="1"/>
    <n v="1"/>
    <n v="0"/>
    <n v="0"/>
    <m/>
    <n v="0"/>
    <n v="0"/>
    <n v="0"/>
    <n v="0"/>
    <n v="0"/>
    <n v="0"/>
    <n v="0"/>
    <n v="2"/>
    <n v="3"/>
    <n v="-2"/>
    <n v="1.9"/>
    <d v="2026-04-08T00:00:00"/>
    <m/>
    <m/>
    <m/>
    <n v="4.8499999999999996"/>
  </r>
  <r>
    <x v="356"/>
    <s v="PHO"/>
    <s v="DAL"/>
    <s v="W"/>
    <d v="1899-12-30T13:30:00"/>
    <n v="1"/>
    <n v="2"/>
    <n v="0.5"/>
    <n v="0"/>
    <n v="1"/>
    <n v="0"/>
    <n v="1"/>
    <n v="2"/>
    <n v="0.5"/>
    <n v="0"/>
    <n v="0"/>
    <n v="0"/>
    <n v="0"/>
    <n v="1"/>
    <n v="1"/>
    <n v="1"/>
    <n v="1"/>
    <n v="3"/>
    <n v="0"/>
    <n v="1.9"/>
    <d v="2026-04-08T00:00:00"/>
    <m/>
    <m/>
    <m/>
    <n v="13.5"/>
  </r>
  <r>
    <x v="241"/>
    <s v="SAS"/>
    <s v="POR"/>
    <s v="W"/>
    <d v="1899-12-30T08:35:00"/>
    <n v="0"/>
    <n v="1"/>
    <n v="0"/>
    <n v="0"/>
    <n v="0"/>
    <m/>
    <n v="2"/>
    <n v="2"/>
    <n v="1"/>
    <n v="0"/>
    <n v="2"/>
    <n v="2"/>
    <n v="0"/>
    <n v="0"/>
    <n v="0"/>
    <n v="0"/>
    <n v="0"/>
    <n v="2"/>
    <n v="9"/>
    <n v="1.9"/>
    <d v="2026-04-08T00:00:00"/>
    <m/>
    <m/>
    <m/>
    <n v="8.5833333333333339"/>
  </r>
  <r>
    <x v="100"/>
    <s v="PHO"/>
    <s v="DAL"/>
    <s v="W"/>
    <d v="1899-12-31T00:26:00"/>
    <n v="0"/>
    <n v="3"/>
    <n v="0"/>
    <n v="0"/>
    <n v="3"/>
    <n v="0"/>
    <n v="0"/>
    <n v="0"/>
    <m/>
    <n v="0"/>
    <n v="6"/>
    <n v="6"/>
    <n v="2"/>
    <n v="1"/>
    <n v="1"/>
    <n v="1"/>
    <n v="0"/>
    <n v="0"/>
    <n v="10"/>
    <n v="1.8"/>
    <d v="2026-04-08T00:00:00"/>
    <m/>
    <m/>
    <m/>
    <n v="24.43333333333333"/>
  </r>
  <r>
    <x v="206"/>
    <s v="LAC"/>
    <s v="OKC"/>
    <s v="L"/>
    <d v="1899-12-30T06:32:00"/>
    <n v="1"/>
    <n v="1"/>
    <n v="1"/>
    <n v="0"/>
    <n v="0"/>
    <m/>
    <n v="0"/>
    <n v="0"/>
    <m/>
    <n v="0"/>
    <n v="0"/>
    <n v="0"/>
    <n v="0"/>
    <n v="0"/>
    <n v="0"/>
    <n v="0"/>
    <n v="0"/>
    <n v="2"/>
    <n v="5"/>
    <n v="1.7"/>
    <d v="2026-04-08T00:00:00"/>
    <m/>
    <m/>
    <m/>
    <n v="6.5333333333333332"/>
  </r>
  <r>
    <x v="283"/>
    <s v="MIL"/>
    <s v="DET"/>
    <s v="L"/>
    <d v="1899-12-30T08:00:00"/>
    <n v="0"/>
    <n v="0"/>
    <m/>
    <n v="0"/>
    <n v="0"/>
    <m/>
    <n v="0"/>
    <n v="0"/>
    <m/>
    <n v="1"/>
    <n v="0"/>
    <n v="1"/>
    <n v="1"/>
    <n v="1"/>
    <n v="0"/>
    <n v="0"/>
    <n v="2"/>
    <n v="0"/>
    <n v="-12"/>
    <n v="1.6"/>
    <d v="2026-04-08T00:00:00"/>
    <m/>
    <m/>
    <m/>
    <n v="8"/>
  </r>
  <r>
    <x v="203"/>
    <s v="PHO"/>
    <s v="DAL"/>
    <s v="W"/>
    <d v="1899-12-30T17:34:00"/>
    <n v="2"/>
    <n v="3"/>
    <n v="0.66700000000000004"/>
    <n v="0"/>
    <n v="0"/>
    <m/>
    <n v="0"/>
    <n v="0"/>
    <m/>
    <n v="0"/>
    <n v="1"/>
    <n v="1"/>
    <n v="0"/>
    <n v="0"/>
    <n v="2"/>
    <n v="1"/>
    <n v="5"/>
    <n v="4"/>
    <n v="-6"/>
    <n v="1.4"/>
    <d v="2026-04-08T00:00:00"/>
    <m/>
    <m/>
    <m/>
    <n v="17.566666666666666"/>
  </r>
  <r>
    <x v="287"/>
    <s v="LAC"/>
    <s v="OKC"/>
    <s v="L"/>
    <d v="1899-12-31T02:53:00"/>
    <n v="1"/>
    <n v="7"/>
    <n v="0.14299999999999999"/>
    <n v="1"/>
    <n v="4"/>
    <n v="0.25"/>
    <n v="0"/>
    <n v="0"/>
    <m/>
    <n v="0"/>
    <n v="1"/>
    <n v="1"/>
    <n v="6"/>
    <n v="0"/>
    <n v="0"/>
    <n v="1"/>
    <n v="2"/>
    <n v="3"/>
    <n v="-24"/>
    <n v="1.2"/>
    <d v="2026-04-08T00:00:00"/>
    <m/>
    <m/>
    <m/>
    <n v="26.883333333333333"/>
  </r>
  <r>
    <x v="273"/>
    <s v="MIN"/>
    <s v="ORL"/>
    <s v="L"/>
    <d v="1899-12-30T22:42:00"/>
    <n v="3"/>
    <n v="8"/>
    <n v="0.375"/>
    <n v="3"/>
    <n v="7"/>
    <n v="0.42899999999999999"/>
    <n v="0"/>
    <n v="0"/>
    <m/>
    <n v="0"/>
    <n v="1"/>
    <n v="1"/>
    <n v="0"/>
    <n v="1"/>
    <n v="1"/>
    <n v="5"/>
    <n v="1"/>
    <n v="9"/>
    <n v="-6"/>
    <n v="1.2"/>
    <d v="2026-04-08T00:00:00"/>
    <m/>
    <m/>
    <m/>
    <n v="22.7"/>
  </r>
  <r>
    <x v="556"/>
    <s v="MEM"/>
    <s v="DEN"/>
    <s v="L"/>
    <d v="1899-12-30T04:57:00"/>
    <n v="1"/>
    <n v="3"/>
    <n v="0.33300000000000002"/>
    <n v="0"/>
    <n v="0"/>
    <m/>
    <n v="0"/>
    <n v="0"/>
    <m/>
    <n v="1"/>
    <n v="1"/>
    <n v="2"/>
    <n v="0"/>
    <n v="0"/>
    <n v="0"/>
    <n v="0"/>
    <n v="1"/>
    <n v="2"/>
    <n v="1"/>
    <n v="0.9"/>
    <d v="2026-04-08T00:00:00"/>
    <m/>
    <m/>
    <m/>
    <n v="4.9499999999999993"/>
  </r>
  <r>
    <x v="16"/>
    <s v="OKC"/>
    <s v="LAC"/>
    <s v="W"/>
    <d v="1899-12-30T13:25:00"/>
    <n v="1"/>
    <n v="3"/>
    <n v="0.33300000000000002"/>
    <n v="0"/>
    <n v="2"/>
    <n v="0"/>
    <n v="0"/>
    <n v="0"/>
    <m/>
    <n v="0"/>
    <n v="4"/>
    <n v="4"/>
    <n v="0"/>
    <n v="0"/>
    <n v="0"/>
    <n v="0"/>
    <n v="2"/>
    <n v="2"/>
    <n v="5"/>
    <n v="0.7"/>
    <d v="2026-04-08T00:00:00"/>
    <m/>
    <m/>
    <m/>
    <n v="13.416666666666668"/>
  </r>
  <r>
    <x v="566"/>
    <s v="ORL"/>
    <s v="MIN"/>
    <s v="W"/>
    <d v="1899-12-30T03:13:00"/>
    <n v="0"/>
    <n v="0"/>
    <m/>
    <n v="0"/>
    <n v="0"/>
    <m/>
    <n v="0"/>
    <n v="0"/>
    <m/>
    <n v="1"/>
    <n v="0"/>
    <n v="1"/>
    <n v="0"/>
    <n v="0"/>
    <n v="0"/>
    <n v="0"/>
    <n v="0"/>
    <n v="0"/>
    <n v="-7"/>
    <n v="0.7"/>
    <d v="2026-04-08T00:00:00"/>
    <m/>
    <m/>
    <m/>
    <n v="3.2166666666666668"/>
  </r>
  <r>
    <x v="441"/>
    <s v="OKC"/>
    <s v="LAC"/>
    <s v="W"/>
    <d v="1899-12-30T03:50:00"/>
    <n v="2"/>
    <n v="3"/>
    <n v="0.66700000000000004"/>
    <n v="0"/>
    <n v="1"/>
    <n v="0"/>
    <n v="0"/>
    <n v="0"/>
    <m/>
    <n v="0"/>
    <n v="0"/>
    <n v="0"/>
    <n v="0"/>
    <n v="0"/>
    <n v="0"/>
    <n v="2"/>
    <n v="0"/>
    <n v="4"/>
    <n v="-3"/>
    <n v="0.7"/>
    <d v="2026-04-08T00:00:00"/>
    <m/>
    <m/>
    <m/>
    <n v="3.833333333333333"/>
  </r>
  <r>
    <x v="21"/>
    <s v="OKC"/>
    <s v="LAC"/>
    <s v="W"/>
    <d v="1899-12-30T03:50:00"/>
    <n v="1"/>
    <n v="1"/>
    <n v="1"/>
    <n v="0"/>
    <n v="0"/>
    <m/>
    <n v="0"/>
    <n v="0"/>
    <m/>
    <n v="0"/>
    <n v="1"/>
    <n v="1"/>
    <n v="0"/>
    <n v="0"/>
    <n v="0"/>
    <n v="1"/>
    <n v="1"/>
    <n v="2"/>
    <n v="-3"/>
    <n v="0.6"/>
    <d v="2026-04-08T00:00:00"/>
    <m/>
    <m/>
    <m/>
    <n v="3.833333333333333"/>
  </r>
  <r>
    <x v="267"/>
    <s v="DAL"/>
    <s v="PHO"/>
    <s v="L"/>
    <d v="1899-12-30T17:07:00"/>
    <n v="1"/>
    <n v="11"/>
    <n v="9.0999999999999998E-2"/>
    <n v="0"/>
    <n v="3"/>
    <n v="0"/>
    <n v="2"/>
    <n v="2"/>
    <n v="1"/>
    <n v="1"/>
    <n v="0"/>
    <n v="1"/>
    <n v="3"/>
    <n v="1"/>
    <n v="0"/>
    <n v="0"/>
    <n v="0"/>
    <n v="4"/>
    <n v="-11"/>
    <n v="0.5"/>
    <d v="2026-04-08T00:00:00"/>
    <m/>
    <m/>
    <m/>
    <n v="17.116666666666667"/>
  </r>
  <r>
    <x v="469"/>
    <s v="PHO"/>
    <s v="DAL"/>
    <s v="W"/>
    <d v="1899-12-30T04:05:00"/>
    <n v="0"/>
    <n v="1"/>
    <n v="0"/>
    <n v="0"/>
    <n v="1"/>
    <n v="0"/>
    <n v="0"/>
    <n v="0"/>
    <m/>
    <n v="0"/>
    <n v="0"/>
    <n v="0"/>
    <n v="2"/>
    <n v="0"/>
    <n v="0"/>
    <n v="0"/>
    <n v="1"/>
    <n v="0"/>
    <n v="-3"/>
    <n v="0.3"/>
    <d v="2026-04-08T00:00:00"/>
    <m/>
    <m/>
    <m/>
    <n v="4.0833333333333339"/>
  </r>
  <r>
    <x v="406"/>
    <s v="POR"/>
    <s v="SAS"/>
    <s v="L"/>
    <d v="1899-12-30T08:55:00"/>
    <n v="1"/>
    <n v="2"/>
    <n v="0.5"/>
    <n v="0"/>
    <n v="1"/>
    <n v="0"/>
    <n v="0"/>
    <n v="0"/>
    <m/>
    <n v="0"/>
    <n v="0"/>
    <n v="0"/>
    <n v="0"/>
    <n v="0"/>
    <n v="0"/>
    <n v="0"/>
    <n v="2"/>
    <n v="2"/>
    <n v="-8"/>
    <n v="0.2"/>
    <d v="2026-04-08T00:00:00"/>
    <m/>
    <m/>
    <m/>
    <n v="8.9166666666666679"/>
  </r>
  <r>
    <x v="207"/>
    <s v="POR"/>
    <s v="SAS"/>
    <s v="L"/>
    <d v="1899-12-30T12:21:00"/>
    <n v="1"/>
    <n v="2"/>
    <n v="0.5"/>
    <n v="0"/>
    <n v="1"/>
    <n v="0"/>
    <n v="0"/>
    <n v="0"/>
    <m/>
    <n v="0"/>
    <n v="0"/>
    <n v="0"/>
    <n v="0"/>
    <n v="0"/>
    <n v="0"/>
    <n v="0"/>
    <n v="2"/>
    <n v="2"/>
    <n v="-9"/>
    <n v="0.2"/>
    <d v="2026-04-08T00:00:00"/>
    <m/>
    <m/>
    <m/>
    <n v="12.349999999999998"/>
  </r>
  <r>
    <x v="173"/>
    <s v="ATL"/>
    <s v="CLE"/>
    <s v="L"/>
    <d v="1899-12-30T07:16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08T00:00:00"/>
    <m/>
    <m/>
    <m/>
    <n v="7.2666666666666657"/>
  </r>
  <r>
    <x v="481"/>
    <s v="OKC"/>
    <s v="LAC"/>
    <s v="W"/>
    <d v="1899-12-30T03:50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4-08T00:00:00"/>
    <m/>
    <m/>
    <m/>
    <n v="3.833333333333333"/>
  </r>
  <r>
    <x v="457"/>
    <s v="DET"/>
    <s v="MIL"/>
    <s v="W"/>
    <d v="1899-12-30T05:05:00"/>
    <n v="0"/>
    <n v="0"/>
    <m/>
    <n v="0"/>
    <n v="0"/>
    <m/>
    <n v="0"/>
    <n v="0"/>
    <m/>
    <n v="0"/>
    <n v="0"/>
    <n v="0"/>
    <n v="1"/>
    <n v="0"/>
    <n v="0"/>
    <n v="0"/>
    <n v="2"/>
    <n v="0"/>
    <n v="-1"/>
    <n v="-0.1"/>
    <d v="2026-04-08T00:00:00"/>
    <m/>
    <m/>
    <m/>
    <n v="5.083333333333333"/>
  </r>
  <r>
    <x v="70"/>
    <s v="DAL"/>
    <s v="PHO"/>
    <s v="L"/>
    <d v="1899-12-30T17:35:00"/>
    <n v="0"/>
    <n v="5"/>
    <n v="0"/>
    <n v="0"/>
    <n v="2"/>
    <n v="0"/>
    <n v="4"/>
    <n v="4"/>
    <n v="1"/>
    <n v="0"/>
    <n v="3"/>
    <n v="3"/>
    <n v="2"/>
    <n v="0"/>
    <n v="0"/>
    <n v="3"/>
    <n v="1"/>
    <n v="4"/>
    <n v="-9"/>
    <n v="-0.6"/>
    <d v="2026-04-08T00:00:00"/>
    <m/>
    <m/>
    <m/>
    <n v="17.583333333333332"/>
  </r>
  <r>
    <x v="296"/>
    <s v="MIL"/>
    <s v="DET"/>
    <s v="L"/>
    <d v="1899-12-30T04:06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6-04-08T00:00:00"/>
    <m/>
    <m/>
    <m/>
    <n v="4.0999999999999996"/>
  </r>
  <r>
    <x v="484"/>
    <s v="DEN"/>
    <s v="MEM"/>
    <s v="W"/>
    <d v="1899-12-30T03:14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4-08T00:00:00"/>
    <m/>
    <m/>
    <m/>
    <n v="3.2333333333333334"/>
  </r>
  <r>
    <x v="368"/>
    <s v="MIN"/>
    <s v="ORL"/>
    <s v="L"/>
    <d v="1899-12-30T23:47:00"/>
    <n v="2"/>
    <n v="9"/>
    <n v="0.222"/>
    <n v="2"/>
    <n v="6"/>
    <n v="0.33300000000000002"/>
    <n v="0"/>
    <n v="0"/>
    <m/>
    <n v="0"/>
    <n v="2"/>
    <n v="2"/>
    <n v="0"/>
    <n v="0"/>
    <n v="0"/>
    <n v="1"/>
    <n v="2"/>
    <n v="6"/>
    <n v="-2"/>
    <n v="-0.7"/>
    <d v="2026-04-08T00:00:00"/>
    <m/>
    <m/>
    <m/>
    <n v="23.783333333333335"/>
  </r>
  <r>
    <x v="379"/>
    <s v="ORL"/>
    <s v="MIN"/>
    <s v="W"/>
    <d v="1899-12-30T04:1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8"/>
    <n v="-0.7"/>
    <d v="2026-04-08T00:00:00"/>
    <m/>
    <m/>
    <m/>
    <n v="4.1666666666666661"/>
  </r>
  <r>
    <x v="390"/>
    <s v="DET"/>
    <s v="MIL"/>
    <s v="W"/>
    <d v="1899-12-30T00:57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4-08T00:00:00"/>
    <m/>
    <m/>
    <m/>
    <n v="0.95"/>
  </r>
  <r>
    <x v="371"/>
    <s v="DEN"/>
    <s v="MEM"/>
    <s v="W"/>
    <d v="1899-12-30T06:55:00"/>
    <n v="0"/>
    <n v="1"/>
    <n v="0"/>
    <n v="0"/>
    <n v="1"/>
    <n v="0"/>
    <n v="0"/>
    <n v="0"/>
    <m/>
    <n v="0"/>
    <n v="0"/>
    <n v="0"/>
    <n v="1"/>
    <n v="0"/>
    <n v="0"/>
    <n v="0"/>
    <n v="2"/>
    <n v="0"/>
    <n v="-9"/>
    <n v="-0.8"/>
    <d v="2026-04-08T00:00:00"/>
    <m/>
    <m/>
    <m/>
    <n v="6.9166666666666661"/>
  </r>
  <r>
    <x v="187"/>
    <s v="POR"/>
    <s v="SAS"/>
    <s v="L"/>
    <d v="1899-12-30T04:21:00"/>
    <n v="1"/>
    <n v="4"/>
    <n v="0.25"/>
    <n v="0"/>
    <n v="1"/>
    <n v="0"/>
    <n v="0"/>
    <n v="0"/>
    <m/>
    <n v="0"/>
    <n v="2"/>
    <n v="2"/>
    <n v="0"/>
    <n v="0"/>
    <n v="0"/>
    <n v="1"/>
    <n v="0"/>
    <n v="2"/>
    <n v="2"/>
    <n v="-0.8"/>
    <d v="2026-04-08T00:00:00"/>
    <m/>
    <m/>
    <m/>
    <n v="4.3499999999999996"/>
  </r>
  <r>
    <x v="231"/>
    <s v="PHO"/>
    <s v="DAL"/>
    <s v="W"/>
    <d v="1899-12-30T05:54:00"/>
    <n v="0"/>
    <n v="0"/>
    <m/>
    <n v="0"/>
    <n v="0"/>
    <m/>
    <n v="0"/>
    <n v="0"/>
    <m/>
    <n v="0"/>
    <n v="0"/>
    <n v="0"/>
    <n v="0"/>
    <n v="0"/>
    <n v="0"/>
    <n v="1"/>
    <n v="0"/>
    <n v="0"/>
    <n v="-4"/>
    <n v="-1"/>
    <d v="2026-04-08T00:00:00"/>
    <m/>
    <m/>
    <m/>
    <n v="5.8999999999999995"/>
  </r>
  <r>
    <x v="404"/>
    <s v="POR"/>
    <s v="SAS"/>
    <s v="L"/>
    <d v="1899-12-30T02:12:00"/>
    <n v="0"/>
    <n v="0"/>
    <m/>
    <n v="0"/>
    <n v="0"/>
    <m/>
    <n v="0"/>
    <n v="0"/>
    <m/>
    <n v="0"/>
    <n v="0"/>
    <n v="0"/>
    <n v="0"/>
    <n v="0"/>
    <n v="0"/>
    <n v="1"/>
    <n v="0"/>
    <n v="0"/>
    <n v="-4"/>
    <n v="-1"/>
    <d v="2026-04-08T00:00:00"/>
    <m/>
    <m/>
    <m/>
    <n v="2.1999999999999997"/>
  </r>
  <r>
    <x v="449"/>
    <s v="PHO"/>
    <s v="DAL"/>
    <s v="W"/>
    <d v="1899-12-30T03:50:00"/>
    <n v="0"/>
    <n v="2"/>
    <n v="0"/>
    <n v="0"/>
    <n v="1"/>
    <n v="0"/>
    <n v="0"/>
    <n v="0"/>
    <m/>
    <n v="0"/>
    <n v="1"/>
    <n v="1"/>
    <n v="0"/>
    <n v="0"/>
    <n v="0"/>
    <n v="0"/>
    <n v="0"/>
    <n v="0"/>
    <n v="-1"/>
    <n v="-1.1000000000000001"/>
    <d v="2026-04-08T00:00:00"/>
    <m/>
    <m/>
    <m/>
    <n v="3.833333333333333"/>
  </r>
  <r>
    <x v="396"/>
    <s v="ORL"/>
    <s v="MIN"/>
    <s v="W"/>
    <d v="1899-12-30T06:41:00"/>
    <n v="0"/>
    <n v="1"/>
    <n v="0"/>
    <n v="0"/>
    <n v="0"/>
    <m/>
    <n v="0"/>
    <n v="0"/>
    <m/>
    <n v="0"/>
    <n v="0"/>
    <n v="0"/>
    <n v="0"/>
    <n v="0"/>
    <n v="0"/>
    <n v="0"/>
    <n v="1"/>
    <n v="0"/>
    <n v="-8"/>
    <n v="-1.1000000000000001"/>
    <d v="2026-04-08T00:00:00"/>
    <m/>
    <m/>
    <m/>
    <n v="6.6833333333333336"/>
  </r>
  <r>
    <x v="8"/>
    <s v="OKC"/>
    <s v="LAC"/>
    <s v="W"/>
    <d v="1899-12-30T21:00:00"/>
    <n v="1"/>
    <n v="6"/>
    <n v="0.16700000000000001"/>
    <n v="1"/>
    <n v="5"/>
    <n v="0.2"/>
    <n v="0"/>
    <n v="0"/>
    <m/>
    <n v="0"/>
    <n v="2"/>
    <n v="2"/>
    <n v="1"/>
    <n v="0"/>
    <n v="1"/>
    <n v="2"/>
    <n v="1"/>
    <n v="3"/>
    <n v="2"/>
    <n v="-1.2"/>
    <d v="2026-04-08T00:00:00"/>
    <m/>
    <m/>
    <m/>
    <n v="21"/>
  </r>
  <r>
    <x v="494"/>
    <s v="DET"/>
    <s v="MIL"/>
    <s v="W"/>
    <d v="1899-12-30T05:05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-1"/>
    <n v="-1.4"/>
    <d v="2026-04-08T00:00:00"/>
    <m/>
    <m/>
    <m/>
    <n v="5.083333333333333"/>
  </r>
  <r>
    <x v="431"/>
    <s v="DEN"/>
    <s v="MEM"/>
    <s v="W"/>
    <d v="1899-12-30T03:14:00"/>
    <n v="0"/>
    <n v="1"/>
    <n v="0"/>
    <n v="0"/>
    <n v="0"/>
    <m/>
    <n v="0"/>
    <n v="0"/>
    <m/>
    <n v="0"/>
    <n v="1"/>
    <n v="1"/>
    <n v="0"/>
    <n v="0"/>
    <n v="0"/>
    <n v="1"/>
    <n v="0"/>
    <n v="0"/>
    <n v="0"/>
    <n v="-1.4"/>
    <d v="2026-04-08T00:00:00"/>
    <m/>
    <m/>
    <m/>
    <n v="3.2333333333333334"/>
  </r>
  <r>
    <x v="212"/>
    <s v="POR"/>
    <s v="SAS"/>
    <s v="L"/>
    <d v="1899-12-31T00:06:00"/>
    <n v="0"/>
    <n v="5"/>
    <n v="0"/>
    <n v="0"/>
    <n v="2"/>
    <n v="0"/>
    <n v="0"/>
    <n v="0"/>
    <m/>
    <n v="0"/>
    <n v="0"/>
    <n v="0"/>
    <n v="0"/>
    <n v="2"/>
    <n v="0"/>
    <n v="0"/>
    <n v="1"/>
    <n v="0"/>
    <n v="-19"/>
    <n v="-1.9"/>
    <d v="2026-04-08T00:00:00"/>
    <m/>
    <m/>
    <m/>
    <n v="24.1"/>
  </r>
  <r>
    <x v="87"/>
    <s v="MIL"/>
    <s v="DET"/>
    <s v="L"/>
    <d v="1899-12-30T19:03:00"/>
    <n v="3"/>
    <n v="12"/>
    <n v="0.25"/>
    <n v="0"/>
    <n v="8"/>
    <n v="0"/>
    <n v="1"/>
    <n v="1"/>
    <n v="1"/>
    <n v="0"/>
    <n v="0"/>
    <n v="0"/>
    <n v="1"/>
    <n v="0"/>
    <n v="0"/>
    <n v="2"/>
    <n v="3"/>
    <n v="7"/>
    <n v="-16"/>
    <n v="-2.7"/>
    <d v="2026-04-08T00:00:00"/>
    <m/>
    <m/>
    <m/>
    <n v="19.049999999999997"/>
  </r>
  <r>
    <x v="456"/>
    <s v="MIL"/>
    <s v="DET"/>
    <s v="L"/>
    <d v="1899-12-30T18:00:00"/>
    <n v="0"/>
    <n v="4"/>
    <n v="0"/>
    <n v="0"/>
    <n v="3"/>
    <n v="0"/>
    <n v="0"/>
    <n v="0"/>
    <m/>
    <n v="1"/>
    <n v="1"/>
    <n v="2"/>
    <n v="0"/>
    <n v="0"/>
    <n v="0"/>
    <n v="0"/>
    <n v="4"/>
    <n v="0"/>
    <n v="-21"/>
    <n v="-3.4"/>
    <d v="2026-04-08T00:00:00"/>
    <m/>
    <m/>
    <m/>
    <n v="18"/>
  </r>
  <r>
    <x v="160"/>
    <s v="TOR"/>
    <s v="MIA"/>
    <s v="W"/>
    <d v="1899-12-31T12:37:00"/>
    <n v="13"/>
    <n v="23"/>
    <n v="0.56499999999999995"/>
    <n v="2"/>
    <n v="3"/>
    <n v="0.66700000000000004"/>
    <n v="10"/>
    <n v="11"/>
    <n v="0.90900000000000003"/>
    <n v="2"/>
    <n v="5"/>
    <n v="7"/>
    <n v="7"/>
    <n v="1"/>
    <n v="0"/>
    <n v="1"/>
    <n v="0"/>
    <n v="38"/>
    <n v="13"/>
    <n v="34.5"/>
    <d v="2026-04-09T00:00:00"/>
    <m/>
    <m/>
    <m/>
    <n v="36.616666666666667"/>
  </r>
  <r>
    <x v="93"/>
    <s v="CHI"/>
    <s v="WAS"/>
    <s v="W"/>
    <d v="1899-12-31T06:03:00"/>
    <n v="9"/>
    <n v="14"/>
    <n v="0.64300000000000002"/>
    <n v="1"/>
    <n v="3"/>
    <n v="0.33300000000000002"/>
    <n v="12"/>
    <n v="12"/>
    <n v="1"/>
    <n v="0"/>
    <n v="6"/>
    <n v="6"/>
    <n v="3"/>
    <n v="1"/>
    <n v="0"/>
    <n v="0"/>
    <n v="2"/>
    <n v="31"/>
    <n v="19"/>
    <n v="28.9"/>
    <d v="2026-04-09T00:00:00"/>
    <m/>
    <m/>
    <m/>
    <n v="30.050000000000004"/>
  </r>
  <r>
    <x v="165"/>
    <s v="MIA"/>
    <s v="TOR"/>
    <s v="L"/>
    <d v="1899-12-31T13:29:00"/>
    <n v="9"/>
    <n v="14"/>
    <n v="0.64300000000000002"/>
    <n v="2"/>
    <n v="4"/>
    <n v="0.5"/>
    <n v="4"/>
    <n v="5"/>
    <n v="0.8"/>
    <n v="4"/>
    <n v="7"/>
    <n v="11"/>
    <n v="8"/>
    <n v="1"/>
    <n v="1"/>
    <n v="1"/>
    <n v="4"/>
    <n v="24"/>
    <n v="-10"/>
    <n v="27"/>
    <d v="2026-04-09T00:00:00"/>
    <m/>
    <m/>
    <m/>
    <n v="37.483333333333334"/>
  </r>
  <r>
    <x v="468"/>
    <s v="LAL"/>
    <s v="GSW"/>
    <s v="W"/>
    <d v="1899-12-31T07:48:00"/>
    <n v="11"/>
    <n v="17"/>
    <n v="0.64700000000000002"/>
    <n v="3"/>
    <n v="5"/>
    <n v="0.6"/>
    <n v="1"/>
    <n v="2"/>
    <n v="0.5"/>
    <n v="0"/>
    <n v="8"/>
    <n v="8"/>
    <n v="11"/>
    <n v="2"/>
    <n v="1"/>
    <n v="4"/>
    <n v="1"/>
    <n v="26"/>
    <n v="19"/>
    <n v="26.5"/>
    <d v="2026-04-09T00:00:00"/>
    <m/>
    <m/>
    <m/>
    <n v="31.799999999999997"/>
  </r>
  <r>
    <x v="316"/>
    <s v="IND"/>
    <s v="BRK"/>
    <s v="W"/>
    <d v="1899-12-30T18:35:00"/>
    <n v="11"/>
    <n v="14"/>
    <n v="0.78600000000000003"/>
    <n v="0"/>
    <n v="1"/>
    <n v="0"/>
    <n v="4"/>
    <n v="4"/>
    <n v="1"/>
    <n v="2"/>
    <n v="7"/>
    <n v="9"/>
    <n v="3"/>
    <n v="0"/>
    <n v="0"/>
    <n v="0"/>
    <n v="0"/>
    <n v="26"/>
    <n v="24"/>
    <n v="26.2"/>
    <d v="2026-04-09T00:00:00"/>
    <m/>
    <m/>
    <m/>
    <n v="18.583333333333336"/>
  </r>
  <r>
    <x v="353"/>
    <s v="CHI"/>
    <s v="WAS"/>
    <s v="W"/>
    <d v="1899-12-31T14:41:00"/>
    <n v="11"/>
    <n v="14"/>
    <n v="0.78600000000000003"/>
    <n v="2"/>
    <n v="2"/>
    <n v="1"/>
    <n v="2"/>
    <n v="2"/>
    <n v="1"/>
    <n v="4"/>
    <n v="7"/>
    <n v="11"/>
    <n v="3"/>
    <n v="1"/>
    <n v="1"/>
    <n v="2"/>
    <n v="4"/>
    <n v="26"/>
    <n v="11"/>
    <n v="25.7"/>
    <d v="2026-04-09T00:00:00"/>
    <m/>
    <m/>
    <m/>
    <n v="38.68333333333333"/>
  </r>
  <r>
    <x v="9"/>
    <s v="HOU"/>
    <s v="PHI"/>
    <s v="W"/>
    <d v="1899-12-31T13:44:00"/>
    <n v="10"/>
    <n v="18"/>
    <n v="0.55600000000000005"/>
    <n v="3"/>
    <n v="6"/>
    <n v="0.5"/>
    <n v="6"/>
    <n v="8"/>
    <n v="0.75"/>
    <n v="2"/>
    <n v="5"/>
    <n v="7"/>
    <n v="5"/>
    <n v="0"/>
    <n v="0"/>
    <n v="3"/>
    <n v="1"/>
    <n v="29"/>
    <n v="17"/>
    <n v="22.6"/>
    <d v="2026-04-09T00:00:00"/>
    <m/>
    <m/>
    <m/>
    <n v="37.733333333333334"/>
  </r>
  <r>
    <x v="97"/>
    <s v="NYK"/>
    <s v="BOS"/>
    <s v="W"/>
    <d v="1899-12-31T12:52:00"/>
    <n v="10"/>
    <n v="19"/>
    <n v="0.52600000000000002"/>
    <n v="2"/>
    <n v="7"/>
    <n v="0.28599999999999998"/>
    <n v="3"/>
    <n v="4"/>
    <n v="0.75"/>
    <n v="0"/>
    <n v="1"/>
    <n v="1"/>
    <n v="10"/>
    <n v="0"/>
    <n v="0"/>
    <n v="1"/>
    <n v="3"/>
    <n v="25"/>
    <n v="8"/>
    <n v="20.399999999999999"/>
    <d v="2026-04-09T00:00:00"/>
    <m/>
    <m/>
    <m/>
    <n v="36.866666666666667"/>
  </r>
  <r>
    <x v="24"/>
    <s v="LAL"/>
    <s v="GSW"/>
    <s v="W"/>
    <d v="1899-12-31T06:39:00"/>
    <n v="9"/>
    <n v="11"/>
    <n v="0.81799999999999995"/>
    <n v="0"/>
    <n v="0"/>
    <m/>
    <n v="3"/>
    <n v="4"/>
    <n v="0.75"/>
    <n v="3"/>
    <n v="2"/>
    <n v="5"/>
    <n v="1"/>
    <n v="0"/>
    <n v="1"/>
    <n v="0"/>
    <n v="2"/>
    <n v="21"/>
    <n v="19"/>
    <n v="19.8"/>
    <d v="2026-04-09T00:00:00"/>
    <m/>
    <m/>
    <m/>
    <n v="30.65"/>
  </r>
  <r>
    <x v="388"/>
    <s v="TOR"/>
    <s v="MIA"/>
    <s v="W"/>
    <d v="1899-12-30T22:12:00"/>
    <n v="7"/>
    <n v="7"/>
    <n v="1"/>
    <n v="0"/>
    <n v="0"/>
    <m/>
    <n v="3"/>
    <n v="3"/>
    <n v="1"/>
    <n v="3"/>
    <n v="5"/>
    <n v="8"/>
    <n v="1"/>
    <n v="2"/>
    <n v="1"/>
    <n v="1"/>
    <n v="3"/>
    <n v="17"/>
    <n v="21"/>
    <n v="19.7"/>
    <d v="2026-04-09T00:00:00"/>
    <m/>
    <m/>
    <m/>
    <n v="22.200000000000003"/>
  </r>
  <r>
    <x v="393"/>
    <s v="BRK"/>
    <s v="IND"/>
    <s v="L"/>
    <d v="1899-12-31T12:36:00"/>
    <n v="10"/>
    <n v="16"/>
    <n v="0.625"/>
    <n v="3"/>
    <n v="6"/>
    <n v="0.5"/>
    <n v="3"/>
    <n v="4"/>
    <n v="0.75"/>
    <n v="1"/>
    <n v="9"/>
    <n v="10"/>
    <n v="1"/>
    <n v="0"/>
    <n v="0"/>
    <n v="1"/>
    <n v="5"/>
    <n v="26"/>
    <n v="-16"/>
    <n v="19.5"/>
    <d v="2026-04-09T00:00:00"/>
    <m/>
    <m/>
    <m/>
    <n v="36.599999999999994"/>
  </r>
  <r>
    <x v="217"/>
    <s v="WAS"/>
    <s v="CHI"/>
    <s v="L"/>
    <d v="1899-12-31T13:53:00"/>
    <n v="8"/>
    <n v="22"/>
    <n v="0.36399999999999999"/>
    <n v="1"/>
    <n v="9"/>
    <n v="0.111"/>
    <n v="6"/>
    <n v="7"/>
    <n v="0.85699999999999998"/>
    <n v="2"/>
    <n v="7"/>
    <n v="9"/>
    <n v="7"/>
    <n v="3"/>
    <n v="3"/>
    <n v="3"/>
    <n v="4"/>
    <n v="23"/>
    <n v="-18"/>
    <n v="19.3"/>
    <d v="2026-04-09T00:00:00"/>
    <m/>
    <m/>
    <m/>
    <n v="37.883333333333333"/>
  </r>
  <r>
    <x v="121"/>
    <s v="CHI"/>
    <s v="WAS"/>
    <s v="W"/>
    <d v="1899-12-31T10:20:00"/>
    <n v="12"/>
    <n v="21"/>
    <n v="0.57099999999999995"/>
    <n v="1"/>
    <n v="2"/>
    <n v="0.5"/>
    <n v="2"/>
    <n v="2"/>
    <n v="1"/>
    <n v="1"/>
    <n v="2"/>
    <n v="3"/>
    <n v="2"/>
    <n v="3"/>
    <n v="0"/>
    <n v="2"/>
    <n v="4"/>
    <n v="27"/>
    <n v="12"/>
    <n v="19.2"/>
    <d v="2026-04-09T00:00:00"/>
    <m/>
    <m/>
    <m/>
    <n v="34.333333333333336"/>
  </r>
  <r>
    <x v="51"/>
    <s v="TOR"/>
    <s v="MIA"/>
    <s v="W"/>
    <d v="1899-12-31T10:57:00"/>
    <n v="6"/>
    <n v="15"/>
    <n v="0.4"/>
    <n v="1"/>
    <n v="5"/>
    <n v="0.2"/>
    <n v="9"/>
    <n v="10"/>
    <n v="0.9"/>
    <n v="1"/>
    <n v="5"/>
    <n v="6"/>
    <n v="3"/>
    <n v="2"/>
    <n v="0"/>
    <n v="0"/>
    <n v="2"/>
    <n v="22"/>
    <n v="14"/>
    <n v="19"/>
    <d v="2026-04-09T00:00:00"/>
    <m/>
    <m/>
    <m/>
    <n v="34.950000000000003"/>
  </r>
  <r>
    <x v="338"/>
    <s v="NYK"/>
    <s v="BOS"/>
    <s v="W"/>
    <d v="1899-12-31T10:30:00"/>
    <n v="10"/>
    <n v="15"/>
    <n v="0.66700000000000004"/>
    <n v="5"/>
    <n v="7"/>
    <n v="0.71399999999999997"/>
    <n v="1"/>
    <n v="2"/>
    <n v="0.5"/>
    <n v="0"/>
    <n v="1"/>
    <n v="1"/>
    <n v="3"/>
    <n v="1"/>
    <n v="0"/>
    <n v="3"/>
    <n v="2"/>
    <n v="26"/>
    <n v="6"/>
    <n v="18.7"/>
    <d v="2026-04-09T00:00:00"/>
    <m/>
    <m/>
    <m/>
    <n v="34.5"/>
  </r>
  <r>
    <x v="27"/>
    <s v="LAL"/>
    <s v="GSW"/>
    <s v="W"/>
    <d v="1899-12-31T06:43:00"/>
    <n v="6"/>
    <n v="7"/>
    <n v="0.85699999999999998"/>
    <n v="4"/>
    <n v="5"/>
    <n v="0.8"/>
    <n v="0"/>
    <n v="0"/>
    <m/>
    <n v="3"/>
    <n v="4"/>
    <n v="7"/>
    <n v="4"/>
    <n v="3"/>
    <n v="1"/>
    <n v="3"/>
    <n v="5"/>
    <n v="16"/>
    <n v="29"/>
    <n v="18.3"/>
    <d v="2026-04-09T00:00:00"/>
    <m/>
    <m/>
    <m/>
    <n v="30.716666666666669"/>
  </r>
  <r>
    <x v="355"/>
    <s v="BOS"/>
    <s v="NYK"/>
    <s v="L"/>
    <d v="1899-12-31T06:21:00"/>
    <n v="7"/>
    <n v="8"/>
    <n v="0.875"/>
    <n v="6"/>
    <n v="7"/>
    <n v="0.85699999999999998"/>
    <n v="0"/>
    <n v="0"/>
    <m/>
    <n v="1"/>
    <n v="3"/>
    <n v="4"/>
    <n v="0"/>
    <n v="0"/>
    <n v="0"/>
    <n v="0"/>
    <n v="2"/>
    <n v="20"/>
    <n v="-1"/>
    <n v="18"/>
    <d v="2026-04-09T00:00:00"/>
    <m/>
    <m/>
    <m/>
    <n v="30.35"/>
  </r>
  <r>
    <x v="321"/>
    <s v="IND"/>
    <s v="BRK"/>
    <s v="W"/>
    <d v="1899-12-31T00:47:00"/>
    <n v="6"/>
    <n v="6"/>
    <n v="1"/>
    <n v="0"/>
    <n v="0"/>
    <m/>
    <n v="2"/>
    <n v="2"/>
    <n v="1"/>
    <n v="2"/>
    <n v="5"/>
    <n v="7"/>
    <n v="3"/>
    <n v="0"/>
    <n v="3"/>
    <n v="0"/>
    <n v="4"/>
    <n v="14"/>
    <n v="17"/>
    <n v="17.7"/>
    <d v="2026-04-09T00:00:00"/>
    <m/>
    <m/>
    <m/>
    <n v="24.783333333333331"/>
  </r>
  <r>
    <x v="245"/>
    <s v="LAL"/>
    <s v="GSW"/>
    <s v="W"/>
    <d v="1899-12-31T07:53:00"/>
    <n v="6"/>
    <n v="11"/>
    <n v="0.54500000000000004"/>
    <n v="1"/>
    <n v="2"/>
    <n v="0.5"/>
    <n v="1"/>
    <n v="1"/>
    <n v="1"/>
    <n v="0"/>
    <n v="2"/>
    <n v="2"/>
    <n v="8"/>
    <n v="4"/>
    <n v="0"/>
    <n v="1"/>
    <n v="1"/>
    <n v="14"/>
    <n v="20"/>
    <n v="17.5"/>
    <d v="2026-04-09T00:00:00"/>
    <m/>
    <m/>
    <m/>
    <n v="31.883333333333333"/>
  </r>
  <r>
    <x v="503"/>
    <s v="IND"/>
    <s v="BRK"/>
    <s v="W"/>
    <d v="1899-12-30T23:13:00"/>
    <n v="8"/>
    <n v="15"/>
    <n v="0.53300000000000003"/>
    <n v="1"/>
    <n v="4"/>
    <n v="0.25"/>
    <n v="1"/>
    <n v="3"/>
    <n v="0.33300000000000002"/>
    <n v="5"/>
    <n v="9"/>
    <n v="14"/>
    <n v="2"/>
    <n v="0"/>
    <n v="0"/>
    <n v="0"/>
    <n v="1"/>
    <n v="18"/>
    <n v="12"/>
    <n v="17.100000000000001"/>
    <d v="2026-04-09T00:00:00"/>
    <m/>
    <m/>
    <m/>
    <n v="23.216666666666669"/>
  </r>
  <r>
    <x v="104"/>
    <s v="NYK"/>
    <s v="BOS"/>
    <s v="W"/>
    <d v="1899-12-31T06:21:00"/>
    <n v="6"/>
    <n v="12"/>
    <n v="0.5"/>
    <n v="1"/>
    <n v="4"/>
    <n v="0.25"/>
    <n v="3"/>
    <n v="3"/>
    <n v="1"/>
    <n v="2"/>
    <n v="10"/>
    <n v="12"/>
    <n v="4"/>
    <n v="2"/>
    <n v="0"/>
    <n v="1"/>
    <n v="3"/>
    <n v="16"/>
    <n v="5"/>
    <n v="17"/>
    <d v="2026-04-09T00:00:00"/>
    <m/>
    <m/>
    <m/>
    <n v="30.35"/>
  </r>
  <r>
    <x v="50"/>
    <s v="PHI"/>
    <s v="HOU"/>
    <s v="L"/>
    <d v="1899-12-31T16:09:00"/>
    <n v="7"/>
    <n v="17"/>
    <n v="0.41199999999999998"/>
    <n v="3"/>
    <n v="8"/>
    <n v="0.375"/>
    <n v="3"/>
    <n v="6"/>
    <n v="0.5"/>
    <n v="3"/>
    <n v="3"/>
    <n v="6"/>
    <n v="8"/>
    <n v="2"/>
    <n v="0"/>
    <n v="2"/>
    <n v="4"/>
    <n v="20"/>
    <n v="-6"/>
    <n v="16.7"/>
    <d v="2026-04-09T00:00:00"/>
    <m/>
    <m/>
    <m/>
    <n v="40.15"/>
  </r>
  <r>
    <x v="134"/>
    <s v="BOS"/>
    <s v="NYK"/>
    <s v="L"/>
    <d v="1899-12-31T11:30:00"/>
    <n v="10"/>
    <n v="20"/>
    <n v="0.5"/>
    <n v="3"/>
    <n v="8"/>
    <n v="0.375"/>
    <n v="0"/>
    <n v="0"/>
    <m/>
    <n v="2"/>
    <n v="1"/>
    <n v="3"/>
    <n v="6"/>
    <n v="0"/>
    <n v="0"/>
    <n v="2"/>
    <n v="1"/>
    <n v="23"/>
    <n v="4"/>
    <n v="16.5"/>
    <d v="2026-04-09T00:00:00"/>
    <m/>
    <m/>
    <m/>
    <n v="35.5"/>
  </r>
  <r>
    <x v="38"/>
    <s v="HOU"/>
    <s v="PHI"/>
    <s v="W"/>
    <d v="1899-12-31T03:15:00"/>
    <n v="5"/>
    <n v="10"/>
    <n v="0.5"/>
    <n v="3"/>
    <n v="6"/>
    <n v="0.5"/>
    <n v="2"/>
    <n v="2"/>
    <n v="1"/>
    <n v="2"/>
    <n v="6"/>
    <n v="8"/>
    <n v="2"/>
    <n v="2"/>
    <n v="0"/>
    <n v="0"/>
    <n v="2"/>
    <n v="15"/>
    <n v="-4"/>
    <n v="15.8"/>
    <d v="2026-04-09T00:00:00"/>
    <m/>
    <m/>
    <m/>
    <n v="27.25"/>
  </r>
  <r>
    <x v="546"/>
    <s v="BOS"/>
    <s v="NYK"/>
    <s v="L"/>
    <d v="1899-12-31T15:45:00"/>
    <n v="7"/>
    <n v="22"/>
    <n v="0.318"/>
    <n v="2"/>
    <n v="10"/>
    <n v="0.2"/>
    <n v="8"/>
    <n v="10"/>
    <n v="0.8"/>
    <n v="1"/>
    <n v="12"/>
    <n v="13"/>
    <n v="8"/>
    <n v="1"/>
    <n v="1"/>
    <n v="6"/>
    <n v="1"/>
    <n v="24"/>
    <n v="-16"/>
    <n v="15.8"/>
    <d v="2026-04-09T00:00:00"/>
    <m/>
    <m/>
    <m/>
    <n v="39.75"/>
  </r>
  <r>
    <x v="215"/>
    <s v="CHI"/>
    <s v="WAS"/>
    <s v="W"/>
    <d v="1899-12-31T14:59:00"/>
    <n v="4"/>
    <n v="11"/>
    <n v="0.36399999999999999"/>
    <n v="3"/>
    <n v="6"/>
    <n v="0.5"/>
    <n v="4"/>
    <n v="4"/>
    <n v="1"/>
    <n v="2"/>
    <n v="6"/>
    <n v="8"/>
    <n v="4"/>
    <n v="1"/>
    <n v="1"/>
    <n v="1"/>
    <n v="0"/>
    <n v="15"/>
    <n v="11"/>
    <n v="15.6"/>
    <d v="2026-04-09T00:00:00"/>
    <m/>
    <m/>
    <m/>
    <n v="38.983333333333334"/>
  </r>
  <r>
    <x v="60"/>
    <s v="MIA"/>
    <s v="TOR"/>
    <s v="L"/>
    <d v="1899-12-31T13:19:00"/>
    <n v="7"/>
    <n v="9"/>
    <n v="0.77800000000000002"/>
    <n v="0"/>
    <n v="1"/>
    <n v="0"/>
    <n v="1"/>
    <n v="4"/>
    <n v="0.25"/>
    <n v="1"/>
    <n v="2"/>
    <n v="3"/>
    <n v="11"/>
    <n v="0"/>
    <n v="0"/>
    <n v="3"/>
    <n v="2"/>
    <n v="15"/>
    <n v="-17"/>
    <n v="15.5"/>
    <d v="2026-04-09T00:00:00"/>
    <m/>
    <m/>
    <m/>
    <n v="37.316666666666663"/>
  </r>
  <r>
    <x v="41"/>
    <s v="PHI"/>
    <s v="HOU"/>
    <s v="L"/>
    <d v="1899-12-31T09:17:00"/>
    <n v="9"/>
    <n v="20"/>
    <n v="0.45"/>
    <n v="5"/>
    <n v="10"/>
    <n v="0.5"/>
    <n v="1"/>
    <n v="1"/>
    <n v="1"/>
    <n v="1"/>
    <n v="2"/>
    <n v="3"/>
    <n v="5"/>
    <n v="0"/>
    <n v="0"/>
    <n v="2"/>
    <n v="3"/>
    <n v="24"/>
    <n v="-18"/>
    <n v="15.2"/>
    <d v="2026-04-09T00:00:00"/>
    <m/>
    <m/>
    <m/>
    <n v="33.283333333333331"/>
  </r>
  <r>
    <x v="176"/>
    <s v="BRK"/>
    <s v="IND"/>
    <s v="L"/>
    <d v="1899-12-31T03:40:00"/>
    <n v="8"/>
    <n v="16"/>
    <n v="0.5"/>
    <n v="0"/>
    <n v="4"/>
    <n v="0"/>
    <n v="3"/>
    <n v="3"/>
    <n v="1"/>
    <n v="1"/>
    <n v="4"/>
    <n v="5"/>
    <n v="6"/>
    <n v="0"/>
    <n v="1"/>
    <n v="2"/>
    <n v="2"/>
    <n v="19"/>
    <n v="-11"/>
    <n v="15"/>
    <d v="2026-04-09T00:00:00"/>
    <m/>
    <m/>
    <m/>
    <n v="27.666666666666664"/>
  </r>
  <r>
    <x v="488"/>
    <s v="IND"/>
    <s v="BRK"/>
    <s v="W"/>
    <d v="1899-12-31T13:16:00"/>
    <n v="6"/>
    <n v="12"/>
    <n v="0.5"/>
    <n v="3"/>
    <n v="7"/>
    <n v="0.42899999999999999"/>
    <n v="0"/>
    <n v="0"/>
    <m/>
    <n v="0"/>
    <n v="7"/>
    <n v="7"/>
    <n v="6"/>
    <n v="0"/>
    <n v="1"/>
    <n v="0"/>
    <n v="3"/>
    <n v="15"/>
    <n v="29"/>
    <n v="14.8"/>
    <d v="2026-04-09T00:00:00"/>
    <m/>
    <m/>
    <m/>
    <n v="37.266666666666666"/>
  </r>
  <r>
    <x v="259"/>
    <s v="WAS"/>
    <s v="CHI"/>
    <s v="L"/>
    <d v="1899-12-31T14:52:00"/>
    <n v="3"/>
    <n v="7"/>
    <n v="0.42899999999999999"/>
    <n v="0"/>
    <n v="2"/>
    <n v="0"/>
    <n v="8"/>
    <n v="10"/>
    <n v="0.8"/>
    <n v="2"/>
    <n v="1"/>
    <n v="3"/>
    <n v="3"/>
    <n v="1"/>
    <n v="1"/>
    <n v="0"/>
    <n v="2"/>
    <n v="14"/>
    <n v="-18"/>
    <n v="14.2"/>
    <d v="2026-04-09T00:00:00"/>
    <m/>
    <m/>
    <m/>
    <n v="38.866666666666667"/>
  </r>
  <r>
    <x v="105"/>
    <s v="BOS"/>
    <s v="NYK"/>
    <s v="L"/>
    <d v="1899-12-31T00:11:00"/>
    <n v="4"/>
    <n v="6"/>
    <n v="0.66700000000000004"/>
    <n v="0"/>
    <n v="0"/>
    <m/>
    <n v="2"/>
    <n v="2"/>
    <n v="1"/>
    <n v="6"/>
    <n v="4"/>
    <n v="10"/>
    <n v="2"/>
    <n v="2"/>
    <n v="0"/>
    <n v="0"/>
    <n v="5"/>
    <n v="10"/>
    <n v="-7"/>
    <n v="14.2"/>
    <d v="2026-04-09T00:00:00"/>
    <m/>
    <m/>
    <m/>
    <n v="24.183333333333337"/>
  </r>
  <r>
    <x v="438"/>
    <s v="GSW"/>
    <s v="LAL"/>
    <s v="L"/>
    <d v="1899-12-31T05:48:00"/>
    <n v="6"/>
    <n v="8"/>
    <n v="0.75"/>
    <n v="0"/>
    <n v="0"/>
    <m/>
    <n v="0"/>
    <n v="0"/>
    <m/>
    <n v="4"/>
    <n v="9"/>
    <n v="13"/>
    <n v="1"/>
    <n v="0"/>
    <n v="2"/>
    <n v="2"/>
    <n v="1"/>
    <n v="12"/>
    <n v="-8"/>
    <n v="14"/>
    <d v="2026-04-09T00:00:00"/>
    <m/>
    <m/>
    <m/>
    <n v="29.8"/>
  </r>
  <r>
    <x v="186"/>
    <s v="PHI"/>
    <s v="HOU"/>
    <s v="L"/>
    <d v="1899-12-31T02:44:00"/>
    <n v="7"/>
    <n v="10"/>
    <n v="0.7"/>
    <n v="2"/>
    <n v="4"/>
    <n v="0.5"/>
    <n v="0"/>
    <n v="0"/>
    <m/>
    <n v="0"/>
    <n v="4"/>
    <n v="4"/>
    <n v="1"/>
    <n v="3"/>
    <n v="1"/>
    <n v="2"/>
    <n v="4"/>
    <n v="16"/>
    <n v="-21"/>
    <n v="13.8"/>
    <d v="2026-04-09T00:00:00"/>
    <m/>
    <m/>
    <m/>
    <n v="26.733333333333334"/>
  </r>
  <r>
    <x v="59"/>
    <s v="NYK"/>
    <s v="BOS"/>
    <s v="W"/>
    <d v="1899-12-31T06:52:00"/>
    <n v="4"/>
    <n v="4"/>
    <n v="1"/>
    <n v="2"/>
    <n v="2"/>
    <n v="1"/>
    <n v="0"/>
    <n v="0"/>
    <m/>
    <n v="0"/>
    <n v="2"/>
    <n v="2"/>
    <n v="6"/>
    <n v="0"/>
    <n v="0"/>
    <n v="0"/>
    <n v="1"/>
    <n v="10"/>
    <n v="17"/>
    <n v="13.2"/>
    <d v="2026-04-09T00:00:00"/>
    <m/>
    <m/>
    <m/>
    <n v="30.866666666666667"/>
  </r>
  <r>
    <x v="550"/>
    <s v="IND"/>
    <s v="BRK"/>
    <s v="W"/>
    <d v="1899-12-31T04:44:00"/>
    <n v="5"/>
    <n v="10"/>
    <n v="0.5"/>
    <n v="1"/>
    <n v="4"/>
    <n v="0.25"/>
    <n v="1"/>
    <n v="2"/>
    <n v="0.5"/>
    <n v="0"/>
    <n v="7"/>
    <n v="7"/>
    <n v="5"/>
    <n v="1"/>
    <n v="0"/>
    <n v="0"/>
    <n v="0"/>
    <n v="12"/>
    <n v="10"/>
    <n v="13.2"/>
    <d v="2026-04-09T00:00:00"/>
    <m/>
    <m/>
    <m/>
    <n v="28.733333333333334"/>
  </r>
  <r>
    <x v="317"/>
    <s v="IND"/>
    <s v="BRK"/>
    <s v="W"/>
    <d v="1899-12-31T05:37:00"/>
    <n v="5"/>
    <n v="15"/>
    <n v="0.33300000000000002"/>
    <n v="1"/>
    <n v="5"/>
    <n v="0.2"/>
    <n v="3"/>
    <n v="5"/>
    <n v="0.6"/>
    <n v="2"/>
    <n v="7"/>
    <n v="9"/>
    <n v="8"/>
    <n v="2"/>
    <n v="1"/>
    <n v="3"/>
    <n v="1"/>
    <n v="14"/>
    <n v="6"/>
    <n v="13.1"/>
    <d v="2026-04-09T00:00:00"/>
    <m/>
    <m/>
    <m/>
    <n v="29.616666666666667"/>
  </r>
  <r>
    <x v="11"/>
    <s v="HOU"/>
    <s v="PHI"/>
    <s v="W"/>
    <d v="1899-12-31T17:47:00"/>
    <n v="7"/>
    <n v="14"/>
    <n v="0.5"/>
    <n v="0"/>
    <n v="2"/>
    <n v="0"/>
    <n v="5"/>
    <n v="8"/>
    <n v="0.625"/>
    <n v="3"/>
    <n v="2"/>
    <n v="5"/>
    <n v="4"/>
    <n v="3"/>
    <n v="0"/>
    <n v="5"/>
    <n v="4"/>
    <n v="19"/>
    <n v="8"/>
    <n v="12.7"/>
    <d v="2026-04-09T00:00:00"/>
    <m/>
    <m/>
    <m/>
    <n v="41.783333333333331"/>
  </r>
  <r>
    <x v="511"/>
    <s v="GSW"/>
    <s v="LAL"/>
    <s v="L"/>
    <d v="1899-12-31T00:08:00"/>
    <n v="4"/>
    <n v="8"/>
    <n v="0.5"/>
    <n v="0"/>
    <n v="2"/>
    <n v="0"/>
    <n v="4"/>
    <n v="4"/>
    <n v="1"/>
    <n v="2"/>
    <n v="2"/>
    <n v="4"/>
    <n v="3"/>
    <n v="2"/>
    <n v="0"/>
    <n v="2"/>
    <n v="0"/>
    <n v="12"/>
    <n v="-13"/>
    <n v="12.1"/>
    <d v="2026-04-09T00:00:00"/>
    <m/>
    <m/>
    <m/>
    <n v="24.133333333333333"/>
  </r>
  <r>
    <x v="302"/>
    <s v="WAS"/>
    <s v="CHI"/>
    <s v="L"/>
    <d v="1899-12-30T13:44:00"/>
    <n v="4"/>
    <n v="6"/>
    <n v="0.66700000000000004"/>
    <n v="1"/>
    <n v="1"/>
    <n v="1"/>
    <n v="0"/>
    <n v="0"/>
    <m/>
    <n v="1"/>
    <n v="1"/>
    <n v="2"/>
    <n v="4"/>
    <n v="3"/>
    <n v="1"/>
    <n v="2"/>
    <n v="0"/>
    <n v="9"/>
    <n v="9"/>
    <n v="11.9"/>
    <d v="2026-04-09T00:00:00"/>
    <m/>
    <m/>
    <m/>
    <n v="13.733333333333333"/>
  </r>
  <r>
    <x v="48"/>
    <s v="TOR"/>
    <s v="MIA"/>
    <s v="W"/>
    <d v="1899-12-31T00:58:00"/>
    <n v="4"/>
    <n v="6"/>
    <n v="0.66700000000000004"/>
    <n v="2"/>
    <n v="2"/>
    <n v="1"/>
    <n v="3"/>
    <n v="4"/>
    <n v="0.75"/>
    <n v="0"/>
    <n v="4"/>
    <n v="4"/>
    <n v="2"/>
    <n v="0"/>
    <n v="0"/>
    <n v="0"/>
    <n v="2"/>
    <n v="13"/>
    <n v="4"/>
    <n v="11.8"/>
    <d v="2026-04-09T00:00:00"/>
    <m/>
    <m/>
    <m/>
    <n v="24.966666666666669"/>
  </r>
  <r>
    <x v="115"/>
    <s v="MIA"/>
    <s v="TOR"/>
    <s v="L"/>
    <d v="1899-12-31T00:07:00"/>
    <n v="6"/>
    <n v="9"/>
    <n v="0.66700000000000004"/>
    <n v="3"/>
    <n v="5"/>
    <n v="0.6"/>
    <n v="0"/>
    <n v="0"/>
    <m/>
    <n v="0"/>
    <n v="2"/>
    <n v="2"/>
    <n v="4"/>
    <n v="0"/>
    <n v="0"/>
    <n v="2"/>
    <n v="2"/>
    <n v="15"/>
    <n v="-31"/>
    <n v="11.7"/>
    <d v="2026-04-09T00:00:00"/>
    <m/>
    <m/>
    <m/>
    <n v="24.116666666666667"/>
  </r>
  <r>
    <x v="18"/>
    <s v="HOU"/>
    <s v="PHI"/>
    <s v="W"/>
    <d v="1899-12-30T21:14:00"/>
    <n v="4"/>
    <n v="8"/>
    <n v="0.5"/>
    <n v="1"/>
    <n v="2"/>
    <n v="0.5"/>
    <n v="0"/>
    <n v="0"/>
    <m/>
    <n v="6"/>
    <n v="5"/>
    <n v="11"/>
    <n v="2"/>
    <n v="1"/>
    <n v="0"/>
    <n v="1"/>
    <n v="2"/>
    <n v="9"/>
    <n v="4"/>
    <n v="11.3"/>
    <d v="2026-04-09T00:00:00"/>
    <m/>
    <m/>
    <m/>
    <n v="21.233333333333334"/>
  </r>
  <r>
    <x v="219"/>
    <s v="PHI"/>
    <s v="HOU"/>
    <s v="L"/>
    <d v="1899-12-31T02:29:00"/>
    <n v="7"/>
    <n v="16"/>
    <n v="0.438"/>
    <n v="1"/>
    <n v="4"/>
    <n v="0.25"/>
    <n v="5"/>
    <n v="6"/>
    <n v="0.83299999999999996"/>
    <n v="0"/>
    <n v="2"/>
    <n v="2"/>
    <n v="0"/>
    <n v="1"/>
    <n v="0"/>
    <n v="1"/>
    <n v="2"/>
    <n v="20"/>
    <n v="0"/>
    <n v="11"/>
    <d v="2026-04-09T00:00:00"/>
    <m/>
    <m/>
    <m/>
    <n v="26.483333333333334"/>
  </r>
  <r>
    <x v="544"/>
    <s v="WAS"/>
    <s v="CHI"/>
    <s v="L"/>
    <d v="1899-12-31T15:04:00"/>
    <n v="5"/>
    <n v="14"/>
    <n v="0.35699999999999998"/>
    <n v="0"/>
    <n v="0"/>
    <m/>
    <n v="6"/>
    <n v="7"/>
    <n v="0.85699999999999998"/>
    <n v="8"/>
    <n v="7"/>
    <n v="15"/>
    <n v="1"/>
    <n v="0"/>
    <n v="2"/>
    <n v="5"/>
    <n v="4"/>
    <n v="16"/>
    <n v="-17"/>
    <n v="11"/>
    <d v="2026-04-09T00:00:00"/>
    <m/>
    <m/>
    <m/>
    <n v="39.066666666666663"/>
  </r>
  <r>
    <x v="540"/>
    <s v="WAS"/>
    <s v="CHI"/>
    <s v="L"/>
    <d v="1899-12-31T16:51:00"/>
    <n v="6"/>
    <n v="14"/>
    <n v="0.42899999999999999"/>
    <n v="2"/>
    <n v="8"/>
    <n v="0.25"/>
    <n v="0"/>
    <n v="0"/>
    <m/>
    <n v="2"/>
    <n v="7"/>
    <n v="9"/>
    <n v="0"/>
    <n v="2"/>
    <n v="1"/>
    <n v="1"/>
    <n v="3"/>
    <n v="14"/>
    <n v="-12"/>
    <n v="10.6"/>
    <d v="2026-04-09T00:00:00"/>
    <m/>
    <m/>
    <m/>
    <n v="40.85"/>
  </r>
  <r>
    <x v="29"/>
    <s v="GSW"/>
    <s v="LAL"/>
    <s v="L"/>
    <d v="1899-12-30T13:59:00"/>
    <n v="4"/>
    <n v="4"/>
    <n v="1"/>
    <n v="0"/>
    <n v="0"/>
    <m/>
    <n v="2"/>
    <n v="2"/>
    <n v="1"/>
    <n v="1"/>
    <n v="0"/>
    <n v="1"/>
    <n v="0"/>
    <n v="1"/>
    <n v="0"/>
    <n v="0"/>
    <n v="0"/>
    <n v="10"/>
    <n v="12"/>
    <n v="10.5"/>
    <d v="2026-04-09T00:00:00"/>
    <m/>
    <m/>
    <m/>
    <n v="13.983333333333334"/>
  </r>
  <r>
    <x v="424"/>
    <s v="NYK"/>
    <s v="BOS"/>
    <s v="W"/>
    <d v="1899-12-30T18:46:00"/>
    <n v="3"/>
    <n v="4"/>
    <n v="0.75"/>
    <n v="0"/>
    <n v="0"/>
    <m/>
    <n v="1"/>
    <n v="2"/>
    <n v="0.5"/>
    <n v="2"/>
    <n v="5"/>
    <n v="7"/>
    <n v="0"/>
    <n v="3"/>
    <n v="1"/>
    <n v="0"/>
    <n v="3"/>
    <n v="7"/>
    <n v="-2"/>
    <n v="10.4"/>
    <d v="2026-04-09T00:00:00"/>
    <m/>
    <m/>
    <m/>
    <n v="18.766666666666666"/>
  </r>
  <r>
    <x v="542"/>
    <s v="GSW"/>
    <s v="LAL"/>
    <s v="L"/>
    <d v="1899-12-31T10:32:00"/>
    <n v="7"/>
    <n v="13"/>
    <n v="0.53800000000000003"/>
    <n v="3"/>
    <n v="6"/>
    <n v="0.5"/>
    <n v="0"/>
    <n v="0"/>
    <m/>
    <n v="3"/>
    <n v="1"/>
    <n v="4"/>
    <n v="3"/>
    <n v="0"/>
    <n v="0"/>
    <n v="4"/>
    <n v="2"/>
    <n v="17"/>
    <n v="-16"/>
    <n v="10.4"/>
    <d v="2026-04-09T00:00:00"/>
    <m/>
    <m/>
    <m/>
    <n v="34.533333333333331"/>
  </r>
  <r>
    <x v="19"/>
    <s v="GSW"/>
    <s v="LAL"/>
    <s v="L"/>
    <d v="1899-12-31T00:01:00"/>
    <n v="7"/>
    <n v="15"/>
    <n v="0.46700000000000003"/>
    <n v="1"/>
    <n v="5"/>
    <n v="0.2"/>
    <n v="2"/>
    <n v="2"/>
    <n v="1"/>
    <n v="0"/>
    <n v="1"/>
    <n v="1"/>
    <n v="1"/>
    <n v="0"/>
    <n v="0"/>
    <n v="0"/>
    <n v="0"/>
    <n v="17"/>
    <n v="-17"/>
    <n v="10.3"/>
    <d v="2026-04-09T00:00:00"/>
    <m/>
    <m/>
    <m/>
    <n v="24.016666666666669"/>
  </r>
  <r>
    <x v="408"/>
    <s v="LAL"/>
    <s v="GSW"/>
    <s v="W"/>
    <d v="1899-12-30T11:20:00"/>
    <n v="4"/>
    <n v="5"/>
    <n v="0.8"/>
    <n v="4"/>
    <n v="5"/>
    <n v="0.8"/>
    <n v="0"/>
    <n v="0"/>
    <m/>
    <n v="0"/>
    <n v="0"/>
    <n v="0"/>
    <n v="0"/>
    <n v="0"/>
    <n v="0"/>
    <n v="0"/>
    <n v="0"/>
    <n v="12"/>
    <n v="9"/>
    <n v="10.1"/>
    <d v="2026-04-09T00:00:00"/>
    <m/>
    <m/>
    <m/>
    <n v="11.333333333333332"/>
  </r>
  <r>
    <x v="476"/>
    <s v="MIA"/>
    <s v="TOR"/>
    <s v="L"/>
    <d v="1899-12-31T04:15:00"/>
    <n v="6"/>
    <n v="12"/>
    <n v="0.5"/>
    <n v="3"/>
    <n v="5"/>
    <n v="0.6"/>
    <n v="0"/>
    <n v="0"/>
    <m/>
    <n v="0"/>
    <n v="4"/>
    <n v="4"/>
    <n v="4"/>
    <n v="0"/>
    <n v="0"/>
    <n v="1"/>
    <n v="5"/>
    <n v="15"/>
    <n v="-2"/>
    <n v="10"/>
    <d v="2026-04-09T00:00:00"/>
    <m/>
    <m/>
    <m/>
    <n v="28.25"/>
  </r>
  <r>
    <x v="295"/>
    <s v="PHI"/>
    <s v="HOU"/>
    <s v="L"/>
    <d v="1899-12-31T05:59:00"/>
    <n v="2"/>
    <n v="2"/>
    <n v="1"/>
    <n v="0"/>
    <n v="0"/>
    <m/>
    <n v="1"/>
    <n v="4"/>
    <n v="0.25"/>
    <n v="2"/>
    <n v="13"/>
    <n v="15"/>
    <n v="5"/>
    <n v="1"/>
    <n v="1"/>
    <n v="3"/>
    <n v="2"/>
    <n v="5"/>
    <n v="7"/>
    <n v="9.9"/>
    <d v="2026-04-09T00:00:00"/>
    <m/>
    <m/>
    <m/>
    <n v="29.983333333333331"/>
  </r>
  <r>
    <x v="147"/>
    <s v="TOR"/>
    <s v="MIA"/>
    <s v="W"/>
    <d v="1899-12-30T23:12:00"/>
    <n v="4"/>
    <n v="10"/>
    <n v="0.4"/>
    <n v="3"/>
    <n v="7"/>
    <n v="0.42899999999999999"/>
    <n v="0"/>
    <n v="0"/>
    <m/>
    <n v="1"/>
    <n v="2"/>
    <n v="3"/>
    <n v="4"/>
    <n v="1"/>
    <n v="0"/>
    <n v="0"/>
    <n v="2"/>
    <n v="11"/>
    <n v="12"/>
    <n v="9.9"/>
    <d v="2026-04-09T00:00:00"/>
    <m/>
    <m/>
    <m/>
    <n v="23.2"/>
  </r>
  <r>
    <x v="382"/>
    <s v="IND"/>
    <s v="BRK"/>
    <s v="W"/>
    <d v="1899-12-31T02:16:00"/>
    <n v="5"/>
    <n v="11"/>
    <n v="0.45500000000000002"/>
    <n v="0"/>
    <n v="1"/>
    <n v="0"/>
    <n v="2"/>
    <n v="2"/>
    <n v="1"/>
    <n v="0"/>
    <n v="6"/>
    <n v="6"/>
    <n v="7"/>
    <n v="0"/>
    <n v="0"/>
    <n v="2"/>
    <n v="3"/>
    <n v="12"/>
    <n v="20"/>
    <n v="9.8000000000000007"/>
    <d v="2026-04-09T00:00:00"/>
    <m/>
    <m/>
    <m/>
    <n v="26.266666666666669"/>
  </r>
  <r>
    <x v="339"/>
    <s v="GSW"/>
    <s v="LAL"/>
    <s v="L"/>
    <d v="1899-12-31T14:04:00"/>
    <n v="5"/>
    <n v="12"/>
    <n v="0.41699999999999998"/>
    <n v="2"/>
    <n v="5"/>
    <n v="0.4"/>
    <n v="0"/>
    <n v="0"/>
    <m/>
    <n v="2"/>
    <n v="2"/>
    <n v="4"/>
    <n v="6"/>
    <n v="1"/>
    <n v="0"/>
    <n v="3"/>
    <n v="0"/>
    <n v="12"/>
    <n v="-17"/>
    <n v="9.8000000000000007"/>
    <d v="2026-04-09T00:00:00"/>
    <m/>
    <m/>
    <m/>
    <n v="38.066666666666663"/>
  </r>
  <r>
    <x v="558"/>
    <s v="BRK"/>
    <s v="IND"/>
    <s v="L"/>
    <d v="1899-12-31T16:13:00"/>
    <n v="4"/>
    <n v="13"/>
    <n v="0.308"/>
    <n v="0"/>
    <n v="6"/>
    <n v="0"/>
    <n v="3"/>
    <n v="3"/>
    <n v="1"/>
    <n v="1"/>
    <n v="7"/>
    <n v="8"/>
    <n v="6"/>
    <n v="0"/>
    <n v="0"/>
    <n v="0"/>
    <n v="2"/>
    <n v="11"/>
    <n v="-22"/>
    <n v="9.6999999999999993"/>
    <d v="2026-04-09T00:00:00"/>
    <m/>
    <m/>
    <m/>
    <n v="40.216666666666669"/>
  </r>
  <r>
    <x v="17"/>
    <s v="LAL"/>
    <s v="GSW"/>
    <s v="W"/>
    <d v="1899-12-31T05:39:00"/>
    <n v="5"/>
    <n v="12"/>
    <n v="0.41699999999999998"/>
    <n v="2"/>
    <n v="4"/>
    <n v="0.5"/>
    <n v="0"/>
    <n v="1"/>
    <n v="0"/>
    <n v="0"/>
    <n v="2"/>
    <n v="2"/>
    <n v="2"/>
    <n v="3"/>
    <n v="0"/>
    <n v="0"/>
    <n v="2"/>
    <n v="12"/>
    <n v="20"/>
    <n v="9.4"/>
    <d v="2026-04-09T00:00:00"/>
    <m/>
    <m/>
    <m/>
    <n v="29.65"/>
  </r>
  <r>
    <x v="56"/>
    <s v="NYK"/>
    <s v="BOS"/>
    <s v="W"/>
    <d v="1899-12-31T12:10:00"/>
    <n v="4"/>
    <n v="10"/>
    <n v="0.4"/>
    <n v="3"/>
    <n v="7"/>
    <n v="0.42899999999999999"/>
    <n v="2"/>
    <n v="2"/>
    <n v="1"/>
    <n v="0"/>
    <n v="4"/>
    <n v="4"/>
    <n v="1"/>
    <n v="2"/>
    <n v="0"/>
    <n v="1"/>
    <n v="3"/>
    <n v="13"/>
    <n v="3"/>
    <n v="9.3000000000000007"/>
    <d v="2026-04-09T00:00:00"/>
    <m/>
    <m/>
    <m/>
    <n v="36.166666666666664"/>
  </r>
  <r>
    <x v="277"/>
    <s v="WAS"/>
    <s v="CHI"/>
    <s v="L"/>
    <d v="1899-12-30T17:37:00"/>
    <n v="5"/>
    <n v="11"/>
    <n v="0.45500000000000002"/>
    <n v="1"/>
    <n v="4"/>
    <n v="0.25"/>
    <n v="0"/>
    <n v="0"/>
    <m/>
    <n v="3"/>
    <n v="5"/>
    <n v="8"/>
    <n v="2"/>
    <n v="0"/>
    <n v="0"/>
    <n v="1"/>
    <n v="1"/>
    <n v="11"/>
    <n v="10"/>
    <n v="8.9"/>
    <d v="2026-04-09T00:00:00"/>
    <m/>
    <m/>
    <m/>
    <n v="17.616666666666667"/>
  </r>
  <r>
    <x v="576"/>
    <s v="BRK"/>
    <s v="IND"/>
    <s v="L"/>
    <d v="1899-12-31T15:37:00"/>
    <n v="5"/>
    <n v="16"/>
    <n v="0.313"/>
    <n v="0"/>
    <n v="4"/>
    <n v="0"/>
    <n v="1"/>
    <n v="1"/>
    <n v="1"/>
    <n v="3"/>
    <n v="5"/>
    <n v="8"/>
    <n v="1"/>
    <n v="1"/>
    <n v="2"/>
    <n v="0"/>
    <n v="1"/>
    <n v="11"/>
    <n v="-18"/>
    <n v="8.1"/>
    <d v="2026-04-09T00:00:00"/>
    <m/>
    <m/>
    <m/>
    <n v="39.616666666666667"/>
  </r>
  <r>
    <x v="13"/>
    <s v="HOU"/>
    <s v="PHI"/>
    <s v="W"/>
    <d v="1899-12-31T10:11:00"/>
    <n v="7"/>
    <n v="15"/>
    <n v="0.46700000000000003"/>
    <n v="1"/>
    <n v="7"/>
    <n v="0.14299999999999999"/>
    <n v="4"/>
    <n v="6"/>
    <n v="0.66700000000000004"/>
    <n v="0"/>
    <n v="5"/>
    <n v="5"/>
    <n v="0"/>
    <n v="0"/>
    <n v="1"/>
    <n v="3"/>
    <n v="4"/>
    <n v="19"/>
    <n v="8"/>
    <n v="8.1"/>
    <d v="2026-04-09T00:00:00"/>
    <m/>
    <m/>
    <m/>
    <n v="34.18333333333333"/>
  </r>
  <r>
    <x v="366"/>
    <s v="LAL"/>
    <s v="GSW"/>
    <s v="W"/>
    <d v="1899-12-30T20:33:00"/>
    <n v="4"/>
    <n v="7"/>
    <n v="0.57099999999999995"/>
    <n v="2"/>
    <n v="4"/>
    <n v="0.5"/>
    <n v="0"/>
    <n v="0"/>
    <m/>
    <n v="0"/>
    <n v="1"/>
    <n v="1"/>
    <n v="3"/>
    <n v="2"/>
    <n v="0"/>
    <n v="3"/>
    <n v="1"/>
    <n v="10"/>
    <n v="-5"/>
    <n v="7.7"/>
    <d v="2026-04-09T00:00:00"/>
    <m/>
    <m/>
    <m/>
    <n v="20.549999999999997"/>
  </r>
  <r>
    <x v="138"/>
    <s v="TOR"/>
    <s v="MIA"/>
    <s v="W"/>
    <d v="1899-12-30T21:40:00"/>
    <n v="3"/>
    <n v="6"/>
    <n v="0.5"/>
    <n v="2"/>
    <n v="3"/>
    <n v="0.66700000000000004"/>
    <n v="0"/>
    <n v="0"/>
    <m/>
    <n v="0"/>
    <n v="1"/>
    <n v="1"/>
    <n v="3"/>
    <n v="0"/>
    <n v="0"/>
    <n v="0"/>
    <n v="0"/>
    <n v="8"/>
    <n v="13"/>
    <n v="7.4"/>
    <d v="2026-04-09T00:00:00"/>
    <m/>
    <m/>
    <m/>
    <n v="21.666666666666668"/>
  </r>
  <r>
    <x v="490"/>
    <s v="GSW"/>
    <s v="LAL"/>
    <s v="L"/>
    <d v="1899-12-30T23:18:00"/>
    <n v="4"/>
    <n v="9"/>
    <n v="0.44400000000000001"/>
    <n v="1"/>
    <n v="3"/>
    <n v="0.33300000000000002"/>
    <n v="2"/>
    <n v="2"/>
    <n v="1"/>
    <n v="1"/>
    <n v="1"/>
    <n v="2"/>
    <n v="0"/>
    <n v="0"/>
    <n v="0"/>
    <n v="0"/>
    <n v="0"/>
    <n v="11"/>
    <n v="-1"/>
    <n v="7.3"/>
    <d v="2026-04-09T00:00:00"/>
    <m/>
    <m/>
    <m/>
    <n v="23.3"/>
  </r>
  <r>
    <x v="395"/>
    <s v="HOU"/>
    <s v="PHI"/>
    <s v="W"/>
    <d v="1899-12-30T14:06:00"/>
    <n v="3"/>
    <n v="5"/>
    <n v="0.6"/>
    <n v="1"/>
    <n v="3"/>
    <n v="0.33300000000000002"/>
    <n v="0"/>
    <n v="0"/>
    <m/>
    <n v="1"/>
    <n v="2"/>
    <n v="3"/>
    <n v="1"/>
    <n v="1"/>
    <n v="0"/>
    <n v="0"/>
    <n v="1"/>
    <n v="7"/>
    <n v="6"/>
    <n v="7.3"/>
    <d v="2026-04-09T00:00:00"/>
    <m/>
    <m/>
    <m/>
    <n v="14.100000000000001"/>
  </r>
  <r>
    <x v="46"/>
    <s v="BOS"/>
    <s v="NYK"/>
    <s v="L"/>
    <d v="1899-12-30T23:45:00"/>
    <n v="4"/>
    <n v="7"/>
    <n v="0.57099999999999995"/>
    <n v="2"/>
    <n v="4"/>
    <n v="0.5"/>
    <n v="0"/>
    <n v="0"/>
    <m/>
    <n v="1"/>
    <n v="4"/>
    <n v="5"/>
    <n v="2"/>
    <n v="0"/>
    <n v="0"/>
    <n v="2"/>
    <n v="2"/>
    <n v="10"/>
    <n v="1"/>
    <n v="7.2"/>
    <d v="2026-04-09T00:00:00"/>
    <m/>
    <m/>
    <m/>
    <n v="23.75"/>
  </r>
  <r>
    <x v="305"/>
    <s v="CHI"/>
    <s v="WAS"/>
    <s v="W"/>
    <d v="1899-12-30T16:10:00"/>
    <n v="2"/>
    <n v="4"/>
    <n v="0.5"/>
    <n v="1"/>
    <n v="3"/>
    <n v="0.33300000000000002"/>
    <n v="0"/>
    <n v="0"/>
    <m/>
    <n v="0"/>
    <n v="5"/>
    <n v="5"/>
    <n v="3"/>
    <n v="1"/>
    <n v="1"/>
    <n v="1"/>
    <n v="1"/>
    <n v="5"/>
    <n v="8"/>
    <n v="6.9"/>
    <d v="2026-04-09T00:00:00"/>
    <m/>
    <m/>
    <m/>
    <n v="16.166666666666668"/>
  </r>
  <r>
    <x v="403"/>
    <s v="TOR"/>
    <s v="MIA"/>
    <s v="W"/>
    <d v="1899-12-31T00:46:00"/>
    <n v="2"/>
    <n v="5"/>
    <n v="0.4"/>
    <n v="2"/>
    <n v="5"/>
    <n v="0.4"/>
    <n v="1"/>
    <n v="2"/>
    <n v="0.5"/>
    <n v="0"/>
    <n v="3"/>
    <n v="3"/>
    <n v="2"/>
    <n v="1"/>
    <n v="0"/>
    <n v="0"/>
    <n v="2"/>
    <n v="7"/>
    <n v="18"/>
    <n v="6.4"/>
    <d v="2026-04-09T00:00:00"/>
    <m/>
    <m/>
    <m/>
    <n v="24.766666666666669"/>
  </r>
  <r>
    <x v="418"/>
    <s v="WAS"/>
    <s v="CHI"/>
    <s v="L"/>
    <d v="1899-12-31T04:13:00"/>
    <n v="3"/>
    <n v="12"/>
    <n v="0.25"/>
    <n v="1"/>
    <n v="7"/>
    <n v="0.14299999999999999"/>
    <n v="2"/>
    <n v="3"/>
    <n v="0.66700000000000004"/>
    <n v="2"/>
    <n v="4"/>
    <n v="6"/>
    <n v="3"/>
    <n v="3"/>
    <n v="0"/>
    <n v="2"/>
    <n v="2"/>
    <n v="9"/>
    <n v="-2"/>
    <n v="6.3"/>
    <d v="2026-04-09T00:00:00"/>
    <m/>
    <m/>
    <m/>
    <n v="28.216666666666665"/>
  </r>
  <r>
    <x v="272"/>
    <s v="NYK"/>
    <s v="BOS"/>
    <s v="W"/>
    <d v="1899-12-30T14:14:00"/>
    <n v="4"/>
    <n v="7"/>
    <n v="0.57099999999999995"/>
    <n v="0"/>
    <n v="1"/>
    <n v="0"/>
    <n v="0"/>
    <n v="0"/>
    <m/>
    <n v="0"/>
    <n v="1"/>
    <n v="1"/>
    <n v="2"/>
    <n v="0"/>
    <n v="0"/>
    <n v="0"/>
    <n v="1"/>
    <n v="8"/>
    <n v="4"/>
    <n v="6"/>
    <d v="2026-04-09T00:00:00"/>
    <m/>
    <m/>
    <m/>
    <n v="14.233333333333334"/>
  </r>
  <r>
    <x v="340"/>
    <s v="MIA"/>
    <s v="TOR"/>
    <s v="L"/>
    <d v="1899-12-30T10:45:00"/>
    <n v="3"/>
    <n v="3"/>
    <n v="1"/>
    <n v="0"/>
    <n v="0"/>
    <m/>
    <n v="0"/>
    <n v="0"/>
    <m/>
    <n v="0"/>
    <n v="2"/>
    <n v="2"/>
    <n v="1"/>
    <n v="0"/>
    <n v="0"/>
    <n v="0"/>
    <n v="1"/>
    <n v="6"/>
    <n v="11"/>
    <n v="6"/>
    <d v="2026-04-09T00:00:00"/>
    <m/>
    <m/>
    <m/>
    <n v="10.75"/>
  </r>
  <r>
    <x v="167"/>
    <s v="WAS"/>
    <s v="CHI"/>
    <s v="L"/>
    <d v="1899-12-30T23:46:00"/>
    <n v="4"/>
    <n v="10"/>
    <n v="0.4"/>
    <n v="4"/>
    <n v="7"/>
    <n v="0.57099999999999995"/>
    <n v="0"/>
    <n v="0"/>
    <m/>
    <n v="0"/>
    <n v="0"/>
    <n v="0"/>
    <n v="4"/>
    <n v="0"/>
    <n v="0"/>
    <n v="3"/>
    <n v="2"/>
    <n v="12"/>
    <n v="-7"/>
    <n v="5.6"/>
    <d v="2026-04-09T00:00:00"/>
    <m/>
    <m/>
    <m/>
    <n v="23.766666666666666"/>
  </r>
  <r>
    <x v="204"/>
    <s v="TOR"/>
    <s v="MIA"/>
    <s v="W"/>
    <d v="1899-12-30T18:29:00"/>
    <n v="2"/>
    <n v="6"/>
    <n v="0.33300000000000002"/>
    <n v="1"/>
    <n v="4"/>
    <n v="0.25"/>
    <n v="0"/>
    <n v="0"/>
    <m/>
    <n v="1"/>
    <n v="3"/>
    <n v="4"/>
    <n v="1"/>
    <n v="2"/>
    <n v="0"/>
    <n v="0"/>
    <n v="1"/>
    <n v="5"/>
    <n v="26"/>
    <n v="5.5"/>
    <d v="2026-04-09T00:00:00"/>
    <m/>
    <m/>
    <m/>
    <n v="18.483333333333334"/>
  </r>
  <r>
    <x v="322"/>
    <s v="IND"/>
    <s v="BRK"/>
    <s v="W"/>
    <d v="1899-12-31T05:48:00"/>
    <n v="3"/>
    <n v="8"/>
    <n v="0.375"/>
    <n v="2"/>
    <n v="7"/>
    <n v="0.28599999999999998"/>
    <n v="0"/>
    <n v="0"/>
    <m/>
    <n v="1"/>
    <n v="3"/>
    <n v="4"/>
    <n v="3"/>
    <n v="1"/>
    <n v="0"/>
    <n v="2"/>
    <n v="2"/>
    <n v="8"/>
    <n v="18"/>
    <n v="5.5"/>
    <d v="2026-04-09T00:00:00"/>
    <m/>
    <m/>
    <m/>
    <n v="29.8"/>
  </r>
  <r>
    <x v="517"/>
    <s v="CHI"/>
    <s v="WAS"/>
    <s v="W"/>
    <d v="1899-12-30T21:46:00"/>
    <n v="1"/>
    <n v="6"/>
    <n v="0.16700000000000001"/>
    <n v="0"/>
    <n v="4"/>
    <n v="0"/>
    <n v="4"/>
    <n v="5"/>
    <n v="0.8"/>
    <n v="0"/>
    <n v="4"/>
    <n v="4"/>
    <n v="4"/>
    <n v="0"/>
    <n v="0"/>
    <n v="0"/>
    <n v="1"/>
    <n v="6"/>
    <n v="0"/>
    <n v="5.4"/>
    <d v="2026-04-09T00:00:00"/>
    <m/>
    <m/>
    <m/>
    <n v="21.766666666666666"/>
  </r>
  <r>
    <x v="307"/>
    <s v="MIA"/>
    <s v="TOR"/>
    <s v="L"/>
    <d v="1899-12-31T08:19:00"/>
    <n v="4"/>
    <n v="10"/>
    <n v="0.4"/>
    <n v="2"/>
    <n v="5"/>
    <n v="0.4"/>
    <n v="0"/>
    <n v="0"/>
    <m/>
    <n v="0"/>
    <n v="4"/>
    <n v="4"/>
    <n v="2"/>
    <n v="0"/>
    <n v="0"/>
    <n v="1"/>
    <n v="2"/>
    <n v="10"/>
    <n v="-21"/>
    <n v="5.4"/>
    <d v="2026-04-09T00:00:00"/>
    <m/>
    <m/>
    <m/>
    <n v="32.316666666666663"/>
  </r>
  <r>
    <x v="90"/>
    <s v="PHI"/>
    <s v="HOU"/>
    <s v="L"/>
    <d v="1899-12-31T02:45:00"/>
    <n v="1"/>
    <n v="5"/>
    <n v="0.2"/>
    <n v="0"/>
    <n v="0"/>
    <m/>
    <n v="0"/>
    <n v="0"/>
    <m/>
    <n v="2"/>
    <n v="6"/>
    <n v="8"/>
    <n v="0"/>
    <n v="2"/>
    <n v="4"/>
    <n v="0"/>
    <n v="4"/>
    <n v="2"/>
    <n v="1"/>
    <n v="5.3"/>
    <d v="2026-04-09T00:00:00"/>
    <m/>
    <m/>
    <m/>
    <n v="26.75"/>
  </r>
  <r>
    <x v="510"/>
    <s v="GSW"/>
    <s v="LAL"/>
    <s v="L"/>
    <d v="1899-12-30T15:09:00"/>
    <n v="3"/>
    <n v="6"/>
    <n v="0.5"/>
    <n v="2"/>
    <n v="5"/>
    <n v="0.4"/>
    <n v="0"/>
    <n v="0"/>
    <m/>
    <n v="0"/>
    <n v="1"/>
    <n v="1"/>
    <n v="2"/>
    <n v="1"/>
    <n v="0"/>
    <n v="2"/>
    <n v="1"/>
    <n v="8"/>
    <n v="-1"/>
    <n v="5.3"/>
    <d v="2026-04-09T00:00:00"/>
    <m/>
    <m/>
    <m/>
    <n v="15.149999999999999"/>
  </r>
  <r>
    <x v="192"/>
    <s v="MIA"/>
    <s v="TOR"/>
    <s v="L"/>
    <d v="1899-12-30T11:26:00"/>
    <n v="3"/>
    <n v="7"/>
    <n v="0.42899999999999999"/>
    <n v="1"/>
    <n v="3"/>
    <n v="0.33300000000000002"/>
    <n v="0"/>
    <n v="0"/>
    <m/>
    <n v="0"/>
    <n v="4"/>
    <n v="4"/>
    <n v="1"/>
    <n v="0"/>
    <n v="1"/>
    <n v="1"/>
    <n v="0"/>
    <n v="7"/>
    <n v="-19"/>
    <n v="4.9000000000000004"/>
    <d v="2026-04-09T00:00:00"/>
    <m/>
    <m/>
    <m/>
    <n v="11.433333333333334"/>
  </r>
  <r>
    <x v="251"/>
    <s v="BOS"/>
    <s v="NYK"/>
    <s v="L"/>
    <d v="1899-12-31T07:29:00"/>
    <n v="2"/>
    <n v="7"/>
    <n v="0.28599999999999998"/>
    <n v="2"/>
    <n v="6"/>
    <n v="0.33300000000000002"/>
    <n v="0"/>
    <n v="0"/>
    <m/>
    <n v="0"/>
    <n v="2"/>
    <n v="2"/>
    <n v="3"/>
    <n v="0"/>
    <n v="0"/>
    <n v="0"/>
    <n v="0"/>
    <n v="6"/>
    <n v="1"/>
    <n v="4.5999999999999996"/>
    <d v="2026-04-09T00:00:00"/>
    <m/>
    <m/>
    <m/>
    <n v="31.483333333333331"/>
  </r>
  <r>
    <x v="120"/>
    <s v="TOR"/>
    <s v="MIA"/>
    <s v="W"/>
    <d v="1899-12-30T17:25:00"/>
    <n v="3"/>
    <n v="4"/>
    <n v="0.75"/>
    <n v="0"/>
    <n v="0"/>
    <m/>
    <n v="0"/>
    <n v="0"/>
    <m/>
    <n v="1"/>
    <n v="1"/>
    <n v="2"/>
    <n v="1"/>
    <n v="0"/>
    <n v="1"/>
    <n v="1"/>
    <n v="3"/>
    <n v="6"/>
    <n v="4"/>
    <n v="4.5999999999999996"/>
    <d v="2026-04-09T00:00:00"/>
    <m/>
    <m/>
    <m/>
    <n v="17.416666666666664"/>
  </r>
  <r>
    <x v="22"/>
    <s v="HOU"/>
    <s v="PHI"/>
    <s v="W"/>
    <d v="1899-12-30T18:36:00"/>
    <n v="2"/>
    <n v="7"/>
    <n v="0.28599999999999998"/>
    <n v="2"/>
    <n v="5"/>
    <n v="0.4"/>
    <n v="0"/>
    <n v="0"/>
    <m/>
    <n v="0"/>
    <n v="0"/>
    <n v="0"/>
    <n v="1"/>
    <n v="2"/>
    <n v="0"/>
    <n v="0"/>
    <n v="0"/>
    <n v="6"/>
    <n v="1"/>
    <n v="4.5999999999999996"/>
    <d v="2026-04-09T00:00:00"/>
    <m/>
    <m/>
    <m/>
    <n v="18.600000000000001"/>
  </r>
  <r>
    <x v="63"/>
    <s v="BOS"/>
    <s v="NYK"/>
    <s v="L"/>
    <d v="1899-12-31T13:32:00"/>
    <n v="2"/>
    <n v="10"/>
    <n v="0.2"/>
    <n v="0"/>
    <n v="6"/>
    <n v="0"/>
    <n v="4"/>
    <n v="4"/>
    <n v="1"/>
    <n v="1"/>
    <n v="2"/>
    <n v="3"/>
    <n v="1"/>
    <n v="1"/>
    <n v="0"/>
    <n v="0"/>
    <n v="1"/>
    <n v="8"/>
    <n v="-3"/>
    <n v="4.4000000000000004"/>
    <d v="2026-04-09T00:00:00"/>
    <m/>
    <m/>
    <m/>
    <n v="37.533333333333331"/>
  </r>
  <r>
    <x v="15"/>
    <s v="GSW"/>
    <s v="LAL"/>
    <s v="L"/>
    <d v="1899-12-30T22:06:00"/>
    <n v="0"/>
    <n v="1"/>
    <n v="0"/>
    <n v="0"/>
    <n v="1"/>
    <n v="0"/>
    <n v="2"/>
    <n v="2"/>
    <n v="1"/>
    <n v="2"/>
    <n v="3"/>
    <n v="5"/>
    <n v="6"/>
    <n v="1"/>
    <n v="0"/>
    <n v="4"/>
    <n v="2"/>
    <n v="2"/>
    <n v="-7"/>
    <n v="4"/>
    <d v="2026-04-09T00:00:00"/>
    <m/>
    <m/>
    <m/>
    <n v="22.099999999999998"/>
  </r>
  <r>
    <x v="534"/>
    <s v="MIA"/>
    <s v="TOR"/>
    <s v="L"/>
    <d v="1899-12-30T03:09:00"/>
    <n v="2"/>
    <n v="4"/>
    <n v="0.5"/>
    <n v="2"/>
    <n v="4"/>
    <n v="0.5"/>
    <n v="0"/>
    <n v="0"/>
    <m/>
    <n v="0"/>
    <n v="0"/>
    <n v="0"/>
    <n v="0"/>
    <n v="0"/>
    <n v="0"/>
    <n v="0"/>
    <n v="0"/>
    <n v="6"/>
    <n v="11"/>
    <n v="4"/>
    <d v="2026-04-09T00:00:00"/>
    <m/>
    <m/>
    <m/>
    <n v="3.1500000000000004"/>
  </r>
  <r>
    <x v="137"/>
    <s v="NYK"/>
    <s v="BOS"/>
    <s v="W"/>
    <d v="1899-12-30T19:18:00"/>
    <n v="1"/>
    <n v="5"/>
    <n v="0.2"/>
    <n v="1"/>
    <n v="4"/>
    <n v="0.25"/>
    <n v="1"/>
    <n v="2"/>
    <n v="0.5"/>
    <n v="0"/>
    <n v="1"/>
    <n v="1"/>
    <n v="2"/>
    <n v="1"/>
    <n v="1"/>
    <n v="0"/>
    <n v="0"/>
    <n v="4"/>
    <n v="-2"/>
    <n v="3.9"/>
    <d v="2026-04-09T00:00:00"/>
    <m/>
    <m/>
    <m/>
    <n v="19.3"/>
  </r>
  <r>
    <x v="1"/>
    <s v="HOU"/>
    <s v="PHI"/>
    <s v="W"/>
    <d v="1899-12-31T08:46:00"/>
    <n v="4"/>
    <n v="14"/>
    <n v="0.28599999999999998"/>
    <n v="0"/>
    <n v="1"/>
    <n v="0"/>
    <n v="0"/>
    <n v="0"/>
    <m/>
    <n v="2"/>
    <n v="10"/>
    <n v="12"/>
    <n v="4"/>
    <n v="1"/>
    <n v="0"/>
    <n v="3"/>
    <n v="4"/>
    <n v="8"/>
    <n v="4"/>
    <n v="3.4"/>
    <d v="2026-04-09T00:00:00"/>
    <m/>
    <m/>
    <m/>
    <n v="32.766666666666666"/>
  </r>
  <r>
    <x v="209"/>
    <s v="BRK"/>
    <s v="IND"/>
    <s v="L"/>
    <d v="1899-12-31T13:00:00"/>
    <n v="4"/>
    <n v="11"/>
    <n v="0.36399999999999999"/>
    <n v="2"/>
    <n v="7"/>
    <n v="0.28599999999999998"/>
    <n v="1"/>
    <n v="3"/>
    <n v="0.33300000000000002"/>
    <n v="0"/>
    <n v="5"/>
    <n v="5"/>
    <n v="2"/>
    <n v="1"/>
    <n v="0"/>
    <n v="3"/>
    <n v="4"/>
    <n v="11"/>
    <n v="-27"/>
    <n v="3.4"/>
    <d v="2026-04-09T00:00:00"/>
    <m/>
    <m/>
    <m/>
    <n v="37"/>
  </r>
  <r>
    <x v="26"/>
    <s v="HOU"/>
    <s v="PHI"/>
    <s v="W"/>
    <d v="1899-12-30T12:22:00"/>
    <n v="0"/>
    <n v="2"/>
    <n v="0"/>
    <n v="0"/>
    <n v="0"/>
    <m/>
    <n v="1"/>
    <n v="2"/>
    <n v="0.5"/>
    <n v="0"/>
    <n v="2"/>
    <n v="2"/>
    <n v="2"/>
    <n v="2"/>
    <n v="0"/>
    <n v="0"/>
    <n v="0"/>
    <n v="1"/>
    <n v="11"/>
    <n v="3.2"/>
    <d v="2026-04-09T00:00:00"/>
    <m/>
    <m/>
    <m/>
    <n v="12.366666666666665"/>
  </r>
  <r>
    <x v="198"/>
    <s v="PHI"/>
    <s v="HOU"/>
    <s v="L"/>
    <d v="1899-12-30T04:18:00"/>
    <n v="1"/>
    <n v="1"/>
    <n v="1"/>
    <n v="0"/>
    <n v="0"/>
    <m/>
    <n v="0"/>
    <n v="0"/>
    <m/>
    <n v="1"/>
    <n v="0"/>
    <n v="1"/>
    <n v="1"/>
    <n v="0"/>
    <n v="0"/>
    <n v="0"/>
    <n v="0"/>
    <n v="2"/>
    <n v="-6"/>
    <n v="3.1"/>
    <d v="2026-04-09T00:00:00"/>
    <m/>
    <m/>
    <m/>
    <n v="4.3"/>
  </r>
  <r>
    <x v="360"/>
    <s v="BOS"/>
    <s v="NYK"/>
    <s v="L"/>
    <d v="1899-12-30T17:27:00"/>
    <n v="2"/>
    <n v="4"/>
    <n v="0.5"/>
    <n v="1"/>
    <n v="2"/>
    <n v="0.5"/>
    <n v="0"/>
    <n v="0"/>
    <m/>
    <n v="1"/>
    <n v="1"/>
    <n v="2"/>
    <n v="1"/>
    <n v="0"/>
    <n v="0"/>
    <n v="0"/>
    <n v="4"/>
    <n v="5"/>
    <n v="-9"/>
    <n v="3.1"/>
    <d v="2026-04-09T00:00:00"/>
    <m/>
    <m/>
    <m/>
    <n v="17.45"/>
  </r>
  <r>
    <x v="410"/>
    <s v="BRK"/>
    <s v="IND"/>
    <s v="L"/>
    <d v="1899-12-31T14:50:00"/>
    <n v="5"/>
    <n v="17"/>
    <n v="0.29399999999999998"/>
    <n v="3"/>
    <n v="7"/>
    <n v="0.42899999999999999"/>
    <n v="1"/>
    <n v="3"/>
    <n v="0.33300000000000002"/>
    <n v="1"/>
    <n v="4"/>
    <n v="5"/>
    <n v="4"/>
    <n v="0"/>
    <n v="0"/>
    <n v="3"/>
    <n v="5"/>
    <n v="14"/>
    <n v="-34"/>
    <n v="3"/>
    <d v="2026-04-09T00:00:00"/>
    <m/>
    <m/>
    <m/>
    <n v="38.833333333333336"/>
  </r>
  <r>
    <x v="480"/>
    <s v="LAL"/>
    <s v="GSW"/>
    <s v="W"/>
    <d v="1899-12-30T08:31:00"/>
    <n v="2"/>
    <n v="3"/>
    <n v="0.66700000000000004"/>
    <n v="0"/>
    <n v="1"/>
    <n v="0"/>
    <n v="0"/>
    <n v="0"/>
    <m/>
    <n v="0"/>
    <n v="1"/>
    <n v="1"/>
    <n v="2"/>
    <n v="0"/>
    <n v="0"/>
    <n v="2"/>
    <n v="0"/>
    <n v="4"/>
    <n v="-9"/>
    <n v="2.4"/>
    <d v="2026-04-09T00:00:00"/>
    <m/>
    <m/>
    <m/>
    <n v="8.5166666666666675"/>
  </r>
  <r>
    <x v="414"/>
    <s v="MIA"/>
    <s v="TOR"/>
    <s v="L"/>
    <d v="1899-12-30T03:09:00"/>
    <n v="1"/>
    <n v="1"/>
    <n v="1"/>
    <n v="0"/>
    <n v="0"/>
    <m/>
    <n v="0"/>
    <n v="0"/>
    <m/>
    <n v="0"/>
    <n v="1"/>
    <n v="1"/>
    <n v="0"/>
    <n v="0"/>
    <n v="0"/>
    <n v="0"/>
    <n v="0"/>
    <n v="2"/>
    <n v="11"/>
    <n v="2"/>
    <d v="2026-04-09T00:00:00"/>
    <m/>
    <m/>
    <m/>
    <n v="3.1500000000000004"/>
  </r>
  <r>
    <x v="39"/>
    <s v="LAL"/>
    <s v="GSW"/>
    <s v="W"/>
    <d v="1899-12-31T01:36:00"/>
    <n v="1"/>
    <n v="3"/>
    <n v="0.33300000000000002"/>
    <n v="0"/>
    <n v="2"/>
    <n v="0"/>
    <n v="0"/>
    <n v="0"/>
    <m/>
    <n v="1"/>
    <n v="5"/>
    <n v="6"/>
    <n v="5"/>
    <n v="0"/>
    <n v="0"/>
    <n v="4"/>
    <n v="0"/>
    <n v="2"/>
    <n v="15"/>
    <n v="2"/>
    <d v="2026-04-09T00:00:00"/>
    <m/>
    <m/>
    <m/>
    <n v="25.6"/>
  </r>
  <r>
    <x v="361"/>
    <s v="MIA"/>
    <s v="TOR"/>
    <s v="L"/>
    <d v="1899-12-30T03:09:00"/>
    <n v="1"/>
    <n v="1"/>
    <n v="1"/>
    <n v="0"/>
    <n v="0"/>
    <m/>
    <n v="0"/>
    <n v="0"/>
    <m/>
    <n v="0"/>
    <n v="0"/>
    <n v="0"/>
    <n v="1"/>
    <n v="0"/>
    <n v="0"/>
    <n v="0"/>
    <n v="1"/>
    <n v="2"/>
    <n v="11"/>
    <n v="2"/>
    <d v="2026-04-09T00:00:00"/>
    <m/>
    <m/>
    <m/>
    <n v="3.1500000000000004"/>
  </r>
  <r>
    <x v="282"/>
    <s v="PHI"/>
    <s v="HOU"/>
    <s v="L"/>
    <d v="1899-12-30T13:12:00"/>
    <n v="2"/>
    <n v="5"/>
    <n v="0.4"/>
    <n v="0"/>
    <n v="1"/>
    <n v="0"/>
    <n v="0"/>
    <n v="0"/>
    <m/>
    <n v="1"/>
    <n v="1"/>
    <n v="2"/>
    <n v="0"/>
    <n v="0"/>
    <n v="0"/>
    <n v="0"/>
    <n v="1"/>
    <n v="4"/>
    <n v="12"/>
    <n v="1.9"/>
    <d v="2026-04-09T00:00:00"/>
    <m/>
    <m/>
    <m/>
    <n v="13.200000000000001"/>
  </r>
  <r>
    <x v="485"/>
    <s v="CHI"/>
    <s v="WAS"/>
    <s v="W"/>
    <d v="1899-12-30T17:16:00"/>
    <n v="1"/>
    <n v="6"/>
    <n v="0.16700000000000001"/>
    <n v="0"/>
    <n v="3"/>
    <n v="0"/>
    <n v="0"/>
    <n v="0"/>
    <m/>
    <n v="5"/>
    <n v="2"/>
    <n v="7"/>
    <n v="1"/>
    <n v="1"/>
    <n v="0"/>
    <n v="0"/>
    <n v="6"/>
    <n v="2"/>
    <n v="1"/>
    <n v="1.6"/>
    <d v="2026-04-09T00:00:00"/>
    <m/>
    <m/>
    <m/>
    <n v="17.266666666666666"/>
  </r>
  <r>
    <x v="112"/>
    <s v="MIA"/>
    <s v="TOR"/>
    <s v="L"/>
    <d v="1899-12-30T21:36:00"/>
    <n v="2"/>
    <n v="6"/>
    <n v="0.33300000000000002"/>
    <n v="1"/>
    <n v="4"/>
    <n v="0.25"/>
    <n v="0"/>
    <n v="0"/>
    <m/>
    <n v="0"/>
    <n v="1"/>
    <n v="1"/>
    <n v="2"/>
    <n v="0"/>
    <n v="1"/>
    <n v="1"/>
    <n v="4"/>
    <n v="5"/>
    <n v="6"/>
    <n v="1.4"/>
    <d v="2026-04-09T00:00:00"/>
    <m/>
    <m/>
    <m/>
    <n v="21.6"/>
  </r>
  <r>
    <x v="508"/>
    <s v="LAL"/>
    <s v="GSW"/>
    <s v="W"/>
    <d v="1899-12-30T03:41:00"/>
    <n v="1"/>
    <n v="2"/>
    <n v="0.5"/>
    <n v="0"/>
    <n v="1"/>
    <n v="0"/>
    <n v="0"/>
    <n v="0"/>
    <m/>
    <n v="0"/>
    <n v="0"/>
    <n v="0"/>
    <n v="1"/>
    <n v="0"/>
    <n v="0"/>
    <n v="0"/>
    <n v="1"/>
    <n v="2"/>
    <n v="-7"/>
    <n v="1.3"/>
    <d v="2026-04-09T00:00:00"/>
    <m/>
    <m/>
    <m/>
    <n v="3.6833333333333336"/>
  </r>
  <r>
    <x v="492"/>
    <s v="GSW"/>
    <s v="LAL"/>
    <s v="L"/>
    <d v="1899-12-30T14:55:00"/>
    <n v="1"/>
    <n v="5"/>
    <n v="0.2"/>
    <n v="0"/>
    <n v="3"/>
    <n v="0"/>
    <n v="0"/>
    <n v="0"/>
    <m/>
    <n v="0"/>
    <n v="3"/>
    <n v="3"/>
    <n v="2"/>
    <n v="2"/>
    <n v="0"/>
    <n v="2"/>
    <n v="0"/>
    <n v="2"/>
    <n v="-12"/>
    <n v="1.2"/>
    <d v="2026-04-09T00:00:00"/>
    <m/>
    <m/>
    <m/>
    <n v="14.916666666666668"/>
  </r>
  <r>
    <x v="55"/>
    <s v="MIA"/>
    <s v="TOR"/>
    <s v="L"/>
    <d v="1899-12-30T16:36:00"/>
    <n v="2"/>
    <n v="5"/>
    <n v="0.4"/>
    <n v="0"/>
    <n v="3"/>
    <n v="0"/>
    <n v="3"/>
    <n v="5"/>
    <n v="0.6"/>
    <n v="0"/>
    <n v="0"/>
    <n v="0"/>
    <n v="0"/>
    <n v="0"/>
    <n v="0"/>
    <n v="2"/>
    <n v="1"/>
    <n v="7"/>
    <n v="-23"/>
    <n v="1.1000000000000001"/>
    <d v="2026-04-09T00:00:00"/>
    <m/>
    <m/>
    <m/>
    <n v="16.600000000000001"/>
  </r>
  <r>
    <x v="252"/>
    <s v="TOR"/>
    <s v="MIA"/>
    <s v="W"/>
    <d v="1899-12-30T03:09:00"/>
    <n v="0"/>
    <n v="1"/>
    <n v="0"/>
    <n v="0"/>
    <n v="0"/>
    <m/>
    <n v="1"/>
    <n v="2"/>
    <n v="0.5"/>
    <n v="1"/>
    <n v="0"/>
    <n v="1"/>
    <n v="0"/>
    <n v="0"/>
    <n v="0"/>
    <n v="0"/>
    <n v="0"/>
    <n v="1"/>
    <n v="-11"/>
    <n v="0.6"/>
    <d v="2026-04-09T00:00:00"/>
    <m/>
    <m/>
    <m/>
    <n v="3.1500000000000004"/>
  </r>
  <r>
    <x v="501"/>
    <s v="IND"/>
    <s v="BRK"/>
    <s v="W"/>
    <d v="1899-12-30T21:44:00"/>
    <n v="2"/>
    <n v="7"/>
    <n v="0.28599999999999998"/>
    <n v="0"/>
    <n v="2"/>
    <n v="0"/>
    <n v="0"/>
    <n v="0"/>
    <m/>
    <n v="1"/>
    <n v="2"/>
    <n v="3"/>
    <n v="6"/>
    <n v="0"/>
    <n v="0"/>
    <n v="4"/>
    <n v="2"/>
    <n v="4"/>
    <n v="9"/>
    <n v="0.6"/>
    <d v="2026-04-09T00:00:00"/>
    <m/>
    <m/>
    <m/>
    <n v="21.733333333333334"/>
  </r>
  <r>
    <x v="170"/>
    <s v="NYK"/>
    <s v="BOS"/>
    <s v="W"/>
    <d v="1899-12-30T18:57:00"/>
    <n v="1"/>
    <n v="4"/>
    <n v="0.25"/>
    <n v="1"/>
    <n v="3"/>
    <n v="0.33300000000000002"/>
    <n v="0"/>
    <n v="0"/>
    <m/>
    <n v="1"/>
    <n v="0"/>
    <n v="1"/>
    <n v="1"/>
    <n v="0"/>
    <n v="0"/>
    <n v="1"/>
    <n v="1"/>
    <n v="3"/>
    <n v="-9"/>
    <n v="0.6"/>
    <d v="2026-04-09T00:00:00"/>
    <m/>
    <m/>
    <m/>
    <n v="18.95"/>
  </r>
  <r>
    <x v="500"/>
    <s v="MIA"/>
    <s v="TOR"/>
    <s v="L"/>
    <d v="1899-12-30T03:09:00"/>
    <n v="0"/>
    <n v="0"/>
    <m/>
    <n v="0"/>
    <n v="0"/>
    <m/>
    <n v="0"/>
    <n v="0"/>
    <m/>
    <n v="1"/>
    <n v="1"/>
    <n v="2"/>
    <n v="1"/>
    <n v="0"/>
    <n v="0"/>
    <n v="1"/>
    <n v="1"/>
    <n v="0"/>
    <n v="11"/>
    <n v="0.3"/>
    <d v="2026-04-09T00:00:00"/>
    <m/>
    <m/>
    <m/>
    <n v="3.1500000000000004"/>
  </r>
  <r>
    <x v="64"/>
    <s v="TOR"/>
    <s v="MIA"/>
    <s v="W"/>
    <d v="1899-12-30T03:09:00"/>
    <n v="0"/>
    <n v="0"/>
    <m/>
    <n v="0"/>
    <n v="0"/>
    <m/>
    <n v="0"/>
    <n v="0"/>
    <m/>
    <n v="0"/>
    <n v="0"/>
    <n v="0"/>
    <n v="0"/>
    <n v="0"/>
    <n v="0"/>
    <n v="0"/>
    <n v="0"/>
    <n v="0"/>
    <n v="-11"/>
    <n v="0"/>
    <d v="2026-04-09T00:00:00"/>
    <m/>
    <m/>
    <m/>
    <n v="3.1500000000000004"/>
  </r>
  <r>
    <x v="452"/>
    <s v="LAL"/>
    <s v="GSW"/>
    <s v="W"/>
    <d v="1899-12-30T05:21:00"/>
    <n v="0"/>
    <n v="1"/>
    <n v="0"/>
    <n v="0"/>
    <n v="0"/>
    <m/>
    <n v="0"/>
    <n v="0"/>
    <m/>
    <n v="1"/>
    <n v="0"/>
    <n v="1"/>
    <n v="0"/>
    <n v="0"/>
    <n v="0"/>
    <n v="0"/>
    <n v="0"/>
    <n v="0"/>
    <n v="-10"/>
    <n v="0"/>
    <d v="2026-04-09T00:00:00"/>
    <m/>
    <m/>
    <m/>
    <n v="5.3500000000000005"/>
  </r>
  <r>
    <x v="365"/>
    <s v="LAL"/>
    <s v="GSW"/>
    <s v="W"/>
    <d v="1899-12-30T03:41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6-04-09T00:00:00"/>
    <m/>
    <m/>
    <m/>
    <n v="3.6833333333333336"/>
  </r>
  <r>
    <x v="466"/>
    <s v="PHI"/>
    <s v="HOU"/>
    <s v="L"/>
    <d v="1899-12-31T00:09:00"/>
    <n v="2"/>
    <n v="8"/>
    <n v="0.25"/>
    <n v="0"/>
    <n v="5"/>
    <n v="0"/>
    <n v="3"/>
    <n v="4"/>
    <n v="0.75"/>
    <n v="0"/>
    <n v="4"/>
    <n v="4"/>
    <n v="1"/>
    <n v="1"/>
    <n v="0"/>
    <n v="4"/>
    <n v="2"/>
    <n v="7"/>
    <n v="-15"/>
    <n v="-0.1"/>
    <d v="2026-04-09T00:00:00"/>
    <m/>
    <m/>
    <m/>
    <n v="24.150000000000002"/>
  </r>
  <r>
    <x v="306"/>
    <s v="PHI"/>
    <s v="HOU"/>
    <s v="L"/>
    <d v="1899-12-30T14:58:00"/>
    <n v="0"/>
    <n v="1"/>
    <n v="0"/>
    <n v="0"/>
    <n v="0"/>
    <m/>
    <n v="2"/>
    <n v="2"/>
    <n v="1"/>
    <n v="1"/>
    <n v="1"/>
    <n v="2"/>
    <n v="0"/>
    <n v="0"/>
    <n v="0"/>
    <n v="2"/>
    <n v="2"/>
    <n v="2"/>
    <n v="-9"/>
    <n v="-0.5"/>
    <d v="2026-04-09T00:00:00"/>
    <m/>
    <m/>
    <m/>
    <n v="14.966666666666667"/>
  </r>
  <r>
    <x v="496"/>
    <s v="TOR"/>
    <s v="MIA"/>
    <s v="W"/>
    <d v="1899-12-30T03:09:00"/>
    <n v="0"/>
    <n v="1"/>
    <n v="0"/>
    <n v="0"/>
    <n v="0"/>
    <m/>
    <n v="0"/>
    <n v="0"/>
    <m/>
    <n v="0"/>
    <n v="0"/>
    <n v="0"/>
    <n v="0"/>
    <n v="0"/>
    <n v="0"/>
    <n v="0"/>
    <n v="0"/>
    <n v="0"/>
    <n v="-11"/>
    <n v="-0.7"/>
    <d v="2026-04-09T00:00:00"/>
    <m/>
    <m/>
    <m/>
    <n v="3.1500000000000004"/>
  </r>
  <r>
    <x v="464"/>
    <s v="LAL"/>
    <s v="GSW"/>
    <s v="W"/>
    <d v="1899-12-30T06:35:00"/>
    <n v="0"/>
    <n v="1"/>
    <n v="0"/>
    <n v="0"/>
    <n v="0"/>
    <m/>
    <n v="0"/>
    <n v="0"/>
    <m/>
    <n v="0"/>
    <n v="0"/>
    <n v="0"/>
    <n v="0"/>
    <n v="0"/>
    <n v="0"/>
    <n v="0"/>
    <n v="0"/>
    <n v="0"/>
    <n v="-13"/>
    <n v="-0.7"/>
    <d v="2026-04-09T00:00:00"/>
    <m/>
    <m/>
    <m/>
    <n v="6.5833333333333339"/>
  </r>
  <r>
    <x v="419"/>
    <s v="CHI"/>
    <s v="WAS"/>
    <s v="W"/>
    <d v="1899-12-30T15:26:00"/>
    <n v="1"/>
    <n v="7"/>
    <n v="0.14299999999999999"/>
    <n v="0"/>
    <n v="3"/>
    <n v="0"/>
    <n v="0"/>
    <n v="0"/>
    <m/>
    <n v="0"/>
    <n v="2"/>
    <n v="2"/>
    <n v="2"/>
    <n v="3"/>
    <n v="0"/>
    <n v="3"/>
    <n v="1"/>
    <n v="2"/>
    <n v="-4"/>
    <n v="-0.9"/>
    <d v="2026-04-09T00:00:00"/>
    <m/>
    <m/>
    <m/>
    <n v="15.433333333333334"/>
  </r>
  <r>
    <x v="229"/>
    <s v="TOR"/>
    <s v="MIA"/>
    <s v="W"/>
    <d v="1899-12-30T03:09:00"/>
    <n v="0"/>
    <n v="0"/>
    <m/>
    <n v="0"/>
    <n v="0"/>
    <m/>
    <n v="0"/>
    <n v="0"/>
    <m/>
    <n v="0"/>
    <n v="0"/>
    <n v="0"/>
    <n v="0"/>
    <n v="0"/>
    <n v="0"/>
    <n v="1"/>
    <n v="0"/>
    <n v="0"/>
    <n v="-11"/>
    <n v="-1"/>
    <d v="2026-04-09T00:00:00"/>
    <m/>
    <m/>
    <m/>
    <n v="3.1500000000000004"/>
  </r>
  <r>
    <x v="489"/>
    <s v="MIA"/>
    <s v="TOR"/>
    <s v="L"/>
    <d v="1899-12-30T07:32:00"/>
    <n v="0"/>
    <n v="1"/>
    <n v="0"/>
    <n v="0"/>
    <n v="1"/>
    <n v="0"/>
    <n v="0"/>
    <n v="0"/>
    <m/>
    <n v="0"/>
    <n v="0"/>
    <n v="0"/>
    <n v="0"/>
    <n v="0"/>
    <n v="0"/>
    <n v="0"/>
    <n v="2"/>
    <n v="0"/>
    <n v="-8"/>
    <n v="-1.5"/>
    <d v="2026-04-09T00:00:00"/>
    <m/>
    <m/>
    <m/>
    <n v="7.5333333333333332"/>
  </r>
  <r>
    <x v="362"/>
    <s v="CHI"/>
    <s v="WAS"/>
    <s v="W"/>
    <d v="1899-12-31T03:19:00"/>
    <n v="2"/>
    <n v="10"/>
    <n v="0.2"/>
    <n v="1"/>
    <n v="4"/>
    <n v="0.25"/>
    <n v="0"/>
    <n v="0"/>
    <m/>
    <n v="1"/>
    <n v="4"/>
    <n v="5"/>
    <n v="4"/>
    <n v="1"/>
    <n v="1"/>
    <n v="6"/>
    <n v="2"/>
    <n v="5"/>
    <n v="-3"/>
    <n v="-1.6"/>
    <d v="2026-04-09T00:00:00"/>
    <m/>
    <m/>
    <m/>
    <n v="27.31666666666667"/>
  </r>
  <r>
    <x v="495"/>
    <s v="TOR"/>
    <s v="MIA"/>
    <s v="W"/>
    <d v="1899-12-30T03:09:00"/>
    <n v="0"/>
    <n v="2"/>
    <n v="0"/>
    <n v="0"/>
    <n v="1"/>
    <n v="0"/>
    <n v="0"/>
    <n v="2"/>
    <n v="0"/>
    <n v="0"/>
    <n v="1"/>
    <n v="1"/>
    <n v="0"/>
    <n v="0"/>
    <n v="0"/>
    <n v="0"/>
    <n v="0"/>
    <n v="0"/>
    <n v="-11"/>
    <n v="-1.9"/>
    <d v="2026-04-09T00:00:00"/>
    <m/>
    <m/>
    <m/>
    <n v="3.1500000000000004"/>
  </r>
  <r>
    <x v="293"/>
    <s v="BRK"/>
    <s v="IND"/>
    <s v="L"/>
    <d v="1899-12-30T20:04:00"/>
    <n v="1"/>
    <n v="7"/>
    <n v="0.14299999999999999"/>
    <n v="0"/>
    <n v="4"/>
    <n v="0"/>
    <n v="0"/>
    <n v="2"/>
    <n v="0"/>
    <n v="0"/>
    <n v="2"/>
    <n v="2"/>
    <n v="0"/>
    <n v="0"/>
    <n v="2"/>
    <n v="1"/>
    <n v="2"/>
    <n v="2"/>
    <n v="-17"/>
    <n v="-3.1"/>
    <d v="2026-04-09T00:00:00"/>
    <m/>
    <m/>
    <m/>
    <n v="20.066666666666666"/>
  </r>
  <r>
    <x v="11"/>
    <s v="HOU"/>
    <s v="MIN"/>
    <s v="L"/>
    <d v="1899-12-31T17:43:00"/>
    <n v="17"/>
    <n v="22"/>
    <n v="0.77300000000000002"/>
    <n v="0"/>
    <n v="1"/>
    <n v="0"/>
    <n v="7"/>
    <n v="7"/>
    <n v="1"/>
    <n v="3"/>
    <n v="6"/>
    <n v="9"/>
    <n v="7"/>
    <n v="2"/>
    <n v="0"/>
    <n v="2"/>
    <n v="2"/>
    <n v="41"/>
    <n v="1"/>
    <n v="40.4"/>
    <d v="2026-04-10T00:00:00"/>
    <m/>
    <m/>
    <m/>
    <n v="41.716666666666669"/>
  </r>
  <r>
    <x v="40"/>
    <s v="SAS"/>
    <s v="DAL"/>
    <s v="W"/>
    <d v="1899-12-31T02:13:00"/>
    <n v="14"/>
    <n v="23"/>
    <n v="0.60899999999999999"/>
    <n v="2"/>
    <n v="7"/>
    <n v="0.28599999999999998"/>
    <n v="10"/>
    <n v="11"/>
    <n v="0.90900000000000003"/>
    <n v="3"/>
    <n v="10"/>
    <n v="13"/>
    <n v="5"/>
    <n v="1"/>
    <n v="2"/>
    <n v="2"/>
    <n v="0"/>
    <n v="40"/>
    <n v="10"/>
    <n v="38.1"/>
    <d v="2026-04-10T00:00:00"/>
    <m/>
    <m/>
    <m/>
    <n v="26.216666666666669"/>
  </r>
  <r>
    <x v="158"/>
    <s v="MIL"/>
    <s v="BRK"/>
    <s v="W"/>
    <d v="1899-12-31T17:04:00"/>
    <n v="11"/>
    <n v="18"/>
    <n v="0.61099999999999999"/>
    <n v="11"/>
    <n v="16"/>
    <n v="0.68799999999999994"/>
    <n v="2"/>
    <n v="2"/>
    <n v="1"/>
    <n v="2"/>
    <n v="3"/>
    <n v="5"/>
    <n v="4"/>
    <n v="2"/>
    <n v="0"/>
    <n v="0"/>
    <n v="1"/>
    <n v="35"/>
    <n v="29"/>
    <n v="33.5"/>
    <d v="2026-04-10T00:00:00"/>
    <m/>
    <m/>
    <m/>
    <n v="41.066666666666663"/>
  </r>
  <r>
    <x v="555"/>
    <s v="UTA"/>
    <s v="MEM"/>
    <s v="W"/>
    <d v="1899-12-31T14:10:00"/>
    <n v="12"/>
    <n v="19"/>
    <n v="0.63200000000000001"/>
    <n v="1"/>
    <n v="3"/>
    <n v="0.33300000000000002"/>
    <n v="2"/>
    <n v="3"/>
    <n v="0.66700000000000004"/>
    <n v="4"/>
    <n v="7"/>
    <n v="11"/>
    <n v="11"/>
    <n v="3"/>
    <n v="0"/>
    <n v="1"/>
    <n v="1"/>
    <n v="27"/>
    <n v="40"/>
    <n v="32.299999999999997"/>
    <d v="2026-04-10T00:00:00"/>
    <m/>
    <m/>
    <m/>
    <n v="38.166666666666664"/>
  </r>
  <r>
    <x v="468"/>
    <s v="LAL"/>
    <s v="PHO"/>
    <s v="W"/>
    <d v="1899-12-31T08:06:00"/>
    <n v="10"/>
    <n v="16"/>
    <n v="0.625"/>
    <n v="2"/>
    <n v="2"/>
    <n v="1"/>
    <n v="6"/>
    <n v="9"/>
    <n v="0.66700000000000004"/>
    <n v="0"/>
    <n v="6"/>
    <n v="6"/>
    <n v="12"/>
    <n v="4"/>
    <n v="0"/>
    <n v="2"/>
    <n v="1"/>
    <n v="28"/>
    <n v="27"/>
    <n v="31.4"/>
    <d v="2026-04-10T00:00:00"/>
    <m/>
    <m/>
    <m/>
    <n v="32.099999999999994"/>
  </r>
  <r>
    <x v="9"/>
    <s v="HOU"/>
    <s v="MIN"/>
    <s v="L"/>
    <d v="1899-12-31T14:44:00"/>
    <n v="13"/>
    <n v="18"/>
    <n v="0.72199999999999998"/>
    <n v="0"/>
    <n v="1"/>
    <n v="0"/>
    <n v="7"/>
    <n v="9"/>
    <n v="0.77800000000000002"/>
    <n v="0"/>
    <n v="7"/>
    <n v="7"/>
    <n v="7"/>
    <n v="1"/>
    <n v="2"/>
    <n v="3"/>
    <n v="2"/>
    <n v="33"/>
    <n v="-3"/>
    <n v="30.4"/>
    <d v="2026-04-10T00:00:00"/>
    <m/>
    <m/>
    <m/>
    <n v="38.733333333333334"/>
  </r>
  <r>
    <x v="129"/>
    <s v="POR"/>
    <s v="LAC"/>
    <s v="W"/>
    <d v="1899-12-31T11:08:00"/>
    <n v="11"/>
    <n v="19"/>
    <n v="0.57899999999999996"/>
    <n v="1"/>
    <n v="6"/>
    <n v="0.16700000000000001"/>
    <n v="12"/>
    <n v="13"/>
    <n v="0.92300000000000004"/>
    <n v="0"/>
    <n v="4"/>
    <n v="4"/>
    <n v="5"/>
    <n v="1"/>
    <n v="1"/>
    <n v="3"/>
    <n v="3"/>
    <n v="35"/>
    <n v="9"/>
    <n v="27.9"/>
    <d v="2026-04-10T00:00:00"/>
    <m/>
    <m/>
    <m/>
    <n v="35.133333333333333"/>
  </r>
  <r>
    <x v="255"/>
    <s v="NOP"/>
    <s v="BOS"/>
    <s v="L"/>
    <d v="1899-12-31T15:20:00"/>
    <n v="9"/>
    <n v="14"/>
    <n v="0.64300000000000002"/>
    <n v="0"/>
    <n v="2"/>
    <n v="0"/>
    <n v="7"/>
    <n v="9"/>
    <n v="0.77800000000000002"/>
    <n v="2"/>
    <n v="9"/>
    <n v="11"/>
    <n v="4"/>
    <n v="1"/>
    <n v="3"/>
    <n v="2"/>
    <n v="1"/>
    <n v="25"/>
    <n v="-24"/>
    <n v="25.6"/>
    <d v="2026-04-10T00:00:00"/>
    <m/>
    <m/>
    <m/>
    <n v="39.333333333333329"/>
  </r>
  <r>
    <x v="199"/>
    <s v="ATL"/>
    <s v="CLE"/>
    <s v="W"/>
    <d v="1899-12-31T00:09:00"/>
    <n v="11"/>
    <n v="16"/>
    <n v="0.68799999999999994"/>
    <n v="6"/>
    <n v="8"/>
    <n v="0.75"/>
    <n v="1"/>
    <n v="2"/>
    <n v="0.5"/>
    <n v="1"/>
    <n v="3"/>
    <n v="4"/>
    <n v="4"/>
    <n v="2"/>
    <n v="0"/>
    <n v="2"/>
    <n v="2"/>
    <n v="29"/>
    <n v="22"/>
    <n v="25.4"/>
    <d v="2026-04-10T00:00:00"/>
    <m/>
    <m/>
    <m/>
    <n v="24.150000000000002"/>
  </r>
  <r>
    <x v="122"/>
    <s v="NOP"/>
    <s v="BOS"/>
    <s v="L"/>
    <d v="1899-12-31T20:03:00"/>
    <n v="13"/>
    <n v="29"/>
    <n v="0.44800000000000001"/>
    <n v="3"/>
    <n v="10"/>
    <n v="0.3"/>
    <n v="7"/>
    <n v="11"/>
    <n v="0.63600000000000001"/>
    <n v="1"/>
    <n v="2"/>
    <n v="3"/>
    <n v="6"/>
    <n v="3"/>
    <n v="0"/>
    <n v="1"/>
    <n v="4"/>
    <n v="36"/>
    <n v="-32"/>
    <n v="25.2"/>
    <d v="2026-04-10T00:00:00"/>
    <m/>
    <m/>
    <m/>
    <n v="44.05"/>
  </r>
  <r>
    <x v="318"/>
    <s v="DEN"/>
    <s v="OKC"/>
    <s v="W"/>
    <d v="1899-12-31T08:12:00"/>
    <n v="9"/>
    <n v="14"/>
    <n v="0.64300000000000002"/>
    <n v="1"/>
    <n v="2"/>
    <n v="0.5"/>
    <n v="4"/>
    <n v="4"/>
    <n v="1"/>
    <n v="6"/>
    <n v="11"/>
    <n v="17"/>
    <n v="4"/>
    <n v="0"/>
    <n v="2"/>
    <n v="3"/>
    <n v="1"/>
    <n v="23"/>
    <n v="16"/>
    <n v="25.1"/>
    <d v="2026-04-10T00:00:00"/>
    <m/>
    <m/>
    <m/>
    <n v="32.199999999999996"/>
  </r>
  <r>
    <x v="385"/>
    <s v="SAC"/>
    <s v="GSW"/>
    <s v="W"/>
    <d v="1899-12-31T10:37:00"/>
    <n v="11"/>
    <n v="18"/>
    <n v="0.61099999999999999"/>
    <n v="6"/>
    <n v="11"/>
    <n v="0.54500000000000004"/>
    <n v="1"/>
    <n v="4"/>
    <n v="0.25"/>
    <n v="4"/>
    <n v="5"/>
    <n v="9"/>
    <n v="4"/>
    <n v="2"/>
    <n v="1"/>
    <n v="4"/>
    <n v="2"/>
    <n v="29"/>
    <n v="16"/>
    <n v="24.6"/>
    <d v="2026-04-10T00:00:00"/>
    <m/>
    <m/>
    <m/>
    <n v="34.616666666666667"/>
  </r>
  <r>
    <x v="422"/>
    <s v="WAS"/>
    <s v="MIA"/>
    <s v="L"/>
    <d v="1899-12-30T22:12:00"/>
    <n v="9"/>
    <n v="16"/>
    <n v="0.56299999999999994"/>
    <n v="2"/>
    <n v="3"/>
    <n v="0.66700000000000004"/>
    <n v="5"/>
    <n v="5"/>
    <n v="1"/>
    <n v="3"/>
    <n v="2"/>
    <n v="5"/>
    <n v="5"/>
    <n v="1"/>
    <n v="1"/>
    <n v="1"/>
    <n v="0"/>
    <n v="25"/>
    <n v="3"/>
    <n v="24.3"/>
    <d v="2026-04-10T00:00:00"/>
    <m/>
    <m/>
    <m/>
    <n v="22.200000000000003"/>
  </r>
  <r>
    <x v="167"/>
    <s v="WAS"/>
    <s v="MIA"/>
    <s v="L"/>
    <d v="1899-12-31T09:56:00"/>
    <n v="11"/>
    <n v="15"/>
    <n v="0.73299999999999998"/>
    <n v="6"/>
    <n v="7"/>
    <n v="0.85699999999999998"/>
    <n v="2"/>
    <n v="2"/>
    <n v="1"/>
    <n v="0"/>
    <n v="2"/>
    <n v="2"/>
    <n v="4"/>
    <n v="1"/>
    <n v="0"/>
    <n v="3"/>
    <n v="3"/>
    <n v="30"/>
    <n v="-2"/>
    <n v="24.1"/>
    <d v="2026-04-10T00:00:00"/>
    <m/>
    <m/>
    <m/>
    <n v="33.933333333333337"/>
  </r>
  <r>
    <x v="238"/>
    <s v="DAL"/>
    <s v="SAS"/>
    <s v="L"/>
    <d v="1899-12-31T08:09:00"/>
    <n v="13"/>
    <n v="25"/>
    <n v="0.52"/>
    <n v="3"/>
    <n v="7"/>
    <n v="0.42899999999999999"/>
    <n v="4"/>
    <n v="4"/>
    <n v="1"/>
    <n v="1"/>
    <n v="5"/>
    <n v="6"/>
    <n v="5"/>
    <n v="0"/>
    <n v="0"/>
    <n v="2"/>
    <n v="1"/>
    <n v="33"/>
    <n v="-8"/>
    <n v="24"/>
    <d v="2026-04-10T00:00:00"/>
    <m/>
    <m/>
    <m/>
    <n v="32.15"/>
  </r>
  <r>
    <x v="558"/>
    <s v="BRK"/>
    <s v="MIL"/>
    <s v="L"/>
    <d v="1899-12-31T18:41:00"/>
    <n v="7"/>
    <n v="11"/>
    <n v="0.63600000000000001"/>
    <n v="5"/>
    <n v="7"/>
    <n v="0.71399999999999997"/>
    <n v="0"/>
    <n v="0"/>
    <m/>
    <n v="2"/>
    <n v="6"/>
    <n v="8"/>
    <n v="10"/>
    <n v="0"/>
    <n v="0"/>
    <n v="0"/>
    <n v="1"/>
    <n v="19"/>
    <n v="-12"/>
    <n v="23.9"/>
    <d v="2026-04-10T00:00:00"/>
    <m/>
    <m/>
    <m/>
    <n v="42.683333333333337"/>
  </r>
  <r>
    <x v="530"/>
    <s v="UTA"/>
    <s v="MEM"/>
    <s v="W"/>
    <d v="1899-12-31T10:55:00"/>
    <n v="12"/>
    <n v="19"/>
    <n v="0.63200000000000001"/>
    <n v="4"/>
    <n v="9"/>
    <n v="0.44400000000000001"/>
    <n v="2"/>
    <n v="2"/>
    <n v="1"/>
    <n v="0"/>
    <n v="2"/>
    <n v="2"/>
    <n v="2"/>
    <n v="2"/>
    <n v="0"/>
    <n v="2"/>
    <n v="0"/>
    <n v="30"/>
    <n v="19"/>
    <n v="23.5"/>
    <d v="2026-04-10T00:00:00"/>
    <m/>
    <m/>
    <m/>
    <n v="34.916666666666671"/>
  </r>
  <r>
    <x v="41"/>
    <s v="PHI"/>
    <s v="IND"/>
    <s v="W"/>
    <d v="1899-12-31T14:32:00"/>
    <n v="11"/>
    <n v="28"/>
    <n v="0.39300000000000002"/>
    <n v="1"/>
    <n v="10"/>
    <n v="0.1"/>
    <n v="9"/>
    <n v="10"/>
    <n v="0.9"/>
    <n v="3"/>
    <n v="5"/>
    <n v="8"/>
    <n v="5"/>
    <n v="2"/>
    <n v="0"/>
    <n v="1"/>
    <n v="3"/>
    <n v="32"/>
    <n v="18"/>
    <n v="23.3"/>
    <d v="2026-04-10T00:00:00"/>
    <m/>
    <m/>
    <m/>
    <n v="38.533333333333331"/>
  </r>
  <r>
    <x v="19"/>
    <s v="GSW"/>
    <s v="SAC"/>
    <s v="L"/>
    <d v="1899-12-31T08:10:00"/>
    <n v="9"/>
    <n v="15"/>
    <n v="0.6"/>
    <n v="3"/>
    <n v="8"/>
    <n v="0.375"/>
    <n v="9"/>
    <n v="10"/>
    <n v="0.9"/>
    <n v="0"/>
    <n v="3"/>
    <n v="3"/>
    <n v="1"/>
    <n v="1"/>
    <n v="0"/>
    <n v="2"/>
    <n v="2"/>
    <n v="30"/>
    <n v="3"/>
    <n v="22.5"/>
    <d v="2026-04-10T00:00:00"/>
    <m/>
    <m/>
    <m/>
    <n v="32.166666666666664"/>
  </r>
  <r>
    <x v="155"/>
    <s v="MIA"/>
    <s v="WAS"/>
    <s v="W"/>
    <d v="1899-12-31T02:42:00"/>
    <n v="8"/>
    <n v="10"/>
    <n v="0.8"/>
    <n v="6"/>
    <n v="8"/>
    <n v="0.75"/>
    <n v="2"/>
    <n v="2"/>
    <n v="1"/>
    <n v="1"/>
    <n v="3"/>
    <n v="4"/>
    <n v="2"/>
    <n v="1"/>
    <n v="0"/>
    <n v="1"/>
    <n v="2"/>
    <n v="24"/>
    <n v="3"/>
    <n v="22.4"/>
    <d v="2026-04-10T00:00:00"/>
    <m/>
    <m/>
    <m/>
    <n v="26.700000000000003"/>
  </r>
  <r>
    <x v="97"/>
    <s v="NYK"/>
    <s v="TOR"/>
    <s v="W"/>
    <d v="1899-12-31T07:20:00"/>
    <n v="12"/>
    <n v="18"/>
    <n v="0.66700000000000004"/>
    <n v="2"/>
    <n v="5"/>
    <n v="0.4"/>
    <n v="3"/>
    <n v="3"/>
    <n v="1"/>
    <n v="0"/>
    <n v="3"/>
    <n v="3"/>
    <n v="2"/>
    <n v="2"/>
    <n v="0"/>
    <n v="3"/>
    <n v="1"/>
    <n v="29"/>
    <n v="4"/>
    <n v="22.1"/>
    <d v="2026-04-10T00:00:00"/>
    <m/>
    <m/>
    <m/>
    <n v="31.333333333333336"/>
  </r>
  <r>
    <x v="104"/>
    <s v="NYK"/>
    <s v="TOR"/>
    <s v="W"/>
    <d v="1899-12-31T05:54:00"/>
    <n v="8"/>
    <n v="12"/>
    <n v="0.66700000000000004"/>
    <n v="1"/>
    <n v="3"/>
    <n v="0.33300000000000002"/>
    <n v="5"/>
    <n v="5"/>
    <n v="1"/>
    <n v="2"/>
    <n v="8"/>
    <n v="10"/>
    <n v="5"/>
    <n v="0"/>
    <n v="0"/>
    <n v="1"/>
    <n v="3"/>
    <n v="22"/>
    <n v="11"/>
    <n v="21.9"/>
    <d v="2026-04-10T00:00:00"/>
    <m/>
    <m/>
    <m/>
    <n v="29.9"/>
  </r>
  <r>
    <x v="328"/>
    <s v="OKC"/>
    <s v="DEN"/>
    <s v="L"/>
    <d v="1899-12-31T13:23:00"/>
    <n v="8"/>
    <n v="18"/>
    <n v="0.44400000000000001"/>
    <n v="3"/>
    <n v="10"/>
    <n v="0.3"/>
    <n v="4"/>
    <n v="4"/>
    <n v="1"/>
    <n v="3"/>
    <n v="9"/>
    <n v="12"/>
    <n v="5"/>
    <n v="0"/>
    <n v="1"/>
    <n v="0"/>
    <n v="2"/>
    <n v="23"/>
    <n v="-21"/>
    <n v="21.8"/>
    <d v="2026-04-10T00:00:00"/>
    <m/>
    <m/>
    <m/>
    <n v="37.383333333333333"/>
  </r>
  <r>
    <x v="165"/>
    <s v="MIA"/>
    <s v="WAS"/>
    <s v="W"/>
    <d v="1899-12-31T14:28:00"/>
    <n v="7"/>
    <n v="14"/>
    <n v="0.5"/>
    <n v="3"/>
    <n v="6"/>
    <n v="0.5"/>
    <n v="3"/>
    <n v="3"/>
    <n v="1"/>
    <n v="0"/>
    <n v="11"/>
    <n v="11"/>
    <n v="8"/>
    <n v="1"/>
    <n v="1"/>
    <n v="2"/>
    <n v="0"/>
    <n v="20"/>
    <n v="22"/>
    <n v="21.6"/>
    <d v="2026-04-10T00:00:00"/>
    <m/>
    <m/>
    <m/>
    <n v="38.466666666666669"/>
  </r>
  <r>
    <x v="96"/>
    <s v="CHO"/>
    <s v="DET"/>
    <s v="L"/>
    <d v="1899-12-31T08:41:00"/>
    <n v="7"/>
    <n v="20"/>
    <n v="0.35"/>
    <n v="6"/>
    <n v="16"/>
    <n v="0.375"/>
    <n v="7"/>
    <n v="7"/>
    <n v="1"/>
    <n v="3"/>
    <n v="2"/>
    <n v="5"/>
    <n v="8"/>
    <n v="2"/>
    <n v="1"/>
    <n v="4"/>
    <n v="3"/>
    <n v="27"/>
    <n v="-14"/>
    <n v="21.6"/>
    <d v="2026-04-10T00:00:00"/>
    <m/>
    <m/>
    <m/>
    <n v="32.68333333333333"/>
  </r>
  <r>
    <x v="250"/>
    <s v="ATL"/>
    <s v="CLE"/>
    <s v="W"/>
    <d v="1899-12-31T05:30:00"/>
    <n v="6"/>
    <n v="10"/>
    <n v="0.6"/>
    <n v="0"/>
    <n v="1"/>
    <n v="0"/>
    <n v="1"/>
    <n v="2"/>
    <n v="0.5"/>
    <n v="5"/>
    <n v="5"/>
    <n v="10"/>
    <n v="12"/>
    <n v="2"/>
    <n v="0"/>
    <n v="1"/>
    <n v="2"/>
    <n v="13"/>
    <n v="36"/>
    <n v="21.6"/>
    <d v="2026-04-10T00:00:00"/>
    <m/>
    <m/>
    <m/>
    <n v="29.5"/>
  </r>
  <r>
    <x v="270"/>
    <s v="UTA"/>
    <s v="MEM"/>
    <s v="W"/>
    <d v="1899-12-31T11:28:00"/>
    <n v="4"/>
    <n v="6"/>
    <n v="0.66700000000000004"/>
    <n v="1"/>
    <n v="3"/>
    <n v="0.33300000000000002"/>
    <n v="2"/>
    <n v="2"/>
    <n v="1"/>
    <n v="2"/>
    <n v="9"/>
    <n v="11"/>
    <n v="10"/>
    <n v="5"/>
    <n v="2"/>
    <n v="3"/>
    <n v="4"/>
    <n v="11"/>
    <n v="41"/>
    <n v="21.3"/>
    <d v="2026-04-10T00:00:00"/>
    <m/>
    <m/>
    <m/>
    <n v="35.466666666666669"/>
  </r>
  <r>
    <x v="1"/>
    <s v="HOU"/>
    <s v="MIN"/>
    <s v="L"/>
    <d v="1899-12-31T04:51:00"/>
    <n v="10"/>
    <n v="13"/>
    <n v="0.76900000000000002"/>
    <n v="0"/>
    <n v="0"/>
    <m/>
    <n v="2"/>
    <n v="2"/>
    <n v="1"/>
    <n v="3"/>
    <n v="3"/>
    <n v="6"/>
    <n v="8"/>
    <n v="0"/>
    <n v="1"/>
    <n v="3"/>
    <n v="5"/>
    <n v="22"/>
    <n v="7"/>
    <n v="21.2"/>
    <d v="2026-04-10T00:00:00"/>
    <m/>
    <m/>
    <m/>
    <n v="28.85"/>
  </r>
  <r>
    <x v="505"/>
    <s v="UTA"/>
    <s v="MEM"/>
    <s v="W"/>
    <d v="1899-12-31T04:14:00"/>
    <n v="7"/>
    <n v="11"/>
    <n v="0.63600000000000001"/>
    <n v="0"/>
    <n v="0"/>
    <m/>
    <n v="2"/>
    <n v="4"/>
    <n v="0.5"/>
    <n v="4"/>
    <n v="18"/>
    <n v="22"/>
    <n v="3"/>
    <n v="1"/>
    <n v="2"/>
    <n v="1"/>
    <n v="2"/>
    <n v="16"/>
    <n v="27"/>
    <n v="21.2"/>
    <d v="2026-04-10T00:00:00"/>
    <m/>
    <m/>
    <m/>
    <n v="28.233333333333334"/>
  </r>
  <r>
    <x v="251"/>
    <s v="BOS"/>
    <s v="NOP"/>
    <s v="W"/>
    <d v="1899-12-31T03:51:00"/>
    <n v="8"/>
    <n v="13"/>
    <n v="0.61499999999999999"/>
    <n v="8"/>
    <n v="12"/>
    <n v="0.66700000000000004"/>
    <n v="0"/>
    <n v="0"/>
    <m/>
    <n v="0"/>
    <n v="6"/>
    <n v="6"/>
    <n v="4"/>
    <n v="0"/>
    <n v="0"/>
    <n v="0"/>
    <n v="4"/>
    <n v="24"/>
    <n v="21"/>
    <n v="21.1"/>
    <d v="2026-04-10T00:00:00"/>
    <m/>
    <m/>
    <m/>
    <n v="27.85"/>
  </r>
  <r>
    <x v="425"/>
    <s v="MIN"/>
    <s v="HOU"/>
    <s v="W"/>
    <d v="1899-12-31T08:56:00"/>
    <n v="7"/>
    <n v="12"/>
    <n v="0.58299999999999996"/>
    <n v="0"/>
    <n v="0"/>
    <m/>
    <n v="3"/>
    <n v="5"/>
    <n v="0.6"/>
    <n v="3"/>
    <n v="3"/>
    <n v="6"/>
    <n v="9"/>
    <n v="2"/>
    <n v="0"/>
    <n v="0"/>
    <n v="3"/>
    <n v="17"/>
    <n v="5"/>
    <n v="20.7"/>
    <d v="2026-04-10T00:00:00"/>
    <m/>
    <m/>
    <m/>
    <n v="32.933333333333337"/>
  </r>
  <r>
    <x v="185"/>
    <s v="LAC"/>
    <s v="POR"/>
    <s v="L"/>
    <d v="1899-12-31T13:26:00"/>
    <n v="10"/>
    <n v="20"/>
    <n v="0.5"/>
    <n v="1"/>
    <n v="5"/>
    <n v="0.2"/>
    <n v="3"/>
    <n v="3"/>
    <n v="1"/>
    <n v="3"/>
    <n v="5"/>
    <n v="8"/>
    <n v="5"/>
    <n v="1"/>
    <n v="0"/>
    <n v="1"/>
    <n v="1"/>
    <n v="24"/>
    <n v="-6"/>
    <n v="20.7"/>
    <d v="2026-04-10T00:00:00"/>
    <m/>
    <m/>
    <m/>
    <n v="37.433333333333337"/>
  </r>
  <r>
    <x v="134"/>
    <s v="BOS"/>
    <s v="NOP"/>
    <s v="W"/>
    <d v="1899-12-31T05:34:00"/>
    <n v="7"/>
    <n v="14"/>
    <n v="0.5"/>
    <n v="5"/>
    <n v="9"/>
    <n v="0.55600000000000005"/>
    <n v="2"/>
    <n v="2"/>
    <n v="1"/>
    <n v="0"/>
    <n v="3"/>
    <n v="3"/>
    <n v="10"/>
    <n v="1"/>
    <n v="0"/>
    <n v="1"/>
    <n v="3"/>
    <n v="21"/>
    <n v="29"/>
    <n v="20.7"/>
    <d v="2026-04-10T00:00:00"/>
    <m/>
    <m/>
    <m/>
    <n v="29.56666666666667"/>
  </r>
  <r>
    <x v="567"/>
    <s v="UTA"/>
    <s v="MEM"/>
    <s v="W"/>
    <d v="1899-12-31T16:55:00"/>
    <n v="11"/>
    <n v="20"/>
    <n v="0.55000000000000004"/>
    <n v="4"/>
    <n v="7"/>
    <n v="0.57099999999999995"/>
    <n v="0"/>
    <n v="4"/>
    <n v="0"/>
    <n v="0"/>
    <n v="5"/>
    <n v="5"/>
    <n v="10"/>
    <n v="2"/>
    <n v="0"/>
    <n v="4"/>
    <n v="2"/>
    <n v="26"/>
    <n v="37"/>
    <n v="20.5"/>
    <d v="2026-04-10T00:00:00"/>
    <m/>
    <m/>
    <m/>
    <n v="40.916666666666671"/>
  </r>
  <r>
    <x v="564"/>
    <s v="MIL"/>
    <s v="BRK"/>
    <s v="W"/>
    <d v="1899-12-31T09:58:00"/>
    <n v="10"/>
    <n v="17"/>
    <n v="0.58799999999999997"/>
    <n v="5"/>
    <n v="9"/>
    <n v="0.55600000000000005"/>
    <n v="3"/>
    <n v="3"/>
    <n v="1"/>
    <n v="1"/>
    <n v="4"/>
    <n v="5"/>
    <n v="3"/>
    <n v="1"/>
    <n v="0"/>
    <n v="3"/>
    <n v="4"/>
    <n v="28"/>
    <n v="21"/>
    <n v="20.5"/>
    <d v="2026-04-10T00:00:00"/>
    <m/>
    <m/>
    <m/>
    <n v="33.966666666666669"/>
  </r>
  <r>
    <x v="274"/>
    <s v="SAC"/>
    <s v="GSW"/>
    <s v="W"/>
    <d v="1899-12-31T15:06:00"/>
    <n v="9"/>
    <n v="12"/>
    <n v="0.75"/>
    <n v="2"/>
    <n v="4"/>
    <n v="0.5"/>
    <n v="3"/>
    <n v="5"/>
    <n v="0.6"/>
    <n v="1"/>
    <n v="8"/>
    <n v="9"/>
    <n v="4"/>
    <n v="1"/>
    <n v="0"/>
    <n v="3"/>
    <n v="3"/>
    <n v="23"/>
    <n v="20"/>
    <n v="20.100000000000001"/>
    <d v="2026-04-10T00:00:00"/>
    <m/>
    <m/>
    <m/>
    <n v="39.1"/>
  </r>
  <r>
    <x v="271"/>
    <s v="UTA"/>
    <s v="MEM"/>
    <s v="W"/>
    <d v="1899-12-31T04:46:00"/>
    <n v="10"/>
    <n v="19"/>
    <n v="0.52600000000000002"/>
    <n v="3"/>
    <n v="7"/>
    <n v="0.42899999999999999"/>
    <n v="0"/>
    <n v="0"/>
    <m/>
    <n v="2"/>
    <n v="8"/>
    <n v="10"/>
    <n v="2"/>
    <n v="3"/>
    <n v="1"/>
    <n v="3"/>
    <n v="0"/>
    <n v="23"/>
    <n v="29"/>
    <n v="19.600000000000001"/>
    <d v="2026-04-10T00:00:00"/>
    <m/>
    <m/>
    <m/>
    <n v="28.766666666666666"/>
  </r>
  <r>
    <x v="461"/>
    <s v="ORL"/>
    <s v="CHI"/>
    <s v="W"/>
    <d v="1899-12-31T00:51:00"/>
    <n v="9"/>
    <n v="11"/>
    <n v="0.81799999999999995"/>
    <n v="2"/>
    <n v="4"/>
    <n v="0.5"/>
    <n v="0"/>
    <n v="1"/>
    <n v="0"/>
    <n v="4"/>
    <n v="4"/>
    <n v="8"/>
    <n v="2"/>
    <n v="0"/>
    <n v="2"/>
    <n v="2"/>
    <n v="2"/>
    <n v="20"/>
    <n v="15"/>
    <n v="19.5"/>
    <d v="2026-04-10T00:00:00"/>
    <m/>
    <m/>
    <m/>
    <n v="24.85"/>
  </r>
  <r>
    <x v="115"/>
    <s v="MIA"/>
    <s v="WAS"/>
    <s v="W"/>
    <d v="1899-12-31T12:09:00"/>
    <n v="10"/>
    <n v="14"/>
    <n v="0.71399999999999997"/>
    <n v="3"/>
    <n v="4"/>
    <n v="0.75"/>
    <n v="0"/>
    <n v="0"/>
    <m/>
    <n v="1"/>
    <n v="3"/>
    <n v="4"/>
    <n v="8"/>
    <n v="0"/>
    <n v="0"/>
    <n v="4"/>
    <n v="3"/>
    <n v="23"/>
    <n v="24"/>
    <n v="19.2"/>
    <d v="2026-04-10T00:00:00"/>
    <m/>
    <m/>
    <m/>
    <n v="36.150000000000006"/>
  </r>
  <r>
    <x v="152"/>
    <s v="POR"/>
    <s v="LAC"/>
    <s v="W"/>
    <d v="1899-12-31T04:07:00"/>
    <n v="6"/>
    <n v="12"/>
    <n v="0.5"/>
    <n v="3"/>
    <n v="7"/>
    <n v="0.42899999999999999"/>
    <n v="3"/>
    <n v="3"/>
    <n v="1"/>
    <n v="3"/>
    <n v="10"/>
    <n v="13"/>
    <n v="2"/>
    <n v="0"/>
    <n v="2"/>
    <n v="0"/>
    <n v="2"/>
    <n v="18"/>
    <n v="-9"/>
    <n v="19.100000000000001"/>
    <d v="2026-04-10T00:00:00"/>
    <m/>
    <m/>
    <m/>
    <n v="28.116666666666667"/>
  </r>
  <r>
    <x v="88"/>
    <s v="ORL"/>
    <s v="CHI"/>
    <s v="W"/>
    <d v="1899-12-30T16:37:00"/>
    <n v="6"/>
    <n v="7"/>
    <n v="0.85699999999999998"/>
    <n v="0"/>
    <n v="0"/>
    <m/>
    <n v="3"/>
    <n v="3"/>
    <n v="1"/>
    <n v="4"/>
    <n v="7"/>
    <n v="11"/>
    <n v="0"/>
    <n v="1"/>
    <n v="2"/>
    <n v="0"/>
    <n v="2"/>
    <n v="15"/>
    <n v="4"/>
    <n v="19"/>
    <d v="2026-04-10T00:00:00"/>
    <m/>
    <m/>
    <m/>
    <n v="16.616666666666667"/>
  </r>
  <r>
    <x v="93"/>
    <s v="CHI"/>
    <s v="ORL"/>
    <s v="L"/>
    <d v="1899-12-31T02:01:00"/>
    <n v="8"/>
    <n v="12"/>
    <n v="0.66700000000000004"/>
    <n v="2"/>
    <n v="2"/>
    <n v="1"/>
    <n v="5"/>
    <n v="5"/>
    <n v="1"/>
    <n v="1"/>
    <n v="3"/>
    <n v="4"/>
    <n v="4"/>
    <n v="0"/>
    <n v="0"/>
    <n v="2"/>
    <n v="3"/>
    <n v="23"/>
    <n v="-5"/>
    <n v="19"/>
    <d v="2026-04-10T00:00:00"/>
    <m/>
    <m/>
    <m/>
    <n v="26.016666666666666"/>
  </r>
  <r>
    <x v="101"/>
    <s v="DET"/>
    <s v="CHO"/>
    <s v="W"/>
    <d v="1899-12-30T21:52:00"/>
    <n v="8"/>
    <n v="11"/>
    <n v="0.72699999999999998"/>
    <n v="0"/>
    <n v="0"/>
    <m/>
    <n v="4"/>
    <n v="4"/>
    <n v="1"/>
    <n v="3"/>
    <n v="6"/>
    <n v="9"/>
    <n v="4"/>
    <n v="0"/>
    <n v="0"/>
    <n v="2"/>
    <n v="5"/>
    <n v="20"/>
    <n v="3"/>
    <n v="18.2"/>
    <d v="2026-04-10T00:00:00"/>
    <m/>
    <m/>
    <m/>
    <n v="21.866666666666667"/>
  </r>
  <r>
    <x v="373"/>
    <s v="DEN"/>
    <s v="OKC"/>
    <s v="W"/>
    <d v="1899-12-31T09:33:00"/>
    <n v="8"/>
    <n v="17"/>
    <n v="0.47099999999999997"/>
    <n v="4"/>
    <n v="7"/>
    <n v="0.57099999999999995"/>
    <n v="2"/>
    <n v="2"/>
    <n v="1"/>
    <n v="0"/>
    <n v="4"/>
    <n v="4"/>
    <n v="3"/>
    <n v="2"/>
    <n v="1"/>
    <n v="1"/>
    <n v="1"/>
    <n v="22"/>
    <n v="10"/>
    <n v="17.899999999999999"/>
    <d v="2026-04-10T00:00:00"/>
    <m/>
    <m/>
    <m/>
    <n v="33.549999999999997"/>
  </r>
  <r>
    <x v="65"/>
    <s v="ORL"/>
    <s v="CHI"/>
    <s v="W"/>
    <d v="1899-12-30T22:54:00"/>
    <n v="8"/>
    <n v="13"/>
    <n v="0.61499999999999999"/>
    <n v="3"/>
    <n v="5"/>
    <n v="0.6"/>
    <n v="6"/>
    <n v="9"/>
    <n v="0.66700000000000004"/>
    <n v="1"/>
    <n v="1"/>
    <n v="2"/>
    <n v="4"/>
    <n v="0"/>
    <n v="0"/>
    <n v="3"/>
    <n v="2"/>
    <n v="25"/>
    <n v="12"/>
    <n v="17.899999999999999"/>
    <d v="2026-04-10T00:00:00"/>
    <m/>
    <m/>
    <m/>
    <n v="22.900000000000002"/>
  </r>
  <r>
    <x v="410"/>
    <s v="BRK"/>
    <s v="MIL"/>
    <s v="L"/>
    <d v="1899-12-31T08:29:00"/>
    <n v="6"/>
    <n v="12"/>
    <n v="0.5"/>
    <n v="6"/>
    <n v="12"/>
    <n v="0.5"/>
    <n v="5"/>
    <n v="5"/>
    <n v="1"/>
    <n v="2"/>
    <n v="2"/>
    <n v="4"/>
    <n v="2"/>
    <n v="0"/>
    <n v="0"/>
    <n v="1"/>
    <n v="4"/>
    <n v="23"/>
    <n v="-24"/>
    <n v="17.8"/>
    <d v="2026-04-10T00:00:00"/>
    <m/>
    <m/>
    <m/>
    <n v="32.483333333333334"/>
  </r>
  <r>
    <x v="245"/>
    <s v="LAL"/>
    <s v="PHO"/>
    <s v="W"/>
    <d v="1899-12-31T04:12:00"/>
    <n v="6"/>
    <n v="12"/>
    <n v="0.5"/>
    <n v="2"/>
    <n v="4"/>
    <n v="0.5"/>
    <n v="5"/>
    <n v="5"/>
    <n v="1"/>
    <n v="0"/>
    <n v="1"/>
    <n v="1"/>
    <n v="3"/>
    <n v="3"/>
    <n v="0"/>
    <n v="1"/>
    <n v="0"/>
    <n v="19"/>
    <n v="14"/>
    <n v="17.399999999999999"/>
    <d v="2026-04-10T00:00:00"/>
    <m/>
    <m/>
    <m/>
    <n v="28.200000000000003"/>
  </r>
  <r>
    <x v="307"/>
    <s v="MIA"/>
    <s v="WAS"/>
    <s v="W"/>
    <d v="1899-12-31T02:33:00"/>
    <n v="8"/>
    <n v="14"/>
    <n v="0.57099999999999995"/>
    <n v="1"/>
    <n v="3"/>
    <n v="0.33300000000000002"/>
    <n v="7"/>
    <n v="8"/>
    <n v="0.875"/>
    <n v="0"/>
    <n v="0"/>
    <n v="0"/>
    <n v="6"/>
    <n v="1"/>
    <n v="0"/>
    <n v="3"/>
    <n v="5"/>
    <n v="24"/>
    <n v="17"/>
    <n v="17.2"/>
    <d v="2026-04-10T00:00:00"/>
    <m/>
    <m/>
    <m/>
    <n v="26.549999999999997"/>
  </r>
  <r>
    <x v="459"/>
    <s v="SAC"/>
    <s v="GSW"/>
    <s v="W"/>
    <d v="1899-12-31T13:05:00"/>
    <n v="7"/>
    <n v="16"/>
    <n v="0.438"/>
    <n v="3"/>
    <n v="9"/>
    <n v="0.33300000000000002"/>
    <n v="3"/>
    <n v="3"/>
    <n v="1"/>
    <n v="4"/>
    <n v="5"/>
    <n v="9"/>
    <n v="3"/>
    <n v="2"/>
    <n v="0"/>
    <n v="2"/>
    <n v="2"/>
    <n v="20"/>
    <n v="18"/>
    <n v="17.2"/>
    <d v="2026-04-10T00:00:00"/>
    <m/>
    <m/>
    <m/>
    <n v="37.083333333333329"/>
  </r>
  <r>
    <x v="342"/>
    <s v="MIN"/>
    <s v="HOU"/>
    <s v="W"/>
    <d v="1899-12-31T01:41:00"/>
    <n v="5"/>
    <n v="5"/>
    <n v="1"/>
    <n v="0"/>
    <n v="0"/>
    <m/>
    <n v="4"/>
    <n v="4"/>
    <n v="1"/>
    <n v="2"/>
    <n v="2"/>
    <n v="4"/>
    <n v="1"/>
    <n v="2"/>
    <n v="1"/>
    <n v="0"/>
    <n v="2"/>
    <n v="14"/>
    <n v="-3"/>
    <n v="17.100000000000001"/>
    <d v="2026-04-10T00:00:00"/>
    <m/>
    <m/>
    <m/>
    <n v="25.683333333333337"/>
  </r>
  <r>
    <x v="145"/>
    <s v="MIN"/>
    <s v="HOU"/>
    <s v="W"/>
    <d v="1899-12-31T03:52:00"/>
    <n v="8"/>
    <n v="13"/>
    <n v="0.61499999999999999"/>
    <n v="5"/>
    <n v="7"/>
    <n v="0.71399999999999997"/>
    <n v="2"/>
    <n v="2"/>
    <n v="1"/>
    <n v="0"/>
    <n v="0"/>
    <n v="0"/>
    <n v="1"/>
    <n v="0"/>
    <n v="0"/>
    <n v="0"/>
    <n v="2"/>
    <n v="23"/>
    <n v="4"/>
    <n v="17"/>
    <d v="2026-04-10T00:00:00"/>
    <m/>
    <m/>
    <m/>
    <n v="27.866666666666667"/>
  </r>
  <r>
    <x v="132"/>
    <s v="MIL"/>
    <s v="BRK"/>
    <s v="W"/>
    <d v="1899-12-31T11:04:00"/>
    <n v="6"/>
    <n v="13"/>
    <n v="0.46200000000000002"/>
    <n v="6"/>
    <n v="11"/>
    <n v="0.54500000000000004"/>
    <n v="0"/>
    <n v="0"/>
    <m/>
    <n v="0"/>
    <n v="10"/>
    <n v="10"/>
    <n v="5"/>
    <n v="1"/>
    <n v="0"/>
    <n v="2"/>
    <n v="1"/>
    <n v="18"/>
    <n v="18"/>
    <n v="16.399999999999999"/>
    <d v="2026-04-10T00:00:00"/>
    <m/>
    <m/>
    <m/>
    <n v="35.066666666666663"/>
  </r>
  <r>
    <x v="548"/>
    <s v="DEN"/>
    <s v="OKC"/>
    <s v="W"/>
    <d v="1899-12-31T01:40:00"/>
    <n v="8"/>
    <n v="12"/>
    <n v="0.66700000000000004"/>
    <n v="3"/>
    <n v="6"/>
    <n v="0.5"/>
    <n v="2"/>
    <n v="2"/>
    <n v="1"/>
    <n v="0"/>
    <n v="2"/>
    <n v="2"/>
    <n v="0"/>
    <n v="2"/>
    <n v="1"/>
    <n v="2"/>
    <n v="2"/>
    <n v="21"/>
    <n v="14"/>
    <n v="16.3"/>
    <d v="2026-04-10T00:00:00"/>
    <m/>
    <m/>
    <m/>
    <n v="25.666666666666664"/>
  </r>
  <r>
    <x v="246"/>
    <s v="MIL"/>
    <s v="BRK"/>
    <s v="W"/>
    <d v="1899-12-31T06:18:00"/>
    <n v="4"/>
    <n v="4"/>
    <n v="1"/>
    <n v="0"/>
    <n v="0"/>
    <m/>
    <n v="3"/>
    <n v="5"/>
    <n v="0.6"/>
    <n v="5"/>
    <n v="5"/>
    <n v="10"/>
    <n v="3"/>
    <n v="1"/>
    <n v="2"/>
    <n v="1"/>
    <n v="3"/>
    <n v="11"/>
    <n v="-7"/>
    <n v="16.3"/>
    <d v="2026-04-10T00:00:00"/>
    <m/>
    <m/>
    <m/>
    <n v="30.299999999999997"/>
  </r>
  <r>
    <x v="489"/>
    <s v="MIA"/>
    <s v="WAS"/>
    <s v="W"/>
    <d v="1899-12-31T06:55:00"/>
    <n v="4"/>
    <n v="7"/>
    <n v="0.57099999999999995"/>
    <n v="3"/>
    <n v="5"/>
    <n v="0.6"/>
    <n v="5"/>
    <n v="6"/>
    <n v="0.83299999999999996"/>
    <n v="1"/>
    <n v="4"/>
    <n v="5"/>
    <n v="4"/>
    <n v="2"/>
    <n v="0"/>
    <n v="2"/>
    <n v="2"/>
    <n v="16"/>
    <n v="22"/>
    <n v="16.2"/>
    <d v="2026-04-10T00:00:00"/>
    <m/>
    <m/>
    <m/>
    <n v="30.916666666666664"/>
  </r>
  <r>
    <x v="46"/>
    <s v="BOS"/>
    <s v="NOP"/>
    <s v="W"/>
    <d v="1899-12-30T18:46:00"/>
    <n v="5"/>
    <n v="7"/>
    <n v="0.71399999999999997"/>
    <n v="3"/>
    <n v="5"/>
    <n v="0.6"/>
    <n v="1"/>
    <n v="2"/>
    <n v="0.5"/>
    <n v="1"/>
    <n v="3"/>
    <n v="4"/>
    <n v="5"/>
    <n v="0"/>
    <n v="1"/>
    <n v="0"/>
    <n v="1"/>
    <n v="14"/>
    <n v="15"/>
    <n v="16.100000000000001"/>
    <d v="2026-04-10T00:00:00"/>
    <m/>
    <m/>
    <m/>
    <n v="18.766666666666666"/>
  </r>
  <r>
    <x v="50"/>
    <s v="PHI"/>
    <s v="IND"/>
    <s v="W"/>
    <d v="1899-12-31T15:31:00"/>
    <n v="7"/>
    <n v="14"/>
    <n v="0.5"/>
    <n v="0"/>
    <n v="2"/>
    <n v="0"/>
    <n v="2"/>
    <n v="2"/>
    <n v="1"/>
    <n v="1"/>
    <n v="8"/>
    <n v="9"/>
    <n v="5"/>
    <n v="3"/>
    <n v="1"/>
    <n v="3"/>
    <n v="1"/>
    <n v="16"/>
    <n v="11"/>
    <n v="15.9"/>
    <d v="2026-04-10T00:00:00"/>
    <m/>
    <m/>
    <m/>
    <n v="39.516666666666666"/>
  </r>
  <r>
    <x v="451"/>
    <s v="SAS"/>
    <s v="DAL"/>
    <s v="W"/>
    <d v="1899-12-31T03:30:00"/>
    <n v="7"/>
    <n v="14"/>
    <n v="0.5"/>
    <n v="2"/>
    <n v="4"/>
    <n v="0.5"/>
    <n v="2"/>
    <n v="2"/>
    <n v="1"/>
    <n v="0"/>
    <n v="1"/>
    <n v="1"/>
    <n v="10"/>
    <n v="0"/>
    <n v="0"/>
    <n v="2"/>
    <n v="1"/>
    <n v="18"/>
    <n v="11"/>
    <n v="15.9"/>
    <d v="2026-04-10T00:00:00"/>
    <m/>
    <m/>
    <m/>
    <n v="27.5"/>
  </r>
  <r>
    <x v="189"/>
    <s v="SAS"/>
    <s v="DAL"/>
    <s v="W"/>
    <d v="1899-12-31T02:45:00"/>
    <n v="5"/>
    <n v="8"/>
    <n v="0.625"/>
    <n v="1"/>
    <n v="3"/>
    <n v="0.33300000000000002"/>
    <n v="3"/>
    <n v="3"/>
    <n v="1"/>
    <n v="2"/>
    <n v="5"/>
    <n v="7"/>
    <n v="1"/>
    <n v="1"/>
    <n v="2"/>
    <n v="0"/>
    <n v="2"/>
    <n v="14"/>
    <n v="15"/>
    <n v="15.6"/>
    <d v="2026-04-10T00:00:00"/>
    <m/>
    <m/>
    <m/>
    <n v="26.75"/>
  </r>
  <r>
    <x v="572"/>
    <s v="MEM"/>
    <s v="UTA"/>
    <s v="L"/>
    <d v="1899-12-31T14:29:00"/>
    <n v="6"/>
    <n v="12"/>
    <n v="0.5"/>
    <n v="3"/>
    <n v="8"/>
    <n v="0.375"/>
    <n v="3"/>
    <n v="3"/>
    <n v="1"/>
    <n v="0"/>
    <n v="2"/>
    <n v="2"/>
    <n v="4"/>
    <n v="1"/>
    <n v="1"/>
    <n v="1"/>
    <n v="2"/>
    <n v="18"/>
    <n v="-42"/>
    <n v="15.3"/>
    <d v="2026-04-10T00:00:00"/>
    <m/>
    <m/>
    <m/>
    <n v="38.483333333333334"/>
  </r>
  <r>
    <x v="353"/>
    <s v="CHI"/>
    <s v="ORL"/>
    <s v="L"/>
    <d v="1899-12-31T15:04:00"/>
    <n v="5"/>
    <n v="10"/>
    <n v="0.5"/>
    <n v="2"/>
    <n v="4"/>
    <n v="0.5"/>
    <n v="3"/>
    <n v="4"/>
    <n v="0.75"/>
    <n v="3"/>
    <n v="4"/>
    <n v="7"/>
    <n v="4"/>
    <n v="3"/>
    <n v="1"/>
    <n v="3"/>
    <n v="4"/>
    <n v="15"/>
    <n v="-22"/>
    <n v="14.8"/>
    <d v="2026-04-10T00:00:00"/>
    <m/>
    <m/>
    <m/>
    <n v="39.066666666666663"/>
  </r>
  <r>
    <x v="67"/>
    <s v="CHO"/>
    <s v="DET"/>
    <s v="L"/>
    <d v="1899-12-31T07:11:00"/>
    <n v="9"/>
    <n v="20"/>
    <n v="0.45"/>
    <n v="2"/>
    <n v="8"/>
    <n v="0.25"/>
    <n v="2"/>
    <n v="2"/>
    <n v="1"/>
    <n v="2"/>
    <n v="1"/>
    <n v="3"/>
    <n v="0"/>
    <n v="4"/>
    <n v="0"/>
    <n v="1"/>
    <n v="4"/>
    <n v="22"/>
    <n v="-8"/>
    <n v="14.7"/>
    <d v="2026-04-10T00:00:00"/>
    <m/>
    <m/>
    <m/>
    <n v="31.18333333333333"/>
  </r>
  <r>
    <x v="210"/>
    <s v="ATL"/>
    <s v="CLE"/>
    <s v="W"/>
    <d v="1899-12-31T07:57:00"/>
    <n v="7"/>
    <n v="13"/>
    <n v="0.53800000000000003"/>
    <n v="3"/>
    <n v="8"/>
    <n v="0.375"/>
    <n v="1"/>
    <n v="1"/>
    <n v="1"/>
    <n v="1"/>
    <n v="0"/>
    <n v="1"/>
    <n v="1"/>
    <n v="2"/>
    <n v="1"/>
    <n v="0"/>
    <n v="3"/>
    <n v="18"/>
    <n v="29"/>
    <n v="14.6"/>
    <d v="2026-04-10T00:00:00"/>
    <m/>
    <m/>
    <m/>
    <n v="31.950000000000003"/>
  </r>
  <r>
    <x v="209"/>
    <s v="BRK"/>
    <s v="MIL"/>
    <s v="L"/>
    <d v="1899-12-31T10:29:00"/>
    <n v="5"/>
    <n v="9"/>
    <n v="0.55600000000000005"/>
    <n v="1"/>
    <n v="1"/>
    <n v="1"/>
    <n v="2"/>
    <n v="2"/>
    <n v="1"/>
    <n v="1"/>
    <n v="6"/>
    <n v="7"/>
    <n v="7"/>
    <n v="1"/>
    <n v="0"/>
    <n v="2"/>
    <n v="2"/>
    <n v="13"/>
    <n v="6"/>
    <n v="14.3"/>
    <d v="2026-04-10T00:00:00"/>
    <m/>
    <m/>
    <m/>
    <n v="34.483333333333334"/>
  </r>
  <r>
    <x v="492"/>
    <s v="GSW"/>
    <s v="SAC"/>
    <s v="L"/>
    <d v="1899-12-31T04:02:00"/>
    <n v="5"/>
    <n v="9"/>
    <n v="0.55600000000000005"/>
    <n v="3"/>
    <n v="6"/>
    <n v="0.5"/>
    <n v="4"/>
    <n v="4"/>
    <n v="1"/>
    <n v="0"/>
    <n v="4"/>
    <n v="4"/>
    <n v="3"/>
    <n v="1"/>
    <n v="0"/>
    <n v="2"/>
    <n v="2"/>
    <n v="17"/>
    <n v="-14"/>
    <n v="14.2"/>
    <d v="2026-04-10T00:00:00"/>
    <m/>
    <m/>
    <m/>
    <n v="28.033333333333335"/>
  </r>
  <r>
    <x v="186"/>
    <s v="PHI"/>
    <s v="IND"/>
    <s v="W"/>
    <d v="1899-12-31T07:40:00"/>
    <n v="7"/>
    <n v="16"/>
    <n v="0.438"/>
    <n v="1"/>
    <n v="4"/>
    <n v="0.25"/>
    <n v="0"/>
    <n v="0"/>
    <m/>
    <n v="1"/>
    <n v="6"/>
    <n v="7"/>
    <n v="1"/>
    <n v="4"/>
    <n v="1"/>
    <n v="0"/>
    <n v="1"/>
    <n v="15"/>
    <n v="6"/>
    <n v="14.1"/>
    <d v="2026-04-10T00:00:00"/>
    <m/>
    <m/>
    <m/>
    <n v="31.666666666666664"/>
  </r>
  <r>
    <x v="309"/>
    <s v="DET"/>
    <s v="CHO"/>
    <s v="W"/>
    <d v="1899-12-31T01:42:00"/>
    <n v="6"/>
    <n v="11"/>
    <n v="0.54500000000000004"/>
    <n v="3"/>
    <n v="7"/>
    <n v="0.42899999999999999"/>
    <n v="4"/>
    <n v="6"/>
    <n v="0.66700000000000004"/>
    <n v="0"/>
    <n v="3"/>
    <n v="3"/>
    <n v="1"/>
    <n v="1"/>
    <n v="0"/>
    <n v="1"/>
    <n v="1"/>
    <n v="19"/>
    <n v="1"/>
    <n v="14.1"/>
    <d v="2026-04-10T00:00:00"/>
    <m/>
    <m/>
    <m/>
    <n v="25.7"/>
  </r>
  <r>
    <x v="192"/>
    <s v="MIA"/>
    <s v="WAS"/>
    <s v="W"/>
    <d v="1899-12-30T21:34:00"/>
    <n v="5"/>
    <n v="7"/>
    <n v="0.71399999999999997"/>
    <n v="2"/>
    <n v="4"/>
    <n v="0.5"/>
    <n v="0"/>
    <n v="0"/>
    <m/>
    <n v="2"/>
    <n v="6"/>
    <n v="8"/>
    <n v="3"/>
    <n v="0"/>
    <n v="0"/>
    <n v="0"/>
    <n v="1"/>
    <n v="12"/>
    <n v="-1"/>
    <n v="14"/>
    <d v="2026-04-10T00:00:00"/>
    <m/>
    <m/>
    <m/>
    <n v="21.566666666666666"/>
  </r>
  <r>
    <x v="302"/>
    <s v="WAS"/>
    <s v="MIA"/>
    <s v="L"/>
    <d v="1899-12-30T21:05:00"/>
    <n v="5"/>
    <n v="7"/>
    <n v="0.71399999999999997"/>
    <n v="1"/>
    <n v="1"/>
    <n v="1"/>
    <n v="0"/>
    <n v="0"/>
    <m/>
    <n v="0"/>
    <n v="1"/>
    <n v="1"/>
    <n v="7"/>
    <n v="1"/>
    <n v="0"/>
    <n v="0"/>
    <n v="1"/>
    <n v="11"/>
    <n v="-19"/>
    <n v="13.9"/>
    <d v="2026-04-10T00:00:00"/>
    <m/>
    <m/>
    <m/>
    <n v="21.083333333333332"/>
  </r>
  <r>
    <x v="103"/>
    <s v="SAS"/>
    <s v="DAL"/>
    <s v="W"/>
    <d v="1899-12-30T23:30:00"/>
    <n v="6"/>
    <n v="13"/>
    <n v="0.46200000000000002"/>
    <n v="1"/>
    <n v="5"/>
    <n v="0.2"/>
    <n v="4"/>
    <n v="4"/>
    <n v="1"/>
    <n v="2"/>
    <n v="4"/>
    <n v="6"/>
    <n v="2"/>
    <n v="0"/>
    <n v="0"/>
    <n v="0"/>
    <n v="1"/>
    <n v="17"/>
    <n v="8"/>
    <n v="13.9"/>
    <d v="2026-04-10T00:00:00"/>
    <m/>
    <m/>
    <m/>
    <n v="23.5"/>
  </r>
  <r>
    <x v="174"/>
    <s v="LAC"/>
    <s v="POR"/>
    <s v="L"/>
    <d v="1899-12-31T12:10:00"/>
    <n v="8"/>
    <n v="15"/>
    <n v="0.53300000000000003"/>
    <n v="5"/>
    <n v="11"/>
    <n v="0.45500000000000002"/>
    <n v="0"/>
    <n v="0"/>
    <m/>
    <n v="2"/>
    <n v="4"/>
    <n v="6"/>
    <n v="1"/>
    <n v="0"/>
    <n v="0"/>
    <n v="2"/>
    <n v="3"/>
    <n v="21"/>
    <n v="-6"/>
    <n v="13.8"/>
    <d v="2026-04-10T00:00:00"/>
    <m/>
    <m/>
    <m/>
    <n v="36.166666666666664"/>
  </r>
  <r>
    <x v="204"/>
    <s v="TOR"/>
    <s v="NYK"/>
    <s v="L"/>
    <d v="1899-12-31T01:00:00"/>
    <n v="5"/>
    <n v="9"/>
    <n v="0.55600000000000005"/>
    <n v="3"/>
    <n v="6"/>
    <n v="0.5"/>
    <n v="4"/>
    <n v="6"/>
    <n v="0.66700000000000004"/>
    <n v="2"/>
    <n v="6"/>
    <n v="8"/>
    <n v="3"/>
    <n v="1"/>
    <n v="0"/>
    <n v="4"/>
    <n v="1"/>
    <n v="17"/>
    <n v="-3"/>
    <n v="13.8"/>
    <d v="2026-04-10T00:00:00"/>
    <m/>
    <m/>
    <m/>
    <n v="25"/>
  </r>
  <r>
    <x v="218"/>
    <s v="MIN"/>
    <s v="HOU"/>
    <s v="W"/>
    <d v="1899-12-31T05:05:00"/>
    <n v="6"/>
    <n v="12"/>
    <n v="0.5"/>
    <n v="3"/>
    <n v="8"/>
    <n v="0.375"/>
    <n v="3"/>
    <n v="6"/>
    <n v="0.5"/>
    <n v="0"/>
    <n v="4"/>
    <n v="4"/>
    <n v="2"/>
    <n v="1"/>
    <n v="2"/>
    <n v="1"/>
    <n v="3"/>
    <n v="18"/>
    <n v="1"/>
    <n v="13.6"/>
    <d v="2026-04-10T00:00:00"/>
    <m/>
    <m/>
    <m/>
    <n v="29.083333333333336"/>
  </r>
  <r>
    <x v="94"/>
    <s v="DET"/>
    <s v="CHO"/>
    <s v="W"/>
    <d v="1899-12-31T00:54:00"/>
    <n v="5"/>
    <n v="8"/>
    <n v="0.625"/>
    <n v="0"/>
    <n v="0"/>
    <m/>
    <n v="2"/>
    <n v="3"/>
    <n v="0.66700000000000004"/>
    <n v="1"/>
    <n v="4"/>
    <n v="5"/>
    <n v="6"/>
    <n v="3"/>
    <n v="1"/>
    <n v="3"/>
    <n v="3"/>
    <n v="12"/>
    <n v="3"/>
    <n v="13.6"/>
    <d v="2026-04-10T00:00:00"/>
    <m/>
    <m/>
    <m/>
    <n v="24.900000000000002"/>
  </r>
  <r>
    <x v="143"/>
    <s v="MIL"/>
    <s v="BRK"/>
    <s v="W"/>
    <d v="1899-12-31T02:44:00"/>
    <n v="6"/>
    <n v="11"/>
    <n v="0.54500000000000004"/>
    <n v="1"/>
    <n v="5"/>
    <n v="0.2"/>
    <n v="0"/>
    <n v="1"/>
    <n v="0"/>
    <n v="0"/>
    <n v="5"/>
    <n v="5"/>
    <n v="3"/>
    <n v="0"/>
    <n v="5"/>
    <n v="0"/>
    <n v="2"/>
    <n v="13"/>
    <n v="26"/>
    <n v="13.6"/>
    <d v="2026-04-10T00:00:00"/>
    <m/>
    <m/>
    <m/>
    <n v="26.733333333333334"/>
  </r>
  <r>
    <x v="249"/>
    <s v="CLE"/>
    <s v="ATL"/>
    <s v="L"/>
    <d v="1899-12-31T00:15:00"/>
    <n v="7"/>
    <n v="15"/>
    <n v="0.46700000000000003"/>
    <n v="0"/>
    <n v="5"/>
    <n v="0"/>
    <n v="1"/>
    <n v="2"/>
    <n v="0.5"/>
    <n v="1"/>
    <n v="3"/>
    <n v="4"/>
    <n v="3"/>
    <n v="3"/>
    <n v="2"/>
    <n v="1"/>
    <n v="1"/>
    <n v="15"/>
    <n v="-10"/>
    <n v="13.6"/>
    <d v="2026-04-10T00:00:00"/>
    <m/>
    <m/>
    <m/>
    <n v="24.25"/>
  </r>
  <r>
    <x v="426"/>
    <s v="POR"/>
    <s v="LAC"/>
    <s v="W"/>
    <d v="1899-12-30T17:39:00"/>
    <n v="4"/>
    <n v="7"/>
    <n v="0.57099999999999995"/>
    <n v="2"/>
    <n v="2"/>
    <n v="1"/>
    <n v="3"/>
    <n v="4"/>
    <n v="0.75"/>
    <n v="2"/>
    <n v="8"/>
    <n v="10"/>
    <n v="0"/>
    <n v="1"/>
    <n v="1"/>
    <n v="1"/>
    <n v="1"/>
    <n v="13"/>
    <n v="25"/>
    <n v="13.4"/>
    <d v="2026-04-10T00:00:00"/>
    <m/>
    <m/>
    <m/>
    <n v="17.650000000000002"/>
  </r>
  <r>
    <x v="578"/>
    <s v="NOP"/>
    <s v="BOS"/>
    <s v="L"/>
    <d v="1899-12-30T23:57:00"/>
    <n v="5"/>
    <n v="8"/>
    <n v="0.625"/>
    <n v="0"/>
    <n v="2"/>
    <n v="0"/>
    <n v="2"/>
    <n v="3"/>
    <n v="0.66700000000000004"/>
    <n v="6"/>
    <n v="6"/>
    <n v="12"/>
    <n v="1"/>
    <n v="0"/>
    <n v="0"/>
    <n v="0"/>
    <n v="4"/>
    <n v="12"/>
    <n v="6"/>
    <n v="13.1"/>
    <d v="2026-04-10T00:00:00"/>
    <m/>
    <m/>
    <m/>
    <n v="23.95"/>
  </r>
  <r>
    <x v="71"/>
    <s v="ORL"/>
    <s v="CHI"/>
    <s v="W"/>
    <d v="1899-12-31T02:35:00"/>
    <n v="5"/>
    <n v="10"/>
    <n v="0.5"/>
    <n v="1"/>
    <n v="4"/>
    <n v="0.25"/>
    <n v="3"/>
    <n v="6"/>
    <n v="0.5"/>
    <n v="0"/>
    <n v="9"/>
    <n v="9"/>
    <n v="7"/>
    <n v="2"/>
    <n v="0"/>
    <n v="4"/>
    <n v="1"/>
    <n v="14"/>
    <n v="21"/>
    <n v="13"/>
    <d v="2026-04-10T00:00:00"/>
    <m/>
    <m/>
    <m/>
    <n v="26.583333333333332"/>
  </r>
  <r>
    <x v="196"/>
    <s v="SAC"/>
    <s v="GSW"/>
    <s v="W"/>
    <d v="1899-12-31T13:51:00"/>
    <n v="5"/>
    <n v="14"/>
    <n v="0.35699999999999998"/>
    <n v="2"/>
    <n v="6"/>
    <n v="0.33300000000000002"/>
    <n v="8"/>
    <n v="9"/>
    <n v="0.88900000000000001"/>
    <n v="1"/>
    <n v="5"/>
    <n v="6"/>
    <n v="6"/>
    <n v="0"/>
    <n v="0"/>
    <n v="4"/>
    <n v="3"/>
    <n v="20"/>
    <n v="2"/>
    <n v="13"/>
    <d v="2026-04-10T00:00:00"/>
    <m/>
    <m/>
    <m/>
    <n v="37.85"/>
  </r>
  <r>
    <x v="466"/>
    <s v="PHI"/>
    <s v="IND"/>
    <s v="W"/>
    <d v="1899-12-31T09:27:00"/>
    <n v="9"/>
    <n v="19"/>
    <n v="0.47399999999999998"/>
    <n v="3"/>
    <n v="9"/>
    <n v="0.33300000000000002"/>
    <n v="0"/>
    <n v="1"/>
    <n v="0"/>
    <n v="0"/>
    <n v="5"/>
    <n v="5"/>
    <n v="2"/>
    <n v="1"/>
    <n v="0"/>
    <n v="1"/>
    <n v="2"/>
    <n v="21"/>
    <n v="7"/>
    <n v="13"/>
    <d v="2026-04-10T00:00:00"/>
    <m/>
    <m/>
    <m/>
    <n v="33.450000000000003"/>
  </r>
  <r>
    <x v="295"/>
    <s v="PHI"/>
    <s v="IND"/>
    <s v="W"/>
    <d v="1899-12-31T04:33:00"/>
    <n v="4"/>
    <n v="10"/>
    <n v="0.4"/>
    <n v="0"/>
    <n v="1"/>
    <n v="0"/>
    <n v="2"/>
    <n v="2"/>
    <n v="1"/>
    <n v="7"/>
    <n v="9"/>
    <n v="16"/>
    <n v="1"/>
    <n v="1"/>
    <n v="0"/>
    <n v="0"/>
    <n v="3"/>
    <n v="10"/>
    <n v="24"/>
    <n v="12.7"/>
    <d v="2026-04-10T00:00:00"/>
    <m/>
    <m/>
    <m/>
    <n v="28.550000000000004"/>
  </r>
  <r>
    <x v="70"/>
    <s v="DAL"/>
    <s v="SAS"/>
    <s v="L"/>
    <d v="1899-12-31T01:22:00"/>
    <n v="5"/>
    <n v="8"/>
    <n v="0.625"/>
    <n v="2"/>
    <n v="3"/>
    <n v="0.66700000000000004"/>
    <n v="2"/>
    <n v="2"/>
    <n v="1"/>
    <n v="0"/>
    <n v="3"/>
    <n v="3"/>
    <n v="3"/>
    <n v="0"/>
    <n v="0"/>
    <n v="0"/>
    <n v="2"/>
    <n v="14"/>
    <n v="-5"/>
    <n v="12.6"/>
    <d v="2026-04-10T00:00:00"/>
    <m/>
    <m/>
    <m/>
    <n v="25.366666666666667"/>
  </r>
  <r>
    <x v="21"/>
    <s v="OKC"/>
    <s v="DEN"/>
    <s v="L"/>
    <d v="1899-12-31T01:04:00"/>
    <n v="5"/>
    <n v="11"/>
    <n v="0.45500000000000002"/>
    <n v="2"/>
    <n v="6"/>
    <n v="0.33300000000000002"/>
    <n v="1"/>
    <n v="2"/>
    <n v="0.5"/>
    <n v="1"/>
    <n v="2"/>
    <n v="3"/>
    <n v="3"/>
    <n v="3"/>
    <n v="0"/>
    <n v="0"/>
    <n v="2"/>
    <n v="13"/>
    <n v="-2"/>
    <n v="12.5"/>
    <d v="2026-04-10T00:00:00"/>
    <m/>
    <m/>
    <m/>
    <n v="25.06666666666667"/>
  </r>
  <r>
    <x v="447"/>
    <s v="LAC"/>
    <s v="POR"/>
    <s v="L"/>
    <d v="1899-12-31T16:33:00"/>
    <n v="5"/>
    <n v="16"/>
    <n v="0.313"/>
    <n v="2"/>
    <n v="8"/>
    <n v="0.25"/>
    <n v="4"/>
    <n v="4"/>
    <n v="1"/>
    <n v="1"/>
    <n v="4"/>
    <n v="5"/>
    <n v="7"/>
    <n v="3"/>
    <n v="0"/>
    <n v="3"/>
    <n v="3"/>
    <n v="16"/>
    <n v="-2"/>
    <n v="12.4"/>
    <d v="2026-04-10T00:00:00"/>
    <m/>
    <m/>
    <m/>
    <n v="40.550000000000004"/>
  </r>
  <r>
    <x v="13"/>
    <s v="HOU"/>
    <s v="MIN"/>
    <s v="L"/>
    <d v="1899-12-31T15:38:00"/>
    <n v="5"/>
    <n v="12"/>
    <n v="0.41699999999999998"/>
    <n v="2"/>
    <n v="6"/>
    <n v="0.33300000000000002"/>
    <n v="4"/>
    <n v="6"/>
    <n v="0.66700000000000004"/>
    <n v="1"/>
    <n v="5"/>
    <n v="6"/>
    <n v="2"/>
    <n v="0"/>
    <n v="2"/>
    <n v="1"/>
    <n v="1"/>
    <n v="16"/>
    <n v="-4"/>
    <n v="12.4"/>
    <d v="2026-04-10T00:00:00"/>
    <m/>
    <m/>
    <m/>
    <n v="39.633333333333333"/>
  </r>
  <r>
    <x v="34"/>
    <s v="OKC"/>
    <s v="DEN"/>
    <s v="L"/>
    <d v="1899-12-31T09:22:00"/>
    <n v="5"/>
    <n v="10"/>
    <n v="0.5"/>
    <n v="1"/>
    <n v="3"/>
    <n v="0.33300000000000002"/>
    <n v="3"/>
    <n v="4"/>
    <n v="0.75"/>
    <n v="2"/>
    <n v="7"/>
    <n v="9"/>
    <n v="2"/>
    <n v="2"/>
    <n v="0"/>
    <n v="2"/>
    <n v="3"/>
    <n v="14"/>
    <n v="-15"/>
    <n v="12.3"/>
    <d v="2026-04-10T00:00:00"/>
    <m/>
    <m/>
    <m/>
    <n v="33.366666666666667"/>
  </r>
  <r>
    <x v="169"/>
    <s v="NOP"/>
    <s v="BOS"/>
    <s v="L"/>
    <d v="1899-12-30T22:58:00"/>
    <n v="8"/>
    <n v="15"/>
    <n v="0.53300000000000003"/>
    <n v="2"/>
    <n v="4"/>
    <n v="0.5"/>
    <n v="2"/>
    <n v="2"/>
    <n v="1"/>
    <n v="1"/>
    <n v="4"/>
    <n v="5"/>
    <n v="3"/>
    <n v="0"/>
    <n v="0"/>
    <n v="4"/>
    <n v="1"/>
    <n v="20"/>
    <n v="3"/>
    <n v="12.3"/>
    <d v="2026-04-10T00:00:00"/>
    <m/>
    <m/>
    <m/>
    <n v="22.966666666666669"/>
  </r>
  <r>
    <x v="47"/>
    <s v="MIN"/>
    <s v="HOU"/>
    <s v="W"/>
    <d v="1899-12-31T03:09:00"/>
    <n v="7"/>
    <n v="14"/>
    <n v="0.5"/>
    <n v="3"/>
    <n v="7"/>
    <n v="0.42899999999999999"/>
    <n v="5"/>
    <n v="6"/>
    <n v="0.83299999999999996"/>
    <n v="1"/>
    <n v="1"/>
    <n v="2"/>
    <n v="3"/>
    <n v="0"/>
    <n v="0"/>
    <n v="4"/>
    <n v="4"/>
    <n v="22"/>
    <n v="-6"/>
    <n v="12.1"/>
    <d v="2026-04-10T00:00:00"/>
    <m/>
    <m/>
    <m/>
    <n v="27.150000000000002"/>
  </r>
  <r>
    <x v="7"/>
    <s v="ATL"/>
    <s v="CLE"/>
    <s v="W"/>
    <d v="1899-12-30T23:25:00"/>
    <n v="4"/>
    <n v="12"/>
    <n v="0.33300000000000002"/>
    <n v="0"/>
    <n v="6"/>
    <n v="0"/>
    <n v="7"/>
    <n v="8"/>
    <n v="0.875"/>
    <n v="1"/>
    <n v="4"/>
    <n v="5"/>
    <n v="1"/>
    <n v="2"/>
    <n v="0"/>
    <n v="0"/>
    <n v="1"/>
    <n v="15"/>
    <n v="11"/>
    <n v="12"/>
    <d v="2026-04-10T00:00:00"/>
    <m/>
    <m/>
    <m/>
    <n v="23.416666666666664"/>
  </r>
  <r>
    <x v="98"/>
    <s v="DET"/>
    <s v="CHO"/>
    <s v="W"/>
    <d v="1899-12-31T04:24:00"/>
    <n v="7"/>
    <n v="13"/>
    <n v="0.53800000000000003"/>
    <n v="0"/>
    <n v="3"/>
    <n v="0"/>
    <n v="0"/>
    <n v="1"/>
    <n v="0"/>
    <n v="2"/>
    <n v="0"/>
    <n v="2"/>
    <n v="7"/>
    <n v="1"/>
    <n v="1"/>
    <n v="3"/>
    <n v="1"/>
    <n v="14"/>
    <n v="3"/>
    <n v="11.9"/>
    <d v="2026-04-10T00:00:00"/>
    <m/>
    <m/>
    <m/>
    <n v="28.4"/>
  </r>
  <r>
    <x v="531"/>
    <s v="OKC"/>
    <s v="DEN"/>
    <s v="L"/>
    <d v="1899-12-31T14:32:00"/>
    <n v="6"/>
    <n v="12"/>
    <n v="0.5"/>
    <n v="2"/>
    <n v="3"/>
    <n v="0.66700000000000004"/>
    <n v="0"/>
    <n v="0"/>
    <m/>
    <n v="2"/>
    <n v="0"/>
    <n v="2"/>
    <n v="11"/>
    <n v="4"/>
    <n v="0"/>
    <n v="8"/>
    <n v="3"/>
    <n v="14"/>
    <n v="-17"/>
    <n v="11.9"/>
    <d v="2026-04-10T00:00:00"/>
    <m/>
    <m/>
    <m/>
    <n v="38.533333333333331"/>
  </r>
  <r>
    <x v="62"/>
    <s v="CHO"/>
    <s v="DET"/>
    <s v="L"/>
    <d v="1899-12-30T23:17:00"/>
    <n v="3"/>
    <n v="7"/>
    <n v="0.42899999999999999"/>
    <n v="1"/>
    <n v="4"/>
    <n v="0.25"/>
    <n v="3"/>
    <n v="4"/>
    <n v="0.75"/>
    <n v="0"/>
    <n v="8"/>
    <n v="8"/>
    <n v="3"/>
    <n v="0"/>
    <n v="2"/>
    <n v="0"/>
    <n v="0"/>
    <n v="10"/>
    <n v="-14"/>
    <n v="11.8"/>
    <d v="2026-04-10T00:00:00"/>
    <m/>
    <m/>
    <m/>
    <n v="23.283333333333331"/>
  </r>
  <r>
    <x v="144"/>
    <s v="MIN"/>
    <s v="HOU"/>
    <s v="W"/>
    <d v="1899-12-31T02:00:00"/>
    <n v="6"/>
    <n v="10"/>
    <n v="0.6"/>
    <n v="1"/>
    <n v="2"/>
    <n v="0.5"/>
    <n v="2"/>
    <n v="2"/>
    <n v="1"/>
    <n v="0"/>
    <n v="0"/>
    <n v="0"/>
    <n v="4"/>
    <n v="0"/>
    <n v="0"/>
    <n v="1"/>
    <n v="1"/>
    <n v="15"/>
    <n v="-1"/>
    <n v="11.8"/>
    <d v="2026-04-10T00:00:00"/>
    <m/>
    <m/>
    <m/>
    <n v="26"/>
  </r>
  <r>
    <x v="317"/>
    <s v="IND"/>
    <s v="PHI"/>
    <s v="L"/>
    <d v="1899-12-31T05:16:00"/>
    <n v="6"/>
    <n v="13"/>
    <n v="0.46200000000000002"/>
    <n v="4"/>
    <n v="7"/>
    <n v="0.57099999999999995"/>
    <n v="1"/>
    <n v="2"/>
    <n v="0.5"/>
    <n v="1"/>
    <n v="3"/>
    <n v="4"/>
    <n v="2"/>
    <n v="0"/>
    <n v="1"/>
    <n v="1"/>
    <n v="2"/>
    <n v="17"/>
    <n v="3"/>
    <n v="11.8"/>
    <d v="2026-04-10T00:00:00"/>
    <m/>
    <m/>
    <m/>
    <n v="29.266666666666669"/>
  </r>
  <r>
    <x v="160"/>
    <s v="TOR"/>
    <s v="NYK"/>
    <s v="L"/>
    <d v="1899-12-31T11:21:00"/>
    <n v="8"/>
    <n v="15"/>
    <n v="0.53300000000000003"/>
    <n v="0"/>
    <n v="2"/>
    <n v="0"/>
    <n v="0"/>
    <n v="4"/>
    <n v="0"/>
    <n v="0"/>
    <n v="4"/>
    <n v="4"/>
    <n v="6"/>
    <n v="1"/>
    <n v="0"/>
    <n v="1"/>
    <n v="2"/>
    <n v="16"/>
    <n v="-9"/>
    <n v="11.7"/>
    <d v="2026-04-10T00:00:00"/>
    <m/>
    <m/>
    <m/>
    <n v="35.35"/>
  </r>
  <r>
    <x v="230"/>
    <s v="CLE"/>
    <s v="ATL"/>
    <s v="L"/>
    <d v="1899-12-30T12:00:00"/>
    <n v="5"/>
    <n v="8"/>
    <n v="0.625"/>
    <n v="2"/>
    <n v="4"/>
    <n v="0.5"/>
    <n v="3"/>
    <n v="3"/>
    <n v="1"/>
    <n v="0"/>
    <n v="1"/>
    <n v="1"/>
    <n v="4"/>
    <n v="1"/>
    <n v="0"/>
    <n v="3"/>
    <n v="2"/>
    <n v="15"/>
    <n v="9"/>
    <n v="11.7"/>
    <d v="2026-04-10T00:00:00"/>
    <m/>
    <m/>
    <m/>
    <n v="12"/>
  </r>
  <r>
    <x v="248"/>
    <s v="SAS"/>
    <s v="DAL"/>
    <s v="W"/>
    <d v="1899-12-31T04:08:00"/>
    <n v="6"/>
    <n v="9"/>
    <n v="0.66700000000000004"/>
    <n v="2"/>
    <n v="4"/>
    <n v="0.5"/>
    <n v="1"/>
    <n v="1"/>
    <n v="1"/>
    <n v="0"/>
    <n v="2"/>
    <n v="2"/>
    <n v="1"/>
    <n v="0"/>
    <n v="0"/>
    <n v="0"/>
    <n v="2"/>
    <n v="15"/>
    <n v="13"/>
    <n v="11.6"/>
    <d v="2026-04-10T00:00:00"/>
    <m/>
    <m/>
    <m/>
    <n v="28.133333333333333"/>
  </r>
  <r>
    <x v="59"/>
    <s v="NYK"/>
    <s v="TOR"/>
    <s v="W"/>
    <d v="1899-12-31T09:05:00"/>
    <n v="5"/>
    <n v="10"/>
    <n v="0.5"/>
    <n v="2"/>
    <n v="6"/>
    <n v="0.33300000000000002"/>
    <n v="1"/>
    <n v="1"/>
    <n v="1"/>
    <n v="0"/>
    <n v="1"/>
    <n v="1"/>
    <n v="3"/>
    <n v="3"/>
    <n v="0"/>
    <n v="1"/>
    <n v="2"/>
    <n v="13"/>
    <n v="13"/>
    <n v="11.6"/>
    <d v="2026-04-10T00:00:00"/>
    <m/>
    <m/>
    <m/>
    <n v="33.083333333333336"/>
  </r>
  <r>
    <x v="211"/>
    <s v="SAS"/>
    <s v="DAL"/>
    <s v="W"/>
    <d v="1899-12-31T01:36:00"/>
    <n v="4"/>
    <n v="9"/>
    <n v="0.44400000000000001"/>
    <n v="0"/>
    <n v="1"/>
    <n v="0"/>
    <n v="5"/>
    <n v="5"/>
    <n v="1"/>
    <n v="1"/>
    <n v="3"/>
    <n v="4"/>
    <n v="6"/>
    <n v="0"/>
    <n v="1"/>
    <n v="2"/>
    <n v="3"/>
    <n v="13"/>
    <n v="15"/>
    <n v="11.6"/>
    <d v="2026-04-10T00:00:00"/>
    <m/>
    <m/>
    <m/>
    <n v="25.6"/>
  </r>
  <r>
    <x v="308"/>
    <s v="BOS"/>
    <s v="NOP"/>
    <s v="W"/>
    <d v="1899-12-30T16:07:00"/>
    <n v="6"/>
    <n v="13"/>
    <n v="0.46200000000000002"/>
    <n v="0"/>
    <n v="3"/>
    <n v="0"/>
    <n v="2"/>
    <n v="3"/>
    <n v="0.66700000000000004"/>
    <n v="4"/>
    <n v="2"/>
    <n v="6"/>
    <n v="2"/>
    <n v="1"/>
    <n v="2"/>
    <n v="1"/>
    <n v="4"/>
    <n v="14"/>
    <n v="-2"/>
    <n v="11.5"/>
    <d v="2026-04-10T00:00:00"/>
    <m/>
    <m/>
    <m/>
    <n v="16.116666666666667"/>
  </r>
  <r>
    <x v="382"/>
    <s v="IND"/>
    <s v="PHI"/>
    <s v="L"/>
    <d v="1899-12-31T02:51:00"/>
    <n v="6"/>
    <n v="15"/>
    <n v="0.4"/>
    <n v="2"/>
    <n v="8"/>
    <n v="0.25"/>
    <n v="2"/>
    <n v="3"/>
    <n v="0.66700000000000004"/>
    <n v="2"/>
    <n v="2"/>
    <n v="4"/>
    <n v="6"/>
    <n v="1"/>
    <n v="0"/>
    <n v="2"/>
    <n v="3"/>
    <n v="16"/>
    <n v="0"/>
    <n v="11.5"/>
    <d v="2026-04-10T00:00:00"/>
    <m/>
    <m/>
    <m/>
    <n v="26.849999999999998"/>
  </r>
  <r>
    <x v="488"/>
    <s v="IND"/>
    <s v="PHI"/>
    <s v="L"/>
    <d v="1899-12-31T06:37:00"/>
    <n v="4"/>
    <n v="10"/>
    <n v="0.4"/>
    <n v="1"/>
    <n v="5"/>
    <n v="0.2"/>
    <n v="6"/>
    <n v="6"/>
    <n v="1"/>
    <n v="0"/>
    <n v="4"/>
    <n v="4"/>
    <n v="3"/>
    <n v="2"/>
    <n v="0"/>
    <n v="3"/>
    <n v="1"/>
    <n v="15"/>
    <n v="1"/>
    <n v="11.5"/>
    <d v="2026-04-10T00:00:00"/>
    <m/>
    <m/>
    <m/>
    <n v="30.616666666666667"/>
  </r>
  <r>
    <x v="48"/>
    <s v="TOR"/>
    <s v="NYK"/>
    <s v="L"/>
    <d v="1899-12-31T10:17:00"/>
    <n v="6"/>
    <n v="13"/>
    <n v="0.46200000000000002"/>
    <n v="0"/>
    <n v="1"/>
    <n v="0"/>
    <n v="3"/>
    <n v="3"/>
    <n v="1"/>
    <n v="2"/>
    <n v="2"/>
    <n v="4"/>
    <n v="5"/>
    <n v="0"/>
    <n v="0"/>
    <n v="2"/>
    <n v="1"/>
    <n v="15"/>
    <n v="-10"/>
    <n v="11.4"/>
    <d v="2026-04-10T00:00:00"/>
    <m/>
    <m/>
    <m/>
    <n v="34.283333333333331"/>
  </r>
  <r>
    <x v="280"/>
    <s v="MIN"/>
    <s v="HOU"/>
    <s v="W"/>
    <d v="1899-12-31T00:09:00"/>
    <n v="3"/>
    <n v="3"/>
    <n v="1"/>
    <n v="3"/>
    <n v="3"/>
    <n v="1"/>
    <n v="0"/>
    <n v="0"/>
    <m/>
    <n v="0"/>
    <n v="1"/>
    <n v="1"/>
    <n v="4"/>
    <n v="1"/>
    <n v="0"/>
    <n v="0"/>
    <n v="2"/>
    <n v="9"/>
    <n v="17"/>
    <n v="11.4"/>
    <d v="2026-04-10T00:00:00"/>
    <m/>
    <m/>
    <m/>
    <n v="24.150000000000002"/>
  </r>
  <r>
    <x v="89"/>
    <s v="CLE"/>
    <s v="ATL"/>
    <s v="L"/>
    <d v="1899-12-31T01:01:00"/>
    <n v="6"/>
    <n v="13"/>
    <n v="0.46200000000000002"/>
    <n v="2"/>
    <n v="6"/>
    <n v="0.33300000000000002"/>
    <n v="6"/>
    <n v="6"/>
    <n v="1"/>
    <n v="0"/>
    <n v="0"/>
    <n v="0"/>
    <n v="5"/>
    <n v="0"/>
    <n v="0"/>
    <n v="5"/>
    <n v="1"/>
    <n v="20"/>
    <n v="-34"/>
    <n v="11.4"/>
    <d v="2026-04-10T00:00:00"/>
    <m/>
    <m/>
    <m/>
    <n v="25.016666666666666"/>
  </r>
  <r>
    <x v="471"/>
    <s v="MEM"/>
    <s v="UTA"/>
    <s v="L"/>
    <d v="1900-01-01T00:00:00"/>
    <n v="6"/>
    <n v="13"/>
    <n v="0.46200000000000002"/>
    <n v="0"/>
    <n v="2"/>
    <n v="0"/>
    <n v="1"/>
    <n v="2"/>
    <n v="0.5"/>
    <n v="1"/>
    <n v="14"/>
    <n v="15"/>
    <n v="14"/>
    <n v="2"/>
    <n v="0"/>
    <n v="10"/>
    <n v="3"/>
    <n v="13"/>
    <n v="-46"/>
    <n v="11.4"/>
    <d v="2026-04-10T00:00:00"/>
    <m/>
    <m/>
    <m/>
    <n v="48"/>
  </r>
  <r>
    <x v="99"/>
    <s v="MIN"/>
    <s v="HOU"/>
    <s v="W"/>
    <d v="1899-12-31T10:59:00"/>
    <n v="8"/>
    <n v="19"/>
    <n v="0.42099999999999999"/>
    <n v="0"/>
    <n v="3"/>
    <n v="0"/>
    <n v="0"/>
    <n v="0"/>
    <m/>
    <n v="1"/>
    <n v="6"/>
    <n v="7"/>
    <n v="2"/>
    <n v="0"/>
    <n v="4"/>
    <n v="0"/>
    <n v="3"/>
    <n v="16"/>
    <n v="-1"/>
    <n v="11.4"/>
    <d v="2026-04-10T00:00:00"/>
    <m/>
    <m/>
    <m/>
    <n v="34.983333333333334"/>
  </r>
  <r>
    <x v="455"/>
    <s v="LAC"/>
    <s v="POR"/>
    <s v="L"/>
    <d v="1899-12-31T08:21:00"/>
    <n v="5"/>
    <n v="9"/>
    <n v="0.55600000000000005"/>
    <n v="2"/>
    <n v="4"/>
    <n v="0.5"/>
    <n v="3"/>
    <n v="3"/>
    <n v="1"/>
    <n v="0"/>
    <n v="5"/>
    <n v="5"/>
    <n v="0"/>
    <n v="1"/>
    <n v="1"/>
    <n v="1"/>
    <n v="4"/>
    <n v="15"/>
    <n v="-22"/>
    <n v="11.3"/>
    <d v="2026-04-10T00:00:00"/>
    <m/>
    <m/>
    <m/>
    <n v="32.35"/>
  </r>
  <r>
    <x v="544"/>
    <s v="WAS"/>
    <s v="MIA"/>
    <s v="L"/>
    <d v="1899-12-31T12:48:00"/>
    <n v="5"/>
    <n v="11"/>
    <n v="0.45500000000000002"/>
    <n v="0"/>
    <n v="0"/>
    <m/>
    <n v="0"/>
    <n v="0"/>
    <m/>
    <n v="2"/>
    <n v="4"/>
    <n v="6"/>
    <n v="3"/>
    <n v="2"/>
    <n v="1"/>
    <n v="0"/>
    <n v="2"/>
    <n v="10"/>
    <n v="-11"/>
    <n v="10.9"/>
    <d v="2026-04-10T00:00:00"/>
    <m/>
    <m/>
    <m/>
    <n v="36.800000000000004"/>
  </r>
  <r>
    <x v="403"/>
    <s v="TOR"/>
    <s v="NYK"/>
    <s v="L"/>
    <d v="1899-12-31T05:27:00"/>
    <n v="5"/>
    <n v="9"/>
    <n v="0.55600000000000005"/>
    <n v="4"/>
    <n v="7"/>
    <n v="0.57099999999999995"/>
    <n v="1"/>
    <n v="2"/>
    <n v="0.5"/>
    <n v="0"/>
    <n v="2"/>
    <n v="2"/>
    <n v="1"/>
    <n v="1"/>
    <n v="0"/>
    <n v="1"/>
    <n v="2"/>
    <n v="15"/>
    <n v="-20"/>
    <n v="10.8"/>
    <d v="2026-04-10T00:00:00"/>
    <m/>
    <m/>
    <m/>
    <n v="29.45"/>
  </r>
  <r>
    <x v="574"/>
    <s v="MEM"/>
    <s v="UTA"/>
    <s v="L"/>
    <d v="1900-01-01T00:00:00"/>
    <n v="5"/>
    <n v="19"/>
    <n v="0.26300000000000001"/>
    <n v="2"/>
    <n v="13"/>
    <n v="0.154"/>
    <n v="1"/>
    <n v="1"/>
    <n v="1"/>
    <n v="3"/>
    <n v="10"/>
    <n v="13"/>
    <n v="3"/>
    <n v="4"/>
    <n v="0"/>
    <n v="1"/>
    <n v="3"/>
    <n v="13"/>
    <n v="-46"/>
    <n v="10.7"/>
    <d v="2026-04-10T00:00:00"/>
    <m/>
    <m/>
    <m/>
    <n v="48"/>
  </r>
  <r>
    <x v="300"/>
    <s v="SAS"/>
    <s v="DAL"/>
    <s v="W"/>
    <d v="1899-12-31T01:25:00"/>
    <n v="4"/>
    <n v="5"/>
    <n v="0.8"/>
    <n v="3"/>
    <n v="3"/>
    <n v="1"/>
    <n v="1"/>
    <n v="1"/>
    <n v="1"/>
    <n v="1"/>
    <n v="3"/>
    <n v="4"/>
    <n v="2"/>
    <n v="0"/>
    <n v="1"/>
    <n v="2"/>
    <n v="3"/>
    <n v="12"/>
    <n v="14"/>
    <n v="10.6"/>
    <d v="2026-04-10T00:00:00"/>
    <m/>
    <m/>
    <m/>
    <n v="25.416666666666664"/>
  </r>
  <r>
    <x v="207"/>
    <s v="POR"/>
    <s v="LAC"/>
    <s v="W"/>
    <d v="1899-12-30T20:21:00"/>
    <n v="4"/>
    <n v="5"/>
    <n v="0.8"/>
    <n v="1"/>
    <n v="2"/>
    <n v="0.5"/>
    <n v="1"/>
    <n v="2"/>
    <n v="0.5"/>
    <n v="2"/>
    <n v="5"/>
    <n v="7"/>
    <n v="2"/>
    <n v="1"/>
    <n v="0"/>
    <n v="2"/>
    <n v="1"/>
    <n v="10"/>
    <n v="19"/>
    <n v="10.6"/>
    <d v="2026-04-10T00:00:00"/>
    <m/>
    <m/>
    <m/>
    <n v="20.350000000000001"/>
  </r>
  <r>
    <x v="136"/>
    <s v="PHO"/>
    <s v="LAL"/>
    <s v="L"/>
    <d v="1899-12-30T22:06:00"/>
    <n v="4"/>
    <n v="10"/>
    <n v="0.4"/>
    <n v="2"/>
    <n v="7"/>
    <n v="0.28599999999999998"/>
    <n v="1"/>
    <n v="2"/>
    <n v="0.5"/>
    <n v="1"/>
    <n v="6"/>
    <n v="7"/>
    <n v="3"/>
    <n v="3"/>
    <n v="0"/>
    <n v="1"/>
    <n v="3"/>
    <n v="11"/>
    <n v="0"/>
    <n v="10.6"/>
    <d v="2026-04-10T00:00:00"/>
    <m/>
    <m/>
    <m/>
    <n v="22.099999999999998"/>
  </r>
  <r>
    <x v="105"/>
    <s v="BOS"/>
    <s v="NOP"/>
    <s v="W"/>
    <d v="1899-12-30T13:07:00"/>
    <n v="3"/>
    <n v="3"/>
    <n v="1"/>
    <n v="1"/>
    <n v="1"/>
    <n v="1"/>
    <n v="0"/>
    <n v="0"/>
    <m/>
    <n v="2"/>
    <n v="8"/>
    <n v="10"/>
    <n v="2"/>
    <n v="0"/>
    <n v="1"/>
    <n v="1"/>
    <n v="1"/>
    <n v="7"/>
    <n v="13"/>
    <n v="10.6"/>
    <d v="2026-04-10T00:00:00"/>
    <m/>
    <m/>
    <m/>
    <n v="13.116666666666665"/>
  </r>
  <r>
    <x v="184"/>
    <s v="DAL"/>
    <s v="SAS"/>
    <s v="L"/>
    <d v="1899-12-31T07:14:00"/>
    <n v="5"/>
    <n v="12"/>
    <n v="0.41699999999999998"/>
    <n v="4"/>
    <n v="7"/>
    <n v="0.57099999999999995"/>
    <n v="2"/>
    <n v="2"/>
    <n v="1"/>
    <n v="0"/>
    <n v="1"/>
    <n v="1"/>
    <n v="2"/>
    <n v="1"/>
    <n v="0"/>
    <n v="1"/>
    <n v="2"/>
    <n v="16"/>
    <n v="-8"/>
    <n v="10.5"/>
    <d v="2026-04-10T00:00:00"/>
    <m/>
    <m/>
    <m/>
    <n v="31.233333333333334"/>
  </r>
  <r>
    <x v="222"/>
    <s v="BRK"/>
    <s v="MIL"/>
    <s v="L"/>
    <d v="1899-12-30T16:19:00"/>
    <n v="5"/>
    <n v="14"/>
    <n v="0.35699999999999998"/>
    <n v="1"/>
    <n v="9"/>
    <n v="0.111"/>
    <n v="3"/>
    <n v="3"/>
    <n v="1"/>
    <n v="1"/>
    <n v="3"/>
    <n v="4"/>
    <n v="0"/>
    <n v="3"/>
    <n v="1"/>
    <n v="1"/>
    <n v="0"/>
    <n v="14"/>
    <n v="3"/>
    <n v="10.5"/>
    <d v="2026-04-10T00:00:00"/>
    <m/>
    <m/>
    <m/>
    <n v="16.316666666666666"/>
  </r>
  <r>
    <x v="281"/>
    <s v="DAL"/>
    <s v="SAS"/>
    <s v="L"/>
    <d v="1899-12-30T19:28:00"/>
    <n v="3"/>
    <n v="5"/>
    <n v="0.6"/>
    <n v="0"/>
    <n v="0"/>
    <m/>
    <n v="1"/>
    <n v="5"/>
    <n v="0.2"/>
    <n v="5"/>
    <n v="3"/>
    <n v="8"/>
    <n v="0"/>
    <n v="2"/>
    <n v="3"/>
    <n v="0"/>
    <n v="3"/>
    <n v="7"/>
    <n v="-10"/>
    <n v="10.4"/>
    <d v="2026-04-10T00:00:00"/>
    <m/>
    <m/>
    <m/>
    <n v="19.466666666666669"/>
  </r>
  <r>
    <x v="441"/>
    <s v="OKC"/>
    <s v="DEN"/>
    <s v="L"/>
    <d v="1899-12-31T01:25:00"/>
    <n v="6"/>
    <n v="11"/>
    <n v="0.54500000000000004"/>
    <n v="3"/>
    <n v="8"/>
    <n v="0.375"/>
    <n v="0"/>
    <n v="0"/>
    <m/>
    <n v="0"/>
    <n v="1"/>
    <n v="1"/>
    <n v="2"/>
    <n v="0"/>
    <n v="0"/>
    <n v="1"/>
    <n v="0"/>
    <n v="15"/>
    <n v="-4"/>
    <n v="10.4"/>
    <d v="2026-04-10T00:00:00"/>
    <m/>
    <m/>
    <m/>
    <n v="25.416666666666664"/>
  </r>
  <r>
    <x v="73"/>
    <s v="BOS"/>
    <s v="NOP"/>
    <s v="W"/>
    <d v="1899-12-31T04:41:00"/>
    <n v="8"/>
    <n v="13"/>
    <n v="0.61499999999999999"/>
    <n v="2"/>
    <n v="3"/>
    <n v="0.66700000000000004"/>
    <n v="5"/>
    <n v="7"/>
    <n v="0.71399999999999997"/>
    <n v="0"/>
    <n v="3"/>
    <n v="3"/>
    <n v="1"/>
    <n v="1"/>
    <n v="0"/>
    <n v="7"/>
    <n v="4"/>
    <n v="23"/>
    <n v="24"/>
    <n v="10.3"/>
    <d v="2026-04-10T00:00:00"/>
    <m/>
    <m/>
    <m/>
    <n v="28.683333333333337"/>
  </r>
  <r>
    <x v="176"/>
    <s v="BRK"/>
    <s v="MIL"/>
    <s v="L"/>
    <d v="1899-12-31T17:20:00"/>
    <n v="6"/>
    <n v="15"/>
    <n v="0.4"/>
    <n v="3"/>
    <n v="9"/>
    <n v="0.33300000000000002"/>
    <n v="0"/>
    <n v="0"/>
    <m/>
    <n v="0"/>
    <n v="3"/>
    <n v="3"/>
    <n v="3"/>
    <n v="1"/>
    <n v="1"/>
    <n v="1"/>
    <n v="1"/>
    <n v="15"/>
    <n v="-31"/>
    <n v="10.199999999999999"/>
    <d v="2026-04-10T00:00:00"/>
    <m/>
    <m/>
    <m/>
    <n v="41.333333333333336"/>
  </r>
  <r>
    <x v="6"/>
    <s v="GSW"/>
    <s v="SAC"/>
    <s v="L"/>
    <d v="1899-12-31T03:16:00"/>
    <n v="3"/>
    <n v="8"/>
    <n v="0.375"/>
    <n v="2"/>
    <n v="6"/>
    <n v="0.33300000000000002"/>
    <n v="3"/>
    <n v="3"/>
    <n v="1"/>
    <n v="0"/>
    <n v="3"/>
    <n v="3"/>
    <n v="5"/>
    <n v="2"/>
    <n v="0"/>
    <n v="3"/>
    <n v="0"/>
    <n v="11"/>
    <n v="-4"/>
    <n v="10"/>
    <d v="2026-04-10T00:00:00"/>
    <m/>
    <m/>
    <m/>
    <n v="27.266666666666666"/>
  </r>
  <r>
    <x v="336"/>
    <s v="BOS"/>
    <s v="NOP"/>
    <s v="W"/>
    <d v="1899-12-31T01:24:00"/>
    <n v="4"/>
    <n v="7"/>
    <n v="0.57099999999999995"/>
    <n v="2"/>
    <n v="4"/>
    <n v="0.5"/>
    <n v="0"/>
    <n v="0"/>
    <m/>
    <n v="0"/>
    <n v="4"/>
    <n v="4"/>
    <n v="1"/>
    <n v="3"/>
    <n v="0"/>
    <n v="0"/>
    <n v="4"/>
    <n v="10"/>
    <n v="11"/>
    <n v="10"/>
    <d v="2026-04-10T00:00:00"/>
    <m/>
    <m/>
    <m/>
    <n v="25.4"/>
  </r>
  <r>
    <x v="212"/>
    <s v="POR"/>
    <s v="LAC"/>
    <s v="W"/>
    <d v="1899-12-30T18:13:00"/>
    <n v="2"/>
    <n v="5"/>
    <n v="0.4"/>
    <n v="1"/>
    <n v="3"/>
    <n v="0.33300000000000002"/>
    <n v="1"/>
    <n v="2"/>
    <n v="0.5"/>
    <n v="1"/>
    <n v="1"/>
    <n v="2"/>
    <n v="1"/>
    <n v="4"/>
    <n v="2"/>
    <n v="0"/>
    <n v="0"/>
    <n v="6"/>
    <n v="16"/>
    <n v="10"/>
    <d v="2026-04-10T00:00:00"/>
    <m/>
    <m/>
    <m/>
    <n v="18.216666666666665"/>
  </r>
  <r>
    <x v="320"/>
    <s v="DEN"/>
    <s v="OKC"/>
    <s v="W"/>
    <d v="1899-12-31T01:39:00"/>
    <n v="4"/>
    <n v="9"/>
    <n v="0.44400000000000001"/>
    <n v="2"/>
    <n v="3"/>
    <n v="0.66700000000000004"/>
    <n v="0"/>
    <n v="0"/>
    <m/>
    <n v="1"/>
    <n v="7"/>
    <n v="8"/>
    <n v="6"/>
    <n v="2"/>
    <n v="0"/>
    <n v="4"/>
    <n v="1"/>
    <n v="10"/>
    <n v="7"/>
    <n v="9.9"/>
    <d v="2026-04-10T00:00:00"/>
    <m/>
    <m/>
    <m/>
    <n v="25.650000000000002"/>
  </r>
  <r>
    <x v="191"/>
    <s v="DAL"/>
    <s v="SAS"/>
    <s v="L"/>
    <d v="1899-12-31T06:46:00"/>
    <n v="5"/>
    <n v="13"/>
    <n v="0.38500000000000001"/>
    <n v="1"/>
    <n v="4"/>
    <n v="0.25"/>
    <n v="2"/>
    <n v="2"/>
    <n v="1"/>
    <n v="0"/>
    <n v="1"/>
    <n v="1"/>
    <n v="7"/>
    <n v="0"/>
    <n v="0"/>
    <n v="0"/>
    <n v="3"/>
    <n v="13"/>
    <n v="-5"/>
    <n v="9.9"/>
    <d v="2026-04-10T00:00:00"/>
    <m/>
    <m/>
    <m/>
    <n v="30.766666666666669"/>
  </r>
  <r>
    <x v="577"/>
    <s v="MEM"/>
    <s v="UTA"/>
    <s v="L"/>
    <d v="1899-12-30T23:35:00"/>
    <n v="8"/>
    <n v="18"/>
    <n v="0.44400000000000001"/>
    <n v="3"/>
    <n v="10"/>
    <n v="0.3"/>
    <n v="2"/>
    <n v="2"/>
    <n v="1"/>
    <n v="1"/>
    <n v="2"/>
    <n v="3"/>
    <n v="0"/>
    <n v="0"/>
    <n v="0"/>
    <n v="3"/>
    <n v="0"/>
    <n v="21"/>
    <n v="-7"/>
    <n v="9.9"/>
    <d v="2026-04-10T00:00:00"/>
    <m/>
    <m/>
    <m/>
    <n v="23.583333333333332"/>
  </r>
  <r>
    <x v="151"/>
    <s v="ORL"/>
    <s v="CHI"/>
    <s v="W"/>
    <d v="1899-12-31T01:22:00"/>
    <n v="4"/>
    <n v="7"/>
    <n v="0.57099999999999995"/>
    <n v="0"/>
    <n v="1"/>
    <n v="0"/>
    <n v="3"/>
    <n v="4"/>
    <n v="0.75"/>
    <n v="2"/>
    <n v="4"/>
    <n v="6"/>
    <n v="0"/>
    <n v="0"/>
    <n v="1"/>
    <n v="0"/>
    <n v="2"/>
    <n v="11"/>
    <n v="19"/>
    <n v="9.8000000000000007"/>
    <d v="2026-04-10T00:00:00"/>
    <m/>
    <m/>
    <m/>
    <n v="25.366666666666667"/>
  </r>
  <r>
    <x v="332"/>
    <s v="MIL"/>
    <s v="BRK"/>
    <s v="W"/>
    <d v="1899-12-31T13:05:00"/>
    <n v="5"/>
    <n v="12"/>
    <n v="0.41699999999999998"/>
    <n v="0"/>
    <n v="4"/>
    <n v="0"/>
    <n v="2"/>
    <n v="4"/>
    <n v="0.5"/>
    <n v="0"/>
    <n v="6"/>
    <n v="6"/>
    <n v="12"/>
    <n v="0"/>
    <n v="0"/>
    <n v="4"/>
    <n v="3"/>
    <n v="12"/>
    <n v="17"/>
    <n v="9.8000000000000007"/>
    <d v="2026-04-10T00:00:00"/>
    <m/>
    <m/>
    <m/>
    <n v="37.083333333333329"/>
  </r>
  <r>
    <x v="76"/>
    <s v="DET"/>
    <s v="CHO"/>
    <s v="W"/>
    <d v="1899-12-30T21:00:00"/>
    <n v="5"/>
    <n v="10"/>
    <n v="0.5"/>
    <n v="3"/>
    <n v="5"/>
    <n v="0.6"/>
    <n v="0"/>
    <n v="0"/>
    <m/>
    <n v="1"/>
    <n v="4"/>
    <n v="5"/>
    <n v="1"/>
    <n v="1"/>
    <n v="0"/>
    <n v="1"/>
    <n v="2"/>
    <n v="13"/>
    <n v="10"/>
    <n v="9.8000000000000007"/>
    <d v="2026-04-10T00:00:00"/>
    <m/>
    <m/>
    <m/>
    <n v="21"/>
  </r>
  <r>
    <x v="203"/>
    <s v="PHO"/>
    <s v="LAL"/>
    <s v="L"/>
    <d v="1899-12-30T20:56:00"/>
    <n v="3"/>
    <n v="4"/>
    <n v="0.75"/>
    <n v="0"/>
    <n v="0"/>
    <m/>
    <n v="2"/>
    <n v="4"/>
    <n v="0.5"/>
    <n v="3"/>
    <n v="7"/>
    <n v="10"/>
    <n v="2"/>
    <n v="0"/>
    <n v="0"/>
    <n v="1"/>
    <n v="1"/>
    <n v="8"/>
    <n v="3"/>
    <n v="9.8000000000000007"/>
    <d v="2026-04-10T00:00:00"/>
    <m/>
    <m/>
    <m/>
    <n v="20.933333333333334"/>
  </r>
  <r>
    <x v="393"/>
    <s v="BRK"/>
    <s v="MIL"/>
    <s v="L"/>
    <d v="1899-12-31T07:41:00"/>
    <n v="5"/>
    <n v="12"/>
    <n v="0.41699999999999998"/>
    <n v="1"/>
    <n v="3"/>
    <n v="0.33300000000000002"/>
    <n v="2"/>
    <n v="2"/>
    <n v="1"/>
    <n v="1"/>
    <n v="5"/>
    <n v="6"/>
    <n v="4"/>
    <n v="1"/>
    <n v="0"/>
    <n v="2"/>
    <n v="2"/>
    <n v="13"/>
    <n v="-6"/>
    <n v="9.8000000000000007"/>
    <d v="2026-04-10T00:00:00"/>
    <m/>
    <m/>
    <m/>
    <n v="31.683333333333337"/>
  </r>
  <r>
    <x v="357"/>
    <s v="NYK"/>
    <s v="TOR"/>
    <s v="W"/>
    <d v="1899-12-30T18:07:00"/>
    <n v="4"/>
    <n v="6"/>
    <n v="0.66700000000000004"/>
    <n v="1"/>
    <n v="3"/>
    <n v="0.33300000000000002"/>
    <n v="3"/>
    <n v="6"/>
    <n v="0.5"/>
    <n v="0"/>
    <n v="5"/>
    <n v="5"/>
    <n v="2"/>
    <n v="0"/>
    <n v="0"/>
    <n v="1"/>
    <n v="1"/>
    <n v="12"/>
    <n v="14"/>
    <n v="9.6999999999999993"/>
    <d v="2026-04-10T00:00:00"/>
    <m/>
    <m/>
    <m/>
    <n v="18.116666666666667"/>
  </r>
  <r>
    <x v="74"/>
    <s v="CHI"/>
    <s v="ORL"/>
    <s v="L"/>
    <d v="1899-12-31T02:43:00"/>
    <n v="6"/>
    <n v="17"/>
    <n v="0.35299999999999998"/>
    <n v="0"/>
    <n v="9"/>
    <n v="0"/>
    <n v="2"/>
    <n v="3"/>
    <n v="0.66700000000000004"/>
    <n v="0"/>
    <n v="8"/>
    <n v="8"/>
    <n v="3"/>
    <n v="1"/>
    <n v="3"/>
    <n v="2"/>
    <n v="0"/>
    <n v="14"/>
    <n v="-18"/>
    <n v="9.6999999999999993"/>
    <d v="2026-04-10T00:00:00"/>
    <m/>
    <m/>
    <m/>
    <n v="26.716666666666665"/>
  </r>
  <r>
    <x v="267"/>
    <s v="DAL"/>
    <s v="SAS"/>
    <s v="L"/>
    <d v="1899-12-30T19:40:00"/>
    <n v="4"/>
    <n v="9"/>
    <n v="0.44400000000000001"/>
    <n v="1"/>
    <n v="2"/>
    <n v="0.5"/>
    <n v="4"/>
    <n v="4"/>
    <n v="1"/>
    <n v="1"/>
    <n v="0"/>
    <n v="1"/>
    <n v="2"/>
    <n v="0"/>
    <n v="1"/>
    <n v="1"/>
    <n v="1"/>
    <n v="13"/>
    <n v="-9"/>
    <n v="9.6999999999999993"/>
    <d v="2026-04-10T00:00:00"/>
    <m/>
    <m/>
    <m/>
    <n v="19.666666666666664"/>
  </r>
  <r>
    <x v="30"/>
    <s v="LAL"/>
    <s v="PHO"/>
    <s v="W"/>
    <d v="1899-12-30T18:03:00"/>
    <n v="2"/>
    <n v="5"/>
    <n v="0.4"/>
    <n v="0"/>
    <n v="2"/>
    <n v="0"/>
    <n v="2"/>
    <n v="2"/>
    <n v="1"/>
    <n v="0"/>
    <n v="5"/>
    <n v="5"/>
    <n v="7"/>
    <n v="2"/>
    <n v="1"/>
    <n v="2"/>
    <n v="2"/>
    <n v="6"/>
    <n v="5"/>
    <n v="9.6"/>
    <d v="2026-04-10T00:00:00"/>
    <m/>
    <m/>
    <m/>
    <n v="18.05"/>
  </r>
  <r>
    <x v="57"/>
    <s v="ATL"/>
    <s v="CLE"/>
    <s v="W"/>
    <d v="1899-12-31T01:05:00"/>
    <n v="6"/>
    <n v="12"/>
    <n v="0.5"/>
    <n v="2"/>
    <n v="3"/>
    <n v="0.66700000000000004"/>
    <n v="4"/>
    <n v="5"/>
    <n v="0.8"/>
    <n v="1"/>
    <n v="8"/>
    <n v="9"/>
    <n v="2"/>
    <n v="0"/>
    <n v="0"/>
    <n v="5"/>
    <n v="4"/>
    <n v="18"/>
    <n v="25"/>
    <n v="9.5"/>
    <d v="2026-04-10T00:00:00"/>
    <m/>
    <m/>
    <m/>
    <n v="25.083333333333332"/>
  </r>
  <r>
    <x v="258"/>
    <s v="SAC"/>
    <s v="GSW"/>
    <s v="W"/>
    <d v="1899-12-30T23:36:00"/>
    <n v="3"/>
    <n v="6"/>
    <n v="0.5"/>
    <n v="1"/>
    <n v="1"/>
    <n v="1"/>
    <n v="0"/>
    <n v="2"/>
    <n v="0"/>
    <n v="5"/>
    <n v="2"/>
    <n v="7"/>
    <n v="1"/>
    <n v="2"/>
    <n v="2"/>
    <n v="0"/>
    <n v="5"/>
    <n v="7"/>
    <n v="3"/>
    <n v="9.4"/>
    <d v="2026-04-10T00:00:00"/>
    <m/>
    <m/>
    <m/>
    <n v="23.599999999999998"/>
  </r>
  <r>
    <x v="374"/>
    <s v="DEN"/>
    <s v="OKC"/>
    <s v="W"/>
    <d v="1899-12-31T05:36:00"/>
    <n v="5"/>
    <n v="11"/>
    <n v="0.45500000000000002"/>
    <n v="3"/>
    <n v="6"/>
    <n v="0.5"/>
    <n v="0"/>
    <n v="0"/>
    <m/>
    <n v="0"/>
    <n v="4"/>
    <n v="4"/>
    <n v="4"/>
    <n v="0"/>
    <n v="0"/>
    <n v="2"/>
    <n v="0"/>
    <n v="13"/>
    <n v="17"/>
    <n v="9.3000000000000007"/>
    <d v="2026-04-10T00:00:00"/>
    <m/>
    <m/>
    <m/>
    <n v="29.6"/>
  </r>
  <r>
    <x v="503"/>
    <s v="IND"/>
    <s v="PHI"/>
    <s v="L"/>
    <d v="1899-12-30T23:41:00"/>
    <n v="5"/>
    <n v="10"/>
    <n v="0.5"/>
    <n v="3"/>
    <n v="6"/>
    <n v="0.5"/>
    <n v="0"/>
    <n v="0"/>
    <m/>
    <n v="1"/>
    <n v="9"/>
    <n v="10"/>
    <n v="0"/>
    <n v="1"/>
    <n v="1"/>
    <n v="3"/>
    <n v="2"/>
    <n v="13"/>
    <n v="2"/>
    <n v="9.3000000000000007"/>
    <d v="2026-04-10T00:00:00"/>
    <m/>
    <m/>
    <m/>
    <n v="23.683333333333334"/>
  </r>
  <r>
    <x v="24"/>
    <s v="LAL"/>
    <s v="PHO"/>
    <s v="W"/>
    <d v="1899-12-31T06:08:00"/>
    <n v="4"/>
    <n v="8"/>
    <n v="0.5"/>
    <n v="0"/>
    <n v="0"/>
    <m/>
    <n v="2"/>
    <n v="2"/>
    <n v="1"/>
    <n v="2"/>
    <n v="3"/>
    <n v="5"/>
    <n v="0"/>
    <n v="1"/>
    <n v="1"/>
    <n v="0"/>
    <n v="2"/>
    <n v="10"/>
    <n v="19"/>
    <n v="9.1999999999999993"/>
    <d v="2026-04-10T00:00:00"/>
    <m/>
    <m/>
    <m/>
    <n v="30.133333333333333"/>
  </r>
  <r>
    <x v="95"/>
    <s v="SAC"/>
    <s v="GSW"/>
    <s v="W"/>
    <d v="1899-12-30T09:48:00"/>
    <n v="4"/>
    <n v="6"/>
    <n v="0.66700000000000004"/>
    <n v="3"/>
    <n v="4"/>
    <n v="0.75"/>
    <n v="0"/>
    <n v="0"/>
    <m/>
    <n v="0"/>
    <n v="1"/>
    <n v="1"/>
    <n v="0"/>
    <n v="0"/>
    <n v="2"/>
    <n v="1"/>
    <n v="0"/>
    <n v="11"/>
    <n v="3"/>
    <n v="9.1"/>
    <d v="2026-04-10T00:00:00"/>
    <m/>
    <m/>
    <m/>
    <n v="9.8000000000000007"/>
  </r>
  <r>
    <x v="319"/>
    <s v="DEN"/>
    <s v="OKC"/>
    <s v="W"/>
    <d v="1899-12-31T03:38:00"/>
    <n v="4"/>
    <n v="12"/>
    <n v="0.33300000000000002"/>
    <n v="3"/>
    <n v="9"/>
    <n v="0.33300000000000002"/>
    <n v="2"/>
    <n v="3"/>
    <n v="0.66700000000000004"/>
    <n v="0"/>
    <n v="1"/>
    <n v="1"/>
    <n v="3"/>
    <n v="1"/>
    <n v="0"/>
    <n v="0"/>
    <n v="1"/>
    <n v="13"/>
    <n v="5"/>
    <n v="8.8000000000000007"/>
    <d v="2026-04-10T00:00:00"/>
    <m/>
    <m/>
    <m/>
    <n v="27.633333333333333"/>
  </r>
  <r>
    <x v="321"/>
    <s v="IND"/>
    <s v="PHI"/>
    <s v="L"/>
    <d v="1899-12-31T00:19:00"/>
    <n v="3"/>
    <n v="9"/>
    <n v="0.33300000000000002"/>
    <n v="2"/>
    <n v="8"/>
    <n v="0.25"/>
    <n v="0"/>
    <n v="0"/>
    <m/>
    <n v="1"/>
    <n v="9"/>
    <n v="10"/>
    <n v="2"/>
    <n v="0"/>
    <n v="5"/>
    <n v="2"/>
    <n v="1"/>
    <n v="8"/>
    <n v="-13"/>
    <n v="8.8000000000000007"/>
    <d v="2026-04-10T00:00:00"/>
    <m/>
    <m/>
    <m/>
    <n v="24.31666666666667"/>
  </r>
  <r>
    <x v="575"/>
    <s v="MEM"/>
    <s v="UTA"/>
    <s v="L"/>
    <d v="1899-12-31T17:59:00"/>
    <n v="9"/>
    <n v="22"/>
    <n v="0.40899999999999997"/>
    <n v="2"/>
    <n v="8"/>
    <n v="0.25"/>
    <n v="0"/>
    <n v="0"/>
    <m/>
    <n v="2"/>
    <n v="0"/>
    <n v="2"/>
    <n v="2"/>
    <n v="0"/>
    <n v="0"/>
    <n v="1"/>
    <n v="3"/>
    <n v="20"/>
    <n v="-44"/>
    <n v="8.8000000000000007"/>
    <d v="2026-04-10T00:00:00"/>
    <m/>
    <m/>
    <m/>
    <n v="41.983333333333334"/>
  </r>
  <r>
    <x v="15"/>
    <s v="GSW"/>
    <s v="SAC"/>
    <s v="L"/>
    <d v="1899-12-30T23:33:00"/>
    <n v="2"/>
    <n v="3"/>
    <n v="0.66700000000000004"/>
    <n v="1"/>
    <n v="2"/>
    <n v="0.5"/>
    <n v="2"/>
    <n v="2"/>
    <n v="1"/>
    <n v="1"/>
    <n v="3"/>
    <n v="4"/>
    <n v="6"/>
    <n v="1"/>
    <n v="0"/>
    <n v="3"/>
    <n v="2"/>
    <n v="7"/>
    <n v="-4"/>
    <n v="8.6999999999999993"/>
    <d v="2026-04-10T00:00:00"/>
    <m/>
    <m/>
    <m/>
    <n v="23.549999999999997"/>
  </r>
  <r>
    <x v="379"/>
    <s v="ORL"/>
    <s v="CHI"/>
    <s v="W"/>
    <d v="1899-12-30T06:01:00"/>
    <n v="4"/>
    <n v="5"/>
    <n v="0.8"/>
    <n v="0"/>
    <n v="0"/>
    <m/>
    <n v="0"/>
    <n v="0"/>
    <m/>
    <n v="0"/>
    <n v="0"/>
    <n v="0"/>
    <n v="0"/>
    <n v="3"/>
    <n v="0"/>
    <n v="0"/>
    <n v="1"/>
    <n v="8"/>
    <n v="1"/>
    <n v="8.6999999999999993"/>
    <d v="2026-04-10T00:00:00"/>
    <m/>
    <m/>
    <m/>
    <n v="6.0166666666666666"/>
  </r>
  <r>
    <x v="481"/>
    <s v="OKC"/>
    <s v="DEN"/>
    <s v="L"/>
    <d v="1899-12-31T07:30:00"/>
    <n v="7"/>
    <n v="22"/>
    <n v="0.318"/>
    <n v="1"/>
    <n v="6"/>
    <n v="0.16700000000000001"/>
    <n v="0"/>
    <n v="0"/>
    <m/>
    <n v="7"/>
    <n v="5"/>
    <n v="12"/>
    <n v="1"/>
    <n v="2"/>
    <n v="0"/>
    <n v="2"/>
    <n v="2"/>
    <n v="15"/>
    <n v="-22"/>
    <n v="8.6999999999999993"/>
    <d v="2026-04-10T00:00:00"/>
    <m/>
    <m/>
    <m/>
    <n v="31.5"/>
  </r>
  <r>
    <x v="112"/>
    <s v="MIA"/>
    <s v="WAS"/>
    <s v="W"/>
    <d v="1899-12-30T22:55:00"/>
    <n v="3"/>
    <n v="6"/>
    <n v="0.5"/>
    <n v="2"/>
    <n v="4"/>
    <n v="0.5"/>
    <n v="3"/>
    <n v="5"/>
    <n v="0.6"/>
    <n v="2"/>
    <n v="1"/>
    <n v="3"/>
    <n v="5"/>
    <n v="1"/>
    <n v="0"/>
    <n v="4"/>
    <n v="2"/>
    <n v="11"/>
    <n v="5"/>
    <n v="8.6"/>
    <d v="2026-04-10T00:00:00"/>
    <m/>
    <m/>
    <m/>
    <n v="22.916666666666668"/>
  </r>
  <r>
    <x v="289"/>
    <s v="DAL"/>
    <s v="SAS"/>
    <s v="L"/>
    <d v="1899-12-31T00:48:00"/>
    <n v="2"/>
    <n v="4"/>
    <n v="0.5"/>
    <n v="0"/>
    <n v="1"/>
    <n v="0"/>
    <n v="0"/>
    <n v="0"/>
    <m/>
    <n v="5"/>
    <n v="6"/>
    <n v="11"/>
    <n v="5"/>
    <n v="2"/>
    <n v="1"/>
    <n v="3"/>
    <n v="5"/>
    <n v="4"/>
    <n v="-10"/>
    <n v="8.5"/>
    <d v="2026-04-10T00:00:00"/>
    <m/>
    <m/>
    <m/>
    <n v="24.800000000000004"/>
  </r>
  <r>
    <x v="106"/>
    <s v="CHO"/>
    <s v="DET"/>
    <s v="L"/>
    <d v="1899-12-31T00:41:00"/>
    <n v="3"/>
    <n v="4"/>
    <n v="0.75"/>
    <n v="0"/>
    <n v="0"/>
    <m/>
    <n v="2"/>
    <n v="4"/>
    <n v="0.5"/>
    <n v="2"/>
    <n v="4"/>
    <n v="6"/>
    <n v="2"/>
    <n v="0"/>
    <n v="2"/>
    <n v="1"/>
    <n v="4"/>
    <n v="8"/>
    <n v="-7"/>
    <n v="8.4"/>
    <d v="2026-04-10T00:00:00"/>
    <m/>
    <m/>
    <m/>
    <n v="24.683333333333334"/>
  </r>
  <r>
    <x v="359"/>
    <s v="MEM"/>
    <s v="UTA"/>
    <s v="L"/>
    <d v="1899-12-31T15:57:00"/>
    <n v="7"/>
    <n v="25"/>
    <n v="0.28000000000000003"/>
    <n v="1"/>
    <n v="11"/>
    <n v="9.0999999999999998E-2"/>
    <n v="1"/>
    <n v="1"/>
    <n v="1"/>
    <n v="4"/>
    <n v="8"/>
    <n v="12"/>
    <n v="4"/>
    <n v="3"/>
    <n v="1"/>
    <n v="3"/>
    <n v="4"/>
    <n v="16"/>
    <n v="-45"/>
    <n v="8.4"/>
    <d v="2026-04-10T00:00:00"/>
    <m/>
    <m/>
    <m/>
    <n v="39.950000000000003"/>
  </r>
  <r>
    <x v="63"/>
    <s v="BOS"/>
    <s v="NOP"/>
    <s v="W"/>
    <d v="1899-12-30T15:57:00"/>
    <n v="3"/>
    <n v="9"/>
    <n v="0.33300000000000002"/>
    <n v="3"/>
    <n v="9"/>
    <n v="0.33300000000000002"/>
    <n v="0"/>
    <n v="0"/>
    <m/>
    <n v="1"/>
    <n v="1"/>
    <n v="2"/>
    <n v="5"/>
    <n v="1"/>
    <n v="0"/>
    <n v="1"/>
    <n v="0"/>
    <n v="9"/>
    <n v="18"/>
    <n v="8.4"/>
    <d v="2026-04-10T00:00:00"/>
    <m/>
    <m/>
    <m/>
    <n v="15.95"/>
  </r>
  <r>
    <x v="236"/>
    <s v="NYK"/>
    <s v="TOR"/>
    <s v="W"/>
    <d v="1899-12-30T12:34:00"/>
    <n v="4"/>
    <n v="4"/>
    <n v="1"/>
    <n v="0"/>
    <n v="0"/>
    <m/>
    <n v="0"/>
    <n v="0"/>
    <m/>
    <n v="1"/>
    <n v="3"/>
    <n v="4"/>
    <n v="1"/>
    <n v="0"/>
    <n v="0"/>
    <n v="0"/>
    <n v="2"/>
    <n v="8"/>
    <n v="8"/>
    <n v="8.3000000000000007"/>
    <d v="2026-04-10T00:00:00"/>
    <m/>
    <m/>
    <m/>
    <n v="12.566666666666666"/>
  </r>
  <r>
    <x v="511"/>
    <s v="GSW"/>
    <s v="SAC"/>
    <s v="L"/>
    <d v="1899-12-30T11:46:00"/>
    <n v="2"/>
    <n v="3"/>
    <n v="0.66700000000000004"/>
    <n v="1"/>
    <n v="1"/>
    <n v="1"/>
    <n v="2"/>
    <n v="2"/>
    <n v="1"/>
    <n v="1"/>
    <n v="1"/>
    <n v="2"/>
    <n v="0"/>
    <n v="2"/>
    <n v="0"/>
    <n v="0"/>
    <n v="1"/>
    <n v="7"/>
    <n v="4"/>
    <n v="8.3000000000000007"/>
    <d v="2026-04-10T00:00:00"/>
    <m/>
    <m/>
    <m/>
    <n v="11.766666666666666"/>
  </r>
  <r>
    <x v="272"/>
    <s v="NYK"/>
    <s v="TOR"/>
    <s v="W"/>
    <d v="1899-12-30T18:15:00"/>
    <n v="4"/>
    <n v="8"/>
    <n v="0.5"/>
    <n v="0"/>
    <n v="1"/>
    <n v="0"/>
    <n v="2"/>
    <n v="2"/>
    <n v="1"/>
    <n v="1"/>
    <n v="0"/>
    <n v="1"/>
    <n v="4"/>
    <n v="0"/>
    <n v="0"/>
    <n v="1"/>
    <n v="1"/>
    <n v="10"/>
    <n v="3"/>
    <n v="8.1"/>
    <d v="2026-04-10T00:00:00"/>
    <m/>
    <m/>
    <m/>
    <n v="18.25"/>
  </r>
  <r>
    <x v="259"/>
    <s v="WAS"/>
    <s v="MIA"/>
    <s v="L"/>
    <d v="1899-12-31T11:06:00"/>
    <n v="4"/>
    <n v="6"/>
    <n v="0.66700000000000004"/>
    <n v="0"/>
    <n v="0"/>
    <m/>
    <n v="2"/>
    <n v="3"/>
    <n v="0.66700000000000004"/>
    <n v="0"/>
    <n v="3"/>
    <n v="3"/>
    <n v="1"/>
    <n v="1"/>
    <n v="0"/>
    <n v="1"/>
    <n v="2"/>
    <n v="10"/>
    <n v="-20"/>
    <n v="7.8"/>
    <d v="2026-04-10T00:00:00"/>
    <m/>
    <m/>
    <m/>
    <n v="35.099999999999994"/>
  </r>
  <r>
    <x v="278"/>
    <s v="DET"/>
    <s v="CHO"/>
    <s v="W"/>
    <d v="1899-12-30T15:10:00"/>
    <n v="1"/>
    <n v="1"/>
    <n v="1"/>
    <n v="1"/>
    <n v="1"/>
    <n v="1"/>
    <n v="3"/>
    <n v="3"/>
    <n v="1"/>
    <n v="1"/>
    <n v="1"/>
    <n v="2"/>
    <n v="0"/>
    <n v="1"/>
    <n v="0"/>
    <n v="0"/>
    <n v="0"/>
    <n v="6"/>
    <n v="15"/>
    <n v="7.7"/>
    <d v="2026-04-10T00:00:00"/>
    <m/>
    <m/>
    <m/>
    <n v="15.166666666666666"/>
  </r>
  <r>
    <x v="17"/>
    <s v="LAL"/>
    <s v="PHO"/>
    <s v="W"/>
    <d v="1899-12-31T06:47:00"/>
    <n v="4"/>
    <n v="8"/>
    <n v="0.5"/>
    <n v="2"/>
    <n v="3"/>
    <n v="0.66700000000000004"/>
    <n v="3"/>
    <n v="4"/>
    <n v="0.75"/>
    <n v="0"/>
    <n v="2"/>
    <n v="2"/>
    <n v="3"/>
    <n v="0"/>
    <n v="0"/>
    <n v="2"/>
    <n v="4"/>
    <n v="13"/>
    <n v="28"/>
    <n v="7.7"/>
    <d v="2026-04-10T00:00:00"/>
    <m/>
    <m/>
    <m/>
    <n v="30.783333333333331"/>
  </r>
  <r>
    <x v="149"/>
    <s v="POR"/>
    <s v="LAC"/>
    <s v="W"/>
    <d v="1899-12-31T07:42:00"/>
    <n v="2"/>
    <n v="6"/>
    <n v="0.33300000000000002"/>
    <n v="0"/>
    <n v="3"/>
    <n v="0"/>
    <n v="5"/>
    <n v="5"/>
    <n v="1"/>
    <n v="2"/>
    <n v="1"/>
    <n v="3"/>
    <n v="4"/>
    <n v="1"/>
    <n v="0"/>
    <n v="3"/>
    <n v="1"/>
    <n v="9"/>
    <n v="8"/>
    <n v="7.7"/>
    <d v="2026-04-10T00:00:00"/>
    <m/>
    <m/>
    <m/>
    <n v="31.7"/>
  </r>
  <r>
    <x v="36"/>
    <s v="GSW"/>
    <s v="SAC"/>
    <s v="L"/>
    <d v="1899-12-30T17:46:00"/>
    <n v="4"/>
    <n v="8"/>
    <n v="0.5"/>
    <n v="2"/>
    <n v="4"/>
    <n v="0.5"/>
    <n v="0"/>
    <n v="0"/>
    <m/>
    <n v="0"/>
    <n v="0"/>
    <n v="0"/>
    <n v="2"/>
    <n v="0"/>
    <n v="1"/>
    <n v="0"/>
    <n v="1"/>
    <n v="10"/>
    <n v="-10"/>
    <n v="7.7"/>
    <d v="2026-04-10T00:00:00"/>
    <m/>
    <m/>
    <m/>
    <n v="17.766666666666666"/>
  </r>
  <r>
    <x v="197"/>
    <s v="DET"/>
    <s v="CHO"/>
    <s v="W"/>
    <d v="1899-12-30T14:34:00"/>
    <n v="2"/>
    <n v="7"/>
    <n v="0.28599999999999998"/>
    <n v="0"/>
    <n v="1"/>
    <n v="0"/>
    <n v="2"/>
    <n v="2"/>
    <n v="1"/>
    <n v="2"/>
    <n v="0"/>
    <n v="2"/>
    <n v="3"/>
    <n v="2"/>
    <n v="1"/>
    <n v="0"/>
    <n v="1"/>
    <n v="6"/>
    <n v="0"/>
    <n v="7.7"/>
    <d v="2026-04-10T00:00:00"/>
    <m/>
    <m/>
    <m/>
    <n v="14.566666666666666"/>
  </r>
  <r>
    <x v="260"/>
    <s v="CLE"/>
    <s v="ATL"/>
    <s v="L"/>
    <d v="1899-12-30T16:37:00"/>
    <n v="2"/>
    <n v="3"/>
    <n v="0.66700000000000004"/>
    <n v="0"/>
    <n v="0"/>
    <m/>
    <n v="2"/>
    <n v="2"/>
    <n v="1"/>
    <n v="2"/>
    <n v="3"/>
    <n v="5"/>
    <n v="3"/>
    <n v="0"/>
    <n v="0"/>
    <n v="1"/>
    <n v="1"/>
    <n v="6"/>
    <n v="0"/>
    <n v="7.7"/>
    <d v="2026-04-10T00:00:00"/>
    <m/>
    <m/>
    <m/>
    <n v="16.616666666666667"/>
  </r>
  <r>
    <x v="522"/>
    <s v="POR"/>
    <s v="LAC"/>
    <s v="W"/>
    <d v="1899-12-31T07:04:00"/>
    <n v="3"/>
    <n v="6"/>
    <n v="0.5"/>
    <n v="1"/>
    <n v="3"/>
    <n v="0.33300000000000002"/>
    <n v="2"/>
    <n v="2"/>
    <n v="1"/>
    <n v="1"/>
    <n v="0"/>
    <n v="1"/>
    <n v="3"/>
    <n v="2"/>
    <n v="0"/>
    <n v="2"/>
    <n v="3"/>
    <n v="9"/>
    <n v="18"/>
    <n v="7.6"/>
    <d v="2026-04-10T00:00:00"/>
    <m/>
    <m/>
    <m/>
    <n v="31.06666666666667"/>
  </r>
  <r>
    <x v="576"/>
    <s v="BRK"/>
    <s v="MIL"/>
    <s v="L"/>
    <d v="1899-12-31T17:01:00"/>
    <n v="4"/>
    <n v="11"/>
    <n v="0.36399999999999999"/>
    <n v="1"/>
    <n v="4"/>
    <n v="0.25"/>
    <n v="2"/>
    <n v="4"/>
    <n v="0.5"/>
    <n v="2"/>
    <n v="3"/>
    <n v="5"/>
    <n v="2"/>
    <n v="1"/>
    <n v="0"/>
    <n v="0"/>
    <n v="3"/>
    <n v="11"/>
    <n v="-21"/>
    <n v="7.6"/>
    <d v="2026-04-10T00:00:00"/>
    <m/>
    <m/>
    <m/>
    <n v="41.016666666666666"/>
  </r>
  <r>
    <x v="340"/>
    <s v="MIA"/>
    <s v="WAS"/>
    <s v="W"/>
    <d v="1899-12-31T05:36:00"/>
    <n v="4"/>
    <n v="9"/>
    <n v="0.44400000000000001"/>
    <n v="0"/>
    <n v="3"/>
    <n v="0"/>
    <n v="2"/>
    <n v="2"/>
    <n v="1"/>
    <n v="2"/>
    <n v="2"/>
    <n v="4"/>
    <n v="0"/>
    <n v="2"/>
    <n v="0"/>
    <n v="1"/>
    <n v="2"/>
    <n v="10"/>
    <n v="23"/>
    <n v="7.5"/>
    <d v="2026-04-10T00:00:00"/>
    <m/>
    <m/>
    <m/>
    <n v="29.6"/>
  </r>
  <r>
    <x v="29"/>
    <s v="GSW"/>
    <s v="SAC"/>
    <s v="L"/>
    <d v="1899-12-30T15:11:00"/>
    <n v="5"/>
    <n v="6"/>
    <n v="0.83299999999999996"/>
    <n v="0"/>
    <n v="0"/>
    <m/>
    <n v="0"/>
    <n v="0"/>
    <m/>
    <n v="1"/>
    <n v="2"/>
    <n v="3"/>
    <n v="0"/>
    <n v="2"/>
    <n v="0"/>
    <n v="2"/>
    <n v="4"/>
    <n v="10"/>
    <n v="-11"/>
    <n v="7.5"/>
    <d v="2026-04-10T00:00:00"/>
    <m/>
    <m/>
    <m/>
    <n v="15.183333333333334"/>
  </r>
  <r>
    <x v="545"/>
    <s v="DAL"/>
    <s v="SAS"/>
    <s v="L"/>
    <d v="1899-12-31T05:36:00"/>
    <n v="4"/>
    <n v="11"/>
    <n v="0.36399999999999999"/>
    <n v="4"/>
    <n v="10"/>
    <n v="0.4"/>
    <n v="0"/>
    <n v="0"/>
    <m/>
    <n v="0"/>
    <n v="1"/>
    <n v="1"/>
    <n v="0"/>
    <n v="1"/>
    <n v="1"/>
    <n v="0"/>
    <n v="1"/>
    <n v="12"/>
    <n v="-19"/>
    <n v="7.5"/>
    <d v="2026-04-10T00:00:00"/>
    <m/>
    <m/>
    <m/>
    <n v="29.6"/>
  </r>
  <r>
    <x v="121"/>
    <s v="CHI"/>
    <s v="ORL"/>
    <s v="L"/>
    <d v="1899-12-31T02:40:00"/>
    <n v="5"/>
    <n v="11"/>
    <n v="0.45500000000000002"/>
    <n v="0"/>
    <n v="2"/>
    <n v="0"/>
    <n v="2"/>
    <n v="5"/>
    <n v="0.4"/>
    <n v="2"/>
    <n v="0"/>
    <n v="2"/>
    <n v="4"/>
    <n v="3"/>
    <n v="0"/>
    <n v="4"/>
    <n v="2"/>
    <n v="12"/>
    <n v="-28"/>
    <n v="7.5"/>
    <d v="2026-04-10T00:00:00"/>
    <m/>
    <m/>
    <m/>
    <n v="26.666666666666668"/>
  </r>
  <r>
    <x v="518"/>
    <s v="CLE"/>
    <s v="ATL"/>
    <s v="L"/>
    <d v="1899-12-30T12:00:00"/>
    <n v="3"/>
    <n v="4"/>
    <n v="0.75"/>
    <n v="0"/>
    <n v="1"/>
    <n v="0"/>
    <n v="1"/>
    <n v="1"/>
    <n v="1"/>
    <n v="0"/>
    <n v="1"/>
    <n v="1"/>
    <n v="1"/>
    <n v="1"/>
    <n v="0"/>
    <n v="0"/>
    <n v="0"/>
    <n v="7"/>
    <n v="9"/>
    <n v="7.4"/>
    <d v="2026-04-10T00:00:00"/>
    <m/>
    <m/>
    <m/>
    <n v="12"/>
  </r>
  <r>
    <x v="485"/>
    <s v="CHI"/>
    <s v="ORL"/>
    <s v="L"/>
    <d v="1899-12-31T07:38:00"/>
    <n v="3"/>
    <n v="7"/>
    <n v="0.42899999999999999"/>
    <n v="0"/>
    <n v="3"/>
    <n v="0"/>
    <n v="0"/>
    <n v="4"/>
    <n v="0"/>
    <n v="3"/>
    <n v="6"/>
    <n v="9"/>
    <n v="5"/>
    <n v="1"/>
    <n v="1"/>
    <n v="2"/>
    <n v="1"/>
    <n v="6"/>
    <n v="-3"/>
    <n v="7.4"/>
    <d v="2026-04-10T00:00:00"/>
    <m/>
    <m/>
    <m/>
    <n v="31.633333333333333"/>
  </r>
  <r>
    <x v="484"/>
    <s v="DEN"/>
    <s v="OKC"/>
    <s v="W"/>
    <d v="1899-12-30T19:56:00"/>
    <n v="3"/>
    <n v="7"/>
    <n v="0.42899999999999999"/>
    <n v="1"/>
    <n v="5"/>
    <n v="0.2"/>
    <n v="0"/>
    <n v="0"/>
    <m/>
    <n v="0"/>
    <n v="1"/>
    <n v="1"/>
    <n v="3"/>
    <n v="2"/>
    <n v="0"/>
    <n v="0"/>
    <n v="1"/>
    <n v="7"/>
    <n v="14"/>
    <n v="7.3"/>
    <d v="2026-04-10T00:00:00"/>
    <m/>
    <m/>
    <m/>
    <n v="19.933333333333334"/>
  </r>
  <r>
    <x v="142"/>
    <s v="CLE"/>
    <s v="ATL"/>
    <s v="L"/>
    <d v="1899-12-30T15:41:00"/>
    <n v="2"/>
    <n v="8"/>
    <n v="0.25"/>
    <n v="1"/>
    <n v="2"/>
    <n v="0.5"/>
    <n v="2"/>
    <n v="2"/>
    <n v="1"/>
    <n v="1"/>
    <n v="1"/>
    <n v="2"/>
    <n v="4"/>
    <n v="2"/>
    <n v="0"/>
    <n v="0"/>
    <n v="2"/>
    <n v="7"/>
    <n v="-9"/>
    <n v="7.2"/>
    <d v="2026-04-10T00:00:00"/>
    <m/>
    <m/>
    <m/>
    <n v="15.683333333333334"/>
  </r>
  <r>
    <x v="131"/>
    <s v="DET"/>
    <s v="CHO"/>
    <s v="W"/>
    <d v="1899-12-30T15:58:00"/>
    <n v="2"/>
    <n v="5"/>
    <n v="0.4"/>
    <n v="1"/>
    <n v="3"/>
    <n v="0.33300000000000002"/>
    <n v="0"/>
    <n v="0"/>
    <m/>
    <n v="0"/>
    <n v="3"/>
    <n v="3"/>
    <n v="3"/>
    <n v="1"/>
    <n v="1"/>
    <n v="0"/>
    <n v="0"/>
    <n v="5"/>
    <n v="22"/>
    <n v="7"/>
    <d v="2026-04-10T00:00:00"/>
    <m/>
    <m/>
    <m/>
    <n v="15.966666666666665"/>
  </r>
  <r>
    <x v="303"/>
    <s v="DEN"/>
    <s v="OKC"/>
    <s v="W"/>
    <d v="1899-12-30T23:19:00"/>
    <n v="3"/>
    <n v="6"/>
    <n v="0.5"/>
    <n v="3"/>
    <n v="3"/>
    <n v="1"/>
    <n v="0"/>
    <n v="0"/>
    <m/>
    <n v="0"/>
    <n v="4"/>
    <n v="4"/>
    <n v="3"/>
    <n v="0"/>
    <n v="0"/>
    <n v="2"/>
    <n v="1"/>
    <n v="9"/>
    <n v="7"/>
    <n v="6.9"/>
    <d v="2026-04-10T00:00:00"/>
    <m/>
    <m/>
    <m/>
    <n v="23.316666666666666"/>
  </r>
  <r>
    <x v="571"/>
    <s v="CLE"/>
    <s v="ATL"/>
    <s v="L"/>
    <d v="1899-12-30T09:45:00"/>
    <n v="1"/>
    <n v="1"/>
    <n v="1"/>
    <n v="1"/>
    <n v="1"/>
    <n v="1"/>
    <n v="0"/>
    <n v="0"/>
    <m/>
    <n v="0"/>
    <n v="5"/>
    <n v="5"/>
    <n v="3"/>
    <n v="0"/>
    <n v="2"/>
    <n v="0"/>
    <n v="2"/>
    <n v="3"/>
    <n v="11"/>
    <n v="6.9"/>
    <d v="2026-04-10T00:00:00"/>
    <m/>
    <m/>
    <m/>
    <n v="9.75"/>
  </r>
  <r>
    <x v="360"/>
    <s v="BOS"/>
    <s v="NOP"/>
    <s v="W"/>
    <d v="1899-12-30T22:00:00"/>
    <n v="2"/>
    <n v="4"/>
    <n v="0.5"/>
    <n v="2"/>
    <n v="4"/>
    <n v="0.5"/>
    <n v="0"/>
    <n v="0"/>
    <m/>
    <n v="0"/>
    <n v="2"/>
    <n v="2"/>
    <n v="2"/>
    <n v="1"/>
    <n v="1"/>
    <n v="0"/>
    <n v="2"/>
    <n v="6"/>
    <n v="17"/>
    <n v="6.9"/>
    <d v="2026-04-10T00:00:00"/>
    <m/>
    <m/>
    <m/>
    <n v="22"/>
  </r>
  <r>
    <x v="180"/>
    <s v="PHO"/>
    <s v="LAL"/>
    <s v="L"/>
    <d v="1899-12-30T15:59:00"/>
    <n v="2"/>
    <n v="6"/>
    <n v="0.33300000000000002"/>
    <n v="1"/>
    <n v="4"/>
    <n v="0.25"/>
    <n v="0"/>
    <n v="0"/>
    <m/>
    <n v="4"/>
    <n v="1"/>
    <n v="5"/>
    <n v="3"/>
    <n v="0"/>
    <n v="0"/>
    <n v="0"/>
    <n v="0"/>
    <n v="5"/>
    <n v="6"/>
    <n v="6.8"/>
    <d v="2026-04-10T00:00:00"/>
    <m/>
    <m/>
    <m/>
    <n v="15.983333333333333"/>
  </r>
  <r>
    <x v="22"/>
    <s v="HOU"/>
    <s v="MIN"/>
    <s v="L"/>
    <d v="1899-12-30T18:10:00"/>
    <n v="5"/>
    <n v="12"/>
    <n v="0.41699999999999998"/>
    <n v="2"/>
    <n v="6"/>
    <n v="0.33300000000000002"/>
    <n v="0"/>
    <n v="0"/>
    <m/>
    <n v="0"/>
    <n v="3"/>
    <n v="3"/>
    <n v="3"/>
    <n v="0"/>
    <n v="0"/>
    <n v="1"/>
    <n v="2"/>
    <n v="12"/>
    <n v="-17"/>
    <n v="6.8"/>
    <d v="2026-04-10T00:00:00"/>
    <m/>
    <m/>
    <m/>
    <n v="18.166666666666664"/>
  </r>
  <r>
    <x v="286"/>
    <s v="UTA"/>
    <s v="MEM"/>
    <s v="W"/>
    <d v="1899-12-31T09:32:00"/>
    <n v="6"/>
    <n v="16"/>
    <n v="0.375"/>
    <n v="2"/>
    <n v="6"/>
    <n v="0.33300000000000002"/>
    <n v="0"/>
    <n v="2"/>
    <n v="0"/>
    <n v="0"/>
    <n v="3"/>
    <n v="3"/>
    <n v="5"/>
    <n v="0"/>
    <n v="0"/>
    <n v="2"/>
    <n v="0"/>
    <n v="14"/>
    <n v="37"/>
    <n v="6.8"/>
    <d v="2026-04-10T00:00:00"/>
    <m/>
    <m/>
    <m/>
    <n v="33.533333333333331"/>
  </r>
  <r>
    <x v="37"/>
    <s v="GSW"/>
    <s v="SAC"/>
    <s v="L"/>
    <d v="1899-12-31T02:53:00"/>
    <n v="3"/>
    <n v="10"/>
    <n v="0.3"/>
    <n v="1"/>
    <n v="3"/>
    <n v="0.33300000000000002"/>
    <n v="0"/>
    <n v="0"/>
    <m/>
    <n v="0"/>
    <n v="3"/>
    <n v="3"/>
    <n v="6"/>
    <n v="2"/>
    <n v="0"/>
    <n v="0"/>
    <n v="4"/>
    <n v="7"/>
    <n v="1"/>
    <n v="6.7"/>
    <d v="2026-04-10T00:00:00"/>
    <m/>
    <m/>
    <m/>
    <n v="26.883333333333333"/>
  </r>
  <r>
    <x v="217"/>
    <s v="WAS"/>
    <s v="MIA"/>
    <s v="L"/>
    <d v="1899-12-31T04:13:00"/>
    <n v="7"/>
    <n v="17"/>
    <n v="0.41199999999999998"/>
    <n v="2"/>
    <n v="8"/>
    <n v="0.25"/>
    <n v="0"/>
    <n v="0"/>
    <m/>
    <n v="0"/>
    <n v="3"/>
    <n v="3"/>
    <n v="2"/>
    <n v="1"/>
    <n v="0"/>
    <n v="3"/>
    <n v="2"/>
    <n v="16"/>
    <n v="-30"/>
    <n v="6.4"/>
    <d v="2026-04-10T00:00:00"/>
    <m/>
    <m/>
    <m/>
    <n v="28.216666666666665"/>
  </r>
  <r>
    <x v="39"/>
    <s v="LAL"/>
    <s v="PHO"/>
    <s v="W"/>
    <d v="1899-12-30T18:40:00"/>
    <n v="3"/>
    <n v="6"/>
    <n v="0.5"/>
    <n v="0"/>
    <n v="2"/>
    <n v="0"/>
    <n v="0"/>
    <n v="0"/>
    <m/>
    <n v="1"/>
    <n v="6"/>
    <n v="7"/>
    <n v="1"/>
    <n v="1"/>
    <n v="0"/>
    <n v="0"/>
    <n v="2"/>
    <n v="6"/>
    <n v="6"/>
    <n v="6.4"/>
    <d v="2026-04-10T00:00:00"/>
    <m/>
    <m/>
    <m/>
    <n v="18.666666666666668"/>
  </r>
  <r>
    <x v="326"/>
    <s v="ATL"/>
    <s v="CLE"/>
    <s v="W"/>
    <d v="1899-12-30T09:04:00"/>
    <n v="3"/>
    <n v="3"/>
    <n v="1"/>
    <n v="1"/>
    <n v="1"/>
    <n v="1"/>
    <n v="0"/>
    <n v="0"/>
    <m/>
    <n v="0"/>
    <n v="2"/>
    <n v="2"/>
    <n v="0"/>
    <n v="0"/>
    <n v="0"/>
    <n v="0"/>
    <n v="1"/>
    <n v="7"/>
    <n v="-14"/>
    <n v="6.3"/>
    <d v="2026-04-10T00:00:00"/>
    <m/>
    <m/>
    <m/>
    <n v="9.0666666666666664"/>
  </r>
  <r>
    <x v="362"/>
    <s v="CHI"/>
    <s v="ORL"/>
    <s v="L"/>
    <d v="1899-12-31T03:16:00"/>
    <n v="4"/>
    <n v="11"/>
    <n v="0.36399999999999999"/>
    <n v="1"/>
    <n v="5"/>
    <n v="0.2"/>
    <n v="4"/>
    <n v="4"/>
    <n v="1"/>
    <n v="1"/>
    <n v="3"/>
    <n v="4"/>
    <n v="0"/>
    <n v="1"/>
    <n v="0"/>
    <n v="2"/>
    <n v="3"/>
    <n v="13"/>
    <n v="-7"/>
    <n v="6.3"/>
    <d v="2026-04-10T00:00:00"/>
    <m/>
    <m/>
    <m/>
    <n v="27.266666666666666"/>
  </r>
  <r>
    <x v="371"/>
    <s v="DEN"/>
    <s v="OKC"/>
    <s v="W"/>
    <d v="1899-12-30T13:40:00"/>
    <n v="2"/>
    <n v="4"/>
    <n v="0.5"/>
    <n v="1"/>
    <n v="2"/>
    <n v="0.5"/>
    <n v="0"/>
    <n v="0"/>
    <m/>
    <n v="2"/>
    <n v="4"/>
    <n v="6"/>
    <n v="2"/>
    <n v="0"/>
    <n v="3"/>
    <n v="2"/>
    <n v="2"/>
    <n v="5"/>
    <n v="-1"/>
    <n v="6.3"/>
    <d v="2026-04-10T00:00:00"/>
    <m/>
    <m/>
    <m/>
    <n v="13.666666666666666"/>
  </r>
  <r>
    <x v="355"/>
    <s v="BOS"/>
    <s v="NOP"/>
    <s v="W"/>
    <d v="1899-12-31T00:57:00"/>
    <n v="3"/>
    <n v="6"/>
    <n v="0.5"/>
    <n v="2"/>
    <n v="5"/>
    <n v="0.4"/>
    <n v="1"/>
    <n v="1"/>
    <n v="1"/>
    <n v="0"/>
    <n v="2"/>
    <n v="2"/>
    <n v="2"/>
    <n v="0"/>
    <n v="0"/>
    <n v="1"/>
    <n v="2"/>
    <n v="9"/>
    <n v="5"/>
    <n v="6.2"/>
    <d v="2026-04-10T00:00:00"/>
    <m/>
    <m/>
    <m/>
    <n v="24.95"/>
  </r>
  <r>
    <x v="438"/>
    <s v="GSW"/>
    <s v="SAC"/>
    <s v="L"/>
    <d v="1899-12-30T15:02:00"/>
    <n v="1"/>
    <n v="3"/>
    <n v="0.33300000000000002"/>
    <n v="0"/>
    <n v="0"/>
    <m/>
    <n v="4"/>
    <n v="4"/>
    <n v="1"/>
    <n v="1"/>
    <n v="3"/>
    <n v="4"/>
    <n v="1"/>
    <n v="0"/>
    <n v="1"/>
    <n v="0"/>
    <n v="3"/>
    <n v="6"/>
    <n v="-6"/>
    <n v="6.1"/>
    <d v="2026-04-10T00:00:00"/>
    <m/>
    <m/>
    <m/>
    <n v="15.033333333333333"/>
  </r>
  <r>
    <x v="64"/>
    <s v="TOR"/>
    <s v="NYK"/>
    <s v="L"/>
    <d v="1899-12-30T12:00:00"/>
    <n v="3"/>
    <n v="4"/>
    <n v="0.75"/>
    <n v="1"/>
    <n v="1"/>
    <n v="1"/>
    <n v="0"/>
    <n v="0"/>
    <m/>
    <n v="0"/>
    <n v="0"/>
    <n v="0"/>
    <n v="1"/>
    <n v="2"/>
    <n v="0"/>
    <n v="0"/>
    <n v="5"/>
    <n v="7"/>
    <n v="-2"/>
    <n v="6.1"/>
    <d v="2026-04-10T00:00:00"/>
    <m/>
    <m/>
    <m/>
    <n v="12"/>
  </r>
  <r>
    <x v="164"/>
    <s v="LAC"/>
    <s v="POR"/>
    <s v="L"/>
    <d v="1899-12-30T23:20:00"/>
    <n v="3"/>
    <n v="5"/>
    <n v="0.6"/>
    <n v="2"/>
    <n v="3"/>
    <n v="0.66700000000000004"/>
    <n v="2"/>
    <n v="2"/>
    <n v="1"/>
    <n v="1"/>
    <n v="1"/>
    <n v="2"/>
    <n v="1"/>
    <n v="1"/>
    <n v="1"/>
    <n v="3"/>
    <n v="5"/>
    <n v="10"/>
    <n v="-2"/>
    <n v="6.1"/>
    <d v="2026-04-10T00:00:00"/>
    <m/>
    <m/>
    <m/>
    <n v="23.333333333333332"/>
  </r>
  <r>
    <x v="436"/>
    <s v="ORL"/>
    <s v="CHI"/>
    <s v="W"/>
    <d v="1899-12-30T21:28:00"/>
    <n v="3"/>
    <n v="5"/>
    <n v="0.6"/>
    <n v="1"/>
    <n v="1"/>
    <n v="1"/>
    <n v="0"/>
    <n v="0"/>
    <m/>
    <n v="0"/>
    <n v="1"/>
    <n v="1"/>
    <n v="2"/>
    <n v="1"/>
    <n v="0"/>
    <n v="1"/>
    <n v="1"/>
    <n v="7"/>
    <n v="8"/>
    <n v="6"/>
    <d v="2026-04-10T00:00:00"/>
    <m/>
    <m/>
    <m/>
    <n v="21.466666666666669"/>
  </r>
  <r>
    <x v="506"/>
    <s v="CHO"/>
    <s v="DET"/>
    <s v="L"/>
    <d v="1899-12-30T22:13:00"/>
    <n v="1"/>
    <n v="5"/>
    <n v="0.2"/>
    <n v="0"/>
    <n v="3"/>
    <n v="0"/>
    <n v="0"/>
    <n v="0"/>
    <m/>
    <n v="3"/>
    <n v="1"/>
    <n v="4"/>
    <n v="0"/>
    <n v="4"/>
    <n v="1"/>
    <n v="0"/>
    <n v="0"/>
    <n v="2"/>
    <n v="-6"/>
    <n v="6"/>
    <d v="2026-04-10T00:00:00"/>
    <m/>
    <m/>
    <m/>
    <n v="22.216666666666669"/>
  </r>
  <r>
    <x v="322"/>
    <s v="IND"/>
    <s v="PHI"/>
    <s v="L"/>
    <d v="1899-12-30T22:38:00"/>
    <n v="3"/>
    <n v="7"/>
    <n v="0.42899999999999999"/>
    <n v="0"/>
    <n v="3"/>
    <n v="0"/>
    <n v="3"/>
    <n v="3"/>
    <n v="1"/>
    <n v="1"/>
    <n v="0"/>
    <n v="1"/>
    <n v="1"/>
    <n v="1"/>
    <n v="0"/>
    <n v="1"/>
    <n v="2"/>
    <n v="9"/>
    <n v="-16"/>
    <n v="5.9"/>
    <d v="2026-04-10T00:00:00"/>
    <m/>
    <m/>
    <m/>
    <n v="22.633333333333333"/>
  </r>
  <r>
    <x v="170"/>
    <s v="NYK"/>
    <s v="TOR"/>
    <s v="W"/>
    <d v="1899-12-31T04:24:00"/>
    <n v="3"/>
    <n v="7"/>
    <n v="0.42899999999999999"/>
    <n v="2"/>
    <n v="5"/>
    <n v="0.4"/>
    <n v="0"/>
    <n v="0"/>
    <m/>
    <n v="0"/>
    <n v="1"/>
    <n v="1"/>
    <n v="1"/>
    <n v="1"/>
    <n v="0"/>
    <n v="0"/>
    <n v="1"/>
    <n v="8"/>
    <n v="11"/>
    <n v="5.9"/>
    <d v="2026-04-10T00:00:00"/>
    <m/>
    <m/>
    <m/>
    <n v="28.4"/>
  </r>
  <r>
    <x v="536"/>
    <s v="SAC"/>
    <s v="GSW"/>
    <s v="W"/>
    <d v="1899-12-30T19:03:00"/>
    <n v="0"/>
    <n v="3"/>
    <n v="0"/>
    <n v="0"/>
    <n v="2"/>
    <n v="0"/>
    <n v="6"/>
    <n v="6"/>
    <n v="1"/>
    <n v="0"/>
    <n v="1"/>
    <n v="1"/>
    <n v="2"/>
    <n v="1"/>
    <n v="0"/>
    <n v="0"/>
    <n v="2"/>
    <n v="6"/>
    <n v="-10"/>
    <n v="5.8"/>
    <d v="2026-04-10T00:00:00"/>
    <m/>
    <m/>
    <m/>
    <n v="19.049999999999997"/>
  </r>
  <r>
    <x v="495"/>
    <s v="TOR"/>
    <s v="NYK"/>
    <s v="L"/>
    <d v="1899-12-30T22:21:00"/>
    <n v="1"/>
    <n v="5"/>
    <n v="0.2"/>
    <n v="1"/>
    <n v="4"/>
    <n v="0.25"/>
    <n v="2"/>
    <n v="2"/>
    <n v="1"/>
    <n v="2"/>
    <n v="4"/>
    <n v="6"/>
    <n v="1"/>
    <n v="1"/>
    <n v="0"/>
    <n v="0"/>
    <n v="1"/>
    <n v="5"/>
    <n v="3"/>
    <n v="5.8"/>
    <d v="2026-04-10T00:00:00"/>
    <m/>
    <m/>
    <m/>
    <n v="22.35"/>
  </r>
  <r>
    <x v="102"/>
    <s v="ORL"/>
    <s v="CHI"/>
    <s v="W"/>
    <d v="1899-12-30T20:06:00"/>
    <n v="4"/>
    <n v="11"/>
    <n v="0.36399999999999999"/>
    <n v="4"/>
    <n v="9"/>
    <n v="0.44400000000000001"/>
    <n v="0"/>
    <n v="0"/>
    <m/>
    <n v="0"/>
    <n v="1"/>
    <n v="1"/>
    <n v="4"/>
    <n v="0"/>
    <n v="0"/>
    <n v="2"/>
    <n v="3"/>
    <n v="12"/>
    <n v="13"/>
    <n v="5.8"/>
    <d v="2026-04-10T00:00:00"/>
    <m/>
    <m/>
    <m/>
    <n v="20.100000000000001"/>
  </r>
  <r>
    <x v="179"/>
    <s v="PHO"/>
    <s v="LAL"/>
    <s v="L"/>
    <d v="1899-12-30T20:29:00"/>
    <n v="2"/>
    <n v="2"/>
    <n v="1"/>
    <n v="0"/>
    <n v="0"/>
    <m/>
    <n v="3"/>
    <n v="4"/>
    <n v="0.75"/>
    <n v="2"/>
    <n v="3"/>
    <n v="5"/>
    <n v="0"/>
    <n v="0"/>
    <n v="1"/>
    <n v="2"/>
    <n v="3"/>
    <n v="7"/>
    <n v="-20"/>
    <n v="5.8"/>
    <d v="2026-04-10T00:00:00"/>
    <m/>
    <m/>
    <m/>
    <n v="20.483333333333334"/>
  </r>
  <r>
    <x v="365"/>
    <s v="LAL"/>
    <s v="PHO"/>
    <s v="W"/>
    <d v="1899-12-30T04:10:00"/>
    <n v="1"/>
    <n v="1"/>
    <n v="1"/>
    <n v="1"/>
    <n v="1"/>
    <n v="1"/>
    <n v="2"/>
    <n v="2"/>
    <n v="1"/>
    <n v="0"/>
    <n v="1"/>
    <n v="1"/>
    <n v="0"/>
    <n v="0"/>
    <n v="1"/>
    <n v="0"/>
    <n v="0"/>
    <n v="5"/>
    <n v="4"/>
    <n v="5.7"/>
    <d v="2026-04-10T00:00:00"/>
    <m/>
    <m/>
    <m/>
    <n v="4.1666666666666661"/>
  </r>
  <r>
    <x v="445"/>
    <s v="SAC"/>
    <s v="GSW"/>
    <s v="W"/>
    <d v="1899-12-31T00:55:00"/>
    <n v="2"/>
    <n v="9"/>
    <n v="0.222"/>
    <n v="0"/>
    <n v="4"/>
    <n v="0"/>
    <n v="1"/>
    <n v="2"/>
    <n v="0.5"/>
    <n v="1"/>
    <n v="5"/>
    <n v="6"/>
    <n v="4"/>
    <n v="2"/>
    <n v="1"/>
    <n v="1"/>
    <n v="1"/>
    <n v="5"/>
    <n v="-12"/>
    <n v="5.4"/>
    <d v="2026-04-10T00:00:00"/>
    <m/>
    <m/>
    <m/>
    <n v="24.916666666666664"/>
  </r>
  <r>
    <x v="557"/>
    <s v="DAL"/>
    <s v="SAS"/>
    <s v="L"/>
    <d v="1899-12-30T18:48:00"/>
    <n v="3"/>
    <n v="7"/>
    <n v="0.42899999999999999"/>
    <n v="0"/>
    <n v="4"/>
    <n v="0"/>
    <n v="0"/>
    <n v="0"/>
    <m/>
    <n v="2"/>
    <n v="0"/>
    <n v="2"/>
    <n v="1"/>
    <n v="1"/>
    <n v="0"/>
    <n v="0"/>
    <n v="0"/>
    <n v="6"/>
    <n v="-12"/>
    <n v="5.4"/>
    <d v="2026-04-10T00:00:00"/>
    <m/>
    <m/>
    <m/>
    <n v="18.8"/>
  </r>
  <r>
    <x v="465"/>
    <s v="CHO"/>
    <s v="DET"/>
    <s v="L"/>
    <d v="1899-12-30T16:10:00"/>
    <n v="3"/>
    <n v="7"/>
    <n v="0.42899999999999999"/>
    <n v="2"/>
    <n v="3"/>
    <n v="0.66700000000000004"/>
    <n v="3"/>
    <n v="4"/>
    <n v="0.75"/>
    <n v="0"/>
    <n v="2"/>
    <n v="2"/>
    <n v="1"/>
    <n v="0"/>
    <n v="0"/>
    <n v="2"/>
    <n v="2"/>
    <n v="11"/>
    <n v="-20"/>
    <n v="5.4"/>
    <d v="2026-04-10T00:00:00"/>
    <m/>
    <m/>
    <m/>
    <n v="16.166666666666668"/>
  </r>
  <r>
    <x v="268"/>
    <s v="ATL"/>
    <s v="CLE"/>
    <s v="W"/>
    <d v="1899-12-30T12:06:00"/>
    <n v="2"/>
    <n v="4"/>
    <n v="0.5"/>
    <n v="1"/>
    <n v="3"/>
    <n v="0.33300000000000002"/>
    <n v="0"/>
    <n v="0"/>
    <m/>
    <n v="1"/>
    <n v="2"/>
    <n v="3"/>
    <n v="1"/>
    <n v="0"/>
    <n v="1"/>
    <n v="0"/>
    <n v="1"/>
    <n v="5"/>
    <n v="11"/>
    <n v="5.3"/>
    <d v="2026-04-10T00:00:00"/>
    <m/>
    <m/>
    <m/>
    <n v="12.1"/>
  </r>
  <r>
    <x v="148"/>
    <s v="DET"/>
    <s v="CHO"/>
    <s v="W"/>
    <d v="1899-12-31T00:54:00"/>
    <n v="3"/>
    <n v="5"/>
    <n v="0.6"/>
    <n v="1"/>
    <n v="1"/>
    <n v="1"/>
    <n v="1"/>
    <n v="3"/>
    <n v="0.33300000000000002"/>
    <n v="1"/>
    <n v="5"/>
    <n v="6"/>
    <n v="0"/>
    <n v="0"/>
    <n v="0"/>
    <n v="1"/>
    <n v="2"/>
    <n v="8"/>
    <n v="2"/>
    <n v="5.3"/>
    <d v="2026-04-10T00:00:00"/>
    <m/>
    <m/>
    <m/>
    <n v="24.900000000000002"/>
  </r>
  <r>
    <x v="84"/>
    <s v="PHO"/>
    <s v="LAL"/>
    <s v="L"/>
    <d v="1899-12-30T12:32:00"/>
    <n v="2"/>
    <n v="7"/>
    <n v="0.28599999999999998"/>
    <n v="1"/>
    <n v="5"/>
    <n v="0.2"/>
    <n v="3"/>
    <n v="3"/>
    <n v="1"/>
    <n v="1"/>
    <n v="3"/>
    <n v="4"/>
    <n v="1"/>
    <n v="1"/>
    <n v="0"/>
    <n v="2"/>
    <n v="0"/>
    <n v="8"/>
    <n v="5"/>
    <n v="5.2"/>
    <d v="2026-04-10T00:00:00"/>
    <m/>
    <m/>
    <m/>
    <n v="12.533333333333335"/>
  </r>
  <r>
    <x v="110"/>
    <s v="MIL"/>
    <s v="BRK"/>
    <s v="W"/>
    <d v="1899-12-30T20:48:00"/>
    <n v="3"/>
    <n v="4"/>
    <n v="0.75"/>
    <n v="1"/>
    <n v="1"/>
    <n v="1"/>
    <n v="1"/>
    <n v="1"/>
    <n v="1"/>
    <n v="0"/>
    <n v="1"/>
    <n v="1"/>
    <n v="5"/>
    <n v="0"/>
    <n v="0"/>
    <n v="5"/>
    <n v="0"/>
    <n v="8"/>
    <n v="-8"/>
    <n v="5.2"/>
    <d v="2026-04-10T00:00:00"/>
    <m/>
    <m/>
    <m/>
    <n v="20.8"/>
  </r>
  <r>
    <x v="53"/>
    <s v="DET"/>
    <s v="CHO"/>
    <s v="W"/>
    <d v="1899-12-30T16:24:00"/>
    <n v="2"/>
    <n v="4"/>
    <n v="0.5"/>
    <n v="0"/>
    <n v="1"/>
    <n v="0"/>
    <n v="1"/>
    <n v="2"/>
    <n v="0.5"/>
    <n v="2"/>
    <n v="1"/>
    <n v="3"/>
    <n v="0"/>
    <n v="1"/>
    <n v="2"/>
    <n v="0"/>
    <n v="4"/>
    <n v="5"/>
    <n v="9"/>
    <n v="5.0999999999999996"/>
    <d v="2026-04-10T00:00:00"/>
    <m/>
    <m/>
    <m/>
    <n v="16.399999999999999"/>
  </r>
  <r>
    <x v="201"/>
    <s v="ORL"/>
    <s v="CHI"/>
    <s v="W"/>
    <d v="1899-12-30T18:38:00"/>
    <n v="3"/>
    <n v="12"/>
    <n v="0.25"/>
    <n v="2"/>
    <n v="7"/>
    <n v="0.28599999999999998"/>
    <n v="0"/>
    <n v="0"/>
    <m/>
    <n v="0"/>
    <n v="3"/>
    <n v="3"/>
    <n v="2"/>
    <n v="2"/>
    <n v="1"/>
    <n v="0"/>
    <n v="2"/>
    <n v="8"/>
    <n v="1"/>
    <n v="5"/>
    <d v="2026-04-10T00:00:00"/>
    <m/>
    <m/>
    <m/>
    <n v="18.633333333333333"/>
  </r>
  <r>
    <x v="407"/>
    <s v="BOS"/>
    <s v="NOP"/>
    <s v="W"/>
    <d v="1899-12-30T12:00:00"/>
    <n v="3"/>
    <n v="7"/>
    <n v="0.42899999999999999"/>
    <n v="1"/>
    <n v="4"/>
    <n v="0.25"/>
    <n v="0"/>
    <n v="0"/>
    <m/>
    <n v="0"/>
    <n v="0"/>
    <n v="0"/>
    <n v="1"/>
    <n v="1"/>
    <n v="0"/>
    <n v="0"/>
    <n v="0"/>
    <n v="7"/>
    <n v="-8"/>
    <n v="5"/>
    <d v="2026-04-10T00:00:00"/>
    <m/>
    <m/>
    <m/>
    <n v="12"/>
  </r>
  <r>
    <x v="214"/>
    <s v="IND"/>
    <s v="PHI"/>
    <s v="L"/>
    <d v="1899-12-31T02:54:00"/>
    <n v="3"/>
    <n v="7"/>
    <n v="0.42899999999999999"/>
    <n v="1"/>
    <n v="4"/>
    <n v="0.25"/>
    <n v="0"/>
    <n v="0"/>
    <m/>
    <n v="0"/>
    <n v="3"/>
    <n v="3"/>
    <n v="3"/>
    <n v="1"/>
    <n v="0"/>
    <n v="2"/>
    <n v="1"/>
    <n v="7"/>
    <n v="-7"/>
    <n v="4.9000000000000004"/>
    <d v="2026-04-10T00:00:00"/>
    <m/>
    <m/>
    <m/>
    <n v="26.9"/>
  </r>
  <r>
    <x v="173"/>
    <s v="ATL"/>
    <s v="CLE"/>
    <s v="W"/>
    <d v="1899-12-30T09:04:00"/>
    <n v="2"/>
    <n v="5"/>
    <n v="0.4"/>
    <n v="2"/>
    <n v="4"/>
    <n v="0.5"/>
    <n v="2"/>
    <n v="5"/>
    <n v="0.4"/>
    <n v="0"/>
    <n v="0"/>
    <n v="0"/>
    <n v="1"/>
    <n v="0"/>
    <n v="0"/>
    <n v="0"/>
    <n v="0"/>
    <n v="8"/>
    <n v="-14"/>
    <n v="4.8"/>
    <d v="2026-04-10T00:00:00"/>
    <m/>
    <m/>
    <m/>
    <n v="9.0666666666666664"/>
  </r>
  <r>
    <x v="486"/>
    <s v="NOP"/>
    <s v="BOS"/>
    <s v="L"/>
    <d v="1899-12-30T14:34:00"/>
    <n v="4"/>
    <n v="10"/>
    <n v="0.4"/>
    <n v="2"/>
    <n v="4"/>
    <n v="0.5"/>
    <n v="0"/>
    <n v="0"/>
    <m/>
    <n v="0"/>
    <n v="2"/>
    <n v="2"/>
    <n v="1"/>
    <n v="0"/>
    <n v="0"/>
    <n v="0"/>
    <n v="3"/>
    <n v="10"/>
    <n v="2"/>
    <n v="4.7"/>
    <d v="2026-04-10T00:00:00"/>
    <m/>
    <m/>
    <m/>
    <n v="14.566666666666666"/>
  </r>
  <r>
    <x v="150"/>
    <s v="CHO"/>
    <s v="DET"/>
    <s v="L"/>
    <d v="1899-12-30T22:48:00"/>
    <n v="1"/>
    <n v="1"/>
    <n v="1"/>
    <n v="0"/>
    <n v="0"/>
    <m/>
    <n v="2"/>
    <n v="2"/>
    <n v="1"/>
    <n v="3"/>
    <n v="1"/>
    <n v="4"/>
    <n v="1"/>
    <n v="0"/>
    <n v="1"/>
    <n v="2"/>
    <n v="2"/>
    <n v="4"/>
    <n v="-12"/>
    <n v="4.7"/>
    <d v="2026-04-10T00:00:00"/>
    <m/>
    <m/>
    <m/>
    <n v="22.799999999999997"/>
  </r>
  <r>
    <x v="79"/>
    <s v="GSW"/>
    <s v="SAC"/>
    <s v="L"/>
    <d v="1899-12-31T01:51:00"/>
    <n v="4"/>
    <n v="12"/>
    <n v="0.33300000000000002"/>
    <n v="1"/>
    <n v="3"/>
    <n v="0.33300000000000002"/>
    <n v="2"/>
    <n v="3"/>
    <n v="0.66700000000000004"/>
    <n v="1"/>
    <n v="6"/>
    <n v="7"/>
    <n v="2"/>
    <n v="1"/>
    <n v="1"/>
    <n v="4"/>
    <n v="2"/>
    <n v="11"/>
    <n v="11"/>
    <n v="4.5999999999999996"/>
    <d v="2026-04-10T00:00:00"/>
    <m/>
    <m/>
    <m/>
    <n v="25.85"/>
  </r>
  <r>
    <x v="344"/>
    <s v="ATL"/>
    <s v="CLE"/>
    <s v="W"/>
    <d v="1899-12-30T07:58:00"/>
    <n v="1"/>
    <n v="2"/>
    <n v="0.5"/>
    <n v="0"/>
    <n v="1"/>
    <n v="0"/>
    <n v="0"/>
    <n v="0"/>
    <m/>
    <n v="1"/>
    <n v="1"/>
    <n v="2"/>
    <n v="1"/>
    <n v="1"/>
    <n v="1"/>
    <n v="0"/>
    <n v="0"/>
    <n v="2"/>
    <n v="-8"/>
    <n v="4.4000000000000004"/>
    <d v="2026-04-10T00:00:00"/>
    <m/>
    <m/>
    <m/>
    <n v="7.9666666666666668"/>
  </r>
  <r>
    <x v="124"/>
    <s v="ORL"/>
    <s v="CHI"/>
    <s v="W"/>
    <d v="1899-12-30T21:23:00"/>
    <n v="1"/>
    <n v="4"/>
    <n v="0.25"/>
    <n v="0"/>
    <n v="3"/>
    <n v="0"/>
    <n v="0"/>
    <n v="0"/>
    <m/>
    <n v="0"/>
    <n v="3"/>
    <n v="3"/>
    <n v="6"/>
    <n v="0"/>
    <n v="0"/>
    <n v="0"/>
    <n v="1"/>
    <n v="2"/>
    <n v="18"/>
    <n v="4.3"/>
    <d v="2026-04-10T00:00:00"/>
    <m/>
    <m/>
    <m/>
    <n v="21.383333333333333"/>
  </r>
  <r>
    <x v="256"/>
    <s v="DET"/>
    <s v="CHO"/>
    <s v="W"/>
    <d v="1899-12-30T09:44:00"/>
    <n v="2"/>
    <n v="4"/>
    <n v="0.5"/>
    <n v="0"/>
    <n v="1"/>
    <n v="0"/>
    <n v="0"/>
    <n v="0"/>
    <m/>
    <n v="3"/>
    <n v="4"/>
    <n v="7"/>
    <n v="0"/>
    <n v="0"/>
    <n v="0"/>
    <n v="1"/>
    <n v="0"/>
    <n v="4"/>
    <n v="6"/>
    <n v="4.3"/>
    <d v="2026-04-10T00:00:00"/>
    <m/>
    <m/>
    <m/>
    <n v="9.7333333333333343"/>
  </r>
  <r>
    <x v="579"/>
    <s v="CHI"/>
    <s v="ORL"/>
    <s v="L"/>
    <d v="1899-12-30T16:45:00"/>
    <n v="2"/>
    <n v="3"/>
    <n v="0.66700000000000004"/>
    <n v="1"/>
    <n v="2"/>
    <n v="0.5"/>
    <n v="0"/>
    <n v="0"/>
    <m/>
    <n v="0"/>
    <n v="3"/>
    <n v="3"/>
    <n v="2"/>
    <n v="0"/>
    <n v="0"/>
    <n v="1"/>
    <n v="2"/>
    <n v="5"/>
    <n v="-2"/>
    <n v="4.2"/>
    <d v="2026-04-10T00:00:00"/>
    <m/>
    <m/>
    <m/>
    <n v="16.75"/>
  </r>
  <r>
    <x v="343"/>
    <s v="DET"/>
    <s v="CHO"/>
    <s v="W"/>
    <d v="1899-12-30T17:48:00"/>
    <n v="2"/>
    <n v="9"/>
    <n v="0.222"/>
    <n v="0"/>
    <n v="3"/>
    <n v="0"/>
    <n v="2"/>
    <n v="2"/>
    <n v="1"/>
    <n v="0"/>
    <n v="1"/>
    <n v="1"/>
    <n v="3"/>
    <n v="2"/>
    <n v="1"/>
    <n v="1"/>
    <n v="1"/>
    <n v="6"/>
    <n v="14"/>
    <n v="4.2"/>
    <d v="2026-04-10T00:00:00"/>
    <m/>
    <m/>
    <m/>
    <n v="17.8"/>
  </r>
  <r>
    <x v="448"/>
    <s v="CLE"/>
    <s v="ATL"/>
    <s v="L"/>
    <d v="1899-12-30T18:59:00"/>
    <n v="2"/>
    <n v="4"/>
    <n v="0.5"/>
    <n v="0"/>
    <n v="0"/>
    <m/>
    <n v="0"/>
    <n v="0"/>
    <m/>
    <n v="1"/>
    <n v="4"/>
    <n v="5"/>
    <n v="1"/>
    <n v="1"/>
    <n v="1"/>
    <n v="1"/>
    <n v="3"/>
    <n v="4"/>
    <n v="10"/>
    <n v="4.0999999999999996"/>
    <d v="2026-04-10T00:00:00"/>
    <m/>
    <m/>
    <m/>
    <n v="18.983333333333334"/>
  </r>
  <r>
    <x v="316"/>
    <s v="IND"/>
    <s v="PHI"/>
    <s v="L"/>
    <d v="1899-12-30T19:24:00"/>
    <n v="3"/>
    <n v="8"/>
    <n v="0.375"/>
    <n v="1"/>
    <n v="5"/>
    <n v="0.2"/>
    <n v="0"/>
    <n v="0"/>
    <m/>
    <n v="0"/>
    <n v="7"/>
    <n v="7"/>
    <n v="2"/>
    <n v="0"/>
    <n v="0"/>
    <n v="2"/>
    <n v="0"/>
    <n v="7"/>
    <n v="0"/>
    <n v="4.0999999999999996"/>
    <d v="2026-04-10T00:00:00"/>
    <m/>
    <m/>
    <m/>
    <n v="19.399999999999999"/>
  </r>
  <r>
    <x v="241"/>
    <s v="SAS"/>
    <s v="DAL"/>
    <s v="W"/>
    <d v="1899-12-30T05:38:00"/>
    <n v="1"/>
    <n v="2"/>
    <n v="0.5"/>
    <n v="1"/>
    <n v="1"/>
    <n v="1"/>
    <n v="0"/>
    <n v="0"/>
    <m/>
    <n v="1"/>
    <n v="1"/>
    <n v="2"/>
    <n v="0"/>
    <n v="1"/>
    <n v="0"/>
    <n v="0"/>
    <n v="0"/>
    <n v="3"/>
    <n v="-2"/>
    <n v="4"/>
    <d v="2026-04-10T00:00:00"/>
    <m/>
    <m/>
    <m/>
    <n v="5.6333333333333329"/>
  </r>
  <r>
    <x v="229"/>
    <s v="TOR"/>
    <s v="NYK"/>
    <s v="L"/>
    <d v="1899-12-30T17:01:00"/>
    <n v="2"/>
    <n v="2"/>
    <n v="1"/>
    <n v="0"/>
    <n v="0"/>
    <m/>
    <n v="2"/>
    <n v="2"/>
    <n v="1"/>
    <n v="0"/>
    <n v="5"/>
    <n v="5"/>
    <n v="1"/>
    <n v="0"/>
    <n v="0"/>
    <n v="2"/>
    <n v="4"/>
    <n v="6"/>
    <n v="-4"/>
    <n v="4"/>
    <d v="2026-04-10T00:00:00"/>
    <m/>
    <m/>
    <m/>
    <n v="17.016666666666666"/>
  </r>
  <r>
    <x v="231"/>
    <s v="PHO"/>
    <s v="LAL"/>
    <s v="L"/>
    <d v="1899-12-30T20:33:00"/>
    <n v="3"/>
    <n v="6"/>
    <n v="0.5"/>
    <n v="1"/>
    <n v="2"/>
    <n v="0.5"/>
    <n v="0"/>
    <n v="0"/>
    <m/>
    <n v="0"/>
    <n v="2"/>
    <n v="2"/>
    <n v="0"/>
    <n v="1"/>
    <n v="0"/>
    <n v="1"/>
    <n v="2"/>
    <n v="7"/>
    <n v="-11"/>
    <n v="3.8"/>
    <d v="2026-04-10T00:00:00"/>
    <m/>
    <m/>
    <m/>
    <n v="20.549999999999997"/>
  </r>
  <r>
    <x v="228"/>
    <s v="SAS"/>
    <s v="DAL"/>
    <s v="W"/>
    <d v="1899-12-30T18:11:00"/>
    <n v="1"/>
    <n v="2"/>
    <n v="0.5"/>
    <n v="0"/>
    <n v="0"/>
    <m/>
    <n v="0"/>
    <n v="0"/>
    <m/>
    <n v="2"/>
    <n v="5"/>
    <n v="7"/>
    <n v="1"/>
    <n v="1"/>
    <n v="0"/>
    <n v="1"/>
    <n v="2"/>
    <n v="2"/>
    <n v="10"/>
    <n v="3.8"/>
    <d v="2026-04-10T00:00:00"/>
    <m/>
    <m/>
    <m/>
    <n v="18.183333333333334"/>
  </r>
  <r>
    <x v="406"/>
    <s v="POR"/>
    <s v="LAC"/>
    <s v="W"/>
    <d v="1899-12-30T02:35:00"/>
    <n v="0"/>
    <n v="0"/>
    <m/>
    <n v="0"/>
    <n v="0"/>
    <m/>
    <n v="2"/>
    <n v="2"/>
    <n v="1"/>
    <n v="0"/>
    <n v="0"/>
    <n v="0"/>
    <n v="1"/>
    <n v="1"/>
    <n v="0"/>
    <n v="0"/>
    <n v="0"/>
    <n v="2"/>
    <n v="1"/>
    <n v="3.7"/>
    <d v="2026-04-10T00:00:00"/>
    <m/>
    <m/>
    <m/>
    <n v="2.5833333333333335"/>
  </r>
  <r>
    <x v="566"/>
    <s v="ORL"/>
    <s v="CHI"/>
    <s v="W"/>
    <d v="1899-12-30T06:01:00"/>
    <n v="1"/>
    <n v="2"/>
    <n v="0.5"/>
    <n v="0"/>
    <n v="0"/>
    <m/>
    <n v="1"/>
    <n v="1"/>
    <n v="1"/>
    <n v="1"/>
    <n v="1"/>
    <n v="2"/>
    <n v="0"/>
    <n v="1"/>
    <n v="0"/>
    <n v="0"/>
    <n v="1"/>
    <n v="3"/>
    <n v="1"/>
    <n v="3.6"/>
    <d v="2026-04-10T00:00:00"/>
    <m/>
    <m/>
    <m/>
    <n v="6.0166666666666666"/>
  </r>
  <r>
    <x v="350"/>
    <s v="PHO"/>
    <s v="LAL"/>
    <s v="L"/>
    <d v="1899-12-30T07:59:00"/>
    <n v="2"/>
    <n v="3"/>
    <n v="0.66700000000000004"/>
    <n v="0"/>
    <n v="0"/>
    <m/>
    <n v="0"/>
    <n v="0"/>
    <m/>
    <n v="1"/>
    <n v="2"/>
    <n v="3"/>
    <n v="0"/>
    <n v="0"/>
    <n v="0"/>
    <n v="0"/>
    <n v="1"/>
    <n v="4"/>
    <n v="-8"/>
    <n v="3.6"/>
    <d v="2026-04-10T00:00:00"/>
    <m/>
    <m/>
    <m/>
    <n v="7.9833333333333325"/>
  </r>
  <r>
    <x v="80"/>
    <s v="CLE"/>
    <s v="ATL"/>
    <s v="L"/>
    <d v="1899-12-30T21:46:00"/>
    <n v="5"/>
    <n v="12"/>
    <n v="0.41699999999999998"/>
    <n v="0"/>
    <n v="0"/>
    <m/>
    <n v="0"/>
    <n v="0"/>
    <m/>
    <n v="3"/>
    <n v="3"/>
    <n v="6"/>
    <n v="1"/>
    <n v="0"/>
    <n v="1"/>
    <n v="4"/>
    <n v="1"/>
    <n v="10"/>
    <n v="-16"/>
    <n v="3.6"/>
    <d v="2026-04-10T00:00:00"/>
    <m/>
    <m/>
    <m/>
    <n v="21.766666666666666"/>
  </r>
  <r>
    <x v="563"/>
    <s v="OKC"/>
    <s v="DEN"/>
    <s v="L"/>
    <d v="1899-12-31T04:17:00"/>
    <n v="3"/>
    <n v="8"/>
    <n v="0.375"/>
    <n v="1"/>
    <n v="4"/>
    <n v="0.25"/>
    <n v="1"/>
    <n v="2"/>
    <n v="0.5"/>
    <n v="0"/>
    <n v="4"/>
    <n v="4"/>
    <n v="0"/>
    <n v="0"/>
    <n v="0"/>
    <n v="0"/>
    <n v="2"/>
    <n v="8"/>
    <n v="-11"/>
    <n v="3.6"/>
    <d v="2026-04-10T00:00:00"/>
    <m/>
    <m/>
    <m/>
    <n v="28.283333333333331"/>
  </r>
  <r>
    <x v="215"/>
    <s v="CHI"/>
    <s v="ORL"/>
    <s v="L"/>
    <d v="1899-12-31T03:21:00"/>
    <n v="3"/>
    <n v="10"/>
    <n v="0.3"/>
    <n v="2"/>
    <n v="6"/>
    <n v="0.33300000000000002"/>
    <n v="0"/>
    <n v="0"/>
    <m/>
    <n v="0"/>
    <n v="4"/>
    <n v="4"/>
    <n v="0"/>
    <n v="1"/>
    <n v="0"/>
    <n v="0"/>
    <n v="2"/>
    <n v="8"/>
    <n v="-24"/>
    <n v="3.6"/>
    <d v="2026-04-10T00:00:00"/>
    <m/>
    <m/>
    <m/>
    <n v="27.35"/>
  </r>
  <r>
    <x v="27"/>
    <s v="LAL"/>
    <s v="PHO"/>
    <s v="W"/>
    <d v="1899-12-31T06:34:00"/>
    <n v="1"/>
    <n v="1"/>
    <n v="1"/>
    <n v="0"/>
    <n v="0"/>
    <m/>
    <n v="0"/>
    <n v="0"/>
    <m/>
    <n v="0"/>
    <n v="3"/>
    <n v="3"/>
    <n v="1"/>
    <n v="2"/>
    <n v="0"/>
    <n v="1"/>
    <n v="2"/>
    <n v="2"/>
    <n v="11"/>
    <n v="3.5"/>
    <d v="2026-04-10T00:00:00"/>
    <m/>
    <m/>
    <m/>
    <n v="30.566666666666663"/>
  </r>
  <r>
    <x v="418"/>
    <s v="WAS"/>
    <s v="MIA"/>
    <s v="L"/>
    <d v="1899-12-31T06:58:00"/>
    <n v="2"/>
    <n v="9"/>
    <n v="0.222"/>
    <n v="1"/>
    <n v="4"/>
    <n v="0.25"/>
    <n v="2"/>
    <n v="4"/>
    <n v="0.5"/>
    <n v="1"/>
    <n v="4"/>
    <n v="5"/>
    <n v="1"/>
    <n v="2"/>
    <n v="0"/>
    <n v="1"/>
    <n v="2"/>
    <n v="7"/>
    <n v="-25"/>
    <n v="3.5"/>
    <d v="2026-04-10T00:00:00"/>
    <m/>
    <m/>
    <m/>
    <n v="30.966666666666669"/>
  </r>
  <r>
    <x v="306"/>
    <s v="PHI"/>
    <s v="IND"/>
    <s v="W"/>
    <d v="1899-12-30T19:27:00"/>
    <n v="1"/>
    <n v="3"/>
    <n v="0.33300000000000002"/>
    <n v="0"/>
    <n v="0"/>
    <m/>
    <n v="1"/>
    <n v="2"/>
    <n v="0.5"/>
    <n v="1"/>
    <n v="5"/>
    <n v="6"/>
    <n v="1"/>
    <n v="1"/>
    <n v="0"/>
    <n v="1"/>
    <n v="1"/>
    <n v="3"/>
    <n v="-13"/>
    <n v="3.4"/>
    <d v="2026-04-10T00:00:00"/>
    <m/>
    <m/>
    <m/>
    <n v="19.45"/>
  </r>
  <r>
    <x v="146"/>
    <s v="NOP"/>
    <s v="BOS"/>
    <s v="L"/>
    <d v="1899-12-31T04:43:00"/>
    <n v="3"/>
    <n v="10"/>
    <n v="0.3"/>
    <n v="2"/>
    <n v="5"/>
    <n v="0.4"/>
    <n v="3"/>
    <n v="5"/>
    <n v="0.6"/>
    <n v="1"/>
    <n v="2"/>
    <n v="3"/>
    <n v="3"/>
    <n v="1"/>
    <n v="0"/>
    <n v="5"/>
    <n v="1"/>
    <n v="11"/>
    <n v="-40"/>
    <n v="3.4"/>
    <d v="2026-04-10T00:00:00"/>
    <m/>
    <m/>
    <m/>
    <n v="28.716666666666669"/>
  </r>
  <r>
    <x v="435"/>
    <s v="NOP"/>
    <s v="BOS"/>
    <s v="L"/>
    <d v="1899-12-31T00:48:00"/>
    <n v="0"/>
    <n v="2"/>
    <n v="0"/>
    <n v="0"/>
    <n v="2"/>
    <n v="0"/>
    <n v="0"/>
    <n v="0"/>
    <m/>
    <n v="2"/>
    <n v="4"/>
    <n v="6"/>
    <n v="3"/>
    <n v="1"/>
    <n v="0"/>
    <n v="1"/>
    <n v="0"/>
    <n v="0"/>
    <n v="-29"/>
    <n v="3.3"/>
    <d v="2026-04-10T00:00:00"/>
    <m/>
    <m/>
    <m/>
    <n v="24.800000000000004"/>
  </r>
  <r>
    <x v="416"/>
    <s v="NYK"/>
    <s v="TOR"/>
    <s v="W"/>
    <d v="1899-12-30T10:41:00"/>
    <n v="0"/>
    <n v="2"/>
    <n v="0"/>
    <n v="0"/>
    <n v="2"/>
    <n v="0"/>
    <n v="3"/>
    <n v="4"/>
    <n v="0.75"/>
    <n v="0"/>
    <n v="1"/>
    <n v="1"/>
    <n v="1"/>
    <n v="1"/>
    <n v="0"/>
    <n v="0"/>
    <n v="0"/>
    <n v="3"/>
    <n v="3"/>
    <n v="3.2"/>
    <d v="2026-04-10T00:00:00"/>
    <m/>
    <m/>
    <m/>
    <n v="10.683333333333334"/>
  </r>
  <r>
    <x v="419"/>
    <s v="CHI"/>
    <s v="ORL"/>
    <s v="L"/>
    <d v="1899-12-30T10:01:00"/>
    <n v="2"/>
    <n v="4"/>
    <n v="0.5"/>
    <n v="2"/>
    <n v="4"/>
    <n v="0.5"/>
    <n v="1"/>
    <n v="1"/>
    <n v="1"/>
    <n v="0"/>
    <n v="1"/>
    <n v="1"/>
    <n v="1"/>
    <n v="0"/>
    <n v="0"/>
    <n v="2"/>
    <n v="2"/>
    <n v="7"/>
    <n v="-2"/>
    <n v="3.2"/>
    <d v="2026-04-10T00:00:00"/>
    <m/>
    <m/>
    <m/>
    <n v="10.016666666666667"/>
  </r>
  <r>
    <x v="233"/>
    <s v="POR"/>
    <s v="LAC"/>
    <s v="W"/>
    <d v="1899-12-30T15:15:00"/>
    <n v="3"/>
    <n v="10"/>
    <n v="0.3"/>
    <n v="2"/>
    <n v="5"/>
    <n v="0.4"/>
    <n v="0"/>
    <n v="0"/>
    <m/>
    <n v="2"/>
    <n v="2"/>
    <n v="4"/>
    <n v="2"/>
    <n v="0"/>
    <n v="0"/>
    <n v="2"/>
    <n v="1"/>
    <n v="8"/>
    <n v="4"/>
    <n v="3.2"/>
    <d v="2026-04-10T00:00:00"/>
    <m/>
    <m/>
    <m/>
    <n v="15.25"/>
  </r>
  <r>
    <x v="153"/>
    <s v="CLE"/>
    <s v="ATL"/>
    <s v="L"/>
    <d v="1899-12-30T17:26:00"/>
    <n v="1"/>
    <n v="1"/>
    <n v="1"/>
    <n v="1"/>
    <n v="1"/>
    <n v="1"/>
    <n v="0"/>
    <n v="0"/>
    <m/>
    <n v="0"/>
    <n v="3"/>
    <n v="3"/>
    <n v="0"/>
    <n v="0"/>
    <n v="0"/>
    <n v="0"/>
    <n v="1"/>
    <n v="3"/>
    <n v="-18"/>
    <n v="3.2"/>
    <d v="2026-04-10T00:00:00"/>
    <m/>
    <m/>
    <m/>
    <n v="17.433333333333334"/>
  </r>
  <r>
    <x v="338"/>
    <s v="NYK"/>
    <s v="TOR"/>
    <s v="W"/>
    <d v="1899-12-31T05:58:00"/>
    <n v="0"/>
    <n v="2"/>
    <n v="0"/>
    <n v="0"/>
    <n v="1"/>
    <n v="0"/>
    <n v="3"/>
    <n v="4"/>
    <n v="0.75"/>
    <n v="0"/>
    <n v="4"/>
    <n v="4"/>
    <n v="2"/>
    <n v="2"/>
    <n v="0"/>
    <n v="2"/>
    <n v="2"/>
    <n v="3"/>
    <n v="11"/>
    <n v="3"/>
    <d v="2026-04-10T00:00:00"/>
    <m/>
    <m/>
    <m/>
    <n v="29.966666666666669"/>
  </r>
  <r>
    <x v="370"/>
    <s v="DEN"/>
    <s v="OKC"/>
    <s v="W"/>
    <d v="1899-12-30T02:08:00"/>
    <n v="0"/>
    <n v="0"/>
    <m/>
    <n v="0"/>
    <n v="0"/>
    <m/>
    <n v="2"/>
    <n v="2"/>
    <n v="1"/>
    <n v="0"/>
    <n v="0"/>
    <n v="0"/>
    <n v="0"/>
    <n v="1"/>
    <n v="0"/>
    <n v="0"/>
    <n v="0"/>
    <n v="2"/>
    <n v="5"/>
    <n v="3"/>
    <d v="2026-04-10T00:00:00"/>
    <m/>
    <m/>
    <m/>
    <n v="2.1333333333333333"/>
  </r>
  <r>
    <x v="279"/>
    <s v="CLE"/>
    <s v="ATL"/>
    <s v="L"/>
    <d v="1899-12-30T07:58:00"/>
    <n v="1"/>
    <n v="2"/>
    <n v="0.5"/>
    <n v="0"/>
    <n v="1"/>
    <n v="0"/>
    <n v="2"/>
    <n v="2"/>
    <n v="1"/>
    <n v="0"/>
    <n v="0"/>
    <n v="0"/>
    <n v="0"/>
    <n v="0"/>
    <n v="0"/>
    <n v="0"/>
    <n v="0"/>
    <n v="4"/>
    <n v="8"/>
    <n v="3"/>
    <d v="2026-04-10T00:00:00"/>
    <m/>
    <m/>
    <m/>
    <n v="7.9666666666666668"/>
  </r>
  <r>
    <x v="339"/>
    <s v="GSW"/>
    <s v="SAC"/>
    <s v="L"/>
    <d v="1899-12-30T13:57:00"/>
    <n v="1"/>
    <n v="3"/>
    <n v="0.33300000000000002"/>
    <n v="0"/>
    <n v="2"/>
    <n v="0"/>
    <n v="0"/>
    <n v="0"/>
    <m/>
    <n v="0"/>
    <n v="1"/>
    <n v="1"/>
    <n v="4"/>
    <n v="0"/>
    <n v="0"/>
    <n v="0"/>
    <n v="1"/>
    <n v="2"/>
    <n v="0"/>
    <n v="3"/>
    <d v="2026-04-10T00:00:00"/>
    <m/>
    <m/>
    <m/>
    <n v="13.950000000000001"/>
  </r>
  <r>
    <x v="26"/>
    <s v="HOU"/>
    <s v="MIN"/>
    <s v="L"/>
    <d v="1899-12-30T08:28:00"/>
    <n v="2"/>
    <n v="2"/>
    <n v="1"/>
    <n v="0"/>
    <n v="0"/>
    <m/>
    <n v="0"/>
    <n v="2"/>
    <n v="0"/>
    <n v="1"/>
    <n v="0"/>
    <n v="1"/>
    <n v="0"/>
    <n v="0"/>
    <n v="0"/>
    <n v="0"/>
    <n v="1"/>
    <n v="4"/>
    <n v="-2"/>
    <n v="2.9"/>
    <d v="2026-04-10T00:00:00"/>
    <m/>
    <m/>
    <m/>
    <n v="8.4666666666666668"/>
  </r>
  <r>
    <x v="287"/>
    <s v="LAC"/>
    <s v="POR"/>
    <s v="L"/>
    <d v="1899-12-31T02:34:00"/>
    <n v="2"/>
    <n v="3"/>
    <n v="0.66700000000000004"/>
    <n v="1"/>
    <n v="2"/>
    <n v="0.5"/>
    <n v="0"/>
    <n v="0"/>
    <m/>
    <n v="1"/>
    <n v="4"/>
    <n v="5"/>
    <n v="1"/>
    <n v="0"/>
    <n v="0"/>
    <n v="2"/>
    <n v="4"/>
    <n v="5"/>
    <n v="3"/>
    <n v="2.7"/>
    <d v="2026-04-10T00:00:00"/>
    <m/>
    <m/>
    <m/>
    <n v="26.56666666666667"/>
  </r>
  <r>
    <x v="123"/>
    <s v="ATL"/>
    <s v="CLE"/>
    <s v="W"/>
    <d v="1899-12-30T18:41:00"/>
    <n v="1"/>
    <n v="7"/>
    <n v="0.14299999999999999"/>
    <n v="0"/>
    <n v="3"/>
    <n v="0"/>
    <n v="2"/>
    <n v="2"/>
    <n v="1"/>
    <n v="1"/>
    <n v="3"/>
    <n v="4"/>
    <n v="1"/>
    <n v="1"/>
    <n v="1"/>
    <n v="0"/>
    <n v="2"/>
    <n v="4"/>
    <n v="-13"/>
    <n v="2.7"/>
    <d v="2026-04-10T00:00:00"/>
    <m/>
    <m/>
    <m/>
    <n v="18.683333333333334"/>
  </r>
  <r>
    <x v="431"/>
    <s v="DEN"/>
    <s v="OKC"/>
    <s v="W"/>
    <d v="1899-12-30T06:39:00"/>
    <n v="1"/>
    <n v="1"/>
    <n v="1"/>
    <n v="0"/>
    <n v="0"/>
    <m/>
    <n v="0"/>
    <n v="0"/>
    <m/>
    <n v="1"/>
    <n v="1"/>
    <n v="2"/>
    <n v="0"/>
    <n v="0"/>
    <n v="0"/>
    <n v="0"/>
    <n v="0"/>
    <n v="2"/>
    <n v="6"/>
    <n v="2.7"/>
    <d v="2026-04-10T00:00:00"/>
    <m/>
    <m/>
    <m/>
    <n v="6.65"/>
  </r>
  <r>
    <x v="398"/>
    <s v="HOU"/>
    <s v="MIN"/>
    <s v="L"/>
    <d v="1899-12-30T07:48:00"/>
    <n v="1"/>
    <n v="2"/>
    <n v="0.5"/>
    <n v="0"/>
    <n v="0"/>
    <m/>
    <n v="0"/>
    <n v="0"/>
    <m/>
    <n v="2"/>
    <n v="2"/>
    <n v="4"/>
    <n v="0"/>
    <n v="0"/>
    <n v="0"/>
    <n v="0"/>
    <n v="1"/>
    <n v="2"/>
    <n v="-3"/>
    <n v="2.6"/>
    <d v="2026-04-10T00:00:00"/>
    <m/>
    <m/>
    <m/>
    <n v="7.8000000000000007"/>
  </r>
  <r>
    <x v="108"/>
    <s v="ORL"/>
    <s v="CHI"/>
    <s v="W"/>
    <d v="1899-12-30T17:19:00"/>
    <n v="1"/>
    <n v="4"/>
    <n v="0.25"/>
    <n v="0"/>
    <n v="0"/>
    <m/>
    <n v="0"/>
    <n v="0"/>
    <m/>
    <n v="0"/>
    <n v="1"/>
    <n v="1"/>
    <n v="4"/>
    <n v="2"/>
    <n v="0"/>
    <n v="1"/>
    <n v="3"/>
    <n v="2"/>
    <n v="4"/>
    <n v="2.5"/>
    <d v="2026-04-10T00:00:00"/>
    <m/>
    <m/>
    <m/>
    <n v="17.316666666666666"/>
  </r>
  <r>
    <x v="81"/>
    <s v="ATL"/>
    <s v="CLE"/>
    <s v="W"/>
    <d v="1899-12-31T02:50:00"/>
    <n v="1"/>
    <n v="5"/>
    <n v="0.2"/>
    <n v="0"/>
    <n v="2"/>
    <n v="0"/>
    <n v="0"/>
    <n v="0"/>
    <m/>
    <n v="1"/>
    <n v="4"/>
    <n v="5"/>
    <n v="1"/>
    <n v="1"/>
    <n v="0"/>
    <n v="0"/>
    <n v="0"/>
    <n v="2"/>
    <n v="25"/>
    <n v="2.5"/>
    <d v="2026-04-10T00:00:00"/>
    <m/>
    <m/>
    <m/>
    <n v="26.833333333333336"/>
  </r>
  <r>
    <x v="120"/>
    <s v="TOR"/>
    <s v="NYK"/>
    <s v="L"/>
    <d v="1899-12-30T19:25:00"/>
    <n v="2"/>
    <n v="3"/>
    <n v="0.66700000000000004"/>
    <n v="0"/>
    <n v="0"/>
    <m/>
    <n v="0"/>
    <n v="0"/>
    <m/>
    <n v="1"/>
    <n v="2"/>
    <n v="3"/>
    <n v="1"/>
    <n v="1"/>
    <n v="0"/>
    <n v="2"/>
    <n v="3"/>
    <n v="4"/>
    <n v="-14"/>
    <n v="2.5"/>
    <d v="2026-04-10T00:00:00"/>
    <m/>
    <m/>
    <m/>
    <n v="19.416666666666668"/>
  </r>
  <r>
    <x v="56"/>
    <s v="NYK"/>
    <s v="TOR"/>
    <s v="W"/>
    <d v="1899-12-30T15:23:00"/>
    <n v="1"/>
    <n v="4"/>
    <n v="0.25"/>
    <n v="0"/>
    <n v="3"/>
    <n v="0"/>
    <n v="0"/>
    <n v="0"/>
    <m/>
    <n v="0"/>
    <n v="5"/>
    <n v="5"/>
    <n v="3"/>
    <n v="0"/>
    <n v="0"/>
    <n v="0"/>
    <n v="2"/>
    <n v="2"/>
    <n v="9"/>
    <n v="2.4"/>
    <d v="2026-04-10T00:00:00"/>
    <m/>
    <m/>
    <m/>
    <n v="15.383333333333335"/>
  </r>
  <r>
    <x v="252"/>
    <s v="TOR"/>
    <s v="NYK"/>
    <s v="L"/>
    <d v="1899-12-30T06:12:00"/>
    <n v="1"/>
    <n v="1"/>
    <n v="1"/>
    <n v="0"/>
    <n v="0"/>
    <m/>
    <n v="0"/>
    <n v="0"/>
    <m/>
    <n v="0"/>
    <n v="0"/>
    <n v="0"/>
    <n v="1"/>
    <n v="0"/>
    <n v="0"/>
    <n v="0"/>
    <n v="0"/>
    <n v="2"/>
    <n v="-10"/>
    <n v="2.4"/>
    <d v="2026-04-10T00:00:00"/>
    <m/>
    <m/>
    <m/>
    <n v="6.2000000000000011"/>
  </r>
  <r>
    <x v="226"/>
    <s v="MIN"/>
    <s v="HOU"/>
    <s v="W"/>
    <d v="1899-12-30T12:09:00"/>
    <n v="1"/>
    <n v="1"/>
    <n v="1"/>
    <n v="0"/>
    <n v="0"/>
    <m/>
    <n v="0"/>
    <n v="0"/>
    <m/>
    <n v="0"/>
    <n v="1"/>
    <n v="1"/>
    <n v="1"/>
    <n v="1"/>
    <n v="0"/>
    <n v="1"/>
    <n v="1"/>
    <n v="2"/>
    <n v="4"/>
    <n v="2.2999999999999998"/>
    <d v="2026-04-10T00:00:00"/>
    <m/>
    <m/>
    <m/>
    <n v="12.149999999999999"/>
  </r>
  <r>
    <x v="208"/>
    <s v="CHO"/>
    <s v="DET"/>
    <s v="L"/>
    <d v="1899-12-30T03:30:00"/>
    <n v="1"/>
    <n v="1"/>
    <n v="1"/>
    <n v="0"/>
    <n v="0"/>
    <m/>
    <n v="0"/>
    <n v="0"/>
    <m/>
    <n v="0"/>
    <n v="2"/>
    <n v="2"/>
    <n v="0"/>
    <n v="0"/>
    <n v="0"/>
    <n v="0"/>
    <n v="0"/>
    <n v="2"/>
    <n v="1"/>
    <n v="2.2999999999999998"/>
    <d v="2026-04-10T00:00:00"/>
    <m/>
    <m/>
    <m/>
    <n v="3.5"/>
  </r>
  <r>
    <x v="18"/>
    <s v="HOU"/>
    <s v="MIN"/>
    <s v="L"/>
    <d v="1899-12-31T03:10:00"/>
    <n v="0"/>
    <n v="3"/>
    <n v="0"/>
    <n v="0"/>
    <n v="3"/>
    <n v="0"/>
    <n v="2"/>
    <n v="2"/>
    <n v="1"/>
    <n v="0"/>
    <n v="1"/>
    <n v="1"/>
    <n v="2"/>
    <n v="0"/>
    <n v="2"/>
    <n v="0"/>
    <n v="2"/>
    <n v="2"/>
    <n v="1"/>
    <n v="2.2000000000000002"/>
    <d v="2026-04-10T00:00:00"/>
    <m/>
    <m/>
    <m/>
    <n v="27.166666666666664"/>
  </r>
  <r>
    <x v="28"/>
    <s v="OKC"/>
    <s v="DEN"/>
    <s v="L"/>
    <d v="1899-12-30T20:27:00"/>
    <n v="2"/>
    <n v="7"/>
    <n v="0.28599999999999998"/>
    <n v="1"/>
    <n v="4"/>
    <n v="0.25"/>
    <n v="0"/>
    <n v="0"/>
    <m/>
    <n v="0"/>
    <n v="3"/>
    <n v="3"/>
    <n v="1"/>
    <n v="0"/>
    <n v="0"/>
    <n v="0"/>
    <n v="1"/>
    <n v="5"/>
    <n v="-8"/>
    <n v="2.1"/>
    <d v="2026-04-10T00:00:00"/>
    <m/>
    <m/>
    <m/>
    <n v="20.45"/>
  </r>
  <r>
    <x v="177"/>
    <s v="CHO"/>
    <s v="DET"/>
    <s v="L"/>
    <d v="1899-12-31T05:00:00"/>
    <n v="4"/>
    <n v="12"/>
    <n v="0.33300000000000002"/>
    <n v="2"/>
    <n v="8"/>
    <n v="0.25"/>
    <n v="0"/>
    <n v="0"/>
    <m/>
    <n v="1"/>
    <n v="3"/>
    <n v="4"/>
    <n v="1"/>
    <n v="0"/>
    <n v="0"/>
    <n v="3"/>
    <n v="1"/>
    <n v="10"/>
    <n v="-1"/>
    <n v="2.1"/>
    <d v="2026-04-10T00:00:00"/>
    <m/>
    <m/>
    <m/>
    <n v="29"/>
  </r>
  <r>
    <x v="127"/>
    <s v="PHO"/>
    <s v="LAL"/>
    <s v="L"/>
    <d v="1899-12-30T21:09:00"/>
    <n v="5"/>
    <n v="14"/>
    <n v="0.35699999999999998"/>
    <n v="0"/>
    <n v="4"/>
    <n v="0"/>
    <n v="2"/>
    <n v="4"/>
    <n v="0.5"/>
    <n v="2"/>
    <n v="0"/>
    <n v="2"/>
    <n v="1"/>
    <n v="1"/>
    <n v="0"/>
    <n v="3"/>
    <n v="4"/>
    <n v="12"/>
    <n v="-17"/>
    <n v="1.9"/>
    <d v="2026-04-10T00:00:00"/>
    <m/>
    <m/>
    <m/>
    <n v="21.15"/>
  </r>
  <r>
    <x v="126"/>
    <s v="SAS"/>
    <s v="DAL"/>
    <s v="W"/>
    <d v="1899-12-31T03:26:00"/>
    <n v="2"/>
    <n v="7"/>
    <n v="0.28599999999999998"/>
    <n v="1"/>
    <n v="4"/>
    <n v="0.25"/>
    <n v="0"/>
    <n v="0"/>
    <m/>
    <n v="1"/>
    <n v="1"/>
    <n v="2"/>
    <n v="2"/>
    <n v="0"/>
    <n v="0"/>
    <n v="1"/>
    <n v="1"/>
    <n v="5"/>
    <n v="3"/>
    <n v="1.9"/>
    <d v="2026-04-10T00:00:00"/>
    <m/>
    <m/>
    <m/>
    <n v="27.43333333333333"/>
  </r>
  <r>
    <x v="304"/>
    <s v="NOP"/>
    <s v="BOS"/>
    <s v="L"/>
    <d v="1899-12-30T05:05:00"/>
    <n v="1"/>
    <n v="1"/>
    <n v="1"/>
    <n v="0"/>
    <n v="0"/>
    <m/>
    <n v="0"/>
    <n v="0"/>
    <m/>
    <n v="0"/>
    <n v="0"/>
    <n v="0"/>
    <n v="0"/>
    <n v="0"/>
    <n v="0"/>
    <n v="0"/>
    <n v="0"/>
    <n v="2"/>
    <n v="-11"/>
    <n v="1.7"/>
    <d v="2026-04-10T00:00:00"/>
    <m/>
    <m/>
    <m/>
    <n v="5.083333333333333"/>
  </r>
  <r>
    <x v="366"/>
    <s v="LAL"/>
    <s v="PHO"/>
    <s v="W"/>
    <d v="1899-12-30T12:43:00"/>
    <n v="1"/>
    <n v="2"/>
    <n v="0.5"/>
    <n v="1"/>
    <n v="2"/>
    <n v="0.5"/>
    <n v="0"/>
    <n v="0"/>
    <m/>
    <n v="0"/>
    <n v="2"/>
    <n v="2"/>
    <n v="0"/>
    <n v="1"/>
    <n v="0"/>
    <n v="2"/>
    <n v="0"/>
    <n v="3"/>
    <n v="5"/>
    <n v="1.6"/>
    <d v="2026-04-10T00:00:00"/>
    <m/>
    <m/>
    <m/>
    <n v="12.716666666666667"/>
  </r>
  <r>
    <x v="383"/>
    <s v="LAL"/>
    <s v="PHO"/>
    <s v="W"/>
    <d v="1899-12-30T01:47:00"/>
    <n v="0"/>
    <n v="0"/>
    <m/>
    <n v="0"/>
    <n v="0"/>
    <m/>
    <n v="1"/>
    <n v="2"/>
    <n v="0.5"/>
    <n v="0"/>
    <n v="0"/>
    <n v="0"/>
    <n v="0"/>
    <n v="1"/>
    <n v="0"/>
    <n v="0"/>
    <n v="0"/>
    <n v="1"/>
    <n v="3"/>
    <n v="1.6"/>
    <d v="2026-04-10T00:00:00"/>
    <m/>
    <m/>
    <m/>
    <n v="1.7833333333333332"/>
  </r>
  <r>
    <x v="543"/>
    <s v="LAC"/>
    <s v="POR"/>
    <s v="L"/>
    <d v="1899-12-30T02:04:00"/>
    <n v="1"/>
    <n v="2"/>
    <n v="0.5"/>
    <n v="0"/>
    <n v="0"/>
    <m/>
    <n v="0"/>
    <n v="0"/>
    <m/>
    <n v="1"/>
    <n v="0"/>
    <n v="1"/>
    <n v="0"/>
    <n v="0"/>
    <n v="0"/>
    <n v="0"/>
    <n v="1"/>
    <n v="2"/>
    <n v="-3"/>
    <n v="1.3"/>
    <d v="2026-04-10T00:00:00"/>
    <m/>
    <m/>
    <m/>
    <n v="2.0666666666666664"/>
  </r>
  <r>
    <x v="442"/>
    <s v="NYK"/>
    <s v="TOR"/>
    <s v="W"/>
    <d v="1899-12-30T06:07:00"/>
    <n v="0"/>
    <n v="0"/>
    <m/>
    <n v="0"/>
    <n v="0"/>
    <m/>
    <n v="0"/>
    <n v="0"/>
    <m/>
    <n v="1"/>
    <n v="0"/>
    <n v="1"/>
    <n v="0"/>
    <n v="1"/>
    <n v="0"/>
    <n v="0"/>
    <n v="1"/>
    <n v="0"/>
    <n v="-3"/>
    <n v="1.3"/>
    <d v="2026-04-10T00:00:00"/>
    <m/>
    <m/>
    <m/>
    <n v="6.1166666666666663"/>
  </r>
  <r>
    <x v="90"/>
    <s v="PHI"/>
    <s v="IND"/>
    <s v="W"/>
    <d v="1899-12-30T16:14:00"/>
    <n v="1"/>
    <n v="5"/>
    <n v="0.2"/>
    <n v="0"/>
    <n v="1"/>
    <n v="0"/>
    <n v="0"/>
    <n v="0"/>
    <m/>
    <n v="1"/>
    <n v="2"/>
    <n v="3"/>
    <n v="0"/>
    <n v="1"/>
    <n v="0"/>
    <n v="0"/>
    <n v="0"/>
    <n v="2"/>
    <n v="3"/>
    <n v="1.2"/>
    <d v="2026-04-10T00:00:00"/>
    <m/>
    <m/>
    <m/>
    <n v="16.233333333333334"/>
  </r>
  <r>
    <x v="219"/>
    <s v="PHI"/>
    <s v="IND"/>
    <s v="W"/>
    <d v="1899-12-30T16:27:00"/>
    <n v="1"/>
    <n v="5"/>
    <n v="0.2"/>
    <n v="0"/>
    <n v="1"/>
    <n v="0"/>
    <n v="2"/>
    <n v="2"/>
    <n v="1"/>
    <n v="1"/>
    <n v="2"/>
    <n v="3"/>
    <n v="1"/>
    <n v="0"/>
    <n v="0"/>
    <n v="1"/>
    <n v="2"/>
    <n v="4"/>
    <n v="-3"/>
    <n v="1.1000000000000001"/>
    <d v="2026-04-10T00:00:00"/>
    <m/>
    <m/>
    <m/>
    <n v="16.45"/>
  </r>
  <r>
    <x v="20"/>
    <s v="GSW"/>
    <s v="SAC"/>
    <s v="L"/>
    <d v="1899-12-30T02:33:00"/>
    <n v="0"/>
    <n v="1"/>
    <n v="0"/>
    <n v="0"/>
    <n v="1"/>
    <n v="0"/>
    <n v="0"/>
    <n v="0"/>
    <m/>
    <n v="1"/>
    <n v="1"/>
    <n v="2"/>
    <n v="0"/>
    <n v="0"/>
    <n v="1"/>
    <n v="0"/>
    <n v="0"/>
    <n v="0"/>
    <n v="0"/>
    <n v="1"/>
    <d v="2026-04-10T00:00:00"/>
    <m/>
    <m/>
    <m/>
    <n v="2.5499999999999998"/>
  </r>
  <r>
    <x v="494"/>
    <s v="DET"/>
    <s v="CHO"/>
    <s v="W"/>
    <d v="1899-12-30T01:48:00"/>
    <n v="0"/>
    <n v="1"/>
    <n v="0"/>
    <n v="0"/>
    <n v="1"/>
    <n v="0"/>
    <n v="0"/>
    <n v="0"/>
    <m/>
    <n v="0"/>
    <n v="1"/>
    <n v="1"/>
    <n v="1"/>
    <n v="0"/>
    <n v="1"/>
    <n v="0"/>
    <n v="0"/>
    <n v="0"/>
    <n v="1"/>
    <n v="1"/>
    <d v="2026-04-10T00:00:00"/>
    <m/>
    <m/>
    <m/>
    <n v="1.7999999999999998"/>
  </r>
  <r>
    <x v="464"/>
    <s v="LAL"/>
    <s v="PHO"/>
    <s v="W"/>
    <d v="1899-12-30T01:47:00"/>
    <n v="0"/>
    <n v="0"/>
    <m/>
    <n v="0"/>
    <n v="0"/>
    <m/>
    <n v="0"/>
    <n v="0"/>
    <m/>
    <n v="0"/>
    <n v="0"/>
    <n v="0"/>
    <n v="0"/>
    <n v="1"/>
    <n v="0"/>
    <n v="0"/>
    <n v="0"/>
    <n v="0"/>
    <n v="3"/>
    <n v="1"/>
    <d v="2026-04-10T00:00:00"/>
    <m/>
    <m/>
    <m/>
    <n v="1.7833333333333332"/>
  </r>
  <r>
    <x v="437"/>
    <s v="NYK"/>
    <s v="TOR"/>
    <s v="W"/>
    <d v="1899-12-30T03:35:00"/>
    <n v="0"/>
    <n v="2"/>
    <n v="0"/>
    <n v="0"/>
    <n v="2"/>
    <n v="0"/>
    <n v="2"/>
    <n v="2"/>
    <n v="1"/>
    <n v="0"/>
    <n v="1"/>
    <n v="1"/>
    <n v="0"/>
    <n v="0"/>
    <n v="0"/>
    <n v="0"/>
    <n v="0"/>
    <n v="2"/>
    <n v="0"/>
    <n v="0.9"/>
    <d v="2026-04-10T00:00:00"/>
    <m/>
    <m/>
    <m/>
    <n v="3.583333333333333"/>
  </r>
  <r>
    <x v="480"/>
    <s v="LAL"/>
    <s v="PHO"/>
    <s v="W"/>
    <d v="1899-12-30T06:19:00"/>
    <n v="1"/>
    <n v="2"/>
    <n v="0.5"/>
    <n v="0"/>
    <n v="0"/>
    <m/>
    <n v="0"/>
    <n v="0"/>
    <m/>
    <n v="0"/>
    <n v="1"/>
    <n v="1"/>
    <n v="0"/>
    <n v="0"/>
    <n v="0"/>
    <n v="0"/>
    <n v="1"/>
    <n v="2"/>
    <n v="6"/>
    <n v="0.9"/>
    <d v="2026-04-10T00:00:00"/>
    <m/>
    <m/>
    <m/>
    <n v="6.3166666666666664"/>
  </r>
  <r>
    <x v="498"/>
    <s v="CHO"/>
    <s v="DET"/>
    <s v="L"/>
    <d v="1899-12-30T10:43:00"/>
    <n v="0"/>
    <n v="0"/>
    <m/>
    <n v="0"/>
    <n v="0"/>
    <m/>
    <n v="0"/>
    <n v="0"/>
    <m/>
    <n v="0"/>
    <n v="0"/>
    <n v="0"/>
    <n v="0"/>
    <n v="0"/>
    <n v="1"/>
    <n v="0"/>
    <n v="0"/>
    <n v="0"/>
    <n v="-2"/>
    <n v="0.7"/>
    <d v="2026-04-10T00:00:00"/>
    <m/>
    <m/>
    <m/>
    <n v="10.716666666666667"/>
  </r>
  <r>
    <x v="395"/>
    <s v="HOU"/>
    <s v="MIN"/>
    <s v="L"/>
    <d v="1899-12-30T05:48:00"/>
    <n v="0"/>
    <n v="0"/>
    <m/>
    <n v="0"/>
    <n v="0"/>
    <m/>
    <n v="0"/>
    <n v="0"/>
    <m/>
    <n v="1"/>
    <n v="0"/>
    <n v="1"/>
    <n v="0"/>
    <n v="0"/>
    <n v="0"/>
    <n v="0"/>
    <n v="0"/>
    <n v="0"/>
    <n v="3"/>
    <n v="0.7"/>
    <d v="2026-04-10T00:00:00"/>
    <m/>
    <m/>
    <m/>
    <n v="5.8"/>
  </r>
  <r>
    <x v="187"/>
    <s v="POR"/>
    <s v="LAC"/>
    <s v="W"/>
    <d v="1899-12-30T01:52:00"/>
    <n v="0"/>
    <n v="0"/>
    <m/>
    <n v="0"/>
    <n v="0"/>
    <m/>
    <n v="1"/>
    <n v="2"/>
    <n v="0.5"/>
    <n v="0"/>
    <n v="0"/>
    <n v="0"/>
    <n v="0"/>
    <n v="0"/>
    <n v="0"/>
    <n v="0"/>
    <n v="0"/>
    <n v="1"/>
    <n v="1"/>
    <n v="0.6"/>
    <d v="2026-04-10T00:00:00"/>
    <m/>
    <m/>
    <m/>
    <n v="1.8666666666666667"/>
  </r>
  <r>
    <x v="109"/>
    <s v="POR"/>
    <s v="LAC"/>
    <s v="W"/>
    <d v="1899-12-31T08:56:00"/>
    <n v="2"/>
    <n v="13"/>
    <n v="0.154"/>
    <n v="1"/>
    <n v="8"/>
    <n v="0.125"/>
    <n v="0"/>
    <n v="0"/>
    <m/>
    <n v="1"/>
    <n v="0"/>
    <n v="1"/>
    <n v="3"/>
    <n v="1"/>
    <n v="1"/>
    <n v="0"/>
    <n v="2"/>
    <n v="5"/>
    <n v="2"/>
    <n v="0.4"/>
    <d v="2026-04-10T00:00:00"/>
    <m/>
    <m/>
    <m/>
    <n v="32.933333333333337"/>
  </r>
  <r>
    <x v="561"/>
    <s v="POR"/>
    <s v="LAC"/>
    <s v="W"/>
    <d v="1899-12-30T01:24:00"/>
    <n v="0"/>
    <n v="0"/>
    <m/>
    <n v="0"/>
    <n v="0"/>
    <m/>
    <n v="0"/>
    <n v="0"/>
    <m/>
    <n v="0"/>
    <n v="1"/>
    <n v="1"/>
    <n v="0"/>
    <n v="0"/>
    <n v="0"/>
    <n v="0"/>
    <n v="0"/>
    <n v="0"/>
    <n v="-1"/>
    <n v="0.3"/>
    <d v="2026-04-10T00:00:00"/>
    <m/>
    <m/>
    <m/>
    <n v="1.4"/>
  </r>
  <r>
    <x v="178"/>
    <s v="CLE"/>
    <s v="ATL"/>
    <s v="L"/>
    <d v="1899-12-30T16:29:00"/>
    <n v="2"/>
    <n v="2"/>
    <n v="1"/>
    <n v="0"/>
    <n v="0"/>
    <m/>
    <n v="0"/>
    <n v="0"/>
    <m/>
    <n v="0"/>
    <n v="1"/>
    <n v="1"/>
    <n v="0"/>
    <n v="0"/>
    <n v="0"/>
    <n v="3"/>
    <n v="1"/>
    <n v="4"/>
    <n v="-17"/>
    <n v="0.3"/>
    <d v="2026-04-10T00:00:00"/>
    <m/>
    <m/>
    <m/>
    <n v="16.483333333333334"/>
  </r>
  <r>
    <x v="247"/>
    <s v="DAL"/>
    <s v="SAS"/>
    <s v="L"/>
    <d v="1899-12-30T08:09:00"/>
    <n v="1"/>
    <n v="4"/>
    <n v="0.25"/>
    <n v="0"/>
    <n v="2"/>
    <n v="0"/>
    <n v="0"/>
    <n v="0"/>
    <m/>
    <n v="0"/>
    <n v="1"/>
    <n v="1"/>
    <n v="1"/>
    <n v="0"/>
    <n v="0"/>
    <n v="0"/>
    <n v="1"/>
    <n v="2"/>
    <n v="-9"/>
    <n v="0.2"/>
    <d v="2026-04-10T00:00:00"/>
    <m/>
    <m/>
    <m/>
    <n v="8.15"/>
  </r>
  <r>
    <x v="540"/>
    <s v="WAS"/>
    <s v="MIA"/>
    <s v="L"/>
    <d v="1899-12-31T07:43:00"/>
    <n v="3"/>
    <n v="11"/>
    <n v="0.27300000000000002"/>
    <n v="2"/>
    <n v="8"/>
    <n v="0.25"/>
    <n v="0"/>
    <n v="0"/>
    <m/>
    <n v="0"/>
    <n v="2"/>
    <n v="2"/>
    <n v="3"/>
    <n v="2"/>
    <n v="0"/>
    <n v="4"/>
    <n v="5"/>
    <n v="8"/>
    <n v="-11"/>
    <n v="0.2"/>
    <d v="2026-04-10T00:00:00"/>
    <m/>
    <m/>
    <m/>
    <n v="31.716666666666669"/>
  </r>
  <r>
    <x v="501"/>
    <s v="IND"/>
    <s v="PHI"/>
    <s v="L"/>
    <d v="1899-12-30T21:09:00"/>
    <n v="0"/>
    <n v="5"/>
    <n v="0"/>
    <n v="0"/>
    <n v="2"/>
    <n v="0"/>
    <n v="0"/>
    <n v="0"/>
    <m/>
    <n v="2"/>
    <n v="2"/>
    <n v="4"/>
    <n v="3"/>
    <n v="0"/>
    <n v="0"/>
    <n v="0"/>
    <n v="1"/>
    <n v="0"/>
    <n v="-11"/>
    <n v="0.2"/>
    <d v="2026-04-10T00:00:00"/>
    <m/>
    <m/>
    <m/>
    <n v="21.15"/>
  </r>
  <r>
    <x v="31"/>
    <s v="ATL"/>
    <s v="CLE"/>
    <s v="W"/>
    <d v="1899-12-30T14:17:00"/>
    <n v="1"/>
    <n v="3"/>
    <n v="0.33300000000000002"/>
    <n v="1"/>
    <n v="3"/>
    <n v="0.33300000000000002"/>
    <n v="0"/>
    <n v="0"/>
    <m/>
    <n v="1"/>
    <n v="0"/>
    <n v="1"/>
    <n v="0"/>
    <n v="0"/>
    <n v="0"/>
    <n v="1"/>
    <n v="2"/>
    <n v="3"/>
    <n v="8"/>
    <n v="0.2"/>
    <d v="2026-04-10T00:00:00"/>
    <m/>
    <m/>
    <m/>
    <n v="14.283333333333333"/>
  </r>
  <r>
    <x v="408"/>
    <s v="LAL"/>
    <s v="PHO"/>
    <s v="W"/>
    <d v="1899-12-30T13:12:00"/>
    <n v="1"/>
    <n v="5"/>
    <n v="0.2"/>
    <n v="0"/>
    <n v="3"/>
    <n v="0"/>
    <n v="2"/>
    <n v="2"/>
    <n v="1"/>
    <n v="1"/>
    <n v="1"/>
    <n v="2"/>
    <n v="0"/>
    <n v="0"/>
    <n v="0"/>
    <n v="1"/>
    <n v="2"/>
    <n v="4"/>
    <n v="6"/>
    <n v="0.1"/>
    <d v="2026-04-10T00:00:00"/>
    <m/>
    <m/>
    <m/>
    <n v="13.200000000000001"/>
  </r>
  <r>
    <x v="500"/>
    <s v="MIA"/>
    <s v="WAS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0T00:00:00"/>
    <m/>
    <m/>
    <m/>
    <n v="1.35"/>
  </r>
  <r>
    <x v="254"/>
    <s v="POR"/>
    <s v="LAC"/>
    <s v="W"/>
    <d v="1899-12-30T01:52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10T00:00:00"/>
    <m/>
    <m/>
    <m/>
    <n v="1.8666666666666667"/>
  </r>
  <r>
    <x v="568"/>
    <s v="PHO"/>
    <s v="LAL"/>
    <s v="L"/>
    <d v="1899-12-30T04:10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-4"/>
    <n v="0"/>
    <d v="2026-04-10T00:00:00"/>
    <m/>
    <m/>
    <m/>
    <n v="4.1666666666666661"/>
  </r>
  <r>
    <x v="223"/>
    <s v="SAS"/>
    <s v="DAL"/>
    <s v="W"/>
    <d v="1899-12-30T05:3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10T00:00:00"/>
    <m/>
    <m/>
    <m/>
    <n v="5.6333333333333329"/>
  </r>
  <r>
    <x v="534"/>
    <s v="MIA"/>
    <s v="WAS"/>
    <s v="W"/>
    <d v="1899-12-30T01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0T00:00:00"/>
    <m/>
    <m/>
    <m/>
    <n v="1.35"/>
  </r>
  <r>
    <x v="347"/>
    <s v="DET"/>
    <s v="CHO"/>
    <s v="W"/>
    <d v="1899-12-30T01:48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10T00:00:00"/>
    <m/>
    <m/>
    <m/>
    <n v="1.7999999999999998"/>
  </r>
  <r>
    <x v="396"/>
    <s v="ORL"/>
    <s v="CHI"/>
    <s v="W"/>
    <d v="1899-12-30T07:32:00"/>
    <n v="0"/>
    <n v="2"/>
    <n v="0"/>
    <n v="0"/>
    <n v="2"/>
    <n v="0"/>
    <n v="0"/>
    <n v="0"/>
    <m/>
    <n v="0"/>
    <n v="0"/>
    <n v="0"/>
    <n v="2"/>
    <n v="0"/>
    <n v="0"/>
    <n v="0"/>
    <n v="0"/>
    <n v="0"/>
    <n v="-1"/>
    <n v="0"/>
    <d v="2026-04-10T00:00:00"/>
    <m/>
    <m/>
    <m/>
    <n v="7.5333333333333332"/>
  </r>
  <r>
    <x v="509"/>
    <s v="LAC"/>
    <s v="POR"/>
    <s v="L"/>
    <d v="1899-12-30T02:04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4-10T00:00:00"/>
    <m/>
    <m/>
    <m/>
    <n v="2.0666666666666664"/>
  </r>
  <r>
    <x v="361"/>
    <s v="MIA"/>
    <s v="WAS"/>
    <s v="W"/>
    <d v="1899-12-30T01:21:00"/>
    <n v="0"/>
    <n v="1"/>
    <n v="0"/>
    <n v="0"/>
    <n v="0"/>
    <m/>
    <n v="0"/>
    <n v="0"/>
    <m/>
    <n v="0"/>
    <n v="0"/>
    <n v="0"/>
    <n v="1"/>
    <n v="0"/>
    <n v="0"/>
    <n v="0"/>
    <n v="0"/>
    <n v="0"/>
    <n v="0"/>
    <n v="0"/>
    <d v="2026-04-10T00:00:00"/>
    <m/>
    <m/>
    <m/>
    <n v="1.35"/>
  </r>
  <r>
    <x v="452"/>
    <s v="LAL"/>
    <s v="PHO"/>
    <s v="W"/>
    <d v="1899-12-30T11:33:00"/>
    <n v="1"/>
    <n v="3"/>
    <n v="0.33300000000000002"/>
    <n v="0"/>
    <n v="1"/>
    <n v="0"/>
    <n v="0"/>
    <n v="2"/>
    <n v="0"/>
    <n v="0"/>
    <n v="0"/>
    <n v="0"/>
    <n v="0"/>
    <n v="1"/>
    <n v="0"/>
    <n v="0"/>
    <n v="2"/>
    <n v="2"/>
    <n v="3"/>
    <n v="-0.3"/>
    <d v="2026-04-10T00:00:00"/>
    <m/>
    <m/>
    <m/>
    <n v="11.55"/>
  </r>
  <r>
    <x v="301"/>
    <s v="ATL"/>
    <s v="CLE"/>
    <s v="W"/>
    <d v="1899-12-30T07:54:00"/>
    <n v="0"/>
    <n v="1"/>
    <n v="0"/>
    <n v="0"/>
    <n v="1"/>
    <n v="0"/>
    <n v="0"/>
    <n v="0"/>
    <m/>
    <n v="0"/>
    <n v="0"/>
    <n v="0"/>
    <n v="2"/>
    <n v="1"/>
    <n v="0"/>
    <n v="2"/>
    <n v="0"/>
    <n v="0"/>
    <n v="-8"/>
    <n v="-0.3"/>
    <d v="2026-04-10T00:00:00"/>
    <m/>
    <m/>
    <m/>
    <n v="7.9"/>
  </r>
  <r>
    <x v="244"/>
    <s v="LAC"/>
    <s v="POR"/>
    <s v="L"/>
    <d v="1899-12-30T05:24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4"/>
    <n v="-0.4"/>
    <d v="2026-04-10T00:00:00"/>
    <m/>
    <m/>
    <m/>
    <n v="5.4"/>
  </r>
  <r>
    <x v="282"/>
    <s v="PHI"/>
    <s v="IND"/>
    <s v="W"/>
    <d v="1899-12-30T16:10:00"/>
    <n v="1"/>
    <n v="4"/>
    <n v="0.25"/>
    <n v="0"/>
    <n v="1"/>
    <n v="0"/>
    <n v="0"/>
    <n v="0"/>
    <m/>
    <n v="1"/>
    <n v="0"/>
    <n v="1"/>
    <n v="1"/>
    <n v="0"/>
    <n v="0"/>
    <n v="1"/>
    <n v="1"/>
    <n v="2"/>
    <n v="2"/>
    <n v="-0.4"/>
    <d v="2026-04-10T00:00:00"/>
    <m/>
    <m/>
    <m/>
    <n v="16.166666666666668"/>
  </r>
  <r>
    <x v="107"/>
    <s v="CHO"/>
    <s v="DET"/>
    <s v="L"/>
    <d v="1899-12-30T03:30:00"/>
    <n v="1"/>
    <n v="4"/>
    <n v="0.25"/>
    <n v="0"/>
    <n v="2"/>
    <n v="0"/>
    <n v="0"/>
    <n v="0"/>
    <m/>
    <n v="0"/>
    <n v="0"/>
    <n v="0"/>
    <n v="0"/>
    <n v="0"/>
    <n v="0"/>
    <n v="0"/>
    <n v="0"/>
    <n v="2"/>
    <n v="1"/>
    <n v="-0.4"/>
    <d v="2026-04-10T00:00:00"/>
    <m/>
    <m/>
    <m/>
    <n v="3.5"/>
  </r>
  <r>
    <x v="520"/>
    <s v="BOS"/>
    <s v="NOP"/>
    <s v="W"/>
    <d v="1899-12-30T05:36:00"/>
    <n v="0"/>
    <n v="0"/>
    <m/>
    <n v="0"/>
    <n v="0"/>
    <m/>
    <n v="0"/>
    <n v="0"/>
    <m/>
    <n v="1"/>
    <n v="1"/>
    <n v="2"/>
    <n v="0"/>
    <n v="0"/>
    <n v="0"/>
    <n v="1"/>
    <n v="1"/>
    <n v="0"/>
    <n v="-13"/>
    <n v="-0.4"/>
    <d v="2026-04-10T00:00:00"/>
    <m/>
    <m/>
    <m/>
    <n v="5.6"/>
  </r>
  <r>
    <x v="35"/>
    <s v="POR"/>
    <s v="LAC"/>
    <s v="W"/>
    <d v="1899-12-30T01:52:00"/>
    <n v="0"/>
    <n v="0"/>
    <m/>
    <n v="0"/>
    <n v="0"/>
    <m/>
    <n v="0"/>
    <n v="0"/>
    <m/>
    <n v="0"/>
    <n v="0"/>
    <n v="0"/>
    <n v="0"/>
    <n v="0"/>
    <n v="0"/>
    <n v="0"/>
    <n v="1"/>
    <n v="0"/>
    <n v="1"/>
    <n v="-0.4"/>
    <d v="2026-04-10T00:00:00"/>
    <m/>
    <m/>
    <m/>
    <n v="1.8666666666666667"/>
  </r>
  <r>
    <x v="206"/>
    <s v="LAC"/>
    <s v="POR"/>
    <s v="L"/>
    <d v="1899-12-30T02:04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4-10T00:00:00"/>
    <m/>
    <m/>
    <m/>
    <n v="2.0666666666666664"/>
  </r>
  <r>
    <x v="312"/>
    <s v="LAC"/>
    <s v="POR"/>
    <s v="L"/>
    <d v="1899-12-30T05:10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-8"/>
    <n v="-0.7"/>
    <d v="2026-04-10T00:00:00"/>
    <m/>
    <m/>
    <m/>
    <n v="5.166666666666667"/>
  </r>
  <r>
    <x v="168"/>
    <s v="CLE"/>
    <s v="ATL"/>
    <s v="L"/>
    <d v="1899-12-30T18:38:00"/>
    <n v="1"/>
    <n v="4"/>
    <n v="0.25"/>
    <n v="0"/>
    <n v="2"/>
    <n v="0"/>
    <n v="0"/>
    <n v="0"/>
    <m/>
    <n v="0"/>
    <n v="3"/>
    <n v="3"/>
    <n v="0"/>
    <n v="0"/>
    <n v="0"/>
    <n v="1"/>
    <n v="1"/>
    <n v="2"/>
    <n v="-23"/>
    <n v="-0.9"/>
    <d v="2026-04-10T00:00:00"/>
    <m/>
    <m/>
    <m/>
    <n v="18.633333333333333"/>
  </r>
  <r>
    <x v="138"/>
    <s v="TOR"/>
    <s v="NYK"/>
    <s v="L"/>
    <d v="1899-12-31T03:15:00"/>
    <n v="2"/>
    <n v="7"/>
    <n v="0.28599999999999998"/>
    <n v="1"/>
    <n v="3"/>
    <n v="0.33300000000000002"/>
    <n v="0"/>
    <n v="0"/>
    <m/>
    <n v="0"/>
    <n v="0"/>
    <n v="0"/>
    <n v="2"/>
    <n v="0"/>
    <n v="0"/>
    <n v="2"/>
    <n v="3"/>
    <n v="5"/>
    <n v="-9"/>
    <n v="-0.9"/>
    <d v="2026-04-10T00:00:00"/>
    <m/>
    <m/>
    <m/>
    <n v="27.25"/>
  </r>
  <r>
    <x v="266"/>
    <s v="NYK"/>
    <s v="TOR"/>
    <s v="W"/>
    <d v="1899-12-30T02:37:00"/>
    <n v="0"/>
    <n v="0"/>
    <m/>
    <n v="0"/>
    <n v="0"/>
    <m/>
    <n v="0"/>
    <n v="0"/>
    <m/>
    <n v="0"/>
    <n v="0"/>
    <n v="0"/>
    <n v="0"/>
    <n v="0"/>
    <n v="0"/>
    <n v="1"/>
    <n v="0"/>
    <n v="0"/>
    <n v="1"/>
    <n v="-1"/>
    <d v="2026-04-10T00:00:00"/>
    <m/>
    <m/>
    <m/>
    <n v="2.6166666666666667"/>
  </r>
  <r>
    <x v="552"/>
    <s v="LAC"/>
    <s v="POR"/>
    <s v="L"/>
    <d v="1899-12-30T02:04:00"/>
    <n v="0"/>
    <n v="0"/>
    <m/>
    <n v="0"/>
    <n v="0"/>
    <m/>
    <n v="0"/>
    <n v="0"/>
    <m/>
    <n v="0"/>
    <n v="0"/>
    <n v="0"/>
    <n v="0"/>
    <n v="0"/>
    <n v="0"/>
    <n v="1"/>
    <n v="0"/>
    <n v="0"/>
    <n v="-3"/>
    <n v="-1"/>
    <d v="2026-04-10T00:00:00"/>
    <m/>
    <m/>
    <m/>
    <n v="2.0666666666666664"/>
  </r>
  <r>
    <x v="100"/>
    <s v="PHO"/>
    <s v="LAL"/>
    <s v="L"/>
    <d v="1899-12-31T04:43:00"/>
    <n v="0"/>
    <n v="3"/>
    <n v="0"/>
    <n v="0"/>
    <n v="2"/>
    <n v="0"/>
    <n v="1"/>
    <n v="2"/>
    <n v="0.5"/>
    <n v="1"/>
    <n v="1"/>
    <n v="2"/>
    <n v="1"/>
    <n v="1"/>
    <n v="0"/>
    <n v="2"/>
    <n v="1"/>
    <n v="1"/>
    <n v="-39"/>
    <n v="-1.2"/>
    <d v="2026-04-10T00:00:00"/>
    <m/>
    <m/>
    <m/>
    <n v="28.716666666666669"/>
  </r>
  <r>
    <x v="261"/>
    <s v="LAC"/>
    <s v="POR"/>
    <s v="L"/>
    <d v="1899-12-30T11:25:00"/>
    <n v="2"/>
    <n v="6"/>
    <n v="0.33300000000000002"/>
    <n v="0"/>
    <n v="4"/>
    <n v="0"/>
    <n v="0"/>
    <n v="0"/>
    <m/>
    <n v="0"/>
    <n v="0"/>
    <n v="0"/>
    <n v="1"/>
    <n v="0"/>
    <n v="0"/>
    <n v="1"/>
    <n v="4"/>
    <n v="4"/>
    <n v="-18"/>
    <n v="-1.3"/>
    <d v="2026-04-10T00:00:00"/>
    <m/>
    <m/>
    <m/>
    <n v="11.416666666666666"/>
  </r>
  <r>
    <x v="469"/>
    <s v="PHO"/>
    <s v="LAL"/>
    <s v="L"/>
    <d v="1899-12-31T02:40:00"/>
    <n v="1"/>
    <n v="7"/>
    <n v="0.14299999999999999"/>
    <n v="0"/>
    <n v="2"/>
    <n v="0"/>
    <n v="2"/>
    <n v="2"/>
    <n v="1"/>
    <n v="1"/>
    <n v="1"/>
    <n v="2"/>
    <n v="3"/>
    <n v="0"/>
    <n v="0"/>
    <n v="4"/>
    <n v="0"/>
    <n v="4"/>
    <n v="-33"/>
    <n v="-1.4"/>
    <d v="2026-04-10T00:00:00"/>
    <m/>
    <m/>
    <m/>
    <n v="26.666666666666668"/>
  </r>
  <r>
    <x v="550"/>
    <s v="IND"/>
    <s v="PHI"/>
    <s v="L"/>
    <d v="1899-12-30T15:11:00"/>
    <n v="0"/>
    <n v="4"/>
    <n v="0"/>
    <n v="0"/>
    <n v="2"/>
    <n v="0"/>
    <n v="2"/>
    <n v="2"/>
    <n v="1"/>
    <n v="2"/>
    <n v="3"/>
    <n v="5"/>
    <n v="3"/>
    <n v="0"/>
    <n v="1"/>
    <n v="5"/>
    <n v="2"/>
    <n v="2"/>
    <n v="-14"/>
    <n v="-1.5"/>
    <d v="2026-04-10T00:00:00"/>
    <m/>
    <m/>
    <m/>
    <n v="15.183333333333334"/>
  </r>
  <r>
    <x v="381"/>
    <s v="CHO"/>
    <s v="DET"/>
    <s v="L"/>
    <d v="1899-12-30T03:30:00"/>
    <n v="0"/>
    <n v="1"/>
    <n v="0"/>
    <n v="0"/>
    <n v="0"/>
    <m/>
    <n v="0"/>
    <n v="0"/>
    <m/>
    <n v="0"/>
    <n v="0"/>
    <n v="0"/>
    <n v="0"/>
    <n v="0"/>
    <n v="0"/>
    <n v="1"/>
    <n v="0"/>
    <n v="0"/>
    <n v="1"/>
    <n v="-1.7"/>
    <d v="2026-04-10T00:00:00"/>
    <m/>
    <m/>
    <m/>
    <n v="3.5"/>
  </r>
  <r>
    <x v="458"/>
    <s v="SAC"/>
    <s v="GSW"/>
    <s v="W"/>
    <d v="1899-12-30T13:59:00"/>
    <n v="0"/>
    <n v="5"/>
    <n v="0"/>
    <n v="0"/>
    <n v="3"/>
    <n v="0"/>
    <n v="3"/>
    <n v="3"/>
    <n v="1"/>
    <n v="0"/>
    <n v="1"/>
    <n v="1"/>
    <n v="1"/>
    <n v="0"/>
    <n v="0"/>
    <n v="1"/>
    <n v="3"/>
    <n v="3"/>
    <n v="-10"/>
    <n v="-1.7"/>
    <d v="2026-04-10T00:00:00"/>
    <m/>
    <m/>
    <m/>
    <n v="13.983333333333334"/>
  </r>
  <r>
    <x v="414"/>
    <s v="MIA"/>
    <s v="WAS"/>
    <s v="W"/>
    <d v="1899-12-30T03:05:00"/>
    <n v="0"/>
    <n v="0"/>
    <m/>
    <n v="0"/>
    <n v="0"/>
    <m/>
    <n v="0"/>
    <n v="0"/>
    <m/>
    <n v="0"/>
    <n v="1"/>
    <n v="1"/>
    <n v="0"/>
    <n v="0"/>
    <n v="0"/>
    <n v="1"/>
    <n v="3"/>
    <n v="0"/>
    <n v="0"/>
    <n v="-1.9"/>
    <d v="2026-04-10T00:00:00"/>
    <m/>
    <m/>
    <m/>
    <n v="3.083333333333333"/>
  </r>
  <r>
    <x v="565"/>
    <s v="ORL"/>
    <s v="CHI"/>
    <s v="W"/>
    <d v="1899-12-30T05:13:00"/>
    <n v="0"/>
    <n v="1"/>
    <n v="0"/>
    <n v="0"/>
    <n v="1"/>
    <n v="0"/>
    <n v="0"/>
    <n v="0"/>
    <m/>
    <n v="0"/>
    <n v="0"/>
    <n v="0"/>
    <n v="0"/>
    <n v="0"/>
    <n v="0"/>
    <n v="1"/>
    <n v="1"/>
    <n v="0"/>
    <n v="4"/>
    <n v="-2.1"/>
    <d v="2026-04-10T00:00:00"/>
    <m/>
    <m/>
    <m/>
    <n v="5.2166666666666668"/>
  </r>
  <r>
    <x v="227"/>
    <s v="CHO"/>
    <s v="DET"/>
    <s v="L"/>
    <d v="1899-12-30T16:47:00"/>
    <n v="1"/>
    <n v="6"/>
    <n v="0.16700000000000001"/>
    <n v="0"/>
    <n v="3"/>
    <n v="0"/>
    <n v="0"/>
    <n v="0"/>
    <m/>
    <n v="0"/>
    <n v="3"/>
    <n v="3"/>
    <n v="0"/>
    <n v="0"/>
    <n v="0"/>
    <n v="1"/>
    <n v="1"/>
    <n v="2"/>
    <n v="-9"/>
    <n v="-2.2999999999999998"/>
    <d v="2026-04-10T00:00:00"/>
    <m/>
    <m/>
    <m/>
    <n v="16.783333333333331"/>
  </r>
  <r>
    <x v="517"/>
    <s v="CHI"/>
    <s v="ORL"/>
    <s v="L"/>
    <d v="1899-12-30T08:31:00"/>
    <n v="0"/>
    <n v="2"/>
    <n v="0"/>
    <n v="0"/>
    <n v="2"/>
    <n v="0"/>
    <n v="0"/>
    <n v="0"/>
    <m/>
    <n v="0"/>
    <n v="0"/>
    <n v="0"/>
    <n v="2"/>
    <n v="0"/>
    <n v="0"/>
    <n v="2"/>
    <n v="1"/>
    <n v="0"/>
    <n v="-9"/>
    <n v="-2.4"/>
    <d v="2026-04-10T00:00:00"/>
    <m/>
    <m/>
    <m/>
    <n v="8.5166666666666675"/>
  </r>
  <r>
    <x v="284"/>
    <s v="MIL"/>
    <s v="BRK"/>
    <s v="W"/>
    <d v="1899-12-30T14:59:00"/>
    <n v="0"/>
    <n v="2"/>
    <n v="0"/>
    <n v="0"/>
    <n v="2"/>
    <n v="0"/>
    <n v="0"/>
    <n v="0"/>
    <m/>
    <n v="0"/>
    <n v="2"/>
    <n v="2"/>
    <n v="1"/>
    <n v="0"/>
    <n v="0"/>
    <n v="2"/>
    <n v="1"/>
    <n v="0"/>
    <n v="-11"/>
    <n v="-2.5"/>
    <d v="2026-04-10T00:00:00"/>
    <m/>
    <m/>
    <m/>
    <n v="14.983333333333334"/>
  </r>
  <r>
    <x v="496"/>
    <s v="TOR"/>
    <s v="NYK"/>
    <s v="L"/>
    <d v="1899-12-30T11:41:00"/>
    <n v="1"/>
    <n v="5"/>
    <n v="0.2"/>
    <n v="0"/>
    <n v="1"/>
    <n v="0"/>
    <n v="1"/>
    <n v="1"/>
    <n v="1"/>
    <n v="0"/>
    <n v="0"/>
    <n v="0"/>
    <n v="2"/>
    <n v="0"/>
    <n v="0"/>
    <n v="3"/>
    <n v="2"/>
    <n v="3"/>
    <n v="-7"/>
    <n v="-2.5"/>
    <d v="2026-04-10T00:00:00"/>
    <m/>
    <m/>
    <m/>
    <n v="11.683333333333334"/>
  </r>
  <r>
    <x v="433"/>
    <s v="PHO"/>
    <s v="LAL"/>
    <s v="L"/>
    <d v="1899-12-30T14:26:00"/>
    <n v="1"/>
    <n v="8"/>
    <n v="0.125"/>
    <n v="1"/>
    <n v="7"/>
    <n v="0.14299999999999999"/>
    <n v="0"/>
    <n v="0"/>
    <m/>
    <n v="0"/>
    <n v="1"/>
    <n v="1"/>
    <n v="1"/>
    <n v="1"/>
    <n v="0"/>
    <n v="2"/>
    <n v="1"/>
    <n v="3"/>
    <n v="-13"/>
    <n v="-2.6"/>
    <d v="2026-04-10T00:00:00"/>
    <m/>
    <m/>
    <m/>
    <n v="14.433333333333334"/>
  </r>
  <r>
    <x v="400"/>
    <s v="NOP"/>
    <s v="BOS"/>
    <s v="L"/>
    <d v="1899-12-31T12:32:00"/>
    <n v="1"/>
    <n v="7"/>
    <n v="0.14299999999999999"/>
    <n v="0"/>
    <n v="3"/>
    <n v="0"/>
    <n v="0"/>
    <n v="0"/>
    <m/>
    <n v="1"/>
    <n v="1"/>
    <n v="2"/>
    <n v="1"/>
    <n v="0"/>
    <n v="0"/>
    <n v="0"/>
    <n v="5"/>
    <n v="2"/>
    <n v="-5"/>
    <n v="-2.8"/>
    <d v="2026-04-10T00:00:00"/>
    <m/>
    <m/>
    <m/>
    <n v="36.533333333333331"/>
  </r>
  <r>
    <x v="38"/>
    <s v="HOU"/>
    <s v="MIN"/>
    <s v="L"/>
    <d v="1899-12-30T23:40:00"/>
    <n v="0"/>
    <n v="3"/>
    <n v="0"/>
    <n v="0"/>
    <n v="2"/>
    <n v="0"/>
    <n v="0"/>
    <n v="0"/>
    <m/>
    <n v="0"/>
    <n v="1"/>
    <n v="1"/>
    <n v="0"/>
    <n v="1"/>
    <n v="1"/>
    <n v="2"/>
    <n v="2"/>
    <n v="0"/>
    <n v="-3"/>
    <n v="-2.9"/>
    <d v="2026-04-10T00:00:00"/>
    <m/>
    <m/>
    <m/>
    <n v="23.666666666666668"/>
  </r>
  <r>
    <x v="119"/>
    <s v="LAC"/>
    <s v="POR"/>
    <s v="L"/>
    <d v="1899-12-30T13:21:00"/>
    <n v="0"/>
    <n v="3"/>
    <n v="0"/>
    <n v="0"/>
    <n v="1"/>
    <n v="0"/>
    <n v="0"/>
    <n v="0"/>
    <m/>
    <n v="1"/>
    <n v="1"/>
    <n v="2"/>
    <n v="0"/>
    <n v="0"/>
    <n v="1"/>
    <n v="2"/>
    <n v="2"/>
    <n v="0"/>
    <n v="-18"/>
    <n v="-3.2"/>
    <d v="2026-04-10T00:00:00"/>
    <m/>
    <m/>
    <m/>
    <n v="13.350000000000001"/>
  </r>
  <r>
    <x v="356"/>
    <s v="PHO"/>
    <s v="LAL"/>
    <s v="L"/>
    <d v="1899-12-31T00:19:00"/>
    <n v="1"/>
    <n v="6"/>
    <n v="0.16700000000000001"/>
    <n v="1"/>
    <n v="6"/>
    <n v="0.16700000000000001"/>
    <n v="0"/>
    <n v="0"/>
    <m/>
    <n v="1"/>
    <n v="2"/>
    <n v="3"/>
    <n v="2"/>
    <n v="0"/>
    <n v="0"/>
    <n v="5"/>
    <n v="2"/>
    <n v="3"/>
    <n v="-9"/>
    <n v="-3.9"/>
    <d v="2026-04-10T00:00:00"/>
    <m/>
    <m/>
    <m/>
    <n v="24.31666666666667"/>
  </r>
  <r>
    <x v="559"/>
    <s v="CLE"/>
    <s v="ATL"/>
    <s v="L"/>
    <d v="1899-12-30T23:25:00"/>
    <n v="1"/>
    <n v="9"/>
    <n v="0.111"/>
    <n v="0"/>
    <n v="4"/>
    <n v="0"/>
    <n v="0"/>
    <n v="0"/>
    <m/>
    <n v="1"/>
    <n v="3"/>
    <n v="4"/>
    <n v="0"/>
    <n v="0"/>
    <n v="0"/>
    <n v="0"/>
    <n v="4"/>
    <n v="2"/>
    <n v="-30"/>
    <n v="-3.9"/>
    <d v="2026-04-10T00:00:00"/>
    <m/>
    <m/>
    <m/>
    <n v="23.416666666666664"/>
  </r>
  <r>
    <x v="256"/>
    <s v="DET"/>
    <s v="IND"/>
    <s v="W"/>
    <d v="1899-12-30T21:43:00"/>
    <n v="11"/>
    <n v="11"/>
    <n v="1"/>
    <n v="0"/>
    <n v="0"/>
    <m/>
    <n v="4"/>
    <n v="4"/>
    <n v="1"/>
    <n v="2"/>
    <n v="4"/>
    <n v="6"/>
    <n v="3"/>
    <n v="3"/>
    <n v="3"/>
    <n v="0"/>
    <n v="1"/>
    <n v="26"/>
    <n v="28"/>
    <n v="32.1"/>
    <d v="2026-04-12T00:00:00"/>
    <m/>
    <m/>
    <m/>
    <n v="21.716666666666669"/>
  </r>
  <r>
    <x v="342"/>
    <s v="MIN"/>
    <s v="NOP"/>
    <s v="W"/>
    <d v="1899-12-31T07:16:00"/>
    <n v="9"/>
    <n v="12"/>
    <n v="0.75"/>
    <n v="0"/>
    <n v="0"/>
    <m/>
    <n v="6"/>
    <n v="9"/>
    <n v="0.66700000000000004"/>
    <n v="6"/>
    <n v="7"/>
    <n v="13"/>
    <n v="2"/>
    <n v="0"/>
    <n v="7"/>
    <n v="0"/>
    <n v="3"/>
    <n v="24"/>
    <n v="-1"/>
    <n v="29.4"/>
    <d v="2026-04-12T00:00:00"/>
    <m/>
    <m/>
    <m/>
    <n v="31.266666666666666"/>
  </r>
  <r>
    <x v="505"/>
    <s v="UTA"/>
    <s v="LAL"/>
    <s v="L"/>
    <d v="1899-12-31T08:04:00"/>
    <n v="12"/>
    <n v="17"/>
    <n v="0.70599999999999996"/>
    <n v="0"/>
    <n v="0"/>
    <m/>
    <n v="5"/>
    <n v="8"/>
    <n v="0.625"/>
    <n v="9"/>
    <n v="8"/>
    <n v="17"/>
    <n v="3"/>
    <n v="0"/>
    <n v="0"/>
    <n v="3"/>
    <n v="1"/>
    <n v="29"/>
    <n v="-15"/>
    <n v="28.1"/>
    <d v="2026-04-12T00:00:00"/>
    <m/>
    <m/>
    <m/>
    <n v="32.066666666666663"/>
  </r>
  <r>
    <x v="48"/>
    <s v="TOR"/>
    <s v="BRK"/>
    <s v="W"/>
    <d v="1899-12-31T08:00:00"/>
    <n v="8"/>
    <n v="11"/>
    <n v="0.72699999999999998"/>
    <n v="0"/>
    <n v="0"/>
    <m/>
    <n v="2"/>
    <n v="2"/>
    <n v="1"/>
    <n v="0"/>
    <n v="12"/>
    <n v="12"/>
    <n v="12"/>
    <n v="1"/>
    <n v="3"/>
    <n v="1"/>
    <n v="0"/>
    <n v="18"/>
    <n v="35"/>
    <n v="27.6"/>
    <d v="2026-04-12T00:00:00"/>
    <m/>
    <m/>
    <m/>
    <n v="32"/>
  </r>
  <r>
    <x v="122"/>
    <s v="NOP"/>
    <s v="MIN"/>
    <s v="L"/>
    <d v="1899-12-31T17:23:00"/>
    <n v="12"/>
    <n v="28"/>
    <n v="0.42899999999999999"/>
    <n v="0"/>
    <n v="5"/>
    <n v="0"/>
    <n v="12"/>
    <n v="14"/>
    <n v="0.85699999999999998"/>
    <n v="3"/>
    <n v="7"/>
    <n v="10"/>
    <n v="5"/>
    <n v="2"/>
    <n v="1"/>
    <n v="2"/>
    <n v="3"/>
    <n v="36"/>
    <n v="0"/>
    <n v="27.6"/>
    <d v="2026-04-12T00:00:00"/>
    <m/>
    <m/>
    <m/>
    <n v="41.383333333333333"/>
  </r>
  <r>
    <x v="26"/>
    <s v="HOU"/>
    <s v="MEM"/>
    <s v="W"/>
    <d v="1899-12-30T22:58:00"/>
    <n v="9"/>
    <n v="11"/>
    <n v="0.81799999999999995"/>
    <n v="1"/>
    <n v="2"/>
    <n v="0.5"/>
    <n v="4"/>
    <n v="7"/>
    <n v="0.57099999999999995"/>
    <n v="7"/>
    <n v="6"/>
    <n v="13"/>
    <n v="1"/>
    <n v="1"/>
    <n v="3"/>
    <n v="0"/>
    <n v="3"/>
    <n v="23"/>
    <n v="24"/>
    <n v="27"/>
    <d v="2026-04-12T00:00:00"/>
    <m/>
    <m/>
    <m/>
    <n v="22.966666666666669"/>
  </r>
  <r>
    <x v="191"/>
    <s v="DAL"/>
    <s v="CHI"/>
    <s v="W"/>
    <d v="1899-12-31T14:17:00"/>
    <n v="6"/>
    <n v="11"/>
    <n v="0.54500000000000004"/>
    <n v="1"/>
    <n v="2"/>
    <n v="0.5"/>
    <n v="2"/>
    <n v="2"/>
    <n v="1"/>
    <n v="2"/>
    <n v="7"/>
    <n v="9"/>
    <n v="23"/>
    <n v="2"/>
    <n v="0"/>
    <n v="4"/>
    <n v="2"/>
    <n v="15"/>
    <n v="23"/>
    <n v="26.5"/>
    <d v="2026-04-12T00:00:00"/>
    <m/>
    <m/>
    <m/>
    <n v="38.283333333333331"/>
  </r>
  <r>
    <x v="165"/>
    <s v="MIA"/>
    <s v="ATL"/>
    <s v="W"/>
    <d v="1899-12-31T05:14:00"/>
    <n v="11"/>
    <n v="18"/>
    <n v="0.61099999999999999"/>
    <n v="1"/>
    <n v="4"/>
    <n v="0.25"/>
    <n v="2"/>
    <n v="4"/>
    <n v="0.5"/>
    <n v="2"/>
    <n v="8"/>
    <n v="10"/>
    <n v="3"/>
    <n v="3"/>
    <n v="2"/>
    <n v="0"/>
    <n v="0"/>
    <n v="25"/>
    <n v="16"/>
    <n v="26.3"/>
    <d v="2026-04-12T00:00:00"/>
    <m/>
    <m/>
    <m/>
    <n v="29.233333333333331"/>
  </r>
  <r>
    <x v="12"/>
    <s v="ATL"/>
    <s v="MIA"/>
    <s v="L"/>
    <d v="1899-12-30T21:21:00"/>
    <n v="12"/>
    <n v="18"/>
    <n v="0.66700000000000004"/>
    <n v="7"/>
    <n v="11"/>
    <n v="0.63600000000000001"/>
    <n v="0"/>
    <n v="0"/>
    <m/>
    <n v="0"/>
    <n v="3"/>
    <n v="3"/>
    <n v="3"/>
    <n v="1"/>
    <n v="0"/>
    <n v="1"/>
    <n v="0"/>
    <n v="31"/>
    <n v="1"/>
    <n v="26.2"/>
    <d v="2026-04-12T00:00:00"/>
    <m/>
    <m/>
    <m/>
    <n v="21.349999999999998"/>
  </r>
  <r>
    <x v="448"/>
    <s v="CLE"/>
    <s v="WAS"/>
    <s v="W"/>
    <d v="1899-12-31T12:27:00"/>
    <n v="9"/>
    <n v="16"/>
    <n v="0.56299999999999994"/>
    <n v="4"/>
    <n v="8"/>
    <n v="0.5"/>
    <n v="4"/>
    <n v="4"/>
    <n v="1"/>
    <n v="6"/>
    <n v="2"/>
    <n v="8"/>
    <n v="5"/>
    <n v="0"/>
    <n v="0"/>
    <n v="1"/>
    <n v="1"/>
    <n v="26"/>
    <n v="3"/>
    <n v="25.3"/>
    <d v="2026-04-12T00:00:00"/>
    <m/>
    <m/>
    <m/>
    <n v="36.450000000000003"/>
  </r>
  <r>
    <x v="355"/>
    <s v="BOS"/>
    <s v="ORL"/>
    <s v="W"/>
    <d v="1899-12-31T14:48:00"/>
    <n v="8"/>
    <n v="20"/>
    <n v="0.4"/>
    <n v="6"/>
    <n v="14"/>
    <n v="0.42899999999999999"/>
    <n v="8"/>
    <n v="8"/>
    <n v="1"/>
    <n v="0"/>
    <n v="7"/>
    <n v="7"/>
    <n v="7"/>
    <n v="2"/>
    <n v="1"/>
    <n v="3"/>
    <n v="3"/>
    <n v="30"/>
    <n v="15"/>
    <n v="24.7"/>
    <d v="2026-04-12T00:00:00"/>
    <m/>
    <m/>
    <m/>
    <n v="38.799999999999997"/>
  </r>
  <r>
    <x v="160"/>
    <s v="TOR"/>
    <s v="BRK"/>
    <s v="W"/>
    <d v="1899-12-31T08:00:00"/>
    <n v="7"/>
    <n v="10"/>
    <n v="0.7"/>
    <n v="3"/>
    <n v="5"/>
    <n v="0.6"/>
    <n v="8"/>
    <n v="8"/>
    <n v="1"/>
    <n v="1"/>
    <n v="8"/>
    <n v="9"/>
    <n v="2"/>
    <n v="0"/>
    <n v="1"/>
    <n v="1"/>
    <n v="1"/>
    <n v="25"/>
    <n v="22"/>
    <n v="24.6"/>
    <d v="2026-04-12T00:00:00"/>
    <m/>
    <m/>
    <m/>
    <n v="32"/>
  </r>
  <r>
    <x v="328"/>
    <s v="OKC"/>
    <s v="PHO"/>
    <s v="L"/>
    <d v="1899-12-31T18:14:00"/>
    <n v="10"/>
    <n v="20"/>
    <n v="0.5"/>
    <n v="5"/>
    <n v="10"/>
    <n v="0.5"/>
    <n v="1"/>
    <n v="2"/>
    <n v="0.5"/>
    <n v="1"/>
    <n v="9"/>
    <n v="10"/>
    <n v="1"/>
    <n v="2"/>
    <n v="5"/>
    <n v="1"/>
    <n v="0"/>
    <n v="26"/>
    <n v="-18"/>
    <n v="24.2"/>
    <d v="2026-04-12T00:00:00"/>
    <m/>
    <m/>
    <m/>
    <n v="42.233333333333334"/>
  </r>
  <r>
    <x v="148"/>
    <s v="DET"/>
    <s v="IND"/>
    <s v="W"/>
    <d v="1899-12-30T21:49:00"/>
    <n v="9"/>
    <n v="12"/>
    <n v="0.75"/>
    <n v="4"/>
    <n v="4"/>
    <n v="1"/>
    <n v="2"/>
    <n v="2"/>
    <n v="1"/>
    <n v="1"/>
    <n v="3"/>
    <n v="4"/>
    <n v="1"/>
    <n v="3"/>
    <n v="0"/>
    <n v="0"/>
    <n v="1"/>
    <n v="24"/>
    <n v="30"/>
    <n v="24.1"/>
    <d v="2026-04-12T00:00:00"/>
    <m/>
    <m/>
    <m/>
    <n v="21.816666666666666"/>
  </r>
  <r>
    <x v="24"/>
    <s v="LAL"/>
    <s v="UTA"/>
    <s v="W"/>
    <d v="1899-12-31T01:37:00"/>
    <n v="10"/>
    <n v="14"/>
    <n v="0.71399999999999997"/>
    <n v="0"/>
    <n v="0"/>
    <m/>
    <n v="2"/>
    <n v="2"/>
    <n v="1"/>
    <n v="3"/>
    <n v="7"/>
    <n v="10"/>
    <n v="1"/>
    <n v="0"/>
    <n v="3"/>
    <n v="0"/>
    <n v="1"/>
    <n v="22"/>
    <n v="13"/>
    <n v="22.8"/>
    <d v="2026-04-12T00:00:00"/>
    <m/>
    <m/>
    <m/>
    <n v="25.616666666666667"/>
  </r>
  <r>
    <x v="115"/>
    <s v="MIA"/>
    <s v="ATL"/>
    <s v="W"/>
    <d v="1899-12-31T01:40:00"/>
    <n v="12"/>
    <n v="17"/>
    <n v="0.70599999999999996"/>
    <n v="1"/>
    <n v="3"/>
    <n v="0.33300000000000002"/>
    <n v="1"/>
    <n v="2"/>
    <n v="0.5"/>
    <n v="1"/>
    <n v="0"/>
    <n v="1"/>
    <n v="5"/>
    <n v="0"/>
    <n v="0"/>
    <n v="0"/>
    <n v="0"/>
    <n v="26"/>
    <n v="16"/>
    <n v="22.7"/>
    <d v="2026-04-12T00:00:00"/>
    <m/>
    <m/>
    <m/>
    <n v="25.666666666666664"/>
  </r>
  <r>
    <x v="314"/>
    <s v="DEN"/>
    <s v="SAS"/>
    <s v="W"/>
    <d v="1899-12-30T18:15:00"/>
    <n v="7"/>
    <n v="12"/>
    <n v="0.58299999999999996"/>
    <n v="1"/>
    <n v="2"/>
    <n v="0.5"/>
    <n v="8"/>
    <n v="8"/>
    <n v="1"/>
    <n v="4"/>
    <n v="4"/>
    <n v="8"/>
    <n v="1"/>
    <n v="0"/>
    <n v="1"/>
    <n v="0"/>
    <n v="1"/>
    <n v="23"/>
    <n v="6"/>
    <n v="22.4"/>
    <d v="2026-04-12T00:00:00"/>
    <m/>
    <m/>
    <m/>
    <n v="18.25"/>
  </r>
  <r>
    <x v="407"/>
    <s v="BOS"/>
    <s v="ORL"/>
    <s v="W"/>
    <d v="1899-12-31T12:39:00"/>
    <n v="10"/>
    <n v="20"/>
    <n v="0.5"/>
    <n v="5"/>
    <n v="12"/>
    <n v="0.41699999999999998"/>
    <n v="2"/>
    <n v="2"/>
    <n v="1"/>
    <n v="1"/>
    <n v="6"/>
    <n v="7"/>
    <n v="4"/>
    <n v="3"/>
    <n v="0"/>
    <n v="3"/>
    <n v="0"/>
    <n v="27"/>
    <n v="7"/>
    <n v="22.3"/>
    <d v="2026-04-12T00:00:00"/>
    <m/>
    <m/>
    <m/>
    <n v="36.65"/>
  </r>
  <r>
    <x v="255"/>
    <s v="NOP"/>
    <s v="MIN"/>
    <s v="L"/>
    <d v="1899-12-31T17:03:00"/>
    <n v="11"/>
    <n v="28"/>
    <n v="0.39300000000000002"/>
    <n v="1"/>
    <n v="2"/>
    <n v="0.5"/>
    <n v="7"/>
    <n v="8"/>
    <n v="0.875"/>
    <n v="7"/>
    <n v="15"/>
    <n v="22"/>
    <n v="4"/>
    <n v="1"/>
    <n v="1"/>
    <n v="4"/>
    <n v="5"/>
    <n v="30"/>
    <n v="-5"/>
    <n v="22.3"/>
    <d v="2026-04-12T00:00:00"/>
    <m/>
    <m/>
    <m/>
    <n v="41.05"/>
  </r>
  <r>
    <x v="100"/>
    <s v="PHO"/>
    <s v="OKC"/>
    <s v="W"/>
    <d v="1899-12-31T00:33:00"/>
    <n v="8"/>
    <n v="11"/>
    <n v="0.72699999999999998"/>
    <n v="2"/>
    <n v="3"/>
    <n v="0.66700000000000004"/>
    <n v="2"/>
    <n v="3"/>
    <n v="0.66700000000000004"/>
    <n v="1"/>
    <n v="10"/>
    <n v="11"/>
    <n v="5"/>
    <n v="0"/>
    <n v="1"/>
    <n v="1"/>
    <n v="0"/>
    <n v="20"/>
    <n v="22"/>
    <n v="22"/>
    <d v="2026-04-12T00:00:00"/>
    <m/>
    <m/>
    <m/>
    <n v="24.55"/>
  </r>
  <r>
    <x v="308"/>
    <s v="BOS"/>
    <s v="ORL"/>
    <s v="W"/>
    <d v="1899-12-31T14:02:00"/>
    <n v="10"/>
    <n v="18"/>
    <n v="0.55600000000000005"/>
    <n v="3"/>
    <n v="6"/>
    <n v="0.5"/>
    <n v="4"/>
    <n v="4"/>
    <n v="1"/>
    <n v="4"/>
    <n v="8"/>
    <n v="12"/>
    <n v="1"/>
    <n v="1"/>
    <n v="0"/>
    <n v="2"/>
    <n v="4"/>
    <n v="27"/>
    <n v="13"/>
    <n v="21.7"/>
    <d v="2026-04-12T00:00:00"/>
    <m/>
    <m/>
    <m/>
    <n v="38.033333333333331"/>
  </r>
  <r>
    <x v="545"/>
    <s v="DAL"/>
    <s v="CHI"/>
    <s v="W"/>
    <d v="1899-12-31T12:03:00"/>
    <n v="9"/>
    <n v="18"/>
    <n v="0.5"/>
    <n v="8"/>
    <n v="16"/>
    <n v="0.5"/>
    <n v="2"/>
    <n v="3"/>
    <n v="0.66700000000000004"/>
    <n v="0"/>
    <n v="2"/>
    <n v="2"/>
    <n v="4"/>
    <n v="1"/>
    <n v="1"/>
    <n v="1"/>
    <n v="3"/>
    <n v="28"/>
    <n v="5"/>
    <n v="21.5"/>
    <d v="2026-04-12T00:00:00"/>
    <m/>
    <m/>
    <m/>
    <n v="36.050000000000004"/>
  </r>
  <r>
    <x v="196"/>
    <s v="SAC"/>
    <s v="POR"/>
    <s v="L"/>
    <d v="1899-12-31T14:46:00"/>
    <n v="10"/>
    <n v="13"/>
    <n v="0.76900000000000002"/>
    <n v="0"/>
    <n v="1"/>
    <n v="0"/>
    <n v="4"/>
    <n v="4"/>
    <n v="1"/>
    <n v="0"/>
    <n v="7"/>
    <n v="7"/>
    <n v="5"/>
    <n v="0"/>
    <n v="1"/>
    <n v="4"/>
    <n v="0"/>
    <n v="24"/>
    <n v="-12"/>
    <n v="21.2"/>
    <d v="2026-04-12T00:00:00"/>
    <m/>
    <m/>
    <m/>
    <n v="38.766666666666666"/>
  </r>
  <r>
    <x v="485"/>
    <s v="CHI"/>
    <s v="DAL"/>
    <s v="L"/>
    <d v="1899-12-31T06:36:00"/>
    <n v="4"/>
    <n v="7"/>
    <n v="0.57099999999999995"/>
    <n v="0"/>
    <n v="0"/>
    <m/>
    <n v="2"/>
    <n v="2"/>
    <n v="1"/>
    <n v="7"/>
    <n v="8"/>
    <n v="15"/>
    <n v="10"/>
    <n v="2"/>
    <n v="0"/>
    <n v="1"/>
    <n v="2"/>
    <n v="10"/>
    <n v="-11"/>
    <n v="21.2"/>
    <d v="2026-04-12T00:00:00"/>
    <m/>
    <m/>
    <m/>
    <n v="30.599999999999998"/>
  </r>
  <r>
    <x v="274"/>
    <s v="SAC"/>
    <s v="POR"/>
    <s v="L"/>
    <d v="1899-12-31T13:21:00"/>
    <n v="7"/>
    <n v="10"/>
    <n v="0.7"/>
    <n v="3"/>
    <n v="4"/>
    <n v="0.75"/>
    <n v="4"/>
    <n v="4"/>
    <n v="1"/>
    <n v="2"/>
    <n v="7"/>
    <n v="9"/>
    <n v="2"/>
    <n v="1"/>
    <n v="2"/>
    <n v="3"/>
    <n v="0"/>
    <n v="21"/>
    <n v="-9"/>
    <n v="21.1"/>
    <d v="2026-04-12T00:00:00"/>
    <m/>
    <m/>
    <m/>
    <n v="37.349999999999994"/>
  </r>
  <r>
    <x v="445"/>
    <s v="SAC"/>
    <s v="POR"/>
    <s v="L"/>
    <d v="1899-12-31T11:00:00"/>
    <n v="10"/>
    <n v="21"/>
    <n v="0.47599999999999998"/>
    <n v="0"/>
    <n v="3"/>
    <n v="0"/>
    <n v="7"/>
    <n v="11"/>
    <n v="0.63600000000000001"/>
    <n v="4"/>
    <n v="7"/>
    <n v="11"/>
    <n v="4"/>
    <n v="0"/>
    <n v="1"/>
    <n v="2"/>
    <n v="1"/>
    <n v="27"/>
    <n v="-1"/>
    <n v="20.7"/>
    <d v="2026-04-12T00:00:00"/>
    <m/>
    <m/>
    <m/>
    <n v="35"/>
  </r>
  <r>
    <x v="469"/>
    <s v="PHO"/>
    <s v="OKC"/>
    <s v="W"/>
    <d v="1899-12-31T15:41:00"/>
    <n v="12"/>
    <n v="23"/>
    <n v="0.52200000000000002"/>
    <n v="3"/>
    <n v="8"/>
    <n v="0.375"/>
    <n v="0"/>
    <n v="2"/>
    <n v="0"/>
    <n v="0"/>
    <n v="5"/>
    <n v="5"/>
    <n v="9"/>
    <n v="1"/>
    <n v="2"/>
    <n v="4"/>
    <n v="1"/>
    <n v="27"/>
    <n v="37"/>
    <n v="20.7"/>
    <d v="2026-04-12T00:00:00"/>
    <m/>
    <m/>
    <m/>
    <n v="39.683333333333337"/>
  </r>
  <r>
    <x v="382"/>
    <s v="IND"/>
    <s v="DET"/>
    <s v="L"/>
    <d v="1899-12-31T05:42:00"/>
    <n v="7"/>
    <n v="15"/>
    <n v="0.46700000000000003"/>
    <n v="1"/>
    <n v="4"/>
    <n v="0.25"/>
    <n v="6"/>
    <n v="6"/>
    <n v="1"/>
    <n v="0"/>
    <n v="0"/>
    <n v="0"/>
    <n v="8"/>
    <n v="3"/>
    <n v="0"/>
    <n v="1"/>
    <n v="1"/>
    <n v="21"/>
    <n v="-8"/>
    <n v="20.5"/>
    <d v="2026-04-12T00:00:00"/>
    <m/>
    <m/>
    <m/>
    <n v="29.700000000000003"/>
  </r>
  <r>
    <x v="129"/>
    <s v="POR"/>
    <s v="SAC"/>
    <s v="W"/>
    <d v="1899-12-31T09:05:00"/>
    <n v="9"/>
    <n v="19"/>
    <n v="0.47399999999999998"/>
    <n v="5"/>
    <n v="9"/>
    <n v="0.55600000000000005"/>
    <n v="2"/>
    <n v="3"/>
    <n v="0.66700000000000004"/>
    <n v="0"/>
    <n v="6"/>
    <n v="6"/>
    <n v="10"/>
    <n v="0"/>
    <n v="0"/>
    <n v="3"/>
    <n v="1"/>
    <n v="25"/>
    <n v="12"/>
    <n v="20.3"/>
    <d v="2026-04-12T00:00:00"/>
    <m/>
    <m/>
    <m/>
    <n v="33.083333333333336"/>
  </r>
  <r>
    <x v="17"/>
    <s v="LAL"/>
    <s v="UTA"/>
    <s v="W"/>
    <d v="1899-12-31T04:58:00"/>
    <n v="8"/>
    <n v="12"/>
    <n v="0.66700000000000004"/>
    <n v="3"/>
    <n v="5"/>
    <n v="0.6"/>
    <n v="3"/>
    <n v="4"/>
    <n v="0.75"/>
    <n v="2"/>
    <n v="8"/>
    <n v="10"/>
    <n v="0"/>
    <n v="1"/>
    <n v="0"/>
    <n v="0"/>
    <n v="3"/>
    <n v="22"/>
    <n v="19"/>
    <n v="20"/>
    <d v="2026-04-12T00:00:00"/>
    <m/>
    <m/>
    <m/>
    <n v="28.966666666666665"/>
  </r>
  <r>
    <x v="418"/>
    <s v="WAS"/>
    <s v="CLE"/>
    <s v="L"/>
    <d v="1899-12-31T10:20:00"/>
    <n v="7"/>
    <n v="13"/>
    <n v="0.53800000000000003"/>
    <n v="5"/>
    <n v="9"/>
    <n v="0.55600000000000005"/>
    <n v="5"/>
    <n v="6"/>
    <n v="0.83299999999999996"/>
    <n v="0"/>
    <n v="4"/>
    <n v="4"/>
    <n v="3"/>
    <n v="0"/>
    <n v="1"/>
    <n v="1"/>
    <n v="1"/>
    <n v="24"/>
    <n v="-10"/>
    <n v="19.899999999999999"/>
    <d v="2026-04-12T00:00:00"/>
    <m/>
    <m/>
    <m/>
    <n v="34.333333333333336"/>
  </r>
  <r>
    <x v="563"/>
    <s v="OKC"/>
    <s v="PHO"/>
    <s v="L"/>
    <d v="1899-12-31T04:07:00"/>
    <n v="9"/>
    <n v="13"/>
    <n v="0.69199999999999995"/>
    <n v="5"/>
    <n v="9"/>
    <n v="0.55600000000000005"/>
    <n v="0"/>
    <n v="0"/>
    <m/>
    <n v="1"/>
    <n v="3"/>
    <n v="4"/>
    <n v="0"/>
    <n v="1"/>
    <n v="0"/>
    <n v="0"/>
    <n v="1"/>
    <n v="23"/>
    <n v="3"/>
    <n v="19.7"/>
    <d v="2026-04-12T00:00:00"/>
    <m/>
    <m/>
    <m/>
    <n v="28.116666666666667"/>
  </r>
  <r>
    <x v="55"/>
    <s v="MIA"/>
    <s v="ATL"/>
    <s v="W"/>
    <d v="1899-12-30T22:54:00"/>
    <n v="8"/>
    <n v="17"/>
    <n v="0.47099999999999997"/>
    <n v="3"/>
    <n v="7"/>
    <n v="0.42899999999999999"/>
    <n v="6"/>
    <n v="6"/>
    <n v="1"/>
    <n v="1"/>
    <n v="1"/>
    <n v="2"/>
    <n v="2"/>
    <n v="1"/>
    <n v="0"/>
    <n v="0"/>
    <n v="1"/>
    <n v="25"/>
    <n v="8"/>
    <n v="19.3"/>
    <d v="2026-04-12T00:00:00"/>
    <m/>
    <m/>
    <m/>
    <n v="22.900000000000002"/>
  </r>
  <r>
    <x v="6"/>
    <s v="GSW"/>
    <s v="LAC"/>
    <s v="L"/>
    <d v="1899-12-31T04:39:00"/>
    <n v="7"/>
    <n v="14"/>
    <n v="0.5"/>
    <n v="4"/>
    <n v="9"/>
    <n v="0.44400000000000001"/>
    <n v="6"/>
    <n v="8"/>
    <n v="0.75"/>
    <n v="0"/>
    <n v="6"/>
    <n v="6"/>
    <n v="3"/>
    <n v="1"/>
    <n v="1"/>
    <n v="3"/>
    <n v="0"/>
    <n v="24"/>
    <n v="13"/>
    <n v="18.8"/>
    <d v="2026-04-12T00:00:00"/>
    <m/>
    <m/>
    <m/>
    <n v="28.650000000000002"/>
  </r>
  <r>
    <x v="400"/>
    <s v="NOP"/>
    <s v="MIN"/>
    <s v="L"/>
    <d v="1899-12-31T16:45:00"/>
    <n v="6"/>
    <n v="12"/>
    <n v="0.5"/>
    <n v="2"/>
    <n v="4"/>
    <n v="0.5"/>
    <n v="7"/>
    <n v="8"/>
    <n v="0.875"/>
    <n v="3"/>
    <n v="1"/>
    <n v="4"/>
    <n v="3"/>
    <n v="1"/>
    <n v="2"/>
    <n v="1"/>
    <n v="6"/>
    <n v="21"/>
    <n v="-4"/>
    <n v="18.100000000000001"/>
    <d v="2026-04-12T00:00:00"/>
    <m/>
    <m/>
    <m/>
    <n v="40.75"/>
  </r>
  <r>
    <x v="281"/>
    <s v="DAL"/>
    <s v="CHI"/>
    <s v="W"/>
    <d v="1899-12-31T16:49:00"/>
    <n v="6"/>
    <n v="15"/>
    <n v="0.4"/>
    <n v="0"/>
    <n v="0"/>
    <m/>
    <n v="5"/>
    <n v="6"/>
    <n v="0.83299999999999996"/>
    <n v="10"/>
    <n v="10"/>
    <n v="20"/>
    <n v="1"/>
    <n v="2"/>
    <n v="2"/>
    <n v="3"/>
    <n v="4"/>
    <n v="17"/>
    <n v="4"/>
    <n v="18"/>
    <d v="2026-04-12T00:00:00"/>
    <m/>
    <m/>
    <m/>
    <n v="40.81666666666667"/>
  </r>
  <r>
    <x v="350"/>
    <s v="PHO"/>
    <s v="OKC"/>
    <s v="W"/>
    <d v="1899-12-31T05:01:00"/>
    <n v="8"/>
    <n v="15"/>
    <n v="0.53300000000000003"/>
    <n v="2"/>
    <n v="5"/>
    <n v="0.4"/>
    <n v="0"/>
    <n v="0"/>
    <m/>
    <n v="7"/>
    <n v="7"/>
    <n v="14"/>
    <n v="0"/>
    <n v="1"/>
    <n v="2"/>
    <n v="1"/>
    <n v="3"/>
    <n v="18"/>
    <n v="14"/>
    <n v="17.899999999999999"/>
    <d v="2026-04-12T00:00:00"/>
    <m/>
    <m/>
    <m/>
    <n v="29.016666666666666"/>
  </r>
  <r>
    <x v="433"/>
    <s v="PHO"/>
    <s v="OKC"/>
    <s v="W"/>
    <d v="1899-12-31T04:40:00"/>
    <n v="7"/>
    <n v="11"/>
    <n v="0.63600000000000001"/>
    <n v="6"/>
    <n v="9"/>
    <n v="0.66700000000000004"/>
    <n v="0"/>
    <n v="0"/>
    <m/>
    <n v="1"/>
    <n v="4"/>
    <n v="5"/>
    <n v="3"/>
    <n v="0"/>
    <n v="0"/>
    <n v="1"/>
    <n v="1"/>
    <n v="20"/>
    <n v="13"/>
    <n v="17.7"/>
    <d v="2026-04-12T00:00:00"/>
    <m/>
    <m/>
    <m/>
    <n v="28.666666666666664"/>
  </r>
  <r>
    <x v="451"/>
    <s v="SAS"/>
    <s v="DEN"/>
    <s v="L"/>
    <d v="1899-12-31T09:19:00"/>
    <n v="8"/>
    <n v="21"/>
    <n v="0.38100000000000001"/>
    <n v="4"/>
    <n v="14"/>
    <n v="0.28599999999999998"/>
    <n v="4"/>
    <n v="4"/>
    <n v="1"/>
    <n v="0"/>
    <n v="6"/>
    <n v="6"/>
    <n v="5"/>
    <n v="0"/>
    <n v="1"/>
    <n v="0"/>
    <n v="2"/>
    <n v="24"/>
    <n v="2"/>
    <n v="17.7"/>
    <d v="2026-04-12T00:00:00"/>
    <m/>
    <m/>
    <m/>
    <n v="33.31666666666667"/>
  </r>
  <r>
    <x v="51"/>
    <s v="TOR"/>
    <s v="BRK"/>
    <s v="W"/>
    <d v="1899-12-31T04:37:00"/>
    <n v="9"/>
    <n v="15"/>
    <n v="0.6"/>
    <n v="2"/>
    <n v="5"/>
    <n v="0.4"/>
    <n v="6"/>
    <n v="9"/>
    <n v="0.66700000000000004"/>
    <n v="1"/>
    <n v="2"/>
    <n v="3"/>
    <n v="2"/>
    <n v="0"/>
    <n v="0"/>
    <n v="1"/>
    <n v="5"/>
    <n v="26"/>
    <n v="22"/>
    <n v="17.600000000000001"/>
    <d v="2026-04-12T00:00:00"/>
    <m/>
    <m/>
    <m/>
    <n v="28.616666666666667"/>
  </r>
  <r>
    <x v="312"/>
    <s v="LAC"/>
    <s v="GSW"/>
    <s v="W"/>
    <d v="1899-12-31T08:06:00"/>
    <n v="7"/>
    <n v="17"/>
    <n v="0.41199999999999998"/>
    <n v="2"/>
    <n v="7"/>
    <n v="0.28599999999999998"/>
    <n v="4"/>
    <n v="6"/>
    <n v="0.66700000000000004"/>
    <n v="4"/>
    <n v="5"/>
    <n v="9"/>
    <n v="8"/>
    <n v="0"/>
    <n v="1"/>
    <n v="2"/>
    <n v="3"/>
    <n v="20"/>
    <n v="8"/>
    <n v="17.5"/>
    <d v="2026-04-12T00:00:00"/>
    <m/>
    <m/>
    <m/>
    <n v="32.099999999999994"/>
  </r>
  <r>
    <x v="302"/>
    <s v="WAS"/>
    <s v="CLE"/>
    <s v="L"/>
    <d v="1899-12-31T04:06:00"/>
    <n v="8"/>
    <n v="11"/>
    <n v="0.72699999999999998"/>
    <n v="2"/>
    <n v="4"/>
    <n v="0.5"/>
    <n v="2"/>
    <n v="2"/>
    <n v="1"/>
    <n v="2"/>
    <n v="0"/>
    <n v="2"/>
    <n v="6"/>
    <n v="0"/>
    <n v="0"/>
    <n v="3"/>
    <n v="2"/>
    <n v="20"/>
    <n v="-13"/>
    <n v="17.3"/>
    <d v="2026-04-12T00:00:00"/>
    <m/>
    <m/>
    <m/>
    <n v="28.1"/>
  </r>
  <r>
    <x v="230"/>
    <s v="CLE"/>
    <s v="WAS"/>
    <s v="W"/>
    <d v="1899-12-31T10:43:00"/>
    <n v="9"/>
    <n v="16"/>
    <n v="0.56299999999999994"/>
    <n v="4"/>
    <n v="8"/>
    <n v="0.5"/>
    <n v="0"/>
    <n v="0"/>
    <m/>
    <n v="1"/>
    <n v="10"/>
    <n v="11"/>
    <n v="8"/>
    <n v="1"/>
    <n v="0"/>
    <n v="7"/>
    <n v="1"/>
    <n v="22"/>
    <n v="10"/>
    <n v="17.3"/>
    <d v="2026-04-12T00:00:00"/>
    <m/>
    <m/>
    <m/>
    <n v="34.716666666666669"/>
  </r>
  <r>
    <x v="214"/>
    <s v="IND"/>
    <s v="DET"/>
    <s v="L"/>
    <d v="1899-12-31T10:29:00"/>
    <n v="7"/>
    <n v="13"/>
    <n v="0.53800000000000003"/>
    <n v="4"/>
    <n v="7"/>
    <n v="0.57099999999999995"/>
    <n v="2"/>
    <n v="3"/>
    <n v="0.66700000000000004"/>
    <n v="2"/>
    <n v="5"/>
    <n v="7"/>
    <n v="2"/>
    <n v="2"/>
    <n v="0"/>
    <n v="2"/>
    <n v="1"/>
    <n v="20"/>
    <n v="-6"/>
    <n v="17.2"/>
    <d v="2026-04-12T00:00:00"/>
    <m/>
    <m/>
    <m/>
    <n v="34.483333333333334"/>
  </r>
  <r>
    <x v="362"/>
    <s v="CHI"/>
    <s v="DAL"/>
    <s v="L"/>
    <d v="1899-12-31T05:56:00"/>
    <n v="11"/>
    <n v="18"/>
    <n v="0.61099999999999999"/>
    <n v="1"/>
    <n v="5"/>
    <n v="0.2"/>
    <n v="2"/>
    <n v="4"/>
    <n v="0.5"/>
    <n v="0"/>
    <n v="5"/>
    <n v="5"/>
    <n v="5"/>
    <n v="2"/>
    <n v="0"/>
    <n v="5"/>
    <n v="2"/>
    <n v="25"/>
    <n v="-19"/>
    <n v="17.2"/>
    <d v="2026-04-12T00:00:00"/>
    <m/>
    <m/>
    <m/>
    <n v="29.933333333333334"/>
  </r>
  <r>
    <x v="518"/>
    <s v="CLE"/>
    <s v="WAS"/>
    <s v="W"/>
    <d v="1899-12-31T03:37:00"/>
    <n v="4"/>
    <n v="6"/>
    <n v="0.66700000000000004"/>
    <n v="2"/>
    <n v="3"/>
    <n v="0.66700000000000004"/>
    <n v="5"/>
    <n v="6"/>
    <n v="0.83299999999999996"/>
    <n v="2"/>
    <n v="1"/>
    <n v="3"/>
    <n v="3"/>
    <n v="3"/>
    <n v="0"/>
    <n v="1"/>
    <n v="2"/>
    <n v="15"/>
    <n v="8"/>
    <n v="17"/>
    <d v="2026-04-12T00:00:00"/>
    <m/>
    <m/>
    <m/>
    <n v="27.616666666666667"/>
  </r>
  <r>
    <x v="562"/>
    <s v="MIN"/>
    <s v="NOP"/>
    <s v="W"/>
    <d v="1899-12-31T06:57:00"/>
    <n v="8"/>
    <n v="12"/>
    <n v="0.66700000000000004"/>
    <n v="1"/>
    <n v="3"/>
    <n v="0.33300000000000002"/>
    <n v="2"/>
    <n v="2"/>
    <n v="1"/>
    <n v="1"/>
    <n v="2"/>
    <n v="3"/>
    <n v="5"/>
    <n v="0"/>
    <n v="0"/>
    <n v="0"/>
    <n v="4"/>
    <n v="19"/>
    <n v="13"/>
    <n v="17"/>
    <d v="2026-04-12T00:00:00"/>
    <m/>
    <m/>
    <m/>
    <n v="30.95"/>
  </r>
  <r>
    <x v="564"/>
    <s v="MIL"/>
    <s v="PHI"/>
    <s v="L"/>
    <d v="1899-12-31T14:15:00"/>
    <n v="8"/>
    <n v="20"/>
    <n v="0.4"/>
    <n v="3"/>
    <n v="12"/>
    <n v="0.25"/>
    <n v="3"/>
    <n v="3"/>
    <n v="1"/>
    <n v="3"/>
    <n v="7"/>
    <n v="10"/>
    <n v="4"/>
    <n v="1"/>
    <n v="0"/>
    <n v="2"/>
    <n v="1"/>
    <n v="22"/>
    <n v="-18"/>
    <n v="16.8"/>
    <d v="2026-04-12T00:00:00"/>
    <m/>
    <m/>
    <m/>
    <n v="38.25"/>
  </r>
  <r>
    <x v="577"/>
    <s v="MEM"/>
    <s v="HOU"/>
    <s v="L"/>
    <d v="1899-12-31T15:15:00"/>
    <n v="11"/>
    <n v="21"/>
    <n v="0.52400000000000002"/>
    <n v="4"/>
    <n v="11"/>
    <n v="0.36399999999999999"/>
    <n v="0"/>
    <n v="0"/>
    <m/>
    <n v="0"/>
    <n v="4"/>
    <n v="4"/>
    <n v="1"/>
    <n v="0"/>
    <n v="0"/>
    <n v="0"/>
    <n v="2"/>
    <n v="26"/>
    <n v="-13"/>
    <n v="16.8"/>
    <d v="2026-04-12T00:00:00"/>
    <m/>
    <m/>
    <m/>
    <n v="39.25"/>
  </r>
  <r>
    <x v="358"/>
    <s v="MIN"/>
    <s v="NOP"/>
    <s v="W"/>
    <d v="1899-12-31T08:23:00"/>
    <n v="6"/>
    <n v="10"/>
    <n v="0.6"/>
    <n v="3"/>
    <n v="6"/>
    <n v="0.5"/>
    <n v="0"/>
    <n v="0"/>
    <m/>
    <n v="0"/>
    <n v="6"/>
    <n v="6"/>
    <n v="10"/>
    <n v="1"/>
    <n v="1"/>
    <n v="3"/>
    <n v="3"/>
    <n v="15"/>
    <n v="-8"/>
    <n v="16.7"/>
    <d v="2026-04-12T00:00:00"/>
    <m/>
    <m/>
    <m/>
    <n v="32.383333333333333"/>
  </r>
  <r>
    <x v="359"/>
    <s v="MEM"/>
    <s v="HOU"/>
    <s v="L"/>
    <d v="1899-12-31T17:38:00"/>
    <n v="8"/>
    <n v="15"/>
    <n v="0.53300000000000003"/>
    <n v="2"/>
    <n v="5"/>
    <n v="0.4"/>
    <n v="3"/>
    <n v="3"/>
    <n v="1"/>
    <n v="2"/>
    <n v="10"/>
    <n v="12"/>
    <n v="5"/>
    <n v="2"/>
    <n v="1"/>
    <n v="6"/>
    <n v="4"/>
    <n v="21"/>
    <n v="-24"/>
    <n v="16.7"/>
    <d v="2026-04-12T00:00:00"/>
    <m/>
    <m/>
    <m/>
    <n v="41.633333333333333"/>
  </r>
  <r>
    <x v="145"/>
    <s v="MIN"/>
    <s v="NOP"/>
    <s v="W"/>
    <d v="1899-12-31T10:40:00"/>
    <n v="6"/>
    <n v="18"/>
    <n v="0.33300000000000002"/>
    <n v="0"/>
    <n v="7"/>
    <n v="0"/>
    <n v="14"/>
    <n v="18"/>
    <n v="0.77800000000000002"/>
    <n v="1"/>
    <n v="3"/>
    <n v="4"/>
    <n v="5"/>
    <n v="1"/>
    <n v="0"/>
    <n v="3"/>
    <n v="2"/>
    <n v="26"/>
    <n v="9"/>
    <n v="16.5"/>
    <d v="2026-04-12T00:00:00"/>
    <m/>
    <m/>
    <m/>
    <n v="34.666666666666664"/>
  </r>
  <r>
    <x v="365"/>
    <s v="LAL"/>
    <s v="UTA"/>
    <s v="W"/>
    <d v="1899-12-30T12:00:00"/>
    <n v="6"/>
    <n v="9"/>
    <n v="0.66700000000000004"/>
    <n v="5"/>
    <n v="6"/>
    <n v="0.83299999999999996"/>
    <n v="0"/>
    <n v="0"/>
    <m/>
    <n v="0"/>
    <n v="2"/>
    <n v="2"/>
    <n v="4"/>
    <n v="1"/>
    <n v="0"/>
    <n v="0"/>
    <n v="3"/>
    <n v="17"/>
    <n v="3"/>
    <n v="16.3"/>
    <d v="2026-04-12T00:00:00"/>
    <m/>
    <m/>
    <m/>
    <n v="12"/>
  </r>
  <r>
    <x v="137"/>
    <s v="NYK"/>
    <s v="CHO"/>
    <s v="L"/>
    <d v="1899-12-31T00:16:00"/>
    <n v="8"/>
    <n v="15"/>
    <n v="0.53300000000000003"/>
    <n v="4"/>
    <n v="7"/>
    <n v="0.57099999999999995"/>
    <n v="1"/>
    <n v="2"/>
    <n v="0.5"/>
    <n v="2"/>
    <n v="1"/>
    <n v="3"/>
    <n v="1"/>
    <n v="1"/>
    <n v="0"/>
    <n v="0"/>
    <n v="1"/>
    <n v="21"/>
    <n v="-1"/>
    <n v="16.3"/>
    <d v="2026-04-12T00:00:00"/>
    <m/>
    <m/>
    <m/>
    <n v="24.266666666666666"/>
  </r>
  <r>
    <x v="548"/>
    <s v="DEN"/>
    <s v="SAS"/>
    <s v="W"/>
    <d v="1899-12-31T09:28:00"/>
    <n v="6"/>
    <n v="13"/>
    <n v="0.46200000000000002"/>
    <n v="0"/>
    <n v="1"/>
    <n v="0"/>
    <n v="3"/>
    <n v="3"/>
    <n v="1"/>
    <n v="7"/>
    <n v="6"/>
    <n v="13"/>
    <n v="2"/>
    <n v="1"/>
    <n v="0"/>
    <n v="0"/>
    <n v="3"/>
    <n v="15"/>
    <n v="7"/>
    <n v="16.2"/>
    <d v="2026-04-12T00:00:00"/>
    <m/>
    <m/>
    <m/>
    <n v="33.466666666666669"/>
  </r>
  <r>
    <x v="219"/>
    <s v="PHI"/>
    <s v="MIL"/>
    <s v="W"/>
    <d v="1899-12-31T03:57:00"/>
    <n v="7"/>
    <n v="13"/>
    <n v="0.53800000000000003"/>
    <n v="4"/>
    <n v="6"/>
    <n v="0.66700000000000004"/>
    <n v="2"/>
    <n v="2"/>
    <n v="1"/>
    <n v="0"/>
    <n v="3"/>
    <n v="3"/>
    <n v="5"/>
    <n v="1"/>
    <n v="0"/>
    <n v="2"/>
    <n v="3"/>
    <n v="20"/>
    <n v="13"/>
    <n v="15.9"/>
    <d v="2026-04-12T00:00:00"/>
    <m/>
    <m/>
    <m/>
    <n v="27.95"/>
  </r>
  <r>
    <x v="555"/>
    <s v="UTA"/>
    <s v="LAL"/>
    <s v="L"/>
    <d v="1900-01-01T00:00:00"/>
    <n v="5"/>
    <n v="10"/>
    <n v="0.5"/>
    <n v="1"/>
    <n v="4"/>
    <n v="0.25"/>
    <n v="3"/>
    <n v="5"/>
    <n v="0.6"/>
    <n v="0"/>
    <n v="4"/>
    <n v="4"/>
    <n v="9"/>
    <n v="5"/>
    <n v="0"/>
    <n v="4"/>
    <n v="2"/>
    <n v="14"/>
    <n v="-24"/>
    <n v="15.9"/>
    <d v="2026-04-12T00:00:00"/>
    <m/>
    <m/>
    <m/>
    <n v="48"/>
  </r>
  <r>
    <x v="131"/>
    <s v="DET"/>
    <s v="IND"/>
    <s v="W"/>
    <d v="1899-12-30T20:25:00"/>
    <n v="5"/>
    <n v="10"/>
    <n v="0.5"/>
    <n v="3"/>
    <n v="7"/>
    <n v="0.42899999999999999"/>
    <n v="2"/>
    <n v="2"/>
    <n v="1"/>
    <n v="0"/>
    <n v="2"/>
    <n v="2"/>
    <n v="3"/>
    <n v="3"/>
    <n v="0"/>
    <n v="0"/>
    <n v="0"/>
    <n v="15"/>
    <n v="-12"/>
    <n v="15.7"/>
    <d v="2026-04-12T00:00:00"/>
    <m/>
    <m/>
    <m/>
    <n v="20.416666666666664"/>
  </r>
  <r>
    <x v="295"/>
    <s v="PHI"/>
    <s v="MIL"/>
    <s v="W"/>
    <d v="1899-12-30T22:31:00"/>
    <n v="5"/>
    <n v="10"/>
    <n v="0.5"/>
    <n v="2"/>
    <n v="3"/>
    <n v="0.66700000000000004"/>
    <n v="0"/>
    <n v="0"/>
    <m/>
    <n v="6"/>
    <n v="6"/>
    <n v="12"/>
    <n v="3"/>
    <n v="1"/>
    <n v="1"/>
    <n v="0"/>
    <n v="3"/>
    <n v="12"/>
    <n v="26"/>
    <n v="15.6"/>
    <d v="2026-04-12T00:00:00"/>
    <m/>
    <m/>
    <m/>
    <n v="22.516666666666666"/>
  </r>
  <r>
    <x v="373"/>
    <s v="DEN"/>
    <s v="SAS"/>
    <s v="W"/>
    <d v="1899-12-31T10:24:00"/>
    <n v="9"/>
    <n v="19"/>
    <n v="0.47399999999999998"/>
    <n v="4"/>
    <n v="8"/>
    <n v="0.5"/>
    <n v="3"/>
    <n v="4"/>
    <n v="0.75"/>
    <n v="0"/>
    <n v="6"/>
    <n v="6"/>
    <n v="3"/>
    <n v="1"/>
    <n v="0"/>
    <n v="3"/>
    <n v="3"/>
    <n v="25"/>
    <n v="2"/>
    <n v="15.6"/>
    <d v="2026-04-12T00:00:00"/>
    <m/>
    <m/>
    <m/>
    <n v="34.4"/>
  </r>
  <r>
    <x v="320"/>
    <s v="DEN"/>
    <s v="SAS"/>
    <s v="W"/>
    <d v="1899-12-31T04:12:00"/>
    <n v="7"/>
    <n v="8"/>
    <n v="0.875"/>
    <n v="0"/>
    <n v="1"/>
    <n v="0"/>
    <n v="0"/>
    <n v="0"/>
    <m/>
    <n v="0"/>
    <n v="4"/>
    <n v="4"/>
    <n v="5"/>
    <n v="1"/>
    <n v="0"/>
    <n v="1"/>
    <n v="1"/>
    <n v="14"/>
    <n v="12"/>
    <n v="15.5"/>
    <d v="2026-04-12T00:00:00"/>
    <m/>
    <m/>
    <m/>
    <n v="28.200000000000003"/>
  </r>
  <r>
    <x v="246"/>
    <s v="MIL"/>
    <s v="PHI"/>
    <s v="L"/>
    <d v="1899-12-31T07:22:00"/>
    <n v="7"/>
    <n v="9"/>
    <n v="0.77800000000000002"/>
    <n v="0"/>
    <n v="0"/>
    <m/>
    <n v="1"/>
    <n v="1"/>
    <n v="1"/>
    <n v="5"/>
    <n v="2"/>
    <n v="7"/>
    <n v="3"/>
    <n v="1"/>
    <n v="0"/>
    <n v="2"/>
    <n v="3"/>
    <n v="15"/>
    <n v="-19"/>
    <n v="15.5"/>
    <d v="2026-04-12T00:00:00"/>
    <m/>
    <m/>
    <m/>
    <n v="31.366666666666667"/>
  </r>
  <r>
    <x v="102"/>
    <s v="ORL"/>
    <s v="BOS"/>
    <s v="L"/>
    <d v="1899-12-31T13:58:00"/>
    <n v="8"/>
    <n v="17"/>
    <n v="0.47099999999999997"/>
    <n v="7"/>
    <n v="15"/>
    <n v="0.46700000000000003"/>
    <n v="0"/>
    <n v="0"/>
    <m/>
    <n v="0"/>
    <n v="6"/>
    <n v="6"/>
    <n v="3"/>
    <n v="1"/>
    <n v="1"/>
    <n v="4"/>
    <n v="1"/>
    <n v="23"/>
    <n v="6"/>
    <n v="15.5"/>
    <d v="2026-04-12T00:00:00"/>
    <m/>
    <m/>
    <m/>
    <n v="37.966666666666669"/>
  </r>
  <r>
    <x v="544"/>
    <s v="WAS"/>
    <s v="CLE"/>
    <s v="L"/>
    <d v="1899-12-30T18:11:00"/>
    <n v="5"/>
    <n v="7"/>
    <n v="0.71399999999999997"/>
    <n v="0"/>
    <n v="0"/>
    <m/>
    <n v="4"/>
    <n v="4"/>
    <n v="1"/>
    <n v="2"/>
    <n v="1"/>
    <n v="3"/>
    <n v="0"/>
    <n v="3"/>
    <n v="0"/>
    <n v="0"/>
    <n v="1"/>
    <n v="14"/>
    <n v="-3"/>
    <n v="15.4"/>
    <d v="2026-04-12T00:00:00"/>
    <m/>
    <m/>
    <m/>
    <n v="18.183333333333334"/>
  </r>
  <r>
    <x v="357"/>
    <s v="NYK"/>
    <s v="CHO"/>
    <s v="L"/>
    <d v="1899-12-31T09:50:00"/>
    <n v="6"/>
    <n v="16"/>
    <n v="0.375"/>
    <n v="4"/>
    <n v="9"/>
    <n v="0.44400000000000001"/>
    <n v="0"/>
    <n v="0"/>
    <m/>
    <n v="2"/>
    <n v="3"/>
    <n v="5"/>
    <n v="7"/>
    <n v="2"/>
    <n v="1"/>
    <n v="1"/>
    <n v="2"/>
    <n v="16"/>
    <n v="-19"/>
    <n v="15.3"/>
    <d v="2026-04-12T00:00:00"/>
    <m/>
    <m/>
    <m/>
    <n v="33.833333333333336"/>
  </r>
  <r>
    <x v="173"/>
    <s v="ATL"/>
    <s v="MIA"/>
    <s v="L"/>
    <d v="1899-12-31T04:34:00"/>
    <n v="7"/>
    <n v="12"/>
    <n v="0.58299999999999996"/>
    <n v="5"/>
    <n v="9"/>
    <n v="0.55600000000000005"/>
    <n v="2"/>
    <n v="3"/>
    <n v="0.66700000000000004"/>
    <n v="1"/>
    <n v="2"/>
    <n v="3"/>
    <n v="2"/>
    <n v="0"/>
    <n v="0"/>
    <n v="2"/>
    <n v="1"/>
    <n v="21"/>
    <n v="-12"/>
    <n v="15.3"/>
    <d v="2026-04-12T00:00:00"/>
    <m/>
    <m/>
    <m/>
    <n v="28.566666666666666"/>
  </r>
  <r>
    <x v="167"/>
    <s v="WAS"/>
    <s v="CLE"/>
    <s v="L"/>
    <d v="1899-12-31T13:41:00"/>
    <n v="7"/>
    <n v="18"/>
    <n v="0.38900000000000001"/>
    <n v="4"/>
    <n v="6"/>
    <n v="0.66700000000000004"/>
    <n v="2"/>
    <n v="3"/>
    <n v="0.66700000000000004"/>
    <n v="0"/>
    <n v="2"/>
    <n v="2"/>
    <n v="9"/>
    <n v="2"/>
    <n v="1"/>
    <n v="3"/>
    <n v="3"/>
    <n v="20"/>
    <n v="-3"/>
    <n v="15.2"/>
    <d v="2026-04-12T00:00:00"/>
    <m/>
    <m/>
    <m/>
    <n v="37.683333333333337"/>
  </r>
  <r>
    <x v="282"/>
    <s v="PHI"/>
    <s v="MIL"/>
    <s v="W"/>
    <d v="1899-12-30T22:30:00"/>
    <n v="6"/>
    <n v="13"/>
    <n v="0.46200000000000002"/>
    <n v="5"/>
    <n v="8"/>
    <n v="0.625"/>
    <n v="0"/>
    <n v="0"/>
    <m/>
    <n v="0"/>
    <n v="1"/>
    <n v="1"/>
    <n v="2"/>
    <n v="4"/>
    <n v="0"/>
    <n v="1"/>
    <n v="0"/>
    <n v="17"/>
    <n v="24"/>
    <n v="15"/>
    <d v="2026-04-12T00:00:00"/>
    <m/>
    <m/>
    <m/>
    <n v="22.5"/>
  </r>
  <r>
    <x v="316"/>
    <s v="IND"/>
    <s v="DET"/>
    <s v="L"/>
    <d v="1899-12-30T18:07:00"/>
    <n v="7"/>
    <n v="12"/>
    <n v="0.58299999999999996"/>
    <n v="7"/>
    <n v="11"/>
    <n v="0.63600000000000001"/>
    <n v="0"/>
    <n v="0"/>
    <m/>
    <n v="0"/>
    <n v="2"/>
    <n v="2"/>
    <n v="2"/>
    <n v="0"/>
    <n v="0"/>
    <n v="2"/>
    <n v="1"/>
    <n v="21"/>
    <n v="-11"/>
    <n v="15"/>
    <d v="2026-04-12T00:00:00"/>
    <m/>
    <m/>
    <m/>
    <n v="18.116666666666667"/>
  </r>
  <r>
    <x v="318"/>
    <s v="DEN"/>
    <s v="SAS"/>
    <s v="W"/>
    <d v="1899-12-30T18:56:00"/>
    <n v="8"/>
    <n v="16"/>
    <n v="0.5"/>
    <n v="0"/>
    <n v="2"/>
    <n v="0"/>
    <n v="0"/>
    <n v="0"/>
    <m/>
    <n v="5"/>
    <n v="6"/>
    <n v="11"/>
    <n v="4"/>
    <n v="0"/>
    <n v="1"/>
    <n v="1"/>
    <n v="2"/>
    <n v="16"/>
    <n v="12"/>
    <n v="15"/>
    <d v="2026-04-12T00:00:00"/>
    <m/>
    <m/>
    <m/>
    <n v="18.933333333333334"/>
  </r>
  <r>
    <x v="149"/>
    <s v="POR"/>
    <s v="SAC"/>
    <s v="W"/>
    <d v="1899-12-31T08:31:00"/>
    <n v="8"/>
    <n v="18"/>
    <n v="0.44400000000000001"/>
    <n v="2"/>
    <n v="8"/>
    <n v="0.25"/>
    <n v="5"/>
    <n v="6"/>
    <n v="0.83299999999999996"/>
    <n v="4"/>
    <n v="3"/>
    <n v="7"/>
    <n v="3"/>
    <n v="0"/>
    <n v="1"/>
    <n v="4"/>
    <n v="2"/>
    <n v="23"/>
    <n v="10"/>
    <n v="14.9"/>
    <d v="2026-04-12T00:00:00"/>
    <m/>
    <m/>
    <m/>
    <n v="32.516666666666666"/>
  </r>
  <r>
    <x v="71"/>
    <s v="ORL"/>
    <s v="BOS"/>
    <s v="L"/>
    <d v="1899-12-31T13:55:00"/>
    <n v="7"/>
    <n v="22"/>
    <n v="0.318"/>
    <n v="0"/>
    <n v="5"/>
    <n v="0"/>
    <n v="9"/>
    <n v="11"/>
    <n v="0.81799999999999995"/>
    <n v="4"/>
    <n v="6"/>
    <n v="10"/>
    <n v="11"/>
    <n v="0"/>
    <n v="0"/>
    <n v="6"/>
    <n v="3"/>
    <n v="23"/>
    <n v="2"/>
    <n v="14.7"/>
    <d v="2026-04-12T00:00:00"/>
    <m/>
    <m/>
    <m/>
    <n v="37.916666666666671"/>
  </r>
  <r>
    <x v="126"/>
    <s v="SAS"/>
    <s v="DEN"/>
    <s v="L"/>
    <d v="1899-12-31T09:07:00"/>
    <n v="7"/>
    <n v="13"/>
    <n v="0.53800000000000003"/>
    <n v="3"/>
    <n v="8"/>
    <n v="0.375"/>
    <n v="2"/>
    <n v="2"/>
    <n v="1"/>
    <n v="2"/>
    <n v="2"/>
    <n v="4"/>
    <n v="2"/>
    <n v="2"/>
    <n v="0"/>
    <n v="3"/>
    <n v="1"/>
    <n v="19"/>
    <n v="-2"/>
    <n v="14.7"/>
    <d v="2026-04-12T00:00:00"/>
    <m/>
    <m/>
    <m/>
    <n v="33.116666666666667"/>
  </r>
  <r>
    <x v="41"/>
    <s v="PHI"/>
    <s v="MIL"/>
    <s v="W"/>
    <d v="1899-12-31T02:59:00"/>
    <n v="8"/>
    <n v="13"/>
    <n v="0.61499999999999999"/>
    <n v="2"/>
    <n v="5"/>
    <n v="0.4"/>
    <n v="3"/>
    <n v="3"/>
    <n v="1"/>
    <n v="0"/>
    <n v="2"/>
    <n v="2"/>
    <n v="1"/>
    <n v="1"/>
    <n v="0"/>
    <n v="3"/>
    <n v="0"/>
    <n v="21"/>
    <n v="13"/>
    <n v="14.4"/>
    <d v="2026-04-12T00:00:00"/>
    <m/>
    <m/>
    <m/>
    <n v="26.983333333333331"/>
  </r>
  <r>
    <x v="455"/>
    <s v="LAC"/>
    <s v="GSW"/>
    <s v="W"/>
    <d v="1899-12-31T05:12:00"/>
    <n v="4"/>
    <n v="6"/>
    <n v="0.66700000000000004"/>
    <n v="1"/>
    <n v="2"/>
    <n v="0.5"/>
    <n v="5"/>
    <n v="5"/>
    <n v="1"/>
    <n v="0"/>
    <n v="4"/>
    <n v="4"/>
    <n v="6"/>
    <n v="0"/>
    <n v="0"/>
    <n v="2"/>
    <n v="1"/>
    <n v="14"/>
    <n v="12"/>
    <n v="14.4"/>
    <d v="2026-04-12T00:00:00"/>
    <m/>
    <m/>
    <m/>
    <n v="29.199999999999996"/>
  </r>
  <r>
    <x v="549"/>
    <s v="BRK"/>
    <s v="TOR"/>
    <s v="L"/>
    <d v="1899-12-31T12:20:00"/>
    <n v="6"/>
    <n v="14"/>
    <n v="0.42899999999999999"/>
    <n v="0"/>
    <n v="3"/>
    <n v="0"/>
    <n v="4"/>
    <n v="5"/>
    <n v="0.8"/>
    <n v="5"/>
    <n v="8"/>
    <n v="13"/>
    <n v="2"/>
    <n v="1"/>
    <n v="0"/>
    <n v="1"/>
    <n v="3"/>
    <n v="16"/>
    <n v="-23"/>
    <n v="14.3"/>
    <d v="2026-04-12T00:00:00"/>
    <m/>
    <m/>
    <m/>
    <n v="36.333333333333329"/>
  </r>
  <r>
    <x v="38"/>
    <s v="HOU"/>
    <s v="MEM"/>
    <s v="W"/>
    <d v="1899-12-30T23:48:00"/>
    <n v="8"/>
    <n v="17"/>
    <n v="0.47099999999999997"/>
    <n v="1"/>
    <n v="5"/>
    <n v="0.2"/>
    <n v="3"/>
    <n v="3"/>
    <n v="1"/>
    <n v="2"/>
    <n v="6"/>
    <n v="8"/>
    <n v="3"/>
    <n v="0"/>
    <n v="0"/>
    <n v="2"/>
    <n v="1"/>
    <n v="20"/>
    <n v="20"/>
    <n v="14.2"/>
    <d v="2026-04-12T00:00:00"/>
    <m/>
    <m/>
    <m/>
    <n v="23.8"/>
  </r>
  <r>
    <x v="340"/>
    <s v="MIA"/>
    <s v="ATL"/>
    <s v="W"/>
    <d v="1899-12-31T01:21:00"/>
    <n v="6"/>
    <n v="8"/>
    <n v="0.75"/>
    <n v="0"/>
    <n v="2"/>
    <n v="0"/>
    <n v="0"/>
    <n v="0"/>
    <m/>
    <n v="4"/>
    <n v="0"/>
    <n v="4"/>
    <n v="3"/>
    <n v="2"/>
    <n v="0"/>
    <n v="0"/>
    <n v="4"/>
    <n v="12"/>
    <n v="19"/>
    <n v="14.1"/>
    <d v="2026-04-12T00:00:00"/>
    <m/>
    <m/>
    <m/>
    <n v="25.349999999999998"/>
  </r>
  <r>
    <x v="344"/>
    <s v="ATL"/>
    <s v="MIA"/>
    <s v="L"/>
    <d v="1899-12-31T14:51:00"/>
    <n v="7"/>
    <n v="13"/>
    <n v="0.53800000000000003"/>
    <n v="1"/>
    <n v="3"/>
    <n v="0.33300000000000002"/>
    <n v="2"/>
    <n v="4"/>
    <n v="0.5"/>
    <n v="4"/>
    <n v="7"/>
    <n v="11"/>
    <n v="2"/>
    <n v="0"/>
    <n v="1"/>
    <n v="2"/>
    <n v="2"/>
    <n v="17"/>
    <n v="-18"/>
    <n v="14.1"/>
    <d v="2026-04-12T00:00:00"/>
    <m/>
    <m/>
    <m/>
    <n v="38.849999999999994"/>
  </r>
  <r>
    <x v="531"/>
    <s v="OKC"/>
    <s v="PHO"/>
    <s v="L"/>
    <d v="1899-12-31T15:21:00"/>
    <n v="8"/>
    <n v="16"/>
    <n v="0.5"/>
    <n v="2"/>
    <n v="5"/>
    <n v="0.4"/>
    <n v="0"/>
    <n v="3"/>
    <n v="0"/>
    <n v="1"/>
    <n v="3"/>
    <n v="4"/>
    <n v="14"/>
    <n v="0"/>
    <n v="0"/>
    <n v="5"/>
    <n v="3"/>
    <n v="18"/>
    <n v="-18"/>
    <n v="14"/>
    <d v="2026-04-12T00:00:00"/>
    <m/>
    <m/>
    <m/>
    <n v="39.35"/>
  </r>
  <r>
    <x v="468"/>
    <s v="LAL"/>
    <s v="UTA"/>
    <s v="W"/>
    <d v="1899-12-30T16:33:00"/>
    <n v="6"/>
    <n v="15"/>
    <n v="0.4"/>
    <n v="0"/>
    <n v="3"/>
    <n v="0"/>
    <n v="6"/>
    <n v="7"/>
    <n v="0.85699999999999998"/>
    <n v="0"/>
    <n v="4"/>
    <n v="4"/>
    <n v="6"/>
    <n v="3"/>
    <n v="0"/>
    <n v="4"/>
    <n v="0"/>
    <n v="18"/>
    <n v="14"/>
    <n v="13.9"/>
    <d v="2026-04-12T00:00:00"/>
    <m/>
    <m/>
    <m/>
    <n v="16.55"/>
  </r>
  <r>
    <x v="484"/>
    <s v="DEN"/>
    <s v="SAS"/>
    <s v="W"/>
    <d v="1899-12-31T07:48:00"/>
    <n v="4"/>
    <n v="5"/>
    <n v="0.8"/>
    <n v="4"/>
    <n v="4"/>
    <n v="1"/>
    <n v="1"/>
    <n v="2"/>
    <n v="0.5"/>
    <n v="1"/>
    <n v="4"/>
    <n v="5"/>
    <n v="3"/>
    <n v="1"/>
    <n v="0"/>
    <n v="1"/>
    <n v="2"/>
    <n v="13"/>
    <n v="6"/>
    <n v="13.9"/>
    <d v="2026-04-12T00:00:00"/>
    <m/>
    <m/>
    <m/>
    <n v="31.799999999999997"/>
  </r>
  <r>
    <x v="557"/>
    <s v="DAL"/>
    <s v="CHI"/>
    <s v="W"/>
    <d v="1899-12-31T13:01:00"/>
    <n v="7"/>
    <n v="12"/>
    <n v="0.58299999999999996"/>
    <n v="4"/>
    <n v="9"/>
    <n v="0.44400000000000001"/>
    <n v="2"/>
    <n v="2"/>
    <n v="1"/>
    <n v="1"/>
    <n v="6"/>
    <n v="7"/>
    <n v="0"/>
    <n v="2"/>
    <n v="0"/>
    <n v="3"/>
    <n v="5"/>
    <n v="20"/>
    <n v="9"/>
    <n v="13.9"/>
    <d v="2026-04-12T00:00:00"/>
    <m/>
    <m/>
    <m/>
    <n v="37.016666666666666"/>
  </r>
  <r>
    <x v="481"/>
    <s v="OKC"/>
    <s v="PHO"/>
    <s v="L"/>
    <d v="1899-12-31T08:52:00"/>
    <n v="5"/>
    <n v="12"/>
    <n v="0.41699999999999998"/>
    <n v="2"/>
    <n v="6"/>
    <n v="0.33300000000000002"/>
    <n v="1"/>
    <n v="2"/>
    <n v="0.5"/>
    <n v="3"/>
    <n v="6"/>
    <n v="9"/>
    <n v="8"/>
    <n v="0"/>
    <n v="0"/>
    <n v="1"/>
    <n v="2"/>
    <n v="13"/>
    <n v="-26"/>
    <n v="13.9"/>
    <d v="2026-04-12T00:00:00"/>
    <m/>
    <m/>
    <m/>
    <n v="32.866666666666667"/>
  </r>
  <r>
    <x v="397"/>
    <s v="HOU"/>
    <s v="MEM"/>
    <s v="W"/>
    <d v="1899-12-31T02:27:00"/>
    <n v="2"/>
    <n v="9"/>
    <n v="0.222"/>
    <n v="0"/>
    <n v="4"/>
    <n v="0"/>
    <n v="5"/>
    <n v="6"/>
    <n v="0.83299999999999996"/>
    <n v="1"/>
    <n v="9"/>
    <n v="10"/>
    <n v="7"/>
    <n v="1"/>
    <n v="2"/>
    <n v="0"/>
    <n v="0"/>
    <n v="9"/>
    <n v="21"/>
    <n v="13.8"/>
    <d v="2026-04-12T00:00:00"/>
    <m/>
    <m/>
    <m/>
    <n v="26.45"/>
  </r>
  <r>
    <x v="22"/>
    <s v="HOU"/>
    <s v="MEM"/>
    <s v="W"/>
    <d v="1899-12-31T01:52:00"/>
    <n v="7"/>
    <n v="18"/>
    <n v="0.38900000000000001"/>
    <n v="4"/>
    <n v="12"/>
    <n v="0.33300000000000002"/>
    <n v="1"/>
    <n v="2"/>
    <n v="0.5"/>
    <n v="0"/>
    <n v="4"/>
    <n v="4"/>
    <n v="3"/>
    <n v="1"/>
    <n v="1"/>
    <n v="0"/>
    <n v="0"/>
    <n v="19"/>
    <n v="18"/>
    <n v="13.8"/>
    <d v="2026-04-12T00:00:00"/>
    <m/>
    <m/>
    <m/>
    <n v="25.866666666666667"/>
  </r>
  <r>
    <x v="410"/>
    <s v="BRK"/>
    <s v="TOR"/>
    <s v="L"/>
    <d v="1899-12-31T12:45:00"/>
    <n v="6"/>
    <n v="16"/>
    <n v="0.375"/>
    <n v="2"/>
    <n v="10"/>
    <n v="0.2"/>
    <n v="6"/>
    <n v="8"/>
    <n v="0.75"/>
    <n v="0"/>
    <n v="1"/>
    <n v="1"/>
    <n v="4"/>
    <n v="2"/>
    <n v="0"/>
    <n v="1"/>
    <n v="2"/>
    <n v="20"/>
    <n v="-21"/>
    <n v="13.7"/>
    <d v="2026-04-12T00:00:00"/>
    <m/>
    <m/>
    <m/>
    <n v="36.75"/>
  </r>
  <r>
    <x v="207"/>
    <s v="POR"/>
    <s v="SAC"/>
    <s v="W"/>
    <d v="1899-12-31T06:13:00"/>
    <n v="3"/>
    <n v="4"/>
    <n v="0.75"/>
    <n v="2"/>
    <n v="2"/>
    <n v="1"/>
    <n v="1"/>
    <n v="2"/>
    <n v="0.5"/>
    <n v="2"/>
    <n v="2"/>
    <n v="4"/>
    <n v="3"/>
    <n v="3"/>
    <n v="0"/>
    <n v="0"/>
    <n v="1"/>
    <n v="9"/>
    <n v="27"/>
    <n v="13.7"/>
    <d v="2026-04-12T00:00:00"/>
    <m/>
    <m/>
    <m/>
    <n v="30.216666666666669"/>
  </r>
  <r>
    <x v="192"/>
    <s v="MIA"/>
    <s v="ATL"/>
    <s v="W"/>
    <d v="1899-12-31T05:10:00"/>
    <n v="6"/>
    <n v="9"/>
    <n v="0.66700000000000004"/>
    <n v="4"/>
    <n v="5"/>
    <n v="0.8"/>
    <n v="0"/>
    <n v="2"/>
    <n v="0"/>
    <n v="1"/>
    <n v="6"/>
    <n v="7"/>
    <n v="1"/>
    <n v="1"/>
    <n v="0"/>
    <n v="1"/>
    <n v="2"/>
    <n v="16"/>
    <n v="6"/>
    <n v="13.7"/>
    <d v="2026-04-12T00:00:00"/>
    <m/>
    <m/>
    <m/>
    <n v="29.166666666666664"/>
  </r>
  <r>
    <x v="389"/>
    <s v="LAC"/>
    <s v="GSW"/>
    <s v="W"/>
    <d v="1899-12-30T20:40:00"/>
    <n v="6"/>
    <n v="9"/>
    <n v="0.66700000000000004"/>
    <n v="5"/>
    <n v="8"/>
    <n v="0.625"/>
    <n v="0"/>
    <n v="0"/>
    <m/>
    <n v="0"/>
    <n v="3"/>
    <n v="3"/>
    <n v="0"/>
    <n v="0"/>
    <n v="2"/>
    <n v="1"/>
    <n v="2"/>
    <n v="17"/>
    <n v="13"/>
    <n v="13.6"/>
    <d v="2026-04-12T00:00:00"/>
    <m/>
    <m/>
    <m/>
    <n v="20.666666666666668"/>
  </r>
  <r>
    <x v="438"/>
    <s v="GSW"/>
    <s v="LAC"/>
    <s v="L"/>
    <d v="1899-12-30T18:37:00"/>
    <n v="5"/>
    <n v="6"/>
    <n v="0.83299999999999996"/>
    <n v="0"/>
    <n v="0"/>
    <m/>
    <n v="6"/>
    <n v="8"/>
    <n v="0.75"/>
    <n v="2"/>
    <n v="1"/>
    <n v="3"/>
    <n v="2"/>
    <n v="0"/>
    <n v="0"/>
    <n v="1"/>
    <n v="4"/>
    <n v="16"/>
    <n v="-17"/>
    <n v="13.5"/>
    <d v="2026-04-12T00:00:00"/>
    <m/>
    <m/>
    <m/>
    <n v="18.616666666666667"/>
  </r>
  <r>
    <x v="486"/>
    <s v="NOP"/>
    <s v="MIN"/>
    <s v="L"/>
    <d v="1899-12-31T08:05:00"/>
    <n v="7"/>
    <n v="11"/>
    <n v="0.63600000000000001"/>
    <n v="1"/>
    <n v="4"/>
    <n v="0.25"/>
    <n v="1"/>
    <n v="3"/>
    <n v="0.33300000000000002"/>
    <n v="1"/>
    <n v="0"/>
    <n v="1"/>
    <n v="1"/>
    <n v="3"/>
    <n v="1"/>
    <n v="1"/>
    <n v="3"/>
    <n v="16"/>
    <n v="-4"/>
    <n v="13.2"/>
    <d v="2026-04-12T00:00:00"/>
    <m/>
    <m/>
    <m/>
    <n v="32.083333333333336"/>
  </r>
  <r>
    <x v="119"/>
    <s v="LAC"/>
    <s v="GSW"/>
    <s v="W"/>
    <d v="1899-12-30T20:41:00"/>
    <n v="8"/>
    <n v="12"/>
    <n v="0.66700000000000004"/>
    <n v="0"/>
    <n v="2"/>
    <n v="0"/>
    <n v="2"/>
    <n v="2"/>
    <n v="1"/>
    <n v="1"/>
    <n v="8"/>
    <n v="9"/>
    <n v="0"/>
    <n v="0"/>
    <n v="0"/>
    <n v="1"/>
    <n v="5"/>
    <n v="18"/>
    <n v="-1"/>
    <n v="12.9"/>
    <d v="2026-04-12T00:00:00"/>
    <m/>
    <m/>
    <m/>
    <n v="20.683333333333334"/>
  </r>
  <r>
    <x v="259"/>
    <s v="WAS"/>
    <s v="CLE"/>
    <s v="L"/>
    <d v="1899-12-31T05:49:00"/>
    <n v="6"/>
    <n v="7"/>
    <n v="0.85699999999999998"/>
    <n v="2"/>
    <n v="3"/>
    <n v="0.66700000000000004"/>
    <n v="0"/>
    <n v="0"/>
    <m/>
    <n v="1"/>
    <n v="5"/>
    <n v="6"/>
    <n v="0"/>
    <n v="1"/>
    <n v="0"/>
    <n v="1"/>
    <n v="2"/>
    <n v="14"/>
    <n v="-10"/>
    <n v="12.9"/>
    <d v="2026-04-12T00:00:00"/>
    <m/>
    <m/>
    <m/>
    <n v="29.816666666666663"/>
  </r>
  <r>
    <x v="488"/>
    <s v="IND"/>
    <s v="DET"/>
    <s v="L"/>
    <d v="1899-12-31T14:15:00"/>
    <n v="5"/>
    <n v="14"/>
    <n v="0.35699999999999998"/>
    <n v="3"/>
    <n v="8"/>
    <n v="0.375"/>
    <n v="5"/>
    <n v="6"/>
    <n v="0.83299999999999996"/>
    <n v="2"/>
    <n v="1"/>
    <n v="3"/>
    <n v="6"/>
    <n v="1"/>
    <n v="0"/>
    <n v="3"/>
    <n v="2"/>
    <n v="18"/>
    <n v="-3"/>
    <n v="12.9"/>
    <d v="2026-04-12T00:00:00"/>
    <m/>
    <m/>
    <m/>
    <n v="38.25"/>
  </r>
  <r>
    <x v="465"/>
    <s v="CHO"/>
    <s v="NYK"/>
    <s v="W"/>
    <d v="1899-12-30T16:18:00"/>
    <n v="6"/>
    <n v="10"/>
    <n v="0.6"/>
    <n v="3"/>
    <n v="6"/>
    <n v="0.5"/>
    <n v="4"/>
    <n v="6"/>
    <n v="0.66700000000000004"/>
    <n v="0"/>
    <n v="1"/>
    <n v="1"/>
    <n v="2"/>
    <n v="0"/>
    <n v="0"/>
    <n v="2"/>
    <n v="1"/>
    <n v="19"/>
    <n v="18"/>
    <n v="12.9"/>
    <d v="2026-04-12T00:00:00"/>
    <m/>
    <m/>
    <m/>
    <n v="16.3"/>
  </r>
  <r>
    <x v="121"/>
    <s v="CHI"/>
    <s v="DAL"/>
    <s v="L"/>
    <d v="1899-12-31T04:24:00"/>
    <n v="8"/>
    <n v="16"/>
    <n v="0.5"/>
    <n v="1"/>
    <n v="1"/>
    <n v="1"/>
    <n v="2"/>
    <n v="2"/>
    <n v="1"/>
    <n v="1"/>
    <n v="2"/>
    <n v="3"/>
    <n v="1"/>
    <n v="1"/>
    <n v="0"/>
    <n v="0"/>
    <n v="3"/>
    <n v="19"/>
    <n v="-9"/>
    <n v="12.8"/>
    <d v="2026-04-12T00:00:00"/>
    <m/>
    <m/>
    <m/>
    <n v="28.4"/>
  </r>
  <r>
    <x v="50"/>
    <s v="PHI"/>
    <s v="MIL"/>
    <s v="W"/>
    <d v="1899-12-31T07:12:00"/>
    <n v="4"/>
    <n v="11"/>
    <n v="0.36399999999999999"/>
    <n v="1"/>
    <n v="5"/>
    <n v="0.2"/>
    <n v="0"/>
    <n v="0"/>
    <m/>
    <n v="1"/>
    <n v="6"/>
    <n v="7"/>
    <n v="11"/>
    <n v="1"/>
    <n v="0"/>
    <n v="1"/>
    <n v="1"/>
    <n v="9"/>
    <n v="31"/>
    <n v="12.7"/>
    <d v="2026-04-12T00:00:00"/>
    <m/>
    <m/>
    <m/>
    <n v="31.200000000000003"/>
  </r>
  <r>
    <x v="152"/>
    <s v="POR"/>
    <s v="SAC"/>
    <s v="W"/>
    <d v="1899-12-30T23:50:00"/>
    <n v="6"/>
    <n v="10"/>
    <n v="0.6"/>
    <n v="1"/>
    <n v="2"/>
    <n v="0.5"/>
    <n v="0"/>
    <n v="0"/>
    <m/>
    <n v="6"/>
    <n v="4"/>
    <n v="10"/>
    <n v="1"/>
    <n v="0"/>
    <n v="1"/>
    <n v="1"/>
    <n v="4"/>
    <n v="13"/>
    <n v="9"/>
    <n v="12.6"/>
    <d v="2026-04-12T00:00:00"/>
    <m/>
    <m/>
    <m/>
    <n v="23.833333333333336"/>
  </r>
  <r>
    <x v="231"/>
    <s v="PHO"/>
    <s v="OKC"/>
    <s v="W"/>
    <d v="1899-12-31T02:50:00"/>
    <n v="7"/>
    <n v="14"/>
    <n v="0.5"/>
    <n v="3"/>
    <n v="6"/>
    <n v="0.5"/>
    <n v="0"/>
    <n v="0"/>
    <m/>
    <n v="1"/>
    <n v="2"/>
    <n v="3"/>
    <n v="3"/>
    <n v="0"/>
    <n v="0"/>
    <n v="1"/>
    <n v="0"/>
    <n v="17"/>
    <n v="20"/>
    <n v="12.4"/>
    <d v="2026-04-12T00:00:00"/>
    <m/>
    <m/>
    <m/>
    <n v="26.833333333333336"/>
  </r>
  <r>
    <x v="356"/>
    <s v="PHO"/>
    <s v="OKC"/>
    <s v="W"/>
    <d v="1899-12-31T14:00:00"/>
    <n v="6"/>
    <n v="13"/>
    <n v="0.46200000000000002"/>
    <n v="4"/>
    <n v="7"/>
    <n v="0.57099999999999995"/>
    <n v="0"/>
    <n v="0"/>
    <m/>
    <n v="0"/>
    <n v="6"/>
    <n v="6"/>
    <n v="2"/>
    <n v="2"/>
    <n v="1"/>
    <n v="2"/>
    <n v="2"/>
    <n v="16"/>
    <n v="20"/>
    <n v="12.4"/>
    <d v="2026-04-12T00:00:00"/>
    <m/>
    <m/>
    <m/>
    <n v="38"/>
  </r>
  <r>
    <x v="67"/>
    <s v="CHO"/>
    <s v="NYK"/>
    <s v="W"/>
    <d v="1899-12-31T03:18:00"/>
    <n v="5"/>
    <n v="12"/>
    <n v="0.41699999999999998"/>
    <n v="3"/>
    <n v="8"/>
    <n v="0.375"/>
    <n v="6"/>
    <n v="7"/>
    <n v="0.85699999999999998"/>
    <n v="1"/>
    <n v="2"/>
    <n v="3"/>
    <n v="2"/>
    <n v="1"/>
    <n v="1"/>
    <n v="3"/>
    <n v="3"/>
    <n v="19"/>
    <n v="8"/>
    <n v="12.4"/>
    <d v="2026-04-12T00:00:00"/>
    <m/>
    <m/>
    <m/>
    <n v="27.299999999999997"/>
  </r>
  <r>
    <x v="524"/>
    <s v="MIN"/>
    <s v="NOP"/>
    <s v="W"/>
    <d v="1899-12-31T02:07:00"/>
    <n v="4"/>
    <n v="8"/>
    <n v="0.5"/>
    <n v="2"/>
    <n v="4"/>
    <n v="0.5"/>
    <n v="3"/>
    <n v="4"/>
    <n v="0.75"/>
    <n v="2"/>
    <n v="5"/>
    <n v="7"/>
    <n v="2"/>
    <n v="2"/>
    <n v="2"/>
    <n v="2"/>
    <n v="5"/>
    <n v="13"/>
    <n v="25"/>
    <n v="12.3"/>
    <d v="2026-04-12T00:00:00"/>
    <m/>
    <m/>
    <m/>
    <n v="26.116666666666667"/>
  </r>
  <r>
    <x v="353"/>
    <s v="CHI"/>
    <s v="DAL"/>
    <s v="L"/>
    <d v="1899-12-31T10:37:00"/>
    <n v="8"/>
    <n v="12"/>
    <n v="0.66700000000000004"/>
    <n v="1"/>
    <n v="4"/>
    <n v="0.25"/>
    <n v="0"/>
    <n v="1"/>
    <n v="0"/>
    <n v="2"/>
    <n v="5"/>
    <n v="7"/>
    <n v="2"/>
    <n v="0"/>
    <n v="1"/>
    <n v="3"/>
    <n v="3"/>
    <n v="17"/>
    <n v="-28"/>
    <n v="12.2"/>
    <d v="2026-04-12T00:00:00"/>
    <m/>
    <m/>
    <m/>
    <n v="34.616666666666667"/>
  </r>
  <r>
    <x v="442"/>
    <s v="NYK"/>
    <s v="CHO"/>
    <s v="L"/>
    <d v="1899-12-30T19:44:00"/>
    <n v="4"/>
    <n v="9"/>
    <n v="0.44400000000000001"/>
    <n v="2"/>
    <n v="6"/>
    <n v="0.33300000000000002"/>
    <n v="2"/>
    <n v="2"/>
    <n v="1"/>
    <n v="3"/>
    <n v="3"/>
    <n v="6"/>
    <n v="5"/>
    <n v="0"/>
    <n v="0"/>
    <n v="0"/>
    <n v="4"/>
    <n v="12"/>
    <n v="-10"/>
    <n v="12.2"/>
    <d v="2026-04-12T00:00:00"/>
    <m/>
    <m/>
    <m/>
    <n v="19.733333333333334"/>
  </r>
  <r>
    <x v="96"/>
    <s v="CHO"/>
    <s v="NYK"/>
    <s v="W"/>
    <d v="1899-12-31T05:05:00"/>
    <n v="7"/>
    <n v="19"/>
    <n v="0.36799999999999999"/>
    <n v="5"/>
    <n v="16"/>
    <n v="0.313"/>
    <n v="0"/>
    <n v="0"/>
    <m/>
    <n v="2"/>
    <n v="5"/>
    <n v="7"/>
    <n v="6"/>
    <n v="2"/>
    <n v="1"/>
    <n v="5"/>
    <n v="3"/>
    <n v="19"/>
    <n v="2"/>
    <n v="12.1"/>
    <d v="2026-04-12T00:00:00"/>
    <m/>
    <m/>
    <m/>
    <n v="29.083333333333336"/>
  </r>
  <r>
    <x v="66"/>
    <s v="SAS"/>
    <s v="DEN"/>
    <s v="L"/>
    <d v="1899-12-31T05:26:00"/>
    <n v="3"/>
    <n v="10"/>
    <n v="0.3"/>
    <n v="2"/>
    <n v="3"/>
    <n v="0.66700000000000004"/>
    <n v="2"/>
    <n v="4"/>
    <n v="0.5"/>
    <n v="3"/>
    <n v="8"/>
    <n v="11"/>
    <n v="9"/>
    <n v="1"/>
    <n v="0"/>
    <n v="2"/>
    <n v="3"/>
    <n v="10"/>
    <n v="-11"/>
    <n v="12"/>
    <d v="2026-04-12T00:00:00"/>
    <m/>
    <m/>
    <m/>
    <n v="29.433333333333337"/>
  </r>
  <r>
    <x v="103"/>
    <s v="SAS"/>
    <s v="DEN"/>
    <s v="L"/>
    <d v="1899-12-30T21:52:00"/>
    <n v="6"/>
    <n v="12"/>
    <n v="0.5"/>
    <n v="2"/>
    <n v="5"/>
    <n v="0.4"/>
    <n v="4"/>
    <n v="6"/>
    <n v="0.66700000000000004"/>
    <n v="2"/>
    <n v="4"/>
    <n v="6"/>
    <n v="1"/>
    <n v="0"/>
    <n v="0"/>
    <n v="1"/>
    <n v="4"/>
    <n v="18"/>
    <n v="10"/>
    <n v="11.9"/>
    <d v="2026-04-12T00:00:00"/>
    <m/>
    <m/>
    <m/>
    <n v="21.866666666666667"/>
  </r>
  <r>
    <x v="393"/>
    <s v="BRK"/>
    <s v="TOR"/>
    <s v="L"/>
    <d v="1899-12-31T03:23:00"/>
    <n v="5"/>
    <n v="10"/>
    <n v="0.5"/>
    <n v="3"/>
    <n v="5"/>
    <n v="0.6"/>
    <n v="4"/>
    <n v="4"/>
    <n v="1"/>
    <n v="1"/>
    <n v="3"/>
    <n v="4"/>
    <n v="1"/>
    <n v="1"/>
    <n v="0"/>
    <n v="1"/>
    <n v="6"/>
    <n v="17"/>
    <n v="-18"/>
    <n v="11.9"/>
    <d v="2026-04-12T00:00:00"/>
    <m/>
    <m/>
    <m/>
    <n v="27.383333333333333"/>
  </r>
  <r>
    <x v="53"/>
    <s v="DET"/>
    <s v="IND"/>
    <s v="W"/>
    <d v="1899-12-30T16:44:00"/>
    <n v="7"/>
    <n v="9"/>
    <n v="0.77800000000000002"/>
    <n v="1"/>
    <n v="2"/>
    <n v="0.5"/>
    <n v="1"/>
    <n v="2"/>
    <n v="0.5"/>
    <n v="2"/>
    <n v="3"/>
    <n v="5"/>
    <n v="0"/>
    <n v="0"/>
    <n v="1"/>
    <n v="2"/>
    <n v="3"/>
    <n v="16"/>
    <n v="-9"/>
    <n v="11.9"/>
    <d v="2026-04-12T00:00:00"/>
    <m/>
    <m/>
    <m/>
    <n v="16.733333333333334"/>
  </r>
  <r>
    <x v="150"/>
    <s v="CHO"/>
    <s v="NYK"/>
    <s v="W"/>
    <d v="1899-12-30T20:37:00"/>
    <n v="4"/>
    <n v="4"/>
    <n v="1"/>
    <n v="0"/>
    <n v="0"/>
    <m/>
    <n v="1"/>
    <n v="1"/>
    <n v="1"/>
    <n v="2"/>
    <n v="3"/>
    <n v="5"/>
    <n v="2"/>
    <n v="1"/>
    <n v="1"/>
    <n v="1"/>
    <n v="1"/>
    <n v="9"/>
    <n v="13"/>
    <n v="11.8"/>
    <d v="2026-04-12T00:00:00"/>
    <m/>
    <m/>
    <m/>
    <n v="20.616666666666667"/>
  </r>
  <r>
    <x v="177"/>
    <s v="CHO"/>
    <s v="NYK"/>
    <s v="W"/>
    <d v="1899-12-31T07:14:00"/>
    <n v="5"/>
    <n v="14"/>
    <n v="0.35699999999999998"/>
    <n v="3"/>
    <n v="10"/>
    <n v="0.3"/>
    <n v="1"/>
    <n v="1"/>
    <n v="1"/>
    <n v="1"/>
    <n v="5"/>
    <n v="6"/>
    <n v="5"/>
    <n v="2"/>
    <n v="1"/>
    <n v="2"/>
    <n v="2"/>
    <n v="14"/>
    <n v="15"/>
    <n v="11.8"/>
    <d v="2026-04-12T00:00:00"/>
    <m/>
    <m/>
    <m/>
    <n v="31.233333333333334"/>
  </r>
  <r>
    <x v="65"/>
    <s v="ORL"/>
    <s v="BOS"/>
    <s v="L"/>
    <d v="1899-12-31T02:11:00"/>
    <n v="7"/>
    <n v="18"/>
    <n v="0.38900000000000001"/>
    <n v="2"/>
    <n v="7"/>
    <n v="0.28599999999999998"/>
    <n v="4"/>
    <n v="4"/>
    <n v="1"/>
    <n v="1"/>
    <n v="3"/>
    <n v="4"/>
    <n v="1"/>
    <n v="1"/>
    <n v="0"/>
    <n v="1"/>
    <n v="2"/>
    <n v="20"/>
    <n v="-4"/>
    <n v="11.7"/>
    <d v="2026-04-12T00:00:00"/>
    <m/>
    <m/>
    <m/>
    <n v="26.183333333333334"/>
  </r>
  <r>
    <x v="523"/>
    <s v="ATL"/>
    <s v="MIA"/>
    <s v="L"/>
    <d v="1899-12-31T01:32:00"/>
    <n v="4"/>
    <n v="8"/>
    <n v="0.5"/>
    <n v="0"/>
    <n v="1"/>
    <n v="0"/>
    <n v="3"/>
    <n v="3"/>
    <n v="1"/>
    <n v="0"/>
    <n v="0"/>
    <n v="0"/>
    <n v="9"/>
    <n v="1"/>
    <n v="0"/>
    <n v="2"/>
    <n v="2"/>
    <n v="11"/>
    <n v="-11"/>
    <n v="11.5"/>
    <d v="2026-04-12T00:00:00"/>
    <m/>
    <m/>
    <m/>
    <n v="25.533333333333331"/>
  </r>
  <r>
    <x v="321"/>
    <s v="IND"/>
    <s v="DET"/>
    <s v="L"/>
    <d v="1899-12-30T23:55:00"/>
    <n v="4"/>
    <n v="8"/>
    <n v="0.5"/>
    <n v="2"/>
    <n v="5"/>
    <n v="0.4"/>
    <n v="3"/>
    <n v="3"/>
    <n v="1"/>
    <n v="1"/>
    <n v="2"/>
    <n v="3"/>
    <n v="3"/>
    <n v="1"/>
    <n v="5"/>
    <n v="3"/>
    <n v="6"/>
    <n v="13"/>
    <n v="3"/>
    <n v="11.5"/>
    <d v="2026-04-12T00:00:00"/>
    <m/>
    <m/>
    <m/>
    <n v="23.916666666666668"/>
  </r>
  <r>
    <x v="366"/>
    <s v="LAL"/>
    <s v="UTA"/>
    <s v="W"/>
    <d v="1899-12-30T18:51:00"/>
    <n v="4"/>
    <n v="7"/>
    <n v="0.57099999999999995"/>
    <n v="3"/>
    <n v="4"/>
    <n v="0.75"/>
    <n v="0"/>
    <n v="0"/>
    <m/>
    <n v="0"/>
    <n v="1"/>
    <n v="1"/>
    <n v="4"/>
    <n v="1"/>
    <n v="0"/>
    <n v="0"/>
    <n v="1"/>
    <n v="11"/>
    <n v="13"/>
    <n v="11.4"/>
    <d v="2026-04-12T00:00:00"/>
    <m/>
    <m/>
    <m/>
    <n v="18.850000000000001"/>
  </r>
  <r>
    <x v="300"/>
    <s v="SAS"/>
    <s v="DEN"/>
    <s v="L"/>
    <d v="1899-12-31T06:18:00"/>
    <n v="6"/>
    <n v="13"/>
    <n v="0.46200000000000002"/>
    <n v="1"/>
    <n v="7"/>
    <n v="0.14299999999999999"/>
    <n v="0"/>
    <n v="1"/>
    <n v="0"/>
    <n v="2"/>
    <n v="3"/>
    <n v="5"/>
    <n v="5"/>
    <n v="0"/>
    <n v="3"/>
    <n v="1"/>
    <n v="4"/>
    <n v="13"/>
    <n v="2"/>
    <n v="11.2"/>
    <d v="2026-04-12T00:00:00"/>
    <m/>
    <m/>
    <m/>
    <n v="30.299999999999997"/>
  </r>
  <r>
    <x v="178"/>
    <s v="CLE"/>
    <s v="WAS"/>
    <s v="W"/>
    <d v="1899-12-30T20:08:00"/>
    <n v="4"/>
    <n v="6"/>
    <n v="0.66700000000000004"/>
    <n v="1"/>
    <n v="3"/>
    <n v="0.33300000000000002"/>
    <n v="1"/>
    <n v="2"/>
    <n v="0.5"/>
    <n v="1"/>
    <n v="5"/>
    <n v="6"/>
    <n v="3"/>
    <n v="0"/>
    <n v="1"/>
    <n v="0"/>
    <n v="2"/>
    <n v="10"/>
    <n v="-5"/>
    <n v="11.2"/>
    <d v="2026-04-12T00:00:00"/>
    <m/>
    <m/>
    <m/>
    <n v="20.133333333333333"/>
  </r>
  <r>
    <x v="286"/>
    <s v="UTA"/>
    <s v="LAL"/>
    <s v="L"/>
    <d v="1899-12-31T15:14:00"/>
    <n v="5"/>
    <n v="15"/>
    <n v="0.33300000000000002"/>
    <n v="0"/>
    <n v="2"/>
    <n v="0"/>
    <n v="4"/>
    <n v="4"/>
    <n v="1"/>
    <n v="1"/>
    <n v="2"/>
    <n v="3"/>
    <n v="6"/>
    <n v="2"/>
    <n v="0"/>
    <n v="1"/>
    <n v="2"/>
    <n v="14"/>
    <n v="-10"/>
    <n v="11.2"/>
    <d v="2026-04-12T00:00:00"/>
    <m/>
    <m/>
    <m/>
    <n v="39.233333333333334"/>
  </r>
  <r>
    <x v="426"/>
    <s v="POR"/>
    <s v="SAC"/>
    <s v="W"/>
    <d v="1899-12-30T22:31:00"/>
    <n v="3"/>
    <n v="4"/>
    <n v="0.75"/>
    <n v="0"/>
    <n v="0"/>
    <m/>
    <n v="0"/>
    <n v="0"/>
    <m/>
    <n v="3"/>
    <n v="7"/>
    <n v="10"/>
    <n v="1"/>
    <n v="2"/>
    <n v="1"/>
    <n v="0"/>
    <n v="2"/>
    <n v="6"/>
    <n v="7"/>
    <n v="11.2"/>
    <d v="2026-04-12T00:00:00"/>
    <m/>
    <m/>
    <m/>
    <n v="22.516666666666666"/>
  </r>
  <r>
    <x v="506"/>
    <s v="CHO"/>
    <s v="NYK"/>
    <s v="W"/>
    <d v="1899-12-30T20:48:00"/>
    <n v="3"/>
    <n v="4"/>
    <n v="0.75"/>
    <n v="2"/>
    <n v="3"/>
    <n v="0.66700000000000004"/>
    <n v="0"/>
    <n v="0"/>
    <m/>
    <n v="2"/>
    <n v="4"/>
    <n v="6"/>
    <n v="2"/>
    <n v="0"/>
    <n v="1"/>
    <n v="0"/>
    <n v="0"/>
    <n v="8"/>
    <n v="16"/>
    <n v="11.1"/>
    <d v="2026-04-12T00:00:00"/>
    <m/>
    <m/>
    <m/>
    <n v="20.8"/>
  </r>
  <r>
    <x v="579"/>
    <s v="CHI"/>
    <s v="DAL"/>
    <s v="L"/>
    <d v="1899-12-31T04:42:00"/>
    <n v="4"/>
    <n v="8"/>
    <n v="0.5"/>
    <n v="0"/>
    <n v="3"/>
    <n v="0"/>
    <n v="3"/>
    <n v="4"/>
    <n v="0.75"/>
    <n v="2"/>
    <n v="1"/>
    <n v="3"/>
    <n v="4"/>
    <n v="2"/>
    <n v="1"/>
    <n v="2"/>
    <n v="2"/>
    <n v="11"/>
    <n v="-14"/>
    <n v="11"/>
    <d v="2026-04-12T00:00:00"/>
    <m/>
    <m/>
    <m/>
    <n v="28.7"/>
  </r>
  <r>
    <x v="503"/>
    <s v="IND"/>
    <s v="DET"/>
    <s v="L"/>
    <d v="1899-12-31T10:19:00"/>
    <n v="6"/>
    <n v="13"/>
    <n v="0.46200000000000002"/>
    <n v="3"/>
    <n v="10"/>
    <n v="0.3"/>
    <n v="0"/>
    <n v="0"/>
    <m/>
    <n v="2"/>
    <n v="9"/>
    <n v="11"/>
    <n v="2"/>
    <n v="2"/>
    <n v="0"/>
    <n v="4"/>
    <n v="2"/>
    <n v="15"/>
    <n v="-6"/>
    <n v="11"/>
    <d v="2026-04-12T00:00:00"/>
    <m/>
    <m/>
    <m/>
    <n v="34.316666666666663"/>
  </r>
  <r>
    <x v="497"/>
    <s v="NYK"/>
    <s v="CHO"/>
    <s v="L"/>
    <d v="1899-12-31T00:43:00"/>
    <n v="6"/>
    <n v="11"/>
    <n v="0.54500000000000004"/>
    <n v="2"/>
    <n v="6"/>
    <n v="0.33300000000000002"/>
    <n v="0"/>
    <n v="0"/>
    <m/>
    <n v="1"/>
    <n v="1"/>
    <n v="2"/>
    <n v="1"/>
    <n v="2"/>
    <n v="0"/>
    <n v="0"/>
    <n v="4"/>
    <n v="14"/>
    <n v="-3"/>
    <n v="10.8"/>
    <d v="2026-04-12T00:00:00"/>
    <m/>
    <m/>
    <m/>
    <n v="24.716666666666669"/>
  </r>
  <r>
    <x v="574"/>
    <s v="MEM"/>
    <s v="HOU"/>
    <s v="L"/>
    <d v="1899-12-31T10:55:00"/>
    <n v="5"/>
    <n v="14"/>
    <n v="0.35699999999999998"/>
    <n v="3"/>
    <n v="10"/>
    <n v="0.3"/>
    <n v="2"/>
    <n v="2"/>
    <n v="1"/>
    <n v="0"/>
    <n v="6"/>
    <n v="6"/>
    <n v="3"/>
    <n v="3"/>
    <n v="1"/>
    <n v="2"/>
    <n v="5"/>
    <n v="15"/>
    <n v="-31"/>
    <n v="10.8"/>
    <d v="2026-04-12T00:00:00"/>
    <m/>
    <m/>
    <m/>
    <n v="34.916666666666671"/>
  </r>
  <r>
    <x v="289"/>
    <s v="DAL"/>
    <s v="CHI"/>
    <s v="W"/>
    <d v="1899-12-31T00:23:00"/>
    <n v="3"/>
    <n v="4"/>
    <n v="0.75"/>
    <n v="1"/>
    <n v="2"/>
    <n v="0.5"/>
    <n v="0"/>
    <n v="0"/>
    <m/>
    <n v="2"/>
    <n v="10"/>
    <n v="12"/>
    <n v="2"/>
    <n v="1"/>
    <n v="0"/>
    <n v="0"/>
    <n v="4"/>
    <n v="7"/>
    <n v="15"/>
    <n v="10.6"/>
    <d v="2026-04-12T00:00:00"/>
    <m/>
    <m/>
    <m/>
    <n v="24.383333333333333"/>
  </r>
  <r>
    <x v="123"/>
    <s v="ATL"/>
    <s v="MIA"/>
    <s v="L"/>
    <d v="1899-12-30T23:56:00"/>
    <n v="5"/>
    <n v="8"/>
    <n v="0.625"/>
    <n v="1"/>
    <n v="3"/>
    <n v="0.33300000000000002"/>
    <n v="0"/>
    <n v="0"/>
    <m/>
    <n v="2"/>
    <n v="7"/>
    <n v="9"/>
    <n v="3"/>
    <n v="1"/>
    <n v="0"/>
    <n v="3"/>
    <n v="1"/>
    <n v="11"/>
    <n v="-3"/>
    <n v="10.6"/>
    <d v="2026-04-12T00:00:00"/>
    <m/>
    <m/>
    <m/>
    <n v="23.933333333333334"/>
  </r>
  <r>
    <x v="489"/>
    <s v="MIA"/>
    <s v="ATL"/>
    <s v="W"/>
    <d v="1899-12-30T19:30:00"/>
    <n v="3"/>
    <n v="3"/>
    <n v="1"/>
    <n v="2"/>
    <n v="2"/>
    <n v="1"/>
    <n v="0"/>
    <n v="0"/>
    <m/>
    <n v="2"/>
    <n v="1"/>
    <n v="3"/>
    <n v="5"/>
    <n v="0"/>
    <n v="0"/>
    <n v="1"/>
    <n v="2"/>
    <n v="8"/>
    <n v="6"/>
    <n v="10.5"/>
    <d v="2026-04-12T00:00:00"/>
    <m/>
    <m/>
    <m/>
    <n v="19.5"/>
  </r>
  <r>
    <x v="535"/>
    <s v="MIN"/>
    <s v="NOP"/>
    <s v="W"/>
    <d v="1899-12-30T20:14:00"/>
    <n v="2"/>
    <n v="3"/>
    <n v="0.66700000000000004"/>
    <n v="0"/>
    <n v="0"/>
    <m/>
    <n v="4"/>
    <n v="4"/>
    <n v="1"/>
    <n v="0"/>
    <n v="9"/>
    <n v="9"/>
    <n v="2"/>
    <n v="0"/>
    <n v="2"/>
    <n v="1"/>
    <n v="2"/>
    <n v="8"/>
    <n v="7"/>
    <n v="10.4"/>
    <d v="2026-04-12T00:00:00"/>
    <m/>
    <m/>
    <m/>
    <n v="20.233333333333334"/>
  </r>
  <r>
    <x v="60"/>
    <s v="MIA"/>
    <s v="ATL"/>
    <s v="W"/>
    <d v="1899-12-31T01:42:00"/>
    <n v="5"/>
    <n v="6"/>
    <n v="0.83299999999999996"/>
    <n v="2"/>
    <n v="2"/>
    <n v="1"/>
    <n v="0"/>
    <n v="0"/>
    <m/>
    <n v="0"/>
    <n v="2"/>
    <n v="2"/>
    <n v="1"/>
    <n v="1"/>
    <n v="0"/>
    <n v="1"/>
    <n v="2"/>
    <n v="12"/>
    <n v="12"/>
    <n v="10.3"/>
    <d v="2026-04-12T00:00:00"/>
    <m/>
    <m/>
    <m/>
    <n v="25.7"/>
  </r>
  <r>
    <x v="398"/>
    <s v="HOU"/>
    <s v="MEM"/>
    <s v="W"/>
    <d v="1899-12-31T02:13:00"/>
    <n v="6"/>
    <n v="9"/>
    <n v="0.66700000000000004"/>
    <n v="1"/>
    <n v="2"/>
    <n v="0.5"/>
    <n v="0"/>
    <n v="1"/>
    <n v="0"/>
    <n v="2"/>
    <n v="4"/>
    <n v="6"/>
    <n v="2"/>
    <n v="1"/>
    <n v="0"/>
    <n v="3"/>
    <n v="1"/>
    <n v="13"/>
    <n v="11"/>
    <n v="10.3"/>
    <d v="2026-04-12T00:00:00"/>
    <m/>
    <m/>
    <m/>
    <n v="26.216666666666669"/>
  </r>
  <r>
    <x v="109"/>
    <s v="POR"/>
    <s v="SAC"/>
    <s v="W"/>
    <d v="1899-12-31T09:30:00"/>
    <n v="6"/>
    <n v="14"/>
    <n v="0.42899999999999999"/>
    <n v="3"/>
    <n v="8"/>
    <n v="0.375"/>
    <n v="0"/>
    <n v="0"/>
    <m/>
    <n v="2"/>
    <n v="2"/>
    <n v="4"/>
    <n v="2"/>
    <n v="0"/>
    <n v="0"/>
    <n v="0"/>
    <n v="2"/>
    <n v="15"/>
    <n v="1"/>
    <n v="10.199999999999999"/>
    <d v="2026-04-12T00:00:00"/>
    <m/>
    <m/>
    <m/>
    <n v="33.5"/>
  </r>
  <r>
    <x v="522"/>
    <s v="POR"/>
    <s v="SAC"/>
    <s v="W"/>
    <d v="1899-12-31T03:05:00"/>
    <n v="6"/>
    <n v="12"/>
    <n v="0.5"/>
    <n v="2"/>
    <n v="7"/>
    <n v="0.28599999999999998"/>
    <n v="1"/>
    <n v="1"/>
    <n v="1"/>
    <n v="0"/>
    <n v="2"/>
    <n v="2"/>
    <n v="4"/>
    <n v="2"/>
    <n v="0"/>
    <n v="3"/>
    <n v="3"/>
    <n v="15"/>
    <n v="6"/>
    <n v="10.199999999999999"/>
    <d v="2026-04-12T00:00:00"/>
    <m/>
    <m/>
    <m/>
    <n v="27.083333333333336"/>
  </r>
  <r>
    <x v="184"/>
    <s v="DAL"/>
    <s v="CHI"/>
    <s v="W"/>
    <d v="1899-12-30T12:32:00"/>
    <n v="5"/>
    <n v="7"/>
    <n v="0.71399999999999997"/>
    <n v="2"/>
    <n v="4"/>
    <n v="0.5"/>
    <n v="0"/>
    <n v="1"/>
    <n v="0"/>
    <n v="0"/>
    <n v="1"/>
    <n v="1"/>
    <n v="1"/>
    <n v="0"/>
    <n v="2"/>
    <n v="1"/>
    <n v="0"/>
    <n v="12"/>
    <n v="24"/>
    <n v="10.1"/>
    <d v="2026-04-12T00:00:00"/>
    <m/>
    <m/>
    <m/>
    <n v="12.533333333333335"/>
  </r>
  <r>
    <x v="106"/>
    <s v="CHO"/>
    <s v="NYK"/>
    <s v="W"/>
    <d v="1899-12-31T02:03:00"/>
    <n v="2"/>
    <n v="3"/>
    <n v="0.66700000000000004"/>
    <n v="0"/>
    <n v="0"/>
    <m/>
    <n v="0"/>
    <n v="0"/>
    <m/>
    <n v="4"/>
    <n v="5"/>
    <n v="9"/>
    <n v="3"/>
    <n v="0"/>
    <n v="2"/>
    <n v="0"/>
    <n v="1"/>
    <n v="4"/>
    <n v="0"/>
    <n v="10.1"/>
    <d v="2026-04-12T00:00:00"/>
    <m/>
    <m/>
    <m/>
    <n v="26.05"/>
  </r>
  <r>
    <x v="176"/>
    <s v="BRK"/>
    <s v="TOR"/>
    <s v="L"/>
    <d v="1899-12-31T02:22:00"/>
    <n v="6"/>
    <n v="10"/>
    <n v="0.6"/>
    <n v="0"/>
    <n v="1"/>
    <n v="0"/>
    <n v="3"/>
    <n v="4"/>
    <n v="0.75"/>
    <n v="2"/>
    <n v="1"/>
    <n v="3"/>
    <n v="4"/>
    <n v="2"/>
    <n v="0"/>
    <n v="4"/>
    <n v="6"/>
    <n v="15"/>
    <n v="-7"/>
    <n v="10.1"/>
    <d v="2026-04-12T00:00:00"/>
    <m/>
    <m/>
    <m/>
    <n v="26.366666666666667"/>
  </r>
  <r>
    <x v="215"/>
    <s v="CHI"/>
    <s v="DAL"/>
    <s v="L"/>
    <d v="1899-12-31T11:35:00"/>
    <n v="5"/>
    <n v="15"/>
    <n v="0.33300000000000002"/>
    <n v="2"/>
    <n v="9"/>
    <n v="0.222"/>
    <n v="1"/>
    <n v="1"/>
    <n v="1"/>
    <n v="0"/>
    <n v="4"/>
    <n v="4"/>
    <n v="5"/>
    <n v="3"/>
    <n v="1"/>
    <n v="2"/>
    <n v="2"/>
    <n v="13"/>
    <n v="-9"/>
    <n v="10.1"/>
    <d v="2026-04-12T00:00:00"/>
    <m/>
    <m/>
    <m/>
    <n v="35.583333333333329"/>
  </r>
  <r>
    <x v="478"/>
    <s v="HOU"/>
    <s v="MEM"/>
    <s v="W"/>
    <d v="1899-12-30T15:51:00"/>
    <n v="4"/>
    <n v="6"/>
    <n v="0.66700000000000004"/>
    <n v="1"/>
    <n v="3"/>
    <n v="0.33300000000000002"/>
    <n v="2"/>
    <n v="2"/>
    <n v="1"/>
    <n v="1"/>
    <n v="5"/>
    <n v="6"/>
    <n v="1"/>
    <n v="0"/>
    <n v="0"/>
    <n v="1"/>
    <n v="1"/>
    <n v="11"/>
    <n v="-8"/>
    <n v="9.9"/>
    <d v="2026-04-12T00:00:00"/>
    <m/>
    <m/>
    <m/>
    <n v="15.85"/>
  </r>
  <r>
    <x v="79"/>
    <s v="GSW"/>
    <s v="LAC"/>
    <s v="L"/>
    <d v="1899-12-31T00:01:00"/>
    <n v="3"/>
    <n v="8"/>
    <n v="0.375"/>
    <n v="0"/>
    <n v="4"/>
    <n v="0"/>
    <n v="6"/>
    <n v="6"/>
    <n v="1"/>
    <n v="2"/>
    <n v="6"/>
    <n v="8"/>
    <n v="1"/>
    <n v="0"/>
    <n v="0"/>
    <n v="0"/>
    <n v="4"/>
    <n v="12"/>
    <n v="5"/>
    <n v="9.9"/>
    <d v="2026-04-12T00:00:00"/>
    <m/>
    <m/>
    <m/>
    <n v="24.016666666666669"/>
  </r>
  <r>
    <x v="261"/>
    <s v="LAC"/>
    <s v="GSW"/>
    <s v="W"/>
    <d v="1899-12-30T22:44:00"/>
    <n v="3"/>
    <n v="6"/>
    <n v="0.5"/>
    <n v="1"/>
    <n v="2"/>
    <n v="0.5"/>
    <n v="4"/>
    <n v="4"/>
    <n v="1"/>
    <n v="1"/>
    <n v="2"/>
    <n v="3"/>
    <n v="2"/>
    <n v="0"/>
    <n v="0"/>
    <n v="0"/>
    <n v="2"/>
    <n v="11"/>
    <n v="16"/>
    <n v="9.9"/>
    <d v="2026-04-12T00:00:00"/>
    <m/>
    <m/>
    <m/>
    <n v="22.733333333333334"/>
  </r>
  <r>
    <x v="204"/>
    <s v="TOR"/>
    <s v="BRK"/>
    <s v="W"/>
    <d v="1899-12-30T17:38:00"/>
    <n v="4"/>
    <n v="5"/>
    <n v="0.8"/>
    <n v="1"/>
    <n v="2"/>
    <n v="0.5"/>
    <n v="0"/>
    <n v="0"/>
    <m/>
    <n v="0"/>
    <n v="3"/>
    <n v="3"/>
    <n v="3"/>
    <n v="0"/>
    <n v="0"/>
    <n v="0"/>
    <n v="1"/>
    <n v="9"/>
    <n v="12"/>
    <n v="9.6999999999999993"/>
    <d v="2026-04-12T00:00:00"/>
    <m/>
    <m/>
    <m/>
    <n v="17.633333333333333"/>
  </r>
  <r>
    <x v="120"/>
    <s v="TOR"/>
    <s v="BRK"/>
    <s v="W"/>
    <d v="1899-12-30T19:15:00"/>
    <n v="5"/>
    <n v="5"/>
    <n v="1"/>
    <n v="0"/>
    <n v="0"/>
    <m/>
    <n v="1"/>
    <n v="5"/>
    <n v="0.2"/>
    <n v="0"/>
    <n v="5"/>
    <n v="5"/>
    <n v="2"/>
    <n v="2"/>
    <n v="1"/>
    <n v="3"/>
    <n v="2"/>
    <n v="11"/>
    <n v="16"/>
    <n v="9.6999999999999993"/>
    <d v="2026-04-12T00:00:00"/>
    <m/>
    <m/>
    <m/>
    <n v="19.25"/>
  </r>
  <r>
    <x v="466"/>
    <s v="PHI"/>
    <s v="MIL"/>
    <s v="W"/>
    <d v="1899-12-30T21:17:00"/>
    <n v="4"/>
    <n v="7"/>
    <n v="0.57099999999999995"/>
    <n v="1"/>
    <n v="4"/>
    <n v="0.25"/>
    <n v="2"/>
    <n v="2"/>
    <n v="1"/>
    <n v="0"/>
    <n v="5"/>
    <n v="5"/>
    <n v="2"/>
    <n v="0"/>
    <n v="0"/>
    <n v="1"/>
    <n v="0"/>
    <n v="11"/>
    <n v="2"/>
    <n v="9.6"/>
    <d v="2026-04-12T00:00:00"/>
    <m/>
    <m/>
    <m/>
    <n v="21.283333333333331"/>
  </r>
  <r>
    <x v="158"/>
    <s v="MIL"/>
    <s v="PHI"/>
    <s v="L"/>
    <d v="1899-12-31T12:18:00"/>
    <n v="7"/>
    <n v="16"/>
    <n v="0.438"/>
    <n v="5"/>
    <n v="14"/>
    <n v="0.35699999999999998"/>
    <n v="0"/>
    <n v="0"/>
    <m/>
    <n v="1"/>
    <n v="4"/>
    <n v="5"/>
    <n v="1"/>
    <n v="1"/>
    <n v="0"/>
    <n v="3"/>
    <n v="4"/>
    <n v="19"/>
    <n v="-23"/>
    <n v="9.6"/>
    <d v="2026-04-12T00:00:00"/>
    <m/>
    <m/>
    <m/>
    <n v="36.299999999999997"/>
  </r>
  <r>
    <x v="580"/>
    <s v="HOU"/>
    <s v="MEM"/>
    <s v="W"/>
    <d v="1899-12-30T12:00:00"/>
    <n v="4"/>
    <n v="9"/>
    <n v="0.44400000000000001"/>
    <n v="2"/>
    <n v="5"/>
    <n v="0.4"/>
    <n v="2"/>
    <n v="3"/>
    <n v="0.66700000000000004"/>
    <n v="2"/>
    <n v="1"/>
    <n v="3"/>
    <n v="0"/>
    <n v="1"/>
    <n v="0"/>
    <n v="0"/>
    <n v="0"/>
    <n v="12"/>
    <n v="2"/>
    <n v="9.6"/>
    <d v="2026-04-12T00:00:00"/>
    <m/>
    <m/>
    <m/>
    <n v="12"/>
  </r>
  <r>
    <x v="275"/>
    <s v="MEM"/>
    <s v="HOU"/>
    <s v="L"/>
    <d v="1899-12-31T01:49:00"/>
    <n v="7"/>
    <n v="19"/>
    <n v="0.36799999999999999"/>
    <n v="2"/>
    <n v="10"/>
    <n v="0.2"/>
    <n v="2"/>
    <n v="2"/>
    <n v="1"/>
    <n v="1"/>
    <n v="2"/>
    <n v="3"/>
    <n v="1"/>
    <n v="2"/>
    <n v="0"/>
    <n v="2"/>
    <n v="0"/>
    <n v="18"/>
    <n v="-24"/>
    <n v="9.5"/>
    <d v="2026-04-12T00:00:00"/>
    <m/>
    <m/>
    <m/>
    <n v="25.81666666666667"/>
  </r>
  <r>
    <x v="568"/>
    <s v="PHO"/>
    <s v="OKC"/>
    <s v="W"/>
    <d v="1899-12-31T05:15:00"/>
    <n v="5"/>
    <n v="8"/>
    <n v="0.625"/>
    <n v="0"/>
    <n v="2"/>
    <n v="0"/>
    <n v="0"/>
    <n v="0"/>
    <m/>
    <n v="1"/>
    <n v="3"/>
    <n v="4"/>
    <n v="1"/>
    <n v="1"/>
    <n v="0"/>
    <n v="0"/>
    <n v="1"/>
    <n v="10"/>
    <n v="16"/>
    <n v="9.3000000000000007"/>
    <d v="2026-04-12T00:00:00"/>
    <m/>
    <m/>
    <m/>
    <n v="29.25"/>
  </r>
  <r>
    <x v="571"/>
    <s v="CLE"/>
    <s v="WAS"/>
    <s v="W"/>
    <d v="1899-12-31T00:09:00"/>
    <n v="4"/>
    <n v="6"/>
    <n v="0.66700000000000004"/>
    <n v="1"/>
    <n v="2"/>
    <n v="0.5"/>
    <n v="1"/>
    <n v="3"/>
    <n v="0.33300000000000002"/>
    <n v="2"/>
    <n v="4"/>
    <n v="6"/>
    <n v="2"/>
    <n v="2"/>
    <n v="1"/>
    <n v="2"/>
    <n v="5"/>
    <n v="10"/>
    <n v="18"/>
    <n v="9.3000000000000007"/>
    <d v="2026-04-12T00:00:00"/>
    <m/>
    <m/>
    <m/>
    <n v="24.150000000000002"/>
  </r>
  <r>
    <x v="249"/>
    <s v="CLE"/>
    <s v="WAS"/>
    <s v="W"/>
    <d v="1899-12-31T01:58:00"/>
    <n v="6"/>
    <n v="16"/>
    <n v="0.375"/>
    <n v="3"/>
    <n v="7"/>
    <n v="0.42899999999999999"/>
    <n v="3"/>
    <n v="4"/>
    <n v="0.75"/>
    <n v="1"/>
    <n v="5"/>
    <n v="6"/>
    <n v="3"/>
    <n v="1"/>
    <n v="0"/>
    <n v="4"/>
    <n v="2"/>
    <n v="18"/>
    <n v="-3"/>
    <n v="9.3000000000000007"/>
    <d v="2026-04-12T00:00:00"/>
    <m/>
    <m/>
    <m/>
    <n v="25.966666666666665"/>
  </r>
  <r>
    <x v="403"/>
    <s v="TOR"/>
    <s v="BRK"/>
    <s v="W"/>
    <d v="1899-12-31T00:07:00"/>
    <n v="3"/>
    <n v="5"/>
    <n v="0.6"/>
    <n v="3"/>
    <n v="5"/>
    <n v="0.6"/>
    <n v="2"/>
    <n v="2"/>
    <n v="1"/>
    <n v="0"/>
    <n v="0"/>
    <n v="0"/>
    <n v="1"/>
    <n v="1"/>
    <n v="1"/>
    <n v="1"/>
    <n v="2"/>
    <n v="11"/>
    <n v="9"/>
    <n v="9.3000000000000007"/>
    <d v="2026-04-12T00:00:00"/>
    <m/>
    <m/>
    <m/>
    <n v="24.116666666666667"/>
  </r>
  <r>
    <x v="94"/>
    <s v="DET"/>
    <s v="IND"/>
    <s v="W"/>
    <d v="1899-12-30T21:43:00"/>
    <n v="3"/>
    <n v="4"/>
    <n v="0.75"/>
    <n v="0"/>
    <n v="0"/>
    <m/>
    <n v="1"/>
    <n v="2"/>
    <n v="0.5"/>
    <n v="1"/>
    <n v="4"/>
    <n v="5"/>
    <n v="4"/>
    <n v="1"/>
    <n v="1"/>
    <n v="1"/>
    <n v="3"/>
    <n v="7"/>
    <n v="28"/>
    <n v="9.1999999999999993"/>
    <d v="2026-04-12T00:00:00"/>
    <m/>
    <m/>
    <m/>
    <n v="21.716666666666669"/>
  </r>
  <r>
    <x v="419"/>
    <s v="CHI"/>
    <s v="DAL"/>
    <s v="L"/>
    <d v="1899-12-30T18:01:00"/>
    <n v="4"/>
    <n v="7"/>
    <n v="0.57099999999999995"/>
    <n v="2"/>
    <n v="4"/>
    <n v="0.5"/>
    <n v="3"/>
    <n v="4"/>
    <n v="0.75"/>
    <n v="0"/>
    <n v="0"/>
    <n v="0"/>
    <n v="0"/>
    <n v="1"/>
    <n v="0"/>
    <n v="0"/>
    <n v="3"/>
    <n v="13"/>
    <n v="-1"/>
    <n v="9.1"/>
    <d v="2026-04-12T00:00:00"/>
    <m/>
    <m/>
    <m/>
    <n v="18.016666666666666"/>
  </r>
  <r>
    <x v="260"/>
    <s v="CLE"/>
    <s v="WAS"/>
    <s v="W"/>
    <d v="1899-12-31T03:51:00"/>
    <n v="3"/>
    <n v="5"/>
    <n v="0.6"/>
    <n v="1"/>
    <n v="1"/>
    <n v="1"/>
    <n v="0"/>
    <n v="0"/>
    <m/>
    <n v="4"/>
    <n v="3"/>
    <n v="7"/>
    <n v="4"/>
    <n v="0"/>
    <n v="1"/>
    <n v="2"/>
    <n v="2"/>
    <n v="7"/>
    <n v="11"/>
    <n v="9.1"/>
    <d v="2026-04-12T00:00:00"/>
    <m/>
    <m/>
    <m/>
    <n v="27.85"/>
  </r>
  <r>
    <x v="186"/>
    <s v="PHI"/>
    <s v="MIL"/>
    <s v="W"/>
    <d v="1899-12-30T23:15:00"/>
    <n v="4"/>
    <n v="8"/>
    <n v="0.5"/>
    <n v="0"/>
    <n v="3"/>
    <n v="0"/>
    <n v="3"/>
    <n v="3"/>
    <n v="1"/>
    <n v="0"/>
    <n v="5"/>
    <n v="5"/>
    <n v="1"/>
    <n v="3"/>
    <n v="0"/>
    <n v="2"/>
    <n v="3"/>
    <n v="11"/>
    <n v="8"/>
    <n v="9"/>
    <d v="2026-04-12T00:00:00"/>
    <m/>
    <m/>
    <m/>
    <n v="23.25"/>
  </r>
  <r>
    <x v="296"/>
    <s v="MIL"/>
    <s v="PHI"/>
    <s v="L"/>
    <d v="1899-12-31T03:10:00"/>
    <n v="3"/>
    <n v="6"/>
    <n v="0.5"/>
    <n v="0"/>
    <n v="0"/>
    <m/>
    <n v="2"/>
    <n v="4"/>
    <n v="0.5"/>
    <n v="2"/>
    <n v="0"/>
    <n v="2"/>
    <n v="6"/>
    <n v="1"/>
    <n v="1"/>
    <n v="1"/>
    <n v="4"/>
    <n v="8"/>
    <n v="-2"/>
    <n v="8.9"/>
    <d v="2026-04-12T00:00:00"/>
    <m/>
    <m/>
    <m/>
    <n v="27.166666666666664"/>
  </r>
  <r>
    <x v="277"/>
    <s v="WAS"/>
    <s v="CLE"/>
    <s v="L"/>
    <d v="1899-12-31T07:56:00"/>
    <n v="5"/>
    <n v="14"/>
    <n v="0.35699999999999998"/>
    <n v="3"/>
    <n v="10"/>
    <n v="0.3"/>
    <n v="0"/>
    <n v="0"/>
    <m/>
    <n v="2"/>
    <n v="4"/>
    <n v="6"/>
    <n v="3"/>
    <n v="3"/>
    <n v="0"/>
    <n v="2"/>
    <n v="5"/>
    <n v="13"/>
    <n v="-6"/>
    <n v="8.9"/>
    <d v="2026-04-12T00:00:00"/>
    <m/>
    <m/>
    <m/>
    <n v="31.93333333333333"/>
  </r>
  <r>
    <x v="238"/>
    <s v="DAL"/>
    <s v="CHI"/>
    <s v="W"/>
    <d v="1899-12-30T09:59:00"/>
    <n v="4"/>
    <n v="8"/>
    <n v="0.5"/>
    <n v="0"/>
    <n v="1"/>
    <n v="0"/>
    <n v="2"/>
    <n v="2"/>
    <n v="1"/>
    <n v="1"/>
    <n v="3"/>
    <n v="4"/>
    <n v="1"/>
    <n v="1"/>
    <n v="0"/>
    <n v="0"/>
    <n v="1"/>
    <n v="10"/>
    <n v="21"/>
    <n v="8.9"/>
    <d v="2026-04-12T00:00:00"/>
    <m/>
    <m/>
    <m/>
    <n v="9.9833333333333343"/>
  </r>
  <r>
    <x v="279"/>
    <s v="CLE"/>
    <s v="WAS"/>
    <s v="W"/>
    <d v="1899-12-31T01:13:00"/>
    <n v="5"/>
    <n v="9"/>
    <n v="0.55600000000000005"/>
    <n v="1"/>
    <n v="5"/>
    <n v="0.2"/>
    <n v="1"/>
    <n v="1"/>
    <n v="1"/>
    <n v="0"/>
    <n v="1"/>
    <n v="1"/>
    <n v="1"/>
    <n v="1"/>
    <n v="1"/>
    <n v="1"/>
    <n v="2"/>
    <n v="12"/>
    <n v="16"/>
    <n v="8.6"/>
    <d v="2026-04-12T00:00:00"/>
    <m/>
    <m/>
    <m/>
    <n v="25.216666666666665"/>
  </r>
  <r>
    <x v="201"/>
    <s v="ORL"/>
    <s v="BOS"/>
    <s v="L"/>
    <d v="1899-12-30T19:02:00"/>
    <n v="5"/>
    <n v="9"/>
    <n v="0.55600000000000005"/>
    <n v="1"/>
    <n v="4"/>
    <n v="0.25"/>
    <n v="2"/>
    <n v="3"/>
    <n v="0.66700000000000004"/>
    <n v="1"/>
    <n v="2"/>
    <n v="3"/>
    <n v="1"/>
    <n v="1"/>
    <n v="1"/>
    <n v="2"/>
    <n v="4"/>
    <n v="13"/>
    <n v="-13"/>
    <n v="8.4"/>
    <d v="2026-04-12T00:00:00"/>
    <m/>
    <m/>
    <m/>
    <n v="19.033333333333331"/>
  </r>
  <r>
    <x v="98"/>
    <s v="DET"/>
    <s v="IND"/>
    <s v="W"/>
    <d v="1899-12-30T21:49:00"/>
    <n v="3"/>
    <n v="12"/>
    <n v="0.25"/>
    <n v="1"/>
    <n v="6"/>
    <n v="0.16700000000000001"/>
    <n v="0"/>
    <n v="0"/>
    <m/>
    <n v="1"/>
    <n v="7"/>
    <n v="8"/>
    <n v="14"/>
    <n v="0"/>
    <n v="0"/>
    <n v="4"/>
    <n v="0"/>
    <n v="7"/>
    <n v="30"/>
    <n v="8.4"/>
    <d v="2026-04-12T00:00:00"/>
    <m/>
    <m/>
    <m/>
    <n v="21.816666666666666"/>
  </r>
  <r>
    <x v="248"/>
    <s v="SAS"/>
    <s v="DEN"/>
    <s v="L"/>
    <d v="1899-12-31T01:09:00"/>
    <n v="5"/>
    <n v="11"/>
    <n v="0.45500000000000002"/>
    <n v="2"/>
    <n v="5"/>
    <n v="0.4"/>
    <n v="0"/>
    <n v="0"/>
    <m/>
    <n v="0"/>
    <n v="1"/>
    <n v="1"/>
    <n v="1"/>
    <n v="1"/>
    <n v="0"/>
    <n v="0"/>
    <n v="0"/>
    <n v="12"/>
    <n v="-5"/>
    <n v="8.3000000000000007"/>
    <d v="2026-04-12T00:00:00"/>
    <m/>
    <m/>
    <m/>
    <n v="25.15"/>
  </r>
  <r>
    <x v="237"/>
    <s v="DAL"/>
    <s v="CHI"/>
    <s v="W"/>
    <d v="1899-12-30T10:05:00"/>
    <n v="4"/>
    <n v="10"/>
    <n v="0.4"/>
    <n v="4"/>
    <n v="9"/>
    <n v="0.44400000000000001"/>
    <n v="0"/>
    <n v="0"/>
    <m/>
    <n v="0"/>
    <n v="0"/>
    <n v="0"/>
    <n v="1"/>
    <n v="1"/>
    <n v="0"/>
    <n v="0"/>
    <n v="0"/>
    <n v="12"/>
    <n v="-4"/>
    <n v="8.3000000000000007"/>
    <d v="2026-04-12T00:00:00"/>
    <m/>
    <m/>
    <m/>
    <n v="10.083333333333334"/>
  </r>
  <r>
    <x v="447"/>
    <s v="LAC"/>
    <s v="GSW"/>
    <s v="W"/>
    <d v="1899-12-31T02:36:00"/>
    <n v="6"/>
    <n v="17"/>
    <n v="0.35299999999999998"/>
    <n v="1"/>
    <n v="5"/>
    <n v="0.2"/>
    <n v="2"/>
    <n v="2"/>
    <n v="1"/>
    <n v="0"/>
    <n v="1"/>
    <n v="1"/>
    <n v="6"/>
    <n v="0"/>
    <n v="0"/>
    <n v="1"/>
    <n v="2"/>
    <n v="15"/>
    <n v="-9"/>
    <n v="8.1999999999999993"/>
    <d v="2026-04-12T00:00:00"/>
    <m/>
    <m/>
    <m/>
    <n v="26.6"/>
  </r>
  <r>
    <x v="471"/>
    <s v="MEM"/>
    <s v="HOU"/>
    <s v="L"/>
    <d v="1899-12-31T14:22:00"/>
    <n v="4"/>
    <n v="12"/>
    <n v="0.33300000000000002"/>
    <n v="2"/>
    <n v="9"/>
    <n v="0.222"/>
    <n v="1"/>
    <n v="1"/>
    <n v="1"/>
    <n v="0"/>
    <n v="1"/>
    <n v="1"/>
    <n v="11"/>
    <n v="0"/>
    <n v="2"/>
    <n v="3"/>
    <n v="6"/>
    <n v="11"/>
    <n v="-32"/>
    <n v="8.1999999999999993"/>
    <d v="2026-04-12T00:00:00"/>
    <m/>
    <m/>
    <m/>
    <n v="38.366666666666667"/>
  </r>
  <r>
    <x v="368"/>
    <s v="MIN"/>
    <s v="NOP"/>
    <s v="W"/>
    <d v="1899-12-31T02:27:00"/>
    <n v="6"/>
    <n v="12"/>
    <n v="0.5"/>
    <n v="1"/>
    <n v="5"/>
    <n v="0.2"/>
    <n v="3"/>
    <n v="6"/>
    <n v="0.5"/>
    <n v="1"/>
    <n v="0"/>
    <n v="1"/>
    <n v="1"/>
    <n v="1"/>
    <n v="0"/>
    <n v="1"/>
    <n v="5"/>
    <n v="16"/>
    <n v="-1"/>
    <n v="8.1999999999999993"/>
    <d v="2026-04-12T00:00:00"/>
    <m/>
    <m/>
    <m/>
    <n v="26.45"/>
  </r>
  <r>
    <x v="517"/>
    <s v="CHI"/>
    <s v="DAL"/>
    <s v="L"/>
    <d v="1899-12-30T14:48:00"/>
    <n v="5"/>
    <n v="12"/>
    <n v="0.41699999999999998"/>
    <n v="3"/>
    <n v="9"/>
    <n v="0.33300000000000002"/>
    <n v="1"/>
    <n v="1"/>
    <n v="1"/>
    <n v="0"/>
    <n v="2"/>
    <n v="2"/>
    <n v="1"/>
    <n v="0"/>
    <n v="0"/>
    <n v="0"/>
    <n v="2"/>
    <n v="14"/>
    <n v="-2"/>
    <n v="8.1"/>
    <d v="2026-04-12T00:00:00"/>
    <m/>
    <m/>
    <m/>
    <n v="14.8"/>
  </r>
  <r>
    <x v="550"/>
    <s v="IND"/>
    <s v="DET"/>
    <s v="L"/>
    <d v="1899-12-31T03:07:00"/>
    <n v="1"/>
    <n v="2"/>
    <n v="0.5"/>
    <n v="0"/>
    <n v="1"/>
    <n v="0"/>
    <n v="0"/>
    <n v="2"/>
    <n v="0"/>
    <n v="0"/>
    <n v="2"/>
    <n v="2"/>
    <n v="4"/>
    <n v="5"/>
    <n v="1"/>
    <n v="0"/>
    <n v="3"/>
    <n v="2"/>
    <n v="-19"/>
    <n v="8.1"/>
    <d v="2026-04-12T00:00:00"/>
    <m/>
    <m/>
    <m/>
    <n v="27.116666666666667"/>
  </r>
  <r>
    <x v="270"/>
    <s v="UTA"/>
    <s v="LAL"/>
    <s v="L"/>
    <d v="1899-12-31T03:45:00"/>
    <n v="2"/>
    <n v="6"/>
    <n v="0.33300000000000002"/>
    <n v="0"/>
    <n v="2"/>
    <n v="0"/>
    <n v="0"/>
    <n v="0"/>
    <m/>
    <n v="2"/>
    <n v="5"/>
    <n v="7"/>
    <n v="2"/>
    <n v="3"/>
    <n v="2"/>
    <n v="1"/>
    <n v="1"/>
    <n v="4"/>
    <n v="-17"/>
    <n v="7.9"/>
    <d v="2026-04-12T00:00:00"/>
    <m/>
    <m/>
    <m/>
    <n v="27.75"/>
  </r>
  <r>
    <x v="244"/>
    <s v="LAC"/>
    <s v="GSW"/>
    <s v="W"/>
    <d v="1899-12-30T22:20:00"/>
    <n v="3"/>
    <n v="5"/>
    <n v="0.6"/>
    <n v="3"/>
    <n v="5"/>
    <n v="0.6"/>
    <n v="0"/>
    <n v="0"/>
    <m/>
    <n v="0"/>
    <n v="2"/>
    <n v="2"/>
    <n v="2"/>
    <n v="0"/>
    <n v="1"/>
    <n v="0"/>
    <n v="4"/>
    <n v="9"/>
    <n v="10"/>
    <n v="7.8"/>
    <d v="2026-04-12T00:00:00"/>
    <m/>
    <m/>
    <m/>
    <n v="22.333333333333336"/>
  </r>
  <r>
    <x v="90"/>
    <s v="PHI"/>
    <s v="MIL"/>
    <s v="W"/>
    <d v="1899-12-30T19:50:00"/>
    <n v="2"/>
    <n v="2"/>
    <n v="1"/>
    <n v="0"/>
    <n v="0"/>
    <m/>
    <n v="3"/>
    <n v="4"/>
    <n v="0.75"/>
    <n v="0"/>
    <n v="3"/>
    <n v="3"/>
    <n v="2"/>
    <n v="2"/>
    <n v="0"/>
    <n v="1"/>
    <n v="4"/>
    <n v="7"/>
    <n v="18"/>
    <n v="7.7"/>
    <d v="2026-04-12T00:00:00"/>
    <m/>
    <m/>
    <m/>
    <n v="19.833333333333332"/>
  </r>
  <r>
    <x v="278"/>
    <s v="DET"/>
    <s v="IND"/>
    <s v="W"/>
    <d v="1899-12-30T11:52:00"/>
    <n v="2"/>
    <n v="3"/>
    <n v="0.66700000000000004"/>
    <n v="2"/>
    <n v="3"/>
    <n v="0.66700000000000004"/>
    <n v="0"/>
    <n v="0"/>
    <m/>
    <n v="1"/>
    <n v="2"/>
    <n v="3"/>
    <n v="1"/>
    <n v="1"/>
    <n v="0"/>
    <n v="0"/>
    <n v="0"/>
    <n v="6"/>
    <n v="-9"/>
    <n v="7.7"/>
    <d v="2026-04-12T00:00:00"/>
    <m/>
    <m/>
    <m/>
    <n v="11.866666666666667"/>
  </r>
  <r>
    <x v="132"/>
    <s v="MIL"/>
    <s v="PHI"/>
    <s v="L"/>
    <d v="1899-12-31T08:00:00"/>
    <n v="5"/>
    <n v="14"/>
    <n v="0.35699999999999998"/>
    <n v="3"/>
    <n v="10"/>
    <n v="0.3"/>
    <n v="1"/>
    <n v="1"/>
    <n v="1"/>
    <n v="0"/>
    <n v="5"/>
    <n v="5"/>
    <n v="2"/>
    <n v="1"/>
    <n v="0"/>
    <n v="2"/>
    <n v="1"/>
    <n v="14"/>
    <n v="-30"/>
    <n v="7.7"/>
    <d v="2026-04-12T00:00:00"/>
    <m/>
    <m/>
    <m/>
    <n v="32"/>
  </r>
  <r>
    <x v="309"/>
    <s v="DET"/>
    <s v="IND"/>
    <s v="W"/>
    <d v="1899-12-30T21:43:00"/>
    <n v="4"/>
    <n v="5"/>
    <n v="0.8"/>
    <n v="1"/>
    <n v="2"/>
    <n v="0.5"/>
    <n v="0"/>
    <n v="0"/>
    <m/>
    <n v="0"/>
    <n v="2"/>
    <n v="2"/>
    <n v="2"/>
    <n v="0"/>
    <n v="0"/>
    <n v="1"/>
    <n v="1"/>
    <n v="9"/>
    <n v="28"/>
    <n v="7.7"/>
    <d v="2026-04-12T00:00:00"/>
    <m/>
    <m/>
    <m/>
    <n v="21.716666666666669"/>
  </r>
  <r>
    <x v="86"/>
    <s v="UTA"/>
    <s v="LAL"/>
    <s v="L"/>
    <d v="1899-12-30T13:12:00"/>
    <n v="4"/>
    <n v="10"/>
    <n v="0.4"/>
    <n v="3"/>
    <n v="8"/>
    <n v="0.375"/>
    <n v="4"/>
    <n v="6"/>
    <n v="0.66700000000000004"/>
    <n v="0"/>
    <n v="2"/>
    <n v="2"/>
    <n v="1"/>
    <n v="1"/>
    <n v="0"/>
    <n v="3"/>
    <n v="1"/>
    <n v="15"/>
    <n v="-9"/>
    <n v="7.7"/>
    <d v="2026-04-12T00:00:00"/>
    <m/>
    <m/>
    <m/>
    <n v="13.200000000000001"/>
  </r>
  <r>
    <x v="267"/>
    <s v="DAL"/>
    <s v="CHI"/>
    <s v="W"/>
    <d v="1899-12-31T01:09:00"/>
    <n v="6"/>
    <n v="12"/>
    <n v="0.5"/>
    <n v="0"/>
    <n v="3"/>
    <n v="0"/>
    <n v="8"/>
    <n v="9"/>
    <n v="0.88900000000000001"/>
    <n v="0"/>
    <n v="1"/>
    <n v="1"/>
    <n v="1"/>
    <n v="0"/>
    <n v="0"/>
    <n v="5"/>
    <n v="5"/>
    <n v="20"/>
    <n v="-7"/>
    <n v="7.6"/>
    <d v="2026-04-12T00:00:00"/>
    <m/>
    <m/>
    <m/>
    <n v="25.15"/>
  </r>
  <r>
    <x v="511"/>
    <s v="GSW"/>
    <s v="LAC"/>
    <s v="L"/>
    <d v="1899-12-30T16:49:00"/>
    <n v="3"/>
    <n v="4"/>
    <n v="0.75"/>
    <n v="0"/>
    <n v="0"/>
    <m/>
    <n v="2"/>
    <n v="2"/>
    <n v="1"/>
    <n v="1"/>
    <n v="1"/>
    <n v="2"/>
    <n v="2"/>
    <n v="0"/>
    <n v="0"/>
    <n v="0"/>
    <n v="3"/>
    <n v="8"/>
    <n v="-13"/>
    <n v="7.6"/>
    <d v="2026-04-12T00:00:00"/>
    <m/>
    <m/>
    <m/>
    <n v="16.816666666666666"/>
  </r>
  <r>
    <x v="385"/>
    <s v="SAC"/>
    <s v="POR"/>
    <s v="L"/>
    <d v="1899-12-31T10:21:00"/>
    <n v="3"/>
    <n v="14"/>
    <n v="0.214"/>
    <n v="0"/>
    <n v="3"/>
    <n v="0"/>
    <n v="2"/>
    <n v="5"/>
    <n v="0.4"/>
    <n v="4"/>
    <n v="2"/>
    <n v="6"/>
    <n v="8"/>
    <n v="2"/>
    <n v="1"/>
    <n v="2"/>
    <n v="1"/>
    <n v="8"/>
    <n v="-10"/>
    <n v="7.5"/>
    <d v="2026-04-12T00:00:00"/>
    <m/>
    <m/>
    <m/>
    <n v="34.349999999999994"/>
  </r>
  <r>
    <x v="395"/>
    <s v="HOU"/>
    <s v="MEM"/>
    <s v="W"/>
    <d v="1899-12-30T19:48:00"/>
    <n v="2"/>
    <n v="4"/>
    <n v="0.5"/>
    <n v="2"/>
    <n v="4"/>
    <n v="0.5"/>
    <n v="1"/>
    <n v="2"/>
    <n v="0.5"/>
    <n v="0"/>
    <n v="3"/>
    <n v="3"/>
    <n v="2"/>
    <n v="2"/>
    <n v="0"/>
    <n v="1"/>
    <n v="1"/>
    <n v="7"/>
    <n v="17"/>
    <n v="7.5"/>
    <d v="2026-04-12T00:00:00"/>
    <m/>
    <m/>
    <m/>
    <n v="19.799999999999997"/>
  </r>
  <r>
    <x v="539"/>
    <s v="BOS"/>
    <s v="ORL"/>
    <s v="W"/>
    <d v="1899-12-31T05:36:00"/>
    <n v="4"/>
    <n v="12"/>
    <n v="0.33300000000000002"/>
    <n v="3"/>
    <n v="8"/>
    <n v="0.375"/>
    <n v="2"/>
    <n v="2"/>
    <n v="1"/>
    <n v="0"/>
    <n v="4"/>
    <n v="4"/>
    <n v="1"/>
    <n v="1"/>
    <n v="0"/>
    <n v="0"/>
    <n v="4"/>
    <n v="13"/>
    <n v="1"/>
    <n v="7.5"/>
    <d v="2026-04-12T00:00:00"/>
    <m/>
    <m/>
    <m/>
    <n v="29.6"/>
  </r>
  <r>
    <x v="360"/>
    <s v="BOS"/>
    <s v="ORL"/>
    <s v="W"/>
    <d v="1899-12-31T09:08:00"/>
    <n v="2"/>
    <n v="9"/>
    <n v="0.222"/>
    <n v="1"/>
    <n v="6"/>
    <n v="0.16700000000000001"/>
    <n v="4"/>
    <n v="4"/>
    <n v="1"/>
    <n v="1"/>
    <n v="7"/>
    <n v="8"/>
    <n v="3"/>
    <n v="1"/>
    <n v="1"/>
    <n v="1"/>
    <n v="4"/>
    <n v="9"/>
    <n v="-14"/>
    <n v="7.5"/>
    <d v="2026-04-12T00:00:00"/>
    <m/>
    <m/>
    <m/>
    <n v="33.133333333333333"/>
  </r>
  <r>
    <x v="530"/>
    <s v="UTA"/>
    <s v="LAL"/>
    <s v="L"/>
    <d v="1899-12-31T01:36:00"/>
    <n v="4"/>
    <n v="12"/>
    <n v="0.33300000000000002"/>
    <n v="2"/>
    <n v="8"/>
    <n v="0.25"/>
    <n v="0"/>
    <n v="0"/>
    <m/>
    <n v="3"/>
    <n v="3"/>
    <n v="6"/>
    <n v="2"/>
    <n v="1"/>
    <n v="0"/>
    <n v="0"/>
    <n v="3"/>
    <n v="10"/>
    <n v="-8"/>
    <n v="7.4"/>
    <d v="2026-04-12T00:00:00"/>
    <m/>
    <m/>
    <m/>
    <n v="25.6"/>
  </r>
  <r>
    <x v="284"/>
    <s v="MIL"/>
    <s v="PHI"/>
    <s v="L"/>
    <d v="1899-12-31T05:53:00"/>
    <n v="3"/>
    <n v="10"/>
    <n v="0.3"/>
    <n v="0"/>
    <n v="2"/>
    <n v="0"/>
    <n v="3"/>
    <n v="8"/>
    <n v="0.375"/>
    <n v="1"/>
    <n v="6"/>
    <n v="7"/>
    <n v="2"/>
    <n v="2"/>
    <n v="1"/>
    <n v="0"/>
    <n v="1"/>
    <n v="9"/>
    <n v="-2"/>
    <n v="7.4"/>
    <d v="2026-04-12T00:00:00"/>
    <m/>
    <m/>
    <m/>
    <n v="29.883333333333333"/>
  </r>
  <r>
    <x v="502"/>
    <s v="HOU"/>
    <s v="MEM"/>
    <s v="W"/>
    <d v="1899-12-30T20:59:00"/>
    <n v="3"/>
    <n v="8"/>
    <n v="0.375"/>
    <n v="1"/>
    <n v="5"/>
    <n v="0.2"/>
    <n v="2"/>
    <n v="2"/>
    <n v="1"/>
    <n v="2"/>
    <n v="0"/>
    <n v="2"/>
    <n v="1"/>
    <n v="1"/>
    <n v="0"/>
    <n v="0"/>
    <n v="1"/>
    <n v="9"/>
    <n v="22"/>
    <n v="7.3"/>
    <d v="2026-04-12T00:00:00"/>
    <m/>
    <m/>
    <m/>
    <n v="20.983333333333334"/>
  </r>
  <r>
    <x v="124"/>
    <s v="ORL"/>
    <s v="BOS"/>
    <s v="L"/>
    <d v="1899-12-30T23:38:00"/>
    <n v="3"/>
    <n v="6"/>
    <n v="0.5"/>
    <n v="0"/>
    <n v="2"/>
    <n v="0"/>
    <n v="2"/>
    <n v="2"/>
    <n v="1"/>
    <n v="0"/>
    <n v="6"/>
    <n v="6"/>
    <n v="2"/>
    <n v="1"/>
    <n v="0"/>
    <n v="2"/>
    <n v="0"/>
    <n v="8"/>
    <n v="3"/>
    <n v="7.2"/>
    <d v="2026-04-12T00:00:00"/>
    <m/>
    <m/>
    <m/>
    <n v="23.633333333333333"/>
  </r>
  <r>
    <x v="536"/>
    <s v="SAC"/>
    <s v="POR"/>
    <s v="L"/>
    <d v="1899-12-31T01:48:00"/>
    <n v="3"/>
    <n v="8"/>
    <n v="0.375"/>
    <n v="1"/>
    <n v="1"/>
    <n v="1"/>
    <n v="2"/>
    <n v="2"/>
    <n v="1"/>
    <n v="0"/>
    <n v="2"/>
    <n v="2"/>
    <n v="3"/>
    <n v="2"/>
    <n v="0"/>
    <n v="1"/>
    <n v="3"/>
    <n v="9"/>
    <n v="-8"/>
    <n v="7.1"/>
    <d v="2026-04-12T00:00:00"/>
    <m/>
    <m/>
    <m/>
    <n v="25.799999999999997"/>
  </r>
  <r>
    <x v="108"/>
    <s v="ORL"/>
    <s v="BOS"/>
    <s v="L"/>
    <d v="1899-12-30T17:34:00"/>
    <n v="3"/>
    <n v="8"/>
    <n v="0.375"/>
    <n v="1"/>
    <n v="4"/>
    <n v="0.25"/>
    <n v="1"/>
    <n v="2"/>
    <n v="0.5"/>
    <n v="2"/>
    <n v="0"/>
    <n v="2"/>
    <n v="1"/>
    <n v="1"/>
    <n v="1"/>
    <n v="0"/>
    <n v="0"/>
    <n v="8"/>
    <n v="9"/>
    <n v="7"/>
    <d v="2026-04-12T00:00:00"/>
    <m/>
    <m/>
    <m/>
    <n v="17.566666666666666"/>
  </r>
  <r>
    <x v="495"/>
    <s v="TOR"/>
    <s v="BRK"/>
    <s v="W"/>
    <d v="1899-12-30T10:38:00"/>
    <n v="4"/>
    <n v="6"/>
    <n v="0.66700000000000004"/>
    <n v="2"/>
    <n v="4"/>
    <n v="0.5"/>
    <n v="0"/>
    <n v="0"/>
    <m/>
    <n v="0"/>
    <n v="0"/>
    <n v="0"/>
    <n v="0"/>
    <n v="0"/>
    <n v="0"/>
    <n v="0"/>
    <n v="1"/>
    <n v="10"/>
    <n v="10"/>
    <n v="7"/>
    <d v="2026-04-12T00:00:00"/>
    <m/>
    <m/>
    <m/>
    <n v="10.633333333333333"/>
  </r>
  <r>
    <x v="464"/>
    <s v="LAL"/>
    <s v="UTA"/>
    <s v="W"/>
    <d v="1899-12-30T12:00:00"/>
    <n v="4"/>
    <n v="4"/>
    <n v="1"/>
    <n v="0"/>
    <n v="0"/>
    <m/>
    <n v="0"/>
    <n v="0"/>
    <m/>
    <n v="1"/>
    <n v="3"/>
    <n v="4"/>
    <n v="2"/>
    <n v="0"/>
    <n v="0"/>
    <n v="2"/>
    <n v="2"/>
    <n v="8"/>
    <n v="3"/>
    <n v="7"/>
    <d v="2026-04-12T00:00:00"/>
    <m/>
    <m/>
    <m/>
    <n v="12"/>
  </r>
  <r>
    <x v="542"/>
    <s v="GSW"/>
    <s v="LAC"/>
    <s v="L"/>
    <d v="1899-12-30T12:31:00"/>
    <n v="3"/>
    <n v="7"/>
    <n v="0.42899999999999999"/>
    <n v="1"/>
    <n v="3"/>
    <n v="0.33300000000000002"/>
    <n v="2"/>
    <n v="2"/>
    <n v="1"/>
    <n v="2"/>
    <n v="0"/>
    <n v="2"/>
    <n v="1"/>
    <n v="0"/>
    <n v="0"/>
    <n v="0"/>
    <n v="1"/>
    <n v="9"/>
    <n v="-11"/>
    <n v="7"/>
    <d v="2026-04-12T00:00:00"/>
    <m/>
    <m/>
    <m/>
    <n v="12.516666666666667"/>
  </r>
  <r>
    <x v="332"/>
    <s v="MIL"/>
    <s v="PHI"/>
    <s v="L"/>
    <d v="1899-12-31T16:49:00"/>
    <n v="4"/>
    <n v="12"/>
    <n v="0.33300000000000002"/>
    <n v="0"/>
    <n v="6"/>
    <n v="0"/>
    <n v="3"/>
    <n v="3"/>
    <n v="1"/>
    <n v="0"/>
    <n v="7"/>
    <n v="7"/>
    <n v="8"/>
    <n v="1"/>
    <n v="0"/>
    <n v="6"/>
    <n v="0"/>
    <n v="11"/>
    <n v="-12"/>
    <n v="6.9"/>
    <d v="2026-04-12T00:00:00"/>
    <m/>
    <m/>
    <m/>
    <n v="40.81666666666667"/>
  </r>
  <r>
    <x v="211"/>
    <s v="SAS"/>
    <s v="DEN"/>
    <s v="L"/>
    <d v="1899-12-30T18:23:00"/>
    <n v="4"/>
    <n v="9"/>
    <n v="0.44400000000000001"/>
    <n v="0"/>
    <n v="1"/>
    <n v="0"/>
    <n v="1"/>
    <n v="1"/>
    <n v="1"/>
    <n v="2"/>
    <n v="1"/>
    <n v="3"/>
    <n v="1"/>
    <n v="1"/>
    <n v="0"/>
    <n v="0"/>
    <n v="2"/>
    <n v="9"/>
    <n v="-14"/>
    <n v="6.9"/>
    <d v="2026-04-12T00:00:00"/>
    <m/>
    <m/>
    <m/>
    <n v="18.383333333333333"/>
  </r>
  <r>
    <x v="203"/>
    <s v="PHO"/>
    <s v="OKC"/>
    <s v="W"/>
    <d v="1899-12-30T13:32:00"/>
    <n v="1"/>
    <n v="3"/>
    <n v="0.33300000000000002"/>
    <n v="0"/>
    <n v="0"/>
    <m/>
    <n v="0"/>
    <n v="0"/>
    <m/>
    <n v="2"/>
    <n v="4"/>
    <n v="6"/>
    <n v="5"/>
    <n v="0"/>
    <n v="2"/>
    <n v="1"/>
    <n v="0"/>
    <n v="2"/>
    <n v="16"/>
    <n v="6.8"/>
    <d v="2026-04-12T00:00:00"/>
    <m/>
    <m/>
    <m/>
    <n v="13.533333333333333"/>
  </r>
  <r>
    <x v="501"/>
    <s v="IND"/>
    <s v="DET"/>
    <s v="L"/>
    <d v="1899-12-30T19:59:00"/>
    <n v="3"/>
    <n v="7"/>
    <n v="0.42899999999999999"/>
    <n v="2"/>
    <n v="4"/>
    <n v="0.5"/>
    <n v="0"/>
    <n v="0"/>
    <m/>
    <n v="1"/>
    <n v="0"/>
    <n v="1"/>
    <n v="4"/>
    <n v="0"/>
    <n v="0"/>
    <n v="1"/>
    <n v="0"/>
    <n v="8"/>
    <n v="-3"/>
    <n v="6.8"/>
    <d v="2026-04-12T00:00:00"/>
    <m/>
    <m/>
    <m/>
    <n v="19.983333333333334"/>
  </r>
  <r>
    <x v="559"/>
    <s v="CLE"/>
    <s v="WAS"/>
    <s v="W"/>
    <d v="1899-12-30T17:54:00"/>
    <n v="4"/>
    <n v="9"/>
    <n v="0.44400000000000001"/>
    <n v="1"/>
    <n v="6"/>
    <n v="0.16700000000000001"/>
    <n v="1"/>
    <n v="1"/>
    <n v="1"/>
    <n v="0"/>
    <n v="5"/>
    <n v="5"/>
    <n v="2"/>
    <n v="0"/>
    <n v="0"/>
    <n v="1"/>
    <n v="1"/>
    <n v="10"/>
    <n v="7"/>
    <n v="6.8"/>
    <d v="2026-04-12T00:00:00"/>
    <m/>
    <m/>
    <m/>
    <n v="17.899999999999999"/>
  </r>
  <r>
    <x v="437"/>
    <s v="NYK"/>
    <s v="CHO"/>
    <s v="L"/>
    <d v="1899-12-31T03:24:00"/>
    <n v="5"/>
    <n v="11"/>
    <n v="0.45500000000000002"/>
    <n v="1"/>
    <n v="5"/>
    <n v="0.2"/>
    <n v="1"/>
    <n v="3"/>
    <n v="0.33300000000000002"/>
    <n v="1"/>
    <n v="3"/>
    <n v="4"/>
    <n v="2"/>
    <n v="0"/>
    <n v="0"/>
    <n v="1"/>
    <n v="2"/>
    <n v="12"/>
    <n v="-15"/>
    <n v="6.7"/>
    <d v="2026-04-12T00:00:00"/>
    <m/>
    <m/>
    <m/>
    <n v="27.4"/>
  </r>
  <r>
    <x v="70"/>
    <s v="DAL"/>
    <s v="CHI"/>
    <s v="W"/>
    <d v="1899-12-30T05:42:00"/>
    <n v="2"/>
    <n v="3"/>
    <n v="0.66700000000000004"/>
    <n v="2"/>
    <n v="3"/>
    <n v="0.66700000000000004"/>
    <n v="2"/>
    <n v="2"/>
    <n v="1"/>
    <n v="0"/>
    <n v="1"/>
    <n v="1"/>
    <n v="1"/>
    <n v="0"/>
    <n v="0"/>
    <n v="1"/>
    <n v="0"/>
    <n v="8"/>
    <n v="15"/>
    <n v="6.7"/>
    <d v="2026-04-12T00:00:00"/>
    <m/>
    <m/>
    <m/>
    <n v="5.6999999999999993"/>
  </r>
  <r>
    <x v="169"/>
    <s v="NOP"/>
    <s v="MIN"/>
    <s v="L"/>
    <d v="1899-12-31T08:51:00"/>
    <n v="4"/>
    <n v="18"/>
    <n v="0.222"/>
    <n v="1"/>
    <n v="4"/>
    <n v="0.25"/>
    <n v="4"/>
    <n v="4"/>
    <n v="1"/>
    <n v="1"/>
    <n v="4"/>
    <n v="5"/>
    <n v="3"/>
    <n v="1"/>
    <n v="1"/>
    <n v="0"/>
    <n v="3"/>
    <n v="13"/>
    <n v="-15"/>
    <n v="6.5"/>
    <d v="2026-04-12T00:00:00"/>
    <m/>
    <m/>
    <m/>
    <n v="32.849999999999994"/>
  </r>
  <r>
    <x v="227"/>
    <s v="CHO"/>
    <s v="NYK"/>
    <s v="W"/>
    <d v="1899-12-30T21:29:00"/>
    <n v="3"/>
    <n v="6"/>
    <n v="0.5"/>
    <n v="2"/>
    <n v="5"/>
    <n v="0.4"/>
    <n v="0"/>
    <n v="0"/>
    <m/>
    <n v="0"/>
    <n v="5"/>
    <n v="5"/>
    <n v="2"/>
    <n v="1"/>
    <n v="0"/>
    <n v="2"/>
    <n v="1"/>
    <n v="8"/>
    <n v="4"/>
    <n v="6.5"/>
    <d v="2026-04-12T00:00:00"/>
    <m/>
    <m/>
    <m/>
    <n v="21.483333333333334"/>
  </r>
  <r>
    <x v="374"/>
    <s v="DEN"/>
    <s v="SAS"/>
    <s v="W"/>
    <d v="1899-12-31T05:52:00"/>
    <n v="4"/>
    <n v="13"/>
    <n v="0.308"/>
    <n v="1"/>
    <n v="5"/>
    <n v="0.2"/>
    <n v="2"/>
    <n v="4"/>
    <n v="0.5"/>
    <n v="0"/>
    <n v="3"/>
    <n v="3"/>
    <n v="6"/>
    <n v="0"/>
    <n v="1"/>
    <n v="2"/>
    <n v="0"/>
    <n v="11"/>
    <n v="11"/>
    <n v="6.5"/>
    <d v="2026-04-12T00:00:00"/>
    <m/>
    <m/>
    <m/>
    <n v="29.866666666666667"/>
  </r>
  <r>
    <x v="37"/>
    <s v="GSW"/>
    <s v="LAC"/>
    <s v="L"/>
    <d v="1899-12-30T16:33:00"/>
    <n v="3"/>
    <n v="6"/>
    <n v="0.5"/>
    <n v="0"/>
    <n v="0"/>
    <m/>
    <n v="1"/>
    <n v="2"/>
    <n v="0.5"/>
    <n v="4"/>
    <n v="3"/>
    <n v="7"/>
    <n v="2"/>
    <n v="0"/>
    <n v="0"/>
    <n v="1"/>
    <n v="3"/>
    <n v="7"/>
    <n v="8"/>
    <n v="6.5"/>
    <d v="2026-04-12T00:00:00"/>
    <m/>
    <m/>
    <m/>
    <n v="16.55"/>
  </r>
  <r>
    <x v="236"/>
    <s v="NYK"/>
    <s v="CHO"/>
    <s v="L"/>
    <d v="1899-12-31T06:01:00"/>
    <n v="4"/>
    <n v="8"/>
    <n v="0.5"/>
    <n v="0"/>
    <n v="0"/>
    <m/>
    <n v="0"/>
    <n v="0"/>
    <m/>
    <n v="2"/>
    <n v="7"/>
    <n v="9"/>
    <n v="1"/>
    <n v="1"/>
    <n v="2"/>
    <n v="3"/>
    <n v="3"/>
    <n v="8"/>
    <n v="1"/>
    <n v="6.4"/>
    <d v="2026-04-12T00:00:00"/>
    <m/>
    <m/>
    <m/>
    <n v="30.016666666666669"/>
  </r>
  <r>
    <x v="27"/>
    <s v="LAL"/>
    <s v="UTA"/>
    <s v="W"/>
    <d v="1899-12-31T00:48:00"/>
    <n v="1"/>
    <n v="3"/>
    <n v="0.33300000000000002"/>
    <n v="0"/>
    <n v="1"/>
    <n v="0"/>
    <n v="0"/>
    <n v="0"/>
    <m/>
    <n v="0"/>
    <n v="4"/>
    <n v="4"/>
    <n v="3"/>
    <n v="2"/>
    <n v="1"/>
    <n v="0"/>
    <n v="0"/>
    <n v="2"/>
    <n v="11"/>
    <n v="6.3"/>
    <d v="2026-04-12T00:00:00"/>
    <m/>
    <m/>
    <m/>
    <n v="24.800000000000004"/>
  </r>
  <r>
    <x v="19"/>
    <s v="GSW"/>
    <s v="LAC"/>
    <s v="L"/>
    <d v="1899-12-30T21:03:00"/>
    <n v="3"/>
    <n v="10"/>
    <n v="0.3"/>
    <n v="2"/>
    <n v="5"/>
    <n v="0.4"/>
    <n v="2"/>
    <n v="2"/>
    <n v="1"/>
    <n v="1"/>
    <n v="3"/>
    <n v="4"/>
    <n v="2"/>
    <n v="0"/>
    <n v="0"/>
    <n v="1"/>
    <n v="0"/>
    <n v="10"/>
    <n v="16"/>
    <n v="6.2"/>
    <d v="2026-04-12T00:00:00"/>
    <m/>
    <m/>
    <m/>
    <n v="21.05"/>
  </r>
  <r>
    <x v="233"/>
    <s v="POR"/>
    <s v="SAC"/>
    <s v="W"/>
    <d v="1899-12-30T16:58:00"/>
    <n v="3"/>
    <n v="11"/>
    <n v="0.27300000000000002"/>
    <n v="0"/>
    <n v="4"/>
    <n v="0"/>
    <n v="3"/>
    <n v="3"/>
    <n v="1"/>
    <n v="1"/>
    <n v="0"/>
    <n v="1"/>
    <n v="4"/>
    <n v="2"/>
    <n v="0"/>
    <n v="1"/>
    <n v="2"/>
    <n v="9"/>
    <n v="5"/>
    <n v="6.2"/>
    <d v="2026-04-12T00:00:00"/>
    <m/>
    <m/>
    <m/>
    <n v="16.966666666666669"/>
  </r>
  <r>
    <x v="581"/>
    <s v="UTA"/>
    <s v="LAL"/>
    <s v="L"/>
    <d v="1899-12-31T00:45:00"/>
    <n v="2"/>
    <n v="3"/>
    <n v="0.66700000000000004"/>
    <n v="0"/>
    <n v="1"/>
    <n v="0"/>
    <n v="2"/>
    <n v="2"/>
    <n v="1"/>
    <n v="0"/>
    <n v="0"/>
    <n v="0"/>
    <n v="1"/>
    <n v="1"/>
    <n v="1"/>
    <n v="1"/>
    <n v="0"/>
    <n v="6"/>
    <n v="-18"/>
    <n v="6.1"/>
    <d v="2026-04-12T00:00:00"/>
    <m/>
    <m/>
    <m/>
    <n v="24.75"/>
  </r>
  <r>
    <x v="408"/>
    <s v="LAL"/>
    <s v="UTA"/>
    <s v="W"/>
    <d v="1899-12-30T17:34:00"/>
    <n v="5"/>
    <n v="11"/>
    <n v="0.45500000000000002"/>
    <n v="2"/>
    <n v="6"/>
    <n v="0.33300000000000002"/>
    <n v="0"/>
    <n v="0"/>
    <m/>
    <n v="0"/>
    <n v="0"/>
    <n v="0"/>
    <n v="1"/>
    <n v="0"/>
    <n v="0"/>
    <n v="1"/>
    <n v="0"/>
    <n v="12"/>
    <n v="6"/>
    <n v="6"/>
    <d v="2026-04-12T00:00:00"/>
    <m/>
    <m/>
    <m/>
    <n v="17.566666666666666"/>
  </r>
  <r>
    <x v="573"/>
    <s v="MIL"/>
    <s v="PHI"/>
    <s v="L"/>
    <d v="1899-12-30T04:13:00"/>
    <n v="2"/>
    <n v="3"/>
    <n v="0.66700000000000004"/>
    <n v="2"/>
    <n v="3"/>
    <n v="0.66700000000000004"/>
    <n v="2"/>
    <n v="2"/>
    <n v="1"/>
    <n v="0"/>
    <n v="2"/>
    <n v="2"/>
    <n v="0"/>
    <n v="0"/>
    <n v="0"/>
    <n v="1"/>
    <n v="1"/>
    <n v="8"/>
    <n v="6"/>
    <n v="5.9"/>
    <d v="2026-04-12T00:00:00"/>
    <m/>
    <m/>
    <m/>
    <n v="4.2166666666666668"/>
  </r>
  <r>
    <x v="558"/>
    <s v="BRK"/>
    <s v="TOR"/>
    <s v="L"/>
    <d v="1899-12-31T11:31:00"/>
    <n v="3"/>
    <n v="9"/>
    <n v="0.33300000000000002"/>
    <n v="2"/>
    <n v="6"/>
    <n v="0.33300000000000002"/>
    <n v="0"/>
    <n v="0"/>
    <m/>
    <n v="1"/>
    <n v="4"/>
    <n v="5"/>
    <n v="6"/>
    <n v="0"/>
    <n v="0"/>
    <n v="2"/>
    <n v="3"/>
    <n v="8"/>
    <n v="-30"/>
    <n v="5.8"/>
    <d v="2026-04-12T00:00:00"/>
    <m/>
    <m/>
    <m/>
    <n v="35.516666666666666"/>
  </r>
  <r>
    <x v="198"/>
    <s v="PHI"/>
    <s v="MIL"/>
    <s v="W"/>
    <d v="1899-12-30T07:34:00"/>
    <n v="2"/>
    <n v="2"/>
    <n v="1"/>
    <n v="1"/>
    <n v="1"/>
    <n v="1"/>
    <n v="2"/>
    <n v="4"/>
    <n v="0.5"/>
    <n v="1"/>
    <n v="1"/>
    <n v="2"/>
    <n v="0"/>
    <n v="0"/>
    <n v="0"/>
    <n v="0"/>
    <n v="2"/>
    <n v="7"/>
    <n v="-13"/>
    <n v="5.8"/>
    <d v="2026-04-12T00:00:00"/>
    <m/>
    <m/>
    <m/>
    <n v="7.5666666666666664"/>
  </r>
  <r>
    <x v="476"/>
    <s v="MIA"/>
    <s v="ATL"/>
    <s v="W"/>
    <d v="1899-12-30T22:18:00"/>
    <n v="2"/>
    <n v="9"/>
    <n v="0.222"/>
    <n v="1"/>
    <n v="6"/>
    <n v="0.16700000000000001"/>
    <n v="0"/>
    <n v="0"/>
    <m/>
    <n v="0"/>
    <n v="10"/>
    <n v="10"/>
    <n v="8"/>
    <n v="1"/>
    <n v="0"/>
    <n v="3"/>
    <n v="1"/>
    <n v="5"/>
    <n v="10"/>
    <n v="5.7"/>
    <d v="2026-04-12T00:00:00"/>
    <m/>
    <m/>
    <m/>
    <n v="22.3"/>
  </r>
  <r>
    <x v="147"/>
    <s v="TOR"/>
    <s v="BRK"/>
    <s v="W"/>
    <d v="1899-12-30T16:39:00"/>
    <n v="2"/>
    <n v="6"/>
    <n v="0.33300000000000002"/>
    <n v="0"/>
    <n v="2"/>
    <n v="0"/>
    <n v="0"/>
    <n v="0"/>
    <m/>
    <n v="0"/>
    <n v="2"/>
    <n v="2"/>
    <n v="5"/>
    <n v="2"/>
    <n v="0"/>
    <n v="1"/>
    <n v="0"/>
    <n v="4"/>
    <n v="7"/>
    <n v="5.7"/>
    <d v="2026-04-12T00:00:00"/>
    <m/>
    <m/>
    <m/>
    <n v="16.649999999999999"/>
  </r>
  <r>
    <x v="28"/>
    <s v="OKC"/>
    <s v="PHO"/>
    <s v="L"/>
    <d v="1899-12-30T20:08:00"/>
    <n v="2"/>
    <n v="6"/>
    <n v="0.33300000000000002"/>
    <n v="2"/>
    <n v="5"/>
    <n v="0.4"/>
    <n v="0"/>
    <n v="0"/>
    <m/>
    <n v="0"/>
    <n v="1"/>
    <n v="1"/>
    <n v="1"/>
    <n v="2"/>
    <n v="0"/>
    <n v="0"/>
    <n v="0"/>
    <n v="6"/>
    <n v="-28"/>
    <n v="5.6"/>
    <d v="2026-04-12T00:00:00"/>
    <m/>
    <m/>
    <m/>
    <n v="20.133333333333333"/>
  </r>
  <r>
    <x v="390"/>
    <s v="DET"/>
    <s v="IND"/>
    <s v="W"/>
    <d v="1899-12-30T05:52:00"/>
    <n v="1"/>
    <n v="2"/>
    <n v="0.5"/>
    <n v="0"/>
    <n v="0"/>
    <m/>
    <n v="3"/>
    <n v="4"/>
    <n v="0.75"/>
    <n v="2"/>
    <n v="1"/>
    <n v="3"/>
    <n v="1"/>
    <n v="0"/>
    <n v="0"/>
    <n v="0"/>
    <n v="1"/>
    <n v="5"/>
    <n v="-4"/>
    <n v="5.6"/>
    <d v="2026-04-12T00:00:00"/>
    <m/>
    <m/>
    <m/>
    <n v="5.8666666666666663"/>
  </r>
  <r>
    <x v="88"/>
    <s v="ORL"/>
    <s v="BOS"/>
    <s v="L"/>
    <d v="1899-12-30T16:22:00"/>
    <n v="2"/>
    <n v="2"/>
    <n v="1"/>
    <n v="0"/>
    <n v="0"/>
    <m/>
    <n v="1"/>
    <n v="2"/>
    <n v="0.5"/>
    <n v="3"/>
    <n v="4"/>
    <n v="7"/>
    <n v="1"/>
    <n v="0"/>
    <n v="0"/>
    <n v="1"/>
    <n v="4"/>
    <n v="5"/>
    <n v="-1"/>
    <n v="5.4"/>
    <d v="2026-04-12T00:00:00"/>
    <m/>
    <m/>
    <m/>
    <n v="16.366666666666667"/>
  </r>
  <r>
    <x v="258"/>
    <s v="SAC"/>
    <s v="POR"/>
    <s v="L"/>
    <d v="1899-12-30T20:52:00"/>
    <n v="3"/>
    <n v="7"/>
    <n v="0.42899999999999999"/>
    <n v="0"/>
    <n v="1"/>
    <n v="0"/>
    <n v="0"/>
    <n v="0"/>
    <m/>
    <n v="5"/>
    <n v="3"/>
    <n v="8"/>
    <n v="0"/>
    <n v="1"/>
    <n v="1"/>
    <n v="1"/>
    <n v="5"/>
    <n v="6"/>
    <n v="-12"/>
    <n v="5.4"/>
    <d v="2026-04-12T00:00:00"/>
    <m/>
    <m/>
    <m/>
    <n v="20.866666666666667"/>
  </r>
  <r>
    <x v="209"/>
    <s v="BRK"/>
    <s v="TOR"/>
    <s v="L"/>
    <d v="1899-12-31T02:21:00"/>
    <n v="3"/>
    <n v="9"/>
    <n v="0.33300000000000002"/>
    <n v="0"/>
    <n v="0"/>
    <m/>
    <n v="3"/>
    <n v="6"/>
    <n v="0.5"/>
    <n v="3"/>
    <n v="5"/>
    <n v="8"/>
    <n v="3"/>
    <n v="1"/>
    <n v="0"/>
    <n v="2"/>
    <n v="5"/>
    <n v="9"/>
    <n v="-27"/>
    <n v="5.4"/>
    <d v="2026-04-12T00:00:00"/>
    <m/>
    <m/>
    <m/>
    <n v="26.35"/>
  </r>
  <r>
    <x v="304"/>
    <s v="NOP"/>
    <s v="MIN"/>
    <s v="L"/>
    <d v="1899-12-30T20:31:00"/>
    <n v="3"/>
    <n v="8"/>
    <n v="0.375"/>
    <n v="0"/>
    <n v="2"/>
    <n v="0"/>
    <n v="0"/>
    <n v="0"/>
    <m/>
    <n v="2"/>
    <n v="2"/>
    <n v="4"/>
    <n v="2"/>
    <n v="1"/>
    <n v="0"/>
    <n v="0"/>
    <n v="2"/>
    <n v="6"/>
    <n v="2"/>
    <n v="5.2"/>
    <d v="2026-04-12T00:00:00"/>
    <m/>
    <m/>
    <m/>
    <n v="20.516666666666666"/>
  </r>
  <r>
    <x v="39"/>
    <s v="LAL"/>
    <s v="UTA"/>
    <s v="W"/>
    <d v="1899-12-30T16:21:00"/>
    <n v="2"/>
    <n v="5"/>
    <n v="0.4"/>
    <n v="0"/>
    <n v="2"/>
    <n v="0"/>
    <n v="0"/>
    <n v="0"/>
    <m/>
    <n v="0"/>
    <n v="4"/>
    <n v="4"/>
    <n v="2"/>
    <n v="2"/>
    <n v="1"/>
    <n v="1"/>
    <n v="1"/>
    <n v="4"/>
    <n v="5"/>
    <n v="5.2"/>
    <d v="2026-04-12T00:00:00"/>
    <m/>
    <m/>
    <m/>
    <n v="16.350000000000001"/>
  </r>
  <r>
    <x v="303"/>
    <s v="DEN"/>
    <s v="SAS"/>
    <s v="W"/>
    <d v="1899-12-30T20:47:00"/>
    <n v="2"/>
    <n v="7"/>
    <n v="0.28599999999999998"/>
    <n v="1"/>
    <n v="4"/>
    <n v="0.25"/>
    <n v="0"/>
    <n v="0"/>
    <m/>
    <n v="2"/>
    <n v="3"/>
    <n v="5"/>
    <n v="4"/>
    <n v="0"/>
    <n v="0"/>
    <n v="1"/>
    <n v="0"/>
    <n v="5"/>
    <n v="6"/>
    <n v="5"/>
    <d v="2026-04-12T00:00:00"/>
    <m/>
    <m/>
    <m/>
    <n v="20.783333333333335"/>
  </r>
  <r>
    <x v="138"/>
    <s v="TOR"/>
    <s v="BRK"/>
    <s v="W"/>
    <d v="1899-12-30T20:11:00"/>
    <n v="3"/>
    <n v="6"/>
    <n v="0.5"/>
    <n v="0"/>
    <n v="2"/>
    <n v="0"/>
    <n v="0"/>
    <n v="0"/>
    <m/>
    <n v="0"/>
    <n v="1"/>
    <n v="1"/>
    <n v="4"/>
    <n v="1"/>
    <n v="1"/>
    <n v="2"/>
    <n v="2"/>
    <n v="6"/>
    <n v="5"/>
    <n v="5"/>
    <d v="2026-04-12T00:00:00"/>
    <m/>
    <m/>
    <m/>
    <n v="20.183333333333334"/>
  </r>
  <r>
    <x v="189"/>
    <s v="SAS"/>
    <s v="DEN"/>
    <s v="L"/>
    <d v="1899-12-31T01:17:00"/>
    <n v="3"/>
    <n v="7"/>
    <n v="0.42899999999999999"/>
    <n v="1"/>
    <n v="4"/>
    <n v="0.25"/>
    <n v="0"/>
    <n v="0"/>
    <m/>
    <n v="1"/>
    <n v="3"/>
    <n v="4"/>
    <n v="1"/>
    <n v="0"/>
    <n v="1"/>
    <n v="1"/>
    <n v="1"/>
    <n v="7"/>
    <n v="-17"/>
    <n v="4.9000000000000004"/>
    <d v="2026-04-12T00:00:00"/>
    <m/>
    <m/>
    <m/>
    <n v="25.283333333333331"/>
  </r>
  <r>
    <x v="30"/>
    <s v="LAL"/>
    <s v="UTA"/>
    <s v="W"/>
    <d v="1899-12-31T02:18:00"/>
    <n v="1"/>
    <n v="7"/>
    <n v="0.14299999999999999"/>
    <n v="1"/>
    <n v="5"/>
    <n v="0.2"/>
    <n v="2"/>
    <n v="2"/>
    <n v="1"/>
    <n v="0"/>
    <n v="2"/>
    <n v="2"/>
    <n v="10"/>
    <n v="1"/>
    <n v="0"/>
    <n v="3"/>
    <n v="3"/>
    <n v="5"/>
    <n v="13"/>
    <n v="4.9000000000000004"/>
    <d v="2026-04-12T00:00:00"/>
    <m/>
    <m/>
    <m/>
    <n v="26.300000000000004"/>
  </r>
  <r>
    <x v="326"/>
    <s v="ATL"/>
    <s v="MIA"/>
    <s v="L"/>
    <d v="1899-12-30T21:47:00"/>
    <n v="2"/>
    <n v="6"/>
    <n v="0.33300000000000002"/>
    <n v="0"/>
    <n v="1"/>
    <n v="0"/>
    <n v="0"/>
    <n v="0"/>
    <m/>
    <n v="3"/>
    <n v="2"/>
    <n v="5"/>
    <n v="2"/>
    <n v="0"/>
    <n v="0"/>
    <n v="0"/>
    <n v="0"/>
    <n v="4"/>
    <n v="-18"/>
    <n v="4.7"/>
    <d v="2026-04-12T00:00:00"/>
    <m/>
    <m/>
    <m/>
    <n v="21.783333333333331"/>
  </r>
  <r>
    <x v="460"/>
    <s v="TOR"/>
    <s v="BRK"/>
    <s v="W"/>
    <d v="1899-12-30T04:19:00"/>
    <n v="1"/>
    <n v="1"/>
    <n v="1"/>
    <n v="1"/>
    <n v="1"/>
    <n v="1"/>
    <n v="0"/>
    <n v="0"/>
    <m/>
    <n v="0"/>
    <n v="1"/>
    <n v="1"/>
    <n v="1"/>
    <n v="1"/>
    <n v="0"/>
    <n v="0"/>
    <n v="0"/>
    <n v="3"/>
    <n v="5"/>
    <n v="4.7"/>
    <d v="2026-04-12T00:00:00"/>
    <m/>
    <m/>
    <m/>
    <n v="4.3166666666666664"/>
  </r>
  <r>
    <x v="34"/>
    <s v="OKC"/>
    <s v="PHO"/>
    <s v="L"/>
    <d v="1899-12-31T01:32:00"/>
    <n v="2"/>
    <n v="8"/>
    <n v="0.25"/>
    <n v="1"/>
    <n v="4"/>
    <n v="0.25"/>
    <n v="0"/>
    <n v="0"/>
    <m/>
    <n v="1"/>
    <n v="1"/>
    <n v="2"/>
    <n v="1"/>
    <n v="2"/>
    <n v="1"/>
    <n v="0"/>
    <n v="0"/>
    <n v="5"/>
    <n v="-22"/>
    <n v="4.5999999999999996"/>
    <d v="2026-04-12T00:00:00"/>
    <m/>
    <m/>
    <m/>
    <n v="25.533333333333331"/>
  </r>
  <r>
    <x v="337"/>
    <s v="TOR"/>
    <s v="BRK"/>
    <s v="W"/>
    <d v="1899-12-30T05:18:00"/>
    <n v="2"/>
    <n v="3"/>
    <n v="0.66700000000000004"/>
    <n v="0"/>
    <n v="0"/>
    <m/>
    <n v="0"/>
    <n v="0"/>
    <m/>
    <n v="1"/>
    <n v="3"/>
    <n v="4"/>
    <n v="0"/>
    <n v="0"/>
    <n v="1"/>
    <n v="0"/>
    <n v="1"/>
    <n v="4"/>
    <n v="5"/>
    <n v="4.5999999999999996"/>
    <d v="2026-04-12T00:00:00"/>
    <m/>
    <m/>
    <m/>
    <n v="5.3"/>
  </r>
  <r>
    <x v="174"/>
    <s v="LAC"/>
    <s v="GSW"/>
    <s v="W"/>
    <d v="1899-12-30T22:46:00"/>
    <n v="3"/>
    <n v="8"/>
    <n v="0.375"/>
    <n v="1"/>
    <n v="4"/>
    <n v="0.25"/>
    <n v="0"/>
    <n v="0"/>
    <m/>
    <n v="3"/>
    <n v="5"/>
    <n v="8"/>
    <n v="0"/>
    <n v="1"/>
    <n v="0"/>
    <n v="1"/>
    <n v="4"/>
    <n v="7"/>
    <n v="-6"/>
    <n v="4.5999999999999996"/>
    <d v="2026-04-12T00:00:00"/>
    <m/>
    <m/>
    <m/>
    <n v="22.766666666666666"/>
  </r>
  <r>
    <x v="226"/>
    <s v="MIN"/>
    <s v="NOP"/>
    <s v="W"/>
    <d v="1899-12-31T06:26:00"/>
    <n v="3"/>
    <n v="9"/>
    <n v="0.33300000000000002"/>
    <n v="2"/>
    <n v="7"/>
    <n v="0.28599999999999998"/>
    <n v="0"/>
    <n v="0"/>
    <m/>
    <n v="1"/>
    <n v="2"/>
    <n v="3"/>
    <n v="2"/>
    <n v="0"/>
    <n v="1"/>
    <n v="1"/>
    <n v="2"/>
    <n v="8"/>
    <n v="-15"/>
    <n v="4.5"/>
    <d v="2026-04-12T00:00:00"/>
    <m/>
    <m/>
    <m/>
    <n v="30.43333333333333"/>
  </r>
  <r>
    <x v="229"/>
    <s v="TOR"/>
    <s v="BRK"/>
    <s v="W"/>
    <d v="1899-12-30T05:18:00"/>
    <n v="1"/>
    <n v="1"/>
    <n v="1"/>
    <n v="0"/>
    <n v="0"/>
    <m/>
    <n v="0"/>
    <n v="0"/>
    <m/>
    <n v="0"/>
    <n v="1"/>
    <n v="1"/>
    <n v="2"/>
    <n v="1"/>
    <n v="0"/>
    <n v="0"/>
    <n v="0"/>
    <n v="2"/>
    <n v="5"/>
    <n v="4.4000000000000004"/>
    <d v="2026-04-12T00:00:00"/>
    <m/>
    <m/>
    <m/>
    <n v="5.3"/>
  </r>
  <r>
    <x v="458"/>
    <s v="SAC"/>
    <s v="POR"/>
    <s v="L"/>
    <d v="1899-12-31T01:40:00"/>
    <n v="2"/>
    <n v="5"/>
    <n v="0.4"/>
    <n v="2"/>
    <n v="4"/>
    <n v="0.5"/>
    <n v="1"/>
    <n v="2"/>
    <n v="0.5"/>
    <n v="0"/>
    <n v="3"/>
    <n v="3"/>
    <n v="0"/>
    <n v="1"/>
    <n v="0"/>
    <n v="0"/>
    <n v="4"/>
    <n v="7"/>
    <n v="0"/>
    <n v="4.2"/>
    <d v="2026-04-12T00:00:00"/>
    <m/>
    <m/>
    <m/>
    <n v="25.666666666666664"/>
  </r>
  <r>
    <x v="575"/>
    <s v="MEM"/>
    <s v="HOU"/>
    <s v="L"/>
    <d v="1899-12-31T16:53:00"/>
    <n v="3"/>
    <n v="10"/>
    <n v="0.3"/>
    <n v="0"/>
    <n v="4"/>
    <n v="0"/>
    <n v="0"/>
    <n v="0"/>
    <m/>
    <n v="1"/>
    <n v="6"/>
    <n v="7"/>
    <n v="1"/>
    <n v="1"/>
    <n v="2"/>
    <n v="0"/>
    <n v="4"/>
    <n v="6"/>
    <n v="-24"/>
    <n v="4.2"/>
    <d v="2026-04-12T00:00:00"/>
    <m/>
    <m/>
    <m/>
    <n v="40.883333333333333"/>
  </r>
  <r>
    <x v="339"/>
    <s v="GSW"/>
    <s v="LAC"/>
    <s v="L"/>
    <d v="1899-12-30T19:21:00"/>
    <n v="3"/>
    <n v="8"/>
    <n v="0.375"/>
    <n v="1"/>
    <n v="3"/>
    <n v="0.33300000000000002"/>
    <n v="0"/>
    <n v="0"/>
    <m/>
    <n v="1"/>
    <n v="2"/>
    <n v="3"/>
    <n v="3"/>
    <n v="0"/>
    <n v="0"/>
    <n v="1"/>
    <n v="2"/>
    <n v="7"/>
    <n v="-18"/>
    <n v="4.2"/>
    <d v="2026-04-12T00:00:00"/>
    <m/>
    <m/>
    <m/>
    <n v="19.350000000000001"/>
  </r>
  <r>
    <x v="414"/>
    <s v="MIA"/>
    <s v="ATL"/>
    <s v="W"/>
    <d v="1899-12-30T06:05:00"/>
    <n v="1"/>
    <n v="2"/>
    <n v="0.5"/>
    <n v="0"/>
    <n v="0"/>
    <m/>
    <n v="0"/>
    <n v="0"/>
    <m/>
    <n v="1"/>
    <n v="1"/>
    <n v="2"/>
    <n v="3"/>
    <n v="0"/>
    <n v="0"/>
    <n v="0"/>
    <n v="0"/>
    <n v="2"/>
    <n v="5"/>
    <n v="4.0999999999999996"/>
    <d v="2026-04-12T00:00:00"/>
    <m/>
    <m/>
    <m/>
    <n v="6.083333333333333"/>
  </r>
  <r>
    <x v="372"/>
    <s v="ATL"/>
    <s v="MIA"/>
    <s v="L"/>
    <d v="1899-12-31T02:37:00"/>
    <n v="4"/>
    <n v="10"/>
    <n v="0.4"/>
    <n v="2"/>
    <n v="6"/>
    <n v="0.33300000000000002"/>
    <n v="0"/>
    <n v="0"/>
    <m/>
    <n v="0"/>
    <n v="3"/>
    <n v="3"/>
    <n v="3"/>
    <n v="0"/>
    <n v="0"/>
    <n v="2"/>
    <n v="4"/>
    <n v="10"/>
    <n v="-24"/>
    <n v="4"/>
    <d v="2026-04-12T00:00:00"/>
    <m/>
    <m/>
    <m/>
    <n v="26.616666666666667"/>
  </r>
  <r>
    <x v="578"/>
    <s v="NOP"/>
    <s v="MIN"/>
    <s v="L"/>
    <d v="1899-12-31T07:21:00"/>
    <n v="2"/>
    <n v="2"/>
    <n v="1"/>
    <n v="0"/>
    <n v="0"/>
    <m/>
    <n v="0"/>
    <n v="1"/>
    <n v="0"/>
    <n v="3"/>
    <n v="3"/>
    <n v="6"/>
    <n v="2"/>
    <n v="0"/>
    <n v="0"/>
    <n v="1"/>
    <n v="6"/>
    <n v="4"/>
    <n v="-4"/>
    <n v="4"/>
    <d v="2026-04-12T00:00:00"/>
    <m/>
    <m/>
    <m/>
    <n v="31.349999999999998"/>
  </r>
  <r>
    <x v="36"/>
    <s v="GSW"/>
    <s v="LAC"/>
    <s v="L"/>
    <d v="1899-12-30T18:40:00"/>
    <n v="2"/>
    <n v="5"/>
    <n v="0.4"/>
    <n v="1"/>
    <n v="4"/>
    <n v="0.25"/>
    <n v="0"/>
    <n v="0"/>
    <m/>
    <n v="0"/>
    <n v="4"/>
    <n v="4"/>
    <n v="2"/>
    <n v="0"/>
    <n v="0"/>
    <n v="1"/>
    <n v="0"/>
    <n v="5"/>
    <n v="10"/>
    <n v="3.9"/>
    <d v="2026-04-12T00:00:00"/>
    <m/>
    <m/>
    <m/>
    <n v="18.666666666666668"/>
  </r>
  <r>
    <x v="459"/>
    <s v="SAC"/>
    <s v="POR"/>
    <s v="L"/>
    <d v="1899-12-30T22:12:00"/>
    <n v="2"/>
    <n v="5"/>
    <n v="0.4"/>
    <n v="1"/>
    <n v="4"/>
    <n v="0.25"/>
    <n v="3"/>
    <n v="3"/>
    <n v="1"/>
    <n v="0"/>
    <n v="1"/>
    <n v="1"/>
    <n v="2"/>
    <n v="0"/>
    <n v="2"/>
    <n v="3"/>
    <n v="4"/>
    <n v="8"/>
    <n v="-8"/>
    <n v="3.8"/>
    <d v="2026-04-12T00:00:00"/>
    <m/>
    <m/>
    <m/>
    <n v="22.200000000000003"/>
  </r>
  <r>
    <x v="576"/>
    <s v="BRK"/>
    <s v="TOR"/>
    <s v="L"/>
    <d v="1899-12-31T02:03:00"/>
    <n v="3"/>
    <n v="8"/>
    <n v="0.375"/>
    <n v="2"/>
    <n v="5"/>
    <n v="0.4"/>
    <n v="0"/>
    <n v="0"/>
    <m/>
    <n v="1"/>
    <n v="2"/>
    <n v="3"/>
    <n v="1"/>
    <n v="1"/>
    <n v="0"/>
    <n v="2"/>
    <n v="2"/>
    <n v="8"/>
    <n v="-17"/>
    <n v="3.8"/>
    <d v="2026-04-12T00:00:00"/>
    <m/>
    <m/>
    <m/>
    <n v="26.05"/>
  </r>
  <r>
    <x v="287"/>
    <s v="LAC"/>
    <s v="GSW"/>
    <s v="W"/>
    <d v="1899-12-30T22:09:00"/>
    <n v="2"/>
    <n v="5"/>
    <n v="0.4"/>
    <n v="0"/>
    <n v="3"/>
    <n v="0"/>
    <n v="0"/>
    <n v="0"/>
    <m/>
    <n v="0"/>
    <n v="1"/>
    <n v="1"/>
    <n v="3"/>
    <n v="2"/>
    <n v="0"/>
    <n v="2"/>
    <n v="0"/>
    <n v="4"/>
    <n v="-12"/>
    <n v="3.7"/>
    <d v="2026-04-12T00:00:00"/>
    <m/>
    <m/>
    <m/>
    <n v="22.150000000000002"/>
  </r>
  <r>
    <x v="441"/>
    <s v="OKC"/>
    <s v="PHO"/>
    <s v="L"/>
    <d v="1899-12-31T00:47:00"/>
    <n v="4"/>
    <n v="13"/>
    <n v="0.308"/>
    <n v="0"/>
    <n v="4"/>
    <n v="0"/>
    <n v="1"/>
    <n v="2"/>
    <n v="0.5"/>
    <n v="1"/>
    <n v="3"/>
    <n v="4"/>
    <n v="2"/>
    <n v="1"/>
    <n v="0"/>
    <n v="1"/>
    <n v="1"/>
    <n v="9"/>
    <n v="-29"/>
    <n v="3.7"/>
    <d v="2026-04-12T00:00:00"/>
    <m/>
    <m/>
    <m/>
    <n v="24.783333333333331"/>
  </r>
  <r>
    <x v="480"/>
    <s v="LAL"/>
    <s v="UTA"/>
    <s v="W"/>
    <d v="1899-12-30T07:13:00"/>
    <n v="1"/>
    <n v="1"/>
    <n v="1"/>
    <n v="1"/>
    <n v="1"/>
    <n v="1"/>
    <n v="0"/>
    <n v="0"/>
    <m/>
    <n v="0"/>
    <n v="0"/>
    <n v="0"/>
    <n v="2"/>
    <n v="1"/>
    <n v="0"/>
    <n v="1"/>
    <n v="1"/>
    <n v="3"/>
    <n v="1"/>
    <n v="3.7"/>
    <d v="2026-04-12T00:00:00"/>
    <m/>
    <m/>
    <m/>
    <n v="7.2166666666666668"/>
  </r>
  <r>
    <x v="490"/>
    <s v="GSW"/>
    <s v="LAC"/>
    <s v="L"/>
    <d v="1899-12-30T12:10:00"/>
    <n v="2"/>
    <n v="7"/>
    <n v="0.28599999999999998"/>
    <n v="2"/>
    <n v="4"/>
    <n v="0.5"/>
    <n v="0"/>
    <n v="0"/>
    <m/>
    <n v="0"/>
    <n v="1"/>
    <n v="1"/>
    <n v="2"/>
    <n v="0"/>
    <n v="0"/>
    <n v="0"/>
    <n v="0"/>
    <n v="6"/>
    <n v="-12"/>
    <n v="3.6"/>
    <d v="2026-04-12T00:00:00"/>
    <m/>
    <m/>
    <m/>
    <n v="12.166666666666666"/>
  </r>
  <r>
    <x v="500"/>
    <s v="MIA"/>
    <s v="ATL"/>
    <s v="W"/>
    <d v="1899-12-30T02:48:00"/>
    <n v="1"/>
    <n v="1"/>
    <n v="1"/>
    <n v="0"/>
    <n v="0"/>
    <m/>
    <n v="1"/>
    <n v="1"/>
    <n v="1"/>
    <n v="0"/>
    <n v="2"/>
    <n v="2"/>
    <n v="0"/>
    <n v="0"/>
    <n v="1"/>
    <n v="0"/>
    <n v="1"/>
    <n v="3"/>
    <n v="8"/>
    <n v="3.6"/>
    <d v="2026-04-12T00:00:00"/>
    <m/>
    <m/>
    <m/>
    <n v="2.8"/>
  </r>
  <r>
    <x v="62"/>
    <s v="CHO"/>
    <s v="NYK"/>
    <s v="W"/>
    <d v="1899-12-31T00:14:00"/>
    <n v="3"/>
    <n v="8"/>
    <n v="0.375"/>
    <n v="0"/>
    <n v="2"/>
    <n v="0"/>
    <n v="1"/>
    <n v="2"/>
    <n v="0.5"/>
    <n v="0"/>
    <n v="1"/>
    <n v="1"/>
    <n v="2"/>
    <n v="0"/>
    <n v="0"/>
    <n v="0"/>
    <n v="1"/>
    <n v="7"/>
    <n v="6"/>
    <n v="3.5"/>
    <d v="2026-04-12T00:00:00"/>
    <m/>
    <m/>
    <m/>
    <n v="24.233333333333334"/>
  </r>
  <r>
    <x v="416"/>
    <s v="NYK"/>
    <s v="CHO"/>
    <s v="L"/>
    <d v="1899-12-31T09:55:00"/>
    <n v="2"/>
    <n v="9"/>
    <n v="0.222"/>
    <n v="0"/>
    <n v="5"/>
    <n v="0"/>
    <n v="1"/>
    <n v="1"/>
    <n v="1"/>
    <n v="0"/>
    <n v="4"/>
    <n v="4"/>
    <n v="6"/>
    <n v="1"/>
    <n v="0"/>
    <n v="2"/>
    <n v="1"/>
    <n v="5"/>
    <n v="-7"/>
    <n v="3.5"/>
    <d v="2026-04-12T00:00:00"/>
    <m/>
    <m/>
    <m/>
    <n v="33.916666666666664"/>
  </r>
  <r>
    <x v="525"/>
    <s v="BOS"/>
    <s v="ORL"/>
    <s v="W"/>
    <d v="1899-12-31T12:30:00"/>
    <n v="0"/>
    <n v="3"/>
    <n v="0"/>
    <n v="0"/>
    <n v="1"/>
    <n v="0"/>
    <n v="2"/>
    <n v="2"/>
    <n v="1"/>
    <n v="1"/>
    <n v="3"/>
    <n v="4"/>
    <n v="7"/>
    <n v="1"/>
    <n v="4"/>
    <n v="6"/>
    <n v="2"/>
    <n v="2"/>
    <n v="3"/>
    <n v="3.4"/>
    <d v="2026-04-12T00:00:00"/>
    <m/>
    <m/>
    <m/>
    <n v="36.5"/>
  </r>
  <r>
    <x v="371"/>
    <s v="DEN"/>
    <s v="SAS"/>
    <s v="W"/>
    <d v="1899-12-30T20:09:00"/>
    <n v="3"/>
    <n v="6"/>
    <n v="0.5"/>
    <n v="0"/>
    <n v="2"/>
    <n v="0"/>
    <n v="0"/>
    <n v="0"/>
    <m/>
    <n v="0"/>
    <n v="2"/>
    <n v="2"/>
    <n v="2"/>
    <n v="0"/>
    <n v="0"/>
    <n v="0"/>
    <n v="4"/>
    <n v="6"/>
    <n v="-9"/>
    <n v="3.4"/>
    <d v="2026-04-12T00:00:00"/>
    <m/>
    <m/>
    <m/>
    <n v="20.149999999999999"/>
  </r>
  <r>
    <x v="361"/>
    <s v="MIA"/>
    <s v="ATL"/>
    <s v="W"/>
    <d v="1899-12-30T02:48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8"/>
    <n v="3.4"/>
    <d v="2026-04-12T00:00:00"/>
    <m/>
    <m/>
    <m/>
    <n v="2.8"/>
  </r>
  <r>
    <x v="306"/>
    <s v="PHI"/>
    <s v="MIL"/>
    <s v="W"/>
    <d v="1899-12-30T17:08:00"/>
    <n v="2"/>
    <n v="3"/>
    <n v="0.66700000000000004"/>
    <n v="0"/>
    <n v="0"/>
    <m/>
    <n v="0"/>
    <n v="0"/>
    <m/>
    <n v="1"/>
    <n v="1"/>
    <n v="2"/>
    <n v="0"/>
    <n v="0"/>
    <n v="0"/>
    <n v="0"/>
    <n v="1"/>
    <n v="4"/>
    <n v="10"/>
    <n v="3.3"/>
    <d v="2026-04-12T00:00:00"/>
    <m/>
    <m/>
    <m/>
    <n v="17.133333333333333"/>
  </r>
  <r>
    <x v="547"/>
    <s v="PHO"/>
    <s v="OKC"/>
    <s v="W"/>
    <d v="1899-12-30T10:28:00"/>
    <n v="2"/>
    <n v="3"/>
    <n v="0.66700000000000004"/>
    <n v="0"/>
    <n v="1"/>
    <n v="0"/>
    <n v="1"/>
    <n v="1"/>
    <n v="1"/>
    <n v="0"/>
    <n v="0"/>
    <n v="0"/>
    <n v="0"/>
    <n v="0"/>
    <n v="0"/>
    <n v="0"/>
    <n v="1"/>
    <n v="5"/>
    <n v="2"/>
    <n v="3.3"/>
    <d v="2026-04-12T00:00:00"/>
    <m/>
    <m/>
    <m/>
    <n v="10.466666666666667"/>
  </r>
  <r>
    <x v="492"/>
    <s v="GSW"/>
    <s v="LAC"/>
    <s v="L"/>
    <d v="1899-12-30T19:04:00"/>
    <n v="1"/>
    <n v="6"/>
    <n v="0.16700000000000001"/>
    <n v="0"/>
    <n v="3"/>
    <n v="0"/>
    <n v="2"/>
    <n v="2"/>
    <n v="1"/>
    <n v="1"/>
    <n v="2"/>
    <n v="3"/>
    <n v="2"/>
    <n v="0"/>
    <n v="2"/>
    <n v="1"/>
    <n v="0"/>
    <n v="4"/>
    <n v="4"/>
    <n v="3.3"/>
    <d v="2026-04-12T00:00:00"/>
    <m/>
    <m/>
    <m/>
    <n v="19.066666666666666"/>
  </r>
  <r>
    <x v="18"/>
    <s v="HOU"/>
    <s v="MEM"/>
    <s v="W"/>
    <d v="1899-12-30T21:53:00"/>
    <n v="1"/>
    <n v="6"/>
    <n v="0.16700000000000001"/>
    <n v="1"/>
    <n v="3"/>
    <n v="0.33300000000000002"/>
    <n v="0"/>
    <n v="0"/>
    <m/>
    <n v="2"/>
    <n v="2"/>
    <n v="4"/>
    <n v="2"/>
    <n v="1"/>
    <n v="1"/>
    <n v="1"/>
    <n v="0"/>
    <n v="3"/>
    <n v="21"/>
    <n v="3.3"/>
    <d v="2026-04-12T00:00:00"/>
    <m/>
    <m/>
    <m/>
    <n v="21.883333333333333"/>
  </r>
  <r>
    <x v="376"/>
    <s v="SAS"/>
    <s v="DEN"/>
    <s v="L"/>
    <d v="1899-12-30T15:45:00"/>
    <n v="1"/>
    <n v="1"/>
    <n v="1"/>
    <n v="0"/>
    <n v="0"/>
    <m/>
    <n v="0"/>
    <n v="0"/>
    <m/>
    <n v="1"/>
    <n v="2"/>
    <n v="3"/>
    <n v="1"/>
    <n v="0"/>
    <n v="0"/>
    <n v="0"/>
    <n v="1"/>
    <n v="2"/>
    <n v="-6"/>
    <n v="3.3"/>
    <d v="2026-04-12T00:00:00"/>
    <m/>
    <m/>
    <m/>
    <n v="15.75"/>
  </r>
  <r>
    <x v="556"/>
    <s v="MEM"/>
    <s v="HOU"/>
    <s v="L"/>
    <d v="1899-12-30T19:08:00"/>
    <n v="1"/>
    <n v="4"/>
    <n v="0.25"/>
    <n v="0"/>
    <n v="0"/>
    <m/>
    <n v="2"/>
    <n v="2"/>
    <n v="1"/>
    <n v="2"/>
    <n v="2"/>
    <n v="4"/>
    <n v="1"/>
    <n v="0"/>
    <n v="0"/>
    <n v="0"/>
    <n v="3"/>
    <n v="4"/>
    <n v="-7"/>
    <n v="3.1"/>
    <d v="2026-04-12T00:00:00"/>
    <m/>
    <m/>
    <m/>
    <n v="19.133333333333333"/>
  </r>
  <r>
    <x v="241"/>
    <s v="SAS"/>
    <s v="DEN"/>
    <s v="L"/>
    <d v="1899-12-30T01:47:00"/>
    <n v="1"/>
    <n v="1"/>
    <n v="1"/>
    <n v="0"/>
    <n v="0"/>
    <m/>
    <n v="0"/>
    <n v="0"/>
    <m/>
    <n v="1"/>
    <n v="0"/>
    <n v="1"/>
    <n v="1"/>
    <n v="0"/>
    <n v="0"/>
    <n v="0"/>
    <n v="0"/>
    <n v="2"/>
    <n v="5"/>
    <n v="3.1"/>
    <d v="2026-04-12T00:00:00"/>
    <m/>
    <m/>
    <m/>
    <n v="1.7833333333333332"/>
  </r>
  <r>
    <x v="29"/>
    <s v="GSW"/>
    <s v="LAC"/>
    <s v="L"/>
    <d v="1899-12-30T12:03:00"/>
    <n v="1"/>
    <n v="2"/>
    <n v="0.5"/>
    <n v="0"/>
    <n v="1"/>
    <n v="0"/>
    <n v="0"/>
    <n v="0"/>
    <m/>
    <n v="1"/>
    <n v="1"/>
    <n v="2"/>
    <n v="1"/>
    <n v="1"/>
    <n v="0"/>
    <n v="0"/>
    <n v="2"/>
    <n v="2"/>
    <n v="2"/>
    <n v="2.9"/>
    <d v="2026-04-12T00:00:00"/>
    <m/>
    <m/>
    <m/>
    <n v="12.05"/>
  </r>
  <r>
    <x v="212"/>
    <s v="POR"/>
    <s v="SAC"/>
    <s v="W"/>
    <d v="1899-12-30T07:06:00"/>
    <n v="2"/>
    <n v="4"/>
    <n v="0.5"/>
    <n v="1"/>
    <n v="3"/>
    <n v="0.33300000000000002"/>
    <n v="0"/>
    <n v="0"/>
    <m/>
    <n v="0"/>
    <n v="1"/>
    <n v="1"/>
    <n v="0"/>
    <n v="0"/>
    <n v="0"/>
    <n v="0"/>
    <n v="1"/>
    <n v="5"/>
    <n v="1"/>
    <n v="2.9"/>
    <d v="2026-04-12T00:00:00"/>
    <m/>
    <m/>
    <m/>
    <n v="7.1"/>
  </r>
  <r>
    <x v="93"/>
    <s v="CHI"/>
    <s v="DAL"/>
    <s v="L"/>
    <d v="1899-12-30T19:22:00"/>
    <n v="3"/>
    <n v="11"/>
    <n v="0.27300000000000002"/>
    <n v="0"/>
    <n v="3"/>
    <n v="0"/>
    <n v="0"/>
    <n v="0"/>
    <m/>
    <n v="1"/>
    <n v="2"/>
    <n v="3"/>
    <n v="2"/>
    <n v="1"/>
    <n v="0"/>
    <n v="0"/>
    <n v="1"/>
    <n v="6"/>
    <n v="-12"/>
    <n v="2.8"/>
    <d v="2026-04-12T00:00:00"/>
    <m/>
    <m/>
    <m/>
    <n v="19.366666666666667"/>
  </r>
  <r>
    <x v="498"/>
    <s v="CHO"/>
    <s v="NYK"/>
    <s v="W"/>
    <d v="1899-12-30T10:00:00"/>
    <n v="1"/>
    <n v="2"/>
    <n v="0.5"/>
    <n v="1"/>
    <n v="2"/>
    <n v="0.5"/>
    <n v="0"/>
    <n v="0"/>
    <m/>
    <n v="0"/>
    <n v="2"/>
    <n v="2"/>
    <n v="0"/>
    <n v="0"/>
    <n v="0"/>
    <n v="0"/>
    <n v="0"/>
    <n v="3"/>
    <n v="9"/>
    <n v="2.6"/>
    <d v="2026-04-12T00:00:00"/>
    <m/>
    <m/>
    <m/>
    <n v="10"/>
  </r>
  <r>
    <x v="301"/>
    <s v="ATL"/>
    <s v="MIA"/>
    <s v="L"/>
    <d v="1899-12-31T08:07:00"/>
    <n v="2"/>
    <n v="13"/>
    <n v="0.154"/>
    <n v="1"/>
    <n v="8"/>
    <n v="0.125"/>
    <n v="3"/>
    <n v="4"/>
    <n v="0.75"/>
    <n v="0"/>
    <n v="4"/>
    <n v="4"/>
    <n v="6"/>
    <n v="0"/>
    <n v="0"/>
    <n v="1"/>
    <n v="3"/>
    <n v="8"/>
    <n v="-28"/>
    <n v="2.5"/>
    <d v="2026-04-12T00:00:00"/>
    <m/>
    <m/>
    <m/>
    <n v="32.116666666666667"/>
  </r>
  <r>
    <x v="526"/>
    <s v="PHI"/>
    <s v="MIL"/>
    <s v="W"/>
    <d v="1899-12-30T02:36:00"/>
    <n v="1"/>
    <n v="2"/>
    <n v="0.5"/>
    <n v="0"/>
    <n v="1"/>
    <n v="0"/>
    <n v="1"/>
    <n v="2"/>
    <n v="0.5"/>
    <n v="1"/>
    <n v="0"/>
    <n v="1"/>
    <n v="0"/>
    <n v="0"/>
    <n v="0"/>
    <n v="0"/>
    <n v="0"/>
    <n v="3"/>
    <n v="-2"/>
    <n v="2.2999999999999998"/>
    <d v="2026-04-12T00:00:00"/>
    <m/>
    <m/>
    <m/>
    <n v="2.6"/>
  </r>
  <r>
    <x v="383"/>
    <s v="LAL"/>
    <s v="UTA"/>
    <s v="W"/>
    <d v="1899-12-30T07:13:00"/>
    <n v="1"/>
    <n v="2"/>
    <n v="0.5"/>
    <n v="0"/>
    <n v="1"/>
    <n v="0"/>
    <n v="0"/>
    <n v="0"/>
    <m/>
    <n v="1"/>
    <n v="1"/>
    <n v="2"/>
    <n v="1"/>
    <n v="0"/>
    <n v="0"/>
    <n v="0"/>
    <n v="1"/>
    <n v="2"/>
    <n v="1"/>
    <n v="2.2999999999999998"/>
    <d v="2026-04-12T00:00:00"/>
    <m/>
    <m/>
    <m/>
    <n v="7.2166666666666668"/>
  </r>
  <r>
    <x v="299"/>
    <s v="PHI"/>
    <s v="MIL"/>
    <s v="W"/>
    <d v="1899-12-30T04:13:00"/>
    <n v="1"/>
    <n v="1"/>
    <n v="1"/>
    <n v="0"/>
    <n v="0"/>
    <m/>
    <n v="0"/>
    <n v="1"/>
    <n v="0"/>
    <n v="1"/>
    <n v="1"/>
    <n v="2"/>
    <n v="0"/>
    <n v="0"/>
    <n v="0"/>
    <n v="0"/>
    <n v="0"/>
    <n v="2"/>
    <n v="-6"/>
    <n v="2.2999999999999998"/>
    <d v="2026-04-12T00:00:00"/>
    <m/>
    <m/>
    <m/>
    <n v="4.2166666666666668"/>
  </r>
  <r>
    <x v="21"/>
    <s v="OKC"/>
    <s v="PHO"/>
    <s v="L"/>
    <d v="1899-12-31T02:59:00"/>
    <n v="1"/>
    <n v="7"/>
    <n v="0.14299999999999999"/>
    <n v="1"/>
    <n v="3"/>
    <n v="0.33300000000000002"/>
    <n v="0"/>
    <n v="0"/>
    <m/>
    <n v="1"/>
    <n v="1"/>
    <n v="2"/>
    <n v="5"/>
    <n v="1"/>
    <n v="1"/>
    <n v="2"/>
    <n v="1"/>
    <n v="3"/>
    <n v="-22"/>
    <n v="2.2999999999999998"/>
    <d v="2026-04-12T00:00:00"/>
    <m/>
    <m/>
    <m/>
    <n v="26.983333333333331"/>
  </r>
  <r>
    <x v="262"/>
    <s v="WAS"/>
    <s v="CLE"/>
    <s v="L"/>
    <d v="1899-12-30T16:19:00"/>
    <n v="2"/>
    <n v="6"/>
    <n v="0.33300000000000002"/>
    <n v="2"/>
    <n v="4"/>
    <n v="0.5"/>
    <n v="0"/>
    <n v="2"/>
    <n v="0"/>
    <n v="0"/>
    <n v="1"/>
    <n v="1"/>
    <n v="3"/>
    <n v="0"/>
    <n v="0"/>
    <n v="0"/>
    <n v="5"/>
    <n v="6"/>
    <n v="-9"/>
    <n v="2.2000000000000002"/>
    <d v="2026-04-12T00:00:00"/>
    <m/>
    <m/>
    <m/>
    <n v="16.316666666666666"/>
  </r>
  <r>
    <x v="401"/>
    <s v="HOU"/>
    <s v="MEM"/>
    <s v="W"/>
    <d v="1899-12-31T00:11:00"/>
    <n v="2"/>
    <n v="8"/>
    <n v="0.25"/>
    <n v="0"/>
    <n v="4"/>
    <n v="0"/>
    <n v="2"/>
    <n v="2"/>
    <n v="1"/>
    <n v="2"/>
    <n v="3"/>
    <n v="5"/>
    <n v="1"/>
    <n v="1"/>
    <n v="1"/>
    <n v="3"/>
    <n v="2"/>
    <n v="6"/>
    <n v="7"/>
    <n v="2.1"/>
    <d v="2026-04-12T00:00:00"/>
    <m/>
    <m/>
    <m/>
    <n v="24.183333333333337"/>
  </r>
  <r>
    <x v="388"/>
    <s v="TOR"/>
    <s v="BRK"/>
    <s v="W"/>
    <d v="1899-12-30T13:25:00"/>
    <n v="0"/>
    <n v="0"/>
    <m/>
    <n v="0"/>
    <n v="0"/>
    <m/>
    <n v="2"/>
    <n v="2"/>
    <n v="1"/>
    <n v="0"/>
    <n v="2"/>
    <n v="2"/>
    <n v="2"/>
    <n v="0"/>
    <n v="0"/>
    <n v="0"/>
    <n v="5"/>
    <n v="2"/>
    <n v="12"/>
    <n v="2"/>
    <d v="2026-04-12T00:00:00"/>
    <m/>
    <m/>
    <m/>
    <n v="13.416666666666668"/>
  </r>
  <r>
    <x v="461"/>
    <s v="ORL"/>
    <s v="BOS"/>
    <s v="L"/>
    <d v="1899-12-30T15:40:00"/>
    <n v="0"/>
    <n v="1"/>
    <n v="0"/>
    <n v="0"/>
    <n v="1"/>
    <n v="0"/>
    <n v="2"/>
    <n v="2"/>
    <n v="1"/>
    <n v="1"/>
    <n v="1"/>
    <n v="2"/>
    <n v="0"/>
    <n v="0"/>
    <n v="0"/>
    <n v="0"/>
    <n v="1"/>
    <n v="2"/>
    <n v="-9"/>
    <n v="1.9"/>
    <d v="2026-04-12T00:00:00"/>
    <m/>
    <m/>
    <m/>
    <n v="15.666666666666668"/>
  </r>
  <r>
    <x v="436"/>
    <s v="ORL"/>
    <s v="BOS"/>
    <s v="L"/>
    <d v="1899-12-30T14:36:00"/>
    <n v="1"/>
    <n v="3"/>
    <n v="0.33300000000000002"/>
    <n v="1"/>
    <n v="3"/>
    <n v="0.33300000000000002"/>
    <n v="0"/>
    <n v="0"/>
    <m/>
    <n v="0"/>
    <n v="2"/>
    <n v="2"/>
    <n v="0"/>
    <n v="1"/>
    <n v="0"/>
    <n v="1"/>
    <n v="0"/>
    <n v="3"/>
    <n v="-14"/>
    <n v="1.9"/>
    <d v="2026-04-12T00:00:00"/>
    <m/>
    <m/>
    <m/>
    <n v="14.599999999999998"/>
  </r>
  <r>
    <x v="218"/>
    <s v="MIN"/>
    <s v="NOP"/>
    <s v="W"/>
    <d v="1899-12-30T07:32:00"/>
    <n v="1"/>
    <n v="5"/>
    <n v="0.2"/>
    <n v="1"/>
    <n v="5"/>
    <n v="0.2"/>
    <n v="0"/>
    <n v="0"/>
    <m/>
    <n v="0"/>
    <n v="1"/>
    <n v="1"/>
    <n v="3"/>
    <n v="0"/>
    <n v="0"/>
    <n v="0"/>
    <n v="1"/>
    <n v="3"/>
    <n v="1"/>
    <n v="1.9"/>
    <d v="2026-04-12T00:00:00"/>
    <m/>
    <m/>
    <m/>
    <n v="7.5333333333333332"/>
  </r>
  <r>
    <x v="452"/>
    <s v="LAL"/>
    <s v="UTA"/>
    <s v="W"/>
    <d v="1899-12-30T15:10:00"/>
    <n v="1"/>
    <n v="2"/>
    <n v="0.5"/>
    <n v="0"/>
    <n v="0"/>
    <m/>
    <n v="0"/>
    <n v="0"/>
    <m/>
    <n v="4"/>
    <n v="2"/>
    <n v="6"/>
    <n v="0"/>
    <n v="0"/>
    <n v="1"/>
    <n v="2"/>
    <n v="3"/>
    <n v="2"/>
    <n v="10"/>
    <n v="1.9"/>
    <d v="2026-04-12T00:00:00"/>
    <m/>
    <m/>
    <m/>
    <n v="15.166666666666666"/>
  </r>
  <r>
    <x v="245"/>
    <s v="LAL"/>
    <s v="UTA"/>
    <s v="W"/>
    <d v="1899-12-30T11:24:00"/>
    <n v="1"/>
    <n v="1"/>
    <n v="1"/>
    <n v="0"/>
    <n v="0"/>
    <m/>
    <n v="1"/>
    <n v="2"/>
    <n v="0.5"/>
    <n v="0"/>
    <n v="0"/>
    <n v="0"/>
    <n v="1"/>
    <n v="0"/>
    <n v="0"/>
    <n v="1"/>
    <n v="1"/>
    <n v="3"/>
    <n v="8"/>
    <n v="1.6"/>
    <d v="2026-04-12T00:00:00"/>
    <m/>
    <m/>
    <m/>
    <n v="11.399999999999999"/>
  </r>
  <r>
    <x v="151"/>
    <s v="ORL"/>
    <s v="BOS"/>
    <s v="L"/>
    <d v="1899-12-31T07:04:00"/>
    <n v="0"/>
    <n v="5"/>
    <n v="0"/>
    <n v="0"/>
    <n v="2"/>
    <n v="0"/>
    <n v="3"/>
    <n v="4"/>
    <n v="0.75"/>
    <n v="2"/>
    <n v="6"/>
    <n v="8"/>
    <n v="2"/>
    <n v="0"/>
    <n v="2"/>
    <n v="2"/>
    <n v="4"/>
    <n v="3"/>
    <n v="-4"/>
    <n v="1.5"/>
    <d v="2026-04-12T00:00:00"/>
    <m/>
    <m/>
    <m/>
    <n v="31.06666666666667"/>
  </r>
  <r>
    <x v="197"/>
    <s v="DET"/>
    <s v="IND"/>
    <s v="W"/>
    <d v="1899-12-30T14:17:00"/>
    <n v="1"/>
    <n v="3"/>
    <n v="0.33300000000000002"/>
    <n v="1"/>
    <n v="1"/>
    <n v="1"/>
    <n v="3"/>
    <n v="4"/>
    <n v="0.75"/>
    <n v="0"/>
    <n v="0"/>
    <n v="0"/>
    <n v="0"/>
    <n v="0"/>
    <n v="0"/>
    <n v="2"/>
    <n v="1"/>
    <n v="6"/>
    <n v="-9"/>
    <n v="1.5"/>
    <d v="2026-04-12T00:00:00"/>
    <m/>
    <m/>
    <m/>
    <n v="14.283333333333333"/>
  </r>
  <r>
    <x v="293"/>
    <s v="BRK"/>
    <s v="TOR"/>
    <s v="L"/>
    <d v="1899-12-31T01:15:00"/>
    <n v="3"/>
    <n v="10"/>
    <n v="0.3"/>
    <n v="0"/>
    <n v="4"/>
    <n v="0"/>
    <n v="2"/>
    <n v="2"/>
    <n v="1"/>
    <n v="0"/>
    <n v="1"/>
    <n v="1"/>
    <n v="0"/>
    <n v="1"/>
    <n v="0"/>
    <n v="2"/>
    <n v="0"/>
    <n v="8"/>
    <n v="-32"/>
    <n v="1.5"/>
    <d v="2026-04-12T00:00:00"/>
    <m/>
    <m/>
    <m/>
    <n v="25.25"/>
  </r>
  <r>
    <x v="76"/>
    <s v="DET"/>
    <s v="IND"/>
    <s v="W"/>
    <d v="1899-12-30T20:27:00"/>
    <n v="1"/>
    <n v="5"/>
    <n v="0.2"/>
    <n v="1"/>
    <n v="4"/>
    <n v="0.25"/>
    <n v="0"/>
    <n v="0"/>
    <m/>
    <n v="0"/>
    <n v="5"/>
    <n v="5"/>
    <n v="2"/>
    <n v="0"/>
    <n v="1"/>
    <n v="1"/>
    <n v="3"/>
    <n v="3"/>
    <n v="-12"/>
    <n v="1.3"/>
    <d v="2026-04-12T00:00:00"/>
    <m/>
    <m/>
    <m/>
    <n v="20.45"/>
  </r>
  <r>
    <x v="534"/>
    <s v="MIA"/>
    <s v="ATL"/>
    <s v="W"/>
    <d v="1899-12-30T02:48:00"/>
    <n v="1"/>
    <n v="3"/>
    <n v="0.33300000000000002"/>
    <n v="0"/>
    <n v="1"/>
    <n v="0"/>
    <n v="0"/>
    <n v="0"/>
    <m/>
    <n v="0"/>
    <n v="0"/>
    <n v="0"/>
    <n v="0"/>
    <n v="1"/>
    <n v="0"/>
    <n v="0"/>
    <n v="0"/>
    <n v="2"/>
    <n v="8"/>
    <n v="1.3"/>
    <d v="2026-04-12T00:00:00"/>
    <m/>
    <m/>
    <m/>
    <n v="2.8"/>
  </r>
  <r>
    <x v="415"/>
    <s v="PHI"/>
    <s v="MIL"/>
    <s v="W"/>
    <d v="1899-12-30T06:34:00"/>
    <n v="1"/>
    <n v="1"/>
    <n v="1"/>
    <n v="0"/>
    <n v="0"/>
    <m/>
    <n v="0"/>
    <n v="0"/>
    <m/>
    <n v="0"/>
    <n v="0"/>
    <n v="0"/>
    <n v="1"/>
    <n v="0"/>
    <n v="1"/>
    <n v="1"/>
    <n v="2"/>
    <n v="2"/>
    <n v="-15"/>
    <n v="1.3"/>
    <d v="2026-04-12T00:00:00"/>
    <m/>
    <m/>
    <m/>
    <n v="6.5666666666666673"/>
  </r>
  <r>
    <x v="515"/>
    <s v="NYK"/>
    <s v="CHO"/>
    <s v="L"/>
    <d v="1899-12-30T12:06:00"/>
    <n v="1"/>
    <n v="3"/>
    <n v="0.33300000000000002"/>
    <n v="0"/>
    <n v="1"/>
    <n v="0"/>
    <n v="0"/>
    <n v="0"/>
    <m/>
    <n v="0"/>
    <n v="1"/>
    <n v="1"/>
    <n v="0"/>
    <n v="1"/>
    <n v="0"/>
    <n v="0"/>
    <n v="1"/>
    <n v="2"/>
    <n v="0"/>
    <n v="1.2"/>
    <d v="2026-04-12T00:00:00"/>
    <m/>
    <m/>
    <m/>
    <n v="12.1"/>
  </r>
  <r>
    <x v="112"/>
    <s v="MIA"/>
    <s v="ATL"/>
    <s v="W"/>
    <d v="1899-12-31T01:42:00"/>
    <n v="1"/>
    <n v="9"/>
    <n v="0.111"/>
    <n v="0"/>
    <n v="4"/>
    <n v="0"/>
    <n v="2"/>
    <n v="2"/>
    <n v="1"/>
    <n v="1"/>
    <n v="1"/>
    <n v="2"/>
    <n v="2"/>
    <n v="1"/>
    <n v="0"/>
    <n v="0"/>
    <n v="1"/>
    <n v="4"/>
    <n v="8"/>
    <n v="1.1000000000000001"/>
    <d v="2026-04-12T00:00:00"/>
    <m/>
    <m/>
    <m/>
    <n v="25.7"/>
  </r>
  <r>
    <x v="252"/>
    <s v="TOR"/>
    <s v="BRK"/>
    <s v="W"/>
    <d v="1899-12-30T05:18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5"/>
    <n v="1"/>
    <d v="2026-04-12T00:00:00"/>
    <m/>
    <m/>
    <m/>
    <n v="5.3"/>
  </r>
  <r>
    <x v="294"/>
    <s v="SAS"/>
    <s v="DEN"/>
    <s v="L"/>
    <d v="1899-12-30T05:37:00"/>
    <n v="1"/>
    <n v="1"/>
    <n v="1"/>
    <n v="0"/>
    <n v="0"/>
    <m/>
    <n v="0"/>
    <n v="0"/>
    <m/>
    <n v="0"/>
    <n v="1"/>
    <n v="1"/>
    <n v="0"/>
    <n v="0"/>
    <n v="0"/>
    <n v="1"/>
    <n v="0"/>
    <n v="2"/>
    <n v="-14"/>
    <n v="1"/>
    <d v="2026-04-12T00:00:00"/>
    <m/>
    <m/>
    <m/>
    <n v="5.6166666666666671"/>
  </r>
  <r>
    <x v="266"/>
    <s v="NYK"/>
    <s v="CHO"/>
    <s v="L"/>
    <d v="1899-12-30T17:59:00"/>
    <n v="2"/>
    <n v="3"/>
    <n v="0.66700000000000004"/>
    <n v="0"/>
    <n v="0"/>
    <m/>
    <n v="0"/>
    <n v="0"/>
    <m/>
    <n v="0"/>
    <n v="2"/>
    <n v="2"/>
    <n v="2"/>
    <n v="0"/>
    <n v="0"/>
    <n v="3"/>
    <n v="2"/>
    <n v="4"/>
    <n v="-15"/>
    <n v="0.9"/>
    <d v="2026-04-12T00:00:00"/>
    <m/>
    <m/>
    <m/>
    <n v="17.983333333333334"/>
  </r>
  <r>
    <x v="352"/>
    <s v="BOS"/>
    <s v="ORL"/>
    <s v="W"/>
    <d v="1899-12-30T09:30:00"/>
    <n v="1"/>
    <n v="1"/>
    <n v="1"/>
    <n v="0"/>
    <n v="0"/>
    <m/>
    <n v="0"/>
    <n v="0"/>
    <m/>
    <n v="0"/>
    <n v="1"/>
    <n v="1"/>
    <n v="1"/>
    <n v="0"/>
    <n v="0"/>
    <n v="1"/>
    <n v="2"/>
    <n v="2"/>
    <n v="-8"/>
    <n v="0.9"/>
    <d v="2026-04-12T00:00:00"/>
    <m/>
    <m/>
    <m/>
    <n v="9.5"/>
  </r>
  <r>
    <x v="271"/>
    <s v="UTA"/>
    <s v="LAL"/>
    <s v="L"/>
    <d v="1899-12-31T05:24:00"/>
    <n v="7"/>
    <n v="21"/>
    <n v="0.33300000000000002"/>
    <n v="1"/>
    <n v="9"/>
    <n v="0.111"/>
    <n v="0"/>
    <n v="2"/>
    <n v="0"/>
    <n v="2"/>
    <n v="1"/>
    <n v="3"/>
    <n v="1"/>
    <n v="0"/>
    <n v="1"/>
    <n v="3"/>
    <n v="4"/>
    <n v="15"/>
    <n v="-19"/>
    <n v="0.8"/>
    <d v="2026-04-12T00:00:00"/>
    <m/>
    <m/>
    <m/>
    <n v="29.400000000000002"/>
  </r>
  <r>
    <x v="347"/>
    <s v="DET"/>
    <s v="IND"/>
    <s v="W"/>
    <d v="1899-12-30T05:52:00"/>
    <n v="1"/>
    <n v="1"/>
    <n v="1"/>
    <n v="0"/>
    <n v="0"/>
    <m/>
    <n v="0"/>
    <n v="0"/>
    <m/>
    <n v="0"/>
    <n v="0"/>
    <n v="0"/>
    <n v="0"/>
    <n v="0"/>
    <n v="0"/>
    <n v="1"/>
    <n v="0"/>
    <n v="2"/>
    <n v="-4"/>
    <n v="0.7"/>
    <d v="2026-04-12T00:00:00"/>
    <m/>
    <m/>
    <m/>
    <n v="5.8666666666666663"/>
  </r>
  <r>
    <x v="272"/>
    <s v="NYK"/>
    <s v="CHO"/>
    <s v="L"/>
    <d v="1899-12-30T15:39:00"/>
    <n v="1"/>
    <n v="5"/>
    <n v="0.2"/>
    <n v="0"/>
    <n v="1"/>
    <n v="0"/>
    <n v="0"/>
    <n v="0"/>
    <m/>
    <n v="1"/>
    <n v="2"/>
    <n v="3"/>
    <n v="0"/>
    <n v="2"/>
    <n v="0"/>
    <n v="0"/>
    <n v="4"/>
    <n v="2"/>
    <n v="-1"/>
    <n v="0.6"/>
    <d v="2026-04-12T00:00:00"/>
    <m/>
    <m/>
    <m/>
    <n v="15.65"/>
  </r>
  <r>
    <x v="64"/>
    <s v="TOR"/>
    <s v="BRK"/>
    <s v="W"/>
    <d v="1899-12-30T05:18:00"/>
    <n v="1"/>
    <n v="4"/>
    <n v="0.25"/>
    <n v="0"/>
    <n v="0"/>
    <m/>
    <n v="1"/>
    <n v="1"/>
    <n v="1"/>
    <n v="0"/>
    <n v="0"/>
    <n v="0"/>
    <n v="0"/>
    <n v="0"/>
    <n v="0"/>
    <n v="0"/>
    <n v="0"/>
    <n v="3"/>
    <n v="5"/>
    <n v="0.6"/>
    <d v="2026-04-12T00:00:00"/>
    <m/>
    <m/>
    <m/>
    <n v="5.3"/>
  </r>
  <r>
    <x v="217"/>
    <s v="WAS"/>
    <s v="CLE"/>
    <s v="L"/>
    <d v="1899-12-31T10:16:00"/>
    <n v="2"/>
    <n v="11"/>
    <n v="0.182"/>
    <n v="0"/>
    <n v="3"/>
    <n v="0"/>
    <n v="2"/>
    <n v="2"/>
    <n v="1"/>
    <n v="0"/>
    <n v="5"/>
    <n v="5"/>
    <n v="4"/>
    <n v="0"/>
    <n v="0"/>
    <n v="2"/>
    <n v="2"/>
    <n v="6"/>
    <n v="-8"/>
    <n v="0.6"/>
    <d v="2026-04-12T00:00:00"/>
    <m/>
    <m/>
    <m/>
    <n v="34.266666666666666"/>
  </r>
  <r>
    <x v="363"/>
    <s v="ATL"/>
    <s v="MIA"/>
    <s v="L"/>
    <d v="1899-12-30T21:15:00"/>
    <n v="1"/>
    <n v="5"/>
    <n v="0.2"/>
    <n v="0"/>
    <n v="2"/>
    <n v="0"/>
    <n v="2"/>
    <n v="4"/>
    <n v="0.5"/>
    <n v="3"/>
    <n v="5"/>
    <n v="8"/>
    <n v="1"/>
    <n v="0"/>
    <n v="1"/>
    <n v="3"/>
    <n v="4"/>
    <n v="4"/>
    <n v="-17"/>
    <n v="0.5"/>
    <d v="2026-04-12T00:00:00"/>
    <m/>
    <m/>
    <m/>
    <n v="21.25"/>
  </r>
  <r>
    <x v="322"/>
    <s v="IND"/>
    <s v="DET"/>
    <s v="L"/>
    <d v="1899-12-30T14:07:00"/>
    <n v="1"/>
    <n v="6"/>
    <n v="0.16700000000000001"/>
    <n v="1"/>
    <n v="4"/>
    <n v="0.25"/>
    <n v="0"/>
    <n v="0"/>
    <m/>
    <n v="0"/>
    <n v="2"/>
    <n v="2"/>
    <n v="0"/>
    <n v="1"/>
    <n v="0"/>
    <n v="0"/>
    <n v="1"/>
    <n v="3"/>
    <n v="-7"/>
    <n v="0.4"/>
    <d v="2026-04-12T00:00:00"/>
    <m/>
    <m/>
    <m/>
    <n v="14.116666666666667"/>
  </r>
  <r>
    <x v="254"/>
    <s v="POR"/>
    <s v="SAC"/>
    <s v="W"/>
    <d v="1899-12-30T01:39:00"/>
    <n v="0"/>
    <n v="0"/>
    <m/>
    <n v="0"/>
    <n v="0"/>
    <m/>
    <n v="0"/>
    <n v="0"/>
    <m/>
    <n v="0"/>
    <n v="1"/>
    <n v="1"/>
    <n v="0"/>
    <n v="0"/>
    <n v="0"/>
    <n v="0"/>
    <n v="0"/>
    <n v="0"/>
    <n v="-4"/>
    <n v="0.3"/>
    <d v="2026-04-12T00:00:00"/>
    <m/>
    <m/>
    <m/>
    <n v="1.6500000000000001"/>
  </r>
  <r>
    <x v="349"/>
    <s v="DET"/>
    <s v="IND"/>
    <s v="W"/>
    <d v="1899-12-30T09:33:00"/>
    <n v="0"/>
    <n v="1"/>
    <n v="0"/>
    <n v="0"/>
    <n v="0"/>
    <m/>
    <n v="2"/>
    <n v="2"/>
    <n v="1"/>
    <n v="0"/>
    <n v="0"/>
    <n v="0"/>
    <n v="0"/>
    <n v="0"/>
    <n v="0"/>
    <n v="1"/>
    <n v="0"/>
    <n v="2"/>
    <n v="-7"/>
    <n v="0.3"/>
    <d v="2026-04-12T00:00:00"/>
    <m/>
    <m/>
    <m/>
    <n v="9.5499999999999989"/>
  </r>
  <r>
    <x v="384"/>
    <s v="CHO"/>
    <s v="NYK"/>
    <s v="W"/>
    <d v="1899-12-30T04:18:00"/>
    <n v="0"/>
    <n v="1"/>
    <n v="0"/>
    <n v="0"/>
    <n v="0"/>
    <m/>
    <n v="0"/>
    <n v="0"/>
    <m/>
    <n v="0"/>
    <n v="1"/>
    <n v="1"/>
    <n v="1"/>
    <n v="0"/>
    <n v="0"/>
    <n v="0"/>
    <n v="0"/>
    <n v="0"/>
    <n v="-7"/>
    <n v="0.3"/>
    <d v="2026-04-12T00:00:00"/>
    <m/>
    <m/>
    <m/>
    <n v="4.3"/>
  </r>
  <r>
    <x v="520"/>
    <s v="BOS"/>
    <s v="ORL"/>
    <s v="W"/>
    <d v="1899-12-30T17:48:00"/>
    <n v="1"/>
    <n v="4"/>
    <n v="0.25"/>
    <n v="1"/>
    <n v="3"/>
    <n v="0.33300000000000002"/>
    <n v="0"/>
    <n v="0"/>
    <m/>
    <n v="1"/>
    <n v="2"/>
    <n v="3"/>
    <n v="0"/>
    <n v="1"/>
    <n v="0"/>
    <n v="1"/>
    <n v="4"/>
    <n v="3"/>
    <n v="8"/>
    <n v="0.3"/>
    <d v="2026-04-12T00:00:00"/>
    <m/>
    <m/>
    <m/>
    <n v="17.8"/>
  </r>
  <r>
    <x v="494"/>
    <s v="DET"/>
    <s v="IND"/>
    <s v="W"/>
    <d v="1899-12-30T07:02:00"/>
    <n v="1"/>
    <n v="4"/>
    <n v="0.25"/>
    <n v="1"/>
    <n v="3"/>
    <n v="0.33300000000000002"/>
    <n v="0"/>
    <n v="0"/>
    <m/>
    <n v="0"/>
    <n v="0"/>
    <n v="0"/>
    <n v="0"/>
    <n v="0"/>
    <n v="0"/>
    <n v="0"/>
    <n v="1"/>
    <n v="3"/>
    <n v="-1"/>
    <n v="0.2"/>
    <d v="2026-04-12T00:00:00"/>
    <m/>
    <m/>
    <m/>
    <n v="7.0333333333333332"/>
  </r>
  <r>
    <x v="205"/>
    <s v="PHI"/>
    <s v="MIL"/>
    <s v="W"/>
    <d v="1899-12-30T01:2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4-12T00:00:00"/>
    <m/>
    <m/>
    <m/>
    <n v="1.4833333333333334"/>
  </r>
  <r>
    <x v="540"/>
    <s v="WAS"/>
    <s v="CLE"/>
    <s v="L"/>
    <d v="1899-12-30T09:22:00"/>
    <n v="0"/>
    <n v="3"/>
    <n v="0"/>
    <n v="0"/>
    <n v="2"/>
    <n v="0"/>
    <n v="0"/>
    <n v="0"/>
    <m/>
    <n v="0"/>
    <n v="1"/>
    <n v="1"/>
    <n v="1"/>
    <n v="1"/>
    <n v="0"/>
    <n v="0"/>
    <n v="0"/>
    <n v="0"/>
    <n v="-3"/>
    <n v="-0.1"/>
    <d v="2026-04-12T00:00:00"/>
    <m/>
    <m/>
    <m/>
    <n v="9.3666666666666671"/>
  </r>
  <r>
    <x v="341"/>
    <s v="POR"/>
    <s v="SAC"/>
    <s v="W"/>
    <d v="1899-12-30T04:56:00"/>
    <n v="1"/>
    <n v="3"/>
    <n v="0.33300000000000002"/>
    <n v="0"/>
    <n v="1"/>
    <n v="0"/>
    <n v="0"/>
    <n v="0"/>
    <m/>
    <n v="0"/>
    <n v="0"/>
    <n v="0"/>
    <n v="0"/>
    <n v="0"/>
    <n v="0"/>
    <n v="0"/>
    <n v="1"/>
    <n v="2"/>
    <n v="2"/>
    <n v="-0.1"/>
    <d v="2026-04-12T00:00:00"/>
    <m/>
    <m/>
    <m/>
    <n v="4.9333333333333336"/>
  </r>
  <r>
    <x v="20"/>
    <s v="GSW"/>
    <s v="LAC"/>
    <s v="L"/>
    <d v="1899-12-30T20:29:00"/>
    <n v="0"/>
    <n v="3"/>
    <n v="0"/>
    <n v="0"/>
    <n v="3"/>
    <n v="0"/>
    <n v="0"/>
    <n v="0"/>
    <m/>
    <n v="1"/>
    <n v="1"/>
    <n v="2"/>
    <n v="1"/>
    <n v="1"/>
    <n v="0"/>
    <n v="0"/>
    <n v="2"/>
    <n v="0"/>
    <n v="-12"/>
    <n v="-0.2"/>
    <d v="2026-04-12T00:00:00"/>
    <m/>
    <m/>
    <m/>
    <n v="20.483333333333334"/>
  </r>
  <r>
    <x v="59"/>
    <s v="NYK"/>
    <s v="CHO"/>
    <s v="L"/>
    <d v="1899-12-30T00:23:00"/>
    <n v="0"/>
    <n v="0"/>
    <m/>
    <n v="0"/>
    <n v="0"/>
    <m/>
    <n v="0"/>
    <n v="0"/>
    <m/>
    <n v="0"/>
    <n v="0"/>
    <n v="0"/>
    <n v="0"/>
    <n v="0"/>
    <n v="0"/>
    <n v="0"/>
    <n v="1"/>
    <n v="0"/>
    <n v="0"/>
    <n v="-0.4"/>
    <d v="2026-04-12T00:00:00"/>
    <m/>
    <m/>
    <m/>
    <n v="0.3833333333333333"/>
  </r>
  <r>
    <x v="406"/>
    <s v="POR"/>
    <s v="SAC"/>
    <s v="W"/>
    <d v="1899-12-30T01:39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4-12T00:00:00"/>
    <m/>
    <m/>
    <m/>
    <n v="1.6500000000000001"/>
  </r>
  <r>
    <x v="370"/>
    <s v="DEN"/>
    <s v="SAS"/>
    <s v="W"/>
    <d v="1899-12-30T04:09:00"/>
    <n v="0"/>
    <n v="1"/>
    <n v="0"/>
    <n v="0"/>
    <n v="1"/>
    <n v="0"/>
    <n v="0"/>
    <n v="1"/>
    <n v="0"/>
    <n v="0"/>
    <n v="1"/>
    <n v="1"/>
    <n v="0"/>
    <n v="0"/>
    <n v="2"/>
    <n v="1"/>
    <n v="0"/>
    <n v="0"/>
    <n v="-3"/>
    <n v="-0.4"/>
    <d v="2026-04-12T00:00:00"/>
    <m/>
    <m/>
    <m/>
    <n v="4.1500000000000004"/>
  </r>
  <r>
    <x v="187"/>
    <s v="POR"/>
    <s v="SAC"/>
    <s v="W"/>
    <d v="1899-12-30T01:39:00"/>
    <n v="0"/>
    <n v="0"/>
    <m/>
    <n v="0"/>
    <n v="0"/>
    <m/>
    <n v="0"/>
    <n v="0"/>
    <m/>
    <n v="0"/>
    <n v="0"/>
    <n v="0"/>
    <n v="0"/>
    <n v="0"/>
    <n v="0"/>
    <n v="0"/>
    <n v="1"/>
    <n v="0"/>
    <n v="-4"/>
    <n v="-0.4"/>
    <d v="2026-04-12T00:00:00"/>
    <m/>
    <m/>
    <m/>
    <n v="1.6500000000000001"/>
  </r>
  <r>
    <x v="561"/>
    <s v="POR"/>
    <s v="SAC"/>
    <s v="W"/>
    <d v="1899-12-30T01:3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4-12T00:00:00"/>
    <m/>
    <m/>
    <m/>
    <n v="1.6500000000000001"/>
  </r>
  <r>
    <x v="404"/>
    <s v="POR"/>
    <s v="SAC"/>
    <s v="W"/>
    <d v="1899-12-30T01:3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4"/>
    <n v="-0.7"/>
    <d v="2026-04-12T00:00:00"/>
    <m/>
    <m/>
    <m/>
    <n v="1.6500000000000001"/>
  </r>
  <r>
    <x v="343"/>
    <s v="DET"/>
    <s v="IND"/>
    <s v="W"/>
    <d v="1899-12-30T19:09:00"/>
    <n v="1"/>
    <n v="7"/>
    <n v="0.14299999999999999"/>
    <n v="0"/>
    <n v="1"/>
    <n v="0"/>
    <n v="0"/>
    <n v="0"/>
    <m/>
    <n v="2"/>
    <n v="3"/>
    <n v="5"/>
    <n v="4"/>
    <n v="1"/>
    <n v="0"/>
    <n v="4"/>
    <n v="2"/>
    <n v="2"/>
    <n v="-17"/>
    <n v="-1.2"/>
    <d v="2026-04-12T00:00:00"/>
    <m/>
    <m/>
    <m/>
    <n v="19.150000000000002"/>
  </r>
  <r>
    <x v="164"/>
    <s v="LAC"/>
    <s v="GSW"/>
    <s v="W"/>
    <d v="1899-12-30T20:46:00"/>
    <n v="0"/>
    <n v="4"/>
    <n v="0"/>
    <n v="0"/>
    <n v="1"/>
    <n v="0"/>
    <n v="0"/>
    <n v="0"/>
    <m/>
    <n v="1"/>
    <n v="3"/>
    <n v="4"/>
    <n v="0"/>
    <n v="0"/>
    <n v="0"/>
    <n v="0"/>
    <n v="1"/>
    <n v="0"/>
    <n v="-6"/>
    <n v="-1.6"/>
    <d v="2026-04-12T00:00:00"/>
    <m/>
    <m/>
    <m/>
    <n v="20.766666666666666"/>
  </r>
  <r>
    <x v="107"/>
    <s v="CHO"/>
    <s v="NYK"/>
    <s v="W"/>
    <d v="1899-12-30T04:18:00"/>
    <n v="0"/>
    <n v="1"/>
    <n v="0"/>
    <n v="0"/>
    <n v="0"/>
    <m/>
    <n v="0"/>
    <n v="0"/>
    <m/>
    <n v="0"/>
    <n v="0"/>
    <n v="0"/>
    <n v="0"/>
    <n v="0"/>
    <n v="0"/>
    <n v="1"/>
    <n v="0"/>
    <n v="0"/>
    <n v="-7"/>
    <n v="-1.7"/>
    <d v="2026-04-12T00:00:00"/>
    <m/>
    <m/>
    <m/>
    <n v="4.3"/>
  </r>
  <r>
    <x v="172"/>
    <s v="CHO"/>
    <s v="NYK"/>
    <s v="W"/>
    <d v="1899-12-30T04:18:00"/>
    <n v="0"/>
    <n v="1"/>
    <n v="0"/>
    <n v="0"/>
    <n v="0"/>
    <m/>
    <n v="0"/>
    <n v="0"/>
    <m/>
    <n v="0"/>
    <n v="0"/>
    <n v="0"/>
    <n v="0"/>
    <n v="0"/>
    <n v="0"/>
    <n v="1"/>
    <n v="0"/>
    <n v="0"/>
    <n v="-7"/>
    <n v="-1.7"/>
    <d v="2026-04-12T00:00:00"/>
    <m/>
    <m/>
    <m/>
    <n v="4.3"/>
  </r>
  <r>
    <x v="432"/>
    <s v="PHI"/>
    <s v="MIL"/>
    <s v="W"/>
    <d v="1899-12-30T04:55:00"/>
    <n v="0"/>
    <n v="5"/>
    <n v="0"/>
    <n v="0"/>
    <n v="5"/>
    <n v="0"/>
    <n v="0"/>
    <n v="0"/>
    <m/>
    <n v="0"/>
    <n v="0"/>
    <n v="0"/>
    <n v="0"/>
    <n v="0"/>
    <n v="0"/>
    <n v="0"/>
    <n v="0"/>
    <n v="0"/>
    <n v="-6"/>
    <n v="-3.5"/>
    <d v="2026-04-12T00:00:00"/>
    <m/>
    <m/>
    <m/>
    <n v="4.9166666666666661"/>
  </r>
  <r>
    <x v="129"/>
    <s v="POR"/>
    <s v="PHO"/>
    <s v="W"/>
    <d v="1899-12-31T14:10:00"/>
    <n v="15"/>
    <n v="22"/>
    <n v="0.68200000000000005"/>
    <n v="3"/>
    <n v="8"/>
    <n v="0.375"/>
    <n v="8"/>
    <n v="13"/>
    <n v="0.61499999999999999"/>
    <n v="0"/>
    <n v="7"/>
    <n v="7"/>
    <n v="12"/>
    <n v="0"/>
    <n v="2"/>
    <n v="5"/>
    <n v="4"/>
    <n v="41"/>
    <n v="13"/>
    <n v="34.9"/>
    <d v="2026-04-14T00:00:00"/>
    <m/>
    <m/>
    <m/>
    <n v="38.166666666666664"/>
  </r>
  <r>
    <x v="62"/>
    <s v="CHO"/>
    <s v="MIA"/>
    <s v="W"/>
    <d v="1899-12-31T19:28:00"/>
    <n v="10"/>
    <n v="18"/>
    <n v="0.55600000000000005"/>
    <n v="5"/>
    <n v="10"/>
    <n v="0.5"/>
    <n v="3"/>
    <n v="3"/>
    <n v="1"/>
    <n v="0"/>
    <n v="9"/>
    <n v="9"/>
    <n v="2"/>
    <n v="1"/>
    <n v="3"/>
    <n v="0"/>
    <n v="2"/>
    <n v="28"/>
    <n v="-7"/>
    <n v="25.8"/>
    <d v="2026-04-14T00:00:00"/>
    <m/>
    <m/>
    <m/>
    <n v="43.466666666666669"/>
  </r>
  <r>
    <x v="60"/>
    <s v="MIA"/>
    <s v="CHO"/>
    <s v="L"/>
    <d v="1899-12-31T23:30:00"/>
    <n v="12"/>
    <n v="24"/>
    <n v="0.5"/>
    <n v="4"/>
    <n v="9"/>
    <n v="0.44400000000000001"/>
    <n v="0"/>
    <n v="0"/>
    <m/>
    <n v="1"/>
    <n v="3"/>
    <n v="4"/>
    <n v="6"/>
    <n v="2"/>
    <n v="1"/>
    <n v="0"/>
    <n v="2"/>
    <n v="28"/>
    <n v="-6"/>
    <n v="23.7"/>
    <d v="2026-04-14T00:00:00"/>
    <m/>
    <m/>
    <m/>
    <n v="47.5"/>
  </r>
  <r>
    <x v="112"/>
    <s v="MIA"/>
    <s v="CHO"/>
    <s v="L"/>
    <d v="1899-12-31T17:51:00"/>
    <n v="10"/>
    <n v="18"/>
    <n v="0.55600000000000005"/>
    <n v="4"/>
    <n v="8"/>
    <n v="0.5"/>
    <n v="3"/>
    <n v="3"/>
    <n v="1"/>
    <n v="2"/>
    <n v="5"/>
    <n v="7"/>
    <n v="3"/>
    <n v="0"/>
    <n v="0"/>
    <n v="0"/>
    <n v="2"/>
    <n v="27"/>
    <n v="-6"/>
    <n v="22.6"/>
    <d v="2026-04-14T00:00:00"/>
    <m/>
    <m/>
    <m/>
    <n v="41.849999999999994"/>
  </r>
  <r>
    <x v="127"/>
    <s v="PHO"/>
    <s v="POR"/>
    <s v="L"/>
    <d v="1899-12-31T12:34:00"/>
    <n v="6"/>
    <n v="10"/>
    <n v="0.6"/>
    <n v="2"/>
    <n v="4"/>
    <n v="0.5"/>
    <n v="6"/>
    <n v="6"/>
    <n v="1"/>
    <n v="2"/>
    <n v="5"/>
    <n v="7"/>
    <n v="2"/>
    <n v="4"/>
    <n v="0"/>
    <n v="1"/>
    <n v="6"/>
    <n v="20"/>
    <n v="9"/>
    <n v="20.3"/>
    <d v="2026-04-14T00:00:00"/>
    <m/>
    <m/>
    <m/>
    <n v="36.566666666666663"/>
  </r>
  <r>
    <x v="192"/>
    <s v="MIA"/>
    <s v="CHO"/>
    <s v="L"/>
    <d v="1899-12-31T17:56:00"/>
    <n v="5"/>
    <n v="12"/>
    <n v="0.41699999999999998"/>
    <n v="2"/>
    <n v="8"/>
    <n v="0.25"/>
    <n v="0"/>
    <n v="0"/>
    <m/>
    <n v="6"/>
    <n v="13"/>
    <n v="19"/>
    <n v="4"/>
    <n v="0"/>
    <n v="5"/>
    <n v="0"/>
    <n v="1"/>
    <n v="12"/>
    <n v="-5"/>
    <n v="19.600000000000001"/>
    <d v="2026-04-14T00:00:00"/>
    <m/>
    <m/>
    <m/>
    <n v="41.933333333333337"/>
  </r>
  <r>
    <x v="67"/>
    <s v="CHO"/>
    <s v="MIA"/>
    <s v="W"/>
    <d v="1899-12-31T12:48:00"/>
    <n v="9"/>
    <n v="17"/>
    <n v="0.52900000000000003"/>
    <n v="5"/>
    <n v="10"/>
    <n v="0.5"/>
    <n v="0"/>
    <n v="0"/>
    <m/>
    <n v="2"/>
    <n v="3"/>
    <n v="5"/>
    <n v="5"/>
    <n v="0"/>
    <n v="2"/>
    <n v="1"/>
    <n v="4"/>
    <n v="23"/>
    <n v="5"/>
    <n v="19.3"/>
    <d v="2026-04-14T00:00:00"/>
    <m/>
    <m/>
    <m/>
    <n v="36.800000000000004"/>
  </r>
  <r>
    <x v="96"/>
    <s v="CHO"/>
    <s v="MIA"/>
    <s v="W"/>
    <d v="1899-12-31T15:59:00"/>
    <n v="12"/>
    <n v="31"/>
    <n v="0.38700000000000001"/>
    <n v="2"/>
    <n v="16"/>
    <n v="0.125"/>
    <n v="4"/>
    <n v="4"/>
    <n v="1"/>
    <n v="0"/>
    <n v="5"/>
    <n v="5"/>
    <n v="10"/>
    <n v="1"/>
    <n v="1"/>
    <n v="3"/>
    <n v="5"/>
    <n v="30"/>
    <n v="15"/>
    <n v="18.3"/>
    <d v="2026-04-14T00:00:00"/>
    <m/>
    <m/>
    <m/>
    <n v="39.983333333333334"/>
  </r>
  <r>
    <x v="449"/>
    <s v="PHO"/>
    <s v="POR"/>
    <s v="L"/>
    <d v="1899-12-31T14:43:00"/>
    <n v="14"/>
    <n v="29"/>
    <n v="0.48299999999999998"/>
    <n v="2"/>
    <n v="7"/>
    <n v="0.28599999999999998"/>
    <n v="5"/>
    <n v="6"/>
    <n v="0.83299999999999996"/>
    <n v="0"/>
    <n v="5"/>
    <n v="5"/>
    <n v="2"/>
    <n v="0"/>
    <n v="1"/>
    <n v="5"/>
    <n v="2"/>
    <n v="35"/>
    <n v="-5"/>
    <n v="17.7"/>
    <d v="2026-04-14T00:00:00"/>
    <m/>
    <m/>
    <m/>
    <n v="38.716666666666669"/>
  </r>
  <r>
    <x v="476"/>
    <s v="MIA"/>
    <s v="CHO"/>
    <s v="L"/>
    <d v="1899-12-31T10:21:00"/>
    <n v="7"/>
    <n v="18"/>
    <n v="0.38900000000000001"/>
    <n v="3"/>
    <n v="6"/>
    <n v="0.5"/>
    <n v="6"/>
    <n v="6"/>
    <n v="1"/>
    <n v="0"/>
    <n v="3"/>
    <n v="3"/>
    <n v="6"/>
    <n v="0"/>
    <n v="0"/>
    <n v="2"/>
    <n v="1"/>
    <n v="23"/>
    <n v="-2"/>
    <n v="15.9"/>
    <d v="2026-04-14T00:00:00"/>
    <m/>
    <m/>
    <m/>
    <n v="34.349999999999994"/>
  </r>
  <r>
    <x v="465"/>
    <s v="CHO"/>
    <s v="MIA"/>
    <s v="W"/>
    <d v="1899-12-31T01:38:00"/>
    <n v="7"/>
    <n v="15"/>
    <n v="0.46700000000000003"/>
    <n v="5"/>
    <n v="8"/>
    <n v="0.625"/>
    <n v="0"/>
    <n v="0"/>
    <m/>
    <n v="0"/>
    <n v="5"/>
    <n v="5"/>
    <n v="3"/>
    <n v="2"/>
    <n v="0"/>
    <n v="1"/>
    <n v="1"/>
    <n v="19"/>
    <n v="21"/>
    <n v="15.5"/>
    <d v="2026-04-14T00:00:00"/>
    <m/>
    <m/>
    <m/>
    <n v="25.633333333333333"/>
  </r>
  <r>
    <x v="106"/>
    <s v="CHO"/>
    <s v="MIA"/>
    <s v="W"/>
    <d v="1899-12-31T12:06:00"/>
    <n v="4"/>
    <n v="5"/>
    <n v="0.8"/>
    <n v="0"/>
    <n v="0"/>
    <m/>
    <n v="0"/>
    <n v="0"/>
    <m/>
    <n v="8"/>
    <n v="6"/>
    <n v="14"/>
    <n v="1"/>
    <n v="0"/>
    <n v="1"/>
    <n v="1"/>
    <n v="1"/>
    <n v="8"/>
    <n v="-17"/>
    <n v="13.5"/>
    <d v="2026-04-14T00:00:00"/>
    <m/>
    <m/>
    <m/>
    <n v="36.1"/>
  </r>
  <r>
    <x v="136"/>
    <s v="PHO"/>
    <s v="POR"/>
    <s v="L"/>
    <d v="1899-12-30T23:32:00"/>
    <n v="3"/>
    <n v="5"/>
    <n v="0.6"/>
    <n v="1"/>
    <n v="3"/>
    <n v="0.33300000000000002"/>
    <n v="0"/>
    <n v="0"/>
    <m/>
    <n v="1"/>
    <n v="7"/>
    <n v="8"/>
    <n v="3"/>
    <n v="4"/>
    <n v="0"/>
    <n v="0"/>
    <n v="3"/>
    <n v="7"/>
    <n v="-12"/>
    <n v="12.4"/>
    <d v="2026-04-14T00:00:00"/>
    <m/>
    <m/>
    <m/>
    <n v="23.533333333333331"/>
  </r>
  <r>
    <x v="115"/>
    <s v="MIA"/>
    <s v="CHO"/>
    <s v="L"/>
    <d v="1899-12-31T16:46:00"/>
    <n v="5"/>
    <n v="14"/>
    <n v="0.35699999999999998"/>
    <n v="2"/>
    <n v="6"/>
    <n v="0.33300000000000002"/>
    <n v="1"/>
    <n v="2"/>
    <n v="0.5"/>
    <n v="1"/>
    <n v="5"/>
    <n v="6"/>
    <n v="8"/>
    <n v="0"/>
    <n v="1"/>
    <n v="1"/>
    <n v="2"/>
    <n v="13"/>
    <n v="4"/>
    <n v="11.5"/>
    <d v="2026-04-14T00:00:00"/>
    <m/>
    <m/>
    <m/>
    <n v="40.766666666666666"/>
  </r>
  <r>
    <x v="69"/>
    <s v="PHO"/>
    <s v="POR"/>
    <s v="L"/>
    <d v="1899-12-31T13:36:00"/>
    <n v="7"/>
    <n v="17"/>
    <n v="0.41199999999999998"/>
    <n v="0"/>
    <n v="2"/>
    <n v="0"/>
    <n v="8"/>
    <n v="13"/>
    <n v="0.61499999999999999"/>
    <n v="0"/>
    <n v="1"/>
    <n v="1"/>
    <n v="4"/>
    <n v="1"/>
    <n v="0"/>
    <n v="2"/>
    <n v="5"/>
    <n v="22"/>
    <n v="-3"/>
    <n v="11"/>
    <d v="2026-04-14T00:00:00"/>
    <m/>
    <m/>
    <m/>
    <n v="37.6"/>
  </r>
  <r>
    <x v="149"/>
    <s v="POR"/>
    <s v="PHO"/>
    <s v="W"/>
    <d v="1899-12-31T14:21:00"/>
    <n v="7"/>
    <n v="18"/>
    <n v="0.38900000000000001"/>
    <n v="4"/>
    <n v="11"/>
    <n v="0.36399999999999999"/>
    <n v="3"/>
    <n v="4"/>
    <n v="0.75"/>
    <n v="1"/>
    <n v="3"/>
    <n v="4"/>
    <n v="4"/>
    <n v="0"/>
    <n v="0"/>
    <n v="4"/>
    <n v="2"/>
    <n v="21"/>
    <n v="-1"/>
    <n v="10.4"/>
    <d v="2026-04-14T00:00:00"/>
    <m/>
    <m/>
    <m/>
    <n v="38.35"/>
  </r>
  <r>
    <x v="52"/>
    <s v="POR"/>
    <s v="PHO"/>
    <s v="W"/>
    <d v="1899-12-30T19:03:00"/>
    <n v="5"/>
    <n v="12"/>
    <n v="0.41699999999999998"/>
    <n v="4"/>
    <n v="8"/>
    <n v="0.5"/>
    <n v="2"/>
    <n v="2"/>
    <n v="1"/>
    <n v="0"/>
    <n v="2"/>
    <n v="2"/>
    <n v="0"/>
    <n v="1"/>
    <n v="1"/>
    <n v="1"/>
    <n v="4"/>
    <n v="16"/>
    <n v="-4"/>
    <n v="9.3000000000000007"/>
    <d v="2026-04-14T00:00:00"/>
    <m/>
    <m/>
    <m/>
    <n v="19.049999999999997"/>
  </r>
  <r>
    <x v="152"/>
    <s v="POR"/>
    <s v="PHO"/>
    <s v="W"/>
    <d v="1899-12-31T04:34:00"/>
    <n v="1"/>
    <n v="6"/>
    <n v="0.16700000000000001"/>
    <n v="0"/>
    <n v="3"/>
    <n v="0"/>
    <n v="0"/>
    <n v="0"/>
    <m/>
    <n v="6"/>
    <n v="5"/>
    <n v="11"/>
    <n v="4"/>
    <n v="1"/>
    <n v="3"/>
    <n v="0"/>
    <n v="2"/>
    <n v="2"/>
    <n v="8"/>
    <n v="9"/>
    <d v="2026-04-14T00:00:00"/>
    <m/>
    <m/>
    <m/>
    <n v="28.566666666666666"/>
  </r>
  <r>
    <x v="522"/>
    <s v="POR"/>
    <s v="PHO"/>
    <s v="W"/>
    <d v="1899-12-30T17:15:00"/>
    <n v="3"/>
    <n v="6"/>
    <n v="0.5"/>
    <n v="1"/>
    <n v="3"/>
    <n v="0.33300000000000002"/>
    <n v="2"/>
    <n v="2"/>
    <n v="1"/>
    <n v="1"/>
    <n v="2"/>
    <n v="3"/>
    <n v="2"/>
    <n v="2"/>
    <n v="1"/>
    <n v="2"/>
    <n v="2"/>
    <n v="9"/>
    <n v="8"/>
    <n v="8.6"/>
    <d v="2026-04-14T00:00:00"/>
    <m/>
    <m/>
    <m/>
    <n v="17.25"/>
  </r>
  <r>
    <x v="150"/>
    <s v="CHO"/>
    <s v="MIA"/>
    <s v="W"/>
    <d v="1899-12-30T12:55:00"/>
    <n v="3"/>
    <n v="4"/>
    <n v="0.75"/>
    <n v="0"/>
    <n v="0"/>
    <m/>
    <n v="0"/>
    <n v="0"/>
    <m/>
    <n v="4"/>
    <n v="1"/>
    <n v="5"/>
    <n v="1"/>
    <n v="0"/>
    <n v="0"/>
    <n v="0"/>
    <n v="0"/>
    <n v="6"/>
    <n v="12"/>
    <n v="8.1999999999999993"/>
    <d v="2026-04-14T00:00:00"/>
    <m/>
    <m/>
    <m/>
    <n v="12.916666666666666"/>
  </r>
  <r>
    <x v="165"/>
    <s v="MIA"/>
    <s v="CHO"/>
    <s v="L"/>
    <d v="1899-12-30T11:26:00"/>
    <n v="3"/>
    <n v="3"/>
    <n v="1"/>
    <n v="0"/>
    <n v="0"/>
    <m/>
    <n v="0"/>
    <n v="0"/>
    <m/>
    <n v="0"/>
    <n v="3"/>
    <n v="3"/>
    <n v="1"/>
    <n v="1"/>
    <n v="0"/>
    <n v="0"/>
    <n v="0"/>
    <n v="6"/>
    <n v="1"/>
    <n v="7.7"/>
    <d v="2026-04-14T00:00:00"/>
    <m/>
    <m/>
    <m/>
    <n v="11.433333333333334"/>
  </r>
  <r>
    <x v="367"/>
    <s v="PHO"/>
    <s v="POR"/>
    <s v="L"/>
    <d v="1899-12-31T04:36:00"/>
    <n v="4"/>
    <n v="7"/>
    <n v="0.57099999999999995"/>
    <n v="3"/>
    <n v="6"/>
    <n v="0.5"/>
    <n v="1"/>
    <n v="3"/>
    <n v="0.33300000000000002"/>
    <n v="1"/>
    <n v="3"/>
    <n v="4"/>
    <n v="0"/>
    <n v="1"/>
    <n v="0"/>
    <n v="2"/>
    <n v="2"/>
    <n v="12"/>
    <n v="0"/>
    <n v="7.7"/>
    <d v="2026-04-14T00:00:00"/>
    <m/>
    <m/>
    <m/>
    <n v="28.6"/>
  </r>
  <r>
    <x v="179"/>
    <s v="PHO"/>
    <s v="POR"/>
    <s v="L"/>
    <d v="1899-12-30T22:14:00"/>
    <n v="2"/>
    <n v="3"/>
    <n v="0.66700000000000004"/>
    <n v="0"/>
    <n v="0"/>
    <m/>
    <n v="0"/>
    <n v="0"/>
    <m/>
    <n v="1"/>
    <n v="3"/>
    <n v="4"/>
    <n v="2"/>
    <n v="0"/>
    <n v="3"/>
    <n v="0"/>
    <n v="1"/>
    <n v="4"/>
    <n v="-2"/>
    <n v="7.4"/>
    <d v="2026-04-14T00:00:00"/>
    <m/>
    <m/>
    <m/>
    <n v="22.233333333333334"/>
  </r>
  <r>
    <x v="233"/>
    <s v="POR"/>
    <s v="PHO"/>
    <s v="W"/>
    <d v="1899-12-30T21:16:00"/>
    <n v="4"/>
    <n v="7"/>
    <n v="0.57099999999999995"/>
    <n v="2"/>
    <n v="5"/>
    <n v="0.4"/>
    <n v="2"/>
    <n v="2"/>
    <n v="1"/>
    <n v="0"/>
    <n v="1"/>
    <n v="1"/>
    <n v="1"/>
    <n v="0"/>
    <n v="0"/>
    <n v="2"/>
    <n v="2"/>
    <n v="12"/>
    <n v="19"/>
    <n v="6.9"/>
    <d v="2026-04-14T00:00:00"/>
    <m/>
    <m/>
    <m/>
    <n v="21.266666666666666"/>
  </r>
  <r>
    <x v="307"/>
    <s v="MIA"/>
    <s v="CHO"/>
    <s v="L"/>
    <d v="1899-12-30T21:48:00"/>
    <n v="2"/>
    <n v="4"/>
    <n v="0.5"/>
    <n v="0"/>
    <n v="1"/>
    <n v="0"/>
    <n v="2"/>
    <n v="3"/>
    <n v="0.66700000000000004"/>
    <n v="1"/>
    <n v="2"/>
    <n v="3"/>
    <n v="3"/>
    <n v="1"/>
    <n v="0"/>
    <n v="2"/>
    <n v="0"/>
    <n v="6"/>
    <n v="-5"/>
    <n v="6"/>
    <d v="2026-04-14T00:00:00"/>
    <m/>
    <m/>
    <m/>
    <n v="21.8"/>
  </r>
  <r>
    <x v="55"/>
    <s v="MIA"/>
    <s v="CHO"/>
    <s v="L"/>
    <d v="1899-12-30T19:19:00"/>
    <n v="5"/>
    <n v="9"/>
    <n v="0.55600000000000005"/>
    <n v="1"/>
    <n v="2"/>
    <n v="0.5"/>
    <n v="0"/>
    <n v="0"/>
    <m/>
    <n v="1"/>
    <n v="1"/>
    <n v="2"/>
    <n v="1"/>
    <n v="0"/>
    <n v="0"/>
    <n v="2"/>
    <n v="1"/>
    <n v="11"/>
    <n v="11"/>
    <n v="6"/>
    <d v="2026-04-14T00:00:00"/>
    <m/>
    <m/>
    <m/>
    <n v="19.316666666666666"/>
  </r>
  <r>
    <x v="109"/>
    <s v="POR"/>
    <s v="PHO"/>
    <s v="W"/>
    <d v="1899-12-31T12:17:00"/>
    <n v="3"/>
    <n v="9"/>
    <n v="0.33300000000000002"/>
    <n v="2"/>
    <n v="7"/>
    <n v="0.28599999999999998"/>
    <n v="0"/>
    <n v="0"/>
    <m/>
    <n v="1"/>
    <n v="3"/>
    <n v="4"/>
    <n v="0"/>
    <n v="4"/>
    <n v="0"/>
    <n v="1"/>
    <n v="5"/>
    <n v="8"/>
    <n v="-6"/>
    <n v="5.5"/>
    <d v="2026-04-14T00:00:00"/>
    <m/>
    <m/>
    <m/>
    <n v="36.283333333333331"/>
  </r>
  <r>
    <x v="180"/>
    <s v="PHO"/>
    <s v="POR"/>
    <s v="L"/>
    <d v="1899-12-30T20:18:00"/>
    <n v="1"/>
    <n v="4"/>
    <n v="0.25"/>
    <n v="1"/>
    <n v="3"/>
    <n v="0.33300000000000002"/>
    <n v="2"/>
    <n v="2"/>
    <n v="1"/>
    <n v="2"/>
    <n v="2"/>
    <n v="4"/>
    <n v="0"/>
    <n v="1"/>
    <n v="1"/>
    <n v="1"/>
    <n v="1"/>
    <n v="5"/>
    <n v="0"/>
    <n v="4.9000000000000004"/>
    <d v="2026-04-14T00:00:00"/>
    <m/>
    <m/>
    <m/>
    <n v="20.3"/>
  </r>
  <r>
    <x v="100"/>
    <s v="PHO"/>
    <s v="POR"/>
    <s v="L"/>
    <d v="1899-12-30T09:10:00"/>
    <n v="1"/>
    <n v="2"/>
    <n v="0.5"/>
    <n v="0"/>
    <n v="0"/>
    <m/>
    <n v="0"/>
    <n v="0"/>
    <m/>
    <n v="2"/>
    <n v="2"/>
    <n v="4"/>
    <n v="1"/>
    <n v="0"/>
    <n v="1"/>
    <n v="0"/>
    <n v="1"/>
    <n v="2"/>
    <n v="-10"/>
    <n v="4"/>
    <d v="2026-04-14T00:00:00"/>
    <m/>
    <m/>
    <m/>
    <n v="9.1666666666666661"/>
  </r>
  <r>
    <x v="227"/>
    <s v="CHO"/>
    <s v="MIA"/>
    <s v="W"/>
    <d v="1899-12-30T12:59:00"/>
    <n v="1"/>
    <n v="2"/>
    <n v="0.5"/>
    <n v="0"/>
    <n v="1"/>
    <n v="0"/>
    <n v="0"/>
    <n v="0"/>
    <m/>
    <n v="0"/>
    <n v="3"/>
    <n v="3"/>
    <n v="3"/>
    <n v="0"/>
    <n v="0"/>
    <n v="0"/>
    <n v="0"/>
    <n v="2"/>
    <n v="-2"/>
    <n v="4"/>
    <d v="2026-04-14T00:00:00"/>
    <m/>
    <m/>
    <m/>
    <n v="12.983333333333333"/>
  </r>
  <r>
    <x v="203"/>
    <s v="PHO"/>
    <s v="POR"/>
    <s v="L"/>
    <d v="1899-12-30T23:17:00"/>
    <n v="1"/>
    <n v="2"/>
    <n v="0.5"/>
    <n v="0"/>
    <n v="0"/>
    <m/>
    <n v="1"/>
    <n v="2"/>
    <n v="0.5"/>
    <n v="0"/>
    <n v="1"/>
    <n v="1"/>
    <n v="6"/>
    <n v="1"/>
    <n v="0"/>
    <n v="2"/>
    <n v="3"/>
    <n v="3"/>
    <n v="3"/>
    <n v="3.9"/>
    <d v="2026-04-14T00:00:00"/>
    <m/>
    <m/>
    <m/>
    <n v="23.283333333333331"/>
  </r>
  <r>
    <x v="207"/>
    <s v="POR"/>
    <s v="PHO"/>
    <s v="W"/>
    <d v="1899-12-30T12:04:00"/>
    <n v="0"/>
    <n v="0"/>
    <m/>
    <n v="0"/>
    <n v="0"/>
    <m/>
    <n v="0"/>
    <n v="0"/>
    <m/>
    <n v="1"/>
    <n v="2"/>
    <n v="3"/>
    <n v="3"/>
    <n v="0"/>
    <n v="1"/>
    <n v="0"/>
    <n v="1"/>
    <n v="0"/>
    <n v="10"/>
    <n v="3.7"/>
    <d v="2026-04-14T00:00:00"/>
    <m/>
    <m/>
    <m/>
    <n v="12.066666666666666"/>
  </r>
  <r>
    <x v="426"/>
    <s v="POR"/>
    <s v="PHO"/>
    <s v="W"/>
    <d v="1899-12-30T16:11:00"/>
    <n v="1"/>
    <n v="6"/>
    <n v="0.16700000000000001"/>
    <n v="0"/>
    <n v="1"/>
    <n v="0"/>
    <n v="0"/>
    <n v="0"/>
    <m/>
    <n v="3"/>
    <n v="4"/>
    <n v="7"/>
    <n v="1"/>
    <n v="1"/>
    <n v="1"/>
    <n v="0"/>
    <n v="3"/>
    <n v="2"/>
    <n v="-14"/>
    <n v="2.7"/>
    <d v="2026-04-14T00:00:00"/>
    <m/>
    <m/>
    <m/>
    <n v="16.183333333333334"/>
  </r>
  <r>
    <x v="212"/>
    <s v="POR"/>
    <s v="PHO"/>
    <s v="W"/>
    <d v="1899-12-30T12:48:00"/>
    <n v="1"/>
    <n v="2"/>
    <n v="0.5"/>
    <n v="1"/>
    <n v="1"/>
    <n v="1"/>
    <n v="0"/>
    <n v="0"/>
    <m/>
    <n v="0"/>
    <n v="0"/>
    <n v="0"/>
    <n v="0"/>
    <n v="0"/>
    <n v="1"/>
    <n v="0"/>
    <n v="2"/>
    <n v="3"/>
    <n v="-13"/>
    <n v="1.9"/>
    <d v="2026-04-14T00:00:00"/>
    <m/>
    <m/>
    <m/>
    <n v="12.8"/>
  </r>
  <r>
    <x v="506"/>
    <s v="CHO"/>
    <s v="MIA"/>
    <s v="W"/>
    <d v="1899-12-30T18:24:00"/>
    <n v="2"/>
    <n v="8"/>
    <n v="0.25"/>
    <n v="1"/>
    <n v="5"/>
    <n v="0.2"/>
    <n v="0"/>
    <n v="0"/>
    <m/>
    <n v="1"/>
    <n v="1"/>
    <n v="2"/>
    <n v="0"/>
    <n v="0"/>
    <n v="0"/>
    <n v="0"/>
    <n v="2"/>
    <n v="5"/>
    <n v="-2"/>
    <n v="0.4"/>
    <d v="2026-04-14T00:00:00"/>
    <m/>
    <m/>
    <m/>
    <n v="18.400000000000002"/>
  </r>
  <r>
    <x v="155"/>
    <s v="MIA"/>
    <s v="CHO"/>
    <s v="L"/>
    <d v="1899-12-30T06:03:00"/>
    <n v="0"/>
    <n v="1"/>
    <n v="0"/>
    <n v="0"/>
    <n v="1"/>
    <n v="0"/>
    <n v="0"/>
    <n v="0"/>
    <m/>
    <n v="0"/>
    <n v="1"/>
    <n v="1"/>
    <n v="0"/>
    <n v="0"/>
    <n v="1"/>
    <n v="0"/>
    <n v="0"/>
    <n v="0"/>
    <n v="3"/>
    <n v="0.3"/>
    <d v="2026-04-14T00:00:00"/>
    <m/>
    <m/>
    <m/>
    <n v="6.05"/>
  </r>
  <r>
    <x v="177"/>
    <s v="CHO"/>
    <s v="MIA"/>
    <s v="W"/>
    <d v="1899-12-31T10:00:00"/>
    <n v="2"/>
    <n v="12"/>
    <n v="0.16700000000000001"/>
    <n v="0"/>
    <n v="6"/>
    <n v="0"/>
    <n v="2"/>
    <n v="2"/>
    <n v="1"/>
    <n v="1"/>
    <n v="4"/>
    <n v="5"/>
    <n v="1"/>
    <n v="0"/>
    <n v="0"/>
    <n v="0"/>
    <n v="4"/>
    <n v="6"/>
    <n v="-20"/>
    <n v="-0.6"/>
    <d v="2026-04-14T00:00:00"/>
    <m/>
    <m/>
    <m/>
    <n v="34"/>
  </r>
  <r>
    <x v="498"/>
    <s v="CHO"/>
    <s v="MIA"/>
    <s v="W"/>
    <d v="1899-12-30T04:43:00"/>
    <n v="0"/>
    <n v="1"/>
    <n v="0"/>
    <n v="0"/>
    <n v="0"/>
    <m/>
    <n v="0"/>
    <n v="0"/>
    <m/>
    <n v="1"/>
    <n v="0"/>
    <n v="1"/>
    <n v="0"/>
    <n v="0"/>
    <n v="0"/>
    <n v="0"/>
    <n v="2"/>
    <n v="0"/>
    <n v="0"/>
    <n v="-0.8"/>
    <d v="2026-04-14T00:00:00"/>
    <m/>
    <m/>
    <m/>
    <n v="4.7166666666666668"/>
  </r>
  <r>
    <x v="108"/>
    <s v="ORL"/>
    <s v="PHI"/>
    <s v="L"/>
    <d v="1899-12-31T15:43:00"/>
    <n v="10"/>
    <n v="16"/>
    <n v="0.625"/>
    <n v="4"/>
    <n v="6"/>
    <n v="0.66700000000000004"/>
    <n v="10"/>
    <n v="11"/>
    <n v="0.90900000000000003"/>
    <n v="0"/>
    <n v="3"/>
    <n v="3"/>
    <n v="3"/>
    <n v="0"/>
    <n v="1"/>
    <n v="5"/>
    <n v="3"/>
    <n v="34"/>
    <n v="-11"/>
    <n v="23.9"/>
    <d v="2026-04-15T00:00:00"/>
    <m/>
    <m/>
    <m/>
    <n v="39.716666666666669"/>
  </r>
  <r>
    <x v="6"/>
    <s v="GSW"/>
    <s v="LAC"/>
    <s v="W"/>
    <d v="1899-12-31T11:47:00"/>
    <n v="12"/>
    <n v="23"/>
    <n v="0.52200000000000002"/>
    <n v="7"/>
    <n v="12"/>
    <n v="0.58299999999999996"/>
    <n v="4"/>
    <n v="5"/>
    <n v="0.8"/>
    <n v="0"/>
    <n v="1"/>
    <n v="1"/>
    <n v="4"/>
    <n v="1"/>
    <n v="0"/>
    <n v="3"/>
    <n v="4"/>
    <n v="35"/>
    <n v="9"/>
    <n v="22.8"/>
    <d v="2026-04-15T00:00:00"/>
    <m/>
    <m/>
    <m/>
    <n v="35.783333333333331"/>
  </r>
  <r>
    <x v="79"/>
    <s v="GSW"/>
    <s v="LAC"/>
    <s v="W"/>
    <d v="1899-12-31T03:37:00"/>
    <n v="8"/>
    <n v="12"/>
    <n v="0.66700000000000004"/>
    <n v="3"/>
    <n v="6"/>
    <n v="0.5"/>
    <n v="1"/>
    <n v="3"/>
    <n v="0.33300000000000002"/>
    <n v="3"/>
    <n v="2"/>
    <n v="5"/>
    <n v="5"/>
    <n v="1"/>
    <n v="2"/>
    <n v="1"/>
    <n v="1"/>
    <n v="20"/>
    <n v="-4"/>
    <n v="21.2"/>
    <d v="2026-04-15T00:00:00"/>
    <m/>
    <m/>
    <m/>
    <n v="27.616666666666667"/>
  </r>
  <r>
    <x v="295"/>
    <s v="PHI"/>
    <s v="ORL"/>
    <s v="W"/>
    <d v="1899-12-31T07:28:00"/>
    <n v="5"/>
    <n v="8"/>
    <n v="0.625"/>
    <n v="2"/>
    <n v="3"/>
    <n v="0.66700000000000004"/>
    <n v="2"/>
    <n v="2"/>
    <n v="1"/>
    <n v="3"/>
    <n v="7"/>
    <n v="10"/>
    <n v="2"/>
    <n v="3"/>
    <n v="3"/>
    <n v="0"/>
    <n v="2"/>
    <n v="14"/>
    <n v="9"/>
    <n v="20.3"/>
    <d v="2026-04-15T00:00:00"/>
    <m/>
    <m/>
    <m/>
    <n v="31.466666666666669"/>
  </r>
  <r>
    <x v="41"/>
    <s v="PHI"/>
    <s v="ORL"/>
    <s v="W"/>
    <d v="1899-12-31T18:24:00"/>
    <n v="11"/>
    <n v="25"/>
    <n v="0.44"/>
    <n v="3"/>
    <n v="9"/>
    <n v="0.33300000000000002"/>
    <n v="6"/>
    <n v="8"/>
    <n v="0.75"/>
    <n v="0"/>
    <n v="2"/>
    <n v="2"/>
    <n v="6"/>
    <n v="1"/>
    <n v="1"/>
    <n v="3"/>
    <n v="3"/>
    <n v="31"/>
    <n v="11"/>
    <n v="19.399999999999999"/>
    <d v="2026-04-15T00:00:00"/>
    <m/>
    <m/>
    <m/>
    <n v="42.4"/>
  </r>
  <r>
    <x v="447"/>
    <s v="LAC"/>
    <s v="GSW"/>
    <s v="L"/>
    <d v="1899-12-31T07:08:00"/>
    <n v="8"/>
    <n v="15"/>
    <n v="0.53300000000000003"/>
    <n v="2"/>
    <n v="4"/>
    <n v="0.5"/>
    <n v="3"/>
    <n v="3"/>
    <n v="1"/>
    <n v="2"/>
    <n v="3"/>
    <n v="5"/>
    <n v="8"/>
    <n v="1"/>
    <n v="0"/>
    <n v="2"/>
    <n v="6"/>
    <n v="21"/>
    <n v="-9"/>
    <n v="18.2"/>
    <d v="2026-04-15T00:00:00"/>
    <m/>
    <m/>
    <m/>
    <n v="31.133333333333333"/>
  </r>
  <r>
    <x v="312"/>
    <s v="LAC"/>
    <s v="GSW"/>
    <s v="L"/>
    <d v="1899-12-31T05:47:00"/>
    <n v="7"/>
    <n v="11"/>
    <n v="0.63600000000000001"/>
    <n v="5"/>
    <n v="6"/>
    <n v="0.83299999999999996"/>
    <n v="4"/>
    <n v="4"/>
    <n v="1"/>
    <n v="0"/>
    <n v="3"/>
    <n v="3"/>
    <n v="2"/>
    <n v="3"/>
    <n v="0"/>
    <n v="4"/>
    <n v="3"/>
    <n v="23"/>
    <n v="-4"/>
    <n v="18.2"/>
    <d v="2026-04-15T00:00:00"/>
    <m/>
    <m/>
    <m/>
    <n v="29.783333333333331"/>
  </r>
  <r>
    <x v="37"/>
    <s v="GSW"/>
    <s v="LAC"/>
    <s v="W"/>
    <d v="1899-12-31T07:51:00"/>
    <n v="9"/>
    <n v="13"/>
    <n v="0.69199999999999995"/>
    <n v="2"/>
    <n v="4"/>
    <n v="0.5"/>
    <n v="0"/>
    <n v="0"/>
    <m/>
    <n v="3"/>
    <n v="3"/>
    <n v="6"/>
    <n v="5"/>
    <n v="1"/>
    <n v="0"/>
    <n v="5"/>
    <n v="2"/>
    <n v="20"/>
    <n v="16"/>
    <n v="16.2"/>
    <d v="2026-04-15T00:00:00"/>
    <m/>
    <m/>
    <m/>
    <n v="31.85"/>
  </r>
  <r>
    <x v="174"/>
    <s v="LAC"/>
    <s v="GSW"/>
    <s v="L"/>
    <d v="1899-12-31T13:15:00"/>
    <n v="7"/>
    <n v="16"/>
    <n v="0.438"/>
    <n v="1"/>
    <n v="6"/>
    <n v="0.16700000000000001"/>
    <n v="2"/>
    <n v="2"/>
    <n v="1"/>
    <n v="2"/>
    <n v="3"/>
    <n v="5"/>
    <n v="1"/>
    <n v="2"/>
    <n v="1"/>
    <n v="0"/>
    <n v="2"/>
    <n v="17"/>
    <n v="-7"/>
    <n v="13.5"/>
    <d v="2026-04-15T00:00:00"/>
    <m/>
    <m/>
    <m/>
    <n v="37.25"/>
  </r>
  <r>
    <x v="287"/>
    <s v="LAC"/>
    <s v="GSW"/>
    <s v="L"/>
    <d v="1899-12-31T08:24:00"/>
    <n v="3"/>
    <n v="5"/>
    <n v="0.6"/>
    <n v="1"/>
    <n v="2"/>
    <n v="0.5"/>
    <n v="0"/>
    <n v="0"/>
    <m/>
    <n v="1"/>
    <n v="2"/>
    <n v="3"/>
    <n v="10"/>
    <n v="3"/>
    <n v="0"/>
    <n v="1"/>
    <n v="4"/>
    <n v="7"/>
    <n v="-9"/>
    <n v="13.4"/>
    <d v="2026-04-15T00:00:00"/>
    <m/>
    <m/>
    <m/>
    <n v="32.400000000000006"/>
  </r>
  <r>
    <x v="15"/>
    <s v="GSW"/>
    <s v="LAC"/>
    <s v="W"/>
    <d v="1899-12-31T11:19:00"/>
    <n v="3"/>
    <n v="5"/>
    <n v="0.6"/>
    <n v="1"/>
    <n v="3"/>
    <n v="0.33300000000000002"/>
    <n v="0"/>
    <n v="0"/>
    <m/>
    <n v="0"/>
    <n v="6"/>
    <n v="6"/>
    <n v="9"/>
    <n v="4"/>
    <n v="0"/>
    <n v="3"/>
    <n v="2"/>
    <n v="7"/>
    <n v="0"/>
    <n v="13"/>
    <d v="2026-04-15T00:00:00"/>
    <m/>
    <m/>
    <m/>
    <n v="35.316666666666663"/>
  </r>
  <r>
    <x v="164"/>
    <s v="LAC"/>
    <s v="GSW"/>
    <s v="L"/>
    <d v="1899-12-30T22:48:00"/>
    <n v="5"/>
    <n v="9"/>
    <n v="0.55600000000000005"/>
    <n v="1"/>
    <n v="4"/>
    <n v="0.25"/>
    <n v="2"/>
    <n v="2"/>
    <n v="1"/>
    <n v="1"/>
    <n v="1"/>
    <n v="2"/>
    <n v="1"/>
    <n v="3"/>
    <n v="1"/>
    <n v="0"/>
    <n v="3"/>
    <n v="13"/>
    <n v="-7"/>
    <n v="12.9"/>
    <d v="2026-04-15T00:00:00"/>
    <m/>
    <m/>
    <m/>
    <n v="22.799999999999997"/>
  </r>
  <r>
    <x v="186"/>
    <s v="PHI"/>
    <s v="ORL"/>
    <s v="W"/>
    <d v="1899-12-31T16:17:00"/>
    <n v="6"/>
    <n v="12"/>
    <n v="0.5"/>
    <n v="5"/>
    <n v="10"/>
    <n v="0.5"/>
    <n v="2"/>
    <n v="2"/>
    <n v="1"/>
    <n v="0"/>
    <n v="3"/>
    <n v="3"/>
    <n v="1"/>
    <n v="1"/>
    <n v="0"/>
    <n v="2"/>
    <n v="3"/>
    <n v="19"/>
    <n v="19"/>
    <n v="12.4"/>
    <d v="2026-04-15T00:00:00"/>
    <m/>
    <m/>
    <m/>
    <n v="40.283333333333331"/>
  </r>
  <r>
    <x v="466"/>
    <s v="PHI"/>
    <s v="ORL"/>
    <s v="W"/>
    <d v="1899-12-31T11:57:00"/>
    <n v="6"/>
    <n v="16"/>
    <n v="0.375"/>
    <n v="1"/>
    <n v="6"/>
    <n v="0.16700000000000001"/>
    <n v="3"/>
    <n v="4"/>
    <n v="0.75"/>
    <n v="0"/>
    <n v="5"/>
    <n v="5"/>
    <n v="5"/>
    <n v="2"/>
    <n v="0"/>
    <n v="0"/>
    <n v="4"/>
    <n v="16"/>
    <n v="16"/>
    <n v="12.2"/>
    <d v="2026-04-15T00:00:00"/>
    <m/>
    <m/>
    <m/>
    <n v="35.949999999999996"/>
  </r>
  <r>
    <x v="19"/>
    <s v="GSW"/>
    <s v="LAC"/>
    <s v="W"/>
    <d v="1899-12-31T16:30:00"/>
    <n v="5"/>
    <n v="11"/>
    <n v="0.45500000000000002"/>
    <n v="2"/>
    <n v="7"/>
    <n v="0.28599999999999998"/>
    <n v="5"/>
    <n v="8"/>
    <n v="0.625"/>
    <n v="2"/>
    <n v="5"/>
    <n v="7"/>
    <n v="2"/>
    <n v="1"/>
    <n v="1"/>
    <n v="4"/>
    <n v="2"/>
    <n v="17"/>
    <n v="10"/>
    <n v="11.3"/>
    <d v="2026-04-15T00:00:00"/>
    <m/>
    <m/>
    <m/>
    <n v="40.5"/>
  </r>
  <r>
    <x v="185"/>
    <s v="LAC"/>
    <s v="GSW"/>
    <s v="L"/>
    <d v="1899-12-31T16:15:00"/>
    <n v="8"/>
    <n v="17"/>
    <n v="0.47099999999999997"/>
    <n v="1"/>
    <n v="6"/>
    <n v="0.16700000000000001"/>
    <n v="4"/>
    <n v="4"/>
    <n v="1"/>
    <n v="0"/>
    <n v="7"/>
    <n v="7"/>
    <n v="3"/>
    <n v="0"/>
    <n v="0"/>
    <n v="5"/>
    <n v="2"/>
    <n v="21"/>
    <n v="6"/>
    <n v="10.7"/>
    <d v="2026-04-15T00:00:00"/>
    <m/>
    <m/>
    <m/>
    <n v="40.25"/>
  </r>
  <r>
    <x v="119"/>
    <s v="LAC"/>
    <s v="GSW"/>
    <s v="L"/>
    <d v="1899-12-30T21:10:00"/>
    <n v="5"/>
    <n v="8"/>
    <n v="0.625"/>
    <n v="1"/>
    <n v="3"/>
    <n v="0.33300000000000002"/>
    <n v="0"/>
    <n v="0"/>
    <m/>
    <n v="1"/>
    <n v="8"/>
    <n v="9"/>
    <n v="0"/>
    <n v="2"/>
    <n v="1"/>
    <n v="3"/>
    <n v="0"/>
    <n v="11"/>
    <n v="-4"/>
    <n v="10.199999999999999"/>
    <d v="2026-04-15T00:00:00"/>
    <m/>
    <m/>
    <m/>
    <n v="21.166666666666664"/>
  </r>
  <r>
    <x v="201"/>
    <s v="ORL"/>
    <s v="PHI"/>
    <s v="L"/>
    <d v="1899-12-30T22:10:00"/>
    <n v="4"/>
    <n v="8"/>
    <n v="0.5"/>
    <n v="1"/>
    <n v="4"/>
    <n v="0.25"/>
    <n v="4"/>
    <n v="7"/>
    <n v="0.57099999999999995"/>
    <n v="1"/>
    <n v="5"/>
    <n v="6"/>
    <n v="3"/>
    <n v="0"/>
    <n v="0"/>
    <n v="1"/>
    <n v="3"/>
    <n v="13"/>
    <n v="-2"/>
    <n v="9.9"/>
    <d v="2026-04-15T00:00:00"/>
    <m/>
    <m/>
    <m/>
    <n v="22.166666666666668"/>
  </r>
  <r>
    <x v="50"/>
    <s v="PHI"/>
    <s v="ORL"/>
    <s v="W"/>
    <d v="1899-12-31T17:55:00"/>
    <n v="7"/>
    <n v="16"/>
    <n v="0.438"/>
    <n v="1"/>
    <n v="5"/>
    <n v="0.2"/>
    <n v="4"/>
    <n v="5"/>
    <n v="0.8"/>
    <n v="0"/>
    <n v="11"/>
    <n v="11"/>
    <n v="1"/>
    <n v="1"/>
    <n v="0"/>
    <n v="4"/>
    <n v="4"/>
    <n v="19"/>
    <n v="11"/>
    <n v="9.6"/>
    <d v="2026-04-15T00:00:00"/>
    <m/>
    <m/>
    <m/>
    <n v="41.916666666666664"/>
  </r>
  <r>
    <x v="36"/>
    <s v="GSW"/>
    <s v="LAC"/>
    <s v="W"/>
    <d v="1899-12-30T22:27:00"/>
    <n v="5"/>
    <n v="8"/>
    <n v="0.625"/>
    <n v="4"/>
    <n v="7"/>
    <n v="0.57099999999999995"/>
    <n v="0"/>
    <n v="0"/>
    <m/>
    <n v="0"/>
    <n v="3"/>
    <n v="3"/>
    <n v="0"/>
    <n v="0"/>
    <n v="0"/>
    <n v="2"/>
    <n v="2"/>
    <n v="14"/>
    <n v="-7"/>
    <n v="8.5"/>
    <d v="2026-04-15T00:00:00"/>
    <m/>
    <m/>
    <m/>
    <n v="22.45"/>
  </r>
  <r>
    <x v="65"/>
    <s v="ORL"/>
    <s v="PHI"/>
    <s v="L"/>
    <d v="1899-12-31T05:17:00"/>
    <n v="5"/>
    <n v="11"/>
    <n v="0.45500000000000002"/>
    <n v="0"/>
    <n v="2"/>
    <n v="0"/>
    <n v="2"/>
    <n v="2"/>
    <n v="1"/>
    <n v="1"/>
    <n v="3"/>
    <n v="4"/>
    <n v="3"/>
    <n v="0"/>
    <n v="0"/>
    <n v="0"/>
    <n v="4"/>
    <n v="12"/>
    <n v="1"/>
    <n v="8.4"/>
    <d v="2026-04-15T00:00:00"/>
    <m/>
    <m/>
    <m/>
    <n v="29.283333333333331"/>
  </r>
  <r>
    <x v="151"/>
    <s v="ORL"/>
    <s v="PHI"/>
    <s v="L"/>
    <d v="1899-12-31T07:54:00"/>
    <n v="1"/>
    <n v="7"/>
    <n v="0.14299999999999999"/>
    <n v="0"/>
    <n v="2"/>
    <n v="0"/>
    <n v="3"/>
    <n v="4"/>
    <n v="0.75"/>
    <n v="4"/>
    <n v="7"/>
    <n v="11"/>
    <n v="1"/>
    <n v="1"/>
    <n v="2"/>
    <n v="0"/>
    <n v="2"/>
    <n v="5"/>
    <n v="-14"/>
    <n v="7.3"/>
    <d v="2026-04-15T00:00:00"/>
    <m/>
    <m/>
    <m/>
    <n v="31.9"/>
  </r>
  <r>
    <x v="29"/>
    <s v="GSW"/>
    <s v="LAC"/>
    <s v="W"/>
    <d v="1899-12-30T23:52:00"/>
    <n v="2"/>
    <n v="4"/>
    <n v="0.5"/>
    <n v="0"/>
    <n v="0"/>
    <m/>
    <n v="2"/>
    <n v="3"/>
    <n v="0.66700000000000004"/>
    <n v="1"/>
    <n v="2"/>
    <n v="3"/>
    <n v="1"/>
    <n v="2"/>
    <n v="0"/>
    <n v="0"/>
    <n v="2"/>
    <n v="6"/>
    <n v="8"/>
    <n v="6.8"/>
    <d v="2026-04-15T00:00:00"/>
    <m/>
    <m/>
    <m/>
    <n v="23.866666666666667"/>
  </r>
  <r>
    <x v="455"/>
    <s v="LAC"/>
    <s v="GSW"/>
    <s v="L"/>
    <d v="1899-12-30T14:34:00"/>
    <n v="1"/>
    <n v="2"/>
    <n v="0.5"/>
    <n v="1"/>
    <n v="1"/>
    <n v="1"/>
    <n v="2"/>
    <n v="2"/>
    <n v="1"/>
    <n v="2"/>
    <n v="0"/>
    <n v="2"/>
    <n v="2"/>
    <n v="1"/>
    <n v="0"/>
    <n v="1"/>
    <n v="2"/>
    <n v="5"/>
    <n v="0"/>
    <n v="6"/>
    <d v="2026-04-15T00:00:00"/>
    <m/>
    <m/>
    <m/>
    <n v="14.566666666666666"/>
  </r>
  <r>
    <x v="492"/>
    <s v="GSW"/>
    <s v="LAC"/>
    <s v="W"/>
    <d v="1899-12-30T22:37:00"/>
    <n v="3"/>
    <n v="7"/>
    <n v="0.42899999999999999"/>
    <n v="0"/>
    <n v="2"/>
    <n v="0"/>
    <n v="1"/>
    <n v="2"/>
    <n v="0.5"/>
    <n v="1"/>
    <n v="4"/>
    <n v="5"/>
    <n v="3"/>
    <n v="2"/>
    <n v="0"/>
    <n v="2"/>
    <n v="4"/>
    <n v="7"/>
    <n v="-7"/>
    <n v="5.3"/>
    <d v="2026-04-15T00:00:00"/>
    <m/>
    <m/>
    <m/>
    <n v="22.616666666666667"/>
  </r>
  <r>
    <x v="219"/>
    <s v="PHI"/>
    <s v="ORL"/>
    <s v="W"/>
    <d v="1899-12-30T21:52:00"/>
    <n v="1"/>
    <n v="3"/>
    <n v="0.33300000000000002"/>
    <n v="0"/>
    <n v="1"/>
    <n v="0"/>
    <n v="2"/>
    <n v="2"/>
    <n v="1"/>
    <n v="1"/>
    <n v="3"/>
    <n v="4"/>
    <n v="2"/>
    <n v="0"/>
    <n v="1"/>
    <n v="0"/>
    <n v="3"/>
    <n v="4"/>
    <n v="-3"/>
    <n v="4.8"/>
    <d v="2026-04-15T00:00:00"/>
    <m/>
    <m/>
    <m/>
    <n v="21.866666666666667"/>
  </r>
  <r>
    <x v="306"/>
    <s v="PHI"/>
    <s v="ORL"/>
    <s v="W"/>
    <d v="1899-12-30T16:07:00"/>
    <n v="0"/>
    <n v="1"/>
    <n v="0"/>
    <n v="0"/>
    <n v="0"/>
    <m/>
    <n v="2"/>
    <n v="2"/>
    <n v="1"/>
    <n v="1"/>
    <n v="2"/>
    <n v="3"/>
    <n v="0"/>
    <n v="0"/>
    <n v="3"/>
    <n v="0"/>
    <n v="3"/>
    <n v="2"/>
    <n v="3"/>
    <n v="3.5"/>
    <d v="2026-04-15T00:00:00"/>
    <m/>
    <m/>
    <m/>
    <n v="16.116666666666667"/>
  </r>
  <r>
    <x v="102"/>
    <s v="ORL"/>
    <s v="PHI"/>
    <s v="L"/>
    <d v="1899-12-31T13:23:00"/>
    <n v="1"/>
    <n v="9"/>
    <n v="0.111"/>
    <n v="1"/>
    <n v="6"/>
    <n v="0.16700000000000001"/>
    <n v="1"/>
    <n v="1"/>
    <n v="1"/>
    <n v="0"/>
    <n v="6"/>
    <n v="6"/>
    <n v="4"/>
    <n v="3"/>
    <n v="0"/>
    <n v="1"/>
    <n v="3"/>
    <n v="4"/>
    <n v="-14"/>
    <n v="3.5"/>
    <d v="2026-04-15T00:00:00"/>
    <m/>
    <m/>
    <m/>
    <n v="37.383333333333333"/>
  </r>
  <r>
    <x v="88"/>
    <s v="ORL"/>
    <s v="PHI"/>
    <s v="L"/>
    <d v="1899-12-30T15:28:00"/>
    <n v="1"/>
    <n v="1"/>
    <n v="1"/>
    <n v="0"/>
    <n v="0"/>
    <m/>
    <n v="0"/>
    <n v="0"/>
    <m/>
    <n v="2"/>
    <n v="0"/>
    <n v="2"/>
    <n v="0"/>
    <n v="1"/>
    <n v="0"/>
    <n v="0"/>
    <n v="2"/>
    <n v="2"/>
    <n v="2"/>
    <n v="3.3"/>
    <d v="2026-04-15T00:00:00"/>
    <m/>
    <m/>
    <m/>
    <n v="15.466666666666669"/>
  </r>
  <r>
    <x v="461"/>
    <s v="ORL"/>
    <s v="PHI"/>
    <s v="L"/>
    <d v="1899-12-30T14:30:00"/>
    <n v="2"/>
    <n v="5"/>
    <n v="0.4"/>
    <n v="1"/>
    <n v="2"/>
    <n v="0.5"/>
    <n v="0"/>
    <n v="0"/>
    <m/>
    <n v="0"/>
    <n v="2"/>
    <n v="2"/>
    <n v="1"/>
    <n v="0"/>
    <n v="0"/>
    <n v="0"/>
    <n v="1"/>
    <n v="5"/>
    <n v="-7"/>
    <n v="3.2"/>
    <d v="2026-04-15T00:00:00"/>
    <m/>
    <m/>
    <m/>
    <n v="14.5"/>
  </r>
  <r>
    <x v="124"/>
    <s v="ORL"/>
    <s v="PHI"/>
    <s v="L"/>
    <d v="1899-12-30T13:32:00"/>
    <n v="2"/>
    <n v="2"/>
    <n v="1"/>
    <n v="0"/>
    <n v="0"/>
    <m/>
    <n v="0"/>
    <n v="0"/>
    <m/>
    <n v="0"/>
    <n v="2"/>
    <n v="2"/>
    <n v="0"/>
    <n v="0"/>
    <n v="0"/>
    <n v="1"/>
    <n v="0"/>
    <n v="4"/>
    <n v="2"/>
    <n v="3"/>
    <d v="2026-04-15T00:00:00"/>
    <m/>
    <m/>
    <m/>
    <n v="13.533333333333333"/>
  </r>
  <r>
    <x v="71"/>
    <s v="ORL"/>
    <s v="PHI"/>
    <s v="L"/>
    <d v="1899-12-31T12:03:00"/>
    <n v="7"/>
    <n v="22"/>
    <n v="0.318"/>
    <n v="0"/>
    <n v="5"/>
    <n v="0"/>
    <n v="4"/>
    <n v="6"/>
    <n v="0.66700000000000004"/>
    <n v="1"/>
    <n v="4"/>
    <n v="5"/>
    <n v="4"/>
    <n v="0"/>
    <n v="1"/>
    <n v="6"/>
    <n v="3"/>
    <n v="18"/>
    <n v="-17"/>
    <n v="2.8"/>
    <d v="2026-04-15T00:00:00"/>
    <m/>
    <m/>
    <m/>
    <n v="36.050000000000004"/>
  </r>
  <r>
    <x v="261"/>
    <s v="LAC"/>
    <s v="GSW"/>
    <s v="L"/>
    <d v="1899-12-30T10:39:00"/>
    <n v="1"/>
    <n v="3"/>
    <n v="0.33300000000000002"/>
    <n v="1"/>
    <n v="3"/>
    <n v="0.33300000000000002"/>
    <n v="0"/>
    <n v="0"/>
    <m/>
    <n v="0"/>
    <n v="0"/>
    <n v="0"/>
    <n v="3"/>
    <n v="0"/>
    <n v="0"/>
    <n v="1"/>
    <n v="1"/>
    <n v="3"/>
    <n v="9"/>
    <n v="2"/>
    <d v="2026-04-15T00:00:00"/>
    <m/>
    <m/>
    <m/>
    <n v="10.649999999999999"/>
  </r>
  <r>
    <x v="90"/>
    <s v="PHI"/>
    <s v="ORL"/>
    <s v="W"/>
    <d v="1899-12-30T10:00:00"/>
    <n v="2"/>
    <n v="4"/>
    <n v="0.5"/>
    <n v="0"/>
    <n v="1"/>
    <n v="0"/>
    <n v="0"/>
    <n v="0"/>
    <m/>
    <n v="2"/>
    <n v="0"/>
    <n v="2"/>
    <n v="0"/>
    <n v="0"/>
    <n v="1"/>
    <n v="2"/>
    <n v="5"/>
    <n v="4"/>
    <n v="-6"/>
    <n v="0.1"/>
    <d v="2026-04-15T00:00:00"/>
    <m/>
    <m/>
    <m/>
    <n v="10"/>
  </r>
  <r>
    <x v="449"/>
    <s v="PHO"/>
    <s v="GSW"/>
    <s v="W"/>
    <d v="1899-12-31T15:31:00"/>
    <n v="14"/>
    <n v="20"/>
    <n v="0.7"/>
    <n v="8"/>
    <n v="14"/>
    <n v="0.57099999999999995"/>
    <n v="0"/>
    <n v="0"/>
    <m/>
    <n v="1"/>
    <n v="5"/>
    <n v="6"/>
    <n v="4"/>
    <n v="2"/>
    <n v="3"/>
    <n v="2"/>
    <n v="3"/>
    <n v="36"/>
    <n v="22"/>
    <n v="33.5"/>
    <d v="2026-04-17T00:00:00"/>
    <m/>
    <m/>
    <m/>
    <n v="39.516666666666666"/>
  </r>
  <r>
    <x v="367"/>
    <s v="PHO"/>
    <s v="GSW"/>
    <s v="W"/>
    <d v="1899-12-31T10:22:00"/>
    <n v="7"/>
    <n v="11"/>
    <n v="0.63600000000000001"/>
    <n v="4"/>
    <n v="7"/>
    <n v="0.57099999999999995"/>
    <n v="1"/>
    <n v="1"/>
    <n v="1"/>
    <n v="4"/>
    <n v="5"/>
    <n v="9"/>
    <n v="2"/>
    <n v="6"/>
    <n v="0"/>
    <n v="1"/>
    <n v="1"/>
    <n v="19"/>
    <n v="17"/>
    <n v="24.4"/>
    <d v="2026-04-17T00:00:00"/>
    <m/>
    <m/>
    <m/>
    <n v="34.366666666666667"/>
  </r>
  <r>
    <x v="71"/>
    <s v="ORL"/>
    <s v="CHO"/>
    <s v="W"/>
    <d v="1899-12-31T08:56:00"/>
    <n v="9"/>
    <n v="17"/>
    <n v="0.52900000000000003"/>
    <n v="2"/>
    <n v="6"/>
    <n v="0.33300000000000002"/>
    <n v="5"/>
    <n v="8"/>
    <n v="0.625"/>
    <n v="0"/>
    <n v="5"/>
    <n v="5"/>
    <n v="6"/>
    <n v="2"/>
    <n v="1"/>
    <n v="2"/>
    <n v="2"/>
    <n v="25"/>
    <n v="17"/>
    <n v="21.1"/>
    <d v="2026-04-17T00:00:00"/>
    <m/>
    <m/>
    <m/>
    <n v="32.933333333333337"/>
  </r>
  <r>
    <x v="69"/>
    <s v="PHO"/>
    <s v="GSW"/>
    <s v="W"/>
    <d v="1899-12-31T18:13:00"/>
    <n v="5"/>
    <n v="12"/>
    <n v="0.41699999999999998"/>
    <n v="0"/>
    <n v="4"/>
    <n v="0"/>
    <n v="10"/>
    <n v="10"/>
    <n v="1"/>
    <n v="0"/>
    <n v="6"/>
    <n v="6"/>
    <n v="8"/>
    <n v="1"/>
    <n v="0"/>
    <n v="1"/>
    <n v="4"/>
    <n v="20"/>
    <n v="25"/>
    <n v="19.399999999999999"/>
    <d v="2026-04-17T00:00:00"/>
    <m/>
    <m/>
    <m/>
    <n v="42.216666666666669"/>
  </r>
  <r>
    <x v="65"/>
    <s v="ORL"/>
    <s v="CHO"/>
    <s v="W"/>
    <d v="1899-12-31T00:44:00"/>
    <n v="5"/>
    <n v="10"/>
    <n v="0.5"/>
    <n v="0"/>
    <n v="1"/>
    <n v="0"/>
    <n v="8"/>
    <n v="10"/>
    <n v="0.8"/>
    <n v="0"/>
    <n v="7"/>
    <n v="7"/>
    <n v="6"/>
    <n v="1"/>
    <n v="0"/>
    <n v="2"/>
    <n v="2"/>
    <n v="18"/>
    <n v="29"/>
    <n v="16.7"/>
    <d v="2026-04-17T00:00:00"/>
    <m/>
    <m/>
    <m/>
    <n v="24.733333333333331"/>
  </r>
  <r>
    <x v="492"/>
    <s v="GSW"/>
    <s v="PHO"/>
    <s v="L"/>
    <d v="1899-12-31T03:47:00"/>
    <n v="5"/>
    <n v="10"/>
    <n v="0.5"/>
    <n v="2"/>
    <n v="4"/>
    <n v="0.5"/>
    <n v="4"/>
    <n v="4"/>
    <n v="1"/>
    <n v="3"/>
    <n v="5"/>
    <n v="8"/>
    <n v="3"/>
    <n v="0"/>
    <n v="0"/>
    <n v="1"/>
    <n v="0"/>
    <n v="16"/>
    <n v="-9"/>
    <n v="15.7"/>
    <d v="2026-04-17T00:00:00"/>
    <m/>
    <m/>
    <m/>
    <n v="27.783333333333331"/>
  </r>
  <r>
    <x v="19"/>
    <s v="GSW"/>
    <s v="PHO"/>
    <s v="L"/>
    <d v="1899-12-31T14:49:00"/>
    <n v="9"/>
    <n v="17"/>
    <n v="0.52900000000000003"/>
    <n v="3"/>
    <n v="5"/>
    <n v="0.6"/>
    <n v="2"/>
    <n v="3"/>
    <n v="0.66700000000000004"/>
    <n v="3"/>
    <n v="7"/>
    <n v="10"/>
    <n v="0"/>
    <n v="1"/>
    <n v="0"/>
    <n v="4"/>
    <n v="2"/>
    <n v="23"/>
    <n v="-5"/>
    <n v="14.7"/>
    <d v="2026-04-17T00:00:00"/>
    <m/>
    <m/>
    <m/>
    <n v="38.816666666666663"/>
  </r>
  <r>
    <x v="151"/>
    <s v="ORL"/>
    <s v="CHO"/>
    <s v="W"/>
    <d v="1899-12-31T02:30:00"/>
    <n v="6"/>
    <n v="7"/>
    <n v="0.85699999999999998"/>
    <n v="2"/>
    <n v="2"/>
    <n v="1"/>
    <n v="2"/>
    <n v="4"/>
    <n v="0.5"/>
    <n v="3"/>
    <n v="3"/>
    <n v="6"/>
    <n v="1"/>
    <n v="0"/>
    <n v="1"/>
    <n v="2"/>
    <n v="2"/>
    <n v="16"/>
    <n v="16"/>
    <n v="14.3"/>
    <d v="2026-04-17T00:00:00"/>
    <m/>
    <m/>
    <m/>
    <n v="26.5"/>
  </r>
  <r>
    <x v="96"/>
    <s v="CHO"/>
    <s v="ORL"/>
    <s v="L"/>
    <d v="1899-12-31T00:41:00"/>
    <n v="7"/>
    <n v="17"/>
    <n v="0.41199999999999998"/>
    <n v="3"/>
    <n v="8"/>
    <n v="0.375"/>
    <n v="6"/>
    <n v="6"/>
    <n v="1"/>
    <n v="1"/>
    <n v="1"/>
    <n v="2"/>
    <n v="5"/>
    <n v="0"/>
    <n v="0"/>
    <n v="3"/>
    <n v="4"/>
    <n v="23"/>
    <n v="-9"/>
    <n v="13.8"/>
    <d v="2026-04-17T00:00:00"/>
    <m/>
    <m/>
    <m/>
    <n v="24.683333333333334"/>
  </r>
  <r>
    <x v="88"/>
    <s v="ORL"/>
    <s v="CHO"/>
    <s v="W"/>
    <d v="1899-12-30T15:44:00"/>
    <n v="2"/>
    <n v="2"/>
    <n v="1"/>
    <n v="0"/>
    <n v="0"/>
    <m/>
    <n v="3"/>
    <n v="3"/>
    <n v="1"/>
    <n v="3"/>
    <n v="1"/>
    <n v="4"/>
    <n v="2"/>
    <n v="0"/>
    <n v="4"/>
    <n v="1"/>
    <n v="3"/>
    <n v="7"/>
    <n v="16"/>
    <n v="10.8"/>
    <d v="2026-04-17T00:00:00"/>
    <m/>
    <m/>
    <m/>
    <n v="15.733333333333334"/>
  </r>
  <r>
    <x v="203"/>
    <s v="PHO"/>
    <s v="GSW"/>
    <s v="W"/>
    <d v="1899-12-31T02:22:00"/>
    <n v="4"/>
    <n v="6"/>
    <n v="0.66700000000000004"/>
    <n v="0"/>
    <n v="0"/>
    <m/>
    <n v="2"/>
    <n v="2"/>
    <n v="1"/>
    <n v="2"/>
    <n v="4"/>
    <n v="6"/>
    <n v="1"/>
    <n v="1"/>
    <n v="1"/>
    <n v="1"/>
    <n v="2"/>
    <n v="10"/>
    <n v="-1"/>
    <n v="10.6"/>
    <d v="2026-04-17T00:00:00"/>
    <m/>
    <m/>
    <m/>
    <n v="26.366666666666667"/>
  </r>
  <r>
    <x v="102"/>
    <s v="ORL"/>
    <s v="CHO"/>
    <s v="W"/>
    <d v="1899-12-30T22:03:00"/>
    <n v="5"/>
    <n v="8"/>
    <n v="0.625"/>
    <n v="2"/>
    <n v="5"/>
    <n v="0.4"/>
    <n v="0"/>
    <n v="0"/>
    <m/>
    <n v="0"/>
    <n v="5"/>
    <n v="5"/>
    <n v="6"/>
    <n v="0"/>
    <n v="1"/>
    <n v="3"/>
    <n v="6"/>
    <n v="12"/>
    <n v="25"/>
    <n v="9.4"/>
    <d v="2026-04-17T00:00:00"/>
    <m/>
    <m/>
    <m/>
    <n v="22.049999999999997"/>
  </r>
  <r>
    <x v="6"/>
    <s v="GSW"/>
    <s v="PHO"/>
    <s v="L"/>
    <d v="1899-12-31T12:02:00"/>
    <n v="4"/>
    <n v="16"/>
    <n v="0.25"/>
    <n v="3"/>
    <n v="10"/>
    <n v="0.3"/>
    <n v="6"/>
    <n v="6"/>
    <n v="1"/>
    <n v="0"/>
    <n v="4"/>
    <n v="4"/>
    <n v="4"/>
    <n v="2"/>
    <n v="0"/>
    <n v="4"/>
    <n v="1"/>
    <n v="17"/>
    <n v="-13"/>
    <n v="9"/>
    <d v="2026-04-17T00:00:00"/>
    <m/>
    <m/>
    <m/>
    <n v="36.033333333333331"/>
  </r>
  <r>
    <x v="37"/>
    <s v="GSW"/>
    <s v="PHO"/>
    <s v="L"/>
    <d v="1899-12-31T06:00:00"/>
    <n v="4"/>
    <n v="8"/>
    <n v="0.5"/>
    <n v="0"/>
    <n v="3"/>
    <n v="0"/>
    <n v="1"/>
    <n v="2"/>
    <n v="0.5"/>
    <n v="4"/>
    <n v="2"/>
    <n v="6"/>
    <n v="4"/>
    <n v="1"/>
    <n v="0"/>
    <n v="2"/>
    <n v="4"/>
    <n v="9"/>
    <n v="-8"/>
    <n v="8.1999999999999993"/>
    <d v="2026-04-17T00:00:00"/>
    <m/>
    <m/>
    <m/>
    <n v="30"/>
  </r>
  <r>
    <x v="108"/>
    <s v="ORL"/>
    <s v="CHO"/>
    <s v="W"/>
    <d v="1899-12-31T10:34:00"/>
    <n v="4"/>
    <n v="14"/>
    <n v="0.28599999999999998"/>
    <n v="0"/>
    <n v="3"/>
    <n v="0"/>
    <n v="5"/>
    <n v="5"/>
    <n v="1"/>
    <n v="0"/>
    <n v="7"/>
    <n v="7"/>
    <n v="0"/>
    <n v="3"/>
    <n v="0"/>
    <n v="1"/>
    <n v="2"/>
    <n v="13"/>
    <n v="30"/>
    <n v="8.1"/>
    <d v="2026-04-17T00:00:00"/>
    <m/>
    <m/>
    <m/>
    <n v="34.566666666666663"/>
  </r>
  <r>
    <x v="461"/>
    <s v="ORL"/>
    <s v="CHO"/>
    <s v="W"/>
    <d v="1899-12-30T11:48:00"/>
    <n v="3"/>
    <n v="3"/>
    <n v="1"/>
    <n v="0"/>
    <n v="0"/>
    <m/>
    <n v="3"/>
    <n v="4"/>
    <n v="0.75"/>
    <n v="1"/>
    <n v="0"/>
    <n v="1"/>
    <n v="0"/>
    <n v="0"/>
    <n v="0"/>
    <n v="1"/>
    <n v="2"/>
    <n v="9"/>
    <n v="4"/>
    <n v="6.6"/>
    <d v="2026-04-17T00:00:00"/>
    <m/>
    <m/>
    <m/>
    <n v="11.799999999999999"/>
  </r>
  <r>
    <x v="177"/>
    <s v="CHO"/>
    <s v="ORL"/>
    <s v="L"/>
    <d v="1899-12-31T05:28:00"/>
    <n v="3"/>
    <n v="10"/>
    <n v="0.3"/>
    <n v="1"/>
    <n v="6"/>
    <n v="0.16700000000000001"/>
    <n v="4"/>
    <n v="5"/>
    <n v="0.8"/>
    <n v="1"/>
    <n v="2"/>
    <n v="3"/>
    <n v="1"/>
    <n v="1"/>
    <n v="0"/>
    <n v="0"/>
    <n v="3"/>
    <n v="11"/>
    <n v="-26"/>
    <n v="6.6"/>
    <d v="2026-04-17T00:00:00"/>
    <m/>
    <m/>
    <m/>
    <n v="29.466666666666669"/>
  </r>
  <r>
    <x v="36"/>
    <s v="GSW"/>
    <s v="PHO"/>
    <s v="L"/>
    <d v="1899-12-31T02:24:00"/>
    <n v="3"/>
    <n v="8"/>
    <n v="0.375"/>
    <n v="1"/>
    <n v="4"/>
    <n v="0.25"/>
    <n v="2"/>
    <n v="2"/>
    <n v="1"/>
    <n v="1"/>
    <n v="4"/>
    <n v="5"/>
    <n v="2"/>
    <n v="0"/>
    <n v="0"/>
    <n v="1"/>
    <n v="1"/>
    <n v="9"/>
    <n v="-3"/>
    <n v="6.5"/>
    <d v="2026-04-17T00:00:00"/>
    <m/>
    <m/>
    <m/>
    <n v="26.400000000000002"/>
  </r>
  <r>
    <x v="67"/>
    <s v="CHO"/>
    <s v="ORL"/>
    <s v="L"/>
    <d v="1899-12-31T04:33:00"/>
    <n v="5"/>
    <n v="10"/>
    <n v="0.5"/>
    <n v="4"/>
    <n v="7"/>
    <n v="0.57099999999999995"/>
    <n v="0"/>
    <n v="0"/>
    <m/>
    <n v="0"/>
    <n v="3"/>
    <n v="3"/>
    <n v="1"/>
    <n v="2"/>
    <n v="0"/>
    <n v="5"/>
    <n v="4"/>
    <n v="14"/>
    <n v="-24"/>
    <n v="6"/>
    <d v="2026-04-17T00:00:00"/>
    <m/>
    <m/>
    <m/>
    <n v="28.550000000000004"/>
  </r>
  <r>
    <x v="62"/>
    <s v="CHO"/>
    <s v="ORL"/>
    <s v="L"/>
    <d v="1899-12-31T04:26:00"/>
    <n v="5"/>
    <n v="12"/>
    <n v="0.41699999999999998"/>
    <n v="1"/>
    <n v="6"/>
    <n v="0.16700000000000001"/>
    <n v="4"/>
    <n v="4"/>
    <n v="1"/>
    <n v="0"/>
    <n v="2"/>
    <n v="2"/>
    <n v="1"/>
    <n v="0"/>
    <n v="0"/>
    <n v="3"/>
    <n v="3"/>
    <n v="15"/>
    <n v="-29"/>
    <n v="5.7"/>
    <d v="2026-04-17T00:00:00"/>
    <m/>
    <m/>
    <m/>
    <n v="28.433333333333334"/>
  </r>
  <r>
    <x v="79"/>
    <s v="GSW"/>
    <s v="PHO"/>
    <s v="L"/>
    <d v="1899-12-30T14:45:00"/>
    <n v="3"/>
    <n v="5"/>
    <n v="0.6"/>
    <n v="2"/>
    <n v="3"/>
    <n v="0.66700000000000004"/>
    <n v="3"/>
    <n v="4"/>
    <n v="0.75"/>
    <n v="0"/>
    <n v="1"/>
    <n v="1"/>
    <n v="0"/>
    <n v="0"/>
    <n v="0"/>
    <n v="3"/>
    <n v="1"/>
    <n v="11"/>
    <n v="-22"/>
    <n v="5.2"/>
    <d v="2026-04-17T00:00:00"/>
    <m/>
    <m/>
    <m/>
    <n v="14.75"/>
  </r>
  <r>
    <x v="201"/>
    <s v="ORL"/>
    <s v="CHO"/>
    <s v="W"/>
    <d v="1899-12-31T03:23:00"/>
    <n v="2"/>
    <n v="10"/>
    <n v="0.2"/>
    <n v="0"/>
    <n v="4"/>
    <n v="0"/>
    <n v="3"/>
    <n v="3"/>
    <n v="1"/>
    <n v="3"/>
    <n v="2"/>
    <n v="5"/>
    <n v="3"/>
    <n v="0"/>
    <n v="1"/>
    <n v="0"/>
    <n v="5"/>
    <n v="7"/>
    <n v="9"/>
    <n v="4.3"/>
    <d v="2026-04-17T00:00:00"/>
    <m/>
    <m/>
    <m/>
    <n v="27.383333333333333"/>
  </r>
  <r>
    <x v="29"/>
    <s v="GSW"/>
    <s v="PHO"/>
    <s v="L"/>
    <d v="1899-12-31T02:14:00"/>
    <n v="2"/>
    <n v="4"/>
    <n v="0.5"/>
    <n v="0"/>
    <n v="1"/>
    <n v="0"/>
    <n v="0"/>
    <n v="0"/>
    <m/>
    <n v="1"/>
    <n v="2"/>
    <n v="3"/>
    <n v="3"/>
    <n v="0"/>
    <n v="0"/>
    <n v="0"/>
    <n v="4"/>
    <n v="4"/>
    <n v="-10"/>
    <n v="3.8"/>
    <d v="2026-04-17T00:00:00"/>
    <m/>
    <m/>
    <m/>
    <n v="26.233333333333331"/>
  </r>
  <r>
    <x v="106"/>
    <s v="CHO"/>
    <s v="ORL"/>
    <s v="L"/>
    <d v="1899-12-30T18:21:00"/>
    <n v="1"/>
    <n v="4"/>
    <n v="0.25"/>
    <n v="0"/>
    <n v="0"/>
    <m/>
    <n v="0"/>
    <n v="0"/>
    <m/>
    <n v="1"/>
    <n v="7"/>
    <n v="8"/>
    <n v="2"/>
    <n v="0"/>
    <n v="3"/>
    <n v="1"/>
    <n v="3"/>
    <n v="2"/>
    <n v="-20"/>
    <n v="3.7"/>
    <d v="2026-04-17T00:00:00"/>
    <m/>
    <m/>
    <m/>
    <n v="18.349999999999998"/>
  </r>
  <r>
    <x v="396"/>
    <s v="ORL"/>
    <s v="CHO"/>
    <s v="W"/>
    <d v="1899-12-30T05:43:00"/>
    <n v="2"/>
    <n v="2"/>
    <n v="1"/>
    <n v="0"/>
    <n v="0"/>
    <m/>
    <n v="0"/>
    <n v="0"/>
    <m/>
    <n v="0"/>
    <n v="0"/>
    <n v="0"/>
    <n v="0"/>
    <n v="0"/>
    <n v="0"/>
    <n v="0"/>
    <n v="0"/>
    <n v="4"/>
    <n v="-1"/>
    <n v="3.4"/>
    <d v="2026-04-17T00:00:00"/>
    <m/>
    <m/>
    <m/>
    <n v="5.7166666666666668"/>
  </r>
  <r>
    <x v="136"/>
    <s v="PHO"/>
    <s v="GSW"/>
    <s v="W"/>
    <d v="1899-12-31T01:37:00"/>
    <n v="4"/>
    <n v="11"/>
    <n v="0.36399999999999999"/>
    <n v="3"/>
    <n v="10"/>
    <n v="0.3"/>
    <n v="0"/>
    <n v="0"/>
    <m/>
    <n v="0"/>
    <n v="2"/>
    <n v="2"/>
    <n v="1"/>
    <n v="0"/>
    <n v="0"/>
    <n v="1"/>
    <n v="5"/>
    <n v="11"/>
    <n v="-4"/>
    <n v="3.2"/>
    <d v="2026-04-17T00:00:00"/>
    <m/>
    <m/>
    <m/>
    <n v="25.616666666666667"/>
  </r>
  <r>
    <x v="172"/>
    <s v="CHO"/>
    <s v="ORL"/>
    <s v="L"/>
    <d v="1899-12-30T09:02:00"/>
    <n v="1"/>
    <n v="4"/>
    <n v="0.25"/>
    <n v="1"/>
    <n v="2"/>
    <n v="0.5"/>
    <n v="1"/>
    <n v="2"/>
    <n v="0.5"/>
    <n v="1"/>
    <n v="1"/>
    <n v="2"/>
    <n v="2"/>
    <n v="0"/>
    <n v="0"/>
    <n v="0"/>
    <n v="1"/>
    <n v="4"/>
    <n v="2"/>
    <n v="3.2"/>
    <d v="2026-04-17T00:00:00"/>
    <m/>
    <m/>
    <m/>
    <n v="9.0333333333333332"/>
  </r>
  <r>
    <x v="227"/>
    <s v="CHO"/>
    <s v="ORL"/>
    <s v="L"/>
    <d v="1899-12-30T18:09:00"/>
    <n v="2"/>
    <n v="5"/>
    <n v="0.4"/>
    <n v="2"/>
    <n v="5"/>
    <n v="0.4"/>
    <n v="0"/>
    <n v="0"/>
    <m/>
    <n v="0"/>
    <n v="2"/>
    <n v="2"/>
    <n v="2"/>
    <n v="0"/>
    <n v="0"/>
    <n v="1"/>
    <n v="3"/>
    <n v="6"/>
    <n v="-17"/>
    <n v="3.1"/>
    <d v="2026-04-17T00:00:00"/>
    <m/>
    <m/>
    <m/>
    <n v="18.149999999999999"/>
  </r>
  <r>
    <x v="180"/>
    <s v="PHO"/>
    <s v="GSW"/>
    <s v="W"/>
    <d v="1899-12-30T17:11:00"/>
    <n v="1"/>
    <n v="2"/>
    <n v="0.5"/>
    <n v="0"/>
    <n v="1"/>
    <n v="0"/>
    <n v="0"/>
    <n v="0"/>
    <m/>
    <n v="1"/>
    <n v="1"/>
    <n v="2"/>
    <n v="2"/>
    <n v="1"/>
    <n v="0"/>
    <n v="1"/>
    <n v="1"/>
    <n v="2"/>
    <n v="-7"/>
    <n v="3"/>
    <d v="2026-04-17T00:00:00"/>
    <m/>
    <m/>
    <m/>
    <n v="17.183333333333334"/>
  </r>
  <r>
    <x v="384"/>
    <s v="CHO"/>
    <s v="ORL"/>
    <s v="L"/>
    <d v="1899-12-30T05:43:00"/>
    <n v="1"/>
    <n v="1"/>
    <n v="1"/>
    <n v="0"/>
    <n v="0"/>
    <m/>
    <n v="0"/>
    <n v="0"/>
    <m/>
    <n v="0"/>
    <n v="0"/>
    <n v="0"/>
    <n v="0"/>
    <n v="1"/>
    <n v="0"/>
    <n v="0"/>
    <n v="0"/>
    <n v="2"/>
    <n v="1"/>
    <n v="2.7"/>
    <d v="2026-04-17T00:00:00"/>
    <m/>
    <m/>
    <m/>
    <n v="5.7166666666666668"/>
  </r>
  <r>
    <x v="208"/>
    <s v="CHO"/>
    <s v="ORL"/>
    <s v="L"/>
    <d v="1899-12-30T06:37:00"/>
    <n v="1"/>
    <n v="1"/>
    <n v="1"/>
    <n v="0"/>
    <n v="0"/>
    <m/>
    <n v="0"/>
    <n v="0"/>
    <m/>
    <n v="1"/>
    <n v="1"/>
    <n v="2"/>
    <n v="0"/>
    <n v="0"/>
    <n v="0"/>
    <n v="0"/>
    <n v="0"/>
    <n v="2"/>
    <n v="-1"/>
    <n v="2.7"/>
    <d v="2026-04-17T00:00:00"/>
    <m/>
    <m/>
    <m/>
    <n v="6.6166666666666671"/>
  </r>
  <r>
    <x v="381"/>
    <s v="CHO"/>
    <s v="ORL"/>
    <s v="L"/>
    <d v="1899-12-30T05:43:00"/>
    <n v="1"/>
    <n v="2"/>
    <n v="0.5"/>
    <n v="0"/>
    <n v="1"/>
    <n v="0"/>
    <n v="0"/>
    <n v="0"/>
    <m/>
    <n v="0"/>
    <n v="3"/>
    <n v="3"/>
    <n v="1"/>
    <n v="0"/>
    <n v="0"/>
    <n v="0"/>
    <n v="0"/>
    <n v="2"/>
    <n v="1"/>
    <n v="2.6"/>
    <d v="2026-04-17T00:00:00"/>
    <m/>
    <m/>
    <m/>
    <n v="5.7166666666666668"/>
  </r>
  <r>
    <x v="379"/>
    <s v="ORL"/>
    <s v="CHO"/>
    <s v="W"/>
    <d v="1899-12-30T05:43:00"/>
    <n v="1"/>
    <n v="2"/>
    <n v="0.5"/>
    <n v="0"/>
    <n v="1"/>
    <n v="0"/>
    <n v="0"/>
    <n v="0"/>
    <m/>
    <n v="0"/>
    <n v="2"/>
    <n v="2"/>
    <n v="2"/>
    <n v="0"/>
    <n v="0"/>
    <n v="0"/>
    <n v="1"/>
    <n v="2"/>
    <n v="-1"/>
    <n v="2.6"/>
    <d v="2026-04-17T00:00:00"/>
    <m/>
    <m/>
    <m/>
    <n v="5.7166666666666668"/>
  </r>
  <r>
    <x v="150"/>
    <s v="CHO"/>
    <s v="ORL"/>
    <s v="L"/>
    <d v="1899-12-30T17:34:00"/>
    <n v="0"/>
    <n v="3"/>
    <n v="0"/>
    <n v="0"/>
    <n v="0"/>
    <m/>
    <n v="2"/>
    <n v="2"/>
    <n v="1"/>
    <n v="1"/>
    <n v="2"/>
    <n v="3"/>
    <n v="1"/>
    <n v="2"/>
    <n v="1"/>
    <n v="1"/>
    <n v="3"/>
    <n v="2"/>
    <n v="-6"/>
    <n v="2.4"/>
    <d v="2026-04-17T00:00:00"/>
    <m/>
    <m/>
    <m/>
    <n v="17.566666666666666"/>
  </r>
  <r>
    <x v="124"/>
    <s v="ORL"/>
    <s v="CHO"/>
    <s v="W"/>
    <d v="1899-12-30T19:03:00"/>
    <n v="2"/>
    <n v="4"/>
    <n v="0.5"/>
    <n v="1"/>
    <n v="2"/>
    <n v="0.5"/>
    <n v="0"/>
    <n v="0"/>
    <m/>
    <n v="1"/>
    <n v="2"/>
    <n v="3"/>
    <n v="1"/>
    <n v="0"/>
    <n v="0"/>
    <n v="1"/>
    <n v="5"/>
    <n v="5"/>
    <n v="8"/>
    <n v="2"/>
    <d v="2026-04-17T00:00:00"/>
    <m/>
    <m/>
    <m/>
    <n v="19.049999999999997"/>
  </r>
  <r>
    <x v="127"/>
    <s v="PHO"/>
    <s v="GSW"/>
    <s v="W"/>
    <d v="1899-12-31T05:50:00"/>
    <n v="4"/>
    <n v="14"/>
    <n v="0.28599999999999998"/>
    <n v="3"/>
    <n v="8"/>
    <n v="0.375"/>
    <n v="2"/>
    <n v="2"/>
    <n v="1"/>
    <n v="1"/>
    <n v="0"/>
    <n v="1"/>
    <n v="4"/>
    <n v="0"/>
    <n v="0"/>
    <n v="5"/>
    <n v="4"/>
    <n v="13"/>
    <n v="21"/>
    <n v="1.7"/>
    <d v="2026-04-17T00:00:00"/>
    <m/>
    <m/>
    <m/>
    <n v="29.833333333333336"/>
  </r>
  <r>
    <x v="15"/>
    <s v="GSW"/>
    <s v="PHO"/>
    <s v="L"/>
    <d v="1899-12-31T11:36:00"/>
    <n v="2"/>
    <n v="4"/>
    <n v="0.5"/>
    <n v="0"/>
    <n v="2"/>
    <n v="0"/>
    <n v="1"/>
    <n v="2"/>
    <n v="0.5"/>
    <n v="0"/>
    <n v="2"/>
    <n v="2"/>
    <n v="6"/>
    <n v="1"/>
    <n v="0"/>
    <n v="5"/>
    <n v="6"/>
    <n v="5"/>
    <n v="-13"/>
    <n v="1"/>
    <d v="2026-04-17T00:00:00"/>
    <m/>
    <m/>
    <m/>
    <n v="35.6"/>
  </r>
  <r>
    <x v="339"/>
    <s v="GSW"/>
    <s v="PHO"/>
    <s v="L"/>
    <d v="1899-12-30T01:06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2"/>
    <n v="1"/>
    <d v="2026-04-17T00:00:00"/>
    <m/>
    <m/>
    <m/>
    <n v="1.0999999999999999"/>
  </r>
  <r>
    <x v="107"/>
    <s v="CHO"/>
    <s v="ORL"/>
    <s v="L"/>
    <d v="1899-12-30T06:37:00"/>
    <n v="0"/>
    <n v="3"/>
    <n v="0"/>
    <n v="0"/>
    <n v="3"/>
    <n v="0"/>
    <n v="2"/>
    <n v="2"/>
    <n v="1"/>
    <n v="0"/>
    <n v="0"/>
    <n v="0"/>
    <n v="1"/>
    <n v="0"/>
    <n v="0"/>
    <n v="0"/>
    <n v="0"/>
    <n v="2"/>
    <n v="-1"/>
    <n v="0.6"/>
    <d v="2026-04-17T00:00:00"/>
    <m/>
    <m/>
    <m/>
    <n v="6.6166666666666671"/>
  </r>
  <r>
    <x v="469"/>
    <s v="PHO"/>
    <s v="GSW"/>
    <s v="W"/>
    <d v="1899-12-30T01:04:00"/>
    <n v="0"/>
    <n v="0"/>
    <m/>
    <n v="0"/>
    <n v="0"/>
    <m/>
    <n v="0"/>
    <n v="0"/>
    <m/>
    <n v="0"/>
    <n v="1"/>
    <n v="1"/>
    <n v="0"/>
    <n v="0"/>
    <n v="0"/>
    <n v="0"/>
    <n v="0"/>
    <n v="0"/>
    <n v="-2"/>
    <n v="0.3"/>
    <d v="2026-04-17T00:00:00"/>
    <m/>
    <m/>
    <m/>
    <n v="1.0666666666666667"/>
  </r>
  <r>
    <x v="100"/>
    <s v="PHO"/>
    <s v="GSW"/>
    <s v="W"/>
    <d v="1899-12-30T06:35:00"/>
    <n v="0"/>
    <n v="1"/>
    <n v="0"/>
    <n v="0"/>
    <n v="1"/>
    <n v="0"/>
    <n v="0"/>
    <n v="0"/>
    <m/>
    <n v="0"/>
    <n v="0"/>
    <n v="0"/>
    <n v="0"/>
    <n v="1"/>
    <n v="0"/>
    <n v="0"/>
    <n v="0"/>
    <n v="0"/>
    <n v="-2"/>
    <n v="0.3"/>
    <d v="2026-04-17T00:00:00"/>
    <m/>
    <m/>
    <m/>
    <n v="6.5833333333333339"/>
  </r>
  <r>
    <x v="346"/>
    <s v="ORL"/>
    <s v="CHO"/>
    <s v="W"/>
    <d v="1899-12-30T05:43:00"/>
    <n v="1"/>
    <n v="3"/>
    <n v="0.33300000000000002"/>
    <n v="1"/>
    <n v="2"/>
    <n v="0.5"/>
    <n v="0"/>
    <n v="0"/>
    <m/>
    <n v="0"/>
    <n v="1"/>
    <n v="1"/>
    <n v="0"/>
    <n v="0"/>
    <n v="0"/>
    <n v="1"/>
    <n v="1"/>
    <n v="3"/>
    <n v="-1"/>
    <n v="0.2"/>
    <d v="2026-04-17T00:00:00"/>
    <m/>
    <m/>
    <m/>
    <n v="5.7166666666666668"/>
  </r>
  <r>
    <x v="547"/>
    <s v="PHO"/>
    <s v="GSW"/>
    <s v="W"/>
    <d v="1899-12-30T10:23:00"/>
    <n v="0"/>
    <n v="3"/>
    <n v="0"/>
    <n v="0"/>
    <n v="3"/>
    <n v="0"/>
    <n v="0"/>
    <n v="0"/>
    <m/>
    <n v="0"/>
    <n v="1"/>
    <n v="1"/>
    <n v="1"/>
    <n v="2"/>
    <n v="0"/>
    <n v="0"/>
    <n v="2"/>
    <n v="0"/>
    <n v="8"/>
    <n v="0.1"/>
    <d v="2026-04-17T00:00:00"/>
    <m/>
    <m/>
    <m/>
    <n v="10.383333333333333"/>
  </r>
  <r>
    <x v="438"/>
    <s v="GSW"/>
    <s v="PHO"/>
    <s v="L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17T00:00:00"/>
    <m/>
    <m/>
    <m/>
    <n v="1.0999999999999999"/>
  </r>
  <r>
    <x v="436"/>
    <s v="ORL"/>
    <s v="CHO"/>
    <s v="W"/>
    <d v="1899-12-30T02:23:00"/>
    <n v="0"/>
    <n v="0"/>
    <m/>
    <n v="0"/>
    <n v="0"/>
    <m/>
    <n v="0"/>
    <n v="0"/>
    <m/>
    <n v="0"/>
    <n v="0"/>
    <n v="0"/>
    <n v="0"/>
    <n v="0"/>
    <n v="0"/>
    <n v="0"/>
    <n v="0"/>
    <n v="0"/>
    <n v="5"/>
    <n v="0"/>
    <d v="2026-04-17T00:00:00"/>
    <m/>
    <m/>
    <m/>
    <n v="2.3833333333333333"/>
  </r>
  <r>
    <x v="231"/>
    <s v="PHO"/>
    <s v="GSW"/>
    <s v="W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17T00:00:00"/>
    <m/>
    <m/>
    <m/>
    <n v="1.0666666666666667"/>
  </r>
  <r>
    <x v="490"/>
    <s v="GSW"/>
    <s v="PHO"/>
    <s v="L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17T00:00:00"/>
    <m/>
    <m/>
    <m/>
    <n v="1.0666666666666667"/>
  </r>
  <r>
    <x v="356"/>
    <s v="PHO"/>
    <s v="GSW"/>
    <s v="W"/>
    <d v="1899-12-30T01:04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17T00:00:00"/>
    <m/>
    <m/>
    <m/>
    <n v="1.0666666666666667"/>
  </r>
  <r>
    <x v="20"/>
    <s v="GSW"/>
    <s v="PHO"/>
    <s v="L"/>
    <d v="1899-12-30T01:0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17T00:00:00"/>
    <m/>
    <m/>
    <m/>
    <n v="1.0999999999999999"/>
  </r>
  <r>
    <x v="350"/>
    <s v="PHO"/>
    <s v="GSW"/>
    <s v="W"/>
    <d v="1899-12-30T04:44:00"/>
    <n v="0"/>
    <n v="1"/>
    <n v="0"/>
    <n v="0"/>
    <n v="1"/>
    <n v="0"/>
    <n v="0"/>
    <n v="0"/>
    <m/>
    <n v="0"/>
    <n v="2"/>
    <n v="2"/>
    <n v="0"/>
    <n v="0"/>
    <n v="0"/>
    <n v="0"/>
    <n v="1"/>
    <n v="0"/>
    <n v="2"/>
    <n v="-0.5"/>
    <d v="2026-04-17T00:00:00"/>
    <m/>
    <m/>
    <m/>
    <n v="4.7333333333333334"/>
  </r>
  <r>
    <x v="507"/>
    <s v="ORL"/>
    <s v="CHO"/>
    <s v="W"/>
    <d v="1899-12-30T05:43:00"/>
    <n v="0"/>
    <n v="2"/>
    <n v="0"/>
    <n v="0"/>
    <n v="1"/>
    <n v="0"/>
    <n v="0"/>
    <n v="0"/>
    <m/>
    <n v="0"/>
    <n v="3"/>
    <n v="3"/>
    <n v="0"/>
    <n v="0"/>
    <n v="0"/>
    <n v="0"/>
    <n v="0"/>
    <n v="0"/>
    <n v="-1"/>
    <n v="-0.5"/>
    <d v="2026-04-17T00:00:00"/>
    <m/>
    <m/>
    <m/>
    <n v="5.7166666666666668"/>
  </r>
  <r>
    <x v="498"/>
    <s v="CHO"/>
    <s v="ORL"/>
    <s v="L"/>
    <d v="1899-12-30T09:37:00"/>
    <n v="0"/>
    <n v="2"/>
    <n v="0"/>
    <n v="0"/>
    <n v="2"/>
    <n v="0"/>
    <n v="0"/>
    <n v="0"/>
    <m/>
    <n v="0"/>
    <n v="2"/>
    <n v="2"/>
    <n v="0"/>
    <n v="0"/>
    <n v="0"/>
    <n v="0"/>
    <n v="2"/>
    <n v="0"/>
    <n v="-5"/>
    <n v="-1.6"/>
    <d v="2026-04-17T00:00:00"/>
    <m/>
    <m/>
    <m/>
    <n v="9.6166666666666671"/>
  </r>
  <r>
    <x v="465"/>
    <s v="CHO"/>
    <s v="ORL"/>
    <s v="L"/>
    <d v="1899-12-30T16:55:00"/>
    <n v="1"/>
    <n v="5"/>
    <n v="0.2"/>
    <n v="0"/>
    <n v="1"/>
    <n v="0"/>
    <n v="2"/>
    <n v="2"/>
    <n v="1"/>
    <n v="0"/>
    <n v="0"/>
    <n v="0"/>
    <n v="0"/>
    <n v="0"/>
    <n v="0"/>
    <n v="1"/>
    <n v="4"/>
    <n v="4"/>
    <n v="-11"/>
    <n v="-1.7"/>
    <d v="2026-04-17T00:00:00"/>
    <m/>
    <m/>
    <m/>
    <n v="16.916666666666668"/>
  </r>
  <r>
    <x v="506"/>
    <s v="CHO"/>
    <s v="ORL"/>
    <s v="L"/>
    <d v="1899-12-30T14:35:00"/>
    <n v="0"/>
    <n v="4"/>
    <n v="0"/>
    <n v="0"/>
    <n v="4"/>
    <n v="0"/>
    <n v="1"/>
    <n v="2"/>
    <n v="0.5"/>
    <n v="1"/>
    <n v="1"/>
    <n v="2"/>
    <n v="0"/>
    <n v="1"/>
    <n v="0"/>
    <n v="1"/>
    <n v="3"/>
    <n v="1"/>
    <n v="-10"/>
    <n v="-2.4"/>
    <d v="2026-04-17T00:00:00"/>
    <m/>
    <m/>
    <m/>
    <n v="14.583333333333332"/>
  </r>
  <r>
    <x v="54"/>
    <s v="CLE"/>
    <s v="TOR"/>
    <s v="W"/>
    <d v="1899-12-31T06:58:00"/>
    <n v="11"/>
    <n v="20"/>
    <n v="0.55000000000000004"/>
    <n v="4"/>
    <n v="7"/>
    <n v="0.57099999999999995"/>
    <n v="6"/>
    <n v="7"/>
    <n v="0.85699999999999998"/>
    <n v="1"/>
    <n v="2"/>
    <n v="3"/>
    <n v="4"/>
    <n v="2"/>
    <n v="0"/>
    <n v="4"/>
    <n v="2"/>
    <n v="32"/>
    <n v="16"/>
    <n v="23.3"/>
    <d v="2026-04-18T00:00:00"/>
    <m/>
    <m/>
    <m/>
    <n v="30.966666666666669"/>
  </r>
  <r>
    <x v="314"/>
    <s v="DEN"/>
    <s v="MIN"/>
    <s v="W"/>
    <d v="1899-12-31T16:06:00"/>
    <n v="11"/>
    <n v="19"/>
    <n v="0.57899999999999996"/>
    <n v="2"/>
    <n v="7"/>
    <n v="0.28599999999999998"/>
    <n v="1"/>
    <n v="1"/>
    <n v="1"/>
    <n v="1"/>
    <n v="12"/>
    <n v="13"/>
    <n v="11"/>
    <n v="1"/>
    <n v="0"/>
    <n v="5"/>
    <n v="3"/>
    <n v="25"/>
    <n v="9"/>
    <n v="22.9"/>
    <d v="2026-04-18T00:00:00"/>
    <m/>
    <m/>
    <m/>
    <n v="40.1"/>
  </r>
  <r>
    <x v="468"/>
    <s v="LAL"/>
    <s v="HOU"/>
    <s v="W"/>
    <d v="1899-12-31T14:26:00"/>
    <n v="9"/>
    <n v="15"/>
    <n v="0.6"/>
    <n v="1"/>
    <n v="2"/>
    <n v="0.5"/>
    <n v="0"/>
    <n v="2"/>
    <n v="0"/>
    <n v="0"/>
    <n v="8"/>
    <n v="8"/>
    <n v="13"/>
    <n v="2"/>
    <n v="1"/>
    <n v="2"/>
    <n v="3"/>
    <n v="19"/>
    <n v="11"/>
    <n v="22.3"/>
    <d v="2026-04-18T00:00:00"/>
    <m/>
    <m/>
    <m/>
    <n v="38.433333333333337"/>
  </r>
  <r>
    <x v="97"/>
    <s v="NYK"/>
    <s v="ATL"/>
    <s v="W"/>
    <d v="1899-12-31T12:24:00"/>
    <n v="9"/>
    <n v="22"/>
    <n v="0.40899999999999997"/>
    <n v="3"/>
    <n v="4"/>
    <n v="0.75"/>
    <n v="7"/>
    <n v="8"/>
    <n v="0.875"/>
    <n v="1"/>
    <n v="4"/>
    <n v="5"/>
    <n v="7"/>
    <n v="1"/>
    <n v="0"/>
    <n v="2"/>
    <n v="1"/>
    <n v="28"/>
    <n v="5"/>
    <n v="21.2"/>
    <d v="2026-04-18T00:00:00"/>
    <m/>
    <m/>
    <m/>
    <n v="36.4"/>
  </r>
  <r>
    <x v="313"/>
    <s v="DEN"/>
    <s v="MIN"/>
    <s v="W"/>
    <d v="1899-12-31T15:28:00"/>
    <n v="7"/>
    <n v="22"/>
    <n v="0.318"/>
    <n v="0"/>
    <n v="8"/>
    <n v="0"/>
    <n v="16"/>
    <n v="16"/>
    <n v="1"/>
    <n v="0"/>
    <n v="5"/>
    <n v="5"/>
    <n v="7"/>
    <n v="0"/>
    <n v="0"/>
    <n v="2"/>
    <n v="2"/>
    <n v="30"/>
    <n v="13"/>
    <n v="21"/>
    <d v="2026-04-18T00:00:00"/>
    <m/>
    <m/>
    <m/>
    <n v="39.466666666666669"/>
  </r>
  <r>
    <x v="245"/>
    <s v="LAL"/>
    <s v="HOU"/>
    <s v="W"/>
    <d v="1899-12-31T14:16:00"/>
    <n v="9"/>
    <n v="13"/>
    <n v="0.69199999999999995"/>
    <n v="5"/>
    <n v="5"/>
    <n v="1"/>
    <n v="4"/>
    <n v="6"/>
    <n v="0.66700000000000004"/>
    <n v="0"/>
    <n v="4"/>
    <n v="4"/>
    <n v="3"/>
    <n v="0"/>
    <n v="0"/>
    <n v="3"/>
    <n v="1"/>
    <n v="27"/>
    <n v="7"/>
    <n v="20.6"/>
    <d v="2026-04-18T00:00:00"/>
    <m/>
    <m/>
    <m/>
    <n v="38.266666666666666"/>
  </r>
  <r>
    <x v="104"/>
    <s v="NYK"/>
    <s v="ATL"/>
    <s v="W"/>
    <d v="1899-12-31T08:38:00"/>
    <n v="6"/>
    <n v="13"/>
    <n v="0.46200000000000002"/>
    <n v="3"/>
    <n v="4"/>
    <n v="0.75"/>
    <n v="10"/>
    <n v="10"/>
    <n v="1"/>
    <n v="2"/>
    <n v="6"/>
    <n v="8"/>
    <n v="4"/>
    <n v="1"/>
    <n v="3"/>
    <n v="5"/>
    <n v="5"/>
    <n v="25"/>
    <n v="3"/>
    <n v="20.399999999999999"/>
    <d v="2026-04-18T00:00:00"/>
    <m/>
    <m/>
    <m/>
    <n v="32.633333333333333"/>
  </r>
  <r>
    <x v="38"/>
    <s v="HOU"/>
    <s v="LAL"/>
    <s v="L"/>
    <d v="1899-12-30T23:55:00"/>
    <n v="7"/>
    <n v="7"/>
    <n v="1"/>
    <n v="2"/>
    <n v="2"/>
    <n v="1"/>
    <n v="0"/>
    <n v="1"/>
    <n v="0"/>
    <n v="3"/>
    <n v="7"/>
    <n v="10"/>
    <n v="2"/>
    <n v="3"/>
    <n v="0"/>
    <n v="1"/>
    <n v="4"/>
    <n v="16"/>
    <n v="-6"/>
    <n v="19.5"/>
    <d v="2026-04-18T00:00:00"/>
    <m/>
    <m/>
    <m/>
    <n v="23.916666666666668"/>
  </r>
  <r>
    <x v="24"/>
    <s v="LAL"/>
    <s v="HOU"/>
    <s v="W"/>
    <d v="1899-12-31T11:03:00"/>
    <n v="8"/>
    <n v="10"/>
    <n v="0.8"/>
    <n v="0"/>
    <n v="0"/>
    <m/>
    <n v="3"/>
    <n v="3"/>
    <n v="1"/>
    <n v="3"/>
    <n v="8"/>
    <n v="11"/>
    <n v="2"/>
    <n v="0"/>
    <n v="1"/>
    <n v="3"/>
    <n v="1"/>
    <n v="19"/>
    <n v="7"/>
    <n v="18.399999999999999"/>
    <d v="2026-04-18T00:00:00"/>
    <m/>
    <m/>
    <m/>
    <n v="35.049999999999997"/>
  </r>
  <r>
    <x v="559"/>
    <s v="CLE"/>
    <s v="TOR"/>
    <s v="W"/>
    <d v="1899-12-30T23:53:00"/>
    <n v="8"/>
    <n v="10"/>
    <n v="0.8"/>
    <n v="4"/>
    <n v="6"/>
    <n v="0.66700000000000004"/>
    <n v="4"/>
    <n v="4"/>
    <n v="1"/>
    <n v="1"/>
    <n v="2"/>
    <n v="3"/>
    <n v="0"/>
    <n v="0"/>
    <n v="0"/>
    <n v="2"/>
    <n v="5"/>
    <n v="24"/>
    <n v="8"/>
    <n v="17.5"/>
    <d v="2026-04-18T00:00:00"/>
    <m/>
    <m/>
    <m/>
    <n v="23.883333333333333"/>
  </r>
  <r>
    <x v="89"/>
    <s v="CLE"/>
    <s v="TOR"/>
    <s v="W"/>
    <d v="1899-12-31T09:12:00"/>
    <n v="8"/>
    <n v="18"/>
    <n v="0.44400000000000001"/>
    <n v="4"/>
    <n v="7"/>
    <n v="0.57099999999999995"/>
    <n v="2"/>
    <n v="2"/>
    <n v="1"/>
    <n v="0"/>
    <n v="2"/>
    <n v="2"/>
    <n v="10"/>
    <n v="2"/>
    <n v="0"/>
    <n v="4"/>
    <n v="2"/>
    <n v="22"/>
    <n v="6"/>
    <n v="17.399999999999999"/>
    <d v="2026-04-18T00:00:00"/>
    <m/>
    <m/>
    <m/>
    <n v="33.200000000000003"/>
  </r>
  <r>
    <x v="56"/>
    <s v="NYK"/>
    <s v="ATL"/>
    <s v="W"/>
    <d v="1899-12-31T13:56:00"/>
    <n v="6"/>
    <n v="9"/>
    <n v="0.66700000000000004"/>
    <n v="2"/>
    <n v="3"/>
    <n v="0.66700000000000004"/>
    <n v="4"/>
    <n v="4"/>
    <n v="1"/>
    <n v="0"/>
    <n v="8"/>
    <n v="8"/>
    <n v="0"/>
    <n v="1"/>
    <n v="0"/>
    <n v="0"/>
    <n v="3"/>
    <n v="18"/>
    <n v="9"/>
    <n v="16.3"/>
    <d v="2026-04-18T00:00:00"/>
    <m/>
    <m/>
    <m/>
    <n v="37.93333333333333"/>
  </r>
  <r>
    <x v="47"/>
    <s v="MIN"/>
    <s v="DEN"/>
    <s v="L"/>
    <d v="1899-12-31T14:03:00"/>
    <n v="7"/>
    <n v="19"/>
    <n v="0.36799999999999999"/>
    <n v="2"/>
    <n v="9"/>
    <n v="0.222"/>
    <n v="6"/>
    <n v="7"/>
    <n v="0.85699999999999998"/>
    <n v="0"/>
    <n v="9"/>
    <n v="9"/>
    <n v="7"/>
    <n v="0"/>
    <n v="3"/>
    <n v="3"/>
    <n v="4"/>
    <n v="22"/>
    <n v="-3"/>
    <n v="16.2"/>
    <d v="2026-04-18T00:00:00"/>
    <m/>
    <m/>
    <m/>
    <n v="38.049999999999997"/>
  </r>
  <r>
    <x v="81"/>
    <s v="ATL"/>
    <s v="NYK"/>
    <s v="L"/>
    <d v="1899-12-31T13:27:00"/>
    <n v="6"/>
    <n v="9"/>
    <n v="0.66700000000000004"/>
    <n v="4"/>
    <n v="6"/>
    <n v="0.66700000000000004"/>
    <n v="3"/>
    <n v="4"/>
    <n v="0.75"/>
    <n v="1"/>
    <n v="7"/>
    <n v="8"/>
    <n v="2"/>
    <n v="0"/>
    <n v="1"/>
    <n v="2"/>
    <n v="4"/>
    <n v="19"/>
    <n v="-12"/>
    <n v="16"/>
    <d v="2026-04-18T00:00:00"/>
    <m/>
    <m/>
    <m/>
    <n v="37.449999999999996"/>
  </r>
  <r>
    <x v="51"/>
    <s v="TOR"/>
    <s v="CLE"/>
    <s v="L"/>
    <d v="1899-12-31T06:32:00"/>
    <n v="7"/>
    <n v="13"/>
    <n v="0.53800000000000003"/>
    <n v="3"/>
    <n v="6"/>
    <n v="0.5"/>
    <n v="7"/>
    <n v="9"/>
    <n v="0.77800000000000002"/>
    <n v="0"/>
    <n v="2"/>
    <n v="2"/>
    <n v="3"/>
    <n v="1"/>
    <n v="0"/>
    <n v="4"/>
    <n v="2"/>
    <n v="24"/>
    <n v="-16"/>
    <n v="15.8"/>
    <d v="2026-04-18T00:00:00"/>
    <m/>
    <m/>
    <m/>
    <n v="30.533333333333331"/>
  </r>
  <r>
    <x v="157"/>
    <s v="MIN"/>
    <s v="DEN"/>
    <s v="L"/>
    <d v="1899-12-31T13:47:00"/>
    <n v="8"/>
    <n v="9"/>
    <n v="0.88900000000000001"/>
    <n v="0"/>
    <n v="0"/>
    <m/>
    <n v="1"/>
    <n v="5"/>
    <n v="0.2"/>
    <n v="3"/>
    <n v="7"/>
    <n v="10"/>
    <n v="2"/>
    <n v="1"/>
    <n v="0"/>
    <n v="3"/>
    <n v="1"/>
    <n v="17"/>
    <n v="-8"/>
    <n v="15.5"/>
    <d v="2026-04-18T00:00:00"/>
    <m/>
    <m/>
    <m/>
    <n v="37.783333333333331"/>
  </r>
  <r>
    <x v="80"/>
    <s v="CLE"/>
    <s v="TOR"/>
    <s v="W"/>
    <d v="1899-12-31T09:00:00"/>
    <n v="6"/>
    <n v="9"/>
    <n v="0.66700000000000004"/>
    <n v="1"/>
    <n v="2"/>
    <n v="0.5"/>
    <n v="4"/>
    <n v="6"/>
    <n v="0.66700000000000004"/>
    <n v="2"/>
    <n v="5"/>
    <n v="7"/>
    <n v="4"/>
    <n v="0"/>
    <n v="0"/>
    <n v="2"/>
    <n v="2"/>
    <n v="17"/>
    <n v="12"/>
    <n v="15.2"/>
    <d v="2026-04-18T00:00:00"/>
    <m/>
    <m/>
    <m/>
    <n v="33"/>
  </r>
  <r>
    <x v="310"/>
    <s v="DEN"/>
    <s v="MIN"/>
    <s v="W"/>
    <d v="1899-12-31T05:15:00"/>
    <n v="5"/>
    <n v="10"/>
    <n v="0.5"/>
    <n v="1"/>
    <n v="5"/>
    <n v="0.2"/>
    <n v="6"/>
    <n v="8"/>
    <n v="0.75"/>
    <n v="4"/>
    <n v="4"/>
    <n v="8"/>
    <n v="3"/>
    <n v="0"/>
    <n v="0"/>
    <n v="1"/>
    <n v="3"/>
    <n v="17"/>
    <n v="8"/>
    <n v="15.1"/>
    <d v="2026-04-18T00:00:00"/>
    <m/>
    <m/>
    <m/>
    <n v="29.25"/>
  </r>
  <r>
    <x v="57"/>
    <s v="ATL"/>
    <s v="NYK"/>
    <s v="L"/>
    <d v="1899-12-31T14:52:00"/>
    <n v="8"/>
    <n v="19"/>
    <n v="0.42099999999999999"/>
    <n v="3"/>
    <n v="7"/>
    <n v="0.42899999999999999"/>
    <n v="4"/>
    <n v="4"/>
    <n v="1"/>
    <n v="0"/>
    <n v="7"/>
    <n v="7"/>
    <n v="3"/>
    <n v="0"/>
    <n v="0"/>
    <n v="1"/>
    <n v="3"/>
    <n v="23"/>
    <n v="-3"/>
    <n v="14.9"/>
    <d v="2026-04-18T00:00:00"/>
    <m/>
    <m/>
    <m/>
    <n v="38.866666666666667"/>
  </r>
  <r>
    <x v="11"/>
    <s v="HOU"/>
    <s v="LAL"/>
    <s v="L"/>
    <d v="1899-12-31T19:07:00"/>
    <n v="7"/>
    <n v="18"/>
    <n v="0.38900000000000001"/>
    <n v="0"/>
    <n v="1"/>
    <n v="0"/>
    <n v="3"/>
    <n v="6"/>
    <n v="0.5"/>
    <n v="4"/>
    <n v="3"/>
    <n v="7"/>
    <n v="7"/>
    <n v="3"/>
    <n v="1"/>
    <n v="2"/>
    <n v="4"/>
    <n v="17"/>
    <n v="0"/>
    <n v="14.7"/>
    <d v="2026-04-18T00:00:00"/>
    <m/>
    <m/>
    <m/>
    <n v="43.116666666666667"/>
  </r>
  <r>
    <x v="388"/>
    <s v="TOR"/>
    <s v="CLE"/>
    <s v="L"/>
    <d v="1899-12-30T20:27:00"/>
    <n v="7"/>
    <n v="8"/>
    <n v="0.875"/>
    <n v="0"/>
    <n v="1"/>
    <n v="0"/>
    <n v="0"/>
    <n v="0"/>
    <m/>
    <n v="1"/>
    <n v="3"/>
    <n v="4"/>
    <n v="4"/>
    <n v="0"/>
    <n v="0"/>
    <n v="1"/>
    <n v="0"/>
    <n v="14"/>
    <n v="-15"/>
    <n v="14.6"/>
    <d v="2026-04-18T00:00:00"/>
    <m/>
    <m/>
    <m/>
    <n v="20.45"/>
  </r>
  <r>
    <x v="338"/>
    <s v="NYK"/>
    <s v="ATL"/>
    <s v="W"/>
    <d v="1899-12-31T12:54:00"/>
    <n v="4"/>
    <n v="8"/>
    <n v="0.5"/>
    <n v="0"/>
    <n v="1"/>
    <n v="0"/>
    <n v="3"/>
    <n v="4"/>
    <n v="0.75"/>
    <n v="0"/>
    <n v="14"/>
    <n v="14"/>
    <n v="5"/>
    <n v="3"/>
    <n v="0"/>
    <n v="2"/>
    <n v="2"/>
    <n v="11"/>
    <n v="4"/>
    <n v="14.5"/>
    <d v="2026-04-18T00:00:00"/>
    <m/>
    <m/>
    <m/>
    <n v="36.900000000000006"/>
  </r>
  <r>
    <x v="160"/>
    <s v="TOR"/>
    <s v="CLE"/>
    <s v="L"/>
    <d v="1899-12-31T12:07:00"/>
    <n v="5"/>
    <n v="9"/>
    <n v="0.55600000000000005"/>
    <n v="0"/>
    <n v="1"/>
    <n v="0"/>
    <n v="7"/>
    <n v="10"/>
    <n v="0.7"/>
    <n v="0"/>
    <n v="2"/>
    <n v="2"/>
    <n v="4"/>
    <n v="0"/>
    <n v="1"/>
    <n v="1"/>
    <n v="2"/>
    <n v="17"/>
    <n v="-19"/>
    <n v="13.8"/>
    <d v="2026-04-18T00:00:00"/>
    <m/>
    <m/>
    <m/>
    <n v="36.116666666666667"/>
  </r>
  <r>
    <x v="13"/>
    <s v="HOU"/>
    <s v="LAL"/>
    <s v="L"/>
    <d v="1899-12-31T19:02:00"/>
    <n v="5"/>
    <n v="14"/>
    <n v="0.35699999999999998"/>
    <n v="3"/>
    <n v="9"/>
    <n v="0.33300000000000002"/>
    <n v="3"/>
    <n v="5"/>
    <n v="0.6"/>
    <n v="5"/>
    <n v="7"/>
    <n v="12"/>
    <n v="0"/>
    <n v="2"/>
    <n v="0"/>
    <n v="1"/>
    <n v="1"/>
    <n v="16"/>
    <n v="-7"/>
    <n v="13.6"/>
    <d v="2026-04-18T00:00:00"/>
    <m/>
    <m/>
    <m/>
    <n v="43.033333333333331"/>
  </r>
  <r>
    <x v="320"/>
    <s v="DEN"/>
    <s v="MIN"/>
    <s v="W"/>
    <d v="1899-12-30T21:05:00"/>
    <n v="3"/>
    <n v="7"/>
    <n v="0.42899999999999999"/>
    <n v="1"/>
    <n v="2"/>
    <n v="0.5"/>
    <n v="1"/>
    <n v="1"/>
    <n v="1"/>
    <n v="2"/>
    <n v="5"/>
    <n v="7"/>
    <n v="3"/>
    <n v="5"/>
    <n v="0"/>
    <n v="1"/>
    <n v="2"/>
    <n v="8"/>
    <n v="7"/>
    <n v="12.5"/>
    <d v="2026-04-18T00:00:00"/>
    <m/>
    <m/>
    <m/>
    <n v="21.083333333333332"/>
  </r>
  <r>
    <x v="1"/>
    <s v="HOU"/>
    <s v="LAL"/>
    <s v="L"/>
    <d v="1899-12-31T11:59:00"/>
    <n v="6"/>
    <n v="19"/>
    <n v="0.316"/>
    <n v="0"/>
    <n v="2"/>
    <n v="0"/>
    <n v="7"/>
    <n v="9"/>
    <n v="0.77800000000000002"/>
    <n v="4"/>
    <n v="4"/>
    <n v="8"/>
    <n v="6"/>
    <n v="1"/>
    <n v="1"/>
    <n v="3"/>
    <n v="5"/>
    <n v="19"/>
    <n v="-2"/>
    <n v="12.2"/>
    <d v="2026-04-18T00:00:00"/>
    <m/>
    <m/>
    <m/>
    <n v="35.983333333333334"/>
  </r>
  <r>
    <x v="199"/>
    <s v="ATL"/>
    <s v="NYK"/>
    <s v="L"/>
    <d v="1899-12-31T09:43:00"/>
    <n v="11"/>
    <n v="20"/>
    <n v="0.55000000000000004"/>
    <n v="4"/>
    <n v="9"/>
    <n v="0.44400000000000001"/>
    <n v="0"/>
    <n v="2"/>
    <n v="0"/>
    <n v="0"/>
    <n v="3"/>
    <n v="3"/>
    <n v="1"/>
    <n v="0"/>
    <n v="1"/>
    <n v="5"/>
    <n v="2"/>
    <n v="26"/>
    <n v="-9"/>
    <n v="12.1"/>
    <d v="2026-04-18T00:00:00"/>
    <m/>
    <m/>
    <m/>
    <n v="33.716666666666669"/>
  </r>
  <r>
    <x v="48"/>
    <s v="TOR"/>
    <s v="CLE"/>
    <s v="L"/>
    <d v="1899-12-31T08:29:00"/>
    <n v="6"/>
    <n v="14"/>
    <n v="0.42899999999999999"/>
    <n v="3"/>
    <n v="4"/>
    <n v="0.75"/>
    <n v="6"/>
    <n v="9"/>
    <n v="0.66700000000000004"/>
    <n v="0"/>
    <n v="1"/>
    <n v="1"/>
    <n v="7"/>
    <n v="0"/>
    <n v="0"/>
    <n v="5"/>
    <n v="2"/>
    <n v="21"/>
    <n v="-22"/>
    <n v="11.8"/>
    <d v="2026-04-18T00:00:00"/>
    <m/>
    <m/>
    <m/>
    <n v="32.483333333333334"/>
  </r>
  <r>
    <x v="99"/>
    <s v="MIN"/>
    <s v="DEN"/>
    <s v="L"/>
    <d v="1899-12-31T09:15:00"/>
    <n v="6"/>
    <n v="14"/>
    <n v="0.42899999999999999"/>
    <n v="0"/>
    <n v="4"/>
    <n v="0"/>
    <n v="4"/>
    <n v="4"/>
    <n v="1"/>
    <n v="3"/>
    <n v="5"/>
    <n v="8"/>
    <n v="3"/>
    <n v="0"/>
    <n v="0"/>
    <n v="1"/>
    <n v="4"/>
    <n v="16"/>
    <n v="-17"/>
    <n v="11.7"/>
    <d v="2026-04-18T00:00:00"/>
    <m/>
    <m/>
    <m/>
    <n v="33.25"/>
  </r>
  <r>
    <x v="17"/>
    <s v="LAL"/>
    <s v="HOU"/>
    <s v="W"/>
    <d v="1899-12-31T17:30:00"/>
    <n v="6"/>
    <n v="10"/>
    <n v="0.6"/>
    <n v="2"/>
    <n v="4"/>
    <n v="0.5"/>
    <n v="0"/>
    <n v="0"/>
    <m/>
    <n v="0"/>
    <n v="2"/>
    <n v="2"/>
    <n v="0"/>
    <n v="3"/>
    <n v="2"/>
    <n v="2"/>
    <n v="3"/>
    <n v="14"/>
    <n v="7"/>
    <n v="11.2"/>
    <d v="2026-04-18T00:00:00"/>
    <m/>
    <m/>
    <m/>
    <n v="41.5"/>
  </r>
  <r>
    <x v="250"/>
    <s v="ATL"/>
    <s v="NYK"/>
    <s v="L"/>
    <d v="1899-12-31T11:51:00"/>
    <n v="2"/>
    <n v="7"/>
    <n v="0.28599999999999998"/>
    <n v="0"/>
    <n v="2"/>
    <n v="0"/>
    <n v="0"/>
    <n v="0"/>
    <m/>
    <n v="1"/>
    <n v="8"/>
    <n v="9"/>
    <n v="11"/>
    <n v="3"/>
    <n v="0"/>
    <n v="2"/>
    <n v="2"/>
    <n v="4"/>
    <n v="-3"/>
    <n v="10.9"/>
    <d v="2026-04-18T00:00:00"/>
    <m/>
    <m/>
    <m/>
    <n v="35.849999999999994"/>
  </r>
  <r>
    <x v="218"/>
    <s v="MIN"/>
    <s v="DEN"/>
    <s v="L"/>
    <d v="1899-12-31T07:24:00"/>
    <n v="4"/>
    <n v="9"/>
    <n v="0.44400000000000001"/>
    <n v="4"/>
    <n v="7"/>
    <n v="0.57099999999999995"/>
    <n v="0"/>
    <n v="0"/>
    <m/>
    <n v="0"/>
    <n v="4"/>
    <n v="4"/>
    <n v="2"/>
    <n v="2"/>
    <n v="0"/>
    <n v="1"/>
    <n v="3"/>
    <n v="12"/>
    <n v="0"/>
    <n v="9.6999999999999993"/>
    <d v="2026-04-18T00:00:00"/>
    <m/>
    <m/>
    <m/>
    <n v="31.4"/>
  </r>
  <r>
    <x v="138"/>
    <s v="TOR"/>
    <s v="CLE"/>
    <s v="L"/>
    <d v="1899-12-31T04:20:00"/>
    <n v="6"/>
    <n v="11"/>
    <n v="0.54500000000000004"/>
    <n v="5"/>
    <n v="6"/>
    <n v="0.83299999999999996"/>
    <n v="0"/>
    <n v="1"/>
    <n v="0"/>
    <n v="0"/>
    <n v="1"/>
    <n v="1"/>
    <n v="2"/>
    <n v="0"/>
    <n v="0"/>
    <n v="2"/>
    <n v="4"/>
    <n v="17"/>
    <n v="-6"/>
    <n v="9.4"/>
    <d v="2026-04-18T00:00:00"/>
    <m/>
    <m/>
    <m/>
    <n v="28.333333333333336"/>
  </r>
  <r>
    <x v="323"/>
    <s v="DEN"/>
    <s v="MIN"/>
    <s v="W"/>
    <d v="1899-12-31T11:40:00"/>
    <n v="4"/>
    <n v="10"/>
    <n v="0.4"/>
    <n v="2"/>
    <n v="3"/>
    <n v="0.66700000000000004"/>
    <n v="2"/>
    <n v="2"/>
    <n v="1"/>
    <n v="1"/>
    <n v="7"/>
    <n v="8"/>
    <n v="1"/>
    <n v="0"/>
    <n v="0"/>
    <n v="0"/>
    <n v="2"/>
    <n v="12"/>
    <n v="0"/>
    <n v="9.3000000000000007"/>
    <d v="2026-04-18T00:00:00"/>
    <m/>
    <m/>
    <m/>
    <n v="35.666666666666671"/>
  </r>
  <r>
    <x v="210"/>
    <s v="ATL"/>
    <s v="NYK"/>
    <s v="L"/>
    <d v="1899-12-31T15:19:00"/>
    <n v="6"/>
    <n v="17"/>
    <n v="0.35299999999999998"/>
    <n v="3"/>
    <n v="8"/>
    <n v="0.375"/>
    <n v="2"/>
    <n v="4"/>
    <n v="0.5"/>
    <n v="0"/>
    <n v="1"/>
    <n v="1"/>
    <n v="4"/>
    <n v="0"/>
    <n v="1"/>
    <n v="1"/>
    <n v="1"/>
    <n v="17"/>
    <n v="-9"/>
    <n v="9.1"/>
    <d v="2026-04-18T00:00:00"/>
    <m/>
    <m/>
    <m/>
    <n v="39.31666666666667"/>
  </r>
  <r>
    <x v="30"/>
    <s v="LAL"/>
    <s v="HOU"/>
    <s v="W"/>
    <d v="1899-12-31T09:38:00"/>
    <n v="5"/>
    <n v="12"/>
    <n v="0.41699999999999998"/>
    <n v="1"/>
    <n v="5"/>
    <n v="0.2"/>
    <n v="4"/>
    <n v="8"/>
    <n v="0.5"/>
    <n v="0"/>
    <n v="2"/>
    <n v="2"/>
    <n v="8"/>
    <n v="1"/>
    <n v="2"/>
    <n v="5"/>
    <n v="4"/>
    <n v="15"/>
    <n v="-5"/>
    <n v="9"/>
    <d v="2026-04-18T00:00:00"/>
    <m/>
    <m/>
    <m/>
    <n v="33.633333333333333"/>
  </r>
  <r>
    <x v="144"/>
    <s v="MIN"/>
    <s v="DEN"/>
    <s v="L"/>
    <d v="1899-12-31T03:52:00"/>
    <n v="5"/>
    <n v="10"/>
    <n v="0.5"/>
    <n v="3"/>
    <n v="7"/>
    <n v="0.42899999999999999"/>
    <n v="1"/>
    <n v="1"/>
    <n v="1"/>
    <n v="0"/>
    <n v="0"/>
    <n v="0"/>
    <n v="1"/>
    <n v="1"/>
    <n v="0"/>
    <n v="1"/>
    <n v="2"/>
    <n v="14"/>
    <n v="-8"/>
    <n v="8.9"/>
    <d v="2026-04-18T00:00:00"/>
    <m/>
    <m/>
    <m/>
    <n v="27.866666666666667"/>
  </r>
  <r>
    <x v="58"/>
    <s v="MIN"/>
    <s v="DEN"/>
    <s v="L"/>
    <d v="1899-12-31T07:18:00"/>
    <n v="7"/>
    <n v="16"/>
    <n v="0.438"/>
    <n v="0"/>
    <n v="3"/>
    <n v="0"/>
    <n v="2"/>
    <n v="2"/>
    <n v="1"/>
    <n v="1"/>
    <n v="6"/>
    <n v="7"/>
    <n v="2"/>
    <n v="0"/>
    <n v="0"/>
    <n v="1"/>
    <n v="4"/>
    <n v="16"/>
    <n v="-9"/>
    <n v="8.9"/>
    <d v="2026-04-18T00:00:00"/>
    <m/>
    <m/>
    <m/>
    <n v="31.3"/>
  </r>
  <r>
    <x v="216"/>
    <s v="CLE"/>
    <s v="TOR"/>
    <s v="W"/>
    <d v="1899-12-31T04:29:00"/>
    <n v="5"/>
    <n v="7"/>
    <n v="0.71399999999999997"/>
    <n v="0"/>
    <n v="0"/>
    <m/>
    <n v="0"/>
    <n v="2"/>
    <n v="0"/>
    <n v="1"/>
    <n v="6"/>
    <n v="7"/>
    <n v="0"/>
    <n v="1"/>
    <n v="0"/>
    <n v="0"/>
    <n v="3"/>
    <n v="10"/>
    <n v="8"/>
    <n v="8.6"/>
    <d v="2026-04-18T00:00:00"/>
    <m/>
    <m/>
    <m/>
    <n v="28.483333333333331"/>
  </r>
  <r>
    <x v="22"/>
    <s v="HOU"/>
    <s v="LAL"/>
    <s v="L"/>
    <d v="1899-12-31T11:55:00"/>
    <n v="6"/>
    <n v="20"/>
    <n v="0.3"/>
    <n v="5"/>
    <n v="14"/>
    <n v="0.35699999999999998"/>
    <n v="0"/>
    <n v="0"/>
    <m/>
    <n v="0"/>
    <n v="1"/>
    <n v="1"/>
    <n v="8"/>
    <n v="1"/>
    <n v="1"/>
    <n v="4"/>
    <n v="2"/>
    <n v="17"/>
    <n v="-7"/>
    <n v="8.1999999999999993"/>
    <d v="2026-04-18T00:00:00"/>
    <m/>
    <m/>
    <m/>
    <n v="35.916666666666664"/>
  </r>
  <r>
    <x v="59"/>
    <s v="NYK"/>
    <s v="ATL"/>
    <s v="W"/>
    <d v="1899-12-31T07:36:00"/>
    <n v="5"/>
    <n v="9"/>
    <n v="0.55600000000000005"/>
    <n v="1"/>
    <n v="4"/>
    <n v="0.25"/>
    <n v="0"/>
    <n v="0"/>
    <m/>
    <n v="0"/>
    <n v="2"/>
    <n v="2"/>
    <n v="1"/>
    <n v="1"/>
    <n v="0"/>
    <n v="1"/>
    <n v="1"/>
    <n v="11"/>
    <n v="4"/>
    <n v="7.6"/>
    <d v="2026-04-18T00:00:00"/>
    <m/>
    <m/>
    <m/>
    <n v="31.6"/>
  </r>
  <r>
    <x v="111"/>
    <s v="CLE"/>
    <s v="TOR"/>
    <s v="W"/>
    <d v="1899-12-30T20:36:00"/>
    <n v="1"/>
    <n v="4"/>
    <n v="0.25"/>
    <n v="1"/>
    <n v="3"/>
    <n v="0.33300000000000002"/>
    <n v="4"/>
    <n v="4"/>
    <n v="1"/>
    <n v="1"/>
    <n v="3"/>
    <n v="4"/>
    <n v="2"/>
    <n v="0"/>
    <n v="0"/>
    <n v="0"/>
    <n v="1"/>
    <n v="7"/>
    <n v="10"/>
    <n v="7.2"/>
    <d v="2026-04-18T00:00:00"/>
    <m/>
    <m/>
    <m/>
    <n v="20.599999999999998"/>
  </r>
  <r>
    <x v="27"/>
    <s v="LAL"/>
    <s v="HOU"/>
    <s v="W"/>
    <d v="1899-12-30T18:09:00"/>
    <n v="1"/>
    <n v="3"/>
    <n v="0.33300000000000002"/>
    <n v="0"/>
    <n v="1"/>
    <n v="0"/>
    <n v="4"/>
    <n v="4"/>
    <n v="1"/>
    <n v="0"/>
    <n v="2"/>
    <n v="2"/>
    <n v="3"/>
    <n v="1"/>
    <n v="1"/>
    <n v="1"/>
    <n v="2"/>
    <n v="6"/>
    <n v="9"/>
    <n v="6.9"/>
    <d v="2026-04-18T00:00:00"/>
    <m/>
    <m/>
    <m/>
    <n v="18.149999999999999"/>
  </r>
  <r>
    <x v="18"/>
    <s v="HOU"/>
    <s v="LAL"/>
    <s v="L"/>
    <d v="1899-12-31T02:25:00"/>
    <n v="2"/>
    <n v="4"/>
    <n v="0.5"/>
    <n v="1"/>
    <n v="2"/>
    <n v="0.5"/>
    <n v="2"/>
    <n v="2"/>
    <n v="1"/>
    <n v="0"/>
    <n v="0"/>
    <n v="0"/>
    <n v="1"/>
    <n v="2"/>
    <n v="0"/>
    <n v="0"/>
    <n v="2"/>
    <n v="7"/>
    <n v="-10"/>
    <n v="6.9"/>
    <d v="2026-04-18T00:00:00"/>
    <m/>
    <m/>
    <m/>
    <n v="26.416666666666664"/>
  </r>
  <r>
    <x v="153"/>
    <s v="CLE"/>
    <s v="TOR"/>
    <s v="W"/>
    <d v="1899-12-30T22:30:00"/>
    <n v="2"/>
    <n v="3"/>
    <n v="0.66700000000000004"/>
    <n v="1"/>
    <n v="2"/>
    <n v="0.5"/>
    <n v="0"/>
    <n v="0"/>
    <m/>
    <n v="1"/>
    <n v="2"/>
    <n v="3"/>
    <n v="1"/>
    <n v="2"/>
    <n v="0"/>
    <n v="0"/>
    <n v="2"/>
    <n v="5"/>
    <n v="20"/>
    <n v="6.9"/>
    <d v="2026-04-18T00:00:00"/>
    <m/>
    <m/>
    <m/>
    <n v="22.5"/>
  </r>
  <r>
    <x v="403"/>
    <s v="TOR"/>
    <s v="CLE"/>
    <s v="L"/>
    <d v="1899-12-31T03:42:00"/>
    <n v="2"/>
    <n v="5"/>
    <n v="0.4"/>
    <n v="1"/>
    <n v="4"/>
    <n v="0.25"/>
    <n v="2"/>
    <n v="2"/>
    <n v="1"/>
    <n v="0"/>
    <n v="2"/>
    <n v="2"/>
    <n v="2"/>
    <n v="0"/>
    <n v="0"/>
    <n v="0"/>
    <n v="0"/>
    <n v="7"/>
    <n v="-6"/>
    <n v="6.3"/>
    <d v="2026-04-18T00:00:00"/>
    <m/>
    <m/>
    <m/>
    <n v="27.699999999999996"/>
  </r>
  <r>
    <x v="272"/>
    <s v="NYK"/>
    <s v="ATL"/>
    <s v="W"/>
    <d v="1899-12-30T11:28:00"/>
    <n v="4"/>
    <n v="6"/>
    <n v="0.66700000000000004"/>
    <n v="0"/>
    <n v="0"/>
    <m/>
    <n v="0"/>
    <n v="0"/>
    <m/>
    <n v="2"/>
    <n v="0"/>
    <n v="2"/>
    <n v="1"/>
    <n v="0"/>
    <n v="0"/>
    <n v="0"/>
    <n v="4"/>
    <n v="8"/>
    <n v="9"/>
    <n v="5.9"/>
    <d v="2026-04-18T00:00:00"/>
    <m/>
    <m/>
    <m/>
    <n v="11.466666666666667"/>
  </r>
  <r>
    <x v="7"/>
    <s v="ATL"/>
    <s v="NYK"/>
    <s v="L"/>
    <d v="1899-12-31T03:00:00"/>
    <n v="3"/>
    <n v="7"/>
    <n v="0.42899999999999999"/>
    <n v="0"/>
    <n v="2"/>
    <n v="0"/>
    <n v="2"/>
    <n v="3"/>
    <n v="0.66700000000000004"/>
    <n v="1"/>
    <n v="3"/>
    <n v="4"/>
    <n v="1"/>
    <n v="0"/>
    <n v="0"/>
    <n v="0"/>
    <n v="2"/>
    <n v="8"/>
    <n v="-7"/>
    <n v="5.4"/>
    <d v="2026-04-18T00:00:00"/>
    <m/>
    <m/>
    <m/>
    <n v="27"/>
  </r>
  <r>
    <x v="120"/>
    <s v="TOR"/>
    <s v="CLE"/>
    <s v="L"/>
    <d v="1899-12-30T21:09:00"/>
    <n v="1"/>
    <n v="2"/>
    <n v="0.5"/>
    <n v="0"/>
    <n v="0"/>
    <m/>
    <n v="2"/>
    <n v="2"/>
    <n v="1"/>
    <n v="0"/>
    <n v="6"/>
    <n v="6"/>
    <n v="2"/>
    <n v="1"/>
    <n v="2"/>
    <n v="2"/>
    <n v="3"/>
    <n v="4"/>
    <n v="0"/>
    <n v="5.4"/>
    <d v="2026-04-18T00:00:00"/>
    <m/>
    <m/>
    <m/>
    <n v="21.15"/>
  </r>
  <r>
    <x v="204"/>
    <s v="TOR"/>
    <s v="CLE"/>
    <s v="L"/>
    <d v="1899-12-30T20:09:00"/>
    <n v="1"/>
    <n v="3"/>
    <n v="0.33300000000000002"/>
    <n v="1"/>
    <n v="2"/>
    <n v="0.5"/>
    <n v="0"/>
    <n v="0"/>
    <m/>
    <n v="3"/>
    <n v="5"/>
    <n v="8"/>
    <n v="2"/>
    <n v="1"/>
    <n v="0"/>
    <n v="0"/>
    <n v="5"/>
    <n v="3"/>
    <n v="-4"/>
    <n v="5.3"/>
    <d v="2026-04-18T00:00:00"/>
    <m/>
    <m/>
    <m/>
    <n v="20.149999999999999"/>
  </r>
  <r>
    <x v="280"/>
    <s v="MIN"/>
    <s v="DEN"/>
    <s v="L"/>
    <d v="1899-12-30T10:38:00"/>
    <n v="1"/>
    <n v="1"/>
    <n v="1"/>
    <n v="1"/>
    <n v="1"/>
    <n v="1"/>
    <n v="0"/>
    <n v="0"/>
    <m/>
    <n v="0"/>
    <n v="1"/>
    <n v="1"/>
    <n v="2"/>
    <n v="1"/>
    <n v="0"/>
    <n v="0"/>
    <n v="1"/>
    <n v="3"/>
    <n v="0"/>
    <n v="5"/>
    <d v="2026-04-18T00:00:00"/>
    <m/>
    <m/>
    <m/>
    <n v="10.633333333333333"/>
  </r>
  <r>
    <x v="325"/>
    <s v="DEN"/>
    <s v="MIN"/>
    <s v="W"/>
    <d v="1899-12-31T09:04:00"/>
    <n v="5"/>
    <n v="12"/>
    <n v="0.41699999999999998"/>
    <n v="2"/>
    <n v="7"/>
    <n v="0.28599999999999998"/>
    <n v="0"/>
    <n v="0"/>
    <m/>
    <n v="0"/>
    <n v="0"/>
    <n v="0"/>
    <n v="1"/>
    <n v="0"/>
    <n v="0"/>
    <n v="1"/>
    <n v="1"/>
    <n v="12"/>
    <n v="5"/>
    <n v="4.9000000000000004"/>
    <d v="2026-04-18T00:00:00"/>
    <m/>
    <m/>
    <m/>
    <n v="33.066666666666663"/>
  </r>
  <r>
    <x v="319"/>
    <s v="DEN"/>
    <s v="MIN"/>
    <s v="W"/>
    <d v="1899-12-31T00:13:00"/>
    <n v="2"/>
    <n v="6"/>
    <n v="0.33300000000000002"/>
    <n v="1"/>
    <n v="3"/>
    <n v="0.33300000000000002"/>
    <n v="2"/>
    <n v="2"/>
    <n v="1"/>
    <n v="0"/>
    <n v="3"/>
    <n v="3"/>
    <n v="1"/>
    <n v="1"/>
    <n v="1"/>
    <n v="2"/>
    <n v="1"/>
    <n v="7"/>
    <n v="9"/>
    <n v="4.5"/>
    <d v="2026-04-18T00:00:00"/>
    <m/>
    <m/>
    <m/>
    <n v="24.216666666666669"/>
  </r>
  <r>
    <x v="424"/>
    <s v="NYK"/>
    <s v="ATL"/>
    <s v="W"/>
    <d v="1899-12-30T14:30:00"/>
    <n v="1"/>
    <n v="1"/>
    <n v="1"/>
    <n v="0"/>
    <n v="0"/>
    <m/>
    <n v="1"/>
    <n v="4"/>
    <n v="0.25"/>
    <n v="0"/>
    <n v="4"/>
    <n v="4"/>
    <n v="1"/>
    <n v="0"/>
    <n v="2"/>
    <n v="0"/>
    <n v="1"/>
    <n v="3"/>
    <n v="5"/>
    <n v="4.4000000000000004"/>
    <d v="2026-04-18T00:00:00"/>
    <m/>
    <m/>
    <m/>
    <n v="14.5"/>
  </r>
  <r>
    <x v="330"/>
    <s v="DEN"/>
    <s v="MIN"/>
    <s v="W"/>
    <d v="1899-12-30T09:15:00"/>
    <n v="1"/>
    <n v="1"/>
    <n v="1"/>
    <n v="1"/>
    <n v="1"/>
    <n v="1"/>
    <n v="2"/>
    <n v="3"/>
    <n v="0.66700000000000004"/>
    <n v="0"/>
    <n v="0"/>
    <n v="0"/>
    <n v="0"/>
    <n v="0"/>
    <n v="0"/>
    <n v="0"/>
    <n v="0"/>
    <n v="5"/>
    <n v="2"/>
    <n v="4.3"/>
    <d v="2026-04-18T00:00:00"/>
    <m/>
    <m/>
    <m/>
    <n v="9.25"/>
  </r>
  <r>
    <x v="398"/>
    <s v="HOU"/>
    <s v="LAL"/>
    <s v="L"/>
    <d v="1899-12-30T09:30:00"/>
    <n v="1"/>
    <n v="5"/>
    <n v="0.2"/>
    <n v="0"/>
    <n v="1"/>
    <n v="0"/>
    <n v="2"/>
    <n v="2"/>
    <n v="1"/>
    <n v="4"/>
    <n v="0"/>
    <n v="4"/>
    <n v="0"/>
    <n v="1"/>
    <n v="0"/>
    <n v="0"/>
    <n v="2"/>
    <n v="4"/>
    <n v="-5"/>
    <n v="3.9"/>
    <d v="2026-04-18T00:00:00"/>
    <m/>
    <m/>
    <m/>
    <n v="9.5"/>
  </r>
  <r>
    <x v="168"/>
    <s v="CLE"/>
    <s v="TOR"/>
    <s v="W"/>
    <d v="1899-12-30T15:04:00"/>
    <n v="1"/>
    <n v="1"/>
    <n v="1"/>
    <n v="1"/>
    <n v="1"/>
    <n v="1"/>
    <n v="0"/>
    <n v="1"/>
    <n v="0"/>
    <n v="0"/>
    <n v="3"/>
    <n v="3"/>
    <n v="0"/>
    <n v="1"/>
    <n v="0"/>
    <n v="0"/>
    <n v="1"/>
    <n v="3"/>
    <n v="-5"/>
    <n v="3.8"/>
    <d v="2026-04-18T00:00:00"/>
    <m/>
    <m/>
    <m/>
    <n v="15.066666666666666"/>
  </r>
  <r>
    <x v="31"/>
    <s v="ATL"/>
    <s v="NYK"/>
    <s v="L"/>
    <d v="1899-12-30T14:46:00"/>
    <n v="1"/>
    <n v="2"/>
    <n v="0.5"/>
    <n v="0"/>
    <n v="1"/>
    <n v="0"/>
    <n v="0"/>
    <n v="0"/>
    <m/>
    <n v="1"/>
    <n v="0"/>
    <n v="1"/>
    <n v="2"/>
    <n v="1"/>
    <n v="0"/>
    <n v="1"/>
    <n v="1"/>
    <n v="2"/>
    <n v="-8"/>
    <n v="2.7"/>
    <d v="2026-04-18T00:00:00"/>
    <m/>
    <m/>
    <m/>
    <n v="14.766666666666667"/>
  </r>
  <r>
    <x v="268"/>
    <s v="ATL"/>
    <s v="NYK"/>
    <s v="L"/>
    <d v="1899-12-30T10:33:00"/>
    <n v="1"/>
    <n v="3"/>
    <n v="0.33300000000000002"/>
    <n v="0"/>
    <n v="2"/>
    <n v="0"/>
    <n v="1"/>
    <n v="2"/>
    <n v="0.5"/>
    <n v="2"/>
    <n v="1"/>
    <n v="3"/>
    <n v="1"/>
    <n v="1"/>
    <n v="0"/>
    <n v="0"/>
    <n v="5"/>
    <n v="3"/>
    <n v="1"/>
    <n v="2.2999999999999998"/>
    <d v="2026-04-18T00:00:00"/>
    <m/>
    <m/>
    <m/>
    <n v="10.55"/>
  </r>
  <r>
    <x v="25"/>
    <s v="LAL"/>
    <s v="HOU"/>
    <s v="W"/>
    <d v="1899-12-30T12:41:00"/>
    <n v="1"/>
    <n v="1"/>
    <n v="1"/>
    <n v="0"/>
    <n v="0"/>
    <m/>
    <n v="2"/>
    <n v="3"/>
    <n v="0.66700000000000004"/>
    <n v="0"/>
    <n v="1"/>
    <n v="1"/>
    <n v="0"/>
    <n v="0"/>
    <n v="1"/>
    <n v="1"/>
    <n v="4"/>
    <n v="4"/>
    <n v="2"/>
    <n v="1.7"/>
    <d v="2026-04-18T00:00:00"/>
    <m/>
    <m/>
    <m/>
    <n v="12.683333333333334"/>
  </r>
  <r>
    <x v="137"/>
    <s v="NYK"/>
    <s v="ATL"/>
    <s v="W"/>
    <d v="1899-12-30T21:02:00"/>
    <n v="2"/>
    <n v="6"/>
    <n v="0.33300000000000002"/>
    <n v="2"/>
    <n v="4"/>
    <n v="0.5"/>
    <n v="0"/>
    <n v="0"/>
    <m/>
    <n v="0"/>
    <n v="1"/>
    <n v="1"/>
    <n v="2"/>
    <n v="0"/>
    <n v="0"/>
    <n v="1"/>
    <n v="4"/>
    <n v="6"/>
    <n v="12"/>
    <n v="1.7"/>
    <d v="2026-04-18T00:00:00"/>
    <m/>
    <m/>
    <m/>
    <n v="21.033333333333331"/>
  </r>
  <r>
    <x v="229"/>
    <s v="TOR"/>
    <s v="CLE"/>
    <s v="L"/>
    <d v="1899-12-30T02:01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4-18T00:00:00"/>
    <m/>
    <m/>
    <m/>
    <n v="2.0166666666666666"/>
  </r>
  <r>
    <x v="39"/>
    <s v="LAL"/>
    <s v="HOU"/>
    <s v="W"/>
    <d v="1899-12-30T18:27:00"/>
    <n v="1"/>
    <n v="2"/>
    <n v="0.5"/>
    <n v="1"/>
    <n v="2"/>
    <n v="0.5"/>
    <n v="0"/>
    <n v="0"/>
    <m/>
    <n v="0"/>
    <n v="5"/>
    <n v="5"/>
    <n v="0"/>
    <n v="0"/>
    <n v="0"/>
    <n v="0"/>
    <n v="5"/>
    <n v="3"/>
    <n v="4"/>
    <n v="1.5"/>
    <d v="2026-04-18T00:00:00"/>
    <m/>
    <m/>
    <m/>
    <n v="18.450000000000003"/>
  </r>
  <r>
    <x v="188"/>
    <s v="MIN"/>
    <s v="DEN"/>
    <s v="L"/>
    <d v="1899-12-30T17:16:00"/>
    <n v="2"/>
    <n v="6"/>
    <n v="0.33300000000000002"/>
    <n v="1"/>
    <n v="2"/>
    <n v="0.5"/>
    <n v="0"/>
    <n v="0"/>
    <m/>
    <n v="0"/>
    <n v="3"/>
    <n v="3"/>
    <n v="2"/>
    <n v="1"/>
    <n v="0"/>
    <n v="2"/>
    <n v="4"/>
    <n v="5"/>
    <n v="-7"/>
    <n v="1.3"/>
    <d v="2026-04-18T00:00:00"/>
    <m/>
    <m/>
    <m/>
    <n v="17.266666666666666"/>
  </r>
  <r>
    <x v="26"/>
    <s v="HOU"/>
    <s v="LAL"/>
    <s v="L"/>
    <d v="1899-12-30T11:20:00"/>
    <n v="1"/>
    <n v="2"/>
    <n v="0.5"/>
    <n v="0"/>
    <n v="0"/>
    <m/>
    <n v="0"/>
    <n v="0"/>
    <m/>
    <n v="1"/>
    <n v="1"/>
    <n v="2"/>
    <n v="0"/>
    <n v="0"/>
    <n v="0"/>
    <n v="1"/>
    <n v="0"/>
    <n v="2"/>
    <n v="-7"/>
    <n v="1"/>
    <d v="2026-04-18T00:00:00"/>
    <m/>
    <m/>
    <m/>
    <n v="11.333333333333332"/>
  </r>
  <r>
    <x v="337"/>
    <s v="TOR"/>
    <s v="CLE"/>
    <s v="L"/>
    <d v="1899-12-30T02:01:00"/>
    <n v="0"/>
    <n v="0"/>
    <m/>
    <n v="0"/>
    <n v="0"/>
    <m/>
    <n v="2"/>
    <n v="2"/>
    <n v="1"/>
    <n v="0"/>
    <n v="0"/>
    <n v="0"/>
    <n v="0"/>
    <n v="0"/>
    <n v="0"/>
    <n v="1"/>
    <n v="1"/>
    <n v="2"/>
    <n v="2"/>
    <n v="0.6"/>
    <d v="2026-04-18T00:00:00"/>
    <m/>
    <m/>
    <m/>
    <n v="2.0166666666666666"/>
  </r>
  <r>
    <x v="64"/>
    <s v="TOR"/>
    <s v="CLE"/>
    <s v="L"/>
    <d v="1899-12-30T02:01:00"/>
    <n v="0"/>
    <n v="0"/>
    <m/>
    <n v="0"/>
    <n v="0"/>
    <m/>
    <n v="0"/>
    <n v="0"/>
    <m/>
    <n v="0"/>
    <n v="1"/>
    <n v="1"/>
    <n v="0"/>
    <n v="0"/>
    <n v="0"/>
    <n v="0"/>
    <n v="0"/>
    <n v="0"/>
    <n v="2"/>
    <n v="0.3"/>
    <d v="2026-04-18T00:00:00"/>
    <m/>
    <m/>
    <m/>
    <n v="2.0166666666666666"/>
  </r>
  <r>
    <x v="260"/>
    <s v="CLE"/>
    <s v="TOR"/>
    <s v="W"/>
    <d v="1899-12-30T02:0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18T00:00:00"/>
    <m/>
    <m/>
    <m/>
    <n v="2.0166666666666666"/>
  </r>
  <r>
    <x v="448"/>
    <s v="CLE"/>
    <s v="TOR"/>
    <s v="W"/>
    <d v="1899-12-30T02:01:00"/>
    <n v="1"/>
    <n v="1"/>
    <n v="1"/>
    <n v="0"/>
    <n v="0"/>
    <m/>
    <n v="0"/>
    <n v="0"/>
    <m/>
    <n v="0"/>
    <n v="0"/>
    <n v="0"/>
    <n v="0"/>
    <n v="0"/>
    <n v="0"/>
    <n v="1"/>
    <n v="2"/>
    <n v="2"/>
    <n v="-2"/>
    <n v="-0.1"/>
    <d v="2026-04-18T00:00:00"/>
    <m/>
    <m/>
    <m/>
    <n v="2.0166666666666666"/>
  </r>
  <r>
    <x v="495"/>
    <s v="TOR"/>
    <s v="CLE"/>
    <s v="L"/>
    <d v="1899-12-30T14:04:00"/>
    <n v="1"/>
    <n v="4"/>
    <n v="0.25"/>
    <n v="0"/>
    <n v="2"/>
    <n v="0"/>
    <n v="0"/>
    <n v="0"/>
    <m/>
    <n v="0"/>
    <n v="0"/>
    <n v="0"/>
    <n v="3"/>
    <n v="0"/>
    <n v="1"/>
    <n v="1"/>
    <n v="4"/>
    <n v="2"/>
    <n v="11"/>
    <n v="-0.2"/>
    <d v="2026-04-18T00:00:00"/>
    <m/>
    <m/>
    <m/>
    <n v="14.066666666666666"/>
  </r>
  <r>
    <x v="425"/>
    <s v="MIN"/>
    <s v="DEN"/>
    <s v="L"/>
    <d v="1899-12-30T07:07:00"/>
    <n v="0"/>
    <n v="0"/>
    <m/>
    <n v="0"/>
    <n v="0"/>
    <m/>
    <n v="0"/>
    <n v="0"/>
    <m/>
    <n v="0"/>
    <n v="0"/>
    <n v="0"/>
    <n v="0"/>
    <n v="1"/>
    <n v="0"/>
    <n v="1"/>
    <n v="1"/>
    <n v="0"/>
    <n v="0"/>
    <n v="-0.4"/>
    <d v="2026-04-18T00:00:00"/>
    <m/>
    <m/>
    <m/>
    <n v="7.1166666666666671"/>
  </r>
  <r>
    <x v="123"/>
    <s v="ATL"/>
    <s v="NYK"/>
    <s v="L"/>
    <d v="1899-12-30T02:29:00"/>
    <n v="0"/>
    <n v="3"/>
    <n v="0"/>
    <n v="0"/>
    <n v="0"/>
    <m/>
    <n v="0"/>
    <n v="0"/>
    <m/>
    <n v="2"/>
    <n v="2"/>
    <n v="4"/>
    <n v="0"/>
    <n v="0"/>
    <n v="0"/>
    <n v="0"/>
    <n v="1"/>
    <n v="0"/>
    <n v="-5"/>
    <n v="-0.5"/>
    <d v="2026-04-18T00:00:00"/>
    <m/>
    <m/>
    <m/>
    <n v="2.4833333333333334"/>
  </r>
  <r>
    <x v="170"/>
    <s v="NYK"/>
    <s v="ATL"/>
    <s v="W"/>
    <d v="1899-12-30T17:32:00"/>
    <n v="1"/>
    <n v="6"/>
    <n v="0.16700000000000001"/>
    <n v="1"/>
    <n v="5"/>
    <n v="0.2"/>
    <n v="0"/>
    <n v="0"/>
    <m/>
    <n v="1"/>
    <n v="0"/>
    <n v="1"/>
    <n v="1"/>
    <n v="0"/>
    <n v="0"/>
    <n v="0"/>
    <n v="3"/>
    <n v="3"/>
    <n v="4"/>
    <n v="-0.6"/>
    <d v="2026-04-18T00:00:00"/>
    <m/>
    <m/>
    <m/>
    <n v="17.533333333333331"/>
  </r>
  <r>
    <x v="252"/>
    <s v="TOR"/>
    <s v="CLE"/>
    <s v="L"/>
    <d v="1899-12-30T02:5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6"/>
    <n v="-0.7"/>
    <d v="2026-04-18T00:00:00"/>
    <m/>
    <m/>
    <m/>
    <n v="2.9666666666666668"/>
  </r>
  <r>
    <x v="249"/>
    <s v="CLE"/>
    <s v="TOR"/>
    <s v="W"/>
    <d v="1899-12-30T13:39:00"/>
    <n v="0"/>
    <n v="4"/>
    <n v="0"/>
    <n v="0"/>
    <n v="2"/>
    <n v="0"/>
    <n v="2"/>
    <n v="2"/>
    <n v="1"/>
    <n v="0"/>
    <n v="0"/>
    <n v="0"/>
    <n v="1"/>
    <n v="1"/>
    <n v="0"/>
    <n v="0"/>
    <n v="4"/>
    <n v="2"/>
    <n v="-2"/>
    <n v="-0.7"/>
    <d v="2026-04-18T00:00:00"/>
    <m/>
    <m/>
    <m/>
    <n v="13.649999999999999"/>
  </r>
  <r>
    <x v="178"/>
    <s v="CLE"/>
    <s v="TOR"/>
    <s v="W"/>
    <d v="1899-12-30T02:01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6-04-18T00:00:00"/>
    <m/>
    <m/>
    <m/>
    <n v="2.0166666666666666"/>
  </r>
  <r>
    <x v="142"/>
    <s v="CLE"/>
    <s v="TOR"/>
    <s v="W"/>
    <d v="1899-12-30T12:36:00"/>
    <n v="1"/>
    <n v="4"/>
    <n v="0.25"/>
    <n v="0"/>
    <n v="2"/>
    <n v="0"/>
    <n v="0"/>
    <n v="0"/>
    <m/>
    <n v="0"/>
    <n v="1"/>
    <n v="1"/>
    <n v="2"/>
    <n v="0"/>
    <n v="0"/>
    <n v="1"/>
    <n v="4"/>
    <n v="2"/>
    <n v="-2"/>
    <n v="-1.3"/>
    <d v="2026-04-18T00:00:00"/>
    <m/>
    <m/>
    <m/>
    <n v="12.600000000000001"/>
  </r>
  <r>
    <x v="318"/>
    <s v="DEN"/>
    <s v="MIN"/>
    <s v="W"/>
    <d v="1899-12-30T07:54:00"/>
    <n v="0"/>
    <n v="0"/>
    <m/>
    <n v="0"/>
    <n v="0"/>
    <m/>
    <n v="0"/>
    <n v="0"/>
    <m/>
    <n v="0"/>
    <n v="3"/>
    <n v="3"/>
    <n v="0"/>
    <n v="0"/>
    <n v="0"/>
    <n v="1"/>
    <n v="3"/>
    <n v="0"/>
    <n v="2"/>
    <n v="-1.3"/>
    <d v="2026-04-18T00:00:00"/>
    <m/>
    <m/>
    <m/>
    <n v="7.9"/>
  </r>
  <r>
    <x v="366"/>
    <s v="LAL"/>
    <s v="HOU"/>
    <s v="W"/>
    <d v="1899-12-30T03:50:00"/>
    <n v="0"/>
    <n v="0"/>
    <m/>
    <n v="0"/>
    <n v="0"/>
    <m/>
    <n v="0"/>
    <n v="0"/>
    <m/>
    <n v="0"/>
    <n v="0"/>
    <n v="0"/>
    <n v="0"/>
    <n v="0"/>
    <n v="0"/>
    <n v="1"/>
    <n v="2"/>
    <n v="0"/>
    <n v="3"/>
    <n v="-1.8"/>
    <d v="2026-04-18T00:00:00"/>
    <m/>
    <m/>
    <m/>
    <n v="3.833333333333333"/>
  </r>
  <r>
    <x v="273"/>
    <s v="MIN"/>
    <s v="DEN"/>
    <s v="L"/>
    <d v="1899-12-30T05:20:00"/>
    <n v="0"/>
    <n v="3"/>
    <n v="0"/>
    <n v="0"/>
    <n v="1"/>
    <n v="0"/>
    <n v="0"/>
    <n v="0"/>
    <m/>
    <n v="0"/>
    <n v="1"/>
    <n v="1"/>
    <n v="0"/>
    <n v="0"/>
    <n v="0"/>
    <n v="0"/>
    <n v="1"/>
    <n v="0"/>
    <n v="-3"/>
    <n v="-2.2000000000000002"/>
    <d v="2026-04-18T00:00:00"/>
    <m/>
    <m/>
    <m/>
    <n v="5.333333333333333"/>
  </r>
  <r>
    <x v="395"/>
    <s v="HOU"/>
    <s v="LAL"/>
    <s v="L"/>
    <d v="1899-12-30T10:47:00"/>
    <n v="0"/>
    <n v="4"/>
    <n v="0"/>
    <n v="0"/>
    <n v="2"/>
    <n v="0"/>
    <n v="0"/>
    <n v="0"/>
    <m/>
    <n v="0"/>
    <n v="0"/>
    <n v="0"/>
    <n v="0"/>
    <n v="0"/>
    <n v="0"/>
    <n v="1"/>
    <n v="2"/>
    <n v="0"/>
    <n v="-1"/>
    <n v="-4.5999999999999996"/>
    <d v="2026-04-18T00:00:00"/>
    <m/>
    <m/>
    <m/>
    <n v="10.783333333333333"/>
  </r>
  <r>
    <x v="98"/>
    <s v="DET"/>
    <s v="ORL"/>
    <s v="L"/>
    <d v="1899-12-31T16:18:00"/>
    <n v="13"/>
    <n v="27"/>
    <n v="0.48099999999999998"/>
    <n v="3"/>
    <n v="8"/>
    <n v="0.375"/>
    <n v="10"/>
    <n v="11"/>
    <n v="0.90900000000000003"/>
    <n v="0"/>
    <n v="5"/>
    <n v="5"/>
    <n v="4"/>
    <n v="0"/>
    <n v="0"/>
    <n v="3"/>
    <n v="0"/>
    <n v="39"/>
    <n v="-1"/>
    <n v="26.2"/>
    <d v="2026-04-19T00:00:00"/>
    <m/>
    <m/>
    <m/>
    <n v="40.299999999999997"/>
  </r>
  <r>
    <x v="546"/>
    <s v="BOS"/>
    <s v="PHI"/>
    <s v="W"/>
    <d v="1899-12-31T08:25:00"/>
    <n v="9"/>
    <n v="17"/>
    <n v="0.52900000000000003"/>
    <n v="1"/>
    <n v="7"/>
    <n v="0.14299999999999999"/>
    <n v="6"/>
    <n v="6"/>
    <n v="1"/>
    <n v="0"/>
    <n v="11"/>
    <n v="11"/>
    <n v="7"/>
    <n v="2"/>
    <n v="0"/>
    <n v="1"/>
    <n v="1"/>
    <n v="25"/>
    <n v="20"/>
    <n v="25.5"/>
    <d v="2026-04-19T00:00:00"/>
    <m/>
    <m/>
    <m/>
    <n v="32.416666666666664"/>
  </r>
  <r>
    <x v="129"/>
    <s v="POR"/>
    <s v="SAS"/>
    <s v="L"/>
    <d v="1899-12-31T15:28:00"/>
    <n v="12"/>
    <n v="21"/>
    <n v="0.57099999999999995"/>
    <n v="2"/>
    <n v="5"/>
    <n v="0.4"/>
    <n v="4"/>
    <n v="6"/>
    <n v="0.66700000000000004"/>
    <n v="1"/>
    <n v="9"/>
    <n v="10"/>
    <n v="5"/>
    <n v="1"/>
    <n v="1"/>
    <n v="2"/>
    <n v="2"/>
    <n v="30"/>
    <n v="-12"/>
    <n v="25.1"/>
    <d v="2026-04-19T00:00:00"/>
    <m/>
    <m/>
    <m/>
    <n v="39.466666666666669"/>
  </r>
  <r>
    <x v="40"/>
    <s v="SAS"/>
    <s v="POR"/>
    <s v="W"/>
    <d v="1899-12-31T08:50:00"/>
    <n v="13"/>
    <n v="21"/>
    <n v="0.61899999999999999"/>
    <n v="5"/>
    <n v="6"/>
    <n v="0.83299999999999996"/>
    <n v="4"/>
    <n v="5"/>
    <n v="0.8"/>
    <n v="0"/>
    <n v="5"/>
    <n v="5"/>
    <n v="1"/>
    <n v="0"/>
    <n v="2"/>
    <n v="4"/>
    <n v="2"/>
    <n v="35"/>
    <n v="4"/>
    <n v="23.9"/>
    <d v="2026-04-19T00:00:00"/>
    <m/>
    <m/>
    <m/>
    <n v="32.833333333333336"/>
  </r>
  <r>
    <x v="482"/>
    <s v="OKC"/>
    <s v="PHO"/>
    <s v="W"/>
    <d v="1899-12-31T05:03:00"/>
    <n v="9"/>
    <n v="15"/>
    <n v="0.6"/>
    <n v="2"/>
    <n v="5"/>
    <n v="0.4"/>
    <n v="2"/>
    <n v="2"/>
    <n v="1"/>
    <n v="2"/>
    <n v="5"/>
    <n v="7"/>
    <n v="6"/>
    <n v="1"/>
    <n v="1"/>
    <n v="1"/>
    <n v="1"/>
    <n v="22"/>
    <n v="22"/>
    <n v="22.5"/>
    <d v="2026-04-19T00:00:00"/>
    <m/>
    <m/>
    <m/>
    <n v="29.05"/>
  </r>
  <r>
    <x v="151"/>
    <s v="ORL"/>
    <s v="DET"/>
    <s v="W"/>
    <d v="1899-12-31T12:44:00"/>
    <n v="8"/>
    <n v="9"/>
    <n v="0.88900000000000001"/>
    <n v="1"/>
    <n v="2"/>
    <n v="0.5"/>
    <n v="0"/>
    <n v="0"/>
    <m/>
    <n v="1"/>
    <n v="6"/>
    <n v="7"/>
    <n v="5"/>
    <n v="2"/>
    <n v="1"/>
    <n v="0"/>
    <n v="1"/>
    <n v="17"/>
    <n v="20"/>
    <n v="22.2"/>
    <d v="2026-04-19T00:00:00"/>
    <m/>
    <m/>
    <m/>
    <n v="36.733333333333334"/>
  </r>
  <r>
    <x v="3"/>
    <s v="OKC"/>
    <s v="PHO"/>
    <s v="W"/>
    <d v="1899-12-31T05:11:00"/>
    <n v="5"/>
    <n v="18"/>
    <n v="0.27800000000000002"/>
    <n v="0"/>
    <n v="4"/>
    <n v="0"/>
    <n v="15"/>
    <n v="17"/>
    <n v="0.88200000000000001"/>
    <n v="1"/>
    <n v="3"/>
    <n v="4"/>
    <n v="7"/>
    <n v="0"/>
    <n v="2"/>
    <n v="0"/>
    <n v="2"/>
    <n v="25"/>
    <n v="24"/>
    <n v="20.7"/>
    <d v="2026-04-19T00:00:00"/>
    <m/>
    <m/>
    <m/>
    <n v="29.183333333333334"/>
  </r>
  <r>
    <x v="71"/>
    <s v="ORL"/>
    <s v="DET"/>
    <s v="W"/>
    <d v="1899-12-31T12:58:00"/>
    <n v="8"/>
    <n v="15"/>
    <n v="0.53300000000000003"/>
    <n v="2"/>
    <n v="4"/>
    <n v="0.5"/>
    <n v="5"/>
    <n v="7"/>
    <n v="0.71399999999999997"/>
    <n v="1"/>
    <n v="8"/>
    <n v="9"/>
    <n v="4"/>
    <n v="1"/>
    <n v="0"/>
    <n v="3"/>
    <n v="1"/>
    <n v="23"/>
    <n v="10"/>
    <n v="18.399999999999999"/>
    <d v="2026-04-19T00:00:00"/>
    <m/>
    <m/>
    <m/>
    <n v="36.966666666666669"/>
  </r>
  <r>
    <x v="73"/>
    <s v="BOS"/>
    <s v="PHI"/>
    <s v="W"/>
    <d v="1899-12-31T06:01:00"/>
    <n v="11"/>
    <n v="21"/>
    <n v="0.52400000000000002"/>
    <n v="2"/>
    <n v="2"/>
    <n v="1"/>
    <n v="2"/>
    <n v="2"/>
    <n v="1"/>
    <n v="1"/>
    <n v="3"/>
    <n v="4"/>
    <n v="3"/>
    <n v="2"/>
    <n v="0"/>
    <n v="2"/>
    <n v="3"/>
    <n v="26"/>
    <n v="23"/>
    <n v="18.2"/>
    <d v="2026-04-19T00:00:00"/>
    <m/>
    <m/>
    <m/>
    <n v="30.016666666666669"/>
  </r>
  <r>
    <x v="451"/>
    <s v="SAS"/>
    <s v="POR"/>
    <s v="W"/>
    <d v="1899-12-31T10:06:00"/>
    <n v="7"/>
    <n v="15"/>
    <n v="0.46700000000000003"/>
    <n v="2"/>
    <n v="5"/>
    <n v="0.4"/>
    <n v="1"/>
    <n v="2"/>
    <n v="0.5"/>
    <n v="2"/>
    <n v="3"/>
    <n v="5"/>
    <n v="8"/>
    <n v="1"/>
    <n v="0"/>
    <n v="0"/>
    <n v="3"/>
    <n v="17"/>
    <n v="12"/>
    <n v="16.600000000000001"/>
    <d v="2026-04-19T00:00:00"/>
    <m/>
    <m/>
    <m/>
    <n v="34.1"/>
  </r>
  <r>
    <x v="5"/>
    <s v="OKC"/>
    <s v="PHO"/>
    <s v="W"/>
    <d v="1899-12-31T00:48:00"/>
    <n v="5"/>
    <n v="10"/>
    <n v="0.5"/>
    <n v="2"/>
    <n v="6"/>
    <n v="0.33300000000000002"/>
    <n v="4"/>
    <n v="4"/>
    <n v="1"/>
    <n v="2"/>
    <n v="5"/>
    <n v="7"/>
    <n v="0"/>
    <n v="2"/>
    <n v="2"/>
    <n v="1"/>
    <n v="1"/>
    <n v="16"/>
    <n v="12"/>
    <n v="15.9"/>
    <d v="2026-04-19T00:00:00"/>
    <m/>
    <m/>
    <m/>
    <n v="24.800000000000004"/>
  </r>
  <r>
    <x v="65"/>
    <s v="ORL"/>
    <s v="DET"/>
    <s v="W"/>
    <d v="1899-12-31T08:09:00"/>
    <n v="7"/>
    <n v="13"/>
    <n v="0.53800000000000003"/>
    <n v="1"/>
    <n v="2"/>
    <n v="0.5"/>
    <n v="4"/>
    <n v="5"/>
    <n v="0.8"/>
    <n v="0"/>
    <n v="5"/>
    <n v="5"/>
    <n v="4"/>
    <n v="2"/>
    <n v="0"/>
    <n v="3"/>
    <n v="2"/>
    <n v="19"/>
    <n v="9"/>
    <n v="14.8"/>
    <d v="2026-04-19T00:00:00"/>
    <m/>
    <m/>
    <m/>
    <n v="32.15"/>
  </r>
  <r>
    <x v="426"/>
    <s v="POR"/>
    <s v="SAS"/>
    <s v="L"/>
    <d v="1899-12-30T16:33:00"/>
    <n v="5"/>
    <n v="7"/>
    <n v="0.71399999999999997"/>
    <n v="1"/>
    <n v="3"/>
    <n v="0.33300000000000002"/>
    <n v="0"/>
    <n v="0"/>
    <m/>
    <n v="3"/>
    <n v="3"/>
    <n v="6"/>
    <n v="4"/>
    <n v="0"/>
    <n v="0"/>
    <n v="0"/>
    <n v="0"/>
    <n v="11"/>
    <n v="3"/>
    <n v="13.9"/>
    <d v="2026-04-19T00:00:00"/>
    <m/>
    <m/>
    <m/>
    <n v="16.55"/>
  </r>
  <r>
    <x v="69"/>
    <s v="PHO"/>
    <s v="OKC"/>
    <s v="L"/>
    <d v="1899-12-31T09:05:00"/>
    <n v="8"/>
    <n v="17"/>
    <n v="0.47099999999999997"/>
    <n v="2"/>
    <n v="5"/>
    <n v="0.4"/>
    <n v="5"/>
    <n v="7"/>
    <n v="0.71399999999999997"/>
    <n v="4"/>
    <n v="2"/>
    <n v="6"/>
    <n v="2"/>
    <n v="0"/>
    <n v="0"/>
    <n v="3"/>
    <n v="4"/>
    <n v="23"/>
    <n v="-25"/>
    <n v="13.7"/>
    <d v="2026-04-19T00:00:00"/>
    <m/>
    <m/>
    <m/>
    <n v="33.083333333333336"/>
  </r>
  <r>
    <x v="251"/>
    <s v="BOS"/>
    <s v="PHI"/>
    <s v="W"/>
    <d v="1899-12-31T04:29:00"/>
    <n v="4"/>
    <n v="6"/>
    <n v="0.66700000000000004"/>
    <n v="4"/>
    <n v="6"/>
    <n v="0.66700000000000004"/>
    <n v="0"/>
    <n v="0"/>
    <m/>
    <n v="1"/>
    <n v="6"/>
    <n v="7"/>
    <n v="2"/>
    <n v="1"/>
    <n v="0"/>
    <n v="0"/>
    <n v="2"/>
    <n v="12"/>
    <n v="14"/>
    <n v="13.5"/>
    <d v="2026-04-19T00:00:00"/>
    <m/>
    <m/>
    <m/>
    <n v="28.483333333333331"/>
  </r>
  <r>
    <x v="66"/>
    <s v="SAS"/>
    <s v="POR"/>
    <s v="W"/>
    <d v="1899-12-31T08:39:00"/>
    <n v="4"/>
    <n v="13"/>
    <n v="0.308"/>
    <n v="1"/>
    <n v="5"/>
    <n v="0.2"/>
    <n v="8"/>
    <n v="8"/>
    <n v="1"/>
    <n v="1"/>
    <n v="6"/>
    <n v="7"/>
    <n v="7"/>
    <n v="0"/>
    <n v="0"/>
    <n v="3"/>
    <n v="3"/>
    <n v="17"/>
    <n v="-2"/>
    <n v="12.7"/>
    <d v="2026-04-19T00:00:00"/>
    <m/>
    <m/>
    <m/>
    <n v="32.65"/>
  </r>
  <r>
    <x v="522"/>
    <s v="POR"/>
    <s v="SAS"/>
    <s v="L"/>
    <d v="1899-12-31T03:04:00"/>
    <n v="7"/>
    <n v="11"/>
    <n v="0.63600000000000001"/>
    <n v="2"/>
    <n v="4"/>
    <n v="0.5"/>
    <n v="2"/>
    <n v="2"/>
    <n v="1"/>
    <n v="0"/>
    <n v="3"/>
    <n v="3"/>
    <n v="3"/>
    <n v="1"/>
    <n v="0"/>
    <n v="3"/>
    <n v="4"/>
    <n v="18"/>
    <n v="-3"/>
    <n v="12.5"/>
    <d v="2026-04-19T00:00:00"/>
    <m/>
    <m/>
    <m/>
    <n v="27.066666666666666"/>
  </r>
  <r>
    <x v="466"/>
    <s v="PHI"/>
    <s v="BOS"/>
    <s v="L"/>
    <d v="1899-12-31T04:26:00"/>
    <n v="4"/>
    <n v="8"/>
    <n v="0.5"/>
    <n v="1"/>
    <n v="2"/>
    <n v="0.5"/>
    <n v="8"/>
    <n v="9"/>
    <n v="0.88900000000000001"/>
    <n v="0"/>
    <n v="4"/>
    <n v="4"/>
    <n v="1"/>
    <n v="0"/>
    <n v="0"/>
    <n v="2"/>
    <n v="1"/>
    <n v="17"/>
    <n v="-10"/>
    <n v="12.1"/>
    <d v="2026-04-19T00:00:00"/>
    <m/>
    <m/>
    <m/>
    <n v="28.433333333333334"/>
  </r>
  <r>
    <x v="228"/>
    <s v="SAS"/>
    <s v="POR"/>
    <s v="W"/>
    <d v="1899-12-30T14:17:00"/>
    <n v="5"/>
    <n v="6"/>
    <n v="0.83299999999999996"/>
    <n v="0"/>
    <n v="0"/>
    <m/>
    <n v="0"/>
    <n v="0"/>
    <m/>
    <n v="2"/>
    <n v="4"/>
    <n v="6"/>
    <n v="1"/>
    <n v="1"/>
    <n v="0"/>
    <n v="0"/>
    <n v="0"/>
    <n v="10"/>
    <n v="9"/>
    <n v="12.1"/>
    <d v="2026-04-19T00:00:00"/>
    <m/>
    <m/>
    <m/>
    <n v="14.283333333333333"/>
  </r>
  <r>
    <x v="102"/>
    <s v="ORL"/>
    <s v="DET"/>
    <s v="W"/>
    <d v="1899-12-31T12:06:00"/>
    <n v="6"/>
    <n v="16"/>
    <n v="0.375"/>
    <n v="3"/>
    <n v="10"/>
    <n v="0.3"/>
    <n v="1"/>
    <n v="1"/>
    <n v="1"/>
    <n v="1"/>
    <n v="3"/>
    <n v="4"/>
    <n v="4"/>
    <n v="3"/>
    <n v="1"/>
    <n v="1"/>
    <n v="6"/>
    <n v="16"/>
    <n v="11"/>
    <n v="11.9"/>
    <d v="2026-04-19T00:00:00"/>
    <m/>
    <m/>
    <m/>
    <n v="36.1"/>
  </r>
  <r>
    <x v="41"/>
    <s v="PHI"/>
    <s v="BOS"/>
    <s v="L"/>
    <d v="1899-12-31T12:32:00"/>
    <n v="8"/>
    <n v="20"/>
    <n v="0.4"/>
    <n v="1"/>
    <n v="4"/>
    <n v="0.25"/>
    <n v="4"/>
    <n v="5"/>
    <n v="0.8"/>
    <n v="0"/>
    <n v="1"/>
    <n v="1"/>
    <n v="8"/>
    <n v="0"/>
    <n v="0"/>
    <n v="3"/>
    <n v="4"/>
    <n v="21"/>
    <n v="-29"/>
    <n v="11.1"/>
    <d v="2026-04-19T00:00:00"/>
    <m/>
    <m/>
    <m/>
    <n v="36.533333333333331"/>
  </r>
  <r>
    <x v="105"/>
    <s v="BOS"/>
    <s v="PHI"/>
    <s v="W"/>
    <d v="1899-12-30T15:08:00"/>
    <n v="5"/>
    <n v="5"/>
    <n v="1"/>
    <n v="0"/>
    <n v="0"/>
    <m/>
    <n v="3"/>
    <n v="4"/>
    <n v="0.75"/>
    <n v="0"/>
    <n v="2"/>
    <n v="2"/>
    <n v="1"/>
    <n v="0"/>
    <n v="1"/>
    <n v="0"/>
    <n v="5"/>
    <n v="13"/>
    <n v="12"/>
    <n v="11.1"/>
    <d v="2026-04-19T00:00:00"/>
    <m/>
    <m/>
    <m/>
    <n v="15.133333333333333"/>
  </r>
  <r>
    <x v="14"/>
    <s v="OKC"/>
    <s v="PHO"/>
    <s v="W"/>
    <d v="1899-12-30T19:45:00"/>
    <n v="4"/>
    <n v="4"/>
    <n v="1"/>
    <n v="0"/>
    <n v="0"/>
    <m/>
    <n v="0"/>
    <n v="0"/>
    <m/>
    <n v="4"/>
    <n v="4"/>
    <n v="8"/>
    <n v="2"/>
    <n v="0"/>
    <n v="2"/>
    <n v="1"/>
    <n v="4"/>
    <n v="8"/>
    <n v="7"/>
    <n v="11"/>
    <d v="2026-04-19T00:00:00"/>
    <m/>
    <m/>
    <m/>
    <n v="19.75"/>
  </r>
  <r>
    <x v="10"/>
    <s v="OKC"/>
    <s v="PHO"/>
    <s v="W"/>
    <d v="1899-12-30T21:48:00"/>
    <n v="3"/>
    <n v="7"/>
    <n v="0.42899999999999999"/>
    <n v="3"/>
    <n v="4"/>
    <n v="0.75"/>
    <n v="0"/>
    <n v="0"/>
    <m/>
    <n v="3"/>
    <n v="2"/>
    <n v="5"/>
    <n v="2"/>
    <n v="2"/>
    <n v="0"/>
    <n v="0"/>
    <n v="1"/>
    <n v="9"/>
    <n v="22"/>
    <n v="11"/>
    <d v="2026-04-19T00:00:00"/>
    <m/>
    <m/>
    <m/>
    <n v="21.8"/>
  </r>
  <r>
    <x v="148"/>
    <s v="DET"/>
    <s v="ORL"/>
    <s v="L"/>
    <d v="1899-12-31T11:49:00"/>
    <n v="5"/>
    <n v="15"/>
    <n v="0.33300000000000002"/>
    <n v="1"/>
    <n v="7"/>
    <n v="0.14299999999999999"/>
    <n v="6"/>
    <n v="7"/>
    <n v="0.85699999999999998"/>
    <n v="1"/>
    <n v="5"/>
    <n v="6"/>
    <n v="3"/>
    <n v="1"/>
    <n v="2"/>
    <n v="3"/>
    <n v="3"/>
    <n v="17"/>
    <n v="-15"/>
    <n v="10.6"/>
    <d v="2026-04-19T00:00:00"/>
    <m/>
    <m/>
    <m/>
    <n v="35.816666666666663"/>
  </r>
  <r>
    <x v="108"/>
    <s v="ORL"/>
    <s v="DET"/>
    <s v="W"/>
    <d v="1899-12-31T10:36:00"/>
    <n v="7"/>
    <n v="20"/>
    <n v="0.35"/>
    <n v="1"/>
    <n v="8"/>
    <n v="0.125"/>
    <n v="2"/>
    <n v="2"/>
    <n v="1"/>
    <n v="2"/>
    <n v="4"/>
    <n v="6"/>
    <n v="5"/>
    <n v="2"/>
    <n v="0"/>
    <n v="2"/>
    <n v="5"/>
    <n v="17"/>
    <n v="17"/>
    <n v="9.9"/>
    <d v="2026-04-19T00:00:00"/>
    <m/>
    <m/>
    <m/>
    <n v="34.6"/>
  </r>
  <r>
    <x v="189"/>
    <s v="SAS"/>
    <s v="POR"/>
    <s v="W"/>
    <d v="1899-12-31T05:58:00"/>
    <n v="2"/>
    <n v="3"/>
    <n v="0.66700000000000004"/>
    <n v="2"/>
    <n v="3"/>
    <n v="0.66700000000000004"/>
    <n v="0"/>
    <n v="0"/>
    <m/>
    <n v="1"/>
    <n v="4"/>
    <n v="5"/>
    <n v="2"/>
    <n v="3"/>
    <n v="1"/>
    <n v="1"/>
    <n v="2"/>
    <n v="6"/>
    <n v="13"/>
    <n v="9.9"/>
    <d v="2026-04-19T00:00:00"/>
    <m/>
    <m/>
    <m/>
    <n v="29.966666666666669"/>
  </r>
  <r>
    <x v="126"/>
    <s v="SAS"/>
    <s v="POR"/>
    <s v="W"/>
    <d v="1899-12-31T10:15:00"/>
    <n v="5"/>
    <n v="13"/>
    <n v="0.38500000000000001"/>
    <n v="4"/>
    <n v="9"/>
    <n v="0.44400000000000001"/>
    <n v="1"/>
    <n v="2"/>
    <n v="0.5"/>
    <n v="0"/>
    <n v="3"/>
    <n v="3"/>
    <n v="2"/>
    <n v="0"/>
    <n v="2"/>
    <n v="1"/>
    <n v="2"/>
    <n v="15"/>
    <n v="8"/>
    <n v="9.4"/>
    <d v="2026-04-19T00:00:00"/>
    <m/>
    <m/>
    <m/>
    <n v="34.25"/>
  </r>
  <r>
    <x v="63"/>
    <s v="BOS"/>
    <s v="PHI"/>
    <s v="W"/>
    <d v="1899-12-31T08:43:00"/>
    <n v="4"/>
    <n v="10"/>
    <n v="0.4"/>
    <n v="2"/>
    <n v="7"/>
    <n v="0.28599999999999998"/>
    <n v="0"/>
    <n v="1"/>
    <n v="0"/>
    <n v="1"/>
    <n v="2"/>
    <n v="3"/>
    <n v="6"/>
    <n v="1"/>
    <n v="0"/>
    <n v="1"/>
    <n v="1"/>
    <n v="10"/>
    <n v="24"/>
    <n v="9.3000000000000007"/>
    <d v="2026-04-19T00:00:00"/>
    <m/>
    <m/>
    <m/>
    <n v="32.716666666666669"/>
  </r>
  <r>
    <x v="94"/>
    <s v="DET"/>
    <s v="ORL"/>
    <s v="L"/>
    <d v="1899-12-31T01:28:00"/>
    <n v="3"/>
    <n v="7"/>
    <n v="0.42899999999999999"/>
    <n v="0"/>
    <n v="0"/>
    <m/>
    <n v="2"/>
    <n v="2"/>
    <n v="1"/>
    <n v="3"/>
    <n v="4"/>
    <n v="7"/>
    <n v="1"/>
    <n v="3"/>
    <n v="0"/>
    <n v="2"/>
    <n v="1"/>
    <n v="8"/>
    <n v="-5"/>
    <n v="8.9"/>
    <d v="2026-04-19T00:00:00"/>
    <m/>
    <m/>
    <m/>
    <n v="25.466666666666669"/>
  </r>
  <r>
    <x v="149"/>
    <s v="POR"/>
    <s v="SAS"/>
    <s v="L"/>
    <d v="1899-12-31T11:35:00"/>
    <n v="4"/>
    <n v="15"/>
    <n v="0.26700000000000002"/>
    <n v="1"/>
    <n v="7"/>
    <n v="0.14299999999999999"/>
    <n v="0"/>
    <n v="0"/>
    <m/>
    <n v="2"/>
    <n v="2"/>
    <n v="4"/>
    <n v="11"/>
    <n v="1"/>
    <n v="0"/>
    <n v="1"/>
    <n v="3"/>
    <n v="9"/>
    <n v="-7"/>
    <n v="8.6"/>
    <d v="2026-04-19T00:00:00"/>
    <m/>
    <m/>
    <m/>
    <n v="35.583333333333329"/>
  </r>
  <r>
    <x v="449"/>
    <s v="PHO"/>
    <s v="OKC"/>
    <s v="L"/>
    <d v="1899-12-31T07:30:00"/>
    <n v="6"/>
    <n v="16"/>
    <n v="0.375"/>
    <n v="2"/>
    <n v="7"/>
    <n v="0.28599999999999998"/>
    <n v="3"/>
    <n v="4"/>
    <n v="0.75"/>
    <n v="0"/>
    <n v="5"/>
    <n v="5"/>
    <n v="1"/>
    <n v="1"/>
    <n v="1"/>
    <n v="3"/>
    <n v="1"/>
    <n v="17"/>
    <n v="-19"/>
    <n v="8.3000000000000007"/>
    <d v="2026-04-19T00:00:00"/>
    <m/>
    <m/>
    <m/>
    <n v="31.5"/>
  </r>
  <r>
    <x v="356"/>
    <s v="PHO"/>
    <s v="OKC"/>
    <s v="L"/>
    <d v="1899-12-30T07:34:00"/>
    <n v="3"/>
    <n v="3"/>
    <n v="1"/>
    <n v="3"/>
    <n v="3"/>
    <n v="1"/>
    <n v="0"/>
    <n v="0"/>
    <m/>
    <n v="0"/>
    <n v="0"/>
    <n v="0"/>
    <n v="0"/>
    <n v="0"/>
    <n v="0"/>
    <n v="0"/>
    <n v="0"/>
    <n v="9"/>
    <n v="-1"/>
    <n v="8.1"/>
    <d v="2026-04-19T00:00:00"/>
    <m/>
    <m/>
    <m/>
    <n v="7.5666666666666664"/>
  </r>
  <r>
    <x v="134"/>
    <s v="BOS"/>
    <s v="PHI"/>
    <s v="W"/>
    <d v="1899-12-31T10:24:00"/>
    <n v="4"/>
    <n v="12"/>
    <n v="0.33300000000000002"/>
    <n v="2"/>
    <n v="9"/>
    <n v="0.222"/>
    <n v="2"/>
    <n v="3"/>
    <n v="0.66700000000000004"/>
    <n v="0"/>
    <n v="3"/>
    <n v="3"/>
    <n v="6"/>
    <n v="1"/>
    <n v="0"/>
    <n v="2"/>
    <n v="2"/>
    <n v="12"/>
    <n v="21"/>
    <n v="8.1"/>
    <d v="2026-04-19T00:00:00"/>
    <m/>
    <m/>
    <m/>
    <n v="34.4"/>
  </r>
  <r>
    <x v="88"/>
    <s v="ORL"/>
    <s v="DET"/>
    <s v="W"/>
    <d v="1899-12-30T11:16:00"/>
    <n v="1"/>
    <n v="2"/>
    <n v="0.5"/>
    <n v="0"/>
    <n v="0"/>
    <m/>
    <n v="2"/>
    <n v="2"/>
    <n v="1"/>
    <n v="3"/>
    <n v="3"/>
    <n v="6"/>
    <n v="1"/>
    <n v="0"/>
    <n v="2"/>
    <n v="0"/>
    <n v="1"/>
    <n v="4"/>
    <n v="-9"/>
    <n v="7.7"/>
    <d v="2026-04-19T00:00:00"/>
    <m/>
    <m/>
    <m/>
    <n v="11.266666666666666"/>
  </r>
  <r>
    <x v="50"/>
    <s v="PHI"/>
    <s v="BOS"/>
    <s v="L"/>
    <d v="1899-12-31T09:58:00"/>
    <n v="6"/>
    <n v="16"/>
    <n v="0.375"/>
    <n v="0"/>
    <n v="5"/>
    <n v="0"/>
    <n v="1"/>
    <n v="1"/>
    <n v="1"/>
    <n v="3"/>
    <n v="0"/>
    <n v="3"/>
    <n v="3"/>
    <n v="2"/>
    <n v="0"/>
    <n v="2"/>
    <n v="2"/>
    <n v="13"/>
    <n v="-26"/>
    <n v="7.6"/>
    <d v="2026-04-19T00:00:00"/>
    <m/>
    <m/>
    <m/>
    <n v="33.966666666666669"/>
  </r>
  <r>
    <x v="8"/>
    <s v="OKC"/>
    <s v="PHO"/>
    <s v="W"/>
    <d v="1899-12-30T20:36:00"/>
    <n v="3"/>
    <n v="5"/>
    <n v="0.6"/>
    <n v="0"/>
    <n v="2"/>
    <n v="0"/>
    <n v="0"/>
    <n v="0"/>
    <m/>
    <n v="2"/>
    <n v="2"/>
    <n v="4"/>
    <n v="2"/>
    <n v="2"/>
    <n v="0"/>
    <n v="0"/>
    <n v="4"/>
    <n v="6"/>
    <n v="23"/>
    <n v="7.5"/>
    <d v="2026-04-19T00:00:00"/>
    <m/>
    <m/>
    <m/>
    <n v="20.599999999999998"/>
  </r>
  <r>
    <x v="201"/>
    <s v="ORL"/>
    <s v="DET"/>
    <s v="W"/>
    <d v="1899-12-30T22:17:00"/>
    <n v="3"/>
    <n v="7"/>
    <n v="0.42899999999999999"/>
    <n v="1"/>
    <n v="4"/>
    <n v="0.25"/>
    <n v="0"/>
    <n v="2"/>
    <n v="0"/>
    <n v="1"/>
    <n v="2"/>
    <n v="3"/>
    <n v="3"/>
    <n v="1"/>
    <n v="2"/>
    <n v="0"/>
    <n v="4"/>
    <n v="7"/>
    <n v="-3"/>
    <n v="6.7"/>
    <d v="2026-04-19T00:00:00"/>
    <m/>
    <m/>
    <m/>
    <n v="22.283333333333335"/>
  </r>
  <r>
    <x v="33"/>
    <s v="OKC"/>
    <s v="PHO"/>
    <s v="W"/>
    <d v="1899-12-30T09:49:00"/>
    <n v="2"/>
    <n v="5"/>
    <n v="0.4"/>
    <n v="1"/>
    <n v="4"/>
    <n v="0.25"/>
    <n v="0"/>
    <n v="0"/>
    <m/>
    <n v="0"/>
    <n v="4"/>
    <n v="4"/>
    <n v="2"/>
    <n v="4"/>
    <n v="0"/>
    <n v="2"/>
    <n v="1"/>
    <n v="5"/>
    <n v="24"/>
    <n v="6.5"/>
    <d v="2026-04-19T00:00:00"/>
    <m/>
    <m/>
    <m/>
    <n v="9.8166666666666664"/>
  </r>
  <r>
    <x v="421"/>
    <s v="OKC"/>
    <s v="PHO"/>
    <s v="W"/>
    <d v="1899-12-30T20:03:00"/>
    <n v="3"/>
    <n v="8"/>
    <n v="0.375"/>
    <n v="3"/>
    <n v="8"/>
    <n v="0.375"/>
    <n v="0"/>
    <n v="0"/>
    <m/>
    <n v="0"/>
    <n v="2"/>
    <n v="2"/>
    <n v="1"/>
    <n v="1"/>
    <n v="0"/>
    <n v="0"/>
    <n v="2"/>
    <n v="9"/>
    <n v="12"/>
    <n v="6.1"/>
    <d v="2026-04-19T00:00:00"/>
    <m/>
    <m/>
    <m/>
    <n v="20.05"/>
  </r>
  <r>
    <x v="308"/>
    <s v="BOS"/>
    <s v="PHI"/>
    <s v="W"/>
    <d v="1899-12-30T14:12:00"/>
    <n v="1"/>
    <n v="4"/>
    <n v="0.25"/>
    <n v="1"/>
    <n v="4"/>
    <n v="0.25"/>
    <n v="4"/>
    <n v="4"/>
    <n v="1"/>
    <n v="2"/>
    <n v="0"/>
    <n v="2"/>
    <n v="1"/>
    <n v="0"/>
    <n v="0"/>
    <n v="0"/>
    <n v="2"/>
    <n v="7"/>
    <n v="5"/>
    <n v="5.9"/>
    <d v="2026-04-19T00:00:00"/>
    <m/>
    <m/>
    <m/>
    <n v="14.2"/>
  </r>
  <r>
    <x v="28"/>
    <s v="OKC"/>
    <s v="PHO"/>
    <s v="W"/>
    <d v="1899-12-30T23:44:00"/>
    <n v="3"/>
    <n v="8"/>
    <n v="0.375"/>
    <n v="2"/>
    <n v="6"/>
    <n v="0.33300000000000002"/>
    <n v="0"/>
    <n v="0"/>
    <m/>
    <n v="0"/>
    <n v="2"/>
    <n v="2"/>
    <n v="2"/>
    <n v="1"/>
    <n v="0"/>
    <n v="0"/>
    <n v="2"/>
    <n v="8"/>
    <n v="8"/>
    <n v="5.8"/>
    <d v="2026-04-19T00:00:00"/>
    <m/>
    <m/>
    <m/>
    <n v="23.733333333333334"/>
  </r>
  <r>
    <x v="180"/>
    <s v="PHO"/>
    <s v="OKC"/>
    <s v="L"/>
    <d v="1899-12-30T23:13:00"/>
    <n v="3"/>
    <n v="6"/>
    <n v="0.5"/>
    <n v="2"/>
    <n v="4"/>
    <n v="0.5"/>
    <n v="0"/>
    <n v="0"/>
    <m/>
    <n v="0"/>
    <n v="2"/>
    <n v="2"/>
    <n v="2"/>
    <n v="1"/>
    <n v="0"/>
    <n v="2"/>
    <n v="1"/>
    <n v="8"/>
    <n v="-35"/>
    <n v="5.6"/>
    <d v="2026-04-19T00:00:00"/>
    <m/>
    <m/>
    <m/>
    <n v="23.216666666666669"/>
  </r>
  <r>
    <x v="109"/>
    <s v="POR"/>
    <s v="SAS"/>
    <s v="L"/>
    <d v="1899-12-31T07:54:00"/>
    <n v="2"/>
    <n v="7"/>
    <n v="0.28599999999999998"/>
    <n v="2"/>
    <n v="5"/>
    <n v="0.4"/>
    <n v="2"/>
    <n v="2"/>
    <n v="1"/>
    <n v="1"/>
    <n v="1"/>
    <n v="2"/>
    <n v="1"/>
    <n v="2"/>
    <n v="1"/>
    <n v="2"/>
    <n v="2"/>
    <n v="8"/>
    <n v="-15"/>
    <n v="5.5"/>
    <d v="2026-04-19T00:00:00"/>
    <m/>
    <m/>
    <m/>
    <n v="31.9"/>
  </r>
  <r>
    <x v="136"/>
    <s v="PHO"/>
    <s v="OKC"/>
    <s v="L"/>
    <d v="1899-12-30T22:41:00"/>
    <n v="1"/>
    <n v="2"/>
    <n v="0.5"/>
    <n v="1"/>
    <n v="2"/>
    <n v="0.5"/>
    <n v="1"/>
    <n v="2"/>
    <n v="0.5"/>
    <n v="0"/>
    <n v="3"/>
    <n v="3"/>
    <n v="3"/>
    <n v="0"/>
    <n v="1"/>
    <n v="0"/>
    <n v="2"/>
    <n v="4"/>
    <n v="-23"/>
    <n v="5.5"/>
    <d v="2026-04-19T00:00:00"/>
    <m/>
    <m/>
    <m/>
    <n v="22.683333333333334"/>
  </r>
  <r>
    <x v="101"/>
    <s v="DET"/>
    <s v="ORL"/>
    <s v="L"/>
    <d v="1899-12-31T08:48:00"/>
    <n v="3"/>
    <n v="4"/>
    <n v="0.75"/>
    <n v="0"/>
    <n v="0"/>
    <m/>
    <n v="2"/>
    <n v="4"/>
    <n v="0.5"/>
    <n v="1"/>
    <n v="6"/>
    <n v="7"/>
    <n v="1"/>
    <n v="0"/>
    <n v="1"/>
    <n v="3"/>
    <n v="3"/>
    <n v="8"/>
    <n v="-21"/>
    <n v="5.3"/>
    <d v="2026-04-19T00:00:00"/>
    <m/>
    <m/>
    <m/>
    <n v="32.799999999999997"/>
  </r>
  <r>
    <x v="309"/>
    <s v="DET"/>
    <s v="ORL"/>
    <s v="L"/>
    <d v="1899-12-31T02:01:00"/>
    <n v="3"/>
    <n v="8"/>
    <n v="0.375"/>
    <n v="3"/>
    <n v="6"/>
    <n v="0.5"/>
    <n v="0"/>
    <n v="0"/>
    <m/>
    <n v="0"/>
    <n v="0"/>
    <n v="0"/>
    <n v="4"/>
    <n v="0"/>
    <n v="0"/>
    <n v="1"/>
    <n v="3"/>
    <n v="9"/>
    <n v="-14"/>
    <n v="5.2"/>
    <d v="2026-04-19T00:00:00"/>
    <m/>
    <m/>
    <m/>
    <n v="26.016666666666666"/>
  </r>
  <r>
    <x v="127"/>
    <s v="PHO"/>
    <s v="OKC"/>
    <s v="L"/>
    <d v="1899-12-31T08:19:00"/>
    <n v="6"/>
    <n v="22"/>
    <n v="0.27300000000000002"/>
    <n v="3"/>
    <n v="10"/>
    <n v="0.3"/>
    <n v="3"/>
    <n v="3"/>
    <n v="1"/>
    <n v="0"/>
    <n v="7"/>
    <n v="7"/>
    <n v="2"/>
    <n v="0"/>
    <n v="0"/>
    <n v="2"/>
    <n v="4"/>
    <n v="18"/>
    <n v="-18"/>
    <n v="4.9000000000000004"/>
    <d v="2026-04-19T00:00:00"/>
    <m/>
    <m/>
    <m/>
    <n v="32.316666666666663"/>
  </r>
  <r>
    <x v="233"/>
    <s v="POR"/>
    <s v="SAS"/>
    <s v="L"/>
    <d v="1899-12-30T21:52:00"/>
    <n v="4"/>
    <n v="13"/>
    <n v="0.308"/>
    <n v="0"/>
    <n v="4"/>
    <n v="0"/>
    <n v="2"/>
    <n v="2"/>
    <n v="1"/>
    <n v="0"/>
    <n v="1"/>
    <n v="1"/>
    <n v="2"/>
    <n v="1"/>
    <n v="0"/>
    <n v="0"/>
    <n v="1"/>
    <n v="10"/>
    <n v="9"/>
    <n v="4.8"/>
    <d v="2026-04-19T00:00:00"/>
    <m/>
    <m/>
    <m/>
    <n v="21.866666666666667"/>
  </r>
  <r>
    <x v="415"/>
    <s v="PHI"/>
    <s v="BOS"/>
    <s v="L"/>
    <d v="1899-12-30T07:02:00"/>
    <n v="3"/>
    <n v="4"/>
    <n v="0.75"/>
    <n v="0"/>
    <n v="0"/>
    <m/>
    <n v="0"/>
    <n v="0"/>
    <m/>
    <n v="0"/>
    <n v="1"/>
    <n v="1"/>
    <n v="0"/>
    <n v="0"/>
    <n v="0"/>
    <n v="0"/>
    <n v="0"/>
    <n v="6"/>
    <n v="-1"/>
    <n v="4.7"/>
    <d v="2026-04-19T00:00:00"/>
    <m/>
    <m/>
    <m/>
    <n v="7.0333333333333332"/>
  </r>
  <r>
    <x v="197"/>
    <s v="DET"/>
    <s v="ORL"/>
    <s v="L"/>
    <d v="1899-12-30T04:25:00"/>
    <n v="1"/>
    <n v="1"/>
    <n v="1"/>
    <n v="1"/>
    <n v="1"/>
    <n v="1"/>
    <n v="0"/>
    <n v="0"/>
    <m/>
    <n v="0"/>
    <n v="3"/>
    <n v="3"/>
    <n v="1"/>
    <n v="0"/>
    <n v="1"/>
    <n v="0"/>
    <n v="1"/>
    <n v="3"/>
    <n v="1"/>
    <n v="4.5999999999999996"/>
    <d v="2026-04-19T00:00:00"/>
    <m/>
    <m/>
    <m/>
    <n v="4.416666666666667"/>
  </r>
  <r>
    <x v="278"/>
    <s v="DET"/>
    <s v="ORL"/>
    <s v="L"/>
    <d v="1899-12-30T04:46:00"/>
    <n v="0"/>
    <n v="1"/>
    <n v="0"/>
    <n v="0"/>
    <n v="1"/>
    <n v="0"/>
    <n v="3"/>
    <n v="4"/>
    <n v="0.75"/>
    <n v="0"/>
    <n v="1"/>
    <n v="1"/>
    <n v="1"/>
    <n v="2"/>
    <n v="0"/>
    <n v="0"/>
    <n v="1"/>
    <n v="3"/>
    <n v="4"/>
    <n v="4.5"/>
    <d v="2026-04-19T00:00:00"/>
    <m/>
    <m/>
    <m/>
    <n v="4.7666666666666666"/>
  </r>
  <r>
    <x v="407"/>
    <s v="BOS"/>
    <s v="PHI"/>
    <s v="W"/>
    <d v="1899-12-30T04:10:00"/>
    <n v="2"/>
    <n v="2"/>
    <n v="1"/>
    <n v="1"/>
    <n v="1"/>
    <n v="1"/>
    <n v="0"/>
    <n v="0"/>
    <m/>
    <n v="0"/>
    <n v="0"/>
    <n v="0"/>
    <n v="0"/>
    <n v="0"/>
    <n v="0"/>
    <n v="0"/>
    <n v="0"/>
    <n v="5"/>
    <n v="3"/>
    <n v="4.4000000000000004"/>
    <d v="2026-04-19T00:00:00"/>
    <m/>
    <m/>
    <m/>
    <n v="4.1666666666666661"/>
  </r>
  <r>
    <x v="124"/>
    <s v="ORL"/>
    <s v="DET"/>
    <s v="W"/>
    <d v="1899-12-30T20:56:00"/>
    <n v="3"/>
    <n v="6"/>
    <n v="0.5"/>
    <n v="1"/>
    <n v="3"/>
    <n v="0.33300000000000002"/>
    <n v="0"/>
    <n v="0"/>
    <m/>
    <n v="2"/>
    <n v="2"/>
    <n v="4"/>
    <n v="0"/>
    <n v="0"/>
    <n v="0"/>
    <n v="1"/>
    <n v="2"/>
    <n v="7"/>
    <n v="6"/>
    <n v="4.2"/>
    <d v="2026-04-19T00:00:00"/>
    <m/>
    <m/>
    <m/>
    <n v="20.933333333333334"/>
  </r>
  <r>
    <x v="469"/>
    <s v="PHO"/>
    <s v="OKC"/>
    <s v="L"/>
    <d v="1899-12-30T07:34:00"/>
    <n v="1"/>
    <n v="3"/>
    <n v="0.33300000000000002"/>
    <n v="0"/>
    <n v="0"/>
    <m/>
    <n v="1"/>
    <n v="2"/>
    <n v="0.5"/>
    <n v="1"/>
    <n v="2"/>
    <n v="3"/>
    <n v="1"/>
    <n v="1"/>
    <n v="0"/>
    <n v="0"/>
    <n v="0"/>
    <n v="3"/>
    <n v="-1"/>
    <n v="3.9"/>
    <d v="2026-04-19T00:00:00"/>
    <m/>
    <m/>
    <m/>
    <n v="7.5666666666666664"/>
  </r>
  <r>
    <x v="186"/>
    <s v="PHI"/>
    <s v="BOS"/>
    <s v="L"/>
    <d v="1899-12-31T07:18:00"/>
    <n v="5"/>
    <n v="14"/>
    <n v="0.35699999999999998"/>
    <n v="0"/>
    <n v="5"/>
    <n v="0"/>
    <n v="0"/>
    <n v="1"/>
    <n v="0"/>
    <n v="1"/>
    <n v="6"/>
    <n v="7"/>
    <n v="2"/>
    <n v="0"/>
    <n v="0"/>
    <n v="1"/>
    <n v="2"/>
    <n v="10"/>
    <n v="-21"/>
    <n v="3.9"/>
    <d v="2026-04-19T00:00:00"/>
    <m/>
    <m/>
    <m/>
    <n v="31.3"/>
  </r>
  <r>
    <x v="219"/>
    <s v="PHI"/>
    <s v="BOS"/>
    <s v="L"/>
    <d v="1899-12-31T00:40:00"/>
    <n v="3"/>
    <n v="6"/>
    <n v="0.5"/>
    <n v="1"/>
    <n v="2"/>
    <n v="0.5"/>
    <n v="0"/>
    <n v="0"/>
    <m/>
    <n v="0"/>
    <n v="4"/>
    <n v="4"/>
    <n v="2"/>
    <n v="0"/>
    <n v="0"/>
    <n v="2"/>
    <n v="2"/>
    <n v="7"/>
    <n v="-13"/>
    <n v="3.8"/>
    <d v="2026-04-19T00:00:00"/>
    <m/>
    <m/>
    <m/>
    <n v="24.666666666666664"/>
  </r>
  <r>
    <x v="212"/>
    <s v="POR"/>
    <s v="SAS"/>
    <s v="L"/>
    <d v="1899-12-30T20:56:00"/>
    <n v="1"/>
    <n v="3"/>
    <n v="0.33300000000000002"/>
    <n v="1"/>
    <n v="3"/>
    <n v="0.33300000000000002"/>
    <n v="0"/>
    <n v="0"/>
    <m/>
    <n v="0"/>
    <n v="4"/>
    <n v="4"/>
    <n v="1"/>
    <n v="1"/>
    <n v="0"/>
    <n v="0"/>
    <n v="1"/>
    <n v="3"/>
    <n v="-4"/>
    <n v="3.8"/>
    <d v="2026-04-19T00:00:00"/>
    <m/>
    <m/>
    <m/>
    <n v="20.933333333333334"/>
  </r>
  <r>
    <x v="282"/>
    <s v="PHI"/>
    <s v="BOS"/>
    <s v="L"/>
    <d v="1899-12-30T17:03:00"/>
    <n v="3"/>
    <n v="9"/>
    <n v="0.33300000000000002"/>
    <n v="1"/>
    <n v="3"/>
    <n v="0.33300000000000002"/>
    <n v="0"/>
    <n v="1"/>
    <n v="0"/>
    <n v="3"/>
    <n v="3"/>
    <n v="6"/>
    <n v="0"/>
    <n v="0"/>
    <n v="0"/>
    <n v="0"/>
    <n v="2"/>
    <n v="7"/>
    <n v="-21"/>
    <n v="3.7"/>
    <d v="2026-04-19T00:00:00"/>
    <m/>
    <m/>
    <m/>
    <n v="17.05"/>
  </r>
  <r>
    <x v="360"/>
    <s v="BOS"/>
    <s v="PHI"/>
    <s v="W"/>
    <d v="1899-12-30T14:40:00"/>
    <n v="2"/>
    <n v="5"/>
    <n v="0.4"/>
    <n v="1"/>
    <n v="3"/>
    <n v="0.33300000000000002"/>
    <n v="0"/>
    <n v="2"/>
    <n v="0"/>
    <n v="0"/>
    <n v="2"/>
    <n v="2"/>
    <n v="2"/>
    <n v="0"/>
    <n v="0"/>
    <n v="0"/>
    <n v="0"/>
    <n v="5"/>
    <n v="14"/>
    <n v="3.5"/>
    <d v="2026-04-19T00:00:00"/>
    <m/>
    <m/>
    <m/>
    <n v="14.666666666666668"/>
  </r>
  <r>
    <x v="343"/>
    <s v="DET"/>
    <s v="ORL"/>
    <s v="L"/>
    <d v="1899-12-30T22:19:00"/>
    <n v="1"/>
    <n v="7"/>
    <n v="0.14299999999999999"/>
    <n v="1"/>
    <n v="6"/>
    <n v="0.16700000000000001"/>
    <n v="3"/>
    <n v="6"/>
    <n v="0.5"/>
    <n v="1"/>
    <n v="1"/>
    <n v="2"/>
    <n v="2"/>
    <n v="0"/>
    <n v="1"/>
    <n v="0"/>
    <n v="0"/>
    <n v="6"/>
    <n v="-11"/>
    <n v="3.4"/>
    <d v="2026-04-19T00:00:00"/>
    <m/>
    <m/>
    <m/>
    <n v="22.316666666666666"/>
  </r>
  <r>
    <x v="203"/>
    <s v="PHO"/>
    <s v="OKC"/>
    <s v="L"/>
    <d v="1899-12-31T01:52:00"/>
    <n v="0"/>
    <n v="3"/>
    <n v="0"/>
    <n v="0"/>
    <n v="0"/>
    <m/>
    <n v="0"/>
    <n v="0"/>
    <m/>
    <n v="7"/>
    <n v="2"/>
    <n v="9"/>
    <n v="3"/>
    <n v="0"/>
    <n v="0"/>
    <n v="1"/>
    <n v="3"/>
    <n v="0"/>
    <n v="-19"/>
    <n v="3.3"/>
    <d v="2026-04-19T00:00:00"/>
    <m/>
    <m/>
    <m/>
    <n v="25.866666666666667"/>
  </r>
  <r>
    <x v="131"/>
    <s v="DET"/>
    <s v="ORL"/>
    <s v="L"/>
    <d v="1899-12-30T18:29:00"/>
    <n v="1"/>
    <n v="3"/>
    <n v="0.33300000000000002"/>
    <n v="1"/>
    <n v="2"/>
    <n v="0.5"/>
    <n v="0"/>
    <n v="0"/>
    <m/>
    <n v="0"/>
    <n v="2"/>
    <n v="2"/>
    <n v="1"/>
    <n v="1"/>
    <n v="0"/>
    <n v="0"/>
    <n v="1"/>
    <n v="3"/>
    <n v="7"/>
    <n v="3.2"/>
    <d v="2026-04-19T00:00:00"/>
    <m/>
    <m/>
    <m/>
    <n v="18.483333333333334"/>
  </r>
  <r>
    <x v="355"/>
    <s v="BOS"/>
    <s v="PHI"/>
    <s v="W"/>
    <d v="1899-12-30T15:17:00"/>
    <n v="2"/>
    <n v="5"/>
    <n v="0.4"/>
    <n v="1"/>
    <n v="3"/>
    <n v="0.33300000000000002"/>
    <n v="0"/>
    <n v="0"/>
    <m/>
    <n v="0"/>
    <n v="2"/>
    <n v="2"/>
    <n v="0"/>
    <n v="0"/>
    <n v="1"/>
    <n v="0"/>
    <n v="1"/>
    <n v="5"/>
    <n v="8"/>
    <n v="3.2"/>
    <d v="2026-04-19T00:00:00"/>
    <m/>
    <m/>
    <m/>
    <n v="15.283333333333331"/>
  </r>
  <r>
    <x v="481"/>
    <s v="OKC"/>
    <s v="PHO"/>
    <s v="W"/>
    <d v="1899-12-30T07:34:00"/>
    <n v="1"/>
    <n v="3"/>
    <n v="0.33300000000000002"/>
    <n v="0"/>
    <n v="2"/>
    <n v="0"/>
    <n v="0"/>
    <n v="0"/>
    <m/>
    <n v="2"/>
    <n v="2"/>
    <n v="4"/>
    <n v="1"/>
    <n v="0"/>
    <n v="0"/>
    <n v="0"/>
    <n v="0"/>
    <n v="2"/>
    <n v="1"/>
    <n v="3"/>
    <d v="2026-04-19T00:00:00"/>
    <m/>
    <m/>
    <m/>
    <n v="7.5666666666666664"/>
  </r>
  <r>
    <x v="53"/>
    <s v="DET"/>
    <s v="ORL"/>
    <s v="L"/>
    <d v="1899-12-30T18:54:00"/>
    <n v="0"/>
    <n v="2"/>
    <n v="0"/>
    <n v="0"/>
    <n v="1"/>
    <n v="0"/>
    <n v="3"/>
    <n v="4"/>
    <n v="0.75"/>
    <n v="0"/>
    <n v="4"/>
    <n v="4"/>
    <n v="0"/>
    <n v="1"/>
    <n v="1"/>
    <n v="0"/>
    <n v="3"/>
    <n v="3"/>
    <n v="6"/>
    <n v="2.9"/>
    <d v="2026-04-19T00:00:00"/>
    <m/>
    <m/>
    <m/>
    <n v="18.899999999999999"/>
  </r>
  <r>
    <x v="103"/>
    <s v="SAS"/>
    <s v="POR"/>
    <s v="W"/>
    <d v="1899-12-30T20:06:00"/>
    <n v="1"/>
    <n v="4"/>
    <n v="0.25"/>
    <n v="1"/>
    <n v="2"/>
    <n v="0.5"/>
    <n v="0"/>
    <n v="0"/>
    <m/>
    <n v="3"/>
    <n v="4"/>
    <n v="7"/>
    <n v="1"/>
    <n v="1"/>
    <n v="0"/>
    <n v="2"/>
    <n v="2"/>
    <n v="3"/>
    <n v="2"/>
    <n v="2.8"/>
    <d v="2026-04-19T00:00:00"/>
    <m/>
    <m/>
    <m/>
    <n v="20.100000000000001"/>
  </r>
  <r>
    <x v="16"/>
    <s v="OKC"/>
    <s v="PHO"/>
    <s v="W"/>
    <d v="1899-12-30T13:20:00"/>
    <n v="1"/>
    <n v="3"/>
    <n v="0.33300000000000002"/>
    <n v="0"/>
    <n v="1"/>
    <n v="0"/>
    <n v="0"/>
    <n v="0"/>
    <m/>
    <n v="2"/>
    <n v="3"/>
    <n v="5"/>
    <n v="1"/>
    <n v="0"/>
    <n v="0"/>
    <n v="0"/>
    <n v="2"/>
    <n v="2"/>
    <n v="14"/>
    <n v="2.5"/>
    <d v="2026-04-19T00:00:00"/>
    <m/>
    <m/>
    <m/>
    <n v="13.333333333333334"/>
  </r>
  <r>
    <x v="211"/>
    <s v="SAS"/>
    <s v="POR"/>
    <s v="W"/>
    <d v="1899-12-30T23:15:00"/>
    <n v="3"/>
    <n v="7"/>
    <n v="0.42899999999999999"/>
    <n v="0"/>
    <n v="2"/>
    <n v="0"/>
    <n v="0"/>
    <n v="0"/>
    <m/>
    <n v="1"/>
    <n v="3"/>
    <n v="4"/>
    <n v="2"/>
    <n v="0"/>
    <n v="0"/>
    <n v="2"/>
    <n v="2"/>
    <n v="6"/>
    <n v="18"/>
    <n v="2.5"/>
    <d v="2026-04-19T00:00:00"/>
    <m/>
    <m/>
    <m/>
    <n v="23.25"/>
  </r>
  <r>
    <x v="152"/>
    <s v="POR"/>
    <s v="SAS"/>
    <s v="L"/>
    <d v="1899-12-30T21:42:00"/>
    <n v="2"/>
    <n v="7"/>
    <n v="0.28599999999999998"/>
    <n v="0"/>
    <n v="3"/>
    <n v="0"/>
    <n v="0"/>
    <n v="0"/>
    <m/>
    <n v="1"/>
    <n v="6"/>
    <n v="7"/>
    <n v="1"/>
    <n v="0"/>
    <n v="0"/>
    <n v="0"/>
    <n v="3"/>
    <n v="4"/>
    <n v="-10"/>
    <n v="1.9"/>
    <d v="2026-04-19T00:00:00"/>
    <m/>
    <m/>
    <m/>
    <n v="21.7"/>
  </r>
  <r>
    <x v="21"/>
    <s v="OKC"/>
    <s v="PHO"/>
    <s v="W"/>
    <d v="1899-12-30T07:34:00"/>
    <n v="1"/>
    <n v="2"/>
    <n v="0.5"/>
    <n v="0"/>
    <n v="1"/>
    <n v="0"/>
    <n v="0"/>
    <n v="0"/>
    <m/>
    <n v="1"/>
    <n v="1"/>
    <n v="2"/>
    <n v="1"/>
    <n v="0"/>
    <n v="0"/>
    <n v="1"/>
    <n v="0"/>
    <n v="2"/>
    <n v="1"/>
    <n v="1.7"/>
    <d v="2026-04-19T00:00:00"/>
    <m/>
    <m/>
    <m/>
    <n v="7.5666666666666664"/>
  </r>
  <r>
    <x v="46"/>
    <s v="BOS"/>
    <s v="PHI"/>
    <s v="W"/>
    <d v="1899-12-30T17:30:00"/>
    <n v="1"/>
    <n v="3"/>
    <n v="0.33300000000000002"/>
    <n v="1"/>
    <n v="2"/>
    <n v="0.5"/>
    <n v="0"/>
    <n v="0"/>
    <m/>
    <n v="0"/>
    <n v="6"/>
    <n v="6"/>
    <n v="3"/>
    <n v="0"/>
    <n v="0"/>
    <n v="2"/>
    <n v="4"/>
    <n v="3"/>
    <n v="13"/>
    <n v="1.6"/>
    <d v="2026-04-19T00:00:00"/>
    <m/>
    <m/>
    <m/>
    <n v="17.5"/>
  </r>
  <r>
    <x v="90"/>
    <s v="PHI"/>
    <s v="BOS"/>
    <s v="L"/>
    <d v="1899-12-30T14:53:00"/>
    <n v="1"/>
    <n v="6"/>
    <n v="0.16700000000000001"/>
    <n v="0"/>
    <n v="0"/>
    <m/>
    <n v="2"/>
    <n v="2"/>
    <n v="1"/>
    <n v="2"/>
    <n v="1"/>
    <n v="3"/>
    <n v="0"/>
    <n v="0"/>
    <n v="0"/>
    <n v="0"/>
    <n v="1"/>
    <n v="4"/>
    <n v="-15"/>
    <n v="1.5"/>
    <d v="2026-04-19T00:00:00"/>
    <m/>
    <m/>
    <m/>
    <n v="14.883333333333333"/>
  </r>
  <r>
    <x v="441"/>
    <s v="OKC"/>
    <s v="PHO"/>
    <s v="W"/>
    <d v="1899-12-30T08:29:00"/>
    <n v="2"/>
    <n v="5"/>
    <n v="0.4"/>
    <n v="1"/>
    <n v="3"/>
    <n v="0.33300000000000002"/>
    <n v="0"/>
    <n v="0"/>
    <m/>
    <n v="0"/>
    <n v="0"/>
    <n v="0"/>
    <n v="0"/>
    <n v="0"/>
    <n v="0"/>
    <n v="0"/>
    <n v="2"/>
    <n v="5"/>
    <n v="6"/>
    <n v="1.5"/>
    <d v="2026-04-19T00:00:00"/>
    <m/>
    <m/>
    <m/>
    <n v="8.4833333333333343"/>
  </r>
  <r>
    <x v="295"/>
    <s v="PHI"/>
    <s v="BOS"/>
    <s v="L"/>
    <d v="1899-12-30T21:23:00"/>
    <n v="1"/>
    <n v="2"/>
    <n v="0.5"/>
    <n v="0"/>
    <n v="1"/>
    <n v="0"/>
    <n v="0"/>
    <n v="0"/>
    <m/>
    <n v="0"/>
    <n v="5"/>
    <n v="5"/>
    <n v="2"/>
    <n v="1"/>
    <n v="1"/>
    <n v="3"/>
    <n v="3"/>
    <n v="2"/>
    <n v="-19"/>
    <n v="1.4"/>
    <d v="2026-04-19T00:00:00"/>
    <m/>
    <m/>
    <m/>
    <n v="21.383333333333333"/>
  </r>
  <r>
    <x v="248"/>
    <s v="SAS"/>
    <s v="POR"/>
    <s v="W"/>
    <d v="1899-12-30T11:28:00"/>
    <n v="0"/>
    <n v="2"/>
    <n v="0"/>
    <n v="0"/>
    <n v="1"/>
    <n v="0"/>
    <n v="2"/>
    <n v="2"/>
    <n v="1"/>
    <n v="1"/>
    <n v="0"/>
    <n v="1"/>
    <n v="0"/>
    <n v="0"/>
    <n v="0"/>
    <n v="0"/>
    <n v="0"/>
    <n v="2"/>
    <n v="0"/>
    <n v="1.3"/>
    <d v="2026-04-19T00:00:00"/>
    <m/>
    <m/>
    <m/>
    <n v="11.466666666666667"/>
  </r>
  <r>
    <x v="52"/>
    <s v="POR"/>
    <s v="SAS"/>
    <s v="L"/>
    <d v="1899-12-30T19:15:00"/>
    <n v="2"/>
    <n v="6"/>
    <n v="0.33300000000000002"/>
    <n v="1"/>
    <n v="3"/>
    <n v="0.33300000000000002"/>
    <n v="0"/>
    <n v="0"/>
    <m/>
    <n v="0"/>
    <n v="0"/>
    <n v="0"/>
    <n v="0"/>
    <n v="2"/>
    <n v="0"/>
    <n v="2"/>
    <n v="1"/>
    <n v="5"/>
    <n v="-25"/>
    <n v="1.2"/>
    <d v="2026-04-19T00:00:00"/>
    <m/>
    <m/>
    <m/>
    <n v="19.25"/>
  </r>
  <r>
    <x v="299"/>
    <s v="PHI"/>
    <s v="BOS"/>
    <s v="L"/>
    <d v="1899-12-30T06:14:00"/>
    <n v="0"/>
    <n v="2"/>
    <n v="0"/>
    <n v="0"/>
    <n v="1"/>
    <n v="0"/>
    <n v="1"/>
    <n v="2"/>
    <n v="0.5"/>
    <n v="0"/>
    <n v="2"/>
    <n v="2"/>
    <n v="2"/>
    <n v="0"/>
    <n v="0"/>
    <n v="0"/>
    <n v="0"/>
    <n v="1"/>
    <n v="-2"/>
    <n v="1.2"/>
    <d v="2026-04-19T00:00:00"/>
    <m/>
    <m/>
    <m/>
    <n v="6.2333333333333343"/>
  </r>
  <r>
    <x v="336"/>
    <s v="BOS"/>
    <s v="PHI"/>
    <s v="W"/>
    <d v="1899-12-30T01:01:00"/>
    <n v="0"/>
    <n v="0"/>
    <m/>
    <n v="0"/>
    <n v="0"/>
    <m/>
    <n v="0"/>
    <n v="0"/>
    <m/>
    <n v="0"/>
    <n v="1"/>
    <n v="1"/>
    <n v="0"/>
    <n v="0"/>
    <n v="1"/>
    <n v="0"/>
    <n v="0"/>
    <n v="0"/>
    <n v="3"/>
    <n v="1"/>
    <d v="2026-04-19T00:00:00"/>
    <m/>
    <m/>
    <m/>
    <n v="1.0166666666666666"/>
  </r>
  <r>
    <x v="76"/>
    <s v="DET"/>
    <s v="ORL"/>
    <s v="L"/>
    <d v="1899-12-30T10:43:00"/>
    <n v="1"/>
    <n v="2"/>
    <n v="0.5"/>
    <n v="0"/>
    <n v="0"/>
    <m/>
    <n v="0"/>
    <n v="0"/>
    <m/>
    <n v="0"/>
    <n v="2"/>
    <n v="2"/>
    <n v="1"/>
    <n v="1"/>
    <n v="0"/>
    <n v="2"/>
    <n v="1"/>
    <n v="2"/>
    <n v="-6"/>
    <n v="0.9"/>
    <d v="2026-04-19T00:00:00"/>
    <m/>
    <m/>
    <m/>
    <n v="10.716666666666667"/>
  </r>
  <r>
    <x v="531"/>
    <s v="OKC"/>
    <s v="PHO"/>
    <s v="W"/>
    <d v="1899-12-30T04:16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6-04-19T00:00:00"/>
    <m/>
    <m/>
    <m/>
    <n v="4.2666666666666666"/>
  </r>
  <r>
    <x v="306"/>
    <s v="PHI"/>
    <s v="BOS"/>
    <s v="L"/>
    <d v="1899-12-30T14:21:00"/>
    <n v="1"/>
    <n v="3"/>
    <n v="0.33300000000000002"/>
    <n v="0"/>
    <n v="0"/>
    <m/>
    <n v="1"/>
    <n v="2"/>
    <n v="0.5"/>
    <n v="2"/>
    <n v="1"/>
    <n v="3"/>
    <n v="0"/>
    <n v="0"/>
    <n v="0"/>
    <n v="1"/>
    <n v="3"/>
    <n v="3"/>
    <n v="0"/>
    <n v="0.4"/>
    <d v="2026-04-19T00:00:00"/>
    <m/>
    <m/>
    <m/>
    <n v="14.35"/>
  </r>
  <r>
    <x v="198"/>
    <s v="PHI"/>
    <s v="BOS"/>
    <s v="L"/>
    <d v="1899-12-30T04:10:00"/>
    <n v="0"/>
    <n v="0"/>
    <m/>
    <n v="0"/>
    <n v="0"/>
    <m/>
    <n v="0"/>
    <n v="0"/>
    <m/>
    <n v="0"/>
    <n v="1"/>
    <n v="1"/>
    <n v="0"/>
    <n v="0"/>
    <n v="0"/>
    <n v="0"/>
    <n v="0"/>
    <n v="0"/>
    <n v="-3"/>
    <n v="0.3"/>
    <d v="2026-04-19T00:00:00"/>
    <m/>
    <m/>
    <m/>
    <n v="4.1666666666666661"/>
  </r>
  <r>
    <x v="294"/>
    <s v="SAS"/>
    <s v="POR"/>
    <s v="W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254"/>
    <s v="POR"/>
    <s v="SAS"/>
    <s v="L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341"/>
    <s v="POR"/>
    <s v="SAS"/>
    <s v="L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207"/>
    <s v="POR"/>
    <s v="SAS"/>
    <s v="L"/>
    <d v="1899-12-30T02:09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4-19T00:00:00"/>
    <m/>
    <m/>
    <m/>
    <n v="2.15"/>
  </r>
  <r>
    <x v="443"/>
    <s v="SAS"/>
    <s v="POR"/>
    <s v="W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444"/>
    <s v="SAS"/>
    <s v="POR"/>
    <s v="W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187"/>
    <s v="POR"/>
    <s v="SAS"/>
    <s v="L"/>
    <d v="1899-12-30T00:5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19T00:00:00"/>
    <m/>
    <m/>
    <m/>
    <n v="0.8833333333333333"/>
  </r>
  <r>
    <x v="406"/>
    <s v="POR"/>
    <s v="SAS"/>
    <s v="L"/>
    <d v="1899-12-30T00:53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4-19T00:00:00"/>
    <m/>
    <m/>
    <m/>
    <n v="0.8833333333333333"/>
  </r>
  <r>
    <x v="300"/>
    <s v="SAS"/>
    <s v="POR"/>
    <s v="W"/>
    <d v="1899-12-30T04:27:00"/>
    <n v="0"/>
    <n v="0"/>
    <m/>
    <n v="0"/>
    <n v="0"/>
    <m/>
    <n v="0"/>
    <n v="0"/>
    <m/>
    <n v="0"/>
    <n v="2"/>
    <n v="2"/>
    <n v="0"/>
    <n v="0"/>
    <n v="0"/>
    <n v="0"/>
    <n v="3"/>
    <n v="0"/>
    <n v="1"/>
    <n v="-0.6"/>
    <d v="2026-04-19T00:00:00"/>
    <m/>
    <m/>
    <m/>
    <n v="4.45"/>
  </r>
  <r>
    <x v="547"/>
    <s v="PHO"/>
    <s v="OKC"/>
    <s v="L"/>
    <d v="1899-12-30T07:27:00"/>
    <n v="0"/>
    <n v="2"/>
    <n v="0"/>
    <n v="0"/>
    <n v="2"/>
    <n v="0"/>
    <n v="0"/>
    <n v="0"/>
    <m/>
    <n v="1"/>
    <n v="1"/>
    <n v="2"/>
    <n v="1"/>
    <n v="0"/>
    <n v="0"/>
    <n v="1"/>
    <n v="0"/>
    <n v="0"/>
    <n v="-11"/>
    <n v="-0.7"/>
    <d v="2026-04-19T00:00:00"/>
    <m/>
    <m/>
    <m/>
    <n v="7.45"/>
  </r>
  <r>
    <x v="231"/>
    <s v="PHO"/>
    <s v="OKC"/>
    <s v="L"/>
    <d v="1899-12-30T04:16:00"/>
    <n v="0"/>
    <n v="0"/>
    <m/>
    <n v="0"/>
    <n v="0"/>
    <m/>
    <n v="0"/>
    <n v="0"/>
    <m/>
    <n v="0"/>
    <n v="0"/>
    <n v="0"/>
    <n v="0"/>
    <n v="0"/>
    <n v="0"/>
    <n v="1"/>
    <n v="0"/>
    <n v="0"/>
    <n v="1"/>
    <n v="-1"/>
    <d v="2026-04-19T00:00:00"/>
    <m/>
    <m/>
    <m/>
    <n v="4.2666666666666666"/>
  </r>
  <r>
    <x v="350"/>
    <s v="PHO"/>
    <s v="OKC"/>
    <s v="L"/>
    <d v="1899-12-30T14:55:00"/>
    <n v="0"/>
    <n v="2"/>
    <n v="0"/>
    <n v="0"/>
    <n v="0"/>
    <m/>
    <n v="0"/>
    <n v="0"/>
    <m/>
    <n v="1"/>
    <n v="2"/>
    <n v="3"/>
    <n v="0"/>
    <n v="0"/>
    <n v="0"/>
    <n v="1"/>
    <n v="0"/>
    <n v="0"/>
    <n v="-10"/>
    <n v="-1.1000000000000001"/>
    <d v="2026-04-19T00:00:00"/>
    <m/>
    <m/>
    <m/>
    <n v="14.916666666666668"/>
  </r>
  <r>
    <x v="367"/>
    <s v="PHO"/>
    <s v="OKC"/>
    <s v="L"/>
    <d v="1899-12-30T04:59:00"/>
    <n v="1"/>
    <n v="4"/>
    <n v="0.25"/>
    <n v="0"/>
    <n v="3"/>
    <n v="0"/>
    <n v="0"/>
    <n v="0"/>
    <m/>
    <n v="0"/>
    <n v="0"/>
    <n v="0"/>
    <n v="0"/>
    <n v="0"/>
    <n v="0"/>
    <n v="0"/>
    <n v="2"/>
    <n v="2"/>
    <n v="0"/>
    <n v="-1.2"/>
    <d v="2026-04-19T00:00:00"/>
    <m/>
    <m/>
    <m/>
    <n v="4.9833333333333334"/>
  </r>
  <r>
    <x v="461"/>
    <s v="ORL"/>
    <s v="DET"/>
    <s v="W"/>
    <d v="1899-12-30T08:58:00"/>
    <n v="1"/>
    <n v="2"/>
    <n v="0.5"/>
    <n v="0"/>
    <n v="1"/>
    <n v="0"/>
    <n v="0"/>
    <n v="0"/>
    <m/>
    <n v="0"/>
    <n v="1"/>
    <n v="1"/>
    <n v="0"/>
    <n v="0"/>
    <n v="0"/>
    <n v="2"/>
    <n v="2"/>
    <n v="2"/>
    <n v="-6"/>
    <n v="-1.5"/>
    <d v="2026-04-19T00:00:00"/>
    <m/>
    <m/>
    <m/>
    <n v="8.9666666666666668"/>
  </r>
  <r>
    <x v="100"/>
    <s v="PHO"/>
    <s v="OKC"/>
    <s v="L"/>
    <d v="1899-12-31T00:35:00"/>
    <n v="0"/>
    <n v="3"/>
    <n v="0"/>
    <n v="0"/>
    <n v="3"/>
    <n v="0"/>
    <n v="0"/>
    <n v="0"/>
    <m/>
    <n v="0"/>
    <n v="5"/>
    <n v="5"/>
    <n v="1"/>
    <n v="0"/>
    <n v="0"/>
    <n v="3"/>
    <n v="1"/>
    <n v="0"/>
    <n v="-14"/>
    <n v="-3.3"/>
    <d v="2026-04-19T00:00:00"/>
    <m/>
    <m/>
    <m/>
    <n v="24.583333333333336"/>
  </r>
  <r>
    <x v="199"/>
    <s v="ATL"/>
    <s v="NYK"/>
    <s v="W"/>
    <d v="1899-12-31T11:22:00"/>
    <n v="12"/>
    <n v="22"/>
    <n v="0.54500000000000004"/>
    <n v="3"/>
    <n v="10"/>
    <n v="0.3"/>
    <n v="5"/>
    <n v="7"/>
    <n v="0.71399999999999997"/>
    <n v="0"/>
    <n v="3"/>
    <n v="3"/>
    <n v="6"/>
    <n v="2"/>
    <n v="1"/>
    <n v="2"/>
    <n v="2"/>
    <n v="32"/>
    <n v="9"/>
    <n v="25.6"/>
    <d v="2026-04-20T00:00:00"/>
    <m/>
    <m/>
    <m/>
    <n v="35.366666666666667"/>
  </r>
  <r>
    <x v="89"/>
    <s v="CLE"/>
    <s v="TOR"/>
    <s v="W"/>
    <d v="1899-12-31T10:53:00"/>
    <n v="9"/>
    <n v="14"/>
    <n v="0.64300000000000002"/>
    <n v="3"/>
    <n v="8"/>
    <n v="0.375"/>
    <n v="7"/>
    <n v="10"/>
    <n v="0.7"/>
    <n v="0"/>
    <n v="5"/>
    <n v="5"/>
    <n v="4"/>
    <n v="5"/>
    <n v="1"/>
    <n v="5"/>
    <n v="2"/>
    <n v="28"/>
    <n v="14"/>
    <n v="24.8"/>
    <d v="2026-04-20T00:00:00"/>
    <m/>
    <m/>
    <m/>
    <n v="34.883333333333333"/>
  </r>
  <r>
    <x v="54"/>
    <s v="CLE"/>
    <s v="TOR"/>
    <s v="W"/>
    <d v="1899-12-31T13:01:00"/>
    <n v="13"/>
    <n v="23"/>
    <n v="0.56499999999999995"/>
    <n v="4"/>
    <n v="10"/>
    <n v="0.4"/>
    <n v="0"/>
    <n v="1"/>
    <n v="0"/>
    <n v="3"/>
    <n v="4"/>
    <n v="7"/>
    <n v="5"/>
    <n v="1"/>
    <n v="0"/>
    <n v="1"/>
    <n v="3"/>
    <n v="30"/>
    <n v="11"/>
    <n v="24.3"/>
    <d v="2026-04-20T00:00:00"/>
    <m/>
    <m/>
    <m/>
    <n v="37.016666666666666"/>
  </r>
  <r>
    <x v="80"/>
    <s v="CLE"/>
    <s v="TOR"/>
    <s v="W"/>
    <d v="1899-12-31T09:25:00"/>
    <n v="11"/>
    <n v="13"/>
    <n v="0.84599999999999997"/>
    <n v="1"/>
    <n v="2"/>
    <n v="0.5"/>
    <n v="2"/>
    <n v="3"/>
    <n v="0.66700000000000004"/>
    <n v="2"/>
    <n v="6"/>
    <n v="8"/>
    <n v="2"/>
    <n v="0"/>
    <n v="1"/>
    <n v="1"/>
    <n v="3"/>
    <n v="25"/>
    <n v="3"/>
    <n v="23"/>
    <d v="2026-04-20T00:00:00"/>
    <m/>
    <m/>
    <m/>
    <n v="33.416666666666671"/>
  </r>
  <r>
    <x v="313"/>
    <s v="DEN"/>
    <s v="MIN"/>
    <s v="L"/>
    <d v="1899-12-31T18:40:00"/>
    <n v="11"/>
    <n v="25"/>
    <n v="0.44"/>
    <n v="6"/>
    <n v="14"/>
    <n v="0.42899999999999999"/>
    <n v="2"/>
    <n v="2"/>
    <n v="1"/>
    <n v="3"/>
    <n v="4"/>
    <n v="7"/>
    <n v="7"/>
    <n v="1"/>
    <n v="0"/>
    <n v="4"/>
    <n v="0"/>
    <n v="30"/>
    <n v="-4"/>
    <n v="22.1"/>
    <d v="2026-04-20T00:00:00"/>
    <m/>
    <m/>
    <m/>
    <n v="42.666666666666664"/>
  </r>
  <r>
    <x v="58"/>
    <s v="MIN"/>
    <s v="DEN"/>
    <s v="W"/>
    <d v="1899-12-31T12:21:00"/>
    <n v="7"/>
    <n v="14"/>
    <n v="0.5"/>
    <n v="2"/>
    <n v="4"/>
    <n v="0.5"/>
    <n v="8"/>
    <n v="10"/>
    <n v="0.8"/>
    <n v="0"/>
    <n v="9"/>
    <n v="9"/>
    <n v="6"/>
    <n v="0"/>
    <n v="0"/>
    <n v="1"/>
    <n v="4"/>
    <n v="24"/>
    <n v="6"/>
    <n v="20.5"/>
    <d v="2026-04-20T00:00:00"/>
    <m/>
    <m/>
    <m/>
    <n v="36.35"/>
  </r>
  <r>
    <x v="47"/>
    <s v="MIN"/>
    <s v="DEN"/>
    <s v="W"/>
    <d v="1899-12-31T16:02:00"/>
    <n v="10"/>
    <n v="25"/>
    <n v="0.4"/>
    <n v="3"/>
    <n v="11"/>
    <n v="0.27300000000000002"/>
    <n v="7"/>
    <n v="9"/>
    <n v="0.77800000000000002"/>
    <n v="1"/>
    <n v="9"/>
    <n v="10"/>
    <n v="2"/>
    <n v="1"/>
    <n v="2"/>
    <n v="2"/>
    <n v="2"/>
    <n v="30"/>
    <n v="0"/>
    <n v="20.100000000000001"/>
    <d v="2026-04-20T00:00:00"/>
    <m/>
    <m/>
    <m/>
    <n v="40.033333333333331"/>
  </r>
  <r>
    <x v="314"/>
    <s v="DEN"/>
    <s v="MIN"/>
    <s v="L"/>
    <d v="1899-12-31T16:16:00"/>
    <n v="8"/>
    <n v="20"/>
    <n v="0.4"/>
    <n v="1"/>
    <n v="7"/>
    <n v="0.14299999999999999"/>
    <n v="7"/>
    <n v="7"/>
    <n v="1"/>
    <n v="0"/>
    <n v="15"/>
    <n v="15"/>
    <n v="8"/>
    <n v="0"/>
    <n v="1"/>
    <n v="3"/>
    <n v="3"/>
    <n v="24"/>
    <n v="1"/>
    <n v="19.8"/>
    <d v="2026-04-20T00:00:00"/>
    <m/>
    <m/>
    <m/>
    <n v="40.266666666666666"/>
  </r>
  <r>
    <x v="48"/>
    <s v="TOR"/>
    <s v="CLE"/>
    <s v="L"/>
    <d v="1899-12-31T15:39:00"/>
    <n v="11"/>
    <n v="19"/>
    <n v="0.57899999999999996"/>
    <n v="1"/>
    <n v="4"/>
    <n v="0.25"/>
    <n v="3"/>
    <n v="4"/>
    <n v="0.75"/>
    <n v="1"/>
    <n v="3"/>
    <n v="4"/>
    <n v="5"/>
    <n v="2"/>
    <n v="1"/>
    <n v="4"/>
    <n v="4"/>
    <n v="26"/>
    <n v="-17"/>
    <n v="18.899999999999999"/>
    <d v="2026-04-20T00:00:00"/>
    <m/>
    <m/>
    <m/>
    <n v="39.65"/>
  </r>
  <r>
    <x v="51"/>
    <s v="TOR"/>
    <s v="CLE"/>
    <s v="L"/>
    <d v="1899-12-31T13:43:00"/>
    <n v="10"/>
    <n v="13"/>
    <n v="0.76900000000000002"/>
    <n v="0"/>
    <n v="1"/>
    <n v="0"/>
    <n v="2"/>
    <n v="2"/>
    <n v="1"/>
    <n v="4"/>
    <n v="5"/>
    <n v="9"/>
    <n v="5"/>
    <n v="0"/>
    <n v="0"/>
    <n v="4"/>
    <n v="5"/>
    <n v="22"/>
    <n v="-9"/>
    <n v="18.7"/>
    <d v="2026-04-20T00:00:00"/>
    <m/>
    <m/>
    <m/>
    <n v="37.716666666666669"/>
  </r>
  <r>
    <x v="323"/>
    <s v="DEN"/>
    <s v="MIN"/>
    <s v="L"/>
    <d v="1899-12-31T11:21:00"/>
    <n v="5"/>
    <n v="9"/>
    <n v="0.55600000000000005"/>
    <n v="1"/>
    <n v="3"/>
    <n v="0.33300000000000002"/>
    <n v="5"/>
    <n v="7"/>
    <n v="0.71399999999999997"/>
    <n v="0"/>
    <n v="3"/>
    <n v="3"/>
    <n v="5"/>
    <n v="2"/>
    <n v="0"/>
    <n v="0"/>
    <n v="1"/>
    <n v="16"/>
    <n v="4"/>
    <n v="16.899999999999999"/>
    <d v="2026-04-20T00:00:00"/>
    <m/>
    <m/>
    <m/>
    <n v="35.35"/>
  </r>
  <r>
    <x v="338"/>
    <s v="NYK"/>
    <s v="ATL"/>
    <s v="L"/>
    <d v="1899-12-31T11:25:00"/>
    <n v="5"/>
    <n v="11"/>
    <n v="0.45500000000000002"/>
    <n v="1"/>
    <n v="5"/>
    <n v="0.2"/>
    <n v="4"/>
    <n v="6"/>
    <n v="0.66700000000000004"/>
    <n v="1"/>
    <n v="12"/>
    <n v="13"/>
    <n v="6"/>
    <n v="1"/>
    <n v="0"/>
    <n v="1"/>
    <n v="2"/>
    <n v="15"/>
    <n v="8"/>
    <n v="16.2"/>
    <d v="2026-04-20T00:00:00"/>
    <m/>
    <m/>
    <m/>
    <n v="35.416666666666664"/>
  </r>
  <r>
    <x v="388"/>
    <s v="TOR"/>
    <s v="CLE"/>
    <s v="L"/>
    <d v="1899-12-31T01:54:00"/>
    <n v="6"/>
    <n v="10"/>
    <n v="0.6"/>
    <n v="0"/>
    <n v="2"/>
    <n v="0"/>
    <n v="5"/>
    <n v="6"/>
    <n v="0.83299999999999996"/>
    <n v="2"/>
    <n v="5"/>
    <n v="7"/>
    <n v="1"/>
    <n v="1"/>
    <n v="1"/>
    <n v="1"/>
    <n v="2"/>
    <n v="17"/>
    <n v="-6"/>
    <n v="15.5"/>
    <d v="2026-04-20T00:00:00"/>
    <m/>
    <m/>
    <m/>
    <n v="25.9"/>
  </r>
  <r>
    <x v="218"/>
    <s v="MIN"/>
    <s v="DEN"/>
    <s v="W"/>
    <d v="1899-12-31T06:34:00"/>
    <n v="6"/>
    <n v="9"/>
    <n v="0.66700000000000004"/>
    <n v="4"/>
    <n v="7"/>
    <n v="0.57099999999999995"/>
    <n v="0"/>
    <n v="2"/>
    <n v="0"/>
    <n v="0"/>
    <n v="7"/>
    <n v="7"/>
    <n v="6"/>
    <n v="1"/>
    <n v="0"/>
    <n v="2"/>
    <n v="3"/>
    <n v="16"/>
    <n v="20"/>
    <n v="15.4"/>
    <d v="2026-04-20T00:00:00"/>
    <m/>
    <m/>
    <m/>
    <n v="30.566666666666663"/>
  </r>
  <r>
    <x v="7"/>
    <s v="ATL"/>
    <s v="NYK"/>
    <s v="W"/>
    <d v="1899-12-31T10:44:00"/>
    <n v="7"/>
    <n v="12"/>
    <n v="0.58299999999999996"/>
    <n v="1"/>
    <n v="4"/>
    <n v="0.25"/>
    <n v="4"/>
    <n v="6"/>
    <n v="0.66700000000000004"/>
    <n v="1"/>
    <n v="3"/>
    <n v="4"/>
    <n v="1"/>
    <n v="2"/>
    <n v="1"/>
    <n v="1"/>
    <n v="4"/>
    <n v="19"/>
    <n v="10"/>
    <n v="15"/>
    <d v="2026-04-20T00:00:00"/>
    <m/>
    <m/>
    <m/>
    <n v="34.733333333333334"/>
  </r>
  <r>
    <x v="97"/>
    <s v="NYK"/>
    <s v="ATL"/>
    <s v="L"/>
    <d v="1899-12-31T11:07:00"/>
    <n v="10"/>
    <n v="26"/>
    <n v="0.38500000000000001"/>
    <n v="4"/>
    <n v="10"/>
    <n v="0.4"/>
    <n v="5"/>
    <n v="7"/>
    <n v="0.71399999999999997"/>
    <n v="0"/>
    <n v="2"/>
    <n v="2"/>
    <n v="7"/>
    <n v="0"/>
    <n v="0"/>
    <n v="3"/>
    <n v="4"/>
    <n v="29"/>
    <n v="3"/>
    <n v="14.9"/>
    <d v="2026-04-20T00:00:00"/>
    <m/>
    <m/>
    <m/>
    <n v="35.116666666666667"/>
  </r>
  <r>
    <x v="104"/>
    <s v="NYK"/>
    <s v="ATL"/>
    <s v="L"/>
    <d v="1899-12-31T09:47:00"/>
    <n v="8"/>
    <n v="12"/>
    <n v="0.66700000000000004"/>
    <n v="2"/>
    <n v="5"/>
    <n v="0.4"/>
    <n v="0"/>
    <n v="0"/>
    <m/>
    <n v="3"/>
    <n v="5"/>
    <n v="8"/>
    <n v="2"/>
    <n v="0"/>
    <n v="2"/>
    <n v="3"/>
    <n v="4"/>
    <n v="18"/>
    <n v="5"/>
    <n v="14.6"/>
    <d v="2026-04-20T00:00:00"/>
    <m/>
    <m/>
    <m/>
    <n v="33.783333333333331"/>
  </r>
  <r>
    <x v="424"/>
    <s v="NYK"/>
    <s v="ATL"/>
    <s v="L"/>
    <d v="1899-12-30T18:09:00"/>
    <n v="6"/>
    <n v="6"/>
    <n v="1"/>
    <n v="0"/>
    <n v="0"/>
    <m/>
    <n v="1"/>
    <n v="2"/>
    <n v="0.5"/>
    <n v="4"/>
    <n v="3"/>
    <n v="7"/>
    <n v="0"/>
    <n v="1"/>
    <n v="1"/>
    <n v="1"/>
    <n v="2"/>
    <n v="13"/>
    <n v="-10"/>
    <n v="14.4"/>
    <d v="2026-04-20T00:00:00"/>
    <m/>
    <m/>
    <m/>
    <n v="18.149999999999999"/>
  </r>
  <r>
    <x v="57"/>
    <s v="ATL"/>
    <s v="NYK"/>
    <s v="W"/>
    <d v="1899-12-31T11:38:00"/>
    <n v="6"/>
    <n v="12"/>
    <n v="0.5"/>
    <n v="0"/>
    <n v="3"/>
    <n v="0"/>
    <n v="5"/>
    <n v="5"/>
    <n v="1"/>
    <n v="1"/>
    <n v="7"/>
    <n v="8"/>
    <n v="3"/>
    <n v="1"/>
    <n v="0"/>
    <n v="3"/>
    <n v="4"/>
    <n v="17"/>
    <n v="-10"/>
    <n v="12.3"/>
    <d v="2026-04-20T00:00:00"/>
    <m/>
    <m/>
    <m/>
    <n v="35.633333333333333"/>
  </r>
  <r>
    <x v="56"/>
    <s v="NYK"/>
    <s v="ATL"/>
    <s v="L"/>
    <d v="1899-12-31T13:54:00"/>
    <n v="4"/>
    <n v="9"/>
    <n v="0.44400000000000001"/>
    <n v="2"/>
    <n v="4"/>
    <n v="0.5"/>
    <n v="4"/>
    <n v="8"/>
    <n v="0.5"/>
    <n v="0"/>
    <n v="8"/>
    <n v="8"/>
    <n v="2"/>
    <n v="2"/>
    <n v="1"/>
    <n v="1"/>
    <n v="3"/>
    <n v="14"/>
    <n v="-1"/>
    <n v="12"/>
    <d v="2026-04-20T00:00:00"/>
    <m/>
    <m/>
    <m/>
    <n v="37.9"/>
  </r>
  <r>
    <x v="216"/>
    <s v="CLE"/>
    <s v="TOR"/>
    <s v="W"/>
    <d v="1899-12-31T01:10:00"/>
    <n v="4"/>
    <n v="6"/>
    <n v="0.66700000000000004"/>
    <n v="0"/>
    <n v="0"/>
    <m/>
    <n v="2"/>
    <n v="4"/>
    <n v="0.5"/>
    <n v="0"/>
    <n v="3"/>
    <n v="3"/>
    <n v="1"/>
    <n v="2"/>
    <n v="3"/>
    <n v="0"/>
    <n v="1"/>
    <n v="10"/>
    <n v="18"/>
    <n v="11.9"/>
    <d v="2026-04-20T00:00:00"/>
    <m/>
    <m/>
    <m/>
    <n v="25.166666666666668"/>
  </r>
  <r>
    <x v="81"/>
    <s v="ATL"/>
    <s v="NYK"/>
    <s v="W"/>
    <d v="1899-12-31T05:52:00"/>
    <n v="6"/>
    <n v="9"/>
    <n v="0.66700000000000004"/>
    <n v="2"/>
    <n v="3"/>
    <n v="0.66700000000000004"/>
    <n v="1"/>
    <n v="2"/>
    <n v="0.5"/>
    <n v="1"/>
    <n v="7"/>
    <n v="8"/>
    <n v="1"/>
    <n v="0"/>
    <n v="0"/>
    <n v="1"/>
    <n v="4"/>
    <n v="15"/>
    <n v="-1"/>
    <n v="11.6"/>
    <d v="2026-04-20T00:00:00"/>
    <m/>
    <m/>
    <m/>
    <n v="29.866666666666667"/>
  </r>
  <r>
    <x v="204"/>
    <s v="TOR"/>
    <s v="CLE"/>
    <s v="L"/>
    <d v="1899-12-30T20:31:00"/>
    <n v="5"/>
    <n v="8"/>
    <n v="0.625"/>
    <n v="1"/>
    <n v="3"/>
    <n v="0.33300000000000002"/>
    <n v="1"/>
    <n v="2"/>
    <n v="0.5"/>
    <n v="3"/>
    <n v="7"/>
    <n v="10"/>
    <n v="2"/>
    <n v="1"/>
    <n v="0"/>
    <n v="2"/>
    <n v="3"/>
    <n v="12"/>
    <n v="7"/>
    <n v="11.4"/>
    <d v="2026-04-20T00:00:00"/>
    <m/>
    <m/>
    <m/>
    <n v="20.516666666666666"/>
  </r>
  <r>
    <x v="319"/>
    <s v="DEN"/>
    <s v="MIN"/>
    <s v="L"/>
    <d v="1899-12-31T03:21:00"/>
    <n v="4"/>
    <n v="9"/>
    <n v="0.44400000000000001"/>
    <n v="3"/>
    <n v="3"/>
    <n v="1"/>
    <n v="5"/>
    <n v="8"/>
    <n v="0.625"/>
    <n v="1"/>
    <n v="2"/>
    <n v="3"/>
    <n v="0"/>
    <n v="1"/>
    <n v="0"/>
    <n v="0"/>
    <n v="3"/>
    <n v="16"/>
    <n v="4"/>
    <n v="11.2"/>
    <d v="2026-04-20T00:00:00"/>
    <m/>
    <m/>
    <m/>
    <n v="27.35"/>
  </r>
  <r>
    <x v="273"/>
    <s v="MIN"/>
    <s v="DEN"/>
    <s v="W"/>
    <d v="1899-12-30T09:45:00"/>
    <n v="4"/>
    <n v="5"/>
    <n v="0.8"/>
    <n v="3"/>
    <n v="4"/>
    <n v="0.75"/>
    <n v="2"/>
    <n v="2"/>
    <n v="1"/>
    <n v="0"/>
    <n v="0"/>
    <n v="0"/>
    <n v="2"/>
    <n v="1"/>
    <n v="0"/>
    <n v="1"/>
    <n v="4"/>
    <n v="13"/>
    <n v="0"/>
    <n v="10.9"/>
    <d v="2026-04-20T00:00:00"/>
    <m/>
    <m/>
    <m/>
    <n v="9.75"/>
  </r>
  <r>
    <x v="403"/>
    <s v="TOR"/>
    <s v="CLE"/>
    <s v="L"/>
    <d v="1899-12-31T03:57:00"/>
    <n v="5"/>
    <n v="9"/>
    <n v="0.55600000000000005"/>
    <n v="3"/>
    <n v="7"/>
    <n v="0.42899999999999999"/>
    <n v="1"/>
    <n v="1"/>
    <n v="1"/>
    <n v="0"/>
    <n v="1"/>
    <n v="1"/>
    <n v="1"/>
    <n v="1"/>
    <n v="0"/>
    <n v="1"/>
    <n v="2"/>
    <n v="14"/>
    <n v="-6"/>
    <n v="9.9"/>
    <d v="2026-04-20T00:00:00"/>
    <m/>
    <m/>
    <m/>
    <n v="27.95"/>
  </r>
  <r>
    <x v="188"/>
    <s v="MIN"/>
    <s v="DEN"/>
    <s v="W"/>
    <d v="1899-12-31T03:02:00"/>
    <n v="4"/>
    <n v="9"/>
    <n v="0.44400000000000001"/>
    <n v="1"/>
    <n v="3"/>
    <n v="0.33300000000000002"/>
    <n v="2"/>
    <n v="4"/>
    <n v="0.5"/>
    <n v="2"/>
    <n v="7"/>
    <n v="9"/>
    <n v="1"/>
    <n v="0"/>
    <n v="0"/>
    <n v="0"/>
    <n v="2"/>
    <n v="11"/>
    <n v="-4"/>
    <n v="8.9"/>
    <d v="2026-04-20T00:00:00"/>
    <m/>
    <m/>
    <m/>
    <n v="27.033333333333331"/>
  </r>
  <r>
    <x v="325"/>
    <s v="DEN"/>
    <s v="MIN"/>
    <s v="L"/>
    <d v="1899-12-31T04:09:00"/>
    <n v="5"/>
    <n v="10"/>
    <n v="0.5"/>
    <n v="1"/>
    <n v="6"/>
    <n v="0.16700000000000001"/>
    <n v="2"/>
    <n v="2"/>
    <n v="1"/>
    <n v="0"/>
    <n v="1"/>
    <n v="1"/>
    <n v="2"/>
    <n v="1"/>
    <n v="0"/>
    <n v="0"/>
    <n v="5"/>
    <n v="13"/>
    <n v="-10"/>
    <n v="8.6999999999999993"/>
    <d v="2026-04-20T00:00:00"/>
    <m/>
    <m/>
    <m/>
    <n v="28.15"/>
  </r>
  <r>
    <x v="144"/>
    <s v="MIN"/>
    <s v="DEN"/>
    <s v="W"/>
    <d v="1899-12-30T22:26:00"/>
    <n v="4"/>
    <n v="8"/>
    <n v="0.5"/>
    <n v="1"/>
    <n v="2"/>
    <n v="0.5"/>
    <n v="0"/>
    <n v="0"/>
    <m/>
    <n v="2"/>
    <n v="2"/>
    <n v="4"/>
    <n v="5"/>
    <n v="0"/>
    <n v="0"/>
    <n v="1"/>
    <n v="3"/>
    <n v="9"/>
    <n v="-3"/>
    <n v="8.3000000000000007"/>
    <d v="2026-04-20T00:00:00"/>
    <m/>
    <m/>
    <m/>
    <n v="22.433333333333334"/>
  </r>
  <r>
    <x v="210"/>
    <s v="ATL"/>
    <s v="NYK"/>
    <s v="W"/>
    <d v="1899-12-31T14:10:00"/>
    <n v="3"/>
    <n v="12"/>
    <n v="0.25"/>
    <n v="2"/>
    <n v="5"/>
    <n v="0.4"/>
    <n v="1"/>
    <n v="1"/>
    <n v="1"/>
    <n v="1"/>
    <n v="4"/>
    <n v="5"/>
    <n v="6"/>
    <n v="0"/>
    <n v="3"/>
    <n v="2"/>
    <n v="1"/>
    <n v="9"/>
    <n v="0"/>
    <n v="7.6"/>
    <d v="2026-04-20T00:00:00"/>
    <m/>
    <m/>
    <m/>
    <n v="38.166666666666664"/>
  </r>
  <r>
    <x v="250"/>
    <s v="ATL"/>
    <s v="NYK"/>
    <s v="W"/>
    <d v="1899-12-31T02:15:00"/>
    <n v="2"/>
    <n v="5"/>
    <n v="0.4"/>
    <n v="0"/>
    <n v="1"/>
    <n v="0"/>
    <n v="2"/>
    <n v="2"/>
    <n v="1"/>
    <n v="1"/>
    <n v="3"/>
    <n v="4"/>
    <n v="2"/>
    <n v="2"/>
    <n v="1"/>
    <n v="0"/>
    <n v="4"/>
    <n v="6"/>
    <n v="-15"/>
    <n v="7.4"/>
    <d v="2026-04-20T00:00:00"/>
    <m/>
    <m/>
    <m/>
    <n v="26.25"/>
  </r>
  <r>
    <x v="272"/>
    <s v="NYK"/>
    <s v="ATL"/>
    <s v="L"/>
    <d v="1899-12-30T11:05:00"/>
    <n v="3"/>
    <n v="6"/>
    <n v="0.5"/>
    <n v="0"/>
    <n v="1"/>
    <n v="0"/>
    <n v="1"/>
    <n v="2"/>
    <n v="0.5"/>
    <n v="5"/>
    <n v="0"/>
    <n v="5"/>
    <n v="0"/>
    <n v="0"/>
    <n v="0"/>
    <n v="0"/>
    <n v="1"/>
    <n v="7"/>
    <n v="-5"/>
    <n v="6.7"/>
    <d v="2026-04-20T00:00:00"/>
    <m/>
    <m/>
    <m/>
    <n v="11.083333333333334"/>
  </r>
  <r>
    <x v="310"/>
    <s v="DEN"/>
    <s v="MIN"/>
    <s v="L"/>
    <d v="1899-12-31T12:53:00"/>
    <n v="3"/>
    <n v="9"/>
    <n v="0.33300000000000002"/>
    <n v="1"/>
    <n v="4"/>
    <n v="0.25"/>
    <n v="1"/>
    <n v="2"/>
    <n v="0.5"/>
    <n v="0"/>
    <n v="7"/>
    <n v="7"/>
    <n v="4"/>
    <n v="0"/>
    <n v="0"/>
    <n v="0"/>
    <n v="4"/>
    <n v="8"/>
    <n v="-1"/>
    <n v="5.8"/>
    <d v="2026-04-20T00:00:00"/>
    <m/>
    <m/>
    <m/>
    <n v="36.883333333333333"/>
  </r>
  <r>
    <x v="59"/>
    <s v="NYK"/>
    <s v="ATL"/>
    <s v="L"/>
    <d v="1899-12-31T13:02:00"/>
    <n v="3"/>
    <n v="10"/>
    <n v="0.3"/>
    <n v="2"/>
    <n v="6"/>
    <n v="0.33300000000000002"/>
    <n v="2"/>
    <n v="2"/>
    <n v="1"/>
    <n v="0"/>
    <n v="1"/>
    <n v="1"/>
    <n v="2"/>
    <n v="1"/>
    <n v="0"/>
    <n v="0"/>
    <n v="3"/>
    <n v="10"/>
    <n v="0"/>
    <n v="5.7"/>
    <d v="2026-04-20T00:00:00"/>
    <m/>
    <m/>
    <m/>
    <n v="37.033333333333331"/>
  </r>
  <r>
    <x v="142"/>
    <s v="CLE"/>
    <s v="TOR"/>
    <s v="W"/>
    <d v="1899-12-30T13:35:00"/>
    <n v="1"/>
    <n v="5"/>
    <n v="0.2"/>
    <n v="0"/>
    <n v="2"/>
    <n v="0"/>
    <n v="3"/>
    <n v="3"/>
    <n v="1"/>
    <n v="0"/>
    <n v="1"/>
    <n v="1"/>
    <n v="4"/>
    <n v="0"/>
    <n v="0"/>
    <n v="0"/>
    <n v="0"/>
    <n v="5"/>
    <n v="-3"/>
    <n v="5"/>
    <d v="2026-04-20T00:00:00"/>
    <m/>
    <m/>
    <m/>
    <n v="13.583333333333332"/>
  </r>
  <r>
    <x v="320"/>
    <s v="DEN"/>
    <s v="MIN"/>
    <s v="L"/>
    <d v="1899-12-30T16:28:00"/>
    <n v="2"/>
    <n v="4"/>
    <n v="0.5"/>
    <n v="2"/>
    <n v="4"/>
    <n v="0.5"/>
    <n v="1"/>
    <n v="2"/>
    <n v="0.5"/>
    <n v="0"/>
    <n v="3"/>
    <n v="3"/>
    <n v="2"/>
    <n v="0"/>
    <n v="0"/>
    <n v="1"/>
    <n v="3"/>
    <n v="7"/>
    <n v="-11"/>
    <n v="4.7"/>
    <d v="2026-04-20T00:00:00"/>
    <m/>
    <m/>
    <m/>
    <n v="16.466666666666669"/>
  </r>
  <r>
    <x v="559"/>
    <s v="CLE"/>
    <s v="TOR"/>
    <s v="W"/>
    <d v="1899-12-31T02:33:00"/>
    <n v="2"/>
    <n v="5"/>
    <n v="0.4"/>
    <n v="2"/>
    <n v="4"/>
    <n v="0.5"/>
    <n v="0"/>
    <n v="0"/>
    <m/>
    <n v="0"/>
    <n v="3"/>
    <n v="3"/>
    <n v="3"/>
    <n v="0"/>
    <n v="0"/>
    <n v="1"/>
    <n v="2"/>
    <n v="6"/>
    <n v="-3"/>
    <n v="4.5"/>
    <d v="2026-04-20T00:00:00"/>
    <m/>
    <m/>
    <m/>
    <n v="26.549999999999997"/>
  </r>
  <r>
    <x v="153"/>
    <s v="CLE"/>
    <s v="TOR"/>
    <s v="W"/>
    <d v="1899-12-31T04:27:00"/>
    <n v="1"/>
    <n v="3"/>
    <n v="0.33300000000000002"/>
    <n v="1"/>
    <n v="3"/>
    <n v="0.33300000000000002"/>
    <n v="0"/>
    <n v="0"/>
    <m/>
    <n v="2"/>
    <n v="3"/>
    <n v="5"/>
    <n v="1"/>
    <n v="2"/>
    <n v="0"/>
    <n v="1"/>
    <n v="2"/>
    <n v="3"/>
    <n v="14"/>
    <n v="4.5"/>
    <d v="2026-04-20T00:00:00"/>
    <m/>
    <m/>
    <m/>
    <n v="28.449999999999996"/>
  </r>
  <r>
    <x v="99"/>
    <s v="MIN"/>
    <s v="DEN"/>
    <s v="W"/>
    <d v="1899-12-31T13:27:00"/>
    <n v="7"/>
    <n v="15"/>
    <n v="0.46700000000000003"/>
    <n v="0"/>
    <n v="3"/>
    <n v="0"/>
    <n v="0"/>
    <n v="1"/>
    <n v="0"/>
    <n v="1"/>
    <n v="1"/>
    <n v="2"/>
    <n v="3"/>
    <n v="0"/>
    <n v="0"/>
    <n v="3"/>
    <n v="5"/>
    <n v="14"/>
    <n v="6"/>
    <n v="4"/>
    <d v="2026-04-20T00:00:00"/>
    <m/>
    <m/>
    <m/>
    <n v="37.449999999999996"/>
  </r>
  <r>
    <x v="173"/>
    <s v="ATL"/>
    <s v="NYK"/>
    <s v="W"/>
    <d v="1899-12-30T08:45:00"/>
    <n v="2"/>
    <n v="3"/>
    <n v="0.66700000000000004"/>
    <n v="0"/>
    <n v="1"/>
    <n v="0"/>
    <n v="0"/>
    <n v="0"/>
    <m/>
    <n v="0"/>
    <n v="2"/>
    <n v="2"/>
    <n v="1"/>
    <n v="1"/>
    <n v="0"/>
    <n v="1"/>
    <n v="3"/>
    <n v="4"/>
    <n v="10"/>
    <n v="2.8"/>
    <d v="2026-04-20T00:00:00"/>
    <m/>
    <m/>
    <m/>
    <n v="8.75"/>
  </r>
  <r>
    <x v="31"/>
    <s v="ATL"/>
    <s v="NYK"/>
    <s v="W"/>
    <d v="1899-12-30T14:13:00"/>
    <n v="1"/>
    <n v="2"/>
    <n v="0.5"/>
    <n v="1"/>
    <n v="2"/>
    <n v="0.5"/>
    <n v="0"/>
    <n v="0"/>
    <m/>
    <n v="1"/>
    <n v="0"/>
    <n v="1"/>
    <n v="1"/>
    <n v="0"/>
    <n v="0"/>
    <n v="0"/>
    <n v="2"/>
    <n v="3"/>
    <n v="-2"/>
    <n v="2.6"/>
    <d v="2026-04-20T00:00:00"/>
    <m/>
    <m/>
    <m/>
    <n v="14.216666666666667"/>
  </r>
  <r>
    <x v="326"/>
    <s v="ATL"/>
    <s v="NYK"/>
    <s v="W"/>
    <d v="1899-12-30T12:02:00"/>
    <n v="1"/>
    <n v="2"/>
    <n v="0.5"/>
    <n v="0"/>
    <n v="0"/>
    <m/>
    <n v="0"/>
    <n v="0"/>
    <m/>
    <n v="0"/>
    <n v="1"/>
    <n v="1"/>
    <n v="1"/>
    <n v="1"/>
    <n v="1"/>
    <n v="1"/>
    <n v="1"/>
    <n v="2"/>
    <n v="7"/>
    <n v="2.2999999999999998"/>
    <d v="2026-04-20T00:00:00"/>
    <m/>
    <m/>
    <m/>
    <n v="12.033333333333333"/>
  </r>
  <r>
    <x v="425"/>
    <s v="MIN"/>
    <s v="DEN"/>
    <s v="W"/>
    <d v="1899-12-30T04:50:00"/>
    <n v="0"/>
    <n v="1"/>
    <n v="0"/>
    <n v="0"/>
    <n v="0"/>
    <m/>
    <n v="0"/>
    <n v="0"/>
    <m/>
    <n v="0"/>
    <n v="1"/>
    <n v="1"/>
    <n v="2"/>
    <n v="1"/>
    <n v="0"/>
    <n v="0"/>
    <n v="1"/>
    <n v="0"/>
    <n v="3"/>
    <n v="1.6"/>
    <d v="2026-04-20T00:00:00"/>
    <m/>
    <m/>
    <m/>
    <n v="4.8333333333333339"/>
  </r>
  <r>
    <x v="111"/>
    <s v="CLE"/>
    <s v="TOR"/>
    <s v="W"/>
    <d v="1899-12-30T20:21:00"/>
    <n v="2"/>
    <n v="6"/>
    <n v="0.33300000000000002"/>
    <n v="1"/>
    <n v="5"/>
    <n v="0.2"/>
    <n v="0"/>
    <n v="1"/>
    <n v="0"/>
    <n v="0"/>
    <n v="1"/>
    <n v="1"/>
    <n v="1"/>
    <n v="1"/>
    <n v="0"/>
    <n v="1"/>
    <n v="2"/>
    <n v="5"/>
    <n v="1"/>
    <n v="1.4"/>
    <d v="2026-04-20T00:00:00"/>
    <m/>
    <m/>
    <m/>
    <n v="20.350000000000001"/>
  </r>
  <r>
    <x v="495"/>
    <s v="TOR"/>
    <s v="CLE"/>
    <s v="L"/>
    <d v="1899-12-30T05:20:00"/>
    <n v="0"/>
    <n v="2"/>
    <n v="0"/>
    <n v="0"/>
    <n v="1"/>
    <n v="0"/>
    <n v="2"/>
    <n v="2"/>
    <n v="1"/>
    <n v="0"/>
    <n v="0"/>
    <n v="0"/>
    <n v="1"/>
    <n v="0"/>
    <n v="0"/>
    <n v="0"/>
    <n v="0"/>
    <n v="2"/>
    <n v="2"/>
    <n v="1.3"/>
    <d v="2026-04-20T00:00:00"/>
    <m/>
    <m/>
    <m/>
    <n v="5.333333333333333"/>
  </r>
  <r>
    <x v="120"/>
    <s v="TOR"/>
    <s v="CLE"/>
    <s v="L"/>
    <d v="1899-12-30T09:26:00"/>
    <n v="1"/>
    <n v="2"/>
    <n v="0.5"/>
    <n v="0"/>
    <n v="0"/>
    <m/>
    <n v="0"/>
    <n v="0"/>
    <m/>
    <n v="2"/>
    <n v="2"/>
    <n v="4"/>
    <n v="1"/>
    <n v="0"/>
    <n v="0"/>
    <n v="2"/>
    <n v="1"/>
    <n v="2"/>
    <n v="-7"/>
    <n v="1.3"/>
    <d v="2026-04-20T00:00:00"/>
    <m/>
    <m/>
    <m/>
    <n v="9.4333333333333336"/>
  </r>
  <r>
    <x v="138"/>
    <s v="TOR"/>
    <s v="CLE"/>
    <s v="L"/>
    <d v="1899-12-31T13:36:00"/>
    <n v="1"/>
    <n v="5"/>
    <n v="0.2"/>
    <n v="1"/>
    <n v="5"/>
    <n v="0.2"/>
    <n v="0"/>
    <n v="0"/>
    <m/>
    <n v="0"/>
    <n v="3"/>
    <n v="3"/>
    <n v="4"/>
    <n v="2"/>
    <n v="1"/>
    <n v="3"/>
    <n v="5"/>
    <n v="3"/>
    <n v="1"/>
    <n v="1.3"/>
    <d v="2026-04-20T00:00:00"/>
    <m/>
    <m/>
    <m/>
    <n v="37.6"/>
  </r>
  <r>
    <x v="280"/>
    <s v="MIN"/>
    <s v="DEN"/>
    <s v="W"/>
    <d v="1899-12-30T03:57:00"/>
    <n v="0"/>
    <n v="0"/>
    <m/>
    <n v="0"/>
    <n v="0"/>
    <m/>
    <n v="0"/>
    <n v="0"/>
    <m/>
    <n v="0"/>
    <n v="0"/>
    <n v="0"/>
    <n v="2"/>
    <n v="0"/>
    <n v="0"/>
    <n v="0"/>
    <n v="1"/>
    <n v="0"/>
    <n v="1"/>
    <n v="1"/>
    <d v="2026-04-20T00:00:00"/>
    <m/>
    <m/>
    <m/>
    <n v="3.95"/>
  </r>
  <r>
    <x v="157"/>
    <s v="MIN"/>
    <s v="DEN"/>
    <s v="W"/>
    <d v="1899-12-31T03:37:00"/>
    <n v="1"/>
    <n v="4"/>
    <n v="0.25"/>
    <n v="0"/>
    <n v="0"/>
    <m/>
    <n v="0"/>
    <n v="2"/>
    <n v="0"/>
    <n v="3"/>
    <n v="4"/>
    <n v="7"/>
    <n v="1"/>
    <n v="2"/>
    <n v="0"/>
    <n v="2"/>
    <n v="5"/>
    <n v="2"/>
    <n v="-4"/>
    <n v="0.8"/>
    <d v="2026-04-20T00:00:00"/>
    <m/>
    <m/>
    <m/>
    <n v="27.616666666666667"/>
  </r>
  <r>
    <x v="318"/>
    <s v="DEN"/>
    <s v="MIN"/>
    <s v="L"/>
    <d v="1899-12-30T02:54:00"/>
    <n v="0"/>
    <n v="0"/>
    <m/>
    <n v="0"/>
    <n v="0"/>
    <m/>
    <n v="0"/>
    <n v="0"/>
    <m/>
    <n v="1"/>
    <n v="1"/>
    <n v="2"/>
    <n v="0"/>
    <n v="0"/>
    <n v="0"/>
    <n v="0"/>
    <n v="2"/>
    <n v="0"/>
    <n v="-4"/>
    <n v="0.2"/>
    <d v="2026-04-20T00:00:00"/>
    <m/>
    <m/>
    <m/>
    <n v="2.9"/>
  </r>
  <r>
    <x v="249"/>
    <s v="CLE"/>
    <s v="TOR"/>
    <s v="W"/>
    <d v="1899-12-30T11:44:00"/>
    <n v="1"/>
    <n v="4"/>
    <n v="0.25"/>
    <n v="1"/>
    <n v="2"/>
    <n v="0.5"/>
    <n v="0"/>
    <n v="0"/>
    <m/>
    <n v="1"/>
    <n v="1"/>
    <n v="2"/>
    <n v="1"/>
    <n v="0"/>
    <n v="0"/>
    <n v="1"/>
    <n v="3"/>
    <n v="3"/>
    <n v="-2"/>
    <n v="0.1"/>
    <d v="2026-04-20T00:00:00"/>
    <m/>
    <m/>
    <m/>
    <n v="11.733333333333333"/>
  </r>
  <r>
    <x v="357"/>
    <s v="NYK"/>
    <s v="ATL"/>
    <s v="L"/>
    <d v="1899-12-30T08:52:00"/>
    <n v="0"/>
    <n v="3"/>
    <n v="0"/>
    <n v="0"/>
    <n v="1"/>
    <n v="0"/>
    <n v="0"/>
    <n v="0"/>
    <m/>
    <n v="0"/>
    <n v="2"/>
    <n v="2"/>
    <n v="3"/>
    <n v="0"/>
    <n v="0"/>
    <n v="1"/>
    <n v="1"/>
    <n v="0"/>
    <n v="5"/>
    <n v="-0.8"/>
    <d v="2026-04-20T00:00:00"/>
    <m/>
    <m/>
    <m/>
    <n v="8.8666666666666671"/>
  </r>
  <r>
    <x v="330"/>
    <s v="DEN"/>
    <s v="MIN"/>
    <s v="L"/>
    <d v="1899-12-30T09:59:00"/>
    <n v="0"/>
    <n v="0"/>
    <m/>
    <n v="0"/>
    <n v="0"/>
    <m/>
    <n v="0"/>
    <n v="0"/>
    <m/>
    <n v="0"/>
    <n v="2"/>
    <n v="2"/>
    <n v="0"/>
    <n v="0"/>
    <n v="0"/>
    <n v="1"/>
    <n v="3"/>
    <n v="0"/>
    <n v="-4"/>
    <n v="-1.6"/>
    <d v="2026-04-20T00:00:00"/>
    <m/>
    <m/>
    <m/>
    <n v="9.9833333333333343"/>
  </r>
  <r>
    <x v="268"/>
    <s v="ATL"/>
    <s v="NYK"/>
    <s v="W"/>
    <d v="1899-12-30T04:59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3"/>
    <n v="-1.8"/>
    <d v="2026-04-20T00:00:00"/>
    <m/>
    <m/>
    <m/>
    <n v="4.9833333333333334"/>
  </r>
  <r>
    <x v="168"/>
    <s v="CLE"/>
    <s v="TOR"/>
    <s v="W"/>
    <d v="1899-12-30T08:51:00"/>
    <n v="0"/>
    <n v="4"/>
    <n v="0"/>
    <n v="0"/>
    <n v="4"/>
    <n v="0"/>
    <n v="0"/>
    <n v="0"/>
    <m/>
    <n v="0"/>
    <n v="0"/>
    <n v="0"/>
    <n v="0"/>
    <n v="2"/>
    <n v="0"/>
    <n v="1"/>
    <n v="2"/>
    <n v="0"/>
    <n v="-3"/>
    <n v="-2.6"/>
    <d v="2026-04-20T00:00:00"/>
    <m/>
    <m/>
    <m/>
    <n v="8.8500000000000014"/>
  </r>
  <r>
    <x v="170"/>
    <s v="NYK"/>
    <s v="ATL"/>
    <s v="L"/>
    <d v="1899-12-30T09:31:00"/>
    <n v="0"/>
    <n v="1"/>
    <n v="0"/>
    <n v="0"/>
    <n v="1"/>
    <n v="0"/>
    <n v="0"/>
    <n v="0"/>
    <m/>
    <n v="0"/>
    <n v="0"/>
    <n v="0"/>
    <n v="0"/>
    <n v="0"/>
    <n v="0"/>
    <n v="2"/>
    <n v="1"/>
    <n v="0"/>
    <n v="-6"/>
    <n v="-3.1"/>
    <d v="2026-04-20T00:00:00"/>
    <m/>
    <m/>
    <m/>
    <n v="9.5166666666666657"/>
  </r>
  <r>
    <x v="137"/>
    <s v="NYK"/>
    <s v="ATL"/>
    <s v="L"/>
    <d v="1899-12-30T13:09:00"/>
    <n v="0"/>
    <n v="3"/>
    <n v="0"/>
    <n v="0"/>
    <n v="1"/>
    <n v="0"/>
    <n v="0"/>
    <n v="0"/>
    <m/>
    <n v="1"/>
    <n v="0"/>
    <n v="1"/>
    <n v="0"/>
    <n v="0"/>
    <n v="0"/>
    <n v="2"/>
    <n v="0"/>
    <n v="0"/>
    <n v="-4"/>
    <n v="-3.4"/>
    <d v="2026-04-20T00:00:00"/>
    <m/>
    <m/>
    <m/>
    <n v="13.150000000000002"/>
  </r>
  <r>
    <x v="160"/>
    <s v="TOR"/>
    <s v="CLE"/>
    <s v="L"/>
    <d v="1899-12-31T11:54:00"/>
    <n v="3"/>
    <n v="15"/>
    <n v="0.2"/>
    <n v="1"/>
    <n v="3"/>
    <n v="0.33300000000000002"/>
    <n v="0"/>
    <n v="0"/>
    <m/>
    <n v="0"/>
    <n v="4"/>
    <n v="4"/>
    <n v="3"/>
    <n v="1"/>
    <n v="0"/>
    <n v="5"/>
    <n v="2"/>
    <n v="7"/>
    <n v="-15"/>
    <n v="-3.8"/>
    <d v="2026-04-20T00:00:00"/>
    <m/>
    <m/>
    <m/>
    <n v="35.9"/>
  </r>
  <r>
    <x v="50"/>
    <s v="PHI"/>
    <s v="BOS"/>
    <s v="W"/>
    <d v="1899-12-31T11:18:00"/>
    <n v="12"/>
    <n v="20"/>
    <n v="0.6"/>
    <n v="6"/>
    <n v="10"/>
    <n v="0.6"/>
    <n v="0"/>
    <n v="0"/>
    <m/>
    <n v="4"/>
    <n v="6"/>
    <n v="10"/>
    <n v="2"/>
    <n v="2"/>
    <n v="0"/>
    <n v="2"/>
    <n v="0"/>
    <n v="30"/>
    <n v="17"/>
    <n v="26.8"/>
    <d v="2026-04-21T00:00:00"/>
    <m/>
    <m/>
    <m/>
    <n v="35.300000000000004"/>
  </r>
  <r>
    <x v="30"/>
    <s v="LAL"/>
    <s v="HOU"/>
    <s v="W"/>
    <d v="1899-12-31T11:29:00"/>
    <n v="8"/>
    <n v="13"/>
    <n v="0.61499999999999999"/>
    <n v="5"/>
    <n v="7"/>
    <n v="0.71399999999999997"/>
    <n v="4"/>
    <n v="5"/>
    <n v="0.8"/>
    <n v="1"/>
    <n v="1"/>
    <n v="2"/>
    <n v="7"/>
    <n v="5"/>
    <n v="1"/>
    <n v="3"/>
    <n v="3"/>
    <n v="25"/>
    <n v="3"/>
    <n v="26.1"/>
    <d v="2026-04-21T00:00:00"/>
    <m/>
    <m/>
    <m/>
    <n v="35.483333333333334"/>
  </r>
  <r>
    <x v="73"/>
    <s v="BOS"/>
    <s v="PHI"/>
    <s v="L"/>
    <d v="1899-12-31T14:15:00"/>
    <n v="11"/>
    <n v="24"/>
    <n v="0.45800000000000002"/>
    <n v="5"/>
    <n v="12"/>
    <n v="0.41699999999999998"/>
    <n v="9"/>
    <n v="12"/>
    <n v="0.75"/>
    <n v="3"/>
    <n v="4"/>
    <n v="7"/>
    <n v="4"/>
    <n v="1"/>
    <n v="1"/>
    <n v="3"/>
    <n v="4"/>
    <n v="36"/>
    <n v="-9"/>
    <n v="25.6"/>
    <d v="2026-04-21T00:00:00"/>
    <m/>
    <m/>
    <m/>
    <n v="38.25"/>
  </r>
  <r>
    <x v="522"/>
    <s v="POR"/>
    <s v="SAS"/>
    <s v="W"/>
    <d v="1899-12-31T14:01:00"/>
    <n v="11"/>
    <n v="17"/>
    <n v="0.64700000000000002"/>
    <n v="5"/>
    <n v="9"/>
    <n v="0.55600000000000005"/>
    <n v="4"/>
    <n v="6"/>
    <n v="0.66700000000000004"/>
    <n v="1"/>
    <n v="0"/>
    <n v="1"/>
    <n v="0"/>
    <n v="1"/>
    <n v="1"/>
    <n v="2"/>
    <n v="3"/>
    <n v="31"/>
    <n v="9"/>
    <n v="21.9"/>
    <d v="2026-04-21T00:00:00"/>
    <m/>
    <m/>
    <m/>
    <n v="38.016666666666666"/>
  </r>
  <r>
    <x v="41"/>
    <s v="PHI"/>
    <s v="BOS"/>
    <s v="W"/>
    <d v="1899-12-31T15:45:00"/>
    <n v="11"/>
    <n v="28"/>
    <n v="0.39300000000000002"/>
    <n v="5"/>
    <n v="12"/>
    <n v="0.41699999999999998"/>
    <n v="2"/>
    <n v="2"/>
    <n v="1"/>
    <n v="1"/>
    <n v="3"/>
    <n v="4"/>
    <n v="9"/>
    <n v="2"/>
    <n v="0"/>
    <n v="1"/>
    <n v="2"/>
    <n v="29"/>
    <n v="6"/>
    <n v="21.9"/>
    <d v="2026-04-21T00:00:00"/>
    <m/>
    <m/>
    <m/>
    <n v="39.75"/>
  </r>
  <r>
    <x v="245"/>
    <s v="LAL"/>
    <s v="HOU"/>
    <s v="W"/>
    <d v="1899-12-31T17:58:00"/>
    <n v="8"/>
    <n v="13"/>
    <n v="0.61499999999999999"/>
    <n v="3"/>
    <n v="6"/>
    <n v="0.5"/>
    <n v="4"/>
    <n v="4"/>
    <n v="1"/>
    <n v="1"/>
    <n v="5"/>
    <n v="6"/>
    <n v="2"/>
    <n v="3"/>
    <n v="0"/>
    <n v="2"/>
    <n v="1"/>
    <n v="23"/>
    <n v="2"/>
    <n v="21.3"/>
    <d v="2026-04-21T00:00:00"/>
    <m/>
    <m/>
    <m/>
    <n v="41.966666666666669"/>
  </r>
  <r>
    <x v="1"/>
    <s v="HOU"/>
    <s v="LAL"/>
    <s v="L"/>
    <d v="1899-12-31T11:11:00"/>
    <n v="9"/>
    <n v="20"/>
    <n v="0.45"/>
    <n v="0"/>
    <n v="1"/>
    <n v="0"/>
    <n v="2"/>
    <n v="3"/>
    <n v="0.66700000000000004"/>
    <n v="5"/>
    <n v="6"/>
    <n v="11"/>
    <n v="5"/>
    <n v="4"/>
    <n v="2"/>
    <n v="1"/>
    <n v="4"/>
    <n v="20"/>
    <n v="1"/>
    <n v="20.8"/>
    <d v="2026-04-21T00:00:00"/>
    <m/>
    <m/>
    <m/>
    <n v="35.183333333333337"/>
  </r>
  <r>
    <x v="468"/>
    <s v="LAL"/>
    <s v="HOU"/>
    <s v="W"/>
    <d v="1899-12-31T15:12:00"/>
    <n v="8"/>
    <n v="20"/>
    <n v="0.4"/>
    <n v="2"/>
    <n v="5"/>
    <n v="0.4"/>
    <n v="10"/>
    <n v="14"/>
    <n v="0.71399999999999997"/>
    <n v="1"/>
    <n v="7"/>
    <n v="8"/>
    <n v="7"/>
    <n v="1"/>
    <n v="0"/>
    <n v="3"/>
    <n v="3"/>
    <n v="28"/>
    <n v="6"/>
    <n v="20.100000000000001"/>
    <d v="2026-04-21T00:00:00"/>
    <m/>
    <m/>
    <m/>
    <n v="39.200000000000003"/>
  </r>
  <r>
    <x v="426"/>
    <s v="POR"/>
    <s v="SAS"/>
    <s v="W"/>
    <d v="1899-12-30T23:28:00"/>
    <n v="5"/>
    <n v="6"/>
    <n v="0.83299999999999996"/>
    <n v="1"/>
    <n v="2"/>
    <n v="0.5"/>
    <n v="0"/>
    <n v="1"/>
    <n v="0"/>
    <n v="3"/>
    <n v="6"/>
    <n v="9"/>
    <n v="4"/>
    <n v="1"/>
    <n v="2"/>
    <n v="0"/>
    <n v="2"/>
    <n v="11"/>
    <n v="13"/>
    <n v="16.7"/>
    <d v="2026-04-21T00:00:00"/>
    <m/>
    <m/>
    <m/>
    <n v="23.466666666666665"/>
  </r>
  <r>
    <x v="546"/>
    <s v="BOS"/>
    <s v="PHI"/>
    <s v="L"/>
    <d v="1899-12-31T14:59:00"/>
    <n v="8"/>
    <n v="19"/>
    <n v="0.42099999999999999"/>
    <n v="2"/>
    <n v="8"/>
    <n v="0.25"/>
    <n v="1"/>
    <n v="2"/>
    <n v="0.5"/>
    <n v="3"/>
    <n v="11"/>
    <n v="14"/>
    <n v="9"/>
    <n v="1"/>
    <n v="0"/>
    <n v="3"/>
    <n v="5"/>
    <n v="19"/>
    <n v="1"/>
    <n v="16.2"/>
    <d v="2026-04-21T00:00:00"/>
    <m/>
    <m/>
    <m/>
    <n v="38.983333333333334"/>
  </r>
  <r>
    <x v="11"/>
    <s v="HOU"/>
    <s v="LAL"/>
    <s v="L"/>
    <d v="1899-12-31T18:11:00"/>
    <n v="6"/>
    <n v="10"/>
    <n v="0.6"/>
    <n v="0"/>
    <n v="1"/>
    <n v="0"/>
    <n v="4"/>
    <n v="5"/>
    <n v="0.8"/>
    <n v="1"/>
    <n v="4"/>
    <n v="5"/>
    <n v="9"/>
    <n v="1"/>
    <n v="0"/>
    <n v="3"/>
    <n v="4"/>
    <n v="16"/>
    <n v="1"/>
    <n v="15.6"/>
    <d v="2026-04-21T00:00:00"/>
    <m/>
    <m/>
    <m/>
    <n v="42.183333333333337"/>
  </r>
  <r>
    <x v="126"/>
    <s v="SAS"/>
    <s v="POR"/>
    <s v="L"/>
    <d v="1899-12-31T09:53:00"/>
    <n v="6"/>
    <n v="16"/>
    <n v="0.375"/>
    <n v="0"/>
    <n v="5"/>
    <n v="0"/>
    <n v="4"/>
    <n v="5"/>
    <n v="0.8"/>
    <n v="1"/>
    <n v="11"/>
    <n v="12"/>
    <n v="2"/>
    <n v="3"/>
    <n v="1"/>
    <n v="1"/>
    <n v="0"/>
    <n v="16"/>
    <n v="-1"/>
    <n v="14.9"/>
    <d v="2026-04-21T00:00:00"/>
    <m/>
    <m/>
    <m/>
    <n v="33.883333333333333"/>
  </r>
  <r>
    <x v="466"/>
    <s v="PHI"/>
    <s v="BOS"/>
    <s v="W"/>
    <d v="1899-12-31T11:06:00"/>
    <n v="7"/>
    <n v="13"/>
    <n v="0.53800000000000003"/>
    <n v="2"/>
    <n v="5"/>
    <n v="0.4"/>
    <n v="3"/>
    <n v="6"/>
    <n v="0.5"/>
    <n v="1"/>
    <n v="3"/>
    <n v="4"/>
    <n v="3"/>
    <n v="1"/>
    <n v="1"/>
    <n v="1"/>
    <n v="3"/>
    <n v="19"/>
    <n v="0"/>
    <n v="14.7"/>
    <d v="2026-04-21T00:00:00"/>
    <m/>
    <m/>
    <m/>
    <n v="35.099999999999994"/>
  </r>
  <r>
    <x v="228"/>
    <s v="SAS"/>
    <s v="POR"/>
    <s v="L"/>
    <d v="1899-12-31T03:47:00"/>
    <n v="4"/>
    <n v="5"/>
    <n v="0.8"/>
    <n v="0"/>
    <n v="0"/>
    <m/>
    <n v="2"/>
    <n v="3"/>
    <n v="0.66700000000000004"/>
    <n v="5"/>
    <n v="4"/>
    <n v="9"/>
    <n v="2"/>
    <n v="2"/>
    <n v="0"/>
    <n v="1"/>
    <n v="2"/>
    <n v="10"/>
    <n v="11"/>
    <n v="14"/>
    <d v="2026-04-21T00:00:00"/>
    <m/>
    <m/>
    <m/>
    <n v="27.783333333333331"/>
  </r>
  <r>
    <x v="109"/>
    <s v="POR"/>
    <s v="SAS"/>
    <s v="W"/>
    <d v="1899-12-31T10:50:00"/>
    <n v="3"/>
    <n v="7"/>
    <n v="0.42899999999999999"/>
    <n v="2"/>
    <n v="5"/>
    <n v="0.4"/>
    <n v="2"/>
    <n v="2"/>
    <n v="1"/>
    <n v="2"/>
    <n v="7"/>
    <n v="9"/>
    <n v="1"/>
    <n v="3"/>
    <n v="1"/>
    <n v="0"/>
    <n v="1"/>
    <n v="10"/>
    <n v="17"/>
    <n v="13.8"/>
    <d v="2026-04-21T00:00:00"/>
    <m/>
    <m/>
    <m/>
    <n v="34.833333333333329"/>
  </r>
  <r>
    <x v="9"/>
    <s v="HOU"/>
    <s v="LAL"/>
    <s v="L"/>
    <d v="1899-12-31T16:59:00"/>
    <n v="7"/>
    <n v="12"/>
    <n v="0.58299999999999996"/>
    <n v="1"/>
    <n v="4"/>
    <n v="0.25"/>
    <n v="8"/>
    <n v="9"/>
    <n v="0.88900000000000001"/>
    <n v="2"/>
    <n v="4"/>
    <n v="6"/>
    <n v="4"/>
    <n v="1"/>
    <n v="1"/>
    <n v="9"/>
    <n v="4"/>
    <n v="23"/>
    <n v="-2"/>
    <n v="13.5"/>
    <d v="2026-04-21T00:00:00"/>
    <m/>
    <m/>
    <m/>
    <n v="40.983333333333334"/>
  </r>
  <r>
    <x v="295"/>
    <s v="PHI"/>
    <s v="BOS"/>
    <s v="W"/>
    <d v="1899-12-31T02:19:00"/>
    <n v="4"/>
    <n v="4"/>
    <n v="1"/>
    <n v="1"/>
    <n v="1"/>
    <n v="1"/>
    <n v="1"/>
    <n v="2"/>
    <n v="0.5"/>
    <n v="3"/>
    <n v="5"/>
    <n v="8"/>
    <n v="2"/>
    <n v="1"/>
    <n v="0"/>
    <n v="1"/>
    <n v="2"/>
    <n v="10"/>
    <n v="12"/>
    <n v="12.6"/>
    <d v="2026-04-21T00:00:00"/>
    <m/>
    <m/>
    <m/>
    <n v="26.316666666666666"/>
  </r>
  <r>
    <x v="149"/>
    <s v="POR"/>
    <s v="SAS"/>
    <s v="W"/>
    <d v="1899-12-31T14:59:00"/>
    <n v="6"/>
    <n v="17"/>
    <n v="0.35299999999999998"/>
    <n v="2"/>
    <n v="6"/>
    <n v="0.33300000000000002"/>
    <n v="2"/>
    <n v="2"/>
    <n v="1"/>
    <n v="3"/>
    <n v="2"/>
    <n v="5"/>
    <n v="9"/>
    <n v="1"/>
    <n v="2"/>
    <n v="5"/>
    <n v="3"/>
    <n v="16"/>
    <n v="12"/>
    <n v="11.7"/>
    <d v="2026-04-21T00:00:00"/>
    <m/>
    <m/>
    <m/>
    <n v="38.983333333333334"/>
  </r>
  <r>
    <x v="13"/>
    <s v="HOU"/>
    <s v="LAL"/>
    <s v="L"/>
    <d v="1899-12-31T15:06:00"/>
    <n v="7"/>
    <n v="16"/>
    <n v="0.438"/>
    <n v="3"/>
    <n v="7"/>
    <n v="0.42899999999999999"/>
    <n v="1"/>
    <n v="2"/>
    <n v="0.5"/>
    <n v="1"/>
    <n v="5"/>
    <n v="6"/>
    <n v="1"/>
    <n v="0"/>
    <n v="1"/>
    <n v="1"/>
    <n v="2"/>
    <n v="18"/>
    <n v="-11"/>
    <n v="11"/>
    <d v="2026-04-21T00:00:00"/>
    <m/>
    <m/>
    <m/>
    <n v="39.1"/>
  </r>
  <r>
    <x v="66"/>
    <s v="SAS"/>
    <s v="POR"/>
    <s v="L"/>
    <d v="1899-12-31T13:50:00"/>
    <n v="7"/>
    <n v="20"/>
    <n v="0.35"/>
    <n v="2"/>
    <n v="6"/>
    <n v="0.33300000000000002"/>
    <n v="2"/>
    <n v="5"/>
    <n v="0.4"/>
    <n v="2"/>
    <n v="5"/>
    <n v="7"/>
    <n v="5"/>
    <n v="2"/>
    <n v="1"/>
    <n v="3"/>
    <n v="2"/>
    <n v="18"/>
    <n v="-1"/>
    <n v="10.9"/>
    <d v="2026-04-21T00:00:00"/>
    <m/>
    <m/>
    <m/>
    <n v="37.833333333333329"/>
  </r>
  <r>
    <x v="17"/>
    <s v="LAL"/>
    <s v="HOU"/>
    <s v="W"/>
    <d v="1899-12-31T18:34:00"/>
    <n v="5"/>
    <n v="10"/>
    <n v="0.5"/>
    <n v="3"/>
    <n v="6"/>
    <n v="0.5"/>
    <n v="0"/>
    <n v="0"/>
    <m/>
    <n v="1"/>
    <n v="4"/>
    <n v="5"/>
    <n v="2"/>
    <n v="0"/>
    <n v="0"/>
    <n v="0"/>
    <n v="3"/>
    <n v="13"/>
    <n v="0"/>
    <n v="10.1"/>
    <d v="2026-04-21T00:00:00"/>
    <m/>
    <m/>
    <m/>
    <n v="42.566666666666663"/>
  </r>
  <r>
    <x v="451"/>
    <s v="SAS"/>
    <s v="POR"/>
    <s v="L"/>
    <d v="1899-12-31T09:35:00"/>
    <n v="6"/>
    <n v="16"/>
    <n v="0.375"/>
    <n v="1"/>
    <n v="3"/>
    <n v="0.33300000000000002"/>
    <n v="4"/>
    <n v="5"/>
    <n v="0.8"/>
    <n v="1"/>
    <n v="1"/>
    <n v="2"/>
    <n v="4"/>
    <n v="2"/>
    <n v="0"/>
    <n v="3"/>
    <n v="4"/>
    <n v="17"/>
    <n v="-14"/>
    <n v="9"/>
    <d v="2026-04-21T00:00:00"/>
    <m/>
    <m/>
    <m/>
    <n v="33.583333333333336"/>
  </r>
  <r>
    <x v="25"/>
    <s v="LAL"/>
    <s v="HOU"/>
    <s v="W"/>
    <d v="1899-12-30T21:24:00"/>
    <n v="1"/>
    <n v="2"/>
    <n v="0.5"/>
    <n v="0"/>
    <n v="1"/>
    <n v="0"/>
    <n v="4"/>
    <n v="5"/>
    <n v="0.8"/>
    <n v="2"/>
    <n v="2"/>
    <n v="4"/>
    <n v="1"/>
    <n v="1"/>
    <n v="2"/>
    <n v="0"/>
    <n v="2"/>
    <n v="6"/>
    <n v="12"/>
    <n v="8.9"/>
    <d v="2026-04-21T00:00:00"/>
    <m/>
    <m/>
    <m/>
    <n v="21.400000000000002"/>
  </r>
  <r>
    <x v="152"/>
    <s v="POR"/>
    <s v="SAS"/>
    <s v="W"/>
    <d v="1899-12-30T23:52:00"/>
    <n v="4"/>
    <n v="12"/>
    <n v="0.33300000000000002"/>
    <n v="1"/>
    <n v="6"/>
    <n v="0.16700000000000001"/>
    <n v="0"/>
    <n v="0"/>
    <m/>
    <n v="5"/>
    <n v="5"/>
    <n v="10"/>
    <n v="2"/>
    <n v="1"/>
    <n v="2"/>
    <n v="1"/>
    <n v="3"/>
    <n v="9"/>
    <n v="-14"/>
    <n v="8.8000000000000007"/>
    <d v="2026-04-21T00:00:00"/>
    <m/>
    <m/>
    <m/>
    <n v="23.866666666666667"/>
  </r>
  <r>
    <x v="189"/>
    <s v="SAS"/>
    <s v="POR"/>
    <s v="L"/>
    <d v="1899-12-31T02:30:00"/>
    <n v="3"/>
    <n v="4"/>
    <n v="0.75"/>
    <n v="2"/>
    <n v="3"/>
    <n v="0.66700000000000004"/>
    <n v="1"/>
    <n v="2"/>
    <n v="0.5"/>
    <n v="0"/>
    <n v="4"/>
    <n v="4"/>
    <n v="0"/>
    <n v="1"/>
    <n v="2"/>
    <n v="1"/>
    <n v="5"/>
    <n v="9"/>
    <n v="-14"/>
    <n v="7.6"/>
    <d v="2026-04-21T00:00:00"/>
    <m/>
    <m/>
    <m/>
    <n v="26.5"/>
  </r>
  <r>
    <x v="46"/>
    <s v="BOS"/>
    <s v="PHI"/>
    <s v="L"/>
    <d v="1899-12-30T18:16:00"/>
    <n v="3"/>
    <n v="7"/>
    <n v="0.42899999999999999"/>
    <n v="1"/>
    <n v="4"/>
    <n v="0.25"/>
    <n v="2"/>
    <n v="2"/>
    <n v="1"/>
    <n v="1"/>
    <n v="4"/>
    <n v="5"/>
    <n v="1"/>
    <n v="0"/>
    <n v="0"/>
    <n v="0"/>
    <n v="2"/>
    <n v="9"/>
    <n v="-7"/>
    <n v="7.1"/>
    <d v="2026-04-21T00:00:00"/>
    <m/>
    <m/>
    <m/>
    <n v="18.266666666666666"/>
  </r>
  <r>
    <x v="186"/>
    <s v="PHI"/>
    <s v="BOS"/>
    <s v="W"/>
    <d v="1899-12-31T08:11:00"/>
    <n v="5"/>
    <n v="10"/>
    <n v="0.5"/>
    <n v="2"/>
    <n v="6"/>
    <n v="0.33300000000000002"/>
    <n v="0"/>
    <n v="1"/>
    <n v="0"/>
    <n v="1"/>
    <n v="4"/>
    <n v="5"/>
    <n v="0"/>
    <n v="0"/>
    <n v="0"/>
    <n v="0"/>
    <n v="4"/>
    <n v="12"/>
    <n v="10"/>
    <n v="6.9"/>
    <d v="2026-04-21T00:00:00"/>
    <m/>
    <m/>
    <m/>
    <n v="32.183333333333337"/>
  </r>
  <r>
    <x v="233"/>
    <s v="POR"/>
    <s v="SAS"/>
    <s v="W"/>
    <d v="1899-12-30T12:39:00"/>
    <n v="3"/>
    <n v="5"/>
    <n v="0.6"/>
    <n v="1"/>
    <n v="3"/>
    <n v="0.33300000000000002"/>
    <n v="2"/>
    <n v="2"/>
    <n v="1"/>
    <n v="0"/>
    <n v="1"/>
    <n v="1"/>
    <n v="0"/>
    <n v="0"/>
    <n v="1"/>
    <n v="0"/>
    <n v="2"/>
    <n v="9"/>
    <n v="-1"/>
    <n v="6.9"/>
    <d v="2026-04-21T00:00:00"/>
    <m/>
    <m/>
    <m/>
    <n v="12.65"/>
  </r>
  <r>
    <x v="105"/>
    <s v="BOS"/>
    <s v="PHI"/>
    <s v="L"/>
    <d v="1899-12-31T03:45:00"/>
    <n v="3"/>
    <n v="4"/>
    <n v="0.75"/>
    <n v="0"/>
    <n v="0"/>
    <m/>
    <n v="2"/>
    <n v="2"/>
    <n v="1"/>
    <n v="1"/>
    <n v="5"/>
    <n v="6"/>
    <n v="0"/>
    <n v="0"/>
    <n v="0"/>
    <n v="1"/>
    <n v="3"/>
    <n v="8"/>
    <n v="-4"/>
    <n v="6.4"/>
    <d v="2026-04-21T00:00:00"/>
    <m/>
    <m/>
    <m/>
    <n v="27.75"/>
  </r>
  <r>
    <x v="355"/>
    <s v="BOS"/>
    <s v="PHI"/>
    <s v="L"/>
    <d v="1899-12-30T11:27:00"/>
    <n v="2"/>
    <n v="2"/>
    <n v="1"/>
    <n v="1"/>
    <n v="1"/>
    <n v="1"/>
    <n v="0"/>
    <n v="0"/>
    <m/>
    <n v="1"/>
    <n v="0"/>
    <n v="1"/>
    <n v="0"/>
    <n v="1"/>
    <n v="0"/>
    <n v="0"/>
    <n v="0"/>
    <n v="5"/>
    <n v="-8"/>
    <n v="6.1"/>
    <d v="2026-04-21T00:00:00"/>
    <m/>
    <m/>
    <m/>
    <n v="11.450000000000001"/>
  </r>
  <r>
    <x v="38"/>
    <s v="HOU"/>
    <s v="LAL"/>
    <s v="L"/>
    <d v="1899-12-31T03:02:00"/>
    <n v="4"/>
    <n v="14"/>
    <n v="0.28599999999999998"/>
    <n v="2"/>
    <n v="6"/>
    <n v="0.33300000000000002"/>
    <n v="0"/>
    <n v="0"/>
    <m/>
    <n v="5"/>
    <n v="3"/>
    <n v="8"/>
    <n v="1"/>
    <n v="0"/>
    <n v="1"/>
    <n v="1"/>
    <n v="2"/>
    <n v="10"/>
    <n v="-4"/>
    <n v="5.8"/>
    <d v="2026-04-21T00:00:00"/>
    <m/>
    <m/>
    <m/>
    <n v="27.033333333333331"/>
  </r>
  <r>
    <x v="300"/>
    <s v="SAS"/>
    <s v="POR"/>
    <s v="L"/>
    <d v="1899-12-30T12:22:00"/>
    <n v="3"/>
    <n v="5"/>
    <n v="0.6"/>
    <n v="1"/>
    <n v="2"/>
    <n v="0.5"/>
    <n v="0"/>
    <n v="0"/>
    <m/>
    <n v="1"/>
    <n v="1"/>
    <n v="2"/>
    <n v="2"/>
    <n v="0"/>
    <n v="0"/>
    <n v="1"/>
    <n v="2"/>
    <n v="7"/>
    <n v="-13"/>
    <n v="5.3"/>
    <d v="2026-04-21T00:00:00"/>
    <m/>
    <m/>
    <m/>
    <n v="12.366666666666665"/>
  </r>
  <r>
    <x v="211"/>
    <s v="SAS"/>
    <s v="POR"/>
    <s v="L"/>
    <d v="1899-12-30T23:24:00"/>
    <n v="4"/>
    <n v="7"/>
    <n v="0.57099999999999995"/>
    <n v="0"/>
    <n v="0"/>
    <m/>
    <n v="2"/>
    <n v="2"/>
    <n v="1"/>
    <n v="0"/>
    <n v="0"/>
    <n v="0"/>
    <n v="2"/>
    <n v="1"/>
    <n v="0"/>
    <n v="3"/>
    <n v="2"/>
    <n v="10"/>
    <n v="4"/>
    <n v="5.3"/>
    <d v="2026-04-21T00:00:00"/>
    <m/>
    <m/>
    <m/>
    <n v="23.4"/>
  </r>
  <r>
    <x v="103"/>
    <s v="SAS"/>
    <s v="POR"/>
    <s v="L"/>
    <d v="1899-12-30T17:46:00"/>
    <n v="3"/>
    <n v="7"/>
    <n v="0.42899999999999999"/>
    <n v="1"/>
    <n v="3"/>
    <n v="0.33300000000000002"/>
    <n v="0"/>
    <n v="0"/>
    <m/>
    <n v="0"/>
    <n v="4"/>
    <n v="4"/>
    <n v="1"/>
    <n v="2"/>
    <n v="0"/>
    <n v="1"/>
    <n v="3"/>
    <n v="7"/>
    <n v="7"/>
    <n v="5"/>
    <d v="2026-04-21T00:00:00"/>
    <m/>
    <m/>
    <m/>
    <n v="17.766666666666666"/>
  </r>
  <r>
    <x v="282"/>
    <s v="PHI"/>
    <s v="BOS"/>
    <s v="W"/>
    <d v="1899-12-30T22:01:00"/>
    <n v="2"/>
    <n v="5"/>
    <n v="0.4"/>
    <n v="1"/>
    <n v="2"/>
    <n v="0.5"/>
    <n v="0"/>
    <n v="0"/>
    <m/>
    <n v="1"/>
    <n v="3"/>
    <n v="4"/>
    <n v="1"/>
    <n v="0"/>
    <n v="1"/>
    <n v="0"/>
    <n v="1"/>
    <n v="5"/>
    <n v="8"/>
    <n v="4.9000000000000004"/>
    <d v="2026-04-21T00:00:00"/>
    <m/>
    <m/>
    <m/>
    <n v="22.016666666666666"/>
  </r>
  <r>
    <x v="134"/>
    <s v="BOS"/>
    <s v="PHI"/>
    <s v="L"/>
    <d v="1899-12-31T02:42:00"/>
    <n v="2"/>
    <n v="8"/>
    <n v="0.25"/>
    <n v="0"/>
    <n v="4"/>
    <n v="0"/>
    <n v="0"/>
    <n v="0"/>
    <m/>
    <n v="4"/>
    <n v="1"/>
    <n v="5"/>
    <n v="5"/>
    <n v="0"/>
    <n v="0"/>
    <n v="1"/>
    <n v="0"/>
    <n v="4"/>
    <n v="-15"/>
    <n v="4.8"/>
    <d v="2026-04-21T00:00:00"/>
    <m/>
    <m/>
    <m/>
    <n v="26.700000000000003"/>
  </r>
  <r>
    <x v="251"/>
    <s v="BOS"/>
    <s v="PHI"/>
    <s v="L"/>
    <d v="1899-12-31T01:06:00"/>
    <n v="2"/>
    <n v="8"/>
    <n v="0.25"/>
    <n v="2"/>
    <n v="8"/>
    <n v="0.25"/>
    <n v="0"/>
    <n v="0"/>
    <m/>
    <n v="2"/>
    <n v="2"/>
    <n v="4"/>
    <n v="1"/>
    <n v="0"/>
    <n v="1"/>
    <n v="0"/>
    <n v="0"/>
    <n v="6"/>
    <n v="-2"/>
    <n v="4.5999999999999996"/>
    <d v="2026-04-21T00:00:00"/>
    <m/>
    <m/>
    <m/>
    <n v="25.1"/>
  </r>
  <r>
    <x v="129"/>
    <s v="POR"/>
    <s v="SAS"/>
    <s v="W"/>
    <d v="1899-12-31T05:49:00"/>
    <n v="5"/>
    <n v="13"/>
    <n v="0.38500000000000001"/>
    <n v="1"/>
    <n v="2"/>
    <n v="0.5"/>
    <n v="3"/>
    <n v="5"/>
    <n v="0.6"/>
    <n v="0"/>
    <n v="4"/>
    <n v="4"/>
    <n v="3"/>
    <n v="0"/>
    <n v="1"/>
    <n v="4"/>
    <n v="5"/>
    <n v="14"/>
    <n v="-1"/>
    <n v="4.0999999999999996"/>
    <d v="2026-04-21T00:00:00"/>
    <m/>
    <m/>
    <m/>
    <n v="29.816666666666663"/>
  </r>
  <r>
    <x v="40"/>
    <s v="SAS"/>
    <s v="POR"/>
    <s v="L"/>
    <d v="1899-12-30T11:41:00"/>
    <n v="1"/>
    <n v="3"/>
    <n v="0.33300000000000002"/>
    <n v="0"/>
    <n v="1"/>
    <n v="0"/>
    <n v="3"/>
    <n v="4"/>
    <n v="0.75"/>
    <n v="2"/>
    <n v="2"/>
    <n v="4"/>
    <n v="1"/>
    <n v="0"/>
    <n v="1"/>
    <n v="2"/>
    <n v="1"/>
    <n v="5"/>
    <n v="-7"/>
    <n v="3.9"/>
    <d v="2026-04-21T00:00:00"/>
    <m/>
    <m/>
    <m/>
    <n v="11.683333333333334"/>
  </r>
  <r>
    <x v="18"/>
    <s v="HOU"/>
    <s v="LAL"/>
    <s v="L"/>
    <d v="1899-12-31T00:03:00"/>
    <n v="3"/>
    <n v="6"/>
    <n v="0.5"/>
    <n v="1"/>
    <n v="3"/>
    <n v="0.33300000000000002"/>
    <n v="0"/>
    <n v="0"/>
    <m/>
    <n v="1"/>
    <n v="1"/>
    <n v="2"/>
    <n v="0"/>
    <n v="0"/>
    <n v="0"/>
    <n v="0"/>
    <n v="3"/>
    <n v="7"/>
    <n v="-4"/>
    <n v="3.8"/>
    <d v="2026-04-21T00:00:00"/>
    <m/>
    <m/>
    <m/>
    <n v="24.050000000000004"/>
  </r>
  <r>
    <x v="24"/>
    <s v="LAL"/>
    <s v="HOU"/>
    <s v="W"/>
    <d v="1899-12-31T02:36:00"/>
    <n v="3"/>
    <n v="8"/>
    <n v="0.375"/>
    <n v="0"/>
    <n v="0"/>
    <m/>
    <n v="0"/>
    <n v="0"/>
    <m/>
    <n v="1"/>
    <n v="4"/>
    <n v="5"/>
    <n v="1"/>
    <n v="0"/>
    <n v="1"/>
    <n v="1"/>
    <n v="1"/>
    <n v="6"/>
    <n v="-5"/>
    <n v="3.5"/>
    <d v="2026-04-21T00:00:00"/>
    <m/>
    <m/>
    <m/>
    <n v="26.6"/>
  </r>
  <r>
    <x v="219"/>
    <s v="PHI"/>
    <s v="BOS"/>
    <s v="W"/>
    <d v="1899-12-30T20:59:00"/>
    <n v="2"/>
    <n v="6"/>
    <n v="0.33300000000000002"/>
    <n v="2"/>
    <n v="3"/>
    <n v="0.66700000000000004"/>
    <n v="0"/>
    <n v="0"/>
    <m/>
    <n v="0"/>
    <n v="3"/>
    <n v="3"/>
    <n v="1"/>
    <n v="0"/>
    <n v="1"/>
    <n v="1"/>
    <n v="1"/>
    <n v="6"/>
    <n v="7"/>
    <n v="3.5"/>
    <d v="2026-04-21T00:00:00"/>
    <m/>
    <m/>
    <m/>
    <n v="20.983333333333334"/>
  </r>
  <r>
    <x v="308"/>
    <s v="BOS"/>
    <s v="PHI"/>
    <s v="L"/>
    <d v="1899-12-30T01:52:00"/>
    <n v="1"/>
    <n v="2"/>
    <n v="0.5"/>
    <n v="0"/>
    <n v="1"/>
    <n v="0"/>
    <n v="0"/>
    <n v="0"/>
    <m/>
    <n v="2"/>
    <n v="1"/>
    <n v="3"/>
    <n v="0"/>
    <n v="0"/>
    <n v="0"/>
    <n v="0"/>
    <n v="0"/>
    <n v="2"/>
    <n v="-1"/>
    <n v="2.7"/>
    <d v="2026-04-21T00:00:00"/>
    <m/>
    <m/>
    <m/>
    <n v="1.8666666666666667"/>
  </r>
  <r>
    <x v="248"/>
    <s v="SAS"/>
    <s v="POR"/>
    <s v="L"/>
    <d v="1899-12-30T15:13:00"/>
    <n v="1"/>
    <n v="3"/>
    <n v="0.33300000000000002"/>
    <n v="0"/>
    <n v="1"/>
    <n v="0"/>
    <n v="2"/>
    <n v="2"/>
    <n v="1"/>
    <n v="0"/>
    <n v="1"/>
    <n v="1"/>
    <n v="0"/>
    <n v="0"/>
    <n v="0"/>
    <n v="0"/>
    <n v="0"/>
    <n v="4"/>
    <n v="13"/>
    <n v="2.6"/>
    <d v="2026-04-21T00:00:00"/>
    <m/>
    <m/>
    <m/>
    <n v="15.216666666666665"/>
  </r>
  <r>
    <x v="63"/>
    <s v="BOS"/>
    <s v="PHI"/>
    <s v="L"/>
    <d v="1899-12-31T14:53:00"/>
    <n v="3"/>
    <n v="12"/>
    <n v="0.25"/>
    <n v="2"/>
    <n v="10"/>
    <n v="0.2"/>
    <n v="0"/>
    <n v="0"/>
    <m/>
    <n v="0"/>
    <n v="2"/>
    <n v="2"/>
    <n v="3"/>
    <n v="0"/>
    <n v="2"/>
    <n v="3"/>
    <n v="2"/>
    <n v="8"/>
    <n v="-8"/>
    <n v="1.1000000000000001"/>
    <d v="2026-04-21T00:00:00"/>
    <m/>
    <m/>
    <m/>
    <n v="38.883333333333333"/>
  </r>
  <r>
    <x v="39"/>
    <s v="LAL"/>
    <s v="HOU"/>
    <s v="W"/>
    <d v="1899-12-30T13:41:00"/>
    <n v="0"/>
    <n v="3"/>
    <n v="0"/>
    <n v="0"/>
    <n v="2"/>
    <n v="0"/>
    <n v="0"/>
    <n v="0"/>
    <m/>
    <n v="1"/>
    <n v="4"/>
    <n v="5"/>
    <n v="1"/>
    <n v="1"/>
    <n v="0"/>
    <n v="0"/>
    <n v="2"/>
    <n v="0"/>
    <n v="8"/>
    <n v="0.7"/>
    <d v="2026-04-21T00:00:00"/>
    <m/>
    <m/>
    <m/>
    <n v="13.683333333333334"/>
  </r>
  <r>
    <x v="52"/>
    <s v="POR"/>
    <s v="SAS"/>
    <s v="W"/>
    <d v="1899-12-30T20:17:00"/>
    <n v="1"/>
    <n v="8"/>
    <n v="0.125"/>
    <n v="0"/>
    <n v="2"/>
    <n v="0"/>
    <n v="3"/>
    <n v="3"/>
    <n v="1"/>
    <n v="0"/>
    <n v="1"/>
    <n v="1"/>
    <n v="0"/>
    <n v="1"/>
    <n v="0"/>
    <n v="0"/>
    <n v="2"/>
    <n v="5"/>
    <n v="2"/>
    <n v="0.3"/>
    <d v="2026-04-21T00:00:00"/>
    <m/>
    <m/>
    <m/>
    <n v="20.283333333333331"/>
  </r>
  <r>
    <x v="22"/>
    <s v="HOU"/>
    <s v="LAL"/>
    <s v="L"/>
    <d v="1899-12-30T10:33:00"/>
    <n v="0"/>
    <n v="4"/>
    <n v="0"/>
    <n v="0"/>
    <n v="3"/>
    <n v="0"/>
    <n v="0"/>
    <n v="0"/>
    <m/>
    <n v="0"/>
    <n v="0"/>
    <n v="0"/>
    <n v="3"/>
    <n v="1"/>
    <n v="0"/>
    <n v="0"/>
    <n v="0"/>
    <n v="0"/>
    <n v="1"/>
    <n v="0.3"/>
    <d v="2026-04-21T00:00:00"/>
    <m/>
    <m/>
    <m/>
    <n v="10.55"/>
  </r>
  <r>
    <x v="360"/>
    <s v="BOS"/>
    <s v="PHI"/>
    <s v="L"/>
    <d v="1899-12-30T09:01:00"/>
    <n v="0"/>
    <n v="1"/>
    <n v="0"/>
    <n v="0"/>
    <n v="0"/>
    <m/>
    <n v="0"/>
    <n v="0"/>
    <m/>
    <n v="1"/>
    <n v="2"/>
    <n v="3"/>
    <n v="0"/>
    <n v="0"/>
    <n v="0"/>
    <n v="0"/>
    <n v="1"/>
    <n v="0"/>
    <n v="-15"/>
    <n v="0.2"/>
    <d v="2026-04-21T00:00:00"/>
    <m/>
    <m/>
    <m/>
    <n v="9.0166666666666657"/>
  </r>
  <r>
    <x v="407"/>
    <s v="BOS"/>
    <s v="PHI"/>
    <s v="L"/>
    <d v="1899-12-30T01:52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-1"/>
    <n v="0"/>
    <d v="2026-04-21T00:00:00"/>
    <m/>
    <m/>
    <m/>
    <n v="1.8666666666666667"/>
  </r>
  <r>
    <x v="90"/>
    <s v="PHI"/>
    <s v="BOS"/>
    <s v="W"/>
    <d v="1899-12-30T06:47:00"/>
    <n v="0"/>
    <n v="0"/>
    <m/>
    <n v="0"/>
    <n v="0"/>
    <m/>
    <n v="0"/>
    <n v="0"/>
    <m/>
    <n v="1"/>
    <n v="0"/>
    <n v="1"/>
    <n v="0"/>
    <n v="0"/>
    <n v="0"/>
    <n v="0"/>
    <n v="2"/>
    <n v="0"/>
    <n v="10"/>
    <n v="-0.1"/>
    <d v="2026-04-21T00:00:00"/>
    <m/>
    <m/>
    <m/>
    <n v="6.7833333333333332"/>
  </r>
  <r>
    <x v="26"/>
    <s v="HOU"/>
    <s v="LAL"/>
    <s v="L"/>
    <d v="1899-12-30T04:40:00"/>
    <n v="0"/>
    <n v="3"/>
    <n v="0"/>
    <n v="0"/>
    <n v="0"/>
    <m/>
    <n v="0"/>
    <n v="0"/>
    <m/>
    <n v="1"/>
    <n v="1"/>
    <n v="2"/>
    <n v="0"/>
    <n v="0"/>
    <n v="1"/>
    <n v="0"/>
    <n v="0"/>
    <n v="0"/>
    <n v="-9"/>
    <n v="-0.4"/>
    <d v="2026-04-21T00:00:00"/>
    <m/>
    <m/>
    <m/>
    <n v="4.666666666666667"/>
  </r>
  <r>
    <x v="520"/>
    <s v="BOS"/>
    <s v="PHI"/>
    <s v="L"/>
    <d v="1899-12-30T01:5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1"/>
    <n v="-0.7"/>
    <d v="2026-04-21T00:00:00"/>
    <m/>
    <m/>
    <m/>
    <n v="1.8666666666666667"/>
  </r>
  <r>
    <x v="395"/>
    <s v="HOU"/>
    <s v="LAL"/>
    <s v="L"/>
    <d v="1899-12-30T07:17:00"/>
    <n v="0"/>
    <n v="3"/>
    <n v="0"/>
    <n v="0"/>
    <n v="3"/>
    <n v="0"/>
    <n v="0"/>
    <n v="0"/>
    <m/>
    <n v="0"/>
    <n v="1"/>
    <n v="1"/>
    <n v="0"/>
    <n v="1"/>
    <n v="0"/>
    <n v="0"/>
    <n v="0"/>
    <n v="0"/>
    <n v="-4"/>
    <n v="-0.8"/>
    <d v="2026-04-21T00:00:00"/>
    <m/>
    <m/>
    <m/>
    <n v="7.2833333333333332"/>
  </r>
  <r>
    <x v="212"/>
    <s v="POR"/>
    <s v="SAS"/>
    <s v="W"/>
    <d v="1899-12-30T10:17:00"/>
    <n v="0"/>
    <n v="3"/>
    <n v="0"/>
    <n v="0"/>
    <n v="2"/>
    <n v="0"/>
    <n v="0"/>
    <n v="0"/>
    <m/>
    <n v="0"/>
    <n v="1"/>
    <n v="1"/>
    <n v="1"/>
    <n v="0"/>
    <n v="1"/>
    <n v="0"/>
    <n v="1"/>
    <n v="0"/>
    <n v="-22"/>
    <n v="-0.8"/>
    <d v="2026-04-21T00:00:00"/>
    <m/>
    <m/>
    <m/>
    <n v="10.283333333333333"/>
  </r>
  <r>
    <x v="398"/>
    <s v="HOU"/>
    <s v="LAL"/>
    <s v="L"/>
    <d v="1899-12-30T08:57:00"/>
    <n v="0"/>
    <n v="1"/>
    <n v="0"/>
    <n v="0"/>
    <n v="1"/>
    <n v="0"/>
    <n v="0"/>
    <n v="0"/>
    <m/>
    <n v="1"/>
    <n v="0"/>
    <n v="1"/>
    <n v="0"/>
    <n v="0"/>
    <n v="0"/>
    <n v="0"/>
    <n v="3"/>
    <n v="0"/>
    <n v="-4"/>
    <n v="-1.2"/>
    <d v="2026-04-21T00:00:00"/>
    <m/>
    <m/>
    <m/>
    <n v="8.9499999999999993"/>
  </r>
  <r>
    <x v="366"/>
    <s v="LAL"/>
    <s v="HOU"/>
    <s v="W"/>
    <d v="1899-12-30T03:16:00"/>
    <n v="0"/>
    <n v="1"/>
    <n v="0"/>
    <n v="0"/>
    <n v="0"/>
    <m/>
    <n v="0"/>
    <n v="0"/>
    <m/>
    <n v="0"/>
    <n v="0"/>
    <n v="0"/>
    <n v="0"/>
    <n v="0"/>
    <n v="0"/>
    <n v="1"/>
    <n v="0"/>
    <n v="0"/>
    <n v="1"/>
    <n v="-1.7"/>
    <d v="2026-04-21T00:00:00"/>
    <m/>
    <m/>
    <m/>
    <n v="3.2666666666666666"/>
  </r>
  <r>
    <x v="207"/>
    <s v="POR"/>
    <s v="SAS"/>
    <s v="W"/>
    <d v="1899-12-30T07:47:00"/>
    <n v="0"/>
    <n v="1"/>
    <n v="0"/>
    <n v="0"/>
    <n v="1"/>
    <n v="0"/>
    <n v="1"/>
    <n v="2"/>
    <n v="0.5"/>
    <n v="1"/>
    <n v="1"/>
    <n v="2"/>
    <n v="0"/>
    <n v="0"/>
    <n v="0"/>
    <n v="3"/>
    <n v="1"/>
    <n v="1"/>
    <n v="0"/>
    <n v="-2.5"/>
    <d v="2026-04-21T00:00:00"/>
    <m/>
    <m/>
    <m/>
    <n v="7.7833333333333332"/>
  </r>
  <r>
    <x v="306"/>
    <s v="PHI"/>
    <s v="BOS"/>
    <s v="W"/>
    <d v="1899-12-30T21:34:00"/>
    <n v="0"/>
    <n v="4"/>
    <n v="0"/>
    <n v="0"/>
    <n v="0"/>
    <m/>
    <n v="0"/>
    <n v="0"/>
    <m/>
    <n v="0"/>
    <n v="3"/>
    <n v="3"/>
    <n v="0"/>
    <n v="0"/>
    <n v="1"/>
    <n v="1"/>
    <n v="2"/>
    <n v="0"/>
    <n v="0"/>
    <n v="-3"/>
    <d v="2026-04-21T00:00:00"/>
    <m/>
    <m/>
    <m/>
    <n v="21.566666666666666"/>
  </r>
  <r>
    <x v="27"/>
    <s v="LAL"/>
    <s v="HOU"/>
    <s v="W"/>
    <d v="1899-12-30T15:50:00"/>
    <n v="0"/>
    <n v="2"/>
    <n v="0"/>
    <n v="0"/>
    <n v="1"/>
    <n v="0"/>
    <n v="0"/>
    <n v="0"/>
    <m/>
    <n v="1"/>
    <n v="1"/>
    <n v="2"/>
    <n v="0"/>
    <n v="0"/>
    <n v="1"/>
    <n v="2"/>
    <n v="5"/>
    <n v="0"/>
    <n v="8"/>
    <n v="-3.7"/>
    <d v="2026-04-21T00:00:00"/>
    <m/>
    <m/>
    <m/>
    <n v="15.833333333333332"/>
  </r>
  <r>
    <x v="3"/>
    <s v="OKC"/>
    <s v="PHO"/>
    <s v="W"/>
    <d v="1899-12-31T14:15:00"/>
    <n v="13"/>
    <n v="25"/>
    <n v="0.52"/>
    <n v="2"/>
    <n v="5"/>
    <n v="0.4"/>
    <n v="9"/>
    <n v="9"/>
    <n v="1"/>
    <n v="1"/>
    <n v="4"/>
    <n v="5"/>
    <n v="9"/>
    <n v="1"/>
    <n v="0"/>
    <n v="3"/>
    <n v="1"/>
    <n v="37"/>
    <n v="16"/>
    <n v="30.5"/>
    <d v="2026-04-22T00:00:00"/>
    <m/>
    <m/>
    <m/>
    <n v="38.25"/>
  </r>
  <r>
    <x v="98"/>
    <s v="DET"/>
    <s v="ORL"/>
    <s v="W"/>
    <d v="1899-12-31T13:24:00"/>
    <n v="11"/>
    <n v="19"/>
    <n v="0.57899999999999996"/>
    <n v="1"/>
    <n v="6"/>
    <n v="0.16700000000000001"/>
    <n v="4"/>
    <n v="8"/>
    <n v="0.5"/>
    <n v="0"/>
    <n v="6"/>
    <n v="6"/>
    <n v="11"/>
    <n v="1"/>
    <n v="1"/>
    <n v="7"/>
    <n v="2"/>
    <n v="27"/>
    <n v="16"/>
    <n v="19.899999999999999"/>
    <d v="2026-04-22T00:00:00"/>
    <m/>
    <m/>
    <m/>
    <n v="37.4"/>
  </r>
  <r>
    <x v="136"/>
    <s v="PHO"/>
    <s v="OKC"/>
    <s v="L"/>
    <d v="1899-12-31T10:13:00"/>
    <n v="4"/>
    <n v="5"/>
    <n v="0.8"/>
    <n v="4"/>
    <n v="5"/>
    <n v="0.8"/>
    <n v="4"/>
    <n v="4"/>
    <n v="1"/>
    <n v="2"/>
    <n v="7"/>
    <n v="9"/>
    <n v="4"/>
    <n v="2"/>
    <n v="0"/>
    <n v="2"/>
    <n v="4"/>
    <n v="16"/>
    <n v="-4"/>
    <n v="18.8"/>
    <d v="2026-04-22T00:00:00"/>
    <m/>
    <m/>
    <m/>
    <n v="34.216666666666669"/>
  </r>
  <r>
    <x v="127"/>
    <s v="PHO"/>
    <s v="OKC"/>
    <s v="L"/>
    <d v="1899-12-31T14:23:00"/>
    <n v="12"/>
    <n v="23"/>
    <n v="0.52200000000000002"/>
    <n v="5"/>
    <n v="9"/>
    <n v="0.55600000000000005"/>
    <n v="1"/>
    <n v="1"/>
    <n v="1"/>
    <n v="0"/>
    <n v="6"/>
    <n v="6"/>
    <n v="1"/>
    <n v="0"/>
    <n v="0"/>
    <n v="1"/>
    <n v="6"/>
    <n v="30"/>
    <n v="-11"/>
    <n v="17.8"/>
    <d v="2026-04-22T00:00:00"/>
    <m/>
    <m/>
    <m/>
    <n v="38.383333333333333"/>
  </r>
  <r>
    <x v="482"/>
    <s v="OKC"/>
    <s v="PHO"/>
    <s v="W"/>
    <d v="1899-12-30T23:19:00"/>
    <n v="7"/>
    <n v="11"/>
    <n v="0.63600000000000001"/>
    <n v="2"/>
    <n v="3"/>
    <n v="0.66700000000000004"/>
    <n v="3"/>
    <n v="5"/>
    <n v="0.6"/>
    <n v="0"/>
    <n v="1"/>
    <n v="1"/>
    <n v="4"/>
    <n v="1"/>
    <n v="0"/>
    <n v="1"/>
    <n v="1"/>
    <n v="19"/>
    <n v="17"/>
    <n v="16"/>
    <d v="2026-04-22T00:00:00"/>
    <m/>
    <m/>
    <m/>
    <n v="23.316666666666666"/>
  </r>
  <r>
    <x v="69"/>
    <s v="PHO"/>
    <s v="OKC"/>
    <s v="L"/>
    <d v="1899-12-31T16:04:00"/>
    <n v="7"/>
    <n v="14"/>
    <n v="0.5"/>
    <n v="0"/>
    <n v="3"/>
    <n v="0"/>
    <n v="8"/>
    <n v="10"/>
    <n v="0.8"/>
    <n v="3"/>
    <n v="4"/>
    <n v="7"/>
    <n v="4"/>
    <n v="1"/>
    <n v="0"/>
    <n v="5"/>
    <n v="3"/>
    <n v="22"/>
    <n v="-12"/>
    <n v="15.1"/>
    <d v="2026-04-22T00:00:00"/>
    <m/>
    <m/>
    <m/>
    <n v="40.06666666666667"/>
  </r>
  <r>
    <x v="5"/>
    <s v="OKC"/>
    <s v="PHO"/>
    <s v="W"/>
    <d v="1899-12-31T08:27:00"/>
    <n v="7"/>
    <n v="12"/>
    <n v="0.58299999999999996"/>
    <n v="3"/>
    <n v="6"/>
    <n v="0.5"/>
    <n v="2"/>
    <n v="3"/>
    <n v="0.66700000000000004"/>
    <n v="1"/>
    <n v="7"/>
    <n v="8"/>
    <n v="0"/>
    <n v="0"/>
    <n v="4"/>
    <n v="3"/>
    <n v="2"/>
    <n v="19"/>
    <n v="6"/>
    <n v="14.8"/>
    <d v="2026-04-22T00:00:00"/>
    <m/>
    <m/>
    <m/>
    <n v="32.450000000000003"/>
  </r>
  <r>
    <x v="148"/>
    <s v="DET"/>
    <s v="ORL"/>
    <s v="W"/>
    <d v="1899-12-31T08:44:00"/>
    <n v="7"/>
    <n v="17"/>
    <n v="0.41199999999999998"/>
    <n v="0"/>
    <n v="3"/>
    <n v="0"/>
    <n v="2"/>
    <n v="2"/>
    <n v="1"/>
    <n v="4"/>
    <n v="7"/>
    <n v="11"/>
    <n v="1"/>
    <n v="2"/>
    <n v="2"/>
    <n v="1"/>
    <n v="1"/>
    <n v="16"/>
    <n v="14"/>
    <n v="14.5"/>
    <d v="2026-04-22T00:00:00"/>
    <m/>
    <m/>
    <m/>
    <n v="32.733333333333334"/>
  </r>
  <r>
    <x v="10"/>
    <s v="OKC"/>
    <s v="PHO"/>
    <s v="W"/>
    <d v="1899-12-31T05:02:00"/>
    <n v="5"/>
    <n v="12"/>
    <n v="0.41699999999999998"/>
    <n v="1"/>
    <n v="5"/>
    <n v="0.2"/>
    <n v="3"/>
    <n v="4"/>
    <n v="0.75"/>
    <n v="3"/>
    <n v="2"/>
    <n v="5"/>
    <n v="5"/>
    <n v="2"/>
    <n v="0"/>
    <n v="1"/>
    <n v="2"/>
    <n v="14"/>
    <n v="9"/>
    <n v="13.6"/>
    <d v="2026-04-22T00:00:00"/>
    <m/>
    <m/>
    <m/>
    <n v="29.033333333333331"/>
  </r>
  <r>
    <x v="71"/>
    <s v="ORL"/>
    <s v="DET"/>
    <s v="L"/>
    <d v="1899-12-31T10:24:00"/>
    <n v="7"/>
    <n v="17"/>
    <n v="0.41199999999999998"/>
    <n v="0"/>
    <n v="2"/>
    <n v="0"/>
    <n v="4"/>
    <n v="8"/>
    <n v="0.5"/>
    <n v="1"/>
    <n v="5"/>
    <n v="6"/>
    <n v="8"/>
    <n v="1"/>
    <n v="1"/>
    <n v="4"/>
    <n v="3"/>
    <n v="18"/>
    <n v="-15"/>
    <n v="11.6"/>
    <d v="2026-04-22T00:00:00"/>
    <m/>
    <m/>
    <m/>
    <n v="34.4"/>
  </r>
  <r>
    <x v="14"/>
    <s v="OKC"/>
    <s v="PHO"/>
    <s v="W"/>
    <d v="1899-12-30T22:09:00"/>
    <n v="3"/>
    <n v="6"/>
    <n v="0.5"/>
    <n v="0"/>
    <n v="0"/>
    <m/>
    <n v="3"/>
    <n v="4"/>
    <n v="0.75"/>
    <n v="6"/>
    <n v="4"/>
    <n v="10"/>
    <n v="2"/>
    <n v="1"/>
    <n v="1"/>
    <n v="1"/>
    <n v="4"/>
    <n v="9"/>
    <n v="7"/>
    <n v="11.5"/>
    <d v="2026-04-22T00:00:00"/>
    <m/>
    <m/>
    <m/>
    <n v="22.150000000000002"/>
  </r>
  <r>
    <x v="65"/>
    <s v="ORL"/>
    <s v="DET"/>
    <s v="L"/>
    <d v="1899-12-31T07:34:00"/>
    <n v="4"/>
    <n v="11"/>
    <n v="0.36399999999999999"/>
    <n v="0"/>
    <n v="2"/>
    <n v="0"/>
    <n v="4"/>
    <n v="4"/>
    <n v="1"/>
    <n v="2"/>
    <n v="5"/>
    <n v="7"/>
    <n v="1"/>
    <n v="4"/>
    <n v="0"/>
    <n v="2"/>
    <n v="1"/>
    <n v="12"/>
    <n v="-22"/>
    <n v="11.1"/>
    <d v="2026-04-22T00:00:00"/>
    <m/>
    <m/>
    <m/>
    <n v="31.566666666666666"/>
  </r>
  <r>
    <x v="102"/>
    <s v="ORL"/>
    <s v="DET"/>
    <s v="L"/>
    <d v="1899-12-31T07:52:00"/>
    <n v="7"/>
    <n v="18"/>
    <n v="0.38900000000000001"/>
    <n v="3"/>
    <n v="10"/>
    <n v="0.3"/>
    <n v="2"/>
    <n v="2"/>
    <n v="1"/>
    <n v="2"/>
    <n v="4"/>
    <n v="6"/>
    <n v="4"/>
    <n v="0"/>
    <n v="0"/>
    <n v="3"/>
    <n v="3"/>
    <n v="19"/>
    <n v="-18"/>
    <n v="10.4"/>
    <d v="2026-04-22T00:00:00"/>
    <m/>
    <m/>
    <m/>
    <n v="31.866666666666667"/>
  </r>
  <r>
    <x v="94"/>
    <s v="DET"/>
    <s v="ORL"/>
    <s v="W"/>
    <d v="1899-12-31T03:38:00"/>
    <n v="5"/>
    <n v="9"/>
    <n v="0.55600000000000005"/>
    <n v="0"/>
    <n v="0"/>
    <m/>
    <n v="1"/>
    <n v="2"/>
    <n v="0.5"/>
    <n v="3"/>
    <n v="5"/>
    <n v="8"/>
    <n v="1"/>
    <n v="2"/>
    <n v="1"/>
    <n v="2"/>
    <n v="3"/>
    <n v="11"/>
    <n v="24"/>
    <n v="10.1"/>
    <d v="2026-04-22T00:00:00"/>
    <m/>
    <m/>
    <m/>
    <n v="27.633333333333333"/>
  </r>
  <r>
    <x v="101"/>
    <s v="DET"/>
    <s v="ORL"/>
    <s v="W"/>
    <d v="1899-12-31T07:41:00"/>
    <n v="4"/>
    <n v="10"/>
    <n v="0.4"/>
    <n v="0"/>
    <n v="0"/>
    <m/>
    <n v="3"/>
    <n v="5"/>
    <n v="0.6"/>
    <n v="4"/>
    <n v="5"/>
    <n v="9"/>
    <n v="4"/>
    <n v="1"/>
    <n v="0"/>
    <n v="3"/>
    <n v="1"/>
    <n v="11"/>
    <n v="21"/>
    <n v="9.5"/>
    <d v="2026-04-22T00:00:00"/>
    <m/>
    <m/>
    <m/>
    <n v="31.683333333333337"/>
  </r>
  <r>
    <x v="309"/>
    <s v="DET"/>
    <s v="ORL"/>
    <s v="W"/>
    <d v="1899-12-31T07:56:00"/>
    <n v="3"/>
    <n v="9"/>
    <n v="0.33300000000000002"/>
    <n v="3"/>
    <n v="8"/>
    <n v="0.375"/>
    <n v="1"/>
    <n v="2"/>
    <n v="0.5"/>
    <n v="2"/>
    <n v="4"/>
    <n v="6"/>
    <n v="3"/>
    <n v="2"/>
    <n v="1"/>
    <n v="2"/>
    <n v="4"/>
    <n v="10"/>
    <n v="25"/>
    <n v="8.3000000000000007"/>
    <d v="2026-04-22T00:00:00"/>
    <m/>
    <m/>
    <m/>
    <n v="31.93333333333333"/>
  </r>
  <r>
    <x v="203"/>
    <s v="PHO"/>
    <s v="OKC"/>
    <s v="L"/>
    <d v="1899-12-31T05:27:00"/>
    <n v="3"/>
    <n v="8"/>
    <n v="0.375"/>
    <n v="0"/>
    <n v="0"/>
    <m/>
    <n v="1"/>
    <n v="2"/>
    <n v="0.5"/>
    <n v="4"/>
    <n v="4"/>
    <n v="8"/>
    <n v="5"/>
    <n v="0"/>
    <n v="1"/>
    <n v="2"/>
    <n v="2"/>
    <n v="7"/>
    <n v="-23"/>
    <n v="7.6"/>
    <d v="2026-04-22T00:00:00"/>
    <m/>
    <m/>
    <m/>
    <n v="29.45"/>
  </r>
  <r>
    <x v="180"/>
    <s v="PHO"/>
    <s v="OKC"/>
    <s v="L"/>
    <d v="1899-12-31T05:02:00"/>
    <n v="3"/>
    <n v="9"/>
    <n v="0.33300000000000002"/>
    <n v="1"/>
    <n v="5"/>
    <n v="0.2"/>
    <n v="0"/>
    <n v="0"/>
    <m/>
    <n v="3"/>
    <n v="3"/>
    <n v="6"/>
    <n v="6"/>
    <n v="2"/>
    <n v="0"/>
    <n v="2"/>
    <n v="4"/>
    <n v="7"/>
    <n v="-14"/>
    <n v="7.5"/>
    <d v="2026-04-22T00:00:00"/>
    <m/>
    <m/>
    <m/>
    <n v="29.033333333333331"/>
  </r>
  <r>
    <x v="53"/>
    <s v="DET"/>
    <s v="ORL"/>
    <s v="W"/>
    <d v="1899-12-30T15:34:00"/>
    <n v="4"/>
    <n v="4"/>
    <n v="1"/>
    <n v="1"/>
    <n v="1"/>
    <n v="1"/>
    <n v="1"/>
    <n v="1"/>
    <n v="1"/>
    <n v="2"/>
    <n v="3"/>
    <n v="5"/>
    <n v="0"/>
    <n v="0"/>
    <n v="2"/>
    <n v="3"/>
    <n v="5"/>
    <n v="10"/>
    <n v="-6"/>
    <n v="7.5"/>
    <d v="2026-04-22T00:00:00"/>
    <m/>
    <m/>
    <m/>
    <n v="15.566666666666666"/>
  </r>
  <r>
    <x v="16"/>
    <s v="OKC"/>
    <s v="PHO"/>
    <s v="W"/>
    <d v="1899-12-30T23:28:00"/>
    <n v="3"/>
    <n v="7"/>
    <n v="0.42899999999999999"/>
    <n v="1"/>
    <n v="4"/>
    <n v="0.25"/>
    <n v="0"/>
    <n v="0"/>
    <m/>
    <n v="0"/>
    <n v="2"/>
    <n v="2"/>
    <n v="1"/>
    <n v="3"/>
    <n v="0"/>
    <n v="0"/>
    <n v="2"/>
    <n v="7"/>
    <n v="3"/>
    <n v="6.8"/>
    <d v="2026-04-22T00:00:00"/>
    <m/>
    <m/>
    <m/>
    <n v="23.466666666666665"/>
  </r>
  <r>
    <x v="449"/>
    <s v="PHO"/>
    <s v="OKC"/>
    <s v="L"/>
    <d v="1899-12-31T17:22:00"/>
    <n v="8"/>
    <n v="23"/>
    <n v="0.34799999999999998"/>
    <n v="1"/>
    <n v="8"/>
    <n v="0.125"/>
    <n v="4"/>
    <n v="5"/>
    <n v="0.8"/>
    <n v="3"/>
    <n v="2"/>
    <n v="5"/>
    <n v="3"/>
    <n v="2"/>
    <n v="0"/>
    <n v="7"/>
    <n v="2"/>
    <n v="21"/>
    <n v="-12"/>
    <n v="6.7"/>
    <d v="2026-04-22T00:00:00"/>
    <m/>
    <m/>
    <m/>
    <n v="41.366666666666667"/>
  </r>
  <r>
    <x v="108"/>
    <s v="ORL"/>
    <s v="DET"/>
    <s v="L"/>
    <d v="1899-12-31T09:39:00"/>
    <n v="2"/>
    <n v="11"/>
    <n v="0.182"/>
    <n v="2"/>
    <n v="7"/>
    <n v="0.28599999999999998"/>
    <n v="6"/>
    <n v="7"/>
    <n v="0.85699999999999998"/>
    <n v="3"/>
    <n v="1"/>
    <n v="4"/>
    <n v="2"/>
    <n v="2"/>
    <n v="1"/>
    <n v="3"/>
    <n v="4"/>
    <n v="12"/>
    <n v="-22"/>
    <n v="6.6"/>
    <d v="2026-04-22T00:00:00"/>
    <m/>
    <m/>
    <m/>
    <n v="33.65"/>
  </r>
  <r>
    <x v="28"/>
    <s v="OKC"/>
    <s v="PHO"/>
    <s v="W"/>
    <d v="1899-12-30T23:51:00"/>
    <n v="3"/>
    <n v="7"/>
    <n v="0.42899999999999999"/>
    <n v="3"/>
    <n v="7"/>
    <n v="0.42899999999999999"/>
    <n v="0"/>
    <n v="0"/>
    <m/>
    <n v="0"/>
    <n v="1"/>
    <n v="1"/>
    <n v="0"/>
    <n v="1"/>
    <n v="0"/>
    <n v="0"/>
    <n v="3"/>
    <n v="9"/>
    <n v="12"/>
    <n v="5.4"/>
    <d v="2026-04-22T00:00:00"/>
    <m/>
    <m/>
    <m/>
    <n v="23.85"/>
  </r>
  <r>
    <x v="379"/>
    <s v="ORL"/>
    <s v="DET"/>
    <s v="L"/>
    <d v="1899-12-30T02:57:00"/>
    <n v="2"/>
    <n v="2"/>
    <n v="1"/>
    <n v="2"/>
    <n v="2"/>
    <n v="1"/>
    <n v="0"/>
    <n v="0"/>
    <m/>
    <n v="0"/>
    <n v="0"/>
    <n v="0"/>
    <n v="0"/>
    <n v="0"/>
    <n v="0"/>
    <n v="0"/>
    <n v="0"/>
    <n v="6"/>
    <n v="3"/>
    <n v="5.4"/>
    <d v="2026-04-22T00:00:00"/>
    <m/>
    <m/>
    <m/>
    <n v="2.9499999999999997"/>
  </r>
  <r>
    <x v="201"/>
    <s v="ORL"/>
    <s v="DET"/>
    <s v="L"/>
    <d v="1899-12-30T23:58:00"/>
    <n v="1"/>
    <n v="6"/>
    <n v="0.16700000000000001"/>
    <n v="0"/>
    <n v="1"/>
    <n v="0"/>
    <n v="3"/>
    <n v="4"/>
    <n v="0.75"/>
    <n v="0"/>
    <n v="3"/>
    <n v="3"/>
    <n v="1"/>
    <n v="3"/>
    <n v="0"/>
    <n v="1"/>
    <n v="0"/>
    <n v="5"/>
    <n v="0"/>
    <n v="4.4000000000000004"/>
    <d v="2026-04-22T00:00:00"/>
    <m/>
    <m/>
    <m/>
    <n v="23.966666666666669"/>
  </r>
  <r>
    <x v="8"/>
    <s v="OKC"/>
    <s v="PHO"/>
    <s v="W"/>
    <d v="1899-12-30T21:21:00"/>
    <n v="0"/>
    <n v="2"/>
    <n v="0"/>
    <n v="0"/>
    <n v="2"/>
    <n v="0"/>
    <n v="0"/>
    <n v="0"/>
    <m/>
    <n v="1"/>
    <n v="5"/>
    <n v="6"/>
    <n v="2"/>
    <n v="3"/>
    <n v="0"/>
    <n v="0"/>
    <n v="2"/>
    <n v="0"/>
    <n v="3"/>
    <n v="4.4000000000000004"/>
    <d v="2026-04-22T00:00:00"/>
    <m/>
    <m/>
    <m/>
    <n v="21.349999999999998"/>
  </r>
  <r>
    <x v="88"/>
    <s v="ORL"/>
    <s v="DET"/>
    <s v="L"/>
    <d v="1899-12-30T21:13:00"/>
    <n v="0"/>
    <n v="0"/>
    <m/>
    <n v="0"/>
    <n v="0"/>
    <m/>
    <n v="3"/>
    <n v="4"/>
    <n v="0.75"/>
    <n v="2"/>
    <n v="3"/>
    <n v="5"/>
    <n v="0"/>
    <n v="2"/>
    <n v="2"/>
    <n v="2"/>
    <n v="5"/>
    <n v="3"/>
    <n v="11"/>
    <n v="4.3"/>
    <d v="2026-04-22T00:00:00"/>
    <m/>
    <m/>
    <m/>
    <n v="21.216666666666665"/>
  </r>
  <r>
    <x v="278"/>
    <s v="DET"/>
    <s v="ORL"/>
    <s v="W"/>
    <d v="1899-12-30T23:02:00"/>
    <n v="0"/>
    <n v="1"/>
    <n v="0"/>
    <n v="0"/>
    <n v="1"/>
    <n v="0"/>
    <n v="2"/>
    <n v="2"/>
    <n v="1"/>
    <n v="1"/>
    <n v="4"/>
    <n v="5"/>
    <n v="0"/>
    <n v="1"/>
    <n v="3"/>
    <n v="1"/>
    <n v="3"/>
    <n v="2"/>
    <n v="-2"/>
    <n v="4.0999999999999996"/>
    <d v="2026-04-22T00:00:00"/>
    <m/>
    <m/>
    <m/>
    <n v="23.033333333333335"/>
  </r>
  <r>
    <x v="124"/>
    <s v="ORL"/>
    <s v="DET"/>
    <s v="L"/>
    <d v="1899-12-30T16:56:00"/>
    <n v="1"/>
    <n v="3"/>
    <n v="0.33300000000000002"/>
    <n v="1"/>
    <n v="2"/>
    <n v="0.5"/>
    <n v="0"/>
    <n v="0"/>
    <m/>
    <n v="1"/>
    <n v="2"/>
    <n v="3"/>
    <n v="0"/>
    <n v="1"/>
    <n v="0"/>
    <n v="1"/>
    <n v="2"/>
    <n v="3"/>
    <n v="2"/>
    <n v="1.8"/>
    <d v="2026-04-22T00:00:00"/>
    <m/>
    <m/>
    <m/>
    <n v="16.933333333333334"/>
  </r>
  <r>
    <x v="421"/>
    <s v="OKC"/>
    <s v="PHO"/>
    <s v="W"/>
    <d v="1899-12-30T14:50:00"/>
    <n v="2"/>
    <n v="7"/>
    <n v="0.28599999999999998"/>
    <n v="2"/>
    <n v="7"/>
    <n v="0.28599999999999998"/>
    <n v="0"/>
    <n v="0"/>
    <m/>
    <n v="0"/>
    <n v="1"/>
    <n v="1"/>
    <n v="0"/>
    <n v="1"/>
    <n v="0"/>
    <n v="1"/>
    <n v="2"/>
    <n v="6"/>
    <n v="-9"/>
    <n v="1.4"/>
    <d v="2026-04-22T00:00:00"/>
    <m/>
    <m/>
    <m/>
    <n v="14.833333333333334"/>
  </r>
  <r>
    <x v="151"/>
    <s v="ORL"/>
    <s v="DET"/>
    <s v="L"/>
    <d v="1899-12-30T23:50:00"/>
    <n v="1"/>
    <n v="6"/>
    <n v="0.16700000000000001"/>
    <n v="0"/>
    <n v="2"/>
    <n v="0"/>
    <n v="1"/>
    <n v="2"/>
    <n v="0.5"/>
    <n v="2"/>
    <n v="3"/>
    <n v="5"/>
    <n v="0"/>
    <n v="1"/>
    <n v="2"/>
    <n v="0"/>
    <n v="6"/>
    <n v="3"/>
    <n v="-29"/>
    <n v="1.1000000000000001"/>
    <d v="2026-04-22T00:00:00"/>
    <m/>
    <m/>
    <m/>
    <n v="23.833333333333336"/>
  </r>
  <r>
    <x v="436"/>
    <s v="ORL"/>
    <s v="DET"/>
    <s v="L"/>
    <d v="1899-12-30T02:57:00"/>
    <n v="0"/>
    <n v="1"/>
    <n v="0"/>
    <n v="0"/>
    <n v="1"/>
    <n v="0"/>
    <n v="0"/>
    <n v="0"/>
    <m/>
    <n v="0"/>
    <n v="0"/>
    <n v="0"/>
    <n v="1"/>
    <n v="1"/>
    <n v="0"/>
    <n v="0"/>
    <n v="0"/>
    <n v="0"/>
    <n v="3"/>
    <n v="1"/>
    <d v="2026-04-22T00:00:00"/>
    <m/>
    <m/>
    <m/>
    <n v="2.9499999999999997"/>
  </r>
  <r>
    <x v="461"/>
    <s v="ORL"/>
    <s v="DET"/>
    <s v="L"/>
    <d v="1899-12-30T07:49:00"/>
    <n v="1"/>
    <n v="2"/>
    <n v="0.5"/>
    <n v="0"/>
    <n v="1"/>
    <n v="0"/>
    <n v="0"/>
    <n v="1"/>
    <n v="0"/>
    <n v="0"/>
    <n v="1"/>
    <n v="1"/>
    <n v="0"/>
    <n v="1"/>
    <n v="0"/>
    <n v="1"/>
    <n v="0"/>
    <n v="2"/>
    <n v="3"/>
    <n v="0.9"/>
    <d v="2026-04-22T00:00:00"/>
    <m/>
    <m/>
    <m/>
    <n v="7.8166666666666664"/>
  </r>
  <r>
    <x v="197"/>
    <s v="DET"/>
    <s v="ORL"/>
    <s v="W"/>
    <d v="1899-12-30T13:35:00"/>
    <n v="2"/>
    <n v="6"/>
    <n v="0.33300000000000002"/>
    <n v="0"/>
    <n v="2"/>
    <n v="0"/>
    <n v="0"/>
    <n v="0"/>
    <m/>
    <n v="0"/>
    <n v="1"/>
    <n v="1"/>
    <n v="0"/>
    <n v="0"/>
    <n v="0"/>
    <n v="0"/>
    <n v="0"/>
    <n v="4"/>
    <n v="-7"/>
    <n v="0.9"/>
    <d v="2026-04-22T00:00:00"/>
    <m/>
    <m/>
    <m/>
    <n v="13.583333333333332"/>
  </r>
  <r>
    <x v="33"/>
    <s v="OKC"/>
    <s v="PHO"/>
    <s v="W"/>
    <d v="1899-12-30T11:10:00"/>
    <n v="0"/>
    <n v="2"/>
    <n v="0"/>
    <n v="0"/>
    <n v="1"/>
    <n v="0"/>
    <n v="0"/>
    <n v="0"/>
    <m/>
    <n v="0"/>
    <n v="1"/>
    <n v="1"/>
    <n v="1"/>
    <n v="1"/>
    <n v="1"/>
    <n v="0"/>
    <n v="2"/>
    <n v="0"/>
    <n v="1"/>
    <n v="0.5"/>
    <d v="2026-04-22T00:00:00"/>
    <m/>
    <m/>
    <m/>
    <n v="11.166666666666668"/>
  </r>
  <r>
    <x v="343"/>
    <s v="DET"/>
    <s v="ORL"/>
    <s v="W"/>
    <d v="1899-12-30T11:13:00"/>
    <n v="2"/>
    <n v="7"/>
    <n v="0.28599999999999998"/>
    <n v="0"/>
    <n v="2"/>
    <n v="0"/>
    <n v="0"/>
    <n v="2"/>
    <n v="0"/>
    <n v="1"/>
    <n v="1"/>
    <n v="2"/>
    <n v="2"/>
    <n v="0"/>
    <n v="1"/>
    <n v="1"/>
    <n v="2"/>
    <n v="4"/>
    <n v="-3"/>
    <n v="0.4"/>
    <d v="2026-04-22T00:00:00"/>
    <m/>
    <m/>
    <m/>
    <n v="11.216666666666667"/>
  </r>
  <r>
    <x v="131"/>
    <s v="DET"/>
    <s v="ORL"/>
    <s v="W"/>
    <d v="1899-12-30T06:20:00"/>
    <n v="1"/>
    <n v="2"/>
    <n v="0.5"/>
    <n v="1"/>
    <n v="2"/>
    <n v="0.5"/>
    <n v="0"/>
    <n v="0"/>
    <m/>
    <n v="0"/>
    <n v="1"/>
    <n v="1"/>
    <n v="0"/>
    <n v="0"/>
    <n v="0"/>
    <n v="2"/>
    <n v="0"/>
    <n v="3"/>
    <n v="-4"/>
    <n v="0.3"/>
    <d v="2026-04-22T00:00:00"/>
    <m/>
    <m/>
    <m/>
    <n v="6.3333333333333339"/>
  </r>
  <r>
    <x v="396"/>
    <s v="ORL"/>
    <s v="DET"/>
    <s v="L"/>
    <d v="1899-12-30T02:57:00"/>
    <n v="0"/>
    <n v="0"/>
    <m/>
    <n v="0"/>
    <n v="0"/>
    <m/>
    <n v="0"/>
    <n v="0"/>
    <m/>
    <n v="0"/>
    <n v="1"/>
    <n v="1"/>
    <n v="0"/>
    <n v="0"/>
    <n v="0"/>
    <n v="0"/>
    <n v="0"/>
    <n v="0"/>
    <n v="3"/>
    <n v="0.3"/>
    <d v="2026-04-22T00:00:00"/>
    <m/>
    <m/>
    <m/>
    <n v="2.9499999999999997"/>
  </r>
  <r>
    <x v="350"/>
    <s v="PHO"/>
    <s v="OKC"/>
    <s v="L"/>
    <d v="1899-12-30T18:33:00"/>
    <n v="2"/>
    <n v="3"/>
    <n v="0.66700000000000004"/>
    <n v="0"/>
    <n v="1"/>
    <n v="0"/>
    <n v="0"/>
    <n v="0"/>
    <m/>
    <n v="0"/>
    <n v="2"/>
    <n v="2"/>
    <n v="0"/>
    <n v="0"/>
    <n v="0"/>
    <n v="2"/>
    <n v="3"/>
    <n v="4"/>
    <n v="10"/>
    <n v="0.1"/>
    <d v="2026-04-22T00:00:00"/>
    <m/>
    <m/>
    <m/>
    <n v="18.55"/>
  </r>
  <r>
    <x v="469"/>
    <s v="PHO"/>
    <s v="OKC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41666666666666669"/>
  </r>
  <r>
    <x v="231"/>
    <s v="PHO"/>
    <s v="OKC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41666666666666669"/>
  </r>
  <r>
    <x v="356"/>
    <s v="PHO"/>
    <s v="OKC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41666666666666669"/>
  </r>
  <r>
    <x v="441"/>
    <s v="OKC"/>
    <s v="PHO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13333333333333333"/>
  </r>
  <r>
    <x v="256"/>
    <s v="DET"/>
    <s v="ORL"/>
    <s v="W"/>
    <d v="1899-12-30T00:4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76666666666666661"/>
  </r>
  <r>
    <x v="494"/>
    <s v="DET"/>
    <s v="ORL"/>
    <s v="W"/>
    <d v="1899-12-30T00:4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2T00:00:00"/>
    <m/>
    <m/>
    <m/>
    <n v="0.76666666666666661"/>
  </r>
  <r>
    <x v="100"/>
    <s v="PHO"/>
    <s v="OKC"/>
    <s v="L"/>
    <d v="1899-12-30T07:41:00"/>
    <n v="0"/>
    <n v="0"/>
    <m/>
    <n v="0"/>
    <n v="0"/>
    <m/>
    <n v="0"/>
    <n v="0"/>
    <m/>
    <n v="0"/>
    <n v="1"/>
    <n v="1"/>
    <n v="0"/>
    <n v="0"/>
    <n v="0"/>
    <n v="0"/>
    <n v="1"/>
    <n v="0"/>
    <n v="1"/>
    <n v="-0.1"/>
    <d v="2026-04-22T00:00:00"/>
    <m/>
    <m/>
    <m/>
    <n v="7.6833333333333327"/>
  </r>
  <r>
    <x v="76"/>
    <s v="DET"/>
    <s v="ORL"/>
    <s v="W"/>
    <d v="1899-12-30T07:25:00"/>
    <n v="0"/>
    <n v="1"/>
    <n v="0"/>
    <n v="0"/>
    <n v="1"/>
    <n v="0"/>
    <n v="0"/>
    <n v="0"/>
    <m/>
    <n v="0"/>
    <n v="3"/>
    <n v="3"/>
    <n v="0"/>
    <n v="0"/>
    <n v="0"/>
    <n v="0"/>
    <n v="2"/>
    <n v="0"/>
    <n v="-3"/>
    <n v="-0.6"/>
    <d v="2026-04-22T00:00:00"/>
    <m/>
    <m/>
    <m/>
    <n v="7.416666666666667"/>
  </r>
  <r>
    <x v="507"/>
    <s v="ORL"/>
    <s v="DET"/>
    <s v="L"/>
    <d v="1899-12-30T02:57:00"/>
    <n v="0"/>
    <n v="1"/>
    <n v="0"/>
    <n v="0"/>
    <n v="0"/>
    <m/>
    <n v="0"/>
    <n v="0"/>
    <m/>
    <n v="0"/>
    <n v="1"/>
    <n v="1"/>
    <n v="0"/>
    <n v="0"/>
    <n v="0"/>
    <n v="0"/>
    <n v="1"/>
    <n v="0"/>
    <n v="3"/>
    <n v="-0.8"/>
    <d v="2026-04-22T00:00:00"/>
    <m/>
    <m/>
    <m/>
    <n v="2.9499999999999997"/>
  </r>
  <r>
    <x v="346"/>
    <s v="ORL"/>
    <s v="DET"/>
    <s v="L"/>
    <d v="1899-12-30T02:57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3"/>
    <n v="-1.4"/>
    <d v="2026-04-22T00:00:00"/>
    <m/>
    <m/>
    <m/>
    <n v="2.9499999999999997"/>
  </r>
  <r>
    <x v="48"/>
    <s v="TOR"/>
    <s v="CLE"/>
    <s v="W"/>
    <d v="1899-12-31T10:48:00"/>
    <n v="11"/>
    <n v="17"/>
    <n v="0.64700000000000002"/>
    <n v="3"/>
    <n v="5"/>
    <n v="0.6"/>
    <n v="8"/>
    <n v="10"/>
    <n v="0.8"/>
    <n v="1"/>
    <n v="4"/>
    <n v="5"/>
    <n v="11"/>
    <n v="1"/>
    <n v="1"/>
    <n v="1"/>
    <n v="3"/>
    <n v="33"/>
    <n v="23"/>
    <n v="33.799999999999997"/>
    <d v="2026-04-23T00:00:00"/>
    <m/>
    <m/>
    <m/>
    <n v="34.799999999999997"/>
  </r>
  <r>
    <x v="56"/>
    <s v="NYK"/>
    <s v="ATL"/>
    <s v="L"/>
    <d v="1899-12-31T12:34:00"/>
    <n v="9"/>
    <n v="16"/>
    <n v="0.56299999999999994"/>
    <n v="4"/>
    <n v="8"/>
    <n v="0.5"/>
    <n v="7"/>
    <n v="7"/>
    <n v="1"/>
    <n v="4"/>
    <n v="5"/>
    <n v="9"/>
    <n v="1"/>
    <n v="1"/>
    <n v="3"/>
    <n v="0"/>
    <n v="3"/>
    <n v="29"/>
    <n v="-4"/>
    <n v="28.3"/>
    <d v="2026-04-23T00:00:00"/>
    <m/>
    <m/>
    <m/>
    <n v="36.566666666666663"/>
  </r>
  <r>
    <x v="51"/>
    <s v="TOR"/>
    <s v="CLE"/>
    <s v="W"/>
    <d v="1899-12-31T15:14:00"/>
    <n v="12"/>
    <n v="19"/>
    <n v="0.63200000000000001"/>
    <n v="6"/>
    <n v="8"/>
    <n v="0.75"/>
    <n v="3"/>
    <n v="7"/>
    <n v="0.42899999999999999"/>
    <n v="0"/>
    <n v="5"/>
    <n v="5"/>
    <n v="5"/>
    <n v="2"/>
    <n v="1"/>
    <n v="2"/>
    <n v="3"/>
    <n v="33"/>
    <n v="24"/>
    <n v="27.4"/>
    <d v="2026-04-23T00:00:00"/>
    <m/>
    <m/>
    <m/>
    <n v="39.233333333333334"/>
  </r>
  <r>
    <x v="104"/>
    <s v="NYK"/>
    <s v="ATL"/>
    <s v="L"/>
    <d v="1899-12-31T10:06:00"/>
    <n v="7"/>
    <n v="12"/>
    <n v="0.58299999999999996"/>
    <n v="1"/>
    <n v="3"/>
    <n v="0.33300000000000002"/>
    <n v="6"/>
    <n v="6"/>
    <n v="1"/>
    <n v="4"/>
    <n v="13"/>
    <n v="17"/>
    <n v="4"/>
    <n v="2"/>
    <n v="2"/>
    <n v="3"/>
    <n v="2"/>
    <n v="21"/>
    <n v="22"/>
    <n v="24.5"/>
    <d v="2026-04-23T00:00:00"/>
    <m/>
    <m/>
    <m/>
    <n v="34.1"/>
  </r>
  <r>
    <x v="144"/>
    <s v="MIN"/>
    <s v="DEN"/>
    <s v="W"/>
    <d v="1899-12-31T07:59:00"/>
    <n v="10"/>
    <n v="15"/>
    <n v="0.66700000000000004"/>
    <n v="0"/>
    <n v="3"/>
    <n v="0"/>
    <n v="5"/>
    <n v="6"/>
    <n v="0.83299999999999996"/>
    <n v="1"/>
    <n v="2"/>
    <n v="3"/>
    <n v="9"/>
    <n v="0"/>
    <n v="0"/>
    <n v="2"/>
    <n v="2"/>
    <n v="25"/>
    <n v="11"/>
    <n v="22.9"/>
    <d v="2026-04-23T00:00:00"/>
    <m/>
    <m/>
    <m/>
    <n v="31.983333333333334"/>
  </r>
  <r>
    <x v="99"/>
    <s v="MIN"/>
    <s v="DEN"/>
    <s v="W"/>
    <d v="1899-12-31T16:45:00"/>
    <n v="9"/>
    <n v="13"/>
    <n v="0.69199999999999995"/>
    <n v="1"/>
    <n v="3"/>
    <n v="0.33300000000000002"/>
    <n v="1"/>
    <n v="1"/>
    <n v="1"/>
    <n v="4"/>
    <n v="6"/>
    <n v="10"/>
    <n v="3"/>
    <n v="1"/>
    <n v="1"/>
    <n v="0"/>
    <n v="2"/>
    <n v="20"/>
    <n v="8"/>
    <n v="22.1"/>
    <d v="2026-04-23T00:00:00"/>
    <m/>
    <m/>
    <m/>
    <n v="40.75"/>
  </r>
  <r>
    <x v="388"/>
    <s v="TOR"/>
    <s v="CLE"/>
    <s v="W"/>
    <d v="1899-12-31T04:15:00"/>
    <n v="11"/>
    <n v="15"/>
    <n v="0.73299999999999998"/>
    <n v="0"/>
    <n v="0"/>
    <m/>
    <n v="0"/>
    <n v="0"/>
    <m/>
    <n v="5"/>
    <n v="3"/>
    <n v="8"/>
    <n v="2"/>
    <n v="1"/>
    <n v="1"/>
    <n v="2"/>
    <n v="1"/>
    <n v="22"/>
    <n v="21"/>
    <n v="21"/>
    <d v="2026-04-23T00:00:00"/>
    <m/>
    <m/>
    <m/>
    <n v="28.25"/>
  </r>
  <r>
    <x v="57"/>
    <s v="ATL"/>
    <s v="NYK"/>
    <s v="W"/>
    <d v="1899-12-31T14:28:00"/>
    <n v="8"/>
    <n v="19"/>
    <n v="0.42099999999999999"/>
    <n v="2"/>
    <n v="6"/>
    <n v="0.33300000000000002"/>
    <n v="6"/>
    <n v="10"/>
    <n v="0.6"/>
    <n v="1"/>
    <n v="9"/>
    <n v="10"/>
    <n v="8"/>
    <n v="2"/>
    <n v="1"/>
    <n v="2"/>
    <n v="3"/>
    <n v="24"/>
    <n v="2"/>
    <n v="20.8"/>
    <d v="2026-04-23T00:00:00"/>
    <m/>
    <m/>
    <m/>
    <n v="38.466666666666669"/>
  </r>
  <r>
    <x v="7"/>
    <s v="ATL"/>
    <s v="NYK"/>
    <s v="W"/>
    <d v="1899-12-31T04:27:00"/>
    <n v="9"/>
    <n v="14"/>
    <n v="0.64300000000000002"/>
    <n v="2"/>
    <n v="4"/>
    <n v="0.5"/>
    <n v="1"/>
    <n v="2"/>
    <n v="0.5"/>
    <n v="2"/>
    <n v="2"/>
    <n v="4"/>
    <n v="0"/>
    <n v="1"/>
    <n v="1"/>
    <n v="1"/>
    <n v="3"/>
    <n v="21"/>
    <n v="3"/>
    <n v="15.9"/>
    <d v="2026-04-23T00:00:00"/>
    <m/>
    <m/>
    <m/>
    <n v="28.449999999999996"/>
  </r>
  <r>
    <x v="218"/>
    <s v="MIN"/>
    <s v="DEN"/>
    <s v="W"/>
    <d v="1899-12-31T08:54:00"/>
    <n v="6"/>
    <n v="13"/>
    <n v="0.46200000000000002"/>
    <n v="3"/>
    <n v="8"/>
    <n v="0.375"/>
    <n v="0"/>
    <n v="0"/>
    <m/>
    <n v="0"/>
    <n v="4"/>
    <n v="4"/>
    <n v="7"/>
    <n v="4"/>
    <n v="0"/>
    <n v="1"/>
    <n v="4"/>
    <n v="15"/>
    <n v="20"/>
    <n v="15.8"/>
    <d v="2026-04-23T00:00:00"/>
    <m/>
    <m/>
    <m/>
    <n v="32.9"/>
  </r>
  <r>
    <x v="314"/>
    <s v="DEN"/>
    <s v="MIN"/>
    <s v="L"/>
    <d v="1899-12-31T11:12:00"/>
    <n v="7"/>
    <n v="26"/>
    <n v="0.26900000000000002"/>
    <n v="2"/>
    <n v="10"/>
    <n v="0.2"/>
    <n v="11"/>
    <n v="11"/>
    <n v="1"/>
    <n v="2"/>
    <n v="13"/>
    <n v="15"/>
    <n v="3"/>
    <n v="2"/>
    <n v="0"/>
    <n v="4"/>
    <n v="3"/>
    <n v="27"/>
    <n v="-21"/>
    <n v="15.8"/>
    <d v="2026-04-23T00:00:00"/>
    <m/>
    <m/>
    <m/>
    <n v="35.199999999999996"/>
  </r>
  <r>
    <x v="97"/>
    <s v="NYK"/>
    <s v="ATL"/>
    <s v="L"/>
    <d v="1899-12-31T16:19:00"/>
    <n v="11"/>
    <n v="23"/>
    <n v="0.47799999999999998"/>
    <n v="0"/>
    <n v="5"/>
    <n v="0"/>
    <n v="4"/>
    <n v="5"/>
    <n v="0.8"/>
    <n v="0"/>
    <n v="3"/>
    <n v="3"/>
    <n v="4"/>
    <n v="2"/>
    <n v="0"/>
    <n v="3"/>
    <n v="3"/>
    <n v="26"/>
    <n v="1"/>
    <n v="15.4"/>
    <d v="2026-04-23T00:00:00"/>
    <m/>
    <m/>
    <m/>
    <n v="40.316666666666663"/>
  </r>
  <r>
    <x v="80"/>
    <s v="CLE"/>
    <s v="TOR"/>
    <s v="L"/>
    <d v="1899-12-31T08:53:00"/>
    <n v="4"/>
    <n v="13"/>
    <n v="0.308"/>
    <n v="0"/>
    <n v="4"/>
    <n v="0"/>
    <n v="7"/>
    <n v="8"/>
    <n v="0.875"/>
    <n v="2"/>
    <n v="4"/>
    <n v="6"/>
    <n v="7"/>
    <n v="2"/>
    <n v="1"/>
    <n v="2"/>
    <n v="0"/>
    <n v="15"/>
    <n v="-20"/>
    <n v="15.3"/>
    <d v="2026-04-23T00:00:00"/>
    <m/>
    <m/>
    <m/>
    <n v="32.883333333333333"/>
  </r>
  <r>
    <x v="199"/>
    <s v="ATL"/>
    <s v="NYK"/>
    <s v="W"/>
    <d v="1899-12-31T11:13:00"/>
    <n v="8"/>
    <n v="19"/>
    <n v="0.42099999999999999"/>
    <n v="2"/>
    <n v="4"/>
    <n v="0.5"/>
    <n v="5"/>
    <n v="7"/>
    <n v="0.71399999999999997"/>
    <n v="3"/>
    <n v="2"/>
    <n v="5"/>
    <n v="1"/>
    <n v="2"/>
    <n v="2"/>
    <n v="4"/>
    <n v="3"/>
    <n v="23"/>
    <n v="-6"/>
    <n v="13.7"/>
    <d v="2026-04-23T00:00:00"/>
    <m/>
    <m/>
    <m/>
    <n v="35.216666666666669"/>
  </r>
  <r>
    <x v="157"/>
    <s v="MIN"/>
    <s v="DEN"/>
    <s v="W"/>
    <d v="1899-12-31T12:17:00"/>
    <n v="3"/>
    <n v="7"/>
    <n v="0.42899999999999999"/>
    <n v="0"/>
    <n v="0"/>
    <m/>
    <n v="4"/>
    <n v="5"/>
    <n v="0.8"/>
    <n v="3"/>
    <n v="9"/>
    <n v="12"/>
    <n v="3"/>
    <n v="0"/>
    <n v="3"/>
    <n v="0"/>
    <n v="4"/>
    <n v="10"/>
    <n v="18"/>
    <n v="13.3"/>
    <d v="2026-04-23T00:00:00"/>
    <m/>
    <m/>
    <m/>
    <n v="36.283333333333331"/>
  </r>
  <r>
    <x v="216"/>
    <s v="CLE"/>
    <s v="TOR"/>
    <s v="L"/>
    <d v="1899-12-31T02:29:00"/>
    <n v="5"/>
    <n v="7"/>
    <n v="0.71399999999999997"/>
    <n v="0"/>
    <n v="0"/>
    <m/>
    <n v="2"/>
    <n v="2"/>
    <n v="1"/>
    <n v="1"/>
    <n v="3"/>
    <n v="4"/>
    <n v="1"/>
    <n v="2"/>
    <n v="3"/>
    <n v="1"/>
    <n v="4"/>
    <n v="12"/>
    <n v="-22"/>
    <n v="12.9"/>
    <d v="2026-04-23T00:00:00"/>
    <m/>
    <m/>
    <m/>
    <n v="26.483333333333334"/>
  </r>
  <r>
    <x v="559"/>
    <s v="CLE"/>
    <s v="TOR"/>
    <s v="L"/>
    <d v="1899-12-31T01:52:00"/>
    <n v="5"/>
    <n v="10"/>
    <n v="0.5"/>
    <n v="4"/>
    <n v="8"/>
    <n v="0.5"/>
    <n v="1"/>
    <n v="2"/>
    <n v="0.5"/>
    <n v="3"/>
    <n v="3"/>
    <n v="6"/>
    <n v="3"/>
    <n v="1"/>
    <n v="0"/>
    <n v="2"/>
    <n v="2"/>
    <n v="15"/>
    <n v="-16"/>
    <n v="12.9"/>
    <d v="2026-04-23T00:00:00"/>
    <m/>
    <m/>
    <m/>
    <n v="25.866666666666667"/>
  </r>
  <r>
    <x v="252"/>
    <s v="TOR"/>
    <s v="CLE"/>
    <s v="W"/>
    <d v="1899-12-30T15:42:00"/>
    <n v="5"/>
    <n v="5"/>
    <n v="1"/>
    <n v="4"/>
    <n v="4"/>
    <n v="1"/>
    <n v="0"/>
    <n v="0"/>
    <m/>
    <n v="0"/>
    <n v="2"/>
    <n v="2"/>
    <n v="0"/>
    <n v="0"/>
    <n v="0"/>
    <n v="0"/>
    <n v="1"/>
    <n v="14"/>
    <n v="20"/>
    <n v="12.7"/>
    <d v="2026-04-23T00:00:00"/>
    <m/>
    <m/>
    <m/>
    <n v="15.7"/>
  </r>
  <r>
    <x v="249"/>
    <s v="CLE"/>
    <s v="TOR"/>
    <s v="L"/>
    <d v="1899-12-30T15:37:00"/>
    <n v="5"/>
    <n v="9"/>
    <n v="0.55600000000000005"/>
    <n v="3"/>
    <n v="6"/>
    <n v="0.5"/>
    <n v="0"/>
    <n v="0"/>
    <m/>
    <n v="1"/>
    <n v="1"/>
    <n v="2"/>
    <n v="4"/>
    <n v="1"/>
    <n v="0"/>
    <n v="0"/>
    <n v="2"/>
    <n v="13"/>
    <n v="1"/>
    <n v="12.7"/>
    <d v="2026-04-23T00:00:00"/>
    <m/>
    <m/>
    <m/>
    <n v="15.616666666666667"/>
  </r>
  <r>
    <x v="250"/>
    <s v="ATL"/>
    <s v="NYK"/>
    <s v="W"/>
    <d v="1899-12-31T09:26:00"/>
    <n v="3"/>
    <n v="7"/>
    <n v="0.42899999999999999"/>
    <n v="1"/>
    <n v="2"/>
    <n v="0.5"/>
    <n v="1"/>
    <n v="2"/>
    <n v="0.5"/>
    <n v="3"/>
    <n v="10"/>
    <n v="13"/>
    <n v="6"/>
    <n v="3"/>
    <n v="1"/>
    <n v="5"/>
    <n v="1"/>
    <n v="8"/>
    <n v="4"/>
    <n v="11.5"/>
    <d v="2026-04-23T00:00:00"/>
    <m/>
    <m/>
    <m/>
    <n v="33.43333333333333"/>
  </r>
  <r>
    <x v="371"/>
    <s v="DEN"/>
    <s v="MIN"/>
    <s v="L"/>
    <d v="1899-12-30T16:21:00"/>
    <n v="2"/>
    <n v="2"/>
    <n v="1"/>
    <n v="1"/>
    <n v="1"/>
    <n v="1"/>
    <n v="5"/>
    <n v="6"/>
    <n v="0.83299999999999996"/>
    <n v="1"/>
    <n v="2"/>
    <n v="3"/>
    <n v="1"/>
    <n v="1"/>
    <n v="0"/>
    <n v="0"/>
    <n v="3"/>
    <n v="10"/>
    <n v="2"/>
    <n v="10.8"/>
    <d v="2026-04-23T00:00:00"/>
    <m/>
    <m/>
    <m/>
    <n v="16.350000000000001"/>
  </r>
  <r>
    <x v="81"/>
    <s v="ATL"/>
    <s v="NYK"/>
    <s v="W"/>
    <d v="1899-12-31T13:07:00"/>
    <n v="4"/>
    <n v="7"/>
    <n v="0.57099999999999995"/>
    <n v="1"/>
    <n v="4"/>
    <n v="0.25"/>
    <n v="0"/>
    <n v="0"/>
    <m/>
    <n v="2"/>
    <n v="5"/>
    <n v="7"/>
    <n v="1"/>
    <n v="1"/>
    <n v="2"/>
    <n v="1"/>
    <n v="3"/>
    <n v="9"/>
    <n v="-4"/>
    <n v="9.5"/>
    <d v="2026-04-23T00:00:00"/>
    <m/>
    <m/>
    <m/>
    <n v="37.116666666666667"/>
  </r>
  <r>
    <x v="58"/>
    <s v="MIN"/>
    <s v="DEN"/>
    <s v="W"/>
    <d v="1899-12-31T08:41:00"/>
    <n v="6"/>
    <n v="15"/>
    <n v="0.4"/>
    <n v="0"/>
    <n v="3"/>
    <n v="0"/>
    <n v="3"/>
    <n v="6"/>
    <n v="0.5"/>
    <n v="1"/>
    <n v="5"/>
    <n v="6"/>
    <n v="4"/>
    <n v="0"/>
    <n v="1"/>
    <n v="1"/>
    <n v="3"/>
    <n v="15"/>
    <n v="8"/>
    <n v="9.1999999999999993"/>
    <d v="2026-04-23T00:00:00"/>
    <m/>
    <m/>
    <m/>
    <n v="32.68333333333333"/>
  </r>
  <r>
    <x v="120"/>
    <s v="TOR"/>
    <s v="CLE"/>
    <s v="W"/>
    <d v="1899-12-30T18:11:00"/>
    <n v="4"/>
    <n v="6"/>
    <n v="0.66700000000000004"/>
    <n v="0"/>
    <n v="0"/>
    <m/>
    <n v="0"/>
    <n v="0"/>
    <m/>
    <n v="3"/>
    <n v="3"/>
    <n v="6"/>
    <n v="2"/>
    <n v="0"/>
    <n v="1"/>
    <n v="0"/>
    <n v="4"/>
    <n v="8"/>
    <n v="4"/>
    <n v="8.9"/>
    <d v="2026-04-23T00:00:00"/>
    <m/>
    <m/>
    <m/>
    <n v="18.183333333333334"/>
  </r>
  <r>
    <x v="47"/>
    <s v="MIN"/>
    <s v="DEN"/>
    <s v="W"/>
    <d v="1899-12-30T23:40:00"/>
    <n v="6"/>
    <n v="15"/>
    <n v="0.4"/>
    <n v="2"/>
    <n v="8"/>
    <n v="0.25"/>
    <n v="3"/>
    <n v="3"/>
    <n v="1"/>
    <n v="0"/>
    <n v="5"/>
    <n v="5"/>
    <n v="3"/>
    <n v="0"/>
    <n v="0"/>
    <n v="2"/>
    <n v="5"/>
    <n v="17"/>
    <n v="11"/>
    <n v="8.5"/>
    <d v="2026-04-23T00:00:00"/>
    <m/>
    <m/>
    <m/>
    <n v="23.666666666666668"/>
  </r>
  <r>
    <x v="313"/>
    <s v="DEN"/>
    <s v="MIN"/>
    <s v="L"/>
    <d v="1899-12-31T10:49:00"/>
    <n v="5"/>
    <n v="17"/>
    <n v="0.29399999999999998"/>
    <n v="0"/>
    <n v="5"/>
    <n v="0"/>
    <n v="6"/>
    <n v="7"/>
    <n v="0.85699999999999998"/>
    <n v="0"/>
    <n v="3"/>
    <n v="3"/>
    <n v="4"/>
    <n v="0"/>
    <n v="0"/>
    <n v="1"/>
    <n v="0"/>
    <n v="16"/>
    <n v="-12"/>
    <n v="8.4"/>
    <d v="2026-04-23T00:00:00"/>
    <m/>
    <m/>
    <m/>
    <n v="34.81666666666667"/>
  </r>
  <r>
    <x v="160"/>
    <s v="TOR"/>
    <s v="CLE"/>
    <s v="W"/>
    <d v="1899-12-31T05:05:00"/>
    <n v="5"/>
    <n v="9"/>
    <n v="0.55600000000000005"/>
    <n v="1"/>
    <n v="2"/>
    <n v="0.5"/>
    <n v="1"/>
    <n v="2"/>
    <n v="0.5"/>
    <n v="0"/>
    <n v="3"/>
    <n v="3"/>
    <n v="2"/>
    <n v="2"/>
    <n v="0"/>
    <n v="2"/>
    <n v="4"/>
    <n v="12"/>
    <n v="15"/>
    <n v="8"/>
    <d v="2026-04-23T00:00:00"/>
    <m/>
    <m/>
    <m/>
    <n v="29.083333333333336"/>
  </r>
  <r>
    <x v="210"/>
    <s v="ATL"/>
    <s v="NYK"/>
    <s v="W"/>
    <d v="1899-12-31T13:32:00"/>
    <n v="4"/>
    <n v="12"/>
    <n v="0.33300000000000002"/>
    <n v="3"/>
    <n v="7"/>
    <n v="0.42899999999999999"/>
    <n v="3"/>
    <n v="3"/>
    <n v="1"/>
    <n v="0"/>
    <n v="3"/>
    <n v="3"/>
    <n v="0"/>
    <n v="1"/>
    <n v="1"/>
    <n v="2"/>
    <n v="1"/>
    <n v="14"/>
    <n v="-11"/>
    <n v="7.4"/>
    <d v="2026-04-23T00:00:00"/>
    <m/>
    <m/>
    <m/>
    <n v="37.533333333333331"/>
  </r>
  <r>
    <x v="320"/>
    <s v="DEN"/>
    <s v="MIN"/>
    <s v="L"/>
    <d v="1899-12-30T23:08:00"/>
    <n v="4"/>
    <n v="7"/>
    <n v="0.57099999999999995"/>
    <n v="0"/>
    <n v="0"/>
    <m/>
    <n v="1"/>
    <n v="2"/>
    <n v="0.5"/>
    <n v="0"/>
    <n v="4"/>
    <n v="4"/>
    <n v="2"/>
    <n v="1"/>
    <n v="0"/>
    <n v="1"/>
    <n v="2"/>
    <n v="9"/>
    <n v="-3"/>
    <n v="7.1"/>
    <d v="2026-04-23T00:00:00"/>
    <m/>
    <m/>
    <m/>
    <n v="23.133333333333333"/>
  </r>
  <r>
    <x v="137"/>
    <s v="NYK"/>
    <s v="ATL"/>
    <s v="L"/>
    <d v="1899-12-31T07:10:00"/>
    <n v="5"/>
    <n v="14"/>
    <n v="0.35699999999999998"/>
    <n v="5"/>
    <n v="10"/>
    <n v="0.5"/>
    <n v="0"/>
    <n v="0"/>
    <m/>
    <n v="0"/>
    <n v="1"/>
    <n v="1"/>
    <n v="1"/>
    <n v="2"/>
    <n v="0"/>
    <n v="2"/>
    <n v="3"/>
    <n v="15"/>
    <n v="16"/>
    <n v="7"/>
    <d v="2026-04-23T00:00:00"/>
    <m/>
    <m/>
    <m/>
    <n v="31.166666666666668"/>
  </r>
  <r>
    <x v="54"/>
    <s v="CLE"/>
    <s v="TOR"/>
    <s v="L"/>
    <d v="1899-12-31T08:53:00"/>
    <n v="7"/>
    <n v="16"/>
    <n v="0.438"/>
    <n v="1"/>
    <n v="7"/>
    <n v="0.14299999999999999"/>
    <n v="0"/>
    <n v="0"/>
    <m/>
    <n v="1"/>
    <n v="4"/>
    <n v="5"/>
    <n v="3"/>
    <n v="0"/>
    <n v="0"/>
    <n v="3"/>
    <n v="2"/>
    <n v="15"/>
    <n v="-14"/>
    <n v="6.8"/>
    <d v="2026-04-23T00:00:00"/>
    <m/>
    <m/>
    <m/>
    <n v="32.883333333333333"/>
  </r>
  <r>
    <x v="319"/>
    <s v="DEN"/>
    <s v="MIN"/>
    <s v="L"/>
    <d v="1899-12-31T03:59:00"/>
    <n v="3"/>
    <n v="8"/>
    <n v="0.375"/>
    <n v="2"/>
    <n v="6"/>
    <n v="0.33300000000000002"/>
    <n v="3"/>
    <n v="4"/>
    <n v="0.75"/>
    <n v="1"/>
    <n v="4"/>
    <n v="5"/>
    <n v="0"/>
    <n v="0"/>
    <n v="0"/>
    <n v="1"/>
    <n v="1"/>
    <n v="11"/>
    <n v="-13"/>
    <n v="6.7"/>
    <d v="2026-04-23T00:00:00"/>
    <m/>
    <m/>
    <m/>
    <n v="27.983333333333334"/>
  </r>
  <r>
    <x v="89"/>
    <s v="CLE"/>
    <s v="TOR"/>
    <s v="L"/>
    <d v="1899-12-31T09:08:00"/>
    <n v="5"/>
    <n v="13"/>
    <n v="0.38500000000000001"/>
    <n v="3"/>
    <n v="10"/>
    <n v="0.3"/>
    <n v="5"/>
    <n v="6"/>
    <n v="0.83299999999999996"/>
    <n v="0"/>
    <n v="4"/>
    <n v="4"/>
    <n v="4"/>
    <n v="0"/>
    <n v="0"/>
    <n v="8"/>
    <n v="2"/>
    <n v="18"/>
    <n v="-17"/>
    <n v="5.7"/>
    <d v="2026-04-23T00:00:00"/>
    <m/>
    <m/>
    <m/>
    <n v="33.133333333333333"/>
  </r>
  <r>
    <x v="138"/>
    <s v="TOR"/>
    <s v="CLE"/>
    <s v="W"/>
    <d v="1899-12-31T05:35:00"/>
    <n v="1"/>
    <n v="3"/>
    <n v="0.33300000000000002"/>
    <n v="0"/>
    <n v="1"/>
    <n v="0"/>
    <n v="0"/>
    <n v="0"/>
    <m/>
    <n v="0"/>
    <n v="1"/>
    <n v="1"/>
    <n v="5"/>
    <n v="5"/>
    <n v="0"/>
    <n v="3"/>
    <n v="1"/>
    <n v="2"/>
    <n v="12"/>
    <n v="5.7"/>
    <d v="2026-04-23T00:00:00"/>
    <m/>
    <m/>
    <m/>
    <n v="29.583333333333332"/>
  </r>
  <r>
    <x v="153"/>
    <s v="CLE"/>
    <s v="TOR"/>
    <s v="L"/>
    <d v="1899-12-30T21:59:00"/>
    <n v="2"/>
    <n v="5"/>
    <n v="0.4"/>
    <n v="1"/>
    <n v="4"/>
    <n v="0.25"/>
    <n v="0"/>
    <n v="2"/>
    <n v="0"/>
    <n v="3"/>
    <n v="2"/>
    <n v="5"/>
    <n v="0"/>
    <n v="1"/>
    <n v="0"/>
    <n v="0"/>
    <n v="1"/>
    <n v="5"/>
    <n v="-10"/>
    <n v="4.8"/>
    <d v="2026-04-23T00:00:00"/>
    <m/>
    <m/>
    <m/>
    <n v="21.983333333333334"/>
  </r>
  <r>
    <x v="111"/>
    <s v="CLE"/>
    <s v="TOR"/>
    <s v="L"/>
    <d v="1899-12-30T17:51:00"/>
    <n v="1"/>
    <n v="2"/>
    <n v="0.5"/>
    <n v="1"/>
    <n v="2"/>
    <n v="0.5"/>
    <n v="0"/>
    <n v="0"/>
    <m/>
    <n v="3"/>
    <n v="0"/>
    <n v="3"/>
    <n v="0"/>
    <n v="0"/>
    <n v="0"/>
    <n v="0"/>
    <n v="0"/>
    <n v="3"/>
    <n v="-5"/>
    <n v="4.0999999999999996"/>
    <d v="2026-04-23T00:00:00"/>
    <m/>
    <m/>
    <m/>
    <n v="17.850000000000001"/>
  </r>
  <r>
    <x v="268"/>
    <s v="ATL"/>
    <s v="NYK"/>
    <s v="W"/>
    <d v="1899-12-30T10:53:00"/>
    <n v="2"/>
    <n v="4"/>
    <n v="0.5"/>
    <n v="1"/>
    <n v="3"/>
    <n v="0.33300000000000002"/>
    <n v="0"/>
    <n v="0"/>
    <m/>
    <n v="1"/>
    <n v="0"/>
    <n v="1"/>
    <n v="1"/>
    <n v="0"/>
    <n v="0"/>
    <n v="0"/>
    <n v="1"/>
    <n v="5"/>
    <n v="5"/>
    <n v="4"/>
    <d v="2026-04-23T00:00:00"/>
    <m/>
    <m/>
    <m/>
    <n v="10.883333333333333"/>
  </r>
  <r>
    <x v="424"/>
    <s v="NYK"/>
    <s v="ATL"/>
    <s v="L"/>
    <d v="1899-12-30T11:23:00"/>
    <n v="1"/>
    <n v="2"/>
    <n v="0.5"/>
    <n v="0"/>
    <n v="0"/>
    <m/>
    <n v="0"/>
    <n v="0"/>
    <m/>
    <n v="2"/>
    <n v="2"/>
    <n v="4"/>
    <n v="0"/>
    <n v="1"/>
    <n v="0"/>
    <n v="0"/>
    <n v="0"/>
    <n v="2"/>
    <n v="-18"/>
    <n v="4"/>
    <d v="2026-04-23T00:00:00"/>
    <m/>
    <m/>
    <m/>
    <n v="11.383333333333333"/>
  </r>
  <r>
    <x v="325"/>
    <s v="DEN"/>
    <s v="MIN"/>
    <s v="L"/>
    <d v="1899-12-30T23:37:00"/>
    <n v="2"/>
    <n v="6"/>
    <n v="0.33300000000000002"/>
    <n v="0"/>
    <n v="3"/>
    <n v="0"/>
    <n v="2"/>
    <n v="2"/>
    <n v="1"/>
    <n v="0"/>
    <n v="2"/>
    <n v="2"/>
    <n v="1"/>
    <n v="1"/>
    <n v="0"/>
    <n v="0"/>
    <n v="3"/>
    <n v="6"/>
    <n v="-14"/>
    <n v="3.7"/>
    <d v="2026-04-23T00:00:00"/>
    <m/>
    <m/>
    <m/>
    <n v="23.616666666666667"/>
  </r>
  <r>
    <x v="357"/>
    <s v="NYK"/>
    <s v="ATL"/>
    <s v="L"/>
    <d v="1899-12-30T05:54:00"/>
    <n v="2"/>
    <n v="3"/>
    <n v="0.66700000000000004"/>
    <n v="0"/>
    <n v="1"/>
    <n v="0"/>
    <n v="1"/>
    <n v="1"/>
    <n v="1"/>
    <n v="0"/>
    <n v="0"/>
    <n v="0"/>
    <n v="0"/>
    <n v="0"/>
    <n v="0"/>
    <n v="0"/>
    <n v="1"/>
    <n v="5"/>
    <n v="2"/>
    <n v="3.3"/>
    <d v="2026-04-23T00:00:00"/>
    <m/>
    <m/>
    <m/>
    <n v="5.8999999999999995"/>
  </r>
  <r>
    <x v="31"/>
    <s v="ATL"/>
    <s v="NYK"/>
    <s v="W"/>
    <d v="1899-12-30T13:41:00"/>
    <n v="1"/>
    <n v="3"/>
    <n v="0.33300000000000002"/>
    <n v="1"/>
    <n v="3"/>
    <n v="0.33300000000000002"/>
    <n v="2"/>
    <n v="2"/>
    <n v="1"/>
    <n v="1"/>
    <n v="0"/>
    <n v="1"/>
    <n v="1"/>
    <n v="0"/>
    <n v="0"/>
    <n v="1"/>
    <n v="1"/>
    <n v="5"/>
    <n v="12"/>
    <n v="3.3"/>
    <d v="2026-04-23T00:00:00"/>
    <m/>
    <m/>
    <m/>
    <n v="13.683333333333334"/>
  </r>
  <r>
    <x v="330"/>
    <s v="DEN"/>
    <s v="MIN"/>
    <s v="L"/>
    <d v="1899-12-31T04:25:00"/>
    <n v="2"/>
    <n v="3"/>
    <n v="0.66700000000000004"/>
    <n v="2"/>
    <n v="2"/>
    <n v="1"/>
    <n v="0"/>
    <n v="0"/>
    <m/>
    <n v="0"/>
    <n v="1"/>
    <n v="1"/>
    <n v="0"/>
    <n v="0"/>
    <n v="1"/>
    <n v="1"/>
    <n v="4"/>
    <n v="6"/>
    <n v="-5"/>
    <n v="3.1"/>
    <d v="2026-04-23T00:00:00"/>
    <m/>
    <m/>
    <m/>
    <n v="28.416666666666664"/>
  </r>
  <r>
    <x v="402"/>
    <s v="CLE"/>
    <s v="TOR"/>
    <s v="L"/>
    <d v="1899-12-30T02:38:00"/>
    <n v="1"/>
    <n v="2"/>
    <n v="0.5"/>
    <n v="0"/>
    <n v="1"/>
    <n v="0"/>
    <n v="1"/>
    <n v="1"/>
    <n v="1"/>
    <n v="0"/>
    <n v="1"/>
    <n v="1"/>
    <n v="0"/>
    <n v="0"/>
    <n v="1"/>
    <n v="0"/>
    <n v="0"/>
    <n v="3"/>
    <n v="0"/>
    <n v="3"/>
    <d v="2026-04-23T00:00:00"/>
    <m/>
    <m/>
    <m/>
    <n v="2.6333333333333333"/>
  </r>
  <r>
    <x v="272"/>
    <s v="NYK"/>
    <s v="ATL"/>
    <s v="L"/>
    <d v="1899-12-30T16:51:00"/>
    <n v="4"/>
    <n v="11"/>
    <n v="0.36399999999999999"/>
    <n v="0"/>
    <n v="2"/>
    <n v="0"/>
    <n v="0"/>
    <n v="1"/>
    <n v="0"/>
    <n v="2"/>
    <n v="0"/>
    <n v="2"/>
    <n v="1"/>
    <n v="0"/>
    <n v="0"/>
    <n v="1"/>
    <n v="0"/>
    <n v="8"/>
    <n v="1"/>
    <n v="2.6"/>
    <d v="2026-04-23T00:00:00"/>
    <m/>
    <m/>
    <m/>
    <n v="16.849999999999998"/>
  </r>
  <r>
    <x v="338"/>
    <s v="NYK"/>
    <s v="ATL"/>
    <s v="L"/>
    <d v="1899-12-31T16:03:00"/>
    <n v="1"/>
    <n v="9"/>
    <n v="0.111"/>
    <n v="0"/>
    <n v="4"/>
    <n v="0"/>
    <n v="0"/>
    <n v="0"/>
    <m/>
    <n v="2"/>
    <n v="7"/>
    <n v="9"/>
    <n v="6"/>
    <n v="2"/>
    <n v="0"/>
    <n v="2"/>
    <n v="3"/>
    <n v="2"/>
    <n v="3"/>
    <n v="2.6"/>
    <d v="2026-04-23T00:00:00"/>
    <m/>
    <m/>
    <m/>
    <n v="40.049999999999997"/>
  </r>
  <r>
    <x v="230"/>
    <s v="CLE"/>
    <s v="TOR"/>
    <s v="L"/>
    <d v="1899-12-30T02:38:00"/>
    <n v="0"/>
    <n v="0"/>
    <m/>
    <n v="0"/>
    <n v="0"/>
    <m/>
    <n v="2"/>
    <n v="2"/>
    <n v="1"/>
    <n v="0"/>
    <n v="0"/>
    <n v="0"/>
    <n v="0"/>
    <n v="0"/>
    <n v="0"/>
    <n v="0"/>
    <n v="0"/>
    <n v="2"/>
    <n v="0"/>
    <n v="2"/>
    <d v="2026-04-23T00:00:00"/>
    <m/>
    <m/>
    <m/>
    <n v="2.6333333333333333"/>
  </r>
  <r>
    <x v="273"/>
    <s v="MIN"/>
    <s v="DEN"/>
    <s v="W"/>
    <d v="1899-12-30T15:25:00"/>
    <n v="2"/>
    <n v="5"/>
    <n v="0.4"/>
    <n v="2"/>
    <n v="4"/>
    <n v="0.5"/>
    <n v="0"/>
    <n v="0"/>
    <m/>
    <n v="0"/>
    <n v="4"/>
    <n v="4"/>
    <n v="0"/>
    <n v="0"/>
    <n v="0"/>
    <n v="2"/>
    <n v="2"/>
    <n v="6"/>
    <n v="-1"/>
    <n v="1.7"/>
    <d v="2026-04-23T00:00:00"/>
    <m/>
    <m/>
    <m/>
    <n v="15.416666666666668"/>
  </r>
  <r>
    <x v="229"/>
    <s v="TOR"/>
    <s v="CLE"/>
    <s v="W"/>
    <d v="1899-12-30T01:34:00"/>
    <n v="1"/>
    <n v="1"/>
    <n v="1"/>
    <n v="0"/>
    <n v="0"/>
    <m/>
    <n v="0"/>
    <n v="0"/>
    <m/>
    <n v="0"/>
    <n v="0"/>
    <n v="0"/>
    <n v="0"/>
    <n v="0"/>
    <n v="0"/>
    <n v="0"/>
    <n v="1"/>
    <n v="2"/>
    <n v="-3"/>
    <n v="1.3"/>
    <d v="2026-04-23T00:00:00"/>
    <m/>
    <m/>
    <m/>
    <n v="1.5666666666666669"/>
  </r>
  <r>
    <x v="368"/>
    <s v="MIN"/>
    <s v="DEN"/>
    <s v="W"/>
    <d v="1899-12-30T01:21:00"/>
    <n v="0"/>
    <n v="0"/>
    <m/>
    <n v="0"/>
    <n v="0"/>
    <m/>
    <n v="0"/>
    <n v="0"/>
    <m/>
    <n v="0"/>
    <n v="1"/>
    <n v="1"/>
    <n v="0"/>
    <n v="1"/>
    <n v="0"/>
    <n v="0"/>
    <n v="0"/>
    <n v="0"/>
    <n v="3"/>
    <n v="1.3"/>
    <d v="2026-04-23T00:00:00"/>
    <m/>
    <m/>
    <m/>
    <n v="1.35"/>
  </r>
  <r>
    <x v="374"/>
    <s v="DEN"/>
    <s v="MIN"/>
    <s v="L"/>
    <d v="1899-12-30T04:10:00"/>
    <n v="0"/>
    <n v="0"/>
    <m/>
    <n v="0"/>
    <n v="0"/>
    <m/>
    <n v="1"/>
    <n v="2"/>
    <n v="0.5"/>
    <n v="0"/>
    <n v="0"/>
    <n v="0"/>
    <n v="1"/>
    <n v="0"/>
    <n v="0"/>
    <n v="0"/>
    <n v="0"/>
    <n v="1"/>
    <n v="0"/>
    <n v="1.3"/>
    <d v="2026-04-23T00:00:00"/>
    <m/>
    <m/>
    <m/>
    <n v="4.1666666666666661"/>
  </r>
  <r>
    <x v="303"/>
    <s v="DEN"/>
    <s v="MIN"/>
    <s v="L"/>
    <d v="1899-12-30T04:10:00"/>
    <n v="1"/>
    <n v="2"/>
    <n v="0.5"/>
    <n v="0"/>
    <n v="1"/>
    <n v="0"/>
    <n v="0"/>
    <n v="0"/>
    <m/>
    <n v="0"/>
    <n v="0"/>
    <n v="0"/>
    <n v="0"/>
    <n v="0"/>
    <n v="0"/>
    <n v="0"/>
    <n v="0"/>
    <n v="2"/>
    <n v="0"/>
    <n v="1"/>
    <d v="2026-04-23T00:00:00"/>
    <m/>
    <m/>
    <m/>
    <n v="4.1666666666666661"/>
  </r>
  <r>
    <x v="188"/>
    <s v="MIN"/>
    <s v="DEN"/>
    <s v="W"/>
    <d v="1899-12-30T17:36:00"/>
    <n v="2"/>
    <n v="7"/>
    <n v="0.28599999999999998"/>
    <n v="1"/>
    <n v="4"/>
    <n v="0.25"/>
    <n v="0"/>
    <n v="0"/>
    <m/>
    <n v="1"/>
    <n v="5"/>
    <n v="6"/>
    <n v="2"/>
    <n v="0"/>
    <n v="0"/>
    <n v="2"/>
    <n v="4"/>
    <n v="5"/>
    <n v="4"/>
    <n v="0.9"/>
    <d v="2026-04-23T00:00:00"/>
    <m/>
    <m/>
    <m/>
    <n v="17.599999999999998"/>
  </r>
  <r>
    <x v="342"/>
    <s v="MIN"/>
    <s v="DEN"/>
    <s v="W"/>
    <d v="1899-12-30T00:42:00"/>
    <n v="0"/>
    <n v="1"/>
    <n v="0"/>
    <n v="0"/>
    <n v="0"/>
    <m/>
    <n v="0"/>
    <n v="0"/>
    <m/>
    <n v="2"/>
    <n v="0"/>
    <n v="2"/>
    <n v="0"/>
    <n v="0"/>
    <n v="0"/>
    <n v="0"/>
    <n v="0"/>
    <n v="0"/>
    <n v="0"/>
    <n v="0.7"/>
    <d v="2026-04-23T00:00:00"/>
    <m/>
    <m/>
    <m/>
    <n v="0.7"/>
  </r>
  <r>
    <x v="448"/>
    <s v="CLE"/>
    <s v="TOR"/>
    <s v="L"/>
    <d v="1899-12-30T02:38:00"/>
    <n v="0"/>
    <n v="1"/>
    <n v="0"/>
    <n v="0"/>
    <n v="0"/>
    <m/>
    <n v="0"/>
    <n v="0"/>
    <m/>
    <n v="1"/>
    <n v="0"/>
    <n v="1"/>
    <n v="1"/>
    <n v="0"/>
    <n v="0"/>
    <n v="0"/>
    <n v="0"/>
    <n v="0"/>
    <n v="0"/>
    <n v="0.7"/>
    <d v="2026-04-23T00:00:00"/>
    <m/>
    <m/>
    <m/>
    <n v="2.6333333333333333"/>
  </r>
  <r>
    <x v="370"/>
    <s v="DEN"/>
    <s v="MIN"/>
    <s v="L"/>
    <d v="1899-12-30T04:10:00"/>
    <n v="0"/>
    <n v="0"/>
    <m/>
    <n v="0"/>
    <n v="0"/>
    <m/>
    <n v="0"/>
    <n v="0"/>
    <m/>
    <n v="0"/>
    <n v="2"/>
    <n v="2"/>
    <n v="0"/>
    <n v="0"/>
    <n v="0"/>
    <n v="0"/>
    <n v="0"/>
    <n v="0"/>
    <n v="0"/>
    <n v="0.6"/>
    <d v="2026-04-23T00:00:00"/>
    <m/>
    <m/>
    <m/>
    <n v="4.1666666666666661"/>
  </r>
  <r>
    <x v="168"/>
    <s v="CLE"/>
    <s v="TOR"/>
    <s v="L"/>
    <d v="1899-12-30T14:48:00"/>
    <n v="0"/>
    <n v="0"/>
    <m/>
    <n v="0"/>
    <n v="0"/>
    <m/>
    <n v="0"/>
    <n v="0"/>
    <m/>
    <n v="1"/>
    <n v="3"/>
    <n v="4"/>
    <n v="0"/>
    <n v="0"/>
    <n v="1"/>
    <n v="1"/>
    <n v="2"/>
    <n v="0"/>
    <n v="1"/>
    <n v="0.5"/>
    <d v="2026-04-23T00:00:00"/>
    <m/>
    <m/>
    <m/>
    <n v="14.8"/>
  </r>
  <r>
    <x v="373"/>
    <s v="DEN"/>
    <s v="MIN"/>
    <s v="L"/>
    <d v="1899-12-30T14:19:00"/>
    <n v="2"/>
    <n v="7"/>
    <n v="0.28599999999999998"/>
    <n v="1"/>
    <n v="3"/>
    <n v="0.33300000000000002"/>
    <n v="1"/>
    <n v="2"/>
    <n v="0.5"/>
    <n v="1"/>
    <n v="2"/>
    <n v="3"/>
    <n v="0"/>
    <n v="0"/>
    <n v="0"/>
    <n v="2"/>
    <n v="1"/>
    <n v="6"/>
    <n v="0"/>
    <n v="0.4"/>
    <d v="2026-04-23T00:00:00"/>
    <m/>
    <m/>
    <m/>
    <n v="14.316666666666666"/>
  </r>
  <r>
    <x v="64"/>
    <s v="TOR"/>
    <s v="CLE"/>
    <s v="W"/>
    <d v="1899-12-30T01:34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4-23T00:00:00"/>
    <m/>
    <m/>
    <m/>
    <n v="1.5666666666666669"/>
  </r>
  <r>
    <x v="358"/>
    <s v="MIN"/>
    <s v="DEN"/>
    <s v="W"/>
    <d v="1899-12-30T00:42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3T00:00:00"/>
    <m/>
    <m/>
    <m/>
    <n v="0.7"/>
  </r>
  <r>
    <x v="178"/>
    <s v="CLE"/>
    <s v="TOR"/>
    <s v="L"/>
    <d v="1899-12-30T02:3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3T00:00:00"/>
    <m/>
    <m/>
    <m/>
    <n v="2.6333333333333333"/>
  </r>
  <r>
    <x v="170"/>
    <s v="NYK"/>
    <s v="ATL"/>
    <s v="L"/>
    <d v="1899-12-30T03:08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3T00:00:00"/>
    <m/>
    <m/>
    <m/>
    <n v="3.1333333333333337"/>
  </r>
  <r>
    <x v="460"/>
    <s v="TOR"/>
    <s v="CLE"/>
    <s v="W"/>
    <d v="1899-12-30T01:34:00"/>
    <n v="0"/>
    <n v="1"/>
    <n v="0"/>
    <n v="0"/>
    <n v="0"/>
    <m/>
    <n v="0"/>
    <n v="0"/>
    <m/>
    <n v="0"/>
    <n v="0"/>
    <n v="0"/>
    <n v="1"/>
    <n v="0"/>
    <n v="0"/>
    <n v="0"/>
    <n v="0"/>
    <n v="0"/>
    <n v="-3"/>
    <n v="0"/>
    <d v="2026-04-23T00:00:00"/>
    <m/>
    <m/>
    <m/>
    <n v="1.5666666666666669"/>
  </r>
  <r>
    <x v="173"/>
    <s v="ATL"/>
    <s v="NYK"/>
    <s v="W"/>
    <d v="1899-12-30T05:14:00"/>
    <n v="0"/>
    <n v="1"/>
    <n v="0"/>
    <n v="0"/>
    <n v="0"/>
    <m/>
    <n v="0"/>
    <n v="0"/>
    <m/>
    <n v="0"/>
    <n v="1"/>
    <n v="1"/>
    <n v="1"/>
    <n v="0"/>
    <n v="0"/>
    <n v="0"/>
    <n v="1"/>
    <n v="0"/>
    <n v="0"/>
    <n v="-0.1"/>
    <d v="2026-04-23T00:00:00"/>
    <m/>
    <m/>
    <m/>
    <n v="5.2333333333333334"/>
  </r>
  <r>
    <x v="323"/>
    <s v="DEN"/>
    <s v="MIN"/>
    <s v="L"/>
    <d v="1899-12-30T23:40:00"/>
    <n v="0"/>
    <n v="4"/>
    <n v="0"/>
    <n v="0"/>
    <n v="1"/>
    <n v="0"/>
    <n v="2"/>
    <n v="4"/>
    <n v="0.5"/>
    <n v="1"/>
    <n v="1"/>
    <n v="2"/>
    <n v="0"/>
    <n v="0"/>
    <n v="1"/>
    <n v="0"/>
    <n v="1"/>
    <n v="2"/>
    <n v="-19"/>
    <n v="-0.3"/>
    <d v="2026-04-23T00:00:00"/>
    <m/>
    <m/>
    <m/>
    <n v="23.666666666666668"/>
  </r>
  <r>
    <x v="337"/>
    <s v="TOR"/>
    <s v="CLE"/>
    <s v="W"/>
    <d v="1899-12-30T01:34:00"/>
    <n v="0"/>
    <n v="1"/>
    <n v="0"/>
    <n v="0"/>
    <n v="0"/>
    <m/>
    <n v="0"/>
    <n v="0"/>
    <m/>
    <n v="1"/>
    <n v="0"/>
    <n v="1"/>
    <n v="0"/>
    <n v="0"/>
    <n v="0"/>
    <n v="0"/>
    <n v="1"/>
    <n v="0"/>
    <n v="-3"/>
    <n v="-0.4"/>
    <d v="2026-04-23T00:00:00"/>
    <m/>
    <m/>
    <m/>
    <n v="1.5666666666666669"/>
  </r>
  <r>
    <x v="280"/>
    <s v="MIN"/>
    <s v="DEN"/>
    <s v="W"/>
    <d v="1899-12-30T00:4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4-23T00:00:00"/>
    <m/>
    <m/>
    <m/>
    <n v="0.7"/>
  </r>
  <r>
    <x v="495"/>
    <s v="TOR"/>
    <s v="CLE"/>
    <s v="W"/>
    <d v="1899-12-30T01:34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4-23T00:00:00"/>
    <m/>
    <m/>
    <m/>
    <n v="1.5666666666666669"/>
  </r>
  <r>
    <x v="260"/>
    <s v="CLE"/>
    <s v="TOR"/>
    <s v="L"/>
    <d v="1899-12-30T02:3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4-23T00:00:00"/>
    <m/>
    <m/>
    <m/>
    <n v="2.6333333333333333"/>
  </r>
  <r>
    <x v="142"/>
    <s v="CLE"/>
    <s v="TOR"/>
    <s v="L"/>
    <d v="1899-12-30T05:20:00"/>
    <n v="1"/>
    <n v="2"/>
    <n v="0.5"/>
    <n v="1"/>
    <n v="2"/>
    <n v="0.5"/>
    <n v="0"/>
    <n v="0"/>
    <m/>
    <n v="0"/>
    <n v="1"/>
    <n v="1"/>
    <n v="0"/>
    <n v="0"/>
    <n v="0"/>
    <n v="3"/>
    <n v="0"/>
    <n v="3"/>
    <n v="-8"/>
    <n v="-0.7"/>
    <d v="2026-04-23T00:00:00"/>
    <m/>
    <m/>
    <m/>
    <n v="5.333333333333333"/>
  </r>
  <r>
    <x v="425"/>
    <s v="MIN"/>
    <s v="DEN"/>
    <s v="W"/>
    <d v="1899-12-30T05:16:00"/>
    <n v="0"/>
    <n v="1"/>
    <n v="0"/>
    <n v="0"/>
    <n v="0"/>
    <m/>
    <n v="0"/>
    <n v="0"/>
    <m/>
    <n v="0"/>
    <n v="0"/>
    <n v="0"/>
    <n v="0"/>
    <n v="0"/>
    <n v="0"/>
    <n v="0"/>
    <n v="1"/>
    <n v="0"/>
    <n v="3"/>
    <n v="-1.1000000000000001"/>
    <d v="2026-04-23T00:00:00"/>
    <m/>
    <m/>
    <m/>
    <n v="5.2666666666666666"/>
  </r>
  <r>
    <x v="204"/>
    <s v="TOR"/>
    <s v="CLE"/>
    <s v="W"/>
    <d v="1899-12-30T11:06:00"/>
    <n v="0"/>
    <n v="3"/>
    <n v="0"/>
    <n v="0"/>
    <n v="0"/>
    <m/>
    <n v="0"/>
    <n v="2"/>
    <n v="0"/>
    <n v="1"/>
    <n v="1"/>
    <n v="2"/>
    <n v="1"/>
    <n v="0"/>
    <n v="0"/>
    <n v="1"/>
    <n v="0"/>
    <n v="0"/>
    <n v="0"/>
    <n v="-2.2000000000000002"/>
    <d v="2026-04-23T00:00:00"/>
    <m/>
    <m/>
    <m/>
    <n v="11.100000000000001"/>
  </r>
  <r>
    <x v="403"/>
    <s v="TOR"/>
    <s v="CLE"/>
    <s v="W"/>
    <d v="1899-12-31T02:14:00"/>
    <n v="0"/>
    <n v="6"/>
    <n v="0"/>
    <n v="0"/>
    <n v="3"/>
    <n v="0"/>
    <n v="0"/>
    <n v="0"/>
    <m/>
    <n v="0"/>
    <n v="2"/>
    <n v="2"/>
    <n v="0"/>
    <n v="0"/>
    <n v="0"/>
    <n v="0"/>
    <n v="2"/>
    <n v="0"/>
    <n v="6"/>
    <n v="-4.4000000000000004"/>
    <d v="2026-04-23T00:00:00"/>
    <m/>
    <m/>
    <m/>
    <n v="26.233333333333331"/>
  </r>
  <r>
    <x v="59"/>
    <s v="NYK"/>
    <s v="ATL"/>
    <s v="L"/>
    <d v="1899-12-30T20:32:00"/>
    <n v="0"/>
    <n v="3"/>
    <n v="0"/>
    <n v="0"/>
    <n v="2"/>
    <n v="0"/>
    <n v="0"/>
    <n v="0"/>
    <m/>
    <n v="0"/>
    <n v="1"/>
    <n v="1"/>
    <n v="2"/>
    <n v="0"/>
    <n v="0"/>
    <n v="4"/>
    <n v="2"/>
    <n v="0"/>
    <n v="-26"/>
    <n v="-5.2"/>
    <d v="2026-04-23T00:00:00"/>
    <m/>
    <m/>
    <m/>
    <n v="20.533333333333331"/>
  </r>
  <r>
    <x v="1"/>
    <s v="HOU"/>
    <s v="LAL"/>
    <s v="L"/>
    <d v="1899-12-31T22:51:00"/>
    <n v="15"/>
    <n v="27"/>
    <n v="0.55600000000000005"/>
    <n v="1"/>
    <n v="5"/>
    <n v="0.2"/>
    <n v="2"/>
    <n v="3"/>
    <n v="0.66700000000000004"/>
    <n v="5"/>
    <n v="11"/>
    <n v="16"/>
    <n v="6"/>
    <n v="3"/>
    <n v="1"/>
    <n v="3"/>
    <n v="2"/>
    <n v="33"/>
    <n v="10"/>
    <n v="30.6"/>
    <d v="2026-04-24T00:00:00"/>
    <m/>
    <m/>
    <m/>
    <n v="46.85"/>
  </r>
  <r>
    <x v="11"/>
    <s v="HOU"/>
    <s v="LAL"/>
    <s v="L"/>
    <d v="1900-01-01T00:23:00"/>
    <n v="8"/>
    <n v="14"/>
    <n v="0.57099999999999995"/>
    <n v="0"/>
    <n v="1"/>
    <n v="0"/>
    <n v="10"/>
    <n v="13"/>
    <n v="0.76900000000000002"/>
    <n v="5"/>
    <n v="6"/>
    <n v="11"/>
    <n v="4"/>
    <n v="3"/>
    <n v="3"/>
    <n v="1"/>
    <n v="2"/>
    <n v="26"/>
    <n v="6"/>
    <n v="29.6"/>
    <d v="2026-04-24T00:00:00"/>
    <m/>
    <m/>
    <m/>
    <n v="48.383333333333326"/>
  </r>
  <r>
    <x v="149"/>
    <s v="POR"/>
    <s v="SAS"/>
    <s v="L"/>
    <d v="1899-12-31T16:32:00"/>
    <n v="12"/>
    <n v="18"/>
    <n v="0.66700000000000004"/>
    <n v="5"/>
    <n v="9"/>
    <n v="0.55600000000000005"/>
    <n v="0"/>
    <n v="0"/>
    <m/>
    <n v="2"/>
    <n v="4"/>
    <n v="6"/>
    <n v="5"/>
    <n v="4"/>
    <n v="0"/>
    <n v="2"/>
    <n v="4"/>
    <n v="29"/>
    <n v="-7"/>
    <n v="27.7"/>
    <d v="2026-04-24T00:00:00"/>
    <m/>
    <m/>
    <m/>
    <n v="40.533333333333331"/>
  </r>
  <r>
    <x v="211"/>
    <s v="SAS"/>
    <s v="POR"/>
    <s v="W"/>
    <d v="1899-12-31T05:49:00"/>
    <n v="9"/>
    <n v="12"/>
    <n v="0.75"/>
    <n v="4"/>
    <n v="5"/>
    <n v="0.8"/>
    <n v="5"/>
    <n v="6"/>
    <n v="0.83299999999999996"/>
    <n v="3"/>
    <n v="7"/>
    <n v="10"/>
    <n v="3"/>
    <n v="1"/>
    <n v="1"/>
    <n v="1"/>
    <n v="4"/>
    <n v="27"/>
    <n v="25"/>
    <n v="27.2"/>
    <d v="2026-04-24T00:00:00"/>
    <m/>
    <m/>
    <m/>
    <n v="29.816666666666663"/>
  </r>
  <r>
    <x v="30"/>
    <s v="LAL"/>
    <s v="HOU"/>
    <s v="W"/>
    <d v="1899-12-31T15:17:00"/>
    <n v="5"/>
    <n v="9"/>
    <n v="0.55600000000000005"/>
    <n v="2"/>
    <n v="4"/>
    <n v="0.5"/>
    <n v="9"/>
    <n v="11"/>
    <n v="0.81799999999999995"/>
    <n v="1"/>
    <n v="3"/>
    <n v="4"/>
    <n v="10"/>
    <n v="5"/>
    <n v="2"/>
    <n v="3"/>
    <n v="2"/>
    <n v="21"/>
    <n v="3"/>
    <n v="27.1"/>
    <d v="2026-04-24T00:00:00"/>
    <m/>
    <m/>
    <m/>
    <n v="39.283333333333331"/>
  </r>
  <r>
    <x v="66"/>
    <s v="SAS"/>
    <s v="POR"/>
    <s v="W"/>
    <d v="1899-12-31T10:04:00"/>
    <n v="10"/>
    <n v="18"/>
    <n v="0.55600000000000005"/>
    <n v="3"/>
    <n v="4"/>
    <n v="0.75"/>
    <n v="10"/>
    <n v="11"/>
    <n v="0.90900000000000003"/>
    <n v="0"/>
    <n v="2"/>
    <n v="2"/>
    <n v="5"/>
    <n v="1"/>
    <n v="0"/>
    <n v="4"/>
    <n v="2"/>
    <n v="33"/>
    <n v="-9"/>
    <n v="24.3"/>
    <d v="2026-04-24T00:00:00"/>
    <m/>
    <m/>
    <m/>
    <n v="34.06666666666667"/>
  </r>
  <r>
    <x v="546"/>
    <s v="BOS"/>
    <s v="PHI"/>
    <s v="W"/>
    <d v="1899-12-31T18:24:00"/>
    <n v="9"/>
    <n v="17"/>
    <n v="0.52900000000000003"/>
    <n v="5"/>
    <n v="9"/>
    <n v="0.55600000000000005"/>
    <n v="2"/>
    <n v="3"/>
    <n v="0.66700000000000004"/>
    <n v="0"/>
    <n v="5"/>
    <n v="5"/>
    <n v="7"/>
    <n v="1"/>
    <n v="0"/>
    <n v="1"/>
    <n v="1"/>
    <n v="25"/>
    <n v="2"/>
    <n v="22.3"/>
    <d v="2026-04-24T00:00:00"/>
    <m/>
    <m/>
    <m/>
    <n v="42.4"/>
  </r>
  <r>
    <x v="41"/>
    <s v="PHI"/>
    <s v="BOS"/>
    <s v="L"/>
    <d v="1899-12-31T18:28:00"/>
    <n v="12"/>
    <n v="31"/>
    <n v="0.38700000000000001"/>
    <n v="5"/>
    <n v="13"/>
    <n v="0.38500000000000001"/>
    <n v="2"/>
    <n v="2"/>
    <n v="1"/>
    <n v="1"/>
    <n v="3"/>
    <n v="4"/>
    <n v="6"/>
    <n v="1"/>
    <n v="2"/>
    <n v="1"/>
    <n v="1"/>
    <n v="31"/>
    <n v="-5"/>
    <n v="20.9"/>
    <d v="2026-04-24T00:00:00"/>
    <m/>
    <m/>
    <m/>
    <n v="42.466666666666669"/>
  </r>
  <r>
    <x v="468"/>
    <s v="LAL"/>
    <s v="HOU"/>
    <s v="W"/>
    <d v="1899-12-31T21:04:00"/>
    <n v="10"/>
    <n v="22"/>
    <n v="0.45500000000000002"/>
    <n v="4"/>
    <n v="9"/>
    <n v="0.44400000000000001"/>
    <n v="5"/>
    <n v="6"/>
    <n v="0.83299999999999996"/>
    <n v="0"/>
    <n v="13"/>
    <n v="13"/>
    <n v="6"/>
    <n v="3"/>
    <n v="1"/>
    <n v="8"/>
    <n v="1"/>
    <n v="29"/>
    <n v="0"/>
    <n v="20.6"/>
    <d v="2026-04-24T00:00:00"/>
    <m/>
    <m/>
    <m/>
    <n v="45.066666666666663"/>
  </r>
  <r>
    <x v="73"/>
    <s v="BOS"/>
    <s v="PHI"/>
    <s v="W"/>
    <d v="1899-12-31T16:23:00"/>
    <n v="9"/>
    <n v="16"/>
    <n v="0.56299999999999994"/>
    <n v="1"/>
    <n v="2"/>
    <n v="0.5"/>
    <n v="6"/>
    <n v="6"/>
    <n v="1"/>
    <n v="3"/>
    <n v="4"/>
    <n v="7"/>
    <n v="4"/>
    <n v="1"/>
    <n v="3"/>
    <n v="6"/>
    <n v="3"/>
    <n v="25"/>
    <n v="13"/>
    <n v="19.399999999999999"/>
    <d v="2026-04-24T00:00:00"/>
    <m/>
    <m/>
    <m/>
    <n v="40.383333333333333"/>
  </r>
  <r>
    <x v="13"/>
    <s v="HOU"/>
    <s v="LAL"/>
    <s v="L"/>
    <d v="1899-12-31T19:43:00"/>
    <n v="8"/>
    <n v="16"/>
    <n v="0.5"/>
    <n v="6"/>
    <n v="10"/>
    <n v="0.6"/>
    <n v="2"/>
    <n v="2"/>
    <n v="1"/>
    <n v="1"/>
    <n v="5"/>
    <n v="6"/>
    <n v="1"/>
    <n v="1"/>
    <n v="0"/>
    <n v="2"/>
    <n v="4"/>
    <n v="24"/>
    <n v="4"/>
    <n v="16.3"/>
    <d v="2026-04-24T00:00:00"/>
    <m/>
    <m/>
    <m/>
    <n v="43.716666666666669"/>
  </r>
  <r>
    <x v="17"/>
    <s v="LAL"/>
    <s v="HOU"/>
    <s v="W"/>
    <d v="1899-12-31T19:48:00"/>
    <n v="8"/>
    <n v="14"/>
    <n v="0.57099999999999995"/>
    <n v="4"/>
    <n v="7"/>
    <n v="0.57099999999999995"/>
    <n v="2"/>
    <n v="4"/>
    <n v="0.5"/>
    <n v="1"/>
    <n v="3"/>
    <n v="4"/>
    <n v="2"/>
    <n v="1"/>
    <n v="0"/>
    <n v="1"/>
    <n v="5"/>
    <n v="22"/>
    <n v="0"/>
    <n v="15.6"/>
    <d v="2026-04-24T00:00:00"/>
    <m/>
    <m/>
    <m/>
    <n v="43.8"/>
  </r>
  <r>
    <x v="186"/>
    <s v="PHI"/>
    <s v="BOS"/>
    <s v="L"/>
    <d v="1899-12-31T15:58:00"/>
    <n v="6"/>
    <n v="12"/>
    <n v="0.5"/>
    <n v="1"/>
    <n v="4"/>
    <n v="0.25"/>
    <n v="4"/>
    <n v="4"/>
    <n v="1"/>
    <n v="2"/>
    <n v="4"/>
    <n v="6"/>
    <n v="1"/>
    <n v="1"/>
    <n v="1"/>
    <n v="0"/>
    <n v="2"/>
    <n v="17"/>
    <n v="-8"/>
    <n v="15.2"/>
    <d v="2026-04-24T00:00:00"/>
    <m/>
    <m/>
    <m/>
    <n v="39.966666666666669"/>
  </r>
  <r>
    <x v="466"/>
    <s v="PHI"/>
    <s v="BOS"/>
    <s v="L"/>
    <d v="1899-12-31T17:02:00"/>
    <n v="7"/>
    <n v="14"/>
    <n v="0.5"/>
    <n v="4"/>
    <n v="7"/>
    <n v="0.57099999999999995"/>
    <n v="0"/>
    <n v="0"/>
    <m/>
    <n v="0"/>
    <n v="0"/>
    <n v="0"/>
    <n v="5"/>
    <n v="2"/>
    <n v="0"/>
    <n v="1"/>
    <n v="1"/>
    <n v="18"/>
    <n v="-4"/>
    <n v="15.1"/>
    <d v="2026-04-24T00:00:00"/>
    <m/>
    <m/>
    <m/>
    <n v="41.033333333333331"/>
  </r>
  <r>
    <x v="228"/>
    <s v="SAS"/>
    <s v="POR"/>
    <s v="W"/>
    <d v="1899-12-31T05:56:00"/>
    <n v="6"/>
    <n v="9"/>
    <n v="0.66700000000000004"/>
    <n v="1"/>
    <n v="1"/>
    <n v="1"/>
    <n v="1"/>
    <n v="2"/>
    <n v="0.5"/>
    <n v="5"/>
    <n v="5"/>
    <n v="10"/>
    <n v="2"/>
    <n v="0"/>
    <n v="2"/>
    <n v="1"/>
    <n v="5"/>
    <n v="14"/>
    <n v="4"/>
    <n v="14.5"/>
    <d v="2026-04-24T00:00:00"/>
    <m/>
    <m/>
    <m/>
    <n v="29.933333333333334"/>
  </r>
  <r>
    <x v="129"/>
    <s v="POR"/>
    <s v="SAS"/>
    <s v="L"/>
    <d v="1899-12-31T12:41:00"/>
    <n v="3"/>
    <n v="15"/>
    <n v="0.2"/>
    <n v="1"/>
    <n v="4"/>
    <n v="0.25"/>
    <n v="12"/>
    <n v="16"/>
    <n v="0.75"/>
    <n v="1"/>
    <n v="5"/>
    <n v="6"/>
    <n v="9"/>
    <n v="0"/>
    <n v="0"/>
    <n v="2"/>
    <n v="2"/>
    <n v="19"/>
    <n v="-16"/>
    <n v="13.8"/>
    <d v="2026-04-24T00:00:00"/>
    <m/>
    <m/>
    <m/>
    <n v="36.683333333333337"/>
  </r>
  <r>
    <x v="426"/>
    <s v="POR"/>
    <s v="SAS"/>
    <s v="L"/>
    <d v="1899-12-31T00:59:00"/>
    <n v="5"/>
    <n v="8"/>
    <n v="0.625"/>
    <n v="0"/>
    <n v="1"/>
    <n v="0"/>
    <n v="1"/>
    <n v="2"/>
    <n v="0.5"/>
    <n v="6"/>
    <n v="3"/>
    <n v="9"/>
    <n v="2"/>
    <n v="1"/>
    <n v="2"/>
    <n v="2"/>
    <n v="1"/>
    <n v="11"/>
    <n v="-11"/>
    <n v="13.5"/>
    <d v="2026-04-24T00:00:00"/>
    <m/>
    <m/>
    <m/>
    <n v="24.983333333333334"/>
  </r>
  <r>
    <x v="451"/>
    <s v="SAS"/>
    <s v="POR"/>
    <s v="W"/>
    <d v="1899-12-31T12:28:00"/>
    <n v="7"/>
    <n v="16"/>
    <n v="0.438"/>
    <n v="1"/>
    <n v="6"/>
    <n v="0.16700000000000001"/>
    <n v="3"/>
    <n v="5"/>
    <n v="0.6"/>
    <n v="0"/>
    <n v="4"/>
    <n v="4"/>
    <n v="6"/>
    <n v="0"/>
    <n v="0"/>
    <n v="2"/>
    <n v="4"/>
    <n v="18"/>
    <n v="8"/>
    <n v="10.6"/>
    <d v="2026-04-24T00:00:00"/>
    <m/>
    <m/>
    <m/>
    <n v="36.466666666666669"/>
  </r>
  <r>
    <x v="25"/>
    <s v="LAL"/>
    <s v="HOU"/>
    <s v="W"/>
    <d v="1899-12-30T19:57:00"/>
    <n v="5"/>
    <n v="8"/>
    <n v="0.625"/>
    <n v="0"/>
    <n v="0"/>
    <m/>
    <n v="2"/>
    <n v="3"/>
    <n v="0.66700000000000004"/>
    <n v="2"/>
    <n v="2"/>
    <n v="4"/>
    <n v="0"/>
    <n v="1"/>
    <n v="2"/>
    <n v="1"/>
    <n v="2"/>
    <n v="12"/>
    <n v="7"/>
    <n v="10.6"/>
    <d v="2026-04-24T00:00:00"/>
    <m/>
    <m/>
    <m/>
    <n v="19.950000000000003"/>
  </r>
  <r>
    <x v="522"/>
    <s v="POR"/>
    <s v="SAS"/>
    <s v="L"/>
    <d v="1899-12-31T12:04:00"/>
    <n v="8"/>
    <n v="18"/>
    <n v="0.44400000000000001"/>
    <n v="5"/>
    <n v="10"/>
    <n v="0.5"/>
    <n v="0"/>
    <n v="0"/>
    <m/>
    <n v="0"/>
    <n v="2"/>
    <n v="2"/>
    <n v="1"/>
    <n v="1"/>
    <n v="0"/>
    <n v="2"/>
    <n v="4"/>
    <n v="21"/>
    <n v="9"/>
    <n v="10.3"/>
    <d v="2026-04-24T00:00:00"/>
    <m/>
    <m/>
    <m/>
    <n v="36.066666666666663"/>
  </r>
  <r>
    <x v="134"/>
    <s v="BOS"/>
    <s v="PHI"/>
    <s v="W"/>
    <d v="1899-12-31T09:16:00"/>
    <n v="5"/>
    <n v="12"/>
    <n v="0.41699999999999998"/>
    <n v="5"/>
    <n v="10"/>
    <n v="0.5"/>
    <n v="0"/>
    <n v="0"/>
    <m/>
    <n v="2"/>
    <n v="2"/>
    <n v="4"/>
    <n v="2"/>
    <n v="0"/>
    <n v="0"/>
    <n v="1"/>
    <n v="2"/>
    <n v="15"/>
    <n v="18"/>
    <n v="10.199999999999999"/>
    <d v="2026-04-24T00:00:00"/>
    <m/>
    <m/>
    <m/>
    <n v="33.266666666666666"/>
  </r>
  <r>
    <x v="295"/>
    <s v="PHI"/>
    <s v="BOS"/>
    <s v="L"/>
    <d v="1899-12-31T01:55:00"/>
    <n v="5"/>
    <n v="6"/>
    <n v="0.83299999999999996"/>
    <n v="2"/>
    <n v="2"/>
    <n v="1"/>
    <n v="0"/>
    <n v="2"/>
    <n v="0"/>
    <n v="3"/>
    <n v="3"/>
    <n v="6"/>
    <n v="0"/>
    <n v="0"/>
    <n v="0"/>
    <n v="2"/>
    <n v="3"/>
    <n v="12"/>
    <n v="-17"/>
    <n v="8.8000000000000007"/>
    <d v="2026-04-24T00:00:00"/>
    <m/>
    <m/>
    <m/>
    <n v="25.916666666666668"/>
  </r>
  <r>
    <x v="245"/>
    <s v="LAL"/>
    <s v="HOU"/>
    <s v="W"/>
    <d v="1899-12-31T21:22:00"/>
    <n v="4"/>
    <n v="12"/>
    <n v="0.33300000000000002"/>
    <n v="1"/>
    <n v="6"/>
    <n v="0.16700000000000001"/>
    <n v="5"/>
    <n v="6"/>
    <n v="0.83299999999999996"/>
    <n v="0"/>
    <n v="6"/>
    <n v="6"/>
    <n v="6"/>
    <n v="0"/>
    <n v="0"/>
    <n v="3"/>
    <n v="3"/>
    <n v="14"/>
    <n v="-3"/>
    <n v="8.6"/>
    <d v="2026-04-24T00:00:00"/>
    <m/>
    <m/>
    <m/>
    <n v="45.366666666666667"/>
  </r>
  <r>
    <x v="63"/>
    <s v="BOS"/>
    <s v="PHI"/>
    <s v="W"/>
    <d v="1899-12-31T09:46:00"/>
    <n v="3"/>
    <n v="12"/>
    <n v="0.25"/>
    <n v="1"/>
    <n v="8"/>
    <n v="0.125"/>
    <n v="4"/>
    <n v="4"/>
    <n v="1"/>
    <n v="2"/>
    <n v="2"/>
    <n v="4"/>
    <n v="2"/>
    <n v="1"/>
    <n v="3"/>
    <n v="2"/>
    <n v="0"/>
    <n v="11"/>
    <n v="-6"/>
    <n v="8.3000000000000007"/>
    <d v="2026-04-24T00:00:00"/>
    <m/>
    <m/>
    <m/>
    <n v="33.766666666666666"/>
  </r>
  <r>
    <x v="22"/>
    <s v="HOU"/>
    <s v="LAL"/>
    <s v="L"/>
    <d v="1899-12-31T21:45:00"/>
    <n v="6"/>
    <n v="21"/>
    <n v="0.28599999999999998"/>
    <n v="4"/>
    <n v="13"/>
    <n v="0.308"/>
    <n v="1"/>
    <n v="2"/>
    <n v="0.5"/>
    <n v="1"/>
    <n v="3"/>
    <n v="4"/>
    <n v="7"/>
    <n v="3"/>
    <n v="2"/>
    <n v="5"/>
    <n v="5"/>
    <n v="17"/>
    <n v="-2"/>
    <n v="8.1999999999999993"/>
    <d v="2026-04-24T00:00:00"/>
    <m/>
    <m/>
    <m/>
    <n v="45.75"/>
  </r>
  <r>
    <x v="355"/>
    <s v="BOS"/>
    <s v="PHI"/>
    <s v="W"/>
    <d v="1899-12-30T12:05:00"/>
    <n v="2"/>
    <n v="4"/>
    <n v="0.5"/>
    <n v="2"/>
    <n v="4"/>
    <n v="0.5"/>
    <n v="0"/>
    <n v="0"/>
    <m/>
    <n v="2"/>
    <n v="1"/>
    <n v="3"/>
    <n v="1"/>
    <n v="2"/>
    <n v="0"/>
    <n v="0"/>
    <n v="1"/>
    <n v="6"/>
    <n v="-5"/>
    <n v="8"/>
    <d v="2026-04-24T00:00:00"/>
    <m/>
    <m/>
    <m/>
    <n v="12.083333333333332"/>
  </r>
  <r>
    <x v="126"/>
    <s v="SAS"/>
    <s v="POR"/>
    <s v="W"/>
    <d v="1899-12-31T08:32:00"/>
    <n v="4"/>
    <n v="12"/>
    <n v="0.33300000000000002"/>
    <n v="3"/>
    <n v="7"/>
    <n v="0.42899999999999999"/>
    <n v="0"/>
    <n v="1"/>
    <n v="0"/>
    <n v="1"/>
    <n v="6"/>
    <n v="7"/>
    <n v="3"/>
    <n v="2"/>
    <n v="1"/>
    <n v="2"/>
    <n v="3"/>
    <n v="11"/>
    <n v="6"/>
    <n v="7.9"/>
    <d v="2026-04-24T00:00:00"/>
    <m/>
    <m/>
    <m/>
    <n v="32.533333333333331"/>
  </r>
  <r>
    <x v="152"/>
    <s v="POR"/>
    <s v="SAS"/>
    <s v="L"/>
    <d v="1899-12-30T19:59:00"/>
    <n v="2"/>
    <n v="6"/>
    <n v="0.33300000000000002"/>
    <n v="1"/>
    <n v="3"/>
    <n v="0.33300000000000002"/>
    <n v="2"/>
    <n v="4"/>
    <n v="0.5"/>
    <n v="3"/>
    <n v="8"/>
    <n v="11"/>
    <n v="2"/>
    <n v="0"/>
    <n v="0"/>
    <n v="0"/>
    <n v="3"/>
    <n v="7"/>
    <n v="0"/>
    <n v="7.5"/>
    <d v="2026-04-24T00:00:00"/>
    <m/>
    <m/>
    <m/>
    <n v="19.983333333333334"/>
  </r>
  <r>
    <x v="189"/>
    <s v="SAS"/>
    <s v="POR"/>
    <s v="W"/>
    <d v="1899-12-31T03:14:00"/>
    <n v="3"/>
    <n v="7"/>
    <n v="0.42899999999999999"/>
    <n v="2"/>
    <n v="4"/>
    <n v="0.5"/>
    <n v="1"/>
    <n v="1"/>
    <n v="1"/>
    <n v="0"/>
    <n v="6"/>
    <n v="6"/>
    <n v="1"/>
    <n v="1"/>
    <n v="0"/>
    <n v="1"/>
    <n v="1"/>
    <n v="9"/>
    <n v="7"/>
    <n v="7.4"/>
    <d v="2026-04-24T00:00:00"/>
    <m/>
    <m/>
    <m/>
    <n v="27.233333333333334"/>
  </r>
  <r>
    <x v="306"/>
    <s v="PHI"/>
    <s v="BOS"/>
    <s v="L"/>
    <d v="1899-12-30T22:05:00"/>
    <n v="3"/>
    <n v="5"/>
    <n v="0.6"/>
    <n v="0"/>
    <n v="0"/>
    <m/>
    <n v="4"/>
    <n v="6"/>
    <n v="0.66700000000000004"/>
    <n v="2"/>
    <n v="3"/>
    <n v="5"/>
    <n v="0"/>
    <n v="1"/>
    <n v="3"/>
    <n v="3"/>
    <n v="6"/>
    <n v="10"/>
    <n v="9"/>
    <n v="6.9"/>
    <d v="2026-04-24T00:00:00"/>
    <m/>
    <m/>
    <m/>
    <n v="22.083333333333332"/>
  </r>
  <r>
    <x v="50"/>
    <s v="PHI"/>
    <s v="BOS"/>
    <s v="L"/>
    <d v="1899-12-31T17:20:00"/>
    <n v="5"/>
    <n v="17"/>
    <n v="0.29399999999999998"/>
    <n v="0"/>
    <n v="7"/>
    <n v="0"/>
    <n v="0"/>
    <n v="0"/>
    <m/>
    <n v="4"/>
    <n v="6"/>
    <n v="10"/>
    <n v="5"/>
    <n v="1"/>
    <n v="1"/>
    <n v="2"/>
    <n v="3"/>
    <n v="10"/>
    <n v="0"/>
    <n v="6.7"/>
    <d v="2026-04-24T00:00:00"/>
    <m/>
    <m/>
    <m/>
    <n v="41.333333333333336"/>
  </r>
  <r>
    <x v="52"/>
    <s v="POR"/>
    <s v="SAS"/>
    <s v="L"/>
    <d v="1899-12-30T22:36:00"/>
    <n v="4"/>
    <n v="11"/>
    <n v="0.36399999999999999"/>
    <n v="2"/>
    <n v="5"/>
    <n v="0.4"/>
    <n v="3"/>
    <n v="3"/>
    <n v="1"/>
    <n v="1"/>
    <n v="1"/>
    <n v="2"/>
    <n v="0"/>
    <n v="0"/>
    <n v="0"/>
    <n v="0"/>
    <n v="3"/>
    <n v="13"/>
    <n v="-19"/>
    <n v="6.7"/>
    <d v="2026-04-24T00:00:00"/>
    <m/>
    <m/>
    <m/>
    <n v="22.6"/>
  </r>
  <r>
    <x v="46"/>
    <s v="BOS"/>
    <s v="PHI"/>
    <s v="W"/>
    <d v="1899-12-31T06:31:00"/>
    <n v="4"/>
    <n v="10"/>
    <n v="0.4"/>
    <n v="3"/>
    <n v="9"/>
    <n v="0.33300000000000002"/>
    <n v="0"/>
    <n v="0"/>
    <m/>
    <n v="1"/>
    <n v="5"/>
    <n v="6"/>
    <n v="4"/>
    <n v="0"/>
    <n v="3"/>
    <n v="4"/>
    <n v="5"/>
    <n v="11"/>
    <n v="7"/>
    <n v="6.7"/>
    <d v="2026-04-24T00:00:00"/>
    <m/>
    <m/>
    <m/>
    <n v="30.516666666666666"/>
  </r>
  <r>
    <x v="300"/>
    <s v="SAS"/>
    <s v="POR"/>
    <s v="W"/>
    <d v="1899-12-30T22:38:00"/>
    <n v="1"/>
    <n v="5"/>
    <n v="0.2"/>
    <n v="1"/>
    <n v="4"/>
    <n v="0.25"/>
    <n v="0"/>
    <n v="0"/>
    <m/>
    <n v="4"/>
    <n v="2"/>
    <n v="6"/>
    <n v="4"/>
    <n v="0"/>
    <n v="3"/>
    <n v="0"/>
    <n v="4"/>
    <n v="3"/>
    <n v="17"/>
    <n v="6.6"/>
    <d v="2026-04-24T00:00:00"/>
    <m/>
    <m/>
    <m/>
    <n v="22.633333333333333"/>
  </r>
  <r>
    <x v="105"/>
    <s v="BOS"/>
    <s v="PHI"/>
    <s v="W"/>
    <d v="1899-12-30T12:46:00"/>
    <n v="1"/>
    <n v="1"/>
    <n v="1"/>
    <n v="0"/>
    <n v="0"/>
    <m/>
    <n v="4"/>
    <n v="4"/>
    <n v="1"/>
    <n v="2"/>
    <n v="5"/>
    <n v="7"/>
    <n v="0"/>
    <n v="1"/>
    <n v="2"/>
    <n v="3"/>
    <n v="4"/>
    <n v="6"/>
    <n v="-2"/>
    <n v="6.4"/>
    <d v="2026-04-24T00:00:00"/>
    <m/>
    <m/>
    <m/>
    <n v="12.766666666666666"/>
  </r>
  <r>
    <x v="251"/>
    <s v="BOS"/>
    <s v="PHI"/>
    <s v="W"/>
    <d v="1899-12-30T17:56:00"/>
    <n v="2"/>
    <n v="4"/>
    <n v="0.5"/>
    <n v="2"/>
    <n v="2"/>
    <n v="1"/>
    <n v="0"/>
    <n v="0"/>
    <m/>
    <n v="1"/>
    <n v="2"/>
    <n v="3"/>
    <n v="0"/>
    <n v="0"/>
    <n v="0"/>
    <n v="0"/>
    <n v="1"/>
    <n v="6"/>
    <n v="-6"/>
    <n v="4.9000000000000004"/>
    <d v="2026-04-24T00:00:00"/>
    <m/>
    <m/>
    <m/>
    <n v="17.933333333333334"/>
  </r>
  <r>
    <x v="38"/>
    <s v="HOU"/>
    <s v="LAL"/>
    <s v="L"/>
    <d v="1899-12-31T21:38:00"/>
    <n v="2"/>
    <n v="9"/>
    <n v="0.222"/>
    <n v="0"/>
    <n v="4"/>
    <n v="0"/>
    <n v="1"/>
    <n v="1"/>
    <n v="1"/>
    <n v="2"/>
    <n v="2"/>
    <n v="4"/>
    <n v="2"/>
    <n v="4"/>
    <n v="0"/>
    <n v="1"/>
    <n v="3"/>
    <n v="5"/>
    <n v="6"/>
    <n v="4.7"/>
    <d v="2026-04-24T00:00:00"/>
    <m/>
    <m/>
    <m/>
    <n v="45.633333333333333"/>
  </r>
  <r>
    <x v="366"/>
    <s v="LAL"/>
    <s v="HOU"/>
    <s v="W"/>
    <d v="1899-12-30T09:12:00"/>
    <n v="2"/>
    <n v="2"/>
    <n v="1"/>
    <n v="1"/>
    <n v="1"/>
    <n v="1"/>
    <n v="0"/>
    <n v="0"/>
    <m/>
    <n v="0"/>
    <n v="0"/>
    <n v="0"/>
    <n v="0"/>
    <n v="0"/>
    <n v="0"/>
    <n v="0"/>
    <n v="1"/>
    <n v="5"/>
    <n v="4"/>
    <n v="4"/>
    <d v="2026-04-24T00:00:00"/>
    <m/>
    <m/>
    <m/>
    <n v="9.2000000000000011"/>
  </r>
  <r>
    <x v="39"/>
    <s v="LAL"/>
    <s v="HOU"/>
    <s v="W"/>
    <d v="1899-12-30T14:38:00"/>
    <n v="2"/>
    <n v="5"/>
    <n v="0.4"/>
    <n v="0"/>
    <n v="2"/>
    <n v="0"/>
    <n v="1"/>
    <n v="2"/>
    <n v="0.5"/>
    <n v="1"/>
    <n v="5"/>
    <n v="6"/>
    <n v="1"/>
    <n v="0"/>
    <n v="0"/>
    <n v="0"/>
    <n v="3"/>
    <n v="5"/>
    <n v="6"/>
    <n v="3.6"/>
    <d v="2026-04-24T00:00:00"/>
    <m/>
    <m/>
    <m/>
    <n v="14.633333333333335"/>
  </r>
  <r>
    <x v="219"/>
    <s v="PHI"/>
    <s v="BOS"/>
    <s v="L"/>
    <d v="1899-12-30T14:42:00"/>
    <n v="0"/>
    <n v="1"/>
    <n v="0"/>
    <n v="0"/>
    <n v="1"/>
    <n v="0"/>
    <n v="2"/>
    <n v="2"/>
    <n v="1"/>
    <n v="0"/>
    <n v="4"/>
    <n v="4"/>
    <n v="1"/>
    <n v="0"/>
    <n v="1"/>
    <n v="0"/>
    <n v="1"/>
    <n v="2"/>
    <n v="-8"/>
    <n v="3.5"/>
    <d v="2026-04-24T00:00:00"/>
    <m/>
    <m/>
    <m/>
    <n v="14.700000000000001"/>
  </r>
  <r>
    <x v="103"/>
    <s v="SAS"/>
    <s v="POR"/>
    <s v="W"/>
    <d v="1899-12-30T20:54:00"/>
    <n v="1"/>
    <n v="7"/>
    <n v="0.14299999999999999"/>
    <n v="1"/>
    <n v="1"/>
    <n v="1"/>
    <n v="2"/>
    <n v="2"/>
    <n v="1"/>
    <n v="1"/>
    <n v="4"/>
    <n v="5"/>
    <n v="3"/>
    <n v="1"/>
    <n v="1"/>
    <n v="2"/>
    <n v="2"/>
    <n v="5"/>
    <n v="4"/>
    <n v="3.4"/>
    <d v="2026-04-24T00:00:00"/>
    <m/>
    <m/>
    <m/>
    <n v="20.9"/>
  </r>
  <r>
    <x v="233"/>
    <s v="POR"/>
    <s v="SAS"/>
    <s v="L"/>
    <d v="1899-12-30T13:48:00"/>
    <n v="2"/>
    <n v="5"/>
    <n v="0.4"/>
    <n v="0"/>
    <n v="0"/>
    <m/>
    <n v="0"/>
    <n v="2"/>
    <n v="0"/>
    <n v="2"/>
    <n v="1"/>
    <n v="3"/>
    <n v="1"/>
    <n v="0"/>
    <n v="1"/>
    <n v="0"/>
    <n v="2"/>
    <n v="4"/>
    <n v="-4"/>
    <n v="2.8"/>
    <d v="2026-04-24T00:00:00"/>
    <m/>
    <m/>
    <m/>
    <n v="13.799999999999999"/>
  </r>
  <r>
    <x v="26"/>
    <s v="HOU"/>
    <s v="LAL"/>
    <s v="L"/>
    <d v="1899-12-30T03:40:00"/>
    <n v="1"/>
    <n v="2"/>
    <n v="0.5"/>
    <n v="0"/>
    <n v="0"/>
    <m/>
    <n v="0"/>
    <n v="0"/>
    <m/>
    <n v="2"/>
    <n v="0"/>
    <n v="2"/>
    <n v="1"/>
    <n v="0"/>
    <n v="0"/>
    <n v="0"/>
    <n v="1"/>
    <n v="2"/>
    <n v="-11"/>
    <n v="2.7"/>
    <d v="2026-04-24T00:00:00"/>
    <m/>
    <m/>
    <m/>
    <n v="3.666666666666667"/>
  </r>
  <r>
    <x v="308"/>
    <s v="BOS"/>
    <s v="PHI"/>
    <s v="W"/>
    <d v="1899-12-30T04:18:00"/>
    <n v="1"/>
    <n v="3"/>
    <n v="0.33300000000000002"/>
    <n v="1"/>
    <n v="2"/>
    <n v="0.5"/>
    <n v="0"/>
    <n v="0"/>
    <m/>
    <n v="1"/>
    <n v="1"/>
    <n v="2"/>
    <n v="1"/>
    <n v="0"/>
    <n v="0"/>
    <n v="0"/>
    <n v="1"/>
    <n v="3"/>
    <n v="1"/>
    <n v="2.6"/>
    <d v="2026-04-24T00:00:00"/>
    <m/>
    <m/>
    <m/>
    <n v="4.3"/>
  </r>
  <r>
    <x v="212"/>
    <s v="POR"/>
    <s v="SAS"/>
    <s v="L"/>
    <d v="1899-12-30T06:25:00"/>
    <n v="0"/>
    <n v="2"/>
    <n v="0"/>
    <n v="0"/>
    <n v="1"/>
    <n v="0"/>
    <n v="2"/>
    <n v="2"/>
    <n v="1"/>
    <n v="1"/>
    <n v="1"/>
    <n v="2"/>
    <n v="0"/>
    <n v="0"/>
    <n v="1"/>
    <n v="0"/>
    <n v="0"/>
    <n v="2"/>
    <n v="2"/>
    <n v="2.2999999999999998"/>
    <d v="2026-04-24T00:00:00"/>
    <m/>
    <m/>
    <m/>
    <n v="6.4166666666666661"/>
  </r>
  <r>
    <x v="24"/>
    <s v="LAL"/>
    <s v="HOU"/>
    <s v="W"/>
    <d v="1899-12-31T08:46:00"/>
    <n v="1"/>
    <n v="3"/>
    <n v="0.33300000000000002"/>
    <n v="0"/>
    <n v="0"/>
    <m/>
    <n v="0"/>
    <n v="0"/>
    <m/>
    <n v="2"/>
    <n v="4"/>
    <n v="6"/>
    <n v="2"/>
    <n v="1"/>
    <n v="1"/>
    <n v="3"/>
    <n v="3"/>
    <n v="2"/>
    <n v="-6"/>
    <n v="1.8"/>
    <d v="2026-04-24T00:00:00"/>
    <m/>
    <m/>
    <m/>
    <n v="32.766666666666666"/>
  </r>
  <r>
    <x v="27"/>
    <s v="LAL"/>
    <s v="HOU"/>
    <s v="W"/>
    <d v="1899-12-30T14:55:00"/>
    <n v="1"/>
    <n v="4"/>
    <n v="0.25"/>
    <n v="0"/>
    <n v="0"/>
    <m/>
    <n v="0"/>
    <n v="0"/>
    <m/>
    <n v="2"/>
    <n v="0"/>
    <n v="2"/>
    <n v="1"/>
    <n v="1"/>
    <n v="0"/>
    <n v="1"/>
    <n v="3"/>
    <n v="2"/>
    <n v="9"/>
    <n v="0.5"/>
    <d v="2026-04-24T00:00:00"/>
    <m/>
    <m/>
    <m/>
    <n v="14.916666666666668"/>
  </r>
  <r>
    <x v="398"/>
    <s v="HOU"/>
    <s v="LAL"/>
    <s v="L"/>
    <d v="1899-12-30T03:23:00"/>
    <n v="0"/>
    <n v="0"/>
    <m/>
    <n v="0"/>
    <n v="0"/>
    <m/>
    <n v="1"/>
    <n v="2"/>
    <n v="0.5"/>
    <n v="0"/>
    <n v="1"/>
    <n v="1"/>
    <n v="0"/>
    <n v="0"/>
    <n v="0"/>
    <n v="0"/>
    <n v="1"/>
    <n v="1"/>
    <n v="-9"/>
    <n v="0.5"/>
    <d v="2026-04-24T00:00:00"/>
    <m/>
    <m/>
    <m/>
    <n v="3.3833333333333333"/>
  </r>
  <r>
    <x v="254"/>
    <s v="POR"/>
    <s v="SAS"/>
    <s v="L"/>
    <d v="1899-12-30T00:59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4-24T00:00:00"/>
    <m/>
    <m/>
    <m/>
    <n v="0.98333333333333339"/>
  </r>
  <r>
    <x v="406"/>
    <s v="POR"/>
    <s v="SAS"/>
    <s v="L"/>
    <d v="1899-12-30T00:5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4T00:00:00"/>
    <m/>
    <m/>
    <m/>
    <n v="0.98333333333333339"/>
  </r>
  <r>
    <x v="207"/>
    <s v="POR"/>
    <s v="SAS"/>
    <s v="L"/>
    <d v="1899-12-30T01:32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4T00:00:00"/>
    <m/>
    <m/>
    <m/>
    <n v="1.5333333333333332"/>
  </r>
  <r>
    <x v="408"/>
    <s v="LAL"/>
    <s v="HOU"/>
    <s v="W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4T00:00:00"/>
    <m/>
    <m/>
    <m/>
    <n v="1.6666666666666666E-2"/>
  </r>
  <r>
    <x v="187"/>
    <s v="POR"/>
    <s v="SAS"/>
    <s v="L"/>
    <d v="1899-12-30T00:5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4T00:00:00"/>
    <m/>
    <m/>
    <m/>
    <n v="0.98333333333333339"/>
  </r>
  <r>
    <x v="360"/>
    <s v="BOS"/>
    <s v="PHI"/>
    <s v="W"/>
    <d v="1899-12-30T12:35:00"/>
    <n v="0"/>
    <n v="2"/>
    <n v="0"/>
    <n v="0"/>
    <n v="1"/>
    <n v="0"/>
    <n v="0"/>
    <n v="0"/>
    <m/>
    <n v="1"/>
    <n v="3"/>
    <n v="4"/>
    <n v="0"/>
    <n v="0"/>
    <n v="0"/>
    <n v="0"/>
    <n v="1"/>
    <n v="0"/>
    <n v="18"/>
    <n v="-0.2"/>
    <d v="2026-04-24T00:00:00"/>
    <m/>
    <m/>
    <m/>
    <n v="12.583333333333334"/>
  </r>
  <r>
    <x v="248"/>
    <s v="SAS"/>
    <s v="POR"/>
    <s v="W"/>
    <d v="1899-12-30T06:2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4-24T00:00:00"/>
    <m/>
    <m/>
    <m/>
    <n v="6.4166666666666661"/>
  </r>
  <r>
    <x v="341"/>
    <s v="POR"/>
    <s v="SAS"/>
    <s v="L"/>
    <d v="1899-12-30T00:59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0"/>
    <n v="-0.7"/>
    <d v="2026-04-24T00:00:00"/>
    <m/>
    <m/>
    <m/>
    <n v="0.98333333333333339"/>
  </r>
  <r>
    <x v="18"/>
    <s v="HOU"/>
    <s v="LAL"/>
    <s v="L"/>
    <d v="1899-12-30T03:33:00"/>
    <n v="0"/>
    <n v="1"/>
    <n v="0"/>
    <n v="0"/>
    <n v="0"/>
    <m/>
    <n v="0"/>
    <n v="0"/>
    <m/>
    <n v="1"/>
    <n v="0"/>
    <n v="1"/>
    <n v="0"/>
    <n v="0"/>
    <n v="0"/>
    <n v="1"/>
    <n v="0"/>
    <n v="0"/>
    <n v="-13"/>
    <n v="-1"/>
    <d v="2026-04-24T00:00:00"/>
    <m/>
    <m/>
    <m/>
    <n v="3.55"/>
  </r>
  <r>
    <x v="502"/>
    <s v="HOU"/>
    <s v="LAL"/>
    <s v="L"/>
    <d v="1899-12-30T11:00:00"/>
    <n v="0"/>
    <n v="5"/>
    <n v="0"/>
    <n v="0"/>
    <n v="4"/>
    <n v="0"/>
    <n v="0"/>
    <n v="0"/>
    <m/>
    <n v="1"/>
    <n v="3"/>
    <n v="4"/>
    <n v="0"/>
    <n v="1"/>
    <n v="0"/>
    <n v="0"/>
    <n v="1"/>
    <n v="0"/>
    <n v="-6"/>
    <n v="-1.3"/>
    <d v="2026-04-24T00:00:00"/>
    <m/>
    <m/>
    <m/>
    <n v="11"/>
  </r>
  <r>
    <x v="395"/>
    <s v="HOU"/>
    <s v="LAL"/>
    <s v="L"/>
    <d v="1899-12-30T05:3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1"/>
    <n v="-1.7"/>
    <d v="2026-04-24T00:00:00"/>
    <m/>
    <m/>
    <m/>
    <n v="5.5500000000000007"/>
  </r>
  <r>
    <x v="401"/>
    <s v="HOU"/>
    <s v="LAL"/>
    <s v="L"/>
    <d v="1899-12-30T07:31:00"/>
    <n v="0"/>
    <n v="2"/>
    <n v="0"/>
    <n v="0"/>
    <n v="1"/>
    <n v="0"/>
    <n v="0"/>
    <n v="0"/>
    <m/>
    <n v="0"/>
    <n v="0"/>
    <n v="0"/>
    <n v="0"/>
    <n v="0"/>
    <n v="0"/>
    <n v="1"/>
    <n v="1"/>
    <n v="0"/>
    <n v="-4"/>
    <n v="-2.8"/>
    <d v="2026-04-24T00:00:00"/>
    <m/>
    <m/>
    <m/>
    <n v="7.5166666666666666"/>
  </r>
  <r>
    <x v="282"/>
    <s v="PHI"/>
    <s v="BOS"/>
    <s v="L"/>
    <d v="1899-12-30T12:30:00"/>
    <n v="0"/>
    <n v="1"/>
    <n v="0"/>
    <n v="0"/>
    <n v="1"/>
    <n v="0"/>
    <n v="0"/>
    <n v="0"/>
    <m/>
    <n v="1"/>
    <n v="1"/>
    <n v="2"/>
    <n v="0"/>
    <n v="0"/>
    <n v="0"/>
    <n v="2"/>
    <n v="3"/>
    <n v="0"/>
    <n v="-7"/>
    <n v="-2.9"/>
    <d v="2026-04-24T00:00:00"/>
    <m/>
    <m/>
    <m/>
    <n v="12.5"/>
  </r>
  <r>
    <x v="109"/>
    <s v="POR"/>
    <s v="SAS"/>
    <s v="L"/>
    <d v="1899-12-31T09:28:00"/>
    <n v="1"/>
    <n v="6"/>
    <n v="0.16700000000000001"/>
    <n v="0"/>
    <n v="4"/>
    <n v="0"/>
    <n v="0"/>
    <n v="0"/>
    <m/>
    <n v="0"/>
    <n v="3"/>
    <n v="3"/>
    <n v="1"/>
    <n v="1"/>
    <n v="0"/>
    <n v="2"/>
    <n v="5"/>
    <n v="2"/>
    <n v="-12"/>
    <n v="-3.2"/>
    <d v="2026-04-24T00:00:00"/>
    <m/>
    <m/>
    <m/>
    <n v="33.466666666666669"/>
  </r>
  <r>
    <x v="3"/>
    <s v="OKC"/>
    <s v="PHO"/>
    <s v="W"/>
    <d v="1899-12-31T13:56:00"/>
    <n v="15"/>
    <n v="18"/>
    <n v="0.83299999999999996"/>
    <n v="1"/>
    <n v="3"/>
    <n v="0.33300000000000002"/>
    <n v="11"/>
    <n v="12"/>
    <n v="0.91700000000000004"/>
    <n v="1"/>
    <n v="3"/>
    <n v="4"/>
    <n v="8"/>
    <n v="1"/>
    <n v="0"/>
    <n v="3"/>
    <n v="4"/>
    <n v="42"/>
    <n v="10"/>
    <n v="38.6"/>
    <d v="2026-04-25T00:00:00"/>
    <m/>
    <m/>
    <m/>
    <n v="37.93333333333333"/>
  </r>
  <r>
    <x v="144"/>
    <s v="MIN"/>
    <s v="DEN"/>
    <s v="W"/>
    <d v="1899-12-31T18:01:00"/>
    <n v="13"/>
    <n v="17"/>
    <n v="0.76500000000000001"/>
    <n v="5"/>
    <n v="5"/>
    <n v="1"/>
    <n v="12"/>
    <n v="12"/>
    <n v="1"/>
    <n v="2"/>
    <n v="2"/>
    <n v="4"/>
    <n v="1"/>
    <n v="0"/>
    <n v="1"/>
    <n v="1"/>
    <n v="4"/>
    <n v="43"/>
    <n v="10"/>
    <n v="37.1"/>
    <d v="2026-04-25T00:00:00"/>
    <m/>
    <m/>
    <m/>
    <n v="42.016666666666666"/>
  </r>
  <r>
    <x v="71"/>
    <s v="ORL"/>
    <s v="DET"/>
    <s v="W"/>
    <d v="1899-12-31T14:13:00"/>
    <n v="6"/>
    <n v="17"/>
    <n v="0.35299999999999998"/>
    <n v="2"/>
    <n v="5"/>
    <n v="0.4"/>
    <n v="11"/>
    <n v="14"/>
    <n v="0.78600000000000003"/>
    <n v="2"/>
    <n v="10"/>
    <n v="12"/>
    <n v="9"/>
    <n v="3"/>
    <n v="2"/>
    <n v="3"/>
    <n v="3"/>
    <n v="25"/>
    <n v="6"/>
    <n v="25.2"/>
    <d v="2026-04-25T00:00:00"/>
    <m/>
    <m/>
    <m/>
    <n v="38.216666666666669"/>
  </r>
  <r>
    <x v="104"/>
    <s v="NYK"/>
    <s v="ATL"/>
    <s v="W"/>
    <d v="1899-12-31T05:19:00"/>
    <n v="6"/>
    <n v="10"/>
    <n v="0.6"/>
    <n v="1"/>
    <n v="2"/>
    <n v="0.5"/>
    <n v="7"/>
    <n v="9"/>
    <n v="0.77800000000000002"/>
    <n v="3"/>
    <n v="7"/>
    <n v="10"/>
    <n v="10"/>
    <n v="2"/>
    <n v="0"/>
    <n v="2"/>
    <n v="5"/>
    <n v="20"/>
    <n v="16"/>
    <n v="23.8"/>
    <d v="2026-04-25T00:00:00"/>
    <m/>
    <m/>
    <m/>
    <n v="29.316666666666666"/>
  </r>
  <r>
    <x v="314"/>
    <s v="DEN"/>
    <s v="MIN"/>
    <s v="L"/>
    <d v="1899-12-31T16:34:00"/>
    <n v="8"/>
    <n v="22"/>
    <n v="0.36399999999999999"/>
    <n v="0"/>
    <n v="3"/>
    <n v="0"/>
    <n v="8"/>
    <n v="8"/>
    <n v="1"/>
    <n v="5"/>
    <n v="10"/>
    <n v="15"/>
    <n v="9"/>
    <n v="3"/>
    <n v="1"/>
    <n v="4"/>
    <n v="3"/>
    <n v="24"/>
    <n v="-12"/>
    <n v="23.1"/>
    <d v="2026-04-25T00:00:00"/>
    <m/>
    <m/>
    <m/>
    <n v="40.566666666666663"/>
  </r>
  <r>
    <x v="127"/>
    <s v="PHO"/>
    <s v="OKC"/>
    <s v="L"/>
    <d v="1899-12-31T12:47:00"/>
    <n v="11"/>
    <n v="21"/>
    <n v="0.52400000000000002"/>
    <n v="4"/>
    <n v="9"/>
    <n v="0.44400000000000001"/>
    <n v="7"/>
    <n v="7"/>
    <n v="1"/>
    <n v="3"/>
    <n v="4"/>
    <n v="7"/>
    <n v="1"/>
    <n v="0"/>
    <n v="0"/>
    <n v="3"/>
    <n v="5"/>
    <n v="33"/>
    <n v="-2"/>
    <n v="21.7"/>
    <d v="2026-04-25T00:00:00"/>
    <m/>
    <m/>
    <m/>
    <n v="36.783333333333331"/>
  </r>
  <r>
    <x v="94"/>
    <s v="DET"/>
    <s v="ORL"/>
    <s v="L"/>
    <d v="1899-12-31T13:15:00"/>
    <n v="7"/>
    <n v="10"/>
    <n v="0.7"/>
    <n v="0"/>
    <n v="1"/>
    <n v="0"/>
    <n v="3"/>
    <n v="5"/>
    <n v="0.6"/>
    <n v="4"/>
    <n v="4"/>
    <n v="8"/>
    <n v="3"/>
    <n v="2"/>
    <n v="5"/>
    <n v="1"/>
    <n v="3"/>
    <n v="17"/>
    <n v="-10"/>
    <n v="21.4"/>
    <d v="2026-04-25T00:00:00"/>
    <m/>
    <m/>
    <m/>
    <n v="37.25"/>
  </r>
  <r>
    <x v="449"/>
    <s v="PHO"/>
    <s v="OKC"/>
    <s v="L"/>
    <d v="1899-12-31T14:51:00"/>
    <n v="8"/>
    <n v="19"/>
    <n v="0.42099999999999999"/>
    <n v="3"/>
    <n v="9"/>
    <n v="0.33300000000000002"/>
    <n v="7"/>
    <n v="8"/>
    <n v="0.875"/>
    <n v="0"/>
    <n v="5"/>
    <n v="5"/>
    <n v="6"/>
    <n v="1"/>
    <n v="0"/>
    <n v="1"/>
    <n v="2"/>
    <n v="26"/>
    <n v="4"/>
    <n v="20.399999999999999"/>
    <d v="2026-04-25T00:00:00"/>
    <m/>
    <m/>
    <m/>
    <n v="38.849999999999994"/>
  </r>
  <r>
    <x v="313"/>
    <s v="DEN"/>
    <s v="MIN"/>
    <s v="L"/>
    <d v="1899-12-31T17:59:00"/>
    <n v="10"/>
    <n v="25"/>
    <n v="0.4"/>
    <n v="3"/>
    <n v="7"/>
    <n v="0.42899999999999999"/>
    <n v="7"/>
    <n v="7"/>
    <n v="1"/>
    <n v="1"/>
    <n v="4"/>
    <n v="5"/>
    <n v="5"/>
    <n v="0"/>
    <n v="1"/>
    <n v="2"/>
    <n v="3"/>
    <n v="30"/>
    <n v="-13"/>
    <n v="19.399999999999999"/>
    <d v="2026-04-25T00:00:00"/>
    <m/>
    <m/>
    <m/>
    <n v="41.983333333333334"/>
  </r>
  <r>
    <x v="148"/>
    <s v="DET"/>
    <s v="ORL"/>
    <s v="L"/>
    <d v="1899-12-31T14:28:00"/>
    <n v="8"/>
    <n v="16"/>
    <n v="0.5"/>
    <n v="2"/>
    <n v="6"/>
    <n v="0.33300000000000002"/>
    <n v="5"/>
    <n v="5"/>
    <n v="1"/>
    <n v="0"/>
    <n v="7"/>
    <n v="7"/>
    <n v="2"/>
    <n v="2"/>
    <n v="0"/>
    <n v="1"/>
    <n v="2"/>
    <n v="23"/>
    <n v="-7"/>
    <n v="18.7"/>
    <d v="2026-04-25T00:00:00"/>
    <m/>
    <m/>
    <m/>
    <n v="38.466666666666669"/>
  </r>
  <r>
    <x v="56"/>
    <s v="NYK"/>
    <s v="ATL"/>
    <s v="W"/>
    <d v="1899-12-31T15:49:00"/>
    <n v="9"/>
    <n v="16"/>
    <n v="0.56299999999999994"/>
    <n v="3"/>
    <n v="6"/>
    <n v="0.5"/>
    <n v="1"/>
    <n v="2"/>
    <n v="0.5"/>
    <n v="2"/>
    <n v="8"/>
    <n v="10"/>
    <n v="1"/>
    <n v="1"/>
    <n v="1"/>
    <n v="1"/>
    <n v="3"/>
    <n v="22"/>
    <n v="19"/>
    <n v="18"/>
    <d v="2026-04-25T00:00:00"/>
    <m/>
    <m/>
    <m/>
    <n v="39.816666666666663"/>
  </r>
  <r>
    <x v="108"/>
    <s v="ORL"/>
    <s v="DET"/>
    <s v="W"/>
    <d v="1899-12-31T14:19:00"/>
    <n v="9"/>
    <n v="18"/>
    <n v="0.5"/>
    <n v="7"/>
    <n v="9"/>
    <n v="0.77800000000000002"/>
    <n v="0"/>
    <n v="0"/>
    <m/>
    <n v="1"/>
    <n v="6"/>
    <n v="7"/>
    <n v="0"/>
    <n v="1"/>
    <n v="0"/>
    <n v="1"/>
    <n v="3"/>
    <n v="25"/>
    <n v="9"/>
    <n v="17.3"/>
    <d v="2026-04-25T00:00:00"/>
    <m/>
    <m/>
    <m/>
    <n v="38.316666666666663"/>
  </r>
  <r>
    <x v="188"/>
    <s v="MIN"/>
    <s v="DEN"/>
    <s v="W"/>
    <d v="1899-12-31T03:45:00"/>
    <n v="7"/>
    <n v="13"/>
    <n v="0.53800000000000003"/>
    <n v="1"/>
    <n v="5"/>
    <n v="0.2"/>
    <n v="2"/>
    <n v="2"/>
    <n v="1"/>
    <n v="3"/>
    <n v="6"/>
    <n v="9"/>
    <n v="2"/>
    <n v="1"/>
    <n v="1"/>
    <n v="2"/>
    <n v="2"/>
    <n v="17"/>
    <n v="14"/>
    <n v="14.9"/>
    <d v="2026-04-25T00:00:00"/>
    <m/>
    <m/>
    <m/>
    <n v="27.75"/>
  </r>
  <r>
    <x v="151"/>
    <s v="ORL"/>
    <s v="DET"/>
    <s v="W"/>
    <d v="1899-12-31T12:48:00"/>
    <n v="5"/>
    <n v="9"/>
    <n v="0.55600000000000005"/>
    <n v="0"/>
    <n v="3"/>
    <n v="0"/>
    <n v="4"/>
    <n v="5"/>
    <n v="0.8"/>
    <n v="8"/>
    <n v="9"/>
    <n v="17"/>
    <n v="3"/>
    <n v="0"/>
    <n v="1"/>
    <n v="4"/>
    <n v="5"/>
    <n v="14"/>
    <n v="8"/>
    <n v="14.4"/>
    <d v="2026-04-25T00:00:00"/>
    <m/>
    <m/>
    <m/>
    <n v="36.800000000000004"/>
  </r>
  <r>
    <x v="65"/>
    <s v="ORL"/>
    <s v="DET"/>
    <s v="W"/>
    <d v="1899-12-31T09:50:00"/>
    <n v="7"/>
    <n v="18"/>
    <n v="0.38900000000000001"/>
    <n v="1"/>
    <n v="2"/>
    <n v="0.5"/>
    <n v="2"/>
    <n v="2"/>
    <n v="1"/>
    <n v="1"/>
    <n v="4"/>
    <n v="5"/>
    <n v="6"/>
    <n v="1"/>
    <n v="1"/>
    <n v="1"/>
    <n v="3"/>
    <n v="17"/>
    <n v="19"/>
    <n v="12.8"/>
    <d v="2026-04-25T00:00:00"/>
    <m/>
    <m/>
    <m/>
    <n v="33.833333333333336"/>
  </r>
  <r>
    <x v="81"/>
    <s v="ATL"/>
    <s v="NYK"/>
    <s v="L"/>
    <d v="1899-12-31T04:25:00"/>
    <n v="4"/>
    <n v="7"/>
    <n v="0.57099999999999995"/>
    <n v="1"/>
    <n v="3"/>
    <n v="0.33300000000000002"/>
    <n v="3"/>
    <n v="4"/>
    <n v="0.75"/>
    <n v="0"/>
    <n v="6"/>
    <n v="6"/>
    <n v="1"/>
    <n v="4"/>
    <n v="0"/>
    <n v="1"/>
    <n v="4"/>
    <n v="12"/>
    <n v="-10"/>
    <n v="12.2"/>
    <d v="2026-04-25T00:00:00"/>
    <m/>
    <m/>
    <m/>
    <n v="28.416666666666664"/>
  </r>
  <r>
    <x v="98"/>
    <s v="DET"/>
    <s v="ORL"/>
    <s v="L"/>
    <d v="1899-12-31T17:10:00"/>
    <n v="8"/>
    <n v="23"/>
    <n v="0.34799999999999998"/>
    <n v="3"/>
    <n v="10"/>
    <n v="0.3"/>
    <n v="8"/>
    <n v="9"/>
    <n v="0.88900000000000001"/>
    <n v="2"/>
    <n v="3"/>
    <n v="5"/>
    <n v="9"/>
    <n v="0"/>
    <n v="0"/>
    <n v="9"/>
    <n v="3"/>
    <n v="27"/>
    <n v="2"/>
    <n v="12.1"/>
    <d v="2026-04-25T00:00:00"/>
    <m/>
    <m/>
    <m/>
    <n v="41.166666666666664"/>
  </r>
  <r>
    <x v="203"/>
    <s v="PHO"/>
    <s v="OKC"/>
    <s v="L"/>
    <d v="1899-12-31T15:20:00"/>
    <n v="6"/>
    <n v="8"/>
    <n v="0.75"/>
    <n v="0"/>
    <n v="0"/>
    <m/>
    <n v="3"/>
    <n v="4"/>
    <n v="0.75"/>
    <n v="0"/>
    <n v="3"/>
    <n v="3"/>
    <n v="4"/>
    <n v="0"/>
    <n v="1"/>
    <n v="2"/>
    <n v="5"/>
    <n v="15"/>
    <n v="-2"/>
    <n v="11.8"/>
    <d v="2026-04-25T00:00:00"/>
    <m/>
    <m/>
    <m/>
    <n v="39.333333333333329"/>
  </r>
  <r>
    <x v="5"/>
    <s v="OKC"/>
    <s v="PHO"/>
    <s v="W"/>
    <d v="1899-12-31T05:17:00"/>
    <n v="5"/>
    <n v="6"/>
    <n v="0.83299999999999996"/>
    <n v="0"/>
    <n v="1"/>
    <n v="0"/>
    <n v="0"/>
    <n v="0"/>
    <m/>
    <n v="0"/>
    <n v="7"/>
    <n v="7"/>
    <n v="2"/>
    <n v="1"/>
    <n v="2"/>
    <n v="0"/>
    <n v="5"/>
    <n v="10"/>
    <n v="-5"/>
    <n v="11.7"/>
    <d v="2026-04-25T00:00:00"/>
    <m/>
    <m/>
    <m/>
    <n v="29.283333333333331"/>
  </r>
  <r>
    <x v="16"/>
    <s v="OKC"/>
    <s v="PHO"/>
    <s v="W"/>
    <d v="1899-12-30T22:26:00"/>
    <n v="5"/>
    <n v="9"/>
    <n v="0.55600000000000005"/>
    <n v="3"/>
    <n v="6"/>
    <n v="0.5"/>
    <n v="0"/>
    <n v="0"/>
    <m/>
    <n v="1"/>
    <n v="4"/>
    <n v="5"/>
    <n v="1"/>
    <n v="1"/>
    <n v="1"/>
    <n v="1"/>
    <n v="1"/>
    <n v="13"/>
    <n v="16"/>
    <n v="11.6"/>
    <d v="2026-04-25T00:00:00"/>
    <m/>
    <m/>
    <m/>
    <n v="22.433333333333334"/>
  </r>
  <r>
    <x v="69"/>
    <s v="PHO"/>
    <s v="OKC"/>
    <s v="L"/>
    <d v="1899-12-31T15:17:00"/>
    <n v="6"/>
    <n v="16"/>
    <n v="0.375"/>
    <n v="2"/>
    <n v="6"/>
    <n v="0.33300000000000002"/>
    <n v="2"/>
    <n v="2"/>
    <n v="1"/>
    <n v="3"/>
    <n v="1"/>
    <n v="4"/>
    <n v="7"/>
    <n v="0"/>
    <n v="0"/>
    <n v="2"/>
    <n v="3"/>
    <n v="16"/>
    <n v="-14"/>
    <n v="11.3"/>
    <d v="2026-04-25T00:00:00"/>
    <m/>
    <m/>
    <m/>
    <n v="39.283333333333331"/>
  </r>
  <r>
    <x v="180"/>
    <s v="PHO"/>
    <s v="OKC"/>
    <s v="L"/>
    <d v="1899-12-31T08:32:00"/>
    <n v="3"/>
    <n v="9"/>
    <n v="0.33300000000000002"/>
    <n v="1"/>
    <n v="5"/>
    <n v="0.2"/>
    <n v="0"/>
    <n v="0"/>
    <m/>
    <n v="3"/>
    <n v="7"/>
    <n v="10"/>
    <n v="5"/>
    <n v="1"/>
    <n v="1"/>
    <n v="0"/>
    <n v="3"/>
    <n v="7"/>
    <n v="-6"/>
    <n v="10.1"/>
    <d v="2026-04-25T00:00:00"/>
    <m/>
    <m/>
    <m/>
    <n v="32.533333333333331"/>
  </r>
  <r>
    <x v="250"/>
    <s v="ATL"/>
    <s v="NYK"/>
    <s v="L"/>
    <d v="1899-12-31T05:54:00"/>
    <n v="3"/>
    <n v="7"/>
    <n v="0.42899999999999999"/>
    <n v="0"/>
    <n v="2"/>
    <n v="0"/>
    <n v="0"/>
    <n v="0"/>
    <m/>
    <n v="3"/>
    <n v="6"/>
    <n v="9"/>
    <n v="6"/>
    <n v="2"/>
    <n v="0"/>
    <n v="2"/>
    <n v="2"/>
    <n v="6"/>
    <n v="-9"/>
    <n v="9.6"/>
    <d v="2026-04-25T00:00:00"/>
    <m/>
    <m/>
    <m/>
    <n v="29.9"/>
  </r>
  <r>
    <x v="199"/>
    <s v="ATL"/>
    <s v="NYK"/>
    <s v="L"/>
    <d v="1899-12-31T08:02:00"/>
    <n v="8"/>
    <n v="15"/>
    <n v="0.53300000000000003"/>
    <n v="0"/>
    <n v="4"/>
    <n v="0"/>
    <n v="1"/>
    <n v="3"/>
    <n v="0.33300000000000002"/>
    <n v="0"/>
    <n v="1"/>
    <n v="1"/>
    <n v="3"/>
    <n v="1"/>
    <n v="2"/>
    <n v="4"/>
    <n v="1"/>
    <n v="17"/>
    <n v="-17"/>
    <n v="9.3000000000000007"/>
    <d v="2026-04-25T00:00:00"/>
    <m/>
    <m/>
    <m/>
    <n v="32.033333333333331"/>
  </r>
  <r>
    <x v="424"/>
    <s v="NYK"/>
    <s v="ATL"/>
    <s v="W"/>
    <d v="1899-12-30T15:06:00"/>
    <n v="2"/>
    <n v="3"/>
    <n v="0.66700000000000004"/>
    <n v="0"/>
    <n v="0"/>
    <m/>
    <n v="2"/>
    <n v="3"/>
    <n v="0.66700000000000004"/>
    <n v="5"/>
    <n v="3"/>
    <n v="8"/>
    <n v="1"/>
    <n v="0"/>
    <n v="0"/>
    <n v="0"/>
    <n v="1"/>
    <n v="6"/>
    <n v="5"/>
    <n v="9"/>
    <d v="2026-04-25T00:00:00"/>
    <m/>
    <m/>
    <m/>
    <n v="15.1"/>
  </r>
  <r>
    <x v="273"/>
    <s v="MIN"/>
    <s v="DEN"/>
    <s v="W"/>
    <d v="1899-12-30T19:36:00"/>
    <n v="3"/>
    <n v="9"/>
    <n v="0.33300000000000002"/>
    <n v="0"/>
    <n v="5"/>
    <n v="0"/>
    <n v="2"/>
    <n v="2"/>
    <n v="1"/>
    <n v="0"/>
    <n v="1"/>
    <n v="1"/>
    <n v="7"/>
    <n v="1"/>
    <n v="0"/>
    <n v="0"/>
    <n v="1"/>
    <n v="8"/>
    <n v="9"/>
    <n v="8.6999999999999993"/>
    <d v="2026-04-25T00:00:00"/>
    <m/>
    <m/>
    <m/>
    <n v="19.600000000000001"/>
  </r>
  <r>
    <x v="99"/>
    <s v="MIN"/>
    <s v="DEN"/>
    <s v="W"/>
    <d v="1899-12-31T08:58:00"/>
    <n v="4"/>
    <n v="11"/>
    <n v="0.36399999999999999"/>
    <n v="0"/>
    <n v="1"/>
    <n v="0"/>
    <n v="4"/>
    <n v="4"/>
    <n v="1"/>
    <n v="4"/>
    <n v="4"/>
    <n v="8"/>
    <n v="3"/>
    <n v="0"/>
    <n v="1"/>
    <n v="2"/>
    <n v="5"/>
    <n v="12"/>
    <n v="14"/>
    <n v="8.6999999999999993"/>
    <d v="2026-04-25T00:00:00"/>
    <m/>
    <m/>
    <m/>
    <n v="32.966666666666669"/>
  </r>
  <r>
    <x v="57"/>
    <s v="ATL"/>
    <s v="NYK"/>
    <s v="L"/>
    <d v="1899-12-31T10:48:00"/>
    <n v="4"/>
    <n v="12"/>
    <n v="0.33300000000000002"/>
    <n v="1"/>
    <n v="5"/>
    <n v="0.2"/>
    <n v="5"/>
    <n v="5"/>
    <n v="1"/>
    <n v="1"/>
    <n v="2"/>
    <n v="3"/>
    <n v="5"/>
    <n v="0"/>
    <n v="0"/>
    <n v="2"/>
    <n v="4"/>
    <n v="14"/>
    <n v="-19"/>
    <n v="8.4"/>
    <d v="2026-04-25T00:00:00"/>
    <m/>
    <m/>
    <m/>
    <n v="34.799999999999997"/>
  </r>
  <r>
    <x v="201"/>
    <s v="ORL"/>
    <s v="DET"/>
    <s v="W"/>
    <d v="1899-12-31T01:56:00"/>
    <n v="1"/>
    <n v="6"/>
    <n v="0.16700000000000001"/>
    <n v="1"/>
    <n v="3"/>
    <n v="0.33300000000000002"/>
    <n v="5"/>
    <n v="8"/>
    <n v="0.625"/>
    <n v="0"/>
    <n v="1"/>
    <n v="1"/>
    <n v="1"/>
    <n v="3"/>
    <n v="3"/>
    <n v="0"/>
    <n v="2"/>
    <n v="8"/>
    <n v="-12"/>
    <n v="8.3000000000000007"/>
    <d v="2026-04-25T00:00:00"/>
    <m/>
    <m/>
    <m/>
    <n v="25.93333333333333"/>
  </r>
  <r>
    <x v="28"/>
    <s v="OKC"/>
    <s v="PHO"/>
    <s v="W"/>
    <d v="1899-12-30T23:24:00"/>
    <n v="3"/>
    <n v="8"/>
    <n v="0.375"/>
    <n v="3"/>
    <n v="7"/>
    <n v="0.42899999999999999"/>
    <n v="0"/>
    <n v="0"/>
    <m/>
    <n v="2"/>
    <n v="4"/>
    <n v="6"/>
    <n v="3"/>
    <n v="0"/>
    <n v="0"/>
    <n v="0"/>
    <n v="3"/>
    <n v="9"/>
    <n v="-2"/>
    <n v="8.1"/>
    <d v="2026-04-25T00:00:00"/>
    <m/>
    <m/>
    <m/>
    <n v="23.4"/>
  </r>
  <r>
    <x v="338"/>
    <s v="NYK"/>
    <s v="ATL"/>
    <s v="W"/>
    <d v="1899-12-31T07:03:00"/>
    <n v="4"/>
    <n v="10"/>
    <n v="0.4"/>
    <n v="1"/>
    <n v="5"/>
    <n v="0.2"/>
    <n v="1"/>
    <n v="2"/>
    <n v="0.5"/>
    <n v="0"/>
    <n v="9"/>
    <n v="9"/>
    <n v="3"/>
    <n v="2"/>
    <n v="0"/>
    <n v="2"/>
    <n v="3"/>
    <n v="10"/>
    <n v="16"/>
    <n v="7.8"/>
    <d v="2026-04-25T00:00:00"/>
    <m/>
    <m/>
    <m/>
    <n v="31.049999999999997"/>
  </r>
  <r>
    <x v="157"/>
    <s v="MIN"/>
    <s v="DEN"/>
    <s v="W"/>
    <d v="1899-12-31T11:37:00"/>
    <n v="2"/>
    <n v="8"/>
    <n v="0.25"/>
    <n v="0"/>
    <n v="1"/>
    <n v="0"/>
    <n v="0"/>
    <n v="0"/>
    <m/>
    <n v="5"/>
    <n v="10"/>
    <n v="15"/>
    <n v="2"/>
    <n v="2"/>
    <n v="2"/>
    <n v="2"/>
    <n v="2"/>
    <n v="4"/>
    <n v="1"/>
    <n v="7.7"/>
    <d v="2026-04-25T00:00:00"/>
    <m/>
    <m/>
    <m/>
    <n v="35.616666666666667"/>
  </r>
  <r>
    <x v="319"/>
    <s v="DEN"/>
    <s v="MIN"/>
    <s v="L"/>
    <d v="1899-12-31T03:44:00"/>
    <n v="3"/>
    <n v="10"/>
    <n v="0.3"/>
    <n v="0"/>
    <n v="6"/>
    <n v="0"/>
    <n v="4"/>
    <n v="5"/>
    <n v="0.8"/>
    <n v="2"/>
    <n v="3"/>
    <n v="5"/>
    <n v="2"/>
    <n v="1"/>
    <n v="0"/>
    <n v="0"/>
    <n v="2"/>
    <n v="10"/>
    <n v="1"/>
    <n v="7.7"/>
    <d v="2026-04-25T00:00:00"/>
    <m/>
    <m/>
    <m/>
    <n v="27.733333333333331"/>
  </r>
  <r>
    <x v="59"/>
    <s v="NYK"/>
    <s v="ATL"/>
    <s v="W"/>
    <d v="1899-12-30T19:19:00"/>
    <n v="3"/>
    <n v="4"/>
    <n v="0.75"/>
    <n v="0"/>
    <n v="0"/>
    <m/>
    <n v="2"/>
    <n v="2"/>
    <n v="1"/>
    <n v="0"/>
    <n v="2"/>
    <n v="2"/>
    <n v="1"/>
    <n v="0"/>
    <n v="0"/>
    <n v="0"/>
    <n v="1"/>
    <n v="8"/>
    <n v="0"/>
    <n v="7.3"/>
    <d v="2026-04-25T00:00:00"/>
    <m/>
    <m/>
    <m/>
    <n v="19.316666666666666"/>
  </r>
  <r>
    <x v="31"/>
    <s v="ATL"/>
    <s v="NYK"/>
    <s v="L"/>
    <d v="1899-12-30T13:41:00"/>
    <n v="3"/>
    <n v="6"/>
    <n v="0.5"/>
    <n v="2"/>
    <n v="4"/>
    <n v="0.5"/>
    <n v="2"/>
    <n v="3"/>
    <n v="0.66700000000000004"/>
    <n v="0"/>
    <n v="0"/>
    <n v="0"/>
    <n v="2"/>
    <n v="0"/>
    <n v="1"/>
    <n v="1"/>
    <n v="1"/>
    <n v="10"/>
    <n v="-14"/>
    <n v="7.3"/>
    <d v="2026-04-25T00:00:00"/>
    <m/>
    <m/>
    <m/>
    <n v="13.683333333333334"/>
  </r>
  <r>
    <x v="309"/>
    <s v="DET"/>
    <s v="ORL"/>
    <s v="L"/>
    <d v="1899-12-31T03:45:00"/>
    <n v="3"/>
    <n v="8"/>
    <n v="0.375"/>
    <n v="3"/>
    <n v="7"/>
    <n v="0.42899999999999999"/>
    <n v="1"/>
    <n v="1"/>
    <n v="1"/>
    <n v="0"/>
    <n v="0"/>
    <n v="0"/>
    <n v="3"/>
    <n v="0"/>
    <n v="1"/>
    <n v="0"/>
    <n v="3"/>
    <n v="10"/>
    <n v="-8"/>
    <n v="7.2"/>
    <d v="2026-04-25T00:00:00"/>
    <m/>
    <m/>
    <m/>
    <n v="27.75"/>
  </r>
  <r>
    <x v="137"/>
    <s v="NYK"/>
    <s v="ATL"/>
    <s v="W"/>
    <d v="1899-12-30T22:47:00"/>
    <n v="4"/>
    <n v="7"/>
    <n v="0.57099999999999995"/>
    <n v="3"/>
    <n v="6"/>
    <n v="0.5"/>
    <n v="0"/>
    <n v="0"/>
    <m/>
    <n v="0"/>
    <n v="0"/>
    <n v="0"/>
    <n v="1"/>
    <n v="0"/>
    <n v="0"/>
    <n v="0"/>
    <n v="4"/>
    <n v="11"/>
    <n v="13"/>
    <n v="6.8"/>
    <d v="2026-04-25T00:00:00"/>
    <m/>
    <m/>
    <m/>
    <n v="22.783333333333331"/>
  </r>
  <r>
    <x v="14"/>
    <s v="OKC"/>
    <s v="PHO"/>
    <s v="W"/>
    <d v="1899-12-30T23:03:00"/>
    <n v="3"/>
    <n v="4"/>
    <n v="0.75"/>
    <n v="0"/>
    <n v="0"/>
    <m/>
    <n v="3"/>
    <n v="4"/>
    <n v="0.75"/>
    <n v="1"/>
    <n v="2"/>
    <n v="3"/>
    <n v="1"/>
    <n v="1"/>
    <n v="1"/>
    <n v="2"/>
    <n v="5"/>
    <n v="9"/>
    <n v="-3"/>
    <n v="6.7"/>
    <d v="2026-04-25T00:00:00"/>
    <m/>
    <m/>
    <m/>
    <n v="23.05"/>
  </r>
  <r>
    <x v="357"/>
    <s v="NYK"/>
    <s v="ATL"/>
    <s v="W"/>
    <d v="1899-12-30T13:51:00"/>
    <n v="2"/>
    <n v="5"/>
    <n v="0.4"/>
    <n v="2"/>
    <n v="3"/>
    <n v="0.66700000000000004"/>
    <n v="0"/>
    <n v="0"/>
    <m/>
    <n v="0"/>
    <n v="1"/>
    <n v="1"/>
    <n v="2"/>
    <n v="3"/>
    <n v="0"/>
    <n v="1"/>
    <n v="1"/>
    <n v="6"/>
    <n v="8"/>
    <n v="6.6"/>
    <d v="2026-04-25T00:00:00"/>
    <m/>
    <m/>
    <m/>
    <n v="13.849999999999998"/>
  </r>
  <r>
    <x v="323"/>
    <s v="DEN"/>
    <s v="MIN"/>
    <s v="L"/>
    <d v="1899-12-31T09:43:00"/>
    <n v="2"/>
    <n v="4"/>
    <n v="0.5"/>
    <n v="1"/>
    <n v="1"/>
    <n v="1"/>
    <n v="3"/>
    <n v="4"/>
    <n v="0.75"/>
    <n v="0"/>
    <n v="5"/>
    <n v="5"/>
    <n v="1"/>
    <n v="1"/>
    <n v="1"/>
    <n v="2"/>
    <n v="3"/>
    <n v="8"/>
    <n v="-9"/>
    <n v="6.3"/>
    <d v="2026-04-25T00:00:00"/>
    <m/>
    <m/>
    <m/>
    <n v="33.716666666666669"/>
  </r>
  <r>
    <x v="325"/>
    <s v="DEN"/>
    <s v="MIN"/>
    <s v="L"/>
    <d v="1899-12-31T02:36:00"/>
    <n v="3"/>
    <n v="6"/>
    <n v="0.5"/>
    <n v="1"/>
    <n v="2"/>
    <n v="0.5"/>
    <n v="2"/>
    <n v="4"/>
    <n v="0.5"/>
    <n v="1"/>
    <n v="1"/>
    <n v="2"/>
    <n v="2"/>
    <n v="1"/>
    <n v="1"/>
    <n v="2"/>
    <n v="3"/>
    <n v="9"/>
    <n v="-12"/>
    <n v="6.1"/>
    <d v="2026-04-25T00:00:00"/>
    <m/>
    <m/>
    <m/>
    <n v="26.6"/>
  </r>
  <r>
    <x v="33"/>
    <s v="OKC"/>
    <s v="PHO"/>
    <s v="W"/>
    <d v="1899-12-30T20:45:00"/>
    <n v="3"/>
    <n v="8"/>
    <n v="0.375"/>
    <n v="2"/>
    <n v="6"/>
    <n v="0.33300000000000002"/>
    <n v="0"/>
    <n v="0"/>
    <m/>
    <n v="0"/>
    <n v="6"/>
    <n v="6"/>
    <n v="1"/>
    <n v="0"/>
    <n v="1"/>
    <n v="0"/>
    <n v="2"/>
    <n v="8"/>
    <n v="17"/>
    <n v="6"/>
    <d v="2026-04-25T00:00:00"/>
    <m/>
    <m/>
    <m/>
    <n v="20.75"/>
  </r>
  <r>
    <x v="326"/>
    <s v="ATL"/>
    <s v="NYK"/>
    <s v="L"/>
    <d v="1899-12-30T07:27:00"/>
    <n v="1"/>
    <n v="1"/>
    <n v="1"/>
    <n v="0"/>
    <n v="0"/>
    <m/>
    <n v="2"/>
    <n v="2"/>
    <n v="1"/>
    <n v="1"/>
    <n v="4"/>
    <n v="5"/>
    <n v="0"/>
    <n v="0"/>
    <n v="1"/>
    <n v="0"/>
    <n v="1"/>
    <n v="4"/>
    <n v="5"/>
    <n v="5.9"/>
    <d v="2026-04-25T00:00:00"/>
    <m/>
    <m/>
    <m/>
    <n v="7.45"/>
  </r>
  <r>
    <x v="101"/>
    <s v="DET"/>
    <s v="ORL"/>
    <s v="L"/>
    <d v="1899-12-31T03:27:00"/>
    <n v="3"/>
    <n v="10"/>
    <n v="0.3"/>
    <n v="0"/>
    <n v="0"/>
    <m/>
    <n v="2"/>
    <n v="2"/>
    <n v="1"/>
    <n v="3"/>
    <n v="6"/>
    <n v="9"/>
    <n v="1"/>
    <n v="0"/>
    <n v="5"/>
    <n v="2"/>
    <n v="6"/>
    <n v="8"/>
    <n v="0"/>
    <n v="5.9"/>
    <d v="2026-04-25T00:00:00"/>
    <m/>
    <m/>
    <m/>
    <n v="27.450000000000003"/>
  </r>
  <r>
    <x v="10"/>
    <s v="OKC"/>
    <s v="PHO"/>
    <s v="W"/>
    <d v="1899-12-31T08:28:00"/>
    <n v="5"/>
    <n v="20"/>
    <n v="0.25"/>
    <n v="1"/>
    <n v="5"/>
    <n v="0.2"/>
    <n v="4"/>
    <n v="4"/>
    <n v="1"/>
    <n v="2"/>
    <n v="4"/>
    <n v="6"/>
    <n v="2"/>
    <n v="0"/>
    <n v="0"/>
    <n v="1"/>
    <n v="1"/>
    <n v="15"/>
    <n v="15"/>
    <n v="5.6"/>
    <d v="2026-04-25T00:00:00"/>
    <m/>
    <m/>
    <m/>
    <n v="32.466666666666669"/>
  </r>
  <r>
    <x v="8"/>
    <s v="OKC"/>
    <s v="PHO"/>
    <s v="W"/>
    <d v="1899-12-31T02:02:00"/>
    <n v="2"/>
    <n v="8"/>
    <n v="0.25"/>
    <n v="2"/>
    <n v="6"/>
    <n v="0.33300000000000002"/>
    <n v="0"/>
    <n v="0"/>
    <m/>
    <n v="0"/>
    <n v="1"/>
    <n v="1"/>
    <n v="2"/>
    <n v="2"/>
    <n v="1"/>
    <n v="0"/>
    <n v="0"/>
    <n v="6"/>
    <n v="11"/>
    <n v="5.6"/>
    <d v="2026-04-25T00:00:00"/>
    <m/>
    <m/>
    <m/>
    <n v="26.033333333333331"/>
  </r>
  <r>
    <x v="97"/>
    <s v="NYK"/>
    <s v="ATL"/>
    <s v="W"/>
    <d v="1899-12-31T09:52:00"/>
    <n v="7"/>
    <n v="18"/>
    <n v="0.38900000000000001"/>
    <n v="3"/>
    <n v="7"/>
    <n v="0.42899999999999999"/>
    <n v="2"/>
    <n v="2"/>
    <n v="1"/>
    <n v="0"/>
    <n v="0"/>
    <n v="0"/>
    <n v="3"/>
    <n v="1"/>
    <n v="0"/>
    <n v="6"/>
    <n v="2"/>
    <n v="19"/>
    <n v="11"/>
    <n v="5.5"/>
    <d v="2026-04-25T00:00:00"/>
    <m/>
    <m/>
    <m/>
    <n v="33.866666666666667"/>
  </r>
  <r>
    <x v="280"/>
    <s v="MIN"/>
    <s v="DEN"/>
    <s v="W"/>
    <d v="1899-12-30T20:31:00"/>
    <n v="2"/>
    <n v="4"/>
    <n v="0.5"/>
    <n v="1"/>
    <n v="2"/>
    <n v="0.5"/>
    <n v="0"/>
    <n v="0"/>
    <m/>
    <n v="0"/>
    <n v="1"/>
    <n v="1"/>
    <n v="4"/>
    <n v="2"/>
    <n v="0"/>
    <n v="1"/>
    <n v="4"/>
    <n v="5"/>
    <n v="7"/>
    <n v="5.5"/>
    <d v="2026-04-25T00:00:00"/>
    <m/>
    <m/>
    <m/>
    <n v="20.516666666666666"/>
  </r>
  <r>
    <x v="58"/>
    <s v="MIN"/>
    <s v="DEN"/>
    <s v="W"/>
    <d v="1899-12-31T08:09:00"/>
    <n v="6"/>
    <n v="16"/>
    <n v="0.375"/>
    <n v="0"/>
    <n v="1"/>
    <n v="0"/>
    <n v="3"/>
    <n v="4"/>
    <n v="0.75"/>
    <n v="2"/>
    <n v="7"/>
    <n v="9"/>
    <n v="2"/>
    <n v="0"/>
    <n v="0"/>
    <n v="4"/>
    <n v="3"/>
    <n v="15"/>
    <n v="13"/>
    <n v="5.5"/>
    <d v="2026-04-25T00:00:00"/>
    <m/>
    <m/>
    <m/>
    <n v="32.15"/>
  </r>
  <r>
    <x v="102"/>
    <s v="ORL"/>
    <s v="DET"/>
    <s v="W"/>
    <d v="1899-12-31T09:18:00"/>
    <n v="5"/>
    <n v="12"/>
    <n v="0.41699999999999998"/>
    <n v="3"/>
    <n v="8"/>
    <n v="0.375"/>
    <n v="2"/>
    <n v="2"/>
    <n v="1"/>
    <n v="1"/>
    <n v="2"/>
    <n v="3"/>
    <n v="3"/>
    <n v="0"/>
    <n v="0"/>
    <n v="5"/>
    <n v="5"/>
    <n v="15"/>
    <n v="2"/>
    <n v="5"/>
    <d v="2026-04-25T00:00:00"/>
    <m/>
    <m/>
    <m/>
    <n v="33.299999999999997"/>
  </r>
  <r>
    <x v="461"/>
    <s v="ORL"/>
    <s v="DET"/>
    <s v="W"/>
    <d v="1899-12-30T14:01:00"/>
    <n v="2"/>
    <n v="4"/>
    <n v="0.5"/>
    <n v="1"/>
    <n v="2"/>
    <n v="0.5"/>
    <n v="2"/>
    <n v="2"/>
    <n v="1"/>
    <n v="0"/>
    <n v="1"/>
    <n v="1"/>
    <n v="0"/>
    <n v="0"/>
    <n v="0"/>
    <n v="0"/>
    <n v="1"/>
    <n v="7"/>
    <n v="12"/>
    <n v="4.9000000000000004"/>
    <d v="2026-04-25T00:00:00"/>
    <m/>
    <m/>
    <m/>
    <n v="14.016666666666667"/>
  </r>
  <r>
    <x v="441"/>
    <s v="OKC"/>
    <s v="PHO"/>
    <s v="W"/>
    <d v="1899-12-30T12:12:00"/>
    <n v="3"/>
    <n v="8"/>
    <n v="0.375"/>
    <n v="0"/>
    <n v="2"/>
    <n v="0"/>
    <n v="1"/>
    <n v="1"/>
    <n v="1"/>
    <n v="1"/>
    <n v="3"/>
    <n v="4"/>
    <n v="1"/>
    <n v="0"/>
    <n v="0"/>
    <n v="0"/>
    <n v="0"/>
    <n v="7"/>
    <n v="-3"/>
    <n v="4.9000000000000004"/>
    <d v="2026-04-25T00:00:00"/>
    <m/>
    <m/>
    <m/>
    <n v="12.2"/>
  </r>
  <r>
    <x v="210"/>
    <s v="ATL"/>
    <s v="NYK"/>
    <s v="L"/>
    <d v="1899-12-31T10:47:00"/>
    <n v="5"/>
    <n v="11"/>
    <n v="0.45500000000000002"/>
    <n v="5"/>
    <n v="10"/>
    <n v="0.5"/>
    <n v="0"/>
    <n v="0"/>
    <m/>
    <n v="2"/>
    <n v="2"/>
    <n v="4"/>
    <n v="1"/>
    <n v="0"/>
    <n v="0"/>
    <n v="6"/>
    <n v="4"/>
    <n v="15"/>
    <n v="-17"/>
    <n v="4.4000000000000004"/>
    <d v="2026-04-25T00:00:00"/>
    <m/>
    <m/>
    <m/>
    <n v="34.783333333333331"/>
  </r>
  <r>
    <x v="272"/>
    <s v="NYK"/>
    <s v="ATL"/>
    <s v="W"/>
    <d v="1899-12-30T20:34:00"/>
    <n v="2"/>
    <n v="4"/>
    <n v="0.5"/>
    <n v="0"/>
    <n v="1"/>
    <n v="0"/>
    <n v="3"/>
    <n v="3"/>
    <n v="1"/>
    <n v="0"/>
    <n v="0"/>
    <n v="0"/>
    <n v="0"/>
    <n v="0"/>
    <n v="0"/>
    <n v="0"/>
    <n v="2"/>
    <n v="7"/>
    <n v="12"/>
    <n v="4.2"/>
    <d v="2026-04-25T00:00:00"/>
    <m/>
    <m/>
    <m/>
    <n v="20.566666666666666"/>
  </r>
  <r>
    <x v="343"/>
    <s v="DET"/>
    <s v="ORL"/>
    <s v="L"/>
    <d v="1899-12-30T06:39:00"/>
    <n v="2"/>
    <n v="3"/>
    <n v="0.66700000000000004"/>
    <n v="1"/>
    <n v="1"/>
    <n v="1"/>
    <n v="0"/>
    <n v="0"/>
    <m/>
    <n v="0"/>
    <n v="2"/>
    <n v="2"/>
    <n v="0"/>
    <n v="0"/>
    <n v="0"/>
    <n v="0"/>
    <n v="1"/>
    <n v="5"/>
    <n v="-10"/>
    <n v="3.9"/>
    <d v="2026-04-25T00:00:00"/>
    <m/>
    <m/>
    <m/>
    <n v="6.65"/>
  </r>
  <r>
    <x v="344"/>
    <s v="ATL"/>
    <s v="NYK"/>
    <s v="L"/>
    <d v="1899-12-30T03:54:00"/>
    <n v="1"/>
    <n v="2"/>
    <n v="0.5"/>
    <n v="0"/>
    <n v="0"/>
    <m/>
    <n v="0"/>
    <n v="0"/>
    <m/>
    <n v="0"/>
    <n v="0"/>
    <n v="0"/>
    <n v="1"/>
    <n v="1"/>
    <n v="1"/>
    <n v="0"/>
    <n v="0"/>
    <n v="2"/>
    <n v="5"/>
    <n v="3.4"/>
    <d v="2026-04-25T00:00:00"/>
    <m/>
    <m/>
    <m/>
    <n v="3.9000000000000004"/>
  </r>
  <r>
    <x v="256"/>
    <s v="DET"/>
    <s v="ORL"/>
    <s v="L"/>
    <d v="1899-12-30T07:01:00"/>
    <n v="2"/>
    <n v="3"/>
    <n v="0.66700000000000004"/>
    <n v="0"/>
    <n v="0"/>
    <m/>
    <n v="0"/>
    <n v="0"/>
    <m/>
    <n v="1"/>
    <n v="4"/>
    <n v="5"/>
    <n v="0"/>
    <n v="0"/>
    <n v="0"/>
    <n v="0"/>
    <n v="3"/>
    <n v="4"/>
    <n v="1"/>
    <n v="3.4"/>
    <d v="2026-04-25T00:00:00"/>
    <m/>
    <m/>
    <m/>
    <n v="7.0166666666666675"/>
  </r>
  <r>
    <x v="310"/>
    <s v="DEN"/>
    <s v="MIN"/>
    <s v="L"/>
    <d v="1899-12-30T23:12:00"/>
    <n v="4"/>
    <n v="11"/>
    <n v="0.36399999999999999"/>
    <n v="1"/>
    <n v="5"/>
    <n v="0.2"/>
    <n v="0"/>
    <n v="0"/>
    <m/>
    <n v="0"/>
    <n v="1"/>
    <n v="1"/>
    <n v="0"/>
    <n v="0"/>
    <n v="1"/>
    <n v="0"/>
    <n v="2"/>
    <n v="9"/>
    <n v="-7"/>
    <n v="3.1"/>
    <d v="2026-04-25T00:00:00"/>
    <m/>
    <m/>
    <m/>
    <n v="23.2"/>
  </r>
  <r>
    <x v="131"/>
    <s v="DET"/>
    <s v="ORL"/>
    <s v="L"/>
    <d v="1899-12-30T14:57:00"/>
    <n v="0"/>
    <n v="2"/>
    <n v="0"/>
    <n v="0"/>
    <n v="1"/>
    <n v="0"/>
    <n v="0"/>
    <n v="0"/>
    <m/>
    <n v="0"/>
    <n v="1"/>
    <n v="1"/>
    <n v="5"/>
    <n v="1"/>
    <n v="0"/>
    <n v="0"/>
    <n v="1"/>
    <n v="0"/>
    <n v="-1"/>
    <n v="3"/>
    <d v="2026-04-25T00:00:00"/>
    <m/>
    <m/>
    <m/>
    <n v="14.95"/>
  </r>
  <r>
    <x v="123"/>
    <s v="ATL"/>
    <s v="NYK"/>
    <s v="L"/>
    <d v="1899-12-30T03:54:00"/>
    <n v="1"/>
    <n v="2"/>
    <n v="0.5"/>
    <n v="1"/>
    <n v="2"/>
    <n v="0.5"/>
    <n v="0"/>
    <n v="0"/>
    <m/>
    <n v="1"/>
    <n v="1"/>
    <n v="2"/>
    <n v="0"/>
    <n v="0"/>
    <n v="0"/>
    <n v="0"/>
    <n v="0"/>
    <n v="3"/>
    <n v="5"/>
    <n v="3"/>
    <d v="2026-04-25T00:00:00"/>
    <m/>
    <m/>
    <m/>
    <n v="3.9000000000000004"/>
  </r>
  <r>
    <x v="21"/>
    <s v="OKC"/>
    <s v="PHO"/>
    <s v="W"/>
    <d v="1899-12-30T10:45:00"/>
    <n v="1"/>
    <n v="1"/>
    <n v="1"/>
    <n v="0"/>
    <n v="0"/>
    <m/>
    <n v="0"/>
    <n v="0"/>
    <m/>
    <n v="0"/>
    <n v="1"/>
    <n v="1"/>
    <n v="2"/>
    <n v="0"/>
    <n v="0"/>
    <n v="0"/>
    <n v="1"/>
    <n v="2"/>
    <n v="8"/>
    <n v="3"/>
    <d v="2026-04-25T00:00:00"/>
    <m/>
    <m/>
    <m/>
    <n v="10.75"/>
  </r>
  <r>
    <x v="320"/>
    <s v="DEN"/>
    <s v="MIN"/>
    <s v="L"/>
    <d v="1899-12-30T20:43:00"/>
    <n v="3"/>
    <n v="7"/>
    <n v="0.42899999999999999"/>
    <n v="0"/>
    <n v="2"/>
    <n v="0"/>
    <n v="0"/>
    <n v="0"/>
    <m/>
    <n v="0"/>
    <n v="1"/>
    <n v="1"/>
    <n v="2"/>
    <n v="0"/>
    <n v="0"/>
    <n v="0"/>
    <n v="3"/>
    <n v="6"/>
    <n v="-14"/>
    <n v="2.8"/>
    <d v="2026-04-25T00:00:00"/>
    <m/>
    <m/>
    <m/>
    <n v="20.716666666666669"/>
  </r>
  <r>
    <x v="278"/>
    <s v="DET"/>
    <s v="ORL"/>
    <s v="L"/>
    <d v="1899-12-30T22:52:00"/>
    <n v="2"/>
    <n v="6"/>
    <n v="0.33300000000000002"/>
    <n v="2"/>
    <n v="6"/>
    <n v="0.33300000000000002"/>
    <n v="0"/>
    <n v="0"/>
    <m/>
    <n v="0"/>
    <n v="1"/>
    <n v="1"/>
    <n v="1"/>
    <n v="1"/>
    <n v="0"/>
    <n v="2"/>
    <n v="0"/>
    <n v="6"/>
    <n v="-3"/>
    <n v="2.6"/>
    <d v="2026-04-25T00:00:00"/>
    <m/>
    <m/>
    <m/>
    <n v="22.866666666666667"/>
  </r>
  <r>
    <x v="145"/>
    <s v="MIN"/>
    <s v="DEN"/>
    <s v="W"/>
    <d v="1899-12-30T07:12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5"/>
    <n v="2.2999999999999998"/>
    <d v="2026-04-25T00:00:00"/>
    <m/>
    <m/>
    <m/>
    <n v="7.1999999999999993"/>
  </r>
  <r>
    <x v="330"/>
    <s v="DEN"/>
    <s v="MIN"/>
    <s v="L"/>
    <d v="1899-12-31T01:27:00"/>
    <n v="0"/>
    <n v="2"/>
    <n v="0"/>
    <n v="0"/>
    <n v="2"/>
    <n v="0"/>
    <n v="0"/>
    <n v="0"/>
    <m/>
    <n v="3"/>
    <n v="1"/>
    <n v="4"/>
    <n v="0"/>
    <n v="1"/>
    <n v="2"/>
    <n v="0"/>
    <n v="3"/>
    <n v="0"/>
    <n v="-14"/>
    <n v="2.2000000000000002"/>
    <d v="2026-04-25T00:00:00"/>
    <m/>
    <m/>
    <m/>
    <n v="25.449999999999996"/>
  </r>
  <r>
    <x v="200"/>
    <s v="NYK"/>
    <s v="ATL"/>
    <s v="W"/>
    <d v="1899-12-30T03:35:00"/>
    <n v="1"/>
    <n v="1"/>
    <n v="1"/>
    <n v="0"/>
    <n v="0"/>
    <m/>
    <n v="0"/>
    <n v="0"/>
    <m/>
    <n v="0"/>
    <n v="0"/>
    <n v="0"/>
    <n v="0"/>
    <n v="0"/>
    <n v="1"/>
    <n v="0"/>
    <n v="1"/>
    <n v="2"/>
    <n v="-5"/>
    <n v="2"/>
    <d v="2026-04-25T00:00:00"/>
    <m/>
    <m/>
    <m/>
    <n v="3.583333333333333"/>
  </r>
  <r>
    <x v="170"/>
    <s v="NYK"/>
    <s v="ATL"/>
    <s v="W"/>
    <d v="1899-12-30T03:35:00"/>
    <n v="1"/>
    <n v="1"/>
    <n v="1"/>
    <n v="1"/>
    <n v="1"/>
    <n v="1"/>
    <n v="0"/>
    <n v="0"/>
    <m/>
    <n v="0"/>
    <n v="0"/>
    <n v="0"/>
    <n v="0"/>
    <n v="0"/>
    <n v="0"/>
    <n v="1"/>
    <n v="0"/>
    <n v="3"/>
    <n v="-5"/>
    <n v="1.7"/>
    <d v="2026-04-25T00:00:00"/>
    <m/>
    <m/>
    <m/>
    <n v="3.583333333333333"/>
  </r>
  <r>
    <x v="84"/>
    <s v="PHO"/>
    <s v="OKC"/>
    <s v="L"/>
    <d v="1899-12-30T17:00:00"/>
    <n v="2"/>
    <n v="8"/>
    <n v="0.25"/>
    <n v="2"/>
    <n v="8"/>
    <n v="0.25"/>
    <n v="1"/>
    <n v="2"/>
    <n v="0.5"/>
    <n v="0"/>
    <n v="1"/>
    <n v="1"/>
    <n v="1"/>
    <n v="0"/>
    <n v="0"/>
    <n v="0"/>
    <n v="3"/>
    <n v="7"/>
    <n v="-16"/>
    <n v="1.6"/>
    <d v="2026-04-25T00:00:00"/>
    <m/>
    <m/>
    <m/>
    <n v="17"/>
  </r>
  <r>
    <x v="88"/>
    <s v="ORL"/>
    <s v="DET"/>
    <s v="W"/>
    <d v="1899-12-30T10:55:00"/>
    <n v="1"/>
    <n v="3"/>
    <n v="0.33300000000000002"/>
    <n v="0"/>
    <n v="0"/>
    <m/>
    <n v="0"/>
    <n v="0"/>
    <m/>
    <n v="1"/>
    <n v="1"/>
    <n v="2"/>
    <n v="0"/>
    <n v="0"/>
    <n v="1"/>
    <n v="0"/>
    <n v="1"/>
    <n v="2"/>
    <n v="0"/>
    <n v="1.6"/>
    <d v="2026-04-25T00:00:00"/>
    <m/>
    <m/>
    <m/>
    <n v="10.916666666666666"/>
  </r>
  <r>
    <x v="7"/>
    <s v="ATL"/>
    <s v="NYK"/>
    <s v="L"/>
    <d v="1899-12-31T01:26:00"/>
    <n v="3"/>
    <n v="10"/>
    <n v="0.3"/>
    <n v="0"/>
    <n v="6"/>
    <n v="0"/>
    <n v="4"/>
    <n v="5"/>
    <n v="0.8"/>
    <n v="1"/>
    <n v="1"/>
    <n v="2"/>
    <n v="0"/>
    <n v="0"/>
    <n v="0"/>
    <n v="2"/>
    <n v="3"/>
    <n v="10"/>
    <n v="-7"/>
    <n v="1.6"/>
    <d v="2026-04-25T00:00:00"/>
    <m/>
    <m/>
    <m/>
    <n v="25.433333333333334"/>
  </r>
  <r>
    <x v="53"/>
    <s v="DET"/>
    <s v="ORL"/>
    <s v="L"/>
    <d v="1899-12-30T12:25:00"/>
    <n v="1"/>
    <n v="3"/>
    <n v="0.33300000000000002"/>
    <n v="0"/>
    <n v="0"/>
    <m/>
    <n v="1"/>
    <n v="2"/>
    <n v="0.5"/>
    <n v="0"/>
    <n v="3"/>
    <n v="3"/>
    <n v="0"/>
    <n v="0"/>
    <n v="1"/>
    <n v="0"/>
    <n v="3"/>
    <n v="3"/>
    <n v="-6"/>
    <n v="1.3"/>
    <d v="2026-04-25T00:00:00"/>
    <m/>
    <m/>
    <m/>
    <n v="12.416666666666668"/>
  </r>
  <r>
    <x v="350"/>
    <s v="PHO"/>
    <s v="OKC"/>
    <s v="L"/>
    <d v="1899-12-30T06:39:00"/>
    <n v="1"/>
    <n v="2"/>
    <n v="0.5"/>
    <n v="0"/>
    <n v="0"/>
    <m/>
    <n v="0"/>
    <n v="0"/>
    <m/>
    <n v="0"/>
    <n v="2"/>
    <n v="2"/>
    <n v="0"/>
    <n v="0"/>
    <n v="0"/>
    <n v="0"/>
    <n v="1"/>
    <n v="2"/>
    <n v="-6"/>
    <n v="1.2"/>
    <d v="2026-04-25T00:00:00"/>
    <m/>
    <m/>
    <m/>
    <n v="6.65"/>
  </r>
  <r>
    <x v="197"/>
    <s v="DET"/>
    <s v="ORL"/>
    <s v="L"/>
    <d v="1899-12-30T04:01:00"/>
    <n v="1"/>
    <n v="1"/>
    <n v="1"/>
    <n v="0"/>
    <n v="0"/>
    <m/>
    <n v="0"/>
    <n v="0"/>
    <m/>
    <n v="0"/>
    <n v="1"/>
    <n v="1"/>
    <n v="0"/>
    <n v="0"/>
    <n v="0"/>
    <n v="1"/>
    <n v="0"/>
    <n v="2"/>
    <n v="2"/>
    <n v="1"/>
    <d v="2026-04-25T00:00:00"/>
    <m/>
    <m/>
    <m/>
    <n v="4.0166666666666666"/>
  </r>
  <r>
    <x v="268"/>
    <s v="ATL"/>
    <s v="NYK"/>
    <s v="L"/>
    <d v="1899-12-30T10:59:00"/>
    <n v="0"/>
    <n v="1"/>
    <n v="0"/>
    <n v="0"/>
    <n v="1"/>
    <n v="0"/>
    <n v="0"/>
    <n v="0"/>
    <m/>
    <n v="1"/>
    <n v="3"/>
    <n v="4"/>
    <n v="0"/>
    <n v="0"/>
    <n v="0"/>
    <n v="0"/>
    <n v="0"/>
    <n v="0"/>
    <n v="-12"/>
    <n v="0.9"/>
    <d v="2026-04-25T00:00:00"/>
    <m/>
    <m/>
    <m/>
    <n v="10.983333333333333"/>
  </r>
  <r>
    <x v="100"/>
    <s v="PHO"/>
    <s v="OKC"/>
    <s v="L"/>
    <d v="1899-12-30T00:51:00"/>
    <n v="0"/>
    <n v="0"/>
    <m/>
    <n v="0"/>
    <n v="0"/>
    <m/>
    <n v="0"/>
    <n v="0"/>
    <m/>
    <n v="0"/>
    <n v="0"/>
    <n v="0"/>
    <n v="1"/>
    <n v="0"/>
    <n v="0"/>
    <n v="0"/>
    <n v="0"/>
    <n v="0"/>
    <n v="2"/>
    <n v="0.7"/>
    <d v="2026-04-25T00:00:00"/>
    <m/>
    <m/>
    <m/>
    <n v="0.85"/>
  </r>
  <r>
    <x v="47"/>
    <s v="MIN"/>
    <s v="DEN"/>
    <s v="W"/>
    <d v="1899-12-30T17:33:00"/>
    <n v="1"/>
    <n v="8"/>
    <n v="0.125"/>
    <n v="1"/>
    <n v="3"/>
    <n v="0.33300000000000002"/>
    <n v="2"/>
    <n v="2"/>
    <n v="1"/>
    <n v="0"/>
    <n v="3"/>
    <n v="3"/>
    <n v="0"/>
    <n v="0"/>
    <n v="0"/>
    <n v="0"/>
    <n v="0"/>
    <n v="5"/>
    <n v="-3"/>
    <n v="0.7"/>
    <d v="2026-04-25T00:00:00"/>
    <m/>
    <m/>
    <m/>
    <n v="17.549999999999997"/>
  </r>
  <r>
    <x v="236"/>
    <s v="NYK"/>
    <s v="ATL"/>
    <s v="W"/>
    <d v="1899-12-30T03:35:00"/>
    <n v="0"/>
    <n v="1"/>
    <n v="0"/>
    <n v="0"/>
    <n v="0"/>
    <m/>
    <n v="0"/>
    <n v="0"/>
    <m/>
    <n v="2"/>
    <n v="1"/>
    <n v="3"/>
    <n v="0"/>
    <n v="0"/>
    <n v="1"/>
    <n v="1"/>
    <n v="0"/>
    <n v="0"/>
    <n v="-5"/>
    <n v="0.7"/>
    <d v="2026-04-25T00:00:00"/>
    <m/>
    <m/>
    <m/>
    <n v="3.583333333333333"/>
  </r>
  <r>
    <x v="301"/>
    <s v="ATL"/>
    <s v="NYK"/>
    <s v="L"/>
    <d v="1899-12-30T03:54:00"/>
    <n v="0"/>
    <n v="2"/>
    <n v="0"/>
    <n v="0"/>
    <n v="1"/>
    <n v="0"/>
    <n v="2"/>
    <n v="2"/>
    <n v="1"/>
    <n v="0"/>
    <n v="0"/>
    <n v="0"/>
    <n v="0"/>
    <n v="0"/>
    <n v="0"/>
    <n v="0"/>
    <n v="0"/>
    <n v="2"/>
    <n v="5"/>
    <n v="0.6"/>
    <d v="2026-04-25T00:00:00"/>
    <m/>
    <m/>
    <m/>
    <n v="3.9000000000000004"/>
  </r>
  <r>
    <x v="173"/>
    <s v="ATL"/>
    <s v="NYK"/>
    <s v="L"/>
    <d v="1899-12-30T10:49:00"/>
    <n v="1"/>
    <n v="7"/>
    <n v="0.14299999999999999"/>
    <n v="0"/>
    <n v="3"/>
    <n v="0"/>
    <n v="1"/>
    <n v="1"/>
    <n v="1"/>
    <n v="2"/>
    <n v="0"/>
    <n v="2"/>
    <n v="1"/>
    <n v="0"/>
    <n v="0"/>
    <n v="0"/>
    <n v="1"/>
    <n v="3"/>
    <n v="5"/>
    <n v="0.2"/>
    <d v="2026-04-25T00:00:00"/>
    <m/>
    <m/>
    <m/>
    <n v="10.816666666666666"/>
  </r>
  <r>
    <x v="136"/>
    <s v="PHO"/>
    <s v="OKC"/>
    <s v="L"/>
    <d v="1899-12-30T22:20:00"/>
    <n v="1"/>
    <n v="4"/>
    <n v="0.25"/>
    <n v="1"/>
    <n v="4"/>
    <n v="0.25"/>
    <n v="0"/>
    <n v="0"/>
    <m/>
    <n v="0"/>
    <n v="6"/>
    <n v="6"/>
    <n v="0"/>
    <n v="0"/>
    <n v="0"/>
    <n v="1"/>
    <n v="3"/>
    <n v="3"/>
    <n v="-14"/>
    <n v="0.2"/>
    <d v="2026-04-25T00:00:00"/>
    <m/>
    <m/>
    <m/>
    <n v="22.333333333333336"/>
  </r>
  <r>
    <x v="469"/>
    <s v="PHO"/>
    <s v="OKC"/>
    <s v="L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5T00:00:00"/>
    <m/>
    <m/>
    <m/>
    <n v="0.85"/>
  </r>
  <r>
    <x v="218"/>
    <s v="MIN"/>
    <s v="DEN"/>
    <s v="W"/>
    <d v="1899-12-30T01:19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5"/>
    <n v="0"/>
    <d v="2026-04-25T00:00:00"/>
    <m/>
    <m/>
    <m/>
    <n v="1.3166666666666667"/>
  </r>
  <r>
    <x v="356"/>
    <s v="PHO"/>
    <s v="OKC"/>
    <s v="L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5T00:00:00"/>
    <m/>
    <m/>
    <m/>
    <n v="0.85"/>
  </r>
  <r>
    <x v="370"/>
    <s v="DEN"/>
    <s v="MIN"/>
    <s v="L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5T00:00:00"/>
    <m/>
    <m/>
    <m/>
    <n v="1.6666666666666666E-2"/>
  </r>
  <r>
    <x v="374"/>
    <s v="DEN"/>
    <s v="MIN"/>
    <s v="L"/>
    <d v="1899-12-30T00:0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5T00:00:00"/>
    <m/>
    <m/>
    <m/>
    <n v="1.6666666666666666E-2"/>
  </r>
  <r>
    <x v="531"/>
    <s v="OKC"/>
    <s v="PHO"/>
    <s v="W"/>
    <d v="1899-12-30T00:5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5T00:00:00"/>
    <m/>
    <m/>
    <m/>
    <n v="0.85"/>
  </r>
  <r>
    <x v="425"/>
    <s v="MIN"/>
    <s v="DEN"/>
    <s v="W"/>
    <d v="1899-12-30T03:19:00"/>
    <n v="0"/>
    <n v="1"/>
    <n v="0"/>
    <n v="0"/>
    <n v="0"/>
    <m/>
    <n v="0"/>
    <n v="0"/>
    <m/>
    <n v="0"/>
    <n v="0"/>
    <n v="0"/>
    <n v="0"/>
    <n v="0"/>
    <n v="0"/>
    <n v="0"/>
    <n v="0"/>
    <n v="0"/>
    <n v="5"/>
    <n v="-0.7"/>
    <d v="2026-04-25T00:00:00"/>
    <m/>
    <m/>
    <m/>
    <n v="3.3166666666666669"/>
  </r>
  <r>
    <x v="547"/>
    <s v="PHO"/>
    <s v="OKC"/>
    <s v="L"/>
    <d v="1899-12-30T03:50:00"/>
    <n v="0"/>
    <n v="0"/>
    <m/>
    <n v="0"/>
    <n v="0"/>
    <m/>
    <n v="0"/>
    <n v="0"/>
    <m/>
    <n v="0"/>
    <n v="1"/>
    <n v="1"/>
    <n v="0"/>
    <n v="0"/>
    <n v="0"/>
    <n v="1"/>
    <n v="0"/>
    <n v="0"/>
    <n v="-12"/>
    <n v="-0.7"/>
    <d v="2026-04-25T00:00:00"/>
    <m/>
    <m/>
    <m/>
    <n v="3.833333333333333"/>
  </r>
  <r>
    <x v="481"/>
    <s v="OKC"/>
    <s v="PHO"/>
    <s v="W"/>
    <d v="1899-12-30T00:5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4-25T00:00:00"/>
    <m/>
    <m/>
    <m/>
    <n v="0.85"/>
  </r>
  <r>
    <x v="231"/>
    <s v="PHO"/>
    <s v="OKC"/>
    <s v="L"/>
    <d v="1899-12-30T00:51:00"/>
    <n v="0"/>
    <n v="0"/>
    <m/>
    <n v="0"/>
    <n v="0"/>
    <m/>
    <n v="0"/>
    <n v="0"/>
    <m/>
    <n v="0"/>
    <n v="0"/>
    <n v="0"/>
    <n v="0"/>
    <n v="0"/>
    <n v="0"/>
    <n v="1"/>
    <n v="0"/>
    <n v="0"/>
    <n v="2"/>
    <n v="-1"/>
    <d v="2026-04-25T00:00:00"/>
    <m/>
    <m/>
    <m/>
    <n v="0.85"/>
  </r>
  <r>
    <x v="416"/>
    <s v="NYK"/>
    <s v="ATL"/>
    <s v="W"/>
    <d v="1899-12-30T03:35:00"/>
    <n v="0"/>
    <n v="3"/>
    <n v="0"/>
    <n v="0"/>
    <n v="0"/>
    <m/>
    <n v="0"/>
    <n v="0"/>
    <m/>
    <n v="0"/>
    <n v="0"/>
    <n v="0"/>
    <n v="1"/>
    <n v="0"/>
    <n v="0"/>
    <n v="0"/>
    <n v="0"/>
    <n v="0"/>
    <n v="-5"/>
    <n v="-1.4"/>
    <d v="2026-04-25T00:00:00"/>
    <m/>
    <m/>
    <m/>
    <n v="3.583333333333333"/>
  </r>
  <r>
    <x v="124"/>
    <s v="ORL"/>
    <s v="DET"/>
    <s v="W"/>
    <d v="1899-12-30T08:40:00"/>
    <n v="0"/>
    <n v="2"/>
    <n v="0"/>
    <n v="0"/>
    <n v="1"/>
    <n v="0"/>
    <n v="0"/>
    <n v="0"/>
    <m/>
    <n v="0"/>
    <n v="0"/>
    <n v="0"/>
    <n v="0"/>
    <n v="0"/>
    <n v="0"/>
    <n v="0"/>
    <n v="1"/>
    <n v="0"/>
    <n v="-4"/>
    <n v="-1.8"/>
    <d v="2026-04-25T00:00:00"/>
    <m/>
    <m/>
    <m/>
    <n v="8.6666666666666661"/>
  </r>
  <r>
    <x v="40"/>
    <s v="SAS"/>
    <s v="POR"/>
    <s v="W"/>
    <d v="1899-12-31T10:19:00"/>
    <n v="9"/>
    <n v="17"/>
    <n v="0.52900000000000003"/>
    <n v="1"/>
    <n v="4"/>
    <n v="0.25"/>
    <n v="8"/>
    <n v="8"/>
    <n v="1"/>
    <n v="1"/>
    <n v="11"/>
    <n v="12"/>
    <n v="3"/>
    <n v="4"/>
    <n v="7"/>
    <n v="4"/>
    <n v="3"/>
    <n v="27"/>
    <n v="28"/>
    <n v="28.5"/>
    <d v="2026-04-26T00:00:00"/>
    <m/>
    <m/>
    <m/>
    <n v="34.316666666666663"/>
  </r>
  <r>
    <x v="134"/>
    <s v="BOS"/>
    <s v="PHI"/>
    <s v="W"/>
    <d v="1899-12-31T10:38:00"/>
    <n v="12"/>
    <n v="21"/>
    <n v="0.57099999999999995"/>
    <n v="6"/>
    <n v="12"/>
    <n v="0.5"/>
    <n v="2"/>
    <n v="2"/>
    <n v="1"/>
    <n v="1"/>
    <n v="3"/>
    <n v="4"/>
    <n v="5"/>
    <n v="1"/>
    <n v="0"/>
    <n v="0"/>
    <n v="0"/>
    <n v="32"/>
    <n v="20"/>
    <n v="28.2"/>
    <d v="2026-04-26T00:00:00"/>
    <m/>
    <m/>
    <m/>
    <n v="34.633333333333333"/>
  </r>
  <r>
    <x v="451"/>
    <s v="SAS"/>
    <s v="POR"/>
    <s v="W"/>
    <d v="1899-12-31T14:45:00"/>
    <n v="11"/>
    <n v="17"/>
    <n v="0.64700000000000002"/>
    <n v="4"/>
    <n v="8"/>
    <n v="0.5"/>
    <n v="2"/>
    <n v="4"/>
    <n v="0.5"/>
    <n v="1"/>
    <n v="5"/>
    <n v="6"/>
    <n v="7"/>
    <n v="1"/>
    <n v="2"/>
    <n v="3"/>
    <n v="1"/>
    <n v="28"/>
    <n v="21"/>
    <n v="25.8"/>
    <d v="2026-04-26T00:00:00"/>
    <m/>
    <m/>
    <m/>
    <n v="38.75"/>
  </r>
  <r>
    <x v="546"/>
    <s v="BOS"/>
    <s v="PHI"/>
    <s v="W"/>
    <d v="1899-12-31T10:53:00"/>
    <n v="8"/>
    <n v="16"/>
    <n v="0.5"/>
    <n v="5"/>
    <n v="10"/>
    <n v="0.5"/>
    <n v="9"/>
    <n v="9"/>
    <n v="1"/>
    <n v="0"/>
    <n v="7"/>
    <n v="7"/>
    <n v="11"/>
    <n v="0"/>
    <n v="0"/>
    <n v="5"/>
    <n v="3"/>
    <n v="30"/>
    <n v="25"/>
    <n v="25.6"/>
    <d v="2026-04-26T00:00:00"/>
    <m/>
    <m/>
    <m/>
    <n v="34.883333333333333"/>
  </r>
  <r>
    <x v="38"/>
    <s v="HOU"/>
    <s v="LAL"/>
    <s v="W"/>
    <d v="1899-12-31T06:22:00"/>
    <n v="7"/>
    <n v="10"/>
    <n v="0.7"/>
    <n v="2"/>
    <n v="5"/>
    <n v="0.4"/>
    <n v="4"/>
    <n v="4"/>
    <n v="1"/>
    <n v="1"/>
    <n v="7"/>
    <n v="8"/>
    <n v="2"/>
    <n v="5"/>
    <n v="1"/>
    <n v="2"/>
    <n v="4"/>
    <n v="20"/>
    <n v="31"/>
    <n v="22.1"/>
    <d v="2026-04-26T00:00:00"/>
    <m/>
    <m/>
    <m/>
    <n v="30.366666666666667"/>
  </r>
  <r>
    <x v="48"/>
    <s v="TOR"/>
    <s v="CLE"/>
    <s v="W"/>
    <d v="1899-12-31T17:51:00"/>
    <n v="6"/>
    <n v="15"/>
    <n v="0.4"/>
    <n v="0"/>
    <n v="2"/>
    <n v="0"/>
    <n v="11"/>
    <n v="14"/>
    <n v="0.78600000000000003"/>
    <n v="4"/>
    <n v="5"/>
    <n v="9"/>
    <n v="6"/>
    <n v="1"/>
    <n v="3"/>
    <n v="4"/>
    <n v="3"/>
    <n v="23"/>
    <n v="9"/>
    <n v="20.100000000000001"/>
    <d v="2026-04-26T00:00:00"/>
    <m/>
    <m/>
    <m/>
    <n v="41.849999999999994"/>
  </r>
  <r>
    <x v="253"/>
    <s v="PHI"/>
    <s v="BOS"/>
    <s v="L"/>
    <d v="1899-12-31T10:03:00"/>
    <n v="9"/>
    <n v="21"/>
    <n v="0.42899999999999999"/>
    <n v="1"/>
    <n v="6"/>
    <n v="0.16700000000000001"/>
    <n v="7"/>
    <n v="9"/>
    <n v="0.77800000000000002"/>
    <n v="2"/>
    <n v="8"/>
    <n v="10"/>
    <n v="6"/>
    <n v="1"/>
    <n v="1"/>
    <n v="3"/>
    <n v="2"/>
    <n v="26"/>
    <n v="-25"/>
    <n v="20"/>
    <d v="2026-04-26T00:00:00"/>
    <m/>
    <m/>
    <m/>
    <n v="34.049999999999997"/>
  </r>
  <r>
    <x v="11"/>
    <s v="HOU"/>
    <s v="LAL"/>
    <s v="W"/>
    <d v="1899-12-31T16:34:00"/>
    <n v="10"/>
    <n v="16"/>
    <n v="0.625"/>
    <n v="0"/>
    <n v="0"/>
    <m/>
    <n v="3"/>
    <n v="3"/>
    <n v="1"/>
    <n v="2"/>
    <n v="2"/>
    <n v="4"/>
    <n v="7"/>
    <n v="1"/>
    <n v="0"/>
    <n v="4"/>
    <n v="2"/>
    <n v="23"/>
    <n v="21"/>
    <n v="18.899999999999999"/>
    <d v="2026-04-26T00:00:00"/>
    <m/>
    <m/>
    <m/>
    <n v="40.566666666666663"/>
  </r>
  <r>
    <x v="41"/>
    <s v="PHI"/>
    <s v="BOS"/>
    <s v="L"/>
    <d v="1899-12-31T16:07:00"/>
    <n v="7"/>
    <n v="14"/>
    <n v="0.5"/>
    <n v="4"/>
    <n v="7"/>
    <n v="0.57099999999999995"/>
    <n v="4"/>
    <n v="4"/>
    <n v="1"/>
    <n v="0"/>
    <n v="2"/>
    <n v="2"/>
    <n v="6"/>
    <n v="0"/>
    <n v="1"/>
    <n v="1"/>
    <n v="3"/>
    <n v="22"/>
    <n v="-22"/>
    <n v="18.3"/>
    <d v="2026-04-26T00:00:00"/>
    <m/>
    <m/>
    <m/>
    <n v="40.116666666666667"/>
  </r>
  <r>
    <x v="129"/>
    <s v="POR"/>
    <s v="SAS"/>
    <s v="L"/>
    <d v="1899-12-31T12:56:00"/>
    <n v="8"/>
    <n v="14"/>
    <n v="0.57099999999999995"/>
    <n v="2"/>
    <n v="3"/>
    <n v="0.66700000000000004"/>
    <n v="8"/>
    <n v="9"/>
    <n v="0.88900000000000001"/>
    <n v="0"/>
    <n v="7"/>
    <n v="7"/>
    <n v="3"/>
    <n v="1"/>
    <n v="0"/>
    <n v="5"/>
    <n v="6"/>
    <n v="26"/>
    <n v="-16"/>
    <n v="16.8"/>
    <d v="2026-04-26T00:00:00"/>
    <m/>
    <m/>
    <m/>
    <n v="36.933333333333337"/>
  </r>
  <r>
    <x v="24"/>
    <s v="LAL"/>
    <s v="HOU"/>
    <s v="L"/>
    <d v="1899-12-31T01:26:00"/>
    <n v="9"/>
    <n v="12"/>
    <n v="0.75"/>
    <n v="0"/>
    <n v="0"/>
    <m/>
    <n v="1"/>
    <n v="1"/>
    <n v="1"/>
    <n v="2"/>
    <n v="8"/>
    <n v="10"/>
    <n v="0"/>
    <n v="0"/>
    <n v="0"/>
    <n v="2"/>
    <n v="3"/>
    <n v="19"/>
    <n v="-19"/>
    <n v="14.8"/>
    <d v="2026-04-26T00:00:00"/>
    <m/>
    <m/>
    <m/>
    <n v="25.433333333333334"/>
  </r>
  <r>
    <x v="388"/>
    <s v="TOR"/>
    <s v="CLE"/>
    <s v="W"/>
    <d v="1899-12-31T03:05:00"/>
    <n v="5"/>
    <n v="11"/>
    <n v="0.45500000000000002"/>
    <n v="0"/>
    <n v="0"/>
    <m/>
    <n v="5"/>
    <n v="7"/>
    <n v="0.71399999999999997"/>
    <n v="5"/>
    <n v="5"/>
    <n v="10"/>
    <n v="3"/>
    <n v="2"/>
    <n v="0"/>
    <n v="2"/>
    <n v="2"/>
    <n v="15"/>
    <n v="11"/>
    <n v="14.8"/>
    <d v="2026-04-26T00:00:00"/>
    <m/>
    <m/>
    <m/>
    <n v="27.083333333333336"/>
  </r>
  <r>
    <x v="22"/>
    <s v="HOU"/>
    <s v="LAL"/>
    <s v="W"/>
    <d v="1899-12-31T04:35:00"/>
    <n v="6"/>
    <n v="12"/>
    <n v="0.5"/>
    <n v="4"/>
    <n v="7"/>
    <n v="0.57099999999999995"/>
    <n v="1"/>
    <n v="1"/>
    <n v="1"/>
    <n v="0"/>
    <n v="1"/>
    <n v="1"/>
    <n v="3"/>
    <n v="3"/>
    <n v="0"/>
    <n v="1"/>
    <n v="2"/>
    <n v="17"/>
    <n v="22"/>
    <n v="14.6"/>
    <d v="2026-04-26T00:00:00"/>
    <m/>
    <m/>
    <m/>
    <n v="28.583333333333336"/>
  </r>
  <r>
    <x v="219"/>
    <s v="PHI"/>
    <s v="BOS"/>
    <s v="L"/>
    <d v="1899-12-30T23:51:00"/>
    <n v="5"/>
    <n v="7"/>
    <n v="0.71399999999999997"/>
    <n v="1"/>
    <n v="3"/>
    <n v="0.33300000000000002"/>
    <n v="1"/>
    <n v="2"/>
    <n v="0.5"/>
    <n v="0"/>
    <n v="2"/>
    <n v="2"/>
    <n v="6"/>
    <n v="1"/>
    <n v="1"/>
    <n v="0"/>
    <n v="2"/>
    <n v="12"/>
    <n v="-5"/>
    <n v="14.4"/>
    <d v="2026-04-26T00:00:00"/>
    <m/>
    <m/>
    <m/>
    <n v="23.85"/>
  </r>
  <r>
    <x v="466"/>
    <s v="PHI"/>
    <s v="BOS"/>
    <s v="L"/>
    <d v="1899-12-31T06:36:00"/>
    <n v="6"/>
    <n v="13"/>
    <n v="0.46200000000000002"/>
    <n v="3"/>
    <n v="3"/>
    <n v="1"/>
    <n v="1"/>
    <n v="1"/>
    <n v="1"/>
    <n v="1"/>
    <n v="3"/>
    <n v="4"/>
    <n v="1"/>
    <n v="3"/>
    <n v="1"/>
    <n v="1"/>
    <n v="1"/>
    <n v="16"/>
    <n v="-13"/>
    <n v="13.9"/>
    <d v="2026-04-26T00:00:00"/>
    <m/>
    <m/>
    <m/>
    <n v="30.599999999999998"/>
  </r>
  <r>
    <x v="1"/>
    <s v="HOU"/>
    <s v="LAL"/>
    <s v="W"/>
    <d v="1899-12-31T08:57:00"/>
    <n v="6"/>
    <n v="12"/>
    <n v="0.5"/>
    <n v="0"/>
    <n v="0"/>
    <m/>
    <n v="7"/>
    <n v="13"/>
    <n v="0.53800000000000003"/>
    <n v="3"/>
    <n v="3"/>
    <n v="6"/>
    <n v="2"/>
    <n v="1"/>
    <n v="1"/>
    <n v="2"/>
    <n v="3"/>
    <n v="19"/>
    <n v="7"/>
    <n v="13.5"/>
    <d v="2026-04-26T00:00:00"/>
    <m/>
    <m/>
    <m/>
    <n v="32.949999999999996"/>
  </r>
  <r>
    <x v="13"/>
    <s v="HOU"/>
    <s v="LAL"/>
    <s v="W"/>
    <d v="1899-12-31T17:32:00"/>
    <n v="4"/>
    <n v="15"/>
    <n v="0.26700000000000002"/>
    <n v="2"/>
    <n v="10"/>
    <n v="0.2"/>
    <n v="6"/>
    <n v="6"/>
    <n v="1"/>
    <n v="1"/>
    <n v="7"/>
    <n v="8"/>
    <n v="3"/>
    <n v="3"/>
    <n v="0"/>
    <n v="1"/>
    <n v="3"/>
    <n v="16"/>
    <n v="24"/>
    <n v="12.8"/>
    <d v="2026-04-26T00:00:00"/>
    <m/>
    <m/>
    <m/>
    <n v="41.533333333333331"/>
  </r>
  <r>
    <x v="66"/>
    <s v="SAS"/>
    <s v="POR"/>
    <s v="W"/>
    <d v="1899-12-31T02:16:00"/>
    <n v="6"/>
    <n v="14"/>
    <n v="0.42899999999999999"/>
    <n v="3"/>
    <n v="6"/>
    <n v="0.5"/>
    <n v="1"/>
    <n v="1"/>
    <n v="1"/>
    <n v="0"/>
    <n v="1"/>
    <n v="1"/>
    <n v="8"/>
    <n v="1"/>
    <n v="0"/>
    <n v="1"/>
    <n v="5"/>
    <n v="16"/>
    <n v="17"/>
    <n v="12.5"/>
    <d v="2026-04-26T00:00:00"/>
    <m/>
    <m/>
    <m/>
    <n v="26.266666666666669"/>
  </r>
  <r>
    <x v="52"/>
    <s v="POR"/>
    <s v="SAS"/>
    <s v="L"/>
    <d v="1899-12-31T08:51:00"/>
    <n v="6"/>
    <n v="12"/>
    <n v="0.5"/>
    <n v="1"/>
    <n v="3"/>
    <n v="0.33300000000000002"/>
    <n v="4"/>
    <n v="4"/>
    <n v="1"/>
    <n v="1"/>
    <n v="4"/>
    <n v="5"/>
    <n v="1"/>
    <n v="0"/>
    <n v="1"/>
    <n v="1"/>
    <n v="2"/>
    <n v="17"/>
    <n v="-6"/>
    <n v="12.5"/>
    <d v="2026-04-26T00:00:00"/>
    <m/>
    <m/>
    <m/>
    <n v="32.849999999999994"/>
  </r>
  <r>
    <x v="149"/>
    <s v="POR"/>
    <s v="SAS"/>
    <s v="L"/>
    <d v="1899-12-31T12:57:00"/>
    <n v="6"/>
    <n v="13"/>
    <n v="0.46200000000000002"/>
    <n v="3"/>
    <n v="6"/>
    <n v="0.5"/>
    <n v="5"/>
    <n v="6"/>
    <n v="0.83299999999999996"/>
    <n v="0"/>
    <n v="6"/>
    <n v="6"/>
    <n v="4"/>
    <n v="1"/>
    <n v="0"/>
    <n v="6"/>
    <n v="2"/>
    <n v="20"/>
    <n v="-25"/>
    <n v="11.7"/>
    <d v="2026-04-26T00:00:00"/>
    <m/>
    <m/>
    <m/>
    <n v="36.950000000000003"/>
  </r>
  <r>
    <x v="120"/>
    <s v="TOR"/>
    <s v="CLE"/>
    <s v="W"/>
    <d v="1899-12-30T20:55:00"/>
    <n v="4"/>
    <n v="7"/>
    <n v="0.57099999999999995"/>
    <n v="0"/>
    <n v="0"/>
    <m/>
    <n v="2"/>
    <n v="2"/>
    <n v="1"/>
    <n v="3"/>
    <n v="3"/>
    <n v="6"/>
    <n v="1"/>
    <n v="1"/>
    <n v="1"/>
    <n v="0"/>
    <n v="2"/>
    <n v="10"/>
    <n v="-7"/>
    <n v="11.3"/>
    <d v="2026-04-26T00:00:00"/>
    <m/>
    <m/>
    <m/>
    <n v="20.916666666666668"/>
  </r>
  <r>
    <x v="160"/>
    <s v="TOR"/>
    <s v="CLE"/>
    <s v="W"/>
    <d v="1899-12-31T11:38:00"/>
    <n v="6"/>
    <n v="23"/>
    <n v="0.26100000000000001"/>
    <n v="3"/>
    <n v="7"/>
    <n v="0.42899999999999999"/>
    <n v="8"/>
    <n v="9"/>
    <n v="0.88900000000000001"/>
    <n v="2"/>
    <n v="4"/>
    <n v="6"/>
    <n v="0"/>
    <n v="0"/>
    <n v="2"/>
    <n v="1"/>
    <n v="2"/>
    <n v="23"/>
    <n v="1"/>
    <n v="11.1"/>
    <d v="2026-04-26T00:00:00"/>
    <m/>
    <m/>
    <m/>
    <n v="35.633333333333333"/>
  </r>
  <r>
    <x v="73"/>
    <s v="BOS"/>
    <s v="PHI"/>
    <s v="W"/>
    <d v="1899-12-31T07:07:00"/>
    <n v="6"/>
    <n v="15"/>
    <n v="0.4"/>
    <n v="3"/>
    <n v="7"/>
    <n v="0.42899999999999999"/>
    <n v="5"/>
    <n v="9"/>
    <n v="0.55600000000000005"/>
    <n v="0"/>
    <n v="7"/>
    <n v="7"/>
    <n v="1"/>
    <n v="1"/>
    <n v="1"/>
    <n v="3"/>
    <n v="2"/>
    <n v="20"/>
    <n v="7"/>
    <n v="11"/>
    <d v="2026-04-26T00:00:00"/>
    <m/>
    <m/>
    <m/>
    <n v="31.116666666666667"/>
  </r>
  <r>
    <x v="89"/>
    <s v="CLE"/>
    <s v="TOR"/>
    <s v="L"/>
    <d v="1899-12-31T13:09:00"/>
    <n v="6"/>
    <n v="14"/>
    <n v="0.42899999999999999"/>
    <n v="2"/>
    <n v="6"/>
    <n v="0.33300000000000002"/>
    <n v="5"/>
    <n v="6"/>
    <n v="0.83299999999999996"/>
    <n v="0"/>
    <n v="2"/>
    <n v="2"/>
    <n v="8"/>
    <n v="1"/>
    <n v="1"/>
    <n v="7"/>
    <n v="3"/>
    <n v="19"/>
    <n v="1"/>
    <n v="10.9"/>
    <d v="2026-04-26T00:00:00"/>
    <m/>
    <m/>
    <m/>
    <n v="37.15"/>
  </r>
  <r>
    <x v="105"/>
    <s v="BOS"/>
    <s v="PHI"/>
    <s v="W"/>
    <d v="1899-12-30T17:21:00"/>
    <n v="3"/>
    <n v="3"/>
    <n v="1"/>
    <n v="0"/>
    <n v="0"/>
    <m/>
    <n v="3"/>
    <n v="4"/>
    <n v="0.75"/>
    <n v="2"/>
    <n v="6"/>
    <n v="8"/>
    <n v="1"/>
    <n v="0"/>
    <n v="1"/>
    <n v="0"/>
    <n v="4"/>
    <n v="9"/>
    <n v="12"/>
    <n v="10.7"/>
    <d v="2026-04-26T00:00:00"/>
    <m/>
    <m/>
    <m/>
    <n v="17.350000000000001"/>
  </r>
  <r>
    <x v="17"/>
    <s v="LAL"/>
    <s v="HOU"/>
    <s v="L"/>
    <d v="1899-12-31T05:34:00"/>
    <n v="6"/>
    <n v="10"/>
    <n v="0.6"/>
    <n v="1"/>
    <n v="2"/>
    <n v="0.5"/>
    <n v="0"/>
    <n v="0"/>
    <m/>
    <n v="0"/>
    <n v="3"/>
    <n v="3"/>
    <n v="1"/>
    <n v="1"/>
    <n v="1"/>
    <n v="1"/>
    <n v="2"/>
    <n v="13"/>
    <n v="-18"/>
    <n v="9.9"/>
    <d v="2026-04-26T00:00:00"/>
    <m/>
    <m/>
    <m/>
    <n v="29.56666666666667"/>
  </r>
  <r>
    <x v="126"/>
    <s v="SAS"/>
    <s v="POR"/>
    <s v="W"/>
    <d v="1899-12-31T10:52:00"/>
    <n v="5"/>
    <n v="9"/>
    <n v="0.55600000000000005"/>
    <n v="1"/>
    <n v="3"/>
    <n v="0.33300000000000002"/>
    <n v="0"/>
    <n v="0"/>
    <m/>
    <n v="1"/>
    <n v="5"/>
    <n v="6"/>
    <n v="3"/>
    <n v="1"/>
    <n v="1"/>
    <n v="2"/>
    <n v="3"/>
    <n v="11"/>
    <n v="14"/>
    <n v="9.5"/>
    <d v="2026-04-26T00:00:00"/>
    <m/>
    <m/>
    <m/>
    <n v="34.866666666666667"/>
  </r>
  <r>
    <x v="30"/>
    <s v="LAL"/>
    <s v="HOU"/>
    <s v="L"/>
    <d v="1899-12-31T06:37:00"/>
    <n v="3"/>
    <n v="8"/>
    <n v="0.375"/>
    <n v="0"/>
    <n v="2"/>
    <n v="0"/>
    <n v="3"/>
    <n v="3"/>
    <n v="1"/>
    <n v="1"/>
    <n v="1"/>
    <n v="2"/>
    <n v="5"/>
    <n v="3"/>
    <n v="3"/>
    <n v="4"/>
    <n v="2"/>
    <n v="9"/>
    <n v="-20"/>
    <n v="9.4"/>
    <d v="2026-04-26T00:00:00"/>
    <m/>
    <m/>
    <m/>
    <n v="30.616666666666667"/>
  </r>
  <r>
    <x v="111"/>
    <s v="CLE"/>
    <s v="TOR"/>
    <s v="L"/>
    <d v="1899-12-30T18:51:00"/>
    <n v="5"/>
    <n v="9"/>
    <n v="0.55600000000000005"/>
    <n v="3"/>
    <n v="7"/>
    <n v="0.42899999999999999"/>
    <n v="1"/>
    <n v="1"/>
    <n v="1"/>
    <n v="0"/>
    <n v="0"/>
    <n v="0"/>
    <n v="0"/>
    <n v="0"/>
    <n v="0"/>
    <n v="0"/>
    <n v="2"/>
    <n v="14"/>
    <n v="4"/>
    <n v="8.9"/>
    <d v="2026-04-26T00:00:00"/>
    <m/>
    <m/>
    <m/>
    <n v="18.850000000000001"/>
  </r>
  <r>
    <x v="63"/>
    <s v="BOS"/>
    <s v="PHI"/>
    <s v="W"/>
    <d v="1899-12-31T08:31:00"/>
    <n v="2"/>
    <n v="5"/>
    <n v="0.4"/>
    <n v="2"/>
    <n v="4"/>
    <n v="0.5"/>
    <n v="0"/>
    <n v="0"/>
    <m/>
    <n v="4"/>
    <n v="2"/>
    <n v="6"/>
    <n v="3"/>
    <n v="1"/>
    <n v="2"/>
    <n v="2"/>
    <n v="1"/>
    <n v="6"/>
    <n v="11"/>
    <n v="8.8000000000000007"/>
    <d v="2026-04-26T00:00:00"/>
    <m/>
    <m/>
    <m/>
    <n v="32.516666666666666"/>
  </r>
  <r>
    <x v="103"/>
    <s v="SAS"/>
    <s v="POR"/>
    <s v="W"/>
    <d v="1899-12-30T17:19:00"/>
    <n v="3"/>
    <n v="5"/>
    <n v="0.6"/>
    <n v="1"/>
    <n v="2"/>
    <n v="0.5"/>
    <n v="2"/>
    <n v="2"/>
    <n v="1"/>
    <n v="0"/>
    <n v="1"/>
    <n v="1"/>
    <n v="1"/>
    <n v="1"/>
    <n v="0"/>
    <n v="0"/>
    <n v="1"/>
    <n v="9"/>
    <n v="-5"/>
    <n v="8.3000000000000007"/>
    <d v="2026-04-26T00:00:00"/>
    <m/>
    <m/>
    <m/>
    <n v="17.316666666666666"/>
  </r>
  <r>
    <x v="365"/>
    <s v="LAL"/>
    <s v="HOU"/>
    <s v="L"/>
    <d v="1899-12-30T07:25:00"/>
    <n v="2"/>
    <n v="3"/>
    <n v="0.66700000000000004"/>
    <n v="2"/>
    <n v="3"/>
    <n v="0.66700000000000004"/>
    <n v="2"/>
    <n v="2"/>
    <n v="1"/>
    <n v="0"/>
    <n v="3"/>
    <n v="3"/>
    <n v="0"/>
    <n v="0"/>
    <n v="0"/>
    <n v="0"/>
    <n v="0"/>
    <n v="8"/>
    <n v="4"/>
    <n v="7.6"/>
    <d v="2026-04-26T00:00:00"/>
    <m/>
    <m/>
    <m/>
    <n v="7.416666666666667"/>
  </r>
  <r>
    <x v="18"/>
    <s v="HOU"/>
    <s v="LAL"/>
    <s v="W"/>
    <d v="1899-12-30T18:41:00"/>
    <n v="2"/>
    <n v="5"/>
    <n v="0.4"/>
    <n v="1"/>
    <n v="2"/>
    <n v="0.5"/>
    <n v="0"/>
    <n v="0"/>
    <m/>
    <n v="3"/>
    <n v="1"/>
    <n v="4"/>
    <n v="1"/>
    <n v="3"/>
    <n v="0"/>
    <n v="0"/>
    <n v="3"/>
    <n v="5"/>
    <n v="20"/>
    <n v="7.2"/>
    <d v="2026-04-26T00:00:00"/>
    <m/>
    <m/>
    <m/>
    <n v="18.683333333333334"/>
  </r>
  <r>
    <x v="80"/>
    <s v="CLE"/>
    <s v="TOR"/>
    <s v="L"/>
    <d v="1899-12-31T08:29:00"/>
    <n v="4"/>
    <n v="11"/>
    <n v="0.36399999999999999"/>
    <n v="0"/>
    <n v="3"/>
    <n v="0"/>
    <n v="0"/>
    <n v="0"/>
    <m/>
    <n v="4"/>
    <n v="5"/>
    <n v="9"/>
    <n v="3"/>
    <n v="1"/>
    <n v="1"/>
    <n v="1"/>
    <n v="5"/>
    <n v="8"/>
    <n v="-13"/>
    <n v="7"/>
    <d v="2026-04-26T00:00:00"/>
    <m/>
    <m/>
    <m/>
    <n v="32.483333333333334"/>
  </r>
  <r>
    <x v="39"/>
    <s v="LAL"/>
    <s v="HOU"/>
    <s v="L"/>
    <d v="1899-12-30T13:56:00"/>
    <n v="4"/>
    <n v="6"/>
    <n v="0.66700000000000004"/>
    <n v="0"/>
    <n v="1"/>
    <n v="0"/>
    <n v="0"/>
    <n v="1"/>
    <n v="0"/>
    <n v="2"/>
    <n v="2"/>
    <n v="4"/>
    <n v="0"/>
    <n v="1"/>
    <n v="0"/>
    <n v="1"/>
    <n v="0"/>
    <n v="8"/>
    <n v="-1"/>
    <n v="7"/>
    <d v="2026-04-26T00:00:00"/>
    <m/>
    <m/>
    <m/>
    <n v="13.933333333333334"/>
  </r>
  <r>
    <x v="426"/>
    <s v="POR"/>
    <s v="SAS"/>
    <s v="L"/>
    <d v="1899-12-31T02:24:00"/>
    <n v="2"/>
    <n v="4"/>
    <n v="0.5"/>
    <n v="0"/>
    <n v="0"/>
    <m/>
    <n v="0"/>
    <n v="0"/>
    <m/>
    <n v="1"/>
    <n v="5"/>
    <n v="6"/>
    <n v="2"/>
    <n v="0"/>
    <n v="2"/>
    <n v="0"/>
    <n v="0"/>
    <n v="4"/>
    <n v="3"/>
    <n v="7"/>
    <d v="2026-04-26T00:00:00"/>
    <m/>
    <m/>
    <m/>
    <n v="26.400000000000002"/>
  </r>
  <r>
    <x v="204"/>
    <s v="TOR"/>
    <s v="CLE"/>
    <s v="W"/>
    <d v="1899-12-30T13:04:00"/>
    <n v="1"/>
    <n v="3"/>
    <n v="0.33300000000000002"/>
    <n v="0"/>
    <n v="1"/>
    <n v="0"/>
    <n v="0"/>
    <n v="0"/>
    <m/>
    <n v="3"/>
    <n v="5"/>
    <n v="8"/>
    <n v="1"/>
    <n v="2"/>
    <n v="1"/>
    <n v="0"/>
    <n v="1"/>
    <n v="2"/>
    <n v="6"/>
    <n v="6.9"/>
    <d v="2026-04-26T00:00:00"/>
    <m/>
    <m/>
    <m/>
    <n v="13.066666666666666"/>
  </r>
  <r>
    <x v="233"/>
    <s v="POR"/>
    <s v="SAS"/>
    <s v="L"/>
    <d v="1899-12-30T12:43:00"/>
    <n v="3"/>
    <n v="6"/>
    <n v="0.5"/>
    <n v="1"/>
    <n v="2"/>
    <n v="0.5"/>
    <n v="1"/>
    <n v="2"/>
    <n v="0.5"/>
    <n v="1"/>
    <n v="2"/>
    <n v="3"/>
    <n v="0"/>
    <n v="1"/>
    <n v="0"/>
    <n v="0"/>
    <n v="0"/>
    <n v="8"/>
    <n v="5"/>
    <n v="6.9"/>
    <d v="2026-04-26T00:00:00"/>
    <m/>
    <m/>
    <m/>
    <n v="12.716666666666667"/>
  </r>
  <r>
    <x v="189"/>
    <s v="SAS"/>
    <s v="POR"/>
    <s v="W"/>
    <d v="1899-12-31T04:51:00"/>
    <n v="3"/>
    <n v="6"/>
    <n v="0.5"/>
    <n v="2"/>
    <n v="4"/>
    <n v="0.5"/>
    <n v="0"/>
    <n v="0"/>
    <m/>
    <n v="0"/>
    <n v="3"/>
    <n v="3"/>
    <n v="0"/>
    <n v="1"/>
    <n v="0"/>
    <n v="0"/>
    <n v="1"/>
    <n v="8"/>
    <n v="22"/>
    <n v="6.5"/>
    <d v="2026-04-26T00:00:00"/>
    <m/>
    <m/>
    <m/>
    <n v="28.85"/>
  </r>
  <r>
    <x v="216"/>
    <s v="CLE"/>
    <s v="TOR"/>
    <s v="L"/>
    <d v="1899-12-31T02:53:00"/>
    <n v="1"/>
    <n v="5"/>
    <n v="0.2"/>
    <n v="0"/>
    <n v="0"/>
    <m/>
    <n v="1"/>
    <n v="4"/>
    <n v="0.25"/>
    <n v="6"/>
    <n v="9"/>
    <n v="15"/>
    <n v="0"/>
    <n v="1"/>
    <n v="2"/>
    <n v="0"/>
    <n v="4"/>
    <n v="3"/>
    <n v="14"/>
    <n v="6.4"/>
    <d v="2026-04-26T00:00:00"/>
    <m/>
    <m/>
    <m/>
    <n v="26.883333333333333"/>
  </r>
  <r>
    <x v="51"/>
    <s v="TOR"/>
    <s v="CLE"/>
    <s v="W"/>
    <d v="1899-12-31T14:42:00"/>
    <n v="8"/>
    <n v="22"/>
    <n v="0.36399999999999999"/>
    <n v="1"/>
    <n v="6"/>
    <n v="0.16700000000000001"/>
    <n v="1"/>
    <n v="4"/>
    <n v="0.25"/>
    <n v="3"/>
    <n v="5"/>
    <n v="8"/>
    <n v="1"/>
    <n v="2"/>
    <n v="1"/>
    <n v="4"/>
    <n v="4"/>
    <n v="18"/>
    <n v="-2"/>
    <n v="6"/>
    <d v="2026-04-26T00:00:00"/>
    <m/>
    <m/>
    <m/>
    <n v="38.700000000000003"/>
  </r>
  <r>
    <x v="395"/>
    <s v="HOU"/>
    <s v="LAL"/>
    <s v="W"/>
    <d v="1899-12-30T18:47:00"/>
    <n v="3"/>
    <n v="8"/>
    <n v="0.375"/>
    <n v="3"/>
    <n v="5"/>
    <n v="0.6"/>
    <n v="0"/>
    <n v="0"/>
    <m/>
    <n v="0"/>
    <n v="0"/>
    <n v="0"/>
    <n v="1"/>
    <n v="1"/>
    <n v="1"/>
    <n v="1"/>
    <n v="0"/>
    <n v="9"/>
    <n v="-1"/>
    <n v="6"/>
    <d v="2026-04-26T00:00:00"/>
    <m/>
    <m/>
    <m/>
    <n v="18.783333333333331"/>
  </r>
  <r>
    <x v="153"/>
    <s v="CLE"/>
    <s v="TOR"/>
    <s v="L"/>
    <d v="1899-12-31T04:26:00"/>
    <n v="3"/>
    <n v="5"/>
    <n v="0.6"/>
    <n v="1"/>
    <n v="3"/>
    <n v="0.33300000000000002"/>
    <n v="0"/>
    <n v="0"/>
    <m/>
    <n v="0"/>
    <n v="5"/>
    <n v="5"/>
    <n v="0"/>
    <n v="0"/>
    <n v="0"/>
    <n v="0"/>
    <n v="1"/>
    <n v="7"/>
    <n v="11"/>
    <n v="5.8"/>
    <d v="2026-04-26T00:00:00"/>
    <m/>
    <m/>
    <m/>
    <n v="28.433333333333334"/>
  </r>
  <r>
    <x v="142"/>
    <s v="CLE"/>
    <s v="TOR"/>
    <s v="L"/>
    <d v="1899-12-30T13:12:00"/>
    <n v="4"/>
    <n v="7"/>
    <n v="0.57099999999999995"/>
    <n v="0"/>
    <n v="2"/>
    <n v="0"/>
    <n v="0"/>
    <n v="0"/>
    <m/>
    <n v="0"/>
    <n v="5"/>
    <n v="5"/>
    <n v="0"/>
    <n v="1"/>
    <n v="1"/>
    <n v="2"/>
    <n v="1"/>
    <n v="8"/>
    <n v="0"/>
    <n v="5.5"/>
    <d v="2026-04-26T00:00:00"/>
    <m/>
    <m/>
    <m/>
    <n v="13.200000000000001"/>
  </r>
  <r>
    <x v="308"/>
    <s v="BOS"/>
    <s v="PHI"/>
    <s v="W"/>
    <d v="1899-12-30T10:55:00"/>
    <n v="2"/>
    <n v="2"/>
    <n v="1"/>
    <n v="1"/>
    <n v="1"/>
    <n v="1"/>
    <n v="1"/>
    <n v="2"/>
    <n v="0.5"/>
    <n v="0"/>
    <n v="3"/>
    <n v="3"/>
    <n v="2"/>
    <n v="0"/>
    <n v="0"/>
    <n v="0"/>
    <n v="5"/>
    <n v="6"/>
    <n v="12"/>
    <n v="5.3"/>
    <d v="2026-04-26T00:00:00"/>
    <m/>
    <m/>
    <m/>
    <n v="10.916666666666666"/>
  </r>
  <r>
    <x v="355"/>
    <s v="BOS"/>
    <s v="PHI"/>
    <s v="W"/>
    <d v="1899-12-30T14:14:00"/>
    <n v="2"/>
    <n v="5"/>
    <n v="0.4"/>
    <n v="2"/>
    <n v="5"/>
    <n v="0.4"/>
    <n v="0"/>
    <n v="0"/>
    <m/>
    <n v="2"/>
    <n v="3"/>
    <n v="5"/>
    <n v="0"/>
    <n v="0"/>
    <n v="0"/>
    <n v="0"/>
    <n v="1"/>
    <n v="6"/>
    <n v="12"/>
    <n v="5.2"/>
    <d v="2026-04-26T00:00:00"/>
    <m/>
    <m/>
    <m/>
    <n v="14.233333333333334"/>
  </r>
  <r>
    <x v="109"/>
    <s v="POR"/>
    <s v="SAS"/>
    <s v="L"/>
    <d v="1899-12-31T07:28:00"/>
    <n v="3"/>
    <n v="8"/>
    <n v="0.375"/>
    <n v="2"/>
    <n v="6"/>
    <n v="0.33300000000000002"/>
    <n v="0"/>
    <n v="0"/>
    <m/>
    <n v="2"/>
    <n v="3"/>
    <n v="5"/>
    <n v="1"/>
    <n v="1"/>
    <n v="1"/>
    <n v="2"/>
    <n v="3"/>
    <n v="8"/>
    <n v="-12"/>
    <n v="5.0999999999999996"/>
    <d v="2026-04-26T00:00:00"/>
    <m/>
    <m/>
    <m/>
    <n v="31.466666666666669"/>
  </r>
  <r>
    <x v="54"/>
    <s v="CLE"/>
    <s v="TOR"/>
    <s v="L"/>
    <d v="1899-12-31T12:56:00"/>
    <n v="6"/>
    <n v="24"/>
    <n v="0.25"/>
    <n v="4"/>
    <n v="12"/>
    <n v="0.33300000000000002"/>
    <n v="4"/>
    <n v="4"/>
    <n v="1"/>
    <n v="0"/>
    <n v="6"/>
    <n v="6"/>
    <n v="3"/>
    <n v="1"/>
    <n v="0"/>
    <n v="4"/>
    <n v="4"/>
    <n v="20"/>
    <n v="-8"/>
    <n v="4.9000000000000004"/>
    <d v="2026-04-26T00:00:00"/>
    <m/>
    <m/>
    <m/>
    <n v="36.933333333333337"/>
  </r>
  <r>
    <x v="300"/>
    <s v="SAS"/>
    <s v="POR"/>
    <s v="W"/>
    <d v="1899-12-30T05:50:00"/>
    <n v="2"/>
    <n v="3"/>
    <n v="0.66700000000000004"/>
    <n v="2"/>
    <n v="3"/>
    <n v="0.66700000000000004"/>
    <n v="0"/>
    <n v="0"/>
    <m/>
    <n v="1"/>
    <n v="0"/>
    <n v="1"/>
    <n v="1"/>
    <n v="0"/>
    <n v="0"/>
    <n v="1"/>
    <n v="1"/>
    <n v="6"/>
    <n v="-3"/>
    <n v="4.7"/>
    <d v="2026-04-26T00:00:00"/>
    <m/>
    <m/>
    <m/>
    <n v="5.833333333333333"/>
  </r>
  <r>
    <x v="366"/>
    <s v="LAL"/>
    <s v="HOU"/>
    <s v="L"/>
    <d v="1899-12-30T15:24:00"/>
    <n v="2"/>
    <n v="5"/>
    <n v="0.4"/>
    <n v="1"/>
    <n v="4"/>
    <n v="0.25"/>
    <n v="0"/>
    <n v="0"/>
    <m/>
    <n v="2"/>
    <n v="0"/>
    <n v="2"/>
    <n v="4"/>
    <n v="0"/>
    <n v="0"/>
    <n v="1"/>
    <n v="2"/>
    <n v="5"/>
    <n v="-1"/>
    <n v="4.7"/>
    <d v="2026-04-26T00:00:00"/>
    <m/>
    <m/>
    <m/>
    <n v="15.400000000000002"/>
  </r>
  <r>
    <x v="415"/>
    <s v="PHI"/>
    <s v="BOS"/>
    <s v="L"/>
    <d v="1899-12-30T04:43:00"/>
    <n v="1"/>
    <n v="1"/>
    <n v="1"/>
    <n v="0"/>
    <n v="0"/>
    <m/>
    <n v="2"/>
    <n v="2"/>
    <n v="1"/>
    <n v="0"/>
    <n v="0"/>
    <n v="0"/>
    <n v="1"/>
    <n v="0"/>
    <n v="0"/>
    <n v="0"/>
    <n v="0"/>
    <n v="4"/>
    <n v="-5"/>
    <n v="4.4000000000000004"/>
    <d v="2026-04-26T00:00:00"/>
    <m/>
    <m/>
    <m/>
    <n v="4.7166666666666668"/>
  </r>
  <r>
    <x v="360"/>
    <s v="BOS"/>
    <s v="PHI"/>
    <s v="W"/>
    <d v="1899-12-30T12:17:00"/>
    <n v="1"/>
    <n v="4"/>
    <n v="0.25"/>
    <n v="1"/>
    <n v="4"/>
    <n v="0.25"/>
    <n v="0"/>
    <n v="0"/>
    <m/>
    <n v="1"/>
    <n v="0"/>
    <n v="1"/>
    <n v="0"/>
    <n v="2"/>
    <n v="1"/>
    <n v="0"/>
    <n v="0"/>
    <n v="3"/>
    <n v="13"/>
    <n v="4"/>
    <d v="2026-04-26T00:00:00"/>
    <m/>
    <m/>
    <m/>
    <n v="12.283333333333331"/>
  </r>
  <r>
    <x v="27"/>
    <s v="LAL"/>
    <s v="HOU"/>
    <s v="L"/>
    <d v="1899-12-30T16:19:00"/>
    <n v="2"/>
    <n v="5"/>
    <n v="0.4"/>
    <n v="0"/>
    <n v="1"/>
    <n v="0"/>
    <n v="2"/>
    <n v="2"/>
    <n v="1"/>
    <n v="2"/>
    <n v="1"/>
    <n v="3"/>
    <n v="0"/>
    <n v="0"/>
    <n v="1"/>
    <n v="2"/>
    <n v="0"/>
    <n v="6"/>
    <n v="-14"/>
    <n v="3.7"/>
    <d v="2026-04-26T00:00:00"/>
    <m/>
    <m/>
    <m/>
    <n v="16.316666666666666"/>
  </r>
  <r>
    <x v="249"/>
    <s v="CLE"/>
    <s v="TOR"/>
    <s v="L"/>
    <d v="1899-12-30T20:54:00"/>
    <n v="3"/>
    <n v="6"/>
    <n v="0.5"/>
    <n v="0"/>
    <n v="1"/>
    <n v="0"/>
    <n v="3"/>
    <n v="6"/>
    <n v="0.5"/>
    <n v="2"/>
    <n v="3"/>
    <n v="5"/>
    <n v="0"/>
    <n v="0"/>
    <n v="0"/>
    <n v="2"/>
    <n v="4"/>
    <n v="9"/>
    <n v="-11"/>
    <n v="3.5"/>
    <d v="2026-04-26T00:00:00"/>
    <m/>
    <m/>
    <m/>
    <n v="20.9"/>
  </r>
  <r>
    <x v="452"/>
    <s v="LAL"/>
    <s v="HOU"/>
    <s v="L"/>
    <d v="1899-12-30T06:49:00"/>
    <n v="0"/>
    <n v="0"/>
    <m/>
    <n v="0"/>
    <n v="0"/>
    <m/>
    <n v="1"/>
    <n v="2"/>
    <n v="0.5"/>
    <n v="1"/>
    <n v="0"/>
    <n v="1"/>
    <n v="2"/>
    <n v="1"/>
    <n v="0"/>
    <n v="0"/>
    <n v="1"/>
    <n v="1"/>
    <n v="1"/>
    <n v="3.3"/>
    <d v="2026-04-26T00:00:00"/>
    <m/>
    <m/>
    <m/>
    <n v="6.8166666666666664"/>
  </r>
  <r>
    <x v="468"/>
    <s v="LAL"/>
    <s v="HOU"/>
    <s v="L"/>
    <d v="1899-12-31T09:13:00"/>
    <n v="2"/>
    <n v="9"/>
    <n v="0.222"/>
    <n v="0"/>
    <n v="3"/>
    <n v="0"/>
    <n v="6"/>
    <n v="6"/>
    <n v="1"/>
    <n v="0"/>
    <n v="4"/>
    <n v="4"/>
    <n v="9"/>
    <n v="0"/>
    <n v="0"/>
    <n v="8"/>
    <n v="2"/>
    <n v="10"/>
    <n v="-18"/>
    <n v="3.2"/>
    <d v="2026-04-26T00:00:00"/>
    <m/>
    <m/>
    <m/>
    <n v="33.216666666666669"/>
  </r>
  <r>
    <x v="251"/>
    <s v="BOS"/>
    <s v="PHI"/>
    <s v="W"/>
    <d v="1899-12-30T21:56:00"/>
    <n v="2"/>
    <n v="8"/>
    <n v="0.25"/>
    <n v="2"/>
    <n v="6"/>
    <n v="0.33300000000000002"/>
    <n v="0"/>
    <n v="0"/>
    <m/>
    <n v="2"/>
    <n v="2"/>
    <n v="4"/>
    <n v="1"/>
    <n v="0"/>
    <n v="0"/>
    <n v="0"/>
    <n v="2"/>
    <n v="6"/>
    <n v="13"/>
    <n v="3.1"/>
    <d v="2026-04-26T00:00:00"/>
    <m/>
    <m/>
    <m/>
    <n v="21.933333333333334"/>
  </r>
  <r>
    <x v="407"/>
    <s v="BOS"/>
    <s v="PHI"/>
    <s v="W"/>
    <d v="1899-12-30T02:48:00"/>
    <n v="1"/>
    <n v="1"/>
    <n v="1"/>
    <n v="1"/>
    <n v="1"/>
    <n v="1"/>
    <n v="0"/>
    <n v="0"/>
    <m/>
    <n v="0"/>
    <n v="1"/>
    <n v="1"/>
    <n v="0"/>
    <n v="0"/>
    <n v="0"/>
    <n v="0"/>
    <n v="0"/>
    <n v="3"/>
    <n v="6"/>
    <n v="3"/>
    <d v="2026-04-26T00:00:00"/>
    <m/>
    <m/>
    <m/>
    <n v="2.8"/>
  </r>
  <r>
    <x v="241"/>
    <s v="SAS"/>
    <s v="POR"/>
    <s v="W"/>
    <d v="1899-12-30T01:31:00"/>
    <n v="1"/>
    <n v="1"/>
    <n v="1"/>
    <n v="0"/>
    <n v="0"/>
    <m/>
    <n v="0"/>
    <n v="0"/>
    <m/>
    <n v="0"/>
    <n v="0"/>
    <n v="0"/>
    <n v="1"/>
    <n v="1"/>
    <n v="0"/>
    <n v="0"/>
    <n v="1"/>
    <n v="2"/>
    <n v="2"/>
    <n v="3"/>
    <d v="2026-04-26T00:00:00"/>
    <m/>
    <m/>
    <m/>
    <n v="1.5166666666666666"/>
  </r>
  <r>
    <x v="207"/>
    <s v="POR"/>
    <s v="SAS"/>
    <s v="L"/>
    <d v="1899-12-30T12:30:00"/>
    <n v="2"/>
    <n v="3"/>
    <n v="0.66700000000000004"/>
    <n v="0"/>
    <n v="1"/>
    <n v="0"/>
    <n v="0"/>
    <n v="0"/>
    <m/>
    <n v="0"/>
    <n v="1"/>
    <n v="1"/>
    <n v="0"/>
    <n v="0"/>
    <n v="0"/>
    <n v="0"/>
    <n v="1"/>
    <n v="4"/>
    <n v="-9"/>
    <n v="2.6"/>
    <d v="2026-04-26T00:00:00"/>
    <m/>
    <m/>
    <m/>
    <n v="12.5"/>
  </r>
  <r>
    <x v="306"/>
    <s v="PHI"/>
    <s v="BOS"/>
    <s v="L"/>
    <d v="1899-12-30T04:28:00"/>
    <n v="2"/>
    <n v="2"/>
    <n v="1"/>
    <n v="0"/>
    <n v="0"/>
    <m/>
    <n v="0"/>
    <n v="0"/>
    <m/>
    <n v="0"/>
    <n v="0"/>
    <n v="0"/>
    <n v="0"/>
    <n v="0"/>
    <n v="0"/>
    <n v="1"/>
    <n v="0"/>
    <n v="4"/>
    <n v="4"/>
    <n v="2.4"/>
    <d v="2026-04-26T00:00:00"/>
    <m/>
    <m/>
    <m/>
    <n v="4.4666666666666668"/>
  </r>
  <r>
    <x v="520"/>
    <s v="BOS"/>
    <s v="PHI"/>
    <s v="W"/>
    <d v="1899-12-30T02:48:00"/>
    <n v="1"/>
    <n v="1"/>
    <n v="1"/>
    <n v="1"/>
    <n v="1"/>
    <n v="1"/>
    <n v="0"/>
    <n v="0"/>
    <m/>
    <n v="0"/>
    <n v="0"/>
    <n v="0"/>
    <n v="0"/>
    <n v="0"/>
    <n v="0"/>
    <n v="0"/>
    <n v="1"/>
    <n v="3"/>
    <n v="6"/>
    <n v="2.2999999999999998"/>
    <d v="2026-04-26T00:00:00"/>
    <m/>
    <m/>
    <m/>
    <n v="2.8"/>
  </r>
  <r>
    <x v="248"/>
    <s v="SAS"/>
    <s v="POR"/>
    <s v="W"/>
    <d v="1899-12-30T10:33:00"/>
    <n v="1"/>
    <n v="2"/>
    <n v="0.5"/>
    <n v="0"/>
    <n v="1"/>
    <n v="0"/>
    <n v="0"/>
    <n v="0"/>
    <m/>
    <n v="1"/>
    <n v="0"/>
    <n v="1"/>
    <n v="1"/>
    <n v="0"/>
    <n v="0"/>
    <n v="0"/>
    <n v="1"/>
    <n v="2"/>
    <n v="8"/>
    <n v="2"/>
    <d v="2026-04-26T00:00:00"/>
    <m/>
    <m/>
    <m/>
    <n v="10.55"/>
  </r>
  <r>
    <x v="282"/>
    <s v="PHI"/>
    <s v="BOS"/>
    <s v="L"/>
    <d v="1899-12-30T10:33:00"/>
    <n v="0"/>
    <n v="0"/>
    <m/>
    <n v="0"/>
    <n v="0"/>
    <m/>
    <n v="0"/>
    <n v="0"/>
    <m/>
    <n v="0"/>
    <n v="2"/>
    <n v="2"/>
    <n v="2"/>
    <n v="0"/>
    <n v="0"/>
    <n v="0"/>
    <n v="0"/>
    <n v="0"/>
    <n v="-17"/>
    <n v="2"/>
    <d v="2026-04-26T00:00:00"/>
    <m/>
    <m/>
    <m/>
    <n v="10.55"/>
  </r>
  <r>
    <x v="408"/>
    <s v="LAL"/>
    <s v="HOU"/>
    <s v="L"/>
    <d v="1899-12-30T07:25:00"/>
    <n v="2"/>
    <n v="5"/>
    <n v="0.4"/>
    <n v="1"/>
    <n v="3"/>
    <n v="0.33300000000000002"/>
    <n v="0"/>
    <n v="0"/>
    <m/>
    <n v="0"/>
    <n v="0"/>
    <n v="0"/>
    <n v="0"/>
    <n v="0"/>
    <n v="1"/>
    <n v="1"/>
    <n v="0"/>
    <n v="5"/>
    <n v="4"/>
    <n v="2"/>
    <d v="2026-04-26T00:00:00"/>
    <m/>
    <m/>
    <m/>
    <n v="7.416666666666667"/>
  </r>
  <r>
    <x v="245"/>
    <s v="LAL"/>
    <s v="HOU"/>
    <s v="L"/>
    <d v="1899-12-31T08:15:00"/>
    <n v="3"/>
    <n v="8"/>
    <n v="0.375"/>
    <n v="0"/>
    <n v="3"/>
    <n v="0"/>
    <n v="1"/>
    <n v="1"/>
    <n v="1"/>
    <n v="0"/>
    <n v="3"/>
    <n v="3"/>
    <n v="2"/>
    <n v="0"/>
    <n v="0"/>
    <n v="2"/>
    <n v="3"/>
    <n v="7"/>
    <n v="-13"/>
    <n v="1.7"/>
    <d v="2026-04-26T00:00:00"/>
    <m/>
    <m/>
    <m/>
    <n v="32.25"/>
  </r>
  <r>
    <x v="46"/>
    <s v="BOS"/>
    <s v="PHI"/>
    <s v="W"/>
    <d v="1899-12-30T18:56:00"/>
    <n v="2"/>
    <n v="6"/>
    <n v="0.33300000000000002"/>
    <n v="0"/>
    <n v="2"/>
    <n v="0"/>
    <n v="0"/>
    <n v="2"/>
    <n v="0"/>
    <n v="2"/>
    <n v="3"/>
    <n v="5"/>
    <n v="2"/>
    <n v="0"/>
    <n v="0"/>
    <n v="1"/>
    <n v="2"/>
    <n v="4"/>
    <n v="11"/>
    <n v="1.7"/>
    <d v="2026-04-26T00:00:00"/>
    <m/>
    <m/>
    <m/>
    <n v="18.933333333333334"/>
  </r>
  <r>
    <x v="398"/>
    <s v="HOU"/>
    <s v="LAL"/>
    <s v="W"/>
    <d v="1899-12-30T03:07:00"/>
    <n v="1"/>
    <n v="1"/>
    <n v="1"/>
    <n v="0"/>
    <n v="0"/>
    <m/>
    <n v="0"/>
    <n v="0"/>
    <m/>
    <n v="1"/>
    <n v="0"/>
    <n v="1"/>
    <n v="0"/>
    <n v="0"/>
    <n v="0"/>
    <n v="0"/>
    <n v="2"/>
    <n v="2"/>
    <n v="-6"/>
    <n v="1.6"/>
    <d v="2026-04-26T00:00:00"/>
    <m/>
    <m/>
    <m/>
    <n v="3.1166666666666671"/>
  </r>
  <r>
    <x v="138"/>
    <s v="TOR"/>
    <s v="CLE"/>
    <s v="W"/>
    <d v="1899-12-31T01:56:00"/>
    <n v="1"/>
    <n v="6"/>
    <n v="0.16700000000000001"/>
    <n v="0"/>
    <n v="5"/>
    <n v="0"/>
    <n v="0"/>
    <n v="0"/>
    <m/>
    <n v="0"/>
    <n v="4"/>
    <n v="4"/>
    <n v="4"/>
    <n v="0"/>
    <n v="0"/>
    <n v="0"/>
    <n v="2"/>
    <n v="2"/>
    <n v="15"/>
    <n v="1.4"/>
    <d v="2026-04-26T00:00:00"/>
    <m/>
    <m/>
    <m/>
    <n v="25.93333333333333"/>
  </r>
  <r>
    <x v="464"/>
    <s v="LAL"/>
    <s v="HOU"/>
    <s v="L"/>
    <d v="1899-12-30T06:28:00"/>
    <n v="1"/>
    <n v="1"/>
    <n v="1"/>
    <n v="0"/>
    <n v="0"/>
    <m/>
    <n v="1"/>
    <n v="1"/>
    <n v="1"/>
    <n v="0"/>
    <n v="0"/>
    <n v="0"/>
    <n v="0"/>
    <n v="0"/>
    <n v="0"/>
    <n v="1"/>
    <n v="1"/>
    <n v="3"/>
    <n v="4"/>
    <n v="1.3"/>
    <d v="2026-04-26T00:00:00"/>
    <m/>
    <m/>
    <m/>
    <n v="6.4666666666666668"/>
  </r>
  <r>
    <x v="50"/>
    <s v="PHI"/>
    <s v="BOS"/>
    <s v="L"/>
    <d v="1899-12-31T12:26:00"/>
    <n v="2"/>
    <n v="9"/>
    <n v="0.222"/>
    <n v="0"/>
    <n v="4"/>
    <n v="0"/>
    <n v="2"/>
    <n v="2"/>
    <n v="1"/>
    <n v="2"/>
    <n v="2"/>
    <n v="4"/>
    <n v="1"/>
    <n v="1"/>
    <n v="0"/>
    <n v="1"/>
    <n v="5"/>
    <n v="6"/>
    <n v="-14"/>
    <n v="1.2"/>
    <d v="2026-04-26T00:00:00"/>
    <m/>
    <m/>
    <m/>
    <n v="36.43333333333333"/>
  </r>
  <r>
    <x v="168"/>
    <s v="CLE"/>
    <s v="TOR"/>
    <s v="L"/>
    <d v="1899-12-30T04:29:00"/>
    <n v="0"/>
    <n v="1"/>
    <n v="0"/>
    <n v="0"/>
    <n v="1"/>
    <n v="0"/>
    <n v="0"/>
    <n v="0"/>
    <m/>
    <n v="1"/>
    <n v="1"/>
    <n v="2"/>
    <n v="1"/>
    <n v="0"/>
    <n v="0"/>
    <n v="0"/>
    <n v="0"/>
    <n v="0"/>
    <n v="-3"/>
    <n v="1"/>
    <d v="2026-04-26T00:00:00"/>
    <m/>
    <m/>
    <m/>
    <n v="4.4833333333333334"/>
  </r>
  <r>
    <x v="295"/>
    <s v="PHI"/>
    <s v="BOS"/>
    <s v="L"/>
    <d v="1899-12-30T05:06:00"/>
    <n v="0"/>
    <n v="1"/>
    <n v="0"/>
    <n v="0"/>
    <n v="1"/>
    <n v="0"/>
    <n v="2"/>
    <n v="2"/>
    <n v="1"/>
    <n v="0"/>
    <n v="0"/>
    <n v="0"/>
    <n v="1"/>
    <n v="0"/>
    <n v="0"/>
    <n v="0"/>
    <n v="3"/>
    <n v="2"/>
    <n v="-6"/>
    <n v="0.8"/>
    <d v="2026-04-26T00:00:00"/>
    <m/>
    <m/>
    <m/>
    <n v="5.0999999999999996"/>
  </r>
  <r>
    <x v="228"/>
    <s v="SAS"/>
    <s v="POR"/>
    <s v="W"/>
    <d v="1899-12-30T12:10:00"/>
    <n v="1"/>
    <n v="7"/>
    <n v="0.14299999999999999"/>
    <n v="0"/>
    <n v="0"/>
    <m/>
    <n v="0"/>
    <n v="0"/>
    <m/>
    <n v="4"/>
    <n v="3"/>
    <n v="7"/>
    <n v="0"/>
    <n v="1"/>
    <n v="0"/>
    <n v="1"/>
    <n v="1"/>
    <n v="2"/>
    <n v="-10"/>
    <n v="0.8"/>
    <d v="2026-04-26T00:00:00"/>
    <m/>
    <m/>
    <m/>
    <n v="12.166666666666666"/>
  </r>
  <r>
    <x v="90"/>
    <s v="PHI"/>
    <s v="BOS"/>
    <s v="L"/>
    <d v="1899-12-30T10:42:00"/>
    <n v="0"/>
    <n v="1"/>
    <n v="0"/>
    <n v="0"/>
    <n v="1"/>
    <n v="0"/>
    <n v="0"/>
    <n v="0"/>
    <m/>
    <n v="0"/>
    <n v="1"/>
    <n v="1"/>
    <n v="0"/>
    <n v="0"/>
    <n v="2"/>
    <n v="0"/>
    <n v="1"/>
    <n v="0"/>
    <n v="-16"/>
    <n v="0.6"/>
    <d v="2026-04-26T00:00:00"/>
    <m/>
    <m/>
    <m/>
    <n v="10.700000000000001"/>
  </r>
  <r>
    <x v="397"/>
    <s v="HOU"/>
    <s v="LAL"/>
    <s v="W"/>
    <d v="1899-12-30T03:07:00"/>
    <n v="0"/>
    <n v="0"/>
    <m/>
    <n v="0"/>
    <n v="0"/>
    <m/>
    <n v="2"/>
    <n v="2"/>
    <n v="1"/>
    <n v="0"/>
    <n v="2"/>
    <n v="2"/>
    <n v="0"/>
    <n v="0"/>
    <n v="0"/>
    <n v="2"/>
    <n v="0"/>
    <n v="2"/>
    <n v="-6"/>
    <n v="0.6"/>
    <d v="2026-04-26T00:00:00"/>
    <m/>
    <m/>
    <m/>
    <n v="3.1166666666666671"/>
  </r>
  <r>
    <x v="502"/>
    <s v="HOU"/>
    <s v="LAL"/>
    <s v="W"/>
    <d v="1899-12-30T19:17:00"/>
    <n v="0"/>
    <n v="2"/>
    <n v="0"/>
    <n v="0"/>
    <n v="1"/>
    <n v="0"/>
    <n v="2"/>
    <n v="2"/>
    <n v="1"/>
    <n v="0"/>
    <n v="1"/>
    <n v="1"/>
    <n v="0"/>
    <n v="0"/>
    <n v="1"/>
    <n v="0"/>
    <n v="3"/>
    <n v="2"/>
    <n v="-13"/>
    <n v="0.4"/>
    <d v="2026-04-26T00:00:00"/>
    <m/>
    <m/>
    <m/>
    <n v="19.283333333333335"/>
  </r>
  <r>
    <x v="336"/>
    <s v="BOS"/>
    <s v="PHI"/>
    <s v="W"/>
    <d v="1899-12-30T02:48:00"/>
    <n v="0"/>
    <n v="0"/>
    <m/>
    <n v="0"/>
    <n v="0"/>
    <m/>
    <n v="0"/>
    <n v="0"/>
    <m/>
    <n v="0"/>
    <n v="0"/>
    <n v="0"/>
    <n v="2"/>
    <n v="0"/>
    <n v="0"/>
    <n v="1"/>
    <n v="0"/>
    <n v="0"/>
    <n v="6"/>
    <n v="0.4"/>
    <d v="2026-04-26T00:00:00"/>
    <m/>
    <m/>
    <m/>
    <n v="2.8"/>
  </r>
  <r>
    <x v="152"/>
    <s v="POR"/>
    <s v="SAS"/>
    <s v="L"/>
    <d v="1899-12-30T14:10:00"/>
    <n v="2"/>
    <n v="10"/>
    <n v="0.2"/>
    <n v="1"/>
    <n v="6"/>
    <n v="0.16700000000000001"/>
    <n v="0"/>
    <n v="0"/>
    <m/>
    <n v="2"/>
    <n v="4"/>
    <n v="6"/>
    <n v="0"/>
    <n v="0"/>
    <n v="1"/>
    <n v="1"/>
    <n v="2"/>
    <n v="5"/>
    <n v="-14"/>
    <n v="0.3"/>
    <d v="2026-04-26T00:00:00"/>
    <m/>
    <m/>
    <m/>
    <n v="14.166666666666668"/>
  </r>
  <r>
    <x v="198"/>
    <s v="PHI"/>
    <s v="BOS"/>
    <s v="L"/>
    <d v="1899-12-30T04:23:00"/>
    <n v="1"/>
    <n v="4"/>
    <n v="0.25"/>
    <n v="0"/>
    <n v="2"/>
    <n v="0"/>
    <n v="0"/>
    <n v="0"/>
    <m/>
    <n v="1"/>
    <n v="0"/>
    <n v="1"/>
    <n v="0"/>
    <n v="0"/>
    <n v="0"/>
    <n v="0"/>
    <n v="0"/>
    <n v="2"/>
    <n v="-5"/>
    <n v="0.3"/>
    <d v="2026-04-26T00:00:00"/>
    <m/>
    <m/>
    <m/>
    <n v="4.3833333333333329"/>
  </r>
  <r>
    <x v="403"/>
    <s v="TOR"/>
    <s v="CLE"/>
    <s v="W"/>
    <d v="1899-12-31T03:02:00"/>
    <n v="0"/>
    <n v="9"/>
    <n v="0"/>
    <n v="0"/>
    <n v="8"/>
    <n v="0"/>
    <n v="0"/>
    <n v="0"/>
    <m/>
    <n v="1"/>
    <n v="6"/>
    <n v="7"/>
    <n v="3"/>
    <n v="3"/>
    <n v="0"/>
    <n v="0"/>
    <n v="3"/>
    <n v="0"/>
    <n v="-15"/>
    <n v="0.1"/>
    <d v="2026-04-26T00:00:00"/>
    <m/>
    <m/>
    <m/>
    <n v="27.033333333333331"/>
  </r>
  <r>
    <x v="525"/>
    <s v="BOS"/>
    <s v="PHI"/>
    <s v="W"/>
    <d v="1899-12-30T02:48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4-26T00:00:00"/>
    <m/>
    <m/>
    <m/>
    <n v="2.8"/>
  </r>
  <r>
    <x v="294"/>
    <s v="SAS"/>
    <s v="POR"/>
    <s v="W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6T00:00:00"/>
    <m/>
    <m/>
    <m/>
    <n v="1.5166666666666666"/>
  </r>
  <r>
    <x v="401"/>
    <s v="HOU"/>
    <s v="LAL"/>
    <s v="W"/>
    <d v="1899-12-30T03:01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4-26T00:00:00"/>
    <m/>
    <m/>
    <m/>
    <n v="3.0166666666666666"/>
  </r>
  <r>
    <x v="254"/>
    <s v="POR"/>
    <s v="SAS"/>
    <s v="L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6T00:00:00"/>
    <m/>
    <m/>
    <m/>
    <n v="1.5166666666666666"/>
  </r>
  <r>
    <x v="341"/>
    <s v="POR"/>
    <s v="SAS"/>
    <s v="L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6T00:00:00"/>
    <m/>
    <m/>
    <m/>
    <n v="1.5166666666666666"/>
  </r>
  <r>
    <x v="495"/>
    <s v="TOR"/>
    <s v="CLE"/>
    <s v="W"/>
    <d v="1899-12-30T01:1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6T00:00:00"/>
    <m/>
    <m/>
    <m/>
    <n v="1.1666666666666667"/>
  </r>
  <r>
    <x v="376"/>
    <s v="SAS"/>
    <s v="POR"/>
    <s v="W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3"/>
    <n v="0"/>
    <d v="2026-04-26T00:00:00"/>
    <m/>
    <m/>
    <m/>
    <n v="1.5166666666666666"/>
  </r>
  <r>
    <x v="444"/>
    <s v="SAS"/>
    <s v="POR"/>
    <s v="W"/>
    <d v="1899-12-30T01:31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6T00:00:00"/>
    <m/>
    <m/>
    <m/>
    <n v="1.5166666666666666"/>
  </r>
  <r>
    <x v="211"/>
    <s v="SAS"/>
    <s v="POR"/>
    <s v="W"/>
    <d v="1899-12-31T01:01:00"/>
    <n v="1"/>
    <n v="6"/>
    <n v="0.16700000000000001"/>
    <n v="0"/>
    <n v="2"/>
    <n v="0"/>
    <n v="1"/>
    <n v="2"/>
    <n v="0.5"/>
    <n v="0"/>
    <n v="2"/>
    <n v="2"/>
    <n v="1"/>
    <n v="1"/>
    <n v="0"/>
    <n v="0"/>
    <n v="3"/>
    <n v="3"/>
    <n v="4"/>
    <n v="-0.1"/>
    <d v="2026-04-26T00:00:00"/>
    <m/>
    <m/>
    <m/>
    <n v="25.016666666666666"/>
  </r>
  <r>
    <x v="25"/>
    <s v="LAL"/>
    <s v="HOU"/>
    <s v="L"/>
    <d v="1899-12-30T15:09:00"/>
    <n v="1"/>
    <n v="2"/>
    <n v="0.5"/>
    <n v="0"/>
    <n v="0"/>
    <m/>
    <n v="0"/>
    <n v="2"/>
    <n v="0"/>
    <n v="0"/>
    <n v="2"/>
    <n v="2"/>
    <n v="0"/>
    <n v="0"/>
    <n v="1"/>
    <n v="0"/>
    <n v="4"/>
    <n v="2"/>
    <n v="-4"/>
    <n v="-0.1"/>
    <d v="2026-04-26T00:00:00"/>
    <m/>
    <m/>
    <m/>
    <n v="15.149999999999999"/>
  </r>
  <r>
    <x v="252"/>
    <s v="TOR"/>
    <s v="CLE"/>
    <s v="W"/>
    <d v="1899-12-30T08:3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4-26T00:00:00"/>
    <m/>
    <m/>
    <m/>
    <n v="8.6166666666666671"/>
  </r>
  <r>
    <x v="187"/>
    <s v="POR"/>
    <s v="SAS"/>
    <s v="L"/>
    <d v="1899-12-30T01:31:00"/>
    <n v="0"/>
    <n v="0"/>
    <m/>
    <n v="0"/>
    <n v="0"/>
    <m/>
    <n v="1"/>
    <n v="2"/>
    <n v="0.5"/>
    <n v="0"/>
    <n v="0"/>
    <n v="0"/>
    <n v="0"/>
    <n v="0"/>
    <n v="0"/>
    <n v="1"/>
    <n v="0"/>
    <n v="1"/>
    <n v="-2"/>
    <n v="-0.4"/>
    <d v="2026-04-26T00:00:00"/>
    <m/>
    <m/>
    <m/>
    <n v="1.5166666666666666"/>
  </r>
  <r>
    <x v="186"/>
    <s v="PHI"/>
    <s v="BOS"/>
    <s v="L"/>
    <d v="1899-12-31T06:39:00"/>
    <n v="0"/>
    <n v="6"/>
    <n v="0"/>
    <n v="0"/>
    <n v="2"/>
    <n v="0"/>
    <n v="2"/>
    <n v="2"/>
    <n v="1"/>
    <n v="0"/>
    <n v="4"/>
    <n v="4"/>
    <n v="1"/>
    <n v="0"/>
    <n v="1"/>
    <n v="0"/>
    <n v="4"/>
    <n v="2"/>
    <n v="-31"/>
    <n v="-1.2"/>
    <d v="2026-04-26T00:00:00"/>
    <m/>
    <m/>
    <m/>
    <n v="30.65"/>
  </r>
  <r>
    <x v="406"/>
    <s v="POR"/>
    <s v="SAS"/>
    <s v="L"/>
    <d v="1899-12-30T04:23:00"/>
    <n v="0"/>
    <n v="3"/>
    <n v="0"/>
    <n v="0"/>
    <n v="1"/>
    <n v="0"/>
    <n v="0"/>
    <n v="0"/>
    <m/>
    <n v="0"/>
    <n v="0"/>
    <n v="0"/>
    <n v="1"/>
    <n v="1"/>
    <n v="0"/>
    <n v="1"/>
    <n v="0"/>
    <n v="0"/>
    <n v="-3"/>
    <n v="-1.4"/>
    <d v="2026-04-26T00:00:00"/>
    <m/>
    <m/>
    <m/>
    <n v="4.3833333333333329"/>
  </r>
  <r>
    <x v="299"/>
    <s v="PHI"/>
    <s v="BOS"/>
    <s v="L"/>
    <d v="1899-12-30T04:23:00"/>
    <n v="0"/>
    <n v="1"/>
    <n v="0"/>
    <n v="0"/>
    <n v="1"/>
    <n v="0"/>
    <n v="0"/>
    <n v="0"/>
    <m/>
    <n v="0"/>
    <n v="0"/>
    <n v="0"/>
    <n v="0"/>
    <n v="0"/>
    <n v="0"/>
    <n v="1"/>
    <n v="0"/>
    <n v="0"/>
    <n v="-5"/>
    <n v="-1.7"/>
    <d v="2026-04-26T00:00:00"/>
    <m/>
    <m/>
    <m/>
    <n v="4.3833333333333329"/>
  </r>
  <r>
    <x v="559"/>
    <s v="CLE"/>
    <s v="TOR"/>
    <s v="L"/>
    <d v="1899-12-30T20:42:00"/>
    <n v="0"/>
    <n v="5"/>
    <n v="0"/>
    <n v="0"/>
    <n v="5"/>
    <n v="0"/>
    <n v="1"/>
    <n v="2"/>
    <n v="0.5"/>
    <n v="3"/>
    <n v="4"/>
    <n v="7"/>
    <n v="0"/>
    <n v="0"/>
    <n v="0"/>
    <n v="1"/>
    <n v="3"/>
    <n v="1"/>
    <n v="-15"/>
    <n v="-1.8"/>
    <d v="2026-04-26T00:00:00"/>
    <m/>
    <m/>
    <m/>
    <n v="20.700000000000003"/>
  </r>
  <r>
    <x v="522"/>
    <s v="POR"/>
    <s v="SAS"/>
    <s v="L"/>
    <d v="1899-12-31T03:05:00"/>
    <n v="0"/>
    <n v="7"/>
    <n v="0"/>
    <n v="0"/>
    <n v="3"/>
    <n v="0"/>
    <n v="0"/>
    <n v="0"/>
    <m/>
    <n v="0"/>
    <n v="0"/>
    <n v="0"/>
    <n v="2"/>
    <n v="1"/>
    <n v="0"/>
    <n v="1"/>
    <n v="4"/>
    <n v="0"/>
    <n v="-22"/>
    <n v="-5.0999999999999996"/>
    <d v="2026-04-26T00:00:00"/>
    <m/>
    <m/>
    <m/>
    <n v="27.083333333333336"/>
  </r>
  <r>
    <x v="314"/>
    <s v="DEN"/>
    <s v="MIN"/>
    <s v="W"/>
    <d v="1899-12-31T13:31:00"/>
    <n v="9"/>
    <n v="15"/>
    <n v="0.6"/>
    <n v="1"/>
    <n v="4"/>
    <n v="0.25"/>
    <n v="8"/>
    <n v="10"/>
    <n v="0.8"/>
    <n v="0"/>
    <n v="12"/>
    <n v="12"/>
    <n v="16"/>
    <n v="0"/>
    <n v="2"/>
    <n v="3"/>
    <n v="4"/>
    <n v="27"/>
    <n v="18"/>
    <n v="30.9"/>
    <d v="2026-04-27T00:00:00"/>
    <m/>
    <m/>
    <m/>
    <n v="37.516666666666666"/>
  </r>
  <r>
    <x v="3"/>
    <s v="OKC"/>
    <s v="PHO"/>
    <s v="W"/>
    <d v="1899-12-31T13:31:00"/>
    <n v="10"/>
    <n v="17"/>
    <n v="0.58799999999999997"/>
    <n v="2"/>
    <n v="4"/>
    <n v="0.5"/>
    <n v="9"/>
    <n v="11"/>
    <n v="0.81799999999999995"/>
    <n v="0"/>
    <n v="2"/>
    <n v="2"/>
    <n v="8"/>
    <n v="0"/>
    <n v="1"/>
    <n v="3"/>
    <n v="2"/>
    <n v="31"/>
    <n v="-7"/>
    <n v="25.4"/>
    <d v="2026-04-27T00:00:00"/>
    <m/>
    <m/>
    <m/>
    <n v="37.516666666666666"/>
  </r>
  <r>
    <x v="5"/>
    <s v="OKC"/>
    <s v="PHO"/>
    <s v="W"/>
    <d v="1899-12-31T10:26:00"/>
    <n v="9"/>
    <n v="16"/>
    <n v="0.56299999999999994"/>
    <n v="2"/>
    <n v="5"/>
    <n v="0.4"/>
    <n v="4"/>
    <n v="4"/>
    <n v="1"/>
    <n v="2"/>
    <n v="10"/>
    <n v="12"/>
    <n v="3"/>
    <n v="2"/>
    <n v="0"/>
    <n v="2"/>
    <n v="2"/>
    <n v="24"/>
    <n v="21"/>
    <n v="22.1"/>
    <d v="2026-04-27T00:00:00"/>
    <m/>
    <m/>
    <m/>
    <n v="34.433333333333337"/>
  </r>
  <r>
    <x v="14"/>
    <s v="OKC"/>
    <s v="PHO"/>
    <s v="W"/>
    <d v="1899-12-31T05:05:00"/>
    <n v="5"/>
    <n v="7"/>
    <n v="0.71399999999999997"/>
    <n v="0"/>
    <n v="0"/>
    <m/>
    <n v="8"/>
    <n v="9"/>
    <n v="0.88900000000000001"/>
    <n v="7"/>
    <n v="5"/>
    <n v="12"/>
    <n v="3"/>
    <n v="1"/>
    <n v="0"/>
    <n v="2"/>
    <n v="2"/>
    <n v="18"/>
    <n v="13"/>
    <n v="21.4"/>
    <d v="2026-04-27T00:00:00"/>
    <m/>
    <m/>
    <m/>
    <n v="29.083333333333336"/>
  </r>
  <r>
    <x v="58"/>
    <s v="MIN"/>
    <s v="DEN"/>
    <s v="L"/>
    <d v="1899-12-31T08:09:00"/>
    <n v="8"/>
    <n v="15"/>
    <n v="0.53300000000000003"/>
    <n v="2"/>
    <n v="4"/>
    <n v="0.5"/>
    <n v="9"/>
    <n v="11"/>
    <n v="0.81799999999999995"/>
    <n v="3"/>
    <n v="6"/>
    <n v="9"/>
    <n v="6"/>
    <n v="1"/>
    <n v="0"/>
    <n v="5"/>
    <n v="5"/>
    <n v="27"/>
    <n v="-16"/>
    <n v="21"/>
    <d v="2026-04-27T00:00:00"/>
    <m/>
    <m/>
    <m/>
    <n v="32.15"/>
  </r>
  <r>
    <x v="330"/>
    <s v="DEN"/>
    <s v="MIN"/>
    <s v="W"/>
    <d v="1899-12-31T12:56:00"/>
    <n v="7"/>
    <n v="9"/>
    <n v="0.77800000000000002"/>
    <n v="4"/>
    <n v="5"/>
    <n v="0.8"/>
    <n v="2"/>
    <n v="2"/>
    <n v="1"/>
    <n v="0"/>
    <n v="3"/>
    <n v="3"/>
    <n v="1"/>
    <n v="3"/>
    <n v="3"/>
    <n v="1"/>
    <n v="5"/>
    <n v="20"/>
    <n v="13"/>
    <n v="20.2"/>
    <d v="2026-04-27T00:00:00"/>
    <m/>
    <m/>
    <m/>
    <n v="36.933333333333337"/>
  </r>
  <r>
    <x v="325"/>
    <s v="DEN"/>
    <s v="MIN"/>
    <s v="W"/>
    <d v="1899-12-31T11:42:00"/>
    <n v="8"/>
    <n v="13"/>
    <n v="0.61499999999999999"/>
    <n v="2"/>
    <n v="7"/>
    <n v="0.28599999999999998"/>
    <n v="0"/>
    <n v="0"/>
    <m/>
    <n v="2"/>
    <n v="4"/>
    <n v="6"/>
    <n v="5"/>
    <n v="3"/>
    <n v="0"/>
    <n v="1"/>
    <n v="1"/>
    <n v="18"/>
    <n v="24"/>
    <n v="19.8"/>
    <d v="2026-04-27T00:00:00"/>
    <m/>
    <m/>
    <m/>
    <n v="35.700000000000003"/>
  </r>
  <r>
    <x v="65"/>
    <s v="ORL"/>
    <s v="DET"/>
    <s v="W"/>
    <d v="1899-12-31T00:11:00"/>
    <n v="7"/>
    <n v="15"/>
    <n v="0.46700000000000003"/>
    <n v="1"/>
    <n v="3"/>
    <n v="0.33300000000000002"/>
    <n v="4"/>
    <n v="4"/>
    <n v="1"/>
    <n v="1"/>
    <n v="4"/>
    <n v="5"/>
    <n v="3"/>
    <n v="4"/>
    <n v="0"/>
    <n v="0"/>
    <n v="2"/>
    <n v="19"/>
    <n v="17"/>
    <n v="18.5"/>
    <d v="2026-04-27T00:00:00"/>
    <m/>
    <m/>
    <m/>
    <n v="24.183333333333337"/>
  </r>
  <r>
    <x v="127"/>
    <s v="PHO"/>
    <s v="OKC"/>
    <s v="L"/>
    <d v="1899-12-31T17:47:00"/>
    <n v="10"/>
    <n v="19"/>
    <n v="0.52600000000000002"/>
    <n v="2"/>
    <n v="4"/>
    <n v="0.5"/>
    <n v="1"/>
    <n v="1"/>
    <n v="1"/>
    <n v="2"/>
    <n v="2"/>
    <n v="4"/>
    <n v="3"/>
    <n v="1"/>
    <n v="1"/>
    <n v="0"/>
    <n v="3"/>
    <n v="23"/>
    <n v="1"/>
    <n v="18.3"/>
    <d v="2026-04-27T00:00:00"/>
    <m/>
    <m/>
    <m/>
    <n v="41.783333333333331"/>
  </r>
  <r>
    <x v="313"/>
    <s v="DEN"/>
    <s v="MIN"/>
    <s v="W"/>
    <d v="1899-12-31T14:56:00"/>
    <n v="9"/>
    <n v="23"/>
    <n v="0.39100000000000001"/>
    <n v="2"/>
    <n v="6"/>
    <n v="0.33300000000000002"/>
    <n v="4"/>
    <n v="4"/>
    <n v="1"/>
    <n v="2"/>
    <n v="2"/>
    <n v="4"/>
    <n v="7"/>
    <n v="4"/>
    <n v="0"/>
    <n v="4"/>
    <n v="3"/>
    <n v="24"/>
    <n v="6"/>
    <n v="17.2"/>
    <d v="2026-04-27T00:00:00"/>
    <m/>
    <m/>
    <m/>
    <n v="38.933333333333337"/>
  </r>
  <r>
    <x v="10"/>
    <s v="OKC"/>
    <s v="PHO"/>
    <s v="W"/>
    <d v="1899-12-31T09:49:00"/>
    <n v="7"/>
    <n v="16"/>
    <n v="0.438"/>
    <n v="4"/>
    <n v="6"/>
    <n v="0.66700000000000004"/>
    <n v="4"/>
    <n v="4"/>
    <n v="1"/>
    <n v="1"/>
    <n v="3"/>
    <n v="4"/>
    <n v="6"/>
    <n v="0"/>
    <n v="0"/>
    <n v="3"/>
    <n v="2"/>
    <n v="22"/>
    <n v="27"/>
    <n v="15.6"/>
    <d v="2026-04-27T00:00:00"/>
    <m/>
    <m/>
    <m/>
    <n v="33.816666666666663"/>
  </r>
  <r>
    <x v="180"/>
    <s v="PHO"/>
    <s v="OKC"/>
    <s v="L"/>
    <d v="1899-12-31T04:58:00"/>
    <n v="7"/>
    <n v="12"/>
    <n v="0.58299999999999996"/>
    <n v="6"/>
    <n v="11"/>
    <n v="0.54500000000000004"/>
    <n v="0"/>
    <n v="1"/>
    <n v="0"/>
    <n v="0"/>
    <n v="2"/>
    <n v="2"/>
    <n v="2"/>
    <n v="1"/>
    <n v="0"/>
    <n v="0"/>
    <n v="4"/>
    <n v="20"/>
    <n v="-27"/>
    <n v="15.4"/>
    <d v="2026-04-27T00:00:00"/>
    <m/>
    <m/>
    <m/>
    <n v="28.966666666666665"/>
  </r>
  <r>
    <x v="449"/>
    <s v="PHO"/>
    <s v="OKC"/>
    <s v="L"/>
    <d v="1899-12-31T14:58:00"/>
    <n v="10"/>
    <n v="25"/>
    <n v="0.4"/>
    <n v="1"/>
    <n v="10"/>
    <n v="0.1"/>
    <n v="2"/>
    <n v="3"/>
    <n v="0.66700000000000004"/>
    <n v="2"/>
    <n v="4"/>
    <n v="6"/>
    <n v="4"/>
    <n v="4"/>
    <n v="0"/>
    <n v="2"/>
    <n v="3"/>
    <n v="23"/>
    <n v="-15"/>
    <n v="15.3"/>
    <d v="2026-04-27T00:00:00"/>
    <m/>
    <m/>
    <m/>
    <n v="38.966666666666669"/>
  </r>
  <r>
    <x v="84"/>
    <s v="PHO"/>
    <s v="OKC"/>
    <s v="L"/>
    <d v="1899-12-30T20:51:00"/>
    <n v="4"/>
    <n v="5"/>
    <n v="0.8"/>
    <n v="2"/>
    <n v="3"/>
    <n v="0.66700000000000004"/>
    <n v="2"/>
    <n v="2"/>
    <n v="1"/>
    <n v="1"/>
    <n v="2"/>
    <n v="3"/>
    <n v="3"/>
    <n v="0"/>
    <n v="2"/>
    <n v="0"/>
    <n v="0"/>
    <n v="12"/>
    <n v="15"/>
    <n v="14.9"/>
    <d v="2026-04-27T00:00:00"/>
    <m/>
    <m/>
    <m/>
    <n v="20.85"/>
  </r>
  <r>
    <x v="151"/>
    <s v="ORL"/>
    <s v="DET"/>
    <s v="W"/>
    <d v="1899-12-31T10:48:00"/>
    <n v="3"/>
    <n v="8"/>
    <n v="0.375"/>
    <n v="1"/>
    <n v="2"/>
    <n v="0.5"/>
    <n v="5"/>
    <n v="8"/>
    <n v="0.625"/>
    <n v="5"/>
    <n v="6"/>
    <n v="11"/>
    <n v="4"/>
    <n v="0"/>
    <n v="2"/>
    <n v="2"/>
    <n v="2"/>
    <n v="12"/>
    <n v="17"/>
    <n v="13.1"/>
    <d v="2026-04-27T00:00:00"/>
    <m/>
    <m/>
    <m/>
    <n v="34.799999999999997"/>
  </r>
  <r>
    <x v="144"/>
    <s v="MIN"/>
    <s v="DEN"/>
    <s v="L"/>
    <d v="1899-12-31T14:08:00"/>
    <n v="7"/>
    <n v="14"/>
    <n v="0.5"/>
    <n v="3"/>
    <n v="5"/>
    <n v="0.6"/>
    <n v="1"/>
    <n v="1"/>
    <n v="1"/>
    <n v="1"/>
    <n v="2"/>
    <n v="3"/>
    <n v="4"/>
    <n v="1"/>
    <n v="0"/>
    <n v="2"/>
    <n v="3"/>
    <n v="18"/>
    <n v="-17"/>
    <n v="12.9"/>
    <d v="2026-04-27T00:00:00"/>
    <m/>
    <m/>
    <m/>
    <n v="38.133333333333333"/>
  </r>
  <r>
    <x v="148"/>
    <s v="DET"/>
    <s v="ORL"/>
    <s v="L"/>
    <d v="1899-12-31T10:49:00"/>
    <n v="8"/>
    <n v="17"/>
    <n v="0.47099999999999997"/>
    <n v="0"/>
    <n v="5"/>
    <n v="0"/>
    <n v="4"/>
    <n v="5"/>
    <n v="0.8"/>
    <n v="0"/>
    <n v="6"/>
    <n v="6"/>
    <n v="0"/>
    <n v="1"/>
    <n v="1"/>
    <n v="1"/>
    <n v="3"/>
    <n v="20"/>
    <n v="-10"/>
    <n v="12.2"/>
    <d v="2026-04-27T00:00:00"/>
    <m/>
    <m/>
    <m/>
    <n v="34.81666666666667"/>
  </r>
  <r>
    <x v="69"/>
    <s v="PHO"/>
    <s v="OKC"/>
    <s v="L"/>
    <d v="1899-12-31T16:41:00"/>
    <n v="8"/>
    <n v="16"/>
    <n v="0.5"/>
    <n v="1"/>
    <n v="6"/>
    <n v="0.16700000000000001"/>
    <n v="7"/>
    <n v="9"/>
    <n v="0.77800000000000002"/>
    <n v="0"/>
    <n v="0"/>
    <n v="0"/>
    <n v="6"/>
    <n v="0"/>
    <n v="1"/>
    <n v="6"/>
    <n v="5"/>
    <n v="24"/>
    <n v="-16"/>
    <n v="12.1"/>
    <d v="2026-04-27T00:00:00"/>
    <m/>
    <m/>
    <m/>
    <n v="40.683333333333337"/>
  </r>
  <r>
    <x v="108"/>
    <s v="ORL"/>
    <s v="DET"/>
    <s v="W"/>
    <d v="1899-12-31T12:56:00"/>
    <n v="7"/>
    <n v="18"/>
    <n v="0.38900000000000001"/>
    <n v="5"/>
    <n v="10"/>
    <n v="0.5"/>
    <n v="3"/>
    <n v="4"/>
    <n v="0.75"/>
    <n v="2"/>
    <n v="3"/>
    <n v="5"/>
    <n v="1"/>
    <n v="1"/>
    <n v="0"/>
    <n v="3"/>
    <n v="4"/>
    <n v="22"/>
    <n v="15"/>
    <n v="11.2"/>
    <d v="2026-04-27T00:00:00"/>
    <m/>
    <m/>
    <m/>
    <n v="36.933333333333337"/>
  </r>
  <r>
    <x v="8"/>
    <s v="OKC"/>
    <s v="PHO"/>
    <s v="W"/>
    <d v="1899-12-30T22:17:00"/>
    <n v="4"/>
    <n v="7"/>
    <n v="0.57099999999999995"/>
    <n v="2"/>
    <n v="3"/>
    <n v="0.66700000000000004"/>
    <n v="0"/>
    <n v="0"/>
    <m/>
    <n v="3"/>
    <n v="1"/>
    <n v="4"/>
    <n v="4"/>
    <n v="1"/>
    <n v="1"/>
    <n v="2"/>
    <n v="2"/>
    <n v="10"/>
    <n v="-1"/>
    <n v="10.8"/>
    <d v="2026-04-27T00:00:00"/>
    <m/>
    <m/>
    <m/>
    <n v="22.283333333333335"/>
  </r>
  <r>
    <x v="203"/>
    <s v="PHO"/>
    <s v="OKC"/>
    <s v="L"/>
    <d v="1899-12-31T09:59:00"/>
    <n v="4"/>
    <n v="5"/>
    <n v="0.8"/>
    <n v="0"/>
    <n v="0"/>
    <m/>
    <n v="0"/>
    <n v="0"/>
    <m/>
    <n v="1"/>
    <n v="7"/>
    <n v="8"/>
    <n v="4"/>
    <n v="2"/>
    <n v="1"/>
    <n v="2"/>
    <n v="5"/>
    <n v="8"/>
    <n v="-1"/>
    <n v="10.4"/>
    <d v="2026-04-27T00:00:00"/>
    <m/>
    <m/>
    <m/>
    <n v="33.983333333333334"/>
  </r>
  <r>
    <x v="53"/>
    <s v="DET"/>
    <s v="ORL"/>
    <s v="L"/>
    <d v="1899-12-30T17:14:00"/>
    <n v="3"/>
    <n v="4"/>
    <n v="0.75"/>
    <n v="1"/>
    <n v="1"/>
    <n v="1"/>
    <n v="1"/>
    <n v="3"/>
    <n v="0.33300000000000002"/>
    <n v="3"/>
    <n v="0"/>
    <n v="3"/>
    <n v="1"/>
    <n v="0"/>
    <n v="8"/>
    <n v="2"/>
    <n v="4"/>
    <n v="8"/>
    <n v="5"/>
    <n v="10.4"/>
    <d v="2026-04-27T00:00:00"/>
    <m/>
    <m/>
    <m/>
    <n v="17.233333333333334"/>
  </r>
  <r>
    <x v="16"/>
    <s v="OKC"/>
    <s v="PHO"/>
    <s v="W"/>
    <d v="1899-12-31T01:08:00"/>
    <n v="5"/>
    <n v="7"/>
    <n v="0.71399999999999997"/>
    <n v="4"/>
    <n v="6"/>
    <n v="0.66700000000000004"/>
    <n v="0"/>
    <n v="0"/>
    <m/>
    <n v="0"/>
    <n v="4"/>
    <n v="4"/>
    <n v="1"/>
    <n v="1"/>
    <n v="0"/>
    <n v="3"/>
    <n v="2"/>
    <n v="14"/>
    <n v="5"/>
    <n v="10.199999999999999"/>
    <d v="2026-04-27T00:00:00"/>
    <m/>
    <m/>
    <m/>
    <n v="25.133333333333333"/>
  </r>
  <r>
    <x v="101"/>
    <s v="DET"/>
    <s v="ORL"/>
    <s v="L"/>
    <d v="1899-12-31T06:46:00"/>
    <n v="5"/>
    <n v="8"/>
    <n v="0.625"/>
    <n v="0"/>
    <n v="0"/>
    <m/>
    <n v="2"/>
    <n v="2"/>
    <n v="1"/>
    <n v="4"/>
    <n v="4"/>
    <n v="8"/>
    <n v="3"/>
    <n v="1"/>
    <n v="1"/>
    <n v="4"/>
    <n v="5"/>
    <n v="12"/>
    <n v="-11"/>
    <n v="10.199999999999999"/>
    <d v="2026-04-27T00:00:00"/>
    <m/>
    <m/>
    <m/>
    <n v="30.766666666666669"/>
  </r>
  <r>
    <x v="71"/>
    <s v="ORL"/>
    <s v="DET"/>
    <s v="W"/>
    <d v="1899-12-31T16:02:00"/>
    <n v="4"/>
    <n v="18"/>
    <n v="0.222"/>
    <n v="0"/>
    <n v="4"/>
    <n v="0"/>
    <n v="10"/>
    <n v="13"/>
    <n v="0.76900000000000002"/>
    <n v="0"/>
    <n v="8"/>
    <n v="8"/>
    <n v="4"/>
    <n v="1"/>
    <n v="1"/>
    <n v="2"/>
    <n v="2"/>
    <n v="18"/>
    <n v="8"/>
    <n v="9.9"/>
    <d v="2026-04-27T00:00:00"/>
    <m/>
    <m/>
    <m/>
    <n v="40.033333333333331"/>
  </r>
  <r>
    <x v="323"/>
    <s v="DEN"/>
    <s v="MIN"/>
    <s v="W"/>
    <d v="1899-12-31T06:54:00"/>
    <n v="3"/>
    <n v="5"/>
    <n v="0.6"/>
    <n v="1"/>
    <n v="2"/>
    <n v="0.5"/>
    <n v="2"/>
    <n v="2"/>
    <n v="1"/>
    <n v="0"/>
    <n v="2"/>
    <n v="2"/>
    <n v="3"/>
    <n v="3"/>
    <n v="0"/>
    <n v="1"/>
    <n v="4"/>
    <n v="9"/>
    <n v="18"/>
    <n v="9.8000000000000007"/>
    <d v="2026-04-27T00:00:00"/>
    <m/>
    <m/>
    <m/>
    <n v="30.900000000000002"/>
  </r>
  <r>
    <x v="273"/>
    <s v="MIN"/>
    <s v="DEN"/>
    <s v="L"/>
    <d v="1899-12-30T23:14:00"/>
    <n v="5"/>
    <n v="9"/>
    <n v="0.55600000000000005"/>
    <n v="3"/>
    <n v="7"/>
    <n v="0.42899999999999999"/>
    <n v="2"/>
    <n v="2"/>
    <n v="1"/>
    <n v="1"/>
    <n v="0"/>
    <n v="1"/>
    <n v="1"/>
    <n v="1"/>
    <n v="0"/>
    <n v="3"/>
    <n v="1"/>
    <n v="15"/>
    <n v="-3"/>
    <n v="9.6999999999999993"/>
    <d v="2026-04-27T00:00:00"/>
    <m/>
    <m/>
    <m/>
    <n v="23.233333333333334"/>
  </r>
  <r>
    <x v="145"/>
    <s v="MIN"/>
    <s v="DEN"/>
    <s v="L"/>
    <d v="1899-12-30T13:55:00"/>
    <n v="6"/>
    <n v="10"/>
    <n v="0.6"/>
    <n v="2"/>
    <n v="4"/>
    <n v="0.5"/>
    <n v="1"/>
    <n v="1"/>
    <n v="1"/>
    <n v="0"/>
    <n v="1"/>
    <n v="1"/>
    <n v="0"/>
    <n v="0"/>
    <n v="0"/>
    <n v="1"/>
    <n v="1"/>
    <n v="15"/>
    <n v="-4"/>
    <n v="9.3000000000000007"/>
    <d v="2026-04-27T00:00:00"/>
    <m/>
    <m/>
    <m/>
    <n v="13.916666666666668"/>
  </r>
  <r>
    <x v="98"/>
    <s v="DET"/>
    <s v="ORL"/>
    <s v="L"/>
    <d v="1899-12-31T14:56:00"/>
    <n v="7"/>
    <n v="23"/>
    <n v="0.30399999999999999"/>
    <n v="3"/>
    <n v="11"/>
    <n v="0.27300000000000002"/>
    <n v="8"/>
    <n v="10"/>
    <n v="0.8"/>
    <n v="0"/>
    <n v="9"/>
    <n v="9"/>
    <n v="6"/>
    <n v="0"/>
    <n v="2"/>
    <n v="8"/>
    <n v="5"/>
    <n v="25"/>
    <n v="-7"/>
    <n v="9.1999999999999993"/>
    <d v="2026-04-27T00:00:00"/>
    <m/>
    <m/>
    <m/>
    <n v="38.933333333333337"/>
  </r>
  <r>
    <x v="136"/>
    <s v="PHO"/>
    <s v="OKC"/>
    <s v="L"/>
    <d v="1899-12-30T18:11:00"/>
    <n v="3"/>
    <n v="3"/>
    <n v="1"/>
    <n v="2"/>
    <n v="2"/>
    <n v="1"/>
    <n v="0"/>
    <n v="0"/>
    <m/>
    <n v="2"/>
    <n v="5"/>
    <n v="7"/>
    <n v="2"/>
    <n v="0"/>
    <n v="0"/>
    <n v="1"/>
    <n v="3"/>
    <n v="8"/>
    <n v="-3"/>
    <n v="9.1999999999999993"/>
    <d v="2026-04-27T00:00:00"/>
    <m/>
    <m/>
    <m/>
    <n v="18.183333333333334"/>
  </r>
  <r>
    <x v="461"/>
    <s v="ORL"/>
    <s v="DET"/>
    <s v="W"/>
    <d v="1899-12-30T23:42:00"/>
    <n v="4"/>
    <n v="8"/>
    <n v="0.5"/>
    <n v="0"/>
    <n v="2"/>
    <n v="0"/>
    <n v="0"/>
    <n v="0"/>
    <m/>
    <n v="3"/>
    <n v="6"/>
    <n v="9"/>
    <n v="0"/>
    <n v="0"/>
    <n v="0"/>
    <n v="0"/>
    <n v="4"/>
    <n v="8"/>
    <n v="-9"/>
    <n v="6.3"/>
    <d v="2026-04-27T00:00:00"/>
    <m/>
    <m/>
    <m/>
    <n v="23.700000000000003"/>
  </r>
  <r>
    <x v="157"/>
    <s v="MIN"/>
    <s v="DEN"/>
    <s v="L"/>
    <d v="1899-12-31T05:19:00"/>
    <n v="1"/>
    <n v="2"/>
    <n v="0.5"/>
    <n v="0"/>
    <n v="0"/>
    <m/>
    <n v="1"/>
    <n v="1"/>
    <n v="1"/>
    <n v="1"/>
    <n v="6"/>
    <n v="7"/>
    <n v="2"/>
    <n v="2"/>
    <n v="0"/>
    <n v="1"/>
    <n v="2"/>
    <n v="3"/>
    <n v="-25"/>
    <n v="6.1"/>
    <d v="2026-04-27T00:00:00"/>
    <m/>
    <m/>
    <m/>
    <n v="29.316666666666666"/>
  </r>
  <r>
    <x v="124"/>
    <s v="ORL"/>
    <s v="DET"/>
    <s v="W"/>
    <d v="1899-12-30T13:40:00"/>
    <n v="2"/>
    <n v="4"/>
    <n v="0.5"/>
    <n v="1"/>
    <n v="3"/>
    <n v="0.33300000000000002"/>
    <n v="1"/>
    <n v="2"/>
    <n v="0.5"/>
    <n v="1"/>
    <n v="3"/>
    <n v="4"/>
    <n v="1"/>
    <n v="0"/>
    <n v="0"/>
    <n v="0"/>
    <n v="0"/>
    <n v="6"/>
    <n v="-5"/>
    <n v="5.9"/>
    <d v="2026-04-27T00:00:00"/>
    <m/>
    <m/>
    <m/>
    <n v="13.666666666666666"/>
  </r>
  <r>
    <x v="278"/>
    <s v="DET"/>
    <s v="ORL"/>
    <s v="L"/>
    <d v="1899-12-30T16:30:00"/>
    <n v="2"/>
    <n v="4"/>
    <n v="0.5"/>
    <n v="1"/>
    <n v="3"/>
    <n v="0.33300000000000002"/>
    <n v="0"/>
    <n v="0"/>
    <m/>
    <n v="0"/>
    <n v="5"/>
    <n v="5"/>
    <n v="0"/>
    <n v="1"/>
    <n v="2"/>
    <n v="0"/>
    <n v="4"/>
    <n v="5"/>
    <n v="8"/>
    <n v="5.3"/>
    <d v="2026-04-27T00:00:00"/>
    <m/>
    <m/>
    <m/>
    <n v="16.5"/>
  </r>
  <r>
    <x v="188"/>
    <s v="MIN"/>
    <s v="DEN"/>
    <s v="L"/>
    <d v="1899-12-31T00:06:00"/>
    <n v="5"/>
    <n v="11"/>
    <n v="0.45500000000000002"/>
    <n v="2"/>
    <n v="5"/>
    <n v="0.4"/>
    <n v="0"/>
    <n v="0"/>
    <m/>
    <n v="1"/>
    <n v="7"/>
    <n v="8"/>
    <n v="1"/>
    <n v="0"/>
    <n v="0"/>
    <n v="3"/>
    <n v="4"/>
    <n v="12"/>
    <n v="3"/>
    <n v="5.2"/>
    <d v="2026-04-27T00:00:00"/>
    <m/>
    <m/>
    <m/>
    <n v="24.1"/>
  </r>
  <r>
    <x v="319"/>
    <s v="DEN"/>
    <s v="MIN"/>
    <s v="W"/>
    <d v="1899-12-30T11:34:00"/>
    <n v="3"/>
    <n v="5"/>
    <n v="0.6"/>
    <n v="1"/>
    <n v="3"/>
    <n v="0.33300000000000002"/>
    <n v="1"/>
    <n v="1"/>
    <n v="1"/>
    <n v="0"/>
    <n v="0"/>
    <n v="0"/>
    <n v="0"/>
    <n v="0"/>
    <n v="0"/>
    <n v="0"/>
    <n v="2"/>
    <n v="8"/>
    <n v="-1"/>
    <n v="4.9000000000000004"/>
    <d v="2026-04-27T00:00:00"/>
    <m/>
    <m/>
    <m/>
    <n v="11.566666666666666"/>
  </r>
  <r>
    <x v="318"/>
    <s v="DEN"/>
    <s v="MIN"/>
    <s v="W"/>
    <d v="1899-12-30T10:29:00"/>
    <n v="4"/>
    <n v="4"/>
    <n v="1"/>
    <n v="0"/>
    <n v="0"/>
    <m/>
    <n v="1"/>
    <n v="2"/>
    <n v="0.5"/>
    <n v="1"/>
    <n v="1"/>
    <n v="2"/>
    <n v="1"/>
    <n v="0"/>
    <n v="1"/>
    <n v="3"/>
    <n v="5"/>
    <n v="9"/>
    <n v="-6"/>
    <n v="4.8"/>
    <d v="2026-04-27T00:00:00"/>
    <m/>
    <m/>
    <m/>
    <n v="10.483333333333334"/>
  </r>
  <r>
    <x v="94"/>
    <s v="DET"/>
    <s v="ORL"/>
    <s v="L"/>
    <d v="1899-12-31T08:04:00"/>
    <n v="2"/>
    <n v="8"/>
    <n v="0.25"/>
    <n v="0"/>
    <n v="0"/>
    <m/>
    <n v="2"/>
    <n v="4"/>
    <n v="0.5"/>
    <n v="4"/>
    <n v="5"/>
    <n v="9"/>
    <n v="1"/>
    <n v="1"/>
    <n v="2"/>
    <n v="2"/>
    <n v="3"/>
    <n v="6"/>
    <n v="-16"/>
    <n v="4.5999999999999996"/>
    <d v="2026-04-27T00:00:00"/>
    <m/>
    <m/>
    <m/>
    <n v="32.066666666666663"/>
  </r>
  <r>
    <x v="303"/>
    <s v="DEN"/>
    <s v="MIN"/>
    <s v="W"/>
    <d v="1899-12-30T13:39:00"/>
    <n v="1"/>
    <n v="2"/>
    <n v="0.5"/>
    <n v="0"/>
    <n v="0"/>
    <m/>
    <n v="1"/>
    <n v="2"/>
    <n v="0.5"/>
    <n v="0"/>
    <n v="0"/>
    <n v="0"/>
    <n v="2"/>
    <n v="1"/>
    <n v="0"/>
    <n v="0"/>
    <n v="1"/>
    <n v="3"/>
    <n v="-7"/>
    <n v="3.6"/>
    <d v="2026-04-27T00:00:00"/>
    <m/>
    <m/>
    <m/>
    <n v="13.649999999999999"/>
  </r>
  <r>
    <x v="280"/>
    <s v="MIN"/>
    <s v="DEN"/>
    <s v="L"/>
    <d v="1899-12-30T16:56:00"/>
    <n v="2"/>
    <n v="4"/>
    <n v="0.5"/>
    <n v="0"/>
    <n v="0"/>
    <m/>
    <n v="0"/>
    <n v="0"/>
    <m/>
    <n v="0"/>
    <n v="1"/>
    <n v="1"/>
    <n v="4"/>
    <n v="0"/>
    <n v="0"/>
    <n v="1"/>
    <n v="2"/>
    <n v="4"/>
    <n v="-7"/>
    <n v="3.3"/>
    <d v="2026-04-27T00:00:00"/>
    <m/>
    <m/>
    <m/>
    <n v="16.933333333333334"/>
  </r>
  <r>
    <x v="99"/>
    <s v="MIN"/>
    <s v="DEN"/>
    <s v="L"/>
    <d v="1899-12-31T03:15:00"/>
    <n v="5"/>
    <n v="11"/>
    <n v="0.45500000000000002"/>
    <n v="0"/>
    <n v="3"/>
    <n v="0"/>
    <n v="3"/>
    <n v="5"/>
    <n v="0.6"/>
    <n v="1"/>
    <n v="2"/>
    <n v="3"/>
    <n v="1"/>
    <n v="0"/>
    <n v="1"/>
    <n v="4"/>
    <n v="5"/>
    <n v="13"/>
    <n v="-25"/>
    <n v="3.2"/>
    <d v="2026-04-27T00:00:00"/>
    <m/>
    <m/>
    <m/>
    <n v="27.25"/>
  </r>
  <r>
    <x v="425"/>
    <s v="MIN"/>
    <s v="DEN"/>
    <s v="L"/>
    <d v="1899-12-30T14:53:00"/>
    <n v="2"/>
    <n v="4"/>
    <n v="0.5"/>
    <n v="0"/>
    <n v="0"/>
    <m/>
    <n v="0"/>
    <n v="0"/>
    <m/>
    <n v="1"/>
    <n v="2"/>
    <n v="3"/>
    <n v="6"/>
    <n v="0"/>
    <n v="0"/>
    <n v="4"/>
    <n v="1"/>
    <n v="4"/>
    <n v="3"/>
    <n v="3.1"/>
    <d v="2026-04-27T00:00:00"/>
    <m/>
    <m/>
    <m/>
    <n v="14.883333333333333"/>
  </r>
  <r>
    <x v="350"/>
    <s v="PHO"/>
    <s v="OKC"/>
    <s v="L"/>
    <d v="1899-12-30T05:07:00"/>
    <n v="1"/>
    <n v="1"/>
    <n v="1"/>
    <n v="0"/>
    <n v="0"/>
    <m/>
    <n v="0"/>
    <n v="0"/>
    <m/>
    <n v="1"/>
    <n v="1"/>
    <n v="2"/>
    <n v="0"/>
    <n v="0"/>
    <n v="0"/>
    <n v="0"/>
    <n v="0"/>
    <n v="2"/>
    <n v="-7"/>
    <n v="2.7"/>
    <d v="2026-04-27T00:00:00"/>
    <m/>
    <m/>
    <m/>
    <n v="5.1166666666666663"/>
  </r>
  <r>
    <x v="21"/>
    <s v="OKC"/>
    <s v="PHO"/>
    <s v="W"/>
    <d v="1899-12-30T11:26:00"/>
    <n v="1"/>
    <n v="1"/>
    <n v="1"/>
    <n v="0"/>
    <n v="0"/>
    <m/>
    <n v="0"/>
    <n v="0"/>
    <m/>
    <n v="0"/>
    <n v="0"/>
    <n v="0"/>
    <n v="2"/>
    <n v="0"/>
    <n v="0"/>
    <n v="0"/>
    <n v="1"/>
    <n v="2"/>
    <n v="6"/>
    <n v="2.7"/>
    <d v="2026-04-27T00:00:00"/>
    <m/>
    <m/>
    <m/>
    <n v="11.433333333333334"/>
  </r>
  <r>
    <x v="88"/>
    <s v="ORL"/>
    <s v="DET"/>
    <s v="W"/>
    <d v="1899-12-30T13:12:00"/>
    <n v="1"/>
    <n v="4"/>
    <n v="0.25"/>
    <n v="0"/>
    <n v="0"/>
    <m/>
    <n v="0"/>
    <n v="1"/>
    <n v="0"/>
    <n v="4"/>
    <n v="2"/>
    <n v="6"/>
    <n v="0"/>
    <n v="0"/>
    <n v="2"/>
    <n v="0"/>
    <n v="4"/>
    <n v="2"/>
    <n v="-11"/>
    <n v="2.4"/>
    <d v="2026-04-27T00:00:00"/>
    <m/>
    <m/>
    <m/>
    <n v="13.200000000000001"/>
  </r>
  <r>
    <x v="342"/>
    <s v="MIN"/>
    <s v="DEN"/>
    <s v="L"/>
    <d v="1899-12-30T02:55:00"/>
    <n v="0"/>
    <n v="0"/>
    <m/>
    <n v="0"/>
    <n v="0"/>
    <m/>
    <n v="2"/>
    <n v="2"/>
    <n v="1"/>
    <n v="0"/>
    <n v="1"/>
    <n v="1"/>
    <n v="0"/>
    <n v="1"/>
    <n v="0"/>
    <n v="1"/>
    <n v="0"/>
    <n v="2"/>
    <n v="6"/>
    <n v="2.2999999999999998"/>
    <d v="2026-04-27T00:00:00"/>
    <m/>
    <m/>
    <m/>
    <n v="2.9166666666666665"/>
  </r>
  <r>
    <x v="343"/>
    <s v="DET"/>
    <s v="ORL"/>
    <s v="L"/>
    <d v="1899-12-30T13:26:00"/>
    <n v="1"/>
    <n v="6"/>
    <n v="0.16700000000000001"/>
    <n v="0"/>
    <n v="3"/>
    <n v="0"/>
    <n v="1"/>
    <n v="2"/>
    <n v="0.5"/>
    <n v="1"/>
    <n v="1"/>
    <n v="2"/>
    <n v="4"/>
    <n v="0"/>
    <n v="0"/>
    <n v="0"/>
    <n v="1"/>
    <n v="3"/>
    <n v="2"/>
    <n v="2.2000000000000002"/>
    <d v="2026-04-27T00:00:00"/>
    <m/>
    <m/>
    <m/>
    <n v="13.433333333333334"/>
  </r>
  <r>
    <x v="197"/>
    <s v="DET"/>
    <s v="ORL"/>
    <s v="L"/>
    <d v="1899-12-31T00:41:00"/>
    <n v="1"/>
    <n v="4"/>
    <n v="0.25"/>
    <n v="0"/>
    <n v="1"/>
    <n v="0"/>
    <n v="0"/>
    <n v="0"/>
    <m/>
    <n v="0"/>
    <n v="5"/>
    <n v="5"/>
    <n v="3"/>
    <n v="0"/>
    <n v="2"/>
    <n v="2"/>
    <n v="1"/>
    <n v="2"/>
    <n v="11"/>
    <n v="2.2000000000000002"/>
    <d v="2026-04-27T00:00:00"/>
    <m/>
    <m/>
    <m/>
    <n v="24.683333333333334"/>
  </r>
  <r>
    <x v="421"/>
    <s v="OKC"/>
    <s v="PHO"/>
    <s v="W"/>
    <d v="1899-12-30T07:18:00"/>
    <n v="2"/>
    <n v="5"/>
    <n v="0.4"/>
    <n v="2"/>
    <n v="5"/>
    <n v="0.4"/>
    <n v="0"/>
    <n v="0"/>
    <m/>
    <n v="0"/>
    <n v="0"/>
    <n v="0"/>
    <n v="0"/>
    <n v="0"/>
    <n v="0"/>
    <n v="1"/>
    <n v="1"/>
    <n v="6"/>
    <n v="-10"/>
    <n v="1.9"/>
    <d v="2026-04-27T00:00:00"/>
    <m/>
    <m/>
    <m/>
    <n v="7.2999999999999989"/>
  </r>
  <r>
    <x v="33"/>
    <s v="OKC"/>
    <s v="PHO"/>
    <s v="W"/>
    <d v="1899-12-30T09:33:00"/>
    <n v="1"/>
    <n v="3"/>
    <n v="0.33300000000000002"/>
    <n v="1"/>
    <n v="3"/>
    <n v="0.33300000000000002"/>
    <n v="0"/>
    <n v="0"/>
    <m/>
    <n v="0"/>
    <n v="0"/>
    <n v="0"/>
    <n v="1"/>
    <n v="0"/>
    <n v="1"/>
    <n v="0"/>
    <n v="2"/>
    <n v="3"/>
    <n v="-8"/>
    <n v="1.9"/>
    <d v="2026-04-27T00:00:00"/>
    <m/>
    <m/>
    <m/>
    <n v="9.5499999999999989"/>
  </r>
  <r>
    <x v="469"/>
    <s v="PHO"/>
    <s v="OKC"/>
    <s v="L"/>
    <d v="1899-12-30T00:40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4-27T00:00:00"/>
    <m/>
    <m/>
    <m/>
    <n v="0.66666666666666663"/>
  </r>
  <r>
    <x v="309"/>
    <s v="DET"/>
    <s v="ORL"/>
    <s v="L"/>
    <d v="1899-12-31T04:59:00"/>
    <n v="2"/>
    <n v="8"/>
    <n v="0.25"/>
    <n v="1"/>
    <n v="6"/>
    <n v="0.16700000000000001"/>
    <n v="2"/>
    <n v="2"/>
    <n v="1"/>
    <n v="0"/>
    <n v="1"/>
    <n v="1"/>
    <n v="0"/>
    <n v="1"/>
    <n v="0"/>
    <n v="1"/>
    <n v="3"/>
    <n v="7"/>
    <n v="-18"/>
    <n v="1.3"/>
    <d v="2026-04-27T00:00:00"/>
    <m/>
    <m/>
    <m/>
    <n v="28.983333333333334"/>
  </r>
  <r>
    <x v="320"/>
    <s v="DEN"/>
    <s v="MIN"/>
    <s v="W"/>
    <d v="1899-12-30T20:25:00"/>
    <n v="3"/>
    <n v="7"/>
    <n v="0.42899999999999999"/>
    <n v="0"/>
    <n v="2"/>
    <n v="0"/>
    <n v="1"/>
    <n v="2"/>
    <n v="0.5"/>
    <n v="0"/>
    <n v="0"/>
    <n v="0"/>
    <n v="0"/>
    <n v="2"/>
    <n v="0"/>
    <n v="3"/>
    <n v="3"/>
    <n v="7"/>
    <n v="0"/>
    <n v="0.7"/>
    <d v="2026-04-27T00:00:00"/>
    <m/>
    <m/>
    <m/>
    <n v="20.416666666666664"/>
  </r>
  <r>
    <x v="131"/>
    <s v="DET"/>
    <s v="ORL"/>
    <s v="L"/>
    <d v="1899-12-30T02:35:00"/>
    <n v="0"/>
    <n v="0"/>
    <m/>
    <n v="0"/>
    <n v="0"/>
    <m/>
    <n v="0"/>
    <n v="0"/>
    <m/>
    <n v="0"/>
    <n v="1"/>
    <n v="1"/>
    <n v="0"/>
    <n v="0"/>
    <n v="0"/>
    <n v="0"/>
    <n v="0"/>
    <n v="0"/>
    <n v="6"/>
    <n v="0.3"/>
    <d v="2026-04-27T00:00:00"/>
    <m/>
    <m/>
    <m/>
    <n v="2.5833333333333335"/>
  </r>
  <r>
    <x v="356"/>
    <s v="PHO"/>
    <s v="OKC"/>
    <s v="L"/>
    <d v="1899-12-30T09:28:00"/>
    <n v="0"/>
    <n v="2"/>
    <n v="0"/>
    <n v="0"/>
    <n v="2"/>
    <n v="0"/>
    <n v="0"/>
    <n v="0"/>
    <m/>
    <n v="1"/>
    <n v="0"/>
    <n v="1"/>
    <n v="0"/>
    <n v="2"/>
    <n v="1"/>
    <n v="1"/>
    <n v="2"/>
    <n v="0"/>
    <n v="2"/>
    <n v="0.2"/>
    <d v="2026-04-27T00:00:00"/>
    <m/>
    <m/>
    <m/>
    <n v="9.4666666666666668"/>
  </r>
  <r>
    <x v="231"/>
    <s v="PHO"/>
    <s v="OKC"/>
    <s v="L"/>
    <d v="1899-12-30T00:40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7T00:00:00"/>
    <m/>
    <m/>
    <m/>
    <n v="0.66666666666666663"/>
  </r>
  <r>
    <x v="358"/>
    <s v="MIN"/>
    <s v="DEN"/>
    <s v="L"/>
    <d v="1899-12-30T02:55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4-27T00:00:00"/>
    <m/>
    <m/>
    <m/>
    <n v="2.9166666666666665"/>
  </r>
  <r>
    <x v="368"/>
    <s v="MIN"/>
    <s v="DEN"/>
    <s v="L"/>
    <d v="1899-12-30T02:55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4-27T00:00:00"/>
    <m/>
    <m/>
    <m/>
    <n v="2.9166666666666665"/>
  </r>
  <r>
    <x v="531"/>
    <s v="OKC"/>
    <s v="PHO"/>
    <s v="W"/>
    <d v="1899-12-30T00:4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7T00:00:00"/>
    <m/>
    <m/>
    <m/>
    <n v="0.66666666666666663"/>
  </r>
  <r>
    <x v="481"/>
    <s v="OKC"/>
    <s v="PHO"/>
    <s v="W"/>
    <d v="1899-12-30T00:40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4-27T00:00:00"/>
    <m/>
    <m/>
    <m/>
    <n v="0.66666666666666663"/>
  </r>
  <r>
    <x v="226"/>
    <s v="MIN"/>
    <s v="DEN"/>
    <s v="L"/>
    <d v="1899-12-30T11:20:00"/>
    <n v="0"/>
    <n v="1"/>
    <n v="0"/>
    <n v="0"/>
    <n v="0"/>
    <m/>
    <n v="0"/>
    <n v="0"/>
    <m/>
    <n v="0"/>
    <n v="1"/>
    <n v="1"/>
    <n v="1"/>
    <n v="0"/>
    <n v="1"/>
    <n v="0"/>
    <n v="3"/>
    <n v="0"/>
    <n v="13"/>
    <n v="-0.2"/>
    <d v="2026-04-27T00:00:00"/>
    <m/>
    <m/>
    <m/>
    <n v="11.333333333333332"/>
  </r>
  <r>
    <x v="373"/>
    <s v="DEN"/>
    <s v="MIN"/>
    <s v="W"/>
    <d v="1899-12-30T03:54:00"/>
    <n v="0"/>
    <n v="0"/>
    <m/>
    <n v="0"/>
    <n v="0"/>
    <m/>
    <n v="0"/>
    <n v="0"/>
    <m/>
    <n v="0"/>
    <n v="0"/>
    <n v="0"/>
    <n v="0"/>
    <n v="0"/>
    <n v="0"/>
    <n v="0"/>
    <n v="1"/>
    <n v="0"/>
    <n v="-5"/>
    <n v="-0.4"/>
    <d v="2026-04-27T00:00:00"/>
    <m/>
    <m/>
    <m/>
    <n v="3.9000000000000004"/>
  </r>
  <r>
    <x v="100"/>
    <s v="PHO"/>
    <s v="OKC"/>
    <s v="L"/>
    <d v="1899-12-30T00:40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6-04-27T00:00:00"/>
    <m/>
    <m/>
    <m/>
    <n v="0.66666666666666663"/>
  </r>
  <r>
    <x v="441"/>
    <s v="OKC"/>
    <s v="PHO"/>
    <s v="W"/>
    <d v="1899-12-30T01:12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4-27T00:00:00"/>
    <m/>
    <m/>
    <m/>
    <n v="1.2000000000000002"/>
  </r>
  <r>
    <x v="201"/>
    <s v="ORL"/>
    <s v="DET"/>
    <s v="W"/>
    <d v="1899-12-30T18:04:00"/>
    <n v="1"/>
    <n v="4"/>
    <n v="0.25"/>
    <n v="0"/>
    <n v="0"/>
    <m/>
    <n v="0"/>
    <n v="0"/>
    <m/>
    <n v="0"/>
    <n v="2"/>
    <n v="2"/>
    <n v="0"/>
    <n v="0"/>
    <n v="0"/>
    <n v="0"/>
    <n v="3"/>
    <n v="2"/>
    <n v="-19"/>
    <n v="-1"/>
    <d v="2026-04-27T00:00:00"/>
    <m/>
    <m/>
    <m/>
    <n v="18.066666666666666"/>
  </r>
  <r>
    <x v="28"/>
    <s v="OKC"/>
    <s v="PHO"/>
    <s v="W"/>
    <d v="1899-12-31T02:56:00"/>
    <n v="0"/>
    <n v="2"/>
    <n v="0"/>
    <n v="0"/>
    <n v="2"/>
    <n v="0"/>
    <n v="1"/>
    <n v="2"/>
    <n v="0.5"/>
    <n v="0"/>
    <n v="1"/>
    <n v="1"/>
    <n v="0"/>
    <n v="0"/>
    <n v="1"/>
    <n v="0"/>
    <n v="4"/>
    <n v="1"/>
    <n v="5"/>
    <n v="-1.4"/>
    <d v="2026-04-27T00:00:00"/>
    <m/>
    <m/>
    <m/>
    <n v="26.933333333333334"/>
  </r>
  <r>
    <x v="102"/>
    <s v="ORL"/>
    <s v="DET"/>
    <s v="W"/>
    <d v="1899-12-31T11:25:00"/>
    <n v="1"/>
    <n v="13"/>
    <n v="7.6999999999999999E-2"/>
    <n v="1"/>
    <n v="11"/>
    <n v="9.0999999999999998E-2"/>
    <n v="2"/>
    <n v="2"/>
    <n v="1"/>
    <n v="0"/>
    <n v="2"/>
    <n v="2"/>
    <n v="2"/>
    <n v="2"/>
    <n v="1"/>
    <n v="3"/>
    <n v="4"/>
    <n v="5"/>
    <n v="17"/>
    <n v="-3.6"/>
    <d v="2026-04-27T00:00:00"/>
    <m/>
    <m/>
    <m/>
    <n v="35.416666666666664"/>
  </r>
  <r>
    <x v="97"/>
    <s v="NYK"/>
    <s v="ATL"/>
    <s v="W"/>
    <d v="1899-12-31T10:44:00"/>
    <n v="15"/>
    <n v="23"/>
    <n v="0.65200000000000002"/>
    <n v="3"/>
    <n v="5"/>
    <n v="0.6"/>
    <n v="6"/>
    <n v="8"/>
    <n v="0.75"/>
    <n v="1"/>
    <n v="2"/>
    <n v="3"/>
    <n v="8"/>
    <n v="0"/>
    <n v="0"/>
    <n v="1"/>
    <n v="4"/>
    <n v="39"/>
    <n v="23"/>
    <n v="32.4"/>
    <d v="2026-04-28T00:00:00"/>
    <m/>
    <m/>
    <m/>
    <n v="34.733333333333334"/>
  </r>
  <r>
    <x v="253"/>
    <s v="PHI"/>
    <s v="BOS"/>
    <s v="W"/>
    <d v="1899-12-31T14:55:00"/>
    <n v="12"/>
    <n v="23"/>
    <n v="0.52200000000000002"/>
    <n v="0"/>
    <n v="5"/>
    <n v="0"/>
    <n v="9"/>
    <n v="10"/>
    <n v="0.9"/>
    <n v="1"/>
    <n v="3"/>
    <n v="4"/>
    <n v="8"/>
    <n v="0"/>
    <n v="1"/>
    <n v="3"/>
    <n v="4"/>
    <n v="33"/>
    <n v="13"/>
    <n v="24.6"/>
    <d v="2026-04-28T00:00:00"/>
    <m/>
    <m/>
    <m/>
    <n v="38.916666666666664"/>
  </r>
  <r>
    <x v="41"/>
    <s v="PHI"/>
    <s v="BOS"/>
    <s v="W"/>
    <d v="1899-12-31T18:31:00"/>
    <n v="10"/>
    <n v="18"/>
    <n v="0.55600000000000005"/>
    <n v="3"/>
    <n v="10"/>
    <n v="0.3"/>
    <n v="2"/>
    <n v="2"/>
    <n v="1"/>
    <n v="0"/>
    <n v="10"/>
    <n v="10"/>
    <n v="5"/>
    <n v="2"/>
    <n v="1"/>
    <n v="2"/>
    <n v="1"/>
    <n v="25"/>
    <n v="15"/>
    <n v="23.2"/>
    <d v="2026-04-28T00:00:00"/>
    <m/>
    <m/>
    <m/>
    <n v="42.516666666666666"/>
  </r>
  <r>
    <x v="40"/>
    <s v="SAS"/>
    <s v="POR"/>
    <s v="W"/>
    <d v="1899-12-31T09:36:00"/>
    <n v="5"/>
    <n v="7"/>
    <n v="0.71399999999999997"/>
    <n v="1"/>
    <n v="2"/>
    <n v="0.5"/>
    <n v="6"/>
    <n v="6"/>
    <n v="1"/>
    <n v="0"/>
    <n v="14"/>
    <n v="14"/>
    <n v="3"/>
    <n v="0"/>
    <n v="6"/>
    <n v="1"/>
    <n v="3"/>
    <n v="17"/>
    <n v="20"/>
    <n v="22.4"/>
    <d v="2026-04-28T00:00:00"/>
    <m/>
    <m/>
    <m/>
    <n v="33.599999999999994"/>
  </r>
  <r>
    <x v="104"/>
    <s v="NYK"/>
    <s v="ATL"/>
    <s v="W"/>
    <d v="1899-12-31T10:04:00"/>
    <n v="5"/>
    <n v="7"/>
    <n v="0.71399999999999997"/>
    <n v="1"/>
    <n v="3"/>
    <n v="0.33300000000000002"/>
    <n v="5"/>
    <n v="6"/>
    <n v="0.83299999999999996"/>
    <n v="1"/>
    <n v="13"/>
    <n v="14"/>
    <n v="6"/>
    <n v="2"/>
    <n v="2"/>
    <n v="3"/>
    <n v="2"/>
    <n v="16"/>
    <n v="11"/>
    <n v="21.1"/>
    <d v="2026-04-28T00:00:00"/>
    <m/>
    <m/>
    <m/>
    <n v="34.06666666666667"/>
  </r>
  <r>
    <x v="546"/>
    <s v="BOS"/>
    <s v="PHI"/>
    <s v="L"/>
    <d v="1899-12-31T16:36:00"/>
    <n v="8"/>
    <n v="19"/>
    <n v="0.42099999999999999"/>
    <n v="4"/>
    <n v="12"/>
    <n v="0.33300000000000002"/>
    <n v="4"/>
    <n v="7"/>
    <n v="0.57099999999999995"/>
    <n v="3"/>
    <n v="13"/>
    <n v="16"/>
    <n v="4"/>
    <n v="3"/>
    <n v="0"/>
    <n v="4"/>
    <n v="0"/>
    <n v="24"/>
    <n v="-9"/>
    <n v="20.5"/>
    <d v="2026-04-28T00:00:00"/>
    <m/>
    <m/>
    <m/>
    <n v="40.6"/>
  </r>
  <r>
    <x v="56"/>
    <s v="NYK"/>
    <s v="ATL"/>
    <s v="W"/>
    <d v="1899-12-31T10:36:00"/>
    <n v="5"/>
    <n v="8"/>
    <n v="0.625"/>
    <n v="2"/>
    <n v="3"/>
    <n v="0.66700000000000004"/>
    <n v="5"/>
    <n v="5"/>
    <n v="1"/>
    <n v="1"/>
    <n v="9"/>
    <n v="10"/>
    <n v="1"/>
    <n v="2"/>
    <n v="1"/>
    <n v="0"/>
    <n v="2"/>
    <n v="17"/>
    <n v="19"/>
    <n v="19.399999999999999"/>
    <d v="2026-04-28T00:00:00"/>
    <m/>
    <m/>
    <m/>
    <n v="34.6"/>
  </r>
  <r>
    <x v="451"/>
    <s v="SAS"/>
    <s v="POR"/>
    <s v="W"/>
    <d v="1899-12-31T09:54:00"/>
    <n v="8"/>
    <n v="14"/>
    <n v="0.57099999999999995"/>
    <n v="2"/>
    <n v="5"/>
    <n v="0.4"/>
    <n v="3"/>
    <n v="4"/>
    <n v="0.75"/>
    <n v="0"/>
    <n v="3"/>
    <n v="3"/>
    <n v="9"/>
    <n v="1"/>
    <n v="0"/>
    <n v="2"/>
    <n v="4"/>
    <n v="21"/>
    <n v="26"/>
    <n v="18.600000000000001"/>
    <d v="2026-04-28T00:00:00"/>
    <m/>
    <m/>
    <m/>
    <n v="33.900000000000006"/>
  </r>
  <r>
    <x v="189"/>
    <s v="SAS"/>
    <s v="POR"/>
    <s v="W"/>
    <d v="1899-12-31T05:58:00"/>
    <n v="6"/>
    <n v="9"/>
    <n v="0.66700000000000004"/>
    <n v="5"/>
    <n v="7"/>
    <n v="0.71399999999999997"/>
    <n v="2"/>
    <n v="3"/>
    <n v="0.66700000000000004"/>
    <n v="0"/>
    <n v="7"/>
    <n v="7"/>
    <n v="3"/>
    <n v="0"/>
    <n v="0"/>
    <n v="0"/>
    <n v="2"/>
    <n v="19"/>
    <n v="10"/>
    <n v="18.100000000000001"/>
    <d v="2026-04-28T00:00:00"/>
    <m/>
    <m/>
    <m/>
    <n v="29.966666666666669"/>
  </r>
  <r>
    <x v="81"/>
    <s v="ATL"/>
    <s v="NYK"/>
    <s v="L"/>
    <d v="1899-12-31T10:09:00"/>
    <n v="6"/>
    <n v="10"/>
    <n v="0.6"/>
    <n v="2"/>
    <n v="4"/>
    <n v="0.5"/>
    <n v="2"/>
    <n v="2"/>
    <n v="1"/>
    <n v="2"/>
    <n v="3"/>
    <n v="5"/>
    <n v="4"/>
    <n v="1"/>
    <n v="1"/>
    <n v="0"/>
    <n v="3"/>
    <n v="16"/>
    <n v="-10"/>
    <n v="17"/>
    <d v="2026-04-28T00:00:00"/>
    <m/>
    <m/>
    <m/>
    <n v="34.15"/>
  </r>
  <r>
    <x v="211"/>
    <s v="SAS"/>
    <s v="POR"/>
    <s v="W"/>
    <d v="1899-12-31T01:39:00"/>
    <n v="6"/>
    <n v="9"/>
    <n v="0.66700000000000004"/>
    <n v="1"/>
    <n v="1"/>
    <n v="1"/>
    <n v="4"/>
    <n v="5"/>
    <n v="0.8"/>
    <n v="2"/>
    <n v="1"/>
    <n v="3"/>
    <n v="1"/>
    <n v="3"/>
    <n v="0"/>
    <n v="1"/>
    <n v="2"/>
    <n v="17"/>
    <n v="4"/>
    <n v="16.3"/>
    <d v="2026-04-28T00:00:00"/>
    <m/>
    <m/>
    <m/>
    <n v="25.650000000000002"/>
  </r>
  <r>
    <x v="250"/>
    <s v="ATL"/>
    <s v="NYK"/>
    <s v="L"/>
    <d v="1899-12-31T01:27:00"/>
    <n v="7"/>
    <n v="11"/>
    <n v="0.63600000000000001"/>
    <n v="2"/>
    <n v="4"/>
    <n v="0.5"/>
    <n v="1"/>
    <n v="2"/>
    <n v="0.5"/>
    <n v="1"/>
    <n v="1"/>
    <n v="2"/>
    <n v="5"/>
    <n v="0"/>
    <n v="0"/>
    <n v="0"/>
    <n v="1"/>
    <n v="17"/>
    <n v="-17"/>
    <n v="15.8"/>
    <d v="2026-04-28T00:00:00"/>
    <m/>
    <m/>
    <m/>
    <n v="25.449999999999996"/>
  </r>
  <r>
    <x v="57"/>
    <s v="ATL"/>
    <s v="NYK"/>
    <s v="L"/>
    <d v="1899-12-31T10:35:00"/>
    <n v="7"/>
    <n v="15"/>
    <n v="0.46700000000000003"/>
    <n v="1"/>
    <n v="5"/>
    <n v="0.2"/>
    <n v="3"/>
    <n v="3"/>
    <n v="1"/>
    <n v="1"/>
    <n v="9"/>
    <n v="10"/>
    <n v="6"/>
    <n v="2"/>
    <n v="0"/>
    <n v="3"/>
    <n v="4"/>
    <n v="18"/>
    <n v="-18"/>
    <n v="15.3"/>
    <d v="2026-04-28T00:00:00"/>
    <m/>
    <m/>
    <m/>
    <n v="34.583333333333336"/>
  </r>
  <r>
    <x v="466"/>
    <s v="PHI"/>
    <s v="BOS"/>
    <s v="W"/>
    <d v="1899-12-31T19:19:00"/>
    <n v="6"/>
    <n v="13"/>
    <n v="0.46200000000000002"/>
    <n v="4"/>
    <n v="9"/>
    <n v="0.44400000000000001"/>
    <n v="0"/>
    <n v="0"/>
    <m/>
    <n v="0"/>
    <n v="9"/>
    <n v="9"/>
    <n v="7"/>
    <n v="2"/>
    <n v="0"/>
    <n v="2"/>
    <n v="5"/>
    <n v="16"/>
    <n v="19"/>
    <n v="14.9"/>
    <d v="2026-04-28T00:00:00"/>
    <m/>
    <m/>
    <m/>
    <n v="43.316666666666663"/>
  </r>
  <r>
    <x v="219"/>
    <s v="PHI"/>
    <s v="BOS"/>
    <s v="W"/>
    <d v="1899-12-31T00:04:00"/>
    <n v="5"/>
    <n v="8"/>
    <n v="0.625"/>
    <n v="4"/>
    <n v="7"/>
    <n v="0.57099999999999995"/>
    <n v="4"/>
    <n v="4"/>
    <n v="1"/>
    <n v="0"/>
    <n v="2"/>
    <n v="2"/>
    <n v="0"/>
    <n v="0"/>
    <n v="1"/>
    <n v="1"/>
    <n v="3"/>
    <n v="18"/>
    <n v="18"/>
    <n v="13.5"/>
    <d v="2026-04-28T00:00:00"/>
    <m/>
    <m/>
    <m/>
    <n v="24.066666666666666"/>
  </r>
  <r>
    <x v="73"/>
    <s v="BOS"/>
    <s v="PHI"/>
    <s v="L"/>
    <d v="1899-12-31T16:36:00"/>
    <n v="9"/>
    <n v="23"/>
    <n v="0.39100000000000001"/>
    <n v="1"/>
    <n v="4"/>
    <n v="0.25"/>
    <n v="3"/>
    <n v="5"/>
    <n v="0.6"/>
    <n v="3"/>
    <n v="2"/>
    <n v="5"/>
    <n v="5"/>
    <n v="1"/>
    <n v="0"/>
    <n v="3"/>
    <n v="2"/>
    <n v="22"/>
    <n v="-17"/>
    <n v="12.1"/>
    <d v="2026-04-28T00:00:00"/>
    <m/>
    <m/>
    <m/>
    <n v="40.6"/>
  </r>
  <r>
    <x v="406"/>
    <s v="POR"/>
    <s v="SAS"/>
    <s v="L"/>
    <d v="1899-12-30T19:54:00"/>
    <n v="4"/>
    <n v="6"/>
    <n v="0.66700000000000004"/>
    <n v="2"/>
    <n v="3"/>
    <n v="0.66700000000000004"/>
    <n v="1"/>
    <n v="1"/>
    <n v="1"/>
    <n v="2"/>
    <n v="2"/>
    <n v="4"/>
    <n v="0"/>
    <n v="3"/>
    <n v="0"/>
    <n v="0"/>
    <n v="4"/>
    <n v="11"/>
    <n v="9"/>
    <n v="11.8"/>
    <d v="2026-04-28T00:00:00"/>
    <m/>
    <m/>
    <m/>
    <n v="19.900000000000002"/>
  </r>
  <r>
    <x v="134"/>
    <s v="BOS"/>
    <s v="PHI"/>
    <s v="L"/>
    <d v="1899-12-31T02:06:00"/>
    <n v="5"/>
    <n v="10"/>
    <n v="0.5"/>
    <n v="1"/>
    <n v="5"/>
    <n v="0.2"/>
    <n v="1"/>
    <n v="1"/>
    <n v="1"/>
    <n v="0"/>
    <n v="2"/>
    <n v="2"/>
    <n v="6"/>
    <n v="0"/>
    <n v="0"/>
    <n v="0"/>
    <n v="0"/>
    <n v="12"/>
    <n v="8"/>
    <n v="11.8"/>
    <d v="2026-04-28T00:00:00"/>
    <m/>
    <m/>
    <m/>
    <n v="26.099999999999998"/>
  </r>
  <r>
    <x v="210"/>
    <s v="ATL"/>
    <s v="NYK"/>
    <s v="L"/>
    <d v="1899-12-31T09:44:00"/>
    <n v="6"/>
    <n v="11"/>
    <n v="0.54500000000000004"/>
    <n v="4"/>
    <n v="9"/>
    <n v="0.44400000000000001"/>
    <n v="0"/>
    <n v="1"/>
    <n v="0"/>
    <n v="0"/>
    <n v="0"/>
    <n v="0"/>
    <n v="3"/>
    <n v="1"/>
    <n v="0"/>
    <n v="1"/>
    <n v="2"/>
    <n v="16"/>
    <n v="-15"/>
    <n v="11.6"/>
    <d v="2026-04-28T00:00:00"/>
    <m/>
    <m/>
    <m/>
    <n v="33.733333333333334"/>
  </r>
  <r>
    <x v="129"/>
    <s v="POR"/>
    <s v="SAS"/>
    <s v="L"/>
    <d v="1899-12-31T07:31:00"/>
    <n v="7"/>
    <n v="15"/>
    <n v="0.46700000000000003"/>
    <n v="1"/>
    <n v="6"/>
    <n v="0.16700000000000001"/>
    <n v="7"/>
    <n v="11"/>
    <n v="0.63600000000000001"/>
    <n v="1"/>
    <n v="2"/>
    <n v="3"/>
    <n v="3"/>
    <n v="0"/>
    <n v="1"/>
    <n v="4"/>
    <n v="4"/>
    <n v="22"/>
    <n v="-20"/>
    <n v="11.2"/>
    <d v="2026-04-28T00:00:00"/>
    <m/>
    <m/>
    <m/>
    <n v="31.516666666666669"/>
  </r>
  <r>
    <x v="426"/>
    <s v="POR"/>
    <s v="SAS"/>
    <s v="L"/>
    <d v="1899-12-30T16:53:00"/>
    <n v="5"/>
    <n v="10"/>
    <n v="0.5"/>
    <n v="1"/>
    <n v="3"/>
    <n v="0.33300000000000002"/>
    <n v="0"/>
    <n v="0"/>
    <m/>
    <n v="3"/>
    <n v="4"/>
    <n v="7"/>
    <n v="1"/>
    <n v="1"/>
    <n v="0"/>
    <n v="0"/>
    <n v="2"/>
    <n v="11"/>
    <n v="-4"/>
    <n v="10.199999999999999"/>
    <d v="2026-04-28T00:00:00"/>
    <m/>
    <m/>
    <m/>
    <n v="16.883333333333333"/>
  </r>
  <r>
    <x v="52"/>
    <s v="POR"/>
    <s v="SAS"/>
    <s v="L"/>
    <d v="1899-12-30T16:43:00"/>
    <n v="2"/>
    <n v="6"/>
    <n v="0.33300000000000002"/>
    <n v="1"/>
    <n v="2"/>
    <n v="0.5"/>
    <n v="7"/>
    <n v="8"/>
    <n v="0.875"/>
    <n v="0"/>
    <n v="1"/>
    <n v="1"/>
    <n v="1"/>
    <n v="2"/>
    <n v="0"/>
    <n v="0"/>
    <n v="3"/>
    <n v="12"/>
    <n v="3"/>
    <n v="10"/>
    <d v="2026-04-28T00:00:00"/>
    <m/>
    <m/>
    <m/>
    <n v="16.716666666666665"/>
  </r>
  <r>
    <x v="50"/>
    <s v="PHI"/>
    <s v="BOS"/>
    <s v="W"/>
    <d v="1899-12-31T15:54:00"/>
    <n v="3"/>
    <n v="8"/>
    <n v="0.375"/>
    <n v="3"/>
    <n v="6"/>
    <n v="0.5"/>
    <n v="1"/>
    <n v="2"/>
    <n v="0.5"/>
    <n v="2"/>
    <n v="5"/>
    <n v="7"/>
    <n v="3"/>
    <n v="1"/>
    <n v="0"/>
    <n v="1"/>
    <n v="3"/>
    <n v="10"/>
    <n v="9"/>
    <n v="9"/>
    <d v="2026-04-28T00:00:00"/>
    <m/>
    <m/>
    <m/>
    <n v="39.900000000000006"/>
  </r>
  <r>
    <x v="357"/>
    <s v="NYK"/>
    <s v="ATL"/>
    <s v="W"/>
    <d v="1899-12-30T11:35:00"/>
    <n v="4"/>
    <n v="7"/>
    <n v="0.57099999999999995"/>
    <n v="2"/>
    <n v="3"/>
    <n v="0.66700000000000004"/>
    <n v="2"/>
    <n v="2"/>
    <n v="1"/>
    <n v="0"/>
    <n v="2"/>
    <n v="2"/>
    <n v="1"/>
    <n v="0"/>
    <n v="1"/>
    <n v="1"/>
    <n v="2"/>
    <n v="12"/>
    <n v="4"/>
    <n v="8.9"/>
    <d v="2026-04-28T00:00:00"/>
    <m/>
    <m/>
    <m/>
    <n v="11.583333333333334"/>
  </r>
  <r>
    <x v="442"/>
    <s v="NYK"/>
    <s v="ATL"/>
    <s v="W"/>
    <d v="1899-12-30T03:28:00"/>
    <n v="4"/>
    <n v="4"/>
    <n v="1"/>
    <n v="1"/>
    <n v="1"/>
    <n v="1"/>
    <n v="1"/>
    <n v="2"/>
    <n v="0.5"/>
    <n v="0"/>
    <n v="1"/>
    <n v="1"/>
    <n v="0"/>
    <n v="0"/>
    <n v="0"/>
    <n v="0"/>
    <n v="0"/>
    <n v="10"/>
    <n v="2"/>
    <n v="8.6999999999999993"/>
    <d v="2026-04-28T00:00:00"/>
    <m/>
    <m/>
    <m/>
    <n v="3.4666666666666663"/>
  </r>
  <r>
    <x v="152"/>
    <s v="POR"/>
    <s v="SAS"/>
    <s v="L"/>
    <d v="1899-12-31T03:10:00"/>
    <n v="4"/>
    <n v="11"/>
    <n v="0.36399999999999999"/>
    <n v="2"/>
    <n v="7"/>
    <n v="0.28599999999999998"/>
    <n v="0"/>
    <n v="0"/>
    <m/>
    <n v="3"/>
    <n v="2"/>
    <n v="5"/>
    <n v="6"/>
    <n v="0"/>
    <n v="0"/>
    <n v="1"/>
    <n v="3"/>
    <n v="10"/>
    <n v="-9"/>
    <n v="8.6"/>
    <d v="2026-04-28T00:00:00"/>
    <m/>
    <m/>
    <m/>
    <n v="27.166666666666664"/>
  </r>
  <r>
    <x v="105"/>
    <s v="BOS"/>
    <s v="PHI"/>
    <s v="L"/>
    <d v="1899-12-31T02:12:00"/>
    <n v="4"/>
    <n v="8"/>
    <n v="0.5"/>
    <n v="0"/>
    <n v="0"/>
    <m/>
    <n v="0"/>
    <n v="2"/>
    <n v="0"/>
    <n v="5"/>
    <n v="9"/>
    <n v="14"/>
    <n v="1"/>
    <n v="0"/>
    <n v="0"/>
    <n v="0"/>
    <n v="5"/>
    <n v="8"/>
    <n v="-10"/>
    <n v="8.1"/>
    <d v="2026-04-28T00:00:00"/>
    <m/>
    <m/>
    <m/>
    <n v="26.199999999999996"/>
  </r>
  <r>
    <x v="7"/>
    <s v="ATL"/>
    <s v="NYK"/>
    <s v="L"/>
    <d v="1899-12-30T17:25:00"/>
    <n v="4"/>
    <n v="10"/>
    <n v="0.4"/>
    <n v="1"/>
    <n v="5"/>
    <n v="0.2"/>
    <n v="4"/>
    <n v="4"/>
    <n v="1"/>
    <n v="0"/>
    <n v="4"/>
    <n v="4"/>
    <n v="1"/>
    <n v="0"/>
    <n v="0"/>
    <n v="1"/>
    <n v="2"/>
    <n v="13"/>
    <n v="-11"/>
    <n v="7.7"/>
    <d v="2026-04-28T00:00:00"/>
    <m/>
    <m/>
    <m/>
    <n v="17.416666666666664"/>
  </r>
  <r>
    <x v="338"/>
    <s v="NYK"/>
    <s v="ATL"/>
    <s v="W"/>
    <d v="1899-12-31T06:14:00"/>
    <n v="3"/>
    <n v="8"/>
    <n v="0.375"/>
    <n v="1"/>
    <n v="4"/>
    <n v="0.25"/>
    <n v="2"/>
    <n v="2"/>
    <n v="1"/>
    <n v="1"/>
    <n v="4"/>
    <n v="5"/>
    <n v="4"/>
    <n v="0"/>
    <n v="0"/>
    <n v="1"/>
    <n v="2"/>
    <n v="9"/>
    <n v="15"/>
    <n v="7.5"/>
    <d v="2026-04-28T00:00:00"/>
    <m/>
    <m/>
    <m/>
    <n v="30.233333333333334"/>
  </r>
  <r>
    <x v="228"/>
    <s v="SAS"/>
    <s v="POR"/>
    <s v="W"/>
    <d v="1899-12-30T13:13:00"/>
    <n v="2"/>
    <n v="2"/>
    <n v="1"/>
    <n v="0"/>
    <n v="0"/>
    <m/>
    <n v="1"/>
    <n v="1"/>
    <n v="1"/>
    <n v="1"/>
    <n v="2"/>
    <n v="3"/>
    <n v="3"/>
    <n v="0"/>
    <n v="0"/>
    <n v="0"/>
    <n v="3"/>
    <n v="5"/>
    <n v="-1"/>
    <n v="6.6"/>
    <d v="2026-04-28T00:00:00"/>
    <m/>
    <m/>
    <m/>
    <n v="13.216666666666669"/>
  </r>
  <r>
    <x v="295"/>
    <s v="PHI"/>
    <s v="BOS"/>
    <s v="W"/>
    <d v="1899-12-30T07:24:00"/>
    <n v="1"/>
    <n v="1"/>
    <n v="1"/>
    <n v="1"/>
    <n v="1"/>
    <n v="1"/>
    <n v="2"/>
    <n v="2"/>
    <n v="1"/>
    <n v="0"/>
    <n v="4"/>
    <n v="4"/>
    <n v="0"/>
    <n v="0"/>
    <n v="0"/>
    <n v="0"/>
    <n v="0"/>
    <n v="5"/>
    <n v="2"/>
    <n v="5.9"/>
    <d v="2026-04-28T00:00:00"/>
    <m/>
    <m/>
    <m/>
    <n v="7.4"/>
  </r>
  <r>
    <x v="46"/>
    <s v="BOS"/>
    <s v="PHI"/>
    <s v="L"/>
    <d v="1899-12-30T14:32:00"/>
    <n v="3"/>
    <n v="6"/>
    <n v="0.5"/>
    <n v="2"/>
    <n v="5"/>
    <n v="0.4"/>
    <n v="0"/>
    <n v="0"/>
    <m/>
    <n v="0"/>
    <n v="2"/>
    <n v="2"/>
    <n v="3"/>
    <n v="0"/>
    <n v="0"/>
    <n v="1"/>
    <n v="2"/>
    <n v="8"/>
    <n v="-10"/>
    <n v="5.9"/>
    <d v="2026-04-28T00:00:00"/>
    <m/>
    <m/>
    <m/>
    <n v="14.533333333333331"/>
  </r>
  <r>
    <x v="126"/>
    <s v="SAS"/>
    <s v="POR"/>
    <s v="W"/>
    <d v="1899-12-31T09:47:00"/>
    <n v="4"/>
    <n v="11"/>
    <n v="0.36399999999999999"/>
    <n v="0"/>
    <n v="4"/>
    <n v="0"/>
    <n v="2"/>
    <n v="2"/>
    <n v="1"/>
    <n v="0"/>
    <n v="1"/>
    <n v="1"/>
    <n v="2"/>
    <n v="1"/>
    <n v="1"/>
    <n v="1"/>
    <n v="2"/>
    <n v="10"/>
    <n v="22"/>
    <n v="5.5"/>
    <d v="2026-04-28T00:00:00"/>
    <m/>
    <m/>
    <m/>
    <n v="33.783333333333331"/>
  </r>
  <r>
    <x v="66"/>
    <s v="SAS"/>
    <s v="POR"/>
    <s v="W"/>
    <d v="1899-12-31T08:58:00"/>
    <n v="6"/>
    <n v="11"/>
    <n v="0.54500000000000004"/>
    <n v="2"/>
    <n v="6"/>
    <n v="0.33300000000000002"/>
    <n v="1"/>
    <n v="2"/>
    <n v="0.5"/>
    <n v="1"/>
    <n v="2"/>
    <n v="3"/>
    <n v="5"/>
    <n v="0"/>
    <n v="1"/>
    <n v="7"/>
    <n v="6"/>
    <n v="15"/>
    <n v="12"/>
    <n v="5.4"/>
    <d v="2026-04-28T00:00:00"/>
    <m/>
    <m/>
    <m/>
    <n v="32.966666666666669"/>
  </r>
  <r>
    <x v="424"/>
    <s v="NYK"/>
    <s v="ATL"/>
    <s v="W"/>
    <d v="1899-12-30T15:33:00"/>
    <n v="3"/>
    <n v="3"/>
    <n v="1"/>
    <n v="0"/>
    <n v="0"/>
    <m/>
    <n v="1"/>
    <n v="4"/>
    <n v="0.25"/>
    <n v="2"/>
    <n v="4"/>
    <n v="6"/>
    <n v="0"/>
    <n v="0"/>
    <n v="1"/>
    <n v="2"/>
    <n v="2"/>
    <n v="7"/>
    <n v="19"/>
    <n v="5.4"/>
    <d v="2026-04-28T00:00:00"/>
    <m/>
    <m/>
    <m/>
    <n v="15.55"/>
  </r>
  <r>
    <x v="109"/>
    <s v="POR"/>
    <s v="SAS"/>
    <s v="L"/>
    <d v="1899-12-31T09:25:00"/>
    <n v="2"/>
    <n v="10"/>
    <n v="0.2"/>
    <n v="1"/>
    <n v="7"/>
    <n v="0.14299999999999999"/>
    <n v="2"/>
    <n v="2"/>
    <n v="1"/>
    <n v="3"/>
    <n v="5"/>
    <n v="8"/>
    <n v="2"/>
    <n v="0"/>
    <n v="0"/>
    <n v="1"/>
    <n v="2"/>
    <n v="7"/>
    <n v="-22"/>
    <n v="4"/>
    <d v="2026-04-28T00:00:00"/>
    <m/>
    <m/>
    <m/>
    <n v="33.416666666666671"/>
  </r>
  <r>
    <x v="272"/>
    <s v="NYK"/>
    <s v="ATL"/>
    <s v="W"/>
    <d v="1899-12-30T16:10:00"/>
    <n v="3"/>
    <n v="7"/>
    <n v="0.42899999999999999"/>
    <n v="0"/>
    <n v="1"/>
    <n v="0"/>
    <n v="3"/>
    <n v="3"/>
    <n v="1"/>
    <n v="0"/>
    <n v="0"/>
    <n v="0"/>
    <n v="1"/>
    <n v="0"/>
    <n v="0"/>
    <n v="1"/>
    <n v="3"/>
    <n v="9"/>
    <n v="14"/>
    <n v="3.8"/>
    <d v="2026-04-28T00:00:00"/>
    <m/>
    <m/>
    <m/>
    <n v="16.166666666666668"/>
  </r>
  <r>
    <x v="251"/>
    <s v="BOS"/>
    <s v="PHI"/>
    <s v="L"/>
    <d v="1899-12-30T19:55:00"/>
    <n v="3"/>
    <n v="7"/>
    <n v="0.42899999999999999"/>
    <n v="2"/>
    <n v="5"/>
    <n v="0.4"/>
    <n v="0"/>
    <n v="0"/>
    <m/>
    <n v="2"/>
    <n v="3"/>
    <n v="5"/>
    <n v="0"/>
    <n v="0"/>
    <n v="0"/>
    <n v="2"/>
    <n v="2"/>
    <n v="8"/>
    <n v="-21"/>
    <n v="3.8"/>
    <d v="2026-04-28T00:00:00"/>
    <m/>
    <m/>
    <m/>
    <n v="19.916666666666668"/>
  </r>
  <r>
    <x v="59"/>
    <s v="NYK"/>
    <s v="ATL"/>
    <s v="W"/>
    <d v="1899-12-31T03:29:00"/>
    <n v="3"/>
    <n v="6"/>
    <n v="0.5"/>
    <n v="1"/>
    <n v="3"/>
    <n v="0.33300000000000002"/>
    <n v="0"/>
    <n v="0"/>
    <m/>
    <n v="0"/>
    <n v="1"/>
    <n v="1"/>
    <n v="1"/>
    <n v="1"/>
    <n v="0"/>
    <n v="1"/>
    <n v="4"/>
    <n v="7"/>
    <n v="11"/>
    <n v="3.4"/>
    <d v="2026-04-28T00:00:00"/>
    <m/>
    <m/>
    <m/>
    <n v="27.483333333333334"/>
  </r>
  <r>
    <x v="90"/>
    <s v="PHI"/>
    <s v="BOS"/>
    <s v="W"/>
    <d v="1899-12-30T05:56:00"/>
    <n v="0"/>
    <n v="0"/>
    <m/>
    <n v="0"/>
    <n v="0"/>
    <m/>
    <n v="2"/>
    <n v="2"/>
    <n v="1"/>
    <n v="2"/>
    <n v="1"/>
    <n v="3"/>
    <n v="0"/>
    <n v="0"/>
    <n v="0"/>
    <n v="0"/>
    <n v="1"/>
    <n v="2"/>
    <n v="-7"/>
    <n v="3.3"/>
    <d v="2026-04-28T00:00:00"/>
    <m/>
    <m/>
    <m/>
    <n v="5.9333333333333336"/>
  </r>
  <r>
    <x v="308"/>
    <s v="BOS"/>
    <s v="PHI"/>
    <s v="L"/>
    <d v="1899-12-30T05:43:00"/>
    <n v="1"/>
    <n v="2"/>
    <n v="0.5"/>
    <n v="0"/>
    <n v="1"/>
    <n v="0"/>
    <n v="2"/>
    <n v="2"/>
    <n v="1"/>
    <n v="0"/>
    <n v="0"/>
    <n v="0"/>
    <n v="1"/>
    <n v="0"/>
    <n v="0"/>
    <n v="0"/>
    <n v="1"/>
    <n v="4"/>
    <n v="5"/>
    <n v="3.3"/>
    <d v="2026-04-28T00:00:00"/>
    <m/>
    <m/>
    <m/>
    <n v="5.7166666666666668"/>
  </r>
  <r>
    <x v="149"/>
    <s v="POR"/>
    <s v="SAS"/>
    <s v="L"/>
    <d v="1899-12-31T15:31:00"/>
    <n v="3"/>
    <n v="14"/>
    <n v="0.214"/>
    <n v="1"/>
    <n v="6"/>
    <n v="0.16700000000000001"/>
    <n v="1"/>
    <n v="1"/>
    <n v="1"/>
    <n v="1"/>
    <n v="5"/>
    <n v="6"/>
    <n v="7"/>
    <n v="0"/>
    <n v="0"/>
    <n v="2"/>
    <n v="3"/>
    <n v="8"/>
    <n v="-22"/>
    <n v="3.3"/>
    <d v="2026-04-28T00:00:00"/>
    <m/>
    <m/>
    <m/>
    <n v="39.516666666666666"/>
  </r>
  <r>
    <x v="360"/>
    <s v="BOS"/>
    <s v="PHI"/>
    <s v="L"/>
    <d v="1899-12-30T16:00:00"/>
    <n v="0"/>
    <n v="2"/>
    <n v="0"/>
    <n v="0"/>
    <n v="1"/>
    <n v="0"/>
    <n v="1"/>
    <n v="2"/>
    <n v="0.5"/>
    <n v="1"/>
    <n v="2"/>
    <n v="3"/>
    <n v="2"/>
    <n v="2"/>
    <n v="0"/>
    <n v="0"/>
    <n v="2"/>
    <n v="1"/>
    <n v="-2"/>
    <n v="3.1"/>
    <d v="2026-04-28T00:00:00"/>
    <m/>
    <m/>
    <m/>
    <n v="16"/>
  </r>
  <r>
    <x v="12"/>
    <s v="ATL"/>
    <s v="NYK"/>
    <s v="L"/>
    <d v="1899-12-30T04:09:00"/>
    <n v="2"/>
    <n v="3"/>
    <n v="0.66700000000000004"/>
    <n v="1"/>
    <n v="1"/>
    <n v="1"/>
    <n v="0"/>
    <n v="0"/>
    <m/>
    <n v="0"/>
    <n v="0"/>
    <n v="0"/>
    <n v="0"/>
    <n v="0"/>
    <n v="0"/>
    <n v="1"/>
    <n v="0"/>
    <n v="5"/>
    <n v="-5"/>
    <n v="2.7"/>
    <d v="2026-04-28T00:00:00"/>
    <m/>
    <m/>
    <m/>
    <n v="4.1500000000000004"/>
  </r>
  <r>
    <x v="186"/>
    <s v="PHI"/>
    <s v="BOS"/>
    <s v="W"/>
    <d v="1899-12-31T07:37:00"/>
    <n v="2"/>
    <n v="5"/>
    <n v="0.4"/>
    <n v="0"/>
    <n v="2"/>
    <n v="0"/>
    <n v="0"/>
    <n v="1"/>
    <n v="0"/>
    <n v="0"/>
    <n v="6"/>
    <n v="6"/>
    <n v="1"/>
    <n v="0"/>
    <n v="0"/>
    <n v="0"/>
    <n v="2"/>
    <n v="4"/>
    <n v="7"/>
    <n v="2.6"/>
    <d v="2026-04-28T00:00:00"/>
    <m/>
    <m/>
    <m/>
    <n v="31.616666666666667"/>
  </r>
  <r>
    <x v="103"/>
    <s v="SAS"/>
    <s v="POR"/>
    <s v="W"/>
    <d v="1899-12-30T18:00:00"/>
    <n v="3"/>
    <n v="8"/>
    <n v="0.375"/>
    <n v="1"/>
    <n v="2"/>
    <n v="0.5"/>
    <n v="0"/>
    <n v="2"/>
    <n v="0"/>
    <n v="2"/>
    <n v="3"/>
    <n v="5"/>
    <n v="1"/>
    <n v="0"/>
    <n v="0"/>
    <n v="2"/>
    <n v="1"/>
    <n v="7"/>
    <n v="2"/>
    <n v="2.4"/>
    <d v="2026-04-28T00:00:00"/>
    <m/>
    <m/>
    <m/>
    <n v="18"/>
  </r>
  <r>
    <x v="233"/>
    <s v="POR"/>
    <s v="SAS"/>
    <s v="L"/>
    <d v="1899-12-30T06:03:00"/>
    <n v="2"/>
    <n v="5"/>
    <n v="0.4"/>
    <n v="1"/>
    <n v="2"/>
    <n v="0.5"/>
    <n v="0"/>
    <n v="0"/>
    <m/>
    <n v="0"/>
    <n v="0"/>
    <n v="0"/>
    <n v="0"/>
    <n v="0"/>
    <n v="0"/>
    <n v="0"/>
    <n v="0"/>
    <n v="5"/>
    <n v="-7"/>
    <n v="2.2999999999999998"/>
    <d v="2026-04-28T00:00:00"/>
    <m/>
    <m/>
    <m/>
    <n v="6.05"/>
  </r>
  <r>
    <x v="212"/>
    <s v="POR"/>
    <s v="SAS"/>
    <s v="L"/>
    <d v="1899-12-30T15:25:00"/>
    <n v="1"/>
    <n v="6"/>
    <n v="0.16700000000000001"/>
    <n v="0"/>
    <n v="5"/>
    <n v="0"/>
    <n v="0"/>
    <n v="0"/>
    <m/>
    <n v="0"/>
    <n v="1"/>
    <n v="1"/>
    <n v="2"/>
    <n v="2"/>
    <n v="1"/>
    <n v="0"/>
    <n v="1"/>
    <n v="2"/>
    <n v="-5"/>
    <n v="2.2000000000000002"/>
    <d v="2026-04-28T00:00:00"/>
    <m/>
    <m/>
    <m/>
    <n v="15.416666666666668"/>
  </r>
  <r>
    <x v="236"/>
    <s v="NYK"/>
    <s v="ATL"/>
    <s v="W"/>
    <d v="1899-12-30T03:28:00"/>
    <n v="0"/>
    <n v="0"/>
    <m/>
    <n v="0"/>
    <n v="0"/>
    <m/>
    <n v="0"/>
    <n v="2"/>
    <n v="0"/>
    <n v="1"/>
    <n v="1"/>
    <n v="2"/>
    <n v="0"/>
    <n v="1"/>
    <n v="1"/>
    <n v="0"/>
    <n v="0"/>
    <n v="0"/>
    <n v="2"/>
    <n v="1.9"/>
    <d v="2026-04-28T00:00:00"/>
    <m/>
    <m/>
    <m/>
    <n v="3.4666666666666663"/>
  </r>
  <r>
    <x v="63"/>
    <s v="BOS"/>
    <s v="PHI"/>
    <s v="L"/>
    <d v="1899-12-31T12:10:00"/>
    <n v="2"/>
    <n v="8"/>
    <n v="0.25"/>
    <n v="0"/>
    <n v="4"/>
    <n v="0"/>
    <n v="2"/>
    <n v="2"/>
    <n v="1"/>
    <n v="0"/>
    <n v="1"/>
    <n v="1"/>
    <n v="3"/>
    <n v="0"/>
    <n v="0"/>
    <n v="1"/>
    <n v="2"/>
    <n v="6"/>
    <n v="-14"/>
    <n v="1.8"/>
    <d v="2026-04-28T00:00:00"/>
    <m/>
    <m/>
    <m/>
    <n v="36.166666666666664"/>
  </r>
  <r>
    <x v="31"/>
    <s v="ATL"/>
    <s v="NYK"/>
    <s v="L"/>
    <d v="1899-12-30T23:54:00"/>
    <n v="2"/>
    <n v="7"/>
    <n v="0.28599999999999998"/>
    <n v="2"/>
    <n v="7"/>
    <n v="0.28599999999999998"/>
    <n v="0"/>
    <n v="0"/>
    <m/>
    <n v="0"/>
    <n v="0"/>
    <n v="0"/>
    <n v="1"/>
    <n v="0"/>
    <n v="0"/>
    <n v="0"/>
    <n v="3"/>
    <n v="6"/>
    <n v="-20"/>
    <n v="1.4"/>
    <d v="2026-04-28T00:00:00"/>
    <m/>
    <m/>
    <m/>
    <n v="23.9"/>
  </r>
  <r>
    <x v="248"/>
    <s v="SAS"/>
    <s v="POR"/>
    <s v="W"/>
    <d v="1899-12-30T13:00:00"/>
    <n v="1"/>
    <n v="3"/>
    <n v="0.33300000000000002"/>
    <n v="0"/>
    <n v="2"/>
    <n v="0"/>
    <n v="1"/>
    <n v="2"/>
    <n v="0.5"/>
    <n v="1"/>
    <n v="0"/>
    <n v="1"/>
    <n v="0"/>
    <n v="0"/>
    <n v="0"/>
    <n v="0"/>
    <n v="1"/>
    <n v="3"/>
    <n v="0"/>
    <n v="1.2"/>
    <d v="2026-04-28T00:00:00"/>
    <m/>
    <m/>
    <m/>
    <n v="13"/>
  </r>
  <r>
    <x v="200"/>
    <s v="NYK"/>
    <s v="ATL"/>
    <s v="W"/>
    <d v="1899-12-30T03:28:00"/>
    <n v="0"/>
    <n v="1"/>
    <n v="0"/>
    <n v="0"/>
    <n v="0"/>
    <m/>
    <n v="0"/>
    <n v="0"/>
    <m/>
    <n v="0"/>
    <n v="1"/>
    <n v="1"/>
    <n v="2"/>
    <n v="0"/>
    <n v="0"/>
    <n v="0"/>
    <n v="0"/>
    <n v="0"/>
    <n v="2"/>
    <n v="1"/>
    <d v="2026-04-28T00:00:00"/>
    <m/>
    <m/>
    <m/>
    <n v="3.4666666666666663"/>
  </r>
  <r>
    <x v="522"/>
    <s v="POR"/>
    <s v="SAS"/>
    <s v="L"/>
    <d v="1899-12-30T16:52:00"/>
    <n v="2"/>
    <n v="6"/>
    <n v="0.33300000000000002"/>
    <n v="1"/>
    <n v="2"/>
    <n v="0.5"/>
    <n v="0"/>
    <n v="0"/>
    <m/>
    <n v="1"/>
    <n v="1"/>
    <n v="2"/>
    <n v="0"/>
    <n v="0"/>
    <n v="0"/>
    <n v="1"/>
    <n v="2"/>
    <n v="5"/>
    <n v="-19"/>
    <n v="0.8"/>
    <d v="2026-04-28T00:00:00"/>
    <m/>
    <m/>
    <m/>
    <n v="16.866666666666667"/>
  </r>
  <r>
    <x v="341"/>
    <s v="POR"/>
    <s v="SAS"/>
    <s v="L"/>
    <d v="1899-12-30T13:00:00"/>
    <n v="1"/>
    <n v="3"/>
    <n v="0.33300000000000002"/>
    <n v="0"/>
    <n v="2"/>
    <n v="0"/>
    <n v="0"/>
    <n v="0"/>
    <m/>
    <n v="0"/>
    <n v="1"/>
    <n v="1"/>
    <n v="2"/>
    <n v="0"/>
    <n v="0"/>
    <n v="0"/>
    <n v="3"/>
    <n v="2"/>
    <n v="1"/>
    <n v="0.8"/>
    <d v="2026-04-28T00:00:00"/>
    <m/>
    <m/>
    <m/>
    <n v="13"/>
  </r>
  <r>
    <x v="355"/>
    <s v="BOS"/>
    <s v="PHI"/>
    <s v="L"/>
    <d v="1899-12-30T08:39:00"/>
    <n v="1"/>
    <n v="2"/>
    <n v="0.5"/>
    <n v="1"/>
    <n v="2"/>
    <n v="0.5"/>
    <n v="0"/>
    <n v="0"/>
    <m/>
    <n v="0"/>
    <n v="0"/>
    <n v="0"/>
    <n v="0"/>
    <n v="0"/>
    <n v="0"/>
    <n v="1"/>
    <n v="1"/>
    <n v="3"/>
    <n v="-3"/>
    <n v="0.6"/>
    <d v="2026-04-28T00:00:00"/>
    <m/>
    <m/>
    <m/>
    <n v="8.65"/>
  </r>
  <r>
    <x v="352"/>
    <s v="BOS"/>
    <s v="PHI"/>
    <s v="L"/>
    <d v="1899-12-30T01:33:00"/>
    <n v="0"/>
    <n v="1"/>
    <n v="0"/>
    <n v="0"/>
    <n v="0"/>
    <m/>
    <n v="1"/>
    <n v="2"/>
    <n v="0.5"/>
    <n v="1"/>
    <n v="0"/>
    <n v="1"/>
    <n v="0"/>
    <n v="0"/>
    <n v="0"/>
    <n v="0"/>
    <n v="0"/>
    <n v="1"/>
    <n v="-1"/>
    <n v="0.6"/>
    <d v="2026-04-28T00:00:00"/>
    <m/>
    <m/>
    <m/>
    <n v="1.5500000000000003"/>
  </r>
  <r>
    <x v="294"/>
    <s v="SAS"/>
    <s v="POR"/>
    <s v="W"/>
    <d v="1899-12-30T01:11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4-28T00:00:00"/>
    <m/>
    <m/>
    <m/>
    <n v="1.1833333333333333"/>
  </r>
  <r>
    <x v="415"/>
    <s v="PHI"/>
    <s v="BOS"/>
    <s v="W"/>
    <d v="1899-12-30T01:33:00"/>
    <n v="0"/>
    <n v="0"/>
    <m/>
    <n v="0"/>
    <n v="0"/>
    <m/>
    <n v="0"/>
    <n v="0"/>
    <m/>
    <n v="0"/>
    <n v="1"/>
    <n v="1"/>
    <n v="0"/>
    <n v="0"/>
    <n v="0"/>
    <n v="0"/>
    <n v="0"/>
    <n v="0"/>
    <n v="1"/>
    <n v="0.3"/>
    <d v="2026-04-28T00:00:00"/>
    <m/>
    <m/>
    <m/>
    <n v="1.5500000000000003"/>
  </r>
  <r>
    <x v="306"/>
    <s v="PHI"/>
    <s v="BOS"/>
    <s v="W"/>
    <d v="1899-12-30T00:0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8T00:00:00"/>
    <m/>
    <m/>
    <m/>
    <n v="0.13333333333333333"/>
  </r>
  <r>
    <x v="300"/>
    <s v="SAS"/>
    <s v="POR"/>
    <s v="W"/>
    <d v="1899-12-30T01:1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8T00:00:00"/>
    <m/>
    <m/>
    <m/>
    <n v="1.1833333333333333"/>
  </r>
  <r>
    <x v="437"/>
    <s v="NYK"/>
    <s v="ATL"/>
    <s v="W"/>
    <d v="1899-12-30T01:26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4-28T00:00:00"/>
    <m/>
    <m/>
    <m/>
    <n v="1.4333333333333333"/>
  </r>
  <r>
    <x v="336"/>
    <s v="BOS"/>
    <s v="PHI"/>
    <s v="L"/>
    <d v="1899-12-30T01:59:00"/>
    <n v="0"/>
    <n v="0"/>
    <m/>
    <n v="0"/>
    <n v="0"/>
    <m/>
    <n v="0"/>
    <n v="0"/>
    <m/>
    <n v="0"/>
    <n v="0"/>
    <n v="0"/>
    <n v="0"/>
    <n v="0"/>
    <n v="0"/>
    <n v="0"/>
    <n v="0"/>
    <n v="0"/>
    <n v="-3"/>
    <n v="0"/>
    <d v="2026-04-28T00:00:00"/>
    <m/>
    <m/>
    <m/>
    <n v="1.9833333333333334"/>
  </r>
  <r>
    <x v="241"/>
    <s v="SAS"/>
    <s v="POR"/>
    <s v="W"/>
    <d v="1899-12-30T01:1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8T00:00:00"/>
    <m/>
    <m/>
    <m/>
    <n v="1.1833333333333333"/>
  </r>
  <r>
    <x v="170"/>
    <s v="NYK"/>
    <s v="ATL"/>
    <s v="W"/>
    <d v="1899-12-30T03:43:00"/>
    <n v="0"/>
    <n v="1"/>
    <n v="0"/>
    <n v="0"/>
    <n v="1"/>
    <n v="0"/>
    <n v="0"/>
    <n v="0"/>
    <m/>
    <n v="0"/>
    <n v="0"/>
    <n v="0"/>
    <n v="1"/>
    <n v="0"/>
    <n v="0"/>
    <n v="0"/>
    <n v="0"/>
    <n v="0"/>
    <n v="2"/>
    <n v="0"/>
    <d v="2026-04-28T00:00:00"/>
    <m/>
    <m/>
    <m/>
    <n v="3.7166666666666668"/>
  </r>
  <r>
    <x v="299"/>
    <s v="PHI"/>
    <s v="BOS"/>
    <s v="W"/>
    <d v="1899-12-30T01:33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4-28T00:00:00"/>
    <m/>
    <m/>
    <m/>
    <n v="1.5500000000000003"/>
  </r>
  <r>
    <x v="187"/>
    <s v="POR"/>
    <s v="SAS"/>
    <s v="L"/>
    <d v="1899-12-30T01:1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4-28T00:00:00"/>
    <m/>
    <m/>
    <m/>
    <n v="1.1833333333333333"/>
  </r>
  <r>
    <x v="432"/>
    <s v="PHI"/>
    <s v="BOS"/>
    <s v="W"/>
    <d v="1899-12-30T01:33:00"/>
    <n v="0"/>
    <n v="0"/>
    <m/>
    <n v="0"/>
    <n v="0"/>
    <m/>
    <n v="0"/>
    <n v="0"/>
    <m/>
    <n v="0"/>
    <n v="1"/>
    <n v="1"/>
    <n v="0"/>
    <n v="0"/>
    <n v="0"/>
    <n v="0"/>
    <n v="1"/>
    <n v="0"/>
    <n v="1"/>
    <n v="-0.1"/>
    <d v="2026-04-28T00:00:00"/>
    <m/>
    <m/>
    <m/>
    <n v="1.5500000000000003"/>
  </r>
  <r>
    <x v="207"/>
    <s v="POR"/>
    <s v="SAS"/>
    <s v="L"/>
    <d v="1899-12-30T01:11:00"/>
    <n v="0"/>
    <n v="0"/>
    <m/>
    <n v="0"/>
    <n v="0"/>
    <m/>
    <n v="0"/>
    <n v="0"/>
    <m/>
    <n v="0"/>
    <n v="0"/>
    <n v="0"/>
    <n v="0"/>
    <n v="0"/>
    <n v="0"/>
    <n v="0"/>
    <n v="1"/>
    <n v="0"/>
    <n v="0"/>
    <n v="-0.4"/>
    <d v="2026-04-28T00:00:00"/>
    <m/>
    <m/>
    <m/>
    <n v="1.1833333333333333"/>
  </r>
  <r>
    <x v="301"/>
    <s v="ATL"/>
    <s v="NYK"/>
    <s v="L"/>
    <d v="1899-12-30T01:49:00"/>
    <n v="0"/>
    <n v="1"/>
    <n v="0"/>
    <n v="0"/>
    <n v="1"/>
    <n v="0"/>
    <n v="0"/>
    <n v="0"/>
    <m/>
    <n v="0"/>
    <n v="0"/>
    <n v="0"/>
    <n v="1"/>
    <n v="0"/>
    <n v="0"/>
    <n v="0"/>
    <n v="1"/>
    <n v="0"/>
    <n v="-4"/>
    <n v="-0.4"/>
    <d v="2026-04-28T00:00:00"/>
    <m/>
    <m/>
    <m/>
    <n v="1.8166666666666664"/>
  </r>
  <r>
    <x v="444"/>
    <s v="SAS"/>
    <s v="POR"/>
    <s v="W"/>
    <d v="1899-12-30T01:11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0"/>
    <n v="-0.4"/>
    <d v="2026-04-28T00:00:00"/>
    <m/>
    <m/>
    <m/>
    <n v="1.1833333333333333"/>
  </r>
  <r>
    <x v="326"/>
    <s v="ATL"/>
    <s v="NYK"/>
    <s v="L"/>
    <d v="1899-12-30T13:29:00"/>
    <n v="0"/>
    <n v="0"/>
    <m/>
    <n v="0"/>
    <n v="0"/>
    <m/>
    <n v="0"/>
    <n v="2"/>
    <n v="0"/>
    <n v="0"/>
    <n v="2"/>
    <n v="2"/>
    <n v="1"/>
    <n v="1"/>
    <n v="0"/>
    <n v="0"/>
    <n v="5"/>
    <n v="0"/>
    <n v="-17"/>
    <n v="-0.5"/>
    <d v="2026-04-28T00:00:00"/>
    <m/>
    <m/>
    <m/>
    <n v="13.483333333333334"/>
  </r>
  <r>
    <x v="173"/>
    <s v="ATL"/>
    <s v="NYK"/>
    <s v="L"/>
    <d v="1899-12-30T14:24:00"/>
    <n v="0"/>
    <n v="4"/>
    <n v="0"/>
    <n v="0"/>
    <n v="3"/>
    <n v="0"/>
    <n v="0"/>
    <n v="0"/>
    <m/>
    <n v="0"/>
    <n v="1"/>
    <n v="1"/>
    <n v="2"/>
    <n v="1"/>
    <n v="0"/>
    <n v="0"/>
    <n v="1"/>
    <n v="0"/>
    <n v="-7"/>
    <n v="-0.5"/>
    <d v="2026-04-28T00:00:00"/>
    <m/>
    <m/>
    <m/>
    <n v="14.399999999999999"/>
  </r>
  <r>
    <x v="407"/>
    <s v="BOS"/>
    <s v="PHI"/>
    <s v="L"/>
    <d v="1899-12-30T01:59:00"/>
    <n v="0"/>
    <n v="1"/>
    <n v="0"/>
    <n v="0"/>
    <n v="0"/>
    <m/>
    <n v="0"/>
    <n v="0"/>
    <m/>
    <n v="0"/>
    <n v="0"/>
    <n v="0"/>
    <n v="0"/>
    <n v="0"/>
    <n v="0"/>
    <n v="0"/>
    <n v="0"/>
    <n v="0"/>
    <n v="-3"/>
    <n v="-0.7"/>
    <d v="2026-04-28T00:00:00"/>
    <m/>
    <m/>
    <m/>
    <n v="1.9833333333333334"/>
  </r>
  <r>
    <x v="443"/>
    <s v="SAS"/>
    <s v="POR"/>
    <s v="W"/>
    <d v="1899-12-30T01:11:00"/>
    <n v="0"/>
    <n v="0"/>
    <m/>
    <n v="0"/>
    <n v="0"/>
    <m/>
    <n v="0"/>
    <n v="2"/>
    <n v="0"/>
    <n v="0"/>
    <n v="0"/>
    <n v="0"/>
    <n v="0"/>
    <n v="0"/>
    <n v="0"/>
    <n v="0"/>
    <n v="0"/>
    <n v="0"/>
    <n v="0"/>
    <n v="-0.8"/>
    <d v="2026-04-28T00:00:00"/>
    <m/>
    <m/>
    <m/>
    <n v="1.1833333333333333"/>
  </r>
  <r>
    <x v="268"/>
    <s v="ATL"/>
    <s v="NYK"/>
    <s v="L"/>
    <d v="1899-12-30T04:32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7"/>
    <n v="-1.1000000000000001"/>
    <d v="2026-04-28T00:00:00"/>
    <m/>
    <m/>
    <m/>
    <n v="4.5333333333333332"/>
  </r>
  <r>
    <x v="254"/>
    <s v="POR"/>
    <s v="SAS"/>
    <s v="L"/>
    <d v="1899-12-30T01:11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0"/>
    <n v="-1.4"/>
    <d v="2026-04-28T00:00:00"/>
    <m/>
    <m/>
    <m/>
    <n v="1.1833333333333333"/>
  </r>
  <r>
    <x v="198"/>
    <s v="PHI"/>
    <s v="BOS"/>
    <s v="W"/>
    <d v="1899-12-30T01:33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1"/>
    <n v="-1.4"/>
    <d v="2026-04-28T00:00:00"/>
    <m/>
    <m/>
    <m/>
    <n v="1.5500000000000003"/>
  </r>
  <r>
    <x v="199"/>
    <s v="ATL"/>
    <s v="NYK"/>
    <s v="L"/>
    <d v="1899-12-31T08:24:00"/>
    <n v="3"/>
    <n v="10"/>
    <n v="0.3"/>
    <n v="0"/>
    <n v="2"/>
    <n v="0"/>
    <n v="0"/>
    <n v="3"/>
    <n v="0"/>
    <n v="1"/>
    <n v="2"/>
    <n v="3"/>
    <n v="1"/>
    <n v="1"/>
    <n v="1"/>
    <n v="4"/>
    <n v="3"/>
    <n v="6"/>
    <n v="-14"/>
    <n v="-2.5"/>
    <d v="2026-04-28T00:00:00"/>
    <m/>
    <m/>
    <m/>
    <n v="32.400000000000006"/>
  </r>
  <r>
    <x v="137"/>
    <s v="NYK"/>
    <s v="ATL"/>
    <s v="W"/>
    <d v="1899-12-30T20:02:00"/>
    <n v="0"/>
    <n v="4"/>
    <n v="0"/>
    <n v="0"/>
    <n v="2"/>
    <n v="0"/>
    <n v="0"/>
    <n v="0"/>
    <m/>
    <n v="1"/>
    <n v="2"/>
    <n v="3"/>
    <n v="1"/>
    <n v="0"/>
    <n v="0"/>
    <n v="1"/>
    <n v="2"/>
    <n v="0"/>
    <n v="19"/>
    <n v="-2.6"/>
    <d v="2026-04-28T00:00:00"/>
    <m/>
    <m/>
    <m/>
    <n v="20.033333333333335"/>
  </r>
  <r>
    <x v="98"/>
    <s v="DET"/>
    <s v="ORL"/>
    <s v="W"/>
    <d v="1899-12-31T19:39:00"/>
    <n v="13"/>
    <n v="23"/>
    <n v="0.56499999999999995"/>
    <n v="5"/>
    <n v="8"/>
    <n v="0.625"/>
    <n v="14"/>
    <n v="14"/>
    <n v="1"/>
    <n v="3"/>
    <n v="1"/>
    <n v="4"/>
    <n v="5"/>
    <n v="1"/>
    <n v="0"/>
    <n v="6"/>
    <n v="3"/>
    <n v="45"/>
    <n v="3"/>
    <n v="33.799999999999997"/>
    <d v="2026-04-29T00:00:00"/>
    <m/>
    <m/>
    <m/>
    <n v="43.650000000000006"/>
  </r>
  <r>
    <x v="71"/>
    <s v="ORL"/>
    <s v="DET"/>
    <s v="L"/>
    <d v="1899-12-31T16:48:00"/>
    <n v="17"/>
    <n v="31"/>
    <n v="0.54800000000000004"/>
    <n v="6"/>
    <n v="11"/>
    <n v="0.54500000000000004"/>
    <n v="5"/>
    <n v="12"/>
    <n v="0.41699999999999998"/>
    <n v="2"/>
    <n v="7"/>
    <n v="9"/>
    <n v="7"/>
    <n v="2"/>
    <n v="0"/>
    <n v="6"/>
    <n v="2"/>
    <n v="45"/>
    <n v="0"/>
    <n v="30.9"/>
    <d v="2026-04-29T00:00:00"/>
    <m/>
    <m/>
    <m/>
    <n v="40.799999999999997"/>
  </r>
  <r>
    <x v="80"/>
    <s v="CLE"/>
    <s v="TOR"/>
    <s v="W"/>
    <d v="1899-12-31T09:22:00"/>
    <n v="8"/>
    <n v="13"/>
    <n v="0.61499999999999999"/>
    <n v="3"/>
    <n v="3"/>
    <n v="1"/>
    <n v="4"/>
    <n v="8"/>
    <n v="0.5"/>
    <n v="2"/>
    <n v="7"/>
    <n v="9"/>
    <n v="1"/>
    <n v="1"/>
    <n v="3"/>
    <n v="0"/>
    <n v="3"/>
    <n v="23"/>
    <n v="-2"/>
    <n v="21.6"/>
    <d v="2026-04-29T00:00:00"/>
    <m/>
    <m/>
    <m/>
    <n v="33.366666666666667"/>
  </r>
  <r>
    <x v="24"/>
    <s v="LAL"/>
    <s v="HOU"/>
    <s v="L"/>
    <d v="1899-12-31T14:11:00"/>
    <n v="9"/>
    <n v="14"/>
    <n v="0.64300000000000002"/>
    <n v="0"/>
    <n v="0"/>
    <m/>
    <n v="0"/>
    <n v="0"/>
    <m/>
    <n v="10"/>
    <n v="7"/>
    <n v="17"/>
    <n v="0"/>
    <n v="0"/>
    <n v="2"/>
    <n v="1"/>
    <n v="3"/>
    <n v="18"/>
    <n v="2"/>
    <n v="20.100000000000001"/>
    <d v="2026-04-29T00:00:00"/>
    <m/>
    <m/>
    <m/>
    <n v="38.183333333333337"/>
  </r>
  <r>
    <x v="13"/>
    <s v="HOU"/>
    <s v="LAL"/>
    <s v="W"/>
    <d v="1899-12-31T18:11:00"/>
    <n v="6"/>
    <n v="13"/>
    <n v="0.46200000000000002"/>
    <n v="4"/>
    <n v="9"/>
    <n v="0.44400000000000001"/>
    <n v="6"/>
    <n v="8"/>
    <n v="0.75"/>
    <n v="2"/>
    <n v="5"/>
    <n v="7"/>
    <n v="3"/>
    <n v="0"/>
    <n v="2"/>
    <n v="0"/>
    <n v="2"/>
    <n v="22"/>
    <n v="5"/>
    <n v="20.100000000000001"/>
    <d v="2026-04-29T00:00:00"/>
    <m/>
    <m/>
    <m/>
    <n v="42.183333333333337"/>
  </r>
  <r>
    <x v="89"/>
    <s v="CLE"/>
    <s v="TOR"/>
    <s v="W"/>
    <d v="1899-12-31T15:45:00"/>
    <n v="7"/>
    <n v="13"/>
    <n v="0.53800000000000003"/>
    <n v="4"/>
    <n v="8"/>
    <n v="0.5"/>
    <n v="5"/>
    <n v="6"/>
    <n v="0.83299999999999996"/>
    <n v="1"/>
    <n v="8"/>
    <n v="9"/>
    <n v="5"/>
    <n v="2"/>
    <n v="1"/>
    <n v="6"/>
    <n v="2"/>
    <n v="23"/>
    <n v="10"/>
    <n v="18.8"/>
    <d v="2026-04-29T00:00:00"/>
    <m/>
    <m/>
    <m/>
    <n v="39.75"/>
  </r>
  <r>
    <x v="468"/>
    <s v="LAL"/>
    <s v="HOU"/>
    <s v="L"/>
    <d v="1899-12-31T15:25:00"/>
    <n v="9"/>
    <n v="20"/>
    <n v="0.45"/>
    <n v="0"/>
    <n v="6"/>
    <n v="0"/>
    <n v="7"/>
    <n v="10"/>
    <n v="0.7"/>
    <n v="0"/>
    <n v="3"/>
    <n v="3"/>
    <n v="7"/>
    <n v="2"/>
    <n v="0"/>
    <n v="2"/>
    <n v="1"/>
    <n v="25"/>
    <n v="-5"/>
    <n v="18.8"/>
    <d v="2026-04-29T00:00:00"/>
    <m/>
    <m/>
    <m/>
    <n v="39.416666666666671"/>
  </r>
  <r>
    <x v="51"/>
    <s v="TOR"/>
    <s v="CLE"/>
    <s v="L"/>
    <d v="1899-12-31T14:20:00"/>
    <n v="9"/>
    <n v="19"/>
    <n v="0.47399999999999998"/>
    <n v="2"/>
    <n v="5"/>
    <n v="0.4"/>
    <n v="5"/>
    <n v="9"/>
    <n v="0.55600000000000005"/>
    <n v="5"/>
    <n v="7"/>
    <n v="12"/>
    <n v="5"/>
    <n v="0"/>
    <n v="0"/>
    <n v="3"/>
    <n v="3"/>
    <n v="25"/>
    <n v="2"/>
    <n v="18.600000000000001"/>
    <d v="2026-04-29T00:00:00"/>
    <m/>
    <m/>
    <m/>
    <n v="38.333333333333336"/>
  </r>
  <r>
    <x v="48"/>
    <s v="TOR"/>
    <s v="CLE"/>
    <s v="L"/>
    <d v="1899-12-31T14:54:00"/>
    <n v="6"/>
    <n v="16"/>
    <n v="0.375"/>
    <n v="0"/>
    <n v="3"/>
    <n v="0"/>
    <n v="5"/>
    <n v="6"/>
    <n v="0.83299999999999996"/>
    <n v="2"/>
    <n v="6"/>
    <n v="8"/>
    <n v="11"/>
    <n v="1"/>
    <n v="3"/>
    <n v="4"/>
    <n v="2"/>
    <n v="17"/>
    <n v="2"/>
    <n v="17"/>
    <d v="2026-04-29T00:00:00"/>
    <m/>
    <m/>
    <m/>
    <n v="38.9"/>
  </r>
  <r>
    <x v="148"/>
    <s v="DET"/>
    <s v="ORL"/>
    <s v="W"/>
    <d v="1899-12-31T07:29:00"/>
    <n v="9"/>
    <n v="18"/>
    <n v="0.5"/>
    <n v="1"/>
    <n v="3"/>
    <n v="0.33300000000000002"/>
    <n v="4"/>
    <n v="7"/>
    <n v="0.57099999999999995"/>
    <n v="1"/>
    <n v="7"/>
    <n v="8"/>
    <n v="1"/>
    <n v="2"/>
    <n v="0"/>
    <n v="1"/>
    <n v="3"/>
    <n v="23"/>
    <n v="6"/>
    <n v="16.100000000000001"/>
    <d v="2026-04-29T00:00:00"/>
    <m/>
    <m/>
    <m/>
    <n v="31.483333333333331"/>
  </r>
  <r>
    <x v="120"/>
    <s v="TOR"/>
    <s v="CLE"/>
    <s v="L"/>
    <d v="1899-12-30T20:49:00"/>
    <n v="5"/>
    <n v="6"/>
    <n v="0.83299999999999996"/>
    <n v="0"/>
    <n v="0"/>
    <m/>
    <n v="4"/>
    <n v="6"/>
    <n v="0.66700000000000004"/>
    <n v="0"/>
    <n v="9"/>
    <n v="9"/>
    <n v="3"/>
    <n v="0"/>
    <n v="1"/>
    <n v="0"/>
    <n v="2"/>
    <n v="14"/>
    <n v="6"/>
    <n v="15.7"/>
    <d v="2026-04-29T00:00:00"/>
    <m/>
    <m/>
    <m/>
    <n v="20.816666666666666"/>
  </r>
  <r>
    <x v="403"/>
    <s v="TOR"/>
    <s v="CLE"/>
    <s v="L"/>
    <d v="1899-12-31T10:51:00"/>
    <n v="7"/>
    <n v="16"/>
    <n v="0.438"/>
    <n v="6"/>
    <n v="14"/>
    <n v="0.42899999999999999"/>
    <n v="0"/>
    <n v="0"/>
    <m/>
    <n v="1"/>
    <n v="2"/>
    <n v="3"/>
    <n v="2"/>
    <n v="4"/>
    <n v="0"/>
    <n v="1"/>
    <n v="5"/>
    <n v="20"/>
    <n v="-7"/>
    <n v="15.3"/>
    <d v="2026-04-29T00:00:00"/>
    <m/>
    <m/>
    <m/>
    <n v="34.85"/>
  </r>
  <r>
    <x v="142"/>
    <s v="CLE"/>
    <s v="TOR"/>
    <s v="W"/>
    <d v="1899-12-30T21:14:00"/>
    <n v="7"/>
    <n v="11"/>
    <n v="0.63600000000000001"/>
    <n v="3"/>
    <n v="6"/>
    <n v="0.5"/>
    <n v="2"/>
    <n v="2"/>
    <n v="1"/>
    <n v="0"/>
    <n v="0"/>
    <n v="0"/>
    <n v="2"/>
    <n v="0"/>
    <n v="0"/>
    <n v="0"/>
    <n v="1"/>
    <n v="19"/>
    <n v="8"/>
    <n v="15.1"/>
    <d v="2026-04-29T00:00:00"/>
    <m/>
    <m/>
    <m/>
    <n v="21.233333333333334"/>
  </r>
  <r>
    <x v="1"/>
    <s v="HOU"/>
    <s v="LAL"/>
    <s v="W"/>
    <d v="1899-12-31T19:24:00"/>
    <n v="5"/>
    <n v="9"/>
    <n v="0.55600000000000005"/>
    <n v="0"/>
    <n v="0"/>
    <m/>
    <n v="4"/>
    <n v="4"/>
    <n v="1"/>
    <n v="1"/>
    <n v="8"/>
    <n v="9"/>
    <n v="8"/>
    <n v="2"/>
    <n v="1"/>
    <n v="5"/>
    <n v="3"/>
    <n v="14"/>
    <n v="8"/>
    <n v="14.9"/>
    <d v="2026-04-29T00:00:00"/>
    <m/>
    <m/>
    <m/>
    <n v="43.4"/>
  </r>
  <r>
    <x v="201"/>
    <s v="ORL"/>
    <s v="DET"/>
    <s v="L"/>
    <d v="1899-12-31T15:08:00"/>
    <n v="7"/>
    <n v="12"/>
    <n v="0.58299999999999996"/>
    <n v="4"/>
    <n v="6"/>
    <n v="0.66700000000000004"/>
    <n v="1"/>
    <n v="2"/>
    <n v="0.5"/>
    <n v="0"/>
    <n v="5"/>
    <n v="5"/>
    <n v="3"/>
    <n v="3"/>
    <n v="0"/>
    <n v="3"/>
    <n v="5"/>
    <n v="19"/>
    <n v="-4"/>
    <n v="14.6"/>
    <d v="2026-04-29T00:00:00"/>
    <m/>
    <m/>
    <m/>
    <n v="39.133333333333333"/>
  </r>
  <r>
    <x v="94"/>
    <s v="DET"/>
    <s v="ORL"/>
    <s v="W"/>
    <d v="1899-12-31T12:26:00"/>
    <n v="3"/>
    <n v="5"/>
    <n v="0.6"/>
    <n v="0"/>
    <n v="0"/>
    <m/>
    <n v="0"/>
    <n v="2"/>
    <n v="0"/>
    <n v="4"/>
    <n v="11"/>
    <n v="15"/>
    <n v="6"/>
    <n v="5"/>
    <n v="2"/>
    <n v="5"/>
    <n v="1"/>
    <n v="6"/>
    <n v="-2"/>
    <n v="14.2"/>
    <d v="2026-04-29T00:00:00"/>
    <m/>
    <m/>
    <m/>
    <n v="36.43333333333333"/>
  </r>
  <r>
    <x v="138"/>
    <s v="TOR"/>
    <s v="CLE"/>
    <s v="L"/>
    <d v="1899-12-31T09:40:00"/>
    <n v="7"/>
    <n v="15"/>
    <n v="0.46700000000000003"/>
    <n v="4"/>
    <n v="10"/>
    <n v="0.4"/>
    <n v="0"/>
    <n v="0"/>
    <m/>
    <n v="1"/>
    <n v="0"/>
    <n v="1"/>
    <n v="7"/>
    <n v="2"/>
    <n v="0"/>
    <n v="3"/>
    <n v="2"/>
    <n v="18"/>
    <n v="-2"/>
    <n v="14.1"/>
    <d v="2026-04-29T00:00:00"/>
    <m/>
    <m/>
    <m/>
    <n v="33.666666666666664"/>
  </r>
  <r>
    <x v="4"/>
    <s v="LAL"/>
    <s v="HOU"/>
    <s v="L"/>
    <d v="1899-12-31T09:42:00"/>
    <n v="4"/>
    <n v="16"/>
    <n v="0.25"/>
    <n v="2"/>
    <n v="8"/>
    <n v="0.25"/>
    <n v="12"/>
    <n v="13"/>
    <n v="0.92300000000000004"/>
    <n v="0"/>
    <n v="4"/>
    <n v="4"/>
    <n v="6"/>
    <n v="0"/>
    <n v="1"/>
    <n v="3"/>
    <n v="3"/>
    <n v="22"/>
    <n v="-5"/>
    <n v="13.9"/>
    <d v="2026-04-29T00:00:00"/>
    <m/>
    <m/>
    <m/>
    <n v="33.699999999999996"/>
  </r>
  <r>
    <x v="38"/>
    <s v="HOU"/>
    <s v="LAL"/>
    <s v="W"/>
    <d v="1899-12-31T07:12:00"/>
    <n v="6"/>
    <n v="11"/>
    <n v="0.54500000000000004"/>
    <n v="2"/>
    <n v="6"/>
    <n v="0.33300000000000002"/>
    <n v="4"/>
    <n v="5"/>
    <n v="0.8"/>
    <n v="1"/>
    <n v="4"/>
    <n v="5"/>
    <n v="1"/>
    <n v="0"/>
    <n v="1"/>
    <n v="0"/>
    <n v="5"/>
    <n v="18"/>
    <n v="-3"/>
    <n v="13.6"/>
    <d v="2026-04-29T00:00:00"/>
    <m/>
    <m/>
    <m/>
    <n v="31.200000000000003"/>
  </r>
  <r>
    <x v="54"/>
    <s v="CLE"/>
    <s v="TOR"/>
    <s v="W"/>
    <d v="1899-12-31T07:27:00"/>
    <n v="7"/>
    <n v="17"/>
    <n v="0.41199999999999998"/>
    <n v="3"/>
    <n v="5"/>
    <n v="0.6"/>
    <n v="2"/>
    <n v="2"/>
    <n v="1"/>
    <n v="0"/>
    <n v="5"/>
    <n v="5"/>
    <n v="3"/>
    <n v="1"/>
    <n v="1"/>
    <n v="2"/>
    <n v="3"/>
    <n v="19"/>
    <n v="-9"/>
    <n v="12"/>
    <d v="2026-04-29T00:00:00"/>
    <m/>
    <m/>
    <m/>
    <n v="31.449999999999996"/>
  </r>
  <r>
    <x v="151"/>
    <s v="ORL"/>
    <s v="DET"/>
    <s v="L"/>
    <d v="1899-12-31T10:24:00"/>
    <n v="2"/>
    <n v="4"/>
    <n v="0.5"/>
    <n v="1"/>
    <n v="3"/>
    <n v="0.33300000000000002"/>
    <n v="4"/>
    <n v="4"/>
    <n v="1"/>
    <n v="2"/>
    <n v="2"/>
    <n v="4"/>
    <n v="4"/>
    <n v="1"/>
    <n v="3"/>
    <n v="1"/>
    <n v="5"/>
    <n v="9"/>
    <n v="6"/>
    <n v="11.9"/>
    <d v="2026-04-29T00:00:00"/>
    <m/>
    <m/>
    <m/>
    <n v="34.4"/>
  </r>
  <r>
    <x v="101"/>
    <s v="DET"/>
    <s v="ORL"/>
    <s v="W"/>
    <d v="1899-12-31T03:34:00"/>
    <n v="4"/>
    <n v="6"/>
    <n v="0.66700000000000004"/>
    <n v="0"/>
    <n v="0"/>
    <m/>
    <n v="4"/>
    <n v="4"/>
    <n v="1"/>
    <n v="5"/>
    <n v="4"/>
    <n v="9"/>
    <n v="2"/>
    <n v="0"/>
    <n v="2"/>
    <n v="3"/>
    <n v="5"/>
    <n v="12"/>
    <n v="-3"/>
    <n v="11.9"/>
    <d v="2026-04-29T00:00:00"/>
    <m/>
    <m/>
    <m/>
    <n v="27.566666666666663"/>
  </r>
  <r>
    <x v="108"/>
    <s v="ORL"/>
    <s v="DET"/>
    <s v="L"/>
    <d v="1899-12-31T09:53:00"/>
    <n v="6"/>
    <n v="15"/>
    <n v="0.4"/>
    <n v="4"/>
    <n v="10"/>
    <n v="0.4"/>
    <n v="2"/>
    <n v="2"/>
    <n v="1"/>
    <n v="1"/>
    <n v="4"/>
    <n v="5"/>
    <n v="1"/>
    <n v="3"/>
    <n v="0"/>
    <n v="2"/>
    <n v="5"/>
    <n v="18"/>
    <n v="-2"/>
    <n v="11.5"/>
    <d v="2026-04-29T00:00:00"/>
    <m/>
    <m/>
    <m/>
    <n v="33.883333333333333"/>
  </r>
  <r>
    <x v="11"/>
    <s v="HOU"/>
    <s v="LAL"/>
    <s v="W"/>
    <d v="1899-12-31T21:40:00"/>
    <n v="4"/>
    <n v="14"/>
    <n v="0.28599999999999998"/>
    <n v="2"/>
    <n v="5"/>
    <n v="0.4"/>
    <n v="5"/>
    <n v="8"/>
    <n v="0.625"/>
    <n v="2"/>
    <n v="5"/>
    <n v="7"/>
    <n v="4"/>
    <n v="4"/>
    <n v="0"/>
    <n v="3"/>
    <n v="2"/>
    <n v="15"/>
    <n v="5"/>
    <n v="11.5"/>
    <d v="2026-04-29T00:00:00"/>
    <m/>
    <m/>
    <m/>
    <n v="45.666666666666664"/>
  </r>
  <r>
    <x v="22"/>
    <s v="HOU"/>
    <s v="LAL"/>
    <s v="W"/>
    <d v="1899-12-31T11:05:00"/>
    <n v="5"/>
    <n v="12"/>
    <n v="0.41699999999999998"/>
    <n v="2"/>
    <n v="7"/>
    <n v="0.28599999999999998"/>
    <n v="0"/>
    <n v="0"/>
    <m/>
    <n v="0"/>
    <n v="0"/>
    <n v="0"/>
    <n v="6"/>
    <n v="3"/>
    <n v="0"/>
    <n v="1"/>
    <n v="3"/>
    <n v="12"/>
    <n v="2"/>
    <n v="10.6"/>
    <d v="2026-04-29T00:00:00"/>
    <m/>
    <m/>
    <m/>
    <n v="35.083333333333336"/>
  </r>
  <r>
    <x v="102"/>
    <s v="ORL"/>
    <s v="DET"/>
    <s v="L"/>
    <d v="1899-12-31T13:19:00"/>
    <n v="4"/>
    <n v="9"/>
    <n v="0.44400000000000001"/>
    <n v="2"/>
    <n v="5"/>
    <n v="0.4"/>
    <n v="0"/>
    <n v="1"/>
    <n v="0"/>
    <n v="0"/>
    <n v="2"/>
    <n v="2"/>
    <n v="5"/>
    <n v="3"/>
    <n v="0"/>
    <n v="1"/>
    <n v="2"/>
    <n v="10"/>
    <n v="-4"/>
    <n v="10.199999999999999"/>
    <d v="2026-04-29T00:00:00"/>
    <m/>
    <m/>
    <m/>
    <n v="37.316666666666663"/>
  </r>
  <r>
    <x v="388"/>
    <s v="TOR"/>
    <s v="CLE"/>
    <s v="L"/>
    <d v="1899-12-31T01:30:00"/>
    <n v="4"/>
    <n v="5"/>
    <n v="0.8"/>
    <n v="0"/>
    <n v="0"/>
    <m/>
    <n v="0"/>
    <n v="0"/>
    <m/>
    <n v="2"/>
    <n v="3"/>
    <n v="5"/>
    <n v="2"/>
    <n v="1"/>
    <n v="2"/>
    <n v="1"/>
    <n v="4"/>
    <n v="8"/>
    <n v="-7"/>
    <n v="9.6"/>
    <d v="2026-04-29T00:00:00"/>
    <m/>
    <m/>
    <m/>
    <n v="25.5"/>
  </r>
  <r>
    <x v="559"/>
    <s v="CLE"/>
    <s v="TOR"/>
    <s v="W"/>
    <d v="1899-12-31T03:20:00"/>
    <n v="2"/>
    <n v="4"/>
    <n v="0.5"/>
    <n v="0"/>
    <n v="2"/>
    <n v="0"/>
    <n v="4"/>
    <n v="4"/>
    <n v="1"/>
    <n v="0"/>
    <n v="4"/>
    <n v="4"/>
    <n v="2"/>
    <n v="1"/>
    <n v="0"/>
    <n v="0"/>
    <n v="3"/>
    <n v="8"/>
    <n v="0"/>
    <n v="8.4"/>
    <d v="2026-04-29T00:00:00"/>
    <m/>
    <m/>
    <m/>
    <n v="27.333333333333332"/>
  </r>
  <r>
    <x v="309"/>
    <s v="DET"/>
    <s v="ORL"/>
    <s v="W"/>
    <d v="1899-12-31T00:57:00"/>
    <n v="4"/>
    <n v="8"/>
    <n v="0.5"/>
    <n v="3"/>
    <n v="6"/>
    <n v="0.5"/>
    <n v="1"/>
    <n v="2"/>
    <n v="0.5"/>
    <n v="1"/>
    <n v="2"/>
    <n v="3"/>
    <n v="1"/>
    <n v="0"/>
    <n v="0"/>
    <n v="1"/>
    <n v="1"/>
    <n v="12"/>
    <n v="2"/>
    <n v="8.1999999999999993"/>
    <d v="2026-04-29T00:00:00"/>
    <m/>
    <m/>
    <m/>
    <n v="24.95"/>
  </r>
  <r>
    <x v="111"/>
    <s v="CLE"/>
    <s v="TOR"/>
    <s v="W"/>
    <d v="1899-12-30T23:13:00"/>
    <n v="2"/>
    <n v="3"/>
    <n v="0.66700000000000004"/>
    <n v="2"/>
    <n v="2"/>
    <n v="1"/>
    <n v="3"/>
    <n v="4"/>
    <n v="0.75"/>
    <n v="0"/>
    <n v="1"/>
    <n v="1"/>
    <n v="2"/>
    <n v="1"/>
    <n v="0"/>
    <n v="2"/>
    <n v="0"/>
    <n v="9"/>
    <n v="19"/>
    <n v="8"/>
    <d v="2026-04-29T00:00:00"/>
    <m/>
    <m/>
    <m/>
    <n v="23.216666666666669"/>
  </r>
  <r>
    <x v="216"/>
    <s v="CLE"/>
    <s v="TOR"/>
    <s v="W"/>
    <d v="1899-12-31T01:06:00"/>
    <n v="4"/>
    <n v="5"/>
    <n v="0.8"/>
    <n v="0"/>
    <n v="0"/>
    <m/>
    <n v="1"/>
    <n v="2"/>
    <n v="0.5"/>
    <n v="0"/>
    <n v="3"/>
    <n v="3"/>
    <n v="1"/>
    <n v="0"/>
    <n v="3"/>
    <n v="3"/>
    <n v="0"/>
    <n v="9"/>
    <n v="-4"/>
    <n v="7.4"/>
    <d v="2026-04-29T00:00:00"/>
    <m/>
    <m/>
    <m/>
    <n v="25.1"/>
  </r>
  <r>
    <x v="249"/>
    <s v="CLE"/>
    <s v="TOR"/>
    <s v="W"/>
    <d v="1899-12-30T13:00:00"/>
    <n v="3"/>
    <n v="5"/>
    <n v="0.6"/>
    <n v="2"/>
    <n v="4"/>
    <n v="0.5"/>
    <n v="0"/>
    <n v="0"/>
    <m/>
    <n v="0"/>
    <n v="1"/>
    <n v="1"/>
    <n v="2"/>
    <n v="0"/>
    <n v="0"/>
    <n v="0"/>
    <n v="1"/>
    <n v="8"/>
    <n v="0"/>
    <n v="7"/>
    <d v="2026-04-29T00:00:00"/>
    <m/>
    <m/>
    <m/>
    <n v="13"/>
  </r>
  <r>
    <x v="204"/>
    <s v="TOR"/>
    <s v="CLE"/>
    <s v="L"/>
    <d v="1899-12-30T15:26:00"/>
    <n v="3"/>
    <n v="9"/>
    <n v="0.33300000000000002"/>
    <n v="2"/>
    <n v="5"/>
    <n v="0.4"/>
    <n v="2"/>
    <n v="2"/>
    <n v="1"/>
    <n v="1"/>
    <n v="2"/>
    <n v="3"/>
    <n v="0"/>
    <n v="0"/>
    <n v="1"/>
    <n v="0"/>
    <n v="1"/>
    <n v="10"/>
    <n v="-1"/>
    <n v="6.5"/>
    <d v="2026-04-29T00:00:00"/>
    <m/>
    <m/>
    <m/>
    <n v="15.433333333333334"/>
  </r>
  <r>
    <x v="17"/>
    <s v="LAL"/>
    <s v="HOU"/>
    <s v="L"/>
    <d v="1899-12-31T12:38:00"/>
    <n v="5"/>
    <n v="11"/>
    <n v="0.45500000000000002"/>
    <n v="2"/>
    <n v="3"/>
    <n v="0.66700000000000004"/>
    <n v="0"/>
    <n v="0"/>
    <m/>
    <n v="1"/>
    <n v="3"/>
    <n v="4"/>
    <n v="0"/>
    <n v="1"/>
    <n v="0"/>
    <n v="1"/>
    <n v="4"/>
    <n v="12"/>
    <n v="5"/>
    <n v="6.3"/>
    <d v="2026-04-29T00:00:00"/>
    <m/>
    <m/>
    <m/>
    <n v="36.633333333333333"/>
  </r>
  <r>
    <x v="18"/>
    <s v="HOU"/>
    <s v="LAL"/>
    <s v="W"/>
    <d v="1899-12-30T18:19:00"/>
    <n v="3"/>
    <n v="6"/>
    <n v="0.5"/>
    <n v="1"/>
    <n v="4"/>
    <n v="0.25"/>
    <n v="0"/>
    <n v="0"/>
    <m/>
    <n v="0"/>
    <n v="3"/>
    <n v="3"/>
    <n v="2"/>
    <n v="1"/>
    <n v="0"/>
    <n v="0"/>
    <n v="3"/>
    <n v="7"/>
    <n v="3"/>
    <n v="6.1"/>
    <d v="2026-04-29T00:00:00"/>
    <m/>
    <m/>
    <m/>
    <n v="18.316666666666666"/>
  </r>
  <r>
    <x v="252"/>
    <s v="TOR"/>
    <s v="CLE"/>
    <s v="L"/>
    <d v="1899-12-30T18:50:00"/>
    <n v="3"/>
    <n v="5"/>
    <n v="0.6"/>
    <n v="1"/>
    <n v="1"/>
    <n v="1"/>
    <n v="0"/>
    <n v="0"/>
    <m/>
    <n v="3"/>
    <n v="3"/>
    <n v="6"/>
    <n v="0"/>
    <n v="0"/>
    <n v="0"/>
    <n v="1"/>
    <n v="2"/>
    <n v="7"/>
    <n v="-13"/>
    <n v="5.9"/>
    <d v="2026-04-29T00:00:00"/>
    <m/>
    <m/>
    <m/>
    <n v="18.833333333333332"/>
  </r>
  <r>
    <x v="278"/>
    <s v="DET"/>
    <s v="ORL"/>
    <s v="W"/>
    <d v="1899-12-30T14:37:00"/>
    <n v="2"/>
    <n v="5"/>
    <n v="0.4"/>
    <n v="1"/>
    <n v="4"/>
    <n v="0.25"/>
    <n v="0"/>
    <n v="0"/>
    <m/>
    <n v="0"/>
    <n v="2"/>
    <n v="2"/>
    <n v="1"/>
    <n v="1"/>
    <n v="0"/>
    <n v="0"/>
    <n v="0"/>
    <n v="5"/>
    <n v="4"/>
    <n v="4.5999999999999996"/>
    <d v="2026-04-29T00:00:00"/>
    <m/>
    <m/>
    <m/>
    <n v="14.616666666666665"/>
  </r>
  <r>
    <x v="53"/>
    <s v="DET"/>
    <s v="ORL"/>
    <s v="W"/>
    <d v="1899-12-30T20:26:00"/>
    <n v="1"/>
    <n v="3"/>
    <n v="0.33300000000000002"/>
    <n v="0"/>
    <n v="1"/>
    <n v="0"/>
    <n v="3"/>
    <n v="4"/>
    <n v="0.75"/>
    <n v="1"/>
    <n v="4"/>
    <n v="5"/>
    <n v="0"/>
    <n v="0"/>
    <n v="1"/>
    <n v="0"/>
    <n v="3"/>
    <n v="5"/>
    <n v="10"/>
    <n v="4.3"/>
    <d v="2026-04-29T00:00:00"/>
    <m/>
    <m/>
    <m/>
    <n v="20.433333333333334"/>
  </r>
  <r>
    <x v="502"/>
    <s v="HOU"/>
    <s v="LAL"/>
    <s v="W"/>
    <d v="1899-12-30T11:20:00"/>
    <n v="2"/>
    <n v="5"/>
    <n v="0.4"/>
    <n v="2"/>
    <n v="5"/>
    <n v="0.4"/>
    <n v="0"/>
    <n v="0"/>
    <m/>
    <n v="0"/>
    <n v="3"/>
    <n v="3"/>
    <n v="1"/>
    <n v="0"/>
    <n v="0"/>
    <n v="1"/>
    <n v="1"/>
    <n v="6"/>
    <n v="6"/>
    <n v="3.5"/>
    <d v="2026-04-29T00:00:00"/>
    <m/>
    <m/>
    <m/>
    <n v="11.333333333333332"/>
  </r>
  <r>
    <x v="30"/>
    <s v="LAL"/>
    <s v="HOU"/>
    <s v="L"/>
    <d v="1899-12-31T12:43:00"/>
    <n v="3"/>
    <n v="7"/>
    <n v="0.42899999999999999"/>
    <n v="3"/>
    <n v="7"/>
    <n v="0.42899999999999999"/>
    <n v="2"/>
    <n v="2"/>
    <n v="1"/>
    <n v="0"/>
    <n v="5"/>
    <n v="5"/>
    <n v="2"/>
    <n v="0"/>
    <n v="0"/>
    <n v="6"/>
    <n v="2"/>
    <n v="11"/>
    <n v="-7"/>
    <n v="3.4"/>
    <d v="2026-04-29T00:00:00"/>
    <m/>
    <m/>
    <m/>
    <n v="36.716666666666669"/>
  </r>
  <r>
    <x v="153"/>
    <s v="CLE"/>
    <s v="TOR"/>
    <s v="W"/>
    <d v="1899-12-30T20:38:00"/>
    <n v="3"/>
    <n v="10"/>
    <n v="0.3"/>
    <n v="1"/>
    <n v="6"/>
    <n v="0.16700000000000001"/>
    <n v="0"/>
    <n v="0"/>
    <m/>
    <n v="1"/>
    <n v="2"/>
    <n v="3"/>
    <n v="1"/>
    <n v="1"/>
    <n v="0"/>
    <n v="0"/>
    <n v="2"/>
    <n v="7"/>
    <n v="4"/>
    <n v="3.4"/>
    <d v="2026-04-29T00:00:00"/>
    <m/>
    <m/>
    <m/>
    <n v="20.633333333333333"/>
  </r>
  <r>
    <x v="27"/>
    <s v="LAL"/>
    <s v="HOU"/>
    <s v="L"/>
    <d v="1899-12-30T08:44:00"/>
    <n v="1"/>
    <n v="1"/>
    <n v="1"/>
    <n v="0"/>
    <n v="0"/>
    <m/>
    <n v="0"/>
    <n v="0"/>
    <m/>
    <n v="1"/>
    <n v="1"/>
    <n v="2"/>
    <n v="1"/>
    <n v="0"/>
    <n v="1"/>
    <n v="0"/>
    <n v="2"/>
    <n v="2"/>
    <n v="-1"/>
    <n v="3.3"/>
    <d v="2026-04-29T00:00:00"/>
    <m/>
    <m/>
    <m/>
    <n v="8.7333333333333325"/>
  </r>
  <r>
    <x v="343"/>
    <s v="DET"/>
    <s v="ORL"/>
    <s v="W"/>
    <d v="1899-12-30T15:59:00"/>
    <n v="2"/>
    <n v="8"/>
    <n v="0.25"/>
    <n v="0"/>
    <n v="5"/>
    <n v="0"/>
    <n v="2"/>
    <n v="2"/>
    <n v="1"/>
    <n v="0"/>
    <n v="0"/>
    <n v="0"/>
    <n v="2"/>
    <n v="1"/>
    <n v="0"/>
    <n v="0"/>
    <n v="1"/>
    <n v="6"/>
    <n v="10"/>
    <n v="3.2"/>
    <d v="2026-04-29T00:00:00"/>
    <m/>
    <m/>
    <m/>
    <n v="15.983333333333333"/>
  </r>
  <r>
    <x v="461"/>
    <s v="ORL"/>
    <s v="DET"/>
    <s v="L"/>
    <d v="1899-12-31T00:42:00"/>
    <n v="1"/>
    <n v="4"/>
    <n v="0.25"/>
    <n v="0"/>
    <n v="1"/>
    <n v="0"/>
    <n v="3"/>
    <n v="7"/>
    <n v="0.42899999999999999"/>
    <n v="1"/>
    <n v="3"/>
    <n v="4"/>
    <n v="1"/>
    <n v="0"/>
    <n v="0"/>
    <n v="1"/>
    <n v="2"/>
    <n v="5"/>
    <n v="-9"/>
    <n v="1.5"/>
    <d v="2026-04-29T00:00:00"/>
    <m/>
    <m/>
    <m/>
    <n v="24.699999999999996"/>
  </r>
  <r>
    <x v="395"/>
    <s v="HOU"/>
    <s v="LAL"/>
    <s v="W"/>
    <d v="1899-12-30T12:49:00"/>
    <n v="2"/>
    <n v="5"/>
    <n v="0.4"/>
    <n v="1"/>
    <n v="4"/>
    <n v="0.25"/>
    <n v="0"/>
    <n v="0"/>
    <m/>
    <n v="0"/>
    <n v="0"/>
    <n v="0"/>
    <n v="0"/>
    <n v="0"/>
    <n v="0"/>
    <n v="0"/>
    <n v="3"/>
    <n v="5"/>
    <n v="4"/>
    <n v="1.1000000000000001"/>
    <d v="2026-04-29T00:00:00"/>
    <m/>
    <m/>
    <m/>
    <n v="12.816666666666666"/>
  </r>
  <r>
    <x v="245"/>
    <s v="LAL"/>
    <s v="HOU"/>
    <s v="L"/>
    <d v="1899-12-31T07:11:00"/>
    <n v="0"/>
    <n v="4"/>
    <n v="0"/>
    <n v="0"/>
    <n v="2"/>
    <n v="0"/>
    <n v="1"/>
    <n v="2"/>
    <n v="0.5"/>
    <n v="0"/>
    <n v="3"/>
    <n v="3"/>
    <n v="2"/>
    <n v="2"/>
    <n v="1"/>
    <n v="1"/>
    <n v="2"/>
    <n v="1"/>
    <n v="-3"/>
    <n v="1"/>
    <d v="2026-04-29T00:00:00"/>
    <m/>
    <m/>
    <m/>
    <n v="31.18333333333333"/>
  </r>
  <r>
    <x v="124"/>
    <s v="ORL"/>
    <s v="DET"/>
    <s v="L"/>
    <d v="1899-12-30T16:10:00"/>
    <n v="1"/>
    <n v="4"/>
    <n v="0.25"/>
    <n v="0"/>
    <n v="2"/>
    <n v="0"/>
    <n v="1"/>
    <n v="2"/>
    <n v="0.5"/>
    <n v="2"/>
    <n v="1"/>
    <n v="3"/>
    <n v="0"/>
    <n v="0"/>
    <n v="0"/>
    <n v="0"/>
    <n v="3"/>
    <n v="3"/>
    <n v="-9"/>
    <n v="0.7"/>
    <d v="2026-04-29T00:00:00"/>
    <m/>
    <m/>
    <m/>
    <n v="16.166666666666668"/>
  </r>
  <r>
    <x v="160"/>
    <s v="TOR"/>
    <s v="CLE"/>
    <s v="L"/>
    <d v="1899-12-30T11:22:00"/>
    <n v="0"/>
    <n v="2"/>
    <n v="0"/>
    <n v="0"/>
    <n v="0"/>
    <m/>
    <n v="1"/>
    <n v="2"/>
    <n v="0.5"/>
    <n v="0"/>
    <n v="1"/>
    <n v="1"/>
    <n v="2"/>
    <n v="0"/>
    <n v="1"/>
    <n v="1"/>
    <n v="0"/>
    <n v="1"/>
    <n v="-2"/>
    <n v="0.6"/>
    <d v="2026-04-29T00:00:00"/>
    <m/>
    <m/>
    <m/>
    <n v="11.366666666666667"/>
  </r>
  <r>
    <x v="39"/>
    <s v="LAL"/>
    <s v="HOU"/>
    <s v="L"/>
    <d v="1899-12-30T05:37:00"/>
    <n v="1"/>
    <n v="3"/>
    <n v="0.33300000000000002"/>
    <n v="0"/>
    <n v="1"/>
    <n v="0"/>
    <n v="0"/>
    <n v="0"/>
    <m/>
    <n v="0"/>
    <n v="2"/>
    <n v="2"/>
    <n v="0"/>
    <n v="0"/>
    <n v="0"/>
    <n v="0"/>
    <n v="1"/>
    <n v="2"/>
    <n v="-8"/>
    <n v="0.5"/>
    <d v="2026-04-29T00:00:00"/>
    <m/>
    <m/>
    <m/>
    <n v="5.6166666666666671"/>
  </r>
  <r>
    <x v="402"/>
    <s v="CLE"/>
    <s v="TOR"/>
    <s v="W"/>
    <d v="1899-12-30T04:55:00"/>
    <n v="0"/>
    <n v="0"/>
    <m/>
    <n v="0"/>
    <n v="0"/>
    <m/>
    <n v="0"/>
    <n v="0"/>
    <m/>
    <n v="0"/>
    <n v="0"/>
    <n v="0"/>
    <n v="1"/>
    <n v="1"/>
    <n v="0"/>
    <n v="1"/>
    <n v="1"/>
    <n v="0"/>
    <n v="-1"/>
    <n v="0.3"/>
    <d v="2026-04-29T00:00:00"/>
    <m/>
    <m/>
    <m/>
    <n v="4.9166666666666661"/>
  </r>
  <r>
    <x v="197"/>
    <s v="DET"/>
    <s v="ORL"/>
    <s v="W"/>
    <d v="1899-12-31T00:53:00"/>
    <n v="1"/>
    <n v="4"/>
    <n v="0.25"/>
    <n v="0"/>
    <n v="1"/>
    <n v="0"/>
    <n v="0"/>
    <n v="0"/>
    <m/>
    <n v="1"/>
    <n v="2"/>
    <n v="3"/>
    <n v="2"/>
    <n v="0"/>
    <n v="0"/>
    <n v="1"/>
    <n v="4"/>
    <n v="2"/>
    <n v="5"/>
    <n v="-0.3"/>
    <d v="2026-04-29T00:00:00"/>
    <m/>
    <m/>
    <m/>
    <n v="24.883333333333333"/>
  </r>
  <r>
    <x v="25"/>
    <s v="LAL"/>
    <s v="HOU"/>
    <s v="L"/>
    <d v="1899-12-30T09:49:00"/>
    <n v="0"/>
    <n v="0"/>
    <m/>
    <n v="0"/>
    <n v="0"/>
    <m/>
    <n v="0"/>
    <n v="0"/>
    <m/>
    <n v="1"/>
    <n v="0"/>
    <n v="1"/>
    <n v="1"/>
    <n v="0"/>
    <n v="0"/>
    <n v="1"/>
    <n v="2"/>
    <n v="0"/>
    <n v="-8"/>
    <n v="-0.4"/>
    <d v="2026-04-29T00:00:00"/>
    <m/>
    <m/>
    <m/>
    <n v="9.8166666666666664"/>
  </r>
  <r>
    <x v="495"/>
    <s v="TOR"/>
    <s v="CLE"/>
    <s v="L"/>
    <d v="1899-12-30T02:18:00"/>
    <n v="0"/>
    <n v="2"/>
    <n v="0"/>
    <n v="0"/>
    <n v="0"/>
    <m/>
    <n v="0"/>
    <n v="0"/>
    <m/>
    <n v="0"/>
    <n v="0"/>
    <n v="0"/>
    <n v="0"/>
    <n v="0"/>
    <n v="0"/>
    <n v="0"/>
    <n v="0"/>
    <n v="0"/>
    <n v="-3"/>
    <n v="-1.4"/>
    <d v="2026-04-29T00:00:00"/>
    <m/>
    <m/>
    <m/>
    <n v="2.3000000000000003"/>
  </r>
  <r>
    <x v="88"/>
    <s v="ORL"/>
    <s v="DET"/>
    <s v="L"/>
    <d v="1899-12-30T13:36:00"/>
    <n v="0"/>
    <n v="1"/>
    <n v="0"/>
    <n v="0"/>
    <n v="0"/>
    <m/>
    <n v="0"/>
    <n v="0"/>
    <m/>
    <n v="0"/>
    <n v="1"/>
    <n v="1"/>
    <n v="0"/>
    <n v="0"/>
    <n v="2"/>
    <n v="2"/>
    <n v="2"/>
    <n v="0"/>
    <n v="-13"/>
    <n v="-1.8"/>
    <d v="2026-04-29T00:00:00"/>
    <m/>
    <m/>
    <m/>
    <n v="13.6"/>
  </r>
  <r>
    <x v="56"/>
    <s v="NYK"/>
    <s v="ATL"/>
    <s v="W"/>
    <d v="1899-12-31T03:14:00"/>
    <n v="11"/>
    <n v="14"/>
    <n v="0.78600000000000003"/>
    <n v="4"/>
    <n v="6"/>
    <n v="0.66700000000000004"/>
    <n v="3"/>
    <n v="5"/>
    <n v="0.6"/>
    <n v="0"/>
    <n v="7"/>
    <n v="7"/>
    <n v="2"/>
    <n v="4"/>
    <n v="1"/>
    <n v="0"/>
    <n v="0"/>
    <n v="29"/>
    <n v="42"/>
    <n v="31"/>
    <d v="2026-04-30T00:00:00"/>
    <m/>
    <m/>
    <m/>
    <n v="27.233333333333334"/>
  </r>
  <r>
    <x v="99"/>
    <s v="MIN"/>
    <s v="DEN"/>
    <s v="W"/>
    <d v="1899-12-31T20:54:00"/>
    <n v="13"/>
    <n v="25"/>
    <n v="0.52"/>
    <n v="1"/>
    <n v="4"/>
    <n v="0.25"/>
    <n v="5"/>
    <n v="6"/>
    <n v="0.83299999999999996"/>
    <n v="4"/>
    <n v="6"/>
    <n v="10"/>
    <n v="3"/>
    <n v="2"/>
    <n v="1"/>
    <n v="0"/>
    <n v="4"/>
    <n v="32"/>
    <n v="16"/>
    <n v="27.1"/>
    <d v="2026-04-30T00:00:00"/>
    <m/>
    <m/>
    <m/>
    <n v="44.9"/>
  </r>
  <r>
    <x v="41"/>
    <s v="PHI"/>
    <s v="BOS"/>
    <s v="W"/>
    <d v="1899-12-31T15:49:00"/>
    <n v="11"/>
    <n v="22"/>
    <n v="0.5"/>
    <n v="3"/>
    <n v="5"/>
    <n v="0.6"/>
    <n v="5"/>
    <n v="5"/>
    <n v="1"/>
    <n v="1"/>
    <n v="1"/>
    <n v="2"/>
    <n v="5"/>
    <n v="2"/>
    <n v="0"/>
    <n v="0"/>
    <n v="1"/>
    <n v="30"/>
    <n v="15"/>
    <n v="25.1"/>
    <d v="2026-04-30T00:00:00"/>
    <m/>
    <m/>
    <m/>
    <n v="39.816666666666663"/>
  </r>
  <r>
    <x v="59"/>
    <s v="NYK"/>
    <s v="ATL"/>
    <s v="W"/>
    <d v="1899-12-31T02:41:00"/>
    <n v="10"/>
    <n v="12"/>
    <n v="0.83299999999999996"/>
    <n v="2"/>
    <n v="2"/>
    <n v="1"/>
    <n v="2"/>
    <n v="2"/>
    <n v="1"/>
    <n v="1"/>
    <n v="4"/>
    <n v="5"/>
    <n v="3"/>
    <n v="0"/>
    <n v="1"/>
    <n v="0"/>
    <n v="2"/>
    <n v="24"/>
    <n v="40"/>
    <n v="23.5"/>
    <d v="2026-04-30T00:00:00"/>
    <m/>
    <m/>
    <m/>
    <n v="26.68333333333333"/>
  </r>
  <r>
    <x v="314"/>
    <s v="DEN"/>
    <s v="MIN"/>
    <s v="L"/>
    <d v="1899-12-31T19:24:00"/>
    <n v="11"/>
    <n v="19"/>
    <n v="0.57899999999999996"/>
    <n v="1"/>
    <n v="5"/>
    <n v="0.2"/>
    <n v="5"/>
    <n v="6"/>
    <n v="0.83299999999999996"/>
    <n v="1"/>
    <n v="8"/>
    <n v="9"/>
    <n v="10"/>
    <n v="0"/>
    <n v="1"/>
    <n v="4"/>
    <n v="5"/>
    <n v="28"/>
    <n v="-9"/>
    <n v="23.5"/>
    <d v="2026-04-30T00:00:00"/>
    <m/>
    <m/>
    <m/>
    <n v="43.4"/>
  </r>
  <r>
    <x v="104"/>
    <s v="NYK"/>
    <s v="ATL"/>
    <s v="W"/>
    <d v="1899-12-31T03:33:00"/>
    <n v="1"/>
    <n v="4"/>
    <n v="0.25"/>
    <n v="0"/>
    <n v="1"/>
    <n v="0"/>
    <n v="10"/>
    <n v="10"/>
    <n v="1"/>
    <n v="4"/>
    <n v="7"/>
    <n v="11"/>
    <n v="10"/>
    <n v="3"/>
    <n v="1"/>
    <n v="3"/>
    <n v="3"/>
    <n v="12"/>
    <n v="35"/>
    <n v="21"/>
    <d v="2026-04-30T00:00:00"/>
    <m/>
    <m/>
    <m/>
    <n v="27.55"/>
  </r>
  <r>
    <x v="325"/>
    <s v="DEN"/>
    <s v="MIN"/>
    <s v="L"/>
    <d v="1899-12-31T15:14:00"/>
    <n v="8"/>
    <n v="15"/>
    <n v="0.53300000000000003"/>
    <n v="5"/>
    <n v="10"/>
    <n v="0.5"/>
    <n v="6"/>
    <n v="9"/>
    <n v="0.66700000000000004"/>
    <n v="0"/>
    <n v="8"/>
    <n v="8"/>
    <n v="3"/>
    <n v="0"/>
    <n v="1"/>
    <n v="2"/>
    <n v="5"/>
    <n v="27"/>
    <n v="-3"/>
    <n v="19.7"/>
    <d v="2026-04-30T00:00:00"/>
    <m/>
    <m/>
    <m/>
    <n v="39.233333333333334"/>
  </r>
  <r>
    <x v="157"/>
    <s v="MIN"/>
    <s v="DEN"/>
    <s v="W"/>
    <d v="1899-12-31T17:46:00"/>
    <n v="4"/>
    <n v="6"/>
    <n v="0.66700000000000004"/>
    <n v="0"/>
    <n v="0"/>
    <m/>
    <n v="2"/>
    <n v="4"/>
    <n v="0.5"/>
    <n v="7"/>
    <n v="6"/>
    <n v="13"/>
    <n v="8"/>
    <n v="1"/>
    <n v="2"/>
    <n v="0"/>
    <n v="5"/>
    <n v="10"/>
    <n v="11"/>
    <n v="19.3"/>
    <d v="2026-04-30T00:00:00"/>
    <m/>
    <m/>
    <m/>
    <n v="41.766666666666666"/>
  </r>
  <r>
    <x v="97"/>
    <s v="NYK"/>
    <s v="ATL"/>
    <s v="W"/>
    <d v="1899-12-31T04:46:00"/>
    <n v="6"/>
    <n v="12"/>
    <n v="0.5"/>
    <n v="1"/>
    <n v="6"/>
    <n v="0.16700000000000001"/>
    <n v="4"/>
    <n v="4"/>
    <n v="1"/>
    <n v="0"/>
    <n v="2"/>
    <n v="2"/>
    <n v="8"/>
    <n v="2"/>
    <n v="0"/>
    <n v="0"/>
    <n v="2"/>
    <n v="17"/>
    <n v="41"/>
    <n v="18.399999999999999"/>
    <d v="2026-04-30T00:00:00"/>
    <m/>
    <m/>
    <m/>
    <n v="28.766666666666666"/>
  </r>
  <r>
    <x v="145"/>
    <s v="MIN"/>
    <s v="DEN"/>
    <s v="W"/>
    <d v="1899-12-31T10:42:00"/>
    <n v="9"/>
    <n v="20"/>
    <n v="0.45"/>
    <n v="1"/>
    <n v="7"/>
    <n v="0.14299999999999999"/>
    <n v="5"/>
    <n v="5"/>
    <n v="1"/>
    <n v="2"/>
    <n v="4"/>
    <n v="6"/>
    <n v="1"/>
    <n v="2"/>
    <n v="0"/>
    <n v="0"/>
    <n v="2"/>
    <n v="24"/>
    <n v="7"/>
    <n v="18.100000000000001"/>
    <d v="2026-04-30T00:00:00"/>
    <m/>
    <m/>
    <m/>
    <n v="34.700000000000003"/>
  </r>
  <r>
    <x v="57"/>
    <s v="ATL"/>
    <s v="NYK"/>
    <s v="L"/>
    <d v="1899-12-31T08:02:00"/>
    <n v="7"/>
    <n v="15"/>
    <n v="0.46700000000000003"/>
    <n v="2"/>
    <n v="5"/>
    <n v="0.4"/>
    <n v="5"/>
    <n v="5"/>
    <n v="1"/>
    <n v="2"/>
    <n v="6"/>
    <n v="8"/>
    <n v="6"/>
    <n v="0"/>
    <n v="1"/>
    <n v="3"/>
    <n v="2"/>
    <n v="21"/>
    <n v="-43"/>
    <n v="17.600000000000001"/>
    <d v="2026-04-30T00:00:00"/>
    <m/>
    <m/>
    <m/>
    <n v="32.033333333333331"/>
  </r>
  <r>
    <x v="253"/>
    <s v="PHI"/>
    <s v="BOS"/>
    <s v="W"/>
    <d v="1899-12-31T10:11:00"/>
    <n v="6"/>
    <n v="18"/>
    <n v="0.33300000000000002"/>
    <n v="1"/>
    <n v="5"/>
    <n v="0.2"/>
    <n v="6"/>
    <n v="7"/>
    <n v="0.85699999999999998"/>
    <n v="1"/>
    <n v="9"/>
    <n v="10"/>
    <n v="8"/>
    <n v="1"/>
    <n v="0"/>
    <n v="1"/>
    <n v="2"/>
    <n v="19"/>
    <n v="7"/>
    <n v="16.600000000000001"/>
    <d v="2026-04-30T00:00:00"/>
    <m/>
    <m/>
    <m/>
    <n v="34.18333333333333"/>
  </r>
  <r>
    <x v="466"/>
    <s v="PHI"/>
    <s v="BOS"/>
    <s v="W"/>
    <d v="1899-12-31T15:37:00"/>
    <n v="8"/>
    <n v="17"/>
    <n v="0.47099999999999997"/>
    <n v="5"/>
    <n v="9"/>
    <n v="0.55600000000000005"/>
    <n v="2"/>
    <n v="2"/>
    <n v="1"/>
    <n v="0"/>
    <n v="4"/>
    <n v="4"/>
    <n v="3"/>
    <n v="2"/>
    <n v="1"/>
    <n v="4"/>
    <n v="2"/>
    <n v="23"/>
    <n v="11"/>
    <n v="15.5"/>
    <d v="2026-04-30T00:00:00"/>
    <m/>
    <m/>
    <m/>
    <n v="39.616666666666667"/>
  </r>
  <r>
    <x v="319"/>
    <s v="DEN"/>
    <s v="MIN"/>
    <s v="L"/>
    <d v="1899-12-30T20:59:00"/>
    <n v="4"/>
    <n v="7"/>
    <n v="0.57099999999999995"/>
    <n v="1"/>
    <n v="2"/>
    <n v="0.5"/>
    <n v="4"/>
    <n v="4"/>
    <n v="1"/>
    <n v="2"/>
    <n v="2"/>
    <n v="4"/>
    <n v="2"/>
    <n v="1"/>
    <n v="1"/>
    <n v="1"/>
    <n v="1"/>
    <n v="13"/>
    <n v="-5"/>
    <n v="13.4"/>
    <d v="2026-04-30T00:00:00"/>
    <m/>
    <m/>
    <m/>
    <n v="20.983333333333334"/>
  </r>
  <r>
    <x v="50"/>
    <s v="PHI"/>
    <s v="BOS"/>
    <s v="W"/>
    <d v="1899-12-31T14:00:00"/>
    <n v="5"/>
    <n v="11"/>
    <n v="0.45500000000000002"/>
    <n v="1"/>
    <n v="6"/>
    <n v="0.16700000000000001"/>
    <n v="3"/>
    <n v="3"/>
    <n v="1"/>
    <n v="0"/>
    <n v="8"/>
    <n v="8"/>
    <n v="3"/>
    <n v="0"/>
    <n v="2"/>
    <n v="0"/>
    <n v="3"/>
    <n v="14"/>
    <n v="18"/>
    <n v="13"/>
    <d v="2026-04-30T00:00:00"/>
    <m/>
    <m/>
    <m/>
    <n v="38"/>
  </r>
  <r>
    <x v="186"/>
    <s v="PHI"/>
    <s v="BOS"/>
    <s v="W"/>
    <d v="1899-12-31T14:44:00"/>
    <n v="6"/>
    <n v="11"/>
    <n v="0.54500000000000004"/>
    <n v="1"/>
    <n v="3"/>
    <n v="0.33300000000000002"/>
    <n v="1"/>
    <n v="2"/>
    <n v="0.5"/>
    <n v="3"/>
    <n v="6"/>
    <n v="9"/>
    <n v="1"/>
    <n v="2"/>
    <n v="2"/>
    <n v="3"/>
    <n v="3"/>
    <n v="14"/>
    <n v="23"/>
    <n v="12.1"/>
    <d v="2026-04-30T00:00:00"/>
    <m/>
    <m/>
    <m/>
    <n v="38.733333333333334"/>
  </r>
  <r>
    <x v="188"/>
    <s v="MIN"/>
    <s v="DEN"/>
    <s v="W"/>
    <d v="1899-12-31T09:47:00"/>
    <n v="7"/>
    <n v="13"/>
    <n v="0.53800000000000003"/>
    <n v="1"/>
    <n v="3"/>
    <n v="0.33300000000000002"/>
    <n v="0"/>
    <n v="1"/>
    <n v="0"/>
    <n v="1"/>
    <n v="6"/>
    <n v="7"/>
    <n v="4"/>
    <n v="1"/>
    <n v="0"/>
    <n v="2"/>
    <n v="2"/>
    <n v="15"/>
    <n v="11"/>
    <n v="11.8"/>
    <d v="2026-04-30T00:00:00"/>
    <m/>
    <m/>
    <m/>
    <n v="33.783333333333331"/>
  </r>
  <r>
    <x v="546"/>
    <s v="BOS"/>
    <s v="PHI"/>
    <s v="L"/>
    <d v="1899-12-31T04:48:00"/>
    <n v="6"/>
    <n v="13"/>
    <n v="0.46200000000000002"/>
    <n v="2"/>
    <n v="6"/>
    <n v="0.33300000000000002"/>
    <n v="3"/>
    <n v="5"/>
    <n v="0.6"/>
    <n v="0"/>
    <n v="11"/>
    <n v="11"/>
    <n v="3"/>
    <n v="0"/>
    <n v="0"/>
    <n v="3"/>
    <n v="1"/>
    <n v="17"/>
    <n v="-11"/>
    <n v="11.5"/>
    <d v="2026-04-30T00:00:00"/>
    <m/>
    <m/>
    <m/>
    <n v="28.799999999999997"/>
  </r>
  <r>
    <x v="338"/>
    <s v="NYK"/>
    <s v="ATL"/>
    <s v="W"/>
    <d v="1899-12-31T03:15:00"/>
    <n v="6"/>
    <n v="10"/>
    <n v="0.6"/>
    <n v="2"/>
    <n v="4"/>
    <n v="0.5"/>
    <n v="0"/>
    <n v="1"/>
    <n v="0"/>
    <n v="0"/>
    <n v="5"/>
    <n v="5"/>
    <n v="2"/>
    <n v="0"/>
    <n v="0"/>
    <n v="2"/>
    <n v="1"/>
    <n v="14"/>
    <n v="35"/>
    <n v="9.5"/>
    <d v="2026-04-30T00:00:00"/>
    <m/>
    <m/>
    <m/>
    <n v="27.25"/>
  </r>
  <r>
    <x v="58"/>
    <s v="MIN"/>
    <s v="DEN"/>
    <s v="W"/>
    <d v="1899-12-31T13:27:00"/>
    <n v="6"/>
    <n v="17"/>
    <n v="0.35299999999999998"/>
    <n v="2"/>
    <n v="5"/>
    <n v="0.4"/>
    <n v="4"/>
    <n v="6"/>
    <n v="0.66700000000000004"/>
    <n v="2"/>
    <n v="2"/>
    <n v="4"/>
    <n v="5"/>
    <n v="1"/>
    <n v="0"/>
    <n v="4"/>
    <n v="2"/>
    <n v="18"/>
    <n v="15"/>
    <n v="9.4"/>
    <d v="2026-04-30T00:00:00"/>
    <m/>
    <m/>
    <m/>
    <n v="37.449999999999996"/>
  </r>
  <r>
    <x v="134"/>
    <s v="BOS"/>
    <s v="PHI"/>
    <s v="L"/>
    <d v="1899-12-31T12:09:00"/>
    <n v="6"/>
    <n v="16"/>
    <n v="0.375"/>
    <n v="1"/>
    <n v="8"/>
    <n v="0.125"/>
    <n v="1"/>
    <n v="1"/>
    <n v="1"/>
    <n v="0"/>
    <n v="3"/>
    <n v="3"/>
    <n v="5"/>
    <n v="0"/>
    <n v="0"/>
    <n v="1"/>
    <n v="0"/>
    <n v="14"/>
    <n v="-6"/>
    <n v="8.6"/>
    <d v="2026-04-30T00:00:00"/>
    <m/>
    <m/>
    <m/>
    <n v="36.150000000000006"/>
  </r>
  <r>
    <x v="7"/>
    <s v="ATL"/>
    <s v="NYK"/>
    <s v="L"/>
    <d v="1899-12-30T22:48:00"/>
    <n v="3"/>
    <n v="7"/>
    <n v="0.42899999999999999"/>
    <n v="1"/>
    <n v="3"/>
    <n v="0.33300000000000002"/>
    <n v="4"/>
    <n v="6"/>
    <n v="0.66700000000000004"/>
    <n v="1"/>
    <n v="1"/>
    <n v="2"/>
    <n v="3"/>
    <n v="0"/>
    <n v="1"/>
    <n v="1"/>
    <n v="2"/>
    <n v="11"/>
    <n v="-44"/>
    <n v="8.5"/>
    <d v="2026-04-30T00:00:00"/>
    <m/>
    <m/>
    <m/>
    <n v="22.799999999999997"/>
  </r>
  <r>
    <x v="308"/>
    <s v="BOS"/>
    <s v="PHI"/>
    <s v="L"/>
    <d v="1899-12-30T13:33:00"/>
    <n v="4"/>
    <n v="5"/>
    <n v="0.8"/>
    <n v="1"/>
    <n v="2"/>
    <n v="0.5"/>
    <n v="0"/>
    <n v="0"/>
    <m/>
    <n v="2"/>
    <n v="0"/>
    <n v="2"/>
    <n v="1"/>
    <n v="0"/>
    <n v="0"/>
    <n v="0"/>
    <n v="2"/>
    <n v="9"/>
    <n v="6"/>
    <n v="8.4"/>
    <d v="2026-04-30T00:00:00"/>
    <m/>
    <m/>
    <m/>
    <n v="13.55"/>
  </r>
  <r>
    <x v="424"/>
    <s v="NYK"/>
    <s v="ATL"/>
    <s v="W"/>
    <d v="1899-12-30T08:35:00"/>
    <n v="3"/>
    <n v="3"/>
    <n v="1"/>
    <n v="0"/>
    <n v="0"/>
    <m/>
    <n v="0"/>
    <n v="0"/>
    <m/>
    <n v="2"/>
    <n v="1"/>
    <n v="3"/>
    <n v="0"/>
    <n v="0"/>
    <n v="2"/>
    <n v="0"/>
    <n v="1"/>
    <n v="6"/>
    <n v="29"/>
    <n v="7.8"/>
    <d v="2026-04-30T00:00:00"/>
    <m/>
    <m/>
    <m/>
    <n v="8.5833333333333339"/>
  </r>
  <r>
    <x v="63"/>
    <s v="BOS"/>
    <s v="PHI"/>
    <s v="L"/>
    <d v="1899-12-31T07:31:00"/>
    <n v="3"/>
    <n v="8"/>
    <n v="0.375"/>
    <n v="3"/>
    <n v="6"/>
    <n v="0.5"/>
    <n v="2"/>
    <n v="2"/>
    <n v="1"/>
    <n v="1"/>
    <n v="0"/>
    <n v="1"/>
    <n v="1"/>
    <n v="3"/>
    <n v="0"/>
    <n v="2"/>
    <n v="3"/>
    <n v="11"/>
    <n v="-25"/>
    <n v="7.8"/>
    <d v="2026-04-30T00:00:00"/>
    <m/>
    <m/>
    <m/>
    <n v="31.516666666666669"/>
  </r>
  <r>
    <x v="326"/>
    <s v="ATL"/>
    <s v="NYK"/>
    <s v="L"/>
    <d v="1899-12-30T07:42:00"/>
    <n v="1"/>
    <n v="1"/>
    <n v="1"/>
    <n v="1"/>
    <n v="1"/>
    <n v="1"/>
    <n v="2"/>
    <n v="2"/>
    <n v="1"/>
    <n v="0"/>
    <n v="3"/>
    <n v="3"/>
    <n v="1"/>
    <n v="0"/>
    <n v="1"/>
    <n v="0"/>
    <n v="0"/>
    <n v="5"/>
    <n v="2"/>
    <n v="7"/>
    <d v="2026-04-30T00:00:00"/>
    <m/>
    <m/>
    <m/>
    <n v="7.7000000000000011"/>
  </r>
  <r>
    <x v="313"/>
    <s v="DEN"/>
    <s v="MIN"/>
    <s v="L"/>
    <d v="1899-12-31T16:18:00"/>
    <n v="4"/>
    <n v="17"/>
    <n v="0.23499999999999999"/>
    <n v="0"/>
    <n v="2"/>
    <n v="0"/>
    <n v="4"/>
    <n v="4"/>
    <n v="1"/>
    <n v="1"/>
    <n v="5"/>
    <n v="6"/>
    <n v="4"/>
    <n v="0"/>
    <n v="1"/>
    <n v="0"/>
    <n v="2"/>
    <n v="12"/>
    <n v="-18"/>
    <n v="6.6"/>
    <d v="2026-04-30T00:00:00"/>
    <m/>
    <m/>
    <m/>
    <n v="40.299999999999997"/>
  </r>
  <r>
    <x v="280"/>
    <s v="MIN"/>
    <s v="DEN"/>
    <s v="W"/>
    <d v="1899-12-31T02:29:00"/>
    <n v="3"/>
    <n v="7"/>
    <n v="0.42899999999999999"/>
    <n v="1"/>
    <n v="4"/>
    <n v="0.25"/>
    <n v="0"/>
    <n v="0"/>
    <m/>
    <n v="1"/>
    <n v="5"/>
    <n v="6"/>
    <n v="3"/>
    <n v="1"/>
    <n v="0"/>
    <n v="1"/>
    <n v="3"/>
    <n v="7"/>
    <n v="-1"/>
    <n v="6.4"/>
    <d v="2026-04-30T00:00:00"/>
    <m/>
    <m/>
    <m/>
    <n v="26.483333333333334"/>
  </r>
  <r>
    <x v="272"/>
    <s v="NYK"/>
    <s v="ATL"/>
    <s v="W"/>
    <d v="1899-12-30T11:24:00"/>
    <n v="2"/>
    <n v="4"/>
    <n v="0.5"/>
    <n v="0"/>
    <n v="1"/>
    <n v="0"/>
    <n v="3"/>
    <n v="4"/>
    <n v="0.75"/>
    <n v="0"/>
    <n v="0"/>
    <n v="0"/>
    <n v="1"/>
    <n v="1"/>
    <n v="0"/>
    <n v="0"/>
    <n v="0"/>
    <n v="7"/>
    <n v="22"/>
    <n v="6.3"/>
    <d v="2026-04-30T00:00:00"/>
    <m/>
    <m/>
    <m/>
    <n v="11.399999999999999"/>
  </r>
  <r>
    <x v="360"/>
    <s v="BOS"/>
    <s v="PHI"/>
    <s v="L"/>
    <d v="1899-12-30T19:18:00"/>
    <n v="1"/>
    <n v="3"/>
    <n v="0.33300000000000002"/>
    <n v="0"/>
    <n v="1"/>
    <n v="0"/>
    <n v="1"/>
    <n v="2"/>
    <n v="0.5"/>
    <n v="2"/>
    <n v="3"/>
    <n v="5"/>
    <n v="3"/>
    <n v="0"/>
    <n v="1"/>
    <n v="0"/>
    <n v="1"/>
    <n v="3"/>
    <n v="10"/>
    <n v="5.6"/>
    <d v="2026-04-30T00:00:00"/>
    <m/>
    <m/>
    <m/>
    <n v="19.3"/>
  </r>
  <r>
    <x v="330"/>
    <s v="DEN"/>
    <s v="MIN"/>
    <s v="L"/>
    <d v="1899-12-31T11:17:00"/>
    <n v="3"/>
    <n v="4"/>
    <n v="0.75"/>
    <n v="2"/>
    <n v="3"/>
    <n v="0.66700000000000004"/>
    <n v="0"/>
    <n v="0"/>
    <m/>
    <n v="0"/>
    <n v="2"/>
    <n v="2"/>
    <n v="1"/>
    <n v="0"/>
    <n v="1"/>
    <n v="1"/>
    <n v="5"/>
    <n v="8"/>
    <n v="-9"/>
    <n v="5.4"/>
    <d v="2026-04-30T00:00:00"/>
    <m/>
    <m/>
    <m/>
    <n v="35.283333333333331"/>
  </r>
  <r>
    <x v="357"/>
    <s v="NYK"/>
    <s v="ATL"/>
    <s v="W"/>
    <d v="1899-12-30T07:14:00"/>
    <n v="1"/>
    <n v="2"/>
    <n v="0.5"/>
    <n v="1"/>
    <n v="2"/>
    <n v="0.5"/>
    <n v="0"/>
    <n v="0"/>
    <m/>
    <n v="0"/>
    <n v="1"/>
    <n v="1"/>
    <n v="2"/>
    <n v="2"/>
    <n v="0"/>
    <n v="0"/>
    <n v="1"/>
    <n v="3"/>
    <n v="12"/>
    <n v="5.3"/>
    <d v="2026-04-30T00:00:00"/>
    <m/>
    <m/>
    <m/>
    <n v="7.2333333333333325"/>
  </r>
  <r>
    <x v="81"/>
    <s v="ATL"/>
    <s v="NYK"/>
    <s v="L"/>
    <d v="1899-12-31T07:46:00"/>
    <n v="2"/>
    <n v="6"/>
    <n v="0.33300000000000002"/>
    <n v="0"/>
    <n v="2"/>
    <n v="0"/>
    <n v="0"/>
    <n v="0"/>
    <m/>
    <n v="2"/>
    <n v="4"/>
    <n v="6"/>
    <n v="5"/>
    <n v="1"/>
    <n v="1"/>
    <n v="2"/>
    <n v="3"/>
    <n v="4"/>
    <n v="-38"/>
    <n v="5.2"/>
    <d v="2026-04-30T00:00:00"/>
    <m/>
    <m/>
    <m/>
    <n v="31.766666666666666"/>
  </r>
  <r>
    <x v="355"/>
    <s v="BOS"/>
    <s v="PHI"/>
    <s v="L"/>
    <d v="1899-12-30T15:09:00"/>
    <n v="2"/>
    <n v="4"/>
    <n v="0.5"/>
    <n v="1"/>
    <n v="3"/>
    <n v="0.33300000000000002"/>
    <n v="0"/>
    <n v="0"/>
    <m/>
    <n v="0"/>
    <n v="3"/>
    <n v="3"/>
    <n v="1"/>
    <n v="2"/>
    <n v="0"/>
    <n v="1"/>
    <n v="2"/>
    <n v="5"/>
    <n v="2"/>
    <n v="4.8"/>
    <d v="2026-04-30T00:00:00"/>
    <m/>
    <m/>
    <m/>
    <n v="15.149999999999999"/>
  </r>
  <r>
    <x v="301"/>
    <s v="ATL"/>
    <s v="NYK"/>
    <s v="L"/>
    <d v="1899-12-30T09:44:00"/>
    <n v="2"/>
    <n v="5"/>
    <n v="0.4"/>
    <n v="0"/>
    <n v="1"/>
    <n v="0"/>
    <n v="0"/>
    <n v="0"/>
    <m/>
    <n v="0"/>
    <n v="3"/>
    <n v="3"/>
    <n v="2"/>
    <n v="1"/>
    <n v="0"/>
    <n v="0"/>
    <n v="0"/>
    <n v="4"/>
    <n v="2"/>
    <n v="4.5999999999999996"/>
    <d v="2026-04-30T00:00:00"/>
    <m/>
    <m/>
    <m/>
    <n v="9.7333333333333343"/>
  </r>
  <r>
    <x v="303"/>
    <s v="DEN"/>
    <s v="MIN"/>
    <s v="L"/>
    <d v="1899-12-30T12:26:00"/>
    <n v="2"/>
    <n v="4"/>
    <n v="0.5"/>
    <n v="0"/>
    <n v="0"/>
    <m/>
    <n v="0"/>
    <n v="0"/>
    <m/>
    <n v="0"/>
    <n v="0"/>
    <n v="0"/>
    <n v="3"/>
    <n v="1"/>
    <n v="0"/>
    <n v="0"/>
    <n v="2"/>
    <n v="4"/>
    <n v="5"/>
    <n v="4.3"/>
    <d v="2026-04-30T00:00:00"/>
    <m/>
    <m/>
    <m/>
    <n v="12.433333333333334"/>
  </r>
  <r>
    <x v="200"/>
    <s v="NYK"/>
    <s v="ATL"/>
    <s v="W"/>
    <d v="1899-12-30T12:00:00"/>
    <n v="2"/>
    <n v="5"/>
    <n v="0.4"/>
    <n v="0"/>
    <n v="2"/>
    <n v="0"/>
    <n v="2"/>
    <n v="2"/>
    <n v="1"/>
    <n v="0"/>
    <n v="1"/>
    <n v="1"/>
    <n v="3"/>
    <n v="0"/>
    <n v="0"/>
    <n v="1"/>
    <n v="1"/>
    <n v="6"/>
    <n v="-2"/>
    <n v="4.3"/>
    <d v="2026-04-30T00:00:00"/>
    <m/>
    <m/>
    <m/>
    <n v="12"/>
  </r>
  <r>
    <x v="105"/>
    <s v="BOS"/>
    <s v="PHI"/>
    <s v="L"/>
    <d v="1899-12-30T20:18:00"/>
    <n v="2"/>
    <n v="5"/>
    <n v="0.4"/>
    <n v="0"/>
    <n v="0"/>
    <m/>
    <n v="0"/>
    <n v="0"/>
    <m/>
    <n v="1"/>
    <n v="10"/>
    <n v="11"/>
    <n v="0"/>
    <n v="0"/>
    <n v="2"/>
    <n v="1"/>
    <n v="3"/>
    <n v="4"/>
    <n v="-14"/>
    <n v="4.2"/>
    <d v="2026-04-30T00:00:00"/>
    <m/>
    <m/>
    <m/>
    <n v="20.3"/>
  </r>
  <r>
    <x v="123"/>
    <s v="ATL"/>
    <s v="NYK"/>
    <s v="L"/>
    <d v="1899-12-30T16:20:00"/>
    <n v="4"/>
    <n v="9"/>
    <n v="0.44400000000000001"/>
    <n v="0"/>
    <n v="3"/>
    <n v="0"/>
    <n v="0"/>
    <n v="0"/>
    <m/>
    <n v="1"/>
    <n v="2"/>
    <n v="3"/>
    <n v="0"/>
    <n v="0"/>
    <n v="0"/>
    <n v="0"/>
    <n v="1"/>
    <n v="8"/>
    <n v="-2"/>
    <n v="4.2"/>
    <d v="2026-04-30T00:00:00"/>
    <m/>
    <m/>
    <m/>
    <n v="16.333333333333336"/>
  </r>
  <r>
    <x v="295"/>
    <s v="PHI"/>
    <s v="BOS"/>
    <s v="W"/>
    <d v="1899-12-30T12:35:00"/>
    <n v="1"/>
    <n v="1"/>
    <n v="1"/>
    <n v="0"/>
    <n v="0"/>
    <m/>
    <n v="0"/>
    <n v="0"/>
    <m/>
    <n v="1"/>
    <n v="6"/>
    <n v="7"/>
    <n v="0"/>
    <n v="0"/>
    <n v="1"/>
    <n v="0"/>
    <n v="2"/>
    <n v="2"/>
    <n v="10"/>
    <n v="4.0999999999999996"/>
    <d v="2026-04-30T00:00:00"/>
    <m/>
    <m/>
    <m/>
    <n v="12.583333333333334"/>
  </r>
  <r>
    <x v="12"/>
    <s v="ATL"/>
    <s v="NYK"/>
    <s v="L"/>
    <d v="1899-12-30T08:54:00"/>
    <n v="2"/>
    <n v="2"/>
    <n v="1"/>
    <n v="1"/>
    <n v="1"/>
    <n v="1"/>
    <n v="0"/>
    <n v="0"/>
    <m/>
    <n v="0"/>
    <n v="2"/>
    <n v="2"/>
    <n v="0"/>
    <n v="0"/>
    <n v="0"/>
    <n v="1"/>
    <n v="0"/>
    <n v="5"/>
    <n v="-10"/>
    <n v="4"/>
    <d v="2026-04-30T00:00:00"/>
    <m/>
    <m/>
    <m/>
    <n v="8.9"/>
  </r>
  <r>
    <x v="442"/>
    <s v="NYK"/>
    <s v="ATL"/>
    <s v="W"/>
    <d v="1899-12-30T06:50:00"/>
    <n v="2"/>
    <n v="3"/>
    <n v="0.66700000000000004"/>
    <n v="0"/>
    <n v="1"/>
    <n v="0"/>
    <n v="0"/>
    <n v="0"/>
    <m/>
    <n v="0"/>
    <n v="0"/>
    <n v="0"/>
    <n v="0"/>
    <n v="1"/>
    <n v="0"/>
    <n v="0"/>
    <n v="1"/>
    <n v="4"/>
    <n v="0"/>
    <n v="3.3"/>
    <d v="2026-04-30T00:00:00"/>
    <m/>
    <m/>
    <m/>
    <n v="6.833333333333333"/>
  </r>
  <r>
    <x v="407"/>
    <s v="BOS"/>
    <s v="PHI"/>
    <s v="L"/>
    <d v="1899-12-30T10:24:00"/>
    <n v="1"/>
    <n v="3"/>
    <n v="0.33300000000000002"/>
    <n v="1"/>
    <n v="2"/>
    <n v="0.5"/>
    <n v="0"/>
    <n v="0"/>
    <m/>
    <n v="1"/>
    <n v="2"/>
    <n v="3"/>
    <n v="0"/>
    <n v="1"/>
    <n v="0"/>
    <n v="0"/>
    <n v="1"/>
    <n v="3"/>
    <n v="10"/>
    <n v="3.2"/>
    <d v="2026-04-30T00:00:00"/>
    <m/>
    <m/>
    <m/>
    <n v="10.4"/>
  </r>
  <r>
    <x v="251"/>
    <s v="BOS"/>
    <s v="PHI"/>
    <s v="L"/>
    <d v="1899-12-30T20:58:00"/>
    <n v="2"/>
    <n v="6"/>
    <n v="0.33300000000000002"/>
    <n v="1"/>
    <n v="5"/>
    <n v="0.2"/>
    <n v="0"/>
    <n v="0"/>
    <m/>
    <n v="0"/>
    <n v="4"/>
    <n v="4"/>
    <n v="1"/>
    <n v="0"/>
    <n v="0"/>
    <n v="0"/>
    <n v="1"/>
    <n v="5"/>
    <n v="-12"/>
    <n v="3.1"/>
    <d v="2026-04-30T00:00:00"/>
    <m/>
    <m/>
    <m/>
    <n v="20.966666666666669"/>
  </r>
  <r>
    <x v="437"/>
    <s v="NYK"/>
    <s v="ATL"/>
    <s v="W"/>
    <d v="1899-12-30T07:42:00"/>
    <n v="2"/>
    <n v="4"/>
    <n v="0.5"/>
    <n v="1"/>
    <n v="3"/>
    <n v="0.33300000000000002"/>
    <n v="0"/>
    <n v="0"/>
    <m/>
    <n v="0"/>
    <n v="1"/>
    <n v="1"/>
    <n v="0"/>
    <n v="0"/>
    <n v="0"/>
    <n v="0"/>
    <n v="1"/>
    <n v="5"/>
    <n v="-2"/>
    <n v="2.9"/>
    <d v="2026-04-30T00:00:00"/>
    <m/>
    <m/>
    <m/>
    <n v="7.7000000000000011"/>
  </r>
  <r>
    <x v="416"/>
    <s v="NYK"/>
    <s v="ATL"/>
    <s v="W"/>
    <d v="1899-12-30T12:00:00"/>
    <n v="1"/>
    <n v="4"/>
    <n v="0.25"/>
    <n v="0"/>
    <n v="2"/>
    <n v="0"/>
    <n v="0"/>
    <n v="0"/>
    <m/>
    <n v="1"/>
    <n v="3"/>
    <n v="4"/>
    <n v="2"/>
    <n v="1"/>
    <n v="0"/>
    <n v="1"/>
    <n v="0"/>
    <n v="2"/>
    <n v="-2"/>
    <n v="2.6"/>
    <d v="2026-04-30T00:00:00"/>
    <m/>
    <m/>
    <m/>
    <n v="12"/>
  </r>
  <r>
    <x v="73"/>
    <s v="BOS"/>
    <s v="PHI"/>
    <s v="L"/>
    <d v="1899-12-31T04:29:00"/>
    <n v="7"/>
    <n v="17"/>
    <n v="0.41199999999999998"/>
    <n v="2"/>
    <n v="6"/>
    <n v="0.33300000000000002"/>
    <n v="2"/>
    <n v="6"/>
    <n v="0.33300000000000002"/>
    <n v="0"/>
    <n v="1"/>
    <n v="1"/>
    <n v="2"/>
    <n v="0"/>
    <n v="0"/>
    <n v="5"/>
    <n v="4"/>
    <n v="18"/>
    <n v="-24"/>
    <n v="2.4"/>
    <d v="2026-04-30T00:00:00"/>
    <m/>
    <m/>
    <m/>
    <n v="28.483333333333331"/>
  </r>
  <r>
    <x v="199"/>
    <s v="ATL"/>
    <s v="NYK"/>
    <s v="L"/>
    <d v="1899-12-30T23:36:00"/>
    <n v="4"/>
    <n v="13"/>
    <n v="0.308"/>
    <n v="1"/>
    <n v="4"/>
    <n v="0.25"/>
    <n v="2"/>
    <n v="2"/>
    <n v="1"/>
    <n v="3"/>
    <n v="0"/>
    <n v="3"/>
    <n v="0"/>
    <n v="0"/>
    <n v="0"/>
    <n v="2"/>
    <n v="3"/>
    <n v="11"/>
    <n v="-24"/>
    <n v="2.4"/>
    <d v="2026-04-30T00:00:00"/>
    <m/>
    <m/>
    <m/>
    <n v="23.599999999999998"/>
  </r>
  <r>
    <x v="210"/>
    <s v="ATL"/>
    <s v="NYK"/>
    <s v="L"/>
    <d v="1899-12-31T05:05:00"/>
    <n v="3"/>
    <n v="8"/>
    <n v="0.375"/>
    <n v="1"/>
    <n v="4"/>
    <n v="0.25"/>
    <n v="4"/>
    <n v="6"/>
    <n v="0.66700000000000004"/>
    <n v="0"/>
    <n v="1"/>
    <n v="1"/>
    <n v="2"/>
    <n v="1"/>
    <n v="0"/>
    <n v="5"/>
    <n v="3"/>
    <n v="11"/>
    <n v="-29"/>
    <n v="2.2999999999999998"/>
    <d v="2026-04-30T00:00:00"/>
    <m/>
    <m/>
    <m/>
    <n v="29.083333333333336"/>
  </r>
  <r>
    <x v="226"/>
    <s v="MIN"/>
    <s v="DEN"/>
    <s v="W"/>
    <d v="1899-12-30T12:10:00"/>
    <n v="1"/>
    <n v="3"/>
    <n v="0.33300000000000002"/>
    <n v="1"/>
    <n v="3"/>
    <n v="0.33300000000000002"/>
    <n v="0"/>
    <n v="0"/>
    <m/>
    <n v="1"/>
    <n v="1"/>
    <n v="2"/>
    <n v="1"/>
    <n v="0"/>
    <n v="0"/>
    <n v="0"/>
    <n v="2"/>
    <n v="3"/>
    <n v="-3"/>
    <n v="2.2000000000000002"/>
    <d v="2026-04-30T00:00:00"/>
    <m/>
    <m/>
    <m/>
    <n v="12.166666666666666"/>
  </r>
  <r>
    <x v="137"/>
    <s v="NYK"/>
    <s v="ATL"/>
    <s v="W"/>
    <d v="1899-12-30T09:48:00"/>
    <n v="1"/>
    <n v="3"/>
    <n v="0.33300000000000002"/>
    <n v="1"/>
    <n v="3"/>
    <n v="0.33300000000000002"/>
    <n v="0"/>
    <n v="0"/>
    <m/>
    <n v="0"/>
    <n v="1"/>
    <n v="1"/>
    <n v="0"/>
    <n v="2"/>
    <n v="0"/>
    <n v="0"/>
    <n v="4"/>
    <n v="3"/>
    <n v="13"/>
    <n v="2"/>
    <d v="2026-04-30T00:00:00"/>
    <m/>
    <m/>
    <m/>
    <n v="9.8000000000000007"/>
  </r>
  <r>
    <x v="170"/>
    <s v="NYK"/>
    <s v="ATL"/>
    <s v="W"/>
    <d v="1899-12-30T14:45:00"/>
    <n v="2"/>
    <n v="5"/>
    <n v="0.4"/>
    <n v="1"/>
    <n v="3"/>
    <n v="0.33300000000000002"/>
    <n v="0"/>
    <n v="0"/>
    <m/>
    <n v="0"/>
    <n v="1"/>
    <n v="1"/>
    <n v="0"/>
    <n v="0"/>
    <n v="0"/>
    <n v="0"/>
    <n v="2"/>
    <n v="5"/>
    <n v="-4"/>
    <n v="1.8"/>
    <d v="2026-04-30T00:00:00"/>
    <m/>
    <m/>
    <m/>
    <n v="14.75"/>
  </r>
  <r>
    <x v="525"/>
    <s v="BOS"/>
    <s v="PHI"/>
    <s v="L"/>
    <d v="1899-12-30T01:14:00"/>
    <n v="1"/>
    <n v="1"/>
    <n v="1"/>
    <n v="0"/>
    <n v="0"/>
    <m/>
    <n v="0"/>
    <n v="0"/>
    <m/>
    <n v="0"/>
    <n v="0"/>
    <n v="0"/>
    <n v="0"/>
    <n v="0"/>
    <n v="0"/>
    <n v="0"/>
    <n v="0"/>
    <n v="2"/>
    <n v="4"/>
    <n v="1.7"/>
    <d v="2026-04-30T00:00:00"/>
    <m/>
    <m/>
    <m/>
    <n v="1.2333333333333334"/>
  </r>
  <r>
    <x v="46"/>
    <s v="BOS"/>
    <s v="PHI"/>
    <s v="L"/>
    <d v="1899-12-30T14:09:00"/>
    <n v="1"/>
    <n v="5"/>
    <n v="0.2"/>
    <n v="0"/>
    <n v="2"/>
    <n v="0"/>
    <n v="0"/>
    <n v="0"/>
    <m/>
    <n v="1"/>
    <n v="1"/>
    <n v="2"/>
    <n v="1"/>
    <n v="1"/>
    <n v="0"/>
    <n v="0"/>
    <n v="0"/>
    <n v="2"/>
    <n v="-5"/>
    <n v="1.6"/>
    <d v="2026-04-30T00:00:00"/>
    <m/>
    <m/>
    <m/>
    <n v="14.15"/>
  </r>
  <r>
    <x v="268"/>
    <s v="ATL"/>
    <s v="NYK"/>
    <s v="L"/>
    <d v="1899-12-30T08:32:00"/>
    <n v="1"/>
    <n v="3"/>
    <n v="0.33300000000000002"/>
    <n v="0"/>
    <n v="2"/>
    <n v="0"/>
    <n v="0"/>
    <n v="0"/>
    <m/>
    <n v="1"/>
    <n v="1"/>
    <n v="2"/>
    <n v="2"/>
    <n v="0"/>
    <n v="0"/>
    <n v="1"/>
    <n v="1"/>
    <n v="2"/>
    <n v="-15"/>
    <n v="1.3"/>
    <d v="2026-04-30T00:00:00"/>
    <m/>
    <m/>
    <m/>
    <n v="8.5333333333333332"/>
  </r>
  <r>
    <x v="323"/>
    <s v="DEN"/>
    <s v="MIN"/>
    <s v="L"/>
    <d v="1899-12-31T03:35:00"/>
    <n v="1"/>
    <n v="4"/>
    <n v="0.25"/>
    <n v="1"/>
    <n v="4"/>
    <n v="0.25"/>
    <n v="0"/>
    <n v="0"/>
    <m/>
    <n v="0"/>
    <n v="1"/>
    <n v="1"/>
    <n v="0"/>
    <n v="0"/>
    <n v="3"/>
    <n v="1"/>
    <n v="2"/>
    <n v="3"/>
    <n v="-9"/>
    <n v="1.2"/>
    <d v="2026-04-30T00:00:00"/>
    <m/>
    <m/>
    <m/>
    <n v="27.583333333333336"/>
  </r>
  <r>
    <x v="219"/>
    <s v="PHI"/>
    <s v="BOS"/>
    <s v="W"/>
    <d v="1899-12-30T22:09:00"/>
    <n v="1"/>
    <n v="6"/>
    <n v="0.16700000000000001"/>
    <n v="0"/>
    <n v="3"/>
    <n v="0"/>
    <n v="0"/>
    <n v="0"/>
    <m/>
    <n v="1"/>
    <n v="2"/>
    <n v="3"/>
    <n v="2"/>
    <n v="0"/>
    <n v="0"/>
    <n v="0"/>
    <n v="0"/>
    <n v="2"/>
    <n v="2"/>
    <n v="0.9"/>
    <d v="2026-04-30T00:00:00"/>
    <m/>
    <m/>
    <m/>
    <n v="22.150000000000002"/>
  </r>
  <r>
    <x v="236"/>
    <s v="NYK"/>
    <s v="ATL"/>
    <s v="W"/>
    <d v="1899-12-30T12:13:00"/>
    <n v="0"/>
    <n v="0"/>
    <m/>
    <n v="0"/>
    <n v="0"/>
    <m/>
    <n v="3"/>
    <n v="6"/>
    <n v="0.5"/>
    <n v="1"/>
    <n v="3"/>
    <n v="4"/>
    <n v="0"/>
    <n v="0"/>
    <n v="1"/>
    <n v="2"/>
    <n v="3"/>
    <n v="3"/>
    <n v="-4"/>
    <n v="0.9"/>
    <d v="2026-04-30T00:00:00"/>
    <m/>
    <m/>
    <m/>
    <n v="12.216666666666665"/>
  </r>
  <r>
    <x v="306"/>
    <s v="PHI"/>
    <s v="BOS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4-30T00:00:00"/>
    <m/>
    <m/>
    <m/>
    <n v="1.2333333333333334"/>
  </r>
  <r>
    <x v="432"/>
    <s v="PHI"/>
    <s v="BOS"/>
    <s v="W"/>
    <d v="1899-12-30T01:13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4-30T00:00:00"/>
    <m/>
    <m/>
    <m/>
    <n v="1.2166666666666668"/>
  </r>
  <r>
    <x v="371"/>
    <s v="DEN"/>
    <s v="MIN"/>
    <s v="L"/>
    <d v="1899-12-30T02:43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4-30T00:00:00"/>
    <m/>
    <m/>
    <m/>
    <n v="2.7166666666666668"/>
  </r>
  <r>
    <x v="299"/>
    <s v="PHI"/>
    <s v="BOS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4-30T00:00:00"/>
    <m/>
    <m/>
    <m/>
    <n v="1.2333333333333334"/>
  </r>
  <r>
    <x v="415"/>
    <s v="PHI"/>
    <s v="BOS"/>
    <s v="W"/>
    <d v="1899-12-30T01:14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4-30T00:00:00"/>
    <m/>
    <m/>
    <m/>
    <n v="1.2333333333333334"/>
  </r>
  <r>
    <x v="318"/>
    <s v="DEN"/>
    <s v="MIN"/>
    <s v="L"/>
    <d v="1899-12-30T03:43:00"/>
    <n v="1"/>
    <n v="3"/>
    <n v="0.33300000000000002"/>
    <n v="0"/>
    <n v="0"/>
    <m/>
    <n v="0"/>
    <n v="0"/>
    <m/>
    <n v="1"/>
    <n v="1"/>
    <n v="2"/>
    <n v="0"/>
    <n v="0"/>
    <n v="0"/>
    <n v="1"/>
    <n v="1"/>
    <n v="2"/>
    <n v="-2"/>
    <n v="-0.1"/>
    <d v="2026-04-30T00:00:00"/>
    <m/>
    <m/>
    <m/>
    <n v="3.7166666666666668"/>
  </r>
  <r>
    <x v="273"/>
    <s v="MIN"/>
    <s v="DEN"/>
    <s v="W"/>
    <d v="1899-12-30T08:44:00"/>
    <n v="0"/>
    <n v="3"/>
    <n v="0"/>
    <n v="0"/>
    <n v="3"/>
    <n v="0"/>
    <n v="1"/>
    <n v="2"/>
    <n v="0.5"/>
    <n v="1"/>
    <n v="1"/>
    <n v="2"/>
    <n v="1"/>
    <n v="0"/>
    <n v="0"/>
    <n v="0"/>
    <n v="1"/>
    <n v="1"/>
    <n v="4"/>
    <n v="-0.2"/>
    <d v="2026-04-30T00:00:00"/>
    <m/>
    <m/>
    <m/>
    <n v="8.7333333333333325"/>
  </r>
  <r>
    <x v="344"/>
    <s v="ATL"/>
    <s v="NYK"/>
    <s v="L"/>
    <d v="1899-12-30T06:50:00"/>
    <n v="0"/>
    <n v="0"/>
    <m/>
    <n v="0"/>
    <n v="0"/>
    <m/>
    <n v="0"/>
    <n v="0"/>
    <m/>
    <n v="0"/>
    <n v="0"/>
    <n v="0"/>
    <n v="0"/>
    <n v="0"/>
    <n v="0"/>
    <n v="0"/>
    <n v="1"/>
    <n v="0"/>
    <n v="4"/>
    <n v="-0.4"/>
    <d v="2026-04-30T00:00:00"/>
    <m/>
    <m/>
    <m/>
    <n v="6.833333333333333"/>
  </r>
  <r>
    <x v="282"/>
    <s v="PHI"/>
    <s v="BOS"/>
    <s v="W"/>
    <d v="1899-12-30T10:00:00"/>
    <n v="1"/>
    <n v="3"/>
    <n v="0.33300000000000002"/>
    <n v="0"/>
    <n v="2"/>
    <n v="0"/>
    <n v="0"/>
    <n v="0"/>
    <m/>
    <n v="1"/>
    <n v="4"/>
    <n v="5"/>
    <n v="0"/>
    <n v="0"/>
    <n v="0"/>
    <n v="2"/>
    <n v="2"/>
    <n v="2"/>
    <n v="-5"/>
    <n v="-0.6"/>
    <d v="2026-04-30T00:00:00"/>
    <m/>
    <m/>
    <m/>
    <n v="10"/>
  </r>
  <r>
    <x v="250"/>
    <s v="ATL"/>
    <s v="NYK"/>
    <s v="L"/>
    <d v="1899-12-30T14:52:00"/>
    <n v="1"/>
    <n v="4"/>
    <n v="0.25"/>
    <n v="1"/>
    <n v="3"/>
    <n v="0.33300000000000002"/>
    <n v="0"/>
    <n v="0"/>
    <m/>
    <n v="0"/>
    <n v="0"/>
    <n v="0"/>
    <n v="0"/>
    <n v="1"/>
    <n v="0"/>
    <n v="2"/>
    <n v="2"/>
    <n v="3"/>
    <n v="-36"/>
    <n v="-1.2"/>
    <d v="2026-04-30T00:00:00"/>
    <m/>
    <m/>
    <m/>
    <n v="14.866666666666667"/>
  </r>
  <r>
    <x v="31"/>
    <s v="ATL"/>
    <s v="NYK"/>
    <s v="L"/>
    <d v="1899-12-30T12:51:00"/>
    <n v="0"/>
    <n v="2"/>
    <n v="0"/>
    <n v="0"/>
    <n v="1"/>
    <n v="0"/>
    <n v="0"/>
    <n v="0"/>
    <m/>
    <n v="0"/>
    <n v="0"/>
    <n v="0"/>
    <n v="0"/>
    <n v="1"/>
    <n v="0"/>
    <n v="0"/>
    <n v="2"/>
    <n v="0"/>
    <n v="-27"/>
    <n v="-1.2"/>
    <d v="2026-04-30T00:00:00"/>
    <m/>
    <m/>
    <m/>
    <n v="12.85"/>
  </r>
  <r>
    <x v="320"/>
    <s v="DEN"/>
    <s v="MIN"/>
    <s v="L"/>
    <d v="1899-12-30T14:22:00"/>
    <n v="0"/>
    <n v="2"/>
    <n v="0"/>
    <n v="0"/>
    <n v="1"/>
    <n v="0"/>
    <n v="1"/>
    <n v="2"/>
    <n v="0.5"/>
    <n v="1"/>
    <n v="0"/>
    <n v="1"/>
    <n v="1"/>
    <n v="2"/>
    <n v="0"/>
    <n v="3"/>
    <n v="3"/>
    <n v="1"/>
    <n v="-5"/>
    <n v="-1.6"/>
    <d v="2026-04-30T00:00:00"/>
    <m/>
    <m/>
    <m/>
    <n v="14.366666666666667"/>
  </r>
  <r>
    <x v="173"/>
    <s v="ATL"/>
    <s v="NYK"/>
    <s v="L"/>
    <d v="1899-12-30T14:58:00"/>
    <n v="1"/>
    <n v="7"/>
    <n v="0.14299999999999999"/>
    <n v="1"/>
    <n v="5"/>
    <n v="0.2"/>
    <n v="1"/>
    <n v="2"/>
    <n v="0.5"/>
    <n v="1"/>
    <n v="1"/>
    <n v="2"/>
    <n v="1"/>
    <n v="0"/>
    <n v="0"/>
    <n v="2"/>
    <n v="2"/>
    <n v="4"/>
    <n v="5"/>
    <n v="-2"/>
    <d v="2026-04-30T00:00:00"/>
    <m/>
    <m/>
    <m/>
    <n v="14.966666666666667"/>
  </r>
  <r>
    <x v="48"/>
    <s v="TOR"/>
    <s v="CLE"/>
    <s v="W"/>
    <d v="1899-12-31T23:57:00"/>
    <n v="11"/>
    <n v="21"/>
    <n v="0.52400000000000002"/>
    <n v="0"/>
    <n v="2"/>
    <n v="0"/>
    <n v="3"/>
    <n v="4"/>
    <n v="0.75"/>
    <n v="2"/>
    <n v="5"/>
    <n v="7"/>
    <n v="14"/>
    <n v="3"/>
    <n v="3"/>
    <n v="3"/>
    <n v="2"/>
    <n v="25"/>
    <n v="2"/>
    <n v="28.3"/>
    <d v="2026-05-01T00:00:00"/>
    <m/>
    <m/>
    <m/>
    <n v="47.949999999999996"/>
  </r>
  <r>
    <x v="98"/>
    <s v="DET"/>
    <s v="ORL"/>
    <s v="W"/>
    <d v="1899-12-31T18:02:00"/>
    <n v="10"/>
    <n v="23"/>
    <n v="0.435"/>
    <n v="2"/>
    <n v="4"/>
    <n v="0.5"/>
    <n v="10"/>
    <n v="12"/>
    <n v="0.83299999999999996"/>
    <n v="1"/>
    <n v="9"/>
    <n v="10"/>
    <n v="3"/>
    <n v="4"/>
    <n v="1"/>
    <n v="4"/>
    <n v="3"/>
    <n v="32"/>
    <n v="7"/>
    <n v="24.1"/>
    <d v="2026-05-01T00:00:00"/>
    <m/>
    <m/>
    <m/>
    <n v="42.033333333333331"/>
  </r>
  <r>
    <x v="80"/>
    <s v="CLE"/>
    <s v="TOR"/>
    <s v="L"/>
    <d v="1899-12-31T17:12:00"/>
    <n v="9"/>
    <n v="15"/>
    <n v="0.6"/>
    <n v="3"/>
    <n v="7"/>
    <n v="0.42899999999999999"/>
    <n v="5"/>
    <n v="8"/>
    <n v="0.625"/>
    <n v="4"/>
    <n v="10"/>
    <n v="14"/>
    <n v="3"/>
    <n v="1"/>
    <n v="0"/>
    <n v="3"/>
    <n v="2"/>
    <n v="26"/>
    <n v="-3"/>
    <n v="23"/>
    <d v="2026-05-01T00:00:00"/>
    <m/>
    <m/>
    <m/>
    <n v="41.199999999999996"/>
  </r>
  <r>
    <x v="403"/>
    <s v="TOR"/>
    <s v="CLE"/>
    <s v="W"/>
    <d v="1899-12-31T19:00:00"/>
    <n v="7"/>
    <n v="13"/>
    <n v="0.53800000000000003"/>
    <n v="4"/>
    <n v="9"/>
    <n v="0.44400000000000001"/>
    <n v="6"/>
    <n v="6"/>
    <n v="1"/>
    <n v="0"/>
    <n v="5"/>
    <n v="5"/>
    <n v="0"/>
    <n v="3"/>
    <n v="1"/>
    <n v="0"/>
    <n v="4"/>
    <n v="24"/>
    <n v="-6"/>
    <n v="21.3"/>
    <d v="2026-05-01T00:00:00"/>
    <m/>
    <m/>
    <m/>
    <n v="43"/>
  </r>
  <r>
    <x v="468"/>
    <s v="LAL"/>
    <s v="HOU"/>
    <s v="W"/>
    <d v="1899-12-31T13:07:00"/>
    <n v="10"/>
    <n v="25"/>
    <n v="0.4"/>
    <n v="2"/>
    <n v="5"/>
    <n v="0.4"/>
    <n v="6"/>
    <n v="8"/>
    <n v="0.75"/>
    <n v="1"/>
    <n v="6"/>
    <n v="7"/>
    <n v="8"/>
    <n v="0"/>
    <n v="0"/>
    <n v="3"/>
    <n v="2"/>
    <n v="28"/>
    <n v="26"/>
    <n v="18"/>
    <d v="2026-05-01T00:00:00"/>
    <m/>
    <m/>
    <m/>
    <n v="37.116666666666667"/>
  </r>
  <r>
    <x v="17"/>
    <s v="LAL"/>
    <s v="HOU"/>
    <s v="W"/>
    <d v="1899-12-31T10:44:00"/>
    <n v="8"/>
    <n v="15"/>
    <n v="0.53300000000000003"/>
    <n v="5"/>
    <n v="7"/>
    <n v="0.71399999999999997"/>
    <n v="0"/>
    <n v="0"/>
    <m/>
    <n v="1"/>
    <n v="5"/>
    <n v="6"/>
    <n v="2"/>
    <n v="0"/>
    <n v="1"/>
    <n v="0"/>
    <n v="2"/>
    <n v="21"/>
    <n v="20"/>
    <n v="17.2"/>
    <d v="2026-05-01T00:00:00"/>
    <m/>
    <m/>
    <m/>
    <n v="34.733333333333334"/>
  </r>
  <r>
    <x v="89"/>
    <s v="CLE"/>
    <s v="TOR"/>
    <s v="L"/>
    <d v="1899-12-31T20:00:00"/>
    <n v="5"/>
    <n v="14"/>
    <n v="0.35699999999999998"/>
    <n v="1"/>
    <n v="4"/>
    <n v="0.25"/>
    <n v="5"/>
    <n v="5"/>
    <n v="1"/>
    <n v="5"/>
    <n v="4"/>
    <n v="9"/>
    <n v="9"/>
    <n v="2"/>
    <n v="1"/>
    <n v="4"/>
    <n v="2"/>
    <n v="16"/>
    <n v="11"/>
    <n v="17.100000000000001"/>
    <d v="2026-05-01T00:00:00"/>
    <m/>
    <m/>
    <m/>
    <n v="44"/>
  </r>
  <r>
    <x v="388"/>
    <s v="TOR"/>
    <s v="CLE"/>
    <s v="W"/>
    <d v="1899-12-31T15:54:00"/>
    <n v="6"/>
    <n v="10"/>
    <n v="0.6"/>
    <n v="0"/>
    <n v="0"/>
    <m/>
    <n v="5"/>
    <n v="6"/>
    <n v="0.83299999999999996"/>
    <n v="4"/>
    <n v="3"/>
    <n v="7"/>
    <n v="2"/>
    <n v="2"/>
    <n v="3"/>
    <n v="4"/>
    <n v="4"/>
    <n v="17"/>
    <n v="2"/>
    <n v="15.6"/>
    <d v="2026-05-01T00:00:00"/>
    <m/>
    <m/>
    <m/>
    <n v="39.900000000000006"/>
  </r>
  <r>
    <x v="216"/>
    <s v="CLE"/>
    <s v="TOR"/>
    <s v="L"/>
    <d v="1899-12-31T09:49:00"/>
    <n v="6"/>
    <n v="8"/>
    <n v="0.75"/>
    <n v="0"/>
    <n v="0"/>
    <m/>
    <n v="2"/>
    <n v="6"/>
    <n v="0.33300000000000002"/>
    <n v="3"/>
    <n v="4"/>
    <n v="7"/>
    <n v="1"/>
    <n v="1"/>
    <n v="2"/>
    <n v="0"/>
    <n v="2"/>
    <n v="14"/>
    <n v="8"/>
    <n v="14.8"/>
    <d v="2026-05-01T00:00:00"/>
    <m/>
    <m/>
    <m/>
    <n v="33.816666666666663"/>
  </r>
  <r>
    <x v="11"/>
    <s v="HOU"/>
    <s v="LAL"/>
    <s v="L"/>
    <d v="1899-12-31T20:33:00"/>
    <n v="7"/>
    <n v="14"/>
    <n v="0.5"/>
    <n v="0"/>
    <n v="0"/>
    <m/>
    <n v="4"/>
    <n v="6"/>
    <n v="0.66700000000000004"/>
    <n v="1"/>
    <n v="7"/>
    <n v="8"/>
    <n v="3"/>
    <n v="0"/>
    <n v="3"/>
    <n v="2"/>
    <n v="5"/>
    <n v="18"/>
    <n v="-26"/>
    <n v="13.2"/>
    <d v="2026-05-01T00:00:00"/>
    <m/>
    <m/>
    <m/>
    <n v="44.55"/>
  </r>
  <r>
    <x v="94"/>
    <s v="DET"/>
    <s v="ORL"/>
    <s v="W"/>
    <d v="1899-12-31T12:44:00"/>
    <n v="2"/>
    <n v="7"/>
    <n v="0.28599999999999998"/>
    <n v="0"/>
    <n v="0"/>
    <m/>
    <n v="0"/>
    <n v="0"/>
    <m/>
    <n v="5"/>
    <n v="5"/>
    <n v="10"/>
    <n v="6"/>
    <n v="1"/>
    <n v="4"/>
    <n v="0"/>
    <n v="1"/>
    <n v="4"/>
    <n v="22"/>
    <n v="12.5"/>
    <d v="2026-05-01T00:00:00"/>
    <m/>
    <m/>
    <m/>
    <n v="36.733333333333334"/>
  </r>
  <r>
    <x v="51"/>
    <s v="TOR"/>
    <s v="CLE"/>
    <s v="W"/>
    <d v="1899-12-31T19:22:00"/>
    <n v="8"/>
    <n v="21"/>
    <n v="0.38100000000000001"/>
    <n v="4"/>
    <n v="12"/>
    <n v="0.33300000000000002"/>
    <n v="4"/>
    <n v="5"/>
    <n v="0.8"/>
    <n v="2"/>
    <n v="7"/>
    <n v="9"/>
    <n v="3"/>
    <n v="1"/>
    <n v="0"/>
    <n v="5"/>
    <n v="4"/>
    <n v="24"/>
    <n v="9"/>
    <n v="12.1"/>
    <d v="2026-05-01T00:00:00"/>
    <m/>
    <m/>
    <m/>
    <n v="43.366666666666667"/>
  </r>
  <r>
    <x v="38"/>
    <s v="HOU"/>
    <s v="LAL"/>
    <s v="L"/>
    <d v="1899-12-31T12:59:00"/>
    <n v="5"/>
    <n v="14"/>
    <n v="0.35699999999999998"/>
    <n v="2"/>
    <n v="7"/>
    <n v="0.28599999999999998"/>
    <n v="2"/>
    <n v="2"/>
    <n v="1"/>
    <n v="0"/>
    <n v="5"/>
    <n v="5"/>
    <n v="2"/>
    <n v="3"/>
    <n v="1"/>
    <n v="0"/>
    <n v="4"/>
    <n v="14"/>
    <n v="-14"/>
    <n v="11.2"/>
    <d v="2026-05-01T00:00:00"/>
    <m/>
    <m/>
    <m/>
    <n v="36.983333333333334"/>
  </r>
  <r>
    <x v="148"/>
    <s v="DET"/>
    <s v="ORL"/>
    <s v="W"/>
    <d v="1899-12-31T14:12:00"/>
    <n v="7"/>
    <n v="20"/>
    <n v="0.35"/>
    <n v="2"/>
    <n v="7"/>
    <n v="0.28599999999999998"/>
    <n v="6"/>
    <n v="9"/>
    <n v="0.66700000000000004"/>
    <n v="0"/>
    <n v="10"/>
    <n v="10"/>
    <n v="0"/>
    <n v="0"/>
    <n v="0"/>
    <n v="0"/>
    <n v="4"/>
    <n v="22"/>
    <n v="14"/>
    <n v="11"/>
    <d v="2026-05-01T00:00:00"/>
    <m/>
    <m/>
    <m/>
    <n v="38.199999999999996"/>
  </r>
  <r>
    <x v="71"/>
    <s v="ORL"/>
    <s v="DET"/>
    <s v="L"/>
    <d v="1899-12-31T16:49:00"/>
    <n v="4"/>
    <n v="20"/>
    <n v="0.2"/>
    <n v="0"/>
    <n v="9"/>
    <n v="0"/>
    <n v="9"/>
    <n v="12"/>
    <n v="0.75"/>
    <n v="1"/>
    <n v="9"/>
    <n v="10"/>
    <n v="6"/>
    <n v="2"/>
    <n v="0"/>
    <n v="1"/>
    <n v="3"/>
    <n v="17"/>
    <n v="-8"/>
    <n v="10.8"/>
    <d v="2026-05-01T00:00:00"/>
    <m/>
    <m/>
    <m/>
    <n v="40.81666666666667"/>
  </r>
  <r>
    <x v="1"/>
    <s v="HOU"/>
    <s v="LAL"/>
    <s v="L"/>
    <d v="1899-12-31T13:35:00"/>
    <n v="5"/>
    <n v="12"/>
    <n v="0.41699999999999998"/>
    <n v="0"/>
    <n v="0"/>
    <m/>
    <n v="7"/>
    <n v="10"/>
    <n v="0.7"/>
    <n v="3"/>
    <n v="8"/>
    <n v="11"/>
    <n v="1"/>
    <n v="0"/>
    <n v="2"/>
    <n v="4"/>
    <n v="4"/>
    <n v="17"/>
    <n v="-27"/>
    <n v="10.4"/>
    <d v="2026-05-01T00:00:00"/>
    <m/>
    <m/>
    <m/>
    <n v="37.583333333333336"/>
  </r>
  <r>
    <x v="108"/>
    <s v="ORL"/>
    <s v="DET"/>
    <s v="L"/>
    <d v="1899-12-31T13:41:00"/>
    <n v="7"/>
    <n v="18"/>
    <n v="0.38900000000000001"/>
    <n v="3"/>
    <n v="9"/>
    <n v="0.33300000000000002"/>
    <n v="0"/>
    <n v="0"/>
    <m/>
    <n v="1"/>
    <n v="2"/>
    <n v="3"/>
    <n v="1"/>
    <n v="2"/>
    <n v="0"/>
    <n v="0"/>
    <n v="3"/>
    <n v="17"/>
    <n v="-27"/>
    <n v="10"/>
    <d v="2026-05-01T00:00:00"/>
    <m/>
    <m/>
    <m/>
    <n v="37.683333333333337"/>
  </r>
  <r>
    <x v="54"/>
    <s v="CLE"/>
    <s v="TOR"/>
    <s v="L"/>
    <d v="1899-12-31T16:58:00"/>
    <n v="11"/>
    <n v="26"/>
    <n v="0.42299999999999999"/>
    <n v="2"/>
    <n v="10"/>
    <n v="0.2"/>
    <n v="0"/>
    <n v="0"/>
    <m/>
    <n v="0"/>
    <n v="5"/>
    <n v="5"/>
    <n v="2"/>
    <n v="0"/>
    <n v="1"/>
    <n v="3"/>
    <n v="2"/>
    <n v="24"/>
    <n v="-4"/>
    <n v="10"/>
    <d v="2026-05-01T00:00:00"/>
    <m/>
    <m/>
    <m/>
    <n v="40.966666666666669"/>
  </r>
  <r>
    <x v="4"/>
    <s v="LAL"/>
    <s v="HOU"/>
    <s v="W"/>
    <d v="1899-12-31T06:41:00"/>
    <n v="7"/>
    <n v="14"/>
    <n v="0.5"/>
    <n v="0"/>
    <n v="4"/>
    <n v="0"/>
    <n v="1"/>
    <n v="1"/>
    <n v="1"/>
    <n v="0"/>
    <n v="3"/>
    <n v="3"/>
    <n v="2"/>
    <n v="0"/>
    <n v="3"/>
    <n v="2"/>
    <n v="3"/>
    <n v="15"/>
    <n v="3"/>
    <n v="9.1999999999999993"/>
    <d v="2026-05-01T00:00:00"/>
    <m/>
    <m/>
    <m/>
    <n v="30.683333333333334"/>
  </r>
  <r>
    <x v="309"/>
    <s v="DET"/>
    <s v="ORL"/>
    <s v="W"/>
    <d v="1899-12-31T12:29:00"/>
    <n v="5"/>
    <n v="11"/>
    <n v="0.45500000000000002"/>
    <n v="4"/>
    <n v="9"/>
    <n v="0.44400000000000001"/>
    <n v="0"/>
    <n v="0"/>
    <m/>
    <n v="0"/>
    <n v="5"/>
    <n v="5"/>
    <n v="3"/>
    <n v="0"/>
    <n v="0"/>
    <n v="2"/>
    <n v="4"/>
    <n v="14"/>
    <n v="24"/>
    <n v="8.3000000000000007"/>
    <d v="2026-05-01T00:00:00"/>
    <m/>
    <m/>
    <m/>
    <n v="36.483333333333334"/>
  </r>
  <r>
    <x v="30"/>
    <s v="LAL"/>
    <s v="HOU"/>
    <s v="W"/>
    <d v="1899-12-31T10:53:00"/>
    <n v="2"/>
    <n v="7"/>
    <n v="0.28599999999999998"/>
    <n v="2"/>
    <n v="4"/>
    <n v="0.5"/>
    <n v="1"/>
    <n v="2"/>
    <n v="0.5"/>
    <n v="1"/>
    <n v="6"/>
    <n v="7"/>
    <n v="1"/>
    <n v="2"/>
    <n v="2"/>
    <n v="1"/>
    <n v="1"/>
    <n v="7"/>
    <n v="25"/>
    <n v="7.7"/>
    <d v="2026-05-01T00:00:00"/>
    <m/>
    <m/>
    <m/>
    <n v="34.883333333333333"/>
  </r>
  <r>
    <x v="24"/>
    <s v="LAL"/>
    <s v="HOU"/>
    <s v="W"/>
    <d v="1899-12-31T04:10:00"/>
    <n v="2"/>
    <n v="6"/>
    <n v="0.33300000000000002"/>
    <n v="0"/>
    <n v="0"/>
    <m/>
    <n v="3"/>
    <n v="7"/>
    <n v="0.42899999999999999"/>
    <n v="3"/>
    <n v="13"/>
    <n v="16"/>
    <n v="1"/>
    <n v="0"/>
    <n v="1"/>
    <n v="0"/>
    <n v="5"/>
    <n v="7"/>
    <n v="5"/>
    <n v="7.4"/>
    <d v="2026-05-01T00:00:00"/>
    <m/>
    <m/>
    <m/>
    <n v="28.166666666666668"/>
  </r>
  <r>
    <x v="256"/>
    <s v="DET"/>
    <s v="ORL"/>
    <s v="W"/>
    <d v="1899-12-30T10:45:00"/>
    <n v="2"/>
    <n v="4"/>
    <n v="0.5"/>
    <n v="0"/>
    <n v="2"/>
    <n v="0"/>
    <n v="2"/>
    <n v="2"/>
    <n v="1"/>
    <n v="3"/>
    <n v="3"/>
    <n v="6"/>
    <n v="0"/>
    <n v="0"/>
    <n v="3"/>
    <n v="1"/>
    <n v="2"/>
    <n v="6"/>
    <n v="7"/>
    <n v="7.3"/>
    <d v="2026-05-01T00:00:00"/>
    <m/>
    <m/>
    <m/>
    <n v="10.75"/>
  </r>
  <r>
    <x v="88"/>
    <s v="ORL"/>
    <s v="DET"/>
    <s v="L"/>
    <d v="1899-12-30T13:04:00"/>
    <n v="3"/>
    <n v="5"/>
    <n v="0.6"/>
    <n v="0"/>
    <n v="0"/>
    <m/>
    <n v="0"/>
    <n v="0"/>
    <m/>
    <n v="3"/>
    <n v="1"/>
    <n v="4"/>
    <n v="1"/>
    <n v="0"/>
    <n v="1"/>
    <n v="0"/>
    <n v="1"/>
    <n v="6"/>
    <n v="-3"/>
    <n v="7.1"/>
    <d v="2026-05-01T00:00:00"/>
    <m/>
    <m/>
    <m/>
    <n v="13.066666666666666"/>
  </r>
  <r>
    <x v="124"/>
    <s v="ORL"/>
    <s v="DET"/>
    <s v="L"/>
    <d v="1899-12-30T22:31:00"/>
    <n v="4"/>
    <n v="9"/>
    <n v="0.44400000000000001"/>
    <n v="2"/>
    <n v="4"/>
    <n v="0.5"/>
    <n v="0"/>
    <n v="0"/>
    <m/>
    <n v="1"/>
    <n v="5"/>
    <n v="6"/>
    <n v="0"/>
    <n v="0"/>
    <n v="0"/>
    <n v="1"/>
    <n v="0"/>
    <n v="10"/>
    <n v="10"/>
    <n v="6.5"/>
    <d v="2026-05-01T00:00:00"/>
    <m/>
    <m/>
    <m/>
    <n v="22.516666666666666"/>
  </r>
  <r>
    <x v="101"/>
    <s v="DET"/>
    <s v="ORL"/>
    <s v="W"/>
    <d v="1899-12-31T08:11:00"/>
    <n v="4"/>
    <n v="6"/>
    <n v="0.66700000000000004"/>
    <n v="0"/>
    <n v="0"/>
    <m/>
    <n v="0"/>
    <n v="1"/>
    <n v="0"/>
    <n v="5"/>
    <n v="4"/>
    <n v="9"/>
    <n v="1"/>
    <n v="0"/>
    <n v="0"/>
    <n v="2"/>
    <n v="5"/>
    <n v="8"/>
    <n v="9"/>
    <n v="6.4"/>
    <d v="2026-05-01T00:00:00"/>
    <m/>
    <m/>
    <m/>
    <n v="32.183333333333337"/>
  </r>
  <r>
    <x v="13"/>
    <s v="HOU"/>
    <s v="LAL"/>
    <s v="L"/>
    <d v="1899-12-31T17:59:00"/>
    <n v="3"/>
    <n v="11"/>
    <n v="0.27300000000000002"/>
    <n v="1"/>
    <n v="6"/>
    <n v="0.16700000000000001"/>
    <n v="2"/>
    <n v="3"/>
    <n v="0.66700000000000004"/>
    <n v="2"/>
    <n v="10"/>
    <n v="12"/>
    <n v="3"/>
    <n v="0"/>
    <n v="1"/>
    <n v="1"/>
    <n v="5"/>
    <n v="9"/>
    <n v="-24"/>
    <n v="6.3"/>
    <d v="2026-05-01T00:00:00"/>
    <m/>
    <m/>
    <m/>
    <n v="41.983333333333334"/>
  </r>
  <r>
    <x v="25"/>
    <s v="LAL"/>
    <s v="HOU"/>
    <s v="W"/>
    <d v="1899-12-30T16:43:00"/>
    <n v="1"/>
    <n v="1"/>
    <n v="1"/>
    <n v="0"/>
    <n v="0"/>
    <m/>
    <n v="3"/>
    <n v="4"/>
    <n v="0.75"/>
    <n v="2"/>
    <n v="2"/>
    <n v="4"/>
    <n v="1"/>
    <n v="0"/>
    <n v="1"/>
    <n v="1"/>
    <n v="2"/>
    <n v="5"/>
    <n v="21"/>
    <n v="5.9"/>
    <d v="2026-05-01T00:00:00"/>
    <m/>
    <m/>
    <m/>
    <n v="16.716666666666665"/>
  </r>
  <r>
    <x v="153"/>
    <s v="CLE"/>
    <s v="TOR"/>
    <s v="L"/>
    <d v="1899-12-31T04:07:00"/>
    <n v="4"/>
    <n v="8"/>
    <n v="0.5"/>
    <n v="2"/>
    <n v="6"/>
    <n v="0.33300000000000002"/>
    <n v="0"/>
    <n v="0"/>
    <m/>
    <n v="2"/>
    <n v="3"/>
    <n v="5"/>
    <n v="0"/>
    <n v="1"/>
    <n v="0"/>
    <n v="2"/>
    <n v="4"/>
    <n v="10"/>
    <n v="10"/>
    <n v="5.7"/>
    <d v="2026-05-01T00:00:00"/>
    <m/>
    <m/>
    <m/>
    <n v="28.116666666666667"/>
  </r>
  <r>
    <x v="559"/>
    <s v="CLE"/>
    <s v="TOR"/>
    <s v="L"/>
    <d v="1899-12-30T19:40:00"/>
    <n v="2"/>
    <n v="6"/>
    <n v="0.33300000000000002"/>
    <n v="2"/>
    <n v="4"/>
    <n v="0.5"/>
    <n v="0"/>
    <n v="0"/>
    <m/>
    <n v="1"/>
    <n v="4"/>
    <n v="5"/>
    <n v="3"/>
    <n v="0"/>
    <n v="0"/>
    <n v="1"/>
    <n v="1"/>
    <n v="6"/>
    <n v="-4"/>
    <n v="5.2"/>
    <d v="2026-05-01T00:00:00"/>
    <m/>
    <m/>
    <m/>
    <n v="19.666666666666664"/>
  </r>
  <r>
    <x v="201"/>
    <s v="ORL"/>
    <s v="DET"/>
    <s v="L"/>
    <d v="1899-12-31T09:32:00"/>
    <n v="3"/>
    <n v="7"/>
    <n v="0.42899999999999999"/>
    <n v="1"/>
    <n v="4"/>
    <n v="0.25"/>
    <n v="1"/>
    <n v="1"/>
    <n v="1"/>
    <n v="0"/>
    <n v="3"/>
    <n v="3"/>
    <n v="1"/>
    <n v="0"/>
    <n v="0"/>
    <n v="0"/>
    <n v="2"/>
    <n v="8"/>
    <n v="-12"/>
    <n v="5.0999999999999996"/>
    <d v="2026-05-01T00:00:00"/>
    <m/>
    <m/>
    <m/>
    <n v="33.533333333333331"/>
  </r>
  <r>
    <x v="120"/>
    <s v="TOR"/>
    <s v="CLE"/>
    <s v="W"/>
    <d v="1899-12-30T21:31:00"/>
    <n v="1"/>
    <n v="3"/>
    <n v="0.33300000000000002"/>
    <n v="0"/>
    <n v="0"/>
    <m/>
    <n v="0"/>
    <n v="0"/>
    <m/>
    <n v="2"/>
    <n v="2"/>
    <n v="4"/>
    <n v="1"/>
    <n v="2"/>
    <n v="1"/>
    <n v="0"/>
    <n v="3"/>
    <n v="2"/>
    <n v="0"/>
    <n v="4.5"/>
    <d v="2026-05-01T00:00:00"/>
    <m/>
    <m/>
    <m/>
    <n v="21.516666666666666"/>
  </r>
  <r>
    <x v="151"/>
    <s v="ORL"/>
    <s v="DET"/>
    <s v="L"/>
    <d v="1899-12-31T07:49:00"/>
    <n v="3"/>
    <n v="5"/>
    <n v="0.6"/>
    <n v="1"/>
    <n v="2"/>
    <n v="0.5"/>
    <n v="2"/>
    <n v="4"/>
    <n v="0.5"/>
    <n v="0"/>
    <n v="0"/>
    <n v="0"/>
    <n v="2"/>
    <n v="0"/>
    <n v="2"/>
    <n v="2"/>
    <n v="6"/>
    <n v="9"/>
    <n v="-10"/>
    <n v="4.3"/>
    <d v="2026-05-01T00:00:00"/>
    <m/>
    <m/>
    <m/>
    <n v="31.81666666666667"/>
  </r>
  <r>
    <x v="204"/>
    <s v="TOR"/>
    <s v="CLE"/>
    <s v="W"/>
    <d v="1899-12-30T14:24:00"/>
    <n v="1"/>
    <n v="3"/>
    <n v="0.33300000000000002"/>
    <n v="0"/>
    <n v="1"/>
    <n v="0"/>
    <n v="0"/>
    <n v="0"/>
    <m/>
    <n v="0"/>
    <n v="4"/>
    <n v="4"/>
    <n v="1"/>
    <n v="1"/>
    <n v="1"/>
    <n v="0"/>
    <n v="0"/>
    <n v="2"/>
    <n v="4"/>
    <n v="3.9"/>
    <d v="2026-05-01T00:00:00"/>
    <m/>
    <m/>
    <m/>
    <n v="14.399999999999999"/>
  </r>
  <r>
    <x v="142"/>
    <s v="CLE"/>
    <s v="TOR"/>
    <s v="L"/>
    <d v="1899-12-30T16:14:00"/>
    <n v="0"/>
    <n v="4"/>
    <n v="0"/>
    <n v="0"/>
    <n v="1"/>
    <n v="0"/>
    <n v="7"/>
    <n v="8"/>
    <n v="0.875"/>
    <n v="0"/>
    <n v="0"/>
    <n v="0"/>
    <n v="1"/>
    <n v="2"/>
    <n v="0"/>
    <n v="2"/>
    <n v="2"/>
    <n v="7"/>
    <n v="-9"/>
    <n v="3.7"/>
    <d v="2026-05-01T00:00:00"/>
    <m/>
    <m/>
    <m/>
    <n v="16.233333333333334"/>
  </r>
  <r>
    <x v="343"/>
    <s v="DET"/>
    <s v="ORL"/>
    <s v="W"/>
    <d v="1899-12-30T19:24:00"/>
    <n v="2"/>
    <n v="7"/>
    <n v="0.28599999999999998"/>
    <n v="1"/>
    <n v="4"/>
    <n v="0.25"/>
    <n v="2"/>
    <n v="2"/>
    <n v="1"/>
    <n v="0"/>
    <n v="1"/>
    <n v="1"/>
    <n v="3"/>
    <n v="0"/>
    <n v="0"/>
    <n v="1"/>
    <n v="2"/>
    <n v="7"/>
    <n v="1"/>
    <n v="3.5"/>
    <d v="2026-05-01T00:00:00"/>
    <m/>
    <m/>
    <m/>
    <n v="19.399999999999999"/>
  </r>
  <r>
    <x v="461"/>
    <s v="ORL"/>
    <s v="DET"/>
    <s v="L"/>
    <d v="1899-12-30T20:09:00"/>
    <n v="1"/>
    <n v="3"/>
    <n v="0.33300000000000002"/>
    <n v="1"/>
    <n v="2"/>
    <n v="0.5"/>
    <n v="0"/>
    <n v="0"/>
    <m/>
    <n v="1"/>
    <n v="3"/>
    <n v="4"/>
    <n v="2"/>
    <n v="1"/>
    <n v="1"/>
    <n v="1"/>
    <n v="4"/>
    <n v="3"/>
    <n v="-7"/>
    <n v="3.4"/>
    <d v="2026-05-01T00:00:00"/>
    <m/>
    <m/>
    <m/>
    <n v="20.149999999999999"/>
  </r>
  <r>
    <x v="27"/>
    <s v="LAL"/>
    <s v="HOU"/>
    <s v="W"/>
    <d v="1899-12-30T16:15:00"/>
    <n v="3"/>
    <n v="8"/>
    <n v="0.375"/>
    <n v="1"/>
    <n v="2"/>
    <n v="0.5"/>
    <n v="0"/>
    <n v="0"/>
    <m/>
    <n v="3"/>
    <n v="2"/>
    <n v="5"/>
    <n v="0"/>
    <n v="0"/>
    <n v="1"/>
    <n v="2"/>
    <n v="2"/>
    <n v="7"/>
    <n v="2"/>
    <n v="3.2"/>
    <d v="2026-05-01T00:00:00"/>
    <m/>
    <m/>
    <m/>
    <n v="16.25"/>
  </r>
  <r>
    <x v="495"/>
    <s v="TOR"/>
    <s v="CLE"/>
    <s v="W"/>
    <d v="1899-12-30T10:09:00"/>
    <n v="2"/>
    <n v="3"/>
    <n v="0.66700000000000004"/>
    <n v="2"/>
    <n v="3"/>
    <n v="0.66700000000000004"/>
    <n v="0"/>
    <n v="0"/>
    <m/>
    <n v="0"/>
    <n v="1"/>
    <n v="1"/>
    <n v="0"/>
    <n v="0"/>
    <n v="0"/>
    <n v="1"/>
    <n v="2"/>
    <n v="6"/>
    <n v="-1"/>
    <n v="3.2"/>
    <d v="2026-05-01T00:00:00"/>
    <m/>
    <m/>
    <m/>
    <n v="10.15"/>
  </r>
  <r>
    <x v="395"/>
    <s v="HOU"/>
    <s v="LAL"/>
    <s v="L"/>
    <d v="1899-12-30T11:31:00"/>
    <n v="1"/>
    <n v="1"/>
    <n v="1"/>
    <n v="0"/>
    <n v="0"/>
    <m/>
    <n v="0"/>
    <n v="0"/>
    <m/>
    <n v="0"/>
    <n v="1"/>
    <n v="1"/>
    <n v="2"/>
    <n v="0"/>
    <n v="0"/>
    <n v="0"/>
    <n v="1"/>
    <n v="2"/>
    <n v="4"/>
    <n v="3"/>
    <d v="2026-05-01T00:00:00"/>
    <m/>
    <m/>
    <m/>
    <n v="11.516666666666667"/>
  </r>
  <r>
    <x v="249"/>
    <s v="CLE"/>
    <s v="TOR"/>
    <s v="L"/>
    <d v="1899-12-30T16:01:00"/>
    <n v="2"/>
    <n v="6"/>
    <n v="0.33300000000000002"/>
    <n v="1"/>
    <n v="5"/>
    <n v="0.2"/>
    <n v="0"/>
    <n v="0"/>
    <m/>
    <n v="2"/>
    <n v="2"/>
    <n v="4"/>
    <n v="3"/>
    <n v="0"/>
    <n v="0"/>
    <n v="2"/>
    <n v="2"/>
    <n v="5"/>
    <n v="-6"/>
    <n v="2.9"/>
    <d v="2026-05-01T00:00:00"/>
    <m/>
    <m/>
    <m/>
    <n v="16.016666666666666"/>
  </r>
  <r>
    <x v="252"/>
    <s v="TOR"/>
    <s v="CLE"/>
    <s v="W"/>
    <d v="1899-12-30T11:22:00"/>
    <n v="2"/>
    <n v="4"/>
    <n v="0.5"/>
    <n v="1"/>
    <n v="2"/>
    <n v="0.5"/>
    <n v="0"/>
    <n v="0"/>
    <m/>
    <n v="0"/>
    <n v="0"/>
    <n v="0"/>
    <n v="0"/>
    <n v="0"/>
    <n v="0"/>
    <n v="0"/>
    <n v="1"/>
    <n v="5"/>
    <n v="-6"/>
    <n v="2.6"/>
    <d v="2026-05-01T00:00:00"/>
    <m/>
    <m/>
    <m/>
    <n v="11.366666666666667"/>
  </r>
  <r>
    <x v="245"/>
    <s v="LAL"/>
    <s v="HOU"/>
    <s v="W"/>
    <d v="1899-12-31T05:00:00"/>
    <n v="1"/>
    <n v="6"/>
    <n v="0.16700000000000001"/>
    <n v="1"/>
    <n v="2"/>
    <n v="0.5"/>
    <n v="0"/>
    <n v="0"/>
    <m/>
    <n v="2"/>
    <n v="1"/>
    <n v="3"/>
    <n v="3"/>
    <n v="1"/>
    <n v="0"/>
    <n v="1"/>
    <n v="1"/>
    <n v="3"/>
    <n v="22"/>
    <n v="2.6"/>
    <d v="2026-05-01T00:00:00"/>
    <m/>
    <m/>
    <m/>
    <n v="29"/>
  </r>
  <r>
    <x v="138"/>
    <s v="TOR"/>
    <s v="CLE"/>
    <s v="W"/>
    <d v="1899-12-31T09:21:00"/>
    <n v="2"/>
    <n v="9"/>
    <n v="0.222"/>
    <n v="2"/>
    <n v="7"/>
    <n v="0.28599999999999998"/>
    <n v="1"/>
    <n v="2"/>
    <n v="0.5"/>
    <n v="0"/>
    <n v="1"/>
    <n v="1"/>
    <n v="6"/>
    <n v="1"/>
    <n v="0"/>
    <n v="2"/>
    <n v="5"/>
    <n v="7"/>
    <n v="6"/>
    <n v="2.6"/>
    <d v="2026-05-01T00:00:00"/>
    <m/>
    <m/>
    <m/>
    <n v="33.35"/>
  </r>
  <r>
    <x v="102"/>
    <s v="ORL"/>
    <s v="DET"/>
    <s v="L"/>
    <d v="1899-12-31T14:12:00"/>
    <n v="1"/>
    <n v="10"/>
    <n v="0.1"/>
    <n v="1"/>
    <n v="6"/>
    <n v="0.16700000000000001"/>
    <n v="4"/>
    <n v="4"/>
    <n v="1"/>
    <n v="1"/>
    <n v="6"/>
    <n v="7"/>
    <n v="7"/>
    <n v="1"/>
    <n v="0"/>
    <n v="5"/>
    <n v="3"/>
    <n v="7"/>
    <n v="-14"/>
    <n v="2.6"/>
    <d v="2026-05-01T00:00:00"/>
    <m/>
    <m/>
    <m/>
    <n v="38.199999999999996"/>
  </r>
  <r>
    <x v="26"/>
    <s v="HOU"/>
    <s v="LAL"/>
    <s v="L"/>
    <d v="1899-12-30T02:07:00"/>
    <n v="1"/>
    <n v="1"/>
    <n v="1"/>
    <n v="0"/>
    <n v="0"/>
    <m/>
    <n v="0"/>
    <n v="0"/>
    <m/>
    <n v="1"/>
    <n v="0"/>
    <n v="1"/>
    <n v="0"/>
    <n v="0"/>
    <n v="0"/>
    <n v="0"/>
    <n v="0"/>
    <n v="2"/>
    <n v="7"/>
    <n v="2.4"/>
    <d v="2026-05-01T00:00:00"/>
    <m/>
    <m/>
    <m/>
    <n v="2.1166666666666667"/>
  </r>
  <r>
    <x v="18"/>
    <s v="HOU"/>
    <s v="LAL"/>
    <s v="L"/>
    <d v="1899-12-30T13:25:00"/>
    <n v="1"/>
    <n v="3"/>
    <n v="0.33300000000000002"/>
    <n v="1"/>
    <n v="2"/>
    <n v="0.5"/>
    <n v="0"/>
    <n v="0"/>
    <m/>
    <n v="1"/>
    <n v="3"/>
    <n v="4"/>
    <n v="1"/>
    <n v="1"/>
    <n v="0"/>
    <n v="2"/>
    <n v="1"/>
    <n v="3"/>
    <n v="0"/>
    <n v="2.2000000000000002"/>
    <d v="2026-05-01T00:00:00"/>
    <m/>
    <m/>
    <m/>
    <n v="13.416666666666668"/>
  </r>
  <r>
    <x v="436"/>
    <s v="ORL"/>
    <s v="DET"/>
    <s v="L"/>
    <d v="1899-12-30T02:14:00"/>
    <n v="1"/>
    <n v="1"/>
    <n v="1"/>
    <n v="0"/>
    <n v="0"/>
    <m/>
    <n v="0"/>
    <n v="0"/>
    <m/>
    <n v="0"/>
    <n v="1"/>
    <n v="1"/>
    <n v="0"/>
    <n v="0"/>
    <n v="0"/>
    <n v="0"/>
    <n v="0"/>
    <n v="2"/>
    <n v="1"/>
    <n v="2"/>
    <d v="2026-05-01T00:00:00"/>
    <m/>
    <m/>
    <m/>
    <n v="2.2333333333333334"/>
  </r>
  <r>
    <x v="398"/>
    <s v="HOU"/>
    <s v="LAL"/>
    <s v="L"/>
    <d v="1899-12-30T05:30:00"/>
    <n v="1"/>
    <n v="3"/>
    <n v="0.33300000000000002"/>
    <n v="0"/>
    <n v="2"/>
    <n v="0"/>
    <n v="1"/>
    <n v="2"/>
    <n v="0.5"/>
    <n v="0"/>
    <n v="3"/>
    <n v="3"/>
    <n v="0"/>
    <n v="0"/>
    <n v="0"/>
    <n v="0"/>
    <n v="0"/>
    <n v="3"/>
    <n v="10"/>
    <n v="1.8"/>
    <d v="2026-05-01T00:00:00"/>
    <m/>
    <m/>
    <m/>
    <n v="5.5"/>
  </r>
  <r>
    <x v="366"/>
    <s v="LAL"/>
    <s v="HOU"/>
    <s v="W"/>
    <d v="1899-12-30T03:07:00"/>
    <n v="0"/>
    <n v="1"/>
    <n v="0"/>
    <n v="0"/>
    <n v="1"/>
    <n v="0"/>
    <n v="0"/>
    <n v="0"/>
    <m/>
    <n v="1"/>
    <n v="0"/>
    <n v="1"/>
    <n v="1"/>
    <n v="1"/>
    <n v="0"/>
    <n v="0"/>
    <n v="0"/>
    <n v="0"/>
    <n v="-6"/>
    <n v="1.7"/>
    <d v="2026-05-01T00:00:00"/>
    <m/>
    <m/>
    <m/>
    <n v="3.1166666666666671"/>
  </r>
  <r>
    <x v="464"/>
    <s v="LAL"/>
    <s v="HOU"/>
    <s v="W"/>
    <d v="1899-12-30T03:07:00"/>
    <n v="1"/>
    <n v="1"/>
    <n v="1"/>
    <n v="0"/>
    <n v="0"/>
    <m/>
    <n v="0"/>
    <n v="2"/>
    <n v="0"/>
    <n v="1"/>
    <n v="0"/>
    <n v="1"/>
    <n v="0"/>
    <n v="0"/>
    <n v="0"/>
    <n v="0"/>
    <n v="1"/>
    <n v="2"/>
    <n v="-6"/>
    <n v="1.2"/>
    <d v="2026-05-01T00:00:00"/>
    <m/>
    <m/>
    <m/>
    <n v="3.1166666666666671"/>
  </r>
  <r>
    <x v="22"/>
    <s v="HOU"/>
    <s v="LAL"/>
    <s v="L"/>
    <d v="1899-12-31T12:29:00"/>
    <n v="4"/>
    <n v="19"/>
    <n v="0.21099999999999999"/>
    <n v="1"/>
    <n v="10"/>
    <n v="0.1"/>
    <n v="1"/>
    <n v="1"/>
    <n v="1"/>
    <n v="0"/>
    <n v="0"/>
    <n v="0"/>
    <n v="1"/>
    <n v="2"/>
    <n v="2"/>
    <n v="1"/>
    <n v="2"/>
    <n v="10"/>
    <n v="-24"/>
    <n v="0.6"/>
    <d v="2026-05-01T00:00:00"/>
    <m/>
    <m/>
    <m/>
    <n v="36.483333333333334"/>
  </r>
  <r>
    <x v="408"/>
    <s v="LAL"/>
    <s v="HOU"/>
    <s v="W"/>
    <d v="1899-12-30T03:07:00"/>
    <n v="1"/>
    <n v="4"/>
    <n v="0.25"/>
    <n v="1"/>
    <n v="2"/>
    <n v="0.5"/>
    <n v="0"/>
    <n v="0"/>
    <m/>
    <n v="0"/>
    <n v="0"/>
    <n v="0"/>
    <n v="0"/>
    <n v="0"/>
    <n v="0"/>
    <n v="0"/>
    <n v="0"/>
    <n v="3"/>
    <n v="-6"/>
    <n v="0.6"/>
    <d v="2026-05-01T00:00:00"/>
    <m/>
    <m/>
    <m/>
    <n v="3.1166666666666671"/>
  </r>
  <r>
    <x v="278"/>
    <s v="DET"/>
    <s v="ORL"/>
    <s v="W"/>
    <d v="1899-12-30T11:31:00"/>
    <n v="0"/>
    <n v="0"/>
    <m/>
    <n v="0"/>
    <n v="0"/>
    <m/>
    <n v="0"/>
    <n v="0"/>
    <m/>
    <n v="0"/>
    <n v="1"/>
    <n v="1"/>
    <n v="0"/>
    <n v="0"/>
    <n v="0"/>
    <n v="0"/>
    <n v="0"/>
    <n v="0"/>
    <n v="-1"/>
    <n v="0.3"/>
    <d v="2026-05-01T00:00:00"/>
    <m/>
    <m/>
    <m/>
    <n v="11.516666666666667"/>
  </r>
  <r>
    <x v="397"/>
    <s v="HOU"/>
    <s v="LAL"/>
    <s v="L"/>
    <d v="1899-12-30T02:07:00"/>
    <n v="0"/>
    <n v="0"/>
    <m/>
    <n v="0"/>
    <n v="0"/>
    <m/>
    <n v="0"/>
    <n v="0"/>
    <m/>
    <n v="0"/>
    <n v="0"/>
    <n v="0"/>
    <n v="0"/>
    <n v="0"/>
    <n v="0"/>
    <n v="0"/>
    <n v="0"/>
    <n v="0"/>
    <n v="7"/>
    <n v="0"/>
    <d v="2026-05-01T00:00:00"/>
    <m/>
    <m/>
    <m/>
    <n v="2.1166666666666667"/>
  </r>
  <r>
    <x v="53"/>
    <s v="DET"/>
    <s v="ORL"/>
    <s v="W"/>
    <d v="1899-12-30T08:13:00"/>
    <n v="0"/>
    <n v="0"/>
    <m/>
    <n v="0"/>
    <n v="0"/>
    <m/>
    <n v="0"/>
    <n v="0"/>
    <m/>
    <n v="0"/>
    <n v="0"/>
    <n v="0"/>
    <n v="0"/>
    <n v="0"/>
    <n v="0"/>
    <n v="0"/>
    <n v="0"/>
    <n v="0"/>
    <n v="-8"/>
    <n v="0"/>
    <d v="2026-05-01T00:00:00"/>
    <m/>
    <m/>
    <m/>
    <n v="8.2166666666666668"/>
  </r>
  <r>
    <x v="402"/>
    <s v="CLE"/>
    <s v="TOR"/>
    <s v="L"/>
    <d v="1899-12-30T07:24:00"/>
    <n v="0"/>
    <n v="1"/>
    <n v="0"/>
    <n v="0"/>
    <n v="1"/>
    <n v="0"/>
    <n v="0"/>
    <n v="0"/>
    <m/>
    <n v="1"/>
    <n v="1"/>
    <n v="2"/>
    <n v="0"/>
    <n v="0"/>
    <n v="0"/>
    <n v="0"/>
    <n v="1"/>
    <n v="0"/>
    <n v="-7"/>
    <n v="-0.1"/>
    <d v="2026-05-01T00:00:00"/>
    <m/>
    <m/>
    <m/>
    <n v="7.4"/>
  </r>
  <r>
    <x v="365"/>
    <s v="LAL"/>
    <s v="HOU"/>
    <s v="W"/>
    <d v="1899-12-30T03:07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-6"/>
    <n v="-0.4"/>
    <d v="2026-05-01T00:00:00"/>
    <m/>
    <m/>
    <m/>
    <n v="3.1166666666666671"/>
  </r>
  <r>
    <x v="111"/>
    <s v="CLE"/>
    <s v="TOR"/>
    <s v="L"/>
    <d v="1899-12-30T17:35:00"/>
    <n v="1"/>
    <n v="5"/>
    <n v="0.2"/>
    <n v="0"/>
    <n v="3"/>
    <n v="0"/>
    <n v="0"/>
    <n v="0"/>
    <m/>
    <n v="1"/>
    <n v="0"/>
    <n v="1"/>
    <n v="1"/>
    <n v="1"/>
    <n v="0"/>
    <n v="1"/>
    <n v="3"/>
    <n v="2"/>
    <n v="-6"/>
    <n v="-0.9"/>
    <d v="2026-05-01T00:00:00"/>
    <m/>
    <m/>
    <m/>
    <n v="17.583333333333332"/>
  </r>
  <r>
    <x v="197"/>
    <s v="DET"/>
    <s v="ORL"/>
    <s v="W"/>
    <d v="1899-12-30T04:30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-5"/>
    <n v="-1.4"/>
    <d v="2026-05-01T00:00:00"/>
    <m/>
    <m/>
    <m/>
    <n v="4.5"/>
  </r>
  <r>
    <x v="502"/>
    <s v="HOU"/>
    <s v="LAL"/>
    <s v="L"/>
    <d v="1899-12-30T07:45:00"/>
    <n v="0"/>
    <n v="2"/>
    <n v="0"/>
    <n v="0"/>
    <n v="1"/>
    <n v="0"/>
    <n v="0"/>
    <n v="0"/>
    <m/>
    <n v="0"/>
    <n v="0"/>
    <n v="0"/>
    <n v="0"/>
    <n v="0"/>
    <n v="0"/>
    <n v="1"/>
    <n v="1"/>
    <n v="0"/>
    <n v="-13"/>
    <n v="-2.8"/>
    <d v="2026-05-01T00:00:00"/>
    <m/>
    <m/>
    <m/>
    <n v="7.75"/>
  </r>
  <r>
    <x v="41"/>
    <s v="PHI"/>
    <s v="BOS"/>
    <s v="W"/>
    <d v="1899-12-31T21:15:00"/>
    <n v="11"/>
    <n v="18"/>
    <n v="0.61099999999999999"/>
    <n v="2"/>
    <n v="4"/>
    <n v="0.5"/>
    <n v="6"/>
    <n v="6"/>
    <n v="1"/>
    <n v="0"/>
    <n v="11"/>
    <n v="11"/>
    <n v="7"/>
    <n v="0"/>
    <n v="0"/>
    <n v="1"/>
    <n v="4"/>
    <n v="30"/>
    <n v="8"/>
    <n v="27.4"/>
    <d v="2026-05-02T00:00:00"/>
    <m/>
    <m/>
    <m/>
    <n v="45.25"/>
  </r>
  <r>
    <x v="253"/>
    <s v="PHI"/>
    <s v="BOS"/>
    <s v="W"/>
    <d v="1899-12-31T15:05:00"/>
    <n v="12"/>
    <n v="26"/>
    <n v="0.46200000000000002"/>
    <n v="1"/>
    <n v="4"/>
    <n v="0.25"/>
    <n v="9"/>
    <n v="11"/>
    <n v="0.81799999999999995"/>
    <n v="2"/>
    <n v="10"/>
    <n v="12"/>
    <n v="6"/>
    <n v="0"/>
    <n v="1"/>
    <n v="1"/>
    <n v="2"/>
    <n v="34"/>
    <n v="11"/>
    <n v="27.3"/>
    <d v="2026-05-02T00:00:00"/>
    <m/>
    <m/>
    <m/>
    <n v="39.083333333333336"/>
  </r>
  <r>
    <x v="73"/>
    <s v="BOS"/>
    <s v="PHI"/>
    <s v="L"/>
    <d v="1899-12-31T16:01:00"/>
    <n v="12"/>
    <n v="27"/>
    <n v="0.44400000000000001"/>
    <n v="3"/>
    <n v="9"/>
    <n v="0.33300000000000002"/>
    <n v="6"/>
    <n v="6"/>
    <n v="1"/>
    <n v="1"/>
    <n v="8"/>
    <n v="9"/>
    <n v="4"/>
    <n v="0"/>
    <n v="3"/>
    <n v="3"/>
    <n v="3"/>
    <n v="33"/>
    <n v="-16"/>
    <n v="22.7"/>
    <d v="2026-05-02T00:00:00"/>
    <m/>
    <m/>
    <m/>
    <n v="40.016666666666666"/>
  </r>
  <r>
    <x v="63"/>
    <s v="BOS"/>
    <s v="PHI"/>
    <s v="L"/>
    <d v="1899-12-31T21:22:00"/>
    <n v="9"/>
    <n v="26"/>
    <n v="0.34599999999999997"/>
    <n v="5"/>
    <n v="16"/>
    <n v="0.313"/>
    <n v="3"/>
    <n v="4"/>
    <n v="0.75"/>
    <n v="2"/>
    <n v="4"/>
    <n v="6"/>
    <n v="4"/>
    <n v="0"/>
    <n v="3"/>
    <n v="0"/>
    <n v="3"/>
    <n v="26"/>
    <n v="-6"/>
    <n v="17.3"/>
    <d v="2026-05-02T00:00:00"/>
    <m/>
    <m/>
    <m/>
    <n v="45.366666666666667"/>
  </r>
  <r>
    <x v="105"/>
    <s v="BOS"/>
    <s v="PHI"/>
    <s v="L"/>
    <d v="1899-12-31T08:33:00"/>
    <n v="7"/>
    <n v="8"/>
    <n v="0.875"/>
    <n v="0"/>
    <n v="0"/>
    <m/>
    <n v="3"/>
    <n v="3"/>
    <n v="1"/>
    <n v="1"/>
    <n v="11"/>
    <n v="12"/>
    <n v="1"/>
    <n v="0"/>
    <n v="0"/>
    <n v="1"/>
    <n v="5"/>
    <n v="17"/>
    <n v="9"/>
    <n v="15.9"/>
    <d v="2026-05-02T00:00:00"/>
    <m/>
    <m/>
    <m/>
    <n v="32.549999999999997"/>
  </r>
  <r>
    <x v="50"/>
    <s v="PHI"/>
    <s v="BOS"/>
    <s v="W"/>
    <d v="1899-12-31T19:42:00"/>
    <n v="8"/>
    <n v="17"/>
    <n v="0.47099999999999997"/>
    <n v="5"/>
    <n v="11"/>
    <n v="0.45500000000000002"/>
    <n v="2"/>
    <n v="2"/>
    <n v="1"/>
    <n v="1"/>
    <n v="5"/>
    <n v="6"/>
    <n v="4"/>
    <n v="0"/>
    <n v="0"/>
    <n v="3"/>
    <n v="2"/>
    <n v="23"/>
    <n v="19"/>
    <n v="15.5"/>
    <d v="2026-05-02T00:00:00"/>
    <m/>
    <m/>
    <m/>
    <n v="43.7"/>
  </r>
  <r>
    <x v="134"/>
    <s v="BOS"/>
    <s v="PHI"/>
    <s v="L"/>
    <d v="1899-12-31T15:22:00"/>
    <n v="5"/>
    <n v="13"/>
    <n v="0.38500000000000001"/>
    <n v="2"/>
    <n v="7"/>
    <n v="0.28599999999999998"/>
    <n v="1"/>
    <n v="1"/>
    <n v="1"/>
    <n v="2"/>
    <n v="3"/>
    <n v="5"/>
    <n v="7"/>
    <n v="1"/>
    <n v="0"/>
    <n v="0"/>
    <n v="1"/>
    <n v="13"/>
    <n v="-2"/>
    <n v="13.7"/>
    <d v="2026-05-02T00:00:00"/>
    <m/>
    <m/>
    <m/>
    <n v="39.366666666666667"/>
  </r>
  <r>
    <x v="251"/>
    <s v="BOS"/>
    <s v="PHI"/>
    <s v="L"/>
    <d v="1899-12-31T05:49:00"/>
    <n v="4"/>
    <n v="7"/>
    <n v="0.57099999999999995"/>
    <n v="3"/>
    <n v="6"/>
    <n v="0.5"/>
    <n v="0"/>
    <n v="0"/>
    <m/>
    <n v="1"/>
    <n v="2"/>
    <n v="3"/>
    <n v="1"/>
    <n v="0"/>
    <n v="0"/>
    <n v="0"/>
    <n v="2"/>
    <n v="11"/>
    <n v="-3"/>
    <n v="8.9"/>
    <d v="2026-05-02T00:00:00"/>
    <m/>
    <m/>
    <m/>
    <n v="29.816666666666663"/>
  </r>
  <r>
    <x v="466"/>
    <s v="PHI"/>
    <s v="BOS"/>
    <s v="W"/>
    <d v="1899-12-31T17:50:00"/>
    <n v="5"/>
    <n v="10"/>
    <n v="0.5"/>
    <n v="3"/>
    <n v="5"/>
    <n v="0.6"/>
    <n v="0"/>
    <n v="0"/>
    <m/>
    <n v="0"/>
    <n v="3"/>
    <n v="3"/>
    <n v="1"/>
    <n v="0"/>
    <n v="0"/>
    <n v="3"/>
    <n v="4"/>
    <n v="13"/>
    <n v="9"/>
    <n v="5"/>
    <d v="2026-05-02T00:00:00"/>
    <m/>
    <m/>
    <m/>
    <n v="41.833333333333336"/>
  </r>
  <r>
    <x v="219"/>
    <s v="PHI"/>
    <s v="BOS"/>
    <s v="W"/>
    <d v="1899-12-31T02:07:00"/>
    <n v="1"/>
    <n v="4"/>
    <n v="0.25"/>
    <n v="0"/>
    <n v="1"/>
    <n v="0"/>
    <n v="1"/>
    <n v="2"/>
    <n v="0.5"/>
    <n v="0"/>
    <n v="6"/>
    <n v="6"/>
    <n v="4"/>
    <n v="0"/>
    <n v="0"/>
    <n v="0"/>
    <n v="0"/>
    <n v="3"/>
    <n v="1"/>
    <n v="4.8"/>
    <d v="2026-05-02T00:00:00"/>
    <m/>
    <m/>
    <m/>
    <n v="26.116666666666667"/>
  </r>
  <r>
    <x v="186"/>
    <s v="PHI"/>
    <s v="BOS"/>
    <s v="W"/>
    <d v="1899-12-31T07:09:00"/>
    <n v="2"/>
    <n v="6"/>
    <n v="0.33300000000000002"/>
    <n v="0"/>
    <n v="3"/>
    <n v="0"/>
    <n v="2"/>
    <n v="2"/>
    <n v="1"/>
    <n v="0"/>
    <n v="5"/>
    <n v="5"/>
    <n v="2"/>
    <n v="0"/>
    <n v="0"/>
    <n v="1"/>
    <n v="4"/>
    <n v="6"/>
    <n v="6"/>
    <n v="2.9"/>
    <d v="2026-05-02T00:00:00"/>
    <m/>
    <m/>
    <m/>
    <n v="31.15"/>
  </r>
  <r>
    <x v="355"/>
    <s v="BOS"/>
    <s v="PHI"/>
    <s v="L"/>
    <d v="1899-12-30T22:25:00"/>
    <n v="0"/>
    <n v="4"/>
    <n v="0"/>
    <n v="0"/>
    <n v="3"/>
    <n v="0"/>
    <n v="0"/>
    <n v="0"/>
    <m/>
    <n v="2"/>
    <n v="4"/>
    <n v="6"/>
    <n v="2"/>
    <n v="1"/>
    <n v="0"/>
    <n v="0"/>
    <n v="2"/>
    <n v="0"/>
    <n v="-9"/>
    <n v="1.4"/>
    <d v="2026-05-02T00:00:00"/>
    <m/>
    <m/>
    <m/>
    <n v="22.416666666666668"/>
  </r>
  <r>
    <x v="407"/>
    <s v="BOS"/>
    <s v="PHI"/>
    <s v="L"/>
    <d v="1899-12-30T04:02:00"/>
    <n v="0"/>
    <n v="1"/>
    <n v="0"/>
    <n v="0"/>
    <n v="1"/>
    <n v="0"/>
    <n v="0"/>
    <n v="0"/>
    <m/>
    <n v="0"/>
    <n v="0"/>
    <n v="0"/>
    <n v="0"/>
    <n v="2"/>
    <n v="0"/>
    <n v="0"/>
    <n v="0"/>
    <n v="0"/>
    <n v="-7"/>
    <n v="1.3"/>
    <d v="2026-05-02T00:00:00"/>
    <m/>
    <m/>
    <m/>
    <n v="4.0333333333333332"/>
  </r>
  <r>
    <x v="295"/>
    <s v="PHI"/>
    <s v="BOS"/>
    <s v="W"/>
    <d v="1899-12-30T08:28:00"/>
    <n v="0"/>
    <n v="0"/>
    <m/>
    <n v="0"/>
    <n v="0"/>
    <m/>
    <n v="0"/>
    <n v="0"/>
    <m/>
    <n v="0"/>
    <n v="1"/>
    <n v="1"/>
    <n v="1"/>
    <n v="0"/>
    <n v="0"/>
    <n v="0"/>
    <n v="2"/>
    <n v="0"/>
    <n v="-2"/>
    <n v="0.2"/>
    <d v="2026-05-02T00:00:00"/>
    <m/>
    <m/>
    <m/>
    <n v="8.4666666666666668"/>
  </r>
  <r>
    <x v="90"/>
    <s v="PHI"/>
    <s v="BOS"/>
    <s v="W"/>
    <d v="1899-12-30T02:08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5-02T00:00:00"/>
    <m/>
    <m/>
    <m/>
    <n v="2.1333333333333333"/>
  </r>
  <r>
    <x v="282"/>
    <s v="PHI"/>
    <s v="BOS"/>
    <s v="W"/>
    <d v="1899-12-30T02:16:00"/>
    <n v="0"/>
    <n v="1"/>
    <n v="0"/>
    <n v="0"/>
    <n v="0"/>
    <m/>
    <n v="0"/>
    <n v="0"/>
    <m/>
    <n v="0"/>
    <n v="0"/>
    <n v="0"/>
    <n v="0"/>
    <n v="0"/>
    <n v="0"/>
    <n v="0"/>
    <n v="1"/>
    <n v="0"/>
    <n v="-8"/>
    <n v="-1.1000000000000001"/>
    <d v="2026-05-02T00:00:00"/>
    <m/>
    <m/>
    <m/>
    <n v="2.2666666666666666"/>
  </r>
  <r>
    <x v="360"/>
    <s v="BOS"/>
    <s v="PHI"/>
    <s v="L"/>
    <d v="1899-12-30T04:51:00"/>
    <n v="0"/>
    <n v="2"/>
    <n v="0"/>
    <n v="0"/>
    <n v="2"/>
    <n v="0"/>
    <n v="0"/>
    <n v="0"/>
    <m/>
    <n v="0"/>
    <n v="0"/>
    <n v="0"/>
    <n v="0"/>
    <n v="0"/>
    <n v="0"/>
    <n v="0"/>
    <n v="0"/>
    <n v="0"/>
    <n v="1"/>
    <n v="-1.4"/>
    <d v="2026-05-02T00:00:00"/>
    <m/>
    <m/>
    <m/>
    <n v="4.8499999999999996"/>
  </r>
  <r>
    <x v="308"/>
    <s v="BOS"/>
    <s v="PHI"/>
    <s v="L"/>
    <d v="1899-12-30T08:38:00"/>
    <n v="0"/>
    <n v="2"/>
    <n v="0"/>
    <n v="0"/>
    <n v="2"/>
    <n v="0"/>
    <n v="0"/>
    <n v="0"/>
    <m/>
    <n v="0"/>
    <n v="0"/>
    <n v="0"/>
    <n v="0"/>
    <n v="0"/>
    <n v="1"/>
    <n v="1"/>
    <n v="3"/>
    <n v="0"/>
    <n v="-15"/>
    <n v="-2.9"/>
    <d v="2026-05-02T00:00:00"/>
    <m/>
    <m/>
    <m/>
    <n v="8.6333333333333329"/>
  </r>
  <r>
    <x v="336"/>
    <s v="BOS"/>
    <s v="PHI"/>
    <s v="L"/>
    <d v="1899-12-30T12:57:00"/>
    <n v="0"/>
    <n v="3"/>
    <n v="0"/>
    <n v="0"/>
    <n v="3"/>
    <n v="0"/>
    <n v="0"/>
    <n v="2"/>
    <n v="0"/>
    <n v="1"/>
    <n v="2"/>
    <n v="3"/>
    <n v="0"/>
    <n v="0"/>
    <n v="0"/>
    <n v="0"/>
    <n v="4"/>
    <n v="0"/>
    <n v="3"/>
    <n v="-3.2"/>
    <d v="2026-05-02T00:00:00"/>
    <m/>
    <m/>
    <m/>
    <n v="12.95"/>
  </r>
  <r>
    <x v="148"/>
    <s v="DET"/>
    <s v="ORL"/>
    <s v="W"/>
    <d v="1899-12-31T12:17:00"/>
    <n v="11"/>
    <n v="18"/>
    <n v="0.61099999999999999"/>
    <n v="5"/>
    <n v="7"/>
    <n v="0.71399999999999997"/>
    <n v="3"/>
    <n v="3"/>
    <n v="1"/>
    <n v="2"/>
    <n v="7"/>
    <n v="9"/>
    <n v="2"/>
    <n v="3"/>
    <n v="1"/>
    <n v="1"/>
    <n v="2"/>
    <n v="30"/>
    <n v="22"/>
    <n v="28.6"/>
    <d v="2026-05-03T00:00:00"/>
    <m/>
    <m/>
    <m/>
    <n v="36.283333333333331"/>
  </r>
  <r>
    <x v="71"/>
    <s v="ORL"/>
    <s v="DET"/>
    <s v="L"/>
    <d v="1899-12-31T17:54:00"/>
    <n v="14"/>
    <n v="25"/>
    <n v="0.56000000000000005"/>
    <n v="4"/>
    <n v="7"/>
    <n v="0.57099999999999995"/>
    <n v="6"/>
    <n v="8"/>
    <n v="0.75"/>
    <n v="2"/>
    <n v="7"/>
    <n v="9"/>
    <n v="6"/>
    <n v="0"/>
    <n v="1"/>
    <n v="5"/>
    <n v="4"/>
    <n v="38"/>
    <n v="-18"/>
    <n v="27.1"/>
    <d v="2026-05-03T00:00:00"/>
    <m/>
    <m/>
    <m/>
    <n v="41.9"/>
  </r>
  <r>
    <x v="98"/>
    <s v="DET"/>
    <s v="ORL"/>
    <s v="W"/>
    <d v="1899-12-31T15:29:00"/>
    <n v="10"/>
    <n v="18"/>
    <n v="0.55600000000000005"/>
    <n v="4"/>
    <n v="6"/>
    <n v="0.66700000000000004"/>
    <n v="8"/>
    <n v="10"/>
    <n v="0.8"/>
    <n v="0"/>
    <n v="1"/>
    <n v="1"/>
    <n v="12"/>
    <n v="0"/>
    <n v="2"/>
    <n v="4"/>
    <n v="4"/>
    <n v="32"/>
    <n v="29"/>
    <n v="27.1"/>
    <d v="2026-05-03T00:00:00"/>
    <m/>
    <m/>
    <m/>
    <n v="39.483333333333334"/>
  </r>
  <r>
    <x v="216"/>
    <s v="CLE"/>
    <s v="TOR"/>
    <s v="W"/>
    <d v="1899-12-31T09:19:00"/>
    <n v="7"/>
    <n v="11"/>
    <n v="0.63600000000000001"/>
    <n v="0"/>
    <n v="0"/>
    <m/>
    <n v="8"/>
    <n v="14"/>
    <n v="0.57099999999999995"/>
    <n v="8"/>
    <n v="11"/>
    <n v="19"/>
    <n v="2"/>
    <n v="2"/>
    <n v="3"/>
    <n v="3"/>
    <n v="2"/>
    <n v="22"/>
    <n v="13"/>
    <n v="25.3"/>
    <d v="2026-05-03T00:00:00"/>
    <m/>
    <m/>
    <m/>
    <n v="33.31666666666667"/>
  </r>
  <r>
    <x v="48"/>
    <s v="TOR"/>
    <s v="CLE"/>
    <s v="L"/>
    <d v="1899-12-31T13:26:00"/>
    <n v="8"/>
    <n v="14"/>
    <n v="0.57099999999999995"/>
    <n v="1"/>
    <n v="1"/>
    <n v="1"/>
    <n v="7"/>
    <n v="7"/>
    <n v="1"/>
    <n v="1"/>
    <n v="8"/>
    <n v="9"/>
    <n v="6"/>
    <n v="0"/>
    <n v="1"/>
    <n v="3"/>
    <n v="5"/>
    <n v="24"/>
    <n v="0"/>
    <n v="20.399999999999999"/>
    <d v="2026-05-03T00:00:00"/>
    <m/>
    <m/>
    <m/>
    <n v="37.433333333333337"/>
  </r>
  <r>
    <x v="101"/>
    <s v="DET"/>
    <s v="ORL"/>
    <s v="W"/>
    <d v="1899-12-31T13:05:00"/>
    <n v="5"/>
    <n v="9"/>
    <n v="0.55600000000000005"/>
    <n v="0"/>
    <n v="0"/>
    <m/>
    <n v="5"/>
    <n v="6"/>
    <n v="0.83299999999999996"/>
    <n v="6"/>
    <n v="9"/>
    <n v="15"/>
    <n v="3"/>
    <n v="1"/>
    <n v="0"/>
    <n v="2"/>
    <n v="3"/>
    <n v="15"/>
    <n v="27"/>
    <n v="17.100000000000001"/>
    <d v="2026-05-03T00:00:00"/>
    <m/>
    <m/>
    <m/>
    <n v="37.083333333333329"/>
  </r>
  <r>
    <x v="89"/>
    <s v="CLE"/>
    <s v="TOR"/>
    <s v="W"/>
    <d v="1899-12-31T12:38:00"/>
    <n v="3"/>
    <n v="9"/>
    <n v="0.33300000000000002"/>
    <n v="1"/>
    <n v="5"/>
    <n v="0.2"/>
    <n v="11"/>
    <n v="13"/>
    <n v="0.84599999999999997"/>
    <n v="0"/>
    <n v="6"/>
    <n v="6"/>
    <n v="3"/>
    <n v="3"/>
    <n v="0"/>
    <n v="2"/>
    <n v="3"/>
    <n v="18"/>
    <n v="5"/>
    <n v="15.8"/>
    <d v="2026-05-03T00:00:00"/>
    <m/>
    <m/>
    <m/>
    <n v="36.633333333333333"/>
  </r>
  <r>
    <x v="108"/>
    <s v="ORL"/>
    <s v="DET"/>
    <s v="L"/>
    <d v="1899-12-31T14:15:00"/>
    <n v="5"/>
    <n v="10"/>
    <n v="0.5"/>
    <n v="3"/>
    <n v="5"/>
    <n v="0.6"/>
    <n v="3"/>
    <n v="5"/>
    <n v="0.6"/>
    <n v="0"/>
    <n v="3"/>
    <n v="3"/>
    <n v="3"/>
    <n v="2"/>
    <n v="1"/>
    <n v="0"/>
    <n v="4"/>
    <n v="16"/>
    <n v="-8"/>
    <n v="14.3"/>
    <d v="2026-05-03T00:00:00"/>
    <m/>
    <m/>
    <m/>
    <n v="38.25"/>
  </r>
  <r>
    <x v="343"/>
    <s v="DET"/>
    <s v="ORL"/>
    <s v="W"/>
    <d v="1899-12-31T04:51:00"/>
    <n v="5"/>
    <n v="8"/>
    <n v="0.625"/>
    <n v="4"/>
    <n v="5"/>
    <n v="0.8"/>
    <n v="2"/>
    <n v="2"/>
    <n v="1"/>
    <n v="0"/>
    <n v="3"/>
    <n v="3"/>
    <n v="5"/>
    <n v="0"/>
    <n v="1"/>
    <n v="3"/>
    <n v="2"/>
    <n v="16"/>
    <n v="5"/>
    <n v="13.7"/>
    <d v="2026-05-03T00:00:00"/>
    <m/>
    <m/>
    <m/>
    <n v="28.85"/>
  </r>
  <r>
    <x v="51"/>
    <s v="TOR"/>
    <s v="CLE"/>
    <s v="L"/>
    <d v="1899-12-31T19:03:00"/>
    <n v="9"/>
    <n v="25"/>
    <n v="0.36"/>
    <n v="1"/>
    <n v="6"/>
    <n v="0.16700000000000001"/>
    <n v="4"/>
    <n v="5"/>
    <n v="0.8"/>
    <n v="0"/>
    <n v="4"/>
    <n v="4"/>
    <n v="6"/>
    <n v="3"/>
    <n v="0"/>
    <n v="3"/>
    <n v="3"/>
    <n v="23"/>
    <n v="-4"/>
    <n v="12.9"/>
    <d v="2026-05-03T00:00:00"/>
    <m/>
    <m/>
    <m/>
    <n v="43.05"/>
  </r>
  <r>
    <x v="559"/>
    <s v="CLE"/>
    <s v="TOR"/>
    <s v="W"/>
    <d v="1899-12-31T06:50:00"/>
    <n v="4"/>
    <n v="10"/>
    <n v="0.4"/>
    <n v="2"/>
    <n v="8"/>
    <n v="0.25"/>
    <n v="2"/>
    <n v="2"/>
    <n v="1"/>
    <n v="4"/>
    <n v="4"/>
    <n v="8"/>
    <n v="5"/>
    <n v="2"/>
    <n v="1"/>
    <n v="3"/>
    <n v="3"/>
    <n v="12"/>
    <n v="20"/>
    <n v="12.6"/>
    <d v="2026-05-03T00:00:00"/>
    <m/>
    <m/>
    <m/>
    <n v="30.833333333333336"/>
  </r>
  <r>
    <x v="94"/>
    <s v="DET"/>
    <s v="ORL"/>
    <s v="W"/>
    <d v="1899-12-31T09:45:00"/>
    <n v="4"/>
    <n v="5"/>
    <n v="0.8"/>
    <n v="0"/>
    <n v="0"/>
    <m/>
    <n v="0"/>
    <n v="1"/>
    <n v="0"/>
    <n v="2"/>
    <n v="2"/>
    <n v="4"/>
    <n v="4"/>
    <n v="2"/>
    <n v="2"/>
    <n v="1"/>
    <n v="1"/>
    <n v="8"/>
    <n v="12"/>
    <n v="12.5"/>
    <d v="2026-05-03T00:00:00"/>
    <m/>
    <m/>
    <m/>
    <n v="33.75"/>
  </r>
  <r>
    <x v="54"/>
    <s v="CLE"/>
    <s v="TOR"/>
    <s v="W"/>
    <d v="1899-12-31T11:12:00"/>
    <n v="9"/>
    <n v="20"/>
    <n v="0.45"/>
    <n v="2"/>
    <n v="9"/>
    <n v="0.222"/>
    <n v="2"/>
    <n v="2"/>
    <n v="1"/>
    <n v="2"/>
    <n v="1"/>
    <n v="3"/>
    <n v="1"/>
    <n v="0"/>
    <n v="0"/>
    <n v="2"/>
    <n v="3"/>
    <n v="22"/>
    <n v="8"/>
    <n v="10.8"/>
    <d v="2026-05-03T00:00:00"/>
    <m/>
    <m/>
    <m/>
    <n v="35.199999999999996"/>
  </r>
  <r>
    <x v="151"/>
    <s v="ORL"/>
    <s v="DET"/>
    <s v="L"/>
    <d v="1899-12-31T14:18:00"/>
    <n v="3"/>
    <n v="7"/>
    <n v="0.42899999999999999"/>
    <n v="1"/>
    <n v="4"/>
    <n v="0.25"/>
    <n v="6"/>
    <n v="8"/>
    <n v="0.75"/>
    <n v="2"/>
    <n v="3"/>
    <n v="5"/>
    <n v="2"/>
    <n v="0"/>
    <n v="1"/>
    <n v="1"/>
    <n v="3"/>
    <n v="13"/>
    <n v="-27"/>
    <n v="10.7"/>
    <d v="2026-05-03T00:00:00"/>
    <m/>
    <m/>
    <m/>
    <n v="38.300000000000004"/>
  </r>
  <r>
    <x v="111"/>
    <s v="CLE"/>
    <s v="TOR"/>
    <s v="W"/>
    <d v="1899-12-30T23:12:00"/>
    <n v="4"/>
    <n v="8"/>
    <n v="0.5"/>
    <n v="3"/>
    <n v="7"/>
    <n v="0.42899999999999999"/>
    <n v="2"/>
    <n v="2"/>
    <n v="1"/>
    <n v="1"/>
    <n v="2"/>
    <n v="3"/>
    <n v="2"/>
    <n v="0"/>
    <n v="0"/>
    <n v="0"/>
    <n v="4"/>
    <n v="13"/>
    <n v="16"/>
    <n v="10.1"/>
    <d v="2026-05-03T00:00:00"/>
    <m/>
    <m/>
    <m/>
    <n v="23.2"/>
  </r>
  <r>
    <x v="403"/>
    <s v="TOR"/>
    <s v="CLE"/>
    <s v="L"/>
    <d v="1899-12-31T13:37:00"/>
    <n v="4"/>
    <n v="9"/>
    <n v="0.44400000000000001"/>
    <n v="3"/>
    <n v="7"/>
    <n v="0.42899999999999999"/>
    <n v="2"/>
    <n v="3"/>
    <n v="0.66700000000000004"/>
    <n v="0"/>
    <n v="2"/>
    <n v="2"/>
    <n v="2"/>
    <n v="3"/>
    <n v="1"/>
    <n v="2"/>
    <n v="4"/>
    <n v="13"/>
    <n v="-15"/>
    <n v="10"/>
    <d v="2026-05-03T00:00:00"/>
    <m/>
    <m/>
    <m/>
    <n v="37.616666666666667"/>
  </r>
  <r>
    <x v="80"/>
    <s v="CLE"/>
    <s v="TOR"/>
    <s v="W"/>
    <d v="1899-12-31T03:27:00"/>
    <n v="5"/>
    <n v="7"/>
    <n v="0.71399999999999997"/>
    <n v="1"/>
    <n v="2"/>
    <n v="0.5"/>
    <n v="2"/>
    <n v="4"/>
    <n v="0.5"/>
    <n v="1"/>
    <n v="6"/>
    <n v="7"/>
    <n v="4"/>
    <n v="0"/>
    <n v="1"/>
    <n v="4"/>
    <n v="5"/>
    <n v="13"/>
    <n v="-4"/>
    <n v="9.3000000000000007"/>
    <d v="2026-05-03T00:00:00"/>
    <m/>
    <m/>
    <m/>
    <n v="27.450000000000003"/>
  </r>
  <r>
    <x v="201"/>
    <s v="ORL"/>
    <s v="DET"/>
    <s v="L"/>
    <d v="1899-12-31T08:39:00"/>
    <n v="4"/>
    <n v="12"/>
    <n v="0.33300000000000002"/>
    <n v="0"/>
    <n v="4"/>
    <n v="0"/>
    <n v="3"/>
    <n v="4"/>
    <n v="0.75"/>
    <n v="1"/>
    <n v="4"/>
    <n v="5"/>
    <n v="1"/>
    <n v="5"/>
    <n v="0"/>
    <n v="1"/>
    <n v="3"/>
    <n v="11"/>
    <n v="-11"/>
    <n v="9.1999999999999993"/>
    <d v="2026-05-03T00:00:00"/>
    <m/>
    <m/>
    <m/>
    <n v="32.65"/>
  </r>
  <r>
    <x v="388"/>
    <s v="TOR"/>
    <s v="CLE"/>
    <s v="L"/>
    <d v="1899-12-30T23:44:00"/>
    <n v="3"/>
    <n v="5"/>
    <n v="0.6"/>
    <n v="0"/>
    <n v="0"/>
    <m/>
    <n v="2"/>
    <n v="3"/>
    <n v="0.66700000000000004"/>
    <n v="2"/>
    <n v="2"/>
    <n v="4"/>
    <n v="3"/>
    <n v="2"/>
    <n v="1"/>
    <n v="2"/>
    <n v="3"/>
    <n v="8"/>
    <n v="-19"/>
    <n v="8.9"/>
    <d v="2026-05-03T00:00:00"/>
    <m/>
    <m/>
    <m/>
    <n v="23.733333333333334"/>
  </r>
  <r>
    <x v="138"/>
    <s v="TOR"/>
    <s v="CLE"/>
    <s v="L"/>
    <d v="1899-12-31T11:32:00"/>
    <n v="5"/>
    <n v="16"/>
    <n v="0.313"/>
    <n v="2"/>
    <n v="8"/>
    <n v="0.25"/>
    <n v="2"/>
    <n v="3"/>
    <n v="0.66700000000000004"/>
    <n v="2"/>
    <n v="1"/>
    <n v="3"/>
    <n v="7"/>
    <n v="0"/>
    <n v="0"/>
    <n v="1"/>
    <n v="3"/>
    <n v="14"/>
    <n v="-13"/>
    <n v="8.8000000000000007"/>
    <d v="2026-05-03T00:00:00"/>
    <m/>
    <m/>
    <m/>
    <n v="35.533333333333331"/>
  </r>
  <r>
    <x v="249"/>
    <s v="CLE"/>
    <s v="TOR"/>
    <s v="W"/>
    <d v="1899-12-30T18:45:00"/>
    <n v="3"/>
    <n v="8"/>
    <n v="0.375"/>
    <n v="1"/>
    <n v="3"/>
    <n v="0.33300000000000002"/>
    <n v="0"/>
    <n v="0"/>
    <m/>
    <n v="2"/>
    <n v="7"/>
    <n v="9"/>
    <n v="4"/>
    <n v="0"/>
    <n v="0"/>
    <n v="0"/>
    <n v="2"/>
    <n v="7"/>
    <n v="19"/>
    <n v="8.1"/>
    <d v="2026-05-03T00:00:00"/>
    <m/>
    <m/>
    <m/>
    <n v="18.75"/>
  </r>
  <r>
    <x v="309"/>
    <s v="DET"/>
    <s v="ORL"/>
    <s v="W"/>
    <d v="1899-12-31T12:00:00"/>
    <n v="4"/>
    <n v="13"/>
    <n v="0.308"/>
    <n v="2"/>
    <n v="10"/>
    <n v="0.2"/>
    <n v="0"/>
    <n v="0"/>
    <m/>
    <n v="1"/>
    <n v="5"/>
    <n v="6"/>
    <n v="3"/>
    <n v="3"/>
    <n v="0"/>
    <n v="1"/>
    <n v="3"/>
    <n v="10"/>
    <n v="15"/>
    <n v="7.6"/>
    <d v="2026-05-03T00:00:00"/>
    <m/>
    <m/>
    <m/>
    <n v="36"/>
  </r>
  <r>
    <x v="120"/>
    <s v="TOR"/>
    <s v="CLE"/>
    <s v="L"/>
    <d v="1899-12-30T22:22:00"/>
    <n v="4"/>
    <n v="5"/>
    <n v="0.8"/>
    <n v="0"/>
    <n v="0"/>
    <m/>
    <n v="1"/>
    <n v="4"/>
    <n v="0.25"/>
    <n v="2"/>
    <n v="5"/>
    <n v="7"/>
    <n v="0"/>
    <n v="2"/>
    <n v="0"/>
    <n v="2"/>
    <n v="4"/>
    <n v="9"/>
    <n v="9"/>
    <n v="7.2"/>
    <d v="2026-05-03T00:00:00"/>
    <m/>
    <m/>
    <m/>
    <n v="22.366666666666667"/>
  </r>
  <r>
    <x v="102"/>
    <s v="ORL"/>
    <s v="DET"/>
    <s v="L"/>
    <d v="1899-12-31T11:53:00"/>
    <n v="2"/>
    <n v="9"/>
    <n v="0.222"/>
    <n v="0"/>
    <n v="4"/>
    <n v="0"/>
    <n v="2"/>
    <n v="2"/>
    <n v="1"/>
    <n v="0"/>
    <n v="4"/>
    <n v="4"/>
    <n v="4"/>
    <n v="4"/>
    <n v="2"/>
    <n v="3"/>
    <n v="4"/>
    <n v="6"/>
    <n v="-28"/>
    <n v="5.3"/>
    <d v="2026-05-03T00:00:00"/>
    <m/>
    <m/>
    <m/>
    <n v="35.883333333333333"/>
  </r>
  <r>
    <x v="461"/>
    <s v="ORL"/>
    <s v="DET"/>
    <s v="L"/>
    <d v="1899-12-30T23:34:00"/>
    <n v="2"/>
    <n v="6"/>
    <n v="0.33300000000000002"/>
    <n v="1"/>
    <n v="3"/>
    <n v="0.33300000000000002"/>
    <n v="0"/>
    <n v="1"/>
    <n v="0"/>
    <n v="2"/>
    <n v="2"/>
    <n v="4"/>
    <n v="1"/>
    <n v="0"/>
    <n v="2"/>
    <n v="0"/>
    <n v="1"/>
    <n v="5"/>
    <n v="-16"/>
    <n v="4.9000000000000004"/>
    <d v="2026-05-03T00:00:00"/>
    <m/>
    <m/>
    <m/>
    <n v="23.566666666666666"/>
  </r>
  <r>
    <x v="153"/>
    <s v="CLE"/>
    <s v="TOR"/>
    <s v="W"/>
    <d v="1899-12-30T21:06:00"/>
    <n v="2"/>
    <n v="5"/>
    <n v="0.4"/>
    <n v="1"/>
    <n v="3"/>
    <n v="0.33300000000000002"/>
    <n v="0"/>
    <n v="0"/>
    <m/>
    <n v="2"/>
    <n v="2"/>
    <n v="4"/>
    <n v="1"/>
    <n v="1"/>
    <n v="0"/>
    <n v="2"/>
    <n v="0"/>
    <n v="5"/>
    <n v="-6"/>
    <n v="4"/>
    <d v="2026-05-03T00:00:00"/>
    <m/>
    <m/>
    <m/>
    <n v="21.1"/>
  </r>
  <r>
    <x v="507"/>
    <s v="ORL"/>
    <s v="DET"/>
    <s v="L"/>
    <d v="1899-12-30T09:42:00"/>
    <n v="1"/>
    <n v="3"/>
    <n v="0.33300000000000002"/>
    <n v="1"/>
    <n v="1"/>
    <n v="1"/>
    <n v="2"/>
    <n v="2"/>
    <n v="1"/>
    <n v="1"/>
    <n v="1"/>
    <n v="2"/>
    <n v="0"/>
    <n v="0"/>
    <n v="0"/>
    <n v="1"/>
    <n v="2"/>
    <n v="5"/>
    <n v="5"/>
    <n v="2.5"/>
    <d v="2026-05-03T00:00:00"/>
    <m/>
    <m/>
    <m/>
    <n v="9.6999999999999993"/>
  </r>
  <r>
    <x v="252"/>
    <s v="TOR"/>
    <s v="CLE"/>
    <s v="L"/>
    <d v="1899-12-30T13:41:00"/>
    <n v="1"/>
    <n v="3"/>
    <n v="0.33300000000000002"/>
    <n v="1"/>
    <n v="2"/>
    <n v="0.5"/>
    <n v="0"/>
    <n v="0"/>
    <m/>
    <n v="0"/>
    <n v="2"/>
    <n v="2"/>
    <n v="1"/>
    <n v="0"/>
    <n v="0"/>
    <n v="0"/>
    <n v="2"/>
    <n v="3"/>
    <n v="-8"/>
    <n v="1.8"/>
    <d v="2026-05-03T00:00:00"/>
    <m/>
    <m/>
    <m/>
    <n v="13.683333333333334"/>
  </r>
  <r>
    <x v="347"/>
    <s v="DET"/>
    <s v="ORL"/>
    <s v="W"/>
    <d v="1899-12-30T01:03:00"/>
    <n v="1"/>
    <n v="1"/>
    <n v="1"/>
    <n v="0"/>
    <n v="0"/>
    <m/>
    <n v="0"/>
    <n v="0"/>
    <m/>
    <n v="0"/>
    <n v="0"/>
    <n v="0"/>
    <n v="0"/>
    <n v="0"/>
    <n v="0"/>
    <n v="0"/>
    <n v="0"/>
    <n v="2"/>
    <n v="2"/>
    <n v="1.7"/>
    <d v="2026-05-03T00:00:00"/>
    <m/>
    <m/>
    <m/>
    <n v="1.0499999999999998"/>
  </r>
  <r>
    <x v="204"/>
    <s v="TOR"/>
    <s v="CLE"/>
    <s v="L"/>
    <d v="1899-12-30T08:52:00"/>
    <n v="3"/>
    <n v="6"/>
    <n v="0.5"/>
    <n v="0"/>
    <n v="2"/>
    <n v="0"/>
    <n v="0"/>
    <n v="1"/>
    <n v="0"/>
    <n v="0"/>
    <n v="0"/>
    <n v="0"/>
    <n v="0"/>
    <n v="0"/>
    <n v="0"/>
    <n v="1"/>
    <n v="2"/>
    <n v="6"/>
    <n v="-9"/>
    <n v="0.8"/>
    <d v="2026-05-03T00:00:00"/>
    <m/>
    <m/>
    <m/>
    <n v="8.8666666666666671"/>
  </r>
  <r>
    <x v="494"/>
    <s v="DET"/>
    <s v="ORL"/>
    <s v="W"/>
    <d v="1899-12-30T01:13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5-03T00:00:00"/>
    <m/>
    <m/>
    <m/>
    <n v="1.2166666666666668"/>
  </r>
  <r>
    <x v="495"/>
    <s v="TOR"/>
    <s v="CLE"/>
    <s v="L"/>
    <d v="1899-12-30T16:02:00"/>
    <n v="1"/>
    <n v="4"/>
    <n v="0.25"/>
    <n v="0"/>
    <n v="2"/>
    <n v="0"/>
    <n v="0"/>
    <n v="0"/>
    <m/>
    <n v="0"/>
    <n v="2"/>
    <n v="2"/>
    <n v="0"/>
    <n v="0"/>
    <n v="1"/>
    <n v="0"/>
    <n v="2"/>
    <n v="2"/>
    <n v="-1"/>
    <n v="0.1"/>
    <d v="2026-05-03T00:00:00"/>
    <m/>
    <m/>
    <m/>
    <n v="16.033333333333331"/>
  </r>
  <r>
    <x v="436"/>
    <s v="ORL"/>
    <s v="DET"/>
    <s v="L"/>
    <d v="1899-12-30T11:19:00"/>
    <n v="0"/>
    <n v="2"/>
    <n v="0"/>
    <n v="0"/>
    <n v="1"/>
    <n v="0"/>
    <n v="0"/>
    <n v="0"/>
    <m/>
    <n v="1"/>
    <n v="0"/>
    <n v="1"/>
    <n v="1"/>
    <n v="0"/>
    <n v="0"/>
    <n v="0"/>
    <n v="0"/>
    <n v="0"/>
    <n v="5"/>
    <n v="0"/>
    <d v="2026-05-03T00:00:00"/>
    <m/>
    <m/>
    <m/>
    <n v="11.316666666666666"/>
  </r>
  <r>
    <x v="64"/>
    <s v="TOR"/>
    <s v="CLE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0.41666666666666669"/>
  </r>
  <r>
    <x v="76"/>
    <s v="DET"/>
    <s v="ORL"/>
    <s v="W"/>
    <d v="1899-12-30T01:1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1.2166666666666668"/>
  </r>
  <r>
    <x v="337"/>
    <s v="TOR"/>
    <s v="CLE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0.41666666666666669"/>
  </r>
  <r>
    <x v="229"/>
    <s v="TOR"/>
    <s v="CLE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0.41666666666666669"/>
  </r>
  <r>
    <x v="390"/>
    <s v="DET"/>
    <s v="ORL"/>
    <s v="W"/>
    <d v="1899-12-30T01:13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1.2166666666666668"/>
  </r>
  <r>
    <x v="460"/>
    <s v="TOR"/>
    <s v="CLE"/>
    <s v="L"/>
    <d v="1899-12-30T00:2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3T00:00:00"/>
    <m/>
    <m/>
    <m/>
    <n v="0.41666666666666669"/>
  </r>
  <r>
    <x v="278"/>
    <s v="DET"/>
    <s v="ORL"/>
    <s v="W"/>
    <d v="1899-12-30T14:10:00"/>
    <n v="1"/>
    <n v="5"/>
    <n v="0.2"/>
    <n v="1"/>
    <n v="5"/>
    <n v="0.2"/>
    <n v="0"/>
    <n v="0"/>
    <m/>
    <n v="0"/>
    <n v="2"/>
    <n v="2"/>
    <n v="0"/>
    <n v="0"/>
    <n v="0"/>
    <n v="0"/>
    <n v="3"/>
    <n v="3"/>
    <n v="3"/>
    <n v="-0.7"/>
    <d v="2026-05-03T00:00:00"/>
    <m/>
    <m/>
    <m/>
    <n v="14.166666666666668"/>
  </r>
  <r>
    <x v="256"/>
    <s v="DET"/>
    <s v="ORL"/>
    <s v="W"/>
    <d v="1899-12-30T02:07:00"/>
    <n v="0"/>
    <n v="1"/>
    <n v="0"/>
    <n v="0"/>
    <n v="0"/>
    <m/>
    <n v="0"/>
    <n v="0"/>
    <m/>
    <n v="0"/>
    <n v="0"/>
    <n v="0"/>
    <n v="0"/>
    <n v="0"/>
    <n v="0"/>
    <n v="0"/>
    <n v="1"/>
    <n v="0"/>
    <n v="-5"/>
    <n v="-1.1000000000000001"/>
    <d v="2026-05-03T00:00:00"/>
    <m/>
    <m/>
    <m/>
    <n v="2.1166666666666667"/>
  </r>
  <r>
    <x v="142"/>
    <s v="CLE"/>
    <s v="TOR"/>
    <s v="W"/>
    <d v="1899-12-30T13:32:00"/>
    <n v="1"/>
    <n v="7"/>
    <n v="0.14299999999999999"/>
    <n v="0"/>
    <n v="2"/>
    <n v="0"/>
    <n v="0"/>
    <n v="0"/>
    <m/>
    <n v="0"/>
    <n v="1"/>
    <n v="1"/>
    <n v="1"/>
    <n v="0"/>
    <n v="0"/>
    <n v="0"/>
    <n v="1"/>
    <n v="2"/>
    <n v="-11"/>
    <n v="-1.9"/>
    <d v="2026-05-03T00:00:00"/>
    <m/>
    <m/>
    <m/>
    <n v="13.533333333333333"/>
  </r>
  <r>
    <x v="124"/>
    <s v="ORL"/>
    <s v="DET"/>
    <s v="L"/>
    <d v="1899-12-30T08:26:00"/>
    <n v="0"/>
    <n v="1"/>
    <n v="0"/>
    <n v="0"/>
    <n v="1"/>
    <n v="0"/>
    <n v="0"/>
    <n v="0"/>
    <m/>
    <n v="0"/>
    <n v="0"/>
    <n v="0"/>
    <n v="0"/>
    <n v="0"/>
    <n v="0"/>
    <n v="2"/>
    <n v="0"/>
    <n v="0"/>
    <n v="-12"/>
    <n v="-2.7"/>
    <d v="2026-05-03T00:00:00"/>
    <m/>
    <m/>
    <m/>
    <n v="8.4333333333333336"/>
  </r>
  <r>
    <x v="53"/>
    <s v="DET"/>
    <s v="ORL"/>
    <s v="W"/>
    <d v="1899-12-30T07:35:00"/>
    <n v="0"/>
    <n v="2"/>
    <n v="0"/>
    <n v="0"/>
    <n v="0"/>
    <m/>
    <n v="0"/>
    <n v="0"/>
    <m/>
    <n v="0"/>
    <n v="1"/>
    <n v="1"/>
    <n v="0"/>
    <n v="0"/>
    <n v="0"/>
    <n v="1"/>
    <n v="2"/>
    <n v="0"/>
    <n v="0"/>
    <n v="-2.9"/>
    <d v="2026-05-03T00:00:00"/>
    <m/>
    <m/>
    <m/>
    <n v="7.583333333333333"/>
  </r>
  <r>
    <x v="97"/>
    <s v="NYK"/>
    <s v="PHI"/>
    <s v="W"/>
    <d v="1899-12-31T06:42:00"/>
    <n v="12"/>
    <n v="18"/>
    <n v="0.66700000000000004"/>
    <n v="3"/>
    <n v="6"/>
    <n v="0.5"/>
    <n v="8"/>
    <n v="8"/>
    <n v="1"/>
    <n v="0"/>
    <n v="1"/>
    <n v="1"/>
    <n v="3"/>
    <n v="2"/>
    <n v="0"/>
    <n v="1"/>
    <n v="0"/>
    <n v="35"/>
    <n v="27"/>
    <n v="30.6"/>
    <d v="2026-05-04T00:00:00"/>
    <m/>
    <m/>
    <m/>
    <n v="30.699999999999996"/>
  </r>
  <r>
    <x v="59"/>
    <s v="NYK"/>
    <s v="PHI"/>
    <s v="W"/>
    <d v="1899-12-31T02:38:00"/>
    <n v="7"/>
    <n v="10"/>
    <n v="0.7"/>
    <n v="3"/>
    <n v="5"/>
    <n v="0.6"/>
    <n v="0"/>
    <n v="0"/>
    <m/>
    <n v="1"/>
    <n v="1"/>
    <n v="2"/>
    <n v="5"/>
    <n v="1"/>
    <n v="0"/>
    <n v="0"/>
    <n v="2"/>
    <n v="17"/>
    <n v="19"/>
    <n v="17.5"/>
    <d v="2026-05-04T00:00:00"/>
    <m/>
    <m/>
    <m/>
    <n v="26.633333333333333"/>
  </r>
  <r>
    <x v="104"/>
    <s v="NYK"/>
    <s v="PHI"/>
    <s v="W"/>
    <d v="1899-12-30T20:24:00"/>
    <n v="7"/>
    <n v="11"/>
    <n v="0.63600000000000001"/>
    <n v="3"/>
    <n v="5"/>
    <n v="0.6"/>
    <n v="0"/>
    <n v="0"/>
    <m/>
    <n v="2"/>
    <n v="4"/>
    <n v="6"/>
    <n v="6"/>
    <n v="0"/>
    <n v="2"/>
    <n v="3"/>
    <n v="4"/>
    <n v="17"/>
    <n v="11"/>
    <n v="15.7"/>
    <d v="2026-05-04T00:00:00"/>
    <m/>
    <m/>
    <m/>
    <n v="20.399999999999999"/>
  </r>
  <r>
    <x v="66"/>
    <s v="SAS"/>
    <s v="MIN"/>
    <s v="L"/>
    <d v="1899-12-31T04:16:00"/>
    <n v="4"/>
    <n v="8"/>
    <n v="0.5"/>
    <n v="3"/>
    <n v="5"/>
    <n v="0.6"/>
    <n v="6"/>
    <n v="8"/>
    <n v="0.75"/>
    <n v="0"/>
    <n v="5"/>
    <n v="5"/>
    <n v="5"/>
    <n v="0"/>
    <n v="0"/>
    <n v="0"/>
    <n v="6"/>
    <n v="17"/>
    <n v="4"/>
    <n v="14.8"/>
    <d v="2026-05-04T00:00:00"/>
    <m/>
    <m/>
    <m/>
    <n v="28.266666666666666"/>
  </r>
  <r>
    <x v="56"/>
    <s v="NYK"/>
    <s v="PHI"/>
    <s v="W"/>
    <d v="1899-12-31T06:25:00"/>
    <n v="7"/>
    <n v="8"/>
    <n v="0.875"/>
    <n v="2"/>
    <n v="2"/>
    <n v="1"/>
    <n v="2"/>
    <n v="2"/>
    <n v="1"/>
    <n v="0"/>
    <n v="3"/>
    <n v="3"/>
    <n v="1"/>
    <n v="0"/>
    <n v="1"/>
    <n v="2"/>
    <n v="3"/>
    <n v="18"/>
    <n v="22"/>
    <n v="14.3"/>
    <d v="2026-05-04T00:00:00"/>
    <m/>
    <m/>
    <m/>
    <n v="30.416666666666668"/>
  </r>
  <r>
    <x v="126"/>
    <s v="SAS"/>
    <s v="MIN"/>
    <s v="L"/>
    <d v="1899-12-31T12:26:00"/>
    <n v="5"/>
    <n v="11"/>
    <n v="0.45500000000000002"/>
    <n v="3"/>
    <n v="6"/>
    <n v="0.5"/>
    <n v="1"/>
    <n v="1"/>
    <n v="1"/>
    <n v="3"/>
    <n v="2"/>
    <n v="5"/>
    <n v="3"/>
    <n v="3"/>
    <n v="1"/>
    <n v="1"/>
    <n v="4"/>
    <n v="14"/>
    <n v="7"/>
    <n v="14.2"/>
    <d v="2026-05-04T00:00:00"/>
    <m/>
    <m/>
    <m/>
    <n v="36.43333333333333"/>
  </r>
  <r>
    <x v="211"/>
    <s v="SAS"/>
    <s v="MIN"/>
    <s v="L"/>
    <d v="1899-12-31T04:56:00"/>
    <n v="7"/>
    <n v="13"/>
    <n v="0.53800000000000003"/>
    <n v="1"/>
    <n v="4"/>
    <n v="0.25"/>
    <n v="3"/>
    <n v="3"/>
    <n v="1"/>
    <n v="0"/>
    <n v="4"/>
    <n v="4"/>
    <n v="4"/>
    <n v="0"/>
    <n v="0"/>
    <n v="0"/>
    <n v="4"/>
    <n v="18"/>
    <n v="-4"/>
    <n v="14.1"/>
    <d v="2026-05-04T00:00:00"/>
    <m/>
    <m/>
    <m/>
    <n v="28.93333333333333"/>
  </r>
  <r>
    <x v="47"/>
    <s v="MIN"/>
    <s v="SAS"/>
    <s v="W"/>
    <d v="1899-12-31T01:15:00"/>
    <n v="8"/>
    <n v="13"/>
    <n v="0.61499999999999999"/>
    <n v="2"/>
    <n v="3"/>
    <n v="0.66700000000000004"/>
    <n v="0"/>
    <n v="0"/>
    <m/>
    <n v="1"/>
    <n v="2"/>
    <n v="3"/>
    <n v="3"/>
    <n v="0"/>
    <n v="1"/>
    <n v="1"/>
    <n v="3"/>
    <n v="18"/>
    <n v="-2"/>
    <n v="14"/>
    <d v="2026-05-04T00:00:00"/>
    <m/>
    <m/>
    <m/>
    <n v="25.25"/>
  </r>
  <r>
    <x v="40"/>
    <s v="SAS"/>
    <s v="MIN"/>
    <s v="L"/>
    <d v="1899-12-31T15:52:00"/>
    <n v="5"/>
    <n v="17"/>
    <n v="0.29399999999999998"/>
    <n v="0"/>
    <n v="8"/>
    <n v="0"/>
    <n v="1"/>
    <n v="2"/>
    <n v="0.5"/>
    <n v="2"/>
    <n v="13"/>
    <n v="15"/>
    <n v="5"/>
    <n v="0"/>
    <n v="12"/>
    <n v="3"/>
    <n v="3"/>
    <n v="11"/>
    <n v="5"/>
    <n v="13.7"/>
    <d v="2026-05-04T00:00:00"/>
    <m/>
    <m/>
    <m/>
    <n v="39.866666666666667"/>
  </r>
  <r>
    <x v="466"/>
    <s v="PHI"/>
    <s v="NYK"/>
    <s v="L"/>
    <d v="1899-12-31T02:26:00"/>
    <n v="6"/>
    <n v="11"/>
    <n v="0.54500000000000004"/>
    <n v="4"/>
    <n v="6"/>
    <n v="0.66700000000000004"/>
    <n v="1"/>
    <n v="1"/>
    <n v="1"/>
    <n v="0"/>
    <n v="3"/>
    <n v="3"/>
    <n v="3"/>
    <n v="0"/>
    <n v="0"/>
    <n v="1"/>
    <n v="1"/>
    <n v="17"/>
    <n v="-26"/>
    <n v="13.3"/>
    <d v="2026-05-04T00:00:00"/>
    <m/>
    <m/>
    <m/>
    <n v="26.433333333333337"/>
  </r>
  <r>
    <x v="338"/>
    <s v="NYK"/>
    <s v="PHI"/>
    <s v="W"/>
    <d v="1899-12-31T01:42:00"/>
    <n v="3"/>
    <n v="7"/>
    <n v="0.42899999999999999"/>
    <n v="1"/>
    <n v="2"/>
    <n v="0.5"/>
    <n v="1"/>
    <n v="2"/>
    <n v="0.5"/>
    <n v="1"/>
    <n v="7"/>
    <n v="8"/>
    <n v="6"/>
    <n v="3"/>
    <n v="1"/>
    <n v="1"/>
    <n v="1"/>
    <n v="8"/>
    <n v="24"/>
    <n v="13.2"/>
    <d v="2026-05-04T00:00:00"/>
    <m/>
    <m/>
    <m/>
    <n v="25.7"/>
  </r>
  <r>
    <x v="189"/>
    <s v="SAS"/>
    <s v="MIN"/>
    <s v="L"/>
    <d v="1899-12-31T07:52:00"/>
    <n v="7"/>
    <n v="12"/>
    <n v="0.58299999999999996"/>
    <n v="3"/>
    <n v="7"/>
    <n v="0.42899999999999999"/>
    <n v="0"/>
    <n v="0"/>
    <m/>
    <n v="3"/>
    <n v="4"/>
    <n v="7"/>
    <n v="0"/>
    <n v="0"/>
    <n v="0"/>
    <n v="1"/>
    <n v="2"/>
    <n v="17"/>
    <n v="7"/>
    <n v="12.9"/>
    <d v="2026-05-04T00:00:00"/>
    <m/>
    <m/>
    <m/>
    <n v="31.866666666666667"/>
  </r>
  <r>
    <x v="280"/>
    <s v="MIN"/>
    <s v="SAS"/>
    <s v="W"/>
    <d v="1899-12-31T00:13:00"/>
    <n v="4"/>
    <n v="8"/>
    <n v="0.5"/>
    <n v="4"/>
    <n v="7"/>
    <n v="0.57099999999999995"/>
    <n v="0"/>
    <n v="0"/>
    <m/>
    <n v="0"/>
    <n v="2"/>
    <n v="2"/>
    <n v="6"/>
    <n v="0"/>
    <n v="0"/>
    <n v="0"/>
    <n v="1"/>
    <n v="12"/>
    <n v="13"/>
    <n v="12.4"/>
    <d v="2026-05-04T00:00:00"/>
    <m/>
    <m/>
    <m/>
    <n v="24.216666666666669"/>
  </r>
  <r>
    <x v="157"/>
    <s v="MIN"/>
    <s v="SAS"/>
    <s v="W"/>
    <d v="1899-12-31T05:40:00"/>
    <n v="3"/>
    <n v="7"/>
    <n v="0.42899999999999999"/>
    <n v="0"/>
    <n v="0"/>
    <m/>
    <n v="1"/>
    <n v="5"/>
    <n v="0.2"/>
    <n v="3"/>
    <n v="7"/>
    <n v="10"/>
    <n v="3"/>
    <n v="4"/>
    <n v="1"/>
    <n v="1"/>
    <n v="1"/>
    <n v="7"/>
    <n v="2"/>
    <n v="11.3"/>
    <d v="2026-05-04T00:00:00"/>
    <m/>
    <m/>
    <m/>
    <n v="29.666666666666668"/>
  </r>
  <r>
    <x v="99"/>
    <s v="MIN"/>
    <s v="SAS"/>
    <s v="W"/>
    <d v="1899-12-31T11:34:00"/>
    <n v="7"/>
    <n v="14"/>
    <n v="0.5"/>
    <n v="0"/>
    <n v="2"/>
    <n v="0"/>
    <n v="2"/>
    <n v="2"/>
    <n v="1"/>
    <n v="1"/>
    <n v="4"/>
    <n v="5"/>
    <n v="2"/>
    <n v="1"/>
    <n v="1"/>
    <n v="1"/>
    <n v="5"/>
    <n v="16"/>
    <n v="-2"/>
    <n v="11"/>
    <d v="2026-05-04T00:00:00"/>
    <m/>
    <m/>
    <m/>
    <n v="35.56666666666667"/>
  </r>
  <r>
    <x v="186"/>
    <s v="PHI"/>
    <s v="NYK"/>
    <s v="L"/>
    <d v="1899-12-31T02:48:00"/>
    <n v="5"/>
    <n v="8"/>
    <n v="0.625"/>
    <n v="1"/>
    <n v="2"/>
    <n v="0.5"/>
    <n v="1"/>
    <n v="1"/>
    <n v="1"/>
    <n v="2"/>
    <n v="3"/>
    <n v="5"/>
    <n v="1"/>
    <n v="1"/>
    <n v="1"/>
    <n v="2"/>
    <n v="1"/>
    <n v="12"/>
    <n v="-25"/>
    <n v="10.7"/>
    <d v="2026-05-04T00:00:00"/>
    <m/>
    <m/>
    <m/>
    <n v="26.8"/>
  </r>
  <r>
    <x v="58"/>
    <s v="MIN"/>
    <s v="SAS"/>
    <s v="W"/>
    <d v="1899-12-31T17:28:00"/>
    <n v="8"/>
    <n v="20"/>
    <n v="0.4"/>
    <n v="2"/>
    <n v="6"/>
    <n v="0.33300000000000002"/>
    <n v="3"/>
    <n v="6"/>
    <n v="0.5"/>
    <n v="5"/>
    <n v="5"/>
    <n v="10"/>
    <n v="2"/>
    <n v="1"/>
    <n v="0"/>
    <n v="5"/>
    <n v="5"/>
    <n v="21"/>
    <n v="-3"/>
    <n v="9.4"/>
    <d v="2026-05-04T00:00:00"/>
    <m/>
    <m/>
    <m/>
    <n v="41.466666666666669"/>
  </r>
  <r>
    <x v="188"/>
    <s v="MIN"/>
    <s v="SAS"/>
    <s v="W"/>
    <d v="1899-12-31T05:43:00"/>
    <n v="5"/>
    <n v="8"/>
    <n v="0.625"/>
    <n v="2"/>
    <n v="3"/>
    <n v="0.66700000000000004"/>
    <n v="0"/>
    <n v="0"/>
    <m/>
    <n v="1"/>
    <n v="8"/>
    <n v="9"/>
    <n v="1"/>
    <n v="0"/>
    <n v="1"/>
    <n v="2"/>
    <n v="4"/>
    <n v="12"/>
    <n v="15"/>
    <n v="9.3000000000000007"/>
    <d v="2026-05-04T00:00:00"/>
    <m/>
    <m/>
    <m/>
    <n v="29.716666666666665"/>
  </r>
  <r>
    <x v="145"/>
    <s v="MIN"/>
    <s v="SAS"/>
    <s v="W"/>
    <d v="1899-12-31T10:50:00"/>
    <n v="5"/>
    <n v="13"/>
    <n v="0.38500000000000001"/>
    <n v="0"/>
    <n v="1"/>
    <n v="0"/>
    <n v="6"/>
    <n v="8"/>
    <n v="0.75"/>
    <n v="0"/>
    <n v="5"/>
    <n v="5"/>
    <n v="1"/>
    <n v="0"/>
    <n v="0"/>
    <n v="0"/>
    <n v="3"/>
    <n v="16"/>
    <n v="-10"/>
    <n v="9.1"/>
    <d v="2026-05-04T00:00:00"/>
    <m/>
    <m/>
    <m/>
    <n v="34.833333333333329"/>
  </r>
  <r>
    <x v="90"/>
    <s v="PHI"/>
    <s v="NYK"/>
    <s v="L"/>
    <d v="1899-12-30T12:46:00"/>
    <n v="3"/>
    <n v="3"/>
    <n v="1"/>
    <n v="0"/>
    <n v="0"/>
    <m/>
    <n v="1"/>
    <n v="2"/>
    <n v="0.5"/>
    <n v="1"/>
    <n v="2"/>
    <n v="3"/>
    <n v="0"/>
    <n v="1"/>
    <n v="0"/>
    <n v="0"/>
    <n v="0"/>
    <n v="7"/>
    <n v="-8"/>
    <n v="8"/>
    <d v="2026-05-04T00:00:00"/>
    <m/>
    <m/>
    <m/>
    <n v="12.766666666666666"/>
  </r>
  <r>
    <x v="253"/>
    <s v="PHI"/>
    <s v="NYK"/>
    <s v="L"/>
    <d v="1899-12-31T00:32:00"/>
    <n v="3"/>
    <n v="11"/>
    <n v="0.27300000000000002"/>
    <n v="0"/>
    <n v="2"/>
    <n v="0"/>
    <n v="8"/>
    <n v="9"/>
    <n v="0.88900000000000001"/>
    <n v="0"/>
    <n v="4"/>
    <n v="4"/>
    <n v="1"/>
    <n v="0"/>
    <n v="0"/>
    <n v="1"/>
    <n v="1"/>
    <n v="14"/>
    <n v="-24"/>
    <n v="7.6"/>
    <d v="2026-05-04T00:00:00"/>
    <m/>
    <m/>
    <m/>
    <n v="24.533333333333331"/>
  </r>
  <r>
    <x v="200"/>
    <s v="NYK"/>
    <s v="PHI"/>
    <s v="W"/>
    <d v="1899-12-30T10:14:00"/>
    <n v="3"/>
    <n v="5"/>
    <n v="0.6"/>
    <n v="2"/>
    <n v="2"/>
    <n v="1"/>
    <n v="0"/>
    <n v="0"/>
    <m/>
    <n v="0"/>
    <n v="0"/>
    <n v="0"/>
    <n v="4"/>
    <n v="0"/>
    <n v="0"/>
    <n v="1"/>
    <n v="0"/>
    <n v="8"/>
    <n v="8"/>
    <n v="7.5"/>
    <d v="2026-05-04T00:00:00"/>
    <m/>
    <m/>
    <m/>
    <n v="10.233333333333333"/>
  </r>
  <r>
    <x v="236"/>
    <s v="NYK"/>
    <s v="PHI"/>
    <s v="W"/>
    <d v="1899-12-30T17:27:00"/>
    <n v="2"/>
    <n v="2"/>
    <n v="1"/>
    <n v="0"/>
    <n v="0"/>
    <m/>
    <n v="1"/>
    <n v="1"/>
    <n v="1"/>
    <n v="3"/>
    <n v="6"/>
    <n v="9"/>
    <n v="0"/>
    <n v="0"/>
    <n v="2"/>
    <n v="1"/>
    <n v="4"/>
    <n v="5"/>
    <n v="22"/>
    <n v="7.1"/>
    <d v="2026-05-04T00:00:00"/>
    <m/>
    <m/>
    <m/>
    <n v="17.45"/>
  </r>
  <r>
    <x v="50"/>
    <s v="PHI"/>
    <s v="NYK"/>
    <s v="L"/>
    <d v="1899-12-31T04:15:00"/>
    <n v="5"/>
    <n v="11"/>
    <n v="0.45500000000000002"/>
    <n v="2"/>
    <n v="5"/>
    <n v="0.4"/>
    <n v="0"/>
    <n v="2"/>
    <n v="0"/>
    <n v="1"/>
    <n v="0"/>
    <n v="1"/>
    <n v="2"/>
    <n v="1"/>
    <n v="0"/>
    <n v="1"/>
    <n v="3"/>
    <n v="12"/>
    <n v="-15"/>
    <n v="6.4"/>
    <d v="2026-05-04T00:00:00"/>
    <m/>
    <m/>
    <m/>
    <n v="28.25"/>
  </r>
  <r>
    <x v="41"/>
    <s v="PHI"/>
    <s v="NYK"/>
    <s v="L"/>
    <d v="1899-12-31T02:38:00"/>
    <n v="3"/>
    <n v="9"/>
    <n v="0.33300000000000002"/>
    <n v="0"/>
    <n v="3"/>
    <n v="0"/>
    <n v="7"/>
    <n v="7"/>
    <n v="1"/>
    <n v="1"/>
    <n v="2"/>
    <n v="3"/>
    <n v="2"/>
    <n v="0"/>
    <n v="0"/>
    <n v="4"/>
    <n v="1"/>
    <n v="13"/>
    <n v="-28"/>
    <n v="6.2"/>
    <d v="2026-05-04T00:00:00"/>
    <m/>
    <m/>
    <m/>
    <n v="26.633333333333333"/>
  </r>
  <r>
    <x v="103"/>
    <s v="SAS"/>
    <s v="MIN"/>
    <s v="L"/>
    <d v="1899-12-30T23:31:00"/>
    <n v="5"/>
    <n v="10"/>
    <n v="0.5"/>
    <n v="0"/>
    <n v="2"/>
    <n v="0"/>
    <n v="1"/>
    <n v="2"/>
    <n v="0.5"/>
    <n v="0"/>
    <n v="2"/>
    <n v="2"/>
    <n v="1"/>
    <n v="0"/>
    <n v="0"/>
    <n v="0"/>
    <n v="2"/>
    <n v="11"/>
    <n v="-13"/>
    <n v="6.1"/>
    <d v="2026-05-04T00:00:00"/>
    <m/>
    <m/>
    <m/>
    <n v="23.516666666666666"/>
  </r>
  <r>
    <x v="137"/>
    <s v="NYK"/>
    <s v="PHI"/>
    <s v="W"/>
    <d v="1899-12-30T16:05:00"/>
    <n v="3"/>
    <n v="6"/>
    <n v="0.5"/>
    <n v="2"/>
    <n v="5"/>
    <n v="0.4"/>
    <n v="0"/>
    <n v="0"/>
    <m/>
    <n v="0"/>
    <n v="0"/>
    <n v="0"/>
    <n v="2"/>
    <n v="0"/>
    <n v="0"/>
    <n v="0"/>
    <n v="1"/>
    <n v="8"/>
    <n v="16"/>
    <n v="6"/>
    <d v="2026-05-04T00:00:00"/>
    <m/>
    <m/>
    <m/>
    <n v="16.083333333333332"/>
  </r>
  <r>
    <x v="437"/>
    <s v="NYK"/>
    <s v="PHI"/>
    <s v="W"/>
    <d v="1899-12-30T08:42:00"/>
    <n v="2"/>
    <n v="3"/>
    <n v="0.66700000000000004"/>
    <n v="0"/>
    <n v="1"/>
    <n v="0"/>
    <n v="0"/>
    <n v="0"/>
    <m/>
    <n v="1"/>
    <n v="0"/>
    <n v="1"/>
    <n v="2"/>
    <n v="1"/>
    <n v="0"/>
    <n v="0"/>
    <n v="0"/>
    <n v="4"/>
    <n v="7"/>
    <n v="5.8"/>
    <d v="2026-05-04T00:00:00"/>
    <m/>
    <m/>
    <m/>
    <n v="8.6999999999999993"/>
  </r>
  <r>
    <x v="219"/>
    <s v="PHI"/>
    <s v="NYK"/>
    <s v="L"/>
    <d v="1899-12-31T00:19:00"/>
    <n v="1"/>
    <n v="4"/>
    <n v="0.25"/>
    <n v="1"/>
    <n v="3"/>
    <n v="0.33300000000000002"/>
    <n v="2"/>
    <n v="2"/>
    <n v="1"/>
    <n v="0"/>
    <n v="1"/>
    <n v="1"/>
    <n v="4"/>
    <n v="1"/>
    <n v="0"/>
    <n v="0"/>
    <n v="3"/>
    <n v="5"/>
    <n v="-24"/>
    <n v="5.5"/>
    <d v="2026-05-04T00:00:00"/>
    <m/>
    <m/>
    <m/>
    <n v="24.31666666666667"/>
  </r>
  <r>
    <x v="357"/>
    <s v="NYK"/>
    <s v="PHI"/>
    <s v="W"/>
    <d v="1899-12-30T08:36:00"/>
    <n v="2"/>
    <n v="4"/>
    <n v="0.5"/>
    <n v="1"/>
    <n v="3"/>
    <n v="0.33300000000000002"/>
    <n v="0"/>
    <n v="0"/>
    <m/>
    <n v="0"/>
    <n v="1"/>
    <n v="1"/>
    <n v="1"/>
    <n v="1"/>
    <n v="0"/>
    <n v="0"/>
    <n v="0"/>
    <n v="5"/>
    <n v="5"/>
    <n v="5"/>
    <d v="2026-05-04T00:00:00"/>
    <m/>
    <m/>
    <m/>
    <n v="8.6"/>
  </r>
  <r>
    <x v="248"/>
    <s v="SAS"/>
    <s v="MIN"/>
    <s v="L"/>
    <d v="1899-12-30T09:53:00"/>
    <n v="1"/>
    <n v="1"/>
    <n v="1"/>
    <n v="0"/>
    <n v="0"/>
    <m/>
    <n v="0"/>
    <n v="0"/>
    <m/>
    <n v="3"/>
    <n v="1"/>
    <n v="4"/>
    <n v="0"/>
    <n v="0"/>
    <n v="1"/>
    <n v="0"/>
    <n v="0"/>
    <n v="2"/>
    <n v="4"/>
    <n v="4.8"/>
    <d v="2026-05-04T00:00:00"/>
    <m/>
    <m/>
    <m/>
    <n v="9.8833333333333329"/>
  </r>
  <r>
    <x v="416"/>
    <s v="NYK"/>
    <s v="PHI"/>
    <s v="W"/>
    <d v="1899-12-30T07:47:00"/>
    <n v="2"/>
    <n v="3"/>
    <n v="0.66700000000000004"/>
    <n v="1"/>
    <n v="2"/>
    <n v="0.5"/>
    <n v="0"/>
    <n v="0"/>
    <m/>
    <n v="0"/>
    <n v="2"/>
    <n v="2"/>
    <n v="1"/>
    <n v="0"/>
    <n v="0"/>
    <n v="0"/>
    <n v="1"/>
    <n v="5"/>
    <n v="9"/>
    <n v="4.5999999999999996"/>
    <d v="2026-05-04T00:00:00"/>
    <m/>
    <m/>
    <m/>
    <n v="7.7833333333333332"/>
  </r>
  <r>
    <x v="226"/>
    <s v="MIN"/>
    <s v="SAS"/>
    <s v="W"/>
    <d v="1899-12-30T07:21:00"/>
    <n v="1"/>
    <n v="1"/>
    <n v="1"/>
    <n v="0"/>
    <n v="0"/>
    <m/>
    <n v="0"/>
    <n v="0"/>
    <m/>
    <n v="1"/>
    <n v="0"/>
    <n v="1"/>
    <n v="0"/>
    <n v="0"/>
    <n v="0"/>
    <n v="0"/>
    <n v="0"/>
    <n v="2"/>
    <n v="-1"/>
    <n v="2.4"/>
    <d v="2026-05-04T00:00:00"/>
    <m/>
    <m/>
    <m/>
    <n v="7.3500000000000005"/>
  </r>
  <r>
    <x v="299"/>
    <s v="PHI"/>
    <s v="NYK"/>
    <s v="L"/>
    <d v="1899-12-30T12:00:00"/>
    <n v="1"/>
    <n v="4"/>
    <n v="0.25"/>
    <n v="1"/>
    <n v="2"/>
    <n v="0.5"/>
    <n v="0"/>
    <n v="0"/>
    <m/>
    <n v="0"/>
    <n v="0"/>
    <n v="0"/>
    <n v="1"/>
    <n v="1"/>
    <n v="0"/>
    <n v="0"/>
    <n v="0"/>
    <n v="3"/>
    <n v="-8"/>
    <n v="2.2999999999999998"/>
    <d v="2026-05-04T00:00:00"/>
    <m/>
    <m/>
    <m/>
    <n v="12"/>
  </r>
  <r>
    <x v="415"/>
    <s v="PHI"/>
    <s v="NYK"/>
    <s v="L"/>
    <d v="1899-12-30T13:53:00"/>
    <n v="1"/>
    <n v="4"/>
    <n v="0.25"/>
    <n v="0"/>
    <n v="1"/>
    <n v="0"/>
    <n v="3"/>
    <n v="4"/>
    <n v="0.75"/>
    <n v="0"/>
    <n v="1"/>
    <n v="1"/>
    <n v="1"/>
    <n v="1"/>
    <n v="0"/>
    <n v="2"/>
    <n v="0"/>
    <n v="5"/>
    <n v="-12"/>
    <n v="2.2000000000000002"/>
    <d v="2026-05-04T00:00:00"/>
    <m/>
    <m/>
    <m/>
    <n v="13.883333333333335"/>
  </r>
  <r>
    <x v="282"/>
    <s v="PHI"/>
    <s v="NYK"/>
    <s v="L"/>
    <d v="1899-12-30T16:29:00"/>
    <n v="2"/>
    <n v="4"/>
    <n v="0.5"/>
    <n v="2"/>
    <n v="4"/>
    <n v="0.5"/>
    <n v="2"/>
    <n v="4"/>
    <n v="0.5"/>
    <n v="0"/>
    <n v="0"/>
    <n v="0"/>
    <n v="0"/>
    <n v="0"/>
    <n v="0"/>
    <n v="2"/>
    <n v="5"/>
    <n v="8"/>
    <n v="-10"/>
    <n v="1.2"/>
    <d v="2026-05-04T00:00:00"/>
    <m/>
    <m/>
    <m/>
    <n v="16.483333333333334"/>
  </r>
  <r>
    <x v="170"/>
    <s v="NYK"/>
    <s v="PHI"/>
    <s v="W"/>
    <d v="1899-12-30T12:06:00"/>
    <n v="1"/>
    <n v="4"/>
    <n v="0.25"/>
    <n v="1"/>
    <n v="3"/>
    <n v="0.33300000000000002"/>
    <n v="0"/>
    <n v="0"/>
    <m/>
    <n v="0"/>
    <n v="0"/>
    <n v="0"/>
    <n v="2"/>
    <n v="1"/>
    <n v="0"/>
    <n v="1"/>
    <n v="2"/>
    <n v="3"/>
    <n v="8"/>
    <n v="1.2"/>
    <d v="2026-05-04T00:00:00"/>
    <m/>
    <m/>
    <m/>
    <n v="12.1"/>
  </r>
  <r>
    <x v="451"/>
    <s v="SAS"/>
    <s v="MIN"/>
    <s v="L"/>
    <d v="1899-12-31T09:06:00"/>
    <n v="5"/>
    <n v="14"/>
    <n v="0.35699999999999998"/>
    <n v="0"/>
    <n v="4"/>
    <n v="0"/>
    <n v="0"/>
    <n v="0"/>
    <m/>
    <n v="0"/>
    <n v="3"/>
    <n v="3"/>
    <n v="6"/>
    <n v="1"/>
    <n v="0"/>
    <n v="6"/>
    <n v="3"/>
    <n v="10"/>
    <n v="-13"/>
    <n v="1.1000000000000001"/>
    <d v="2026-05-04T00:00:00"/>
    <m/>
    <m/>
    <m/>
    <n v="33.1"/>
  </r>
  <r>
    <x v="424"/>
    <s v="NYK"/>
    <s v="PHI"/>
    <s v="W"/>
    <d v="1899-12-30T11:38:00"/>
    <n v="1"/>
    <n v="1"/>
    <n v="1"/>
    <n v="0"/>
    <n v="0"/>
    <m/>
    <n v="0"/>
    <n v="4"/>
    <n v="0"/>
    <n v="0"/>
    <n v="4"/>
    <n v="4"/>
    <n v="1"/>
    <n v="0"/>
    <n v="0"/>
    <n v="0"/>
    <n v="4"/>
    <n v="2"/>
    <n v="6"/>
    <n v="0.4"/>
    <d v="2026-05-04T00:00:00"/>
    <m/>
    <m/>
    <m/>
    <n v="11.633333333333333"/>
  </r>
  <r>
    <x v="228"/>
    <s v="SAS"/>
    <s v="MIN"/>
    <s v="L"/>
    <d v="1899-12-30T08:08:00"/>
    <n v="0"/>
    <n v="1"/>
    <n v="0"/>
    <n v="0"/>
    <n v="0"/>
    <m/>
    <n v="2"/>
    <n v="2"/>
    <n v="1"/>
    <n v="2"/>
    <n v="0"/>
    <n v="2"/>
    <n v="0"/>
    <n v="0"/>
    <n v="0"/>
    <n v="2"/>
    <n v="1"/>
    <n v="2"/>
    <n v="-7"/>
    <n v="0.3"/>
    <d v="2026-05-04T00:00:00"/>
    <m/>
    <m/>
    <m/>
    <n v="8.1333333333333329"/>
  </r>
  <r>
    <x v="434"/>
    <s v="PHI"/>
    <s v="NYK"/>
    <s v="L"/>
    <d v="1899-12-30T04:33:00"/>
    <n v="0"/>
    <n v="1"/>
    <n v="0"/>
    <n v="0"/>
    <n v="1"/>
    <n v="0"/>
    <n v="0"/>
    <n v="0"/>
    <m/>
    <n v="1"/>
    <n v="0"/>
    <n v="1"/>
    <n v="0"/>
    <n v="0"/>
    <n v="0"/>
    <n v="0"/>
    <n v="0"/>
    <n v="0"/>
    <n v="0"/>
    <n v="0"/>
    <d v="2026-05-04T00:00:00"/>
    <m/>
    <m/>
    <m/>
    <n v="4.55"/>
  </r>
  <r>
    <x v="198"/>
    <s v="PHI"/>
    <s v="NYK"/>
    <s v="L"/>
    <d v="1899-12-30T10:29:00"/>
    <n v="0"/>
    <n v="2"/>
    <n v="0"/>
    <n v="0"/>
    <n v="0"/>
    <m/>
    <n v="2"/>
    <n v="2"/>
    <n v="1"/>
    <n v="1"/>
    <n v="1"/>
    <n v="2"/>
    <n v="0"/>
    <n v="0"/>
    <n v="0"/>
    <n v="1"/>
    <n v="2"/>
    <n v="2"/>
    <n v="-8"/>
    <n v="-0.2"/>
    <d v="2026-05-04T00:00:00"/>
    <m/>
    <m/>
    <m/>
    <n v="10.483333333333334"/>
  </r>
  <r>
    <x v="273"/>
    <s v="MIN"/>
    <s v="SAS"/>
    <s v="W"/>
    <d v="1899-12-30T11:56:00"/>
    <n v="0"/>
    <n v="6"/>
    <n v="0"/>
    <n v="0"/>
    <n v="4"/>
    <n v="0"/>
    <n v="0"/>
    <n v="0"/>
    <m/>
    <n v="0"/>
    <n v="1"/>
    <n v="1"/>
    <n v="2"/>
    <n v="1"/>
    <n v="1"/>
    <n v="0"/>
    <n v="0"/>
    <n v="0"/>
    <n v="-2"/>
    <n v="-0.8"/>
    <d v="2026-05-04T00:00:00"/>
    <m/>
    <m/>
    <m/>
    <n v="11.933333333333334"/>
  </r>
  <r>
    <x v="295"/>
    <s v="PHI"/>
    <s v="NYK"/>
    <s v="L"/>
    <d v="1899-12-30T09:05:00"/>
    <n v="0"/>
    <n v="1"/>
    <n v="0"/>
    <n v="0"/>
    <n v="1"/>
    <n v="0"/>
    <n v="0"/>
    <n v="0"/>
    <m/>
    <n v="1"/>
    <n v="2"/>
    <n v="3"/>
    <n v="0"/>
    <n v="0"/>
    <n v="0"/>
    <n v="2"/>
    <n v="2"/>
    <n v="0"/>
    <n v="-3"/>
    <n v="-2.2000000000000002"/>
    <d v="2026-05-04T00:00:00"/>
    <m/>
    <m/>
    <m/>
    <n v="9.0833333333333321"/>
  </r>
  <r>
    <x v="272"/>
    <s v="NYK"/>
    <s v="PHI"/>
    <s v="W"/>
    <d v="1899-12-30T13:35:00"/>
    <n v="1"/>
    <n v="2"/>
    <n v="0.5"/>
    <n v="0"/>
    <n v="1"/>
    <n v="0"/>
    <n v="0"/>
    <n v="0"/>
    <m/>
    <n v="0"/>
    <n v="2"/>
    <n v="2"/>
    <n v="0"/>
    <n v="1"/>
    <n v="0"/>
    <n v="4"/>
    <n v="3"/>
    <n v="2"/>
    <n v="11"/>
    <n v="-2.6"/>
    <d v="2026-05-04T00:00:00"/>
    <m/>
    <m/>
    <m/>
    <n v="13.583333333333332"/>
  </r>
  <r>
    <x v="306"/>
    <s v="PHI"/>
    <s v="NYK"/>
    <s v="L"/>
    <d v="1899-12-30T03:47:00"/>
    <n v="0"/>
    <n v="0"/>
    <m/>
    <n v="0"/>
    <n v="0"/>
    <m/>
    <n v="0"/>
    <n v="0"/>
    <m/>
    <n v="0"/>
    <n v="1"/>
    <n v="1"/>
    <n v="0"/>
    <n v="0"/>
    <n v="0"/>
    <n v="3"/>
    <n v="5"/>
    <n v="0"/>
    <n v="-4"/>
    <n v="-4.7"/>
    <d v="2026-05-04T00:00:00"/>
    <m/>
    <m/>
    <m/>
    <n v="3.7833333333333332"/>
  </r>
  <r>
    <x v="5"/>
    <s v="OKC"/>
    <s v="LAL"/>
    <s v="W"/>
    <d v="1899-12-31T06:49:00"/>
    <n v="9"/>
    <n v="17"/>
    <n v="0.52900000000000003"/>
    <n v="2"/>
    <n v="2"/>
    <n v="1"/>
    <n v="4"/>
    <n v="4"/>
    <n v="1"/>
    <n v="3"/>
    <n v="9"/>
    <n v="12"/>
    <n v="1"/>
    <n v="1"/>
    <n v="3"/>
    <n v="0"/>
    <n v="0"/>
    <n v="24"/>
    <n v="10"/>
    <n v="24.3"/>
    <d v="2026-05-05T00:00:00"/>
    <m/>
    <m/>
    <m/>
    <n v="30.816666666666666"/>
  </r>
  <r>
    <x v="468"/>
    <s v="LAL"/>
    <s v="OKC"/>
    <s v="L"/>
    <d v="1899-12-31T12:18:00"/>
    <n v="12"/>
    <n v="17"/>
    <n v="0.70599999999999996"/>
    <n v="3"/>
    <n v="6"/>
    <n v="0.5"/>
    <n v="0"/>
    <n v="1"/>
    <n v="0"/>
    <n v="1"/>
    <n v="3"/>
    <n v="4"/>
    <n v="6"/>
    <n v="1"/>
    <n v="0"/>
    <n v="2"/>
    <n v="1"/>
    <n v="27"/>
    <n v="-6"/>
    <n v="23.9"/>
    <d v="2026-05-05T00:00:00"/>
    <m/>
    <m/>
    <m/>
    <n v="36.299999999999997"/>
  </r>
  <r>
    <x v="89"/>
    <s v="CLE"/>
    <s v="DET"/>
    <s v="L"/>
    <d v="1899-12-31T11:00:00"/>
    <n v="6"/>
    <n v="15"/>
    <n v="0.4"/>
    <n v="1"/>
    <n v="7"/>
    <n v="0.14299999999999999"/>
    <n v="9"/>
    <n v="9"/>
    <n v="1"/>
    <n v="2"/>
    <n v="6"/>
    <n v="8"/>
    <n v="7"/>
    <n v="1"/>
    <n v="2"/>
    <n v="7"/>
    <n v="3"/>
    <n v="22"/>
    <n v="-7"/>
    <n v="16.2"/>
    <d v="2026-05-05T00:00:00"/>
    <m/>
    <m/>
    <m/>
    <n v="35"/>
  </r>
  <r>
    <x v="148"/>
    <s v="DET"/>
    <s v="CLE"/>
    <s v="W"/>
    <d v="1899-12-31T14:45:00"/>
    <n v="6"/>
    <n v="14"/>
    <n v="0.42899999999999999"/>
    <n v="1"/>
    <n v="5"/>
    <n v="0.2"/>
    <n v="7"/>
    <n v="8"/>
    <n v="0.875"/>
    <n v="1"/>
    <n v="7"/>
    <n v="8"/>
    <n v="1"/>
    <n v="2"/>
    <n v="0"/>
    <n v="2"/>
    <n v="1"/>
    <n v="20"/>
    <n v="6"/>
    <n v="15.3"/>
    <d v="2026-05-05T00:00:00"/>
    <m/>
    <m/>
    <m/>
    <n v="38.75"/>
  </r>
  <r>
    <x v="80"/>
    <s v="CLE"/>
    <s v="DET"/>
    <s v="L"/>
    <d v="1899-12-31T10:46:00"/>
    <n v="6"/>
    <n v="11"/>
    <n v="0.54500000000000004"/>
    <n v="2"/>
    <n v="5"/>
    <n v="0.4"/>
    <n v="0"/>
    <n v="0"/>
    <m/>
    <n v="3"/>
    <n v="6"/>
    <n v="9"/>
    <n v="5"/>
    <n v="0"/>
    <n v="2"/>
    <n v="1"/>
    <n v="3"/>
    <n v="14"/>
    <n v="-18"/>
    <n v="15.3"/>
    <d v="2026-05-05T00:00:00"/>
    <m/>
    <m/>
    <m/>
    <n v="34.766666666666666"/>
  </r>
  <r>
    <x v="309"/>
    <s v="DET"/>
    <s v="CLE"/>
    <s v="W"/>
    <d v="1899-12-31T03:53:00"/>
    <n v="7"/>
    <n v="12"/>
    <n v="0.58299999999999996"/>
    <n v="5"/>
    <n v="8"/>
    <n v="0.625"/>
    <n v="0"/>
    <n v="1"/>
    <n v="0"/>
    <n v="0"/>
    <n v="0"/>
    <n v="0"/>
    <n v="2"/>
    <n v="2"/>
    <n v="0"/>
    <n v="0"/>
    <n v="4"/>
    <n v="19"/>
    <n v="6"/>
    <n v="14.8"/>
    <d v="2026-05-05T00:00:00"/>
    <m/>
    <m/>
    <m/>
    <n v="27.883333333333333"/>
  </r>
  <r>
    <x v="559"/>
    <s v="CLE"/>
    <s v="DET"/>
    <s v="L"/>
    <d v="1899-12-31T03:39:00"/>
    <n v="7"/>
    <n v="13"/>
    <n v="0.53800000000000003"/>
    <n v="4"/>
    <n v="8"/>
    <n v="0.5"/>
    <n v="1"/>
    <n v="1"/>
    <n v="1"/>
    <n v="1"/>
    <n v="4"/>
    <n v="5"/>
    <n v="2"/>
    <n v="1"/>
    <n v="0"/>
    <n v="1"/>
    <n v="3"/>
    <n v="19"/>
    <n v="-9"/>
    <n v="14.8"/>
    <d v="2026-05-05T00:00:00"/>
    <m/>
    <m/>
    <m/>
    <n v="27.65"/>
  </r>
  <r>
    <x v="94"/>
    <s v="DET"/>
    <s v="CLE"/>
    <s v="W"/>
    <d v="1899-12-31T08:45:00"/>
    <n v="4"/>
    <n v="6"/>
    <n v="0.66700000000000004"/>
    <n v="0"/>
    <n v="0"/>
    <m/>
    <n v="3"/>
    <n v="4"/>
    <n v="0.75"/>
    <n v="4"/>
    <n v="4"/>
    <n v="8"/>
    <n v="5"/>
    <n v="1"/>
    <n v="1"/>
    <n v="1"/>
    <n v="4"/>
    <n v="11"/>
    <n v="-9"/>
    <n v="14.6"/>
    <d v="2026-05-05T00:00:00"/>
    <m/>
    <m/>
    <m/>
    <n v="32.75"/>
  </r>
  <r>
    <x v="98"/>
    <s v="DET"/>
    <s v="CLE"/>
    <s v="W"/>
    <d v="1899-12-31T17:43:00"/>
    <n v="6"/>
    <n v="19"/>
    <n v="0.316"/>
    <n v="2"/>
    <n v="5"/>
    <n v="0.4"/>
    <n v="9"/>
    <n v="11"/>
    <n v="0.81799999999999995"/>
    <n v="0"/>
    <n v="3"/>
    <n v="3"/>
    <n v="7"/>
    <n v="2"/>
    <n v="0"/>
    <n v="4"/>
    <n v="2"/>
    <n v="23"/>
    <n v="12"/>
    <n v="14.3"/>
    <d v="2026-05-05T00:00:00"/>
    <m/>
    <m/>
    <m/>
    <n v="41.716666666666669"/>
  </r>
  <r>
    <x v="14"/>
    <s v="OKC"/>
    <s v="LAL"/>
    <s v="W"/>
    <d v="1899-12-31T00:49:00"/>
    <n v="3"/>
    <n v="3"/>
    <n v="1"/>
    <n v="0"/>
    <n v="0"/>
    <m/>
    <n v="2"/>
    <n v="2"/>
    <n v="1"/>
    <n v="2"/>
    <n v="7"/>
    <n v="9"/>
    <n v="4"/>
    <n v="1"/>
    <n v="1"/>
    <n v="0"/>
    <n v="2"/>
    <n v="8"/>
    <n v="5"/>
    <n v="14.3"/>
    <d v="2026-05-05T00:00:00"/>
    <m/>
    <m/>
    <m/>
    <n v="24.816666666666666"/>
  </r>
  <r>
    <x v="101"/>
    <s v="DET"/>
    <s v="CLE"/>
    <s v="W"/>
    <d v="1899-12-31T11:13:00"/>
    <n v="4"/>
    <n v="11"/>
    <n v="0.36399999999999999"/>
    <n v="0"/>
    <n v="0"/>
    <m/>
    <n v="3"/>
    <n v="4"/>
    <n v="0.75"/>
    <n v="7"/>
    <n v="5"/>
    <n v="12"/>
    <n v="4"/>
    <n v="0"/>
    <n v="2"/>
    <n v="1"/>
    <n v="0"/>
    <n v="11"/>
    <n v="17"/>
    <n v="14.1"/>
    <d v="2026-05-05T00:00:00"/>
    <m/>
    <m/>
    <m/>
    <n v="35.216666666666669"/>
  </r>
  <r>
    <x v="17"/>
    <s v="LAL"/>
    <s v="OKC"/>
    <s v="L"/>
    <d v="1899-12-31T12:51:00"/>
    <n v="7"/>
    <n v="13"/>
    <n v="0.53800000000000003"/>
    <n v="3"/>
    <n v="6"/>
    <n v="0.5"/>
    <n v="1"/>
    <n v="2"/>
    <n v="0.5"/>
    <n v="0"/>
    <n v="2"/>
    <n v="2"/>
    <n v="2"/>
    <n v="1"/>
    <n v="1"/>
    <n v="1"/>
    <n v="1"/>
    <n v="18"/>
    <n v="-21"/>
    <n v="13.6"/>
    <d v="2026-05-05T00:00:00"/>
    <m/>
    <m/>
    <m/>
    <n v="36.85"/>
  </r>
  <r>
    <x v="54"/>
    <s v="CLE"/>
    <s v="DET"/>
    <s v="L"/>
    <d v="1899-12-31T11:18:00"/>
    <n v="9"/>
    <n v="19"/>
    <n v="0.47399999999999998"/>
    <n v="4"/>
    <n v="10"/>
    <n v="0.4"/>
    <n v="1"/>
    <n v="2"/>
    <n v="0.5"/>
    <n v="1"/>
    <n v="3"/>
    <n v="4"/>
    <n v="2"/>
    <n v="1"/>
    <n v="0"/>
    <n v="3"/>
    <n v="3"/>
    <n v="23"/>
    <n v="-7"/>
    <n v="12.7"/>
    <d v="2026-05-05T00:00:00"/>
    <m/>
    <m/>
    <m/>
    <n v="35.300000000000004"/>
  </r>
  <r>
    <x v="343"/>
    <s v="DET"/>
    <s v="CLE"/>
    <s v="W"/>
    <d v="1899-12-31T04:46:00"/>
    <n v="5"/>
    <n v="13"/>
    <n v="0.38500000000000001"/>
    <n v="0"/>
    <n v="3"/>
    <n v="0"/>
    <n v="2"/>
    <n v="2"/>
    <n v="1"/>
    <n v="3"/>
    <n v="4"/>
    <n v="7"/>
    <n v="3"/>
    <n v="4"/>
    <n v="0"/>
    <n v="1"/>
    <n v="2"/>
    <n v="12"/>
    <n v="8"/>
    <n v="12.5"/>
    <d v="2026-05-05T00:00:00"/>
    <m/>
    <m/>
    <m/>
    <n v="28.766666666666666"/>
  </r>
  <r>
    <x v="10"/>
    <s v="OKC"/>
    <s v="LAL"/>
    <s v="W"/>
    <d v="1899-12-31T03:56:00"/>
    <n v="7"/>
    <n v="16"/>
    <n v="0.438"/>
    <n v="1"/>
    <n v="5"/>
    <n v="0.2"/>
    <n v="3"/>
    <n v="3"/>
    <n v="1"/>
    <n v="0"/>
    <n v="2"/>
    <n v="2"/>
    <n v="4"/>
    <n v="0"/>
    <n v="0"/>
    <n v="1"/>
    <n v="1"/>
    <n v="18"/>
    <n v="14"/>
    <n v="11.6"/>
    <d v="2026-05-05T00:00:00"/>
    <m/>
    <m/>
    <m/>
    <n v="27.933333333333337"/>
  </r>
  <r>
    <x v="30"/>
    <s v="LAL"/>
    <s v="OKC"/>
    <s v="L"/>
    <d v="1899-12-31T07:58:00"/>
    <n v="4"/>
    <n v="15"/>
    <n v="0.26700000000000002"/>
    <n v="2"/>
    <n v="8"/>
    <n v="0.25"/>
    <n v="2"/>
    <n v="2"/>
    <n v="1"/>
    <n v="2"/>
    <n v="2"/>
    <n v="4"/>
    <n v="7"/>
    <n v="4"/>
    <n v="0"/>
    <n v="2"/>
    <n v="3"/>
    <n v="12"/>
    <n v="-10"/>
    <n v="10.8"/>
    <d v="2026-05-05T00:00:00"/>
    <m/>
    <m/>
    <m/>
    <n v="31.966666666666665"/>
  </r>
  <r>
    <x v="3"/>
    <s v="OKC"/>
    <s v="LAL"/>
    <s v="W"/>
    <d v="1899-12-31T11:16:00"/>
    <n v="8"/>
    <n v="15"/>
    <n v="0.53300000000000003"/>
    <n v="0"/>
    <n v="1"/>
    <n v="0"/>
    <n v="2"/>
    <n v="3"/>
    <n v="0.66700000000000004"/>
    <n v="0"/>
    <n v="2"/>
    <n v="2"/>
    <n v="6"/>
    <n v="1"/>
    <n v="2"/>
    <n v="7"/>
    <n v="1"/>
    <n v="18"/>
    <n v="9"/>
    <n v="10.1"/>
    <d v="2026-05-05T00:00:00"/>
    <m/>
    <m/>
    <m/>
    <n v="35.266666666666666"/>
  </r>
  <r>
    <x v="441"/>
    <s v="OKC"/>
    <s v="LAL"/>
    <s v="W"/>
    <d v="1899-12-30T14:57:00"/>
    <n v="4"/>
    <n v="7"/>
    <n v="0.57099999999999995"/>
    <n v="4"/>
    <n v="5"/>
    <n v="0.8"/>
    <n v="0"/>
    <n v="0"/>
    <m/>
    <n v="1"/>
    <n v="1"/>
    <n v="2"/>
    <n v="2"/>
    <n v="0"/>
    <n v="0"/>
    <n v="0"/>
    <n v="3"/>
    <n v="12"/>
    <n v="4"/>
    <n v="9.9"/>
    <d v="2026-05-05T00:00:00"/>
    <m/>
    <m/>
    <m/>
    <n v="14.95"/>
  </r>
  <r>
    <x v="24"/>
    <s v="LAL"/>
    <s v="OKC"/>
    <s v="L"/>
    <d v="1899-12-31T03:26:00"/>
    <n v="5"/>
    <n v="12"/>
    <n v="0.41699999999999998"/>
    <n v="0"/>
    <n v="0"/>
    <m/>
    <n v="0"/>
    <n v="0"/>
    <m/>
    <n v="5"/>
    <n v="7"/>
    <n v="12"/>
    <n v="2"/>
    <n v="0"/>
    <n v="1"/>
    <n v="1"/>
    <n v="4"/>
    <n v="10"/>
    <n v="-4"/>
    <n v="8.6999999999999993"/>
    <d v="2026-05-05T00:00:00"/>
    <m/>
    <m/>
    <m/>
    <n v="27.43333333333333"/>
  </r>
  <r>
    <x v="421"/>
    <s v="OKC"/>
    <s v="LAL"/>
    <s v="W"/>
    <d v="1899-12-30T11:20:00"/>
    <n v="4"/>
    <n v="6"/>
    <n v="0.66700000000000004"/>
    <n v="1"/>
    <n v="3"/>
    <n v="0.33300000000000002"/>
    <n v="0"/>
    <n v="0"/>
    <m/>
    <n v="0"/>
    <n v="1"/>
    <n v="1"/>
    <n v="1"/>
    <n v="1"/>
    <n v="0"/>
    <n v="0"/>
    <n v="0"/>
    <n v="9"/>
    <n v="11"/>
    <n v="8.4"/>
    <d v="2026-05-05T00:00:00"/>
    <m/>
    <m/>
    <m/>
    <n v="11.333333333333332"/>
  </r>
  <r>
    <x v="153"/>
    <s v="CLE"/>
    <s v="DET"/>
    <s v="L"/>
    <d v="1899-12-31T03:46:00"/>
    <n v="2"/>
    <n v="3"/>
    <n v="0.66700000000000004"/>
    <n v="1"/>
    <n v="2"/>
    <n v="0.5"/>
    <n v="0"/>
    <n v="0"/>
    <m/>
    <n v="1"/>
    <n v="2"/>
    <n v="3"/>
    <n v="1"/>
    <n v="1"/>
    <n v="0"/>
    <n v="0"/>
    <n v="1"/>
    <n v="5"/>
    <n v="-4"/>
    <n v="6.3"/>
    <d v="2026-05-05T00:00:00"/>
    <m/>
    <m/>
    <m/>
    <n v="27.766666666666669"/>
  </r>
  <r>
    <x v="8"/>
    <s v="OKC"/>
    <s v="LAL"/>
    <s v="W"/>
    <d v="1899-12-30T19:25:00"/>
    <n v="2"/>
    <n v="6"/>
    <n v="0.33300000000000002"/>
    <n v="1"/>
    <n v="3"/>
    <n v="0.33300000000000002"/>
    <n v="0"/>
    <n v="0"/>
    <m/>
    <n v="1"/>
    <n v="3"/>
    <n v="4"/>
    <n v="2"/>
    <n v="3"/>
    <n v="1"/>
    <n v="2"/>
    <n v="2"/>
    <n v="5"/>
    <n v="11"/>
    <n v="5.5"/>
    <d v="2026-05-05T00:00:00"/>
    <m/>
    <m/>
    <m/>
    <n v="19.416666666666668"/>
  </r>
  <r>
    <x v="245"/>
    <s v="LAL"/>
    <s v="OKC"/>
    <s v="L"/>
    <d v="1899-12-31T04:36:00"/>
    <n v="1"/>
    <n v="4"/>
    <n v="0.25"/>
    <n v="1"/>
    <n v="3"/>
    <n v="0.33300000000000002"/>
    <n v="4"/>
    <n v="4"/>
    <n v="1"/>
    <n v="0"/>
    <n v="5"/>
    <n v="5"/>
    <n v="1"/>
    <n v="1"/>
    <n v="0"/>
    <n v="2"/>
    <n v="1"/>
    <n v="7"/>
    <n v="-14"/>
    <n v="5.4"/>
    <d v="2026-05-05T00:00:00"/>
    <m/>
    <m/>
    <m/>
    <n v="28.6"/>
  </r>
  <r>
    <x v="28"/>
    <s v="OKC"/>
    <s v="LAL"/>
    <s v="W"/>
    <d v="1899-12-31T03:55:00"/>
    <n v="2"/>
    <n v="5"/>
    <n v="0.4"/>
    <n v="2"/>
    <n v="5"/>
    <n v="0.4"/>
    <n v="0"/>
    <n v="0"/>
    <m/>
    <n v="0"/>
    <n v="3"/>
    <n v="3"/>
    <n v="4"/>
    <n v="0"/>
    <n v="0"/>
    <n v="2"/>
    <n v="1"/>
    <n v="6"/>
    <n v="2"/>
    <n v="4.5999999999999996"/>
    <d v="2026-05-05T00:00:00"/>
    <m/>
    <m/>
    <m/>
    <n v="27.916666666666664"/>
  </r>
  <r>
    <x v="53"/>
    <s v="DET"/>
    <s v="CLE"/>
    <s v="W"/>
    <d v="1899-12-30T12:48:00"/>
    <n v="2"/>
    <n v="2"/>
    <n v="1"/>
    <n v="0"/>
    <n v="0"/>
    <m/>
    <n v="2"/>
    <n v="2"/>
    <n v="1"/>
    <n v="1"/>
    <n v="2"/>
    <n v="3"/>
    <n v="1"/>
    <n v="0"/>
    <n v="0"/>
    <n v="2"/>
    <n v="2"/>
    <n v="6"/>
    <n v="-7"/>
    <n v="4.5999999999999996"/>
    <d v="2026-05-05T00:00:00"/>
    <m/>
    <m/>
    <m/>
    <n v="12.8"/>
  </r>
  <r>
    <x v="76"/>
    <s v="DET"/>
    <s v="CLE"/>
    <s v="W"/>
    <d v="1899-12-30T09:58:00"/>
    <n v="2"/>
    <n v="3"/>
    <n v="0.66700000000000004"/>
    <n v="1"/>
    <n v="2"/>
    <n v="0.5"/>
    <n v="1"/>
    <n v="3"/>
    <n v="0.33300000000000002"/>
    <n v="0"/>
    <n v="1"/>
    <n v="1"/>
    <n v="0"/>
    <n v="1"/>
    <n v="0"/>
    <n v="0"/>
    <n v="2"/>
    <n v="6"/>
    <n v="8"/>
    <n v="4.4000000000000004"/>
    <d v="2026-05-05T00:00:00"/>
    <m/>
    <m/>
    <m/>
    <n v="9.9666666666666668"/>
  </r>
  <r>
    <x v="142"/>
    <s v="CLE"/>
    <s v="DET"/>
    <s v="L"/>
    <d v="1899-12-30T16:12:00"/>
    <n v="3"/>
    <n v="6"/>
    <n v="0.5"/>
    <n v="1"/>
    <n v="1"/>
    <n v="1"/>
    <n v="2"/>
    <n v="2"/>
    <n v="1"/>
    <n v="1"/>
    <n v="0"/>
    <n v="1"/>
    <n v="3"/>
    <n v="0"/>
    <n v="0"/>
    <n v="4"/>
    <n v="1"/>
    <n v="9"/>
    <n v="0"/>
    <n v="4.4000000000000004"/>
    <d v="2026-05-05T00:00:00"/>
    <m/>
    <m/>
    <m/>
    <n v="16.200000000000003"/>
  </r>
  <r>
    <x v="33"/>
    <s v="OKC"/>
    <s v="LAL"/>
    <s v="W"/>
    <d v="1899-12-30T20:27:00"/>
    <n v="1"/>
    <n v="3"/>
    <n v="0.33300000000000002"/>
    <n v="1"/>
    <n v="2"/>
    <n v="0.5"/>
    <n v="0"/>
    <n v="0"/>
    <m/>
    <n v="2"/>
    <n v="5"/>
    <n v="7"/>
    <n v="3"/>
    <n v="1"/>
    <n v="0"/>
    <n v="2"/>
    <n v="3"/>
    <n v="3"/>
    <n v="11"/>
    <n v="4.0999999999999996"/>
    <d v="2026-05-05T00:00:00"/>
    <m/>
    <m/>
    <m/>
    <n v="20.45"/>
  </r>
  <r>
    <x v="16"/>
    <s v="OKC"/>
    <s v="LAL"/>
    <s v="W"/>
    <d v="1899-12-30T20:26:00"/>
    <n v="2"/>
    <n v="5"/>
    <n v="0.4"/>
    <n v="1"/>
    <n v="4"/>
    <n v="0.25"/>
    <n v="0"/>
    <n v="0"/>
    <m/>
    <n v="0"/>
    <n v="2"/>
    <n v="2"/>
    <n v="2"/>
    <n v="0"/>
    <n v="0"/>
    <n v="0"/>
    <n v="1"/>
    <n v="5"/>
    <n v="15"/>
    <n v="3.9"/>
    <d v="2026-05-05T00:00:00"/>
    <m/>
    <m/>
    <m/>
    <n v="20.433333333333334"/>
  </r>
  <r>
    <x v="168"/>
    <s v="CLE"/>
    <s v="DET"/>
    <s v="L"/>
    <d v="1899-12-30T10:55:00"/>
    <n v="1"/>
    <n v="4"/>
    <n v="0.25"/>
    <n v="1"/>
    <n v="3"/>
    <n v="0.33300000000000002"/>
    <n v="0"/>
    <n v="0"/>
    <m/>
    <n v="1"/>
    <n v="2"/>
    <n v="3"/>
    <n v="0"/>
    <n v="2"/>
    <n v="0"/>
    <n v="0"/>
    <n v="1"/>
    <n v="3"/>
    <n v="-5"/>
    <n v="3.5"/>
    <d v="2026-05-05T00:00:00"/>
    <m/>
    <m/>
    <m/>
    <n v="10.916666666666666"/>
  </r>
  <r>
    <x v="402"/>
    <s v="CLE"/>
    <s v="DET"/>
    <s v="L"/>
    <d v="1899-12-30T09:46:00"/>
    <n v="1"/>
    <n v="4"/>
    <n v="0.25"/>
    <n v="0"/>
    <n v="2"/>
    <n v="0"/>
    <n v="2"/>
    <n v="2"/>
    <n v="1"/>
    <n v="0"/>
    <n v="0"/>
    <n v="0"/>
    <n v="0"/>
    <n v="1"/>
    <n v="0"/>
    <n v="0"/>
    <n v="1"/>
    <n v="4"/>
    <n v="-3"/>
    <n v="2.2000000000000002"/>
    <d v="2026-05-05T00:00:00"/>
    <m/>
    <m/>
    <m/>
    <n v="9.7666666666666657"/>
  </r>
  <r>
    <x v="27"/>
    <s v="LAL"/>
    <s v="OKC"/>
    <s v="L"/>
    <d v="1899-12-30T13:39:00"/>
    <n v="1"/>
    <n v="2"/>
    <n v="0.5"/>
    <n v="1"/>
    <n v="1"/>
    <n v="1"/>
    <n v="0"/>
    <n v="0"/>
    <m/>
    <n v="0"/>
    <n v="1"/>
    <n v="1"/>
    <n v="0"/>
    <n v="1"/>
    <n v="1"/>
    <n v="2"/>
    <n v="0"/>
    <n v="3"/>
    <n v="-9"/>
    <n v="2"/>
    <d v="2026-05-05T00:00:00"/>
    <m/>
    <m/>
    <m/>
    <n v="13.649999999999999"/>
  </r>
  <r>
    <x v="278"/>
    <s v="DET"/>
    <s v="CLE"/>
    <s v="W"/>
    <d v="1899-12-30T03:12:00"/>
    <n v="1"/>
    <n v="3"/>
    <n v="0.33300000000000002"/>
    <n v="1"/>
    <n v="3"/>
    <n v="0.33300000000000002"/>
    <n v="0"/>
    <n v="0"/>
    <m/>
    <n v="0"/>
    <n v="1"/>
    <n v="1"/>
    <n v="0"/>
    <n v="0"/>
    <n v="0"/>
    <n v="0"/>
    <n v="0"/>
    <n v="3"/>
    <n v="-4"/>
    <n v="1.6"/>
    <d v="2026-05-05T00:00:00"/>
    <m/>
    <m/>
    <m/>
    <n v="3.2"/>
  </r>
  <r>
    <x v="39"/>
    <s v="LAL"/>
    <s v="OKC"/>
    <s v="L"/>
    <d v="1899-12-30T06:09:00"/>
    <n v="1"/>
    <n v="2"/>
    <n v="0.5"/>
    <n v="0"/>
    <n v="1"/>
    <n v="0"/>
    <n v="0"/>
    <n v="0"/>
    <m/>
    <n v="0"/>
    <n v="1"/>
    <n v="1"/>
    <n v="0"/>
    <n v="0"/>
    <n v="0"/>
    <n v="0"/>
    <n v="1"/>
    <n v="2"/>
    <n v="-4"/>
    <n v="0.9"/>
    <d v="2026-05-05T00:00:00"/>
    <m/>
    <m/>
    <m/>
    <n v="6.1499999999999995"/>
  </r>
  <r>
    <x v="25"/>
    <s v="LAL"/>
    <s v="OKC"/>
    <s v="L"/>
    <d v="1899-12-30T16:08:00"/>
    <n v="1"/>
    <n v="3"/>
    <n v="0.33300000000000002"/>
    <n v="0"/>
    <n v="0"/>
    <m/>
    <n v="1"/>
    <n v="2"/>
    <n v="0.5"/>
    <n v="3"/>
    <n v="3"/>
    <n v="6"/>
    <n v="1"/>
    <n v="0"/>
    <n v="0"/>
    <n v="3"/>
    <n v="2"/>
    <n v="3"/>
    <n v="-12"/>
    <n v="0.8"/>
    <d v="2026-05-05T00:00:00"/>
    <m/>
    <m/>
    <m/>
    <n v="16.133333333333333"/>
  </r>
  <r>
    <x v="366"/>
    <s v="LAL"/>
    <s v="OKC"/>
    <s v="L"/>
    <d v="1899-12-30T01:45:00"/>
    <n v="0"/>
    <n v="0"/>
    <m/>
    <n v="0"/>
    <n v="0"/>
    <m/>
    <n v="0"/>
    <n v="0"/>
    <m/>
    <n v="0"/>
    <n v="0"/>
    <n v="0"/>
    <n v="1"/>
    <n v="0"/>
    <n v="0"/>
    <n v="0"/>
    <n v="0"/>
    <n v="0"/>
    <n v="0"/>
    <n v="0.7"/>
    <d v="2026-05-05T00:00:00"/>
    <m/>
    <m/>
    <m/>
    <n v="1.75"/>
  </r>
  <r>
    <x v="408"/>
    <s v="LAL"/>
    <s v="OKC"/>
    <s v="L"/>
    <d v="1899-12-30T01:45:00"/>
    <n v="0"/>
    <n v="0"/>
    <m/>
    <n v="0"/>
    <n v="0"/>
    <m/>
    <n v="0"/>
    <n v="0"/>
    <m/>
    <n v="0"/>
    <n v="1"/>
    <n v="1"/>
    <n v="0"/>
    <n v="0"/>
    <n v="0"/>
    <n v="0"/>
    <n v="0"/>
    <n v="0"/>
    <n v="0"/>
    <n v="0.3"/>
    <d v="2026-05-05T00:00:00"/>
    <m/>
    <m/>
    <m/>
    <n v="1.75"/>
  </r>
  <r>
    <x v="464"/>
    <s v="LAL"/>
    <s v="OKC"/>
    <s v="L"/>
    <d v="1899-12-30T01:4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5T00:00:00"/>
    <m/>
    <m/>
    <m/>
    <n v="1.75"/>
  </r>
  <r>
    <x v="481"/>
    <s v="OKC"/>
    <s v="LAL"/>
    <s v="W"/>
    <d v="1899-12-30T01:4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5T00:00:00"/>
    <m/>
    <m/>
    <m/>
    <n v="1.75"/>
  </r>
  <r>
    <x v="216"/>
    <s v="CLE"/>
    <s v="DET"/>
    <s v="L"/>
    <d v="1899-12-30T18:22:00"/>
    <n v="1"/>
    <n v="4"/>
    <n v="0.25"/>
    <n v="0"/>
    <n v="0"/>
    <m/>
    <n v="0"/>
    <n v="0"/>
    <m/>
    <n v="1"/>
    <n v="2"/>
    <n v="3"/>
    <n v="1"/>
    <n v="0"/>
    <n v="1"/>
    <n v="1"/>
    <n v="4"/>
    <n v="2"/>
    <n v="4"/>
    <n v="-0.3"/>
    <d v="2026-05-05T00:00:00"/>
    <m/>
    <m/>
    <m/>
    <n v="18.366666666666667"/>
  </r>
  <r>
    <x v="111"/>
    <s v="CLE"/>
    <s v="DET"/>
    <s v="L"/>
    <d v="1899-12-30T06:41:00"/>
    <n v="0"/>
    <n v="0"/>
    <m/>
    <n v="0"/>
    <n v="0"/>
    <m/>
    <n v="0"/>
    <n v="0"/>
    <m/>
    <n v="0"/>
    <n v="0"/>
    <n v="0"/>
    <n v="1"/>
    <n v="0"/>
    <n v="0"/>
    <n v="1"/>
    <n v="0"/>
    <n v="0"/>
    <n v="-10"/>
    <n v="-0.3"/>
    <d v="2026-05-05T00:00:00"/>
    <m/>
    <m/>
    <m/>
    <n v="6.6833333333333336"/>
  </r>
  <r>
    <x v="249"/>
    <s v="CLE"/>
    <s v="DET"/>
    <s v="L"/>
    <d v="1899-12-30T17:35:00"/>
    <n v="0"/>
    <n v="1"/>
    <n v="0"/>
    <n v="0"/>
    <n v="0"/>
    <m/>
    <n v="0"/>
    <n v="0"/>
    <m/>
    <n v="0"/>
    <n v="5"/>
    <n v="5"/>
    <n v="1"/>
    <n v="0"/>
    <n v="0"/>
    <n v="1"/>
    <n v="2"/>
    <n v="0"/>
    <n v="9"/>
    <n v="-0.3"/>
    <d v="2026-05-05T00:00:00"/>
    <m/>
    <m/>
    <m/>
    <n v="17.583333333333332"/>
  </r>
  <r>
    <x v="4"/>
    <s v="LAL"/>
    <s v="OKC"/>
    <s v="L"/>
    <d v="1899-12-31T11:55:00"/>
    <n v="3"/>
    <n v="16"/>
    <n v="0.188"/>
    <n v="0"/>
    <n v="5"/>
    <n v="0"/>
    <n v="2"/>
    <n v="2"/>
    <n v="1"/>
    <n v="1"/>
    <n v="4"/>
    <n v="5"/>
    <n v="6"/>
    <n v="0"/>
    <n v="1"/>
    <n v="4"/>
    <n v="3"/>
    <n v="8"/>
    <n v="-10"/>
    <n v="-0.4"/>
    <d v="2026-05-05T00:00:00"/>
    <m/>
    <m/>
    <m/>
    <n v="35.916666666666664"/>
  </r>
  <r>
    <x v="197"/>
    <s v="DET"/>
    <s v="CLE"/>
    <s v="W"/>
    <d v="1899-12-30T08:59:00"/>
    <n v="0"/>
    <n v="1"/>
    <n v="0"/>
    <n v="0"/>
    <n v="0"/>
    <m/>
    <n v="0"/>
    <n v="0"/>
    <m/>
    <n v="0"/>
    <n v="2"/>
    <n v="2"/>
    <n v="0"/>
    <n v="0"/>
    <n v="0"/>
    <n v="0"/>
    <n v="1"/>
    <n v="0"/>
    <n v="13"/>
    <n v="-0.5"/>
    <d v="2026-05-05T00:00:00"/>
    <m/>
    <m/>
    <m/>
    <n v="8.9833333333333343"/>
  </r>
  <r>
    <x v="365"/>
    <s v="LAL"/>
    <s v="OKC"/>
    <s v="L"/>
    <d v="1899-12-30T01:45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5-05T00:00:00"/>
    <m/>
    <m/>
    <m/>
    <n v="1.75"/>
  </r>
  <r>
    <x v="21"/>
    <s v="OKC"/>
    <s v="LAL"/>
    <s v="W"/>
    <d v="1899-12-30T04:56:00"/>
    <n v="0"/>
    <n v="2"/>
    <n v="0"/>
    <n v="0"/>
    <n v="0"/>
    <m/>
    <n v="0"/>
    <n v="0"/>
    <m/>
    <n v="0"/>
    <n v="0"/>
    <n v="0"/>
    <n v="0"/>
    <n v="0"/>
    <n v="0"/>
    <n v="0"/>
    <n v="0"/>
    <n v="0"/>
    <n v="-2"/>
    <n v="-1.4"/>
    <d v="2026-05-05T00:00:00"/>
    <m/>
    <m/>
    <m/>
    <n v="4.9333333333333336"/>
  </r>
  <r>
    <x v="56"/>
    <s v="NYK"/>
    <s v="PHI"/>
    <s v="W"/>
    <d v="1899-12-31T13:25:00"/>
    <n v="9"/>
    <n v="17"/>
    <n v="0.52900000000000003"/>
    <n v="2"/>
    <n v="7"/>
    <n v="0.28599999999999998"/>
    <n v="4"/>
    <n v="4"/>
    <n v="1"/>
    <n v="2"/>
    <n v="3"/>
    <n v="5"/>
    <n v="2"/>
    <n v="4"/>
    <n v="1"/>
    <n v="0"/>
    <n v="3"/>
    <n v="24"/>
    <n v="12"/>
    <n v="22.9"/>
    <d v="2026-05-06T00:00:00"/>
    <m/>
    <m/>
    <m/>
    <n v="37.416666666666664"/>
  </r>
  <r>
    <x v="104"/>
    <s v="NYK"/>
    <s v="PHI"/>
    <s v="W"/>
    <d v="1899-12-31T03:24:00"/>
    <n v="6"/>
    <n v="8"/>
    <n v="0.75"/>
    <n v="1"/>
    <n v="1"/>
    <n v="1"/>
    <n v="7"/>
    <n v="9"/>
    <n v="0.77800000000000002"/>
    <n v="2"/>
    <n v="8"/>
    <n v="10"/>
    <n v="7"/>
    <n v="1"/>
    <n v="0"/>
    <n v="3"/>
    <n v="4"/>
    <n v="20"/>
    <n v="6"/>
    <n v="21.1"/>
    <d v="2026-05-06T00:00:00"/>
    <m/>
    <m/>
    <m/>
    <n v="27.4"/>
  </r>
  <r>
    <x v="40"/>
    <s v="SAS"/>
    <s v="MIN"/>
    <s v="W"/>
    <d v="1899-12-31T01:54:00"/>
    <n v="7"/>
    <n v="15"/>
    <n v="0.46700000000000003"/>
    <n v="2"/>
    <n v="7"/>
    <n v="0.28599999999999998"/>
    <n v="3"/>
    <n v="3"/>
    <n v="1"/>
    <n v="4"/>
    <n v="11"/>
    <n v="15"/>
    <n v="2"/>
    <n v="1"/>
    <n v="2"/>
    <n v="2"/>
    <n v="1"/>
    <n v="19"/>
    <n v="12"/>
    <n v="18.8"/>
    <d v="2026-05-06T00:00:00"/>
    <m/>
    <m/>
    <m/>
    <n v="25.9"/>
  </r>
  <r>
    <x v="59"/>
    <s v="NYK"/>
    <s v="PHI"/>
    <s v="W"/>
    <d v="1899-12-31T13:45:00"/>
    <n v="9"/>
    <n v="13"/>
    <n v="0.69199999999999995"/>
    <n v="0"/>
    <n v="2"/>
    <n v="0"/>
    <n v="0"/>
    <n v="0"/>
    <m/>
    <n v="1"/>
    <n v="4"/>
    <n v="5"/>
    <n v="2"/>
    <n v="1"/>
    <n v="1"/>
    <n v="0"/>
    <n v="1"/>
    <n v="18"/>
    <n v="7"/>
    <n v="17.100000000000001"/>
    <d v="2026-05-06T00:00:00"/>
    <m/>
    <m/>
    <m/>
    <n v="37.75"/>
  </r>
  <r>
    <x v="97"/>
    <s v="NYK"/>
    <s v="PHI"/>
    <s v="W"/>
    <d v="1899-12-31T16:48:00"/>
    <n v="9"/>
    <n v="21"/>
    <n v="0.42899999999999999"/>
    <n v="1"/>
    <n v="5"/>
    <n v="0.2"/>
    <n v="7"/>
    <n v="8"/>
    <n v="0.875"/>
    <n v="0"/>
    <n v="1"/>
    <n v="1"/>
    <n v="6"/>
    <n v="1"/>
    <n v="0"/>
    <n v="3"/>
    <n v="1"/>
    <n v="26"/>
    <n v="7"/>
    <n v="16.600000000000001"/>
    <d v="2026-05-06T00:00:00"/>
    <m/>
    <m/>
    <m/>
    <n v="40.799999999999997"/>
  </r>
  <r>
    <x v="66"/>
    <s v="SAS"/>
    <s v="MIN"/>
    <s v="W"/>
    <d v="1899-12-31T00:15:00"/>
    <n v="6"/>
    <n v="10"/>
    <n v="0.6"/>
    <n v="0"/>
    <n v="1"/>
    <n v="0"/>
    <n v="9"/>
    <n v="9"/>
    <n v="1"/>
    <n v="1"/>
    <n v="3"/>
    <n v="4"/>
    <n v="4"/>
    <n v="2"/>
    <n v="0"/>
    <n v="5"/>
    <n v="5"/>
    <n v="21"/>
    <n v="17"/>
    <n v="15.8"/>
    <d v="2026-05-06T00:00:00"/>
    <m/>
    <m/>
    <m/>
    <n v="24.25"/>
  </r>
  <r>
    <x v="186"/>
    <s v="PHI"/>
    <s v="NYK"/>
    <s v="L"/>
    <d v="1899-12-31T15:49:00"/>
    <n v="6"/>
    <n v="12"/>
    <n v="0.5"/>
    <n v="3"/>
    <n v="6"/>
    <n v="0.5"/>
    <n v="4"/>
    <n v="4"/>
    <n v="1"/>
    <n v="0"/>
    <n v="5"/>
    <n v="5"/>
    <n v="2"/>
    <n v="1"/>
    <n v="0"/>
    <n v="1"/>
    <n v="2"/>
    <n v="19"/>
    <n v="-8"/>
    <n v="15.1"/>
    <d v="2026-05-06T00:00:00"/>
    <m/>
    <m/>
    <m/>
    <n v="39.816666666666663"/>
  </r>
  <r>
    <x v="189"/>
    <s v="SAS"/>
    <s v="MIN"/>
    <s v="W"/>
    <d v="1899-12-30T22:01:00"/>
    <n v="4"/>
    <n v="6"/>
    <n v="0.66700000000000004"/>
    <n v="4"/>
    <n v="6"/>
    <n v="0.66700000000000004"/>
    <n v="0"/>
    <n v="0"/>
    <m/>
    <n v="0"/>
    <n v="3"/>
    <n v="3"/>
    <n v="2"/>
    <n v="2"/>
    <n v="1"/>
    <n v="0"/>
    <n v="1"/>
    <n v="12"/>
    <n v="19"/>
    <n v="14"/>
    <d v="2026-05-06T00:00:00"/>
    <m/>
    <m/>
    <m/>
    <n v="22.016666666666666"/>
  </r>
  <r>
    <x v="466"/>
    <s v="PHI"/>
    <s v="NYK"/>
    <s v="L"/>
    <d v="1899-12-31T18:57:00"/>
    <n v="7"/>
    <n v="18"/>
    <n v="0.38900000000000001"/>
    <n v="5"/>
    <n v="13"/>
    <n v="0.38500000000000001"/>
    <n v="0"/>
    <n v="1"/>
    <n v="0"/>
    <n v="1"/>
    <n v="5"/>
    <n v="6"/>
    <n v="4"/>
    <n v="2"/>
    <n v="2"/>
    <n v="2"/>
    <n v="4"/>
    <n v="19"/>
    <n v="-4"/>
    <n v="13.6"/>
    <d v="2026-05-06T00:00:00"/>
    <m/>
    <m/>
    <m/>
    <n v="42.95"/>
  </r>
  <r>
    <x v="451"/>
    <s v="SAS"/>
    <s v="MIN"/>
    <s v="W"/>
    <d v="1899-12-31T01:41:00"/>
    <n v="5"/>
    <n v="10"/>
    <n v="0.5"/>
    <n v="2"/>
    <n v="2"/>
    <n v="1"/>
    <n v="4"/>
    <n v="5"/>
    <n v="0.8"/>
    <n v="0"/>
    <n v="0"/>
    <n v="0"/>
    <n v="2"/>
    <n v="2"/>
    <n v="0"/>
    <n v="1"/>
    <n v="1"/>
    <n v="16"/>
    <n v="24"/>
    <n v="12.6"/>
    <d v="2026-05-06T00:00:00"/>
    <m/>
    <m/>
    <m/>
    <n v="25.683333333333337"/>
  </r>
  <r>
    <x v="41"/>
    <s v="PHI"/>
    <s v="NYK"/>
    <s v="L"/>
    <d v="1899-12-31T22:48:00"/>
    <n v="9"/>
    <n v="23"/>
    <n v="0.39100000000000001"/>
    <n v="1"/>
    <n v="6"/>
    <n v="0.16700000000000001"/>
    <n v="7"/>
    <n v="9"/>
    <n v="0.77800000000000002"/>
    <n v="0"/>
    <n v="3"/>
    <n v="3"/>
    <n v="6"/>
    <n v="1"/>
    <n v="0"/>
    <n v="6"/>
    <n v="1"/>
    <n v="26"/>
    <n v="0"/>
    <n v="12.4"/>
    <d v="2026-05-06T00:00:00"/>
    <m/>
    <m/>
    <m/>
    <n v="46.8"/>
  </r>
  <r>
    <x v="211"/>
    <s v="SAS"/>
    <s v="MIN"/>
    <s v="W"/>
    <d v="1899-12-30T22:28:00"/>
    <n v="5"/>
    <n v="10"/>
    <n v="0.5"/>
    <n v="1"/>
    <n v="3"/>
    <n v="0.33300000000000002"/>
    <n v="0"/>
    <n v="0"/>
    <m/>
    <n v="1"/>
    <n v="6"/>
    <n v="7"/>
    <n v="5"/>
    <n v="2"/>
    <n v="0"/>
    <n v="2"/>
    <n v="2"/>
    <n v="11"/>
    <n v="24"/>
    <n v="11.2"/>
    <d v="2026-05-06T00:00:00"/>
    <m/>
    <m/>
    <m/>
    <n v="22.466666666666669"/>
  </r>
  <r>
    <x v="50"/>
    <s v="PHI"/>
    <s v="NYK"/>
    <s v="L"/>
    <d v="1899-12-31T15:54:00"/>
    <n v="6"/>
    <n v="13"/>
    <n v="0.46200000000000002"/>
    <n v="3"/>
    <n v="7"/>
    <n v="0.42899999999999999"/>
    <n v="2"/>
    <n v="4"/>
    <n v="0.5"/>
    <n v="2"/>
    <n v="3"/>
    <n v="5"/>
    <n v="3"/>
    <n v="1"/>
    <n v="0"/>
    <n v="4"/>
    <n v="3"/>
    <n v="17"/>
    <n v="-5"/>
    <n v="9.6999999999999993"/>
    <d v="2026-05-06T00:00:00"/>
    <m/>
    <m/>
    <m/>
    <n v="39.900000000000006"/>
  </r>
  <r>
    <x v="126"/>
    <s v="SAS"/>
    <s v="MIN"/>
    <s v="W"/>
    <d v="1899-12-30T21:36:00"/>
    <n v="3"/>
    <n v="9"/>
    <n v="0.33300000000000002"/>
    <n v="2"/>
    <n v="6"/>
    <n v="0.33300000000000002"/>
    <n v="2"/>
    <n v="2"/>
    <n v="1"/>
    <n v="1"/>
    <n v="4"/>
    <n v="5"/>
    <n v="4"/>
    <n v="0"/>
    <n v="0"/>
    <n v="0"/>
    <n v="1"/>
    <n v="10"/>
    <n v="13"/>
    <n v="9.1999999999999993"/>
    <d v="2026-05-06T00:00:00"/>
    <m/>
    <m/>
    <m/>
    <n v="21.6"/>
  </r>
  <r>
    <x v="295"/>
    <s v="PHI"/>
    <s v="NYK"/>
    <s v="L"/>
    <d v="1899-12-30T14:40:00"/>
    <n v="2"/>
    <n v="2"/>
    <n v="1"/>
    <n v="0"/>
    <n v="0"/>
    <m/>
    <n v="2"/>
    <n v="2"/>
    <n v="1"/>
    <n v="2"/>
    <n v="6"/>
    <n v="8"/>
    <n v="1"/>
    <n v="1"/>
    <n v="0"/>
    <n v="0"/>
    <n v="4"/>
    <n v="6"/>
    <n v="-3"/>
    <n v="8.6999999999999993"/>
    <d v="2026-05-06T00:00:00"/>
    <m/>
    <m/>
    <m/>
    <n v="14.666666666666668"/>
  </r>
  <r>
    <x v="228"/>
    <s v="SAS"/>
    <s v="MIN"/>
    <s v="W"/>
    <d v="1899-12-30T13:17:00"/>
    <n v="1"/>
    <n v="1"/>
    <n v="1"/>
    <n v="0"/>
    <n v="0"/>
    <m/>
    <n v="2"/>
    <n v="2"/>
    <n v="1"/>
    <n v="0"/>
    <n v="2"/>
    <n v="2"/>
    <n v="1"/>
    <n v="2"/>
    <n v="3"/>
    <n v="0"/>
    <n v="1"/>
    <n v="4"/>
    <n v="22"/>
    <n v="8.6999999999999993"/>
    <d v="2026-05-06T00:00:00"/>
    <m/>
    <m/>
    <m/>
    <n v="13.283333333333335"/>
  </r>
  <r>
    <x v="99"/>
    <s v="MIN"/>
    <s v="SAS"/>
    <s v="L"/>
    <d v="1899-12-30T19:35:00"/>
    <n v="6"/>
    <n v="10"/>
    <n v="0.6"/>
    <n v="0"/>
    <n v="1"/>
    <n v="0"/>
    <n v="0"/>
    <n v="1"/>
    <n v="0"/>
    <n v="2"/>
    <n v="1"/>
    <n v="3"/>
    <n v="4"/>
    <n v="0"/>
    <n v="1"/>
    <n v="2"/>
    <n v="5"/>
    <n v="12"/>
    <n v="-6"/>
    <n v="8.1999999999999993"/>
    <d v="2026-05-06T00:00:00"/>
    <m/>
    <m/>
    <m/>
    <n v="19.583333333333332"/>
  </r>
  <r>
    <x v="248"/>
    <s v="SAS"/>
    <s v="MIN"/>
    <s v="W"/>
    <d v="1899-12-30T15:27:00"/>
    <n v="4"/>
    <n v="7"/>
    <n v="0.57099999999999995"/>
    <n v="2"/>
    <n v="5"/>
    <n v="0.4"/>
    <n v="2"/>
    <n v="2"/>
    <n v="1"/>
    <n v="1"/>
    <n v="1"/>
    <n v="2"/>
    <n v="0"/>
    <n v="0"/>
    <n v="0"/>
    <n v="1"/>
    <n v="3"/>
    <n v="12"/>
    <n v="18"/>
    <n v="7.5"/>
    <d v="2026-05-06T00:00:00"/>
    <m/>
    <m/>
    <m/>
    <n v="15.450000000000001"/>
  </r>
  <r>
    <x v="358"/>
    <s v="MIN"/>
    <s v="SAS"/>
    <s v="L"/>
    <d v="1899-12-30T09:58:00"/>
    <n v="2"/>
    <n v="3"/>
    <n v="0.66700000000000004"/>
    <n v="2"/>
    <n v="3"/>
    <n v="0.66700000000000004"/>
    <n v="1"/>
    <n v="2"/>
    <n v="0.5"/>
    <n v="1"/>
    <n v="1"/>
    <n v="2"/>
    <n v="0"/>
    <n v="2"/>
    <n v="0"/>
    <n v="1"/>
    <n v="0"/>
    <n v="7"/>
    <n v="-1"/>
    <n v="7.3"/>
    <d v="2026-05-06T00:00:00"/>
    <m/>
    <m/>
    <m/>
    <n v="9.9666666666666668"/>
  </r>
  <r>
    <x v="444"/>
    <s v="SAS"/>
    <s v="MIN"/>
    <s v="W"/>
    <d v="1899-12-30T08:23:00"/>
    <n v="3"/>
    <n v="5"/>
    <n v="0.6"/>
    <n v="2"/>
    <n v="4"/>
    <n v="0.5"/>
    <n v="0"/>
    <n v="0"/>
    <m/>
    <n v="2"/>
    <n v="2"/>
    <n v="4"/>
    <n v="1"/>
    <n v="0"/>
    <n v="0"/>
    <n v="1"/>
    <n v="1"/>
    <n v="8"/>
    <n v="1"/>
    <n v="7"/>
    <d v="2026-05-06T00:00:00"/>
    <m/>
    <m/>
    <m/>
    <n v="8.3833333333333329"/>
  </r>
  <r>
    <x v="188"/>
    <s v="MIN"/>
    <s v="SAS"/>
    <s v="L"/>
    <d v="1899-12-30T21:27:00"/>
    <n v="4"/>
    <n v="7"/>
    <n v="0.57099999999999995"/>
    <n v="3"/>
    <n v="4"/>
    <n v="0.75"/>
    <n v="0"/>
    <n v="0"/>
    <m/>
    <n v="0"/>
    <n v="7"/>
    <n v="7"/>
    <n v="0"/>
    <n v="0"/>
    <n v="0"/>
    <n v="2"/>
    <n v="3"/>
    <n v="11"/>
    <n v="-26"/>
    <n v="6.6"/>
    <d v="2026-05-06T00:00:00"/>
    <m/>
    <m/>
    <m/>
    <n v="21.450000000000003"/>
  </r>
  <r>
    <x v="219"/>
    <s v="PHI"/>
    <s v="NYK"/>
    <s v="L"/>
    <d v="1899-12-30T23:50:00"/>
    <n v="1"/>
    <n v="4"/>
    <n v="0.25"/>
    <n v="1"/>
    <n v="2"/>
    <n v="0.5"/>
    <n v="4"/>
    <n v="4"/>
    <n v="1"/>
    <n v="0"/>
    <n v="3"/>
    <n v="3"/>
    <n v="3"/>
    <n v="1"/>
    <n v="0"/>
    <n v="1"/>
    <n v="3"/>
    <n v="7"/>
    <n v="-6"/>
    <n v="6.4"/>
    <d v="2026-05-06T00:00:00"/>
    <m/>
    <m/>
    <m/>
    <n v="23.833333333333336"/>
  </r>
  <r>
    <x v="425"/>
    <s v="MIN"/>
    <s v="SAS"/>
    <s v="L"/>
    <d v="1899-12-30T14:19:00"/>
    <n v="3"/>
    <n v="6"/>
    <n v="0.5"/>
    <n v="0"/>
    <n v="1"/>
    <n v="0"/>
    <n v="2"/>
    <n v="6"/>
    <n v="0.33300000000000002"/>
    <n v="1"/>
    <n v="2"/>
    <n v="3"/>
    <n v="4"/>
    <n v="0"/>
    <n v="0"/>
    <n v="1"/>
    <n v="2"/>
    <n v="8"/>
    <n v="-13"/>
    <n v="5.7"/>
    <d v="2026-05-06T00:00:00"/>
    <m/>
    <m/>
    <m/>
    <n v="14.316666666666666"/>
  </r>
  <r>
    <x v="90"/>
    <s v="PHI"/>
    <s v="NYK"/>
    <s v="L"/>
    <d v="1899-12-30T15:39:00"/>
    <n v="3"/>
    <n v="3"/>
    <n v="1"/>
    <n v="0"/>
    <n v="0"/>
    <m/>
    <n v="0"/>
    <n v="0"/>
    <m/>
    <n v="0"/>
    <n v="2"/>
    <n v="2"/>
    <n v="0"/>
    <n v="1"/>
    <n v="2"/>
    <n v="2"/>
    <n v="1"/>
    <n v="6"/>
    <n v="-6"/>
    <n v="5.7"/>
    <d v="2026-05-06T00:00:00"/>
    <m/>
    <m/>
    <m/>
    <n v="15.65"/>
  </r>
  <r>
    <x v="272"/>
    <s v="NYK"/>
    <s v="PHI"/>
    <s v="W"/>
    <d v="1899-12-30T08:18:00"/>
    <n v="2"/>
    <n v="4"/>
    <n v="0.5"/>
    <n v="0"/>
    <n v="1"/>
    <n v="0"/>
    <n v="2"/>
    <n v="2"/>
    <n v="1"/>
    <n v="3"/>
    <n v="2"/>
    <n v="5"/>
    <n v="0"/>
    <n v="0"/>
    <n v="0"/>
    <n v="1"/>
    <n v="0"/>
    <n v="6"/>
    <n v="-6"/>
    <n v="5.7"/>
    <d v="2026-05-06T00:00:00"/>
    <m/>
    <m/>
    <m/>
    <n v="8.3000000000000007"/>
  </r>
  <r>
    <x v="338"/>
    <s v="NYK"/>
    <s v="PHI"/>
    <s v="W"/>
    <d v="1899-12-31T19:39:00"/>
    <n v="2"/>
    <n v="6"/>
    <n v="0.33300000000000002"/>
    <n v="1"/>
    <n v="5"/>
    <n v="0.2"/>
    <n v="0"/>
    <n v="0"/>
    <m/>
    <n v="0"/>
    <n v="7"/>
    <n v="7"/>
    <n v="6"/>
    <n v="3"/>
    <n v="0"/>
    <n v="4"/>
    <n v="3"/>
    <n v="5"/>
    <n v="5"/>
    <n v="5.7"/>
    <d v="2026-05-06T00:00:00"/>
    <m/>
    <m/>
    <m/>
    <n v="43.650000000000006"/>
  </r>
  <r>
    <x v="58"/>
    <s v="MIN"/>
    <s v="SAS"/>
    <s v="L"/>
    <d v="1899-12-31T03:24:00"/>
    <n v="4"/>
    <n v="10"/>
    <n v="0.4"/>
    <n v="0"/>
    <n v="2"/>
    <n v="0"/>
    <n v="4"/>
    <n v="5"/>
    <n v="0.8"/>
    <n v="1"/>
    <n v="4"/>
    <n v="5"/>
    <n v="2"/>
    <n v="2"/>
    <n v="0"/>
    <n v="5"/>
    <n v="2"/>
    <n v="12"/>
    <n v="-26"/>
    <n v="5.7"/>
    <d v="2026-05-06T00:00:00"/>
    <m/>
    <m/>
    <m/>
    <n v="27.4"/>
  </r>
  <r>
    <x v="103"/>
    <s v="SAS"/>
    <s v="MIN"/>
    <s v="W"/>
    <d v="1899-12-30T19:04:00"/>
    <n v="2"/>
    <n v="8"/>
    <n v="0.25"/>
    <n v="0"/>
    <n v="1"/>
    <n v="0"/>
    <n v="5"/>
    <n v="8"/>
    <n v="0.625"/>
    <n v="2"/>
    <n v="8"/>
    <n v="10"/>
    <n v="1"/>
    <n v="0"/>
    <n v="1"/>
    <n v="1"/>
    <n v="4"/>
    <n v="9"/>
    <n v="28"/>
    <n v="5.6"/>
    <d v="2026-05-06T00:00:00"/>
    <m/>
    <m/>
    <m/>
    <n v="19.066666666666666"/>
  </r>
  <r>
    <x v="342"/>
    <s v="MIN"/>
    <s v="SAS"/>
    <s v="L"/>
    <d v="1899-12-30T08:23:00"/>
    <n v="3"/>
    <n v="4"/>
    <n v="0.75"/>
    <n v="0"/>
    <n v="0"/>
    <m/>
    <n v="1"/>
    <n v="2"/>
    <n v="0.5"/>
    <n v="1"/>
    <n v="2"/>
    <n v="3"/>
    <n v="0"/>
    <n v="0"/>
    <n v="0"/>
    <n v="1"/>
    <n v="0"/>
    <n v="7"/>
    <n v="-1"/>
    <n v="5.3"/>
    <d v="2026-05-06T00:00:00"/>
    <m/>
    <m/>
    <m/>
    <n v="8.3833333333333329"/>
  </r>
  <r>
    <x v="145"/>
    <s v="MIN"/>
    <s v="SAS"/>
    <s v="L"/>
    <d v="1899-12-31T00:37:00"/>
    <n v="4"/>
    <n v="12"/>
    <n v="0.33300000000000002"/>
    <n v="0"/>
    <n v="4"/>
    <n v="0"/>
    <n v="4"/>
    <n v="4"/>
    <n v="1"/>
    <n v="2"/>
    <n v="3"/>
    <n v="5"/>
    <n v="1"/>
    <n v="0"/>
    <n v="0"/>
    <n v="1"/>
    <n v="5"/>
    <n v="12"/>
    <n v="-19"/>
    <n v="5.2"/>
    <d v="2026-05-06T00:00:00"/>
    <m/>
    <m/>
    <m/>
    <n v="24.616666666666667"/>
  </r>
  <r>
    <x v="443"/>
    <s v="SAS"/>
    <s v="MIN"/>
    <s v="W"/>
    <d v="1899-12-30T09:58:00"/>
    <n v="2"/>
    <n v="3"/>
    <n v="0.66700000000000004"/>
    <n v="1"/>
    <n v="2"/>
    <n v="0.5"/>
    <n v="0"/>
    <n v="0"/>
    <m/>
    <n v="0"/>
    <n v="1"/>
    <n v="1"/>
    <n v="2"/>
    <n v="1"/>
    <n v="0"/>
    <n v="1"/>
    <n v="2"/>
    <n v="5"/>
    <n v="1"/>
    <n v="4.5999999999999996"/>
    <d v="2026-05-06T00:00:00"/>
    <m/>
    <m/>
    <m/>
    <n v="9.9666666666666668"/>
  </r>
  <r>
    <x v="306"/>
    <s v="PHI"/>
    <s v="NYK"/>
    <s v="L"/>
    <d v="1899-12-30T16:23:00"/>
    <n v="0"/>
    <n v="0"/>
    <m/>
    <n v="0"/>
    <n v="0"/>
    <m/>
    <n v="2"/>
    <n v="4"/>
    <n v="0.5"/>
    <n v="6"/>
    <n v="1"/>
    <n v="7"/>
    <n v="1"/>
    <n v="0"/>
    <n v="2"/>
    <n v="2"/>
    <n v="5"/>
    <n v="2"/>
    <n v="2"/>
    <n v="3.8"/>
    <d v="2026-05-06T00:00:00"/>
    <m/>
    <m/>
    <m/>
    <n v="16.383333333333333"/>
  </r>
  <r>
    <x v="241"/>
    <s v="SAS"/>
    <s v="MIN"/>
    <s v="W"/>
    <d v="1899-12-30T09:58:00"/>
    <n v="1"/>
    <n v="1"/>
    <n v="1"/>
    <n v="0"/>
    <n v="0"/>
    <m/>
    <n v="0"/>
    <n v="0"/>
    <m/>
    <n v="0"/>
    <n v="0"/>
    <n v="0"/>
    <n v="2"/>
    <n v="1"/>
    <n v="0"/>
    <n v="0"/>
    <n v="1"/>
    <n v="2"/>
    <n v="1"/>
    <n v="3.7"/>
    <d v="2026-05-06T00:00:00"/>
    <m/>
    <m/>
    <m/>
    <n v="9.9666666666666668"/>
  </r>
  <r>
    <x v="280"/>
    <s v="MIN"/>
    <s v="SAS"/>
    <s v="L"/>
    <d v="1899-12-30T15:50:00"/>
    <n v="1"/>
    <n v="4"/>
    <n v="0.25"/>
    <n v="1"/>
    <n v="3"/>
    <n v="0.33300000000000002"/>
    <n v="0"/>
    <n v="0"/>
    <m/>
    <n v="0"/>
    <n v="1"/>
    <n v="1"/>
    <n v="3"/>
    <n v="1"/>
    <n v="0"/>
    <n v="0"/>
    <n v="1"/>
    <n v="3"/>
    <n v="-10"/>
    <n v="3.6"/>
    <d v="2026-05-06T00:00:00"/>
    <m/>
    <m/>
    <m/>
    <n v="15.833333333333332"/>
  </r>
  <r>
    <x v="376"/>
    <s v="SAS"/>
    <s v="MIN"/>
    <s v="W"/>
    <d v="1899-12-30T03:12:00"/>
    <n v="0"/>
    <n v="0"/>
    <m/>
    <n v="0"/>
    <n v="0"/>
    <m/>
    <n v="0"/>
    <n v="0"/>
    <m/>
    <n v="0"/>
    <n v="0"/>
    <n v="0"/>
    <n v="1"/>
    <n v="0"/>
    <n v="2"/>
    <n v="0"/>
    <n v="0"/>
    <n v="0"/>
    <n v="-4"/>
    <n v="2.1"/>
    <d v="2026-05-06T00:00:00"/>
    <m/>
    <m/>
    <m/>
    <n v="3.2"/>
  </r>
  <r>
    <x v="368"/>
    <s v="MIN"/>
    <s v="SAS"/>
    <s v="L"/>
    <d v="1899-12-30T09:58:00"/>
    <n v="1"/>
    <n v="3"/>
    <n v="0.33300000000000002"/>
    <n v="1"/>
    <n v="1"/>
    <n v="1"/>
    <n v="0"/>
    <n v="0"/>
    <m/>
    <n v="0"/>
    <n v="0"/>
    <n v="0"/>
    <n v="1"/>
    <n v="0"/>
    <n v="0"/>
    <n v="0"/>
    <n v="1"/>
    <n v="3"/>
    <n v="-1"/>
    <n v="1.6"/>
    <d v="2026-05-06T00:00:00"/>
    <m/>
    <m/>
    <m/>
    <n v="9.9666666666666668"/>
  </r>
  <r>
    <x v="226"/>
    <s v="MIN"/>
    <s v="SAS"/>
    <s v="L"/>
    <d v="1899-12-30T15:02:00"/>
    <n v="1"/>
    <n v="5"/>
    <n v="0.2"/>
    <n v="1"/>
    <n v="4"/>
    <n v="0.25"/>
    <n v="0"/>
    <n v="0"/>
    <m/>
    <n v="0"/>
    <n v="0"/>
    <n v="0"/>
    <n v="1"/>
    <n v="1"/>
    <n v="0"/>
    <n v="0"/>
    <n v="1"/>
    <n v="3"/>
    <n v="-8"/>
    <n v="1.2"/>
    <d v="2026-05-06T00:00:00"/>
    <m/>
    <m/>
    <m/>
    <n v="15.033333333333333"/>
  </r>
  <r>
    <x v="294"/>
    <s v="SAS"/>
    <s v="MIN"/>
    <s v="W"/>
    <d v="1899-12-30T03:12:00"/>
    <n v="1"/>
    <n v="2"/>
    <n v="0.5"/>
    <n v="0"/>
    <n v="0"/>
    <m/>
    <n v="0"/>
    <n v="0"/>
    <m/>
    <n v="0"/>
    <n v="0"/>
    <n v="0"/>
    <n v="0"/>
    <n v="0"/>
    <n v="0"/>
    <n v="0"/>
    <n v="0"/>
    <n v="2"/>
    <n v="-4"/>
    <n v="1"/>
    <d v="2026-05-06T00:00:00"/>
    <m/>
    <m/>
    <m/>
    <n v="3.2"/>
  </r>
  <r>
    <x v="47"/>
    <s v="MIN"/>
    <s v="SAS"/>
    <s v="L"/>
    <d v="1899-12-31T00:08:00"/>
    <n v="5"/>
    <n v="13"/>
    <n v="0.38500000000000001"/>
    <n v="1"/>
    <n v="5"/>
    <n v="0.2"/>
    <n v="1"/>
    <n v="2"/>
    <n v="0.5"/>
    <n v="0"/>
    <n v="3"/>
    <n v="3"/>
    <n v="0"/>
    <n v="0"/>
    <n v="0"/>
    <n v="4"/>
    <n v="1"/>
    <n v="12"/>
    <n v="-33"/>
    <n v="1"/>
    <d v="2026-05-06T00:00:00"/>
    <m/>
    <m/>
    <m/>
    <n v="24.133333333333333"/>
  </r>
  <r>
    <x v="357"/>
    <s v="NYK"/>
    <s v="PHI"/>
    <s v="W"/>
    <d v="1899-12-30T07:04:00"/>
    <n v="1"/>
    <n v="2"/>
    <n v="0.5"/>
    <n v="1"/>
    <n v="1"/>
    <n v="1"/>
    <n v="0"/>
    <n v="0"/>
    <m/>
    <n v="0"/>
    <n v="0"/>
    <n v="0"/>
    <n v="1"/>
    <n v="0"/>
    <n v="0"/>
    <n v="1"/>
    <n v="2"/>
    <n v="3"/>
    <n v="-1"/>
    <n v="0.9"/>
    <d v="2026-05-06T00:00:00"/>
    <m/>
    <m/>
    <m/>
    <n v="7.0666666666666664"/>
  </r>
  <r>
    <x v="236"/>
    <s v="NYK"/>
    <s v="PHI"/>
    <s v="W"/>
    <d v="1899-12-30T06:53:00"/>
    <n v="1"/>
    <n v="3"/>
    <n v="0.33300000000000002"/>
    <n v="0"/>
    <n v="0"/>
    <m/>
    <n v="0"/>
    <n v="0"/>
    <m/>
    <n v="1"/>
    <n v="2"/>
    <n v="3"/>
    <n v="0"/>
    <n v="0"/>
    <n v="0"/>
    <n v="0"/>
    <n v="4"/>
    <n v="2"/>
    <n v="-3"/>
    <n v="0"/>
    <d v="2026-05-06T00:00:00"/>
    <m/>
    <m/>
    <m/>
    <n v="6.8833333333333329"/>
  </r>
  <r>
    <x v="170"/>
    <s v="NYK"/>
    <s v="PHI"/>
    <s v="W"/>
    <d v="1899-12-30T08:21:00"/>
    <n v="0"/>
    <n v="0"/>
    <m/>
    <n v="0"/>
    <n v="0"/>
    <m/>
    <n v="0"/>
    <n v="0"/>
    <m/>
    <n v="0"/>
    <n v="0"/>
    <n v="0"/>
    <n v="0"/>
    <n v="0"/>
    <n v="0"/>
    <n v="0"/>
    <n v="0"/>
    <n v="0"/>
    <n v="6"/>
    <n v="0"/>
    <d v="2026-05-06T00:00:00"/>
    <m/>
    <m/>
    <m/>
    <n v="8.35"/>
  </r>
  <r>
    <x v="442"/>
    <s v="NYK"/>
    <s v="PHI"/>
    <s v="W"/>
    <d v="1899-12-30T00:55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5-06T00:00:00"/>
    <m/>
    <m/>
    <m/>
    <n v="0.91666666666666674"/>
  </r>
  <r>
    <x v="157"/>
    <s v="MIN"/>
    <s v="SAS"/>
    <s v="L"/>
    <d v="1899-12-31T04:03:00"/>
    <n v="1"/>
    <n v="4"/>
    <n v="0.25"/>
    <n v="0"/>
    <n v="0"/>
    <m/>
    <n v="3"/>
    <n v="9"/>
    <n v="0.33300000000000002"/>
    <n v="4"/>
    <n v="6"/>
    <n v="10"/>
    <n v="1"/>
    <n v="0"/>
    <n v="0"/>
    <n v="4"/>
    <n v="4"/>
    <n v="5"/>
    <n v="-23"/>
    <n v="-0.1"/>
    <d v="2026-05-06T00:00:00"/>
    <m/>
    <m/>
    <m/>
    <n v="28.049999999999997"/>
  </r>
  <r>
    <x v="137"/>
    <s v="NYK"/>
    <s v="PHI"/>
    <s v="W"/>
    <d v="1899-12-30T21:28:00"/>
    <n v="1"/>
    <n v="5"/>
    <n v="0.2"/>
    <n v="1"/>
    <n v="4"/>
    <n v="0.25"/>
    <n v="1"/>
    <n v="2"/>
    <n v="0.5"/>
    <n v="0"/>
    <n v="1"/>
    <n v="1"/>
    <n v="1"/>
    <n v="0"/>
    <n v="0"/>
    <n v="1"/>
    <n v="2"/>
    <n v="4"/>
    <n v="-2"/>
    <n v="-0.3"/>
    <d v="2026-05-06T00:00:00"/>
    <m/>
    <m/>
    <m/>
    <n v="21.466666666666669"/>
  </r>
  <r>
    <x v="300"/>
    <s v="SAS"/>
    <s v="MIN"/>
    <s v="W"/>
    <d v="1899-12-30T15:34:00"/>
    <n v="1"/>
    <n v="3"/>
    <n v="0.33300000000000002"/>
    <n v="0"/>
    <n v="2"/>
    <n v="0"/>
    <n v="0"/>
    <n v="2"/>
    <n v="0"/>
    <n v="1"/>
    <n v="1"/>
    <n v="2"/>
    <n v="2"/>
    <n v="0"/>
    <n v="0"/>
    <n v="1"/>
    <n v="5"/>
    <n v="2"/>
    <n v="18"/>
    <n v="-1.1000000000000001"/>
    <d v="2026-05-06T00:00:00"/>
    <m/>
    <m/>
    <m/>
    <n v="15.566666666666666"/>
  </r>
  <r>
    <x v="144"/>
    <s v="MIN"/>
    <s v="SAS"/>
    <s v="L"/>
    <d v="1899-12-30T10:29:00"/>
    <n v="0"/>
    <n v="4"/>
    <n v="0"/>
    <n v="0"/>
    <n v="1"/>
    <n v="0"/>
    <n v="0"/>
    <n v="0"/>
    <m/>
    <n v="0"/>
    <n v="0"/>
    <n v="0"/>
    <n v="0"/>
    <n v="1"/>
    <n v="1"/>
    <n v="0"/>
    <n v="0"/>
    <n v="0"/>
    <n v="-6"/>
    <n v="-1.1000000000000001"/>
    <d v="2026-05-06T00:00:00"/>
    <m/>
    <m/>
    <m/>
    <n v="10.483333333333334"/>
  </r>
  <r>
    <x v="273"/>
    <s v="MIN"/>
    <s v="SAS"/>
    <s v="L"/>
    <d v="1899-12-30T10:47:00"/>
    <n v="0"/>
    <n v="3"/>
    <n v="0"/>
    <n v="0"/>
    <n v="1"/>
    <n v="0"/>
    <n v="0"/>
    <n v="0"/>
    <m/>
    <n v="0"/>
    <n v="1"/>
    <n v="1"/>
    <n v="2"/>
    <n v="0"/>
    <n v="0"/>
    <n v="1"/>
    <n v="0"/>
    <n v="0"/>
    <n v="-17"/>
    <n v="-1.4"/>
    <d v="2026-05-06T00:00:00"/>
    <m/>
    <m/>
    <m/>
    <n v="10.783333333333333"/>
  </r>
  <r>
    <x v="5"/>
    <s v="OKC"/>
    <s v="LAL"/>
    <s v="W"/>
    <d v="1899-12-31T08:31:00"/>
    <n v="7"/>
    <n v="11"/>
    <n v="0.63600000000000001"/>
    <n v="3"/>
    <n v="5"/>
    <n v="0.6"/>
    <n v="5"/>
    <n v="7"/>
    <n v="0.71399999999999997"/>
    <n v="3"/>
    <n v="6"/>
    <n v="9"/>
    <n v="3"/>
    <n v="4"/>
    <n v="2"/>
    <n v="2"/>
    <n v="3"/>
    <n v="22"/>
    <n v="19"/>
    <n v="24.5"/>
    <d v="2026-05-07T00:00:00"/>
    <m/>
    <m/>
    <m/>
    <n v="32.516666666666666"/>
  </r>
  <r>
    <x v="98"/>
    <s v="DET"/>
    <s v="CLE"/>
    <s v="W"/>
    <d v="1899-12-31T17:54:00"/>
    <n v="7"/>
    <n v="14"/>
    <n v="0.5"/>
    <n v="3"/>
    <n v="6"/>
    <n v="0.5"/>
    <n v="8"/>
    <n v="8"/>
    <n v="1"/>
    <n v="0"/>
    <n v="3"/>
    <n v="3"/>
    <n v="10"/>
    <n v="1"/>
    <n v="2"/>
    <n v="5"/>
    <n v="3"/>
    <n v="25"/>
    <n v="13"/>
    <n v="22.1"/>
    <d v="2026-05-07T00:00:00"/>
    <m/>
    <m/>
    <m/>
    <n v="41.9"/>
  </r>
  <r>
    <x v="216"/>
    <s v="CLE"/>
    <s v="DET"/>
    <s v="L"/>
    <d v="1899-12-31T06:58:00"/>
    <n v="7"/>
    <n v="9"/>
    <n v="0.77800000000000002"/>
    <n v="0"/>
    <n v="0"/>
    <m/>
    <n v="8"/>
    <n v="10"/>
    <n v="0.8"/>
    <n v="3"/>
    <n v="4"/>
    <n v="7"/>
    <n v="3"/>
    <n v="1"/>
    <n v="1"/>
    <n v="1"/>
    <n v="5"/>
    <n v="22"/>
    <n v="-6"/>
    <n v="21.8"/>
    <d v="2026-05-07T00:00:00"/>
    <m/>
    <m/>
    <m/>
    <n v="30.966666666666669"/>
  </r>
  <r>
    <x v="54"/>
    <s v="CLE"/>
    <s v="DET"/>
    <s v="L"/>
    <d v="1899-12-31T13:14:00"/>
    <n v="11"/>
    <n v="24"/>
    <n v="0.45800000000000002"/>
    <n v="2"/>
    <n v="9"/>
    <n v="0.222"/>
    <n v="7"/>
    <n v="9"/>
    <n v="0.77800000000000002"/>
    <n v="1"/>
    <n v="5"/>
    <n v="6"/>
    <n v="3"/>
    <n v="2"/>
    <n v="0"/>
    <n v="2"/>
    <n v="2"/>
    <n v="31"/>
    <n v="-2"/>
    <n v="21.3"/>
    <d v="2026-05-07T00:00:00"/>
    <m/>
    <m/>
    <m/>
    <n v="37.233333333333334"/>
  </r>
  <r>
    <x v="4"/>
    <s v="LAL"/>
    <s v="OKC"/>
    <s v="L"/>
    <d v="1899-12-31T14:22:00"/>
    <n v="10"/>
    <n v="16"/>
    <n v="0.625"/>
    <n v="3"/>
    <n v="6"/>
    <n v="0.5"/>
    <n v="8"/>
    <n v="10"/>
    <n v="0.8"/>
    <n v="0"/>
    <n v="2"/>
    <n v="2"/>
    <n v="6"/>
    <n v="0"/>
    <n v="0"/>
    <n v="5"/>
    <n v="5"/>
    <n v="31"/>
    <n v="-20"/>
    <n v="20.8"/>
    <d v="2026-05-07T00:00:00"/>
    <m/>
    <m/>
    <m/>
    <n v="38.366666666666667"/>
  </r>
  <r>
    <x v="468"/>
    <s v="LAL"/>
    <s v="OKC"/>
    <s v="L"/>
    <d v="1899-12-31T13:47:00"/>
    <n v="9"/>
    <n v="18"/>
    <n v="0.5"/>
    <n v="1"/>
    <n v="4"/>
    <n v="0.25"/>
    <n v="4"/>
    <n v="4"/>
    <n v="1"/>
    <n v="1"/>
    <n v="1"/>
    <n v="2"/>
    <n v="6"/>
    <n v="3"/>
    <n v="0"/>
    <n v="3"/>
    <n v="1"/>
    <n v="23"/>
    <n v="-9"/>
    <n v="18.8"/>
    <d v="2026-05-07T00:00:00"/>
    <m/>
    <m/>
    <m/>
    <n v="37.783333333333331"/>
  </r>
  <r>
    <x v="148"/>
    <s v="DET"/>
    <s v="CLE"/>
    <s v="W"/>
    <d v="1899-12-31T12:51:00"/>
    <n v="9"/>
    <n v="16"/>
    <n v="0.56299999999999994"/>
    <n v="2"/>
    <n v="3"/>
    <n v="0.66700000000000004"/>
    <n v="1"/>
    <n v="2"/>
    <n v="0.5"/>
    <n v="1"/>
    <n v="6"/>
    <n v="7"/>
    <n v="0"/>
    <n v="2"/>
    <n v="2"/>
    <n v="1"/>
    <n v="2"/>
    <n v="21"/>
    <n v="8"/>
    <n v="17.100000000000001"/>
    <d v="2026-05-07T00:00:00"/>
    <m/>
    <m/>
    <m/>
    <n v="36.85"/>
  </r>
  <r>
    <x v="10"/>
    <s v="OKC"/>
    <s v="LAL"/>
    <s v="W"/>
    <d v="1899-12-31T06:12:00"/>
    <n v="7"/>
    <n v="12"/>
    <n v="0.58299999999999996"/>
    <n v="0"/>
    <n v="3"/>
    <n v="0"/>
    <n v="6"/>
    <n v="7"/>
    <n v="0.85699999999999998"/>
    <n v="1"/>
    <n v="2"/>
    <n v="3"/>
    <n v="6"/>
    <n v="0"/>
    <n v="0"/>
    <n v="2"/>
    <n v="2"/>
    <n v="20"/>
    <n v="18"/>
    <n v="16.7"/>
    <d v="2026-05-07T00:00:00"/>
    <m/>
    <m/>
    <m/>
    <n v="30.2"/>
  </r>
  <r>
    <x v="309"/>
    <s v="DET"/>
    <s v="CLE"/>
    <s v="W"/>
    <d v="1899-12-31T12:54:00"/>
    <n v="6"/>
    <n v="12"/>
    <n v="0.5"/>
    <n v="5"/>
    <n v="9"/>
    <n v="0.55600000000000005"/>
    <n v="0"/>
    <n v="0"/>
    <m/>
    <n v="0"/>
    <n v="3"/>
    <n v="3"/>
    <n v="3"/>
    <n v="3"/>
    <n v="0"/>
    <n v="1"/>
    <n v="1"/>
    <n v="17"/>
    <n v="5"/>
    <n v="15.6"/>
    <d v="2026-05-07T00:00:00"/>
    <m/>
    <m/>
    <m/>
    <n v="36.900000000000006"/>
  </r>
  <r>
    <x v="14"/>
    <s v="OKC"/>
    <s v="LAL"/>
    <s v="W"/>
    <d v="1899-12-31T02:47:00"/>
    <n v="5"/>
    <n v="6"/>
    <n v="0.83299999999999996"/>
    <n v="0"/>
    <n v="0"/>
    <m/>
    <n v="0"/>
    <n v="0"/>
    <m/>
    <n v="4"/>
    <n v="5"/>
    <n v="9"/>
    <n v="1"/>
    <n v="2"/>
    <n v="2"/>
    <n v="1"/>
    <n v="2"/>
    <n v="10"/>
    <n v="1"/>
    <n v="14.4"/>
    <d v="2026-05-07T00:00:00"/>
    <m/>
    <m/>
    <m/>
    <n v="26.783333333333331"/>
  </r>
  <r>
    <x v="3"/>
    <s v="OKC"/>
    <s v="LAL"/>
    <s v="W"/>
    <d v="1899-12-31T03:52:00"/>
    <n v="7"/>
    <n v="13"/>
    <n v="0.53800000000000003"/>
    <n v="1"/>
    <n v="3"/>
    <n v="0.33300000000000002"/>
    <n v="7"/>
    <n v="9"/>
    <n v="0.77800000000000002"/>
    <n v="0"/>
    <n v="2"/>
    <n v="2"/>
    <n v="2"/>
    <n v="1"/>
    <n v="0"/>
    <n v="3"/>
    <n v="4"/>
    <n v="22"/>
    <n v="5"/>
    <n v="13.3"/>
    <d v="2026-05-07T00:00:00"/>
    <m/>
    <m/>
    <m/>
    <n v="27.866666666666667"/>
  </r>
  <r>
    <x v="8"/>
    <s v="OKC"/>
    <s v="LAL"/>
    <s v="W"/>
    <d v="1899-12-31T06:52:00"/>
    <n v="4"/>
    <n v="7"/>
    <n v="0.57099999999999995"/>
    <n v="2"/>
    <n v="3"/>
    <n v="0.66700000000000004"/>
    <n v="2"/>
    <n v="2"/>
    <n v="1"/>
    <n v="1"/>
    <n v="1"/>
    <n v="2"/>
    <n v="4"/>
    <n v="1"/>
    <n v="1"/>
    <n v="0"/>
    <n v="3"/>
    <n v="12"/>
    <n v="17"/>
    <n v="13"/>
    <d v="2026-05-07T00:00:00"/>
    <m/>
    <m/>
    <m/>
    <n v="30.866666666666667"/>
  </r>
  <r>
    <x v="17"/>
    <s v="LAL"/>
    <s v="OKC"/>
    <s v="L"/>
    <d v="1899-12-31T14:46:00"/>
    <n v="6"/>
    <n v="10"/>
    <n v="0.6"/>
    <n v="4"/>
    <n v="7"/>
    <n v="0.57099999999999995"/>
    <n v="0"/>
    <n v="0"/>
    <m/>
    <n v="0"/>
    <n v="4"/>
    <n v="4"/>
    <n v="2"/>
    <n v="1"/>
    <n v="0"/>
    <n v="2"/>
    <n v="2"/>
    <n v="16"/>
    <n v="-19"/>
    <n v="12.2"/>
    <d v="2026-05-07T00:00:00"/>
    <m/>
    <m/>
    <m/>
    <n v="38.766666666666666"/>
  </r>
  <r>
    <x v="441"/>
    <s v="OKC"/>
    <s v="LAL"/>
    <s v="W"/>
    <d v="1899-12-30T17:44:00"/>
    <n v="7"/>
    <n v="11"/>
    <n v="0.63600000000000001"/>
    <n v="4"/>
    <n v="5"/>
    <n v="0.8"/>
    <n v="0"/>
    <n v="0"/>
    <m/>
    <n v="0"/>
    <n v="0"/>
    <n v="0"/>
    <n v="0"/>
    <n v="0"/>
    <n v="0"/>
    <n v="1"/>
    <n v="3"/>
    <n v="18"/>
    <n v="1"/>
    <n v="10.9"/>
    <d v="2026-05-07T00:00:00"/>
    <m/>
    <m/>
    <m/>
    <n v="17.733333333333334"/>
  </r>
  <r>
    <x v="343"/>
    <s v="DET"/>
    <s v="CLE"/>
    <s v="W"/>
    <d v="1899-12-31T02:18:00"/>
    <n v="6"/>
    <n v="14"/>
    <n v="0.42899999999999999"/>
    <n v="2"/>
    <n v="5"/>
    <n v="0.4"/>
    <n v="0"/>
    <n v="0"/>
    <m/>
    <n v="2"/>
    <n v="4"/>
    <n v="6"/>
    <n v="4"/>
    <n v="0"/>
    <n v="0"/>
    <n v="1"/>
    <n v="1"/>
    <n v="14"/>
    <n v="9"/>
    <n v="10.6"/>
    <d v="2026-05-07T00:00:00"/>
    <m/>
    <m/>
    <m/>
    <n v="26.300000000000004"/>
  </r>
  <r>
    <x v="94"/>
    <s v="DET"/>
    <s v="CLE"/>
    <s v="W"/>
    <d v="1899-12-30T23:38:00"/>
    <n v="5"/>
    <n v="8"/>
    <n v="0.625"/>
    <n v="0"/>
    <n v="0"/>
    <m/>
    <n v="0"/>
    <n v="2"/>
    <n v="0"/>
    <n v="3"/>
    <n v="4"/>
    <n v="7"/>
    <n v="2"/>
    <n v="2"/>
    <n v="0"/>
    <n v="0"/>
    <n v="5"/>
    <n v="10"/>
    <n v="4"/>
    <n v="10.3"/>
    <d v="2026-05-07T00:00:00"/>
    <m/>
    <m/>
    <m/>
    <n v="23.633333333333333"/>
  </r>
  <r>
    <x v="80"/>
    <s v="CLE"/>
    <s v="DET"/>
    <s v="L"/>
    <d v="1899-12-31T11:47:00"/>
    <n v="4"/>
    <n v="10"/>
    <n v="0.4"/>
    <n v="1"/>
    <n v="4"/>
    <n v="0.25"/>
    <n v="0"/>
    <n v="0"/>
    <m/>
    <n v="0"/>
    <n v="1"/>
    <n v="1"/>
    <n v="4"/>
    <n v="3"/>
    <n v="3"/>
    <n v="2"/>
    <n v="3"/>
    <n v="9"/>
    <n v="-6"/>
    <n v="8.6"/>
    <d v="2026-05-07T00:00:00"/>
    <m/>
    <m/>
    <m/>
    <n v="35.783333333333331"/>
  </r>
  <r>
    <x v="30"/>
    <s v="LAL"/>
    <s v="OKC"/>
    <s v="L"/>
    <d v="1899-12-31T10:13:00"/>
    <n v="4"/>
    <n v="13"/>
    <n v="0.308"/>
    <n v="1"/>
    <n v="7"/>
    <n v="0.14299999999999999"/>
    <n v="5"/>
    <n v="5"/>
    <n v="1"/>
    <n v="2"/>
    <n v="2"/>
    <n v="4"/>
    <n v="5"/>
    <n v="1"/>
    <n v="0"/>
    <n v="3"/>
    <n v="5"/>
    <n v="14"/>
    <n v="2"/>
    <n v="8"/>
    <d v="2026-05-07T00:00:00"/>
    <m/>
    <m/>
    <m/>
    <n v="34.216666666666669"/>
  </r>
  <r>
    <x v="245"/>
    <s v="LAL"/>
    <s v="OKC"/>
    <s v="L"/>
    <d v="1899-12-31T02:02:00"/>
    <n v="4"/>
    <n v="5"/>
    <n v="0.8"/>
    <n v="2"/>
    <n v="3"/>
    <n v="0.66700000000000004"/>
    <n v="0"/>
    <n v="0"/>
    <m/>
    <n v="0"/>
    <n v="1"/>
    <n v="1"/>
    <n v="0"/>
    <n v="0"/>
    <n v="0"/>
    <n v="0"/>
    <n v="2"/>
    <n v="10"/>
    <n v="-15"/>
    <n v="7.6"/>
    <d v="2026-05-07T00:00:00"/>
    <m/>
    <m/>
    <m/>
    <n v="26.033333333333331"/>
  </r>
  <r>
    <x v="197"/>
    <s v="DET"/>
    <s v="CLE"/>
    <s v="W"/>
    <d v="1899-12-30T12:53:00"/>
    <n v="3"/>
    <n v="5"/>
    <n v="0.6"/>
    <n v="2"/>
    <n v="3"/>
    <n v="0.66700000000000004"/>
    <n v="0"/>
    <n v="0"/>
    <m/>
    <n v="1"/>
    <n v="1"/>
    <n v="2"/>
    <n v="1"/>
    <n v="0"/>
    <n v="0"/>
    <n v="0"/>
    <n v="0"/>
    <n v="8"/>
    <n v="-1"/>
    <n v="7.4"/>
    <d v="2026-05-07T00:00:00"/>
    <m/>
    <m/>
    <m/>
    <n v="12.883333333333333"/>
  </r>
  <r>
    <x v="153"/>
    <s v="CLE"/>
    <s v="DET"/>
    <s v="L"/>
    <d v="1899-12-30T23:13:00"/>
    <n v="3"/>
    <n v="6"/>
    <n v="0.5"/>
    <n v="2"/>
    <n v="4"/>
    <n v="0.5"/>
    <n v="0"/>
    <n v="0"/>
    <m/>
    <n v="2"/>
    <n v="3"/>
    <n v="5"/>
    <n v="0"/>
    <n v="0"/>
    <n v="0"/>
    <n v="0"/>
    <n v="1"/>
    <n v="8"/>
    <n v="-4"/>
    <n v="6.9"/>
    <d v="2026-05-07T00:00:00"/>
    <m/>
    <m/>
    <m/>
    <n v="23.216666666666669"/>
  </r>
  <r>
    <x v="16"/>
    <s v="OKC"/>
    <s v="LAL"/>
    <s v="W"/>
    <d v="1899-12-30T22:27:00"/>
    <n v="2"/>
    <n v="6"/>
    <n v="0.33300000000000002"/>
    <n v="1"/>
    <n v="5"/>
    <n v="0.2"/>
    <n v="0"/>
    <n v="0"/>
    <m/>
    <n v="0"/>
    <n v="4"/>
    <n v="4"/>
    <n v="4"/>
    <n v="2"/>
    <n v="0"/>
    <n v="1"/>
    <n v="0"/>
    <n v="5"/>
    <n v="17"/>
    <n v="6.6"/>
    <d v="2026-05-07T00:00:00"/>
    <m/>
    <m/>
    <m/>
    <n v="22.45"/>
  </r>
  <r>
    <x v="249"/>
    <s v="CLE"/>
    <s v="DET"/>
    <s v="L"/>
    <d v="1899-12-30T22:06:00"/>
    <n v="3"/>
    <n v="7"/>
    <n v="0.42899999999999999"/>
    <n v="0"/>
    <n v="2"/>
    <n v="0"/>
    <n v="1"/>
    <n v="2"/>
    <n v="0.5"/>
    <n v="2"/>
    <n v="3"/>
    <n v="5"/>
    <n v="1"/>
    <n v="0"/>
    <n v="0"/>
    <n v="0"/>
    <n v="1"/>
    <n v="7"/>
    <n v="-3"/>
    <n v="5.5"/>
    <d v="2026-05-07T00:00:00"/>
    <m/>
    <m/>
    <m/>
    <n v="22.099999999999998"/>
  </r>
  <r>
    <x v="33"/>
    <s v="OKC"/>
    <s v="LAL"/>
    <s v="W"/>
    <d v="1899-12-30T14:30:00"/>
    <n v="2"/>
    <n v="4"/>
    <n v="0.5"/>
    <n v="2"/>
    <n v="4"/>
    <n v="0.5"/>
    <n v="1"/>
    <n v="1"/>
    <n v="1"/>
    <n v="0"/>
    <n v="2"/>
    <n v="2"/>
    <n v="1"/>
    <n v="0"/>
    <n v="0"/>
    <n v="0"/>
    <n v="2"/>
    <n v="7"/>
    <n v="12"/>
    <n v="5.5"/>
    <d v="2026-05-07T00:00:00"/>
    <m/>
    <m/>
    <m/>
    <n v="14.5"/>
  </r>
  <r>
    <x v="25"/>
    <s v="LAL"/>
    <s v="OKC"/>
    <s v="L"/>
    <d v="1899-12-30T15:23:00"/>
    <n v="3"/>
    <n v="3"/>
    <n v="1"/>
    <n v="0"/>
    <n v="0"/>
    <m/>
    <n v="0"/>
    <n v="0"/>
    <m/>
    <n v="1"/>
    <n v="2"/>
    <n v="3"/>
    <n v="2"/>
    <n v="1"/>
    <n v="0"/>
    <n v="2"/>
    <n v="5"/>
    <n v="6"/>
    <n v="-11"/>
    <n v="4.8"/>
    <d v="2026-05-07T00:00:00"/>
    <m/>
    <m/>
    <m/>
    <n v="15.383333333333335"/>
  </r>
  <r>
    <x v="421"/>
    <s v="OKC"/>
    <s v="LAL"/>
    <s v="W"/>
    <d v="1899-12-30T08:33:00"/>
    <n v="2"/>
    <n v="3"/>
    <n v="0.66700000000000004"/>
    <n v="0"/>
    <n v="1"/>
    <n v="0"/>
    <n v="0"/>
    <n v="0"/>
    <m/>
    <n v="0"/>
    <n v="0"/>
    <n v="0"/>
    <n v="3"/>
    <n v="0"/>
    <n v="0"/>
    <n v="0"/>
    <n v="0"/>
    <n v="4"/>
    <n v="-1"/>
    <n v="4.8"/>
    <d v="2026-05-07T00:00:00"/>
    <m/>
    <m/>
    <m/>
    <n v="8.5500000000000007"/>
  </r>
  <r>
    <x v="101"/>
    <s v="DET"/>
    <s v="CLE"/>
    <s v="W"/>
    <d v="1899-12-31T09:28:00"/>
    <n v="2"/>
    <n v="7"/>
    <n v="0.28599999999999998"/>
    <n v="0"/>
    <n v="0"/>
    <m/>
    <n v="4"/>
    <n v="6"/>
    <n v="0.66700000000000004"/>
    <n v="2"/>
    <n v="8"/>
    <n v="10"/>
    <n v="1"/>
    <n v="0"/>
    <n v="0"/>
    <n v="2"/>
    <n v="3"/>
    <n v="8"/>
    <n v="6"/>
    <n v="4.4000000000000004"/>
    <d v="2026-05-07T00:00:00"/>
    <m/>
    <m/>
    <m/>
    <n v="33.466666666666669"/>
  </r>
  <r>
    <x v="142"/>
    <s v="CLE"/>
    <s v="DET"/>
    <s v="L"/>
    <d v="1899-12-30T20:18:00"/>
    <n v="1"/>
    <n v="5"/>
    <n v="0.2"/>
    <n v="0"/>
    <n v="2"/>
    <n v="0"/>
    <n v="2"/>
    <n v="2"/>
    <n v="1"/>
    <n v="1"/>
    <n v="2"/>
    <n v="3"/>
    <n v="5"/>
    <n v="0"/>
    <n v="0"/>
    <n v="2"/>
    <n v="2"/>
    <n v="4"/>
    <n v="-4"/>
    <n v="2.9"/>
    <d v="2026-05-07T00:00:00"/>
    <m/>
    <m/>
    <m/>
    <n v="20.3"/>
  </r>
  <r>
    <x v="168"/>
    <s v="CLE"/>
    <s v="DET"/>
    <s v="L"/>
    <d v="1899-12-30T05:51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-1"/>
    <n v="2.7"/>
    <d v="2026-05-07T00:00:00"/>
    <m/>
    <m/>
    <m/>
    <n v="5.85"/>
  </r>
  <r>
    <x v="89"/>
    <s v="CLE"/>
    <s v="DET"/>
    <s v="L"/>
    <d v="1899-12-31T12:52:00"/>
    <n v="3"/>
    <n v="13"/>
    <n v="0.23100000000000001"/>
    <n v="0"/>
    <n v="4"/>
    <n v="0"/>
    <n v="4"/>
    <n v="4"/>
    <n v="1"/>
    <n v="0"/>
    <n v="6"/>
    <n v="6"/>
    <n v="3"/>
    <n v="1"/>
    <n v="0"/>
    <n v="4"/>
    <n v="3"/>
    <n v="10"/>
    <n v="-15"/>
    <n v="1.8"/>
    <d v="2026-05-07T00:00:00"/>
    <m/>
    <m/>
    <m/>
    <n v="36.866666666666667"/>
  </r>
  <r>
    <x v="76"/>
    <s v="DET"/>
    <s v="CLE"/>
    <s v="W"/>
    <d v="1899-12-30T09:10:00"/>
    <n v="0"/>
    <n v="3"/>
    <n v="0"/>
    <n v="0"/>
    <n v="2"/>
    <n v="0"/>
    <n v="2"/>
    <n v="2"/>
    <n v="1"/>
    <n v="1"/>
    <n v="1"/>
    <n v="2"/>
    <n v="0"/>
    <n v="1"/>
    <n v="1"/>
    <n v="0"/>
    <n v="2"/>
    <n v="2"/>
    <n v="2"/>
    <n v="1.8"/>
    <d v="2026-05-07T00:00:00"/>
    <m/>
    <m/>
    <m/>
    <n v="9.1666666666666661"/>
  </r>
  <r>
    <x v="531"/>
    <s v="OKC"/>
    <s v="LAL"/>
    <s v="W"/>
    <d v="1899-12-30T01:17:00"/>
    <n v="1"/>
    <n v="1"/>
    <n v="1"/>
    <n v="0"/>
    <n v="0"/>
    <m/>
    <n v="0"/>
    <n v="0"/>
    <m/>
    <n v="0"/>
    <n v="0"/>
    <n v="0"/>
    <n v="0"/>
    <n v="0"/>
    <n v="0"/>
    <n v="0"/>
    <n v="0"/>
    <n v="2"/>
    <n v="0"/>
    <n v="1.7"/>
    <d v="2026-05-07T00:00:00"/>
    <m/>
    <m/>
    <m/>
    <n v="1.2833333333333332"/>
  </r>
  <r>
    <x v="559"/>
    <s v="CLE"/>
    <s v="DET"/>
    <s v="L"/>
    <d v="1899-12-31T03:41:00"/>
    <n v="1"/>
    <n v="6"/>
    <n v="0.16700000000000001"/>
    <n v="1"/>
    <n v="6"/>
    <n v="0.16700000000000001"/>
    <n v="0"/>
    <n v="0"/>
    <m/>
    <n v="0"/>
    <n v="3"/>
    <n v="3"/>
    <n v="1"/>
    <n v="0"/>
    <n v="2"/>
    <n v="0"/>
    <n v="2"/>
    <n v="3"/>
    <n v="-9"/>
    <n v="1.4"/>
    <d v="2026-05-07T00:00:00"/>
    <m/>
    <m/>
    <m/>
    <n v="27.683333333333334"/>
  </r>
  <r>
    <x v="53"/>
    <s v="DET"/>
    <s v="CLE"/>
    <s v="W"/>
    <d v="1899-12-30T14:33:00"/>
    <n v="1"/>
    <n v="1"/>
    <n v="1"/>
    <n v="0"/>
    <n v="0"/>
    <m/>
    <n v="0"/>
    <n v="0"/>
    <m/>
    <n v="2"/>
    <n v="0"/>
    <n v="2"/>
    <n v="0"/>
    <n v="0"/>
    <n v="0"/>
    <n v="0"/>
    <n v="5"/>
    <n v="2"/>
    <n v="4"/>
    <n v="1.1000000000000001"/>
    <d v="2026-05-07T00:00:00"/>
    <m/>
    <m/>
    <m/>
    <n v="14.549999999999999"/>
  </r>
  <r>
    <x v="365"/>
    <s v="LAL"/>
    <s v="OKC"/>
    <s v="L"/>
    <d v="1899-12-30T02:14:00"/>
    <n v="1"/>
    <n v="1"/>
    <n v="1"/>
    <n v="0"/>
    <n v="0"/>
    <m/>
    <n v="0"/>
    <n v="0"/>
    <m/>
    <n v="0"/>
    <n v="1"/>
    <n v="1"/>
    <n v="0"/>
    <n v="0"/>
    <n v="0"/>
    <n v="1"/>
    <n v="0"/>
    <n v="2"/>
    <n v="-1"/>
    <n v="1"/>
    <d v="2026-05-07T00:00:00"/>
    <m/>
    <m/>
    <m/>
    <n v="2.2333333333333334"/>
  </r>
  <r>
    <x v="408"/>
    <s v="LAL"/>
    <s v="OKC"/>
    <s v="L"/>
    <d v="1899-12-30T02:14:00"/>
    <n v="1"/>
    <n v="3"/>
    <n v="0.33300000000000002"/>
    <n v="0"/>
    <n v="1"/>
    <n v="0"/>
    <n v="0"/>
    <n v="0"/>
    <m/>
    <n v="0"/>
    <n v="0"/>
    <n v="0"/>
    <n v="1"/>
    <n v="0"/>
    <n v="0"/>
    <n v="0"/>
    <n v="0"/>
    <n v="2"/>
    <n v="-1"/>
    <n v="1"/>
    <d v="2026-05-07T00:00:00"/>
    <m/>
    <m/>
    <m/>
    <n v="2.2333333333333334"/>
  </r>
  <r>
    <x v="21"/>
    <s v="OKC"/>
    <s v="LAL"/>
    <s v="W"/>
    <d v="1899-12-30T02:14:00"/>
    <n v="0"/>
    <n v="0"/>
    <m/>
    <n v="0"/>
    <n v="0"/>
    <m/>
    <n v="0"/>
    <n v="0"/>
    <m/>
    <n v="0"/>
    <n v="0"/>
    <n v="0"/>
    <n v="0"/>
    <n v="1"/>
    <n v="0"/>
    <n v="0"/>
    <n v="0"/>
    <n v="0"/>
    <n v="1"/>
    <n v="1"/>
    <d v="2026-05-07T00:00:00"/>
    <m/>
    <m/>
    <m/>
    <n v="2.2333333333333334"/>
  </r>
  <r>
    <x v="366"/>
    <s v="LAL"/>
    <s v="OKC"/>
    <s v="L"/>
    <d v="1899-12-30T02:14:00"/>
    <n v="0"/>
    <n v="0"/>
    <m/>
    <n v="0"/>
    <n v="0"/>
    <m/>
    <n v="0"/>
    <n v="0"/>
    <m/>
    <n v="0"/>
    <n v="0"/>
    <n v="0"/>
    <n v="1"/>
    <n v="0"/>
    <n v="0"/>
    <n v="0"/>
    <n v="0"/>
    <n v="0"/>
    <n v="-1"/>
    <n v="0.7"/>
    <d v="2026-05-07T00:00:00"/>
    <m/>
    <m/>
    <m/>
    <n v="2.2333333333333334"/>
  </r>
  <r>
    <x v="278"/>
    <s v="DET"/>
    <s v="CLE"/>
    <s v="W"/>
    <d v="1899-12-30T04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07T00:00:00"/>
    <m/>
    <m/>
    <m/>
    <n v="4.3499999999999996"/>
  </r>
  <r>
    <x v="24"/>
    <s v="LAL"/>
    <s v="OKC"/>
    <s v="L"/>
    <d v="1899-12-31T02:33:00"/>
    <n v="1"/>
    <n v="7"/>
    <n v="0.14299999999999999"/>
    <n v="0"/>
    <n v="0"/>
    <m/>
    <n v="1"/>
    <n v="2"/>
    <n v="0.5"/>
    <n v="5"/>
    <n v="5"/>
    <n v="10"/>
    <n v="0"/>
    <n v="0"/>
    <n v="0"/>
    <n v="2"/>
    <n v="3"/>
    <n v="3"/>
    <n v="-4"/>
    <n v="-0.1"/>
    <d v="2026-05-07T00:00:00"/>
    <m/>
    <m/>
    <m/>
    <n v="26.549999999999997"/>
  </r>
  <r>
    <x v="464"/>
    <s v="LAL"/>
    <s v="OKC"/>
    <s v="L"/>
    <d v="1899-12-30T06:12:00"/>
    <n v="0"/>
    <n v="0"/>
    <m/>
    <n v="0"/>
    <n v="0"/>
    <m/>
    <n v="0"/>
    <n v="0"/>
    <m/>
    <n v="1"/>
    <n v="2"/>
    <n v="3"/>
    <n v="0"/>
    <n v="0"/>
    <n v="0"/>
    <n v="1"/>
    <n v="1"/>
    <n v="0"/>
    <n v="3"/>
    <n v="-0.1"/>
    <d v="2026-05-07T00:00:00"/>
    <m/>
    <m/>
    <m/>
    <n v="6.2000000000000011"/>
  </r>
  <r>
    <x v="481"/>
    <s v="OKC"/>
    <s v="LAL"/>
    <s v="W"/>
    <d v="1899-12-30T02:14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6-05-07T00:00:00"/>
    <m/>
    <m/>
    <m/>
    <n v="2.2333333333333334"/>
  </r>
  <r>
    <x v="28"/>
    <s v="OKC"/>
    <s v="LAL"/>
    <s v="W"/>
    <d v="1899-12-30T22:49:00"/>
    <n v="1"/>
    <n v="6"/>
    <n v="0.16700000000000001"/>
    <n v="1"/>
    <n v="6"/>
    <n v="0.16700000000000001"/>
    <n v="0"/>
    <n v="0"/>
    <m/>
    <n v="0"/>
    <n v="1"/>
    <n v="1"/>
    <n v="2"/>
    <n v="1"/>
    <n v="0"/>
    <n v="2"/>
    <n v="2"/>
    <n v="3"/>
    <n v="-1"/>
    <n v="-0.9"/>
    <d v="2026-05-07T00:00:00"/>
    <m/>
    <m/>
    <m/>
    <n v="22.816666666666666"/>
  </r>
  <r>
    <x v="27"/>
    <s v="LAL"/>
    <s v="OKC"/>
    <s v="L"/>
    <d v="1899-12-30T10:01:00"/>
    <n v="0"/>
    <n v="2"/>
    <n v="0"/>
    <n v="0"/>
    <n v="1"/>
    <n v="0"/>
    <n v="0"/>
    <n v="0"/>
    <m/>
    <n v="0"/>
    <n v="0"/>
    <n v="0"/>
    <n v="1"/>
    <n v="1"/>
    <n v="0"/>
    <n v="1"/>
    <n v="2"/>
    <n v="0"/>
    <n v="-14"/>
    <n v="-1.5"/>
    <d v="2026-05-07T00:00:00"/>
    <m/>
    <m/>
    <m/>
    <n v="10.016666666666667"/>
  </r>
  <r>
    <x v="40"/>
    <s v="SAS"/>
    <s v="MIN"/>
    <s v="W"/>
    <d v="1899-12-31T12:58:00"/>
    <n v="13"/>
    <n v="18"/>
    <n v="0.72199999999999998"/>
    <n v="3"/>
    <n v="5"/>
    <n v="0.6"/>
    <n v="10"/>
    <n v="12"/>
    <n v="0.83299999999999996"/>
    <n v="1"/>
    <n v="14"/>
    <n v="15"/>
    <n v="1"/>
    <n v="1"/>
    <n v="5"/>
    <n v="1"/>
    <n v="5"/>
    <n v="39"/>
    <n v="16"/>
    <n v="37.9"/>
    <d v="2026-05-08T00:00:00"/>
    <m/>
    <m/>
    <m/>
    <n v="36.966666666666669"/>
  </r>
  <r>
    <x v="97"/>
    <s v="NYK"/>
    <s v="PHI"/>
    <s v="W"/>
    <d v="1899-12-31T14:16:00"/>
    <n v="11"/>
    <n v="22"/>
    <n v="0.5"/>
    <n v="3"/>
    <n v="8"/>
    <n v="0.375"/>
    <n v="8"/>
    <n v="9"/>
    <n v="0.88900000000000001"/>
    <n v="0"/>
    <n v="5"/>
    <n v="5"/>
    <n v="9"/>
    <n v="0"/>
    <n v="0"/>
    <n v="3"/>
    <n v="2"/>
    <n v="33"/>
    <n v="13"/>
    <n v="25.6"/>
    <d v="2026-05-08T00:00:00"/>
    <m/>
    <m/>
    <m/>
    <n v="38.266666666666666"/>
  </r>
  <r>
    <x v="47"/>
    <s v="MIN"/>
    <s v="SAS"/>
    <s v="L"/>
    <d v="1899-12-31T16:33:00"/>
    <n v="12"/>
    <n v="26"/>
    <n v="0.46200000000000002"/>
    <n v="3"/>
    <n v="9"/>
    <n v="0.33300000000000002"/>
    <n v="5"/>
    <n v="6"/>
    <n v="0.83299999999999996"/>
    <n v="1"/>
    <n v="13"/>
    <n v="14"/>
    <n v="6"/>
    <n v="0"/>
    <n v="1"/>
    <n v="2"/>
    <n v="5"/>
    <n v="32"/>
    <n v="-10"/>
    <n v="23.7"/>
    <d v="2026-05-08T00:00:00"/>
    <m/>
    <m/>
    <m/>
    <n v="40.550000000000004"/>
  </r>
  <r>
    <x v="59"/>
    <s v="NYK"/>
    <s v="PHI"/>
    <s v="W"/>
    <d v="1899-12-31T12:54:00"/>
    <n v="8"/>
    <n v="14"/>
    <n v="0.57099999999999995"/>
    <n v="2"/>
    <n v="4"/>
    <n v="0.5"/>
    <n v="5"/>
    <n v="5"/>
    <n v="1"/>
    <n v="0"/>
    <n v="3"/>
    <n v="3"/>
    <n v="1"/>
    <n v="2"/>
    <n v="0"/>
    <n v="0"/>
    <n v="3"/>
    <n v="23"/>
    <n v="15"/>
    <n v="18.8"/>
    <d v="2026-05-08T00:00:00"/>
    <m/>
    <m/>
    <m/>
    <n v="36.900000000000006"/>
  </r>
  <r>
    <x v="188"/>
    <s v="MIN"/>
    <s v="SAS"/>
    <s v="L"/>
    <d v="1899-12-31T07:58:00"/>
    <n v="6"/>
    <n v="13"/>
    <n v="0.46200000000000002"/>
    <n v="4"/>
    <n v="8"/>
    <n v="0.5"/>
    <n v="2"/>
    <n v="4"/>
    <n v="0.5"/>
    <n v="2"/>
    <n v="7"/>
    <n v="9"/>
    <n v="5"/>
    <n v="0"/>
    <n v="2"/>
    <n v="0"/>
    <n v="4"/>
    <n v="18"/>
    <n v="3"/>
    <n v="17.3"/>
    <d v="2026-05-08T00:00:00"/>
    <m/>
    <m/>
    <m/>
    <n v="31.966666666666665"/>
  </r>
  <r>
    <x v="186"/>
    <s v="PHI"/>
    <s v="NYK"/>
    <s v="L"/>
    <d v="1899-12-31T11:41:00"/>
    <n v="7"/>
    <n v="16"/>
    <n v="0.438"/>
    <n v="2"/>
    <n v="5"/>
    <n v="0.4"/>
    <n v="6"/>
    <n v="6"/>
    <n v="1"/>
    <n v="2"/>
    <n v="6"/>
    <n v="8"/>
    <n v="1"/>
    <n v="0"/>
    <n v="0"/>
    <n v="0"/>
    <n v="4"/>
    <n v="22"/>
    <n v="-6"/>
    <n v="15.9"/>
    <d v="2026-05-08T00:00:00"/>
    <m/>
    <m/>
    <m/>
    <n v="35.68333333333333"/>
  </r>
  <r>
    <x v="157"/>
    <s v="MIN"/>
    <s v="SAS"/>
    <s v="L"/>
    <d v="1899-12-31T07:13:00"/>
    <n v="6"/>
    <n v="7"/>
    <n v="0.85699999999999998"/>
    <n v="0"/>
    <n v="0"/>
    <m/>
    <n v="1"/>
    <n v="1"/>
    <n v="1"/>
    <n v="3"/>
    <n v="4"/>
    <n v="7"/>
    <n v="2"/>
    <n v="0"/>
    <n v="3"/>
    <n v="1"/>
    <n v="2"/>
    <n v="13"/>
    <n v="-6"/>
    <n v="15.5"/>
    <d v="2026-05-08T00:00:00"/>
    <m/>
    <m/>
    <m/>
    <n v="31.216666666666665"/>
  </r>
  <r>
    <x v="41"/>
    <s v="PHI"/>
    <s v="NYK"/>
    <s v="L"/>
    <d v="1899-12-31T19:54:00"/>
    <n v="8"/>
    <n v="12"/>
    <n v="0.66700000000000004"/>
    <n v="1"/>
    <n v="3"/>
    <n v="0.33300000000000002"/>
    <n v="0"/>
    <n v="0"/>
    <m/>
    <n v="0"/>
    <n v="2"/>
    <n v="2"/>
    <n v="7"/>
    <n v="1"/>
    <n v="0"/>
    <n v="2"/>
    <n v="2"/>
    <n v="17"/>
    <n v="-11"/>
    <n v="15.5"/>
    <d v="2026-05-08T00:00:00"/>
    <m/>
    <m/>
    <m/>
    <n v="43.9"/>
  </r>
  <r>
    <x v="170"/>
    <s v="NYK"/>
    <s v="PHI"/>
    <s v="W"/>
    <d v="1899-12-31T02:20:00"/>
    <n v="5"/>
    <n v="6"/>
    <n v="0.83299999999999996"/>
    <n v="2"/>
    <n v="3"/>
    <n v="0.66700000000000004"/>
    <n v="3"/>
    <n v="4"/>
    <n v="0.75"/>
    <n v="2"/>
    <n v="1"/>
    <n v="3"/>
    <n v="0"/>
    <n v="1"/>
    <n v="0"/>
    <n v="2"/>
    <n v="3"/>
    <n v="15"/>
    <n v="20"/>
    <n v="11.9"/>
    <d v="2026-05-08T00:00:00"/>
    <m/>
    <m/>
    <m/>
    <n v="26.333333333333336"/>
  </r>
  <r>
    <x v="253"/>
    <s v="PHI"/>
    <s v="NYK"/>
    <s v="L"/>
    <d v="1899-12-31T10:49:00"/>
    <n v="7"/>
    <n v="17"/>
    <n v="0.41199999999999998"/>
    <n v="0"/>
    <n v="4"/>
    <n v="0"/>
    <n v="4"/>
    <n v="6"/>
    <n v="0.66700000000000004"/>
    <n v="1"/>
    <n v="5"/>
    <n v="6"/>
    <n v="5"/>
    <n v="0"/>
    <n v="3"/>
    <n v="3"/>
    <n v="3"/>
    <n v="18"/>
    <n v="-9"/>
    <n v="11.7"/>
    <d v="2026-05-08T00:00:00"/>
    <m/>
    <m/>
    <m/>
    <n v="34.81666666666667"/>
  </r>
  <r>
    <x v="104"/>
    <s v="NYK"/>
    <s v="PHI"/>
    <s v="W"/>
    <d v="1899-12-31T01:40:00"/>
    <n v="3"/>
    <n v="8"/>
    <n v="0.375"/>
    <n v="0"/>
    <n v="2"/>
    <n v="0"/>
    <n v="2"/>
    <n v="2"/>
    <n v="1"/>
    <n v="4"/>
    <n v="8"/>
    <n v="12"/>
    <n v="7"/>
    <n v="0"/>
    <n v="1"/>
    <n v="1"/>
    <n v="5"/>
    <n v="8"/>
    <n v="3"/>
    <n v="11.4"/>
    <d v="2026-05-08T00:00:00"/>
    <m/>
    <m/>
    <m/>
    <n v="25.666666666666664"/>
  </r>
  <r>
    <x v="189"/>
    <s v="SAS"/>
    <s v="MIN"/>
    <s v="W"/>
    <d v="1899-12-31T04:55:00"/>
    <n v="2"/>
    <n v="7"/>
    <n v="0.28599999999999998"/>
    <n v="2"/>
    <n v="6"/>
    <n v="0.33300000000000002"/>
    <n v="0"/>
    <n v="0"/>
    <m/>
    <n v="4"/>
    <n v="8"/>
    <n v="12"/>
    <n v="3"/>
    <n v="2"/>
    <n v="0"/>
    <n v="0"/>
    <n v="2"/>
    <n v="6"/>
    <n v="5"/>
    <n v="10.4"/>
    <d v="2026-05-08T00:00:00"/>
    <m/>
    <m/>
    <m/>
    <n v="28.916666666666668"/>
  </r>
  <r>
    <x v="50"/>
    <s v="PHI"/>
    <s v="NYK"/>
    <s v="L"/>
    <d v="1899-12-31T16:07:00"/>
    <n v="4"/>
    <n v="9"/>
    <n v="0.44400000000000001"/>
    <n v="1"/>
    <n v="5"/>
    <n v="0.2"/>
    <n v="2"/>
    <n v="2"/>
    <n v="1"/>
    <n v="2"/>
    <n v="5"/>
    <n v="7"/>
    <n v="4"/>
    <n v="2"/>
    <n v="0"/>
    <n v="2"/>
    <n v="4"/>
    <n v="11"/>
    <n v="-9"/>
    <n v="10.4"/>
    <d v="2026-05-08T00:00:00"/>
    <m/>
    <m/>
    <m/>
    <n v="40.116666666666667"/>
  </r>
  <r>
    <x v="66"/>
    <s v="SAS"/>
    <s v="MIN"/>
    <s v="W"/>
    <d v="1899-12-31T15:52:00"/>
    <n v="3"/>
    <n v="11"/>
    <n v="0.27300000000000002"/>
    <n v="1"/>
    <n v="3"/>
    <n v="0.33300000000000002"/>
    <n v="6"/>
    <n v="8"/>
    <n v="0.75"/>
    <n v="0"/>
    <n v="4"/>
    <n v="4"/>
    <n v="12"/>
    <n v="0"/>
    <n v="0"/>
    <n v="4"/>
    <n v="3"/>
    <n v="13"/>
    <n v="17"/>
    <n v="10.1"/>
    <d v="2026-05-08T00:00:00"/>
    <m/>
    <m/>
    <m/>
    <n v="39.866666666666667"/>
  </r>
  <r>
    <x v="126"/>
    <s v="SAS"/>
    <s v="MIN"/>
    <s v="W"/>
    <d v="1899-12-31T12:12:00"/>
    <n v="6"/>
    <n v="14"/>
    <n v="0.42899999999999999"/>
    <n v="1"/>
    <n v="6"/>
    <n v="0.16700000000000001"/>
    <n v="0"/>
    <n v="0"/>
    <m/>
    <n v="1"/>
    <n v="5"/>
    <n v="6"/>
    <n v="3"/>
    <n v="2"/>
    <n v="0"/>
    <n v="1"/>
    <n v="2"/>
    <n v="13"/>
    <n v="10"/>
    <n v="10.1"/>
    <d v="2026-05-08T00:00:00"/>
    <m/>
    <m/>
    <m/>
    <n v="36.200000000000003"/>
  </r>
  <r>
    <x v="103"/>
    <s v="SAS"/>
    <s v="MIN"/>
    <s v="W"/>
    <d v="1899-12-30T18:49:00"/>
    <n v="3"/>
    <n v="7"/>
    <n v="0.42899999999999999"/>
    <n v="2"/>
    <n v="4"/>
    <n v="0.5"/>
    <n v="3"/>
    <n v="4"/>
    <n v="0.75"/>
    <n v="0"/>
    <n v="2"/>
    <n v="2"/>
    <n v="1"/>
    <n v="1"/>
    <n v="0"/>
    <n v="0"/>
    <n v="1"/>
    <n v="11"/>
    <n v="-11"/>
    <n v="8.8000000000000007"/>
    <d v="2026-05-08T00:00:00"/>
    <m/>
    <m/>
    <m/>
    <n v="18.816666666666666"/>
  </r>
  <r>
    <x v="451"/>
    <s v="SAS"/>
    <s v="MIN"/>
    <s v="W"/>
    <d v="1899-12-31T10:50:00"/>
    <n v="7"/>
    <n v="19"/>
    <n v="0.36799999999999999"/>
    <n v="1"/>
    <n v="5"/>
    <n v="0.2"/>
    <n v="2"/>
    <n v="3"/>
    <n v="0.66700000000000004"/>
    <n v="1"/>
    <n v="2"/>
    <n v="3"/>
    <n v="5"/>
    <n v="1"/>
    <n v="0"/>
    <n v="2"/>
    <n v="3"/>
    <n v="17"/>
    <n v="-2"/>
    <n v="8.6999999999999993"/>
    <d v="2026-05-08T00:00:00"/>
    <m/>
    <m/>
    <m/>
    <n v="34.833333333333329"/>
  </r>
  <r>
    <x v="99"/>
    <s v="MIN"/>
    <s v="SAS"/>
    <s v="L"/>
    <d v="1899-12-31T16:21:00"/>
    <n v="5"/>
    <n v="22"/>
    <n v="0.22700000000000001"/>
    <n v="3"/>
    <n v="8"/>
    <n v="0.375"/>
    <n v="4"/>
    <n v="4"/>
    <n v="1"/>
    <n v="4"/>
    <n v="3"/>
    <n v="7"/>
    <n v="2"/>
    <n v="1"/>
    <n v="1"/>
    <n v="1"/>
    <n v="4"/>
    <n v="17"/>
    <n v="-15"/>
    <n v="7.8"/>
    <d v="2026-05-08T00:00:00"/>
    <m/>
    <m/>
    <m/>
    <n v="40.349999999999994"/>
  </r>
  <r>
    <x v="466"/>
    <s v="PHI"/>
    <s v="NYK"/>
    <s v="L"/>
    <d v="1899-12-31T13:58:00"/>
    <n v="6"/>
    <n v="18"/>
    <n v="0.33300000000000002"/>
    <n v="3"/>
    <n v="8"/>
    <n v="0.375"/>
    <n v="0"/>
    <n v="0"/>
    <m/>
    <n v="3"/>
    <n v="2"/>
    <n v="5"/>
    <n v="3"/>
    <n v="2"/>
    <n v="0"/>
    <n v="3"/>
    <n v="3"/>
    <n v="15"/>
    <n v="-14"/>
    <n v="7.4"/>
    <d v="2026-05-08T00:00:00"/>
    <m/>
    <m/>
    <m/>
    <n v="37.966666666666669"/>
  </r>
  <r>
    <x v="338"/>
    <s v="NYK"/>
    <s v="PHI"/>
    <s v="W"/>
    <d v="1899-12-31T16:16:00"/>
    <n v="6"/>
    <n v="12"/>
    <n v="0.5"/>
    <n v="0"/>
    <n v="4"/>
    <n v="0"/>
    <n v="0"/>
    <n v="2"/>
    <n v="0"/>
    <n v="2"/>
    <n v="9"/>
    <n v="11"/>
    <n v="3"/>
    <n v="1"/>
    <n v="0"/>
    <n v="4"/>
    <n v="4"/>
    <n v="12"/>
    <n v="5"/>
    <n v="6.8"/>
    <d v="2026-05-08T00:00:00"/>
    <m/>
    <m/>
    <m/>
    <n v="40.266666666666666"/>
  </r>
  <r>
    <x v="424"/>
    <s v="NYK"/>
    <s v="PHI"/>
    <s v="W"/>
    <d v="1899-12-30T18:57:00"/>
    <n v="1"/>
    <n v="3"/>
    <n v="0.33300000000000002"/>
    <n v="0"/>
    <n v="0"/>
    <m/>
    <n v="4"/>
    <n v="8"/>
    <n v="0.5"/>
    <n v="2"/>
    <n v="4"/>
    <n v="6"/>
    <n v="0"/>
    <n v="1"/>
    <n v="1"/>
    <n v="0"/>
    <n v="2"/>
    <n v="6"/>
    <n v="16"/>
    <n v="6.2"/>
    <d v="2026-05-08T00:00:00"/>
    <m/>
    <m/>
    <m/>
    <n v="18.95"/>
  </r>
  <r>
    <x v="144"/>
    <s v="MIN"/>
    <s v="SAS"/>
    <s v="L"/>
    <d v="1899-12-31T08:03:00"/>
    <n v="4"/>
    <n v="12"/>
    <n v="0.33300000000000002"/>
    <n v="3"/>
    <n v="8"/>
    <n v="0.375"/>
    <n v="0"/>
    <n v="0"/>
    <m/>
    <n v="1"/>
    <n v="6"/>
    <n v="7"/>
    <n v="5"/>
    <n v="1"/>
    <n v="0"/>
    <n v="4"/>
    <n v="3"/>
    <n v="11"/>
    <n v="-5"/>
    <n v="6"/>
    <d v="2026-05-08T00:00:00"/>
    <m/>
    <m/>
    <m/>
    <n v="32.049999999999997"/>
  </r>
  <r>
    <x v="211"/>
    <s v="SAS"/>
    <s v="MIN"/>
    <s v="W"/>
    <d v="1899-12-30T20:04:00"/>
    <n v="2"/>
    <n v="6"/>
    <n v="0.33300000000000002"/>
    <n v="0"/>
    <n v="2"/>
    <n v="0"/>
    <n v="4"/>
    <n v="6"/>
    <n v="0.66700000000000004"/>
    <n v="1"/>
    <n v="3"/>
    <n v="4"/>
    <n v="1"/>
    <n v="1"/>
    <n v="1"/>
    <n v="1"/>
    <n v="2"/>
    <n v="8"/>
    <n v="-1"/>
    <n v="6"/>
    <d v="2026-05-08T00:00:00"/>
    <m/>
    <m/>
    <m/>
    <n v="20.066666666666666"/>
  </r>
  <r>
    <x v="272"/>
    <s v="NYK"/>
    <s v="PHI"/>
    <s v="W"/>
    <d v="1899-12-30T13:21:00"/>
    <n v="2"/>
    <n v="3"/>
    <n v="0.66700000000000004"/>
    <n v="0"/>
    <n v="0"/>
    <m/>
    <n v="0"/>
    <n v="0"/>
    <m/>
    <n v="2"/>
    <n v="3"/>
    <n v="5"/>
    <n v="3"/>
    <n v="1"/>
    <n v="0"/>
    <n v="2"/>
    <n v="1"/>
    <n v="4"/>
    <n v="11"/>
    <n v="5.7"/>
    <d v="2026-05-08T00:00:00"/>
    <m/>
    <m/>
    <m/>
    <n v="13.350000000000001"/>
  </r>
  <r>
    <x v="58"/>
    <s v="MIN"/>
    <s v="SAS"/>
    <s v="L"/>
    <d v="1899-12-31T07:12:00"/>
    <n v="3"/>
    <n v="12"/>
    <n v="0.25"/>
    <n v="0"/>
    <n v="3"/>
    <n v="0"/>
    <n v="6"/>
    <n v="6"/>
    <n v="1"/>
    <n v="4"/>
    <n v="2"/>
    <n v="6"/>
    <n v="0"/>
    <n v="1"/>
    <n v="0"/>
    <n v="2"/>
    <n v="5"/>
    <n v="12"/>
    <n v="-11"/>
    <n v="5.2"/>
    <d v="2026-05-08T00:00:00"/>
    <m/>
    <m/>
    <m/>
    <n v="31.200000000000003"/>
  </r>
  <r>
    <x v="300"/>
    <s v="SAS"/>
    <s v="MIN"/>
    <s v="W"/>
    <d v="1899-12-30T07:39:00"/>
    <n v="2"/>
    <n v="2"/>
    <n v="1"/>
    <n v="2"/>
    <n v="2"/>
    <n v="1"/>
    <n v="0"/>
    <n v="0"/>
    <m/>
    <n v="0"/>
    <n v="0"/>
    <n v="0"/>
    <n v="0"/>
    <n v="0"/>
    <n v="0"/>
    <n v="0"/>
    <n v="2"/>
    <n v="6"/>
    <n v="7"/>
    <n v="4.5999999999999996"/>
    <d v="2026-05-08T00:00:00"/>
    <m/>
    <m/>
    <m/>
    <n v="7.6499999999999995"/>
  </r>
  <r>
    <x v="357"/>
    <s v="NYK"/>
    <s v="PHI"/>
    <s v="W"/>
    <d v="1899-12-30T07:43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2"/>
    <n v="2.7"/>
    <d v="2026-05-08T00:00:00"/>
    <m/>
    <m/>
    <m/>
    <n v="7.7166666666666668"/>
  </r>
  <r>
    <x v="219"/>
    <s v="PHI"/>
    <s v="NYK"/>
    <s v="L"/>
    <d v="1899-12-30T22:28:00"/>
    <n v="2"/>
    <n v="6"/>
    <n v="0.33300000000000002"/>
    <n v="2"/>
    <n v="5"/>
    <n v="0.4"/>
    <n v="0"/>
    <n v="0"/>
    <m/>
    <n v="1"/>
    <n v="1"/>
    <n v="2"/>
    <n v="2"/>
    <n v="0"/>
    <n v="0"/>
    <n v="1"/>
    <n v="4"/>
    <n v="6"/>
    <n v="-17"/>
    <n v="2.4"/>
    <d v="2026-05-08T00:00:00"/>
    <m/>
    <m/>
    <m/>
    <n v="22.466666666666669"/>
  </r>
  <r>
    <x v="415"/>
    <s v="PHI"/>
    <s v="NYK"/>
    <s v="L"/>
    <d v="1899-12-30T02:05:00"/>
    <n v="1"/>
    <n v="1"/>
    <n v="1"/>
    <n v="0"/>
    <n v="0"/>
    <m/>
    <n v="1"/>
    <n v="2"/>
    <n v="0.5"/>
    <n v="0"/>
    <n v="0"/>
    <n v="0"/>
    <n v="0"/>
    <n v="0"/>
    <n v="0"/>
    <n v="0"/>
    <n v="0"/>
    <n v="3"/>
    <n v="2"/>
    <n v="2.2999999999999998"/>
    <d v="2026-05-08T00:00:00"/>
    <m/>
    <m/>
    <m/>
    <n v="2.083333333333333"/>
  </r>
  <r>
    <x v="145"/>
    <s v="MIN"/>
    <s v="SAS"/>
    <s v="L"/>
    <d v="1899-12-31T04:27:00"/>
    <n v="2"/>
    <n v="6"/>
    <n v="0.33300000000000002"/>
    <n v="1"/>
    <n v="3"/>
    <n v="0.33300000000000002"/>
    <n v="0"/>
    <n v="0"/>
    <m/>
    <n v="0"/>
    <n v="2"/>
    <n v="2"/>
    <n v="2"/>
    <n v="0"/>
    <n v="0"/>
    <n v="1"/>
    <n v="2"/>
    <n v="5"/>
    <n v="19"/>
    <n v="1.8"/>
    <d v="2026-05-08T00:00:00"/>
    <m/>
    <m/>
    <m/>
    <n v="28.449999999999996"/>
  </r>
  <r>
    <x v="137"/>
    <s v="NYK"/>
    <s v="PHI"/>
    <s v="W"/>
    <d v="1899-12-30T21:02:00"/>
    <n v="1"/>
    <n v="6"/>
    <n v="0.16700000000000001"/>
    <n v="1"/>
    <n v="5"/>
    <n v="0.2"/>
    <n v="0"/>
    <n v="0"/>
    <m/>
    <n v="0"/>
    <n v="0"/>
    <n v="0"/>
    <n v="2"/>
    <n v="0"/>
    <n v="2"/>
    <n v="0"/>
    <n v="1"/>
    <n v="3"/>
    <n v="-4"/>
    <n v="1.6"/>
    <d v="2026-05-08T00:00:00"/>
    <m/>
    <m/>
    <m/>
    <n v="21.033333333333331"/>
  </r>
  <r>
    <x v="228"/>
    <s v="SAS"/>
    <s v="MIN"/>
    <s v="W"/>
    <d v="1899-12-30T10:31:00"/>
    <n v="1"/>
    <n v="1"/>
    <n v="1"/>
    <n v="0"/>
    <n v="0"/>
    <m/>
    <n v="0"/>
    <n v="0"/>
    <m/>
    <n v="0"/>
    <n v="1"/>
    <n v="1"/>
    <n v="0"/>
    <n v="0"/>
    <n v="1"/>
    <n v="0"/>
    <n v="3"/>
    <n v="2"/>
    <n v="-9"/>
    <n v="1.5"/>
    <d v="2026-05-08T00:00:00"/>
    <m/>
    <m/>
    <m/>
    <n v="10.516666666666666"/>
  </r>
  <r>
    <x v="248"/>
    <s v="SAS"/>
    <s v="MIN"/>
    <s v="W"/>
    <d v="1899-12-30T06:10:00"/>
    <n v="0"/>
    <n v="0"/>
    <m/>
    <n v="0"/>
    <n v="0"/>
    <m/>
    <n v="0"/>
    <n v="0"/>
    <m/>
    <n v="0"/>
    <n v="1"/>
    <n v="1"/>
    <n v="0"/>
    <n v="1"/>
    <n v="0"/>
    <n v="0"/>
    <n v="0"/>
    <n v="0"/>
    <n v="3"/>
    <n v="1.3"/>
    <d v="2026-05-08T00:00:00"/>
    <m/>
    <m/>
    <m/>
    <n v="6.1666666666666661"/>
  </r>
  <r>
    <x v="90"/>
    <s v="PHI"/>
    <s v="NYK"/>
    <s v="L"/>
    <d v="1899-12-30T11:32:00"/>
    <n v="1"/>
    <n v="1"/>
    <n v="1"/>
    <n v="0"/>
    <n v="0"/>
    <m/>
    <n v="0"/>
    <n v="0"/>
    <m/>
    <n v="0"/>
    <n v="1"/>
    <n v="1"/>
    <n v="0"/>
    <n v="0"/>
    <n v="0"/>
    <n v="0"/>
    <n v="2"/>
    <n v="2"/>
    <n v="-7"/>
    <n v="1.2"/>
    <d v="2026-05-08T00:00:00"/>
    <m/>
    <m/>
    <m/>
    <n v="11.533333333333333"/>
  </r>
  <r>
    <x v="442"/>
    <s v="NYK"/>
    <s v="PHI"/>
    <s v="W"/>
    <d v="1899-12-30T01:59:00"/>
    <n v="0"/>
    <n v="0"/>
    <m/>
    <n v="0"/>
    <n v="0"/>
    <m/>
    <n v="1"/>
    <n v="2"/>
    <n v="0.5"/>
    <n v="0"/>
    <n v="2"/>
    <n v="2"/>
    <n v="0"/>
    <n v="0"/>
    <n v="0"/>
    <n v="0"/>
    <n v="0"/>
    <n v="1"/>
    <n v="-1"/>
    <n v="1.2"/>
    <d v="2026-05-08T00:00:00"/>
    <m/>
    <m/>
    <m/>
    <n v="1.9833333333333334"/>
  </r>
  <r>
    <x v="236"/>
    <s v="NYK"/>
    <s v="PHI"/>
    <s v="W"/>
    <d v="1899-12-30T03:23:00"/>
    <n v="0"/>
    <n v="0"/>
    <m/>
    <n v="0"/>
    <n v="0"/>
    <m/>
    <n v="0"/>
    <n v="0"/>
    <m/>
    <n v="1"/>
    <n v="0"/>
    <n v="1"/>
    <n v="0"/>
    <n v="0"/>
    <n v="0"/>
    <n v="0"/>
    <n v="0"/>
    <n v="0"/>
    <n v="-5"/>
    <n v="0.7"/>
    <d v="2026-05-08T00:00:00"/>
    <m/>
    <m/>
    <m/>
    <n v="3.3833333333333333"/>
  </r>
  <r>
    <x v="295"/>
    <s v="PHI"/>
    <s v="NYK"/>
    <s v="L"/>
    <d v="1899-12-30T03:33:00"/>
    <n v="0"/>
    <n v="1"/>
    <n v="0"/>
    <n v="0"/>
    <n v="1"/>
    <n v="0"/>
    <n v="0"/>
    <n v="0"/>
    <m/>
    <n v="0"/>
    <n v="1"/>
    <n v="1"/>
    <n v="0"/>
    <n v="1"/>
    <n v="0"/>
    <n v="0"/>
    <n v="1"/>
    <n v="0"/>
    <n v="3"/>
    <n v="0.2"/>
    <d v="2026-05-08T00:00:00"/>
    <m/>
    <m/>
    <m/>
    <n v="3.55"/>
  </r>
  <r>
    <x v="299"/>
    <s v="PHI"/>
    <s v="NYK"/>
    <s v="L"/>
    <d v="1899-12-30T02:05:00"/>
    <n v="0"/>
    <n v="2"/>
    <n v="0"/>
    <n v="0"/>
    <n v="0"/>
    <m/>
    <n v="0"/>
    <n v="0"/>
    <m/>
    <n v="0"/>
    <n v="1"/>
    <n v="1"/>
    <n v="1"/>
    <n v="1"/>
    <n v="0"/>
    <n v="0"/>
    <n v="1"/>
    <n v="0"/>
    <n v="2"/>
    <n v="0.2"/>
    <d v="2026-05-08T00:00:00"/>
    <m/>
    <m/>
    <m/>
    <n v="2.083333333333333"/>
  </r>
  <r>
    <x v="282"/>
    <s v="PHI"/>
    <s v="NYK"/>
    <s v="L"/>
    <d v="1899-12-30T02:05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5-08T00:00:00"/>
    <m/>
    <m/>
    <m/>
    <n v="2.083333333333333"/>
  </r>
  <r>
    <x v="306"/>
    <s v="PHI"/>
    <s v="NYK"/>
    <s v="L"/>
    <d v="1899-12-30T01:38:00"/>
    <n v="0"/>
    <n v="0"/>
    <m/>
    <n v="0"/>
    <n v="0"/>
    <m/>
    <n v="0"/>
    <n v="0"/>
    <m/>
    <n v="0"/>
    <n v="0"/>
    <n v="0"/>
    <n v="0"/>
    <n v="0"/>
    <n v="0"/>
    <n v="0"/>
    <n v="1"/>
    <n v="0"/>
    <n v="-8"/>
    <n v="-0.4"/>
    <d v="2026-05-08T00:00:00"/>
    <m/>
    <m/>
    <m/>
    <n v="1.6333333333333333"/>
  </r>
  <r>
    <x v="437"/>
    <s v="NYK"/>
    <s v="PHI"/>
    <s v="W"/>
    <d v="1899-12-30T01:59:00"/>
    <n v="0"/>
    <n v="0"/>
    <m/>
    <n v="0"/>
    <n v="0"/>
    <m/>
    <n v="0"/>
    <n v="0"/>
    <m/>
    <n v="0"/>
    <n v="1"/>
    <n v="1"/>
    <n v="0"/>
    <n v="0"/>
    <n v="0"/>
    <n v="1"/>
    <n v="0"/>
    <n v="0"/>
    <n v="-1"/>
    <n v="-0.7"/>
    <d v="2026-05-08T00:00:00"/>
    <m/>
    <m/>
    <m/>
    <n v="1.9833333333333334"/>
  </r>
  <r>
    <x v="200"/>
    <s v="NYK"/>
    <s v="PHI"/>
    <s v="W"/>
    <d v="1899-12-30T02:05:00"/>
    <n v="0"/>
    <n v="1"/>
    <n v="0"/>
    <n v="0"/>
    <n v="0"/>
    <m/>
    <n v="0"/>
    <n v="0"/>
    <m/>
    <n v="0"/>
    <n v="0"/>
    <n v="0"/>
    <n v="0"/>
    <n v="0"/>
    <n v="0"/>
    <n v="0"/>
    <n v="0"/>
    <n v="0"/>
    <n v="-2"/>
    <n v="-0.7"/>
    <d v="2026-05-08T00:00:00"/>
    <m/>
    <m/>
    <m/>
    <n v="2.083333333333333"/>
  </r>
  <r>
    <x v="198"/>
    <s v="PHI"/>
    <s v="NYK"/>
    <s v="L"/>
    <d v="1899-12-30T02:0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6-05-08T00:00:00"/>
    <m/>
    <m/>
    <m/>
    <n v="2.083333333333333"/>
  </r>
  <r>
    <x v="416"/>
    <s v="NYK"/>
    <s v="PHI"/>
    <s v="W"/>
    <d v="1899-12-30T02:05:00"/>
    <n v="0"/>
    <n v="0"/>
    <m/>
    <n v="0"/>
    <n v="0"/>
    <m/>
    <n v="0"/>
    <n v="0"/>
    <m/>
    <n v="0"/>
    <n v="0"/>
    <n v="0"/>
    <n v="0"/>
    <n v="0"/>
    <n v="0"/>
    <n v="1"/>
    <n v="0"/>
    <n v="0"/>
    <n v="-2"/>
    <n v="-1"/>
    <d v="2026-05-08T00:00:00"/>
    <m/>
    <m/>
    <m/>
    <n v="2.083333333333333"/>
  </r>
  <r>
    <x v="280"/>
    <s v="MIN"/>
    <s v="SAS"/>
    <s v="L"/>
    <d v="1899-12-30T04:13:00"/>
    <n v="0"/>
    <n v="1"/>
    <n v="0"/>
    <n v="0"/>
    <n v="1"/>
    <n v="0"/>
    <n v="0"/>
    <n v="0"/>
    <m/>
    <n v="0"/>
    <n v="2"/>
    <n v="2"/>
    <n v="0"/>
    <n v="0"/>
    <n v="0"/>
    <n v="1"/>
    <n v="0"/>
    <n v="0"/>
    <n v="-10"/>
    <n v="-1.1000000000000001"/>
    <d v="2026-05-08T00:00:00"/>
    <m/>
    <m/>
    <m/>
    <n v="4.2166666666666668"/>
  </r>
  <r>
    <x v="10"/>
    <s v="OKC"/>
    <s v="LAL"/>
    <s v="W"/>
    <d v="1899-12-31T05:49:00"/>
    <n v="10"/>
    <n v="17"/>
    <n v="0.58799999999999997"/>
    <n v="2"/>
    <n v="4"/>
    <n v="0.5"/>
    <n v="2"/>
    <n v="3"/>
    <n v="0.66700000000000004"/>
    <n v="2"/>
    <n v="2"/>
    <n v="4"/>
    <n v="10"/>
    <n v="3"/>
    <n v="0"/>
    <n v="0"/>
    <n v="3"/>
    <n v="24"/>
    <n v="14"/>
    <n v="26.5"/>
    <d v="2026-05-09T00:00:00"/>
    <m/>
    <m/>
    <m/>
    <n v="29.816666666666663"/>
  </r>
  <r>
    <x v="54"/>
    <s v="CLE"/>
    <s v="DET"/>
    <s v="W"/>
    <d v="1899-12-31T14:23:00"/>
    <n v="13"/>
    <n v="24"/>
    <n v="0.54200000000000004"/>
    <n v="2"/>
    <n v="8"/>
    <n v="0.25"/>
    <n v="7"/>
    <n v="8"/>
    <n v="0.875"/>
    <n v="1"/>
    <n v="9"/>
    <n v="10"/>
    <n v="4"/>
    <n v="0"/>
    <n v="0"/>
    <n v="3"/>
    <n v="3"/>
    <n v="35"/>
    <n v="7"/>
    <n v="25"/>
    <d v="2026-05-09T00:00:00"/>
    <m/>
    <m/>
    <m/>
    <n v="38.383333333333333"/>
  </r>
  <r>
    <x v="3"/>
    <s v="OKC"/>
    <s v="LAL"/>
    <s v="W"/>
    <d v="1899-12-31T09:25:00"/>
    <n v="7"/>
    <n v="20"/>
    <n v="0.35"/>
    <n v="3"/>
    <n v="7"/>
    <n v="0.42899999999999999"/>
    <n v="6"/>
    <n v="7"/>
    <n v="0.85699999999999998"/>
    <n v="2"/>
    <n v="2"/>
    <n v="4"/>
    <n v="9"/>
    <n v="1"/>
    <n v="2"/>
    <n v="2"/>
    <n v="1"/>
    <n v="23"/>
    <n v="24"/>
    <n v="19.7"/>
    <d v="2026-05-09T00:00:00"/>
    <m/>
    <m/>
    <m/>
    <n v="33.416666666666671"/>
  </r>
  <r>
    <x v="309"/>
    <s v="DET"/>
    <s v="CLE"/>
    <s v="L"/>
    <d v="1899-12-31T11:33:00"/>
    <n v="5"/>
    <n v="9"/>
    <n v="0.55600000000000005"/>
    <n v="4"/>
    <n v="7"/>
    <n v="0.57099999999999995"/>
    <n v="1"/>
    <n v="2"/>
    <n v="0.5"/>
    <n v="0"/>
    <n v="3"/>
    <n v="3"/>
    <n v="4"/>
    <n v="5"/>
    <n v="1"/>
    <n v="0"/>
    <n v="3"/>
    <n v="15"/>
    <n v="1"/>
    <n v="18.5"/>
    <d v="2026-05-09T00:00:00"/>
    <m/>
    <m/>
    <m/>
    <n v="35.549999999999997"/>
  </r>
  <r>
    <x v="17"/>
    <s v="LAL"/>
    <s v="OKC"/>
    <s v="L"/>
    <d v="1899-12-31T14:42:00"/>
    <n v="7"/>
    <n v="14"/>
    <n v="0.5"/>
    <n v="5"/>
    <n v="8"/>
    <n v="0.625"/>
    <n v="2"/>
    <n v="2"/>
    <n v="1"/>
    <n v="1"/>
    <n v="4"/>
    <n v="5"/>
    <n v="4"/>
    <n v="1"/>
    <n v="0"/>
    <n v="1"/>
    <n v="1"/>
    <n v="21"/>
    <n v="-24"/>
    <n v="18.3"/>
    <d v="2026-05-09T00:00:00"/>
    <m/>
    <m/>
    <m/>
    <n v="38.700000000000003"/>
  </r>
  <r>
    <x v="216"/>
    <s v="CLE"/>
    <s v="DET"/>
    <s v="W"/>
    <d v="1899-12-31T07:36:00"/>
    <n v="7"/>
    <n v="9"/>
    <n v="0.77800000000000002"/>
    <n v="0"/>
    <n v="0"/>
    <m/>
    <n v="4"/>
    <n v="7"/>
    <n v="0.57099999999999995"/>
    <n v="1"/>
    <n v="3"/>
    <n v="4"/>
    <n v="1"/>
    <n v="1"/>
    <n v="2"/>
    <n v="1"/>
    <n v="1"/>
    <n v="18"/>
    <n v="3"/>
    <n v="16.600000000000001"/>
    <d v="2026-05-09T00:00:00"/>
    <m/>
    <m/>
    <m/>
    <n v="31.6"/>
  </r>
  <r>
    <x v="245"/>
    <s v="LAL"/>
    <s v="OKC"/>
    <s v="L"/>
    <d v="1899-12-31T05:18:00"/>
    <n v="7"/>
    <n v="10"/>
    <n v="0.7"/>
    <n v="4"/>
    <n v="6"/>
    <n v="0.66700000000000004"/>
    <n v="0"/>
    <n v="0"/>
    <m/>
    <n v="0"/>
    <n v="2"/>
    <n v="2"/>
    <n v="2"/>
    <n v="1"/>
    <n v="0"/>
    <n v="0"/>
    <n v="1"/>
    <n v="18"/>
    <n v="-8"/>
    <n v="16.399999999999999"/>
    <d v="2026-05-09T00:00:00"/>
    <m/>
    <m/>
    <m/>
    <n v="29.300000000000004"/>
  </r>
  <r>
    <x v="89"/>
    <s v="CLE"/>
    <s v="DET"/>
    <s v="W"/>
    <d v="1899-12-31T15:50:00"/>
    <n v="8"/>
    <n v="14"/>
    <n v="0.57099999999999995"/>
    <n v="3"/>
    <n v="7"/>
    <n v="0.42899999999999999"/>
    <n v="0"/>
    <n v="1"/>
    <n v="0"/>
    <n v="1"/>
    <n v="1"/>
    <n v="2"/>
    <n v="7"/>
    <n v="1"/>
    <n v="0"/>
    <n v="3"/>
    <n v="1"/>
    <n v="19"/>
    <n v="8"/>
    <n v="15.5"/>
    <d v="2026-05-09T00:00:00"/>
    <m/>
    <m/>
    <m/>
    <n v="39.833333333333336"/>
  </r>
  <r>
    <x v="5"/>
    <s v="OKC"/>
    <s v="LAL"/>
    <s v="W"/>
    <d v="1899-12-31T07:16:00"/>
    <n v="9"/>
    <n v="14"/>
    <n v="0.64300000000000002"/>
    <n v="0"/>
    <n v="4"/>
    <n v="0"/>
    <n v="0"/>
    <n v="0"/>
    <m/>
    <n v="2"/>
    <n v="7"/>
    <n v="9"/>
    <n v="1"/>
    <n v="0"/>
    <n v="1"/>
    <n v="1"/>
    <n v="1"/>
    <n v="18"/>
    <n v="18"/>
    <n v="15.3"/>
    <d v="2026-05-09T00:00:00"/>
    <m/>
    <m/>
    <m/>
    <n v="31.266666666666666"/>
  </r>
  <r>
    <x v="98"/>
    <s v="DET"/>
    <s v="CLE"/>
    <s v="L"/>
    <d v="1899-12-31T14:38:00"/>
    <n v="10"/>
    <n v="27"/>
    <n v="0.37"/>
    <n v="2"/>
    <n v="6"/>
    <n v="0.33300000000000002"/>
    <n v="5"/>
    <n v="6"/>
    <n v="0.83299999999999996"/>
    <n v="6"/>
    <n v="4"/>
    <n v="10"/>
    <n v="10"/>
    <n v="1"/>
    <n v="0"/>
    <n v="8"/>
    <n v="5"/>
    <n v="27"/>
    <n v="6"/>
    <n v="15.1"/>
    <d v="2026-05-09T00:00:00"/>
    <m/>
    <m/>
    <m/>
    <n v="38.633333333333333"/>
  </r>
  <r>
    <x v="148"/>
    <s v="DET"/>
    <s v="CLE"/>
    <s v="L"/>
    <d v="1899-12-31T13:51:00"/>
    <n v="7"/>
    <n v="14"/>
    <n v="0.5"/>
    <n v="2"/>
    <n v="3"/>
    <n v="0.66700000000000004"/>
    <n v="5"/>
    <n v="5"/>
    <n v="1"/>
    <n v="1"/>
    <n v="4"/>
    <n v="5"/>
    <n v="0"/>
    <n v="0"/>
    <n v="0"/>
    <n v="1"/>
    <n v="2"/>
    <n v="21"/>
    <n v="3"/>
    <n v="14.1"/>
    <d v="2026-05-09T00:00:00"/>
    <m/>
    <m/>
    <m/>
    <n v="37.85"/>
  </r>
  <r>
    <x v="468"/>
    <s v="LAL"/>
    <s v="OKC"/>
    <s v="L"/>
    <d v="1899-12-31T12:51:00"/>
    <n v="7"/>
    <n v="19"/>
    <n v="0.36799999999999999"/>
    <n v="2"/>
    <n v="6"/>
    <n v="0.33300000000000002"/>
    <n v="3"/>
    <n v="4"/>
    <n v="0.75"/>
    <n v="0"/>
    <n v="6"/>
    <n v="6"/>
    <n v="8"/>
    <n v="1"/>
    <n v="0"/>
    <n v="3"/>
    <n v="1"/>
    <n v="19"/>
    <n v="-24"/>
    <n v="13.1"/>
    <d v="2026-05-09T00:00:00"/>
    <m/>
    <m/>
    <m/>
    <n v="36.85"/>
  </r>
  <r>
    <x v="80"/>
    <s v="CLE"/>
    <s v="DET"/>
    <s v="W"/>
    <d v="1899-12-31T12:12:00"/>
    <n v="4"/>
    <n v="6"/>
    <n v="0.66700000000000004"/>
    <n v="0"/>
    <n v="2"/>
    <n v="0"/>
    <n v="5"/>
    <n v="10"/>
    <n v="0.5"/>
    <n v="2"/>
    <n v="6"/>
    <n v="8"/>
    <n v="4"/>
    <n v="0"/>
    <n v="2"/>
    <n v="1"/>
    <n v="5"/>
    <n v="13"/>
    <n v="9"/>
    <n v="12.8"/>
    <d v="2026-05-09T00:00:00"/>
    <m/>
    <m/>
    <m/>
    <n v="36.200000000000003"/>
  </r>
  <r>
    <x v="421"/>
    <s v="OKC"/>
    <s v="LAL"/>
    <s v="W"/>
    <d v="1899-12-30T18:10:00"/>
    <n v="4"/>
    <n v="7"/>
    <n v="0.57099999999999995"/>
    <n v="4"/>
    <n v="6"/>
    <n v="0.66700000000000004"/>
    <n v="0"/>
    <n v="0"/>
    <m/>
    <n v="2"/>
    <n v="3"/>
    <n v="5"/>
    <n v="2"/>
    <n v="1"/>
    <n v="0"/>
    <n v="0"/>
    <n v="3"/>
    <n v="12"/>
    <n v="-2"/>
    <n v="12.2"/>
    <d v="2026-05-09T00:00:00"/>
    <m/>
    <m/>
    <m/>
    <n v="18.166666666666664"/>
  </r>
  <r>
    <x v="8"/>
    <s v="OKC"/>
    <s v="LAL"/>
    <s v="W"/>
    <d v="1899-12-31T00:44:00"/>
    <n v="6"/>
    <n v="10"/>
    <n v="0.6"/>
    <n v="4"/>
    <n v="6"/>
    <n v="0.66700000000000004"/>
    <n v="0"/>
    <n v="0"/>
    <m/>
    <n v="1"/>
    <n v="0"/>
    <n v="1"/>
    <n v="1"/>
    <n v="1"/>
    <n v="0"/>
    <n v="1"/>
    <n v="3"/>
    <n v="16"/>
    <n v="13"/>
    <n v="11.6"/>
    <d v="2026-05-09T00:00:00"/>
    <m/>
    <m/>
    <m/>
    <n v="24.733333333333331"/>
  </r>
  <r>
    <x v="14"/>
    <s v="OKC"/>
    <s v="LAL"/>
    <s v="W"/>
    <d v="1899-12-31T06:48:00"/>
    <n v="6"/>
    <n v="7"/>
    <n v="0.85699999999999998"/>
    <n v="0"/>
    <n v="0"/>
    <m/>
    <n v="0"/>
    <n v="0"/>
    <m/>
    <n v="2"/>
    <n v="7"/>
    <n v="9"/>
    <n v="2"/>
    <n v="1"/>
    <n v="0"/>
    <n v="4"/>
    <n v="1"/>
    <n v="12"/>
    <n v="26"/>
    <n v="11"/>
    <d v="2026-05-09T00:00:00"/>
    <m/>
    <m/>
    <m/>
    <n v="30.800000000000004"/>
  </r>
  <r>
    <x v="4"/>
    <s v="LAL"/>
    <s v="OKC"/>
    <s v="L"/>
    <d v="1899-12-31T15:01:00"/>
    <n v="5"/>
    <n v="13"/>
    <n v="0.38500000000000001"/>
    <n v="1"/>
    <n v="5"/>
    <n v="0.2"/>
    <n v="6"/>
    <n v="8"/>
    <n v="0.75"/>
    <n v="1"/>
    <n v="2"/>
    <n v="3"/>
    <n v="9"/>
    <n v="0"/>
    <n v="0"/>
    <n v="5"/>
    <n v="2"/>
    <n v="17"/>
    <n v="-23"/>
    <n v="10.9"/>
    <d v="2026-05-09T00:00:00"/>
    <m/>
    <m/>
    <m/>
    <n v="39.016666666666666"/>
  </r>
  <r>
    <x v="142"/>
    <s v="CLE"/>
    <s v="DET"/>
    <s v="W"/>
    <d v="1899-12-30T22:19:00"/>
    <n v="4"/>
    <n v="5"/>
    <n v="0.8"/>
    <n v="3"/>
    <n v="3"/>
    <n v="1"/>
    <n v="0"/>
    <n v="0"/>
    <m/>
    <n v="0"/>
    <n v="1"/>
    <n v="1"/>
    <n v="2"/>
    <n v="0"/>
    <n v="2"/>
    <n v="2"/>
    <n v="0"/>
    <n v="11"/>
    <n v="0"/>
    <n v="10.199999999999999"/>
    <d v="2026-05-09T00:00:00"/>
    <m/>
    <m/>
    <m/>
    <n v="22.316666666666666"/>
  </r>
  <r>
    <x v="24"/>
    <s v="LAL"/>
    <s v="OKC"/>
    <s v="L"/>
    <d v="1899-12-30T23:32:00"/>
    <n v="5"/>
    <n v="9"/>
    <n v="0.55600000000000005"/>
    <n v="0"/>
    <n v="0"/>
    <m/>
    <n v="0"/>
    <n v="0"/>
    <m/>
    <n v="5"/>
    <n v="1"/>
    <n v="6"/>
    <n v="0"/>
    <n v="1"/>
    <n v="1"/>
    <n v="0"/>
    <n v="3"/>
    <n v="10"/>
    <n v="-8"/>
    <n v="10"/>
    <d v="2026-05-09T00:00:00"/>
    <m/>
    <m/>
    <m/>
    <n v="23.533333333333331"/>
  </r>
  <r>
    <x v="94"/>
    <s v="DET"/>
    <s v="CLE"/>
    <s v="L"/>
    <d v="1899-12-31T05:15:00"/>
    <n v="4"/>
    <n v="10"/>
    <n v="0.4"/>
    <n v="0"/>
    <n v="2"/>
    <n v="0"/>
    <n v="1"/>
    <n v="2"/>
    <n v="0.5"/>
    <n v="3"/>
    <n v="4"/>
    <n v="7"/>
    <n v="5"/>
    <n v="0"/>
    <n v="2"/>
    <n v="0"/>
    <n v="4"/>
    <n v="9"/>
    <n v="12"/>
    <n v="9.8000000000000007"/>
    <d v="2026-05-09T00:00:00"/>
    <m/>
    <m/>
    <m/>
    <n v="29.25"/>
  </r>
  <r>
    <x v="256"/>
    <s v="DET"/>
    <s v="CLE"/>
    <s v="L"/>
    <d v="1899-12-30T09:46:00"/>
    <n v="4"/>
    <n v="4"/>
    <n v="1"/>
    <n v="0"/>
    <n v="0"/>
    <m/>
    <n v="3"/>
    <n v="3"/>
    <n v="1"/>
    <n v="2"/>
    <n v="1"/>
    <n v="3"/>
    <n v="0"/>
    <n v="0"/>
    <n v="0"/>
    <n v="1"/>
    <n v="2"/>
    <n v="11"/>
    <n v="11"/>
    <n v="9.6999999999999993"/>
    <d v="2026-05-09T00:00:00"/>
    <m/>
    <m/>
    <m/>
    <n v="9.7666666666666657"/>
  </r>
  <r>
    <x v="28"/>
    <s v="OKC"/>
    <s v="LAL"/>
    <s v="W"/>
    <d v="1899-12-30T20:05:00"/>
    <n v="4"/>
    <n v="5"/>
    <n v="0.8"/>
    <n v="2"/>
    <n v="2"/>
    <n v="1"/>
    <n v="0"/>
    <n v="0"/>
    <m/>
    <n v="1"/>
    <n v="2"/>
    <n v="3"/>
    <n v="0"/>
    <n v="1"/>
    <n v="0"/>
    <n v="0"/>
    <n v="4"/>
    <n v="10"/>
    <n v="21"/>
    <n v="8.8000000000000007"/>
    <d v="2026-05-09T00:00:00"/>
    <m/>
    <m/>
    <m/>
    <n v="20.083333333333336"/>
  </r>
  <r>
    <x v="101"/>
    <s v="DET"/>
    <s v="CLE"/>
    <s v="L"/>
    <d v="1899-12-31T05:17:00"/>
    <n v="5"/>
    <n v="8"/>
    <n v="0.625"/>
    <n v="0"/>
    <n v="0"/>
    <m/>
    <n v="1"/>
    <n v="2"/>
    <n v="0.5"/>
    <n v="1"/>
    <n v="3"/>
    <n v="4"/>
    <n v="1"/>
    <n v="2"/>
    <n v="0"/>
    <n v="3"/>
    <n v="3"/>
    <n v="11"/>
    <n v="-14"/>
    <n v="7.1"/>
    <d v="2026-05-09T00:00:00"/>
    <m/>
    <m/>
    <m/>
    <n v="29.283333333333331"/>
  </r>
  <r>
    <x v="30"/>
    <s v="LAL"/>
    <s v="OKC"/>
    <s v="L"/>
    <d v="1899-12-31T08:29:00"/>
    <n v="3"/>
    <n v="7"/>
    <n v="0.42899999999999999"/>
    <n v="1"/>
    <n v="2"/>
    <n v="0.5"/>
    <n v="3"/>
    <n v="4"/>
    <n v="0.75"/>
    <n v="2"/>
    <n v="1"/>
    <n v="3"/>
    <n v="3"/>
    <n v="1"/>
    <n v="0"/>
    <n v="2"/>
    <n v="4"/>
    <n v="10"/>
    <n v="-22"/>
    <n v="7.1"/>
    <d v="2026-05-09T00:00:00"/>
    <m/>
    <m/>
    <m/>
    <n v="32.483333333333334"/>
  </r>
  <r>
    <x v="197"/>
    <s v="DET"/>
    <s v="CLE"/>
    <s v="L"/>
    <d v="1899-12-30T17:12:00"/>
    <n v="2"/>
    <n v="6"/>
    <n v="0.33300000000000002"/>
    <n v="0"/>
    <n v="0"/>
    <m/>
    <n v="2"/>
    <n v="2"/>
    <n v="1"/>
    <n v="2"/>
    <n v="0"/>
    <n v="2"/>
    <n v="0"/>
    <n v="4"/>
    <n v="0"/>
    <n v="1"/>
    <n v="0"/>
    <n v="6"/>
    <n v="-10"/>
    <n v="7"/>
    <d v="2026-05-09T00:00:00"/>
    <m/>
    <m/>
    <m/>
    <n v="17.2"/>
  </r>
  <r>
    <x v="16"/>
    <s v="OKC"/>
    <s v="LAL"/>
    <s v="W"/>
    <d v="1899-12-30T20:11:00"/>
    <n v="3"/>
    <n v="6"/>
    <n v="0.5"/>
    <n v="0"/>
    <n v="3"/>
    <n v="0"/>
    <n v="0"/>
    <n v="0"/>
    <m/>
    <n v="0"/>
    <n v="2"/>
    <n v="2"/>
    <n v="2"/>
    <n v="3"/>
    <n v="0"/>
    <n v="0"/>
    <n v="3"/>
    <n v="6"/>
    <n v="11"/>
    <n v="6.8"/>
    <d v="2026-05-09T00:00:00"/>
    <m/>
    <m/>
    <m/>
    <n v="20.183333333333334"/>
  </r>
  <r>
    <x v="408"/>
    <s v="LAL"/>
    <s v="OKC"/>
    <s v="L"/>
    <d v="1899-12-30T03:38:00"/>
    <n v="2"/>
    <n v="2"/>
    <n v="1"/>
    <n v="1"/>
    <n v="1"/>
    <n v="1"/>
    <n v="1"/>
    <n v="2"/>
    <n v="0.5"/>
    <n v="0"/>
    <n v="0"/>
    <n v="0"/>
    <n v="0"/>
    <n v="1"/>
    <n v="0"/>
    <n v="0"/>
    <n v="0"/>
    <n v="6"/>
    <n v="0"/>
    <n v="6"/>
    <d v="2026-05-09T00:00:00"/>
    <m/>
    <m/>
    <m/>
    <n v="3.6333333333333329"/>
  </r>
  <r>
    <x v="111"/>
    <s v="CLE"/>
    <s v="DET"/>
    <s v="W"/>
    <d v="1899-12-30T14:10:00"/>
    <n v="2"/>
    <n v="4"/>
    <n v="0.5"/>
    <n v="1"/>
    <n v="3"/>
    <n v="0.33300000000000002"/>
    <n v="2"/>
    <n v="2"/>
    <n v="1"/>
    <n v="0"/>
    <n v="0"/>
    <n v="0"/>
    <n v="0"/>
    <n v="0"/>
    <n v="0"/>
    <n v="0"/>
    <n v="2"/>
    <n v="7"/>
    <n v="4"/>
    <n v="4.2"/>
    <d v="2026-05-09T00:00:00"/>
    <m/>
    <m/>
    <m/>
    <n v="14.166666666666668"/>
  </r>
  <r>
    <x v="464"/>
    <s v="LAL"/>
    <s v="OKC"/>
    <s v="L"/>
    <d v="1899-12-30T13:12:00"/>
    <n v="1"/>
    <n v="3"/>
    <n v="0.33300000000000002"/>
    <n v="0"/>
    <n v="1"/>
    <n v="0"/>
    <n v="2"/>
    <n v="3"/>
    <n v="0.66700000000000004"/>
    <n v="3"/>
    <n v="5"/>
    <n v="8"/>
    <n v="1"/>
    <n v="0"/>
    <n v="0"/>
    <n v="2"/>
    <n v="1"/>
    <n v="4"/>
    <n v="0"/>
    <n v="3.8"/>
    <d v="2026-05-09T00:00:00"/>
    <m/>
    <m/>
    <m/>
    <n v="13.200000000000001"/>
  </r>
  <r>
    <x v="33"/>
    <s v="OKC"/>
    <s v="LAL"/>
    <s v="W"/>
    <d v="1899-12-30T12:33:00"/>
    <n v="1"/>
    <n v="2"/>
    <n v="0.5"/>
    <n v="1"/>
    <n v="2"/>
    <n v="0.5"/>
    <n v="0"/>
    <n v="0"/>
    <m/>
    <n v="0"/>
    <n v="4"/>
    <n v="4"/>
    <n v="2"/>
    <n v="0"/>
    <n v="0"/>
    <n v="0"/>
    <n v="2"/>
    <n v="3"/>
    <n v="0"/>
    <n v="3.8"/>
    <d v="2026-05-09T00:00:00"/>
    <m/>
    <m/>
    <m/>
    <n v="12.55"/>
  </r>
  <r>
    <x v="441"/>
    <s v="OKC"/>
    <s v="LAL"/>
    <s v="W"/>
    <d v="1899-12-30T09:38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-6"/>
    <n v="3.4"/>
    <d v="2026-05-09T00:00:00"/>
    <m/>
    <m/>
    <m/>
    <n v="9.6333333333333329"/>
  </r>
  <r>
    <x v="21"/>
    <s v="OKC"/>
    <s v="LAL"/>
    <s v="W"/>
    <d v="1899-12-30T03:22:00"/>
    <n v="2"/>
    <n v="2"/>
    <n v="1"/>
    <n v="0"/>
    <n v="0"/>
    <m/>
    <n v="0"/>
    <n v="0"/>
    <m/>
    <n v="0"/>
    <n v="0"/>
    <n v="0"/>
    <n v="0"/>
    <n v="0"/>
    <n v="0"/>
    <n v="0"/>
    <n v="0"/>
    <n v="4"/>
    <n v="-1"/>
    <n v="3.4"/>
    <d v="2026-05-09T00:00:00"/>
    <m/>
    <m/>
    <m/>
    <n v="3.3666666666666667"/>
  </r>
  <r>
    <x v="559"/>
    <s v="CLE"/>
    <s v="DET"/>
    <s v="W"/>
    <d v="1899-12-31T02:22:00"/>
    <n v="3"/>
    <n v="7"/>
    <n v="0.42899999999999999"/>
    <n v="1"/>
    <n v="4"/>
    <n v="0.25"/>
    <n v="0"/>
    <n v="0"/>
    <m/>
    <n v="0"/>
    <n v="5"/>
    <n v="5"/>
    <n v="2"/>
    <n v="1"/>
    <n v="0"/>
    <n v="2"/>
    <n v="5"/>
    <n v="7"/>
    <n v="8"/>
    <n v="3.2"/>
    <d v="2026-05-09T00:00:00"/>
    <m/>
    <m/>
    <m/>
    <n v="26.366666666666667"/>
  </r>
  <r>
    <x v="249"/>
    <s v="CLE"/>
    <s v="DET"/>
    <s v="W"/>
    <d v="1899-12-30T14:23:00"/>
    <n v="1"/>
    <n v="3"/>
    <n v="0.33300000000000002"/>
    <n v="1"/>
    <n v="3"/>
    <n v="0.33300000000000002"/>
    <n v="0"/>
    <n v="0"/>
    <m/>
    <n v="0"/>
    <n v="2"/>
    <n v="2"/>
    <n v="2"/>
    <n v="0"/>
    <n v="1"/>
    <n v="1"/>
    <n v="0"/>
    <n v="3"/>
    <n v="2"/>
    <n v="3"/>
    <d v="2026-05-09T00:00:00"/>
    <m/>
    <m/>
    <m/>
    <n v="14.383333333333333"/>
  </r>
  <r>
    <x v="53"/>
    <s v="DET"/>
    <s v="CLE"/>
    <s v="L"/>
    <d v="1899-12-30T08:57:00"/>
    <n v="2"/>
    <n v="3"/>
    <n v="0.66700000000000004"/>
    <n v="0"/>
    <n v="0"/>
    <m/>
    <n v="0"/>
    <n v="0"/>
    <m/>
    <n v="0"/>
    <n v="2"/>
    <n v="2"/>
    <n v="0"/>
    <n v="0"/>
    <n v="0"/>
    <n v="0"/>
    <n v="2"/>
    <n v="4"/>
    <n v="-4"/>
    <n v="2.5"/>
    <d v="2026-05-09T00:00:00"/>
    <m/>
    <m/>
    <m/>
    <n v="8.9499999999999993"/>
  </r>
  <r>
    <x v="76"/>
    <s v="DET"/>
    <s v="CLE"/>
    <s v="L"/>
    <d v="1899-12-30T03:59:00"/>
    <n v="0"/>
    <n v="0"/>
    <m/>
    <n v="0"/>
    <n v="0"/>
    <m/>
    <n v="0"/>
    <n v="0"/>
    <m/>
    <n v="0"/>
    <n v="1"/>
    <n v="1"/>
    <n v="0"/>
    <n v="0"/>
    <n v="1"/>
    <n v="0"/>
    <n v="0"/>
    <n v="0"/>
    <n v="-3"/>
    <n v="1"/>
    <d v="2026-05-09T00:00:00"/>
    <m/>
    <m/>
    <m/>
    <n v="3.9833333333333334"/>
  </r>
  <r>
    <x v="365"/>
    <s v="LAL"/>
    <s v="OKC"/>
    <s v="L"/>
    <d v="1899-12-30T03:38:00"/>
    <n v="0"/>
    <n v="2"/>
    <n v="0"/>
    <n v="0"/>
    <n v="1"/>
    <n v="0"/>
    <n v="0"/>
    <n v="0"/>
    <m/>
    <n v="0"/>
    <n v="1"/>
    <n v="1"/>
    <n v="3"/>
    <n v="0"/>
    <n v="0"/>
    <n v="0"/>
    <n v="0"/>
    <n v="0"/>
    <n v="0"/>
    <n v="1"/>
    <d v="2026-05-09T00:00:00"/>
    <m/>
    <m/>
    <m/>
    <n v="3.6333333333333329"/>
  </r>
  <r>
    <x v="25"/>
    <s v="LAL"/>
    <s v="OKC"/>
    <s v="L"/>
    <d v="1899-12-30T08:30:00"/>
    <n v="0"/>
    <n v="0"/>
    <m/>
    <n v="0"/>
    <n v="0"/>
    <m/>
    <n v="1"/>
    <n v="2"/>
    <n v="0.5"/>
    <n v="1"/>
    <n v="1"/>
    <n v="2"/>
    <n v="0"/>
    <n v="0"/>
    <n v="0"/>
    <n v="0"/>
    <n v="2"/>
    <n v="1"/>
    <n v="-5"/>
    <n v="0.8"/>
    <d v="2026-05-09T00:00:00"/>
    <m/>
    <m/>
    <m/>
    <n v="8.5"/>
  </r>
  <r>
    <x v="366"/>
    <s v="LAL"/>
    <s v="OKC"/>
    <s v="L"/>
    <d v="1899-12-30T03:38:00"/>
    <n v="1"/>
    <n v="1"/>
    <n v="1"/>
    <n v="0"/>
    <n v="0"/>
    <m/>
    <n v="0"/>
    <n v="0"/>
    <m/>
    <n v="0"/>
    <n v="0"/>
    <n v="0"/>
    <n v="0"/>
    <n v="0"/>
    <n v="0"/>
    <n v="1"/>
    <n v="0"/>
    <n v="2"/>
    <n v="0"/>
    <n v="0.7"/>
    <d v="2026-05-09T00:00:00"/>
    <m/>
    <m/>
    <m/>
    <n v="3.6333333333333329"/>
  </r>
  <r>
    <x v="278"/>
    <s v="DET"/>
    <s v="CLE"/>
    <s v="L"/>
    <d v="1899-12-30T11:23:00"/>
    <n v="1"/>
    <n v="5"/>
    <n v="0.2"/>
    <n v="1"/>
    <n v="4"/>
    <n v="0.25"/>
    <n v="0"/>
    <n v="0"/>
    <m/>
    <n v="1"/>
    <n v="1"/>
    <n v="2"/>
    <n v="0"/>
    <n v="0"/>
    <n v="0"/>
    <n v="0"/>
    <n v="1"/>
    <n v="3"/>
    <n v="-9"/>
    <n v="0.5"/>
    <d v="2026-05-09T00:00:00"/>
    <m/>
    <m/>
    <m/>
    <n v="11.383333333333333"/>
  </r>
  <r>
    <x v="153"/>
    <s v="CLE"/>
    <s v="DET"/>
    <s v="W"/>
    <d v="1899-12-30T16:45:00"/>
    <n v="1"/>
    <n v="2"/>
    <n v="0.5"/>
    <n v="1"/>
    <n v="2"/>
    <n v="0.5"/>
    <n v="0"/>
    <n v="0"/>
    <m/>
    <n v="0"/>
    <n v="1"/>
    <n v="1"/>
    <n v="0"/>
    <n v="0"/>
    <n v="0"/>
    <n v="2"/>
    <n v="0"/>
    <n v="3"/>
    <n v="-6"/>
    <n v="0.3"/>
    <d v="2026-05-09T00:00:00"/>
    <m/>
    <m/>
    <m/>
    <n v="16.75"/>
  </r>
  <r>
    <x v="531"/>
    <s v="OKC"/>
    <s v="LAL"/>
    <s v="W"/>
    <d v="1899-12-30T02:38:00"/>
    <n v="0"/>
    <n v="1"/>
    <n v="0"/>
    <n v="0"/>
    <n v="1"/>
    <n v="0"/>
    <n v="0"/>
    <n v="0"/>
    <m/>
    <n v="0"/>
    <n v="2"/>
    <n v="2"/>
    <n v="0"/>
    <n v="1"/>
    <n v="0"/>
    <n v="1"/>
    <n v="0"/>
    <n v="0"/>
    <n v="-2"/>
    <n v="-0.1"/>
    <d v="2026-05-09T00:00:00"/>
    <m/>
    <m/>
    <m/>
    <n v="2.6333333333333333"/>
  </r>
  <r>
    <x v="343"/>
    <s v="DET"/>
    <s v="CLE"/>
    <s v="L"/>
    <d v="1899-12-30T18:09:00"/>
    <n v="1"/>
    <n v="5"/>
    <n v="0.2"/>
    <n v="0"/>
    <n v="3"/>
    <n v="0"/>
    <n v="0"/>
    <n v="0"/>
    <m/>
    <n v="1"/>
    <n v="0"/>
    <n v="1"/>
    <n v="3"/>
    <n v="0"/>
    <n v="0"/>
    <n v="1"/>
    <n v="3"/>
    <n v="2"/>
    <n v="-28"/>
    <n v="-0.5"/>
    <d v="2026-05-09T00:00:00"/>
    <m/>
    <m/>
    <m/>
    <n v="18.149999999999999"/>
  </r>
  <r>
    <x v="452"/>
    <s v="LAL"/>
    <s v="OKC"/>
    <s v="L"/>
    <d v="1899-12-30T07:31:00"/>
    <n v="0"/>
    <n v="1"/>
    <n v="0"/>
    <n v="0"/>
    <n v="0"/>
    <m/>
    <n v="0"/>
    <n v="0"/>
    <m/>
    <n v="1"/>
    <n v="0"/>
    <n v="1"/>
    <n v="1"/>
    <n v="0"/>
    <n v="0"/>
    <n v="2"/>
    <n v="1"/>
    <n v="0"/>
    <n v="-1"/>
    <n v="-1.7"/>
    <d v="2026-05-09T00:00:00"/>
    <m/>
    <m/>
    <m/>
    <n v="7.5166666666666666"/>
  </r>
  <r>
    <x v="481"/>
    <s v="OKC"/>
    <s v="LAL"/>
    <s v="W"/>
    <d v="1899-12-30T03:22:00"/>
    <n v="0"/>
    <n v="2"/>
    <n v="0"/>
    <n v="0"/>
    <n v="2"/>
    <n v="0"/>
    <n v="0"/>
    <n v="0"/>
    <m/>
    <n v="0"/>
    <n v="0"/>
    <n v="0"/>
    <n v="0"/>
    <n v="0"/>
    <n v="0"/>
    <n v="0"/>
    <n v="1"/>
    <n v="0"/>
    <n v="-1"/>
    <n v="-1.8"/>
    <d v="2026-05-09T00:00:00"/>
    <m/>
    <m/>
    <m/>
    <n v="3.3666666666666667"/>
  </r>
  <r>
    <x v="47"/>
    <s v="MIN"/>
    <s v="SAS"/>
    <s v="W"/>
    <d v="1899-12-31T16:05:00"/>
    <n v="13"/>
    <n v="22"/>
    <n v="0.59099999999999997"/>
    <n v="3"/>
    <n v="5"/>
    <n v="0.6"/>
    <n v="7"/>
    <n v="8"/>
    <n v="0.875"/>
    <n v="1"/>
    <n v="5"/>
    <n v="6"/>
    <n v="2"/>
    <n v="1"/>
    <n v="0"/>
    <n v="4"/>
    <n v="5"/>
    <n v="36"/>
    <n v="0"/>
    <n v="24"/>
    <d v="2026-05-10T00:00:00"/>
    <m/>
    <m/>
    <m/>
    <n v="40.083333333333329"/>
  </r>
  <r>
    <x v="137"/>
    <s v="NYK"/>
    <s v="PHI"/>
    <s v="W"/>
    <d v="1899-12-31T05:19:00"/>
    <n v="7"/>
    <n v="10"/>
    <n v="0.7"/>
    <n v="7"/>
    <n v="9"/>
    <n v="0.77800000000000002"/>
    <n v="4"/>
    <n v="4"/>
    <n v="1"/>
    <n v="1"/>
    <n v="3"/>
    <n v="4"/>
    <n v="0"/>
    <n v="1"/>
    <n v="0"/>
    <n v="0"/>
    <n v="0"/>
    <n v="25"/>
    <n v="33"/>
    <n v="23.4"/>
    <d v="2026-05-10T00:00:00"/>
    <m/>
    <m/>
    <m/>
    <n v="29.316666666666666"/>
  </r>
  <r>
    <x v="211"/>
    <s v="SAS"/>
    <s v="MIN"/>
    <s v="L"/>
    <d v="1899-12-31T03:04:00"/>
    <n v="8"/>
    <n v="11"/>
    <n v="0.72699999999999998"/>
    <n v="1"/>
    <n v="1"/>
    <n v="1"/>
    <n v="7"/>
    <n v="7"/>
    <n v="1"/>
    <n v="2"/>
    <n v="5"/>
    <n v="7"/>
    <n v="1"/>
    <n v="3"/>
    <n v="0"/>
    <n v="2"/>
    <n v="2"/>
    <n v="24"/>
    <n v="-14"/>
    <n v="23.3"/>
    <d v="2026-05-10T00:00:00"/>
    <m/>
    <m/>
    <m/>
    <n v="27.066666666666666"/>
  </r>
  <r>
    <x v="253"/>
    <s v="PHI"/>
    <s v="NYK"/>
    <s v="L"/>
    <d v="1899-12-31T03:35:00"/>
    <n v="8"/>
    <n v="8"/>
    <n v="1"/>
    <n v="2"/>
    <n v="2"/>
    <n v="1"/>
    <n v="6"/>
    <n v="7"/>
    <n v="0.85699999999999998"/>
    <n v="1"/>
    <n v="4"/>
    <n v="5"/>
    <n v="4"/>
    <n v="0"/>
    <n v="0"/>
    <n v="3"/>
    <n v="3"/>
    <n v="24"/>
    <n v="-24"/>
    <n v="21.7"/>
    <d v="2026-05-10T00:00:00"/>
    <m/>
    <m/>
    <m/>
    <n v="27.583333333333336"/>
  </r>
  <r>
    <x v="104"/>
    <s v="NYK"/>
    <s v="PHI"/>
    <s v="W"/>
    <d v="1899-12-30T19:56:00"/>
    <n v="5"/>
    <n v="7"/>
    <n v="0.71399999999999997"/>
    <n v="2"/>
    <n v="3"/>
    <n v="0.66700000000000004"/>
    <n v="5"/>
    <n v="6"/>
    <n v="0.83299999999999996"/>
    <n v="2"/>
    <n v="2"/>
    <n v="4"/>
    <n v="10"/>
    <n v="0"/>
    <n v="2"/>
    <n v="2"/>
    <n v="5"/>
    <n v="17"/>
    <n v="23"/>
    <n v="20.100000000000001"/>
    <d v="2026-05-10T00:00:00"/>
    <m/>
    <m/>
    <m/>
    <n v="19.933333333333334"/>
  </r>
  <r>
    <x v="97"/>
    <s v="NYK"/>
    <s v="PHI"/>
    <s v="W"/>
    <d v="1899-12-31T04:19:00"/>
    <n v="8"/>
    <n v="17"/>
    <n v="0.47099999999999997"/>
    <n v="6"/>
    <n v="10"/>
    <n v="0.6"/>
    <n v="0"/>
    <n v="0"/>
    <m/>
    <n v="2"/>
    <n v="2"/>
    <n v="4"/>
    <n v="6"/>
    <n v="0"/>
    <n v="0"/>
    <n v="0"/>
    <n v="2"/>
    <n v="22"/>
    <n v="31"/>
    <n v="18.7"/>
    <d v="2026-05-10T00:00:00"/>
    <m/>
    <m/>
    <m/>
    <n v="28.316666666666663"/>
  </r>
  <r>
    <x v="338"/>
    <s v="NYK"/>
    <s v="PHI"/>
    <s v="W"/>
    <d v="1899-12-31T05:18:00"/>
    <n v="6"/>
    <n v="10"/>
    <n v="0.6"/>
    <n v="4"/>
    <n v="6"/>
    <n v="0.66700000000000004"/>
    <n v="1"/>
    <n v="1"/>
    <n v="1"/>
    <n v="1"/>
    <n v="8"/>
    <n v="9"/>
    <n v="1"/>
    <n v="1"/>
    <n v="1"/>
    <n v="1"/>
    <n v="0"/>
    <n v="17"/>
    <n v="30"/>
    <n v="16.899999999999999"/>
    <d v="2026-05-10T00:00:00"/>
    <m/>
    <m/>
    <m/>
    <n v="29.300000000000004"/>
  </r>
  <r>
    <x v="157"/>
    <s v="MIN"/>
    <s v="SAS"/>
    <s v="W"/>
    <d v="1899-12-31T06:17:00"/>
    <n v="4"/>
    <n v="7"/>
    <n v="0.57099999999999995"/>
    <n v="0"/>
    <n v="1"/>
    <n v="0"/>
    <n v="3"/>
    <n v="4"/>
    <n v="0.75"/>
    <n v="6"/>
    <n v="7"/>
    <n v="13"/>
    <n v="4"/>
    <n v="0"/>
    <n v="1"/>
    <n v="0"/>
    <n v="1"/>
    <n v="11"/>
    <n v="-7"/>
    <n v="16.7"/>
    <d v="2026-05-10T00:00:00"/>
    <m/>
    <m/>
    <m/>
    <n v="30.283333333333335"/>
  </r>
  <r>
    <x v="66"/>
    <s v="SAS"/>
    <s v="MIN"/>
    <s v="L"/>
    <d v="1899-12-31T12:36:00"/>
    <n v="8"/>
    <n v="17"/>
    <n v="0.47099999999999997"/>
    <n v="2"/>
    <n v="6"/>
    <n v="0.33300000000000002"/>
    <n v="2"/>
    <n v="3"/>
    <n v="0.66700000000000004"/>
    <n v="3"/>
    <n v="3"/>
    <n v="6"/>
    <n v="4"/>
    <n v="1"/>
    <n v="1"/>
    <n v="1"/>
    <n v="4"/>
    <n v="20"/>
    <n v="8"/>
    <n v="15.8"/>
    <d v="2026-05-10T00:00:00"/>
    <m/>
    <m/>
    <m/>
    <n v="36.599999999999994"/>
  </r>
  <r>
    <x v="59"/>
    <s v="NYK"/>
    <s v="PHI"/>
    <s v="W"/>
    <d v="1899-12-31T04:18:00"/>
    <n v="6"/>
    <n v="10"/>
    <n v="0.6"/>
    <n v="0"/>
    <n v="2"/>
    <n v="0"/>
    <n v="0"/>
    <n v="0"/>
    <m/>
    <n v="1"/>
    <n v="3"/>
    <n v="4"/>
    <n v="6"/>
    <n v="3"/>
    <n v="0"/>
    <n v="1"/>
    <n v="1"/>
    <n v="12"/>
    <n v="31"/>
    <n v="14.8"/>
    <d v="2026-05-10T00:00:00"/>
    <m/>
    <m/>
    <m/>
    <n v="28.3"/>
  </r>
  <r>
    <x v="451"/>
    <s v="SAS"/>
    <s v="MIN"/>
    <s v="L"/>
    <d v="1899-12-31T12:50:00"/>
    <n v="8"/>
    <n v="23"/>
    <n v="0.34799999999999998"/>
    <n v="1"/>
    <n v="7"/>
    <n v="0.14299999999999999"/>
    <n v="7"/>
    <n v="10"/>
    <n v="0.7"/>
    <n v="0"/>
    <n v="4"/>
    <n v="4"/>
    <n v="3"/>
    <n v="3"/>
    <n v="0"/>
    <n v="1"/>
    <n v="2"/>
    <n v="24"/>
    <n v="-6"/>
    <n v="14.4"/>
    <d v="2026-05-10T00:00:00"/>
    <m/>
    <m/>
    <m/>
    <n v="36.833333333333336"/>
  </r>
  <r>
    <x v="188"/>
    <s v="MIN"/>
    <s v="SAS"/>
    <s v="W"/>
    <d v="1899-12-31T06:34:00"/>
    <n v="6"/>
    <n v="12"/>
    <n v="0.5"/>
    <n v="0"/>
    <n v="4"/>
    <n v="0"/>
    <n v="3"/>
    <n v="3"/>
    <n v="1"/>
    <n v="2"/>
    <n v="7"/>
    <n v="9"/>
    <n v="4"/>
    <n v="1"/>
    <n v="0"/>
    <n v="1"/>
    <n v="5"/>
    <n v="15"/>
    <n v="8"/>
    <n v="13.3"/>
    <d v="2026-05-10T00:00:00"/>
    <m/>
    <m/>
    <m/>
    <n v="30.566666666666663"/>
  </r>
  <r>
    <x v="126"/>
    <s v="SAS"/>
    <s v="MIN"/>
    <s v="L"/>
    <d v="1899-12-31T09:26:00"/>
    <n v="6"/>
    <n v="10"/>
    <n v="0.6"/>
    <n v="2"/>
    <n v="5"/>
    <n v="0.4"/>
    <n v="0"/>
    <n v="0"/>
    <m/>
    <n v="0"/>
    <n v="1"/>
    <n v="1"/>
    <n v="3"/>
    <n v="2"/>
    <n v="0"/>
    <n v="1"/>
    <n v="2"/>
    <n v="14"/>
    <n v="5"/>
    <n v="12"/>
    <d v="2026-05-10T00:00:00"/>
    <m/>
    <m/>
    <m/>
    <n v="33.43333333333333"/>
  </r>
  <r>
    <x v="228"/>
    <s v="SAS"/>
    <s v="MIN"/>
    <s v="L"/>
    <d v="1899-12-31T02:12:00"/>
    <n v="3"/>
    <n v="4"/>
    <n v="0.75"/>
    <n v="0"/>
    <n v="0"/>
    <m/>
    <n v="1"/>
    <n v="2"/>
    <n v="0.5"/>
    <n v="5"/>
    <n v="4"/>
    <n v="9"/>
    <n v="1"/>
    <n v="1"/>
    <n v="2"/>
    <n v="1"/>
    <n v="2"/>
    <n v="7"/>
    <n v="0"/>
    <n v="11"/>
    <d v="2026-05-10T00:00:00"/>
    <m/>
    <m/>
    <m/>
    <n v="26.199999999999996"/>
  </r>
  <r>
    <x v="299"/>
    <s v="PHI"/>
    <s v="NYK"/>
    <s v="L"/>
    <d v="1899-12-30T12:00:00"/>
    <n v="3"/>
    <n v="4"/>
    <n v="0.75"/>
    <n v="1"/>
    <n v="1"/>
    <n v="1"/>
    <n v="2"/>
    <n v="5"/>
    <n v="0.4"/>
    <n v="0"/>
    <n v="1"/>
    <n v="1"/>
    <n v="3"/>
    <n v="3"/>
    <n v="0"/>
    <n v="1"/>
    <n v="2"/>
    <n v="9"/>
    <n v="9"/>
    <n v="9.8000000000000007"/>
    <d v="2026-05-10T00:00:00"/>
    <m/>
    <m/>
    <m/>
    <n v="12"/>
  </r>
  <r>
    <x v="189"/>
    <s v="SAS"/>
    <s v="MIN"/>
    <s v="L"/>
    <d v="1899-12-31T05:41:00"/>
    <n v="2"/>
    <n v="8"/>
    <n v="0.25"/>
    <n v="0"/>
    <n v="5"/>
    <n v="0"/>
    <n v="4"/>
    <n v="4"/>
    <n v="1"/>
    <n v="1"/>
    <n v="4"/>
    <n v="5"/>
    <n v="3"/>
    <n v="2"/>
    <n v="0"/>
    <n v="0"/>
    <n v="1"/>
    <n v="8"/>
    <n v="-5"/>
    <n v="8.8000000000000007"/>
    <d v="2026-05-10T00:00:00"/>
    <m/>
    <m/>
    <m/>
    <n v="29.68333333333333"/>
  </r>
  <r>
    <x v="186"/>
    <s v="PHI"/>
    <s v="NYK"/>
    <s v="L"/>
    <d v="1899-12-31T01:54:00"/>
    <n v="4"/>
    <n v="6"/>
    <n v="0.66700000000000004"/>
    <n v="0"/>
    <n v="1"/>
    <n v="0"/>
    <n v="2"/>
    <n v="3"/>
    <n v="0.66700000000000004"/>
    <n v="1"/>
    <n v="3"/>
    <n v="4"/>
    <n v="0"/>
    <n v="0"/>
    <n v="0"/>
    <n v="0"/>
    <n v="0"/>
    <n v="10"/>
    <n v="-28"/>
    <n v="8.6"/>
    <d v="2026-05-10T00:00:00"/>
    <m/>
    <m/>
    <m/>
    <n v="25.9"/>
  </r>
  <r>
    <x v="41"/>
    <s v="PHI"/>
    <s v="NYK"/>
    <s v="L"/>
    <d v="1899-12-31T09:22:00"/>
    <n v="6"/>
    <n v="16"/>
    <n v="0.375"/>
    <n v="1"/>
    <n v="7"/>
    <n v="0.14299999999999999"/>
    <n v="4"/>
    <n v="6"/>
    <n v="0.66700000000000004"/>
    <n v="0"/>
    <n v="2"/>
    <n v="2"/>
    <n v="4"/>
    <n v="0"/>
    <n v="0"/>
    <n v="2"/>
    <n v="2"/>
    <n v="17"/>
    <n v="-35"/>
    <n v="8"/>
    <d v="2026-05-10T00:00:00"/>
    <m/>
    <m/>
    <m/>
    <n v="33.366666666666667"/>
  </r>
  <r>
    <x v="170"/>
    <s v="NYK"/>
    <s v="PHI"/>
    <s v="W"/>
    <d v="1899-12-30T11:21:00"/>
    <n v="4"/>
    <n v="7"/>
    <n v="0.57099999999999995"/>
    <n v="4"/>
    <n v="6"/>
    <n v="0.66700000000000004"/>
    <n v="0"/>
    <n v="0"/>
    <m/>
    <n v="0"/>
    <n v="0"/>
    <n v="0"/>
    <n v="0"/>
    <n v="0"/>
    <n v="0"/>
    <n v="0"/>
    <n v="2"/>
    <n v="12"/>
    <n v="13"/>
    <n v="7.9"/>
    <d v="2026-05-10T00:00:00"/>
    <m/>
    <m/>
    <m/>
    <n v="11.35"/>
  </r>
  <r>
    <x v="50"/>
    <s v="PHI"/>
    <s v="NYK"/>
    <s v="L"/>
    <d v="1899-12-31T06:24:00"/>
    <n v="4"/>
    <n v="14"/>
    <n v="0.28599999999999998"/>
    <n v="0"/>
    <n v="6"/>
    <n v="0"/>
    <n v="0"/>
    <n v="0"/>
    <m/>
    <n v="2"/>
    <n v="4"/>
    <n v="6"/>
    <n v="7"/>
    <n v="0"/>
    <n v="1"/>
    <n v="0"/>
    <n v="1"/>
    <n v="8"/>
    <n v="-33"/>
    <n v="7.6"/>
    <d v="2026-05-10T00:00:00"/>
    <m/>
    <m/>
    <m/>
    <n v="30.4"/>
  </r>
  <r>
    <x v="280"/>
    <s v="MIN"/>
    <s v="SAS"/>
    <s v="W"/>
    <d v="1899-12-30T10:39:00"/>
    <n v="2"/>
    <n v="2"/>
    <n v="1"/>
    <n v="2"/>
    <n v="2"/>
    <n v="1"/>
    <n v="2"/>
    <n v="2"/>
    <n v="1"/>
    <n v="0"/>
    <n v="0"/>
    <n v="0"/>
    <n v="2"/>
    <n v="0"/>
    <n v="0"/>
    <n v="1"/>
    <n v="1"/>
    <n v="8"/>
    <n v="10"/>
    <n v="7.4"/>
    <d v="2026-05-10T00:00:00"/>
    <m/>
    <m/>
    <m/>
    <n v="10.649999999999999"/>
  </r>
  <r>
    <x v="306"/>
    <s v="PHI"/>
    <s v="NYK"/>
    <s v="L"/>
    <d v="1899-12-30T09:58:00"/>
    <n v="2"/>
    <n v="2"/>
    <n v="1"/>
    <n v="0"/>
    <n v="0"/>
    <m/>
    <n v="3"/>
    <n v="4"/>
    <n v="0.75"/>
    <n v="1"/>
    <n v="1"/>
    <n v="2"/>
    <n v="0"/>
    <n v="0"/>
    <n v="1"/>
    <n v="0"/>
    <n v="1"/>
    <n v="7"/>
    <n v="4"/>
    <n v="7.3"/>
    <d v="2026-05-10T00:00:00"/>
    <m/>
    <m/>
    <m/>
    <n v="9.9666666666666668"/>
  </r>
  <r>
    <x v="272"/>
    <s v="NYK"/>
    <s v="PHI"/>
    <s v="W"/>
    <d v="1899-12-30T07:42:00"/>
    <n v="2"/>
    <n v="3"/>
    <n v="0.66700000000000004"/>
    <n v="0"/>
    <n v="0"/>
    <m/>
    <n v="3"/>
    <n v="4"/>
    <n v="0.75"/>
    <n v="1"/>
    <n v="0"/>
    <n v="1"/>
    <n v="3"/>
    <n v="0"/>
    <n v="0"/>
    <n v="0"/>
    <n v="2"/>
    <n v="7"/>
    <n v="8"/>
    <n v="7.3"/>
    <d v="2026-05-10T00:00:00"/>
    <m/>
    <m/>
    <m/>
    <n v="7.7000000000000011"/>
  </r>
  <r>
    <x v="442"/>
    <s v="NYK"/>
    <s v="PHI"/>
    <s v="W"/>
    <d v="1899-12-30T09:22:00"/>
    <n v="1"/>
    <n v="1"/>
    <n v="1"/>
    <n v="0"/>
    <n v="0"/>
    <m/>
    <n v="3"/>
    <n v="4"/>
    <n v="0.75"/>
    <n v="1"/>
    <n v="1"/>
    <n v="2"/>
    <n v="2"/>
    <n v="0"/>
    <n v="1"/>
    <n v="1"/>
    <n v="1"/>
    <n v="5"/>
    <n v="-14"/>
    <n v="6"/>
    <d v="2026-05-10T00:00:00"/>
    <m/>
    <m/>
    <m/>
    <n v="9.3666666666666671"/>
  </r>
  <r>
    <x v="99"/>
    <s v="MIN"/>
    <s v="SAS"/>
    <s v="W"/>
    <d v="1899-12-31T16:42:00"/>
    <n v="6"/>
    <n v="15"/>
    <n v="0.4"/>
    <n v="0"/>
    <n v="2"/>
    <n v="0"/>
    <n v="2"/>
    <n v="2"/>
    <n v="1"/>
    <n v="2"/>
    <n v="4"/>
    <n v="6"/>
    <n v="0"/>
    <n v="0"/>
    <n v="0"/>
    <n v="1"/>
    <n v="4"/>
    <n v="14"/>
    <n v="-5"/>
    <n v="5.9"/>
    <d v="2026-05-10T00:00:00"/>
    <m/>
    <m/>
    <m/>
    <n v="40.700000000000003"/>
  </r>
  <r>
    <x v="424"/>
    <s v="NYK"/>
    <s v="PHI"/>
    <s v="W"/>
    <d v="1899-12-30T16:12:00"/>
    <n v="2"/>
    <n v="4"/>
    <n v="0.5"/>
    <n v="0"/>
    <n v="0"/>
    <m/>
    <n v="2"/>
    <n v="4"/>
    <n v="0.5"/>
    <n v="4"/>
    <n v="2"/>
    <n v="6"/>
    <n v="0"/>
    <n v="0"/>
    <n v="0"/>
    <n v="0"/>
    <n v="2"/>
    <n v="6"/>
    <n v="14"/>
    <n v="5.8"/>
    <d v="2026-05-10T00:00:00"/>
    <m/>
    <m/>
    <m/>
    <n v="16.200000000000003"/>
  </r>
  <r>
    <x v="434"/>
    <s v="PHI"/>
    <s v="NYK"/>
    <s v="L"/>
    <d v="1899-12-30T03:11:00"/>
    <n v="3"/>
    <n v="5"/>
    <n v="0.6"/>
    <n v="1"/>
    <n v="3"/>
    <n v="0.33300000000000002"/>
    <n v="0"/>
    <n v="0"/>
    <m/>
    <n v="0"/>
    <n v="1"/>
    <n v="1"/>
    <n v="1"/>
    <n v="0"/>
    <n v="0"/>
    <n v="0"/>
    <n v="0"/>
    <n v="7"/>
    <n v="4"/>
    <n v="5.7"/>
    <d v="2026-05-10T00:00:00"/>
    <m/>
    <m/>
    <m/>
    <n v="3.1833333333333336"/>
  </r>
  <r>
    <x v="357"/>
    <s v="NYK"/>
    <s v="PHI"/>
    <s v="W"/>
    <d v="1899-12-30T10:19:00"/>
    <n v="3"/>
    <n v="6"/>
    <n v="0.5"/>
    <n v="1"/>
    <n v="2"/>
    <n v="0.5"/>
    <n v="0"/>
    <n v="0"/>
    <m/>
    <n v="0"/>
    <n v="3"/>
    <n v="3"/>
    <n v="1"/>
    <n v="1"/>
    <n v="0"/>
    <n v="1"/>
    <n v="0"/>
    <n v="7"/>
    <n v="13"/>
    <n v="5.6"/>
    <d v="2026-05-10T00:00:00"/>
    <m/>
    <m/>
    <m/>
    <n v="10.316666666666666"/>
  </r>
  <r>
    <x v="58"/>
    <s v="MIN"/>
    <s v="SAS"/>
    <s v="W"/>
    <d v="1899-12-31T13:36:00"/>
    <n v="5"/>
    <n v="12"/>
    <n v="0.41699999999999998"/>
    <n v="2"/>
    <n v="4"/>
    <n v="0.5"/>
    <n v="0"/>
    <n v="0"/>
    <m/>
    <n v="4"/>
    <n v="4"/>
    <n v="8"/>
    <n v="3"/>
    <n v="0"/>
    <n v="0"/>
    <n v="6"/>
    <n v="2"/>
    <n v="12"/>
    <n v="12"/>
    <n v="4.9000000000000004"/>
    <d v="2026-05-10T00:00:00"/>
    <m/>
    <m/>
    <m/>
    <n v="37.6"/>
  </r>
  <r>
    <x v="144"/>
    <s v="MIN"/>
    <s v="SAS"/>
    <s v="W"/>
    <d v="1899-12-31T06:18:00"/>
    <n v="3"/>
    <n v="12"/>
    <n v="0.25"/>
    <n v="1"/>
    <n v="4"/>
    <n v="0.25"/>
    <n v="3"/>
    <n v="3"/>
    <n v="1"/>
    <n v="0"/>
    <n v="5"/>
    <n v="5"/>
    <n v="3"/>
    <n v="2"/>
    <n v="0"/>
    <n v="2"/>
    <n v="4"/>
    <n v="10"/>
    <n v="-4"/>
    <n v="4.8"/>
    <d v="2026-05-10T00:00:00"/>
    <m/>
    <m/>
    <m/>
    <n v="30.299999999999997"/>
  </r>
  <r>
    <x v="90"/>
    <s v="PHI"/>
    <s v="NYK"/>
    <s v="L"/>
    <d v="1899-12-30T15:10:00"/>
    <n v="2"/>
    <n v="3"/>
    <n v="0.66700000000000004"/>
    <n v="0"/>
    <n v="0"/>
    <m/>
    <n v="1"/>
    <n v="1"/>
    <n v="1"/>
    <n v="0"/>
    <n v="1"/>
    <n v="1"/>
    <n v="1"/>
    <n v="0"/>
    <n v="0"/>
    <n v="0"/>
    <n v="1"/>
    <n v="5"/>
    <n v="-3"/>
    <n v="4.3"/>
    <d v="2026-05-10T00:00:00"/>
    <m/>
    <m/>
    <m/>
    <n v="15.166666666666666"/>
  </r>
  <r>
    <x v="437"/>
    <s v="NYK"/>
    <s v="PHI"/>
    <s v="W"/>
    <d v="1899-12-30T12:00:00"/>
    <n v="2"/>
    <n v="4"/>
    <n v="0.5"/>
    <n v="1"/>
    <n v="1"/>
    <n v="1"/>
    <n v="0"/>
    <n v="0"/>
    <m/>
    <n v="0"/>
    <n v="3"/>
    <n v="3"/>
    <n v="1"/>
    <n v="0"/>
    <n v="0"/>
    <n v="1"/>
    <n v="0"/>
    <n v="5"/>
    <n v="-9"/>
    <n v="3.6"/>
    <d v="2026-05-10T00:00:00"/>
    <m/>
    <m/>
    <m/>
    <n v="12"/>
  </r>
  <r>
    <x v="415"/>
    <s v="PHI"/>
    <s v="NYK"/>
    <s v="L"/>
    <d v="1899-12-30T09:22:00"/>
    <n v="1"/>
    <n v="1"/>
    <n v="1"/>
    <n v="0"/>
    <n v="0"/>
    <m/>
    <n v="0"/>
    <n v="0"/>
    <m/>
    <n v="0"/>
    <n v="0"/>
    <n v="0"/>
    <n v="1"/>
    <n v="2"/>
    <n v="0"/>
    <n v="0"/>
    <n v="2"/>
    <n v="2"/>
    <n v="14"/>
    <n v="3.6"/>
    <d v="2026-05-10T00:00:00"/>
    <m/>
    <m/>
    <m/>
    <n v="9.3666666666666671"/>
  </r>
  <r>
    <x v="282"/>
    <s v="PHI"/>
    <s v="NYK"/>
    <s v="L"/>
    <d v="1899-12-30T16:30:00"/>
    <n v="3"/>
    <n v="9"/>
    <n v="0.33300000000000002"/>
    <n v="0"/>
    <n v="6"/>
    <n v="0"/>
    <n v="2"/>
    <n v="2"/>
    <n v="1"/>
    <n v="0"/>
    <n v="1"/>
    <n v="1"/>
    <n v="1"/>
    <n v="0"/>
    <n v="0"/>
    <n v="0"/>
    <n v="1"/>
    <n v="8"/>
    <n v="3"/>
    <n v="3.5"/>
    <d v="2026-05-10T00:00:00"/>
    <m/>
    <m/>
    <m/>
    <n v="16.5"/>
  </r>
  <r>
    <x v="219"/>
    <s v="PHI"/>
    <s v="NYK"/>
    <s v="L"/>
    <d v="1899-12-30T15:50:00"/>
    <n v="2"/>
    <n v="6"/>
    <n v="0.33300000000000002"/>
    <n v="2"/>
    <n v="5"/>
    <n v="0.4"/>
    <n v="0"/>
    <n v="0"/>
    <m/>
    <n v="0"/>
    <n v="0"/>
    <n v="0"/>
    <n v="0"/>
    <n v="0"/>
    <n v="1"/>
    <n v="0"/>
    <n v="2"/>
    <n v="6"/>
    <n v="-24"/>
    <n v="2.5"/>
    <d v="2026-05-10T00:00:00"/>
    <m/>
    <m/>
    <m/>
    <n v="15.833333333333332"/>
  </r>
  <r>
    <x v="466"/>
    <s v="PHI"/>
    <s v="NYK"/>
    <s v="L"/>
    <d v="1899-12-31T02:39:00"/>
    <n v="3"/>
    <n v="7"/>
    <n v="0.42899999999999999"/>
    <n v="1"/>
    <n v="4"/>
    <n v="0.25"/>
    <n v="0"/>
    <n v="0"/>
    <m/>
    <n v="0"/>
    <n v="1"/>
    <n v="1"/>
    <n v="2"/>
    <n v="0"/>
    <n v="0"/>
    <n v="2"/>
    <n v="2"/>
    <n v="7"/>
    <n v="-35"/>
    <n v="2.2000000000000002"/>
    <d v="2026-05-10T00:00:00"/>
    <m/>
    <m/>
    <m/>
    <n v="26.65"/>
  </r>
  <r>
    <x v="200"/>
    <s v="NYK"/>
    <s v="PHI"/>
    <s v="W"/>
    <d v="1899-12-30T12:57:00"/>
    <n v="2"/>
    <n v="5"/>
    <n v="0.4"/>
    <n v="0"/>
    <n v="2"/>
    <n v="0"/>
    <n v="0"/>
    <n v="0"/>
    <m/>
    <n v="0"/>
    <n v="3"/>
    <n v="3"/>
    <n v="2"/>
    <n v="0"/>
    <n v="0"/>
    <n v="1"/>
    <n v="1"/>
    <n v="4"/>
    <n v="-7"/>
    <n v="2.2000000000000002"/>
    <d v="2026-05-10T00:00:00"/>
    <m/>
    <m/>
    <m/>
    <n v="12.95"/>
  </r>
  <r>
    <x v="145"/>
    <s v="MIN"/>
    <s v="SAS"/>
    <s v="W"/>
    <d v="1899-12-30T19:49:00"/>
    <n v="3"/>
    <n v="12"/>
    <n v="0.25"/>
    <n v="2"/>
    <n v="5"/>
    <n v="0.4"/>
    <n v="0"/>
    <n v="0"/>
    <m/>
    <n v="0"/>
    <n v="2"/>
    <n v="2"/>
    <n v="2"/>
    <n v="1"/>
    <n v="0"/>
    <n v="2"/>
    <n v="1"/>
    <n v="8"/>
    <n v="11"/>
    <n v="1.4"/>
    <d v="2026-05-10T00:00:00"/>
    <m/>
    <m/>
    <m/>
    <n v="19.816666666666666"/>
  </r>
  <r>
    <x v="248"/>
    <s v="SAS"/>
    <s v="MIN"/>
    <s v="L"/>
    <d v="1899-12-30T09:08:00"/>
    <n v="1"/>
    <n v="2"/>
    <n v="0.5"/>
    <n v="0"/>
    <n v="0"/>
    <m/>
    <n v="0"/>
    <n v="0"/>
    <m/>
    <n v="0"/>
    <n v="1"/>
    <n v="1"/>
    <n v="0"/>
    <n v="0"/>
    <n v="0"/>
    <n v="0"/>
    <n v="0"/>
    <n v="2"/>
    <n v="-5"/>
    <n v="1.3"/>
    <d v="2026-05-10T00:00:00"/>
    <m/>
    <m/>
    <m/>
    <n v="9.1333333333333329"/>
  </r>
  <r>
    <x v="103"/>
    <s v="SAS"/>
    <s v="MIN"/>
    <s v="L"/>
    <d v="1899-12-30T16:36:00"/>
    <n v="2"/>
    <n v="4"/>
    <n v="0.5"/>
    <n v="0"/>
    <n v="0"/>
    <m/>
    <n v="0"/>
    <n v="1"/>
    <n v="0"/>
    <n v="1"/>
    <n v="2"/>
    <n v="3"/>
    <n v="1"/>
    <n v="1"/>
    <n v="0"/>
    <n v="3"/>
    <n v="1"/>
    <n v="4"/>
    <n v="-5"/>
    <n v="1.2"/>
    <d v="2026-05-10T00:00:00"/>
    <m/>
    <m/>
    <m/>
    <n v="16.600000000000001"/>
  </r>
  <r>
    <x v="236"/>
    <s v="NYK"/>
    <s v="PHI"/>
    <s v="W"/>
    <d v="1899-12-30T15:35:00"/>
    <n v="1"/>
    <n v="4"/>
    <n v="0.25"/>
    <n v="0"/>
    <n v="1"/>
    <n v="0"/>
    <n v="3"/>
    <n v="6"/>
    <n v="0.5"/>
    <n v="2"/>
    <n v="2"/>
    <n v="4"/>
    <n v="1"/>
    <n v="0"/>
    <n v="0"/>
    <n v="1"/>
    <n v="5"/>
    <n v="5"/>
    <n v="-2"/>
    <n v="1.1000000000000001"/>
    <d v="2026-05-10T00:00:00"/>
    <m/>
    <m/>
    <m/>
    <n v="15.583333333333334"/>
  </r>
  <r>
    <x v="295"/>
    <s v="PHI"/>
    <s v="NYK"/>
    <s v="L"/>
    <d v="1899-12-30T07:16:00"/>
    <n v="2"/>
    <n v="4"/>
    <n v="0.5"/>
    <n v="0"/>
    <n v="0"/>
    <m/>
    <n v="0"/>
    <n v="0"/>
    <m/>
    <n v="2"/>
    <n v="2"/>
    <n v="4"/>
    <n v="0"/>
    <n v="0"/>
    <n v="0"/>
    <n v="1"/>
    <n v="5"/>
    <n v="4"/>
    <n v="-14"/>
    <n v="1"/>
    <d v="2026-05-10T00:00:00"/>
    <m/>
    <m/>
    <m/>
    <n v="7.2666666666666657"/>
  </r>
  <r>
    <x v="40"/>
    <s v="SAS"/>
    <s v="MIN"/>
    <s v="L"/>
    <d v="1899-12-30T12:29:00"/>
    <n v="2"/>
    <n v="5"/>
    <n v="0.4"/>
    <n v="0"/>
    <n v="1"/>
    <n v="0"/>
    <n v="0"/>
    <n v="0"/>
    <m/>
    <n v="1"/>
    <n v="3"/>
    <n v="4"/>
    <n v="1"/>
    <n v="0"/>
    <n v="0"/>
    <n v="2"/>
    <n v="3"/>
    <n v="4"/>
    <n v="-1"/>
    <n v="0.4"/>
    <d v="2026-05-10T00:00:00"/>
    <m/>
    <m/>
    <m/>
    <n v="12.483333333333334"/>
  </r>
  <r>
    <x v="198"/>
    <s v="PHI"/>
    <s v="NYK"/>
    <s v="L"/>
    <d v="1899-12-30T06:49:00"/>
    <n v="0"/>
    <n v="1"/>
    <n v="0"/>
    <n v="0"/>
    <n v="0"/>
    <m/>
    <n v="0"/>
    <n v="0"/>
    <m/>
    <n v="0"/>
    <n v="2"/>
    <n v="2"/>
    <n v="0"/>
    <n v="0"/>
    <n v="0"/>
    <n v="0"/>
    <n v="1"/>
    <n v="0"/>
    <n v="12"/>
    <n v="-0.5"/>
    <d v="2026-05-10T00:00:00"/>
    <m/>
    <m/>
    <m/>
    <n v="6.8166666666666664"/>
  </r>
  <r>
    <x v="416"/>
    <s v="NYK"/>
    <s v="PHI"/>
    <s v="W"/>
    <d v="1899-12-30T09:22:00"/>
    <n v="0"/>
    <n v="3"/>
    <n v="0"/>
    <n v="0"/>
    <n v="2"/>
    <n v="0"/>
    <n v="0"/>
    <n v="0"/>
    <m/>
    <n v="0"/>
    <n v="0"/>
    <n v="0"/>
    <n v="0"/>
    <n v="0"/>
    <n v="0"/>
    <n v="0"/>
    <n v="1"/>
    <n v="0"/>
    <n v="-14"/>
    <n v="-2.5"/>
    <d v="2026-05-10T00:00:00"/>
    <m/>
    <m/>
    <m/>
    <n v="9.3666666666666671"/>
  </r>
  <r>
    <x v="300"/>
    <s v="SAS"/>
    <s v="MIN"/>
    <s v="L"/>
    <d v="1899-12-30T11:58:00"/>
    <n v="1"/>
    <n v="2"/>
    <n v="0.5"/>
    <n v="0"/>
    <n v="1"/>
    <n v="0"/>
    <n v="0"/>
    <n v="0"/>
    <m/>
    <n v="0"/>
    <n v="1"/>
    <n v="1"/>
    <n v="0"/>
    <n v="0"/>
    <n v="0"/>
    <n v="3"/>
    <n v="3"/>
    <n v="2"/>
    <n v="-2"/>
    <n v="-2.9"/>
    <d v="2026-05-10T00:00:00"/>
    <m/>
    <m/>
    <m/>
    <n v="11.966666666666667"/>
  </r>
  <r>
    <x v="54"/>
    <s v="CLE"/>
    <s v="DET"/>
    <s v="W"/>
    <d v="1899-12-31T12:35:00"/>
    <n v="13"/>
    <n v="26"/>
    <n v="0.5"/>
    <n v="4"/>
    <n v="12"/>
    <n v="0.33300000000000002"/>
    <n v="13"/>
    <n v="15"/>
    <n v="0.86699999999999999"/>
    <n v="1"/>
    <n v="4"/>
    <n v="5"/>
    <n v="2"/>
    <n v="1"/>
    <n v="0"/>
    <n v="1"/>
    <n v="1"/>
    <n v="43"/>
    <n v="28"/>
    <n v="32.1"/>
    <d v="2026-05-11T00:00:00"/>
    <m/>
    <m/>
    <m/>
    <n v="36.583333333333336"/>
  </r>
  <r>
    <x v="3"/>
    <s v="OKC"/>
    <s v="LAL"/>
    <s v="W"/>
    <d v="1899-12-31T15:19:00"/>
    <n v="11"/>
    <n v="22"/>
    <n v="0.5"/>
    <n v="1"/>
    <n v="4"/>
    <n v="0.25"/>
    <n v="12"/>
    <n v="15"/>
    <n v="0.8"/>
    <n v="0"/>
    <n v="1"/>
    <n v="1"/>
    <n v="8"/>
    <n v="1"/>
    <n v="0"/>
    <n v="3"/>
    <n v="1"/>
    <n v="35"/>
    <n v="-7"/>
    <n v="26.3"/>
    <d v="2026-05-11T00:00:00"/>
    <m/>
    <m/>
    <m/>
    <n v="39.31666666666667"/>
  </r>
  <r>
    <x v="10"/>
    <s v="OKC"/>
    <s v="LAL"/>
    <s v="W"/>
    <d v="1899-12-31T08:58:00"/>
    <n v="12"/>
    <n v="19"/>
    <n v="0.63200000000000001"/>
    <n v="1"/>
    <n v="4"/>
    <n v="0.25"/>
    <n v="3"/>
    <n v="3"/>
    <n v="1"/>
    <n v="1"/>
    <n v="2"/>
    <n v="3"/>
    <n v="4"/>
    <n v="4"/>
    <n v="0"/>
    <n v="1"/>
    <n v="2"/>
    <n v="28"/>
    <n v="17"/>
    <n v="25.8"/>
    <d v="2026-05-11T00:00:00"/>
    <m/>
    <m/>
    <m/>
    <n v="32.966666666666669"/>
  </r>
  <r>
    <x v="89"/>
    <s v="CLE"/>
    <s v="DET"/>
    <s v="W"/>
    <d v="1899-12-31T13:26:00"/>
    <n v="5"/>
    <n v="14"/>
    <n v="0.35699999999999998"/>
    <n v="5"/>
    <n v="9"/>
    <n v="0.55600000000000005"/>
    <n v="9"/>
    <n v="9"/>
    <n v="1"/>
    <n v="0"/>
    <n v="0"/>
    <n v="0"/>
    <n v="11"/>
    <n v="3"/>
    <n v="1"/>
    <n v="2"/>
    <n v="0"/>
    <n v="24"/>
    <n v="9"/>
    <n v="25.6"/>
    <d v="2026-05-11T00:00:00"/>
    <m/>
    <m/>
    <m/>
    <n v="37.433333333333337"/>
  </r>
  <r>
    <x v="80"/>
    <s v="CLE"/>
    <s v="DET"/>
    <s v="W"/>
    <d v="1899-12-31T15:12:00"/>
    <n v="6"/>
    <n v="11"/>
    <n v="0.54500000000000004"/>
    <n v="1"/>
    <n v="4"/>
    <n v="0.25"/>
    <n v="4"/>
    <n v="4"/>
    <n v="1"/>
    <n v="4"/>
    <n v="4"/>
    <n v="8"/>
    <n v="5"/>
    <n v="3"/>
    <n v="5"/>
    <n v="3"/>
    <n v="2"/>
    <n v="17"/>
    <n v="30"/>
    <n v="21.9"/>
    <d v="2026-05-11T00:00:00"/>
    <m/>
    <m/>
    <m/>
    <n v="39.200000000000003"/>
  </r>
  <r>
    <x v="197"/>
    <s v="DET"/>
    <s v="CLE"/>
    <s v="L"/>
    <d v="1899-12-31T07:25:00"/>
    <n v="10"/>
    <n v="16"/>
    <n v="0.625"/>
    <n v="3"/>
    <n v="6"/>
    <n v="0.5"/>
    <n v="1"/>
    <n v="1"/>
    <n v="1"/>
    <n v="2"/>
    <n v="2"/>
    <n v="4"/>
    <n v="3"/>
    <n v="1"/>
    <n v="1"/>
    <n v="0"/>
    <n v="2"/>
    <n v="24"/>
    <n v="15"/>
    <n v="21.8"/>
    <d v="2026-05-11T00:00:00"/>
    <m/>
    <m/>
    <m/>
    <n v="31.416666666666664"/>
  </r>
  <r>
    <x v="17"/>
    <s v="LAL"/>
    <s v="OKC"/>
    <s v="L"/>
    <d v="1899-12-31T19:11:00"/>
    <n v="9"/>
    <n v="15"/>
    <n v="0.6"/>
    <n v="4"/>
    <n v="8"/>
    <n v="0.5"/>
    <n v="3"/>
    <n v="3"/>
    <n v="1"/>
    <n v="1"/>
    <n v="4"/>
    <n v="5"/>
    <n v="2"/>
    <n v="0"/>
    <n v="1"/>
    <n v="0"/>
    <n v="5"/>
    <n v="25"/>
    <n v="-2"/>
    <n v="20.100000000000001"/>
    <d v="2026-05-11T00:00:00"/>
    <m/>
    <m/>
    <m/>
    <n v="43.18333333333333"/>
  </r>
  <r>
    <x v="25"/>
    <s v="LAL"/>
    <s v="OKC"/>
    <s v="L"/>
    <d v="1899-12-31T02:59:00"/>
    <n v="6"/>
    <n v="8"/>
    <n v="0.75"/>
    <n v="0"/>
    <n v="0"/>
    <m/>
    <n v="6"/>
    <n v="6"/>
    <n v="1"/>
    <n v="3"/>
    <n v="2"/>
    <n v="5"/>
    <n v="1"/>
    <n v="0"/>
    <n v="1"/>
    <n v="1"/>
    <n v="2"/>
    <n v="18"/>
    <n v="-1"/>
    <n v="17.100000000000001"/>
    <d v="2026-05-11T00:00:00"/>
    <m/>
    <m/>
    <m/>
    <n v="26.983333333333331"/>
  </r>
  <r>
    <x v="4"/>
    <s v="LAL"/>
    <s v="OKC"/>
    <s v="L"/>
    <d v="1899-12-31T18:59:00"/>
    <n v="8"/>
    <n v="16"/>
    <n v="0.5"/>
    <n v="3"/>
    <n v="7"/>
    <n v="0.42899999999999999"/>
    <n v="8"/>
    <n v="9"/>
    <n v="0.88900000000000001"/>
    <n v="1"/>
    <n v="6"/>
    <n v="7"/>
    <n v="6"/>
    <n v="0"/>
    <n v="2"/>
    <n v="8"/>
    <n v="5"/>
    <n v="27"/>
    <n v="-6"/>
    <n v="16.7"/>
    <d v="2026-05-11T00:00:00"/>
    <m/>
    <m/>
    <m/>
    <n v="42.983333333333334"/>
  </r>
  <r>
    <x v="468"/>
    <s v="LAL"/>
    <s v="OKC"/>
    <s v="L"/>
    <d v="1899-12-31T16:26:00"/>
    <n v="8"/>
    <n v="18"/>
    <n v="0.44400000000000001"/>
    <n v="2"/>
    <n v="6"/>
    <n v="0.33300000000000002"/>
    <n v="6"/>
    <n v="8"/>
    <n v="0.75"/>
    <n v="0"/>
    <n v="12"/>
    <n v="12"/>
    <n v="3"/>
    <n v="0"/>
    <n v="1"/>
    <n v="4"/>
    <n v="1"/>
    <n v="24"/>
    <n v="-17"/>
    <n v="15.8"/>
    <d v="2026-05-11T00:00:00"/>
    <m/>
    <m/>
    <m/>
    <n v="40.433333333333337"/>
  </r>
  <r>
    <x v="148"/>
    <s v="DET"/>
    <s v="CLE"/>
    <s v="L"/>
    <d v="1899-12-31T12:29:00"/>
    <n v="6"/>
    <n v="17"/>
    <n v="0.35299999999999998"/>
    <n v="2"/>
    <n v="5"/>
    <n v="0.4"/>
    <n v="2"/>
    <n v="2"/>
    <n v="1"/>
    <n v="2"/>
    <n v="6"/>
    <n v="8"/>
    <n v="5"/>
    <n v="2"/>
    <n v="1"/>
    <n v="0"/>
    <n v="1"/>
    <n v="16"/>
    <n v="-12"/>
    <n v="15.5"/>
    <d v="2026-05-11T00:00:00"/>
    <m/>
    <m/>
    <m/>
    <n v="36.483333333333334"/>
  </r>
  <r>
    <x v="5"/>
    <s v="OKC"/>
    <s v="LAL"/>
    <s v="W"/>
    <d v="1899-12-31T11:13:00"/>
    <n v="6"/>
    <n v="9"/>
    <n v="0.66700000000000004"/>
    <n v="0"/>
    <n v="2"/>
    <n v="0"/>
    <n v="4"/>
    <n v="4"/>
    <n v="1"/>
    <n v="1"/>
    <n v="8"/>
    <n v="9"/>
    <n v="0"/>
    <n v="1"/>
    <n v="0"/>
    <n v="1"/>
    <n v="2"/>
    <n v="16"/>
    <n v="1"/>
    <n v="14.4"/>
    <d v="2026-05-11T00:00:00"/>
    <m/>
    <m/>
    <m/>
    <n v="35.216666666666669"/>
  </r>
  <r>
    <x v="256"/>
    <s v="DET"/>
    <s v="CLE"/>
    <s v="L"/>
    <d v="1899-12-30T14:00:00"/>
    <n v="7"/>
    <n v="9"/>
    <n v="0.77800000000000002"/>
    <n v="1"/>
    <n v="2"/>
    <n v="0.5"/>
    <n v="0"/>
    <n v="2"/>
    <n v="0"/>
    <n v="2"/>
    <n v="2"/>
    <n v="4"/>
    <n v="2"/>
    <n v="1"/>
    <n v="0"/>
    <n v="1"/>
    <n v="1"/>
    <n v="15"/>
    <n v="-3"/>
    <n v="13.7"/>
    <d v="2026-05-11T00:00:00"/>
    <m/>
    <m/>
    <m/>
    <n v="14"/>
  </r>
  <r>
    <x v="98"/>
    <s v="DET"/>
    <s v="CLE"/>
    <s v="L"/>
    <d v="1899-12-31T15:28:00"/>
    <n v="7"/>
    <n v="16"/>
    <n v="0.438"/>
    <n v="2"/>
    <n v="5"/>
    <n v="0.4"/>
    <n v="3"/>
    <n v="3"/>
    <n v="1"/>
    <n v="0"/>
    <n v="3"/>
    <n v="3"/>
    <n v="6"/>
    <n v="1"/>
    <n v="0"/>
    <n v="5"/>
    <n v="3"/>
    <n v="19"/>
    <n v="-23"/>
    <n v="10.5"/>
    <d v="2026-05-11T00:00:00"/>
    <m/>
    <m/>
    <m/>
    <n v="39.466666666666669"/>
  </r>
  <r>
    <x v="441"/>
    <s v="OKC"/>
    <s v="LAL"/>
    <s v="W"/>
    <d v="1899-12-30T15:53:00"/>
    <n v="5"/>
    <n v="10"/>
    <n v="0.5"/>
    <n v="3"/>
    <n v="8"/>
    <n v="0.375"/>
    <n v="0"/>
    <n v="0"/>
    <m/>
    <n v="1"/>
    <n v="1"/>
    <n v="2"/>
    <n v="0"/>
    <n v="0"/>
    <n v="0"/>
    <n v="0"/>
    <n v="0"/>
    <n v="13"/>
    <n v="27"/>
    <n v="9"/>
    <d v="2026-05-11T00:00:00"/>
    <m/>
    <m/>
    <m/>
    <n v="15.883333333333333"/>
  </r>
  <r>
    <x v="216"/>
    <s v="CLE"/>
    <s v="DET"/>
    <s v="W"/>
    <d v="1899-12-31T07:49:00"/>
    <n v="3"/>
    <n v="6"/>
    <n v="0.5"/>
    <n v="0"/>
    <n v="0"/>
    <m/>
    <n v="3"/>
    <n v="4"/>
    <n v="0.75"/>
    <n v="2"/>
    <n v="3"/>
    <n v="5"/>
    <n v="1"/>
    <n v="0"/>
    <n v="2"/>
    <n v="1"/>
    <n v="1"/>
    <n v="9"/>
    <n v="5"/>
    <n v="8.6"/>
    <d v="2026-05-11T00:00:00"/>
    <m/>
    <m/>
    <m/>
    <n v="31.81666666666667"/>
  </r>
  <r>
    <x v="14"/>
    <s v="OKC"/>
    <s v="LAL"/>
    <s v="W"/>
    <d v="1899-12-31T03:58:00"/>
    <n v="2"/>
    <n v="4"/>
    <n v="0.5"/>
    <n v="0"/>
    <n v="0"/>
    <m/>
    <n v="1"/>
    <n v="2"/>
    <n v="0.5"/>
    <n v="3"/>
    <n v="7"/>
    <n v="10"/>
    <n v="5"/>
    <n v="3"/>
    <n v="0"/>
    <n v="3"/>
    <n v="5"/>
    <n v="5"/>
    <n v="30"/>
    <n v="8.3000000000000007"/>
    <d v="2026-05-11T00:00:00"/>
    <m/>
    <m/>
    <m/>
    <n v="27.966666666666669"/>
  </r>
  <r>
    <x v="494"/>
    <s v="DET"/>
    <s v="CLE"/>
    <s v="L"/>
    <d v="1899-12-30T02:48:00"/>
    <n v="3"/>
    <n v="4"/>
    <n v="0.75"/>
    <n v="1"/>
    <n v="2"/>
    <n v="0.5"/>
    <n v="0"/>
    <n v="0"/>
    <m/>
    <n v="0"/>
    <n v="0"/>
    <n v="0"/>
    <n v="0"/>
    <n v="1"/>
    <n v="0"/>
    <n v="0"/>
    <n v="0"/>
    <n v="7"/>
    <n v="8"/>
    <n v="6.4"/>
    <d v="2026-05-11T00:00:00"/>
    <m/>
    <m/>
    <m/>
    <n v="2.8"/>
  </r>
  <r>
    <x v="24"/>
    <s v="LAL"/>
    <s v="OKC"/>
    <s v="L"/>
    <d v="1899-12-30T20:48:00"/>
    <n v="3"/>
    <n v="3"/>
    <n v="1"/>
    <n v="0"/>
    <n v="0"/>
    <m/>
    <n v="0"/>
    <n v="0"/>
    <m/>
    <n v="1"/>
    <n v="2"/>
    <n v="3"/>
    <n v="1"/>
    <n v="0"/>
    <n v="0"/>
    <n v="0"/>
    <n v="2"/>
    <n v="6"/>
    <n v="-2"/>
    <n v="6.3"/>
    <d v="2026-05-11T00:00:00"/>
    <m/>
    <m/>
    <m/>
    <n v="20.8"/>
  </r>
  <r>
    <x v="16"/>
    <s v="OKC"/>
    <s v="LAL"/>
    <s v="W"/>
    <d v="1899-12-30T21:48:00"/>
    <n v="3"/>
    <n v="7"/>
    <n v="0.42899999999999999"/>
    <n v="3"/>
    <n v="5"/>
    <n v="0.6"/>
    <n v="0"/>
    <n v="0"/>
    <m/>
    <n v="0"/>
    <n v="4"/>
    <n v="4"/>
    <n v="1"/>
    <n v="2"/>
    <n v="0"/>
    <n v="1"/>
    <n v="5"/>
    <n v="9"/>
    <n v="7"/>
    <n v="6.2"/>
    <d v="2026-05-11T00:00:00"/>
    <m/>
    <m/>
    <m/>
    <n v="21.8"/>
  </r>
  <r>
    <x v="245"/>
    <s v="LAL"/>
    <s v="OKC"/>
    <s v="L"/>
    <d v="1899-12-31T00:20:00"/>
    <n v="2"/>
    <n v="5"/>
    <n v="0.4"/>
    <n v="1"/>
    <n v="2"/>
    <n v="0.5"/>
    <n v="0"/>
    <n v="0"/>
    <m/>
    <n v="0"/>
    <n v="2"/>
    <n v="2"/>
    <n v="2"/>
    <n v="1"/>
    <n v="0"/>
    <n v="0"/>
    <n v="1"/>
    <n v="5"/>
    <n v="15"/>
    <n v="4.9000000000000004"/>
    <d v="2026-05-11T00:00:00"/>
    <m/>
    <m/>
    <m/>
    <n v="24.333333333333332"/>
  </r>
  <r>
    <x v="142"/>
    <s v="CLE"/>
    <s v="DET"/>
    <s v="W"/>
    <d v="1899-12-30T19:51:00"/>
    <n v="3"/>
    <n v="4"/>
    <n v="0.75"/>
    <n v="1"/>
    <n v="2"/>
    <n v="0.5"/>
    <n v="0"/>
    <n v="0"/>
    <m/>
    <n v="0"/>
    <n v="2"/>
    <n v="2"/>
    <n v="0"/>
    <n v="1"/>
    <n v="0"/>
    <n v="1"/>
    <n v="3"/>
    <n v="7"/>
    <n v="-14"/>
    <n v="4.8"/>
    <d v="2026-05-11T00:00:00"/>
    <m/>
    <m/>
    <m/>
    <n v="19.849999999999998"/>
  </r>
  <r>
    <x v="101"/>
    <s v="DET"/>
    <s v="CLE"/>
    <s v="L"/>
    <d v="1899-12-31T02:39:00"/>
    <n v="4"/>
    <n v="8"/>
    <n v="0.5"/>
    <n v="0"/>
    <n v="0"/>
    <m/>
    <n v="0"/>
    <n v="0"/>
    <m/>
    <n v="1"/>
    <n v="1"/>
    <n v="2"/>
    <n v="2"/>
    <n v="2"/>
    <n v="1"/>
    <n v="4"/>
    <n v="5"/>
    <n v="8"/>
    <n v="-12"/>
    <n v="3.1"/>
    <d v="2026-05-11T00:00:00"/>
    <m/>
    <m/>
    <m/>
    <n v="26.65"/>
  </r>
  <r>
    <x v="559"/>
    <s v="CLE"/>
    <s v="DET"/>
    <s v="W"/>
    <d v="1899-12-31T02:59:00"/>
    <n v="2"/>
    <n v="7"/>
    <n v="0.28599999999999998"/>
    <n v="1"/>
    <n v="6"/>
    <n v="0.16700000000000001"/>
    <n v="0"/>
    <n v="0"/>
    <m/>
    <n v="2"/>
    <n v="2"/>
    <n v="4"/>
    <n v="2"/>
    <n v="2"/>
    <n v="0"/>
    <n v="2"/>
    <n v="3"/>
    <n v="5"/>
    <n v="-12"/>
    <n v="3.1"/>
    <d v="2026-05-11T00:00:00"/>
    <m/>
    <m/>
    <m/>
    <n v="26.983333333333331"/>
  </r>
  <r>
    <x v="111"/>
    <s v="CLE"/>
    <s v="DET"/>
    <s v="W"/>
    <d v="1899-12-30T16:20:00"/>
    <n v="2"/>
    <n v="8"/>
    <n v="0.25"/>
    <n v="2"/>
    <n v="7"/>
    <n v="0.28599999999999998"/>
    <n v="0"/>
    <n v="0"/>
    <m/>
    <n v="0"/>
    <n v="1"/>
    <n v="1"/>
    <n v="2"/>
    <n v="1"/>
    <n v="0"/>
    <n v="0"/>
    <n v="4"/>
    <n v="6"/>
    <n v="6"/>
    <n v="2.2999999999999998"/>
    <d v="2026-05-11T00:00:00"/>
    <m/>
    <m/>
    <m/>
    <n v="16.333333333333336"/>
  </r>
  <r>
    <x v="53"/>
    <s v="DET"/>
    <s v="CLE"/>
    <s v="L"/>
    <d v="1899-12-30T07:21:00"/>
    <n v="2"/>
    <n v="3"/>
    <n v="0.66700000000000004"/>
    <n v="0"/>
    <n v="0"/>
    <m/>
    <n v="0"/>
    <n v="0"/>
    <m/>
    <n v="2"/>
    <n v="1"/>
    <n v="3"/>
    <n v="0"/>
    <n v="0"/>
    <n v="0"/>
    <n v="1"/>
    <n v="3"/>
    <n v="4"/>
    <n v="6"/>
    <n v="2.2000000000000002"/>
    <d v="2026-05-11T00:00:00"/>
    <m/>
    <m/>
    <m/>
    <n v="7.3500000000000005"/>
  </r>
  <r>
    <x v="28"/>
    <s v="OKC"/>
    <s v="LAL"/>
    <s v="W"/>
    <d v="1899-12-31T07:06:00"/>
    <n v="2"/>
    <n v="6"/>
    <n v="0.33300000000000002"/>
    <n v="2"/>
    <n v="5"/>
    <n v="0.4"/>
    <n v="0"/>
    <n v="0"/>
    <m/>
    <n v="0"/>
    <n v="2"/>
    <n v="2"/>
    <n v="0"/>
    <n v="0"/>
    <n v="0"/>
    <n v="0"/>
    <n v="3"/>
    <n v="6"/>
    <n v="-1"/>
    <n v="2"/>
    <d v="2026-05-11T00:00:00"/>
    <m/>
    <m/>
    <m/>
    <n v="31.1"/>
  </r>
  <r>
    <x v="8"/>
    <s v="OKC"/>
    <s v="LAL"/>
    <s v="W"/>
    <d v="1899-12-30T19:16:00"/>
    <n v="1"/>
    <n v="2"/>
    <n v="0.5"/>
    <n v="1"/>
    <n v="1"/>
    <n v="1"/>
    <n v="0"/>
    <n v="0"/>
    <m/>
    <n v="0"/>
    <n v="2"/>
    <n v="2"/>
    <n v="0"/>
    <n v="1"/>
    <n v="0"/>
    <n v="1"/>
    <n v="2"/>
    <n v="3"/>
    <n v="-24"/>
    <n v="1.8"/>
    <d v="2026-05-11T00:00:00"/>
    <m/>
    <m/>
    <m/>
    <n v="19.266666666666666"/>
  </r>
  <r>
    <x v="249"/>
    <s v="CLE"/>
    <s v="DET"/>
    <s v="W"/>
    <d v="1899-12-30T07:32:00"/>
    <n v="0"/>
    <n v="1"/>
    <n v="0"/>
    <n v="0"/>
    <n v="1"/>
    <n v="0"/>
    <n v="1"/>
    <n v="2"/>
    <n v="0.5"/>
    <n v="1"/>
    <n v="2"/>
    <n v="3"/>
    <n v="0"/>
    <n v="0"/>
    <n v="0"/>
    <n v="0"/>
    <n v="0"/>
    <n v="1"/>
    <n v="-7"/>
    <n v="1.2"/>
    <d v="2026-05-11T00:00:00"/>
    <m/>
    <m/>
    <m/>
    <n v="7.5333333333333332"/>
  </r>
  <r>
    <x v="309"/>
    <s v="DET"/>
    <s v="CLE"/>
    <s v="L"/>
    <d v="1899-12-31T04:51:00"/>
    <n v="1"/>
    <n v="2"/>
    <n v="0.5"/>
    <n v="1"/>
    <n v="2"/>
    <n v="0.5"/>
    <n v="1"/>
    <n v="2"/>
    <n v="0.5"/>
    <n v="0"/>
    <n v="1"/>
    <n v="1"/>
    <n v="1"/>
    <n v="0"/>
    <n v="0"/>
    <n v="1"/>
    <n v="4"/>
    <n v="4"/>
    <n v="-19"/>
    <n v="1"/>
    <d v="2026-05-11T00:00:00"/>
    <m/>
    <m/>
    <m/>
    <n v="28.85"/>
  </r>
  <r>
    <x v="343"/>
    <s v="DET"/>
    <s v="CLE"/>
    <s v="L"/>
    <d v="1899-12-30T21:04:00"/>
    <n v="0"/>
    <n v="4"/>
    <n v="0"/>
    <n v="0"/>
    <n v="0"/>
    <m/>
    <n v="2"/>
    <n v="2"/>
    <n v="1"/>
    <n v="1"/>
    <n v="2"/>
    <n v="3"/>
    <n v="3"/>
    <n v="0"/>
    <n v="0"/>
    <n v="1"/>
    <n v="2"/>
    <n v="2"/>
    <n v="6"/>
    <n v="0.8"/>
    <d v="2026-05-11T00:00:00"/>
    <m/>
    <m/>
    <m/>
    <n v="21.066666666666666"/>
  </r>
  <r>
    <x v="94"/>
    <s v="DET"/>
    <s v="CLE"/>
    <s v="L"/>
    <d v="1899-12-30T18:40:00"/>
    <n v="2"/>
    <n v="3"/>
    <n v="0.66700000000000004"/>
    <n v="0"/>
    <n v="0"/>
    <m/>
    <n v="0"/>
    <n v="0"/>
    <m/>
    <n v="1"/>
    <n v="3"/>
    <n v="4"/>
    <n v="1"/>
    <n v="1"/>
    <n v="0"/>
    <n v="4"/>
    <n v="3"/>
    <n v="4"/>
    <n v="-27"/>
    <n v="0.8"/>
    <d v="2026-05-11T00:00:00"/>
    <m/>
    <m/>
    <m/>
    <n v="18.666666666666668"/>
  </r>
  <r>
    <x v="153"/>
    <s v="CLE"/>
    <s v="DET"/>
    <s v="W"/>
    <d v="1899-12-30T22:41:00"/>
    <n v="0"/>
    <n v="1"/>
    <n v="0"/>
    <n v="0"/>
    <n v="0"/>
    <m/>
    <n v="0"/>
    <n v="0"/>
    <m/>
    <n v="2"/>
    <n v="3"/>
    <n v="5"/>
    <n v="0"/>
    <n v="0"/>
    <n v="0"/>
    <n v="1"/>
    <n v="1"/>
    <n v="0"/>
    <n v="20"/>
    <n v="0.2"/>
    <d v="2026-05-11T00:00:00"/>
    <m/>
    <m/>
    <m/>
    <n v="22.683333333333334"/>
  </r>
  <r>
    <x v="402"/>
    <s v="CLE"/>
    <s v="DET"/>
    <s v="W"/>
    <d v="1899-12-30T00:1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5-11T00:00:00"/>
    <m/>
    <m/>
    <m/>
    <n v="0.31666666666666665"/>
  </r>
  <r>
    <x v="168"/>
    <s v="CLE"/>
    <s v="DET"/>
    <s v="W"/>
    <d v="1899-12-30T00:1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5-11T00:00:00"/>
    <m/>
    <m/>
    <m/>
    <n v="0.31666666666666665"/>
  </r>
  <r>
    <x v="452"/>
    <s v="LAL"/>
    <s v="OKC"/>
    <s v="L"/>
    <d v="1899-12-30T00:05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11T00:00:00"/>
    <m/>
    <m/>
    <m/>
    <n v="8.3333333333333329E-2"/>
  </r>
  <r>
    <x v="448"/>
    <s v="CLE"/>
    <s v="DET"/>
    <s v="W"/>
    <d v="1899-12-30T00:19:00"/>
    <n v="0"/>
    <n v="0"/>
    <m/>
    <n v="0"/>
    <n v="0"/>
    <m/>
    <n v="0"/>
    <n v="0"/>
    <m/>
    <n v="0"/>
    <n v="0"/>
    <n v="0"/>
    <n v="0"/>
    <n v="0"/>
    <n v="0"/>
    <n v="0"/>
    <n v="0"/>
    <n v="0"/>
    <n v="-4"/>
    <n v="0"/>
    <d v="2026-05-11T00:00:00"/>
    <m/>
    <m/>
    <m/>
    <n v="0.31666666666666665"/>
  </r>
  <r>
    <x v="39"/>
    <s v="LAL"/>
    <s v="OKC"/>
    <s v="L"/>
    <d v="1899-12-30T02:45:00"/>
    <n v="0"/>
    <n v="1"/>
    <n v="0"/>
    <n v="0"/>
    <n v="0"/>
    <m/>
    <n v="0"/>
    <n v="0"/>
    <m/>
    <n v="1"/>
    <n v="0"/>
    <n v="1"/>
    <n v="0"/>
    <n v="0"/>
    <n v="0"/>
    <n v="0"/>
    <n v="0"/>
    <n v="0"/>
    <n v="-12"/>
    <n v="0"/>
    <d v="2026-05-11T00:00:00"/>
    <m/>
    <m/>
    <m/>
    <n v="2.75"/>
  </r>
  <r>
    <x v="21"/>
    <s v="OKC"/>
    <s v="LAL"/>
    <s v="W"/>
    <d v="1899-12-30T00:18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11T00:00:00"/>
    <m/>
    <m/>
    <m/>
    <n v="0.30000000000000004"/>
  </r>
  <r>
    <x v="33"/>
    <s v="OKC"/>
    <s v="LAL"/>
    <s v="W"/>
    <d v="1899-12-30T08:43:00"/>
    <n v="0"/>
    <n v="0"/>
    <m/>
    <n v="0"/>
    <n v="0"/>
    <m/>
    <n v="0"/>
    <n v="0"/>
    <m/>
    <n v="0"/>
    <n v="1"/>
    <n v="1"/>
    <n v="0"/>
    <n v="0"/>
    <n v="0"/>
    <n v="0"/>
    <n v="1"/>
    <n v="0"/>
    <n v="-13"/>
    <n v="-0.1"/>
    <d v="2026-05-11T00:00:00"/>
    <m/>
    <m/>
    <m/>
    <n v="8.7166666666666668"/>
  </r>
  <r>
    <x v="76"/>
    <s v="DET"/>
    <s v="CLE"/>
    <s v="L"/>
    <d v="1899-12-30T07:30:00"/>
    <n v="0"/>
    <n v="1"/>
    <n v="0"/>
    <n v="0"/>
    <n v="1"/>
    <n v="0"/>
    <n v="0"/>
    <n v="0"/>
    <m/>
    <n v="0"/>
    <n v="3"/>
    <n v="3"/>
    <n v="0"/>
    <n v="1"/>
    <n v="0"/>
    <n v="1"/>
    <n v="1"/>
    <n v="0"/>
    <n v="11"/>
    <n v="-0.2"/>
    <d v="2026-05-11T00:00:00"/>
    <m/>
    <m/>
    <m/>
    <n v="7.5"/>
  </r>
  <r>
    <x v="278"/>
    <s v="DET"/>
    <s v="CLE"/>
    <s v="L"/>
    <d v="1899-12-30T05:45:00"/>
    <n v="0"/>
    <n v="0"/>
    <m/>
    <n v="0"/>
    <n v="0"/>
    <m/>
    <n v="0"/>
    <n v="0"/>
    <m/>
    <n v="0"/>
    <n v="0"/>
    <n v="0"/>
    <n v="0"/>
    <n v="0"/>
    <n v="0"/>
    <n v="0"/>
    <n v="2"/>
    <n v="0"/>
    <n v="5"/>
    <n v="-0.8"/>
    <d v="2026-05-11T00:00:00"/>
    <m/>
    <m/>
    <m/>
    <n v="5.75"/>
  </r>
  <r>
    <x v="260"/>
    <s v="CLE"/>
    <s v="DET"/>
    <s v="W"/>
    <d v="1899-12-30T00:19:00"/>
    <n v="0"/>
    <n v="0"/>
    <m/>
    <n v="0"/>
    <n v="0"/>
    <m/>
    <n v="0"/>
    <n v="0"/>
    <m/>
    <n v="0"/>
    <n v="0"/>
    <n v="0"/>
    <n v="0"/>
    <n v="0"/>
    <n v="0"/>
    <n v="1"/>
    <n v="0"/>
    <n v="0"/>
    <n v="-4"/>
    <n v="-1"/>
    <d v="2026-05-11T00:00:00"/>
    <m/>
    <m/>
    <m/>
    <n v="0.31666666666666665"/>
  </r>
  <r>
    <x v="230"/>
    <s v="CLE"/>
    <s v="DET"/>
    <s v="W"/>
    <d v="1899-12-30T00:19:00"/>
    <n v="0"/>
    <n v="0"/>
    <m/>
    <n v="0"/>
    <n v="0"/>
    <m/>
    <n v="0"/>
    <n v="0"/>
    <m/>
    <n v="0"/>
    <n v="0"/>
    <n v="0"/>
    <n v="0"/>
    <n v="0"/>
    <n v="0"/>
    <n v="1"/>
    <n v="0"/>
    <n v="0"/>
    <n v="-4"/>
    <n v="-1"/>
    <d v="2026-05-11T00:00:00"/>
    <m/>
    <m/>
    <m/>
    <n v="0.31666666666666665"/>
  </r>
  <r>
    <x v="464"/>
    <s v="LAL"/>
    <s v="OKC"/>
    <s v="L"/>
    <d v="1899-12-30T02:49:00"/>
    <n v="0"/>
    <n v="1"/>
    <n v="0"/>
    <n v="0"/>
    <n v="1"/>
    <n v="0"/>
    <n v="0"/>
    <n v="0"/>
    <m/>
    <n v="0"/>
    <n v="0"/>
    <n v="0"/>
    <n v="0"/>
    <n v="0"/>
    <n v="0"/>
    <n v="0"/>
    <n v="1"/>
    <n v="0"/>
    <n v="-5"/>
    <n v="-1.1000000000000001"/>
    <d v="2026-05-11T00:00:00"/>
    <m/>
    <m/>
    <m/>
    <n v="2.8166666666666664"/>
  </r>
  <r>
    <x v="421"/>
    <s v="OKC"/>
    <s v="LAL"/>
    <s v="W"/>
    <d v="1899-12-30T07:28:00"/>
    <n v="0"/>
    <n v="2"/>
    <n v="0"/>
    <n v="0"/>
    <n v="2"/>
    <n v="0"/>
    <n v="0"/>
    <n v="0"/>
    <m/>
    <n v="0"/>
    <n v="0"/>
    <n v="0"/>
    <n v="1"/>
    <n v="0"/>
    <n v="0"/>
    <n v="1"/>
    <n v="3"/>
    <n v="0"/>
    <n v="-12"/>
    <n v="-2.9"/>
    <d v="2026-05-11T00:00:00"/>
    <m/>
    <m/>
    <m/>
    <n v="7.4666666666666668"/>
  </r>
  <r>
    <x v="30"/>
    <s v="LAL"/>
    <s v="OKC"/>
    <s v="L"/>
    <d v="1899-12-31T11:37:00"/>
    <n v="2"/>
    <n v="8"/>
    <n v="0.25"/>
    <n v="0"/>
    <n v="4"/>
    <n v="0"/>
    <n v="1"/>
    <n v="1"/>
    <n v="1"/>
    <n v="0"/>
    <n v="2"/>
    <n v="2"/>
    <n v="3"/>
    <n v="2"/>
    <n v="0"/>
    <n v="6"/>
    <n v="5"/>
    <n v="5"/>
    <n v="5"/>
    <n v="-3.1"/>
    <d v="2026-05-11T00:00:00"/>
    <m/>
    <m/>
    <m/>
    <n v="35.616666666666667"/>
  </r>
  <r>
    <x v="40"/>
    <s v="SAS"/>
    <s v="MIN"/>
    <s v="W"/>
    <d v="1899-12-31T08:38:00"/>
    <n v="9"/>
    <n v="16"/>
    <n v="0.56299999999999994"/>
    <n v="2"/>
    <n v="5"/>
    <n v="0.4"/>
    <n v="7"/>
    <n v="9"/>
    <n v="0.77800000000000002"/>
    <n v="2"/>
    <n v="15"/>
    <n v="17"/>
    <n v="5"/>
    <n v="0"/>
    <n v="3"/>
    <n v="4"/>
    <n v="1"/>
    <n v="27"/>
    <n v="24"/>
    <n v="25.7"/>
    <d v="2026-05-12T00:00:00"/>
    <m/>
    <m/>
    <m/>
    <n v="32.633333333333333"/>
  </r>
  <r>
    <x v="103"/>
    <s v="SAS"/>
    <s v="MIN"/>
    <s v="W"/>
    <d v="1899-12-30T22:18:00"/>
    <n v="8"/>
    <n v="11"/>
    <n v="0.72699999999999998"/>
    <n v="1"/>
    <n v="3"/>
    <n v="0.33300000000000002"/>
    <n v="4"/>
    <n v="5"/>
    <n v="0.8"/>
    <n v="2"/>
    <n v="0"/>
    <n v="2"/>
    <n v="0"/>
    <n v="2"/>
    <n v="1"/>
    <n v="2"/>
    <n v="3"/>
    <n v="21"/>
    <n v="17"/>
    <n v="17"/>
    <d v="2026-05-12T00:00:00"/>
    <m/>
    <m/>
    <m/>
    <n v="22.3"/>
  </r>
  <r>
    <x v="144"/>
    <s v="MIN"/>
    <s v="SAS"/>
    <s v="L"/>
    <d v="1899-12-31T09:16:00"/>
    <n v="7"/>
    <n v="14"/>
    <n v="0.5"/>
    <n v="1"/>
    <n v="4"/>
    <n v="0.25"/>
    <n v="1"/>
    <n v="2"/>
    <n v="0.5"/>
    <n v="0"/>
    <n v="9"/>
    <n v="9"/>
    <n v="4"/>
    <n v="3"/>
    <n v="2"/>
    <n v="2"/>
    <n v="4"/>
    <n v="16"/>
    <n v="-20"/>
    <n v="14.9"/>
    <d v="2026-05-12T00:00:00"/>
    <m/>
    <m/>
    <m/>
    <n v="33.266666666666666"/>
  </r>
  <r>
    <x v="66"/>
    <s v="SAS"/>
    <s v="MIN"/>
    <s v="W"/>
    <d v="1899-12-31T03:06:00"/>
    <n v="8"/>
    <n v="11"/>
    <n v="0.72699999999999998"/>
    <n v="0"/>
    <n v="1"/>
    <n v="0"/>
    <n v="1"/>
    <n v="3"/>
    <n v="0.33300000000000002"/>
    <n v="0"/>
    <n v="4"/>
    <n v="4"/>
    <n v="6"/>
    <n v="2"/>
    <n v="1"/>
    <n v="4"/>
    <n v="3"/>
    <n v="17"/>
    <n v="4"/>
    <n v="14.6"/>
    <d v="2026-05-12T00:00:00"/>
    <m/>
    <m/>
    <m/>
    <n v="27.1"/>
  </r>
  <r>
    <x v="451"/>
    <s v="SAS"/>
    <s v="MIN"/>
    <s v="W"/>
    <d v="1899-12-31T10:29:00"/>
    <n v="6"/>
    <n v="15"/>
    <n v="0.4"/>
    <n v="1"/>
    <n v="4"/>
    <n v="0.25"/>
    <n v="5"/>
    <n v="5"/>
    <n v="1"/>
    <n v="0"/>
    <n v="4"/>
    <n v="4"/>
    <n v="5"/>
    <n v="0"/>
    <n v="0"/>
    <n v="1"/>
    <n v="2"/>
    <n v="18"/>
    <n v="24"/>
    <n v="12.8"/>
    <d v="2026-05-12T00:00:00"/>
    <m/>
    <m/>
    <m/>
    <n v="34.483333333333334"/>
  </r>
  <r>
    <x v="211"/>
    <s v="SAS"/>
    <s v="MIN"/>
    <s v="W"/>
    <d v="1899-12-31T01:16:00"/>
    <n v="5"/>
    <n v="10"/>
    <n v="0.5"/>
    <n v="0"/>
    <n v="1"/>
    <n v="0"/>
    <n v="2"/>
    <n v="2"/>
    <n v="1"/>
    <n v="5"/>
    <n v="5"/>
    <n v="10"/>
    <n v="2"/>
    <n v="1"/>
    <n v="1"/>
    <n v="2"/>
    <n v="3"/>
    <n v="12"/>
    <n v="13"/>
    <n v="11.9"/>
    <d v="2026-05-12T00:00:00"/>
    <m/>
    <m/>
    <m/>
    <n v="25.266666666666666"/>
  </r>
  <r>
    <x v="47"/>
    <s v="MIN"/>
    <s v="SAS"/>
    <s v="L"/>
    <d v="1899-12-31T15:14:00"/>
    <n v="6"/>
    <n v="13"/>
    <n v="0.46200000000000002"/>
    <n v="1"/>
    <n v="3"/>
    <n v="0.33300000000000002"/>
    <n v="7"/>
    <n v="7"/>
    <n v="1"/>
    <n v="0"/>
    <n v="2"/>
    <n v="2"/>
    <n v="2"/>
    <n v="0"/>
    <n v="0"/>
    <n v="4"/>
    <n v="0"/>
    <n v="20"/>
    <n v="-9"/>
    <n v="11.3"/>
    <d v="2026-05-12T00:00:00"/>
    <m/>
    <m/>
    <m/>
    <n v="39.233333333333334"/>
  </r>
  <r>
    <x v="58"/>
    <s v="MIN"/>
    <s v="SAS"/>
    <s v="L"/>
    <d v="1899-12-31T12:23:00"/>
    <n v="6"/>
    <n v="17"/>
    <n v="0.35299999999999998"/>
    <n v="0"/>
    <n v="4"/>
    <n v="0"/>
    <n v="5"/>
    <n v="7"/>
    <n v="0.71399999999999997"/>
    <n v="5"/>
    <n v="5"/>
    <n v="10"/>
    <n v="1"/>
    <n v="0"/>
    <n v="0"/>
    <n v="0"/>
    <n v="3"/>
    <n v="17"/>
    <n v="-22"/>
    <n v="11.2"/>
    <d v="2026-05-12T00:00:00"/>
    <m/>
    <m/>
    <m/>
    <n v="36.383333333333333"/>
  </r>
  <r>
    <x v="99"/>
    <s v="MIN"/>
    <s v="SAS"/>
    <s v="L"/>
    <d v="1899-12-31T05:37:00"/>
    <n v="6"/>
    <n v="13"/>
    <n v="0.46200000000000002"/>
    <n v="3"/>
    <n v="7"/>
    <n v="0.42899999999999999"/>
    <n v="2"/>
    <n v="2"/>
    <n v="1"/>
    <n v="1"/>
    <n v="5"/>
    <n v="6"/>
    <n v="2"/>
    <n v="1"/>
    <n v="0"/>
    <n v="2"/>
    <n v="5"/>
    <n v="17"/>
    <n v="-12"/>
    <n v="10.9"/>
    <d v="2026-05-12T00:00:00"/>
    <m/>
    <m/>
    <m/>
    <n v="29.616666666666667"/>
  </r>
  <r>
    <x v="188"/>
    <s v="MIN"/>
    <s v="SAS"/>
    <s v="L"/>
    <d v="1899-12-31T06:34:00"/>
    <n v="4"/>
    <n v="10"/>
    <n v="0.4"/>
    <n v="3"/>
    <n v="7"/>
    <n v="0.42899999999999999"/>
    <n v="1"/>
    <n v="2"/>
    <n v="0.5"/>
    <n v="0"/>
    <n v="5"/>
    <n v="5"/>
    <n v="2"/>
    <n v="1"/>
    <n v="0"/>
    <n v="0"/>
    <n v="4"/>
    <n v="12"/>
    <n v="-21"/>
    <n v="8.5"/>
    <d v="2026-05-12T00:00:00"/>
    <m/>
    <m/>
    <m/>
    <n v="30.566666666666663"/>
  </r>
  <r>
    <x v="126"/>
    <s v="SAS"/>
    <s v="MIN"/>
    <s v="W"/>
    <d v="1899-12-31T08:24:00"/>
    <n v="4"/>
    <n v="10"/>
    <n v="0.4"/>
    <n v="2"/>
    <n v="7"/>
    <n v="0.28599999999999998"/>
    <n v="2"/>
    <n v="3"/>
    <n v="0.66700000000000004"/>
    <n v="1"/>
    <n v="2"/>
    <n v="3"/>
    <n v="2"/>
    <n v="0"/>
    <n v="1"/>
    <n v="1"/>
    <n v="3"/>
    <n v="12"/>
    <n v="22"/>
    <n v="7.4"/>
    <d v="2026-05-12T00:00:00"/>
    <m/>
    <m/>
    <m/>
    <n v="32.400000000000006"/>
  </r>
  <r>
    <x v="280"/>
    <s v="MIN"/>
    <s v="SAS"/>
    <s v="L"/>
    <d v="1899-12-30T15:11:00"/>
    <n v="2"/>
    <n v="3"/>
    <n v="0.66700000000000004"/>
    <n v="1"/>
    <n v="2"/>
    <n v="0.5"/>
    <n v="0"/>
    <n v="0"/>
    <m/>
    <n v="0"/>
    <n v="1"/>
    <n v="1"/>
    <n v="2"/>
    <n v="0"/>
    <n v="0"/>
    <n v="0"/>
    <n v="1"/>
    <n v="5"/>
    <n v="-6"/>
    <n v="5"/>
    <d v="2026-05-12T00:00:00"/>
    <m/>
    <m/>
    <m/>
    <n v="15.183333333333334"/>
  </r>
  <r>
    <x v="157"/>
    <s v="MIN"/>
    <s v="SAS"/>
    <s v="L"/>
    <d v="1899-12-30T22:38:00"/>
    <n v="1"/>
    <n v="4"/>
    <n v="0.25"/>
    <n v="0"/>
    <n v="0"/>
    <m/>
    <n v="2"/>
    <n v="2"/>
    <n v="1"/>
    <n v="3"/>
    <n v="2"/>
    <n v="5"/>
    <n v="0"/>
    <n v="2"/>
    <n v="1"/>
    <n v="1"/>
    <n v="3"/>
    <n v="4"/>
    <n v="-15"/>
    <n v="4.8"/>
    <d v="2026-05-12T00:00:00"/>
    <m/>
    <m/>
    <m/>
    <n v="22.633333333333333"/>
  </r>
  <r>
    <x v="189"/>
    <s v="SAS"/>
    <s v="MIN"/>
    <s v="W"/>
    <d v="1899-12-31T05:15:00"/>
    <n v="3"/>
    <n v="9"/>
    <n v="0.33300000000000002"/>
    <n v="2"/>
    <n v="8"/>
    <n v="0.25"/>
    <n v="0"/>
    <n v="0"/>
    <m/>
    <n v="0"/>
    <n v="4"/>
    <n v="4"/>
    <n v="0"/>
    <n v="2"/>
    <n v="0"/>
    <n v="0"/>
    <n v="5"/>
    <n v="8"/>
    <n v="15"/>
    <n v="4.0999999999999996"/>
    <d v="2026-05-12T00:00:00"/>
    <m/>
    <m/>
    <m/>
    <n v="29.25"/>
  </r>
  <r>
    <x v="300"/>
    <s v="SAS"/>
    <s v="MIN"/>
    <s v="W"/>
    <d v="1899-12-30T12:28:00"/>
    <n v="1"/>
    <n v="1"/>
    <n v="1"/>
    <n v="1"/>
    <n v="1"/>
    <n v="1"/>
    <n v="0"/>
    <n v="0"/>
    <m/>
    <n v="0"/>
    <n v="4"/>
    <n v="4"/>
    <n v="2"/>
    <n v="0"/>
    <n v="0"/>
    <n v="1"/>
    <n v="1"/>
    <n v="3"/>
    <n v="9"/>
    <n v="3.9"/>
    <d v="2026-05-12T00:00:00"/>
    <m/>
    <m/>
    <m/>
    <n v="12.466666666666669"/>
  </r>
  <r>
    <x v="342"/>
    <s v="MIN"/>
    <s v="SAS"/>
    <s v="L"/>
    <d v="1899-12-30T03:08:00"/>
    <n v="0"/>
    <n v="1"/>
    <n v="0"/>
    <n v="0"/>
    <n v="0"/>
    <m/>
    <n v="3"/>
    <n v="4"/>
    <n v="0.75"/>
    <n v="1"/>
    <n v="2"/>
    <n v="3"/>
    <n v="0"/>
    <n v="0"/>
    <n v="1"/>
    <n v="1"/>
    <n v="0"/>
    <n v="3"/>
    <n v="-7"/>
    <n v="2.9"/>
    <d v="2026-05-12T00:00:00"/>
    <m/>
    <m/>
    <m/>
    <n v="3.1333333333333337"/>
  </r>
  <r>
    <x v="443"/>
    <s v="SAS"/>
    <s v="MIN"/>
    <s v="W"/>
    <d v="1899-12-30T02:08:00"/>
    <n v="1"/>
    <n v="1"/>
    <n v="1"/>
    <n v="1"/>
    <n v="1"/>
    <n v="1"/>
    <n v="0"/>
    <n v="0"/>
    <m/>
    <n v="0"/>
    <n v="0"/>
    <n v="0"/>
    <n v="0"/>
    <n v="0"/>
    <n v="0"/>
    <n v="0"/>
    <n v="0"/>
    <n v="3"/>
    <n v="4"/>
    <n v="2.7"/>
    <d v="2026-05-12T00:00:00"/>
    <m/>
    <m/>
    <m/>
    <n v="2.1333333333333333"/>
  </r>
  <r>
    <x v="444"/>
    <s v="SAS"/>
    <s v="MIN"/>
    <s v="W"/>
    <d v="1899-12-30T02:08:00"/>
    <n v="1"/>
    <n v="2"/>
    <n v="0.5"/>
    <n v="1"/>
    <n v="1"/>
    <n v="1"/>
    <n v="0"/>
    <n v="0"/>
    <m/>
    <n v="0"/>
    <n v="0"/>
    <n v="0"/>
    <n v="0"/>
    <n v="0"/>
    <n v="0"/>
    <n v="0"/>
    <n v="0"/>
    <n v="3"/>
    <n v="4"/>
    <n v="2"/>
    <d v="2026-05-12T00:00:00"/>
    <m/>
    <m/>
    <m/>
    <n v="2.1333333333333333"/>
  </r>
  <r>
    <x v="228"/>
    <s v="SAS"/>
    <s v="MIN"/>
    <s v="W"/>
    <d v="1899-12-30T10:59:00"/>
    <n v="0"/>
    <n v="1"/>
    <n v="0"/>
    <n v="0"/>
    <n v="0"/>
    <m/>
    <n v="0"/>
    <n v="0"/>
    <m/>
    <n v="0"/>
    <n v="0"/>
    <n v="0"/>
    <n v="0"/>
    <n v="2"/>
    <n v="1"/>
    <n v="0"/>
    <n v="1"/>
    <n v="0"/>
    <n v="-2"/>
    <n v="1.6"/>
    <d v="2026-05-12T00:00:00"/>
    <m/>
    <m/>
    <m/>
    <n v="10.983333333333333"/>
  </r>
  <r>
    <x v="248"/>
    <s v="SAS"/>
    <s v="MIN"/>
    <s v="W"/>
    <d v="1899-12-30T03:35:00"/>
    <n v="0"/>
    <n v="0"/>
    <m/>
    <n v="0"/>
    <n v="0"/>
    <m/>
    <n v="0"/>
    <n v="0"/>
    <m/>
    <n v="1"/>
    <n v="0"/>
    <n v="1"/>
    <n v="1"/>
    <n v="0"/>
    <n v="0"/>
    <n v="0"/>
    <n v="0"/>
    <n v="0"/>
    <n v="0"/>
    <n v="1.4"/>
    <d v="2026-05-12T00:00:00"/>
    <m/>
    <m/>
    <m/>
    <n v="3.583333333333333"/>
  </r>
  <r>
    <x v="241"/>
    <s v="SAS"/>
    <s v="MIN"/>
    <s v="W"/>
    <d v="1899-12-30T03:08:00"/>
    <n v="0"/>
    <n v="0"/>
    <m/>
    <n v="0"/>
    <n v="0"/>
    <m/>
    <n v="0"/>
    <n v="0"/>
    <m/>
    <n v="0"/>
    <n v="0"/>
    <n v="0"/>
    <n v="2"/>
    <n v="0"/>
    <n v="0"/>
    <n v="0"/>
    <n v="0"/>
    <n v="0"/>
    <n v="7"/>
    <n v="1.4"/>
    <d v="2026-05-12T00:00:00"/>
    <m/>
    <m/>
    <m/>
    <n v="3.1333333333333337"/>
  </r>
  <r>
    <x v="294"/>
    <s v="SAS"/>
    <s v="MIN"/>
    <s v="W"/>
    <d v="1899-12-30T02:08:00"/>
    <n v="1"/>
    <n v="2"/>
    <n v="0.5"/>
    <n v="0"/>
    <n v="0"/>
    <m/>
    <n v="0"/>
    <n v="0"/>
    <m/>
    <n v="0"/>
    <n v="1"/>
    <n v="1"/>
    <n v="0"/>
    <n v="0"/>
    <n v="0"/>
    <n v="0"/>
    <n v="2"/>
    <n v="2"/>
    <n v="4"/>
    <n v="0.5"/>
    <d v="2026-05-12T00:00:00"/>
    <m/>
    <m/>
    <m/>
    <n v="2.1333333333333333"/>
  </r>
  <r>
    <x v="226"/>
    <s v="MIN"/>
    <s v="SAS"/>
    <s v="L"/>
    <d v="1899-12-30T03:08:00"/>
    <n v="0"/>
    <n v="0"/>
    <m/>
    <n v="0"/>
    <n v="0"/>
    <m/>
    <n v="0"/>
    <n v="0"/>
    <m/>
    <n v="0"/>
    <n v="0"/>
    <n v="0"/>
    <n v="0"/>
    <n v="0"/>
    <n v="0"/>
    <n v="0"/>
    <n v="0"/>
    <n v="0"/>
    <n v="-7"/>
    <n v="0"/>
    <d v="2026-05-12T00:00:00"/>
    <m/>
    <m/>
    <m/>
    <n v="3.1333333333333337"/>
  </r>
  <r>
    <x v="425"/>
    <s v="MIN"/>
    <s v="SAS"/>
    <s v="L"/>
    <d v="1899-12-30T03:08:00"/>
    <n v="0"/>
    <n v="1"/>
    <n v="0"/>
    <n v="0"/>
    <n v="0"/>
    <m/>
    <n v="1"/>
    <n v="2"/>
    <n v="0.5"/>
    <n v="0"/>
    <n v="0"/>
    <n v="0"/>
    <n v="0"/>
    <n v="0"/>
    <n v="0"/>
    <n v="0"/>
    <n v="0"/>
    <n v="1"/>
    <n v="-7"/>
    <n v="-0.1"/>
    <d v="2026-05-12T00:00:00"/>
    <m/>
    <m/>
    <m/>
    <n v="3.1333333333333337"/>
  </r>
  <r>
    <x v="368"/>
    <s v="MIN"/>
    <s v="SAS"/>
    <s v="L"/>
    <d v="1899-12-30T03:08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7"/>
    <n v="-0.7"/>
    <d v="2026-05-12T00:00:00"/>
    <m/>
    <m/>
    <m/>
    <n v="3.1333333333333337"/>
  </r>
  <r>
    <x v="273"/>
    <s v="MIN"/>
    <s v="SAS"/>
    <s v="L"/>
    <d v="1899-12-30T03:08:00"/>
    <n v="0"/>
    <n v="1"/>
    <n v="0"/>
    <n v="0"/>
    <n v="1"/>
    <n v="0"/>
    <n v="0"/>
    <n v="0"/>
    <m/>
    <n v="0"/>
    <n v="1"/>
    <n v="1"/>
    <n v="0"/>
    <n v="0"/>
    <n v="0"/>
    <n v="1"/>
    <n v="0"/>
    <n v="0"/>
    <n v="-7"/>
    <n v="-1.4"/>
    <d v="2026-05-12T00:00:00"/>
    <m/>
    <m/>
    <m/>
    <n v="3.1333333333333337"/>
  </r>
  <r>
    <x v="145"/>
    <s v="MIN"/>
    <s v="SAS"/>
    <s v="L"/>
    <d v="1899-12-30T17:27:00"/>
    <n v="0"/>
    <n v="5"/>
    <n v="0"/>
    <n v="0"/>
    <n v="4"/>
    <n v="0"/>
    <n v="2"/>
    <n v="2"/>
    <n v="1"/>
    <n v="0"/>
    <n v="0"/>
    <n v="0"/>
    <n v="4"/>
    <n v="0"/>
    <n v="0"/>
    <n v="2"/>
    <n v="4"/>
    <n v="2"/>
    <n v="-5"/>
    <n v="-2.2999999999999998"/>
    <d v="2026-05-12T00:00:00"/>
    <m/>
    <m/>
    <m/>
    <n v="17.45"/>
  </r>
  <r>
    <x v="98"/>
    <s v="DET"/>
    <s v="CLE"/>
    <s v="L"/>
    <d v="1900-01-01T00:06:00"/>
    <n v="13"/>
    <n v="27"/>
    <n v="0.48099999999999998"/>
    <n v="6"/>
    <n v="10"/>
    <n v="0.6"/>
    <n v="7"/>
    <n v="8"/>
    <n v="0.875"/>
    <n v="1"/>
    <n v="6"/>
    <n v="7"/>
    <n v="9"/>
    <n v="2"/>
    <n v="0"/>
    <n v="6"/>
    <n v="4"/>
    <n v="39"/>
    <n v="-4"/>
    <n v="28.1"/>
    <d v="2026-05-13T00:00:00"/>
    <m/>
    <m/>
    <m/>
    <n v="48.100000000000009"/>
  </r>
  <r>
    <x v="559"/>
    <s v="CLE"/>
    <s v="DET"/>
    <s v="W"/>
    <d v="1899-12-31T12:14:00"/>
    <n v="6"/>
    <n v="8"/>
    <n v="0.75"/>
    <n v="6"/>
    <n v="8"/>
    <n v="0.75"/>
    <n v="2"/>
    <n v="2"/>
    <n v="1"/>
    <n v="2"/>
    <n v="6"/>
    <n v="8"/>
    <n v="1"/>
    <n v="1"/>
    <n v="1"/>
    <n v="0"/>
    <n v="3"/>
    <n v="20"/>
    <n v="9"/>
    <n v="21.2"/>
    <d v="2026-05-13T00:00:00"/>
    <m/>
    <m/>
    <m/>
    <n v="36.233333333333334"/>
  </r>
  <r>
    <x v="89"/>
    <s v="CLE"/>
    <s v="DET"/>
    <s v="W"/>
    <d v="1899-12-31T19:05:00"/>
    <n v="8"/>
    <n v="21"/>
    <n v="0.38100000000000001"/>
    <n v="3"/>
    <n v="10"/>
    <n v="0.3"/>
    <n v="11"/>
    <n v="14"/>
    <n v="0.78600000000000003"/>
    <n v="3"/>
    <n v="5"/>
    <n v="8"/>
    <n v="6"/>
    <n v="1"/>
    <n v="3"/>
    <n v="6"/>
    <n v="5"/>
    <n v="30"/>
    <n v="11"/>
    <n v="20.2"/>
    <d v="2026-05-13T00:00:00"/>
    <m/>
    <m/>
    <m/>
    <n v="43.083333333333329"/>
  </r>
  <r>
    <x v="80"/>
    <s v="CLE"/>
    <s v="DET"/>
    <s v="W"/>
    <d v="1899-12-31T18:32:00"/>
    <n v="6"/>
    <n v="13"/>
    <n v="0.46200000000000002"/>
    <n v="2"/>
    <n v="3"/>
    <n v="0.66700000000000004"/>
    <n v="5"/>
    <n v="6"/>
    <n v="0.83299999999999996"/>
    <n v="1"/>
    <n v="7"/>
    <n v="8"/>
    <n v="8"/>
    <n v="1"/>
    <n v="3"/>
    <n v="4"/>
    <n v="2"/>
    <n v="19"/>
    <n v="-7"/>
    <n v="18.600000000000001"/>
    <d v="2026-05-13T00:00:00"/>
    <m/>
    <m/>
    <m/>
    <n v="42.533333333333331"/>
  </r>
  <r>
    <x v="216"/>
    <s v="CLE"/>
    <s v="DET"/>
    <s v="W"/>
    <d v="1899-12-31T12:27:00"/>
    <n v="6"/>
    <n v="10"/>
    <n v="0.6"/>
    <n v="0"/>
    <n v="0"/>
    <m/>
    <n v="4"/>
    <n v="5"/>
    <n v="0.8"/>
    <n v="6"/>
    <n v="4"/>
    <n v="10"/>
    <n v="1"/>
    <n v="1"/>
    <n v="2"/>
    <n v="1"/>
    <n v="1"/>
    <n v="16"/>
    <n v="14"/>
    <n v="18.100000000000001"/>
    <d v="2026-05-13T00:00:00"/>
    <m/>
    <m/>
    <m/>
    <n v="36.450000000000003"/>
  </r>
  <r>
    <x v="343"/>
    <s v="DET"/>
    <s v="CLE"/>
    <s v="L"/>
    <d v="1899-12-31T16:51:00"/>
    <n v="8"/>
    <n v="17"/>
    <n v="0.47099999999999997"/>
    <n v="2"/>
    <n v="8"/>
    <n v="0.25"/>
    <n v="1"/>
    <n v="1"/>
    <n v="1"/>
    <n v="1"/>
    <n v="1"/>
    <n v="2"/>
    <n v="3"/>
    <n v="1"/>
    <n v="2"/>
    <n v="0"/>
    <n v="3"/>
    <n v="19"/>
    <n v="-9"/>
    <n v="14.6"/>
    <d v="2026-05-13T00:00:00"/>
    <m/>
    <m/>
    <m/>
    <n v="40.85"/>
  </r>
  <r>
    <x v="94"/>
    <s v="DET"/>
    <s v="CLE"/>
    <s v="L"/>
    <d v="1899-12-31T16:34:00"/>
    <n v="2"/>
    <n v="6"/>
    <n v="0.33300000000000002"/>
    <n v="0"/>
    <n v="1"/>
    <n v="0"/>
    <n v="2"/>
    <n v="2"/>
    <n v="1"/>
    <n v="3"/>
    <n v="4"/>
    <n v="7"/>
    <n v="5"/>
    <n v="4"/>
    <n v="3"/>
    <n v="2"/>
    <n v="2"/>
    <n v="6"/>
    <n v="1"/>
    <n v="12.7"/>
    <d v="2026-05-13T00:00:00"/>
    <m/>
    <m/>
    <m/>
    <n v="40.566666666666663"/>
  </r>
  <r>
    <x v="54"/>
    <s v="CLE"/>
    <s v="DET"/>
    <s v="W"/>
    <d v="1899-12-31T18:02:00"/>
    <n v="7"/>
    <n v="18"/>
    <n v="0.38900000000000001"/>
    <n v="1"/>
    <n v="8"/>
    <n v="0.125"/>
    <n v="6"/>
    <n v="6"/>
    <n v="1"/>
    <n v="0"/>
    <n v="4"/>
    <n v="4"/>
    <n v="3"/>
    <n v="0"/>
    <n v="0"/>
    <n v="2"/>
    <n v="2"/>
    <n v="21"/>
    <n v="-4"/>
    <n v="11.7"/>
    <d v="2026-05-13T00:00:00"/>
    <m/>
    <m/>
    <m/>
    <n v="42.033333333333331"/>
  </r>
  <r>
    <x v="101"/>
    <s v="DET"/>
    <s v="CLE"/>
    <s v="L"/>
    <d v="1899-12-31T01:00:00"/>
    <n v="3"/>
    <n v="5"/>
    <n v="0.6"/>
    <n v="0"/>
    <n v="0"/>
    <m/>
    <n v="3"/>
    <n v="4"/>
    <n v="0.75"/>
    <n v="1"/>
    <n v="4"/>
    <n v="5"/>
    <n v="4"/>
    <n v="1"/>
    <n v="0"/>
    <n v="0"/>
    <n v="2"/>
    <n v="9"/>
    <n v="-16"/>
    <n v="11.2"/>
    <d v="2026-05-13T00:00:00"/>
    <m/>
    <m/>
    <m/>
    <n v="25"/>
  </r>
  <r>
    <x v="256"/>
    <s v="DET"/>
    <s v="CLE"/>
    <s v="L"/>
    <d v="1899-12-30T17:00:00"/>
    <n v="4"/>
    <n v="7"/>
    <n v="0.57099999999999995"/>
    <n v="0"/>
    <n v="0"/>
    <m/>
    <n v="2"/>
    <n v="2"/>
    <n v="1"/>
    <n v="4"/>
    <n v="4"/>
    <n v="8"/>
    <n v="1"/>
    <n v="0"/>
    <n v="2"/>
    <n v="1"/>
    <n v="3"/>
    <n v="10"/>
    <n v="0"/>
    <n v="10.6"/>
    <d v="2026-05-13T00:00:00"/>
    <m/>
    <m/>
    <m/>
    <n v="17"/>
  </r>
  <r>
    <x v="53"/>
    <s v="DET"/>
    <s v="CLE"/>
    <s v="L"/>
    <d v="1899-12-30T11:00:00"/>
    <n v="3"/>
    <n v="5"/>
    <n v="0.6"/>
    <n v="2"/>
    <n v="3"/>
    <n v="0.66700000000000004"/>
    <n v="0"/>
    <n v="0"/>
    <m/>
    <n v="2"/>
    <n v="0"/>
    <n v="2"/>
    <n v="1"/>
    <n v="0"/>
    <n v="1"/>
    <n v="0"/>
    <n v="2"/>
    <n v="8"/>
    <n v="12"/>
    <n v="7.7"/>
    <d v="2026-05-13T00:00:00"/>
    <m/>
    <m/>
    <m/>
    <n v="11"/>
  </r>
  <r>
    <x v="148"/>
    <s v="DET"/>
    <s v="CLE"/>
    <s v="L"/>
    <d v="1899-12-31T15:42:00"/>
    <n v="6"/>
    <n v="19"/>
    <n v="0.316"/>
    <n v="1"/>
    <n v="7"/>
    <n v="0.14299999999999999"/>
    <n v="0"/>
    <n v="0"/>
    <m/>
    <n v="2"/>
    <n v="4"/>
    <n v="6"/>
    <n v="3"/>
    <n v="1"/>
    <n v="1"/>
    <n v="0"/>
    <n v="5"/>
    <n v="13"/>
    <n v="-2"/>
    <n v="6.5"/>
    <d v="2026-05-13T00:00:00"/>
    <m/>
    <m/>
    <m/>
    <n v="39.699999999999996"/>
  </r>
  <r>
    <x v="111"/>
    <s v="CLE"/>
    <s v="DET"/>
    <s v="W"/>
    <d v="1899-12-30T21:05:00"/>
    <n v="2"/>
    <n v="5"/>
    <n v="0.4"/>
    <n v="2"/>
    <n v="5"/>
    <n v="0.4"/>
    <n v="0"/>
    <n v="0"/>
    <m/>
    <n v="0"/>
    <n v="0"/>
    <n v="0"/>
    <n v="1"/>
    <n v="1"/>
    <n v="0"/>
    <n v="0"/>
    <n v="1"/>
    <n v="6"/>
    <n v="-7"/>
    <n v="4.5999999999999996"/>
    <d v="2026-05-13T00:00:00"/>
    <m/>
    <m/>
    <m/>
    <n v="21.083333333333332"/>
  </r>
  <r>
    <x v="197"/>
    <s v="DET"/>
    <s v="CLE"/>
    <s v="L"/>
    <d v="1899-12-30T23:47:00"/>
    <n v="2"/>
    <n v="7"/>
    <n v="0.28599999999999998"/>
    <n v="0"/>
    <n v="3"/>
    <n v="0"/>
    <n v="3"/>
    <n v="3"/>
    <n v="1"/>
    <n v="0"/>
    <n v="1"/>
    <n v="1"/>
    <n v="1"/>
    <n v="1"/>
    <n v="1"/>
    <n v="0"/>
    <n v="4"/>
    <n v="7"/>
    <n v="-7"/>
    <n v="4"/>
    <d v="2026-05-13T00:00:00"/>
    <m/>
    <m/>
    <m/>
    <n v="23.783333333333335"/>
  </r>
  <r>
    <x v="142"/>
    <s v="CLE"/>
    <s v="DET"/>
    <s v="W"/>
    <d v="1899-12-30T17:13:00"/>
    <n v="1"/>
    <n v="4"/>
    <n v="0.25"/>
    <n v="0"/>
    <n v="1"/>
    <n v="0"/>
    <n v="3"/>
    <n v="5"/>
    <n v="0.6"/>
    <n v="0"/>
    <n v="0"/>
    <n v="0"/>
    <n v="5"/>
    <n v="0"/>
    <n v="0"/>
    <n v="2"/>
    <n v="1"/>
    <n v="5"/>
    <n v="9"/>
    <n v="2.9"/>
    <d v="2026-05-13T00:00:00"/>
    <m/>
    <m/>
    <m/>
    <n v="17.216666666666669"/>
  </r>
  <r>
    <x v="153"/>
    <s v="CLE"/>
    <s v="DET"/>
    <s v="W"/>
    <d v="1899-12-30T23:17:00"/>
    <n v="0"/>
    <n v="0"/>
    <m/>
    <n v="0"/>
    <n v="0"/>
    <m/>
    <n v="0"/>
    <n v="0"/>
    <m/>
    <n v="1"/>
    <n v="5"/>
    <n v="6"/>
    <n v="0"/>
    <n v="1"/>
    <n v="0"/>
    <n v="0"/>
    <n v="1"/>
    <n v="0"/>
    <n v="2"/>
    <n v="2.8"/>
    <d v="2026-05-13T00:00:00"/>
    <m/>
    <m/>
    <m/>
    <n v="23.283333333333331"/>
  </r>
  <r>
    <x v="131"/>
    <s v="DET"/>
    <s v="CLE"/>
    <s v="L"/>
    <d v="1899-12-30T03:22:00"/>
    <n v="0"/>
    <n v="0"/>
    <m/>
    <n v="0"/>
    <n v="0"/>
    <m/>
    <n v="0"/>
    <n v="0"/>
    <m/>
    <n v="0"/>
    <n v="0"/>
    <n v="0"/>
    <n v="1"/>
    <n v="0"/>
    <n v="0"/>
    <n v="0"/>
    <n v="0"/>
    <n v="0"/>
    <n v="-4"/>
    <n v="0.7"/>
    <d v="2026-05-13T00:00:00"/>
    <m/>
    <m/>
    <m/>
    <n v="3.3666666666666667"/>
  </r>
  <r>
    <x v="494"/>
    <s v="DET"/>
    <s v="CLE"/>
    <s v="L"/>
    <d v="1899-12-30T15:38:00"/>
    <n v="1"/>
    <n v="2"/>
    <n v="0.5"/>
    <n v="0"/>
    <n v="1"/>
    <n v="0"/>
    <n v="0"/>
    <n v="0"/>
    <m/>
    <n v="1"/>
    <n v="1"/>
    <n v="2"/>
    <n v="0"/>
    <n v="0"/>
    <n v="0"/>
    <n v="1"/>
    <n v="1"/>
    <n v="2"/>
    <n v="9"/>
    <n v="0.6"/>
    <d v="2026-05-13T00:00:00"/>
    <m/>
    <m/>
    <m/>
    <n v="15.633333333333333"/>
  </r>
  <r>
    <x v="249"/>
    <s v="CLE"/>
    <s v="DET"/>
    <s v="W"/>
    <d v="1899-12-30T03:05:00"/>
    <n v="0"/>
    <n v="1"/>
    <n v="0"/>
    <n v="0"/>
    <n v="0"/>
    <m/>
    <n v="0"/>
    <n v="0"/>
    <m/>
    <n v="0"/>
    <n v="0"/>
    <n v="0"/>
    <n v="0"/>
    <n v="0"/>
    <n v="0"/>
    <n v="1"/>
    <n v="0"/>
    <n v="0"/>
    <n v="-7"/>
    <n v="-1.7"/>
    <d v="2026-05-13T00:00:00"/>
    <m/>
    <m/>
    <m/>
    <n v="3.083333333333333"/>
  </r>
  <r>
    <x v="66"/>
    <s v="SAS"/>
    <s v="MIN"/>
    <s v="W"/>
    <d v="1899-12-31T05:47:00"/>
    <n v="11"/>
    <n v="16"/>
    <n v="0.68799999999999994"/>
    <n v="5"/>
    <n v="7"/>
    <n v="0.71399999999999997"/>
    <n v="5"/>
    <n v="6"/>
    <n v="0.83299999999999996"/>
    <n v="3"/>
    <n v="8"/>
    <n v="11"/>
    <n v="6"/>
    <n v="0"/>
    <n v="0"/>
    <n v="2"/>
    <n v="2"/>
    <n v="32"/>
    <n v="28"/>
    <n v="30.7"/>
    <d v="2026-05-15T00:00:00"/>
    <m/>
    <m/>
    <m/>
    <n v="29.783333333333331"/>
  </r>
  <r>
    <x v="451"/>
    <s v="SAS"/>
    <s v="MIN"/>
    <s v="W"/>
    <d v="1899-12-31T00:21:00"/>
    <n v="8"/>
    <n v="10"/>
    <n v="0.8"/>
    <n v="3"/>
    <n v="3"/>
    <n v="1"/>
    <n v="2"/>
    <n v="2"/>
    <n v="1"/>
    <n v="0"/>
    <n v="4"/>
    <n v="4"/>
    <n v="9"/>
    <n v="0"/>
    <n v="2"/>
    <n v="1"/>
    <n v="1"/>
    <n v="21"/>
    <n v="26"/>
    <n v="24.7"/>
    <d v="2026-05-15T00:00:00"/>
    <m/>
    <m/>
    <m/>
    <n v="24.35"/>
  </r>
  <r>
    <x v="101"/>
    <s v="DET"/>
    <s v="CLE"/>
    <s v="W"/>
    <d v="1899-12-31T03:27:00"/>
    <n v="7"/>
    <n v="10"/>
    <n v="0.7"/>
    <n v="0"/>
    <n v="0"/>
    <m/>
    <n v="1"/>
    <n v="4"/>
    <n v="0.25"/>
    <n v="4"/>
    <n v="7"/>
    <n v="11"/>
    <n v="0"/>
    <n v="1"/>
    <n v="3"/>
    <n v="0"/>
    <n v="2"/>
    <n v="15"/>
    <n v="9"/>
    <n v="16.8"/>
    <d v="2026-05-15T00:00:00"/>
    <m/>
    <m/>
    <m/>
    <n v="27.450000000000003"/>
  </r>
  <r>
    <x v="189"/>
    <s v="SAS"/>
    <s v="MIN"/>
    <s v="W"/>
    <d v="1899-12-31T01:43:00"/>
    <n v="5"/>
    <n v="10"/>
    <n v="0.5"/>
    <n v="4"/>
    <n v="9"/>
    <n v="0.44400000000000001"/>
    <n v="4"/>
    <n v="4"/>
    <n v="1"/>
    <n v="0"/>
    <n v="5"/>
    <n v="5"/>
    <n v="2"/>
    <n v="2"/>
    <n v="0"/>
    <n v="0"/>
    <n v="3"/>
    <n v="18"/>
    <n v="35"/>
    <n v="16.7"/>
    <d v="2026-05-15T00:00:00"/>
    <m/>
    <m/>
    <m/>
    <n v="25.716666666666669"/>
  </r>
  <r>
    <x v="216"/>
    <s v="CLE"/>
    <s v="DET"/>
    <s v="L"/>
    <d v="1899-12-31T06:12:00"/>
    <n v="5"/>
    <n v="6"/>
    <n v="0.83299999999999996"/>
    <n v="0"/>
    <n v="0"/>
    <m/>
    <n v="3"/>
    <n v="4"/>
    <n v="0.75"/>
    <n v="7"/>
    <n v="1"/>
    <n v="8"/>
    <n v="1"/>
    <n v="1"/>
    <n v="1"/>
    <n v="1"/>
    <n v="1"/>
    <n v="13"/>
    <n v="-5"/>
    <n v="16.600000000000001"/>
    <d v="2026-05-15T00:00:00"/>
    <m/>
    <m/>
    <m/>
    <n v="30.2"/>
  </r>
  <r>
    <x v="89"/>
    <s v="CLE"/>
    <s v="DET"/>
    <s v="L"/>
    <d v="1899-12-31T13:16:00"/>
    <n v="6"/>
    <n v="13"/>
    <n v="0.46200000000000002"/>
    <n v="3"/>
    <n v="8"/>
    <n v="0.375"/>
    <n v="8"/>
    <n v="10"/>
    <n v="0.8"/>
    <n v="0"/>
    <n v="7"/>
    <n v="7"/>
    <n v="4"/>
    <n v="4"/>
    <n v="0"/>
    <n v="8"/>
    <n v="3"/>
    <n v="23"/>
    <n v="-5"/>
    <n v="15.2"/>
    <d v="2026-05-15T00:00:00"/>
    <m/>
    <m/>
    <m/>
    <n v="37.266666666666666"/>
  </r>
  <r>
    <x v="188"/>
    <s v="MIN"/>
    <s v="SAS"/>
    <s v="L"/>
    <d v="1899-12-31T07:33:00"/>
    <n v="7"/>
    <n v="13"/>
    <n v="0.53800000000000003"/>
    <n v="3"/>
    <n v="7"/>
    <n v="0.42899999999999999"/>
    <n v="1"/>
    <n v="1"/>
    <n v="1"/>
    <n v="1"/>
    <n v="6"/>
    <n v="7"/>
    <n v="1"/>
    <n v="0"/>
    <n v="0"/>
    <n v="0"/>
    <n v="0"/>
    <n v="18"/>
    <n v="-15"/>
    <n v="14.9"/>
    <d v="2026-05-15T00:00:00"/>
    <m/>
    <m/>
    <m/>
    <n v="31.550000000000004"/>
  </r>
  <r>
    <x v="94"/>
    <s v="DET"/>
    <s v="CLE"/>
    <s v="W"/>
    <d v="1899-12-31T00:21:00"/>
    <n v="4"/>
    <n v="6"/>
    <n v="0.66700000000000004"/>
    <n v="0"/>
    <n v="1"/>
    <n v="0"/>
    <n v="2"/>
    <n v="3"/>
    <n v="0.66700000000000004"/>
    <n v="5"/>
    <n v="4"/>
    <n v="9"/>
    <n v="4"/>
    <n v="4"/>
    <n v="1"/>
    <n v="2"/>
    <n v="6"/>
    <n v="10"/>
    <n v="12"/>
    <n v="14.8"/>
    <d v="2026-05-15T00:00:00"/>
    <m/>
    <m/>
    <m/>
    <n v="24.35"/>
  </r>
  <r>
    <x v="145"/>
    <s v="MIN"/>
    <s v="SAS"/>
    <s v="L"/>
    <d v="1899-12-30T21:59:00"/>
    <n v="8"/>
    <n v="15"/>
    <n v="0.53300000000000003"/>
    <n v="1"/>
    <n v="3"/>
    <n v="0.33300000000000002"/>
    <n v="4"/>
    <n v="4"/>
    <n v="1"/>
    <n v="1"/>
    <n v="1"/>
    <n v="2"/>
    <n v="1"/>
    <n v="1"/>
    <n v="0"/>
    <n v="1"/>
    <n v="3"/>
    <n v="21"/>
    <n v="-21"/>
    <n v="14.2"/>
    <d v="2026-05-15T00:00:00"/>
    <m/>
    <m/>
    <m/>
    <n v="21.983333333333334"/>
  </r>
  <r>
    <x v="256"/>
    <s v="DET"/>
    <s v="CLE"/>
    <s v="W"/>
    <d v="1899-12-30T16:12:00"/>
    <n v="7"/>
    <n v="9"/>
    <n v="0.77800000000000002"/>
    <n v="1"/>
    <n v="1"/>
    <n v="1"/>
    <n v="2"/>
    <n v="3"/>
    <n v="0.66700000000000004"/>
    <n v="3"/>
    <n v="3"/>
    <n v="6"/>
    <n v="1"/>
    <n v="0"/>
    <n v="1"/>
    <n v="3"/>
    <n v="1"/>
    <n v="17"/>
    <n v="8"/>
    <n v="14.1"/>
    <d v="2026-05-15T00:00:00"/>
    <m/>
    <m/>
    <m/>
    <n v="16.200000000000003"/>
  </r>
  <r>
    <x v="40"/>
    <s v="SAS"/>
    <s v="MIN"/>
    <s v="W"/>
    <d v="1899-12-31T03:22:00"/>
    <n v="6"/>
    <n v="11"/>
    <n v="0.54500000000000004"/>
    <n v="0"/>
    <n v="2"/>
    <n v="0"/>
    <n v="7"/>
    <n v="9"/>
    <n v="0.77800000000000002"/>
    <n v="1"/>
    <n v="5"/>
    <n v="6"/>
    <n v="2"/>
    <n v="0"/>
    <n v="3"/>
    <n v="4"/>
    <n v="3"/>
    <n v="19"/>
    <n v="25"/>
    <n v="13.4"/>
    <d v="2026-05-15T00:00:00"/>
    <m/>
    <m/>
    <m/>
    <n v="27.366666666666667"/>
  </r>
  <r>
    <x v="343"/>
    <s v="DET"/>
    <s v="CLE"/>
    <s v="W"/>
    <d v="1899-12-31T06:36:00"/>
    <n v="5"/>
    <n v="11"/>
    <n v="0.45500000000000002"/>
    <n v="3"/>
    <n v="7"/>
    <n v="0.42899999999999999"/>
    <n v="2"/>
    <n v="2"/>
    <n v="1"/>
    <n v="1"/>
    <n v="2"/>
    <n v="3"/>
    <n v="3"/>
    <n v="0"/>
    <n v="0"/>
    <n v="0"/>
    <n v="0"/>
    <n v="15"/>
    <n v="12"/>
    <n v="12.7"/>
    <d v="2026-05-15T00:00:00"/>
    <m/>
    <m/>
    <m/>
    <n v="30.599999999999998"/>
  </r>
  <r>
    <x v="80"/>
    <s v="CLE"/>
    <s v="DET"/>
    <s v="L"/>
    <d v="1899-12-31T11:43:00"/>
    <n v="6"/>
    <n v="14"/>
    <n v="0.42899999999999999"/>
    <n v="2"/>
    <n v="5"/>
    <n v="0.4"/>
    <n v="4"/>
    <n v="8"/>
    <n v="0.5"/>
    <n v="2"/>
    <n v="4"/>
    <n v="6"/>
    <n v="2"/>
    <n v="2"/>
    <n v="2"/>
    <n v="3"/>
    <n v="2"/>
    <n v="18"/>
    <n v="-24"/>
    <n v="12.6"/>
    <d v="2026-05-15T00:00:00"/>
    <m/>
    <m/>
    <m/>
    <n v="35.716666666666669"/>
  </r>
  <r>
    <x v="211"/>
    <s v="SAS"/>
    <s v="MIN"/>
    <s v="W"/>
    <d v="1899-12-31T01:43:00"/>
    <n v="6"/>
    <n v="8"/>
    <n v="0.75"/>
    <n v="1"/>
    <n v="3"/>
    <n v="0.33300000000000002"/>
    <n v="2"/>
    <n v="2"/>
    <n v="1"/>
    <n v="1"/>
    <n v="4"/>
    <n v="5"/>
    <n v="2"/>
    <n v="0"/>
    <n v="1"/>
    <n v="3"/>
    <n v="2"/>
    <n v="15"/>
    <n v="16"/>
    <n v="12"/>
    <d v="2026-05-15T00:00:00"/>
    <m/>
    <m/>
    <m/>
    <n v="25.716666666666669"/>
  </r>
  <r>
    <x v="309"/>
    <s v="DET"/>
    <s v="CLE"/>
    <s v="W"/>
    <d v="1899-12-30T20:13:00"/>
    <n v="4"/>
    <n v="7"/>
    <n v="0.57099999999999995"/>
    <n v="4"/>
    <n v="7"/>
    <n v="0.57099999999999995"/>
    <n v="2"/>
    <n v="3"/>
    <n v="0.66700000000000004"/>
    <n v="0"/>
    <n v="2"/>
    <n v="2"/>
    <n v="2"/>
    <n v="0"/>
    <n v="0"/>
    <n v="0"/>
    <n v="2"/>
    <n v="14"/>
    <n v="3"/>
    <n v="11.5"/>
    <d v="2026-05-15T00:00:00"/>
    <m/>
    <m/>
    <m/>
    <n v="20.216666666666669"/>
  </r>
  <r>
    <x v="144"/>
    <s v="MIN"/>
    <s v="SAS"/>
    <s v="L"/>
    <d v="1899-12-30T23:22:00"/>
    <n v="4"/>
    <n v="8"/>
    <n v="0.5"/>
    <n v="0"/>
    <n v="1"/>
    <n v="0"/>
    <n v="2"/>
    <n v="2"/>
    <n v="1"/>
    <n v="0"/>
    <n v="1"/>
    <n v="1"/>
    <n v="9"/>
    <n v="0"/>
    <n v="0"/>
    <n v="0"/>
    <n v="3"/>
    <n v="10"/>
    <n v="-28"/>
    <n v="11.4"/>
    <d v="2026-05-15T00:00:00"/>
    <m/>
    <m/>
    <m/>
    <n v="23.366666666666667"/>
  </r>
  <r>
    <x v="280"/>
    <s v="MIN"/>
    <s v="SAS"/>
    <s v="L"/>
    <d v="1899-12-30T18:30:00"/>
    <n v="2"/>
    <n v="3"/>
    <n v="0.66700000000000004"/>
    <n v="2"/>
    <n v="3"/>
    <n v="0.66700000000000004"/>
    <n v="0"/>
    <n v="0"/>
    <m/>
    <n v="0"/>
    <n v="0"/>
    <n v="0"/>
    <n v="4"/>
    <n v="3"/>
    <n v="0"/>
    <n v="0"/>
    <n v="0"/>
    <n v="6"/>
    <n v="-5"/>
    <n v="10.5"/>
    <d v="2026-05-15T00:00:00"/>
    <m/>
    <m/>
    <m/>
    <n v="18.5"/>
  </r>
  <r>
    <x v="47"/>
    <s v="MIN"/>
    <s v="SAS"/>
    <s v="L"/>
    <d v="1899-12-31T11:49:00"/>
    <n v="9"/>
    <n v="26"/>
    <n v="0.34599999999999997"/>
    <n v="2"/>
    <n v="7"/>
    <n v="0.28599999999999998"/>
    <n v="4"/>
    <n v="7"/>
    <n v="0.57099999999999995"/>
    <n v="1"/>
    <n v="1"/>
    <n v="2"/>
    <n v="2"/>
    <n v="3"/>
    <n v="0"/>
    <n v="3"/>
    <n v="4"/>
    <n v="24"/>
    <n v="-31"/>
    <n v="9"/>
    <d v="2026-05-15T00:00:00"/>
    <m/>
    <m/>
    <m/>
    <n v="35.816666666666663"/>
  </r>
  <r>
    <x v="98"/>
    <s v="DET"/>
    <s v="CLE"/>
    <s v="W"/>
    <d v="1899-12-31T18:01:00"/>
    <n v="7"/>
    <n v="19"/>
    <n v="0.36799999999999999"/>
    <n v="5"/>
    <n v="10"/>
    <n v="0.5"/>
    <n v="2"/>
    <n v="2"/>
    <n v="1"/>
    <n v="0"/>
    <n v="2"/>
    <n v="2"/>
    <n v="8"/>
    <n v="0"/>
    <n v="0"/>
    <n v="7"/>
    <n v="2"/>
    <n v="21"/>
    <n v="13"/>
    <n v="8.9"/>
    <d v="2026-05-15T00:00:00"/>
    <m/>
    <m/>
    <m/>
    <n v="42.016666666666666"/>
  </r>
  <r>
    <x v="126"/>
    <s v="SAS"/>
    <s v="MIN"/>
    <s v="W"/>
    <d v="1899-12-31T03:21:00"/>
    <n v="4"/>
    <n v="10"/>
    <n v="0.4"/>
    <n v="3"/>
    <n v="7"/>
    <n v="0.42899999999999999"/>
    <n v="0"/>
    <n v="0"/>
    <m/>
    <n v="0"/>
    <n v="5"/>
    <n v="5"/>
    <n v="4"/>
    <n v="0"/>
    <n v="1"/>
    <n v="1"/>
    <n v="3"/>
    <n v="11"/>
    <n v="14"/>
    <n v="8.4"/>
    <d v="2026-05-15T00:00:00"/>
    <m/>
    <m/>
    <m/>
    <n v="27.35"/>
  </r>
  <r>
    <x v="228"/>
    <s v="SAS"/>
    <s v="MIN"/>
    <s v="W"/>
    <d v="1899-12-30T14:09:00"/>
    <n v="2"/>
    <n v="3"/>
    <n v="0.66700000000000004"/>
    <n v="0"/>
    <n v="0"/>
    <m/>
    <n v="2"/>
    <n v="2"/>
    <n v="1"/>
    <n v="2"/>
    <n v="4"/>
    <n v="6"/>
    <n v="1"/>
    <n v="0"/>
    <n v="4"/>
    <n v="1"/>
    <n v="4"/>
    <n v="6"/>
    <n v="8"/>
    <n v="8.1999999999999993"/>
    <d v="2026-05-15T00:00:00"/>
    <m/>
    <m/>
    <m/>
    <n v="14.15"/>
  </r>
  <r>
    <x v="494"/>
    <s v="DET"/>
    <s v="CLE"/>
    <s v="W"/>
    <d v="1899-12-30T18:02:00"/>
    <n v="4"/>
    <n v="5"/>
    <n v="0.8"/>
    <n v="1"/>
    <n v="2"/>
    <n v="0.5"/>
    <n v="0"/>
    <n v="0"/>
    <m/>
    <n v="0"/>
    <n v="1"/>
    <n v="1"/>
    <n v="1"/>
    <n v="1"/>
    <n v="0"/>
    <n v="1"/>
    <n v="0"/>
    <n v="9"/>
    <n v="27"/>
    <n v="8.1"/>
    <d v="2026-05-15T00:00:00"/>
    <m/>
    <m/>
    <m/>
    <n v="18.033333333333331"/>
  </r>
  <r>
    <x v="54"/>
    <s v="CLE"/>
    <s v="DET"/>
    <s v="L"/>
    <d v="1899-12-31T13:12:00"/>
    <n v="6"/>
    <n v="20"/>
    <n v="0.3"/>
    <n v="2"/>
    <n v="6"/>
    <n v="0.33300000000000002"/>
    <n v="4"/>
    <n v="4"/>
    <n v="1"/>
    <n v="2"/>
    <n v="2"/>
    <n v="4"/>
    <n v="3"/>
    <n v="1"/>
    <n v="0"/>
    <n v="3"/>
    <n v="2"/>
    <n v="18"/>
    <n v="-25"/>
    <n v="7.7"/>
    <d v="2026-05-15T00:00:00"/>
    <m/>
    <m/>
    <m/>
    <n v="37.200000000000003"/>
  </r>
  <r>
    <x v="99"/>
    <s v="MIN"/>
    <s v="SAS"/>
    <s v="L"/>
    <d v="1899-12-30T23:25:00"/>
    <n v="4"/>
    <n v="13"/>
    <n v="0.308"/>
    <n v="2"/>
    <n v="4"/>
    <n v="0.5"/>
    <n v="3"/>
    <n v="3"/>
    <n v="1"/>
    <n v="1"/>
    <n v="0"/>
    <n v="1"/>
    <n v="3"/>
    <n v="0"/>
    <n v="1"/>
    <n v="0"/>
    <n v="5"/>
    <n v="13"/>
    <n v="-21"/>
    <n v="7"/>
    <d v="2026-05-15T00:00:00"/>
    <m/>
    <m/>
    <m/>
    <n v="23.416666666666664"/>
  </r>
  <r>
    <x v="111"/>
    <s v="CLE"/>
    <s v="DET"/>
    <s v="L"/>
    <d v="1899-12-30T20:29:00"/>
    <n v="3"/>
    <n v="6"/>
    <n v="0.5"/>
    <n v="2"/>
    <n v="5"/>
    <n v="0.4"/>
    <n v="2"/>
    <n v="2"/>
    <n v="1"/>
    <n v="0"/>
    <n v="1"/>
    <n v="1"/>
    <n v="1"/>
    <n v="0"/>
    <n v="0"/>
    <n v="0"/>
    <n v="4"/>
    <n v="10"/>
    <n v="-10"/>
    <n v="6.4"/>
    <d v="2026-05-15T00:00:00"/>
    <m/>
    <m/>
    <m/>
    <n v="20.483333333333334"/>
  </r>
  <r>
    <x v="342"/>
    <s v="MIN"/>
    <s v="SAS"/>
    <s v="L"/>
    <d v="1899-12-30T08:01:00"/>
    <n v="2"/>
    <n v="3"/>
    <n v="0.66700000000000004"/>
    <n v="0"/>
    <n v="0"/>
    <m/>
    <n v="0"/>
    <n v="0"/>
    <m/>
    <n v="1"/>
    <n v="1"/>
    <n v="2"/>
    <n v="0"/>
    <n v="1"/>
    <n v="1"/>
    <n v="0"/>
    <n v="0"/>
    <n v="4"/>
    <n v="3"/>
    <n v="5.4"/>
    <d v="2026-05-15T00:00:00"/>
    <m/>
    <m/>
    <m/>
    <n v="8.0166666666666657"/>
  </r>
  <r>
    <x v="197"/>
    <s v="DET"/>
    <s v="CLE"/>
    <s v="W"/>
    <d v="1899-12-31T04:51:00"/>
    <n v="3"/>
    <n v="7"/>
    <n v="0.42899999999999999"/>
    <n v="2"/>
    <n v="5"/>
    <n v="0.4"/>
    <n v="0"/>
    <n v="0"/>
    <m/>
    <n v="0"/>
    <n v="3"/>
    <n v="3"/>
    <n v="3"/>
    <n v="1"/>
    <n v="1"/>
    <n v="2"/>
    <n v="4"/>
    <n v="8"/>
    <n v="12"/>
    <n v="5.4"/>
    <d v="2026-05-15T00:00:00"/>
    <m/>
    <m/>
    <m/>
    <n v="28.85"/>
  </r>
  <r>
    <x v="248"/>
    <s v="SAS"/>
    <s v="MIN"/>
    <s v="W"/>
    <d v="1899-12-30T06:58:00"/>
    <n v="1"/>
    <n v="3"/>
    <n v="0.33300000000000002"/>
    <n v="1"/>
    <n v="3"/>
    <n v="0.33300000000000002"/>
    <n v="0"/>
    <n v="0"/>
    <m/>
    <n v="3"/>
    <n v="1"/>
    <n v="4"/>
    <n v="2"/>
    <n v="0"/>
    <n v="0"/>
    <n v="0"/>
    <n v="0"/>
    <n v="3"/>
    <n v="7"/>
    <n v="5.0999999999999996"/>
    <d v="2026-05-15T00:00:00"/>
    <m/>
    <m/>
    <m/>
    <n v="6.9666666666666668"/>
  </r>
  <r>
    <x v="148"/>
    <s v="DET"/>
    <s v="CLE"/>
    <s v="W"/>
    <d v="1899-12-31T00:57:00"/>
    <n v="2"/>
    <n v="7"/>
    <n v="0.28599999999999998"/>
    <n v="0"/>
    <n v="2"/>
    <n v="0"/>
    <n v="2"/>
    <n v="2"/>
    <n v="1"/>
    <n v="0"/>
    <n v="5"/>
    <n v="5"/>
    <n v="3"/>
    <n v="2"/>
    <n v="0"/>
    <n v="2"/>
    <n v="4"/>
    <n v="6"/>
    <n v="6"/>
    <n v="3.9"/>
    <d v="2026-05-15T00:00:00"/>
    <m/>
    <m/>
    <m/>
    <n v="24.95"/>
  </r>
  <r>
    <x v="300"/>
    <s v="SAS"/>
    <s v="MIN"/>
    <s v="W"/>
    <d v="1899-12-30T13:01:00"/>
    <n v="1"/>
    <n v="3"/>
    <n v="0.33300000000000002"/>
    <n v="0"/>
    <n v="1"/>
    <n v="0"/>
    <n v="1"/>
    <n v="2"/>
    <n v="0.5"/>
    <n v="1"/>
    <n v="5"/>
    <n v="6"/>
    <n v="1"/>
    <n v="0"/>
    <n v="0"/>
    <n v="0"/>
    <n v="0"/>
    <n v="3"/>
    <n v="16"/>
    <n v="3.8"/>
    <d v="2026-05-15T00:00:00"/>
    <m/>
    <m/>
    <m/>
    <n v="13.016666666666666"/>
  </r>
  <r>
    <x v="153"/>
    <s v="CLE"/>
    <s v="DET"/>
    <s v="L"/>
    <d v="1899-12-30T22:23:00"/>
    <n v="1"/>
    <n v="2"/>
    <n v="0.5"/>
    <n v="1"/>
    <n v="2"/>
    <n v="0.5"/>
    <n v="0"/>
    <n v="0"/>
    <m/>
    <n v="1"/>
    <n v="2"/>
    <n v="3"/>
    <n v="0"/>
    <n v="0"/>
    <n v="0"/>
    <n v="0"/>
    <n v="0"/>
    <n v="3"/>
    <n v="-16"/>
    <n v="3.3"/>
    <d v="2026-05-15T00:00:00"/>
    <m/>
    <m/>
    <m/>
    <n v="22.383333333333333"/>
  </r>
  <r>
    <x v="241"/>
    <s v="SAS"/>
    <s v="MIN"/>
    <s v="W"/>
    <d v="1899-12-30T08:01:00"/>
    <n v="1"/>
    <n v="1"/>
    <n v="1"/>
    <n v="0"/>
    <n v="0"/>
    <m/>
    <n v="0"/>
    <n v="0"/>
    <m/>
    <n v="0"/>
    <n v="1"/>
    <n v="1"/>
    <n v="1"/>
    <n v="0"/>
    <n v="0"/>
    <n v="0"/>
    <n v="0"/>
    <n v="2"/>
    <n v="-3"/>
    <n v="2.7"/>
    <d v="2026-05-15T00:00:00"/>
    <m/>
    <m/>
    <m/>
    <n v="8.0166666666666657"/>
  </r>
  <r>
    <x v="368"/>
    <s v="MIN"/>
    <s v="SAS"/>
    <s v="L"/>
    <d v="1899-12-30T08:01:00"/>
    <n v="1"/>
    <n v="2"/>
    <n v="0.5"/>
    <n v="1"/>
    <n v="2"/>
    <n v="0.5"/>
    <n v="0"/>
    <n v="0"/>
    <m/>
    <n v="0"/>
    <n v="0"/>
    <n v="0"/>
    <n v="1"/>
    <n v="1"/>
    <n v="0"/>
    <n v="1"/>
    <n v="0"/>
    <n v="3"/>
    <n v="3"/>
    <n v="2.7"/>
    <d v="2026-05-15T00:00:00"/>
    <m/>
    <m/>
    <m/>
    <n v="8.0166666666666657"/>
  </r>
  <r>
    <x v="425"/>
    <s v="MIN"/>
    <s v="SAS"/>
    <s v="L"/>
    <d v="1899-12-30T08:01:00"/>
    <n v="1"/>
    <n v="3"/>
    <n v="0.33300000000000002"/>
    <n v="0"/>
    <n v="0"/>
    <m/>
    <n v="0"/>
    <n v="0"/>
    <m/>
    <n v="0"/>
    <n v="0"/>
    <n v="0"/>
    <n v="3"/>
    <n v="0"/>
    <n v="0"/>
    <n v="0"/>
    <n v="0"/>
    <n v="2"/>
    <n v="3"/>
    <n v="2.4"/>
    <d v="2026-05-15T00:00:00"/>
    <m/>
    <m/>
    <m/>
    <n v="8.0166666666666657"/>
  </r>
  <r>
    <x v="559"/>
    <s v="CLE"/>
    <s v="DET"/>
    <s v="L"/>
    <d v="1899-12-31T05:41:00"/>
    <n v="2"/>
    <n v="9"/>
    <n v="0.222"/>
    <n v="2"/>
    <n v="7"/>
    <n v="0.28599999999999998"/>
    <n v="0"/>
    <n v="0"/>
    <m/>
    <n v="3"/>
    <n v="5"/>
    <n v="8"/>
    <n v="0"/>
    <n v="0"/>
    <n v="0"/>
    <n v="1"/>
    <n v="3"/>
    <n v="6"/>
    <n v="-16"/>
    <n v="1.9"/>
    <d v="2026-05-15T00:00:00"/>
    <m/>
    <m/>
    <m/>
    <n v="29.68333333333333"/>
  </r>
  <r>
    <x v="444"/>
    <s v="SAS"/>
    <s v="MIN"/>
    <s v="W"/>
    <d v="1899-12-30T08:01:00"/>
    <n v="1"/>
    <n v="3"/>
    <n v="0.33300000000000002"/>
    <n v="0"/>
    <n v="1"/>
    <n v="0"/>
    <n v="0"/>
    <n v="0"/>
    <m/>
    <n v="1"/>
    <n v="0"/>
    <n v="1"/>
    <n v="1"/>
    <n v="0"/>
    <n v="0"/>
    <n v="0"/>
    <n v="0"/>
    <n v="2"/>
    <n v="-3"/>
    <n v="1.7"/>
    <d v="2026-05-15T00:00:00"/>
    <m/>
    <m/>
    <m/>
    <n v="8.0166666666666657"/>
  </r>
  <r>
    <x v="226"/>
    <s v="MIN"/>
    <s v="SAS"/>
    <s v="L"/>
    <d v="1899-12-30T08:01:00"/>
    <n v="0"/>
    <n v="2"/>
    <n v="0"/>
    <n v="0"/>
    <n v="1"/>
    <n v="0"/>
    <n v="2"/>
    <n v="2"/>
    <n v="1"/>
    <n v="0"/>
    <n v="3"/>
    <n v="3"/>
    <n v="0"/>
    <n v="0"/>
    <n v="0"/>
    <n v="0"/>
    <n v="0"/>
    <n v="2"/>
    <n v="3"/>
    <n v="1.5"/>
    <d v="2026-05-15T00:00:00"/>
    <m/>
    <m/>
    <m/>
    <n v="8.0166666666666657"/>
  </r>
  <r>
    <x v="443"/>
    <s v="SAS"/>
    <s v="MIN"/>
    <s v="W"/>
    <d v="1899-12-30T08:01:00"/>
    <n v="1"/>
    <n v="4"/>
    <n v="0.25"/>
    <n v="1"/>
    <n v="2"/>
    <n v="0.5"/>
    <n v="0"/>
    <n v="0"/>
    <m/>
    <n v="0"/>
    <n v="4"/>
    <n v="4"/>
    <n v="1"/>
    <n v="0"/>
    <n v="0"/>
    <n v="1"/>
    <n v="0"/>
    <n v="3"/>
    <n v="-3"/>
    <n v="1.5"/>
    <d v="2026-05-15T00:00:00"/>
    <m/>
    <m/>
    <m/>
    <n v="8.0166666666666657"/>
  </r>
  <r>
    <x v="448"/>
    <s v="CLE"/>
    <s v="DET"/>
    <s v="L"/>
    <d v="1899-12-30T02:21:00"/>
    <n v="0"/>
    <n v="0"/>
    <m/>
    <n v="0"/>
    <n v="0"/>
    <m/>
    <n v="1"/>
    <n v="2"/>
    <n v="0.5"/>
    <n v="1"/>
    <n v="0"/>
    <n v="1"/>
    <n v="0"/>
    <n v="0"/>
    <n v="0"/>
    <n v="0"/>
    <n v="0"/>
    <n v="1"/>
    <n v="0"/>
    <n v="1.3"/>
    <d v="2026-05-15T00:00:00"/>
    <m/>
    <m/>
    <m/>
    <n v="2.35"/>
  </r>
  <r>
    <x v="249"/>
    <s v="CLE"/>
    <s v="DET"/>
    <s v="L"/>
    <d v="1899-12-30T02:21:00"/>
    <n v="1"/>
    <n v="1"/>
    <n v="1"/>
    <n v="0"/>
    <n v="0"/>
    <m/>
    <n v="0"/>
    <n v="0"/>
    <m/>
    <n v="0"/>
    <n v="0"/>
    <n v="0"/>
    <n v="0"/>
    <n v="0"/>
    <n v="0"/>
    <n v="0"/>
    <n v="1"/>
    <n v="2"/>
    <n v="0"/>
    <n v="1.3"/>
    <d v="2026-05-15T00:00:00"/>
    <m/>
    <m/>
    <m/>
    <n v="2.35"/>
  </r>
  <r>
    <x v="294"/>
    <s v="SAS"/>
    <s v="MIN"/>
    <s v="W"/>
    <d v="1899-12-30T06:30:00"/>
    <n v="1"/>
    <n v="2"/>
    <n v="0.5"/>
    <n v="0"/>
    <n v="0"/>
    <m/>
    <n v="0"/>
    <n v="0"/>
    <m/>
    <n v="0"/>
    <n v="0"/>
    <n v="0"/>
    <n v="0"/>
    <n v="0"/>
    <n v="2"/>
    <n v="1"/>
    <n v="1"/>
    <n v="2"/>
    <n v="-5"/>
    <n v="1"/>
    <d v="2026-05-15T00:00:00"/>
    <m/>
    <m/>
    <m/>
    <n v="6.5"/>
  </r>
  <r>
    <x v="168"/>
    <s v="CLE"/>
    <s v="DET"/>
    <s v="L"/>
    <d v="1899-12-30T02:21:00"/>
    <n v="0"/>
    <n v="0"/>
    <m/>
    <n v="0"/>
    <n v="0"/>
    <m/>
    <n v="0"/>
    <n v="0"/>
    <m/>
    <n v="0"/>
    <n v="0"/>
    <n v="0"/>
    <n v="1"/>
    <n v="1"/>
    <n v="0"/>
    <n v="1"/>
    <n v="0"/>
    <n v="0"/>
    <n v="0"/>
    <n v="0.7"/>
    <d v="2026-05-15T00:00:00"/>
    <m/>
    <m/>
    <m/>
    <n v="2.35"/>
  </r>
  <r>
    <x v="376"/>
    <s v="SAS"/>
    <s v="MIN"/>
    <s v="W"/>
    <d v="1899-12-30T05:02:00"/>
    <n v="1"/>
    <n v="2"/>
    <n v="0.5"/>
    <n v="0"/>
    <n v="0"/>
    <m/>
    <n v="0"/>
    <n v="0"/>
    <m/>
    <n v="0"/>
    <n v="2"/>
    <n v="2"/>
    <n v="0"/>
    <n v="0"/>
    <n v="0"/>
    <n v="1"/>
    <n v="1"/>
    <n v="2"/>
    <n v="-3"/>
    <n v="0.2"/>
    <d v="2026-05-15T00:00:00"/>
    <m/>
    <m/>
    <m/>
    <n v="5.0333333333333332"/>
  </r>
  <r>
    <x v="347"/>
    <s v="DET"/>
    <s v="CLE"/>
    <s v="W"/>
    <d v="1899-12-30T01:03:00"/>
    <n v="0"/>
    <n v="0"/>
    <m/>
    <n v="0"/>
    <n v="0"/>
    <m/>
    <n v="0"/>
    <n v="0"/>
    <m/>
    <n v="0"/>
    <n v="0"/>
    <n v="0"/>
    <n v="0"/>
    <n v="0"/>
    <n v="0"/>
    <n v="0"/>
    <n v="0"/>
    <n v="0"/>
    <n v="-1"/>
    <n v="0"/>
    <d v="2026-05-15T00:00:00"/>
    <m/>
    <m/>
    <m/>
    <n v="1.0499999999999998"/>
  </r>
  <r>
    <x v="260"/>
    <s v="CLE"/>
    <s v="DET"/>
    <s v="L"/>
    <d v="1899-12-30T02:2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15T00:00:00"/>
    <m/>
    <m/>
    <m/>
    <n v="2.35"/>
  </r>
  <r>
    <x v="390"/>
    <s v="DET"/>
    <s v="CLE"/>
    <s v="W"/>
    <d v="1899-12-30T00:24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15T00:00:00"/>
    <m/>
    <m/>
    <m/>
    <n v="0.4"/>
  </r>
  <r>
    <x v="58"/>
    <s v="MIN"/>
    <s v="SAS"/>
    <s v="L"/>
    <d v="1899-12-30T23:42:00"/>
    <n v="1"/>
    <n v="8"/>
    <n v="0.125"/>
    <n v="0"/>
    <n v="2"/>
    <n v="0"/>
    <n v="1"/>
    <n v="2"/>
    <n v="0.5"/>
    <n v="2"/>
    <n v="5"/>
    <n v="7"/>
    <n v="1"/>
    <n v="0"/>
    <n v="0"/>
    <n v="0"/>
    <n v="3"/>
    <n v="3"/>
    <n v="-34"/>
    <n v="-0.2"/>
    <d v="2026-05-15T00:00:00"/>
    <m/>
    <m/>
    <m/>
    <n v="23.700000000000003"/>
  </r>
  <r>
    <x v="76"/>
    <s v="DET"/>
    <s v="CLE"/>
    <s v="W"/>
    <d v="1899-12-30T01:42:00"/>
    <n v="0"/>
    <n v="0"/>
    <m/>
    <n v="0"/>
    <n v="0"/>
    <m/>
    <n v="0"/>
    <n v="0"/>
    <m/>
    <n v="0"/>
    <n v="0"/>
    <n v="0"/>
    <n v="0"/>
    <n v="0"/>
    <n v="0"/>
    <n v="0"/>
    <n v="1"/>
    <n v="0"/>
    <n v="2"/>
    <n v="-0.4"/>
    <d v="2026-05-15T00:00:00"/>
    <m/>
    <m/>
    <m/>
    <n v="1.7"/>
  </r>
  <r>
    <x v="103"/>
    <s v="SAS"/>
    <s v="MIN"/>
    <s v="W"/>
    <d v="1899-12-30T10:00:00"/>
    <n v="0"/>
    <n v="2"/>
    <n v="0"/>
    <n v="0"/>
    <n v="0"/>
    <m/>
    <n v="0"/>
    <n v="0"/>
    <m/>
    <n v="0"/>
    <n v="0"/>
    <n v="0"/>
    <n v="2"/>
    <n v="0"/>
    <n v="0"/>
    <n v="0"/>
    <n v="1"/>
    <n v="0"/>
    <n v="-8"/>
    <n v="-0.4"/>
    <d v="2026-05-15T00:00:00"/>
    <m/>
    <m/>
    <m/>
    <n v="10"/>
  </r>
  <r>
    <x v="53"/>
    <s v="DET"/>
    <s v="CLE"/>
    <s v="W"/>
    <d v="1899-12-30T04:11:00"/>
    <n v="0"/>
    <n v="1"/>
    <n v="0"/>
    <n v="0"/>
    <n v="1"/>
    <n v="0"/>
    <n v="0"/>
    <n v="0"/>
    <m/>
    <n v="0"/>
    <n v="1"/>
    <n v="1"/>
    <n v="0"/>
    <n v="0"/>
    <n v="0"/>
    <n v="0"/>
    <n v="0"/>
    <n v="0"/>
    <n v="2"/>
    <n v="-0.4"/>
    <d v="2026-05-15T00:00:00"/>
    <m/>
    <m/>
    <m/>
    <n v="4.1833333333333336"/>
  </r>
  <r>
    <x v="273"/>
    <s v="MIN"/>
    <s v="SAS"/>
    <s v="L"/>
    <d v="1899-12-30T08:01:00"/>
    <n v="1"/>
    <n v="6"/>
    <n v="0.16700000000000001"/>
    <n v="1"/>
    <n v="4"/>
    <n v="0.25"/>
    <n v="0"/>
    <n v="0"/>
    <m/>
    <n v="1"/>
    <n v="0"/>
    <n v="1"/>
    <n v="0"/>
    <n v="0"/>
    <n v="0"/>
    <n v="0"/>
    <n v="1"/>
    <n v="3"/>
    <n v="3"/>
    <n v="-0.5"/>
    <d v="2026-05-15T00:00:00"/>
    <m/>
    <m/>
    <m/>
    <n v="8.0166666666666657"/>
  </r>
  <r>
    <x v="402"/>
    <s v="CLE"/>
    <s v="DET"/>
    <s v="L"/>
    <d v="1899-12-30T02:21:00"/>
    <n v="0"/>
    <n v="2"/>
    <n v="0"/>
    <n v="0"/>
    <n v="1"/>
    <n v="0"/>
    <n v="0"/>
    <n v="0"/>
    <m/>
    <n v="0"/>
    <n v="0"/>
    <n v="0"/>
    <n v="0"/>
    <n v="0"/>
    <n v="0"/>
    <n v="0"/>
    <n v="0"/>
    <n v="0"/>
    <n v="0"/>
    <n v="-1.4"/>
    <d v="2026-05-15T00:00:00"/>
    <m/>
    <m/>
    <m/>
    <n v="2.35"/>
  </r>
  <r>
    <x v="157"/>
    <s v="MIN"/>
    <s v="SAS"/>
    <s v="L"/>
    <d v="1899-12-30T21:35:00"/>
    <n v="0"/>
    <n v="4"/>
    <n v="0"/>
    <n v="0"/>
    <n v="0"/>
    <m/>
    <n v="0"/>
    <n v="0"/>
    <m/>
    <n v="1"/>
    <n v="2"/>
    <n v="3"/>
    <n v="0"/>
    <n v="0"/>
    <n v="0"/>
    <n v="0"/>
    <n v="3"/>
    <n v="0"/>
    <n v="-10"/>
    <n v="-2.7"/>
    <d v="2026-05-15T00:00:00"/>
    <m/>
    <m/>
    <m/>
    <n v="21.583333333333336"/>
  </r>
  <r>
    <x v="142"/>
    <s v="CLE"/>
    <s v="DET"/>
    <s v="L"/>
    <d v="1899-12-30T15:19:00"/>
    <n v="0"/>
    <n v="4"/>
    <n v="0"/>
    <n v="0"/>
    <n v="1"/>
    <n v="0"/>
    <n v="0"/>
    <n v="0"/>
    <m/>
    <n v="0"/>
    <n v="2"/>
    <n v="2"/>
    <n v="3"/>
    <n v="0"/>
    <n v="0"/>
    <n v="3"/>
    <n v="2"/>
    <n v="0"/>
    <n v="-4"/>
    <n v="-3.9"/>
    <d v="2026-05-15T00:00:00"/>
    <m/>
    <m/>
    <m/>
    <n v="15.316666666666666"/>
  </r>
  <r>
    <x v="80"/>
    <s v="CLE"/>
    <s v="DET"/>
    <s v="W"/>
    <d v="1899-12-31T11:57:00"/>
    <n v="7"/>
    <n v="10"/>
    <n v="0.7"/>
    <n v="1"/>
    <n v="4"/>
    <n v="0.25"/>
    <n v="6"/>
    <n v="11"/>
    <n v="0.54500000000000004"/>
    <n v="2"/>
    <n v="10"/>
    <n v="12"/>
    <n v="6"/>
    <n v="2"/>
    <n v="2"/>
    <n v="2"/>
    <n v="1"/>
    <n v="21"/>
    <n v="31"/>
    <n v="24.4"/>
    <d v="2026-05-17T00:00:00"/>
    <m/>
    <m/>
    <m/>
    <n v="35.949999999999996"/>
  </r>
  <r>
    <x v="54"/>
    <s v="CLE"/>
    <s v="DET"/>
    <s v="W"/>
    <d v="1899-12-31T07:08:00"/>
    <n v="10"/>
    <n v="22"/>
    <n v="0.45500000000000002"/>
    <n v="2"/>
    <n v="6"/>
    <n v="0.33300000000000002"/>
    <n v="4"/>
    <n v="6"/>
    <n v="0.66700000000000004"/>
    <n v="2"/>
    <n v="4"/>
    <n v="6"/>
    <n v="8"/>
    <n v="1"/>
    <n v="1"/>
    <n v="0"/>
    <n v="6"/>
    <n v="26"/>
    <n v="17"/>
    <n v="21.3"/>
    <d v="2026-05-17T00:00:00"/>
    <m/>
    <m/>
    <m/>
    <n v="31.133333333333333"/>
  </r>
  <r>
    <x v="111"/>
    <s v="CLE"/>
    <s v="DET"/>
    <s v="W"/>
    <d v="1899-12-31T01:17:00"/>
    <n v="7"/>
    <n v="10"/>
    <n v="0.7"/>
    <n v="5"/>
    <n v="8"/>
    <n v="0.625"/>
    <n v="4"/>
    <n v="4"/>
    <n v="1"/>
    <n v="1"/>
    <n v="0"/>
    <n v="1"/>
    <n v="2"/>
    <n v="1"/>
    <n v="0"/>
    <n v="2"/>
    <n v="3"/>
    <n v="23"/>
    <n v="22"/>
    <n v="18.7"/>
    <d v="2026-05-17T00:00:00"/>
    <m/>
    <m/>
    <m/>
    <n v="25.283333333333331"/>
  </r>
  <r>
    <x v="216"/>
    <s v="CLE"/>
    <s v="DET"/>
    <s v="W"/>
    <d v="1899-12-31T00:49:00"/>
    <n v="8"/>
    <n v="14"/>
    <n v="0.57099999999999995"/>
    <n v="0"/>
    <n v="0"/>
    <m/>
    <n v="7"/>
    <n v="13"/>
    <n v="0.53800000000000003"/>
    <n v="3"/>
    <n v="4"/>
    <n v="7"/>
    <n v="1"/>
    <n v="1"/>
    <n v="1"/>
    <n v="2"/>
    <n v="1"/>
    <n v="23"/>
    <n v="9"/>
    <n v="17.3"/>
    <d v="2026-05-17T00:00:00"/>
    <m/>
    <m/>
    <m/>
    <n v="24.816666666666666"/>
  </r>
  <r>
    <x v="343"/>
    <s v="DET"/>
    <s v="CLE"/>
    <s v="L"/>
    <d v="1899-12-31T10:03:00"/>
    <n v="4"/>
    <n v="12"/>
    <n v="0.33300000000000002"/>
    <n v="2"/>
    <n v="7"/>
    <n v="0.28599999999999998"/>
    <n v="7"/>
    <n v="8"/>
    <n v="0.875"/>
    <n v="1"/>
    <n v="2"/>
    <n v="3"/>
    <n v="5"/>
    <n v="0"/>
    <n v="0"/>
    <n v="1"/>
    <n v="3"/>
    <n v="17"/>
    <n v="-15"/>
    <n v="12.4"/>
    <d v="2026-05-17T00:00:00"/>
    <m/>
    <m/>
    <m/>
    <n v="34.049999999999997"/>
  </r>
  <r>
    <x v="559"/>
    <s v="CLE"/>
    <s v="DET"/>
    <s v="W"/>
    <d v="1899-12-31T03:37:00"/>
    <n v="3"/>
    <n v="7"/>
    <n v="0.42899999999999999"/>
    <n v="1"/>
    <n v="5"/>
    <n v="0.2"/>
    <n v="2"/>
    <n v="2"/>
    <n v="1"/>
    <n v="1"/>
    <n v="2"/>
    <n v="3"/>
    <n v="2"/>
    <n v="3"/>
    <n v="0"/>
    <n v="0"/>
    <n v="2"/>
    <n v="9"/>
    <n v="11"/>
    <n v="10.199999999999999"/>
    <d v="2026-05-17T00:00:00"/>
    <m/>
    <m/>
    <m/>
    <n v="27.616666666666667"/>
  </r>
  <r>
    <x v="197"/>
    <s v="DET"/>
    <s v="CLE"/>
    <s v="L"/>
    <d v="1899-12-30T16:33:00"/>
    <n v="3"/>
    <n v="5"/>
    <n v="0.6"/>
    <n v="2"/>
    <n v="4"/>
    <n v="0.5"/>
    <n v="3"/>
    <n v="4"/>
    <n v="0.75"/>
    <n v="0"/>
    <n v="2"/>
    <n v="2"/>
    <n v="2"/>
    <n v="1"/>
    <n v="0"/>
    <n v="1"/>
    <n v="3"/>
    <n v="11"/>
    <n v="-14"/>
    <n v="9.1"/>
    <d v="2026-05-17T00:00:00"/>
    <m/>
    <m/>
    <m/>
    <n v="16.55"/>
  </r>
  <r>
    <x v="309"/>
    <s v="DET"/>
    <s v="CLE"/>
    <s v="L"/>
    <d v="1899-12-30T21:40:00"/>
    <n v="4"/>
    <n v="7"/>
    <n v="0.57099999999999995"/>
    <n v="3"/>
    <n v="5"/>
    <n v="0.6"/>
    <n v="2"/>
    <n v="3"/>
    <n v="0.66700000000000004"/>
    <n v="0"/>
    <n v="1"/>
    <n v="1"/>
    <n v="1"/>
    <n v="1"/>
    <n v="0"/>
    <n v="3"/>
    <n v="3"/>
    <n v="13"/>
    <n v="-20"/>
    <n v="7.1"/>
    <d v="2026-05-17T00:00:00"/>
    <m/>
    <m/>
    <m/>
    <n v="21.666666666666668"/>
  </r>
  <r>
    <x v="153"/>
    <s v="CLE"/>
    <s v="DET"/>
    <s v="W"/>
    <d v="1899-12-30T20:57:00"/>
    <n v="2"/>
    <n v="2"/>
    <n v="1"/>
    <n v="1"/>
    <n v="1"/>
    <n v="1"/>
    <n v="0"/>
    <n v="0"/>
    <m/>
    <n v="2"/>
    <n v="4"/>
    <n v="6"/>
    <n v="1"/>
    <n v="0"/>
    <n v="0"/>
    <n v="0"/>
    <n v="2"/>
    <n v="5"/>
    <n v="17"/>
    <n v="6.9"/>
    <d v="2026-05-17T00:00:00"/>
    <m/>
    <m/>
    <m/>
    <n v="20.95"/>
  </r>
  <r>
    <x v="98"/>
    <s v="DET"/>
    <s v="CLE"/>
    <s v="L"/>
    <d v="1899-12-31T12:45:00"/>
    <n v="5"/>
    <n v="16"/>
    <n v="0.313"/>
    <n v="0"/>
    <n v="7"/>
    <n v="0"/>
    <n v="3"/>
    <n v="3"/>
    <n v="1"/>
    <n v="0"/>
    <n v="4"/>
    <n v="4"/>
    <n v="5"/>
    <n v="2"/>
    <n v="0"/>
    <n v="3"/>
    <n v="4"/>
    <n v="13"/>
    <n v="-32"/>
    <n v="5.9"/>
    <d v="2026-05-17T00:00:00"/>
    <m/>
    <m/>
    <m/>
    <n v="36.75"/>
  </r>
  <r>
    <x v="101"/>
    <s v="DET"/>
    <s v="CLE"/>
    <s v="L"/>
    <d v="1899-12-31T01:48:00"/>
    <n v="3"/>
    <n v="7"/>
    <n v="0.42899999999999999"/>
    <n v="0"/>
    <n v="0"/>
    <m/>
    <n v="1"/>
    <n v="2"/>
    <n v="0.5"/>
    <n v="2"/>
    <n v="7"/>
    <n v="9"/>
    <n v="3"/>
    <n v="0"/>
    <n v="2"/>
    <n v="3"/>
    <n v="5"/>
    <n v="7"/>
    <n v="-18"/>
    <n v="4.9000000000000004"/>
    <d v="2026-05-17T00:00:00"/>
    <m/>
    <m/>
    <m/>
    <n v="25.799999999999997"/>
  </r>
  <r>
    <x v="89"/>
    <s v="CLE"/>
    <s v="DET"/>
    <s v="W"/>
    <d v="1899-12-31T11:54:00"/>
    <n v="2"/>
    <n v="10"/>
    <n v="0.2"/>
    <n v="0"/>
    <n v="6"/>
    <n v="0"/>
    <n v="5"/>
    <n v="8"/>
    <n v="0.625"/>
    <n v="0"/>
    <n v="5"/>
    <n v="5"/>
    <n v="6"/>
    <n v="0"/>
    <n v="0"/>
    <n v="1"/>
    <n v="4"/>
    <n v="9"/>
    <n v="31"/>
    <n v="4.7"/>
    <d v="2026-05-17T00:00:00"/>
    <m/>
    <m/>
    <m/>
    <n v="35.9"/>
  </r>
  <r>
    <x v="256"/>
    <s v="DET"/>
    <s v="CLE"/>
    <s v="L"/>
    <d v="1899-12-30T08:11:00"/>
    <n v="2"/>
    <n v="5"/>
    <n v="0.4"/>
    <n v="0"/>
    <n v="0"/>
    <m/>
    <n v="0"/>
    <n v="0"/>
    <m/>
    <n v="3"/>
    <n v="1"/>
    <n v="4"/>
    <n v="1"/>
    <n v="0"/>
    <n v="0"/>
    <n v="0"/>
    <n v="1"/>
    <n v="4"/>
    <n v="-7"/>
    <n v="4"/>
    <d v="2026-05-17T00:00:00"/>
    <m/>
    <m/>
    <m/>
    <n v="8.1833333333333336"/>
  </r>
  <r>
    <x v="390"/>
    <s v="DET"/>
    <s v="CLE"/>
    <s v="L"/>
    <d v="1899-12-30T05:24:00"/>
    <n v="2"/>
    <n v="2"/>
    <n v="1"/>
    <n v="0"/>
    <n v="0"/>
    <m/>
    <n v="0"/>
    <n v="0"/>
    <m/>
    <n v="0"/>
    <n v="2"/>
    <n v="2"/>
    <n v="0"/>
    <n v="1"/>
    <n v="0"/>
    <n v="1"/>
    <n v="0"/>
    <n v="4"/>
    <n v="4"/>
    <n v="4"/>
    <d v="2026-05-17T00:00:00"/>
    <m/>
    <m/>
    <m/>
    <n v="5.4"/>
  </r>
  <r>
    <x v="494"/>
    <s v="DET"/>
    <s v="CLE"/>
    <s v="L"/>
    <d v="1899-12-30T22:50:00"/>
    <n v="3"/>
    <n v="12"/>
    <n v="0.25"/>
    <n v="3"/>
    <n v="9"/>
    <n v="0.33300000000000002"/>
    <n v="0"/>
    <n v="0"/>
    <m/>
    <n v="2"/>
    <n v="0"/>
    <n v="2"/>
    <n v="1"/>
    <n v="1"/>
    <n v="0"/>
    <n v="0"/>
    <n v="3"/>
    <n v="9"/>
    <n v="-16"/>
    <n v="3.7"/>
    <d v="2026-05-17T00:00:00"/>
    <m/>
    <m/>
    <m/>
    <n v="22.833333333333332"/>
  </r>
  <r>
    <x v="142"/>
    <s v="CLE"/>
    <s v="DET"/>
    <s v="W"/>
    <d v="1899-12-30T18:16:00"/>
    <n v="1"/>
    <n v="1"/>
    <n v="1"/>
    <n v="0"/>
    <n v="0"/>
    <m/>
    <n v="0"/>
    <n v="0"/>
    <m/>
    <n v="1"/>
    <n v="2"/>
    <n v="3"/>
    <n v="3"/>
    <n v="1"/>
    <n v="0"/>
    <n v="2"/>
    <n v="1"/>
    <n v="2"/>
    <n v="12"/>
    <n v="3.7"/>
    <d v="2026-05-17T00:00:00"/>
    <m/>
    <m/>
    <m/>
    <n v="18.266666666666666"/>
  </r>
  <r>
    <x v="148"/>
    <s v="DET"/>
    <s v="CLE"/>
    <s v="L"/>
    <d v="1899-12-30T22:37:00"/>
    <n v="0"/>
    <n v="6"/>
    <n v="0"/>
    <n v="0"/>
    <n v="2"/>
    <n v="0"/>
    <n v="5"/>
    <n v="6"/>
    <n v="0.83299999999999996"/>
    <n v="1"/>
    <n v="4"/>
    <n v="5"/>
    <n v="2"/>
    <n v="1"/>
    <n v="1"/>
    <n v="1"/>
    <n v="3"/>
    <n v="5"/>
    <n v="-23"/>
    <n v="3.2"/>
    <d v="2026-05-17T00:00:00"/>
    <m/>
    <m/>
    <m/>
    <n v="22.616666666666667"/>
  </r>
  <r>
    <x v="448"/>
    <s v="CLE"/>
    <s v="DET"/>
    <s v="W"/>
    <d v="1899-12-30T04:01:00"/>
    <n v="1"/>
    <n v="1"/>
    <n v="1"/>
    <n v="0"/>
    <n v="0"/>
    <m/>
    <n v="0"/>
    <n v="0"/>
    <m/>
    <n v="0"/>
    <n v="1"/>
    <n v="1"/>
    <n v="0"/>
    <n v="1"/>
    <n v="0"/>
    <n v="0"/>
    <n v="0"/>
    <n v="2"/>
    <n v="1"/>
    <n v="3"/>
    <d v="2026-05-17T00:00:00"/>
    <m/>
    <m/>
    <m/>
    <n v="4.0166666666666666"/>
  </r>
  <r>
    <x v="260"/>
    <s v="CLE"/>
    <s v="DET"/>
    <s v="W"/>
    <d v="1899-12-30T04:01:00"/>
    <n v="1"/>
    <n v="2"/>
    <n v="0.5"/>
    <n v="0"/>
    <n v="0"/>
    <m/>
    <n v="0"/>
    <n v="0"/>
    <m/>
    <n v="0"/>
    <n v="2"/>
    <n v="2"/>
    <n v="1"/>
    <n v="0"/>
    <n v="0"/>
    <n v="0"/>
    <n v="0"/>
    <n v="2"/>
    <n v="1"/>
    <n v="2.2999999999999998"/>
    <d v="2026-05-17T00:00:00"/>
    <m/>
    <m/>
    <m/>
    <n v="4.0166666666666666"/>
  </r>
  <r>
    <x v="76"/>
    <s v="DET"/>
    <s v="CLE"/>
    <s v="L"/>
    <d v="1899-12-30T05:51:00"/>
    <n v="1"/>
    <n v="3"/>
    <n v="0.33300000000000002"/>
    <n v="1"/>
    <n v="2"/>
    <n v="0.5"/>
    <n v="0"/>
    <n v="0"/>
    <m/>
    <n v="0"/>
    <n v="2"/>
    <n v="2"/>
    <n v="0"/>
    <n v="0"/>
    <n v="0"/>
    <n v="0"/>
    <n v="0"/>
    <n v="3"/>
    <n v="4"/>
    <n v="1.9"/>
    <d v="2026-05-17T00:00:00"/>
    <m/>
    <m/>
    <m/>
    <n v="5.85"/>
  </r>
  <r>
    <x v="53"/>
    <s v="DET"/>
    <s v="CLE"/>
    <s v="L"/>
    <d v="1899-12-30T06:15:00"/>
    <n v="1"/>
    <n v="1"/>
    <n v="1"/>
    <n v="0"/>
    <n v="0"/>
    <m/>
    <n v="1"/>
    <n v="1"/>
    <n v="1"/>
    <n v="0"/>
    <n v="0"/>
    <n v="0"/>
    <n v="0"/>
    <n v="0"/>
    <n v="0"/>
    <n v="0"/>
    <n v="2"/>
    <n v="3"/>
    <n v="-8"/>
    <n v="1.9"/>
    <d v="2026-05-17T00:00:00"/>
    <m/>
    <m/>
    <m/>
    <n v="6.25"/>
  </r>
  <r>
    <x v="94"/>
    <s v="DET"/>
    <s v="CLE"/>
    <s v="L"/>
    <d v="1899-12-31T04:39:00"/>
    <n v="2"/>
    <n v="7"/>
    <n v="0.28599999999999998"/>
    <n v="1"/>
    <n v="2"/>
    <n v="0.5"/>
    <n v="0"/>
    <n v="2"/>
    <n v="0"/>
    <n v="1"/>
    <n v="6"/>
    <n v="7"/>
    <n v="0"/>
    <n v="0"/>
    <n v="2"/>
    <n v="1"/>
    <n v="4"/>
    <n v="5"/>
    <n v="-14"/>
    <n v="1.4"/>
    <d v="2026-05-17T00:00:00"/>
    <m/>
    <m/>
    <m/>
    <n v="28.650000000000002"/>
  </r>
  <r>
    <x v="168"/>
    <s v="CLE"/>
    <s v="DET"/>
    <s v="W"/>
    <d v="1899-12-30T04:01:00"/>
    <n v="1"/>
    <n v="1"/>
    <n v="1"/>
    <n v="1"/>
    <n v="1"/>
    <n v="1"/>
    <n v="0"/>
    <n v="0"/>
    <m/>
    <n v="0"/>
    <n v="0"/>
    <n v="0"/>
    <n v="0"/>
    <n v="0"/>
    <n v="0"/>
    <n v="1"/>
    <n v="1"/>
    <n v="3"/>
    <n v="1"/>
    <n v="1.3"/>
    <d v="2026-05-17T00:00:00"/>
    <m/>
    <m/>
    <m/>
    <n v="4.0166666666666666"/>
  </r>
  <r>
    <x v="347"/>
    <s v="DET"/>
    <s v="CLE"/>
    <s v="L"/>
    <d v="1899-12-30T05:24:00"/>
    <n v="0"/>
    <n v="2"/>
    <n v="0"/>
    <n v="0"/>
    <n v="1"/>
    <n v="0"/>
    <n v="0"/>
    <n v="0"/>
    <m/>
    <n v="0"/>
    <n v="0"/>
    <n v="0"/>
    <n v="1"/>
    <n v="0"/>
    <n v="0"/>
    <n v="0"/>
    <n v="0"/>
    <n v="0"/>
    <n v="4"/>
    <n v="-0.7"/>
    <d v="2026-05-17T00:00:00"/>
    <m/>
    <m/>
    <m/>
    <n v="5.4"/>
  </r>
  <r>
    <x v="249"/>
    <s v="CLE"/>
    <s v="DET"/>
    <s v="W"/>
    <d v="1899-12-30T04:01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1"/>
    <n v="-0.7"/>
    <d v="2026-05-17T00:00:00"/>
    <m/>
    <m/>
    <m/>
    <n v="4.0166666666666666"/>
  </r>
  <r>
    <x v="402"/>
    <s v="CLE"/>
    <s v="DET"/>
    <s v="W"/>
    <d v="1899-12-30T04:01:00"/>
    <n v="0"/>
    <n v="4"/>
    <n v="0"/>
    <n v="0"/>
    <n v="2"/>
    <n v="0"/>
    <n v="0"/>
    <n v="0"/>
    <m/>
    <n v="2"/>
    <n v="2"/>
    <n v="4"/>
    <n v="1"/>
    <n v="0"/>
    <n v="0"/>
    <n v="1"/>
    <n v="1"/>
    <n v="0"/>
    <n v="1"/>
    <n v="-1.5"/>
    <d v="2026-05-17T00:00:00"/>
    <m/>
    <m/>
    <m/>
    <n v="4.0166666666666666"/>
  </r>
  <r>
    <x v="40"/>
    <s v="SAS"/>
    <s v="OKC"/>
    <s v="W"/>
    <d v="1900-01-01T00:42:00"/>
    <n v="14"/>
    <n v="25"/>
    <n v="0.56000000000000005"/>
    <n v="1"/>
    <n v="2"/>
    <n v="0.5"/>
    <n v="12"/>
    <n v="13"/>
    <n v="0.92300000000000004"/>
    <n v="9"/>
    <n v="15"/>
    <n v="24"/>
    <n v="3"/>
    <n v="1"/>
    <n v="3"/>
    <n v="3"/>
    <n v="4"/>
    <n v="41"/>
    <n v="16"/>
    <n v="40.1"/>
    <d v="2026-05-18T00:00:00"/>
    <m/>
    <m/>
    <m/>
    <n v="48.7"/>
  </r>
  <r>
    <x v="211"/>
    <s v="SAS"/>
    <s v="OKC"/>
    <s v="W"/>
    <d v="1899-12-31T22:57:00"/>
    <n v="8"/>
    <n v="20"/>
    <n v="0.4"/>
    <n v="1"/>
    <n v="7"/>
    <n v="0.14299999999999999"/>
    <n v="7"/>
    <n v="7"/>
    <n v="1"/>
    <n v="1"/>
    <n v="10"/>
    <n v="11"/>
    <n v="6"/>
    <n v="7"/>
    <n v="0"/>
    <n v="1"/>
    <n v="3"/>
    <n v="24"/>
    <n v="14"/>
    <n v="25.9"/>
    <d v="2026-05-18T00:00:00"/>
    <m/>
    <m/>
    <m/>
    <n v="46.95"/>
  </r>
  <r>
    <x v="16"/>
    <s v="OKC"/>
    <s v="SAS"/>
    <s v="L"/>
    <d v="1899-12-31T07:40:00"/>
    <n v="11"/>
    <n v="19"/>
    <n v="0.57899999999999996"/>
    <n v="8"/>
    <n v="14"/>
    <n v="0.57099999999999995"/>
    <n v="1"/>
    <n v="3"/>
    <n v="0.33300000000000002"/>
    <n v="0"/>
    <n v="2"/>
    <n v="2"/>
    <n v="1"/>
    <n v="2"/>
    <n v="2"/>
    <n v="2"/>
    <n v="3"/>
    <n v="31"/>
    <n v="0"/>
    <n v="22.8"/>
    <d v="2026-05-18T00:00:00"/>
    <m/>
    <m/>
    <m/>
    <n v="31.666666666666664"/>
  </r>
  <r>
    <x v="3"/>
    <s v="OKC"/>
    <s v="SAS"/>
    <s v="L"/>
    <d v="1900-01-01T03:16:00"/>
    <n v="7"/>
    <n v="23"/>
    <n v="0.30399999999999999"/>
    <n v="2"/>
    <n v="7"/>
    <n v="0.28599999999999998"/>
    <n v="8"/>
    <n v="9"/>
    <n v="0.88900000000000001"/>
    <n v="0"/>
    <n v="3"/>
    <n v="3"/>
    <n v="12"/>
    <n v="5"/>
    <n v="1"/>
    <n v="4"/>
    <n v="3"/>
    <n v="24"/>
    <n v="-15"/>
    <n v="20.100000000000001"/>
    <d v="2026-05-18T00:00:00"/>
    <m/>
    <m/>
    <m/>
    <n v="51.266666666666666"/>
  </r>
  <r>
    <x v="482"/>
    <s v="OKC"/>
    <s v="SAS"/>
    <s v="L"/>
    <d v="1899-12-31T13:16:00"/>
    <n v="11"/>
    <n v="25"/>
    <n v="0.44"/>
    <n v="1"/>
    <n v="3"/>
    <n v="0.33300000000000002"/>
    <n v="3"/>
    <n v="3"/>
    <n v="1"/>
    <n v="3"/>
    <n v="4"/>
    <n v="7"/>
    <n v="3"/>
    <n v="1"/>
    <n v="1"/>
    <n v="2"/>
    <n v="2"/>
    <n v="26"/>
    <n v="-3"/>
    <n v="17.2"/>
    <d v="2026-05-18T00:00:00"/>
    <m/>
    <m/>
    <m/>
    <n v="37.266666666666666"/>
  </r>
  <r>
    <x v="8"/>
    <s v="OKC"/>
    <s v="SAS"/>
    <s v="L"/>
    <d v="1899-12-31T04:10:00"/>
    <n v="3"/>
    <n v="6"/>
    <n v="0.5"/>
    <n v="2"/>
    <n v="5"/>
    <n v="0.4"/>
    <n v="0"/>
    <n v="0"/>
    <m/>
    <n v="3"/>
    <n v="3"/>
    <n v="6"/>
    <n v="0"/>
    <n v="2"/>
    <n v="0"/>
    <n v="1"/>
    <n v="0"/>
    <n v="8"/>
    <n v="-9"/>
    <n v="9"/>
    <d v="2026-05-18T00:00:00"/>
    <m/>
    <m/>
    <m/>
    <n v="28.166666666666668"/>
  </r>
  <r>
    <x v="126"/>
    <s v="SAS"/>
    <s v="OKC"/>
    <s v="W"/>
    <d v="1900-01-01T02:42:00"/>
    <n v="5"/>
    <n v="12"/>
    <n v="0.41699999999999998"/>
    <n v="3"/>
    <n v="9"/>
    <n v="0.33300000000000002"/>
    <n v="0"/>
    <n v="0"/>
    <m/>
    <n v="1"/>
    <n v="5"/>
    <n v="6"/>
    <n v="2"/>
    <n v="1"/>
    <n v="2"/>
    <n v="3"/>
    <n v="2"/>
    <n v="13"/>
    <n v="3"/>
    <n v="8.8000000000000007"/>
    <d v="2026-05-18T00:00:00"/>
    <m/>
    <m/>
    <m/>
    <n v="50.699999999999996"/>
  </r>
  <r>
    <x v="189"/>
    <s v="SAS"/>
    <s v="OKC"/>
    <s v="W"/>
    <d v="1899-12-31T20:06:00"/>
    <n v="4"/>
    <n v="12"/>
    <n v="0.33300000000000002"/>
    <n v="3"/>
    <n v="11"/>
    <n v="0.27300000000000002"/>
    <n v="0"/>
    <n v="0"/>
    <m/>
    <n v="2"/>
    <n v="7"/>
    <n v="9"/>
    <n v="1"/>
    <n v="1"/>
    <n v="2"/>
    <n v="1"/>
    <n v="3"/>
    <n v="11"/>
    <n v="8"/>
    <n v="8.6"/>
    <d v="2026-05-18T00:00:00"/>
    <m/>
    <m/>
    <m/>
    <n v="44.099999999999994"/>
  </r>
  <r>
    <x v="66"/>
    <s v="SAS"/>
    <s v="OKC"/>
    <s v="W"/>
    <d v="1900-01-01T00:51:00"/>
    <n v="5"/>
    <n v="14"/>
    <n v="0.35699999999999998"/>
    <n v="1"/>
    <n v="6"/>
    <n v="0.16700000000000001"/>
    <n v="6"/>
    <n v="7"/>
    <n v="0.85699999999999998"/>
    <n v="2"/>
    <n v="4"/>
    <n v="6"/>
    <n v="11"/>
    <n v="1"/>
    <n v="0"/>
    <n v="11"/>
    <n v="3"/>
    <n v="17"/>
    <n v="-1"/>
    <n v="7.9"/>
    <d v="2026-05-18T00:00:00"/>
    <m/>
    <m/>
    <m/>
    <n v="48.850000000000009"/>
  </r>
  <r>
    <x v="5"/>
    <s v="OKC"/>
    <s v="SAS"/>
    <s v="L"/>
    <d v="1899-12-31T16:52:00"/>
    <n v="2"/>
    <n v="7"/>
    <n v="0.28599999999999998"/>
    <n v="2"/>
    <n v="4"/>
    <n v="0.5"/>
    <n v="2"/>
    <n v="2"/>
    <n v="1"/>
    <n v="2"/>
    <n v="6"/>
    <n v="8"/>
    <n v="0"/>
    <n v="1"/>
    <n v="2"/>
    <n v="1"/>
    <n v="3"/>
    <n v="8"/>
    <n v="-7"/>
    <n v="7.3"/>
    <d v="2026-05-18T00:00:00"/>
    <m/>
    <m/>
    <m/>
    <n v="40.866666666666667"/>
  </r>
  <r>
    <x v="103"/>
    <s v="SAS"/>
    <s v="OKC"/>
    <s v="W"/>
    <d v="1899-12-30T21:38:00"/>
    <n v="4"/>
    <n v="9"/>
    <n v="0.44400000000000001"/>
    <n v="3"/>
    <n v="6"/>
    <n v="0.5"/>
    <n v="2"/>
    <n v="2"/>
    <n v="1"/>
    <n v="0"/>
    <n v="0"/>
    <n v="0"/>
    <n v="0"/>
    <n v="0"/>
    <n v="0"/>
    <n v="1"/>
    <n v="1"/>
    <n v="13"/>
    <n v="3"/>
    <n v="6.9"/>
    <d v="2026-05-18T00:00:00"/>
    <m/>
    <m/>
    <m/>
    <n v="21.633333333333333"/>
  </r>
  <r>
    <x v="10"/>
    <s v="OKC"/>
    <s v="SAS"/>
    <s v="L"/>
    <d v="1899-12-31T09:35:00"/>
    <n v="2"/>
    <n v="5"/>
    <n v="0.4"/>
    <n v="0"/>
    <n v="1"/>
    <n v="0"/>
    <n v="0"/>
    <n v="0"/>
    <m/>
    <n v="0"/>
    <n v="4"/>
    <n v="4"/>
    <n v="5"/>
    <n v="2"/>
    <n v="0"/>
    <n v="0"/>
    <n v="5"/>
    <n v="4"/>
    <n v="7"/>
    <n v="6"/>
    <d v="2026-05-18T00:00:00"/>
    <m/>
    <m/>
    <m/>
    <n v="33.583333333333336"/>
  </r>
  <r>
    <x v="14"/>
    <s v="OKC"/>
    <s v="SAS"/>
    <s v="L"/>
    <d v="1899-12-30T12:10:00"/>
    <n v="0"/>
    <n v="1"/>
    <n v="0"/>
    <n v="0"/>
    <n v="0"/>
    <m/>
    <n v="2"/>
    <n v="2"/>
    <n v="1"/>
    <n v="0"/>
    <n v="2"/>
    <n v="2"/>
    <n v="2"/>
    <n v="1"/>
    <n v="2"/>
    <n v="1"/>
    <n v="2"/>
    <n v="2"/>
    <n v="2"/>
    <n v="3.9"/>
    <d v="2026-05-18T00:00:00"/>
    <m/>
    <m/>
    <m/>
    <n v="12.166666666666666"/>
  </r>
  <r>
    <x v="300"/>
    <s v="SAS"/>
    <s v="OKC"/>
    <s v="W"/>
    <d v="1899-12-30T13:44:00"/>
    <n v="1"/>
    <n v="2"/>
    <n v="0.5"/>
    <n v="1"/>
    <n v="2"/>
    <n v="0.5"/>
    <n v="0"/>
    <n v="0"/>
    <m/>
    <n v="0"/>
    <n v="2"/>
    <n v="2"/>
    <n v="1"/>
    <n v="0"/>
    <n v="0"/>
    <n v="0"/>
    <n v="2"/>
    <n v="3"/>
    <n v="10"/>
    <n v="2.5"/>
    <d v="2026-05-18T00:00:00"/>
    <m/>
    <m/>
    <m/>
    <n v="13.733333333333333"/>
  </r>
  <r>
    <x v="441"/>
    <s v="OKC"/>
    <s v="SAS"/>
    <s v="L"/>
    <d v="1899-12-30T18:13:00"/>
    <n v="3"/>
    <n v="6"/>
    <n v="0.5"/>
    <n v="1"/>
    <n v="3"/>
    <n v="0.33300000000000002"/>
    <n v="0"/>
    <n v="0"/>
    <m/>
    <n v="0"/>
    <n v="2"/>
    <n v="2"/>
    <n v="1"/>
    <n v="0"/>
    <n v="0"/>
    <n v="2"/>
    <n v="3"/>
    <n v="7"/>
    <n v="9"/>
    <n v="2.1"/>
    <d v="2026-05-18T00:00:00"/>
    <m/>
    <m/>
    <m/>
    <n v="18.216666666666665"/>
  </r>
  <r>
    <x v="28"/>
    <s v="OKC"/>
    <s v="SAS"/>
    <s v="L"/>
    <d v="1899-12-30T22:09:00"/>
    <n v="2"/>
    <n v="6"/>
    <n v="0.33300000000000002"/>
    <n v="1"/>
    <n v="5"/>
    <n v="0.2"/>
    <n v="0"/>
    <n v="0"/>
    <m/>
    <n v="1"/>
    <n v="2"/>
    <n v="3"/>
    <n v="1"/>
    <n v="0"/>
    <n v="0"/>
    <n v="0"/>
    <n v="4"/>
    <n v="5"/>
    <n v="-6"/>
    <n v="2"/>
    <d v="2026-05-18T00:00:00"/>
    <m/>
    <m/>
    <m/>
    <n v="22.150000000000002"/>
  </r>
  <r>
    <x v="421"/>
    <s v="OKC"/>
    <s v="SAS"/>
    <s v="L"/>
    <d v="1899-12-30T00:16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18T00:00:00"/>
    <m/>
    <m/>
    <m/>
    <n v="0.26666666666666666"/>
  </r>
  <r>
    <x v="228"/>
    <s v="SAS"/>
    <s v="OKC"/>
    <s v="W"/>
    <d v="1899-12-30T09:28:00"/>
    <n v="0"/>
    <n v="1"/>
    <n v="0"/>
    <n v="0"/>
    <n v="0"/>
    <m/>
    <n v="0"/>
    <n v="0"/>
    <m/>
    <n v="0"/>
    <n v="3"/>
    <n v="3"/>
    <n v="1"/>
    <n v="0"/>
    <n v="0"/>
    <n v="1"/>
    <n v="1"/>
    <n v="0"/>
    <n v="-9"/>
    <n v="-0.5"/>
    <d v="2026-05-18T00:00:00"/>
    <m/>
    <m/>
    <m/>
    <n v="9.4666666666666668"/>
  </r>
  <r>
    <x v="33"/>
    <s v="OKC"/>
    <s v="SAS"/>
    <s v="L"/>
    <d v="1899-12-30T10:26:00"/>
    <n v="0"/>
    <n v="0"/>
    <m/>
    <n v="0"/>
    <n v="0"/>
    <m/>
    <n v="0"/>
    <n v="0"/>
    <m/>
    <n v="0"/>
    <n v="3"/>
    <n v="3"/>
    <n v="0"/>
    <n v="0"/>
    <n v="0"/>
    <n v="1"/>
    <n v="1"/>
    <n v="0"/>
    <n v="-6"/>
    <n v="-0.5"/>
    <d v="2026-05-18T00:00:00"/>
    <m/>
    <m/>
    <m/>
    <n v="10.433333333333334"/>
  </r>
  <r>
    <x v="248"/>
    <s v="SAS"/>
    <s v="OKC"/>
    <s v="W"/>
    <d v="1899-12-30T05:52:00"/>
    <n v="0"/>
    <n v="1"/>
    <n v="0"/>
    <n v="0"/>
    <n v="0"/>
    <m/>
    <n v="0"/>
    <n v="0"/>
    <m/>
    <n v="0"/>
    <n v="0"/>
    <n v="0"/>
    <n v="0"/>
    <n v="0"/>
    <n v="0"/>
    <n v="0"/>
    <n v="0"/>
    <n v="0"/>
    <n v="-9"/>
    <n v="-0.7"/>
    <d v="2026-05-18T00:00:00"/>
    <m/>
    <m/>
    <m/>
    <n v="5.8666666666666663"/>
  </r>
  <r>
    <x v="21"/>
    <s v="OKC"/>
    <s v="SAS"/>
    <s v="L"/>
    <d v="1899-12-30T03:57:00"/>
    <n v="0"/>
    <n v="3"/>
    <n v="0"/>
    <n v="0"/>
    <n v="3"/>
    <n v="0"/>
    <n v="0"/>
    <n v="0"/>
    <m/>
    <n v="0"/>
    <n v="0"/>
    <n v="0"/>
    <n v="0"/>
    <n v="0"/>
    <n v="0"/>
    <n v="0"/>
    <n v="0"/>
    <n v="0"/>
    <n v="-7"/>
    <n v="-2.1"/>
    <d v="2026-05-18T00:00:00"/>
    <m/>
    <m/>
    <m/>
    <n v="3.95"/>
  </r>
  <r>
    <x v="97"/>
    <s v="NYK"/>
    <s v="CLE"/>
    <s v="W"/>
    <d v="1899-12-31T22:24:00"/>
    <n v="15"/>
    <n v="29"/>
    <n v="0.51700000000000002"/>
    <n v="1"/>
    <n v="6"/>
    <n v="0.16700000000000001"/>
    <n v="7"/>
    <n v="10"/>
    <n v="0.7"/>
    <n v="0"/>
    <n v="5"/>
    <n v="5"/>
    <n v="6"/>
    <n v="3"/>
    <n v="0"/>
    <n v="3"/>
    <n v="5"/>
    <n v="38"/>
    <n v="15"/>
    <n v="26.2"/>
    <d v="2026-05-19T00:00:00"/>
    <m/>
    <m/>
    <m/>
    <n v="46.4"/>
  </r>
  <r>
    <x v="54"/>
    <s v="CLE"/>
    <s v="NYK"/>
    <s v="L"/>
    <d v="1899-12-31T16:40:00"/>
    <n v="12"/>
    <n v="23"/>
    <n v="0.52200000000000002"/>
    <n v="4"/>
    <n v="11"/>
    <n v="0.36399999999999999"/>
    <n v="1"/>
    <n v="1"/>
    <n v="1"/>
    <n v="0"/>
    <n v="5"/>
    <n v="5"/>
    <n v="3"/>
    <n v="6"/>
    <n v="1"/>
    <n v="4"/>
    <n v="5"/>
    <n v="29"/>
    <n v="-13"/>
    <n v="22"/>
    <d v="2026-05-19T00:00:00"/>
    <m/>
    <m/>
    <m/>
    <n v="40.666666666666664"/>
  </r>
  <r>
    <x v="59"/>
    <s v="NYK"/>
    <s v="CLE"/>
    <s v="W"/>
    <d v="1899-12-31T18:18:00"/>
    <n v="7"/>
    <n v="11"/>
    <n v="0.63600000000000001"/>
    <n v="2"/>
    <n v="4"/>
    <n v="0.5"/>
    <n v="2"/>
    <n v="2"/>
    <n v="1"/>
    <n v="0"/>
    <n v="5"/>
    <n v="5"/>
    <n v="1"/>
    <n v="2"/>
    <n v="0"/>
    <n v="3"/>
    <n v="3"/>
    <n v="18"/>
    <n v="12"/>
    <n v="13.1"/>
    <d v="2026-05-19T00:00:00"/>
    <m/>
    <m/>
    <m/>
    <n v="42.3"/>
  </r>
  <r>
    <x v="153"/>
    <s v="CLE"/>
    <s v="NYK"/>
    <s v="L"/>
    <d v="1899-12-31T05:19:00"/>
    <n v="3"/>
    <n v="5"/>
    <n v="0.6"/>
    <n v="3"/>
    <n v="5"/>
    <n v="0.6"/>
    <n v="1"/>
    <n v="1"/>
    <n v="1"/>
    <n v="2"/>
    <n v="3"/>
    <n v="5"/>
    <n v="3"/>
    <n v="0"/>
    <n v="0"/>
    <n v="0"/>
    <n v="0"/>
    <n v="10"/>
    <n v="1"/>
    <n v="12.1"/>
    <d v="2026-05-19T00:00:00"/>
    <m/>
    <m/>
    <m/>
    <n v="29.316666666666666"/>
  </r>
  <r>
    <x v="216"/>
    <s v="CLE"/>
    <s v="NYK"/>
    <s v="L"/>
    <d v="1899-12-31T11:22:00"/>
    <n v="3"/>
    <n v="6"/>
    <n v="0.5"/>
    <n v="0"/>
    <n v="0"/>
    <m/>
    <n v="4"/>
    <n v="8"/>
    <n v="0.5"/>
    <n v="6"/>
    <n v="1"/>
    <n v="7"/>
    <n v="3"/>
    <n v="1"/>
    <n v="1"/>
    <n v="1"/>
    <n v="3"/>
    <n v="10"/>
    <n v="-10"/>
    <n v="11.5"/>
    <d v="2026-05-19T00:00:00"/>
    <m/>
    <m/>
    <m/>
    <n v="35.366666666666667"/>
  </r>
  <r>
    <x v="80"/>
    <s v="CLE"/>
    <s v="NYK"/>
    <s v="L"/>
    <d v="1899-12-31T16:09:00"/>
    <n v="6"/>
    <n v="16"/>
    <n v="0.375"/>
    <n v="2"/>
    <n v="8"/>
    <n v="0.25"/>
    <n v="1"/>
    <n v="2"/>
    <n v="0.5"/>
    <n v="1"/>
    <n v="13"/>
    <n v="14"/>
    <n v="3"/>
    <n v="0"/>
    <n v="3"/>
    <n v="3"/>
    <n v="2"/>
    <n v="15"/>
    <n v="-6"/>
    <n v="10.8"/>
    <d v="2026-05-19T00:00:00"/>
    <m/>
    <m/>
    <m/>
    <n v="40.15"/>
  </r>
  <r>
    <x v="338"/>
    <s v="NYK"/>
    <s v="CLE"/>
    <s v="W"/>
    <d v="1899-12-31T06:30:00"/>
    <n v="5"/>
    <n v="11"/>
    <n v="0.45500000000000002"/>
    <n v="1"/>
    <n v="5"/>
    <n v="0.2"/>
    <n v="2"/>
    <n v="2"/>
    <n v="1"/>
    <n v="0"/>
    <n v="7"/>
    <n v="7"/>
    <n v="4"/>
    <n v="1"/>
    <n v="0"/>
    <n v="2"/>
    <n v="3"/>
    <n v="13"/>
    <n v="-23"/>
    <n v="10"/>
    <d v="2026-05-19T00:00:00"/>
    <m/>
    <m/>
    <m/>
    <n v="30.5"/>
  </r>
  <r>
    <x v="56"/>
    <s v="NYK"/>
    <s v="CLE"/>
    <s v="W"/>
    <d v="1899-12-31T10:17:00"/>
    <n v="2"/>
    <n v="9"/>
    <n v="0.222"/>
    <n v="1"/>
    <n v="6"/>
    <n v="0.16700000000000001"/>
    <n v="8"/>
    <n v="10"/>
    <n v="0.8"/>
    <n v="0"/>
    <n v="5"/>
    <n v="5"/>
    <n v="2"/>
    <n v="1"/>
    <n v="0"/>
    <n v="1"/>
    <n v="3"/>
    <n v="13"/>
    <n v="15"/>
    <n v="8.4"/>
    <d v="2026-05-19T00:00:00"/>
    <m/>
    <m/>
    <m/>
    <n v="34.283333333333331"/>
  </r>
  <r>
    <x v="111"/>
    <s v="CLE"/>
    <s v="NYK"/>
    <s v="L"/>
    <d v="1899-12-31T04:16:00"/>
    <n v="4"/>
    <n v="9"/>
    <n v="0.44400000000000001"/>
    <n v="3"/>
    <n v="8"/>
    <n v="0.375"/>
    <n v="1"/>
    <n v="1"/>
    <n v="1"/>
    <n v="0"/>
    <n v="1"/>
    <n v="1"/>
    <n v="2"/>
    <n v="1"/>
    <n v="0"/>
    <n v="0"/>
    <n v="5"/>
    <n v="12"/>
    <n v="-17"/>
    <n v="8"/>
    <d v="2026-05-19T00:00:00"/>
    <m/>
    <m/>
    <m/>
    <n v="28.266666666666666"/>
  </r>
  <r>
    <x v="170"/>
    <s v="NYK"/>
    <s v="CLE"/>
    <s v="W"/>
    <d v="1899-12-30T17:22:00"/>
    <n v="3"/>
    <n v="4"/>
    <n v="0.75"/>
    <n v="3"/>
    <n v="3"/>
    <n v="1"/>
    <n v="0"/>
    <n v="0"/>
    <m/>
    <n v="0"/>
    <n v="1"/>
    <n v="1"/>
    <n v="0"/>
    <n v="0"/>
    <n v="0"/>
    <n v="0"/>
    <n v="0"/>
    <n v="9"/>
    <n v="25"/>
    <n v="7.7"/>
    <d v="2026-05-19T00:00:00"/>
    <m/>
    <m/>
    <m/>
    <n v="17.366666666666667"/>
  </r>
  <r>
    <x v="104"/>
    <s v="NYK"/>
    <s v="CLE"/>
    <s v="W"/>
    <d v="1899-12-31T16:21:00"/>
    <n v="6"/>
    <n v="14"/>
    <n v="0.42899999999999999"/>
    <n v="1"/>
    <n v="5"/>
    <n v="0.2"/>
    <n v="0"/>
    <n v="0"/>
    <m/>
    <n v="4"/>
    <n v="9"/>
    <n v="13"/>
    <n v="5"/>
    <n v="1"/>
    <n v="1"/>
    <n v="7"/>
    <n v="4"/>
    <n v="13"/>
    <n v="13"/>
    <n v="7.7"/>
    <d v="2026-05-19T00:00:00"/>
    <m/>
    <m/>
    <m/>
    <n v="40.349999999999994"/>
  </r>
  <r>
    <x v="424"/>
    <s v="NYK"/>
    <s v="CLE"/>
    <s v="W"/>
    <d v="1899-12-30T14:03:00"/>
    <n v="1"/>
    <n v="3"/>
    <n v="0.33300000000000002"/>
    <n v="0"/>
    <n v="0"/>
    <m/>
    <n v="2"/>
    <n v="8"/>
    <n v="0.25"/>
    <n v="4"/>
    <n v="2"/>
    <n v="6"/>
    <n v="1"/>
    <n v="2"/>
    <n v="0"/>
    <n v="0"/>
    <n v="1"/>
    <n v="4"/>
    <n v="-8"/>
    <n v="5.6"/>
    <d v="2026-05-19T00:00:00"/>
    <m/>
    <m/>
    <m/>
    <n v="14.05"/>
  </r>
  <r>
    <x v="357"/>
    <s v="NYK"/>
    <s v="CLE"/>
    <s v="W"/>
    <d v="1899-12-30T06:32:00"/>
    <n v="2"/>
    <n v="3"/>
    <n v="0.66700000000000004"/>
    <n v="0"/>
    <n v="1"/>
    <n v="0"/>
    <n v="0"/>
    <n v="0"/>
    <m/>
    <n v="0"/>
    <n v="1"/>
    <n v="1"/>
    <n v="0"/>
    <n v="0"/>
    <n v="0"/>
    <n v="0"/>
    <n v="0"/>
    <n v="4"/>
    <n v="-1"/>
    <n v="3"/>
    <d v="2026-05-19T00:00:00"/>
    <m/>
    <m/>
    <m/>
    <n v="6.5333333333333332"/>
  </r>
  <r>
    <x v="89"/>
    <s v="CLE"/>
    <s v="NYK"/>
    <s v="L"/>
    <d v="1899-12-31T18:05:00"/>
    <n v="5"/>
    <n v="16"/>
    <n v="0.313"/>
    <n v="1"/>
    <n v="8"/>
    <n v="0.125"/>
    <n v="4"/>
    <n v="6"/>
    <n v="0.66700000000000004"/>
    <n v="1"/>
    <n v="3"/>
    <n v="4"/>
    <n v="3"/>
    <n v="1"/>
    <n v="1"/>
    <n v="6"/>
    <n v="5"/>
    <n v="15"/>
    <n v="-6"/>
    <n v="2.4"/>
    <d v="2026-05-19T00:00:00"/>
    <m/>
    <m/>
    <m/>
    <n v="42.083333333333336"/>
  </r>
  <r>
    <x v="559"/>
    <s v="CLE"/>
    <s v="NYK"/>
    <s v="L"/>
    <d v="1899-12-31T01:17:00"/>
    <n v="2"/>
    <n v="6"/>
    <n v="0.33300000000000002"/>
    <n v="2"/>
    <n v="6"/>
    <n v="0.33300000000000002"/>
    <n v="2"/>
    <n v="2"/>
    <n v="1"/>
    <n v="1"/>
    <n v="1"/>
    <n v="2"/>
    <n v="1"/>
    <n v="1"/>
    <n v="0"/>
    <n v="3"/>
    <n v="5"/>
    <n v="8"/>
    <n v="-11"/>
    <n v="2.2999999999999998"/>
    <d v="2026-05-19T00:00:00"/>
    <m/>
    <m/>
    <m/>
    <n v="25.283333333333331"/>
  </r>
  <r>
    <x v="272"/>
    <s v="NYK"/>
    <s v="CLE"/>
    <s v="W"/>
    <d v="1899-12-30T16:29:00"/>
    <n v="1"/>
    <n v="3"/>
    <n v="0.33300000000000002"/>
    <n v="1"/>
    <n v="1"/>
    <n v="1"/>
    <n v="0"/>
    <n v="0"/>
    <m/>
    <n v="0"/>
    <n v="2"/>
    <n v="2"/>
    <n v="0"/>
    <n v="0"/>
    <n v="1"/>
    <n v="1"/>
    <n v="2"/>
    <n v="3"/>
    <n v="2"/>
    <n v="0.8"/>
    <d v="2026-05-19T00:00:00"/>
    <m/>
    <m/>
    <m/>
    <n v="16.483333333333334"/>
  </r>
  <r>
    <x v="142"/>
    <s v="CLE"/>
    <s v="NYK"/>
    <s v="L"/>
    <d v="1899-12-30T18:25:00"/>
    <n v="1"/>
    <n v="9"/>
    <n v="0.111"/>
    <n v="1"/>
    <n v="4"/>
    <n v="0.25"/>
    <n v="0"/>
    <n v="0"/>
    <m/>
    <n v="0"/>
    <n v="0"/>
    <n v="0"/>
    <n v="5"/>
    <n v="1"/>
    <n v="0"/>
    <n v="0"/>
    <n v="3"/>
    <n v="3"/>
    <n v="1"/>
    <n v="0.4"/>
    <d v="2026-05-19T00:00:00"/>
    <m/>
    <m/>
    <m/>
    <n v="18.416666666666668"/>
  </r>
  <r>
    <x v="168"/>
    <s v="CLE"/>
    <s v="NYK"/>
    <s v="L"/>
    <d v="1899-12-30T05:27:00"/>
    <n v="0"/>
    <n v="0"/>
    <m/>
    <n v="0"/>
    <n v="0"/>
    <m/>
    <n v="2"/>
    <n v="2"/>
    <n v="1"/>
    <n v="0"/>
    <n v="0"/>
    <n v="0"/>
    <n v="0"/>
    <n v="0"/>
    <n v="0"/>
    <n v="2"/>
    <n v="1"/>
    <n v="2"/>
    <n v="6"/>
    <n v="-0.4"/>
    <d v="2026-05-19T00:00:00"/>
    <m/>
    <m/>
    <m/>
    <n v="5.45"/>
  </r>
  <r>
    <x v="137"/>
    <s v="NYK"/>
    <s v="CLE"/>
    <s v="W"/>
    <d v="1899-12-30T16:44:00"/>
    <n v="0"/>
    <n v="1"/>
    <n v="0"/>
    <n v="0"/>
    <n v="1"/>
    <n v="0"/>
    <n v="0"/>
    <n v="0"/>
    <m/>
    <n v="1"/>
    <n v="1"/>
    <n v="2"/>
    <n v="1"/>
    <n v="0"/>
    <n v="0"/>
    <n v="0"/>
    <n v="5"/>
    <n v="0"/>
    <n v="5"/>
    <n v="-1"/>
    <d v="2026-05-19T00:00:00"/>
    <m/>
    <m/>
    <m/>
    <n v="16.733333333333334"/>
  </r>
  <r>
    <x v="3"/>
    <s v="OKC"/>
    <s v="SAS"/>
    <s v="W"/>
    <d v="1899-12-31T14:19:00"/>
    <n v="12"/>
    <n v="24"/>
    <n v="0.5"/>
    <n v="0"/>
    <n v="3"/>
    <n v="0"/>
    <n v="6"/>
    <n v="6"/>
    <n v="1"/>
    <n v="0"/>
    <n v="4"/>
    <n v="4"/>
    <n v="9"/>
    <n v="1"/>
    <n v="2"/>
    <n v="1"/>
    <n v="5"/>
    <n v="30"/>
    <n v="14"/>
    <n v="24.9"/>
    <d v="2026-05-20T00:00:00"/>
    <m/>
    <m/>
    <m/>
    <n v="38.316666666666663"/>
  </r>
  <r>
    <x v="40"/>
    <s v="SAS"/>
    <s v="OKC"/>
    <s v="L"/>
    <d v="1899-12-31T13:17:00"/>
    <n v="8"/>
    <n v="16"/>
    <n v="0.5"/>
    <n v="3"/>
    <n v="7"/>
    <n v="0.42899999999999999"/>
    <n v="2"/>
    <n v="2"/>
    <n v="1"/>
    <n v="5"/>
    <n v="12"/>
    <n v="17"/>
    <n v="6"/>
    <n v="1"/>
    <n v="4"/>
    <n v="4"/>
    <n v="3"/>
    <n v="21"/>
    <n v="1"/>
    <n v="22.9"/>
    <d v="2026-05-20T00:00:00"/>
    <m/>
    <m/>
    <m/>
    <n v="37.283333333333331"/>
  </r>
  <r>
    <x v="16"/>
    <s v="OKC"/>
    <s v="SAS"/>
    <s v="W"/>
    <d v="1899-12-31T01:27:00"/>
    <n v="5"/>
    <n v="7"/>
    <n v="0.71399999999999997"/>
    <n v="3"/>
    <n v="4"/>
    <n v="0.75"/>
    <n v="4"/>
    <n v="4"/>
    <n v="1"/>
    <n v="1"/>
    <n v="2"/>
    <n v="3"/>
    <n v="5"/>
    <n v="1"/>
    <n v="0"/>
    <n v="0"/>
    <n v="1"/>
    <n v="17"/>
    <n v="18"/>
    <n v="19.5"/>
    <d v="2026-05-20T00:00:00"/>
    <m/>
    <m/>
    <m/>
    <n v="25.449999999999996"/>
  </r>
  <r>
    <x v="8"/>
    <s v="OKC"/>
    <s v="SAS"/>
    <s v="W"/>
    <d v="1899-12-31T00:47:00"/>
    <n v="4"/>
    <n v="6"/>
    <n v="0.66700000000000004"/>
    <n v="4"/>
    <n v="6"/>
    <n v="0.66700000000000004"/>
    <n v="0"/>
    <n v="0"/>
    <m/>
    <n v="1"/>
    <n v="3"/>
    <n v="4"/>
    <n v="4"/>
    <n v="4"/>
    <n v="0"/>
    <n v="0"/>
    <n v="2"/>
    <n v="12"/>
    <n v="-3"/>
    <n v="17"/>
    <d v="2026-05-20T00:00:00"/>
    <m/>
    <m/>
    <m/>
    <n v="24.783333333333331"/>
  </r>
  <r>
    <x v="66"/>
    <s v="SAS"/>
    <s v="OKC"/>
    <s v="L"/>
    <d v="1899-12-31T14:17:00"/>
    <n v="10"/>
    <n v="17"/>
    <n v="0.58799999999999997"/>
    <n v="1"/>
    <n v="6"/>
    <n v="0.16700000000000001"/>
    <n v="4"/>
    <n v="4"/>
    <n v="1"/>
    <n v="2"/>
    <n v="3"/>
    <n v="5"/>
    <n v="8"/>
    <n v="1"/>
    <n v="0"/>
    <n v="9"/>
    <n v="3"/>
    <n v="25"/>
    <n v="-11"/>
    <n v="15.8"/>
    <d v="2026-05-20T00:00:00"/>
    <m/>
    <m/>
    <m/>
    <n v="38.283333333333331"/>
  </r>
  <r>
    <x v="126"/>
    <s v="SAS"/>
    <s v="OKC"/>
    <s v="L"/>
    <d v="1899-12-31T13:33:00"/>
    <n v="7"/>
    <n v="14"/>
    <n v="0.5"/>
    <n v="6"/>
    <n v="12"/>
    <n v="0.5"/>
    <n v="2"/>
    <n v="2"/>
    <n v="1"/>
    <n v="0"/>
    <n v="4"/>
    <n v="4"/>
    <n v="1"/>
    <n v="0"/>
    <n v="1"/>
    <n v="1"/>
    <n v="4"/>
    <n v="22"/>
    <n v="-7"/>
    <n v="15"/>
    <d v="2026-05-20T00:00:00"/>
    <m/>
    <m/>
    <m/>
    <n v="37.550000000000004"/>
  </r>
  <r>
    <x v="441"/>
    <s v="OKC"/>
    <s v="SAS"/>
    <s v="W"/>
    <d v="1899-12-31T01:49:00"/>
    <n v="4"/>
    <n v="14"/>
    <n v="0.28599999999999998"/>
    <n v="3"/>
    <n v="9"/>
    <n v="0.33300000000000002"/>
    <n v="1"/>
    <n v="2"/>
    <n v="0.5"/>
    <n v="4"/>
    <n v="2"/>
    <n v="6"/>
    <n v="3"/>
    <n v="2"/>
    <n v="0"/>
    <n v="0"/>
    <n v="0"/>
    <n v="12"/>
    <n v="9"/>
    <n v="10.9"/>
    <d v="2026-05-20T00:00:00"/>
    <m/>
    <m/>
    <m/>
    <n v="25.81666666666667"/>
  </r>
  <r>
    <x v="14"/>
    <s v="OKC"/>
    <s v="SAS"/>
    <s v="W"/>
    <d v="1899-12-31T03:21:00"/>
    <n v="4"/>
    <n v="8"/>
    <n v="0.5"/>
    <n v="0"/>
    <n v="0"/>
    <m/>
    <n v="2"/>
    <n v="4"/>
    <n v="0.5"/>
    <n v="8"/>
    <n v="5"/>
    <n v="13"/>
    <n v="3"/>
    <n v="0"/>
    <n v="0"/>
    <n v="3"/>
    <n v="4"/>
    <n v="10"/>
    <n v="2"/>
    <n v="9.8000000000000007"/>
    <d v="2026-05-20T00:00:00"/>
    <m/>
    <m/>
    <m/>
    <n v="27.35"/>
  </r>
  <r>
    <x v="10"/>
    <s v="OKC"/>
    <s v="SAS"/>
    <s v="W"/>
    <d v="1899-12-31T04:12:00"/>
    <n v="4"/>
    <n v="8"/>
    <n v="0.5"/>
    <n v="0"/>
    <n v="2"/>
    <n v="0"/>
    <n v="2"/>
    <n v="2"/>
    <n v="1"/>
    <n v="0"/>
    <n v="0"/>
    <n v="0"/>
    <n v="2"/>
    <n v="4"/>
    <n v="1"/>
    <n v="3"/>
    <n v="0"/>
    <n v="10"/>
    <n v="11"/>
    <n v="9.1"/>
    <d v="2026-05-20T00:00:00"/>
    <m/>
    <m/>
    <m/>
    <n v="28.200000000000003"/>
  </r>
  <r>
    <x v="5"/>
    <s v="OKC"/>
    <s v="SAS"/>
    <s v="W"/>
    <d v="1899-12-31T02:58:00"/>
    <n v="5"/>
    <n v="10"/>
    <n v="0.5"/>
    <n v="0"/>
    <n v="2"/>
    <n v="0"/>
    <n v="3"/>
    <n v="4"/>
    <n v="0.75"/>
    <n v="1"/>
    <n v="3"/>
    <n v="4"/>
    <n v="2"/>
    <n v="0"/>
    <n v="0"/>
    <n v="1"/>
    <n v="2"/>
    <n v="13"/>
    <n v="6"/>
    <n v="8.8000000000000007"/>
    <d v="2026-05-20T00:00:00"/>
    <m/>
    <m/>
    <m/>
    <n v="26.966666666666669"/>
  </r>
  <r>
    <x v="211"/>
    <s v="SAS"/>
    <s v="OKC"/>
    <s v="L"/>
    <d v="1899-12-31T00:48:00"/>
    <n v="5"/>
    <n v="10"/>
    <n v="0.5"/>
    <n v="0"/>
    <n v="0"/>
    <m/>
    <n v="2"/>
    <n v="2"/>
    <n v="1"/>
    <n v="0"/>
    <n v="2"/>
    <n v="2"/>
    <n v="3"/>
    <n v="0"/>
    <n v="0"/>
    <n v="1"/>
    <n v="1"/>
    <n v="12"/>
    <n v="6"/>
    <n v="8.3000000000000007"/>
    <d v="2026-05-20T00:00:00"/>
    <m/>
    <m/>
    <m/>
    <n v="24.800000000000004"/>
  </r>
  <r>
    <x v="28"/>
    <s v="OKC"/>
    <s v="SAS"/>
    <s v="W"/>
    <d v="1899-12-30T16:03:00"/>
    <n v="3"/>
    <n v="4"/>
    <n v="0.75"/>
    <n v="1"/>
    <n v="2"/>
    <n v="0.5"/>
    <n v="1"/>
    <n v="2"/>
    <n v="0.5"/>
    <n v="2"/>
    <n v="1"/>
    <n v="3"/>
    <n v="3"/>
    <n v="0"/>
    <n v="0"/>
    <n v="1"/>
    <n v="2"/>
    <n v="8"/>
    <n v="-10"/>
    <n v="8"/>
    <d v="2026-05-20T00:00:00"/>
    <m/>
    <m/>
    <m/>
    <n v="16.049999999999997"/>
  </r>
  <r>
    <x v="189"/>
    <s v="SAS"/>
    <s v="OKC"/>
    <s v="L"/>
    <d v="1899-12-31T12:02:00"/>
    <n v="2"/>
    <n v="8"/>
    <n v="0.25"/>
    <n v="1"/>
    <n v="7"/>
    <n v="0.14299999999999999"/>
    <n v="3"/>
    <n v="4"/>
    <n v="0.75"/>
    <n v="0"/>
    <n v="5"/>
    <n v="5"/>
    <n v="2"/>
    <n v="1"/>
    <n v="0"/>
    <n v="0"/>
    <n v="3"/>
    <n v="8"/>
    <n v="11"/>
    <n v="5.5"/>
    <d v="2026-05-20T00:00:00"/>
    <m/>
    <m/>
    <m/>
    <n v="36.033333333333331"/>
  </r>
  <r>
    <x v="228"/>
    <s v="SAS"/>
    <s v="OKC"/>
    <s v="L"/>
    <d v="1899-12-30T10:33:00"/>
    <n v="2"/>
    <n v="2"/>
    <n v="1"/>
    <n v="0"/>
    <n v="0"/>
    <m/>
    <n v="0"/>
    <n v="0"/>
    <m/>
    <n v="1"/>
    <n v="1"/>
    <n v="2"/>
    <n v="0"/>
    <n v="1"/>
    <n v="0"/>
    <n v="0"/>
    <n v="1"/>
    <n v="4"/>
    <n v="-10"/>
    <n v="5"/>
    <d v="2026-05-20T00:00:00"/>
    <m/>
    <m/>
    <m/>
    <n v="10.55"/>
  </r>
  <r>
    <x v="241"/>
    <s v="SAS"/>
    <s v="OKC"/>
    <s v="L"/>
    <d v="1899-12-30T07:01:00"/>
    <n v="2"/>
    <n v="3"/>
    <n v="0.66700000000000004"/>
    <n v="2"/>
    <n v="2"/>
    <n v="1"/>
    <n v="0"/>
    <n v="0"/>
    <m/>
    <n v="1"/>
    <n v="0"/>
    <n v="1"/>
    <n v="1"/>
    <n v="0"/>
    <n v="0"/>
    <n v="1"/>
    <n v="1"/>
    <n v="6"/>
    <n v="-10"/>
    <n v="4.7"/>
    <d v="2026-05-20T00:00:00"/>
    <m/>
    <m/>
    <m/>
    <n v="7.0166666666666675"/>
  </r>
  <r>
    <x v="103"/>
    <s v="SAS"/>
    <s v="OKC"/>
    <s v="L"/>
    <d v="1899-12-31T02:14:00"/>
    <n v="4"/>
    <n v="12"/>
    <n v="0.33300000000000002"/>
    <n v="2"/>
    <n v="4"/>
    <n v="0.5"/>
    <n v="0"/>
    <n v="1"/>
    <n v="0"/>
    <n v="5"/>
    <n v="0"/>
    <n v="5"/>
    <n v="1"/>
    <n v="0"/>
    <n v="0"/>
    <n v="1"/>
    <n v="4"/>
    <n v="10"/>
    <n v="-14"/>
    <n v="4.4000000000000004"/>
    <d v="2026-05-20T00:00:00"/>
    <m/>
    <m/>
    <m/>
    <n v="26.233333333333331"/>
  </r>
  <r>
    <x v="482"/>
    <s v="OKC"/>
    <s v="SAS"/>
    <s v="W"/>
    <d v="1899-12-30T07:18:00"/>
    <n v="2"/>
    <n v="4"/>
    <n v="0.5"/>
    <n v="0"/>
    <n v="0"/>
    <m/>
    <n v="0"/>
    <n v="0"/>
    <m/>
    <n v="0"/>
    <n v="1"/>
    <n v="1"/>
    <n v="0"/>
    <n v="2"/>
    <n v="0"/>
    <n v="0"/>
    <n v="0"/>
    <n v="4"/>
    <n v="2"/>
    <n v="4.3"/>
    <d v="2026-05-20T00:00:00"/>
    <m/>
    <m/>
    <m/>
    <n v="7.2999999999999989"/>
  </r>
  <r>
    <x v="33"/>
    <s v="OKC"/>
    <s v="SAS"/>
    <s v="W"/>
    <d v="1899-12-30T09:48:00"/>
    <n v="2"/>
    <n v="6"/>
    <n v="0.33300000000000002"/>
    <n v="2"/>
    <n v="6"/>
    <n v="0.33300000000000002"/>
    <n v="0"/>
    <n v="0"/>
    <m/>
    <n v="0"/>
    <n v="3"/>
    <n v="3"/>
    <n v="2"/>
    <n v="0"/>
    <n v="0"/>
    <n v="0"/>
    <n v="2"/>
    <n v="6"/>
    <n v="-5"/>
    <n v="4.0999999999999996"/>
    <d v="2026-05-20T00:00:00"/>
    <m/>
    <m/>
    <m/>
    <n v="9.8000000000000007"/>
  </r>
  <r>
    <x v="248"/>
    <s v="SAS"/>
    <s v="OKC"/>
    <s v="L"/>
    <d v="1899-12-30T12:11:00"/>
    <n v="1"/>
    <n v="2"/>
    <n v="0.5"/>
    <n v="1"/>
    <n v="2"/>
    <n v="0.5"/>
    <n v="2"/>
    <n v="2"/>
    <n v="1"/>
    <n v="1"/>
    <n v="2"/>
    <n v="3"/>
    <n v="0"/>
    <n v="0"/>
    <n v="0"/>
    <n v="2"/>
    <n v="1"/>
    <n v="5"/>
    <n v="-1"/>
    <n v="2.9"/>
    <d v="2026-05-20T00:00:00"/>
    <m/>
    <m/>
    <m/>
    <n v="12.183333333333334"/>
  </r>
  <r>
    <x v="300"/>
    <s v="SAS"/>
    <s v="OKC"/>
    <s v="L"/>
    <d v="1899-12-30T10:04:00"/>
    <n v="0"/>
    <n v="0"/>
    <m/>
    <n v="0"/>
    <n v="0"/>
    <m/>
    <n v="0"/>
    <n v="0"/>
    <m/>
    <n v="1"/>
    <n v="0"/>
    <n v="1"/>
    <n v="0"/>
    <n v="1"/>
    <n v="1"/>
    <n v="2"/>
    <n v="0"/>
    <n v="0"/>
    <n v="-10"/>
    <n v="0.4"/>
    <d v="2026-05-20T00:00:00"/>
    <m/>
    <m/>
    <m/>
    <n v="10.066666666666666"/>
  </r>
  <r>
    <x v="21"/>
    <s v="OKC"/>
    <s v="SAS"/>
    <s v="W"/>
    <d v="1899-12-30T00:10:00"/>
    <n v="0"/>
    <n v="0"/>
    <m/>
    <n v="0"/>
    <n v="0"/>
    <m/>
    <n v="0"/>
    <n v="0"/>
    <m/>
    <n v="0"/>
    <n v="0"/>
    <n v="0"/>
    <n v="0"/>
    <n v="0"/>
    <n v="0"/>
    <n v="0"/>
    <n v="0"/>
    <n v="0"/>
    <m/>
    <n v="0"/>
    <d v="2026-05-20T00:00:00"/>
    <m/>
    <m/>
    <m/>
    <n v="0.16666666666666666"/>
  </r>
  <r>
    <x v="421"/>
    <s v="OKC"/>
    <s v="SAS"/>
    <s v="W"/>
    <d v="1899-12-30T09:48:00"/>
    <n v="0"/>
    <n v="3"/>
    <n v="0"/>
    <n v="0"/>
    <n v="2"/>
    <n v="0"/>
    <n v="0"/>
    <n v="0"/>
    <m/>
    <n v="0"/>
    <n v="0"/>
    <n v="0"/>
    <n v="1"/>
    <n v="0"/>
    <n v="0"/>
    <n v="0"/>
    <n v="3"/>
    <n v="0"/>
    <n v="1"/>
    <n v="-2.6"/>
    <d v="2026-05-20T00:00:00"/>
    <m/>
    <m/>
    <m/>
    <n v="9.8000000000000007"/>
  </r>
  <r>
    <x v="338"/>
    <s v="NYK"/>
    <s v="CLE"/>
    <s v="W"/>
    <d v="1899-12-31T09:20:00"/>
    <n v="10"/>
    <n v="21"/>
    <n v="0.47599999999999998"/>
    <n v="5"/>
    <n v="11"/>
    <n v="0.45500000000000002"/>
    <n v="1"/>
    <n v="2"/>
    <n v="0.5"/>
    <n v="1"/>
    <n v="3"/>
    <n v="4"/>
    <n v="7"/>
    <n v="2"/>
    <n v="0"/>
    <n v="1"/>
    <n v="5"/>
    <n v="26"/>
    <n v="18"/>
    <n v="20.399999999999999"/>
    <d v="2026-05-21T00:00:00"/>
    <m/>
    <m/>
    <m/>
    <n v="33.333333333333329"/>
  </r>
  <r>
    <x v="97"/>
    <s v="NYK"/>
    <s v="CLE"/>
    <s v="W"/>
    <d v="1899-12-31T16:07:00"/>
    <n v="7"/>
    <n v="16"/>
    <n v="0.438"/>
    <n v="1"/>
    <n v="7"/>
    <n v="0.14299999999999999"/>
    <n v="4"/>
    <n v="4"/>
    <n v="1"/>
    <n v="0"/>
    <n v="3"/>
    <n v="3"/>
    <n v="14"/>
    <n v="0"/>
    <n v="0"/>
    <n v="3"/>
    <n v="1"/>
    <n v="19"/>
    <n v="18"/>
    <n v="17.899999999999999"/>
    <d v="2026-05-21T00:00:00"/>
    <m/>
    <m/>
    <m/>
    <n v="40.116666666666667"/>
  </r>
  <r>
    <x v="59"/>
    <s v="NYK"/>
    <s v="CLE"/>
    <s v="W"/>
    <d v="1899-12-31T15:45:00"/>
    <n v="9"/>
    <n v="12"/>
    <n v="0.75"/>
    <n v="1"/>
    <n v="1"/>
    <n v="1"/>
    <n v="0"/>
    <n v="0"/>
    <m/>
    <n v="0"/>
    <n v="3"/>
    <n v="3"/>
    <n v="3"/>
    <n v="1"/>
    <n v="0"/>
    <n v="0"/>
    <n v="1"/>
    <n v="19"/>
    <n v="20"/>
    <n v="17.8"/>
    <d v="2026-05-21T00:00:00"/>
    <m/>
    <m/>
    <m/>
    <n v="39.75"/>
  </r>
  <r>
    <x v="54"/>
    <s v="CLE"/>
    <s v="NYK"/>
    <s v="L"/>
    <d v="1899-12-31T14:39:00"/>
    <n v="8"/>
    <n v="18"/>
    <n v="0.44400000000000001"/>
    <n v="2"/>
    <n v="7"/>
    <n v="0.28599999999999998"/>
    <n v="8"/>
    <n v="9"/>
    <n v="0.88900000000000001"/>
    <n v="0"/>
    <n v="4"/>
    <n v="4"/>
    <n v="1"/>
    <n v="0"/>
    <n v="1"/>
    <n v="1"/>
    <n v="5"/>
    <n v="26"/>
    <n v="-8"/>
    <n v="15.8"/>
    <d v="2026-05-21T00:00:00"/>
    <m/>
    <m/>
    <m/>
    <n v="38.65"/>
  </r>
  <r>
    <x v="56"/>
    <s v="NYK"/>
    <s v="CLE"/>
    <s v="W"/>
    <d v="1899-12-31T07:56:00"/>
    <n v="5"/>
    <n v="8"/>
    <n v="0.625"/>
    <n v="2"/>
    <n v="4"/>
    <n v="0.5"/>
    <n v="2"/>
    <n v="2"/>
    <n v="1"/>
    <n v="0"/>
    <n v="4"/>
    <n v="4"/>
    <n v="3"/>
    <n v="1"/>
    <n v="3"/>
    <n v="0"/>
    <n v="3"/>
    <n v="14"/>
    <n v="22"/>
    <n v="15.6"/>
    <d v="2026-05-21T00:00:00"/>
    <m/>
    <m/>
    <m/>
    <n v="31.93333333333333"/>
  </r>
  <r>
    <x v="104"/>
    <s v="NYK"/>
    <s v="CLE"/>
    <s v="W"/>
    <d v="1899-12-31T11:48:00"/>
    <n v="7"/>
    <n v="12"/>
    <n v="0.58299999999999996"/>
    <n v="3"/>
    <n v="5"/>
    <n v="0.6"/>
    <n v="1"/>
    <n v="2"/>
    <n v="0.5"/>
    <n v="0"/>
    <n v="13"/>
    <n v="13"/>
    <n v="1"/>
    <n v="0"/>
    <n v="0"/>
    <n v="0"/>
    <n v="3"/>
    <n v="18"/>
    <n v="18"/>
    <n v="15.4"/>
    <d v="2026-05-21T00:00:00"/>
    <m/>
    <m/>
    <m/>
    <n v="35.799999999999997"/>
  </r>
  <r>
    <x v="80"/>
    <s v="CLE"/>
    <s v="NYK"/>
    <s v="L"/>
    <d v="1899-12-31T12:30:00"/>
    <n v="5"/>
    <n v="8"/>
    <n v="0.625"/>
    <n v="2"/>
    <n v="3"/>
    <n v="0.66700000000000004"/>
    <n v="2"/>
    <n v="4"/>
    <n v="0.5"/>
    <n v="2"/>
    <n v="4"/>
    <n v="6"/>
    <n v="3"/>
    <n v="0"/>
    <n v="2"/>
    <n v="1"/>
    <n v="0"/>
    <n v="14"/>
    <n v="-5"/>
    <n v="14.7"/>
    <d v="2026-05-21T00:00:00"/>
    <m/>
    <m/>
    <m/>
    <n v="36.5"/>
  </r>
  <r>
    <x v="89"/>
    <s v="CLE"/>
    <s v="NYK"/>
    <s v="L"/>
    <d v="1899-12-31T07:54:00"/>
    <n v="6"/>
    <n v="15"/>
    <n v="0.4"/>
    <n v="3"/>
    <n v="7"/>
    <n v="0.42899999999999999"/>
    <n v="3"/>
    <n v="3"/>
    <n v="1"/>
    <n v="0"/>
    <n v="6"/>
    <n v="6"/>
    <n v="2"/>
    <n v="2"/>
    <n v="0"/>
    <n v="0"/>
    <n v="2"/>
    <n v="18"/>
    <n v="-22"/>
    <n v="14.3"/>
    <d v="2026-05-21T00:00:00"/>
    <m/>
    <m/>
    <m/>
    <n v="31.9"/>
  </r>
  <r>
    <x v="216"/>
    <s v="CLE"/>
    <s v="NYK"/>
    <s v="L"/>
    <d v="1899-12-31T04:53:00"/>
    <n v="5"/>
    <n v="10"/>
    <n v="0.5"/>
    <n v="0"/>
    <n v="0"/>
    <m/>
    <n v="3"/>
    <n v="6"/>
    <n v="0.5"/>
    <n v="5"/>
    <n v="5"/>
    <n v="10"/>
    <n v="0"/>
    <n v="1"/>
    <n v="2"/>
    <n v="0"/>
    <n v="1"/>
    <n v="13"/>
    <n v="-20"/>
    <n v="13.8"/>
    <d v="2026-05-21T00:00:00"/>
    <m/>
    <m/>
    <m/>
    <n v="28.883333333333333"/>
  </r>
  <r>
    <x v="142"/>
    <s v="CLE"/>
    <s v="NYK"/>
    <s v="L"/>
    <d v="1899-12-30T17:58:00"/>
    <n v="2"/>
    <n v="5"/>
    <n v="0.4"/>
    <n v="0"/>
    <n v="1"/>
    <n v="0"/>
    <n v="0"/>
    <n v="2"/>
    <n v="0"/>
    <n v="1"/>
    <n v="3"/>
    <n v="4"/>
    <n v="3"/>
    <n v="0"/>
    <n v="0"/>
    <n v="0"/>
    <n v="1"/>
    <n v="4"/>
    <n v="0"/>
    <n v="3.8"/>
    <d v="2026-05-21T00:00:00"/>
    <m/>
    <m/>
    <m/>
    <n v="17.966666666666669"/>
  </r>
  <r>
    <x v="137"/>
    <s v="NYK"/>
    <s v="CLE"/>
    <s v="W"/>
    <d v="1899-12-30T14:19:00"/>
    <n v="2"/>
    <n v="9"/>
    <n v="0.222"/>
    <n v="1"/>
    <n v="6"/>
    <n v="0.16700000000000001"/>
    <n v="0"/>
    <n v="0"/>
    <m/>
    <n v="3"/>
    <n v="1"/>
    <n v="4"/>
    <n v="3"/>
    <n v="0"/>
    <n v="0"/>
    <n v="0"/>
    <n v="2"/>
    <n v="5"/>
    <n v="-3"/>
    <n v="3.2"/>
    <d v="2026-05-21T00:00:00"/>
    <m/>
    <m/>
    <m/>
    <n v="14.316666666666666"/>
  </r>
  <r>
    <x v="424"/>
    <s v="NYK"/>
    <s v="CLE"/>
    <s v="W"/>
    <d v="1899-12-30T12:26:00"/>
    <n v="2"/>
    <n v="2"/>
    <n v="1"/>
    <n v="0"/>
    <n v="0"/>
    <m/>
    <n v="0"/>
    <n v="4"/>
    <n v="0"/>
    <n v="1"/>
    <n v="3"/>
    <n v="4"/>
    <n v="0"/>
    <n v="0"/>
    <n v="1"/>
    <n v="1"/>
    <n v="1"/>
    <n v="4"/>
    <n v="-1"/>
    <n v="2.7"/>
    <d v="2026-05-21T00:00:00"/>
    <m/>
    <m/>
    <m/>
    <n v="12.433333333333334"/>
  </r>
  <r>
    <x v="249"/>
    <s v="CLE"/>
    <s v="NYK"/>
    <s v="L"/>
    <d v="1899-12-30T10:29:00"/>
    <n v="1"/>
    <n v="4"/>
    <n v="0.25"/>
    <n v="0"/>
    <n v="3"/>
    <n v="0"/>
    <n v="2"/>
    <n v="2"/>
    <n v="1"/>
    <n v="1"/>
    <n v="2"/>
    <n v="3"/>
    <n v="0"/>
    <n v="0"/>
    <n v="0"/>
    <n v="0"/>
    <n v="1"/>
    <n v="4"/>
    <n v="0"/>
    <n v="2.5"/>
    <d v="2026-05-21T00:00:00"/>
    <m/>
    <m/>
    <m/>
    <n v="10.483333333333334"/>
  </r>
  <r>
    <x v="448"/>
    <s v="CLE"/>
    <s v="NYK"/>
    <s v="L"/>
    <d v="1899-12-30T01:15:00"/>
    <n v="1"/>
    <n v="1"/>
    <n v="1"/>
    <n v="0"/>
    <n v="0"/>
    <m/>
    <n v="0"/>
    <n v="0"/>
    <m/>
    <n v="1"/>
    <n v="0"/>
    <n v="1"/>
    <n v="0"/>
    <n v="0"/>
    <n v="0"/>
    <n v="0"/>
    <n v="0"/>
    <n v="2"/>
    <n v="2"/>
    <n v="2.4"/>
    <d v="2026-05-21T00:00:00"/>
    <m/>
    <m/>
    <m/>
    <n v="1.25"/>
  </r>
  <r>
    <x v="153"/>
    <s v="CLE"/>
    <s v="NYK"/>
    <s v="L"/>
    <d v="1899-12-30T20:40:00"/>
    <n v="1"/>
    <n v="3"/>
    <n v="0.33300000000000002"/>
    <n v="1"/>
    <n v="3"/>
    <n v="0.33300000000000002"/>
    <n v="0"/>
    <n v="0"/>
    <m/>
    <n v="1"/>
    <n v="2"/>
    <n v="3"/>
    <n v="3"/>
    <n v="0"/>
    <n v="0"/>
    <n v="2"/>
    <n v="2"/>
    <n v="3"/>
    <n v="-10"/>
    <n v="1.9"/>
    <d v="2026-05-21T00:00:00"/>
    <m/>
    <m/>
    <m/>
    <n v="20.666666666666668"/>
  </r>
  <r>
    <x v="272"/>
    <s v="NYK"/>
    <s v="CLE"/>
    <s v="W"/>
    <d v="1899-12-30T07:03:00"/>
    <n v="2"/>
    <n v="2"/>
    <n v="1"/>
    <n v="0"/>
    <n v="0"/>
    <m/>
    <n v="0"/>
    <n v="0"/>
    <m/>
    <n v="0"/>
    <n v="0"/>
    <n v="0"/>
    <n v="0"/>
    <n v="0"/>
    <n v="0"/>
    <n v="1"/>
    <n v="2"/>
    <n v="4"/>
    <n v="-1"/>
    <n v="1.6"/>
    <d v="2026-05-21T00:00:00"/>
    <m/>
    <m/>
    <m/>
    <n v="7.0500000000000007"/>
  </r>
  <r>
    <x v="357"/>
    <s v="NYK"/>
    <s v="CLE"/>
    <s v="W"/>
    <d v="1899-12-30T07:52:00"/>
    <n v="0"/>
    <n v="1"/>
    <n v="0"/>
    <n v="0"/>
    <n v="1"/>
    <n v="0"/>
    <n v="0"/>
    <n v="0"/>
    <m/>
    <n v="0"/>
    <n v="1"/>
    <n v="1"/>
    <n v="1"/>
    <n v="0"/>
    <n v="1"/>
    <n v="0"/>
    <n v="0"/>
    <n v="0"/>
    <n v="-2"/>
    <n v="1"/>
    <d v="2026-05-21T00:00:00"/>
    <m/>
    <m/>
    <m/>
    <n v="7.8666666666666671"/>
  </r>
  <r>
    <x v="559"/>
    <s v="CLE"/>
    <s v="NYK"/>
    <s v="L"/>
    <d v="1899-12-31T01:30:00"/>
    <n v="1"/>
    <n v="7"/>
    <n v="0.14299999999999999"/>
    <n v="1"/>
    <n v="4"/>
    <n v="0.25"/>
    <n v="2"/>
    <n v="2"/>
    <n v="1"/>
    <n v="2"/>
    <n v="2"/>
    <n v="4"/>
    <n v="3"/>
    <n v="1"/>
    <n v="0"/>
    <n v="3"/>
    <n v="6"/>
    <n v="5"/>
    <n v="-17"/>
    <n v="0.2"/>
    <d v="2026-05-21T00:00:00"/>
    <m/>
    <m/>
    <m/>
    <n v="25.5"/>
  </r>
  <r>
    <x v="168"/>
    <s v="CLE"/>
    <s v="NYK"/>
    <s v="L"/>
    <d v="1899-12-30T01:15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5-21T00:00:00"/>
    <m/>
    <m/>
    <m/>
    <n v="1.25"/>
  </r>
  <r>
    <x v="200"/>
    <s v="NYK"/>
    <s v="CLE"/>
    <s v="W"/>
    <d v="1899-12-30T01:15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5-21T00:00:00"/>
    <m/>
    <m/>
    <m/>
    <n v="1.25"/>
  </r>
  <r>
    <x v="260"/>
    <s v="CLE"/>
    <s v="NYK"/>
    <s v="L"/>
    <d v="1899-12-30T01:15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5-21T00:00:00"/>
    <m/>
    <m/>
    <m/>
    <n v="1.25"/>
  </r>
  <r>
    <x v="230"/>
    <s v="CLE"/>
    <s v="NYK"/>
    <s v="L"/>
    <d v="1899-12-30T01:15:00"/>
    <n v="0"/>
    <n v="0"/>
    <m/>
    <n v="0"/>
    <n v="0"/>
    <m/>
    <n v="0"/>
    <n v="0"/>
    <m/>
    <n v="0"/>
    <n v="0"/>
    <n v="0"/>
    <n v="0"/>
    <n v="0"/>
    <n v="0"/>
    <n v="0"/>
    <n v="0"/>
    <n v="0"/>
    <n v="2"/>
    <n v="0"/>
    <d v="2026-05-21T00:00:00"/>
    <m/>
    <m/>
    <m/>
    <n v="1.25"/>
  </r>
  <r>
    <x v="170"/>
    <s v="NYK"/>
    <s v="CLE"/>
    <s v="W"/>
    <d v="1899-12-30T14:54:00"/>
    <n v="0"/>
    <n v="1"/>
    <n v="0"/>
    <n v="0"/>
    <n v="0"/>
    <m/>
    <n v="0"/>
    <n v="0"/>
    <m/>
    <n v="0"/>
    <n v="4"/>
    <n v="4"/>
    <n v="0"/>
    <n v="1"/>
    <n v="0"/>
    <n v="0"/>
    <n v="4"/>
    <n v="0"/>
    <n v="-5"/>
    <n v="-0.1"/>
    <d v="2026-05-21T00:00:00"/>
    <m/>
    <m/>
    <m/>
    <n v="14.9"/>
  </r>
  <r>
    <x v="402"/>
    <s v="CLE"/>
    <s v="NYK"/>
    <s v="L"/>
    <d v="1899-12-30T01:15:00"/>
    <n v="0"/>
    <n v="1"/>
    <n v="0"/>
    <n v="0"/>
    <n v="0"/>
    <m/>
    <n v="0"/>
    <n v="0"/>
    <m/>
    <n v="0"/>
    <n v="1"/>
    <n v="1"/>
    <n v="0"/>
    <n v="0"/>
    <n v="0"/>
    <n v="0"/>
    <n v="0"/>
    <n v="0"/>
    <n v="2"/>
    <n v="-0.4"/>
    <d v="2026-05-21T00:00:00"/>
    <m/>
    <m/>
    <m/>
    <n v="1.25"/>
  </r>
  <r>
    <x v="437"/>
    <s v="NYK"/>
    <s v="CLE"/>
    <s v="W"/>
    <d v="1899-12-30T01:1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2"/>
    <n v="-0.7"/>
    <d v="2026-05-21T00:00:00"/>
    <m/>
    <m/>
    <m/>
    <n v="1.25"/>
  </r>
  <r>
    <x v="111"/>
    <s v="CLE"/>
    <s v="NYK"/>
    <s v="L"/>
    <d v="1899-12-30T23:12:00"/>
    <n v="1"/>
    <n v="8"/>
    <n v="0.125"/>
    <n v="0"/>
    <n v="7"/>
    <n v="0"/>
    <n v="2"/>
    <n v="4"/>
    <n v="0.5"/>
    <n v="0"/>
    <n v="0"/>
    <n v="0"/>
    <n v="0"/>
    <n v="0"/>
    <n v="0"/>
    <n v="1"/>
    <n v="2"/>
    <n v="4"/>
    <n v="-8"/>
    <n v="-3.8"/>
    <d v="2026-05-21T00:00:00"/>
    <m/>
    <m/>
    <m/>
    <n v="23.2"/>
  </r>
  <r>
    <x v="3"/>
    <s v="OKC"/>
    <s v="SAS"/>
    <s v="W"/>
    <d v="1899-12-31T12:12:00"/>
    <n v="6"/>
    <n v="17"/>
    <n v="0.35299999999999998"/>
    <n v="2"/>
    <n v="4"/>
    <n v="0.5"/>
    <n v="12"/>
    <n v="12"/>
    <n v="1"/>
    <n v="0"/>
    <n v="2"/>
    <n v="2"/>
    <n v="12"/>
    <n v="0"/>
    <n v="1"/>
    <n v="2"/>
    <n v="2"/>
    <n v="26"/>
    <n v="11"/>
    <n v="23.4"/>
    <d v="2026-05-22T00:00:00"/>
    <m/>
    <m/>
    <m/>
    <n v="36.200000000000003"/>
  </r>
  <r>
    <x v="126"/>
    <s v="SAS"/>
    <s v="OKC"/>
    <s v="L"/>
    <d v="1899-12-31T12:07:00"/>
    <n v="6"/>
    <n v="12"/>
    <n v="0.5"/>
    <n v="3"/>
    <n v="6"/>
    <n v="0.5"/>
    <n v="5"/>
    <n v="5"/>
    <n v="1"/>
    <n v="2"/>
    <n v="5"/>
    <n v="7"/>
    <n v="2"/>
    <n v="4"/>
    <n v="0"/>
    <n v="0"/>
    <n v="4"/>
    <n v="20"/>
    <n v="-5"/>
    <n v="20.7"/>
    <d v="2026-05-22T00:00:00"/>
    <m/>
    <m/>
    <m/>
    <n v="36.116666666666667"/>
  </r>
  <r>
    <x v="40"/>
    <s v="SAS"/>
    <s v="OKC"/>
    <s v="L"/>
    <d v="1899-12-31T15:09:00"/>
    <n v="8"/>
    <n v="15"/>
    <n v="0.53300000000000003"/>
    <n v="2"/>
    <n v="5"/>
    <n v="0.4"/>
    <n v="8"/>
    <n v="10"/>
    <n v="0.8"/>
    <n v="0"/>
    <n v="4"/>
    <n v="4"/>
    <n v="3"/>
    <n v="1"/>
    <n v="2"/>
    <n v="2"/>
    <n v="3"/>
    <n v="26"/>
    <n v="4"/>
    <n v="20.399999999999999"/>
    <d v="2026-05-22T00:00:00"/>
    <m/>
    <m/>
    <m/>
    <n v="39.150000000000006"/>
  </r>
  <r>
    <x v="33"/>
    <s v="OKC"/>
    <s v="SAS"/>
    <s v="W"/>
    <d v="1899-12-30T21:55:00"/>
    <n v="5"/>
    <n v="7"/>
    <n v="0.71399999999999997"/>
    <n v="5"/>
    <n v="6"/>
    <n v="0.83299999999999996"/>
    <n v="3"/>
    <n v="3"/>
    <n v="1"/>
    <n v="0"/>
    <n v="5"/>
    <n v="5"/>
    <n v="1"/>
    <n v="2"/>
    <n v="0"/>
    <n v="0"/>
    <n v="3"/>
    <n v="18"/>
    <n v="22"/>
    <n v="18.100000000000001"/>
    <d v="2026-05-22T00:00:00"/>
    <m/>
    <m/>
    <m/>
    <n v="21.916666666666664"/>
  </r>
  <r>
    <x v="66"/>
    <s v="SAS"/>
    <s v="OKC"/>
    <s v="L"/>
    <d v="1899-12-31T10:35:00"/>
    <n v="1"/>
    <n v="8"/>
    <n v="0.125"/>
    <n v="1"/>
    <n v="5"/>
    <n v="0.2"/>
    <n v="11"/>
    <n v="14"/>
    <n v="0.78600000000000003"/>
    <n v="2"/>
    <n v="3"/>
    <n v="5"/>
    <n v="7"/>
    <n v="1"/>
    <n v="2"/>
    <n v="1"/>
    <n v="5"/>
    <n v="14"/>
    <n v="-17"/>
    <n v="14.2"/>
    <d v="2026-05-22T00:00:00"/>
    <m/>
    <m/>
    <m/>
    <n v="34.583333333333336"/>
  </r>
  <r>
    <x v="441"/>
    <s v="OKC"/>
    <s v="SAS"/>
    <s v="W"/>
    <d v="1899-12-31T02:44:00"/>
    <n v="10"/>
    <n v="21"/>
    <n v="0.47599999999999998"/>
    <n v="2"/>
    <n v="10"/>
    <n v="0.2"/>
    <n v="2"/>
    <n v="2"/>
    <n v="1"/>
    <n v="1"/>
    <n v="3"/>
    <n v="4"/>
    <n v="1"/>
    <n v="0"/>
    <n v="0"/>
    <n v="1"/>
    <n v="2"/>
    <n v="24"/>
    <n v="28"/>
    <n v="13.8"/>
    <d v="2026-05-22T00:00:00"/>
    <m/>
    <m/>
    <m/>
    <n v="26.733333333333334"/>
  </r>
  <r>
    <x v="16"/>
    <s v="OKC"/>
    <s v="SAS"/>
    <s v="W"/>
    <d v="1899-12-31T00:26:00"/>
    <n v="4"/>
    <n v="7"/>
    <n v="0.57099999999999995"/>
    <n v="3"/>
    <n v="5"/>
    <n v="0.6"/>
    <n v="4"/>
    <n v="6"/>
    <n v="0.66700000000000004"/>
    <n v="1"/>
    <n v="2"/>
    <n v="3"/>
    <n v="1"/>
    <n v="2"/>
    <n v="1"/>
    <n v="1"/>
    <n v="3"/>
    <n v="15"/>
    <n v="28"/>
    <n v="13.4"/>
    <d v="2026-05-22T00:00:00"/>
    <m/>
    <m/>
    <m/>
    <n v="24.43333333333333"/>
  </r>
  <r>
    <x v="8"/>
    <s v="OKC"/>
    <s v="SAS"/>
    <s v="W"/>
    <d v="1899-12-31T04:11:00"/>
    <n v="3"/>
    <n v="8"/>
    <n v="0.375"/>
    <n v="2"/>
    <n v="6"/>
    <n v="0.33300000000000002"/>
    <n v="3"/>
    <n v="4"/>
    <n v="0.75"/>
    <n v="1"/>
    <n v="4"/>
    <n v="5"/>
    <n v="4"/>
    <n v="3"/>
    <n v="0"/>
    <n v="0"/>
    <n v="3"/>
    <n v="11"/>
    <n v="8"/>
    <n v="12.7"/>
    <d v="2026-05-22T00:00:00"/>
    <m/>
    <m/>
    <m/>
    <n v="28.18333333333333"/>
  </r>
  <r>
    <x v="5"/>
    <s v="OKC"/>
    <s v="SAS"/>
    <s v="W"/>
    <d v="1899-12-31T04:00:00"/>
    <n v="5"/>
    <n v="7"/>
    <n v="0.71399999999999997"/>
    <n v="1"/>
    <n v="2"/>
    <n v="0.5"/>
    <n v="3"/>
    <n v="4"/>
    <n v="0.75"/>
    <n v="2"/>
    <n v="1"/>
    <n v="3"/>
    <n v="1"/>
    <n v="0"/>
    <n v="0"/>
    <n v="0"/>
    <n v="4"/>
    <n v="14"/>
    <n v="-2"/>
    <n v="11.5"/>
    <d v="2026-05-22T00:00:00"/>
    <m/>
    <m/>
    <m/>
    <n v="28"/>
  </r>
  <r>
    <x v="451"/>
    <s v="SAS"/>
    <s v="OKC"/>
    <s v="L"/>
    <d v="1899-12-31T06:44:00"/>
    <n v="7"/>
    <n v="14"/>
    <n v="0.5"/>
    <n v="1"/>
    <n v="6"/>
    <n v="0.16700000000000001"/>
    <n v="0"/>
    <n v="0"/>
    <m/>
    <n v="2"/>
    <n v="5"/>
    <n v="7"/>
    <n v="6"/>
    <n v="1"/>
    <n v="0"/>
    <n v="4"/>
    <n v="2"/>
    <n v="15"/>
    <n v="9"/>
    <n v="11.3"/>
    <d v="2026-05-22T00:00:00"/>
    <m/>
    <m/>
    <m/>
    <n v="30.733333333333331"/>
  </r>
  <r>
    <x v="189"/>
    <s v="SAS"/>
    <s v="OKC"/>
    <s v="L"/>
    <d v="1899-12-31T11:01:00"/>
    <n v="4"/>
    <n v="10"/>
    <n v="0.4"/>
    <n v="2"/>
    <n v="8"/>
    <n v="0.25"/>
    <n v="0"/>
    <n v="0"/>
    <m/>
    <n v="0"/>
    <n v="5"/>
    <n v="5"/>
    <n v="2"/>
    <n v="1"/>
    <n v="1"/>
    <n v="0"/>
    <n v="2"/>
    <n v="10"/>
    <n v="-4"/>
    <n v="8.4"/>
    <d v="2026-05-22T00:00:00"/>
    <m/>
    <m/>
    <m/>
    <n v="35.016666666666666"/>
  </r>
  <r>
    <x v="481"/>
    <s v="OKC"/>
    <s v="SAS"/>
    <s v="W"/>
    <d v="1899-12-30T01:30:00"/>
    <n v="2"/>
    <n v="2"/>
    <n v="1"/>
    <n v="1"/>
    <n v="1"/>
    <n v="1"/>
    <n v="0"/>
    <n v="0"/>
    <m/>
    <n v="1"/>
    <n v="0"/>
    <n v="1"/>
    <n v="0"/>
    <n v="0"/>
    <n v="0"/>
    <n v="0"/>
    <n v="0"/>
    <n v="5"/>
    <n v="0"/>
    <n v="5.0999999999999996"/>
    <d v="2026-05-22T00:00:00"/>
    <m/>
    <m/>
    <m/>
    <n v="1.5"/>
  </r>
  <r>
    <x v="14"/>
    <s v="OKC"/>
    <s v="SAS"/>
    <s v="W"/>
    <d v="1899-12-30T21:13:00"/>
    <n v="2"/>
    <n v="4"/>
    <n v="0.5"/>
    <n v="0"/>
    <n v="1"/>
    <n v="0"/>
    <n v="1"/>
    <n v="2"/>
    <n v="0.5"/>
    <n v="0"/>
    <n v="8"/>
    <n v="8"/>
    <n v="4"/>
    <n v="0"/>
    <n v="0"/>
    <n v="2"/>
    <n v="5"/>
    <n v="5"/>
    <n v="-6"/>
    <n v="3.8"/>
    <d v="2026-05-22T00:00:00"/>
    <m/>
    <m/>
    <m/>
    <n v="21.216666666666665"/>
  </r>
  <r>
    <x v="421"/>
    <s v="OKC"/>
    <s v="SAS"/>
    <s v="W"/>
    <d v="1899-12-30T08:44:00"/>
    <n v="1"/>
    <n v="1"/>
    <n v="1"/>
    <n v="1"/>
    <n v="1"/>
    <n v="1"/>
    <n v="0"/>
    <n v="0"/>
    <m/>
    <n v="0"/>
    <n v="0"/>
    <n v="0"/>
    <n v="1"/>
    <n v="0"/>
    <n v="0"/>
    <n v="0"/>
    <n v="0"/>
    <n v="3"/>
    <n v="-2"/>
    <n v="3.4"/>
    <d v="2026-05-22T00:00:00"/>
    <m/>
    <m/>
    <m/>
    <n v="8.7333333333333325"/>
  </r>
  <r>
    <x v="376"/>
    <s v="SAS"/>
    <s v="OKC"/>
    <s v="L"/>
    <d v="1899-12-30T01:51:00"/>
    <n v="1"/>
    <n v="1"/>
    <n v="1"/>
    <n v="0"/>
    <n v="0"/>
    <m/>
    <n v="0"/>
    <n v="0"/>
    <m/>
    <n v="0"/>
    <n v="0"/>
    <n v="0"/>
    <n v="1"/>
    <n v="0"/>
    <n v="1"/>
    <n v="0"/>
    <n v="0"/>
    <n v="2"/>
    <n v="0"/>
    <n v="3.1"/>
    <d v="2026-05-22T00:00:00"/>
    <m/>
    <m/>
    <m/>
    <n v="1.85"/>
  </r>
  <r>
    <x v="228"/>
    <s v="SAS"/>
    <s v="OKC"/>
    <s v="L"/>
    <d v="1899-12-30T12:33:00"/>
    <n v="2"/>
    <n v="3"/>
    <n v="0.66700000000000004"/>
    <n v="0"/>
    <n v="0"/>
    <m/>
    <n v="0"/>
    <n v="0"/>
    <m/>
    <n v="1"/>
    <n v="1"/>
    <n v="2"/>
    <n v="1"/>
    <n v="0"/>
    <n v="0"/>
    <n v="2"/>
    <n v="1"/>
    <n v="4"/>
    <n v="-18"/>
    <n v="2"/>
    <d v="2026-05-22T00:00:00"/>
    <m/>
    <m/>
    <m/>
    <n v="12.55"/>
  </r>
  <r>
    <x v="28"/>
    <s v="OKC"/>
    <s v="SAS"/>
    <s v="W"/>
    <d v="1899-12-30T23:14:00"/>
    <n v="0"/>
    <n v="1"/>
    <n v="0"/>
    <n v="0"/>
    <n v="1"/>
    <n v="0"/>
    <n v="0"/>
    <n v="0"/>
    <m/>
    <n v="1"/>
    <n v="4"/>
    <n v="5"/>
    <n v="3"/>
    <n v="0"/>
    <n v="0"/>
    <n v="1"/>
    <n v="2"/>
    <n v="0"/>
    <n v="-9"/>
    <n v="1.5"/>
    <d v="2026-05-22T00:00:00"/>
    <m/>
    <m/>
    <m/>
    <n v="23.233333333333334"/>
  </r>
  <r>
    <x v="211"/>
    <s v="SAS"/>
    <s v="OKC"/>
    <s v="L"/>
    <d v="1899-12-30T17:16:00"/>
    <n v="2"/>
    <n v="7"/>
    <n v="0.28599999999999998"/>
    <n v="1"/>
    <n v="3"/>
    <n v="0.33300000000000002"/>
    <n v="1"/>
    <n v="2"/>
    <n v="0.5"/>
    <n v="1"/>
    <n v="2"/>
    <n v="3"/>
    <n v="2"/>
    <n v="0"/>
    <n v="0"/>
    <n v="2"/>
    <n v="2"/>
    <n v="6"/>
    <n v="-13"/>
    <n v="1.4"/>
    <d v="2026-05-22T00:00:00"/>
    <m/>
    <m/>
    <m/>
    <n v="17.266666666666666"/>
  </r>
  <r>
    <x v="241"/>
    <s v="SAS"/>
    <s v="OKC"/>
    <s v="L"/>
    <d v="1899-12-30T01:51:00"/>
    <n v="0"/>
    <n v="0"/>
    <m/>
    <n v="0"/>
    <n v="0"/>
    <m/>
    <n v="0"/>
    <n v="0"/>
    <m/>
    <n v="0"/>
    <n v="1"/>
    <n v="1"/>
    <n v="1"/>
    <n v="0"/>
    <n v="0"/>
    <n v="0"/>
    <n v="0"/>
    <n v="0"/>
    <n v="0"/>
    <n v="1"/>
    <d v="2026-05-22T00:00:00"/>
    <m/>
    <m/>
    <m/>
    <n v="1.85"/>
  </r>
  <r>
    <x v="443"/>
    <s v="SAS"/>
    <s v="OKC"/>
    <s v="L"/>
    <d v="1899-12-30T01:51:00"/>
    <n v="1"/>
    <n v="1"/>
    <n v="1"/>
    <n v="1"/>
    <n v="1"/>
    <n v="1"/>
    <n v="0"/>
    <n v="0"/>
    <m/>
    <n v="0"/>
    <n v="0"/>
    <n v="0"/>
    <n v="0"/>
    <n v="0"/>
    <n v="0"/>
    <n v="2"/>
    <n v="1"/>
    <n v="3"/>
    <n v="0"/>
    <n v="0.3"/>
    <d v="2026-05-22T00:00:00"/>
    <m/>
    <m/>
    <m/>
    <n v="1.85"/>
  </r>
  <r>
    <x v="300"/>
    <s v="SAS"/>
    <s v="OKC"/>
    <s v="L"/>
    <d v="1899-12-30T10:29:00"/>
    <n v="1"/>
    <n v="3"/>
    <n v="0.33300000000000002"/>
    <n v="1"/>
    <n v="2"/>
    <n v="0.5"/>
    <n v="0"/>
    <n v="0"/>
    <m/>
    <n v="0"/>
    <n v="1"/>
    <n v="1"/>
    <n v="1"/>
    <n v="0"/>
    <n v="0"/>
    <n v="1"/>
    <n v="3"/>
    <n v="3"/>
    <n v="-10"/>
    <n v="0.1"/>
    <d v="2026-05-22T00:00:00"/>
    <m/>
    <m/>
    <m/>
    <n v="10.483333333333334"/>
  </r>
  <r>
    <x v="294"/>
    <s v="SAS"/>
    <s v="OKC"/>
    <s v="L"/>
    <d v="1899-12-30T01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22T00:00:00"/>
    <m/>
    <m/>
    <m/>
    <n v="1.85"/>
  </r>
  <r>
    <x v="444"/>
    <s v="SAS"/>
    <s v="OKC"/>
    <s v="L"/>
    <d v="1899-12-30T01:51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22T00:00:00"/>
    <m/>
    <m/>
    <m/>
    <n v="1.85"/>
  </r>
  <r>
    <x v="21"/>
    <s v="OKC"/>
    <s v="SAS"/>
    <s v="W"/>
    <d v="1899-12-30T01:30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5-22T00:00:00"/>
    <m/>
    <m/>
    <m/>
    <n v="1.5"/>
  </r>
  <r>
    <x v="103"/>
    <s v="SAS"/>
    <s v="OKC"/>
    <s v="L"/>
    <d v="1899-12-30T11:40:00"/>
    <n v="1"/>
    <n v="5"/>
    <n v="0.2"/>
    <n v="1"/>
    <n v="4"/>
    <n v="0.25"/>
    <n v="2"/>
    <n v="2"/>
    <n v="1"/>
    <n v="1"/>
    <n v="1"/>
    <n v="2"/>
    <n v="0"/>
    <n v="0"/>
    <n v="0"/>
    <n v="1"/>
    <n v="5"/>
    <n v="5"/>
    <n v="-23"/>
    <n v="-0.1"/>
    <d v="2026-05-22T00:00:00"/>
    <m/>
    <m/>
    <m/>
    <n v="11.666666666666666"/>
  </r>
  <r>
    <x v="248"/>
    <s v="SAS"/>
    <s v="OKC"/>
    <s v="L"/>
    <d v="1899-12-30T03:12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2"/>
    <n v="-0.7"/>
    <d v="2026-05-22T00:00:00"/>
    <m/>
    <m/>
    <m/>
    <n v="3.2"/>
  </r>
  <r>
    <x v="531"/>
    <s v="OKC"/>
    <s v="SAS"/>
    <s v="W"/>
    <d v="1899-12-30T01:30:00"/>
    <n v="0"/>
    <n v="1"/>
    <n v="0"/>
    <n v="0"/>
    <n v="0"/>
    <m/>
    <n v="0"/>
    <n v="0"/>
    <m/>
    <n v="0"/>
    <n v="0"/>
    <n v="0"/>
    <n v="0"/>
    <n v="0"/>
    <n v="0"/>
    <n v="0"/>
    <n v="0"/>
    <n v="0"/>
    <n v="0"/>
    <n v="-0.7"/>
    <d v="2026-05-22T00:00:00"/>
    <m/>
    <m/>
    <m/>
    <n v="1.5"/>
  </r>
  <r>
    <x v="10"/>
    <s v="OKC"/>
    <s v="SAS"/>
    <s v="W"/>
    <d v="1899-12-30T16:53:00"/>
    <n v="1"/>
    <n v="5"/>
    <n v="0.2"/>
    <n v="0"/>
    <n v="1"/>
    <n v="0"/>
    <n v="0"/>
    <n v="0"/>
    <m/>
    <n v="0"/>
    <n v="5"/>
    <n v="5"/>
    <n v="1"/>
    <n v="0"/>
    <n v="0"/>
    <n v="3"/>
    <n v="1"/>
    <n v="2"/>
    <n v="-3"/>
    <n v="-2.2999999999999998"/>
    <d v="2026-05-22T00:00:00"/>
    <m/>
    <m/>
    <m/>
    <n v="16.883333333333333"/>
  </r>
  <r>
    <x v="59"/>
    <s v="NYK"/>
    <s v="CLE"/>
    <s v="W"/>
    <d v="1899-12-31T15:17:00"/>
    <n v="11"/>
    <n v="15"/>
    <n v="0.73299999999999998"/>
    <n v="0"/>
    <n v="1"/>
    <n v="0"/>
    <n v="0"/>
    <n v="0"/>
    <m/>
    <n v="1"/>
    <n v="5"/>
    <n v="6"/>
    <n v="2"/>
    <n v="3"/>
    <n v="2"/>
    <n v="2"/>
    <n v="0"/>
    <n v="22"/>
    <n v="19"/>
    <n v="21.9"/>
    <d v="2026-05-23T00:00:00"/>
    <m/>
    <m/>
    <m/>
    <n v="39.283333333333331"/>
  </r>
  <r>
    <x v="97"/>
    <s v="NYK"/>
    <s v="CLE"/>
    <s v="W"/>
    <d v="1899-12-31T17:05:00"/>
    <n v="10"/>
    <n v="19"/>
    <n v="0.52600000000000002"/>
    <n v="0"/>
    <n v="4"/>
    <n v="0"/>
    <n v="10"/>
    <n v="12"/>
    <n v="0.83299999999999996"/>
    <n v="0"/>
    <n v="3"/>
    <n v="3"/>
    <n v="6"/>
    <n v="1"/>
    <n v="0"/>
    <n v="4"/>
    <n v="2"/>
    <n v="30"/>
    <n v="15"/>
    <n v="21.2"/>
    <d v="2026-05-23T00:00:00"/>
    <m/>
    <m/>
    <m/>
    <n v="41.083333333333336"/>
  </r>
  <r>
    <x v="56"/>
    <s v="NYK"/>
    <s v="CLE"/>
    <s v="W"/>
    <d v="1899-12-31T06:35:00"/>
    <n v="6"/>
    <n v="10"/>
    <n v="0.6"/>
    <n v="3"/>
    <n v="4"/>
    <n v="0.75"/>
    <n v="6"/>
    <n v="6"/>
    <n v="1"/>
    <n v="2"/>
    <n v="5"/>
    <n v="7"/>
    <n v="4"/>
    <n v="0"/>
    <n v="0"/>
    <n v="1"/>
    <n v="2"/>
    <n v="21"/>
    <n v="11"/>
    <n v="20.3"/>
    <d v="2026-05-23T00:00:00"/>
    <m/>
    <m/>
    <m/>
    <n v="30.583333333333336"/>
  </r>
  <r>
    <x v="104"/>
    <s v="NYK"/>
    <s v="CLE"/>
    <s v="W"/>
    <d v="1899-12-31T12:11:00"/>
    <n v="4"/>
    <n v="9"/>
    <n v="0.44400000000000001"/>
    <n v="1"/>
    <n v="3"/>
    <n v="0.33300000000000002"/>
    <n v="4"/>
    <n v="4"/>
    <n v="1"/>
    <n v="3"/>
    <n v="5"/>
    <n v="8"/>
    <n v="7"/>
    <n v="3"/>
    <n v="1"/>
    <n v="0"/>
    <n v="4"/>
    <n v="13"/>
    <n v="23"/>
    <n v="18.899999999999999"/>
    <d v="2026-05-23T00:00:00"/>
    <m/>
    <m/>
    <m/>
    <n v="36.183333333333337"/>
  </r>
  <r>
    <x v="216"/>
    <s v="CLE"/>
    <s v="NYK"/>
    <s v="L"/>
    <d v="1899-12-31T11:54:00"/>
    <n v="7"/>
    <n v="9"/>
    <n v="0.77800000000000002"/>
    <n v="0"/>
    <n v="0"/>
    <m/>
    <n v="3"/>
    <n v="4"/>
    <n v="0.75"/>
    <n v="4"/>
    <n v="3"/>
    <n v="7"/>
    <n v="0"/>
    <n v="0"/>
    <n v="0"/>
    <n v="0"/>
    <n v="2"/>
    <n v="17"/>
    <n v="-14"/>
    <n v="16"/>
    <d v="2026-05-23T00:00:00"/>
    <m/>
    <m/>
    <m/>
    <n v="35.9"/>
  </r>
  <r>
    <x v="80"/>
    <s v="CLE"/>
    <s v="NYK"/>
    <s v="L"/>
    <d v="1899-12-31T11:39:00"/>
    <n v="10"/>
    <n v="18"/>
    <n v="0.55600000000000005"/>
    <n v="1"/>
    <n v="6"/>
    <n v="0.16700000000000001"/>
    <n v="3"/>
    <n v="4"/>
    <n v="0.75"/>
    <n v="1"/>
    <n v="5"/>
    <n v="6"/>
    <n v="2"/>
    <n v="0"/>
    <n v="1"/>
    <n v="5"/>
    <n v="2"/>
    <n v="24"/>
    <n v="-21"/>
    <n v="13.5"/>
    <d v="2026-05-23T00:00:00"/>
    <m/>
    <m/>
    <m/>
    <n v="35.65"/>
  </r>
  <r>
    <x v="559"/>
    <s v="CLE"/>
    <s v="NYK"/>
    <s v="L"/>
    <d v="1899-12-31T07:01:00"/>
    <n v="4"/>
    <n v="12"/>
    <n v="0.33300000000000002"/>
    <n v="4"/>
    <n v="11"/>
    <n v="0.36399999999999999"/>
    <n v="1"/>
    <n v="1"/>
    <n v="1"/>
    <n v="4"/>
    <n v="3"/>
    <n v="7"/>
    <n v="6"/>
    <n v="1"/>
    <n v="0"/>
    <n v="0"/>
    <n v="5"/>
    <n v="13"/>
    <n v="-3"/>
    <n v="13.1"/>
    <d v="2026-05-23T00:00:00"/>
    <m/>
    <m/>
    <m/>
    <n v="31.016666666666666"/>
  </r>
  <r>
    <x v="338"/>
    <s v="NYK"/>
    <s v="CLE"/>
    <s v="W"/>
    <d v="1899-12-31T10:43:00"/>
    <n v="5"/>
    <n v="12"/>
    <n v="0.41699999999999998"/>
    <n v="2"/>
    <n v="7"/>
    <n v="0.28599999999999998"/>
    <n v="0"/>
    <n v="0"/>
    <m/>
    <n v="1"/>
    <n v="8"/>
    <n v="9"/>
    <n v="5"/>
    <n v="4"/>
    <n v="0"/>
    <n v="4"/>
    <n v="2"/>
    <n v="12"/>
    <n v="3"/>
    <n v="11.4"/>
    <d v="2026-05-23T00:00:00"/>
    <m/>
    <m/>
    <m/>
    <n v="34.716666666666669"/>
  </r>
  <r>
    <x v="170"/>
    <s v="NYK"/>
    <s v="CLE"/>
    <s v="W"/>
    <d v="1899-12-31T03:37:00"/>
    <n v="4"/>
    <n v="5"/>
    <n v="0.8"/>
    <n v="4"/>
    <n v="5"/>
    <n v="0.8"/>
    <n v="2"/>
    <n v="3"/>
    <n v="0.66700000000000004"/>
    <n v="0"/>
    <n v="1"/>
    <n v="1"/>
    <n v="3"/>
    <n v="0"/>
    <n v="0"/>
    <n v="2"/>
    <n v="3"/>
    <n v="14"/>
    <n v="5"/>
    <n v="10.9"/>
    <d v="2026-05-23T00:00:00"/>
    <m/>
    <m/>
    <m/>
    <n v="27.616666666666667"/>
  </r>
  <r>
    <x v="89"/>
    <s v="CLE"/>
    <s v="NYK"/>
    <s v="L"/>
    <d v="1899-12-31T16:55:00"/>
    <n v="8"/>
    <n v="15"/>
    <n v="0.53300000000000003"/>
    <n v="1"/>
    <n v="7"/>
    <n v="0.14299999999999999"/>
    <n v="2"/>
    <n v="3"/>
    <n v="0.66700000000000004"/>
    <n v="0"/>
    <n v="5"/>
    <n v="5"/>
    <n v="5"/>
    <n v="1"/>
    <n v="0"/>
    <n v="6"/>
    <n v="2"/>
    <n v="19"/>
    <n v="-8"/>
    <n v="10.5"/>
    <d v="2026-05-23T00:00:00"/>
    <m/>
    <m/>
    <m/>
    <n v="40.916666666666671"/>
  </r>
  <r>
    <x v="54"/>
    <s v="CLE"/>
    <s v="NYK"/>
    <s v="L"/>
    <d v="1899-12-31T14:20:00"/>
    <n v="9"/>
    <n v="21"/>
    <n v="0.42899999999999999"/>
    <n v="3"/>
    <n v="10"/>
    <n v="0.3"/>
    <n v="2"/>
    <n v="6"/>
    <n v="0.33300000000000002"/>
    <n v="0"/>
    <n v="1"/>
    <n v="1"/>
    <n v="4"/>
    <n v="3"/>
    <n v="0"/>
    <n v="5"/>
    <n v="4"/>
    <n v="23"/>
    <n v="-22"/>
    <n v="9.8000000000000007"/>
    <d v="2026-05-23T00:00:00"/>
    <m/>
    <m/>
    <m/>
    <n v="38.333333333333336"/>
  </r>
  <r>
    <x v="111"/>
    <s v="CLE"/>
    <s v="NYK"/>
    <s v="L"/>
    <d v="1899-12-30T23:31:00"/>
    <n v="2"/>
    <n v="5"/>
    <n v="0.4"/>
    <n v="2"/>
    <n v="4"/>
    <n v="0.5"/>
    <n v="0"/>
    <n v="0"/>
    <m/>
    <n v="0"/>
    <n v="3"/>
    <n v="3"/>
    <n v="1"/>
    <n v="1"/>
    <n v="0"/>
    <n v="0"/>
    <n v="4"/>
    <n v="6"/>
    <n v="-1"/>
    <n v="4.3"/>
    <d v="2026-05-23T00:00:00"/>
    <m/>
    <m/>
    <m/>
    <n v="23.516666666666666"/>
  </r>
  <r>
    <x v="142"/>
    <s v="CLE"/>
    <s v="NYK"/>
    <s v="L"/>
    <d v="1899-12-30T09:22:00"/>
    <n v="1"/>
    <n v="1"/>
    <n v="1"/>
    <n v="1"/>
    <n v="1"/>
    <n v="1"/>
    <n v="0"/>
    <n v="0"/>
    <m/>
    <n v="0"/>
    <n v="0"/>
    <n v="0"/>
    <n v="2"/>
    <n v="0"/>
    <n v="0"/>
    <n v="0"/>
    <n v="1"/>
    <n v="3"/>
    <n v="2"/>
    <n v="3.7"/>
    <d v="2026-05-23T00:00:00"/>
    <m/>
    <m/>
    <m/>
    <n v="9.3666666666666671"/>
  </r>
  <r>
    <x v="137"/>
    <s v="NYK"/>
    <s v="CLE"/>
    <s v="W"/>
    <d v="1899-12-30T14:20:00"/>
    <n v="1"/>
    <n v="3"/>
    <n v="0.33300000000000002"/>
    <n v="1"/>
    <n v="2"/>
    <n v="0.5"/>
    <n v="2"/>
    <n v="2"/>
    <n v="1"/>
    <n v="0"/>
    <n v="0"/>
    <n v="0"/>
    <n v="0"/>
    <n v="0"/>
    <n v="1"/>
    <n v="0"/>
    <n v="2"/>
    <n v="5"/>
    <n v="1"/>
    <n v="3.2"/>
    <d v="2026-05-23T00:00:00"/>
    <m/>
    <m/>
    <m/>
    <n v="14.333333333333332"/>
  </r>
  <r>
    <x v="249"/>
    <s v="CLE"/>
    <s v="NYK"/>
    <s v="L"/>
    <d v="1899-12-30T08:32:00"/>
    <n v="1"/>
    <n v="2"/>
    <n v="0.5"/>
    <n v="0"/>
    <n v="1"/>
    <n v="0"/>
    <n v="1"/>
    <n v="1"/>
    <n v="1"/>
    <n v="0"/>
    <n v="3"/>
    <n v="3"/>
    <n v="1"/>
    <n v="0"/>
    <n v="0"/>
    <n v="1"/>
    <n v="1"/>
    <n v="3"/>
    <n v="3"/>
    <n v="2.2000000000000002"/>
    <d v="2026-05-23T00:00:00"/>
    <m/>
    <m/>
    <m/>
    <n v="8.5333333333333332"/>
  </r>
  <r>
    <x v="424"/>
    <s v="NYK"/>
    <s v="CLE"/>
    <s v="W"/>
    <d v="1899-12-30T09:22:00"/>
    <n v="1"/>
    <n v="1"/>
    <n v="1"/>
    <n v="0"/>
    <n v="0"/>
    <m/>
    <n v="0"/>
    <n v="0"/>
    <m/>
    <n v="1"/>
    <n v="2"/>
    <n v="3"/>
    <n v="0"/>
    <n v="0"/>
    <n v="0"/>
    <n v="0"/>
    <n v="3"/>
    <n v="2"/>
    <n v="-4"/>
    <n v="1.8"/>
    <d v="2026-05-23T00:00:00"/>
    <m/>
    <m/>
    <m/>
    <n v="9.3666666666666671"/>
  </r>
  <r>
    <x v="153"/>
    <s v="CLE"/>
    <s v="NYK"/>
    <s v="L"/>
    <d v="1899-12-30T16:46:00"/>
    <n v="0"/>
    <n v="1"/>
    <n v="0"/>
    <n v="0"/>
    <n v="1"/>
    <n v="0"/>
    <n v="0"/>
    <n v="0"/>
    <m/>
    <n v="0"/>
    <n v="2"/>
    <n v="2"/>
    <n v="1"/>
    <n v="1"/>
    <n v="0"/>
    <n v="0"/>
    <n v="1"/>
    <n v="0"/>
    <n v="-1"/>
    <n v="1.2"/>
    <d v="2026-05-23T00:00:00"/>
    <m/>
    <m/>
    <m/>
    <n v="16.766666666666666"/>
  </r>
  <r>
    <x v="272"/>
    <s v="NYK"/>
    <s v="CLE"/>
    <s v="W"/>
    <d v="1899-12-30T02:47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5-23T00:00:00"/>
    <m/>
    <m/>
    <m/>
    <n v="2.7833333333333332"/>
  </r>
  <r>
    <x v="357"/>
    <s v="NYK"/>
    <s v="CLE"/>
    <s v="W"/>
    <d v="1899-12-30T04:03:00"/>
    <n v="1"/>
    <n v="3"/>
    <n v="0.33300000000000002"/>
    <n v="0"/>
    <n v="2"/>
    <n v="0"/>
    <n v="0"/>
    <n v="0"/>
    <m/>
    <n v="0"/>
    <n v="0"/>
    <n v="0"/>
    <n v="0"/>
    <n v="0"/>
    <n v="0"/>
    <n v="1"/>
    <n v="1"/>
    <n v="2"/>
    <n v="-3"/>
    <n v="-1.1000000000000001"/>
    <d v="2026-05-23T00:00:00"/>
    <m/>
    <m/>
    <m/>
    <n v="4.0500000000000007"/>
  </r>
  <r>
    <x v="40"/>
    <s v="SAS"/>
    <s v="OKC"/>
    <s v="W"/>
    <d v="1899-12-31T07:02:00"/>
    <n v="11"/>
    <n v="22"/>
    <n v="0.5"/>
    <n v="3"/>
    <n v="7"/>
    <n v="0.42899999999999999"/>
    <n v="8"/>
    <n v="9"/>
    <n v="0.88900000000000001"/>
    <n v="3"/>
    <n v="5"/>
    <n v="8"/>
    <n v="5"/>
    <n v="2"/>
    <n v="3"/>
    <n v="4"/>
    <n v="2"/>
    <n v="33"/>
    <n v="29"/>
    <n v="28"/>
    <d v="2026-05-24T00:00:00"/>
    <m/>
    <m/>
    <m/>
    <n v="31.033333333333335"/>
  </r>
  <r>
    <x v="3"/>
    <s v="OKC"/>
    <s v="SAS"/>
    <s v="L"/>
    <d v="1899-12-31T07:15:00"/>
    <n v="6"/>
    <n v="15"/>
    <n v="0.4"/>
    <n v="0"/>
    <n v="1"/>
    <n v="0"/>
    <n v="7"/>
    <n v="7"/>
    <n v="1"/>
    <n v="0"/>
    <n v="4"/>
    <n v="4"/>
    <n v="7"/>
    <n v="2"/>
    <n v="0"/>
    <n v="4"/>
    <n v="3"/>
    <n v="19"/>
    <n v="-18"/>
    <n v="13.8"/>
    <d v="2026-05-24T00:00:00"/>
    <m/>
    <m/>
    <m/>
    <n v="31.25"/>
  </r>
  <r>
    <x v="126"/>
    <s v="SAS"/>
    <s v="OKC"/>
    <s v="W"/>
    <d v="1899-12-31T08:57:00"/>
    <n v="3"/>
    <n v="7"/>
    <n v="0.42899999999999999"/>
    <n v="2"/>
    <n v="4"/>
    <n v="0.5"/>
    <n v="5"/>
    <n v="6"/>
    <n v="0.83299999999999996"/>
    <n v="0"/>
    <n v="6"/>
    <n v="6"/>
    <n v="3"/>
    <n v="1"/>
    <n v="1"/>
    <n v="1"/>
    <n v="0"/>
    <n v="13"/>
    <n v="27"/>
    <n v="13.5"/>
    <d v="2026-05-24T00:00:00"/>
    <m/>
    <m/>
    <m/>
    <n v="32.949999999999996"/>
  </r>
  <r>
    <x v="451"/>
    <s v="SAS"/>
    <s v="OKC"/>
    <s v="W"/>
    <d v="1899-12-31T06:56:00"/>
    <n v="5"/>
    <n v="13"/>
    <n v="0.38500000000000001"/>
    <n v="1"/>
    <n v="2"/>
    <n v="0.5"/>
    <n v="1"/>
    <n v="1"/>
    <n v="1"/>
    <n v="2"/>
    <n v="8"/>
    <n v="10"/>
    <n v="5"/>
    <n v="1"/>
    <n v="1"/>
    <n v="0"/>
    <n v="3"/>
    <n v="12"/>
    <n v="-3"/>
    <n v="12.7"/>
    <d v="2026-05-24T00:00:00"/>
    <m/>
    <m/>
    <m/>
    <n v="30.933333333333337"/>
  </r>
  <r>
    <x v="66"/>
    <s v="SAS"/>
    <s v="OKC"/>
    <s v="W"/>
    <d v="1899-12-31T05:55:00"/>
    <n v="5"/>
    <n v="11"/>
    <n v="0.45500000000000002"/>
    <n v="1"/>
    <n v="3"/>
    <n v="0.33300000000000002"/>
    <n v="2"/>
    <n v="2"/>
    <n v="1"/>
    <n v="2"/>
    <n v="1"/>
    <n v="3"/>
    <n v="6"/>
    <n v="1"/>
    <n v="1"/>
    <n v="1"/>
    <n v="5"/>
    <n v="13"/>
    <n v="25"/>
    <n v="11.9"/>
    <d v="2026-05-24T00:00:00"/>
    <m/>
    <m/>
    <m/>
    <n v="29.916666666666664"/>
  </r>
  <r>
    <x v="421"/>
    <s v="OKC"/>
    <s v="SAS"/>
    <s v="L"/>
    <d v="1899-12-30T18:50:00"/>
    <n v="4"/>
    <n v="9"/>
    <n v="0.44400000000000001"/>
    <n v="2"/>
    <n v="7"/>
    <n v="0.28599999999999998"/>
    <n v="1"/>
    <n v="1"/>
    <n v="1"/>
    <n v="0"/>
    <n v="5"/>
    <n v="5"/>
    <n v="2"/>
    <n v="2"/>
    <n v="1"/>
    <n v="1"/>
    <n v="0"/>
    <n v="11"/>
    <n v="6"/>
    <n v="10.9"/>
    <d v="2026-05-24T00:00:00"/>
    <m/>
    <m/>
    <m/>
    <n v="18.833333333333332"/>
  </r>
  <r>
    <x v="14"/>
    <s v="OKC"/>
    <s v="SAS"/>
    <s v="L"/>
    <d v="1899-12-30T17:55:00"/>
    <n v="6"/>
    <n v="11"/>
    <n v="0.54500000000000004"/>
    <n v="0"/>
    <n v="0"/>
    <m/>
    <n v="0"/>
    <n v="0"/>
    <m/>
    <n v="2"/>
    <n v="5"/>
    <n v="7"/>
    <n v="3"/>
    <n v="0"/>
    <n v="0"/>
    <n v="1"/>
    <n v="3"/>
    <n v="12"/>
    <n v="-16"/>
    <n v="9.5"/>
    <d v="2026-05-24T00:00:00"/>
    <m/>
    <m/>
    <m/>
    <n v="17.916666666666668"/>
  </r>
  <r>
    <x v="228"/>
    <s v="SAS"/>
    <s v="OKC"/>
    <s v="W"/>
    <d v="1899-12-30T13:26:00"/>
    <n v="3"/>
    <n v="4"/>
    <n v="0.75"/>
    <n v="0"/>
    <n v="0"/>
    <m/>
    <n v="0"/>
    <n v="0"/>
    <m/>
    <n v="2"/>
    <n v="5"/>
    <n v="7"/>
    <n v="0"/>
    <n v="0"/>
    <n v="2"/>
    <n v="0"/>
    <n v="1"/>
    <n v="6"/>
    <n v="-9"/>
    <n v="8.3000000000000007"/>
    <d v="2026-05-24T00:00:00"/>
    <m/>
    <m/>
    <m/>
    <n v="13.433333333333334"/>
  </r>
  <r>
    <x v="481"/>
    <s v="OKC"/>
    <s v="SAS"/>
    <s v="L"/>
    <d v="1899-12-30T23:08:00"/>
    <n v="3"/>
    <n v="7"/>
    <n v="0.42899999999999999"/>
    <n v="2"/>
    <n v="4"/>
    <n v="0.5"/>
    <n v="2"/>
    <n v="2"/>
    <n v="1"/>
    <n v="0"/>
    <n v="5"/>
    <n v="5"/>
    <n v="3"/>
    <n v="1"/>
    <n v="0"/>
    <n v="1"/>
    <n v="4"/>
    <n v="10"/>
    <n v="-4"/>
    <n v="8.3000000000000007"/>
    <d v="2026-05-24T00:00:00"/>
    <m/>
    <m/>
    <m/>
    <n v="23.133333333333333"/>
  </r>
  <r>
    <x v="5"/>
    <s v="OKC"/>
    <s v="SAS"/>
    <s v="L"/>
    <d v="1899-12-31T01:36:00"/>
    <n v="3"/>
    <n v="8"/>
    <n v="0.375"/>
    <n v="0"/>
    <n v="1"/>
    <n v="0"/>
    <n v="4"/>
    <n v="6"/>
    <n v="0.66700000000000004"/>
    <n v="3"/>
    <n v="6"/>
    <n v="9"/>
    <n v="2"/>
    <n v="0"/>
    <n v="1"/>
    <n v="3"/>
    <n v="2"/>
    <n v="10"/>
    <n v="2"/>
    <n v="7"/>
    <d v="2026-05-24T00:00:00"/>
    <m/>
    <m/>
    <m/>
    <n v="25.6"/>
  </r>
  <r>
    <x v="443"/>
    <s v="SAS"/>
    <s v="OKC"/>
    <s v="W"/>
    <d v="1899-12-30T03:32:00"/>
    <n v="1"/>
    <n v="3"/>
    <n v="0.33300000000000002"/>
    <n v="1"/>
    <n v="2"/>
    <n v="0.5"/>
    <n v="0"/>
    <n v="0"/>
    <m/>
    <n v="0"/>
    <n v="1"/>
    <n v="1"/>
    <n v="0"/>
    <n v="3"/>
    <n v="0"/>
    <n v="0"/>
    <n v="0"/>
    <n v="3"/>
    <n v="1"/>
    <n v="4.5999999999999996"/>
    <d v="2026-05-24T00:00:00"/>
    <m/>
    <m/>
    <m/>
    <n v="3.5333333333333332"/>
  </r>
  <r>
    <x v="8"/>
    <s v="OKC"/>
    <s v="SAS"/>
    <s v="L"/>
    <d v="1899-12-30T20:49:00"/>
    <n v="2"/>
    <n v="8"/>
    <n v="0.25"/>
    <n v="1"/>
    <n v="3"/>
    <n v="0.33300000000000002"/>
    <n v="0"/>
    <n v="0"/>
    <m/>
    <n v="2"/>
    <n v="2"/>
    <n v="4"/>
    <n v="1"/>
    <n v="2"/>
    <n v="0"/>
    <n v="0"/>
    <n v="1"/>
    <n v="5"/>
    <n v="-10"/>
    <n v="4.5"/>
    <d v="2026-05-24T00:00:00"/>
    <m/>
    <m/>
    <m/>
    <n v="20.816666666666666"/>
  </r>
  <r>
    <x v="211"/>
    <s v="SAS"/>
    <s v="OKC"/>
    <s v="W"/>
    <d v="1899-12-30T20:34:00"/>
    <n v="2"/>
    <n v="4"/>
    <n v="0.5"/>
    <n v="0"/>
    <n v="1"/>
    <n v="0"/>
    <n v="3"/>
    <n v="6"/>
    <n v="0.5"/>
    <n v="1"/>
    <n v="4"/>
    <n v="5"/>
    <n v="2"/>
    <n v="0"/>
    <n v="0"/>
    <n v="2"/>
    <n v="2"/>
    <n v="7"/>
    <n v="25"/>
    <n v="4.3"/>
    <d v="2026-05-24T00:00:00"/>
    <m/>
    <m/>
    <m/>
    <n v="20.566666666666666"/>
  </r>
  <r>
    <x v="248"/>
    <s v="SAS"/>
    <s v="OKC"/>
    <s v="W"/>
    <d v="1899-12-30T16:08:00"/>
    <n v="0"/>
    <n v="4"/>
    <n v="0"/>
    <n v="0"/>
    <n v="2"/>
    <n v="0"/>
    <n v="5"/>
    <n v="6"/>
    <n v="0.83299999999999996"/>
    <n v="2"/>
    <n v="1"/>
    <n v="3"/>
    <n v="0"/>
    <n v="1"/>
    <n v="0"/>
    <n v="1"/>
    <n v="1"/>
    <n v="5"/>
    <n v="13"/>
    <n v="3.1"/>
    <d v="2026-05-24T00:00:00"/>
    <m/>
    <m/>
    <m/>
    <n v="16.133333333333333"/>
  </r>
  <r>
    <x v="241"/>
    <s v="SAS"/>
    <s v="OKC"/>
    <s v="W"/>
    <d v="1899-12-30T03:45:00"/>
    <n v="1"/>
    <n v="2"/>
    <n v="0.5"/>
    <n v="1"/>
    <n v="2"/>
    <n v="0.5"/>
    <n v="0"/>
    <n v="0"/>
    <m/>
    <n v="1"/>
    <n v="0"/>
    <n v="1"/>
    <n v="0"/>
    <n v="0"/>
    <n v="0"/>
    <n v="0"/>
    <n v="0"/>
    <n v="3"/>
    <n v="-1"/>
    <n v="2.7"/>
    <d v="2026-05-24T00:00:00"/>
    <m/>
    <m/>
    <m/>
    <n v="3.75"/>
  </r>
  <r>
    <x v="28"/>
    <s v="OKC"/>
    <s v="SAS"/>
    <s v="L"/>
    <d v="1899-12-30T17:21:00"/>
    <n v="1"/>
    <n v="2"/>
    <n v="0.5"/>
    <n v="0"/>
    <n v="1"/>
    <n v="0"/>
    <n v="0"/>
    <n v="0"/>
    <m/>
    <n v="2"/>
    <n v="2"/>
    <n v="4"/>
    <n v="0"/>
    <n v="2"/>
    <n v="0"/>
    <n v="1"/>
    <n v="5"/>
    <n v="2"/>
    <n v="-16"/>
    <n v="2"/>
    <d v="2026-05-24T00:00:00"/>
    <m/>
    <m/>
    <m/>
    <n v="17.350000000000001"/>
  </r>
  <r>
    <x v="531"/>
    <s v="OKC"/>
    <s v="SAS"/>
    <s v="L"/>
    <d v="1899-12-30T03:45:00"/>
    <n v="1"/>
    <n v="2"/>
    <n v="0.5"/>
    <n v="0"/>
    <n v="0"/>
    <m/>
    <n v="0"/>
    <n v="0"/>
    <m/>
    <n v="0"/>
    <n v="0"/>
    <n v="0"/>
    <n v="2"/>
    <n v="0"/>
    <n v="0"/>
    <n v="1"/>
    <n v="0"/>
    <n v="2"/>
    <n v="1"/>
    <n v="1.4"/>
    <d v="2026-05-24T00:00:00"/>
    <m/>
    <m/>
    <m/>
    <n v="3.75"/>
  </r>
  <r>
    <x v="444"/>
    <s v="SAS"/>
    <s v="OKC"/>
    <s v="W"/>
    <d v="1899-12-30T03:32:00"/>
    <n v="0"/>
    <n v="0"/>
    <m/>
    <n v="0"/>
    <n v="0"/>
    <m/>
    <n v="0"/>
    <n v="0"/>
    <m/>
    <n v="0"/>
    <n v="0"/>
    <n v="0"/>
    <n v="1"/>
    <n v="0"/>
    <n v="0"/>
    <n v="0"/>
    <n v="0"/>
    <n v="0"/>
    <n v="1"/>
    <n v="0.7"/>
    <d v="2026-05-24T00:00:00"/>
    <m/>
    <m/>
    <m/>
    <n v="3.5333333333333332"/>
  </r>
  <r>
    <x v="16"/>
    <s v="OKC"/>
    <s v="SAS"/>
    <s v="L"/>
    <d v="1899-12-30T14:01:00"/>
    <n v="0"/>
    <n v="1"/>
    <n v="0"/>
    <n v="0"/>
    <n v="0"/>
    <m/>
    <n v="0"/>
    <n v="0"/>
    <m/>
    <n v="0"/>
    <n v="2"/>
    <n v="2"/>
    <n v="1"/>
    <n v="0"/>
    <n v="2"/>
    <n v="0"/>
    <n v="4"/>
    <n v="0"/>
    <n v="-22"/>
    <n v="0.4"/>
    <d v="2026-05-24T00:00:00"/>
    <m/>
    <m/>
    <m/>
    <n v="14.016666666666667"/>
  </r>
  <r>
    <x v="189"/>
    <s v="SAS"/>
    <s v="OKC"/>
    <s v="W"/>
    <d v="1899-12-31T05:23:00"/>
    <n v="1"/>
    <n v="7"/>
    <n v="0.14299999999999999"/>
    <n v="0"/>
    <n v="5"/>
    <n v="0"/>
    <n v="0"/>
    <n v="0"/>
    <m/>
    <n v="0"/>
    <n v="4"/>
    <n v="4"/>
    <n v="2"/>
    <n v="0"/>
    <n v="1"/>
    <n v="0"/>
    <n v="1"/>
    <n v="2"/>
    <n v="0"/>
    <n v="0.4"/>
    <d v="2026-05-24T00:00:00"/>
    <m/>
    <m/>
    <m/>
    <n v="29.383333333333333"/>
  </r>
  <r>
    <x v="33"/>
    <s v="OKC"/>
    <s v="SAS"/>
    <s v="L"/>
    <d v="1899-12-30T22:34:00"/>
    <n v="1"/>
    <n v="7"/>
    <n v="0.14299999999999999"/>
    <n v="1"/>
    <n v="7"/>
    <n v="0.14299999999999999"/>
    <n v="0"/>
    <n v="0"/>
    <m/>
    <n v="1"/>
    <n v="2"/>
    <n v="3"/>
    <n v="1"/>
    <n v="0"/>
    <n v="0"/>
    <n v="1"/>
    <n v="0"/>
    <n v="3"/>
    <n v="-11"/>
    <n v="-0.5"/>
    <d v="2026-05-24T00:00:00"/>
    <m/>
    <m/>
    <m/>
    <n v="22.566666666666666"/>
  </r>
  <r>
    <x v="300"/>
    <s v="SAS"/>
    <s v="OKC"/>
    <s v="W"/>
    <d v="1899-12-30T06:45:00"/>
    <n v="0"/>
    <n v="1"/>
    <n v="0"/>
    <n v="0"/>
    <n v="1"/>
    <n v="0"/>
    <n v="0"/>
    <n v="0"/>
    <m/>
    <n v="0"/>
    <n v="1"/>
    <n v="1"/>
    <n v="1"/>
    <n v="1"/>
    <n v="1"/>
    <n v="1"/>
    <n v="4"/>
    <n v="0"/>
    <n v="-10"/>
    <n v="-0.6"/>
    <d v="2026-05-24T00:00:00"/>
    <m/>
    <m/>
    <m/>
    <n v="6.75"/>
  </r>
  <r>
    <x v="103"/>
    <s v="SAS"/>
    <s v="OKC"/>
    <s v="W"/>
    <d v="1899-12-30T18:05:00"/>
    <n v="3"/>
    <n v="12"/>
    <n v="0.25"/>
    <n v="0"/>
    <n v="4"/>
    <n v="0"/>
    <n v="0"/>
    <n v="2"/>
    <n v="0"/>
    <n v="1"/>
    <n v="2"/>
    <n v="3"/>
    <n v="0"/>
    <n v="1"/>
    <n v="0"/>
    <n v="2"/>
    <n v="1"/>
    <n v="6"/>
    <n v="7"/>
    <n v="-2.1"/>
    <d v="2026-05-24T00:00:00"/>
    <m/>
    <m/>
    <m/>
    <n v="18.083333333333332"/>
  </r>
  <r>
    <x v="21"/>
    <s v="OKC"/>
    <s v="SAS"/>
    <s v="L"/>
    <d v="1899-12-30T20:55:00"/>
    <n v="2"/>
    <n v="11"/>
    <n v="0.182"/>
    <n v="0"/>
    <n v="4"/>
    <n v="0"/>
    <n v="0"/>
    <n v="0"/>
    <m/>
    <n v="0"/>
    <n v="2"/>
    <n v="2"/>
    <n v="0"/>
    <n v="0"/>
    <n v="1"/>
    <n v="2"/>
    <n v="1"/>
    <n v="4"/>
    <n v="-4"/>
    <n v="-4"/>
    <d v="2026-05-24T00:00:00"/>
    <m/>
    <m/>
    <m/>
    <n v="20.916666666666668"/>
  </r>
  <r>
    <x v="441"/>
    <s v="OKC"/>
    <s v="SAS"/>
    <s v="L"/>
    <d v="1899-12-30T23:51:00"/>
    <n v="1"/>
    <n v="10"/>
    <n v="0.1"/>
    <n v="0"/>
    <n v="5"/>
    <n v="0"/>
    <n v="2"/>
    <n v="2"/>
    <n v="1"/>
    <n v="1"/>
    <n v="1"/>
    <n v="2"/>
    <n v="0"/>
    <n v="0"/>
    <n v="0"/>
    <n v="2"/>
    <n v="2"/>
    <n v="4"/>
    <n v="-13"/>
    <n v="-4.4000000000000004"/>
    <d v="2026-05-24T00:00:00"/>
    <m/>
    <m/>
    <m/>
    <n v="23.85"/>
  </r>
  <r>
    <x v="104"/>
    <s v="NYK"/>
    <s v="CLE"/>
    <s v="W"/>
    <d v="1899-12-31T01:58:00"/>
    <n v="8"/>
    <n v="11"/>
    <n v="0.72699999999999998"/>
    <n v="3"/>
    <n v="3"/>
    <n v="1"/>
    <n v="0"/>
    <n v="0"/>
    <m/>
    <n v="2"/>
    <n v="12"/>
    <n v="14"/>
    <n v="3"/>
    <n v="2"/>
    <n v="2"/>
    <n v="2"/>
    <n v="4"/>
    <n v="19"/>
    <n v="25"/>
    <n v="21.4"/>
    <d v="2026-05-25T00:00:00"/>
    <m/>
    <m/>
    <m/>
    <n v="25.966666666666665"/>
  </r>
  <r>
    <x v="54"/>
    <s v="CLE"/>
    <s v="NYK"/>
    <s v="L"/>
    <d v="1899-12-31T07:30:00"/>
    <n v="9"/>
    <n v="18"/>
    <n v="0.5"/>
    <n v="5"/>
    <n v="9"/>
    <n v="0.55600000000000005"/>
    <n v="8"/>
    <n v="10"/>
    <n v="0.8"/>
    <n v="0"/>
    <n v="4"/>
    <n v="4"/>
    <n v="1"/>
    <n v="1"/>
    <n v="0"/>
    <n v="4"/>
    <n v="3"/>
    <n v="31"/>
    <n v="-23"/>
    <n v="18.899999999999999"/>
    <d v="2026-05-25T00:00:00"/>
    <m/>
    <m/>
    <m/>
    <n v="31.5"/>
  </r>
  <r>
    <x v="56"/>
    <s v="NYK"/>
    <s v="CLE"/>
    <s v="W"/>
    <d v="1899-12-31T03:03:00"/>
    <n v="6"/>
    <n v="13"/>
    <n v="0.46200000000000002"/>
    <n v="1"/>
    <n v="5"/>
    <n v="0.2"/>
    <n v="4"/>
    <n v="4"/>
    <n v="1"/>
    <n v="3"/>
    <n v="4"/>
    <n v="7"/>
    <n v="4"/>
    <n v="2"/>
    <n v="0"/>
    <n v="1"/>
    <n v="4"/>
    <n v="17"/>
    <n v="14"/>
    <n v="15.8"/>
    <d v="2026-05-25T00:00:00"/>
    <m/>
    <m/>
    <m/>
    <n v="27.050000000000004"/>
  </r>
  <r>
    <x v="170"/>
    <s v="NYK"/>
    <s v="CLE"/>
    <s v="W"/>
    <d v="1899-12-30T18:58:00"/>
    <n v="5"/>
    <n v="6"/>
    <n v="0.83299999999999996"/>
    <n v="4"/>
    <n v="4"/>
    <n v="1"/>
    <n v="2"/>
    <n v="2"/>
    <n v="1"/>
    <n v="0"/>
    <n v="0"/>
    <n v="0"/>
    <n v="2"/>
    <n v="1"/>
    <n v="0"/>
    <n v="0"/>
    <n v="1"/>
    <n v="16"/>
    <n v="28"/>
    <n v="15.8"/>
    <d v="2026-05-25T00:00:00"/>
    <m/>
    <m/>
    <m/>
    <n v="18.966666666666665"/>
  </r>
  <r>
    <x v="137"/>
    <s v="NYK"/>
    <s v="CLE"/>
    <s v="W"/>
    <d v="1899-12-30T16:42:00"/>
    <n v="4"/>
    <n v="6"/>
    <n v="0.66700000000000004"/>
    <n v="3"/>
    <n v="5"/>
    <n v="0.6"/>
    <n v="0"/>
    <n v="0"/>
    <m/>
    <n v="0"/>
    <n v="2"/>
    <n v="2"/>
    <n v="2"/>
    <n v="3"/>
    <n v="0"/>
    <n v="0"/>
    <n v="1"/>
    <n v="11"/>
    <n v="25"/>
    <n v="13"/>
    <d v="2026-05-25T00:00:00"/>
    <m/>
    <m/>
    <m/>
    <n v="16.7"/>
  </r>
  <r>
    <x v="97"/>
    <s v="NYK"/>
    <s v="CLE"/>
    <s v="W"/>
    <d v="1899-12-31T06:52:00"/>
    <n v="6"/>
    <n v="14"/>
    <n v="0.42899999999999999"/>
    <n v="2"/>
    <n v="5"/>
    <n v="0.4"/>
    <n v="1"/>
    <n v="2"/>
    <n v="0.5"/>
    <n v="1"/>
    <n v="1"/>
    <n v="2"/>
    <n v="5"/>
    <n v="0"/>
    <n v="0"/>
    <n v="0"/>
    <n v="0"/>
    <n v="15"/>
    <n v="16"/>
    <n v="11.7"/>
    <d v="2026-05-25T00:00:00"/>
    <m/>
    <m/>
    <m/>
    <n v="30.866666666666667"/>
  </r>
  <r>
    <x v="338"/>
    <s v="NYK"/>
    <s v="CLE"/>
    <s v="W"/>
    <d v="1899-12-30T23:37:00"/>
    <n v="2"/>
    <n v="5"/>
    <n v="0.4"/>
    <n v="1"/>
    <n v="3"/>
    <n v="0.33300000000000002"/>
    <n v="1"/>
    <n v="2"/>
    <n v="0.5"/>
    <n v="4"/>
    <n v="7"/>
    <n v="11"/>
    <n v="6"/>
    <n v="2"/>
    <n v="0"/>
    <n v="2"/>
    <n v="3"/>
    <n v="6"/>
    <n v="20"/>
    <n v="10.8"/>
    <d v="2026-05-25T00:00:00"/>
    <m/>
    <m/>
    <m/>
    <n v="23.616666666666667"/>
  </r>
  <r>
    <x v="80"/>
    <s v="CLE"/>
    <s v="NYK"/>
    <s v="L"/>
    <d v="1899-12-31T09:20:00"/>
    <n v="7"/>
    <n v="15"/>
    <n v="0.46700000000000003"/>
    <n v="1"/>
    <n v="4"/>
    <n v="0.25"/>
    <n v="0"/>
    <n v="1"/>
    <n v="0"/>
    <n v="2"/>
    <n v="5"/>
    <n v="7"/>
    <n v="4"/>
    <n v="1"/>
    <n v="0"/>
    <n v="3"/>
    <n v="1"/>
    <n v="15"/>
    <n v="-30"/>
    <n v="10.199999999999999"/>
    <d v="2026-05-25T00:00:00"/>
    <m/>
    <m/>
    <m/>
    <n v="33.333333333333329"/>
  </r>
  <r>
    <x v="424"/>
    <s v="NYK"/>
    <s v="CLE"/>
    <s v="W"/>
    <d v="1899-12-30T17:47:00"/>
    <n v="4"/>
    <n v="6"/>
    <n v="0.66700000000000004"/>
    <n v="0"/>
    <n v="0"/>
    <m/>
    <n v="0"/>
    <n v="2"/>
    <n v="0"/>
    <n v="5"/>
    <n v="5"/>
    <n v="10"/>
    <n v="0"/>
    <n v="1"/>
    <n v="0"/>
    <n v="2"/>
    <n v="1"/>
    <n v="8"/>
    <n v="14"/>
    <n v="8.1999999999999993"/>
    <d v="2026-05-25T00:00:00"/>
    <m/>
    <m/>
    <m/>
    <n v="17.783333333333335"/>
  </r>
  <r>
    <x v="216"/>
    <s v="CLE"/>
    <s v="NYK"/>
    <s v="L"/>
    <d v="1899-12-31T01:34:00"/>
    <n v="3"/>
    <n v="5"/>
    <n v="0.6"/>
    <n v="0"/>
    <n v="0"/>
    <m/>
    <n v="0"/>
    <n v="0"/>
    <m/>
    <n v="0"/>
    <n v="3"/>
    <n v="3"/>
    <n v="1"/>
    <n v="2"/>
    <n v="2"/>
    <n v="1"/>
    <n v="0"/>
    <n v="6"/>
    <n v="-22"/>
    <n v="7.7"/>
    <d v="2026-05-25T00:00:00"/>
    <m/>
    <m/>
    <m/>
    <n v="25.566666666666666"/>
  </r>
  <r>
    <x v="402"/>
    <s v="CLE"/>
    <s v="NYK"/>
    <s v="L"/>
    <d v="1899-12-30T08:37:00"/>
    <n v="4"/>
    <n v="7"/>
    <n v="0.57099999999999995"/>
    <n v="2"/>
    <n v="5"/>
    <n v="0.4"/>
    <n v="0"/>
    <n v="0"/>
    <m/>
    <n v="0"/>
    <n v="3"/>
    <n v="3"/>
    <n v="0"/>
    <n v="0"/>
    <n v="0"/>
    <n v="0"/>
    <n v="0"/>
    <n v="10"/>
    <n v="-4"/>
    <n v="7.6"/>
    <d v="2026-05-25T00:00:00"/>
    <m/>
    <m/>
    <m/>
    <n v="8.6166666666666671"/>
  </r>
  <r>
    <x v="59"/>
    <s v="NYK"/>
    <s v="CLE"/>
    <s v="W"/>
    <d v="1899-12-31T06:07:00"/>
    <n v="4"/>
    <n v="16"/>
    <n v="0.25"/>
    <n v="1"/>
    <n v="8"/>
    <n v="0.125"/>
    <n v="6"/>
    <n v="6"/>
    <n v="1"/>
    <n v="0"/>
    <n v="3"/>
    <n v="3"/>
    <n v="5"/>
    <n v="0"/>
    <n v="0"/>
    <n v="2"/>
    <n v="2"/>
    <n v="15"/>
    <n v="10"/>
    <n v="7"/>
    <d v="2026-05-25T00:00:00"/>
    <m/>
    <m/>
    <m/>
    <n v="30.116666666666667"/>
  </r>
  <r>
    <x v="200"/>
    <s v="NYK"/>
    <s v="CLE"/>
    <s v="W"/>
    <d v="1899-12-30T07:47:00"/>
    <n v="3"/>
    <n v="7"/>
    <n v="0.42899999999999999"/>
    <n v="2"/>
    <n v="3"/>
    <n v="0.66700000000000004"/>
    <n v="0"/>
    <n v="0"/>
    <m/>
    <n v="1"/>
    <n v="0"/>
    <n v="1"/>
    <n v="1"/>
    <n v="0"/>
    <n v="0"/>
    <n v="0"/>
    <n v="0"/>
    <n v="8"/>
    <n v="2"/>
    <n v="5.7"/>
    <d v="2026-05-25T00:00:00"/>
    <m/>
    <m/>
    <m/>
    <n v="7.7833333333333332"/>
  </r>
  <r>
    <x v="437"/>
    <s v="NYK"/>
    <s v="CLE"/>
    <s v="W"/>
    <d v="1899-12-30T06:53:00"/>
    <n v="2"/>
    <n v="4"/>
    <n v="0.5"/>
    <n v="1"/>
    <n v="2"/>
    <n v="0.5"/>
    <n v="1"/>
    <n v="2"/>
    <n v="0.5"/>
    <n v="1"/>
    <n v="0"/>
    <n v="1"/>
    <n v="0"/>
    <n v="1"/>
    <n v="0"/>
    <n v="0"/>
    <n v="0"/>
    <n v="6"/>
    <n v="2"/>
    <n v="5.3"/>
    <d v="2026-05-25T00:00:00"/>
    <m/>
    <m/>
    <m/>
    <n v="6.8833333333333329"/>
  </r>
  <r>
    <x v="89"/>
    <s v="CLE"/>
    <s v="NYK"/>
    <s v="L"/>
    <d v="1899-12-31T08:56:00"/>
    <n v="2"/>
    <n v="8"/>
    <n v="0.25"/>
    <n v="0"/>
    <n v="6"/>
    <n v="0"/>
    <n v="8"/>
    <n v="9"/>
    <n v="0.88900000000000001"/>
    <n v="0"/>
    <n v="4"/>
    <n v="4"/>
    <n v="2"/>
    <n v="1"/>
    <n v="1"/>
    <n v="5"/>
    <n v="2"/>
    <n v="12"/>
    <n v="-19"/>
    <n v="5.3"/>
    <d v="2026-05-25T00:00:00"/>
    <m/>
    <m/>
    <m/>
    <n v="32.933333333333337"/>
  </r>
  <r>
    <x v="236"/>
    <s v="NYK"/>
    <s v="CLE"/>
    <s v="W"/>
    <d v="1899-12-30T07:47:00"/>
    <n v="1"/>
    <n v="1"/>
    <n v="1"/>
    <n v="0"/>
    <n v="0"/>
    <m/>
    <n v="0"/>
    <n v="0"/>
    <m/>
    <n v="2"/>
    <n v="3"/>
    <n v="5"/>
    <n v="1"/>
    <n v="1"/>
    <n v="0"/>
    <n v="0"/>
    <n v="1"/>
    <n v="2"/>
    <n v="2"/>
    <n v="5.3"/>
    <d v="2026-05-25T00:00:00"/>
    <m/>
    <m/>
    <m/>
    <n v="7.7833333333333332"/>
  </r>
  <r>
    <x v="168"/>
    <s v="CLE"/>
    <s v="NYK"/>
    <s v="L"/>
    <d v="1899-12-30T15:59:00"/>
    <n v="1"/>
    <n v="3"/>
    <n v="0.33300000000000002"/>
    <n v="1"/>
    <n v="3"/>
    <n v="0.33300000000000002"/>
    <n v="2"/>
    <n v="2"/>
    <n v="1"/>
    <n v="0"/>
    <n v="2"/>
    <n v="2"/>
    <n v="1"/>
    <n v="1"/>
    <n v="0"/>
    <n v="0"/>
    <n v="1"/>
    <n v="5"/>
    <n v="-20"/>
    <n v="5.2"/>
    <d v="2026-05-25T00:00:00"/>
    <m/>
    <m/>
    <m/>
    <n v="15.983333333333333"/>
  </r>
  <r>
    <x v="357"/>
    <s v="NYK"/>
    <s v="CLE"/>
    <s v="W"/>
    <d v="1899-12-30T10:07:00"/>
    <n v="2"/>
    <n v="3"/>
    <n v="0.66700000000000004"/>
    <n v="0"/>
    <n v="1"/>
    <n v="0"/>
    <n v="0"/>
    <n v="0"/>
    <m/>
    <n v="0"/>
    <n v="0"/>
    <n v="0"/>
    <n v="2"/>
    <n v="2"/>
    <n v="0"/>
    <n v="2"/>
    <n v="1"/>
    <n v="4"/>
    <n v="21"/>
    <n v="3.7"/>
    <d v="2026-05-25T00:00:00"/>
    <m/>
    <m/>
    <m/>
    <n v="10.116666666666667"/>
  </r>
  <r>
    <x v="153"/>
    <s v="CLE"/>
    <s v="NYK"/>
    <s v="L"/>
    <d v="1899-12-30T12:28:00"/>
    <n v="0"/>
    <n v="1"/>
    <n v="0"/>
    <n v="0"/>
    <n v="1"/>
    <n v="0"/>
    <n v="0"/>
    <n v="0"/>
    <m/>
    <n v="1"/>
    <n v="0"/>
    <n v="1"/>
    <n v="1"/>
    <n v="2"/>
    <n v="1"/>
    <n v="0"/>
    <n v="0"/>
    <n v="0"/>
    <n v="-14"/>
    <n v="3.4"/>
    <d v="2026-05-25T00:00:00"/>
    <m/>
    <m/>
    <m/>
    <n v="12.466666666666669"/>
  </r>
  <r>
    <x v="111"/>
    <s v="CLE"/>
    <s v="NYK"/>
    <s v="L"/>
    <d v="1899-12-30T17:35:00"/>
    <n v="2"/>
    <n v="4"/>
    <n v="0.5"/>
    <n v="1"/>
    <n v="2"/>
    <n v="0.5"/>
    <n v="0"/>
    <n v="0"/>
    <m/>
    <n v="1"/>
    <n v="0"/>
    <n v="1"/>
    <n v="1"/>
    <n v="0"/>
    <n v="0"/>
    <n v="1"/>
    <n v="3"/>
    <n v="5"/>
    <n v="-13"/>
    <n v="2.2000000000000002"/>
    <d v="2026-05-25T00:00:00"/>
    <m/>
    <m/>
    <m/>
    <n v="17.583333333333332"/>
  </r>
  <r>
    <x v="448"/>
    <s v="CLE"/>
    <s v="NYK"/>
    <s v="L"/>
    <d v="1899-12-30T06:53:00"/>
    <n v="1"/>
    <n v="2"/>
    <n v="0.5"/>
    <n v="0"/>
    <n v="0"/>
    <m/>
    <n v="0"/>
    <n v="0"/>
    <m/>
    <n v="1"/>
    <n v="0"/>
    <n v="1"/>
    <n v="1"/>
    <n v="0"/>
    <n v="0"/>
    <n v="0"/>
    <n v="1"/>
    <n v="2"/>
    <n v="-2"/>
    <n v="2"/>
    <d v="2026-05-25T00:00:00"/>
    <m/>
    <m/>
    <m/>
    <n v="6.8833333333333329"/>
  </r>
  <r>
    <x v="416"/>
    <s v="NYK"/>
    <s v="CLE"/>
    <s v="W"/>
    <d v="1899-12-30T07:47:00"/>
    <n v="0"/>
    <n v="0"/>
    <m/>
    <n v="0"/>
    <n v="0"/>
    <m/>
    <n v="0"/>
    <n v="0"/>
    <m/>
    <n v="0"/>
    <n v="3"/>
    <n v="3"/>
    <n v="2"/>
    <n v="0"/>
    <n v="0"/>
    <n v="1"/>
    <n v="1"/>
    <n v="0"/>
    <n v="2"/>
    <n v="0.9"/>
    <d v="2026-05-25T00:00:00"/>
    <m/>
    <m/>
    <m/>
    <n v="7.7833333333333332"/>
  </r>
  <r>
    <x v="559"/>
    <s v="CLE"/>
    <s v="NYK"/>
    <s v="L"/>
    <d v="1899-12-30T21:53:00"/>
    <n v="2"/>
    <n v="6"/>
    <n v="0.33300000000000002"/>
    <n v="1"/>
    <n v="4"/>
    <n v="0.25"/>
    <n v="0"/>
    <n v="0"/>
    <m/>
    <n v="0"/>
    <n v="2"/>
    <n v="2"/>
    <n v="2"/>
    <n v="0"/>
    <n v="0"/>
    <n v="2"/>
    <n v="3"/>
    <n v="5"/>
    <n v="-9"/>
    <n v="0.4"/>
    <d v="2026-05-25T00:00:00"/>
    <m/>
    <m/>
    <m/>
    <n v="21.883333333333333"/>
  </r>
  <r>
    <x v="249"/>
    <s v="CLE"/>
    <s v="NYK"/>
    <s v="L"/>
    <d v="1899-12-30T16:01:00"/>
    <n v="1"/>
    <n v="6"/>
    <n v="0.16700000000000001"/>
    <n v="0"/>
    <n v="4"/>
    <n v="0"/>
    <n v="0"/>
    <n v="0"/>
    <m/>
    <n v="1"/>
    <n v="2"/>
    <n v="3"/>
    <n v="2"/>
    <n v="1"/>
    <n v="0"/>
    <n v="2"/>
    <n v="2"/>
    <n v="2"/>
    <n v="-21"/>
    <n v="-0.9"/>
    <d v="2026-05-25T00:00:00"/>
    <m/>
    <m/>
    <m/>
    <n v="16.016666666666666"/>
  </r>
  <r>
    <x v="260"/>
    <s v="CLE"/>
    <s v="NYK"/>
    <s v="L"/>
    <d v="1899-12-30T08:37:00"/>
    <n v="0"/>
    <n v="0"/>
    <m/>
    <n v="0"/>
    <n v="0"/>
    <m/>
    <n v="0"/>
    <n v="0"/>
    <m/>
    <n v="0"/>
    <n v="1"/>
    <n v="1"/>
    <n v="3"/>
    <n v="0"/>
    <n v="0"/>
    <n v="3"/>
    <n v="1"/>
    <n v="0"/>
    <n v="-4"/>
    <n v="-1"/>
    <d v="2026-05-25T00:00:00"/>
    <m/>
    <m/>
    <m/>
    <n v="8.6166666666666671"/>
  </r>
  <r>
    <x v="230"/>
    <s v="CLE"/>
    <s v="NYK"/>
    <s v="L"/>
    <d v="1899-12-30T08:37:00"/>
    <n v="0"/>
    <n v="2"/>
    <n v="0"/>
    <n v="0"/>
    <n v="2"/>
    <n v="0"/>
    <n v="0"/>
    <n v="0"/>
    <m/>
    <n v="0"/>
    <n v="1"/>
    <n v="1"/>
    <n v="2"/>
    <n v="0"/>
    <n v="0"/>
    <n v="1"/>
    <n v="1"/>
    <n v="0"/>
    <n v="-4"/>
    <n v="-1.1000000000000001"/>
    <d v="2026-05-25T00:00:00"/>
    <m/>
    <m/>
    <m/>
    <n v="8.6166666666666671"/>
  </r>
  <r>
    <x v="272"/>
    <s v="NYK"/>
    <s v="CLE"/>
    <s v="W"/>
    <d v="1899-12-30T08:37:00"/>
    <n v="1"/>
    <n v="6"/>
    <n v="0.16700000000000001"/>
    <n v="1"/>
    <n v="4"/>
    <n v="0.25"/>
    <n v="0"/>
    <n v="0"/>
    <m/>
    <n v="1"/>
    <n v="0"/>
    <n v="1"/>
    <n v="0"/>
    <n v="0"/>
    <n v="0"/>
    <n v="1"/>
    <n v="1"/>
    <n v="3"/>
    <n v="4"/>
    <n v="-1.5"/>
    <d v="2026-05-25T00:00:00"/>
    <m/>
    <m/>
    <m/>
    <n v="8.6166666666666671"/>
  </r>
  <r>
    <x v="3"/>
    <s v="OKC"/>
    <s v="SAS"/>
    <s v="W"/>
    <d v="1899-12-31T13:09:00"/>
    <n v="7"/>
    <n v="19"/>
    <n v="0.36799999999999999"/>
    <n v="2"/>
    <n v="3"/>
    <n v="0.66700000000000004"/>
    <n v="16"/>
    <n v="17"/>
    <n v="0.94099999999999995"/>
    <n v="0"/>
    <n v="2"/>
    <n v="2"/>
    <n v="9"/>
    <n v="2"/>
    <n v="1"/>
    <n v="6"/>
    <n v="3"/>
    <n v="32"/>
    <n v="8"/>
    <n v="23.5"/>
    <d v="2026-05-26T00:00:00"/>
    <m/>
    <m/>
    <m/>
    <n v="37.15"/>
  </r>
  <r>
    <x v="66"/>
    <s v="SAS"/>
    <s v="OKC"/>
    <s v="L"/>
    <d v="1899-12-31T09:20:00"/>
    <n v="7"/>
    <n v="11"/>
    <n v="0.63600000000000001"/>
    <n v="3"/>
    <n v="5"/>
    <n v="0.6"/>
    <n v="7"/>
    <n v="8"/>
    <n v="0.875"/>
    <n v="1"/>
    <n v="4"/>
    <n v="5"/>
    <n v="6"/>
    <n v="3"/>
    <n v="0"/>
    <n v="3"/>
    <n v="5"/>
    <n v="24"/>
    <n v="-9"/>
    <n v="22.8"/>
    <d v="2026-05-26T00:00:00"/>
    <m/>
    <m/>
    <m/>
    <n v="33.333333333333329"/>
  </r>
  <r>
    <x v="16"/>
    <s v="OKC"/>
    <s v="SAS"/>
    <s v="W"/>
    <d v="1899-12-31T04:06:00"/>
    <n v="5"/>
    <n v="10"/>
    <n v="0.5"/>
    <n v="4"/>
    <n v="8"/>
    <n v="0.5"/>
    <n v="8"/>
    <n v="8"/>
    <n v="1"/>
    <n v="1"/>
    <n v="1"/>
    <n v="2"/>
    <n v="6"/>
    <n v="3"/>
    <n v="0"/>
    <n v="2"/>
    <n v="2"/>
    <n v="22"/>
    <n v="18"/>
    <n v="22.4"/>
    <d v="2026-05-26T00:00:00"/>
    <m/>
    <m/>
    <m/>
    <n v="28.1"/>
  </r>
  <r>
    <x v="189"/>
    <s v="SAS"/>
    <s v="OKC"/>
    <s v="L"/>
    <d v="1899-12-31T06:10:00"/>
    <n v="8"/>
    <n v="15"/>
    <n v="0.53300000000000003"/>
    <n v="4"/>
    <n v="8"/>
    <n v="0.5"/>
    <n v="2"/>
    <n v="3"/>
    <n v="0.66700000000000004"/>
    <n v="3"/>
    <n v="5"/>
    <n v="8"/>
    <n v="1"/>
    <n v="3"/>
    <n v="0"/>
    <n v="2"/>
    <n v="4"/>
    <n v="22"/>
    <n v="-20"/>
    <n v="18"/>
    <d v="2026-05-26T00:00:00"/>
    <m/>
    <m/>
    <m/>
    <n v="30.166666666666664"/>
  </r>
  <r>
    <x v="40"/>
    <s v="SAS"/>
    <s v="OKC"/>
    <s v="L"/>
    <d v="1899-12-31T13:38:00"/>
    <n v="4"/>
    <n v="15"/>
    <n v="0.26700000000000002"/>
    <n v="0"/>
    <n v="5"/>
    <n v="0"/>
    <n v="12"/>
    <n v="12"/>
    <n v="1"/>
    <n v="1"/>
    <n v="5"/>
    <n v="6"/>
    <n v="1"/>
    <n v="2"/>
    <n v="3"/>
    <n v="2"/>
    <n v="2"/>
    <n v="20"/>
    <n v="-8"/>
    <n v="15.3"/>
    <d v="2026-05-26T00:00:00"/>
    <m/>
    <m/>
    <m/>
    <n v="37.633333333333333"/>
  </r>
  <r>
    <x v="5"/>
    <s v="OKC"/>
    <s v="SAS"/>
    <s v="W"/>
    <d v="1899-12-31T05:49:00"/>
    <n v="6"/>
    <n v="9"/>
    <n v="0.66700000000000004"/>
    <n v="0"/>
    <n v="1"/>
    <n v="0"/>
    <n v="4"/>
    <n v="4"/>
    <n v="1"/>
    <n v="3"/>
    <n v="8"/>
    <n v="11"/>
    <n v="1"/>
    <n v="1"/>
    <n v="1"/>
    <n v="3"/>
    <n v="3"/>
    <n v="16"/>
    <n v="-1"/>
    <n v="14.8"/>
    <d v="2026-05-26T00:00:00"/>
    <m/>
    <m/>
    <m/>
    <n v="29.816666666666663"/>
  </r>
  <r>
    <x v="14"/>
    <s v="OKC"/>
    <s v="SAS"/>
    <s v="W"/>
    <d v="1899-12-31T06:38:00"/>
    <n v="6"/>
    <n v="8"/>
    <n v="0.75"/>
    <n v="0"/>
    <n v="0"/>
    <m/>
    <n v="0"/>
    <n v="0"/>
    <m/>
    <n v="6"/>
    <n v="9"/>
    <n v="15"/>
    <n v="4"/>
    <n v="0"/>
    <n v="1"/>
    <n v="3"/>
    <n v="4"/>
    <n v="12"/>
    <n v="24"/>
    <n v="14.6"/>
    <d v="2026-05-26T00:00:00"/>
    <m/>
    <m/>
    <m/>
    <n v="30.633333333333333"/>
  </r>
  <r>
    <x v="8"/>
    <s v="OKC"/>
    <s v="SAS"/>
    <s v="W"/>
    <d v="1899-12-31T07:19:00"/>
    <n v="2"/>
    <n v="5"/>
    <n v="0.4"/>
    <n v="1"/>
    <n v="3"/>
    <n v="0.33300000000000002"/>
    <n v="2"/>
    <n v="2"/>
    <n v="1"/>
    <n v="1"/>
    <n v="3"/>
    <n v="4"/>
    <n v="5"/>
    <n v="2"/>
    <n v="2"/>
    <n v="0"/>
    <n v="2"/>
    <n v="7"/>
    <n v="29"/>
    <n v="12"/>
    <d v="2026-05-26T00:00:00"/>
    <m/>
    <m/>
    <m/>
    <n v="31.316666666666663"/>
  </r>
  <r>
    <x v="103"/>
    <s v="SAS"/>
    <s v="OKC"/>
    <s v="L"/>
    <d v="1899-12-30T19:52:00"/>
    <n v="7"/>
    <n v="13"/>
    <n v="0.53800000000000003"/>
    <n v="1"/>
    <n v="4"/>
    <n v="0.25"/>
    <n v="0"/>
    <n v="0"/>
    <m/>
    <n v="3"/>
    <n v="1"/>
    <n v="4"/>
    <n v="2"/>
    <n v="0"/>
    <n v="0"/>
    <n v="2"/>
    <n v="5"/>
    <n v="15"/>
    <n v="3"/>
    <n v="8.5"/>
    <d v="2026-05-26T00:00:00"/>
    <m/>
    <m/>
    <m/>
    <n v="19.866666666666667"/>
  </r>
  <r>
    <x v="481"/>
    <s v="OKC"/>
    <s v="SAS"/>
    <s v="W"/>
    <d v="1899-12-30T11:35:00"/>
    <n v="3"/>
    <n v="3"/>
    <n v="1"/>
    <n v="2"/>
    <n v="2"/>
    <n v="1"/>
    <n v="0"/>
    <n v="0"/>
    <m/>
    <n v="1"/>
    <n v="2"/>
    <n v="3"/>
    <n v="0"/>
    <n v="0"/>
    <n v="0"/>
    <n v="0"/>
    <n v="1"/>
    <n v="8"/>
    <n v="7"/>
    <n v="8"/>
    <d v="2026-05-26T00:00:00"/>
    <m/>
    <m/>
    <m/>
    <n v="11.583333333333334"/>
  </r>
  <r>
    <x v="451"/>
    <s v="SAS"/>
    <s v="OKC"/>
    <s v="L"/>
    <d v="1899-12-31T08:31:00"/>
    <n v="4"/>
    <n v="15"/>
    <n v="0.26700000000000002"/>
    <n v="0"/>
    <n v="4"/>
    <n v="0"/>
    <n v="1"/>
    <n v="2"/>
    <n v="0.5"/>
    <n v="1"/>
    <n v="3"/>
    <n v="4"/>
    <n v="8"/>
    <n v="3"/>
    <n v="0"/>
    <n v="1"/>
    <n v="3"/>
    <n v="9"/>
    <n v="-10"/>
    <n v="7.7"/>
    <d v="2026-05-26T00:00:00"/>
    <m/>
    <m/>
    <m/>
    <n v="32.516666666666666"/>
  </r>
  <r>
    <x v="441"/>
    <s v="OKC"/>
    <s v="SAS"/>
    <s v="W"/>
    <d v="1899-12-31T09:27:00"/>
    <n v="7"/>
    <n v="19"/>
    <n v="0.36799999999999999"/>
    <n v="3"/>
    <n v="9"/>
    <n v="0.33300000000000002"/>
    <n v="3"/>
    <n v="5"/>
    <n v="0.6"/>
    <n v="0"/>
    <n v="3"/>
    <n v="3"/>
    <n v="0"/>
    <n v="0"/>
    <n v="0"/>
    <n v="2"/>
    <n v="1"/>
    <n v="20"/>
    <n v="1"/>
    <n v="7.2"/>
    <d v="2026-05-26T00:00:00"/>
    <m/>
    <m/>
    <m/>
    <n v="33.450000000000003"/>
  </r>
  <r>
    <x v="126"/>
    <s v="SAS"/>
    <s v="OKC"/>
    <s v="L"/>
    <d v="1899-12-31T11:39:00"/>
    <n v="2"/>
    <n v="11"/>
    <n v="0.182"/>
    <n v="2"/>
    <n v="9"/>
    <n v="0.222"/>
    <n v="0"/>
    <n v="1"/>
    <n v="0"/>
    <n v="1"/>
    <n v="3"/>
    <n v="4"/>
    <n v="4"/>
    <n v="3"/>
    <n v="0"/>
    <n v="1"/>
    <n v="1"/>
    <n v="6"/>
    <n v="-2"/>
    <n v="4.7"/>
    <d v="2026-05-26T00:00:00"/>
    <m/>
    <m/>
    <m/>
    <n v="35.65"/>
  </r>
  <r>
    <x v="28"/>
    <s v="OKC"/>
    <s v="SAS"/>
    <s v="W"/>
    <d v="1899-12-30T18:05:00"/>
    <n v="3"/>
    <n v="7"/>
    <n v="0.42899999999999999"/>
    <n v="1"/>
    <n v="4"/>
    <n v="0.25"/>
    <n v="0"/>
    <n v="0"/>
    <m/>
    <n v="1"/>
    <n v="3"/>
    <n v="4"/>
    <n v="0"/>
    <n v="0"/>
    <n v="0"/>
    <n v="0"/>
    <n v="1"/>
    <n v="7"/>
    <n v="-4"/>
    <n v="4.5"/>
    <d v="2026-05-26T00:00:00"/>
    <m/>
    <m/>
    <m/>
    <n v="18.083333333333332"/>
  </r>
  <r>
    <x v="300"/>
    <s v="SAS"/>
    <s v="OKC"/>
    <s v="L"/>
    <d v="1899-12-30T05:02:00"/>
    <n v="3"/>
    <n v="5"/>
    <n v="0.6"/>
    <n v="1"/>
    <n v="3"/>
    <n v="0.33300000000000002"/>
    <n v="0"/>
    <n v="0"/>
    <m/>
    <n v="0"/>
    <n v="1"/>
    <n v="1"/>
    <n v="0"/>
    <n v="0"/>
    <n v="0"/>
    <n v="0"/>
    <n v="2"/>
    <n v="7"/>
    <n v="-4"/>
    <n v="4.2"/>
    <d v="2026-05-26T00:00:00"/>
    <m/>
    <m/>
    <m/>
    <n v="5.0333333333333332"/>
  </r>
  <r>
    <x v="241"/>
    <s v="SAS"/>
    <s v="OKC"/>
    <s v="L"/>
    <d v="1899-12-30T02:13:00"/>
    <n v="1"/>
    <n v="1"/>
    <n v="1"/>
    <n v="0"/>
    <n v="0"/>
    <m/>
    <n v="2"/>
    <n v="2"/>
    <n v="1"/>
    <n v="0"/>
    <n v="0"/>
    <n v="0"/>
    <n v="0"/>
    <n v="0"/>
    <n v="0"/>
    <n v="0"/>
    <n v="0"/>
    <n v="4"/>
    <n v="1"/>
    <n v="3.7"/>
    <d v="2026-05-26T00:00:00"/>
    <m/>
    <m/>
    <m/>
    <n v="2.2166666666666668"/>
  </r>
  <r>
    <x v="211"/>
    <s v="SAS"/>
    <s v="OKC"/>
    <s v="L"/>
    <d v="1899-12-31T00:54:00"/>
    <n v="1"/>
    <n v="5"/>
    <n v="0.2"/>
    <n v="1"/>
    <n v="3"/>
    <n v="0.33300000000000002"/>
    <n v="2"/>
    <n v="2"/>
    <n v="1"/>
    <n v="3"/>
    <n v="3"/>
    <n v="6"/>
    <n v="3"/>
    <n v="0"/>
    <n v="0"/>
    <n v="3"/>
    <n v="1"/>
    <n v="5"/>
    <n v="-7"/>
    <n v="3.6"/>
    <d v="2026-05-26T00:00:00"/>
    <m/>
    <m/>
    <m/>
    <n v="24.900000000000002"/>
  </r>
  <r>
    <x v="443"/>
    <s v="SAS"/>
    <s v="OKC"/>
    <s v="L"/>
    <d v="1899-12-30T02:13:00"/>
    <n v="0"/>
    <n v="0"/>
    <m/>
    <n v="0"/>
    <n v="0"/>
    <m/>
    <n v="2"/>
    <n v="2"/>
    <n v="1"/>
    <n v="0"/>
    <n v="0"/>
    <n v="0"/>
    <n v="0"/>
    <n v="0"/>
    <n v="0"/>
    <n v="0"/>
    <n v="0"/>
    <n v="2"/>
    <n v="1"/>
    <n v="2"/>
    <d v="2026-05-26T00:00:00"/>
    <m/>
    <m/>
    <m/>
    <n v="2.2166666666666668"/>
  </r>
  <r>
    <x v="33"/>
    <s v="OKC"/>
    <s v="SAS"/>
    <s v="W"/>
    <d v="1899-12-30T16:36:00"/>
    <n v="1"/>
    <n v="3"/>
    <n v="0.33300000000000002"/>
    <n v="1"/>
    <n v="2"/>
    <n v="0.5"/>
    <n v="0"/>
    <n v="2"/>
    <n v="0"/>
    <n v="1"/>
    <n v="3"/>
    <n v="4"/>
    <n v="1"/>
    <n v="0"/>
    <n v="0"/>
    <n v="0"/>
    <n v="3"/>
    <n v="3"/>
    <n v="-9"/>
    <n v="1.6"/>
    <d v="2026-05-26T00:00:00"/>
    <m/>
    <m/>
    <m/>
    <n v="16.600000000000001"/>
  </r>
  <r>
    <x v="421"/>
    <s v="OKC"/>
    <s v="SAS"/>
    <s v="W"/>
    <d v="1899-12-30T01:46:00"/>
    <n v="0"/>
    <n v="0"/>
    <m/>
    <n v="0"/>
    <n v="0"/>
    <m/>
    <n v="0"/>
    <n v="0"/>
    <m/>
    <n v="0"/>
    <n v="0"/>
    <n v="0"/>
    <n v="0"/>
    <n v="1"/>
    <n v="0"/>
    <n v="0"/>
    <n v="1"/>
    <n v="0"/>
    <n v="-4"/>
    <n v="0.6"/>
    <d v="2026-05-26T00:00:00"/>
    <m/>
    <m/>
    <m/>
    <n v="1.7666666666666666"/>
  </r>
  <r>
    <x v="248"/>
    <s v="SAS"/>
    <s v="OKC"/>
    <s v="L"/>
    <d v="1899-12-30T03:53:00"/>
    <n v="0"/>
    <n v="0"/>
    <m/>
    <n v="0"/>
    <n v="0"/>
    <m/>
    <n v="0"/>
    <n v="0"/>
    <m/>
    <n v="0"/>
    <n v="0"/>
    <n v="0"/>
    <n v="0"/>
    <n v="0"/>
    <n v="0"/>
    <n v="0"/>
    <n v="0"/>
    <n v="0"/>
    <n v="-6"/>
    <n v="0"/>
    <d v="2026-05-26T00:00:00"/>
    <m/>
    <m/>
    <m/>
    <n v="3.8833333333333337"/>
  </r>
  <r>
    <x v="531"/>
    <s v="OKC"/>
    <s v="SAS"/>
    <s v="W"/>
    <d v="1899-12-30T00:46:00"/>
    <n v="0"/>
    <n v="0"/>
    <m/>
    <n v="0"/>
    <n v="0"/>
    <m/>
    <n v="0"/>
    <n v="0"/>
    <m/>
    <n v="0"/>
    <n v="0"/>
    <n v="0"/>
    <n v="0"/>
    <n v="0"/>
    <n v="0"/>
    <n v="0"/>
    <n v="0"/>
    <n v="0"/>
    <n v="-2"/>
    <n v="0"/>
    <d v="2026-05-26T00:00:00"/>
    <m/>
    <m/>
    <m/>
    <n v="0.76666666666666661"/>
  </r>
  <r>
    <x v="21"/>
    <s v="OKC"/>
    <s v="SAS"/>
    <s v="W"/>
    <d v="1899-12-30T00:46:00"/>
    <n v="0"/>
    <n v="0"/>
    <m/>
    <n v="0"/>
    <n v="0"/>
    <m/>
    <n v="0"/>
    <n v="0"/>
    <m/>
    <n v="0"/>
    <n v="0"/>
    <n v="0"/>
    <n v="0"/>
    <n v="0"/>
    <n v="0"/>
    <n v="0"/>
    <n v="1"/>
    <n v="0"/>
    <n v="-2"/>
    <n v="-0.4"/>
    <d v="2026-05-26T00:00:00"/>
    <m/>
    <m/>
    <m/>
    <n v="0.76666666666666661"/>
  </r>
  <r>
    <x v="376"/>
    <s v="SAS"/>
    <s v="OKC"/>
    <s v="L"/>
    <d v="1899-12-30T02:13:00"/>
    <n v="0"/>
    <n v="0"/>
    <m/>
    <n v="0"/>
    <n v="0"/>
    <m/>
    <n v="0"/>
    <n v="0"/>
    <m/>
    <n v="0"/>
    <n v="1"/>
    <n v="1"/>
    <n v="0"/>
    <n v="0"/>
    <n v="0"/>
    <n v="0"/>
    <n v="2"/>
    <n v="0"/>
    <n v="1"/>
    <n v="-0.5"/>
    <d v="2026-05-26T00:00:00"/>
    <m/>
    <m/>
    <m/>
    <n v="2.2166666666666668"/>
  </r>
  <r>
    <x v="294"/>
    <s v="SAS"/>
    <s v="OKC"/>
    <s v="L"/>
    <d v="1899-12-30T02:13:00"/>
    <n v="0"/>
    <n v="0"/>
    <m/>
    <n v="0"/>
    <n v="0"/>
    <m/>
    <n v="0"/>
    <n v="0"/>
    <m/>
    <n v="1"/>
    <n v="0"/>
    <n v="1"/>
    <n v="0"/>
    <n v="0"/>
    <n v="0"/>
    <n v="1"/>
    <n v="1"/>
    <n v="0"/>
    <n v="1"/>
    <n v="-0.7"/>
    <d v="2026-05-26T00:00:00"/>
    <m/>
    <m/>
    <m/>
    <n v="2.2166666666666668"/>
  </r>
  <r>
    <x v="228"/>
    <s v="SAS"/>
    <s v="OKC"/>
    <s v="L"/>
    <d v="1899-12-30T08:09:00"/>
    <n v="0"/>
    <n v="1"/>
    <n v="0"/>
    <n v="0"/>
    <n v="0"/>
    <m/>
    <n v="0"/>
    <n v="0"/>
    <m/>
    <n v="1"/>
    <n v="0"/>
    <n v="1"/>
    <n v="0"/>
    <n v="0"/>
    <n v="0"/>
    <n v="0"/>
    <n v="3"/>
    <n v="0"/>
    <n v="-6"/>
    <n v="-1.2"/>
    <d v="2026-05-26T00:00:00"/>
    <m/>
    <m/>
    <m/>
    <n v="8.15"/>
  </r>
  <r>
    <x v="40"/>
    <s v="SAS"/>
    <s v="OKC"/>
    <s v="W"/>
    <d v="1899-12-31T04:25:00"/>
    <n v="10"/>
    <n v="21"/>
    <n v="0.47599999999999998"/>
    <n v="4"/>
    <n v="9"/>
    <n v="0.44400000000000001"/>
    <n v="4"/>
    <n v="4"/>
    <n v="1"/>
    <n v="4"/>
    <n v="6"/>
    <n v="10"/>
    <n v="2"/>
    <n v="2"/>
    <n v="3"/>
    <n v="3"/>
    <n v="0"/>
    <n v="28"/>
    <n v="13"/>
    <n v="24.4"/>
    <d v="2026-05-28T00:00:00"/>
    <m/>
    <m/>
    <m/>
    <n v="28.416666666666664"/>
  </r>
  <r>
    <x v="66"/>
    <s v="SAS"/>
    <s v="OKC"/>
    <s v="W"/>
    <d v="1899-12-31T07:54:00"/>
    <n v="5"/>
    <n v="10"/>
    <n v="0.5"/>
    <n v="0"/>
    <n v="2"/>
    <n v="0"/>
    <n v="7"/>
    <n v="8"/>
    <n v="0.875"/>
    <n v="2"/>
    <n v="3"/>
    <n v="5"/>
    <n v="9"/>
    <n v="1"/>
    <n v="0"/>
    <n v="1"/>
    <n v="3"/>
    <n v="17"/>
    <n v="13"/>
    <n v="19"/>
    <d v="2026-05-28T00:00:00"/>
    <m/>
    <m/>
    <m/>
    <n v="31.9"/>
  </r>
  <r>
    <x v="211"/>
    <s v="SAS"/>
    <s v="OKC"/>
    <s v="W"/>
    <d v="1899-12-30T22:04:00"/>
    <n v="6"/>
    <n v="9"/>
    <n v="0.66700000000000004"/>
    <n v="2"/>
    <n v="3"/>
    <n v="0.66700000000000004"/>
    <n v="4"/>
    <n v="4"/>
    <n v="1"/>
    <n v="0"/>
    <n v="6"/>
    <n v="6"/>
    <n v="4"/>
    <n v="0"/>
    <n v="0"/>
    <n v="1"/>
    <n v="1"/>
    <n v="18"/>
    <n v="19"/>
    <n v="17.3"/>
    <d v="2026-05-28T00:00:00"/>
    <m/>
    <m/>
    <m/>
    <n v="22.066666666666666"/>
  </r>
  <r>
    <x v="5"/>
    <s v="OKC"/>
    <s v="SAS"/>
    <s v="L"/>
    <d v="1899-12-31T00:16:00"/>
    <n v="4"/>
    <n v="8"/>
    <n v="0.5"/>
    <n v="0"/>
    <n v="1"/>
    <n v="0"/>
    <n v="2"/>
    <n v="2"/>
    <n v="1"/>
    <n v="4"/>
    <n v="7"/>
    <n v="11"/>
    <n v="1"/>
    <n v="1"/>
    <n v="2"/>
    <n v="0"/>
    <n v="2"/>
    <n v="10"/>
    <n v="-9"/>
    <n v="13.2"/>
    <d v="2026-05-28T00:00:00"/>
    <m/>
    <m/>
    <m/>
    <n v="24.266666666666666"/>
  </r>
  <r>
    <x v="126"/>
    <s v="SAS"/>
    <s v="OKC"/>
    <s v="W"/>
    <d v="1899-12-31T02:01:00"/>
    <n v="4"/>
    <n v="7"/>
    <n v="0.57099999999999995"/>
    <n v="4"/>
    <n v="7"/>
    <n v="0.57099999999999995"/>
    <n v="0"/>
    <n v="0"/>
    <m/>
    <n v="0"/>
    <n v="1"/>
    <n v="1"/>
    <n v="2"/>
    <n v="1"/>
    <n v="2"/>
    <n v="1"/>
    <n v="0"/>
    <n v="12"/>
    <n v="18"/>
    <n v="11.8"/>
    <d v="2026-05-28T00:00:00"/>
    <m/>
    <m/>
    <m/>
    <n v="26.016666666666666"/>
  </r>
  <r>
    <x v="441"/>
    <s v="OKC"/>
    <s v="SAS"/>
    <s v="L"/>
    <d v="1899-12-31T03:00:00"/>
    <n v="4"/>
    <n v="11"/>
    <n v="0.36399999999999999"/>
    <n v="2"/>
    <n v="3"/>
    <n v="0.66700000000000004"/>
    <n v="3"/>
    <n v="3"/>
    <n v="1"/>
    <n v="0"/>
    <n v="2"/>
    <n v="2"/>
    <n v="6"/>
    <n v="2"/>
    <n v="0"/>
    <n v="2"/>
    <n v="1"/>
    <n v="13"/>
    <n v="-14"/>
    <n v="11.3"/>
    <d v="2026-05-28T00:00:00"/>
    <m/>
    <m/>
    <m/>
    <n v="27"/>
  </r>
  <r>
    <x v="8"/>
    <s v="OKC"/>
    <s v="SAS"/>
    <s v="L"/>
    <d v="1899-12-30T20:18:00"/>
    <n v="4"/>
    <n v="6"/>
    <n v="0.66700000000000004"/>
    <n v="3"/>
    <n v="4"/>
    <n v="0.75"/>
    <n v="0"/>
    <n v="0"/>
    <m/>
    <n v="1"/>
    <n v="2"/>
    <n v="3"/>
    <n v="1"/>
    <n v="3"/>
    <n v="0"/>
    <n v="2"/>
    <n v="2"/>
    <n v="11"/>
    <n v="-14"/>
    <n v="10.6"/>
    <d v="2026-05-28T00:00:00"/>
    <m/>
    <m/>
    <m/>
    <n v="20.3"/>
  </r>
  <r>
    <x v="189"/>
    <s v="SAS"/>
    <s v="OKC"/>
    <s v="W"/>
    <d v="1899-12-31T01:07:00"/>
    <n v="4"/>
    <n v="8"/>
    <n v="0.5"/>
    <n v="2"/>
    <n v="6"/>
    <n v="0.33300000000000002"/>
    <n v="0"/>
    <n v="0"/>
    <m/>
    <n v="1"/>
    <n v="5"/>
    <n v="6"/>
    <n v="2"/>
    <n v="1"/>
    <n v="2"/>
    <n v="1"/>
    <n v="2"/>
    <n v="10"/>
    <n v="24"/>
    <n v="10.199999999999999"/>
    <d v="2026-05-28T00:00:00"/>
    <m/>
    <m/>
    <m/>
    <n v="25.116666666666667"/>
  </r>
  <r>
    <x v="14"/>
    <s v="OKC"/>
    <s v="SAS"/>
    <s v="L"/>
    <d v="1899-12-30T16:06:00"/>
    <n v="5"/>
    <n v="10"/>
    <n v="0.5"/>
    <n v="0"/>
    <n v="0"/>
    <m/>
    <n v="0"/>
    <n v="0"/>
    <m/>
    <n v="3"/>
    <n v="2"/>
    <n v="5"/>
    <n v="3"/>
    <n v="0"/>
    <n v="0"/>
    <n v="0"/>
    <n v="3"/>
    <n v="10"/>
    <n v="-25"/>
    <n v="8.6"/>
    <d v="2026-05-28T00:00:00"/>
    <m/>
    <m/>
    <m/>
    <n v="16.099999999999998"/>
  </r>
  <r>
    <x v="103"/>
    <s v="SAS"/>
    <s v="OKC"/>
    <s v="W"/>
    <d v="1899-12-30T17:33:00"/>
    <n v="4"/>
    <n v="7"/>
    <n v="0.57099999999999995"/>
    <n v="1"/>
    <n v="3"/>
    <n v="0.33300000000000002"/>
    <n v="0"/>
    <n v="0"/>
    <m/>
    <n v="1"/>
    <n v="2"/>
    <n v="3"/>
    <n v="0"/>
    <n v="1"/>
    <n v="0"/>
    <n v="1"/>
    <n v="1"/>
    <n v="9"/>
    <n v="7"/>
    <n v="6.6"/>
    <d v="2026-05-28T00:00:00"/>
    <m/>
    <m/>
    <m/>
    <n v="17.549999999999997"/>
  </r>
  <r>
    <x v="3"/>
    <s v="OKC"/>
    <s v="SAS"/>
    <s v="L"/>
    <d v="1899-12-31T04:17:00"/>
    <n v="6"/>
    <n v="18"/>
    <n v="0.33300000000000002"/>
    <n v="0"/>
    <n v="5"/>
    <n v="0"/>
    <n v="3"/>
    <n v="3"/>
    <n v="1"/>
    <n v="0"/>
    <n v="1"/>
    <n v="1"/>
    <n v="4"/>
    <n v="0"/>
    <n v="0"/>
    <n v="2"/>
    <n v="1"/>
    <n v="15"/>
    <n v="-28"/>
    <n v="5.5"/>
    <d v="2026-05-28T00:00:00"/>
    <m/>
    <m/>
    <m/>
    <n v="28.283333333333331"/>
  </r>
  <r>
    <x v="443"/>
    <s v="SAS"/>
    <s v="OKC"/>
    <s v="W"/>
    <d v="1899-12-30T05:15:00"/>
    <n v="2"/>
    <n v="3"/>
    <n v="0.66700000000000004"/>
    <n v="0"/>
    <n v="0"/>
    <m/>
    <n v="2"/>
    <n v="3"/>
    <n v="0.66700000000000004"/>
    <n v="0"/>
    <n v="1"/>
    <n v="1"/>
    <n v="0"/>
    <n v="0"/>
    <n v="0"/>
    <n v="0"/>
    <n v="0"/>
    <n v="6"/>
    <n v="1"/>
    <n v="4.5999999999999996"/>
    <d v="2026-05-28T00:00:00"/>
    <m/>
    <m/>
    <m/>
    <n v="5.25"/>
  </r>
  <r>
    <x v="481"/>
    <s v="OKC"/>
    <s v="SAS"/>
    <s v="L"/>
    <d v="1899-12-30T14:54:00"/>
    <n v="2"/>
    <n v="8"/>
    <n v="0.25"/>
    <n v="1"/>
    <n v="4"/>
    <n v="0.25"/>
    <n v="2"/>
    <n v="2"/>
    <n v="1"/>
    <n v="1"/>
    <n v="5"/>
    <n v="6"/>
    <n v="2"/>
    <n v="0"/>
    <n v="0"/>
    <n v="1"/>
    <n v="1"/>
    <n v="7"/>
    <n v="-6"/>
    <n v="4.4000000000000004"/>
    <d v="2026-05-28T00:00:00"/>
    <m/>
    <m/>
    <m/>
    <n v="14.9"/>
  </r>
  <r>
    <x v="451"/>
    <s v="SAS"/>
    <s v="OKC"/>
    <s v="W"/>
    <d v="1899-12-31T01:33:00"/>
    <n v="1"/>
    <n v="9"/>
    <n v="0.111"/>
    <n v="0"/>
    <n v="3"/>
    <n v="0"/>
    <n v="3"/>
    <n v="4"/>
    <n v="0.75"/>
    <n v="0"/>
    <n v="5"/>
    <n v="5"/>
    <n v="7"/>
    <n v="0"/>
    <n v="0"/>
    <n v="0"/>
    <n v="2"/>
    <n v="5"/>
    <n v="17"/>
    <n v="4.3"/>
    <d v="2026-05-28T00:00:00"/>
    <m/>
    <m/>
    <m/>
    <n v="25.550000000000004"/>
  </r>
  <r>
    <x v="16"/>
    <s v="OKC"/>
    <s v="SAS"/>
    <s v="L"/>
    <d v="1899-12-30T21:08:00"/>
    <n v="3"/>
    <n v="7"/>
    <n v="0.42899999999999999"/>
    <n v="1"/>
    <n v="3"/>
    <n v="0.33300000000000002"/>
    <n v="0"/>
    <n v="0"/>
    <m/>
    <n v="0"/>
    <n v="0"/>
    <n v="0"/>
    <n v="0"/>
    <n v="1"/>
    <n v="0"/>
    <n v="0"/>
    <n v="1"/>
    <n v="7"/>
    <n v="-4"/>
    <n v="3.9"/>
    <d v="2026-05-28T00:00:00"/>
    <m/>
    <m/>
    <m/>
    <n v="21.133333333333333"/>
  </r>
  <r>
    <x v="248"/>
    <s v="SAS"/>
    <s v="OKC"/>
    <s v="W"/>
    <d v="1899-12-30T13:23:00"/>
    <n v="2"/>
    <n v="4"/>
    <n v="0.5"/>
    <n v="2"/>
    <n v="4"/>
    <n v="0.5"/>
    <n v="0"/>
    <n v="0"/>
    <m/>
    <n v="1"/>
    <n v="0"/>
    <n v="1"/>
    <n v="0"/>
    <n v="0"/>
    <n v="0"/>
    <n v="1"/>
    <n v="0"/>
    <n v="6"/>
    <n v="5"/>
    <n v="3.7"/>
    <d v="2026-05-28T00:00:00"/>
    <m/>
    <m/>
    <m/>
    <n v="13.383333333333333"/>
  </r>
  <r>
    <x v="444"/>
    <s v="SAS"/>
    <s v="OKC"/>
    <s v="W"/>
    <d v="1899-12-30T06:17:00"/>
    <n v="1"/>
    <n v="2"/>
    <n v="0.5"/>
    <n v="0"/>
    <n v="1"/>
    <n v="0"/>
    <n v="0"/>
    <n v="0"/>
    <m/>
    <n v="0"/>
    <n v="0"/>
    <n v="0"/>
    <n v="1"/>
    <n v="2"/>
    <n v="0"/>
    <n v="0"/>
    <n v="1"/>
    <n v="2"/>
    <n v="1"/>
    <n v="3.3"/>
    <d v="2026-05-28T00:00:00"/>
    <m/>
    <m/>
    <m/>
    <n v="6.2833333333333332"/>
  </r>
  <r>
    <x v="228"/>
    <s v="SAS"/>
    <s v="OKC"/>
    <s v="W"/>
    <d v="1899-12-30T13:18:00"/>
    <n v="1"/>
    <n v="2"/>
    <n v="0.5"/>
    <n v="0"/>
    <n v="0"/>
    <m/>
    <n v="1"/>
    <n v="2"/>
    <n v="0.5"/>
    <n v="2"/>
    <n v="3"/>
    <n v="5"/>
    <n v="1"/>
    <n v="0"/>
    <n v="0"/>
    <n v="1"/>
    <n v="1"/>
    <n v="3"/>
    <n v="13"/>
    <n v="3.2"/>
    <d v="2026-05-28T00:00:00"/>
    <m/>
    <m/>
    <m/>
    <n v="13.3"/>
  </r>
  <r>
    <x v="33"/>
    <s v="OKC"/>
    <s v="SAS"/>
    <s v="L"/>
    <d v="1899-12-31T01:37:00"/>
    <n v="2"/>
    <n v="6"/>
    <n v="0.33300000000000002"/>
    <n v="0"/>
    <n v="4"/>
    <n v="0"/>
    <n v="0"/>
    <n v="0"/>
    <m/>
    <n v="0"/>
    <n v="9"/>
    <n v="9"/>
    <n v="2"/>
    <n v="0"/>
    <n v="0"/>
    <n v="0"/>
    <n v="4"/>
    <n v="4"/>
    <n v="-1"/>
    <n v="3.1"/>
    <d v="2026-05-28T00:00:00"/>
    <m/>
    <m/>
    <m/>
    <n v="25.616666666666667"/>
  </r>
  <r>
    <x v="21"/>
    <s v="OKC"/>
    <s v="SAS"/>
    <s v="L"/>
    <d v="1899-12-30T07:26:00"/>
    <n v="2"/>
    <n v="3"/>
    <n v="0.66700000000000004"/>
    <n v="1"/>
    <n v="1"/>
    <n v="1"/>
    <n v="0"/>
    <n v="0"/>
    <m/>
    <n v="0"/>
    <n v="0"/>
    <n v="0"/>
    <n v="0"/>
    <n v="0"/>
    <n v="0"/>
    <n v="1"/>
    <n v="0"/>
    <n v="5"/>
    <n v="0"/>
    <n v="2.7"/>
    <d v="2026-05-28T00:00:00"/>
    <m/>
    <m/>
    <m/>
    <n v="7.4333333333333336"/>
  </r>
  <r>
    <x v="421"/>
    <s v="OKC"/>
    <s v="SAS"/>
    <s v="L"/>
    <d v="1899-12-30T16:01:00"/>
    <n v="1"/>
    <n v="4"/>
    <n v="0.25"/>
    <n v="1"/>
    <n v="4"/>
    <n v="0.25"/>
    <n v="0"/>
    <n v="0"/>
    <m/>
    <n v="3"/>
    <n v="1"/>
    <n v="4"/>
    <n v="2"/>
    <n v="0"/>
    <n v="0"/>
    <n v="1"/>
    <n v="2"/>
    <n v="3"/>
    <n v="-6"/>
    <n v="2.6"/>
    <d v="2026-05-28T00:00:00"/>
    <m/>
    <m/>
    <m/>
    <n v="16.016666666666666"/>
  </r>
  <r>
    <x v="241"/>
    <s v="SAS"/>
    <s v="OKC"/>
    <s v="W"/>
    <d v="1899-12-30T07:26:00"/>
    <n v="0"/>
    <n v="2"/>
    <n v="0"/>
    <n v="0"/>
    <n v="1"/>
    <n v="0"/>
    <n v="0"/>
    <n v="0"/>
    <m/>
    <n v="0"/>
    <n v="4"/>
    <n v="4"/>
    <n v="2"/>
    <n v="0"/>
    <n v="0"/>
    <n v="1"/>
    <n v="0"/>
    <n v="0"/>
    <n v="0"/>
    <n v="0.2"/>
    <d v="2026-05-28T00:00:00"/>
    <m/>
    <m/>
    <m/>
    <n v="7.4333333333333336"/>
  </r>
  <r>
    <x v="376"/>
    <s v="SAS"/>
    <s v="OKC"/>
    <s v="W"/>
    <d v="1899-12-30T04:34:00"/>
    <n v="0"/>
    <n v="0"/>
    <m/>
    <n v="0"/>
    <n v="0"/>
    <m/>
    <n v="0"/>
    <n v="0"/>
    <m/>
    <n v="0"/>
    <n v="1"/>
    <n v="1"/>
    <n v="0"/>
    <n v="0"/>
    <n v="0"/>
    <n v="0"/>
    <n v="1"/>
    <n v="0"/>
    <n v="1"/>
    <n v="-0.1"/>
    <d v="2026-05-28T00:00:00"/>
    <m/>
    <m/>
    <m/>
    <n v="4.5666666666666664"/>
  </r>
  <r>
    <x v="531"/>
    <s v="OKC"/>
    <s v="SAS"/>
    <s v="L"/>
    <d v="1899-12-30T06:17:00"/>
    <n v="0"/>
    <n v="1"/>
    <n v="0"/>
    <n v="0"/>
    <n v="1"/>
    <n v="0"/>
    <n v="0"/>
    <n v="0"/>
    <m/>
    <n v="0"/>
    <n v="0"/>
    <n v="0"/>
    <n v="0"/>
    <n v="1"/>
    <n v="0"/>
    <n v="0"/>
    <n v="1"/>
    <n v="0"/>
    <n v="-1"/>
    <n v="-0.1"/>
    <d v="2026-05-28T00:00:00"/>
    <m/>
    <m/>
    <m/>
    <n v="6.2833333333333332"/>
  </r>
  <r>
    <x v="300"/>
    <s v="SAS"/>
    <s v="OKC"/>
    <s v="W"/>
    <d v="1899-12-30T07:55:00"/>
    <n v="1"/>
    <n v="3"/>
    <n v="0.33300000000000002"/>
    <n v="0"/>
    <n v="2"/>
    <n v="0"/>
    <n v="0"/>
    <n v="0"/>
    <m/>
    <n v="0"/>
    <n v="4"/>
    <n v="4"/>
    <n v="0"/>
    <n v="0"/>
    <n v="0"/>
    <n v="1"/>
    <n v="2"/>
    <n v="2"/>
    <n v="2"/>
    <n v="-0.3"/>
    <d v="2026-05-28T00:00:00"/>
    <m/>
    <m/>
    <m/>
    <n v="7.9166666666666661"/>
  </r>
  <r>
    <x v="294"/>
    <s v="SAS"/>
    <s v="OKC"/>
    <s v="W"/>
    <d v="1899-12-30T05:15:00"/>
    <n v="0"/>
    <n v="1"/>
    <n v="0"/>
    <n v="0"/>
    <n v="0"/>
    <m/>
    <n v="0"/>
    <n v="0"/>
    <m/>
    <n v="0"/>
    <n v="0"/>
    <n v="0"/>
    <n v="0"/>
    <n v="0"/>
    <n v="0"/>
    <n v="0"/>
    <n v="0"/>
    <n v="0"/>
    <n v="1"/>
    <n v="-0.7"/>
    <d v="2026-05-28T00:00:00"/>
    <m/>
    <m/>
    <m/>
    <n v="5.25"/>
  </r>
  <r>
    <x v="28"/>
    <s v="OKC"/>
    <s v="SAS"/>
    <s v="L"/>
    <d v="1899-12-30T22:31:00"/>
    <n v="2"/>
    <n v="11"/>
    <n v="0.182"/>
    <n v="1"/>
    <n v="9"/>
    <n v="0.111"/>
    <n v="0"/>
    <n v="0"/>
    <m/>
    <n v="0"/>
    <n v="1"/>
    <n v="1"/>
    <n v="0"/>
    <n v="1"/>
    <n v="1"/>
    <n v="1"/>
    <n v="2"/>
    <n v="5"/>
    <n v="-9"/>
    <n v="-1.7"/>
    <d v="2026-05-28T00:00:00"/>
    <m/>
    <m/>
    <m/>
    <n v="22.516666666666666"/>
  </r>
  <r>
    <x v="482"/>
    <s v="OKC"/>
    <s v="SAS"/>
    <s v="L"/>
    <d v="1899-12-30T10:09:00"/>
    <n v="0"/>
    <n v="1"/>
    <n v="0"/>
    <n v="0"/>
    <n v="1"/>
    <n v="0"/>
    <n v="1"/>
    <n v="2"/>
    <n v="0.5"/>
    <n v="0"/>
    <n v="0"/>
    <n v="0"/>
    <n v="1"/>
    <n v="0"/>
    <n v="0"/>
    <n v="2"/>
    <n v="1"/>
    <n v="1"/>
    <n v="-18"/>
    <n v="-1.8"/>
    <d v="2026-05-28T00:00:00"/>
    <m/>
    <m/>
    <m/>
    <n v="10.15"/>
  </r>
  <r>
    <x v="3"/>
    <s v="OKC"/>
    <s v="SAS"/>
    <s v="L"/>
    <d v="1899-12-31T18:58:00"/>
    <n v="12"/>
    <n v="21"/>
    <n v="0.57099999999999995"/>
    <n v="2"/>
    <n v="5"/>
    <n v="0.4"/>
    <n v="9"/>
    <n v="11"/>
    <n v="0.81799999999999995"/>
    <n v="1"/>
    <n v="3"/>
    <n v="4"/>
    <n v="9"/>
    <n v="3"/>
    <n v="1"/>
    <n v="3"/>
    <n v="1"/>
    <n v="35"/>
    <n v="-7"/>
    <n v="32.5"/>
    <d v="2026-05-30T00:00:00"/>
    <m/>
    <m/>
    <m/>
    <n v="42.966666666666669"/>
  </r>
  <r>
    <x v="8"/>
    <s v="OKC"/>
    <s v="SAS"/>
    <s v="L"/>
    <d v="1899-12-31T12:13:00"/>
    <n v="6"/>
    <n v="10"/>
    <n v="0.6"/>
    <n v="5"/>
    <n v="9"/>
    <n v="0.55600000000000005"/>
    <n v="0"/>
    <n v="0"/>
    <m/>
    <n v="2"/>
    <n v="5"/>
    <n v="7"/>
    <n v="4"/>
    <n v="2"/>
    <n v="1"/>
    <n v="2"/>
    <n v="2"/>
    <n v="17"/>
    <n v="-3"/>
    <n v="18"/>
    <d v="2026-05-30T00:00:00"/>
    <m/>
    <m/>
    <m/>
    <n v="36.216666666666669"/>
  </r>
  <r>
    <x v="189"/>
    <s v="SAS"/>
    <s v="OKC"/>
    <s v="W"/>
    <d v="1899-12-31T13:30:00"/>
    <n v="6"/>
    <n v="11"/>
    <n v="0.54500000000000004"/>
    <n v="6"/>
    <n v="10"/>
    <n v="0.6"/>
    <n v="2"/>
    <n v="3"/>
    <n v="0.66700000000000004"/>
    <n v="1"/>
    <n v="5"/>
    <n v="6"/>
    <n v="1"/>
    <n v="1"/>
    <n v="0"/>
    <n v="1"/>
    <n v="2"/>
    <n v="20"/>
    <n v="16"/>
    <n v="16.399999999999999"/>
    <d v="2026-05-30T00:00:00"/>
    <m/>
    <m/>
    <m/>
    <n v="37.5"/>
  </r>
  <r>
    <x v="40"/>
    <s v="SAS"/>
    <s v="OKC"/>
    <s v="W"/>
    <d v="1899-12-31T17:54:00"/>
    <n v="7"/>
    <n v="15"/>
    <n v="0.46700000000000003"/>
    <n v="3"/>
    <n v="5"/>
    <n v="0.6"/>
    <n v="5"/>
    <n v="7"/>
    <n v="0.71399999999999997"/>
    <n v="1"/>
    <n v="6"/>
    <n v="7"/>
    <n v="2"/>
    <n v="1"/>
    <n v="1"/>
    <n v="1"/>
    <n v="5"/>
    <n v="22"/>
    <n v="7"/>
    <n v="16.100000000000001"/>
    <d v="2026-05-30T00:00:00"/>
    <m/>
    <m/>
    <m/>
    <n v="41.9"/>
  </r>
  <r>
    <x v="451"/>
    <s v="SAS"/>
    <s v="OKC"/>
    <s v="W"/>
    <d v="1899-12-31T11:40:00"/>
    <n v="6"/>
    <n v="12"/>
    <n v="0.5"/>
    <n v="3"/>
    <n v="7"/>
    <n v="0.42899999999999999"/>
    <n v="0"/>
    <n v="0"/>
    <m/>
    <n v="0"/>
    <n v="0"/>
    <n v="0"/>
    <n v="5"/>
    <n v="3"/>
    <n v="0"/>
    <n v="2"/>
    <n v="2"/>
    <n v="15"/>
    <n v="3"/>
    <n v="12.7"/>
    <d v="2026-05-30T00:00:00"/>
    <m/>
    <m/>
    <m/>
    <n v="35.666666666666671"/>
  </r>
  <r>
    <x v="33"/>
    <s v="OKC"/>
    <s v="SAS"/>
    <s v="L"/>
    <d v="1899-12-31T01:34:00"/>
    <n v="5"/>
    <n v="9"/>
    <n v="0.55600000000000005"/>
    <n v="1"/>
    <n v="3"/>
    <n v="0.33300000000000002"/>
    <n v="0"/>
    <n v="0"/>
    <m/>
    <n v="3"/>
    <n v="7"/>
    <n v="10"/>
    <n v="4"/>
    <n v="0"/>
    <n v="0"/>
    <n v="0"/>
    <n v="4"/>
    <n v="11"/>
    <n v="10"/>
    <n v="12.1"/>
    <d v="2026-05-30T00:00:00"/>
    <m/>
    <m/>
    <m/>
    <n v="25.566666666666666"/>
  </r>
  <r>
    <x v="211"/>
    <s v="SAS"/>
    <s v="OKC"/>
    <s v="W"/>
    <d v="1899-12-31T03:03:00"/>
    <n v="5"/>
    <n v="8"/>
    <n v="0.625"/>
    <n v="2"/>
    <n v="3"/>
    <n v="0.66700000000000004"/>
    <n v="0"/>
    <n v="0"/>
    <m/>
    <n v="3"/>
    <n v="4"/>
    <n v="7"/>
    <n v="3"/>
    <n v="0"/>
    <n v="0"/>
    <n v="2"/>
    <n v="1"/>
    <n v="12"/>
    <n v="9"/>
    <n v="11.4"/>
    <d v="2026-05-30T00:00:00"/>
    <m/>
    <m/>
    <m/>
    <n v="27.050000000000004"/>
  </r>
  <r>
    <x v="66"/>
    <s v="SAS"/>
    <s v="OKC"/>
    <s v="W"/>
    <d v="1899-12-31T11:44:00"/>
    <n v="7"/>
    <n v="15"/>
    <n v="0.46700000000000003"/>
    <n v="0"/>
    <n v="3"/>
    <n v="0"/>
    <n v="2"/>
    <n v="3"/>
    <n v="0.66700000000000004"/>
    <n v="4"/>
    <n v="2"/>
    <n v="6"/>
    <n v="6"/>
    <n v="1"/>
    <n v="0"/>
    <n v="6"/>
    <n v="4"/>
    <n v="16"/>
    <n v="1"/>
    <n v="8.9"/>
    <d v="2026-05-30T00:00:00"/>
    <m/>
    <m/>
    <m/>
    <n v="35.733333333333334"/>
  </r>
  <r>
    <x v="103"/>
    <s v="SAS"/>
    <s v="OKC"/>
    <s v="W"/>
    <d v="1899-12-30T16:12:00"/>
    <n v="4"/>
    <n v="8"/>
    <n v="0.5"/>
    <n v="2"/>
    <n v="5"/>
    <n v="0.4"/>
    <n v="1"/>
    <n v="2"/>
    <n v="0.5"/>
    <n v="2"/>
    <n v="1"/>
    <n v="3"/>
    <n v="1"/>
    <n v="1"/>
    <n v="0"/>
    <n v="0"/>
    <n v="3"/>
    <n v="11"/>
    <n v="6"/>
    <n v="8.8000000000000007"/>
    <d v="2026-05-30T00:00:00"/>
    <m/>
    <m/>
    <m/>
    <n v="16.200000000000003"/>
  </r>
  <r>
    <x v="126"/>
    <s v="SAS"/>
    <s v="OKC"/>
    <s v="W"/>
    <d v="1899-12-31T09:24:00"/>
    <n v="4"/>
    <n v="14"/>
    <n v="0.28599999999999998"/>
    <n v="1"/>
    <n v="6"/>
    <n v="0.16700000000000001"/>
    <n v="2"/>
    <n v="2"/>
    <n v="1"/>
    <n v="1"/>
    <n v="5"/>
    <n v="6"/>
    <n v="3"/>
    <n v="2"/>
    <n v="0"/>
    <n v="0"/>
    <n v="1"/>
    <n v="11"/>
    <n v="0"/>
    <n v="8.6999999999999993"/>
    <d v="2026-05-30T00:00:00"/>
    <m/>
    <m/>
    <m/>
    <n v="33.4"/>
  </r>
  <r>
    <x v="441"/>
    <s v="OKC"/>
    <s v="SAS"/>
    <s v="L"/>
    <d v="1899-12-30T23:04:00"/>
    <n v="5"/>
    <n v="12"/>
    <n v="0.41699999999999998"/>
    <n v="2"/>
    <n v="7"/>
    <n v="0.28599999999999998"/>
    <n v="0"/>
    <n v="0"/>
    <m/>
    <n v="0"/>
    <n v="1"/>
    <n v="1"/>
    <n v="0"/>
    <n v="1"/>
    <n v="0"/>
    <n v="1"/>
    <n v="2"/>
    <n v="12"/>
    <n v="-8"/>
    <n v="5.0999999999999996"/>
    <d v="2026-05-30T00:00:00"/>
    <m/>
    <m/>
    <m/>
    <n v="23.066666666666666"/>
  </r>
  <r>
    <x v="16"/>
    <s v="OKC"/>
    <s v="SAS"/>
    <s v="L"/>
    <d v="1899-12-31T14:35:00"/>
    <n v="3"/>
    <n v="14"/>
    <n v="0.214"/>
    <n v="1"/>
    <n v="6"/>
    <n v="0.16700000000000001"/>
    <n v="5"/>
    <n v="6"/>
    <n v="0.83299999999999996"/>
    <n v="0"/>
    <n v="5"/>
    <n v="5"/>
    <n v="4"/>
    <n v="0"/>
    <n v="1"/>
    <n v="3"/>
    <n v="1"/>
    <n v="12"/>
    <n v="-5"/>
    <n v="4.5999999999999996"/>
    <d v="2026-05-30T00:00:00"/>
    <m/>
    <m/>
    <m/>
    <n v="38.583333333333329"/>
  </r>
  <r>
    <x v="5"/>
    <s v="OKC"/>
    <s v="SAS"/>
    <s v="L"/>
    <d v="1899-12-31T08:49:00"/>
    <n v="1"/>
    <n v="2"/>
    <n v="0.5"/>
    <n v="0"/>
    <n v="0"/>
    <m/>
    <n v="2"/>
    <n v="4"/>
    <n v="0.5"/>
    <n v="1"/>
    <n v="3"/>
    <n v="4"/>
    <n v="0"/>
    <n v="2"/>
    <n v="2"/>
    <n v="2"/>
    <n v="2"/>
    <n v="4"/>
    <n v="-3"/>
    <n v="4.4000000000000004"/>
    <d v="2026-05-30T00:00:00"/>
    <m/>
    <m/>
    <m/>
    <n v="32.816666666666663"/>
  </r>
  <r>
    <x v="14"/>
    <s v="OKC"/>
    <s v="SAS"/>
    <s v="L"/>
    <d v="1899-12-30T20:37:00"/>
    <n v="3"/>
    <n v="7"/>
    <n v="0.42899999999999999"/>
    <n v="0"/>
    <n v="0"/>
    <m/>
    <n v="1"/>
    <n v="1"/>
    <n v="1"/>
    <n v="2"/>
    <n v="3"/>
    <n v="5"/>
    <n v="0"/>
    <n v="1"/>
    <n v="0"/>
    <n v="2"/>
    <n v="2"/>
    <n v="7"/>
    <n v="-14"/>
    <n v="3.8"/>
    <d v="2026-05-30T00:00:00"/>
    <m/>
    <m/>
    <m/>
    <n v="20.616666666666667"/>
  </r>
  <r>
    <x v="228"/>
    <s v="SAS"/>
    <s v="OKC"/>
    <s v="W"/>
    <d v="1899-12-30T06:06:00"/>
    <n v="0"/>
    <n v="3"/>
    <n v="0"/>
    <n v="0"/>
    <n v="0"/>
    <m/>
    <n v="2"/>
    <n v="2"/>
    <n v="1"/>
    <n v="3"/>
    <n v="1"/>
    <n v="4"/>
    <n v="0"/>
    <n v="0"/>
    <n v="1"/>
    <n v="0"/>
    <n v="0"/>
    <n v="2"/>
    <n v="1"/>
    <n v="3"/>
    <d v="2026-05-30T00:00:00"/>
    <m/>
    <m/>
    <m/>
    <n v="6.1"/>
  </r>
  <r>
    <x v="300"/>
    <s v="SAS"/>
    <s v="OKC"/>
    <s v="W"/>
    <d v="1899-12-30T03:02:00"/>
    <n v="1"/>
    <n v="1"/>
    <n v="1"/>
    <n v="0"/>
    <n v="0"/>
    <m/>
    <n v="0"/>
    <n v="0"/>
    <m/>
    <n v="0"/>
    <n v="1"/>
    <n v="1"/>
    <n v="0"/>
    <n v="0"/>
    <n v="0"/>
    <n v="0"/>
    <n v="0"/>
    <n v="2"/>
    <n v="2"/>
    <n v="2"/>
    <d v="2026-05-30T00:00:00"/>
    <m/>
    <m/>
    <m/>
    <n v="3.0333333333333332"/>
  </r>
  <r>
    <x v="28"/>
    <s v="OKC"/>
    <s v="SAS"/>
    <s v="L"/>
    <d v="1899-12-30T15:50:00"/>
    <n v="1"/>
    <n v="4"/>
    <n v="0.25"/>
    <n v="1"/>
    <n v="3"/>
    <n v="0.33300000000000002"/>
    <n v="0"/>
    <n v="0"/>
    <m/>
    <n v="0"/>
    <n v="1"/>
    <n v="1"/>
    <n v="2"/>
    <n v="0"/>
    <n v="0"/>
    <n v="0"/>
    <n v="2"/>
    <n v="3"/>
    <n v="-9"/>
    <n v="1.5"/>
    <d v="2026-05-30T00:00:00"/>
    <m/>
    <m/>
    <m/>
    <n v="15.833333333333332"/>
  </r>
  <r>
    <x v="481"/>
    <s v="OKC"/>
    <s v="SAS"/>
    <s v="L"/>
    <d v="1899-12-30T04:20:00"/>
    <n v="1"/>
    <n v="4"/>
    <n v="0.25"/>
    <n v="0"/>
    <n v="2"/>
    <n v="0"/>
    <n v="0"/>
    <n v="0"/>
    <m/>
    <n v="1"/>
    <n v="0"/>
    <n v="1"/>
    <n v="0"/>
    <n v="0"/>
    <n v="0"/>
    <n v="0"/>
    <n v="0"/>
    <n v="2"/>
    <n v="-1"/>
    <n v="0.3"/>
    <d v="2026-05-30T00:00:00"/>
    <m/>
    <m/>
    <m/>
    <n v="4.333333333333333"/>
  </r>
  <r>
    <x v="248"/>
    <s v="SAS"/>
    <s v="OKC"/>
    <s v="W"/>
    <d v="1899-12-30T03:25:00"/>
    <n v="0"/>
    <n v="1"/>
    <n v="0"/>
    <n v="0"/>
    <n v="1"/>
    <n v="0"/>
    <n v="0"/>
    <n v="0"/>
    <m/>
    <n v="0"/>
    <n v="0"/>
    <n v="0"/>
    <n v="0"/>
    <n v="0"/>
    <n v="0"/>
    <n v="0"/>
    <n v="0"/>
    <n v="0"/>
    <n v="-5"/>
    <n v="-0.7"/>
    <d v="2026-05-30T00:00:00"/>
    <m/>
    <m/>
    <m/>
    <n v="3.4166666666666665"/>
  </r>
  <r>
    <x v="40"/>
    <s v="SAS"/>
    <s v="NYK"/>
    <s v="L"/>
    <d v="1899-12-31T13:48:00"/>
    <n v="6"/>
    <n v="21"/>
    <n v="0.28599999999999998"/>
    <n v="2"/>
    <n v="9"/>
    <n v="0.222"/>
    <n v="12"/>
    <n v="13"/>
    <n v="0.92300000000000004"/>
    <n v="3"/>
    <n v="9"/>
    <n v="12"/>
    <n v="2"/>
    <n v="1"/>
    <n v="3"/>
    <n v="6"/>
    <n v="2"/>
    <n v="26"/>
    <n v="-3"/>
    <n v="15.8"/>
    <d v="2026-06-03T00:00:00"/>
    <m/>
    <m/>
    <m/>
    <n v="37.799999999999997"/>
  </r>
  <r>
    <x v="104"/>
    <s v="NYK"/>
    <s v="SAS"/>
    <s v="W"/>
    <d v="1899-12-31T10:22:00"/>
    <n v="7"/>
    <n v="15"/>
    <n v="0.46700000000000003"/>
    <n v="0"/>
    <n v="2"/>
    <n v="0"/>
    <n v="4"/>
    <n v="4"/>
    <n v="1"/>
    <n v="4"/>
    <n v="8"/>
    <n v="12"/>
    <n v="4"/>
    <n v="0"/>
    <n v="1"/>
    <n v="2"/>
    <n v="4"/>
    <n v="18"/>
    <n v="14"/>
    <n v="15.4"/>
    <d v="2026-06-03T00:00:00"/>
    <m/>
    <m/>
    <m/>
    <n v="34.366666666666667"/>
  </r>
  <r>
    <x v="189"/>
    <s v="SAS"/>
    <s v="NYK"/>
    <s v="L"/>
    <d v="1899-12-31T07:13:00"/>
    <n v="5"/>
    <n v="11"/>
    <n v="0.45500000000000002"/>
    <n v="5"/>
    <n v="10"/>
    <n v="0.5"/>
    <n v="1"/>
    <n v="2"/>
    <n v="0.5"/>
    <n v="3"/>
    <n v="7"/>
    <n v="10"/>
    <n v="1"/>
    <n v="0"/>
    <n v="1"/>
    <n v="0"/>
    <n v="2"/>
    <n v="16"/>
    <n v="-8"/>
    <n v="14.7"/>
    <d v="2026-06-03T00:00:00"/>
    <m/>
    <m/>
    <m/>
    <n v="31.216666666666665"/>
  </r>
  <r>
    <x v="211"/>
    <s v="SAS"/>
    <s v="NYK"/>
    <s v="L"/>
    <d v="1899-12-31T03:31:00"/>
    <n v="6"/>
    <n v="10"/>
    <n v="0.6"/>
    <n v="1"/>
    <n v="4"/>
    <n v="0.25"/>
    <n v="3"/>
    <n v="3"/>
    <n v="1"/>
    <n v="0"/>
    <n v="8"/>
    <n v="8"/>
    <n v="1"/>
    <n v="1"/>
    <n v="0"/>
    <n v="1"/>
    <n v="2"/>
    <n v="16"/>
    <n v="-5"/>
    <n v="13.7"/>
    <d v="2026-06-03T00:00:00"/>
    <m/>
    <m/>
    <m/>
    <n v="27.516666666666666"/>
  </r>
  <r>
    <x v="56"/>
    <s v="NYK"/>
    <s v="SAS"/>
    <s v="W"/>
    <d v="1899-12-31T07:07:00"/>
    <n v="5"/>
    <n v="12"/>
    <n v="0.41699999999999998"/>
    <n v="3"/>
    <n v="6"/>
    <n v="0.5"/>
    <n v="4"/>
    <n v="4"/>
    <n v="1"/>
    <n v="0"/>
    <n v="3"/>
    <n v="3"/>
    <n v="0"/>
    <n v="1"/>
    <n v="1"/>
    <n v="0"/>
    <n v="0"/>
    <n v="17"/>
    <n v="-6"/>
    <n v="13.2"/>
    <d v="2026-06-03T00:00:00"/>
    <m/>
    <m/>
    <m/>
    <n v="31.116666666666667"/>
  </r>
  <r>
    <x v="338"/>
    <s v="NYK"/>
    <s v="SAS"/>
    <s v="W"/>
    <d v="1899-12-31T02:47:00"/>
    <n v="1"/>
    <n v="5"/>
    <n v="0.2"/>
    <n v="0"/>
    <n v="3"/>
    <n v="0"/>
    <n v="1"/>
    <n v="1"/>
    <n v="1"/>
    <n v="2"/>
    <n v="13"/>
    <n v="15"/>
    <n v="6"/>
    <n v="4"/>
    <n v="1"/>
    <n v="0"/>
    <n v="4"/>
    <n v="3"/>
    <n v="22"/>
    <n v="12.5"/>
    <d v="2026-06-03T00:00:00"/>
    <m/>
    <m/>
    <m/>
    <n v="26.783333333333331"/>
  </r>
  <r>
    <x v="66"/>
    <s v="SAS"/>
    <s v="NYK"/>
    <s v="L"/>
    <d v="1899-12-31T10:27:00"/>
    <n v="7"/>
    <n v="16"/>
    <n v="0.438"/>
    <n v="1"/>
    <n v="5"/>
    <n v="0.2"/>
    <n v="2"/>
    <n v="2"/>
    <n v="1"/>
    <n v="3"/>
    <n v="5"/>
    <n v="8"/>
    <n v="3"/>
    <n v="0"/>
    <n v="0"/>
    <n v="2"/>
    <n v="3"/>
    <n v="17"/>
    <n v="-9"/>
    <n v="11.1"/>
    <d v="2026-06-03T00:00:00"/>
    <m/>
    <m/>
    <m/>
    <n v="34.449999999999996"/>
  </r>
  <r>
    <x v="97"/>
    <s v="NYK"/>
    <s v="SAS"/>
    <s v="W"/>
    <d v="1899-12-31T13:03:00"/>
    <n v="12"/>
    <n v="31"/>
    <n v="0.38700000000000001"/>
    <n v="2"/>
    <n v="9"/>
    <n v="0.222"/>
    <n v="4"/>
    <n v="4"/>
    <n v="1"/>
    <n v="1"/>
    <n v="2"/>
    <n v="3"/>
    <n v="2"/>
    <n v="0"/>
    <n v="0"/>
    <n v="4"/>
    <n v="2"/>
    <n v="30"/>
    <n v="6"/>
    <n v="11"/>
    <d v="2026-06-03T00:00:00"/>
    <m/>
    <m/>
    <m/>
    <n v="37.049999999999997"/>
  </r>
  <r>
    <x v="59"/>
    <s v="NYK"/>
    <s v="SAS"/>
    <s v="W"/>
    <d v="1899-12-31T04:12:00"/>
    <n v="3"/>
    <n v="6"/>
    <n v="0.5"/>
    <n v="0"/>
    <n v="0"/>
    <m/>
    <n v="3"/>
    <n v="4"/>
    <n v="0.75"/>
    <n v="2"/>
    <n v="1"/>
    <n v="3"/>
    <n v="3"/>
    <n v="2"/>
    <n v="0"/>
    <n v="1"/>
    <n v="3"/>
    <n v="9"/>
    <n v="11"/>
    <n v="9.1999999999999993"/>
    <d v="2026-06-03T00:00:00"/>
    <m/>
    <m/>
    <m/>
    <n v="28.200000000000003"/>
  </r>
  <r>
    <x v="126"/>
    <s v="SAS"/>
    <s v="NYK"/>
    <s v="L"/>
    <d v="1899-12-31T12:01:00"/>
    <n v="4"/>
    <n v="11"/>
    <n v="0.36399999999999999"/>
    <n v="1"/>
    <n v="6"/>
    <n v="0.16700000000000001"/>
    <n v="0"/>
    <n v="0"/>
    <m/>
    <n v="4"/>
    <n v="5"/>
    <n v="9"/>
    <n v="3"/>
    <n v="0"/>
    <n v="0"/>
    <n v="1"/>
    <n v="1"/>
    <n v="9"/>
    <n v="-13"/>
    <n v="7.9"/>
    <d v="2026-06-03T00:00:00"/>
    <m/>
    <m/>
    <m/>
    <n v="36.016666666666666"/>
  </r>
  <r>
    <x v="170"/>
    <s v="NYK"/>
    <s v="SAS"/>
    <s v="W"/>
    <d v="1899-12-31T09:16:00"/>
    <n v="5"/>
    <n v="9"/>
    <n v="0.55600000000000005"/>
    <n v="3"/>
    <n v="6"/>
    <n v="0.5"/>
    <n v="0"/>
    <n v="0"/>
    <m/>
    <n v="0"/>
    <n v="1"/>
    <n v="1"/>
    <n v="0"/>
    <n v="0"/>
    <n v="0"/>
    <n v="0"/>
    <n v="4"/>
    <n v="13"/>
    <n v="-10"/>
    <n v="7.4"/>
    <d v="2026-06-03T00:00:00"/>
    <m/>
    <m/>
    <m/>
    <n v="33.266666666666666"/>
  </r>
  <r>
    <x v="137"/>
    <s v="NYK"/>
    <s v="SAS"/>
    <s v="W"/>
    <d v="1899-12-30T19:28:00"/>
    <n v="2"/>
    <n v="7"/>
    <n v="0.28599999999999998"/>
    <n v="2"/>
    <n v="6"/>
    <n v="0.33300000000000002"/>
    <n v="0"/>
    <n v="0"/>
    <m/>
    <n v="0"/>
    <n v="1"/>
    <n v="1"/>
    <n v="4"/>
    <n v="0"/>
    <n v="1"/>
    <n v="0"/>
    <n v="1"/>
    <n v="6"/>
    <n v="11"/>
    <n v="5.3"/>
    <d v="2026-06-03T00:00:00"/>
    <m/>
    <m/>
    <m/>
    <n v="19.466666666666669"/>
  </r>
  <r>
    <x v="357"/>
    <s v="NYK"/>
    <s v="SAS"/>
    <s v="W"/>
    <d v="1899-12-30T10:57:00"/>
    <n v="3"/>
    <n v="6"/>
    <n v="0.5"/>
    <n v="1"/>
    <n v="3"/>
    <n v="0.33300000000000002"/>
    <n v="0"/>
    <n v="0"/>
    <m/>
    <n v="0"/>
    <n v="4"/>
    <n v="4"/>
    <n v="1"/>
    <n v="1"/>
    <n v="0"/>
    <n v="1"/>
    <n v="3"/>
    <n v="7"/>
    <n v="4"/>
    <n v="4.7"/>
    <d v="2026-06-03T00:00:00"/>
    <m/>
    <m/>
    <m/>
    <n v="10.95"/>
  </r>
  <r>
    <x v="424"/>
    <s v="NYK"/>
    <s v="SAS"/>
    <s v="W"/>
    <d v="1899-12-30T13:09:00"/>
    <n v="1"/>
    <n v="2"/>
    <n v="0.5"/>
    <n v="0"/>
    <n v="0"/>
    <m/>
    <n v="0"/>
    <n v="1"/>
    <n v="0"/>
    <n v="1"/>
    <n v="5"/>
    <n v="6"/>
    <n v="0"/>
    <n v="0"/>
    <n v="0"/>
    <n v="0"/>
    <n v="1"/>
    <n v="2"/>
    <n v="-4"/>
    <n v="2.4"/>
    <d v="2026-06-03T00:00:00"/>
    <m/>
    <m/>
    <m/>
    <n v="13.150000000000002"/>
  </r>
  <r>
    <x v="228"/>
    <s v="SAS"/>
    <s v="NYK"/>
    <s v="L"/>
    <d v="1899-12-30T10:12:00"/>
    <n v="0"/>
    <n v="0"/>
    <m/>
    <n v="0"/>
    <n v="0"/>
    <m/>
    <n v="0"/>
    <n v="0"/>
    <m/>
    <n v="0"/>
    <n v="1"/>
    <n v="1"/>
    <n v="0"/>
    <n v="1"/>
    <n v="0"/>
    <n v="0"/>
    <n v="3"/>
    <n v="0"/>
    <n v="-7"/>
    <n v="0.1"/>
    <d v="2026-06-03T00:00:00"/>
    <m/>
    <m/>
    <m/>
    <n v="10.199999999999999"/>
  </r>
  <r>
    <x v="248"/>
    <s v="SAS"/>
    <s v="NYK"/>
    <s v="L"/>
    <d v="1899-12-30T12:08:00"/>
    <n v="0"/>
    <n v="2"/>
    <n v="0"/>
    <n v="0"/>
    <n v="2"/>
    <n v="0"/>
    <n v="0"/>
    <n v="1"/>
    <n v="0"/>
    <n v="1"/>
    <n v="1"/>
    <n v="2"/>
    <n v="1"/>
    <n v="0"/>
    <n v="0"/>
    <n v="0"/>
    <n v="1"/>
    <n v="0"/>
    <n v="-2"/>
    <n v="-0.5"/>
    <d v="2026-06-03T00:00:00"/>
    <m/>
    <m/>
    <m/>
    <n v="12.133333333333333"/>
  </r>
  <r>
    <x v="300"/>
    <s v="SAS"/>
    <s v="NYK"/>
    <s v="L"/>
    <d v="1899-12-30T04:26:00"/>
    <n v="0"/>
    <n v="1"/>
    <n v="0"/>
    <n v="0"/>
    <n v="1"/>
    <n v="0"/>
    <n v="1"/>
    <n v="2"/>
    <n v="0.5"/>
    <n v="0"/>
    <n v="0"/>
    <n v="0"/>
    <n v="0"/>
    <n v="0"/>
    <n v="0"/>
    <n v="0"/>
    <n v="1"/>
    <n v="1"/>
    <n v="-4"/>
    <n v="-0.5"/>
    <d v="2026-06-03T00:00:00"/>
    <m/>
    <m/>
    <m/>
    <n v="4.4333333333333336"/>
  </r>
  <r>
    <x v="451"/>
    <s v="SAS"/>
    <s v="NYK"/>
    <s v="L"/>
    <d v="1899-12-31T13:55:00"/>
    <n v="3"/>
    <n v="13"/>
    <n v="0.23100000000000001"/>
    <n v="0"/>
    <n v="4"/>
    <n v="0"/>
    <n v="1"/>
    <n v="2"/>
    <n v="0.5"/>
    <n v="0"/>
    <n v="4"/>
    <n v="4"/>
    <n v="5"/>
    <n v="1"/>
    <n v="0"/>
    <n v="3"/>
    <n v="5"/>
    <n v="7"/>
    <n v="0"/>
    <n v="-0.6"/>
    <d v="2026-06-03T00:00:00"/>
    <m/>
    <m/>
    <m/>
    <n v="37.916666666666671"/>
  </r>
  <r>
    <x v="103"/>
    <s v="SAS"/>
    <s v="NYK"/>
    <s v="L"/>
    <d v="1899-12-30T08:20:00"/>
    <n v="1"/>
    <n v="4"/>
    <n v="0.25"/>
    <n v="1"/>
    <n v="2"/>
    <n v="0.5"/>
    <n v="0"/>
    <n v="0"/>
    <m/>
    <n v="0"/>
    <n v="0"/>
    <n v="0"/>
    <n v="0"/>
    <n v="0"/>
    <n v="0"/>
    <n v="0"/>
    <n v="3"/>
    <n v="3"/>
    <n v="1"/>
    <n v="-0.6"/>
    <d v="2026-06-03T00:00:00"/>
    <m/>
    <m/>
    <m/>
    <n v="8.3333333333333321"/>
  </r>
  <r>
    <x v="272"/>
    <s v="NYK"/>
    <s v="SAS"/>
    <s v="W"/>
    <d v="1899-12-30T05:39:00"/>
    <n v="0"/>
    <n v="1"/>
    <n v="0"/>
    <n v="0"/>
    <n v="1"/>
    <n v="0"/>
    <n v="0"/>
    <n v="0"/>
    <m/>
    <n v="0"/>
    <n v="1"/>
    <n v="1"/>
    <n v="0"/>
    <n v="0"/>
    <n v="0"/>
    <n v="0"/>
    <n v="1"/>
    <n v="0"/>
    <n v="2"/>
    <n v="-0.8"/>
    <d v="2026-06-03T00:00:00"/>
    <m/>
    <m/>
    <m/>
    <n v="5.65"/>
  </r>
  <r>
    <x v="40"/>
    <s v="SAS"/>
    <s v="NYK"/>
    <s v="L"/>
    <d v="1899-12-31T16:19:00"/>
    <n v="11"/>
    <n v="21"/>
    <n v="0.52400000000000002"/>
    <n v="2"/>
    <n v="6"/>
    <n v="0.33300000000000002"/>
    <n v="5"/>
    <n v="8"/>
    <n v="0.625"/>
    <n v="3"/>
    <n v="6"/>
    <n v="9"/>
    <n v="2"/>
    <n v="2"/>
    <n v="4"/>
    <n v="4"/>
    <n v="2"/>
    <n v="29"/>
    <n v="6"/>
    <n v="22.8"/>
    <d v="2026-06-05T00:00:00"/>
    <m/>
    <m/>
    <m/>
    <n v="40.316666666666663"/>
  </r>
  <r>
    <x v="104"/>
    <s v="NYK"/>
    <s v="SAS"/>
    <s v="W"/>
    <d v="1899-12-31T09:56:00"/>
    <n v="8"/>
    <n v="12"/>
    <n v="0.66700000000000004"/>
    <n v="3"/>
    <n v="5"/>
    <n v="0.6"/>
    <n v="2"/>
    <n v="2"/>
    <n v="1"/>
    <n v="3"/>
    <n v="10"/>
    <n v="13"/>
    <n v="4"/>
    <n v="1"/>
    <n v="1"/>
    <n v="2"/>
    <n v="5"/>
    <n v="21"/>
    <n v="11"/>
    <n v="21.4"/>
    <d v="2026-06-05T00:00:00"/>
    <m/>
    <m/>
    <m/>
    <n v="33.933333333333337"/>
  </r>
  <r>
    <x v="59"/>
    <s v="NYK"/>
    <s v="SAS"/>
    <s v="W"/>
    <d v="1899-12-31T16:53:00"/>
    <n v="8"/>
    <n v="13"/>
    <n v="0.61499999999999999"/>
    <n v="4"/>
    <n v="6"/>
    <n v="0.66700000000000004"/>
    <n v="0"/>
    <n v="0"/>
    <m/>
    <n v="0"/>
    <n v="6"/>
    <n v="6"/>
    <n v="6"/>
    <n v="1"/>
    <n v="0"/>
    <n v="1"/>
    <n v="2"/>
    <n v="20"/>
    <n v="7"/>
    <n v="19.3"/>
    <d v="2026-06-05T00:00:00"/>
    <m/>
    <m/>
    <m/>
    <n v="40.883333333333333"/>
  </r>
  <r>
    <x v="56"/>
    <s v="NYK"/>
    <s v="SAS"/>
    <s v="W"/>
    <d v="1899-12-31T12:48:00"/>
    <n v="5"/>
    <n v="10"/>
    <n v="0.5"/>
    <n v="2"/>
    <n v="5"/>
    <n v="0.4"/>
    <n v="5"/>
    <n v="5"/>
    <n v="1"/>
    <n v="0"/>
    <n v="4"/>
    <n v="4"/>
    <n v="3"/>
    <n v="2"/>
    <n v="2"/>
    <n v="0"/>
    <n v="4"/>
    <n v="17"/>
    <n v="-9"/>
    <n v="17.100000000000001"/>
    <d v="2026-06-05T00:00:00"/>
    <m/>
    <m/>
    <m/>
    <n v="36.800000000000004"/>
  </r>
  <r>
    <x v="451"/>
    <s v="SAS"/>
    <s v="NYK"/>
    <s v="L"/>
    <d v="1899-12-31T09:50:00"/>
    <n v="8"/>
    <n v="12"/>
    <n v="0.66700000000000004"/>
    <n v="2"/>
    <n v="2"/>
    <n v="1"/>
    <n v="2"/>
    <n v="2"/>
    <n v="1"/>
    <n v="0"/>
    <n v="3"/>
    <n v="3"/>
    <n v="5"/>
    <n v="1"/>
    <n v="1"/>
    <n v="4"/>
    <n v="2"/>
    <n v="20"/>
    <n v="2"/>
    <n v="16.100000000000001"/>
    <d v="2026-06-05T00:00:00"/>
    <m/>
    <m/>
    <m/>
    <n v="33.833333333333336"/>
  </r>
  <r>
    <x v="126"/>
    <s v="SAS"/>
    <s v="NYK"/>
    <s v="L"/>
    <d v="1899-12-31T14:03:00"/>
    <n v="4"/>
    <n v="9"/>
    <n v="0.44400000000000001"/>
    <n v="3"/>
    <n v="7"/>
    <n v="0.42899999999999999"/>
    <n v="3"/>
    <n v="3"/>
    <n v="1"/>
    <n v="0"/>
    <n v="9"/>
    <n v="9"/>
    <n v="5"/>
    <n v="0"/>
    <n v="1"/>
    <n v="0"/>
    <n v="2"/>
    <n v="14"/>
    <n v="6"/>
    <n v="15.4"/>
    <d v="2026-06-05T00:00:00"/>
    <m/>
    <m/>
    <m/>
    <n v="38.049999999999997"/>
  </r>
  <r>
    <x v="97"/>
    <s v="NYK"/>
    <s v="SAS"/>
    <s v="W"/>
    <d v="1899-12-31T13:41:00"/>
    <n v="7"/>
    <n v="25"/>
    <n v="0.28000000000000003"/>
    <n v="2"/>
    <n v="8"/>
    <n v="0.25"/>
    <n v="4"/>
    <n v="5"/>
    <n v="0.8"/>
    <n v="2"/>
    <n v="3"/>
    <n v="5"/>
    <n v="6"/>
    <n v="5"/>
    <n v="0"/>
    <n v="4"/>
    <n v="2"/>
    <n v="20"/>
    <n v="-10"/>
    <n v="11.6"/>
    <d v="2026-06-05T00:00:00"/>
    <m/>
    <m/>
    <m/>
    <n v="37.683333333333337"/>
  </r>
  <r>
    <x v="211"/>
    <s v="SAS"/>
    <s v="NYK"/>
    <s v="L"/>
    <d v="1899-12-31T08:16:00"/>
    <n v="6"/>
    <n v="12"/>
    <n v="0.5"/>
    <n v="0"/>
    <n v="3"/>
    <n v="0"/>
    <n v="3"/>
    <n v="4"/>
    <n v="0.75"/>
    <n v="1"/>
    <n v="5"/>
    <n v="6"/>
    <n v="3"/>
    <n v="1"/>
    <n v="0"/>
    <n v="2"/>
    <n v="3"/>
    <n v="15"/>
    <n v="12"/>
    <n v="10.7"/>
    <d v="2026-06-05T00:00:00"/>
    <m/>
    <m/>
    <m/>
    <n v="32.266666666666666"/>
  </r>
  <r>
    <x v="170"/>
    <s v="NYK"/>
    <s v="SAS"/>
    <s v="W"/>
    <d v="1899-12-31T06:09:00"/>
    <n v="5"/>
    <n v="12"/>
    <n v="0.41699999999999998"/>
    <n v="3"/>
    <n v="7"/>
    <n v="0.42899999999999999"/>
    <n v="0"/>
    <n v="0"/>
    <m/>
    <n v="0"/>
    <n v="2"/>
    <n v="2"/>
    <n v="2"/>
    <n v="0"/>
    <n v="1"/>
    <n v="0"/>
    <n v="0"/>
    <n v="13"/>
    <n v="9"/>
    <n v="9.3000000000000007"/>
    <d v="2026-06-05T00:00:00"/>
    <m/>
    <m/>
    <m/>
    <n v="30.150000000000002"/>
  </r>
  <r>
    <x v="189"/>
    <s v="SAS"/>
    <s v="NYK"/>
    <s v="L"/>
    <d v="1899-12-31T11:58:00"/>
    <n v="2"/>
    <n v="6"/>
    <n v="0.33300000000000002"/>
    <n v="2"/>
    <n v="5"/>
    <n v="0.4"/>
    <n v="2"/>
    <n v="2"/>
    <n v="1"/>
    <n v="0"/>
    <n v="4"/>
    <n v="4"/>
    <n v="1"/>
    <n v="0"/>
    <n v="1"/>
    <n v="0"/>
    <n v="2"/>
    <n v="8"/>
    <n v="-8"/>
    <n v="6.4"/>
    <d v="2026-06-05T00:00:00"/>
    <m/>
    <m/>
    <m/>
    <n v="35.966666666666669"/>
  </r>
  <r>
    <x v="424"/>
    <s v="NYK"/>
    <s v="SAS"/>
    <s v="W"/>
    <d v="1899-12-30T14:03:00"/>
    <n v="2"/>
    <n v="2"/>
    <n v="1"/>
    <n v="0"/>
    <n v="0"/>
    <m/>
    <n v="3"/>
    <n v="6"/>
    <n v="0.5"/>
    <n v="1"/>
    <n v="2"/>
    <n v="3"/>
    <n v="0"/>
    <n v="1"/>
    <n v="1"/>
    <n v="1"/>
    <n v="3"/>
    <n v="7"/>
    <n v="-10"/>
    <n v="6"/>
    <d v="2026-06-05T00:00:00"/>
    <m/>
    <m/>
    <m/>
    <n v="14.05"/>
  </r>
  <r>
    <x v="66"/>
    <s v="SAS"/>
    <s v="NYK"/>
    <s v="L"/>
    <d v="1899-12-31T03:43:00"/>
    <n v="5"/>
    <n v="14"/>
    <n v="0.35699999999999998"/>
    <n v="2"/>
    <n v="4"/>
    <n v="0.5"/>
    <n v="2"/>
    <n v="4"/>
    <n v="0.5"/>
    <n v="0"/>
    <n v="4"/>
    <n v="4"/>
    <n v="4"/>
    <n v="1"/>
    <n v="0"/>
    <n v="4"/>
    <n v="4"/>
    <n v="14"/>
    <n v="-6"/>
    <n v="4.8"/>
    <d v="2026-06-05T00:00:00"/>
    <m/>
    <m/>
    <m/>
    <n v="27.716666666666669"/>
  </r>
  <r>
    <x v="103"/>
    <s v="SAS"/>
    <s v="NYK"/>
    <s v="L"/>
    <d v="1899-12-30T15:42:00"/>
    <n v="1"/>
    <n v="4"/>
    <n v="0.25"/>
    <n v="0"/>
    <n v="2"/>
    <n v="0"/>
    <n v="1"/>
    <n v="2"/>
    <n v="0.5"/>
    <n v="1"/>
    <n v="3"/>
    <n v="4"/>
    <n v="2"/>
    <n v="1"/>
    <n v="0"/>
    <n v="1"/>
    <n v="1"/>
    <n v="3"/>
    <n v="-5"/>
    <n v="2.8"/>
    <d v="2026-06-05T00:00:00"/>
    <m/>
    <m/>
    <m/>
    <n v="15.7"/>
  </r>
  <r>
    <x v="228"/>
    <s v="SAS"/>
    <s v="NYK"/>
    <s v="L"/>
    <d v="1899-12-30T07:51:00"/>
    <n v="0"/>
    <n v="0"/>
    <m/>
    <n v="0"/>
    <n v="0"/>
    <m/>
    <n v="1"/>
    <n v="2"/>
    <n v="0.5"/>
    <n v="0"/>
    <n v="3"/>
    <n v="3"/>
    <n v="0"/>
    <n v="1"/>
    <n v="0"/>
    <n v="0"/>
    <n v="2"/>
    <n v="1"/>
    <n v="-7"/>
    <n v="1.7"/>
    <d v="2026-06-05T00:00:00"/>
    <m/>
    <m/>
    <m/>
    <n v="7.85"/>
  </r>
  <r>
    <x v="357"/>
    <s v="NYK"/>
    <s v="SAS"/>
    <s v="W"/>
    <d v="1899-12-30T10:03:00"/>
    <n v="0"/>
    <n v="4"/>
    <n v="0"/>
    <n v="0"/>
    <n v="2"/>
    <n v="0"/>
    <n v="2"/>
    <n v="3"/>
    <n v="0.66700000000000004"/>
    <n v="2"/>
    <n v="1"/>
    <n v="3"/>
    <n v="2"/>
    <n v="0"/>
    <n v="0"/>
    <n v="0"/>
    <n v="1"/>
    <n v="2"/>
    <n v="11"/>
    <n v="1.5"/>
    <d v="2026-06-05T00:00:00"/>
    <m/>
    <m/>
    <m/>
    <n v="10.050000000000001"/>
  </r>
  <r>
    <x v="137"/>
    <s v="NYK"/>
    <s v="SAS"/>
    <s v="W"/>
    <d v="1899-12-30T18:17:00"/>
    <n v="2"/>
    <n v="7"/>
    <n v="0.28599999999999998"/>
    <n v="1"/>
    <n v="3"/>
    <n v="0.33300000000000002"/>
    <n v="0"/>
    <n v="0"/>
    <m/>
    <n v="2"/>
    <n v="0"/>
    <n v="2"/>
    <n v="2"/>
    <n v="0"/>
    <n v="0"/>
    <n v="2"/>
    <n v="1"/>
    <n v="5"/>
    <n v="-1"/>
    <n v="1.3"/>
    <d v="2026-06-05T00:00:00"/>
    <m/>
    <m/>
    <m/>
    <n v="18.283333333333331"/>
  </r>
  <r>
    <x v="248"/>
    <s v="SAS"/>
    <s v="NYK"/>
    <s v="L"/>
    <d v="1899-12-30T04:51:00"/>
    <n v="0"/>
    <n v="0"/>
    <m/>
    <n v="0"/>
    <n v="0"/>
    <m/>
    <n v="0"/>
    <n v="0"/>
    <m/>
    <n v="0"/>
    <n v="0"/>
    <n v="0"/>
    <n v="0"/>
    <n v="0"/>
    <n v="0"/>
    <n v="0"/>
    <n v="0"/>
    <n v="0"/>
    <n v="-5"/>
    <n v="0"/>
    <d v="2026-06-05T00:00:00"/>
    <m/>
    <m/>
    <m/>
    <n v="4.8499999999999996"/>
  </r>
  <r>
    <x v="338"/>
    <s v="NYK"/>
    <s v="SAS"/>
    <s v="W"/>
    <d v="1899-12-30T18:11:00"/>
    <n v="0"/>
    <n v="4"/>
    <n v="0"/>
    <n v="0"/>
    <n v="2"/>
    <n v="0"/>
    <n v="0"/>
    <n v="0"/>
    <m/>
    <n v="0"/>
    <n v="6"/>
    <n v="6"/>
    <n v="4"/>
    <n v="1"/>
    <n v="1"/>
    <n v="2"/>
    <n v="5"/>
    <n v="0"/>
    <n v="-3"/>
    <n v="-0.5"/>
    <d v="2026-06-05T00:00:00"/>
    <m/>
    <m/>
    <m/>
    <n v="18.183333333333334"/>
  </r>
  <r>
    <x v="300"/>
    <s v="SAS"/>
    <s v="NYK"/>
    <s v="L"/>
    <d v="1899-12-30T03:28:00"/>
    <n v="0"/>
    <n v="0"/>
    <m/>
    <n v="0"/>
    <n v="0"/>
    <m/>
    <n v="0"/>
    <n v="0"/>
    <m/>
    <n v="0"/>
    <n v="0"/>
    <n v="0"/>
    <n v="0"/>
    <n v="0"/>
    <n v="0"/>
    <n v="1"/>
    <n v="2"/>
    <n v="0"/>
    <n v="0"/>
    <n v="-1.8"/>
    <d v="2026-06-05T00:00:00"/>
    <m/>
    <m/>
    <m/>
    <n v="3.4666666666666663"/>
  </r>
  <r>
    <x v="40"/>
    <s v="SAS"/>
    <s v="NYK"/>
    <s v="W"/>
    <d v="1899-12-31T14:44:00"/>
    <n v="11"/>
    <n v="18"/>
    <n v="0.61099999999999999"/>
    <n v="2"/>
    <n v="4"/>
    <n v="0.5"/>
    <n v="8"/>
    <n v="9"/>
    <n v="0.88900000000000001"/>
    <n v="1"/>
    <n v="7"/>
    <n v="8"/>
    <n v="6"/>
    <n v="2"/>
    <n v="3"/>
    <n v="1"/>
    <n v="3"/>
    <n v="32"/>
    <n v="7"/>
    <n v="32.299999999999997"/>
    <d v="2026-06-08T00:00:00"/>
    <m/>
    <m/>
    <m/>
    <n v="38.733333333333334"/>
  </r>
  <r>
    <x v="56"/>
    <s v="NYK"/>
    <s v="SAS"/>
    <s v="L"/>
    <d v="1899-12-31T13:58:00"/>
    <n v="9"/>
    <n v="13"/>
    <n v="0.69199999999999995"/>
    <n v="3"/>
    <n v="7"/>
    <n v="0.42899999999999999"/>
    <n v="7"/>
    <n v="9"/>
    <n v="0.77800000000000002"/>
    <n v="0"/>
    <n v="5"/>
    <n v="5"/>
    <n v="1"/>
    <n v="0"/>
    <n v="2"/>
    <n v="1"/>
    <n v="2"/>
    <n v="28"/>
    <n v="-3"/>
    <n v="23.5"/>
    <d v="2026-06-08T00:00:00"/>
    <m/>
    <m/>
    <m/>
    <n v="37.966666666666669"/>
  </r>
  <r>
    <x v="66"/>
    <s v="SAS"/>
    <s v="NYK"/>
    <s v="W"/>
    <d v="1899-12-31T14:03:00"/>
    <n v="8"/>
    <n v="14"/>
    <n v="0.57099999999999995"/>
    <n v="2"/>
    <n v="5"/>
    <n v="0.4"/>
    <n v="5"/>
    <n v="6"/>
    <n v="0.83299999999999996"/>
    <n v="1"/>
    <n v="4"/>
    <n v="5"/>
    <n v="5"/>
    <n v="1"/>
    <n v="1"/>
    <n v="2"/>
    <n v="4"/>
    <n v="23"/>
    <n v="6"/>
    <n v="19.5"/>
    <d v="2026-06-08T00:00:00"/>
    <m/>
    <m/>
    <m/>
    <n v="38.049999999999997"/>
  </r>
  <r>
    <x v="97"/>
    <s v="NYK"/>
    <s v="SAS"/>
    <s v="L"/>
    <d v="1899-12-31T11:28:00"/>
    <n v="11"/>
    <n v="25"/>
    <n v="0.44"/>
    <n v="3"/>
    <n v="5"/>
    <n v="0.6"/>
    <n v="7"/>
    <n v="8"/>
    <n v="0.875"/>
    <n v="2"/>
    <n v="3"/>
    <n v="5"/>
    <n v="5"/>
    <n v="0"/>
    <n v="0"/>
    <n v="5"/>
    <n v="5"/>
    <n v="32"/>
    <n v="-9"/>
    <n v="17.3"/>
    <d v="2026-06-08T00:00:00"/>
    <m/>
    <m/>
    <m/>
    <n v="35.466666666666669"/>
  </r>
  <r>
    <x v="338"/>
    <s v="NYK"/>
    <s v="SAS"/>
    <s v="L"/>
    <d v="1899-12-31T10:55:00"/>
    <n v="6"/>
    <n v="10"/>
    <n v="0.6"/>
    <n v="4"/>
    <n v="7"/>
    <n v="0.57099999999999995"/>
    <n v="0"/>
    <n v="0"/>
    <m/>
    <n v="1"/>
    <n v="8"/>
    <n v="9"/>
    <n v="5"/>
    <n v="0"/>
    <n v="0"/>
    <n v="2"/>
    <n v="2"/>
    <n v="16"/>
    <n v="-7"/>
    <n v="15.2"/>
    <d v="2026-06-08T00:00:00"/>
    <m/>
    <m/>
    <m/>
    <n v="34.916666666666671"/>
  </r>
  <r>
    <x v="104"/>
    <s v="NYK"/>
    <s v="SAS"/>
    <s v="L"/>
    <d v="1899-12-31T14:02:00"/>
    <n v="4"/>
    <n v="10"/>
    <n v="0.4"/>
    <n v="0"/>
    <n v="2"/>
    <n v="0"/>
    <n v="3"/>
    <n v="3"/>
    <n v="1"/>
    <n v="2"/>
    <n v="6"/>
    <n v="8"/>
    <n v="1"/>
    <n v="3"/>
    <n v="2"/>
    <n v="1"/>
    <n v="4"/>
    <n v="11"/>
    <n v="6"/>
    <n v="11.3"/>
    <d v="2026-06-08T00:00:00"/>
    <m/>
    <m/>
    <m/>
    <n v="38.033333333333331"/>
  </r>
  <r>
    <x v="189"/>
    <s v="SAS"/>
    <s v="NYK"/>
    <s v="W"/>
    <d v="1899-12-31T02:39:00"/>
    <n v="4"/>
    <n v="9"/>
    <n v="0.44400000000000001"/>
    <n v="3"/>
    <n v="7"/>
    <n v="0.42899999999999999"/>
    <n v="1"/>
    <n v="2"/>
    <n v="0.5"/>
    <n v="0"/>
    <n v="1"/>
    <n v="1"/>
    <n v="3"/>
    <n v="1"/>
    <n v="0"/>
    <n v="0"/>
    <n v="1"/>
    <n v="12"/>
    <n v="8"/>
    <n v="9.9"/>
    <d v="2026-06-08T00:00:00"/>
    <m/>
    <m/>
    <m/>
    <n v="26.65"/>
  </r>
  <r>
    <x v="451"/>
    <s v="SAS"/>
    <s v="NYK"/>
    <s v="W"/>
    <d v="1899-12-31T12:41:00"/>
    <n v="4"/>
    <n v="14"/>
    <n v="0.28599999999999998"/>
    <n v="0"/>
    <n v="5"/>
    <n v="0"/>
    <n v="4"/>
    <n v="4"/>
    <n v="1"/>
    <n v="0"/>
    <n v="3"/>
    <n v="3"/>
    <n v="8"/>
    <n v="1"/>
    <n v="2"/>
    <n v="2"/>
    <n v="3"/>
    <n v="12"/>
    <n v="-7"/>
    <n v="9.5"/>
    <d v="2026-06-08T00:00:00"/>
    <m/>
    <m/>
    <m/>
    <n v="36.683333333333337"/>
  </r>
  <r>
    <x v="126"/>
    <s v="SAS"/>
    <s v="NYK"/>
    <s v="W"/>
    <d v="1899-12-31T14:04:00"/>
    <n v="3"/>
    <n v="4"/>
    <n v="0.75"/>
    <n v="3"/>
    <n v="4"/>
    <n v="0.75"/>
    <n v="2"/>
    <n v="3"/>
    <n v="0.66700000000000004"/>
    <n v="0"/>
    <n v="4"/>
    <n v="4"/>
    <n v="0"/>
    <n v="0"/>
    <n v="0"/>
    <n v="1"/>
    <n v="3"/>
    <n v="11"/>
    <n v="12"/>
    <n v="8"/>
    <d v="2026-06-08T00:00:00"/>
    <m/>
    <m/>
    <m/>
    <n v="38.066666666666663"/>
  </r>
  <r>
    <x v="211"/>
    <s v="SAS"/>
    <s v="NYK"/>
    <s v="W"/>
    <d v="1899-12-31T08:00:00"/>
    <n v="5"/>
    <n v="18"/>
    <n v="0.27800000000000002"/>
    <n v="1"/>
    <n v="8"/>
    <n v="0.125"/>
    <n v="2"/>
    <n v="2"/>
    <n v="1"/>
    <n v="1"/>
    <n v="8"/>
    <n v="9"/>
    <n v="4"/>
    <n v="0"/>
    <n v="0"/>
    <n v="0"/>
    <n v="1"/>
    <n v="13"/>
    <n v="-8"/>
    <n v="7.9"/>
    <d v="2026-06-08T00:00:00"/>
    <m/>
    <m/>
    <m/>
    <n v="32"/>
  </r>
  <r>
    <x v="272"/>
    <s v="NYK"/>
    <s v="SAS"/>
    <s v="L"/>
    <d v="1899-12-30T13:15:00"/>
    <n v="4"/>
    <n v="7"/>
    <n v="0.57099999999999995"/>
    <n v="2"/>
    <n v="2"/>
    <n v="1"/>
    <n v="0"/>
    <n v="0"/>
    <m/>
    <n v="1"/>
    <n v="2"/>
    <n v="3"/>
    <n v="1"/>
    <n v="1"/>
    <n v="0"/>
    <n v="2"/>
    <n v="0"/>
    <n v="10"/>
    <n v="8"/>
    <n v="7.7"/>
    <d v="2026-06-08T00:00:00"/>
    <m/>
    <m/>
    <m/>
    <n v="13.25"/>
  </r>
  <r>
    <x v="424"/>
    <s v="NYK"/>
    <s v="SAS"/>
    <s v="L"/>
    <d v="1899-12-30T07:04:00"/>
    <n v="2"/>
    <n v="3"/>
    <n v="0.66700000000000004"/>
    <n v="0"/>
    <n v="0"/>
    <m/>
    <n v="1"/>
    <n v="2"/>
    <n v="0.5"/>
    <n v="4"/>
    <n v="0"/>
    <n v="4"/>
    <n v="0"/>
    <n v="0"/>
    <n v="0"/>
    <n v="0"/>
    <n v="0"/>
    <n v="5"/>
    <n v="-13"/>
    <n v="6.1"/>
    <d v="2026-06-08T00:00:00"/>
    <m/>
    <m/>
    <m/>
    <n v="7.0666666666666664"/>
  </r>
  <r>
    <x v="228"/>
    <s v="SAS"/>
    <s v="NYK"/>
    <s v="W"/>
    <d v="1899-12-30T09:16:00"/>
    <n v="0"/>
    <n v="1"/>
    <n v="0"/>
    <n v="0"/>
    <n v="0"/>
    <m/>
    <n v="2"/>
    <n v="2"/>
    <n v="1"/>
    <n v="3"/>
    <n v="2"/>
    <n v="5"/>
    <n v="2"/>
    <n v="1"/>
    <n v="0"/>
    <n v="0"/>
    <n v="1"/>
    <n v="2"/>
    <n v="-3"/>
    <n v="6"/>
    <d v="2026-06-08T00:00:00"/>
    <m/>
    <m/>
    <m/>
    <n v="9.2666666666666675"/>
  </r>
  <r>
    <x v="300"/>
    <s v="SAS"/>
    <s v="NYK"/>
    <s v="W"/>
    <d v="1899-12-30T03:48:00"/>
    <n v="1"/>
    <n v="1"/>
    <n v="1"/>
    <n v="1"/>
    <n v="1"/>
    <n v="1"/>
    <n v="0"/>
    <n v="0"/>
    <m/>
    <n v="0"/>
    <n v="0"/>
    <n v="0"/>
    <n v="0"/>
    <n v="0"/>
    <n v="1"/>
    <n v="0"/>
    <n v="2"/>
    <n v="3"/>
    <n v="-9"/>
    <n v="2.6"/>
    <d v="2026-06-08T00:00:00"/>
    <m/>
    <m/>
    <m/>
    <n v="3.8"/>
  </r>
  <r>
    <x v="357"/>
    <s v="NYK"/>
    <s v="SAS"/>
    <s v="L"/>
    <d v="1899-12-30T12:23:00"/>
    <n v="2"/>
    <n v="5"/>
    <n v="0.4"/>
    <n v="0"/>
    <n v="2"/>
    <n v="0"/>
    <n v="0"/>
    <n v="0"/>
    <m/>
    <n v="0"/>
    <n v="3"/>
    <n v="3"/>
    <n v="1"/>
    <n v="0"/>
    <n v="0"/>
    <n v="0"/>
    <n v="1"/>
    <n v="4"/>
    <n v="5"/>
    <n v="2.5"/>
    <d v="2026-06-08T00:00:00"/>
    <m/>
    <m/>
    <m/>
    <n v="12.383333333333335"/>
  </r>
  <r>
    <x v="103"/>
    <s v="SAS"/>
    <s v="NYK"/>
    <s v="W"/>
    <d v="1899-12-30T16:45:00"/>
    <n v="3"/>
    <n v="5"/>
    <n v="0.6"/>
    <n v="0"/>
    <n v="0"/>
    <m/>
    <n v="1"/>
    <n v="4"/>
    <n v="0.25"/>
    <n v="0"/>
    <n v="2"/>
    <n v="2"/>
    <n v="0"/>
    <n v="1"/>
    <n v="0"/>
    <n v="2"/>
    <n v="3"/>
    <n v="7"/>
    <n v="14"/>
    <n v="1.9"/>
    <d v="2026-06-08T00:00:00"/>
    <m/>
    <m/>
    <m/>
    <n v="16.75"/>
  </r>
  <r>
    <x v="442"/>
    <s v="NYK"/>
    <s v="SAS"/>
    <s v="L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0"/>
    <n v="0"/>
    <d v="2026-06-08T00:00:00"/>
    <m/>
    <m/>
    <m/>
    <n v="0.15000000000000002"/>
  </r>
  <r>
    <x v="59"/>
    <s v="NYK"/>
    <s v="SAS"/>
    <s v="L"/>
    <d v="1899-12-31T04:44:00"/>
    <n v="1"/>
    <n v="5"/>
    <n v="0.2"/>
    <n v="0"/>
    <n v="3"/>
    <n v="0"/>
    <n v="0"/>
    <n v="0"/>
    <m/>
    <n v="0"/>
    <n v="5"/>
    <n v="5"/>
    <n v="2"/>
    <n v="0"/>
    <n v="1"/>
    <n v="1"/>
    <n v="4"/>
    <n v="2"/>
    <n v="11"/>
    <n v="-0.1"/>
    <d v="2026-06-08T00:00:00"/>
    <m/>
    <m/>
    <m/>
    <n v="28.733333333333334"/>
  </r>
  <r>
    <x v="170"/>
    <s v="NYK"/>
    <s v="SAS"/>
    <s v="L"/>
    <d v="1899-12-30T23:23:00"/>
    <n v="1"/>
    <n v="8"/>
    <n v="0.125"/>
    <n v="1"/>
    <n v="7"/>
    <n v="0.14299999999999999"/>
    <n v="0"/>
    <n v="0"/>
    <m/>
    <n v="2"/>
    <n v="2"/>
    <n v="4"/>
    <n v="2"/>
    <n v="0"/>
    <n v="1"/>
    <n v="0"/>
    <n v="5"/>
    <n v="3"/>
    <n v="-20"/>
    <n v="-0.1"/>
    <d v="2026-06-08T00:00:00"/>
    <m/>
    <m/>
    <m/>
    <n v="23.383333333333333"/>
  </r>
  <r>
    <x v="137"/>
    <s v="NYK"/>
    <s v="SAS"/>
    <s v="L"/>
    <d v="1899-12-30T08:39:00"/>
    <n v="0"/>
    <n v="2"/>
    <n v="0"/>
    <n v="0"/>
    <n v="2"/>
    <n v="0"/>
    <n v="0"/>
    <n v="0"/>
    <m/>
    <n v="0"/>
    <n v="0"/>
    <n v="0"/>
    <n v="0"/>
    <n v="0"/>
    <n v="0"/>
    <n v="1"/>
    <n v="0"/>
    <n v="0"/>
    <n v="2"/>
    <n v="-2.4"/>
    <d v="2026-06-08T00:00:00"/>
    <m/>
    <m/>
    <m/>
    <n v="8.65"/>
  </r>
  <r>
    <x v="56"/>
    <s v="NYK"/>
    <s v="SAS"/>
    <s v="W"/>
    <d v="1899-12-31T17:28:00"/>
    <n v="10"/>
    <n v="15"/>
    <n v="0.66700000000000004"/>
    <n v="7"/>
    <n v="9"/>
    <n v="0.77800000000000002"/>
    <n v="6"/>
    <n v="6"/>
    <n v="1"/>
    <n v="1"/>
    <n v="3"/>
    <n v="4"/>
    <n v="1"/>
    <n v="1"/>
    <n v="1"/>
    <n v="1"/>
    <n v="2"/>
    <n v="33"/>
    <n v="-1"/>
    <n v="28.7"/>
    <d v="2026-06-10T00:00:00"/>
    <m/>
    <m/>
    <m/>
    <n v="41.466666666666669"/>
  </r>
  <r>
    <x v="97"/>
    <s v="NYK"/>
    <s v="SAS"/>
    <s v="W"/>
    <d v="1899-12-31T20:27:00"/>
    <n v="12"/>
    <n v="25"/>
    <n v="0.48"/>
    <n v="3"/>
    <n v="7"/>
    <n v="0.42899999999999999"/>
    <n v="9"/>
    <n v="11"/>
    <n v="0.81799999999999995"/>
    <n v="0"/>
    <n v="5"/>
    <n v="5"/>
    <n v="7"/>
    <n v="3"/>
    <n v="0"/>
    <n v="3"/>
    <n v="1"/>
    <n v="36"/>
    <n v="11"/>
    <n v="28.5"/>
    <d v="2026-06-10T00:00:00"/>
    <m/>
    <m/>
    <m/>
    <n v="44.45"/>
  </r>
  <r>
    <x v="126"/>
    <s v="SAS"/>
    <s v="NYK"/>
    <s v="L"/>
    <d v="1899-12-31T16:21:00"/>
    <n v="6"/>
    <n v="9"/>
    <n v="0.66700000000000004"/>
    <n v="5"/>
    <n v="8"/>
    <n v="0.625"/>
    <n v="1"/>
    <n v="1"/>
    <n v="1"/>
    <n v="1"/>
    <n v="4"/>
    <n v="5"/>
    <n v="4"/>
    <n v="1"/>
    <n v="0"/>
    <n v="1"/>
    <n v="2"/>
    <n v="18"/>
    <n v="-7"/>
    <n v="18"/>
    <d v="2026-06-10T00:00:00"/>
    <m/>
    <m/>
    <m/>
    <n v="40.349999999999994"/>
  </r>
  <r>
    <x v="40"/>
    <s v="SAS"/>
    <s v="NYK"/>
    <s v="L"/>
    <d v="1899-12-31T19:55:00"/>
    <n v="9"/>
    <n v="25"/>
    <n v="0.36"/>
    <n v="2"/>
    <n v="8"/>
    <n v="0.25"/>
    <n v="4"/>
    <n v="7"/>
    <n v="0.57099999999999995"/>
    <n v="5"/>
    <n v="8"/>
    <n v="13"/>
    <n v="1"/>
    <n v="0"/>
    <n v="3"/>
    <n v="0"/>
    <n v="1"/>
    <n v="24"/>
    <n v="1"/>
    <n v="17.2"/>
    <d v="2026-06-10T00:00:00"/>
    <m/>
    <m/>
    <m/>
    <n v="43.916666666666671"/>
  </r>
  <r>
    <x v="211"/>
    <s v="SAS"/>
    <s v="NYK"/>
    <s v="L"/>
    <d v="1899-12-31T08:16:00"/>
    <n v="8"/>
    <n v="12"/>
    <n v="0.66700000000000004"/>
    <n v="3"/>
    <n v="6"/>
    <n v="0.5"/>
    <n v="2"/>
    <n v="2"/>
    <n v="1"/>
    <n v="0"/>
    <n v="4"/>
    <n v="4"/>
    <n v="3"/>
    <n v="0"/>
    <n v="0"/>
    <n v="3"/>
    <n v="3"/>
    <n v="21"/>
    <n v="12"/>
    <n v="14.9"/>
    <d v="2026-06-10T00:00:00"/>
    <m/>
    <m/>
    <m/>
    <n v="32.266666666666666"/>
  </r>
  <r>
    <x v="451"/>
    <s v="SAS"/>
    <s v="NYK"/>
    <s v="L"/>
    <d v="1899-12-31T13:25:00"/>
    <n v="6"/>
    <n v="16"/>
    <n v="0.375"/>
    <n v="4"/>
    <n v="9"/>
    <n v="0.44400000000000001"/>
    <n v="2"/>
    <n v="2"/>
    <n v="1"/>
    <n v="2"/>
    <n v="3"/>
    <n v="5"/>
    <n v="7"/>
    <n v="2"/>
    <n v="1"/>
    <n v="4"/>
    <n v="3"/>
    <n v="18"/>
    <n v="1"/>
    <n v="13.9"/>
    <d v="2026-06-10T00:00:00"/>
    <m/>
    <m/>
    <m/>
    <n v="37.416666666666664"/>
  </r>
  <r>
    <x v="104"/>
    <s v="NYK"/>
    <s v="SAS"/>
    <s v="W"/>
    <d v="1899-12-31T01:45:00"/>
    <n v="4"/>
    <n v="5"/>
    <n v="0.8"/>
    <n v="1"/>
    <n v="1"/>
    <n v="1"/>
    <n v="4"/>
    <n v="4"/>
    <n v="1"/>
    <n v="2"/>
    <n v="8"/>
    <n v="10"/>
    <n v="2"/>
    <n v="0"/>
    <n v="0"/>
    <n v="3"/>
    <n v="4"/>
    <n v="13"/>
    <n v="17"/>
    <n v="11.7"/>
    <d v="2026-06-10T00:00:00"/>
    <m/>
    <m/>
    <m/>
    <n v="25.75"/>
  </r>
  <r>
    <x v="66"/>
    <s v="SAS"/>
    <s v="NYK"/>
    <s v="L"/>
    <d v="1899-12-31T01:56:00"/>
    <n v="2"/>
    <n v="7"/>
    <n v="0.28599999999999998"/>
    <n v="1"/>
    <n v="3"/>
    <n v="0.33300000000000002"/>
    <n v="8"/>
    <n v="8"/>
    <n v="1"/>
    <n v="2"/>
    <n v="3"/>
    <n v="5"/>
    <n v="5"/>
    <n v="0"/>
    <n v="0"/>
    <n v="3"/>
    <n v="5"/>
    <n v="13"/>
    <n v="-11"/>
    <n v="9.6999999999999993"/>
    <d v="2026-06-10T00:00:00"/>
    <m/>
    <m/>
    <m/>
    <n v="25.93333333333333"/>
  </r>
  <r>
    <x v="338"/>
    <s v="NYK"/>
    <s v="SAS"/>
    <s v="W"/>
    <d v="1899-12-31T08:48:00"/>
    <n v="2"/>
    <n v="4"/>
    <n v="0.5"/>
    <n v="1"/>
    <n v="2"/>
    <n v="0.5"/>
    <n v="1"/>
    <n v="3"/>
    <n v="0.33300000000000002"/>
    <n v="2"/>
    <n v="6"/>
    <n v="8"/>
    <n v="6"/>
    <n v="2"/>
    <n v="0"/>
    <n v="2"/>
    <n v="3"/>
    <n v="6"/>
    <n v="11"/>
    <n v="9.4"/>
    <d v="2026-06-10T00:00:00"/>
    <m/>
    <m/>
    <m/>
    <n v="32.799999999999997"/>
  </r>
  <r>
    <x v="189"/>
    <s v="SAS"/>
    <s v="NYK"/>
    <s v="L"/>
    <d v="1899-12-31T09:00:00"/>
    <n v="2"/>
    <n v="9"/>
    <n v="0.222"/>
    <n v="1"/>
    <n v="7"/>
    <n v="0.14299999999999999"/>
    <n v="0"/>
    <n v="0"/>
    <m/>
    <n v="0"/>
    <n v="5"/>
    <n v="5"/>
    <n v="3"/>
    <n v="4"/>
    <n v="0"/>
    <n v="0"/>
    <n v="1"/>
    <n v="5"/>
    <n v="-4"/>
    <n v="6.7"/>
    <d v="2026-06-10T00:00:00"/>
    <m/>
    <m/>
    <m/>
    <n v="33"/>
  </r>
  <r>
    <x v="357"/>
    <s v="NYK"/>
    <s v="SAS"/>
    <s v="W"/>
    <d v="1899-12-30T15:38:00"/>
    <n v="3"/>
    <n v="4"/>
    <n v="0.75"/>
    <n v="2"/>
    <n v="3"/>
    <n v="0.66700000000000004"/>
    <n v="0"/>
    <n v="0"/>
    <m/>
    <n v="0"/>
    <n v="2"/>
    <n v="2"/>
    <n v="3"/>
    <n v="0"/>
    <n v="0"/>
    <n v="1"/>
    <n v="5"/>
    <n v="8"/>
    <n v="11"/>
    <n v="6.1"/>
    <d v="2026-06-10T00:00:00"/>
    <m/>
    <m/>
    <m/>
    <n v="15.633333333333333"/>
  </r>
  <r>
    <x v="300"/>
    <s v="SAS"/>
    <s v="NYK"/>
    <s v="L"/>
    <d v="1899-12-30T05:00:00"/>
    <n v="2"/>
    <n v="3"/>
    <n v="0.66700000000000004"/>
    <n v="1"/>
    <n v="1"/>
    <n v="1"/>
    <n v="0"/>
    <n v="0"/>
    <m/>
    <n v="0"/>
    <n v="1"/>
    <n v="1"/>
    <n v="0"/>
    <n v="1"/>
    <n v="0"/>
    <n v="0"/>
    <n v="1"/>
    <n v="5"/>
    <n v="6"/>
    <n v="4.5999999999999996"/>
    <d v="2026-06-10T00:00:00"/>
    <m/>
    <m/>
    <m/>
    <n v="5"/>
  </r>
  <r>
    <x v="59"/>
    <s v="NYK"/>
    <s v="SAS"/>
    <s v="W"/>
    <d v="1899-12-31T04:07:00"/>
    <n v="3"/>
    <n v="9"/>
    <n v="0.33300000000000002"/>
    <n v="1"/>
    <n v="3"/>
    <n v="0.33300000000000002"/>
    <n v="0"/>
    <n v="0"/>
    <m/>
    <n v="0"/>
    <n v="2"/>
    <n v="2"/>
    <n v="2"/>
    <n v="0"/>
    <n v="0"/>
    <n v="0"/>
    <n v="0"/>
    <n v="7"/>
    <n v="-2"/>
    <n v="3.9"/>
    <d v="2026-06-10T00:00:00"/>
    <m/>
    <m/>
    <m/>
    <n v="28.116666666666667"/>
  </r>
  <r>
    <x v="103"/>
    <s v="SAS"/>
    <s v="NYK"/>
    <s v="L"/>
    <d v="1899-12-30T18:02:00"/>
    <n v="1"/>
    <n v="5"/>
    <n v="0.2"/>
    <n v="0"/>
    <n v="1"/>
    <n v="0"/>
    <n v="0"/>
    <n v="0"/>
    <m/>
    <n v="2"/>
    <n v="2"/>
    <n v="4"/>
    <n v="1"/>
    <n v="1"/>
    <n v="0"/>
    <n v="0"/>
    <n v="2"/>
    <n v="2"/>
    <n v="-1"/>
    <n v="1.8"/>
    <d v="2026-06-10T00:00:00"/>
    <m/>
    <m/>
    <m/>
    <n v="18.033333333333331"/>
  </r>
  <r>
    <x v="424"/>
    <s v="NYK"/>
    <s v="SAS"/>
    <s v="W"/>
    <d v="1899-12-30T12:59:00"/>
    <n v="1"/>
    <n v="5"/>
    <n v="0.2"/>
    <n v="0"/>
    <n v="0"/>
    <m/>
    <n v="0"/>
    <n v="4"/>
    <n v="0"/>
    <n v="3"/>
    <n v="2"/>
    <n v="5"/>
    <n v="1"/>
    <n v="0"/>
    <n v="2"/>
    <n v="1"/>
    <n v="1"/>
    <n v="2"/>
    <n v="-14"/>
    <n v="0.7"/>
    <d v="2026-06-10T00:00:00"/>
    <m/>
    <m/>
    <m/>
    <n v="12.983333333333333"/>
  </r>
  <r>
    <x v="236"/>
    <s v="NYK"/>
    <s v="SAS"/>
    <s v="W"/>
    <d v="1899-12-30T03:27:00"/>
    <n v="0"/>
    <n v="0"/>
    <m/>
    <n v="0"/>
    <n v="0"/>
    <m/>
    <n v="0"/>
    <n v="0"/>
    <m/>
    <n v="0"/>
    <n v="0"/>
    <n v="0"/>
    <n v="0"/>
    <n v="0"/>
    <n v="1"/>
    <n v="0"/>
    <n v="1"/>
    <n v="0"/>
    <n v="3"/>
    <n v="0.3"/>
    <d v="2026-06-10T00:00:00"/>
    <m/>
    <m/>
    <m/>
    <n v="3.4499999999999997"/>
  </r>
  <r>
    <x v="228"/>
    <s v="SAS"/>
    <s v="NYK"/>
    <s v="L"/>
    <d v="1899-12-30T04:05:00"/>
    <n v="0"/>
    <n v="0"/>
    <m/>
    <n v="0"/>
    <n v="0"/>
    <m/>
    <n v="0"/>
    <n v="0"/>
    <m/>
    <n v="0"/>
    <n v="0"/>
    <n v="0"/>
    <n v="0"/>
    <n v="1"/>
    <n v="0"/>
    <n v="0"/>
    <n v="3"/>
    <n v="0"/>
    <n v="-2"/>
    <n v="-0.2"/>
    <d v="2026-06-10T00:00:00"/>
    <m/>
    <m/>
    <m/>
    <n v="4.0833333333333339"/>
  </r>
  <r>
    <x v="442"/>
    <s v="NYK"/>
    <s v="SAS"/>
    <s v="W"/>
    <d v="1899-12-30T03:00:00"/>
    <n v="0"/>
    <n v="1"/>
    <n v="0"/>
    <n v="0"/>
    <n v="0"/>
    <m/>
    <n v="0"/>
    <n v="0"/>
    <m/>
    <n v="0"/>
    <n v="0"/>
    <n v="0"/>
    <n v="0"/>
    <n v="0"/>
    <n v="0"/>
    <n v="0"/>
    <n v="0"/>
    <n v="0"/>
    <n v="-6"/>
    <n v="-0.7"/>
    <d v="2026-06-10T00:00:00"/>
    <m/>
    <m/>
    <m/>
    <n v="3"/>
  </r>
  <r>
    <x v="170"/>
    <s v="NYK"/>
    <s v="SAS"/>
    <s v="W"/>
    <d v="1899-12-30T20:30:00"/>
    <n v="0"/>
    <n v="3"/>
    <n v="0"/>
    <n v="0"/>
    <n v="2"/>
    <n v="0"/>
    <n v="0"/>
    <n v="0"/>
    <m/>
    <n v="0"/>
    <n v="2"/>
    <n v="2"/>
    <n v="1"/>
    <n v="0"/>
    <n v="0"/>
    <n v="0"/>
    <n v="1"/>
    <n v="0"/>
    <n v="-13"/>
    <n v="-1.2"/>
    <d v="2026-06-10T00:00:00"/>
    <m/>
    <m/>
    <m/>
    <n v="20.5"/>
  </r>
  <r>
    <x v="272"/>
    <s v="NYK"/>
    <s v="SAS"/>
    <s v="W"/>
    <d v="1899-12-30T04:40:00"/>
    <n v="1"/>
    <n v="3"/>
    <n v="0.33300000000000002"/>
    <n v="0"/>
    <n v="1"/>
    <n v="0"/>
    <n v="0"/>
    <n v="0"/>
    <m/>
    <n v="0"/>
    <n v="1"/>
    <n v="1"/>
    <n v="0"/>
    <n v="0"/>
    <n v="0"/>
    <n v="2"/>
    <n v="3"/>
    <n v="2"/>
    <n v="2"/>
    <n v="-2.6"/>
    <d v="2026-06-10T00:00:00"/>
    <m/>
    <m/>
    <m/>
    <n v="4.666666666666667"/>
  </r>
  <r>
    <x v="137"/>
    <s v="NYK"/>
    <s v="SAS"/>
    <s v="W"/>
    <d v="1899-12-30T07:12:00"/>
    <n v="0"/>
    <n v="4"/>
    <n v="0"/>
    <n v="0"/>
    <n v="4"/>
    <n v="0"/>
    <n v="0"/>
    <n v="0"/>
    <m/>
    <n v="0"/>
    <n v="0"/>
    <n v="0"/>
    <n v="0"/>
    <n v="0"/>
    <n v="0"/>
    <n v="0"/>
    <n v="0"/>
    <n v="0"/>
    <n v="-14"/>
    <n v="-2.8"/>
    <d v="2026-06-10T00:00:00"/>
    <m/>
    <m/>
    <m/>
    <n v="7.1999999999999993"/>
  </r>
  <r>
    <x v="97"/>
    <s v="NYK"/>
    <s v="SAS"/>
    <s v="W"/>
    <d v="1899-12-31T17:07:00"/>
    <n v="14"/>
    <n v="27"/>
    <n v="0.51900000000000002"/>
    <n v="4"/>
    <n v="7"/>
    <n v="0.57099999999999995"/>
    <n v="13"/>
    <n v="15"/>
    <n v="0.86699999999999999"/>
    <n v="1"/>
    <n v="2"/>
    <n v="3"/>
    <n v="3"/>
    <n v="2"/>
    <n v="0"/>
    <n v="3"/>
    <n v="1"/>
    <n v="45"/>
    <n v="10"/>
    <n v="32.9"/>
    <d v="2026-06-13T00:00:00"/>
    <m/>
    <m/>
    <m/>
    <n v="41.116666666666667"/>
  </r>
  <r>
    <x v="211"/>
    <s v="SAS"/>
    <s v="NYK"/>
    <s v="L"/>
    <d v="1899-12-31T07:07:00"/>
    <n v="10"/>
    <n v="19"/>
    <n v="0.52600000000000002"/>
    <n v="2"/>
    <n v="4"/>
    <n v="0.5"/>
    <n v="3"/>
    <n v="6"/>
    <n v="0.5"/>
    <n v="2"/>
    <n v="3"/>
    <n v="5"/>
    <n v="4"/>
    <n v="0"/>
    <n v="1"/>
    <n v="0"/>
    <n v="5"/>
    <n v="25"/>
    <n v="-12"/>
    <n v="18.3"/>
    <d v="2026-06-13T00:00:00"/>
    <m/>
    <m/>
    <m/>
    <n v="31.116666666666667"/>
  </r>
  <r>
    <x v="40"/>
    <s v="SAS"/>
    <s v="NYK"/>
    <s v="L"/>
    <d v="1899-12-31T13:52:00"/>
    <n v="7"/>
    <n v="19"/>
    <n v="0.36799999999999999"/>
    <n v="1"/>
    <n v="6"/>
    <n v="0.16700000000000001"/>
    <n v="4"/>
    <n v="5"/>
    <n v="0.8"/>
    <n v="6"/>
    <n v="8"/>
    <n v="14"/>
    <n v="2"/>
    <n v="0"/>
    <n v="5"/>
    <n v="2"/>
    <n v="3"/>
    <n v="19"/>
    <n v="-3"/>
    <n v="16.399999999999999"/>
    <d v="2026-06-13T00:00:00"/>
    <m/>
    <m/>
    <m/>
    <n v="37.866666666666667"/>
  </r>
  <r>
    <x v="126"/>
    <s v="SAS"/>
    <s v="NYK"/>
    <s v="L"/>
    <d v="1899-12-31T15:12:00"/>
    <n v="5"/>
    <n v="8"/>
    <n v="0.625"/>
    <n v="2"/>
    <n v="5"/>
    <n v="0.4"/>
    <n v="0"/>
    <n v="0"/>
    <m/>
    <n v="0"/>
    <n v="7"/>
    <n v="7"/>
    <n v="2"/>
    <n v="2"/>
    <n v="1"/>
    <n v="0"/>
    <n v="1"/>
    <n v="12"/>
    <n v="-11"/>
    <n v="14.2"/>
    <d v="2026-06-13T00:00:00"/>
    <m/>
    <m/>
    <m/>
    <n v="39.200000000000003"/>
  </r>
  <r>
    <x v="59"/>
    <s v="NYK"/>
    <s v="SAS"/>
    <s v="W"/>
    <d v="1899-12-31T14:34:00"/>
    <n v="5"/>
    <n v="10"/>
    <n v="0.5"/>
    <n v="3"/>
    <n v="7"/>
    <n v="0.42899999999999999"/>
    <n v="1"/>
    <n v="2"/>
    <n v="0.5"/>
    <n v="0"/>
    <n v="2"/>
    <n v="2"/>
    <n v="4"/>
    <n v="0"/>
    <n v="1"/>
    <n v="0"/>
    <n v="1"/>
    <n v="14"/>
    <n v="6"/>
    <n v="12.3"/>
    <d v="2026-06-13T00:00:00"/>
    <m/>
    <m/>
    <m/>
    <n v="38.56666666666667"/>
  </r>
  <r>
    <x v="338"/>
    <s v="NYK"/>
    <s v="SAS"/>
    <s v="W"/>
    <d v="1899-12-31T15:10:00"/>
    <n v="4"/>
    <n v="11"/>
    <n v="0.36399999999999999"/>
    <n v="3"/>
    <n v="6"/>
    <n v="0.5"/>
    <n v="2"/>
    <n v="3"/>
    <n v="0.66700000000000004"/>
    <n v="3"/>
    <n v="8"/>
    <n v="11"/>
    <n v="2"/>
    <n v="0"/>
    <n v="0"/>
    <n v="1"/>
    <n v="3"/>
    <n v="13"/>
    <n v="15"/>
    <n v="10.199999999999999"/>
    <d v="2026-06-13T00:00:00"/>
    <m/>
    <m/>
    <m/>
    <n v="39.166666666666664"/>
  </r>
  <r>
    <x v="189"/>
    <s v="SAS"/>
    <s v="NYK"/>
    <s v="L"/>
    <d v="1899-12-31T06:40:00"/>
    <n v="5"/>
    <n v="9"/>
    <n v="0.55600000000000005"/>
    <n v="4"/>
    <n v="8"/>
    <n v="0.5"/>
    <n v="0"/>
    <n v="0"/>
    <m/>
    <n v="2"/>
    <n v="5"/>
    <n v="7"/>
    <n v="1"/>
    <n v="1"/>
    <n v="0"/>
    <n v="4"/>
    <n v="3"/>
    <n v="14"/>
    <n v="-10"/>
    <n v="9.1"/>
    <d v="2026-06-13T00:00:00"/>
    <m/>
    <m/>
    <m/>
    <n v="30.666666666666664"/>
  </r>
  <r>
    <x v="56"/>
    <s v="NYK"/>
    <s v="SAS"/>
    <s v="W"/>
    <d v="1899-12-31T08:47:00"/>
    <n v="3"/>
    <n v="11"/>
    <n v="0.27300000000000002"/>
    <n v="1"/>
    <n v="5"/>
    <n v="0.2"/>
    <n v="4"/>
    <n v="6"/>
    <n v="0.66700000000000004"/>
    <n v="0"/>
    <n v="8"/>
    <n v="8"/>
    <n v="0"/>
    <n v="3"/>
    <n v="1"/>
    <n v="1"/>
    <n v="5"/>
    <n v="11"/>
    <n v="2"/>
    <n v="6.8"/>
    <d v="2026-06-13T00:00:00"/>
    <m/>
    <m/>
    <m/>
    <n v="32.783333333333331"/>
  </r>
  <r>
    <x v="424"/>
    <s v="NYK"/>
    <s v="SAS"/>
    <s v="W"/>
    <d v="1899-12-30T19:59:00"/>
    <n v="1"/>
    <n v="2"/>
    <n v="0.5"/>
    <n v="0"/>
    <n v="0"/>
    <m/>
    <n v="0"/>
    <n v="2"/>
    <n v="0"/>
    <n v="6"/>
    <n v="4"/>
    <n v="10"/>
    <n v="2"/>
    <n v="0"/>
    <n v="0"/>
    <n v="0"/>
    <n v="1"/>
    <n v="2"/>
    <n v="5"/>
    <n v="6.6"/>
    <d v="2026-06-13T00:00:00"/>
    <m/>
    <m/>
    <m/>
    <n v="19.983333333333334"/>
  </r>
  <r>
    <x v="103"/>
    <s v="SAS"/>
    <s v="NYK"/>
    <s v="L"/>
    <d v="1899-12-30T16:09:00"/>
    <n v="2"/>
    <n v="5"/>
    <n v="0.4"/>
    <n v="2"/>
    <n v="3"/>
    <n v="0.66700000000000004"/>
    <n v="1"/>
    <n v="2"/>
    <n v="0.5"/>
    <n v="2"/>
    <n v="3"/>
    <n v="5"/>
    <n v="0"/>
    <n v="0"/>
    <n v="0"/>
    <n v="0"/>
    <n v="2"/>
    <n v="7"/>
    <n v="17"/>
    <n v="5.4"/>
    <d v="2026-06-13T00:00:00"/>
    <m/>
    <m/>
    <m/>
    <n v="16.150000000000002"/>
  </r>
  <r>
    <x v="236"/>
    <s v="NYK"/>
    <s v="SAS"/>
    <s v="W"/>
    <d v="1899-12-30T01:52:00"/>
    <n v="0"/>
    <n v="0"/>
    <m/>
    <n v="0"/>
    <n v="0"/>
    <m/>
    <n v="0"/>
    <n v="0"/>
    <m/>
    <n v="1"/>
    <n v="0"/>
    <n v="1"/>
    <n v="1"/>
    <n v="0"/>
    <n v="1"/>
    <n v="0"/>
    <n v="0"/>
    <n v="0"/>
    <n v="4"/>
    <n v="2.1"/>
    <d v="2026-06-13T00:00:00"/>
    <m/>
    <m/>
    <m/>
    <n v="1.8666666666666667"/>
  </r>
  <r>
    <x v="451"/>
    <s v="SAS"/>
    <s v="NYK"/>
    <s v="L"/>
    <d v="1899-12-31T12:46:00"/>
    <n v="3"/>
    <n v="15"/>
    <n v="0.2"/>
    <n v="1"/>
    <n v="8"/>
    <n v="0.125"/>
    <n v="0"/>
    <n v="0"/>
    <m/>
    <n v="0"/>
    <n v="0"/>
    <n v="0"/>
    <n v="5"/>
    <n v="2"/>
    <n v="0"/>
    <n v="1"/>
    <n v="2"/>
    <n v="7"/>
    <n v="1"/>
    <n v="1.4"/>
    <d v="2026-06-13T00:00:00"/>
    <m/>
    <m/>
    <m/>
    <n v="36.766666666666666"/>
  </r>
  <r>
    <x v="170"/>
    <s v="NYK"/>
    <s v="SAS"/>
    <s v="W"/>
    <d v="1899-12-30T13:13:00"/>
    <n v="2"/>
    <n v="7"/>
    <n v="0.28599999999999998"/>
    <n v="1"/>
    <n v="4"/>
    <n v="0.25"/>
    <n v="0"/>
    <n v="0"/>
    <m/>
    <n v="0"/>
    <n v="1"/>
    <n v="1"/>
    <n v="0"/>
    <n v="0"/>
    <n v="0"/>
    <n v="0"/>
    <n v="2"/>
    <n v="5"/>
    <n v="-14"/>
    <n v="0.4"/>
    <d v="2026-06-13T00:00:00"/>
    <m/>
    <m/>
    <m/>
    <n v="13.216666666666669"/>
  </r>
  <r>
    <x v="442"/>
    <s v="NYK"/>
    <s v="SAS"/>
    <s v="W"/>
    <d v="1899-12-30T00:09:00"/>
    <n v="0"/>
    <n v="0"/>
    <m/>
    <n v="0"/>
    <n v="0"/>
    <m/>
    <n v="0"/>
    <n v="0"/>
    <m/>
    <n v="0"/>
    <n v="0"/>
    <n v="0"/>
    <n v="0"/>
    <n v="0"/>
    <n v="0"/>
    <n v="0"/>
    <n v="0"/>
    <n v="0"/>
    <n v="1"/>
    <n v="0"/>
    <d v="2026-06-13T00:00:00"/>
    <m/>
    <m/>
    <m/>
    <n v="0.15000000000000002"/>
  </r>
  <r>
    <x v="66"/>
    <s v="SAS"/>
    <s v="NYK"/>
    <s v="L"/>
    <d v="1899-12-31T08:03:00"/>
    <n v="1"/>
    <n v="10"/>
    <n v="0.1"/>
    <n v="0"/>
    <n v="3"/>
    <n v="0"/>
    <n v="4"/>
    <n v="6"/>
    <n v="0.66700000000000004"/>
    <n v="1"/>
    <n v="4"/>
    <n v="5"/>
    <n v="4"/>
    <n v="1"/>
    <n v="0"/>
    <n v="3"/>
    <n v="4"/>
    <n v="6"/>
    <n v="-1"/>
    <n v="-0.3"/>
    <d v="2026-06-13T00:00:00"/>
    <m/>
    <m/>
    <m/>
    <n v="32.049999999999997"/>
  </r>
  <r>
    <x v="300"/>
    <s v="SAS"/>
    <s v="NYK"/>
    <s v="L"/>
    <d v="1899-12-30T05:56:00"/>
    <n v="0"/>
    <n v="0"/>
    <m/>
    <n v="0"/>
    <n v="0"/>
    <m/>
    <n v="0"/>
    <n v="0"/>
    <m/>
    <n v="0"/>
    <n v="2"/>
    <n v="2"/>
    <n v="0"/>
    <n v="0"/>
    <n v="0"/>
    <n v="1"/>
    <n v="0"/>
    <n v="0"/>
    <n v="2"/>
    <n v="-0.4"/>
    <d v="2026-06-13T00:00:00"/>
    <m/>
    <m/>
    <m/>
    <n v="5.9333333333333336"/>
  </r>
  <r>
    <x v="272"/>
    <s v="NYK"/>
    <s v="SAS"/>
    <s v="W"/>
    <d v="1899-12-30T06:07:00"/>
    <n v="1"/>
    <n v="5"/>
    <n v="0.2"/>
    <n v="0"/>
    <n v="2"/>
    <n v="0"/>
    <n v="0"/>
    <n v="0"/>
    <m/>
    <n v="1"/>
    <n v="0"/>
    <n v="1"/>
    <n v="0"/>
    <n v="0"/>
    <n v="0"/>
    <n v="0"/>
    <n v="0"/>
    <n v="2"/>
    <n v="3"/>
    <n v="-0.4"/>
    <d v="2026-06-13T00:00:00"/>
    <m/>
    <m/>
    <m/>
    <n v="6.1166666666666663"/>
  </r>
  <r>
    <x v="137"/>
    <s v="NYK"/>
    <s v="SAS"/>
    <s v="W"/>
    <d v="1899-12-30T12:53:00"/>
    <n v="0"/>
    <n v="2"/>
    <n v="0"/>
    <n v="0"/>
    <n v="2"/>
    <n v="0"/>
    <n v="0"/>
    <n v="0"/>
    <m/>
    <n v="0"/>
    <n v="0"/>
    <n v="0"/>
    <n v="1"/>
    <n v="0"/>
    <n v="0"/>
    <n v="0"/>
    <n v="1"/>
    <n v="0"/>
    <n v="3"/>
    <n v="-1.1000000000000001"/>
    <d v="2026-06-13T00:00:00"/>
    <m/>
    <m/>
    <m/>
    <n v="12.883333333333333"/>
  </r>
  <r>
    <x v="228"/>
    <s v="SAS"/>
    <s v="NYK"/>
    <s v="L"/>
    <d v="1899-12-30T10:15:00"/>
    <n v="0"/>
    <n v="1"/>
    <n v="0"/>
    <n v="0"/>
    <n v="0"/>
    <m/>
    <n v="0"/>
    <n v="0"/>
    <m/>
    <n v="1"/>
    <n v="1"/>
    <n v="2"/>
    <n v="0"/>
    <n v="0"/>
    <n v="0"/>
    <n v="1"/>
    <n v="2"/>
    <n v="0"/>
    <n v="-3"/>
    <n v="-1.5"/>
    <d v="2026-06-13T00:00:00"/>
    <m/>
    <m/>
    <m/>
    <n v="10.25"/>
  </r>
  <r>
    <x v="104"/>
    <s v="NYK"/>
    <s v="SAS"/>
    <s v="W"/>
    <d v="1899-12-30T22:44:00"/>
    <n v="1"/>
    <n v="7"/>
    <n v="0.14299999999999999"/>
    <n v="0"/>
    <n v="2"/>
    <n v="0"/>
    <n v="0"/>
    <n v="0"/>
    <m/>
    <n v="1"/>
    <n v="9"/>
    <n v="10"/>
    <n v="1"/>
    <n v="3"/>
    <n v="1"/>
    <n v="5"/>
    <n v="6"/>
    <n v="2"/>
    <n v="-4"/>
    <n v="-2.1"/>
    <d v="2026-06-13T00:00:00"/>
    <m/>
    <m/>
    <m/>
    <n v="22.733333333333334"/>
  </r>
  <r>
    <x v="357"/>
    <s v="NYK"/>
    <s v="SAS"/>
    <s v="W"/>
    <d v="1899-12-30T11:25:00"/>
    <n v="0"/>
    <n v="5"/>
    <n v="0"/>
    <n v="0"/>
    <n v="2"/>
    <n v="0"/>
    <n v="0"/>
    <n v="0"/>
    <m/>
    <n v="0"/>
    <n v="1"/>
    <n v="1"/>
    <n v="0"/>
    <n v="0"/>
    <n v="0"/>
    <n v="0"/>
    <n v="1"/>
    <n v="0"/>
    <n v="-11"/>
    <n v="-3.6"/>
    <d v="2026-06-13T00:00:00"/>
    <m/>
    <m/>
    <m/>
    <n v="11.41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1289C-649B-48A7-A828-F67419B539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">
  <location ref="A3:H586" firstHeaderRow="0" firstDataRow="1" firstDataCol="1"/>
  <pivotFields count="30">
    <pivotField axis="axisRow" dataField="1" showAll="0">
      <items count="583">
        <item x="158"/>
        <item x="495"/>
        <item x="310"/>
        <item x="395"/>
        <item x="331"/>
        <item x="21"/>
        <item x="271"/>
        <item x="572"/>
        <item x="306"/>
        <item x="464"/>
        <item x="267"/>
        <item x="10"/>
        <item x="36"/>
        <item x="573"/>
        <item x="16"/>
        <item x="565"/>
        <item x="161"/>
        <item x="496"/>
        <item x="532"/>
        <item n="Alperen Sengun" x="1"/>
        <item x="352"/>
        <item x="11"/>
        <item x="231"/>
        <item x="551"/>
        <item x="295"/>
        <item x="284"/>
        <item x="327"/>
        <item x="112"/>
        <item x="128"/>
        <item x="201"/>
        <item x="72"/>
        <item x="47"/>
        <item x="259"/>
        <item x="462"/>
        <item x="236"/>
        <item x="344"/>
        <item x="94"/>
        <item x="4"/>
        <item x="144"/>
        <item x="165"/>
        <item x="355"/>
        <item x="176"/>
        <item x="315"/>
        <item x="312"/>
        <item x="555"/>
        <item x="422"/>
        <item x="294"/>
        <item x="530"/>
        <item x="187"/>
        <item x="263"/>
        <item x="394"/>
        <item n="Bogdan Bogdanovic" x="389"/>
        <item x="273"/>
        <item x="265"/>
        <item x="328"/>
        <item x="19"/>
        <item x="499"/>
        <item x="160"/>
        <item x="67"/>
        <item x="291"/>
        <item x="86"/>
        <item x="366"/>
        <item x="174"/>
        <item x="34"/>
        <item x="320"/>
        <item x="412"/>
        <item n="Carlton Carrington" x="167"/>
        <item x="529"/>
        <item x="12"/>
        <item x="98"/>
        <item x="378"/>
        <item x="404"/>
        <item x="292"/>
        <item x="206"/>
        <item x="193"/>
        <item x="163"/>
        <item n="Cameron Whitmore" x="135"/>
        <item x="325"/>
        <item x="533"/>
        <item x="197"/>
        <item x="300"/>
        <item x="8"/>
        <item x="78"/>
        <item x="549"/>
        <item x="438"/>
        <item x="347"/>
        <item x="5"/>
        <item x="182"/>
        <item x="477"/>
        <item n="Chris Manon" x="383"/>
        <item x="221"/>
        <item x="35"/>
        <item x="323"/>
        <item x="363"/>
        <item x="487"/>
        <item x="568"/>
        <item x="199"/>
        <item x="26"/>
        <item x="465"/>
        <item x="446"/>
        <item x="286"/>
        <item x="399"/>
        <item x="156"/>
        <item x="566"/>
        <item x="180"/>
        <item x="388"/>
        <item x="121"/>
        <item x="238"/>
        <item x="173"/>
        <item x="564"/>
        <item x="260"/>
        <item x="484"/>
        <item x="459"/>
        <item x="525"/>
        <item x="299"/>
        <item x="365"/>
        <item x="242"/>
        <item x="428"/>
        <item x="343"/>
        <item x="440"/>
        <item x="570"/>
        <item n="Dario Saric" x="290"/>
        <item x="577"/>
        <item x="538"/>
        <item x="447"/>
        <item x="370"/>
        <item n="David Jones" x="195"/>
        <item x="548"/>
        <item x="60"/>
        <item x="166"/>
        <item x="451"/>
        <item x="153"/>
        <item x="24"/>
        <item x="380"/>
        <item x="391"/>
        <item x="492"/>
        <item x="554"/>
        <item x="537"/>
        <item x="42"/>
        <item x="129"/>
        <item n="Dennis Schroeder" x="142"/>
        <item x="232"/>
        <item x="255"/>
        <item x="164"/>
        <item x="63"/>
        <item x="108"/>
        <item x="69"/>
        <item x="385"/>
        <item x="126"/>
        <item x="127"/>
        <item x="515"/>
        <item x="334"/>
        <item n="Dominick Barlow" x="90"/>
        <item x="152"/>
        <item x="54"/>
        <item x="218"/>
        <item x="502"/>
        <item x="458"/>
        <item x="293"/>
        <item x="15"/>
        <item x="202"/>
        <item x="467"/>
        <item x="480"/>
        <item x="239"/>
        <item x="309"/>
        <item x="351"/>
        <item x="289"/>
        <item x="258"/>
        <item x="211"/>
        <item x="250"/>
        <item x="393"/>
        <item n="Egor Demin" x="113"/>
        <item x="420"/>
        <item x="483"/>
        <item x="524"/>
        <item x="392"/>
        <item x="488"/>
        <item x="80"/>
        <item x="65"/>
        <item x="31"/>
        <item x="460"/>
        <item x="473"/>
        <item x="283"/>
        <item x="29"/>
        <item x="87"/>
        <item x="345"/>
        <item x="43"/>
        <item x="88"/>
        <item x="64"/>
        <item x="541"/>
        <item x="506"/>
        <item x="84"/>
        <item x="305"/>
        <item x="37"/>
        <item x="248"/>
        <item x="223"/>
        <item x="581"/>
        <item x="547"/>
        <item x="83"/>
        <item n="Hugo Gonzalez" x="336"/>
        <item x="304"/>
        <item x="409"/>
        <item x="405"/>
        <item x="147"/>
        <item x="349"/>
        <item x="297"/>
        <item x="450"/>
        <item x="478"/>
        <item x="14"/>
        <item x="333"/>
        <item x="421"/>
        <item x="375"/>
        <item x="514"/>
        <item x="53"/>
        <item x="68"/>
        <item x="45"/>
        <item x="13"/>
        <item x="198"/>
        <item x="377"/>
        <item x="262"/>
        <item x="474"/>
        <item x="99"/>
        <item x="398"/>
        <item x="471"/>
        <item x="361"/>
        <item x="417"/>
        <item x="115"/>
        <item x="27"/>
        <item x="120"/>
        <item x="403"/>
        <item x="97"/>
        <item x="101"/>
        <item x="449"/>
        <item x="57"/>
        <item x="374"/>
        <item x="550"/>
        <item x="298"/>
        <item x="102"/>
        <item x="482"/>
        <item x="209"/>
        <item x="461"/>
        <item x="313"/>
        <item x="138"/>
        <item x="469"/>
        <item x="89"/>
        <item x="369"/>
        <item x="418"/>
        <item x="252"/>
        <item x="317"/>
        <item x="441"/>
        <item x="118"/>
        <item x="39"/>
        <item x="216"/>
        <item x="379"/>
        <item x="275"/>
        <item x="470"/>
        <item x="278"/>
        <item x="25"/>
        <item x="321"/>
        <item x="73"/>
        <item x="226"/>
        <item x="139"/>
        <item x="33"/>
        <item x="249"/>
        <item x="561"/>
        <item x="546"/>
        <item x="397"/>
        <item x="401"/>
        <item x="52"/>
        <item x="122"/>
        <item x="429"/>
        <item x="442"/>
        <item x="246"/>
        <item x="346"/>
        <item x="436"/>
        <item x="2"/>
        <item x="342"/>
        <item x="194"/>
        <item x="358"/>
        <item x="253"/>
        <item x="119"/>
        <item x="270"/>
        <item x="545"/>
        <item x="539"/>
        <item x="434"/>
        <item x="329"/>
        <item x="364"/>
        <item n="Jonas Valanciunas" x="318"/>
        <item x="269"/>
        <item x="7"/>
        <item x="229"/>
        <item x="272"/>
        <item x="367"/>
        <item x="169"/>
        <item x="241"/>
        <item x="455"/>
        <item x="146"/>
        <item x="360"/>
        <item x="357"/>
        <item x="92"/>
        <item x="498"/>
        <item x="338"/>
        <item x="234"/>
        <item x="578"/>
        <item x="18"/>
        <item x="149"/>
        <item x="189"/>
        <item x="368"/>
        <item x="544"/>
        <item x="373"/>
        <item x="58"/>
        <item x="277"/>
        <item x="282"/>
        <item n="Jusuf Nurkic" x="175"/>
        <item x="527"/>
        <item x="501"/>
        <item x="104"/>
        <item n="Karlo Matkovic" x="411"/>
        <item n="Kasparas Jakucionis" x="489"/>
        <item x="185"/>
        <item x="301"/>
        <item x="472"/>
        <item x="103"/>
        <item x="192"/>
        <item x="443"/>
        <item x="186"/>
        <item x="567"/>
        <item x="481"/>
        <item x="154"/>
        <item x="168"/>
        <item x="340"/>
        <item x="523"/>
        <item x="9"/>
        <item x="131"/>
        <item x="430"/>
        <item x="497"/>
        <item x="141"/>
        <item x="435"/>
        <item x="82"/>
        <item x="350"/>
        <item x="70"/>
        <item x="536"/>
        <item x="431"/>
        <item x="237"/>
        <item x="214"/>
        <item x="508"/>
        <item x="261"/>
        <item x="433"/>
        <item x="177"/>
        <item x="287"/>
        <item x="207"/>
        <item n="Kristaps Porzingis" x="79"/>
        <item x="425"/>
        <item x="171"/>
        <item x="110"/>
        <item x="432"/>
        <item x="75"/>
        <item x="485"/>
        <item x="96"/>
        <item x="170"/>
        <item x="178"/>
        <item x="61"/>
        <item x="528"/>
        <item x="540"/>
        <item x="468"/>
        <item x="353"/>
        <item x="384"/>
        <item x="444"/>
        <item x="510"/>
        <item x="276"/>
        <item x="574"/>
        <item x="28"/>
        <item n="Luka Doncic" x="0"/>
        <item x="308"/>
        <item x="245"/>
        <item x="228"/>
        <item x="413"/>
        <item x="419"/>
        <item x="558"/>
        <item x="439"/>
        <item x="511"/>
        <item x="95"/>
        <item x="494"/>
        <item x="30"/>
        <item x="526"/>
        <item x="387"/>
        <item x="179"/>
        <item x="569"/>
        <item x="247"/>
        <item x="376"/>
        <item x="74"/>
        <item x="212"/>
        <item x="184"/>
        <item x="520"/>
        <item x="559"/>
        <item x="452"/>
        <item x="274"/>
        <item x="400"/>
        <item x="503"/>
        <item x="181"/>
        <item x="59"/>
        <item x="280"/>
        <item x="62"/>
        <item x="386"/>
        <item x="137"/>
        <item x="424"/>
        <item x="504"/>
        <item x="416"/>
        <item x="453"/>
        <item x="507"/>
        <item x="348"/>
        <item x="579"/>
        <item x="268"/>
        <item x="281"/>
        <item x="106"/>
        <item x="143"/>
        <item x="414"/>
        <item x="448"/>
        <item x="257"/>
        <item x="542"/>
        <item x="188"/>
        <item x="105"/>
        <item x="354"/>
        <item n="Nicolas Claxton" x="91"/>
        <item n="Nick Richards" x="162"/>
        <item n="Nicolask Smith Jr." x="408"/>
        <item n="Nickeil Alexander-Walker" x="210"/>
        <item n="Nicolas Batum" x="244"/>
        <item x="288"/>
        <item n="Nikola Jokic" x="314"/>
        <item n="Nikola Jovic" x="224"/>
        <item n="Nikola Topic" x="531"/>
        <item n="Nikola Vucevic" x="46"/>
        <item x="196"/>
        <item x="475"/>
        <item x="235"/>
        <item x="396"/>
        <item n="Nolan Traore" x="222"/>
        <item x="543"/>
        <item x="55"/>
        <item x="316"/>
        <item x="213"/>
        <item x="56"/>
        <item x="571"/>
        <item x="159"/>
        <item x="560"/>
        <item x="81"/>
        <item x="423"/>
        <item x="505"/>
        <item x="203"/>
        <item x="332"/>
        <item x="116"/>
        <item n="Pacome Dadiet" x="437"/>
        <item x="71"/>
        <item x="311"/>
        <item x="381"/>
        <item x="339"/>
        <item x="512"/>
        <item x="215"/>
        <item x="466"/>
        <item x="256"/>
        <item x="134"/>
        <item x="563"/>
        <item x="307"/>
        <item x="456"/>
        <item x="324"/>
        <item x="335"/>
        <item x="445"/>
        <item x="219"/>
        <item x="382"/>
        <item x="32"/>
        <item x="356"/>
        <item x="359"/>
        <item x="372"/>
        <item x="22"/>
        <item x="279"/>
        <item x="51"/>
        <item x="362"/>
        <item x="426"/>
        <item x="535"/>
        <item x="407"/>
        <item x="76"/>
        <item x="136"/>
        <item x="157"/>
        <item x="17"/>
        <item x="240"/>
        <item x="100"/>
        <item x="150"/>
        <item x="191"/>
        <item x="190"/>
        <item x="130"/>
        <item x="251"/>
        <item x="111"/>
        <item x="204"/>
        <item n="Santiago Aldama" x="243"/>
        <item x="522"/>
        <item x="48"/>
        <item x="521"/>
        <item x="552"/>
        <item x="490"/>
        <item x="233"/>
        <item x="3"/>
        <item x="302"/>
        <item x="406"/>
        <item x="155"/>
        <item x="227"/>
        <item x="513"/>
        <item x="330"/>
        <item x="519"/>
        <item x="6"/>
        <item x="66"/>
        <item x="23"/>
        <item n="Sviatoslav Mykhailiuk" x="133"/>
        <item x="454"/>
        <item x="322"/>
        <item x="556"/>
        <item x="38"/>
        <item x="132"/>
        <item x="114"/>
        <item x="140"/>
        <item x="145"/>
        <item x="296"/>
        <item x="402"/>
        <item n="Tidjane Salaun" x="172"/>
        <item x="319"/>
        <item x="148"/>
        <item x="575"/>
        <item x="390"/>
        <item x="326"/>
        <item x="479"/>
        <item x="109"/>
        <item x="85"/>
        <item x="337"/>
        <item x="125"/>
        <item x="93"/>
        <item x="107"/>
        <item x="576"/>
        <item x="415"/>
        <item x="491"/>
        <item x="534"/>
        <item x="486"/>
        <item x="266"/>
        <item x="183"/>
        <item x="124"/>
        <item x="518"/>
        <item x="285"/>
        <item x="580"/>
        <item x="516"/>
        <item x="553"/>
        <item x="476"/>
        <item x="200"/>
        <item x="557"/>
        <item x="205"/>
        <item x="41"/>
        <item x="230"/>
        <item x="410"/>
        <item x="509"/>
        <item x="303"/>
        <item n="Vit Krejci" x="341"/>
        <item x="40"/>
        <item x="427"/>
        <item x="50"/>
        <item x="500"/>
        <item x="44"/>
        <item n="Walter Clayton Jr." x="117"/>
        <item x="151"/>
        <item x="457"/>
        <item x="20"/>
        <item x="217"/>
        <item x="208"/>
        <item n="Hansen Yang" x="254"/>
        <item n="Yanic Konan Niederhauser" x="220"/>
        <item x="517"/>
        <item x="225"/>
        <item x="123"/>
        <item x="493"/>
        <item x="463"/>
        <item x="77"/>
        <item x="371"/>
        <item x="264"/>
        <item x="49"/>
        <item x="5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dataField="1" numFmtId="2" showAll="0"/>
  </pivotFields>
  <rowFields count="1">
    <field x="0"/>
  </rowFields>
  <rowItems count="5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Games" fld="0" subtotal="count" baseField="0" baseItem="0"/>
    <dataField name="PPG" fld="22" subtotal="average" baseField="0" baseItem="0" numFmtId="164"/>
    <dataField name="RPG" fld="16" subtotal="average" baseField="0" baseItem="0" numFmtId="164"/>
    <dataField name="APG" fld="17" subtotal="average" baseField="0" baseItem="0" numFmtId="164"/>
    <dataField name="SPG" fld="18" subtotal="average" baseField="0" baseItem="1" numFmtId="164"/>
    <dataField name="BPG" fld="19" subtotal="average" baseField="0" baseItem="3" numFmtId="164"/>
    <dataField name="Average of MP_decimal" fld="29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3074-B953-4C46-9C09-3DF0BC3C7EEA}">
  <sheetPr filterMode="1"/>
  <dimension ref="A1:W594"/>
  <sheetViews>
    <sheetView tabSelected="1" workbookViewId="0">
      <selection activeCell="R384" sqref="R384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24.85546875" bestFit="1" customWidth="1"/>
    <col min="4" max="4" width="13.85546875" style="3" bestFit="1" customWidth="1"/>
    <col min="5" max="5" width="9.42578125" bestFit="1" customWidth="1"/>
    <col min="6" max="8" width="6.85546875" style="2" bestFit="1" customWidth="1"/>
    <col min="9" max="9" width="6.7109375" style="2" bestFit="1" customWidth="1"/>
    <col min="10" max="10" width="6.85546875" style="2" bestFit="1" customWidth="1"/>
    <col min="11" max="11" width="7.28515625" style="4" bestFit="1" customWidth="1"/>
    <col min="12" max="12" width="14.140625" bestFit="1" customWidth="1"/>
    <col min="13" max="13" width="17.5703125" bestFit="1" customWidth="1"/>
    <col min="14" max="14" width="14.85546875" bestFit="1" customWidth="1"/>
    <col min="15" max="15" width="13.85546875" bestFit="1" customWidth="1"/>
    <col min="16" max="16" width="14.42578125" bestFit="1" customWidth="1"/>
    <col min="17" max="17" width="15.7109375" style="4" bestFit="1" customWidth="1"/>
    <col min="18" max="18" width="18.140625" bestFit="1" customWidth="1"/>
    <col min="19" max="19" width="16.42578125" bestFit="1" customWidth="1"/>
    <col min="20" max="20" width="22.42578125" bestFit="1" customWidth="1"/>
    <col min="21" max="21" width="13.85546875" style="3" bestFit="1" customWidth="1"/>
    <col min="22" max="22" width="15.7109375" bestFit="1" customWidth="1"/>
    <col min="23" max="23" width="15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s="3" t="s">
        <v>3</v>
      </c>
      <c r="E1" t="s">
        <v>596</v>
      </c>
      <c r="F1" s="2" t="s">
        <v>597</v>
      </c>
      <c r="G1" s="2" t="s">
        <v>598</v>
      </c>
      <c r="H1" s="2" t="s">
        <v>599</v>
      </c>
      <c r="I1" s="2" t="s">
        <v>600</v>
      </c>
      <c r="J1" s="2" t="s">
        <v>601</v>
      </c>
      <c r="K1" s="4" t="s">
        <v>663</v>
      </c>
      <c r="L1" s="2" t="s">
        <v>664</v>
      </c>
      <c r="M1" s="2" t="s">
        <v>665</v>
      </c>
      <c r="N1" s="2" t="s">
        <v>666</v>
      </c>
      <c r="O1" s="2" t="s">
        <v>667</v>
      </c>
      <c r="P1" s="2" t="s">
        <v>668</v>
      </c>
      <c r="Q1" s="4" t="s">
        <v>669</v>
      </c>
      <c r="R1" s="2" t="s">
        <v>676</v>
      </c>
      <c r="S1" s="2" t="s">
        <v>677</v>
      </c>
      <c r="T1" s="2" t="s">
        <v>678</v>
      </c>
      <c r="U1" s="3" t="s">
        <v>679</v>
      </c>
      <c r="V1" t="s">
        <v>680</v>
      </c>
      <c r="W1" t="s">
        <v>681</v>
      </c>
    </row>
    <row r="2" spans="1:23" hidden="1" x14ac:dyDescent="0.25">
      <c r="C2" t="s">
        <v>564</v>
      </c>
      <c r="D2" s="3">
        <f>SUMIF('Salary Data'!C:C,C2,'Salary Data'!D:D)</f>
        <v>223637</v>
      </c>
      <c r="E2">
        <f>_xlfn.XLOOKUP(C2,'Player Stats'!A:A,'Player Stats'!B:B,0)</f>
        <v>5</v>
      </c>
      <c r="F2" s="2">
        <f>_xlfn.XLOOKUP(C2,'Player Stats'!A:A,'Player Stats'!C:C,0)</f>
        <v>4.5999999999999996</v>
      </c>
      <c r="G2" s="2">
        <f>_xlfn.XLOOKUP(C2,'Player Stats'!A:A,'Player Stats'!D:D,0)</f>
        <v>0.6</v>
      </c>
      <c r="H2" s="2">
        <f>_xlfn.XLOOKUP(C2,'Player Stats'!A:A,'Player Stats'!E:E,0)</f>
        <v>1.8</v>
      </c>
      <c r="I2" s="2">
        <f>_xlfn.XLOOKUP(C2,'Player Stats'!A:A,'Player Stats'!F:F,0)</f>
        <v>0.2</v>
      </c>
      <c r="J2" s="2">
        <f>_xlfn.XLOOKUP(C2,'Player Stats'!A:A,'Player Stats'!G:G,0)</f>
        <v>0</v>
      </c>
      <c r="K2" s="4">
        <f>_xlfn.XLOOKUP(C2,'Player Stats'!A:A,'Player Stats'!H:H,0)</f>
        <v>8.5166666666666675</v>
      </c>
      <c r="L2">
        <f>E2*F2</f>
        <v>23</v>
      </c>
      <c r="M2">
        <f>E2*G2</f>
        <v>3</v>
      </c>
      <c r="N2">
        <f>E2*H2</f>
        <v>9</v>
      </c>
      <c r="O2">
        <f>E2*I2</f>
        <v>1</v>
      </c>
      <c r="P2">
        <f>E2*J2</f>
        <v>0</v>
      </c>
      <c r="Q2" s="4">
        <f>E2*K2</f>
        <v>42.583333333333336</v>
      </c>
      <c r="R2">
        <f>_xlfn.XLOOKUP(C2,'VORP Data'!$B:$B, 'VORP Data'!$E:$E,0)</f>
        <v>0</v>
      </c>
      <c r="S2" s="5">
        <f>R2/(D2/1000000)</f>
        <v>0</v>
      </c>
      <c r="T2" t="e">
        <f>IF(AND(E2&gt;=40,K2&gt;=20),R2,NA())</f>
        <v>#N/A</v>
      </c>
      <c r="U2" s="3" t="e">
        <f>IF(AND(E2&gt;=40,K2&gt;=20),D2,NA())</f>
        <v>#N/A</v>
      </c>
      <c r="V2" s="3" t="e">
        <f>IF(AND(E2&gt;=40,K2&gt;=20),9997988.56+4996076.47*R2,NA())</f>
        <v>#N/A</v>
      </c>
      <c r="W2" s="3" t="e">
        <f>D2-V2</f>
        <v>#N/A</v>
      </c>
    </row>
    <row r="3" spans="1:23" hidden="1" x14ac:dyDescent="0.25">
      <c r="C3" t="s">
        <v>223</v>
      </c>
      <c r="D3" s="3">
        <f>SUMIF('Salary Data'!C:C,C3,'Salary Data'!D:D)</f>
        <v>8177778</v>
      </c>
      <c r="E3">
        <f>_xlfn.XLOOKUP(C3,'Player Stats'!A:A,'Player Stats'!B:B,0)</f>
        <v>54</v>
      </c>
      <c r="F3" s="2">
        <f>_xlfn.XLOOKUP(C3,'Player Stats'!A:A,'Player Stats'!C:C,0)</f>
        <v>3.7037037037037037</v>
      </c>
      <c r="G3" s="2">
        <f>_xlfn.XLOOKUP(C3,'Player Stats'!A:A,'Player Stats'!D:D,0)</f>
        <v>2.574074074074074</v>
      </c>
      <c r="H3" s="2">
        <f>_xlfn.XLOOKUP(C3,'Player Stats'!A:A,'Player Stats'!E:E,0)</f>
        <v>0.55555555555555558</v>
      </c>
      <c r="I3" s="2">
        <f>_xlfn.XLOOKUP(C3,'Player Stats'!A:A,'Player Stats'!F:F,0)</f>
        <v>0.33333333333333331</v>
      </c>
      <c r="J3" s="2">
        <f>_xlfn.XLOOKUP(C3,'Player Stats'!A:A,'Player Stats'!G:G,0)</f>
        <v>0.44444444444444442</v>
      </c>
      <c r="K3" s="4">
        <f>_xlfn.XLOOKUP(C3,'Player Stats'!A:A,'Player Stats'!H:H,0)</f>
        <v>11.945987654320984</v>
      </c>
      <c r="L3">
        <f>E3*F3</f>
        <v>200</v>
      </c>
      <c r="M3">
        <f>E3*G3</f>
        <v>139</v>
      </c>
      <c r="N3">
        <f>E3*H3</f>
        <v>30</v>
      </c>
      <c r="O3">
        <f>E3*I3</f>
        <v>18</v>
      </c>
      <c r="P3">
        <f>E3*J3</f>
        <v>24</v>
      </c>
      <c r="Q3" s="4">
        <f>E3*K3</f>
        <v>645.08333333333314</v>
      </c>
      <c r="R3">
        <f>_xlfn.XLOOKUP(C3,'VORP Data'!$B:$B, 'VORP Data'!$E:$E,0)</f>
        <v>-0.19999999999999998</v>
      </c>
      <c r="S3" s="5">
        <f>R3/(D3/1000000)</f>
        <v>-2.4456521074551055E-2</v>
      </c>
      <c r="T3" t="e">
        <f>IF(AND(E3&gt;=40,K3&gt;=20),R3,NA())</f>
        <v>#N/A</v>
      </c>
      <c r="U3" s="3" t="e">
        <f>IF(AND(E3&gt;=40,K3&gt;=20),D3,NA())</f>
        <v>#N/A</v>
      </c>
      <c r="V3" s="3" t="e">
        <f>IF(AND(E3&gt;=40,K3&gt;=20),9997988.56+4996076.47*R3,NA())</f>
        <v>#N/A</v>
      </c>
      <c r="W3" s="3" t="e">
        <f>D3-V3</f>
        <v>#N/A</v>
      </c>
    </row>
    <row r="4" spans="1:23" hidden="1" x14ac:dyDescent="0.25">
      <c r="C4" t="s">
        <v>31</v>
      </c>
      <c r="D4" s="3">
        <f>SUMIF('Salary Data'!C:C,C4,'Salary Data'!D:D)</f>
        <v>47499660</v>
      </c>
      <c r="E4">
        <f>_xlfn.XLOOKUP(C4,'Player Stats'!A:A,'Player Stats'!B:B,0)</f>
        <v>39</v>
      </c>
      <c r="F4" s="2">
        <f>_xlfn.XLOOKUP(C4,'Player Stats'!A:A,'Player Stats'!C:C,0)</f>
        <v>19.179487179487179</v>
      </c>
      <c r="G4" s="2">
        <f>_xlfn.XLOOKUP(C4,'Player Stats'!A:A,'Player Stats'!D:D,0)</f>
        <v>2.7692307692307692</v>
      </c>
      <c r="H4" s="2">
        <f>_xlfn.XLOOKUP(C4,'Player Stats'!A:A,'Player Stats'!E:E,0)</f>
        <v>2.2820512820512819</v>
      </c>
      <c r="I4" s="2">
        <f>_xlfn.XLOOKUP(C4,'Player Stats'!A:A,'Player Stats'!F:F,0)</f>
        <v>0.71794871794871795</v>
      </c>
      <c r="J4" s="2">
        <f>_xlfn.XLOOKUP(C4,'Player Stats'!A:A,'Player Stats'!G:G,0)</f>
        <v>0.25641025641025639</v>
      </c>
      <c r="K4" s="4">
        <f>_xlfn.XLOOKUP(C4,'Player Stats'!A:A,'Player Stats'!H:H,0)</f>
        <v>31.39145299145299</v>
      </c>
      <c r="L4">
        <f>E4*F4</f>
        <v>748</v>
      </c>
      <c r="M4">
        <f>E4*G4</f>
        <v>108</v>
      </c>
      <c r="N4">
        <f>E4*H4</f>
        <v>89</v>
      </c>
      <c r="O4">
        <f>E4*I4</f>
        <v>28</v>
      </c>
      <c r="P4">
        <f>E4*J4</f>
        <v>10</v>
      </c>
      <c r="Q4" s="4">
        <f>E4*K4</f>
        <v>1224.2666666666667</v>
      </c>
      <c r="R4">
        <f>_xlfn.XLOOKUP(C4,'VORP Data'!$B:$B, 'VORP Data'!$E:$E,0)</f>
        <v>0.2</v>
      </c>
      <c r="S4" s="5">
        <f>R4/(D4/1000000)</f>
        <v>4.2105564545093588E-3</v>
      </c>
      <c r="T4" t="e">
        <f>IF(AND(E4&gt;=40,K4&gt;=20),R4,NA())</f>
        <v>#N/A</v>
      </c>
      <c r="U4" s="3" t="e">
        <f>IF(AND(E4&gt;=40,K4&gt;=20),D4,NA())</f>
        <v>#N/A</v>
      </c>
      <c r="V4" s="3" t="e">
        <f>IF(AND(E4&gt;=40,K4&gt;=20),9997988.56+4996076.47*R4,NA())</f>
        <v>#N/A</v>
      </c>
      <c r="W4" s="3" t="e">
        <f>D4-V4</f>
        <v>#N/A</v>
      </c>
    </row>
    <row r="5" spans="1:23" hidden="1" x14ac:dyDescent="0.25">
      <c r="C5" t="s">
        <v>256</v>
      </c>
      <c r="D5" s="3">
        <f>SUMIF('Salary Data'!C:C,C5,'Salary Data'!D:D)</f>
        <v>6045000</v>
      </c>
      <c r="E5">
        <f>_xlfn.XLOOKUP(C5,'Player Stats'!A:A,'Player Stats'!B:B,0)</f>
        <v>11</v>
      </c>
      <c r="F5" s="2">
        <f>_xlfn.XLOOKUP(C5,'Player Stats'!A:A,'Player Stats'!C:C,0)</f>
        <v>13.636363636363637</v>
      </c>
      <c r="G5" s="2">
        <f>_xlfn.XLOOKUP(C5,'Player Stats'!A:A,'Player Stats'!D:D,0)</f>
        <v>11.090909090909092</v>
      </c>
      <c r="H5" s="2">
        <f>_xlfn.XLOOKUP(C5,'Player Stats'!A:A,'Player Stats'!E:E,0)</f>
        <v>1.0909090909090908</v>
      </c>
      <c r="I5" s="2">
        <f>_xlfn.XLOOKUP(C5,'Player Stats'!A:A,'Player Stats'!F:F,0)</f>
        <v>0.63636363636363635</v>
      </c>
      <c r="J5" s="2">
        <f>_xlfn.XLOOKUP(C5,'Player Stats'!A:A,'Player Stats'!G:G,0)</f>
        <v>1.9090909090909092</v>
      </c>
      <c r="K5" s="4">
        <f>_xlfn.XLOOKUP(C5,'Player Stats'!A:A,'Player Stats'!H:H,0)</f>
        <v>25.804545454545458</v>
      </c>
      <c r="L5">
        <f>E5*F5</f>
        <v>150</v>
      </c>
      <c r="M5">
        <f>E5*G5</f>
        <v>122.00000000000001</v>
      </c>
      <c r="N5">
        <f>E5*H5</f>
        <v>12</v>
      </c>
      <c r="O5">
        <f>E5*I5</f>
        <v>7</v>
      </c>
      <c r="P5">
        <f>E5*J5</f>
        <v>21</v>
      </c>
      <c r="Q5" s="4">
        <f>E5*K5</f>
        <v>283.85000000000002</v>
      </c>
      <c r="R5">
        <f>_xlfn.XLOOKUP(C5,'VORP Data'!$B:$B, 'VORP Data'!$E:$E,0)</f>
        <v>0.2</v>
      </c>
      <c r="S5" s="5">
        <f>R5/(D5/1000000)</f>
        <v>3.3085194375516956E-2</v>
      </c>
      <c r="T5" t="e">
        <f>IF(AND(E5&gt;=40,K5&gt;=20),R5,NA())</f>
        <v>#N/A</v>
      </c>
      <c r="U5" s="3" t="e">
        <f>IF(AND(E5&gt;=40,K5&gt;=20),D5,NA())</f>
        <v>#N/A</v>
      </c>
      <c r="V5" s="3" t="e">
        <f>IF(AND(E5&gt;=40,K5&gt;=20),9997988.56+4996076.47*R5,NA())</f>
        <v>#N/A</v>
      </c>
      <c r="W5" s="3" t="e">
        <f>D5-V5</f>
        <v>#N/A</v>
      </c>
    </row>
    <row r="6" spans="1:23" hidden="1" x14ac:dyDescent="0.25">
      <c r="C6" t="s">
        <v>135</v>
      </c>
      <c r="D6" s="3">
        <f>SUMIF('Salary Data'!C:C,C6,'Salary Data'!D:D)</f>
        <v>18080496</v>
      </c>
      <c r="E6">
        <f>_xlfn.XLOOKUP(C6,'Player Stats'!A:A,'Player Stats'!B:B,0)</f>
        <v>10</v>
      </c>
      <c r="F6" s="2">
        <f>_xlfn.XLOOKUP(C6,'Player Stats'!A:A,'Player Stats'!C:C,0)</f>
        <v>9.6999999999999993</v>
      </c>
      <c r="G6" s="2">
        <f>_xlfn.XLOOKUP(C6,'Player Stats'!A:A,'Player Stats'!D:D,0)</f>
        <v>5.6</v>
      </c>
      <c r="H6" s="2">
        <f>_xlfn.XLOOKUP(C6,'Player Stats'!A:A,'Player Stats'!E:E,0)</f>
        <v>1.5</v>
      </c>
      <c r="I6" s="2">
        <f>_xlfn.XLOOKUP(C6,'Player Stats'!A:A,'Player Stats'!F:F,0)</f>
        <v>0.2</v>
      </c>
      <c r="J6" s="2">
        <f>_xlfn.XLOOKUP(C6,'Player Stats'!A:A,'Player Stats'!G:G,0)</f>
        <v>0.4</v>
      </c>
      <c r="K6" s="4">
        <f>_xlfn.XLOOKUP(C6,'Player Stats'!A:A,'Player Stats'!H:H,0)</f>
        <v>18.373333333333335</v>
      </c>
      <c r="L6">
        <f>E6*F6</f>
        <v>97</v>
      </c>
      <c r="M6">
        <f>E6*G6</f>
        <v>56</v>
      </c>
      <c r="N6">
        <f>E6*H6</f>
        <v>15</v>
      </c>
      <c r="O6">
        <f>E6*I6</f>
        <v>2</v>
      </c>
      <c r="P6">
        <f>E6*J6</f>
        <v>4</v>
      </c>
      <c r="Q6" s="4">
        <f>E6*K6</f>
        <v>183.73333333333335</v>
      </c>
      <c r="R6">
        <f>_xlfn.XLOOKUP(C6,'VORP Data'!$B:$B, 'VORP Data'!$E:$E,0)</f>
        <v>0.1</v>
      </c>
      <c r="S6" s="5">
        <f>R6/(D6/1000000)</f>
        <v>5.5308217208200486E-3</v>
      </c>
      <c r="T6" t="e">
        <f>IF(AND(E6&gt;=40,K6&gt;=20),R6,NA())</f>
        <v>#N/A</v>
      </c>
      <c r="U6" s="3" t="e">
        <f>IF(AND(E6&gt;=40,K6&gt;=20),D6,NA())</f>
        <v>#N/A</v>
      </c>
      <c r="V6" s="3" t="e">
        <f>IF(AND(E6&gt;=40,K6&gt;=20),9997988.56+4996076.47*R6,NA())</f>
        <v>#N/A</v>
      </c>
      <c r="W6" s="3" t="e">
        <f>D6-V6</f>
        <v>#N/A</v>
      </c>
    </row>
    <row r="7" spans="1:23" hidden="1" x14ac:dyDescent="0.25">
      <c r="C7" t="s">
        <v>334</v>
      </c>
      <c r="D7" s="3">
        <f>SUMIF('Salary Data'!C:C,C7,'Salary Data'!D:D)</f>
        <v>3353040</v>
      </c>
      <c r="E7">
        <f>_xlfn.XLOOKUP(C7,'Player Stats'!A:A,'Player Stats'!B:B,0)</f>
        <v>66</v>
      </c>
      <c r="F7" s="2">
        <f>_xlfn.XLOOKUP(C7,'Player Stats'!A:A,'Player Stats'!C:C,0)</f>
        <v>5.7121212121212119</v>
      </c>
      <c r="G7" s="2">
        <f>_xlfn.XLOOKUP(C7,'Player Stats'!A:A,'Player Stats'!D:D,0)</f>
        <v>5.833333333333333</v>
      </c>
      <c r="H7" s="2">
        <f>_xlfn.XLOOKUP(C7,'Player Stats'!A:A,'Player Stats'!E:E,0)</f>
        <v>1.2727272727272727</v>
      </c>
      <c r="I7" s="2">
        <f>_xlfn.XLOOKUP(C7,'Player Stats'!A:A,'Player Stats'!F:F,0)</f>
        <v>0.30303030303030304</v>
      </c>
      <c r="J7" s="2">
        <f>_xlfn.XLOOKUP(C7,'Player Stats'!A:A,'Player Stats'!G:G,0)</f>
        <v>1.5303030303030303</v>
      </c>
      <c r="K7" s="4">
        <f>_xlfn.XLOOKUP(C7,'Player Stats'!A:A,'Player Stats'!H:H,0)</f>
        <v>19.652020202020207</v>
      </c>
      <c r="L7">
        <f>E7*F7</f>
        <v>377</v>
      </c>
      <c r="M7">
        <f>E7*G7</f>
        <v>385</v>
      </c>
      <c r="N7">
        <f>E7*H7</f>
        <v>84</v>
      </c>
      <c r="O7">
        <f>E7*I7</f>
        <v>20</v>
      </c>
      <c r="P7">
        <f>E7*J7</f>
        <v>101</v>
      </c>
      <c r="Q7" s="4">
        <f>E7*K7</f>
        <v>1297.0333333333338</v>
      </c>
      <c r="R7">
        <f>_xlfn.XLOOKUP(C7,'VORP Data'!$B:$B, 'VORP Data'!$E:$E,0)</f>
        <v>0.1</v>
      </c>
      <c r="S7" s="5">
        <f>R7/(D7/1000000)</f>
        <v>2.9823682389712024E-2</v>
      </c>
      <c r="T7" t="e">
        <f>IF(AND(E7&gt;=40,K7&gt;=20),R7,NA())</f>
        <v>#N/A</v>
      </c>
      <c r="U7" s="3" t="e">
        <f>IF(AND(E7&gt;=40,K7&gt;=20),D7,NA())</f>
        <v>#N/A</v>
      </c>
      <c r="V7" s="3" t="e">
        <f>IF(AND(E7&gt;=40,K7&gt;=20),9997988.56+4996076.47*R7,NA())</f>
        <v>#N/A</v>
      </c>
      <c r="W7" s="3" t="e">
        <f>D7-V7</f>
        <v>#N/A</v>
      </c>
    </row>
    <row r="8" spans="1:23" hidden="1" x14ac:dyDescent="0.25">
      <c r="C8" t="s">
        <v>527</v>
      </c>
      <c r="D8" s="3">
        <f>SUMIF('Salary Data'!C:C,C8,'Salary Data'!D:D)</f>
        <v>312062</v>
      </c>
      <c r="E8">
        <f>_xlfn.XLOOKUP(C8,'Player Stats'!A:A,'Player Stats'!B:B,0)</f>
        <v>18</v>
      </c>
      <c r="F8" s="2">
        <f>_xlfn.XLOOKUP(C8,'Player Stats'!A:A,'Player Stats'!C:C,0)</f>
        <v>3.4444444444444446</v>
      </c>
      <c r="G8" s="2">
        <f>_xlfn.XLOOKUP(C8,'Player Stats'!A:A,'Player Stats'!D:D,0)</f>
        <v>1.8333333333333333</v>
      </c>
      <c r="H8" s="2">
        <f>_xlfn.XLOOKUP(C8,'Player Stats'!A:A,'Player Stats'!E:E,0)</f>
        <v>2.6111111111111112</v>
      </c>
      <c r="I8" s="2">
        <f>_xlfn.XLOOKUP(C8,'Player Stats'!A:A,'Player Stats'!F:F,0)</f>
        <v>0.5</v>
      </c>
      <c r="J8" s="2">
        <f>_xlfn.XLOOKUP(C8,'Player Stats'!A:A,'Player Stats'!G:G,0)</f>
        <v>0</v>
      </c>
      <c r="K8" s="4">
        <f>_xlfn.XLOOKUP(C8,'Player Stats'!A:A,'Player Stats'!H:H,0)</f>
        <v>11.612962962962966</v>
      </c>
      <c r="L8">
        <f>E8*F8</f>
        <v>62</v>
      </c>
      <c r="M8">
        <f>E8*G8</f>
        <v>33</v>
      </c>
      <c r="N8">
        <f>E8*H8</f>
        <v>47</v>
      </c>
      <c r="O8">
        <f>E8*I8</f>
        <v>9</v>
      </c>
      <c r="P8">
        <f>E8*J8</f>
        <v>0</v>
      </c>
      <c r="Q8" s="4">
        <f>E8*K8</f>
        <v>209.03333333333339</v>
      </c>
      <c r="R8">
        <f>_xlfn.XLOOKUP(C8,'VORP Data'!$B:$B, 'VORP Data'!$E:$E,0)</f>
        <v>-0.1</v>
      </c>
      <c r="S8" s="5">
        <f>R8/(D8/1000000)</f>
        <v>-0.32044914151674991</v>
      </c>
      <c r="T8" t="e">
        <f>IF(AND(E8&gt;=40,K8&gt;=20),R8,NA())</f>
        <v>#N/A</v>
      </c>
      <c r="U8" s="3" t="e">
        <f>IF(AND(E8&gt;=40,K8&gt;=20),D8,NA())</f>
        <v>#N/A</v>
      </c>
      <c r="V8" s="3" t="e">
        <f>IF(AND(E8&gt;=40,K8&gt;=20),9997988.56+4996076.47*R8,NA())</f>
        <v>#N/A</v>
      </c>
      <c r="W8" s="3" t="e">
        <f>D8-V8</f>
        <v>#N/A</v>
      </c>
    </row>
    <row r="9" spans="1:23" hidden="1" x14ac:dyDescent="0.25">
      <c r="C9" t="s">
        <v>662</v>
      </c>
      <c r="D9" s="3">
        <f>SUMIF('Salary Data'!C:C,C9,'Salary Data'!D:D)</f>
        <v>2743800</v>
      </c>
      <c r="E9">
        <f>_xlfn.XLOOKUP(C9,'Player Stats'!A:A,'Player Stats'!B:B,0)</f>
        <v>41</v>
      </c>
      <c r="F9" s="2">
        <f>_xlfn.XLOOKUP(C9,'Player Stats'!A:A,'Player Stats'!C:C,0)</f>
        <v>4.2926829268292686</v>
      </c>
      <c r="G9" s="2">
        <f>_xlfn.XLOOKUP(C9,'Player Stats'!A:A,'Player Stats'!D:D,0)</f>
        <v>2.8536585365853657</v>
      </c>
      <c r="H9" s="2">
        <f>_xlfn.XLOOKUP(C9,'Player Stats'!A:A,'Player Stats'!E:E,0)</f>
        <v>0.29268292682926828</v>
      </c>
      <c r="I9" s="2">
        <f>_xlfn.XLOOKUP(C9,'Player Stats'!A:A,'Player Stats'!F:F,0)</f>
        <v>0.12195121951219512</v>
      </c>
      <c r="J9" s="2">
        <f>_xlfn.XLOOKUP(C9,'Player Stats'!A:A,'Player Stats'!G:G,0)</f>
        <v>0.73170731707317072</v>
      </c>
      <c r="K9" s="4">
        <f>_xlfn.XLOOKUP(C9,'Player Stats'!A:A,'Player Stats'!H:H,0)</f>
        <v>10.333333333333334</v>
      </c>
      <c r="L9">
        <f>E9*F9</f>
        <v>176</v>
      </c>
      <c r="M9">
        <f>E9*G9</f>
        <v>117</v>
      </c>
      <c r="N9">
        <f>E9*H9</f>
        <v>12</v>
      </c>
      <c r="O9">
        <f>E9*I9</f>
        <v>5</v>
      </c>
      <c r="P9">
        <f>E9*J9</f>
        <v>30</v>
      </c>
      <c r="Q9" s="4">
        <f>E9*K9</f>
        <v>423.66666666666669</v>
      </c>
      <c r="R9">
        <f>_xlfn.XLOOKUP(C9,'VORP Data'!$B:$B, 'VORP Data'!$E:$E,0)</f>
        <v>0</v>
      </c>
      <c r="S9" s="5">
        <f>R9/(D9/1000000)</f>
        <v>0</v>
      </c>
      <c r="T9" t="e">
        <f>IF(AND(E9&gt;=40,K9&gt;=20),R9,NA())</f>
        <v>#N/A</v>
      </c>
      <c r="U9" s="3" t="e">
        <f>IF(AND(E9&gt;=40,K9&gt;=20),D9,NA())</f>
        <v>#N/A</v>
      </c>
      <c r="V9" s="3" t="e">
        <f>IF(AND(E9&gt;=40,K9&gt;=20),9997988.56+4996076.47*R9,NA())</f>
        <v>#N/A</v>
      </c>
      <c r="W9" s="3" t="e">
        <f>D9-V9</f>
        <v>#N/A</v>
      </c>
    </row>
    <row r="10" spans="1:23" hidden="1" x14ac:dyDescent="0.25">
      <c r="C10" t="s">
        <v>658</v>
      </c>
      <c r="D10" s="3">
        <f>SUMIF('Salary Data'!C:C,C10,'Salary Data'!D:D)</f>
        <v>2546675</v>
      </c>
      <c r="E10">
        <f>_xlfn.XLOOKUP(C10,'Player Stats'!A:A,'Player Stats'!B:B,0)</f>
        <v>31</v>
      </c>
      <c r="F10" s="2">
        <f>_xlfn.XLOOKUP(C10,'Player Stats'!A:A,'Player Stats'!C:C,0)</f>
        <v>1.4838709677419355</v>
      </c>
      <c r="G10" s="2">
        <f>_xlfn.XLOOKUP(C10,'Player Stats'!A:A,'Player Stats'!D:D,0)</f>
        <v>1.4516129032258065</v>
      </c>
      <c r="H10" s="2">
        <f>_xlfn.XLOOKUP(C10,'Player Stats'!A:A,'Player Stats'!E:E,0)</f>
        <v>0.41935483870967744</v>
      </c>
      <c r="I10" s="2">
        <f>_xlfn.XLOOKUP(C10,'Player Stats'!A:A,'Player Stats'!F:F,0)</f>
        <v>0.29032258064516131</v>
      </c>
      <c r="J10" s="2">
        <f>_xlfn.XLOOKUP(C10,'Player Stats'!A:A,'Player Stats'!G:G,0)</f>
        <v>0.16129032258064516</v>
      </c>
      <c r="K10" s="4">
        <f>_xlfn.XLOOKUP(C10,'Player Stats'!A:A,'Player Stats'!H:H,0)</f>
        <v>6.1451612903225818</v>
      </c>
      <c r="L10">
        <f>E10*F10</f>
        <v>46</v>
      </c>
      <c r="M10">
        <f>E10*G10</f>
        <v>45</v>
      </c>
      <c r="N10">
        <f>E10*H10</f>
        <v>13</v>
      </c>
      <c r="O10">
        <f>E10*I10</f>
        <v>9</v>
      </c>
      <c r="P10">
        <f>E10*J10</f>
        <v>5</v>
      </c>
      <c r="Q10" s="4">
        <f>E10*K10</f>
        <v>190.50000000000003</v>
      </c>
      <c r="R10">
        <f>_xlfn.XLOOKUP(C10,'VORP Data'!$B:$B, 'VORP Data'!$E:$E,0)</f>
        <v>0</v>
      </c>
      <c r="S10" s="5">
        <f>R10/(D10/1000000)</f>
        <v>0</v>
      </c>
      <c r="T10" t="e">
        <f>IF(AND(E10&gt;=40,K10&gt;=20),R10,NA())</f>
        <v>#N/A</v>
      </c>
      <c r="U10" s="3" t="e">
        <f>IF(AND(E10&gt;=40,K10&gt;=20),D10,NA())</f>
        <v>#N/A</v>
      </c>
      <c r="V10" s="3" t="e">
        <f>IF(AND(E10&gt;=40,K10&gt;=20),9997988.56+4996076.47*R10,NA())</f>
        <v>#N/A</v>
      </c>
      <c r="W10" s="3" t="e">
        <f>D10-V10</f>
        <v>#N/A</v>
      </c>
    </row>
    <row r="11" spans="1:23" hidden="1" x14ac:dyDescent="0.25">
      <c r="C11" t="s">
        <v>431</v>
      </c>
      <c r="D11" s="3">
        <f>SUMIF('Salary Data'!C:C,C11,'Salary Data'!D:D)</f>
        <v>1272870</v>
      </c>
      <c r="E11">
        <f>_xlfn.XLOOKUP(C11,'Player Stats'!A:A,'Player Stats'!B:B,0)</f>
        <v>70</v>
      </c>
      <c r="F11" s="2">
        <f>_xlfn.XLOOKUP(C11,'Player Stats'!A:A,'Player Stats'!C:C,0)</f>
        <v>6.3</v>
      </c>
      <c r="G11" s="2">
        <f>_xlfn.XLOOKUP(C11,'Player Stats'!A:A,'Player Stats'!D:D,0)</f>
        <v>2.4571428571428573</v>
      </c>
      <c r="H11" s="2">
        <f>_xlfn.XLOOKUP(C11,'Player Stats'!A:A,'Player Stats'!E:E,0)</f>
        <v>1.3285714285714285</v>
      </c>
      <c r="I11" s="2">
        <f>_xlfn.XLOOKUP(C11,'Player Stats'!A:A,'Player Stats'!F:F,0)</f>
        <v>1.1428571428571428</v>
      </c>
      <c r="J11" s="2">
        <f>_xlfn.XLOOKUP(C11,'Player Stats'!A:A,'Player Stats'!G:G,0)</f>
        <v>0.12857142857142856</v>
      </c>
      <c r="K11" s="4">
        <f>_xlfn.XLOOKUP(C11,'Player Stats'!A:A,'Player Stats'!H:H,0)</f>
        <v>19.684523809523807</v>
      </c>
      <c r="L11">
        <f>E11*F11</f>
        <v>441</v>
      </c>
      <c r="M11">
        <f>E11*G11</f>
        <v>172</v>
      </c>
      <c r="N11">
        <f>E11*H11</f>
        <v>93</v>
      </c>
      <c r="O11">
        <f>E11*I11</f>
        <v>80</v>
      </c>
      <c r="P11">
        <f>E11*J11</f>
        <v>9</v>
      </c>
      <c r="Q11" s="4">
        <f>E11*K11</f>
        <v>1377.9166666666665</v>
      </c>
      <c r="R11">
        <f>_xlfn.XLOOKUP(C11,'VORP Data'!$B:$B, 'VORP Data'!$E:$E,0)</f>
        <v>0.1</v>
      </c>
      <c r="S11" s="5">
        <f>R11/(D11/1000000)</f>
        <v>7.8562618334943879E-2</v>
      </c>
      <c r="T11" t="e">
        <f>IF(AND(E11&gt;=40,K11&gt;=20),R11,NA())</f>
        <v>#N/A</v>
      </c>
      <c r="U11" s="3" t="e">
        <f>IF(AND(E11&gt;=40,K11&gt;=20),D11,NA())</f>
        <v>#N/A</v>
      </c>
      <c r="V11" s="3" t="e">
        <f>IF(AND(E11&gt;=40,K11&gt;=20),9997988.56+4996076.47*R11,NA())</f>
        <v>#N/A</v>
      </c>
      <c r="W11" s="3" t="e">
        <f>D11-V11</f>
        <v>#N/A</v>
      </c>
    </row>
    <row r="12" spans="1:23" hidden="1" x14ac:dyDescent="0.25">
      <c r="C12" t="s">
        <v>657</v>
      </c>
      <c r="D12" s="3">
        <f>SUMIF('Salary Data'!C:C,C12,'Salary Data'!D:D)</f>
        <v>495439</v>
      </c>
      <c r="E12">
        <f>_xlfn.XLOOKUP(C12,'Player Stats'!A:A,'Player Stats'!B:B,0)</f>
        <v>6</v>
      </c>
      <c r="F12" s="2">
        <f>_xlfn.XLOOKUP(C12,'Player Stats'!A:A,'Player Stats'!C:C,0)</f>
        <v>1.6666666666666667</v>
      </c>
      <c r="G12" s="2">
        <f>_xlfn.XLOOKUP(C12,'Player Stats'!A:A,'Player Stats'!D:D,0)</f>
        <v>1</v>
      </c>
      <c r="H12" s="2">
        <f>_xlfn.XLOOKUP(C12,'Player Stats'!A:A,'Player Stats'!E:E,0)</f>
        <v>0.66666666666666663</v>
      </c>
      <c r="I12" s="2">
        <f>_xlfn.XLOOKUP(C12,'Player Stats'!A:A,'Player Stats'!F:F,0)</f>
        <v>0.33333333333333331</v>
      </c>
      <c r="J12" s="2">
        <f>_xlfn.XLOOKUP(C12,'Player Stats'!A:A,'Player Stats'!G:G,0)</f>
        <v>0.33333333333333331</v>
      </c>
      <c r="K12" s="4">
        <f>_xlfn.XLOOKUP(C12,'Player Stats'!A:A,'Player Stats'!H:H,0)</f>
        <v>9.9250000000000007</v>
      </c>
      <c r="L12">
        <f>E12*F12</f>
        <v>10</v>
      </c>
      <c r="M12">
        <f>E12*G12</f>
        <v>6</v>
      </c>
      <c r="N12">
        <f>E12*H12</f>
        <v>4</v>
      </c>
      <c r="O12">
        <f>E12*I12</f>
        <v>2</v>
      </c>
      <c r="P12">
        <f>E12*J12</f>
        <v>2</v>
      </c>
      <c r="Q12" s="4">
        <f>E12*K12</f>
        <v>59.550000000000004</v>
      </c>
      <c r="R12">
        <f>_xlfn.XLOOKUP(C12,'VORP Data'!$B:$B, 'VORP Data'!$E:$E,0)</f>
        <v>0</v>
      </c>
      <c r="S12" s="5">
        <f>R12/(D12/1000000)</f>
        <v>0</v>
      </c>
      <c r="T12" t="e">
        <f>IF(AND(E12&gt;=40,K12&gt;=20),R12,NA())</f>
        <v>#N/A</v>
      </c>
      <c r="U12" s="3" t="e">
        <f>IF(AND(E12&gt;=40,K12&gt;=20),D12,NA())</f>
        <v>#N/A</v>
      </c>
      <c r="V12" s="3" t="e">
        <f>IF(AND(E12&gt;=40,K12&gt;=20),9997988.56+4996076.47*R12,NA())</f>
        <v>#N/A</v>
      </c>
      <c r="W12" s="3" t="e">
        <f>D12-V12</f>
        <v>#N/A</v>
      </c>
    </row>
    <row r="13" spans="1:23" hidden="1" x14ac:dyDescent="0.25">
      <c r="C13" t="s">
        <v>287</v>
      </c>
      <c r="D13" s="3">
        <f>SUMIF('Salary Data'!C:C,C13,'Salary Data'!D:D)</f>
        <v>4878938</v>
      </c>
      <c r="E13">
        <f>_xlfn.XLOOKUP(C13,'Player Stats'!A:A,'Player Stats'!B:B,0)</f>
        <v>5</v>
      </c>
      <c r="F13" s="2">
        <f>_xlfn.XLOOKUP(C13,'Player Stats'!A:A,'Player Stats'!C:C,0)</f>
        <v>14.4</v>
      </c>
      <c r="G13" s="2">
        <f>_xlfn.XLOOKUP(C13,'Player Stats'!A:A,'Player Stats'!D:D,0)</f>
        <v>10.8</v>
      </c>
      <c r="H13" s="2">
        <f>_xlfn.XLOOKUP(C13,'Player Stats'!A:A,'Player Stats'!E:E,0)</f>
        <v>3</v>
      </c>
      <c r="I13" s="2">
        <f>_xlfn.XLOOKUP(C13,'Player Stats'!A:A,'Player Stats'!F:F,0)</f>
        <v>1.4</v>
      </c>
      <c r="J13" s="2">
        <f>_xlfn.XLOOKUP(C13,'Player Stats'!A:A,'Player Stats'!G:G,0)</f>
        <v>1.8</v>
      </c>
      <c r="K13" s="4">
        <f>_xlfn.XLOOKUP(C13,'Player Stats'!A:A,'Player Stats'!H:H,0)</f>
        <v>30.79666666666667</v>
      </c>
      <c r="L13">
        <f>E13*F13</f>
        <v>72</v>
      </c>
      <c r="M13">
        <f>E13*G13</f>
        <v>54</v>
      </c>
      <c r="N13">
        <f>E13*H13</f>
        <v>15</v>
      </c>
      <c r="O13">
        <f>E13*I13</f>
        <v>7</v>
      </c>
      <c r="P13">
        <f>E13*J13</f>
        <v>9</v>
      </c>
      <c r="Q13" s="4">
        <f>E13*K13</f>
        <v>153.98333333333335</v>
      </c>
      <c r="R13">
        <f>_xlfn.XLOOKUP(C13,'VORP Data'!$B:$B, 'VORP Data'!$E:$E,0)</f>
        <v>0.2</v>
      </c>
      <c r="S13" s="5">
        <f>R13/(D13/1000000)</f>
        <v>4.0992527472167105E-2</v>
      </c>
      <c r="T13" t="e">
        <f>IF(AND(E13&gt;=40,K13&gt;=20),R13,NA())</f>
        <v>#N/A</v>
      </c>
      <c r="U13" s="3" t="e">
        <f>IF(AND(E13&gt;=40,K13&gt;=20),D13,NA())</f>
        <v>#N/A</v>
      </c>
      <c r="V13" s="3" t="e">
        <f>IF(AND(E13&gt;=40,K13&gt;=20),9997988.56+4996076.47*R13,NA())</f>
        <v>#N/A</v>
      </c>
      <c r="W13" s="3" t="e">
        <f>D13-V13</f>
        <v>#N/A</v>
      </c>
    </row>
    <row r="14" spans="1:23" hidden="1" x14ac:dyDescent="0.25">
      <c r="C14" t="s">
        <v>496</v>
      </c>
      <c r="D14" s="3">
        <f>SUMIF('Salary Data'!C:C,C14,'Salary Data'!D:D)</f>
        <v>636435</v>
      </c>
      <c r="E14">
        <f>_xlfn.XLOOKUP(C14,'Player Stats'!A:A,'Player Stats'!B:B,0)</f>
        <v>9</v>
      </c>
      <c r="F14" s="2">
        <f>_xlfn.XLOOKUP(C14,'Player Stats'!A:A,'Player Stats'!C:C,0)</f>
        <v>0.77777777777777779</v>
      </c>
      <c r="G14" s="2">
        <f>_xlfn.XLOOKUP(C14,'Player Stats'!A:A,'Player Stats'!D:D,0)</f>
        <v>1</v>
      </c>
      <c r="H14" s="2">
        <f>_xlfn.XLOOKUP(C14,'Player Stats'!A:A,'Player Stats'!E:E,0)</f>
        <v>0.33333333333333331</v>
      </c>
      <c r="I14" s="2">
        <f>_xlfn.XLOOKUP(C14,'Player Stats'!A:A,'Player Stats'!F:F,0)</f>
        <v>0</v>
      </c>
      <c r="J14" s="2">
        <f>_xlfn.XLOOKUP(C14,'Player Stats'!A:A,'Player Stats'!G:G,0)</f>
        <v>0.33333333333333331</v>
      </c>
      <c r="K14" s="4">
        <f>_xlfn.XLOOKUP(C14,'Player Stats'!A:A,'Player Stats'!H:H,0)</f>
        <v>2.661111111111111</v>
      </c>
      <c r="L14">
        <f>E14*F14</f>
        <v>7</v>
      </c>
      <c r="M14">
        <f>E14*G14</f>
        <v>9</v>
      </c>
      <c r="N14">
        <f>E14*H14</f>
        <v>3</v>
      </c>
      <c r="O14">
        <f>E14*I14</f>
        <v>0</v>
      </c>
      <c r="P14">
        <f>E14*J14</f>
        <v>3</v>
      </c>
      <c r="Q14" s="4">
        <f>E14*K14</f>
        <v>23.95</v>
      </c>
      <c r="R14">
        <f>_xlfn.XLOOKUP(C14,'VORP Data'!$B:$B, 'VORP Data'!$E:$E,0)</f>
        <v>0</v>
      </c>
      <c r="S14" s="5">
        <f>R14/(D14/1000000)</f>
        <v>0</v>
      </c>
      <c r="T14" t="e">
        <f>IF(AND(E14&gt;=40,K14&gt;=20),R14,NA())</f>
        <v>#N/A</v>
      </c>
      <c r="U14" s="3" t="e">
        <f>IF(AND(E14&gt;=40,K14&gt;=20),D14,NA())</f>
        <v>#N/A</v>
      </c>
      <c r="V14" s="3" t="e">
        <f>IF(AND(E14&gt;=40,K14&gt;=20),9997988.56+4996076.47*R14,NA())</f>
        <v>#N/A</v>
      </c>
      <c r="W14" s="3" t="e">
        <f>D14-V14</f>
        <v>#N/A</v>
      </c>
    </row>
    <row r="15" spans="1:23" hidden="1" x14ac:dyDescent="0.25">
      <c r="C15" t="s">
        <v>465</v>
      </c>
      <c r="D15" s="3">
        <f>SUMIF('Salary Data'!C:C,C15,'Salary Data'!D:D)</f>
        <v>666667</v>
      </c>
      <c r="E15">
        <f>_xlfn.XLOOKUP(C15,'Player Stats'!A:A,'Player Stats'!B:B,0)</f>
        <v>0</v>
      </c>
      <c r="F15" s="2">
        <f>_xlfn.XLOOKUP(C15,'Player Stats'!A:A,'Player Stats'!C:C,0)</f>
        <v>0</v>
      </c>
      <c r="G15" s="2">
        <f>_xlfn.XLOOKUP(C15,'Player Stats'!A:A,'Player Stats'!D:D,0)</f>
        <v>0</v>
      </c>
      <c r="H15" s="2">
        <f>_xlfn.XLOOKUP(C15,'Player Stats'!A:A,'Player Stats'!E:E,0)</f>
        <v>0</v>
      </c>
      <c r="I15" s="2">
        <f>_xlfn.XLOOKUP(C15,'Player Stats'!A:A,'Player Stats'!F:F,0)</f>
        <v>0</v>
      </c>
      <c r="J15" s="2">
        <f>_xlfn.XLOOKUP(C15,'Player Stats'!A:A,'Player Stats'!G:G,0)</f>
        <v>0</v>
      </c>
      <c r="K15" s="4">
        <f>_xlfn.XLOOKUP(C15,'Player Stats'!A:A,'Player Stats'!H:H,0)</f>
        <v>0</v>
      </c>
      <c r="L15">
        <f>E15*F15</f>
        <v>0</v>
      </c>
      <c r="M15">
        <f>E15*G15</f>
        <v>0</v>
      </c>
      <c r="N15">
        <f>E15*H15</f>
        <v>0</v>
      </c>
      <c r="O15">
        <f>E15*I15</f>
        <v>0</v>
      </c>
      <c r="P15">
        <f>E15*J15</f>
        <v>0</v>
      </c>
      <c r="Q15" s="4">
        <f>E15*K15</f>
        <v>0</v>
      </c>
      <c r="R15">
        <f>_xlfn.XLOOKUP(C15,'VORP Data'!$B:$B, 'VORP Data'!$E:$E,0)</f>
        <v>0</v>
      </c>
      <c r="S15" s="5">
        <f>R15/(D15/1000000)</f>
        <v>0</v>
      </c>
      <c r="T15" t="e">
        <f>IF(AND(E15&gt;=40,K15&gt;=20),R15,NA())</f>
        <v>#N/A</v>
      </c>
      <c r="U15" s="3" t="e">
        <f>IF(AND(E15&gt;=40,K15&gt;=20),D15,NA())</f>
        <v>#N/A</v>
      </c>
      <c r="V15" s="3" t="e">
        <f>IF(AND(E15&gt;=40,K15&gt;=20),9997988.56+4996076.47*R15,NA())</f>
        <v>#N/A</v>
      </c>
      <c r="W15" s="3" t="e">
        <f>D15-V15</f>
        <v>#N/A</v>
      </c>
    </row>
    <row r="16" spans="1:23" hidden="1" x14ac:dyDescent="0.25">
      <c r="C16" t="s">
        <v>239</v>
      </c>
      <c r="D16" s="3">
        <f>SUMIF('Salary Data'!C:C,C16,'Salary Data'!D:D)</f>
        <v>7814552</v>
      </c>
      <c r="E16">
        <f>_xlfn.XLOOKUP(C16,'Player Stats'!A:A,'Player Stats'!B:B,0)</f>
        <v>70</v>
      </c>
      <c r="F16" s="2">
        <f>_xlfn.XLOOKUP(C16,'Player Stats'!A:A,'Player Stats'!C:C,0)</f>
        <v>2.9714285714285715</v>
      </c>
      <c r="G16" s="2">
        <f>_xlfn.XLOOKUP(C16,'Player Stats'!A:A,'Player Stats'!D:D,0)</f>
        <v>1.0857142857142856</v>
      </c>
      <c r="H16" s="2">
        <f>_xlfn.XLOOKUP(C16,'Player Stats'!A:A,'Player Stats'!E:E,0)</f>
        <v>2.342857142857143</v>
      </c>
      <c r="I16" s="2">
        <f>_xlfn.XLOOKUP(C16,'Player Stats'!A:A,'Player Stats'!F:F,0)</f>
        <v>0.55714285714285716</v>
      </c>
      <c r="J16" s="2">
        <f>_xlfn.XLOOKUP(C16,'Player Stats'!A:A,'Player Stats'!G:G,0)</f>
        <v>4.2857142857142858E-2</v>
      </c>
      <c r="K16" s="4">
        <f>_xlfn.XLOOKUP(C16,'Player Stats'!A:A,'Player Stats'!H:H,0)</f>
        <v>14.412619047619046</v>
      </c>
      <c r="L16">
        <f>E16*F16</f>
        <v>208</v>
      </c>
      <c r="M16">
        <f>E16*G16</f>
        <v>76</v>
      </c>
      <c r="N16">
        <f>E16*H16</f>
        <v>164</v>
      </c>
      <c r="O16">
        <f>E16*I16</f>
        <v>39</v>
      </c>
      <c r="P16">
        <f>E16*J16</f>
        <v>3</v>
      </c>
      <c r="Q16" s="4">
        <f>E16*K16</f>
        <v>1008.8833333333332</v>
      </c>
      <c r="R16">
        <f>_xlfn.XLOOKUP(C16,'VORP Data'!$B:$B, 'VORP Data'!$E:$E,0)</f>
        <v>-0.1</v>
      </c>
      <c r="S16" s="5">
        <f>R16/(D16/1000000)</f>
        <v>-1.2796638886016756E-2</v>
      </c>
      <c r="T16" t="e">
        <f>IF(AND(E16&gt;=40,K16&gt;=20),R16,NA())</f>
        <v>#N/A</v>
      </c>
      <c r="U16" s="3" t="e">
        <f>IF(AND(E16&gt;=40,K16&gt;=20),D16,NA())</f>
        <v>#N/A</v>
      </c>
      <c r="V16" s="3" t="e">
        <f>IF(AND(E16&gt;=40,K16&gt;=20),9997988.56+4996076.47*R16,NA())</f>
        <v>#N/A</v>
      </c>
      <c r="W16" s="3" t="e">
        <f>D16-V16</f>
        <v>#N/A</v>
      </c>
    </row>
    <row r="17" spans="3:23" hidden="1" x14ac:dyDescent="0.25">
      <c r="C17" t="s">
        <v>654</v>
      </c>
      <c r="D17" s="3">
        <f>SUMIF('Salary Data'!C:C,C17,'Salary Data'!D:D)</f>
        <v>344234</v>
      </c>
      <c r="E17">
        <f>_xlfn.XLOOKUP(C17,'Player Stats'!A:A,'Player Stats'!B:B,0)</f>
        <v>16</v>
      </c>
      <c r="F17" s="2">
        <f>_xlfn.XLOOKUP(C17,'Player Stats'!A:A,'Player Stats'!C:C,0)</f>
        <v>1.3125</v>
      </c>
      <c r="G17" s="2">
        <f>_xlfn.XLOOKUP(C17,'Player Stats'!A:A,'Player Stats'!D:D,0)</f>
        <v>0.375</v>
      </c>
      <c r="H17" s="2">
        <f>_xlfn.XLOOKUP(C17,'Player Stats'!A:A,'Player Stats'!E:E,0)</f>
        <v>1.0625</v>
      </c>
      <c r="I17" s="2">
        <f>_xlfn.XLOOKUP(C17,'Player Stats'!A:A,'Player Stats'!F:F,0)</f>
        <v>0.375</v>
      </c>
      <c r="J17" s="2">
        <f>_xlfn.XLOOKUP(C17,'Player Stats'!A:A,'Player Stats'!G:G,0)</f>
        <v>0.1875</v>
      </c>
      <c r="K17" s="4">
        <f>_xlfn.XLOOKUP(C17,'Player Stats'!A:A,'Player Stats'!H:H,0)</f>
        <v>5.5083333333333329</v>
      </c>
      <c r="L17">
        <f>E17*F17</f>
        <v>21</v>
      </c>
      <c r="M17">
        <f>E17*G17</f>
        <v>6</v>
      </c>
      <c r="N17">
        <f>E17*H17</f>
        <v>17</v>
      </c>
      <c r="O17">
        <f>E17*I17</f>
        <v>6</v>
      </c>
      <c r="P17">
        <f>E17*J17</f>
        <v>3</v>
      </c>
      <c r="Q17" s="4">
        <f>E17*K17</f>
        <v>88.133333333333326</v>
      </c>
      <c r="R17">
        <f>_xlfn.XLOOKUP(C17,'VORP Data'!$B:$B, 'VORP Data'!$E:$E,0)</f>
        <v>0.1</v>
      </c>
      <c r="S17" s="5">
        <f>R17/(D17/1000000)</f>
        <v>0.29050006681501539</v>
      </c>
      <c r="T17" t="e">
        <f>IF(AND(E17&gt;=40,K17&gt;=20),R17,NA())</f>
        <v>#N/A</v>
      </c>
      <c r="U17" s="3" t="e">
        <f>IF(AND(E17&gt;=40,K17&gt;=20),D17,NA())</f>
        <v>#N/A</v>
      </c>
      <c r="V17" s="3" t="e">
        <f>IF(AND(E17&gt;=40,K17&gt;=20),9997988.56+4996076.47*R17,NA())</f>
        <v>#N/A</v>
      </c>
      <c r="W17" s="3" t="e">
        <f>D17-V17</f>
        <v>#N/A</v>
      </c>
    </row>
    <row r="18" spans="3:23" hidden="1" x14ac:dyDescent="0.25">
      <c r="C18" t="s">
        <v>490</v>
      </c>
      <c r="D18" s="3">
        <f>SUMIF('Salary Data'!C:C,C18,'Salary Data'!D:D)</f>
        <v>636435</v>
      </c>
      <c r="E18">
        <f>_xlfn.XLOOKUP(C18,'Player Stats'!A:A,'Player Stats'!B:B,0)</f>
        <v>24</v>
      </c>
      <c r="F18" s="2">
        <f>_xlfn.XLOOKUP(C18,'Player Stats'!A:A,'Player Stats'!C:C,0)</f>
        <v>7.875</v>
      </c>
      <c r="G18" s="2">
        <f>_xlfn.XLOOKUP(C18,'Player Stats'!A:A,'Player Stats'!D:D,0)</f>
        <v>1.125</v>
      </c>
      <c r="H18" s="2">
        <f>_xlfn.XLOOKUP(C18,'Player Stats'!A:A,'Player Stats'!E:E,0)</f>
        <v>1.6666666666666667</v>
      </c>
      <c r="I18" s="2">
        <f>_xlfn.XLOOKUP(C18,'Player Stats'!A:A,'Player Stats'!F:F,0)</f>
        <v>0.45833333333333331</v>
      </c>
      <c r="J18" s="2">
        <f>_xlfn.XLOOKUP(C18,'Player Stats'!A:A,'Player Stats'!G:G,0)</f>
        <v>0</v>
      </c>
      <c r="K18" s="4">
        <f>_xlfn.XLOOKUP(C18,'Player Stats'!A:A,'Player Stats'!H:H,0)</f>
        <v>15.834027777777777</v>
      </c>
      <c r="L18">
        <f>E18*F18</f>
        <v>189</v>
      </c>
      <c r="M18">
        <f>E18*G18</f>
        <v>27</v>
      </c>
      <c r="N18">
        <f>E18*H18</f>
        <v>40</v>
      </c>
      <c r="O18">
        <f>E18*I18</f>
        <v>11</v>
      </c>
      <c r="P18">
        <f>E18*J18</f>
        <v>0</v>
      </c>
      <c r="Q18" s="4">
        <f>E18*K18</f>
        <v>380.01666666666665</v>
      </c>
      <c r="R18">
        <f>_xlfn.XLOOKUP(C18,'VORP Data'!$B:$B, 'VORP Data'!$E:$E,0)</f>
        <v>-0.1</v>
      </c>
      <c r="S18" s="5">
        <f>R18/(D18/1000000)</f>
        <v>-0.15712523666988776</v>
      </c>
      <c r="T18" t="e">
        <f>IF(AND(E18&gt;=40,K18&gt;=20),R18,NA())</f>
        <v>#N/A</v>
      </c>
      <c r="U18" s="3" t="e">
        <f>IF(AND(E18&gt;=40,K18&gt;=20),D18,NA())</f>
        <v>#N/A</v>
      </c>
      <c r="V18" s="3" t="e">
        <f>IF(AND(E18&gt;=40,K18&gt;=20),9997988.56+4996076.47*R18,NA())</f>
        <v>#N/A</v>
      </c>
      <c r="W18" s="3" t="e">
        <f>D18-V18</f>
        <v>#N/A</v>
      </c>
    </row>
    <row r="19" spans="3:23" hidden="1" x14ac:dyDescent="0.25">
      <c r="C19" t="s">
        <v>440</v>
      </c>
      <c r="D19" s="3">
        <f>SUMIF('Salary Data'!C:C,C19,'Salary Data'!D:D)</f>
        <v>1272870</v>
      </c>
      <c r="E19">
        <f>_xlfn.XLOOKUP(C19,'Player Stats'!A:A,'Player Stats'!B:B,0)</f>
        <v>54</v>
      </c>
      <c r="F19" s="2">
        <f>_xlfn.XLOOKUP(C19,'Player Stats'!A:A,'Player Stats'!C:C,0)</f>
        <v>5.0740740740740744</v>
      </c>
      <c r="G19" s="2">
        <f>_xlfn.XLOOKUP(C19,'Player Stats'!A:A,'Player Stats'!D:D,0)</f>
        <v>1.2037037037037037</v>
      </c>
      <c r="H19" s="2">
        <f>_xlfn.XLOOKUP(C19,'Player Stats'!A:A,'Player Stats'!E:E,0)</f>
        <v>1.4074074074074074</v>
      </c>
      <c r="I19" s="2">
        <f>_xlfn.XLOOKUP(C19,'Player Stats'!A:A,'Player Stats'!F:F,0)</f>
        <v>0.46296296296296297</v>
      </c>
      <c r="J19" s="2">
        <f>_xlfn.XLOOKUP(C19,'Player Stats'!A:A,'Player Stats'!G:G,0)</f>
        <v>0</v>
      </c>
      <c r="K19" s="4">
        <f>_xlfn.XLOOKUP(C19,'Player Stats'!A:A,'Player Stats'!H:H,0)</f>
        <v>10.332407407407405</v>
      </c>
      <c r="L19">
        <f>E19*F19</f>
        <v>274</v>
      </c>
      <c r="M19">
        <f>E19*G19</f>
        <v>65</v>
      </c>
      <c r="N19">
        <f>E19*H19</f>
        <v>76</v>
      </c>
      <c r="O19">
        <f>E19*I19</f>
        <v>25</v>
      </c>
      <c r="P19">
        <f>E19*J19</f>
        <v>0</v>
      </c>
      <c r="Q19" s="4">
        <f>E19*K19</f>
        <v>557.94999999999993</v>
      </c>
      <c r="R19">
        <f>_xlfn.XLOOKUP(C19,'VORP Data'!$B:$B, 'VORP Data'!$E:$E,0)</f>
        <v>-0.1</v>
      </c>
      <c r="S19" s="5">
        <f>R19/(D19/1000000)</f>
        <v>-7.8562618334943879E-2</v>
      </c>
      <c r="T19" t="e">
        <f>IF(AND(E19&gt;=40,K19&gt;=20),R19,NA())</f>
        <v>#N/A</v>
      </c>
      <c r="U19" s="3" t="e">
        <f>IF(AND(E19&gt;=40,K19&gt;=20),D19,NA())</f>
        <v>#N/A</v>
      </c>
      <c r="V19" s="3" t="e">
        <f>IF(AND(E19&gt;=40,K19&gt;=20),9997988.56+4996076.47*R19,NA())</f>
        <v>#N/A</v>
      </c>
      <c r="W19" s="3" t="e">
        <f>D19-V19</f>
        <v>#N/A</v>
      </c>
    </row>
    <row r="20" spans="3:23" hidden="1" x14ac:dyDescent="0.25">
      <c r="C20" t="s">
        <v>406</v>
      </c>
      <c r="D20" s="3">
        <f>SUMIF('Salary Data'!C:C,C20,'Salary Data'!D:D)</f>
        <v>2362405</v>
      </c>
      <c r="E20">
        <f>_xlfn.XLOOKUP(C20,'Player Stats'!A:A,'Player Stats'!B:B,0)</f>
        <v>46</v>
      </c>
      <c r="F20" s="2">
        <f>_xlfn.XLOOKUP(C20,'Player Stats'!A:A,'Player Stats'!C:C,0)</f>
        <v>6.3043478260869561</v>
      </c>
      <c r="G20" s="2">
        <f>_xlfn.XLOOKUP(C20,'Player Stats'!A:A,'Player Stats'!D:D,0)</f>
        <v>2.5217391304347827</v>
      </c>
      <c r="H20" s="2">
        <f>_xlfn.XLOOKUP(C20,'Player Stats'!A:A,'Player Stats'!E:E,0)</f>
        <v>1.6956521739130435</v>
      </c>
      <c r="I20" s="2">
        <f>_xlfn.XLOOKUP(C20,'Player Stats'!A:A,'Player Stats'!F:F,0)</f>
        <v>0.54347826086956519</v>
      </c>
      <c r="J20" s="2">
        <f>_xlfn.XLOOKUP(C20,'Player Stats'!A:A,'Player Stats'!G:G,0)</f>
        <v>0.13043478260869565</v>
      </c>
      <c r="K20" s="4">
        <f>_xlfn.XLOOKUP(C20,'Player Stats'!A:A,'Player Stats'!H:H,0)</f>
        <v>16.88260869565217</v>
      </c>
      <c r="L20">
        <f>E20*F20</f>
        <v>290</v>
      </c>
      <c r="M20">
        <f>E20*G20</f>
        <v>116</v>
      </c>
      <c r="N20">
        <f>E20*H20</f>
        <v>78</v>
      </c>
      <c r="O20">
        <f>E20*I20</f>
        <v>25</v>
      </c>
      <c r="P20">
        <f>E20*J20</f>
        <v>6</v>
      </c>
      <c r="Q20" s="4">
        <f>E20*K20</f>
        <v>776.5999999999998</v>
      </c>
      <c r="R20">
        <f>_xlfn.XLOOKUP(C20,'VORP Data'!$B:$B, 'VORP Data'!$E:$E,0)</f>
        <v>-0.3</v>
      </c>
      <c r="S20" s="5">
        <f>R20/(D20/1000000)</f>
        <v>-0.12698923342949239</v>
      </c>
      <c r="T20" t="e">
        <f>IF(AND(E20&gt;=40,K20&gt;=20),R20,NA())</f>
        <v>#N/A</v>
      </c>
      <c r="U20" s="3" t="e">
        <f>IF(AND(E20&gt;=40,K20&gt;=20),D20,NA())</f>
        <v>#N/A</v>
      </c>
      <c r="V20" s="3" t="e">
        <f>IF(AND(E20&gt;=40,K20&gt;=20),9997988.56+4996076.47*R20,NA())</f>
        <v>#N/A</v>
      </c>
      <c r="W20" s="3" t="e">
        <f>D20-V20</f>
        <v>#N/A</v>
      </c>
    </row>
    <row r="21" spans="3:23" hidden="1" x14ac:dyDescent="0.25">
      <c r="C21" t="s">
        <v>45</v>
      </c>
      <c r="D21" s="3">
        <f>SUMIF('Salary Data'!C:C,C21,'Salary Data'!D:D)</f>
        <v>45550512</v>
      </c>
      <c r="E21">
        <f>_xlfn.XLOOKUP(C21,'Player Stats'!A:A,'Player Stats'!B:B,0)</f>
        <v>0</v>
      </c>
      <c r="F21" s="2">
        <f>_xlfn.XLOOKUP(C21,'Player Stats'!A:A,'Player Stats'!C:C,0)</f>
        <v>0</v>
      </c>
      <c r="G21" s="2">
        <f>_xlfn.XLOOKUP(C21,'Player Stats'!A:A,'Player Stats'!D:D,0)</f>
        <v>0</v>
      </c>
      <c r="H21" s="2">
        <f>_xlfn.XLOOKUP(C21,'Player Stats'!A:A,'Player Stats'!E:E,0)</f>
        <v>0</v>
      </c>
      <c r="I21" s="2">
        <f>_xlfn.XLOOKUP(C21,'Player Stats'!A:A,'Player Stats'!F:F,0)</f>
        <v>0</v>
      </c>
      <c r="J21" s="2">
        <f>_xlfn.XLOOKUP(C21,'Player Stats'!A:A,'Player Stats'!G:G,0)</f>
        <v>0</v>
      </c>
      <c r="K21" s="4">
        <f>_xlfn.XLOOKUP(C21,'Player Stats'!A:A,'Player Stats'!H:H,0)</f>
        <v>0</v>
      </c>
      <c r="L21">
        <f>E21*F21</f>
        <v>0</v>
      </c>
      <c r="M21">
        <f>E21*G21</f>
        <v>0</v>
      </c>
      <c r="N21">
        <f>E21*H21</f>
        <v>0</v>
      </c>
      <c r="O21">
        <f>E21*I21</f>
        <v>0</v>
      </c>
      <c r="P21">
        <f>E21*J21</f>
        <v>0</v>
      </c>
      <c r="Q21" s="4">
        <f>E21*K21</f>
        <v>0</v>
      </c>
      <c r="R21">
        <f>_xlfn.XLOOKUP(C21,'VORP Data'!$B:$B, 'VORP Data'!$E:$E,0)</f>
        <v>0</v>
      </c>
      <c r="S21" s="5">
        <f>R21/(D21/1000000)</f>
        <v>0</v>
      </c>
      <c r="T21" t="e">
        <f>IF(AND(E21&gt;=40,K21&gt;=20),R21,NA())</f>
        <v>#N/A</v>
      </c>
      <c r="U21" s="3" t="e">
        <f>IF(AND(E21&gt;=40,K21&gt;=20),D21,NA())</f>
        <v>#N/A</v>
      </c>
      <c r="V21" s="3" t="e">
        <f>IF(AND(E21&gt;=40,K21&gt;=20),9997988.56+4996076.47*R21,NA())</f>
        <v>#N/A</v>
      </c>
      <c r="W21" s="3" t="e">
        <f>D21-V21</f>
        <v>#N/A</v>
      </c>
    </row>
    <row r="22" spans="3:23" hidden="1" x14ac:dyDescent="0.25">
      <c r="C22" t="s">
        <v>590</v>
      </c>
      <c r="D22" s="3">
        <f>SUMIF('Salary Data'!C:C,C22,'Salary Data'!D:D)</f>
        <v>51207</v>
      </c>
      <c r="E22">
        <f>_xlfn.XLOOKUP(C22,'Player Stats'!A:A,'Player Stats'!B:B,0)</f>
        <v>0</v>
      </c>
      <c r="F22" s="2">
        <f>_xlfn.XLOOKUP(C22,'Player Stats'!A:A,'Player Stats'!C:C,0)</f>
        <v>0</v>
      </c>
      <c r="G22" s="2">
        <f>_xlfn.XLOOKUP(C22,'Player Stats'!A:A,'Player Stats'!D:D,0)</f>
        <v>0</v>
      </c>
      <c r="H22" s="2">
        <f>_xlfn.XLOOKUP(C22,'Player Stats'!A:A,'Player Stats'!E:E,0)</f>
        <v>0</v>
      </c>
      <c r="I22" s="2">
        <f>_xlfn.XLOOKUP(C22,'Player Stats'!A:A,'Player Stats'!F:F,0)</f>
        <v>0</v>
      </c>
      <c r="J22" s="2">
        <f>_xlfn.XLOOKUP(C22,'Player Stats'!A:A,'Player Stats'!G:G,0)</f>
        <v>0</v>
      </c>
      <c r="K22" s="4">
        <f>_xlfn.XLOOKUP(C22,'Player Stats'!A:A,'Player Stats'!H:H,0)</f>
        <v>0</v>
      </c>
      <c r="L22">
        <f>E22*F22</f>
        <v>0</v>
      </c>
      <c r="M22">
        <f>E22*G22</f>
        <v>0</v>
      </c>
      <c r="N22">
        <f>E22*H22</f>
        <v>0</v>
      </c>
      <c r="O22">
        <f>E22*I22</f>
        <v>0</v>
      </c>
      <c r="P22">
        <f>E22*J22</f>
        <v>0</v>
      </c>
      <c r="Q22" s="4">
        <f>E22*K22</f>
        <v>0</v>
      </c>
      <c r="R22">
        <f>_xlfn.XLOOKUP(C22,'VORP Data'!$B:$B, 'VORP Data'!$E:$E,0)</f>
        <v>0</v>
      </c>
      <c r="S22" s="5">
        <f>R22/(D22/1000000)</f>
        <v>0</v>
      </c>
      <c r="T22" t="e">
        <f>IF(AND(E22&gt;=40,K22&gt;=20),R22,NA())</f>
        <v>#N/A</v>
      </c>
      <c r="U22" s="3" t="e">
        <f>IF(AND(E22&gt;=40,K22&gt;=20),D22,NA())</f>
        <v>#N/A</v>
      </c>
      <c r="V22" s="3" t="e">
        <f>IF(AND(E22&gt;=40,K22&gt;=20),9997988.56+4996076.47*R22,NA())</f>
        <v>#N/A</v>
      </c>
      <c r="W22" s="3" t="e">
        <f>D22-V22</f>
        <v>#N/A</v>
      </c>
    </row>
    <row r="23" spans="3:23" hidden="1" x14ac:dyDescent="0.25">
      <c r="C23" t="s">
        <v>419</v>
      </c>
      <c r="D23" s="3">
        <f>SUMIF('Salary Data'!C:C,C23,'Salary Data'!D:D)</f>
        <v>2190520</v>
      </c>
      <c r="E23">
        <f>_xlfn.XLOOKUP(C23,'Player Stats'!A:A,'Player Stats'!B:B,0)</f>
        <v>12</v>
      </c>
      <c r="F23" s="2">
        <f>_xlfn.XLOOKUP(C23,'Player Stats'!A:A,'Player Stats'!C:C,0)</f>
        <v>4.666666666666667</v>
      </c>
      <c r="G23" s="2">
        <f>_xlfn.XLOOKUP(C23,'Player Stats'!A:A,'Player Stats'!D:D,0)</f>
        <v>2.75</v>
      </c>
      <c r="H23" s="2">
        <f>_xlfn.XLOOKUP(C23,'Player Stats'!A:A,'Player Stats'!E:E,0)</f>
        <v>0.41666666666666669</v>
      </c>
      <c r="I23" s="2">
        <f>_xlfn.XLOOKUP(C23,'Player Stats'!A:A,'Player Stats'!F:F,0)</f>
        <v>0.5</v>
      </c>
      <c r="J23" s="2">
        <f>_xlfn.XLOOKUP(C23,'Player Stats'!A:A,'Player Stats'!G:G,0)</f>
        <v>0</v>
      </c>
      <c r="K23" s="4">
        <f>_xlfn.XLOOKUP(C23,'Player Stats'!A:A,'Player Stats'!H:H,0)</f>
        <v>13.798611111111109</v>
      </c>
      <c r="L23">
        <f>E23*F23</f>
        <v>56</v>
      </c>
      <c r="M23">
        <f>E23*G23</f>
        <v>33</v>
      </c>
      <c r="N23">
        <f>E23*H23</f>
        <v>5</v>
      </c>
      <c r="O23">
        <f>E23*I23</f>
        <v>6</v>
      </c>
      <c r="P23">
        <f>E23*J23</f>
        <v>0</v>
      </c>
      <c r="Q23" s="4">
        <f>E23*K23</f>
        <v>165.58333333333331</v>
      </c>
      <c r="R23">
        <f>_xlfn.XLOOKUP(C23,'VORP Data'!$B:$B, 'VORP Data'!$E:$E,0)</f>
        <v>-0.1</v>
      </c>
      <c r="S23" s="5">
        <f>R23/(D23/1000000)</f>
        <v>-4.5651260887825729E-2</v>
      </c>
      <c r="T23" t="e">
        <f>IF(AND(E23&gt;=40,K23&gt;=20),R23,NA())</f>
        <v>#N/A</v>
      </c>
      <c r="U23" s="3" t="e">
        <f>IF(AND(E23&gt;=40,K23&gt;=20),D23,NA())</f>
        <v>#N/A</v>
      </c>
      <c r="V23" s="3" t="e">
        <f>IF(AND(E23&gt;=40,K23&gt;=20),9997988.56+4996076.47*R23,NA())</f>
        <v>#N/A</v>
      </c>
      <c r="W23" s="3" t="e">
        <f>D23-V23</f>
        <v>#N/A</v>
      </c>
    </row>
    <row r="24" spans="3:23" hidden="1" x14ac:dyDescent="0.25">
      <c r="C24" t="s">
        <v>407</v>
      </c>
      <c r="D24" s="3">
        <f>SUMIF('Salary Data'!C:C,C24,'Salary Data'!D:D)</f>
        <v>2191897</v>
      </c>
      <c r="E24">
        <f>_xlfn.XLOOKUP(C24,'Player Stats'!A:A,'Player Stats'!B:B,0)</f>
        <v>71</v>
      </c>
      <c r="F24" s="2">
        <f>_xlfn.XLOOKUP(C24,'Player Stats'!A:A,'Player Stats'!C:C,0)</f>
        <v>4.450704225352113</v>
      </c>
      <c r="G24" s="2">
        <f>_xlfn.XLOOKUP(C24,'Player Stats'!A:A,'Player Stats'!D:D,0)</f>
        <v>1.5352112676056338</v>
      </c>
      <c r="H24" s="2">
        <f>_xlfn.XLOOKUP(C24,'Player Stats'!A:A,'Player Stats'!E:E,0)</f>
        <v>2.6338028169014085</v>
      </c>
      <c r="I24" s="2">
        <f>_xlfn.XLOOKUP(C24,'Player Stats'!A:A,'Player Stats'!F:F,0)</f>
        <v>0.30985915492957744</v>
      </c>
      <c r="J24" s="2">
        <f>_xlfn.XLOOKUP(C24,'Player Stats'!A:A,'Player Stats'!G:G,0)</f>
        <v>7.0422535211267609E-2</v>
      </c>
      <c r="K24" s="4">
        <f>_xlfn.XLOOKUP(C24,'Player Stats'!A:A,'Player Stats'!H:H,0)</f>
        <v>11.281220657276997</v>
      </c>
      <c r="L24">
        <f>E24*F24</f>
        <v>316</v>
      </c>
      <c r="M24">
        <f>E24*G24</f>
        <v>109</v>
      </c>
      <c r="N24">
        <f>E24*H24</f>
        <v>187</v>
      </c>
      <c r="O24">
        <f>E24*I24</f>
        <v>22</v>
      </c>
      <c r="P24">
        <f>E24*J24</f>
        <v>5</v>
      </c>
      <c r="Q24" s="4">
        <f>E24*K24</f>
        <v>800.96666666666681</v>
      </c>
      <c r="R24">
        <f>_xlfn.XLOOKUP(C24,'VORP Data'!$B:$B, 'VORP Data'!$E:$E,0)</f>
        <v>0.3</v>
      </c>
      <c r="S24" s="5">
        <f>R24/(D24/1000000)</f>
        <v>0.13686774515408343</v>
      </c>
      <c r="T24" t="e">
        <f>IF(AND(E24&gt;=40,K24&gt;=20),R24,NA())</f>
        <v>#N/A</v>
      </c>
      <c r="U24" s="3" t="e">
        <f>IF(AND(E24&gt;=40,K24&gt;=20),D24,NA())</f>
        <v>#N/A</v>
      </c>
      <c r="V24" s="3" t="e">
        <f>IF(AND(E24&gt;=40,K24&gt;=20),9997988.56+4996076.47*R24,NA())</f>
        <v>#N/A</v>
      </c>
      <c r="W24" s="3" t="e">
        <f>D24-V24</f>
        <v>#N/A</v>
      </c>
    </row>
    <row r="25" spans="3:23" hidden="1" x14ac:dyDescent="0.25">
      <c r="C25" t="s">
        <v>85</v>
      </c>
      <c r="D25" s="3">
        <f>SUMIF('Salary Data'!C:C,C25,'Salary Data'!D:D)</f>
        <v>31000000</v>
      </c>
      <c r="E25">
        <f>_xlfn.XLOOKUP(C25,'Player Stats'!A:A,'Player Stats'!B:B,0)</f>
        <v>34</v>
      </c>
      <c r="F25" s="2">
        <f>_xlfn.XLOOKUP(C25,'Player Stats'!A:A,'Player Stats'!C:C,0)</f>
        <v>20.588235294117649</v>
      </c>
      <c r="G25" s="2">
        <f>_xlfn.XLOOKUP(C25,'Player Stats'!A:A,'Player Stats'!D:D,0)</f>
        <v>4.7352941176470589</v>
      </c>
      <c r="H25" s="2">
        <f>_xlfn.XLOOKUP(C25,'Player Stats'!A:A,'Player Stats'!E:E,0)</f>
        <v>4.1764705882352944</v>
      </c>
      <c r="I25" s="2">
        <f>_xlfn.XLOOKUP(C25,'Player Stats'!A:A,'Player Stats'!F:F,0)</f>
        <v>0.67647058823529416</v>
      </c>
      <c r="J25" s="2">
        <f>_xlfn.XLOOKUP(C25,'Player Stats'!A:A,'Player Stats'!G:G,0)</f>
        <v>0.35294117647058826</v>
      </c>
      <c r="K25" s="4">
        <f>_xlfn.XLOOKUP(C25,'Player Stats'!A:A,'Player Stats'!H:H,0)</f>
        <v>31.382843137254902</v>
      </c>
      <c r="L25">
        <f>E25*F25</f>
        <v>700</v>
      </c>
      <c r="M25">
        <f>E25*G25</f>
        <v>161</v>
      </c>
      <c r="N25">
        <f>E25*H25</f>
        <v>142</v>
      </c>
      <c r="O25">
        <f>E25*I25</f>
        <v>23</v>
      </c>
      <c r="P25">
        <f>E25*J25</f>
        <v>12</v>
      </c>
      <c r="Q25" s="4">
        <f>E25*K25</f>
        <v>1067.0166666666667</v>
      </c>
      <c r="R25">
        <f>_xlfn.XLOOKUP(C25,'VORP Data'!$B:$B, 'VORP Data'!$E:$E,0)</f>
        <v>1.1000000000000001</v>
      </c>
      <c r="S25" s="5">
        <f>R25/(D25/1000000)</f>
        <v>3.5483870967741936E-2</v>
      </c>
      <c r="T25" t="e">
        <f>IF(AND(E25&gt;=40,K25&gt;=20),R25,NA())</f>
        <v>#N/A</v>
      </c>
      <c r="U25" s="3" t="e">
        <f>IF(AND(E25&gt;=40,K25&gt;=20),D25,NA())</f>
        <v>#N/A</v>
      </c>
      <c r="V25" s="3" t="e">
        <f>IF(AND(E25&gt;=40,K25&gt;=20),9997988.56+4996076.47*R25,NA())</f>
        <v>#N/A</v>
      </c>
      <c r="W25" s="3" t="e">
        <f>D25-V25</f>
        <v>#N/A</v>
      </c>
    </row>
    <row r="26" spans="3:23" hidden="1" x14ac:dyDescent="0.25">
      <c r="C26" t="s">
        <v>559</v>
      </c>
      <c r="D26" s="3">
        <f>SUMIF('Salary Data'!C:C,C26,'Salary Data'!D:D)</f>
        <v>146306</v>
      </c>
      <c r="E26">
        <f>_xlfn.XLOOKUP(C26,'Player Stats'!A:A,'Player Stats'!B:B,0)</f>
        <v>12</v>
      </c>
      <c r="F26" s="2">
        <f>_xlfn.XLOOKUP(C26,'Player Stats'!A:A,'Player Stats'!C:C,0)</f>
        <v>10.75</v>
      </c>
      <c r="G26" s="2">
        <f>_xlfn.XLOOKUP(C26,'Player Stats'!A:A,'Player Stats'!D:D,0)</f>
        <v>4.166666666666667</v>
      </c>
      <c r="H26" s="2">
        <f>_xlfn.XLOOKUP(C26,'Player Stats'!A:A,'Player Stats'!E:E,0)</f>
        <v>1</v>
      </c>
      <c r="I26" s="2">
        <f>_xlfn.XLOOKUP(C26,'Player Stats'!A:A,'Player Stats'!F:F,0)</f>
        <v>0.91666666666666663</v>
      </c>
      <c r="J26" s="2">
        <f>_xlfn.XLOOKUP(C26,'Player Stats'!A:A,'Player Stats'!G:G,0)</f>
        <v>0.33333333333333331</v>
      </c>
      <c r="K26" s="4">
        <f>_xlfn.XLOOKUP(C26,'Player Stats'!A:A,'Player Stats'!H:H,0)</f>
        <v>25.5625</v>
      </c>
      <c r="L26">
        <f>E26*F26</f>
        <v>129</v>
      </c>
      <c r="M26">
        <f>E26*G26</f>
        <v>50</v>
      </c>
      <c r="N26">
        <f>E26*H26</f>
        <v>12</v>
      </c>
      <c r="O26">
        <f>E26*I26</f>
        <v>11</v>
      </c>
      <c r="P26">
        <f>E26*J26</f>
        <v>4</v>
      </c>
      <c r="Q26" s="4">
        <f>E26*K26</f>
        <v>306.75</v>
      </c>
      <c r="R26">
        <f>_xlfn.XLOOKUP(C26,'VORP Data'!$B:$B, 'VORP Data'!$E:$E,0)</f>
        <v>-0.3</v>
      </c>
      <c r="S26" s="5">
        <f>R26/(D26/1000000)</f>
        <v>-2.0504969037496754</v>
      </c>
      <c r="T26" t="e">
        <f>IF(AND(E26&gt;=40,K26&gt;=20),R26,NA())</f>
        <v>#N/A</v>
      </c>
      <c r="U26" s="3" t="e">
        <f>IF(AND(E26&gt;=40,K26&gt;=20),D26,NA())</f>
        <v>#N/A</v>
      </c>
      <c r="V26" s="3" t="e">
        <f>IF(AND(E26&gt;=40,K26&gt;=20),9997988.56+4996076.47*R26,NA())</f>
        <v>#N/A</v>
      </c>
      <c r="W26" s="3" t="e">
        <f>D26-V26</f>
        <v>#N/A</v>
      </c>
    </row>
    <row r="27" spans="3:23" hidden="1" x14ac:dyDescent="0.25">
      <c r="C27" t="s">
        <v>210</v>
      </c>
      <c r="D27" s="3">
        <f>SUMIF('Salary Data'!C:C,C27,'Salary Data'!D:D)</f>
        <v>8781000</v>
      </c>
      <c r="E27">
        <f>_xlfn.XLOOKUP(C27,'Player Stats'!A:A,'Player Stats'!B:B,0)</f>
        <v>15</v>
      </c>
      <c r="F27" s="2">
        <f>_xlfn.XLOOKUP(C27,'Player Stats'!A:A,'Player Stats'!C:C,0)</f>
        <v>19.666666666666668</v>
      </c>
      <c r="G27" s="2">
        <f>_xlfn.XLOOKUP(C27,'Player Stats'!A:A,'Player Stats'!D:D,0)</f>
        <v>2.8</v>
      </c>
      <c r="H27" s="2">
        <f>_xlfn.XLOOKUP(C27,'Player Stats'!A:A,'Player Stats'!E:E,0)</f>
        <v>5.666666666666667</v>
      </c>
      <c r="I27" s="2">
        <f>_xlfn.XLOOKUP(C27,'Player Stats'!A:A,'Player Stats'!F:F,0)</f>
        <v>1.0666666666666667</v>
      </c>
      <c r="J27" s="2">
        <f>_xlfn.XLOOKUP(C27,'Player Stats'!A:A,'Player Stats'!G:G,0)</f>
        <v>0.26666666666666666</v>
      </c>
      <c r="K27" s="4">
        <f>_xlfn.XLOOKUP(C27,'Player Stats'!A:A,'Player Stats'!H:H,0)</f>
        <v>22.578888888888891</v>
      </c>
      <c r="L27">
        <f>E27*F27</f>
        <v>295</v>
      </c>
      <c r="M27">
        <f>E27*G27</f>
        <v>42</v>
      </c>
      <c r="N27">
        <f>E27*H27</f>
        <v>85</v>
      </c>
      <c r="O27">
        <f>E27*I27</f>
        <v>16</v>
      </c>
      <c r="P27">
        <f>E27*J27</f>
        <v>4</v>
      </c>
      <c r="Q27" s="4">
        <f>E27*K27</f>
        <v>338.68333333333334</v>
      </c>
      <c r="R27">
        <f>_xlfn.XLOOKUP(C27,'VORP Data'!$B:$B, 'VORP Data'!$E:$E,0)</f>
        <v>0.8</v>
      </c>
      <c r="S27" s="5">
        <f>R27/(D27/1000000)</f>
        <v>9.1105796606309075E-2</v>
      </c>
      <c r="T27" t="e">
        <f>IF(AND(E27&gt;=40,K27&gt;=20),R27,NA())</f>
        <v>#N/A</v>
      </c>
      <c r="U27" s="3" t="e">
        <f>IF(AND(E27&gt;=40,K27&gt;=20),D27,NA())</f>
        <v>#N/A</v>
      </c>
      <c r="V27" s="3" t="e">
        <f>IF(AND(E27&gt;=40,K27&gt;=20),9997988.56+4996076.47*R27,NA())</f>
        <v>#N/A</v>
      </c>
      <c r="W27" s="3" t="e">
        <f>D27-V27</f>
        <v>#N/A</v>
      </c>
    </row>
    <row r="28" spans="3:23" hidden="1" x14ac:dyDescent="0.25">
      <c r="C28" t="s">
        <v>524</v>
      </c>
      <c r="D28" s="3">
        <f>SUMIF('Salary Data'!C:C,C28,'Salary Data'!D:D)</f>
        <v>321714</v>
      </c>
      <c r="E28">
        <f>_xlfn.XLOOKUP(C28,'Player Stats'!A:A,'Player Stats'!B:B,0)</f>
        <v>1</v>
      </c>
      <c r="F28" s="2">
        <f>_xlfn.XLOOKUP(C28,'Player Stats'!A:A,'Player Stats'!C:C,0)</f>
        <v>12</v>
      </c>
      <c r="G28" s="2">
        <f>_xlfn.XLOOKUP(C28,'Player Stats'!A:A,'Player Stats'!D:D,0)</f>
        <v>3</v>
      </c>
      <c r="H28" s="2">
        <f>_xlfn.XLOOKUP(C28,'Player Stats'!A:A,'Player Stats'!E:E,0)</f>
        <v>0</v>
      </c>
      <c r="I28" s="2">
        <f>_xlfn.XLOOKUP(C28,'Player Stats'!A:A,'Player Stats'!F:F,0)</f>
        <v>1</v>
      </c>
      <c r="J28" s="2">
        <f>_xlfn.XLOOKUP(C28,'Player Stats'!A:A,'Player Stats'!G:G,0)</f>
        <v>0</v>
      </c>
      <c r="K28" s="4">
        <f>_xlfn.XLOOKUP(C28,'Player Stats'!A:A,'Player Stats'!H:H,0)</f>
        <v>12</v>
      </c>
      <c r="L28">
        <f>E28*F28</f>
        <v>12</v>
      </c>
      <c r="M28">
        <f>E28*G28</f>
        <v>3</v>
      </c>
      <c r="N28">
        <f>E28*H28</f>
        <v>0</v>
      </c>
      <c r="O28">
        <f>E28*I28</f>
        <v>1</v>
      </c>
      <c r="P28">
        <f>E28*J28</f>
        <v>0</v>
      </c>
      <c r="Q28" s="4">
        <f>E28*K28</f>
        <v>12</v>
      </c>
      <c r="R28">
        <f>_xlfn.XLOOKUP(C28,'VORP Data'!$B:$B, 'VORP Data'!$E:$E,0)</f>
        <v>0</v>
      </c>
      <c r="S28" s="5">
        <f>R28/(D28/1000000)</f>
        <v>0</v>
      </c>
      <c r="T28" t="e">
        <f>IF(AND(E28&gt;=40,K28&gt;=20),R28,NA())</f>
        <v>#N/A</v>
      </c>
      <c r="U28" s="3" t="e">
        <f>IF(AND(E28&gt;=40,K28&gt;=20),D28,NA())</f>
        <v>#N/A</v>
      </c>
      <c r="V28" s="3" t="e">
        <f>IF(AND(E28&gt;=40,K28&gt;=20),9997988.56+4996076.47*R28,NA())</f>
        <v>#N/A</v>
      </c>
      <c r="W28" s="3" t="e">
        <f>D28-V28</f>
        <v>#N/A</v>
      </c>
    </row>
    <row r="29" spans="3:23" hidden="1" x14ac:dyDescent="0.25">
      <c r="C29" t="s">
        <v>339</v>
      </c>
      <c r="D29" s="3">
        <f>SUMIF('Salary Data'!C:C,C29,'Salary Data'!D:D)</f>
        <v>3256068</v>
      </c>
      <c r="E29">
        <f>_xlfn.XLOOKUP(C29,'Player Stats'!A:A,'Player Stats'!B:B,0)</f>
        <v>49</v>
      </c>
      <c r="F29" s="2">
        <f>_xlfn.XLOOKUP(C29,'Player Stats'!A:A,'Player Stats'!C:C,0)</f>
        <v>9</v>
      </c>
      <c r="G29" s="2">
        <f>_xlfn.XLOOKUP(C29,'Player Stats'!A:A,'Player Stats'!D:D,0)</f>
        <v>3</v>
      </c>
      <c r="H29" s="2">
        <f>_xlfn.XLOOKUP(C29,'Player Stats'!A:A,'Player Stats'!E:E,0)</f>
        <v>1.1224489795918366</v>
      </c>
      <c r="I29" s="2">
        <f>_xlfn.XLOOKUP(C29,'Player Stats'!A:A,'Player Stats'!F:F,0)</f>
        <v>0.46938775510204084</v>
      </c>
      <c r="J29" s="2">
        <f>_xlfn.XLOOKUP(C29,'Player Stats'!A:A,'Player Stats'!G:G,0)</f>
        <v>0.67346938775510201</v>
      </c>
      <c r="K29" s="4">
        <f>_xlfn.XLOOKUP(C29,'Player Stats'!A:A,'Player Stats'!H:H,0)</f>
        <v>13.693877551020407</v>
      </c>
      <c r="L29">
        <f>E29*F29</f>
        <v>441</v>
      </c>
      <c r="M29">
        <f>E29*G29</f>
        <v>147</v>
      </c>
      <c r="N29">
        <f>E29*H29</f>
        <v>54.999999999999993</v>
      </c>
      <c r="O29">
        <f>E29*I29</f>
        <v>23</v>
      </c>
      <c r="P29">
        <f>E29*J29</f>
        <v>33</v>
      </c>
      <c r="Q29" s="4">
        <f>E29*K29</f>
        <v>670.99999999999989</v>
      </c>
      <c r="R29">
        <f>_xlfn.XLOOKUP(C29,'VORP Data'!$B:$B, 'VORP Data'!$E:$E,0)</f>
        <v>0.3</v>
      </c>
      <c r="S29" s="5">
        <f>R29/(D29/1000000)</f>
        <v>9.2135667928311071E-2</v>
      </c>
      <c r="T29" t="e">
        <f>IF(AND(E29&gt;=40,K29&gt;=20),R29,NA())</f>
        <v>#N/A</v>
      </c>
      <c r="U29" s="3" t="e">
        <f>IF(AND(E29&gt;=40,K29&gt;=20),D29,NA())</f>
        <v>#N/A</v>
      </c>
      <c r="V29" s="3" t="e">
        <f>IF(AND(E29&gt;=40,K29&gt;=20),9997988.56+4996076.47*R29,NA())</f>
        <v>#N/A</v>
      </c>
      <c r="W29" s="3" t="e">
        <f>D29-V29</f>
        <v>#N/A</v>
      </c>
    </row>
    <row r="30" spans="3:23" hidden="1" x14ac:dyDescent="0.25">
      <c r="C30" t="s">
        <v>534</v>
      </c>
      <c r="D30" s="3">
        <f>SUMIF('Salary Data'!C:C,C30,'Salary Data'!D:D)</f>
        <v>241285</v>
      </c>
      <c r="E30">
        <f>_xlfn.XLOOKUP(C30,'Player Stats'!A:A,'Player Stats'!B:B,0)</f>
        <v>9</v>
      </c>
      <c r="F30" s="2">
        <f>_xlfn.XLOOKUP(C30,'Player Stats'!A:A,'Player Stats'!C:C,0)</f>
        <v>4.1111111111111107</v>
      </c>
      <c r="G30" s="2">
        <f>_xlfn.XLOOKUP(C30,'Player Stats'!A:A,'Player Stats'!D:D,0)</f>
        <v>1.5555555555555556</v>
      </c>
      <c r="H30" s="2">
        <f>_xlfn.XLOOKUP(C30,'Player Stats'!A:A,'Player Stats'!E:E,0)</f>
        <v>0.77777777777777779</v>
      </c>
      <c r="I30" s="2">
        <f>_xlfn.XLOOKUP(C30,'Player Stats'!A:A,'Player Stats'!F:F,0)</f>
        <v>0.55555555555555558</v>
      </c>
      <c r="J30" s="2">
        <f>_xlfn.XLOOKUP(C30,'Player Stats'!A:A,'Player Stats'!G:G,0)</f>
        <v>0</v>
      </c>
      <c r="K30" s="4">
        <f>_xlfn.XLOOKUP(C30,'Player Stats'!A:A,'Player Stats'!H:H,0)</f>
        <v>9.4592592592592606</v>
      </c>
      <c r="L30">
        <f>E30*F30</f>
        <v>37</v>
      </c>
      <c r="M30">
        <f>E30*G30</f>
        <v>14</v>
      </c>
      <c r="N30">
        <f>E30*H30</f>
        <v>7</v>
      </c>
      <c r="O30">
        <f>E30*I30</f>
        <v>5</v>
      </c>
      <c r="P30">
        <f>E30*J30</f>
        <v>0</v>
      </c>
      <c r="Q30" s="4">
        <f>E30*K30</f>
        <v>85.13333333333334</v>
      </c>
      <c r="R30">
        <f>_xlfn.XLOOKUP(C30,'VORP Data'!$B:$B, 'VORP Data'!$E:$E,0)</f>
        <v>0</v>
      </c>
      <c r="S30" s="5">
        <f>R30/(D30/1000000)</f>
        <v>0</v>
      </c>
      <c r="T30" t="e">
        <f>IF(AND(E30&gt;=40,K30&gt;=20),R30,NA())</f>
        <v>#N/A</v>
      </c>
      <c r="U30" s="3" t="e">
        <f>IF(AND(E30&gt;=40,K30&gt;=20),D30,NA())</f>
        <v>#N/A</v>
      </c>
      <c r="V30" s="3" t="e">
        <f>IF(AND(E30&gt;=40,K30&gt;=20),9997988.56+4996076.47*R30,NA())</f>
        <v>#N/A</v>
      </c>
      <c r="W30" s="3" t="e">
        <f>D30-V30</f>
        <v>#N/A</v>
      </c>
    </row>
    <row r="31" spans="3:23" hidden="1" x14ac:dyDescent="0.25">
      <c r="C31" t="s">
        <v>471</v>
      </c>
      <c r="D31" s="3">
        <f>SUMIF('Salary Data'!C:C,C31,'Salary Data'!D:D)</f>
        <v>636435</v>
      </c>
      <c r="E31">
        <f>_xlfn.XLOOKUP(C31,'Player Stats'!A:A,'Player Stats'!B:B,0)</f>
        <v>13</v>
      </c>
      <c r="F31" s="2">
        <f>_xlfn.XLOOKUP(C31,'Player Stats'!A:A,'Player Stats'!C:C,0)</f>
        <v>1</v>
      </c>
      <c r="G31" s="2">
        <f>_xlfn.XLOOKUP(C31,'Player Stats'!A:A,'Player Stats'!D:D,0)</f>
        <v>1.3846153846153846</v>
      </c>
      <c r="H31" s="2">
        <f>_xlfn.XLOOKUP(C31,'Player Stats'!A:A,'Player Stats'!E:E,0)</f>
        <v>0.38461538461538464</v>
      </c>
      <c r="I31" s="2">
        <f>_xlfn.XLOOKUP(C31,'Player Stats'!A:A,'Player Stats'!F:F,0)</f>
        <v>7.6923076923076927E-2</v>
      </c>
      <c r="J31" s="2">
        <f>_xlfn.XLOOKUP(C31,'Player Stats'!A:A,'Player Stats'!G:G,0)</f>
        <v>0.15384615384615385</v>
      </c>
      <c r="K31" s="4">
        <f>_xlfn.XLOOKUP(C31,'Player Stats'!A:A,'Player Stats'!H:H,0)</f>
        <v>6.2756410256410255</v>
      </c>
      <c r="L31">
        <f>E31*F31</f>
        <v>13</v>
      </c>
      <c r="M31">
        <f>E31*G31</f>
        <v>18</v>
      </c>
      <c r="N31">
        <f>E31*H31</f>
        <v>5</v>
      </c>
      <c r="O31">
        <f>E31*I31</f>
        <v>1</v>
      </c>
      <c r="P31">
        <f>E31*J31</f>
        <v>2</v>
      </c>
      <c r="Q31" s="4">
        <f>E31*K31</f>
        <v>81.583333333333329</v>
      </c>
      <c r="R31">
        <f>_xlfn.XLOOKUP(C31,'VORP Data'!$B:$B, 'VORP Data'!$E:$E,0)</f>
        <v>-0.1</v>
      </c>
      <c r="S31" s="5">
        <f>R31/(D31/1000000)</f>
        <v>-0.15712523666988776</v>
      </c>
      <c r="T31" t="e">
        <f>IF(AND(E31&gt;=40,K31&gt;=20),R31,NA())</f>
        <v>#N/A</v>
      </c>
      <c r="U31" s="3" t="e">
        <f>IF(AND(E31&gt;=40,K31&gt;=20),D31,NA())</f>
        <v>#N/A</v>
      </c>
      <c r="V31" s="3" t="e">
        <f>IF(AND(E31&gt;=40,K31&gt;=20),9997988.56+4996076.47*R31,NA())</f>
        <v>#N/A</v>
      </c>
      <c r="W31" s="3" t="e">
        <f>D31-V31</f>
        <v>#N/A</v>
      </c>
    </row>
    <row r="32" spans="3:23" hidden="1" x14ac:dyDescent="0.25">
      <c r="C32" t="s">
        <v>491</v>
      </c>
      <c r="D32" s="3">
        <f>SUMIF('Salary Data'!C:C,C32,'Salary Data'!D:D)</f>
        <v>636435</v>
      </c>
      <c r="E32">
        <f>_xlfn.XLOOKUP(C32,'Player Stats'!A:A,'Player Stats'!B:B,0)</f>
        <v>9</v>
      </c>
      <c r="F32" s="2">
        <f>_xlfn.XLOOKUP(C32,'Player Stats'!A:A,'Player Stats'!C:C,0)</f>
        <v>5.2222222222222223</v>
      </c>
      <c r="G32" s="2">
        <f>_xlfn.XLOOKUP(C32,'Player Stats'!A:A,'Player Stats'!D:D,0)</f>
        <v>1.2222222222222223</v>
      </c>
      <c r="H32" s="2">
        <f>_xlfn.XLOOKUP(C32,'Player Stats'!A:A,'Player Stats'!E:E,0)</f>
        <v>1</v>
      </c>
      <c r="I32" s="2">
        <f>_xlfn.XLOOKUP(C32,'Player Stats'!A:A,'Player Stats'!F:F,0)</f>
        <v>0.66666666666666663</v>
      </c>
      <c r="J32" s="2">
        <f>_xlfn.XLOOKUP(C32,'Player Stats'!A:A,'Player Stats'!G:G,0)</f>
        <v>0.22222222222222221</v>
      </c>
      <c r="K32" s="4">
        <f>_xlfn.XLOOKUP(C32,'Player Stats'!A:A,'Player Stats'!H:H,0)</f>
        <v>12.294444444444444</v>
      </c>
      <c r="L32">
        <f>E32*F32</f>
        <v>47</v>
      </c>
      <c r="M32">
        <f>E32*G32</f>
        <v>11</v>
      </c>
      <c r="N32">
        <f>E32*H32</f>
        <v>9</v>
      </c>
      <c r="O32">
        <f>E32*I32</f>
        <v>6</v>
      </c>
      <c r="P32">
        <f>E32*J32</f>
        <v>2</v>
      </c>
      <c r="Q32" s="4">
        <f>E32*K32</f>
        <v>110.65</v>
      </c>
      <c r="R32">
        <f>_xlfn.XLOOKUP(C32,'VORP Data'!$B:$B, 'VORP Data'!$E:$E,0)</f>
        <v>0</v>
      </c>
      <c r="S32" s="5">
        <f>R32/(D32/1000000)</f>
        <v>0</v>
      </c>
      <c r="T32" t="e">
        <f>IF(AND(E32&gt;=40,K32&gt;=20),R32,NA())</f>
        <v>#N/A</v>
      </c>
      <c r="U32" s="3" t="e">
        <f>IF(AND(E32&gt;=40,K32&gt;=20),D32,NA())</f>
        <v>#N/A</v>
      </c>
      <c r="V32" s="3" t="e">
        <f>IF(AND(E32&gt;=40,K32&gt;=20),9997988.56+4996076.47*R32,NA())</f>
        <v>#N/A</v>
      </c>
      <c r="W32" s="3" t="e">
        <f>D32-V32</f>
        <v>#N/A</v>
      </c>
    </row>
    <row r="33" spans="3:23" hidden="1" x14ac:dyDescent="0.25">
      <c r="C33" t="s">
        <v>549</v>
      </c>
      <c r="D33" s="3">
        <f>SUMIF('Salary Data'!C:C,C33,'Salary Data'!D:D)</f>
        <v>173725</v>
      </c>
      <c r="E33">
        <f>_xlfn.XLOOKUP(C33,'Player Stats'!A:A,'Player Stats'!B:B,0)</f>
        <v>8</v>
      </c>
      <c r="F33" s="2">
        <f>_xlfn.XLOOKUP(C33,'Player Stats'!A:A,'Player Stats'!C:C,0)</f>
        <v>1</v>
      </c>
      <c r="G33" s="2">
        <f>_xlfn.XLOOKUP(C33,'Player Stats'!A:A,'Player Stats'!D:D,0)</f>
        <v>0.25</v>
      </c>
      <c r="H33" s="2">
        <f>_xlfn.XLOOKUP(C33,'Player Stats'!A:A,'Player Stats'!E:E,0)</f>
        <v>0</v>
      </c>
      <c r="I33" s="2">
        <f>_xlfn.XLOOKUP(C33,'Player Stats'!A:A,'Player Stats'!F:F,0)</f>
        <v>0.125</v>
      </c>
      <c r="J33" s="2">
        <f>_xlfn.XLOOKUP(C33,'Player Stats'!A:A,'Player Stats'!G:G,0)</f>
        <v>0</v>
      </c>
      <c r="K33" s="4">
        <f>_xlfn.XLOOKUP(C33,'Player Stats'!A:A,'Player Stats'!H:H,0)</f>
        <v>1.8666666666666667</v>
      </c>
      <c r="L33">
        <f>E33*F33</f>
        <v>8</v>
      </c>
      <c r="M33">
        <f>E33*G33</f>
        <v>2</v>
      </c>
      <c r="N33">
        <f>E33*H33</f>
        <v>0</v>
      </c>
      <c r="O33">
        <f>E33*I33</f>
        <v>1</v>
      </c>
      <c r="P33">
        <f>E33*J33</f>
        <v>0</v>
      </c>
      <c r="Q33" s="4">
        <f>E33*K33</f>
        <v>14.933333333333334</v>
      </c>
      <c r="R33">
        <f>_xlfn.XLOOKUP(C33,'VORP Data'!$B:$B, 'VORP Data'!$E:$E,0)</f>
        <v>0</v>
      </c>
      <c r="S33" s="5">
        <f>R33/(D33/1000000)</f>
        <v>0</v>
      </c>
      <c r="T33" t="e">
        <f>IF(AND(E33&gt;=40,K33&gt;=20),R33,NA())</f>
        <v>#N/A</v>
      </c>
      <c r="U33" s="3" t="e">
        <f>IF(AND(E33&gt;=40,K33&gt;=20),D33,NA())</f>
        <v>#N/A</v>
      </c>
      <c r="V33" s="3" t="e">
        <f>IF(AND(E33&gt;=40,K33&gt;=20),9997988.56+4996076.47*R33,NA())</f>
        <v>#N/A</v>
      </c>
      <c r="W33" s="3" t="e">
        <f>D33-V33</f>
        <v>#N/A</v>
      </c>
    </row>
    <row r="34" spans="3:23" hidden="1" x14ac:dyDescent="0.25">
      <c r="C34" t="s">
        <v>532</v>
      </c>
      <c r="D34" s="3">
        <f>SUMIF('Salary Data'!C:C,C34,'Salary Data'!D:D)</f>
        <v>250937</v>
      </c>
      <c r="E34">
        <f>_xlfn.XLOOKUP(C34,'Player Stats'!A:A,'Player Stats'!B:B,0)</f>
        <v>2</v>
      </c>
      <c r="F34" s="2">
        <f>_xlfn.XLOOKUP(C34,'Player Stats'!A:A,'Player Stats'!C:C,0)</f>
        <v>2</v>
      </c>
      <c r="G34" s="2">
        <f>_xlfn.XLOOKUP(C34,'Player Stats'!A:A,'Player Stats'!D:D,0)</f>
        <v>0.5</v>
      </c>
      <c r="H34" s="2">
        <f>_xlfn.XLOOKUP(C34,'Player Stats'!A:A,'Player Stats'!E:E,0)</f>
        <v>0.5</v>
      </c>
      <c r="I34" s="2">
        <f>_xlfn.XLOOKUP(C34,'Player Stats'!A:A,'Player Stats'!F:F,0)</f>
        <v>0</v>
      </c>
      <c r="J34" s="2">
        <f>_xlfn.XLOOKUP(C34,'Player Stats'!A:A,'Player Stats'!G:G,0)</f>
        <v>0</v>
      </c>
      <c r="K34" s="4">
        <f>_xlfn.XLOOKUP(C34,'Player Stats'!A:A,'Player Stats'!H:H,0)</f>
        <v>2.7749999999999999</v>
      </c>
      <c r="L34">
        <f>E34*F34</f>
        <v>4</v>
      </c>
      <c r="M34">
        <f>E34*G34</f>
        <v>1</v>
      </c>
      <c r="N34">
        <f>E34*H34</f>
        <v>1</v>
      </c>
      <c r="O34">
        <f>E34*I34</f>
        <v>0</v>
      </c>
      <c r="P34">
        <f>E34*J34</f>
        <v>0</v>
      </c>
      <c r="Q34" s="4">
        <f>E34*K34</f>
        <v>5.55</v>
      </c>
      <c r="R34">
        <f>_xlfn.XLOOKUP(C34,'VORP Data'!$B:$B, 'VORP Data'!$E:$E,0)</f>
        <v>0</v>
      </c>
      <c r="S34" s="5">
        <f>R34/(D34/1000000)</f>
        <v>0</v>
      </c>
      <c r="T34" t="e">
        <f>IF(AND(E34&gt;=40,K34&gt;=20),R34,NA())</f>
        <v>#N/A</v>
      </c>
      <c r="U34" s="3" t="e">
        <f>IF(AND(E34&gt;=40,K34&gt;=20),D34,NA())</f>
        <v>#N/A</v>
      </c>
      <c r="V34" s="3" t="e">
        <f>IF(AND(E34&gt;=40,K34&gt;=20),9997988.56+4996076.47*R34,NA())</f>
        <v>#N/A</v>
      </c>
      <c r="W34" s="3" t="e">
        <f>D34-V34</f>
        <v>#N/A</v>
      </c>
    </row>
    <row r="35" spans="3:23" hidden="1" x14ac:dyDescent="0.25">
      <c r="C35" t="s">
        <v>381</v>
      </c>
      <c r="D35" s="3">
        <f>SUMIF('Salary Data'!C:C,C35,'Salary Data'!D:D)</f>
        <v>2461463</v>
      </c>
      <c r="E35">
        <f>_xlfn.XLOOKUP(C35,'Player Stats'!A:A,'Player Stats'!B:B,0)</f>
        <v>60</v>
      </c>
      <c r="F35" s="2">
        <f>_xlfn.XLOOKUP(C35,'Player Stats'!A:A,'Player Stats'!C:C,0)</f>
        <v>6.1</v>
      </c>
      <c r="G35" s="2">
        <f>_xlfn.XLOOKUP(C35,'Player Stats'!A:A,'Player Stats'!D:D,0)</f>
        <v>2.9666666666666668</v>
      </c>
      <c r="H35" s="2">
        <f>_xlfn.XLOOKUP(C35,'Player Stats'!A:A,'Player Stats'!E:E,0)</f>
        <v>2.25</v>
      </c>
      <c r="I35" s="2">
        <f>_xlfn.XLOOKUP(C35,'Player Stats'!A:A,'Player Stats'!F:F,0)</f>
        <v>0.31666666666666665</v>
      </c>
      <c r="J35" s="2">
        <f>_xlfn.XLOOKUP(C35,'Player Stats'!A:A,'Player Stats'!G:G,0)</f>
        <v>0.36666666666666664</v>
      </c>
      <c r="K35" s="4">
        <f>_xlfn.XLOOKUP(C35,'Player Stats'!A:A,'Player Stats'!H:H,0)</f>
        <v>15.05916666666667</v>
      </c>
      <c r="L35">
        <f>E35*F35</f>
        <v>366</v>
      </c>
      <c r="M35">
        <f>E35*G35</f>
        <v>178</v>
      </c>
      <c r="N35">
        <f>E35*H35</f>
        <v>135</v>
      </c>
      <c r="O35">
        <f>E35*I35</f>
        <v>19</v>
      </c>
      <c r="P35">
        <f>E35*J35</f>
        <v>22</v>
      </c>
      <c r="Q35" s="4">
        <f>E35*K35</f>
        <v>903.55000000000018</v>
      </c>
      <c r="R35">
        <f>_xlfn.XLOOKUP(C35,'VORP Data'!$B:$B, 'VORP Data'!$E:$E,0)</f>
        <v>0.1</v>
      </c>
      <c r="S35" s="5">
        <f>R35/(D35/1000000)</f>
        <v>4.0626245448337026E-2</v>
      </c>
      <c r="T35" t="e">
        <f>IF(AND(E35&gt;=40,K35&gt;=20),R35,NA())</f>
        <v>#N/A</v>
      </c>
      <c r="U35" s="3" t="e">
        <f>IF(AND(E35&gt;=40,K35&gt;=20),D35,NA())</f>
        <v>#N/A</v>
      </c>
      <c r="V35" s="3" t="e">
        <f>IF(AND(E35&gt;=40,K35&gt;=20),9997988.56+4996076.47*R35,NA())</f>
        <v>#N/A</v>
      </c>
      <c r="W35" s="3" t="e">
        <f>D35-V35</f>
        <v>#N/A</v>
      </c>
    </row>
    <row r="36" spans="3:23" hidden="1" x14ac:dyDescent="0.25">
      <c r="C36" t="s">
        <v>571</v>
      </c>
      <c r="D36" s="3">
        <f>SUMIF('Salary Data'!C:C,C36,'Salary Data'!D:D)</f>
        <v>129503</v>
      </c>
      <c r="E36">
        <f>_xlfn.XLOOKUP(C36,'Player Stats'!A:A,'Player Stats'!B:B,0)</f>
        <v>6</v>
      </c>
      <c r="F36" s="2">
        <f>_xlfn.XLOOKUP(C36,'Player Stats'!A:A,'Player Stats'!C:C,0)</f>
        <v>8</v>
      </c>
      <c r="G36" s="2">
        <f>_xlfn.XLOOKUP(C36,'Player Stats'!A:A,'Player Stats'!D:D,0)</f>
        <v>5.166666666666667</v>
      </c>
      <c r="H36" s="2">
        <f>_xlfn.XLOOKUP(C36,'Player Stats'!A:A,'Player Stats'!E:E,0)</f>
        <v>1.6666666666666667</v>
      </c>
      <c r="I36" s="2">
        <f>_xlfn.XLOOKUP(C36,'Player Stats'!A:A,'Player Stats'!F:F,0)</f>
        <v>1.3333333333333333</v>
      </c>
      <c r="J36" s="2">
        <f>_xlfn.XLOOKUP(C36,'Player Stats'!A:A,'Player Stats'!G:G,0)</f>
        <v>0.83333333333333337</v>
      </c>
      <c r="K36" s="4">
        <f>_xlfn.XLOOKUP(C36,'Player Stats'!A:A,'Player Stats'!H:H,0)</f>
        <v>30.372222222222224</v>
      </c>
      <c r="L36">
        <f>E36*F36</f>
        <v>48</v>
      </c>
      <c r="M36">
        <f>E36*G36</f>
        <v>31</v>
      </c>
      <c r="N36">
        <f>E36*H36</f>
        <v>10</v>
      </c>
      <c r="O36">
        <f>E36*I36</f>
        <v>8</v>
      </c>
      <c r="P36">
        <f>E36*J36</f>
        <v>5</v>
      </c>
      <c r="Q36" s="4">
        <f>E36*K36</f>
        <v>182.23333333333335</v>
      </c>
      <c r="R36">
        <f>_xlfn.XLOOKUP(C36,'VORP Data'!$B:$B, 'VORP Data'!$E:$E,0)</f>
        <v>-0.2</v>
      </c>
      <c r="S36" s="5">
        <f>R36/(D36/1000000)</f>
        <v>-1.5443657675883957</v>
      </c>
      <c r="T36" t="e">
        <f>IF(AND(E36&gt;=40,K36&gt;=20),R36,NA())</f>
        <v>#N/A</v>
      </c>
      <c r="U36" s="3" t="e">
        <f>IF(AND(E36&gt;=40,K36&gt;=20),D36,NA())</f>
        <v>#N/A</v>
      </c>
      <c r="V36" s="3" t="e">
        <f>IF(AND(E36&gt;=40,K36&gt;=20),9997988.56+4996076.47*R36,NA())</f>
        <v>#N/A</v>
      </c>
      <c r="W36" s="3" t="e">
        <f>D36-V36</f>
        <v>#N/A</v>
      </c>
    </row>
    <row r="37" spans="3:23" hidden="1" x14ac:dyDescent="0.25">
      <c r="C37" t="s">
        <v>224</v>
      </c>
      <c r="D37" s="3">
        <f>SUMIF('Salary Data'!C:C,C37,'Salary Data'!D:D)</f>
        <v>8000000</v>
      </c>
      <c r="E37">
        <f>_xlfn.XLOOKUP(C37,'Player Stats'!A:A,'Player Stats'!B:B,0)</f>
        <v>54</v>
      </c>
      <c r="F37" s="2">
        <f>_xlfn.XLOOKUP(C37,'Player Stats'!A:A,'Player Stats'!C:C,0)</f>
        <v>5.4259259259259256</v>
      </c>
      <c r="G37" s="2">
        <f>_xlfn.XLOOKUP(C37,'Player Stats'!A:A,'Player Stats'!D:D,0)</f>
        <v>1.7037037037037037</v>
      </c>
      <c r="H37" s="2">
        <f>_xlfn.XLOOKUP(C37,'Player Stats'!A:A,'Player Stats'!E:E,0)</f>
        <v>1.6111111111111112</v>
      </c>
      <c r="I37" s="2">
        <f>_xlfn.XLOOKUP(C37,'Player Stats'!A:A,'Player Stats'!F:F,0)</f>
        <v>0.46296296296296297</v>
      </c>
      <c r="J37" s="2">
        <f>_xlfn.XLOOKUP(C37,'Player Stats'!A:A,'Player Stats'!G:G,0)</f>
        <v>9.2592592592592587E-2</v>
      </c>
      <c r="K37" s="4">
        <f>_xlfn.XLOOKUP(C37,'Player Stats'!A:A,'Player Stats'!H:H,0)</f>
        <v>12.502160493827157</v>
      </c>
      <c r="L37">
        <f>E37*F37</f>
        <v>293</v>
      </c>
      <c r="M37">
        <f>E37*G37</f>
        <v>92</v>
      </c>
      <c r="N37">
        <f>E37*H37</f>
        <v>87</v>
      </c>
      <c r="O37">
        <f>E37*I37</f>
        <v>25</v>
      </c>
      <c r="P37">
        <f>E37*J37</f>
        <v>5</v>
      </c>
      <c r="Q37" s="4">
        <f>E37*K37</f>
        <v>675.11666666666645</v>
      </c>
      <c r="R37">
        <f>_xlfn.XLOOKUP(C37,'VORP Data'!$B:$B, 'VORP Data'!$E:$E,0)</f>
        <v>-0.5</v>
      </c>
      <c r="S37" s="5">
        <f>R37/(D37/1000000)</f>
        <v>-6.25E-2</v>
      </c>
      <c r="T37" t="e">
        <f>IF(AND(E37&gt;=40,K37&gt;=20),R37,NA())</f>
        <v>#N/A</v>
      </c>
      <c r="U37" s="3" t="e">
        <f>IF(AND(E37&gt;=40,K37&gt;=20),D37,NA())</f>
        <v>#N/A</v>
      </c>
      <c r="V37" s="3" t="e">
        <f>IF(AND(E37&gt;=40,K37&gt;=20),9997988.56+4996076.47*R37,NA())</f>
        <v>#N/A</v>
      </c>
      <c r="W37" s="3" t="e">
        <f>D37-V37</f>
        <v>#N/A</v>
      </c>
    </row>
    <row r="38" spans="3:23" hidden="1" x14ac:dyDescent="0.25">
      <c r="C38" t="s">
        <v>394</v>
      </c>
      <c r="D38" s="3">
        <f>SUMIF('Salary Data'!C:C,C38,'Salary Data'!D:D)</f>
        <v>2221677</v>
      </c>
      <c r="E38">
        <f>_xlfn.XLOOKUP(C38,'Player Stats'!A:A,'Player Stats'!B:B,0)</f>
        <v>56</v>
      </c>
      <c r="F38" s="2">
        <f>_xlfn.XLOOKUP(C38,'Player Stats'!A:A,'Player Stats'!C:C,0)</f>
        <v>3.2678571428571428</v>
      </c>
      <c r="G38" s="2">
        <f>_xlfn.XLOOKUP(C38,'Player Stats'!A:A,'Player Stats'!D:D,0)</f>
        <v>2.6071428571428572</v>
      </c>
      <c r="H38" s="2">
        <f>_xlfn.XLOOKUP(C38,'Player Stats'!A:A,'Player Stats'!E:E,0)</f>
        <v>0.6964285714285714</v>
      </c>
      <c r="I38" s="2">
        <f>_xlfn.XLOOKUP(C38,'Player Stats'!A:A,'Player Stats'!F:F,0)</f>
        <v>0.30357142857142855</v>
      </c>
      <c r="J38" s="2">
        <f>_xlfn.XLOOKUP(C38,'Player Stats'!A:A,'Player Stats'!G:G,0)</f>
        <v>0.42857142857142855</v>
      </c>
      <c r="K38" s="4">
        <f>_xlfn.XLOOKUP(C38,'Player Stats'!A:A,'Player Stats'!H:H,0)</f>
        <v>8.9294642857142854</v>
      </c>
      <c r="L38">
        <f>E38*F38</f>
        <v>183</v>
      </c>
      <c r="M38">
        <f>E38*G38</f>
        <v>146</v>
      </c>
      <c r="N38">
        <f>E38*H38</f>
        <v>39</v>
      </c>
      <c r="O38">
        <f>E38*I38</f>
        <v>17</v>
      </c>
      <c r="P38">
        <f>E38*J38</f>
        <v>24</v>
      </c>
      <c r="Q38" s="4">
        <f>E38*K38</f>
        <v>500.04999999999995</v>
      </c>
      <c r="R38">
        <f>_xlfn.XLOOKUP(C38,'VORP Data'!$B:$B, 'VORP Data'!$E:$E,0)</f>
        <v>0.2</v>
      </c>
      <c r="S38" s="5">
        <f>R38/(D38/1000000)</f>
        <v>9.0022086919025579E-2</v>
      </c>
      <c r="T38" t="e">
        <f>IF(AND(E38&gt;=40,K38&gt;=20),R38,NA())</f>
        <v>#N/A</v>
      </c>
      <c r="U38" s="3" t="e">
        <f>IF(AND(E38&gt;=40,K38&gt;=20),D38,NA())</f>
        <v>#N/A</v>
      </c>
      <c r="V38" s="3" t="e">
        <f>IF(AND(E38&gt;=40,K38&gt;=20),9997988.56+4996076.47*R38,NA())</f>
        <v>#N/A</v>
      </c>
      <c r="W38" s="3" t="e">
        <f>D38-V38</f>
        <v>#N/A</v>
      </c>
    </row>
    <row r="39" spans="3:23" hidden="1" x14ac:dyDescent="0.25">
      <c r="C39" t="s">
        <v>33</v>
      </c>
      <c r="D39" s="3">
        <f>SUMIF('Salary Data'!C:C,C39,'Salary Data'!D:D)</f>
        <v>46394100</v>
      </c>
      <c r="E39">
        <f>_xlfn.XLOOKUP(C39,'Player Stats'!A:A,'Player Stats'!B:B,0)</f>
        <v>15</v>
      </c>
      <c r="F39" s="2">
        <f>_xlfn.XLOOKUP(C39,'Player Stats'!A:A,'Player Stats'!C:C,0)</f>
        <v>17.933333333333334</v>
      </c>
      <c r="G39" s="2">
        <f>_xlfn.XLOOKUP(C39,'Player Stats'!A:A,'Player Stats'!D:D,0)</f>
        <v>2</v>
      </c>
      <c r="H39" s="2">
        <f>_xlfn.XLOOKUP(C39,'Player Stats'!A:A,'Player Stats'!E:E,0)</f>
        <v>8</v>
      </c>
      <c r="I39" s="2">
        <f>_xlfn.XLOOKUP(C39,'Player Stats'!A:A,'Player Stats'!F:F,0)</f>
        <v>0.8666666666666667</v>
      </c>
      <c r="J39" s="2">
        <f>_xlfn.XLOOKUP(C39,'Player Stats'!A:A,'Player Stats'!G:G,0)</f>
        <v>0.13333333333333333</v>
      </c>
      <c r="K39" s="4">
        <f>_xlfn.XLOOKUP(C39,'Player Stats'!A:A,'Player Stats'!H:H,0)</f>
        <v>25.583333333333332</v>
      </c>
      <c r="L39">
        <f>E39*F39</f>
        <v>269</v>
      </c>
      <c r="M39">
        <f>E39*G39</f>
        <v>30</v>
      </c>
      <c r="N39">
        <f>E39*H39</f>
        <v>120</v>
      </c>
      <c r="O39">
        <f>E39*I39</f>
        <v>13</v>
      </c>
      <c r="P39">
        <f>E39*J39</f>
        <v>2</v>
      </c>
      <c r="Q39" s="4">
        <f>E39*K39</f>
        <v>383.75</v>
      </c>
      <c r="R39">
        <f>_xlfn.XLOOKUP(C39,'VORP Data'!$B:$B, 'VORP Data'!$E:$E,0)</f>
        <v>0.5</v>
      </c>
      <c r="S39" s="5">
        <f>R39/(D39/1000000)</f>
        <v>1.0777232449815816E-2</v>
      </c>
      <c r="T39" t="e">
        <f>IF(AND(E39&gt;=40,K39&gt;=20),R39,NA())</f>
        <v>#N/A</v>
      </c>
      <c r="U39" s="3" t="e">
        <f>IF(AND(E39&gt;=40,K39&gt;=20),D39,NA())</f>
        <v>#N/A</v>
      </c>
      <c r="V39" s="3" t="e">
        <f>IF(AND(E39&gt;=40,K39&gt;=20),9997988.56+4996076.47*R39,NA())</f>
        <v>#N/A</v>
      </c>
      <c r="W39" s="3" t="e">
        <f>D39-V39</f>
        <v>#N/A</v>
      </c>
    </row>
    <row r="40" spans="3:23" hidden="1" x14ac:dyDescent="0.25">
      <c r="C40" t="s">
        <v>530</v>
      </c>
      <c r="D40" s="3">
        <f>SUMIF('Salary Data'!C:C,C40,'Salary Data'!D:D)</f>
        <v>466485</v>
      </c>
      <c r="E40">
        <f>_xlfn.XLOOKUP(C40,'Player Stats'!A:A,'Player Stats'!B:B,0)</f>
        <v>5</v>
      </c>
      <c r="F40" s="2">
        <f>_xlfn.XLOOKUP(C40,'Player Stats'!A:A,'Player Stats'!C:C,0)</f>
        <v>0</v>
      </c>
      <c r="G40" s="2">
        <f>_xlfn.XLOOKUP(C40,'Player Stats'!A:A,'Player Stats'!D:D,0)</f>
        <v>0.4</v>
      </c>
      <c r="H40" s="2">
        <f>_xlfn.XLOOKUP(C40,'Player Stats'!A:A,'Player Stats'!E:E,0)</f>
        <v>0</v>
      </c>
      <c r="I40" s="2">
        <f>_xlfn.XLOOKUP(C40,'Player Stats'!A:A,'Player Stats'!F:F,0)</f>
        <v>0</v>
      </c>
      <c r="J40" s="2">
        <f>_xlfn.XLOOKUP(C40,'Player Stats'!A:A,'Player Stats'!G:G,0)</f>
        <v>0</v>
      </c>
      <c r="K40" s="4">
        <f>_xlfn.XLOOKUP(C40,'Player Stats'!A:A,'Player Stats'!H:H,0)</f>
        <v>1.5433333333333334</v>
      </c>
      <c r="L40">
        <f>E40*F40</f>
        <v>0</v>
      </c>
      <c r="M40">
        <f>E40*G40</f>
        <v>2</v>
      </c>
      <c r="N40">
        <f>E40*H40</f>
        <v>0</v>
      </c>
      <c r="O40">
        <f>E40*I40</f>
        <v>0</v>
      </c>
      <c r="P40">
        <f>E40*J40</f>
        <v>0</v>
      </c>
      <c r="Q40" s="4">
        <f>E40*K40</f>
        <v>7.7166666666666668</v>
      </c>
      <c r="R40">
        <f>_xlfn.XLOOKUP(C40,'VORP Data'!$B:$B, 'VORP Data'!$E:$E,0)</f>
        <v>0</v>
      </c>
      <c r="S40" s="5">
        <f>R40/(D40/1000000)</f>
        <v>0</v>
      </c>
      <c r="T40" t="e">
        <f>IF(AND(E40&gt;=40,K40&gt;=20),R40,NA())</f>
        <v>#N/A</v>
      </c>
      <c r="U40" s="3" t="e">
        <f>IF(AND(E40&gt;=40,K40&gt;=20),D40,NA())</f>
        <v>#N/A</v>
      </c>
      <c r="V40" s="3" t="e">
        <f>IF(AND(E40&gt;=40,K40&gt;=20),9997988.56+4996076.47*R40,NA())</f>
        <v>#N/A</v>
      </c>
      <c r="W40" s="3" t="e">
        <f>D40-V40</f>
        <v>#N/A</v>
      </c>
    </row>
    <row r="41" spans="3:23" hidden="1" x14ac:dyDescent="0.25">
      <c r="C41" t="s">
        <v>427</v>
      </c>
      <c r="D41" s="3">
        <f>SUMIF('Salary Data'!C:C,C41,'Salary Data'!D:D)</f>
        <v>1813298</v>
      </c>
      <c r="E41">
        <f>_xlfn.XLOOKUP(C41,'Player Stats'!A:A,'Player Stats'!B:B,0)</f>
        <v>45</v>
      </c>
      <c r="F41" s="2">
        <f>_xlfn.XLOOKUP(C41,'Player Stats'!A:A,'Player Stats'!C:C,0)</f>
        <v>3.8444444444444446</v>
      </c>
      <c r="G41" s="2">
        <f>_xlfn.XLOOKUP(C41,'Player Stats'!A:A,'Player Stats'!D:D,0)</f>
        <v>2.8222222222222224</v>
      </c>
      <c r="H41" s="2">
        <f>_xlfn.XLOOKUP(C41,'Player Stats'!A:A,'Player Stats'!E:E,0)</f>
        <v>0.55555555555555558</v>
      </c>
      <c r="I41" s="2">
        <f>_xlfn.XLOOKUP(C41,'Player Stats'!A:A,'Player Stats'!F:F,0)</f>
        <v>0.17777777777777778</v>
      </c>
      <c r="J41" s="2">
        <f>_xlfn.XLOOKUP(C41,'Player Stats'!A:A,'Player Stats'!G:G,0)</f>
        <v>0.22222222222222221</v>
      </c>
      <c r="K41" s="4">
        <f>_xlfn.XLOOKUP(C41,'Player Stats'!A:A,'Player Stats'!H:H,0)</f>
        <v>10.916666666666666</v>
      </c>
      <c r="L41">
        <f>E41*F41</f>
        <v>173</v>
      </c>
      <c r="M41">
        <f>E41*G41</f>
        <v>127.00000000000001</v>
      </c>
      <c r="N41">
        <f>E41*H41</f>
        <v>25</v>
      </c>
      <c r="O41">
        <f>E41*I41</f>
        <v>8</v>
      </c>
      <c r="P41">
        <f>E41*J41</f>
        <v>10</v>
      </c>
      <c r="Q41" s="4">
        <f>E41*K41</f>
        <v>491.25</v>
      </c>
      <c r="R41">
        <f>_xlfn.XLOOKUP(C41,'VORP Data'!$B:$B, 'VORP Data'!$E:$E,0)</f>
        <v>-0.19999999999999998</v>
      </c>
      <c r="S41" s="5">
        <f>R41/(D41/1000000)</f>
        <v>-0.11029626680225753</v>
      </c>
      <c r="T41" t="e">
        <f>IF(AND(E41&gt;=40,K41&gt;=20),R41,NA())</f>
        <v>#N/A</v>
      </c>
      <c r="U41" s="3" t="e">
        <f>IF(AND(E41&gt;=40,K41&gt;=20),D41,NA())</f>
        <v>#N/A</v>
      </c>
      <c r="V41" s="3" t="e">
        <f>IF(AND(E41&gt;=40,K41&gt;=20),9997988.56+4996076.47*R41,NA())</f>
        <v>#N/A</v>
      </c>
      <c r="W41" s="3" t="e">
        <f>D41-V41</f>
        <v>#N/A</v>
      </c>
    </row>
    <row r="42" spans="3:23" hidden="1" x14ac:dyDescent="0.25">
      <c r="C42" t="s">
        <v>522</v>
      </c>
      <c r="D42" s="3">
        <f>SUMIF('Salary Data'!C:C,C42,'Salary Data'!D:D)</f>
        <v>336782</v>
      </c>
      <c r="E42">
        <f>_xlfn.XLOOKUP(C42,'Player Stats'!A:A,'Player Stats'!B:B,0)</f>
        <v>18</v>
      </c>
      <c r="F42" s="2">
        <f>_xlfn.XLOOKUP(C42,'Player Stats'!A:A,'Player Stats'!C:C,0)</f>
        <v>3.3333333333333335</v>
      </c>
      <c r="G42" s="2">
        <f>_xlfn.XLOOKUP(C42,'Player Stats'!A:A,'Player Stats'!D:D,0)</f>
        <v>2.8333333333333335</v>
      </c>
      <c r="H42" s="2">
        <f>_xlfn.XLOOKUP(C42,'Player Stats'!A:A,'Player Stats'!E:E,0)</f>
        <v>0.72222222222222221</v>
      </c>
      <c r="I42" s="2">
        <f>_xlfn.XLOOKUP(C42,'Player Stats'!A:A,'Player Stats'!F:F,0)</f>
        <v>0.16666666666666666</v>
      </c>
      <c r="J42" s="2">
        <f>_xlfn.XLOOKUP(C42,'Player Stats'!A:A,'Player Stats'!G:G,0)</f>
        <v>0.33333333333333331</v>
      </c>
      <c r="K42" s="4">
        <f>_xlfn.XLOOKUP(C42,'Player Stats'!A:A,'Player Stats'!H:H,0)</f>
        <v>8.0249999999999986</v>
      </c>
      <c r="L42">
        <f>E42*F42</f>
        <v>60</v>
      </c>
      <c r="M42">
        <f>E42*G42</f>
        <v>51</v>
      </c>
      <c r="N42">
        <f>E42*H42</f>
        <v>13</v>
      </c>
      <c r="O42">
        <f>E42*I42</f>
        <v>3</v>
      </c>
      <c r="P42">
        <f>E42*J42</f>
        <v>6</v>
      </c>
      <c r="Q42" s="4">
        <f>E42*K42</f>
        <v>144.44999999999999</v>
      </c>
      <c r="R42">
        <f>_xlfn.XLOOKUP(C42,'VORP Data'!$B:$B, 'VORP Data'!$E:$E,0)</f>
        <v>0.1</v>
      </c>
      <c r="S42" s="5">
        <f>R42/(D42/1000000)</f>
        <v>0.29692798308698209</v>
      </c>
      <c r="T42" t="e">
        <f>IF(AND(E42&gt;=40,K42&gt;=20),R42,NA())</f>
        <v>#N/A</v>
      </c>
      <c r="U42" s="3" t="e">
        <f>IF(AND(E42&gt;=40,K42&gt;=20),D42,NA())</f>
        <v>#N/A</v>
      </c>
      <c r="V42" s="3" t="e">
        <f>IF(AND(E42&gt;=40,K42&gt;=20),9997988.56+4996076.47*R42,NA())</f>
        <v>#N/A</v>
      </c>
      <c r="W42" s="3" t="e">
        <f>D42-V42</f>
        <v>#N/A</v>
      </c>
    </row>
    <row r="43" spans="3:23" hidden="1" x14ac:dyDescent="0.25">
      <c r="C43" t="s">
        <v>583</v>
      </c>
      <c r="D43" s="3">
        <f>SUMIF('Salary Data'!C:C,C43,'Salary Data'!D:D)</f>
        <v>73153</v>
      </c>
      <c r="E43">
        <f>_xlfn.XLOOKUP(C43,'Player Stats'!A:A,'Player Stats'!B:B,0)</f>
        <v>6</v>
      </c>
      <c r="F43" s="2">
        <f>_xlfn.XLOOKUP(C43,'Player Stats'!A:A,'Player Stats'!C:C,0)</f>
        <v>10</v>
      </c>
      <c r="G43" s="2">
        <f>_xlfn.XLOOKUP(C43,'Player Stats'!A:A,'Player Stats'!D:D,0)</f>
        <v>3.5</v>
      </c>
      <c r="H43" s="2">
        <f>_xlfn.XLOOKUP(C43,'Player Stats'!A:A,'Player Stats'!E:E,0)</f>
        <v>1</v>
      </c>
      <c r="I43" s="2">
        <f>_xlfn.XLOOKUP(C43,'Player Stats'!A:A,'Player Stats'!F:F,0)</f>
        <v>0.66666666666666663</v>
      </c>
      <c r="J43" s="2">
        <f>_xlfn.XLOOKUP(C43,'Player Stats'!A:A,'Player Stats'!G:G,0)</f>
        <v>0.5</v>
      </c>
      <c r="K43" s="4">
        <f>_xlfn.XLOOKUP(C43,'Player Stats'!A:A,'Player Stats'!H:H,0)</f>
        <v>36.18055555555555</v>
      </c>
      <c r="L43">
        <f>E43*F43</f>
        <v>60</v>
      </c>
      <c r="M43">
        <f>E43*G43</f>
        <v>21</v>
      </c>
      <c r="N43">
        <f>E43*H43</f>
        <v>6</v>
      </c>
      <c r="O43">
        <f>E43*I43</f>
        <v>4</v>
      </c>
      <c r="P43">
        <f>E43*J43</f>
        <v>3</v>
      </c>
      <c r="Q43" s="4">
        <f>E43*K43</f>
        <v>217.08333333333331</v>
      </c>
      <c r="R43">
        <f>_xlfn.XLOOKUP(C43,'VORP Data'!$B:$B, 'VORP Data'!$E:$E,0)</f>
        <v>-0.5</v>
      </c>
      <c r="S43" s="5">
        <f>R43/(D43/1000000)</f>
        <v>-6.8349896791655844</v>
      </c>
      <c r="T43" t="e">
        <f>IF(AND(E43&gt;=40,K43&gt;=20),R43,NA())</f>
        <v>#N/A</v>
      </c>
      <c r="U43" s="3" t="e">
        <f>IF(AND(E43&gt;=40,K43&gt;=20),D43,NA())</f>
        <v>#N/A</v>
      </c>
      <c r="V43" s="3" t="e">
        <f>IF(AND(E43&gt;=40,K43&gt;=20),9997988.56+4996076.47*R43,NA())</f>
        <v>#N/A</v>
      </c>
      <c r="W43" s="3" t="e">
        <f>D43-V43</f>
        <v>#N/A</v>
      </c>
    </row>
    <row r="44" spans="3:23" hidden="1" x14ac:dyDescent="0.25">
      <c r="C44" t="s">
        <v>228</v>
      </c>
      <c r="D44" s="3">
        <f>SUMIF('Salary Data'!C:C,C44,'Salary Data'!D:D)</f>
        <v>7863240</v>
      </c>
      <c r="E44">
        <f>_xlfn.XLOOKUP(C44,'Player Stats'!A:A,'Player Stats'!B:B,0)</f>
        <v>38</v>
      </c>
      <c r="F44" s="2">
        <f>_xlfn.XLOOKUP(C44,'Player Stats'!A:A,'Player Stats'!C:C,0)</f>
        <v>5.9473684210526319</v>
      </c>
      <c r="G44" s="2">
        <f>_xlfn.XLOOKUP(C44,'Player Stats'!A:A,'Player Stats'!D:D,0)</f>
        <v>3.9736842105263159</v>
      </c>
      <c r="H44" s="2">
        <f>_xlfn.XLOOKUP(C44,'Player Stats'!A:A,'Player Stats'!E:E,0)</f>
        <v>0.76315789473684215</v>
      </c>
      <c r="I44" s="2">
        <f>_xlfn.XLOOKUP(C44,'Player Stats'!A:A,'Player Stats'!F:F,0)</f>
        <v>0.42105263157894735</v>
      </c>
      <c r="J44" s="2">
        <f>_xlfn.XLOOKUP(C44,'Player Stats'!A:A,'Player Stats'!G:G,0)</f>
        <v>0.18421052631578946</v>
      </c>
      <c r="K44" s="4">
        <f>_xlfn.XLOOKUP(C44,'Player Stats'!A:A,'Player Stats'!H:H,0)</f>
        <v>15.37982456140351</v>
      </c>
      <c r="L44">
        <f>E44*F44</f>
        <v>226</v>
      </c>
      <c r="M44">
        <f>E44*G44</f>
        <v>151</v>
      </c>
      <c r="N44">
        <f>E44*H44</f>
        <v>29</v>
      </c>
      <c r="O44">
        <f>E44*I44</f>
        <v>16</v>
      </c>
      <c r="P44">
        <f>E44*J44</f>
        <v>7</v>
      </c>
      <c r="Q44" s="4">
        <f>E44*K44</f>
        <v>584.43333333333339</v>
      </c>
      <c r="R44">
        <f>_xlfn.XLOOKUP(C44,'VORP Data'!$B:$B, 'VORP Data'!$E:$E,0)</f>
        <v>0.2</v>
      </c>
      <c r="S44" s="5">
        <f>R44/(D44/1000000)</f>
        <v>2.5434808043503697E-2</v>
      </c>
      <c r="T44" t="e">
        <f>IF(AND(E44&gt;=40,K44&gt;=20),R44,NA())</f>
        <v>#N/A</v>
      </c>
      <c r="U44" s="3" t="e">
        <f>IF(AND(E44&gt;=40,K44&gt;=20),D44,NA())</f>
        <v>#N/A</v>
      </c>
      <c r="V44" s="3" t="e">
        <f>IF(AND(E44&gt;=40,K44&gt;=20),9997988.56+4996076.47*R44,NA())</f>
        <v>#N/A</v>
      </c>
      <c r="W44" s="3" t="e">
        <f>D44-V44</f>
        <v>#N/A</v>
      </c>
    </row>
    <row r="45" spans="3:23" hidden="1" x14ac:dyDescent="0.25">
      <c r="C45" t="s">
        <v>290</v>
      </c>
      <c r="D45" s="3">
        <f>SUMIF('Salary Data'!C:C,C45,'Salary Data'!D:D)</f>
        <v>4655040</v>
      </c>
      <c r="E45">
        <f>_xlfn.XLOOKUP(C45,'Player Stats'!A:A,'Player Stats'!B:B,0)</f>
        <v>0</v>
      </c>
      <c r="F45" s="2">
        <f>_xlfn.XLOOKUP(C45,'Player Stats'!A:A,'Player Stats'!C:C,0)</f>
        <v>0</v>
      </c>
      <c r="G45" s="2">
        <f>_xlfn.XLOOKUP(C45,'Player Stats'!A:A,'Player Stats'!D:D,0)</f>
        <v>0</v>
      </c>
      <c r="H45" s="2">
        <f>_xlfn.XLOOKUP(C45,'Player Stats'!A:A,'Player Stats'!E:E,0)</f>
        <v>0</v>
      </c>
      <c r="I45" s="2">
        <f>_xlfn.XLOOKUP(C45,'Player Stats'!A:A,'Player Stats'!F:F,0)</f>
        <v>0</v>
      </c>
      <c r="J45" s="2">
        <f>_xlfn.XLOOKUP(C45,'Player Stats'!A:A,'Player Stats'!G:G,0)</f>
        <v>0</v>
      </c>
      <c r="K45" s="4">
        <f>_xlfn.XLOOKUP(C45,'Player Stats'!A:A,'Player Stats'!H:H,0)</f>
        <v>0</v>
      </c>
      <c r="L45">
        <f>E45*F45</f>
        <v>0</v>
      </c>
      <c r="M45">
        <f>E45*G45</f>
        <v>0</v>
      </c>
      <c r="N45">
        <f>E45*H45</f>
        <v>0</v>
      </c>
      <c r="O45">
        <f>E45*I45</f>
        <v>0</v>
      </c>
      <c r="P45">
        <f>E45*J45</f>
        <v>0</v>
      </c>
      <c r="Q45" s="4">
        <f>E45*K45</f>
        <v>0</v>
      </c>
      <c r="R45">
        <f>_xlfn.XLOOKUP(C45,'VORP Data'!$B:$B, 'VORP Data'!$E:$E,0)</f>
        <v>0</v>
      </c>
      <c r="S45" s="5">
        <f>R45/(D45/1000000)</f>
        <v>0</v>
      </c>
      <c r="T45" t="e">
        <f>IF(AND(E45&gt;=40,K45&gt;=20),R45,NA())</f>
        <v>#N/A</v>
      </c>
      <c r="U45" s="3" t="e">
        <f>IF(AND(E45&gt;=40,K45&gt;=20),D45,NA())</f>
        <v>#N/A</v>
      </c>
      <c r="V45" s="3" t="e">
        <f>IF(AND(E45&gt;=40,K45&gt;=20),9997988.56+4996076.47*R45,NA())</f>
        <v>#N/A</v>
      </c>
      <c r="W45" s="3" t="e">
        <f>D45-V45</f>
        <v>#N/A</v>
      </c>
    </row>
    <row r="46" spans="3:23" hidden="1" x14ac:dyDescent="0.25">
      <c r="C46" t="s">
        <v>359</v>
      </c>
      <c r="D46" s="3">
        <f>SUMIF('Salary Data'!C:C,C46,'Salary Data'!D:D)</f>
        <v>2874436</v>
      </c>
      <c r="E46">
        <f>_xlfn.XLOOKUP(C46,'Player Stats'!A:A,'Player Stats'!B:B,0)</f>
        <v>34</v>
      </c>
      <c r="F46" s="2">
        <f>_xlfn.XLOOKUP(C46,'Player Stats'!A:A,'Player Stats'!C:C,0)</f>
        <v>1.3823529411764706</v>
      </c>
      <c r="G46" s="2">
        <f>_xlfn.XLOOKUP(C46,'Player Stats'!A:A,'Player Stats'!D:D,0)</f>
        <v>0.88235294117647056</v>
      </c>
      <c r="H46" s="2">
        <f>_xlfn.XLOOKUP(C46,'Player Stats'!A:A,'Player Stats'!E:E,0)</f>
        <v>0.44117647058823528</v>
      </c>
      <c r="I46" s="2">
        <f>_xlfn.XLOOKUP(C46,'Player Stats'!A:A,'Player Stats'!F:F,0)</f>
        <v>0.38235294117647056</v>
      </c>
      <c r="J46" s="2">
        <f>_xlfn.XLOOKUP(C46,'Player Stats'!A:A,'Player Stats'!G:G,0)</f>
        <v>0.17647058823529413</v>
      </c>
      <c r="K46" s="4">
        <f>_xlfn.XLOOKUP(C46,'Player Stats'!A:A,'Player Stats'!H:H,0)</f>
        <v>4.3509803921568633</v>
      </c>
      <c r="L46">
        <f>E46*F46</f>
        <v>47</v>
      </c>
      <c r="M46">
        <f>E46*G46</f>
        <v>30</v>
      </c>
      <c r="N46">
        <f>E46*H46</f>
        <v>15</v>
      </c>
      <c r="O46">
        <f>E46*I46</f>
        <v>13</v>
      </c>
      <c r="P46">
        <f>E46*J46</f>
        <v>6</v>
      </c>
      <c r="Q46" s="4">
        <f>E46*K46</f>
        <v>147.93333333333334</v>
      </c>
      <c r="R46">
        <f>_xlfn.XLOOKUP(C46,'VORP Data'!$B:$B, 'VORP Data'!$E:$E,0)</f>
        <v>0</v>
      </c>
      <c r="S46" s="5">
        <f>R46/(D46/1000000)</f>
        <v>0</v>
      </c>
      <c r="T46" t="e">
        <f>IF(AND(E46&gt;=40,K46&gt;=20),R46,NA())</f>
        <v>#N/A</v>
      </c>
      <c r="U46" s="3" t="e">
        <f>IF(AND(E46&gt;=40,K46&gt;=20),D46,NA())</f>
        <v>#N/A</v>
      </c>
      <c r="V46" s="3" t="e">
        <f>IF(AND(E46&gt;=40,K46&gt;=20),9997988.56+4996076.47*R46,NA())</f>
        <v>#N/A</v>
      </c>
      <c r="W46" s="3" t="e">
        <f>D46-V46</f>
        <v>#N/A</v>
      </c>
    </row>
    <row r="47" spans="3:23" hidden="1" x14ac:dyDescent="0.25">
      <c r="C47" t="s">
        <v>370</v>
      </c>
      <c r="D47" s="3">
        <f>SUMIF('Salary Data'!C:C,C47,'Salary Data'!D:D)</f>
        <v>2674080</v>
      </c>
      <c r="E47">
        <f>_xlfn.XLOOKUP(C47,'Player Stats'!A:A,'Player Stats'!B:B,0)</f>
        <v>52</v>
      </c>
      <c r="F47" s="2">
        <f>_xlfn.XLOOKUP(C47,'Player Stats'!A:A,'Player Stats'!C:C,0)</f>
        <v>6.6730769230769234</v>
      </c>
      <c r="G47" s="2">
        <f>_xlfn.XLOOKUP(C47,'Player Stats'!A:A,'Player Stats'!D:D,0)</f>
        <v>1.3846153846153846</v>
      </c>
      <c r="H47" s="2">
        <f>_xlfn.XLOOKUP(C47,'Player Stats'!A:A,'Player Stats'!E:E,0)</f>
        <v>0.96153846153846156</v>
      </c>
      <c r="I47" s="2">
        <f>_xlfn.XLOOKUP(C47,'Player Stats'!A:A,'Player Stats'!F:F,0)</f>
        <v>0.34615384615384615</v>
      </c>
      <c r="J47" s="2">
        <f>_xlfn.XLOOKUP(C47,'Player Stats'!A:A,'Player Stats'!G:G,0)</f>
        <v>1.9230769230769232E-2</v>
      </c>
      <c r="K47" s="4">
        <f>_xlfn.XLOOKUP(C47,'Player Stats'!A:A,'Player Stats'!H:H,0)</f>
        <v>14.243589743589748</v>
      </c>
      <c r="L47">
        <f>E47*F47</f>
        <v>347</v>
      </c>
      <c r="M47">
        <f>E47*G47</f>
        <v>72</v>
      </c>
      <c r="N47">
        <f>E47*H47</f>
        <v>50</v>
      </c>
      <c r="O47">
        <f>E47*I47</f>
        <v>18</v>
      </c>
      <c r="P47">
        <f>E47*J47</f>
        <v>1</v>
      </c>
      <c r="Q47" s="4">
        <f>E47*K47</f>
        <v>740.66666666666686</v>
      </c>
      <c r="R47">
        <f>_xlfn.XLOOKUP(C47,'VORP Data'!$B:$B, 'VORP Data'!$E:$E,0)</f>
        <v>-0.2</v>
      </c>
      <c r="S47" s="5">
        <f>R47/(D47/1000000)</f>
        <v>-7.4792078023095801E-2</v>
      </c>
      <c r="T47" t="e">
        <f>IF(AND(E47&gt;=40,K47&gt;=20),R47,NA())</f>
        <v>#N/A</v>
      </c>
      <c r="U47" s="3" t="e">
        <f>IF(AND(E47&gt;=40,K47&gt;=20),D47,NA())</f>
        <v>#N/A</v>
      </c>
      <c r="V47" s="3" t="e">
        <f>IF(AND(E47&gt;=40,K47&gt;=20),9997988.56+4996076.47*R47,NA())</f>
        <v>#N/A</v>
      </c>
      <c r="W47" s="3" t="e">
        <f>D47-V47</f>
        <v>#N/A</v>
      </c>
    </row>
    <row r="48" spans="3:23" hidden="1" x14ac:dyDescent="0.25">
      <c r="C48" t="s">
        <v>255</v>
      </c>
      <c r="D48" s="3">
        <f>SUMIF('Salary Data'!C:C,C48,'Salary Data'!D:D)</f>
        <v>6127080</v>
      </c>
      <c r="E48">
        <f>_xlfn.XLOOKUP(C48,'Player Stats'!A:A,'Player Stats'!B:B,0)</f>
        <v>59</v>
      </c>
      <c r="F48" s="2">
        <f>_xlfn.XLOOKUP(C48,'Player Stats'!A:A,'Player Stats'!C:C,0)</f>
        <v>7.4237288135593218</v>
      </c>
      <c r="G48" s="2">
        <f>_xlfn.XLOOKUP(C48,'Player Stats'!A:A,'Player Stats'!D:D,0)</f>
        <v>3.7457627118644066</v>
      </c>
      <c r="H48" s="2">
        <f>_xlfn.XLOOKUP(C48,'Player Stats'!A:A,'Player Stats'!E:E,0)</f>
        <v>0.93220338983050843</v>
      </c>
      <c r="I48" s="2">
        <f>_xlfn.XLOOKUP(C48,'Player Stats'!A:A,'Player Stats'!F:F,0)</f>
        <v>0.84745762711864403</v>
      </c>
      <c r="J48" s="2">
        <f>_xlfn.XLOOKUP(C48,'Player Stats'!A:A,'Player Stats'!G:G,0)</f>
        <v>0.50847457627118642</v>
      </c>
      <c r="K48" s="4">
        <f>_xlfn.XLOOKUP(C48,'Player Stats'!A:A,'Player Stats'!H:H,0)</f>
        <v>18.957627118644069</v>
      </c>
      <c r="L48">
        <f>E48*F48</f>
        <v>438</v>
      </c>
      <c r="M48">
        <f>E48*G48</f>
        <v>221</v>
      </c>
      <c r="N48">
        <f>E48*H48</f>
        <v>55</v>
      </c>
      <c r="O48">
        <f>E48*I48</f>
        <v>50</v>
      </c>
      <c r="P48">
        <f>E48*J48</f>
        <v>30</v>
      </c>
      <c r="Q48" s="4">
        <f>E48*K48</f>
        <v>1118.5</v>
      </c>
      <c r="R48">
        <f>_xlfn.XLOOKUP(C48,'VORP Data'!$B:$B, 'VORP Data'!$E:$E,0)</f>
        <v>-0.1</v>
      </c>
      <c r="S48" s="5">
        <f>R48/(D48/1000000)</f>
        <v>-1.632098813790582E-2</v>
      </c>
      <c r="T48" t="e">
        <f>IF(AND(E48&gt;=40,K48&gt;=20),R48,NA())</f>
        <v>#N/A</v>
      </c>
      <c r="U48" s="3" t="e">
        <f>IF(AND(E48&gt;=40,K48&gt;=20),D48,NA())</f>
        <v>#N/A</v>
      </c>
      <c r="V48" s="3" t="e">
        <f>IF(AND(E48&gt;=40,K48&gt;=20),9997988.56+4996076.47*R48,NA())</f>
        <v>#N/A</v>
      </c>
      <c r="W48" s="3" t="e">
        <f>D48-V48</f>
        <v>#N/A</v>
      </c>
    </row>
    <row r="49" spans="3:23" hidden="1" x14ac:dyDescent="0.25">
      <c r="C49" t="s">
        <v>310</v>
      </c>
      <c r="D49" s="3">
        <f>SUMIF('Salary Data'!C:C,C49,'Salary Data'!D:D)</f>
        <v>3697105</v>
      </c>
      <c r="E49">
        <f>_xlfn.XLOOKUP(C49,'Player Stats'!A:A,'Player Stats'!B:B,0)</f>
        <v>26</v>
      </c>
      <c r="F49" s="2">
        <f>_xlfn.XLOOKUP(C49,'Player Stats'!A:A,'Player Stats'!C:C,0)</f>
        <v>9.1923076923076916</v>
      </c>
      <c r="G49" s="2">
        <f>_xlfn.XLOOKUP(C49,'Player Stats'!A:A,'Player Stats'!D:D,0)</f>
        <v>3.1153846153846154</v>
      </c>
      <c r="H49" s="2">
        <f>_xlfn.XLOOKUP(C49,'Player Stats'!A:A,'Player Stats'!E:E,0)</f>
        <v>1.7692307692307692</v>
      </c>
      <c r="I49" s="2">
        <f>_xlfn.XLOOKUP(C49,'Player Stats'!A:A,'Player Stats'!F:F,0)</f>
        <v>0.61538461538461542</v>
      </c>
      <c r="J49" s="2">
        <f>_xlfn.XLOOKUP(C49,'Player Stats'!A:A,'Player Stats'!G:G,0)</f>
        <v>0.23076923076923078</v>
      </c>
      <c r="K49" s="4">
        <f>_xlfn.XLOOKUP(C49,'Player Stats'!A:A,'Player Stats'!H:H,0)</f>
        <v>23.512179487179484</v>
      </c>
      <c r="L49">
        <f>E49*F49</f>
        <v>238.99999999999997</v>
      </c>
      <c r="M49">
        <f>E49*G49</f>
        <v>81</v>
      </c>
      <c r="N49">
        <f>E49*H49</f>
        <v>46</v>
      </c>
      <c r="O49">
        <f>E49*I49</f>
        <v>16</v>
      </c>
      <c r="P49">
        <f>E49*J49</f>
        <v>6</v>
      </c>
      <c r="Q49" s="4">
        <f>E49*K49</f>
        <v>611.31666666666661</v>
      </c>
      <c r="R49">
        <f>_xlfn.XLOOKUP(C49,'VORP Data'!$B:$B, 'VORP Data'!$E:$E,0)</f>
        <v>-0.2</v>
      </c>
      <c r="S49" s="5">
        <f>R49/(D49/1000000)</f>
        <v>-5.4096380816882401E-2</v>
      </c>
      <c r="T49" t="e">
        <f>IF(AND(E49&gt;=40,K49&gt;=20),R49,NA())</f>
        <v>#N/A</v>
      </c>
      <c r="U49" s="3" t="e">
        <f>IF(AND(E49&gt;=40,K49&gt;=20),D49,NA())</f>
        <v>#N/A</v>
      </c>
      <c r="V49" s="3" t="e">
        <f>IF(AND(E49&gt;=40,K49&gt;=20),9997988.56+4996076.47*R49,NA())</f>
        <v>#N/A</v>
      </c>
      <c r="W49" s="3" t="e">
        <f>D49-V49</f>
        <v>#N/A</v>
      </c>
    </row>
    <row r="50" spans="3:23" hidden="1" x14ac:dyDescent="0.25">
      <c r="C50" t="s">
        <v>498</v>
      </c>
      <c r="D50" s="3">
        <f>SUMIF('Salary Data'!C:C,C50,'Salary Data'!D:D)</f>
        <v>636435</v>
      </c>
      <c r="E50">
        <f>_xlfn.XLOOKUP(C50,'Player Stats'!A:A,'Player Stats'!B:B,0)</f>
        <v>0</v>
      </c>
      <c r="F50" s="2">
        <f>_xlfn.XLOOKUP(C50,'Player Stats'!A:A,'Player Stats'!C:C,0)</f>
        <v>0</v>
      </c>
      <c r="G50" s="2">
        <f>_xlfn.XLOOKUP(C50,'Player Stats'!A:A,'Player Stats'!D:D,0)</f>
        <v>0</v>
      </c>
      <c r="H50" s="2">
        <f>_xlfn.XLOOKUP(C50,'Player Stats'!A:A,'Player Stats'!E:E,0)</f>
        <v>0</v>
      </c>
      <c r="I50" s="2">
        <f>_xlfn.XLOOKUP(C50,'Player Stats'!A:A,'Player Stats'!F:F,0)</f>
        <v>0</v>
      </c>
      <c r="J50" s="2">
        <f>_xlfn.XLOOKUP(C50,'Player Stats'!A:A,'Player Stats'!G:G,0)</f>
        <v>0</v>
      </c>
      <c r="K50" s="4">
        <f>_xlfn.XLOOKUP(C50,'Player Stats'!A:A,'Player Stats'!H:H,0)</f>
        <v>0</v>
      </c>
      <c r="L50">
        <f>E50*F50</f>
        <v>0</v>
      </c>
      <c r="M50">
        <f>E50*G50</f>
        <v>0</v>
      </c>
      <c r="N50">
        <f>E50*H50</f>
        <v>0</v>
      </c>
      <c r="O50">
        <f>E50*I50</f>
        <v>0</v>
      </c>
      <c r="P50">
        <f>E50*J50</f>
        <v>0</v>
      </c>
      <c r="Q50" s="4">
        <f>E50*K50</f>
        <v>0</v>
      </c>
      <c r="R50">
        <f>_xlfn.XLOOKUP(C50,'VORP Data'!$B:$B, 'VORP Data'!$E:$E,0)</f>
        <v>0</v>
      </c>
      <c r="S50" s="5">
        <f>R50/(D50/1000000)</f>
        <v>0</v>
      </c>
      <c r="T50" t="e">
        <f>IF(AND(E50&gt;=40,K50&gt;=20),R50,NA())</f>
        <v>#N/A</v>
      </c>
      <c r="U50" s="3" t="e">
        <f>IF(AND(E50&gt;=40,K50&gt;=20),D50,NA())</f>
        <v>#N/A</v>
      </c>
      <c r="V50" s="3" t="e">
        <f>IF(AND(E50&gt;=40,K50&gt;=20),9997988.56+4996076.47*R50,NA())</f>
        <v>#N/A</v>
      </c>
      <c r="W50" s="3" t="e">
        <f>D50-V50</f>
        <v>#N/A</v>
      </c>
    </row>
    <row r="51" spans="3:23" hidden="1" x14ac:dyDescent="0.25">
      <c r="C51" t="s">
        <v>455</v>
      </c>
      <c r="D51" s="3">
        <f>SUMIF('Salary Data'!C:C,C51,'Salary Data'!D:D)</f>
        <v>960753</v>
      </c>
      <c r="E51">
        <f>_xlfn.XLOOKUP(C51,'Player Stats'!A:A,'Player Stats'!B:B,0)</f>
        <v>10</v>
      </c>
      <c r="F51" s="2">
        <f>_xlfn.XLOOKUP(C51,'Player Stats'!A:A,'Player Stats'!C:C,0)</f>
        <v>3.4</v>
      </c>
      <c r="G51" s="2">
        <f>_xlfn.XLOOKUP(C51,'Player Stats'!A:A,'Player Stats'!D:D,0)</f>
        <v>2.7</v>
      </c>
      <c r="H51" s="2">
        <f>_xlfn.XLOOKUP(C51,'Player Stats'!A:A,'Player Stats'!E:E,0)</f>
        <v>0.6</v>
      </c>
      <c r="I51" s="2">
        <f>_xlfn.XLOOKUP(C51,'Player Stats'!A:A,'Player Stats'!F:F,0)</f>
        <v>0.2</v>
      </c>
      <c r="J51" s="2">
        <f>_xlfn.XLOOKUP(C51,'Player Stats'!A:A,'Player Stats'!G:G,0)</f>
        <v>0.1</v>
      </c>
      <c r="K51" s="4">
        <f>_xlfn.XLOOKUP(C51,'Player Stats'!A:A,'Player Stats'!H:H,0)</f>
        <v>9.6866666666666674</v>
      </c>
      <c r="L51">
        <f>E51*F51</f>
        <v>34</v>
      </c>
      <c r="M51">
        <f>E51*G51</f>
        <v>27</v>
      </c>
      <c r="N51">
        <f>E51*H51</f>
        <v>6</v>
      </c>
      <c r="O51">
        <f>E51*I51</f>
        <v>2</v>
      </c>
      <c r="P51">
        <f>E51*J51</f>
        <v>1</v>
      </c>
      <c r="Q51" s="4">
        <f>E51*K51</f>
        <v>96.866666666666674</v>
      </c>
      <c r="R51">
        <f>_xlfn.XLOOKUP(C51,'VORP Data'!$B:$B, 'VORP Data'!$E:$E,0)</f>
        <v>0</v>
      </c>
      <c r="S51" s="5">
        <f>R51/(D51/1000000)</f>
        <v>0</v>
      </c>
      <c r="T51" t="e">
        <f>IF(AND(E51&gt;=40,K51&gt;=20),R51,NA())</f>
        <v>#N/A</v>
      </c>
      <c r="U51" s="3" t="e">
        <f>IF(AND(E51&gt;=40,K51&gt;=20),D51,NA())</f>
        <v>#N/A</v>
      </c>
      <c r="V51" s="3" t="e">
        <f>IF(AND(E51&gt;=40,K51&gt;=20),9997988.56+4996076.47*R51,NA())</f>
        <v>#N/A</v>
      </c>
      <c r="W51" s="3" t="e">
        <f>D51-V51</f>
        <v>#N/A</v>
      </c>
    </row>
    <row r="52" spans="3:23" hidden="1" x14ac:dyDescent="0.25">
      <c r="C52" t="s">
        <v>503</v>
      </c>
      <c r="D52" s="3">
        <f>SUMIF('Salary Data'!C:C,C52,'Salary Data'!D:D)</f>
        <v>636434</v>
      </c>
      <c r="E52">
        <f>_xlfn.XLOOKUP(C52,'Player Stats'!A:A,'Player Stats'!B:B,0)</f>
        <v>38</v>
      </c>
      <c r="F52" s="2">
        <f>_xlfn.XLOOKUP(C52,'Player Stats'!A:A,'Player Stats'!C:C,0)</f>
        <v>4.5</v>
      </c>
      <c r="G52" s="2">
        <f>_xlfn.XLOOKUP(C52,'Player Stats'!A:A,'Player Stats'!D:D,0)</f>
        <v>1.5526315789473684</v>
      </c>
      <c r="H52" s="2">
        <f>_xlfn.XLOOKUP(C52,'Player Stats'!A:A,'Player Stats'!E:E,0)</f>
        <v>1.0526315789473684</v>
      </c>
      <c r="I52" s="2">
        <f>_xlfn.XLOOKUP(C52,'Player Stats'!A:A,'Player Stats'!F:F,0)</f>
        <v>0.68421052631578949</v>
      </c>
      <c r="J52" s="2">
        <f>_xlfn.XLOOKUP(C52,'Player Stats'!A:A,'Player Stats'!G:G,0)</f>
        <v>0.10526315789473684</v>
      </c>
      <c r="K52" s="4">
        <f>_xlfn.XLOOKUP(C52,'Player Stats'!A:A,'Player Stats'!H:H,0)</f>
        <v>12.953508771929824</v>
      </c>
      <c r="L52">
        <f>E52*F52</f>
        <v>171</v>
      </c>
      <c r="M52">
        <f>E52*G52</f>
        <v>59</v>
      </c>
      <c r="N52">
        <f>E52*H52</f>
        <v>40</v>
      </c>
      <c r="O52">
        <f>E52*I52</f>
        <v>26</v>
      </c>
      <c r="P52">
        <f>E52*J52</f>
        <v>4</v>
      </c>
      <c r="Q52" s="4">
        <f>E52*K52</f>
        <v>492.23333333333335</v>
      </c>
      <c r="R52">
        <f>_xlfn.XLOOKUP(C52,'VORP Data'!$B:$B, 'VORP Data'!$E:$E,0)</f>
        <v>-0.3</v>
      </c>
      <c r="S52" s="5">
        <f>R52/(D52/1000000)</f>
        <v>-0.47137645066102685</v>
      </c>
      <c r="T52" t="e">
        <f>IF(AND(E52&gt;=40,K52&gt;=20),R52,NA())</f>
        <v>#N/A</v>
      </c>
      <c r="U52" s="3" t="e">
        <f>IF(AND(E52&gt;=40,K52&gt;=20),D52,NA())</f>
        <v>#N/A</v>
      </c>
      <c r="V52" s="3" t="e">
        <f>IF(AND(E52&gt;=40,K52&gt;=20),9997988.56+4996076.47*R52,NA())</f>
        <v>#N/A</v>
      </c>
      <c r="W52" s="3" t="e">
        <f>D52-V52</f>
        <v>#N/A</v>
      </c>
    </row>
    <row r="53" spans="3:23" hidden="1" x14ac:dyDescent="0.25">
      <c r="C53" t="s">
        <v>649</v>
      </c>
      <c r="D53" s="3">
        <f>SUMIF('Salary Data'!C:C,C53,'Salary Data'!D:D)</f>
        <v>10200000</v>
      </c>
      <c r="E53">
        <f>_xlfn.XLOOKUP(C53,'Player Stats'!A:A,'Player Stats'!B:B,0)</f>
        <v>56</v>
      </c>
      <c r="F53" s="2">
        <f>_xlfn.XLOOKUP(C53,'Player Stats'!A:A,'Player Stats'!C:C,0)</f>
        <v>9.375</v>
      </c>
      <c r="G53" s="2">
        <f>_xlfn.XLOOKUP(C53,'Player Stats'!A:A,'Player Stats'!D:D,0)</f>
        <v>2.2142857142857144</v>
      </c>
      <c r="H53" s="2">
        <f>_xlfn.XLOOKUP(C53,'Player Stats'!A:A,'Player Stats'!E:E,0)</f>
        <v>5.125</v>
      </c>
      <c r="I53" s="2">
        <f>_xlfn.XLOOKUP(C53,'Player Stats'!A:A,'Player Stats'!F:F,0)</f>
        <v>1</v>
      </c>
      <c r="J53" s="2">
        <f>_xlfn.XLOOKUP(C53,'Player Stats'!A:A,'Player Stats'!G:G,0)</f>
        <v>0.17857142857142858</v>
      </c>
      <c r="K53" s="4">
        <f>_xlfn.XLOOKUP(C53,'Player Stats'!A:A,'Player Stats'!H:H,0)</f>
        <v>17.187797619047618</v>
      </c>
      <c r="L53">
        <f>E53*F53</f>
        <v>525</v>
      </c>
      <c r="M53">
        <f>E53*G53</f>
        <v>124</v>
      </c>
      <c r="N53">
        <f>E53*H53</f>
        <v>287</v>
      </c>
      <c r="O53">
        <f>E53*I53</f>
        <v>56</v>
      </c>
      <c r="P53">
        <f>E53*J53</f>
        <v>10</v>
      </c>
      <c r="Q53" s="4">
        <f>E53*K53</f>
        <v>962.51666666666665</v>
      </c>
      <c r="R53">
        <f>_xlfn.XLOOKUP(C53,'VORP Data'!$B:$B, 'VORP Data'!$E:$E,0)</f>
        <v>1.1000000000000001</v>
      </c>
      <c r="S53" s="5">
        <f>R53/(D53/1000000)</f>
        <v>0.10784313725490198</v>
      </c>
      <c r="T53" t="e">
        <f>IF(AND(E53&gt;=40,K53&gt;=20),R53,NA())</f>
        <v>#N/A</v>
      </c>
      <c r="U53" s="3" t="e">
        <f>IF(AND(E53&gt;=40,K53&gt;=20),D53,NA())</f>
        <v>#N/A</v>
      </c>
      <c r="V53" s="3" t="e">
        <f>IF(AND(E53&gt;=40,K53&gt;=20),9997988.56+4996076.47*R53,NA())</f>
        <v>#N/A</v>
      </c>
      <c r="W53" s="3" t="e">
        <f>D53-V53</f>
        <v>#N/A</v>
      </c>
    </row>
    <row r="54" spans="3:23" hidden="1" x14ac:dyDescent="0.25">
      <c r="C54" t="s">
        <v>154</v>
      </c>
      <c r="D54" s="3">
        <f>SUMIF('Salary Data'!C:C,C54,'Salary Data'!D:D)</f>
        <v>14130434</v>
      </c>
      <c r="E54">
        <f>_xlfn.XLOOKUP(C54,'Player Stats'!A:A,'Player Stats'!B:B,0)</f>
        <v>32</v>
      </c>
      <c r="F54" s="2">
        <f>_xlfn.XLOOKUP(C54,'Player Stats'!A:A,'Player Stats'!C:C,0)</f>
        <v>5.84375</v>
      </c>
      <c r="G54" s="2">
        <f>_xlfn.XLOOKUP(C54,'Player Stats'!A:A,'Player Stats'!D:D,0)</f>
        <v>8.625</v>
      </c>
      <c r="H54" s="2">
        <f>_xlfn.XLOOKUP(C54,'Player Stats'!A:A,'Player Stats'!E:E,0)</f>
        <v>1.5</v>
      </c>
      <c r="I54" s="2">
        <f>_xlfn.XLOOKUP(C54,'Player Stats'!A:A,'Player Stats'!F:F,0)</f>
        <v>0.6875</v>
      </c>
      <c r="J54" s="2">
        <f>_xlfn.XLOOKUP(C54,'Player Stats'!A:A,'Player Stats'!G:G,0)</f>
        <v>0.625</v>
      </c>
      <c r="K54" s="4">
        <f>_xlfn.XLOOKUP(C54,'Player Stats'!A:A,'Player Stats'!H:H,0)</f>
        <v>22.82447916666667</v>
      </c>
      <c r="L54">
        <f>E54*F54</f>
        <v>187</v>
      </c>
      <c r="M54">
        <f>E54*G54</f>
        <v>276</v>
      </c>
      <c r="N54">
        <f>E54*H54</f>
        <v>48</v>
      </c>
      <c r="O54">
        <f>E54*I54</f>
        <v>22</v>
      </c>
      <c r="P54">
        <f>E54*J54</f>
        <v>20</v>
      </c>
      <c r="Q54" s="4">
        <f>E54*K54</f>
        <v>730.38333333333344</v>
      </c>
      <c r="R54">
        <f>_xlfn.XLOOKUP(C54,'VORP Data'!$B:$B, 'VORP Data'!$E:$E,0)</f>
        <v>0.3</v>
      </c>
      <c r="S54" s="5">
        <f>R54/(D54/1000000)</f>
        <v>2.1230770406627283E-2</v>
      </c>
      <c r="T54" t="e">
        <f>IF(AND(E54&gt;=40,K54&gt;=20),R54,NA())</f>
        <v>#N/A</v>
      </c>
      <c r="U54" s="3" t="e">
        <f>IF(AND(E54&gt;=40,K54&gt;=20),D54,NA())</f>
        <v>#N/A</v>
      </c>
      <c r="V54" s="3" t="e">
        <f>IF(AND(E54&gt;=40,K54&gt;=20),9997988.56+4996076.47*R54,NA())</f>
        <v>#N/A</v>
      </c>
      <c r="W54" s="3" t="e">
        <f>D54-V54</f>
        <v>#N/A</v>
      </c>
    </row>
    <row r="55" spans="3:23" hidden="1" x14ac:dyDescent="0.25">
      <c r="C55" t="s">
        <v>517</v>
      </c>
      <c r="D55" s="3">
        <f>SUMIF('Salary Data'!C:C,C55,'Salary Data'!D:D)</f>
        <v>363537</v>
      </c>
      <c r="E55">
        <f>_xlfn.XLOOKUP(C55,'Player Stats'!A:A,'Player Stats'!B:B,0)</f>
        <v>2</v>
      </c>
      <c r="F55" s="2">
        <f>_xlfn.XLOOKUP(C55,'Player Stats'!A:A,'Player Stats'!C:C,0)</f>
        <v>1</v>
      </c>
      <c r="G55" s="2">
        <f>_xlfn.XLOOKUP(C55,'Player Stats'!A:A,'Player Stats'!D:D,0)</f>
        <v>0</v>
      </c>
      <c r="H55" s="2">
        <f>_xlfn.XLOOKUP(C55,'Player Stats'!A:A,'Player Stats'!E:E,0)</f>
        <v>0.5</v>
      </c>
      <c r="I55" s="2">
        <f>_xlfn.XLOOKUP(C55,'Player Stats'!A:A,'Player Stats'!F:F,0)</f>
        <v>0.5</v>
      </c>
      <c r="J55" s="2">
        <f>_xlfn.XLOOKUP(C55,'Player Stats'!A:A,'Player Stats'!G:G,0)</f>
        <v>0</v>
      </c>
      <c r="K55" s="4">
        <f>_xlfn.XLOOKUP(C55,'Player Stats'!A:A,'Player Stats'!H:H,0)</f>
        <v>3.2833333333333332</v>
      </c>
      <c r="L55">
        <f>E55*F55</f>
        <v>2</v>
      </c>
      <c r="M55">
        <f>E55*G55</f>
        <v>0</v>
      </c>
      <c r="N55">
        <f>E55*H55</f>
        <v>1</v>
      </c>
      <c r="O55">
        <f>E55*I55</f>
        <v>1</v>
      </c>
      <c r="P55">
        <f>E55*J55</f>
        <v>0</v>
      </c>
      <c r="Q55" s="4">
        <f>E55*K55</f>
        <v>6.5666666666666664</v>
      </c>
      <c r="R55">
        <f>_xlfn.XLOOKUP(C55,'VORP Data'!$B:$B, 'VORP Data'!$E:$E,0)</f>
        <v>0</v>
      </c>
      <c r="S55" s="5">
        <f>R55/(D55/1000000)</f>
        <v>0</v>
      </c>
      <c r="T55" t="e">
        <f>IF(AND(E55&gt;=40,K55&gt;=20),R55,NA())</f>
        <v>#N/A</v>
      </c>
      <c r="U55" s="3" t="e">
        <f>IF(AND(E55&gt;=40,K55&gt;=20),D55,NA())</f>
        <v>#N/A</v>
      </c>
      <c r="V55" s="3" t="e">
        <f>IF(AND(E55&gt;=40,K55&gt;=20),9997988.56+4996076.47*R55,NA())</f>
        <v>#N/A</v>
      </c>
      <c r="W55" s="3" t="e">
        <f>D55-V55</f>
        <v>#N/A</v>
      </c>
    </row>
    <row r="56" spans="3:23" hidden="1" x14ac:dyDescent="0.25">
      <c r="C56" t="s">
        <v>322</v>
      </c>
      <c r="D56" s="3">
        <f>SUMIF('Salary Data'!C:C,C56,'Salary Data'!D:D)</f>
        <v>3634153</v>
      </c>
      <c r="E56">
        <f>_xlfn.XLOOKUP(C56,'Player Stats'!A:A,'Player Stats'!B:B,0)</f>
        <v>0</v>
      </c>
      <c r="F56" s="2">
        <f>_xlfn.XLOOKUP(C56,'Player Stats'!A:A,'Player Stats'!C:C,0)</f>
        <v>0</v>
      </c>
      <c r="G56" s="2">
        <f>_xlfn.XLOOKUP(C56,'Player Stats'!A:A,'Player Stats'!D:D,0)</f>
        <v>0</v>
      </c>
      <c r="H56" s="2">
        <f>_xlfn.XLOOKUP(C56,'Player Stats'!A:A,'Player Stats'!E:E,0)</f>
        <v>0</v>
      </c>
      <c r="I56" s="2">
        <f>_xlfn.XLOOKUP(C56,'Player Stats'!A:A,'Player Stats'!F:F,0)</f>
        <v>0</v>
      </c>
      <c r="J56" s="2">
        <f>_xlfn.XLOOKUP(C56,'Player Stats'!A:A,'Player Stats'!G:G,0)</f>
        <v>0</v>
      </c>
      <c r="K56" s="4">
        <f>_xlfn.XLOOKUP(C56,'Player Stats'!A:A,'Player Stats'!H:H,0)</f>
        <v>0</v>
      </c>
      <c r="L56">
        <f>E56*F56</f>
        <v>0</v>
      </c>
      <c r="M56">
        <f>E56*G56</f>
        <v>0</v>
      </c>
      <c r="N56">
        <f>E56*H56</f>
        <v>0</v>
      </c>
      <c r="O56">
        <f>E56*I56</f>
        <v>0</v>
      </c>
      <c r="P56">
        <f>E56*J56</f>
        <v>0</v>
      </c>
      <c r="Q56" s="4">
        <f>E56*K56</f>
        <v>0</v>
      </c>
      <c r="R56">
        <f>_xlfn.XLOOKUP(C56,'VORP Data'!$B:$B, 'VORP Data'!$E:$E,0)</f>
        <v>0</v>
      </c>
      <c r="S56" s="5">
        <f>R56/(D56/1000000)</f>
        <v>0</v>
      </c>
      <c r="T56" t="e">
        <f>IF(AND(E56&gt;=40,K56&gt;=20),R56,NA())</f>
        <v>#N/A</v>
      </c>
      <c r="U56" s="3" t="e">
        <f>IF(AND(E56&gt;=40,K56&gt;=20),D56,NA())</f>
        <v>#N/A</v>
      </c>
      <c r="V56" s="3" t="e">
        <f>IF(AND(E56&gt;=40,K56&gt;=20),9997988.56+4996076.47*R56,NA())</f>
        <v>#N/A</v>
      </c>
      <c r="W56" s="3" t="e">
        <f>D56-V56</f>
        <v>#N/A</v>
      </c>
    </row>
    <row r="57" spans="3:23" hidden="1" x14ac:dyDescent="0.25">
      <c r="C57" t="s">
        <v>219</v>
      </c>
      <c r="D57" s="3">
        <f>SUMIF('Salary Data'!C:C,C57,'Salary Data'!D:D)</f>
        <v>8307692</v>
      </c>
      <c r="E57">
        <f>_xlfn.XLOOKUP(C57,'Player Stats'!A:A,'Player Stats'!B:B,0)</f>
        <v>71</v>
      </c>
      <c r="F57" s="2">
        <f>_xlfn.XLOOKUP(C57,'Player Stats'!A:A,'Player Stats'!C:C,0)</f>
        <v>8.408450704225352</v>
      </c>
      <c r="G57" s="2">
        <f>_xlfn.XLOOKUP(C57,'Player Stats'!A:A,'Player Stats'!D:D,0)</f>
        <v>2.9859154929577465</v>
      </c>
      <c r="H57" s="2">
        <f>_xlfn.XLOOKUP(C57,'Player Stats'!A:A,'Player Stats'!E:E,0)</f>
        <v>1.4225352112676057</v>
      </c>
      <c r="I57" s="2">
        <f>_xlfn.XLOOKUP(C57,'Player Stats'!A:A,'Player Stats'!F:F,0)</f>
        <v>0.52112676056338025</v>
      </c>
      <c r="J57" s="2">
        <f>_xlfn.XLOOKUP(C57,'Player Stats'!A:A,'Player Stats'!G:G,0)</f>
        <v>0.14084507042253522</v>
      </c>
      <c r="K57" s="4">
        <f>_xlfn.XLOOKUP(C57,'Player Stats'!A:A,'Player Stats'!H:H,0)</f>
        <v>16.59953051643193</v>
      </c>
      <c r="L57">
        <f>E57*F57</f>
        <v>597</v>
      </c>
      <c r="M57">
        <f>E57*G57</f>
        <v>212</v>
      </c>
      <c r="N57">
        <f>E57*H57</f>
        <v>101.00000000000001</v>
      </c>
      <c r="O57">
        <f>E57*I57</f>
        <v>37</v>
      </c>
      <c r="P57">
        <f>E57*J57</f>
        <v>10</v>
      </c>
      <c r="Q57" s="4">
        <f>E57*K57</f>
        <v>1178.5666666666671</v>
      </c>
      <c r="R57">
        <f>_xlfn.XLOOKUP(C57,'VORP Data'!$B:$B, 'VORP Data'!$E:$E,0)</f>
        <v>0.7</v>
      </c>
      <c r="S57" s="5">
        <f>R57/(D57/1000000)</f>
        <v>8.425926237997268E-2</v>
      </c>
      <c r="T57" t="e">
        <f>IF(AND(E57&gt;=40,K57&gt;=20),R57,NA())</f>
        <v>#N/A</v>
      </c>
      <c r="U57" s="3" t="e">
        <f>IF(AND(E57&gt;=40,K57&gt;=20),D57,NA())</f>
        <v>#N/A</v>
      </c>
      <c r="V57" s="3" t="e">
        <f>IF(AND(E57&gt;=40,K57&gt;=20),9997988.56+4996076.47*R57,NA())</f>
        <v>#N/A</v>
      </c>
      <c r="W57" s="3" t="e">
        <f>D57-V57</f>
        <v>#N/A</v>
      </c>
    </row>
    <row r="58" spans="3:23" hidden="1" x14ac:dyDescent="0.25">
      <c r="C58" t="s">
        <v>450</v>
      </c>
      <c r="D58" s="3">
        <f>SUMIF('Salary Data'!C:C,C58,'Salary Data'!D:D)</f>
        <v>1081951</v>
      </c>
      <c r="E58">
        <f>_xlfn.XLOOKUP(C58,'Player Stats'!A:A,'Player Stats'!B:B,0)</f>
        <v>79</v>
      </c>
      <c r="F58" s="2">
        <f>_xlfn.XLOOKUP(C58,'Player Stats'!A:A,'Player Stats'!C:C,0)</f>
        <v>4.9873417721518987</v>
      </c>
      <c r="G58" s="2">
        <f>_xlfn.XLOOKUP(C58,'Player Stats'!A:A,'Player Stats'!D:D,0)</f>
        <v>2.1645569620253164</v>
      </c>
      <c r="H58" s="2">
        <f>_xlfn.XLOOKUP(C58,'Player Stats'!A:A,'Player Stats'!E:E,0)</f>
        <v>1.4050632911392404</v>
      </c>
      <c r="I58" s="2">
        <f>_xlfn.XLOOKUP(C58,'Player Stats'!A:A,'Player Stats'!F:F,0)</f>
        <v>0.70886075949367089</v>
      </c>
      <c r="J58" s="2">
        <f>_xlfn.XLOOKUP(C58,'Player Stats'!A:A,'Player Stats'!G:G,0)</f>
        <v>0.31645569620253167</v>
      </c>
      <c r="K58" s="4">
        <f>_xlfn.XLOOKUP(C58,'Player Stats'!A:A,'Player Stats'!H:H,0)</f>
        <v>18.496413502109704</v>
      </c>
      <c r="L58">
        <f>E58*F58</f>
        <v>394</v>
      </c>
      <c r="M58">
        <f>E58*G58</f>
        <v>171</v>
      </c>
      <c r="N58">
        <f>E58*H58</f>
        <v>111</v>
      </c>
      <c r="O58">
        <f>E58*I58</f>
        <v>56</v>
      </c>
      <c r="P58">
        <f>E58*J58</f>
        <v>25</v>
      </c>
      <c r="Q58" s="4">
        <f>E58*K58</f>
        <v>1461.2166666666667</v>
      </c>
      <c r="R58">
        <f>_xlfn.XLOOKUP(C58,'VORP Data'!$B:$B, 'VORP Data'!$E:$E,0)</f>
        <v>-0.6</v>
      </c>
      <c r="S58" s="5">
        <f>R58/(D58/1000000)</f>
        <v>-0.55455376444959148</v>
      </c>
      <c r="T58" t="e">
        <f>IF(AND(E58&gt;=40,K58&gt;=20),R58,NA())</f>
        <v>#N/A</v>
      </c>
      <c r="U58" s="3" t="e">
        <f>IF(AND(E58&gt;=40,K58&gt;=20),D58,NA())</f>
        <v>#N/A</v>
      </c>
      <c r="V58" s="3" t="e">
        <f>IF(AND(E58&gt;=40,K58&gt;=20),9997988.56+4996076.47*R58,NA())</f>
        <v>#N/A</v>
      </c>
      <c r="W58" s="3" t="e">
        <f>D58-V58</f>
        <v>#N/A</v>
      </c>
    </row>
    <row r="59" spans="3:23" hidden="1" x14ac:dyDescent="0.25">
      <c r="C59" t="s">
        <v>470</v>
      </c>
      <c r="D59" s="3">
        <f>SUMIF('Salary Data'!C:C,C59,'Salary Data'!D:D)</f>
        <v>636435</v>
      </c>
      <c r="E59">
        <f>_xlfn.XLOOKUP(C59,'Player Stats'!A:A,'Player Stats'!B:B,0)</f>
        <v>41</v>
      </c>
      <c r="F59" s="2">
        <f>_xlfn.XLOOKUP(C59,'Player Stats'!A:A,'Player Stats'!C:C,0)</f>
        <v>8.1219512195121943</v>
      </c>
      <c r="G59" s="2">
        <f>_xlfn.XLOOKUP(C59,'Player Stats'!A:A,'Player Stats'!D:D,0)</f>
        <v>2.0975609756097562</v>
      </c>
      <c r="H59" s="2">
        <f>_xlfn.XLOOKUP(C59,'Player Stats'!A:A,'Player Stats'!E:E,0)</f>
        <v>3.024390243902439</v>
      </c>
      <c r="I59" s="2">
        <f>_xlfn.XLOOKUP(C59,'Player Stats'!A:A,'Player Stats'!F:F,0)</f>
        <v>0.3902439024390244</v>
      </c>
      <c r="J59" s="2">
        <f>_xlfn.XLOOKUP(C59,'Player Stats'!A:A,'Player Stats'!G:G,0)</f>
        <v>0.12195121951219512</v>
      </c>
      <c r="K59" s="4">
        <f>_xlfn.XLOOKUP(C59,'Player Stats'!A:A,'Player Stats'!H:H,0)</f>
        <v>17.073170731707318</v>
      </c>
      <c r="L59">
        <f>E59*F59</f>
        <v>332.99999999999994</v>
      </c>
      <c r="M59">
        <f>E59*G59</f>
        <v>86</v>
      </c>
      <c r="N59">
        <f>E59*H59</f>
        <v>124</v>
      </c>
      <c r="O59">
        <f>E59*I59</f>
        <v>16</v>
      </c>
      <c r="P59">
        <f>E59*J59</f>
        <v>5</v>
      </c>
      <c r="Q59" s="4">
        <f>E59*K59</f>
        <v>700</v>
      </c>
      <c r="R59">
        <f>_xlfn.XLOOKUP(C59,'VORP Data'!$B:$B, 'VORP Data'!$E:$E,0)</f>
        <v>-0.3</v>
      </c>
      <c r="S59" s="5">
        <f>R59/(D59/1000000)</f>
        <v>-0.47137571000966322</v>
      </c>
      <c r="T59" t="e">
        <f>IF(AND(E59&gt;=40,K59&gt;=20),R59,NA())</f>
        <v>#N/A</v>
      </c>
      <c r="U59" s="3" t="e">
        <f>IF(AND(E59&gt;=40,K59&gt;=20),D59,NA())</f>
        <v>#N/A</v>
      </c>
      <c r="V59" s="3" t="e">
        <f>IF(AND(E59&gt;=40,K59&gt;=20),9997988.56+4996076.47*R59,NA())</f>
        <v>#N/A</v>
      </c>
      <c r="W59" s="3" t="e">
        <f>D59-V59</f>
        <v>#N/A</v>
      </c>
    </row>
    <row r="60" spans="3:23" hidden="1" x14ac:dyDescent="0.25">
      <c r="C60" t="s">
        <v>581</v>
      </c>
      <c r="D60" s="3">
        <f>SUMIF('Salary Data'!C:C,C60,'Salary Data'!D:D)</f>
        <v>85300</v>
      </c>
      <c r="E60">
        <f>_xlfn.XLOOKUP(C60,'Player Stats'!A:A,'Player Stats'!B:B,0)</f>
        <v>0</v>
      </c>
      <c r="F60" s="2">
        <f>_xlfn.XLOOKUP(C60,'Player Stats'!A:A,'Player Stats'!C:C,0)</f>
        <v>0</v>
      </c>
      <c r="G60" s="2">
        <f>_xlfn.XLOOKUP(C60,'Player Stats'!A:A,'Player Stats'!D:D,0)</f>
        <v>0</v>
      </c>
      <c r="H60" s="2">
        <f>_xlfn.XLOOKUP(C60,'Player Stats'!A:A,'Player Stats'!E:E,0)</f>
        <v>0</v>
      </c>
      <c r="I60" s="2">
        <f>_xlfn.XLOOKUP(C60,'Player Stats'!A:A,'Player Stats'!F:F,0)</f>
        <v>0</v>
      </c>
      <c r="J60" s="2">
        <f>_xlfn.XLOOKUP(C60,'Player Stats'!A:A,'Player Stats'!G:G,0)</f>
        <v>0</v>
      </c>
      <c r="K60" s="4">
        <f>_xlfn.XLOOKUP(C60,'Player Stats'!A:A,'Player Stats'!H:H,0)</f>
        <v>0</v>
      </c>
      <c r="L60">
        <f>E60*F60</f>
        <v>0</v>
      </c>
      <c r="M60">
        <f>E60*G60</f>
        <v>0</v>
      </c>
      <c r="N60">
        <f>E60*H60</f>
        <v>0</v>
      </c>
      <c r="O60">
        <f>E60*I60</f>
        <v>0</v>
      </c>
      <c r="P60">
        <f>E60*J60</f>
        <v>0</v>
      </c>
      <c r="Q60" s="4">
        <f>E60*K60</f>
        <v>0</v>
      </c>
      <c r="R60">
        <f>_xlfn.XLOOKUP(C60,'VORP Data'!$B:$B, 'VORP Data'!$E:$E,0)</f>
        <v>0</v>
      </c>
      <c r="S60" s="5">
        <f>R60/(D60/1000000)</f>
        <v>0</v>
      </c>
      <c r="T60" t="e">
        <f>IF(AND(E60&gt;=40,K60&gt;=20),R60,NA())</f>
        <v>#N/A</v>
      </c>
      <c r="U60" s="3" t="e">
        <f>IF(AND(E60&gt;=40,K60&gt;=20),D60,NA())</f>
        <v>#N/A</v>
      </c>
      <c r="V60" s="3" t="e">
        <f>IF(AND(E60&gt;=40,K60&gt;=20),9997988.56+4996076.47*R60,NA())</f>
        <v>#N/A</v>
      </c>
      <c r="W60" s="3" t="e">
        <f>D60-V60</f>
        <v>#N/A</v>
      </c>
    </row>
    <row r="61" spans="3:23" hidden="1" x14ac:dyDescent="0.25">
      <c r="C61" t="s">
        <v>365</v>
      </c>
      <c r="D61" s="3">
        <f>SUMIF('Salary Data'!C:C,C61,'Salary Data'!D:D)</f>
        <v>2777830</v>
      </c>
      <c r="E61">
        <f>_xlfn.XLOOKUP(C61,'Player Stats'!A:A,'Player Stats'!B:B,0)</f>
        <v>11</v>
      </c>
      <c r="F61" s="2">
        <f>_xlfn.XLOOKUP(C61,'Player Stats'!A:A,'Player Stats'!C:C,0)</f>
        <v>6.4545454545454541</v>
      </c>
      <c r="G61" s="2">
        <f>_xlfn.XLOOKUP(C61,'Player Stats'!A:A,'Player Stats'!D:D,0)</f>
        <v>1.0909090909090908</v>
      </c>
      <c r="H61" s="2">
        <f>_xlfn.XLOOKUP(C61,'Player Stats'!A:A,'Player Stats'!E:E,0)</f>
        <v>0.90909090909090906</v>
      </c>
      <c r="I61" s="2">
        <f>_xlfn.XLOOKUP(C61,'Player Stats'!A:A,'Player Stats'!F:F,0)</f>
        <v>0.27272727272727271</v>
      </c>
      <c r="J61" s="2">
        <f>_xlfn.XLOOKUP(C61,'Player Stats'!A:A,'Player Stats'!G:G,0)</f>
        <v>0</v>
      </c>
      <c r="K61" s="4">
        <f>_xlfn.XLOOKUP(C61,'Player Stats'!A:A,'Player Stats'!H:H,0)</f>
        <v>12.187878787878788</v>
      </c>
      <c r="L61">
        <f>E61*F61</f>
        <v>71</v>
      </c>
      <c r="M61">
        <f>E61*G61</f>
        <v>12</v>
      </c>
      <c r="N61">
        <f>E61*H61</f>
        <v>10</v>
      </c>
      <c r="O61">
        <f>E61*I61</f>
        <v>3</v>
      </c>
      <c r="P61">
        <f>E61*J61</f>
        <v>0</v>
      </c>
      <c r="Q61" s="4">
        <f>E61*K61</f>
        <v>134.06666666666666</v>
      </c>
      <c r="R61">
        <f>_xlfn.XLOOKUP(C61,'VORP Data'!$B:$B, 'VORP Data'!$E:$E,0)</f>
        <v>0.1</v>
      </c>
      <c r="S61" s="5">
        <f>R61/(D61/1000000)</f>
        <v>3.5999323212723602E-2</v>
      </c>
      <c r="T61" t="e">
        <f>IF(AND(E61&gt;=40,K61&gt;=20),R61,NA())</f>
        <v>#N/A</v>
      </c>
      <c r="U61" s="3" t="e">
        <f>IF(AND(E61&gt;=40,K61&gt;=20),D61,NA())</f>
        <v>#N/A</v>
      </c>
      <c r="V61" s="3" t="e">
        <f>IF(AND(E61&gt;=40,K61&gt;=20),9997988.56+4996076.47*R61,NA())</f>
        <v>#N/A</v>
      </c>
      <c r="W61" s="3" t="e">
        <f>D61-V61</f>
        <v>#N/A</v>
      </c>
    </row>
    <row r="62" spans="3:23" hidden="1" x14ac:dyDescent="0.25">
      <c r="C62" t="s">
        <v>550</v>
      </c>
      <c r="D62" s="3">
        <f>SUMIF('Salary Data'!C:C,C62,'Salary Data'!D:D)</f>
        <v>170508</v>
      </c>
      <c r="E62">
        <f>_xlfn.XLOOKUP(C62,'Player Stats'!A:A,'Player Stats'!B:B,0)</f>
        <v>7</v>
      </c>
      <c r="F62" s="2">
        <f>_xlfn.XLOOKUP(C62,'Player Stats'!A:A,'Player Stats'!C:C,0)</f>
        <v>1.8571428571428572</v>
      </c>
      <c r="G62" s="2">
        <f>_xlfn.XLOOKUP(C62,'Player Stats'!A:A,'Player Stats'!D:D,0)</f>
        <v>0.42857142857142855</v>
      </c>
      <c r="H62" s="2">
        <f>_xlfn.XLOOKUP(C62,'Player Stats'!A:A,'Player Stats'!E:E,0)</f>
        <v>0.7142857142857143</v>
      </c>
      <c r="I62" s="2">
        <f>_xlfn.XLOOKUP(C62,'Player Stats'!A:A,'Player Stats'!F:F,0)</f>
        <v>0</v>
      </c>
      <c r="J62" s="2">
        <f>_xlfn.XLOOKUP(C62,'Player Stats'!A:A,'Player Stats'!G:G,0)</f>
        <v>0</v>
      </c>
      <c r="K62" s="4">
        <f>_xlfn.XLOOKUP(C62,'Player Stats'!A:A,'Player Stats'!H:H,0)</f>
        <v>4.4285714285714288</v>
      </c>
      <c r="L62">
        <f>E62*F62</f>
        <v>13</v>
      </c>
      <c r="M62">
        <f>E62*G62</f>
        <v>3</v>
      </c>
      <c r="N62">
        <f>E62*H62</f>
        <v>5</v>
      </c>
      <c r="O62">
        <f>E62*I62</f>
        <v>0</v>
      </c>
      <c r="P62">
        <f>E62*J62</f>
        <v>0</v>
      </c>
      <c r="Q62" s="4">
        <f>E62*K62</f>
        <v>31</v>
      </c>
      <c r="R62">
        <f>_xlfn.XLOOKUP(C62,'VORP Data'!$B:$B, 'VORP Data'!$E:$E,0)</f>
        <v>-0.1</v>
      </c>
      <c r="S62" s="5">
        <f>R62/(D62/1000000)</f>
        <v>-0.58648274567762226</v>
      </c>
      <c r="T62" t="e">
        <f>IF(AND(E62&gt;=40,K62&gt;=20),R62,NA())</f>
        <v>#N/A</v>
      </c>
      <c r="U62" s="3" t="e">
        <f>IF(AND(E62&gt;=40,K62&gt;=20),D62,NA())</f>
        <v>#N/A</v>
      </c>
      <c r="V62" s="3" t="e">
        <f>IF(AND(E62&gt;=40,K62&gt;=20),9997988.56+4996076.47*R62,NA())</f>
        <v>#N/A</v>
      </c>
      <c r="W62" s="3" t="e">
        <f>D62-V62</f>
        <v>#N/A</v>
      </c>
    </row>
    <row r="63" spans="3:23" hidden="1" x14ac:dyDescent="0.25">
      <c r="C63" t="s">
        <v>647</v>
      </c>
      <c r="D63" s="3">
        <f>SUMIF('Salary Data'!C:C,C63,'Salary Data'!D:D)</f>
        <v>2270735</v>
      </c>
      <c r="E63">
        <f>_xlfn.XLOOKUP(C63,'Player Stats'!A:A,'Player Stats'!B:B,0)</f>
        <v>10</v>
      </c>
      <c r="F63" s="2">
        <f>_xlfn.XLOOKUP(C63,'Player Stats'!A:A,'Player Stats'!C:C,0)</f>
        <v>11.4</v>
      </c>
      <c r="G63" s="2">
        <f>_xlfn.XLOOKUP(C63,'Player Stats'!A:A,'Player Stats'!D:D,0)</f>
        <v>2.2000000000000002</v>
      </c>
      <c r="H63" s="2">
        <f>_xlfn.XLOOKUP(C63,'Player Stats'!A:A,'Player Stats'!E:E,0)</f>
        <v>4.7</v>
      </c>
      <c r="I63" s="2">
        <f>_xlfn.XLOOKUP(C63,'Player Stats'!A:A,'Player Stats'!F:F,0)</f>
        <v>1.9</v>
      </c>
      <c r="J63" s="2">
        <f>_xlfn.XLOOKUP(C63,'Player Stats'!A:A,'Player Stats'!G:G,0)</f>
        <v>0.4</v>
      </c>
      <c r="K63" s="4">
        <f>_xlfn.XLOOKUP(C63,'Player Stats'!A:A,'Player Stats'!H:H,0)</f>
        <v>21.186666666666667</v>
      </c>
      <c r="L63">
        <f>E63*F63</f>
        <v>114</v>
      </c>
      <c r="M63">
        <f>E63*G63</f>
        <v>22</v>
      </c>
      <c r="N63">
        <f>E63*H63</f>
        <v>47</v>
      </c>
      <c r="O63">
        <f>E63*I63</f>
        <v>19</v>
      </c>
      <c r="P63">
        <f>E63*J63</f>
        <v>4</v>
      </c>
      <c r="Q63" s="4">
        <f>E63*K63</f>
        <v>211.86666666666667</v>
      </c>
      <c r="R63">
        <f>_xlfn.XLOOKUP(C63,'VORP Data'!$B:$B, 'VORP Data'!$E:$E,0)</f>
        <v>0</v>
      </c>
      <c r="S63" s="5">
        <f>R63/(D63/1000000)</f>
        <v>0</v>
      </c>
      <c r="T63" t="e">
        <f>IF(AND(E63&gt;=40,K63&gt;=20),R63,NA())</f>
        <v>#N/A</v>
      </c>
      <c r="U63" s="3" t="e">
        <f>IF(AND(E63&gt;=40,K63&gt;=20),D63,NA())</f>
        <v>#N/A</v>
      </c>
      <c r="V63" s="3" t="e">
        <f>IF(AND(E63&gt;=40,K63&gt;=20),9997988.56+4996076.47*R63,NA())</f>
        <v>#N/A</v>
      </c>
      <c r="W63" s="3" t="e">
        <f>D63-V63</f>
        <v>#N/A</v>
      </c>
    </row>
    <row r="64" spans="3:23" hidden="1" x14ac:dyDescent="0.25">
      <c r="C64" t="s">
        <v>191</v>
      </c>
      <c r="D64" s="3">
        <f>SUMIF('Salary Data'!C:C,C64,'Salary Data'!D:D)</f>
        <v>10747994</v>
      </c>
      <c r="E64">
        <f>_xlfn.XLOOKUP(C64,'Player Stats'!A:A,'Player Stats'!B:B,0)</f>
        <v>36</v>
      </c>
      <c r="F64" s="2">
        <f>_xlfn.XLOOKUP(C64,'Player Stats'!A:A,'Player Stats'!C:C,0)</f>
        <v>14.194444444444445</v>
      </c>
      <c r="G64" s="2">
        <f>_xlfn.XLOOKUP(C64,'Player Stats'!A:A,'Player Stats'!D:D,0)</f>
        <v>2.5277777777777777</v>
      </c>
      <c r="H64" s="2">
        <f>_xlfn.XLOOKUP(C64,'Player Stats'!A:A,'Player Stats'!E:E,0)</f>
        <v>3.3333333333333335</v>
      </c>
      <c r="I64" s="2">
        <f>_xlfn.XLOOKUP(C64,'Player Stats'!A:A,'Player Stats'!F:F,0)</f>
        <v>0.91666666666666663</v>
      </c>
      <c r="J64" s="2">
        <f>_xlfn.XLOOKUP(C64,'Player Stats'!A:A,'Player Stats'!G:G,0)</f>
        <v>0.30555555555555558</v>
      </c>
      <c r="K64" s="4">
        <f>_xlfn.XLOOKUP(C64,'Player Stats'!A:A,'Player Stats'!H:H,0)</f>
        <v>25.283333333333335</v>
      </c>
      <c r="L64">
        <f>E64*F64</f>
        <v>511</v>
      </c>
      <c r="M64">
        <f>E64*G64</f>
        <v>91</v>
      </c>
      <c r="N64">
        <f>E64*H64</f>
        <v>120</v>
      </c>
      <c r="O64">
        <f>E64*I64</f>
        <v>33</v>
      </c>
      <c r="P64">
        <f>E64*J64</f>
        <v>11</v>
      </c>
      <c r="Q64" s="4">
        <f>E64*K64</f>
        <v>910.2</v>
      </c>
      <c r="R64">
        <f>_xlfn.XLOOKUP(C64,'VORP Data'!$B:$B, 'VORP Data'!$E:$E,0)</f>
        <v>0</v>
      </c>
      <c r="S64" s="5">
        <f>R64/(D64/1000000)</f>
        <v>0</v>
      </c>
      <c r="T64" t="e">
        <f>IF(AND(E64&gt;=40,K64&gt;=20),R64,NA())</f>
        <v>#N/A</v>
      </c>
      <c r="U64" s="3" t="e">
        <f>IF(AND(E64&gt;=40,K64&gt;=20),D64,NA())</f>
        <v>#N/A</v>
      </c>
      <c r="V64" s="3" t="e">
        <f>IF(AND(E64&gt;=40,K64&gt;=20),9997988.56+4996076.47*R64,NA())</f>
        <v>#N/A</v>
      </c>
      <c r="W64" s="3" t="e">
        <f>D64-V64</f>
        <v>#N/A</v>
      </c>
    </row>
    <row r="65" spans="3:23" hidden="1" x14ac:dyDescent="0.25">
      <c r="C65" t="s">
        <v>463</v>
      </c>
      <c r="D65" s="3">
        <f>SUMIF('Salary Data'!C:C,C65,'Salary Data'!D:D)</f>
        <v>743320</v>
      </c>
      <c r="E65">
        <f>_xlfn.XLOOKUP(C65,'Player Stats'!A:A,'Player Stats'!B:B,0)</f>
        <v>60</v>
      </c>
      <c r="F65" s="2">
        <f>_xlfn.XLOOKUP(C65,'Player Stats'!A:A,'Player Stats'!C:C,0)</f>
        <v>6.6166666666666663</v>
      </c>
      <c r="G65" s="2">
        <f>_xlfn.XLOOKUP(C65,'Player Stats'!A:A,'Player Stats'!D:D,0)</f>
        <v>2.2166666666666668</v>
      </c>
      <c r="H65" s="2">
        <f>_xlfn.XLOOKUP(C65,'Player Stats'!A:A,'Player Stats'!E:E,0)</f>
        <v>5.2666666666666666</v>
      </c>
      <c r="I65" s="2">
        <f>_xlfn.XLOOKUP(C65,'Player Stats'!A:A,'Player Stats'!F:F,0)</f>
        <v>0.41666666666666669</v>
      </c>
      <c r="J65" s="2">
        <f>_xlfn.XLOOKUP(C65,'Player Stats'!A:A,'Player Stats'!G:G,0)</f>
        <v>3.3333333333333333E-2</v>
      </c>
      <c r="K65" s="4">
        <f>_xlfn.XLOOKUP(C65,'Player Stats'!A:A,'Player Stats'!H:H,0)</f>
        <v>19.514999999999997</v>
      </c>
      <c r="L65">
        <f>E65*F65</f>
        <v>397</v>
      </c>
      <c r="M65">
        <f>E65*G65</f>
        <v>133</v>
      </c>
      <c r="N65">
        <f>E65*H65</f>
        <v>316</v>
      </c>
      <c r="O65">
        <f>E65*I65</f>
        <v>25</v>
      </c>
      <c r="P65">
        <f>E65*J65</f>
        <v>2</v>
      </c>
      <c r="Q65" s="4">
        <f>E65*K65</f>
        <v>1170.8999999999999</v>
      </c>
      <c r="R65">
        <f>_xlfn.XLOOKUP(C65,'VORP Data'!$B:$B, 'VORP Data'!$E:$E,0)</f>
        <v>-0.6</v>
      </c>
      <c r="S65" s="5">
        <f>R65/(D65/1000000)</f>
        <v>-0.8071893666254103</v>
      </c>
      <c r="T65" t="e">
        <f>IF(AND(E65&gt;=40,K65&gt;=20),R65,NA())</f>
        <v>#N/A</v>
      </c>
      <c r="U65" s="3" t="e">
        <f>IF(AND(E65&gt;=40,K65&gt;=20),D65,NA())</f>
        <v>#N/A</v>
      </c>
      <c r="V65" s="3" t="e">
        <f>IF(AND(E65&gt;=40,K65&gt;=20),9997988.56+4996076.47*R65,NA())</f>
        <v>#N/A</v>
      </c>
      <c r="W65" s="3" t="e">
        <f>D65-V65</f>
        <v>#N/A</v>
      </c>
    </row>
    <row r="66" spans="3:23" hidden="1" x14ac:dyDescent="0.25">
      <c r="C66" t="s">
        <v>372</v>
      </c>
      <c r="D66" s="3">
        <f>SUMIF('Salary Data'!C:C,C66,'Salary Data'!D:D)</f>
        <v>2657760</v>
      </c>
      <c r="E66">
        <f>_xlfn.XLOOKUP(C66,'Player Stats'!A:A,'Player Stats'!B:B,0)</f>
        <v>76</v>
      </c>
      <c r="F66" s="2">
        <f>_xlfn.XLOOKUP(C66,'Player Stats'!A:A,'Player Stats'!C:C,0)</f>
        <v>5.3815789473684212</v>
      </c>
      <c r="G66" s="2">
        <f>_xlfn.XLOOKUP(C66,'Player Stats'!A:A,'Player Stats'!D:D,0)</f>
        <v>4.0394736842105265</v>
      </c>
      <c r="H66" s="2">
        <f>_xlfn.XLOOKUP(C66,'Player Stats'!A:A,'Player Stats'!E:E,0)</f>
        <v>1.381578947368421</v>
      </c>
      <c r="I66" s="2">
        <f>_xlfn.XLOOKUP(C66,'Player Stats'!A:A,'Player Stats'!F:F,0)</f>
        <v>0.80263157894736847</v>
      </c>
      <c r="J66" s="2">
        <f>_xlfn.XLOOKUP(C66,'Player Stats'!A:A,'Player Stats'!G:G,0)</f>
        <v>0.39473684210526316</v>
      </c>
      <c r="K66" s="4">
        <f>_xlfn.XLOOKUP(C66,'Player Stats'!A:A,'Player Stats'!H:H,0)</f>
        <v>18.484210526315781</v>
      </c>
      <c r="L66">
        <f>E66*F66</f>
        <v>409</v>
      </c>
      <c r="M66">
        <f>E66*G66</f>
        <v>307</v>
      </c>
      <c r="N66">
        <f>E66*H66</f>
        <v>105</v>
      </c>
      <c r="O66">
        <f>E66*I66</f>
        <v>61.000000000000007</v>
      </c>
      <c r="P66">
        <f>E66*J66</f>
        <v>30</v>
      </c>
      <c r="Q66" s="4">
        <f>E66*K66</f>
        <v>1404.7999999999993</v>
      </c>
      <c r="R66">
        <f>_xlfn.XLOOKUP(C66,'VORP Data'!$B:$B, 'VORP Data'!$E:$E,0)</f>
        <v>0.30000000000000004</v>
      </c>
      <c r="S66" s="5">
        <f>R66/(D66/1000000)</f>
        <v>0.11287700921076396</v>
      </c>
      <c r="T66" t="e">
        <f>IF(AND(E66&gt;=40,K66&gt;=20),R66,NA())</f>
        <v>#N/A</v>
      </c>
      <c r="U66" s="3" t="e">
        <f>IF(AND(E66&gt;=40,K66&gt;=20),D66,NA())</f>
        <v>#N/A</v>
      </c>
      <c r="V66" s="3" t="e">
        <f>IF(AND(E66&gt;=40,K66&gt;=20),9997988.56+4996076.47*R66,NA())</f>
        <v>#N/A</v>
      </c>
      <c r="W66" s="3" t="e">
        <f>D66-V66</f>
        <v>#N/A</v>
      </c>
    </row>
    <row r="67" spans="3:23" hidden="1" x14ac:dyDescent="0.25">
      <c r="C67" t="s">
        <v>214</v>
      </c>
      <c r="D67" s="3">
        <f>SUMIF('Salary Data'!C:C,C67,'Salary Data'!D:D)</f>
        <v>8657280</v>
      </c>
      <c r="E67">
        <f>_xlfn.XLOOKUP(C67,'Player Stats'!A:A,'Player Stats'!B:B,0)</f>
        <v>87</v>
      </c>
      <c r="F67" s="2">
        <f>_xlfn.XLOOKUP(C67,'Player Stats'!A:A,'Player Stats'!C:C,0)</f>
        <v>7.5057471264367814</v>
      </c>
      <c r="G67" s="2">
        <f>_xlfn.XLOOKUP(C67,'Player Stats'!A:A,'Player Stats'!D:D,0)</f>
        <v>3.7816091954022988</v>
      </c>
      <c r="H67" s="2">
        <f>_xlfn.XLOOKUP(C67,'Player Stats'!A:A,'Player Stats'!E:E,0)</f>
        <v>1.103448275862069</v>
      </c>
      <c r="I67" s="2">
        <f>_xlfn.XLOOKUP(C67,'Player Stats'!A:A,'Player Stats'!F:F,0)</f>
        <v>1.103448275862069</v>
      </c>
      <c r="J67" s="2">
        <f>_xlfn.XLOOKUP(C67,'Player Stats'!A:A,'Player Stats'!G:G,0)</f>
        <v>0.33333333333333331</v>
      </c>
      <c r="K67" s="4">
        <f>_xlfn.XLOOKUP(C67,'Player Stats'!A:A,'Player Stats'!H:H,0)</f>
        <v>18.483716475095793</v>
      </c>
      <c r="L67">
        <f>E67*F67</f>
        <v>653</v>
      </c>
      <c r="M67">
        <f>E67*G67</f>
        <v>329</v>
      </c>
      <c r="N67">
        <f>E67*H67</f>
        <v>96</v>
      </c>
      <c r="O67">
        <f>E67*I67</f>
        <v>96</v>
      </c>
      <c r="P67">
        <f>E67*J67</f>
        <v>29</v>
      </c>
      <c r="Q67" s="4">
        <f>E67*K67</f>
        <v>1608.0833333333339</v>
      </c>
      <c r="R67">
        <f>_xlfn.XLOOKUP(C67,'VORP Data'!$B:$B, 'VORP Data'!$E:$E,0)</f>
        <v>0</v>
      </c>
      <c r="S67" s="5">
        <f>R67/(D67/1000000)</f>
        <v>0</v>
      </c>
      <c r="T67" t="e">
        <f>IF(AND(E67&gt;=40,K67&gt;=20),R67,NA())</f>
        <v>#N/A</v>
      </c>
      <c r="U67" s="3" t="e">
        <f>IF(AND(E67&gt;=40,K67&gt;=20),D67,NA())</f>
        <v>#N/A</v>
      </c>
      <c r="V67" s="3" t="e">
        <f>IF(AND(E67&gt;=40,K67&gt;=20),9997988.56+4996076.47*R67,NA())</f>
        <v>#N/A</v>
      </c>
      <c r="W67" s="3" t="e">
        <f>D67-V67</f>
        <v>#N/A</v>
      </c>
    </row>
    <row r="68" spans="3:23" hidden="1" x14ac:dyDescent="0.25">
      <c r="C68" t="s">
        <v>646</v>
      </c>
      <c r="D68" s="3">
        <f>SUMIF('Salary Data'!C:C,C68,'Salary Data'!D:D)</f>
        <v>657090</v>
      </c>
      <c r="E68">
        <f>_xlfn.XLOOKUP(C68,'Player Stats'!A:A,'Player Stats'!B:B,0)</f>
        <v>35</v>
      </c>
      <c r="F68" s="2">
        <f>_xlfn.XLOOKUP(C68,'Player Stats'!A:A,'Player Stats'!C:C,0)</f>
        <v>3.8285714285714287</v>
      </c>
      <c r="G68" s="2">
        <f>_xlfn.XLOOKUP(C68,'Player Stats'!A:A,'Player Stats'!D:D,0)</f>
        <v>1.4857142857142858</v>
      </c>
      <c r="H68" s="2">
        <f>_xlfn.XLOOKUP(C68,'Player Stats'!A:A,'Player Stats'!E:E,0)</f>
        <v>0.65714285714285714</v>
      </c>
      <c r="I68" s="2">
        <f>_xlfn.XLOOKUP(C68,'Player Stats'!A:A,'Player Stats'!F:F,0)</f>
        <v>0.37142857142857144</v>
      </c>
      <c r="J68" s="2">
        <f>_xlfn.XLOOKUP(C68,'Player Stats'!A:A,'Player Stats'!G:G,0)</f>
        <v>0.25714285714285712</v>
      </c>
      <c r="K68" s="4">
        <f>_xlfn.XLOOKUP(C68,'Player Stats'!A:A,'Player Stats'!H:H,0)</f>
        <v>9.7938095238095251</v>
      </c>
      <c r="L68">
        <f>E68*F68</f>
        <v>134</v>
      </c>
      <c r="M68">
        <f>E68*G68</f>
        <v>52</v>
      </c>
      <c r="N68">
        <f>E68*H68</f>
        <v>23</v>
      </c>
      <c r="O68">
        <f>E68*I68</f>
        <v>13</v>
      </c>
      <c r="P68">
        <f>E68*J68</f>
        <v>9</v>
      </c>
      <c r="Q68" s="4">
        <f>E68*K68</f>
        <v>342.78333333333336</v>
      </c>
      <c r="R68">
        <f>_xlfn.XLOOKUP(C68,'VORP Data'!$B:$B, 'VORP Data'!$E:$E,0)</f>
        <v>0.4</v>
      </c>
      <c r="S68" s="5">
        <f>R68/(D68/1000000)</f>
        <v>0.60874461641479871</v>
      </c>
      <c r="T68" t="e">
        <f>IF(AND(E68&gt;=40,K68&gt;=20),R68,NA())</f>
        <v>#N/A</v>
      </c>
      <c r="U68" s="3" t="e">
        <f>IF(AND(E68&gt;=40,K68&gt;=20),D68,NA())</f>
        <v>#N/A</v>
      </c>
      <c r="V68" s="3" t="e">
        <f>IF(AND(E68&gt;=40,K68&gt;=20),9997988.56+4996076.47*R68,NA())</f>
        <v>#N/A</v>
      </c>
      <c r="W68" s="3" t="e">
        <f>D68-V68</f>
        <v>#N/A</v>
      </c>
    </row>
    <row r="69" spans="3:23" hidden="1" x14ac:dyDescent="0.25">
      <c r="C69" t="s">
        <v>504</v>
      </c>
      <c r="D69" s="3">
        <f>SUMIF('Salary Data'!C:C,C69,'Salary Data'!D:D)</f>
        <v>636434</v>
      </c>
      <c r="E69">
        <f>_xlfn.XLOOKUP(C69,'Player Stats'!A:A,'Player Stats'!B:B,0)</f>
        <v>5</v>
      </c>
      <c r="F69" s="2">
        <f>_xlfn.XLOOKUP(C69,'Player Stats'!A:A,'Player Stats'!C:C,0)</f>
        <v>2.8</v>
      </c>
      <c r="G69" s="2">
        <f>_xlfn.XLOOKUP(C69,'Player Stats'!A:A,'Player Stats'!D:D,0)</f>
        <v>2.8</v>
      </c>
      <c r="H69" s="2">
        <f>_xlfn.XLOOKUP(C69,'Player Stats'!A:A,'Player Stats'!E:E,0)</f>
        <v>0.4</v>
      </c>
      <c r="I69" s="2">
        <f>_xlfn.XLOOKUP(C69,'Player Stats'!A:A,'Player Stats'!F:F,0)</f>
        <v>0</v>
      </c>
      <c r="J69" s="2">
        <f>_xlfn.XLOOKUP(C69,'Player Stats'!A:A,'Player Stats'!G:G,0)</f>
        <v>1</v>
      </c>
      <c r="K69" s="4">
        <f>_xlfn.XLOOKUP(C69,'Player Stats'!A:A,'Player Stats'!H:H,0)</f>
        <v>7.2966666666666669</v>
      </c>
      <c r="L69">
        <f>E69*F69</f>
        <v>14</v>
      </c>
      <c r="M69">
        <f>E69*G69</f>
        <v>14</v>
      </c>
      <c r="N69">
        <f>E69*H69</f>
        <v>2</v>
      </c>
      <c r="O69">
        <f>E69*I69</f>
        <v>0</v>
      </c>
      <c r="P69">
        <f>E69*J69</f>
        <v>5</v>
      </c>
      <c r="Q69" s="4">
        <f>E69*K69</f>
        <v>36.483333333333334</v>
      </c>
      <c r="R69">
        <f>_xlfn.XLOOKUP(C69,'VORP Data'!$B:$B, 'VORP Data'!$E:$E,0)</f>
        <v>0</v>
      </c>
      <c r="S69" s="5">
        <f>R69/(D69/1000000)</f>
        <v>0</v>
      </c>
      <c r="T69" t="e">
        <f>IF(AND(E69&gt;=40,K69&gt;=20),R69,NA())</f>
        <v>#N/A</v>
      </c>
      <c r="U69" s="3" t="e">
        <f>IF(AND(E69&gt;=40,K69&gt;=20),D69,NA())</f>
        <v>#N/A</v>
      </c>
      <c r="V69" s="3" t="e">
        <f>IF(AND(E69&gt;=40,K69&gt;=20),9997988.56+4996076.47*R69,NA())</f>
        <v>#N/A</v>
      </c>
      <c r="W69" s="3" t="e">
        <f>D69-V69</f>
        <v>#N/A</v>
      </c>
    </row>
    <row r="70" spans="3:23" hidden="1" x14ac:dyDescent="0.25">
      <c r="C70" t="s">
        <v>167</v>
      </c>
      <c r="D70" s="3">
        <f>SUMIF('Salary Data'!C:C,C70,'Salary Data'!D:D)</f>
        <v>13285713</v>
      </c>
      <c r="E70">
        <f>_xlfn.XLOOKUP(C70,'Player Stats'!A:A,'Player Stats'!B:B,0)</f>
        <v>65</v>
      </c>
      <c r="F70" s="2">
        <f>_xlfn.XLOOKUP(C70,'Player Stats'!A:A,'Player Stats'!C:C,0)</f>
        <v>6.8769230769230774</v>
      </c>
      <c r="G70" s="2">
        <f>_xlfn.XLOOKUP(C70,'Player Stats'!A:A,'Player Stats'!D:D,0)</f>
        <v>7.0615384615384613</v>
      </c>
      <c r="H70" s="2">
        <f>_xlfn.XLOOKUP(C70,'Player Stats'!A:A,'Player Stats'!E:E,0)</f>
        <v>1.1384615384615384</v>
      </c>
      <c r="I70" s="2">
        <f>_xlfn.XLOOKUP(C70,'Player Stats'!A:A,'Player Stats'!F:F,0)</f>
        <v>0.6</v>
      </c>
      <c r="J70" s="2">
        <f>_xlfn.XLOOKUP(C70,'Player Stats'!A:A,'Player Stats'!G:G,0)</f>
        <v>1.4461538461538461</v>
      </c>
      <c r="K70" s="4">
        <f>_xlfn.XLOOKUP(C70,'Player Stats'!A:A,'Player Stats'!H:H,0)</f>
        <v>17.426666666666673</v>
      </c>
      <c r="L70">
        <f>E70*F70</f>
        <v>447</v>
      </c>
      <c r="M70">
        <f>E70*G70</f>
        <v>459</v>
      </c>
      <c r="N70">
        <f>E70*H70</f>
        <v>74</v>
      </c>
      <c r="O70">
        <f>E70*I70</f>
        <v>39</v>
      </c>
      <c r="P70">
        <f>E70*J70</f>
        <v>94</v>
      </c>
      <c r="Q70" s="4">
        <f>E70*K70</f>
        <v>1132.7333333333338</v>
      </c>
      <c r="R70">
        <f>_xlfn.XLOOKUP(C70,'VORP Data'!$B:$B, 'VORP Data'!$E:$E,0)</f>
        <v>2.1</v>
      </c>
      <c r="S70" s="5">
        <f>R70/(D70/1000000)</f>
        <v>0.15806453142559984</v>
      </c>
      <c r="T70" t="e">
        <f>IF(AND(E70&gt;=40,K70&gt;=20),R70,NA())</f>
        <v>#N/A</v>
      </c>
      <c r="U70" s="3" t="e">
        <f>IF(AND(E70&gt;=40,K70&gt;=20),D70,NA())</f>
        <v>#N/A</v>
      </c>
      <c r="V70" s="3" t="e">
        <f>IF(AND(E70&gt;=40,K70&gt;=20),9997988.56+4996076.47*R70,NA())</f>
        <v>#N/A</v>
      </c>
      <c r="W70" s="3" t="e">
        <f>D70-V70</f>
        <v>#N/A</v>
      </c>
    </row>
    <row r="71" spans="3:23" hidden="1" x14ac:dyDescent="0.25">
      <c r="C71" t="s">
        <v>578</v>
      </c>
      <c r="D71" s="3">
        <f>SUMIF('Salary Data'!C:C,C71,'Salary Data'!D:D)</f>
        <v>85300</v>
      </c>
      <c r="E71">
        <f>_xlfn.XLOOKUP(C71,'Player Stats'!A:A,'Player Stats'!B:B,0)</f>
        <v>0</v>
      </c>
      <c r="F71" s="2">
        <f>_xlfn.XLOOKUP(C71,'Player Stats'!A:A,'Player Stats'!C:C,0)</f>
        <v>0</v>
      </c>
      <c r="G71" s="2">
        <f>_xlfn.XLOOKUP(C71,'Player Stats'!A:A,'Player Stats'!D:D,0)</f>
        <v>0</v>
      </c>
      <c r="H71" s="2">
        <f>_xlfn.XLOOKUP(C71,'Player Stats'!A:A,'Player Stats'!E:E,0)</f>
        <v>0</v>
      </c>
      <c r="I71" s="2">
        <f>_xlfn.XLOOKUP(C71,'Player Stats'!A:A,'Player Stats'!F:F,0)</f>
        <v>0</v>
      </c>
      <c r="J71" s="2">
        <f>_xlfn.XLOOKUP(C71,'Player Stats'!A:A,'Player Stats'!G:G,0)</f>
        <v>0</v>
      </c>
      <c r="K71" s="4">
        <f>_xlfn.XLOOKUP(C71,'Player Stats'!A:A,'Player Stats'!H:H,0)</f>
        <v>0</v>
      </c>
      <c r="L71">
        <f>E71*F71</f>
        <v>0</v>
      </c>
      <c r="M71">
        <f>E71*G71</f>
        <v>0</v>
      </c>
      <c r="N71">
        <f>E71*H71</f>
        <v>0</v>
      </c>
      <c r="O71">
        <f>E71*I71</f>
        <v>0</v>
      </c>
      <c r="P71">
        <f>E71*J71</f>
        <v>0</v>
      </c>
      <c r="Q71" s="4">
        <f>E71*K71</f>
        <v>0</v>
      </c>
      <c r="R71">
        <f>_xlfn.XLOOKUP(C71,'VORP Data'!$B:$B, 'VORP Data'!$E:$E,0)</f>
        <v>0</v>
      </c>
      <c r="S71" s="5">
        <f>R71/(D71/1000000)</f>
        <v>0</v>
      </c>
      <c r="T71" t="e">
        <f>IF(AND(E71&gt;=40,K71&gt;=20),R71,NA())</f>
        <v>#N/A</v>
      </c>
      <c r="U71" s="3" t="e">
        <f>IF(AND(E71&gt;=40,K71&gt;=20),D71,NA())</f>
        <v>#N/A</v>
      </c>
      <c r="V71" s="3" t="e">
        <f>IF(AND(E71&gt;=40,K71&gt;=20),9997988.56+4996076.47*R71,NA())</f>
        <v>#N/A</v>
      </c>
      <c r="W71" s="3" t="e">
        <f>D71-V71</f>
        <v>#N/A</v>
      </c>
    </row>
    <row r="72" spans="3:23" hidden="1" x14ac:dyDescent="0.25">
      <c r="C72" t="s">
        <v>544</v>
      </c>
      <c r="D72" s="3">
        <f>SUMIF('Salary Data'!C:C,C72,'Salary Data'!D:D)</f>
        <v>360319</v>
      </c>
      <c r="E72">
        <f>_xlfn.XLOOKUP(C72,'Player Stats'!A:A,'Player Stats'!B:B,0)</f>
        <v>9</v>
      </c>
      <c r="F72" s="2">
        <f>_xlfn.XLOOKUP(C72,'Player Stats'!A:A,'Player Stats'!C:C,0)</f>
        <v>3.8888888888888888</v>
      </c>
      <c r="G72" s="2">
        <f>_xlfn.XLOOKUP(C72,'Player Stats'!A:A,'Player Stats'!D:D,0)</f>
        <v>0.66666666666666663</v>
      </c>
      <c r="H72" s="2">
        <f>_xlfn.XLOOKUP(C72,'Player Stats'!A:A,'Player Stats'!E:E,0)</f>
        <v>0.55555555555555558</v>
      </c>
      <c r="I72" s="2">
        <f>_xlfn.XLOOKUP(C72,'Player Stats'!A:A,'Player Stats'!F:F,0)</f>
        <v>0.22222222222222221</v>
      </c>
      <c r="J72" s="2">
        <f>_xlfn.XLOOKUP(C72,'Player Stats'!A:A,'Player Stats'!G:G,0)</f>
        <v>0.1111111111111111</v>
      </c>
      <c r="K72" s="4">
        <f>_xlfn.XLOOKUP(C72,'Player Stats'!A:A,'Player Stats'!H:H,0)</f>
        <v>6.4537037037037033</v>
      </c>
      <c r="L72">
        <f>E72*F72</f>
        <v>35</v>
      </c>
      <c r="M72">
        <f>E72*G72</f>
        <v>6</v>
      </c>
      <c r="N72">
        <f>E72*H72</f>
        <v>5</v>
      </c>
      <c r="O72">
        <f>E72*I72</f>
        <v>2</v>
      </c>
      <c r="P72">
        <f>E72*J72</f>
        <v>1</v>
      </c>
      <c r="Q72" s="4">
        <f>E72*K72</f>
        <v>58.083333333333329</v>
      </c>
      <c r="R72">
        <f>_xlfn.XLOOKUP(C72,'VORP Data'!$B:$B, 'VORP Data'!$E:$E,0)</f>
        <v>0.1</v>
      </c>
      <c r="S72" s="5">
        <f>R72/(D72/1000000)</f>
        <v>0.27753185371851058</v>
      </c>
      <c r="T72" t="e">
        <f>IF(AND(E72&gt;=40,K72&gt;=20),R72,NA())</f>
        <v>#N/A</v>
      </c>
      <c r="U72" s="3" t="e">
        <f>IF(AND(E72&gt;=40,K72&gt;=20),D72,NA())</f>
        <v>#N/A</v>
      </c>
      <c r="V72" s="3" t="e">
        <f>IF(AND(E72&gt;=40,K72&gt;=20),9997988.56+4996076.47*R72,NA())</f>
        <v>#N/A</v>
      </c>
      <c r="W72" s="3" t="e">
        <f>D72-V72</f>
        <v>#N/A</v>
      </c>
    </row>
    <row r="73" spans="3:23" hidden="1" x14ac:dyDescent="0.25">
      <c r="C73" t="s">
        <v>514</v>
      </c>
      <c r="D73" s="3">
        <f>SUMIF('Salary Data'!C:C,C73,'Salary Data'!D:D)</f>
        <v>424672</v>
      </c>
      <c r="E73">
        <f>_xlfn.XLOOKUP(C73,'Player Stats'!A:A,'Player Stats'!B:B,0)</f>
        <v>0</v>
      </c>
      <c r="F73" s="2">
        <f>_xlfn.XLOOKUP(C73,'Player Stats'!A:A,'Player Stats'!C:C,0)</f>
        <v>0</v>
      </c>
      <c r="G73" s="2">
        <f>_xlfn.XLOOKUP(C73,'Player Stats'!A:A,'Player Stats'!D:D,0)</f>
        <v>0</v>
      </c>
      <c r="H73" s="2">
        <f>_xlfn.XLOOKUP(C73,'Player Stats'!A:A,'Player Stats'!E:E,0)</f>
        <v>0</v>
      </c>
      <c r="I73" s="2">
        <f>_xlfn.XLOOKUP(C73,'Player Stats'!A:A,'Player Stats'!F:F,0)</f>
        <v>0</v>
      </c>
      <c r="J73" s="2">
        <f>_xlfn.XLOOKUP(C73,'Player Stats'!A:A,'Player Stats'!G:G,0)</f>
        <v>0</v>
      </c>
      <c r="K73" s="4">
        <f>_xlfn.XLOOKUP(C73,'Player Stats'!A:A,'Player Stats'!H:H,0)</f>
        <v>0</v>
      </c>
      <c r="L73">
        <f>E73*F73</f>
        <v>0</v>
      </c>
      <c r="M73">
        <f>E73*G73</f>
        <v>0</v>
      </c>
      <c r="N73">
        <f>E73*H73</f>
        <v>0</v>
      </c>
      <c r="O73">
        <f>E73*I73</f>
        <v>0</v>
      </c>
      <c r="P73">
        <f>E73*J73</f>
        <v>0</v>
      </c>
      <c r="Q73" s="4">
        <f>E73*K73</f>
        <v>0</v>
      </c>
      <c r="R73">
        <f>_xlfn.XLOOKUP(C73,'VORP Data'!$B:$B, 'VORP Data'!$E:$E,0)</f>
        <v>0</v>
      </c>
      <c r="S73" s="5">
        <f>R73/(D73/1000000)</f>
        <v>0</v>
      </c>
      <c r="T73" t="e">
        <f>IF(AND(E73&gt;=40,K73&gt;=20),R73,NA())</f>
        <v>#N/A</v>
      </c>
      <c r="U73" s="3" t="e">
        <f>IF(AND(E73&gt;=40,K73&gt;=20),D73,NA())</f>
        <v>#N/A</v>
      </c>
      <c r="V73" s="3" t="e">
        <f>IF(AND(E73&gt;=40,K73&gt;=20),9997988.56+4996076.47*R73,NA())</f>
        <v>#N/A</v>
      </c>
      <c r="W73" s="3" t="e">
        <f>D73-V73</f>
        <v>#N/A</v>
      </c>
    </row>
    <row r="74" spans="3:23" hidden="1" x14ac:dyDescent="0.25">
      <c r="C74" t="s">
        <v>533</v>
      </c>
      <c r="D74" s="3">
        <f>SUMIF('Salary Data'!C:C,C74,'Salary Data'!D:D)</f>
        <v>250000</v>
      </c>
      <c r="E74">
        <f>_xlfn.XLOOKUP(C74,'Player Stats'!A:A,'Player Stats'!B:B,0)</f>
        <v>0</v>
      </c>
      <c r="F74" s="2">
        <f>_xlfn.XLOOKUP(C74,'Player Stats'!A:A,'Player Stats'!C:C,0)</f>
        <v>0</v>
      </c>
      <c r="G74" s="2">
        <f>_xlfn.XLOOKUP(C74,'Player Stats'!A:A,'Player Stats'!D:D,0)</f>
        <v>0</v>
      </c>
      <c r="H74" s="2">
        <f>_xlfn.XLOOKUP(C74,'Player Stats'!A:A,'Player Stats'!E:E,0)</f>
        <v>0</v>
      </c>
      <c r="I74" s="2">
        <f>_xlfn.XLOOKUP(C74,'Player Stats'!A:A,'Player Stats'!F:F,0)</f>
        <v>0</v>
      </c>
      <c r="J74" s="2">
        <f>_xlfn.XLOOKUP(C74,'Player Stats'!A:A,'Player Stats'!G:G,0)</f>
        <v>0</v>
      </c>
      <c r="K74" s="4">
        <f>_xlfn.XLOOKUP(C74,'Player Stats'!A:A,'Player Stats'!H:H,0)</f>
        <v>0</v>
      </c>
      <c r="L74">
        <f>E74*F74</f>
        <v>0</v>
      </c>
      <c r="M74">
        <f>E74*G74</f>
        <v>0</v>
      </c>
      <c r="N74">
        <f>E74*H74</f>
        <v>0</v>
      </c>
      <c r="O74">
        <f>E74*I74</f>
        <v>0</v>
      </c>
      <c r="P74">
        <f>E74*J74</f>
        <v>0</v>
      </c>
      <c r="Q74" s="4">
        <f>E74*K74</f>
        <v>0</v>
      </c>
      <c r="R74">
        <f>_xlfn.XLOOKUP(C74,'VORP Data'!$B:$B, 'VORP Data'!$E:$E,0)</f>
        <v>0</v>
      </c>
      <c r="S74" s="5">
        <f>R74/(D74/1000000)</f>
        <v>0</v>
      </c>
      <c r="T74" t="e">
        <f>IF(AND(E74&gt;=40,K74&gt;=20),R74,NA())</f>
        <v>#N/A</v>
      </c>
      <c r="U74" s="3" t="e">
        <f>IF(AND(E74&gt;=40,K74&gt;=20),D74,NA())</f>
        <v>#N/A</v>
      </c>
      <c r="V74" s="3" t="e">
        <f>IF(AND(E74&gt;=40,K74&gt;=20),9997988.56+4996076.47*R74,NA())</f>
        <v>#N/A</v>
      </c>
      <c r="W74" s="3" t="e">
        <f>D74-V74</f>
        <v>#N/A</v>
      </c>
    </row>
    <row r="75" spans="3:23" hidden="1" x14ac:dyDescent="0.25">
      <c r="C75" t="s">
        <v>523</v>
      </c>
      <c r="D75" s="3">
        <f>SUMIF('Salary Data'!C:C,C75,'Salary Data'!D:D)</f>
        <v>530535</v>
      </c>
      <c r="E75">
        <f>_xlfn.XLOOKUP(C75,'Player Stats'!A:A,'Player Stats'!B:B,0)</f>
        <v>17</v>
      </c>
      <c r="F75" s="2">
        <f>_xlfn.XLOOKUP(C75,'Player Stats'!A:A,'Player Stats'!C:C,0)</f>
        <v>4.3529411764705879</v>
      </c>
      <c r="G75" s="2">
        <f>_xlfn.XLOOKUP(C75,'Player Stats'!A:A,'Player Stats'!D:D,0)</f>
        <v>1.5294117647058822</v>
      </c>
      <c r="H75" s="2">
        <f>_xlfn.XLOOKUP(C75,'Player Stats'!A:A,'Player Stats'!E:E,0)</f>
        <v>1.9411764705882353</v>
      </c>
      <c r="I75" s="2">
        <f>_xlfn.XLOOKUP(C75,'Player Stats'!A:A,'Player Stats'!F:F,0)</f>
        <v>0.23529411764705882</v>
      </c>
      <c r="J75" s="2">
        <f>_xlfn.XLOOKUP(C75,'Player Stats'!A:A,'Player Stats'!G:G,0)</f>
        <v>0.23529411764705882</v>
      </c>
      <c r="K75" s="4">
        <f>_xlfn.XLOOKUP(C75,'Player Stats'!A:A,'Player Stats'!H:H,0)</f>
        <v>12.130392156862744</v>
      </c>
      <c r="L75">
        <f>E75*F75</f>
        <v>74</v>
      </c>
      <c r="M75">
        <f>E75*G75</f>
        <v>26</v>
      </c>
      <c r="N75">
        <f>E75*H75</f>
        <v>33</v>
      </c>
      <c r="O75">
        <f>E75*I75</f>
        <v>4</v>
      </c>
      <c r="P75">
        <f>E75*J75</f>
        <v>4</v>
      </c>
      <c r="Q75" s="4">
        <f>E75*K75</f>
        <v>206.21666666666664</v>
      </c>
      <c r="R75">
        <f>_xlfn.XLOOKUP(C75,'VORP Data'!$B:$B, 'VORP Data'!$E:$E,0)</f>
        <v>-0.2</v>
      </c>
      <c r="S75" s="5">
        <f>R75/(D75/1000000)</f>
        <v>-0.37697795621401042</v>
      </c>
      <c r="T75" t="e">
        <f>IF(AND(E75&gt;=40,K75&gt;=20),R75,NA())</f>
        <v>#N/A</v>
      </c>
      <c r="U75" s="3" t="e">
        <f>IF(AND(E75&gt;=40,K75&gt;=20),D75,NA())</f>
        <v>#N/A</v>
      </c>
      <c r="V75" s="3" t="e">
        <f>IF(AND(E75&gt;=40,K75&gt;=20),9997988.56+4996076.47*R75,NA())</f>
        <v>#N/A</v>
      </c>
      <c r="W75" s="3" t="e">
        <f>D75-V75</f>
        <v>#N/A</v>
      </c>
    </row>
    <row r="76" spans="3:23" hidden="1" x14ac:dyDescent="0.25">
      <c r="C76" t="s">
        <v>402</v>
      </c>
      <c r="D76" s="3">
        <f>SUMIF('Salary Data'!C:C,C76,'Salary Data'!D:D)</f>
        <v>2482333</v>
      </c>
      <c r="E76">
        <f>_xlfn.XLOOKUP(C76,'Player Stats'!A:A,'Player Stats'!B:B,0)</f>
        <v>64</v>
      </c>
      <c r="F76" s="2">
        <f>_xlfn.XLOOKUP(C76,'Player Stats'!A:A,'Player Stats'!C:C,0)</f>
        <v>5.1875</v>
      </c>
      <c r="G76" s="2">
        <f>_xlfn.XLOOKUP(C76,'Player Stats'!A:A,'Player Stats'!D:D,0)</f>
        <v>2.9375</v>
      </c>
      <c r="H76" s="2">
        <f>_xlfn.XLOOKUP(C76,'Player Stats'!A:A,'Player Stats'!E:E,0)</f>
        <v>1.0625</v>
      </c>
      <c r="I76" s="2">
        <f>_xlfn.XLOOKUP(C76,'Player Stats'!A:A,'Player Stats'!F:F,0)</f>
        <v>0.859375</v>
      </c>
      <c r="J76" s="2">
        <f>_xlfn.XLOOKUP(C76,'Player Stats'!A:A,'Player Stats'!G:G,0)</f>
        <v>0.140625</v>
      </c>
      <c r="K76" s="4">
        <f>_xlfn.XLOOKUP(C76,'Player Stats'!A:A,'Player Stats'!H:H,0)</f>
        <v>16.759374999999999</v>
      </c>
      <c r="L76">
        <f>E76*F76</f>
        <v>332</v>
      </c>
      <c r="M76">
        <f>E76*G76</f>
        <v>188</v>
      </c>
      <c r="N76">
        <f>E76*H76</f>
        <v>68</v>
      </c>
      <c r="O76">
        <f>E76*I76</f>
        <v>55</v>
      </c>
      <c r="P76">
        <f>E76*J76</f>
        <v>9</v>
      </c>
      <c r="Q76" s="4">
        <f>E76*K76</f>
        <v>1072.5999999999999</v>
      </c>
      <c r="R76">
        <f>_xlfn.XLOOKUP(C76,'VORP Data'!$B:$B, 'VORP Data'!$E:$E,0)</f>
        <v>-0.8</v>
      </c>
      <c r="S76" s="5">
        <f>R76/(D76/1000000)</f>
        <v>-0.32227747042802074</v>
      </c>
      <c r="T76" t="e">
        <f>IF(AND(E76&gt;=40,K76&gt;=20),R76,NA())</f>
        <v>#N/A</v>
      </c>
      <c r="U76" s="3" t="e">
        <f>IF(AND(E76&gt;=40,K76&gt;=20),D76,NA())</f>
        <v>#N/A</v>
      </c>
      <c r="V76" s="3" t="e">
        <f>IF(AND(E76&gt;=40,K76&gt;=20),9997988.56+4996076.47*R76,NA())</f>
        <v>#N/A</v>
      </c>
      <c r="W76" s="3" t="e">
        <f>D76-V76</f>
        <v>#N/A</v>
      </c>
    </row>
    <row r="77" spans="3:23" hidden="1" x14ac:dyDescent="0.25">
      <c r="C77" t="s">
        <v>435</v>
      </c>
      <c r="D77" s="3">
        <f>SUMIF('Salary Data'!C:C,C77,'Salary Data'!D:D)</f>
        <v>1272870</v>
      </c>
      <c r="E77">
        <f>_xlfn.XLOOKUP(C77,'Player Stats'!A:A,'Player Stats'!B:B,0)</f>
        <v>60</v>
      </c>
      <c r="F77" s="2">
        <f>_xlfn.XLOOKUP(C77,'Player Stats'!A:A,'Player Stats'!C:C,0)</f>
        <v>4.1166666666666663</v>
      </c>
      <c r="G77" s="2">
        <f>_xlfn.XLOOKUP(C77,'Player Stats'!A:A,'Player Stats'!D:D,0)</f>
        <v>2.0833333333333335</v>
      </c>
      <c r="H77" s="2">
        <f>_xlfn.XLOOKUP(C77,'Player Stats'!A:A,'Player Stats'!E:E,0)</f>
        <v>0.26666666666666666</v>
      </c>
      <c r="I77" s="2">
        <f>_xlfn.XLOOKUP(C77,'Player Stats'!A:A,'Player Stats'!F:F,0)</f>
        <v>0.4</v>
      </c>
      <c r="J77" s="2">
        <f>_xlfn.XLOOKUP(C77,'Player Stats'!A:A,'Player Stats'!G:G,0)</f>
        <v>0.36666666666666664</v>
      </c>
      <c r="K77" s="4">
        <f>_xlfn.XLOOKUP(C77,'Player Stats'!A:A,'Player Stats'!H:H,0)</f>
        <v>11.546666666666672</v>
      </c>
      <c r="L77">
        <f>E77*F77</f>
        <v>246.99999999999997</v>
      </c>
      <c r="M77">
        <f>E77*G77</f>
        <v>125.00000000000001</v>
      </c>
      <c r="N77">
        <f>E77*H77</f>
        <v>16</v>
      </c>
      <c r="O77">
        <f>E77*I77</f>
        <v>24</v>
      </c>
      <c r="P77">
        <f>E77*J77</f>
        <v>22</v>
      </c>
      <c r="Q77" s="4">
        <f>E77*K77</f>
        <v>692.8000000000003</v>
      </c>
      <c r="R77">
        <f>_xlfn.XLOOKUP(C77,'VORP Data'!$B:$B, 'VORP Data'!$E:$E,0)</f>
        <v>-0.19999999999999998</v>
      </c>
      <c r="S77" s="5">
        <f>R77/(D77/1000000)</f>
        <v>-0.15712523666988773</v>
      </c>
      <c r="T77" t="e">
        <f>IF(AND(E77&gt;=40,K77&gt;=20),R77,NA())</f>
        <v>#N/A</v>
      </c>
      <c r="U77" s="3" t="e">
        <f>IF(AND(E77&gt;=40,K77&gt;=20),D77,NA())</f>
        <v>#N/A</v>
      </c>
      <c r="V77" s="3" t="e">
        <f>IF(AND(E77&gt;=40,K77&gt;=20),9997988.56+4996076.47*R77,NA())</f>
        <v>#N/A</v>
      </c>
      <c r="W77" s="3" t="e">
        <f>D77-V77</f>
        <v>#N/A</v>
      </c>
    </row>
    <row r="78" spans="3:23" hidden="1" x14ac:dyDescent="0.25">
      <c r="C78" t="s">
        <v>413</v>
      </c>
      <c r="D78" s="3">
        <f>SUMIF('Salary Data'!C:C,C78,'Salary Data'!D:D)</f>
        <v>1955377</v>
      </c>
      <c r="E78">
        <f>_xlfn.XLOOKUP(C78,'Player Stats'!A:A,'Player Stats'!B:B,0)</f>
        <v>67</v>
      </c>
      <c r="F78" s="2">
        <f>_xlfn.XLOOKUP(C78,'Player Stats'!A:A,'Player Stats'!C:C,0)</f>
        <v>7.6567164179104479</v>
      </c>
      <c r="G78" s="2">
        <f>_xlfn.XLOOKUP(C78,'Player Stats'!A:A,'Player Stats'!D:D,0)</f>
        <v>4.0149253731343286</v>
      </c>
      <c r="H78" s="2">
        <f>_xlfn.XLOOKUP(C78,'Player Stats'!A:A,'Player Stats'!E:E,0)</f>
        <v>1.4029850746268657</v>
      </c>
      <c r="I78" s="2">
        <f>_xlfn.XLOOKUP(C78,'Player Stats'!A:A,'Player Stats'!F:F,0)</f>
        <v>0.38805970149253732</v>
      </c>
      <c r="J78" s="2">
        <f>_xlfn.XLOOKUP(C78,'Player Stats'!A:A,'Player Stats'!G:G,0)</f>
        <v>0.52238805970149249</v>
      </c>
      <c r="K78" s="4">
        <f>_xlfn.XLOOKUP(C78,'Player Stats'!A:A,'Player Stats'!H:H,0)</f>
        <v>17.302238805970156</v>
      </c>
      <c r="L78">
        <f>E78*F78</f>
        <v>513</v>
      </c>
      <c r="M78">
        <f>E78*G78</f>
        <v>269</v>
      </c>
      <c r="N78">
        <f>E78*H78</f>
        <v>94</v>
      </c>
      <c r="O78">
        <f>E78*I78</f>
        <v>26</v>
      </c>
      <c r="P78">
        <f>E78*J78</f>
        <v>35</v>
      </c>
      <c r="Q78" s="4">
        <f>E78*K78</f>
        <v>1159.2500000000005</v>
      </c>
      <c r="R78">
        <f>_xlfn.XLOOKUP(C78,'VORP Data'!$B:$B, 'VORP Data'!$E:$E,0)</f>
        <v>0.3</v>
      </c>
      <c r="S78" s="5">
        <f>R78/(D78/1000000)</f>
        <v>0.1534230994841404</v>
      </c>
      <c r="T78" t="e">
        <f>IF(AND(E78&gt;=40,K78&gt;=20),R78,NA())</f>
        <v>#N/A</v>
      </c>
      <c r="U78" s="3" t="e">
        <f>IF(AND(E78&gt;=40,K78&gt;=20),D78,NA())</f>
        <v>#N/A</v>
      </c>
      <c r="V78" s="3" t="e">
        <f>IF(AND(E78&gt;=40,K78&gt;=20),9997988.56+4996076.47*R78,NA())</f>
        <v>#N/A</v>
      </c>
      <c r="W78" s="3" t="e">
        <f>D78-V78</f>
        <v>#N/A</v>
      </c>
    </row>
    <row r="79" spans="3:23" hidden="1" x14ac:dyDescent="0.25">
      <c r="C79" t="s">
        <v>451</v>
      </c>
      <c r="D79" s="3">
        <f>SUMIF('Salary Data'!C:C,C79,'Salary Data'!D:D)</f>
        <v>1022998</v>
      </c>
      <c r="E79">
        <f>_xlfn.XLOOKUP(C79,'Player Stats'!A:A,'Player Stats'!B:B,0)</f>
        <v>49</v>
      </c>
      <c r="F79" s="2">
        <f>_xlfn.XLOOKUP(C79,'Player Stats'!A:A,'Player Stats'!C:C,0)</f>
        <v>9.1428571428571423</v>
      </c>
      <c r="G79" s="2">
        <f>_xlfn.XLOOKUP(C79,'Player Stats'!A:A,'Player Stats'!D:D,0)</f>
        <v>2.3265306122448979</v>
      </c>
      <c r="H79" s="2">
        <f>_xlfn.XLOOKUP(C79,'Player Stats'!A:A,'Player Stats'!E:E,0)</f>
        <v>2.8571428571428572</v>
      </c>
      <c r="I79" s="2">
        <f>_xlfn.XLOOKUP(C79,'Player Stats'!A:A,'Player Stats'!F:F,0)</f>
        <v>0.63265306122448983</v>
      </c>
      <c r="J79" s="2">
        <f>_xlfn.XLOOKUP(C79,'Player Stats'!A:A,'Player Stats'!G:G,0)</f>
        <v>0.12244897959183673</v>
      </c>
      <c r="K79" s="4">
        <f>_xlfn.XLOOKUP(C79,'Player Stats'!A:A,'Player Stats'!H:H,0)</f>
        <v>18.314965986394558</v>
      </c>
      <c r="L79">
        <f>E79*F79</f>
        <v>448</v>
      </c>
      <c r="M79">
        <f>E79*G79</f>
        <v>114</v>
      </c>
      <c r="N79">
        <f>E79*H79</f>
        <v>140</v>
      </c>
      <c r="O79">
        <f>E79*I79</f>
        <v>31</v>
      </c>
      <c r="P79">
        <f>E79*J79</f>
        <v>6</v>
      </c>
      <c r="Q79" s="4">
        <f>E79*K79</f>
        <v>897.43333333333339</v>
      </c>
      <c r="R79">
        <f>_xlfn.XLOOKUP(C79,'VORP Data'!$B:$B, 'VORP Data'!$E:$E,0)</f>
        <v>0</v>
      </c>
      <c r="S79" s="5">
        <f>R79/(D79/1000000)</f>
        <v>0</v>
      </c>
      <c r="T79" t="e">
        <f>IF(AND(E79&gt;=40,K79&gt;=20),R79,NA())</f>
        <v>#N/A</v>
      </c>
      <c r="U79" s="3" t="e">
        <f>IF(AND(E79&gt;=40,K79&gt;=20),D79,NA())</f>
        <v>#N/A</v>
      </c>
      <c r="V79" s="3" t="e">
        <f>IF(AND(E79&gt;=40,K79&gt;=20),9997988.56+4996076.47*R79,NA())</f>
        <v>#N/A</v>
      </c>
      <c r="W79" s="3" t="e">
        <f>D79-V79</f>
        <v>#N/A</v>
      </c>
    </row>
    <row r="80" spans="3:23" hidden="1" x14ac:dyDescent="0.25">
      <c r="C80" t="s">
        <v>519</v>
      </c>
      <c r="D80" s="3">
        <f>SUMIF('Salary Data'!C:C,C80,'Salary Data'!D:D)</f>
        <v>353885</v>
      </c>
      <c r="E80">
        <f>_xlfn.XLOOKUP(C80,'Player Stats'!A:A,'Player Stats'!B:B,0)</f>
        <v>19</v>
      </c>
      <c r="F80" s="2">
        <f>_xlfn.XLOOKUP(C80,'Player Stats'!A:A,'Player Stats'!C:C,0)</f>
        <v>4.5263157894736841</v>
      </c>
      <c r="G80" s="2">
        <f>_xlfn.XLOOKUP(C80,'Player Stats'!A:A,'Player Stats'!D:D,0)</f>
        <v>3.9473684210526314</v>
      </c>
      <c r="H80" s="2">
        <f>_xlfn.XLOOKUP(C80,'Player Stats'!A:A,'Player Stats'!E:E,0)</f>
        <v>0.52631578947368418</v>
      </c>
      <c r="I80" s="2">
        <f>_xlfn.XLOOKUP(C80,'Player Stats'!A:A,'Player Stats'!F:F,0)</f>
        <v>0.15789473684210525</v>
      </c>
      <c r="J80" s="2">
        <f>_xlfn.XLOOKUP(C80,'Player Stats'!A:A,'Player Stats'!G:G,0)</f>
        <v>0.52631578947368418</v>
      </c>
      <c r="K80" s="4">
        <f>_xlfn.XLOOKUP(C80,'Player Stats'!A:A,'Player Stats'!H:H,0)</f>
        <v>11.230701754385965</v>
      </c>
      <c r="L80">
        <f>E80*F80</f>
        <v>86</v>
      </c>
      <c r="M80">
        <f>E80*G80</f>
        <v>75</v>
      </c>
      <c r="N80">
        <f>E80*H80</f>
        <v>10</v>
      </c>
      <c r="O80">
        <f>E80*I80</f>
        <v>3</v>
      </c>
      <c r="P80">
        <f>E80*J80</f>
        <v>10</v>
      </c>
      <c r="Q80" s="4">
        <f>E80*K80</f>
        <v>213.38333333333333</v>
      </c>
      <c r="R80">
        <f>_xlfn.XLOOKUP(C80,'VORP Data'!$B:$B, 'VORP Data'!$E:$E,0)</f>
        <v>0</v>
      </c>
      <c r="S80" s="5">
        <f>R80/(D80/1000000)</f>
        <v>0</v>
      </c>
      <c r="T80" t="e">
        <f>IF(AND(E80&gt;=40,K80&gt;=20),R80,NA())</f>
        <v>#N/A</v>
      </c>
      <c r="U80" s="3" t="e">
        <f>IF(AND(E80&gt;=40,K80&gt;=20),D80,NA())</f>
        <v>#N/A</v>
      </c>
      <c r="V80" s="3" t="e">
        <f>IF(AND(E80&gt;=40,K80&gt;=20),9997988.56+4996076.47*R80,NA())</f>
        <v>#N/A</v>
      </c>
      <c r="W80" s="3" t="e">
        <f>D80-V80</f>
        <v>#N/A</v>
      </c>
    </row>
    <row r="81" spans="3:23" hidden="1" x14ac:dyDescent="0.25">
      <c r="C81" t="s">
        <v>448</v>
      </c>
      <c r="D81" s="3">
        <f>SUMIF('Salary Data'!C:C,C81,'Salary Data'!D:D)</f>
        <v>1095439</v>
      </c>
      <c r="E81">
        <f>_xlfn.XLOOKUP(C81,'Player Stats'!A:A,'Player Stats'!B:B,0)</f>
        <v>47</v>
      </c>
      <c r="F81" s="2">
        <f>_xlfn.XLOOKUP(C81,'Player Stats'!A:A,'Player Stats'!C:C,0)</f>
        <v>5.4042553191489358</v>
      </c>
      <c r="G81" s="2">
        <f>_xlfn.XLOOKUP(C81,'Player Stats'!A:A,'Player Stats'!D:D,0)</f>
        <v>2.6595744680851063</v>
      </c>
      <c r="H81" s="2">
        <f>_xlfn.XLOOKUP(C81,'Player Stats'!A:A,'Player Stats'!E:E,0)</f>
        <v>1.0212765957446808</v>
      </c>
      <c r="I81" s="2">
        <f>_xlfn.XLOOKUP(C81,'Player Stats'!A:A,'Player Stats'!F:F,0)</f>
        <v>0.2978723404255319</v>
      </c>
      <c r="J81" s="2">
        <f>_xlfn.XLOOKUP(C81,'Player Stats'!A:A,'Player Stats'!G:G,0)</f>
        <v>0.2978723404255319</v>
      </c>
      <c r="K81" s="4">
        <f>_xlfn.XLOOKUP(C81,'Player Stats'!A:A,'Player Stats'!H:H,0)</f>
        <v>15.682978723404254</v>
      </c>
      <c r="L81">
        <f>E81*F81</f>
        <v>253.99999999999997</v>
      </c>
      <c r="M81">
        <f>E81*G81</f>
        <v>125</v>
      </c>
      <c r="N81">
        <f>E81*H81</f>
        <v>47.999999999999993</v>
      </c>
      <c r="O81">
        <f>E81*I81</f>
        <v>14</v>
      </c>
      <c r="P81">
        <f>E81*J81</f>
        <v>14</v>
      </c>
      <c r="Q81" s="4">
        <f>E81*K81</f>
        <v>737.09999999999991</v>
      </c>
      <c r="R81">
        <f>_xlfn.XLOOKUP(C81,'VORP Data'!$B:$B, 'VORP Data'!$E:$E,0)</f>
        <v>-0.1</v>
      </c>
      <c r="S81" s="5">
        <f>R81/(D81/1000000)</f>
        <v>-9.1287602504566662E-2</v>
      </c>
      <c r="T81" t="e">
        <f>IF(AND(E81&gt;=40,K81&gt;=20),R81,NA())</f>
        <v>#N/A</v>
      </c>
      <c r="U81" s="3" t="e">
        <f>IF(AND(E81&gt;=40,K81&gt;=20),D81,NA())</f>
        <v>#N/A</v>
      </c>
      <c r="V81" s="3" t="e">
        <f>IF(AND(E81&gt;=40,K81&gt;=20),9997988.56+4996076.47*R81,NA())</f>
        <v>#N/A</v>
      </c>
      <c r="W81" s="3" t="e">
        <f>D81-V81</f>
        <v>#N/A</v>
      </c>
    </row>
    <row r="82" spans="3:23" hidden="1" x14ac:dyDescent="0.25">
      <c r="C82" t="s">
        <v>567</v>
      </c>
      <c r="D82" s="3">
        <f>SUMIF('Salary Data'!C:C,C82,'Salary Data'!D:D)</f>
        <v>135120</v>
      </c>
      <c r="E82">
        <f>_xlfn.XLOOKUP(C82,'Player Stats'!A:A,'Player Stats'!B:B,0)</f>
        <v>4</v>
      </c>
      <c r="F82" s="2">
        <f>_xlfn.XLOOKUP(C82,'Player Stats'!A:A,'Player Stats'!C:C,0)</f>
        <v>8.75</v>
      </c>
      <c r="G82" s="2">
        <f>_xlfn.XLOOKUP(C82,'Player Stats'!A:A,'Player Stats'!D:D,0)</f>
        <v>2.5</v>
      </c>
      <c r="H82" s="2">
        <f>_xlfn.XLOOKUP(C82,'Player Stats'!A:A,'Player Stats'!E:E,0)</f>
        <v>0</v>
      </c>
      <c r="I82" s="2">
        <f>_xlfn.XLOOKUP(C82,'Player Stats'!A:A,'Player Stats'!F:F,0)</f>
        <v>0.25</v>
      </c>
      <c r="J82" s="2">
        <f>_xlfn.XLOOKUP(C82,'Player Stats'!A:A,'Player Stats'!G:G,0)</f>
        <v>0</v>
      </c>
      <c r="K82" s="4">
        <f>_xlfn.XLOOKUP(C82,'Player Stats'!A:A,'Player Stats'!H:H,0)</f>
        <v>15.833333333333334</v>
      </c>
      <c r="L82">
        <f>E82*F82</f>
        <v>35</v>
      </c>
      <c r="M82">
        <f>E82*G82</f>
        <v>10</v>
      </c>
      <c r="N82">
        <f>E82*H82</f>
        <v>0</v>
      </c>
      <c r="O82">
        <f>E82*I82</f>
        <v>1</v>
      </c>
      <c r="P82">
        <f>E82*J82</f>
        <v>0</v>
      </c>
      <c r="Q82" s="4">
        <f>E82*K82</f>
        <v>63.333333333333336</v>
      </c>
      <c r="R82">
        <f>_xlfn.XLOOKUP(C82,'VORP Data'!$B:$B, 'VORP Data'!$E:$E,0)</f>
        <v>-0.1</v>
      </c>
      <c r="S82" s="5">
        <f>R82/(D82/1000000)</f>
        <v>-0.74008288928359989</v>
      </c>
      <c r="T82" t="e">
        <f>IF(AND(E82&gt;=40,K82&gt;=20),R82,NA())</f>
        <v>#N/A</v>
      </c>
      <c r="U82" s="3" t="e">
        <f>IF(AND(E82&gt;=40,K82&gt;=20),D82,NA())</f>
        <v>#N/A</v>
      </c>
      <c r="V82" s="3" t="e">
        <f>IF(AND(E82&gt;=40,K82&gt;=20),9997988.56+4996076.47*R82,NA())</f>
        <v>#N/A</v>
      </c>
      <c r="W82" s="3" t="e">
        <f>D82-V82</f>
        <v>#N/A</v>
      </c>
    </row>
    <row r="83" spans="3:23" hidden="1" x14ac:dyDescent="0.25">
      <c r="C83" t="s">
        <v>276</v>
      </c>
      <c r="D83" s="3">
        <f>SUMIF('Salary Data'!C:C,C83,'Salary Data'!D:D)</f>
        <v>5335894</v>
      </c>
      <c r="E83">
        <f>_xlfn.XLOOKUP(C83,'Player Stats'!A:A,'Player Stats'!B:B,0)</f>
        <v>74</v>
      </c>
      <c r="F83" s="2">
        <f>_xlfn.XLOOKUP(C83,'Player Stats'!A:A,'Player Stats'!C:C,0)</f>
        <v>7.7162162162162158</v>
      </c>
      <c r="G83" s="2">
        <f>_xlfn.XLOOKUP(C83,'Player Stats'!A:A,'Player Stats'!D:D,0)</f>
        <v>4.4594594594594597</v>
      </c>
      <c r="H83" s="2">
        <f>_xlfn.XLOOKUP(C83,'Player Stats'!A:A,'Player Stats'!E:E,0)</f>
        <v>1.1486486486486487</v>
      </c>
      <c r="I83" s="2">
        <f>_xlfn.XLOOKUP(C83,'Player Stats'!A:A,'Player Stats'!F:F,0)</f>
        <v>0.78378378378378377</v>
      </c>
      <c r="J83" s="2">
        <f>_xlfn.XLOOKUP(C83,'Player Stats'!A:A,'Player Stats'!G:G,0)</f>
        <v>0.89189189189189189</v>
      </c>
      <c r="K83" s="4">
        <f>_xlfn.XLOOKUP(C83,'Player Stats'!A:A,'Player Stats'!H:H,0)</f>
        <v>13.330180180180179</v>
      </c>
      <c r="L83">
        <f>E83*F83</f>
        <v>571</v>
      </c>
      <c r="M83">
        <f>E83*G83</f>
        <v>330</v>
      </c>
      <c r="N83">
        <f>E83*H83</f>
        <v>85</v>
      </c>
      <c r="O83">
        <f>E83*I83</f>
        <v>58</v>
      </c>
      <c r="P83">
        <f>E83*J83</f>
        <v>66</v>
      </c>
      <c r="Q83" s="4">
        <f>E83*K83</f>
        <v>986.43333333333317</v>
      </c>
      <c r="R83">
        <f>_xlfn.XLOOKUP(C83,'VORP Data'!$B:$B, 'VORP Data'!$E:$E,0)</f>
        <v>1.8</v>
      </c>
      <c r="S83" s="5">
        <f>R83/(D83/1000000)</f>
        <v>0.33733803557566927</v>
      </c>
      <c r="T83" t="e">
        <f>IF(AND(E83&gt;=40,K83&gt;=20),R83,NA())</f>
        <v>#N/A</v>
      </c>
      <c r="U83" s="3" t="e">
        <f>IF(AND(E83&gt;=40,K83&gt;=20),D83,NA())</f>
        <v>#N/A</v>
      </c>
      <c r="V83" s="3" t="e">
        <f>IF(AND(E83&gt;=40,K83&gt;=20),9997988.56+4996076.47*R83,NA())</f>
        <v>#N/A</v>
      </c>
      <c r="W83" s="3" t="e">
        <f>D83-V83</f>
        <v>#N/A</v>
      </c>
    </row>
    <row r="84" spans="3:23" hidden="1" x14ac:dyDescent="0.25">
      <c r="C84" t="s">
        <v>643</v>
      </c>
      <c r="D84" s="3">
        <f>SUMIF('Salary Data'!C:C,C84,'Salary Data'!D:D)</f>
        <v>514844</v>
      </c>
      <c r="E84">
        <f>_xlfn.XLOOKUP(C84,'Player Stats'!A:A,'Player Stats'!B:B,0)</f>
        <v>9</v>
      </c>
      <c r="F84" s="2">
        <f>_xlfn.XLOOKUP(C84,'Player Stats'!A:A,'Player Stats'!C:C,0)</f>
        <v>3.6666666666666665</v>
      </c>
      <c r="G84" s="2">
        <f>_xlfn.XLOOKUP(C84,'Player Stats'!A:A,'Player Stats'!D:D,0)</f>
        <v>2.5555555555555554</v>
      </c>
      <c r="H84" s="2">
        <f>_xlfn.XLOOKUP(C84,'Player Stats'!A:A,'Player Stats'!E:E,0)</f>
        <v>0.55555555555555558</v>
      </c>
      <c r="I84" s="2">
        <f>_xlfn.XLOOKUP(C84,'Player Stats'!A:A,'Player Stats'!F:F,0)</f>
        <v>0.33333333333333331</v>
      </c>
      <c r="J84" s="2">
        <f>_xlfn.XLOOKUP(C84,'Player Stats'!A:A,'Player Stats'!G:G,0)</f>
        <v>0.55555555555555558</v>
      </c>
      <c r="K84" s="4">
        <f>_xlfn.XLOOKUP(C84,'Player Stats'!A:A,'Player Stats'!H:H,0)</f>
        <v>11.385185185185186</v>
      </c>
      <c r="L84">
        <f>E84*F84</f>
        <v>33</v>
      </c>
      <c r="M84">
        <f>E84*G84</f>
        <v>23</v>
      </c>
      <c r="N84">
        <f>E84*H84</f>
        <v>5</v>
      </c>
      <c r="O84">
        <f>E84*I84</f>
        <v>3</v>
      </c>
      <c r="P84">
        <f>E84*J84</f>
        <v>5</v>
      </c>
      <c r="Q84" s="4">
        <f>E84*K84</f>
        <v>102.46666666666667</v>
      </c>
      <c r="R84">
        <f>_xlfn.XLOOKUP(C84,'VORP Data'!$B:$B, 'VORP Data'!$E:$E,0)</f>
        <v>-0.1</v>
      </c>
      <c r="S84" s="5">
        <f>R84/(D84/1000000)</f>
        <v>-0.19423359308839186</v>
      </c>
      <c r="T84" t="e">
        <f>IF(AND(E84&gt;=40,K84&gt;=20),R84,NA())</f>
        <v>#N/A</v>
      </c>
      <c r="U84" s="3" t="e">
        <f>IF(AND(E84&gt;=40,K84&gt;=20),D84,NA())</f>
        <v>#N/A</v>
      </c>
      <c r="V84" s="3" t="e">
        <f>IF(AND(E84&gt;=40,K84&gt;=20),9997988.56+4996076.47*R84,NA())</f>
        <v>#N/A</v>
      </c>
      <c r="W84" s="3" t="e">
        <f>D84-V84</f>
        <v>#N/A</v>
      </c>
    </row>
    <row r="85" spans="3:23" hidden="1" x14ac:dyDescent="0.25">
      <c r="C85" t="s">
        <v>442</v>
      </c>
      <c r="D85" s="3">
        <f>SUMIF('Salary Data'!C:C,C85,'Salary Data'!D:D)</f>
        <v>1211689</v>
      </c>
      <c r="E85">
        <f>_xlfn.XLOOKUP(C85,'Player Stats'!A:A,'Player Stats'!B:B,0)</f>
        <v>67</v>
      </c>
      <c r="F85" s="2">
        <f>_xlfn.XLOOKUP(C85,'Player Stats'!A:A,'Player Stats'!C:C,0)</f>
        <v>7.1343283582089549</v>
      </c>
      <c r="G85" s="2">
        <f>_xlfn.XLOOKUP(C85,'Player Stats'!A:A,'Player Stats'!D:D,0)</f>
        <v>2.3582089552238807</v>
      </c>
      <c r="H85" s="2">
        <f>_xlfn.XLOOKUP(C85,'Player Stats'!A:A,'Player Stats'!E:E,0)</f>
        <v>3.4626865671641789</v>
      </c>
      <c r="I85" s="2">
        <f>_xlfn.XLOOKUP(C85,'Player Stats'!A:A,'Player Stats'!F:F,0)</f>
        <v>0.71641791044776115</v>
      </c>
      <c r="J85" s="2">
        <f>_xlfn.XLOOKUP(C85,'Player Stats'!A:A,'Player Stats'!G:G,0)</f>
        <v>7.4626865671641784E-2</v>
      </c>
      <c r="K85" s="4">
        <f>_xlfn.XLOOKUP(C85,'Player Stats'!A:A,'Player Stats'!H:H,0)</f>
        <v>18.359203980099505</v>
      </c>
      <c r="L85">
        <f>E85*F85</f>
        <v>478</v>
      </c>
      <c r="M85">
        <f>E85*G85</f>
        <v>158</v>
      </c>
      <c r="N85">
        <f>E85*H85</f>
        <v>231.99999999999997</v>
      </c>
      <c r="O85">
        <f>E85*I85</f>
        <v>48</v>
      </c>
      <c r="P85">
        <f>E85*J85</f>
        <v>5</v>
      </c>
      <c r="Q85" s="4">
        <f>E85*K85</f>
        <v>1230.0666666666668</v>
      </c>
      <c r="R85">
        <f>_xlfn.XLOOKUP(C85,'VORP Data'!$B:$B, 'VORP Data'!$E:$E,0)</f>
        <v>-0.1</v>
      </c>
      <c r="S85" s="5">
        <f>R85/(D85/1000000)</f>
        <v>-8.2529427930764412E-2</v>
      </c>
      <c r="T85" t="e">
        <f>IF(AND(E85&gt;=40,K85&gt;=20),R85,NA())</f>
        <v>#N/A</v>
      </c>
      <c r="U85" s="3" t="e">
        <f>IF(AND(E85&gt;=40,K85&gt;=20),D85,NA())</f>
        <v>#N/A</v>
      </c>
      <c r="V85" s="3" t="e">
        <f>IF(AND(E85&gt;=40,K85&gt;=20),9997988.56+4996076.47*R85,NA())</f>
        <v>#N/A</v>
      </c>
      <c r="W85" s="3" t="e">
        <f>D85-V85</f>
        <v>#N/A</v>
      </c>
    </row>
    <row r="86" spans="3:23" hidden="1" x14ac:dyDescent="0.25">
      <c r="C86" t="s">
        <v>192</v>
      </c>
      <c r="D86" s="3">
        <f>SUMIF('Salary Data'!C:C,C86,'Salary Data'!D:D)</f>
        <v>10739683</v>
      </c>
      <c r="E86">
        <f>_xlfn.XLOOKUP(C86,'Player Stats'!A:A,'Player Stats'!B:B,0)</f>
        <v>43</v>
      </c>
      <c r="F86" s="2">
        <f>_xlfn.XLOOKUP(C86,'Player Stats'!A:A,'Player Stats'!C:C,0)</f>
        <v>2.6046511627906979</v>
      </c>
      <c r="G86" s="2">
        <f>_xlfn.XLOOKUP(C86,'Player Stats'!A:A,'Player Stats'!D:D,0)</f>
        <v>1.4883720930232558</v>
      </c>
      <c r="H86" s="2">
        <f>_xlfn.XLOOKUP(C86,'Player Stats'!A:A,'Player Stats'!E:E,0)</f>
        <v>0.44186046511627908</v>
      </c>
      <c r="I86" s="2">
        <f>_xlfn.XLOOKUP(C86,'Player Stats'!A:A,'Player Stats'!F:F,0)</f>
        <v>0.2558139534883721</v>
      </c>
      <c r="J86" s="2">
        <f>_xlfn.XLOOKUP(C86,'Player Stats'!A:A,'Player Stats'!G:G,0)</f>
        <v>2.3255813953488372E-2</v>
      </c>
      <c r="K86" s="4">
        <f>_xlfn.XLOOKUP(C86,'Player Stats'!A:A,'Player Stats'!H:H,0)</f>
        <v>7.029457364341086</v>
      </c>
      <c r="L86">
        <f>E86*F86</f>
        <v>112.00000000000001</v>
      </c>
      <c r="M86">
        <f>E86*G86</f>
        <v>64</v>
      </c>
      <c r="N86">
        <f>E86*H86</f>
        <v>19</v>
      </c>
      <c r="O86">
        <f>E86*I86</f>
        <v>11</v>
      </c>
      <c r="P86">
        <f>E86*J86</f>
        <v>1</v>
      </c>
      <c r="Q86" s="4">
        <f>E86*K86</f>
        <v>302.26666666666671</v>
      </c>
      <c r="R86">
        <f>_xlfn.XLOOKUP(C86,'VORP Data'!$B:$B, 'VORP Data'!$E:$E,0)</f>
        <v>0.2</v>
      </c>
      <c r="S86" s="5">
        <f>R86/(D86/1000000)</f>
        <v>1.8622523588452285E-2</v>
      </c>
      <c r="T86" t="e">
        <f>IF(AND(E86&gt;=40,K86&gt;=20),R86,NA())</f>
        <v>#N/A</v>
      </c>
      <c r="U86" s="3" t="e">
        <f>IF(AND(E86&gt;=40,K86&gt;=20),D86,NA())</f>
        <v>#N/A</v>
      </c>
      <c r="V86" s="3" t="e">
        <f>IF(AND(E86&gt;=40,K86&gt;=20),9997988.56+4996076.47*R86,NA())</f>
        <v>#N/A</v>
      </c>
      <c r="W86" s="3" t="e">
        <f>D86-V86</f>
        <v>#N/A</v>
      </c>
    </row>
    <row r="87" spans="3:23" hidden="1" x14ac:dyDescent="0.25">
      <c r="C87" t="s">
        <v>361</v>
      </c>
      <c r="D87" s="3">
        <f>SUMIF('Salary Data'!C:C,C87,'Salary Data'!D:D)</f>
        <v>2847600</v>
      </c>
      <c r="E87">
        <f>_xlfn.XLOOKUP(C87,'Player Stats'!A:A,'Player Stats'!B:B,0)</f>
        <v>36</v>
      </c>
      <c r="F87" s="2">
        <f>_xlfn.XLOOKUP(C87,'Player Stats'!A:A,'Player Stats'!C:C,0)</f>
        <v>1.8888888888888888</v>
      </c>
      <c r="G87" s="2">
        <f>_xlfn.XLOOKUP(C87,'Player Stats'!A:A,'Player Stats'!D:D,0)</f>
        <v>0.94444444444444442</v>
      </c>
      <c r="H87" s="2">
        <f>_xlfn.XLOOKUP(C87,'Player Stats'!A:A,'Player Stats'!E:E,0)</f>
        <v>0.41666666666666669</v>
      </c>
      <c r="I87" s="2">
        <f>_xlfn.XLOOKUP(C87,'Player Stats'!A:A,'Player Stats'!F:F,0)</f>
        <v>0.1388888888888889</v>
      </c>
      <c r="J87" s="2">
        <f>_xlfn.XLOOKUP(C87,'Player Stats'!A:A,'Player Stats'!G:G,0)</f>
        <v>2.7777777777777776E-2</v>
      </c>
      <c r="K87" s="4">
        <f>_xlfn.XLOOKUP(C87,'Player Stats'!A:A,'Player Stats'!H:H,0)</f>
        <v>4.8805555555555546</v>
      </c>
      <c r="L87">
        <f>E87*F87</f>
        <v>68</v>
      </c>
      <c r="M87">
        <f>E87*G87</f>
        <v>34</v>
      </c>
      <c r="N87">
        <f>E87*H87</f>
        <v>15</v>
      </c>
      <c r="O87">
        <f>E87*I87</f>
        <v>5</v>
      </c>
      <c r="P87">
        <f>E87*J87</f>
        <v>1</v>
      </c>
      <c r="Q87" s="4">
        <f>E87*K87</f>
        <v>175.69999999999996</v>
      </c>
      <c r="R87">
        <f>_xlfn.XLOOKUP(C87,'VORP Data'!$B:$B, 'VORP Data'!$E:$E,0)</f>
        <v>0</v>
      </c>
      <c r="S87" s="5">
        <f>R87/(D87/1000000)</f>
        <v>0</v>
      </c>
      <c r="T87" t="e">
        <f>IF(AND(E87&gt;=40,K87&gt;=20),R87,NA())</f>
        <v>#N/A</v>
      </c>
      <c r="U87" s="3" t="e">
        <f>IF(AND(E87&gt;=40,K87&gt;=20),D87,NA())</f>
        <v>#N/A</v>
      </c>
      <c r="V87" s="3" t="e">
        <f>IF(AND(E87&gt;=40,K87&gt;=20),9997988.56+4996076.47*R87,NA())</f>
        <v>#N/A</v>
      </c>
      <c r="W87" s="3" t="e">
        <f>D87-V87</f>
        <v>#N/A</v>
      </c>
    </row>
    <row r="88" spans="3:23" hidden="1" x14ac:dyDescent="0.25">
      <c r="C88" t="s">
        <v>243</v>
      </c>
      <c r="D88" s="3">
        <f>SUMIF('Salary Data'!C:C,C88,'Salary Data'!D:D)</f>
        <v>6670882</v>
      </c>
      <c r="E88">
        <f>_xlfn.XLOOKUP(C88,'Player Stats'!A:A,'Player Stats'!B:B,0)</f>
        <v>57</v>
      </c>
      <c r="F88" s="2">
        <f>_xlfn.XLOOKUP(C88,'Player Stats'!A:A,'Player Stats'!C:C,0)</f>
        <v>7.5614035087719298</v>
      </c>
      <c r="G88" s="2">
        <f>_xlfn.XLOOKUP(C88,'Player Stats'!A:A,'Player Stats'!D:D,0)</f>
        <v>3.1578947368421053</v>
      </c>
      <c r="H88" s="2">
        <f>_xlfn.XLOOKUP(C88,'Player Stats'!A:A,'Player Stats'!E:E,0)</f>
        <v>2.3859649122807016</v>
      </c>
      <c r="I88" s="2">
        <f>_xlfn.XLOOKUP(C88,'Player Stats'!A:A,'Player Stats'!F:F,0)</f>
        <v>0.43859649122807015</v>
      </c>
      <c r="J88" s="2">
        <f>_xlfn.XLOOKUP(C88,'Player Stats'!A:A,'Player Stats'!G:G,0)</f>
        <v>0.2982456140350877</v>
      </c>
      <c r="K88" s="4">
        <f>_xlfn.XLOOKUP(C88,'Player Stats'!A:A,'Player Stats'!H:H,0)</f>
        <v>19.289181286549709</v>
      </c>
      <c r="L88">
        <f>E88*F88</f>
        <v>431</v>
      </c>
      <c r="M88">
        <f>E88*G88</f>
        <v>180</v>
      </c>
      <c r="N88">
        <f>E88*H88</f>
        <v>136</v>
      </c>
      <c r="O88">
        <f>E88*I88</f>
        <v>25</v>
      </c>
      <c r="P88">
        <f>E88*J88</f>
        <v>17</v>
      </c>
      <c r="Q88" s="4">
        <f>E88*K88</f>
        <v>1099.4833333333333</v>
      </c>
      <c r="R88">
        <f>_xlfn.XLOOKUP(C88,'VORP Data'!$B:$B, 'VORP Data'!$E:$E,0)</f>
        <v>-0.5</v>
      </c>
      <c r="S88" s="5">
        <f>R88/(D88/1000000)</f>
        <v>-7.4952607466299059E-2</v>
      </c>
      <c r="T88" t="e">
        <f>IF(AND(E88&gt;=40,K88&gt;=20),R88,NA())</f>
        <v>#N/A</v>
      </c>
      <c r="U88" s="3" t="e">
        <f>IF(AND(E88&gt;=40,K88&gt;=20),D88,NA())</f>
        <v>#N/A</v>
      </c>
      <c r="V88" s="3" t="e">
        <f>IF(AND(E88&gt;=40,K88&gt;=20),9997988.56+4996076.47*R88,NA())</f>
        <v>#N/A</v>
      </c>
      <c r="W88" s="3" t="e">
        <f>D88-V88</f>
        <v>#N/A</v>
      </c>
    </row>
    <row r="89" spans="3:23" hidden="1" x14ac:dyDescent="0.25">
      <c r="C89" t="s">
        <v>502</v>
      </c>
      <c r="D89" s="3">
        <f>SUMIF('Salary Data'!C:C,C89,'Salary Data'!D:D)</f>
        <v>636434</v>
      </c>
      <c r="E89">
        <f>_xlfn.XLOOKUP(C89,'Player Stats'!A:A,'Player Stats'!B:B,0)</f>
        <v>27</v>
      </c>
      <c r="F89" s="2">
        <f>_xlfn.XLOOKUP(C89,'Player Stats'!A:A,'Player Stats'!C:C,0)</f>
        <v>7.8148148148148149</v>
      </c>
      <c r="G89" s="2">
        <f>_xlfn.XLOOKUP(C89,'Player Stats'!A:A,'Player Stats'!D:D,0)</f>
        <v>6.6296296296296298</v>
      </c>
      <c r="H89" s="2">
        <f>_xlfn.XLOOKUP(C89,'Player Stats'!A:A,'Player Stats'!E:E,0)</f>
        <v>1.1851851851851851</v>
      </c>
      <c r="I89" s="2">
        <f>_xlfn.XLOOKUP(C89,'Player Stats'!A:A,'Player Stats'!F:F,0)</f>
        <v>0.59259259259259256</v>
      </c>
      <c r="J89" s="2">
        <f>_xlfn.XLOOKUP(C89,'Player Stats'!A:A,'Player Stats'!G:G,0)</f>
        <v>0.18518518518518517</v>
      </c>
      <c r="K89" s="4">
        <f>_xlfn.XLOOKUP(C89,'Player Stats'!A:A,'Player Stats'!H:H,0)</f>
        <v>16.608024691358029</v>
      </c>
      <c r="L89">
        <f>E89*F89</f>
        <v>211</v>
      </c>
      <c r="M89">
        <f>E89*G89</f>
        <v>179</v>
      </c>
      <c r="N89">
        <f>E89*H89</f>
        <v>32</v>
      </c>
      <c r="O89">
        <f>E89*I89</f>
        <v>16</v>
      </c>
      <c r="P89">
        <f>E89*J89</f>
        <v>5</v>
      </c>
      <c r="Q89" s="4">
        <f>E89*K89</f>
        <v>448.4166666666668</v>
      </c>
      <c r="R89">
        <f>_xlfn.XLOOKUP(C89,'VORP Data'!$B:$B, 'VORP Data'!$E:$E,0)</f>
        <v>0</v>
      </c>
      <c r="S89" s="5">
        <f>R89/(D89/1000000)</f>
        <v>0</v>
      </c>
      <c r="T89" t="e">
        <f>IF(AND(E89&gt;=40,K89&gt;=20),R89,NA())</f>
        <v>#N/A</v>
      </c>
      <c r="U89" s="3" t="e">
        <f>IF(AND(E89&gt;=40,K89&gt;=20),D89,NA())</f>
        <v>#N/A</v>
      </c>
      <c r="V89" s="3" t="e">
        <f>IF(AND(E89&gt;=40,K89&gt;=20),9997988.56+4996076.47*R89,NA())</f>
        <v>#N/A</v>
      </c>
      <c r="W89" s="3" t="e">
        <f>D89-V89</f>
        <v>#N/A</v>
      </c>
    </row>
    <row r="90" spans="3:23" hidden="1" x14ac:dyDescent="0.25">
      <c r="C90" t="s">
        <v>481</v>
      </c>
      <c r="D90" s="3">
        <f>SUMIF('Salary Data'!C:C,C90,'Salary Data'!D:D)</f>
        <v>636435</v>
      </c>
      <c r="E90">
        <f>_xlfn.XLOOKUP(C90,'Player Stats'!A:A,'Player Stats'!B:B,0)</f>
        <v>4</v>
      </c>
      <c r="F90" s="2">
        <f>_xlfn.XLOOKUP(C90,'Player Stats'!A:A,'Player Stats'!C:C,0)</f>
        <v>1.75</v>
      </c>
      <c r="G90" s="2">
        <f>_xlfn.XLOOKUP(C90,'Player Stats'!A:A,'Player Stats'!D:D,0)</f>
        <v>1</v>
      </c>
      <c r="H90" s="2">
        <f>_xlfn.XLOOKUP(C90,'Player Stats'!A:A,'Player Stats'!E:E,0)</f>
        <v>0.75</v>
      </c>
      <c r="I90" s="2">
        <f>_xlfn.XLOOKUP(C90,'Player Stats'!A:A,'Player Stats'!F:F,0)</f>
        <v>0.25</v>
      </c>
      <c r="J90" s="2">
        <f>_xlfn.XLOOKUP(C90,'Player Stats'!A:A,'Player Stats'!G:G,0)</f>
        <v>0</v>
      </c>
      <c r="K90" s="4">
        <f>_xlfn.XLOOKUP(C90,'Player Stats'!A:A,'Player Stats'!H:H,0)</f>
        <v>6.2041666666666666</v>
      </c>
      <c r="L90">
        <f>E90*F90</f>
        <v>7</v>
      </c>
      <c r="M90">
        <f>E90*G90</f>
        <v>4</v>
      </c>
      <c r="N90">
        <f>E90*H90</f>
        <v>3</v>
      </c>
      <c r="O90">
        <f>E90*I90</f>
        <v>1</v>
      </c>
      <c r="P90">
        <f>E90*J90</f>
        <v>0</v>
      </c>
      <c r="Q90" s="4">
        <f>E90*K90</f>
        <v>24.816666666666666</v>
      </c>
      <c r="R90">
        <f>_xlfn.XLOOKUP(C90,'VORP Data'!$B:$B, 'VORP Data'!$E:$E,0)</f>
        <v>0</v>
      </c>
      <c r="S90" s="5">
        <f>R90/(D90/1000000)</f>
        <v>0</v>
      </c>
      <c r="T90" t="e">
        <f>IF(AND(E90&gt;=40,K90&gt;=20),R90,NA())</f>
        <v>#N/A</v>
      </c>
      <c r="U90" s="3" t="e">
        <f>IF(AND(E90&gt;=40,K90&gt;=20),D90,NA())</f>
        <v>#N/A</v>
      </c>
      <c r="V90" s="3" t="e">
        <f>IF(AND(E90&gt;=40,K90&gt;=20),9997988.56+4996076.47*R90,NA())</f>
        <v>#N/A</v>
      </c>
      <c r="W90" s="3" t="e">
        <f>D90-V90</f>
        <v>#N/A</v>
      </c>
    </row>
    <row r="91" spans="3:23" hidden="1" x14ac:dyDescent="0.25">
      <c r="C91" t="s">
        <v>453</v>
      </c>
      <c r="D91" s="3">
        <f>SUMIF('Salary Data'!C:C,C91,'Salary Data'!D:D)</f>
        <v>1964553</v>
      </c>
      <c r="E91">
        <f>_xlfn.XLOOKUP(C91,'Player Stats'!A:A,'Player Stats'!B:B,0)</f>
        <v>53</v>
      </c>
      <c r="F91" s="2">
        <f>_xlfn.XLOOKUP(C91,'Player Stats'!A:A,'Player Stats'!C:C,0)</f>
        <v>10</v>
      </c>
      <c r="G91" s="2">
        <f>_xlfn.XLOOKUP(C91,'Player Stats'!A:A,'Player Stats'!D:D,0)</f>
        <v>3.5283018867924527</v>
      </c>
      <c r="H91" s="2">
        <f>_xlfn.XLOOKUP(C91,'Player Stats'!A:A,'Player Stats'!E:E,0)</f>
        <v>0.96226415094339623</v>
      </c>
      <c r="I91" s="2">
        <f>_xlfn.XLOOKUP(C91,'Player Stats'!A:A,'Player Stats'!F:F,0)</f>
        <v>0.75471698113207553</v>
      </c>
      <c r="J91" s="2">
        <f>_xlfn.XLOOKUP(C91,'Player Stats'!A:A,'Player Stats'!G:G,0)</f>
        <v>0.24528301886792453</v>
      </c>
      <c r="K91" s="4">
        <f>_xlfn.XLOOKUP(C91,'Player Stats'!A:A,'Player Stats'!H:H,0)</f>
        <v>18.55849056603774</v>
      </c>
      <c r="L91">
        <f>E91*F91</f>
        <v>530</v>
      </c>
      <c r="M91">
        <f>E91*G91</f>
        <v>187</v>
      </c>
      <c r="N91">
        <f>E91*H91</f>
        <v>51</v>
      </c>
      <c r="O91">
        <f>E91*I91</f>
        <v>40</v>
      </c>
      <c r="P91">
        <f>E91*J91</f>
        <v>13</v>
      </c>
      <c r="Q91" s="4">
        <f>E91*K91</f>
        <v>983.60000000000025</v>
      </c>
      <c r="R91">
        <f>_xlfn.XLOOKUP(C91,'VORP Data'!$B:$B, 'VORP Data'!$E:$E,0)</f>
        <v>0.5</v>
      </c>
      <c r="S91" s="5">
        <f>R91/(D91/1000000)</f>
        <v>0.25451082256370788</v>
      </c>
      <c r="T91" t="e">
        <f>IF(AND(E91&gt;=40,K91&gt;=20),R91,NA())</f>
        <v>#N/A</v>
      </c>
      <c r="U91" s="3" t="e">
        <f>IF(AND(E91&gt;=40,K91&gt;=20),D91,NA())</f>
        <v>#N/A</v>
      </c>
      <c r="V91" s="3" t="e">
        <f>IF(AND(E91&gt;=40,K91&gt;=20),9997988.56+4996076.47*R91,NA())</f>
        <v>#N/A</v>
      </c>
      <c r="W91" s="3" t="e">
        <f>D91-V91</f>
        <v>#N/A</v>
      </c>
    </row>
    <row r="92" spans="3:23" hidden="1" x14ac:dyDescent="0.25">
      <c r="C92" t="s">
        <v>569</v>
      </c>
      <c r="D92" s="3">
        <f>SUMIF('Salary Data'!C:C,C92,'Salary Data'!D:D)</f>
        <v>131903</v>
      </c>
      <c r="E92">
        <f>_xlfn.XLOOKUP(C92,'Player Stats'!A:A,'Player Stats'!B:B,0)</f>
        <v>4</v>
      </c>
      <c r="F92" s="2">
        <f>_xlfn.XLOOKUP(C92,'Player Stats'!A:A,'Player Stats'!C:C,0)</f>
        <v>3.5</v>
      </c>
      <c r="G92" s="2">
        <f>_xlfn.XLOOKUP(C92,'Player Stats'!A:A,'Player Stats'!D:D,0)</f>
        <v>2.75</v>
      </c>
      <c r="H92" s="2">
        <f>_xlfn.XLOOKUP(C92,'Player Stats'!A:A,'Player Stats'!E:E,0)</f>
        <v>1.25</v>
      </c>
      <c r="I92" s="2">
        <f>_xlfn.XLOOKUP(C92,'Player Stats'!A:A,'Player Stats'!F:F,0)</f>
        <v>0.5</v>
      </c>
      <c r="J92" s="2">
        <f>_xlfn.XLOOKUP(C92,'Player Stats'!A:A,'Player Stats'!G:G,0)</f>
        <v>0.75</v>
      </c>
      <c r="K92" s="4">
        <f>_xlfn.XLOOKUP(C92,'Player Stats'!A:A,'Player Stats'!H:H,0)</f>
        <v>9.8375000000000004</v>
      </c>
      <c r="L92">
        <f>E92*F92</f>
        <v>14</v>
      </c>
      <c r="M92">
        <f>E92*G92</f>
        <v>11</v>
      </c>
      <c r="N92">
        <f>E92*H92</f>
        <v>5</v>
      </c>
      <c r="O92">
        <f>E92*I92</f>
        <v>2</v>
      </c>
      <c r="P92">
        <f>E92*J92</f>
        <v>3</v>
      </c>
      <c r="Q92" s="4">
        <f>E92*K92</f>
        <v>39.35</v>
      </c>
      <c r="R92">
        <f>_xlfn.XLOOKUP(C92,'VORP Data'!$B:$B, 'VORP Data'!$E:$E,0)</f>
        <v>0</v>
      </c>
      <c r="S92" s="5">
        <f>R92/(D92/1000000)</f>
        <v>0</v>
      </c>
      <c r="T92" t="e">
        <f>IF(AND(E92&gt;=40,K92&gt;=20),R92,NA())</f>
        <v>#N/A</v>
      </c>
      <c r="U92" s="3" t="e">
        <f>IF(AND(E92&gt;=40,K92&gt;=20),D92,NA())</f>
        <v>#N/A</v>
      </c>
      <c r="V92" s="3" t="e">
        <f>IF(AND(E92&gt;=40,K92&gt;=20),9997988.56+4996076.47*R92,NA())</f>
        <v>#N/A</v>
      </c>
      <c r="W92" s="3" t="e">
        <f>D92-V92</f>
        <v>#N/A</v>
      </c>
    </row>
    <row r="93" spans="3:23" hidden="1" x14ac:dyDescent="0.25">
      <c r="C93" t="s">
        <v>248</v>
      </c>
      <c r="D93" s="3">
        <f>SUMIF('Salary Data'!C:C,C93,'Salary Data'!D:D)</f>
        <v>6383525</v>
      </c>
      <c r="E93">
        <f>_xlfn.XLOOKUP(C93,'Player Stats'!A:A,'Player Stats'!B:B,0)</f>
        <v>62</v>
      </c>
      <c r="F93" s="2">
        <f>_xlfn.XLOOKUP(C93,'Player Stats'!A:A,'Player Stats'!C:C,0)</f>
        <v>5.064516129032258</v>
      </c>
      <c r="G93" s="2">
        <f>_xlfn.XLOOKUP(C93,'Player Stats'!A:A,'Player Stats'!D:D,0)</f>
        <v>2.274193548387097</v>
      </c>
      <c r="H93" s="2">
        <f>_xlfn.XLOOKUP(C93,'Player Stats'!A:A,'Player Stats'!E:E,0)</f>
        <v>0.75806451612903225</v>
      </c>
      <c r="I93" s="2">
        <f>_xlfn.XLOOKUP(C93,'Player Stats'!A:A,'Player Stats'!F:F,0)</f>
        <v>0.38709677419354838</v>
      </c>
      <c r="J93" s="2">
        <f>_xlfn.XLOOKUP(C93,'Player Stats'!A:A,'Player Stats'!G:G,0)</f>
        <v>0.27419354838709675</v>
      </c>
      <c r="K93" s="4">
        <f>_xlfn.XLOOKUP(C93,'Player Stats'!A:A,'Player Stats'!H:H,0)</f>
        <v>15.696505376344085</v>
      </c>
      <c r="L93">
        <f>E93*F93</f>
        <v>314</v>
      </c>
      <c r="M93">
        <f>E93*G93</f>
        <v>141</v>
      </c>
      <c r="N93">
        <f>E93*H93</f>
        <v>47</v>
      </c>
      <c r="O93">
        <f>E93*I93</f>
        <v>24</v>
      </c>
      <c r="P93">
        <f>E93*J93</f>
        <v>17</v>
      </c>
      <c r="Q93" s="4">
        <f>E93*K93</f>
        <v>973.18333333333328</v>
      </c>
      <c r="R93">
        <f>_xlfn.XLOOKUP(C93,'VORP Data'!$B:$B, 'VORP Data'!$E:$E,0)</f>
        <v>-0.5</v>
      </c>
      <c r="S93" s="5">
        <f>R93/(D93/1000000)</f>
        <v>-7.8326629879259507E-2</v>
      </c>
      <c r="T93" t="e">
        <f>IF(AND(E93&gt;=40,K93&gt;=20),R93,NA())</f>
        <v>#N/A</v>
      </c>
      <c r="U93" s="3" t="e">
        <f>IF(AND(E93&gt;=40,K93&gt;=20),D93,NA())</f>
        <v>#N/A</v>
      </c>
      <c r="V93" s="3" t="e">
        <f>IF(AND(E93&gt;=40,K93&gt;=20),9997988.56+4996076.47*R93,NA())</f>
        <v>#N/A</v>
      </c>
      <c r="W93" s="3" t="e">
        <f>D93-V93</f>
        <v>#N/A</v>
      </c>
    </row>
    <row r="94" spans="3:23" hidden="1" x14ac:dyDescent="0.25">
      <c r="C94" t="s">
        <v>157</v>
      </c>
      <c r="D94" s="3">
        <f>SUMIF('Salary Data'!C:C,C94,'Salary Data'!D:D)</f>
        <v>14000000</v>
      </c>
      <c r="E94">
        <f>_xlfn.XLOOKUP(C94,'Player Stats'!A:A,'Player Stats'!B:B,0)</f>
        <v>24</v>
      </c>
      <c r="F94" s="2">
        <f>_xlfn.XLOOKUP(C94,'Player Stats'!A:A,'Player Stats'!C:C,0)</f>
        <v>11.625</v>
      </c>
      <c r="G94" s="2">
        <f>_xlfn.XLOOKUP(C94,'Player Stats'!A:A,'Player Stats'!D:D,0)</f>
        <v>4.416666666666667</v>
      </c>
      <c r="H94" s="2">
        <f>_xlfn.XLOOKUP(C94,'Player Stats'!A:A,'Player Stats'!E:E,0)</f>
        <v>2.2916666666666665</v>
      </c>
      <c r="I94" s="2">
        <f>_xlfn.XLOOKUP(C94,'Player Stats'!A:A,'Player Stats'!F:F,0)</f>
        <v>0.5</v>
      </c>
      <c r="J94" s="2">
        <f>_xlfn.XLOOKUP(C94,'Player Stats'!A:A,'Player Stats'!G:G,0)</f>
        <v>4.1666666666666664E-2</v>
      </c>
      <c r="K94" s="4">
        <f>_xlfn.XLOOKUP(C94,'Player Stats'!A:A,'Player Stats'!H:H,0)</f>
        <v>17.655555555555555</v>
      </c>
      <c r="L94">
        <f>E94*F94</f>
        <v>279</v>
      </c>
      <c r="M94">
        <f>E94*G94</f>
        <v>106</v>
      </c>
      <c r="N94">
        <f>E94*H94</f>
        <v>55</v>
      </c>
      <c r="O94">
        <f>E94*I94</f>
        <v>12</v>
      </c>
      <c r="P94">
        <f>E94*J94</f>
        <v>1</v>
      </c>
      <c r="Q94" s="4">
        <f>E94*K94</f>
        <v>423.73333333333335</v>
      </c>
      <c r="R94">
        <f>_xlfn.XLOOKUP(C94,'VORP Data'!$B:$B, 'VORP Data'!$E:$E,0)</f>
        <v>0.5</v>
      </c>
      <c r="S94" s="5">
        <f>R94/(D94/1000000)</f>
        <v>3.5714285714285712E-2</v>
      </c>
      <c r="T94" t="e">
        <f>IF(AND(E94&gt;=40,K94&gt;=20),R94,NA())</f>
        <v>#N/A</v>
      </c>
      <c r="U94" s="3" t="e">
        <f>IF(AND(E94&gt;=40,K94&gt;=20),D94,NA())</f>
        <v>#N/A</v>
      </c>
      <c r="V94" s="3" t="e">
        <f>IF(AND(E94&gt;=40,K94&gt;=20),9997988.56+4996076.47*R94,NA())</f>
        <v>#N/A</v>
      </c>
      <c r="W94" s="3" t="e">
        <f>D94-V94</f>
        <v>#N/A</v>
      </c>
    </row>
    <row r="95" spans="3:23" hidden="1" x14ac:dyDescent="0.25">
      <c r="C95" t="s">
        <v>552</v>
      </c>
      <c r="D95" s="3">
        <f>SUMIF('Salary Data'!C:C,C95,'Salary Data'!D:D)</f>
        <v>167291</v>
      </c>
      <c r="E95">
        <f>_xlfn.XLOOKUP(C95,'Player Stats'!A:A,'Player Stats'!B:B,0)</f>
        <v>6</v>
      </c>
      <c r="F95" s="2">
        <f>_xlfn.XLOOKUP(C95,'Player Stats'!A:A,'Player Stats'!C:C,0)</f>
        <v>2.8333333333333335</v>
      </c>
      <c r="G95" s="2">
        <f>_xlfn.XLOOKUP(C95,'Player Stats'!A:A,'Player Stats'!D:D,0)</f>
        <v>1.1666666666666667</v>
      </c>
      <c r="H95" s="2">
        <f>_xlfn.XLOOKUP(C95,'Player Stats'!A:A,'Player Stats'!E:E,0)</f>
        <v>0.33333333333333331</v>
      </c>
      <c r="I95" s="2">
        <f>_xlfn.XLOOKUP(C95,'Player Stats'!A:A,'Player Stats'!F:F,0)</f>
        <v>0.16666666666666666</v>
      </c>
      <c r="J95" s="2">
        <f>_xlfn.XLOOKUP(C95,'Player Stats'!A:A,'Player Stats'!G:G,0)</f>
        <v>0</v>
      </c>
      <c r="K95" s="4">
        <f>_xlfn.XLOOKUP(C95,'Player Stats'!A:A,'Player Stats'!H:H,0)</f>
        <v>3.9444444444444446</v>
      </c>
      <c r="L95">
        <f>E95*F95</f>
        <v>17</v>
      </c>
      <c r="M95">
        <f>E95*G95</f>
        <v>7</v>
      </c>
      <c r="N95">
        <f>E95*H95</f>
        <v>2</v>
      </c>
      <c r="O95">
        <f>E95*I95</f>
        <v>1</v>
      </c>
      <c r="P95">
        <f>E95*J95</f>
        <v>0</v>
      </c>
      <c r="Q95" s="4">
        <f>E95*K95</f>
        <v>23.666666666666668</v>
      </c>
      <c r="R95">
        <f>_xlfn.XLOOKUP(C95,'VORP Data'!$B:$B, 'VORP Data'!$E:$E,0)</f>
        <v>0</v>
      </c>
      <c r="S95" s="5">
        <f>R95/(D95/1000000)</f>
        <v>0</v>
      </c>
      <c r="T95" t="e">
        <f>IF(AND(E95&gt;=40,K95&gt;=20),R95,NA())</f>
        <v>#N/A</v>
      </c>
      <c r="U95" s="3" t="e">
        <f>IF(AND(E95&gt;=40,K95&gt;=20),D95,NA())</f>
        <v>#N/A</v>
      </c>
      <c r="V95" s="3" t="e">
        <f>IF(AND(E95&gt;=40,K95&gt;=20),9997988.56+4996076.47*R95,NA())</f>
        <v>#N/A</v>
      </c>
      <c r="W95" s="3" t="e">
        <f>D95-V95</f>
        <v>#N/A</v>
      </c>
    </row>
    <row r="96" spans="3:23" hidden="1" x14ac:dyDescent="0.25">
      <c r="C96" t="s">
        <v>437</v>
      </c>
      <c r="D96" s="3">
        <f>SUMIF('Salary Data'!C:C,C96,'Salary Data'!D:D)</f>
        <v>1272870</v>
      </c>
      <c r="E96">
        <f>_xlfn.XLOOKUP(C96,'Player Stats'!A:A,'Player Stats'!B:B,0)</f>
        <v>61</v>
      </c>
      <c r="F96" s="2">
        <f>_xlfn.XLOOKUP(C96,'Player Stats'!A:A,'Player Stats'!C:C,0)</f>
        <v>3.7868852459016393</v>
      </c>
      <c r="G96" s="2">
        <f>_xlfn.XLOOKUP(C96,'Player Stats'!A:A,'Player Stats'!D:D,0)</f>
        <v>3.081967213114754</v>
      </c>
      <c r="H96" s="2">
        <f>_xlfn.XLOOKUP(C96,'Player Stats'!A:A,'Player Stats'!E:E,0)</f>
        <v>1.1475409836065573</v>
      </c>
      <c r="I96" s="2">
        <f>_xlfn.XLOOKUP(C96,'Player Stats'!A:A,'Player Stats'!F:F,0)</f>
        <v>0.49180327868852458</v>
      </c>
      <c r="J96" s="2">
        <f>_xlfn.XLOOKUP(C96,'Player Stats'!A:A,'Player Stats'!G:G,0)</f>
        <v>0.29508196721311475</v>
      </c>
      <c r="K96" s="4">
        <f>_xlfn.XLOOKUP(C96,'Player Stats'!A:A,'Player Stats'!H:H,0)</f>
        <v>12.556830601092894</v>
      </c>
      <c r="L96">
        <f>E96*F96</f>
        <v>231</v>
      </c>
      <c r="M96">
        <f>E96*G96</f>
        <v>188</v>
      </c>
      <c r="N96">
        <f>E96*H96</f>
        <v>70</v>
      </c>
      <c r="O96">
        <f>E96*I96</f>
        <v>30</v>
      </c>
      <c r="P96">
        <f>E96*J96</f>
        <v>18</v>
      </c>
      <c r="Q96" s="4">
        <f>E96*K96</f>
        <v>765.96666666666658</v>
      </c>
      <c r="R96">
        <f>_xlfn.XLOOKUP(C96,'VORP Data'!$B:$B, 'VORP Data'!$E:$E,0)</f>
        <v>0.1</v>
      </c>
      <c r="S96" s="5">
        <f>R96/(D96/1000000)</f>
        <v>7.8562618334943879E-2</v>
      </c>
      <c r="T96" t="e">
        <f>IF(AND(E96&gt;=40,K96&gt;=20),R96,NA())</f>
        <v>#N/A</v>
      </c>
      <c r="U96" s="3" t="e">
        <f>IF(AND(E96&gt;=40,K96&gt;=20),D96,NA())</f>
        <v>#N/A</v>
      </c>
      <c r="V96" s="3" t="e">
        <f>IF(AND(E96&gt;=40,K96&gt;=20),9997988.56+4996076.47*R96,NA())</f>
        <v>#N/A</v>
      </c>
      <c r="W96" s="3" t="e">
        <f>D96-V96</f>
        <v>#N/A</v>
      </c>
    </row>
    <row r="97" spans="3:23" hidden="1" x14ac:dyDescent="0.25">
      <c r="C97" t="s">
        <v>272</v>
      </c>
      <c r="D97" s="3">
        <f>SUMIF('Salary Data'!C:C,C97,'Salary Data'!D:D)</f>
        <v>5429520</v>
      </c>
      <c r="E97">
        <f>_xlfn.XLOOKUP(C97,'Player Stats'!A:A,'Player Stats'!B:B,0)</f>
        <v>2</v>
      </c>
      <c r="F97" s="2">
        <f>_xlfn.XLOOKUP(C97,'Player Stats'!A:A,'Player Stats'!C:C,0)</f>
        <v>0</v>
      </c>
      <c r="G97" s="2">
        <f>_xlfn.XLOOKUP(C97,'Player Stats'!A:A,'Player Stats'!D:D,0)</f>
        <v>0</v>
      </c>
      <c r="H97" s="2">
        <f>_xlfn.XLOOKUP(C97,'Player Stats'!A:A,'Player Stats'!E:E,0)</f>
        <v>0</v>
      </c>
      <c r="I97" s="2">
        <f>_xlfn.XLOOKUP(C97,'Player Stats'!A:A,'Player Stats'!F:F,0)</f>
        <v>0.5</v>
      </c>
      <c r="J97" s="2">
        <f>_xlfn.XLOOKUP(C97,'Player Stats'!A:A,'Player Stats'!G:G,0)</f>
        <v>0</v>
      </c>
      <c r="K97" s="4">
        <f>_xlfn.XLOOKUP(C97,'Player Stats'!A:A,'Player Stats'!H:H,0)</f>
        <v>3.0166666666666666</v>
      </c>
      <c r="L97">
        <f>E97*F97</f>
        <v>0</v>
      </c>
      <c r="M97">
        <f>E97*G97</f>
        <v>0</v>
      </c>
      <c r="N97">
        <f>E97*H97</f>
        <v>0</v>
      </c>
      <c r="O97">
        <f>E97*I97</f>
        <v>1</v>
      </c>
      <c r="P97">
        <f>E97*J97</f>
        <v>0</v>
      </c>
      <c r="Q97" s="4">
        <f>E97*K97</f>
        <v>6.0333333333333332</v>
      </c>
      <c r="R97">
        <f>_xlfn.XLOOKUP(C97,'VORP Data'!$B:$B, 'VORP Data'!$E:$E,0)</f>
        <v>0</v>
      </c>
      <c r="S97" s="5">
        <f>R97/(D97/1000000)</f>
        <v>0</v>
      </c>
      <c r="T97" t="e">
        <f>IF(AND(E97&gt;=40,K97&gt;=20),R97,NA())</f>
        <v>#N/A</v>
      </c>
      <c r="U97" s="3" t="e">
        <f>IF(AND(E97&gt;=40,K97&gt;=20),D97,NA())</f>
        <v>#N/A</v>
      </c>
      <c r="V97" s="3" t="e">
        <f>IF(AND(E97&gt;=40,K97&gt;=20),9997988.56+4996076.47*R97,NA())</f>
        <v>#N/A</v>
      </c>
      <c r="W97" s="3" t="e">
        <f>D97-V97</f>
        <v>#N/A</v>
      </c>
    </row>
    <row r="98" spans="3:23" hidden="1" x14ac:dyDescent="0.25">
      <c r="C98" t="s">
        <v>277</v>
      </c>
      <c r="D98" s="3">
        <f>SUMIF('Salary Data'!C:C,C98,'Salary Data'!D:D)</f>
        <v>5182920</v>
      </c>
      <c r="E98">
        <f>_xlfn.XLOOKUP(C98,'Player Stats'!A:A,'Player Stats'!B:B,0)</f>
        <v>19</v>
      </c>
      <c r="F98" s="2">
        <f>_xlfn.XLOOKUP(C98,'Player Stats'!A:A,'Player Stats'!C:C,0)</f>
        <v>2.9473684210526314</v>
      </c>
      <c r="G98" s="2">
        <f>_xlfn.XLOOKUP(C98,'Player Stats'!A:A,'Player Stats'!D:D,0)</f>
        <v>1.1052631578947369</v>
      </c>
      <c r="H98" s="2">
        <f>_xlfn.XLOOKUP(C98,'Player Stats'!A:A,'Player Stats'!E:E,0)</f>
        <v>2.4736842105263159</v>
      </c>
      <c r="I98" s="2">
        <f>_xlfn.XLOOKUP(C98,'Player Stats'!A:A,'Player Stats'!F:F,0)</f>
        <v>0.36842105263157893</v>
      </c>
      <c r="J98" s="2">
        <f>_xlfn.XLOOKUP(C98,'Player Stats'!A:A,'Player Stats'!G:G,0)</f>
        <v>0</v>
      </c>
      <c r="K98" s="4">
        <f>_xlfn.XLOOKUP(C98,'Player Stats'!A:A,'Player Stats'!H:H,0)</f>
        <v>9.5833333333333339</v>
      </c>
      <c r="L98">
        <f>E98*F98</f>
        <v>56</v>
      </c>
      <c r="M98">
        <f>E98*G98</f>
        <v>21.000000000000004</v>
      </c>
      <c r="N98">
        <f>E98*H98</f>
        <v>47</v>
      </c>
      <c r="O98">
        <f>E98*I98</f>
        <v>7</v>
      </c>
      <c r="P98">
        <f>E98*J98</f>
        <v>0</v>
      </c>
      <c r="Q98" s="4">
        <f>E98*K98</f>
        <v>182.08333333333334</v>
      </c>
      <c r="R98">
        <f>_xlfn.XLOOKUP(C98,'VORP Data'!$B:$B, 'VORP Data'!$E:$E,0)</f>
        <v>-0.3</v>
      </c>
      <c r="S98" s="5">
        <f>R98/(D98/1000000)</f>
        <v>-5.7882429209789074E-2</v>
      </c>
      <c r="T98" t="e">
        <f>IF(AND(E98&gt;=40,K98&gt;=20),R98,NA())</f>
        <v>#N/A</v>
      </c>
      <c r="U98" s="3" t="e">
        <f>IF(AND(E98&gt;=40,K98&gt;=20),D98,NA())</f>
        <v>#N/A</v>
      </c>
      <c r="V98" s="3" t="e">
        <f>IF(AND(E98&gt;=40,K98&gt;=20),9997988.56+4996076.47*R98,NA())</f>
        <v>#N/A</v>
      </c>
      <c r="W98" s="3" t="e">
        <f>D98-V98</f>
        <v>#N/A</v>
      </c>
    </row>
    <row r="99" spans="3:23" hidden="1" x14ac:dyDescent="0.25">
      <c r="C99" t="s">
        <v>293</v>
      </c>
      <c r="D99" s="3">
        <f>SUMIF('Salary Data'!C:C,C99,'Salary Data'!D:D)</f>
        <v>4445417</v>
      </c>
      <c r="E99">
        <f>_xlfn.XLOOKUP(C99,'Player Stats'!A:A,'Player Stats'!B:B,0)</f>
        <v>47</v>
      </c>
      <c r="F99" s="2">
        <f>_xlfn.XLOOKUP(C99,'Player Stats'!A:A,'Player Stats'!C:C,0)</f>
        <v>7.3191489361702127</v>
      </c>
      <c r="G99" s="2">
        <f>_xlfn.XLOOKUP(C99,'Player Stats'!A:A,'Player Stats'!D:D,0)</f>
        <v>3.2553191489361701</v>
      </c>
      <c r="H99" s="2">
        <f>_xlfn.XLOOKUP(C99,'Player Stats'!A:A,'Player Stats'!E:E,0)</f>
        <v>2.1702127659574466</v>
      </c>
      <c r="I99" s="2">
        <f>_xlfn.XLOOKUP(C99,'Player Stats'!A:A,'Player Stats'!F:F,0)</f>
        <v>0.55319148936170215</v>
      </c>
      <c r="J99" s="2">
        <f>_xlfn.XLOOKUP(C99,'Player Stats'!A:A,'Player Stats'!G:G,0)</f>
        <v>0.36170212765957449</v>
      </c>
      <c r="K99" s="4">
        <f>_xlfn.XLOOKUP(C99,'Player Stats'!A:A,'Player Stats'!H:H,0)</f>
        <v>17.191843971631208</v>
      </c>
      <c r="L99">
        <f>E99*F99</f>
        <v>344</v>
      </c>
      <c r="M99">
        <f>E99*G99</f>
        <v>153</v>
      </c>
      <c r="N99">
        <f>E99*H99</f>
        <v>101.99999999999999</v>
      </c>
      <c r="O99">
        <f>E99*I99</f>
        <v>26</v>
      </c>
      <c r="P99">
        <f>E99*J99</f>
        <v>17</v>
      </c>
      <c r="Q99" s="4">
        <f>E99*K99</f>
        <v>808.01666666666677</v>
      </c>
      <c r="R99">
        <f>_xlfn.XLOOKUP(C99,'VORP Data'!$B:$B, 'VORP Data'!$E:$E,0)</f>
        <v>-0.3</v>
      </c>
      <c r="S99" s="5">
        <f>R99/(D99/1000000)</f>
        <v>-6.7485232543988555E-2</v>
      </c>
      <c r="T99" t="e">
        <f>IF(AND(E99&gt;=40,K99&gt;=20),R99,NA())</f>
        <v>#N/A</v>
      </c>
      <c r="U99" s="3" t="e">
        <f>IF(AND(E99&gt;=40,K99&gt;=20),D99,NA())</f>
        <v>#N/A</v>
      </c>
      <c r="V99" s="3" t="e">
        <f>IF(AND(E99&gt;=40,K99&gt;=20),9997988.56+4996076.47*R99,NA())</f>
        <v>#N/A</v>
      </c>
      <c r="W99" s="3" t="e">
        <f>D99-V99</f>
        <v>#N/A</v>
      </c>
    </row>
    <row r="100" spans="3:23" hidden="1" x14ac:dyDescent="0.25">
      <c r="C100" t="s">
        <v>432</v>
      </c>
      <c r="D100" s="3">
        <f>SUMIF('Salary Data'!C:C,C100,'Salary Data'!D:D)</f>
        <v>1272870</v>
      </c>
      <c r="E100">
        <f>_xlfn.XLOOKUP(C100,'Player Stats'!A:A,'Player Stats'!B:B,0)</f>
        <v>0</v>
      </c>
      <c r="F100" s="2">
        <f>_xlfn.XLOOKUP(C100,'Player Stats'!A:A,'Player Stats'!C:C,0)</f>
        <v>0</v>
      </c>
      <c r="G100" s="2">
        <f>_xlfn.XLOOKUP(C100,'Player Stats'!A:A,'Player Stats'!D:D,0)</f>
        <v>0</v>
      </c>
      <c r="H100" s="2">
        <f>_xlfn.XLOOKUP(C100,'Player Stats'!A:A,'Player Stats'!E:E,0)</f>
        <v>0</v>
      </c>
      <c r="I100" s="2">
        <f>_xlfn.XLOOKUP(C100,'Player Stats'!A:A,'Player Stats'!F:F,0)</f>
        <v>0</v>
      </c>
      <c r="J100" s="2">
        <f>_xlfn.XLOOKUP(C100,'Player Stats'!A:A,'Player Stats'!G:G,0)</f>
        <v>0</v>
      </c>
      <c r="K100" s="4">
        <f>_xlfn.XLOOKUP(C100,'Player Stats'!A:A,'Player Stats'!H:H,0)</f>
        <v>0</v>
      </c>
      <c r="L100">
        <f>E100*F100</f>
        <v>0</v>
      </c>
      <c r="M100">
        <f>E100*G100</f>
        <v>0</v>
      </c>
      <c r="N100">
        <f>E100*H100</f>
        <v>0</v>
      </c>
      <c r="O100">
        <f>E100*I100</f>
        <v>0</v>
      </c>
      <c r="P100">
        <f>E100*J100</f>
        <v>0</v>
      </c>
      <c r="Q100" s="4">
        <f>E100*K100</f>
        <v>0</v>
      </c>
      <c r="R100">
        <f>_xlfn.XLOOKUP(C100,'VORP Data'!$B:$B, 'VORP Data'!$E:$E,0)</f>
        <v>0</v>
      </c>
      <c r="S100" s="5">
        <f>R100/(D100/1000000)</f>
        <v>0</v>
      </c>
      <c r="T100" t="e">
        <f>IF(AND(E100&gt;=40,K100&gt;=20),R100,NA())</f>
        <v>#N/A</v>
      </c>
      <c r="U100" s="3" t="e">
        <f>IF(AND(E100&gt;=40,K100&gt;=20),D100,NA())</f>
        <v>#N/A</v>
      </c>
      <c r="V100" s="3" t="e">
        <f>IF(AND(E100&gt;=40,K100&gt;=20),9997988.56+4996076.47*R100,NA())</f>
        <v>#N/A</v>
      </c>
      <c r="W100" s="3" t="e">
        <f>D100-V100</f>
        <v>#N/A</v>
      </c>
    </row>
    <row r="101" spans="3:23" hidden="1" x14ac:dyDescent="0.25">
      <c r="C101" t="s">
        <v>640</v>
      </c>
      <c r="D101" s="3">
        <f>SUMIF('Salary Data'!C:C,C101,'Salary Data'!D:D)</f>
        <v>2048494</v>
      </c>
      <c r="E101">
        <f>_xlfn.XLOOKUP(C101,'Player Stats'!A:A,'Player Stats'!B:B,0)</f>
        <v>27</v>
      </c>
      <c r="F101" s="2">
        <f>_xlfn.XLOOKUP(C101,'Player Stats'!A:A,'Player Stats'!C:C,0)</f>
        <v>1.2592592592592593</v>
      </c>
      <c r="G101" s="2">
        <f>_xlfn.XLOOKUP(C101,'Player Stats'!A:A,'Player Stats'!D:D,0)</f>
        <v>1.2222222222222223</v>
      </c>
      <c r="H101" s="2">
        <f>_xlfn.XLOOKUP(C101,'Player Stats'!A:A,'Player Stats'!E:E,0)</f>
        <v>0.25925925925925924</v>
      </c>
      <c r="I101" s="2">
        <f>_xlfn.XLOOKUP(C101,'Player Stats'!A:A,'Player Stats'!F:F,0)</f>
        <v>0.29629629629629628</v>
      </c>
      <c r="J101" s="2">
        <f>_xlfn.XLOOKUP(C101,'Player Stats'!A:A,'Player Stats'!G:G,0)</f>
        <v>7.407407407407407E-2</v>
      </c>
      <c r="K101" s="4">
        <f>_xlfn.XLOOKUP(C101,'Player Stats'!A:A,'Player Stats'!H:H,0)</f>
        <v>7.2296296296296312</v>
      </c>
      <c r="L101">
        <f>E101*F101</f>
        <v>34</v>
      </c>
      <c r="M101">
        <f>E101*G101</f>
        <v>33</v>
      </c>
      <c r="N101">
        <f>E101*H101</f>
        <v>7</v>
      </c>
      <c r="O101">
        <f>E101*I101</f>
        <v>8</v>
      </c>
      <c r="P101">
        <f>E101*J101</f>
        <v>2</v>
      </c>
      <c r="Q101" s="4">
        <f>E101*K101</f>
        <v>195.20000000000005</v>
      </c>
      <c r="R101">
        <f>_xlfn.XLOOKUP(C101,'VORP Data'!$B:$B, 'VORP Data'!$E:$E,0)</f>
        <v>-0.3</v>
      </c>
      <c r="S101" s="5">
        <f>R101/(D101/1000000)</f>
        <v>-0.14644904988738069</v>
      </c>
      <c r="T101" t="e">
        <f>IF(AND(E101&gt;=40,K101&gt;=20),R101,NA())</f>
        <v>#N/A</v>
      </c>
      <c r="U101" s="3" t="e">
        <f>IF(AND(E101&gt;=40,K101&gt;=20),D101,NA())</f>
        <v>#N/A</v>
      </c>
      <c r="V101" s="3" t="e">
        <f>IF(AND(E101&gt;=40,K101&gt;=20),9997988.56+4996076.47*R101,NA())</f>
        <v>#N/A</v>
      </c>
      <c r="W101" s="3" t="e">
        <f>D101-V101</f>
        <v>#N/A</v>
      </c>
    </row>
    <row r="102" spans="3:23" hidden="1" x14ac:dyDescent="0.25">
      <c r="C102" t="s">
        <v>660</v>
      </c>
      <c r="D102" s="3">
        <f>SUMIF('Salary Data'!C:C,C102,'Salary Data'!D:D)</f>
        <v>3360312</v>
      </c>
      <c r="E102">
        <f>_xlfn.XLOOKUP(C102,'Player Stats'!A:A,'Player Stats'!B:B,0)</f>
        <v>36</v>
      </c>
      <c r="F102" s="2">
        <f>_xlfn.XLOOKUP(C102,'Player Stats'!A:A,'Player Stats'!C:C,0)</f>
        <v>5.583333333333333</v>
      </c>
      <c r="G102" s="2">
        <f>_xlfn.XLOOKUP(C102,'Player Stats'!A:A,'Player Stats'!D:D,0)</f>
        <v>0.66666666666666663</v>
      </c>
      <c r="H102" s="2">
        <f>_xlfn.XLOOKUP(C102,'Player Stats'!A:A,'Player Stats'!E:E,0)</f>
        <v>0.88888888888888884</v>
      </c>
      <c r="I102" s="2">
        <f>_xlfn.XLOOKUP(C102,'Player Stats'!A:A,'Player Stats'!F:F,0)</f>
        <v>0.27777777777777779</v>
      </c>
      <c r="J102" s="2">
        <f>_xlfn.XLOOKUP(C102,'Player Stats'!A:A,'Player Stats'!G:G,0)</f>
        <v>8.3333333333333329E-2</v>
      </c>
      <c r="K102" s="4">
        <f>_xlfn.XLOOKUP(C102,'Player Stats'!A:A,'Player Stats'!H:H,0)</f>
        <v>10.917592592592593</v>
      </c>
      <c r="L102">
        <f>E102*F102</f>
        <v>201</v>
      </c>
      <c r="M102">
        <f>E102*G102</f>
        <v>24</v>
      </c>
      <c r="N102">
        <f>E102*H102</f>
        <v>32</v>
      </c>
      <c r="O102">
        <f>E102*I102</f>
        <v>10</v>
      </c>
      <c r="P102">
        <f>E102*J102</f>
        <v>3</v>
      </c>
      <c r="Q102" s="4">
        <f>E102*K102</f>
        <v>393.03333333333336</v>
      </c>
      <c r="R102">
        <f>_xlfn.XLOOKUP(C102,'VORP Data'!$B:$B, 'VORP Data'!$E:$E,0)</f>
        <v>0</v>
      </c>
      <c r="S102" s="5">
        <f>R102/(D102/1000000)</f>
        <v>0</v>
      </c>
      <c r="T102" t="e">
        <f>IF(AND(E102&gt;=40,K102&gt;=20),R102,NA())</f>
        <v>#N/A</v>
      </c>
      <c r="U102" s="3" t="e">
        <f>IF(AND(E102&gt;=40,K102&gt;=20),D102,NA())</f>
        <v>#N/A</v>
      </c>
      <c r="V102" s="3" t="e">
        <f>IF(AND(E102&gt;=40,K102&gt;=20),9997988.56+4996076.47*R102,NA())</f>
        <v>#N/A</v>
      </c>
      <c r="W102" s="3" t="e">
        <f>D102-V102</f>
        <v>#N/A</v>
      </c>
    </row>
    <row r="103" spans="3:23" hidden="1" x14ac:dyDescent="0.25">
      <c r="C103" t="s">
        <v>268</v>
      </c>
      <c r="D103" s="3">
        <f>SUMIF('Salary Data'!C:C,C103,'Salary Data'!D:D)</f>
        <v>5601600</v>
      </c>
      <c r="E103">
        <f>_xlfn.XLOOKUP(C103,'Player Stats'!A:A,'Player Stats'!B:B,0)</f>
        <v>74</v>
      </c>
      <c r="F103" s="2">
        <f>_xlfn.XLOOKUP(C103,'Player Stats'!A:A,'Player Stats'!C:C,0)</f>
        <v>3.9594594594594597</v>
      </c>
      <c r="G103" s="2">
        <f>_xlfn.XLOOKUP(C103,'Player Stats'!A:A,'Player Stats'!D:D,0)</f>
        <v>2.4864864864864864</v>
      </c>
      <c r="H103" s="2">
        <f>_xlfn.XLOOKUP(C103,'Player Stats'!A:A,'Player Stats'!E:E,0)</f>
        <v>0.86486486486486491</v>
      </c>
      <c r="I103" s="2">
        <f>_xlfn.XLOOKUP(C103,'Player Stats'!A:A,'Player Stats'!F:F,0)</f>
        <v>0.63513513513513509</v>
      </c>
      <c r="J103" s="2">
        <f>_xlfn.XLOOKUP(C103,'Player Stats'!A:A,'Player Stats'!G:G,0)</f>
        <v>0.3108108108108108</v>
      </c>
      <c r="K103" s="4">
        <f>_xlfn.XLOOKUP(C103,'Player Stats'!A:A,'Player Stats'!H:H,0)</f>
        <v>17.494144144144148</v>
      </c>
      <c r="L103">
        <f>E103*F103</f>
        <v>293</v>
      </c>
      <c r="M103">
        <f>E103*G103</f>
        <v>184</v>
      </c>
      <c r="N103">
        <f>E103*H103</f>
        <v>64</v>
      </c>
      <c r="O103">
        <f>E103*I103</f>
        <v>47</v>
      </c>
      <c r="P103">
        <f>E103*J103</f>
        <v>23</v>
      </c>
      <c r="Q103" s="4">
        <f>E103*K103</f>
        <v>1294.5666666666668</v>
      </c>
      <c r="R103">
        <f>_xlfn.XLOOKUP(C103,'VORP Data'!$B:$B, 'VORP Data'!$E:$E,0)</f>
        <v>0.3</v>
      </c>
      <c r="S103" s="5">
        <f>R103/(D103/1000000)</f>
        <v>5.3556126820908309E-2</v>
      </c>
      <c r="T103" t="e">
        <f>IF(AND(E103&gt;=40,K103&gt;=20),R103,NA())</f>
        <v>#N/A</v>
      </c>
      <c r="U103" s="3" t="e">
        <f>IF(AND(E103&gt;=40,K103&gt;=20),D103,NA())</f>
        <v>#N/A</v>
      </c>
      <c r="V103" s="3" t="e">
        <f>IF(AND(E103&gt;=40,K103&gt;=20),9997988.56+4996076.47*R103,NA())</f>
        <v>#N/A</v>
      </c>
      <c r="W103" s="3" t="e">
        <f>D103-V103</f>
        <v>#N/A</v>
      </c>
    </row>
    <row r="104" spans="3:23" hidden="1" x14ac:dyDescent="0.25">
      <c r="C104" t="s">
        <v>279</v>
      </c>
      <c r="D104" s="3">
        <f>SUMIF('Salary Data'!C:C,C104,'Salary Data'!D:D)</f>
        <v>5000000</v>
      </c>
      <c r="E104">
        <f>_xlfn.XLOOKUP(C104,'Player Stats'!A:A,'Player Stats'!B:B,0)</f>
        <v>48</v>
      </c>
      <c r="F104" s="2">
        <f>_xlfn.XLOOKUP(C104,'Player Stats'!A:A,'Player Stats'!C:C,0)</f>
        <v>5.75</v>
      </c>
      <c r="G104" s="2">
        <f>_xlfn.XLOOKUP(C104,'Player Stats'!A:A,'Player Stats'!D:D,0)</f>
        <v>5.0625</v>
      </c>
      <c r="H104" s="2">
        <f>_xlfn.XLOOKUP(C104,'Player Stats'!A:A,'Player Stats'!E:E,0)</f>
        <v>0.33333333333333331</v>
      </c>
      <c r="I104" s="2">
        <f>_xlfn.XLOOKUP(C104,'Player Stats'!A:A,'Player Stats'!F:F,0)</f>
        <v>0.20833333333333334</v>
      </c>
      <c r="J104" s="2">
        <f>_xlfn.XLOOKUP(C104,'Player Stats'!A:A,'Player Stats'!G:G,0)</f>
        <v>0.66666666666666663</v>
      </c>
      <c r="K104" s="4">
        <f>_xlfn.XLOOKUP(C104,'Player Stats'!A:A,'Player Stats'!H:H,0)</f>
        <v>14.598611111111106</v>
      </c>
      <c r="L104">
        <f>E104*F104</f>
        <v>276</v>
      </c>
      <c r="M104">
        <f>E104*G104</f>
        <v>243</v>
      </c>
      <c r="N104">
        <f>E104*H104</f>
        <v>16</v>
      </c>
      <c r="O104">
        <f>E104*I104</f>
        <v>10</v>
      </c>
      <c r="P104">
        <f>E104*J104</f>
        <v>32</v>
      </c>
      <c r="Q104" s="4">
        <f>E104*K104</f>
        <v>700.73333333333312</v>
      </c>
      <c r="R104">
        <f>_xlfn.XLOOKUP(C104,'VORP Data'!$B:$B, 'VORP Data'!$E:$E,0)</f>
        <v>-0.7</v>
      </c>
      <c r="S104" s="5">
        <f>R104/(D104/1000000)</f>
        <v>-0.13999999999999999</v>
      </c>
      <c r="T104" t="e">
        <f>IF(AND(E104&gt;=40,K104&gt;=20),R104,NA())</f>
        <v>#N/A</v>
      </c>
      <c r="U104" s="3" t="e">
        <f>IF(AND(E104&gt;=40,K104&gt;=20),D104,NA())</f>
        <v>#N/A</v>
      </c>
      <c r="V104" s="3" t="e">
        <f>IF(AND(E104&gt;=40,K104&gt;=20),9997988.56+4996076.47*R104,NA())</f>
        <v>#N/A</v>
      </c>
      <c r="W104" s="3" t="e">
        <f>D104-V104</f>
        <v>#N/A</v>
      </c>
    </row>
    <row r="105" spans="3:23" hidden="1" x14ac:dyDescent="0.25">
      <c r="C105" t="s">
        <v>410</v>
      </c>
      <c r="D105" s="3">
        <f>SUMIF('Salary Data'!C:C,C105,'Salary Data'!D:D)</f>
        <v>2048494</v>
      </c>
      <c r="E105">
        <f>_xlfn.XLOOKUP(C105,'Player Stats'!A:A,'Player Stats'!B:B,0)</f>
        <v>4</v>
      </c>
      <c r="F105" s="2">
        <f>_xlfn.XLOOKUP(C105,'Player Stats'!A:A,'Player Stats'!C:C,0)</f>
        <v>0.75</v>
      </c>
      <c r="G105" s="2">
        <f>_xlfn.XLOOKUP(C105,'Player Stats'!A:A,'Player Stats'!D:D,0)</f>
        <v>1.75</v>
      </c>
      <c r="H105" s="2">
        <f>_xlfn.XLOOKUP(C105,'Player Stats'!A:A,'Player Stats'!E:E,0)</f>
        <v>0</v>
      </c>
      <c r="I105" s="2">
        <f>_xlfn.XLOOKUP(C105,'Player Stats'!A:A,'Player Stats'!F:F,0)</f>
        <v>0.5</v>
      </c>
      <c r="J105" s="2">
        <f>_xlfn.XLOOKUP(C105,'Player Stats'!A:A,'Player Stats'!G:G,0)</f>
        <v>0</v>
      </c>
      <c r="K105" s="4">
        <f>_xlfn.XLOOKUP(C105,'Player Stats'!A:A,'Player Stats'!H:H,0)</f>
        <v>3.8541666666666665</v>
      </c>
      <c r="L105">
        <f>E105*F105</f>
        <v>3</v>
      </c>
      <c r="M105">
        <f>E105*G105</f>
        <v>7</v>
      </c>
      <c r="N105">
        <f>E105*H105</f>
        <v>0</v>
      </c>
      <c r="O105">
        <f>E105*I105</f>
        <v>2</v>
      </c>
      <c r="P105">
        <f>E105*J105</f>
        <v>0</v>
      </c>
      <c r="Q105" s="4">
        <f>E105*K105</f>
        <v>15.416666666666666</v>
      </c>
      <c r="R105">
        <f>_xlfn.XLOOKUP(C105,'VORP Data'!$B:$B, 'VORP Data'!$E:$E,0)</f>
        <v>0</v>
      </c>
      <c r="S105" s="5">
        <f>R105/(D105/1000000)</f>
        <v>0</v>
      </c>
      <c r="T105" t="e">
        <f>IF(AND(E105&gt;=40,K105&gt;=20),R105,NA())</f>
        <v>#N/A</v>
      </c>
      <c r="U105" s="3" t="e">
        <f>IF(AND(E105&gt;=40,K105&gt;=20),D105,NA())</f>
        <v>#N/A</v>
      </c>
      <c r="V105" s="3" t="e">
        <f>IF(AND(E105&gt;=40,K105&gt;=20),9997988.56+4996076.47*R105,NA())</f>
        <v>#N/A</v>
      </c>
      <c r="W105" s="3" t="e">
        <f>D105-V105</f>
        <v>#N/A</v>
      </c>
    </row>
    <row r="106" spans="3:23" hidden="1" x14ac:dyDescent="0.25">
      <c r="C106" t="s">
        <v>344</v>
      </c>
      <c r="D106" s="3">
        <f>SUMIF('Salary Data'!C:C,C106,'Salary Data'!D:D)</f>
        <v>3107143</v>
      </c>
      <c r="E106">
        <f>_xlfn.XLOOKUP(C106,'Player Stats'!A:A,'Player Stats'!B:B,0)</f>
        <v>0</v>
      </c>
      <c r="F106" s="2">
        <f>_xlfn.XLOOKUP(C106,'Player Stats'!A:A,'Player Stats'!C:C,0)</f>
        <v>0</v>
      </c>
      <c r="G106" s="2">
        <f>_xlfn.XLOOKUP(C106,'Player Stats'!A:A,'Player Stats'!D:D,0)</f>
        <v>0</v>
      </c>
      <c r="H106" s="2">
        <f>_xlfn.XLOOKUP(C106,'Player Stats'!A:A,'Player Stats'!E:E,0)</f>
        <v>0</v>
      </c>
      <c r="I106" s="2">
        <f>_xlfn.XLOOKUP(C106,'Player Stats'!A:A,'Player Stats'!F:F,0)</f>
        <v>0</v>
      </c>
      <c r="J106" s="2">
        <f>_xlfn.XLOOKUP(C106,'Player Stats'!A:A,'Player Stats'!G:G,0)</f>
        <v>0</v>
      </c>
      <c r="K106" s="4">
        <f>_xlfn.XLOOKUP(C106,'Player Stats'!A:A,'Player Stats'!H:H,0)</f>
        <v>0</v>
      </c>
      <c r="L106">
        <f>E106*F106</f>
        <v>0</v>
      </c>
      <c r="M106">
        <f>E106*G106</f>
        <v>0</v>
      </c>
      <c r="N106">
        <f>E106*H106</f>
        <v>0</v>
      </c>
      <c r="O106">
        <f>E106*I106</f>
        <v>0</v>
      </c>
      <c r="P106">
        <f>E106*J106</f>
        <v>0</v>
      </c>
      <c r="Q106" s="4">
        <f>E106*K106</f>
        <v>0</v>
      </c>
      <c r="R106">
        <f>_xlfn.XLOOKUP(C106,'VORP Data'!$B:$B, 'VORP Data'!$E:$E,0)</f>
        <v>0</v>
      </c>
      <c r="S106" s="5">
        <f>R106/(D106/1000000)</f>
        <v>0</v>
      </c>
      <c r="T106" t="e">
        <f>IF(AND(E106&gt;=40,K106&gt;=20),R106,NA())</f>
        <v>#N/A</v>
      </c>
      <c r="U106" s="3" t="e">
        <f>IF(AND(E106&gt;=40,K106&gt;=20),D106,NA())</f>
        <v>#N/A</v>
      </c>
      <c r="V106" s="3" t="e">
        <f>IF(AND(E106&gt;=40,K106&gt;=20),9997988.56+4996076.47*R106,NA())</f>
        <v>#N/A</v>
      </c>
      <c r="W106" s="3" t="e">
        <f>D106-V106</f>
        <v>#N/A</v>
      </c>
    </row>
    <row r="107" spans="3:23" hidden="1" x14ac:dyDescent="0.25">
      <c r="C107" t="s">
        <v>449</v>
      </c>
      <c r="D107" s="3">
        <f>SUMIF('Salary Data'!C:C,C107,'Salary Data'!D:D)</f>
        <v>1084904</v>
      </c>
      <c r="E107">
        <f>_xlfn.XLOOKUP(C107,'Player Stats'!A:A,'Player Stats'!B:B,0)</f>
        <v>71</v>
      </c>
      <c r="F107" s="2">
        <f>_xlfn.XLOOKUP(C107,'Player Stats'!A:A,'Player Stats'!C:C,0)</f>
        <v>5.394366197183099</v>
      </c>
      <c r="G107" s="2">
        <f>_xlfn.XLOOKUP(C107,'Player Stats'!A:A,'Player Stats'!D:D,0)</f>
        <v>2.6901408450704225</v>
      </c>
      <c r="H107" s="2">
        <f>_xlfn.XLOOKUP(C107,'Player Stats'!A:A,'Player Stats'!E:E,0)</f>
        <v>0.77464788732394363</v>
      </c>
      <c r="I107" s="2">
        <f>_xlfn.XLOOKUP(C107,'Player Stats'!A:A,'Player Stats'!F:F,0)</f>
        <v>0.59154929577464788</v>
      </c>
      <c r="J107" s="2">
        <f>_xlfn.XLOOKUP(C107,'Player Stats'!A:A,'Player Stats'!G:G,0)</f>
        <v>0.47887323943661969</v>
      </c>
      <c r="K107" s="4">
        <f>_xlfn.XLOOKUP(C107,'Player Stats'!A:A,'Player Stats'!H:H,0)</f>
        <v>14.410328638497658</v>
      </c>
      <c r="L107">
        <f>E107*F107</f>
        <v>383</v>
      </c>
      <c r="M107">
        <f>E107*G107</f>
        <v>191</v>
      </c>
      <c r="N107">
        <f>E107*H107</f>
        <v>55</v>
      </c>
      <c r="O107">
        <f>E107*I107</f>
        <v>42</v>
      </c>
      <c r="P107">
        <f>E107*J107</f>
        <v>34</v>
      </c>
      <c r="Q107" s="4">
        <f>E107*K107</f>
        <v>1023.1333333333338</v>
      </c>
      <c r="R107">
        <f>_xlfn.XLOOKUP(C107,'VORP Data'!$B:$B, 'VORP Data'!$E:$E,0)</f>
        <v>0</v>
      </c>
      <c r="S107" s="5">
        <f>R107/(D107/1000000)</f>
        <v>0</v>
      </c>
      <c r="T107" t="e">
        <f>IF(AND(E107&gt;=40,K107&gt;=20),R107,NA())</f>
        <v>#N/A</v>
      </c>
      <c r="U107" s="3" t="e">
        <f>IF(AND(E107&gt;=40,K107&gt;=20),D107,NA())</f>
        <v>#N/A</v>
      </c>
      <c r="V107" s="3" t="e">
        <f>IF(AND(E107&gt;=40,K107&gt;=20),9997988.56+4996076.47*R107,NA())</f>
        <v>#N/A</v>
      </c>
      <c r="W107" s="3" t="e">
        <f>D107-V107</f>
        <v>#N/A</v>
      </c>
    </row>
    <row r="108" spans="3:23" hidden="1" x14ac:dyDescent="0.25">
      <c r="C108" t="s">
        <v>461</v>
      </c>
      <c r="D108" s="3">
        <f>SUMIF('Salary Data'!C:C,C108,'Salary Data'!D:D)</f>
        <v>784302</v>
      </c>
      <c r="E108">
        <f>_xlfn.XLOOKUP(C108,'Player Stats'!A:A,'Player Stats'!B:B,0)</f>
        <v>45</v>
      </c>
      <c r="F108" s="2">
        <f>_xlfn.XLOOKUP(C108,'Player Stats'!A:A,'Player Stats'!C:C,0)</f>
        <v>3.6222222222222222</v>
      </c>
      <c r="G108" s="2">
        <f>_xlfn.XLOOKUP(C108,'Player Stats'!A:A,'Player Stats'!D:D,0)</f>
        <v>2.7111111111111112</v>
      </c>
      <c r="H108" s="2">
        <f>_xlfn.XLOOKUP(C108,'Player Stats'!A:A,'Player Stats'!E:E,0)</f>
        <v>0.97777777777777775</v>
      </c>
      <c r="I108" s="2">
        <f>_xlfn.XLOOKUP(C108,'Player Stats'!A:A,'Player Stats'!F:F,0)</f>
        <v>0.44444444444444442</v>
      </c>
      <c r="J108" s="2">
        <f>_xlfn.XLOOKUP(C108,'Player Stats'!A:A,'Player Stats'!G:G,0)</f>
        <v>0.17777777777777778</v>
      </c>
      <c r="K108" s="4">
        <f>_xlfn.XLOOKUP(C108,'Player Stats'!A:A,'Player Stats'!H:H,0)</f>
        <v>9.1222222222222236</v>
      </c>
      <c r="L108">
        <f>E108*F108</f>
        <v>163</v>
      </c>
      <c r="M108">
        <f>E108*G108</f>
        <v>122</v>
      </c>
      <c r="N108">
        <f>E108*H108</f>
        <v>44</v>
      </c>
      <c r="O108">
        <f>E108*I108</f>
        <v>20</v>
      </c>
      <c r="P108">
        <f>E108*J108</f>
        <v>8</v>
      </c>
      <c r="Q108" s="4">
        <f>E108*K108</f>
        <v>410.50000000000006</v>
      </c>
      <c r="R108">
        <f>_xlfn.XLOOKUP(C108,'VORP Data'!$B:$B, 'VORP Data'!$E:$E,0)</f>
        <v>0.3</v>
      </c>
      <c r="S108" s="5">
        <f>R108/(D108/1000000)</f>
        <v>0.38250571846049092</v>
      </c>
      <c r="T108" t="e">
        <f>IF(AND(E108&gt;=40,K108&gt;=20),R108,NA())</f>
        <v>#N/A</v>
      </c>
      <c r="U108" s="3" t="e">
        <f>IF(AND(E108&gt;=40,K108&gt;=20),D108,NA())</f>
        <v>#N/A</v>
      </c>
      <c r="V108" s="3" t="e">
        <f>IF(AND(E108&gt;=40,K108&gt;=20),9997988.56+4996076.47*R108,NA())</f>
        <v>#N/A</v>
      </c>
      <c r="W108" s="3" t="e">
        <f>D108-V108</f>
        <v>#N/A</v>
      </c>
    </row>
    <row r="109" spans="3:23" hidden="1" x14ac:dyDescent="0.25">
      <c r="C109" t="s">
        <v>487</v>
      </c>
      <c r="D109" s="3">
        <f>SUMIF('Salary Data'!C:C,C109,'Salary Data'!D:D)</f>
        <v>636435</v>
      </c>
      <c r="E109">
        <f>_xlfn.XLOOKUP(C109,'Player Stats'!A:A,'Player Stats'!B:B,0)</f>
        <v>38</v>
      </c>
      <c r="F109" s="2">
        <f>_xlfn.XLOOKUP(C109,'Player Stats'!A:A,'Player Stats'!C:C,0)</f>
        <v>4.4736842105263159</v>
      </c>
      <c r="G109" s="2">
        <f>_xlfn.XLOOKUP(C109,'Player Stats'!A:A,'Player Stats'!D:D,0)</f>
        <v>5.6842105263157894</v>
      </c>
      <c r="H109" s="2">
        <f>_xlfn.XLOOKUP(C109,'Player Stats'!A:A,'Player Stats'!E:E,0)</f>
        <v>0.23684210526315788</v>
      </c>
      <c r="I109" s="2">
        <f>_xlfn.XLOOKUP(C109,'Player Stats'!A:A,'Player Stats'!F:F,0)</f>
        <v>0.5</v>
      </c>
      <c r="J109" s="2">
        <f>_xlfn.XLOOKUP(C109,'Player Stats'!A:A,'Player Stats'!G:G,0)</f>
        <v>1.1842105263157894</v>
      </c>
      <c r="K109" s="4">
        <f>_xlfn.XLOOKUP(C109,'Player Stats'!A:A,'Player Stats'!H:H,0)</f>
        <v>13.936403508771932</v>
      </c>
      <c r="L109">
        <f>E109*F109</f>
        <v>170</v>
      </c>
      <c r="M109">
        <f>E109*G109</f>
        <v>216</v>
      </c>
      <c r="N109">
        <f>E109*H109</f>
        <v>9</v>
      </c>
      <c r="O109">
        <f>E109*I109</f>
        <v>19</v>
      </c>
      <c r="P109">
        <f>E109*J109</f>
        <v>45</v>
      </c>
      <c r="Q109" s="4">
        <f>E109*K109</f>
        <v>529.58333333333337</v>
      </c>
      <c r="R109">
        <f>_xlfn.XLOOKUP(C109,'VORP Data'!$B:$B, 'VORP Data'!$E:$E,0)</f>
        <v>-0.1</v>
      </c>
      <c r="S109" s="5">
        <f>R109/(D109/1000000)</f>
        <v>-0.15712523666988776</v>
      </c>
      <c r="T109" t="e">
        <f>IF(AND(E109&gt;=40,K109&gt;=20),R109,NA())</f>
        <v>#N/A</v>
      </c>
      <c r="U109" s="3" t="e">
        <f>IF(AND(E109&gt;=40,K109&gt;=20),D109,NA())</f>
        <v>#N/A</v>
      </c>
      <c r="V109" s="3" t="e">
        <f>IF(AND(E109&gt;=40,K109&gt;=20),9997988.56+4996076.47*R109,NA())</f>
        <v>#N/A</v>
      </c>
      <c r="W109" s="3" t="e">
        <f>D109-V109</f>
        <v>#N/A</v>
      </c>
    </row>
    <row r="110" spans="3:23" hidden="1" x14ac:dyDescent="0.25">
      <c r="C110" t="s">
        <v>404</v>
      </c>
      <c r="D110" s="3">
        <f>SUMIF('Salary Data'!C:C,C110,'Salary Data'!D:D)</f>
        <v>2221677</v>
      </c>
      <c r="E110">
        <f>_xlfn.XLOOKUP(C110,'Player Stats'!A:A,'Player Stats'!B:B,0)</f>
        <v>83</v>
      </c>
      <c r="F110" s="2">
        <f>_xlfn.XLOOKUP(C110,'Player Stats'!A:A,'Player Stats'!C:C,0)</f>
        <v>4.2409638554216871</v>
      </c>
      <c r="G110" s="2">
        <f>_xlfn.XLOOKUP(C110,'Player Stats'!A:A,'Player Stats'!D:D,0)</f>
        <v>3.4337349397590362</v>
      </c>
      <c r="H110" s="2">
        <f>_xlfn.XLOOKUP(C110,'Player Stats'!A:A,'Player Stats'!E:E,0)</f>
        <v>0.87951807228915657</v>
      </c>
      <c r="I110" s="2">
        <f>_xlfn.XLOOKUP(C110,'Player Stats'!A:A,'Player Stats'!F:F,0)</f>
        <v>0.74698795180722888</v>
      </c>
      <c r="J110" s="2">
        <f>_xlfn.XLOOKUP(C110,'Player Stats'!A:A,'Player Stats'!G:G,0)</f>
        <v>0.46987951807228917</v>
      </c>
      <c r="K110" s="4">
        <f>_xlfn.XLOOKUP(C110,'Player Stats'!A:A,'Player Stats'!H:H,0)</f>
        <v>14.810642570281123</v>
      </c>
      <c r="L110">
        <f>E110*F110</f>
        <v>352</v>
      </c>
      <c r="M110">
        <f>E110*G110</f>
        <v>285</v>
      </c>
      <c r="N110">
        <f>E110*H110</f>
        <v>73</v>
      </c>
      <c r="O110">
        <f>E110*I110</f>
        <v>62</v>
      </c>
      <c r="P110">
        <f>E110*J110</f>
        <v>39</v>
      </c>
      <c r="Q110" s="4">
        <f>E110*K110</f>
        <v>1229.2833333333333</v>
      </c>
      <c r="R110">
        <f>_xlfn.XLOOKUP(C110,'VORP Data'!$B:$B, 'VORP Data'!$E:$E,0)</f>
        <v>0.1</v>
      </c>
      <c r="S110" s="5">
        <f>R110/(D110/1000000)</f>
        <v>4.501104345951279E-2</v>
      </c>
      <c r="T110" t="e">
        <f>IF(AND(E110&gt;=40,K110&gt;=20),R110,NA())</f>
        <v>#N/A</v>
      </c>
      <c r="U110" s="3" t="e">
        <f>IF(AND(E110&gt;=40,K110&gt;=20),D110,NA())</f>
        <v>#N/A</v>
      </c>
      <c r="V110" s="3" t="e">
        <f>IF(AND(E110&gt;=40,K110&gt;=20),9997988.56+4996076.47*R110,NA())</f>
        <v>#N/A</v>
      </c>
      <c r="W110" s="3" t="e">
        <f>D110-V110</f>
        <v>#N/A</v>
      </c>
    </row>
    <row r="111" spans="3:23" hidden="1" x14ac:dyDescent="0.25">
      <c r="C111" t="s">
        <v>591</v>
      </c>
      <c r="D111" s="3">
        <f>SUMIF('Salary Data'!C:C,C111,'Salary Data'!D:D)</f>
        <v>47092</v>
      </c>
      <c r="E111">
        <f>_xlfn.XLOOKUP(C111,'Player Stats'!A:A,'Player Stats'!B:B,0)</f>
        <v>2</v>
      </c>
      <c r="F111" s="2">
        <f>_xlfn.XLOOKUP(C111,'Player Stats'!A:A,'Player Stats'!C:C,0)</f>
        <v>8</v>
      </c>
      <c r="G111" s="2">
        <f>_xlfn.XLOOKUP(C111,'Player Stats'!A:A,'Player Stats'!D:D,0)</f>
        <v>3</v>
      </c>
      <c r="H111" s="2">
        <f>_xlfn.XLOOKUP(C111,'Player Stats'!A:A,'Player Stats'!E:E,0)</f>
        <v>3</v>
      </c>
      <c r="I111" s="2">
        <f>_xlfn.XLOOKUP(C111,'Player Stats'!A:A,'Player Stats'!F:F,0)</f>
        <v>1</v>
      </c>
      <c r="J111" s="2">
        <f>_xlfn.XLOOKUP(C111,'Player Stats'!A:A,'Player Stats'!G:G,0)</f>
        <v>0.5</v>
      </c>
      <c r="K111" s="4">
        <f>_xlfn.XLOOKUP(C111,'Player Stats'!A:A,'Player Stats'!H:H,0)</f>
        <v>22.725000000000001</v>
      </c>
      <c r="L111">
        <f>E111*F111</f>
        <v>16</v>
      </c>
      <c r="M111">
        <f>E111*G111</f>
        <v>6</v>
      </c>
      <c r="N111">
        <f>E111*H111</f>
        <v>6</v>
      </c>
      <c r="O111">
        <f>E111*I111</f>
        <v>2</v>
      </c>
      <c r="P111">
        <f>E111*J111</f>
        <v>1</v>
      </c>
      <c r="Q111" s="4">
        <f>E111*K111</f>
        <v>45.45</v>
      </c>
      <c r="R111">
        <f>_xlfn.XLOOKUP(C111,'VORP Data'!$B:$B, 'VORP Data'!$E:$E,0)</f>
        <v>0</v>
      </c>
      <c r="S111" s="5">
        <f>R111/(D111/1000000)</f>
        <v>0</v>
      </c>
      <c r="T111" t="e">
        <f>IF(AND(E111&gt;=40,K111&gt;=20),R111,NA())</f>
        <v>#N/A</v>
      </c>
      <c r="U111" s="3" t="e">
        <f>IF(AND(E111&gt;=40,K111&gt;=20),D111,NA())</f>
        <v>#N/A</v>
      </c>
      <c r="V111" s="3" t="e">
        <f>IF(AND(E111&gt;=40,K111&gt;=20),9997988.56+4996076.47*R111,NA())</f>
        <v>#N/A</v>
      </c>
      <c r="W111" s="3" t="e">
        <f>D111-V111</f>
        <v>#N/A</v>
      </c>
    </row>
    <row r="112" spans="3:23" hidden="1" x14ac:dyDescent="0.25">
      <c r="C112" t="s">
        <v>280</v>
      </c>
      <c r="D112" s="3">
        <f>SUMIF('Salary Data'!C:C,C112,'Salary Data'!D:D)</f>
        <v>5000000</v>
      </c>
      <c r="E112">
        <f>_xlfn.XLOOKUP(C112,'Player Stats'!A:A,'Player Stats'!B:B,0)</f>
        <v>39</v>
      </c>
      <c r="F112" s="2">
        <f>_xlfn.XLOOKUP(C112,'Player Stats'!A:A,'Player Stats'!C:C,0)</f>
        <v>6.4615384615384617</v>
      </c>
      <c r="G112" s="2">
        <f>_xlfn.XLOOKUP(C112,'Player Stats'!A:A,'Player Stats'!D:D,0)</f>
        <v>3.1025641025641026</v>
      </c>
      <c r="H112" s="2">
        <f>_xlfn.XLOOKUP(C112,'Player Stats'!A:A,'Player Stats'!E:E,0)</f>
        <v>0.69230769230769229</v>
      </c>
      <c r="I112" s="2">
        <f>_xlfn.XLOOKUP(C112,'Player Stats'!A:A,'Player Stats'!F:F,0)</f>
        <v>0.38461538461538464</v>
      </c>
      <c r="J112" s="2">
        <f>_xlfn.XLOOKUP(C112,'Player Stats'!A:A,'Player Stats'!G:G,0)</f>
        <v>5.128205128205128E-2</v>
      </c>
      <c r="K112" s="4">
        <f>_xlfn.XLOOKUP(C112,'Player Stats'!A:A,'Player Stats'!H:H,0)</f>
        <v>11.409401709401708</v>
      </c>
      <c r="L112">
        <f>E112*F112</f>
        <v>252</v>
      </c>
      <c r="M112">
        <f>E112*G112</f>
        <v>121</v>
      </c>
      <c r="N112">
        <f>E112*H112</f>
        <v>27</v>
      </c>
      <c r="O112">
        <f>E112*I112</f>
        <v>15</v>
      </c>
      <c r="P112">
        <f>E112*J112</f>
        <v>2</v>
      </c>
      <c r="Q112" s="4">
        <f>E112*K112</f>
        <v>444.96666666666658</v>
      </c>
      <c r="R112">
        <f>_xlfn.XLOOKUP(C112,'VORP Data'!$B:$B, 'VORP Data'!$E:$E,0)</f>
        <v>0</v>
      </c>
      <c r="S112" s="5">
        <f>R112/(D112/1000000)</f>
        <v>0</v>
      </c>
      <c r="T112" t="e">
        <f>IF(AND(E112&gt;=40,K112&gt;=20),R112,NA())</f>
        <v>#N/A</v>
      </c>
      <c r="U112" s="3" t="e">
        <f>IF(AND(E112&gt;=40,K112&gt;=20),D112,NA())</f>
        <v>#N/A</v>
      </c>
      <c r="V112" s="3" t="e">
        <f>IF(AND(E112&gt;=40,K112&gt;=20),9997988.56+4996076.47*R112,NA())</f>
        <v>#N/A</v>
      </c>
      <c r="W112" s="3" t="e">
        <f>D112-V112</f>
        <v>#N/A</v>
      </c>
    </row>
    <row r="113" spans="3:23" hidden="1" x14ac:dyDescent="0.25">
      <c r="C113" t="s">
        <v>525</v>
      </c>
      <c r="D113" s="3">
        <f>SUMIF('Salary Data'!C:C,C113,'Salary Data'!D:D)</f>
        <v>321184</v>
      </c>
      <c r="E113">
        <f>_xlfn.XLOOKUP(C113,'Player Stats'!A:A,'Player Stats'!B:B,0)</f>
        <v>6</v>
      </c>
      <c r="F113" s="2">
        <f>_xlfn.XLOOKUP(C113,'Player Stats'!A:A,'Player Stats'!C:C,0)</f>
        <v>3</v>
      </c>
      <c r="G113" s="2">
        <f>_xlfn.XLOOKUP(C113,'Player Stats'!A:A,'Player Stats'!D:D,0)</f>
        <v>1.1666666666666667</v>
      </c>
      <c r="H113" s="2">
        <f>_xlfn.XLOOKUP(C113,'Player Stats'!A:A,'Player Stats'!E:E,0)</f>
        <v>1.5</v>
      </c>
      <c r="I113" s="2">
        <f>_xlfn.XLOOKUP(C113,'Player Stats'!A:A,'Player Stats'!F:F,0)</f>
        <v>0.16666666666666666</v>
      </c>
      <c r="J113" s="2">
        <f>_xlfn.XLOOKUP(C113,'Player Stats'!A:A,'Player Stats'!G:G,0)</f>
        <v>0.16666666666666666</v>
      </c>
      <c r="K113" s="4">
        <f>_xlfn.XLOOKUP(C113,'Player Stats'!A:A,'Player Stats'!H:H,0)</f>
        <v>10.769444444444444</v>
      </c>
      <c r="L113">
        <f>E113*F113</f>
        <v>18</v>
      </c>
      <c r="M113">
        <f>E113*G113</f>
        <v>7</v>
      </c>
      <c r="N113">
        <f>E113*H113</f>
        <v>9</v>
      </c>
      <c r="O113">
        <f>E113*I113</f>
        <v>1</v>
      </c>
      <c r="P113">
        <f>E113*J113</f>
        <v>1</v>
      </c>
      <c r="Q113" s="4">
        <f>E113*K113</f>
        <v>64.61666666666666</v>
      </c>
      <c r="R113">
        <f>_xlfn.XLOOKUP(C113,'VORP Data'!$B:$B, 'VORP Data'!$E:$E,0)</f>
        <v>-0.1</v>
      </c>
      <c r="S113" s="5">
        <f>R113/(D113/1000000)</f>
        <v>-0.31134801235428911</v>
      </c>
      <c r="T113" t="e">
        <f>IF(AND(E113&gt;=40,K113&gt;=20),R113,NA())</f>
        <v>#N/A</v>
      </c>
      <c r="U113" s="3" t="e">
        <f>IF(AND(E113&gt;=40,K113&gt;=20),D113,NA())</f>
        <v>#N/A</v>
      </c>
      <c r="V113" s="3" t="e">
        <f>IF(AND(E113&gt;=40,K113&gt;=20),9997988.56+4996076.47*R113,NA())</f>
        <v>#N/A</v>
      </c>
      <c r="W113" s="3" t="e">
        <f>D113-V113</f>
        <v>#N/A</v>
      </c>
    </row>
    <row r="114" spans="3:23" hidden="1" x14ac:dyDescent="0.25">
      <c r="C114" t="s">
        <v>518</v>
      </c>
      <c r="D114" s="3">
        <f>SUMIF('Salary Data'!C:C,C114,'Salary Data'!D:D)</f>
        <v>548899</v>
      </c>
      <c r="E114">
        <f>_xlfn.XLOOKUP(C114,'Player Stats'!A:A,'Player Stats'!B:B,0)</f>
        <v>4</v>
      </c>
      <c r="F114" s="2">
        <f>_xlfn.XLOOKUP(C114,'Player Stats'!A:A,'Player Stats'!C:C,0)</f>
        <v>2.5</v>
      </c>
      <c r="G114" s="2">
        <f>_xlfn.XLOOKUP(C114,'Player Stats'!A:A,'Player Stats'!D:D,0)</f>
        <v>5.5</v>
      </c>
      <c r="H114" s="2">
        <f>_xlfn.XLOOKUP(C114,'Player Stats'!A:A,'Player Stats'!E:E,0)</f>
        <v>0.25</v>
      </c>
      <c r="I114" s="2">
        <f>_xlfn.XLOOKUP(C114,'Player Stats'!A:A,'Player Stats'!F:F,0)</f>
        <v>0</v>
      </c>
      <c r="J114" s="2">
        <f>_xlfn.XLOOKUP(C114,'Player Stats'!A:A,'Player Stats'!G:G,0)</f>
        <v>0.75</v>
      </c>
      <c r="K114" s="4">
        <f>_xlfn.XLOOKUP(C114,'Player Stats'!A:A,'Player Stats'!H:H,0)</f>
        <v>10.950000000000001</v>
      </c>
      <c r="L114">
        <f>E114*F114</f>
        <v>10</v>
      </c>
      <c r="M114">
        <f>E114*G114</f>
        <v>22</v>
      </c>
      <c r="N114">
        <f>E114*H114</f>
        <v>1</v>
      </c>
      <c r="O114">
        <f>E114*I114</f>
        <v>0</v>
      </c>
      <c r="P114">
        <f>E114*J114</f>
        <v>3</v>
      </c>
      <c r="Q114" s="4">
        <f>E114*K114</f>
        <v>43.800000000000004</v>
      </c>
      <c r="R114">
        <f>_xlfn.XLOOKUP(C114,'VORP Data'!$B:$B, 'VORP Data'!$E:$E,0)</f>
        <v>-0.1</v>
      </c>
      <c r="S114" s="5">
        <f>R114/(D114/1000000)</f>
        <v>-0.18218287881741449</v>
      </c>
      <c r="T114" t="e">
        <f>IF(AND(E114&gt;=40,K114&gt;=20),R114,NA())</f>
        <v>#N/A</v>
      </c>
      <c r="U114" s="3" t="e">
        <f>IF(AND(E114&gt;=40,K114&gt;=20),D114,NA())</f>
        <v>#N/A</v>
      </c>
      <c r="V114" s="3" t="e">
        <f>IF(AND(E114&gt;=40,K114&gt;=20),9997988.56+4996076.47*R114,NA())</f>
        <v>#N/A</v>
      </c>
      <c r="W114" s="3" t="e">
        <f>D114-V114</f>
        <v>#N/A</v>
      </c>
    </row>
    <row r="115" spans="3:23" hidden="1" x14ac:dyDescent="0.25">
      <c r="C115" t="s">
        <v>169</v>
      </c>
      <c r="D115" s="3">
        <f>SUMIF('Salary Data'!C:C,C115,'Salary Data'!D:D)</f>
        <v>12954546</v>
      </c>
      <c r="E115">
        <f>_xlfn.XLOOKUP(C115,'Player Stats'!A:A,'Player Stats'!B:B,0)</f>
        <v>79</v>
      </c>
      <c r="F115" s="2">
        <f>_xlfn.XLOOKUP(C115,'Player Stats'!A:A,'Player Stats'!C:C,0)</f>
        <v>5.4556962025316453</v>
      </c>
      <c r="G115" s="2">
        <f>_xlfn.XLOOKUP(C115,'Player Stats'!A:A,'Player Stats'!D:D,0)</f>
        <v>8.0886075949367093</v>
      </c>
      <c r="H115" s="2">
        <f>_xlfn.XLOOKUP(C115,'Player Stats'!A:A,'Player Stats'!E:E,0)</f>
        <v>0.77215189873417722</v>
      </c>
      <c r="I115" s="2">
        <f>_xlfn.XLOOKUP(C115,'Player Stats'!A:A,'Player Stats'!F:F,0)</f>
        <v>0.810126582278481</v>
      </c>
      <c r="J115" s="2">
        <f>_xlfn.XLOOKUP(C115,'Player Stats'!A:A,'Player Stats'!G:G,0)</f>
        <v>1.0506329113924051</v>
      </c>
      <c r="K115" s="4">
        <f>_xlfn.XLOOKUP(C115,'Player Stats'!A:A,'Player Stats'!H:H,0)</f>
        <v>18.276160337552742</v>
      </c>
      <c r="L115">
        <f>E115*F115</f>
        <v>431</v>
      </c>
      <c r="M115">
        <f>E115*G115</f>
        <v>639</v>
      </c>
      <c r="N115">
        <f>E115*H115</f>
        <v>61</v>
      </c>
      <c r="O115">
        <f>E115*I115</f>
        <v>64</v>
      </c>
      <c r="P115">
        <f>E115*J115</f>
        <v>83</v>
      </c>
      <c r="Q115" s="4">
        <f>E115*K115</f>
        <v>1443.8166666666666</v>
      </c>
      <c r="R115">
        <f>_xlfn.XLOOKUP(C115,'VORP Data'!$B:$B, 'VORP Data'!$E:$E,0)</f>
        <v>1.8</v>
      </c>
      <c r="S115" s="5">
        <f>R115/(D115/1000000)</f>
        <v>0.13894736257063736</v>
      </c>
      <c r="T115" t="e">
        <f>IF(AND(E115&gt;=40,K115&gt;=20),R115,NA())</f>
        <v>#N/A</v>
      </c>
      <c r="U115" s="3" t="e">
        <f>IF(AND(E115&gt;=40,K115&gt;=20),D115,NA())</f>
        <v>#N/A</v>
      </c>
      <c r="V115" s="3" t="e">
        <f>IF(AND(E115&gt;=40,K115&gt;=20),9997988.56+4996076.47*R115,NA())</f>
        <v>#N/A</v>
      </c>
      <c r="W115" s="3" t="e">
        <f>D115-V115</f>
        <v>#N/A</v>
      </c>
    </row>
    <row r="116" spans="3:23" hidden="1" x14ac:dyDescent="0.25">
      <c r="C116" t="s">
        <v>494</v>
      </c>
      <c r="D116" s="3">
        <f>SUMIF('Salary Data'!C:C,C116,'Salary Data'!D:D)</f>
        <v>636435</v>
      </c>
      <c r="E116">
        <f>_xlfn.XLOOKUP(C116,'Player Stats'!A:A,'Player Stats'!B:B,0)</f>
        <v>14</v>
      </c>
      <c r="F116" s="2">
        <f>_xlfn.XLOOKUP(C116,'Player Stats'!A:A,'Player Stats'!C:C,0)</f>
        <v>3.0714285714285716</v>
      </c>
      <c r="G116" s="2">
        <f>_xlfn.XLOOKUP(C116,'Player Stats'!A:A,'Player Stats'!D:D,0)</f>
        <v>1.7142857142857142</v>
      </c>
      <c r="H116" s="2">
        <f>_xlfn.XLOOKUP(C116,'Player Stats'!A:A,'Player Stats'!E:E,0)</f>
        <v>0.8571428571428571</v>
      </c>
      <c r="I116" s="2">
        <f>_xlfn.XLOOKUP(C116,'Player Stats'!A:A,'Player Stats'!F:F,0)</f>
        <v>0.2857142857142857</v>
      </c>
      <c r="J116" s="2">
        <f>_xlfn.XLOOKUP(C116,'Player Stats'!A:A,'Player Stats'!G:G,0)</f>
        <v>7.1428571428571425E-2</v>
      </c>
      <c r="K116" s="4">
        <f>_xlfn.XLOOKUP(C116,'Player Stats'!A:A,'Player Stats'!H:H,0)</f>
        <v>9.552380952380954</v>
      </c>
      <c r="L116">
        <f>E116*F116</f>
        <v>43</v>
      </c>
      <c r="M116">
        <f>E116*G116</f>
        <v>24</v>
      </c>
      <c r="N116">
        <f>E116*H116</f>
        <v>12</v>
      </c>
      <c r="O116">
        <f>E116*I116</f>
        <v>4</v>
      </c>
      <c r="P116">
        <f>E116*J116</f>
        <v>1</v>
      </c>
      <c r="Q116" s="4">
        <f>E116*K116</f>
        <v>133.73333333333335</v>
      </c>
      <c r="R116">
        <f>_xlfn.XLOOKUP(C116,'VORP Data'!$B:$B, 'VORP Data'!$E:$E,0)</f>
        <v>-0.1</v>
      </c>
      <c r="S116" s="5">
        <f>R116/(D116/1000000)</f>
        <v>-0.15712523666988776</v>
      </c>
      <c r="T116" t="e">
        <f>IF(AND(E116&gt;=40,K116&gt;=20),R116,NA())</f>
        <v>#N/A</v>
      </c>
      <c r="U116" s="3" t="e">
        <f>IF(AND(E116&gt;=40,K116&gt;=20),D116,NA())</f>
        <v>#N/A</v>
      </c>
      <c r="V116" s="3" t="e">
        <f>IF(AND(E116&gt;=40,K116&gt;=20),9997988.56+4996076.47*R116,NA())</f>
        <v>#N/A</v>
      </c>
      <c r="W116" s="3" t="e">
        <f>D116-V116</f>
        <v>#N/A</v>
      </c>
    </row>
    <row r="117" spans="3:23" hidden="1" x14ac:dyDescent="0.25">
      <c r="C117" t="s">
        <v>190</v>
      </c>
      <c r="D117" s="3">
        <f>SUMIF('Salary Data'!C:C,C117,'Salary Data'!D:D)</f>
        <v>11922765</v>
      </c>
      <c r="E117">
        <f>_xlfn.XLOOKUP(C117,'Player Stats'!A:A,'Player Stats'!B:B,0)</f>
        <v>66</v>
      </c>
      <c r="F117" s="2">
        <f>_xlfn.XLOOKUP(C117,'Player Stats'!A:A,'Player Stats'!C:C,0)</f>
        <v>4.5151515151515156</v>
      </c>
      <c r="G117" s="2">
        <f>_xlfn.XLOOKUP(C117,'Player Stats'!A:A,'Player Stats'!D:D,0)</f>
        <v>1.6363636363636365</v>
      </c>
      <c r="H117" s="2">
        <f>_xlfn.XLOOKUP(C117,'Player Stats'!A:A,'Player Stats'!E:E,0)</f>
        <v>2.8636363636363638</v>
      </c>
      <c r="I117" s="2">
        <f>_xlfn.XLOOKUP(C117,'Player Stats'!A:A,'Player Stats'!F:F,0)</f>
        <v>0.65151515151515149</v>
      </c>
      <c r="J117" s="2">
        <f>_xlfn.XLOOKUP(C117,'Player Stats'!A:A,'Player Stats'!G:G,0)</f>
        <v>0.21212121212121213</v>
      </c>
      <c r="K117" s="4">
        <f>_xlfn.XLOOKUP(C117,'Player Stats'!A:A,'Player Stats'!H:H,0)</f>
        <v>17.562878787878791</v>
      </c>
      <c r="L117">
        <f>E117*F117</f>
        <v>298</v>
      </c>
      <c r="M117">
        <f>E117*G117</f>
        <v>108</v>
      </c>
      <c r="N117">
        <f>E117*H117</f>
        <v>189</v>
      </c>
      <c r="O117">
        <f>E117*I117</f>
        <v>43</v>
      </c>
      <c r="P117">
        <f>E117*J117</f>
        <v>14</v>
      </c>
      <c r="Q117" s="4">
        <f>E117*K117</f>
        <v>1159.1500000000003</v>
      </c>
      <c r="R117">
        <f>_xlfn.XLOOKUP(C117,'VORP Data'!$B:$B, 'VORP Data'!$E:$E,0)</f>
        <v>0.5</v>
      </c>
      <c r="S117" s="5">
        <f>R117/(D117/1000000)</f>
        <v>4.1936580986038051E-2</v>
      </c>
      <c r="T117" t="e">
        <f>IF(AND(E117&gt;=40,K117&gt;=20),R117,NA())</f>
        <v>#N/A</v>
      </c>
      <c r="U117" s="3" t="e">
        <f>IF(AND(E117&gt;=40,K117&gt;=20),D117,NA())</f>
        <v>#N/A</v>
      </c>
      <c r="V117" s="3" t="e">
        <f>IF(AND(E117&gt;=40,K117&gt;=20),9997988.56+4996076.47*R117,NA())</f>
        <v>#N/A</v>
      </c>
      <c r="W117" s="3" t="e">
        <f>D117-V117</f>
        <v>#N/A</v>
      </c>
    </row>
    <row r="118" spans="3:23" hidden="1" x14ac:dyDescent="0.25">
      <c r="C118" t="s">
        <v>429</v>
      </c>
      <c r="D118" s="3">
        <f>SUMIF('Salary Data'!C:C,C118,'Salary Data'!D:D)</f>
        <v>1527805</v>
      </c>
      <c r="E118">
        <f>_xlfn.XLOOKUP(C118,'Player Stats'!A:A,'Player Stats'!B:B,0)</f>
        <v>47</v>
      </c>
      <c r="F118" s="2">
        <f>_xlfn.XLOOKUP(C118,'Player Stats'!A:A,'Player Stats'!C:C,0)</f>
        <v>9.7446808510638299</v>
      </c>
      <c r="G118" s="2">
        <f>_xlfn.XLOOKUP(C118,'Player Stats'!A:A,'Player Stats'!D:D,0)</f>
        <v>4.957446808510638</v>
      </c>
      <c r="H118" s="2">
        <f>_xlfn.XLOOKUP(C118,'Player Stats'!A:A,'Player Stats'!E:E,0)</f>
        <v>1.4680851063829787</v>
      </c>
      <c r="I118" s="2">
        <f>_xlfn.XLOOKUP(C118,'Player Stats'!A:A,'Player Stats'!F:F,0)</f>
        <v>0.46808510638297873</v>
      </c>
      <c r="J118" s="2">
        <f>_xlfn.XLOOKUP(C118,'Player Stats'!A:A,'Player Stats'!G:G,0)</f>
        <v>0.31914893617021278</v>
      </c>
      <c r="K118" s="4">
        <f>_xlfn.XLOOKUP(C118,'Player Stats'!A:A,'Player Stats'!H:H,0)</f>
        <v>19.325886524822693</v>
      </c>
      <c r="L118">
        <f>E118*F118</f>
        <v>458</v>
      </c>
      <c r="M118">
        <f>E118*G118</f>
        <v>233</v>
      </c>
      <c r="N118">
        <f>E118*H118</f>
        <v>69</v>
      </c>
      <c r="O118">
        <f>E118*I118</f>
        <v>22</v>
      </c>
      <c r="P118">
        <f>E118*J118</f>
        <v>15</v>
      </c>
      <c r="Q118" s="4">
        <f>E118*K118</f>
        <v>908.31666666666661</v>
      </c>
      <c r="R118">
        <f>_xlfn.XLOOKUP(C118,'VORP Data'!$B:$B, 'VORP Data'!$E:$E,0)</f>
        <v>0.6</v>
      </c>
      <c r="S118" s="5">
        <f>R118/(D118/1000000)</f>
        <v>0.39272027516600611</v>
      </c>
      <c r="T118" t="e">
        <f>IF(AND(E118&gt;=40,K118&gt;=20),R118,NA())</f>
        <v>#N/A</v>
      </c>
      <c r="U118" s="3" t="e">
        <f>IF(AND(E118&gt;=40,K118&gt;=20),D118,NA())</f>
        <v>#N/A</v>
      </c>
      <c r="V118" s="3" t="e">
        <f>IF(AND(E118&gt;=40,K118&gt;=20),9997988.56+4996076.47*R118,NA())</f>
        <v>#N/A</v>
      </c>
      <c r="W118" s="3" t="e">
        <f>D118-V118</f>
        <v>#N/A</v>
      </c>
    </row>
    <row r="119" spans="3:23" hidden="1" x14ac:dyDescent="0.25">
      <c r="C119" t="s">
        <v>436</v>
      </c>
      <c r="D119" s="3">
        <f>SUMIF('Salary Data'!C:C,C119,'Salary Data'!D:D)</f>
        <v>1272870</v>
      </c>
      <c r="E119">
        <f>_xlfn.XLOOKUP(C119,'Player Stats'!A:A,'Player Stats'!B:B,0)</f>
        <v>61</v>
      </c>
      <c r="F119" s="2">
        <f>_xlfn.XLOOKUP(C119,'Player Stats'!A:A,'Player Stats'!C:C,0)</f>
        <v>4.2950819672131146</v>
      </c>
      <c r="G119" s="2">
        <f>_xlfn.XLOOKUP(C119,'Player Stats'!A:A,'Player Stats'!D:D,0)</f>
        <v>1.9180327868852458</v>
      </c>
      <c r="H119" s="2">
        <f>_xlfn.XLOOKUP(C119,'Player Stats'!A:A,'Player Stats'!E:E,0)</f>
        <v>1</v>
      </c>
      <c r="I119" s="2">
        <f>_xlfn.XLOOKUP(C119,'Player Stats'!A:A,'Player Stats'!F:F,0)</f>
        <v>0.70491803278688525</v>
      </c>
      <c r="J119" s="2">
        <f>_xlfn.XLOOKUP(C119,'Player Stats'!A:A,'Player Stats'!G:G,0)</f>
        <v>0.14754098360655737</v>
      </c>
      <c r="K119" s="4">
        <f>_xlfn.XLOOKUP(C119,'Player Stats'!A:A,'Player Stats'!H:H,0)</f>
        <v>14.967213114754101</v>
      </c>
      <c r="L119">
        <f>E119*F119</f>
        <v>262</v>
      </c>
      <c r="M119">
        <f>E119*G119</f>
        <v>117</v>
      </c>
      <c r="N119">
        <f>E119*H119</f>
        <v>61</v>
      </c>
      <c r="O119">
        <f>E119*I119</f>
        <v>43</v>
      </c>
      <c r="P119">
        <f>E119*J119</f>
        <v>9</v>
      </c>
      <c r="Q119" s="4">
        <f>E119*K119</f>
        <v>913.00000000000011</v>
      </c>
      <c r="R119">
        <f>_xlfn.XLOOKUP(C119,'VORP Data'!$B:$B, 'VORP Data'!$E:$E,0)</f>
        <v>-0.7</v>
      </c>
      <c r="S119" s="5">
        <f>R119/(D119/1000000)</f>
        <v>-0.5499383283446071</v>
      </c>
      <c r="T119" t="e">
        <f>IF(AND(E119&gt;=40,K119&gt;=20),R119,NA())</f>
        <v>#N/A</v>
      </c>
      <c r="U119" s="3" t="e">
        <f>IF(AND(E119&gt;=40,K119&gt;=20),D119,NA())</f>
        <v>#N/A</v>
      </c>
      <c r="V119" s="3" t="e">
        <f>IF(AND(E119&gt;=40,K119&gt;=20),9997988.56+4996076.47*R119,NA())</f>
        <v>#N/A</v>
      </c>
      <c r="W119" s="3" t="e">
        <f>D119-V119</f>
        <v>#N/A</v>
      </c>
    </row>
    <row r="120" spans="3:23" hidden="1" x14ac:dyDescent="0.25">
      <c r="C120" t="s">
        <v>575</v>
      </c>
      <c r="D120" s="3">
        <f>SUMIF('Salary Data'!C:C,C120,'Salary Data'!D:D)</f>
        <v>100000</v>
      </c>
      <c r="E120">
        <f>_xlfn.XLOOKUP(C120,'Player Stats'!A:A,'Player Stats'!B:B,0)</f>
        <v>0</v>
      </c>
      <c r="F120" s="2">
        <f>_xlfn.XLOOKUP(C120,'Player Stats'!A:A,'Player Stats'!C:C,0)</f>
        <v>0</v>
      </c>
      <c r="G120" s="2">
        <f>_xlfn.XLOOKUP(C120,'Player Stats'!A:A,'Player Stats'!D:D,0)</f>
        <v>0</v>
      </c>
      <c r="H120" s="2">
        <f>_xlfn.XLOOKUP(C120,'Player Stats'!A:A,'Player Stats'!E:E,0)</f>
        <v>0</v>
      </c>
      <c r="I120" s="2">
        <f>_xlfn.XLOOKUP(C120,'Player Stats'!A:A,'Player Stats'!F:F,0)</f>
        <v>0</v>
      </c>
      <c r="J120" s="2">
        <f>_xlfn.XLOOKUP(C120,'Player Stats'!A:A,'Player Stats'!G:G,0)</f>
        <v>0</v>
      </c>
      <c r="K120" s="4">
        <f>_xlfn.XLOOKUP(C120,'Player Stats'!A:A,'Player Stats'!H:H,0)</f>
        <v>0</v>
      </c>
      <c r="L120">
        <f>E120*F120</f>
        <v>0</v>
      </c>
      <c r="M120">
        <f>E120*G120</f>
        <v>0</v>
      </c>
      <c r="N120">
        <f>E120*H120</f>
        <v>0</v>
      </c>
      <c r="O120">
        <f>E120*I120</f>
        <v>0</v>
      </c>
      <c r="P120">
        <f>E120*J120</f>
        <v>0</v>
      </c>
      <c r="Q120" s="4">
        <f>E120*K120</f>
        <v>0</v>
      </c>
      <c r="R120">
        <f>_xlfn.XLOOKUP(C120,'VORP Data'!$B:$B, 'VORP Data'!$E:$E,0)</f>
        <v>0</v>
      </c>
      <c r="S120" s="5">
        <f>R120/(D120/1000000)</f>
        <v>0</v>
      </c>
      <c r="T120" t="e">
        <f>IF(AND(E120&gt;=40,K120&gt;=20),R120,NA())</f>
        <v>#N/A</v>
      </c>
      <c r="U120" s="3" t="e">
        <f>IF(AND(E120&gt;=40,K120&gt;=20),D120,NA())</f>
        <v>#N/A</v>
      </c>
      <c r="V120" s="3" t="e">
        <f>IF(AND(E120&gt;=40,K120&gt;=20),9997988.56+4996076.47*R120,NA())</f>
        <v>#N/A</v>
      </c>
      <c r="W120" s="3" t="e">
        <f>D120-V120</f>
        <v>#N/A</v>
      </c>
    </row>
    <row r="121" spans="3:23" hidden="1" x14ac:dyDescent="0.25">
      <c r="C121" t="s">
        <v>188</v>
      </c>
      <c r="D121" s="3">
        <f>SUMIF('Salary Data'!C:C,C121,'Salary Data'!D:D)</f>
        <v>11000000</v>
      </c>
      <c r="E121">
        <f>_xlfn.XLOOKUP(C121,'Player Stats'!A:A,'Player Stats'!B:B,0)</f>
        <v>46</v>
      </c>
      <c r="F121" s="2">
        <f>_xlfn.XLOOKUP(C121,'Player Stats'!A:A,'Player Stats'!C:C,0)</f>
        <v>1.8913043478260869</v>
      </c>
      <c r="G121" s="2">
        <f>_xlfn.XLOOKUP(C121,'Player Stats'!A:A,'Player Stats'!D:D,0)</f>
        <v>1.8695652173913044</v>
      </c>
      <c r="H121" s="2">
        <f>_xlfn.XLOOKUP(C121,'Player Stats'!A:A,'Player Stats'!E:E,0)</f>
        <v>0.65217391304347827</v>
      </c>
      <c r="I121" s="2">
        <f>_xlfn.XLOOKUP(C121,'Player Stats'!A:A,'Player Stats'!F:F,0)</f>
        <v>0.41304347826086957</v>
      </c>
      <c r="J121" s="2">
        <f>_xlfn.XLOOKUP(C121,'Player Stats'!A:A,'Player Stats'!G:G,0)</f>
        <v>0.2391304347826087</v>
      </c>
      <c r="K121" s="4">
        <f>_xlfn.XLOOKUP(C121,'Player Stats'!A:A,'Player Stats'!H:H,0)</f>
        <v>10.334782608695651</v>
      </c>
      <c r="L121">
        <f>E121*F121</f>
        <v>87</v>
      </c>
      <c r="M121">
        <f>E121*G121</f>
        <v>86</v>
      </c>
      <c r="N121">
        <f>E121*H121</f>
        <v>30</v>
      </c>
      <c r="O121">
        <f>E121*I121</f>
        <v>19</v>
      </c>
      <c r="P121">
        <f>E121*J121</f>
        <v>11</v>
      </c>
      <c r="Q121" s="4">
        <f>E121*K121</f>
        <v>475.39999999999992</v>
      </c>
      <c r="R121">
        <f>_xlfn.XLOOKUP(C121,'VORP Data'!$B:$B, 'VORP Data'!$E:$E,0)</f>
        <v>-0.2</v>
      </c>
      <c r="S121" s="5">
        <f>R121/(D121/1000000)</f>
        <v>-1.8181818181818184E-2</v>
      </c>
      <c r="T121" t="e">
        <f>IF(AND(E121&gt;=40,K121&gt;=20),R121,NA())</f>
        <v>#N/A</v>
      </c>
      <c r="U121" s="3" t="e">
        <f>IF(AND(E121&gt;=40,K121&gt;=20),D121,NA())</f>
        <v>#N/A</v>
      </c>
      <c r="V121" s="3" t="e">
        <f>IF(AND(E121&gt;=40,K121&gt;=20),9997988.56+4996076.47*R121,NA())</f>
        <v>#N/A</v>
      </c>
      <c r="W121" s="3" t="e">
        <f>D121-V121</f>
        <v>#N/A</v>
      </c>
    </row>
    <row r="122" spans="3:23" hidden="1" x14ac:dyDescent="0.25">
      <c r="C122" t="s">
        <v>144</v>
      </c>
      <c r="D122" s="3">
        <f>SUMIF('Salary Data'!C:C,C122,'Salary Data'!D:D)</f>
        <v>15936452</v>
      </c>
      <c r="E122">
        <f>_xlfn.XLOOKUP(C122,'Player Stats'!A:A,'Player Stats'!B:B,0)</f>
        <v>30</v>
      </c>
      <c r="F122" s="2">
        <f>_xlfn.XLOOKUP(C122,'Player Stats'!A:A,'Player Stats'!C:C,0)</f>
        <v>10.199999999999999</v>
      </c>
      <c r="G122" s="2">
        <f>_xlfn.XLOOKUP(C122,'Player Stats'!A:A,'Player Stats'!D:D,0)</f>
        <v>5.0666666666666664</v>
      </c>
      <c r="H122" s="2">
        <f>_xlfn.XLOOKUP(C122,'Player Stats'!A:A,'Player Stats'!E:E,0)</f>
        <v>2.0666666666666669</v>
      </c>
      <c r="I122" s="2">
        <f>_xlfn.XLOOKUP(C122,'Player Stats'!A:A,'Player Stats'!F:F,0)</f>
        <v>0.6</v>
      </c>
      <c r="J122" s="2">
        <f>_xlfn.XLOOKUP(C122,'Player Stats'!A:A,'Player Stats'!G:G,0)</f>
        <v>0.13333333333333333</v>
      </c>
      <c r="K122" s="4">
        <f>_xlfn.XLOOKUP(C122,'Player Stats'!A:A,'Player Stats'!H:H,0)</f>
        <v>25.634444444444441</v>
      </c>
      <c r="L122">
        <f>E122*F122</f>
        <v>306</v>
      </c>
      <c r="M122">
        <f>E122*G122</f>
        <v>152</v>
      </c>
      <c r="N122">
        <f>E122*H122</f>
        <v>62.000000000000007</v>
      </c>
      <c r="O122">
        <f>E122*I122</f>
        <v>18</v>
      </c>
      <c r="P122">
        <f>E122*J122</f>
        <v>4</v>
      </c>
      <c r="Q122" s="4">
        <f>E122*K122</f>
        <v>769.03333333333319</v>
      </c>
      <c r="R122">
        <f>_xlfn.XLOOKUP(C122,'VORP Data'!$B:$B, 'VORP Data'!$E:$E,0)</f>
        <v>0.4</v>
      </c>
      <c r="S122" s="5">
        <f>R122/(D122/1000000)</f>
        <v>2.5099689692536335E-2</v>
      </c>
      <c r="T122" t="e">
        <f>IF(AND(E122&gt;=40,K122&gt;=20),R122,NA())</f>
        <v>#N/A</v>
      </c>
      <c r="U122" s="3" t="e">
        <f>IF(AND(E122&gt;=40,K122&gt;=20),D122,NA())</f>
        <v>#N/A</v>
      </c>
      <c r="V122" s="3" t="e">
        <f>IF(AND(E122&gt;=40,K122&gt;=20),9997988.56+4996076.47*R122,NA())</f>
        <v>#N/A</v>
      </c>
      <c r="W122" s="3" t="e">
        <f>D122-V122</f>
        <v>#N/A</v>
      </c>
    </row>
    <row r="123" spans="3:23" hidden="1" x14ac:dyDescent="0.25">
      <c r="C123" t="s">
        <v>464</v>
      </c>
      <c r="D123" s="3">
        <f>SUMIF('Salary Data'!C:C,C123,'Salary Data'!D:D)</f>
        <v>681847</v>
      </c>
      <c r="E123">
        <f>_xlfn.XLOOKUP(C123,'Player Stats'!A:A,'Player Stats'!B:B,0)</f>
        <v>13</v>
      </c>
      <c r="F123" s="2">
        <f>_xlfn.XLOOKUP(C123,'Player Stats'!A:A,'Player Stats'!C:C,0)</f>
        <v>0.76923076923076927</v>
      </c>
      <c r="G123" s="2">
        <f>_xlfn.XLOOKUP(C123,'Player Stats'!A:A,'Player Stats'!D:D,0)</f>
        <v>0.46153846153846156</v>
      </c>
      <c r="H123" s="2">
        <f>_xlfn.XLOOKUP(C123,'Player Stats'!A:A,'Player Stats'!E:E,0)</f>
        <v>0.15384615384615385</v>
      </c>
      <c r="I123" s="2">
        <f>_xlfn.XLOOKUP(C123,'Player Stats'!A:A,'Player Stats'!F:F,0)</f>
        <v>7.6923076923076927E-2</v>
      </c>
      <c r="J123" s="2">
        <f>_xlfn.XLOOKUP(C123,'Player Stats'!A:A,'Player Stats'!G:G,0)</f>
        <v>0</v>
      </c>
      <c r="K123" s="4">
        <f>_xlfn.XLOOKUP(C123,'Player Stats'!A:A,'Player Stats'!H:H,0)</f>
        <v>3.1499999999999995</v>
      </c>
      <c r="L123">
        <f>E123*F123</f>
        <v>10</v>
      </c>
      <c r="M123">
        <f>E123*G123</f>
        <v>6</v>
      </c>
      <c r="N123">
        <f>E123*H123</f>
        <v>2</v>
      </c>
      <c r="O123">
        <f>E123*I123</f>
        <v>1</v>
      </c>
      <c r="P123">
        <f>E123*J123</f>
        <v>0</v>
      </c>
      <c r="Q123" s="4">
        <f>E123*K123</f>
        <v>40.949999999999996</v>
      </c>
      <c r="R123">
        <f>_xlfn.XLOOKUP(C123,'VORP Data'!$B:$B, 'VORP Data'!$E:$E,0)</f>
        <v>-0.1</v>
      </c>
      <c r="S123" s="5">
        <f>R123/(D123/1000000)</f>
        <v>-0.14666046781756026</v>
      </c>
      <c r="T123" t="e">
        <f>IF(AND(E123&gt;=40,K123&gt;=20),R123,NA())</f>
        <v>#N/A</v>
      </c>
      <c r="U123" s="3" t="e">
        <f>IF(AND(E123&gt;=40,K123&gt;=20),D123,NA())</f>
        <v>#N/A</v>
      </c>
      <c r="V123" s="3" t="e">
        <f>IF(AND(E123&gt;=40,K123&gt;=20),9997988.56+4996076.47*R123,NA())</f>
        <v>#N/A</v>
      </c>
      <c r="W123" s="3" t="e">
        <f>D123-V123</f>
        <v>#N/A</v>
      </c>
    </row>
    <row r="124" spans="3:23" hidden="1" x14ac:dyDescent="0.25">
      <c r="C124" t="s">
        <v>181</v>
      </c>
      <c r="D124" s="3">
        <f>SUMIF('Salary Data'!C:C,C124,'Salary Data'!D:D)</f>
        <v>11550000</v>
      </c>
      <c r="E124">
        <f>_xlfn.XLOOKUP(C124,'Player Stats'!A:A,'Player Stats'!B:B,0)</f>
        <v>35</v>
      </c>
      <c r="F124" s="2">
        <f>_xlfn.XLOOKUP(C124,'Player Stats'!A:A,'Player Stats'!C:C,0)</f>
        <v>5.2571428571428571</v>
      </c>
      <c r="G124" s="2">
        <f>_xlfn.XLOOKUP(C124,'Player Stats'!A:A,'Player Stats'!D:D,0)</f>
        <v>1.9142857142857144</v>
      </c>
      <c r="H124" s="2">
        <f>_xlfn.XLOOKUP(C124,'Player Stats'!A:A,'Player Stats'!E:E,0)</f>
        <v>0.88571428571428568</v>
      </c>
      <c r="I124" s="2">
        <f>_xlfn.XLOOKUP(C124,'Player Stats'!A:A,'Player Stats'!F:F,0)</f>
        <v>1.8</v>
      </c>
      <c r="J124" s="2">
        <f>_xlfn.XLOOKUP(C124,'Player Stats'!A:A,'Player Stats'!G:G,0)</f>
        <v>0.5714285714285714</v>
      </c>
      <c r="K124" s="4">
        <f>_xlfn.XLOOKUP(C124,'Player Stats'!A:A,'Player Stats'!H:H,0)</f>
        <v>15.585714285714282</v>
      </c>
      <c r="L124">
        <f>E124*F124</f>
        <v>184</v>
      </c>
      <c r="M124">
        <f>E124*G124</f>
        <v>67</v>
      </c>
      <c r="N124">
        <f>E124*H124</f>
        <v>31</v>
      </c>
      <c r="O124">
        <f>E124*I124</f>
        <v>63</v>
      </c>
      <c r="P124">
        <f>E124*J124</f>
        <v>20</v>
      </c>
      <c r="Q124" s="4">
        <f>E124*K124</f>
        <v>545.49999999999989</v>
      </c>
      <c r="R124">
        <f>_xlfn.XLOOKUP(C124,'VORP Data'!$B:$B, 'VORP Data'!$E:$E,0)</f>
        <v>0.8</v>
      </c>
      <c r="S124" s="5">
        <f>R124/(D124/1000000)</f>
        <v>6.9264069264069264E-2</v>
      </c>
      <c r="T124" t="e">
        <f>IF(AND(E124&gt;=40,K124&gt;=20),R124,NA())</f>
        <v>#N/A</v>
      </c>
      <c r="U124" s="3" t="e">
        <f>IF(AND(E124&gt;=40,K124&gt;=20),D124,NA())</f>
        <v>#N/A</v>
      </c>
      <c r="V124" s="3" t="e">
        <f>IF(AND(E124&gt;=40,K124&gt;=20),9997988.56+4996076.47*R124,NA())</f>
        <v>#N/A</v>
      </c>
      <c r="W124" s="3" t="e">
        <f>D124-V124</f>
        <v>#N/A</v>
      </c>
    </row>
    <row r="125" spans="3:23" hidden="1" x14ac:dyDescent="0.25">
      <c r="C125" t="s">
        <v>316</v>
      </c>
      <c r="D125" s="3">
        <f>SUMIF('Salary Data'!C:C,C125,'Salary Data'!D:D)</f>
        <v>4782879</v>
      </c>
      <c r="E125">
        <f>_xlfn.XLOOKUP(C125,'Player Stats'!A:A,'Player Stats'!B:B,0)</f>
        <v>26</v>
      </c>
      <c r="F125" s="2">
        <f>_xlfn.XLOOKUP(C125,'Player Stats'!A:A,'Player Stats'!C:C,0)</f>
        <v>1.3461538461538463</v>
      </c>
      <c r="G125" s="2">
        <f>_xlfn.XLOOKUP(C125,'Player Stats'!A:A,'Player Stats'!D:D,0)</f>
        <v>2.1923076923076925</v>
      </c>
      <c r="H125" s="2">
        <f>_xlfn.XLOOKUP(C125,'Player Stats'!A:A,'Player Stats'!E:E,0)</f>
        <v>0.84615384615384615</v>
      </c>
      <c r="I125" s="2">
        <f>_xlfn.XLOOKUP(C125,'Player Stats'!A:A,'Player Stats'!F:F,0)</f>
        <v>0.38461538461538464</v>
      </c>
      <c r="J125" s="2">
        <f>_xlfn.XLOOKUP(C125,'Player Stats'!A:A,'Player Stats'!G:G,0)</f>
        <v>0.11538461538461539</v>
      </c>
      <c r="K125" s="4">
        <f>_xlfn.XLOOKUP(C125,'Player Stats'!A:A,'Player Stats'!H:H,0)</f>
        <v>7.3019230769230754</v>
      </c>
      <c r="L125">
        <f>E125*F125</f>
        <v>35</v>
      </c>
      <c r="M125">
        <f>E125*G125</f>
        <v>57.000000000000007</v>
      </c>
      <c r="N125">
        <f>E125*H125</f>
        <v>22</v>
      </c>
      <c r="O125">
        <f>E125*I125</f>
        <v>10</v>
      </c>
      <c r="P125">
        <f>E125*J125</f>
        <v>3</v>
      </c>
      <c r="Q125" s="4">
        <f>E125*K125</f>
        <v>189.84999999999997</v>
      </c>
      <c r="R125">
        <f>_xlfn.XLOOKUP(C125,'VORP Data'!$B:$B, 'VORP Data'!$E:$E,0)</f>
        <v>0.1</v>
      </c>
      <c r="S125" s="5">
        <f>R125/(D125/1000000)</f>
        <v>2.0907909232075493E-2</v>
      </c>
      <c r="T125" t="e">
        <f>IF(AND(E125&gt;=40,K125&gt;=20),R125,NA())</f>
        <v>#N/A</v>
      </c>
      <c r="U125" s="3" t="e">
        <f>IF(AND(E125&gt;=40,K125&gt;=20),D125,NA())</f>
        <v>#N/A</v>
      </c>
      <c r="V125" s="3" t="e">
        <f>IF(AND(E125&gt;=40,K125&gt;=20),9997988.56+4996076.47*R125,NA())</f>
        <v>#N/A</v>
      </c>
      <c r="W125" s="3" t="e">
        <f>D125-V125</f>
        <v>#N/A</v>
      </c>
    </row>
    <row r="126" spans="3:23" hidden="1" x14ac:dyDescent="0.25">
      <c r="C126" t="s">
        <v>545</v>
      </c>
      <c r="D126" s="3">
        <f>SUMIF('Salary Data'!C:C,C126,'Salary Data'!D:D)</f>
        <v>188932</v>
      </c>
      <c r="E126">
        <f>_xlfn.XLOOKUP(C126,'Player Stats'!A:A,'Player Stats'!B:B,0)</f>
        <v>5</v>
      </c>
      <c r="F126" s="2">
        <f>_xlfn.XLOOKUP(C126,'Player Stats'!A:A,'Player Stats'!C:C,0)</f>
        <v>0.8</v>
      </c>
      <c r="G126" s="2">
        <f>_xlfn.XLOOKUP(C126,'Player Stats'!A:A,'Player Stats'!D:D,0)</f>
        <v>0.2</v>
      </c>
      <c r="H126" s="2">
        <f>_xlfn.XLOOKUP(C126,'Player Stats'!A:A,'Player Stats'!E:E,0)</f>
        <v>1.6</v>
      </c>
      <c r="I126" s="2">
        <f>_xlfn.XLOOKUP(C126,'Player Stats'!A:A,'Player Stats'!F:F,0)</f>
        <v>0.4</v>
      </c>
      <c r="J126" s="2">
        <f>_xlfn.XLOOKUP(C126,'Player Stats'!A:A,'Player Stats'!G:G,0)</f>
        <v>0</v>
      </c>
      <c r="K126" s="4">
        <f>_xlfn.XLOOKUP(C126,'Player Stats'!A:A,'Player Stats'!H:H,0)</f>
        <v>7.1533333333333333</v>
      </c>
      <c r="L126">
        <f>E126*F126</f>
        <v>4</v>
      </c>
      <c r="M126">
        <f>E126*G126</f>
        <v>1</v>
      </c>
      <c r="N126">
        <f>E126*H126</f>
        <v>8</v>
      </c>
      <c r="O126">
        <f>E126*I126</f>
        <v>2</v>
      </c>
      <c r="P126">
        <f>E126*J126</f>
        <v>0</v>
      </c>
      <c r="Q126" s="4">
        <f>E126*K126</f>
        <v>35.766666666666666</v>
      </c>
      <c r="R126">
        <f>_xlfn.XLOOKUP(C126,'VORP Data'!$B:$B, 'VORP Data'!$E:$E,0)</f>
        <v>-0.1</v>
      </c>
      <c r="S126" s="5">
        <f>R126/(D126/1000000)</f>
        <v>-0.52929096182753588</v>
      </c>
      <c r="T126" t="e">
        <f>IF(AND(E126&gt;=40,K126&gt;=20),R126,NA())</f>
        <v>#N/A</v>
      </c>
      <c r="U126" s="3" t="e">
        <f>IF(AND(E126&gt;=40,K126&gt;=20),D126,NA())</f>
        <v>#N/A</v>
      </c>
      <c r="V126" s="3" t="e">
        <f>IF(AND(E126&gt;=40,K126&gt;=20),9997988.56+4996076.47*R126,NA())</f>
        <v>#N/A</v>
      </c>
      <c r="W126" s="3" t="e">
        <f>D126-V126</f>
        <v>#N/A</v>
      </c>
    </row>
    <row r="127" spans="3:23" hidden="1" x14ac:dyDescent="0.25">
      <c r="C127" t="s">
        <v>531</v>
      </c>
      <c r="D127" s="3">
        <f>SUMIF('Salary Data'!C:C,C127,'Salary Data'!D:D)</f>
        <v>254154</v>
      </c>
      <c r="E127">
        <f>_xlfn.XLOOKUP(C127,'Player Stats'!A:A,'Player Stats'!B:B,0)</f>
        <v>7</v>
      </c>
      <c r="F127" s="2">
        <f>_xlfn.XLOOKUP(C127,'Player Stats'!A:A,'Player Stats'!C:C,0)</f>
        <v>3.1428571428571428</v>
      </c>
      <c r="G127" s="2">
        <f>_xlfn.XLOOKUP(C127,'Player Stats'!A:A,'Player Stats'!D:D,0)</f>
        <v>0.2857142857142857</v>
      </c>
      <c r="H127" s="2">
        <f>_xlfn.XLOOKUP(C127,'Player Stats'!A:A,'Player Stats'!E:E,0)</f>
        <v>0.2857142857142857</v>
      </c>
      <c r="I127" s="2">
        <f>_xlfn.XLOOKUP(C127,'Player Stats'!A:A,'Player Stats'!F:F,0)</f>
        <v>0</v>
      </c>
      <c r="J127" s="2">
        <f>_xlfn.XLOOKUP(C127,'Player Stats'!A:A,'Player Stats'!G:G,0)</f>
        <v>0</v>
      </c>
      <c r="K127" s="4">
        <f>_xlfn.XLOOKUP(C127,'Player Stats'!A:A,'Player Stats'!H:H,0)</f>
        <v>3.7238095238095239</v>
      </c>
      <c r="L127">
        <f>E127*F127</f>
        <v>22</v>
      </c>
      <c r="M127">
        <f>E127*G127</f>
        <v>2</v>
      </c>
      <c r="N127">
        <f>E127*H127</f>
        <v>2</v>
      </c>
      <c r="O127">
        <f>E127*I127</f>
        <v>0</v>
      </c>
      <c r="P127">
        <f>E127*J127</f>
        <v>0</v>
      </c>
      <c r="Q127" s="4">
        <f>E127*K127</f>
        <v>26.066666666666666</v>
      </c>
      <c r="R127">
        <f>_xlfn.XLOOKUP(C127,'VORP Data'!$B:$B, 'VORP Data'!$E:$E,0)</f>
        <v>0</v>
      </c>
      <c r="S127" s="5">
        <f>R127/(D127/1000000)</f>
        <v>0</v>
      </c>
      <c r="T127" t="e">
        <f>IF(AND(E127&gt;=40,K127&gt;=20),R127,NA())</f>
        <v>#N/A</v>
      </c>
      <c r="U127" s="3" t="e">
        <f>IF(AND(E127&gt;=40,K127&gt;=20),D127,NA())</f>
        <v>#N/A</v>
      </c>
      <c r="V127" s="3" t="e">
        <f>IF(AND(E127&gt;=40,K127&gt;=20),9997988.56+4996076.47*R127,NA())</f>
        <v>#N/A</v>
      </c>
      <c r="W127" s="3" t="e">
        <f>D127-V127</f>
        <v>#N/A</v>
      </c>
    </row>
    <row r="128" spans="3:23" hidden="1" x14ac:dyDescent="0.25">
      <c r="C128" t="s">
        <v>520</v>
      </c>
      <c r="D128" s="3">
        <f>SUMIF('Salary Data'!C:C,C128,'Salary Data'!D:D)</f>
        <v>347451</v>
      </c>
      <c r="E128">
        <f>_xlfn.XLOOKUP(C128,'Player Stats'!A:A,'Player Stats'!B:B,0)</f>
        <v>14</v>
      </c>
      <c r="F128" s="2">
        <f>_xlfn.XLOOKUP(C128,'Player Stats'!A:A,'Player Stats'!C:C,0)</f>
        <v>6.7857142857142856</v>
      </c>
      <c r="G128" s="2">
        <f>_xlfn.XLOOKUP(C128,'Player Stats'!A:A,'Player Stats'!D:D,0)</f>
        <v>2.2857142857142856</v>
      </c>
      <c r="H128" s="2">
        <f>_xlfn.XLOOKUP(C128,'Player Stats'!A:A,'Player Stats'!E:E,0)</f>
        <v>1.0714285714285714</v>
      </c>
      <c r="I128" s="2">
        <f>_xlfn.XLOOKUP(C128,'Player Stats'!A:A,'Player Stats'!F:F,0)</f>
        <v>0.6428571428571429</v>
      </c>
      <c r="J128" s="2">
        <f>_xlfn.XLOOKUP(C128,'Player Stats'!A:A,'Player Stats'!G:G,0)</f>
        <v>0.2857142857142857</v>
      </c>
      <c r="K128" s="4">
        <f>_xlfn.XLOOKUP(C128,'Player Stats'!A:A,'Player Stats'!H:H,0)</f>
        <v>14.008333333333335</v>
      </c>
      <c r="L128">
        <f>E128*F128</f>
        <v>95</v>
      </c>
      <c r="M128">
        <f>E128*G128</f>
        <v>32</v>
      </c>
      <c r="N128">
        <f>E128*H128</f>
        <v>15</v>
      </c>
      <c r="O128">
        <f>E128*I128</f>
        <v>9</v>
      </c>
      <c r="P128">
        <f>E128*J128</f>
        <v>4</v>
      </c>
      <c r="Q128" s="4">
        <f>E128*K128</f>
        <v>196.11666666666667</v>
      </c>
      <c r="R128">
        <f>_xlfn.XLOOKUP(C128,'VORP Data'!$B:$B, 'VORP Data'!$E:$E,0)</f>
        <v>0</v>
      </c>
      <c r="S128" s="5">
        <f>R128/(D128/1000000)</f>
        <v>0</v>
      </c>
      <c r="T128" t="e">
        <f>IF(AND(E128&gt;=40,K128&gt;=20),R128,NA())</f>
        <v>#N/A</v>
      </c>
      <c r="U128" s="3" t="e">
        <f>IF(AND(E128&gt;=40,K128&gt;=20),D128,NA())</f>
        <v>#N/A</v>
      </c>
      <c r="V128" s="3" t="e">
        <f>IF(AND(E128&gt;=40,K128&gt;=20),9997988.56+4996076.47*R128,NA())</f>
        <v>#N/A</v>
      </c>
      <c r="W128" s="3" t="e">
        <f>D128-V128</f>
        <v>#N/A</v>
      </c>
    </row>
    <row r="129" spans="3:23" hidden="1" x14ac:dyDescent="0.25">
      <c r="C129" t="s">
        <v>356</v>
      </c>
      <c r="D129" s="3">
        <f>SUMIF('Salary Data'!C:C,C129,'Salary Data'!D:D)</f>
        <v>2886431</v>
      </c>
      <c r="E129">
        <f>_xlfn.XLOOKUP(C129,'Player Stats'!A:A,'Player Stats'!B:B,0)</f>
        <v>44</v>
      </c>
      <c r="F129" s="2">
        <f>_xlfn.XLOOKUP(C129,'Player Stats'!A:A,'Player Stats'!C:C,0)</f>
        <v>5.0909090909090908</v>
      </c>
      <c r="G129" s="2">
        <f>_xlfn.XLOOKUP(C129,'Player Stats'!A:A,'Player Stats'!D:D,0)</f>
        <v>1</v>
      </c>
      <c r="H129" s="2">
        <f>_xlfn.XLOOKUP(C129,'Player Stats'!A:A,'Player Stats'!E:E,0)</f>
        <v>1.7727272727272727</v>
      </c>
      <c r="I129" s="2">
        <f>_xlfn.XLOOKUP(C129,'Player Stats'!A:A,'Player Stats'!F:F,0)</f>
        <v>0.52272727272727271</v>
      </c>
      <c r="J129" s="2">
        <f>_xlfn.XLOOKUP(C129,'Player Stats'!A:A,'Player Stats'!G:G,0)</f>
        <v>9.0909090909090912E-2</v>
      </c>
      <c r="K129" s="4">
        <f>_xlfn.XLOOKUP(C129,'Player Stats'!A:A,'Player Stats'!H:H,0)</f>
        <v>11.767803030303032</v>
      </c>
      <c r="L129">
        <f>E129*F129</f>
        <v>224</v>
      </c>
      <c r="M129">
        <f>E129*G129</f>
        <v>44</v>
      </c>
      <c r="N129">
        <f>E129*H129</f>
        <v>78</v>
      </c>
      <c r="O129">
        <f>E129*I129</f>
        <v>23</v>
      </c>
      <c r="P129">
        <f>E129*J129</f>
        <v>4</v>
      </c>
      <c r="Q129" s="4">
        <f>E129*K129</f>
        <v>517.78333333333342</v>
      </c>
      <c r="R129">
        <f>_xlfn.XLOOKUP(C129,'VORP Data'!$B:$B, 'VORP Data'!$E:$E,0)</f>
        <v>0.1</v>
      </c>
      <c r="S129" s="5">
        <f>R129/(D129/1000000)</f>
        <v>3.4644860729392116E-2</v>
      </c>
      <c r="T129" t="e">
        <f>IF(AND(E129&gt;=40,K129&gt;=20),R129,NA())</f>
        <v>#N/A</v>
      </c>
      <c r="U129" s="3" t="e">
        <f>IF(AND(E129&gt;=40,K129&gt;=20),D129,NA())</f>
        <v>#N/A</v>
      </c>
      <c r="V129" s="3" t="e">
        <f>IF(AND(E129&gt;=40,K129&gt;=20),9997988.56+4996076.47*R129,NA())</f>
        <v>#N/A</v>
      </c>
      <c r="W129" s="3" t="e">
        <f>D129-V129</f>
        <v>#N/A</v>
      </c>
    </row>
    <row r="130" spans="3:23" hidden="1" x14ac:dyDescent="0.25">
      <c r="C130" t="s">
        <v>510</v>
      </c>
      <c r="D130" s="3">
        <f>SUMIF('Salary Data'!C:C,C130,'Salary Data'!D:D)</f>
        <v>464050</v>
      </c>
      <c r="E130">
        <f>_xlfn.XLOOKUP(C130,'Player Stats'!A:A,'Player Stats'!B:B,0)</f>
        <v>0</v>
      </c>
      <c r="F130" s="2">
        <f>_xlfn.XLOOKUP(C130,'Player Stats'!A:A,'Player Stats'!C:C,0)</f>
        <v>0</v>
      </c>
      <c r="G130" s="2">
        <f>_xlfn.XLOOKUP(C130,'Player Stats'!A:A,'Player Stats'!D:D,0)</f>
        <v>0</v>
      </c>
      <c r="H130" s="2">
        <f>_xlfn.XLOOKUP(C130,'Player Stats'!A:A,'Player Stats'!E:E,0)</f>
        <v>0</v>
      </c>
      <c r="I130" s="2">
        <f>_xlfn.XLOOKUP(C130,'Player Stats'!A:A,'Player Stats'!F:F,0)</f>
        <v>0</v>
      </c>
      <c r="J130" s="2">
        <f>_xlfn.XLOOKUP(C130,'Player Stats'!A:A,'Player Stats'!G:G,0)</f>
        <v>0</v>
      </c>
      <c r="K130" s="4">
        <f>_xlfn.XLOOKUP(C130,'Player Stats'!A:A,'Player Stats'!H:H,0)</f>
        <v>0</v>
      </c>
      <c r="L130">
        <f>E130*F130</f>
        <v>0</v>
      </c>
      <c r="M130">
        <f>E130*G130</f>
        <v>0</v>
      </c>
      <c r="N130">
        <f>E130*H130</f>
        <v>0</v>
      </c>
      <c r="O130">
        <f>E130*I130</f>
        <v>0</v>
      </c>
      <c r="P130">
        <f>E130*J130</f>
        <v>0</v>
      </c>
      <c r="Q130" s="4">
        <f>E130*K130</f>
        <v>0</v>
      </c>
      <c r="R130">
        <f>_xlfn.XLOOKUP(C130,'VORP Data'!$B:$B, 'VORP Data'!$E:$E,0)</f>
        <v>0</v>
      </c>
      <c r="S130" s="5">
        <f>R130/(D130/1000000)</f>
        <v>0</v>
      </c>
      <c r="T130" t="e">
        <f>IF(AND(E130&gt;=40,K130&gt;=20),R130,NA())</f>
        <v>#N/A</v>
      </c>
      <c r="U130" s="3" t="e">
        <f>IF(AND(E130&gt;=40,K130&gt;=20),D130,NA())</f>
        <v>#N/A</v>
      </c>
      <c r="V130" s="3" t="e">
        <f>IF(AND(E130&gt;=40,K130&gt;=20),9997988.56+4996076.47*R130,NA())</f>
        <v>#N/A</v>
      </c>
      <c r="W130" s="3" t="e">
        <f>D130-V130</f>
        <v>#N/A</v>
      </c>
    </row>
    <row r="131" spans="3:23" hidden="1" x14ac:dyDescent="0.25">
      <c r="C131" t="s">
        <v>592</v>
      </c>
      <c r="D131" s="3">
        <f>SUMIF('Salary Data'!C:C,C131,'Salary Data'!D:D)</f>
        <v>43870</v>
      </c>
      <c r="E131">
        <f>_xlfn.XLOOKUP(C131,'Player Stats'!A:A,'Player Stats'!B:B,0)</f>
        <v>0</v>
      </c>
      <c r="F131" s="2">
        <f>_xlfn.XLOOKUP(C131,'Player Stats'!A:A,'Player Stats'!C:C,0)</f>
        <v>0</v>
      </c>
      <c r="G131" s="2">
        <f>_xlfn.XLOOKUP(C131,'Player Stats'!A:A,'Player Stats'!D:D,0)</f>
        <v>0</v>
      </c>
      <c r="H131" s="2">
        <f>_xlfn.XLOOKUP(C131,'Player Stats'!A:A,'Player Stats'!E:E,0)</f>
        <v>0</v>
      </c>
      <c r="I131" s="2">
        <f>_xlfn.XLOOKUP(C131,'Player Stats'!A:A,'Player Stats'!F:F,0)</f>
        <v>0</v>
      </c>
      <c r="J131" s="2">
        <f>_xlfn.XLOOKUP(C131,'Player Stats'!A:A,'Player Stats'!G:G,0)</f>
        <v>0</v>
      </c>
      <c r="K131" s="4">
        <f>_xlfn.XLOOKUP(C131,'Player Stats'!A:A,'Player Stats'!H:H,0)</f>
        <v>0</v>
      </c>
      <c r="L131">
        <f>E131*F131</f>
        <v>0</v>
      </c>
      <c r="M131">
        <f>E131*G131</f>
        <v>0</v>
      </c>
      <c r="N131">
        <f>E131*H131</f>
        <v>0</v>
      </c>
      <c r="O131">
        <f>E131*I131</f>
        <v>0</v>
      </c>
      <c r="P131">
        <f>E131*J131</f>
        <v>0</v>
      </c>
      <c r="Q131" s="4">
        <f>E131*K131</f>
        <v>0</v>
      </c>
      <c r="R131">
        <f>_xlfn.XLOOKUP(C131,'VORP Data'!$B:$B, 'VORP Data'!$E:$E,0)</f>
        <v>0</v>
      </c>
      <c r="S131" s="5">
        <f>R131/(D131/1000000)</f>
        <v>0</v>
      </c>
      <c r="T131" t="e">
        <f>IF(AND(E131&gt;=40,K131&gt;=20),R131,NA())</f>
        <v>#N/A</v>
      </c>
      <c r="U131" s="3" t="e">
        <f>IF(AND(E131&gt;=40,K131&gt;=20),D131,NA())</f>
        <v>#N/A</v>
      </c>
      <c r="V131" s="3" t="e">
        <f>IF(AND(E131&gt;=40,K131&gt;=20),9997988.56+4996076.47*R131,NA())</f>
        <v>#N/A</v>
      </c>
      <c r="W131" s="3" t="e">
        <f>D131-V131</f>
        <v>#N/A</v>
      </c>
    </row>
    <row r="132" spans="3:23" hidden="1" x14ac:dyDescent="0.25">
      <c r="C132" t="s">
        <v>516</v>
      </c>
      <c r="D132" s="3">
        <f>SUMIF('Salary Data'!C:C,C132,'Salary Data'!D:D)</f>
        <v>405359</v>
      </c>
      <c r="E132">
        <f>_xlfn.XLOOKUP(C132,'Player Stats'!A:A,'Player Stats'!B:B,0)</f>
        <v>25</v>
      </c>
      <c r="F132" s="2">
        <f>_xlfn.XLOOKUP(C132,'Player Stats'!A:A,'Player Stats'!C:C,0)</f>
        <v>3.32</v>
      </c>
      <c r="G132" s="2">
        <f>_xlfn.XLOOKUP(C132,'Player Stats'!A:A,'Player Stats'!D:D,0)</f>
        <v>2.12</v>
      </c>
      <c r="H132" s="2">
        <f>_xlfn.XLOOKUP(C132,'Player Stats'!A:A,'Player Stats'!E:E,0)</f>
        <v>0.92</v>
      </c>
      <c r="I132" s="2">
        <f>_xlfn.XLOOKUP(C132,'Player Stats'!A:A,'Player Stats'!F:F,0)</f>
        <v>0.56000000000000005</v>
      </c>
      <c r="J132" s="2">
        <f>_xlfn.XLOOKUP(C132,'Player Stats'!A:A,'Player Stats'!G:G,0)</f>
        <v>0.36</v>
      </c>
      <c r="K132" s="4">
        <f>_xlfn.XLOOKUP(C132,'Player Stats'!A:A,'Player Stats'!H:H,0)</f>
        <v>11.059333333333331</v>
      </c>
      <c r="L132">
        <f>E132*F132</f>
        <v>83</v>
      </c>
      <c r="M132">
        <f>E132*G132</f>
        <v>53</v>
      </c>
      <c r="N132">
        <f>E132*H132</f>
        <v>23</v>
      </c>
      <c r="O132">
        <f>E132*I132</f>
        <v>14.000000000000002</v>
      </c>
      <c r="P132">
        <f>E132*J132</f>
        <v>9</v>
      </c>
      <c r="Q132" s="4">
        <f>E132*K132</f>
        <v>276.48333333333329</v>
      </c>
      <c r="R132">
        <f>_xlfn.XLOOKUP(C132,'VORP Data'!$B:$B, 'VORP Data'!$E:$E,0)</f>
        <v>-0.1</v>
      </c>
      <c r="S132" s="5">
        <f>R132/(D132/1000000)</f>
        <v>-0.24669490501012684</v>
      </c>
      <c r="T132" t="e">
        <f>IF(AND(E132&gt;=40,K132&gt;=20),R132,NA())</f>
        <v>#N/A</v>
      </c>
      <c r="U132" s="3" t="e">
        <f>IF(AND(E132&gt;=40,K132&gt;=20),D132,NA())</f>
        <v>#N/A</v>
      </c>
      <c r="V132" s="3" t="e">
        <f>IF(AND(E132&gt;=40,K132&gt;=20),9997988.56+4996076.47*R132,NA())</f>
        <v>#N/A</v>
      </c>
      <c r="W132" s="3" t="e">
        <f>D132-V132</f>
        <v>#N/A</v>
      </c>
    </row>
    <row r="133" spans="3:23" hidden="1" x14ac:dyDescent="0.25">
      <c r="C133" t="s">
        <v>283</v>
      </c>
      <c r="D133" s="3">
        <f>SUMIF('Salary Data'!C:C,C133,'Salary Data'!D:D)</f>
        <v>4962033</v>
      </c>
      <c r="E133">
        <f>_xlfn.XLOOKUP(C133,'Player Stats'!A:A,'Player Stats'!B:B,0)</f>
        <v>28</v>
      </c>
      <c r="F133" s="2">
        <f>_xlfn.XLOOKUP(C133,'Player Stats'!A:A,'Player Stats'!C:C,0)</f>
        <v>4.5714285714285712</v>
      </c>
      <c r="G133" s="2">
        <f>_xlfn.XLOOKUP(C133,'Player Stats'!A:A,'Player Stats'!D:D,0)</f>
        <v>1.5714285714285714</v>
      </c>
      <c r="H133" s="2">
        <f>_xlfn.XLOOKUP(C133,'Player Stats'!A:A,'Player Stats'!E:E,0)</f>
        <v>0.8214285714285714</v>
      </c>
      <c r="I133" s="2">
        <f>_xlfn.XLOOKUP(C133,'Player Stats'!A:A,'Player Stats'!F:F,0)</f>
        <v>0.35714285714285715</v>
      </c>
      <c r="J133" s="2">
        <f>_xlfn.XLOOKUP(C133,'Player Stats'!A:A,'Player Stats'!G:G,0)</f>
        <v>0.10714285714285714</v>
      </c>
      <c r="K133" s="4">
        <f>_xlfn.XLOOKUP(C133,'Player Stats'!A:A,'Player Stats'!H:H,0)</f>
        <v>9.838690476190477</v>
      </c>
      <c r="L133">
        <f>E133*F133</f>
        <v>128</v>
      </c>
      <c r="M133">
        <f>E133*G133</f>
        <v>44</v>
      </c>
      <c r="N133">
        <f>E133*H133</f>
        <v>23</v>
      </c>
      <c r="O133">
        <f>E133*I133</f>
        <v>10</v>
      </c>
      <c r="P133">
        <f>E133*J133</f>
        <v>3</v>
      </c>
      <c r="Q133" s="4">
        <f>E133*K133</f>
        <v>275.48333333333335</v>
      </c>
      <c r="R133">
        <f>_xlfn.XLOOKUP(C133,'VORP Data'!$B:$B, 'VORP Data'!$E:$E,0)</f>
        <v>0</v>
      </c>
      <c r="S133" s="5">
        <f>R133/(D133/1000000)</f>
        <v>0</v>
      </c>
      <c r="T133" t="e">
        <f>IF(AND(E133&gt;=40,K133&gt;=20),R133,NA())</f>
        <v>#N/A</v>
      </c>
      <c r="U133" s="3" t="e">
        <f>IF(AND(E133&gt;=40,K133&gt;=20),D133,NA())</f>
        <v>#N/A</v>
      </c>
      <c r="V133" s="3" t="e">
        <f>IF(AND(E133&gt;=40,K133&gt;=20),9997988.56+4996076.47*R133,NA())</f>
        <v>#N/A</v>
      </c>
      <c r="W133" s="3" t="e">
        <f>D133-V133</f>
        <v>#N/A</v>
      </c>
    </row>
    <row r="134" spans="3:23" hidden="1" x14ac:dyDescent="0.25">
      <c r="C134" t="s">
        <v>540</v>
      </c>
      <c r="D134" s="3">
        <f>SUMIF('Salary Data'!C:C,C134,'Salary Data'!D:D)</f>
        <v>212144</v>
      </c>
      <c r="E134">
        <f>_xlfn.XLOOKUP(C134,'Player Stats'!A:A,'Player Stats'!B:B,0)</f>
        <v>15</v>
      </c>
      <c r="F134" s="2">
        <f>_xlfn.XLOOKUP(C134,'Player Stats'!A:A,'Player Stats'!C:C,0)</f>
        <v>8.2666666666666675</v>
      </c>
      <c r="G134" s="2">
        <f>_xlfn.XLOOKUP(C134,'Player Stats'!A:A,'Player Stats'!D:D,0)</f>
        <v>3.4</v>
      </c>
      <c r="H134" s="2">
        <f>_xlfn.XLOOKUP(C134,'Player Stats'!A:A,'Player Stats'!E:E,0)</f>
        <v>3.2666666666666666</v>
      </c>
      <c r="I134" s="2">
        <f>_xlfn.XLOOKUP(C134,'Player Stats'!A:A,'Player Stats'!F:F,0)</f>
        <v>0.8</v>
      </c>
      <c r="J134" s="2">
        <f>_xlfn.XLOOKUP(C134,'Player Stats'!A:A,'Player Stats'!G:G,0)</f>
        <v>0.26666666666666666</v>
      </c>
      <c r="K134" s="4">
        <f>_xlfn.XLOOKUP(C134,'Player Stats'!A:A,'Player Stats'!H:H,0)</f>
        <v>23.921111111111109</v>
      </c>
      <c r="L134">
        <f>E134*F134</f>
        <v>124.00000000000001</v>
      </c>
      <c r="M134">
        <f>E134*G134</f>
        <v>51</v>
      </c>
      <c r="N134">
        <f>E134*H134</f>
        <v>49</v>
      </c>
      <c r="O134">
        <f>E134*I134</f>
        <v>12</v>
      </c>
      <c r="P134">
        <f>E134*J134</f>
        <v>4</v>
      </c>
      <c r="Q134" s="4">
        <f>E134*K134</f>
        <v>358.81666666666666</v>
      </c>
      <c r="R134">
        <f>_xlfn.XLOOKUP(C134,'VORP Data'!$B:$B, 'VORP Data'!$E:$E,0)</f>
        <v>0.1</v>
      </c>
      <c r="S134" s="5">
        <f>R134/(D134/1000000)</f>
        <v>0.47137793197073691</v>
      </c>
      <c r="T134" t="e">
        <f>IF(AND(E134&gt;=40,K134&gt;=20),R134,NA())</f>
        <v>#N/A</v>
      </c>
      <c r="U134" s="3" t="e">
        <f>IF(AND(E134&gt;=40,K134&gt;=20),D134,NA())</f>
        <v>#N/A</v>
      </c>
      <c r="V134" s="3" t="e">
        <f>IF(AND(E134&gt;=40,K134&gt;=20),9997988.56+4996076.47*R134,NA())</f>
        <v>#N/A</v>
      </c>
      <c r="W134" s="3" t="e">
        <f>D134-V134</f>
        <v>#N/A</v>
      </c>
    </row>
    <row r="135" spans="3:23" hidden="1" x14ac:dyDescent="0.25">
      <c r="C135" t="s">
        <v>538</v>
      </c>
      <c r="D135" s="3">
        <f>SUMIF('Salary Data'!C:C,C135,'Salary Data'!D:D)</f>
        <v>393279</v>
      </c>
      <c r="E135">
        <f>_xlfn.XLOOKUP(C135,'Player Stats'!A:A,'Player Stats'!B:B,0)</f>
        <v>11</v>
      </c>
      <c r="F135" s="2">
        <f>_xlfn.XLOOKUP(C135,'Player Stats'!A:A,'Player Stats'!C:C,0)</f>
        <v>6.0909090909090908</v>
      </c>
      <c r="G135" s="2">
        <f>_xlfn.XLOOKUP(C135,'Player Stats'!A:A,'Player Stats'!D:D,0)</f>
        <v>0.90909090909090906</v>
      </c>
      <c r="H135" s="2">
        <f>_xlfn.XLOOKUP(C135,'Player Stats'!A:A,'Player Stats'!E:E,0)</f>
        <v>0.90909090909090906</v>
      </c>
      <c r="I135" s="2">
        <f>_xlfn.XLOOKUP(C135,'Player Stats'!A:A,'Player Stats'!F:F,0)</f>
        <v>1</v>
      </c>
      <c r="J135" s="2">
        <f>_xlfn.XLOOKUP(C135,'Player Stats'!A:A,'Player Stats'!G:G,0)</f>
        <v>0.27272727272727271</v>
      </c>
      <c r="K135" s="4">
        <f>_xlfn.XLOOKUP(C135,'Player Stats'!A:A,'Player Stats'!H:H,0)</f>
        <v>12.287878787878787</v>
      </c>
      <c r="L135">
        <f>E135*F135</f>
        <v>67</v>
      </c>
      <c r="M135">
        <f>E135*G135</f>
        <v>10</v>
      </c>
      <c r="N135">
        <f>E135*H135</f>
        <v>10</v>
      </c>
      <c r="O135">
        <f>E135*I135</f>
        <v>11</v>
      </c>
      <c r="P135">
        <f>E135*J135</f>
        <v>3</v>
      </c>
      <c r="Q135" s="4">
        <f>E135*K135</f>
        <v>135.16666666666666</v>
      </c>
      <c r="R135">
        <f>_xlfn.XLOOKUP(C135,'VORP Data'!$B:$B, 'VORP Data'!$E:$E,0)</f>
        <v>-0.1</v>
      </c>
      <c r="S135" s="5">
        <f>R135/(D135/1000000)</f>
        <v>-0.25427241220609292</v>
      </c>
      <c r="T135" t="e">
        <f>IF(AND(E135&gt;=40,K135&gt;=20),R135,NA())</f>
        <v>#N/A</v>
      </c>
      <c r="U135" s="3" t="e">
        <f>IF(AND(E135&gt;=40,K135&gt;=20),D135,NA())</f>
        <v>#N/A</v>
      </c>
      <c r="V135" s="3" t="e">
        <f>IF(AND(E135&gt;=40,K135&gt;=20),9997988.56+4996076.47*R135,NA())</f>
        <v>#N/A</v>
      </c>
      <c r="W135" s="3" t="e">
        <f>D135-V135</f>
        <v>#N/A</v>
      </c>
    </row>
    <row r="136" spans="3:23" hidden="1" x14ac:dyDescent="0.25">
      <c r="C136" t="s">
        <v>495</v>
      </c>
      <c r="D136" s="3">
        <f>SUMIF('Salary Data'!C:C,C136,'Salary Data'!D:D)</f>
        <v>636435</v>
      </c>
      <c r="E136">
        <f>_xlfn.XLOOKUP(C136,'Player Stats'!A:A,'Player Stats'!B:B,0)</f>
        <v>12</v>
      </c>
      <c r="F136" s="2">
        <f>_xlfn.XLOOKUP(C136,'Player Stats'!A:A,'Player Stats'!C:C,0)</f>
        <v>2.3333333333333335</v>
      </c>
      <c r="G136" s="2">
        <f>_xlfn.XLOOKUP(C136,'Player Stats'!A:A,'Player Stats'!D:D,0)</f>
        <v>2</v>
      </c>
      <c r="H136" s="2">
        <f>_xlfn.XLOOKUP(C136,'Player Stats'!A:A,'Player Stats'!E:E,0)</f>
        <v>0.75</v>
      </c>
      <c r="I136" s="2">
        <f>_xlfn.XLOOKUP(C136,'Player Stats'!A:A,'Player Stats'!F:F,0)</f>
        <v>0.58333333333333337</v>
      </c>
      <c r="J136" s="2">
        <f>_xlfn.XLOOKUP(C136,'Player Stats'!A:A,'Player Stats'!G:G,0)</f>
        <v>0.33333333333333331</v>
      </c>
      <c r="K136" s="4">
        <f>_xlfn.XLOOKUP(C136,'Player Stats'!A:A,'Player Stats'!H:H,0)</f>
        <v>8.5916666666666668</v>
      </c>
      <c r="L136">
        <f>E136*F136</f>
        <v>28</v>
      </c>
      <c r="M136">
        <f>E136*G136</f>
        <v>24</v>
      </c>
      <c r="N136">
        <f>E136*H136</f>
        <v>9</v>
      </c>
      <c r="O136">
        <f>E136*I136</f>
        <v>7</v>
      </c>
      <c r="P136">
        <f>E136*J136</f>
        <v>4</v>
      </c>
      <c r="Q136" s="4">
        <f>E136*K136</f>
        <v>103.1</v>
      </c>
      <c r="R136">
        <f>_xlfn.XLOOKUP(C136,'VORP Data'!$B:$B, 'VORP Data'!$E:$E,0)</f>
        <v>0</v>
      </c>
      <c r="S136" s="5">
        <f>R136/(D136/1000000)</f>
        <v>0</v>
      </c>
      <c r="T136" t="e">
        <f>IF(AND(E136&gt;=40,K136&gt;=20),R136,NA())</f>
        <v>#N/A</v>
      </c>
      <c r="U136" s="3" t="e">
        <f>IF(AND(E136&gt;=40,K136&gt;=20),D136,NA())</f>
        <v>#N/A</v>
      </c>
      <c r="V136" s="3" t="e">
        <f>IF(AND(E136&gt;=40,K136&gt;=20),9997988.56+4996076.47*R136,NA())</f>
        <v>#N/A</v>
      </c>
      <c r="W136" s="3" t="e">
        <f>D136-V136</f>
        <v>#N/A</v>
      </c>
    </row>
    <row r="137" spans="3:23" hidden="1" x14ac:dyDescent="0.25">
      <c r="C137" t="s">
        <v>187</v>
      </c>
      <c r="D137" s="3">
        <f>SUMIF('Salary Data'!C:C,C137,'Salary Data'!D:D)</f>
        <v>11000000</v>
      </c>
      <c r="E137">
        <f>_xlfn.XLOOKUP(C137,'Player Stats'!A:A,'Player Stats'!B:B,0)</f>
        <v>92</v>
      </c>
      <c r="F137" s="2">
        <f>_xlfn.XLOOKUP(C137,'Player Stats'!A:A,'Player Stats'!C:C,0)</f>
        <v>5.8913043478260869</v>
      </c>
      <c r="G137" s="2">
        <f>_xlfn.XLOOKUP(C137,'Player Stats'!A:A,'Player Stats'!D:D,0)</f>
        <v>5.5434782608695654</v>
      </c>
      <c r="H137" s="2">
        <f>_xlfn.XLOOKUP(C137,'Player Stats'!A:A,'Player Stats'!E:E,0)</f>
        <v>1.5543478260869565</v>
      </c>
      <c r="I137" s="2">
        <f>_xlfn.XLOOKUP(C137,'Player Stats'!A:A,'Player Stats'!F:F,0)</f>
        <v>0.5</v>
      </c>
      <c r="J137" s="2">
        <f>_xlfn.XLOOKUP(C137,'Player Stats'!A:A,'Player Stats'!G:G,0)</f>
        <v>0.88043478260869568</v>
      </c>
      <c r="K137" s="4">
        <f>_xlfn.XLOOKUP(C137,'Player Stats'!A:A,'Player Stats'!H:H,0)</f>
        <v>19.007608695652181</v>
      </c>
      <c r="L137">
        <f>E137*F137</f>
        <v>542</v>
      </c>
      <c r="M137">
        <f>E137*G137</f>
        <v>510</v>
      </c>
      <c r="N137">
        <f>E137*H137</f>
        <v>143</v>
      </c>
      <c r="O137">
        <f>E137*I137</f>
        <v>46</v>
      </c>
      <c r="P137">
        <f>E137*J137</f>
        <v>81</v>
      </c>
      <c r="Q137" s="4">
        <f>E137*K137</f>
        <v>1748.7000000000007</v>
      </c>
      <c r="R137">
        <f>_xlfn.XLOOKUP(C137,'VORP Data'!$B:$B, 'VORP Data'!$E:$E,0)</f>
        <v>2.2999999999999998</v>
      </c>
      <c r="S137" s="5">
        <f>R137/(D137/1000000)</f>
        <v>0.20909090909090908</v>
      </c>
      <c r="T137" t="e">
        <f>IF(AND(E137&gt;=40,K137&gt;=20),R137,NA())</f>
        <v>#N/A</v>
      </c>
      <c r="U137" s="3" t="e">
        <f>IF(AND(E137&gt;=40,K137&gt;=20),D137,NA())</f>
        <v>#N/A</v>
      </c>
      <c r="V137" s="3" t="e">
        <f>IF(AND(E137&gt;=40,K137&gt;=20),9997988.56+4996076.47*R137,NA())</f>
        <v>#N/A</v>
      </c>
      <c r="W137" s="3" t="e">
        <f>D137-V137</f>
        <v>#N/A</v>
      </c>
    </row>
    <row r="138" spans="3:23" hidden="1" x14ac:dyDescent="0.25">
      <c r="C138" t="s">
        <v>382</v>
      </c>
      <c r="D138" s="3">
        <f>SUMIF('Salary Data'!C:C,C138,'Salary Data'!D:D)</f>
        <v>2461463</v>
      </c>
      <c r="E138">
        <f>_xlfn.XLOOKUP(C138,'Player Stats'!A:A,'Player Stats'!B:B,0)</f>
        <v>76</v>
      </c>
      <c r="F138" s="2">
        <f>_xlfn.XLOOKUP(C138,'Player Stats'!A:A,'Player Stats'!C:C,0)</f>
        <v>7.7368421052631575</v>
      </c>
      <c r="G138" s="2">
        <f>_xlfn.XLOOKUP(C138,'Player Stats'!A:A,'Player Stats'!D:D,0)</f>
        <v>3.8552631578947367</v>
      </c>
      <c r="H138" s="2">
        <f>_xlfn.XLOOKUP(C138,'Player Stats'!A:A,'Player Stats'!E:E,0)</f>
        <v>0.94736842105263153</v>
      </c>
      <c r="I138" s="2">
        <f>_xlfn.XLOOKUP(C138,'Player Stats'!A:A,'Player Stats'!F:F,0)</f>
        <v>0.35526315789473684</v>
      </c>
      <c r="J138" s="2">
        <f>_xlfn.XLOOKUP(C138,'Player Stats'!A:A,'Player Stats'!G:G,0)</f>
        <v>0.38157894736842107</v>
      </c>
      <c r="K138" s="4">
        <f>_xlfn.XLOOKUP(C138,'Player Stats'!A:A,'Player Stats'!H:H,0)</f>
        <v>15.488815789473676</v>
      </c>
      <c r="L138">
        <f>E138*F138</f>
        <v>588</v>
      </c>
      <c r="M138">
        <f>E138*G138</f>
        <v>293</v>
      </c>
      <c r="N138">
        <f>E138*H138</f>
        <v>72</v>
      </c>
      <c r="O138">
        <f>E138*I138</f>
        <v>27</v>
      </c>
      <c r="P138">
        <f>E138*J138</f>
        <v>29</v>
      </c>
      <c r="Q138" s="4">
        <f>E138*K138</f>
        <v>1177.1499999999994</v>
      </c>
      <c r="R138">
        <f>_xlfn.XLOOKUP(C138,'VORP Data'!$B:$B, 'VORP Data'!$E:$E,0)</f>
        <v>1.3</v>
      </c>
      <c r="S138" s="5">
        <f>R138/(D138/1000000)</f>
        <v>0.52814119082838129</v>
      </c>
      <c r="T138" t="e">
        <f>IF(AND(E138&gt;=40,K138&gt;=20),R138,NA())</f>
        <v>#N/A</v>
      </c>
      <c r="U138" s="3" t="e">
        <f>IF(AND(E138&gt;=40,K138&gt;=20),D138,NA())</f>
        <v>#N/A</v>
      </c>
      <c r="V138" s="3" t="e">
        <f>IF(AND(E138&gt;=40,K138&gt;=20),9997988.56+4996076.47*R138,NA())</f>
        <v>#N/A</v>
      </c>
      <c r="W138" s="3" t="e">
        <f>D138-V138</f>
        <v>#N/A</v>
      </c>
    </row>
    <row r="139" spans="3:23" hidden="1" x14ac:dyDescent="0.25">
      <c r="C139" t="s">
        <v>576</v>
      </c>
      <c r="D139" s="3">
        <f>SUMIF('Salary Data'!C:C,C139,'Salary Data'!D:D)</f>
        <v>95099</v>
      </c>
      <c r="E139">
        <f>_xlfn.XLOOKUP(C139,'Player Stats'!A:A,'Player Stats'!B:B,0)</f>
        <v>7</v>
      </c>
      <c r="F139" s="2">
        <f>_xlfn.XLOOKUP(C139,'Player Stats'!A:A,'Player Stats'!C:C,0)</f>
        <v>10.428571428571429</v>
      </c>
      <c r="G139" s="2">
        <f>_xlfn.XLOOKUP(C139,'Player Stats'!A:A,'Player Stats'!D:D,0)</f>
        <v>5.4285714285714288</v>
      </c>
      <c r="H139" s="2">
        <f>_xlfn.XLOOKUP(C139,'Player Stats'!A:A,'Player Stats'!E:E,0)</f>
        <v>2.5714285714285716</v>
      </c>
      <c r="I139" s="2">
        <f>_xlfn.XLOOKUP(C139,'Player Stats'!A:A,'Player Stats'!F:F,0)</f>
        <v>1.5714285714285714</v>
      </c>
      <c r="J139" s="2">
        <f>_xlfn.XLOOKUP(C139,'Player Stats'!A:A,'Player Stats'!G:G,0)</f>
        <v>0.14285714285714285</v>
      </c>
      <c r="K139" s="4">
        <f>_xlfn.XLOOKUP(C139,'Player Stats'!A:A,'Player Stats'!H:H,0)</f>
        <v>31.961904761904766</v>
      </c>
      <c r="L139">
        <f>E139*F139</f>
        <v>73</v>
      </c>
      <c r="M139">
        <f>E139*G139</f>
        <v>38</v>
      </c>
      <c r="N139">
        <f>E139*H139</f>
        <v>18</v>
      </c>
      <c r="O139">
        <f>E139*I139</f>
        <v>11</v>
      </c>
      <c r="P139">
        <f>E139*J139</f>
        <v>1</v>
      </c>
      <c r="Q139" s="4">
        <f>E139*K139</f>
        <v>223.73333333333335</v>
      </c>
      <c r="R139">
        <f>_xlfn.XLOOKUP(C139,'VORP Data'!$B:$B, 'VORP Data'!$E:$E,0)</f>
        <v>-0.3</v>
      </c>
      <c r="S139" s="5">
        <f>R139/(D139/1000000)</f>
        <v>-3.154607303967444</v>
      </c>
      <c r="T139" t="e">
        <f>IF(AND(E139&gt;=40,K139&gt;=20),R139,NA())</f>
        <v>#N/A</v>
      </c>
      <c r="U139" s="3" t="e">
        <f>IF(AND(E139&gt;=40,K139&gt;=20),D139,NA())</f>
        <v>#N/A</v>
      </c>
      <c r="V139" s="3" t="e">
        <f>IF(AND(E139&gt;=40,K139&gt;=20),9997988.56+4996076.47*R139,NA())</f>
        <v>#N/A</v>
      </c>
      <c r="W139" s="3" t="e">
        <f>D139-V139</f>
        <v>#N/A</v>
      </c>
    </row>
    <row r="140" spans="3:23" hidden="1" x14ac:dyDescent="0.25">
      <c r="C140" t="s">
        <v>200</v>
      </c>
      <c r="D140" s="3">
        <f>SUMIF('Salary Data'!C:C,C140,'Salary Data'!D:D)</f>
        <v>10000000</v>
      </c>
      <c r="E140">
        <f>_xlfn.XLOOKUP(C140,'Player Stats'!A:A,'Player Stats'!B:B,0)</f>
        <v>35</v>
      </c>
      <c r="F140" s="2">
        <f>_xlfn.XLOOKUP(C140,'Player Stats'!A:A,'Player Stats'!C:C,0)</f>
        <v>4.5714285714285712</v>
      </c>
      <c r="G140" s="2">
        <f>_xlfn.XLOOKUP(C140,'Player Stats'!A:A,'Player Stats'!D:D,0)</f>
        <v>4</v>
      </c>
      <c r="H140" s="2">
        <f>_xlfn.XLOOKUP(C140,'Player Stats'!A:A,'Player Stats'!E:E,0)</f>
        <v>3.8857142857142857</v>
      </c>
      <c r="I140" s="2">
        <f>_xlfn.XLOOKUP(C140,'Player Stats'!A:A,'Player Stats'!F:F,0)</f>
        <v>1.2857142857142858</v>
      </c>
      <c r="J140" s="2">
        <f>_xlfn.XLOOKUP(C140,'Player Stats'!A:A,'Player Stats'!G:G,0)</f>
        <v>0.25714285714285712</v>
      </c>
      <c r="K140" s="4">
        <f>_xlfn.XLOOKUP(C140,'Player Stats'!A:A,'Player Stats'!H:H,0)</f>
        <v>20.792380952380949</v>
      </c>
      <c r="L140">
        <f>E140*F140</f>
        <v>160</v>
      </c>
      <c r="M140">
        <f>E140*G140</f>
        <v>140</v>
      </c>
      <c r="N140">
        <f>E140*H140</f>
        <v>136</v>
      </c>
      <c r="O140">
        <f>E140*I140</f>
        <v>45</v>
      </c>
      <c r="P140">
        <f>E140*J140</f>
        <v>9</v>
      </c>
      <c r="Q140" s="4">
        <f>E140*K140</f>
        <v>727.73333333333323</v>
      </c>
      <c r="R140">
        <f>_xlfn.XLOOKUP(C140,'VORP Data'!$B:$B, 'VORP Data'!$E:$E,0)</f>
        <v>0.2</v>
      </c>
      <c r="S140" s="5">
        <f>R140/(D140/1000000)</f>
        <v>0.02</v>
      </c>
      <c r="T140" t="e">
        <f>IF(AND(E140&gt;=40,K140&gt;=20),R140,NA())</f>
        <v>#N/A</v>
      </c>
      <c r="U140" s="3" t="e">
        <f>IF(AND(E140&gt;=40,K140&gt;=20),D140,NA())</f>
        <v>#N/A</v>
      </c>
      <c r="V140" s="3" t="e">
        <f>IF(AND(E140&gt;=40,K140&gt;=20),9997988.56+4996076.47*R140,NA())</f>
        <v>#N/A</v>
      </c>
      <c r="W140" s="3" t="e">
        <f>D140-V140</f>
        <v>#N/A</v>
      </c>
    </row>
    <row r="141" spans="3:23" hidden="1" x14ac:dyDescent="0.25">
      <c r="C141" t="s">
        <v>515</v>
      </c>
      <c r="D141" s="3">
        <f>SUMIF('Salary Data'!C:C,C141,'Salary Data'!D:D)</f>
        <v>424662</v>
      </c>
      <c r="E141">
        <f>_xlfn.XLOOKUP(C141,'Player Stats'!A:A,'Player Stats'!B:B,0)</f>
        <v>18</v>
      </c>
      <c r="F141" s="2">
        <f>_xlfn.XLOOKUP(C141,'Player Stats'!A:A,'Player Stats'!C:C,0)</f>
        <v>8.2222222222222214</v>
      </c>
      <c r="G141" s="2">
        <f>_xlfn.XLOOKUP(C141,'Player Stats'!A:A,'Player Stats'!D:D,0)</f>
        <v>1.5555555555555556</v>
      </c>
      <c r="H141" s="2">
        <f>_xlfn.XLOOKUP(C141,'Player Stats'!A:A,'Player Stats'!E:E,0)</f>
        <v>1</v>
      </c>
      <c r="I141" s="2">
        <f>_xlfn.XLOOKUP(C141,'Player Stats'!A:A,'Player Stats'!F:F,0)</f>
        <v>0.16666666666666666</v>
      </c>
      <c r="J141" s="2">
        <f>_xlfn.XLOOKUP(C141,'Player Stats'!A:A,'Player Stats'!G:G,0)</f>
        <v>0</v>
      </c>
      <c r="K141" s="4">
        <f>_xlfn.XLOOKUP(C141,'Player Stats'!A:A,'Player Stats'!H:H,0)</f>
        <v>16.230555555555554</v>
      </c>
      <c r="L141">
        <f>E141*F141</f>
        <v>148</v>
      </c>
      <c r="M141">
        <f>E141*G141</f>
        <v>28</v>
      </c>
      <c r="N141">
        <f>E141*H141</f>
        <v>18</v>
      </c>
      <c r="O141">
        <f>E141*I141</f>
        <v>3</v>
      </c>
      <c r="P141">
        <f>E141*J141</f>
        <v>0</v>
      </c>
      <c r="Q141" s="4">
        <f>E141*K141</f>
        <v>292.14999999999998</v>
      </c>
      <c r="R141">
        <f>_xlfn.XLOOKUP(C141,'VORP Data'!$B:$B, 'VORP Data'!$E:$E,0)</f>
        <v>-0.2</v>
      </c>
      <c r="S141" s="5">
        <f>R141/(D141/1000000)</f>
        <v>-0.47096278923002299</v>
      </c>
      <c r="T141" t="e">
        <f>IF(AND(E141&gt;=40,K141&gt;=20),R141,NA())</f>
        <v>#N/A</v>
      </c>
      <c r="U141" s="3" t="e">
        <f>IF(AND(E141&gt;=40,K141&gt;=20),D141,NA())</f>
        <v>#N/A</v>
      </c>
      <c r="V141" s="3" t="e">
        <f>IF(AND(E141&gt;=40,K141&gt;=20),9997988.56+4996076.47*R141,NA())</f>
        <v>#N/A</v>
      </c>
      <c r="W141" s="3" t="e">
        <f>D141-V141</f>
        <v>#N/A</v>
      </c>
    </row>
    <row r="142" spans="3:23" hidden="1" x14ac:dyDescent="0.25">
      <c r="C142" t="s">
        <v>378</v>
      </c>
      <c r="D142" s="3">
        <f>SUMIF('Salary Data'!C:C,C142,'Salary Data'!D:D)</f>
        <v>2461463</v>
      </c>
      <c r="E142">
        <f>_xlfn.XLOOKUP(C142,'Player Stats'!A:A,'Player Stats'!B:B,0)</f>
        <v>49</v>
      </c>
      <c r="F142" s="2">
        <f>_xlfn.XLOOKUP(C142,'Player Stats'!A:A,'Player Stats'!C:C,0)</f>
        <v>2.2448979591836733</v>
      </c>
      <c r="G142" s="2">
        <f>_xlfn.XLOOKUP(C142,'Player Stats'!A:A,'Player Stats'!D:D,0)</f>
        <v>0.7142857142857143</v>
      </c>
      <c r="H142" s="2">
        <f>_xlfn.XLOOKUP(C142,'Player Stats'!A:A,'Player Stats'!E:E,0)</f>
        <v>0.46938775510204084</v>
      </c>
      <c r="I142" s="2">
        <f>_xlfn.XLOOKUP(C142,'Player Stats'!A:A,'Player Stats'!F:F,0)</f>
        <v>0.16326530612244897</v>
      </c>
      <c r="J142" s="2">
        <f>_xlfn.XLOOKUP(C142,'Player Stats'!A:A,'Player Stats'!G:G,0)</f>
        <v>2.0408163265306121E-2</v>
      </c>
      <c r="K142" s="4">
        <f>_xlfn.XLOOKUP(C142,'Player Stats'!A:A,'Player Stats'!H:H,0)</f>
        <v>6.4993197278911561</v>
      </c>
      <c r="L142">
        <f>E142*F142</f>
        <v>109.99999999999999</v>
      </c>
      <c r="M142">
        <f>E142*G142</f>
        <v>35</v>
      </c>
      <c r="N142">
        <f>E142*H142</f>
        <v>23</v>
      </c>
      <c r="O142">
        <f>E142*I142</f>
        <v>7.9999999999999991</v>
      </c>
      <c r="P142">
        <f>E142*J142</f>
        <v>0.99999999999999989</v>
      </c>
      <c r="Q142" s="4">
        <f>E142*K142</f>
        <v>318.46666666666664</v>
      </c>
      <c r="R142">
        <f>_xlfn.XLOOKUP(C142,'VORP Data'!$B:$B, 'VORP Data'!$E:$E,0)</f>
        <v>-0.1</v>
      </c>
      <c r="S142" s="5">
        <f>R142/(D142/1000000)</f>
        <v>-4.0626245448337026E-2</v>
      </c>
      <c r="T142" t="e">
        <f>IF(AND(E142&gt;=40,K142&gt;=20),R142,NA())</f>
        <v>#N/A</v>
      </c>
      <c r="U142" s="3" t="e">
        <f>IF(AND(E142&gt;=40,K142&gt;=20),D142,NA())</f>
        <v>#N/A</v>
      </c>
      <c r="V142" s="3" t="e">
        <f>IF(AND(E142&gt;=40,K142&gt;=20),9997988.56+4996076.47*R142,NA())</f>
        <v>#N/A</v>
      </c>
      <c r="W142" s="3" t="e">
        <f>D142-V142</f>
        <v>#N/A</v>
      </c>
    </row>
    <row r="143" spans="3:23" hidden="1" x14ac:dyDescent="0.25">
      <c r="C143" t="s">
        <v>366</v>
      </c>
      <c r="D143" s="3">
        <f>SUMIF('Salary Data'!C:C,C143,'Salary Data'!D:D)</f>
        <v>2763960</v>
      </c>
      <c r="E143">
        <f>_xlfn.XLOOKUP(C143,'Player Stats'!A:A,'Player Stats'!B:B,0)</f>
        <v>32</v>
      </c>
      <c r="F143" s="2">
        <f>_xlfn.XLOOKUP(C143,'Player Stats'!A:A,'Player Stats'!C:C,0)</f>
        <v>4.1875</v>
      </c>
      <c r="G143" s="2">
        <f>_xlfn.XLOOKUP(C143,'Player Stats'!A:A,'Player Stats'!D:D,0)</f>
        <v>2.28125</v>
      </c>
      <c r="H143" s="2">
        <f>_xlfn.XLOOKUP(C143,'Player Stats'!A:A,'Player Stats'!E:E,0)</f>
        <v>0.75</v>
      </c>
      <c r="I143" s="2">
        <f>_xlfn.XLOOKUP(C143,'Player Stats'!A:A,'Player Stats'!F:F,0)</f>
        <v>0.1875</v>
      </c>
      <c r="J143" s="2">
        <f>_xlfn.XLOOKUP(C143,'Player Stats'!A:A,'Player Stats'!G:G,0)</f>
        <v>9.375E-2</v>
      </c>
      <c r="K143" s="4">
        <f>_xlfn.XLOOKUP(C143,'Player Stats'!A:A,'Player Stats'!H:H,0)</f>
        <v>11.664583333333335</v>
      </c>
      <c r="L143">
        <f>E143*F143</f>
        <v>134</v>
      </c>
      <c r="M143">
        <f>E143*G143</f>
        <v>73</v>
      </c>
      <c r="N143">
        <f>E143*H143</f>
        <v>24</v>
      </c>
      <c r="O143">
        <f>E143*I143</f>
        <v>6</v>
      </c>
      <c r="P143">
        <f>E143*J143</f>
        <v>3</v>
      </c>
      <c r="Q143" s="4">
        <f>E143*K143</f>
        <v>373.26666666666671</v>
      </c>
      <c r="R143">
        <f>_xlfn.XLOOKUP(C143,'VORP Data'!$B:$B, 'VORP Data'!$E:$E,0)</f>
        <v>0.1</v>
      </c>
      <c r="S143" s="5">
        <f>R143/(D143/1000000)</f>
        <v>3.6179973660979178E-2</v>
      </c>
      <c r="T143" t="e">
        <f>IF(AND(E143&gt;=40,K143&gt;=20),R143,NA())</f>
        <v>#N/A</v>
      </c>
      <c r="U143" s="3" t="e">
        <f>IF(AND(E143&gt;=40,K143&gt;=20),D143,NA())</f>
        <v>#N/A</v>
      </c>
      <c r="V143" s="3" t="e">
        <f>IF(AND(E143&gt;=40,K143&gt;=20),9997988.56+4996076.47*R143,NA())</f>
        <v>#N/A</v>
      </c>
      <c r="W143" s="3" t="e">
        <f>D143-V143</f>
        <v>#N/A</v>
      </c>
    </row>
    <row r="144" spans="3:23" hidden="1" x14ac:dyDescent="0.25">
      <c r="C144" t="s">
        <v>580</v>
      </c>
      <c r="D144" s="3">
        <f>SUMIF('Salary Data'!C:C,C144,'Salary Data'!D:D)</f>
        <v>85300</v>
      </c>
      <c r="E144">
        <f>_xlfn.XLOOKUP(C144,'Player Stats'!A:A,'Player Stats'!B:B,0)</f>
        <v>0</v>
      </c>
      <c r="F144" s="2">
        <f>_xlfn.XLOOKUP(C144,'Player Stats'!A:A,'Player Stats'!C:C,0)</f>
        <v>0</v>
      </c>
      <c r="G144" s="2">
        <f>_xlfn.XLOOKUP(C144,'Player Stats'!A:A,'Player Stats'!D:D,0)</f>
        <v>0</v>
      </c>
      <c r="H144" s="2">
        <f>_xlfn.XLOOKUP(C144,'Player Stats'!A:A,'Player Stats'!E:E,0)</f>
        <v>0</v>
      </c>
      <c r="I144" s="2">
        <f>_xlfn.XLOOKUP(C144,'Player Stats'!A:A,'Player Stats'!F:F,0)</f>
        <v>0</v>
      </c>
      <c r="J144" s="2">
        <f>_xlfn.XLOOKUP(C144,'Player Stats'!A:A,'Player Stats'!G:G,0)</f>
        <v>0</v>
      </c>
      <c r="K144" s="4">
        <f>_xlfn.XLOOKUP(C144,'Player Stats'!A:A,'Player Stats'!H:H,0)</f>
        <v>0</v>
      </c>
      <c r="L144">
        <f>E144*F144</f>
        <v>0</v>
      </c>
      <c r="M144">
        <f>E144*G144</f>
        <v>0</v>
      </c>
      <c r="N144">
        <f>E144*H144</f>
        <v>0</v>
      </c>
      <c r="O144">
        <f>E144*I144</f>
        <v>0</v>
      </c>
      <c r="P144">
        <f>E144*J144</f>
        <v>0</v>
      </c>
      <c r="Q144" s="4">
        <f>E144*K144</f>
        <v>0</v>
      </c>
      <c r="R144">
        <f>_xlfn.XLOOKUP(C144,'VORP Data'!$B:$B, 'VORP Data'!$E:$E,0)</f>
        <v>0</v>
      </c>
      <c r="S144" s="5">
        <f>R144/(D144/1000000)</f>
        <v>0</v>
      </c>
      <c r="T144" t="e">
        <f>IF(AND(E144&gt;=40,K144&gt;=20),R144,NA())</f>
        <v>#N/A</v>
      </c>
      <c r="U144" s="3" t="e">
        <f>IF(AND(E144&gt;=40,K144&gt;=20),D144,NA())</f>
        <v>#N/A</v>
      </c>
      <c r="V144" s="3" t="e">
        <f>IF(AND(E144&gt;=40,K144&gt;=20),9997988.56+4996076.47*R144,NA())</f>
        <v>#N/A</v>
      </c>
      <c r="W144" s="3" t="e">
        <f>D144-V144</f>
        <v>#N/A</v>
      </c>
    </row>
    <row r="145" spans="3:23" hidden="1" x14ac:dyDescent="0.25">
      <c r="C145" t="s">
        <v>395</v>
      </c>
      <c r="D145" s="3">
        <f>SUMIF('Salary Data'!C:C,C145,'Salary Data'!D:D)</f>
        <v>2221677</v>
      </c>
      <c r="E145">
        <f>_xlfn.XLOOKUP(C145,'Player Stats'!A:A,'Player Stats'!B:B,0)</f>
        <v>46</v>
      </c>
      <c r="F145" s="2">
        <f>_xlfn.XLOOKUP(C145,'Player Stats'!A:A,'Player Stats'!C:C,0)</f>
        <v>7.8478260869565215</v>
      </c>
      <c r="G145" s="2">
        <f>_xlfn.XLOOKUP(C145,'Player Stats'!A:A,'Player Stats'!D:D,0)</f>
        <v>3.9347826086956523</v>
      </c>
      <c r="H145" s="2">
        <f>_xlfn.XLOOKUP(C145,'Player Stats'!A:A,'Player Stats'!E:E,0)</f>
        <v>0.86956521739130432</v>
      </c>
      <c r="I145" s="2">
        <f>_xlfn.XLOOKUP(C145,'Player Stats'!A:A,'Player Stats'!F:F,0)</f>
        <v>0.36956521739130432</v>
      </c>
      <c r="J145" s="2">
        <f>_xlfn.XLOOKUP(C145,'Player Stats'!A:A,'Player Stats'!G:G,0)</f>
        <v>0.32608695652173914</v>
      </c>
      <c r="K145" s="4">
        <f>_xlfn.XLOOKUP(C145,'Player Stats'!A:A,'Player Stats'!H:H,0)</f>
        <v>15.623550724637679</v>
      </c>
      <c r="L145">
        <f>E145*F145</f>
        <v>361</v>
      </c>
      <c r="M145">
        <f>E145*G145</f>
        <v>181</v>
      </c>
      <c r="N145">
        <f>E145*H145</f>
        <v>40</v>
      </c>
      <c r="O145">
        <f>E145*I145</f>
        <v>17</v>
      </c>
      <c r="P145">
        <f>E145*J145</f>
        <v>15</v>
      </c>
      <c r="Q145" s="4">
        <f>E145*K145</f>
        <v>718.68333333333328</v>
      </c>
      <c r="R145">
        <f>_xlfn.XLOOKUP(C145,'VORP Data'!$B:$B, 'VORP Data'!$E:$E,0)</f>
        <v>0.1</v>
      </c>
      <c r="S145" s="5">
        <f>R145/(D145/1000000)</f>
        <v>4.501104345951279E-2</v>
      </c>
      <c r="T145" t="e">
        <f>IF(AND(E145&gt;=40,K145&gt;=20),R145,NA())</f>
        <v>#N/A</v>
      </c>
      <c r="U145" s="3" t="e">
        <f>IF(AND(E145&gt;=40,K145&gt;=20),D145,NA())</f>
        <v>#N/A</v>
      </c>
      <c r="V145" s="3" t="e">
        <f>IF(AND(E145&gt;=40,K145&gt;=20),9997988.56+4996076.47*R145,NA())</f>
        <v>#N/A</v>
      </c>
      <c r="W145" s="3" t="e">
        <f>D145-V145</f>
        <v>#N/A</v>
      </c>
    </row>
    <row r="146" spans="3:23" hidden="1" x14ac:dyDescent="0.25">
      <c r="C146" t="s">
        <v>555</v>
      </c>
      <c r="D146" s="3">
        <f>SUMIF('Salary Data'!C:C,C146,'Salary Data'!D:D)</f>
        <v>164074</v>
      </c>
      <c r="E146">
        <f>_xlfn.XLOOKUP(C146,'Player Stats'!A:A,'Player Stats'!B:B,0)</f>
        <v>15</v>
      </c>
      <c r="F146" s="2">
        <f>_xlfn.XLOOKUP(C146,'Player Stats'!A:A,'Player Stats'!C:C,0)</f>
        <v>7.0666666666666664</v>
      </c>
      <c r="G146" s="2">
        <f>_xlfn.XLOOKUP(C146,'Player Stats'!A:A,'Player Stats'!D:D,0)</f>
        <v>5</v>
      </c>
      <c r="H146" s="2">
        <f>_xlfn.XLOOKUP(C146,'Player Stats'!A:A,'Player Stats'!E:E,0)</f>
        <v>1.4666666666666666</v>
      </c>
      <c r="I146" s="2">
        <f>_xlfn.XLOOKUP(C146,'Player Stats'!A:A,'Player Stats'!F:F,0)</f>
        <v>1.2</v>
      </c>
      <c r="J146" s="2">
        <f>_xlfn.XLOOKUP(C146,'Player Stats'!A:A,'Player Stats'!G:G,0)</f>
        <v>0.53333333333333333</v>
      </c>
      <c r="K146" s="4">
        <f>_xlfn.XLOOKUP(C146,'Player Stats'!A:A,'Player Stats'!H:H,0)</f>
        <v>28.872222222222224</v>
      </c>
      <c r="L146">
        <f>E146*F146</f>
        <v>106</v>
      </c>
      <c r="M146">
        <f>E146*G146</f>
        <v>75</v>
      </c>
      <c r="N146">
        <f>E146*H146</f>
        <v>22</v>
      </c>
      <c r="O146">
        <f>E146*I146</f>
        <v>18</v>
      </c>
      <c r="P146">
        <f>E146*J146</f>
        <v>8</v>
      </c>
      <c r="Q146" s="4">
        <f>E146*K146</f>
        <v>433.08333333333337</v>
      </c>
      <c r="R146">
        <f>_xlfn.XLOOKUP(C146,'VORP Data'!$B:$B, 'VORP Data'!$E:$E,0)</f>
        <v>-0.4</v>
      </c>
      <c r="S146" s="5">
        <f>R146/(D146/1000000)</f>
        <v>-2.437924351207382</v>
      </c>
      <c r="T146" t="e">
        <f>IF(AND(E146&gt;=40,K146&gt;=20),R146,NA())</f>
        <v>#N/A</v>
      </c>
      <c r="U146" s="3" t="e">
        <f>IF(AND(E146&gt;=40,K146&gt;=20),D146,NA())</f>
        <v>#N/A</v>
      </c>
      <c r="V146" s="3" t="e">
        <f>IF(AND(E146&gt;=40,K146&gt;=20),9997988.56+4996076.47*R146,NA())</f>
        <v>#N/A</v>
      </c>
      <c r="W146" s="3" t="e">
        <f>D146-V146</f>
        <v>#N/A</v>
      </c>
    </row>
    <row r="147" spans="3:23" hidden="1" x14ac:dyDescent="0.25">
      <c r="C147" t="s">
        <v>587</v>
      </c>
      <c r="D147" s="3">
        <f>SUMIF('Salary Data'!C:C,C147,'Salary Data'!D:D)</f>
        <v>73153</v>
      </c>
      <c r="E147">
        <f>_xlfn.XLOOKUP(C147,'Player Stats'!A:A,'Player Stats'!B:B,0)</f>
        <v>2</v>
      </c>
      <c r="F147" s="2">
        <f>_xlfn.XLOOKUP(C147,'Player Stats'!A:A,'Player Stats'!C:C,0)</f>
        <v>7</v>
      </c>
      <c r="G147" s="2">
        <f>_xlfn.XLOOKUP(C147,'Player Stats'!A:A,'Player Stats'!D:D,0)</f>
        <v>7.5</v>
      </c>
      <c r="H147" s="2">
        <f>_xlfn.XLOOKUP(C147,'Player Stats'!A:A,'Player Stats'!E:E,0)</f>
        <v>1.5</v>
      </c>
      <c r="I147" s="2">
        <f>_xlfn.XLOOKUP(C147,'Player Stats'!A:A,'Player Stats'!F:F,0)</f>
        <v>1.5</v>
      </c>
      <c r="J147" s="2">
        <f>_xlfn.XLOOKUP(C147,'Player Stats'!A:A,'Player Stats'!G:G,0)</f>
        <v>0.5</v>
      </c>
      <c r="K147" s="4">
        <f>_xlfn.XLOOKUP(C147,'Player Stats'!A:A,'Player Stats'!H:H,0)</f>
        <v>24.633333333333333</v>
      </c>
      <c r="L147">
        <f>E147*F147</f>
        <v>14</v>
      </c>
      <c r="M147">
        <f>E147*G147</f>
        <v>15</v>
      </c>
      <c r="N147">
        <f>E147*H147</f>
        <v>3</v>
      </c>
      <c r="O147">
        <f>E147*I147</f>
        <v>3</v>
      </c>
      <c r="P147">
        <f>E147*J147</f>
        <v>1</v>
      </c>
      <c r="Q147" s="4">
        <f>E147*K147</f>
        <v>49.266666666666666</v>
      </c>
      <c r="R147">
        <f>_xlfn.XLOOKUP(C147,'VORP Data'!$B:$B, 'VORP Data'!$E:$E,0)</f>
        <v>0</v>
      </c>
      <c r="S147" s="5">
        <f>R147/(D147/1000000)</f>
        <v>0</v>
      </c>
      <c r="T147" t="e">
        <f>IF(AND(E147&gt;=40,K147&gt;=20),R147,NA())</f>
        <v>#N/A</v>
      </c>
      <c r="U147" s="3" t="e">
        <f>IF(AND(E147&gt;=40,K147&gt;=20),D147,NA())</f>
        <v>#N/A</v>
      </c>
      <c r="V147" s="3" t="e">
        <f>IF(AND(E147&gt;=40,K147&gt;=20),9997988.56+4996076.47*R147,NA())</f>
        <v>#N/A</v>
      </c>
      <c r="W147" s="3" t="e">
        <f>D147-V147</f>
        <v>#N/A</v>
      </c>
    </row>
    <row r="148" spans="3:23" hidden="1" x14ac:dyDescent="0.25">
      <c r="C148" t="s">
        <v>632</v>
      </c>
      <c r="D148" s="3">
        <f>SUMIF('Salary Data'!C:C,C148,'Salary Data'!D:D)</f>
        <v>3634153</v>
      </c>
      <c r="E148">
        <f>_xlfn.XLOOKUP(C148,'Player Stats'!A:A,'Player Stats'!B:B,0)</f>
        <v>37</v>
      </c>
      <c r="F148" s="2">
        <f>_xlfn.XLOOKUP(C148,'Player Stats'!A:A,'Player Stats'!C:C,0)</f>
        <v>3.5405405405405403</v>
      </c>
      <c r="G148" s="2">
        <f>_xlfn.XLOOKUP(C148,'Player Stats'!A:A,'Player Stats'!D:D,0)</f>
        <v>2.5135135135135136</v>
      </c>
      <c r="H148" s="2">
        <f>_xlfn.XLOOKUP(C148,'Player Stats'!A:A,'Player Stats'!E:E,0)</f>
        <v>0.91891891891891897</v>
      </c>
      <c r="I148" s="2">
        <f>_xlfn.XLOOKUP(C148,'Player Stats'!A:A,'Player Stats'!F:F,0)</f>
        <v>0.56756756756756754</v>
      </c>
      <c r="J148" s="2">
        <f>_xlfn.XLOOKUP(C148,'Player Stats'!A:A,'Player Stats'!G:G,0)</f>
        <v>0.16216216216216217</v>
      </c>
      <c r="K148" s="4">
        <f>_xlfn.XLOOKUP(C148,'Player Stats'!A:A,'Player Stats'!H:H,0)</f>
        <v>12.254504504504503</v>
      </c>
      <c r="L148">
        <f>E148*F148</f>
        <v>131</v>
      </c>
      <c r="M148">
        <f>E148*G148</f>
        <v>93</v>
      </c>
      <c r="N148">
        <f>E148*H148</f>
        <v>34</v>
      </c>
      <c r="O148">
        <f>E148*I148</f>
        <v>21</v>
      </c>
      <c r="P148">
        <f>E148*J148</f>
        <v>6</v>
      </c>
      <c r="Q148" s="4">
        <f>E148*K148</f>
        <v>453.41666666666663</v>
      </c>
      <c r="R148">
        <f>_xlfn.XLOOKUP(C148,'VORP Data'!$B:$B, 'VORP Data'!$E:$E,0)</f>
        <v>-0.2</v>
      </c>
      <c r="S148" s="5">
        <f>R148/(D148/1000000)</f>
        <v>-5.503345621386882E-2</v>
      </c>
      <c r="T148" t="e">
        <f>IF(AND(E148&gt;=40,K148&gt;=20),R148,NA())</f>
        <v>#N/A</v>
      </c>
      <c r="U148" s="3" t="e">
        <f>IF(AND(E148&gt;=40,K148&gt;=20),D148,NA())</f>
        <v>#N/A</v>
      </c>
      <c r="V148" s="3" t="e">
        <f>IF(AND(E148&gt;=40,K148&gt;=20),9997988.56+4996076.47*R148,NA())</f>
        <v>#N/A</v>
      </c>
      <c r="W148" s="3" t="e">
        <f>D148-V148</f>
        <v>#N/A</v>
      </c>
    </row>
    <row r="149" spans="3:23" hidden="1" x14ac:dyDescent="0.25">
      <c r="C149" t="s">
        <v>497</v>
      </c>
      <c r="D149" s="3">
        <f>SUMIF('Salary Data'!C:C,C149,'Salary Data'!D:D)</f>
        <v>636435</v>
      </c>
      <c r="E149">
        <f>_xlfn.XLOOKUP(C149,'Player Stats'!A:A,'Player Stats'!B:B,0)</f>
        <v>37</v>
      </c>
      <c r="F149" s="2">
        <f>_xlfn.XLOOKUP(C149,'Player Stats'!A:A,'Player Stats'!C:C,0)</f>
        <v>2.4054054054054053</v>
      </c>
      <c r="G149" s="2">
        <f>_xlfn.XLOOKUP(C149,'Player Stats'!A:A,'Player Stats'!D:D,0)</f>
        <v>3.0270270270270272</v>
      </c>
      <c r="H149" s="2">
        <f>_xlfn.XLOOKUP(C149,'Player Stats'!A:A,'Player Stats'!E:E,0)</f>
        <v>1.1351351351351351</v>
      </c>
      <c r="I149" s="2">
        <f>_xlfn.XLOOKUP(C149,'Player Stats'!A:A,'Player Stats'!F:F,0)</f>
        <v>0.32432432432432434</v>
      </c>
      <c r="J149" s="2">
        <f>_xlfn.XLOOKUP(C149,'Player Stats'!A:A,'Player Stats'!G:G,0)</f>
        <v>0.21621621621621623</v>
      </c>
      <c r="K149" s="4">
        <f>_xlfn.XLOOKUP(C149,'Player Stats'!A:A,'Player Stats'!H:H,0)</f>
        <v>9.3036036036036034</v>
      </c>
      <c r="L149">
        <f>E149*F149</f>
        <v>89</v>
      </c>
      <c r="M149">
        <f>E149*G149</f>
        <v>112</v>
      </c>
      <c r="N149">
        <f>E149*H149</f>
        <v>42</v>
      </c>
      <c r="O149">
        <f>E149*I149</f>
        <v>12</v>
      </c>
      <c r="P149">
        <f>E149*J149</f>
        <v>8</v>
      </c>
      <c r="Q149" s="4">
        <f>E149*K149</f>
        <v>344.23333333333335</v>
      </c>
      <c r="R149">
        <f>_xlfn.XLOOKUP(C149,'VORP Data'!$B:$B, 'VORP Data'!$E:$E,0)</f>
        <v>-0.1</v>
      </c>
      <c r="S149" s="5">
        <f>R149/(D149/1000000)</f>
        <v>-0.15712523666988776</v>
      </c>
      <c r="T149" t="e">
        <f>IF(AND(E149&gt;=40,K149&gt;=20),R149,NA())</f>
        <v>#N/A</v>
      </c>
      <c r="U149" s="3" t="e">
        <f>IF(AND(E149&gt;=40,K149&gt;=20),D149,NA())</f>
        <v>#N/A</v>
      </c>
      <c r="V149" s="3" t="e">
        <f>IF(AND(E149&gt;=40,K149&gt;=20),9997988.56+4996076.47*R149,NA())</f>
        <v>#N/A</v>
      </c>
      <c r="W149" s="3" t="e">
        <f>D149-V149</f>
        <v>#N/A</v>
      </c>
    </row>
    <row r="150" spans="3:23" hidden="1" x14ac:dyDescent="0.25">
      <c r="C150" t="s">
        <v>72</v>
      </c>
      <c r="D150" s="3">
        <f>SUMIF('Salary Data'!C:C,C150,'Salary Data'!D:D)</f>
        <v>36566002</v>
      </c>
      <c r="E150">
        <f>_xlfn.XLOOKUP(C150,'Player Stats'!A:A,'Player Stats'!B:B,0)</f>
        <v>0</v>
      </c>
      <c r="F150" s="2">
        <f>_xlfn.XLOOKUP(C150,'Player Stats'!A:A,'Player Stats'!C:C,0)</f>
        <v>0</v>
      </c>
      <c r="G150" s="2">
        <f>_xlfn.XLOOKUP(C150,'Player Stats'!A:A,'Player Stats'!D:D,0)</f>
        <v>0</v>
      </c>
      <c r="H150" s="2">
        <f>_xlfn.XLOOKUP(C150,'Player Stats'!A:A,'Player Stats'!E:E,0)</f>
        <v>0</v>
      </c>
      <c r="I150" s="2">
        <f>_xlfn.XLOOKUP(C150,'Player Stats'!A:A,'Player Stats'!F:F,0)</f>
        <v>0</v>
      </c>
      <c r="J150" s="2">
        <f>_xlfn.XLOOKUP(C150,'Player Stats'!A:A,'Player Stats'!G:G,0)</f>
        <v>0</v>
      </c>
      <c r="K150" s="4">
        <f>_xlfn.XLOOKUP(C150,'Player Stats'!A:A,'Player Stats'!H:H,0)</f>
        <v>0</v>
      </c>
      <c r="L150">
        <f>E150*F150</f>
        <v>0</v>
      </c>
      <c r="M150">
        <f>E150*G150</f>
        <v>0</v>
      </c>
      <c r="N150">
        <f>E150*H150</f>
        <v>0</v>
      </c>
      <c r="O150">
        <f>E150*I150</f>
        <v>0</v>
      </c>
      <c r="P150">
        <f>E150*J150</f>
        <v>0</v>
      </c>
      <c r="Q150" s="4">
        <f>E150*K150</f>
        <v>0</v>
      </c>
      <c r="R150">
        <f>_xlfn.XLOOKUP(C150,'VORP Data'!$B:$B, 'VORP Data'!$E:$E,0)</f>
        <v>0</v>
      </c>
      <c r="S150" s="5">
        <f>R150/(D150/1000000)</f>
        <v>0</v>
      </c>
      <c r="T150" t="e">
        <f>IF(AND(E150&gt;=40,K150&gt;=20),R150,NA())</f>
        <v>#N/A</v>
      </c>
      <c r="U150" s="3" t="e">
        <f>IF(AND(E150&gt;=40,K150&gt;=20),D150,NA())</f>
        <v>#N/A</v>
      </c>
      <c r="V150" s="3" t="e">
        <f>IF(AND(E150&gt;=40,K150&gt;=20),9997988.56+4996076.47*R150,NA())</f>
        <v>#N/A</v>
      </c>
      <c r="W150" s="3" t="e">
        <f>D150-V150</f>
        <v>#N/A</v>
      </c>
    </row>
    <row r="151" spans="3:23" hidden="1" x14ac:dyDescent="0.25">
      <c r="C151" t="s">
        <v>593</v>
      </c>
      <c r="D151" s="3">
        <f>SUMIF('Salary Data'!C:C,C151,'Salary Data'!D:D)</f>
        <v>26322</v>
      </c>
      <c r="E151">
        <f>_xlfn.XLOOKUP(C151,'Player Stats'!A:A,'Player Stats'!B:B,0)</f>
        <v>0</v>
      </c>
      <c r="F151" s="2">
        <f>_xlfn.XLOOKUP(C151,'Player Stats'!A:A,'Player Stats'!C:C,0)</f>
        <v>0</v>
      </c>
      <c r="G151" s="2">
        <f>_xlfn.XLOOKUP(C151,'Player Stats'!A:A,'Player Stats'!D:D,0)</f>
        <v>0</v>
      </c>
      <c r="H151" s="2">
        <f>_xlfn.XLOOKUP(C151,'Player Stats'!A:A,'Player Stats'!E:E,0)</f>
        <v>0</v>
      </c>
      <c r="I151" s="2">
        <f>_xlfn.XLOOKUP(C151,'Player Stats'!A:A,'Player Stats'!F:F,0)</f>
        <v>0</v>
      </c>
      <c r="J151" s="2">
        <f>_xlfn.XLOOKUP(C151,'Player Stats'!A:A,'Player Stats'!G:G,0)</f>
        <v>0</v>
      </c>
      <c r="K151" s="4">
        <f>_xlfn.XLOOKUP(C151,'Player Stats'!A:A,'Player Stats'!H:H,0)</f>
        <v>0</v>
      </c>
      <c r="L151">
        <f>E151*F151</f>
        <v>0</v>
      </c>
      <c r="M151">
        <f>E151*G151</f>
        <v>0</v>
      </c>
      <c r="N151">
        <f>E151*H151</f>
        <v>0</v>
      </c>
      <c r="O151">
        <f>E151*I151</f>
        <v>0</v>
      </c>
      <c r="P151">
        <f>E151*J151</f>
        <v>0</v>
      </c>
      <c r="Q151" s="4">
        <f>E151*K151</f>
        <v>0</v>
      </c>
      <c r="R151">
        <f>_xlfn.XLOOKUP(C151,'VORP Data'!$B:$B, 'VORP Data'!$E:$E,0)</f>
        <v>0</v>
      </c>
      <c r="S151" s="5">
        <f>R151/(D151/1000000)</f>
        <v>0</v>
      </c>
      <c r="T151" t="e">
        <f>IF(AND(E151&gt;=40,K151&gt;=20),R151,NA())</f>
        <v>#N/A</v>
      </c>
      <c r="U151" s="3" t="e">
        <f>IF(AND(E151&gt;=40,K151&gt;=20),D151,NA())</f>
        <v>#N/A</v>
      </c>
      <c r="V151" s="3" t="e">
        <f>IF(AND(E151&gt;=40,K151&gt;=20),9997988.56+4996076.47*R151,NA())</f>
        <v>#N/A</v>
      </c>
      <c r="W151" s="3" t="e">
        <f>D151-V151</f>
        <v>#N/A</v>
      </c>
    </row>
    <row r="152" spans="3:23" hidden="1" x14ac:dyDescent="0.25">
      <c r="C152" t="s">
        <v>321</v>
      </c>
      <c r="D152" s="3">
        <f>SUMIF('Salary Data'!C:C,C152,'Salary Data'!D:D)</f>
        <v>3634153</v>
      </c>
      <c r="E152">
        <f>_xlfn.XLOOKUP(C152,'Player Stats'!A:A,'Player Stats'!B:B,0)</f>
        <v>16</v>
      </c>
      <c r="F152" s="2">
        <f>_xlfn.XLOOKUP(C152,'Player Stats'!A:A,'Player Stats'!C:C,0)</f>
        <v>1.0625</v>
      </c>
      <c r="G152" s="2">
        <f>_xlfn.XLOOKUP(C152,'Player Stats'!A:A,'Player Stats'!D:D,0)</f>
        <v>0.625</v>
      </c>
      <c r="H152" s="2">
        <f>_xlfn.XLOOKUP(C152,'Player Stats'!A:A,'Player Stats'!E:E,0)</f>
        <v>0.6875</v>
      </c>
      <c r="I152" s="2">
        <f>_xlfn.XLOOKUP(C152,'Player Stats'!A:A,'Player Stats'!F:F,0)</f>
        <v>0.125</v>
      </c>
      <c r="J152" s="2">
        <f>_xlfn.XLOOKUP(C152,'Player Stats'!A:A,'Player Stats'!G:G,0)</f>
        <v>0.125</v>
      </c>
      <c r="K152" s="4">
        <f>_xlfn.XLOOKUP(C152,'Player Stats'!A:A,'Player Stats'!H:H,0)</f>
        <v>7.5510416666666682</v>
      </c>
      <c r="L152">
        <f>E152*F152</f>
        <v>17</v>
      </c>
      <c r="M152">
        <f>E152*G152</f>
        <v>10</v>
      </c>
      <c r="N152">
        <f>E152*H152</f>
        <v>11</v>
      </c>
      <c r="O152">
        <f>E152*I152</f>
        <v>2</v>
      </c>
      <c r="P152">
        <f>E152*J152</f>
        <v>2</v>
      </c>
      <c r="Q152" s="4">
        <f>E152*K152</f>
        <v>120.81666666666669</v>
      </c>
      <c r="R152">
        <f>_xlfn.XLOOKUP(C152,'VORP Data'!$B:$B, 'VORP Data'!$E:$E,0)</f>
        <v>-0.3</v>
      </c>
      <c r="S152" s="5">
        <f>R152/(D152/1000000)</f>
        <v>-8.2550184320803216E-2</v>
      </c>
      <c r="T152" t="e">
        <f>IF(AND(E152&gt;=40,K152&gt;=20),R152,NA())</f>
        <v>#N/A</v>
      </c>
      <c r="U152" s="3" t="e">
        <f>IF(AND(E152&gt;=40,K152&gt;=20),D152,NA())</f>
        <v>#N/A</v>
      </c>
      <c r="V152" s="3" t="e">
        <f>IF(AND(E152&gt;=40,K152&gt;=20),9997988.56+4996076.47*R152,NA())</f>
        <v>#N/A</v>
      </c>
      <c r="W152" s="3" t="e">
        <f>D152-V152</f>
        <v>#N/A</v>
      </c>
    </row>
    <row r="153" spans="3:23" hidden="1" x14ac:dyDescent="0.25">
      <c r="C153" t="s">
        <v>220</v>
      </c>
      <c r="D153" s="3">
        <f>SUMIF('Salary Data'!C:C,C153,'Salary Data'!D:D)</f>
        <v>9198626</v>
      </c>
      <c r="E153">
        <f>_xlfn.XLOOKUP(C153,'Player Stats'!A:A,'Player Stats'!B:B,0)</f>
        <v>51</v>
      </c>
      <c r="F153" s="2">
        <f>_xlfn.XLOOKUP(C153,'Player Stats'!A:A,'Player Stats'!C:C,0)</f>
        <v>5.5098039215686274</v>
      </c>
      <c r="G153" s="2">
        <f>_xlfn.XLOOKUP(C153,'Player Stats'!A:A,'Player Stats'!D:D,0)</f>
        <v>3.0784313725490198</v>
      </c>
      <c r="H153" s="2">
        <f>_xlfn.XLOOKUP(C153,'Player Stats'!A:A,'Player Stats'!E:E,0)</f>
        <v>2.7647058823529411</v>
      </c>
      <c r="I153" s="2">
        <f>_xlfn.XLOOKUP(C153,'Player Stats'!A:A,'Player Stats'!F:F,0)</f>
        <v>0.92156862745098034</v>
      </c>
      <c r="J153" s="2">
        <f>_xlfn.XLOOKUP(C153,'Player Stats'!A:A,'Player Stats'!G:G,0)</f>
        <v>0.50980392156862742</v>
      </c>
      <c r="K153" s="4">
        <f>_xlfn.XLOOKUP(C153,'Player Stats'!A:A,'Player Stats'!H:H,0)</f>
        <v>17.923202614379079</v>
      </c>
      <c r="L153">
        <f>E153*F153</f>
        <v>281</v>
      </c>
      <c r="M153">
        <f>E153*G153</f>
        <v>157</v>
      </c>
      <c r="N153">
        <f>E153*H153</f>
        <v>141</v>
      </c>
      <c r="O153">
        <f>E153*I153</f>
        <v>47</v>
      </c>
      <c r="P153">
        <f>E153*J153</f>
        <v>26</v>
      </c>
      <c r="Q153" s="4">
        <f>E153*K153</f>
        <v>914.08333333333303</v>
      </c>
      <c r="R153">
        <f>_xlfn.XLOOKUP(C153,'VORP Data'!$B:$B, 'VORP Data'!$E:$E,0)</f>
        <v>0.5</v>
      </c>
      <c r="S153" s="5">
        <f>R153/(D153/1000000)</f>
        <v>5.4355944029032155E-2</v>
      </c>
      <c r="T153" t="e">
        <f>IF(AND(E153&gt;=40,K153&gt;=20),R153,NA())</f>
        <v>#N/A</v>
      </c>
      <c r="U153" s="3" t="e">
        <f>IF(AND(E153&gt;=40,K153&gt;=20),D153,NA())</f>
        <v>#N/A</v>
      </c>
      <c r="V153" s="3" t="e">
        <f>IF(AND(E153&gt;=40,K153&gt;=20),9997988.56+4996076.47*R153,NA())</f>
        <v>#N/A</v>
      </c>
      <c r="W153" s="3" t="e">
        <f>D153-V153</f>
        <v>#N/A</v>
      </c>
    </row>
    <row r="154" spans="3:23" hidden="1" x14ac:dyDescent="0.25">
      <c r="C154" t="s">
        <v>88</v>
      </c>
      <c r="D154" s="3">
        <f>SUMIF('Salary Data'!C:C,C154,'Salary Data'!D:D)</f>
        <v>30731707</v>
      </c>
      <c r="E154">
        <f>_xlfn.XLOOKUP(C154,'Player Stats'!A:A,'Player Stats'!B:B,0)</f>
        <v>34</v>
      </c>
      <c r="F154" s="2">
        <f>_xlfn.XLOOKUP(C154,'Player Stats'!A:A,'Player Stats'!C:C,0)</f>
        <v>16.588235294117649</v>
      </c>
      <c r="G154" s="2">
        <f>_xlfn.XLOOKUP(C154,'Player Stats'!A:A,'Player Stats'!D:D,0)</f>
        <v>5.0882352941176467</v>
      </c>
      <c r="H154" s="2">
        <f>_xlfn.XLOOKUP(C154,'Player Stats'!A:A,'Player Stats'!E:E,0)</f>
        <v>2.5294117647058822</v>
      </c>
      <c r="I154" s="2">
        <f>_xlfn.XLOOKUP(C154,'Player Stats'!A:A,'Player Stats'!F:F,0)</f>
        <v>0.55882352941176472</v>
      </c>
      <c r="J154" s="2">
        <f>_xlfn.XLOOKUP(C154,'Player Stats'!A:A,'Player Stats'!G:G,0)</f>
        <v>1.1764705882352942</v>
      </c>
      <c r="K154" s="4">
        <f>_xlfn.XLOOKUP(C154,'Player Stats'!A:A,'Player Stats'!H:H,0)</f>
        <v>23.86274509803922</v>
      </c>
      <c r="L154">
        <f>E154*F154</f>
        <v>564</v>
      </c>
      <c r="M154">
        <f>E154*G154</f>
        <v>173</v>
      </c>
      <c r="N154">
        <f>E154*H154</f>
        <v>86</v>
      </c>
      <c r="O154">
        <f>E154*I154</f>
        <v>19</v>
      </c>
      <c r="P154">
        <f>E154*J154</f>
        <v>40</v>
      </c>
      <c r="Q154" s="4">
        <f>E154*K154</f>
        <v>811.33333333333348</v>
      </c>
      <c r="R154">
        <f>_xlfn.XLOOKUP(C154,'VORP Data'!$B:$B, 'VORP Data'!$E:$E,0)</f>
        <v>0.8</v>
      </c>
      <c r="S154" s="5">
        <f>R154/(D154/1000000)</f>
        <v>2.6031746300327542E-2</v>
      </c>
      <c r="T154" t="e">
        <f>IF(AND(E154&gt;=40,K154&gt;=20),R154,NA())</f>
        <v>#N/A</v>
      </c>
      <c r="U154" s="3" t="e">
        <f>IF(AND(E154&gt;=40,K154&gt;=20),D154,NA())</f>
        <v>#N/A</v>
      </c>
      <c r="V154" s="3" t="e">
        <f>IF(AND(E154&gt;=40,K154&gt;=20),9997988.56+4996076.47*R154,NA())</f>
        <v>#N/A</v>
      </c>
      <c r="W154" s="3" t="e">
        <f>D154-V154</f>
        <v>#N/A</v>
      </c>
    </row>
    <row r="155" spans="3:23" hidden="1" x14ac:dyDescent="0.25">
      <c r="C155" t="s">
        <v>489</v>
      </c>
      <c r="D155" s="3">
        <f>SUMIF('Salary Data'!C:C,C155,'Salary Data'!D:D)</f>
        <v>636435</v>
      </c>
      <c r="E155">
        <f>_xlfn.XLOOKUP(C155,'Player Stats'!A:A,'Player Stats'!B:B,0)</f>
        <v>12</v>
      </c>
      <c r="F155" s="2">
        <f>_xlfn.XLOOKUP(C155,'Player Stats'!A:A,'Player Stats'!C:C,0)</f>
        <v>3.75</v>
      </c>
      <c r="G155" s="2">
        <f>_xlfn.XLOOKUP(C155,'Player Stats'!A:A,'Player Stats'!D:D,0)</f>
        <v>0.66666666666666663</v>
      </c>
      <c r="H155" s="2">
        <f>_xlfn.XLOOKUP(C155,'Player Stats'!A:A,'Player Stats'!E:E,0)</f>
        <v>0.83333333333333337</v>
      </c>
      <c r="I155" s="2">
        <f>_xlfn.XLOOKUP(C155,'Player Stats'!A:A,'Player Stats'!F:F,0)</f>
        <v>8.3333333333333329E-2</v>
      </c>
      <c r="J155" s="2">
        <f>_xlfn.XLOOKUP(C155,'Player Stats'!A:A,'Player Stats'!G:G,0)</f>
        <v>0</v>
      </c>
      <c r="K155" s="4">
        <f>_xlfn.XLOOKUP(C155,'Player Stats'!A:A,'Player Stats'!H:H,0)</f>
        <v>6.9888888888888898</v>
      </c>
      <c r="L155">
        <f>E155*F155</f>
        <v>45</v>
      </c>
      <c r="M155">
        <f>E155*G155</f>
        <v>8</v>
      </c>
      <c r="N155">
        <f>E155*H155</f>
        <v>10</v>
      </c>
      <c r="O155">
        <f>E155*I155</f>
        <v>1</v>
      </c>
      <c r="P155">
        <f>E155*J155</f>
        <v>0</v>
      </c>
      <c r="Q155" s="4">
        <f>E155*K155</f>
        <v>83.866666666666674</v>
      </c>
      <c r="R155">
        <f>_xlfn.XLOOKUP(C155,'VORP Data'!$B:$B, 'VORP Data'!$E:$E,0)</f>
        <v>0</v>
      </c>
      <c r="S155" s="5">
        <f>R155/(D155/1000000)</f>
        <v>0</v>
      </c>
      <c r="T155" t="e">
        <f>IF(AND(E155&gt;=40,K155&gt;=20),R155,NA())</f>
        <v>#N/A</v>
      </c>
      <c r="U155" s="3" t="e">
        <f>IF(AND(E155&gt;=40,K155&gt;=20),D155,NA())</f>
        <v>#N/A</v>
      </c>
      <c r="V155" s="3" t="e">
        <f>IF(AND(E155&gt;=40,K155&gt;=20),9997988.56+4996076.47*R155,NA())</f>
        <v>#N/A</v>
      </c>
      <c r="W155" s="3" t="e">
        <f>D155-V155</f>
        <v>#N/A</v>
      </c>
    </row>
    <row r="156" spans="3:23" hidden="1" x14ac:dyDescent="0.25">
      <c r="C156" t="s">
        <v>459</v>
      </c>
      <c r="D156" s="3">
        <f>SUMIF('Salary Data'!C:C,C156,'Salary Data'!D:D)</f>
        <v>829383</v>
      </c>
      <c r="E156">
        <f>_xlfn.XLOOKUP(C156,'Player Stats'!A:A,'Player Stats'!B:B,0)</f>
        <v>69</v>
      </c>
      <c r="F156" s="2">
        <f>_xlfn.XLOOKUP(C156,'Player Stats'!A:A,'Player Stats'!C:C,0)</f>
        <v>7.2173913043478262</v>
      </c>
      <c r="G156" s="2">
        <f>_xlfn.XLOOKUP(C156,'Player Stats'!A:A,'Player Stats'!D:D,0)</f>
        <v>2.2173913043478262</v>
      </c>
      <c r="H156" s="2">
        <f>_xlfn.XLOOKUP(C156,'Player Stats'!A:A,'Player Stats'!E:E,0)</f>
        <v>1.6231884057971016</v>
      </c>
      <c r="I156" s="2">
        <f>_xlfn.XLOOKUP(C156,'Player Stats'!A:A,'Player Stats'!F:F,0)</f>
        <v>0.71014492753623193</v>
      </c>
      <c r="J156" s="2">
        <f>_xlfn.XLOOKUP(C156,'Player Stats'!A:A,'Player Stats'!G:G,0)</f>
        <v>0.14492753623188406</v>
      </c>
      <c r="K156" s="4">
        <f>_xlfn.XLOOKUP(C156,'Player Stats'!A:A,'Player Stats'!H:H,0)</f>
        <v>19.739855072463765</v>
      </c>
      <c r="L156">
        <f>E156*F156</f>
        <v>498</v>
      </c>
      <c r="M156">
        <f>E156*G156</f>
        <v>153</v>
      </c>
      <c r="N156">
        <f>E156*H156</f>
        <v>112</v>
      </c>
      <c r="O156">
        <f>E156*I156</f>
        <v>49</v>
      </c>
      <c r="P156">
        <f>E156*J156</f>
        <v>10</v>
      </c>
      <c r="Q156" s="4">
        <f>E156*K156</f>
        <v>1362.0499999999997</v>
      </c>
      <c r="R156">
        <f>_xlfn.XLOOKUP(C156,'VORP Data'!$B:$B, 'VORP Data'!$E:$E,0)</f>
        <v>-0.3</v>
      </c>
      <c r="S156" s="5">
        <f>R156/(D156/1000000)</f>
        <v>-0.36171467223224973</v>
      </c>
      <c r="T156" t="e">
        <f>IF(AND(E156&gt;=40,K156&gt;=20),R156,NA())</f>
        <v>#N/A</v>
      </c>
      <c r="U156" s="3" t="e">
        <f>IF(AND(E156&gt;=40,K156&gt;=20),D156,NA())</f>
        <v>#N/A</v>
      </c>
      <c r="V156" s="3" t="e">
        <f>IF(AND(E156&gt;=40,K156&gt;=20),9997988.56+4996076.47*R156,NA())</f>
        <v>#N/A</v>
      </c>
      <c r="W156" s="3" t="e">
        <f>D156-V156</f>
        <v>#N/A</v>
      </c>
    </row>
    <row r="157" spans="3:23" hidden="1" x14ac:dyDescent="0.25">
      <c r="C157" t="s">
        <v>291</v>
      </c>
      <c r="D157" s="3">
        <f>SUMIF('Salary Data'!C:C,C157,'Salary Data'!D:D)</f>
        <v>5612215</v>
      </c>
      <c r="E157">
        <f>_xlfn.XLOOKUP(C157,'Player Stats'!A:A,'Player Stats'!B:B,0)</f>
        <v>16</v>
      </c>
      <c r="F157" s="2">
        <f>_xlfn.XLOOKUP(C157,'Player Stats'!A:A,'Player Stats'!C:C,0)</f>
        <v>2.875</v>
      </c>
      <c r="G157" s="2">
        <f>_xlfn.XLOOKUP(C157,'Player Stats'!A:A,'Player Stats'!D:D,0)</f>
        <v>0.8125</v>
      </c>
      <c r="H157" s="2">
        <f>_xlfn.XLOOKUP(C157,'Player Stats'!A:A,'Player Stats'!E:E,0)</f>
        <v>0.625</v>
      </c>
      <c r="I157" s="2">
        <f>_xlfn.XLOOKUP(C157,'Player Stats'!A:A,'Player Stats'!F:F,0)</f>
        <v>0.125</v>
      </c>
      <c r="J157" s="2">
        <f>_xlfn.XLOOKUP(C157,'Player Stats'!A:A,'Player Stats'!G:G,0)</f>
        <v>0.1875</v>
      </c>
      <c r="K157" s="4">
        <f>_xlfn.XLOOKUP(C157,'Player Stats'!A:A,'Player Stats'!H:H,0)</f>
        <v>7.4677083333333334</v>
      </c>
      <c r="L157">
        <f>E157*F157</f>
        <v>46</v>
      </c>
      <c r="M157">
        <f>E157*G157</f>
        <v>13</v>
      </c>
      <c r="N157">
        <f>E157*H157</f>
        <v>10</v>
      </c>
      <c r="O157">
        <f>E157*I157</f>
        <v>2</v>
      </c>
      <c r="P157">
        <f>E157*J157</f>
        <v>3</v>
      </c>
      <c r="Q157" s="4">
        <f>E157*K157</f>
        <v>119.48333333333333</v>
      </c>
      <c r="R157">
        <f>_xlfn.XLOOKUP(C157,'VORP Data'!$B:$B, 'VORP Data'!$E:$E,0)</f>
        <v>-0.2</v>
      </c>
      <c r="S157" s="5">
        <f>R157/(D157/1000000)</f>
        <v>-3.5636553482003099E-2</v>
      </c>
      <c r="T157" t="e">
        <f>IF(AND(E157&gt;=40,K157&gt;=20),R157,NA())</f>
        <v>#N/A</v>
      </c>
      <c r="U157" s="3" t="e">
        <f>IF(AND(E157&gt;=40,K157&gt;=20),D157,NA())</f>
        <v>#N/A</v>
      </c>
      <c r="V157" s="3" t="e">
        <f>IF(AND(E157&gt;=40,K157&gt;=20),9997988.56+4996076.47*R157,NA())</f>
        <v>#N/A</v>
      </c>
      <c r="W157" s="3" t="e">
        <f>D157-V157</f>
        <v>#N/A</v>
      </c>
    </row>
    <row r="158" spans="3:23" hidden="1" x14ac:dyDescent="0.25">
      <c r="C158" t="s">
        <v>373</v>
      </c>
      <c r="D158" s="3">
        <f>SUMIF('Salary Data'!C:C,C158,'Salary Data'!D:D)</f>
        <v>2654692</v>
      </c>
      <c r="E158">
        <f>_xlfn.XLOOKUP(C158,'Player Stats'!A:A,'Player Stats'!B:B,0)</f>
        <v>61</v>
      </c>
      <c r="F158" s="2">
        <f>_xlfn.XLOOKUP(C158,'Player Stats'!A:A,'Player Stats'!C:C,0)</f>
        <v>5.7868852459016393</v>
      </c>
      <c r="G158" s="2">
        <f>_xlfn.XLOOKUP(C158,'Player Stats'!A:A,'Player Stats'!D:D,0)</f>
        <v>3.0327868852459017</v>
      </c>
      <c r="H158" s="2">
        <f>_xlfn.XLOOKUP(C158,'Player Stats'!A:A,'Player Stats'!E:E,0)</f>
        <v>1.3114754098360655</v>
      </c>
      <c r="I158" s="2">
        <f>_xlfn.XLOOKUP(C158,'Player Stats'!A:A,'Player Stats'!F:F,0)</f>
        <v>0.37704918032786883</v>
      </c>
      <c r="J158" s="2">
        <f>_xlfn.XLOOKUP(C158,'Player Stats'!A:A,'Player Stats'!G:G,0)</f>
        <v>0.19672131147540983</v>
      </c>
      <c r="K158" s="4">
        <f>_xlfn.XLOOKUP(C158,'Player Stats'!A:A,'Player Stats'!H:H,0)</f>
        <v>15.776775956284153</v>
      </c>
      <c r="L158">
        <f>E158*F158</f>
        <v>353</v>
      </c>
      <c r="M158">
        <f>E158*G158</f>
        <v>185</v>
      </c>
      <c r="N158">
        <f>E158*H158</f>
        <v>80</v>
      </c>
      <c r="O158">
        <f>E158*I158</f>
        <v>23</v>
      </c>
      <c r="P158">
        <f>E158*J158</f>
        <v>12</v>
      </c>
      <c r="Q158" s="4">
        <f>E158*K158</f>
        <v>962.38333333333333</v>
      </c>
      <c r="R158">
        <f>_xlfn.XLOOKUP(C158,'VORP Data'!$B:$B, 'VORP Data'!$E:$E,0)</f>
        <v>-0.2</v>
      </c>
      <c r="S158" s="5">
        <f>R158/(D158/1000000)</f>
        <v>-7.5338306666084057E-2</v>
      </c>
      <c r="T158" t="e">
        <f>IF(AND(E158&gt;=40,K158&gt;=20),R158,NA())</f>
        <v>#N/A</v>
      </c>
      <c r="U158" s="3" t="e">
        <f>IF(AND(E158&gt;=40,K158&gt;=20),D158,NA())</f>
        <v>#N/A</v>
      </c>
      <c r="V158" s="3" t="e">
        <f>IF(AND(E158&gt;=40,K158&gt;=20),9997988.56+4996076.47*R158,NA())</f>
        <v>#N/A</v>
      </c>
      <c r="W158" s="3" t="e">
        <f>D158-V158</f>
        <v>#N/A</v>
      </c>
    </row>
    <row r="159" spans="3:23" hidden="1" x14ac:dyDescent="0.25">
      <c r="C159" t="s">
        <v>506</v>
      </c>
      <c r="D159" s="3">
        <f>SUMIF('Salary Data'!C:C,C159,'Salary Data'!D:D)</f>
        <v>806942</v>
      </c>
      <c r="E159">
        <f>_xlfn.XLOOKUP(C159,'Player Stats'!A:A,'Player Stats'!B:B,0)</f>
        <v>20</v>
      </c>
      <c r="F159" s="2">
        <f>_xlfn.XLOOKUP(C159,'Player Stats'!A:A,'Player Stats'!C:C,0)</f>
        <v>4.55</v>
      </c>
      <c r="G159" s="2">
        <f>_xlfn.XLOOKUP(C159,'Player Stats'!A:A,'Player Stats'!D:D,0)</f>
        <v>1.85</v>
      </c>
      <c r="H159" s="2">
        <f>_xlfn.XLOOKUP(C159,'Player Stats'!A:A,'Player Stats'!E:E,0)</f>
        <v>2.15</v>
      </c>
      <c r="I159" s="2">
        <f>_xlfn.XLOOKUP(C159,'Player Stats'!A:A,'Player Stats'!F:F,0)</f>
        <v>0.8</v>
      </c>
      <c r="J159" s="2">
        <f>_xlfn.XLOOKUP(C159,'Player Stats'!A:A,'Player Stats'!G:G,0)</f>
        <v>0</v>
      </c>
      <c r="K159" s="4">
        <f>_xlfn.XLOOKUP(C159,'Player Stats'!A:A,'Player Stats'!H:H,0)</f>
        <v>12.880833333333333</v>
      </c>
      <c r="L159">
        <f>E159*F159</f>
        <v>91</v>
      </c>
      <c r="M159">
        <f>E159*G159</f>
        <v>37</v>
      </c>
      <c r="N159">
        <f>E159*H159</f>
        <v>43</v>
      </c>
      <c r="O159">
        <f>E159*I159</f>
        <v>16</v>
      </c>
      <c r="P159">
        <f>E159*J159</f>
        <v>0</v>
      </c>
      <c r="Q159" s="4">
        <f>E159*K159</f>
        <v>257.61666666666667</v>
      </c>
      <c r="R159">
        <f>_xlfn.XLOOKUP(C159,'VORP Data'!$B:$B, 'VORP Data'!$E:$E,0)</f>
        <v>-0.2</v>
      </c>
      <c r="S159" s="5">
        <f>R159/(D159/1000000)</f>
        <v>-0.24784928780507148</v>
      </c>
      <c r="T159" t="e">
        <f>IF(AND(E159&gt;=40,K159&gt;=20),R159,NA())</f>
        <v>#N/A</v>
      </c>
      <c r="U159" s="3" t="e">
        <f>IF(AND(E159&gt;=40,K159&gt;=20),D159,NA())</f>
        <v>#N/A</v>
      </c>
      <c r="V159" s="3" t="e">
        <f>IF(AND(E159&gt;=40,K159&gt;=20),9997988.56+4996076.47*R159,NA())</f>
        <v>#N/A</v>
      </c>
      <c r="W159" s="3" t="e">
        <f>D159-V159</f>
        <v>#N/A</v>
      </c>
    </row>
    <row r="160" spans="3:23" hidden="1" x14ac:dyDescent="0.25">
      <c r="C160" t="s">
        <v>462</v>
      </c>
      <c r="D160" s="3">
        <f>SUMIF('Salary Data'!C:C,C160,'Salary Data'!D:D)</f>
        <v>751318</v>
      </c>
      <c r="E160">
        <f>_xlfn.XLOOKUP(C160,'Player Stats'!A:A,'Player Stats'!B:B,0)</f>
        <v>23</v>
      </c>
      <c r="F160" s="2">
        <f>_xlfn.XLOOKUP(C160,'Player Stats'!A:A,'Player Stats'!C:C,0)</f>
        <v>5.5217391304347823</v>
      </c>
      <c r="G160" s="2">
        <f>_xlfn.XLOOKUP(C160,'Player Stats'!A:A,'Player Stats'!D:D,0)</f>
        <v>2.347826086956522</v>
      </c>
      <c r="H160" s="2">
        <f>_xlfn.XLOOKUP(C160,'Player Stats'!A:A,'Player Stats'!E:E,0)</f>
        <v>3.5217391304347827</v>
      </c>
      <c r="I160" s="2">
        <f>_xlfn.XLOOKUP(C160,'Player Stats'!A:A,'Player Stats'!F:F,0)</f>
        <v>0.91304347826086951</v>
      </c>
      <c r="J160" s="2">
        <f>_xlfn.XLOOKUP(C160,'Player Stats'!A:A,'Player Stats'!G:G,0)</f>
        <v>0.17391304347826086</v>
      </c>
      <c r="K160" s="4">
        <f>_xlfn.XLOOKUP(C160,'Player Stats'!A:A,'Player Stats'!H:H,0)</f>
        <v>17.631884057971018</v>
      </c>
      <c r="L160">
        <f>E160*F160</f>
        <v>126.99999999999999</v>
      </c>
      <c r="M160">
        <f>E160*G160</f>
        <v>54.000000000000007</v>
      </c>
      <c r="N160">
        <f>E160*H160</f>
        <v>81</v>
      </c>
      <c r="O160">
        <f>E160*I160</f>
        <v>21</v>
      </c>
      <c r="P160">
        <f>E160*J160</f>
        <v>4</v>
      </c>
      <c r="Q160" s="4">
        <f>E160*K160</f>
        <v>405.53333333333342</v>
      </c>
      <c r="R160">
        <f>_xlfn.XLOOKUP(C160,'VORP Data'!$B:$B, 'VORP Data'!$E:$E,0)</f>
        <v>-0.4</v>
      </c>
      <c r="S160" s="5">
        <f>R160/(D160/1000000)</f>
        <v>-0.53239773305045268</v>
      </c>
      <c r="T160" t="e">
        <f>IF(AND(E160&gt;=40,K160&gt;=20),R160,NA())</f>
        <v>#N/A</v>
      </c>
      <c r="U160" s="3" t="e">
        <f>IF(AND(E160&gt;=40,K160&gt;=20),D160,NA())</f>
        <v>#N/A</v>
      </c>
      <c r="V160" s="3" t="e">
        <f>IF(AND(E160&gt;=40,K160&gt;=20),9997988.56+4996076.47*R160,NA())</f>
        <v>#N/A</v>
      </c>
      <c r="W160" s="3" t="e">
        <f>D160-V160</f>
        <v>#N/A</v>
      </c>
    </row>
    <row r="161" spans="3:23" hidden="1" x14ac:dyDescent="0.25">
      <c r="C161" t="s">
        <v>257</v>
      </c>
      <c r="D161" s="3">
        <f>SUMIF('Salary Data'!C:C,C161,'Salary Data'!D:D)</f>
        <v>6016080</v>
      </c>
      <c r="E161">
        <f>_xlfn.XLOOKUP(C161,'Player Stats'!A:A,'Player Stats'!B:B,0)</f>
        <v>51</v>
      </c>
      <c r="F161" s="2">
        <f>_xlfn.XLOOKUP(C161,'Player Stats'!A:A,'Player Stats'!C:C,0)</f>
        <v>2.8823529411764706</v>
      </c>
      <c r="G161" s="2">
        <f>_xlfn.XLOOKUP(C161,'Player Stats'!A:A,'Player Stats'!D:D,0)</f>
        <v>2.8235294117647061</v>
      </c>
      <c r="H161" s="2">
        <f>_xlfn.XLOOKUP(C161,'Player Stats'!A:A,'Player Stats'!E:E,0)</f>
        <v>0.11764705882352941</v>
      </c>
      <c r="I161" s="2">
        <f>_xlfn.XLOOKUP(C161,'Player Stats'!A:A,'Player Stats'!F:F,0)</f>
        <v>9.8039215686274508E-2</v>
      </c>
      <c r="J161" s="2">
        <f>_xlfn.XLOOKUP(C161,'Player Stats'!A:A,'Player Stats'!G:G,0)</f>
        <v>0.6470588235294118</v>
      </c>
      <c r="K161" s="4">
        <f>_xlfn.XLOOKUP(C161,'Player Stats'!A:A,'Player Stats'!H:H,0)</f>
        <v>9.0392156862745079</v>
      </c>
      <c r="L161">
        <f>E161*F161</f>
        <v>147</v>
      </c>
      <c r="M161">
        <f>E161*G161</f>
        <v>144</v>
      </c>
      <c r="N161">
        <f>E161*H161</f>
        <v>6</v>
      </c>
      <c r="O161">
        <f>E161*I161</f>
        <v>5</v>
      </c>
      <c r="P161">
        <f>E161*J161</f>
        <v>33</v>
      </c>
      <c r="Q161" s="4">
        <f>E161*K161</f>
        <v>460.99999999999989</v>
      </c>
      <c r="R161">
        <f>_xlfn.XLOOKUP(C161,'VORP Data'!$B:$B, 'VORP Data'!$E:$E,0)</f>
        <v>-0.30000000000000004</v>
      </c>
      <c r="S161" s="5">
        <f>R161/(D161/1000000)</f>
        <v>-4.9866358160130859E-2</v>
      </c>
      <c r="T161" t="e">
        <f>IF(AND(E161&gt;=40,K161&gt;=20),R161,NA())</f>
        <v>#N/A</v>
      </c>
      <c r="U161" s="3" t="e">
        <f>IF(AND(E161&gt;=40,K161&gt;=20),D161,NA())</f>
        <v>#N/A</v>
      </c>
      <c r="V161" s="3" t="e">
        <f>IF(AND(E161&gt;=40,K161&gt;=20),9997988.56+4996076.47*R161,NA())</f>
        <v>#N/A</v>
      </c>
      <c r="W161" s="3" t="e">
        <f>D161-V161</f>
        <v>#N/A</v>
      </c>
    </row>
    <row r="162" spans="3:23" hidden="1" x14ac:dyDescent="0.25">
      <c r="C162" t="s">
        <v>225</v>
      </c>
      <c r="D162" s="3">
        <f>SUMIF('Salary Data'!C:C,C162,'Salary Data'!D:D)</f>
        <v>8000000</v>
      </c>
      <c r="E162">
        <f>_xlfn.XLOOKUP(C162,'Player Stats'!A:A,'Player Stats'!B:B,0)</f>
        <v>21</v>
      </c>
      <c r="F162" s="2">
        <f>_xlfn.XLOOKUP(C162,'Player Stats'!A:A,'Player Stats'!C:C,0)</f>
        <v>2.8095238095238093</v>
      </c>
      <c r="G162" s="2">
        <f>_xlfn.XLOOKUP(C162,'Player Stats'!A:A,'Player Stats'!D:D,0)</f>
        <v>5.6190476190476186</v>
      </c>
      <c r="H162" s="2">
        <f>_xlfn.XLOOKUP(C162,'Player Stats'!A:A,'Player Stats'!E:E,0)</f>
        <v>1.6190476190476191</v>
      </c>
      <c r="I162" s="2">
        <f>_xlfn.XLOOKUP(C162,'Player Stats'!A:A,'Player Stats'!F:F,0)</f>
        <v>0.42857142857142855</v>
      </c>
      <c r="J162" s="2">
        <f>_xlfn.XLOOKUP(C162,'Player Stats'!A:A,'Player Stats'!G:G,0)</f>
        <v>0.47619047619047616</v>
      </c>
      <c r="K162" s="4">
        <f>_xlfn.XLOOKUP(C162,'Player Stats'!A:A,'Player Stats'!H:H,0)</f>
        <v>14.642857142857142</v>
      </c>
      <c r="L162">
        <f>E162*F162</f>
        <v>58.999999999999993</v>
      </c>
      <c r="M162">
        <f>E162*G162</f>
        <v>117.99999999999999</v>
      </c>
      <c r="N162">
        <f>E162*H162</f>
        <v>34</v>
      </c>
      <c r="O162">
        <f>E162*I162</f>
        <v>9</v>
      </c>
      <c r="P162">
        <f>E162*J162</f>
        <v>10</v>
      </c>
      <c r="Q162" s="4">
        <f>E162*K162</f>
        <v>307.5</v>
      </c>
      <c r="R162">
        <f>_xlfn.XLOOKUP(C162,'VORP Data'!$B:$B, 'VORP Data'!$E:$E,0)</f>
        <v>0</v>
      </c>
      <c r="S162" s="5">
        <f>R162/(D162/1000000)</f>
        <v>0</v>
      </c>
      <c r="T162" t="e">
        <f>IF(AND(E162&gt;=40,K162&gt;=20),R162,NA())</f>
        <v>#N/A</v>
      </c>
      <c r="U162" s="3" t="e">
        <f>IF(AND(E162&gt;=40,K162&gt;=20),D162,NA())</f>
        <v>#N/A</v>
      </c>
      <c r="V162" s="3" t="e">
        <f>IF(AND(E162&gt;=40,K162&gt;=20),9997988.56+4996076.47*R162,NA())</f>
        <v>#N/A</v>
      </c>
      <c r="W162" s="3" t="e">
        <f>D162-V162</f>
        <v>#N/A</v>
      </c>
    </row>
    <row r="163" spans="3:23" hidden="1" x14ac:dyDescent="0.25">
      <c r="C163" t="s">
        <v>565</v>
      </c>
      <c r="D163" s="3">
        <f>SUMIF('Salary Data'!C:C,C163,'Salary Data'!D:D)</f>
        <v>138337</v>
      </c>
      <c r="E163">
        <f>_xlfn.XLOOKUP(C163,'Player Stats'!A:A,'Player Stats'!B:B,0)</f>
        <v>0</v>
      </c>
      <c r="F163" s="2">
        <f>_xlfn.XLOOKUP(C163,'Player Stats'!A:A,'Player Stats'!C:C,0)</f>
        <v>0</v>
      </c>
      <c r="G163" s="2">
        <f>_xlfn.XLOOKUP(C163,'Player Stats'!A:A,'Player Stats'!D:D,0)</f>
        <v>0</v>
      </c>
      <c r="H163" s="2">
        <f>_xlfn.XLOOKUP(C163,'Player Stats'!A:A,'Player Stats'!E:E,0)</f>
        <v>0</v>
      </c>
      <c r="I163" s="2">
        <f>_xlfn.XLOOKUP(C163,'Player Stats'!A:A,'Player Stats'!F:F,0)</f>
        <v>0</v>
      </c>
      <c r="J163" s="2">
        <f>_xlfn.XLOOKUP(C163,'Player Stats'!A:A,'Player Stats'!G:G,0)</f>
        <v>0</v>
      </c>
      <c r="K163" s="4">
        <f>_xlfn.XLOOKUP(C163,'Player Stats'!A:A,'Player Stats'!H:H,0)</f>
        <v>0</v>
      </c>
      <c r="L163">
        <f>E163*F163</f>
        <v>0</v>
      </c>
      <c r="M163">
        <f>E163*G163</f>
        <v>0</v>
      </c>
      <c r="N163">
        <f>E163*H163</f>
        <v>0</v>
      </c>
      <c r="O163">
        <f>E163*I163</f>
        <v>0</v>
      </c>
      <c r="P163">
        <f>E163*J163</f>
        <v>0</v>
      </c>
      <c r="Q163" s="4">
        <f>E163*K163</f>
        <v>0</v>
      </c>
      <c r="R163">
        <f>_xlfn.XLOOKUP(C163,'VORP Data'!$B:$B, 'VORP Data'!$E:$E,0)</f>
        <v>0</v>
      </c>
      <c r="S163" s="5">
        <f>R163/(D163/1000000)</f>
        <v>0</v>
      </c>
      <c r="T163" t="e">
        <f>IF(AND(E163&gt;=40,K163&gt;=20),R163,NA())</f>
        <v>#N/A</v>
      </c>
      <c r="U163" s="3" t="e">
        <f>IF(AND(E163&gt;=40,K163&gt;=20),D163,NA())</f>
        <v>#N/A</v>
      </c>
      <c r="V163" s="3" t="e">
        <f>IF(AND(E163&gt;=40,K163&gt;=20),9997988.56+4996076.47*R163,NA())</f>
        <v>#N/A</v>
      </c>
      <c r="W163" s="3" t="e">
        <f>D163-V163</f>
        <v>#N/A</v>
      </c>
    </row>
    <row r="164" spans="3:23" hidden="1" x14ac:dyDescent="0.25">
      <c r="C164" t="s">
        <v>630</v>
      </c>
      <c r="D164" s="3">
        <f>SUMIF('Salary Data'!C:C,C164,'Salary Data'!D:D)</f>
        <v>5134000</v>
      </c>
      <c r="E164">
        <f>_xlfn.XLOOKUP(C164,'Player Stats'!A:A,'Player Stats'!B:B,0)</f>
        <v>38</v>
      </c>
      <c r="F164" s="2">
        <f>_xlfn.XLOOKUP(C164,'Player Stats'!A:A,'Player Stats'!C:C,0)</f>
        <v>17.394736842105264</v>
      </c>
      <c r="G164" s="2">
        <f>_xlfn.XLOOKUP(C164,'Player Stats'!A:A,'Player Stats'!D:D,0)</f>
        <v>5.2105263157894735</v>
      </c>
      <c r="H164" s="2">
        <f>_xlfn.XLOOKUP(C164,'Player Stats'!A:A,'Player Stats'!E:E,0)</f>
        <v>7.3684210526315788</v>
      </c>
      <c r="I164" s="2">
        <f>_xlfn.XLOOKUP(C164,'Player Stats'!A:A,'Player Stats'!F:F,0)</f>
        <v>2.1842105263157894</v>
      </c>
      <c r="J164" s="2">
        <f>_xlfn.XLOOKUP(C164,'Player Stats'!A:A,'Player Stats'!G:G,0)</f>
        <v>0.5</v>
      </c>
      <c r="K164" s="4">
        <f>_xlfn.XLOOKUP(C164,'Player Stats'!A:A,'Player Stats'!H:H,0)</f>
        <v>33.184649122807009</v>
      </c>
      <c r="L164">
        <f>E164*F164</f>
        <v>661</v>
      </c>
      <c r="M164">
        <f>E164*G164</f>
        <v>198</v>
      </c>
      <c r="N164">
        <f>E164*H164</f>
        <v>280</v>
      </c>
      <c r="O164">
        <f>E164*I164</f>
        <v>83</v>
      </c>
      <c r="P164">
        <f>E164*J164</f>
        <v>19</v>
      </c>
      <c r="Q164" s="4">
        <f>E164*K164</f>
        <v>1261.0166666666664</v>
      </c>
      <c r="R164">
        <f>_xlfn.XLOOKUP(C164,'VORP Data'!$B:$B, 'VORP Data'!$E:$E,0)</f>
        <v>1.3</v>
      </c>
      <c r="S164" s="5">
        <f>R164/(D164/1000000)</f>
        <v>0.25321386832878845</v>
      </c>
      <c r="T164" t="e">
        <f>IF(AND(E164&gt;=40,K164&gt;=20),R164,NA())</f>
        <v>#N/A</v>
      </c>
      <c r="U164" s="3" t="e">
        <f>IF(AND(E164&gt;=40,K164&gt;=20),D164,NA())</f>
        <v>#N/A</v>
      </c>
      <c r="V164" s="3" t="e">
        <f>IF(AND(E164&gt;=40,K164&gt;=20),9997988.56+4996076.47*R164,NA())</f>
        <v>#N/A</v>
      </c>
      <c r="W164" s="3" t="e">
        <f>D164-V164</f>
        <v>#N/A</v>
      </c>
    </row>
    <row r="165" spans="3:23" hidden="1" x14ac:dyDescent="0.25">
      <c r="C165" t="s">
        <v>629</v>
      </c>
      <c r="D165" s="3">
        <f>SUMIF('Salary Data'!C:C,C165,'Salary Data'!D:D)</f>
        <v>636435</v>
      </c>
      <c r="E165">
        <f>_xlfn.XLOOKUP(C165,'Player Stats'!A:A,'Player Stats'!B:B,0)</f>
        <v>21</v>
      </c>
      <c r="F165" s="2">
        <f>_xlfn.XLOOKUP(C165,'Player Stats'!A:A,'Player Stats'!C:C,0)</f>
        <v>2.3809523809523809</v>
      </c>
      <c r="G165" s="2">
        <f>_xlfn.XLOOKUP(C165,'Player Stats'!A:A,'Player Stats'!D:D,0)</f>
        <v>1.3333333333333333</v>
      </c>
      <c r="H165" s="2">
        <f>_xlfn.XLOOKUP(C165,'Player Stats'!A:A,'Player Stats'!E:E,0)</f>
        <v>0.95238095238095233</v>
      </c>
      <c r="I165" s="2">
        <f>_xlfn.XLOOKUP(C165,'Player Stats'!A:A,'Player Stats'!F:F,0)</f>
        <v>0.42857142857142855</v>
      </c>
      <c r="J165" s="2">
        <f>_xlfn.XLOOKUP(C165,'Player Stats'!A:A,'Player Stats'!G:G,0)</f>
        <v>0</v>
      </c>
      <c r="K165" s="4">
        <f>_xlfn.XLOOKUP(C165,'Player Stats'!A:A,'Player Stats'!H:H,0)</f>
        <v>7.3809523809523814</v>
      </c>
      <c r="L165">
        <f>E165*F165</f>
        <v>50</v>
      </c>
      <c r="M165">
        <f>E165*G165</f>
        <v>28</v>
      </c>
      <c r="N165">
        <f>E165*H165</f>
        <v>20</v>
      </c>
      <c r="O165">
        <f>E165*I165</f>
        <v>9</v>
      </c>
      <c r="P165">
        <f>E165*J165</f>
        <v>0</v>
      </c>
      <c r="Q165" s="4">
        <f>E165*K165</f>
        <v>155</v>
      </c>
      <c r="R165">
        <f>_xlfn.XLOOKUP(C165,'VORP Data'!$B:$B, 'VORP Data'!$E:$E,0)</f>
        <v>0</v>
      </c>
      <c r="S165" s="5">
        <f>R165/(D165/1000000)</f>
        <v>0</v>
      </c>
      <c r="T165" t="e">
        <f>IF(AND(E165&gt;=40,K165&gt;=20),R165,NA())</f>
        <v>#N/A</v>
      </c>
      <c r="U165" s="3" t="e">
        <f>IF(AND(E165&gt;=40,K165&gt;=20),D165,NA())</f>
        <v>#N/A</v>
      </c>
      <c r="V165" s="3" t="e">
        <f>IF(AND(E165&gt;=40,K165&gt;=20),9997988.56+4996076.47*R165,NA())</f>
        <v>#N/A</v>
      </c>
      <c r="W165" s="3" t="e">
        <f>D165-V165</f>
        <v>#N/A</v>
      </c>
    </row>
    <row r="166" spans="3:23" hidden="1" x14ac:dyDescent="0.25">
      <c r="C166" t="s">
        <v>302</v>
      </c>
      <c r="D166" s="3">
        <f>SUMIF('Salary Data'!C:C,C166,'Salary Data'!D:D)</f>
        <v>4150000</v>
      </c>
      <c r="E166">
        <f>_xlfn.XLOOKUP(C166,'Player Stats'!A:A,'Player Stats'!B:B,0)</f>
        <v>37</v>
      </c>
      <c r="F166" s="2">
        <f>_xlfn.XLOOKUP(C166,'Player Stats'!A:A,'Player Stats'!C:C,0)</f>
        <v>6.7027027027027026</v>
      </c>
      <c r="G166" s="2">
        <f>_xlfn.XLOOKUP(C166,'Player Stats'!A:A,'Player Stats'!D:D,0)</f>
        <v>5.8108108108108105</v>
      </c>
      <c r="H166" s="2">
        <f>_xlfn.XLOOKUP(C166,'Player Stats'!A:A,'Player Stats'!E:E,0)</f>
        <v>1.8108108108108107</v>
      </c>
      <c r="I166" s="2">
        <f>_xlfn.XLOOKUP(C166,'Player Stats'!A:A,'Player Stats'!F:F,0)</f>
        <v>0.3783783783783784</v>
      </c>
      <c r="J166" s="2">
        <f>_xlfn.XLOOKUP(C166,'Player Stats'!A:A,'Player Stats'!G:G,0)</f>
        <v>0.24324324324324326</v>
      </c>
      <c r="K166" s="4">
        <f>_xlfn.XLOOKUP(C166,'Player Stats'!A:A,'Player Stats'!H:H,0)</f>
        <v>16.563063063063062</v>
      </c>
      <c r="L166">
        <f>E166*F166</f>
        <v>248</v>
      </c>
      <c r="M166">
        <f>E166*G166</f>
        <v>215</v>
      </c>
      <c r="N166">
        <f>E166*H166</f>
        <v>67</v>
      </c>
      <c r="O166">
        <f>E166*I166</f>
        <v>14</v>
      </c>
      <c r="P166">
        <f>E166*J166</f>
        <v>9</v>
      </c>
      <c r="Q166" s="4">
        <f>E166*K166</f>
        <v>612.83333333333326</v>
      </c>
      <c r="R166">
        <f>_xlfn.XLOOKUP(C166,'VORP Data'!$B:$B, 'VORP Data'!$E:$E,0)</f>
        <v>0.3</v>
      </c>
      <c r="S166" s="5">
        <f>R166/(D166/1000000)</f>
        <v>7.2289156626506021E-2</v>
      </c>
      <c r="T166" t="e">
        <f>IF(AND(E166&gt;=40,K166&gt;=20),R166,NA())</f>
        <v>#N/A</v>
      </c>
      <c r="U166" s="3" t="e">
        <f>IF(AND(E166&gt;=40,K166&gt;=20),D166,NA())</f>
        <v>#N/A</v>
      </c>
      <c r="V166" s="3" t="e">
        <f>IF(AND(E166&gt;=40,K166&gt;=20),9997988.56+4996076.47*R166,NA())</f>
        <v>#N/A</v>
      </c>
      <c r="W166" s="3" t="e">
        <f>D166-V166</f>
        <v>#N/A</v>
      </c>
    </row>
    <row r="167" spans="3:23" hidden="1" x14ac:dyDescent="0.25">
      <c r="C167" t="s">
        <v>574</v>
      </c>
      <c r="D167" s="3">
        <f>SUMIF('Salary Data'!C:C,C167,'Salary Data'!D:D)</f>
        <v>201839</v>
      </c>
      <c r="E167">
        <f>_xlfn.XLOOKUP(C167,'Player Stats'!A:A,'Player Stats'!B:B,0)</f>
        <v>4</v>
      </c>
      <c r="F167" s="2">
        <f>_xlfn.XLOOKUP(C167,'Player Stats'!A:A,'Player Stats'!C:C,0)</f>
        <v>4.25</v>
      </c>
      <c r="G167" s="2">
        <f>_xlfn.XLOOKUP(C167,'Player Stats'!A:A,'Player Stats'!D:D,0)</f>
        <v>1.25</v>
      </c>
      <c r="H167" s="2">
        <f>_xlfn.XLOOKUP(C167,'Player Stats'!A:A,'Player Stats'!E:E,0)</f>
        <v>3</v>
      </c>
      <c r="I167" s="2">
        <f>_xlfn.XLOOKUP(C167,'Player Stats'!A:A,'Player Stats'!F:F,0)</f>
        <v>0.75</v>
      </c>
      <c r="J167" s="2">
        <f>_xlfn.XLOOKUP(C167,'Player Stats'!A:A,'Player Stats'!G:G,0)</f>
        <v>1</v>
      </c>
      <c r="K167" s="4">
        <f>_xlfn.XLOOKUP(C167,'Player Stats'!A:A,'Player Stats'!H:H,0)</f>
        <v>18.445833333333333</v>
      </c>
      <c r="L167">
        <f>E167*F167</f>
        <v>17</v>
      </c>
      <c r="M167">
        <f>E167*G167</f>
        <v>5</v>
      </c>
      <c r="N167">
        <f>E167*H167</f>
        <v>12</v>
      </c>
      <c r="O167">
        <f>E167*I167</f>
        <v>3</v>
      </c>
      <c r="P167">
        <f>E167*J167</f>
        <v>4</v>
      </c>
      <c r="Q167" s="4">
        <f>E167*K167</f>
        <v>73.783333333333331</v>
      </c>
      <c r="R167">
        <f>_xlfn.XLOOKUP(C167,'VORP Data'!$B:$B, 'VORP Data'!$E:$E,0)</f>
        <v>0</v>
      </c>
      <c r="S167" s="5">
        <f>R167/(D167/1000000)</f>
        <v>0</v>
      </c>
      <c r="T167" t="e">
        <f>IF(AND(E167&gt;=40,K167&gt;=20),R167,NA())</f>
        <v>#N/A</v>
      </c>
      <c r="U167" s="3" t="e">
        <f>IF(AND(E167&gt;=40,K167&gt;=20),D167,NA())</f>
        <v>#N/A</v>
      </c>
      <c r="V167" s="3" t="e">
        <f>IF(AND(E167&gt;=40,K167&gt;=20),9997988.56+4996076.47*R167,NA())</f>
        <v>#N/A</v>
      </c>
      <c r="W167" s="3" t="e">
        <f>D167-V167</f>
        <v>#N/A</v>
      </c>
    </row>
    <row r="168" spans="3:23" hidden="1" x14ac:dyDescent="0.25">
      <c r="C168" t="s">
        <v>426</v>
      </c>
      <c r="D168" s="3">
        <f>SUMIF('Salary Data'!C:C,C168,'Salary Data'!D:D)</f>
        <v>1955377</v>
      </c>
      <c r="E168">
        <f>_xlfn.XLOOKUP(C168,'Player Stats'!A:A,'Player Stats'!B:B,0)</f>
        <v>32</v>
      </c>
      <c r="F168" s="2">
        <f>_xlfn.XLOOKUP(C168,'Player Stats'!A:A,'Player Stats'!C:C,0)</f>
        <v>4.25</v>
      </c>
      <c r="G168" s="2">
        <f>_xlfn.XLOOKUP(C168,'Player Stats'!A:A,'Player Stats'!D:D,0)</f>
        <v>1.9375</v>
      </c>
      <c r="H168" s="2">
        <f>_xlfn.XLOOKUP(C168,'Player Stats'!A:A,'Player Stats'!E:E,0)</f>
        <v>0.25</v>
      </c>
      <c r="I168" s="2">
        <f>_xlfn.XLOOKUP(C168,'Player Stats'!A:A,'Player Stats'!F:F,0)</f>
        <v>0.46875</v>
      </c>
      <c r="J168" s="2">
        <f>_xlfn.XLOOKUP(C168,'Player Stats'!A:A,'Player Stats'!G:G,0)</f>
        <v>0.25</v>
      </c>
      <c r="K168" s="4">
        <f>_xlfn.XLOOKUP(C168,'Player Stats'!A:A,'Player Stats'!H:H,0)</f>
        <v>8.734375</v>
      </c>
      <c r="L168">
        <f>E168*F168</f>
        <v>136</v>
      </c>
      <c r="M168">
        <f>E168*G168</f>
        <v>62</v>
      </c>
      <c r="N168">
        <f>E168*H168</f>
        <v>8</v>
      </c>
      <c r="O168">
        <f>E168*I168</f>
        <v>15</v>
      </c>
      <c r="P168">
        <f>E168*J168</f>
        <v>8</v>
      </c>
      <c r="Q168" s="4">
        <f>E168*K168</f>
        <v>279.5</v>
      </c>
      <c r="R168">
        <f>_xlfn.XLOOKUP(C168,'VORP Data'!$B:$B, 'VORP Data'!$E:$E,0)</f>
        <v>0.1</v>
      </c>
      <c r="S168" s="5">
        <f>R168/(D168/1000000)</f>
        <v>5.1141033161380141E-2</v>
      </c>
      <c r="T168" t="e">
        <f>IF(AND(E168&gt;=40,K168&gt;=20),R168,NA())</f>
        <v>#N/A</v>
      </c>
      <c r="U168" s="3" t="e">
        <f>IF(AND(E168&gt;=40,K168&gt;=20),D168,NA())</f>
        <v>#N/A</v>
      </c>
      <c r="V168" s="3" t="e">
        <f>IF(AND(E168&gt;=40,K168&gt;=20),9997988.56+4996076.47*R168,NA())</f>
        <v>#N/A</v>
      </c>
      <c r="W168" s="3" t="e">
        <f>D168-V168</f>
        <v>#N/A</v>
      </c>
    </row>
    <row r="169" spans="3:23" hidden="1" x14ac:dyDescent="0.25">
      <c r="C169" t="s">
        <v>389</v>
      </c>
      <c r="D169" s="3">
        <f>SUMIF('Salary Data'!C:C,C169,'Salary Data'!D:D)</f>
        <v>2301587</v>
      </c>
      <c r="E169">
        <f>_xlfn.XLOOKUP(C169,'Player Stats'!A:A,'Player Stats'!B:B,0)</f>
        <v>84</v>
      </c>
      <c r="F169" s="2">
        <f>_xlfn.XLOOKUP(C169,'Player Stats'!A:A,'Player Stats'!C:C,0)</f>
        <v>5.9404761904761907</v>
      </c>
      <c r="G169" s="2">
        <f>_xlfn.XLOOKUP(C169,'Player Stats'!A:A,'Player Stats'!D:D,0)</f>
        <v>1.7738095238095237</v>
      </c>
      <c r="H169" s="2">
        <f>_xlfn.XLOOKUP(C169,'Player Stats'!A:A,'Player Stats'!E:E,0)</f>
        <v>0.8928571428571429</v>
      </c>
      <c r="I169" s="2">
        <f>_xlfn.XLOOKUP(C169,'Player Stats'!A:A,'Player Stats'!F:F,0)</f>
        <v>1.0714285714285714</v>
      </c>
      <c r="J169" s="2">
        <f>_xlfn.XLOOKUP(C169,'Player Stats'!A:A,'Player Stats'!G:G,0)</f>
        <v>0.55952380952380953</v>
      </c>
      <c r="K169" s="4">
        <f>_xlfn.XLOOKUP(C169,'Player Stats'!A:A,'Player Stats'!H:H,0)</f>
        <v>18.666269841269838</v>
      </c>
      <c r="L169">
        <f>E169*F169</f>
        <v>499</v>
      </c>
      <c r="M169">
        <f>E169*G169</f>
        <v>149</v>
      </c>
      <c r="N169">
        <f>E169*H169</f>
        <v>75</v>
      </c>
      <c r="O169">
        <f>E169*I169</f>
        <v>90</v>
      </c>
      <c r="P169">
        <f>E169*J169</f>
        <v>47</v>
      </c>
      <c r="Q169" s="4">
        <f>E169*K169</f>
        <v>1567.9666666666662</v>
      </c>
      <c r="R169">
        <f>_xlfn.XLOOKUP(C169,'VORP Data'!$B:$B, 'VORP Data'!$E:$E,0)</f>
        <v>0.6</v>
      </c>
      <c r="S169" s="5">
        <f>R169/(D169/1000000)</f>
        <v>0.26068968933175241</v>
      </c>
      <c r="T169" t="e">
        <f>IF(AND(E169&gt;=40,K169&gt;=20),R169,NA())</f>
        <v>#N/A</v>
      </c>
      <c r="U169" s="3" t="e">
        <f>IF(AND(E169&gt;=40,K169&gt;=20),D169,NA())</f>
        <v>#N/A</v>
      </c>
      <c r="V169" s="3" t="e">
        <f>IF(AND(E169&gt;=40,K169&gt;=20),9997988.56+4996076.47*R169,NA())</f>
        <v>#N/A</v>
      </c>
      <c r="W169" s="3" t="e">
        <f>D169-V169</f>
        <v>#N/A</v>
      </c>
    </row>
    <row r="170" spans="3:23" hidden="1" x14ac:dyDescent="0.25">
      <c r="C170" t="s">
        <v>237</v>
      </c>
      <c r="D170" s="3">
        <f>SUMIF('Salary Data'!C:C,C170,'Salary Data'!D:D)</f>
        <v>7163000</v>
      </c>
      <c r="E170">
        <f>_xlfn.XLOOKUP(C170,'Player Stats'!A:A,'Player Stats'!B:B,0)</f>
        <v>67</v>
      </c>
      <c r="F170" s="2">
        <f>_xlfn.XLOOKUP(C170,'Player Stats'!A:A,'Player Stats'!C:C,0)</f>
        <v>5.9253731343283578</v>
      </c>
      <c r="G170" s="2">
        <f>_xlfn.XLOOKUP(C170,'Player Stats'!A:A,'Player Stats'!D:D,0)</f>
        <v>3.08955223880597</v>
      </c>
      <c r="H170" s="2">
        <f>_xlfn.XLOOKUP(C170,'Player Stats'!A:A,'Player Stats'!E:E,0)</f>
        <v>1.2686567164179106</v>
      </c>
      <c r="I170" s="2">
        <f>_xlfn.XLOOKUP(C170,'Player Stats'!A:A,'Player Stats'!F:F,0)</f>
        <v>0.47761194029850745</v>
      </c>
      <c r="J170" s="2">
        <f>_xlfn.XLOOKUP(C170,'Player Stats'!A:A,'Player Stats'!G:G,0)</f>
        <v>7.4626865671641784E-2</v>
      </c>
      <c r="K170" s="4">
        <f>_xlfn.XLOOKUP(C170,'Player Stats'!A:A,'Player Stats'!H:H,0)</f>
        <v>13.836815920398012</v>
      </c>
      <c r="L170">
        <f>E170*F170</f>
        <v>396.99999999999994</v>
      </c>
      <c r="M170">
        <f>E170*G170</f>
        <v>207</v>
      </c>
      <c r="N170">
        <f>E170*H170</f>
        <v>85.000000000000014</v>
      </c>
      <c r="O170">
        <f>E170*I170</f>
        <v>32</v>
      </c>
      <c r="P170">
        <f>E170*J170</f>
        <v>5</v>
      </c>
      <c r="Q170" s="4">
        <f>E170*K170</f>
        <v>927.06666666666683</v>
      </c>
      <c r="R170">
        <f>_xlfn.XLOOKUP(C170,'VORP Data'!$B:$B, 'VORP Data'!$E:$E,0)</f>
        <v>0.6</v>
      </c>
      <c r="S170" s="5">
        <f>R170/(D170/1000000)</f>
        <v>8.3763786123132761E-2</v>
      </c>
      <c r="T170" t="e">
        <f>IF(AND(E170&gt;=40,K170&gt;=20),R170,NA())</f>
        <v>#N/A</v>
      </c>
      <c r="U170" s="3" t="e">
        <f>IF(AND(E170&gt;=40,K170&gt;=20),D170,NA())</f>
        <v>#N/A</v>
      </c>
      <c r="V170" s="3" t="e">
        <f>IF(AND(E170&gt;=40,K170&gt;=20),9997988.56+4996076.47*R170,NA())</f>
        <v>#N/A</v>
      </c>
      <c r="W170" s="3" t="e">
        <f>D170-V170</f>
        <v>#N/A</v>
      </c>
    </row>
    <row r="171" spans="3:23" hidden="1" x14ac:dyDescent="0.25">
      <c r="C171" t="s">
        <v>535</v>
      </c>
      <c r="D171" s="3">
        <f>SUMIF('Salary Data'!C:C,C171,'Salary Data'!D:D)</f>
        <v>235460</v>
      </c>
      <c r="E171">
        <f>_xlfn.XLOOKUP(C171,'Player Stats'!A:A,'Player Stats'!B:B,0)</f>
        <v>11</v>
      </c>
      <c r="F171" s="2">
        <f>_xlfn.XLOOKUP(C171,'Player Stats'!A:A,'Player Stats'!C:C,0)</f>
        <v>15</v>
      </c>
      <c r="G171" s="2">
        <f>_xlfn.XLOOKUP(C171,'Player Stats'!A:A,'Player Stats'!D:D,0)</f>
        <v>3.3636363636363638</v>
      </c>
      <c r="H171" s="2">
        <f>_xlfn.XLOOKUP(C171,'Player Stats'!A:A,'Player Stats'!E:E,0)</f>
        <v>6.7272727272727275</v>
      </c>
      <c r="I171" s="2">
        <f>_xlfn.XLOOKUP(C171,'Player Stats'!A:A,'Player Stats'!F:F,0)</f>
        <v>1</v>
      </c>
      <c r="J171" s="2">
        <f>_xlfn.XLOOKUP(C171,'Player Stats'!A:A,'Player Stats'!G:G,0)</f>
        <v>0.18181818181818182</v>
      </c>
      <c r="K171" s="4">
        <f>_xlfn.XLOOKUP(C171,'Player Stats'!A:A,'Player Stats'!H:H,0)</f>
        <v>32.293939393939404</v>
      </c>
      <c r="L171">
        <f>E171*F171</f>
        <v>165</v>
      </c>
      <c r="M171">
        <f>E171*G171</f>
        <v>37</v>
      </c>
      <c r="N171">
        <f>E171*H171</f>
        <v>74</v>
      </c>
      <c r="O171">
        <f>E171*I171</f>
        <v>11</v>
      </c>
      <c r="P171">
        <f>E171*J171</f>
        <v>2</v>
      </c>
      <c r="Q171" s="4">
        <f>E171*K171</f>
        <v>355.23333333333346</v>
      </c>
      <c r="R171">
        <f>_xlfn.XLOOKUP(C171,'VORP Data'!$B:$B, 'VORP Data'!$E:$E,0)</f>
        <v>-0.3</v>
      </c>
      <c r="S171" s="5">
        <f>R171/(D171/1000000)</f>
        <v>-1.2741017582604264</v>
      </c>
      <c r="T171" t="e">
        <f>IF(AND(E171&gt;=40,K171&gt;=20),R171,NA())</f>
        <v>#N/A</v>
      </c>
      <c r="U171" s="3" t="e">
        <f>IF(AND(E171&gt;=40,K171&gt;=20),D171,NA())</f>
        <v>#N/A</v>
      </c>
      <c r="V171" s="3" t="e">
        <f>IF(AND(E171&gt;=40,K171&gt;=20),9997988.56+4996076.47*R171,NA())</f>
        <v>#N/A</v>
      </c>
      <c r="W171" s="3" t="e">
        <f>D171-V171</f>
        <v>#N/A</v>
      </c>
    </row>
    <row r="172" spans="3:23" hidden="1" x14ac:dyDescent="0.25">
      <c r="C172" t="s">
        <v>165</v>
      </c>
      <c r="D172" s="3">
        <f>SUMIF('Salary Data'!C:C,C172,'Salary Data'!D:D)</f>
        <v>13445122</v>
      </c>
      <c r="E172">
        <f>_xlfn.XLOOKUP(C172,'Player Stats'!A:A,'Player Stats'!B:B,0)</f>
        <v>51</v>
      </c>
      <c r="F172" s="2">
        <f>_xlfn.XLOOKUP(C172,'Player Stats'!A:A,'Player Stats'!C:C,0)</f>
        <v>3.0980392156862746</v>
      </c>
      <c r="G172" s="2">
        <f>_xlfn.XLOOKUP(C172,'Player Stats'!A:A,'Player Stats'!D:D,0)</f>
        <v>1.6274509803921569</v>
      </c>
      <c r="H172" s="2">
        <f>_xlfn.XLOOKUP(C172,'Player Stats'!A:A,'Player Stats'!E:E,0)</f>
        <v>1.0196078431372548</v>
      </c>
      <c r="I172" s="2">
        <f>_xlfn.XLOOKUP(C172,'Player Stats'!A:A,'Player Stats'!F:F,0)</f>
        <v>0.37254901960784315</v>
      </c>
      <c r="J172" s="2">
        <f>_xlfn.XLOOKUP(C172,'Player Stats'!A:A,'Player Stats'!G:G,0)</f>
        <v>5.8823529411764705E-2</v>
      </c>
      <c r="K172" s="4">
        <f>_xlfn.XLOOKUP(C172,'Player Stats'!A:A,'Player Stats'!H:H,0)</f>
        <v>7.7506535947712401</v>
      </c>
      <c r="L172">
        <f>E172*F172</f>
        <v>158</v>
      </c>
      <c r="M172">
        <f>E172*G172</f>
        <v>83</v>
      </c>
      <c r="N172">
        <f>E172*H172</f>
        <v>52</v>
      </c>
      <c r="O172">
        <f>E172*I172</f>
        <v>19</v>
      </c>
      <c r="P172">
        <f>E172*J172</f>
        <v>3</v>
      </c>
      <c r="Q172" s="4">
        <f>E172*K172</f>
        <v>395.28333333333325</v>
      </c>
      <c r="R172">
        <f>_xlfn.XLOOKUP(C172,'VORP Data'!$B:$B, 'VORP Data'!$E:$E,0)</f>
        <v>0.30000000000000004</v>
      </c>
      <c r="S172" s="5">
        <f>R172/(D172/1000000)</f>
        <v>2.2312925089114109E-2</v>
      </c>
      <c r="T172" t="e">
        <f>IF(AND(E172&gt;=40,K172&gt;=20),R172,NA())</f>
        <v>#N/A</v>
      </c>
      <c r="U172" s="3" t="e">
        <f>IF(AND(E172&gt;=40,K172&gt;=20),D172,NA())</f>
        <v>#N/A</v>
      </c>
      <c r="V172" s="3" t="e">
        <f>IF(AND(E172&gt;=40,K172&gt;=20),9997988.56+4996076.47*R172,NA())</f>
        <v>#N/A</v>
      </c>
      <c r="W172" s="3" t="e">
        <f>D172-V172</f>
        <v>#N/A</v>
      </c>
    </row>
    <row r="173" spans="3:23" hidden="1" x14ac:dyDescent="0.25">
      <c r="C173" t="s">
        <v>183</v>
      </c>
      <c r="D173" s="3">
        <f>SUMIF('Salary Data'!C:C,C173,'Salary Data'!D:D)</f>
        <v>11144093</v>
      </c>
      <c r="E173">
        <f>_xlfn.XLOOKUP(C173,'Player Stats'!A:A,'Player Stats'!B:B,0)</f>
        <v>23</v>
      </c>
      <c r="F173" s="2">
        <f>_xlfn.XLOOKUP(C173,'Player Stats'!A:A,'Player Stats'!C:C,0)</f>
        <v>13.956521739130435</v>
      </c>
      <c r="G173" s="2">
        <f>_xlfn.XLOOKUP(C173,'Player Stats'!A:A,'Player Stats'!D:D,0)</f>
        <v>5.7391304347826084</v>
      </c>
      <c r="H173" s="2">
        <f>_xlfn.XLOOKUP(C173,'Player Stats'!A:A,'Player Stats'!E:E,0)</f>
        <v>1.6521739130434783</v>
      </c>
      <c r="I173" s="2">
        <f>_xlfn.XLOOKUP(C173,'Player Stats'!A:A,'Player Stats'!F:F,0)</f>
        <v>1.0434782608695652</v>
      </c>
      <c r="J173" s="2">
        <f>_xlfn.XLOOKUP(C173,'Player Stats'!A:A,'Player Stats'!G:G,0)</f>
        <v>1.5652173913043479</v>
      </c>
      <c r="K173" s="4">
        <f>_xlfn.XLOOKUP(C173,'Player Stats'!A:A,'Player Stats'!H:H,0)</f>
        <v>34.481884057971016</v>
      </c>
      <c r="L173">
        <f>E173*F173</f>
        <v>321</v>
      </c>
      <c r="M173">
        <f>E173*G173</f>
        <v>132</v>
      </c>
      <c r="N173">
        <f>E173*H173</f>
        <v>38</v>
      </c>
      <c r="O173">
        <f>E173*I173</f>
        <v>24</v>
      </c>
      <c r="P173">
        <f>E173*J173</f>
        <v>36</v>
      </c>
      <c r="Q173" s="4">
        <f>E173*K173</f>
        <v>793.08333333333337</v>
      </c>
      <c r="R173">
        <f>_xlfn.XLOOKUP(C173,'VORP Data'!$B:$B, 'VORP Data'!$E:$E,0)</f>
        <v>-0.2</v>
      </c>
      <c r="S173" s="5">
        <f>R173/(D173/1000000)</f>
        <v>-1.7946727472572241E-2</v>
      </c>
      <c r="T173" t="e">
        <f>IF(AND(E173&gt;=40,K173&gt;=20),R173,NA())</f>
        <v>#N/A</v>
      </c>
      <c r="U173" s="3" t="e">
        <f>IF(AND(E173&gt;=40,K173&gt;=20),D173,NA())</f>
        <v>#N/A</v>
      </c>
      <c r="V173" s="3" t="e">
        <f>IF(AND(E173&gt;=40,K173&gt;=20),9997988.56+4996076.47*R173,NA())</f>
        <v>#N/A</v>
      </c>
      <c r="W173" s="3" t="e">
        <f>D173-V173</f>
        <v>#N/A</v>
      </c>
    </row>
    <row r="174" spans="3:23" hidden="1" x14ac:dyDescent="0.25">
      <c r="C174" t="s">
        <v>411</v>
      </c>
      <c r="D174" s="3">
        <f>SUMIF('Salary Data'!C:C,C174,'Salary Data'!D:D)</f>
        <v>2048494</v>
      </c>
      <c r="E174">
        <f>_xlfn.XLOOKUP(C174,'Player Stats'!A:A,'Player Stats'!B:B,0)</f>
        <v>56</v>
      </c>
      <c r="F174" s="2">
        <f>_xlfn.XLOOKUP(C174,'Player Stats'!A:A,'Player Stats'!C:C,0)</f>
        <v>3.4285714285714284</v>
      </c>
      <c r="G174" s="2">
        <f>_xlfn.XLOOKUP(C174,'Player Stats'!A:A,'Player Stats'!D:D,0)</f>
        <v>1.0535714285714286</v>
      </c>
      <c r="H174" s="2">
        <f>_xlfn.XLOOKUP(C174,'Player Stats'!A:A,'Player Stats'!E:E,0)</f>
        <v>1.7321428571428572</v>
      </c>
      <c r="I174" s="2">
        <f>_xlfn.XLOOKUP(C174,'Player Stats'!A:A,'Player Stats'!F:F,0)</f>
        <v>0.44642857142857145</v>
      </c>
      <c r="J174" s="2">
        <f>_xlfn.XLOOKUP(C174,'Player Stats'!A:A,'Player Stats'!G:G,0)</f>
        <v>8.9285714285714288E-2</v>
      </c>
      <c r="K174" s="4">
        <f>_xlfn.XLOOKUP(C174,'Player Stats'!A:A,'Player Stats'!H:H,0)</f>
        <v>9.8470238095238098</v>
      </c>
      <c r="L174">
        <f>E174*F174</f>
        <v>192</v>
      </c>
      <c r="M174">
        <f>E174*G174</f>
        <v>59</v>
      </c>
      <c r="N174">
        <f>E174*H174</f>
        <v>97</v>
      </c>
      <c r="O174">
        <f>E174*I174</f>
        <v>25</v>
      </c>
      <c r="P174">
        <f>E174*J174</f>
        <v>5</v>
      </c>
      <c r="Q174" s="4">
        <f>E174*K174</f>
        <v>551.43333333333339</v>
      </c>
      <c r="R174">
        <f>_xlfn.XLOOKUP(C174,'VORP Data'!$B:$B, 'VORP Data'!$E:$E,0)</f>
        <v>-0.1</v>
      </c>
      <c r="S174" s="5">
        <f>R174/(D174/1000000)</f>
        <v>-4.8816349962460232E-2</v>
      </c>
      <c r="T174" t="e">
        <f>IF(AND(E174&gt;=40,K174&gt;=20),R174,NA())</f>
        <v>#N/A</v>
      </c>
      <c r="U174" s="3" t="e">
        <f>IF(AND(E174&gt;=40,K174&gt;=20),D174,NA())</f>
        <v>#N/A</v>
      </c>
      <c r="V174" s="3" t="e">
        <f>IF(AND(E174&gt;=40,K174&gt;=20),9997988.56+4996076.47*R174,NA())</f>
        <v>#N/A</v>
      </c>
      <c r="W174" s="3" t="e">
        <f>D174-V174</f>
        <v>#N/A</v>
      </c>
    </row>
    <row r="175" spans="3:23" hidden="1" x14ac:dyDescent="0.25">
      <c r="C175" t="s">
        <v>313</v>
      </c>
      <c r="D175" s="3">
        <f>SUMIF('Salary Data'!C:C,C175,'Salary Data'!D:D)</f>
        <v>3658800</v>
      </c>
      <c r="E175">
        <f>_xlfn.XLOOKUP(C175,'Player Stats'!A:A,'Player Stats'!B:B,0)</f>
        <v>53</v>
      </c>
      <c r="F175" s="2">
        <f>_xlfn.XLOOKUP(C175,'Player Stats'!A:A,'Player Stats'!C:C,0)</f>
        <v>6.1886792452830193</v>
      </c>
      <c r="G175" s="2">
        <f>_xlfn.XLOOKUP(C175,'Player Stats'!A:A,'Player Stats'!D:D,0)</f>
        <v>2.6037735849056602</v>
      </c>
      <c r="H175" s="2">
        <f>_xlfn.XLOOKUP(C175,'Player Stats'!A:A,'Player Stats'!E:E,0)</f>
        <v>2.5849056603773586</v>
      </c>
      <c r="I175" s="2">
        <f>_xlfn.XLOOKUP(C175,'Player Stats'!A:A,'Player Stats'!F:F,0)</f>
        <v>0.62264150943396224</v>
      </c>
      <c r="J175" s="2">
        <f>_xlfn.XLOOKUP(C175,'Player Stats'!A:A,'Player Stats'!G:G,0)</f>
        <v>0.13207547169811321</v>
      </c>
      <c r="K175" s="4">
        <f>_xlfn.XLOOKUP(C175,'Player Stats'!A:A,'Player Stats'!H:H,0)</f>
        <v>17.823584905660375</v>
      </c>
      <c r="L175">
        <f>E175*F175</f>
        <v>328</v>
      </c>
      <c r="M175">
        <f>E175*G175</f>
        <v>138</v>
      </c>
      <c r="N175">
        <f>E175*H175</f>
        <v>137</v>
      </c>
      <c r="O175">
        <f>E175*I175</f>
        <v>33</v>
      </c>
      <c r="P175">
        <f>E175*J175</f>
        <v>7</v>
      </c>
      <c r="Q175" s="4">
        <f>E175*K175</f>
        <v>944.64999999999986</v>
      </c>
      <c r="R175">
        <f>_xlfn.XLOOKUP(C175,'VORP Data'!$B:$B, 'VORP Data'!$E:$E,0)</f>
        <v>0.4</v>
      </c>
      <c r="S175" s="5">
        <f>R175/(D175/1000000)</f>
        <v>0.10932546190007654</v>
      </c>
      <c r="T175" t="e">
        <f>IF(AND(E175&gt;=40,K175&gt;=20),R175,NA())</f>
        <v>#N/A</v>
      </c>
      <c r="U175" s="3" t="e">
        <f>IF(AND(E175&gt;=40,K175&gt;=20),D175,NA())</f>
        <v>#N/A</v>
      </c>
      <c r="V175" s="3" t="e">
        <f>IF(AND(E175&gt;=40,K175&gt;=20),9997988.56+4996076.47*R175,NA())</f>
        <v>#N/A</v>
      </c>
      <c r="W175" s="3" t="e">
        <f>D175-V175</f>
        <v>#N/A</v>
      </c>
    </row>
    <row r="176" spans="3:23" hidden="1" x14ac:dyDescent="0.25">
      <c r="C176" t="s">
        <v>416</v>
      </c>
      <c r="D176" s="3">
        <f>SUMIF('Salary Data'!C:C,C176,'Salary Data'!D:D)</f>
        <v>1955377</v>
      </c>
      <c r="E176">
        <f>_xlfn.XLOOKUP(C176,'Player Stats'!A:A,'Player Stats'!B:B,0)</f>
        <v>62</v>
      </c>
      <c r="F176" s="2">
        <f>_xlfn.XLOOKUP(C176,'Player Stats'!A:A,'Player Stats'!C:C,0)</f>
        <v>5.67741935483871</v>
      </c>
      <c r="G176" s="2">
        <f>_xlfn.XLOOKUP(C176,'Player Stats'!A:A,'Player Stats'!D:D,0)</f>
        <v>3.693548387096774</v>
      </c>
      <c r="H176" s="2">
        <f>_xlfn.XLOOKUP(C176,'Player Stats'!A:A,'Player Stats'!E:E,0)</f>
        <v>0.80645161290322576</v>
      </c>
      <c r="I176" s="2">
        <f>_xlfn.XLOOKUP(C176,'Player Stats'!A:A,'Player Stats'!F:F,0)</f>
        <v>0.40322580645161288</v>
      </c>
      <c r="J176" s="2">
        <f>_xlfn.XLOOKUP(C176,'Player Stats'!A:A,'Player Stats'!G:G,0)</f>
        <v>0.87096774193548387</v>
      </c>
      <c r="K176" s="4">
        <f>_xlfn.XLOOKUP(C176,'Player Stats'!A:A,'Player Stats'!H:H,0)</f>
        <v>14.705376344086021</v>
      </c>
      <c r="L176">
        <f>E176*F176</f>
        <v>352</v>
      </c>
      <c r="M176">
        <f>E176*G176</f>
        <v>229</v>
      </c>
      <c r="N176">
        <f>E176*H176</f>
        <v>50</v>
      </c>
      <c r="O176">
        <f>E176*I176</f>
        <v>25</v>
      </c>
      <c r="P176">
        <f>E176*J176</f>
        <v>54</v>
      </c>
      <c r="Q176" s="4">
        <f>E176*K176</f>
        <v>911.73333333333335</v>
      </c>
      <c r="R176">
        <f>_xlfn.XLOOKUP(C176,'VORP Data'!$B:$B, 'VORP Data'!$E:$E,0)</f>
        <v>0.6</v>
      </c>
      <c r="S176" s="5">
        <f>R176/(D176/1000000)</f>
        <v>0.3068461989682808</v>
      </c>
      <c r="T176" t="e">
        <f>IF(AND(E176&gt;=40,K176&gt;=20),R176,NA())</f>
        <v>#N/A</v>
      </c>
      <c r="U176" s="3" t="e">
        <f>IF(AND(E176&gt;=40,K176&gt;=20),D176,NA())</f>
        <v>#N/A</v>
      </c>
      <c r="V176" s="3" t="e">
        <f>IF(AND(E176&gt;=40,K176&gt;=20),9997988.56+4996076.47*R176,NA())</f>
        <v>#N/A</v>
      </c>
      <c r="W176" s="3" t="e">
        <f>D176-V176</f>
        <v>#N/A</v>
      </c>
    </row>
    <row r="177" spans="3:23" hidden="1" x14ac:dyDescent="0.25">
      <c r="C177" t="s">
        <v>433</v>
      </c>
      <c r="D177" s="3">
        <f>SUMIF('Salary Data'!C:C,C177,'Salary Data'!D:D)</f>
        <v>1272870</v>
      </c>
      <c r="E177">
        <f>_xlfn.XLOOKUP(C177,'Player Stats'!A:A,'Player Stats'!B:B,0)</f>
        <v>37</v>
      </c>
      <c r="F177" s="2">
        <f>_xlfn.XLOOKUP(C177,'Player Stats'!A:A,'Player Stats'!C:C,0)</f>
        <v>4.3783783783783781</v>
      </c>
      <c r="G177" s="2">
        <f>_xlfn.XLOOKUP(C177,'Player Stats'!A:A,'Player Stats'!D:D,0)</f>
        <v>1.6216216216216217</v>
      </c>
      <c r="H177" s="2">
        <f>_xlfn.XLOOKUP(C177,'Player Stats'!A:A,'Player Stats'!E:E,0)</f>
        <v>3.2162162162162162</v>
      </c>
      <c r="I177" s="2">
        <f>_xlfn.XLOOKUP(C177,'Player Stats'!A:A,'Player Stats'!F:F,0)</f>
        <v>0.48648648648648651</v>
      </c>
      <c r="J177" s="2">
        <f>_xlfn.XLOOKUP(C177,'Player Stats'!A:A,'Player Stats'!G:G,0)</f>
        <v>0</v>
      </c>
      <c r="K177" s="4">
        <f>_xlfn.XLOOKUP(C177,'Player Stats'!A:A,'Player Stats'!H:H,0)</f>
        <v>16.658108108108109</v>
      </c>
      <c r="L177">
        <f>E177*F177</f>
        <v>162</v>
      </c>
      <c r="M177">
        <f>E177*G177</f>
        <v>60</v>
      </c>
      <c r="N177">
        <f>E177*H177</f>
        <v>119</v>
      </c>
      <c r="O177">
        <f>E177*I177</f>
        <v>18</v>
      </c>
      <c r="P177">
        <f>E177*J177</f>
        <v>0</v>
      </c>
      <c r="Q177" s="4">
        <f>E177*K177</f>
        <v>616.35</v>
      </c>
      <c r="R177">
        <f>_xlfn.XLOOKUP(C177,'VORP Data'!$B:$B, 'VORP Data'!$E:$E,0)</f>
        <v>-0.6</v>
      </c>
      <c r="S177" s="5">
        <f>R177/(D177/1000000)</f>
        <v>-0.47137571000966322</v>
      </c>
      <c r="T177" t="e">
        <f>IF(AND(E177&gt;=40,K177&gt;=20),R177,NA())</f>
        <v>#N/A</v>
      </c>
      <c r="U177" s="3" t="e">
        <f>IF(AND(E177&gt;=40,K177&gt;=20),D177,NA())</f>
        <v>#N/A</v>
      </c>
      <c r="V177" s="3" t="e">
        <f>IF(AND(E177&gt;=40,K177&gt;=20),9997988.56+4996076.47*R177,NA())</f>
        <v>#N/A</v>
      </c>
      <c r="W177" s="3" t="e">
        <f>D177-V177</f>
        <v>#N/A</v>
      </c>
    </row>
    <row r="178" spans="3:23" hidden="1" x14ac:dyDescent="0.25">
      <c r="C178" t="s">
        <v>586</v>
      </c>
      <c r="D178" s="3">
        <f>SUMIF('Salary Data'!C:C,C178,'Salary Data'!D:D)</f>
        <v>73153</v>
      </c>
      <c r="E178">
        <f>_xlfn.XLOOKUP(C178,'Player Stats'!A:A,'Player Stats'!B:B,0)</f>
        <v>3</v>
      </c>
      <c r="F178" s="2">
        <f>_xlfn.XLOOKUP(C178,'Player Stats'!A:A,'Player Stats'!C:C,0)</f>
        <v>8.3333333333333339</v>
      </c>
      <c r="G178" s="2">
        <f>_xlfn.XLOOKUP(C178,'Player Stats'!A:A,'Player Stats'!D:D,0)</f>
        <v>3.3333333333333335</v>
      </c>
      <c r="H178" s="2">
        <f>_xlfn.XLOOKUP(C178,'Player Stats'!A:A,'Player Stats'!E:E,0)</f>
        <v>2.6666666666666665</v>
      </c>
      <c r="I178" s="2">
        <f>_xlfn.XLOOKUP(C178,'Player Stats'!A:A,'Player Stats'!F:F,0)</f>
        <v>2.6666666666666665</v>
      </c>
      <c r="J178" s="2">
        <f>_xlfn.XLOOKUP(C178,'Player Stats'!A:A,'Player Stats'!G:G,0)</f>
        <v>0.33333333333333331</v>
      </c>
      <c r="K178" s="4">
        <f>_xlfn.XLOOKUP(C178,'Player Stats'!A:A,'Player Stats'!H:H,0)</f>
        <v>22.266666666666669</v>
      </c>
      <c r="L178">
        <f>E178*F178</f>
        <v>25</v>
      </c>
      <c r="M178">
        <f>E178*G178</f>
        <v>10</v>
      </c>
      <c r="N178">
        <f>E178*H178</f>
        <v>8</v>
      </c>
      <c r="O178">
        <f>E178*I178</f>
        <v>8</v>
      </c>
      <c r="P178">
        <f>E178*J178</f>
        <v>1</v>
      </c>
      <c r="Q178" s="4">
        <f>E178*K178</f>
        <v>66.800000000000011</v>
      </c>
      <c r="R178">
        <f>_xlfn.XLOOKUP(C178,'VORP Data'!$B:$B, 'VORP Data'!$E:$E,0)</f>
        <v>0.1</v>
      </c>
      <c r="S178" s="5">
        <f>R178/(D178/1000000)</f>
        <v>1.366997935833117</v>
      </c>
      <c r="T178" t="e">
        <f>IF(AND(E178&gt;=40,K178&gt;=20),R178,NA())</f>
        <v>#N/A</v>
      </c>
      <c r="U178" s="3" t="e">
        <f>IF(AND(E178&gt;=40,K178&gt;=20),D178,NA())</f>
        <v>#N/A</v>
      </c>
      <c r="V178" s="3" t="e">
        <f>IF(AND(E178&gt;=40,K178&gt;=20),9997988.56+4996076.47*R178,NA())</f>
        <v>#N/A</v>
      </c>
      <c r="W178" s="3" t="e">
        <f>D178-V178</f>
        <v>#N/A</v>
      </c>
    </row>
    <row r="179" spans="3:23" hidden="1" x14ac:dyDescent="0.25">
      <c r="C179" t="s">
        <v>412</v>
      </c>
      <c r="D179" s="3">
        <f>SUMIF('Salary Data'!C:C,C179,'Salary Data'!D:D)</f>
        <v>2048494</v>
      </c>
      <c r="E179">
        <f>_xlfn.XLOOKUP(C179,'Player Stats'!A:A,'Player Stats'!B:B,0)</f>
        <v>73</v>
      </c>
      <c r="F179" s="2">
        <f>_xlfn.XLOOKUP(C179,'Player Stats'!A:A,'Player Stats'!C:C,0)</f>
        <v>5.6986301369863011</v>
      </c>
      <c r="G179" s="2">
        <f>_xlfn.XLOOKUP(C179,'Player Stats'!A:A,'Player Stats'!D:D,0)</f>
        <v>1.5616438356164384</v>
      </c>
      <c r="H179" s="2">
        <f>_xlfn.XLOOKUP(C179,'Player Stats'!A:A,'Player Stats'!E:E,0)</f>
        <v>1.1506849315068493</v>
      </c>
      <c r="I179" s="2">
        <f>_xlfn.XLOOKUP(C179,'Player Stats'!A:A,'Player Stats'!F:F,0)</f>
        <v>0.73972602739726023</v>
      </c>
      <c r="J179" s="2">
        <f>_xlfn.XLOOKUP(C179,'Player Stats'!A:A,'Player Stats'!G:G,0)</f>
        <v>0.16438356164383561</v>
      </c>
      <c r="K179" s="4">
        <f>_xlfn.XLOOKUP(C179,'Player Stats'!A:A,'Player Stats'!H:H,0)</f>
        <v>14.883105022831051</v>
      </c>
      <c r="L179">
        <f>E179*F179</f>
        <v>416</v>
      </c>
      <c r="M179">
        <f>E179*G179</f>
        <v>114</v>
      </c>
      <c r="N179">
        <f>E179*H179</f>
        <v>84</v>
      </c>
      <c r="O179">
        <f>E179*I179</f>
        <v>54</v>
      </c>
      <c r="P179">
        <f>E179*J179</f>
        <v>12</v>
      </c>
      <c r="Q179" s="4">
        <f>E179*K179</f>
        <v>1086.4666666666667</v>
      </c>
      <c r="R179">
        <f>_xlfn.XLOOKUP(C179,'VORP Data'!$B:$B, 'VORP Data'!$E:$E,0)</f>
        <v>0</v>
      </c>
      <c r="S179" s="5">
        <f>R179/(D179/1000000)</f>
        <v>0</v>
      </c>
      <c r="T179" t="e">
        <f>IF(AND(E179&gt;=40,K179&gt;=20),R179,NA())</f>
        <v>#N/A</v>
      </c>
      <c r="U179" s="3" t="e">
        <f>IF(AND(E179&gt;=40,K179&gt;=20),D179,NA())</f>
        <v>#N/A</v>
      </c>
      <c r="V179" s="3" t="e">
        <f>IF(AND(E179&gt;=40,K179&gt;=20),9997988.56+4996076.47*R179,NA())</f>
        <v>#N/A</v>
      </c>
      <c r="W179" s="3" t="e">
        <f>D179-V179</f>
        <v>#N/A</v>
      </c>
    </row>
    <row r="180" spans="3:23" hidden="1" x14ac:dyDescent="0.25">
      <c r="C180" t="s">
        <v>388</v>
      </c>
      <c r="D180" s="3">
        <f>SUMIF('Salary Data'!C:C,C180,'Salary Data'!D:D)</f>
        <v>2349578</v>
      </c>
      <c r="E180">
        <f>_xlfn.XLOOKUP(C180,'Player Stats'!A:A,'Player Stats'!B:B,0)</f>
        <v>69</v>
      </c>
      <c r="F180" s="2">
        <f>_xlfn.XLOOKUP(C180,'Player Stats'!A:A,'Player Stats'!C:C,0)</f>
        <v>8.6521739130434785</v>
      </c>
      <c r="G180" s="2">
        <f>_xlfn.XLOOKUP(C180,'Player Stats'!A:A,'Player Stats'!D:D,0)</f>
        <v>5.5652173913043477</v>
      </c>
      <c r="H180" s="2">
        <f>_xlfn.XLOOKUP(C180,'Player Stats'!A:A,'Player Stats'!E:E,0)</f>
        <v>1.2173913043478262</v>
      </c>
      <c r="I180" s="2">
        <f>_xlfn.XLOOKUP(C180,'Player Stats'!A:A,'Player Stats'!F:F,0)</f>
        <v>0.85507246376811596</v>
      </c>
      <c r="J180" s="2">
        <f>_xlfn.XLOOKUP(C180,'Player Stats'!A:A,'Player Stats'!G:G,0)</f>
        <v>0.62318840579710144</v>
      </c>
      <c r="K180" s="4">
        <f>_xlfn.XLOOKUP(C180,'Player Stats'!A:A,'Player Stats'!H:H,0)</f>
        <v>19.962560386473434</v>
      </c>
      <c r="L180">
        <f>E180*F180</f>
        <v>597</v>
      </c>
      <c r="M180">
        <f>E180*G180</f>
        <v>384</v>
      </c>
      <c r="N180">
        <f>E180*H180</f>
        <v>84</v>
      </c>
      <c r="O180">
        <f>E180*I180</f>
        <v>59</v>
      </c>
      <c r="P180">
        <f>E180*J180</f>
        <v>43</v>
      </c>
      <c r="Q180" s="4">
        <f>E180*K180</f>
        <v>1377.416666666667</v>
      </c>
      <c r="R180">
        <f>_xlfn.XLOOKUP(C180,'VORP Data'!$B:$B, 'VORP Data'!$E:$E,0)</f>
        <v>0.6</v>
      </c>
      <c r="S180" s="5">
        <f>R180/(D180/1000000)</f>
        <v>0.25536500597128503</v>
      </c>
      <c r="T180" t="e">
        <f>IF(AND(E180&gt;=40,K180&gt;=20),R180,NA())</f>
        <v>#N/A</v>
      </c>
      <c r="U180" s="3" t="e">
        <f>IF(AND(E180&gt;=40,K180&gt;=20),D180,NA())</f>
        <v>#N/A</v>
      </c>
      <c r="V180" s="3" t="e">
        <f>IF(AND(E180&gt;=40,K180&gt;=20),9997988.56+4996076.47*R180,NA())</f>
        <v>#N/A</v>
      </c>
      <c r="W180" s="3" t="e">
        <f>D180-V180</f>
        <v>#N/A</v>
      </c>
    </row>
    <row r="181" spans="3:23" hidden="1" x14ac:dyDescent="0.25">
      <c r="C181" t="s">
        <v>369</v>
      </c>
      <c r="D181" s="3">
        <f>SUMIF('Salary Data'!C:C,C181,'Salary Data'!D:D)</f>
        <v>2674148</v>
      </c>
      <c r="E181">
        <f>_xlfn.XLOOKUP(C181,'Player Stats'!A:A,'Player Stats'!B:B,0)</f>
        <v>59</v>
      </c>
      <c r="F181" s="2">
        <f>_xlfn.XLOOKUP(C181,'Player Stats'!A:A,'Player Stats'!C:C,0)</f>
        <v>7.101694915254237</v>
      </c>
      <c r="G181" s="2">
        <f>_xlfn.XLOOKUP(C181,'Player Stats'!A:A,'Player Stats'!D:D,0)</f>
        <v>1.9830508474576272</v>
      </c>
      <c r="H181" s="2">
        <f>_xlfn.XLOOKUP(C181,'Player Stats'!A:A,'Player Stats'!E:E,0)</f>
        <v>1.0338983050847457</v>
      </c>
      <c r="I181" s="2">
        <f>_xlfn.XLOOKUP(C181,'Player Stats'!A:A,'Player Stats'!F:F,0)</f>
        <v>0.42372881355932202</v>
      </c>
      <c r="J181" s="2">
        <f>_xlfn.XLOOKUP(C181,'Player Stats'!A:A,'Player Stats'!G:G,0)</f>
        <v>0.10169491525423729</v>
      </c>
      <c r="K181" s="4">
        <f>_xlfn.XLOOKUP(C181,'Player Stats'!A:A,'Player Stats'!H:H,0)</f>
        <v>14.896327683615816</v>
      </c>
      <c r="L181">
        <f>E181*F181</f>
        <v>419</v>
      </c>
      <c r="M181">
        <f>E181*G181</f>
        <v>117</v>
      </c>
      <c r="N181">
        <f>E181*H181</f>
        <v>60.999999999999993</v>
      </c>
      <c r="O181">
        <f>E181*I181</f>
        <v>25</v>
      </c>
      <c r="P181">
        <f>E181*J181</f>
        <v>6</v>
      </c>
      <c r="Q181" s="4">
        <f>E181*K181</f>
        <v>878.8833333333331</v>
      </c>
      <c r="R181">
        <f>_xlfn.XLOOKUP(C181,'VORP Data'!$B:$B, 'VORP Data'!$E:$E,0)</f>
        <v>-0.1</v>
      </c>
      <c r="S181" s="5">
        <f>R181/(D181/1000000)</f>
        <v>-3.7395088080390465E-2</v>
      </c>
      <c r="T181" t="e">
        <f>IF(AND(E181&gt;=40,K181&gt;=20),R181,NA())</f>
        <v>#N/A</v>
      </c>
      <c r="U181" s="3" t="e">
        <f>IF(AND(E181&gt;=40,K181&gt;=20),D181,NA())</f>
        <v>#N/A</v>
      </c>
      <c r="V181" s="3" t="e">
        <f>IF(AND(E181&gt;=40,K181&gt;=20),9997988.56+4996076.47*R181,NA())</f>
        <v>#N/A</v>
      </c>
      <c r="W181" s="3" t="e">
        <f>D181-V181</f>
        <v>#N/A</v>
      </c>
    </row>
    <row r="182" spans="3:23" hidden="1" x14ac:dyDescent="0.25">
      <c r="C182" t="s">
        <v>562</v>
      </c>
      <c r="D182" s="3">
        <f>SUMIF('Salary Data'!C:C,C182,'Salary Data'!D:D)</f>
        <v>141554</v>
      </c>
      <c r="E182">
        <f>_xlfn.XLOOKUP(C182,'Player Stats'!A:A,'Player Stats'!B:B,0)</f>
        <v>13</v>
      </c>
      <c r="F182" s="2">
        <f>_xlfn.XLOOKUP(C182,'Player Stats'!A:A,'Player Stats'!C:C,0)</f>
        <v>11.846153846153847</v>
      </c>
      <c r="G182" s="2">
        <f>_xlfn.XLOOKUP(C182,'Player Stats'!A:A,'Player Stats'!D:D,0)</f>
        <v>10.538461538461538</v>
      </c>
      <c r="H182" s="2">
        <f>_xlfn.XLOOKUP(C182,'Player Stats'!A:A,'Player Stats'!E:E,0)</f>
        <v>1.8461538461538463</v>
      </c>
      <c r="I182" s="2">
        <f>_xlfn.XLOOKUP(C182,'Player Stats'!A:A,'Player Stats'!F:F,0)</f>
        <v>1.3846153846153846</v>
      </c>
      <c r="J182" s="2">
        <f>_xlfn.XLOOKUP(C182,'Player Stats'!A:A,'Player Stats'!G:G,0)</f>
        <v>0.61538461538461542</v>
      </c>
      <c r="K182" s="4">
        <f>_xlfn.XLOOKUP(C182,'Player Stats'!A:A,'Player Stats'!H:H,0)</f>
        <v>30.88461538461539</v>
      </c>
      <c r="L182">
        <f>E182*F182</f>
        <v>154</v>
      </c>
      <c r="M182">
        <f>E182*G182</f>
        <v>137</v>
      </c>
      <c r="N182">
        <f>E182*H182</f>
        <v>24</v>
      </c>
      <c r="O182">
        <f>E182*I182</f>
        <v>18</v>
      </c>
      <c r="P182">
        <f>E182*J182</f>
        <v>8</v>
      </c>
      <c r="Q182" s="4">
        <f>E182*K182</f>
        <v>401.50000000000006</v>
      </c>
      <c r="R182">
        <f>_xlfn.XLOOKUP(C182,'VORP Data'!$B:$B, 'VORP Data'!$E:$E,0)</f>
        <v>-0.3</v>
      </c>
      <c r="S182" s="5">
        <f>R182/(D182/1000000)</f>
        <v>-2.1193325515351029</v>
      </c>
      <c r="T182" t="e">
        <f>IF(AND(E182&gt;=40,K182&gt;=20),R182,NA())</f>
        <v>#N/A</v>
      </c>
      <c r="U182" s="3" t="e">
        <f>IF(AND(E182&gt;=40,K182&gt;=20),D182,NA())</f>
        <v>#N/A</v>
      </c>
      <c r="V182" s="3" t="e">
        <f>IF(AND(E182&gt;=40,K182&gt;=20),9997988.56+4996076.47*R182,NA())</f>
        <v>#N/A</v>
      </c>
      <c r="W182" s="3" t="e">
        <f>D182-V182</f>
        <v>#N/A</v>
      </c>
    </row>
    <row r="183" spans="3:23" hidden="1" x14ac:dyDescent="0.25">
      <c r="C183" t="s">
        <v>396</v>
      </c>
      <c r="D183" s="3">
        <f>SUMIF('Salary Data'!C:C,C183,'Salary Data'!D:D)</f>
        <v>2221677</v>
      </c>
      <c r="E183">
        <f>_xlfn.XLOOKUP(C183,'Player Stats'!A:A,'Player Stats'!B:B,0)</f>
        <v>53</v>
      </c>
      <c r="F183" s="2">
        <f>_xlfn.XLOOKUP(C183,'Player Stats'!A:A,'Player Stats'!C:C,0)</f>
        <v>2.7547169811320753</v>
      </c>
      <c r="G183" s="2">
        <f>_xlfn.XLOOKUP(C183,'Player Stats'!A:A,'Player Stats'!D:D,0)</f>
        <v>0.94339622641509435</v>
      </c>
      <c r="H183" s="2">
        <f>_xlfn.XLOOKUP(C183,'Player Stats'!A:A,'Player Stats'!E:E,0)</f>
        <v>0.22641509433962265</v>
      </c>
      <c r="I183" s="2">
        <f>_xlfn.XLOOKUP(C183,'Player Stats'!A:A,'Player Stats'!F:F,0)</f>
        <v>0.45283018867924529</v>
      </c>
      <c r="J183" s="2">
        <f>_xlfn.XLOOKUP(C183,'Player Stats'!A:A,'Player Stats'!G:G,0)</f>
        <v>0.13207547169811321</v>
      </c>
      <c r="K183" s="4">
        <f>_xlfn.XLOOKUP(C183,'Player Stats'!A:A,'Player Stats'!H:H,0)</f>
        <v>8.5361635220125791</v>
      </c>
      <c r="L183">
        <f>E183*F183</f>
        <v>146</v>
      </c>
      <c r="M183">
        <f>E183*G183</f>
        <v>50</v>
      </c>
      <c r="N183">
        <f>E183*H183</f>
        <v>12</v>
      </c>
      <c r="O183">
        <f>E183*I183</f>
        <v>24</v>
      </c>
      <c r="P183">
        <f>E183*J183</f>
        <v>7</v>
      </c>
      <c r="Q183" s="4">
        <f>E183*K183</f>
        <v>452.41666666666669</v>
      </c>
      <c r="R183">
        <f>_xlfn.XLOOKUP(C183,'VORP Data'!$B:$B, 'VORP Data'!$E:$E,0)</f>
        <v>-0.2</v>
      </c>
      <c r="S183" s="5">
        <f>R183/(D183/1000000)</f>
        <v>-9.0022086919025579E-2</v>
      </c>
      <c r="T183" t="e">
        <f>IF(AND(E183&gt;=40,K183&gt;=20),R183,NA())</f>
        <v>#N/A</v>
      </c>
      <c r="U183" s="3" t="e">
        <f>IF(AND(E183&gt;=40,K183&gt;=20),D183,NA())</f>
        <v>#N/A</v>
      </c>
      <c r="V183" s="3" t="e">
        <f>IF(AND(E183&gt;=40,K183&gt;=20),9997988.56+4996076.47*R183,NA())</f>
        <v>#N/A</v>
      </c>
      <c r="W183" s="3" t="e">
        <f>D183-V183</f>
        <v>#N/A</v>
      </c>
    </row>
    <row r="184" spans="3:23" hidden="1" x14ac:dyDescent="0.25">
      <c r="C184" t="s">
        <v>557</v>
      </c>
      <c r="D184" s="3">
        <f>SUMIF('Salary Data'!C:C,C184,'Salary Data'!D:D)</f>
        <v>151205</v>
      </c>
      <c r="E184">
        <f>_xlfn.XLOOKUP(C184,'Player Stats'!A:A,'Player Stats'!B:B,0)</f>
        <v>0</v>
      </c>
      <c r="F184" s="2">
        <f>_xlfn.XLOOKUP(C184,'Player Stats'!A:A,'Player Stats'!C:C,0)</f>
        <v>0</v>
      </c>
      <c r="G184" s="2">
        <f>_xlfn.XLOOKUP(C184,'Player Stats'!A:A,'Player Stats'!D:D,0)</f>
        <v>0</v>
      </c>
      <c r="H184" s="2">
        <f>_xlfn.XLOOKUP(C184,'Player Stats'!A:A,'Player Stats'!E:E,0)</f>
        <v>0</v>
      </c>
      <c r="I184" s="2">
        <f>_xlfn.XLOOKUP(C184,'Player Stats'!A:A,'Player Stats'!F:F,0)</f>
        <v>0</v>
      </c>
      <c r="J184" s="2">
        <f>_xlfn.XLOOKUP(C184,'Player Stats'!A:A,'Player Stats'!G:G,0)</f>
        <v>0</v>
      </c>
      <c r="K184" s="4">
        <f>_xlfn.XLOOKUP(C184,'Player Stats'!A:A,'Player Stats'!H:H,0)</f>
        <v>0</v>
      </c>
      <c r="L184">
        <f>E184*F184</f>
        <v>0</v>
      </c>
      <c r="M184">
        <f>E184*G184</f>
        <v>0</v>
      </c>
      <c r="N184">
        <f>E184*H184</f>
        <v>0</v>
      </c>
      <c r="O184">
        <f>E184*I184</f>
        <v>0</v>
      </c>
      <c r="P184">
        <f>E184*J184</f>
        <v>0</v>
      </c>
      <c r="Q184" s="4">
        <f>E184*K184</f>
        <v>0</v>
      </c>
      <c r="R184">
        <f>_xlfn.XLOOKUP(C184,'VORP Data'!$B:$B, 'VORP Data'!$E:$E,0)</f>
        <v>0</v>
      </c>
      <c r="S184" s="5">
        <f>R184/(D184/1000000)</f>
        <v>0</v>
      </c>
      <c r="T184" t="e">
        <f>IF(AND(E184&gt;=40,K184&gt;=20),R184,NA())</f>
        <v>#N/A</v>
      </c>
      <c r="U184" s="3" t="e">
        <f>IF(AND(E184&gt;=40,K184&gt;=20),D184,NA())</f>
        <v>#N/A</v>
      </c>
      <c r="V184" s="3" t="e">
        <f>IF(AND(E184&gt;=40,K184&gt;=20),9997988.56+4996076.47*R184,NA())</f>
        <v>#N/A</v>
      </c>
      <c r="W184" s="3" t="e">
        <f>D184-V184</f>
        <v>#N/A</v>
      </c>
    </row>
    <row r="185" spans="3:23" hidden="1" x14ac:dyDescent="0.25">
      <c r="C185" t="s">
        <v>347</v>
      </c>
      <c r="D185" s="3">
        <f>SUMIF('Salary Data'!C:C,C185,'Salary Data'!D:D)</f>
        <v>3080921</v>
      </c>
      <c r="E185">
        <f>_xlfn.XLOOKUP(C185,'Player Stats'!A:A,'Player Stats'!B:B,0)</f>
        <v>84</v>
      </c>
      <c r="F185" s="2">
        <f>_xlfn.XLOOKUP(C185,'Player Stats'!A:A,'Player Stats'!C:C,0)</f>
        <v>4.5476190476190474</v>
      </c>
      <c r="G185" s="2">
        <f>_xlfn.XLOOKUP(C185,'Player Stats'!A:A,'Player Stats'!D:D,0)</f>
        <v>2.5476190476190474</v>
      </c>
      <c r="H185" s="2">
        <f>_xlfn.XLOOKUP(C185,'Player Stats'!A:A,'Player Stats'!E:E,0)</f>
        <v>0.88095238095238093</v>
      </c>
      <c r="I185" s="2">
        <f>_xlfn.XLOOKUP(C185,'Player Stats'!A:A,'Player Stats'!F:F,0)</f>
        <v>0.83333333333333337</v>
      </c>
      <c r="J185" s="2">
        <f>_xlfn.XLOOKUP(C185,'Player Stats'!A:A,'Player Stats'!G:G,0)</f>
        <v>0.19047619047619047</v>
      </c>
      <c r="K185" s="4">
        <f>_xlfn.XLOOKUP(C185,'Player Stats'!A:A,'Player Stats'!H:H,0)</f>
        <v>17.359722222222235</v>
      </c>
      <c r="L185">
        <f>E185*F185</f>
        <v>382</v>
      </c>
      <c r="M185">
        <f>E185*G185</f>
        <v>214</v>
      </c>
      <c r="N185">
        <f>E185*H185</f>
        <v>74</v>
      </c>
      <c r="O185">
        <f>E185*I185</f>
        <v>70</v>
      </c>
      <c r="P185">
        <f>E185*J185</f>
        <v>16</v>
      </c>
      <c r="Q185" s="4">
        <f>E185*K185</f>
        <v>1458.2166666666678</v>
      </c>
      <c r="R185">
        <f>_xlfn.XLOOKUP(C185,'VORP Data'!$B:$B, 'VORP Data'!$E:$E,0)</f>
        <v>0.3</v>
      </c>
      <c r="S185" s="5">
        <f>R185/(D185/1000000)</f>
        <v>9.7373480202835441E-2</v>
      </c>
      <c r="T185" t="e">
        <f>IF(AND(E185&gt;=40,K185&gt;=20),R185,NA())</f>
        <v>#N/A</v>
      </c>
      <c r="U185" s="3" t="e">
        <f>IF(AND(E185&gt;=40,K185&gt;=20),D185,NA())</f>
        <v>#N/A</v>
      </c>
      <c r="V185" s="3" t="e">
        <f>IF(AND(E185&gt;=40,K185&gt;=20),9997988.56+4996076.47*R185,NA())</f>
        <v>#N/A</v>
      </c>
      <c r="W185" s="3" t="e">
        <f>D185-V185</f>
        <v>#N/A</v>
      </c>
    </row>
    <row r="186" spans="3:23" hidden="1" x14ac:dyDescent="0.25">
      <c r="C186" t="s">
        <v>573</v>
      </c>
      <c r="D186" s="3">
        <f>SUMIF('Salary Data'!C:C,C186,'Salary Data'!D:D)</f>
        <v>128686</v>
      </c>
      <c r="E186">
        <f>_xlfn.XLOOKUP(C186,'Player Stats'!A:A,'Player Stats'!B:B,0)</f>
        <v>3</v>
      </c>
      <c r="F186" s="2">
        <f>_xlfn.XLOOKUP(C186,'Player Stats'!A:A,'Player Stats'!C:C,0)</f>
        <v>8.3333333333333339</v>
      </c>
      <c r="G186" s="2">
        <f>_xlfn.XLOOKUP(C186,'Player Stats'!A:A,'Player Stats'!D:D,0)</f>
        <v>7.666666666666667</v>
      </c>
      <c r="H186" s="2">
        <f>_xlfn.XLOOKUP(C186,'Player Stats'!A:A,'Player Stats'!E:E,0)</f>
        <v>1.3333333333333333</v>
      </c>
      <c r="I186" s="2">
        <f>_xlfn.XLOOKUP(C186,'Player Stats'!A:A,'Player Stats'!F:F,0)</f>
        <v>0</v>
      </c>
      <c r="J186" s="2">
        <f>_xlfn.XLOOKUP(C186,'Player Stats'!A:A,'Player Stats'!G:G,0)</f>
        <v>0</v>
      </c>
      <c r="K186" s="4">
        <f>_xlfn.XLOOKUP(C186,'Player Stats'!A:A,'Player Stats'!H:H,0)</f>
        <v>27.255555555555556</v>
      </c>
      <c r="L186">
        <f>E186*F186</f>
        <v>25</v>
      </c>
      <c r="M186">
        <f>E186*G186</f>
        <v>23</v>
      </c>
      <c r="N186">
        <f>E186*H186</f>
        <v>4</v>
      </c>
      <c r="O186">
        <f>E186*I186</f>
        <v>0</v>
      </c>
      <c r="P186">
        <f>E186*J186</f>
        <v>0</v>
      </c>
      <c r="Q186" s="4">
        <f>E186*K186</f>
        <v>81.766666666666666</v>
      </c>
      <c r="R186">
        <f>_xlfn.XLOOKUP(C186,'VORP Data'!$B:$B, 'VORP Data'!$E:$E,0)</f>
        <v>-0.1</v>
      </c>
      <c r="S186" s="5">
        <f>R186/(D186/1000000)</f>
        <v>-0.77708530842515899</v>
      </c>
      <c r="T186" t="e">
        <f>IF(AND(E186&gt;=40,K186&gt;=20),R186,NA())</f>
        <v>#N/A</v>
      </c>
      <c r="U186" s="3" t="e">
        <f>IF(AND(E186&gt;=40,K186&gt;=20),D186,NA())</f>
        <v>#N/A</v>
      </c>
      <c r="V186" s="3" t="e">
        <f>IF(AND(E186&gt;=40,K186&gt;=20),9997988.56+4996076.47*R186,NA())</f>
        <v>#N/A</v>
      </c>
      <c r="W186" s="3" t="e">
        <f>D186-V186</f>
        <v>#N/A</v>
      </c>
    </row>
    <row r="187" spans="3:23" hidden="1" x14ac:dyDescent="0.25">
      <c r="C187" t="s">
        <v>384</v>
      </c>
      <c r="D187" s="3">
        <f>SUMIF('Salary Data'!C:C,C187,'Salary Data'!D:D)</f>
        <v>2378870</v>
      </c>
      <c r="E187">
        <f>_xlfn.XLOOKUP(C187,'Player Stats'!A:A,'Player Stats'!B:B,0)</f>
        <v>49</v>
      </c>
      <c r="F187" s="2">
        <f>_xlfn.XLOOKUP(C187,'Player Stats'!A:A,'Player Stats'!C:C,0)</f>
        <v>7.4285714285714288</v>
      </c>
      <c r="G187" s="2">
        <f>_xlfn.XLOOKUP(C187,'Player Stats'!A:A,'Player Stats'!D:D,0)</f>
        <v>3.2244897959183674</v>
      </c>
      <c r="H187" s="2">
        <f>_xlfn.XLOOKUP(C187,'Player Stats'!A:A,'Player Stats'!E:E,0)</f>
        <v>0.93877551020408168</v>
      </c>
      <c r="I187" s="2">
        <f>_xlfn.XLOOKUP(C187,'Player Stats'!A:A,'Player Stats'!F:F,0)</f>
        <v>0.89795918367346939</v>
      </c>
      <c r="J187" s="2">
        <f>_xlfn.XLOOKUP(C187,'Player Stats'!A:A,'Player Stats'!G:G,0)</f>
        <v>0.48979591836734693</v>
      </c>
      <c r="K187" s="4">
        <f>_xlfn.XLOOKUP(C187,'Player Stats'!A:A,'Player Stats'!H:H,0)</f>
        <v>17.015646258503406</v>
      </c>
      <c r="L187">
        <f>E187*F187</f>
        <v>364</v>
      </c>
      <c r="M187">
        <f>E187*G187</f>
        <v>158</v>
      </c>
      <c r="N187">
        <f>E187*H187</f>
        <v>46</v>
      </c>
      <c r="O187">
        <f>E187*I187</f>
        <v>44</v>
      </c>
      <c r="P187">
        <f>E187*J187</f>
        <v>24</v>
      </c>
      <c r="Q187" s="4">
        <f>E187*K187</f>
        <v>833.76666666666688</v>
      </c>
      <c r="R187">
        <f>_xlfn.XLOOKUP(C187,'VORP Data'!$B:$B, 'VORP Data'!$E:$E,0)</f>
        <v>1</v>
      </c>
      <c r="S187" s="5">
        <f>R187/(D187/1000000)</f>
        <v>0.42036765354979466</v>
      </c>
      <c r="T187" t="e">
        <f>IF(AND(E187&gt;=40,K187&gt;=20),R187,NA())</f>
        <v>#N/A</v>
      </c>
      <c r="U187" s="3" t="e">
        <f>IF(AND(E187&gt;=40,K187&gt;=20),D187,NA())</f>
        <v>#N/A</v>
      </c>
      <c r="V187" s="3" t="e">
        <f>IF(AND(E187&gt;=40,K187&gt;=20),9997988.56+4996076.47*R187,NA())</f>
        <v>#N/A</v>
      </c>
      <c r="W187" s="3" t="e">
        <f>D187-V187</f>
        <v>#N/A</v>
      </c>
    </row>
    <row r="188" spans="3:23" hidden="1" x14ac:dyDescent="0.25">
      <c r="C188" t="s">
        <v>162</v>
      </c>
      <c r="D188" s="3">
        <f>SUMIF('Salary Data'!C:C,C188,'Salary Data'!D:D)</f>
        <v>13666667</v>
      </c>
      <c r="E188">
        <f>_xlfn.XLOOKUP(C188,'Player Stats'!A:A,'Player Stats'!B:B,0)</f>
        <v>60</v>
      </c>
      <c r="F188" s="2">
        <f>_xlfn.XLOOKUP(C188,'Player Stats'!A:A,'Player Stats'!C:C,0)</f>
        <v>4.1500000000000004</v>
      </c>
      <c r="G188" s="2">
        <f>_xlfn.XLOOKUP(C188,'Player Stats'!A:A,'Player Stats'!D:D,0)</f>
        <v>1.75</v>
      </c>
      <c r="H188" s="2">
        <f>_xlfn.XLOOKUP(C188,'Player Stats'!A:A,'Player Stats'!E:E,0)</f>
        <v>0.78333333333333333</v>
      </c>
      <c r="I188" s="2">
        <f>_xlfn.XLOOKUP(C188,'Player Stats'!A:A,'Player Stats'!F:F,0)</f>
        <v>0.58333333333333337</v>
      </c>
      <c r="J188" s="2">
        <f>_xlfn.XLOOKUP(C188,'Player Stats'!A:A,'Player Stats'!G:G,0)</f>
        <v>0.1</v>
      </c>
      <c r="K188" s="4">
        <f>_xlfn.XLOOKUP(C188,'Player Stats'!A:A,'Player Stats'!H:H,0)</f>
        <v>15.371666666666666</v>
      </c>
      <c r="L188">
        <f>E188*F188</f>
        <v>249.00000000000003</v>
      </c>
      <c r="M188">
        <f>E188*G188</f>
        <v>105</v>
      </c>
      <c r="N188">
        <f>E188*H188</f>
        <v>47</v>
      </c>
      <c r="O188">
        <f>E188*I188</f>
        <v>35</v>
      </c>
      <c r="P188">
        <f>E188*J188</f>
        <v>6</v>
      </c>
      <c r="Q188" s="4">
        <f>E188*K188</f>
        <v>922.3</v>
      </c>
      <c r="R188">
        <f>_xlfn.XLOOKUP(C188,'VORP Data'!$B:$B, 'VORP Data'!$E:$E,0)</f>
        <v>0.3</v>
      </c>
      <c r="S188" s="5">
        <f>R188/(D188/1000000)</f>
        <v>2.1951218976799535E-2</v>
      </c>
      <c r="T188" t="e">
        <f>IF(AND(E188&gt;=40,K188&gt;=20),R188,NA())</f>
        <v>#N/A</v>
      </c>
      <c r="U188" s="3" t="e">
        <f>IF(AND(E188&gt;=40,K188&gt;=20),D188,NA())</f>
        <v>#N/A</v>
      </c>
      <c r="V188" s="3" t="e">
        <f>IF(AND(E188&gt;=40,K188&gt;=20),9997988.56+4996076.47*R188,NA())</f>
        <v>#N/A</v>
      </c>
      <c r="W188" s="3" t="e">
        <f>D188-V188</f>
        <v>#N/A</v>
      </c>
    </row>
    <row r="189" spans="3:23" hidden="1" x14ac:dyDescent="0.25">
      <c r="C189" t="s">
        <v>292</v>
      </c>
      <c r="D189" s="3">
        <f>SUMIF('Salary Data'!C:C,C189,'Salary Data'!D:D)</f>
        <v>4500000</v>
      </c>
      <c r="E189">
        <f>_xlfn.XLOOKUP(C189,'Player Stats'!A:A,'Player Stats'!B:B,0)</f>
        <v>87</v>
      </c>
      <c r="F189" s="2">
        <f>_xlfn.XLOOKUP(C189,'Player Stats'!A:A,'Player Stats'!C:C,0)</f>
        <v>6.7241379310344831</v>
      </c>
      <c r="G189" s="2">
        <f>_xlfn.XLOOKUP(C189,'Player Stats'!A:A,'Player Stats'!D:D,0)</f>
        <v>2.2528735632183907</v>
      </c>
      <c r="H189" s="2">
        <f>_xlfn.XLOOKUP(C189,'Player Stats'!A:A,'Player Stats'!E:E,0)</f>
        <v>2.9310344827586206</v>
      </c>
      <c r="I189" s="2">
        <f>_xlfn.XLOOKUP(C189,'Player Stats'!A:A,'Player Stats'!F:F,0)</f>
        <v>0.87356321839080464</v>
      </c>
      <c r="J189" s="2">
        <f>_xlfn.XLOOKUP(C189,'Player Stats'!A:A,'Player Stats'!G:G,0)</f>
        <v>0.11494252873563218</v>
      </c>
      <c r="K189" s="4">
        <f>_xlfn.XLOOKUP(C189,'Player Stats'!A:A,'Player Stats'!H:H,0)</f>
        <v>17.705363984674328</v>
      </c>
      <c r="L189">
        <f>E189*F189</f>
        <v>585</v>
      </c>
      <c r="M189">
        <f>E189*G189</f>
        <v>196</v>
      </c>
      <c r="N189">
        <f>E189*H189</f>
        <v>255</v>
      </c>
      <c r="O189">
        <f>E189*I189</f>
        <v>76</v>
      </c>
      <c r="P189">
        <f>E189*J189</f>
        <v>10</v>
      </c>
      <c r="Q189" s="4">
        <f>E189*K189</f>
        <v>1540.3666666666666</v>
      </c>
      <c r="R189">
        <f>_xlfn.XLOOKUP(C189,'VORP Data'!$B:$B, 'VORP Data'!$E:$E,0)</f>
        <v>0.4</v>
      </c>
      <c r="S189" s="5">
        <f>R189/(D189/1000000)</f>
        <v>8.8888888888888892E-2</v>
      </c>
      <c r="T189" t="e">
        <f>IF(AND(E189&gt;=40,K189&gt;=20),R189,NA())</f>
        <v>#N/A</v>
      </c>
      <c r="U189" s="3" t="e">
        <f>IF(AND(E189&gt;=40,K189&gt;=20),D189,NA())</f>
        <v>#N/A</v>
      </c>
      <c r="V189" s="3" t="e">
        <f>IF(AND(E189&gt;=40,K189&gt;=20),9997988.56+4996076.47*R189,NA())</f>
        <v>#N/A</v>
      </c>
      <c r="W189" s="3" t="e">
        <f>D189-V189</f>
        <v>#N/A</v>
      </c>
    </row>
    <row r="190" spans="3:23" hidden="1" x14ac:dyDescent="0.25">
      <c r="C190" t="s">
        <v>401</v>
      </c>
      <c r="D190" s="3">
        <f>SUMIF('Salary Data'!C:C,C190,'Salary Data'!D:D)</f>
        <v>2221677</v>
      </c>
      <c r="E190">
        <f>_xlfn.XLOOKUP(C190,'Player Stats'!A:A,'Player Stats'!B:B,0)</f>
        <v>75</v>
      </c>
      <c r="F190" s="2">
        <f>_xlfn.XLOOKUP(C190,'Player Stats'!A:A,'Player Stats'!C:C,0)</f>
        <v>5.0133333333333336</v>
      </c>
      <c r="G190" s="2">
        <f>_xlfn.XLOOKUP(C190,'Player Stats'!A:A,'Player Stats'!D:D,0)</f>
        <v>3.8666666666666667</v>
      </c>
      <c r="H190" s="2">
        <f>_xlfn.XLOOKUP(C190,'Player Stats'!A:A,'Player Stats'!E:E,0)</f>
        <v>0.81333333333333335</v>
      </c>
      <c r="I190" s="2">
        <f>_xlfn.XLOOKUP(C190,'Player Stats'!A:A,'Player Stats'!F:F,0)</f>
        <v>0.70666666666666667</v>
      </c>
      <c r="J190" s="2">
        <f>_xlfn.XLOOKUP(C190,'Player Stats'!A:A,'Player Stats'!G:G,0)</f>
        <v>0.44</v>
      </c>
      <c r="K190" s="4">
        <f>_xlfn.XLOOKUP(C190,'Player Stats'!A:A,'Player Stats'!H:H,0)</f>
        <v>17.342222222222222</v>
      </c>
      <c r="L190">
        <f>E190*F190</f>
        <v>376</v>
      </c>
      <c r="M190">
        <f>E190*G190</f>
        <v>290</v>
      </c>
      <c r="N190">
        <f>E190*H190</f>
        <v>61</v>
      </c>
      <c r="O190">
        <f>E190*I190</f>
        <v>53</v>
      </c>
      <c r="P190">
        <f>E190*J190</f>
        <v>33</v>
      </c>
      <c r="Q190" s="4">
        <f>E190*K190</f>
        <v>1300.6666666666667</v>
      </c>
      <c r="R190">
        <f>_xlfn.XLOOKUP(C190,'VORP Data'!$B:$B, 'VORP Data'!$E:$E,0)</f>
        <v>0.7</v>
      </c>
      <c r="S190" s="5">
        <f>R190/(D190/1000000)</f>
        <v>0.31507730421658953</v>
      </c>
      <c r="T190" t="e">
        <f>IF(AND(E190&gt;=40,K190&gt;=20),R190,NA())</f>
        <v>#N/A</v>
      </c>
      <c r="U190" s="3" t="e">
        <f>IF(AND(E190&gt;=40,K190&gt;=20),D190,NA())</f>
        <v>#N/A</v>
      </c>
      <c r="V190" s="3" t="e">
        <f>IF(AND(E190&gt;=40,K190&gt;=20),9997988.56+4996076.47*R190,NA())</f>
        <v>#N/A</v>
      </c>
      <c r="W190" s="3" t="e">
        <f>D190-V190</f>
        <v>#N/A</v>
      </c>
    </row>
    <row r="191" spans="3:23" hidden="1" x14ac:dyDescent="0.25">
      <c r="C191" t="s">
        <v>84</v>
      </c>
      <c r="D191" s="3">
        <f>SUMIF('Salary Data'!C:C,C191,'Salary Data'!D:D)</f>
        <v>31848215</v>
      </c>
      <c r="E191">
        <f>_xlfn.XLOOKUP(C191,'Player Stats'!A:A,'Player Stats'!B:B,0)</f>
        <v>39</v>
      </c>
      <c r="F191" s="2">
        <f>_xlfn.XLOOKUP(C191,'Player Stats'!A:A,'Player Stats'!C:C,0)</f>
        <v>13.435897435897436</v>
      </c>
      <c r="G191" s="2">
        <f>_xlfn.XLOOKUP(C191,'Player Stats'!A:A,'Player Stats'!D:D,0)</f>
        <v>1.9743589743589745</v>
      </c>
      <c r="H191" s="2">
        <f>_xlfn.XLOOKUP(C191,'Player Stats'!A:A,'Player Stats'!E:E,0)</f>
        <v>3.0512820512820511</v>
      </c>
      <c r="I191" s="2">
        <f>_xlfn.XLOOKUP(C191,'Player Stats'!A:A,'Player Stats'!F:F,0)</f>
        <v>0.5641025641025641</v>
      </c>
      <c r="J191" s="2">
        <f>_xlfn.XLOOKUP(C191,'Player Stats'!A:A,'Player Stats'!G:G,0)</f>
        <v>0.38461538461538464</v>
      </c>
      <c r="K191" s="4">
        <f>_xlfn.XLOOKUP(C191,'Player Stats'!A:A,'Player Stats'!H:H,0)</f>
        <v>23.929487179487175</v>
      </c>
      <c r="L191">
        <f>E191*F191</f>
        <v>524</v>
      </c>
      <c r="M191">
        <f>E191*G191</f>
        <v>77</v>
      </c>
      <c r="N191">
        <f>E191*H191</f>
        <v>119</v>
      </c>
      <c r="O191">
        <f>E191*I191</f>
        <v>22</v>
      </c>
      <c r="P191">
        <f>E191*J191</f>
        <v>15</v>
      </c>
      <c r="Q191" s="4">
        <f>E191*K191</f>
        <v>933.24999999999989</v>
      </c>
      <c r="R191">
        <f>_xlfn.XLOOKUP(C191,'VORP Data'!$B:$B, 'VORP Data'!$E:$E,0)</f>
        <v>-0.4</v>
      </c>
      <c r="S191" s="5">
        <f>R191/(D191/1000000)</f>
        <v>-1.255957358991705E-2</v>
      </c>
      <c r="T191" t="e">
        <f>IF(AND(E191&gt;=40,K191&gt;=20),R191,NA())</f>
        <v>#N/A</v>
      </c>
      <c r="U191" s="3" t="e">
        <f>IF(AND(E191&gt;=40,K191&gt;=20),D191,NA())</f>
        <v>#N/A</v>
      </c>
      <c r="V191" s="3" t="e">
        <f>IF(AND(E191&gt;=40,K191&gt;=20),9997988.56+4996076.47*R191,NA())</f>
        <v>#N/A</v>
      </c>
      <c r="W191" s="3" t="e">
        <f>D191-V191</f>
        <v>#N/A</v>
      </c>
    </row>
    <row r="192" spans="3:23" hidden="1" x14ac:dyDescent="0.25">
      <c r="C192" t="s">
        <v>360</v>
      </c>
      <c r="D192" s="3">
        <f>SUMIF('Salary Data'!C:C,C192,'Salary Data'!D:D)</f>
        <v>2874436</v>
      </c>
      <c r="E192">
        <f>_xlfn.XLOOKUP(C192,'Player Stats'!A:A,'Player Stats'!B:B,0)</f>
        <v>54</v>
      </c>
      <c r="F192" s="2">
        <f>_xlfn.XLOOKUP(C192,'Player Stats'!A:A,'Player Stats'!C:C,0)</f>
        <v>2</v>
      </c>
      <c r="G192" s="2">
        <f>_xlfn.XLOOKUP(C192,'Player Stats'!A:A,'Player Stats'!D:D,0)</f>
        <v>0.7407407407407407</v>
      </c>
      <c r="H192" s="2">
        <f>_xlfn.XLOOKUP(C192,'Player Stats'!A:A,'Player Stats'!E:E,0)</f>
        <v>0.88888888888888884</v>
      </c>
      <c r="I192" s="2">
        <f>_xlfn.XLOOKUP(C192,'Player Stats'!A:A,'Player Stats'!F:F,0)</f>
        <v>0.40740740740740738</v>
      </c>
      <c r="J192" s="2">
        <f>_xlfn.XLOOKUP(C192,'Player Stats'!A:A,'Player Stats'!G:G,0)</f>
        <v>3.7037037037037035E-2</v>
      </c>
      <c r="K192" s="4">
        <f>_xlfn.XLOOKUP(C192,'Player Stats'!A:A,'Player Stats'!H:H,0)</f>
        <v>6.0685185185185171</v>
      </c>
      <c r="L192">
        <f>E192*F192</f>
        <v>108</v>
      </c>
      <c r="M192">
        <f>E192*G192</f>
        <v>40</v>
      </c>
      <c r="N192">
        <f>E192*H192</f>
        <v>48</v>
      </c>
      <c r="O192">
        <f>E192*I192</f>
        <v>22</v>
      </c>
      <c r="P192">
        <f>E192*J192</f>
        <v>2</v>
      </c>
      <c r="Q192" s="4">
        <f>E192*K192</f>
        <v>327.69999999999993</v>
      </c>
      <c r="R192">
        <f>_xlfn.XLOOKUP(C192,'VORP Data'!$B:$B, 'VORP Data'!$E:$E,0)</f>
        <v>0.30000000000000004</v>
      </c>
      <c r="S192" s="5">
        <f>R192/(D192/1000000)</f>
        <v>0.10436830042484857</v>
      </c>
      <c r="T192" t="e">
        <f>IF(AND(E192&gt;=40,K192&gt;=20),R192,NA())</f>
        <v>#N/A</v>
      </c>
      <c r="U192" s="3" t="e">
        <f>IF(AND(E192&gt;=40,K192&gt;=20),D192,NA())</f>
        <v>#N/A</v>
      </c>
      <c r="V192" s="3" t="e">
        <f>IF(AND(E192&gt;=40,K192&gt;=20),9997988.56+4996076.47*R192,NA())</f>
        <v>#N/A</v>
      </c>
      <c r="W192" s="3" t="e">
        <f>D192-V192</f>
        <v>#N/A</v>
      </c>
    </row>
    <row r="193" spans="3:23" hidden="1" x14ac:dyDescent="0.25">
      <c r="C193" t="s">
        <v>288</v>
      </c>
      <c r="D193" s="3">
        <f>SUMIF('Salary Data'!C:C,C193,'Salary Data'!D:D)</f>
        <v>4741216</v>
      </c>
      <c r="E193">
        <f>_xlfn.XLOOKUP(C193,'Player Stats'!A:A,'Player Stats'!B:B,0)</f>
        <v>51</v>
      </c>
      <c r="F193" s="2">
        <f>_xlfn.XLOOKUP(C193,'Player Stats'!A:A,'Player Stats'!C:C,0)</f>
        <v>5.0588235294117645</v>
      </c>
      <c r="G193" s="2">
        <f>_xlfn.XLOOKUP(C193,'Player Stats'!A:A,'Player Stats'!D:D,0)</f>
        <v>1.7254901960784315</v>
      </c>
      <c r="H193" s="2">
        <f>_xlfn.XLOOKUP(C193,'Player Stats'!A:A,'Player Stats'!E:E,0)</f>
        <v>0.82352941176470584</v>
      </c>
      <c r="I193" s="2">
        <f>_xlfn.XLOOKUP(C193,'Player Stats'!A:A,'Player Stats'!F:F,0)</f>
        <v>0.25490196078431371</v>
      </c>
      <c r="J193" s="2">
        <f>_xlfn.XLOOKUP(C193,'Player Stats'!A:A,'Player Stats'!G:G,0)</f>
        <v>0.19607843137254902</v>
      </c>
      <c r="K193" s="4">
        <f>_xlfn.XLOOKUP(C193,'Player Stats'!A:A,'Player Stats'!H:H,0)</f>
        <v>13.568300653594774</v>
      </c>
      <c r="L193">
        <f>E193*F193</f>
        <v>258</v>
      </c>
      <c r="M193">
        <f>E193*G193</f>
        <v>88</v>
      </c>
      <c r="N193">
        <f>E193*H193</f>
        <v>42</v>
      </c>
      <c r="O193">
        <f>E193*I193</f>
        <v>13</v>
      </c>
      <c r="P193">
        <f>E193*J193</f>
        <v>10</v>
      </c>
      <c r="Q193" s="4">
        <f>E193*K193</f>
        <v>691.98333333333346</v>
      </c>
      <c r="R193">
        <f>_xlfn.XLOOKUP(C193,'VORP Data'!$B:$B, 'VORP Data'!$E:$E,0)</f>
        <v>-0.7</v>
      </c>
      <c r="S193" s="5">
        <f>R193/(D193/1000000)</f>
        <v>-0.14764144894474329</v>
      </c>
      <c r="T193" t="e">
        <f>IF(AND(E193&gt;=40,K193&gt;=20),R193,NA())</f>
        <v>#N/A</v>
      </c>
      <c r="U193" s="3" t="e">
        <f>IF(AND(E193&gt;=40,K193&gt;=20),D193,NA())</f>
        <v>#N/A</v>
      </c>
      <c r="V193" s="3" t="e">
        <f>IF(AND(E193&gt;=40,K193&gt;=20),9997988.56+4996076.47*R193,NA())</f>
        <v>#N/A</v>
      </c>
      <c r="W193" s="3" t="e">
        <f>D193-V193</f>
        <v>#N/A</v>
      </c>
    </row>
    <row r="194" spans="3:23" hidden="1" x14ac:dyDescent="0.25">
      <c r="C194" t="s">
        <v>193</v>
      </c>
      <c r="D194" s="3">
        <f>SUMIF('Salary Data'!C:C,C194,'Salary Data'!D:D)</f>
        <v>14285714</v>
      </c>
      <c r="E194">
        <f>_xlfn.XLOOKUP(C194,'Player Stats'!A:A,'Player Stats'!B:B,0)</f>
        <v>91</v>
      </c>
      <c r="F194" s="2">
        <f>_xlfn.XLOOKUP(C194,'Player Stats'!A:A,'Player Stats'!C:C,0)</f>
        <v>7.9780219780219781</v>
      </c>
      <c r="G194" s="2">
        <f>_xlfn.XLOOKUP(C194,'Player Stats'!A:A,'Player Stats'!D:D,0)</f>
        <v>1.7582417582417582</v>
      </c>
      <c r="H194" s="2">
        <f>_xlfn.XLOOKUP(C194,'Player Stats'!A:A,'Player Stats'!E:E,0)</f>
        <v>1.1758241758241759</v>
      </c>
      <c r="I194" s="2">
        <f>_xlfn.XLOOKUP(C194,'Player Stats'!A:A,'Player Stats'!F:F,0)</f>
        <v>0.38461538461538464</v>
      </c>
      <c r="J194" s="2">
        <f>_xlfn.XLOOKUP(C194,'Player Stats'!A:A,'Player Stats'!G:G,0)</f>
        <v>0.12087912087912088</v>
      </c>
      <c r="K194" s="4">
        <f>_xlfn.XLOOKUP(C194,'Player Stats'!A:A,'Player Stats'!H:H,0)</f>
        <v>16.496886446886446</v>
      </c>
      <c r="L194">
        <f>E194*F194</f>
        <v>726</v>
      </c>
      <c r="M194">
        <f>E194*G194</f>
        <v>160</v>
      </c>
      <c r="N194">
        <f>E194*H194</f>
        <v>107</v>
      </c>
      <c r="O194">
        <f>E194*I194</f>
        <v>35</v>
      </c>
      <c r="P194">
        <f>E194*J194</f>
        <v>11</v>
      </c>
      <c r="Q194" s="4">
        <f>E194*K194</f>
        <v>1501.2166666666667</v>
      </c>
      <c r="R194">
        <f>_xlfn.XLOOKUP(C194,'VORP Data'!$B:$B, 'VORP Data'!$E:$E,0)</f>
        <v>-0.5</v>
      </c>
      <c r="S194" s="5">
        <f>R194/(D194/1000000)</f>
        <v>-3.5000000700000013E-2</v>
      </c>
      <c r="T194" t="e">
        <f>IF(AND(E194&gt;=40,K194&gt;=20),R194,NA())</f>
        <v>#N/A</v>
      </c>
      <c r="U194" s="3" t="e">
        <f>IF(AND(E194&gt;=40,K194&gt;=20),D194,NA())</f>
        <v>#N/A</v>
      </c>
      <c r="V194" s="3" t="e">
        <f>IF(AND(E194&gt;=40,K194&gt;=20),9997988.56+4996076.47*R194,NA())</f>
        <v>#N/A</v>
      </c>
      <c r="W194" s="3" t="e">
        <f>D194-V194</f>
        <v>#N/A</v>
      </c>
    </row>
    <row r="195" spans="3:23" hidden="1" x14ac:dyDescent="0.25">
      <c r="C195" t="s">
        <v>422</v>
      </c>
      <c r="D195" s="3">
        <f>SUMIF('Salary Data'!C:C,C195,'Salary Data'!D:D)</f>
        <v>1955377</v>
      </c>
      <c r="E195">
        <f>_xlfn.XLOOKUP(C195,'Player Stats'!A:A,'Player Stats'!B:B,0)</f>
        <v>43</v>
      </c>
      <c r="F195" s="2">
        <f>_xlfn.XLOOKUP(C195,'Player Stats'!A:A,'Player Stats'!C:C,0)</f>
        <v>1.5116279069767442</v>
      </c>
      <c r="G195" s="2">
        <f>_xlfn.XLOOKUP(C195,'Player Stats'!A:A,'Player Stats'!D:D,0)</f>
        <v>1.5813953488372092</v>
      </c>
      <c r="H195" s="2">
        <f>_xlfn.XLOOKUP(C195,'Player Stats'!A:A,'Player Stats'!E:E,0)</f>
        <v>0.58139534883720934</v>
      </c>
      <c r="I195" s="2">
        <f>_xlfn.XLOOKUP(C195,'Player Stats'!A:A,'Player Stats'!F:F,0)</f>
        <v>0.2558139534883721</v>
      </c>
      <c r="J195" s="2">
        <f>_xlfn.XLOOKUP(C195,'Player Stats'!A:A,'Player Stats'!G:G,0)</f>
        <v>0.18604651162790697</v>
      </c>
      <c r="K195" s="4">
        <f>_xlfn.XLOOKUP(C195,'Player Stats'!A:A,'Player Stats'!H:H,0)</f>
        <v>5.8813953488372102</v>
      </c>
      <c r="L195">
        <f>E195*F195</f>
        <v>65</v>
      </c>
      <c r="M195">
        <f>E195*G195</f>
        <v>68</v>
      </c>
      <c r="N195">
        <f>E195*H195</f>
        <v>25</v>
      </c>
      <c r="O195">
        <f>E195*I195</f>
        <v>11</v>
      </c>
      <c r="P195">
        <f>E195*J195</f>
        <v>8</v>
      </c>
      <c r="Q195" s="4">
        <f>E195*K195</f>
        <v>252.90000000000003</v>
      </c>
      <c r="R195">
        <f>_xlfn.XLOOKUP(C195,'VORP Data'!$B:$B, 'VORP Data'!$E:$E,0)</f>
        <v>0.1</v>
      </c>
      <c r="S195" s="5">
        <f>R195/(D195/1000000)</f>
        <v>5.1141033161380141E-2</v>
      </c>
      <c r="T195" t="e">
        <f>IF(AND(E195&gt;=40,K195&gt;=20),R195,NA())</f>
        <v>#N/A</v>
      </c>
      <c r="U195" s="3" t="e">
        <f>IF(AND(E195&gt;=40,K195&gt;=20),D195,NA())</f>
        <v>#N/A</v>
      </c>
      <c r="V195" s="3" t="e">
        <f>IF(AND(E195&gt;=40,K195&gt;=20),9997988.56+4996076.47*R195,NA())</f>
        <v>#N/A</v>
      </c>
      <c r="W195" s="3" t="e">
        <f>D195-V195</f>
        <v>#N/A</v>
      </c>
    </row>
    <row r="196" spans="3:23" hidden="1" x14ac:dyDescent="0.25">
      <c r="C196" t="s">
        <v>150</v>
      </c>
      <c r="D196" s="3">
        <f>SUMIF('Salary Data'!C:C,C196,'Salary Data'!D:D)</f>
        <v>15000000</v>
      </c>
      <c r="E196">
        <f>_xlfn.XLOOKUP(C196,'Player Stats'!A:A,'Player Stats'!B:B,0)</f>
        <v>52</v>
      </c>
      <c r="F196" s="2">
        <f>_xlfn.XLOOKUP(C196,'Player Stats'!A:A,'Player Stats'!C:C,0)</f>
        <v>2.5769230769230771</v>
      </c>
      <c r="G196" s="2">
        <f>_xlfn.XLOOKUP(C196,'Player Stats'!A:A,'Player Stats'!D:D,0)</f>
        <v>2.5384615384615383</v>
      </c>
      <c r="H196" s="2">
        <f>_xlfn.XLOOKUP(C196,'Player Stats'!A:A,'Player Stats'!E:E,0)</f>
        <v>0.42307692307692307</v>
      </c>
      <c r="I196" s="2">
        <f>_xlfn.XLOOKUP(C196,'Player Stats'!A:A,'Player Stats'!F:F,0)</f>
        <v>0.38461538461538464</v>
      </c>
      <c r="J196" s="2">
        <f>_xlfn.XLOOKUP(C196,'Player Stats'!A:A,'Player Stats'!G:G,0)</f>
        <v>0.59615384615384615</v>
      </c>
      <c r="K196" s="4">
        <f>_xlfn.XLOOKUP(C196,'Player Stats'!A:A,'Player Stats'!H:H,0)</f>
        <v>10.016987179487177</v>
      </c>
      <c r="L196">
        <f>E196*F196</f>
        <v>134</v>
      </c>
      <c r="M196">
        <f>E196*G196</f>
        <v>132</v>
      </c>
      <c r="N196">
        <f>E196*H196</f>
        <v>22</v>
      </c>
      <c r="O196">
        <f>E196*I196</f>
        <v>20</v>
      </c>
      <c r="P196">
        <f>E196*J196</f>
        <v>31</v>
      </c>
      <c r="Q196" s="4">
        <f>E196*K196</f>
        <v>520.88333333333321</v>
      </c>
      <c r="R196">
        <f>_xlfn.XLOOKUP(C196,'VORP Data'!$B:$B, 'VORP Data'!$E:$E,0)</f>
        <v>0.1</v>
      </c>
      <c r="S196" s="5">
        <f>R196/(D196/1000000)</f>
        <v>6.6666666666666671E-3</v>
      </c>
      <c r="T196" t="e">
        <f>IF(AND(E196&gt;=40,K196&gt;=20),R196,NA())</f>
        <v>#N/A</v>
      </c>
      <c r="U196" s="3" t="e">
        <f>IF(AND(E196&gt;=40,K196&gt;=20),D196,NA())</f>
        <v>#N/A</v>
      </c>
      <c r="V196" s="3" t="e">
        <f>IF(AND(E196&gt;=40,K196&gt;=20),9997988.56+4996076.47*R196,NA())</f>
        <v>#N/A</v>
      </c>
      <c r="W196" s="3" t="e">
        <f>D196-V196</f>
        <v>#N/A</v>
      </c>
    </row>
    <row r="197" spans="3:23" hidden="1" x14ac:dyDescent="0.25">
      <c r="C197" t="s">
        <v>195</v>
      </c>
      <c r="D197" s="3">
        <f>SUMIF('Salary Data'!C:C,C197,'Salary Data'!D:D)</f>
        <v>10395000</v>
      </c>
      <c r="E197">
        <f>_xlfn.XLOOKUP(C197,'Player Stats'!A:A,'Player Stats'!B:B,0)</f>
        <v>69</v>
      </c>
      <c r="F197" s="2">
        <f>_xlfn.XLOOKUP(C197,'Player Stats'!A:A,'Player Stats'!C:C,0)</f>
        <v>8.3768115942028984</v>
      </c>
      <c r="G197" s="2">
        <f>_xlfn.XLOOKUP(C197,'Player Stats'!A:A,'Player Stats'!D:D,0)</f>
        <v>4.8985507246376816</v>
      </c>
      <c r="H197" s="2">
        <f>_xlfn.XLOOKUP(C197,'Player Stats'!A:A,'Player Stats'!E:E,0)</f>
        <v>1.144927536231884</v>
      </c>
      <c r="I197" s="2">
        <f>_xlfn.XLOOKUP(C197,'Player Stats'!A:A,'Player Stats'!F:F,0)</f>
        <v>0.20289855072463769</v>
      </c>
      <c r="J197" s="2">
        <f>_xlfn.XLOOKUP(C197,'Player Stats'!A:A,'Player Stats'!G:G,0)</f>
        <v>0.55072463768115942</v>
      </c>
      <c r="K197" s="4">
        <f>_xlfn.XLOOKUP(C197,'Player Stats'!A:A,'Player Stats'!H:H,0)</f>
        <v>12.986473429951689</v>
      </c>
      <c r="L197">
        <f>E197*F197</f>
        <v>578</v>
      </c>
      <c r="M197">
        <f>E197*G197</f>
        <v>338.00000000000006</v>
      </c>
      <c r="N197">
        <f>E197*H197</f>
        <v>79</v>
      </c>
      <c r="O197">
        <f>E197*I197</f>
        <v>14</v>
      </c>
      <c r="P197">
        <f>E197*J197</f>
        <v>38</v>
      </c>
      <c r="Q197" s="4">
        <f>E197*K197</f>
        <v>896.06666666666649</v>
      </c>
      <c r="R197">
        <f>_xlfn.XLOOKUP(C197,'VORP Data'!$B:$B, 'VORP Data'!$E:$E,0)</f>
        <v>0.30000000000000004</v>
      </c>
      <c r="S197" s="5">
        <f>R197/(D197/1000000)</f>
        <v>2.8860028860028867E-2</v>
      </c>
      <c r="T197" t="e">
        <f>IF(AND(E197&gt;=40,K197&gt;=20),R197,NA())</f>
        <v>#N/A</v>
      </c>
      <c r="U197" s="3" t="e">
        <f>IF(AND(E197&gt;=40,K197&gt;=20),D197,NA())</f>
        <v>#N/A</v>
      </c>
      <c r="V197" s="3" t="e">
        <f>IF(AND(E197&gt;=40,K197&gt;=20),9997988.56+4996076.47*R197,NA())</f>
        <v>#N/A</v>
      </c>
      <c r="W197" s="3" t="e">
        <f>D197-V197</f>
        <v>#N/A</v>
      </c>
    </row>
    <row r="198" spans="3:23" hidden="1" x14ac:dyDescent="0.25">
      <c r="C198" t="s">
        <v>472</v>
      </c>
      <c r="D198" s="3">
        <f>SUMIF('Salary Data'!C:C,C198,'Salary Data'!D:D)</f>
        <v>636435</v>
      </c>
      <c r="E198">
        <f>_xlfn.XLOOKUP(C198,'Player Stats'!A:A,'Player Stats'!B:B,0)</f>
        <v>21</v>
      </c>
      <c r="F198" s="2">
        <f>_xlfn.XLOOKUP(C198,'Player Stats'!A:A,'Player Stats'!C:C,0)</f>
        <v>2.0476190476190474</v>
      </c>
      <c r="G198" s="2">
        <f>_xlfn.XLOOKUP(C198,'Player Stats'!A:A,'Player Stats'!D:D,0)</f>
        <v>0.80952380952380953</v>
      </c>
      <c r="H198" s="2">
        <f>_xlfn.XLOOKUP(C198,'Player Stats'!A:A,'Player Stats'!E:E,0)</f>
        <v>0.2857142857142857</v>
      </c>
      <c r="I198" s="2">
        <f>_xlfn.XLOOKUP(C198,'Player Stats'!A:A,'Player Stats'!F:F,0)</f>
        <v>9.5238095238095233E-2</v>
      </c>
      <c r="J198" s="2">
        <f>_xlfn.XLOOKUP(C198,'Player Stats'!A:A,'Player Stats'!G:G,0)</f>
        <v>4.7619047619047616E-2</v>
      </c>
      <c r="K198" s="4">
        <f>_xlfn.XLOOKUP(C198,'Player Stats'!A:A,'Player Stats'!H:H,0)</f>
        <v>4.1753968253968257</v>
      </c>
      <c r="L198">
        <f>E198*F198</f>
        <v>43</v>
      </c>
      <c r="M198">
        <f>E198*G198</f>
        <v>17</v>
      </c>
      <c r="N198">
        <f>E198*H198</f>
        <v>6</v>
      </c>
      <c r="O198">
        <f>E198*I198</f>
        <v>2</v>
      </c>
      <c r="P198">
        <f>E198*J198</f>
        <v>1</v>
      </c>
      <c r="Q198" s="4">
        <f>E198*K198</f>
        <v>87.683333333333337</v>
      </c>
      <c r="R198">
        <f>_xlfn.XLOOKUP(C198,'VORP Data'!$B:$B, 'VORP Data'!$E:$E,0)</f>
        <v>0</v>
      </c>
      <c r="S198" s="5">
        <f>R198/(D198/1000000)</f>
        <v>0</v>
      </c>
      <c r="T198" t="e">
        <f>IF(AND(E198&gt;=40,K198&gt;=20),R198,NA())</f>
        <v>#N/A</v>
      </c>
      <c r="U198" s="3" t="e">
        <f>IF(AND(E198&gt;=40,K198&gt;=20),D198,NA())</f>
        <v>#N/A</v>
      </c>
      <c r="V198" s="3" t="e">
        <f>IF(AND(E198&gt;=40,K198&gt;=20),9997988.56+4996076.47*R198,NA())</f>
        <v>#N/A</v>
      </c>
      <c r="W198" s="3" t="e">
        <f>D198-V198</f>
        <v>#N/A</v>
      </c>
    </row>
    <row r="199" spans="3:23" hidden="1" x14ac:dyDescent="0.25">
      <c r="C199" t="s">
        <v>418</v>
      </c>
      <c r="D199" s="3">
        <f>SUMIF('Salary Data'!C:C,C199,'Salary Data'!D:D)</f>
        <v>1955377</v>
      </c>
      <c r="E199">
        <f>_xlfn.XLOOKUP(C199,'Player Stats'!A:A,'Player Stats'!B:B,0)</f>
        <v>35</v>
      </c>
      <c r="F199" s="2">
        <f>_xlfn.XLOOKUP(C199,'Player Stats'!A:A,'Player Stats'!C:C,0)</f>
        <v>5.1428571428571432</v>
      </c>
      <c r="G199" s="2">
        <f>_xlfn.XLOOKUP(C199,'Player Stats'!A:A,'Player Stats'!D:D,0)</f>
        <v>4.371428571428571</v>
      </c>
      <c r="H199" s="2">
        <f>_xlfn.XLOOKUP(C199,'Player Stats'!A:A,'Player Stats'!E:E,0)</f>
        <v>1.1714285714285715</v>
      </c>
      <c r="I199" s="2">
        <f>_xlfn.XLOOKUP(C199,'Player Stats'!A:A,'Player Stats'!F:F,0)</f>
        <v>0.5714285714285714</v>
      </c>
      <c r="J199" s="2">
        <f>_xlfn.XLOOKUP(C199,'Player Stats'!A:A,'Player Stats'!G:G,0)</f>
        <v>0.2</v>
      </c>
      <c r="K199" s="4">
        <f>_xlfn.XLOOKUP(C199,'Player Stats'!A:A,'Player Stats'!H:H,0)</f>
        <v>18.372857142857143</v>
      </c>
      <c r="L199">
        <f>E199*F199</f>
        <v>180</v>
      </c>
      <c r="M199">
        <f>E199*G199</f>
        <v>152.99999999999997</v>
      </c>
      <c r="N199">
        <f>E199*H199</f>
        <v>41</v>
      </c>
      <c r="O199">
        <f>E199*I199</f>
        <v>20</v>
      </c>
      <c r="P199">
        <f>E199*J199</f>
        <v>7</v>
      </c>
      <c r="Q199" s="4">
        <f>E199*K199</f>
        <v>643.04999999999995</v>
      </c>
      <c r="R199">
        <f>_xlfn.XLOOKUP(C199,'VORP Data'!$B:$B, 'VORP Data'!$E:$E,0)</f>
        <v>-0.3</v>
      </c>
      <c r="S199" s="5">
        <f>R199/(D199/1000000)</f>
        <v>-0.1534230994841404</v>
      </c>
      <c r="T199" t="e">
        <f>IF(AND(E199&gt;=40,K199&gt;=20),R199,NA())</f>
        <v>#N/A</v>
      </c>
      <c r="U199" s="3" t="e">
        <f>IF(AND(E199&gt;=40,K199&gt;=20),D199,NA())</f>
        <v>#N/A</v>
      </c>
      <c r="V199" s="3" t="e">
        <f>IF(AND(E199&gt;=40,K199&gt;=20),9997988.56+4996076.47*R199,NA())</f>
        <v>#N/A</v>
      </c>
      <c r="W199" s="3" t="e">
        <f>D199-V199</f>
        <v>#N/A</v>
      </c>
    </row>
    <row r="200" spans="3:23" hidden="1" x14ac:dyDescent="0.25">
      <c r="C200" t="s">
        <v>439</v>
      </c>
      <c r="D200" s="3">
        <f>SUMIF('Salary Data'!C:C,C200,'Salary Data'!D:D)</f>
        <v>1272870</v>
      </c>
      <c r="E200">
        <f>_xlfn.XLOOKUP(C200,'Player Stats'!A:A,'Player Stats'!B:B,0)</f>
        <v>13</v>
      </c>
      <c r="F200" s="2">
        <f>_xlfn.XLOOKUP(C200,'Player Stats'!A:A,'Player Stats'!C:C,0)</f>
        <v>1.3076923076923077</v>
      </c>
      <c r="G200" s="2">
        <f>_xlfn.XLOOKUP(C200,'Player Stats'!A:A,'Player Stats'!D:D,0)</f>
        <v>1.3846153846153846</v>
      </c>
      <c r="H200" s="2">
        <f>_xlfn.XLOOKUP(C200,'Player Stats'!A:A,'Player Stats'!E:E,0)</f>
        <v>0.38461538461538464</v>
      </c>
      <c r="I200" s="2">
        <f>_xlfn.XLOOKUP(C200,'Player Stats'!A:A,'Player Stats'!F:F,0)</f>
        <v>0.23076923076923078</v>
      </c>
      <c r="J200" s="2">
        <f>_xlfn.XLOOKUP(C200,'Player Stats'!A:A,'Player Stats'!G:G,0)</f>
        <v>0.15384615384615385</v>
      </c>
      <c r="K200" s="4">
        <f>_xlfn.XLOOKUP(C200,'Player Stats'!A:A,'Player Stats'!H:H,0)</f>
        <v>4.8064102564102562</v>
      </c>
      <c r="L200">
        <f>E200*F200</f>
        <v>17</v>
      </c>
      <c r="M200">
        <f>E200*G200</f>
        <v>18</v>
      </c>
      <c r="N200">
        <f>E200*H200</f>
        <v>5</v>
      </c>
      <c r="O200">
        <f>E200*I200</f>
        <v>3</v>
      </c>
      <c r="P200">
        <f>E200*J200</f>
        <v>2</v>
      </c>
      <c r="Q200" s="4">
        <f>E200*K200</f>
        <v>62.483333333333334</v>
      </c>
      <c r="R200">
        <f>_xlfn.XLOOKUP(C200,'VORP Data'!$B:$B, 'VORP Data'!$E:$E,0)</f>
        <v>-0.2</v>
      </c>
      <c r="S200" s="5">
        <f>R200/(D200/1000000)</f>
        <v>-0.15712523666988776</v>
      </c>
      <c r="T200" t="e">
        <f>IF(AND(E200&gt;=40,K200&gt;=20),R200,NA())</f>
        <v>#N/A</v>
      </c>
      <c r="U200" s="3" t="e">
        <f>IF(AND(E200&gt;=40,K200&gt;=20),D200,NA())</f>
        <v>#N/A</v>
      </c>
      <c r="V200" s="3" t="e">
        <f>IF(AND(E200&gt;=40,K200&gt;=20),9997988.56+4996076.47*R200,NA())</f>
        <v>#N/A</v>
      </c>
      <c r="W200" s="3" t="e">
        <f>D200-V200</f>
        <v>#N/A</v>
      </c>
    </row>
    <row r="201" spans="3:23" hidden="1" x14ac:dyDescent="0.25">
      <c r="C201" t="s">
        <v>457</v>
      </c>
      <c r="D201" s="3">
        <f>SUMIF('Salary Data'!C:C,C201,'Salary Data'!D:D)</f>
        <v>847925</v>
      </c>
      <c r="E201">
        <f>_xlfn.XLOOKUP(C201,'Player Stats'!A:A,'Player Stats'!B:B,0)</f>
        <v>6</v>
      </c>
      <c r="F201" s="2">
        <f>_xlfn.XLOOKUP(C201,'Player Stats'!A:A,'Player Stats'!C:C,0)</f>
        <v>2.5</v>
      </c>
      <c r="G201" s="2">
        <f>_xlfn.XLOOKUP(C201,'Player Stats'!A:A,'Player Stats'!D:D,0)</f>
        <v>1</v>
      </c>
      <c r="H201" s="2">
        <f>_xlfn.XLOOKUP(C201,'Player Stats'!A:A,'Player Stats'!E:E,0)</f>
        <v>0.33333333333333331</v>
      </c>
      <c r="I201" s="2">
        <f>_xlfn.XLOOKUP(C201,'Player Stats'!A:A,'Player Stats'!F:F,0)</f>
        <v>0.33333333333333331</v>
      </c>
      <c r="J201" s="2">
        <f>_xlfn.XLOOKUP(C201,'Player Stats'!A:A,'Player Stats'!G:G,0)</f>
        <v>0</v>
      </c>
      <c r="K201" s="4">
        <f>_xlfn.XLOOKUP(C201,'Player Stats'!A:A,'Player Stats'!H:H,0)</f>
        <v>6.9833333333333343</v>
      </c>
      <c r="L201">
        <f>E201*F201</f>
        <v>15</v>
      </c>
      <c r="M201">
        <f>E201*G201</f>
        <v>6</v>
      </c>
      <c r="N201">
        <f>E201*H201</f>
        <v>2</v>
      </c>
      <c r="O201">
        <f>E201*I201</f>
        <v>2</v>
      </c>
      <c r="P201">
        <f>E201*J201</f>
        <v>0</v>
      </c>
      <c r="Q201" s="4">
        <f>E201*K201</f>
        <v>41.900000000000006</v>
      </c>
      <c r="R201">
        <f>_xlfn.XLOOKUP(C201,'VORP Data'!$B:$B, 'VORP Data'!$E:$E,0)</f>
        <v>0</v>
      </c>
      <c r="S201" s="5">
        <f>R201/(D201/1000000)</f>
        <v>0</v>
      </c>
      <c r="T201" t="e">
        <f>IF(AND(E201&gt;=40,K201&gt;=20),R201,NA())</f>
        <v>#N/A</v>
      </c>
      <c r="U201" s="3" t="e">
        <f>IF(AND(E201&gt;=40,K201&gt;=20),D201,NA())</f>
        <v>#N/A</v>
      </c>
      <c r="V201" s="3" t="e">
        <f>IF(AND(E201&gt;=40,K201&gt;=20),9997988.56+4996076.47*R201,NA())</f>
        <v>#N/A</v>
      </c>
      <c r="W201" s="3" t="e">
        <f>D201-V201</f>
        <v>#N/A</v>
      </c>
    </row>
    <row r="202" spans="3:23" hidden="1" x14ac:dyDescent="0.25">
      <c r="C202" t="s">
        <v>561</v>
      </c>
      <c r="D202" s="3">
        <f>SUMIF('Salary Data'!C:C,C202,'Salary Data'!D:D)</f>
        <v>141554</v>
      </c>
      <c r="E202">
        <f>_xlfn.XLOOKUP(C202,'Player Stats'!A:A,'Player Stats'!B:B,0)</f>
        <v>13</v>
      </c>
      <c r="F202" s="2">
        <f>_xlfn.XLOOKUP(C202,'Player Stats'!A:A,'Player Stats'!C:C,0)</f>
        <v>8.8461538461538467</v>
      </c>
      <c r="G202" s="2">
        <f>_xlfn.XLOOKUP(C202,'Player Stats'!A:A,'Player Stats'!D:D,0)</f>
        <v>2.3076923076923075</v>
      </c>
      <c r="H202" s="2">
        <f>_xlfn.XLOOKUP(C202,'Player Stats'!A:A,'Player Stats'!E:E,0)</f>
        <v>0.84615384615384615</v>
      </c>
      <c r="I202" s="2">
        <f>_xlfn.XLOOKUP(C202,'Player Stats'!A:A,'Player Stats'!F:F,0)</f>
        <v>0.53846153846153844</v>
      </c>
      <c r="J202" s="2">
        <f>_xlfn.XLOOKUP(C202,'Player Stats'!A:A,'Player Stats'!G:G,0)</f>
        <v>0.30769230769230771</v>
      </c>
      <c r="K202" s="4">
        <f>_xlfn.XLOOKUP(C202,'Player Stats'!A:A,'Player Stats'!H:H,0)</f>
        <v>19.494871794871798</v>
      </c>
      <c r="L202">
        <f>E202*F202</f>
        <v>115</v>
      </c>
      <c r="M202">
        <f>E202*G202</f>
        <v>29.999999999999996</v>
      </c>
      <c r="N202">
        <f>E202*H202</f>
        <v>11</v>
      </c>
      <c r="O202">
        <f>E202*I202</f>
        <v>7</v>
      </c>
      <c r="P202">
        <f>E202*J202</f>
        <v>4</v>
      </c>
      <c r="Q202" s="4">
        <f>E202*K202</f>
        <v>253.43333333333339</v>
      </c>
      <c r="R202">
        <f>_xlfn.XLOOKUP(C202,'VORP Data'!$B:$B, 'VORP Data'!$E:$E,0)</f>
        <v>0</v>
      </c>
      <c r="S202" s="5">
        <f>R202/(D202/1000000)</f>
        <v>0</v>
      </c>
      <c r="T202" t="e">
        <f>IF(AND(E202&gt;=40,K202&gt;=20),R202,NA())</f>
        <v>#N/A</v>
      </c>
      <c r="U202" s="3" t="e">
        <f>IF(AND(E202&gt;=40,K202&gt;=20),D202,NA())</f>
        <v>#N/A</v>
      </c>
      <c r="V202" s="3" t="e">
        <f>IF(AND(E202&gt;=40,K202&gt;=20),9997988.56+4996076.47*R202,NA())</f>
        <v>#N/A</v>
      </c>
      <c r="W202" s="3" t="e">
        <f>D202-V202</f>
        <v>#N/A</v>
      </c>
    </row>
    <row r="203" spans="3:23" hidden="1" x14ac:dyDescent="0.25">
      <c r="C203" t="s">
        <v>254</v>
      </c>
      <c r="D203" s="3">
        <f>SUMIF('Salary Data'!C:C,C203,'Salary Data'!D:D)</f>
        <v>6165000</v>
      </c>
      <c r="E203">
        <f>_xlfn.XLOOKUP(C203,'Player Stats'!A:A,'Player Stats'!B:B,0)</f>
        <v>56</v>
      </c>
      <c r="F203" s="2">
        <f>_xlfn.XLOOKUP(C203,'Player Stats'!A:A,'Player Stats'!C:C,0)</f>
        <v>4.4285714285714288</v>
      </c>
      <c r="G203" s="2">
        <f>_xlfn.XLOOKUP(C203,'Player Stats'!A:A,'Player Stats'!D:D,0)</f>
        <v>4.2857142857142856</v>
      </c>
      <c r="H203" s="2">
        <f>_xlfn.XLOOKUP(C203,'Player Stats'!A:A,'Player Stats'!E:E,0)</f>
        <v>2.1071428571428572</v>
      </c>
      <c r="I203" s="2">
        <f>_xlfn.XLOOKUP(C203,'Player Stats'!A:A,'Player Stats'!F:F,0)</f>
        <v>1.4821428571428572</v>
      </c>
      <c r="J203" s="2">
        <f>_xlfn.XLOOKUP(C203,'Player Stats'!A:A,'Player Stats'!G:G,0)</f>
        <v>0.6785714285714286</v>
      </c>
      <c r="K203" s="4">
        <f>_xlfn.XLOOKUP(C203,'Player Stats'!A:A,'Player Stats'!H:H,0)</f>
        <v>19.904761904761905</v>
      </c>
      <c r="L203">
        <f>E203*F203</f>
        <v>248</v>
      </c>
      <c r="M203">
        <f>E203*G203</f>
        <v>240</v>
      </c>
      <c r="N203">
        <f>E203*H203</f>
        <v>118</v>
      </c>
      <c r="O203">
        <f>E203*I203</f>
        <v>83</v>
      </c>
      <c r="P203">
        <f>E203*J203</f>
        <v>38</v>
      </c>
      <c r="Q203" s="4">
        <f>E203*K203</f>
        <v>1114.6666666666667</v>
      </c>
      <c r="R203">
        <f>_xlfn.XLOOKUP(C203,'VORP Data'!$B:$B, 'VORP Data'!$E:$E,0)</f>
        <v>0.8</v>
      </c>
      <c r="S203" s="5">
        <f>R203/(D203/1000000)</f>
        <v>0.12976480129764803</v>
      </c>
      <c r="T203" t="e">
        <f>IF(AND(E203&gt;=40,K203&gt;=20),R203,NA())</f>
        <v>#N/A</v>
      </c>
      <c r="U203" s="3" t="e">
        <f>IF(AND(E203&gt;=40,K203&gt;=20),D203,NA())</f>
        <v>#N/A</v>
      </c>
      <c r="V203" s="3" t="e">
        <f>IF(AND(E203&gt;=40,K203&gt;=20),9997988.56+4996076.47*R203,NA())</f>
        <v>#N/A</v>
      </c>
      <c r="W203" s="3" t="e">
        <f>D203-V203</f>
        <v>#N/A</v>
      </c>
    </row>
    <row r="204" spans="3:23" hidden="1" x14ac:dyDescent="0.25">
      <c r="C204" t="s">
        <v>325</v>
      </c>
      <c r="D204" s="3">
        <f>SUMIF('Salary Data'!C:C,C204,'Salary Data'!D:D)</f>
        <v>3634153</v>
      </c>
      <c r="E204">
        <f>_xlfn.XLOOKUP(C204,'Player Stats'!A:A,'Player Stats'!B:B,0)</f>
        <v>30</v>
      </c>
      <c r="F204" s="2">
        <f>_xlfn.XLOOKUP(C204,'Player Stats'!A:A,'Player Stats'!C:C,0)</f>
        <v>1.6</v>
      </c>
      <c r="G204" s="2">
        <f>_xlfn.XLOOKUP(C204,'Player Stats'!A:A,'Player Stats'!D:D,0)</f>
        <v>0.7</v>
      </c>
      <c r="H204" s="2">
        <f>_xlfn.XLOOKUP(C204,'Player Stats'!A:A,'Player Stats'!E:E,0)</f>
        <v>1.1333333333333333</v>
      </c>
      <c r="I204" s="2">
        <f>_xlfn.XLOOKUP(C204,'Player Stats'!A:A,'Player Stats'!F:F,0)</f>
        <v>0.36666666666666664</v>
      </c>
      <c r="J204" s="2">
        <f>_xlfn.XLOOKUP(C204,'Player Stats'!A:A,'Player Stats'!G:G,0)</f>
        <v>6.6666666666666666E-2</v>
      </c>
      <c r="K204" s="4">
        <f>_xlfn.XLOOKUP(C204,'Player Stats'!A:A,'Player Stats'!H:H,0)</f>
        <v>5.543333333333333</v>
      </c>
      <c r="L204">
        <f>E204*F204</f>
        <v>48</v>
      </c>
      <c r="M204">
        <f>E204*G204</f>
        <v>21</v>
      </c>
      <c r="N204">
        <f>E204*H204</f>
        <v>34</v>
      </c>
      <c r="O204">
        <f>E204*I204</f>
        <v>11</v>
      </c>
      <c r="P204">
        <f>E204*J204</f>
        <v>2</v>
      </c>
      <c r="Q204" s="4">
        <f>E204*K204</f>
        <v>166.29999999999998</v>
      </c>
      <c r="R204">
        <f>_xlfn.XLOOKUP(C204,'VORP Data'!$B:$B, 'VORP Data'!$E:$E,0)</f>
        <v>0.2</v>
      </c>
      <c r="S204" s="5">
        <f>R204/(D204/1000000)</f>
        <v>5.503345621386882E-2</v>
      </c>
      <c r="T204" t="e">
        <f>IF(AND(E204&gt;=40,K204&gt;=20),R204,NA())</f>
        <v>#N/A</v>
      </c>
      <c r="U204" s="3" t="e">
        <f>IF(AND(E204&gt;=40,K204&gt;=20),D204,NA())</f>
        <v>#N/A</v>
      </c>
      <c r="V204" s="3" t="e">
        <f>IF(AND(E204&gt;=40,K204&gt;=20),9997988.56+4996076.47*R204,NA())</f>
        <v>#N/A</v>
      </c>
      <c r="W204" s="3" t="e">
        <f>D204-V204</f>
        <v>#N/A</v>
      </c>
    </row>
    <row r="205" spans="3:23" hidden="1" x14ac:dyDescent="0.25">
      <c r="C205" t="s">
        <v>300</v>
      </c>
      <c r="D205" s="3">
        <f>SUMIF('Salary Data'!C:C,C205,'Salary Data'!D:D)</f>
        <v>4201080</v>
      </c>
      <c r="E205">
        <f>_xlfn.XLOOKUP(C205,'Player Stats'!A:A,'Player Stats'!B:B,0)</f>
        <v>45</v>
      </c>
      <c r="F205" s="2">
        <f>_xlfn.XLOOKUP(C205,'Player Stats'!A:A,'Player Stats'!C:C,0)</f>
        <v>3.8222222222222224</v>
      </c>
      <c r="G205" s="2">
        <f>_xlfn.XLOOKUP(C205,'Player Stats'!A:A,'Player Stats'!D:D,0)</f>
        <v>2.2888888888888888</v>
      </c>
      <c r="H205" s="2">
        <f>_xlfn.XLOOKUP(C205,'Player Stats'!A:A,'Player Stats'!E:E,0)</f>
        <v>0.26666666666666666</v>
      </c>
      <c r="I205" s="2">
        <f>_xlfn.XLOOKUP(C205,'Player Stats'!A:A,'Player Stats'!F:F,0)</f>
        <v>0.2</v>
      </c>
      <c r="J205" s="2">
        <f>_xlfn.XLOOKUP(C205,'Player Stats'!A:A,'Player Stats'!G:G,0)</f>
        <v>0.62222222222222223</v>
      </c>
      <c r="K205" s="4">
        <f>_xlfn.XLOOKUP(C205,'Player Stats'!A:A,'Player Stats'!H:H,0)</f>
        <v>7.495185185185183</v>
      </c>
      <c r="L205">
        <f>E205*F205</f>
        <v>172</v>
      </c>
      <c r="M205">
        <f>E205*G205</f>
        <v>103</v>
      </c>
      <c r="N205">
        <f>E205*H205</f>
        <v>12</v>
      </c>
      <c r="O205">
        <f>E205*I205</f>
        <v>9</v>
      </c>
      <c r="P205">
        <f>E205*J205</f>
        <v>28</v>
      </c>
      <c r="Q205" s="4">
        <f>E205*K205</f>
        <v>337.28333333333325</v>
      </c>
      <c r="R205">
        <f>_xlfn.XLOOKUP(C205,'VORP Data'!$B:$B, 'VORP Data'!$E:$E,0)</f>
        <v>0.30000000000000004</v>
      </c>
      <c r="S205" s="5">
        <f>R205/(D205/1000000)</f>
        <v>7.1410208803450545E-2</v>
      </c>
      <c r="T205" t="e">
        <f>IF(AND(E205&gt;=40,K205&gt;=20),R205,NA())</f>
        <v>#N/A</v>
      </c>
      <c r="U205" s="3" t="e">
        <f>IF(AND(E205&gt;=40,K205&gt;=20),D205,NA())</f>
        <v>#N/A</v>
      </c>
      <c r="V205" s="3" t="e">
        <f>IF(AND(E205&gt;=40,K205&gt;=20),9997988.56+4996076.47*R205,NA())</f>
        <v>#N/A</v>
      </c>
      <c r="W205" s="3" t="e">
        <f>D205-V205</f>
        <v>#N/A</v>
      </c>
    </row>
    <row r="206" spans="3:23" hidden="1" x14ac:dyDescent="0.25">
      <c r="C206" t="s">
        <v>16</v>
      </c>
      <c r="D206" s="3">
        <f>SUMIF('Salary Data'!C:C,C206,'Salary Data'!D:D)</f>
        <v>54126450</v>
      </c>
      <c r="E206">
        <f>_xlfn.XLOOKUP(C206,'Player Stats'!A:A,'Player Stats'!B:B,0)</f>
        <v>38</v>
      </c>
      <c r="F206" s="2">
        <f>_xlfn.XLOOKUP(C206,'Player Stats'!A:A,'Player Stats'!C:C,0)</f>
        <v>20</v>
      </c>
      <c r="G206" s="2">
        <f>_xlfn.XLOOKUP(C206,'Player Stats'!A:A,'Player Stats'!D:D,0)</f>
        <v>5.5526315789473681</v>
      </c>
      <c r="H206" s="2">
        <f>_xlfn.XLOOKUP(C206,'Player Stats'!A:A,'Player Stats'!E:E,0)</f>
        <v>4.8684210526315788</v>
      </c>
      <c r="I206" s="2">
        <f>_xlfn.XLOOKUP(C206,'Player Stats'!A:A,'Player Stats'!F:F,0)</f>
        <v>1.4473684210526316</v>
      </c>
      <c r="J206" s="2">
        <f>_xlfn.XLOOKUP(C206,'Player Stats'!A:A,'Player Stats'!G:G,0)</f>
        <v>0.21052631578947367</v>
      </c>
      <c r="K206" s="4">
        <f>_xlfn.XLOOKUP(C206,'Player Stats'!A:A,'Player Stats'!H:H,0)</f>
        <v>31.096929824561403</v>
      </c>
      <c r="L206">
        <f>E206*F206</f>
        <v>760</v>
      </c>
      <c r="M206">
        <f>E206*G206</f>
        <v>211</v>
      </c>
      <c r="N206">
        <f>E206*H206</f>
        <v>185</v>
      </c>
      <c r="O206">
        <f>E206*I206</f>
        <v>55</v>
      </c>
      <c r="P206">
        <f>E206*J206</f>
        <v>8</v>
      </c>
      <c r="Q206" s="4">
        <f>E206*K206</f>
        <v>1181.6833333333334</v>
      </c>
      <c r="R206">
        <f>_xlfn.XLOOKUP(C206,'VORP Data'!$B:$B, 'VORP Data'!$E:$E,0)</f>
        <v>2.2999999999999998</v>
      </c>
      <c r="S206" s="5">
        <f>R206/(D206/1000000)</f>
        <v>4.249308794498808E-2</v>
      </c>
      <c r="T206" t="e">
        <f>IF(AND(E206&gt;=40,K206&gt;=20),R206,NA())</f>
        <v>#N/A</v>
      </c>
      <c r="U206" s="3" t="e">
        <f>IF(AND(E206&gt;=40,K206&gt;=20),D206,NA())</f>
        <v>#N/A</v>
      </c>
      <c r="V206" s="3" t="e">
        <f>IF(AND(E206&gt;=40,K206&gt;=20),9997988.56+4996076.47*R206,NA())</f>
        <v>#N/A</v>
      </c>
      <c r="W206" s="3" t="e">
        <f>D206-V206</f>
        <v>#N/A</v>
      </c>
    </row>
    <row r="207" spans="3:23" hidden="1" x14ac:dyDescent="0.25">
      <c r="C207" t="s">
        <v>241</v>
      </c>
      <c r="D207" s="3">
        <f>SUMIF('Salary Data'!C:C,C207,'Salary Data'!D:D)</f>
        <v>7978149</v>
      </c>
      <c r="E207">
        <f>_xlfn.XLOOKUP(C207,'Player Stats'!A:A,'Player Stats'!B:B,0)</f>
        <v>57</v>
      </c>
      <c r="F207" s="2">
        <f>_xlfn.XLOOKUP(C207,'Player Stats'!A:A,'Player Stats'!C:C,0)</f>
        <v>5.9824561403508776</v>
      </c>
      <c r="G207" s="2">
        <f>_xlfn.XLOOKUP(C207,'Player Stats'!A:A,'Player Stats'!D:D,0)</f>
        <v>1.5964912280701755</v>
      </c>
      <c r="H207" s="2">
        <f>_xlfn.XLOOKUP(C207,'Player Stats'!A:A,'Player Stats'!E:E,0)</f>
        <v>1.5614035087719298</v>
      </c>
      <c r="I207" s="2">
        <f>_xlfn.XLOOKUP(C207,'Player Stats'!A:A,'Player Stats'!F:F,0)</f>
        <v>0.7192982456140351</v>
      </c>
      <c r="J207" s="2">
        <f>_xlfn.XLOOKUP(C207,'Player Stats'!A:A,'Player Stats'!G:G,0)</f>
        <v>0.17543859649122806</v>
      </c>
      <c r="K207" s="4">
        <f>_xlfn.XLOOKUP(C207,'Player Stats'!A:A,'Player Stats'!H:H,0)</f>
        <v>15.549122807017547</v>
      </c>
      <c r="L207">
        <f>E207*F207</f>
        <v>341</v>
      </c>
      <c r="M207">
        <f>E207*G207</f>
        <v>91</v>
      </c>
      <c r="N207">
        <f>E207*H207</f>
        <v>89</v>
      </c>
      <c r="O207">
        <f>E207*I207</f>
        <v>41</v>
      </c>
      <c r="P207">
        <f>E207*J207</f>
        <v>10</v>
      </c>
      <c r="Q207" s="4">
        <f>E207*K207</f>
        <v>886.30000000000018</v>
      </c>
      <c r="R207">
        <f>_xlfn.XLOOKUP(C207,'VORP Data'!$B:$B, 'VORP Data'!$E:$E,0)</f>
        <v>0.2</v>
      </c>
      <c r="S207" s="5">
        <f>R207/(D207/1000000)</f>
        <v>2.5068471396059413E-2</v>
      </c>
      <c r="T207" t="e">
        <f>IF(AND(E207&gt;=40,K207&gt;=20),R207,NA())</f>
        <v>#N/A</v>
      </c>
      <c r="U207" s="3" t="e">
        <f>IF(AND(E207&gt;=40,K207&gt;=20),D207,NA())</f>
        <v>#N/A</v>
      </c>
      <c r="V207" s="3" t="e">
        <f>IF(AND(E207&gt;=40,K207&gt;=20),9997988.56+4996076.47*R207,NA())</f>
        <v>#N/A</v>
      </c>
      <c r="W207" s="3" t="e">
        <f>D207-V207</f>
        <v>#N/A</v>
      </c>
    </row>
    <row r="208" spans="3:23" hidden="1" x14ac:dyDescent="0.25">
      <c r="C208" t="s">
        <v>269</v>
      </c>
      <c r="D208" s="3">
        <f>SUMIF('Salary Data'!C:C,C208,'Salary Data'!D:D)</f>
        <v>5529506</v>
      </c>
      <c r="E208">
        <f>_xlfn.XLOOKUP(C208,'Player Stats'!A:A,'Player Stats'!B:B,0)</f>
        <v>57</v>
      </c>
      <c r="F208" s="2">
        <f>_xlfn.XLOOKUP(C208,'Player Stats'!A:A,'Player Stats'!C:C,0)</f>
        <v>5.333333333333333</v>
      </c>
      <c r="G208" s="2">
        <f>_xlfn.XLOOKUP(C208,'Player Stats'!A:A,'Player Stats'!D:D,0)</f>
        <v>1.5438596491228069</v>
      </c>
      <c r="H208" s="2">
        <f>_xlfn.XLOOKUP(C208,'Player Stats'!A:A,'Player Stats'!E:E,0)</f>
        <v>0.78947368421052633</v>
      </c>
      <c r="I208" s="2">
        <f>_xlfn.XLOOKUP(C208,'Player Stats'!A:A,'Player Stats'!F:F,0)</f>
        <v>0.17543859649122806</v>
      </c>
      <c r="J208" s="2">
        <f>_xlfn.XLOOKUP(C208,'Player Stats'!A:A,'Player Stats'!G:G,0)</f>
        <v>0.19298245614035087</v>
      </c>
      <c r="K208" s="4">
        <f>_xlfn.XLOOKUP(C208,'Player Stats'!A:A,'Player Stats'!H:H,0)</f>
        <v>12.350877192982459</v>
      </c>
      <c r="L208">
        <f>E208*F208</f>
        <v>304</v>
      </c>
      <c r="M208">
        <f>E208*G208</f>
        <v>88</v>
      </c>
      <c r="N208">
        <f>E208*H208</f>
        <v>45</v>
      </c>
      <c r="O208">
        <f>E208*I208</f>
        <v>10</v>
      </c>
      <c r="P208">
        <f>E208*J208</f>
        <v>11</v>
      </c>
      <c r="Q208" s="4">
        <f>E208*K208</f>
        <v>704.00000000000011</v>
      </c>
      <c r="R208">
        <f>_xlfn.XLOOKUP(C208,'VORP Data'!$B:$B, 'VORP Data'!$E:$E,0)</f>
        <v>0</v>
      </c>
      <c r="S208" s="5">
        <f>R208/(D208/1000000)</f>
        <v>0</v>
      </c>
      <c r="T208" t="e">
        <f>IF(AND(E208&gt;=40,K208&gt;=20),R208,NA())</f>
        <v>#N/A</v>
      </c>
      <c r="U208" s="3" t="e">
        <f>IF(AND(E208&gt;=40,K208&gt;=20),D208,NA())</f>
        <v>#N/A</v>
      </c>
      <c r="V208" s="3" t="e">
        <f>IF(AND(E208&gt;=40,K208&gt;=20),9997988.56+4996076.47*R208,NA())</f>
        <v>#N/A</v>
      </c>
      <c r="W208" s="3" t="e">
        <f>D208-V208</f>
        <v>#N/A</v>
      </c>
    </row>
    <row r="209" spans="3:23" hidden="1" x14ac:dyDescent="0.25">
      <c r="C209" t="s">
        <v>380</v>
      </c>
      <c r="D209" s="3">
        <f>SUMIF('Salary Data'!C:C,C209,'Salary Data'!D:D)</f>
        <v>2461463</v>
      </c>
      <c r="E209">
        <f>_xlfn.XLOOKUP(C209,'Player Stats'!A:A,'Player Stats'!B:B,0)</f>
        <v>67</v>
      </c>
      <c r="F209" s="2">
        <f>_xlfn.XLOOKUP(C209,'Player Stats'!A:A,'Player Stats'!C:C,0)</f>
        <v>4.9850746268656714</v>
      </c>
      <c r="G209" s="2">
        <f>_xlfn.XLOOKUP(C209,'Player Stats'!A:A,'Player Stats'!D:D,0)</f>
        <v>5.5223880597014929</v>
      </c>
      <c r="H209" s="2">
        <f>_xlfn.XLOOKUP(C209,'Player Stats'!A:A,'Player Stats'!E:E,0)</f>
        <v>1.5522388059701493</v>
      </c>
      <c r="I209" s="2">
        <f>_xlfn.XLOOKUP(C209,'Player Stats'!A:A,'Player Stats'!F:F,0)</f>
        <v>0.28358208955223879</v>
      </c>
      <c r="J209" s="2">
        <f>_xlfn.XLOOKUP(C209,'Player Stats'!A:A,'Player Stats'!G:G,0)</f>
        <v>0.2537313432835821</v>
      </c>
      <c r="K209" s="4">
        <f>_xlfn.XLOOKUP(C209,'Player Stats'!A:A,'Player Stats'!H:H,0)</f>
        <v>19.669154228855724</v>
      </c>
      <c r="L209">
        <f>E209*F209</f>
        <v>334</v>
      </c>
      <c r="M209">
        <f>E209*G209</f>
        <v>370</v>
      </c>
      <c r="N209">
        <f>E209*H209</f>
        <v>104</v>
      </c>
      <c r="O209">
        <f>E209*I209</f>
        <v>19</v>
      </c>
      <c r="P209">
        <f>E209*J209</f>
        <v>17</v>
      </c>
      <c r="Q209" s="4">
        <f>E209*K209</f>
        <v>1317.8333333333335</v>
      </c>
      <c r="R209">
        <f>_xlfn.XLOOKUP(C209,'VORP Data'!$B:$B, 'VORP Data'!$E:$E,0)</f>
        <v>-0.4</v>
      </c>
      <c r="S209" s="5">
        <f>R209/(D209/1000000)</f>
        <v>-0.1625049817933481</v>
      </c>
      <c r="T209" t="e">
        <f>IF(AND(E209&gt;=40,K209&gt;=20),R209,NA())</f>
        <v>#N/A</v>
      </c>
      <c r="U209" s="3" t="e">
        <f>IF(AND(E209&gt;=40,K209&gt;=20),D209,NA())</f>
        <v>#N/A</v>
      </c>
      <c r="V209" s="3" t="e">
        <f>IF(AND(E209&gt;=40,K209&gt;=20),9997988.56+4996076.47*R209,NA())</f>
        <v>#N/A</v>
      </c>
      <c r="W209" s="3" t="e">
        <f>D209-V209</f>
        <v>#N/A</v>
      </c>
    </row>
    <row r="210" spans="3:23" hidden="1" x14ac:dyDescent="0.25">
      <c r="C210" t="s">
        <v>238</v>
      </c>
      <c r="D210" s="3">
        <f>SUMIF('Salary Data'!C:C,C210,'Salary Data'!D:D)</f>
        <v>7902859</v>
      </c>
      <c r="E210">
        <f>_xlfn.XLOOKUP(C210,'Player Stats'!A:A,'Player Stats'!B:B,0)</f>
        <v>52</v>
      </c>
      <c r="F210" s="2">
        <f>_xlfn.XLOOKUP(C210,'Player Stats'!A:A,'Player Stats'!C:C,0)</f>
        <v>3.4230769230769229</v>
      </c>
      <c r="G210" s="2">
        <f>_xlfn.XLOOKUP(C210,'Player Stats'!A:A,'Player Stats'!D:D,0)</f>
        <v>2.1538461538461537</v>
      </c>
      <c r="H210" s="2">
        <f>_xlfn.XLOOKUP(C210,'Player Stats'!A:A,'Player Stats'!E:E,0)</f>
        <v>0.80769230769230771</v>
      </c>
      <c r="I210" s="2">
        <f>_xlfn.XLOOKUP(C210,'Player Stats'!A:A,'Player Stats'!F:F,0)</f>
        <v>0.34615384615384615</v>
      </c>
      <c r="J210" s="2">
        <f>_xlfn.XLOOKUP(C210,'Player Stats'!A:A,'Player Stats'!G:G,0)</f>
        <v>0.15384615384615385</v>
      </c>
      <c r="K210" s="4">
        <f>_xlfn.XLOOKUP(C210,'Player Stats'!A:A,'Player Stats'!H:H,0)</f>
        <v>9.5083333333333346</v>
      </c>
      <c r="L210">
        <f>E210*F210</f>
        <v>178</v>
      </c>
      <c r="M210">
        <f>E210*G210</f>
        <v>112</v>
      </c>
      <c r="N210">
        <f>E210*H210</f>
        <v>42</v>
      </c>
      <c r="O210">
        <f>E210*I210</f>
        <v>18</v>
      </c>
      <c r="P210">
        <f>E210*J210</f>
        <v>8</v>
      </c>
      <c r="Q210" s="4">
        <f>E210*K210</f>
        <v>494.43333333333339</v>
      </c>
      <c r="R210">
        <f>_xlfn.XLOOKUP(C210,'VORP Data'!$B:$B, 'VORP Data'!$E:$E,0)</f>
        <v>0.2</v>
      </c>
      <c r="S210" s="5">
        <f>R210/(D210/1000000)</f>
        <v>2.5307297017446471E-2</v>
      </c>
      <c r="T210" t="e">
        <f>IF(AND(E210&gt;=40,K210&gt;=20),R210,NA())</f>
        <v>#N/A</v>
      </c>
      <c r="U210" s="3" t="e">
        <f>IF(AND(E210&gt;=40,K210&gt;=20),D210,NA())</f>
        <v>#N/A</v>
      </c>
      <c r="V210" s="3" t="e">
        <f>IF(AND(E210&gt;=40,K210&gt;=20),9997988.56+4996076.47*R210,NA())</f>
        <v>#N/A</v>
      </c>
      <c r="W210" s="3" t="e">
        <f>D210-V210</f>
        <v>#N/A</v>
      </c>
    </row>
    <row r="211" spans="3:23" hidden="1" x14ac:dyDescent="0.25">
      <c r="C211" t="s">
        <v>508</v>
      </c>
      <c r="D211" s="3">
        <f>SUMIF('Salary Data'!C:C,C211,'Salary Data'!D:D)</f>
        <v>749755</v>
      </c>
      <c r="E211">
        <f>_xlfn.XLOOKUP(C211,'Player Stats'!A:A,'Player Stats'!B:B,0)</f>
        <v>22</v>
      </c>
      <c r="F211" s="2">
        <f>_xlfn.XLOOKUP(C211,'Player Stats'!A:A,'Player Stats'!C:C,0)</f>
        <v>4.5909090909090908</v>
      </c>
      <c r="G211" s="2">
        <f>_xlfn.XLOOKUP(C211,'Player Stats'!A:A,'Player Stats'!D:D,0)</f>
        <v>4.6818181818181817</v>
      </c>
      <c r="H211" s="2">
        <f>_xlfn.XLOOKUP(C211,'Player Stats'!A:A,'Player Stats'!E:E,0)</f>
        <v>0.68181818181818177</v>
      </c>
      <c r="I211" s="2">
        <f>_xlfn.XLOOKUP(C211,'Player Stats'!A:A,'Player Stats'!F:F,0)</f>
        <v>0.40909090909090912</v>
      </c>
      <c r="J211" s="2">
        <f>_xlfn.XLOOKUP(C211,'Player Stats'!A:A,'Player Stats'!G:G,0)</f>
        <v>4.5454545454545456E-2</v>
      </c>
      <c r="K211" s="4">
        <f>_xlfn.XLOOKUP(C211,'Player Stats'!A:A,'Player Stats'!H:H,0)</f>
        <v>16.390909090909087</v>
      </c>
      <c r="L211">
        <f>E211*F211</f>
        <v>101</v>
      </c>
      <c r="M211">
        <f>E211*G211</f>
        <v>103</v>
      </c>
      <c r="N211">
        <f>E211*H211</f>
        <v>14.999999999999998</v>
      </c>
      <c r="O211">
        <f>E211*I211</f>
        <v>9</v>
      </c>
      <c r="P211">
        <f>E211*J211</f>
        <v>1</v>
      </c>
      <c r="Q211" s="4">
        <f>E211*K211</f>
        <v>360.59999999999991</v>
      </c>
      <c r="R211">
        <f>_xlfn.XLOOKUP(C211,'VORP Data'!$B:$B, 'VORP Data'!$E:$E,0)</f>
        <v>-0.3</v>
      </c>
      <c r="S211" s="5">
        <f>R211/(D211/1000000)</f>
        <v>-0.40013070936505929</v>
      </c>
      <c r="T211" t="e">
        <f>IF(AND(E211&gt;=40,K211&gt;=20),R211,NA())</f>
        <v>#N/A</v>
      </c>
      <c r="U211" s="3" t="e">
        <f>IF(AND(E211&gt;=40,K211&gt;=20),D211,NA())</f>
        <v>#N/A</v>
      </c>
      <c r="V211" s="3" t="e">
        <f>IF(AND(E211&gt;=40,K211&gt;=20),9997988.56+4996076.47*R211,NA())</f>
        <v>#N/A</v>
      </c>
      <c r="W211" s="3" t="e">
        <f>D211-V211</f>
        <v>#N/A</v>
      </c>
    </row>
    <row r="212" spans="3:23" hidden="1" x14ac:dyDescent="0.25">
      <c r="C212" t="s">
        <v>326</v>
      </c>
      <c r="D212" s="3">
        <f>SUMIF('Salary Data'!C:C,C212,'Salary Data'!D:D)</f>
        <v>3634153</v>
      </c>
      <c r="E212">
        <f>_xlfn.XLOOKUP(C212,'Player Stats'!A:A,'Player Stats'!B:B,0)</f>
        <v>32</v>
      </c>
      <c r="F212" s="2">
        <f>_xlfn.XLOOKUP(C212,'Player Stats'!A:A,'Player Stats'!C:C,0)</f>
        <v>2.09375</v>
      </c>
      <c r="G212" s="2">
        <f>_xlfn.XLOOKUP(C212,'Player Stats'!A:A,'Player Stats'!D:D,0)</f>
        <v>0.78125</v>
      </c>
      <c r="H212" s="2">
        <f>_xlfn.XLOOKUP(C212,'Player Stats'!A:A,'Player Stats'!E:E,0)</f>
        <v>0.25</v>
      </c>
      <c r="I212" s="2">
        <f>_xlfn.XLOOKUP(C212,'Player Stats'!A:A,'Player Stats'!F:F,0)</f>
        <v>6.25E-2</v>
      </c>
      <c r="J212" s="2">
        <f>_xlfn.XLOOKUP(C212,'Player Stats'!A:A,'Player Stats'!G:G,0)</f>
        <v>6.25E-2</v>
      </c>
      <c r="K212" s="4">
        <f>_xlfn.XLOOKUP(C212,'Player Stats'!A:A,'Player Stats'!H:H,0)</f>
        <v>5.7921875000000007</v>
      </c>
      <c r="L212">
        <f>E212*F212</f>
        <v>67</v>
      </c>
      <c r="M212">
        <f>E212*G212</f>
        <v>25</v>
      </c>
      <c r="N212">
        <f>E212*H212</f>
        <v>8</v>
      </c>
      <c r="O212">
        <f>E212*I212</f>
        <v>2</v>
      </c>
      <c r="P212">
        <f>E212*J212</f>
        <v>2</v>
      </c>
      <c r="Q212" s="4">
        <f>E212*K212</f>
        <v>185.35000000000002</v>
      </c>
      <c r="R212">
        <f>_xlfn.XLOOKUP(C212,'VORP Data'!$B:$B, 'VORP Data'!$E:$E,0)</f>
        <v>-0.2</v>
      </c>
      <c r="S212" s="5">
        <f>R212/(D212/1000000)</f>
        <v>-5.503345621386882E-2</v>
      </c>
      <c r="T212" t="e">
        <f>IF(AND(E212&gt;=40,K212&gt;=20),R212,NA())</f>
        <v>#N/A</v>
      </c>
      <c r="U212" s="3" t="e">
        <f>IF(AND(E212&gt;=40,K212&gt;=20),D212,NA())</f>
        <v>#N/A</v>
      </c>
      <c r="V212" s="3" t="e">
        <f>IF(AND(E212&gt;=40,K212&gt;=20),9997988.56+4996076.47*R212,NA())</f>
        <v>#N/A</v>
      </c>
      <c r="W212" s="3" t="e">
        <f>D212-V212</f>
        <v>#N/A</v>
      </c>
    </row>
    <row r="213" spans="3:23" hidden="1" x14ac:dyDescent="0.25">
      <c r="C213" t="s">
        <v>548</v>
      </c>
      <c r="D213" s="3">
        <f>SUMIF('Salary Data'!C:C,C213,'Salary Data'!D:D)</f>
        <v>176943</v>
      </c>
      <c r="E213">
        <f>_xlfn.XLOOKUP(C213,'Player Stats'!A:A,'Player Stats'!B:B,0)</f>
        <v>0</v>
      </c>
      <c r="F213" s="2">
        <f>_xlfn.XLOOKUP(C213,'Player Stats'!A:A,'Player Stats'!C:C,0)</f>
        <v>0</v>
      </c>
      <c r="G213" s="2">
        <f>_xlfn.XLOOKUP(C213,'Player Stats'!A:A,'Player Stats'!D:D,0)</f>
        <v>0</v>
      </c>
      <c r="H213" s="2">
        <f>_xlfn.XLOOKUP(C213,'Player Stats'!A:A,'Player Stats'!E:E,0)</f>
        <v>0</v>
      </c>
      <c r="I213" s="2">
        <f>_xlfn.XLOOKUP(C213,'Player Stats'!A:A,'Player Stats'!F:F,0)</f>
        <v>0</v>
      </c>
      <c r="J213" s="2">
        <f>_xlfn.XLOOKUP(C213,'Player Stats'!A:A,'Player Stats'!G:G,0)</f>
        <v>0</v>
      </c>
      <c r="K213" s="4">
        <f>_xlfn.XLOOKUP(C213,'Player Stats'!A:A,'Player Stats'!H:H,0)</f>
        <v>0</v>
      </c>
      <c r="L213">
        <f>E213*F213</f>
        <v>0</v>
      </c>
      <c r="M213">
        <f>E213*G213</f>
        <v>0</v>
      </c>
      <c r="N213">
        <f>E213*H213</f>
        <v>0</v>
      </c>
      <c r="O213">
        <f>E213*I213</f>
        <v>0</v>
      </c>
      <c r="P213">
        <f>E213*J213</f>
        <v>0</v>
      </c>
      <c r="Q213" s="4">
        <f>E213*K213</f>
        <v>0</v>
      </c>
      <c r="R213">
        <f>_xlfn.XLOOKUP(C213,'VORP Data'!$B:$B, 'VORP Data'!$E:$E,0)</f>
        <v>0</v>
      </c>
      <c r="S213" s="5">
        <f>R213/(D213/1000000)</f>
        <v>0</v>
      </c>
      <c r="T213" t="e">
        <f>IF(AND(E213&gt;=40,K213&gt;=20),R213,NA())</f>
        <v>#N/A</v>
      </c>
      <c r="U213" s="3" t="e">
        <f>IF(AND(E213&gt;=40,K213&gt;=20),D213,NA())</f>
        <v>#N/A</v>
      </c>
      <c r="V213" s="3" t="e">
        <f>IF(AND(E213&gt;=40,K213&gt;=20),9997988.56+4996076.47*R213,NA())</f>
        <v>#N/A</v>
      </c>
      <c r="W213" s="3" t="e">
        <f>D213-V213</f>
        <v>#N/A</v>
      </c>
    </row>
    <row r="214" spans="3:23" hidden="1" x14ac:dyDescent="0.25">
      <c r="C214" t="s">
        <v>507</v>
      </c>
      <c r="D214" s="3">
        <f>SUMIF('Salary Data'!C:C,C214,'Salary Data'!D:D)</f>
        <v>625726</v>
      </c>
      <c r="E214">
        <f>_xlfn.XLOOKUP(C214,'Player Stats'!A:A,'Player Stats'!B:B,0)</f>
        <v>30</v>
      </c>
      <c r="F214" s="2">
        <f>_xlfn.XLOOKUP(C214,'Player Stats'!A:A,'Player Stats'!C:C,0)</f>
        <v>2.3666666666666667</v>
      </c>
      <c r="G214" s="2">
        <f>_xlfn.XLOOKUP(C214,'Player Stats'!A:A,'Player Stats'!D:D,0)</f>
        <v>1.2</v>
      </c>
      <c r="H214" s="2">
        <f>_xlfn.XLOOKUP(C214,'Player Stats'!A:A,'Player Stats'!E:E,0)</f>
        <v>1.1666666666666667</v>
      </c>
      <c r="I214" s="2">
        <f>_xlfn.XLOOKUP(C214,'Player Stats'!A:A,'Player Stats'!F:F,0)</f>
        <v>0.2</v>
      </c>
      <c r="J214" s="2">
        <f>_xlfn.XLOOKUP(C214,'Player Stats'!A:A,'Player Stats'!G:G,0)</f>
        <v>0.2</v>
      </c>
      <c r="K214" s="4">
        <f>_xlfn.XLOOKUP(C214,'Player Stats'!A:A,'Player Stats'!H:H,0)</f>
        <v>7.455000000000001</v>
      </c>
      <c r="L214">
        <f>E214*F214</f>
        <v>71</v>
      </c>
      <c r="M214">
        <f>E214*G214</f>
        <v>36</v>
      </c>
      <c r="N214">
        <f>E214*H214</f>
        <v>35</v>
      </c>
      <c r="O214">
        <f>E214*I214</f>
        <v>6</v>
      </c>
      <c r="P214">
        <f>E214*J214</f>
        <v>6</v>
      </c>
      <c r="Q214" s="4">
        <f>E214*K214</f>
        <v>223.65000000000003</v>
      </c>
      <c r="R214">
        <f>_xlfn.XLOOKUP(C214,'VORP Data'!$B:$B, 'VORP Data'!$E:$E,0)</f>
        <v>0</v>
      </c>
      <c r="S214" s="5">
        <f>R214/(D214/1000000)</f>
        <v>0</v>
      </c>
      <c r="T214" t="e">
        <f>IF(AND(E214&gt;=40,K214&gt;=20),R214,NA())</f>
        <v>#N/A</v>
      </c>
      <c r="U214" s="3" t="e">
        <f>IF(AND(E214&gt;=40,K214&gt;=20),D214,NA())</f>
        <v>#N/A</v>
      </c>
      <c r="V214" s="3" t="e">
        <f>IF(AND(E214&gt;=40,K214&gt;=20),9997988.56+4996076.47*R214,NA())</f>
        <v>#N/A</v>
      </c>
      <c r="W214" s="3" t="e">
        <f>D214-V214</f>
        <v>#N/A</v>
      </c>
    </row>
    <row r="215" spans="3:23" hidden="1" x14ac:dyDescent="0.25">
      <c r="C215" t="s">
        <v>17</v>
      </c>
      <c r="D215" s="3">
        <f>SUMIF('Salary Data'!C:C,C215,'Salary Data'!D:D)</f>
        <v>54126450</v>
      </c>
      <c r="E215">
        <f>_xlfn.XLOOKUP(C215,'Player Stats'!A:A,'Player Stats'!B:B,0)</f>
        <v>22</v>
      </c>
      <c r="F215" s="2">
        <f>_xlfn.XLOOKUP(C215,'Player Stats'!A:A,'Player Stats'!C:C,0)</f>
        <v>22.181818181818183</v>
      </c>
      <c r="G215" s="2">
        <f>_xlfn.XLOOKUP(C215,'Player Stats'!A:A,'Player Stats'!D:D,0)</f>
        <v>10.181818181818182</v>
      </c>
      <c r="H215" s="2">
        <f>_xlfn.XLOOKUP(C215,'Player Stats'!A:A,'Player Stats'!E:E,0)</f>
        <v>5.7272727272727275</v>
      </c>
      <c r="I215" s="2">
        <f>_xlfn.XLOOKUP(C215,'Player Stats'!A:A,'Player Stats'!F:F,0)</f>
        <v>1.3181818181818181</v>
      </c>
      <c r="J215" s="2">
        <f>_xlfn.XLOOKUP(C215,'Player Stats'!A:A,'Player Stats'!G:G,0)</f>
        <v>0.13636363636363635</v>
      </c>
      <c r="K215" s="4">
        <f>_xlfn.XLOOKUP(C215,'Player Stats'!A:A,'Player Stats'!H:H,0)</f>
        <v>33.632575757575751</v>
      </c>
      <c r="L215">
        <f>E215*F215</f>
        <v>488.00000000000006</v>
      </c>
      <c r="M215">
        <f>E215*G215</f>
        <v>224</v>
      </c>
      <c r="N215">
        <f>E215*H215</f>
        <v>126</v>
      </c>
      <c r="O215">
        <f>E215*I215</f>
        <v>29</v>
      </c>
      <c r="P215">
        <f>E215*J215</f>
        <v>3</v>
      </c>
      <c r="Q215" s="4">
        <f>E215*K215</f>
        <v>739.91666666666652</v>
      </c>
      <c r="R215">
        <f>_xlfn.XLOOKUP(C215,'VORP Data'!$B:$B, 'VORP Data'!$E:$E,0)</f>
        <v>1.5</v>
      </c>
      <c r="S215" s="5">
        <f>R215/(D215/1000000)</f>
        <v>2.771288344238353E-2</v>
      </c>
      <c r="T215" t="e">
        <f>IF(AND(E215&gt;=40,K215&gt;=20),R215,NA())</f>
        <v>#N/A</v>
      </c>
      <c r="U215" s="3" t="e">
        <f>IF(AND(E215&gt;=40,K215&gt;=20),D215,NA())</f>
        <v>#N/A</v>
      </c>
      <c r="V215" s="3" t="e">
        <f>IF(AND(E215&gt;=40,K215&gt;=20),9997988.56+4996076.47*R215,NA())</f>
        <v>#N/A</v>
      </c>
      <c r="W215" s="3" t="e">
        <f>D215-V215</f>
        <v>#N/A</v>
      </c>
    </row>
    <row r="216" spans="3:23" hidden="1" x14ac:dyDescent="0.25">
      <c r="C216" t="s">
        <v>570</v>
      </c>
      <c r="D216" s="3">
        <f>SUMIF('Salary Data'!C:C,C216,'Salary Data'!D:D)</f>
        <v>131903</v>
      </c>
      <c r="E216">
        <f>_xlfn.XLOOKUP(C216,'Player Stats'!A:A,'Player Stats'!B:B,0)</f>
        <v>5</v>
      </c>
      <c r="F216" s="2">
        <f>_xlfn.XLOOKUP(C216,'Player Stats'!A:A,'Player Stats'!C:C,0)</f>
        <v>2</v>
      </c>
      <c r="G216" s="2">
        <f>_xlfn.XLOOKUP(C216,'Player Stats'!A:A,'Player Stats'!D:D,0)</f>
        <v>1</v>
      </c>
      <c r="H216" s="2">
        <f>_xlfn.XLOOKUP(C216,'Player Stats'!A:A,'Player Stats'!E:E,0)</f>
        <v>0</v>
      </c>
      <c r="I216" s="2">
        <f>_xlfn.XLOOKUP(C216,'Player Stats'!A:A,'Player Stats'!F:F,0)</f>
        <v>0.2</v>
      </c>
      <c r="J216" s="2">
        <f>_xlfn.XLOOKUP(C216,'Player Stats'!A:A,'Player Stats'!G:G,0)</f>
        <v>0.2</v>
      </c>
      <c r="K216" s="4">
        <f>_xlfn.XLOOKUP(C216,'Player Stats'!A:A,'Player Stats'!H:H,0)</f>
        <v>4.4933333333333332</v>
      </c>
      <c r="L216">
        <f>E216*F216</f>
        <v>10</v>
      </c>
      <c r="M216">
        <f>E216*G216</f>
        <v>5</v>
      </c>
      <c r="N216">
        <f>E216*H216</f>
        <v>0</v>
      </c>
      <c r="O216">
        <f>E216*I216</f>
        <v>1</v>
      </c>
      <c r="P216">
        <f>E216*J216</f>
        <v>1</v>
      </c>
      <c r="Q216" s="4">
        <f>E216*K216</f>
        <v>22.466666666666665</v>
      </c>
      <c r="R216">
        <f>_xlfn.XLOOKUP(C216,'VORP Data'!$B:$B, 'VORP Data'!$E:$E,0)</f>
        <v>0</v>
      </c>
      <c r="S216" s="5">
        <f>R216/(D216/1000000)</f>
        <v>0</v>
      </c>
      <c r="T216" t="e">
        <f>IF(AND(E216&gt;=40,K216&gt;=20),R216,NA())</f>
        <v>#N/A</v>
      </c>
      <c r="U216" s="3" t="e">
        <f>IF(AND(E216&gt;=40,K216&gt;=20),D216,NA())</f>
        <v>#N/A</v>
      </c>
      <c r="V216" s="3" t="e">
        <f>IF(AND(E216&gt;=40,K216&gt;=20),9997988.56+4996076.47*R216,NA())</f>
        <v>#N/A</v>
      </c>
      <c r="W216" s="3" t="e">
        <f>D216-V216</f>
        <v>#N/A</v>
      </c>
    </row>
    <row r="217" spans="3:23" hidden="1" x14ac:dyDescent="0.25">
      <c r="C217" t="s">
        <v>216</v>
      </c>
      <c r="D217" s="3">
        <f>SUMIF('Salary Data'!C:C,C217,'Salary Data'!D:D)</f>
        <v>8450704</v>
      </c>
      <c r="E217">
        <f>_xlfn.XLOOKUP(C217,'Player Stats'!A:A,'Player Stats'!B:B,0)</f>
        <v>80</v>
      </c>
      <c r="F217" s="2">
        <f>_xlfn.XLOOKUP(C217,'Player Stats'!A:A,'Player Stats'!C:C,0)</f>
        <v>6.7874999999999996</v>
      </c>
      <c r="G217" s="2">
        <f>_xlfn.XLOOKUP(C217,'Player Stats'!A:A,'Player Stats'!D:D,0)</f>
        <v>5.25</v>
      </c>
      <c r="H217" s="2">
        <f>_xlfn.XLOOKUP(C217,'Player Stats'!A:A,'Player Stats'!E:E,0)</f>
        <v>2.25</v>
      </c>
      <c r="I217" s="2">
        <f>_xlfn.XLOOKUP(C217,'Player Stats'!A:A,'Player Stats'!F:F,0)</f>
        <v>0.48749999999999999</v>
      </c>
      <c r="J217" s="2">
        <f>_xlfn.XLOOKUP(C217,'Player Stats'!A:A,'Player Stats'!G:G,0)</f>
        <v>0.5625</v>
      </c>
      <c r="K217" s="4">
        <f>_xlfn.XLOOKUP(C217,'Player Stats'!A:A,'Player Stats'!H:H,0)</f>
        <v>18.967499999999994</v>
      </c>
      <c r="L217">
        <f>E217*F217</f>
        <v>543</v>
      </c>
      <c r="M217">
        <f>E217*G217</f>
        <v>420</v>
      </c>
      <c r="N217">
        <f>E217*H217</f>
        <v>180</v>
      </c>
      <c r="O217">
        <f>E217*I217</f>
        <v>39</v>
      </c>
      <c r="P217">
        <f>E217*J217</f>
        <v>45</v>
      </c>
      <c r="Q217" s="4">
        <f>E217*K217</f>
        <v>1517.3999999999996</v>
      </c>
      <c r="R217">
        <f>_xlfn.XLOOKUP(C217,'VORP Data'!$B:$B, 'VORP Data'!$E:$E,0)</f>
        <v>1.7</v>
      </c>
      <c r="S217" s="5">
        <f>R217/(D217/1000000)</f>
        <v>0.20116667203111124</v>
      </c>
      <c r="T217" t="e">
        <f>IF(AND(E217&gt;=40,K217&gt;=20),R217,NA())</f>
        <v>#N/A</v>
      </c>
      <c r="U217" s="3" t="e">
        <f>IF(AND(E217&gt;=40,K217&gt;=20),D217,NA())</f>
        <v>#N/A</v>
      </c>
      <c r="V217" s="3" t="e">
        <f>IF(AND(E217&gt;=40,K217&gt;=20),9997988.56+4996076.47*R217,NA())</f>
        <v>#N/A</v>
      </c>
      <c r="W217" s="3" t="e">
        <f>D217-V217</f>
        <v>#N/A</v>
      </c>
    </row>
    <row r="218" spans="3:23" hidden="1" x14ac:dyDescent="0.25">
      <c r="C218" t="s">
        <v>582</v>
      </c>
      <c r="D218" s="3">
        <f>SUMIF('Salary Data'!C:C,C218,'Salary Data'!D:D)</f>
        <v>85300</v>
      </c>
      <c r="E218">
        <f>_xlfn.XLOOKUP(C218,'Player Stats'!A:A,'Player Stats'!B:B,0)</f>
        <v>0</v>
      </c>
      <c r="F218" s="2">
        <f>_xlfn.XLOOKUP(C218,'Player Stats'!A:A,'Player Stats'!C:C,0)</f>
        <v>0</v>
      </c>
      <c r="G218" s="2">
        <f>_xlfn.XLOOKUP(C218,'Player Stats'!A:A,'Player Stats'!D:D,0)</f>
        <v>0</v>
      </c>
      <c r="H218" s="2">
        <f>_xlfn.XLOOKUP(C218,'Player Stats'!A:A,'Player Stats'!E:E,0)</f>
        <v>0</v>
      </c>
      <c r="I218" s="2">
        <f>_xlfn.XLOOKUP(C218,'Player Stats'!A:A,'Player Stats'!F:F,0)</f>
        <v>0</v>
      </c>
      <c r="J218" s="2">
        <f>_xlfn.XLOOKUP(C218,'Player Stats'!A:A,'Player Stats'!G:G,0)</f>
        <v>0</v>
      </c>
      <c r="K218" s="4">
        <f>_xlfn.XLOOKUP(C218,'Player Stats'!A:A,'Player Stats'!H:H,0)</f>
        <v>0</v>
      </c>
      <c r="L218">
        <f>E218*F218</f>
        <v>0</v>
      </c>
      <c r="M218">
        <f>E218*G218</f>
        <v>0</v>
      </c>
      <c r="N218">
        <f>E218*H218</f>
        <v>0</v>
      </c>
      <c r="O218">
        <f>E218*I218</f>
        <v>0</v>
      </c>
      <c r="P218">
        <f>E218*J218</f>
        <v>0</v>
      </c>
      <c r="Q218" s="4">
        <f>E218*K218</f>
        <v>0</v>
      </c>
      <c r="R218">
        <f>_xlfn.XLOOKUP(C218,'VORP Data'!$B:$B, 'VORP Data'!$E:$E,0)</f>
        <v>0</v>
      </c>
      <c r="S218" s="5">
        <f>R218/(D218/1000000)</f>
        <v>0</v>
      </c>
      <c r="T218" t="e">
        <f>IF(AND(E218&gt;=40,K218&gt;=20),R218,NA())</f>
        <v>#N/A</v>
      </c>
      <c r="U218" s="3" t="e">
        <f>IF(AND(E218&gt;=40,K218&gt;=20),D218,NA())</f>
        <v>#N/A</v>
      </c>
      <c r="V218" s="3" t="e">
        <f>IF(AND(E218&gt;=40,K218&gt;=20),9997988.56+4996076.47*R218,NA())</f>
        <v>#N/A</v>
      </c>
      <c r="W218" s="3" t="e">
        <f>D218-V218</f>
        <v>#N/A</v>
      </c>
    </row>
    <row r="219" spans="3:23" hidden="1" x14ac:dyDescent="0.25">
      <c r="C219" t="s">
        <v>408</v>
      </c>
      <c r="D219" s="3">
        <f>SUMIF('Salary Data'!C:C,C219,'Salary Data'!D:D)</f>
        <v>2191897</v>
      </c>
      <c r="E219">
        <f>_xlfn.XLOOKUP(C219,'Player Stats'!A:A,'Player Stats'!B:B,0)</f>
        <v>74</v>
      </c>
      <c r="F219" s="2">
        <f>_xlfn.XLOOKUP(C219,'Player Stats'!A:A,'Player Stats'!C:C,0)</f>
        <v>3.8513513513513513</v>
      </c>
      <c r="G219" s="2">
        <f>_xlfn.XLOOKUP(C219,'Player Stats'!A:A,'Player Stats'!D:D,0)</f>
        <v>1.7162162162162162</v>
      </c>
      <c r="H219" s="2">
        <f>_xlfn.XLOOKUP(C219,'Player Stats'!A:A,'Player Stats'!E:E,0)</f>
        <v>0.6216216216216216</v>
      </c>
      <c r="I219" s="2">
        <f>_xlfn.XLOOKUP(C219,'Player Stats'!A:A,'Player Stats'!F:F,0)</f>
        <v>0.64864864864864868</v>
      </c>
      <c r="J219" s="2">
        <f>_xlfn.XLOOKUP(C219,'Player Stats'!A:A,'Player Stats'!G:G,0)</f>
        <v>0.13513513513513514</v>
      </c>
      <c r="K219" s="4">
        <f>_xlfn.XLOOKUP(C219,'Player Stats'!A:A,'Player Stats'!H:H,0)</f>
        <v>12.767342342342346</v>
      </c>
      <c r="L219">
        <f>E219*F219</f>
        <v>285</v>
      </c>
      <c r="M219">
        <f>E219*G219</f>
        <v>127</v>
      </c>
      <c r="N219">
        <f>E219*H219</f>
        <v>46</v>
      </c>
      <c r="O219">
        <f>E219*I219</f>
        <v>48</v>
      </c>
      <c r="P219">
        <f>E219*J219</f>
        <v>10</v>
      </c>
      <c r="Q219" s="4">
        <f>E219*K219</f>
        <v>944.78333333333353</v>
      </c>
      <c r="R219">
        <f>_xlfn.XLOOKUP(C219,'VORP Data'!$B:$B, 'VORP Data'!$E:$E,0)</f>
        <v>-0.1</v>
      </c>
      <c r="S219" s="5">
        <f>R219/(D219/1000000)</f>
        <v>-4.5622581718027813E-2</v>
      </c>
      <c r="T219" t="e">
        <f>IF(AND(E219&gt;=40,K219&gt;=20),R219,NA())</f>
        <v>#N/A</v>
      </c>
      <c r="U219" s="3" t="e">
        <f>IF(AND(E219&gt;=40,K219&gt;=20),D219,NA())</f>
        <v>#N/A</v>
      </c>
      <c r="V219" s="3" t="e">
        <f>IF(AND(E219&gt;=40,K219&gt;=20),9997988.56+4996076.47*R219,NA())</f>
        <v>#N/A</v>
      </c>
      <c r="W219" s="3" t="e">
        <f>D219-V219</f>
        <v>#N/A</v>
      </c>
    </row>
    <row r="220" spans="3:23" hidden="1" x14ac:dyDescent="0.25">
      <c r="C220" t="s">
        <v>331</v>
      </c>
      <c r="D220" s="3">
        <f>SUMIF('Salary Data'!C:C,C220,'Salary Data'!D:D)</f>
        <v>3449323</v>
      </c>
      <c r="E220">
        <f>_xlfn.XLOOKUP(C220,'Player Stats'!A:A,'Player Stats'!B:B,0)</f>
        <v>76</v>
      </c>
      <c r="F220" s="2">
        <f>_xlfn.XLOOKUP(C220,'Player Stats'!A:A,'Player Stats'!C:C,0)</f>
        <v>7.2894736842105265</v>
      </c>
      <c r="G220" s="2">
        <f>_xlfn.XLOOKUP(C220,'Player Stats'!A:A,'Player Stats'!D:D,0)</f>
        <v>3.986842105263158</v>
      </c>
      <c r="H220" s="2">
        <f>_xlfn.XLOOKUP(C220,'Player Stats'!A:A,'Player Stats'!E:E,0)</f>
        <v>0.86842105263157898</v>
      </c>
      <c r="I220" s="2">
        <f>_xlfn.XLOOKUP(C220,'Player Stats'!A:A,'Player Stats'!F:F,0)</f>
        <v>0.42105263157894735</v>
      </c>
      <c r="J220" s="2">
        <f>_xlfn.XLOOKUP(C220,'Player Stats'!A:A,'Player Stats'!G:G,0)</f>
        <v>0.78947368421052633</v>
      </c>
      <c r="K220" s="4">
        <f>_xlfn.XLOOKUP(C220,'Player Stats'!A:A,'Player Stats'!H:H,0)</f>
        <v>18.017763157894745</v>
      </c>
      <c r="L220">
        <f>E220*F220</f>
        <v>554</v>
      </c>
      <c r="M220">
        <f>E220*G220</f>
        <v>303</v>
      </c>
      <c r="N220">
        <f>E220*H220</f>
        <v>66</v>
      </c>
      <c r="O220">
        <f>E220*I220</f>
        <v>32</v>
      </c>
      <c r="P220">
        <f>E220*J220</f>
        <v>60</v>
      </c>
      <c r="Q220" s="4">
        <f>E220*K220</f>
        <v>1369.3500000000006</v>
      </c>
      <c r="R220">
        <f>_xlfn.XLOOKUP(C220,'VORP Data'!$B:$B, 'VORP Data'!$E:$E,0)</f>
        <v>1</v>
      </c>
      <c r="S220" s="5">
        <f>R220/(D220/1000000)</f>
        <v>0.28991196243436756</v>
      </c>
      <c r="T220" t="e">
        <f>IF(AND(E220&gt;=40,K220&gt;=20),R220,NA())</f>
        <v>#N/A</v>
      </c>
      <c r="U220" s="3" t="e">
        <f>IF(AND(E220&gt;=40,K220&gt;=20),D220,NA())</f>
        <v>#N/A</v>
      </c>
      <c r="V220" s="3" t="e">
        <f>IF(AND(E220&gt;=40,K220&gt;=20),9997988.56+4996076.47*R220,NA())</f>
        <v>#N/A</v>
      </c>
      <c r="W220" s="3" t="e">
        <f>D220-V220</f>
        <v>#N/A</v>
      </c>
    </row>
    <row r="221" spans="3:23" hidden="1" x14ac:dyDescent="0.25">
      <c r="C221" t="s">
        <v>467</v>
      </c>
      <c r="D221" s="3">
        <f>SUMIF('Salary Data'!C:C,C221,'Salary Data'!D:D)</f>
        <v>636435</v>
      </c>
      <c r="E221">
        <f>_xlfn.XLOOKUP(C221,'Player Stats'!A:A,'Player Stats'!B:B,0)</f>
        <v>19</v>
      </c>
      <c r="F221" s="2">
        <f>_xlfn.XLOOKUP(C221,'Player Stats'!A:A,'Player Stats'!C:C,0)</f>
        <v>1.2105263157894737</v>
      </c>
      <c r="G221" s="2">
        <f>_xlfn.XLOOKUP(C221,'Player Stats'!A:A,'Player Stats'!D:D,0)</f>
        <v>1</v>
      </c>
      <c r="H221" s="2">
        <f>_xlfn.XLOOKUP(C221,'Player Stats'!A:A,'Player Stats'!E:E,0)</f>
        <v>0.36842105263157893</v>
      </c>
      <c r="I221" s="2">
        <f>_xlfn.XLOOKUP(C221,'Player Stats'!A:A,'Player Stats'!F:F,0)</f>
        <v>0.31578947368421051</v>
      </c>
      <c r="J221" s="2">
        <f>_xlfn.XLOOKUP(C221,'Player Stats'!A:A,'Player Stats'!G:G,0)</f>
        <v>0</v>
      </c>
      <c r="K221" s="4">
        <f>_xlfn.XLOOKUP(C221,'Player Stats'!A:A,'Player Stats'!H:H,0)</f>
        <v>4.9298245614035077</v>
      </c>
      <c r="L221">
        <f>E221*F221</f>
        <v>23</v>
      </c>
      <c r="M221">
        <f>E221*G221</f>
        <v>19</v>
      </c>
      <c r="N221">
        <f>E221*H221</f>
        <v>7</v>
      </c>
      <c r="O221">
        <f>E221*I221</f>
        <v>6</v>
      </c>
      <c r="P221">
        <f>E221*J221</f>
        <v>0</v>
      </c>
      <c r="Q221" s="4">
        <f>E221*K221</f>
        <v>93.666666666666643</v>
      </c>
      <c r="R221">
        <f>_xlfn.XLOOKUP(C221,'VORP Data'!$B:$B, 'VORP Data'!$E:$E,0)</f>
        <v>-0.2</v>
      </c>
      <c r="S221" s="5">
        <f>R221/(D221/1000000)</f>
        <v>-0.31425047333977552</v>
      </c>
      <c r="T221" t="e">
        <f>IF(AND(E221&gt;=40,K221&gt;=20),R221,NA())</f>
        <v>#N/A</v>
      </c>
      <c r="U221" s="3" t="e">
        <f>IF(AND(E221&gt;=40,K221&gt;=20),D221,NA())</f>
        <v>#N/A</v>
      </c>
      <c r="V221" s="3" t="e">
        <f>IF(AND(E221&gt;=40,K221&gt;=20),9997988.56+4996076.47*R221,NA())</f>
        <v>#N/A</v>
      </c>
      <c r="W221" s="3" t="e">
        <f>D221-V221</f>
        <v>#N/A</v>
      </c>
    </row>
    <row r="222" spans="3:23" hidden="1" x14ac:dyDescent="0.25">
      <c r="C222" t="s">
        <v>405</v>
      </c>
      <c r="D222" s="3">
        <f>SUMIF('Salary Data'!C:C,C222,'Salary Data'!D:D)</f>
        <v>2208856</v>
      </c>
      <c r="E222">
        <f>_xlfn.XLOOKUP(C222,'Player Stats'!A:A,'Player Stats'!B:B,0)</f>
        <v>0</v>
      </c>
      <c r="F222" s="2">
        <f>_xlfn.XLOOKUP(C222,'Player Stats'!A:A,'Player Stats'!C:C,0)</f>
        <v>0</v>
      </c>
      <c r="G222" s="2">
        <f>_xlfn.XLOOKUP(C222,'Player Stats'!A:A,'Player Stats'!D:D,0)</f>
        <v>0</v>
      </c>
      <c r="H222" s="2">
        <f>_xlfn.XLOOKUP(C222,'Player Stats'!A:A,'Player Stats'!E:E,0)</f>
        <v>0</v>
      </c>
      <c r="I222" s="2">
        <f>_xlfn.XLOOKUP(C222,'Player Stats'!A:A,'Player Stats'!F:F,0)</f>
        <v>0</v>
      </c>
      <c r="J222" s="2">
        <f>_xlfn.XLOOKUP(C222,'Player Stats'!A:A,'Player Stats'!G:G,0)</f>
        <v>0</v>
      </c>
      <c r="K222" s="4">
        <f>_xlfn.XLOOKUP(C222,'Player Stats'!A:A,'Player Stats'!H:H,0)</f>
        <v>0</v>
      </c>
      <c r="L222">
        <f>E222*F222</f>
        <v>0</v>
      </c>
      <c r="M222">
        <f>E222*G222</f>
        <v>0</v>
      </c>
      <c r="N222">
        <f>E222*H222</f>
        <v>0</v>
      </c>
      <c r="O222">
        <f>E222*I222</f>
        <v>0</v>
      </c>
      <c r="P222">
        <f>E222*J222</f>
        <v>0</v>
      </c>
      <c r="Q222" s="4">
        <f>E222*K222</f>
        <v>0</v>
      </c>
      <c r="R222">
        <f>_xlfn.XLOOKUP(C222,'VORP Data'!$B:$B, 'VORP Data'!$E:$E,0)</f>
        <v>0</v>
      </c>
      <c r="S222" s="5">
        <f>R222/(D222/1000000)</f>
        <v>0</v>
      </c>
      <c r="T222" t="e">
        <f>IF(AND(E222&gt;=40,K222&gt;=20),R222,NA())</f>
        <v>#N/A</v>
      </c>
      <c r="U222" s="3" t="e">
        <f>IF(AND(E222&gt;=40,K222&gt;=20),D222,NA())</f>
        <v>#N/A</v>
      </c>
      <c r="V222" s="3" t="e">
        <f>IF(AND(E222&gt;=40,K222&gt;=20),9997988.56+4996076.47*R222,NA())</f>
        <v>#N/A</v>
      </c>
      <c r="W222" s="3" t="e">
        <f>D222-V222</f>
        <v>#N/A</v>
      </c>
    </row>
    <row r="223" spans="3:23" hidden="1" x14ac:dyDescent="0.25">
      <c r="C223" t="s">
        <v>354</v>
      </c>
      <c r="D223" s="3">
        <f>SUMIF('Salary Data'!C:C,C223,'Salary Data'!D:D)</f>
        <v>2983320</v>
      </c>
      <c r="E223">
        <f>_xlfn.XLOOKUP(C223,'Player Stats'!A:A,'Player Stats'!B:B,0)</f>
        <v>56</v>
      </c>
      <c r="F223" s="2">
        <f>_xlfn.XLOOKUP(C223,'Player Stats'!A:A,'Player Stats'!C:C,0)</f>
        <v>4.4107142857142856</v>
      </c>
      <c r="G223" s="2">
        <f>_xlfn.XLOOKUP(C223,'Player Stats'!A:A,'Player Stats'!D:D,0)</f>
        <v>1.1607142857142858</v>
      </c>
      <c r="H223" s="2">
        <f>_xlfn.XLOOKUP(C223,'Player Stats'!A:A,'Player Stats'!E:E,0)</f>
        <v>1.0714285714285714</v>
      </c>
      <c r="I223" s="2">
        <f>_xlfn.XLOOKUP(C223,'Player Stats'!A:A,'Player Stats'!F:F,0)</f>
        <v>0.3392857142857143</v>
      </c>
      <c r="J223" s="2">
        <f>_xlfn.XLOOKUP(C223,'Player Stats'!A:A,'Player Stats'!G:G,0)</f>
        <v>3.5714285714285712E-2</v>
      </c>
      <c r="K223" s="4">
        <f>_xlfn.XLOOKUP(C223,'Player Stats'!A:A,'Player Stats'!H:H,0)</f>
        <v>10.632142857142858</v>
      </c>
      <c r="L223">
        <f>E223*F223</f>
        <v>247</v>
      </c>
      <c r="M223">
        <f>E223*G223</f>
        <v>65</v>
      </c>
      <c r="N223">
        <f>E223*H223</f>
        <v>60</v>
      </c>
      <c r="O223">
        <f>E223*I223</f>
        <v>19</v>
      </c>
      <c r="P223">
        <f>E223*J223</f>
        <v>2</v>
      </c>
      <c r="Q223" s="4">
        <f>E223*K223</f>
        <v>595.40000000000009</v>
      </c>
      <c r="R223">
        <f>_xlfn.XLOOKUP(C223,'VORP Data'!$B:$B, 'VORP Data'!$E:$E,0)</f>
        <v>0</v>
      </c>
      <c r="S223" s="5">
        <f>R223/(D223/1000000)</f>
        <v>0</v>
      </c>
      <c r="T223" t="e">
        <f>IF(AND(E223&gt;=40,K223&gt;=20),R223,NA())</f>
        <v>#N/A</v>
      </c>
      <c r="U223" s="3" t="e">
        <f>IF(AND(E223&gt;=40,K223&gt;=20),D223,NA())</f>
        <v>#N/A</v>
      </c>
      <c r="V223" s="3" t="e">
        <f>IF(AND(E223&gt;=40,K223&gt;=20),9997988.56+4996076.47*R223,NA())</f>
        <v>#N/A</v>
      </c>
      <c r="W223" s="3" t="e">
        <f>D223-V223</f>
        <v>#N/A</v>
      </c>
    </row>
    <row r="224" spans="3:23" hidden="1" x14ac:dyDescent="0.25">
      <c r="C224" t="s">
        <v>180</v>
      </c>
      <c r="D224" s="3">
        <f>SUMIF('Salary Data'!C:C,C224,'Salary Data'!D:D)</f>
        <v>11571429</v>
      </c>
      <c r="E224">
        <f>_xlfn.XLOOKUP(C224,'Player Stats'!A:A,'Player Stats'!B:B,0)</f>
        <v>72</v>
      </c>
      <c r="F224" s="2">
        <f>_xlfn.XLOOKUP(C224,'Player Stats'!A:A,'Player Stats'!C:C,0)</f>
        <v>4.2777777777777777</v>
      </c>
      <c r="G224" s="2">
        <f>_xlfn.XLOOKUP(C224,'Player Stats'!A:A,'Player Stats'!D:D,0)</f>
        <v>4.3888888888888893</v>
      </c>
      <c r="H224" s="2">
        <f>_xlfn.XLOOKUP(C224,'Player Stats'!A:A,'Player Stats'!E:E,0)</f>
        <v>1.1944444444444444</v>
      </c>
      <c r="I224" s="2">
        <f>_xlfn.XLOOKUP(C224,'Player Stats'!A:A,'Player Stats'!F:F,0)</f>
        <v>0.79166666666666663</v>
      </c>
      <c r="J224" s="2">
        <f>_xlfn.XLOOKUP(C224,'Player Stats'!A:A,'Player Stats'!G:G,0)</f>
        <v>0.2638888888888889</v>
      </c>
      <c r="K224" s="4">
        <f>_xlfn.XLOOKUP(C224,'Player Stats'!A:A,'Player Stats'!H:H,0)</f>
        <v>16.70810185185185</v>
      </c>
      <c r="L224">
        <f>E224*F224</f>
        <v>308</v>
      </c>
      <c r="M224">
        <f>E224*G224</f>
        <v>316</v>
      </c>
      <c r="N224">
        <f>E224*H224</f>
        <v>86</v>
      </c>
      <c r="O224">
        <f>E224*I224</f>
        <v>57</v>
      </c>
      <c r="P224">
        <f>E224*J224</f>
        <v>19</v>
      </c>
      <c r="Q224" s="4">
        <f>E224*K224</f>
        <v>1202.9833333333331</v>
      </c>
      <c r="R224">
        <f>_xlfn.XLOOKUP(C224,'VORP Data'!$B:$B, 'VORP Data'!$E:$E,0)</f>
        <v>0</v>
      </c>
      <c r="S224" s="5">
        <f>R224/(D224/1000000)</f>
        <v>0</v>
      </c>
      <c r="T224" t="e">
        <f>IF(AND(E224&gt;=40,K224&gt;=20),R224,NA())</f>
        <v>#N/A</v>
      </c>
      <c r="U224" s="3" t="e">
        <f>IF(AND(E224&gt;=40,K224&gt;=20),D224,NA())</f>
        <v>#N/A</v>
      </c>
      <c r="V224" s="3" t="e">
        <f>IF(AND(E224&gt;=40,K224&gt;=20),9997988.56+4996076.47*R224,NA())</f>
        <v>#N/A</v>
      </c>
      <c r="W224" s="3" t="e">
        <f>D224-V224</f>
        <v>#N/A</v>
      </c>
    </row>
    <row r="225" spans="3:23" hidden="1" x14ac:dyDescent="0.25">
      <c r="C225" t="s">
        <v>299</v>
      </c>
      <c r="D225" s="3">
        <f>SUMIF('Salary Data'!C:C,C225,'Salary Data'!D:D)</f>
        <v>4221360</v>
      </c>
      <c r="E225">
        <f>_xlfn.XLOOKUP(C225,'Player Stats'!A:A,'Player Stats'!B:B,0)</f>
        <v>82</v>
      </c>
      <c r="F225" s="2">
        <f>_xlfn.XLOOKUP(C225,'Player Stats'!A:A,'Player Stats'!C:C,0)</f>
        <v>8.6341463414634152</v>
      </c>
      <c r="G225" s="2">
        <f>_xlfn.XLOOKUP(C225,'Player Stats'!A:A,'Player Stats'!D:D,0)</f>
        <v>2.0121951219512195</v>
      </c>
      <c r="H225" s="2">
        <f>_xlfn.XLOOKUP(C225,'Player Stats'!A:A,'Player Stats'!E:E,0)</f>
        <v>1.2804878048780488</v>
      </c>
      <c r="I225" s="2">
        <f>_xlfn.XLOOKUP(C225,'Player Stats'!A:A,'Player Stats'!F:F,0)</f>
        <v>0.48780487804878048</v>
      </c>
      <c r="J225" s="2">
        <f>_xlfn.XLOOKUP(C225,'Player Stats'!A:A,'Player Stats'!G:G,0)</f>
        <v>6.097560975609756E-2</v>
      </c>
      <c r="K225" s="4">
        <f>_xlfn.XLOOKUP(C225,'Player Stats'!A:A,'Player Stats'!H:H,0)</f>
        <v>17.292886178861785</v>
      </c>
      <c r="L225">
        <f>E225*F225</f>
        <v>708</v>
      </c>
      <c r="M225">
        <f>E225*G225</f>
        <v>165</v>
      </c>
      <c r="N225">
        <f>E225*H225</f>
        <v>105</v>
      </c>
      <c r="O225">
        <f>E225*I225</f>
        <v>40</v>
      </c>
      <c r="P225">
        <f>E225*J225</f>
        <v>5</v>
      </c>
      <c r="Q225" s="4">
        <f>E225*K225</f>
        <v>1418.0166666666664</v>
      </c>
      <c r="R225">
        <f>_xlfn.XLOOKUP(C225,'VORP Data'!$B:$B, 'VORP Data'!$E:$E,0)</f>
        <v>-0.1</v>
      </c>
      <c r="S225" s="5">
        <f>R225/(D225/1000000)</f>
        <v>-2.3689048079291983E-2</v>
      </c>
      <c r="T225" t="e">
        <f>IF(AND(E225&gt;=40,K225&gt;=20),R225,NA())</f>
        <v>#N/A</v>
      </c>
      <c r="U225" s="3" t="e">
        <f>IF(AND(E225&gt;=40,K225&gt;=20),D225,NA())</f>
        <v>#N/A</v>
      </c>
      <c r="V225" s="3" t="e">
        <f>IF(AND(E225&gt;=40,K225&gt;=20),9997988.56+4996076.47*R225,NA())</f>
        <v>#N/A</v>
      </c>
      <c r="W225" s="3" t="e">
        <f>D225-V225</f>
        <v>#N/A</v>
      </c>
    </row>
    <row r="226" spans="3:23" hidden="1" x14ac:dyDescent="0.25">
      <c r="C226" t="s">
        <v>414</v>
      </c>
      <c r="D226" s="3">
        <f>SUMIF('Salary Data'!C:C,C226,'Salary Data'!D:D)</f>
        <v>1955377</v>
      </c>
      <c r="E226">
        <f>_xlfn.XLOOKUP(C226,'Player Stats'!A:A,'Player Stats'!B:B,0)</f>
        <v>67</v>
      </c>
      <c r="F226" s="2">
        <f>_xlfn.XLOOKUP(C226,'Player Stats'!A:A,'Player Stats'!C:C,0)</f>
        <v>3.2985074626865671</v>
      </c>
      <c r="G226" s="2">
        <f>_xlfn.XLOOKUP(C226,'Player Stats'!A:A,'Player Stats'!D:D,0)</f>
        <v>1.4925373134328359</v>
      </c>
      <c r="H226" s="2">
        <f>_xlfn.XLOOKUP(C226,'Player Stats'!A:A,'Player Stats'!E:E,0)</f>
        <v>0.37313432835820898</v>
      </c>
      <c r="I226" s="2">
        <f>_xlfn.XLOOKUP(C226,'Player Stats'!A:A,'Player Stats'!F:F,0)</f>
        <v>0.1044776119402985</v>
      </c>
      <c r="J226" s="2">
        <f>_xlfn.XLOOKUP(C226,'Player Stats'!A:A,'Player Stats'!G:G,0)</f>
        <v>4.4776119402985072E-2</v>
      </c>
      <c r="K226" s="4">
        <f>_xlfn.XLOOKUP(C226,'Player Stats'!A:A,'Player Stats'!H:H,0)</f>
        <v>8.7756218905472618</v>
      </c>
      <c r="L226">
        <f>E226*F226</f>
        <v>221</v>
      </c>
      <c r="M226">
        <f>E226*G226</f>
        <v>100</v>
      </c>
      <c r="N226">
        <f>E226*H226</f>
        <v>25</v>
      </c>
      <c r="O226">
        <f>E226*I226</f>
        <v>7</v>
      </c>
      <c r="P226">
        <f>E226*J226</f>
        <v>3</v>
      </c>
      <c r="Q226" s="4">
        <f>E226*K226</f>
        <v>587.96666666666658</v>
      </c>
      <c r="R226">
        <f>_xlfn.XLOOKUP(C226,'VORP Data'!$B:$B, 'VORP Data'!$E:$E,0)</f>
        <v>-0.1</v>
      </c>
      <c r="S226" s="5">
        <f>R226/(D226/1000000)</f>
        <v>-5.1141033161380141E-2</v>
      </c>
      <c r="T226" t="e">
        <f>IF(AND(E226&gt;=40,K226&gt;=20),R226,NA())</f>
        <v>#N/A</v>
      </c>
      <c r="U226" s="3" t="e">
        <f>IF(AND(E226&gt;=40,K226&gt;=20),D226,NA())</f>
        <v>#N/A</v>
      </c>
      <c r="V226" s="3" t="e">
        <f>IF(AND(E226&gt;=40,K226&gt;=20),9997988.56+4996076.47*R226,NA())</f>
        <v>#N/A</v>
      </c>
      <c r="W226" s="3" t="e">
        <f>D226-V226</f>
        <v>#N/A</v>
      </c>
    </row>
    <row r="227" spans="3:23" hidden="1" x14ac:dyDescent="0.25">
      <c r="C227" t="s">
        <v>454</v>
      </c>
      <c r="D227" s="3">
        <f>SUMIF('Salary Data'!C:C,C227,'Salary Data'!D:D)</f>
        <v>1153330</v>
      </c>
      <c r="E227">
        <f>_xlfn.XLOOKUP(C227,'Player Stats'!A:A,'Player Stats'!B:B,0)</f>
        <v>4</v>
      </c>
      <c r="F227" s="2">
        <f>_xlfn.XLOOKUP(C227,'Player Stats'!A:A,'Player Stats'!C:C,0)</f>
        <v>3.25</v>
      </c>
      <c r="G227" s="2">
        <f>_xlfn.XLOOKUP(C227,'Player Stats'!A:A,'Player Stats'!D:D,0)</f>
        <v>2</v>
      </c>
      <c r="H227" s="2">
        <f>_xlfn.XLOOKUP(C227,'Player Stats'!A:A,'Player Stats'!E:E,0)</f>
        <v>0.75</v>
      </c>
      <c r="I227" s="2">
        <f>_xlfn.XLOOKUP(C227,'Player Stats'!A:A,'Player Stats'!F:F,0)</f>
        <v>0</v>
      </c>
      <c r="J227" s="2">
        <f>_xlfn.XLOOKUP(C227,'Player Stats'!A:A,'Player Stats'!G:G,0)</f>
        <v>0.25</v>
      </c>
      <c r="K227" s="4">
        <f>_xlfn.XLOOKUP(C227,'Player Stats'!A:A,'Player Stats'!H:H,0)</f>
        <v>14.612500000000001</v>
      </c>
      <c r="L227">
        <f>E227*F227</f>
        <v>13</v>
      </c>
      <c r="M227">
        <f>E227*G227</f>
        <v>8</v>
      </c>
      <c r="N227">
        <f>E227*H227</f>
        <v>3</v>
      </c>
      <c r="O227">
        <f>E227*I227</f>
        <v>0</v>
      </c>
      <c r="P227">
        <f>E227*J227</f>
        <v>1</v>
      </c>
      <c r="Q227" s="4">
        <f>E227*K227</f>
        <v>58.45</v>
      </c>
      <c r="R227">
        <f>_xlfn.XLOOKUP(C227,'VORP Data'!$B:$B, 'VORP Data'!$E:$E,0)</f>
        <v>-0.1</v>
      </c>
      <c r="S227" s="5">
        <f>R227/(D227/1000000)</f>
        <v>-8.6705452905933261E-2</v>
      </c>
      <c r="T227" t="e">
        <f>IF(AND(E227&gt;=40,K227&gt;=20),R227,NA())</f>
        <v>#N/A</v>
      </c>
      <c r="U227" s="3" t="e">
        <f>IF(AND(E227&gt;=40,K227&gt;=20),D227,NA())</f>
        <v>#N/A</v>
      </c>
      <c r="V227" s="3" t="e">
        <f>IF(AND(E227&gt;=40,K227&gt;=20),9997988.56+4996076.47*R227,NA())</f>
        <v>#N/A</v>
      </c>
      <c r="W227" s="3" t="e">
        <f>D227-V227</f>
        <v>#N/A</v>
      </c>
    </row>
    <row r="228" spans="3:23" hidden="1" x14ac:dyDescent="0.25">
      <c r="C228" t="s">
        <v>456</v>
      </c>
      <c r="D228" s="3">
        <f>SUMIF('Salary Data'!C:C,C228,'Salary Data'!D:D)</f>
        <v>878375</v>
      </c>
      <c r="E228">
        <f>_xlfn.XLOOKUP(C228,'Player Stats'!A:A,'Player Stats'!B:B,0)</f>
        <v>51</v>
      </c>
      <c r="F228" s="2">
        <f>_xlfn.XLOOKUP(C228,'Player Stats'!A:A,'Player Stats'!C:C,0)</f>
        <v>5.2549019607843137</v>
      </c>
      <c r="G228" s="2">
        <f>_xlfn.XLOOKUP(C228,'Player Stats'!A:A,'Player Stats'!D:D,0)</f>
        <v>1.6862745098039216</v>
      </c>
      <c r="H228" s="2">
        <f>_xlfn.XLOOKUP(C228,'Player Stats'!A:A,'Player Stats'!E:E,0)</f>
        <v>1.6274509803921569</v>
      </c>
      <c r="I228" s="2">
        <f>_xlfn.XLOOKUP(C228,'Player Stats'!A:A,'Player Stats'!F:F,0)</f>
        <v>0.58823529411764708</v>
      </c>
      <c r="J228" s="2">
        <f>_xlfn.XLOOKUP(C228,'Player Stats'!A:A,'Player Stats'!G:G,0)</f>
        <v>0.31372549019607843</v>
      </c>
      <c r="K228" s="4">
        <f>_xlfn.XLOOKUP(C228,'Player Stats'!A:A,'Player Stats'!H:H,0)</f>
        <v>12.836601307189547</v>
      </c>
      <c r="L228">
        <f>E228*F228</f>
        <v>268</v>
      </c>
      <c r="M228">
        <f>E228*G228</f>
        <v>86</v>
      </c>
      <c r="N228">
        <f>E228*H228</f>
        <v>83</v>
      </c>
      <c r="O228">
        <f>E228*I228</f>
        <v>30</v>
      </c>
      <c r="P228">
        <f>E228*J228</f>
        <v>16</v>
      </c>
      <c r="Q228" s="4">
        <f>E228*K228</f>
        <v>654.66666666666686</v>
      </c>
      <c r="R228">
        <f>_xlfn.XLOOKUP(C228,'VORP Data'!$B:$B, 'VORP Data'!$E:$E,0)</f>
        <v>0.3</v>
      </c>
      <c r="S228" s="5">
        <f>R228/(D228/1000000)</f>
        <v>0.34153977515298134</v>
      </c>
      <c r="T228" t="e">
        <f>IF(AND(E228&gt;=40,K228&gt;=20),R228,NA())</f>
        <v>#N/A</v>
      </c>
      <c r="U228" s="3" t="e">
        <f>IF(AND(E228&gt;=40,K228&gt;=20),D228,NA())</f>
        <v>#N/A</v>
      </c>
      <c r="V228" s="3" t="e">
        <f>IF(AND(E228&gt;=40,K228&gt;=20),9997988.56+4996076.47*R228,NA())</f>
        <v>#N/A</v>
      </c>
      <c r="W228" s="3" t="e">
        <f>D228-V228</f>
        <v>#N/A</v>
      </c>
    </row>
    <row r="229" spans="3:23" hidden="1" x14ac:dyDescent="0.25">
      <c r="C229" t="s">
        <v>460</v>
      </c>
      <c r="D229" s="3">
        <f>SUMIF('Salary Data'!C:C,C229,'Salary Data'!D:D)</f>
        <v>813908</v>
      </c>
      <c r="E229">
        <f>_xlfn.XLOOKUP(C229,'Player Stats'!A:A,'Player Stats'!B:B,0)</f>
        <v>49</v>
      </c>
      <c r="F229" s="2">
        <f>_xlfn.XLOOKUP(C229,'Player Stats'!A:A,'Player Stats'!C:C,0)</f>
        <v>5.3265306122448983</v>
      </c>
      <c r="G229" s="2">
        <f>_xlfn.XLOOKUP(C229,'Player Stats'!A:A,'Player Stats'!D:D,0)</f>
        <v>2.1428571428571428</v>
      </c>
      <c r="H229" s="2">
        <f>_xlfn.XLOOKUP(C229,'Player Stats'!A:A,'Player Stats'!E:E,0)</f>
        <v>0.69387755102040816</v>
      </c>
      <c r="I229" s="2">
        <f>_xlfn.XLOOKUP(C229,'Player Stats'!A:A,'Player Stats'!F:F,0)</f>
        <v>0.26530612244897961</v>
      </c>
      <c r="J229" s="2">
        <f>_xlfn.XLOOKUP(C229,'Player Stats'!A:A,'Player Stats'!G:G,0)</f>
        <v>0.14285714285714285</v>
      </c>
      <c r="K229" s="4">
        <f>_xlfn.XLOOKUP(C229,'Player Stats'!A:A,'Player Stats'!H:H,0)</f>
        <v>12.963265306122455</v>
      </c>
      <c r="L229">
        <f>E229*F229</f>
        <v>261</v>
      </c>
      <c r="M229">
        <f>E229*G229</f>
        <v>105</v>
      </c>
      <c r="N229">
        <f>E229*H229</f>
        <v>34</v>
      </c>
      <c r="O229">
        <f>E229*I229</f>
        <v>13</v>
      </c>
      <c r="P229">
        <f>E229*J229</f>
        <v>7</v>
      </c>
      <c r="Q229" s="4">
        <f>E229*K229</f>
        <v>635.20000000000027</v>
      </c>
      <c r="R229">
        <f>_xlfn.XLOOKUP(C229,'VORP Data'!$B:$B, 'VORP Data'!$E:$E,0)</f>
        <v>0</v>
      </c>
      <c r="S229" s="5">
        <f>R229/(D229/1000000)</f>
        <v>0</v>
      </c>
      <c r="T229" t="e">
        <f>IF(AND(E229&gt;=40,K229&gt;=20),R229,NA())</f>
        <v>#N/A</v>
      </c>
      <c r="U229" s="3" t="e">
        <f>IF(AND(E229&gt;=40,K229&gt;=20),D229,NA())</f>
        <v>#N/A</v>
      </c>
      <c r="V229" s="3" t="e">
        <f>IF(AND(E229&gt;=40,K229&gt;=20),9997988.56+4996076.47*R229,NA())</f>
        <v>#N/A</v>
      </c>
      <c r="W229" s="3" t="e">
        <f>D229-V229</f>
        <v>#N/A</v>
      </c>
    </row>
    <row r="230" spans="3:23" hidden="1" x14ac:dyDescent="0.25">
      <c r="C230" t="s">
        <v>403</v>
      </c>
      <c r="D230" s="3">
        <f>SUMIF('Salary Data'!C:C,C230,'Salary Data'!D:D)</f>
        <v>2221677</v>
      </c>
      <c r="E230">
        <f>_xlfn.XLOOKUP(C230,'Player Stats'!A:A,'Player Stats'!B:B,0)</f>
        <v>54</v>
      </c>
      <c r="F230" s="2">
        <f>_xlfn.XLOOKUP(C230,'Player Stats'!A:A,'Player Stats'!C:C,0)</f>
        <v>6.3518518518518521</v>
      </c>
      <c r="G230" s="2">
        <f>_xlfn.XLOOKUP(C230,'Player Stats'!A:A,'Player Stats'!D:D,0)</f>
        <v>2.1111111111111112</v>
      </c>
      <c r="H230" s="2">
        <f>_xlfn.XLOOKUP(C230,'Player Stats'!A:A,'Player Stats'!E:E,0)</f>
        <v>0.92592592592592593</v>
      </c>
      <c r="I230" s="2">
        <f>_xlfn.XLOOKUP(C230,'Player Stats'!A:A,'Player Stats'!F:F,0)</f>
        <v>0.40740740740740738</v>
      </c>
      <c r="J230" s="2">
        <f>_xlfn.XLOOKUP(C230,'Player Stats'!A:A,'Player Stats'!G:G,0)</f>
        <v>3.7037037037037035E-2</v>
      </c>
      <c r="K230" s="4">
        <f>_xlfn.XLOOKUP(C230,'Player Stats'!A:A,'Player Stats'!H:H,0)</f>
        <v>15.911419753086417</v>
      </c>
      <c r="L230">
        <f>E230*F230</f>
        <v>343</v>
      </c>
      <c r="M230">
        <f>E230*G230</f>
        <v>114</v>
      </c>
      <c r="N230">
        <f>E230*H230</f>
        <v>50</v>
      </c>
      <c r="O230">
        <f>E230*I230</f>
        <v>22</v>
      </c>
      <c r="P230">
        <f>E230*J230</f>
        <v>2</v>
      </c>
      <c r="Q230" s="4">
        <f>E230*K230</f>
        <v>859.21666666666647</v>
      </c>
      <c r="R230">
        <f>_xlfn.XLOOKUP(C230,'VORP Data'!$B:$B, 'VORP Data'!$E:$E,0)</f>
        <v>-0.8</v>
      </c>
      <c r="S230" s="5">
        <f>R230/(D230/1000000)</f>
        <v>-0.36008834767610232</v>
      </c>
      <c r="T230" t="e">
        <f>IF(AND(E230&gt;=40,K230&gt;=20),R230,NA())</f>
        <v>#N/A</v>
      </c>
      <c r="U230" s="3" t="e">
        <f>IF(AND(E230&gt;=40,K230&gt;=20),D230,NA())</f>
        <v>#N/A</v>
      </c>
      <c r="V230" s="3" t="e">
        <f>IF(AND(E230&gt;=40,K230&gt;=20),9997988.56+4996076.47*R230,NA())</f>
        <v>#N/A</v>
      </c>
      <c r="W230" s="3" t="e">
        <f>D230-V230</f>
        <v>#N/A</v>
      </c>
    </row>
    <row r="231" spans="3:23" hidden="1" x14ac:dyDescent="0.25">
      <c r="C231" t="s">
        <v>246</v>
      </c>
      <c r="D231" s="3">
        <f>SUMIF('Salary Data'!C:C,C231,'Salary Data'!D:D)</f>
        <v>6580997</v>
      </c>
      <c r="E231">
        <f>_xlfn.XLOOKUP(C231,'Player Stats'!A:A,'Player Stats'!B:B,0)</f>
        <v>38</v>
      </c>
      <c r="F231" s="2">
        <f>_xlfn.XLOOKUP(C231,'Player Stats'!A:A,'Player Stats'!C:C,0)</f>
        <v>16.710526315789473</v>
      </c>
      <c r="G231" s="2">
        <f>_xlfn.XLOOKUP(C231,'Player Stats'!A:A,'Player Stats'!D:D,0)</f>
        <v>4.4210526315789478</v>
      </c>
      <c r="H231" s="2">
        <f>_xlfn.XLOOKUP(C231,'Player Stats'!A:A,'Player Stats'!E:E,0)</f>
        <v>5.1315789473684212</v>
      </c>
      <c r="I231" s="2">
        <f>_xlfn.XLOOKUP(C231,'Player Stats'!A:A,'Player Stats'!F:F,0)</f>
        <v>1.1578947368421053</v>
      </c>
      <c r="J231" s="2">
        <f>_xlfn.XLOOKUP(C231,'Player Stats'!A:A,'Player Stats'!G:G,0)</f>
        <v>0.28947368421052633</v>
      </c>
      <c r="K231" s="4">
        <f>_xlfn.XLOOKUP(C231,'Player Stats'!A:A,'Player Stats'!H:H,0)</f>
        <v>27.449122807017549</v>
      </c>
      <c r="L231">
        <f>E231*F231</f>
        <v>635</v>
      </c>
      <c r="M231">
        <f>E231*G231</f>
        <v>168.00000000000003</v>
      </c>
      <c r="N231">
        <f>E231*H231</f>
        <v>195</v>
      </c>
      <c r="O231">
        <f>E231*I231</f>
        <v>44</v>
      </c>
      <c r="P231">
        <f>E231*J231</f>
        <v>11</v>
      </c>
      <c r="Q231" s="4">
        <f>E231*K231</f>
        <v>1043.0666666666668</v>
      </c>
      <c r="R231">
        <f>_xlfn.XLOOKUP(C231,'VORP Data'!$B:$B, 'VORP Data'!$E:$E,0)</f>
        <v>1.2</v>
      </c>
      <c r="S231" s="5">
        <f>R231/(D231/1000000)</f>
        <v>0.18234319207256894</v>
      </c>
      <c r="T231" t="e">
        <f>IF(AND(E231&gt;=40,K231&gt;=20),R231,NA())</f>
        <v>#N/A</v>
      </c>
      <c r="U231" s="3" t="e">
        <f>IF(AND(E231&gt;=40,K231&gt;=20),D231,NA())</f>
        <v>#N/A</v>
      </c>
      <c r="V231" s="3" t="e">
        <f>IF(AND(E231&gt;=40,K231&gt;=20),9997988.56+4996076.47*R231,NA())</f>
        <v>#N/A</v>
      </c>
      <c r="W231" s="3" t="e">
        <f>D231-V231</f>
        <v>#N/A</v>
      </c>
    </row>
    <row r="232" spans="3:23" hidden="1" x14ac:dyDescent="0.25">
      <c r="C232" t="s">
        <v>563</v>
      </c>
      <c r="D232" s="3">
        <f>SUMIF('Salary Data'!C:C,C232,'Salary Data'!D:D)</f>
        <v>141554</v>
      </c>
      <c r="E232">
        <f>_xlfn.XLOOKUP(C232,'Player Stats'!A:A,'Player Stats'!B:B,0)</f>
        <v>13</v>
      </c>
      <c r="F232" s="2">
        <f>_xlfn.XLOOKUP(C232,'Player Stats'!A:A,'Player Stats'!C:C,0)</f>
        <v>7.3076923076923075</v>
      </c>
      <c r="G232" s="2">
        <f>_xlfn.XLOOKUP(C232,'Player Stats'!A:A,'Player Stats'!D:D,0)</f>
        <v>4.384615384615385</v>
      </c>
      <c r="H232" s="2">
        <f>_xlfn.XLOOKUP(C232,'Player Stats'!A:A,'Player Stats'!E:E,0)</f>
        <v>2.7692307692307692</v>
      </c>
      <c r="I232" s="2">
        <f>_xlfn.XLOOKUP(C232,'Player Stats'!A:A,'Player Stats'!F:F,0)</f>
        <v>1.5384615384615385</v>
      </c>
      <c r="J232" s="2">
        <f>_xlfn.XLOOKUP(C232,'Player Stats'!A:A,'Player Stats'!G:G,0)</f>
        <v>1.0769230769230769</v>
      </c>
      <c r="K232" s="4">
        <f>_xlfn.XLOOKUP(C232,'Player Stats'!A:A,'Player Stats'!H:H,0)</f>
        <v>23.887179487179488</v>
      </c>
      <c r="L232">
        <f>E232*F232</f>
        <v>95</v>
      </c>
      <c r="M232">
        <f>E232*G232</f>
        <v>57.000000000000007</v>
      </c>
      <c r="N232">
        <f>E232*H232</f>
        <v>36</v>
      </c>
      <c r="O232">
        <f>E232*I232</f>
        <v>20</v>
      </c>
      <c r="P232">
        <f>E232*J232</f>
        <v>14</v>
      </c>
      <c r="Q232" s="4">
        <f>E232*K232</f>
        <v>310.53333333333336</v>
      </c>
      <c r="R232">
        <f>_xlfn.XLOOKUP(C232,'VORP Data'!$B:$B, 'VORP Data'!$E:$E,0)</f>
        <v>0.1</v>
      </c>
      <c r="S232" s="5">
        <f>R232/(D232/1000000)</f>
        <v>0.70644418384503438</v>
      </c>
      <c r="T232" t="e">
        <f>IF(AND(E232&gt;=40,K232&gt;=20),R232,NA())</f>
        <v>#N/A</v>
      </c>
      <c r="U232" s="3" t="e">
        <f>IF(AND(E232&gt;=40,K232&gt;=20),D232,NA())</f>
        <v>#N/A</v>
      </c>
      <c r="V232" s="3" t="e">
        <f>IF(AND(E232&gt;=40,K232&gt;=20),9997988.56+4996076.47*R232,NA())</f>
        <v>#N/A</v>
      </c>
      <c r="W232" s="3" t="e">
        <f>D232-V232</f>
        <v>#N/A</v>
      </c>
    </row>
    <row r="233" spans="3:23" hidden="1" x14ac:dyDescent="0.25">
      <c r="C233" t="s">
        <v>400</v>
      </c>
      <c r="D233" s="3">
        <f>SUMIF('Salary Data'!C:C,C233,'Salary Data'!D:D)</f>
        <v>2221677</v>
      </c>
      <c r="E233">
        <f>_xlfn.XLOOKUP(C233,'Player Stats'!A:A,'Player Stats'!B:B,0)</f>
        <v>52</v>
      </c>
      <c r="F233" s="2">
        <f>_xlfn.XLOOKUP(C233,'Player Stats'!A:A,'Player Stats'!C:C,0)</f>
        <v>5.0192307692307692</v>
      </c>
      <c r="G233" s="2">
        <f>_xlfn.XLOOKUP(C233,'Player Stats'!A:A,'Player Stats'!D:D,0)</f>
        <v>2.1923076923076925</v>
      </c>
      <c r="H233" s="2">
        <f>_xlfn.XLOOKUP(C233,'Player Stats'!A:A,'Player Stats'!E:E,0)</f>
        <v>2.2307692307692308</v>
      </c>
      <c r="I233" s="2">
        <f>_xlfn.XLOOKUP(C233,'Player Stats'!A:A,'Player Stats'!F:F,0)</f>
        <v>0.25</v>
      </c>
      <c r="J233" s="2">
        <f>_xlfn.XLOOKUP(C233,'Player Stats'!A:A,'Player Stats'!G:G,0)</f>
        <v>9.6153846153846159E-2</v>
      </c>
      <c r="K233" s="4">
        <f>_xlfn.XLOOKUP(C233,'Player Stats'!A:A,'Player Stats'!H:H,0)</f>
        <v>15.590064102564099</v>
      </c>
      <c r="L233">
        <f>E233*F233</f>
        <v>261</v>
      </c>
      <c r="M233">
        <f>E233*G233</f>
        <v>114.00000000000001</v>
      </c>
      <c r="N233">
        <f>E233*H233</f>
        <v>116</v>
      </c>
      <c r="O233">
        <f>E233*I233</f>
        <v>13</v>
      </c>
      <c r="P233">
        <f>E233*J233</f>
        <v>5</v>
      </c>
      <c r="Q233" s="4">
        <f>E233*K233</f>
        <v>810.68333333333317</v>
      </c>
      <c r="R233">
        <f>_xlfn.XLOOKUP(C233,'VORP Data'!$B:$B, 'VORP Data'!$E:$E,0)</f>
        <v>-0.1</v>
      </c>
      <c r="S233" s="5">
        <f>R233/(D233/1000000)</f>
        <v>-4.501104345951279E-2</v>
      </c>
      <c r="T233" t="e">
        <f>IF(AND(E233&gt;=40,K233&gt;=20),R233,NA())</f>
        <v>#N/A</v>
      </c>
      <c r="U233" s="3" t="e">
        <f>IF(AND(E233&gt;=40,K233&gt;=20),D233,NA())</f>
        <v>#N/A</v>
      </c>
      <c r="V233" s="3" t="e">
        <f>IF(AND(E233&gt;=40,K233&gt;=20),9997988.56+4996076.47*R233,NA())</f>
        <v>#N/A</v>
      </c>
      <c r="W233" s="3" t="e">
        <f>D233-V233</f>
        <v>#N/A</v>
      </c>
    </row>
    <row r="234" spans="3:23" hidden="1" x14ac:dyDescent="0.25">
      <c r="C234" t="s">
        <v>79</v>
      </c>
      <c r="D234" s="3">
        <f>SUMIF('Salary Data'!C:C,C234,'Salary Data'!D:D)</f>
        <v>33333333</v>
      </c>
      <c r="E234">
        <f>_xlfn.XLOOKUP(C234,'Player Stats'!A:A,'Player Stats'!B:B,0)</f>
        <v>38</v>
      </c>
      <c r="F234" s="2">
        <f>_xlfn.XLOOKUP(C234,'Player Stats'!A:A,'Player Stats'!C:C,0)</f>
        <v>19.105263157894736</v>
      </c>
      <c r="G234" s="2">
        <f>_xlfn.XLOOKUP(C234,'Player Stats'!A:A,'Player Stats'!D:D,0)</f>
        <v>3.8947368421052633</v>
      </c>
      <c r="H234" s="2">
        <f>_xlfn.XLOOKUP(C234,'Player Stats'!A:A,'Player Stats'!E:E,0)</f>
        <v>2.9210526315789473</v>
      </c>
      <c r="I234" s="2">
        <f>_xlfn.XLOOKUP(C234,'Player Stats'!A:A,'Player Stats'!F:F,0)</f>
        <v>1.1578947368421053</v>
      </c>
      <c r="J234" s="2">
        <f>_xlfn.XLOOKUP(C234,'Player Stats'!A:A,'Player Stats'!G:G,0)</f>
        <v>0.34210526315789475</v>
      </c>
      <c r="K234" s="4">
        <f>_xlfn.XLOOKUP(C234,'Player Stats'!A:A,'Player Stats'!H:H,0)</f>
        <v>27.821929824561405</v>
      </c>
      <c r="L234">
        <f>E234*F234</f>
        <v>726</v>
      </c>
      <c r="M234">
        <f>E234*G234</f>
        <v>148</v>
      </c>
      <c r="N234">
        <f>E234*H234</f>
        <v>111</v>
      </c>
      <c r="O234">
        <f>E234*I234</f>
        <v>44</v>
      </c>
      <c r="P234">
        <f>E234*J234</f>
        <v>13</v>
      </c>
      <c r="Q234" s="4">
        <f>E234*K234</f>
        <v>1057.2333333333333</v>
      </c>
      <c r="R234">
        <f>_xlfn.XLOOKUP(C234,'VORP Data'!$B:$B, 'VORP Data'!$E:$E,0)</f>
        <v>0.2</v>
      </c>
      <c r="S234" s="5">
        <f>R234/(D234/1000000)</f>
        <v>6.0000000600000008E-3</v>
      </c>
      <c r="T234" t="e">
        <f>IF(AND(E234&gt;=40,K234&gt;=20),R234,NA())</f>
        <v>#N/A</v>
      </c>
      <c r="U234" s="3" t="e">
        <f>IF(AND(E234&gt;=40,K234&gt;=20),D234,NA())</f>
        <v>#N/A</v>
      </c>
      <c r="V234" s="3" t="e">
        <f>IF(AND(E234&gt;=40,K234&gt;=20),9997988.56+4996076.47*R234,NA())</f>
        <v>#N/A</v>
      </c>
      <c r="W234" s="3" t="e">
        <f>D234-V234</f>
        <v>#N/A</v>
      </c>
    </row>
    <row r="235" spans="3:23" hidden="1" x14ac:dyDescent="0.25">
      <c r="C235" t="s">
        <v>560</v>
      </c>
      <c r="D235" s="3">
        <f>SUMIF('Salary Data'!C:C,C235,'Salary Data'!D:D)</f>
        <v>144771</v>
      </c>
      <c r="E235">
        <f>_xlfn.XLOOKUP(C235,'Player Stats'!A:A,'Player Stats'!B:B,0)</f>
        <v>8</v>
      </c>
      <c r="F235" s="2">
        <f>_xlfn.XLOOKUP(C235,'Player Stats'!A:A,'Player Stats'!C:C,0)</f>
        <v>0.125</v>
      </c>
      <c r="G235" s="2">
        <f>_xlfn.XLOOKUP(C235,'Player Stats'!A:A,'Player Stats'!D:D,0)</f>
        <v>0.375</v>
      </c>
      <c r="H235" s="2">
        <f>_xlfn.XLOOKUP(C235,'Player Stats'!A:A,'Player Stats'!E:E,0)</f>
        <v>0.125</v>
      </c>
      <c r="I235" s="2">
        <f>_xlfn.XLOOKUP(C235,'Player Stats'!A:A,'Player Stats'!F:F,0)</f>
        <v>0.125</v>
      </c>
      <c r="J235" s="2">
        <f>_xlfn.XLOOKUP(C235,'Player Stats'!A:A,'Player Stats'!G:G,0)</f>
        <v>0</v>
      </c>
      <c r="K235" s="4">
        <f>_xlfn.XLOOKUP(C235,'Player Stats'!A:A,'Player Stats'!H:H,0)</f>
        <v>4.0041666666666664</v>
      </c>
      <c r="L235">
        <f>E235*F235</f>
        <v>1</v>
      </c>
      <c r="M235">
        <f>E235*G235</f>
        <v>3</v>
      </c>
      <c r="N235">
        <f>E235*H235</f>
        <v>1</v>
      </c>
      <c r="O235">
        <f>E235*I235</f>
        <v>1</v>
      </c>
      <c r="P235">
        <f>E235*J235</f>
        <v>0</v>
      </c>
      <c r="Q235" s="4">
        <f>E235*K235</f>
        <v>32.033333333333331</v>
      </c>
      <c r="R235">
        <f>_xlfn.XLOOKUP(C235,'VORP Data'!$B:$B, 'VORP Data'!$E:$E,0)</f>
        <v>-0.1</v>
      </c>
      <c r="S235" s="5">
        <f>R235/(D235/1000000)</f>
        <v>-0.69074607483542971</v>
      </c>
      <c r="T235" t="e">
        <f>IF(AND(E235&gt;=40,K235&gt;=20),R235,NA())</f>
        <v>#N/A</v>
      </c>
      <c r="U235" s="3" t="e">
        <f>IF(AND(E235&gt;=40,K235&gt;=20),D235,NA())</f>
        <v>#N/A</v>
      </c>
      <c r="V235" s="3" t="e">
        <f>IF(AND(E235&gt;=40,K235&gt;=20),9997988.56+4996076.47*R235,NA())</f>
        <v>#N/A</v>
      </c>
      <c r="W235" s="3" t="e">
        <f>D235-V235</f>
        <v>#N/A</v>
      </c>
    </row>
    <row r="236" spans="3:23" hidden="1" x14ac:dyDescent="0.25">
      <c r="C236" t="s">
        <v>466</v>
      </c>
      <c r="D236" s="3">
        <f>SUMIF('Salary Data'!C:C,C236,'Salary Data'!D:D)</f>
        <v>656323</v>
      </c>
      <c r="E236">
        <f>_xlfn.XLOOKUP(C236,'Player Stats'!A:A,'Player Stats'!B:B,0)</f>
        <v>14</v>
      </c>
      <c r="F236" s="2">
        <f>_xlfn.XLOOKUP(C236,'Player Stats'!A:A,'Player Stats'!C:C,0)</f>
        <v>1.7857142857142858</v>
      </c>
      <c r="G236" s="2">
        <f>_xlfn.XLOOKUP(C236,'Player Stats'!A:A,'Player Stats'!D:D,0)</f>
        <v>0.2857142857142857</v>
      </c>
      <c r="H236" s="2">
        <f>_xlfn.XLOOKUP(C236,'Player Stats'!A:A,'Player Stats'!E:E,0)</f>
        <v>0.6428571428571429</v>
      </c>
      <c r="I236" s="2">
        <f>_xlfn.XLOOKUP(C236,'Player Stats'!A:A,'Player Stats'!F:F,0)</f>
        <v>7.1428571428571425E-2</v>
      </c>
      <c r="J236" s="2">
        <f>_xlfn.XLOOKUP(C236,'Player Stats'!A:A,'Player Stats'!G:G,0)</f>
        <v>0</v>
      </c>
      <c r="K236" s="4">
        <f>_xlfn.XLOOKUP(C236,'Player Stats'!A:A,'Player Stats'!H:H,0)</f>
        <v>4.15595238095238</v>
      </c>
      <c r="L236">
        <f>E236*F236</f>
        <v>25</v>
      </c>
      <c r="M236">
        <f>E236*G236</f>
        <v>4</v>
      </c>
      <c r="N236">
        <f>E236*H236</f>
        <v>9</v>
      </c>
      <c r="O236">
        <f>E236*I236</f>
        <v>1</v>
      </c>
      <c r="P236">
        <f>E236*J236</f>
        <v>0</v>
      </c>
      <c r="Q236" s="4">
        <f>E236*K236</f>
        <v>58.183333333333323</v>
      </c>
      <c r="R236">
        <f>_xlfn.XLOOKUP(C236,'VORP Data'!$B:$B, 'VORP Data'!$E:$E,0)</f>
        <v>-0.1</v>
      </c>
      <c r="S236" s="5">
        <f>R236/(D236/1000000)</f>
        <v>-0.15236400369939801</v>
      </c>
      <c r="T236" t="e">
        <f>IF(AND(E236&gt;=40,K236&gt;=20),R236,NA())</f>
        <v>#N/A</v>
      </c>
      <c r="U236" s="3" t="e">
        <f>IF(AND(E236&gt;=40,K236&gt;=20),D236,NA())</f>
        <v>#N/A</v>
      </c>
      <c r="V236" s="3" t="e">
        <f>IF(AND(E236&gt;=40,K236&gt;=20),9997988.56+4996076.47*R236,NA())</f>
        <v>#N/A</v>
      </c>
      <c r="W236" s="3" t="e">
        <f>D236-V236</f>
        <v>#N/A</v>
      </c>
    </row>
    <row r="237" spans="3:23" hidden="1" x14ac:dyDescent="0.25">
      <c r="C237" t="s">
        <v>509</v>
      </c>
      <c r="D237" s="3">
        <f>SUMIF('Salary Data'!C:C,C237,'Salary Data'!D:D)</f>
        <v>476136</v>
      </c>
      <c r="E237">
        <f>_xlfn.XLOOKUP(C237,'Player Stats'!A:A,'Player Stats'!B:B,0)</f>
        <v>31</v>
      </c>
      <c r="F237" s="2">
        <f>_xlfn.XLOOKUP(C237,'Player Stats'!A:A,'Player Stats'!C:C,0)</f>
        <v>6.193548387096774</v>
      </c>
      <c r="G237" s="2">
        <f>_xlfn.XLOOKUP(C237,'Player Stats'!A:A,'Player Stats'!D:D,0)</f>
        <v>2.6129032258064515</v>
      </c>
      <c r="H237" s="2">
        <f>_xlfn.XLOOKUP(C237,'Player Stats'!A:A,'Player Stats'!E:E,0)</f>
        <v>2.225806451612903</v>
      </c>
      <c r="I237" s="2">
        <f>_xlfn.XLOOKUP(C237,'Player Stats'!A:A,'Player Stats'!F:F,0)</f>
        <v>1.1935483870967742</v>
      </c>
      <c r="J237" s="2">
        <f>_xlfn.XLOOKUP(C237,'Player Stats'!A:A,'Player Stats'!G:G,0)</f>
        <v>0.45161290322580644</v>
      </c>
      <c r="K237" s="4">
        <f>_xlfn.XLOOKUP(C237,'Player Stats'!A:A,'Player Stats'!H:H,0)</f>
        <v>21.713978494623657</v>
      </c>
      <c r="L237">
        <f>E237*F237</f>
        <v>192</v>
      </c>
      <c r="M237">
        <f>E237*G237</f>
        <v>81</v>
      </c>
      <c r="N237">
        <f>E237*H237</f>
        <v>69</v>
      </c>
      <c r="O237">
        <f>E237*I237</f>
        <v>37</v>
      </c>
      <c r="P237">
        <f>E237*J237</f>
        <v>14</v>
      </c>
      <c r="Q237" s="4">
        <f>E237*K237</f>
        <v>673.13333333333333</v>
      </c>
      <c r="R237">
        <f>_xlfn.XLOOKUP(C237,'VORP Data'!$B:$B, 'VORP Data'!$E:$E,0)</f>
        <v>-0.8</v>
      </c>
      <c r="S237" s="5">
        <f>R237/(D237/1000000)</f>
        <v>-1.6801922139892804</v>
      </c>
      <c r="T237" t="e">
        <f>IF(AND(E237&gt;=40,K237&gt;=20),R237,NA())</f>
        <v>#N/A</v>
      </c>
      <c r="U237" s="3" t="e">
        <f>IF(AND(E237&gt;=40,K237&gt;=20),D237,NA())</f>
        <v>#N/A</v>
      </c>
      <c r="V237" s="3" t="e">
        <f>IF(AND(E237&gt;=40,K237&gt;=20),9997988.56+4996076.47*R237,NA())</f>
        <v>#N/A</v>
      </c>
      <c r="W237" s="3" t="e">
        <f>D237-V237</f>
        <v>#N/A</v>
      </c>
    </row>
    <row r="238" spans="3:23" hidden="1" x14ac:dyDescent="0.25">
      <c r="C238" t="s">
        <v>371</v>
      </c>
      <c r="D238" s="3">
        <f>SUMIF('Salary Data'!C:C,C238,'Salary Data'!D:D)</f>
        <v>2667947</v>
      </c>
      <c r="E238">
        <f>_xlfn.XLOOKUP(C238,'Player Stats'!A:A,'Player Stats'!B:B,0)</f>
        <v>51</v>
      </c>
      <c r="F238" s="2">
        <f>_xlfn.XLOOKUP(C238,'Player Stats'!A:A,'Player Stats'!C:C,0)</f>
        <v>2.7254901960784315</v>
      </c>
      <c r="G238" s="2">
        <f>_xlfn.XLOOKUP(C238,'Player Stats'!A:A,'Player Stats'!D:D,0)</f>
        <v>1.6274509803921569</v>
      </c>
      <c r="H238" s="2">
        <f>_xlfn.XLOOKUP(C238,'Player Stats'!A:A,'Player Stats'!E:E,0)</f>
        <v>0.49019607843137253</v>
      </c>
      <c r="I238" s="2">
        <f>_xlfn.XLOOKUP(C238,'Player Stats'!A:A,'Player Stats'!F:F,0)</f>
        <v>0.21568627450980393</v>
      </c>
      <c r="J238" s="2">
        <f>_xlfn.XLOOKUP(C238,'Player Stats'!A:A,'Player Stats'!G:G,0)</f>
        <v>5.8823529411764705E-2</v>
      </c>
      <c r="K238" s="4">
        <f>_xlfn.XLOOKUP(C238,'Player Stats'!A:A,'Player Stats'!H:H,0)</f>
        <v>8.5330065359477132</v>
      </c>
      <c r="L238">
        <f>E238*F238</f>
        <v>139</v>
      </c>
      <c r="M238">
        <f>E238*G238</f>
        <v>83</v>
      </c>
      <c r="N238">
        <f>E238*H238</f>
        <v>25</v>
      </c>
      <c r="O238">
        <f>E238*I238</f>
        <v>11</v>
      </c>
      <c r="P238">
        <f>E238*J238</f>
        <v>3</v>
      </c>
      <c r="Q238" s="4">
        <f>E238*K238</f>
        <v>435.18333333333339</v>
      </c>
      <c r="R238">
        <f>_xlfn.XLOOKUP(C238,'VORP Data'!$B:$B, 'VORP Data'!$E:$E,0)</f>
        <v>-0.2</v>
      </c>
      <c r="S238" s="5">
        <f>R238/(D238/1000000)</f>
        <v>-7.4964007905704289E-2</v>
      </c>
      <c r="T238" t="e">
        <f>IF(AND(E238&gt;=40,K238&gt;=20),R238,NA())</f>
        <v>#N/A</v>
      </c>
      <c r="U238" s="3" t="e">
        <f>IF(AND(E238&gt;=40,K238&gt;=20),D238,NA())</f>
        <v>#N/A</v>
      </c>
      <c r="V238" s="3" t="e">
        <f>IF(AND(E238&gt;=40,K238&gt;=20),9997988.56+4996076.47*R238,NA())</f>
        <v>#N/A</v>
      </c>
      <c r="W238" s="3" t="e">
        <f>D238-V238</f>
        <v>#N/A</v>
      </c>
    </row>
    <row r="239" spans="3:23" hidden="1" x14ac:dyDescent="0.25">
      <c r="C239" t="s">
        <v>589</v>
      </c>
      <c r="D239" s="3">
        <f>SUMIF('Salary Data'!C:C,C239,'Salary Data'!D:D)</f>
        <v>70732</v>
      </c>
      <c r="E239">
        <f>_xlfn.XLOOKUP(C239,'Player Stats'!A:A,'Player Stats'!B:B,0)</f>
        <v>0</v>
      </c>
      <c r="F239" s="2">
        <f>_xlfn.XLOOKUP(C239,'Player Stats'!A:A,'Player Stats'!C:C,0)</f>
        <v>0</v>
      </c>
      <c r="G239" s="2">
        <f>_xlfn.XLOOKUP(C239,'Player Stats'!A:A,'Player Stats'!D:D,0)</f>
        <v>0</v>
      </c>
      <c r="H239" s="2">
        <f>_xlfn.XLOOKUP(C239,'Player Stats'!A:A,'Player Stats'!E:E,0)</f>
        <v>0</v>
      </c>
      <c r="I239" s="2">
        <f>_xlfn.XLOOKUP(C239,'Player Stats'!A:A,'Player Stats'!F:F,0)</f>
        <v>0</v>
      </c>
      <c r="J239" s="2">
        <f>_xlfn.XLOOKUP(C239,'Player Stats'!A:A,'Player Stats'!G:G,0)</f>
        <v>0</v>
      </c>
      <c r="K239" s="4">
        <f>_xlfn.XLOOKUP(C239,'Player Stats'!A:A,'Player Stats'!H:H,0)</f>
        <v>0</v>
      </c>
      <c r="L239">
        <f>E239*F239</f>
        <v>0</v>
      </c>
      <c r="M239">
        <f>E239*G239</f>
        <v>0</v>
      </c>
      <c r="N239">
        <f>E239*H239</f>
        <v>0</v>
      </c>
      <c r="O239">
        <f>E239*I239</f>
        <v>0</v>
      </c>
      <c r="P239">
        <f>E239*J239</f>
        <v>0</v>
      </c>
      <c r="Q239" s="4">
        <f>E239*K239</f>
        <v>0</v>
      </c>
      <c r="R239">
        <f>_xlfn.XLOOKUP(C239,'VORP Data'!$B:$B, 'VORP Data'!$E:$E,0)</f>
        <v>0</v>
      </c>
      <c r="S239" s="5">
        <f>R239/(D239/1000000)</f>
        <v>0</v>
      </c>
      <c r="T239" t="e">
        <f>IF(AND(E239&gt;=40,K239&gt;=20),R239,NA())</f>
        <v>#N/A</v>
      </c>
      <c r="U239" s="3" t="e">
        <f>IF(AND(E239&gt;=40,K239&gt;=20),D239,NA())</f>
        <v>#N/A</v>
      </c>
      <c r="V239" s="3" t="e">
        <f>IF(AND(E239&gt;=40,K239&gt;=20),9997988.56+4996076.47*R239,NA())</f>
        <v>#N/A</v>
      </c>
      <c r="W239" s="3" t="e">
        <f>D239-V239</f>
        <v>#N/A</v>
      </c>
    </row>
    <row r="240" spans="3:23" hidden="1" x14ac:dyDescent="0.25">
      <c r="C240" t="s">
        <v>197</v>
      </c>
      <c r="D240" s="3">
        <f>SUMIF('Salary Data'!C:C,C240,'Salary Data'!D:D)</f>
        <v>10107163</v>
      </c>
      <c r="E240">
        <f>_xlfn.XLOOKUP(C240,'Player Stats'!A:A,'Player Stats'!B:B,0)</f>
        <v>37</v>
      </c>
      <c r="F240" s="2">
        <f>_xlfn.XLOOKUP(C240,'Player Stats'!A:A,'Player Stats'!C:C,0)</f>
        <v>8.5405405405405403</v>
      </c>
      <c r="G240" s="2">
        <f>_xlfn.XLOOKUP(C240,'Player Stats'!A:A,'Player Stats'!D:D,0)</f>
        <v>2.4594594594594597</v>
      </c>
      <c r="H240" s="2">
        <f>_xlfn.XLOOKUP(C240,'Player Stats'!A:A,'Player Stats'!E:E,0)</f>
        <v>1.8378378378378379</v>
      </c>
      <c r="I240" s="2">
        <f>_xlfn.XLOOKUP(C240,'Player Stats'!A:A,'Player Stats'!F:F,0)</f>
        <v>0.6216216216216216</v>
      </c>
      <c r="J240" s="2">
        <f>_xlfn.XLOOKUP(C240,'Player Stats'!A:A,'Player Stats'!G:G,0)</f>
        <v>0.3783783783783784</v>
      </c>
      <c r="K240" s="4">
        <f>_xlfn.XLOOKUP(C240,'Player Stats'!A:A,'Player Stats'!H:H,0)</f>
        <v>18.115765765765765</v>
      </c>
      <c r="L240">
        <f>E240*F240</f>
        <v>316</v>
      </c>
      <c r="M240">
        <f>E240*G240</f>
        <v>91</v>
      </c>
      <c r="N240">
        <f>E240*H240</f>
        <v>68</v>
      </c>
      <c r="O240">
        <f>E240*I240</f>
        <v>23</v>
      </c>
      <c r="P240">
        <f>E240*J240</f>
        <v>14</v>
      </c>
      <c r="Q240" s="4">
        <f>E240*K240</f>
        <v>670.2833333333333</v>
      </c>
      <c r="R240">
        <f>_xlfn.XLOOKUP(C240,'VORP Data'!$B:$B, 'VORP Data'!$E:$E,0)</f>
        <v>0.3</v>
      </c>
      <c r="S240" s="5">
        <f>R240/(D240/1000000)</f>
        <v>2.9681919644513499E-2</v>
      </c>
      <c r="T240" t="e">
        <f>IF(AND(E240&gt;=40,K240&gt;=20),R240,NA())</f>
        <v>#N/A</v>
      </c>
      <c r="U240" s="3" t="e">
        <f>IF(AND(E240&gt;=40,K240&gt;=20),D240,NA())</f>
        <v>#N/A</v>
      </c>
      <c r="V240" s="3" t="e">
        <f>IF(AND(E240&gt;=40,K240&gt;=20),9997988.56+4996076.47*R240,NA())</f>
        <v>#N/A</v>
      </c>
      <c r="W240" s="3" t="e">
        <f>D240-V240</f>
        <v>#N/A</v>
      </c>
    </row>
    <row r="241" spans="3:23" hidden="1" x14ac:dyDescent="0.25">
      <c r="C241" t="s">
        <v>258</v>
      </c>
      <c r="D241" s="3">
        <f>SUMIF('Salary Data'!C:C,C241,'Salary Data'!D:D)</f>
        <v>6000000</v>
      </c>
      <c r="E241">
        <f>_xlfn.XLOOKUP(C241,'Player Stats'!A:A,'Player Stats'!B:B,0)</f>
        <v>57</v>
      </c>
      <c r="F241" s="2">
        <f>_xlfn.XLOOKUP(C241,'Player Stats'!A:A,'Player Stats'!C:C,0)</f>
        <v>9.1754385964912277</v>
      </c>
      <c r="G241" s="2">
        <f>_xlfn.XLOOKUP(C241,'Player Stats'!A:A,'Player Stats'!D:D,0)</f>
        <v>1.5087719298245614</v>
      </c>
      <c r="H241" s="2">
        <f>_xlfn.XLOOKUP(C241,'Player Stats'!A:A,'Player Stats'!E:E,0)</f>
        <v>1.0175438596491229</v>
      </c>
      <c r="I241" s="2">
        <f>_xlfn.XLOOKUP(C241,'Player Stats'!A:A,'Player Stats'!F:F,0)</f>
        <v>0.2807017543859649</v>
      </c>
      <c r="J241" s="2">
        <f>_xlfn.XLOOKUP(C241,'Player Stats'!A:A,'Player Stats'!G:G,0)</f>
        <v>0.10526315789473684</v>
      </c>
      <c r="K241" s="4">
        <f>_xlfn.XLOOKUP(C241,'Player Stats'!A:A,'Player Stats'!H:H,0)</f>
        <v>15.756140350877198</v>
      </c>
      <c r="L241">
        <f>E241*F241</f>
        <v>523</v>
      </c>
      <c r="M241">
        <f>E241*G241</f>
        <v>86</v>
      </c>
      <c r="N241">
        <f>E241*H241</f>
        <v>58</v>
      </c>
      <c r="O241">
        <f>E241*I241</f>
        <v>16</v>
      </c>
      <c r="P241">
        <f>E241*J241</f>
        <v>6</v>
      </c>
      <c r="Q241" s="4">
        <f>E241*K241</f>
        <v>898.10000000000025</v>
      </c>
      <c r="R241">
        <f>_xlfn.XLOOKUP(C241,'VORP Data'!$B:$B, 'VORP Data'!$E:$E,0)</f>
        <v>-0.6</v>
      </c>
      <c r="S241" s="5">
        <f>R241/(D241/1000000)</f>
        <v>-9.9999999999999992E-2</v>
      </c>
      <c r="T241" t="e">
        <f>IF(AND(E241&gt;=40,K241&gt;=20),R241,NA())</f>
        <v>#N/A</v>
      </c>
      <c r="U241" s="3" t="e">
        <f>IF(AND(E241&gt;=40,K241&gt;=20),D241,NA())</f>
        <v>#N/A</v>
      </c>
      <c r="V241" s="3" t="e">
        <f>IF(AND(E241&gt;=40,K241&gt;=20),9997988.56+4996076.47*R241,NA())</f>
        <v>#N/A</v>
      </c>
      <c r="W241" s="3" t="e">
        <f>D241-V241</f>
        <v>#N/A</v>
      </c>
    </row>
    <row r="242" spans="3:23" hidden="1" x14ac:dyDescent="0.25">
      <c r="C242" t="s">
        <v>546</v>
      </c>
      <c r="D242" s="3">
        <f>SUMIF('Salary Data'!C:C,C242,'Salary Data'!D:D)</f>
        <v>180160</v>
      </c>
      <c r="E242">
        <f>_xlfn.XLOOKUP(C242,'Player Stats'!A:A,'Player Stats'!B:B,0)</f>
        <v>5</v>
      </c>
      <c r="F242" s="2">
        <f>_xlfn.XLOOKUP(C242,'Player Stats'!A:A,'Player Stats'!C:C,0)</f>
        <v>1.6</v>
      </c>
      <c r="G242" s="2">
        <f>_xlfn.XLOOKUP(C242,'Player Stats'!A:A,'Player Stats'!D:D,0)</f>
        <v>0.2</v>
      </c>
      <c r="H242" s="2">
        <f>_xlfn.XLOOKUP(C242,'Player Stats'!A:A,'Player Stats'!E:E,0)</f>
        <v>0.2</v>
      </c>
      <c r="I242" s="2">
        <f>_xlfn.XLOOKUP(C242,'Player Stats'!A:A,'Player Stats'!F:F,0)</f>
        <v>0</v>
      </c>
      <c r="J242" s="2">
        <f>_xlfn.XLOOKUP(C242,'Player Stats'!A:A,'Player Stats'!G:G,0)</f>
        <v>0.2</v>
      </c>
      <c r="K242" s="4">
        <f>_xlfn.XLOOKUP(C242,'Player Stats'!A:A,'Player Stats'!H:H,0)</f>
        <v>3.3733333333333335</v>
      </c>
      <c r="L242">
        <f>E242*F242</f>
        <v>8</v>
      </c>
      <c r="M242">
        <f>E242*G242</f>
        <v>1</v>
      </c>
      <c r="N242">
        <f>E242*H242</f>
        <v>1</v>
      </c>
      <c r="O242">
        <f>E242*I242</f>
        <v>0</v>
      </c>
      <c r="P242">
        <f>E242*J242</f>
        <v>1</v>
      </c>
      <c r="Q242" s="4">
        <f>E242*K242</f>
        <v>16.866666666666667</v>
      </c>
      <c r="R242">
        <f>_xlfn.XLOOKUP(C242,'VORP Data'!$B:$B, 'VORP Data'!$E:$E,0)</f>
        <v>0</v>
      </c>
      <c r="S242" s="5">
        <f>R242/(D242/1000000)</f>
        <v>0</v>
      </c>
      <c r="T242" t="e">
        <f>IF(AND(E242&gt;=40,K242&gt;=20),R242,NA())</f>
        <v>#N/A</v>
      </c>
      <c r="U242" s="3" t="e">
        <f>IF(AND(E242&gt;=40,K242&gt;=20),D242,NA())</f>
        <v>#N/A</v>
      </c>
      <c r="V242" s="3" t="e">
        <f>IF(AND(E242&gt;=40,K242&gt;=20),9997988.56+4996076.47*R242,NA())</f>
        <v>#N/A</v>
      </c>
      <c r="W242" s="3" t="e">
        <f>D242-V242</f>
        <v>#N/A</v>
      </c>
    </row>
    <row r="243" spans="3:23" hidden="1" x14ac:dyDescent="0.25">
      <c r="C243" t="s">
        <v>568</v>
      </c>
      <c r="D243" s="3">
        <f>SUMIF('Salary Data'!C:C,C243,'Salary Data'!D:D)</f>
        <v>135120</v>
      </c>
      <c r="E243">
        <f>_xlfn.XLOOKUP(C243,'Player Stats'!A:A,'Player Stats'!B:B,0)</f>
        <v>0</v>
      </c>
      <c r="F243" s="2">
        <f>_xlfn.XLOOKUP(C243,'Player Stats'!A:A,'Player Stats'!C:C,0)</f>
        <v>0</v>
      </c>
      <c r="G243" s="2">
        <f>_xlfn.XLOOKUP(C243,'Player Stats'!A:A,'Player Stats'!D:D,0)</f>
        <v>0</v>
      </c>
      <c r="H243" s="2">
        <f>_xlfn.XLOOKUP(C243,'Player Stats'!A:A,'Player Stats'!E:E,0)</f>
        <v>0</v>
      </c>
      <c r="I243" s="2">
        <f>_xlfn.XLOOKUP(C243,'Player Stats'!A:A,'Player Stats'!F:F,0)</f>
        <v>0</v>
      </c>
      <c r="J243" s="2">
        <f>_xlfn.XLOOKUP(C243,'Player Stats'!A:A,'Player Stats'!G:G,0)</f>
        <v>0</v>
      </c>
      <c r="K243" s="4">
        <f>_xlfn.XLOOKUP(C243,'Player Stats'!A:A,'Player Stats'!H:H,0)</f>
        <v>0</v>
      </c>
      <c r="L243">
        <f>E243*F243</f>
        <v>0</v>
      </c>
      <c r="M243">
        <f>E243*G243</f>
        <v>0</v>
      </c>
      <c r="N243">
        <f>E243*H243</f>
        <v>0</v>
      </c>
      <c r="O243">
        <f>E243*I243</f>
        <v>0</v>
      </c>
      <c r="P243">
        <f>E243*J243</f>
        <v>0</v>
      </c>
      <c r="Q243" s="4">
        <f>E243*K243</f>
        <v>0</v>
      </c>
      <c r="R243">
        <f>_xlfn.XLOOKUP(C243,'VORP Data'!$B:$B, 'VORP Data'!$E:$E,0)</f>
        <v>0</v>
      </c>
      <c r="S243" s="5">
        <f>R243/(D243/1000000)</f>
        <v>0</v>
      </c>
      <c r="T243" t="e">
        <f>IF(AND(E243&gt;=40,K243&gt;=20),R243,NA())</f>
        <v>#N/A</v>
      </c>
      <c r="U243" s="3" t="e">
        <f>IF(AND(E243&gt;=40,K243&gt;=20),D243,NA())</f>
        <v>#N/A</v>
      </c>
      <c r="V243" s="3" t="e">
        <f>IF(AND(E243&gt;=40,K243&gt;=20),9997988.56+4996076.47*R243,NA())</f>
        <v>#N/A</v>
      </c>
      <c r="W243" s="3" t="e">
        <f>D243-V243</f>
        <v>#N/A</v>
      </c>
    </row>
    <row r="244" spans="3:23" hidden="1" x14ac:dyDescent="0.25">
      <c r="C244" t="s">
        <v>445</v>
      </c>
      <c r="D244" s="3">
        <f>SUMIF('Salary Data'!C:C,C244,'Salary Data'!D:D)</f>
        <v>1117089</v>
      </c>
      <c r="E244">
        <f>_xlfn.XLOOKUP(C244,'Player Stats'!A:A,'Player Stats'!B:B,0)</f>
        <v>70</v>
      </c>
      <c r="F244" s="2">
        <f>_xlfn.XLOOKUP(C244,'Player Stats'!A:A,'Player Stats'!C:C,0)</f>
        <v>4</v>
      </c>
      <c r="G244" s="2">
        <f>_xlfn.XLOOKUP(C244,'Player Stats'!A:A,'Player Stats'!D:D,0)</f>
        <v>2.8285714285714287</v>
      </c>
      <c r="H244" s="2">
        <f>_xlfn.XLOOKUP(C244,'Player Stats'!A:A,'Player Stats'!E:E,0)</f>
        <v>0.48571428571428571</v>
      </c>
      <c r="I244" s="2">
        <f>_xlfn.XLOOKUP(C244,'Player Stats'!A:A,'Player Stats'!F:F,0)</f>
        <v>0.32857142857142857</v>
      </c>
      <c r="J244" s="2">
        <f>_xlfn.XLOOKUP(C244,'Player Stats'!A:A,'Player Stats'!G:G,0)</f>
        <v>0.18571428571428572</v>
      </c>
      <c r="K244" s="4">
        <f>_xlfn.XLOOKUP(C244,'Player Stats'!A:A,'Player Stats'!H:H,0)</f>
        <v>11.302142857142854</v>
      </c>
      <c r="L244">
        <f>E244*F244</f>
        <v>280</v>
      </c>
      <c r="M244">
        <f>E244*G244</f>
        <v>198</v>
      </c>
      <c r="N244">
        <f>E244*H244</f>
        <v>34</v>
      </c>
      <c r="O244">
        <f>E244*I244</f>
        <v>23</v>
      </c>
      <c r="P244">
        <f>E244*J244</f>
        <v>13</v>
      </c>
      <c r="Q244" s="4">
        <f>E244*K244</f>
        <v>791.14999999999986</v>
      </c>
      <c r="R244">
        <f>_xlfn.XLOOKUP(C244,'VORP Data'!$B:$B, 'VORP Data'!$E:$E,0)</f>
        <v>-0.2</v>
      </c>
      <c r="S244" s="5">
        <f>R244/(D244/1000000)</f>
        <v>-0.1790367643043661</v>
      </c>
      <c r="T244" t="e">
        <f>IF(AND(E244&gt;=40,K244&gt;=20),R244,NA())</f>
        <v>#N/A</v>
      </c>
      <c r="U244" s="3" t="e">
        <f>IF(AND(E244&gt;=40,K244&gt;=20),D244,NA())</f>
        <v>#N/A</v>
      </c>
      <c r="V244" s="3" t="e">
        <f>IF(AND(E244&gt;=40,K244&gt;=20),9997988.56+4996076.47*R244,NA())</f>
        <v>#N/A</v>
      </c>
      <c r="W244" s="3" t="e">
        <f>D244-V244</f>
        <v>#N/A</v>
      </c>
    </row>
    <row r="245" spans="3:23" hidden="1" x14ac:dyDescent="0.25">
      <c r="C245" t="s">
        <v>53</v>
      </c>
      <c r="D245" s="3">
        <f>SUMIF('Salary Data'!C:C,C245,'Salary Data'!D:D)</f>
        <v>39446090</v>
      </c>
      <c r="E245">
        <f>_xlfn.XLOOKUP(C245,'Player Stats'!A:A,'Player Stats'!B:B,0)</f>
        <v>20</v>
      </c>
      <c r="F245" s="2">
        <f>_xlfn.XLOOKUP(C245,'Player Stats'!A:A,'Player Stats'!C:C,0)</f>
        <v>19.45</v>
      </c>
      <c r="G245" s="2">
        <f>_xlfn.XLOOKUP(C245,'Player Stats'!A:A,'Player Stats'!D:D,0)</f>
        <v>3.25</v>
      </c>
      <c r="H245" s="2">
        <f>_xlfn.XLOOKUP(C245,'Player Stats'!A:A,'Player Stats'!E:E,0)</f>
        <v>8.0500000000000007</v>
      </c>
      <c r="I245" s="2">
        <f>_xlfn.XLOOKUP(C245,'Player Stats'!A:A,'Player Stats'!F:F,0)</f>
        <v>1</v>
      </c>
      <c r="J245" s="2">
        <f>_xlfn.XLOOKUP(C245,'Player Stats'!A:A,'Player Stats'!G:G,0)</f>
        <v>0.3</v>
      </c>
      <c r="K245" s="4">
        <f>_xlfn.XLOOKUP(C245,'Player Stats'!A:A,'Player Stats'!H:H,0)</f>
        <v>28.425000000000001</v>
      </c>
      <c r="L245">
        <f>E245*F245</f>
        <v>389</v>
      </c>
      <c r="M245">
        <f>E245*G245</f>
        <v>65</v>
      </c>
      <c r="N245">
        <f>E245*H245</f>
        <v>161</v>
      </c>
      <c r="O245">
        <f>E245*I245</f>
        <v>20</v>
      </c>
      <c r="P245">
        <f>E245*J245</f>
        <v>6</v>
      </c>
      <c r="Q245" s="4">
        <f>E245*K245</f>
        <v>568.5</v>
      </c>
      <c r="R245">
        <f>_xlfn.XLOOKUP(C245,'VORP Data'!$B:$B, 'VORP Data'!$E:$E,0)</f>
        <v>0.1</v>
      </c>
      <c r="S245" s="5">
        <f>R245/(D245/1000000)</f>
        <v>2.5351055072885555E-3</v>
      </c>
      <c r="T245" t="e">
        <f>IF(AND(E245&gt;=40,K245&gt;=20),R245,NA())</f>
        <v>#N/A</v>
      </c>
      <c r="U245" s="3" t="e">
        <f>IF(AND(E245&gt;=40,K245&gt;=20),D245,NA())</f>
        <v>#N/A</v>
      </c>
      <c r="V245" s="3" t="e">
        <f>IF(AND(E245&gt;=40,K245&gt;=20),9997988.56+4996076.47*R245,NA())</f>
        <v>#N/A</v>
      </c>
      <c r="W245" s="3" t="e">
        <f>D245-V245</f>
        <v>#N/A</v>
      </c>
    </row>
    <row r="246" spans="3:23" hidden="1" x14ac:dyDescent="0.25">
      <c r="C246" t="s">
        <v>488</v>
      </c>
      <c r="D246" s="3">
        <f>SUMIF('Salary Data'!C:C,C246,'Salary Data'!D:D)</f>
        <v>636435</v>
      </c>
      <c r="E246">
        <f>_xlfn.XLOOKUP(C246,'Player Stats'!A:A,'Player Stats'!B:B,0)</f>
        <v>3</v>
      </c>
      <c r="F246" s="2">
        <f>_xlfn.XLOOKUP(C246,'Player Stats'!A:A,'Player Stats'!C:C,0)</f>
        <v>3.3333333333333335</v>
      </c>
      <c r="G246" s="2">
        <f>_xlfn.XLOOKUP(C246,'Player Stats'!A:A,'Player Stats'!D:D,0)</f>
        <v>1</v>
      </c>
      <c r="H246" s="2">
        <f>_xlfn.XLOOKUP(C246,'Player Stats'!A:A,'Player Stats'!E:E,0)</f>
        <v>3.3333333333333335</v>
      </c>
      <c r="I246" s="2">
        <f>_xlfn.XLOOKUP(C246,'Player Stats'!A:A,'Player Stats'!F:F,0)</f>
        <v>1.6666666666666667</v>
      </c>
      <c r="J246" s="2">
        <f>_xlfn.XLOOKUP(C246,'Player Stats'!A:A,'Player Stats'!G:G,0)</f>
        <v>0</v>
      </c>
      <c r="K246" s="4">
        <f>_xlfn.XLOOKUP(C246,'Player Stats'!A:A,'Player Stats'!H:H,0)</f>
        <v>14.261111111111111</v>
      </c>
      <c r="L246">
        <f>E246*F246</f>
        <v>10</v>
      </c>
      <c r="M246">
        <f>E246*G246</f>
        <v>3</v>
      </c>
      <c r="N246">
        <f>E246*H246</f>
        <v>10</v>
      </c>
      <c r="O246">
        <f>E246*I246</f>
        <v>5</v>
      </c>
      <c r="P246">
        <f>E246*J246</f>
        <v>0</v>
      </c>
      <c r="Q246" s="4">
        <f>E246*K246</f>
        <v>42.783333333333331</v>
      </c>
      <c r="R246">
        <f>_xlfn.XLOOKUP(C246,'VORP Data'!$B:$B, 'VORP Data'!$E:$E,0)</f>
        <v>0</v>
      </c>
      <c r="S246" s="5">
        <f>R246/(D246/1000000)</f>
        <v>0</v>
      </c>
      <c r="T246" t="e">
        <f>IF(AND(E246&gt;=40,K246&gt;=20),R246,NA())</f>
        <v>#N/A</v>
      </c>
      <c r="U246" s="3" t="e">
        <f>IF(AND(E246&gt;=40,K246&gt;=20),D246,NA())</f>
        <v>#N/A</v>
      </c>
      <c r="V246" s="3" t="e">
        <f>IF(AND(E246&gt;=40,K246&gt;=20),9997988.56+4996076.47*R246,NA())</f>
        <v>#N/A</v>
      </c>
      <c r="W246" s="3" t="e">
        <f>D246-V246</f>
        <v>#N/A</v>
      </c>
    </row>
    <row r="247" spans="3:23" hidden="1" x14ac:dyDescent="0.25">
      <c r="C247" t="s">
        <v>486</v>
      </c>
      <c r="D247" s="3">
        <f>SUMIF('Salary Data'!C:C,C247,'Salary Data'!D:D)</f>
        <v>636435</v>
      </c>
      <c r="E247">
        <f>_xlfn.XLOOKUP(C247,'Player Stats'!A:A,'Player Stats'!B:B,0)</f>
        <v>36</v>
      </c>
      <c r="F247" s="2">
        <f>_xlfn.XLOOKUP(C247,'Player Stats'!A:A,'Player Stats'!C:C,0)</f>
        <v>1.8055555555555556</v>
      </c>
      <c r="G247" s="2">
        <f>_xlfn.XLOOKUP(C247,'Player Stats'!A:A,'Player Stats'!D:D,0)</f>
        <v>1.6944444444444444</v>
      </c>
      <c r="H247" s="2">
        <f>_xlfn.XLOOKUP(C247,'Player Stats'!A:A,'Player Stats'!E:E,0)</f>
        <v>0.58333333333333337</v>
      </c>
      <c r="I247" s="2">
        <f>_xlfn.XLOOKUP(C247,'Player Stats'!A:A,'Player Stats'!F:F,0)</f>
        <v>0.3611111111111111</v>
      </c>
      <c r="J247" s="2">
        <f>_xlfn.XLOOKUP(C247,'Player Stats'!A:A,'Player Stats'!G:G,0)</f>
        <v>0.22222222222222221</v>
      </c>
      <c r="K247" s="4">
        <f>_xlfn.XLOOKUP(C247,'Player Stats'!A:A,'Player Stats'!H:H,0)</f>
        <v>9.6499999999999986</v>
      </c>
      <c r="L247">
        <f>E247*F247</f>
        <v>65</v>
      </c>
      <c r="M247">
        <f>E247*G247</f>
        <v>61</v>
      </c>
      <c r="N247">
        <f>E247*H247</f>
        <v>21</v>
      </c>
      <c r="O247">
        <f>E247*I247</f>
        <v>13</v>
      </c>
      <c r="P247">
        <f>E247*J247</f>
        <v>8</v>
      </c>
      <c r="Q247" s="4">
        <f>E247*K247</f>
        <v>347.4</v>
      </c>
      <c r="R247">
        <f>_xlfn.XLOOKUP(C247,'VORP Data'!$B:$B, 'VORP Data'!$E:$E,0)</f>
        <v>0</v>
      </c>
      <c r="S247" s="5">
        <f>R247/(D247/1000000)</f>
        <v>0</v>
      </c>
      <c r="T247" t="e">
        <f>IF(AND(E247&gt;=40,K247&gt;=20),R247,NA())</f>
        <v>#N/A</v>
      </c>
      <c r="U247" s="3" t="e">
        <f>IF(AND(E247&gt;=40,K247&gt;=20),D247,NA())</f>
        <v>#N/A</v>
      </c>
      <c r="V247" s="3" t="e">
        <f>IF(AND(E247&gt;=40,K247&gt;=20),9997988.56+4996076.47*R247,NA())</f>
        <v>#N/A</v>
      </c>
      <c r="W247" s="3" t="e">
        <f>D247-V247</f>
        <v>#N/A</v>
      </c>
    </row>
    <row r="248" spans="3:23" hidden="1" x14ac:dyDescent="0.25">
      <c r="C248" t="s">
        <v>174</v>
      </c>
      <c r="D248" s="3">
        <f>SUMIF('Salary Data'!C:C,C248,'Salary Data'!D:D)</f>
        <v>12362338</v>
      </c>
      <c r="E248">
        <f>_xlfn.XLOOKUP(C248,'Player Stats'!A:A,'Player Stats'!B:B,0)</f>
        <v>84</v>
      </c>
      <c r="F248" s="2">
        <f>_xlfn.XLOOKUP(C248,'Player Stats'!A:A,'Player Stats'!C:C,0)</f>
        <v>10.095238095238095</v>
      </c>
      <c r="G248" s="2">
        <f>_xlfn.XLOOKUP(C248,'Player Stats'!A:A,'Player Stats'!D:D,0)</f>
        <v>2.3690476190476191</v>
      </c>
      <c r="H248" s="2">
        <f>_xlfn.XLOOKUP(C248,'Player Stats'!A:A,'Player Stats'!E:E,0)</f>
        <v>1.2857142857142858</v>
      </c>
      <c r="I248" s="2">
        <f>_xlfn.XLOOKUP(C248,'Player Stats'!A:A,'Player Stats'!F:F,0)</f>
        <v>0.6785714285714286</v>
      </c>
      <c r="J248" s="2">
        <f>_xlfn.XLOOKUP(C248,'Player Stats'!A:A,'Player Stats'!G:G,0)</f>
        <v>0.14285714285714285</v>
      </c>
      <c r="K248" s="4">
        <f>_xlfn.XLOOKUP(C248,'Player Stats'!A:A,'Player Stats'!H:H,0)</f>
        <v>19.649999999999995</v>
      </c>
      <c r="L248">
        <f>E248*F248</f>
        <v>848</v>
      </c>
      <c r="M248">
        <f>E248*G248</f>
        <v>199</v>
      </c>
      <c r="N248">
        <f>E248*H248</f>
        <v>108.00000000000001</v>
      </c>
      <c r="O248">
        <f>E248*I248</f>
        <v>57</v>
      </c>
      <c r="P248">
        <f>E248*J248</f>
        <v>12</v>
      </c>
      <c r="Q248" s="4">
        <f>E248*K248</f>
        <v>1650.5999999999997</v>
      </c>
      <c r="R248">
        <f>_xlfn.XLOOKUP(C248,'VORP Data'!$B:$B, 'VORP Data'!$E:$E,0)</f>
        <v>1.8</v>
      </c>
      <c r="S248" s="5">
        <f>R248/(D248/1000000)</f>
        <v>0.14560352580555555</v>
      </c>
      <c r="T248" t="e">
        <f>IF(AND(E248&gt;=40,K248&gt;=20),R248,NA())</f>
        <v>#N/A</v>
      </c>
      <c r="U248" s="3" t="e">
        <f>IF(AND(E248&gt;=40,K248&gt;=20),D248,NA())</f>
        <v>#N/A</v>
      </c>
      <c r="V248" s="3" t="e">
        <f>IF(AND(E248&gt;=40,K248&gt;=20),9997988.56+4996076.47*R248,NA())</f>
        <v>#N/A</v>
      </c>
      <c r="W248" s="3" t="e">
        <f>D248-V248</f>
        <v>#N/A</v>
      </c>
    </row>
    <row r="249" spans="3:23" hidden="1" x14ac:dyDescent="0.25">
      <c r="C249" t="s">
        <v>231</v>
      </c>
      <c r="D249" s="3">
        <f>SUMIF('Salary Data'!C:C,C249,'Salary Data'!D:D)</f>
        <v>7600000</v>
      </c>
      <c r="E249">
        <f>_xlfn.XLOOKUP(C249,'Player Stats'!A:A,'Player Stats'!B:B,0)</f>
        <v>55</v>
      </c>
      <c r="F249" s="2">
        <f>_xlfn.XLOOKUP(C249,'Player Stats'!A:A,'Player Stats'!C:C,0)</f>
        <v>6.7272727272727275</v>
      </c>
      <c r="G249" s="2">
        <f>_xlfn.XLOOKUP(C249,'Player Stats'!A:A,'Player Stats'!D:D,0)</f>
        <v>5.2727272727272725</v>
      </c>
      <c r="H249" s="2">
        <f>_xlfn.XLOOKUP(C249,'Player Stats'!A:A,'Player Stats'!E:E,0)</f>
        <v>0.94545454545454544</v>
      </c>
      <c r="I249" s="2">
        <f>_xlfn.XLOOKUP(C249,'Player Stats'!A:A,'Player Stats'!F:F,0)</f>
        <v>0.65454545454545454</v>
      </c>
      <c r="J249" s="2">
        <f>_xlfn.XLOOKUP(C249,'Player Stats'!A:A,'Player Stats'!G:G,0)</f>
        <v>0.89090909090909087</v>
      </c>
      <c r="K249" s="4">
        <f>_xlfn.XLOOKUP(C249,'Player Stats'!A:A,'Player Stats'!H:H,0)</f>
        <v>16.515454545454542</v>
      </c>
      <c r="L249">
        <f>E249*F249</f>
        <v>370</v>
      </c>
      <c r="M249">
        <f>E249*G249</f>
        <v>290</v>
      </c>
      <c r="N249">
        <f>E249*H249</f>
        <v>52</v>
      </c>
      <c r="O249">
        <f>E249*I249</f>
        <v>36</v>
      </c>
      <c r="P249">
        <f>E249*J249</f>
        <v>49</v>
      </c>
      <c r="Q249" s="4">
        <f>E249*K249</f>
        <v>908.3499999999998</v>
      </c>
      <c r="R249">
        <f>_xlfn.XLOOKUP(C249,'VORP Data'!$B:$B, 'VORP Data'!$E:$E,0)</f>
        <v>0.2</v>
      </c>
      <c r="S249" s="5">
        <f>R249/(D249/1000000)</f>
        <v>2.6315789473684213E-2</v>
      </c>
      <c r="T249" t="e">
        <f>IF(AND(E249&gt;=40,K249&gt;=20),R249,NA())</f>
        <v>#N/A</v>
      </c>
      <c r="U249" s="3" t="e">
        <f>IF(AND(E249&gt;=40,K249&gt;=20),D249,NA())</f>
        <v>#N/A</v>
      </c>
      <c r="V249" s="3" t="e">
        <f>IF(AND(E249&gt;=40,K249&gt;=20),9997988.56+4996076.47*R249,NA())</f>
        <v>#N/A</v>
      </c>
      <c r="W249" s="3" t="e">
        <f>D249-V249</f>
        <v>#N/A</v>
      </c>
    </row>
    <row r="250" spans="3:23" hidden="1" x14ac:dyDescent="0.25">
      <c r="C250" t="s">
        <v>477</v>
      </c>
      <c r="D250" s="3">
        <f>SUMIF('Salary Data'!C:C,C250,'Salary Data'!D:D)</f>
        <v>636435</v>
      </c>
      <c r="E250">
        <f>_xlfn.XLOOKUP(C250,'Player Stats'!A:A,'Player Stats'!B:B,0)</f>
        <v>14</v>
      </c>
      <c r="F250" s="2">
        <f>_xlfn.XLOOKUP(C250,'Player Stats'!A:A,'Player Stats'!C:C,0)</f>
        <v>2</v>
      </c>
      <c r="G250" s="2">
        <f>_xlfn.XLOOKUP(C250,'Player Stats'!A:A,'Player Stats'!D:D,0)</f>
        <v>1.1428571428571428</v>
      </c>
      <c r="H250" s="2">
        <f>_xlfn.XLOOKUP(C250,'Player Stats'!A:A,'Player Stats'!E:E,0)</f>
        <v>0.35714285714285715</v>
      </c>
      <c r="I250" s="2">
        <f>_xlfn.XLOOKUP(C250,'Player Stats'!A:A,'Player Stats'!F:F,0)</f>
        <v>0.14285714285714285</v>
      </c>
      <c r="J250" s="2">
        <f>_xlfn.XLOOKUP(C250,'Player Stats'!A:A,'Player Stats'!G:G,0)</f>
        <v>0.21428571428571427</v>
      </c>
      <c r="K250" s="4">
        <f>_xlfn.XLOOKUP(C250,'Player Stats'!A:A,'Player Stats'!H:H,0)</f>
        <v>6.5785714285714292</v>
      </c>
      <c r="L250">
        <f>E250*F250</f>
        <v>28</v>
      </c>
      <c r="M250">
        <f>E250*G250</f>
        <v>16</v>
      </c>
      <c r="N250">
        <f>E250*H250</f>
        <v>5</v>
      </c>
      <c r="O250">
        <f>E250*I250</f>
        <v>2</v>
      </c>
      <c r="P250">
        <f>E250*J250</f>
        <v>3</v>
      </c>
      <c r="Q250" s="4">
        <f>E250*K250</f>
        <v>92.100000000000009</v>
      </c>
      <c r="R250">
        <f>_xlfn.XLOOKUP(C250,'VORP Data'!$B:$B, 'VORP Data'!$E:$E,0)</f>
        <v>0</v>
      </c>
      <c r="S250" s="5">
        <f>R250/(D250/1000000)</f>
        <v>0</v>
      </c>
      <c r="T250" t="e">
        <f>IF(AND(E250&gt;=40,K250&gt;=20),R250,NA())</f>
        <v>#N/A</v>
      </c>
      <c r="U250" s="3" t="e">
        <f>IF(AND(E250&gt;=40,K250&gt;=20),D250,NA())</f>
        <v>#N/A</v>
      </c>
      <c r="V250" s="3" t="e">
        <f>IF(AND(E250&gt;=40,K250&gt;=20),9997988.56+4996076.47*R250,NA())</f>
        <v>#N/A</v>
      </c>
      <c r="W250" s="3" t="e">
        <f>D250-V250</f>
        <v>#N/A</v>
      </c>
    </row>
    <row r="251" spans="3:23" hidden="1" x14ac:dyDescent="0.25">
      <c r="C251" t="s">
        <v>409</v>
      </c>
      <c r="D251" s="3">
        <f>SUMIF('Salary Data'!C:C,C251,'Salary Data'!D:D)</f>
        <v>2158057</v>
      </c>
      <c r="E251">
        <f>_xlfn.XLOOKUP(C251,'Player Stats'!A:A,'Player Stats'!B:B,0)</f>
        <v>7</v>
      </c>
      <c r="F251" s="2">
        <f>_xlfn.XLOOKUP(C251,'Player Stats'!A:A,'Player Stats'!C:C,0)</f>
        <v>1.2857142857142858</v>
      </c>
      <c r="G251" s="2">
        <f>_xlfn.XLOOKUP(C251,'Player Stats'!A:A,'Player Stats'!D:D,0)</f>
        <v>0.7142857142857143</v>
      </c>
      <c r="H251" s="2">
        <f>_xlfn.XLOOKUP(C251,'Player Stats'!A:A,'Player Stats'!E:E,0)</f>
        <v>0.14285714285714285</v>
      </c>
      <c r="I251" s="2">
        <f>_xlfn.XLOOKUP(C251,'Player Stats'!A:A,'Player Stats'!F:F,0)</f>
        <v>0</v>
      </c>
      <c r="J251" s="2">
        <f>_xlfn.XLOOKUP(C251,'Player Stats'!A:A,'Player Stats'!G:G,0)</f>
        <v>0.14285714285714285</v>
      </c>
      <c r="K251" s="4">
        <f>_xlfn.XLOOKUP(C251,'Player Stats'!A:A,'Player Stats'!H:H,0)</f>
        <v>5.0976190476190473</v>
      </c>
      <c r="L251">
        <f>E251*F251</f>
        <v>9</v>
      </c>
      <c r="M251">
        <f>E251*G251</f>
        <v>5</v>
      </c>
      <c r="N251">
        <f>E251*H251</f>
        <v>1</v>
      </c>
      <c r="O251">
        <f>E251*I251</f>
        <v>0</v>
      </c>
      <c r="P251">
        <f>E251*J251</f>
        <v>1</v>
      </c>
      <c r="Q251" s="4">
        <f>E251*K251</f>
        <v>35.68333333333333</v>
      </c>
      <c r="R251">
        <f>_xlfn.XLOOKUP(C251,'VORP Data'!$B:$B, 'VORP Data'!$E:$E,0)</f>
        <v>-0.1</v>
      </c>
      <c r="S251" s="5">
        <f>R251/(D251/1000000)</f>
        <v>-4.6337979024650422E-2</v>
      </c>
      <c r="T251" t="e">
        <f>IF(AND(E251&gt;=40,K251&gt;=20),R251,NA())</f>
        <v>#N/A</v>
      </c>
      <c r="U251" s="3" t="e">
        <f>IF(AND(E251&gt;=40,K251&gt;=20),D251,NA())</f>
        <v>#N/A</v>
      </c>
      <c r="V251" s="3" t="e">
        <f>IF(AND(E251&gt;=40,K251&gt;=20),9997988.56+4996076.47*R251,NA())</f>
        <v>#N/A</v>
      </c>
      <c r="W251" s="3" t="e">
        <f>D251-V251</f>
        <v>#N/A</v>
      </c>
    </row>
    <row r="252" spans="3:23" hidden="1" x14ac:dyDescent="0.25">
      <c r="C252" t="s">
        <v>393</v>
      </c>
      <c r="D252" s="3">
        <f>SUMIF('Salary Data'!C:C,C252,'Salary Data'!D:D)</f>
        <v>2221677</v>
      </c>
      <c r="E252">
        <f>_xlfn.XLOOKUP(C252,'Player Stats'!A:A,'Player Stats'!B:B,0)</f>
        <v>21</v>
      </c>
      <c r="F252" s="2">
        <f>_xlfn.XLOOKUP(C252,'Player Stats'!A:A,'Player Stats'!C:C,0)</f>
        <v>2.1904761904761907</v>
      </c>
      <c r="G252" s="2">
        <f>_xlfn.XLOOKUP(C252,'Player Stats'!A:A,'Player Stats'!D:D,0)</f>
        <v>1.7142857142857142</v>
      </c>
      <c r="H252" s="2">
        <f>_xlfn.XLOOKUP(C252,'Player Stats'!A:A,'Player Stats'!E:E,0)</f>
        <v>0.80952380952380953</v>
      </c>
      <c r="I252" s="2">
        <f>_xlfn.XLOOKUP(C252,'Player Stats'!A:A,'Player Stats'!F:F,0)</f>
        <v>9.5238095238095233E-2</v>
      </c>
      <c r="J252" s="2">
        <f>_xlfn.XLOOKUP(C252,'Player Stats'!A:A,'Player Stats'!G:G,0)</f>
        <v>4.7619047619047616E-2</v>
      </c>
      <c r="K252" s="4">
        <f>_xlfn.XLOOKUP(C252,'Player Stats'!A:A,'Player Stats'!H:H,0)</f>
        <v>7.7095238095238088</v>
      </c>
      <c r="L252">
        <f>E252*F252</f>
        <v>46.000000000000007</v>
      </c>
      <c r="M252">
        <f>E252*G252</f>
        <v>36</v>
      </c>
      <c r="N252">
        <f>E252*H252</f>
        <v>17</v>
      </c>
      <c r="O252">
        <f>E252*I252</f>
        <v>2</v>
      </c>
      <c r="P252">
        <f>E252*J252</f>
        <v>1</v>
      </c>
      <c r="Q252" s="4">
        <f>E252*K252</f>
        <v>161.89999999999998</v>
      </c>
      <c r="R252">
        <f>_xlfn.XLOOKUP(C252,'VORP Data'!$B:$B, 'VORP Data'!$E:$E,0)</f>
        <v>-0.2</v>
      </c>
      <c r="S252" s="5">
        <f>R252/(D252/1000000)</f>
        <v>-9.0022086919025579E-2</v>
      </c>
      <c r="T252" t="e">
        <f>IF(AND(E252&gt;=40,K252&gt;=20),R252,NA())</f>
        <v>#N/A</v>
      </c>
      <c r="U252" s="3" t="e">
        <f>IF(AND(E252&gt;=40,K252&gt;=20),D252,NA())</f>
        <v>#N/A</v>
      </c>
      <c r="V252" s="3" t="e">
        <f>IF(AND(E252&gt;=40,K252&gt;=20),9997988.56+4996076.47*R252,NA())</f>
        <v>#N/A</v>
      </c>
      <c r="W252" s="3" t="e">
        <f>D252-V252</f>
        <v>#N/A</v>
      </c>
    </row>
    <row r="253" spans="3:23" hidden="1" x14ac:dyDescent="0.25">
      <c r="C253" t="s">
        <v>542</v>
      </c>
      <c r="D253" s="3">
        <f>SUMIF('Salary Data'!C:C,C253,'Salary Data'!D:D)</f>
        <v>209114</v>
      </c>
      <c r="E253">
        <f>_xlfn.XLOOKUP(C253,'Player Stats'!A:A,'Player Stats'!B:B,0)</f>
        <v>7</v>
      </c>
      <c r="F253" s="2">
        <f>_xlfn.XLOOKUP(C253,'Player Stats'!A:A,'Player Stats'!C:C,0)</f>
        <v>1</v>
      </c>
      <c r="G253" s="2">
        <f>_xlfn.XLOOKUP(C253,'Player Stats'!A:A,'Player Stats'!D:D,0)</f>
        <v>0.14285714285714285</v>
      </c>
      <c r="H253" s="2">
        <f>_xlfn.XLOOKUP(C253,'Player Stats'!A:A,'Player Stats'!E:E,0)</f>
        <v>0.5714285714285714</v>
      </c>
      <c r="I253" s="2">
        <f>_xlfn.XLOOKUP(C253,'Player Stats'!A:A,'Player Stats'!F:F,0)</f>
        <v>0</v>
      </c>
      <c r="J253" s="2">
        <f>_xlfn.XLOOKUP(C253,'Player Stats'!A:A,'Player Stats'!G:G,0)</f>
        <v>0.14285714285714285</v>
      </c>
      <c r="K253" s="4">
        <f>_xlfn.XLOOKUP(C253,'Player Stats'!A:A,'Player Stats'!H:H,0)</f>
        <v>3.6666666666666674</v>
      </c>
      <c r="L253">
        <f>E253*F253</f>
        <v>7</v>
      </c>
      <c r="M253">
        <f>E253*G253</f>
        <v>1</v>
      </c>
      <c r="N253">
        <f>E253*H253</f>
        <v>4</v>
      </c>
      <c r="O253">
        <f>E253*I253</f>
        <v>0</v>
      </c>
      <c r="P253">
        <f>E253*J253</f>
        <v>1</v>
      </c>
      <c r="Q253" s="4">
        <f>E253*K253</f>
        <v>25.666666666666671</v>
      </c>
      <c r="R253">
        <f>_xlfn.XLOOKUP(C253,'VORP Data'!$B:$B, 'VORP Data'!$E:$E,0)</f>
        <v>-0.1</v>
      </c>
      <c r="S253" s="5">
        <f>R253/(D253/1000000)</f>
        <v>-0.47820805876220629</v>
      </c>
      <c r="T253" t="e">
        <f>IF(AND(E253&gt;=40,K253&gt;=20),R253,NA())</f>
        <v>#N/A</v>
      </c>
      <c r="U253" s="3" t="e">
        <f>IF(AND(E253&gt;=40,K253&gt;=20),D253,NA())</f>
        <v>#N/A</v>
      </c>
      <c r="V253" s="3" t="e">
        <f>IF(AND(E253&gt;=40,K253&gt;=20),9997988.56+4996076.47*R253,NA())</f>
        <v>#N/A</v>
      </c>
      <c r="W253" s="3" t="e">
        <f>D253-V253</f>
        <v>#N/A</v>
      </c>
    </row>
    <row r="254" spans="3:23" hidden="1" x14ac:dyDescent="0.25">
      <c r="C254" t="s">
        <v>493</v>
      </c>
      <c r="D254" s="3">
        <f>SUMIF('Salary Data'!C:C,C254,'Salary Data'!D:D)</f>
        <v>636435</v>
      </c>
      <c r="E254">
        <f>_xlfn.XLOOKUP(C254,'Player Stats'!A:A,'Player Stats'!B:B,0)</f>
        <v>5</v>
      </c>
      <c r="F254" s="2">
        <f>_xlfn.XLOOKUP(C254,'Player Stats'!A:A,'Player Stats'!C:C,0)</f>
        <v>2.4</v>
      </c>
      <c r="G254" s="2">
        <f>_xlfn.XLOOKUP(C254,'Player Stats'!A:A,'Player Stats'!D:D,0)</f>
        <v>1</v>
      </c>
      <c r="H254" s="2">
        <f>_xlfn.XLOOKUP(C254,'Player Stats'!A:A,'Player Stats'!E:E,0)</f>
        <v>0.4</v>
      </c>
      <c r="I254" s="2">
        <f>_xlfn.XLOOKUP(C254,'Player Stats'!A:A,'Player Stats'!F:F,0)</f>
        <v>0.2</v>
      </c>
      <c r="J254" s="2">
        <f>_xlfn.XLOOKUP(C254,'Player Stats'!A:A,'Player Stats'!G:G,0)</f>
        <v>0.4</v>
      </c>
      <c r="K254" s="4">
        <f>_xlfn.XLOOKUP(C254,'Player Stats'!A:A,'Player Stats'!H:H,0)</f>
        <v>8.4933333333333341</v>
      </c>
      <c r="L254">
        <f>E254*F254</f>
        <v>12</v>
      </c>
      <c r="M254">
        <f>E254*G254</f>
        <v>5</v>
      </c>
      <c r="N254">
        <f>E254*H254</f>
        <v>2</v>
      </c>
      <c r="O254">
        <f>E254*I254</f>
        <v>1</v>
      </c>
      <c r="P254">
        <f>E254*J254</f>
        <v>2</v>
      </c>
      <c r="Q254" s="4">
        <f>E254*K254</f>
        <v>42.466666666666669</v>
      </c>
      <c r="R254">
        <f>_xlfn.XLOOKUP(C254,'VORP Data'!$B:$B, 'VORP Data'!$E:$E,0)</f>
        <v>-0.1</v>
      </c>
      <c r="S254" s="5">
        <f>R254/(D254/1000000)</f>
        <v>-0.15712523666988776</v>
      </c>
      <c r="T254" t="e">
        <f>IF(AND(E254&gt;=40,K254&gt;=20),R254,NA())</f>
        <v>#N/A</v>
      </c>
      <c r="U254" s="3" t="e">
        <f>IF(AND(E254&gt;=40,K254&gt;=20),D254,NA())</f>
        <v>#N/A</v>
      </c>
      <c r="V254" s="3" t="e">
        <f>IF(AND(E254&gt;=40,K254&gt;=20),9997988.56+4996076.47*R254,NA())</f>
        <v>#N/A</v>
      </c>
      <c r="W254" s="3" t="e">
        <f>D254-V254</f>
        <v>#N/A</v>
      </c>
    </row>
    <row r="255" spans="3:23" hidden="1" x14ac:dyDescent="0.25">
      <c r="C255" t="s">
        <v>364</v>
      </c>
      <c r="D255" s="3">
        <f>SUMIF('Salary Data'!C:C,C255,'Salary Data'!D:D)</f>
        <v>2783880</v>
      </c>
      <c r="E255">
        <f>_xlfn.XLOOKUP(C255,'Player Stats'!A:A,'Player Stats'!B:B,0)</f>
        <v>78</v>
      </c>
      <c r="F255" s="2">
        <f>_xlfn.XLOOKUP(C255,'Player Stats'!A:A,'Player Stats'!C:C,0)</f>
        <v>3.7051282051282053</v>
      </c>
      <c r="G255" s="2">
        <f>_xlfn.XLOOKUP(C255,'Player Stats'!A:A,'Player Stats'!D:D,0)</f>
        <v>3.2051282051282053</v>
      </c>
      <c r="H255" s="2">
        <f>_xlfn.XLOOKUP(C255,'Player Stats'!A:A,'Player Stats'!E:E,0)</f>
        <v>0.53846153846153844</v>
      </c>
      <c r="I255" s="2">
        <f>_xlfn.XLOOKUP(C255,'Player Stats'!A:A,'Player Stats'!F:F,0)</f>
        <v>0.53846153846153844</v>
      </c>
      <c r="J255" s="2">
        <f>_xlfn.XLOOKUP(C255,'Player Stats'!A:A,'Player Stats'!G:G,0)</f>
        <v>0.28205128205128205</v>
      </c>
      <c r="K255" s="4">
        <f>_xlfn.XLOOKUP(C255,'Player Stats'!A:A,'Player Stats'!H:H,0)</f>
        <v>14.136752136752143</v>
      </c>
      <c r="L255">
        <f>E255*F255</f>
        <v>289</v>
      </c>
      <c r="M255">
        <f>E255*G255</f>
        <v>250</v>
      </c>
      <c r="N255">
        <f>E255*H255</f>
        <v>42</v>
      </c>
      <c r="O255">
        <f>E255*I255</f>
        <v>42</v>
      </c>
      <c r="P255">
        <f>E255*J255</f>
        <v>22</v>
      </c>
      <c r="Q255" s="4">
        <f>E255*K255</f>
        <v>1102.6666666666672</v>
      </c>
      <c r="R255">
        <f>_xlfn.XLOOKUP(C255,'VORP Data'!$B:$B, 'VORP Data'!$E:$E,0)</f>
        <v>0.1</v>
      </c>
      <c r="S255" s="5">
        <f>R255/(D255/1000000)</f>
        <v>3.5921088552667506E-2</v>
      </c>
      <c r="T255" t="e">
        <f>IF(AND(E255&gt;=40,K255&gt;=20),R255,NA())</f>
        <v>#N/A</v>
      </c>
      <c r="U255" s="3" t="e">
        <f>IF(AND(E255&gt;=40,K255&gt;=20),D255,NA())</f>
        <v>#N/A</v>
      </c>
      <c r="V255" s="3" t="e">
        <f>IF(AND(E255&gt;=40,K255&gt;=20),9997988.56+4996076.47*R255,NA())</f>
        <v>#N/A</v>
      </c>
      <c r="W255" s="3" t="e">
        <f>D255-V255</f>
        <v>#N/A</v>
      </c>
    </row>
    <row r="256" spans="3:23" hidden="1" x14ac:dyDescent="0.25">
      <c r="C256" t="s">
        <v>267</v>
      </c>
      <c r="D256" s="3">
        <f>SUMIF('Salary Data'!C:C,C256,'Salary Data'!D:D)</f>
        <v>6443984</v>
      </c>
      <c r="E256">
        <f>_xlfn.XLOOKUP(C256,'Player Stats'!A:A,'Player Stats'!B:B,0)</f>
        <v>10</v>
      </c>
      <c r="F256" s="2">
        <f>_xlfn.XLOOKUP(C256,'Player Stats'!A:A,'Player Stats'!C:C,0)</f>
        <v>3.8</v>
      </c>
      <c r="G256" s="2">
        <f>_xlfn.XLOOKUP(C256,'Player Stats'!A:A,'Player Stats'!D:D,0)</f>
        <v>1.7</v>
      </c>
      <c r="H256" s="2">
        <f>_xlfn.XLOOKUP(C256,'Player Stats'!A:A,'Player Stats'!E:E,0)</f>
        <v>0.9</v>
      </c>
      <c r="I256" s="2">
        <f>_xlfn.XLOOKUP(C256,'Player Stats'!A:A,'Player Stats'!F:F,0)</f>
        <v>0.6</v>
      </c>
      <c r="J256" s="2">
        <f>_xlfn.XLOOKUP(C256,'Player Stats'!A:A,'Player Stats'!G:G,0)</f>
        <v>0</v>
      </c>
      <c r="K256" s="4">
        <f>_xlfn.XLOOKUP(C256,'Player Stats'!A:A,'Player Stats'!H:H,0)</f>
        <v>11.246666666666666</v>
      </c>
      <c r="L256">
        <f>E256*F256</f>
        <v>38</v>
      </c>
      <c r="M256">
        <f>E256*G256</f>
        <v>17</v>
      </c>
      <c r="N256">
        <f>E256*H256</f>
        <v>9</v>
      </c>
      <c r="O256">
        <f>E256*I256</f>
        <v>6</v>
      </c>
      <c r="P256">
        <f>E256*J256</f>
        <v>0</v>
      </c>
      <c r="Q256" s="4">
        <f>E256*K256</f>
        <v>112.46666666666667</v>
      </c>
      <c r="R256">
        <f>_xlfn.XLOOKUP(C256,'VORP Data'!$B:$B, 'VORP Data'!$E:$E,0)</f>
        <v>0.1</v>
      </c>
      <c r="S256" s="5">
        <f>R256/(D256/1000000)</f>
        <v>1.5518350138671977E-2</v>
      </c>
      <c r="T256" t="e">
        <f>IF(AND(E256&gt;=40,K256&gt;=20),R256,NA())</f>
        <v>#N/A</v>
      </c>
      <c r="U256" s="3" t="e">
        <f>IF(AND(E256&gt;=40,K256&gt;=20),D256,NA())</f>
        <v>#N/A</v>
      </c>
      <c r="V256" s="3" t="e">
        <f>IF(AND(E256&gt;=40,K256&gt;=20),9997988.56+4996076.47*R256,NA())</f>
        <v>#N/A</v>
      </c>
      <c r="W256" s="3" t="e">
        <f>D256-V256</f>
        <v>#N/A</v>
      </c>
    </row>
    <row r="257" spans="3:23" hidden="1" x14ac:dyDescent="0.25">
      <c r="C257" t="s">
        <v>594</v>
      </c>
      <c r="D257" s="3">
        <f>SUMIF('Salary Data'!C:C,C257,'Salary Data'!D:D)</f>
        <v>14631</v>
      </c>
      <c r="E257">
        <f>_xlfn.XLOOKUP(C257,'Player Stats'!A:A,'Player Stats'!B:B,0)</f>
        <v>1</v>
      </c>
      <c r="F257" s="2">
        <f>_xlfn.XLOOKUP(C257,'Player Stats'!A:A,'Player Stats'!C:C,0)</f>
        <v>6</v>
      </c>
      <c r="G257" s="2">
        <f>_xlfn.XLOOKUP(C257,'Player Stats'!A:A,'Player Stats'!D:D,0)</f>
        <v>0</v>
      </c>
      <c r="H257" s="2">
        <f>_xlfn.XLOOKUP(C257,'Player Stats'!A:A,'Player Stats'!E:E,0)</f>
        <v>1</v>
      </c>
      <c r="I257" s="2">
        <f>_xlfn.XLOOKUP(C257,'Player Stats'!A:A,'Player Stats'!F:F,0)</f>
        <v>1</v>
      </c>
      <c r="J257" s="2">
        <f>_xlfn.XLOOKUP(C257,'Player Stats'!A:A,'Player Stats'!G:G,0)</f>
        <v>1</v>
      </c>
      <c r="K257" s="4">
        <f>_xlfn.XLOOKUP(C257,'Player Stats'!A:A,'Player Stats'!H:H,0)</f>
        <v>24.75</v>
      </c>
      <c r="L257">
        <f>E257*F257</f>
        <v>6</v>
      </c>
      <c r="M257">
        <f>E257*G257</f>
        <v>0</v>
      </c>
      <c r="N257">
        <f>E257*H257</f>
        <v>1</v>
      </c>
      <c r="O257">
        <f>E257*I257</f>
        <v>1</v>
      </c>
      <c r="P257">
        <f>E257*J257</f>
        <v>1</v>
      </c>
      <c r="Q257" s="4">
        <f>E257*K257</f>
        <v>24.75</v>
      </c>
      <c r="R257">
        <f>_xlfn.XLOOKUP(C257,'VORP Data'!$B:$B, 'VORP Data'!$E:$E,0)</f>
        <v>0</v>
      </c>
      <c r="S257" s="5">
        <f>R257/(D257/1000000)</f>
        <v>0</v>
      </c>
      <c r="T257" t="e">
        <f>IF(AND(E257&gt;=40,K257&gt;=20),R257,NA())</f>
        <v>#N/A</v>
      </c>
      <c r="U257" s="3" t="e">
        <f>IF(AND(E257&gt;=40,K257&gt;=20),D257,NA())</f>
        <v>#N/A</v>
      </c>
      <c r="V257" s="3" t="e">
        <f>IF(AND(E257&gt;=40,K257&gt;=20),9997988.56+4996076.47*R257,NA())</f>
        <v>#N/A</v>
      </c>
      <c r="W257" s="3" t="e">
        <f>D257-V257</f>
        <v>#N/A</v>
      </c>
    </row>
    <row r="258" spans="3:23" hidden="1" x14ac:dyDescent="0.25">
      <c r="C258" t="s">
        <v>474</v>
      </c>
      <c r="D258" s="3">
        <f>SUMIF('Salary Data'!C:C,C258,'Salary Data'!D:D)</f>
        <v>636435</v>
      </c>
      <c r="E258">
        <f>_xlfn.XLOOKUP(C258,'Player Stats'!A:A,'Player Stats'!B:B,0)</f>
        <v>7</v>
      </c>
      <c r="F258" s="2">
        <f>_xlfn.XLOOKUP(C258,'Player Stats'!A:A,'Player Stats'!C:C,0)</f>
        <v>1.5714285714285714</v>
      </c>
      <c r="G258" s="2">
        <f>_xlfn.XLOOKUP(C258,'Player Stats'!A:A,'Player Stats'!D:D,0)</f>
        <v>0.42857142857142855</v>
      </c>
      <c r="H258" s="2">
        <f>_xlfn.XLOOKUP(C258,'Player Stats'!A:A,'Player Stats'!E:E,0)</f>
        <v>0.14285714285714285</v>
      </c>
      <c r="I258" s="2">
        <f>_xlfn.XLOOKUP(C258,'Player Stats'!A:A,'Player Stats'!F:F,0)</f>
        <v>0</v>
      </c>
      <c r="J258" s="2">
        <f>_xlfn.XLOOKUP(C258,'Player Stats'!A:A,'Player Stats'!G:G,0)</f>
        <v>0</v>
      </c>
      <c r="K258" s="4">
        <f>_xlfn.XLOOKUP(C258,'Player Stats'!A:A,'Player Stats'!H:H,0)</f>
        <v>3.730952380952381</v>
      </c>
      <c r="L258">
        <f>E258*F258</f>
        <v>11</v>
      </c>
      <c r="M258">
        <f>E258*G258</f>
        <v>3</v>
      </c>
      <c r="N258">
        <f>E258*H258</f>
        <v>1</v>
      </c>
      <c r="O258">
        <f>E258*I258</f>
        <v>0</v>
      </c>
      <c r="P258">
        <f>E258*J258</f>
        <v>0</v>
      </c>
      <c r="Q258" s="4">
        <f>E258*K258</f>
        <v>26.116666666666667</v>
      </c>
      <c r="R258">
        <f>_xlfn.XLOOKUP(C258,'VORP Data'!$B:$B, 'VORP Data'!$E:$E,0)</f>
        <v>0</v>
      </c>
      <c r="S258" s="5">
        <f>R258/(D258/1000000)</f>
        <v>0</v>
      </c>
      <c r="T258" t="e">
        <f>IF(AND(E258&gt;=40,K258&gt;=20),R258,NA())</f>
        <v>#N/A</v>
      </c>
      <c r="U258" s="3" t="e">
        <f>IF(AND(E258&gt;=40,K258&gt;=20),D258,NA())</f>
        <v>#N/A</v>
      </c>
      <c r="V258" s="3" t="e">
        <f>IF(AND(E258&gt;=40,K258&gt;=20),9997988.56+4996076.47*R258,NA())</f>
        <v>#N/A</v>
      </c>
      <c r="W258" s="3" t="e">
        <f>D258-V258</f>
        <v>#N/A</v>
      </c>
    </row>
    <row r="259" spans="3:23" hidden="1" x14ac:dyDescent="0.25">
      <c r="C259" t="s">
        <v>295</v>
      </c>
      <c r="D259" s="3">
        <f>SUMIF('Salary Data'!C:C,C259,'Salary Data'!D:D)</f>
        <v>4422360</v>
      </c>
      <c r="E259">
        <f>_xlfn.XLOOKUP(C259,'Player Stats'!A:A,'Player Stats'!B:B,0)</f>
        <v>47</v>
      </c>
      <c r="F259" s="2">
        <f>_xlfn.XLOOKUP(C259,'Player Stats'!A:A,'Player Stats'!C:C,0)</f>
        <v>2.021276595744681</v>
      </c>
      <c r="G259" s="2">
        <f>_xlfn.XLOOKUP(C259,'Player Stats'!A:A,'Player Stats'!D:D,0)</f>
        <v>1.425531914893617</v>
      </c>
      <c r="H259" s="2">
        <f>_xlfn.XLOOKUP(C259,'Player Stats'!A:A,'Player Stats'!E:E,0)</f>
        <v>0.46808510638297873</v>
      </c>
      <c r="I259" s="2">
        <f>_xlfn.XLOOKUP(C259,'Player Stats'!A:A,'Player Stats'!F:F,0)</f>
        <v>6.3829787234042548E-2</v>
      </c>
      <c r="J259" s="2">
        <f>_xlfn.XLOOKUP(C259,'Player Stats'!A:A,'Player Stats'!G:G,0)</f>
        <v>0.21276595744680851</v>
      </c>
      <c r="K259" s="4">
        <f>_xlfn.XLOOKUP(C259,'Player Stats'!A:A,'Player Stats'!H:H,0)</f>
        <v>6.4776595744680847</v>
      </c>
      <c r="L259">
        <f>E259*F259</f>
        <v>95</v>
      </c>
      <c r="M259">
        <f>E259*G259</f>
        <v>67</v>
      </c>
      <c r="N259">
        <f>E259*H259</f>
        <v>22</v>
      </c>
      <c r="O259">
        <f>E259*I259</f>
        <v>2.9999999999999996</v>
      </c>
      <c r="P259">
        <f>E259*J259</f>
        <v>10</v>
      </c>
      <c r="Q259" s="4">
        <f>E259*K259</f>
        <v>304.45</v>
      </c>
      <c r="R259">
        <f>_xlfn.XLOOKUP(C259,'VORP Data'!$B:$B, 'VORP Data'!$E:$E,0)</f>
        <v>0</v>
      </c>
      <c r="S259" s="5">
        <f>R259/(D259/1000000)</f>
        <v>0</v>
      </c>
      <c r="T259" t="e">
        <f>IF(AND(E259&gt;=40,K259&gt;=20),R259,NA())</f>
        <v>#N/A</v>
      </c>
      <c r="U259" s="3" t="e">
        <f>IF(AND(E259&gt;=40,K259&gt;=20),D259,NA())</f>
        <v>#N/A</v>
      </c>
      <c r="V259" s="3" t="e">
        <f>IF(AND(E259&gt;=40,K259&gt;=20),9997988.56+4996076.47*R259,NA())</f>
        <v>#N/A</v>
      </c>
      <c r="W259" s="3" t="e">
        <f>D259-V259</f>
        <v>#N/A</v>
      </c>
    </row>
    <row r="260" spans="3:23" hidden="1" x14ac:dyDescent="0.25">
      <c r="C260" t="s">
        <v>270</v>
      </c>
      <c r="D260" s="3">
        <f>SUMIF('Salary Data'!C:C,C260,'Salary Data'!D:D)</f>
        <v>5500000</v>
      </c>
      <c r="E260">
        <f>_xlfn.XLOOKUP(C260,'Player Stats'!A:A,'Player Stats'!B:B,0)</f>
        <v>67</v>
      </c>
      <c r="F260" s="2">
        <f>_xlfn.XLOOKUP(C260,'Player Stats'!A:A,'Player Stats'!C:C,0)</f>
        <v>5.5671641791044779</v>
      </c>
      <c r="G260" s="2">
        <f>_xlfn.XLOOKUP(C260,'Player Stats'!A:A,'Player Stats'!D:D,0)</f>
        <v>3.4925373134328357</v>
      </c>
      <c r="H260" s="2">
        <f>_xlfn.XLOOKUP(C260,'Player Stats'!A:A,'Player Stats'!E:E,0)</f>
        <v>0.94029850746268662</v>
      </c>
      <c r="I260" s="2">
        <f>_xlfn.XLOOKUP(C260,'Player Stats'!A:A,'Player Stats'!F:F,0)</f>
        <v>0.38805970149253732</v>
      </c>
      <c r="J260" s="2">
        <f>_xlfn.XLOOKUP(C260,'Player Stats'!A:A,'Player Stats'!G:G,0)</f>
        <v>0.23880597014925373</v>
      </c>
      <c r="K260" s="4">
        <f>_xlfn.XLOOKUP(C260,'Player Stats'!A:A,'Player Stats'!H:H,0)</f>
        <v>15.030597014925373</v>
      </c>
      <c r="L260">
        <f>E260*F260</f>
        <v>373</v>
      </c>
      <c r="M260">
        <f>E260*G260</f>
        <v>234</v>
      </c>
      <c r="N260">
        <f>E260*H260</f>
        <v>63</v>
      </c>
      <c r="O260">
        <f>E260*I260</f>
        <v>26</v>
      </c>
      <c r="P260">
        <f>E260*J260</f>
        <v>16</v>
      </c>
      <c r="Q260" s="4">
        <f>E260*K260</f>
        <v>1007.05</v>
      </c>
      <c r="R260">
        <f>_xlfn.XLOOKUP(C260,'VORP Data'!$B:$B, 'VORP Data'!$E:$E,0)</f>
        <v>-0.1</v>
      </c>
      <c r="S260" s="5">
        <f>R260/(D260/1000000)</f>
        <v>-1.8181818181818184E-2</v>
      </c>
      <c r="T260" t="e">
        <f>IF(AND(E260&gt;=40,K260&gt;=20),R260,NA())</f>
        <v>#N/A</v>
      </c>
      <c r="U260" s="3" t="e">
        <f>IF(AND(E260&gt;=40,K260&gt;=20),D260,NA())</f>
        <v>#N/A</v>
      </c>
      <c r="V260" s="3" t="e">
        <f>IF(AND(E260&gt;=40,K260&gt;=20),9997988.56+4996076.47*R260,NA())</f>
        <v>#N/A</v>
      </c>
      <c r="W260" s="3" t="e">
        <f>D260-V260</f>
        <v>#N/A</v>
      </c>
    </row>
    <row r="261" spans="3:23" hidden="1" x14ac:dyDescent="0.25">
      <c r="C261" t="s">
        <v>163</v>
      </c>
      <c r="D261" s="3">
        <f>SUMIF('Salary Data'!C:C,C261,'Salary Data'!D:D)</f>
        <v>13645500</v>
      </c>
      <c r="E261">
        <f>_xlfn.XLOOKUP(C261,'Player Stats'!A:A,'Player Stats'!B:B,0)</f>
        <v>38</v>
      </c>
      <c r="F261" s="2">
        <f>_xlfn.XLOOKUP(C261,'Player Stats'!A:A,'Player Stats'!C:C,0)</f>
        <v>6.7894736842105265</v>
      </c>
      <c r="G261" s="2">
        <f>_xlfn.XLOOKUP(C261,'Player Stats'!A:A,'Player Stats'!D:D,0)</f>
        <v>3.8421052631578947</v>
      </c>
      <c r="H261" s="2">
        <f>_xlfn.XLOOKUP(C261,'Player Stats'!A:A,'Player Stats'!E:E,0)</f>
        <v>1.4736842105263157</v>
      </c>
      <c r="I261" s="2">
        <f>_xlfn.XLOOKUP(C261,'Player Stats'!A:A,'Player Stats'!F:F,0)</f>
        <v>0.47368421052631576</v>
      </c>
      <c r="J261" s="2">
        <f>_xlfn.XLOOKUP(C261,'Player Stats'!A:A,'Player Stats'!G:G,0)</f>
        <v>0.47368421052631576</v>
      </c>
      <c r="K261" s="4">
        <f>_xlfn.XLOOKUP(C261,'Player Stats'!A:A,'Player Stats'!H:H,0)</f>
        <v>19.590350877192986</v>
      </c>
      <c r="L261">
        <f>E261*F261</f>
        <v>258</v>
      </c>
      <c r="M261">
        <f>E261*G261</f>
        <v>146</v>
      </c>
      <c r="N261">
        <f>E261*H261</f>
        <v>56</v>
      </c>
      <c r="O261">
        <f>E261*I261</f>
        <v>18</v>
      </c>
      <c r="P261">
        <f>E261*J261</f>
        <v>18</v>
      </c>
      <c r="Q261" s="4">
        <f>E261*K261</f>
        <v>744.43333333333351</v>
      </c>
      <c r="R261">
        <f>_xlfn.XLOOKUP(C261,'VORP Data'!$B:$B, 'VORP Data'!$E:$E,0)</f>
        <v>0.7</v>
      </c>
      <c r="S261" s="5">
        <f>R261/(D261/1000000)</f>
        <v>5.1298963028104501E-2</v>
      </c>
      <c r="T261" t="e">
        <f>IF(AND(E261&gt;=40,K261&gt;=20),R261,NA())</f>
        <v>#N/A</v>
      </c>
      <c r="U261" s="3" t="e">
        <f>IF(AND(E261&gt;=40,K261&gt;=20),D261,NA())</f>
        <v>#N/A</v>
      </c>
      <c r="V261" s="3" t="e">
        <f>IF(AND(E261&gt;=40,K261&gt;=20),9997988.56+4996076.47*R261,NA())</f>
        <v>#N/A</v>
      </c>
      <c r="W261" s="3" t="e">
        <f>D261-V261</f>
        <v>#N/A</v>
      </c>
    </row>
    <row r="262" spans="3:23" hidden="1" x14ac:dyDescent="0.25">
      <c r="C262" t="s">
        <v>585</v>
      </c>
      <c r="D262" s="3">
        <f>SUMIF('Salary Data'!C:C,C262,'Salary Data'!D:D)</f>
        <v>73153</v>
      </c>
      <c r="E262">
        <f>_xlfn.XLOOKUP(C262,'Player Stats'!A:A,'Player Stats'!B:B,0)</f>
        <v>4</v>
      </c>
      <c r="F262" s="2">
        <f>_xlfn.XLOOKUP(C262,'Player Stats'!A:A,'Player Stats'!C:C,0)</f>
        <v>4.25</v>
      </c>
      <c r="G262" s="2">
        <f>_xlfn.XLOOKUP(C262,'Player Stats'!A:A,'Player Stats'!D:D,0)</f>
        <v>1.5</v>
      </c>
      <c r="H262" s="2">
        <f>_xlfn.XLOOKUP(C262,'Player Stats'!A:A,'Player Stats'!E:E,0)</f>
        <v>1.25</v>
      </c>
      <c r="I262" s="2">
        <f>_xlfn.XLOOKUP(C262,'Player Stats'!A:A,'Player Stats'!F:F,0)</f>
        <v>0.25</v>
      </c>
      <c r="J262" s="2">
        <f>_xlfn.XLOOKUP(C262,'Player Stats'!A:A,'Player Stats'!G:G,0)</f>
        <v>1.25</v>
      </c>
      <c r="K262" s="4">
        <f>_xlfn.XLOOKUP(C262,'Player Stats'!A:A,'Player Stats'!H:H,0)</f>
        <v>8.7541666666666682</v>
      </c>
      <c r="L262">
        <f>E262*F262</f>
        <v>17</v>
      </c>
      <c r="M262">
        <f>E262*G262</f>
        <v>6</v>
      </c>
      <c r="N262">
        <f>E262*H262</f>
        <v>5</v>
      </c>
      <c r="O262">
        <f>E262*I262</f>
        <v>1</v>
      </c>
      <c r="P262">
        <f>E262*J262</f>
        <v>5</v>
      </c>
      <c r="Q262" s="4">
        <f>E262*K262</f>
        <v>35.016666666666673</v>
      </c>
      <c r="R262">
        <f>_xlfn.XLOOKUP(C262,'VORP Data'!$B:$B, 'VORP Data'!$E:$E,0)</f>
        <v>0</v>
      </c>
      <c r="S262" s="5">
        <f>R262/(D262/1000000)</f>
        <v>0</v>
      </c>
      <c r="T262" t="e">
        <f>IF(AND(E262&gt;=40,K262&gt;=20),R262,NA())</f>
        <v>#N/A</v>
      </c>
      <c r="U262" s="3" t="e">
        <f>IF(AND(E262&gt;=40,K262&gt;=20),D262,NA())</f>
        <v>#N/A</v>
      </c>
      <c r="V262" s="3" t="e">
        <f>IF(AND(E262&gt;=40,K262&gt;=20),9997988.56+4996076.47*R262,NA())</f>
        <v>#N/A</v>
      </c>
      <c r="W262" s="3" t="e">
        <f>D262-V262</f>
        <v>#N/A</v>
      </c>
    </row>
    <row r="263" spans="3:23" hidden="1" x14ac:dyDescent="0.25">
      <c r="C263" t="s">
        <v>282</v>
      </c>
      <c r="D263" s="3">
        <f>SUMIF('Salary Data'!C:C,C263,'Salary Data'!D:D)</f>
        <v>4990379</v>
      </c>
      <c r="E263">
        <f>_xlfn.XLOOKUP(C263,'Player Stats'!A:A,'Player Stats'!B:B,0)</f>
        <v>79</v>
      </c>
      <c r="F263" s="2">
        <f>_xlfn.XLOOKUP(C263,'Player Stats'!A:A,'Player Stats'!C:C,0)</f>
        <v>5.7594936708860756</v>
      </c>
      <c r="G263" s="2">
        <f>_xlfn.XLOOKUP(C263,'Player Stats'!A:A,'Player Stats'!D:D,0)</f>
        <v>1.8734177215189873</v>
      </c>
      <c r="H263" s="2">
        <f>_xlfn.XLOOKUP(C263,'Player Stats'!A:A,'Player Stats'!E:E,0)</f>
        <v>0.64556962025316456</v>
      </c>
      <c r="I263" s="2">
        <f>_xlfn.XLOOKUP(C263,'Player Stats'!A:A,'Player Stats'!F:F,0)</f>
        <v>0.569620253164557</v>
      </c>
      <c r="J263" s="2">
        <f>_xlfn.XLOOKUP(C263,'Player Stats'!A:A,'Player Stats'!G:G,0)</f>
        <v>8.8607594936708861E-2</v>
      </c>
      <c r="K263" s="4">
        <f>_xlfn.XLOOKUP(C263,'Player Stats'!A:A,'Player Stats'!H:H,0)</f>
        <v>13.554641350210973</v>
      </c>
      <c r="L263">
        <f>E263*F263</f>
        <v>454.99999999999994</v>
      </c>
      <c r="M263">
        <f>E263*G263</f>
        <v>148</v>
      </c>
      <c r="N263">
        <f>E263*H263</f>
        <v>51</v>
      </c>
      <c r="O263">
        <f>E263*I263</f>
        <v>45</v>
      </c>
      <c r="P263">
        <f>E263*J263</f>
        <v>7</v>
      </c>
      <c r="Q263" s="4">
        <f>E263*K263</f>
        <v>1070.8166666666668</v>
      </c>
      <c r="R263">
        <f>_xlfn.XLOOKUP(C263,'VORP Data'!$B:$B, 'VORP Data'!$E:$E,0)</f>
        <v>-0.4</v>
      </c>
      <c r="S263" s="5">
        <f>R263/(D263/1000000)</f>
        <v>-8.0154232774705098E-2</v>
      </c>
      <c r="T263" t="e">
        <f>IF(AND(E263&gt;=40,K263&gt;=20),R263,NA())</f>
        <v>#N/A</v>
      </c>
      <c r="U263" s="3" t="e">
        <f>IF(AND(E263&gt;=40,K263&gt;=20),D263,NA())</f>
        <v>#N/A</v>
      </c>
      <c r="V263" s="3" t="e">
        <f>IF(AND(E263&gt;=40,K263&gt;=20),9997988.56+4996076.47*R263,NA())</f>
        <v>#N/A</v>
      </c>
      <c r="W263" s="3" t="e">
        <f>D263-V263</f>
        <v>#N/A</v>
      </c>
    </row>
    <row r="264" spans="3:23" hidden="1" x14ac:dyDescent="0.25">
      <c r="C264" t="s">
        <v>218</v>
      </c>
      <c r="D264" s="3">
        <f>SUMIF('Salary Data'!C:C,C264,'Salary Data'!D:D)</f>
        <v>8333333</v>
      </c>
      <c r="E264">
        <f>_xlfn.XLOOKUP(C264,'Player Stats'!A:A,'Player Stats'!B:B,0)</f>
        <v>72</v>
      </c>
      <c r="F264" s="2">
        <f>_xlfn.XLOOKUP(C264,'Player Stats'!A:A,'Player Stats'!C:C,0)</f>
        <v>5.5694444444444446</v>
      </c>
      <c r="G264" s="2">
        <f>_xlfn.XLOOKUP(C264,'Player Stats'!A:A,'Player Stats'!D:D,0)</f>
        <v>4.8611111111111107</v>
      </c>
      <c r="H264" s="2">
        <f>_xlfn.XLOOKUP(C264,'Player Stats'!A:A,'Player Stats'!E:E,0)</f>
        <v>1.2222222222222223</v>
      </c>
      <c r="I264" s="2">
        <f>_xlfn.XLOOKUP(C264,'Player Stats'!A:A,'Player Stats'!F:F,0)</f>
        <v>0.55555555555555558</v>
      </c>
      <c r="J264" s="2">
        <f>_xlfn.XLOOKUP(C264,'Player Stats'!A:A,'Player Stats'!G:G,0)</f>
        <v>1.0416666666666667</v>
      </c>
      <c r="K264" s="4">
        <f>_xlfn.XLOOKUP(C264,'Player Stats'!A:A,'Player Stats'!H:H,0)</f>
        <v>15.090046296296297</v>
      </c>
      <c r="L264">
        <f>E264*F264</f>
        <v>401</v>
      </c>
      <c r="M264">
        <f>E264*G264</f>
        <v>350</v>
      </c>
      <c r="N264">
        <f>E264*H264</f>
        <v>88</v>
      </c>
      <c r="O264">
        <f>E264*I264</f>
        <v>40</v>
      </c>
      <c r="P264">
        <f>E264*J264</f>
        <v>75</v>
      </c>
      <c r="Q264" s="4">
        <f>E264*K264</f>
        <v>1086.4833333333333</v>
      </c>
      <c r="R264">
        <f>_xlfn.XLOOKUP(C264,'VORP Data'!$B:$B, 'VORP Data'!$E:$E,0)</f>
        <v>1.2</v>
      </c>
      <c r="S264" s="5">
        <f>R264/(D264/1000000)</f>
        <v>0.14400000576000024</v>
      </c>
      <c r="T264" t="e">
        <f>IF(AND(E264&gt;=40,K264&gt;=20),R264,NA())</f>
        <v>#N/A</v>
      </c>
      <c r="U264" s="3" t="e">
        <f>IF(AND(E264&gt;=40,K264&gt;=20),D264,NA())</f>
        <v>#N/A</v>
      </c>
      <c r="V264" s="3" t="e">
        <f>IF(AND(E264&gt;=40,K264&gt;=20),9997988.56+4996076.47*R264,NA())</f>
        <v>#N/A</v>
      </c>
      <c r="W264" s="3" t="e">
        <f>D264-V264</f>
        <v>#N/A</v>
      </c>
    </row>
    <row r="265" spans="3:23" hidden="1" x14ac:dyDescent="0.25">
      <c r="C265" t="s">
        <v>19</v>
      </c>
      <c r="D265" s="3">
        <f>SUMIF('Salary Data'!C:C,C265,'Salary Data'!D:D)</f>
        <v>54126450</v>
      </c>
      <c r="E265">
        <f>_xlfn.XLOOKUP(C265,'Player Stats'!A:A,'Player Stats'!B:B,0)</f>
        <v>36</v>
      </c>
      <c r="F265" s="2">
        <f>_xlfn.XLOOKUP(C265,'Player Stats'!A:A,'Player Stats'!C:C,0)</f>
        <v>27.583333333333332</v>
      </c>
      <c r="G265" s="2">
        <f>_xlfn.XLOOKUP(C265,'Player Stats'!A:A,'Player Stats'!D:D,0)</f>
        <v>9.7777777777777786</v>
      </c>
      <c r="H265" s="2">
        <f>_xlfn.XLOOKUP(C265,'Player Stats'!A:A,'Player Stats'!E:E,0)</f>
        <v>5.4444444444444446</v>
      </c>
      <c r="I265" s="2">
        <f>_xlfn.XLOOKUP(C265,'Player Stats'!A:A,'Player Stats'!F:F,0)</f>
        <v>0.94444444444444442</v>
      </c>
      <c r="J265" s="2">
        <f>_xlfn.XLOOKUP(C265,'Player Stats'!A:A,'Player Stats'!G:G,0)</f>
        <v>0.66666666666666663</v>
      </c>
      <c r="K265" s="4">
        <f>_xlfn.XLOOKUP(C265,'Player Stats'!A:A,'Player Stats'!H:H,0)</f>
        <v>28.868055555555557</v>
      </c>
      <c r="L265">
        <f>E265*F265</f>
        <v>993</v>
      </c>
      <c r="M265">
        <f>E265*G265</f>
        <v>352</v>
      </c>
      <c r="N265">
        <f>E265*H265</f>
        <v>196</v>
      </c>
      <c r="O265">
        <f>E265*I265</f>
        <v>34</v>
      </c>
      <c r="P265">
        <f>E265*J265</f>
        <v>24</v>
      </c>
      <c r="Q265" s="4">
        <f>E265*K265</f>
        <v>1039.25</v>
      </c>
      <c r="R265">
        <f>_xlfn.XLOOKUP(C265,'VORP Data'!$B:$B, 'VORP Data'!$E:$E,0)</f>
        <v>3</v>
      </c>
      <c r="S265" s="5">
        <f>R265/(D265/1000000)</f>
        <v>5.542576688476706E-2</v>
      </c>
      <c r="T265" t="e">
        <f>IF(AND(E265&gt;=40,K265&gt;=20),R265,NA())</f>
        <v>#N/A</v>
      </c>
      <c r="U265" s="3" t="e">
        <f>IF(AND(E265&gt;=40,K265&gt;=20),D265,NA())</f>
        <v>#N/A</v>
      </c>
      <c r="V265" s="3" t="e">
        <f>IF(AND(E265&gt;=40,K265&gt;=20),9997988.56+4996076.47*R265,NA())</f>
        <v>#N/A</v>
      </c>
      <c r="W265" s="3" t="e">
        <f>D265-V265</f>
        <v>#N/A</v>
      </c>
    </row>
    <row r="266" spans="3:23" hidden="1" x14ac:dyDescent="0.25">
      <c r="C266" t="s">
        <v>222</v>
      </c>
      <c r="D266" s="3">
        <f>SUMIF('Salary Data'!C:C,C266,'Salary Data'!D:D)</f>
        <v>8200000</v>
      </c>
      <c r="E266">
        <f>_xlfn.XLOOKUP(C266,'Player Stats'!A:A,'Player Stats'!B:B,0)</f>
        <v>0</v>
      </c>
      <c r="F266" s="2">
        <f>_xlfn.XLOOKUP(C266,'Player Stats'!A:A,'Player Stats'!C:C,0)</f>
        <v>0</v>
      </c>
      <c r="G266" s="2">
        <f>_xlfn.XLOOKUP(C266,'Player Stats'!A:A,'Player Stats'!D:D,0)</f>
        <v>0</v>
      </c>
      <c r="H266" s="2">
        <f>_xlfn.XLOOKUP(C266,'Player Stats'!A:A,'Player Stats'!E:E,0)</f>
        <v>0</v>
      </c>
      <c r="I266" s="2">
        <f>_xlfn.XLOOKUP(C266,'Player Stats'!A:A,'Player Stats'!F:F,0)</f>
        <v>0</v>
      </c>
      <c r="J266" s="2">
        <f>_xlfn.XLOOKUP(C266,'Player Stats'!A:A,'Player Stats'!G:G,0)</f>
        <v>0</v>
      </c>
      <c r="K266" s="4">
        <f>_xlfn.XLOOKUP(C266,'Player Stats'!A:A,'Player Stats'!H:H,0)</f>
        <v>0</v>
      </c>
      <c r="L266">
        <f>E266*F266</f>
        <v>0</v>
      </c>
      <c r="M266">
        <f>E266*G266</f>
        <v>0</v>
      </c>
      <c r="N266">
        <f>E266*H266</f>
        <v>0</v>
      </c>
      <c r="O266">
        <f>E266*I266</f>
        <v>0</v>
      </c>
      <c r="P266">
        <f>E266*J266</f>
        <v>0</v>
      </c>
      <c r="Q266" s="4">
        <f>E266*K266</f>
        <v>0</v>
      </c>
      <c r="R266">
        <f>_xlfn.XLOOKUP(C266,'VORP Data'!$B:$B, 'VORP Data'!$E:$E,0)</f>
        <v>0</v>
      </c>
      <c r="S266" s="5">
        <f>R266/(D266/1000000)</f>
        <v>0</v>
      </c>
      <c r="T266" t="e">
        <f>IF(AND(E266&gt;=40,K266&gt;=20),R266,NA())</f>
        <v>#N/A</v>
      </c>
      <c r="U266" s="3" t="e">
        <f>IF(AND(E266&gt;=40,K266&gt;=20),D266,NA())</f>
        <v>#N/A</v>
      </c>
      <c r="V266" s="3" t="e">
        <f>IF(AND(E266&gt;=40,K266&gt;=20),9997988.56+4996076.47*R266,NA())</f>
        <v>#N/A</v>
      </c>
      <c r="W266" s="3" t="e">
        <f>D266-V266</f>
        <v>#N/A</v>
      </c>
    </row>
    <row r="267" spans="3:23" hidden="1" x14ac:dyDescent="0.25">
      <c r="C267" t="s">
        <v>323</v>
      </c>
      <c r="D267" s="3">
        <f>SUMIF('Salary Data'!C:C,C267,'Salary Data'!D:D)</f>
        <v>3634153</v>
      </c>
      <c r="E267">
        <f>_xlfn.XLOOKUP(C267,'Player Stats'!A:A,'Player Stats'!B:B,0)</f>
        <v>48</v>
      </c>
      <c r="F267" s="2">
        <f>_xlfn.XLOOKUP(C267,'Player Stats'!A:A,'Player Stats'!C:C,0)</f>
        <v>2.6666666666666665</v>
      </c>
      <c r="G267" s="2">
        <f>_xlfn.XLOOKUP(C267,'Player Stats'!A:A,'Player Stats'!D:D,0)</f>
        <v>1.2708333333333333</v>
      </c>
      <c r="H267" s="2">
        <f>_xlfn.XLOOKUP(C267,'Player Stats'!A:A,'Player Stats'!E:E,0)</f>
        <v>1.0625</v>
      </c>
      <c r="I267" s="2">
        <f>_xlfn.XLOOKUP(C267,'Player Stats'!A:A,'Player Stats'!F:F,0)</f>
        <v>0.5625</v>
      </c>
      <c r="J267" s="2">
        <f>_xlfn.XLOOKUP(C267,'Player Stats'!A:A,'Player Stats'!G:G,0)</f>
        <v>0.1875</v>
      </c>
      <c r="K267" s="4">
        <f>_xlfn.XLOOKUP(C267,'Player Stats'!A:A,'Player Stats'!H:H,0)</f>
        <v>13.765277777777776</v>
      </c>
      <c r="L267">
        <f>E267*F267</f>
        <v>128</v>
      </c>
      <c r="M267">
        <f>E267*G267</f>
        <v>61</v>
      </c>
      <c r="N267">
        <f>E267*H267</f>
        <v>51</v>
      </c>
      <c r="O267">
        <f>E267*I267</f>
        <v>27</v>
      </c>
      <c r="P267">
        <f>E267*J267</f>
        <v>9</v>
      </c>
      <c r="Q267" s="4">
        <f>E267*K267</f>
        <v>660.73333333333323</v>
      </c>
      <c r="R267">
        <f>_xlfn.XLOOKUP(C267,'VORP Data'!$B:$B, 'VORP Data'!$E:$E,0)</f>
        <v>-0.1</v>
      </c>
      <c r="S267" s="5">
        <f>R267/(D267/1000000)</f>
        <v>-2.751672810693441E-2</v>
      </c>
      <c r="T267" t="e">
        <f>IF(AND(E267&gt;=40,K267&gt;=20),R267,NA())</f>
        <v>#N/A</v>
      </c>
      <c r="U267" s="3" t="e">
        <f>IF(AND(E267&gt;=40,K267&gt;=20),D267,NA())</f>
        <v>#N/A</v>
      </c>
      <c r="V267" s="3" t="e">
        <f>IF(AND(E267&gt;=40,K267&gt;=20),9997988.56+4996076.47*R267,NA())</f>
        <v>#N/A</v>
      </c>
      <c r="W267" s="3" t="e">
        <f>D267-V267</f>
        <v>#N/A</v>
      </c>
    </row>
    <row r="268" spans="3:23" hidden="1" x14ac:dyDescent="0.25">
      <c r="C268" t="s">
        <v>511</v>
      </c>
      <c r="D268" s="3">
        <f>SUMIF('Salary Data'!C:C,C268,'Salary Data'!D:D)</f>
        <v>462553</v>
      </c>
      <c r="E268">
        <f>_xlfn.XLOOKUP(C268,'Player Stats'!A:A,'Player Stats'!B:B,0)</f>
        <v>15</v>
      </c>
      <c r="F268" s="2">
        <f>_xlfn.XLOOKUP(C268,'Player Stats'!A:A,'Player Stats'!C:C,0)</f>
        <v>5.2</v>
      </c>
      <c r="G268" s="2">
        <f>_xlfn.XLOOKUP(C268,'Player Stats'!A:A,'Player Stats'!D:D,0)</f>
        <v>1.1333333333333333</v>
      </c>
      <c r="H268" s="2">
        <f>_xlfn.XLOOKUP(C268,'Player Stats'!A:A,'Player Stats'!E:E,0)</f>
        <v>0.66666666666666663</v>
      </c>
      <c r="I268" s="2">
        <f>_xlfn.XLOOKUP(C268,'Player Stats'!A:A,'Player Stats'!F:F,0)</f>
        <v>0.4</v>
      </c>
      <c r="J268" s="2">
        <f>_xlfn.XLOOKUP(C268,'Player Stats'!A:A,'Player Stats'!G:G,0)</f>
        <v>0.2</v>
      </c>
      <c r="K268" s="4">
        <f>_xlfn.XLOOKUP(C268,'Player Stats'!A:A,'Player Stats'!H:H,0)</f>
        <v>13.073333333333332</v>
      </c>
      <c r="L268">
        <f>E268*F268</f>
        <v>78</v>
      </c>
      <c r="M268">
        <f>E268*G268</f>
        <v>17</v>
      </c>
      <c r="N268">
        <f>E268*H268</f>
        <v>10</v>
      </c>
      <c r="O268">
        <f>E268*I268</f>
        <v>6</v>
      </c>
      <c r="P268">
        <f>E268*J268</f>
        <v>3</v>
      </c>
      <c r="Q268" s="4">
        <f>E268*K268</f>
        <v>196.1</v>
      </c>
      <c r="R268">
        <f>_xlfn.XLOOKUP(C268,'VORP Data'!$B:$B, 'VORP Data'!$E:$E,0)</f>
        <v>0</v>
      </c>
      <c r="S268" s="5">
        <f>R268/(D268/1000000)</f>
        <v>0</v>
      </c>
      <c r="T268" t="e">
        <f>IF(AND(E268&gt;=40,K268&gt;=20),R268,NA())</f>
        <v>#N/A</v>
      </c>
      <c r="U268" s="3" t="e">
        <f>IF(AND(E268&gt;=40,K268&gt;=20),D268,NA())</f>
        <v>#N/A</v>
      </c>
      <c r="V268" s="3" t="e">
        <f>IF(AND(E268&gt;=40,K268&gt;=20),9997988.56+4996076.47*R268,NA())</f>
        <v>#N/A</v>
      </c>
      <c r="W268" s="3" t="e">
        <f>D268-V268</f>
        <v>#N/A</v>
      </c>
    </row>
    <row r="269" spans="3:23" hidden="1" x14ac:dyDescent="0.25">
      <c r="C269" t="s">
        <v>324</v>
      </c>
      <c r="D269" s="3">
        <f>SUMIF('Salary Data'!C:C,C269,'Salary Data'!D:D)</f>
        <v>3634153</v>
      </c>
      <c r="E269">
        <f>_xlfn.XLOOKUP(C269,'Player Stats'!A:A,'Player Stats'!B:B,0)</f>
        <v>24</v>
      </c>
      <c r="F269" s="2">
        <f>_xlfn.XLOOKUP(C269,'Player Stats'!A:A,'Player Stats'!C:C,0)</f>
        <v>0.70833333333333337</v>
      </c>
      <c r="G269" s="2">
        <f>_xlfn.XLOOKUP(C269,'Player Stats'!A:A,'Player Stats'!D:D,0)</f>
        <v>0.375</v>
      </c>
      <c r="H269" s="2">
        <f>_xlfn.XLOOKUP(C269,'Player Stats'!A:A,'Player Stats'!E:E,0)</f>
        <v>0.41666666666666669</v>
      </c>
      <c r="I269" s="2">
        <f>_xlfn.XLOOKUP(C269,'Player Stats'!A:A,'Player Stats'!F:F,0)</f>
        <v>0.16666666666666666</v>
      </c>
      <c r="J269" s="2">
        <f>_xlfn.XLOOKUP(C269,'Player Stats'!A:A,'Player Stats'!G:G,0)</f>
        <v>8.3333333333333329E-2</v>
      </c>
      <c r="K269" s="4">
        <f>_xlfn.XLOOKUP(C269,'Player Stats'!A:A,'Player Stats'!H:H,0)</f>
        <v>3.1222222222222231</v>
      </c>
      <c r="L269">
        <f>E269*F269</f>
        <v>17</v>
      </c>
      <c r="M269">
        <f>E269*G269</f>
        <v>9</v>
      </c>
      <c r="N269">
        <f>E269*H269</f>
        <v>10</v>
      </c>
      <c r="O269">
        <f>E269*I269</f>
        <v>4</v>
      </c>
      <c r="P269">
        <f>E269*J269</f>
        <v>2</v>
      </c>
      <c r="Q269" s="4">
        <f>E269*K269</f>
        <v>74.933333333333351</v>
      </c>
      <c r="R269">
        <f>_xlfn.XLOOKUP(C269,'VORP Data'!$B:$B, 'VORP Data'!$E:$E,0)</f>
        <v>-0.1</v>
      </c>
      <c r="S269" s="5">
        <f>R269/(D269/1000000)</f>
        <v>-2.751672810693441E-2</v>
      </c>
      <c r="T269" t="e">
        <f>IF(AND(E269&gt;=40,K269&gt;=20),R269,NA())</f>
        <v>#N/A</v>
      </c>
      <c r="U269" s="3" t="e">
        <f>IF(AND(E269&gt;=40,K269&gt;=20),D269,NA())</f>
        <v>#N/A</v>
      </c>
      <c r="V269" s="3" t="e">
        <f>IF(AND(E269&gt;=40,K269&gt;=20),9997988.56+4996076.47*R269,NA())</f>
        <v>#N/A</v>
      </c>
      <c r="W269" s="3" t="e">
        <f>D269-V269</f>
        <v>#N/A</v>
      </c>
    </row>
    <row r="270" spans="3:23" hidden="1" x14ac:dyDescent="0.25">
      <c r="C270" t="s">
        <v>182</v>
      </c>
      <c r="D270" s="3">
        <f>SUMIF('Salary Data'!C:C,C270,'Salary Data'!D:D)</f>
        <v>11500000</v>
      </c>
      <c r="E270">
        <f>_xlfn.XLOOKUP(C270,'Player Stats'!A:A,'Player Stats'!B:B,0)</f>
        <v>59</v>
      </c>
      <c r="F270" s="2">
        <f>_xlfn.XLOOKUP(C270,'Player Stats'!A:A,'Player Stats'!C:C,0)</f>
        <v>4.3559322033898304</v>
      </c>
      <c r="G270" s="2">
        <f>_xlfn.XLOOKUP(C270,'Player Stats'!A:A,'Player Stats'!D:D,0)</f>
        <v>0.96610169491525422</v>
      </c>
      <c r="H270" s="2">
        <f>_xlfn.XLOOKUP(C270,'Player Stats'!A:A,'Player Stats'!E:E,0)</f>
        <v>1.4067796610169492</v>
      </c>
      <c r="I270" s="2">
        <f>_xlfn.XLOOKUP(C270,'Player Stats'!A:A,'Player Stats'!F:F,0)</f>
        <v>0.49152542372881358</v>
      </c>
      <c r="J270" s="2">
        <f>_xlfn.XLOOKUP(C270,'Player Stats'!A:A,'Player Stats'!G:G,0)</f>
        <v>6.7796610169491525E-2</v>
      </c>
      <c r="K270" s="4">
        <f>_xlfn.XLOOKUP(C270,'Player Stats'!A:A,'Player Stats'!H:H,0)</f>
        <v>16.478248587570622</v>
      </c>
      <c r="L270">
        <f>E270*F270</f>
        <v>257</v>
      </c>
      <c r="M270">
        <f>E270*G270</f>
        <v>57</v>
      </c>
      <c r="N270">
        <f>E270*H270</f>
        <v>83</v>
      </c>
      <c r="O270">
        <f>E270*I270</f>
        <v>29</v>
      </c>
      <c r="P270">
        <f>E270*J270</f>
        <v>4</v>
      </c>
      <c r="Q270" s="4">
        <f>E270*K270</f>
        <v>972.2166666666667</v>
      </c>
      <c r="R270">
        <f>_xlfn.XLOOKUP(C270,'VORP Data'!$B:$B, 'VORP Data'!$E:$E,0)</f>
        <v>-0.5</v>
      </c>
      <c r="S270" s="5">
        <f>R270/(D270/1000000)</f>
        <v>-4.3478260869565216E-2</v>
      </c>
      <c r="T270" t="e">
        <f>IF(AND(E270&gt;=40,K270&gt;=20),R270,NA())</f>
        <v>#N/A</v>
      </c>
      <c r="U270" s="3" t="e">
        <f>IF(AND(E270&gt;=40,K270&gt;=20),D270,NA())</f>
        <v>#N/A</v>
      </c>
      <c r="V270" s="3" t="e">
        <f>IF(AND(E270&gt;=40,K270&gt;=20),9997988.56+4996076.47*R270,NA())</f>
        <v>#N/A</v>
      </c>
      <c r="W270" s="3" t="e">
        <f>D270-V270</f>
        <v>#N/A</v>
      </c>
    </row>
    <row r="271" spans="3:23" hidden="1" x14ac:dyDescent="0.25">
      <c r="C271" t="s">
        <v>588</v>
      </c>
      <c r="D271" s="3">
        <f>SUMIF('Salary Data'!C:C,C271,'Salary Data'!D:D)</f>
        <v>73153</v>
      </c>
      <c r="E271">
        <f>_xlfn.XLOOKUP(C271,'Player Stats'!A:A,'Player Stats'!B:B,0)</f>
        <v>0</v>
      </c>
      <c r="F271" s="2">
        <f>_xlfn.XLOOKUP(C271,'Player Stats'!A:A,'Player Stats'!C:C,0)</f>
        <v>0</v>
      </c>
      <c r="G271" s="2">
        <f>_xlfn.XLOOKUP(C271,'Player Stats'!A:A,'Player Stats'!D:D,0)</f>
        <v>0</v>
      </c>
      <c r="H271" s="2">
        <f>_xlfn.XLOOKUP(C271,'Player Stats'!A:A,'Player Stats'!E:E,0)</f>
        <v>0</v>
      </c>
      <c r="I271" s="2">
        <f>_xlfn.XLOOKUP(C271,'Player Stats'!A:A,'Player Stats'!F:F,0)</f>
        <v>0</v>
      </c>
      <c r="J271" s="2">
        <f>_xlfn.XLOOKUP(C271,'Player Stats'!A:A,'Player Stats'!G:G,0)</f>
        <v>0</v>
      </c>
      <c r="K271" s="4">
        <f>_xlfn.XLOOKUP(C271,'Player Stats'!A:A,'Player Stats'!H:H,0)</f>
        <v>0</v>
      </c>
      <c r="L271">
        <f>E271*F271</f>
        <v>0</v>
      </c>
      <c r="M271">
        <f>E271*G271</f>
        <v>0</v>
      </c>
      <c r="N271">
        <f>E271*H271</f>
        <v>0</v>
      </c>
      <c r="O271">
        <f>E271*I271</f>
        <v>0</v>
      </c>
      <c r="P271">
        <f>E271*J271</f>
        <v>0</v>
      </c>
      <c r="Q271" s="4">
        <f>E271*K271</f>
        <v>0</v>
      </c>
      <c r="R271">
        <f>_xlfn.XLOOKUP(C271,'VORP Data'!$B:$B, 'VORP Data'!$E:$E,0)</f>
        <v>0</v>
      </c>
      <c r="S271" s="5">
        <f>R271/(D271/1000000)</f>
        <v>0</v>
      </c>
      <c r="T271" t="e">
        <f>IF(AND(E271&gt;=40,K271&gt;=20),R271,NA())</f>
        <v>#N/A</v>
      </c>
      <c r="U271" s="3" t="e">
        <f>IF(AND(E271&gt;=40,K271&gt;=20),D271,NA())</f>
        <v>#N/A</v>
      </c>
      <c r="V271" s="3" t="e">
        <f>IF(AND(E271&gt;=40,K271&gt;=20),9997988.56+4996076.47*R271,NA())</f>
        <v>#N/A</v>
      </c>
      <c r="W271" s="3" t="e">
        <f>D271-V271</f>
        <v>#N/A</v>
      </c>
    </row>
    <row r="272" spans="3:23" hidden="1" x14ac:dyDescent="0.25">
      <c r="C272" t="s">
        <v>105</v>
      </c>
      <c r="D272" s="3">
        <f>SUMIF('Salary Data'!C:C,C272,'Salary Data'!D:D)</f>
        <v>25000000</v>
      </c>
      <c r="E272">
        <f>_xlfn.XLOOKUP(C272,'Player Stats'!A:A,'Player Stats'!B:B,0)</f>
        <v>0</v>
      </c>
      <c r="F272" s="2">
        <f>_xlfn.XLOOKUP(C272,'Player Stats'!A:A,'Player Stats'!C:C,0)</f>
        <v>0</v>
      </c>
      <c r="G272" s="2">
        <f>_xlfn.XLOOKUP(C272,'Player Stats'!A:A,'Player Stats'!D:D,0)</f>
        <v>0</v>
      </c>
      <c r="H272" s="2">
        <f>_xlfn.XLOOKUP(C272,'Player Stats'!A:A,'Player Stats'!E:E,0)</f>
        <v>0</v>
      </c>
      <c r="I272" s="2">
        <f>_xlfn.XLOOKUP(C272,'Player Stats'!A:A,'Player Stats'!F:F,0)</f>
        <v>0</v>
      </c>
      <c r="J272" s="2">
        <f>_xlfn.XLOOKUP(C272,'Player Stats'!A:A,'Player Stats'!G:G,0)</f>
        <v>0</v>
      </c>
      <c r="K272" s="4">
        <f>_xlfn.XLOOKUP(C272,'Player Stats'!A:A,'Player Stats'!H:H,0)</f>
        <v>0</v>
      </c>
      <c r="L272">
        <f>E272*F272</f>
        <v>0</v>
      </c>
      <c r="M272">
        <f>E272*G272</f>
        <v>0</v>
      </c>
      <c r="N272">
        <f>E272*H272</f>
        <v>0</v>
      </c>
      <c r="O272">
        <f>E272*I272</f>
        <v>0</v>
      </c>
      <c r="P272">
        <f>E272*J272</f>
        <v>0</v>
      </c>
      <c r="Q272" s="4">
        <f>E272*K272</f>
        <v>0</v>
      </c>
      <c r="R272">
        <f>_xlfn.XLOOKUP(C272,'VORP Data'!$B:$B, 'VORP Data'!$E:$E,0)</f>
        <v>0</v>
      </c>
      <c r="S272" s="5">
        <f>R272/(D272/1000000)</f>
        <v>0</v>
      </c>
      <c r="T272" t="e">
        <f>IF(AND(E272&gt;=40,K272&gt;=20),R272,NA())</f>
        <v>#N/A</v>
      </c>
      <c r="U272" s="3" t="e">
        <f>IF(AND(E272&gt;=40,K272&gt;=20),D272,NA())</f>
        <v>#N/A</v>
      </c>
      <c r="V272" s="3" t="e">
        <f>IF(AND(E272&gt;=40,K272&gt;=20),9997988.56+4996076.47*R272,NA())</f>
        <v>#N/A</v>
      </c>
      <c r="W272" s="3" t="e">
        <f>D272-V272</f>
        <v>#N/A</v>
      </c>
    </row>
    <row r="273" spans="3:23" hidden="1" x14ac:dyDescent="0.25">
      <c r="C273" t="s">
        <v>513</v>
      </c>
      <c r="D273" s="3">
        <f>SUMIF('Salary Data'!C:C,C273,'Salary Data'!D:D)</f>
        <v>431096</v>
      </c>
      <c r="E273">
        <f>_xlfn.XLOOKUP(C273,'Player Stats'!A:A,'Player Stats'!B:B,0)</f>
        <v>32</v>
      </c>
      <c r="F273" s="2">
        <f>_xlfn.XLOOKUP(C273,'Player Stats'!A:A,'Player Stats'!C:C,0)</f>
        <v>6.96875</v>
      </c>
      <c r="G273" s="2">
        <f>_xlfn.XLOOKUP(C273,'Player Stats'!A:A,'Player Stats'!D:D,0)</f>
        <v>2.15625</v>
      </c>
      <c r="H273" s="2">
        <f>_xlfn.XLOOKUP(C273,'Player Stats'!A:A,'Player Stats'!E:E,0)</f>
        <v>1.78125</v>
      </c>
      <c r="I273" s="2">
        <f>_xlfn.XLOOKUP(C273,'Player Stats'!A:A,'Player Stats'!F:F,0)</f>
        <v>0.625</v>
      </c>
      <c r="J273" s="2">
        <f>_xlfn.XLOOKUP(C273,'Player Stats'!A:A,'Player Stats'!G:G,0)</f>
        <v>0.28125</v>
      </c>
      <c r="K273" s="4">
        <f>_xlfn.XLOOKUP(C273,'Player Stats'!A:A,'Player Stats'!H:H,0)</f>
        <v>20.413541666666664</v>
      </c>
      <c r="L273">
        <f>E273*F273</f>
        <v>223</v>
      </c>
      <c r="M273">
        <f>E273*G273</f>
        <v>69</v>
      </c>
      <c r="N273">
        <f>E273*H273</f>
        <v>57</v>
      </c>
      <c r="O273">
        <f>E273*I273</f>
        <v>20</v>
      </c>
      <c r="P273">
        <f>E273*J273</f>
        <v>9</v>
      </c>
      <c r="Q273" s="4">
        <f>E273*K273</f>
        <v>653.23333333333323</v>
      </c>
      <c r="R273">
        <f>_xlfn.XLOOKUP(C273,'VORP Data'!$B:$B, 'VORP Data'!$E:$E,0)</f>
        <v>-0.5</v>
      </c>
      <c r="S273" s="5">
        <f>R273/(D273/1000000)</f>
        <v>-1.1598344684246664</v>
      </c>
      <c r="T273" t="e">
        <f>IF(AND(E273&gt;=40,K273&gt;=20),R273,NA())</f>
        <v>#N/A</v>
      </c>
      <c r="U273" s="3" t="e">
        <f>IF(AND(E273&gt;=40,K273&gt;=20),D273,NA())</f>
        <v>#N/A</v>
      </c>
      <c r="V273" s="3" t="e">
        <f>IF(AND(E273&gt;=40,K273&gt;=20),9997988.56+4996076.47*R273,NA())</f>
        <v>#N/A</v>
      </c>
      <c r="W273" s="3" t="e">
        <f>D273-V273</f>
        <v>#N/A</v>
      </c>
    </row>
    <row r="274" spans="3:23" hidden="1" x14ac:dyDescent="0.25">
      <c r="C274" t="s">
        <v>315</v>
      </c>
      <c r="D274" s="3">
        <f>SUMIF('Salary Data'!C:C,C274,'Salary Data'!D:D)</f>
        <v>3634153</v>
      </c>
      <c r="E274">
        <f>_xlfn.XLOOKUP(C274,'Player Stats'!A:A,'Player Stats'!B:B,0)</f>
        <v>6</v>
      </c>
      <c r="F274" s="2">
        <f>_xlfn.XLOOKUP(C274,'Player Stats'!A:A,'Player Stats'!C:C,0)</f>
        <v>5.5</v>
      </c>
      <c r="G274" s="2">
        <f>_xlfn.XLOOKUP(C274,'Player Stats'!A:A,'Player Stats'!D:D,0)</f>
        <v>0.33333333333333331</v>
      </c>
      <c r="H274" s="2">
        <f>_xlfn.XLOOKUP(C274,'Player Stats'!A:A,'Player Stats'!E:E,0)</f>
        <v>0.5</v>
      </c>
      <c r="I274" s="2">
        <f>_xlfn.XLOOKUP(C274,'Player Stats'!A:A,'Player Stats'!F:F,0)</f>
        <v>0.66666666666666663</v>
      </c>
      <c r="J274" s="2">
        <f>_xlfn.XLOOKUP(C274,'Player Stats'!A:A,'Player Stats'!G:G,0)</f>
        <v>0.16666666666666666</v>
      </c>
      <c r="K274" s="4">
        <f>_xlfn.XLOOKUP(C274,'Player Stats'!A:A,'Player Stats'!H:H,0)</f>
        <v>12.291666666666666</v>
      </c>
      <c r="L274">
        <f>E274*F274</f>
        <v>33</v>
      </c>
      <c r="M274">
        <f>E274*G274</f>
        <v>2</v>
      </c>
      <c r="N274">
        <f>E274*H274</f>
        <v>3</v>
      </c>
      <c r="O274">
        <f>E274*I274</f>
        <v>4</v>
      </c>
      <c r="P274">
        <f>E274*J274</f>
        <v>1</v>
      </c>
      <c r="Q274" s="4">
        <f>E274*K274</f>
        <v>73.75</v>
      </c>
      <c r="R274">
        <f>_xlfn.XLOOKUP(C274,'VORP Data'!$B:$B, 'VORP Data'!$E:$E,0)</f>
        <v>0.1</v>
      </c>
      <c r="S274" s="5">
        <f>R274/(D274/1000000)</f>
        <v>2.751672810693441E-2</v>
      </c>
      <c r="T274" t="e">
        <f>IF(AND(E274&gt;=40,K274&gt;=20),R274,NA())</f>
        <v>#N/A</v>
      </c>
      <c r="U274" s="3" t="e">
        <f>IF(AND(E274&gt;=40,K274&gt;=20),D274,NA())</f>
        <v>#N/A</v>
      </c>
      <c r="V274" s="3" t="e">
        <f>IF(AND(E274&gt;=40,K274&gt;=20),9997988.56+4996076.47*R274,NA())</f>
        <v>#N/A</v>
      </c>
      <c r="W274" s="3" t="e">
        <f>D274-V274</f>
        <v>#N/A</v>
      </c>
    </row>
    <row r="275" spans="3:23" hidden="1" x14ac:dyDescent="0.25">
      <c r="C275" t="s">
        <v>475</v>
      </c>
      <c r="D275" s="3">
        <f>SUMIF('Salary Data'!C:C,C275,'Salary Data'!D:D)</f>
        <v>636435</v>
      </c>
      <c r="E275">
        <f>_xlfn.XLOOKUP(C275,'Player Stats'!A:A,'Player Stats'!B:B,0)</f>
        <v>4</v>
      </c>
      <c r="F275" s="2">
        <f>_xlfn.XLOOKUP(C275,'Player Stats'!A:A,'Player Stats'!C:C,0)</f>
        <v>3.25</v>
      </c>
      <c r="G275" s="2">
        <f>_xlfn.XLOOKUP(C275,'Player Stats'!A:A,'Player Stats'!D:D,0)</f>
        <v>2.5</v>
      </c>
      <c r="H275" s="2">
        <f>_xlfn.XLOOKUP(C275,'Player Stats'!A:A,'Player Stats'!E:E,0)</f>
        <v>0.5</v>
      </c>
      <c r="I275" s="2">
        <f>_xlfn.XLOOKUP(C275,'Player Stats'!A:A,'Player Stats'!F:F,0)</f>
        <v>0.5</v>
      </c>
      <c r="J275" s="2">
        <f>_xlfn.XLOOKUP(C275,'Player Stats'!A:A,'Player Stats'!G:G,0)</f>
        <v>0.75</v>
      </c>
      <c r="K275" s="4">
        <f>_xlfn.XLOOKUP(C275,'Player Stats'!A:A,'Player Stats'!H:H,0)</f>
        <v>9.3041666666666671</v>
      </c>
      <c r="L275">
        <f>E275*F275</f>
        <v>13</v>
      </c>
      <c r="M275">
        <f>E275*G275</f>
        <v>10</v>
      </c>
      <c r="N275">
        <f>E275*H275</f>
        <v>2</v>
      </c>
      <c r="O275">
        <f>E275*I275</f>
        <v>2</v>
      </c>
      <c r="P275">
        <f>E275*J275</f>
        <v>3</v>
      </c>
      <c r="Q275" s="4">
        <f>E275*K275</f>
        <v>37.216666666666669</v>
      </c>
      <c r="R275">
        <f>_xlfn.XLOOKUP(C275,'VORP Data'!$B:$B, 'VORP Data'!$E:$E,0)</f>
        <v>0</v>
      </c>
      <c r="S275" s="5">
        <f>R275/(D275/1000000)</f>
        <v>0</v>
      </c>
      <c r="T275" t="e">
        <f>IF(AND(E275&gt;=40,K275&gt;=20),R275,NA())</f>
        <v>#N/A</v>
      </c>
      <c r="U275" s="3" t="e">
        <f>IF(AND(E275&gt;=40,K275&gt;=20),D275,NA())</f>
        <v>#N/A</v>
      </c>
      <c r="V275" s="3" t="e">
        <f>IF(AND(E275&gt;=40,K275&gt;=20),9997988.56+4996076.47*R275,NA())</f>
        <v>#N/A</v>
      </c>
      <c r="W275" s="3" t="e">
        <f>D275-V275</f>
        <v>#N/A</v>
      </c>
    </row>
    <row r="276" spans="3:23" hidden="1" x14ac:dyDescent="0.25">
      <c r="C276" t="s">
        <v>501</v>
      </c>
      <c r="D276" s="3">
        <f>SUMIF('Salary Data'!C:C,C276,'Salary Data'!D:D)</f>
        <v>794074</v>
      </c>
      <c r="E276">
        <f>_xlfn.XLOOKUP(C276,'Player Stats'!A:A,'Player Stats'!B:B,0)</f>
        <v>5</v>
      </c>
      <c r="F276" s="2">
        <f>_xlfn.XLOOKUP(C276,'Player Stats'!A:A,'Player Stats'!C:C,0)</f>
        <v>3</v>
      </c>
      <c r="G276" s="2">
        <f>_xlfn.XLOOKUP(C276,'Player Stats'!A:A,'Player Stats'!D:D,0)</f>
        <v>0.6</v>
      </c>
      <c r="H276" s="2">
        <f>_xlfn.XLOOKUP(C276,'Player Stats'!A:A,'Player Stats'!E:E,0)</f>
        <v>0.8</v>
      </c>
      <c r="I276" s="2">
        <f>_xlfn.XLOOKUP(C276,'Player Stats'!A:A,'Player Stats'!F:F,0)</f>
        <v>0.4</v>
      </c>
      <c r="J276" s="2">
        <f>_xlfn.XLOOKUP(C276,'Player Stats'!A:A,'Player Stats'!G:G,0)</f>
        <v>0</v>
      </c>
      <c r="K276" s="4">
        <f>_xlfn.XLOOKUP(C276,'Player Stats'!A:A,'Player Stats'!H:H,0)</f>
        <v>6.6099999999999994</v>
      </c>
      <c r="L276">
        <f>E276*F276</f>
        <v>15</v>
      </c>
      <c r="M276">
        <f>E276*G276</f>
        <v>3</v>
      </c>
      <c r="N276">
        <f>E276*H276</f>
        <v>4</v>
      </c>
      <c r="O276">
        <f>E276*I276</f>
        <v>2</v>
      </c>
      <c r="P276">
        <f>E276*J276</f>
        <v>0</v>
      </c>
      <c r="Q276" s="4">
        <f>E276*K276</f>
        <v>33.049999999999997</v>
      </c>
      <c r="R276">
        <f>_xlfn.XLOOKUP(C276,'VORP Data'!$B:$B, 'VORP Data'!$E:$E,0)</f>
        <v>0</v>
      </c>
      <c r="S276" s="5">
        <f>R276/(D276/1000000)</f>
        <v>0</v>
      </c>
      <c r="T276" t="e">
        <f>IF(AND(E276&gt;=40,K276&gt;=20),R276,NA())</f>
        <v>#N/A</v>
      </c>
      <c r="U276" s="3" t="e">
        <f>IF(AND(E276&gt;=40,K276&gt;=20),D276,NA())</f>
        <v>#N/A</v>
      </c>
      <c r="V276" s="3" t="e">
        <f>IF(AND(E276&gt;=40,K276&gt;=20),9997988.56+4996076.47*R276,NA())</f>
        <v>#N/A</v>
      </c>
      <c r="W276" s="3" t="e">
        <f>D276-V276</f>
        <v>#N/A</v>
      </c>
    </row>
    <row r="277" spans="3:23" hidden="1" x14ac:dyDescent="0.25">
      <c r="C277" t="s">
        <v>505</v>
      </c>
      <c r="D277" s="3">
        <f>SUMIF('Salary Data'!C:C,C277,'Salary Data'!D:D)</f>
        <v>636434</v>
      </c>
      <c r="E277">
        <f>_xlfn.XLOOKUP(C277,'Player Stats'!A:A,'Player Stats'!B:B,0)</f>
        <v>26</v>
      </c>
      <c r="F277" s="2">
        <f>_xlfn.XLOOKUP(C277,'Player Stats'!A:A,'Player Stats'!C:C,0)</f>
        <v>6.8461538461538458</v>
      </c>
      <c r="G277" s="2">
        <f>_xlfn.XLOOKUP(C277,'Player Stats'!A:A,'Player Stats'!D:D,0)</f>
        <v>2.0384615384615383</v>
      </c>
      <c r="H277" s="2">
        <f>_xlfn.XLOOKUP(C277,'Player Stats'!A:A,'Player Stats'!E:E,0)</f>
        <v>2.8846153846153846</v>
      </c>
      <c r="I277" s="2">
        <f>_xlfn.XLOOKUP(C277,'Player Stats'!A:A,'Player Stats'!F:F,0)</f>
        <v>1.1923076923076923</v>
      </c>
      <c r="J277" s="2">
        <f>_xlfn.XLOOKUP(C277,'Player Stats'!A:A,'Player Stats'!G:G,0)</f>
        <v>0.23076923076923078</v>
      </c>
      <c r="K277" s="4">
        <f>_xlfn.XLOOKUP(C277,'Player Stats'!A:A,'Player Stats'!H:H,0)</f>
        <v>20.95384615384615</v>
      </c>
      <c r="L277">
        <f>E277*F277</f>
        <v>178</v>
      </c>
      <c r="M277">
        <f>E277*G277</f>
        <v>53</v>
      </c>
      <c r="N277">
        <f>E277*H277</f>
        <v>75</v>
      </c>
      <c r="O277">
        <f>E277*I277</f>
        <v>31</v>
      </c>
      <c r="P277">
        <f>E277*J277</f>
        <v>6</v>
      </c>
      <c r="Q277" s="4">
        <f>E277*K277</f>
        <v>544.79999999999995</v>
      </c>
      <c r="R277">
        <f>_xlfn.XLOOKUP(C277,'VORP Data'!$B:$B, 'VORP Data'!$E:$E,0)</f>
        <v>-0.5</v>
      </c>
      <c r="S277" s="5">
        <f>R277/(D277/1000000)</f>
        <v>-0.78562741776837808</v>
      </c>
      <c r="T277" t="e">
        <f>IF(AND(E277&gt;=40,K277&gt;=20),R277,NA())</f>
        <v>#N/A</v>
      </c>
      <c r="U277" s="3" t="e">
        <f>IF(AND(E277&gt;=40,K277&gt;=20),D277,NA())</f>
        <v>#N/A</v>
      </c>
      <c r="V277" s="3" t="e">
        <f>IF(AND(E277&gt;=40,K277&gt;=20),9997988.56+4996076.47*R277,NA())</f>
        <v>#N/A</v>
      </c>
      <c r="W277" s="3" t="e">
        <f>D277-V277</f>
        <v>#N/A</v>
      </c>
    </row>
    <row r="278" spans="3:23" hidden="1" x14ac:dyDescent="0.25">
      <c r="C278" t="s">
        <v>526</v>
      </c>
      <c r="D278" s="3">
        <f>SUMIF('Salary Data'!C:C,C278,'Salary Data'!D:D)</f>
        <v>318218</v>
      </c>
      <c r="E278">
        <f>_xlfn.XLOOKUP(C278,'Player Stats'!A:A,'Player Stats'!B:B,0)</f>
        <v>0</v>
      </c>
      <c r="F278" s="2">
        <f>_xlfn.XLOOKUP(C278,'Player Stats'!A:A,'Player Stats'!C:C,0)</f>
        <v>0</v>
      </c>
      <c r="G278" s="2">
        <f>_xlfn.XLOOKUP(C278,'Player Stats'!A:A,'Player Stats'!D:D,0)</f>
        <v>0</v>
      </c>
      <c r="H278" s="2">
        <f>_xlfn.XLOOKUP(C278,'Player Stats'!A:A,'Player Stats'!E:E,0)</f>
        <v>0</v>
      </c>
      <c r="I278" s="2">
        <f>_xlfn.XLOOKUP(C278,'Player Stats'!A:A,'Player Stats'!F:F,0)</f>
        <v>0</v>
      </c>
      <c r="J278" s="2">
        <f>_xlfn.XLOOKUP(C278,'Player Stats'!A:A,'Player Stats'!G:G,0)</f>
        <v>0</v>
      </c>
      <c r="K278" s="4">
        <f>_xlfn.XLOOKUP(C278,'Player Stats'!A:A,'Player Stats'!H:H,0)</f>
        <v>0</v>
      </c>
      <c r="L278">
        <f>E278*F278</f>
        <v>0</v>
      </c>
      <c r="M278">
        <f>E278*G278</f>
        <v>0</v>
      </c>
      <c r="N278">
        <f>E278*H278</f>
        <v>0</v>
      </c>
      <c r="O278">
        <f>E278*I278</f>
        <v>0</v>
      </c>
      <c r="P278">
        <f>E278*J278</f>
        <v>0</v>
      </c>
      <c r="Q278" s="4">
        <f>E278*K278</f>
        <v>0</v>
      </c>
      <c r="R278">
        <f>_xlfn.XLOOKUP(C278,'VORP Data'!$B:$B, 'VORP Data'!$E:$E,0)</f>
        <v>0</v>
      </c>
      <c r="S278" s="5">
        <f>R278/(D278/1000000)</f>
        <v>0</v>
      </c>
      <c r="T278" t="e">
        <f>IF(AND(E278&gt;=40,K278&gt;=20),R278,NA())</f>
        <v>#N/A</v>
      </c>
      <c r="U278" s="3" t="e">
        <f>IF(AND(E278&gt;=40,K278&gt;=20),D278,NA())</f>
        <v>#N/A</v>
      </c>
      <c r="V278" s="3" t="e">
        <f>IF(AND(E278&gt;=40,K278&gt;=20),9997988.56+4996076.47*R278,NA())</f>
        <v>#N/A</v>
      </c>
      <c r="W278" s="3" t="e">
        <f>D278-V278</f>
        <v>#N/A</v>
      </c>
    </row>
    <row r="279" spans="3:23" hidden="1" x14ac:dyDescent="0.25">
      <c r="C279" t="s">
        <v>618</v>
      </c>
      <c r="D279" s="3">
        <f>SUMIF('Salary Data'!C:C,C279,'Salary Data'!D:D)</f>
        <v>1343333</v>
      </c>
      <c r="E279">
        <f>_xlfn.XLOOKUP(C279,'Player Stats'!A:A,'Player Stats'!B:B,0)</f>
        <v>26</v>
      </c>
      <c r="F279" s="2">
        <f>_xlfn.XLOOKUP(C279,'Player Stats'!A:A,'Player Stats'!C:C,0)</f>
        <v>5.6538461538461542</v>
      </c>
      <c r="G279" s="2">
        <f>_xlfn.XLOOKUP(C279,'Player Stats'!A:A,'Player Stats'!D:D,0)</f>
        <v>2.6538461538461537</v>
      </c>
      <c r="H279" s="2">
        <f>_xlfn.XLOOKUP(C279,'Player Stats'!A:A,'Player Stats'!E:E,0)</f>
        <v>0.92307692307692313</v>
      </c>
      <c r="I279" s="2">
        <f>_xlfn.XLOOKUP(C279,'Player Stats'!A:A,'Player Stats'!F:F,0)</f>
        <v>0.23076923076923078</v>
      </c>
      <c r="J279" s="2">
        <f>_xlfn.XLOOKUP(C279,'Player Stats'!A:A,'Player Stats'!G:G,0)</f>
        <v>0.38461538461538464</v>
      </c>
      <c r="K279" s="4">
        <f>_xlfn.XLOOKUP(C279,'Player Stats'!A:A,'Player Stats'!H:H,0)</f>
        <v>13.430128205128206</v>
      </c>
      <c r="L279">
        <f>E279*F279</f>
        <v>147</v>
      </c>
      <c r="M279">
        <f>E279*G279</f>
        <v>69</v>
      </c>
      <c r="N279">
        <f>E279*H279</f>
        <v>24</v>
      </c>
      <c r="O279">
        <f>E279*I279</f>
        <v>6</v>
      </c>
      <c r="P279">
        <f>E279*J279</f>
        <v>10</v>
      </c>
      <c r="Q279" s="4">
        <f>E279*K279</f>
        <v>349.18333333333334</v>
      </c>
      <c r="R279">
        <f>_xlfn.XLOOKUP(C279,'VORP Data'!$B:$B, 'VORP Data'!$E:$E,0)</f>
        <v>-0.1</v>
      </c>
      <c r="S279" s="5">
        <f>R279/(D279/1000000)</f>
        <v>-7.4441705816800444E-2</v>
      </c>
      <c r="T279" t="e">
        <f>IF(AND(E279&gt;=40,K279&gt;=20),R279,NA())</f>
        <v>#N/A</v>
      </c>
      <c r="U279" s="3" t="e">
        <f>IF(AND(E279&gt;=40,K279&gt;=20),D279,NA())</f>
        <v>#N/A</v>
      </c>
      <c r="V279" s="3" t="e">
        <f>IF(AND(E279&gt;=40,K279&gt;=20),9997988.56+4996076.47*R279,NA())</f>
        <v>#N/A</v>
      </c>
      <c r="W279" s="3" t="e">
        <f>D279-V279</f>
        <v>#N/A</v>
      </c>
    </row>
    <row r="280" spans="3:23" hidden="1" x14ac:dyDescent="0.25">
      <c r="C280" t="s">
        <v>305</v>
      </c>
      <c r="D280" s="3">
        <f>SUMIF('Salary Data'!C:C,C280,'Salary Data'!D:D)</f>
        <v>4000000</v>
      </c>
      <c r="E280">
        <f>_xlfn.XLOOKUP(C280,'Player Stats'!A:A,'Player Stats'!B:B,0)</f>
        <v>63</v>
      </c>
      <c r="F280" s="2">
        <f>_xlfn.XLOOKUP(C280,'Player Stats'!A:A,'Player Stats'!C:C,0)</f>
        <v>3.3333333333333335</v>
      </c>
      <c r="G280" s="2">
        <f>_xlfn.XLOOKUP(C280,'Player Stats'!A:A,'Player Stats'!D:D,0)</f>
        <v>4.0793650793650791</v>
      </c>
      <c r="H280" s="2">
        <f>_xlfn.XLOOKUP(C280,'Player Stats'!A:A,'Player Stats'!E:E,0)</f>
        <v>1.0793650793650793</v>
      </c>
      <c r="I280" s="2">
        <f>_xlfn.XLOOKUP(C280,'Player Stats'!A:A,'Player Stats'!F:F,0)</f>
        <v>0.53968253968253965</v>
      </c>
      <c r="J280" s="2">
        <f>_xlfn.XLOOKUP(C280,'Player Stats'!A:A,'Player Stats'!G:G,0)</f>
        <v>0.33333333333333331</v>
      </c>
      <c r="K280" s="4">
        <f>_xlfn.XLOOKUP(C280,'Player Stats'!A:A,'Player Stats'!H:H,0)</f>
        <v>14.356084656084652</v>
      </c>
      <c r="L280">
        <f>E280*F280</f>
        <v>210</v>
      </c>
      <c r="M280">
        <f>E280*G280</f>
        <v>257</v>
      </c>
      <c r="N280">
        <f>E280*H280</f>
        <v>68</v>
      </c>
      <c r="O280">
        <f>E280*I280</f>
        <v>34</v>
      </c>
      <c r="P280">
        <f>E280*J280</f>
        <v>21</v>
      </c>
      <c r="Q280" s="4">
        <f>E280*K280</f>
        <v>904.43333333333305</v>
      </c>
      <c r="R280">
        <f>_xlfn.XLOOKUP(C280,'VORP Data'!$B:$B, 'VORP Data'!$E:$E,0)</f>
        <v>0.1</v>
      </c>
      <c r="S280" s="5">
        <f>R280/(D280/1000000)</f>
        <v>2.5000000000000001E-2</v>
      </c>
      <c r="T280" t="e">
        <f>IF(AND(E280&gt;=40,K280&gt;=20),R280,NA())</f>
        <v>#N/A</v>
      </c>
      <c r="U280" s="3" t="e">
        <f>IF(AND(E280&gt;=40,K280&gt;=20),D280,NA())</f>
        <v>#N/A</v>
      </c>
      <c r="V280" s="3" t="e">
        <f>IF(AND(E280&gt;=40,K280&gt;=20),9997988.56+4996076.47*R280,NA())</f>
        <v>#N/A</v>
      </c>
      <c r="W280" s="3" t="e">
        <f>D280-V280</f>
        <v>#N/A</v>
      </c>
    </row>
    <row r="281" spans="3:23" hidden="1" x14ac:dyDescent="0.25">
      <c r="C281" t="s">
        <v>397</v>
      </c>
      <c r="D281" s="3">
        <f>SUMIF('Salary Data'!C:C,C281,'Salary Data'!D:D)</f>
        <v>2221677</v>
      </c>
      <c r="E281">
        <f>_xlfn.XLOOKUP(C281,'Player Stats'!A:A,'Player Stats'!B:B,0)</f>
        <v>32</v>
      </c>
      <c r="F281" s="2">
        <f>_xlfn.XLOOKUP(C281,'Player Stats'!A:A,'Player Stats'!C:C,0)</f>
        <v>2.9375</v>
      </c>
      <c r="G281" s="2">
        <f>_xlfn.XLOOKUP(C281,'Player Stats'!A:A,'Player Stats'!D:D,0)</f>
        <v>1.1875</v>
      </c>
      <c r="H281" s="2">
        <f>_xlfn.XLOOKUP(C281,'Player Stats'!A:A,'Player Stats'!E:E,0)</f>
        <v>0.3125</v>
      </c>
      <c r="I281" s="2">
        <f>_xlfn.XLOOKUP(C281,'Player Stats'!A:A,'Player Stats'!F:F,0)</f>
        <v>0.15625</v>
      </c>
      <c r="J281" s="2">
        <f>_xlfn.XLOOKUP(C281,'Player Stats'!A:A,'Player Stats'!G:G,0)</f>
        <v>0.25</v>
      </c>
      <c r="K281" s="4">
        <f>_xlfn.XLOOKUP(C281,'Player Stats'!A:A,'Player Stats'!H:H,0)</f>
        <v>8.068229166666665</v>
      </c>
      <c r="L281">
        <f>E281*F281</f>
        <v>94</v>
      </c>
      <c r="M281">
        <f>E281*G281</f>
        <v>38</v>
      </c>
      <c r="N281">
        <f>E281*H281</f>
        <v>10</v>
      </c>
      <c r="O281">
        <f>E281*I281</f>
        <v>5</v>
      </c>
      <c r="P281">
        <f>E281*J281</f>
        <v>8</v>
      </c>
      <c r="Q281" s="4">
        <f>E281*K281</f>
        <v>258.18333333333328</v>
      </c>
      <c r="R281">
        <f>_xlfn.XLOOKUP(C281,'VORP Data'!$B:$B, 'VORP Data'!$E:$E,0)</f>
        <v>0.1</v>
      </c>
      <c r="S281" s="5">
        <f>R281/(D281/1000000)</f>
        <v>4.501104345951279E-2</v>
      </c>
      <c r="T281" t="e">
        <f>IF(AND(E281&gt;=40,K281&gt;=20),R281,NA())</f>
        <v>#N/A</v>
      </c>
      <c r="U281" s="3" t="e">
        <f>IF(AND(E281&gt;=40,K281&gt;=20),D281,NA())</f>
        <v>#N/A</v>
      </c>
      <c r="V281" s="3" t="e">
        <f>IF(AND(E281&gt;=40,K281&gt;=20),9997988.56+4996076.47*R281,NA())</f>
        <v>#N/A</v>
      </c>
      <c r="W281" s="3" t="e">
        <f>D281-V281</f>
        <v>#N/A</v>
      </c>
    </row>
    <row r="282" spans="3:23" hidden="1" x14ac:dyDescent="0.25">
      <c r="C282" t="s">
        <v>512</v>
      </c>
      <c r="D282" s="3">
        <f>SUMIF('Salary Data'!C:C,C282,'Salary Data'!D:D)</f>
        <v>447182</v>
      </c>
      <c r="E282">
        <f>_xlfn.XLOOKUP(C282,'Player Stats'!A:A,'Player Stats'!B:B,0)</f>
        <v>27</v>
      </c>
      <c r="F282" s="2">
        <f>_xlfn.XLOOKUP(C282,'Player Stats'!A:A,'Player Stats'!C:C,0)</f>
        <v>3.4074074074074074</v>
      </c>
      <c r="G282" s="2">
        <f>_xlfn.XLOOKUP(C282,'Player Stats'!A:A,'Player Stats'!D:D,0)</f>
        <v>1.2222222222222223</v>
      </c>
      <c r="H282" s="2">
        <f>_xlfn.XLOOKUP(C282,'Player Stats'!A:A,'Player Stats'!E:E,0)</f>
        <v>0.85185185185185186</v>
      </c>
      <c r="I282" s="2">
        <f>_xlfn.XLOOKUP(C282,'Player Stats'!A:A,'Player Stats'!F:F,0)</f>
        <v>0.22222222222222221</v>
      </c>
      <c r="J282" s="2">
        <f>_xlfn.XLOOKUP(C282,'Player Stats'!A:A,'Player Stats'!G:G,0)</f>
        <v>0</v>
      </c>
      <c r="K282" s="4">
        <f>_xlfn.XLOOKUP(C282,'Player Stats'!A:A,'Player Stats'!H:H,0)</f>
        <v>8.7067901234567913</v>
      </c>
      <c r="L282">
        <f>E282*F282</f>
        <v>92</v>
      </c>
      <c r="M282">
        <f>E282*G282</f>
        <v>33</v>
      </c>
      <c r="N282">
        <f>E282*H282</f>
        <v>23</v>
      </c>
      <c r="O282">
        <f>E282*I282</f>
        <v>6</v>
      </c>
      <c r="P282">
        <f>E282*J282</f>
        <v>0</v>
      </c>
      <c r="Q282" s="4">
        <f>E282*K282</f>
        <v>235.08333333333337</v>
      </c>
      <c r="R282">
        <f>_xlfn.XLOOKUP(C282,'VORP Data'!$B:$B, 'VORP Data'!$E:$E,0)</f>
        <v>0</v>
      </c>
      <c r="S282" s="5">
        <f>R282/(D282/1000000)</f>
        <v>0</v>
      </c>
      <c r="T282" t="e">
        <f>IF(AND(E282&gt;=40,K282&gt;=20),R282,NA())</f>
        <v>#N/A</v>
      </c>
      <c r="U282" s="3" t="e">
        <f>IF(AND(E282&gt;=40,K282&gt;=20),D282,NA())</f>
        <v>#N/A</v>
      </c>
      <c r="V282" s="3" t="e">
        <f>IF(AND(E282&gt;=40,K282&gt;=20),9997988.56+4996076.47*R282,NA())</f>
        <v>#N/A</v>
      </c>
      <c r="W282" s="3" t="e">
        <f>D282-V282</f>
        <v>#N/A</v>
      </c>
    </row>
    <row r="283" spans="3:23" hidden="1" x14ac:dyDescent="0.25">
      <c r="C283" t="s">
        <v>541</v>
      </c>
      <c r="D283" s="3">
        <f>SUMIF('Salary Data'!C:C,C283,'Salary Data'!D:D)</f>
        <v>209114</v>
      </c>
      <c r="E283">
        <f>_xlfn.XLOOKUP(C283,'Player Stats'!A:A,'Player Stats'!B:B,0)</f>
        <v>6</v>
      </c>
      <c r="F283" s="2">
        <f>_xlfn.XLOOKUP(C283,'Player Stats'!A:A,'Player Stats'!C:C,0)</f>
        <v>0.83333333333333337</v>
      </c>
      <c r="G283" s="2">
        <f>_xlfn.XLOOKUP(C283,'Player Stats'!A:A,'Player Stats'!D:D,0)</f>
        <v>1.5</v>
      </c>
      <c r="H283" s="2">
        <f>_xlfn.XLOOKUP(C283,'Player Stats'!A:A,'Player Stats'!E:E,0)</f>
        <v>0.33333333333333331</v>
      </c>
      <c r="I283" s="2">
        <f>_xlfn.XLOOKUP(C283,'Player Stats'!A:A,'Player Stats'!F:F,0)</f>
        <v>0.5</v>
      </c>
      <c r="J283" s="2">
        <f>_xlfn.XLOOKUP(C283,'Player Stats'!A:A,'Player Stats'!G:G,0)</f>
        <v>0.16666666666666666</v>
      </c>
      <c r="K283" s="4">
        <f>_xlfn.XLOOKUP(C283,'Player Stats'!A:A,'Player Stats'!H:H,0)</f>
        <v>10.713888888888889</v>
      </c>
      <c r="L283">
        <f>E283*F283</f>
        <v>5</v>
      </c>
      <c r="M283">
        <f>E283*G283</f>
        <v>9</v>
      </c>
      <c r="N283">
        <f>E283*H283</f>
        <v>2</v>
      </c>
      <c r="O283">
        <f>E283*I283</f>
        <v>3</v>
      </c>
      <c r="P283">
        <f>E283*J283</f>
        <v>1</v>
      </c>
      <c r="Q283" s="4">
        <f>E283*K283</f>
        <v>64.283333333333331</v>
      </c>
      <c r="R283">
        <f>_xlfn.XLOOKUP(C283,'VORP Data'!$B:$B, 'VORP Data'!$E:$E,0)</f>
        <v>-0.1</v>
      </c>
      <c r="S283" s="5">
        <f>R283/(D283/1000000)</f>
        <v>-0.47820805876220629</v>
      </c>
      <c r="T283" t="e">
        <f>IF(AND(E283&gt;=40,K283&gt;=20),R283,NA())</f>
        <v>#N/A</v>
      </c>
      <c r="U283" s="3" t="e">
        <f>IF(AND(E283&gt;=40,K283&gt;=20),D283,NA())</f>
        <v>#N/A</v>
      </c>
      <c r="V283" s="3" t="e">
        <f>IF(AND(E283&gt;=40,K283&gt;=20),9997988.56+4996076.47*R283,NA())</f>
        <v>#N/A</v>
      </c>
      <c r="W283" s="3" t="e">
        <f>D283-V283</f>
        <v>#N/A</v>
      </c>
    </row>
    <row r="284" spans="3:23" hidden="1" x14ac:dyDescent="0.25">
      <c r="C284" t="s">
        <v>348</v>
      </c>
      <c r="D284" s="3">
        <f>SUMIF('Salary Data'!C:C,C284,'Salary Data'!D:D)</f>
        <v>3080921</v>
      </c>
      <c r="E284">
        <f>_xlfn.XLOOKUP(C284,'Player Stats'!A:A,'Player Stats'!B:B,0)</f>
        <v>42</v>
      </c>
      <c r="F284" s="2">
        <f>_xlfn.XLOOKUP(C284,'Player Stats'!A:A,'Player Stats'!C:C,0)</f>
        <v>5.2142857142857144</v>
      </c>
      <c r="G284" s="2">
        <f>_xlfn.XLOOKUP(C284,'Player Stats'!A:A,'Player Stats'!D:D,0)</f>
        <v>3.0238095238095237</v>
      </c>
      <c r="H284" s="2">
        <f>_xlfn.XLOOKUP(C284,'Player Stats'!A:A,'Player Stats'!E:E,0)</f>
        <v>0.45238095238095238</v>
      </c>
      <c r="I284" s="2">
        <f>_xlfn.XLOOKUP(C284,'Player Stats'!A:A,'Player Stats'!F:F,0)</f>
        <v>0.35714285714285715</v>
      </c>
      <c r="J284" s="2">
        <f>_xlfn.XLOOKUP(C284,'Player Stats'!A:A,'Player Stats'!G:G,0)</f>
        <v>0.61904761904761907</v>
      </c>
      <c r="K284" s="4">
        <f>_xlfn.XLOOKUP(C284,'Player Stats'!A:A,'Player Stats'!H:H,0)</f>
        <v>13.149206349206349</v>
      </c>
      <c r="L284">
        <f>E284*F284</f>
        <v>219</v>
      </c>
      <c r="M284">
        <f>E284*G284</f>
        <v>127</v>
      </c>
      <c r="N284">
        <f>E284*H284</f>
        <v>19</v>
      </c>
      <c r="O284">
        <f>E284*I284</f>
        <v>15</v>
      </c>
      <c r="P284">
        <f>E284*J284</f>
        <v>26</v>
      </c>
      <c r="Q284" s="4">
        <f>E284*K284</f>
        <v>552.26666666666665</v>
      </c>
      <c r="R284">
        <f>_xlfn.XLOOKUP(C284,'VORP Data'!$B:$B, 'VORP Data'!$E:$E,0)</f>
        <v>-0.2</v>
      </c>
      <c r="S284" s="5">
        <f>R284/(D284/1000000)</f>
        <v>-6.4915653468556975E-2</v>
      </c>
      <c r="T284" t="e">
        <f>IF(AND(E284&gt;=40,K284&gt;=20),R284,NA())</f>
        <v>#N/A</v>
      </c>
      <c r="U284" s="3" t="e">
        <f>IF(AND(E284&gt;=40,K284&gt;=20),D284,NA())</f>
        <v>#N/A</v>
      </c>
      <c r="V284" s="3" t="e">
        <f>IF(AND(E284&gt;=40,K284&gt;=20),9997988.56+4996076.47*R284,NA())</f>
        <v>#N/A</v>
      </c>
      <c r="W284" s="3" t="e">
        <f>D284-V284</f>
        <v>#N/A</v>
      </c>
    </row>
    <row r="285" spans="3:23" hidden="1" x14ac:dyDescent="0.25">
      <c r="C285" t="s">
        <v>320</v>
      </c>
      <c r="D285" s="3">
        <f>SUMIF('Salary Data'!C:C,C285,'Salary Data'!D:D)</f>
        <v>3634153</v>
      </c>
      <c r="E285">
        <f>_xlfn.XLOOKUP(C285,'Player Stats'!A:A,'Player Stats'!B:B,0)</f>
        <v>29</v>
      </c>
      <c r="F285" s="2">
        <f>_xlfn.XLOOKUP(C285,'Player Stats'!A:A,'Player Stats'!C:C,0)</f>
        <v>5.6551724137931032</v>
      </c>
      <c r="G285" s="2">
        <f>_xlfn.XLOOKUP(C285,'Player Stats'!A:A,'Player Stats'!D:D,0)</f>
        <v>1.2758620689655173</v>
      </c>
      <c r="H285" s="2">
        <f>_xlfn.XLOOKUP(C285,'Player Stats'!A:A,'Player Stats'!E:E,0)</f>
        <v>0.75862068965517238</v>
      </c>
      <c r="I285" s="2">
        <f>_xlfn.XLOOKUP(C285,'Player Stats'!A:A,'Player Stats'!F:F,0)</f>
        <v>0.20689655172413793</v>
      </c>
      <c r="J285" s="2">
        <f>_xlfn.XLOOKUP(C285,'Player Stats'!A:A,'Player Stats'!G:G,0)</f>
        <v>0.13793103448275862</v>
      </c>
      <c r="K285" s="4">
        <f>_xlfn.XLOOKUP(C285,'Player Stats'!A:A,'Player Stats'!H:H,0)</f>
        <v>15.145402298850572</v>
      </c>
      <c r="L285">
        <f>E285*F285</f>
        <v>164</v>
      </c>
      <c r="M285">
        <f>E285*G285</f>
        <v>37</v>
      </c>
      <c r="N285">
        <f>E285*H285</f>
        <v>22</v>
      </c>
      <c r="O285">
        <f>E285*I285</f>
        <v>6</v>
      </c>
      <c r="P285">
        <f>E285*J285</f>
        <v>4</v>
      </c>
      <c r="Q285" s="4">
        <f>E285*K285</f>
        <v>439.21666666666658</v>
      </c>
      <c r="R285">
        <f>_xlfn.XLOOKUP(C285,'VORP Data'!$B:$B, 'VORP Data'!$E:$E,0)</f>
        <v>-0.3</v>
      </c>
      <c r="S285" s="5">
        <f>R285/(D285/1000000)</f>
        <v>-8.2550184320803216E-2</v>
      </c>
      <c r="T285" t="e">
        <f>IF(AND(E285&gt;=40,K285&gt;=20),R285,NA())</f>
        <v>#N/A</v>
      </c>
      <c r="U285" s="3" t="e">
        <f>IF(AND(E285&gt;=40,K285&gt;=20),D285,NA())</f>
        <v>#N/A</v>
      </c>
      <c r="V285" s="3" t="e">
        <f>IF(AND(E285&gt;=40,K285&gt;=20),9997988.56+4996076.47*R285,NA())</f>
        <v>#N/A</v>
      </c>
      <c r="W285" s="3" t="e">
        <f>D285-V285</f>
        <v>#N/A</v>
      </c>
    </row>
    <row r="286" spans="3:23" hidden="1" x14ac:dyDescent="0.25">
      <c r="C286" t="s">
        <v>171</v>
      </c>
      <c r="D286" s="3">
        <f>SUMIF('Salary Data'!C:C,C286,'Salary Data'!D:D)</f>
        <v>12700000</v>
      </c>
      <c r="E286">
        <f>_xlfn.XLOOKUP(C286,'Player Stats'!A:A,'Player Stats'!B:B,0)</f>
        <v>41</v>
      </c>
      <c r="F286" s="2">
        <f>_xlfn.XLOOKUP(C286,'Player Stats'!A:A,'Player Stats'!C:C,0)</f>
        <v>3.1951219512195124</v>
      </c>
      <c r="G286" s="2">
        <f>_xlfn.XLOOKUP(C286,'Player Stats'!A:A,'Player Stats'!D:D,0)</f>
        <v>2.4634146341463414</v>
      </c>
      <c r="H286" s="2">
        <f>_xlfn.XLOOKUP(C286,'Player Stats'!A:A,'Player Stats'!E:E,0)</f>
        <v>0.90243902439024393</v>
      </c>
      <c r="I286" s="2">
        <f>_xlfn.XLOOKUP(C286,'Player Stats'!A:A,'Player Stats'!F:F,0)</f>
        <v>0.41463414634146339</v>
      </c>
      <c r="J286" s="2">
        <f>_xlfn.XLOOKUP(C286,'Player Stats'!A:A,'Player Stats'!G:G,0)</f>
        <v>0.17073170731707318</v>
      </c>
      <c r="K286" s="4">
        <f>_xlfn.XLOOKUP(C286,'Player Stats'!A:A,'Player Stats'!H:H,0)</f>
        <v>16.333739837398376</v>
      </c>
      <c r="L286">
        <f>E286*F286</f>
        <v>131</v>
      </c>
      <c r="M286">
        <f>E286*G286</f>
        <v>101</v>
      </c>
      <c r="N286">
        <f>E286*H286</f>
        <v>37</v>
      </c>
      <c r="O286">
        <f>E286*I286</f>
        <v>17</v>
      </c>
      <c r="P286">
        <f>E286*J286</f>
        <v>7.0000000000000009</v>
      </c>
      <c r="Q286" s="4">
        <f>E286*K286</f>
        <v>669.68333333333339</v>
      </c>
      <c r="R286">
        <f>_xlfn.XLOOKUP(C286,'VORP Data'!$B:$B, 'VORP Data'!$E:$E,0)</f>
        <v>-0.5</v>
      </c>
      <c r="S286" s="5">
        <f>R286/(D286/1000000)</f>
        <v>-3.937007874015748E-2</v>
      </c>
      <c r="T286" t="e">
        <f>IF(AND(E286&gt;=40,K286&gt;=20),R286,NA())</f>
        <v>#N/A</v>
      </c>
      <c r="U286" s="3" t="e">
        <f>IF(AND(E286&gt;=40,K286&gt;=20),D286,NA())</f>
        <v>#N/A</v>
      </c>
      <c r="V286" s="3" t="e">
        <f>IF(AND(E286&gt;=40,K286&gt;=20),9997988.56+4996076.47*R286,NA())</f>
        <v>#N/A</v>
      </c>
      <c r="W286" s="3" t="e">
        <f>D286-V286</f>
        <v>#N/A</v>
      </c>
    </row>
    <row r="287" spans="3:23" hidden="1" x14ac:dyDescent="0.25">
      <c r="C287" t="s">
        <v>48</v>
      </c>
      <c r="D287" s="3">
        <f>SUMIF('Salary Data'!C:C,C287,'Salary Data'!D:D)</f>
        <v>42336000</v>
      </c>
      <c r="E287">
        <f>_xlfn.XLOOKUP(C287,'Player Stats'!A:A,'Player Stats'!B:B,0)</f>
        <v>19</v>
      </c>
      <c r="F287" s="2">
        <f>_xlfn.XLOOKUP(C287,'Player Stats'!A:A,'Player Stats'!C:C,0)</f>
        <v>15.842105263157896</v>
      </c>
      <c r="G287" s="2">
        <f>_xlfn.XLOOKUP(C287,'Player Stats'!A:A,'Player Stats'!D:D,0)</f>
        <v>11.368421052631579</v>
      </c>
      <c r="H287" s="2">
        <f>_xlfn.XLOOKUP(C287,'Player Stats'!A:A,'Player Stats'!E:E,0)</f>
        <v>4.1052631578947372</v>
      </c>
      <c r="I287" s="2">
        <f>_xlfn.XLOOKUP(C287,'Player Stats'!A:A,'Player Stats'!F:F,0)</f>
        <v>0.94736842105263153</v>
      </c>
      <c r="J287" s="2">
        <f>_xlfn.XLOOKUP(C287,'Player Stats'!A:A,'Player Stats'!G:G,0)</f>
        <v>0.21052631578947367</v>
      </c>
      <c r="K287" s="4">
        <f>_xlfn.XLOOKUP(C287,'Player Stats'!A:A,'Player Stats'!H:H,0)</f>
        <v>29.662280701754394</v>
      </c>
      <c r="L287">
        <f>E287*F287</f>
        <v>301</v>
      </c>
      <c r="M287">
        <f>E287*G287</f>
        <v>216</v>
      </c>
      <c r="N287">
        <f>E287*H287</f>
        <v>78</v>
      </c>
      <c r="O287">
        <f>E287*I287</f>
        <v>18</v>
      </c>
      <c r="P287">
        <f>E287*J287</f>
        <v>4</v>
      </c>
      <c r="Q287" s="4">
        <f>E287*K287</f>
        <v>563.58333333333348</v>
      </c>
      <c r="R287">
        <f>_xlfn.XLOOKUP(C287,'VORP Data'!$B:$B, 'VORP Data'!$E:$E,0)</f>
        <v>0.4</v>
      </c>
      <c r="S287" s="5">
        <f>R287/(D287/1000000)</f>
        <v>9.4482237339380201E-3</v>
      </c>
      <c r="T287" t="e">
        <f>IF(AND(E287&gt;=40,K287&gt;=20),R287,NA())</f>
        <v>#N/A</v>
      </c>
      <c r="U287" s="3" t="e">
        <f>IF(AND(E287&gt;=40,K287&gt;=20),D287,NA())</f>
        <v>#N/A</v>
      </c>
      <c r="V287" s="3" t="e">
        <f>IF(AND(E287&gt;=40,K287&gt;=20),9997988.56+4996076.47*R287,NA())</f>
        <v>#N/A</v>
      </c>
      <c r="W287" s="3" t="e">
        <f>D287-V287</f>
        <v>#N/A</v>
      </c>
    </row>
    <row r="288" spans="3:23" hidden="1" x14ac:dyDescent="0.25">
      <c r="C288" t="s">
        <v>367</v>
      </c>
      <c r="D288" s="3">
        <f>SUMIF('Salary Data'!C:C,C288,'Salary Data'!D:D)</f>
        <v>3020302</v>
      </c>
      <c r="E288">
        <f>_xlfn.XLOOKUP(C288,'Player Stats'!A:A,'Player Stats'!B:B,0)</f>
        <v>7</v>
      </c>
      <c r="F288" s="2">
        <f>_xlfn.XLOOKUP(C288,'Player Stats'!A:A,'Player Stats'!C:C,0)</f>
        <v>1.2857142857142858</v>
      </c>
      <c r="G288" s="2">
        <f>_xlfn.XLOOKUP(C288,'Player Stats'!A:A,'Player Stats'!D:D,0)</f>
        <v>1</v>
      </c>
      <c r="H288" s="2">
        <f>_xlfn.XLOOKUP(C288,'Player Stats'!A:A,'Player Stats'!E:E,0)</f>
        <v>0.5714285714285714</v>
      </c>
      <c r="I288" s="2">
        <f>_xlfn.XLOOKUP(C288,'Player Stats'!A:A,'Player Stats'!F:F,0)</f>
        <v>0.42857142857142855</v>
      </c>
      <c r="J288" s="2">
        <f>_xlfn.XLOOKUP(C288,'Player Stats'!A:A,'Player Stats'!G:G,0)</f>
        <v>0</v>
      </c>
      <c r="K288" s="4">
        <f>_xlfn.XLOOKUP(C288,'Player Stats'!A:A,'Player Stats'!H:H,0)</f>
        <v>5.6261904761904757</v>
      </c>
      <c r="L288">
        <f>E288*F288</f>
        <v>9</v>
      </c>
      <c r="M288">
        <f>E288*G288</f>
        <v>7</v>
      </c>
      <c r="N288">
        <f>E288*H288</f>
        <v>4</v>
      </c>
      <c r="O288">
        <f>E288*I288</f>
        <v>3</v>
      </c>
      <c r="P288">
        <f>E288*J288</f>
        <v>0</v>
      </c>
      <c r="Q288" s="4">
        <f>E288*K288</f>
        <v>39.383333333333333</v>
      </c>
      <c r="R288">
        <f>_xlfn.XLOOKUP(C288,'VORP Data'!$B:$B, 'VORP Data'!$E:$E,0)</f>
        <v>0</v>
      </c>
      <c r="S288" s="5">
        <f>R288/(D288/1000000)</f>
        <v>0</v>
      </c>
      <c r="T288" t="e">
        <f>IF(AND(E288&gt;=40,K288&gt;=20),R288,NA())</f>
        <v>#N/A</v>
      </c>
      <c r="U288" s="3" t="e">
        <f>IF(AND(E288&gt;=40,K288&gt;=20),D288,NA())</f>
        <v>#N/A</v>
      </c>
      <c r="V288" s="3" t="e">
        <f>IF(AND(E288&gt;=40,K288&gt;=20),9997988.56+4996076.47*R288,NA())</f>
        <v>#N/A</v>
      </c>
      <c r="W288" s="3" t="e">
        <f>D288-V288</f>
        <v>#N/A</v>
      </c>
    </row>
    <row r="289" spans="3:23" hidden="1" x14ac:dyDescent="0.25">
      <c r="C289" t="s">
        <v>529</v>
      </c>
      <c r="D289" s="3">
        <f>SUMIF('Salary Data'!C:C,C289,'Salary Data'!D:D)</f>
        <v>268032</v>
      </c>
      <c r="E289">
        <f>_xlfn.XLOOKUP(C289,'Player Stats'!A:A,'Player Stats'!B:B,0)</f>
        <v>0</v>
      </c>
      <c r="F289" s="2">
        <f>_xlfn.XLOOKUP(C289,'Player Stats'!A:A,'Player Stats'!C:C,0)</f>
        <v>0</v>
      </c>
      <c r="G289" s="2">
        <f>_xlfn.XLOOKUP(C289,'Player Stats'!A:A,'Player Stats'!D:D,0)</f>
        <v>0</v>
      </c>
      <c r="H289" s="2">
        <f>_xlfn.XLOOKUP(C289,'Player Stats'!A:A,'Player Stats'!E:E,0)</f>
        <v>0</v>
      </c>
      <c r="I289" s="2">
        <f>_xlfn.XLOOKUP(C289,'Player Stats'!A:A,'Player Stats'!F:F,0)</f>
        <v>0</v>
      </c>
      <c r="J289" s="2">
        <f>_xlfn.XLOOKUP(C289,'Player Stats'!A:A,'Player Stats'!G:G,0)</f>
        <v>0</v>
      </c>
      <c r="K289" s="4">
        <f>_xlfn.XLOOKUP(C289,'Player Stats'!A:A,'Player Stats'!H:H,0)</f>
        <v>0</v>
      </c>
      <c r="L289">
        <f>E289*F289</f>
        <v>0</v>
      </c>
      <c r="M289">
        <f>E289*G289</f>
        <v>0</v>
      </c>
      <c r="N289">
        <f>E289*H289</f>
        <v>0</v>
      </c>
      <c r="O289">
        <f>E289*I289</f>
        <v>0</v>
      </c>
      <c r="P289">
        <f>E289*J289</f>
        <v>0</v>
      </c>
      <c r="Q289" s="4">
        <f>E289*K289</f>
        <v>0</v>
      </c>
      <c r="R289">
        <f>_xlfn.XLOOKUP(C289,'VORP Data'!$B:$B, 'VORP Data'!$E:$E,0)</f>
        <v>0</v>
      </c>
      <c r="S289" s="5">
        <f>R289/(D289/1000000)</f>
        <v>0</v>
      </c>
      <c r="T289" t="e">
        <f>IF(AND(E289&gt;=40,K289&gt;=20),R289,NA())</f>
        <v>#N/A</v>
      </c>
      <c r="U289" s="3" t="e">
        <f>IF(AND(E289&gt;=40,K289&gt;=20),D289,NA())</f>
        <v>#N/A</v>
      </c>
      <c r="V289" s="3" t="e">
        <f>IF(AND(E289&gt;=40,K289&gt;=20),9997988.56+4996076.47*R289,NA())</f>
        <v>#N/A</v>
      </c>
      <c r="W289" s="3" t="e">
        <f>D289-V289</f>
        <v>#N/A</v>
      </c>
    </row>
    <row r="290" spans="3:23" hidden="1" x14ac:dyDescent="0.25">
      <c r="C290" t="s">
        <v>284</v>
      </c>
      <c r="D290" s="3">
        <f>SUMIF('Salary Data'!C:C,C290,'Salary Data'!D:D)</f>
        <v>4923720</v>
      </c>
      <c r="E290">
        <f>_xlfn.XLOOKUP(C290,'Player Stats'!A:A,'Player Stats'!B:B,0)</f>
        <v>38</v>
      </c>
      <c r="F290" s="2">
        <f>_xlfn.XLOOKUP(C290,'Player Stats'!A:A,'Player Stats'!C:C,0)</f>
        <v>8.9210526315789469</v>
      </c>
      <c r="G290" s="2">
        <f>_xlfn.XLOOKUP(C290,'Player Stats'!A:A,'Player Stats'!D:D,0)</f>
        <v>3.2894736842105261</v>
      </c>
      <c r="H290" s="2">
        <f>_xlfn.XLOOKUP(C290,'Player Stats'!A:A,'Player Stats'!E:E,0)</f>
        <v>2.6578947368421053</v>
      </c>
      <c r="I290" s="2">
        <f>_xlfn.XLOOKUP(C290,'Player Stats'!A:A,'Player Stats'!F:F,0)</f>
        <v>0.89473684210526316</v>
      </c>
      <c r="J290" s="2">
        <f>_xlfn.XLOOKUP(C290,'Player Stats'!A:A,'Player Stats'!G:G,0)</f>
        <v>0.23684210526315788</v>
      </c>
      <c r="K290" s="4">
        <f>_xlfn.XLOOKUP(C290,'Player Stats'!A:A,'Player Stats'!H:H,0)</f>
        <v>18.417543859649118</v>
      </c>
      <c r="L290">
        <f>E290*F290</f>
        <v>339</v>
      </c>
      <c r="M290">
        <f>E290*G290</f>
        <v>124.99999999999999</v>
      </c>
      <c r="N290">
        <f>E290*H290</f>
        <v>101</v>
      </c>
      <c r="O290">
        <f>E290*I290</f>
        <v>34</v>
      </c>
      <c r="P290">
        <f>E290*J290</f>
        <v>9</v>
      </c>
      <c r="Q290" s="4">
        <f>E290*K290</f>
        <v>699.86666666666645</v>
      </c>
      <c r="R290">
        <f>_xlfn.XLOOKUP(C290,'VORP Data'!$B:$B, 'VORP Data'!$E:$E,0)</f>
        <v>-0.1</v>
      </c>
      <c r="S290" s="5">
        <f>R290/(D290/1000000)</f>
        <v>-2.0309847026232199E-2</v>
      </c>
      <c r="T290" t="e">
        <f>IF(AND(E290&gt;=40,K290&gt;=20),R290,NA())</f>
        <v>#N/A</v>
      </c>
      <c r="U290" s="3" t="e">
        <f>IF(AND(E290&gt;=40,K290&gt;=20),D290,NA())</f>
        <v>#N/A</v>
      </c>
      <c r="V290" s="3" t="e">
        <f>IF(AND(E290&gt;=40,K290&gt;=20),9997988.56+4996076.47*R290,NA())</f>
        <v>#N/A</v>
      </c>
      <c r="W290" s="3" t="e">
        <f>D290-V290</f>
        <v>#N/A</v>
      </c>
    </row>
    <row r="291" spans="3:23" hidden="1" x14ac:dyDescent="0.25">
      <c r="C291" t="s">
        <v>615</v>
      </c>
      <c r="D291" s="3">
        <f>SUMIF('Salary Data'!C:C,C291,'Salary Data'!D:D)</f>
        <v>5253191</v>
      </c>
      <c r="E291">
        <f>_xlfn.XLOOKUP(C291,'Player Stats'!A:A,'Player Stats'!B:B,0)</f>
        <v>7</v>
      </c>
      <c r="F291" s="2">
        <f>_xlfn.XLOOKUP(C291,'Player Stats'!A:A,'Player Stats'!C:C,0)</f>
        <v>4.2857142857142856</v>
      </c>
      <c r="G291" s="2">
        <f>_xlfn.XLOOKUP(C291,'Player Stats'!A:A,'Player Stats'!D:D,0)</f>
        <v>5.2857142857142856</v>
      </c>
      <c r="H291" s="2">
        <f>_xlfn.XLOOKUP(C291,'Player Stats'!A:A,'Player Stats'!E:E,0)</f>
        <v>1.8571428571428572</v>
      </c>
      <c r="I291" s="2">
        <f>_xlfn.XLOOKUP(C291,'Player Stats'!A:A,'Player Stats'!F:F,0)</f>
        <v>0.5714285714285714</v>
      </c>
      <c r="J291" s="2">
        <f>_xlfn.XLOOKUP(C291,'Player Stats'!A:A,'Player Stats'!G:G,0)</f>
        <v>1.5714285714285714</v>
      </c>
      <c r="K291" s="4">
        <f>_xlfn.XLOOKUP(C291,'Player Stats'!A:A,'Player Stats'!H:H,0)</f>
        <v>16.466666666666669</v>
      </c>
      <c r="L291">
        <f>E291*F291</f>
        <v>30</v>
      </c>
      <c r="M291">
        <f>E291*G291</f>
        <v>37</v>
      </c>
      <c r="N291">
        <f>E291*H291</f>
        <v>13</v>
      </c>
      <c r="O291">
        <f>E291*I291</f>
        <v>4</v>
      </c>
      <c r="P291">
        <f>E291*J291</f>
        <v>11</v>
      </c>
      <c r="Q291" s="4">
        <f>E291*K291</f>
        <v>115.26666666666668</v>
      </c>
      <c r="R291">
        <f>_xlfn.XLOOKUP(C291,'VORP Data'!$B:$B, 'VORP Data'!$E:$E,0)</f>
        <v>0.1</v>
      </c>
      <c r="S291" s="5">
        <f>R291/(D291/1000000)</f>
        <v>1.9036048755889518E-2</v>
      </c>
      <c r="T291" t="e">
        <f>IF(AND(E291&gt;=40,K291&gt;=20),R291,NA())</f>
        <v>#N/A</v>
      </c>
      <c r="U291" s="3" t="e">
        <f>IF(AND(E291&gt;=40,K291&gt;=20),D291,NA())</f>
        <v>#N/A</v>
      </c>
      <c r="V291" s="3" t="e">
        <f>IF(AND(E291&gt;=40,K291&gt;=20),9997988.56+4996076.47*R291,NA())</f>
        <v>#N/A</v>
      </c>
      <c r="W291" s="3" t="e">
        <f>D291-V291</f>
        <v>#N/A</v>
      </c>
    </row>
    <row r="292" spans="3:23" hidden="1" x14ac:dyDescent="0.25">
      <c r="C292" t="s">
        <v>87</v>
      </c>
      <c r="D292" s="3">
        <f>SUMIF('Salary Data'!C:C,C292,'Salary Data'!D:D)</f>
        <v>30801103</v>
      </c>
      <c r="E292">
        <f>_xlfn.XLOOKUP(C292,'Player Stats'!A:A,'Player Stats'!B:B,0)</f>
        <v>14</v>
      </c>
      <c r="F292" s="2">
        <f>_xlfn.XLOOKUP(C292,'Player Stats'!A:A,'Player Stats'!C:C,0)</f>
        <v>16.714285714285715</v>
      </c>
      <c r="G292" s="2">
        <f>_xlfn.XLOOKUP(C292,'Player Stats'!A:A,'Player Stats'!D:D,0)</f>
        <v>5.3571428571428568</v>
      </c>
      <c r="H292" s="2">
        <f>_xlfn.XLOOKUP(C292,'Player Stats'!A:A,'Player Stats'!E:E,0)</f>
        <v>6.3571428571428568</v>
      </c>
      <c r="I292" s="2">
        <f>_xlfn.XLOOKUP(C292,'Player Stats'!A:A,'Player Stats'!F:F,0)</f>
        <v>1.6428571428571428</v>
      </c>
      <c r="J292" s="2">
        <f>_xlfn.XLOOKUP(C292,'Player Stats'!A:A,'Player Stats'!G:G,0)</f>
        <v>0.21428571428571427</v>
      </c>
      <c r="K292" s="4">
        <f>_xlfn.XLOOKUP(C292,'Player Stats'!A:A,'Player Stats'!H:H,0)</f>
        <v>27.815476190476197</v>
      </c>
      <c r="L292">
        <f>E292*F292</f>
        <v>234</v>
      </c>
      <c r="M292">
        <f>E292*G292</f>
        <v>75</v>
      </c>
      <c r="N292">
        <f>E292*H292</f>
        <v>89</v>
      </c>
      <c r="O292">
        <f>E292*I292</f>
        <v>23</v>
      </c>
      <c r="P292">
        <f>E292*J292</f>
        <v>3</v>
      </c>
      <c r="Q292" s="4">
        <f>E292*K292</f>
        <v>389.41666666666674</v>
      </c>
      <c r="R292">
        <f>_xlfn.XLOOKUP(C292,'VORP Data'!$B:$B, 'VORP Data'!$E:$E,0)</f>
        <v>0.3</v>
      </c>
      <c r="S292" s="5">
        <f>R292/(D292/1000000)</f>
        <v>9.7399109376050588E-3</v>
      </c>
      <c r="T292" t="e">
        <f>IF(AND(E292&gt;=40,K292&gt;=20),R292,NA())</f>
        <v>#N/A</v>
      </c>
      <c r="U292" s="3" t="e">
        <f>IF(AND(E292&gt;=40,K292&gt;=20),D292,NA())</f>
        <v>#N/A</v>
      </c>
      <c r="V292" s="3" t="e">
        <f>IF(AND(E292&gt;=40,K292&gt;=20),9997988.56+4996076.47*R292,NA())</f>
        <v>#N/A</v>
      </c>
      <c r="W292" s="3" t="e">
        <f>D292-V292</f>
        <v>#N/A</v>
      </c>
    </row>
    <row r="293" spans="3:23" hidden="1" x14ac:dyDescent="0.25">
      <c r="C293" t="s">
        <v>327</v>
      </c>
      <c r="D293" s="3">
        <f>SUMIF('Salary Data'!C:C,C293,'Salary Data'!D:D)</f>
        <v>3571495</v>
      </c>
      <c r="E293">
        <f>_xlfn.XLOOKUP(C293,'Player Stats'!A:A,'Player Stats'!B:B,0)</f>
        <v>12</v>
      </c>
      <c r="F293" s="2">
        <f>_xlfn.XLOOKUP(C293,'Player Stats'!A:A,'Player Stats'!C:C,0)</f>
        <v>4.416666666666667</v>
      </c>
      <c r="G293" s="2">
        <f>_xlfn.XLOOKUP(C293,'Player Stats'!A:A,'Player Stats'!D:D,0)</f>
        <v>6.333333333333333</v>
      </c>
      <c r="H293" s="2">
        <f>_xlfn.XLOOKUP(C293,'Player Stats'!A:A,'Player Stats'!E:E,0)</f>
        <v>0.91666666666666663</v>
      </c>
      <c r="I293" s="2">
        <f>_xlfn.XLOOKUP(C293,'Player Stats'!A:A,'Player Stats'!F:F,0)</f>
        <v>0.33333333333333331</v>
      </c>
      <c r="J293" s="2">
        <f>_xlfn.XLOOKUP(C293,'Player Stats'!A:A,'Player Stats'!G:G,0)</f>
        <v>0.83333333333333337</v>
      </c>
      <c r="K293" s="4">
        <f>_xlfn.XLOOKUP(C293,'Player Stats'!A:A,'Player Stats'!H:H,0)</f>
        <v>16.566666666666666</v>
      </c>
      <c r="L293">
        <f>E293*F293</f>
        <v>53</v>
      </c>
      <c r="M293">
        <f>E293*G293</f>
        <v>76</v>
      </c>
      <c r="N293">
        <f>E293*H293</f>
        <v>11</v>
      </c>
      <c r="O293">
        <f>E293*I293</f>
        <v>4</v>
      </c>
      <c r="P293">
        <f>E293*J293</f>
        <v>10</v>
      </c>
      <c r="Q293" s="4">
        <f>E293*K293</f>
        <v>198.8</v>
      </c>
      <c r="R293">
        <f>_xlfn.XLOOKUP(C293,'VORP Data'!$B:$B, 'VORP Data'!$E:$E,0)</f>
        <v>0.1</v>
      </c>
      <c r="S293" s="5">
        <f>R293/(D293/1000000)</f>
        <v>2.7999479209686699E-2</v>
      </c>
      <c r="T293" t="e">
        <f>IF(AND(E293&gt;=40,K293&gt;=20),R293,NA())</f>
        <v>#N/A</v>
      </c>
      <c r="U293" s="3" t="e">
        <f>IF(AND(E293&gt;=40,K293&gt;=20),D293,NA())</f>
        <v>#N/A</v>
      </c>
      <c r="V293" s="3" t="e">
        <f>IF(AND(E293&gt;=40,K293&gt;=20),9997988.56+4996076.47*R293,NA())</f>
        <v>#N/A</v>
      </c>
      <c r="W293" s="3" t="e">
        <f>D293-V293</f>
        <v>#N/A</v>
      </c>
    </row>
    <row r="294" spans="3:23" hidden="1" x14ac:dyDescent="0.25">
      <c r="C294" t="s">
        <v>251</v>
      </c>
      <c r="D294" s="3">
        <f>SUMIF('Salary Data'!C:C,C294,'Salary Data'!D:D)</f>
        <v>6250000</v>
      </c>
      <c r="E294">
        <f>_xlfn.XLOOKUP(C294,'Player Stats'!A:A,'Player Stats'!B:B,0)</f>
        <v>62</v>
      </c>
      <c r="F294" s="2">
        <f>_xlfn.XLOOKUP(C294,'Player Stats'!A:A,'Player Stats'!C:C,0)</f>
        <v>8.7096774193548381</v>
      </c>
      <c r="G294" s="2">
        <f>_xlfn.XLOOKUP(C294,'Player Stats'!A:A,'Player Stats'!D:D,0)</f>
        <v>6.661290322580645</v>
      </c>
      <c r="H294" s="2">
        <f>_xlfn.XLOOKUP(C294,'Player Stats'!A:A,'Player Stats'!E:E,0)</f>
        <v>2.338709677419355</v>
      </c>
      <c r="I294" s="2">
        <f>_xlfn.XLOOKUP(C294,'Player Stats'!A:A,'Player Stats'!F:F,0)</f>
        <v>1.0806451612903225</v>
      </c>
      <c r="J294" s="2">
        <f>_xlfn.XLOOKUP(C294,'Player Stats'!A:A,'Player Stats'!G:G,0)</f>
        <v>0.41935483870967744</v>
      </c>
      <c r="K294" s="4">
        <f>_xlfn.XLOOKUP(C294,'Player Stats'!A:A,'Player Stats'!H:H,0)</f>
        <v>18.708870967741937</v>
      </c>
      <c r="L294">
        <f>E294*F294</f>
        <v>540</v>
      </c>
      <c r="M294">
        <f>E294*G294</f>
        <v>413</v>
      </c>
      <c r="N294">
        <f>E294*H294</f>
        <v>145</v>
      </c>
      <c r="O294">
        <f>E294*I294</f>
        <v>67</v>
      </c>
      <c r="P294">
        <f>E294*J294</f>
        <v>26</v>
      </c>
      <c r="Q294" s="4">
        <f>E294*K294</f>
        <v>1159.95</v>
      </c>
      <c r="R294">
        <f>_xlfn.XLOOKUP(C294,'VORP Data'!$B:$B, 'VORP Data'!$E:$E,0)</f>
        <v>1</v>
      </c>
      <c r="S294" s="5">
        <f>R294/(D294/1000000)</f>
        <v>0.16</v>
      </c>
      <c r="T294" t="e">
        <f>IF(AND(E294&gt;=40,K294&gt;=20),R294,NA())</f>
        <v>#N/A</v>
      </c>
      <c r="U294" s="3" t="e">
        <f>IF(AND(E294&gt;=40,K294&gt;=20),D294,NA())</f>
        <v>#N/A</v>
      </c>
      <c r="V294" s="3" t="e">
        <f>IF(AND(E294&gt;=40,K294&gt;=20),9997988.56+4996076.47*R294,NA())</f>
        <v>#N/A</v>
      </c>
      <c r="W294" s="3" t="e">
        <f>D294-V294</f>
        <v>#N/A</v>
      </c>
    </row>
    <row r="295" spans="3:23" hidden="1" x14ac:dyDescent="0.25">
      <c r="C295" t="s">
        <v>572</v>
      </c>
      <c r="D295" s="3">
        <f>SUMIF('Salary Data'!C:C,C295,'Salary Data'!D:D)</f>
        <v>128686</v>
      </c>
      <c r="E295">
        <f>_xlfn.XLOOKUP(C295,'Player Stats'!A:A,'Player Stats'!B:B,0)</f>
        <v>5</v>
      </c>
      <c r="F295" s="2">
        <f>_xlfn.XLOOKUP(C295,'Player Stats'!A:A,'Player Stats'!C:C,0)</f>
        <v>8</v>
      </c>
      <c r="G295" s="2">
        <f>_xlfn.XLOOKUP(C295,'Player Stats'!A:A,'Player Stats'!D:D,0)</f>
        <v>4</v>
      </c>
      <c r="H295" s="2">
        <f>_xlfn.XLOOKUP(C295,'Player Stats'!A:A,'Player Stats'!E:E,0)</f>
        <v>0.8</v>
      </c>
      <c r="I295" s="2">
        <f>_xlfn.XLOOKUP(C295,'Player Stats'!A:A,'Player Stats'!F:F,0)</f>
        <v>0.8</v>
      </c>
      <c r="J295" s="2">
        <f>_xlfn.XLOOKUP(C295,'Player Stats'!A:A,'Player Stats'!G:G,0)</f>
        <v>0.2</v>
      </c>
      <c r="K295" s="4">
        <f>_xlfn.XLOOKUP(C295,'Player Stats'!A:A,'Player Stats'!H:H,0)</f>
        <v>14.603333333333333</v>
      </c>
      <c r="L295">
        <f>E295*F295</f>
        <v>40</v>
      </c>
      <c r="M295">
        <f>E295*G295</f>
        <v>20</v>
      </c>
      <c r="N295">
        <f>E295*H295</f>
        <v>4</v>
      </c>
      <c r="O295">
        <f>E295*I295</f>
        <v>4</v>
      </c>
      <c r="P295">
        <f>E295*J295</f>
        <v>1</v>
      </c>
      <c r="Q295" s="4">
        <f>E295*K295</f>
        <v>73.016666666666666</v>
      </c>
      <c r="R295">
        <f>_xlfn.XLOOKUP(C295,'VORP Data'!$B:$B, 'VORP Data'!$E:$E,0)</f>
        <v>0</v>
      </c>
      <c r="S295" s="5">
        <f>R295/(D295/1000000)</f>
        <v>0</v>
      </c>
      <c r="T295" t="e">
        <f>IF(AND(E295&gt;=40,K295&gt;=20),R295,NA())</f>
        <v>#N/A</v>
      </c>
      <c r="U295" s="3" t="e">
        <f>IF(AND(E295&gt;=40,K295&gt;=20),D295,NA())</f>
        <v>#N/A</v>
      </c>
      <c r="V295" s="3" t="e">
        <f>IF(AND(E295&gt;=40,K295&gt;=20),9997988.56+4996076.47*R295,NA())</f>
        <v>#N/A</v>
      </c>
      <c r="W295" s="3" t="e">
        <f>D295-V295</f>
        <v>#N/A</v>
      </c>
    </row>
    <row r="296" spans="3:23" hidden="1" x14ac:dyDescent="0.25">
      <c r="C296" t="s">
        <v>577</v>
      </c>
      <c r="D296" s="3">
        <f>SUMIF('Salary Data'!C:C,C296,'Salary Data'!D:D)</f>
        <v>85300</v>
      </c>
      <c r="E296">
        <f>_xlfn.XLOOKUP(C296,'Player Stats'!A:A,'Player Stats'!B:B,0)</f>
        <v>0</v>
      </c>
      <c r="F296" s="2">
        <f>_xlfn.XLOOKUP(C296,'Player Stats'!A:A,'Player Stats'!C:C,0)</f>
        <v>0</v>
      </c>
      <c r="G296" s="2">
        <f>_xlfn.XLOOKUP(C296,'Player Stats'!A:A,'Player Stats'!D:D,0)</f>
        <v>0</v>
      </c>
      <c r="H296" s="2">
        <f>_xlfn.XLOOKUP(C296,'Player Stats'!A:A,'Player Stats'!E:E,0)</f>
        <v>0</v>
      </c>
      <c r="I296" s="2">
        <f>_xlfn.XLOOKUP(C296,'Player Stats'!A:A,'Player Stats'!F:F,0)</f>
        <v>0</v>
      </c>
      <c r="J296" s="2">
        <f>_xlfn.XLOOKUP(C296,'Player Stats'!A:A,'Player Stats'!G:G,0)</f>
        <v>0</v>
      </c>
      <c r="K296" s="4">
        <f>_xlfn.XLOOKUP(C296,'Player Stats'!A:A,'Player Stats'!H:H,0)</f>
        <v>0</v>
      </c>
      <c r="L296">
        <f>E296*F296</f>
        <v>0</v>
      </c>
      <c r="M296">
        <f>E296*G296</f>
        <v>0</v>
      </c>
      <c r="N296">
        <f>E296*H296</f>
        <v>0</v>
      </c>
      <c r="O296">
        <f>E296*I296</f>
        <v>0</v>
      </c>
      <c r="P296">
        <f>E296*J296</f>
        <v>0</v>
      </c>
      <c r="Q296" s="4">
        <f>E296*K296</f>
        <v>0</v>
      </c>
      <c r="R296">
        <f>_xlfn.XLOOKUP(C296,'VORP Data'!$B:$B, 'VORP Data'!$E:$E,0)</f>
        <v>0</v>
      </c>
      <c r="S296" s="5">
        <f>R296/(D296/1000000)</f>
        <v>0</v>
      </c>
      <c r="T296" t="e">
        <f>IF(AND(E296&gt;=40,K296&gt;=20),R296,NA())</f>
        <v>#N/A</v>
      </c>
      <c r="U296" s="3" t="e">
        <f>IF(AND(E296&gt;=40,K296&gt;=20),D296,NA())</f>
        <v>#N/A</v>
      </c>
      <c r="V296" s="3" t="e">
        <f>IF(AND(E296&gt;=40,K296&gt;=20),9997988.56+4996076.47*R296,NA())</f>
        <v>#N/A</v>
      </c>
      <c r="W296" s="3" t="e">
        <f>D296-V296</f>
        <v>#N/A</v>
      </c>
    </row>
    <row r="297" spans="3:23" hidden="1" x14ac:dyDescent="0.25">
      <c r="C297" t="s">
        <v>480</v>
      </c>
      <c r="D297" s="3">
        <f>SUMIF('Salary Data'!C:C,C297,'Salary Data'!D:D)</f>
        <v>636435</v>
      </c>
      <c r="E297">
        <f>_xlfn.XLOOKUP(C297,'Player Stats'!A:A,'Player Stats'!B:B,0)</f>
        <v>11</v>
      </c>
      <c r="F297" s="2">
        <f>_xlfn.XLOOKUP(C297,'Player Stats'!A:A,'Player Stats'!C:C,0)</f>
        <v>2.9090909090909092</v>
      </c>
      <c r="G297" s="2">
        <f>_xlfn.XLOOKUP(C297,'Player Stats'!A:A,'Player Stats'!D:D,0)</f>
        <v>1.1818181818181819</v>
      </c>
      <c r="H297" s="2">
        <f>_xlfn.XLOOKUP(C297,'Player Stats'!A:A,'Player Stats'!E:E,0)</f>
        <v>1.6363636363636365</v>
      </c>
      <c r="I297" s="2">
        <f>_xlfn.XLOOKUP(C297,'Player Stats'!A:A,'Player Stats'!F:F,0)</f>
        <v>0.54545454545454541</v>
      </c>
      <c r="J297" s="2">
        <f>_xlfn.XLOOKUP(C297,'Player Stats'!A:A,'Player Stats'!G:G,0)</f>
        <v>9.0909090909090912E-2</v>
      </c>
      <c r="K297" s="4">
        <f>_xlfn.XLOOKUP(C297,'Player Stats'!A:A,'Player Stats'!H:H,0)</f>
        <v>6.1787878787878787</v>
      </c>
      <c r="L297">
        <f>E297*F297</f>
        <v>32</v>
      </c>
      <c r="M297">
        <f>E297*G297</f>
        <v>13</v>
      </c>
      <c r="N297">
        <f>E297*H297</f>
        <v>18</v>
      </c>
      <c r="O297">
        <f>E297*I297</f>
        <v>6</v>
      </c>
      <c r="P297">
        <f>E297*J297</f>
        <v>1</v>
      </c>
      <c r="Q297" s="4">
        <f>E297*K297</f>
        <v>67.966666666666669</v>
      </c>
      <c r="R297">
        <f>_xlfn.XLOOKUP(C297,'VORP Data'!$B:$B, 'VORP Data'!$E:$E,0)</f>
        <v>0.1</v>
      </c>
      <c r="S297" s="5">
        <f>R297/(D297/1000000)</f>
        <v>0.15712523666988776</v>
      </c>
      <c r="T297" t="e">
        <f>IF(AND(E297&gt;=40,K297&gt;=20),R297,NA())</f>
        <v>#N/A</v>
      </c>
      <c r="U297" s="3" t="e">
        <f>IF(AND(E297&gt;=40,K297&gt;=20),D297,NA())</f>
        <v>#N/A</v>
      </c>
      <c r="V297" s="3" t="e">
        <f>IF(AND(E297&gt;=40,K297&gt;=20),9997988.56+4996076.47*R297,NA())</f>
        <v>#N/A</v>
      </c>
      <c r="W297" s="3" t="e">
        <f>D297-V297</f>
        <v>#N/A</v>
      </c>
    </row>
    <row r="298" spans="3:23" hidden="1" x14ac:dyDescent="0.25">
      <c r="C298" t="s">
        <v>341</v>
      </c>
      <c r="D298" s="3">
        <f>SUMIF('Salary Data'!C:C,C298,'Salary Data'!D:D)</f>
        <v>3218760</v>
      </c>
      <c r="E298">
        <f>_xlfn.XLOOKUP(C298,'Player Stats'!A:A,'Player Stats'!B:B,0)</f>
        <v>27</v>
      </c>
      <c r="F298" s="2">
        <f>_xlfn.XLOOKUP(C298,'Player Stats'!A:A,'Player Stats'!C:C,0)</f>
        <v>3.4444444444444446</v>
      </c>
      <c r="G298" s="2">
        <f>_xlfn.XLOOKUP(C298,'Player Stats'!A:A,'Player Stats'!D:D,0)</f>
        <v>1.3703703703703705</v>
      </c>
      <c r="H298" s="2">
        <f>_xlfn.XLOOKUP(C298,'Player Stats'!A:A,'Player Stats'!E:E,0)</f>
        <v>0.59259259259259256</v>
      </c>
      <c r="I298" s="2">
        <f>_xlfn.XLOOKUP(C298,'Player Stats'!A:A,'Player Stats'!F:F,0)</f>
        <v>3.7037037037037035E-2</v>
      </c>
      <c r="J298" s="2">
        <f>_xlfn.XLOOKUP(C298,'Player Stats'!A:A,'Player Stats'!G:G,0)</f>
        <v>0.22222222222222221</v>
      </c>
      <c r="K298" s="4">
        <f>_xlfn.XLOOKUP(C298,'Player Stats'!A:A,'Player Stats'!H:H,0)</f>
        <v>7.9154320987654314</v>
      </c>
      <c r="L298">
        <f>E298*F298</f>
        <v>93</v>
      </c>
      <c r="M298">
        <f>E298*G298</f>
        <v>37</v>
      </c>
      <c r="N298">
        <f>E298*H298</f>
        <v>16</v>
      </c>
      <c r="O298">
        <f>E298*I298</f>
        <v>1</v>
      </c>
      <c r="P298">
        <f>E298*J298</f>
        <v>6</v>
      </c>
      <c r="Q298" s="4">
        <f>E298*K298</f>
        <v>213.71666666666664</v>
      </c>
      <c r="R298">
        <f>_xlfn.XLOOKUP(C298,'VORP Data'!$B:$B, 'VORP Data'!$E:$E,0)</f>
        <v>0.1</v>
      </c>
      <c r="S298" s="5">
        <f>R298/(D298/1000000)</f>
        <v>3.1067864643527322E-2</v>
      </c>
      <c r="T298" t="e">
        <f>IF(AND(E298&gt;=40,K298&gt;=20),R298,NA())</f>
        <v>#N/A</v>
      </c>
      <c r="U298" s="3" t="e">
        <f>IF(AND(E298&gt;=40,K298&gt;=20),D298,NA())</f>
        <v>#N/A</v>
      </c>
      <c r="V298" s="3" t="e">
        <f>IF(AND(E298&gt;=40,K298&gt;=20),9997988.56+4996076.47*R298,NA())</f>
        <v>#N/A</v>
      </c>
      <c r="W298" s="3" t="e">
        <f>D298-V298</f>
        <v>#N/A</v>
      </c>
    </row>
    <row r="299" spans="3:23" hidden="1" x14ac:dyDescent="0.25">
      <c r="C299" t="s">
        <v>613</v>
      </c>
      <c r="D299" s="3">
        <f>SUMIF('Salary Data'!C:C,C299,'Salary Data'!D:D)</f>
        <v>167291</v>
      </c>
      <c r="E299">
        <f>_xlfn.XLOOKUP(C299,'Player Stats'!A:A,'Player Stats'!B:B,0)</f>
        <v>1</v>
      </c>
      <c r="F299" s="2">
        <f>_xlfn.XLOOKUP(C299,'Player Stats'!A:A,'Player Stats'!C:C,0)</f>
        <v>0</v>
      </c>
      <c r="G299" s="2">
        <f>_xlfn.XLOOKUP(C299,'Player Stats'!A:A,'Player Stats'!D:D,0)</f>
        <v>1</v>
      </c>
      <c r="H299" s="2">
        <f>_xlfn.XLOOKUP(C299,'Player Stats'!A:A,'Player Stats'!E:E,0)</f>
        <v>0</v>
      </c>
      <c r="I299" s="2">
        <f>_xlfn.XLOOKUP(C299,'Player Stats'!A:A,'Player Stats'!F:F,0)</f>
        <v>0</v>
      </c>
      <c r="J299" s="2">
        <f>_xlfn.XLOOKUP(C299,'Player Stats'!A:A,'Player Stats'!G:G,0)</f>
        <v>0</v>
      </c>
      <c r="K299" s="4">
        <f>_xlfn.XLOOKUP(C299,'Player Stats'!A:A,'Player Stats'!H:H,0)</f>
        <v>2.6666666666666665</v>
      </c>
      <c r="L299">
        <f>E299*F299</f>
        <v>0</v>
      </c>
      <c r="M299">
        <f>E299*G299</f>
        <v>1</v>
      </c>
      <c r="N299">
        <f>E299*H299</f>
        <v>0</v>
      </c>
      <c r="O299">
        <f>E299*I299</f>
        <v>0</v>
      </c>
      <c r="P299">
        <f>E299*J299</f>
        <v>0</v>
      </c>
      <c r="Q299" s="4">
        <f>E299*K299</f>
        <v>2.6666666666666665</v>
      </c>
      <c r="R299">
        <f>_xlfn.XLOOKUP(C299,'VORP Data'!$B:$B, 'VORP Data'!$E:$E,0)</f>
        <v>0</v>
      </c>
      <c r="S299" s="5">
        <f>R299/(D299/1000000)</f>
        <v>0</v>
      </c>
      <c r="T299" t="e">
        <f>IF(AND(E299&gt;=40,K299&gt;=20),R299,NA())</f>
        <v>#N/A</v>
      </c>
      <c r="U299" s="3" t="e">
        <f>IF(AND(E299&gt;=40,K299&gt;=20),D299,NA())</f>
        <v>#N/A</v>
      </c>
      <c r="V299" s="3" t="e">
        <f>IF(AND(E299&gt;=40,K299&gt;=20),9997988.56+4996076.47*R299,NA())</f>
        <v>#N/A</v>
      </c>
      <c r="W299" s="3" t="e">
        <f>D299-V299</f>
        <v>#N/A</v>
      </c>
    </row>
    <row r="300" spans="3:23" hidden="1" x14ac:dyDescent="0.25">
      <c r="C300" t="s">
        <v>338</v>
      </c>
      <c r="D300" s="3">
        <f>SUMIF('Salary Data'!C:C,C300,'Salary Data'!D:D)</f>
        <v>3394530</v>
      </c>
      <c r="E300">
        <f>_xlfn.XLOOKUP(C300,'Player Stats'!A:A,'Player Stats'!B:B,0)</f>
        <v>6</v>
      </c>
      <c r="F300" s="2">
        <f>_xlfn.XLOOKUP(C300,'Player Stats'!A:A,'Player Stats'!C:C,0)</f>
        <v>16.333333333333332</v>
      </c>
      <c r="G300" s="2">
        <f>_xlfn.XLOOKUP(C300,'Player Stats'!A:A,'Player Stats'!D:D,0)</f>
        <v>4</v>
      </c>
      <c r="H300" s="2">
        <f>_xlfn.XLOOKUP(C300,'Player Stats'!A:A,'Player Stats'!E:E,0)</f>
        <v>1.5</v>
      </c>
      <c r="I300" s="2">
        <f>_xlfn.XLOOKUP(C300,'Player Stats'!A:A,'Player Stats'!F:F,0)</f>
        <v>0.66666666666666663</v>
      </c>
      <c r="J300" s="2">
        <f>_xlfn.XLOOKUP(C300,'Player Stats'!A:A,'Player Stats'!G:G,0)</f>
        <v>0</v>
      </c>
      <c r="K300" s="4">
        <f>_xlfn.XLOOKUP(C300,'Player Stats'!A:A,'Player Stats'!H:H,0)</f>
        <v>30.469444444444445</v>
      </c>
      <c r="L300">
        <f>E300*F300</f>
        <v>98</v>
      </c>
      <c r="M300">
        <f>E300*G300</f>
        <v>24</v>
      </c>
      <c r="N300">
        <f>E300*H300</f>
        <v>9</v>
      </c>
      <c r="O300">
        <f>E300*I300</f>
        <v>4</v>
      </c>
      <c r="P300">
        <f>E300*J300</f>
        <v>0</v>
      </c>
      <c r="Q300" s="4">
        <f>E300*K300</f>
        <v>182.81666666666666</v>
      </c>
      <c r="R300">
        <f>_xlfn.XLOOKUP(C300,'VORP Data'!$B:$B, 'VORP Data'!$E:$E,0)</f>
        <v>-0.3</v>
      </c>
      <c r="S300" s="5">
        <f>R300/(D300/1000000)</f>
        <v>-8.8377477883536157E-2</v>
      </c>
      <c r="T300" t="e">
        <f>IF(AND(E300&gt;=40,K300&gt;=20),R300,NA())</f>
        <v>#N/A</v>
      </c>
      <c r="U300" s="3" t="e">
        <f>IF(AND(E300&gt;=40,K300&gt;=20),D300,NA())</f>
        <v>#N/A</v>
      </c>
      <c r="V300" s="3" t="e">
        <f>IF(AND(E300&gt;=40,K300&gt;=20),9997988.56+4996076.47*R300,NA())</f>
        <v>#N/A</v>
      </c>
      <c r="W300" s="3" t="e">
        <f>D300-V300</f>
        <v>#N/A</v>
      </c>
    </row>
    <row r="301" spans="3:23" hidden="1" x14ac:dyDescent="0.25">
      <c r="C301" t="s">
        <v>273</v>
      </c>
      <c r="D301" s="3">
        <f>SUMIF('Salary Data'!C:C,C301,'Salary Data'!D:D)</f>
        <v>5426400</v>
      </c>
      <c r="E301">
        <f>_xlfn.XLOOKUP(C301,'Player Stats'!A:A,'Player Stats'!B:B,0)</f>
        <v>5</v>
      </c>
      <c r="F301" s="2">
        <f>_xlfn.XLOOKUP(C301,'Player Stats'!A:A,'Player Stats'!C:C,0)</f>
        <v>1</v>
      </c>
      <c r="G301" s="2">
        <f>_xlfn.XLOOKUP(C301,'Player Stats'!A:A,'Player Stats'!D:D,0)</f>
        <v>1.2</v>
      </c>
      <c r="H301" s="2">
        <f>_xlfn.XLOOKUP(C301,'Player Stats'!A:A,'Player Stats'!E:E,0)</f>
        <v>0.4</v>
      </c>
      <c r="I301" s="2">
        <f>_xlfn.XLOOKUP(C301,'Player Stats'!A:A,'Player Stats'!F:F,0)</f>
        <v>0</v>
      </c>
      <c r="J301" s="2">
        <f>_xlfn.XLOOKUP(C301,'Player Stats'!A:A,'Player Stats'!G:G,0)</f>
        <v>0</v>
      </c>
      <c r="K301" s="4">
        <f>_xlfn.XLOOKUP(C301,'Player Stats'!A:A,'Player Stats'!H:H,0)</f>
        <v>8.2499999999999982</v>
      </c>
      <c r="L301">
        <f>E301*F301</f>
        <v>5</v>
      </c>
      <c r="M301">
        <f>E301*G301</f>
        <v>6</v>
      </c>
      <c r="N301">
        <f>E301*H301</f>
        <v>2</v>
      </c>
      <c r="O301">
        <f>E301*I301</f>
        <v>0</v>
      </c>
      <c r="P301">
        <f>E301*J301</f>
        <v>0</v>
      </c>
      <c r="Q301" s="4">
        <f>E301*K301</f>
        <v>41.249999999999993</v>
      </c>
      <c r="R301">
        <f>_xlfn.XLOOKUP(C301,'VORP Data'!$B:$B, 'VORP Data'!$E:$E,0)</f>
        <v>-0.1</v>
      </c>
      <c r="S301" s="5">
        <f>R301/(D301/1000000)</f>
        <v>-1.842842400117942E-2</v>
      </c>
      <c r="T301" t="e">
        <f>IF(AND(E301&gt;=40,K301&gt;=20),R301,NA())</f>
        <v>#N/A</v>
      </c>
      <c r="U301" s="3" t="e">
        <f>IF(AND(E301&gt;=40,K301&gt;=20),D301,NA())</f>
        <v>#N/A</v>
      </c>
      <c r="V301" s="3" t="e">
        <f>IF(AND(E301&gt;=40,K301&gt;=20),9997988.56+4996076.47*R301,NA())</f>
        <v>#N/A</v>
      </c>
      <c r="W301" s="3" t="e">
        <f>D301-V301</f>
        <v>#N/A</v>
      </c>
    </row>
    <row r="302" spans="3:23" hidden="1" x14ac:dyDescent="0.25">
      <c r="C302" t="s">
        <v>553</v>
      </c>
      <c r="D302" s="3">
        <f>SUMIF('Salary Data'!C:C,C302,'Salary Data'!D:D)</f>
        <v>165197</v>
      </c>
      <c r="E302">
        <f>_xlfn.XLOOKUP(C302,'Player Stats'!A:A,'Player Stats'!B:B,0)</f>
        <v>3</v>
      </c>
      <c r="F302" s="2">
        <f>_xlfn.XLOOKUP(C302,'Player Stats'!A:A,'Player Stats'!C:C,0)</f>
        <v>10.333333333333334</v>
      </c>
      <c r="G302" s="2">
        <f>_xlfn.XLOOKUP(C302,'Player Stats'!A:A,'Player Stats'!D:D,0)</f>
        <v>1.6666666666666667</v>
      </c>
      <c r="H302" s="2">
        <f>_xlfn.XLOOKUP(C302,'Player Stats'!A:A,'Player Stats'!E:E,0)</f>
        <v>0.33333333333333331</v>
      </c>
      <c r="I302" s="2">
        <f>_xlfn.XLOOKUP(C302,'Player Stats'!A:A,'Player Stats'!F:F,0)</f>
        <v>0.66666666666666663</v>
      </c>
      <c r="J302" s="2">
        <f>_xlfn.XLOOKUP(C302,'Player Stats'!A:A,'Player Stats'!G:G,0)</f>
        <v>0</v>
      </c>
      <c r="K302" s="4">
        <f>_xlfn.XLOOKUP(C302,'Player Stats'!A:A,'Player Stats'!H:H,0)</f>
        <v>19.966666666666665</v>
      </c>
      <c r="L302">
        <f>E302*F302</f>
        <v>31</v>
      </c>
      <c r="M302">
        <f>E302*G302</f>
        <v>5</v>
      </c>
      <c r="N302">
        <f>E302*H302</f>
        <v>1</v>
      </c>
      <c r="O302">
        <f>E302*I302</f>
        <v>2</v>
      </c>
      <c r="P302">
        <f>E302*J302</f>
        <v>0</v>
      </c>
      <c r="Q302" s="4">
        <f>E302*K302</f>
        <v>59.899999999999991</v>
      </c>
      <c r="R302">
        <f>_xlfn.XLOOKUP(C302,'VORP Data'!$B:$B, 'VORP Data'!$E:$E,0)</f>
        <v>0</v>
      </c>
      <c r="S302" s="5">
        <f>R302/(D302/1000000)</f>
        <v>0</v>
      </c>
      <c r="T302" t="e">
        <f>IF(AND(E302&gt;=40,K302&gt;=20),R302,NA())</f>
        <v>#N/A</v>
      </c>
      <c r="U302" s="3" t="e">
        <f>IF(AND(E302&gt;=40,K302&gt;=20),D302,NA())</f>
        <v>#N/A</v>
      </c>
      <c r="V302" s="3" t="e">
        <f>IF(AND(E302&gt;=40,K302&gt;=20),9997988.56+4996076.47*R302,NA())</f>
        <v>#N/A</v>
      </c>
      <c r="W302" s="3" t="e">
        <f>D302-V302</f>
        <v>#N/A</v>
      </c>
    </row>
    <row r="303" spans="3:23" hidden="1" x14ac:dyDescent="0.25">
      <c r="C303" t="s">
        <v>336</v>
      </c>
      <c r="D303" s="3">
        <f>SUMIF('Salary Data'!C:C,C303,'Salary Data'!D:D)</f>
        <v>3303774</v>
      </c>
      <c r="E303">
        <f>_xlfn.XLOOKUP(C303,'Player Stats'!A:A,'Player Stats'!B:B,0)</f>
        <v>0</v>
      </c>
      <c r="F303" s="2">
        <f>_xlfn.XLOOKUP(C303,'Player Stats'!A:A,'Player Stats'!C:C,0)</f>
        <v>0</v>
      </c>
      <c r="G303" s="2">
        <f>_xlfn.XLOOKUP(C303,'Player Stats'!A:A,'Player Stats'!D:D,0)</f>
        <v>0</v>
      </c>
      <c r="H303" s="2">
        <f>_xlfn.XLOOKUP(C303,'Player Stats'!A:A,'Player Stats'!E:E,0)</f>
        <v>0</v>
      </c>
      <c r="I303" s="2">
        <f>_xlfn.XLOOKUP(C303,'Player Stats'!A:A,'Player Stats'!F:F,0)</f>
        <v>0</v>
      </c>
      <c r="J303" s="2">
        <f>_xlfn.XLOOKUP(C303,'Player Stats'!A:A,'Player Stats'!G:G,0)</f>
        <v>0</v>
      </c>
      <c r="K303" s="4">
        <f>_xlfn.XLOOKUP(C303,'Player Stats'!A:A,'Player Stats'!H:H,0)</f>
        <v>0</v>
      </c>
      <c r="L303">
        <f>E303*F303</f>
        <v>0</v>
      </c>
      <c r="M303">
        <f>E303*G303</f>
        <v>0</v>
      </c>
      <c r="N303">
        <f>E303*H303</f>
        <v>0</v>
      </c>
      <c r="O303">
        <f>E303*I303</f>
        <v>0</v>
      </c>
      <c r="P303">
        <f>E303*J303</f>
        <v>0</v>
      </c>
      <c r="Q303" s="4">
        <f>E303*K303</f>
        <v>0</v>
      </c>
      <c r="R303">
        <f>_xlfn.XLOOKUP(C303,'VORP Data'!$B:$B, 'VORP Data'!$E:$E,0)</f>
        <v>0</v>
      </c>
      <c r="S303" s="5">
        <f>R303/(D303/1000000)</f>
        <v>0</v>
      </c>
      <c r="T303" t="e">
        <f>IF(AND(E303&gt;=40,K303&gt;=20),R303,NA())</f>
        <v>#N/A</v>
      </c>
      <c r="U303" s="3" t="e">
        <f>IF(AND(E303&gt;=40,K303&gt;=20),D303,NA())</f>
        <v>#N/A</v>
      </c>
      <c r="V303" s="3" t="e">
        <f>IF(AND(E303&gt;=40,K303&gt;=20),9997988.56+4996076.47*R303,NA())</f>
        <v>#N/A</v>
      </c>
      <c r="W303" s="3" t="e">
        <f>D303-V303</f>
        <v>#N/A</v>
      </c>
    </row>
    <row r="304" spans="3:23" hidden="1" x14ac:dyDescent="0.25">
      <c r="C304" t="s">
        <v>264</v>
      </c>
      <c r="D304" s="3">
        <f>SUMIF('Salary Data'!C:C,C304,'Salary Data'!D:D)</f>
        <v>5685000</v>
      </c>
      <c r="E304">
        <f>_xlfn.XLOOKUP(C304,'Player Stats'!A:A,'Player Stats'!B:B,0)</f>
        <v>26</v>
      </c>
      <c r="F304" s="2">
        <f>_xlfn.XLOOKUP(C304,'Player Stats'!A:A,'Player Stats'!C:C,0)</f>
        <v>10.153846153846153</v>
      </c>
      <c r="G304" s="2">
        <f>_xlfn.XLOOKUP(C304,'Player Stats'!A:A,'Player Stats'!D:D,0)</f>
        <v>2.3461538461538463</v>
      </c>
      <c r="H304" s="2">
        <f>_xlfn.XLOOKUP(C304,'Player Stats'!A:A,'Player Stats'!E:E,0)</f>
        <v>4</v>
      </c>
      <c r="I304" s="2">
        <f>_xlfn.XLOOKUP(C304,'Player Stats'!A:A,'Player Stats'!F:F,0)</f>
        <v>0.46153846153846156</v>
      </c>
      <c r="J304" s="2">
        <f>_xlfn.XLOOKUP(C304,'Player Stats'!A:A,'Player Stats'!G:G,0)</f>
        <v>7.6923076923076927E-2</v>
      </c>
      <c r="K304" s="4">
        <f>_xlfn.XLOOKUP(C304,'Player Stats'!A:A,'Player Stats'!H:H,0)</f>
        <v>19.031410256410251</v>
      </c>
      <c r="L304">
        <f>E304*F304</f>
        <v>264</v>
      </c>
      <c r="M304">
        <f>E304*G304</f>
        <v>61</v>
      </c>
      <c r="N304">
        <f>E304*H304</f>
        <v>104</v>
      </c>
      <c r="O304">
        <f>E304*I304</f>
        <v>12</v>
      </c>
      <c r="P304">
        <f>E304*J304</f>
        <v>2</v>
      </c>
      <c r="Q304" s="4">
        <f>E304*K304</f>
        <v>494.81666666666649</v>
      </c>
      <c r="R304">
        <f>_xlfn.XLOOKUP(C304,'VORP Data'!$B:$B, 'VORP Data'!$E:$E,0)</f>
        <v>0</v>
      </c>
      <c r="S304" s="5">
        <f>R304/(D304/1000000)</f>
        <v>0</v>
      </c>
      <c r="T304" t="e">
        <f>IF(AND(E304&gt;=40,K304&gt;=20),R304,NA())</f>
        <v>#N/A</v>
      </c>
      <c r="U304" s="3" t="e">
        <f>IF(AND(E304&gt;=40,K304&gt;=20),D304,NA())</f>
        <v>#N/A</v>
      </c>
      <c r="V304" s="3" t="e">
        <f>IF(AND(E304&gt;=40,K304&gt;=20),9997988.56+4996076.47*R304,NA())</f>
        <v>#N/A</v>
      </c>
      <c r="W304" s="3" t="e">
        <f>D304-V304</f>
        <v>#N/A</v>
      </c>
    </row>
    <row r="305" spans="3:23" hidden="1" x14ac:dyDescent="0.25">
      <c r="C305" t="s">
        <v>114</v>
      </c>
      <c r="D305" s="3">
        <f>SUMIF('Salary Data'!C:C,C305,'Salary Data'!D:D)</f>
        <v>36620603</v>
      </c>
      <c r="E305">
        <f>_xlfn.XLOOKUP(C305,'Player Stats'!A:A,'Player Stats'!B:B,0)</f>
        <v>0</v>
      </c>
      <c r="F305" s="2">
        <f>_xlfn.XLOOKUP(C305,'Player Stats'!A:A,'Player Stats'!C:C,0)</f>
        <v>0</v>
      </c>
      <c r="G305" s="2">
        <f>_xlfn.XLOOKUP(C305,'Player Stats'!A:A,'Player Stats'!D:D,0)</f>
        <v>0</v>
      </c>
      <c r="H305" s="2">
        <f>_xlfn.XLOOKUP(C305,'Player Stats'!A:A,'Player Stats'!E:E,0)</f>
        <v>0</v>
      </c>
      <c r="I305" s="2">
        <f>_xlfn.XLOOKUP(C305,'Player Stats'!A:A,'Player Stats'!F:F,0)</f>
        <v>0</v>
      </c>
      <c r="J305" s="2">
        <f>_xlfn.XLOOKUP(C305,'Player Stats'!A:A,'Player Stats'!G:G,0)</f>
        <v>0</v>
      </c>
      <c r="K305" s="4">
        <f>_xlfn.XLOOKUP(C305,'Player Stats'!A:A,'Player Stats'!H:H,0)</f>
        <v>0</v>
      </c>
      <c r="L305">
        <f>E305*F305</f>
        <v>0</v>
      </c>
      <c r="M305">
        <f>E305*G305</f>
        <v>0</v>
      </c>
      <c r="N305">
        <f>E305*H305</f>
        <v>0</v>
      </c>
      <c r="O305">
        <f>E305*I305</f>
        <v>0</v>
      </c>
      <c r="P305">
        <f>E305*J305</f>
        <v>0</v>
      </c>
      <c r="Q305" s="4">
        <f>E305*K305</f>
        <v>0</v>
      </c>
      <c r="R305">
        <f>_xlfn.XLOOKUP(C305,'VORP Data'!$B:$B, 'VORP Data'!$E:$E,0)</f>
        <v>0</v>
      </c>
      <c r="S305" s="5">
        <f>R305/(D305/1000000)</f>
        <v>0</v>
      </c>
      <c r="T305" t="e">
        <f>IF(AND(E305&gt;=40,K305&gt;=20),R305,NA())</f>
        <v>#N/A</v>
      </c>
      <c r="U305" s="3" t="e">
        <f>IF(AND(E305&gt;=40,K305&gt;=20),D305,NA())</f>
        <v>#N/A</v>
      </c>
      <c r="V305" s="3" t="e">
        <f>IF(AND(E305&gt;=40,K305&gt;=20),9997988.56+4996076.47*R305,NA())</f>
        <v>#N/A</v>
      </c>
      <c r="W305" s="3" t="e">
        <f>D305-V305</f>
        <v>#N/A</v>
      </c>
    </row>
    <row r="306" spans="3:23" hidden="1" x14ac:dyDescent="0.25">
      <c r="C306" t="s">
        <v>303</v>
      </c>
      <c r="D306" s="3">
        <f>SUMIF('Salary Data'!C:C,C306,'Salary Data'!D:D)</f>
        <v>4010160</v>
      </c>
      <c r="E306">
        <f>_xlfn.XLOOKUP(C306,'Player Stats'!A:A,'Player Stats'!B:B,0)</f>
        <v>59</v>
      </c>
      <c r="F306" s="2">
        <f>_xlfn.XLOOKUP(C306,'Player Stats'!A:A,'Player Stats'!C:C,0)</f>
        <v>4.0338983050847457</v>
      </c>
      <c r="G306" s="2">
        <f>_xlfn.XLOOKUP(C306,'Player Stats'!A:A,'Player Stats'!D:D,0)</f>
        <v>1.3728813559322033</v>
      </c>
      <c r="H306" s="2">
        <f>_xlfn.XLOOKUP(C306,'Player Stats'!A:A,'Player Stats'!E:E,0)</f>
        <v>0.40677966101694918</v>
      </c>
      <c r="I306" s="2">
        <f>_xlfn.XLOOKUP(C306,'Player Stats'!A:A,'Player Stats'!F:F,0)</f>
        <v>0.1864406779661017</v>
      </c>
      <c r="J306" s="2">
        <f>_xlfn.XLOOKUP(C306,'Player Stats'!A:A,'Player Stats'!G:G,0)</f>
        <v>0.1864406779661017</v>
      </c>
      <c r="K306" s="4">
        <f>_xlfn.XLOOKUP(C306,'Player Stats'!A:A,'Player Stats'!H:H,0)</f>
        <v>9.6793785310734464</v>
      </c>
      <c r="L306">
        <f>E306*F306</f>
        <v>238</v>
      </c>
      <c r="M306">
        <f>E306*G306</f>
        <v>81</v>
      </c>
      <c r="N306">
        <f>E306*H306</f>
        <v>24</v>
      </c>
      <c r="O306">
        <f>E306*I306</f>
        <v>11</v>
      </c>
      <c r="P306">
        <f>E306*J306</f>
        <v>11</v>
      </c>
      <c r="Q306" s="4">
        <f>E306*K306</f>
        <v>571.08333333333337</v>
      </c>
      <c r="R306">
        <f>_xlfn.XLOOKUP(C306,'VORP Data'!$B:$B, 'VORP Data'!$E:$E,0)</f>
        <v>-0.2</v>
      </c>
      <c r="S306" s="5">
        <f>R306/(D306/1000000)</f>
        <v>-4.9873321762722689E-2</v>
      </c>
      <c r="T306" t="e">
        <f>IF(AND(E306&gt;=40,K306&gt;=20),R306,NA())</f>
        <v>#N/A</v>
      </c>
      <c r="U306" s="3" t="e">
        <f>IF(AND(E306&gt;=40,K306&gt;=20),D306,NA())</f>
        <v>#N/A</v>
      </c>
      <c r="V306" s="3" t="e">
        <f>IF(AND(E306&gt;=40,K306&gt;=20),9997988.56+4996076.47*R306,NA())</f>
        <v>#N/A</v>
      </c>
      <c r="W306" s="3" t="e">
        <f>D306-V306</f>
        <v>#N/A</v>
      </c>
    </row>
    <row r="307" spans="3:23" hidden="1" x14ac:dyDescent="0.25">
      <c r="C307" t="s">
        <v>275</v>
      </c>
      <c r="D307" s="3">
        <f>SUMIF('Salary Data'!C:C,C307,'Salary Data'!D:D)</f>
        <v>5697604</v>
      </c>
      <c r="E307">
        <f>_xlfn.XLOOKUP(C307,'Player Stats'!A:A,'Player Stats'!B:B,0)</f>
        <v>55</v>
      </c>
      <c r="F307" s="2">
        <f>_xlfn.XLOOKUP(C307,'Player Stats'!A:A,'Player Stats'!C:C,0)</f>
        <v>3.4363636363636365</v>
      </c>
      <c r="G307" s="2">
        <f>_xlfn.XLOOKUP(C307,'Player Stats'!A:A,'Player Stats'!D:D,0)</f>
        <v>1.6363636363636365</v>
      </c>
      <c r="H307" s="2">
        <f>_xlfn.XLOOKUP(C307,'Player Stats'!A:A,'Player Stats'!E:E,0)</f>
        <v>1.3272727272727274</v>
      </c>
      <c r="I307" s="2">
        <f>_xlfn.XLOOKUP(C307,'Player Stats'!A:A,'Player Stats'!F:F,0)</f>
        <v>0.61818181818181817</v>
      </c>
      <c r="J307" s="2">
        <f>_xlfn.XLOOKUP(C307,'Player Stats'!A:A,'Player Stats'!G:G,0)</f>
        <v>0.27272727272727271</v>
      </c>
      <c r="K307" s="4">
        <f>_xlfn.XLOOKUP(C307,'Player Stats'!A:A,'Player Stats'!H:H,0)</f>
        <v>10.736363636363636</v>
      </c>
      <c r="L307">
        <f>E307*F307</f>
        <v>189</v>
      </c>
      <c r="M307">
        <f>E307*G307</f>
        <v>90</v>
      </c>
      <c r="N307">
        <f>E307*H307</f>
        <v>73</v>
      </c>
      <c r="O307">
        <f>E307*I307</f>
        <v>34</v>
      </c>
      <c r="P307">
        <f>E307*J307</f>
        <v>14.999999999999998</v>
      </c>
      <c r="Q307" s="4">
        <f>E307*K307</f>
        <v>590.5</v>
      </c>
      <c r="R307">
        <f>_xlfn.XLOOKUP(C307,'VORP Data'!$B:$B, 'VORP Data'!$E:$E,0)</f>
        <v>0</v>
      </c>
      <c r="S307" s="5">
        <f>R307/(D307/1000000)</f>
        <v>0</v>
      </c>
      <c r="T307" t="e">
        <f>IF(AND(E307&gt;=40,K307&gt;=20),R307,NA())</f>
        <v>#N/A</v>
      </c>
      <c r="U307" s="3" t="e">
        <f>IF(AND(E307&gt;=40,K307&gt;=20),D307,NA())</f>
        <v>#N/A</v>
      </c>
      <c r="V307" s="3" t="e">
        <f>IF(AND(E307&gt;=40,K307&gt;=20),9997988.56+4996076.47*R307,NA())</f>
        <v>#N/A</v>
      </c>
      <c r="W307" s="3" t="e">
        <f>D307-V307</f>
        <v>#N/A</v>
      </c>
    </row>
    <row r="308" spans="3:23" hidden="1" x14ac:dyDescent="0.25">
      <c r="C308" t="s">
        <v>551</v>
      </c>
      <c r="D308" s="3">
        <f>SUMIF('Salary Data'!C:C,C308,'Salary Data'!D:D)</f>
        <v>311219</v>
      </c>
      <c r="E308">
        <f>_xlfn.XLOOKUP(C308,'Player Stats'!A:A,'Player Stats'!B:B,0)</f>
        <v>8</v>
      </c>
      <c r="F308" s="2">
        <f>_xlfn.XLOOKUP(C308,'Player Stats'!A:A,'Player Stats'!C:C,0)</f>
        <v>1.75</v>
      </c>
      <c r="G308" s="2">
        <f>_xlfn.XLOOKUP(C308,'Player Stats'!A:A,'Player Stats'!D:D,0)</f>
        <v>0.625</v>
      </c>
      <c r="H308" s="2">
        <f>_xlfn.XLOOKUP(C308,'Player Stats'!A:A,'Player Stats'!E:E,0)</f>
        <v>1.375</v>
      </c>
      <c r="I308" s="2">
        <f>_xlfn.XLOOKUP(C308,'Player Stats'!A:A,'Player Stats'!F:F,0)</f>
        <v>0.25</v>
      </c>
      <c r="J308" s="2">
        <f>_xlfn.XLOOKUP(C308,'Player Stats'!A:A,'Player Stats'!G:G,0)</f>
        <v>0.625</v>
      </c>
      <c r="K308" s="4">
        <f>_xlfn.XLOOKUP(C308,'Player Stats'!A:A,'Player Stats'!H:H,0)</f>
        <v>8.2104166666666671</v>
      </c>
      <c r="L308">
        <f>E308*F308</f>
        <v>14</v>
      </c>
      <c r="M308">
        <f>E308*G308</f>
        <v>5</v>
      </c>
      <c r="N308">
        <f>E308*H308</f>
        <v>11</v>
      </c>
      <c r="O308">
        <f>E308*I308</f>
        <v>2</v>
      </c>
      <c r="P308">
        <f>E308*J308</f>
        <v>5</v>
      </c>
      <c r="Q308" s="4">
        <f>E308*K308</f>
        <v>65.683333333333337</v>
      </c>
      <c r="R308">
        <f>_xlfn.XLOOKUP(C308,'VORP Data'!$B:$B, 'VORP Data'!$E:$E,0)</f>
        <v>0</v>
      </c>
      <c r="S308" s="5">
        <f>R308/(D308/1000000)</f>
        <v>0</v>
      </c>
      <c r="T308" t="e">
        <f>IF(AND(E308&gt;=40,K308&gt;=20),R308,NA())</f>
        <v>#N/A</v>
      </c>
      <c r="U308" s="3" t="e">
        <f>IF(AND(E308&gt;=40,K308&gt;=20),D308,NA())</f>
        <v>#N/A</v>
      </c>
      <c r="V308" s="3" t="e">
        <f>IF(AND(E308&gt;=40,K308&gt;=20),9997988.56+4996076.47*R308,NA())</f>
        <v>#N/A</v>
      </c>
      <c r="W308" s="3" t="e">
        <f>D308-V308</f>
        <v>#N/A</v>
      </c>
    </row>
    <row r="309" spans="3:23" hidden="1" x14ac:dyDescent="0.25">
      <c r="C309" t="s">
        <v>476</v>
      </c>
      <c r="D309" s="3">
        <f>SUMIF('Salary Data'!C:C,C309,'Salary Data'!D:D)</f>
        <v>636435</v>
      </c>
      <c r="E309">
        <f>_xlfn.XLOOKUP(C309,'Player Stats'!A:A,'Player Stats'!B:B,0)</f>
        <v>32</v>
      </c>
      <c r="F309" s="2">
        <f>_xlfn.XLOOKUP(C309,'Player Stats'!A:A,'Player Stats'!C:C,0)</f>
        <v>10.75</v>
      </c>
      <c r="G309" s="2">
        <f>_xlfn.XLOOKUP(C309,'Player Stats'!A:A,'Player Stats'!D:D,0)</f>
        <v>3.03125</v>
      </c>
      <c r="H309" s="2">
        <f>_xlfn.XLOOKUP(C309,'Player Stats'!A:A,'Player Stats'!E:E,0)</f>
        <v>1.28125</v>
      </c>
      <c r="I309" s="2">
        <f>_xlfn.XLOOKUP(C309,'Player Stats'!A:A,'Player Stats'!F:F,0)</f>
        <v>0.71875</v>
      </c>
      <c r="J309" s="2">
        <f>_xlfn.XLOOKUP(C309,'Player Stats'!A:A,'Player Stats'!G:G,0)</f>
        <v>0.21875</v>
      </c>
      <c r="K309" s="4">
        <f>_xlfn.XLOOKUP(C309,'Player Stats'!A:A,'Player Stats'!H:H,0)</f>
        <v>26.386979166666674</v>
      </c>
      <c r="L309">
        <f>E309*F309</f>
        <v>344</v>
      </c>
      <c r="M309">
        <f>E309*G309</f>
        <v>97</v>
      </c>
      <c r="N309">
        <f>E309*H309</f>
        <v>41</v>
      </c>
      <c r="O309">
        <f>E309*I309</f>
        <v>23</v>
      </c>
      <c r="P309">
        <f>E309*J309</f>
        <v>7</v>
      </c>
      <c r="Q309" s="4">
        <f>E309*K309</f>
        <v>844.38333333333355</v>
      </c>
      <c r="R309">
        <f>_xlfn.XLOOKUP(C309,'VORP Data'!$B:$B, 'VORP Data'!$E:$E,0)</f>
        <v>-0.5</v>
      </c>
      <c r="S309" s="5">
        <f>R309/(D309/1000000)</f>
        <v>-0.78562618334943868</v>
      </c>
      <c r="T309" t="e">
        <f>IF(AND(E309&gt;=40,K309&gt;=20),R309,NA())</f>
        <v>#N/A</v>
      </c>
      <c r="U309" s="3" t="e">
        <f>IF(AND(E309&gt;=40,K309&gt;=20),D309,NA())</f>
        <v>#N/A</v>
      </c>
      <c r="V309" s="3" t="e">
        <f>IF(AND(E309&gt;=40,K309&gt;=20),9997988.56+4996076.47*R309,NA())</f>
        <v>#N/A</v>
      </c>
      <c r="W309" s="3" t="e">
        <f>D309-V309</f>
        <v>#N/A</v>
      </c>
    </row>
    <row r="310" spans="3:23" hidden="1" x14ac:dyDescent="0.25">
      <c r="C310" t="s">
        <v>482</v>
      </c>
      <c r="D310" s="3">
        <f>SUMIF('Salary Data'!C:C,C310,'Salary Data'!D:D)</f>
        <v>636435</v>
      </c>
      <c r="E310">
        <f>_xlfn.XLOOKUP(C310,'Player Stats'!A:A,'Player Stats'!B:B,0)</f>
        <v>10</v>
      </c>
      <c r="F310" s="2">
        <f>_xlfn.XLOOKUP(C310,'Player Stats'!A:A,'Player Stats'!C:C,0)</f>
        <v>2.9</v>
      </c>
      <c r="G310" s="2">
        <f>_xlfn.XLOOKUP(C310,'Player Stats'!A:A,'Player Stats'!D:D,0)</f>
        <v>1.1000000000000001</v>
      </c>
      <c r="H310" s="2">
        <f>_xlfn.XLOOKUP(C310,'Player Stats'!A:A,'Player Stats'!E:E,0)</f>
        <v>1</v>
      </c>
      <c r="I310" s="2">
        <f>_xlfn.XLOOKUP(C310,'Player Stats'!A:A,'Player Stats'!F:F,0)</f>
        <v>0.4</v>
      </c>
      <c r="J310" s="2">
        <f>_xlfn.XLOOKUP(C310,'Player Stats'!A:A,'Player Stats'!G:G,0)</f>
        <v>0</v>
      </c>
      <c r="K310" s="4">
        <f>_xlfn.XLOOKUP(C310,'Player Stats'!A:A,'Player Stats'!H:H,0)</f>
        <v>8.7716666666666665</v>
      </c>
      <c r="L310">
        <f>E310*F310</f>
        <v>29</v>
      </c>
      <c r="M310">
        <f>E310*G310</f>
        <v>11</v>
      </c>
      <c r="N310">
        <f>E310*H310</f>
        <v>10</v>
      </c>
      <c r="O310">
        <f>E310*I310</f>
        <v>4</v>
      </c>
      <c r="P310">
        <f>E310*J310</f>
        <v>0</v>
      </c>
      <c r="Q310" s="4">
        <f>E310*K310</f>
        <v>87.716666666666669</v>
      </c>
      <c r="R310">
        <f>_xlfn.XLOOKUP(C310,'VORP Data'!$B:$B, 'VORP Data'!$E:$E,0)</f>
        <v>0</v>
      </c>
      <c r="S310" s="5">
        <f>R310/(D310/1000000)</f>
        <v>0</v>
      </c>
      <c r="T310" t="e">
        <f>IF(AND(E310&gt;=40,K310&gt;=20),R310,NA())</f>
        <v>#N/A</v>
      </c>
      <c r="U310" s="3" t="e">
        <f>IF(AND(E310&gt;=40,K310&gt;=20),D310,NA())</f>
        <v>#N/A</v>
      </c>
      <c r="V310" s="3" t="e">
        <f>IF(AND(E310&gt;=40,K310&gt;=20),9997988.56+4996076.47*R310,NA())</f>
        <v>#N/A</v>
      </c>
      <c r="W310" s="3" t="e">
        <f>D310-V310</f>
        <v>#N/A</v>
      </c>
    </row>
    <row r="311" spans="3:23" hidden="1" x14ac:dyDescent="0.25">
      <c r="C311" t="s">
        <v>558</v>
      </c>
      <c r="D311" s="3">
        <f>SUMIF('Salary Data'!C:C,C311,'Salary Data'!D:D)</f>
        <v>147988</v>
      </c>
      <c r="E311">
        <f>_xlfn.XLOOKUP(C311,'Player Stats'!A:A,'Player Stats'!B:B,0)</f>
        <v>11</v>
      </c>
      <c r="F311" s="2">
        <f>_xlfn.XLOOKUP(C311,'Player Stats'!A:A,'Player Stats'!C:C,0)</f>
        <v>14.272727272727273</v>
      </c>
      <c r="G311" s="2">
        <f>_xlfn.XLOOKUP(C311,'Player Stats'!A:A,'Player Stats'!D:D,0)</f>
        <v>2.5454545454545454</v>
      </c>
      <c r="H311" s="2">
        <f>_xlfn.XLOOKUP(C311,'Player Stats'!A:A,'Player Stats'!E:E,0)</f>
        <v>1.7272727272727273</v>
      </c>
      <c r="I311" s="2">
        <f>_xlfn.XLOOKUP(C311,'Player Stats'!A:A,'Player Stats'!F:F,0)</f>
        <v>1</v>
      </c>
      <c r="J311" s="2">
        <f>_xlfn.XLOOKUP(C311,'Player Stats'!A:A,'Player Stats'!G:G,0)</f>
        <v>0.27272727272727271</v>
      </c>
      <c r="K311" s="4">
        <f>_xlfn.XLOOKUP(C311,'Player Stats'!A:A,'Player Stats'!H:H,0)</f>
        <v>24.607575757575763</v>
      </c>
      <c r="L311">
        <f>E311*F311</f>
        <v>157</v>
      </c>
      <c r="M311">
        <f>E311*G311</f>
        <v>28</v>
      </c>
      <c r="N311">
        <f>E311*H311</f>
        <v>19</v>
      </c>
      <c r="O311">
        <f>E311*I311</f>
        <v>11</v>
      </c>
      <c r="P311">
        <f>E311*J311</f>
        <v>3</v>
      </c>
      <c r="Q311" s="4">
        <f>E311*K311</f>
        <v>270.68333333333339</v>
      </c>
      <c r="R311">
        <f>_xlfn.XLOOKUP(C311,'VORP Data'!$B:$B, 'VORP Data'!$E:$E,0)</f>
        <v>0.1</v>
      </c>
      <c r="S311" s="5">
        <f>R311/(D311/1000000)</f>
        <v>0.67573046463226749</v>
      </c>
      <c r="T311" t="e">
        <f>IF(AND(E311&gt;=40,K311&gt;=20),R311,NA())</f>
        <v>#N/A</v>
      </c>
      <c r="U311" s="3" t="e">
        <f>IF(AND(E311&gt;=40,K311&gt;=20),D311,NA())</f>
        <v>#N/A</v>
      </c>
      <c r="V311" s="3" t="e">
        <f>IF(AND(E311&gt;=40,K311&gt;=20),9997988.56+4996076.47*R311,NA())</f>
        <v>#N/A</v>
      </c>
      <c r="W311" s="3" t="e">
        <f>D311-V311</f>
        <v>#N/A</v>
      </c>
    </row>
    <row r="312" spans="3:23" hidden="1" x14ac:dyDescent="0.25">
      <c r="C312" t="s">
        <v>158</v>
      </c>
      <c r="D312" s="3">
        <f>SUMIF('Salary Data'!C:C,C312,'Salary Data'!D:D)</f>
        <v>13975000</v>
      </c>
      <c r="E312">
        <f>_xlfn.XLOOKUP(C312,'Player Stats'!A:A,'Player Stats'!B:B,0)</f>
        <v>63</v>
      </c>
      <c r="F312" s="2">
        <f>_xlfn.XLOOKUP(C312,'Player Stats'!A:A,'Player Stats'!C:C,0)</f>
        <v>8.6190476190476186</v>
      </c>
      <c r="G312" s="2">
        <f>_xlfn.XLOOKUP(C312,'Player Stats'!A:A,'Player Stats'!D:D,0)</f>
        <v>2.2222222222222223</v>
      </c>
      <c r="H312" s="2">
        <f>_xlfn.XLOOKUP(C312,'Player Stats'!A:A,'Player Stats'!E:E,0)</f>
        <v>1.5555555555555556</v>
      </c>
      <c r="I312" s="2">
        <f>_xlfn.XLOOKUP(C312,'Player Stats'!A:A,'Player Stats'!F:F,0)</f>
        <v>0.2857142857142857</v>
      </c>
      <c r="J312" s="2">
        <f>_xlfn.XLOOKUP(C312,'Player Stats'!A:A,'Player Stats'!G:G,0)</f>
        <v>0.14285714285714285</v>
      </c>
      <c r="K312" s="4">
        <f>_xlfn.XLOOKUP(C312,'Player Stats'!A:A,'Player Stats'!H:H,0)</f>
        <v>17.996031746031747</v>
      </c>
      <c r="L312">
        <f>E312*F312</f>
        <v>543</v>
      </c>
      <c r="M312">
        <f>E312*G312</f>
        <v>140</v>
      </c>
      <c r="N312">
        <f>E312*H312</f>
        <v>98</v>
      </c>
      <c r="O312">
        <f>E312*I312</f>
        <v>18</v>
      </c>
      <c r="P312">
        <f>E312*J312</f>
        <v>9</v>
      </c>
      <c r="Q312" s="4">
        <f>E312*K312</f>
        <v>1133.75</v>
      </c>
      <c r="R312">
        <f>_xlfn.XLOOKUP(C312,'VORP Data'!$B:$B, 'VORP Data'!$E:$E,0)</f>
        <v>-0.1</v>
      </c>
      <c r="S312" s="5">
        <f>R312/(D312/1000000)</f>
        <v>-7.1556350626118077E-3</v>
      </c>
      <c r="T312" t="e">
        <f>IF(AND(E312&gt;=40,K312&gt;=20),R312,NA())</f>
        <v>#N/A</v>
      </c>
      <c r="U312" s="3" t="e">
        <f>IF(AND(E312&gt;=40,K312&gt;=20),D312,NA())</f>
        <v>#N/A</v>
      </c>
      <c r="V312" s="3" t="e">
        <f>IF(AND(E312&gt;=40,K312&gt;=20),9997988.56+4996076.47*R312,NA())</f>
        <v>#N/A</v>
      </c>
      <c r="W312" s="3" t="e">
        <f>D312-V312</f>
        <v>#N/A</v>
      </c>
    </row>
    <row r="313" spans="3:23" hidden="1" x14ac:dyDescent="0.25">
      <c r="C313" t="s">
        <v>473</v>
      </c>
      <c r="D313" s="3">
        <f>SUMIF('Salary Data'!C:C,C313,'Salary Data'!D:D)</f>
        <v>636435</v>
      </c>
      <c r="E313">
        <f>_xlfn.XLOOKUP(C313,'Player Stats'!A:A,'Player Stats'!B:B,0)</f>
        <v>4</v>
      </c>
      <c r="F313" s="2">
        <f>_xlfn.XLOOKUP(C313,'Player Stats'!A:A,'Player Stats'!C:C,0)</f>
        <v>1.25</v>
      </c>
      <c r="G313" s="2">
        <f>_xlfn.XLOOKUP(C313,'Player Stats'!A:A,'Player Stats'!D:D,0)</f>
        <v>2</v>
      </c>
      <c r="H313" s="2">
        <f>_xlfn.XLOOKUP(C313,'Player Stats'!A:A,'Player Stats'!E:E,0)</f>
        <v>0.25</v>
      </c>
      <c r="I313" s="2">
        <f>_xlfn.XLOOKUP(C313,'Player Stats'!A:A,'Player Stats'!F:F,0)</f>
        <v>0.25</v>
      </c>
      <c r="J313" s="2">
        <f>_xlfn.XLOOKUP(C313,'Player Stats'!A:A,'Player Stats'!G:G,0)</f>
        <v>0</v>
      </c>
      <c r="K313" s="4">
        <f>_xlfn.XLOOKUP(C313,'Player Stats'!A:A,'Player Stats'!H:H,0)</f>
        <v>5.3458333333333332</v>
      </c>
      <c r="L313">
        <f>E313*F313</f>
        <v>5</v>
      </c>
      <c r="M313">
        <f>E313*G313</f>
        <v>8</v>
      </c>
      <c r="N313">
        <f>E313*H313</f>
        <v>1</v>
      </c>
      <c r="O313">
        <f>E313*I313</f>
        <v>1</v>
      </c>
      <c r="P313">
        <f>E313*J313</f>
        <v>0</v>
      </c>
      <c r="Q313" s="4">
        <f>E313*K313</f>
        <v>21.383333333333333</v>
      </c>
      <c r="R313">
        <f>_xlfn.XLOOKUP(C313,'VORP Data'!$B:$B, 'VORP Data'!$E:$E,0)</f>
        <v>0</v>
      </c>
      <c r="S313" s="5">
        <f>R313/(D313/1000000)</f>
        <v>0</v>
      </c>
      <c r="T313" t="e">
        <f>IF(AND(E313&gt;=40,K313&gt;=20),R313,NA())</f>
        <v>#N/A</v>
      </c>
      <c r="U313" s="3" t="e">
        <f>IF(AND(E313&gt;=40,K313&gt;=20),D313,NA())</f>
        <v>#N/A</v>
      </c>
      <c r="V313" s="3" t="e">
        <f>IF(AND(E313&gt;=40,K313&gt;=20),9997988.56+4996076.47*R313,NA())</f>
        <v>#N/A</v>
      </c>
      <c r="W313" s="3" t="e">
        <f>D313-V313</f>
        <v>#N/A</v>
      </c>
    </row>
    <row r="314" spans="3:23" hidden="1" x14ac:dyDescent="0.25">
      <c r="C314" t="s">
        <v>309</v>
      </c>
      <c r="D314" s="3">
        <f>SUMIF('Salary Data'!C:C,C314,'Salary Data'!D:D)</f>
        <v>6367947</v>
      </c>
      <c r="E314">
        <f>_xlfn.XLOOKUP(C314,'Player Stats'!A:A,'Player Stats'!B:B,0)</f>
        <v>35</v>
      </c>
      <c r="F314" s="2">
        <f>_xlfn.XLOOKUP(C314,'Player Stats'!A:A,'Player Stats'!C:C,0)</f>
        <v>6.6857142857142859</v>
      </c>
      <c r="G314" s="2">
        <f>_xlfn.XLOOKUP(C314,'Player Stats'!A:A,'Player Stats'!D:D,0)</f>
        <v>2.4857142857142858</v>
      </c>
      <c r="H314" s="2">
        <f>_xlfn.XLOOKUP(C314,'Player Stats'!A:A,'Player Stats'!E:E,0)</f>
        <v>3.4571428571428573</v>
      </c>
      <c r="I314" s="2">
        <f>_xlfn.XLOOKUP(C314,'Player Stats'!A:A,'Player Stats'!F:F,0)</f>
        <v>0.5714285714285714</v>
      </c>
      <c r="J314" s="2">
        <f>_xlfn.XLOOKUP(C314,'Player Stats'!A:A,'Player Stats'!G:G,0)</f>
        <v>0.31428571428571428</v>
      </c>
      <c r="K314" s="4">
        <f>_xlfn.XLOOKUP(C314,'Player Stats'!A:A,'Player Stats'!H:H,0)</f>
        <v>15.046190476190477</v>
      </c>
      <c r="L314">
        <f>E314*F314</f>
        <v>234</v>
      </c>
      <c r="M314">
        <f>E314*G314</f>
        <v>87</v>
      </c>
      <c r="N314">
        <f>E314*H314</f>
        <v>121</v>
      </c>
      <c r="O314">
        <f>E314*I314</f>
        <v>20</v>
      </c>
      <c r="P314">
        <f>E314*J314</f>
        <v>11</v>
      </c>
      <c r="Q314" s="4">
        <f>E314*K314</f>
        <v>526.61666666666667</v>
      </c>
      <c r="R314">
        <f>_xlfn.XLOOKUP(C314,'VORP Data'!$B:$B, 'VORP Data'!$E:$E,0)</f>
        <v>-0.4</v>
      </c>
      <c r="S314" s="5">
        <f>R314/(D314/1000000)</f>
        <v>-6.2814593149094988E-2</v>
      </c>
      <c r="T314" t="e">
        <f>IF(AND(E314&gt;=40,K314&gt;=20),R314,NA())</f>
        <v>#N/A</v>
      </c>
      <c r="U314" s="3" t="e">
        <f>IF(AND(E314&gt;=40,K314&gt;=20),D314,NA())</f>
        <v>#N/A</v>
      </c>
      <c r="V314" s="3" t="e">
        <f>IF(AND(E314&gt;=40,K314&gt;=20),9997988.56+4996076.47*R314,NA())</f>
        <v>#N/A</v>
      </c>
      <c r="W314" s="3" t="e">
        <f>D314-V314</f>
        <v>#N/A</v>
      </c>
    </row>
    <row r="315" spans="3:23" hidden="1" x14ac:dyDescent="0.25">
      <c r="C315" t="s">
        <v>579</v>
      </c>
      <c r="D315" s="3">
        <f>SUMIF('Salary Data'!C:C,C315,'Salary Data'!D:D)</f>
        <v>85300</v>
      </c>
      <c r="E315">
        <f>_xlfn.XLOOKUP(C315,'Player Stats'!A:A,'Player Stats'!B:B,0)</f>
        <v>1</v>
      </c>
      <c r="F315" s="2">
        <f>_xlfn.XLOOKUP(C315,'Player Stats'!A:A,'Player Stats'!C:C,0)</f>
        <v>2</v>
      </c>
      <c r="G315" s="2">
        <f>_xlfn.XLOOKUP(C315,'Player Stats'!A:A,'Player Stats'!D:D,0)</f>
        <v>4</v>
      </c>
      <c r="H315" s="2">
        <f>_xlfn.XLOOKUP(C315,'Player Stats'!A:A,'Player Stats'!E:E,0)</f>
        <v>2</v>
      </c>
      <c r="I315" s="2">
        <f>_xlfn.XLOOKUP(C315,'Player Stats'!A:A,'Player Stats'!F:F,0)</f>
        <v>0</v>
      </c>
      <c r="J315" s="2">
        <f>_xlfn.XLOOKUP(C315,'Player Stats'!A:A,'Player Stats'!G:G,0)</f>
        <v>0</v>
      </c>
      <c r="K315" s="4">
        <f>_xlfn.XLOOKUP(C315,'Player Stats'!A:A,'Player Stats'!H:H,0)</f>
        <v>6.8166666666666664</v>
      </c>
      <c r="L315">
        <f>E315*F315</f>
        <v>2</v>
      </c>
      <c r="M315">
        <f>E315*G315</f>
        <v>4</v>
      </c>
      <c r="N315">
        <f>E315*H315</f>
        <v>2</v>
      </c>
      <c r="O315">
        <f>E315*I315</f>
        <v>0</v>
      </c>
      <c r="P315">
        <f>E315*J315</f>
        <v>0</v>
      </c>
      <c r="Q315" s="4">
        <f>E315*K315</f>
        <v>6.8166666666666664</v>
      </c>
      <c r="R315">
        <f>_xlfn.XLOOKUP(C315,'VORP Data'!$B:$B, 'VORP Data'!$E:$E,0)</f>
        <v>0</v>
      </c>
      <c r="S315" s="5">
        <f>R315/(D315/1000000)</f>
        <v>0</v>
      </c>
      <c r="T315" t="e">
        <f>IF(AND(E315&gt;=40,K315&gt;=20),R315,NA())</f>
        <v>#N/A</v>
      </c>
      <c r="U315" s="3" t="e">
        <f>IF(AND(E315&gt;=40,K315&gt;=20),D315,NA())</f>
        <v>#N/A</v>
      </c>
      <c r="V315" s="3" t="e">
        <f>IF(AND(E315&gt;=40,K315&gt;=20),9997988.56+4996076.47*R315,NA())</f>
        <v>#N/A</v>
      </c>
      <c r="W315" s="3" t="e">
        <f>D315-V315</f>
        <v>#N/A</v>
      </c>
    </row>
    <row r="316" spans="3:23" hidden="1" x14ac:dyDescent="0.25">
      <c r="C316" t="s">
        <v>554</v>
      </c>
      <c r="D316" s="3">
        <f>SUMIF('Salary Data'!C:C,C316,'Salary Data'!D:D)</f>
        <v>165197</v>
      </c>
      <c r="E316">
        <f>_xlfn.XLOOKUP(C316,'Player Stats'!A:A,'Player Stats'!B:B,0)</f>
        <v>4</v>
      </c>
      <c r="F316" s="2">
        <f>_xlfn.XLOOKUP(C316,'Player Stats'!A:A,'Player Stats'!C:C,0)</f>
        <v>1.75</v>
      </c>
      <c r="G316" s="2">
        <f>_xlfn.XLOOKUP(C316,'Player Stats'!A:A,'Player Stats'!D:D,0)</f>
        <v>3.5</v>
      </c>
      <c r="H316" s="2">
        <f>_xlfn.XLOOKUP(C316,'Player Stats'!A:A,'Player Stats'!E:E,0)</f>
        <v>0.5</v>
      </c>
      <c r="I316" s="2">
        <f>_xlfn.XLOOKUP(C316,'Player Stats'!A:A,'Player Stats'!F:F,0)</f>
        <v>1</v>
      </c>
      <c r="J316" s="2">
        <f>_xlfn.XLOOKUP(C316,'Player Stats'!A:A,'Player Stats'!G:G,0)</f>
        <v>0.5</v>
      </c>
      <c r="K316" s="4">
        <f>_xlfn.XLOOKUP(C316,'Player Stats'!A:A,'Player Stats'!H:H,0)</f>
        <v>13.795833333333333</v>
      </c>
      <c r="L316">
        <f>E316*F316</f>
        <v>7</v>
      </c>
      <c r="M316">
        <f>E316*G316</f>
        <v>14</v>
      </c>
      <c r="N316">
        <f>E316*H316</f>
        <v>2</v>
      </c>
      <c r="O316">
        <f>E316*I316</f>
        <v>4</v>
      </c>
      <c r="P316">
        <f>E316*J316</f>
        <v>2</v>
      </c>
      <c r="Q316" s="4">
        <f>E316*K316</f>
        <v>55.18333333333333</v>
      </c>
      <c r="R316">
        <f>_xlfn.XLOOKUP(C316,'VORP Data'!$B:$B, 'VORP Data'!$E:$E,0)</f>
        <v>-0.1</v>
      </c>
      <c r="S316" s="5">
        <f>R316/(D316/1000000)</f>
        <v>-0.60533786933176748</v>
      </c>
      <c r="T316" t="e">
        <f>IF(AND(E316&gt;=40,K316&gt;=20),R316,NA())</f>
        <v>#N/A</v>
      </c>
      <c r="U316" s="3" t="e">
        <f>IF(AND(E316&gt;=40,K316&gt;=20),D316,NA())</f>
        <v>#N/A</v>
      </c>
      <c r="V316" s="3" t="e">
        <f>IF(AND(E316&gt;=40,K316&gt;=20),9997988.56+4996076.47*R316,NA())</f>
        <v>#N/A</v>
      </c>
      <c r="W316" s="3" t="e">
        <f>D316-V316</f>
        <v>#N/A</v>
      </c>
    </row>
    <row r="317" spans="3:23" hidden="1" x14ac:dyDescent="0.25">
      <c r="C317" t="s">
        <v>242</v>
      </c>
      <c r="D317" s="3">
        <f>SUMIF('Salary Data'!C:C,C317,'Salary Data'!D:D)</f>
        <v>6700000</v>
      </c>
      <c r="E317">
        <f>_xlfn.XLOOKUP(C317,'Player Stats'!A:A,'Player Stats'!B:B,0)</f>
        <v>79</v>
      </c>
      <c r="F317" s="2">
        <f>_xlfn.XLOOKUP(C317,'Player Stats'!A:A,'Player Stats'!C:C,0)</f>
        <v>3.6455696202531644</v>
      </c>
      <c r="G317" s="2">
        <f>_xlfn.XLOOKUP(C317,'Player Stats'!A:A,'Player Stats'!D:D,0)</f>
        <v>4.4556962025316453</v>
      </c>
      <c r="H317" s="2">
        <f>_xlfn.XLOOKUP(C317,'Player Stats'!A:A,'Player Stats'!E:E,0)</f>
        <v>0.64556962025316456</v>
      </c>
      <c r="I317" s="2">
        <f>_xlfn.XLOOKUP(C317,'Player Stats'!A:A,'Player Stats'!F:F,0)</f>
        <v>0.45569620253164556</v>
      </c>
      <c r="J317" s="2">
        <f>_xlfn.XLOOKUP(C317,'Player Stats'!A:A,'Player Stats'!G:G,0)</f>
        <v>0.810126582278481</v>
      </c>
      <c r="K317" s="4">
        <f>_xlfn.XLOOKUP(C317,'Player Stats'!A:A,'Player Stats'!H:H,0)</f>
        <v>11.99367088607595</v>
      </c>
      <c r="L317">
        <f>E317*F317</f>
        <v>288</v>
      </c>
      <c r="M317">
        <f>E317*G317</f>
        <v>352</v>
      </c>
      <c r="N317">
        <f>E317*H317</f>
        <v>51</v>
      </c>
      <c r="O317">
        <f>E317*I317</f>
        <v>36</v>
      </c>
      <c r="P317">
        <f>E317*J317</f>
        <v>64</v>
      </c>
      <c r="Q317" s="4">
        <f>E317*K317</f>
        <v>947.50000000000011</v>
      </c>
      <c r="R317">
        <f>_xlfn.XLOOKUP(C317,'VORP Data'!$B:$B, 'VORP Data'!$E:$E,0)</f>
        <v>0.6</v>
      </c>
      <c r="S317" s="5">
        <f>R317/(D317/1000000)</f>
        <v>8.9552238805970144E-2</v>
      </c>
      <c r="T317" t="e">
        <f>IF(AND(E317&gt;=40,K317&gt;=20),R317,NA())</f>
        <v>#N/A</v>
      </c>
      <c r="U317" s="3" t="e">
        <f>IF(AND(E317&gt;=40,K317&gt;=20),D317,NA())</f>
        <v>#N/A</v>
      </c>
      <c r="V317" s="3" t="e">
        <f>IF(AND(E317&gt;=40,K317&gt;=20),9997988.56+4996076.47*R317,NA())</f>
        <v>#N/A</v>
      </c>
      <c r="W317" s="3" t="e">
        <f>D317-V317</f>
        <v>#N/A</v>
      </c>
    </row>
    <row r="318" spans="3:23" hidden="1" x14ac:dyDescent="0.25">
      <c r="C318" t="s">
        <v>536</v>
      </c>
      <c r="D318" s="3">
        <f>SUMIF('Salary Data'!C:C,C318,'Salary Data'!D:D)</f>
        <v>225200</v>
      </c>
      <c r="E318">
        <f>_xlfn.XLOOKUP(C318,'Player Stats'!A:A,'Player Stats'!B:B,0)</f>
        <v>4</v>
      </c>
      <c r="F318" s="2">
        <f>_xlfn.XLOOKUP(C318,'Player Stats'!A:A,'Player Stats'!C:C,0)</f>
        <v>3</v>
      </c>
      <c r="G318" s="2">
        <f>_xlfn.XLOOKUP(C318,'Player Stats'!A:A,'Player Stats'!D:D,0)</f>
        <v>1.25</v>
      </c>
      <c r="H318" s="2">
        <f>_xlfn.XLOOKUP(C318,'Player Stats'!A:A,'Player Stats'!E:E,0)</f>
        <v>0.5</v>
      </c>
      <c r="I318" s="2">
        <f>_xlfn.XLOOKUP(C318,'Player Stats'!A:A,'Player Stats'!F:F,0)</f>
        <v>0.25</v>
      </c>
      <c r="J318" s="2">
        <f>_xlfn.XLOOKUP(C318,'Player Stats'!A:A,'Player Stats'!G:G,0)</f>
        <v>0</v>
      </c>
      <c r="K318" s="4">
        <f>_xlfn.XLOOKUP(C318,'Player Stats'!A:A,'Player Stats'!H:H,0)</f>
        <v>10.1</v>
      </c>
      <c r="L318">
        <f>E318*F318</f>
        <v>12</v>
      </c>
      <c r="M318">
        <f>E318*G318</f>
        <v>5</v>
      </c>
      <c r="N318">
        <f>E318*H318</f>
        <v>2</v>
      </c>
      <c r="O318">
        <f>E318*I318</f>
        <v>1</v>
      </c>
      <c r="P318">
        <f>E318*J318</f>
        <v>0</v>
      </c>
      <c r="Q318" s="4">
        <f>E318*K318</f>
        <v>40.4</v>
      </c>
      <c r="R318">
        <f>_xlfn.XLOOKUP(C318,'VORP Data'!$B:$B, 'VORP Data'!$E:$E,0)</f>
        <v>0</v>
      </c>
      <c r="S318" s="5">
        <f>R318/(D318/1000000)</f>
        <v>0</v>
      </c>
      <c r="T318" t="e">
        <f>IF(AND(E318&gt;=40,K318&gt;=20),R318,NA())</f>
        <v>#N/A</v>
      </c>
      <c r="U318" s="3" t="e">
        <f>IF(AND(E318&gt;=40,K318&gt;=20),D318,NA())</f>
        <v>#N/A</v>
      </c>
      <c r="V318" s="3" t="e">
        <f>IF(AND(E318&gt;=40,K318&gt;=20),9997988.56+4996076.47*R318,NA())</f>
        <v>#N/A</v>
      </c>
      <c r="W318" s="3" t="e">
        <f>D318-V318</f>
        <v>#N/A</v>
      </c>
    </row>
    <row r="319" spans="3:23" hidden="1" x14ac:dyDescent="0.25">
      <c r="C319" t="s">
        <v>500</v>
      </c>
      <c r="D319" s="3">
        <f>SUMIF('Salary Data'!C:C,C319,'Salary Data'!D:D)</f>
        <v>636435</v>
      </c>
      <c r="E319">
        <f>_xlfn.XLOOKUP(C319,'Player Stats'!A:A,'Player Stats'!B:B,0)</f>
        <v>2</v>
      </c>
      <c r="F319" s="2">
        <f>_xlfn.XLOOKUP(C319,'Player Stats'!A:A,'Player Stats'!C:C,0)</f>
        <v>0</v>
      </c>
      <c r="G319" s="2">
        <f>_xlfn.XLOOKUP(C319,'Player Stats'!A:A,'Player Stats'!D:D,0)</f>
        <v>0.5</v>
      </c>
      <c r="H319" s="2">
        <f>_xlfn.XLOOKUP(C319,'Player Stats'!A:A,'Player Stats'!E:E,0)</f>
        <v>1</v>
      </c>
      <c r="I319" s="2">
        <f>_xlfn.XLOOKUP(C319,'Player Stats'!A:A,'Player Stats'!F:F,0)</f>
        <v>0.5</v>
      </c>
      <c r="J319" s="2">
        <f>_xlfn.XLOOKUP(C319,'Player Stats'!A:A,'Player Stats'!G:G,0)</f>
        <v>0</v>
      </c>
      <c r="K319" s="4">
        <f>_xlfn.XLOOKUP(C319,'Player Stats'!A:A,'Player Stats'!H:H,0)</f>
        <v>6.6166666666666663</v>
      </c>
      <c r="L319">
        <f>E319*F319</f>
        <v>0</v>
      </c>
      <c r="M319">
        <f>E319*G319</f>
        <v>1</v>
      </c>
      <c r="N319">
        <f>E319*H319</f>
        <v>2</v>
      </c>
      <c r="O319">
        <f>E319*I319</f>
        <v>1</v>
      </c>
      <c r="P319">
        <f>E319*J319</f>
        <v>0</v>
      </c>
      <c r="Q319" s="4">
        <f>E319*K319</f>
        <v>13.233333333333333</v>
      </c>
      <c r="R319">
        <f>_xlfn.XLOOKUP(C319,'VORP Data'!$B:$B, 'VORP Data'!$E:$E,0)</f>
        <v>-0.1</v>
      </c>
      <c r="S319" s="5">
        <f>R319/(D319/1000000)</f>
        <v>-0.15712523666988776</v>
      </c>
      <c r="T319" t="e">
        <f>IF(AND(E319&gt;=40,K319&gt;=20),R319,NA())</f>
        <v>#N/A</v>
      </c>
      <c r="U319" s="3" t="e">
        <f>IF(AND(E319&gt;=40,K319&gt;=20),D319,NA())</f>
        <v>#N/A</v>
      </c>
      <c r="V319" s="3" t="e">
        <f>IF(AND(E319&gt;=40,K319&gt;=20),9997988.56+4996076.47*R319,NA())</f>
        <v>#N/A</v>
      </c>
      <c r="W319" s="3" t="e">
        <f>D319-V319</f>
        <v>#N/A</v>
      </c>
    </row>
    <row r="320" spans="3:23" hidden="1" x14ac:dyDescent="0.25">
      <c r="C320" t="s">
        <v>528</v>
      </c>
      <c r="D320" s="3">
        <f>SUMIF('Salary Data'!C:C,C320,'Salary Data'!D:D)</f>
        <v>669142</v>
      </c>
      <c r="E320">
        <f>_xlfn.XLOOKUP(C320,'Player Stats'!A:A,'Player Stats'!B:B,0)</f>
        <v>27</v>
      </c>
      <c r="F320" s="2">
        <f>_xlfn.XLOOKUP(C320,'Player Stats'!A:A,'Player Stats'!C:C,0)</f>
        <v>2.7037037037037037</v>
      </c>
      <c r="G320" s="2">
        <f>_xlfn.XLOOKUP(C320,'Player Stats'!A:A,'Player Stats'!D:D,0)</f>
        <v>3</v>
      </c>
      <c r="H320" s="2">
        <f>_xlfn.XLOOKUP(C320,'Player Stats'!A:A,'Player Stats'!E:E,0)</f>
        <v>0.66666666666666663</v>
      </c>
      <c r="I320" s="2">
        <f>_xlfn.XLOOKUP(C320,'Player Stats'!A:A,'Player Stats'!F:F,0)</f>
        <v>0.51851851851851849</v>
      </c>
      <c r="J320" s="2">
        <f>_xlfn.XLOOKUP(C320,'Player Stats'!A:A,'Player Stats'!G:G,0)</f>
        <v>0.85185185185185186</v>
      </c>
      <c r="K320" s="4">
        <f>_xlfn.XLOOKUP(C320,'Player Stats'!A:A,'Player Stats'!H:H,0)</f>
        <v>13.210493827160496</v>
      </c>
      <c r="L320">
        <f>E320*F320</f>
        <v>73</v>
      </c>
      <c r="M320">
        <f>E320*G320</f>
        <v>81</v>
      </c>
      <c r="N320">
        <f>E320*H320</f>
        <v>18</v>
      </c>
      <c r="O320">
        <f>E320*I320</f>
        <v>14</v>
      </c>
      <c r="P320">
        <f>E320*J320</f>
        <v>23</v>
      </c>
      <c r="Q320" s="4">
        <f>E320*K320</f>
        <v>356.68333333333339</v>
      </c>
      <c r="R320">
        <f>_xlfn.XLOOKUP(C320,'VORP Data'!$B:$B, 'VORP Data'!$E:$E,0)</f>
        <v>-0.2</v>
      </c>
      <c r="S320" s="5">
        <f>R320/(D320/1000000)</f>
        <v>-0.29889022061087184</v>
      </c>
      <c r="T320" t="e">
        <f>IF(AND(E320&gt;=40,K320&gt;=20),R320,NA())</f>
        <v>#N/A</v>
      </c>
      <c r="U320" s="3" t="e">
        <f>IF(AND(E320&gt;=40,K320&gt;=20),D320,NA())</f>
        <v>#N/A</v>
      </c>
      <c r="V320" s="3" t="e">
        <f>IF(AND(E320&gt;=40,K320&gt;=20),9997988.56+4996076.47*R320,NA())</f>
        <v>#N/A</v>
      </c>
      <c r="W320" s="3" t="e">
        <f>D320-V320</f>
        <v>#N/A</v>
      </c>
    </row>
    <row r="321" spans="3:23" hidden="1" x14ac:dyDescent="0.25">
      <c r="C321" t="s">
        <v>468</v>
      </c>
      <c r="D321" s="3">
        <f>SUMIF('Salary Data'!C:C,C321,'Salary Data'!D:D)</f>
        <v>768338</v>
      </c>
      <c r="E321">
        <f>_xlfn.XLOOKUP(C321,'Player Stats'!A:A,'Player Stats'!B:B,0)</f>
        <v>34</v>
      </c>
      <c r="F321" s="2">
        <f>_xlfn.XLOOKUP(C321,'Player Stats'!A:A,'Player Stats'!C:C,0)</f>
        <v>2.0882352941176472</v>
      </c>
      <c r="G321" s="2">
        <f>_xlfn.XLOOKUP(C321,'Player Stats'!A:A,'Player Stats'!D:D,0)</f>
        <v>0.82352941176470584</v>
      </c>
      <c r="H321" s="2">
        <f>_xlfn.XLOOKUP(C321,'Player Stats'!A:A,'Player Stats'!E:E,0)</f>
        <v>0.35294117647058826</v>
      </c>
      <c r="I321" s="2">
        <f>_xlfn.XLOOKUP(C321,'Player Stats'!A:A,'Player Stats'!F:F,0)</f>
        <v>0.11764705882352941</v>
      </c>
      <c r="J321" s="2">
        <f>_xlfn.XLOOKUP(C321,'Player Stats'!A:A,'Player Stats'!G:G,0)</f>
        <v>8.8235294117647065E-2</v>
      </c>
      <c r="K321" s="4">
        <f>_xlfn.XLOOKUP(C321,'Player Stats'!A:A,'Player Stats'!H:H,0)</f>
        <v>5.4441176470588246</v>
      </c>
      <c r="L321">
        <f>E321*F321</f>
        <v>71</v>
      </c>
      <c r="M321">
        <f>E321*G321</f>
        <v>28</v>
      </c>
      <c r="N321">
        <f>E321*H321</f>
        <v>12</v>
      </c>
      <c r="O321">
        <f>E321*I321</f>
        <v>4</v>
      </c>
      <c r="P321">
        <f>E321*J321</f>
        <v>3</v>
      </c>
      <c r="Q321" s="4">
        <f>E321*K321</f>
        <v>185.10000000000002</v>
      </c>
      <c r="R321">
        <f>_xlfn.XLOOKUP(C321,'VORP Data'!$B:$B, 'VORP Data'!$E:$E,0)</f>
        <v>0</v>
      </c>
      <c r="S321" s="5">
        <f>R321/(D321/1000000)</f>
        <v>0</v>
      </c>
      <c r="T321" t="e">
        <f>IF(AND(E321&gt;=40,K321&gt;=20),R321,NA())</f>
        <v>#N/A</v>
      </c>
      <c r="U321" s="3" t="e">
        <f>IF(AND(E321&gt;=40,K321&gt;=20),D321,NA())</f>
        <v>#N/A</v>
      </c>
      <c r="V321" s="3" t="e">
        <f>IF(AND(E321&gt;=40,K321&gt;=20),9997988.56+4996076.47*R321,NA())</f>
        <v>#N/A</v>
      </c>
      <c r="W321" s="3" t="e">
        <f>D321-V321</f>
        <v>#N/A</v>
      </c>
    </row>
    <row r="322" spans="3:23" hidden="1" x14ac:dyDescent="0.25">
      <c r="C322" t="s">
        <v>317</v>
      </c>
      <c r="D322" s="3">
        <f>SUMIF('Salary Data'!C:C,C322,'Salary Data'!D:D)</f>
        <v>3634153</v>
      </c>
      <c r="E322">
        <f>_xlfn.XLOOKUP(C322,'Player Stats'!A:A,'Player Stats'!B:B,0)</f>
        <v>16</v>
      </c>
      <c r="F322" s="2">
        <f>_xlfn.XLOOKUP(C322,'Player Stats'!A:A,'Player Stats'!C:C,0)</f>
        <v>2.9375</v>
      </c>
      <c r="G322" s="2">
        <f>_xlfn.XLOOKUP(C322,'Player Stats'!A:A,'Player Stats'!D:D,0)</f>
        <v>1.75</v>
      </c>
      <c r="H322" s="2">
        <f>_xlfn.XLOOKUP(C322,'Player Stats'!A:A,'Player Stats'!E:E,0)</f>
        <v>3.3125</v>
      </c>
      <c r="I322" s="2">
        <f>_xlfn.XLOOKUP(C322,'Player Stats'!A:A,'Player Stats'!F:F,0)</f>
        <v>0.6875</v>
      </c>
      <c r="J322" s="2">
        <f>_xlfn.XLOOKUP(C322,'Player Stats'!A:A,'Player Stats'!G:G,0)</f>
        <v>0</v>
      </c>
      <c r="K322" s="4">
        <f>_xlfn.XLOOKUP(C322,'Player Stats'!A:A,'Player Stats'!H:H,0)</f>
        <v>14.221875000000001</v>
      </c>
      <c r="L322">
        <f>E322*F322</f>
        <v>47</v>
      </c>
      <c r="M322">
        <f>E322*G322</f>
        <v>28</v>
      </c>
      <c r="N322">
        <f>E322*H322</f>
        <v>53</v>
      </c>
      <c r="O322">
        <f>E322*I322</f>
        <v>11</v>
      </c>
      <c r="P322">
        <f>E322*J322</f>
        <v>0</v>
      </c>
      <c r="Q322" s="4">
        <f>E322*K322</f>
        <v>227.55</v>
      </c>
      <c r="R322">
        <f>_xlfn.XLOOKUP(C322,'VORP Data'!$B:$B, 'VORP Data'!$E:$E,0)</f>
        <v>-0.1</v>
      </c>
      <c r="S322" s="5">
        <f>R322/(D322/1000000)</f>
        <v>-2.751672810693441E-2</v>
      </c>
      <c r="T322" t="e">
        <f>IF(AND(E322&gt;=40,K322&gt;=20),R322,NA())</f>
        <v>#N/A</v>
      </c>
      <c r="U322" s="3" t="e">
        <f>IF(AND(E322&gt;=40,K322&gt;=20),D322,NA())</f>
        <v>#N/A</v>
      </c>
      <c r="V322" s="3" t="e">
        <f>IF(AND(E322&gt;=40,K322&gt;=20),9997988.56+4996076.47*R322,NA())</f>
        <v>#N/A</v>
      </c>
      <c r="W322" s="3" t="e">
        <f>D322-V322</f>
        <v>#N/A</v>
      </c>
    </row>
    <row r="323" spans="3:23" hidden="1" x14ac:dyDescent="0.25">
      <c r="C323" t="s">
        <v>479</v>
      </c>
      <c r="D323" s="3">
        <f>SUMIF('Salary Data'!C:C,C323,'Salary Data'!D:D)</f>
        <v>636435</v>
      </c>
      <c r="E323">
        <f>_xlfn.XLOOKUP(C323,'Player Stats'!A:A,'Player Stats'!B:B,0)</f>
        <v>9</v>
      </c>
      <c r="F323" s="2">
        <f>_xlfn.XLOOKUP(C323,'Player Stats'!A:A,'Player Stats'!C:C,0)</f>
        <v>0.77777777777777779</v>
      </c>
      <c r="G323" s="2">
        <f>_xlfn.XLOOKUP(C323,'Player Stats'!A:A,'Player Stats'!D:D,0)</f>
        <v>1.1111111111111112</v>
      </c>
      <c r="H323" s="2">
        <f>_xlfn.XLOOKUP(C323,'Player Stats'!A:A,'Player Stats'!E:E,0)</f>
        <v>0.33333333333333331</v>
      </c>
      <c r="I323" s="2">
        <f>_xlfn.XLOOKUP(C323,'Player Stats'!A:A,'Player Stats'!F:F,0)</f>
        <v>0.55555555555555558</v>
      </c>
      <c r="J323" s="2">
        <f>_xlfn.XLOOKUP(C323,'Player Stats'!A:A,'Player Stats'!G:G,0)</f>
        <v>0.22222222222222221</v>
      </c>
      <c r="K323" s="4">
        <f>_xlfn.XLOOKUP(C323,'Player Stats'!A:A,'Player Stats'!H:H,0)</f>
        <v>5.1203703703703702</v>
      </c>
      <c r="L323">
        <f>E323*F323</f>
        <v>7</v>
      </c>
      <c r="M323">
        <f>E323*G323</f>
        <v>10</v>
      </c>
      <c r="N323">
        <f>E323*H323</f>
        <v>3</v>
      </c>
      <c r="O323">
        <f>E323*I323</f>
        <v>5</v>
      </c>
      <c r="P323">
        <f>E323*J323</f>
        <v>2</v>
      </c>
      <c r="Q323" s="4">
        <f>E323*K323</f>
        <v>46.083333333333329</v>
      </c>
      <c r="R323">
        <f>_xlfn.XLOOKUP(C323,'VORP Data'!$B:$B, 'VORP Data'!$E:$E,0)</f>
        <v>0</v>
      </c>
      <c r="S323" s="5">
        <f>R323/(D323/1000000)</f>
        <v>0</v>
      </c>
      <c r="T323" t="e">
        <f>IF(AND(E323&gt;=40,K323&gt;=20),R323,NA())</f>
        <v>#N/A</v>
      </c>
      <c r="U323" s="3" t="e">
        <f>IF(AND(E323&gt;=40,K323&gt;=20),D323,NA())</f>
        <v>#N/A</v>
      </c>
      <c r="V323" s="3" t="e">
        <f>IF(AND(E323&gt;=40,K323&gt;=20),9997988.56+4996076.47*R323,NA())</f>
        <v>#N/A</v>
      </c>
      <c r="W323" s="3" t="e">
        <f>D323-V323</f>
        <v>#N/A</v>
      </c>
    </row>
    <row r="324" spans="3:23" hidden="1" x14ac:dyDescent="0.25">
      <c r="C324" t="s">
        <v>390</v>
      </c>
      <c r="D324" s="3">
        <f>SUMIF('Salary Data'!C:C,C324,'Salary Data'!D:D)</f>
        <v>2823885</v>
      </c>
      <c r="E324">
        <f>_xlfn.XLOOKUP(C324,'Player Stats'!A:A,'Player Stats'!B:B,0)</f>
        <v>3</v>
      </c>
      <c r="F324" s="2">
        <f>_xlfn.XLOOKUP(C324,'Player Stats'!A:A,'Player Stats'!C:C,0)</f>
        <v>3</v>
      </c>
      <c r="G324" s="2">
        <f>_xlfn.XLOOKUP(C324,'Player Stats'!A:A,'Player Stats'!D:D,0)</f>
        <v>1</v>
      </c>
      <c r="H324" s="2">
        <f>_xlfn.XLOOKUP(C324,'Player Stats'!A:A,'Player Stats'!E:E,0)</f>
        <v>0.33333333333333331</v>
      </c>
      <c r="I324" s="2">
        <f>_xlfn.XLOOKUP(C324,'Player Stats'!A:A,'Player Stats'!F:F,0)</f>
        <v>0.33333333333333331</v>
      </c>
      <c r="J324" s="2">
        <f>_xlfn.XLOOKUP(C324,'Player Stats'!A:A,'Player Stats'!G:G,0)</f>
        <v>0</v>
      </c>
      <c r="K324" s="4">
        <f>_xlfn.XLOOKUP(C324,'Player Stats'!A:A,'Player Stats'!H:H,0)</f>
        <v>5.8111111111111109</v>
      </c>
      <c r="L324">
        <f>E324*F324</f>
        <v>9</v>
      </c>
      <c r="M324">
        <f>E324*G324</f>
        <v>3</v>
      </c>
      <c r="N324">
        <f>E324*H324</f>
        <v>1</v>
      </c>
      <c r="O324">
        <f>E324*I324</f>
        <v>1</v>
      </c>
      <c r="P324">
        <f>E324*J324</f>
        <v>0</v>
      </c>
      <c r="Q324" s="4">
        <f>E324*K324</f>
        <v>17.433333333333334</v>
      </c>
      <c r="R324">
        <f>_xlfn.XLOOKUP(C324,'VORP Data'!$B:$B, 'VORP Data'!$E:$E,0)</f>
        <v>0</v>
      </c>
      <c r="S324" s="5">
        <f>R324/(D324/1000000)</f>
        <v>0</v>
      </c>
      <c r="T324" t="e">
        <f>IF(AND(E324&gt;=40,K324&gt;=20),R324,NA())</f>
        <v>#N/A</v>
      </c>
      <c r="U324" s="3" t="e">
        <f>IF(AND(E324&gt;=40,K324&gt;=20),D324,NA())</f>
        <v>#N/A</v>
      </c>
      <c r="V324" s="3" t="e">
        <f>IF(AND(E324&gt;=40,K324&gt;=20),9997988.56+4996076.47*R324,NA())</f>
        <v>#N/A</v>
      </c>
      <c r="W324" s="3" t="e">
        <f>D324-V324</f>
        <v>#N/A</v>
      </c>
    </row>
    <row r="325" spans="3:23" hidden="1" x14ac:dyDescent="0.25">
      <c r="C325" t="s">
        <v>337</v>
      </c>
      <c r="D325" s="3">
        <f>SUMIF('Salary Data'!C:C,C325,'Salary Data'!D:D)</f>
        <v>3287409</v>
      </c>
      <c r="E325">
        <f>_xlfn.XLOOKUP(C325,'Player Stats'!A:A,'Player Stats'!B:B,0)</f>
        <v>9</v>
      </c>
      <c r="F325" s="2">
        <f>_xlfn.XLOOKUP(C325,'Player Stats'!A:A,'Player Stats'!C:C,0)</f>
        <v>2.3333333333333335</v>
      </c>
      <c r="G325" s="2">
        <f>_xlfn.XLOOKUP(C325,'Player Stats'!A:A,'Player Stats'!D:D,0)</f>
        <v>2</v>
      </c>
      <c r="H325" s="2">
        <f>_xlfn.XLOOKUP(C325,'Player Stats'!A:A,'Player Stats'!E:E,0)</f>
        <v>0.33333333333333331</v>
      </c>
      <c r="I325" s="2">
        <f>_xlfn.XLOOKUP(C325,'Player Stats'!A:A,'Player Stats'!F:F,0)</f>
        <v>0.55555555555555558</v>
      </c>
      <c r="J325" s="2">
        <f>_xlfn.XLOOKUP(C325,'Player Stats'!A:A,'Player Stats'!G:G,0)</f>
        <v>0.77777777777777779</v>
      </c>
      <c r="K325" s="4">
        <f>_xlfn.XLOOKUP(C325,'Player Stats'!A:A,'Player Stats'!H:H,0)</f>
        <v>10.462962962962962</v>
      </c>
      <c r="L325">
        <f>E325*F325</f>
        <v>21</v>
      </c>
      <c r="M325">
        <f>E325*G325</f>
        <v>18</v>
      </c>
      <c r="N325">
        <f>E325*H325</f>
        <v>3</v>
      </c>
      <c r="O325">
        <f>E325*I325</f>
        <v>5</v>
      </c>
      <c r="P325">
        <f>E325*J325</f>
        <v>7</v>
      </c>
      <c r="Q325" s="4">
        <f>E325*K325</f>
        <v>94.166666666666657</v>
      </c>
      <c r="R325">
        <f>_xlfn.XLOOKUP(C325,'VORP Data'!$B:$B, 'VORP Data'!$E:$E,0)</f>
        <v>0</v>
      </c>
      <c r="S325" s="5">
        <f>R325/(D325/1000000)</f>
        <v>0</v>
      </c>
      <c r="T325" t="e">
        <f>IF(AND(E325&gt;=40,K325&gt;=20),R325,NA())</f>
        <v>#N/A</v>
      </c>
      <c r="U325" s="3" t="e">
        <f>IF(AND(E325&gt;=40,K325&gt;=20),D325,NA())</f>
        <v>#N/A</v>
      </c>
      <c r="V325" s="3" t="e">
        <f>IF(AND(E325&gt;=40,K325&gt;=20),9997988.56+4996076.47*R325,NA())</f>
        <v>#N/A</v>
      </c>
      <c r="W325" s="3" t="e">
        <f>D325-V325</f>
        <v>#N/A</v>
      </c>
    </row>
    <row r="326" spans="3:23" hidden="1" x14ac:dyDescent="0.25">
      <c r="C326" t="s">
        <v>430</v>
      </c>
      <c r="D326" s="3">
        <f>SUMIF('Salary Data'!C:C,C326,'Salary Data'!D:D)</f>
        <v>1372870</v>
      </c>
      <c r="E326">
        <f>_xlfn.XLOOKUP(C326,'Player Stats'!A:A,'Player Stats'!B:B,0)</f>
        <v>37</v>
      </c>
      <c r="F326" s="2">
        <f>_xlfn.XLOOKUP(C326,'Player Stats'!A:A,'Player Stats'!C:C,0)</f>
        <v>2.2162162162162162</v>
      </c>
      <c r="G326" s="2">
        <f>_xlfn.XLOOKUP(C326,'Player Stats'!A:A,'Player Stats'!D:D,0)</f>
        <v>0.6216216216216216</v>
      </c>
      <c r="H326" s="2">
        <f>_xlfn.XLOOKUP(C326,'Player Stats'!A:A,'Player Stats'!E:E,0)</f>
        <v>0.48648648648648651</v>
      </c>
      <c r="I326" s="2">
        <f>_xlfn.XLOOKUP(C326,'Player Stats'!A:A,'Player Stats'!F:F,0)</f>
        <v>0.1891891891891892</v>
      </c>
      <c r="J326" s="2">
        <f>_xlfn.XLOOKUP(C326,'Player Stats'!A:A,'Player Stats'!G:G,0)</f>
        <v>0</v>
      </c>
      <c r="K326" s="4">
        <f>_xlfn.XLOOKUP(C326,'Player Stats'!A:A,'Player Stats'!H:H,0)</f>
        <v>7.2833333333333341</v>
      </c>
      <c r="L326">
        <f>E326*F326</f>
        <v>82</v>
      </c>
      <c r="M326">
        <f>E326*G326</f>
        <v>23</v>
      </c>
      <c r="N326">
        <f>E326*H326</f>
        <v>18</v>
      </c>
      <c r="O326">
        <f>E326*I326</f>
        <v>7</v>
      </c>
      <c r="P326">
        <f>E326*J326</f>
        <v>0</v>
      </c>
      <c r="Q326" s="4">
        <f>E326*K326</f>
        <v>269.48333333333335</v>
      </c>
      <c r="R326">
        <f>_xlfn.XLOOKUP(C326,'VORP Data'!$B:$B, 'VORP Data'!$E:$E,0)</f>
        <v>-0.2</v>
      </c>
      <c r="S326" s="5">
        <f>R326/(D326/1000000)</f>
        <v>-0.14568021735488429</v>
      </c>
      <c r="T326" t="e">
        <f>IF(AND(E326&gt;=40,K326&gt;=20),R326,NA())</f>
        <v>#N/A</v>
      </c>
      <c r="U326" s="3" t="e">
        <f>IF(AND(E326&gt;=40,K326&gt;=20),D326,NA())</f>
        <v>#N/A</v>
      </c>
      <c r="V326" s="3" t="e">
        <f>IF(AND(E326&gt;=40,K326&gt;=20),9997988.56+4996076.47*R326,NA())</f>
        <v>#N/A</v>
      </c>
      <c r="W326" s="3" t="e">
        <f>D326-V326</f>
        <v>#N/A</v>
      </c>
    </row>
    <row r="327" spans="3:23" hidden="1" x14ac:dyDescent="0.25">
      <c r="C327" t="s">
        <v>521</v>
      </c>
      <c r="D327" s="3">
        <f>SUMIF('Salary Data'!C:C,C327,'Salary Data'!D:D)</f>
        <v>347451</v>
      </c>
      <c r="E327">
        <f>_xlfn.XLOOKUP(C327,'Player Stats'!A:A,'Player Stats'!B:B,0)</f>
        <v>17</v>
      </c>
      <c r="F327" s="2">
        <f>_xlfn.XLOOKUP(C327,'Player Stats'!A:A,'Player Stats'!C:C,0)</f>
        <v>8.1764705882352935</v>
      </c>
      <c r="G327" s="2">
        <f>_xlfn.XLOOKUP(C327,'Player Stats'!A:A,'Player Stats'!D:D,0)</f>
        <v>4.6470588235294121</v>
      </c>
      <c r="H327" s="2">
        <f>_xlfn.XLOOKUP(C327,'Player Stats'!A:A,'Player Stats'!E:E,0)</f>
        <v>2.1176470588235294</v>
      </c>
      <c r="I327" s="2">
        <f>_xlfn.XLOOKUP(C327,'Player Stats'!A:A,'Player Stats'!F:F,0)</f>
        <v>0.88235294117647056</v>
      </c>
      <c r="J327" s="2">
        <f>_xlfn.XLOOKUP(C327,'Player Stats'!A:A,'Player Stats'!G:G,0)</f>
        <v>0.52941176470588236</v>
      </c>
      <c r="K327" s="4">
        <f>_xlfn.XLOOKUP(C327,'Player Stats'!A:A,'Player Stats'!H:H,0)</f>
        <v>20.446078431372548</v>
      </c>
      <c r="L327">
        <f>E327*F327</f>
        <v>139</v>
      </c>
      <c r="M327">
        <f>E327*G327</f>
        <v>79</v>
      </c>
      <c r="N327">
        <f>E327*H327</f>
        <v>36</v>
      </c>
      <c r="O327">
        <f>E327*I327</f>
        <v>15</v>
      </c>
      <c r="P327">
        <f>E327*J327</f>
        <v>9</v>
      </c>
      <c r="Q327" s="4">
        <f>E327*K327</f>
        <v>347.58333333333331</v>
      </c>
      <c r="R327">
        <f>_xlfn.XLOOKUP(C327,'VORP Data'!$B:$B, 'VORP Data'!$E:$E,0)</f>
        <v>0.2</v>
      </c>
      <c r="S327" s="5">
        <f>R327/(D327/1000000)</f>
        <v>0.57562073501011657</v>
      </c>
      <c r="T327" t="e">
        <f>IF(AND(E327&gt;=40,K327&gt;=20),R327,NA())</f>
        <v>#N/A</v>
      </c>
      <c r="U327" s="3" t="e">
        <f>IF(AND(E327&gt;=40,K327&gt;=20),D327,NA())</f>
        <v>#N/A</v>
      </c>
      <c r="V327" s="3" t="e">
        <f>IF(AND(E327&gt;=40,K327&gt;=20),9997988.56+4996076.47*R327,NA())</f>
        <v>#N/A</v>
      </c>
      <c r="W327" s="3" t="e">
        <f>D327-V327</f>
        <v>#N/A</v>
      </c>
    </row>
    <row r="328" spans="3:23" hidden="1" x14ac:dyDescent="0.25">
      <c r="C328" t="s">
        <v>286</v>
      </c>
      <c r="D328" s="3">
        <f>SUMIF('Salary Data'!C:C,C328,'Salary Data'!D:D)</f>
        <v>4900320</v>
      </c>
      <c r="E328">
        <f>_xlfn.XLOOKUP(C328,'Player Stats'!A:A,'Player Stats'!B:B,0)</f>
        <v>93</v>
      </c>
      <c r="F328" s="2">
        <f>_xlfn.XLOOKUP(C328,'Player Stats'!A:A,'Player Stats'!C:C,0)</f>
        <v>3.827956989247312</v>
      </c>
      <c r="G328" s="2">
        <f>_xlfn.XLOOKUP(C328,'Player Stats'!A:A,'Player Stats'!D:D,0)</f>
        <v>2.3225806451612905</v>
      </c>
      <c r="H328" s="2">
        <f>_xlfn.XLOOKUP(C328,'Player Stats'!A:A,'Player Stats'!E:E,0)</f>
        <v>0.66666666666666663</v>
      </c>
      <c r="I328" s="2">
        <f>_xlfn.XLOOKUP(C328,'Player Stats'!A:A,'Player Stats'!F:F,0)</f>
        <v>0.20430107526881722</v>
      </c>
      <c r="J328" s="2">
        <f>_xlfn.XLOOKUP(C328,'Player Stats'!A:A,'Player Stats'!G:G,0)</f>
        <v>0.31182795698924731</v>
      </c>
      <c r="K328" s="4">
        <f>_xlfn.XLOOKUP(C328,'Player Stats'!A:A,'Player Stats'!H:H,0)</f>
        <v>10.802508960573476</v>
      </c>
      <c r="L328">
        <f>E328*F328</f>
        <v>356</v>
      </c>
      <c r="M328">
        <f>E328*G328</f>
        <v>216.00000000000003</v>
      </c>
      <c r="N328">
        <f>E328*H328</f>
        <v>62</v>
      </c>
      <c r="O328">
        <f>E328*I328</f>
        <v>19</v>
      </c>
      <c r="P328">
        <f>E328*J328</f>
        <v>29</v>
      </c>
      <c r="Q328" s="4">
        <f>E328*K328</f>
        <v>1004.6333333333333</v>
      </c>
      <c r="R328">
        <f>_xlfn.XLOOKUP(C328,'VORP Data'!$B:$B, 'VORP Data'!$E:$E,0)</f>
        <v>-0.1</v>
      </c>
      <c r="S328" s="5">
        <f>R328/(D328/1000000)</f>
        <v>-2.0406830574329841E-2</v>
      </c>
      <c r="T328" t="e">
        <f>IF(AND(E328&gt;=40,K328&gt;=20),R328,NA())</f>
        <v>#N/A</v>
      </c>
      <c r="U328" s="3" t="e">
        <f>IF(AND(E328&gt;=40,K328&gt;=20),D328,NA())</f>
        <v>#N/A</v>
      </c>
      <c r="V328" s="3" t="e">
        <f>IF(AND(E328&gt;=40,K328&gt;=20),9997988.56+4996076.47*R328,NA())</f>
        <v>#N/A</v>
      </c>
      <c r="W328" s="3" t="e">
        <f>D328-V328</f>
        <v>#N/A</v>
      </c>
    </row>
    <row r="329" spans="3:23" hidden="1" x14ac:dyDescent="0.25">
      <c r="C329" t="s">
        <v>156</v>
      </c>
      <c r="D329" s="3">
        <f>SUMIF('Salary Data'!C:C,C329,'Salary Data'!D:D)</f>
        <v>14104000</v>
      </c>
      <c r="E329">
        <f>_xlfn.XLOOKUP(C329,'Player Stats'!A:A,'Player Stats'!B:B,0)</f>
        <v>73</v>
      </c>
      <c r="F329" s="2">
        <f>_xlfn.XLOOKUP(C329,'Player Stats'!A:A,'Player Stats'!C:C,0)</f>
        <v>7.1232876712328768</v>
      </c>
      <c r="G329" s="2">
        <f>_xlfn.XLOOKUP(C329,'Player Stats'!A:A,'Player Stats'!D:D,0)</f>
        <v>2</v>
      </c>
      <c r="H329" s="2">
        <f>_xlfn.XLOOKUP(C329,'Player Stats'!A:A,'Player Stats'!E:E,0)</f>
        <v>2.3972602739726026</v>
      </c>
      <c r="I329" s="2">
        <f>_xlfn.XLOOKUP(C329,'Player Stats'!A:A,'Player Stats'!F:F,0)</f>
        <v>0.80821917808219179</v>
      </c>
      <c r="J329" s="2">
        <f>_xlfn.XLOOKUP(C329,'Player Stats'!A:A,'Player Stats'!G:G,0)</f>
        <v>0.64383561643835618</v>
      </c>
      <c r="K329" s="4">
        <f>_xlfn.XLOOKUP(C329,'Player Stats'!A:A,'Player Stats'!H:H,0)</f>
        <v>18.769634703196346</v>
      </c>
      <c r="L329">
        <f>E329*F329</f>
        <v>520</v>
      </c>
      <c r="M329">
        <f>E329*G329</f>
        <v>146</v>
      </c>
      <c r="N329">
        <f>E329*H329</f>
        <v>175</v>
      </c>
      <c r="O329">
        <f>E329*I329</f>
        <v>59</v>
      </c>
      <c r="P329">
        <f>E329*J329</f>
        <v>47</v>
      </c>
      <c r="Q329" s="4">
        <f>E329*K329</f>
        <v>1370.1833333333332</v>
      </c>
      <c r="R329">
        <f>_xlfn.XLOOKUP(C329,'VORP Data'!$B:$B, 'VORP Data'!$E:$E,0)</f>
        <v>0.7</v>
      </c>
      <c r="S329" s="5">
        <f>R329/(D329/1000000)</f>
        <v>4.9631310266591039E-2</v>
      </c>
      <c r="T329" t="e">
        <f>IF(AND(E329&gt;=40,K329&gt;=20),R329,NA())</f>
        <v>#N/A</v>
      </c>
      <c r="U329" s="3" t="e">
        <f>IF(AND(E329&gt;=40,K329&gt;=20),D329,NA())</f>
        <v>#N/A</v>
      </c>
      <c r="V329" s="3" t="e">
        <f>IF(AND(E329&gt;=40,K329&gt;=20),9997988.56+4996076.47*R329,NA())</f>
        <v>#N/A</v>
      </c>
      <c r="W329" s="3" t="e">
        <f>D329-V329</f>
        <v>#N/A</v>
      </c>
    </row>
    <row r="330" spans="3:23" hidden="1" x14ac:dyDescent="0.25">
      <c r="C330" t="s">
        <v>328</v>
      </c>
      <c r="D330" s="3">
        <f>SUMIF('Salary Data'!C:C,C330,'Salary Data'!D:D)</f>
        <v>3539976</v>
      </c>
      <c r="E330">
        <f>_xlfn.XLOOKUP(C330,'Player Stats'!A:A,'Player Stats'!B:B,0)</f>
        <v>21</v>
      </c>
      <c r="F330" s="2">
        <f>_xlfn.XLOOKUP(C330,'Player Stats'!A:A,'Player Stats'!C:C,0)</f>
        <v>9.1904761904761898</v>
      </c>
      <c r="G330" s="2">
        <f>_xlfn.XLOOKUP(C330,'Player Stats'!A:A,'Player Stats'!D:D,0)</f>
        <v>2.7619047619047619</v>
      </c>
      <c r="H330" s="2">
        <f>_xlfn.XLOOKUP(C330,'Player Stats'!A:A,'Player Stats'!E:E,0)</f>
        <v>0.7142857142857143</v>
      </c>
      <c r="I330" s="2">
        <f>_xlfn.XLOOKUP(C330,'Player Stats'!A:A,'Player Stats'!F:F,0)</f>
        <v>0.7142857142857143</v>
      </c>
      <c r="J330" s="2">
        <f>_xlfn.XLOOKUP(C330,'Player Stats'!A:A,'Player Stats'!G:G,0)</f>
        <v>0.38095238095238093</v>
      </c>
      <c r="K330" s="4">
        <f>_xlfn.XLOOKUP(C330,'Player Stats'!A:A,'Player Stats'!H:H,0)</f>
        <v>16.858730158730154</v>
      </c>
      <c r="L330">
        <f>E330*F330</f>
        <v>193</v>
      </c>
      <c r="M330">
        <f>E330*G330</f>
        <v>58</v>
      </c>
      <c r="N330">
        <f>E330*H330</f>
        <v>15</v>
      </c>
      <c r="O330">
        <f>E330*I330</f>
        <v>15</v>
      </c>
      <c r="P330">
        <f>E330*J330</f>
        <v>8</v>
      </c>
      <c r="Q330" s="4">
        <f>E330*K330</f>
        <v>354.03333333333325</v>
      </c>
      <c r="R330">
        <f>_xlfn.XLOOKUP(C330,'VORP Data'!$B:$B, 'VORP Data'!$E:$E,0)</f>
        <v>-0.1</v>
      </c>
      <c r="S330" s="5">
        <f>R330/(D330/1000000)</f>
        <v>-2.8248779087767829E-2</v>
      </c>
      <c r="T330" t="e">
        <f>IF(AND(E330&gt;=40,K330&gt;=20),R330,NA())</f>
        <v>#N/A</v>
      </c>
      <c r="U330" s="3" t="e">
        <f>IF(AND(E330&gt;=40,K330&gt;=20),D330,NA())</f>
        <v>#N/A</v>
      </c>
      <c r="V330" s="3" t="e">
        <f>IF(AND(E330&gt;=40,K330&gt;=20),9997988.56+4996076.47*R330,NA())</f>
        <v>#N/A</v>
      </c>
      <c r="W330" s="3" t="e">
        <f>D330-V330</f>
        <v>#N/A</v>
      </c>
    </row>
    <row r="331" spans="3:23" hidden="1" x14ac:dyDescent="0.25">
      <c r="C331" t="s">
        <v>443</v>
      </c>
      <c r="D331" s="3">
        <f>SUMIF('Salary Data'!C:C,C331,'Salary Data'!D:D)</f>
        <v>1127841</v>
      </c>
      <c r="E331">
        <f>_xlfn.XLOOKUP(C331,'Player Stats'!A:A,'Player Stats'!B:B,0)</f>
        <v>22</v>
      </c>
      <c r="F331" s="2">
        <f>_xlfn.XLOOKUP(C331,'Player Stats'!A:A,'Player Stats'!C:C,0)</f>
        <v>7.4090909090909092</v>
      </c>
      <c r="G331" s="2">
        <f>_xlfn.XLOOKUP(C331,'Player Stats'!A:A,'Player Stats'!D:D,0)</f>
        <v>2</v>
      </c>
      <c r="H331" s="2">
        <f>_xlfn.XLOOKUP(C331,'Player Stats'!A:A,'Player Stats'!E:E,0)</f>
        <v>2.6363636363636362</v>
      </c>
      <c r="I331" s="2">
        <f>_xlfn.XLOOKUP(C331,'Player Stats'!A:A,'Player Stats'!F:F,0)</f>
        <v>1.0909090909090908</v>
      </c>
      <c r="J331" s="2">
        <f>_xlfn.XLOOKUP(C331,'Player Stats'!A:A,'Player Stats'!G:G,0)</f>
        <v>0.31818181818181818</v>
      </c>
      <c r="K331" s="4">
        <f>_xlfn.XLOOKUP(C331,'Player Stats'!A:A,'Player Stats'!H:H,0)</f>
        <v>17.015151515151516</v>
      </c>
      <c r="L331">
        <f>E331*F331</f>
        <v>163</v>
      </c>
      <c r="M331">
        <f>E331*G331</f>
        <v>44</v>
      </c>
      <c r="N331">
        <f>E331*H331</f>
        <v>58</v>
      </c>
      <c r="O331">
        <f>E331*I331</f>
        <v>24</v>
      </c>
      <c r="P331">
        <f>E331*J331</f>
        <v>7</v>
      </c>
      <c r="Q331" s="4">
        <f>E331*K331</f>
        <v>374.33333333333337</v>
      </c>
      <c r="R331">
        <f>_xlfn.XLOOKUP(C331,'VORP Data'!$B:$B, 'VORP Data'!$E:$E,0)</f>
        <v>0.2</v>
      </c>
      <c r="S331" s="5">
        <f>R331/(D331/1000000)</f>
        <v>0.17732996051748429</v>
      </c>
      <c r="T331" t="e">
        <f>IF(AND(E331&gt;=40,K331&gt;=20),R331,NA())</f>
        <v>#N/A</v>
      </c>
      <c r="U331" s="3" t="e">
        <f>IF(AND(E331&gt;=40,K331&gt;=20),D331,NA())</f>
        <v>#N/A</v>
      </c>
      <c r="V331" s="3" t="e">
        <f>IF(AND(E331&gt;=40,K331&gt;=20),9997988.56+4996076.47*R331,NA())</f>
        <v>#N/A</v>
      </c>
      <c r="W331" s="3" t="e">
        <f>D331-V331</f>
        <v>#N/A</v>
      </c>
    </row>
    <row r="332" spans="3:23" hidden="1" x14ac:dyDescent="0.25">
      <c r="C332" t="s">
        <v>420</v>
      </c>
      <c r="D332" s="3">
        <f>SUMIF('Salary Data'!C:C,C332,'Salary Data'!D:D)</f>
        <v>1955377</v>
      </c>
      <c r="E332">
        <f>_xlfn.XLOOKUP(C332,'Player Stats'!A:A,'Player Stats'!B:B,0)</f>
        <v>55</v>
      </c>
      <c r="F332" s="2">
        <f>_xlfn.XLOOKUP(C332,'Player Stats'!A:A,'Player Stats'!C:C,0)</f>
        <v>2.8363636363636364</v>
      </c>
      <c r="G332" s="2">
        <f>_xlfn.XLOOKUP(C332,'Player Stats'!A:A,'Player Stats'!D:D,0)</f>
        <v>1.4181818181818182</v>
      </c>
      <c r="H332" s="2">
        <f>_xlfn.XLOOKUP(C332,'Player Stats'!A:A,'Player Stats'!E:E,0)</f>
        <v>0.5636363636363636</v>
      </c>
      <c r="I332" s="2">
        <f>_xlfn.XLOOKUP(C332,'Player Stats'!A:A,'Player Stats'!F:F,0)</f>
        <v>0.29090909090909089</v>
      </c>
      <c r="J332" s="2">
        <f>_xlfn.XLOOKUP(C332,'Player Stats'!A:A,'Player Stats'!G:G,0)</f>
        <v>5.4545454545454543E-2</v>
      </c>
      <c r="K332" s="4">
        <f>_xlfn.XLOOKUP(C332,'Player Stats'!A:A,'Player Stats'!H:H,0)</f>
        <v>8.7227272727272709</v>
      </c>
      <c r="L332">
        <f>E332*F332</f>
        <v>156</v>
      </c>
      <c r="M332">
        <f>E332*G332</f>
        <v>78</v>
      </c>
      <c r="N332">
        <f>E332*H332</f>
        <v>30.999999999999996</v>
      </c>
      <c r="O332">
        <f>E332*I332</f>
        <v>16</v>
      </c>
      <c r="P332">
        <f>E332*J332</f>
        <v>3</v>
      </c>
      <c r="Q332" s="4">
        <f>E332*K332</f>
        <v>479.74999999999989</v>
      </c>
      <c r="R332">
        <f>_xlfn.XLOOKUP(C332,'VORP Data'!$B:$B, 'VORP Data'!$E:$E,0)</f>
        <v>-0.3</v>
      </c>
      <c r="S332" s="5">
        <f>R332/(D332/1000000)</f>
        <v>-0.1534230994841404</v>
      </c>
      <c r="T332" t="e">
        <f>IF(AND(E332&gt;=40,K332&gt;=20),R332,NA())</f>
        <v>#N/A</v>
      </c>
      <c r="U332" s="3" t="e">
        <f>IF(AND(E332&gt;=40,K332&gt;=20),D332,NA())</f>
        <v>#N/A</v>
      </c>
      <c r="V332" s="3" t="e">
        <f>IF(AND(E332&gt;=40,K332&gt;=20),9997988.56+4996076.47*R332,NA())</f>
        <v>#N/A</v>
      </c>
      <c r="W332" s="3" t="e">
        <f>D332-V332</f>
        <v>#N/A</v>
      </c>
    </row>
    <row r="333" spans="3:23" hidden="1" x14ac:dyDescent="0.25">
      <c r="C333" t="s">
        <v>203</v>
      </c>
      <c r="D333" s="3">
        <f>SUMIF('Salary Data'!C:C,C333,'Salary Data'!D:D)</f>
        <v>9594044</v>
      </c>
      <c r="E333">
        <f>_xlfn.XLOOKUP(C333,'Player Stats'!A:A,'Player Stats'!B:B,0)</f>
        <v>58</v>
      </c>
      <c r="F333" s="2">
        <f>_xlfn.XLOOKUP(C333,'Player Stats'!A:A,'Player Stats'!C:C,0)</f>
        <v>3.9137931034482758</v>
      </c>
      <c r="G333" s="2">
        <f>_xlfn.XLOOKUP(C333,'Player Stats'!A:A,'Player Stats'!D:D,0)</f>
        <v>2.4655172413793105</v>
      </c>
      <c r="H333" s="2">
        <f>_xlfn.XLOOKUP(C333,'Player Stats'!A:A,'Player Stats'!E:E,0)</f>
        <v>1.396551724137931</v>
      </c>
      <c r="I333" s="2">
        <f>_xlfn.XLOOKUP(C333,'Player Stats'!A:A,'Player Stats'!F:F,0)</f>
        <v>0.68965517241379315</v>
      </c>
      <c r="J333" s="2">
        <f>_xlfn.XLOOKUP(C333,'Player Stats'!A:A,'Player Stats'!G:G,0)</f>
        <v>0.25862068965517243</v>
      </c>
      <c r="K333" s="4">
        <f>_xlfn.XLOOKUP(C333,'Player Stats'!A:A,'Player Stats'!H:H,0)</f>
        <v>14.762068965517241</v>
      </c>
      <c r="L333">
        <f>E333*F333</f>
        <v>227</v>
      </c>
      <c r="M333">
        <f>E333*G333</f>
        <v>143</v>
      </c>
      <c r="N333">
        <f>E333*H333</f>
        <v>81</v>
      </c>
      <c r="O333">
        <f>E333*I333</f>
        <v>40</v>
      </c>
      <c r="P333">
        <f>E333*J333</f>
        <v>15.000000000000002</v>
      </c>
      <c r="Q333" s="4">
        <f>E333*K333</f>
        <v>856.19999999999993</v>
      </c>
      <c r="R333">
        <f>_xlfn.XLOOKUP(C333,'VORP Data'!$B:$B, 'VORP Data'!$E:$E,0)</f>
        <v>0</v>
      </c>
      <c r="S333" s="5">
        <f>R333/(D333/1000000)</f>
        <v>0</v>
      </c>
      <c r="T333" t="e">
        <f>IF(AND(E333&gt;=40,K333&gt;=20),R333,NA())</f>
        <v>#N/A</v>
      </c>
      <c r="U333" s="3" t="e">
        <f>IF(AND(E333&gt;=40,K333&gt;=20),D333,NA())</f>
        <v>#N/A</v>
      </c>
      <c r="V333" s="3" t="e">
        <f>IF(AND(E333&gt;=40,K333&gt;=20),9997988.56+4996076.47*R333,NA())</f>
        <v>#N/A</v>
      </c>
      <c r="W333" s="3" t="e">
        <f>D333-V333</f>
        <v>#N/A</v>
      </c>
    </row>
    <row r="334" spans="3:23" hidden="1" x14ac:dyDescent="0.25">
      <c r="C334" t="s">
        <v>444</v>
      </c>
      <c r="D334" s="3">
        <f>SUMIF('Salary Data'!C:C,C334,'Salary Data'!D:D)</f>
        <v>1117089</v>
      </c>
      <c r="E334">
        <f>_xlfn.XLOOKUP(C334,'Player Stats'!A:A,'Player Stats'!B:B,0)</f>
        <v>18</v>
      </c>
      <c r="F334" s="2">
        <f>_xlfn.XLOOKUP(C334,'Player Stats'!A:A,'Player Stats'!C:C,0)</f>
        <v>2.3333333333333335</v>
      </c>
      <c r="G334" s="2">
        <f>_xlfn.XLOOKUP(C334,'Player Stats'!A:A,'Player Stats'!D:D,0)</f>
        <v>0.61111111111111116</v>
      </c>
      <c r="H334" s="2">
        <f>_xlfn.XLOOKUP(C334,'Player Stats'!A:A,'Player Stats'!E:E,0)</f>
        <v>0.22222222222222221</v>
      </c>
      <c r="I334" s="2">
        <f>_xlfn.XLOOKUP(C334,'Player Stats'!A:A,'Player Stats'!F:F,0)</f>
        <v>0.1111111111111111</v>
      </c>
      <c r="J334" s="2">
        <f>_xlfn.XLOOKUP(C334,'Player Stats'!A:A,'Player Stats'!G:G,0)</f>
        <v>5.5555555555555552E-2</v>
      </c>
      <c r="K334" s="4">
        <f>_xlfn.XLOOKUP(C334,'Player Stats'!A:A,'Player Stats'!H:H,0)</f>
        <v>4.1925925925925913</v>
      </c>
      <c r="L334">
        <f>E334*F334</f>
        <v>42</v>
      </c>
      <c r="M334">
        <f>E334*G334</f>
        <v>11</v>
      </c>
      <c r="N334">
        <f>E334*H334</f>
        <v>4</v>
      </c>
      <c r="O334">
        <f>E334*I334</f>
        <v>2</v>
      </c>
      <c r="P334">
        <f>E334*J334</f>
        <v>1</v>
      </c>
      <c r="Q334" s="4">
        <f>E334*K334</f>
        <v>75.46666666666664</v>
      </c>
      <c r="R334">
        <f>_xlfn.XLOOKUP(C334,'VORP Data'!$B:$B, 'VORP Data'!$E:$E,0)</f>
        <v>0</v>
      </c>
      <c r="S334" s="5">
        <f>R334/(D334/1000000)</f>
        <v>0</v>
      </c>
      <c r="T334" t="e">
        <f>IF(AND(E334&gt;=40,K334&gt;=20),R334,NA())</f>
        <v>#N/A</v>
      </c>
      <c r="U334" s="3" t="e">
        <f>IF(AND(E334&gt;=40,K334&gt;=20),D334,NA())</f>
        <v>#N/A</v>
      </c>
      <c r="V334" s="3" t="e">
        <f>IF(AND(E334&gt;=40,K334&gt;=20),9997988.56+4996076.47*R334,NA())</f>
        <v>#N/A</v>
      </c>
      <c r="W334" s="3" t="e">
        <f>D334-V334</f>
        <v>#N/A</v>
      </c>
    </row>
    <row r="335" spans="3:23" hidden="1" x14ac:dyDescent="0.25">
      <c r="C335" t="s">
        <v>205</v>
      </c>
      <c r="D335" s="3">
        <f>SUMIF('Salary Data'!C:C,C335,'Salary Data'!D:D)</f>
        <v>9219512</v>
      </c>
      <c r="E335">
        <f>_xlfn.XLOOKUP(C335,'Player Stats'!A:A,'Player Stats'!B:B,0)</f>
        <v>53</v>
      </c>
      <c r="F335" s="2">
        <f>_xlfn.XLOOKUP(C335,'Player Stats'!A:A,'Player Stats'!C:C,0)</f>
        <v>7.5471698113207548</v>
      </c>
      <c r="G335" s="2">
        <f>_xlfn.XLOOKUP(C335,'Player Stats'!A:A,'Player Stats'!D:D,0)</f>
        <v>2.2264150943396226</v>
      </c>
      <c r="H335" s="2">
        <f>_xlfn.XLOOKUP(C335,'Player Stats'!A:A,'Player Stats'!E:E,0)</f>
        <v>1.3396226415094339</v>
      </c>
      <c r="I335" s="2">
        <f>_xlfn.XLOOKUP(C335,'Player Stats'!A:A,'Player Stats'!F:F,0)</f>
        <v>0.73584905660377353</v>
      </c>
      <c r="J335" s="2">
        <f>_xlfn.XLOOKUP(C335,'Player Stats'!A:A,'Player Stats'!G:G,0)</f>
        <v>0.16981132075471697</v>
      </c>
      <c r="K335" s="4">
        <f>_xlfn.XLOOKUP(C335,'Player Stats'!A:A,'Player Stats'!H:H,0)</f>
        <v>15.705345911949683</v>
      </c>
      <c r="L335">
        <f>E335*F335</f>
        <v>400</v>
      </c>
      <c r="M335">
        <f>E335*G335</f>
        <v>118</v>
      </c>
      <c r="N335">
        <f>E335*H335</f>
        <v>71</v>
      </c>
      <c r="O335">
        <f>E335*I335</f>
        <v>39</v>
      </c>
      <c r="P335">
        <f>E335*J335</f>
        <v>9</v>
      </c>
      <c r="Q335" s="4">
        <f>E335*K335</f>
        <v>832.38333333333321</v>
      </c>
      <c r="R335">
        <f>_xlfn.XLOOKUP(C335,'VORP Data'!$B:$B, 'VORP Data'!$E:$E,0)</f>
        <v>0.2</v>
      </c>
      <c r="S335" s="5">
        <f>R335/(D335/1000000)</f>
        <v>2.169312215223539E-2</v>
      </c>
      <c r="T335" t="e">
        <f>IF(AND(E335&gt;=40,K335&gt;=20),R335,NA())</f>
        <v>#N/A</v>
      </c>
      <c r="U335" s="3" t="e">
        <f>IF(AND(E335&gt;=40,K335&gt;=20),D335,NA())</f>
        <v>#N/A</v>
      </c>
      <c r="V335" s="3" t="e">
        <f>IF(AND(E335&gt;=40,K335&gt;=20),9997988.56+4996076.47*R335,NA())</f>
        <v>#N/A</v>
      </c>
      <c r="W335" s="3" t="e">
        <f>D335-V335</f>
        <v>#N/A</v>
      </c>
    </row>
    <row r="336" spans="3:23" hidden="1" x14ac:dyDescent="0.25">
      <c r="C336" t="s">
        <v>539</v>
      </c>
      <c r="D336" s="3">
        <f>SUMIF('Salary Data'!C:C,C336,'Salary Data'!D:D)</f>
        <v>212331</v>
      </c>
      <c r="E336">
        <f>_xlfn.XLOOKUP(C336,'Player Stats'!A:A,'Player Stats'!B:B,0)</f>
        <v>4</v>
      </c>
      <c r="F336" s="2">
        <f>_xlfn.XLOOKUP(C336,'Player Stats'!A:A,'Player Stats'!C:C,0)</f>
        <v>1.5</v>
      </c>
      <c r="G336" s="2">
        <f>_xlfn.XLOOKUP(C336,'Player Stats'!A:A,'Player Stats'!D:D,0)</f>
        <v>0</v>
      </c>
      <c r="H336" s="2">
        <f>_xlfn.XLOOKUP(C336,'Player Stats'!A:A,'Player Stats'!E:E,0)</f>
        <v>0</v>
      </c>
      <c r="I336" s="2">
        <f>_xlfn.XLOOKUP(C336,'Player Stats'!A:A,'Player Stats'!F:F,0)</f>
        <v>0</v>
      </c>
      <c r="J336" s="2">
        <f>_xlfn.XLOOKUP(C336,'Player Stats'!A:A,'Player Stats'!G:G,0)</f>
        <v>0</v>
      </c>
      <c r="K336" s="4">
        <f>_xlfn.XLOOKUP(C336,'Player Stats'!A:A,'Player Stats'!H:H,0)</f>
        <v>3.7500000000000004</v>
      </c>
      <c r="L336">
        <f>E336*F336</f>
        <v>6</v>
      </c>
      <c r="M336">
        <f>E336*G336</f>
        <v>0</v>
      </c>
      <c r="N336">
        <f>E336*H336</f>
        <v>0</v>
      </c>
      <c r="O336">
        <f>E336*I336</f>
        <v>0</v>
      </c>
      <c r="P336">
        <f>E336*J336</f>
        <v>0</v>
      </c>
      <c r="Q336" s="4">
        <f>E336*K336</f>
        <v>15.000000000000002</v>
      </c>
      <c r="R336">
        <f>_xlfn.XLOOKUP(C336,'VORP Data'!$B:$B, 'VORP Data'!$E:$E,0)</f>
        <v>0</v>
      </c>
      <c r="S336" s="5">
        <f>R336/(D336/1000000)</f>
        <v>0</v>
      </c>
      <c r="T336" t="e">
        <f>IF(AND(E336&gt;=40,K336&gt;=20),R336,NA())</f>
        <v>#N/A</v>
      </c>
      <c r="U336" s="3" t="e">
        <f>IF(AND(E336&gt;=40,K336&gt;=20),D336,NA())</f>
        <v>#N/A</v>
      </c>
      <c r="V336" s="3" t="e">
        <f>IF(AND(E336&gt;=40,K336&gt;=20),9997988.56+4996076.47*R336,NA())</f>
        <v>#N/A</v>
      </c>
      <c r="W336" s="3" t="e">
        <f>D336-V336</f>
        <v>#N/A</v>
      </c>
    </row>
    <row r="337" spans="3:23" hidden="1" x14ac:dyDescent="0.25">
      <c r="C337" t="s">
        <v>492</v>
      </c>
      <c r="D337" s="3">
        <f>SUMIF('Salary Data'!C:C,C337,'Salary Data'!D:D)</f>
        <v>636435</v>
      </c>
      <c r="E337">
        <f>_xlfn.XLOOKUP(C337,'Player Stats'!A:A,'Player Stats'!B:B,0)</f>
        <v>40</v>
      </c>
      <c r="F337" s="2">
        <f>_xlfn.XLOOKUP(C337,'Player Stats'!A:A,'Player Stats'!C:C,0)</f>
        <v>1.7</v>
      </c>
      <c r="G337" s="2">
        <f>_xlfn.XLOOKUP(C337,'Player Stats'!A:A,'Player Stats'!D:D,0)</f>
        <v>1.95</v>
      </c>
      <c r="H337" s="2">
        <f>_xlfn.XLOOKUP(C337,'Player Stats'!A:A,'Player Stats'!E:E,0)</f>
        <v>0.55000000000000004</v>
      </c>
      <c r="I337" s="2">
        <f>_xlfn.XLOOKUP(C337,'Player Stats'!A:A,'Player Stats'!F:F,0)</f>
        <v>0.27500000000000002</v>
      </c>
      <c r="J337" s="2">
        <f>_xlfn.XLOOKUP(C337,'Player Stats'!A:A,'Player Stats'!G:G,0)</f>
        <v>0.125</v>
      </c>
      <c r="K337" s="4">
        <f>_xlfn.XLOOKUP(C337,'Player Stats'!A:A,'Player Stats'!H:H,0)</f>
        <v>8.6974999999999998</v>
      </c>
      <c r="L337">
        <f>E337*F337</f>
        <v>68</v>
      </c>
      <c r="M337">
        <f>E337*G337</f>
        <v>78</v>
      </c>
      <c r="N337">
        <f>E337*H337</f>
        <v>22</v>
      </c>
      <c r="O337">
        <f>E337*I337</f>
        <v>11</v>
      </c>
      <c r="P337">
        <f>E337*J337</f>
        <v>5</v>
      </c>
      <c r="Q337" s="4">
        <f>E337*K337</f>
        <v>347.9</v>
      </c>
      <c r="R337">
        <f>_xlfn.XLOOKUP(C337,'VORP Data'!$B:$B, 'VORP Data'!$E:$E,0)</f>
        <v>-0.1</v>
      </c>
      <c r="S337" s="5">
        <f>R337/(D337/1000000)</f>
        <v>-0.15712523666988776</v>
      </c>
      <c r="T337" t="e">
        <f>IF(AND(E337&gt;=40,K337&gt;=20),R337,NA())</f>
        <v>#N/A</v>
      </c>
      <c r="U337" s="3" t="e">
        <f>IF(AND(E337&gt;=40,K337&gt;=20),D337,NA())</f>
        <v>#N/A</v>
      </c>
      <c r="V337" s="3" t="e">
        <f>IF(AND(E337&gt;=40,K337&gt;=20),9997988.56+4996076.47*R337,NA())</f>
        <v>#N/A</v>
      </c>
      <c r="W337" s="3" t="e">
        <f>D337-V337</f>
        <v>#N/A</v>
      </c>
    </row>
    <row r="338" spans="3:23" hidden="1" x14ac:dyDescent="0.25">
      <c r="C338" t="s">
        <v>425</v>
      </c>
      <c r="D338" s="3">
        <f>SUMIF('Salary Data'!C:C,C338,'Salary Data'!D:D)</f>
        <v>1955377</v>
      </c>
      <c r="E338">
        <f>_xlfn.XLOOKUP(C338,'Player Stats'!A:A,'Player Stats'!B:B,0)</f>
        <v>50</v>
      </c>
      <c r="F338" s="2">
        <f>_xlfn.XLOOKUP(C338,'Player Stats'!A:A,'Player Stats'!C:C,0)</f>
        <v>2.68</v>
      </c>
      <c r="G338" s="2">
        <f>_xlfn.XLOOKUP(C338,'Player Stats'!A:A,'Player Stats'!D:D,0)</f>
        <v>0.52</v>
      </c>
      <c r="H338" s="2">
        <f>_xlfn.XLOOKUP(C338,'Player Stats'!A:A,'Player Stats'!E:E,0)</f>
        <v>1.1599999999999999</v>
      </c>
      <c r="I338" s="2">
        <f>_xlfn.XLOOKUP(C338,'Player Stats'!A:A,'Player Stats'!F:F,0)</f>
        <v>0.4</v>
      </c>
      <c r="J338" s="2">
        <f>_xlfn.XLOOKUP(C338,'Player Stats'!A:A,'Player Stats'!G:G,0)</f>
        <v>0.08</v>
      </c>
      <c r="K338" s="4">
        <f>_xlfn.XLOOKUP(C338,'Player Stats'!A:A,'Player Stats'!H:H,0)</f>
        <v>8.3583333333333307</v>
      </c>
      <c r="L338">
        <f>E338*F338</f>
        <v>134</v>
      </c>
      <c r="M338">
        <f>E338*G338</f>
        <v>26</v>
      </c>
      <c r="N338">
        <f>E338*H338</f>
        <v>57.999999999999993</v>
      </c>
      <c r="O338">
        <f>E338*I338</f>
        <v>20</v>
      </c>
      <c r="P338">
        <f>E338*J338</f>
        <v>4</v>
      </c>
      <c r="Q338" s="4">
        <f>E338*K338</f>
        <v>417.91666666666652</v>
      </c>
      <c r="R338">
        <f>_xlfn.XLOOKUP(C338,'VORP Data'!$B:$B, 'VORP Data'!$E:$E,0)</f>
        <v>-0.2</v>
      </c>
      <c r="S338" s="5">
        <f>R338/(D338/1000000)</f>
        <v>-0.10228206632276028</v>
      </c>
      <c r="T338" t="e">
        <f>IF(AND(E338&gt;=40,K338&gt;=20),R338,NA())</f>
        <v>#N/A</v>
      </c>
      <c r="U338" s="3" t="e">
        <f>IF(AND(E338&gt;=40,K338&gt;=20),D338,NA())</f>
        <v>#N/A</v>
      </c>
      <c r="V338" s="3" t="e">
        <f>IF(AND(E338&gt;=40,K338&gt;=20),9997988.56+4996076.47*R338,NA())</f>
        <v>#N/A</v>
      </c>
      <c r="W338" s="3" t="e">
        <f>D338-V338</f>
        <v>#N/A</v>
      </c>
    </row>
    <row r="339" spans="3:23" hidden="1" x14ac:dyDescent="0.25">
      <c r="C339" t="s">
        <v>172</v>
      </c>
      <c r="D339" s="3">
        <f>SUMIF('Salary Data'!C:C,C339,'Salary Data'!D:D)</f>
        <v>12500000</v>
      </c>
      <c r="E339">
        <f>_xlfn.XLOOKUP(C339,'Player Stats'!A:A,'Player Stats'!B:B,0)</f>
        <v>2</v>
      </c>
      <c r="F339" s="2">
        <f>_xlfn.XLOOKUP(C339,'Player Stats'!A:A,'Player Stats'!C:C,0)</f>
        <v>4</v>
      </c>
      <c r="G339" s="2">
        <f>_xlfn.XLOOKUP(C339,'Player Stats'!A:A,'Player Stats'!D:D,0)</f>
        <v>3</v>
      </c>
      <c r="H339" s="2">
        <f>_xlfn.XLOOKUP(C339,'Player Stats'!A:A,'Player Stats'!E:E,0)</f>
        <v>0.5</v>
      </c>
      <c r="I339" s="2">
        <f>_xlfn.XLOOKUP(C339,'Player Stats'!A:A,'Player Stats'!F:F,0)</f>
        <v>1</v>
      </c>
      <c r="J339" s="2">
        <f>_xlfn.XLOOKUP(C339,'Player Stats'!A:A,'Player Stats'!G:G,0)</f>
        <v>0</v>
      </c>
      <c r="K339" s="4">
        <f>_xlfn.XLOOKUP(C339,'Player Stats'!A:A,'Player Stats'!H:H,0)</f>
        <v>10.216666666666667</v>
      </c>
      <c r="L339">
        <f>E339*F339</f>
        <v>8</v>
      </c>
      <c r="M339">
        <f>E339*G339</f>
        <v>6</v>
      </c>
      <c r="N339">
        <f>E339*H339</f>
        <v>1</v>
      </c>
      <c r="O339">
        <f>E339*I339</f>
        <v>2</v>
      </c>
      <c r="P339">
        <f>E339*J339</f>
        <v>0</v>
      </c>
      <c r="Q339" s="4">
        <f>E339*K339</f>
        <v>20.433333333333334</v>
      </c>
      <c r="R339">
        <f>_xlfn.XLOOKUP(C339,'VORP Data'!$B:$B, 'VORP Data'!$E:$E,0)</f>
        <v>0</v>
      </c>
      <c r="S339" s="5">
        <f>R339/(D339/1000000)</f>
        <v>0</v>
      </c>
      <c r="T339" t="e">
        <f>IF(AND(E339&gt;=40,K339&gt;=20),R339,NA())</f>
        <v>#N/A</v>
      </c>
      <c r="U339" s="3" t="e">
        <f>IF(AND(E339&gt;=40,K339&gt;=20),D339,NA())</f>
        <v>#N/A</v>
      </c>
      <c r="V339" s="3" t="e">
        <f>IF(AND(E339&gt;=40,K339&gt;=20),9997988.56+4996076.47*R339,NA())</f>
        <v>#N/A</v>
      </c>
      <c r="W339" s="3" t="e">
        <f>D339-V339</f>
        <v>#N/A</v>
      </c>
    </row>
    <row r="340" spans="3:23" hidden="1" x14ac:dyDescent="0.25">
      <c r="C340" t="s">
        <v>485</v>
      </c>
      <c r="D340" s="3">
        <f>SUMIF('Salary Data'!C:C,C340,'Salary Data'!D:D)</f>
        <v>636435</v>
      </c>
      <c r="E340">
        <f>_xlfn.XLOOKUP(C340,'Player Stats'!A:A,'Player Stats'!B:B,0)</f>
        <v>42</v>
      </c>
      <c r="F340" s="2">
        <f>_xlfn.XLOOKUP(C340,'Player Stats'!A:A,'Player Stats'!C:C,0)</f>
        <v>5.7619047619047619</v>
      </c>
      <c r="G340" s="2">
        <f>_xlfn.XLOOKUP(C340,'Player Stats'!A:A,'Player Stats'!D:D,0)</f>
        <v>2.9523809523809526</v>
      </c>
      <c r="H340" s="2">
        <f>_xlfn.XLOOKUP(C340,'Player Stats'!A:A,'Player Stats'!E:E,0)</f>
        <v>0.69047619047619047</v>
      </c>
      <c r="I340" s="2">
        <f>_xlfn.XLOOKUP(C340,'Player Stats'!A:A,'Player Stats'!F:F,0)</f>
        <v>0.19047619047619047</v>
      </c>
      <c r="J340" s="2">
        <f>_xlfn.XLOOKUP(C340,'Player Stats'!A:A,'Player Stats'!G:G,0)</f>
        <v>0.6428571428571429</v>
      </c>
      <c r="K340" s="4">
        <f>_xlfn.XLOOKUP(C340,'Player Stats'!A:A,'Player Stats'!H:H,0)</f>
        <v>11.624603174603175</v>
      </c>
      <c r="L340">
        <f>E340*F340</f>
        <v>242</v>
      </c>
      <c r="M340">
        <f>E340*G340</f>
        <v>124</v>
      </c>
      <c r="N340">
        <f>E340*H340</f>
        <v>29</v>
      </c>
      <c r="O340">
        <f>E340*I340</f>
        <v>8</v>
      </c>
      <c r="P340">
        <f>E340*J340</f>
        <v>27.000000000000004</v>
      </c>
      <c r="Q340" s="4">
        <f>E340*K340</f>
        <v>488.23333333333335</v>
      </c>
      <c r="R340">
        <f>_xlfn.XLOOKUP(C340,'VORP Data'!$B:$B, 'VORP Data'!$E:$E,0)</f>
        <v>0.4</v>
      </c>
      <c r="S340" s="5">
        <f>R340/(D340/1000000)</f>
        <v>0.62850094667955103</v>
      </c>
      <c r="T340" t="e">
        <f>IF(AND(E340&gt;=40,K340&gt;=20),R340,NA())</f>
        <v>#N/A</v>
      </c>
      <c r="U340" s="3" t="e">
        <f>IF(AND(E340&gt;=40,K340&gt;=20),D340,NA())</f>
        <v>#N/A</v>
      </c>
      <c r="V340" s="3" t="e">
        <f>IF(AND(E340&gt;=40,K340&gt;=20),9997988.56+4996076.47*R340,NA())</f>
        <v>#N/A</v>
      </c>
      <c r="W340" s="3" t="e">
        <f>D340-V340</f>
        <v>#N/A</v>
      </c>
    </row>
    <row r="341" spans="3:23" hidden="1" x14ac:dyDescent="0.25">
      <c r="C341" t="s">
        <v>125</v>
      </c>
      <c r="D341" s="3">
        <f>SUMIF('Salary Data'!C:C,C341,'Salary Data'!D:D)</f>
        <v>24737010</v>
      </c>
      <c r="E341">
        <f>_xlfn.XLOOKUP(C341,'Player Stats'!A:A,'Player Stats'!B:B,0)</f>
        <v>6</v>
      </c>
      <c r="F341" s="2">
        <f>_xlfn.XLOOKUP(C341,'Player Stats'!A:A,'Player Stats'!C:C,0)</f>
        <v>8.1666666666666661</v>
      </c>
      <c r="G341" s="2">
        <f>_xlfn.XLOOKUP(C341,'Player Stats'!A:A,'Player Stats'!D:D,0)</f>
        <v>0.83333333333333337</v>
      </c>
      <c r="H341" s="2">
        <f>_xlfn.XLOOKUP(C341,'Player Stats'!A:A,'Player Stats'!E:E,0)</f>
        <v>1.6666666666666667</v>
      </c>
      <c r="I341" s="2">
        <f>_xlfn.XLOOKUP(C341,'Player Stats'!A:A,'Player Stats'!F:F,0)</f>
        <v>0.5</v>
      </c>
      <c r="J341" s="2">
        <f>_xlfn.XLOOKUP(C341,'Player Stats'!A:A,'Player Stats'!G:G,0)</f>
        <v>0</v>
      </c>
      <c r="K341" s="4">
        <f>_xlfn.XLOOKUP(C341,'Player Stats'!A:A,'Player Stats'!H:H,0)</f>
        <v>20.152777777777782</v>
      </c>
      <c r="L341">
        <f>E341*F341</f>
        <v>49</v>
      </c>
      <c r="M341">
        <f>E341*G341</f>
        <v>5</v>
      </c>
      <c r="N341">
        <f>E341*H341</f>
        <v>10</v>
      </c>
      <c r="O341">
        <f>E341*I341</f>
        <v>3</v>
      </c>
      <c r="P341">
        <f>E341*J341</f>
        <v>0</v>
      </c>
      <c r="Q341" s="4">
        <f>E341*K341</f>
        <v>120.91666666666669</v>
      </c>
      <c r="R341">
        <f>_xlfn.XLOOKUP(C341,'VORP Data'!$B:$B, 'VORP Data'!$E:$E,0)</f>
        <v>-0.3</v>
      </c>
      <c r="S341" s="5">
        <f>R341/(D341/1000000)</f>
        <v>-1.2127577261762839E-2</v>
      </c>
      <c r="T341" t="e">
        <f>IF(AND(E341&gt;=40,K341&gt;=20),R341,NA())</f>
        <v>#N/A</v>
      </c>
      <c r="U341" s="3" t="e">
        <f>IF(AND(E341&gt;=40,K341&gt;=20),D341,NA())</f>
        <v>#N/A</v>
      </c>
      <c r="V341" s="3" t="e">
        <f>IF(AND(E341&gt;=40,K341&gt;=20),9997988.56+4996076.47*R341,NA())</f>
        <v>#N/A</v>
      </c>
      <c r="W341" s="3" t="e">
        <f>D341-V341</f>
        <v>#N/A</v>
      </c>
    </row>
    <row r="342" spans="3:23" hidden="1" x14ac:dyDescent="0.25">
      <c r="C342" t="s">
        <v>143</v>
      </c>
      <c r="D342" s="3">
        <f>SUMIF('Salary Data'!C:C,C342,'Salary Data'!D:D)</f>
        <v>16020000</v>
      </c>
      <c r="E342">
        <f>_xlfn.XLOOKUP(C342,'Player Stats'!A:A,'Player Stats'!B:B,0)</f>
        <v>23</v>
      </c>
      <c r="F342" s="2">
        <f>_xlfn.XLOOKUP(C342,'Player Stats'!A:A,'Player Stats'!C:C,0)</f>
        <v>7.4347826086956523</v>
      </c>
      <c r="G342" s="2">
        <f>_xlfn.XLOOKUP(C342,'Player Stats'!A:A,'Player Stats'!D:D,0)</f>
        <v>2.5652173913043477</v>
      </c>
      <c r="H342" s="2">
        <f>_xlfn.XLOOKUP(C342,'Player Stats'!A:A,'Player Stats'!E:E,0)</f>
        <v>2.2173913043478262</v>
      </c>
      <c r="I342" s="2">
        <f>_xlfn.XLOOKUP(C342,'Player Stats'!A:A,'Player Stats'!F:F,0)</f>
        <v>0.43478260869565216</v>
      </c>
      <c r="J342" s="2">
        <f>_xlfn.XLOOKUP(C342,'Player Stats'!A:A,'Player Stats'!G:G,0)</f>
        <v>0.13043478260869565</v>
      </c>
      <c r="K342" s="4">
        <f>_xlfn.XLOOKUP(C342,'Player Stats'!A:A,'Player Stats'!H:H,0)</f>
        <v>19.653623188405799</v>
      </c>
      <c r="L342">
        <f>E342*F342</f>
        <v>171</v>
      </c>
      <c r="M342">
        <f>E342*G342</f>
        <v>59</v>
      </c>
      <c r="N342">
        <f>E342*H342</f>
        <v>51</v>
      </c>
      <c r="O342">
        <f>E342*I342</f>
        <v>10</v>
      </c>
      <c r="P342">
        <f>E342*J342</f>
        <v>3</v>
      </c>
      <c r="Q342" s="4">
        <f>E342*K342</f>
        <v>452.03333333333336</v>
      </c>
      <c r="R342">
        <f>_xlfn.XLOOKUP(C342,'VORP Data'!$B:$B, 'VORP Data'!$E:$E,0)</f>
        <v>-0.1</v>
      </c>
      <c r="S342" s="5">
        <f>R342/(D342/1000000)</f>
        <v>-6.242197253433209E-3</v>
      </c>
      <c r="T342" t="e">
        <f>IF(AND(E342&gt;=40,K342&gt;=20),R342,NA())</f>
        <v>#N/A</v>
      </c>
      <c r="U342" s="3" t="e">
        <f>IF(AND(E342&gt;=40,K342&gt;=20),D342,NA())</f>
        <v>#N/A</v>
      </c>
      <c r="V342" s="3" t="e">
        <f>IF(AND(E342&gt;=40,K342&gt;=20),9997988.56+4996076.47*R342,NA())</f>
        <v>#N/A</v>
      </c>
      <c r="W342" s="3" t="e">
        <f>D342-V342</f>
        <v>#N/A</v>
      </c>
    </row>
    <row r="343" spans="3:23" hidden="1" x14ac:dyDescent="0.25">
      <c r="C343" t="s">
        <v>415</v>
      </c>
      <c r="D343" s="3">
        <f>SUMIF('Salary Data'!C:C,C343,'Salary Data'!D:D)</f>
        <v>1955377</v>
      </c>
      <c r="E343">
        <f>_xlfn.XLOOKUP(C343,'Player Stats'!A:A,'Player Stats'!B:B,0)</f>
        <v>12</v>
      </c>
      <c r="F343" s="2">
        <f>_xlfn.XLOOKUP(C343,'Player Stats'!A:A,'Player Stats'!C:C,0)</f>
        <v>1.8333333333333333</v>
      </c>
      <c r="G343" s="2">
        <f>_xlfn.XLOOKUP(C343,'Player Stats'!A:A,'Player Stats'!D:D,0)</f>
        <v>1.5833333333333333</v>
      </c>
      <c r="H343" s="2">
        <f>_xlfn.XLOOKUP(C343,'Player Stats'!A:A,'Player Stats'!E:E,0)</f>
        <v>0.5</v>
      </c>
      <c r="I343" s="2">
        <f>_xlfn.XLOOKUP(C343,'Player Stats'!A:A,'Player Stats'!F:F,0)</f>
        <v>0.25</v>
      </c>
      <c r="J343" s="2">
        <f>_xlfn.XLOOKUP(C343,'Player Stats'!A:A,'Player Stats'!G:G,0)</f>
        <v>0</v>
      </c>
      <c r="K343" s="4">
        <f>_xlfn.XLOOKUP(C343,'Player Stats'!A:A,'Player Stats'!H:H,0)</f>
        <v>5.948611111111112</v>
      </c>
      <c r="L343">
        <f>E343*F343</f>
        <v>22</v>
      </c>
      <c r="M343">
        <f>E343*G343</f>
        <v>19</v>
      </c>
      <c r="N343">
        <f>E343*H343</f>
        <v>6</v>
      </c>
      <c r="O343">
        <f>E343*I343</f>
        <v>3</v>
      </c>
      <c r="P343">
        <f>E343*J343</f>
        <v>0</v>
      </c>
      <c r="Q343" s="4">
        <f>E343*K343</f>
        <v>71.38333333333334</v>
      </c>
      <c r="R343">
        <f>_xlfn.XLOOKUP(C343,'VORP Data'!$B:$B, 'VORP Data'!$E:$E,0)</f>
        <v>-0.1</v>
      </c>
      <c r="S343" s="5">
        <f>R343/(D343/1000000)</f>
        <v>-5.1141033161380141E-2</v>
      </c>
      <c r="T343" t="e">
        <f>IF(AND(E343&gt;=40,K343&gt;=20),R343,NA())</f>
        <v>#N/A</v>
      </c>
      <c r="U343" s="3" t="e">
        <f>IF(AND(E343&gt;=40,K343&gt;=20),D343,NA())</f>
        <v>#N/A</v>
      </c>
      <c r="V343" s="3" t="e">
        <f>IF(AND(E343&gt;=40,K343&gt;=20),9997988.56+4996076.47*R343,NA())</f>
        <v>#N/A</v>
      </c>
      <c r="W343" s="3" t="e">
        <f>D343-V343</f>
        <v>#N/A</v>
      </c>
    </row>
    <row r="344" spans="3:23" hidden="1" x14ac:dyDescent="0.25">
      <c r="C344" t="s">
        <v>335</v>
      </c>
      <c r="D344" s="3">
        <f>SUMIF('Salary Data'!C:C,C344,'Salary Data'!D:D)</f>
        <v>5726328</v>
      </c>
      <c r="E344">
        <f>_xlfn.XLOOKUP(C344,'Player Stats'!A:A,'Player Stats'!B:B,0)</f>
        <v>35</v>
      </c>
      <c r="F344" s="2">
        <f>_xlfn.XLOOKUP(C344,'Player Stats'!A:A,'Player Stats'!C:C,0)</f>
        <v>4.2571428571428571</v>
      </c>
      <c r="G344" s="2">
        <f>_xlfn.XLOOKUP(C344,'Player Stats'!A:A,'Player Stats'!D:D,0)</f>
        <v>1.1142857142857143</v>
      </c>
      <c r="H344" s="2">
        <f>_xlfn.XLOOKUP(C344,'Player Stats'!A:A,'Player Stats'!E:E,0)</f>
        <v>1.7714285714285714</v>
      </c>
      <c r="I344" s="2">
        <f>_xlfn.XLOOKUP(C344,'Player Stats'!A:A,'Player Stats'!F:F,0)</f>
        <v>0.45714285714285713</v>
      </c>
      <c r="J344" s="2">
        <f>_xlfn.XLOOKUP(C344,'Player Stats'!A:A,'Player Stats'!G:G,0)</f>
        <v>0.14285714285714285</v>
      </c>
      <c r="K344" s="4">
        <f>_xlfn.XLOOKUP(C344,'Player Stats'!A:A,'Player Stats'!H:H,0)</f>
        <v>10.440000000000001</v>
      </c>
      <c r="L344">
        <f>E344*F344</f>
        <v>149</v>
      </c>
      <c r="M344">
        <f>E344*G344</f>
        <v>39</v>
      </c>
      <c r="N344">
        <f>E344*H344</f>
        <v>62</v>
      </c>
      <c r="O344">
        <f>E344*I344</f>
        <v>16</v>
      </c>
      <c r="P344">
        <f>E344*J344</f>
        <v>5</v>
      </c>
      <c r="Q344" s="4">
        <f>E344*K344</f>
        <v>365.40000000000003</v>
      </c>
      <c r="R344">
        <f>_xlfn.XLOOKUP(C344,'VORP Data'!$B:$B, 'VORP Data'!$E:$E,0)</f>
        <v>-0.1</v>
      </c>
      <c r="S344" s="5">
        <f>R344/(D344/1000000)</f>
        <v>-1.7463198056415913E-2</v>
      </c>
      <c r="T344" t="e">
        <f>IF(AND(E344&gt;=40,K344&gt;=20),R344,NA())</f>
        <v>#N/A</v>
      </c>
      <c r="U344" s="3" t="e">
        <f>IF(AND(E344&gt;=40,K344&gt;=20),D344,NA())</f>
        <v>#N/A</v>
      </c>
      <c r="V344" s="3" t="e">
        <f>IF(AND(E344&gt;=40,K344&gt;=20),9997988.56+4996076.47*R344,NA())</f>
        <v>#N/A</v>
      </c>
      <c r="W344" s="3" t="e">
        <f>D344-V344</f>
        <v>#N/A</v>
      </c>
    </row>
    <row r="345" spans="3:23" hidden="1" x14ac:dyDescent="0.25">
      <c r="C345" t="s">
        <v>543</v>
      </c>
      <c r="D345" s="3">
        <f>SUMIF('Salary Data'!C:C,C345,'Salary Data'!D:D)</f>
        <v>202680</v>
      </c>
      <c r="E345">
        <f>_xlfn.XLOOKUP(C345,'Player Stats'!A:A,'Player Stats'!B:B,0)</f>
        <v>14</v>
      </c>
      <c r="F345" s="2">
        <f>_xlfn.XLOOKUP(C345,'Player Stats'!A:A,'Player Stats'!C:C,0)</f>
        <v>11.928571428571429</v>
      </c>
      <c r="G345" s="2">
        <f>_xlfn.XLOOKUP(C345,'Player Stats'!A:A,'Player Stats'!D:D,0)</f>
        <v>2.3571428571428572</v>
      </c>
      <c r="H345" s="2">
        <f>_xlfn.XLOOKUP(C345,'Player Stats'!A:A,'Player Stats'!E:E,0)</f>
        <v>1.1428571428571428</v>
      </c>
      <c r="I345" s="2">
        <f>_xlfn.XLOOKUP(C345,'Player Stats'!A:A,'Player Stats'!F:F,0)</f>
        <v>0.35714285714285715</v>
      </c>
      <c r="J345" s="2">
        <f>_xlfn.XLOOKUP(C345,'Player Stats'!A:A,'Player Stats'!G:G,0)</f>
        <v>0.14285714285714285</v>
      </c>
      <c r="K345" s="4">
        <f>_xlfn.XLOOKUP(C345,'Player Stats'!A:A,'Player Stats'!H:H,0)</f>
        <v>20.388095238095243</v>
      </c>
      <c r="L345">
        <f>E345*F345</f>
        <v>167</v>
      </c>
      <c r="M345">
        <f>E345*G345</f>
        <v>33</v>
      </c>
      <c r="N345">
        <f>E345*H345</f>
        <v>16</v>
      </c>
      <c r="O345">
        <f>E345*I345</f>
        <v>5</v>
      </c>
      <c r="P345">
        <f>E345*J345</f>
        <v>2</v>
      </c>
      <c r="Q345" s="4">
        <f>E345*K345</f>
        <v>285.43333333333339</v>
      </c>
      <c r="R345">
        <f>_xlfn.XLOOKUP(C345,'VORP Data'!$B:$B, 'VORP Data'!$E:$E,0)</f>
        <v>0.1</v>
      </c>
      <c r="S345" s="5">
        <f>R345/(D345/1000000)</f>
        <v>0.49338859285573322</v>
      </c>
      <c r="T345" t="e">
        <f>IF(AND(E345&gt;=40,K345&gt;=20),R345,NA())</f>
        <v>#N/A</v>
      </c>
      <c r="U345" s="3" t="e">
        <f>IF(AND(E345&gt;=40,K345&gt;=20),D345,NA())</f>
        <v>#N/A</v>
      </c>
      <c r="V345" s="3" t="e">
        <f>IF(AND(E345&gt;=40,K345&gt;=20),9997988.56+4996076.47*R345,NA())</f>
        <v>#N/A</v>
      </c>
      <c r="W345" s="3" t="e">
        <f>D345-V345</f>
        <v>#N/A</v>
      </c>
    </row>
    <row r="346" spans="3:23" hidden="1" x14ac:dyDescent="0.25">
      <c r="C346" t="s">
        <v>319</v>
      </c>
      <c r="D346" s="3">
        <f>SUMIF('Salary Data'!C:C,C346,'Salary Data'!D:D)</f>
        <v>3634153</v>
      </c>
      <c r="E346">
        <f>_xlfn.XLOOKUP(C346,'Player Stats'!A:A,'Player Stats'!B:B,0)</f>
        <v>34</v>
      </c>
      <c r="F346" s="2">
        <f>_xlfn.XLOOKUP(C346,'Player Stats'!A:A,'Player Stats'!C:C,0)</f>
        <v>0.8529411764705882</v>
      </c>
      <c r="G346" s="2">
        <f>_xlfn.XLOOKUP(C346,'Player Stats'!A:A,'Player Stats'!D:D,0)</f>
        <v>0.8529411764705882</v>
      </c>
      <c r="H346" s="2">
        <f>_xlfn.XLOOKUP(C346,'Player Stats'!A:A,'Player Stats'!E:E,0)</f>
        <v>0.14705882352941177</v>
      </c>
      <c r="I346" s="2">
        <f>_xlfn.XLOOKUP(C346,'Player Stats'!A:A,'Player Stats'!F:F,0)</f>
        <v>0.11764705882352941</v>
      </c>
      <c r="J346" s="2">
        <f>_xlfn.XLOOKUP(C346,'Player Stats'!A:A,'Player Stats'!G:G,0)</f>
        <v>0.11764705882352941</v>
      </c>
      <c r="K346" s="4">
        <f>_xlfn.XLOOKUP(C346,'Player Stats'!A:A,'Player Stats'!H:H,0)</f>
        <v>4.8848039215686265</v>
      </c>
      <c r="L346">
        <f>E346*F346</f>
        <v>29</v>
      </c>
      <c r="M346">
        <f>E346*G346</f>
        <v>29</v>
      </c>
      <c r="N346">
        <f>E346*H346</f>
        <v>5</v>
      </c>
      <c r="O346">
        <f>E346*I346</f>
        <v>4</v>
      </c>
      <c r="P346">
        <f>E346*J346</f>
        <v>4</v>
      </c>
      <c r="Q346" s="4">
        <f>E346*K346</f>
        <v>166.08333333333331</v>
      </c>
      <c r="R346">
        <f>_xlfn.XLOOKUP(C346,'VORP Data'!$B:$B, 'VORP Data'!$E:$E,0)</f>
        <v>-0.1</v>
      </c>
      <c r="S346" s="5">
        <f>R346/(D346/1000000)</f>
        <v>-2.751672810693441E-2</v>
      </c>
      <c r="T346" t="e">
        <f>IF(AND(E346&gt;=40,K346&gt;=20),R346,NA())</f>
        <v>#N/A</v>
      </c>
      <c r="U346" s="3" t="e">
        <f>IF(AND(E346&gt;=40,K346&gt;=20),D346,NA())</f>
        <v>#N/A</v>
      </c>
      <c r="V346" s="3" t="e">
        <f>IF(AND(E346&gt;=40,K346&gt;=20),9997988.56+4996076.47*R346,NA())</f>
        <v>#N/A</v>
      </c>
      <c r="W346" s="3" t="e">
        <f>D346-V346</f>
        <v>#N/A</v>
      </c>
    </row>
    <row r="347" spans="3:23" hidden="1" x14ac:dyDescent="0.25">
      <c r="C347" t="s">
        <v>537</v>
      </c>
      <c r="D347" s="3">
        <f>SUMIF('Salary Data'!C:C,C347,'Salary Data'!D:D)</f>
        <v>219459</v>
      </c>
      <c r="E347">
        <f>_xlfn.XLOOKUP(C347,'Player Stats'!A:A,'Player Stats'!B:B,0)</f>
        <v>15</v>
      </c>
      <c r="F347" s="2">
        <f>_xlfn.XLOOKUP(C347,'Player Stats'!A:A,'Player Stats'!C:C,0)</f>
        <v>8.1333333333333329</v>
      </c>
      <c r="G347" s="2">
        <f>_xlfn.XLOOKUP(C347,'Player Stats'!A:A,'Player Stats'!D:D,0)</f>
        <v>3.8</v>
      </c>
      <c r="H347" s="2">
        <f>_xlfn.XLOOKUP(C347,'Player Stats'!A:A,'Player Stats'!E:E,0)</f>
        <v>4.1333333333333337</v>
      </c>
      <c r="I347" s="2">
        <f>_xlfn.XLOOKUP(C347,'Player Stats'!A:A,'Player Stats'!F:F,0)</f>
        <v>2.2666666666666666</v>
      </c>
      <c r="J347" s="2">
        <f>_xlfn.XLOOKUP(C347,'Player Stats'!A:A,'Player Stats'!G:G,0)</f>
        <v>0.33333333333333331</v>
      </c>
      <c r="K347" s="4">
        <f>_xlfn.XLOOKUP(C347,'Player Stats'!A:A,'Player Stats'!H:H,0)</f>
        <v>32.812222222222218</v>
      </c>
      <c r="L347">
        <f>E347*F347</f>
        <v>122</v>
      </c>
      <c r="M347">
        <f>E347*G347</f>
        <v>57</v>
      </c>
      <c r="N347">
        <f>E347*H347</f>
        <v>62.000000000000007</v>
      </c>
      <c r="O347">
        <f>E347*I347</f>
        <v>34</v>
      </c>
      <c r="P347">
        <f>E347*J347</f>
        <v>5</v>
      </c>
      <c r="Q347" s="4">
        <f>E347*K347</f>
        <v>492.18333333333328</v>
      </c>
      <c r="R347">
        <f>_xlfn.XLOOKUP(C347,'VORP Data'!$B:$B, 'VORP Data'!$E:$E,0)</f>
        <v>-0.4</v>
      </c>
      <c r="S347" s="5">
        <f>R347/(D347/1000000)</f>
        <v>-1.8226639144441561</v>
      </c>
      <c r="T347" t="e">
        <f>IF(AND(E347&gt;=40,K347&gt;=20),R347,NA())</f>
        <v>#N/A</v>
      </c>
      <c r="U347" s="3" t="e">
        <f>IF(AND(E347&gt;=40,K347&gt;=20),D347,NA())</f>
        <v>#N/A</v>
      </c>
      <c r="V347" s="3" t="e">
        <f>IF(AND(E347&gt;=40,K347&gt;=20),9997988.56+4996076.47*R347,NA())</f>
        <v>#N/A</v>
      </c>
      <c r="W347" s="3" t="e">
        <f>D347-V347</f>
        <v>#N/A</v>
      </c>
    </row>
    <row r="348" spans="3:23" hidden="1" x14ac:dyDescent="0.25">
      <c r="C348" t="s">
        <v>375</v>
      </c>
      <c r="D348" s="3">
        <f>SUMIF('Salary Data'!C:C,C348,'Salary Data'!D:D)</f>
        <v>2619000</v>
      </c>
      <c r="E348">
        <f>_xlfn.XLOOKUP(C348,'Player Stats'!A:A,'Player Stats'!B:B,0)</f>
        <v>84</v>
      </c>
      <c r="F348" s="2">
        <f>_xlfn.XLOOKUP(C348,'Player Stats'!A:A,'Player Stats'!C:C,0)</f>
        <v>5.4404761904761907</v>
      </c>
      <c r="G348" s="2">
        <f>_xlfn.XLOOKUP(C348,'Player Stats'!A:A,'Player Stats'!D:D,0)</f>
        <v>3.4404761904761907</v>
      </c>
      <c r="H348" s="2">
        <f>_xlfn.XLOOKUP(C348,'Player Stats'!A:A,'Player Stats'!E:E,0)</f>
        <v>1.4285714285714286</v>
      </c>
      <c r="I348" s="2">
        <f>_xlfn.XLOOKUP(C348,'Player Stats'!A:A,'Player Stats'!F:F,0)</f>
        <v>0.5714285714285714</v>
      </c>
      <c r="J348" s="2">
        <f>_xlfn.XLOOKUP(C348,'Player Stats'!A:A,'Player Stats'!G:G,0)</f>
        <v>8.3333333333333329E-2</v>
      </c>
      <c r="K348" s="4">
        <f>_xlfn.XLOOKUP(C348,'Player Stats'!A:A,'Player Stats'!H:H,0)</f>
        <v>18.197222222222223</v>
      </c>
      <c r="L348">
        <f>E348*F348</f>
        <v>457</v>
      </c>
      <c r="M348">
        <f>E348*G348</f>
        <v>289</v>
      </c>
      <c r="N348">
        <f>E348*H348</f>
        <v>120</v>
      </c>
      <c r="O348">
        <f>E348*I348</f>
        <v>48</v>
      </c>
      <c r="P348">
        <f>E348*J348</f>
        <v>7</v>
      </c>
      <c r="Q348" s="4">
        <f>E348*K348</f>
        <v>1528.5666666666666</v>
      </c>
      <c r="R348">
        <f>_xlfn.XLOOKUP(C348,'VORP Data'!$B:$B, 'VORP Data'!$E:$E,0)</f>
        <v>1</v>
      </c>
      <c r="S348" s="5">
        <f>R348/(D348/1000000)</f>
        <v>0.38182512409316532</v>
      </c>
      <c r="T348" t="e">
        <f>IF(AND(E348&gt;=40,K348&gt;=20),R348,NA())</f>
        <v>#N/A</v>
      </c>
      <c r="U348" s="3" t="e">
        <f>IF(AND(E348&gt;=40,K348&gt;=20),D348,NA())</f>
        <v>#N/A</v>
      </c>
      <c r="V348" s="3" t="e">
        <f>IF(AND(E348&gt;=40,K348&gt;=20),9997988.56+4996076.47*R348,NA())</f>
        <v>#N/A</v>
      </c>
      <c r="W348" s="3" t="e">
        <f>D348-V348</f>
        <v>#N/A</v>
      </c>
    </row>
    <row r="349" spans="3:23" hidden="1" x14ac:dyDescent="0.25">
      <c r="C349" t="s">
        <v>340</v>
      </c>
      <c r="D349" s="3">
        <f>SUMIF('Salary Data'!C:C,C349,'Salary Data'!D:D)</f>
        <v>3237480</v>
      </c>
      <c r="E349">
        <f>_xlfn.XLOOKUP(C349,'Player Stats'!A:A,'Player Stats'!B:B,0)</f>
        <v>46</v>
      </c>
      <c r="F349" s="2">
        <f>_xlfn.XLOOKUP(C349,'Player Stats'!A:A,'Player Stats'!C:C,0)</f>
        <v>4.9782608695652177</v>
      </c>
      <c r="G349" s="2">
        <f>_xlfn.XLOOKUP(C349,'Player Stats'!A:A,'Player Stats'!D:D,0)</f>
        <v>2.0869565217391304</v>
      </c>
      <c r="H349" s="2">
        <f>_xlfn.XLOOKUP(C349,'Player Stats'!A:A,'Player Stats'!E:E,0)</f>
        <v>0.58695652173913049</v>
      </c>
      <c r="I349" s="2">
        <f>_xlfn.XLOOKUP(C349,'Player Stats'!A:A,'Player Stats'!F:F,0)</f>
        <v>0.36956521739130432</v>
      </c>
      <c r="J349" s="2">
        <f>_xlfn.XLOOKUP(C349,'Player Stats'!A:A,'Player Stats'!G:G,0)</f>
        <v>0.34782608695652173</v>
      </c>
      <c r="K349" s="4">
        <f>_xlfn.XLOOKUP(C349,'Player Stats'!A:A,'Player Stats'!H:H,0)</f>
        <v>11.101086956521737</v>
      </c>
      <c r="L349">
        <f>E349*F349</f>
        <v>229.00000000000003</v>
      </c>
      <c r="M349">
        <f>E349*G349</f>
        <v>96</v>
      </c>
      <c r="N349">
        <f>E349*H349</f>
        <v>27.000000000000004</v>
      </c>
      <c r="O349">
        <f>E349*I349</f>
        <v>17</v>
      </c>
      <c r="P349">
        <f>E349*J349</f>
        <v>16</v>
      </c>
      <c r="Q349" s="4">
        <f>E349*K349</f>
        <v>510.64999999999992</v>
      </c>
      <c r="R349">
        <f>_xlfn.XLOOKUP(C349,'VORP Data'!$B:$B, 'VORP Data'!$E:$E,0)</f>
        <v>0.1</v>
      </c>
      <c r="S349" s="5">
        <f>R349/(D349/1000000)</f>
        <v>3.0888221703300099E-2</v>
      </c>
      <c r="T349" t="e">
        <f>IF(AND(E349&gt;=40,K349&gt;=20),R349,NA())</f>
        <v>#N/A</v>
      </c>
      <c r="U349" s="3" t="e">
        <f>IF(AND(E349&gt;=40,K349&gt;=20),D349,NA())</f>
        <v>#N/A</v>
      </c>
      <c r="V349" s="3" t="e">
        <f>IF(AND(E349&gt;=40,K349&gt;=20),9997988.56+4996076.47*R349,NA())</f>
        <v>#N/A</v>
      </c>
      <c r="W349" s="3" t="e">
        <f>D349-V349</f>
        <v>#N/A</v>
      </c>
    </row>
    <row r="350" spans="3:23" hidden="1" x14ac:dyDescent="0.25">
      <c r="C350" t="s">
        <v>417</v>
      </c>
      <c r="D350" s="3">
        <f>SUMIF('Salary Data'!C:C,C350,'Salary Data'!D:D)</f>
        <v>1955377</v>
      </c>
      <c r="E350">
        <f>_xlfn.XLOOKUP(C350,'Player Stats'!A:A,'Player Stats'!B:B,0)</f>
        <v>65</v>
      </c>
      <c r="F350" s="2">
        <f>_xlfn.XLOOKUP(C350,'Player Stats'!A:A,'Player Stats'!C:C,0)</f>
        <v>2.0615384615384613</v>
      </c>
      <c r="G350" s="2">
        <f>_xlfn.XLOOKUP(C350,'Player Stats'!A:A,'Player Stats'!D:D,0)</f>
        <v>2.9384615384615387</v>
      </c>
      <c r="H350" s="2">
        <f>_xlfn.XLOOKUP(C350,'Player Stats'!A:A,'Player Stats'!E:E,0)</f>
        <v>0.49230769230769234</v>
      </c>
      <c r="I350" s="2">
        <f>_xlfn.XLOOKUP(C350,'Player Stats'!A:A,'Player Stats'!F:F,0)</f>
        <v>0.18461538461538463</v>
      </c>
      <c r="J350" s="2">
        <f>_xlfn.XLOOKUP(C350,'Player Stats'!A:A,'Player Stats'!G:G,0)</f>
        <v>0.50769230769230766</v>
      </c>
      <c r="K350" s="4">
        <f>_xlfn.XLOOKUP(C350,'Player Stats'!A:A,'Player Stats'!H:H,0)</f>
        <v>8.8546153846153857</v>
      </c>
      <c r="L350">
        <f>E350*F350</f>
        <v>134</v>
      </c>
      <c r="M350">
        <f>E350*G350</f>
        <v>191</v>
      </c>
      <c r="N350">
        <f>E350*H350</f>
        <v>32</v>
      </c>
      <c r="O350">
        <f>E350*I350</f>
        <v>12</v>
      </c>
      <c r="P350">
        <f>E350*J350</f>
        <v>33</v>
      </c>
      <c r="Q350" s="4">
        <f>E350*K350</f>
        <v>575.55000000000007</v>
      </c>
      <c r="R350">
        <f>_xlfn.XLOOKUP(C350,'VORP Data'!$B:$B, 'VORP Data'!$E:$E,0)</f>
        <v>0</v>
      </c>
      <c r="S350" s="5">
        <f>R350/(D350/1000000)</f>
        <v>0</v>
      </c>
      <c r="T350" t="e">
        <f>IF(AND(E350&gt;=40,K350&gt;=20),R350,NA())</f>
        <v>#N/A</v>
      </c>
      <c r="U350" s="3" t="e">
        <f>IF(AND(E350&gt;=40,K350&gt;=20),D350,NA())</f>
        <v>#N/A</v>
      </c>
      <c r="V350" s="3" t="e">
        <f>IF(AND(E350&gt;=40,K350&gt;=20),9997988.56+4996076.47*R350,NA())</f>
        <v>#N/A</v>
      </c>
      <c r="W350" s="3" t="e">
        <f>D350-V350</f>
        <v>#N/A</v>
      </c>
    </row>
    <row r="351" spans="3:23" hidden="1" x14ac:dyDescent="0.25">
      <c r="C351" t="s">
        <v>478</v>
      </c>
      <c r="D351" s="3">
        <f>SUMIF('Salary Data'!C:C,C351,'Salary Data'!D:D)</f>
        <v>636435</v>
      </c>
      <c r="E351">
        <f>_xlfn.XLOOKUP(C351,'Player Stats'!A:A,'Player Stats'!B:B,0)</f>
        <v>10</v>
      </c>
      <c r="F351" s="2">
        <f>_xlfn.XLOOKUP(C351,'Player Stats'!A:A,'Player Stats'!C:C,0)</f>
        <v>2.7</v>
      </c>
      <c r="G351" s="2">
        <f>_xlfn.XLOOKUP(C351,'Player Stats'!A:A,'Player Stats'!D:D,0)</f>
        <v>0.8</v>
      </c>
      <c r="H351" s="2">
        <f>_xlfn.XLOOKUP(C351,'Player Stats'!A:A,'Player Stats'!E:E,0)</f>
        <v>0.3</v>
      </c>
      <c r="I351" s="2">
        <f>_xlfn.XLOOKUP(C351,'Player Stats'!A:A,'Player Stats'!F:F,0)</f>
        <v>0.1</v>
      </c>
      <c r="J351" s="2">
        <f>_xlfn.XLOOKUP(C351,'Player Stats'!A:A,'Player Stats'!G:G,0)</f>
        <v>0</v>
      </c>
      <c r="K351" s="4">
        <f>_xlfn.XLOOKUP(C351,'Player Stats'!A:A,'Player Stats'!H:H,0)</f>
        <v>6.7683333333333335</v>
      </c>
      <c r="L351">
        <f>E351*F351</f>
        <v>27</v>
      </c>
      <c r="M351">
        <f>E351*G351</f>
        <v>8</v>
      </c>
      <c r="N351">
        <f>E351*H351</f>
        <v>3</v>
      </c>
      <c r="O351">
        <f>E351*I351</f>
        <v>1</v>
      </c>
      <c r="P351">
        <f>E351*J351</f>
        <v>0</v>
      </c>
      <c r="Q351" s="4">
        <f>E351*K351</f>
        <v>67.683333333333337</v>
      </c>
      <c r="R351">
        <f>_xlfn.XLOOKUP(C351,'VORP Data'!$B:$B, 'VORP Data'!$E:$E,0)</f>
        <v>0.1</v>
      </c>
      <c r="S351" s="5">
        <f>R351/(D351/1000000)</f>
        <v>0.15712523666988776</v>
      </c>
      <c r="T351" t="e">
        <f>IF(AND(E351&gt;=40,K351&gt;=20),R351,NA())</f>
        <v>#N/A</v>
      </c>
      <c r="U351" s="3" t="e">
        <f>IF(AND(E351&gt;=40,K351&gt;=20),D351,NA())</f>
        <v>#N/A</v>
      </c>
      <c r="V351" s="3" t="e">
        <f>IF(AND(E351&gt;=40,K351&gt;=20),9997988.56+4996076.47*R351,NA())</f>
        <v>#N/A</v>
      </c>
      <c r="W351" s="3" t="e">
        <f>D351-V351</f>
        <v>#N/A</v>
      </c>
    </row>
    <row r="352" spans="3:23" hidden="1" x14ac:dyDescent="0.25">
      <c r="C352" t="s">
        <v>14</v>
      </c>
      <c r="D352" s="3">
        <f>SUMIF('Salary Data'!C:C,C352,'Salary Data'!D:D)</f>
        <v>54126450</v>
      </c>
      <c r="E352">
        <f>_xlfn.XLOOKUP(C352,'Player Stats'!A:A,'Player Stats'!B:B,0)</f>
        <v>20</v>
      </c>
      <c r="F352" s="2">
        <f>_xlfn.XLOOKUP(C352,'Player Stats'!A:A,'Player Stats'!C:C,0)</f>
        <v>20.350000000000001</v>
      </c>
      <c r="G352" s="2">
        <f>_xlfn.XLOOKUP(C352,'Player Stats'!A:A,'Player Stats'!D:D,0)</f>
        <v>11.05</v>
      </c>
      <c r="H352" s="2">
        <f>_xlfn.XLOOKUP(C352,'Player Stats'!A:A,'Player Stats'!E:E,0)</f>
        <v>2.8</v>
      </c>
      <c r="I352" s="2">
        <f>_xlfn.XLOOKUP(C352,'Player Stats'!A:A,'Player Stats'!F:F,0)</f>
        <v>1.1000000000000001</v>
      </c>
      <c r="J352" s="2">
        <f>_xlfn.XLOOKUP(C352,'Player Stats'!A:A,'Player Stats'!G:G,0)</f>
        <v>1.65</v>
      </c>
      <c r="K352" s="4">
        <f>_xlfn.XLOOKUP(C352,'Player Stats'!A:A,'Player Stats'!H:H,0)</f>
        <v>31.281666666666659</v>
      </c>
      <c r="L352">
        <f>E352*F352</f>
        <v>407</v>
      </c>
      <c r="M352">
        <f>E352*G352</f>
        <v>221</v>
      </c>
      <c r="N352">
        <f>E352*H352</f>
        <v>56</v>
      </c>
      <c r="O352">
        <f>E352*I352</f>
        <v>22</v>
      </c>
      <c r="P352">
        <f>E352*J352</f>
        <v>33</v>
      </c>
      <c r="Q352" s="4">
        <f>E352*K352</f>
        <v>625.63333333333321</v>
      </c>
      <c r="R352">
        <f>_xlfn.XLOOKUP(C352,'VORP Data'!$B:$B, 'VORP Data'!$E:$E,0)</f>
        <v>0.7</v>
      </c>
      <c r="S352" s="5">
        <f>R352/(D352/1000000)</f>
        <v>1.293267893977898E-2</v>
      </c>
      <c r="T352" t="e">
        <f>IF(AND(E352&gt;=40,K352&gt;=20),R352,NA())</f>
        <v>#N/A</v>
      </c>
      <c r="U352" s="3" t="e">
        <f>IF(AND(E352&gt;=40,K352&gt;=20),D352,NA())</f>
        <v>#N/A</v>
      </c>
      <c r="V352" s="3" t="e">
        <f>IF(AND(E352&gt;=40,K352&gt;=20),9997988.56+4996076.47*R352,NA())</f>
        <v>#N/A</v>
      </c>
      <c r="W352" s="3" t="e">
        <f>D352-V352</f>
        <v>#N/A</v>
      </c>
    </row>
    <row r="353" spans="3:23" hidden="1" x14ac:dyDescent="0.25">
      <c r="C353" t="s">
        <v>281</v>
      </c>
      <c r="D353" s="3">
        <f>SUMIF('Salary Data'!C:C,C353,'Salary Data'!D:D)</f>
        <v>5000000</v>
      </c>
      <c r="E353">
        <f>_xlfn.XLOOKUP(C353,'Player Stats'!A:A,'Player Stats'!B:B,0)</f>
        <v>75</v>
      </c>
      <c r="F353" s="2">
        <f>_xlfn.XLOOKUP(C353,'Player Stats'!A:A,'Player Stats'!C:C,0)</f>
        <v>6.1333333333333337</v>
      </c>
      <c r="G353" s="2">
        <f>_xlfn.XLOOKUP(C353,'Player Stats'!A:A,'Player Stats'!D:D,0)</f>
        <v>7.8533333333333335</v>
      </c>
      <c r="H353" s="2">
        <f>_xlfn.XLOOKUP(C353,'Player Stats'!A:A,'Player Stats'!E:E,0)</f>
        <v>1.1866666666666668</v>
      </c>
      <c r="I353" s="2">
        <f>_xlfn.XLOOKUP(C353,'Player Stats'!A:A,'Player Stats'!F:F,0)</f>
        <v>0.6</v>
      </c>
      <c r="J353" s="2">
        <f>_xlfn.XLOOKUP(C353,'Player Stats'!A:A,'Player Stats'!G:G,0)</f>
        <v>0.72</v>
      </c>
      <c r="K353" s="4">
        <f>_xlfn.XLOOKUP(C353,'Player Stats'!A:A,'Player Stats'!H:H,0)</f>
        <v>18.719777777777772</v>
      </c>
      <c r="L353">
        <f>E353*F353</f>
        <v>460.00000000000006</v>
      </c>
      <c r="M353">
        <f>E353*G353</f>
        <v>589</v>
      </c>
      <c r="N353">
        <f>E353*H353</f>
        <v>89</v>
      </c>
      <c r="O353">
        <f>E353*I353</f>
        <v>45</v>
      </c>
      <c r="P353">
        <f>E353*J353</f>
        <v>54</v>
      </c>
      <c r="Q353" s="4">
        <f>E353*K353</f>
        <v>1403.9833333333329</v>
      </c>
      <c r="R353">
        <f>_xlfn.XLOOKUP(C353,'VORP Data'!$B:$B, 'VORP Data'!$E:$E,0)</f>
        <v>0.5</v>
      </c>
      <c r="S353" s="5">
        <f>R353/(D353/1000000)</f>
        <v>0.1</v>
      </c>
      <c r="T353" t="e">
        <f>IF(AND(E353&gt;=40,K353&gt;=20),R353,NA())</f>
        <v>#N/A</v>
      </c>
      <c r="U353" s="3" t="e">
        <f>IF(AND(E353&gt;=40,K353&gt;=20),D353,NA())</f>
        <v>#N/A</v>
      </c>
      <c r="V353" s="3" t="e">
        <f>IF(AND(E353&gt;=40,K353&gt;=20),9997988.56+4996076.47*R353,NA())</f>
        <v>#N/A</v>
      </c>
      <c r="W353" s="3" t="e">
        <f>D353-V353</f>
        <v>#N/A</v>
      </c>
    </row>
    <row r="354" spans="3:23" hidden="1" x14ac:dyDescent="0.25">
      <c r="C354" t="s">
        <v>584</v>
      </c>
      <c r="D354" s="3">
        <f>SUMIF('Salary Data'!C:C,C354,'Salary Data'!D:D)</f>
        <v>73153</v>
      </c>
      <c r="E354">
        <f>_xlfn.XLOOKUP(C354,'Player Stats'!A:A,'Player Stats'!B:B,0)</f>
        <v>5</v>
      </c>
      <c r="F354" s="2">
        <f>_xlfn.XLOOKUP(C354,'Player Stats'!A:A,'Player Stats'!C:C,0)</f>
        <v>5.2</v>
      </c>
      <c r="G354" s="2">
        <f>_xlfn.XLOOKUP(C354,'Player Stats'!A:A,'Player Stats'!D:D,0)</f>
        <v>8.4</v>
      </c>
      <c r="H354" s="2">
        <f>_xlfn.XLOOKUP(C354,'Player Stats'!A:A,'Player Stats'!E:E,0)</f>
        <v>2.8</v>
      </c>
      <c r="I354" s="2">
        <f>_xlfn.XLOOKUP(C354,'Player Stats'!A:A,'Player Stats'!F:F,0)</f>
        <v>1.6</v>
      </c>
      <c r="J354" s="2">
        <f>_xlfn.XLOOKUP(C354,'Player Stats'!A:A,'Player Stats'!G:G,0)</f>
        <v>0.8</v>
      </c>
      <c r="K354" s="4">
        <f>_xlfn.XLOOKUP(C354,'Player Stats'!A:A,'Player Stats'!H:H,0)</f>
        <v>33.75</v>
      </c>
      <c r="L354">
        <f>E354*F354</f>
        <v>26</v>
      </c>
      <c r="M354">
        <f>E354*G354</f>
        <v>42</v>
      </c>
      <c r="N354">
        <f>E354*H354</f>
        <v>14</v>
      </c>
      <c r="O354">
        <f>E354*I354</f>
        <v>8</v>
      </c>
      <c r="P354">
        <f>E354*J354</f>
        <v>4</v>
      </c>
      <c r="Q354" s="4">
        <f>E354*K354</f>
        <v>168.75</v>
      </c>
      <c r="R354">
        <f>_xlfn.XLOOKUP(C354,'VORP Data'!$B:$B, 'VORP Data'!$E:$E,0)</f>
        <v>-0.2</v>
      </c>
      <c r="S354" s="5">
        <f>R354/(D354/1000000)</f>
        <v>-2.733995871666234</v>
      </c>
      <c r="T354" t="e">
        <f>IF(AND(E354&gt;=40,K354&gt;=20),R354,NA())</f>
        <v>#N/A</v>
      </c>
      <c r="U354" s="3" t="e">
        <f>IF(AND(E354&gt;=40,K354&gt;=20),D354,NA())</f>
        <v>#N/A</v>
      </c>
      <c r="V354" s="3" t="e">
        <f>IF(AND(E354&gt;=40,K354&gt;=20),9997988.56+4996076.47*R354,NA())</f>
        <v>#N/A</v>
      </c>
      <c r="W354" s="3" t="e">
        <f>D354-V354</f>
        <v>#N/A</v>
      </c>
    </row>
    <row r="355" spans="3:23" hidden="1" x14ac:dyDescent="0.25">
      <c r="C355" t="s">
        <v>358</v>
      </c>
      <c r="D355" s="3">
        <f>SUMIF('Salary Data'!C:C,C355,'Salary Data'!D:D)</f>
        <v>2874436</v>
      </c>
      <c r="E355">
        <f>_xlfn.XLOOKUP(C355,'Player Stats'!A:A,'Player Stats'!B:B,0)</f>
        <v>51</v>
      </c>
      <c r="F355" s="2">
        <f>_xlfn.XLOOKUP(C355,'Player Stats'!A:A,'Player Stats'!C:C,0)</f>
        <v>2.9215686274509802</v>
      </c>
      <c r="G355" s="2">
        <f>_xlfn.XLOOKUP(C355,'Player Stats'!A:A,'Player Stats'!D:D,0)</f>
        <v>1.1176470588235294</v>
      </c>
      <c r="H355" s="2">
        <f>_xlfn.XLOOKUP(C355,'Player Stats'!A:A,'Player Stats'!E:E,0)</f>
        <v>0.52941176470588236</v>
      </c>
      <c r="I355" s="2">
        <f>_xlfn.XLOOKUP(C355,'Player Stats'!A:A,'Player Stats'!F:F,0)</f>
        <v>0.17647058823529413</v>
      </c>
      <c r="J355" s="2">
        <f>_xlfn.XLOOKUP(C355,'Player Stats'!A:A,'Player Stats'!G:G,0)</f>
        <v>9.8039215686274508E-2</v>
      </c>
      <c r="K355" s="4">
        <f>_xlfn.XLOOKUP(C355,'Player Stats'!A:A,'Player Stats'!H:H,0)</f>
        <v>9.7598039215686292</v>
      </c>
      <c r="L355">
        <f>E355*F355</f>
        <v>149</v>
      </c>
      <c r="M355">
        <f>E355*G355</f>
        <v>57</v>
      </c>
      <c r="N355">
        <f>E355*H355</f>
        <v>27</v>
      </c>
      <c r="O355">
        <f>E355*I355</f>
        <v>9</v>
      </c>
      <c r="P355">
        <f>E355*J355</f>
        <v>5</v>
      </c>
      <c r="Q355" s="4">
        <f>E355*K355</f>
        <v>497.75000000000011</v>
      </c>
      <c r="R355">
        <f>_xlfn.XLOOKUP(C355,'VORP Data'!$B:$B, 'VORP Data'!$E:$E,0)</f>
        <v>-0.1</v>
      </c>
      <c r="S355" s="5">
        <f>R355/(D355/1000000)</f>
        <v>-3.4789433474949519E-2</v>
      </c>
      <c r="T355" t="e">
        <f>IF(AND(E355&gt;=40,K355&gt;=20),R355,NA())</f>
        <v>#N/A</v>
      </c>
      <c r="U355" s="3" t="e">
        <f>IF(AND(E355&gt;=40,K355&gt;=20),D355,NA())</f>
        <v>#N/A</v>
      </c>
      <c r="V355" s="3" t="e">
        <f>IF(AND(E355&gt;=40,K355&gt;=20),9997988.56+4996076.47*R355,NA())</f>
        <v>#N/A</v>
      </c>
      <c r="W355" s="3" t="e">
        <f>D355-V355</f>
        <v>#N/A</v>
      </c>
    </row>
    <row r="356" spans="3:23" hidden="1" x14ac:dyDescent="0.25">
      <c r="C356" t="s">
        <v>458</v>
      </c>
      <c r="D356" s="3">
        <f>SUMIF('Salary Data'!C:C,C356,'Salary Data'!D:D)</f>
        <v>837589</v>
      </c>
      <c r="E356">
        <f>_xlfn.XLOOKUP(C356,'Player Stats'!A:A,'Player Stats'!B:B,0)</f>
        <v>23</v>
      </c>
      <c r="F356" s="2">
        <f>_xlfn.XLOOKUP(C356,'Player Stats'!A:A,'Player Stats'!C:C,0)</f>
        <v>1.3478260869565217</v>
      </c>
      <c r="G356" s="2">
        <f>_xlfn.XLOOKUP(C356,'Player Stats'!A:A,'Player Stats'!D:D,0)</f>
        <v>1.7826086956521738</v>
      </c>
      <c r="H356" s="2">
        <f>_xlfn.XLOOKUP(C356,'Player Stats'!A:A,'Player Stats'!E:E,0)</f>
        <v>0.43478260869565216</v>
      </c>
      <c r="I356" s="2">
        <f>_xlfn.XLOOKUP(C356,'Player Stats'!A:A,'Player Stats'!F:F,0)</f>
        <v>0.13043478260869565</v>
      </c>
      <c r="J356" s="2">
        <f>_xlfn.XLOOKUP(C356,'Player Stats'!A:A,'Player Stats'!G:G,0)</f>
        <v>0.43478260869565216</v>
      </c>
      <c r="K356" s="4">
        <f>_xlfn.XLOOKUP(C356,'Player Stats'!A:A,'Player Stats'!H:H,0)</f>
        <v>6.4036231884057981</v>
      </c>
      <c r="L356">
        <f>E356*F356</f>
        <v>31</v>
      </c>
      <c r="M356">
        <f>E356*G356</f>
        <v>41</v>
      </c>
      <c r="N356">
        <f>E356*H356</f>
        <v>10</v>
      </c>
      <c r="O356">
        <f>E356*I356</f>
        <v>3</v>
      </c>
      <c r="P356">
        <f>E356*J356</f>
        <v>10</v>
      </c>
      <c r="Q356" s="4">
        <f>E356*K356</f>
        <v>147.28333333333336</v>
      </c>
      <c r="R356">
        <f>_xlfn.XLOOKUP(C356,'VORP Data'!$B:$B, 'VORP Data'!$E:$E,0)</f>
        <v>0</v>
      </c>
      <c r="S356" s="5">
        <f>R356/(D356/1000000)</f>
        <v>0</v>
      </c>
      <c r="T356" t="e">
        <f>IF(AND(E356&gt;=40,K356&gt;=20),R356,NA())</f>
        <v>#N/A</v>
      </c>
      <c r="U356" s="3" t="e">
        <f>IF(AND(E356&gt;=40,K356&gt;=20),D356,NA())</f>
        <v>#N/A</v>
      </c>
      <c r="V356" s="3" t="e">
        <f>IF(AND(E356&gt;=40,K356&gt;=20),9997988.56+4996076.47*R356,NA())</f>
        <v>#N/A</v>
      </c>
      <c r="W356" s="3" t="e">
        <f>D356-V356</f>
        <v>#N/A</v>
      </c>
    </row>
    <row r="357" spans="3:23" hidden="1" x14ac:dyDescent="0.25">
      <c r="C357" t="s">
        <v>566</v>
      </c>
      <c r="D357" s="3">
        <f>SUMIF('Salary Data'!C:C,C357,'Salary Data'!D:D)</f>
        <v>136717</v>
      </c>
      <c r="E357">
        <f>_xlfn.XLOOKUP(C357,'Player Stats'!A:A,'Player Stats'!B:B,0)</f>
        <v>4</v>
      </c>
      <c r="F357" s="2">
        <f>_xlfn.XLOOKUP(C357,'Player Stats'!A:A,'Player Stats'!C:C,0)</f>
        <v>11</v>
      </c>
      <c r="G357" s="2">
        <f>_xlfn.XLOOKUP(C357,'Player Stats'!A:A,'Player Stats'!D:D,0)</f>
        <v>6.25</v>
      </c>
      <c r="H357" s="2">
        <f>_xlfn.XLOOKUP(C357,'Player Stats'!A:A,'Player Stats'!E:E,0)</f>
        <v>3</v>
      </c>
      <c r="I357" s="2">
        <f>_xlfn.XLOOKUP(C357,'Player Stats'!A:A,'Player Stats'!F:F,0)</f>
        <v>0.75</v>
      </c>
      <c r="J357" s="2">
        <f>_xlfn.XLOOKUP(C357,'Player Stats'!A:A,'Player Stats'!G:G,0)</f>
        <v>0.75</v>
      </c>
      <c r="K357" s="4">
        <f>_xlfn.XLOOKUP(C357,'Player Stats'!A:A,'Player Stats'!H:H,0)</f>
        <v>25.195833333333333</v>
      </c>
      <c r="L357">
        <f>E357*F357</f>
        <v>44</v>
      </c>
      <c r="M357">
        <f>E357*G357</f>
        <v>25</v>
      </c>
      <c r="N357">
        <f>E357*H357</f>
        <v>12</v>
      </c>
      <c r="O357">
        <f>E357*I357</f>
        <v>3</v>
      </c>
      <c r="P357">
        <f>E357*J357</f>
        <v>3</v>
      </c>
      <c r="Q357" s="4">
        <f>E357*K357</f>
        <v>100.78333333333333</v>
      </c>
      <c r="R357">
        <f>_xlfn.XLOOKUP(C357,'VORP Data'!$B:$B, 'VORP Data'!$E:$E,0)</f>
        <v>0.1</v>
      </c>
      <c r="S357" s="5">
        <f>R357/(D357/1000000)</f>
        <v>0.73143793383412448</v>
      </c>
      <c r="T357" t="e">
        <f>IF(AND(E357&gt;=40,K357&gt;=20),R357,NA())</f>
        <v>#N/A</v>
      </c>
      <c r="U357" s="3" t="e">
        <f>IF(AND(E357&gt;=40,K357&gt;=20),D357,NA())</f>
        <v>#N/A</v>
      </c>
      <c r="V357" s="3" t="e">
        <f>IF(AND(E357&gt;=40,K357&gt;=20),9997988.56+4996076.47*R357,NA())</f>
        <v>#N/A</v>
      </c>
      <c r="W357" s="3" t="e">
        <f>D357-V357</f>
        <v>#N/A</v>
      </c>
    </row>
    <row r="358" spans="3:23" hidden="1" x14ac:dyDescent="0.25">
      <c r="C358" t="s">
        <v>484</v>
      </c>
      <c r="D358" s="3">
        <f>SUMIF('Salary Data'!C:C,C358,'Salary Data'!D:D)</f>
        <v>636435</v>
      </c>
      <c r="E358">
        <f>_xlfn.XLOOKUP(C358,'Player Stats'!A:A,'Player Stats'!B:B,0)</f>
        <v>23</v>
      </c>
      <c r="F358" s="2">
        <f>_xlfn.XLOOKUP(C358,'Player Stats'!A:A,'Player Stats'!C:C,0)</f>
        <v>2.2173913043478262</v>
      </c>
      <c r="G358" s="2">
        <f>_xlfn.XLOOKUP(C358,'Player Stats'!A:A,'Player Stats'!D:D,0)</f>
        <v>0.91304347826086951</v>
      </c>
      <c r="H358" s="2">
        <f>_xlfn.XLOOKUP(C358,'Player Stats'!A:A,'Player Stats'!E:E,0)</f>
        <v>0.52173913043478259</v>
      </c>
      <c r="I358" s="2">
        <f>_xlfn.XLOOKUP(C358,'Player Stats'!A:A,'Player Stats'!F:F,0)</f>
        <v>0.34782608695652173</v>
      </c>
      <c r="J358" s="2">
        <f>_xlfn.XLOOKUP(C358,'Player Stats'!A:A,'Player Stats'!G:G,0)</f>
        <v>0.17391304347826086</v>
      </c>
      <c r="K358" s="4">
        <f>_xlfn.XLOOKUP(C358,'Player Stats'!A:A,'Player Stats'!H:H,0)</f>
        <v>6.331159420289854</v>
      </c>
      <c r="L358">
        <f>E358*F358</f>
        <v>51</v>
      </c>
      <c r="M358">
        <f>E358*G358</f>
        <v>21</v>
      </c>
      <c r="N358">
        <f>E358*H358</f>
        <v>12</v>
      </c>
      <c r="O358">
        <f>E358*I358</f>
        <v>8</v>
      </c>
      <c r="P358">
        <f>E358*J358</f>
        <v>4</v>
      </c>
      <c r="Q358" s="4">
        <f>E358*K358</f>
        <v>145.61666666666665</v>
      </c>
      <c r="R358">
        <f>_xlfn.XLOOKUP(C358,'VORP Data'!$B:$B, 'VORP Data'!$E:$E,0)</f>
        <v>-0.1</v>
      </c>
      <c r="S358" s="5">
        <f>R358/(D358/1000000)</f>
        <v>-0.15712523666988776</v>
      </c>
      <c r="T358" t="e">
        <f>IF(AND(E358&gt;=40,K358&gt;=20),R358,NA())</f>
        <v>#N/A</v>
      </c>
      <c r="U358" s="3" t="e">
        <f>IF(AND(E358&gt;=40,K358&gt;=20),D358,NA())</f>
        <v>#N/A</v>
      </c>
      <c r="V358" s="3" t="e">
        <f>IF(AND(E358&gt;=40,K358&gt;=20),9997988.56+4996076.47*R358,NA())</f>
        <v>#N/A</v>
      </c>
      <c r="W358" s="3" t="e">
        <f>D358-V358</f>
        <v>#N/A</v>
      </c>
    </row>
    <row r="359" spans="3:23" hidden="1" x14ac:dyDescent="0.25">
      <c r="C359" t="s">
        <v>556</v>
      </c>
      <c r="D359" s="3">
        <f>SUMIF('Salary Data'!C:C,C359,'Salary Data'!D:D)</f>
        <v>157640</v>
      </c>
      <c r="E359">
        <f>_xlfn.XLOOKUP(C359,'Player Stats'!A:A,'Player Stats'!B:B,0)</f>
        <v>0</v>
      </c>
      <c r="F359" s="2">
        <f>_xlfn.XLOOKUP(C359,'Player Stats'!A:A,'Player Stats'!C:C,0)</f>
        <v>0</v>
      </c>
      <c r="G359" s="2">
        <f>_xlfn.XLOOKUP(C359,'Player Stats'!A:A,'Player Stats'!D:D,0)</f>
        <v>0</v>
      </c>
      <c r="H359" s="2">
        <f>_xlfn.XLOOKUP(C359,'Player Stats'!A:A,'Player Stats'!E:E,0)</f>
        <v>0</v>
      </c>
      <c r="I359" s="2">
        <f>_xlfn.XLOOKUP(C359,'Player Stats'!A:A,'Player Stats'!F:F,0)</f>
        <v>0</v>
      </c>
      <c r="J359" s="2">
        <f>_xlfn.XLOOKUP(C359,'Player Stats'!A:A,'Player Stats'!G:G,0)</f>
        <v>0</v>
      </c>
      <c r="K359" s="4">
        <f>_xlfn.XLOOKUP(C359,'Player Stats'!A:A,'Player Stats'!H:H,0)</f>
        <v>0</v>
      </c>
      <c r="L359">
        <f>E359*F359</f>
        <v>0</v>
      </c>
      <c r="M359">
        <f>E359*G359</f>
        <v>0</v>
      </c>
      <c r="N359">
        <f>E359*H359</f>
        <v>0</v>
      </c>
      <c r="O359">
        <f>E359*I359</f>
        <v>0</v>
      </c>
      <c r="P359">
        <f>E359*J359</f>
        <v>0</v>
      </c>
      <c r="Q359" s="4">
        <f>E359*K359</f>
        <v>0</v>
      </c>
      <c r="R359">
        <f>_xlfn.XLOOKUP(C359,'VORP Data'!$B:$B, 'VORP Data'!$E:$E,0)</f>
        <v>0</v>
      </c>
      <c r="S359" s="5">
        <f>R359/(D359/1000000)</f>
        <v>0</v>
      </c>
      <c r="T359" t="e">
        <f>IF(AND(E359&gt;=40,K359&gt;=20),R359,NA())</f>
        <v>#N/A</v>
      </c>
      <c r="U359" s="3" t="e">
        <f>IF(AND(E359&gt;=40,K359&gt;=20),D359,NA())</f>
        <v>#N/A</v>
      </c>
      <c r="V359" s="3" t="e">
        <f>IF(AND(E359&gt;=40,K359&gt;=20),9997988.56+4996076.47*R359,NA())</f>
        <v>#N/A</v>
      </c>
      <c r="W359" s="3" t="e">
        <f>D359-V359</f>
        <v>#N/A</v>
      </c>
    </row>
    <row r="360" spans="3:23" hidden="1" x14ac:dyDescent="0.25">
      <c r="C360" t="s">
        <v>547</v>
      </c>
      <c r="D360" s="3">
        <f>SUMIF('Salary Data'!C:C,C360,'Salary Data'!D:D)</f>
        <v>176943</v>
      </c>
      <c r="E360">
        <f>_xlfn.XLOOKUP(C360,'Player Stats'!A:A,'Player Stats'!B:B,0)</f>
        <v>4</v>
      </c>
      <c r="F360" s="2">
        <f>_xlfn.XLOOKUP(C360,'Player Stats'!A:A,'Player Stats'!C:C,0)</f>
        <v>2</v>
      </c>
      <c r="G360" s="2">
        <f>_xlfn.XLOOKUP(C360,'Player Stats'!A:A,'Player Stats'!D:D,0)</f>
        <v>0.75</v>
      </c>
      <c r="H360" s="2">
        <f>_xlfn.XLOOKUP(C360,'Player Stats'!A:A,'Player Stats'!E:E,0)</f>
        <v>1</v>
      </c>
      <c r="I360" s="2">
        <f>_xlfn.XLOOKUP(C360,'Player Stats'!A:A,'Player Stats'!F:F,0)</f>
        <v>0</v>
      </c>
      <c r="J360" s="2">
        <f>_xlfn.XLOOKUP(C360,'Player Stats'!A:A,'Player Stats'!G:G,0)</f>
        <v>0</v>
      </c>
      <c r="K360" s="4">
        <f>_xlfn.XLOOKUP(C360,'Player Stats'!A:A,'Player Stats'!H:H,0)</f>
        <v>5.8958333333333339</v>
      </c>
      <c r="L360">
        <f>E360*F360</f>
        <v>8</v>
      </c>
      <c r="M360">
        <f>E360*G360</f>
        <v>3</v>
      </c>
      <c r="N360">
        <f>E360*H360</f>
        <v>4</v>
      </c>
      <c r="O360">
        <f>E360*I360</f>
        <v>0</v>
      </c>
      <c r="P360">
        <f>E360*J360</f>
        <v>0</v>
      </c>
      <c r="Q360" s="4">
        <f>E360*K360</f>
        <v>23.583333333333336</v>
      </c>
      <c r="R360">
        <f>_xlfn.XLOOKUP(C360,'VORP Data'!$B:$B, 'VORP Data'!$E:$E,0)</f>
        <v>-0.1</v>
      </c>
      <c r="S360" s="5">
        <f>R360/(D360/1000000)</f>
        <v>-0.56515375007770874</v>
      </c>
      <c r="T360" t="e">
        <f>IF(AND(E360&gt;=40,K360&gt;=20),R360,NA())</f>
        <v>#N/A</v>
      </c>
      <c r="U360" s="3" t="e">
        <f>IF(AND(E360&gt;=40,K360&gt;=20),D360,NA())</f>
        <v>#N/A</v>
      </c>
      <c r="V360" s="3" t="e">
        <f>IF(AND(E360&gt;=40,K360&gt;=20),9997988.56+4996076.47*R360,NA())</f>
        <v>#N/A</v>
      </c>
      <c r="W360" s="3" t="e">
        <f>D360-V360</f>
        <v>#N/A</v>
      </c>
    </row>
    <row r="361" spans="3:23" hidden="1" x14ac:dyDescent="0.25">
      <c r="C361" t="s">
        <v>132</v>
      </c>
      <c r="D361" s="3">
        <f>SUMIF('Salary Data'!C:C,C361,'Salary Data'!D:D)</f>
        <v>18102100</v>
      </c>
      <c r="E361">
        <f>_xlfn.XLOOKUP(C361,'Player Stats'!A:A,'Player Stats'!B:B,0)</f>
        <v>71</v>
      </c>
      <c r="F361" s="2">
        <f>_xlfn.XLOOKUP(C361,'Player Stats'!A:A,'Player Stats'!C:C,0)</f>
        <v>7.225352112676056</v>
      </c>
      <c r="G361" s="2">
        <f>_xlfn.XLOOKUP(C361,'Player Stats'!A:A,'Player Stats'!D:D,0)</f>
        <v>2.816901408450704</v>
      </c>
      <c r="H361" s="2">
        <f>_xlfn.XLOOKUP(C361,'Player Stats'!A:A,'Player Stats'!E:E,0)</f>
        <v>1.9859154929577465</v>
      </c>
      <c r="I361" s="2">
        <f>_xlfn.XLOOKUP(C361,'Player Stats'!A:A,'Player Stats'!F:F,0)</f>
        <v>1.3098591549295775</v>
      </c>
      <c r="J361" s="2">
        <f>_xlfn.XLOOKUP(C361,'Player Stats'!A:A,'Player Stats'!G:G,0)</f>
        <v>0.3380281690140845</v>
      </c>
      <c r="K361" s="4">
        <f>_xlfn.XLOOKUP(C361,'Player Stats'!A:A,'Player Stats'!H:H,0)</f>
        <v>19.337558685446012</v>
      </c>
      <c r="L361">
        <f>E361*F361</f>
        <v>513</v>
      </c>
      <c r="M361">
        <f>E361*G361</f>
        <v>200</v>
      </c>
      <c r="N361">
        <f>E361*H361</f>
        <v>141</v>
      </c>
      <c r="O361">
        <f>E361*I361</f>
        <v>93</v>
      </c>
      <c r="P361">
        <f>E361*J361</f>
        <v>24</v>
      </c>
      <c r="Q361" s="4">
        <f>E361*K361</f>
        <v>1372.9666666666669</v>
      </c>
      <c r="R361">
        <f>_xlfn.XLOOKUP(C361,'VORP Data'!$B:$B, 'VORP Data'!$E:$E,0)</f>
        <v>1.6</v>
      </c>
      <c r="S361" s="5">
        <f>R361/(D361/1000000)</f>
        <v>8.8387535147855772E-2</v>
      </c>
      <c r="T361" t="e">
        <f>IF(AND(E361&gt;=40,K361&gt;=20),R361,NA())</f>
        <v>#N/A</v>
      </c>
      <c r="U361" s="3" t="e">
        <f>IF(AND(E361&gt;=40,K361&gt;=20),D361,NA())</f>
        <v>#N/A</v>
      </c>
      <c r="V361" s="3" t="e">
        <f>IF(AND(E361&gt;=40,K361&gt;=20),9997988.56+4996076.47*R361,NA())</f>
        <v>#N/A</v>
      </c>
      <c r="W361" s="3" t="e">
        <f>D361-V361</f>
        <v>#N/A</v>
      </c>
    </row>
    <row r="362" spans="3:23" hidden="1" x14ac:dyDescent="0.25">
      <c r="C362" t="s">
        <v>469</v>
      </c>
      <c r="D362" s="3">
        <f>SUMIF('Salary Data'!C:C,C362,'Salary Data'!D:D)</f>
        <v>636435</v>
      </c>
      <c r="E362">
        <f>_xlfn.XLOOKUP(C362,'Player Stats'!A:A,'Player Stats'!B:B,0)</f>
        <v>6</v>
      </c>
      <c r="F362" s="2">
        <f>_xlfn.XLOOKUP(C362,'Player Stats'!A:A,'Player Stats'!C:C,0)</f>
        <v>3.1666666666666665</v>
      </c>
      <c r="G362" s="2">
        <f>_xlfn.XLOOKUP(C362,'Player Stats'!A:A,'Player Stats'!D:D,0)</f>
        <v>1</v>
      </c>
      <c r="H362" s="2">
        <f>_xlfn.XLOOKUP(C362,'Player Stats'!A:A,'Player Stats'!E:E,0)</f>
        <v>0.16666666666666666</v>
      </c>
      <c r="I362" s="2">
        <f>_xlfn.XLOOKUP(C362,'Player Stats'!A:A,'Player Stats'!F:F,0)</f>
        <v>0</v>
      </c>
      <c r="J362" s="2">
        <f>_xlfn.XLOOKUP(C362,'Player Stats'!A:A,'Player Stats'!G:G,0)</f>
        <v>0.16666666666666666</v>
      </c>
      <c r="K362" s="4">
        <f>_xlfn.XLOOKUP(C362,'Player Stats'!A:A,'Player Stats'!H:H,0)</f>
        <v>3.4388888888888887</v>
      </c>
      <c r="L362">
        <f>E362*F362</f>
        <v>19</v>
      </c>
      <c r="M362">
        <f>E362*G362</f>
        <v>6</v>
      </c>
      <c r="N362">
        <f>E362*H362</f>
        <v>1</v>
      </c>
      <c r="O362">
        <f>E362*I362</f>
        <v>0</v>
      </c>
      <c r="P362">
        <f>E362*J362</f>
        <v>1</v>
      </c>
      <c r="Q362" s="4">
        <f>E362*K362</f>
        <v>20.633333333333333</v>
      </c>
      <c r="R362">
        <f>_xlfn.XLOOKUP(C362,'VORP Data'!$B:$B, 'VORP Data'!$E:$E,0)</f>
        <v>0</v>
      </c>
      <c r="S362" s="5">
        <f>R362/(D362/1000000)</f>
        <v>0</v>
      </c>
      <c r="T362" t="e">
        <f>IF(AND(E362&gt;=40,K362&gt;=20),R362,NA())</f>
        <v>#N/A</v>
      </c>
      <c r="U362" s="3" t="e">
        <f>IF(AND(E362&gt;=40,K362&gt;=20),D362,NA())</f>
        <v>#N/A</v>
      </c>
      <c r="V362" s="3" t="e">
        <f>IF(AND(E362&gt;=40,K362&gt;=20),9997988.56+4996076.47*R362,NA())</f>
        <v>#N/A</v>
      </c>
      <c r="W362" s="3" t="e">
        <f>D362-V362</f>
        <v>#N/A</v>
      </c>
    </row>
    <row r="363" spans="3:23" hidden="1" x14ac:dyDescent="0.25">
      <c r="C363" t="s">
        <v>345</v>
      </c>
      <c r="D363" s="3">
        <f>SUMIF('Salary Data'!C:C,C363,'Salary Data'!D:D)</f>
        <v>3090480</v>
      </c>
      <c r="E363">
        <f>_xlfn.XLOOKUP(C363,'Player Stats'!A:A,'Player Stats'!B:B,0)</f>
        <v>48</v>
      </c>
      <c r="F363" s="2">
        <f>_xlfn.XLOOKUP(C363,'Player Stats'!A:A,'Player Stats'!C:C,0)</f>
        <v>3.3333333333333335</v>
      </c>
      <c r="G363" s="2">
        <f>_xlfn.XLOOKUP(C363,'Player Stats'!A:A,'Player Stats'!D:D,0)</f>
        <v>1.1458333333333333</v>
      </c>
      <c r="H363" s="2">
        <f>_xlfn.XLOOKUP(C363,'Player Stats'!A:A,'Player Stats'!E:E,0)</f>
        <v>0.97916666666666663</v>
      </c>
      <c r="I363" s="2">
        <f>_xlfn.XLOOKUP(C363,'Player Stats'!A:A,'Player Stats'!F:F,0)</f>
        <v>0.22916666666666666</v>
      </c>
      <c r="J363" s="2">
        <f>_xlfn.XLOOKUP(C363,'Player Stats'!A:A,'Player Stats'!G:G,0)</f>
        <v>6.25E-2</v>
      </c>
      <c r="K363" s="4">
        <f>_xlfn.XLOOKUP(C363,'Player Stats'!A:A,'Player Stats'!H:H,0)</f>
        <v>9.4465277777777796</v>
      </c>
      <c r="L363">
        <f>E363*F363</f>
        <v>160</v>
      </c>
      <c r="M363">
        <f>E363*G363</f>
        <v>55</v>
      </c>
      <c r="N363">
        <f>E363*H363</f>
        <v>47</v>
      </c>
      <c r="O363">
        <f>E363*I363</f>
        <v>11</v>
      </c>
      <c r="P363">
        <f>E363*J363</f>
        <v>3</v>
      </c>
      <c r="Q363" s="4">
        <f>E363*K363</f>
        <v>453.43333333333339</v>
      </c>
      <c r="R363">
        <f>_xlfn.XLOOKUP(C363,'VORP Data'!$B:$B, 'VORP Data'!$E:$E,0)</f>
        <v>-0.8</v>
      </c>
      <c r="S363" s="5">
        <f>R363/(D363/1000000)</f>
        <v>-0.25885946519634495</v>
      </c>
      <c r="T363" t="e">
        <f>IF(AND(E363&gt;=40,K363&gt;=20),R363,NA())</f>
        <v>#N/A</v>
      </c>
      <c r="U363" s="3" t="e">
        <f>IF(AND(E363&gt;=40,K363&gt;=20),D363,NA())</f>
        <v>#N/A</v>
      </c>
      <c r="V363" s="3" t="e">
        <f>IF(AND(E363&gt;=40,K363&gt;=20),9997988.56+4996076.47*R363,NA())</f>
        <v>#N/A</v>
      </c>
      <c r="W363" s="3" t="e">
        <f>D363-V363</f>
        <v>#N/A</v>
      </c>
    </row>
    <row r="364" spans="3:23" hidden="1" x14ac:dyDescent="0.25">
      <c r="C364" t="s">
        <v>434</v>
      </c>
      <c r="D364" s="3">
        <f>SUMIF('Salary Data'!C:C,C364,'Salary Data'!D:D)</f>
        <v>1272870</v>
      </c>
      <c r="E364">
        <f>_xlfn.XLOOKUP(C364,'Player Stats'!A:A,'Player Stats'!B:B,0)</f>
        <v>31</v>
      </c>
      <c r="F364" s="2">
        <f>_xlfn.XLOOKUP(C364,'Player Stats'!A:A,'Player Stats'!C:C,0)</f>
        <v>1.8064516129032258</v>
      </c>
      <c r="G364" s="2">
        <f>_xlfn.XLOOKUP(C364,'Player Stats'!A:A,'Player Stats'!D:D,0)</f>
        <v>1.2903225806451613</v>
      </c>
      <c r="H364" s="2">
        <f>_xlfn.XLOOKUP(C364,'Player Stats'!A:A,'Player Stats'!E:E,0)</f>
        <v>0.35483870967741937</v>
      </c>
      <c r="I364" s="2">
        <f>_xlfn.XLOOKUP(C364,'Player Stats'!A:A,'Player Stats'!F:F,0)</f>
        <v>0.22580645161290322</v>
      </c>
      <c r="J364" s="2">
        <f>_xlfn.XLOOKUP(C364,'Player Stats'!A:A,'Player Stats'!G:G,0)</f>
        <v>6.4516129032258063E-2</v>
      </c>
      <c r="K364" s="4">
        <f>_xlfn.XLOOKUP(C364,'Player Stats'!A:A,'Player Stats'!H:H,0)</f>
        <v>5.8854838709677413</v>
      </c>
      <c r="L364">
        <f>E364*F364</f>
        <v>56</v>
      </c>
      <c r="M364">
        <f>E364*G364</f>
        <v>40</v>
      </c>
      <c r="N364">
        <f>E364*H364</f>
        <v>11</v>
      </c>
      <c r="O364">
        <f>E364*I364</f>
        <v>7</v>
      </c>
      <c r="P364">
        <f>E364*J364</f>
        <v>2</v>
      </c>
      <c r="Q364" s="4">
        <f>E364*K364</f>
        <v>182.45</v>
      </c>
      <c r="R364">
        <f>_xlfn.XLOOKUP(C364,'VORP Data'!$B:$B, 'VORP Data'!$E:$E,0)</f>
        <v>-0.2</v>
      </c>
      <c r="S364" s="5">
        <f>R364/(D364/1000000)</f>
        <v>-0.15712523666988776</v>
      </c>
      <c r="T364" t="e">
        <f>IF(AND(E364&gt;=40,K364&gt;=20),R364,NA())</f>
        <v>#N/A</v>
      </c>
      <c r="U364" s="3" t="e">
        <f>IF(AND(E364&gt;=40,K364&gt;=20),D364,NA())</f>
        <v>#N/A</v>
      </c>
      <c r="V364" s="3" t="e">
        <f>IF(AND(E364&gt;=40,K364&gt;=20),9997988.56+4996076.47*R364,NA())</f>
        <v>#N/A</v>
      </c>
      <c r="W364" s="3" t="e">
        <f>D364-V364</f>
        <v>#N/A</v>
      </c>
    </row>
    <row r="365" spans="3:23" hidden="1" x14ac:dyDescent="0.25">
      <c r="C365" t="s">
        <v>201</v>
      </c>
      <c r="D365" s="3">
        <f>SUMIF('Salary Data'!C:C,C365,'Salary Data'!D:D)</f>
        <v>9887850</v>
      </c>
      <c r="E365">
        <f>_xlfn.XLOOKUP(C365,'Player Stats'!A:A,'Player Stats'!B:B,0)</f>
        <v>78</v>
      </c>
      <c r="F365" s="2">
        <f>_xlfn.XLOOKUP(C365,'Player Stats'!A:A,'Player Stats'!C:C,0)</f>
        <v>8.0769230769230766</v>
      </c>
      <c r="G365" s="2">
        <f>_xlfn.XLOOKUP(C365,'Player Stats'!A:A,'Player Stats'!D:D,0)</f>
        <v>2.6153846153846154</v>
      </c>
      <c r="H365" s="2">
        <f>_xlfn.XLOOKUP(C365,'Player Stats'!A:A,'Player Stats'!E:E,0)</f>
        <v>1.4615384615384615</v>
      </c>
      <c r="I365" s="2">
        <f>_xlfn.XLOOKUP(C365,'Player Stats'!A:A,'Player Stats'!F:F,0)</f>
        <v>0.78205128205128205</v>
      </c>
      <c r="J365" s="2">
        <f>_xlfn.XLOOKUP(C365,'Player Stats'!A:A,'Player Stats'!G:G,0)</f>
        <v>0.37179487179487181</v>
      </c>
      <c r="K365" s="4">
        <f>_xlfn.XLOOKUP(C365,'Player Stats'!A:A,'Player Stats'!H:H,0)</f>
        <v>19.093803418803418</v>
      </c>
      <c r="L365">
        <f>E365*F365</f>
        <v>630</v>
      </c>
      <c r="M365">
        <f>E365*G365</f>
        <v>204</v>
      </c>
      <c r="N365">
        <f>E365*H365</f>
        <v>114</v>
      </c>
      <c r="O365">
        <f>E365*I365</f>
        <v>61</v>
      </c>
      <c r="P365">
        <f>E365*J365</f>
        <v>29</v>
      </c>
      <c r="Q365" s="4">
        <f>E365*K365</f>
        <v>1489.3166666666666</v>
      </c>
      <c r="R365">
        <f>_xlfn.XLOOKUP(C365,'VORP Data'!$B:$B, 'VORP Data'!$E:$E,0)</f>
        <v>0.30000000000000004</v>
      </c>
      <c r="S365" s="5">
        <f>R365/(D365/1000000)</f>
        <v>3.0340266084133562E-2</v>
      </c>
      <c r="T365" t="e">
        <f>IF(AND(E365&gt;=40,K365&gt;=20),R365,NA())</f>
        <v>#N/A</v>
      </c>
      <c r="U365" s="3" t="e">
        <f>IF(AND(E365&gt;=40,K365&gt;=20),D365,NA())</f>
        <v>#N/A</v>
      </c>
      <c r="V365" s="3" t="e">
        <f>IF(AND(E365&gt;=40,K365&gt;=20),9997988.56+4996076.47*R365,NA())</f>
        <v>#N/A</v>
      </c>
      <c r="W365" s="3" t="e">
        <f>D365-V365</f>
        <v>#N/A</v>
      </c>
    </row>
    <row r="366" spans="3:23" hidden="1" x14ac:dyDescent="0.25">
      <c r="C366" t="s">
        <v>350</v>
      </c>
      <c r="D366" s="3">
        <f>SUMIF('Salary Data'!C:C,C366,'Salary Data'!D:D)</f>
        <v>3080921</v>
      </c>
      <c r="E366">
        <f>_xlfn.XLOOKUP(C366,'Player Stats'!A:A,'Player Stats'!B:B,0)</f>
        <v>63</v>
      </c>
      <c r="F366" s="2">
        <f>_xlfn.XLOOKUP(C366,'Player Stats'!A:A,'Player Stats'!C:C,0)</f>
        <v>5.2063492063492065</v>
      </c>
      <c r="G366" s="2">
        <f>_xlfn.XLOOKUP(C366,'Player Stats'!A:A,'Player Stats'!D:D,0)</f>
        <v>0.95238095238095233</v>
      </c>
      <c r="H366" s="2">
        <f>_xlfn.XLOOKUP(C366,'Player Stats'!A:A,'Player Stats'!E:E,0)</f>
        <v>1</v>
      </c>
      <c r="I366" s="2">
        <f>_xlfn.XLOOKUP(C366,'Player Stats'!A:A,'Player Stats'!F:F,0)</f>
        <v>0.46031746031746029</v>
      </c>
      <c r="J366" s="2">
        <f>_xlfn.XLOOKUP(C366,'Player Stats'!A:A,'Player Stats'!G:G,0)</f>
        <v>9.5238095238095233E-2</v>
      </c>
      <c r="K366" s="4">
        <f>_xlfn.XLOOKUP(C366,'Player Stats'!A:A,'Player Stats'!H:H,0)</f>
        <v>13.452116402116401</v>
      </c>
      <c r="L366">
        <f>E366*F366</f>
        <v>328</v>
      </c>
      <c r="M366">
        <f>E366*G366</f>
        <v>60</v>
      </c>
      <c r="N366">
        <f>E366*H366</f>
        <v>63</v>
      </c>
      <c r="O366">
        <f>E366*I366</f>
        <v>29</v>
      </c>
      <c r="P366">
        <f>E366*J366</f>
        <v>6</v>
      </c>
      <c r="Q366" s="4">
        <f>E366*K366</f>
        <v>847.48333333333323</v>
      </c>
      <c r="R366">
        <f>_xlfn.XLOOKUP(C366,'VORP Data'!$B:$B, 'VORP Data'!$E:$E,0)</f>
        <v>-0.2</v>
      </c>
      <c r="S366" s="5">
        <f>R366/(D366/1000000)</f>
        <v>-6.4915653468556975E-2</v>
      </c>
      <c r="T366" t="e">
        <f>IF(AND(E366&gt;=40,K366&gt;=20),R366,NA())</f>
        <v>#N/A</v>
      </c>
      <c r="U366" s="3" t="e">
        <f>IF(AND(E366&gt;=40,K366&gt;=20),D366,NA())</f>
        <v>#N/A</v>
      </c>
      <c r="V366" s="3" t="e">
        <f>IF(AND(E366&gt;=40,K366&gt;=20),9997988.56+4996076.47*R366,NA())</f>
        <v>#N/A</v>
      </c>
      <c r="W366" s="3" t="e">
        <f>D366-V366</f>
        <v>#N/A</v>
      </c>
    </row>
    <row r="367" spans="3:23" hidden="1" x14ac:dyDescent="0.25">
      <c r="C367" t="s">
        <v>112</v>
      </c>
      <c r="D367" s="3">
        <f>SUMIF('Salary Data'!C:C,C367,'Salary Data'!D:D)</f>
        <v>22841455</v>
      </c>
      <c r="E367">
        <f>_xlfn.XLOOKUP(C367,'Player Stats'!A:A,'Player Stats'!B:B,0)</f>
        <v>39</v>
      </c>
      <c r="F367" s="2">
        <f>_xlfn.XLOOKUP(C367,'Player Stats'!A:A,'Player Stats'!C:C,0)</f>
        <v>15.794871794871796</v>
      </c>
      <c r="G367" s="2">
        <f>_xlfn.XLOOKUP(C367,'Player Stats'!A:A,'Player Stats'!D:D,0)</f>
        <v>5.7692307692307692</v>
      </c>
      <c r="H367" s="2">
        <f>_xlfn.XLOOKUP(C367,'Player Stats'!A:A,'Player Stats'!E:E,0)</f>
        <v>2.641025641025641</v>
      </c>
      <c r="I367" s="2">
        <f>_xlfn.XLOOKUP(C367,'Player Stats'!A:A,'Player Stats'!F:F,0)</f>
        <v>0.53846153846153844</v>
      </c>
      <c r="J367" s="2">
        <f>_xlfn.XLOOKUP(C367,'Player Stats'!A:A,'Player Stats'!G:G,0)</f>
        <v>0.28205128205128205</v>
      </c>
      <c r="K367" s="4">
        <f>_xlfn.XLOOKUP(C367,'Player Stats'!A:A,'Player Stats'!H:H,0)</f>
        <v>28.058974358974371</v>
      </c>
      <c r="L367">
        <f>E367*F367</f>
        <v>616</v>
      </c>
      <c r="M367">
        <f>E367*G367</f>
        <v>225</v>
      </c>
      <c r="N367">
        <f>E367*H367</f>
        <v>103</v>
      </c>
      <c r="O367">
        <f>E367*I367</f>
        <v>21</v>
      </c>
      <c r="P367">
        <f>E367*J367</f>
        <v>11</v>
      </c>
      <c r="Q367" s="4">
        <f>E367*K367</f>
        <v>1094.3000000000004</v>
      </c>
      <c r="R367">
        <f>_xlfn.XLOOKUP(C367,'VORP Data'!$B:$B, 'VORP Data'!$E:$E,0)</f>
        <v>0.9</v>
      </c>
      <c r="S367" s="5">
        <f>R367/(D367/1000000)</f>
        <v>3.9402043346187889E-2</v>
      </c>
      <c r="T367" t="e">
        <f>IF(AND(E367&gt;=40,K367&gt;=20),R367,NA())</f>
        <v>#N/A</v>
      </c>
      <c r="U367" s="3" t="e">
        <f>IF(AND(E367&gt;=40,K367&gt;=20),D367,NA())</f>
        <v>#N/A</v>
      </c>
      <c r="V367" s="3" t="e">
        <f>IF(AND(E367&gt;=40,K367&gt;=20),9997988.56+4996076.47*R367,NA())</f>
        <v>#N/A</v>
      </c>
      <c r="W367" s="3" t="e">
        <f>D367-V367</f>
        <v>#N/A</v>
      </c>
    </row>
    <row r="368" spans="3:23" hidden="1" x14ac:dyDescent="0.25">
      <c r="C368" t="s">
        <v>604</v>
      </c>
      <c r="D368" s="3">
        <f>SUMIF('Salary Data'!C:C,C368,'Salary Data'!D:D)</f>
        <v>660121</v>
      </c>
      <c r="E368">
        <f>_xlfn.XLOOKUP(C368,'Player Stats'!A:A,'Player Stats'!B:B,0)</f>
        <v>31</v>
      </c>
      <c r="F368" s="2">
        <f>_xlfn.XLOOKUP(C368,'Player Stats'!A:A,'Player Stats'!C:C,0)</f>
        <v>3.6451612903225805</v>
      </c>
      <c r="G368" s="2">
        <f>_xlfn.XLOOKUP(C368,'Player Stats'!A:A,'Player Stats'!D:D,0)</f>
        <v>1.4838709677419355</v>
      </c>
      <c r="H368" s="2">
        <f>_xlfn.XLOOKUP(C368,'Player Stats'!A:A,'Player Stats'!E:E,0)</f>
        <v>0.35483870967741937</v>
      </c>
      <c r="I368" s="2">
        <f>_xlfn.XLOOKUP(C368,'Player Stats'!A:A,'Player Stats'!F:F,0)</f>
        <v>0.38709677419354838</v>
      </c>
      <c r="J368" s="2">
        <f>_xlfn.XLOOKUP(C368,'Player Stats'!A:A,'Player Stats'!G:G,0)</f>
        <v>0.19354838709677419</v>
      </c>
      <c r="K368" s="4">
        <f>_xlfn.XLOOKUP(C368,'Player Stats'!A:A,'Player Stats'!H:H,0)</f>
        <v>8.9263440860215031</v>
      </c>
      <c r="L368">
        <f>E368*F368</f>
        <v>113</v>
      </c>
      <c r="M368">
        <f>E368*G368</f>
        <v>46</v>
      </c>
      <c r="N368">
        <f>E368*H368</f>
        <v>11</v>
      </c>
      <c r="O368">
        <f>E368*I368</f>
        <v>12</v>
      </c>
      <c r="P368">
        <f>E368*J368</f>
        <v>6</v>
      </c>
      <c r="Q368" s="4">
        <f>E368*K368</f>
        <v>276.71666666666658</v>
      </c>
      <c r="R368">
        <f>_xlfn.XLOOKUP(C368,'VORP Data'!$B:$B, 'VORP Data'!$E:$E,0)</f>
        <v>0</v>
      </c>
      <c r="S368" s="5">
        <f>R368/(D368/1000000)</f>
        <v>0</v>
      </c>
      <c r="T368" t="e">
        <f>IF(AND(E368&gt;=40,K368&gt;=20),R368,NA())</f>
        <v>#N/A</v>
      </c>
      <c r="U368" s="3" t="e">
        <f>IF(AND(E368&gt;=40,K368&gt;=20),D368,NA())</f>
        <v>#N/A</v>
      </c>
      <c r="V368" s="3" t="e">
        <f>IF(AND(E368&gt;=40,K368&gt;=20),9997988.56+4996076.47*R368,NA())</f>
        <v>#N/A</v>
      </c>
      <c r="W368" s="3" t="e">
        <f>D368-V368</f>
        <v>#N/A</v>
      </c>
    </row>
    <row r="369" spans="3:23" x14ac:dyDescent="0.25">
      <c r="C369" t="s">
        <v>166</v>
      </c>
      <c r="D369" s="3">
        <f>SUMIF('Salary Data'!C:C,C369,'Salary Data'!D:D)</f>
        <v>13376695</v>
      </c>
      <c r="E369">
        <f>_xlfn.XLOOKUP(C369,'Player Stats'!A:A,'Player Stats'!B:B,0)</f>
        <v>87</v>
      </c>
      <c r="F369" s="2">
        <f>_xlfn.XLOOKUP(C369,'Player Stats'!A:A,'Player Stats'!C:C,0)</f>
        <v>24.620689655172413</v>
      </c>
      <c r="G369" s="2">
        <f>_xlfn.XLOOKUP(C369,'Player Stats'!A:A,'Player Stats'!D:D,0)</f>
        <v>11.275862068965518</v>
      </c>
      <c r="H369" s="2">
        <f>_xlfn.XLOOKUP(C369,'Player Stats'!A:A,'Player Stats'!E:E,0)</f>
        <v>2.9770114942528734</v>
      </c>
      <c r="I369" s="2">
        <f>_xlfn.XLOOKUP(C369,'Player Stats'!A:A,'Player Stats'!F:F,0)</f>
        <v>1.0114942528735633</v>
      </c>
      <c r="J369" s="2">
        <f>_xlfn.XLOOKUP(C369,'Player Stats'!A:A,'Player Stats'!G:G,0)</f>
        <v>3.1839080459770117</v>
      </c>
      <c r="K369" s="4">
        <f>_xlfn.XLOOKUP(C369,'Player Stats'!A:A,'Player Stats'!H:H,0)</f>
        <v>30.355938697317992</v>
      </c>
      <c r="L369">
        <f>E369*F369</f>
        <v>2142</v>
      </c>
      <c r="M369">
        <f>E369*G369</f>
        <v>981</v>
      </c>
      <c r="N369">
        <f>E369*H369</f>
        <v>259</v>
      </c>
      <c r="O369">
        <f>E369*I369</f>
        <v>88.000000000000014</v>
      </c>
      <c r="P369">
        <f>E369*J369</f>
        <v>277</v>
      </c>
      <c r="Q369" s="4">
        <f>E369*K369</f>
        <v>2640.9666666666653</v>
      </c>
      <c r="R369">
        <f>_xlfn.XLOOKUP(C369,'VORP Data'!$B:$B, 'VORP Data'!$E:$E,0)</f>
        <v>8</v>
      </c>
      <c r="S369" s="5">
        <f>R369/(D369/1000000)</f>
        <v>0.59805505021980399</v>
      </c>
      <c r="T369">
        <f>IF(AND(E369&gt;=40,K369&gt;=20),R369,NA())</f>
        <v>8</v>
      </c>
      <c r="U369" s="3">
        <f>IF(AND(E369&gt;=40,K369&gt;=20),D369,NA())</f>
        <v>13376695</v>
      </c>
      <c r="V369" s="3">
        <f>IF(AND(E369&gt;=40,K369&gt;=20),9997988.56+4996076.47*R369,NA())</f>
        <v>49966600.32</v>
      </c>
      <c r="W369" s="3">
        <f>D369-V369</f>
        <v>-36589905.32</v>
      </c>
    </row>
    <row r="370" spans="3:23" x14ac:dyDescent="0.25">
      <c r="C370" t="s">
        <v>353</v>
      </c>
      <c r="D370" s="3">
        <f>SUMIF('Salary Data'!C:C,C370,'Salary Data'!D:D)</f>
        <v>3000000</v>
      </c>
      <c r="E370">
        <f>_xlfn.XLOOKUP(C370,'Player Stats'!A:A,'Player Stats'!B:B,0)</f>
        <v>106</v>
      </c>
      <c r="F370" s="2">
        <f>_xlfn.XLOOKUP(C370,'Player Stats'!A:A,'Player Stats'!C:C,0)</f>
        <v>11.056603773584905</v>
      </c>
      <c r="G370" s="2">
        <f>_xlfn.XLOOKUP(C370,'Player Stats'!A:A,'Player Stats'!D:D,0)</f>
        <v>5.716981132075472</v>
      </c>
      <c r="H370" s="2">
        <f>_xlfn.XLOOKUP(C370,'Player Stats'!A:A,'Player Stats'!E:E,0)</f>
        <v>1.5471698113207548</v>
      </c>
      <c r="I370" s="2">
        <f>_xlfn.XLOOKUP(C370,'Player Stats'!A:A,'Player Stats'!F:F,0)</f>
        <v>0.87735849056603776</v>
      </c>
      <c r="J370" s="2">
        <f>_xlfn.XLOOKUP(C370,'Player Stats'!A:A,'Player Stats'!G:G,0)</f>
        <v>0.48113207547169812</v>
      </c>
      <c r="K370" s="4">
        <f>_xlfn.XLOOKUP(C370,'Player Stats'!A:A,'Player Stats'!H:H,0)</f>
        <v>28.262106918239002</v>
      </c>
      <c r="L370">
        <f>E370*F370</f>
        <v>1172</v>
      </c>
      <c r="M370">
        <f>E370*G370</f>
        <v>606</v>
      </c>
      <c r="N370">
        <f>E370*H370</f>
        <v>164</v>
      </c>
      <c r="O370">
        <f>E370*I370</f>
        <v>93</v>
      </c>
      <c r="P370">
        <f>E370*J370</f>
        <v>51</v>
      </c>
      <c r="Q370" s="4">
        <f>E370*K370</f>
        <v>2995.7833333333342</v>
      </c>
      <c r="R370">
        <f>_xlfn.XLOOKUP(C370,'VORP Data'!$B:$B, 'VORP Data'!$E:$E,0)</f>
        <v>3.0999999999999996</v>
      </c>
      <c r="S370" s="5">
        <f>R370/(D370/1000000)</f>
        <v>1.0333333333333332</v>
      </c>
      <c r="T370">
        <f>IF(AND(E370&gt;=40,K370&gt;=20),R370,NA())</f>
        <v>3.0999999999999996</v>
      </c>
      <c r="U370" s="3">
        <f>IF(AND(E370&gt;=40,K370&gt;=20),D370,NA())</f>
        <v>3000000</v>
      </c>
      <c r="V370" s="3">
        <f>IF(AND(E370&gt;=40,K370&gt;=20),9997988.56+4996076.47*R370,NA())</f>
        <v>25485825.616999999</v>
      </c>
      <c r="W370" s="3">
        <f>D370-V370</f>
        <v>-22485825.616999999</v>
      </c>
    </row>
    <row r="371" spans="3:23" x14ac:dyDescent="0.25">
      <c r="C371" t="s">
        <v>385</v>
      </c>
      <c r="D371" s="3">
        <f>SUMIF('Salary Data'!C:C,C371,'Salary Data'!D:D)</f>
        <v>2378870</v>
      </c>
      <c r="E371">
        <f>_xlfn.XLOOKUP(C371,'Player Stats'!A:A,'Player Stats'!B:B,0)</f>
        <v>86</v>
      </c>
      <c r="F371" s="2">
        <f>_xlfn.XLOOKUP(C371,'Player Stats'!A:A,'Player Stats'!C:C,0)</f>
        <v>12.337209302325581</v>
      </c>
      <c r="G371" s="2">
        <f>_xlfn.XLOOKUP(C371,'Player Stats'!A:A,'Player Stats'!D:D,0)</f>
        <v>4.1046511627906979</v>
      </c>
      <c r="H371" s="2">
        <f>_xlfn.XLOOKUP(C371,'Player Stats'!A:A,'Player Stats'!E:E,0)</f>
        <v>4.5116279069767442</v>
      </c>
      <c r="I371" s="2">
        <f>_xlfn.XLOOKUP(C371,'Player Stats'!A:A,'Player Stats'!F:F,0)</f>
        <v>1.2325581395348837</v>
      </c>
      <c r="J371" s="2">
        <f>_xlfn.XLOOKUP(C371,'Player Stats'!A:A,'Player Stats'!G:G,0)</f>
        <v>0.20930232558139536</v>
      </c>
      <c r="K371" s="4">
        <f>_xlfn.XLOOKUP(C371,'Player Stats'!A:A,'Player Stats'!H:H,0)</f>
        <v>28.291279069767445</v>
      </c>
      <c r="L371">
        <f>E371*F371</f>
        <v>1061</v>
      </c>
      <c r="M371">
        <f>E371*G371</f>
        <v>353</v>
      </c>
      <c r="N371">
        <f>E371*H371</f>
        <v>388</v>
      </c>
      <c r="O371">
        <f>E371*I371</f>
        <v>106</v>
      </c>
      <c r="P371">
        <f>E371*J371</f>
        <v>18</v>
      </c>
      <c r="Q371" s="4">
        <f>E371*K371</f>
        <v>2433.0500000000002</v>
      </c>
      <c r="R371">
        <f>_xlfn.XLOOKUP(C371,'VORP Data'!$B:$B, 'VORP Data'!$E:$E,0)</f>
        <v>2.7</v>
      </c>
      <c r="S371" s="5">
        <f>R371/(D371/1000000)</f>
        <v>1.1349926645844457</v>
      </c>
      <c r="T371">
        <f>IF(AND(E371&gt;=40,K371&gt;=20),R371,NA())</f>
        <v>2.7</v>
      </c>
      <c r="U371" s="3">
        <f>IF(AND(E371&gt;=40,K371&gt;=20),D371,NA())</f>
        <v>2378870</v>
      </c>
      <c r="V371" s="3">
        <f>IF(AND(E371&gt;=40,K371&gt;=20),9997988.56+4996076.47*R371,NA())</f>
        <v>23487395.028999999</v>
      </c>
      <c r="W371" s="3">
        <f>D371-V371</f>
        <v>-21108525.028999999</v>
      </c>
    </row>
    <row r="372" spans="3:23" x14ac:dyDescent="0.25">
      <c r="C372" t="s">
        <v>247</v>
      </c>
      <c r="D372" s="3">
        <f>SUMIF('Salary Data'!C:C,C372,'Salary Data'!D:D)</f>
        <v>6483144</v>
      </c>
      <c r="E372">
        <f>_xlfn.XLOOKUP(C372,'Player Stats'!A:A,'Player Stats'!B:B,0)</f>
        <v>84</v>
      </c>
      <c r="F372" s="2">
        <f>_xlfn.XLOOKUP(C372,'Player Stats'!A:A,'Player Stats'!C:C,0)</f>
        <v>17.952380952380953</v>
      </c>
      <c r="G372" s="2">
        <f>_xlfn.XLOOKUP(C372,'Player Stats'!A:A,'Player Stats'!D:D,0)</f>
        <v>10.19047619047619</v>
      </c>
      <c r="H372" s="2">
        <f>_xlfn.XLOOKUP(C372,'Player Stats'!A:A,'Player Stats'!E:E,0)</f>
        <v>2</v>
      </c>
      <c r="I372" s="2">
        <f>_xlfn.XLOOKUP(C372,'Player Stats'!A:A,'Player Stats'!F:F,0)</f>
        <v>0.7857142857142857</v>
      </c>
      <c r="J372" s="2">
        <f>_xlfn.XLOOKUP(C372,'Player Stats'!A:A,'Player Stats'!G:G,0)</f>
        <v>0.90476190476190477</v>
      </c>
      <c r="K372" s="4">
        <f>_xlfn.XLOOKUP(C372,'Player Stats'!A:A,'Player Stats'!H:H,0)</f>
        <v>28.550992063492064</v>
      </c>
      <c r="L372">
        <f>E372*F372</f>
        <v>1508</v>
      </c>
      <c r="M372">
        <f>E372*G372</f>
        <v>856</v>
      </c>
      <c r="N372">
        <f>E372*H372</f>
        <v>168</v>
      </c>
      <c r="O372">
        <f>E372*I372</f>
        <v>66</v>
      </c>
      <c r="P372">
        <f>E372*J372</f>
        <v>76</v>
      </c>
      <c r="Q372" s="4">
        <f>E372*K372</f>
        <v>2398.2833333333333</v>
      </c>
      <c r="R372">
        <f>_xlfn.XLOOKUP(C372,'VORP Data'!$B:$B, 'VORP Data'!$E:$E,0)</f>
        <v>3.5</v>
      </c>
      <c r="S372" s="5">
        <f>R372/(D372/1000000)</f>
        <v>0.53986152397663845</v>
      </c>
      <c r="T372">
        <f>IF(AND(E372&gt;=40,K372&gt;=20),R372,NA())</f>
        <v>3.5</v>
      </c>
      <c r="U372" s="3">
        <f>IF(AND(E372&gt;=40,K372&gt;=20),D372,NA())</f>
        <v>6483144</v>
      </c>
      <c r="V372" s="3">
        <f>IF(AND(E372&gt;=40,K372&gt;=20),9997988.56+4996076.47*R372,NA())</f>
        <v>27484256.204999998</v>
      </c>
      <c r="W372" s="3">
        <f>D372-V372</f>
        <v>-21001112.204999998</v>
      </c>
    </row>
    <row r="373" spans="3:23" x14ac:dyDescent="0.25">
      <c r="C373" t="s">
        <v>202</v>
      </c>
      <c r="D373" s="3">
        <f>SUMIF('Salary Data'!C:C,C373,'Salary Data'!D:D)</f>
        <v>9690212</v>
      </c>
      <c r="E373">
        <f>_xlfn.XLOOKUP(C373,'Player Stats'!A:A,'Player Stats'!B:B,0)</f>
        <v>85</v>
      </c>
      <c r="F373" s="2">
        <f>_xlfn.XLOOKUP(C373,'Player Stats'!A:A,'Player Stats'!C:C,0)</f>
        <v>18.329411764705881</v>
      </c>
      <c r="G373" s="2">
        <f>_xlfn.XLOOKUP(C373,'Player Stats'!A:A,'Player Stats'!D:D,0)</f>
        <v>7.7176470588235295</v>
      </c>
      <c r="H373" s="2">
        <f>_xlfn.XLOOKUP(C373,'Player Stats'!A:A,'Player Stats'!E:E,0)</f>
        <v>5.341176470588235</v>
      </c>
      <c r="I373" s="2">
        <f>_xlfn.XLOOKUP(C373,'Player Stats'!A:A,'Player Stats'!F:F,0)</f>
        <v>1.5411764705882354</v>
      </c>
      <c r="J373" s="2">
        <f>_xlfn.XLOOKUP(C373,'Player Stats'!A:A,'Player Stats'!G:G,0)</f>
        <v>0.6470588235294118</v>
      </c>
      <c r="K373" s="4">
        <f>_xlfn.XLOOKUP(C373,'Player Stats'!A:A,'Player Stats'!H:H,0)</f>
        <v>37.85470588235296</v>
      </c>
      <c r="L373">
        <f>E373*F373</f>
        <v>1558</v>
      </c>
      <c r="M373">
        <f>E373*G373</f>
        <v>656</v>
      </c>
      <c r="N373">
        <f>E373*H373</f>
        <v>454</v>
      </c>
      <c r="O373">
        <f>E373*I373</f>
        <v>131</v>
      </c>
      <c r="P373">
        <f>E373*J373</f>
        <v>55</v>
      </c>
      <c r="Q373" s="4">
        <f>E373*K373</f>
        <v>3217.6500000000015</v>
      </c>
      <c r="R373">
        <f>_xlfn.XLOOKUP(C373,'VORP Data'!$B:$B, 'VORP Data'!$E:$E,0)</f>
        <v>3.6999999999999997</v>
      </c>
      <c r="S373" s="5">
        <f>R373/(D373/1000000)</f>
        <v>0.38182859157260951</v>
      </c>
      <c r="T373">
        <f>IF(AND(E373&gt;=40,K373&gt;=20),R373,NA())</f>
        <v>3.6999999999999997</v>
      </c>
      <c r="U373" s="3">
        <f>IF(AND(E373&gt;=40,K373&gt;=20),D373,NA())</f>
        <v>9690212</v>
      </c>
      <c r="V373" s="3">
        <f>IF(AND(E373&gt;=40,K373&gt;=20),9997988.56+4996076.47*R373,NA())</f>
        <v>28483471.498999998</v>
      </c>
      <c r="W373" s="3">
        <f>D373-V373</f>
        <v>-18793259.498999998</v>
      </c>
    </row>
    <row r="374" spans="3:23" x14ac:dyDescent="0.25">
      <c r="C374" t="s">
        <v>379</v>
      </c>
      <c r="D374" s="3">
        <f>SUMIF('Salary Data'!C:C,C374,'Salary Data'!D:D)</f>
        <v>2461463</v>
      </c>
      <c r="E374">
        <f>_xlfn.XLOOKUP(C374,'Player Stats'!A:A,'Player Stats'!B:B,0)</f>
        <v>87</v>
      </c>
      <c r="F374" s="2">
        <f>_xlfn.XLOOKUP(C374,'Player Stats'!A:A,'Player Stats'!C:C,0)</f>
        <v>10.666666666666666</v>
      </c>
      <c r="G374" s="2">
        <f>_xlfn.XLOOKUP(C374,'Player Stats'!A:A,'Player Stats'!D:D,0)</f>
        <v>4.9425287356321839</v>
      </c>
      <c r="H374" s="2">
        <f>_xlfn.XLOOKUP(C374,'Player Stats'!A:A,'Player Stats'!E:E,0)</f>
        <v>1.8160919540229885</v>
      </c>
      <c r="I374" s="2">
        <f>_xlfn.XLOOKUP(C374,'Player Stats'!A:A,'Player Stats'!F:F,0)</f>
        <v>0.7931034482758621</v>
      </c>
      <c r="J374" s="2">
        <f>_xlfn.XLOOKUP(C374,'Player Stats'!A:A,'Player Stats'!G:G,0)</f>
        <v>0.50574712643678166</v>
      </c>
      <c r="K374" s="4">
        <f>_xlfn.XLOOKUP(C374,'Player Stats'!A:A,'Player Stats'!H:H,0)</f>
        <v>21.313218390804597</v>
      </c>
      <c r="L374">
        <f>E374*F374</f>
        <v>928</v>
      </c>
      <c r="M374">
        <f>E374*G374</f>
        <v>430</v>
      </c>
      <c r="N374">
        <f>E374*H374</f>
        <v>158</v>
      </c>
      <c r="O374">
        <f>E374*I374</f>
        <v>69</v>
      </c>
      <c r="P374">
        <f>E374*J374</f>
        <v>44.000000000000007</v>
      </c>
      <c r="Q374" s="4">
        <f>E374*K374</f>
        <v>1854.25</v>
      </c>
      <c r="R374">
        <f>_xlfn.XLOOKUP(C374,'VORP Data'!$B:$B, 'VORP Data'!$E:$E,0)</f>
        <v>2.1</v>
      </c>
      <c r="S374" s="5">
        <f>R374/(D374/1000000)</f>
        <v>0.8531511544150775</v>
      </c>
      <c r="T374">
        <f>IF(AND(E374&gt;=40,K374&gt;=20),R374,NA())</f>
        <v>2.1</v>
      </c>
      <c r="U374" s="3">
        <f>IF(AND(E374&gt;=40,K374&gt;=20),D374,NA())</f>
        <v>2461463</v>
      </c>
      <c r="V374" s="3">
        <f>IF(AND(E374&gt;=40,K374&gt;=20),9997988.56+4996076.47*R374,NA())</f>
        <v>20489749.147</v>
      </c>
      <c r="W374" s="3">
        <f>D374-V374</f>
        <v>-18028286.147</v>
      </c>
    </row>
    <row r="375" spans="3:23" x14ac:dyDescent="0.25">
      <c r="C375" t="s">
        <v>235</v>
      </c>
      <c r="D375" s="3">
        <f>SUMIF('Salary Data'!C:C,C375,'Salary Data'!D:D)</f>
        <v>7232143</v>
      </c>
      <c r="E375">
        <f>_xlfn.XLOOKUP(C375,'Player Stats'!A:A,'Player Stats'!B:B,0)</f>
        <v>86</v>
      </c>
      <c r="F375" s="2">
        <f>_xlfn.XLOOKUP(C375,'Player Stats'!A:A,'Player Stats'!C:C,0)</f>
        <v>16.825581395348838</v>
      </c>
      <c r="G375" s="2">
        <f>_xlfn.XLOOKUP(C375,'Player Stats'!A:A,'Player Stats'!D:D,0)</f>
        <v>3.9302325581395348</v>
      </c>
      <c r="H375" s="2">
        <f>_xlfn.XLOOKUP(C375,'Player Stats'!A:A,'Player Stats'!E:E,0)</f>
        <v>5.1627906976744189</v>
      </c>
      <c r="I375" s="2">
        <f>_xlfn.XLOOKUP(C375,'Player Stats'!A:A,'Player Stats'!F:F,0)</f>
        <v>0.70930232558139539</v>
      </c>
      <c r="J375" s="2">
        <f>_xlfn.XLOOKUP(C375,'Player Stats'!A:A,'Player Stats'!G:G,0)</f>
        <v>0.11627906976744186</v>
      </c>
      <c r="K375" s="4">
        <f>_xlfn.XLOOKUP(C375,'Player Stats'!A:A,'Player Stats'!H:H,0)</f>
        <v>32.396899224806205</v>
      </c>
      <c r="L375">
        <f>E375*F375</f>
        <v>1447</v>
      </c>
      <c r="M375">
        <f>E375*G375</f>
        <v>338</v>
      </c>
      <c r="N375">
        <f>E375*H375</f>
        <v>444</v>
      </c>
      <c r="O375">
        <f>E375*I375</f>
        <v>61</v>
      </c>
      <c r="P375">
        <f>E375*J375</f>
        <v>10</v>
      </c>
      <c r="Q375" s="4">
        <f>E375*K375</f>
        <v>2786.1333333333337</v>
      </c>
      <c r="R375">
        <f>_xlfn.XLOOKUP(C375,'VORP Data'!$B:$B, 'VORP Data'!$E:$E,0)</f>
        <v>3</v>
      </c>
      <c r="S375" s="5">
        <f>R375/(D375/1000000)</f>
        <v>0.41481480662094211</v>
      </c>
      <c r="T375">
        <f>IF(AND(E375&gt;=40,K375&gt;=20),R375,NA())</f>
        <v>3</v>
      </c>
      <c r="U375" s="3">
        <f>IF(AND(E375&gt;=40,K375&gt;=20),D375,NA())</f>
        <v>7232143</v>
      </c>
      <c r="V375" s="3">
        <f>IF(AND(E375&gt;=40,K375&gt;=20),9997988.56+4996076.47*R375,NA())</f>
        <v>24986217.969999999</v>
      </c>
      <c r="W375" s="3">
        <f>D375-V375</f>
        <v>-17754074.969999999</v>
      </c>
    </row>
    <row r="376" spans="3:23" x14ac:dyDescent="0.25">
      <c r="C376" t="s">
        <v>211</v>
      </c>
      <c r="D376" s="3">
        <f>SUMIF('Salary Data'!C:C,C376,'Salary Data'!D:D)</f>
        <v>8775162</v>
      </c>
      <c r="E376">
        <f>_xlfn.XLOOKUP(C376,'Player Stats'!A:A,'Player Stats'!B:B,0)</f>
        <v>87</v>
      </c>
      <c r="F376" s="2">
        <f>_xlfn.XLOOKUP(C376,'Player Stats'!A:A,'Player Stats'!C:C,0)</f>
        <v>9.6091954022988499</v>
      </c>
      <c r="G376" s="2">
        <f>_xlfn.XLOOKUP(C376,'Player Stats'!A:A,'Player Stats'!D:D,0)</f>
        <v>6.068965517241379</v>
      </c>
      <c r="H376" s="2">
        <f>_xlfn.XLOOKUP(C376,'Player Stats'!A:A,'Player Stats'!E:E,0)</f>
        <v>3.1264367816091956</v>
      </c>
      <c r="I376" s="2">
        <f>_xlfn.XLOOKUP(C376,'Player Stats'!A:A,'Player Stats'!F:F,0)</f>
        <v>2</v>
      </c>
      <c r="J376" s="2">
        <f>_xlfn.XLOOKUP(C376,'Player Stats'!A:A,'Player Stats'!G:G,0)</f>
        <v>1.0804597701149425</v>
      </c>
      <c r="K376" s="4">
        <f>_xlfn.XLOOKUP(C376,'Player Stats'!A:A,'Player Stats'!H:H,0)</f>
        <v>26.69885057471264</v>
      </c>
      <c r="L376">
        <f>E376*F376</f>
        <v>836</v>
      </c>
      <c r="M376">
        <f>E376*G376</f>
        <v>528</v>
      </c>
      <c r="N376">
        <f>E376*H376</f>
        <v>272</v>
      </c>
      <c r="O376">
        <f>E376*I376</f>
        <v>174</v>
      </c>
      <c r="P376">
        <f>E376*J376</f>
        <v>94</v>
      </c>
      <c r="Q376" s="4">
        <f>E376*K376</f>
        <v>2322.7999999999997</v>
      </c>
      <c r="R376">
        <f>_xlfn.XLOOKUP(C376,'VORP Data'!$B:$B, 'VORP Data'!$E:$E,0)</f>
        <v>3.2</v>
      </c>
      <c r="S376" s="5">
        <f>R376/(D376/1000000)</f>
        <v>0.36466563238376687</v>
      </c>
      <c r="T376">
        <f>IF(AND(E376&gt;=40,K376&gt;=20),R376,NA())</f>
        <v>3.2</v>
      </c>
      <c r="U376" s="3">
        <f>IF(AND(E376&gt;=40,K376&gt;=20),D376,NA())</f>
        <v>8775162</v>
      </c>
      <c r="V376" s="3">
        <f>IF(AND(E376&gt;=40,K376&gt;=20),9997988.56+4996076.47*R376,NA())</f>
        <v>25985433.263999999</v>
      </c>
      <c r="W376" s="3">
        <f>D376-V376</f>
        <v>-17210271.263999999</v>
      </c>
    </row>
    <row r="377" spans="3:23" x14ac:dyDescent="0.25">
      <c r="C377" t="s">
        <v>261</v>
      </c>
      <c r="D377" s="3">
        <f>SUMIF('Salary Data'!C:C,C377,'Salary Data'!D:D)</f>
        <v>5820487</v>
      </c>
      <c r="E377">
        <f>_xlfn.XLOOKUP(C377,'Player Stats'!A:A,'Player Stats'!B:B,0)</f>
        <v>92</v>
      </c>
      <c r="F377" s="2">
        <f>_xlfn.XLOOKUP(C377,'Player Stats'!A:A,'Player Stats'!C:C,0)</f>
        <v>8.5760869565217384</v>
      </c>
      <c r="G377" s="2">
        <f>_xlfn.XLOOKUP(C377,'Player Stats'!A:A,'Player Stats'!D:D,0)</f>
        <v>3.2065217391304346</v>
      </c>
      <c r="H377" s="2">
        <f>_xlfn.XLOOKUP(C377,'Player Stats'!A:A,'Player Stats'!E:E,0)</f>
        <v>2.5652173913043477</v>
      </c>
      <c r="I377" s="2">
        <f>_xlfn.XLOOKUP(C377,'Player Stats'!A:A,'Player Stats'!F:F,0)</f>
        <v>1.9782608695652173</v>
      </c>
      <c r="J377" s="2">
        <f>_xlfn.XLOOKUP(C377,'Player Stats'!A:A,'Player Stats'!G:G,0)</f>
        <v>0.38043478260869568</v>
      </c>
      <c r="K377" s="4">
        <f>_xlfn.XLOOKUP(C377,'Player Stats'!A:A,'Player Stats'!H:H,0)</f>
        <v>26.308876811594192</v>
      </c>
      <c r="L377">
        <f>E377*F377</f>
        <v>788.99999999999989</v>
      </c>
      <c r="M377">
        <f>E377*G377</f>
        <v>295</v>
      </c>
      <c r="N377">
        <f>E377*H377</f>
        <v>236</v>
      </c>
      <c r="O377">
        <f>E377*I377</f>
        <v>182</v>
      </c>
      <c r="P377">
        <f>E377*J377</f>
        <v>35</v>
      </c>
      <c r="Q377" s="4">
        <f>E377*K377</f>
        <v>2420.4166666666656</v>
      </c>
      <c r="R377">
        <f>_xlfn.XLOOKUP(C377,'VORP Data'!$B:$B, 'VORP Data'!$E:$E,0)</f>
        <v>2.6</v>
      </c>
      <c r="S377" s="5">
        <f>R377/(D377/1000000)</f>
        <v>0.44669801684979282</v>
      </c>
      <c r="T377">
        <f>IF(AND(E377&gt;=40,K377&gt;=20),R377,NA())</f>
        <v>2.6</v>
      </c>
      <c r="U377" s="3">
        <f>IF(AND(E377&gt;=40,K377&gt;=20),D377,NA())</f>
        <v>5820487</v>
      </c>
      <c r="V377" s="3">
        <f>IF(AND(E377&gt;=40,K377&gt;=20),9997988.56+4996076.47*R377,NA())</f>
        <v>22987787.381999999</v>
      </c>
      <c r="W377" s="3">
        <f>D377-V377</f>
        <v>-17167300.381999999</v>
      </c>
    </row>
    <row r="378" spans="3:23" x14ac:dyDescent="0.25">
      <c r="C378" t="s">
        <v>61</v>
      </c>
      <c r="D378" s="3">
        <f>SUMIF('Salary Data'!C:C,C378,'Salary Data'!D:D)</f>
        <v>38333050</v>
      </c>
      <c r="E378">
        <f>_xlfn.XLOOKUP(C378,'Player Stats'!A:A,'Player Stats'!B:B,0)</f>
        <v>83</v>
      </c>
      <c r="F378" s="2">
        <f>_xlfn.XLOOKUP(C378,'Player Stats'!A:A,'Player Stats'!C:C,0)</f>
        <v>30.493975903614459</v>
      </c>
      <c r="G378" s="2">
        <f>_xlfn.XLOOKUP(C378,'Player Stats'!A:A,'Player Stats'!D:D,0)</f>
        <v>4.0481927710843371</v>
      </c>
      <c r="H378" s="2">
        <f>_xlfn.XLOOKUP(C378,'Player Stats'!A:A,'Player Stats'!E:E,0)</f>
        <v>6.831325301204819</v>
      </c>
      <c r="I378" s="2">
        <f>_xlfn.XLOOKUP(C378,'Player Stats'!A:A,'Player Stats'!F:F,0)</f>
        <v>1.3734939759036144</v>
      </c>
      <c r="J378" s="2">
        <f>_xlfn.XLOOKUP(C378,'Player Stats'!A:A,'Player Stats'!G:G,0)</f>
        <v>0.7831325301204819</v>
      </c>
      <c r="K378" s="4">
        <f>_xlfn.XLOOKUP(C378,'Player Stats'!A:A,'Player Stats'!H:H,0)</f>
        <v>33.772891566265066</v>
      </c>
      <c r="L378">
        <f>E378*F378</f>
        <v>2531</v>
      </c>
      <c r="M378">
        <f>E378*G378</f>
        <v>336</v>
      </c>
      <c r="N378">
        <f>E378*H378</f>
        <v>567</v>
      </c>
      <c r="O378">
        <f>E378*I378</f>
        <v>114</v>
      </c>
      <c r="P378">
        <f>E378*J378</f>
        <v>65</v>
      </c>
      <c r="Q378" s="4">
        <f>E378*K378</f>
        <v>2803.1500000000005</v>
      </c>
      <c r="R378">
        <f>_xlfn.XLOOKUP(C378,'VORP Data'!$B:$B, 'VORP Data'!$E:$E,0)</f>
        <v>9</v>
      </c>
      <c r="S378" s="5">
        <f>R378/(D378/1000000)</f>
        <v>0.2347843440581952</v>
      </c>
      <c r="T378">
        <f>IF(AND(E378&gt;=40,K378&gt;=20),R378,NA())</f>
        <v>9</v>
      </c>
      <c r="U378" s="3">
        <f>IF(AND(E378&gt;=40,K378&gt;=20),D378,NA())</f>
        <v>38333050</v>
      </c>
      <c r="V378" s="3">
        <f>IF(AND(E378&gt;=40,K378&gt;=20),9997988.56+4996076.47*R378,NA())</f>
        <v>54962676.789999999</v>
      </c>
      <c r="W378" s="3">
        <f>D378-V378</f>
        <v>-16629626.789999999</v>
      </c>
    </row>
    <row r="379" spans="3:23" x14ac:dyDescent="0.25">
      <c r="C379" t="s">
        <v>376</v>
      </c>
      <c r="D379" s="3">
        <f>SUMIF('Salary Data'!C:C,C379,'Salary Data'!D:D)</f>
        <v>2537989</v>
      </c>
      <c r="E379">
        <f>_xlfn.XLOOKUP(C379,'Player Stats'!A:A,'Player Stats'!B:B,0)</f>
        <v>72</v>
      </c>
      <c r="F379" s="2">
        <f>_xlfn.XLOOKUP(C379,'Player Stats'!A:A,'Player Stats'!C:C,0)</f>
        <v>11.083333333333334</v>
      </c>
      <c r="G379" s="2">
        <f>_xlfn.XLOOKUP(C379,'Player Stats'!A:A,'Player Stats'!D:D,0)</f>
        <v>2.5416666666666665</v>
      </c>
      <c r="H379" s="2">
        <f>_xlfn.XLOOKUP(C379,'Player Stats'!A:A,'Player Stats'!E:E,0)</f>
        <v>5.5555555555555554</v>
      </c>
      <c r="I379" s="2">
        <f>_xlfn.XLOOKUP(C379,'Player Stats'!A:A,'Player Stats'!F:F,0)</f>
        <v>0.72222222222222221</v>
      </c>
      <c r="J379" s="2">
        <f>_xlfn.XLOOKUP(C379,'Player Stats'!A:A,'Player Stats'!G:G,0)</f>
        <v>0.15277777777777779</v>
      </c>
      <c r="K379" s="4">
        <f>_xlfn.XLOOKUP(C379,'Player Stats'!A:A,'Player Stats'!H:H,0)</f>
        <v>23.811342592592595</v>
      </c>
      <c r="L379">
        <f>E379*F379</f>
        <v>798</v>
      </c>
      <c r="M379">
        <f>E379*G379</f>
        <v>183</v>
      </c>
      <c r="N379">
        <f>E379*H379</f>
        <v>400</v>
      </c>
      <c r="O379">
        <f>E379*I379</f>
        <v>52</v>
      </c>
      <c r="P379">
        <f>E379*J379</f>
        <v>11</v>
      </c>
      <c r="Q379" s="4">
        <f>E379*K379</f>
        <v>1714.416666666667</v>
      </c>
      <c r="R379">
        <f>_xlfn.XLOOKUP(C379,'VORP Data'!$B:$B, 'VORP Data'!$E:$E,0)</f>
        <v>1.8</v>
      </c>
      <c r="S379" s="5">
        <f>R379/(D379/1000000)</f>
        <v>0.70922293201428377</v>
      </c>
      <c r="T379">
        <f>IF(AND(E379&gt;=40,K379&gt;=20),R379,NA())</f>
        <v>1.8</v>
      </c>
      <c r="U379" s="3">
        <f>IF(AND(E379&gt;=40,K379&gt;=20),D379,NA())</f>
        <v>2537989</v>
      </c>
      <c r="V379" s="3">
        <f>IF(AND(E379&gt;=40,K379&gt;=20),9997988.56+4996076.47*R379,NA())</f>
        <v>18990926.206</v>
      </c>
      <c r="W379" s="3">
        <f>D379-V379</f>
        <v>-16452937.206</v>
      </c>
    </row>
    <row r="380" spans="3:23" x14ac:dyDescent="0.25">
      <c r="C380" t="s">
        <v>236</v>
      </c>
      <c r="D380" s="3">
        <f>SUMIF('Salary Data'!C:C,C380,'Salary Data'!D:D)</f>
        <v>7178400</v>
      </c>
      <c r="E380">
        <f>_xlfn.XLOOKUP(C380,'Player Stats'!A:A,'Player Stats'!B:B,0)</f>
        <v>83</v>
      </c>
      <c r="F380" s="2">
        <f>_xlfn.XLOOKUP(C380,'Player Stats'!A:A,'Player Stats'!C:C,0)</f>
        <v>11.698795180722891</v>
      </c>
      <c r="G380" s="2">
        <f>_xlfn.XLOOKUP(C380,'Player Stats'!A:A,'Player Stats'!D:D,0)</f>
        <v>11.349397590361447</v>
      </c>
      <c r="H380" s="2">
        <f>_xlfn.XLOOKUP(C380,'Player Stats'!A:A,'Player Stats'!E:E,0)</f>
        <v>2.1325301204819276</v>
      </c>
      <c r="I380" s="2">
        <f>_xlfn.XLOOKUP(C380,'Player Stats'!A:A,'Player Stats'!F:F,0)</f>
        <v>0.55421686746987953</v>
      </c>
      <c r="J380" s="2">
        <f>_xlfn.XLOOKUP(C380,'Player Stats'!A:A,'Player Stats'!G:G,0)</f>
        <v>1.6385542168674698</v>
      </c>
      <c r="K380" s="4">
        <f>_xlfn.XLOOKUP(C380,'Player Stats'!A:A,'Player Stats'!H:H,0)</f>
        <v>26.857831325301202</v>
      </c>
      <c r="L380">
        <f>E380*F380</f>
        <v>971</v>
      </c>
      <c r="M380">
        <f>E380*G380</f>
        <v>942.00000000000011</v>
      </c>
      <c r="N380">
        <f>E380*H380</f>
        <v>177</v>
      </c>
      <c r="O380">
        <f>E380*I380</f>
        <v>46</v>
      </c>
      <c r="P380">
        <f>E380*J380</f>
        <v>136</v>
      </c>
      <c r="Q380" s="4">
        <f>E380*K380</f>
        <v>2229.1999999999998</v>
      </c>
      <c r="R380">
        <f>_xlfn.XLOOKUP(C380,'VORP Data'!$B:$B, 'VORP Data'!$E:$E,0)</f>
        <v>2.6</v>
      </c>
      <c r="S380" s="5">
        <f>R380/(D380/1000000)</f>
        <v>0.3621977042237825</v>
      </c>
      <c r="T380">
        <f>IF(AND(E380&gt;=40,K380&gt;=20),R380,NA())</f>
        <v>2.6</v>
      </c>
      <c r="U380" s="3">
        <f>IF(AND(E380&gt;=40,K380&gt;=20),D380,NA())</f>
        <v>7178400</v>
      </c>
      <c r="V380" s="3">
        <f>IF(AND(E380&gt;=40,K380&gt;=20),9997988.56+4996076.47*R380,NA())</f>
        <v>22987787.381999999</v>
      </c>
      <c r="W380" s="3">
        <f>D380-V380</f>
        <v>-15809387.381999999</v>
      </c>
    </row>
    <row r="381" spans="3:23" hidden="1" x14ac:dyDescent="0.25">
      <c r="C381" t="s">
        <v>58</v>
      </c>
      <c r="D381" s="3">
        <f>SUMIF('Salary Data'!C:C,C381,'Salary Data'!D:D)</f>
        <v>38661700</v>
      </c>
      <c r="E381">
        <f>_xlfn.XLOOKUP(C381,'Player Stats'!A:A,'Player Stats'!B:B,0)</f>
        <v>40</v>
      </c>
      <c r="F381" s="2">
        <f>_xlfn.XLOOKUP(C381,'Player Stats'!A:A,'Player Stats'!C:C,0)</f>
        <v>19.899999999999999</v>
      </c>
      <c r="G381" s="2">
        <f>_xlfn.XLOOKUP(C381,'Player Stats'!A:A,'Player Stats'!D:D,0)</f>
        <v>5.25</v>
      </c>
      <c r="H381" s="2">
        <f>_xlfn.XLOOKUP(C381,'Player Stats'!A:A,'Player Stats'!E:E,0)</f>
        <v>3.4</v>
      </c>
      <c r="I381" s="2">
        <f>_xlfn.XLOOKUP(C381,'Player Stats'!A:A,'Player Stats'!F:F,0)</f>
        <v>1.1000000000000001</v>
      </c>
      <c r="J381" s="2">
        <f>_xlfn.XLOOKUP(C381,'Player Stats'!A:A,'Player Stats'!G:G,0)</f>
        <v>0.3</v>
      </c>
      <c r="K381" s="4">
        <f>_xlfn.XLOOKUP(C381,'Player Stats'!A:A,'Player Stats'!H:H,0)</f>
        <v>29.868749999999999</v>
      </c>
      <c r="L381">
        <f>E381*F381</f>
        <v>796</v>
      </c>
      <c r="M381">
        <f>E381*G381</f>
        <v>210</v>
      </c>
      <c r="N381">
        <f>E381*H381</f>
        <v>136</v>
      </c>
      <c r="O381">
        <f>E381*I381</f>
        <v>44</v>
      </c>
      <c r="P381">
        <f>E381*J381</f>
        <v>12</v>
      </c>
      <c r="Q381" s="4">
        <f>E381*K381</f>
        <v>1194.75</v>
      </c>
      <c r="R381">
        <f>_xlfn.XLOOKUP(C381,'VORP Data'!$B:$B, 'VORP Data'!$E:$E,0)</f>
        <v>1.5</v>
      </c>
      <c r="S381" s="5">
        <f>R381/(D381/1000000)</f>
        <v>3.8798086995657198E-2</v>
      </c>
      <c r="T381">
        <f>IF(AND(E381&gt;=40,K381&gt;=20),R381,NA())</f>
        <v>1.5</v>
      </c>
      <c r="U381" s="3">
        <f>IF(AND(E381&gt;=40,K381&gt;=20),D381,NA())</f>
        <v>38661700</v>
      </c>
      <c r="V381" s="3">
        <f>IF(AND(E381&gt;=40,K381&gt;=20),9997988.56+4996076.47*R381,NA())</f>
        <v>17492103.265000001</v>
      </c>
      <c r="W381" s="3">
        <f>D381-V381</f>
        <v>21169596.734999999</v>
      </c>
    </row>
    <row r="382" spans="3:23" x14ac:dyDescent="0.25">
      <c r="C382" t="s">
        <v>351</v>
      </c>
      <c r="D382" s="3">
        <f>SUMIF('Salary Data'!C:C,C382,'Salary Data'!D:D)</f>
        <v>3000000</v>
      </c>
      <c r="E382">
        <f>_xlfn.XLOOKUP(C382,'Player Stats'!A:A,'Player Stats'!B:B,0)</f>
        <v>68</v>
      </c>
      <c r="F382" s="2">
        <f>_xlfn.XLOOKUP(C382,'Player Stats'!A:A,'Player Stats'!C:C,0)</f>
        <v>13.823529411764707</v>
      </c>
      <c r="G382" s="2">
        <f>_xlfn.XLOOKUP(C382,'Player Stats'!A:A,'Player Stats'!D:D,0)</f>
        <v>3.3970588235294117</v>
      </c>
      <c r="H382" s="2">
        <f>_xlfn.XLOOKUP(C382,'Player Stats'!A:A,'Player Stats'!E:E,0)</f>
        <v>3.7205882352941178</v>
      </c>
      <c r="I382" s="2">
        <f>_xlfn.XLOOKUP(C382,'Player Stats'!A:A,'Player Stats'!F:F,0)</f>
        <v>1.2941176470588236</v>
      </c>
      <c r="J382" s="2">
        <f>_xlfn.XLOOKUP(C382,'Player Stats'!A:A,'Player Stats'!G:G,0)</f>
        <v>0.27941176470588236</v>
      </c>
      <c r="K382" s="4">
        <f>_xlfn.XLOOKUP(C382,'Player Stats'!A:A,'Player Stats'!H:H,0)</f>
        <v>26.316421568627462</v>
      </c>
      <c r="L382">
        <f>E382*F382</f>
        <v>940</v>
      </c>
      <c r="M382">
        <f>E382*G382</f>
        <v>231</v>
      </c>
      <c r="N382">
        <f>E382*H382</f>
        <v>253</v>
      </c>
      <c r="O382">
        <f>E382*I382</f>
        <v>88</v>
      </c>
      <c r="P382">
        <f>E382*J382</f>
        <v>19</v>
      </c>
      <c r="Q382" s="4">
        <f>E382*K382</f>
        <v>1789.5166666666673</v>
      </c>
      <c r="R382">
        <f>_xlfn.XLOOKUP(C382,'VORP Data'!$B:$B, 'VORP Data'!$E:$E,0)</f>
        <v>1.7</v>
      </c>
      <c r="S382" s="5">
        <f>R382/(D382/1000000)</f>
        <v>0.56666666666666665</v>
      </c>
      <c r="T382">
        <f>IF(AND(E382&gt;=40,K382&gt;=20),R382,NA())</f>
        <v>1.7</v>
      </c>
      <c r="U382" s="3">
        <f>IF(AND(E382&gt;=40,K382&gt;=20),D382,NA())</f>
        <v>3000000</v>
      </c>
      <c r="V382" s="3">
        <f>IF(AND(E382&gt;=40,K382&gt;=20),9997988.56+4996076.47*R382,NA())</f>
        <v>18491318.559</v>
      </c>
      <c r="W382" s="3">
        <f>D382-V382</f>
        <v>-15491318.559</v>
      </c>
    </row>
    <row r="383" spans="3:23" x14ac:dyDescent="0.25">
      <c r="C383" t="s">
        <v>199</v>
      </c>
      <c r="D383" s="3">
        <f>SUMIF('Salary Data'!C:C,C383,'Salary Data'!D:D)</f>
        <v>10015680</v>
      </c>
      <c r="E383">
        <f>_xlfn.XLOOKUP(C383,'Player Stats'!A:A,'Player Stats'!B:B,0)</f>
        <v>83</v>
      </c>
      <c r="F383" s="2">
        <f>_xlfn.XLOOKUP(C383,'Player Stats'!A:A,'Player Stats'!C:C,0)</f>
        <v>18.253012048192772</v>
      </c>
      <c r="G383" s="2">
        <f>_xlfn.XLOOKUP(C383,'Player Stats'!A:A,'Player Stats'!D:D,0)</f>
        <v>5.3012048192771086</v>
      </c>
      <c r="H383" s="2">
        <f>_xlfn.XLOOKUP(C383,'Player Stats'!A:A,'Player Stats'!E:E,0)</f>
        <v>3.3253012048192772</v>
      </c>
      <c r="I383" s="2">
        <f>_xlfn.XLOOKUP(C383,'Player Stats'!A:A,'Player Stats'!F:F,0)</f>
        <v>0.6987951807228916</v>
      </c>
      <c r="J383" s="2">
        <f>_xlfn.XLOOKUP(C383,'Player Stats'!A:A,'Player Stats'!G:G,0)</f>
        <v>0.2289156626506024</v>
      </c>
      <c r="K383" s="4">
        <f>_xlfn.XLOOKUP(C383,'Player Stats'!A:A,'Player Stats'!H:H,0)</f>
        <v>31.495983935742959</v>
      </c>
      <c r="L383">
        <f>E383*F383</f>
        <v>1515</v>
      </c>
      <c r="M383">
        <f>E383*G383</f>
        <v>440</v>
      </c>
      <c r="N383">
        <f>E383*H383</f>
        <v>276</v>
      </c>
      <c r="O383">
        <f>E383*I383</f>
        <v>58</v>
      </c>
      <c r="P383">
        <f>E383*J383</f>
        <v>19</v>
      </c>
      <c r="Q383" s="4">
        <f>E383*K383</f>
        <v>2614.1666666666656</v>
      </c>
      <c r="R383">
        <f>_xlfn.XLOOKUP(C383,'VORP Data'!$B:$B, 'VORP Data'!$E:$E,0)</f>
        <v>3.1</v>
      </c>
      <c r="S383" s="5">
        <f>R383/(D383/1000000)</f>
        <v>0.30951468098022306</v>
      </c>
      <c r="T383">
        <f>IF(AND(E383&gt;=40,K383&gt;=20),R383,NA())</f>
        <v>3.1</v>
      </c>
      <c r="U383" s="3">
        <f>IF(AND(E383&gt;=40,K383&gt;=20),D383,NA())</f>
        <v>10015680</v>
      </c>
      <c r="V383" s="3">
        <f>IF(AND(E383&gt;=40,K383&gt;=20),9997988.56+4996076.47*R383,NA())</f>
        <v>25485825.616999999</v>
      </c>
      <c r="W383" s="3">
        <f>D383-V383</f>
        <v>-15470145.616999999</v>
      </c>
    </row>
    <row r="384" spans="3:23" x14ac:dyDescent="0.25">
      <c r="C384" t="s">
        <v>161</v>
      </c>
      <c r="D384" s="3">
        <f>SUMIF('Salary Data'!C:C,C384,'Salary Data'!D:D)</f>
        <v>13731368</v>
      </c>
      <c r="E384">
        <f>_xlfn.XLOOKUP(C384,'Player Stats'!A:A,'Player Stats'!B:B,0)</f>
        <v>84</v>
      </c>
      <c r="F384" s="2">
        <f>_xlfn.XLOOKUP(C384,'Player Stats'!A:A,'Player Stats'!C:C,0)</f>
        <v>16.726190476190474</v>
      </c>
      <c r="G384" s="2">
        <f>_xlfn.XLOOKUP(C384,'Player Stats'!A:A,'Player Stats'!D:D,0)</f>
        <v>8.7857142857142865</v>
      </c>
      <c r="H384" s="2">
        <f>_xlfn.XLOOKUP(C384,'Player Stats'!A:A,'Player Stats'!E:E,0)</f>
        <v>1.5714285714285714</v>
      </c>
      <c r="I384" s="2">
        <f>_xlfn.XLOOKUP(C384,'Player Stats'!A:A,'Player Stats'!F:F,0)</f>
        <v>0.70238095238095233</v>
      </c>
      <c r="J384" s="2">
        <f>_xlfn.XLOOKUP(C384,'Player Stats'!A:A,'Player Stats'!G:G,0)</f>
        <v>1.8214285714285714</v>
      </c>
      <c r="K384" s="4">
        <f>_xlfn.XLOOKUP(C384,'Player Stats'!A:A,'Player Stats'!H:H,0)</f>
        <v>29.242658730158741</v>
      </c>
      <c r="L384">
        <f>E384*F384</f>
        <v>1404.9999999999998</v>
      </c>
      <c r="M384">
        <f>E384*G384</f>
        <v>738.00000000000011</v>
      </c>
      <c r="N384">
        <f>E384*H384</f>
        <v>132</v>
      </c>
      <c r="O384">
        <f>E384*I384</f>
        <v>58.999999999999993</v>
      </c>
      <c r="P384">
        <f>E384*J384</f>
        <v>153</v>
      </c>
      <c r="Q384" s="4">
        <f>E384*K384</f>
        <v>2456.3833333333341</v>
      </c>
      <c r="R384">
        <f>_xlfn.XLOOKUP(C384,'VORP Data'!$B:$B, 'VORP Data'!$E:$E,0)</f>
        <v>3.7</v>
      </c>
      <c r="S384" s="5">
        <f>R384/(D384/1000000)</f>
        <v>0.26945603671826435</v>
      </c>
      <c r="T384">
        <f>IF(AND(E384&gt;=40,K384&gt;=20),R384,NA())</f>
        <v>3.7</v>
      </c>
      <c r="U384" s="3">
        <f>IF(AND(E384&gt;=40,K384&gt;=20),D384,NA())</f>
        <v>13731368</v>
      </c>
      <c r="V384" s="3">
        <f>IF(AND(E384&gt;=40,K384&gt;=20),9997988.56+4996076.47*R384,NA())</f>
        <v>28483471.498999998</v>
      </c>
      <c r="W384" s="3">
        <f>D384-V384</f>
        <v>-14752103.498999998</v>
      </c>
    </row>
    <row r="385" spans="3:23" x14ac:dyDescent="0.25">
      <c r="C385" t="s">
        <v>392</v>
      </c>
      <c r="D385" s="3">
        <f>SUMIF('Salary Data'!C:C,C385,'Salary Data'!D:D)</f>
        <v>2296274</v>
      </c>
      <c r="E385">
        <f>_xlfn.XLOOKUP(C385,'Player Stats'!A:A,'Player Stats'!B:B,0)</f>
        <v>71</v>
      </c>
      <c r="F385" s="2">
        <f>_xlfn.XLOOKUP(C385,'Player Stats'!A:A,'Player Stats'!C:C,0)</f>
        <v>7.450704225352113</v>
      </c>
      <c r="G385" s="2">
        <f>_xlfn.XLOOKUP(C385,'Player Stats'!A:A,'Player Stats'!D:D,0)</f>
        <v>5.422535211267606</v>
      </c>
      <c r="H385" s="2">
        <f>_xlfn.XLOOKUP(C385,'Player Stats'!A:A,'Player Stats'!E:E,0)</f>
        <v>0.78873239436619713</v>
      </c>
      <c r="I385" s="2">
        <f>_xlfn.XLOOKUP(C385,'Player Stats'!A:A,'Player Stats'!F:F,0)</f>
        <v>0.47887323943661969</v>
      </c>
      <c r="J385" s="2">
        <f>_xlfn.XLOOKUP(C385,'Player Stats'!A:A,'Player Stats'!G:G,0)</f>
        <v>1.4366197183098592</v>
      </c>
      <c r="K385" s="4">
        <f>_xlfn.XLOOKUP(C385,'Player Stats'!A:A,'Player Stats'!H:H,0)</f>
        <v>21.262676056338019</v>
      </c>
      <c r="L385">
        <f>E385*F385</f>
        <v>529</v>
      </c>
      <c r="M385">
        <f>E385*G385</f>
        <v>385</v>
      </c>
      <c r="N385">
        <f>E385*H385</f>
        <v>55.999999999999993</v>
      </c>
      <c r="O385">
        <f>E385*I385</f>
        <v>34</v>
      </c>
      <c r="P385">
        <f>E385*J385</f>
        <v>102</v>
      </c>
      <c r="Q385" s="4">
        <f>E385*K385</f>
        <v>1509.6499999999994</v>
      </c>
      <c r="R385">
        <f>_xlfn.XLOOKUP(C385,'VORP Data'!$B:$B, 'VORP Data'!$E:$E,0)</f>
        <v>1.4</v>
      </c>
      <c r="S385" s="5">
        <f>R385/(D385/1000000)</f>
        <v>0.60968333918339013</v>
      </c>
      <c r="T385">
        <f>IF(AND(E385&gt;=40,K385&gt;=20),R385,NA())</f>
        <v>1.4</v>
      </c>
      <c r="U385" s="3">
        <f>IF(AND(E385&gt;=40,K385&gt;=20),D385,NA())</f>
        <v>2296274</v>
      </c>
      <c r="V385" s="3">
        <f>IF(AND(E385&gt;=40,K385&gt;=20),9997988.56+4996076.47*R385,NA())</f>
        <v>16992495.618000001</v>
      </c>
      <c r="W385" s="3">
        <f>D385-V385</f>
        <v>-14696221.618000001</v>
      </c>
    </row>
    <row r="386" spans="3:23" x14ac:dyDescent="0.25">
      <c r="C386" t="s">
        <v>294</v>
      </c>
      <c r="D386" s="3">
        <f>SUMIF('Salary Data'!C:C,C386,'Salary Data'!D:D)</f>
        <v>4443360</v>
      </c>
      <c r="E386">
        <f>_xlfn.XLOOKUP(C386,'Player Stats'!A:A,'Player Stats'!B:B,0)</f>
        <v>78</v>
      </c>
      <c r="F386" s="2">
        <f>_xlfn.XLOOKUP(C386,'Player Stats'!A:A,'Player Stats'!C:C,0)</f>
        <v>11.064102564102564</v>
      </c>
      <c r="G386" s="2">
        <f>_xlfn.XLOOKUP(C386,'Player Stats'!A:A,'Player Stats'!D:D,0)</f>
        <v>9.1410256410256405</v>
      </c>
      <c r="H386" s="2">
        <f>_xlfn.XLOOKUP(C386,'Player Stats'!A:A,'Player Stats'!E:E,0)</f>
        <v>0.76923076923076927</v>
      </c>
      <c r="I386" s="2">
        <f>_xlfn.XLOOKUP(C386,'Player Stats'!A:A,'Player Stats'!F:F,0)</f>
        <v>0.75641025641025639</v>
      </c>
      <c r="J386" s="2">
        <f>_xlfn.XLOOKUP(C386,'Player Stats'!A:A,'Player Stats'!G:G,0)</f>
        <v>1.141025641025641</v>
      </c>
      <c r="K386" s="4">
        <f>_xlfn.XLOOKUP(C386,'Player Stats'!A:A,'Player Stats'!H:H,0)</f>
        <v>22.381410256410252</v>
      </c>
      <c r="L386">
        <f>E386*F386</f>
        <v>863</v>
      </c>
      <c r="M386">
        <f>E386*G386</f>
        <v>713</v>
      </c>
      <c r="N386">
        <f>E386*H386</f>
        <v>60</v>
      </c>
      <c r="O386">
        <f>E386*I386</f>
        <v>59</v>
      </c>
      <c r="P386">
        <f>E386*J386</f>
        <v>89</v>
      </c>
      <c r="Q386" s="4">
        <f>E386*K386</f>
        <v>1745.7499999999995</v>
      </c>
      <c r="R386">
        <f>_xlfn.XLOOKUP(C386,'VORP Data'!$B:$B, 'VORP Data'!$E:$E,0)</f>
        <v>1.8</v>
      </c>
      <c r="S386" s="5">
        <f>R386/(D386/1000000)</f>
        <v>0.40509884411796476</v>
      </c>
      <c r="T386">
        <f>IF(AND(E386&gt;=40,K386&gt;=20),R386,NA())</f>
        <v>1.8</v>
      </c>
      <c r="U386" s="3">
        <f>IF(AND(E386&gt;=40,K386&gt;=20),D386,NA())</f>
        <v>4443360</v>
      </c>
      <c r="V386" s="3">
        <f>IF(AND(E386&gt;=40,K386&gt;=20),9997988.56+4996076.47*R386,NA())</f>
        <v>18990926.206</v>
      </c>
      <c r="W386" s="3">
        <f>D386-V386</f>
        <v>-14547566.206</v>
      </c>
    </row>
    <row r="387" spans="3:23" x14ac:dyDescent="0.25">
      <c r="C387" t="s">
        <v>153</v>
      </c>
      <c r="D387" s="3">
        <f>SUMIF('Salary Data'!C:C,C387,'Salary Data'!D:D)</f>
        <v>14375000</v>
      </c>
      <c r="E387">
        <f>_xlfn.XLOOKUP(C387,'Player Stats'!A:A,'Player Stats'!B:B,0)</f>
        <v>72</v>
      </c>
      <c r="F387" s="2">
        <f>_xlfn.XLOOKUP(C387,'Player Stats'!A:A,'Player Stats'!C:C,0)</f>
        <v>24.305555555555557</v>
      </c>
      <c r="G387" s="2">
        <f>_xlfn.XLOOKUP(C387,'Player Stats'!A:A,'Player Stats'!D:D,0)</f>
        <v>6.8194444444444446</v>
      </c>
      <c r="H387" s="2">
        <f>_xlfn.XLOOKUP(C387,'Player Stats'!A:A,'Player Stats'!E:E,0)</f>
        <v>6.625</v>
      </c>
      <c r="I387" s="2">
        <f>_xlfn.XLOOKUP(C387,'Player Stats'!A:A,'Player Stats'!F:F,0)</f>
        <v>0.73611111111111116</v>
      </c>
      <c r="J387" s="2">
        <f>_xlfn.XLOOKUP(C387,'Player Stats'!A:A,'Player Stats'!G:G,0)</f>
        <v>0.63888888888888884</v>
      </c>
      <c r="K387" s="4">
        <f>_xlfn.XLOOKUP(C387,'Player Stats'!A:A,'Player Stats'!H:H,0)</f>
        <v>33.49907407407408</v>
      </c>
      <c r="L387">
        <f>E387*F387</f>
        <v>1750</v>
      </c>
      <c r="M387">
        <f>E387*G387</f>
        <v>491</v>
      </c>
      <c r="N387">
        <f>E387*H387</f>
        <v>477</v>
      </c>
      <c r="O387">
        <f>E387*I387</f>
        <v>53</v>
      </c>
      <c r="P387">
        <f>E387*J387</f>
        <v>46</v>
      </c>
      <c r="Q387" s="4">
        <f>E387*K387</f>
        <v>2411.9333333333338</v>
      </c>
      <c r="R387">
        <f>_xlfn.XLOOKUP(C387,'VORP Data'!$B:$B, 'VORP Data'!$E:$E,0)</f>
        <v>3.7</v>
      </c>
      <c r="S387" s="5">
        <f>R387/(D387/1000000)</f>
        <v>0.25739130434782609</v>
      </c>
      <c r="T387">
        <f>IF(AND(E387&gt;=40,K387&gt;=20),R387,NA())</f>
        <v>3.7</v>
      </c>
      <c r="U387" s="3">
        <f>IF(AND(E387&gt;=40,K387&gt;=20),D387,NA())</f>
        <v>14375000</v>
      </c>
      <c r="V387" s="3">
        <f>IF(AND(E387&gt;=40,K387&gt;=20),9997988.56+4996076.47*R387,NA())</f>
        <v>28483471.498999998</v>
      </c>
      <c r="W387" s="3">
        <f>D387-V387</f>
        <v>-14108471.498999998</v>
      </c>
    </row>
    <row r="388" spans="3:23" x14ac:dyDescent="0.25">
      <c r="C388" t="s">
        <v>204</v>
      </c>
      <c r="D388" s="3">
        <f>SUMIF('Salary Data'!C:C,C388,'Salary Data'!D:D)</f>
        <v>9560520</v>
      </c>
      <c r="E388">
        <f>_xlfn.XLOOKUP(C388,'Player Stats'!A:A,'Player Stats'!B:B,0)</f>
        <v>92</v>
      </c>
      <c r="F388" s="2">
        <f>_xlfn.XLOOKUP(C388,'Player Stats'!A:A,'Player Stats'!C:C,0)</f>
        <v>17.021739130434781</v>
      </c>
      <c r="G388" s="2">
        <f>_xlfn.XLOOKUP(C388,'Player Stats'!A:A,'Player Stats'!D:D,0)</f>
        <v>5.2717391304347823</v>
      </c>
      <c r="H388" s="2">
        <f>_xlfn.XLOOKUP(C388,'Player Stats'!A:A,'Player Stats'!E:E,0)</f>
        <v>7.1195652173913047</v>
      </c>
      <c r="I388" s="2">
        <f>_xlfn.XLOOKUP(C388,'Player Stats'!A:A,'Player Stats'!F:F,0)</f>
        <v>1.076086956521739</v>
      </c>
      <c r="J388" s="2">
        <f>_xlfn.XLOOKUP(C388,'Player Stats'!A:A,'Player Stats'!G:G,0)</f>
        <v>0.30434782608695654</v>
      </c>
      <c r="K388" s="4">
        <f>_xlfn.XLOOKUP(C388,'Player Stats'!A:A,'Player Stats'!H:H,0)</f>
        <v>30.794021739130443</v>
      </c>
      <c r="L388">
        <f>E388*F388</f>
        <v>1566</v>
      </c>
      <c r="M388">
        <f>E388*G388</f>
        <v>484.99999999999994</v>
      </c>
      <c r="N388">
        <f>E388*H388</f>
        <v>655</v>
      </c>
      <c r="O388">
        <f>E388*I388</f>
        <v>98.999999999999986</v>
      </c>
      <c r="P388">
        <f>E388*J388</f>
        <v>28</v>
      </c>
      <c r="Q388" s="4">
        <f>E388*K388</f>
        <v>2833.0500000000006</v>
      </c>
      <c r="R388">
        <f>_xlfn.XLOOKUP(C388,'VORP Data'!$B:$B, 'VORP Data'!$E:$E,0)</f>
        <v>2.7</v>
      </c>
      <c r="S388" s="5">
        <f>R388/(D388/1000000)</f>
        <v>0.282411416952216</v>
      </c>
      <c r="T388">
        <f>IF(AND(E388&gt;=40,K388&gt;=20),R388,NA())</f>
        <v>2.7</v>
      </c>
      <c r="U388" s="3">
        <f>IF(AND(E388&gt;=40,K388&gt;=20),D388,NA())</f>
        <v>9560520</v>
      </c>
      <c r="V388" s="3">
        <f>IF(AND(E388&gt;=40,K388&gt;=20),9997988.56+4996076.47*R388,NA())</f>
        <v>23487395.028999999</v>
      </c>
      <c r="W388" s="3">
        <f>D388-V388</f>
        <v>-13926875.028999999</v>
      </c>
    </row>
    <row r="389" spans="3:23" x14ac:dyDescent="0.25">
      <c r="C389" t="s">
        <v>230</v>
      </c>
      <c r="D389" s="3">
        <f>SUMIF('Salary Data'!C:C,C389,'Salary Data'!D:D)</f>
        <v>7707709</v>
      </c>
      <c r="E389">
        <f>_xlfn.XLOOKUP(C389,'Player Stats'!A:A,'Player Stats'!B:B,0)</f>
        <v>82</v>
      </c>
      <c r="F389" s="2">
        <f>_xlfn.XLOOKUP(C389,'Player Stats'!A:A,'Player Stats'!C:C,0)</f>
        <v>11.524390243902438</v>
      </c>
      <c r="G389" s="2">
        <f>_xlfn.XLOOKUP(C389,'Player Stats'!A:A,'Player Stats'!D:D,0)</f>
        <v>6.7926829268292686</v>
      </c>
      <c r="H389" s="2">
        <f>_xlfn.XLOOKUP(C389,'Player Stats'!A:A,'Player Stats'!E:E,0)</f>
        <v>5.8414634146341466</v>
      </c>
      <c r="I389" s="2">
        <f>_xlfn.XLOOKUP(C389,'Player Stats'!A:A,'Player Stats'!F:F,0)</f>
        <v>1.9512195121951219</v>
      </c>
      <c r="J389" s="2">
        <f>_xlfn.XLOOKUP(C389,'Player Stats'!A:A,'Player Stats'!G:G,0)</f>
        <v>0.40243902439024393</v>
      </c>
      <c r="K389" s="4">
        <f>_xlfn.XLOOKUP(C389,'Player Stats'!A:A,'Player Stats'!H:H,0)</f>
        <v>32.747764227642271</v>
      </c>
      <c r="L389">
        <f>E389*F389</f>
        <v>944.99999999999989</v>
      </c>
      <c r="M389">
        <f>E389*G389</f>
        <v>557</v>
      </c>
      <c r="N389">
        <f>E389*H389</f>
        <v>479</v>
      </c>
      <c r="O389">
        <f>E389*I389</f>
        <v>160</v>
      </c>
      <c r="P389">
        <f>E389*J389</f>
        <v>33</v>
      </c>
      <c r="Q389" s="4">
        <f>E389*K389</f>
        <v>2685.3166666666662</v>
      </c>
      <c r="R389">
        <f>_xlfn.XLOOKUP(C389,'VORP Data'!$B:$B, 'VORP Data'!$E:$E,0)</f>
        <v>2.3000000000000003</v>
      </c>
      <c r="S389" s="5">
        <f>R389/(D389/1000000)</f>
        <v>0.29840254737172878</v>
      </c>
      <c r="T389">
        <f>IF(AND(E389&gt;=40,K389&gt;=20),R389,NA())</f>
        <v>2.3000000000000003</v>
      </c>
      <c r="U389" s="3">
        <f>IF(AND(E389&gt;=40,K389&gt;=20),D389,NA())</f>
        <v>7707709</v>
      </c>
      <c r="V389" s="3">
        <f>IF(AND(E389&gt;=40,K389&gt;=20),9997988.56+4996076.47*R389,NA())</f>
        <v>21488964.441</v>
      </c>
      <c r="W389" s="3">
        <f>D389-V389</f>
        <v>-13781255.441</v>
      </c>
    </row>
    <row r="390" spans="3:23" x14ac:dyDescent="0.25">
      <c r="C390" t="s">
        <v>387</v>
      </c>
      <c r="D390" s="3">
        <f>SUMIF('Salary Data'!C:C,C390,'Salary Data'!D:D)</f>
        <v>2349578</v>
      </c>
      <c r="E390">
        <f>_xlfn.XLOOKUP(C390,'Player Stats'!A:A,'Player Stats'!B:B,0)</f>
        <v>82</v>
      </c>
      <c r="F390" s="2">
        <f>_xlfn.XLOOKUP(C390,'Player Stats'!A:A,'Player Stats'!C:C,0)</f>
        <v>9.5487804878048781</v>
      </c>
      <c r="G390" s="2">
        <f>_xlfn.XLOOKUP(C390,'Player Stats'!A:A,'Player Stats'!D:D,0)</f>
        <v>3.9512195121951219</v>
      </c>
      <c r="H390" s="2">
        <f>_xlfn.XLOOKUP(C390,'Player Stats'!A:A,'Player Stats'!E:E,0)</f>
        <v>1.475609756097561</v>
      </c>
      <c r="I390" s="2">
        <f>_xlfn.XLOOKUP(C390,'Player Stats'!A:A,'Player Stats'!F:F,0)</f>
        <v>0.5</v>
      </c>
      <c r="J390" s="2">
        <f>_xlfn.XLOOKUP(C390,'Player Stats'!A:A,'Player Stats'!G:G,0)</f>
        <v>1.8658536585365855</v>
      </c>
      <c r="K390" s="4">
        <f>_xlfn.XLOOKUP(C390,'Player Stats'!A:A,'Player Stats'!H:H,0)</f>
        <v>20.967479674796746</v>
      </c>
      <c r="L390">
        <f>E390*F390</f>
        <v>783</v>
      </c>
      <c r="M390">
        <f>E390*G390</f>
        <v>324</v>
      </c>
      <c r="N390">
        <f>E390*H390</f>
        <v>121</v>
      </c>
      <c r="O390">
        <f>E390*I390</f>
        <v>41</v>
      </c>
      <c r="P390">
        <f>E390*J390</f>
        <v>153</v>
      </c>
      <c r="Q390" s="4">
        <f>E390*K390</f>
        <v>1719.333333333333</v>
      </c>
      <c r="R390">
        <f>_xlfn.XLOOKUP(C390,'VORP Data'!$B:$B, 'VORP Data'!$E:$E,0)</f>
        <v>1.1000000000000001</v>
      </c>
      <c r="S390" s="5">
        <f>R390/(D390/1000000)</f>
        <v>0.4681691776140226</v>
      </c>
      <c r="T390">
        <f>IF(AND(E390&gt;=40,K390&gt;=20),R390,NA())</f>
        <v>1.1000000000000001</v>
      </c>
      <c r="U390" s="3">
        <f>IF(AND(E390&gt;=40,K390&gt;=20),D390,NA())</f>
        <v>2349578</v>
      </c>
      <c r="V390" s="3">
        <f>IF(AND(E390&gt;=40,K390&gt;=20),9997988.56+4996076.47*R390,NA())</f>
        <v>15493672.677000001</v>
      </c>
      <c r="W390" s="3">
        <f>D390-V390</f>
        <v>-13144094.677000001</v>
      </c>
    </row>
    <row r="391" spans="3:23" x14ac:dyDescent="0.25">
      <c r="C391" t="s">
        <v>423</v>
      </c>
      <c r="D391" s="3">
        <f>SUMIF('Salary Data'!C:C,C391,'Salary Data'!D:D)</f>
        <v>1955377</v>
      </c>
      <c r="E391">
        <f>_xlfn.XLOOKUP(C391,'Player Stats'!A:A,'Player Stats'!B:B,0)</f>
        <v>88</v>
      </c>
      <c r="F391" s="2">
        <f>_xlfn.XLOOKUP(C391,'Player Stats'!A:A,'Player Stats'!C:C,0)</f>
        <v>6.5227272727272725</v>
      </c>
      <c r="G391" s="2">
        <f>_xlfn.XLOOKUP(C391,'Player Stats'!A:A,'Player Stats'!D:D,0)</f>
        <v>5.1477272727272725</v>
      </c>
      <c r="H391" s="2">
        <f>_xlfn.XLOOKUP(C391,'Player Stats'!A:A,'Player Stats'!E:E,0)</f>
        <v>2.3636363636363638</v>
      </c>
      <c r="I391" s="2">
        <f>_xlfn.XLOOKUP(C391,'Player Stats'!A:A,'Player Stats'!F:F,0)</f>
        <v>0.875</v>
      </c>
      <c r="J391" s="2">
        <f>_xlfn.XLOOKUP(C391,'Player Stats'!A:A,'Player Stats'!G:G,0)</f>
        <v>0.69318181818181823</v>
      </c>
      <c r="K391" s="4">
        <f>_xlfn.XLOOKUP(C391,'Player Stats'!A:A,'Player Stats'!H:H,0)</f>
        <v>22.575946969696961</v>
      </c>
      <c r="L391">
        <f>E391*F391</f>
        <v>574</v>
      </c>
      <c r="M391">
        <f>E391*G391</f>
        <v>453</v>
      </c>
      <c r="N391">
        <f>E391*H391</f>
        <v>208</v>
      </c>
      <c r="O391">
        <f>E391*I391</f>
        <v>77</v>
      </c>
      <c r="P391">
        <f>E391*J391</f>
        <v>61.000000000000007</v>
      </c>
      <c r="Q391" s="4">
        <f>E391*K391</f>
        <v>1986.6833333333325</v>
      </c>
      <c r="R391">
        <f>_xlfn.XLOOKUP(C391,'VORP Data'!$B:$B, 'VORP Data'!$E:$E,0)</f>
        <v>1</v>
      </c>
      <c r="S391" s="5">
        <f>R391/(D391/1000000)</f>
        <v>0.51141033161380134</v>
      </c>
      <c r="T391">
        <f>IF(AND(E391&gt;=40,K391&gt;=20),R391,NA())</f>
        <v>1</v>
      </c>
      <c r="U391" s="3">
        <f>IF(AND(E391&gt;=40,K391&gt;=20),D391,NA())</f>
        <v>1955377</v>
      </c>
      <c r="V391" s="3">
        <f>IF(AND(E391&gt;=40,K391&gt;=20),9997988.56+4996076.47*R391,NA())</f>
        <v>14994065.030000001</v>
      </c>
      <c r="W391" s="3">
        <f>D391-V391</f>
        <v>-13038688.030000001</v>
      </c>
    </row>
    <row r="392" spans="3:23" x14ac:dyDescent="0.25">
      <c r="C392" t="s">
        <v>447</v>
      </c>
      <c r="D392" s="3">
        <f>SUMIF('Salary Data'!C:C,C392,'Salary Data'!D:D)</f>
        <v>1101910</v>
      </c>
      <c r="E392">
        <f>_xlfn.XLOOKUP(C392,'Player Stats'!A:A,'Player Stats'!B:B,0)</f>
        <v>61</v>
      </c>
      <c r="F392" s="2">
        <f>_xlfn.XLOOKUP(C392,'Player Stats'!A:A,'Player Stats'!C:C,0)</f>
        <v>9.8852459016393439</v>
      </c>
      <c r="G392" s="2">
        <f>_xlfn.XLOOKUP(C392,'Player Stats'!A:A,'Player Stats'!D:D,0)</f>
        <v>3.0163934426229506</v>
      </c>
      <c r="H392" s="2">
        <f>_xlfn.XLOOKUP(C392,'Player Stats'!A:A,'Player Stats'!E:E,0)</f>
        <v>2.262295081967213</v>
      </c>
      <c r="I392" s="2">
        <f>_xlfn.XLOOKUP(C392,'Player Stats'!A:A,'Player Stats'!F:F,0)</f>
        <v>0.75409836065573765</v>
      </c>
      <c r="J392" s="2">
        <f>_xlfn.XLOOKUP(C392,'Player Stats'!A:A,'Player Stats'!G:G,0)</f>
        <v>0.18032786885245902</v>
      </c>
      <c r="K392" s="4">
        <f>_xlfn.XLOOKUP(C392,'Player Stats'!A:A,'Player Stats'!H:H,0)</f>
        <v>21.956830601092896</v>
      </c>
      <c r="L392">
        <f>E392*F392</f>
        <v>603</v>
      </c>
      <c r="M392">
        <f>E392*G392</f>
        <v>184</v>
      </c>
      <c r="N392">
        <f>E392*H392</f>
        <v>138</v>
      </c>
      <c r="O392">
        <f>E392*I392</f>
        <v>46</v>
      </c>
      <c r="P392">
        <f>E392*J392</f>
        <v>11</v>
      </c>
      <c r="Q392" s="4">
        <f>E392*K392</f>
        <v>1339.3666666666668</v>
      </c>
      <c r="R392">
        <f>_xlfn.XLOOKUP(C392,'VORP Data'!$B:$B, 'VORP Data'!$E:$E,0)</f>
        <v>0.8</v>
      </c>
      <c r="S392" s="5">
        <f>R392/(D392/1000000)</f>
        <v>0.72601210625187185</v>
      </c>
      <c r="T392">
        <f>IF(AND(E392&gt;=40,K392&gt;=20),R392,NA())</f>
        <v>0.8</v>
      </c>
      <c r="U392" s="3">
        <f>IF(AND(E392&gt;=40,K392&gt;=20),D392,NA())</f>
        <v>1101910</v>
      </c>
      <c r="V392" s="3">
        <f>IF(AND(E392&gt;=40,K392&gt;=20),9997988.56+4996076.47*R392,NA())</f>
        <v>13994849.736000001</v>
      </c>
      <c r="W392" s="3">
        <f>D392-V392</f>
        <v>-12892939.736000001</v>
      </c>
    </row>
    <row r="393" spans="3:23" x14ac:dyDescent="0.25">
      <c r="C393" t="s">
        <v>311</v>
      </c>
      <c r="D393" s="3">
        <f>SUMIF('Salary Data'!C:C,C393,'Salary Data'!D:D)</f>
        <v>3687960</v>
      </c>
      <c r="E393">
        <f>_xlfn.XLOOKUP(C393,'Player Stats'!A:A,'Player Stats'!B:B,0)</f>
        <v>84</v>
      </c>
      <c r="F393" s="2">
        <f>_xlfn.XLOOKUP(C393,'Player Stats'!A:A,'Player Stats'!C:C,0)</f>
        <v>13.964285714285714</v>
      </c>
      <c r="G393" s="2">
        <f>_xlfn.XLOOKUP(C393,'Player Stats'!A:A,'Player Stats'!D:D,0)</f>
        <v>5.1904761904761907</v>
      </c>
      <c r="H393" s="2">
        <f>_xlfn.XLOOKUP(C393,'Player Stats'!A:A,'Player Stats'!E:E,0)</f>
        <v>3.6428571428571428</v>
      </c>
      <c r="I393" s="2">
        <f>_xlfn.XLOOKUP(C393,'Player Stats'!A:A,'Player Stats'!F:F,0)</f>
        <v>1.0714285714285714</v>
      </c>
      <c r="J393" s="2">
        <f>_xlfn.XLOOKUP(C393,'Player Stats'!A:A,'Player Stats'!G:G,0)</f>
        <v>0.19047619047619047</v>
      </c>
      <c r="K393" s="4">
        <f>_xlfn.XLOOKUP(C393,'Player Stats'!A:A,'Player Stats'!H:H,0)</f>
        <v>28.715079365079369</v>
      </c>
      <c r="L393">
        <f>E393*F393</f>
        <v>1173</v>
      </c>
      <c r="M393">
        <f>E393*G393</f>
        <v>436</v>
      </c>
      <c r="N393">
        <f>E393*H393</f>
        <v>306</v>
      </c>
      <c r="O393">
        <f>E393*I393</f>
        <v>90</v>
      </c>
      <c r="P393">
        <f>E393*J393</f>
        <v>16</v>
      </c>
      <c r="Q393" s="4">
        <f>E393*K393</f>
        <v>2412.0666666666671</v>
      </c>
      <c r="R393">
        <f>_xlfn.XLOOKUP(C393,'VORP Data'!$B:$B, 'VORP Data'!$E:$E,0)</f>
        <v>1.3</v>
      </c>
      <c r="S393" s="5">
        <f>R393/(D393/1000000)</f>
        <v>0.35249840019956835</v>
      </c>
      <c r="T393">
        <f>IF(AND(E393&gt;=40,K393&gt;=20),R393,NA())</f>
        <v>1.3</v>
      </c>
      <c r="U393" s="3">
        <f>IF(AND(E393&gt;=40,K393&gt;=20),D393,NA())</f>
        <v>3687960</v>
      </c>
      <c r="V393" s="3">
        <f>IF(AND(E393&gt;=40,K393&gt;=20),9997988.56+4996076.47*R393,NA())</f>
        <v>16492887.971000001</v>
      </c>
      <c r="W393" s="3">
        <f>D393-V393</f>
        <v>-12804927.971000001</v>
      </c>
    </row>
    <row r="394" spans="3:23" x14ac:dyDescent="0.25">
      <c r="C394" t="s">
        <v>304</v>
      </c>
      <c r="D394" s="3">
        <f>SUMIF('Salary Data'!C:C,C394,'Salary Data'!D:D)</f>
        <v>4000000</v>
      </c>
      <c r="E394">
        <f>_xlfn.XLOOKUP(C394,'Player Stats'!A:A,'Player Stats'!B:B,0)</f>
        <v>74</v>
      </c>
      <c r="F394" s="2">
        <f>_xlfn.XLOOKUP(C394,'Player Stats'!A:A,'Player Stats'!C:C,0)</f>
        <v>17.310810810810811</v>
      </c>
      <c r="G394" s="2">
        <f>_xlfn.XLOOKUP(C394,'Player Stats'!A:A,'Player Stats'!D:D,0)</f>
        <v>4.5675675675675675</v>
      </c>
      <c r="H394" s="2">
        <f>_xlfn.XLOOKUP(C394,'Player Stats'!A:A,'Player Stats'!E:E,0)</f>
        <v>5.5945945945945947</v>
      </c>
      <c r="I394" s="2">
        <f>_xlfn.XLOOKUP(C394,'Player Stats'!A:A,'Player Stats'!F:F,0)</f>
        <v>1.4864864864864864</v>
      </c>
      <c r="J394" s="2">
        <f>_xlfn.XLOOKUP(C394,'Player Stats'!A:A,'Player Stats'!G:G,0)</f>
        <v>0.41891891891891891</v>
      </c>
      <c r="K394" s="4">
        <f>_xlfn.XLOOKUP(C394,'Player Stats'!A:A,'Player Stats'!H:H,0)</f>
        <v>32.101576576576562</v>
      </c>
      <c r="L394">
        <f>E394*F394</f>
        <v>1281</v>
      </c>
      <c r="M394">
        <f>E394*G394</f>
        <v>338</v>
      </c>
      <c r="N394">
        <f>E394*H394</f>
        <v>414</v>
      </c>
      <c r="O394">
        <f>E394*I394</f>
        <v>110</v>
      </c>
      <c r="P394">
        <f>E394*J394</f>
        <v>31</v>
      </c>
      <c r="Q394" s="4">
        <f>E394*K394</f>
        <v>2375.5166666666655</v>
      </c>
      <c r="R394">
        <f>_xlfn.XLOOKUP(C394,'VORP Data'!$B:$B, 'VORP Data'!$E:$E,0)</f>
        <v>1.3</v>
      </c>
      <c r="S394" s="5">
        <f>R394/(D394/1000000)</f>
        <v>0.32500000000000001</v>
      </c>
      <c r="T394">
        <f>IF(AND(E394&gt;=40,K394&gt;=20),R394,NA())</f>
        <v>1.3</v>
      </c>
      <c r="U394" s="3">
        <f>IF(AND(E394&gt;=40,K394&gt;=20),D394,NA())</f>
        <v>4000000</v>
      </c>
      <c r="V394" s="3">
        <f>IF(AND(E394&gt;=40,K394&gt;=20),9997988.56+4996076.47*R394,NA())</f>
        <v>16492887.971000001</v>
      </c>
      <c r="W394" s="3">
        <f>D394-V394</f>
        <v>-12492887.971000001</v>
      </c>
    </row>
    <row r="395" spans="3:23" x14ac:dyDescent="0.25">
      <c r="C395" t="s">
        <v>483</v>
      </c>
      <c r="D395" s="3">
        <f>SUMIF('Salary Data'!C:C,C395,'Salary Data'!D:D)</f>
        <v>636435</v>
      </c>
      <c r="E395">
        <f>_xlfn.XLOOKUP(C395,'Player Stats'!A:A,'Player Stats'!B:B,0)</f>
        <v>41</v>
      </c>
      <c r="F395" s="2">
        <f>_xlfn.XLOOKUP(C395,'Player Stats'!A:A,'Player Stats'!C:C,0)</f>
        <v>9.6585365853658534</v>
      </c>
      <c r="G395" s="2">
        <f>_xlfn.XLOOKUP(C395,'Player Stats'!A:A,'Player Stats'!D:D,0)</f>
        <v>3.1219512195121952</v>
      </c>
      <c r="H395" s="2">
        <f>_xlfn.XLOOKUP(C395,'Player Stats'!A:A,'Player Stats'!E:E,0)</f>
        <v>3.6829268292682928</v>
      </c>
      <c r="I395" s="2">
        <f>_xlfn.XLOOKUP(C395,'Player Stats'!A:A,'Player Stats'!F:F,0)</f>
        <v>0.82926829268292679</v>
      </c>
      <c r="J395" s="2">
        <f>_xlfn.XLOOKUP(C395,'Player Stats'!A:A,'Player Stats'!G:G,0)</f>
        <v>0.21951219512195122</v>
      </c>
      <c r="K395" s="4">
        <f>_xlfn.XLOOKUP(C395,'Player Stats'!A:A,'Player Stats'!H:H,0)</f>
        <v>20.242276422764231</v>
      </c>
      <c r="L395">
        <f>E395*F395</f>
        <v>396</v>
      </c>
      <c r="M395">
        <f>E395*G395</f>
        <v>128</v>
      </c>
      <c r="N395">
        <f>E395*H395</f>
        <v>151</v>
      </c>
      <c r="O395">
        <f>E395*I395</f>
        <v>34</v>
      </c>
      <c r="P395">
        <f>E395*J395</f>
        <v>9</v>
      </c>
      <c r="Q395" s="4">
        <f>E395*K395</f>
        <v>829.93333333333351</v>
      </c>
      <c r="R395">
        <f>_xlfn.XLOOKUP(C395,'VORP Data'!$B:$B, 'VORP Data'!$E:$E,0)</f>
        <v>0.6</v>
      </c>
      <c r="S395" s="5">
        <f>R395/(D395/1000000)</f>
        <v>0.94275142001932644</v>
      </c>
      <c r="T395">
        <f>IF(AND(E395&gt;=40,K395&gt;=20),R395,NA())</f>
        <v>0.6</v>
      </c>
      <c r="U395" s="3">
        <f>IF(AND(E395&gt;=40,K395&gt;=20),D395,NA())</f>
        <v>636435</v>
      </c>
      <c r="V395" s="3">
        <f>IF(AND(E395&gt;=40,K395&gt;=20),9997988.56+4996076.47*R395,NA())</f>
        <v>12995634.442</v>
      </c>
      <c r="W395" s="3">
        <f>D395-V395</f>
        <v>-12359199.442</v>
      </c>
    </row>
    <row r="396" spans="3:23" x14ac:dyDescent="0.25">
      <c r="C396" t="s">
        <v>298</v>
      </c>
      <c r="D396" s="3">
        <f>SUMIF('Salary Data'!C:C,C396,'Salary Data'!D:D)</f>
        <v>4278754</v>
      </c>
      <c r="E396">
        <f>_xlfn.XLOOKUP(C396,'Player Stats'!A:A,'Player Stats'!B:B,0)</f>
        <v>54</v>
      </c>
      <c r="F396" s="2">
        <f>_xlfn.XLOOKUP(C396,'Player Stats'!A:A,'Player Stats'!C:C,0)</f>
        <v>23.611111111111111</v>
      </c>
      <c r="G396" s="2">
        <f>_xlfn.XLOOKUP(C396,'Player Stats'!A:A,'Player Stats'!D:D,0)</f>
        <v>3.6851851851851851</v>
      </c>
      <c r="H396" s="2">
        <f>_xlfn.XLOOKUP(C396,'Player Stats'!A:A,'Player Stats'!E:E,0)</f>
        <v>6.1481481481481479</v>
      </c>
      <c r="I396" s="2">
        <f>_xlfn.XLOOKUP(C396,'Player Stats'!A:A,'Player Stats'!F:F,0)</f>
        <v>1.0740740740740742</v>
      </c>
      <c r="J396" s="2">
        <f>_xlfn.XLOOKUP(C396,'Player Stats'!A:A,'Player Stats'!G:G,0)</f>
        <v>0.25925925925925924</v>
      </c>
      <c r="K396" s="4">
        <f>_xlfn.XLOOKUP(C396,'Player Stats'!A:A,'Player Stats'!H:H,0)</f>
        <v>33.075617283950621</v>
      </c>
      <c r="L396">
        <f>E396*F396</f>
        <v>1275</v>
      </c>
      <c r="M396">
        <f>E396*G396</f>
        <v>199</v>
      </c>
      <c r="N396">
        <f>E396*H396</f>
        <v>332</v>
      </c>
      <c r="O396">
        <f>E396*I396</f>
        <v>58.000000000000007</v>
      </c>
      <c r="P396">
        <f>E396*J396</f>
        <v>14</v>
      </c>
      <c r="Q396" s="4">
        <f>E396*K396</f>
        <v>1786.0833333333335</v>
      </c>
      <c r="R396">
        <f>_xlfn.XLOOKUP(C396,'VORP Data'!$B:$B, 'VORP Data'!$E:$E,0)</f>
        <v>1.3</v>
      </c>
      <c r="S396" s="5">
        <f>R396/(D396/1000000)</f>
        <v>0.30382676826010563</v>
      </c>
      <c r="T396">
        <f>IF(AND(E396&gt;=40,K396&gt;=20),R396,NA())</f>
        <v>1.3</v>
      </c>
      <c r="U396" s="3">
        <f>IF(AND(E396&gt;=40,K396&gt;=20),D396,NA())</f>
        <v>4278754</v>
      </c>
      <c r="V396" s="3">
        <f>IF(AND(E396&gt;=40,K396&gt;=20),9997988.56+4996076.47*R396,NA())</f>
        <v>16492887.971000001</v>
      </c>
      <c r="W396" s="3">
        <f>D396-V396</f>
        <v>-12214133.971000001</v>
      </c>
    </row>
    <row r="397" spans="3:23" x14ac:dyDescent="0.25">
      <c r="C397" t="s">
        <v>233</v>
      </c>
      <c r="D397" s="3">
        <f>SUMIF('Salary Data'!C:C,C397,'Salary Data'!D:D)</f>
        <v>7518518</v>
      </c>
      <c r="E397">
        <f>_xlfn.XLOOKUP(C397,'Player Stats'!A:A,'Player Stats'!B:B,0)</f>
        <v>79</v>
      </c>
      <c r="F397" s="2">
        <f>_xlfn.XLOOKUP(C397,'Player Stats'!A:A,'Player Stats'!C:C,0)</f>
        <v>14.911392405063291</v>
      </c>
      <c r="G397" s="2">
        <f>_xlfn.XLOOKUP(C397,'Player Stats'!A:A,'Player Stats'!D:D,0)</f>
        <v>3.4556962025316458</v>
      </c>
      <c r="H397" s="2">
        <f>_xlfn.XLOOKUP(C397,'Player Stats'!A:A,'Player Stats'!E:E,0)</f>
        <v>3.6708860759493671</v>
      </c>
      <c r="I397" s="2">
        <f>_xlfn.XLOOKUP(C397,'Player Stats'!A:A,'Player Stats'!F:F,0)</f>
        <v>0.84810126582278478</v>
      </c>
      <c r="J397" s="2">
        <f>_xlfn.XLOOKUP(C397,'Player Stats'!A:A,'Player Stats'!G:G,0)</f>
        <v>0.27848101265822783</v>
      </c>
      <c r="K397" s="4">
        <f>_xlfn.XLOOKUP(C397,'Player Stats'!A:A,'Player Stats'!H:H,0)</f>
        <v>27.505907172995794</v>
      </c>
      <c r="L397">
        <f>E397*F397</f>
        <v>1178</v>
      </c>
      <c r="M397">
        <f>E397*G397</f>
        <v>273</v>
      </c>
      <c r="N397">
        <f>E397*H397</f>
        <v>290</v>
      </c>
      <c r="O397">
        <f>E397*I397</f>
        <v>67</v>
      </c>
      <c r="P397">
        <f>E397*J397</f>
        <v>22</v>
      </c>
      <c r="Q397" s="4">
        <f>E397*K397</f>
        <v>2172.9666666666676</v>
      </c>
      <c r="R397">
        <f>_xlfn.XLOOKUP(C397,'VORP Data'!$B:$B, 'VORP Data'!$E:$E,0)</f>
        <v>1.9</v>
      </c>
      <c r="S397" s="5">
        <f>R397/(D397/1000000)</f>
        <v>0.2527093770341442</v>
      </c>
      <c r="T397">
        <f>IF(AND(E397&gt;=40,K397&gt;=20),R397,NA())</f>
        <v>1.9</v>
      </c>
      <c r="U397" s="3">
        <f>IF(AND(E397&gt;=40,K397&gt;=20),D397,NA())</f>
        <v>7518518</v>
      </c>
      <c r="V397" s="3">
        <f>IF(AND(E397&gt;=40,K397&gt;=20),9997988.56+4996076.47*R397,NA())</f>
        <v>19490533.853</v>
      </c>
      <c r="W397" s="3">
        <f>D397-V397</f>
        <v>-11972015.853</v>
      </c>
    </row>
    <row r="398" spans="3:23" x14ac:dyDescent="0.25">
      <c r="C398" t="s">
        <v>194</v>
      </c>
      <c r="D398" s="3">
        <f>SUMIF('Salary Data'!C:C,C398,'Salary Data'!D:D)</f>
        <v>10603560</v>
      </c>
      <c r="E398">
        <f>_xlfn.XLOOKUP(C398,'Player Stats'!A:A,'Player Stats'!B:B,0)</f>
        <v>88</v>
      </c>
      <c r="F398" s="2">
        <f>_xlfn.XLOOKUP(C398,'Player Stats'!A:A,'Player Stats'!C:C,0)</f>
        <v>13.443181818181818</v>
      </c>
      <c r="G398" s="2">
        <f>_xlfn.XLOOKUP(C398,'Player Stats'!A:A,'Player Stats'!D:D,0)</f>
        <v>2.7727272727272729</v>
      </c>
      <c r="H398" s="2">
        <f>_xlfn.XLOOKUP(C398,'Player Stats'!A:A,'Player Stats'!E:E,0)</f>
        <v>3.4659090909090908</v>
      </c>
      <c r="I398" s="2">
        <f>_xlfn.XLOOKUP(C398,'Player Stats'!A:A,'Player Stats'!F:F,0)</f>
        <v>1.5340909090909092</v>
      </c>
      <c r="J398" s="2">
        <f>_xlfn.XLOOKUP(C398,'Player Stats'!A:A,'Player Stats'!G:G,0)</f>
        <v>0.67045454545454541</v>
      </c>
      <c r="K398" s="4">
        <f>_xlfn.XLOOKUP(C398,'Player Stats'!A:A,'Player Stats'!H:H,0)</f>
        <v>26.584280303030297</v>
      </c>
      <c r="L398">
        <f>E398*F398</f>
        <v>1183</v>
      </c>
      <c r="M398">
        <f>E398*G398</f>
        <v>244.00000000000003</v>
      </c>
      <c r="N398">
        <f>E398*H398</f>
        <v>305</v>
      </c>
      <c r="O398">
        <f>E398*I398</f>
        <v>135</v>
      </c>
      <c r="P398">
        <f>E398*J398</f>
        <v>59</v>
      </c>
      <c r="Q398" s="4">
        <f>E398*K398</f>
        <v>2339.4166666666661</v>
      </c>
      <c r="R398">
        <f>_xlfn.XLOOKUP(C398,'VORP Data'!$B:$B, 'VORP Data'!$E:$E,0)</f>
        <v>2.5</v>
      </c>
      <c r="S398" s="5">
        <f>R398/(D398/1000000)</f>
        <v>0.23576987351417825</v>
      </c>
      <c r="T398">
        <f>IF(AND(E398&gt;=40,K398&gt;=20),R398,NA())</f>
        <v>2.5</v>
      </c>
      <c r="U398" s="3">
        <f>IF(AND(E398&gt;=40,K398&gt;=20),D398,NA())</f>
        <v>10603560</v>
      </c>
      <c r="V398" s="3">
        <f>IF(AND(E398&gt;=40,K398&gt;=20),9997988.56+4996076.47*R398,NA())</f>
        <v>22488179.734999999</v>
      </c>
      <c r="W398" s="3">
        <f>D398-V398</f>
        <v>-11884619.734999999</v>
      </c>
    </row>
    <row r="399" spans="3:23" x14ac:dyDescent="0.25">
      <c r="C399" t="s">
        <v>624</v>
      </c>
      <c r="D399" s="3">
        <f>SUMIF('Salary Data'!C:C,C399,'Salary Data'!D:D)</f>
        <v>3861600</v>
      </c>
      <c r="E399">
        <f>_xlfn.XLOOKUP(C399,'Player Stats'!A:A,'Player Stats'!B:B,0)</f>
        <v>76</v>
      </c>
      <c r="F399" s="2">
        <f>_xlfn.XLOOKUP(C399,'Player Stats'!A:A,'Player Stats'!C:C,0)</f>
        <v>15.328947368421053</v>
      </c>
      <c r="G399" s="2">
        <f>_xlfn.XLOOKUP(C399,'Player Stats'!A:A,'Player Stats'!D:D,0)</f>
        <v>5.0131578947368425</v>
      </c>
      <c r="H399" s="2">
        <f>_xlfn.XLOOKUP(C399,'Player Stats'!A:A,'Player Stats'!E:E,0)</f>
        <v>4.7368421052631575</v>
      </c>
      <c r="I399" s="2">
        <f>_xlfn.XLOOKUP(C399,'Player Stats'!A:A,'Player Stats'!F:F,0)</f>
        <v>0.67105263157894735</v>
      </c>
      <c r="J399" s="2">
        <f>_xlfn.XLOOKUP(C399,'Player Stats'!A:A,'Player Stats'!G:G,0)</f>
        <v>0.28947368421052633</v>
      </c>
      <c r="K399" s="4">
        <f>_xlfn.XLOOKUP(C399,'Player Stats'!A:A,'Player Stats'!H:H,0)</f>
        <v>28.448245614035091</v>
      </c>
      <c r="L399">
        <f>E399*F399</f>
        <v>1165</v>
      </c>
      <c r="M399">
        <f>E399*G399</f>
        <v>381</v>
      </c>
      <c r="N399">
        <f>E399*H399</f>
        <v>360</v>
      </c>
      <c r="O399">
        <f>E399*I399</f>
        <v>51</v>
      </c>
      <c r="P399">
        <f>E399*J399</f>
        <v>22</v>
      </c>
      <c r="Q399" s="4">
        <f>E399*K399</f>
        <v>2162.0666666666671</v>
      </c>
      <c r="R399">
        <f>_xlfn.XLOOKUP(C399,'VORP Data'!$B:$B, 'VORP Data'!$E:$E,0)</f>
        <v>1.1000000000000001</v>
      </c>
      <c r="S399" s="5">
        <f>R399/(D399/1000000)</f>
        <v>0.28485601823078516</v>
      </c>
      <c r="T399">
        <f>IF(AND(E399&gt;=40,K399&gt;=20),R399,NA())</f>
        <v>1.1000000000000001</v>
      </c>
      <c r="U399" s="3">
        <f>IF(AND(E399&gt;=40,K399&gt;=20),D399,NA())</f>
        <v>3861600</v>
      </c>
      <c r="V399" s="3">
        <f>IF(AND(E399&gt;=40,K399&gt;=20),9997988.56+4996076.47*R399,NA())</f>
        <v>15493672.677000001</v>
      </c>
      <c r="W399" s="3">
        <f>D399-V399</f>
        <v>-11632072.677000001</v>
      </c>
    </row>
    <row r="400" spans="3:23" x14ac:dyDescent="0.25">
      <c r="C400" t="s">
        <v>377</v>
      </c>
      <c r="D400" s="3">
        <f>SUMIF('Salary Data'!C:C,C400,'Salary Data'!D:D)</f>
        <v>2461463</v>
      </c>
      <c r="E400">
        <f>_xlfn.XLOOKUP(C400,'Player Stats'!A:A,'Player Stats'!B:B,0)</f>
        <v>68</v>
      </c>
      <c r="F400" s="2">
        <f>_xlfn.XLOOKUP(C400,'Player Stats'!A:A,'Player Stats'!C:C,0)</f>
        <v>10.558823529411764</v>
      </c>
      <c r="G400" s="2">
        <f>_xlfn.XLOOKUP(C400,'Player Stats'!A:A,'Player Stats'!D:D,0)</f>
        <v>5.6911764705882355</v>
      </c>
      <c r="H400" s="2">
        <f>_xlfn.XLOOKUP(C400,'Player Stats'!A:A,'Player Stats'!E:E,0)</f>
        <v>1.6911764705882353</v>
      </c>
      <c r="I400" s="2">
        <f>_xlfn.XLOOKUP(C400,'Player Stats'!A:A,'Player Stats'!F:F,0)</f>
        <v>0.51470588235294112</v>
      </c>
      <c r="J400" s="2">
        <f>_xlfn.XLOOKUP(C400,'Player Stats'!A:A,'Player Stats'!G:G,0)</f>
        <v>0.52941176470588236</v>
      </c>
      <c r="K400" s="4">
        <f>_xlfn.XLOOKUP(C400,'Player Stats'!A:A,'Player Stats'!H:H,0)</f>
        <v>22.149019607843133</v>
      </c>
      <c r="L400">
        <f>E400*F400</f>
        <v>718</v>
      </c>
      <c r="M400">
        <f>E400*G400</f>
        <v>387</v>
      </c>
      <c r="N400">
        <f>E400*H400</f>
        <v>115</v>
      </c>
      <c r="O400">
        <f>E400*I400</f>
        <v>35</v>
      </c>
      <c r="P400">
        <f>E400*J400</f>
        <v>36</v>
      </c>
      <c r="Q400" s="4">
        <f>E400*K400</f>
        <v>1506.133333333333</v>
      </c>
      <c r="R400">
        <f>_xlfn.XLOOKUP(C400,'VORP Data'!$B:$B, 'VORP Data'!$E:$E,0)</f>
        <v>0.7</v>
      </c>
      <c r="S400" s="5">
        <f>R400/(D400/1000000)</f>
        <v>0.28438371813835917</v>
      </c>
      <c r="T400">
        <f>IF(AND(E400&gt;=40,K400&gt;=20),R400,NA())</f>
        <v>0.7</v>
      </c>
      <c r="U400" s="3">
        <f>IF(AND(E400&gt;=40,K400&gt;=20),D400,NA())</f>
        <v>2461463</v>
      </c>
      <c r="V400" s="3">
        <f>IF(AND(E400&gt;=40,K400&gt;=20),9997988.56+4996076.47*R400,NA())</f>
        <v>13495242.089</v>
      </c>
      <c r="W400" s="3">
        <f>D400-V400</f>
        <v>-11033779.089</v>
      </c>
    </row>
    <row r="401" spans="3:23" x14ac:dyDescent="0.25">
      <c r="C401" t="s">
        <v>330</v>
      </c>
      <c r="D401" s="3">
        <f>SUMIF('Salary Data'!C:C,C401,'Salary Data'!D:D)</f>
        <v>3492480</v>
      </c>
      <c r="E401">
        <f>_xlfn.XLOOKUP(C401,'Player Stats'!A:A,'Player Stats'!B:B,0)</f>
        <v>83</v>
      </c>
      <c r="F401" s="2">
        <f>_xlfn.XLOOKUP(C401,'Player Stats'!A:A,'Player Stats'!C:C,0)</f>
        <v>11.337349397590362</v>
      </c>
      <c r="G401" s="2">
        <f>_xlfn.XLOOKUP(C401,'Player Stats'!A:A,'Player Stats'!D:D,0)</f>
        <v>4.6385542168674698</v>
      </c>
      <c r="H401" s="2">
        <f>_xlfn.XLOOKUP(C401,'Player Stats'!A:A,'Player Stats'!E:E,0)</f>
        <v>2.036144578313253</v>
      </c>
      <c r="I401" s="2">
        <f>_xlfn.XLOOKUP(C401,'Player Stats'!A:A,'Player Stats'!F:F,0)</f>
        <v>0.68674698795180722</v>
      </c>
      <c r="J401" s="2">
        <f>_xlfn.XLOOKUP(C401,'Player Stats'!A:A,'Player Stats'!G:G,0)</f>
        <v>0.3493975903614458</v>
      </c>
      <c r="K401" s="4">
        <f>_xlfn.XLOOKUP(C401,'Player Stats'!A:A,'Player Stats'!H:H,0)</f>
        <v>24.014658634538154</v>
      </c>
      <c r="L401">
        <f>E401*F401</f>
        <v>941</v>
      </c>
      <c r="M401">
        <f>E401*G401</f>
        <v>385</v>
      </c>
      <c r="N401">
        <f>E401*H401</f>
        <v>169</v>
      </c>
      <c r="O401">
        <f>E401*I401</f>
        <v>57</v>
      </c>
      <c r="P401">
        <f>E401*J401</f>
        <v>29</v>
      </c>
      <c r="Q401" s="4">
        <f>E401*K401</f>
        <v>1993.2166666666667</v>
      </c>
      <c r="R401">
        <f>_xlfn.XLOOKUP(C401,'VORP Data'!$B:$B, 'VORP Data'!$E:$E,0)</f>
        <v>0.9</v>
      </c>
      <c r="S401" s="5">
        <f>R401/(D401/1000000)</f>
        <v>0.25769653655854868</v>
      </c>
      <c r="T401">
        <f>IF(AND(E401&gt;=40,K401&gt;=20),R401,NA())</f>
        <v>0.9</v>
      </c>
      <c r="U401" s="3">
        <f>IF(AND(E401&gt;=40,K401&gt;=20),D401,NA())</f>
        <v>3492480</v>
      </c>
      <c r="V401" s="3">
        <f>IF(AND(E401&gt;=40,K401&gt;=20),9997988.56+4996076.47*R401,NA())</f>
        <v>14494457.383000001</v>
      </c>
      <c r="W401" s="3">
        <f>D401-V401</f>
        <v>-11001977.383000001</v>
      </c>
    </row>
    <row r="402" spans="3:23" x14ac:dyDescent="0.25">
      <c r="C402" t="s">
        <v>633</v>
      </c>
      <c r="D402" s="3">
        <f>SUMIF('Salary Data'!C:C,C402,'Salary Data'!D:D)</f>
        <v>3080921</v>
      </c>
      <c r="E402">
        <f>_xlfn.XLOOKUP(C402,'Player Stats'!A:A,'Player Stats'!B:B,0)</f>
        <v>60</v>
      </c>
      <c r="F402" s="2">
        <f>_xlfn.XLOOKUP(C402,'Player Stats'!A:A,'Player Stats'!C:C,0)</f>
        <v>10.45</v>
      </c>
      <c r="G402" s="2">
        <f>_xlfn.XLOOKUP(C402,'Player Stats'!A:A,'Player Stats'!D:D,0)</f>
        <v>6.1</v>
      </c>
      <c r="H402" s="2">
        <f>_xlfn.XLOOKUP(C402,'Player Stats'!A:A,'Player Stats'!E:E,0)</f>
        <v>1.4166666666666667</v>
      </c>
      <c r="I402" s="2">
        <f>_xlfn.XLOOKUP(C402,'Player Stats'!A:A,'Player Stats'!F:F,0)</f>
        <v>0.46666666666666667</v>
      </c>
      <c r="J402" s="2">
        <f>_xlfn.XLOOKUP(C402,'Player Stats'!A:A,'Player Stats'!G:G,0)</f>
        <v>0.71666666666666667</v>
      </c>
      <c r="K402" s="4">
        <f>_xlfn.XLOOKUP(C402,'Player Stats'!A:A,'Player Stats'!H:H,0)</f>
        <v>20.015277777777786</v>
      </c>
      <c r="L402">
        <f>E402*F402</f>
        <v>627</v>
      </c>
      <c r="M402">
        <f>E402*G402</f>
        <v>366</v>
      </c>
      <c r="N402">
        <f>E402*H402</f>
        <v>85</v>
      </c>
      <c r="O402">
        <f>E402*I402</f>
        <v>28</v>
      </c>
      <c r="P402">
        <f>E402*J402</f>
        <v>43</v>
      </c>
      <c r="Q402" s="4">
        <f>E402*K402</f>
        <v>1200.9166666666672</v>
      </c>
      <c r="R402">
        <f>_xlfn.XLOOKUP(C402,'VORP Data'!$B:$B, 'VORP Data'!$E:$E,0)</f>
        <v>0.8</v>
      </c>
      <c r="S402" s="5">
        <f>R402/(D402/1000000)</f>
        <v>0.2596626138742279</v>
      </c>
      <c r="T402">
        <f>IF(AND(E402&gt;=40,K402&gt;=20),R402,NA())</f>
        <v>0.8</v>
      </c>
      <c r="U402" s="3">
        <f>IF(AND(E402&gt;=40,K402&gt;=20),D402,NA())</f>
        <v>3080921</v>
      </c>
      <c r="V402" s="3">
        <f>IF(AND(E402&gt;=40,K402&gt;=20),9997988.56+4996076.47*R402,NA())</f>
        <v>13994849.736000001</v>
      </c>
      <c r="W402" s="3">
        <f>D402-V402</f>
        <v>-10913928.736000001</v>
      </c>
    </row>
    <row r="403" spans="3:23" x14ac:dyDescent="0.25">
      <c r="C403" t="s">
        <v>399</v>
      </c>
      <c r="D403" s="3">
        <f>SUMIF('Salary Data'!C:C,C403,'Salary Data'!D:D)</f>
        <v>2221677</v>
      </c>
      <c r="E403">
        <f>_xlfn.XLOOKUP(C403,'Player Stats'!A:A,'Player Stats'!B:B,0)</f>
        <v>88</v>
      </c>
      <c r="F403" s="2">
        <f>_xlfn.XLOOKUP(C403,'Player Stats'!A:A,'Player Stats'!C:C,0)</f>
        <v>12.988636363636363</v>
      </c>
      <c r="G403" s="2">
        <f>_xlfn.XLOOKUP(C403,'Player Stats'!A:A,'Player Stats'!D:D,0)</f>
        <v>5.1363636363636367</v>
      </c>
      <c r="H403" s="2">
        <f>_xlfn.XLOOKUP(C403,'Player Stats'!A:A,'Player Stats'!E:E,0)</f>
        <v>2.3522727272727271</v>
      </c>
      <c r="I403" s="2">
        <f>_xlfn.XLOOKUP(C403,'Player Stats'!A:A,'Player Stats'!F:F,0)</f>
        <v>1.1931818181818181</v>
      </c>
      <c r="J403" s="2">
        <f>_xlfn.XLOOKUP(C403,'Player Stats'!A:A,'Player Stats'!G:G,0)</f>
        <v>0.43181818181818182</v>
      </c>
      <c r="K403" s="4">
        <f>_xlfn.XLOOKUP(C403,'Player Stats'!A:A,'Player Stats'!H:H,0)</f>
        <v>33.32518939393939</v>
      </c>
      <c r="L403">
        <f>E403*F403</f>
        <v>1143</v>
      </c>
      <c r="M403">
        <f>E403*G403</f>
        <v>452</v>
      </c>
      <c r="N403">
        <f>E403*H403</f>
        <v>206.99999999999997</v>
      </c>
      <c r="O403">
        <f>E403*I403</f>
        <v>105</v>
      </c>
      <c r="P403">
        <f>E403*J403</f>
        <v>38</v>
      </c>
      <c r="Q403" s="4">
        <f>E403*K403</f>
        <v>2932.6166666666663</v>
      </c>
      <c r="R403">
        <f>_xlfn.XLOOKUP(C403,'VORP Data'!$B:$B, 'VORP Data'!$E:$E,0)</f>
        <v>0.6</v>
      </c>
      <c r="S403" s="5">
        <f>R403/(D403/1000000)</f>
        <v>0.27006626075707674</v>
      </c>
      <c r="T403">
        <f>IF(AND(E403&gt;=40,K403&gt;=20),R403,NA())</f>
        <v>0.6</v>
      </c>
      <c r="U403" s="3">
        <f>IF(AND(E403&gt;=40,K403&gt;=20),D403,NA())</f>
        <v>2221677</v>
      </c>
      <c r="V403" s="3">
        <f>IF(AND(E403&gt;=40,K403&gt;=20),9997988.56+4996076.47*R403,NA())</f>
        <v>12995634.442</v>
      </c>
      <c r="W403" s="3">
        <f>D403-V403</f>
        <v>-10773957.442</v>
      </c>
    </row>
    <row r="404" spans="3:23" x14ac:dyDescent="0.25">
      <c r="C404" t="s">
        <v>253</v>
      </c>
      <c r="D404" s="3">
        <f>SUMIF('Salary Data'!C:C,C404,'Salary Data'!D:D)</f>
        <v>6229755</v>
      </c>
      <c r="E404">
        <f>_xlfn.XLOOKUP(C404,'Player Stats'!A:A,'Player Stats'!B:B,0)</f>
        <v>72</v>
      </c>
      <c r="F404" s="2">
        <f>_xlfn.XLOOKUP(C404,'Player Stats'!A:A,'Player Stats'!C:C,0)</f>
        <v>17.652777777777779</v>
      </c>
      <c r="G404" s="2">
        <f>_xlfn.XLOOKUP(C404,'Player Stats'!A:A,'Player Stats'!D:D,0)</f>
        <v>5.5555555555555554</v>
      </c>
      <c r="H404" s="2">
        <f>_xlfn.XLOOKUP(C404,'Player Stats'!A:A,'Player Stats'!E:E,0)</f>
        <v>2.5277777777777777</v>
      </c>
      <c r="I404" s="2">
        <f>_xlfn.XLOOKUP(C404,'Player Stats'!A:A,'Player Stats'!F:F,0)</f>
        <v>0.94444444444444442</v>
      </c>
      <c r="J404" s="2">
        <f>_xlfn.XLOOKUP(C404,'Player Stats'!A:A,'Player Stats'!G:G,0)</f>
        <v>9.7222222222222224E-2</v>
      </c>
      <c r="K404" s="4">
        <f>_xlfn.XLOOKUP(C404,'Player Stats'!A:A,'Player Stats'!H:H,0)</f>
        <v>31.189120370370379</v>
      </c>
      <c r="L404">
        <f>E404*F404</f>
        <v>1271</v>
      </c>
      <c r="M404">
        <f>E404*G404</f>
        <v>400</v>
      </c>
      <c r="N404">
        <f>E404*H404</f>
        <v>182</v>
      </c>
      <c r="O404">
        <f>E404*I404</f>
        <v>68</v>
      </c>
      <c r="P404">
        <f>E404*J404</f>
        <v>7</v>
      </c>
      <c r="Q404" s="4">
        <f>E404*K404</f>
        <v>2245.6166666666672</v>
      </c>
      <c r="R404">
        <f>_xlfn.XLOOKUP(C404,'VORP Data'!$B:$B, 'VORP Data'!$E:$E,0)</f>
        <v>1.4</v>
      </c>
      <c r="S404" s="5">
        <f>R404/(D404/1000000)</f>
        <v>0.22472793873916388</v>
      </c>
      <c r="T404">
        <f>IF(AND(E404&gt;=40,K404&gt;=20),R404,NA())</f>
        <v>1.4</v>
      </c>
      <c r="U404" s="3">
        <f>IF(AND(E404&gt;=40,K404&gt;=20),D404,NA())</f>
        <v>6229755</v>
      </c>
      <c r="V404" s="3">
        <f>IF(AND(E404&gt;=40,K404&gt;=20),9997988.56+4996076.47*R404,NA())</f>
        <v>16992495.618000001</v>
      </c>
      <c r="W404" s="3">
        <f>D404-V404</f>
        <v>-10762740.618000001</v>
      </c>
    </row>
    <row r="405" spans="3:23" x14ac:dyDescent="0.25">
      <c r="C405" t="s">
        <v>250</v>
      </c>
      <c r="D405" s="3">
        <f>SUMIF('Salary Data'!C:C,C405,'Salary Data'!D:D)</f>
        <v>6276531</v>
      </c>
      <c r="E405">
        <f>_xlfn.XLOOKUP(C405,'Player Stats'!A:A,'Player Stats'!B:B,0)</f>
        <v>61</v>
      </c>
      <c r="F405" s="2">
        <f>_xlfn.XLOOKUP(C405,'Player Stats'!A:A,'Player Stats'!C:C,0)</f>
        <v>11.540983606557377</v>
      </c>
      <c r="G405" s="2">
        <f>_xlfn.XLOOKUP(C405,'Player Stats'!A:A,'Player Stats'!D:D,0)</f>
        <v>7.8852459016393439</v>
      </c>
      <c r="H405" s="2">
        <f>_xlfn.XLOOKUP(C405,'Player Stats'!A:A,'Player Stats'!E:E,0)</f>
        <v>0.98360655737704916</v>
      </c>
      <c r="I405" s="2">
        <f>_xlfn.XLOOKUP(C405,'Player Stats'!A:A,'Player Stats'!F:F,0)</f>
        <v>0.90163934426229508</v>
      </c>
      <c r="J405" s="2">
        <f>_xlfn.XLOOKUP(C405,'Player Stats'!A:A,'Player Stats'!G:G,0)</f>
        <v>0.95081967213114749</v>
      </c>
      <c r="K405" s="4">
        <f>_xlfn.XLOOKUP(C405,'Player Stats'!A:A,'Player Stats'!H:H,0)</f>
        <v>23.578688524590163</v>
      </c>
      <c r="L405">
        <f>E405*F405</f>
        <v>704</v>
      </c>
      <c r="M405">
        <f>E405*G405</f>
        <v>481</v>
      </c>
      <c r="N405">
        <f>E405*H405</f>
        <v>60</v>
      </c>
      <c r="O405">
        <f>E405*I405</f>
        <v>55</v>
      </c>
      <c r="P405">
        <f>E405*J405</f>
        <v>58</v>
      </c>
      <c r="Q405" s="4">
        <f>E405*K405</f>
        <v>1438.3</v>
      </c>
      <c r="R405">
        <f>_xlfn.XLOOKUP(C405,'VORP Data'!$B:$B, 'VORP Data'!$E:$E,0)</f>
        <v>1.4</v>
      </c>
      <c r="S405" s="5">
        <f>R405/(D405/1000000)</f>
        <v>0.22305314830756032</v>
      </c>
      <c r="T405">
        <f>IF(AND(E405&gt;=40,K405&gt;=20),R405,NA())</f>
        <v>1.4</v>
      </c>
      <c r="U405" s="3">
        <f>IF(AND(E405&gt;=40,K405&gt;=20),D405,NA())</f>
        <v>6276531</v>
      </c>
      <c r="V405" s="3">
        <f>IF(AND(E405&gt;=40,K405&gt;=20),9997988.56+4996076.47*R405,NA())</f>
        <v>16992495.618000001</v>
      </c>
      <c r="W405" s="3">
        <f>D405-V405</f>
        <v>-10715964.618000001</v>
      </c>
    </row>
    <row r="406" spans="3:23" x14ac:dyDescent="0.25">
      <c r="C406" t="s">
        <v>249</v>
      </c>
      <c r="D406" s="3">
        <f>SUMIF('Salary Data'!C:C,C406,'Salary Data'!D:D)</f>
        <v>6332520</v>
      </c>
      <c r="E406">
        <f>_xlfn.XLOOKUP(C406,'Player Stats'!A:A,'Player Stats'!B:B,0)</f>
        <v>64</v>
      </c>
      <c r="F406" s="2">
        <f>_xlfn.XLOOKUP(C406,'Player Stats'!A:A,'Player Stats'!C:C,0)</f>
        <v>9.140625</v>
      </c>
      <c r="G406" s="2">
        <f>_xlfn.XLOOKUP(C406,'Player Stats'!A:A,'Player Stats'!D:D,0)</f>
        <v>5.15625</v>
      </c>
      <c r="H406" s="2">
        <f>_xlfn.XLOOKUP(C406,'Player Stats'!A:A,'Player Stats'!E:E,0)</f>
        <v>1.921875</v>
      </c>
      <c r="I406" s="2">
        <f>_xlfn.XLOOKUP(C406,'Player Stats'!A:A,'Player Stats'!F:F,0)</f>
        <v>0.953125</v>
      </c>
      <c r="J406" s="2">
        <f>_xlfn.XLOOKUP(C406,'Player Stats'!A:A,'Player Stats'!G:G,0)</f>
        <v>0.953125</v>
      </c>
      <c r="K406" s="4">
        <f>_xlfn.XLOOKUP(C406,'Player Stats'!A:A,'Player Stats'!H:H,0)</f>
        <v>22.444010416666668</v>
      </c>
      <c r="L406">
        <f>E406*F406</f>
        <v>585</v>
      </c>
      <c r="M406">
        <f>E406*G406</f>
        <v>330</v>
      </c>
      <c r="N406">
        <f>E406*H406</f>
        <v>123</v>
      </c>
      <c r="O406">
        <f>E406*I406</f>
        <v>61</v>
      </c>
      <c r="P406">
        <f>E406*J406</f>
        <v>61</v>
      </c>
      <c r="Q406" s="4">
        <f>E406*K406</f>
        <v>1436.4166666666667</v>
      </c>
      <c r="R406">
        <f>_xlfn.XLOOKUP(C406,'VORP Data'!$B:$B, 'VORP Data'!$E:$E,0)</f>
        <v>1.4</v>
      </c>
      <c r="S406" s="5">
        <f>R406/(D406/1000000)</f>
        <v>0.22108102303664259</v>
      </c>
      <c r="T406">
        <f>IF(AND(E406&gt;=40,K406&gt;=20),R406,NA())</f>
        <v>1.4</v>
      </c>
      <c r="U406" s="3">
        <f>IF(AND(E406&gt;=40,K406&gt;=20),D406,NA())</f>
        <v>6332520</v>
      </c>
      <c r="V406" s="3">
        <f>IF(AND(E406&gt;=40,K406&gt;=20),9997988.56+4996076.47*R406,NA())</f>
        <v>16992495.618000001</v>
      </c>
      <c r="W406" s="3">
        <f>D406-V406</f>
        <v>-10659975.618000001</v>
      </c>
    </row>
    <row r="407" spans="3:23" x14ac:dyDescent="0.25">
      <c r="C407" t="s">
        <v>651</v>
      </c>
      <c r="D407" s="3">
        <f>SUMIF('Salary Data'!C:C,C407,'Salary Data'!D:D)</f>
        <v>3634153</v>
      </c>
      <c r="E407">
        <f>_xlfn.XLOOKUP(C407,'Player Stats'!A:A,'Player Stats'!B:B,0)</f>
        <v>86</v>
      </c>
      <c r="F407" s="2">
        <f>_xlfn.XLOOKUP(C407,'Player Stats'!A:A,'Player Stats'!C:C,0)</f>
        <v>13.302325581395349</v>
      </c>
      <c r="G407" s="2">
        <f>_xlfn.XLOOKUP(C407,'Player Stats'!A:A,'Player Stats'!D:D,0)</f>
        <v>2.6279069767441858</v>
      </c>
      <c r="H407" s="2">
        <f>_xlfn.XLOOKUP(C407,'Player Stats'!A:A,'Player Stats'!E:E,0)</f>
        <v>1.3139534883720929</v>
      </c>
      <c r="I407" s="2">
        <f>_xlfn.XLOOKUP(C407,'Player Stats'!A:A,'Player Stats'!F:F,0)</f>
        <v>0.53488372093023251</v>
      </c>
      <c r="J407" s="2">
        <f>_xlfn.XLOOKUP(C407,'Player Stats'!A:A,'Player Stats'!G:G,0)</f>
        <v>0.13953488372093023</v>
      </c>
      <c r="K407" s="4">
        <f>_xlfn.XLOOKUP(C407,'Player Stats'!A:A,'Player Stats'!H:H,0)</f>
        <v>26.362403100775182</v>
      </c>
      <c r="L407">
        <f>E407*F407</f>
        <v>1144</v>
      </c>
      <c r="M407">
        <f>E407*G407</f>
        <v>225.99999999999997</v>
      </c>
      <c r="N407">
        <f>E407*H407</f>
        <v>112.99999999999999</v>
      </c>
      <c r="O407">
        <f>E407*I407</f>
        <v>45.999999999999993</v>
      </c>
      <c r="P407">
        <f>E407*J407</f>
        <v>12</v>
      </c>
      <c r="Q407" s="4">
        <f>E407*K407</f>
        <v>2267.1666666666656</v>
      </c>
      <c r="R407">
        <f>_xlfn.XLOOKUP(C407,'VORP Data'!$B:$B, 'VORP Data'!$E:$E,0)</f>
        <v>0.79999999999999993</v>
      </c>
      <c r="S407" s="5">
        <f>R407/(D407/1000000)</f>
        <v>0.22013382485547525</v>
      </c>
      <c r="T407">
        <f>IF(AND(E407&gt;=40,K407&gt;=20),R407,NA())</f>
        <v>0.79999999999999993</v>
      </c>
      <c r="U407" s="3">
        <f>IF(AND(E407&gt;=40,K407&gt;=20),D407,NA())</f>
        <v>3634153</v>
      </c>
      <c r="V407" s="3">
        <f>IF(AND(E407&gt;=40,K407&gt;=20),9997988.56+4996076.47*R407,NA())</f>
        <v>13994849.736</v>
      </c>
      <c r="W407" s="3">
        <f>D407-V407</f>
        <v>-10360696.736</v>
      </c>
    </row>
    <row r="408" spans="3:23" x14ac:dyDescent="0.25">
      <c r="C408" t="s">
        <v>398</v>
      </c>
      <c r="D408" s="3">
        <f>SUMIF('Salary Data'!C:C,C408,'Salary Data'!D:D)</f>
        <v>2221677</v>
      </c>
      <c r="E408">
        <f>_xlfn.XLOOKUP(C408,'Player Stats'!A:A,'Player Stats'!B:B,0)</f>
        <v>70</v>
      </c>
      <c r="F408" s="2">
        <f>_xlfn.XLOOKUP(C408,'Player Stats'!A:A,'Player Stats'!C:C,0)</f>
        <v>9.3428571428571434</v>
      </c>
      <c r="G408" s="2">
        <f>_xlfn.XLOOKUP(C408,'Player Stats'!A:A,'Player Stats'!D:D,0)</f>
        <v>3.9714285714285715</v>
      </c>
      <c r="H408" s="2">
        <f>_xlfn.XLOOKUP(C408,'Player Stats'!A:A,'Player Stats'!E:E,0)</f>
        <v>2.4</v>
      </c>
      <c r="I408" s="2">
        <f>_xlfn.XLOOKUP(C408,'Player Stats'!A:A,'Player Stats'!F:F,0)</f>
        <v>0.9</v>
      </c>
      <c r="J408" s="2">
        <f>_xlfn.XLOOKUP(C408,'Player Stats'!A:A,'Player Stats'!G:G,0)</f>
        <v>0.31428571428571428</v>
      </c>
      <c r="K408" s="4">
        <f>_xlfn.XLOOKUP(C408,'Player Stats'!A:A,'Player Stats'!H:H,0)</f>
        <v>20.817380952380955</v>
      </c>
      <c r="L408">
        <f>E408*F408</f>
        <v>654</v>
      </c>
      <c r="M408">
        <f>E408*G408</f>
        <v>278</v>
      </c>
      <c r="N408">
        <f>E408*H408</f>
        <v>168</v>
      </c>
      <c r="O408">
        <f>E408*I408</f>
        <v>63</v>
      </c>
      <c r="P408">
        <f>E408*J408</f>
        <v>22</v>
      </c>
      <c r="Q408" s="4">
        <f>E408*K408</f>
        <v>1457.2166666666669</v>
      </c>
      <c r="R408">
        <f>_xlfn.XLOOKUP(C408,'VORP Data'!$B:$B, 'VORP Data'!$E:$E,0)</f>
        <v>0.5</v>
      </c>
      <c r="S408" s="5">
        <f>R408/(D408/1000000)</f>
        <v>0.22505521729756395</v>
      </c>
      <c r="T408">
        <f>IF(AND(E408&gt;=40,K408&gt;=20),R408,NA())</f>
        <v>0.5</v>
      </c>
      <c r="U408" s="3">
        <f>IF(AND(E408&gt;=40,K408&gt;=20),D408,NA())</f>
        <v>2221677</v>
      </c>
      <c r="V408" s="3">
        <f>IF(AND(E408&gt;=40,K408&gt;=20),9997988.56+4996076.47*R408,NA())</f>
        <v>12496026.795</v>
      </c>
      <c r="W408" s="3">
        <f>D408-V408</f>
        <v>-10274349.795</v>
      </c>
    </row>
    <row r="409" spans="3:23" x14ac:dyDescent="0.25">
      <c r="C409" t="s">
        <v>318</v>
      </c>
      <c r="D409" s="3">
        <f>SUMIF('Salary Data'!C:C,C409,'Salary Data'!D:D)</f>
        <v>3634153</v>
      </c>
      <c r="E409">
        <f>_xlfn.XLOOKUP(C409,'Player Stats'!A:A,'Player Stats'!B:B,0)</f>
        <v>64</v>
      </c>
      <c r="F409" s="2">
        <f>_xlfn.XLOOKUP(C409,'Player Stats'!A:A,'Player Stats'!C:C,0)</f>
        <v>15.171875</v>
      </c>
      <c r="G409" s="2">
        <f>_xlfn.XLOOKUP(C409,'Player Stats'!A:A,'Player Stats'!D:D,0)</f>
        <v>5.4375</v>
      </c>
      <c r="H409" s="2">
        <f>_xlfn.XLOOKUP(C409,'Player Stats'!A:A,'Player Stats'!E:E,0)</f>
        <v>6.65625</v>
      </c>
      <c r="I409" s="2">
        <f>_xlfn.XLOOKUP(C409,'Player Stats'!A:A,'Player Stats'!F:F,0)</f>
        <v>1.296875</v>
      </c>
      <c r="J409" s="2">
        <f>_xlfn.XLOOKUP(C409,'Player Stats'!A:A,'Player Stats'!G:G,0)</f>
        <v>0.1875</v>
      </c>
      <c r="K409" s="4">
        <f>_xlfn.XLOOKUP(C409,'Player Stats'!A:A,'Player Stats'!H:H,0)</f>
        <v>28.946354166666662</v>
      </c>
      <c r="L409">
        <f>E409*F409</f>
        <v>971</v>
      </c>
      <c r="M409">
        <f>E409*G409</f>
        <v>348</v>
      </c>
      <c r="N409">
        <f>E409*H409</f>
        <v>426</v>
      </c>
      <c r="O409">
        <f>E409*I409</f>
        <v>83</v>
      </c>
      <c r="P409">
        <f>E409*J409</f>
        <v>12</v>
      </c>
      <c r="Q409" s="4">
        <f>E409*K409</f>
        <v>1852.5666666666664</v>
      </c>
      <c r="R409">
        <f>_xlfn.XLOOKUP(C409,'VORP Data'!$B:$B, 'VORP Data'!$E:$E,0)</f>
        <v>0.7</v>
      </c>
      <c r="S409" s="5">
        <f>R409/(D409/1000000)</f>
        <v>0.19261709674854086</v>
      </c>
      <c r="T409">
        <f>IF(AND(E409&gt;=40,K409&gt;=20),R409,NA())</f>
        <v>0.7</v>
      </c>
      <c r="U409" s="3">
        <f>IF(AND(E409&gt;=40,K409&gt;=20),D409,NA())</f>
        <v>3634153</v>
      </c>
      <c r="V409" s="3">
        <f>IF(AND(E409&gt;=40,K409&gt;=20),9997988.56+4996076.47*R409,NA())</f>
        <v>13495242.089</v>
      </c>
      <c r="W409" s="3">
        <f>D409-V409</f>
        <v>-9861089.0889999997</v>
      </c>
    </row>
    <row r="410" spans="3:23" x14ac:dyDescent="0.25">
      <c r="C410" t="s">
        <v>314</v>
      </c>
      <c r="D410" s="3">
        <f>SUMIF('Salary Data'!C:C,C410,'Salary Data'!D:D)</f>
        <v>3638160</v>
      </c>
      <c r="E410">
        <f>_xlfn.XLOOKUP(C410,'Player Stats'!A:A,'Player Stats'!B:B,0)</f>
        <v>79</v>
      </c>
      <c r="F410" s="2">
        <f>_xlfn.XLOOKUP(C410,'Player Stats'!A:A,'Player Stats'!C:C,0)</f>
        <v>7.8354430379746836</v>
      </c>
      <c r="G410" s="2">
        <f>_xlfn.XLOOKUP(C410,'Player Stats'!A:A,'Player Stats'!D:D,0)</f>
        <v>2.6202531645569622</v>
      </c>
      <c r="H410" s="2">
        <f>_xlfn.XLOOKUP(C410,'Player Stats'!A:A,'Player Stats'!E:E,0)</f>
        <v>1.2151898734177216</v>
      </c>
      <c r="I410" s="2">
        <f>_xlfn.XLOOKUP(C410,'Player Stats'!A:A,'Player Stats'!F:F,0)</f>
        <v>1.1012658227848102</v>
      </c>
      <c r="J410" s="2">
        <f>_xlfn.XLOOKUP(C410,'Player Stats'!A:A,'Player Stats'!G:G,0)</f>
        <v>0.20253164556962025</v>
      </c>
      <c r="K410" s="4">
        <f>_xlfn.XLOOKUP(C410,'Player Stats'!A:A,'Player Stats'!H:H,0)</f>
        <v>21.493037974683535</v>
      </c>
      <c r="L410">
        <f>E410*F410</f>
        <v>619</v>
      </c>
      <c r="M410">
        <f>E410*G410</f>
        <v>207.00000000000003</v>
      </c>
      <c r="N410">
        <f>E410*H410</f>
        <v>96</v>
      </c>
      <c r="O410">
        <f>E410*I410</f>
        <v>87.000000000000014</v>
      </c>
      <c r="P410">
        <f>E410*J410</f>
        <v>16</v>
      </c>
      <c r="Q410" s="4">
        <f>E410*K410</f>
        <v>1697.9499999999994</v>
      </c>
      <c r="R410">
        <f>_xlfn.XLOOKUP(C410,'VORP Data'!$B:$B, 'VORP Data'!$E:$E,0)</f>
        <v>0.7</v>
      </c>
      <c r="S410" s="5">
        <f>R410/(D410/1000000)</f>
        <v>0.19240495195373483</v>
      </c>
      <c r="T410">
        <f>IF(AND(E410&gt;=40,K410&gt;=20),R410,NA())</f>
        <v>0.7</v>
      </c>
      <c r="U410" s="3">
        <f>IF(AND(E410&gt;=40,K410&gt;=20),D410,NA())</f>
        <v>3638160</v>
      </c>
      <c r="V410" s="3">
        <f>IF(AND(E410&gt;=40,K410&gt;=20),9997988.56+4996076.47*R410,NA())</f>
        <v>13495242.089</v>
      </c>
      <c r="W410" s="3">
        <f>D410-V410</f>
        <v>-9857082.0889999997</v>
      </c>
    </row>
    <row r="411" spans="3:23" x14ac:dyDescent="0.25">
      <c r="C411" t="s">
        <v>297</v>
      </c>
      <c r="D411" s="3">
        <f>SUMIF('Salary Data'!C:C,C411,'Salary Data'!D:D)</f>
        <v>4333333</v>
      </c>
      <c r="E411">
        <f>_xlfn.XLOOKUP(C411,'Player Stats'!A:A,'Player Stats'!B:B,0)</f>
        <v>60</v>
      </c>
      <c r="F411" s="2">
        <f>_xlfn.XLOOKUP(C411,'Player Stats'!A:A,'Player Stats'!C:C,0)</f>
        <v>9.9666666666666668</v>
      </c>
      <c r="G411" s="2">
        <f>_xlfn.XLOOKUP(C411,'Player Stats'!A:A,'Player Stats'!D:D,0)</f>
        <v>2.0499999999999998</v>
      </c>
      <c r="H411" s="2">
        <f>_xlfn.XLOOKUP(C411,'Player Stats'!A:A,'Player Stats'!E:E,0)</f>
        <v>2.15</v>
      </c>
      <c r="I411" s="2">
        <f>_xlfn.XLOOKUP(C411,'Player Stats'!A:A,'Player Stats'!F:F,0)</f>
        <v>0.71666666666666667</v>
      </c>
      <c r="J411" s="2">
        <f>_xlfn.XLOOKUP(C411,'Player Stats'!A:A,'Player Stats'!G:G,0)</f>
        <v>0.21666666666666667</v>
      </c>
      <c r="K411" s="4">
        <f>_xlfn.XLOOKUP(C411,'Player Stats'!A:A,'Player Stats'!H:H,0)</f>
        <v>23.575000000000006</v>
      </c>
      <c r="L411">
        <f>E411*F411</f>
        <v>598</v>
      </c>
      <c r="M411">
        <f>E411*G411</f>
        <v>122.99999999999999</v>
      </c>
      <c r="N411">
        <f>E411*H411</f>
        <v>129</v>
      </c>
      <c r="O411">
        <f>E411*I411</f>
        <v>43</v>
      </c>
      <c r="P411">
        <f>E411*J411</f>
        <v>13</v>
      </c>
      <c r="Q411" s="4">
        <f>E411*K411</f>
        <v>1414.5000000000005</v>
      </c>
      <c r="R411">
        <f>_xlfn.XLOOKUP(C411,'VORP Data'!$B:$B, 'VORP Data'!$E:$E,0)</f>
        <v>0.8</v>
      </c>
      <c r="S411" s="5">
        <f>R411/(D411/1000000)</f>
        <v>0.18461539881656916</v>
      </c>
      <c r="T411">
        <f>IF(AND(E411&gt;=40,K411&gt;=20),R411,NA())</f>
        <v>0.8</v>
      </c>
      <c r="U411" s="3">
        <f>IF(AND(E411&gt;=40,K411&gt;=20),D411,NA())</f>
        <v>4333333</v>
      </c>
      <c r="V411" s="3">
        <f>IF(AND(E411&gt;=40,K411&gt;=20),9997988.56+4996076.47*R411,NA())</f>
        <v>13994849.736000001</v>
      </c>
      <c r="W411" s="3">
        <f>D411-V411</f>
        <v>-9661516.7360000014</v>
      </c>
    </row>
    <row r="412" spans="3:23" x14ac:dyDescent="0.25">
      <c r="C412" t="s">
        <v>226</v>
      </c>
      <c r="D412" s="3">
        <f>SUMIF('Salary Data'!C:C,C412,'Salary Data'!D:D)</f>
        <v>8000000</v>
      </c>
      <c r="E412">
        <f>_xlfn.XLOOKUP(C412,'Player Stats'!A:A,'Player Stats'!B:B,0)</f>
        <v>65</v>
      </c>
      <c r="F412" s="2">
        <f>_xlfn.XLOOKUP(C412,'Player Stats'!A:A,'Player Stats'!C:C,0)</f>
        <v>14.061538461538461</v>
      </c>
      <c r="G412" s="2">
        <f>_xlfn.XLOOKUP(C412,'Player Stats'!A:A,'Player Stats'!D:D,0)</f>
        <v>3.1384615384615384</v>
      </c>
      <c r="H412" s="2">
        <f>_xlfn.XLOOKUP(C412,'Player Stats'!A:A,'Player Stats'!E:E,0)</f>
        <v>5.384615384615385</v>
      </c>
      <c r="I412" s="2">
        <f>_xlfn.XLOOKUP(C412,'Player Stats'!A:A,'Player Stats'!F:F,0)</f>
        <v>1.1692307692307693</v>
      </c>
      <c r="J412" s="2">
        <f>_xlfn.XLOOKUP(C412,'Player Stats'!A:A,'Player Stats'!G:G,0)</f>
        <v>0.16923076923076924</v>
      </c>
      <c r="K412" s="4">
        <f>_xlfn.XLOOKUP(C412,'Player Stats'!A:A,'Player Stats'!H:H,0)</f>
        <v>26.959999999999994</v>
      </c>
      <c r="L412">
        <f>E412*F412</f>
        <v>914</v>
      </c>
      <c r="M412">
        <f>E412*G412</f>
        <v>204</v>
      </c>
      <c r="N412">
        <f>E412*H412</f>
        <v>350</v>
      </c>
      <c r="O412">
        <f>E412*I412</f>
        <v>76</v>
      </c>
      <c r="P412">
        <f>E412*J412</f>
        <v>11</v>
      </c>
      <c r="Q412" s="4">
        <f>E412*K412</f>
        <v>1752.3999999999996</v>
      </c>
      <c r="R412">
        <f>_xlfn.XLOOKUP(C412,'VORP Data'!$B:$B, 'VORP Data'!$E:$E,0)</f>
        <v>1.5</v>
      </c>
      <c r="S412" s="5">
        <f>R412/(D412/1000000)</f>
        <v>0.1875</v>
      </c>
      <c r="T412">
        <f>IF(AND(E412&gt;=40,K412&gt;=20),R412,NA())</f>
        <v>1.5</v>
      </c>
      <c r="U412" s="3">
        <f>IF(AND(E412&gt;=40,K412&gt;=20),D412,NA())</f>
        <v>8000000</v>
      </c>
      <c r="V412" s="3">
        <f>IF(AND(E412&gt;=40,K412&gt;=20),9997988.56+4996076.47*R412,NA())</f>
        <v>17492103.265000001</v>
      </c>
      <c r="W412" s="3">
        <f>D412-V412</f>
        <v>-9492103.2650000006</v>
      </c>
    </row>
    <row r="413" spans="3:23" x14ac:dyDescent="0.25">
      <c r="C413" t="s">
        <v>307</v>
      </c>
      <c r="D413" s="3">
        <f>SUMIF('Salary Data'!C:C,C413,'Salary Data'!D:D)</f>
        <v>3809520</v>
      </c>
      <c r="E413">
        <f>_xlfn.XLOOKUP(C413,'Player Stats'!A:A,'Player Stats'!B:B,0)</f>
        <v>86</v>
      </c>
      <c r="F413" s="2">
        <f>_xlfn.XLOOKUP(C413,'Player Stats'!A:A,'Player Stats'!C:C,0)</f>
        <v>9.3023255813953494</v>
      </c>
      <c r="G413" s="2">
        <f>_xlfn.XLOOKUP(C413,'Player Stats'!A:A,'Player Stats'!D:D,0)</f>
        <v>3.5930232558139537</v>
      </c>
      <c r="H413" s="2">
        <f>_xlfn.XLOOKUP(C413,'Player Stats'!A:A,'Player Stats'!E:E,0)</f>
        <v>1.4651162790697674</v>
      </c>
      <c r="I413" s="2">
        <f>_xlfn.XLOOKUP(C413,'Player Stats'!A:A,'Player Stats'!F:F,0)</f>
        <v>0.80232558139534882</v>
      </c>
      <c r="J413" s="2">
        <f>_xlfn.XLOOKUP(C413,'Player Stats'!A:A,'Player Stats'!G:G,0)</f>
        <v>0.29069767441860467</v>
      </c>
      <c r="K413" s="4">
        <f>_xlfn.XLOOKUP(C413,'Player Stats'!A:A,'Player Stats'!H:H,0)</f>
        <v>23.713759689922483</v>
      </c>
      <c r="L413">
        <f>E413*F413</f>
        <v>800</v>
      </c>
      <c r="M413">
        <f>E413*G413</f>
        <v>309</v>
      </c>
      <c r="N413">
        <f>E413*H413</f>
        <v>126</v>
      </c>
      <c r="O413">
        <f>E413*I413</f>
        <v>69</v>
      </c>
      <c r="P413">
        <f>E413*J413</f>
        <v>25</v>
      </c>
      <c r="Q413" s="4">
        <f>E413*K413</f>
        <v>2039.3833333333337</v>
      </c>
      <c r="R413">
        <f>_xlfn.XLOOKUP(C413,'VORP Data'!$B:$B, 'VORP Data'!$E:$E,0)</f>
        <v>0.6</v>
      </c>
      <c r="S413" s="5">
        <f>R413/(D413/1000000)</f>
        <v>0.1575001575001575</v>
      </c>
      <c r="T413">
        <f>IF(AND(E413&gt;=40,K413&gt;=20),R413,NA())</f>
        <v>0.6</v>
      </c>
      <c r="U413" s="3">
        <f>IF(AND(E413&gt;=40,K413&gt;=20),D413,NA())</f>
        <v>3809520</v>
      </c>
      <c r="V413" s="3">
        <f>IF(AND(E413&gt;=40,K413&gt;=20),9997988.56+4996076.47*R413,NA())</f>
        <v>12995634.442</v>
      </c>
      <c r="W413" s="3">
        <f>D413-V413</f>
        <v>-9186114.4419999998</v>
      </c>
    </row>
    <row r="414" spans="3:23" x14ac:dyDescent="0.25">
      <c r="C414" t="s">
        <v>352</v>
      </c>
      <c r="D414" s="3">
        <f>SUMIF('Salary Data'!C:C,C414,'Salary Data'!D:D)</f>
        <v>3000000</v>
      </c>
      <c r="E414">
        <f>_xlfn.XLOOKUP(C414,'Player Stats'!A:A,'Player Stats'!B:B,0)</f>
        <v>77</v>
      </c>
      <c r="F414" s="2">
        <f>_xlfn.XLOOKUP(C414,'Player Stats'!A:A,'Player Stats'!C:C,0)</f>
        <v>11.415584415584416</v>
      </c>
      <c r="G414" s="2">
        <f>_xlfn.XLOOKUP(C414,'Player Stats'!A:A,'Player Stats'!D:D,0)</f>
        <v>7.1688311688311686</v>
      </c>
      <c r="H414" s="2">
        <f>_xlfn.XLOOKUP(C414,'Player Stats'!A:A,'Player Stats'!E:E,0)</f>
        <v>2.5714285714285716</v>
      </c>
      <c r="I414" s="2">
        <f>_xlfn.XLOOKUP(C414,'Player Stats'!A:A,'Player Stats'!F:F,0)</f>
        <v>0.94805194805194803</v>
      </c>
      <c r="J414" s="2">
        <f>_xlfn.XLOOKUP(C414,'Player Stats'!A:A,'Player Stats'!G:G,0)</f>
        <v>0.50649350649350644</v>
      </c>
      <c r="K414" s="4">
        <f>_xlfn.XLOOKUP(C414,'Player Stats'!A:A,'Player Stats'!H:H,0)</f>
        <v>23.388311688311688</v>
      </c>
      <c r="L414">
        <f>E414*F414</f>
        <v>879</v>
      </c>
      <c r="M414">
        <f>E414*G414</f>
        <v>552</v>
      </c>
      <c r="N414">
        <f>E414*H414</f>
        <v>198.00000000000003</v>
      </c>
      <c r="O414">
        <f>E414*I414</f>
        <v>73</v>
      </c>
      <c r="P414">
        <f>E414*J414</f>
        <v>38.999999999999993</v>
      </c>
      <c r="Q414" s="4">
        <f>E414*K414</f>
        <v>1800.9</v>
      </c>
      <c r="R414">
        <f>_xlfn.XLOOKUP(C414,'VORP Data'!$B:$B, 'VORP Data'!$E:$E,0)</f>
        <v>0.4</v>
      </c>
      <c r="S414" s="5">
        <f>R414/(D414/1000000)</f>
        <v>0.13333333333333333</v>
      </c>
      <c r="T414">
        <f>IF(AND(E414&gt;=40,K414&gt;=20),R414,NA())</f>
        <v>0.4</v>
      </c>
      <c r="U414" s="3">
        <f>IF(AND(E414&gt;=40,K414&gt;=20),D414,NA())</f>
        <v>3000000</v>
      </c>
      <c r="V414" s="3">
        <f>IF(AND(E414&gt;=40,K414&gt;=20),9997988.56+4996076.47*R414,NA())</f>
        <v>11996419.148</v>
      </c>
      <c r="W414" s="3">
        <f>D414-V414</f>
        <v>-8996419.148</v>
      </c>
    </row>
    <row r="415" spans="3:23" x14ac:dyDescent="0.25">
      <c r="C415" t="s">
        <v>452</v>
      </c>
      <c r="D415" s="3">
        <f>SUMIF('Salary Data'!C:C,C415,'Salary Data'!D:D)</f>
        <v>1016457</v>
      </c>
      <c r="E415">
        <f>_xlfn.XLOOKUP(C415,'Player Stats'!A:A,'Player Stats'!B:B,0)</f>
        <v>70</v>
      </c>
      <c r="F415" s="2">
        <f>_xlfn.XLOOKUP(C415,'Player Stats'!A:A,'Player Stats'!C:C,0)</f>
        <v>5.5857142857142854</v>
      </c>
      <c r="G415" s="2">
        <f>_xlfn.XLOOKUP(C415,'Player Stats'!A:A,'Player Stats'!D:D,0)</f>
        <v>3.157142857142857</v>
      </c>
      <c r="H415" s="2">
        <f>_xlfn.XLOOKUP(C415,'Player Stats'!A:A,'Player Stats'!E:E,0)</f>
        <v>0.75714285714285712</v>
      </c>
      <c r="I415" s="2">
        <f>_xlfn.XLOOKUP(C415,'Player Stats'!A:A,'Player Stats'!F:F,0)</f>
        <v>0.8</v>
      </c>
      <c r="J415" s="2">
        <f>_xlfn.XLOOKUP(C415,'Player Stats'!A:A,'Player Stats'!G:G,0)</f>
        <v>0.51428571428571423</v>
      </c>
      <c r="K415" s="4">
        <f>_xlfn.XLOOKUP(C415,'Player Stats'!A:A,'Player Stats'!H:H,0)</f>
        <v>22.315952380952389</v>
      </c>
      <c r="L415">
        <f>E415*F415</f>
        <v>391</v>
      </c>
      <c r="M415">
        <f>E415*G415</f>
        <v>221</v>
      </c>
      <c r="N415">
        <f>E415*H415</f>
        <v>53</v>
      </c>
      <c r="O415">
        <f>E415*I415</f>
        <v>56</v>
      </c>
      <c r="P415">
        <f>E415*J415</f>
        <v>36</v>
      </c>
      <c r="Q415" s="4">
        <f>E415*K415</f>
        <v>1562.1166666666672</v>
      </c>
      <c r="R415">
        <f>_xlfn.XLOOKUP(C415,'VORP Data'!$B:$B, 'VORP Data'!$E:$E,0)</f>
        <v>0</v>
      </c>
      <c r="S415" s="5">
        <f>R415/(D415/1000000)</f>
        <v>0</v>
      </c>
      <c r="T415">
        <f>IF(AND(E415&gt;=40,K415&gt;=20),R415,NA())</f>
        <v>0</v>
      </c>
      <c r="U415" s="3">
        <f>IF(AND(E415&gt;=40,K415&gt;=20),D415,NA())</f>
        <v>1016457</v>
      </c>
      <c r="V415" s="3">
        <f>IF(AND(E415&gt;=40,K415&gt;=20),9997988.56+4996076.47*R415,NA())</f>
        <v>9997988.5600000005</v>
      </c>
      <c r="W415" s="3">
        <f>D415-V415</f>
        <v>-8981531.5600000005</v>
      </c>
    </row>
    <row r="416" spans="3:23" x14ac:dyDescent="0.25">
      <c r="C416" t="s">
        <v>301</v>
      </c>
      <c r="D416" s="3">
        <f>SUMIF('Salary Data'!C:C,C416,'Salary Data'!D:D)</f>
        <v>4169843</v>
      </c>
      <c r="E416">
        <f>_xlfn.XLOOKUP(C416,'Player Stats'!A:A,'Player Stats'!B:B,0)</f>
        <v>86</v>
      </c>
      <c r="F416" s="2">
        <f>_xlfn.XLOOKUP(C416,'Player Stats'!A:A,'Player Stats'!C:C,0)</f>
        <v>9.2906976744186043</v>
      </c>
      <c r="G416" s="2">
        <f>_xlfn.XLOOKUP(C416,'Player Stats'!A:A,'Player Stats'!D:D,0)</f>
        <v>2.36046511627907</v>
      </c>
      <c r="H416" s="2">
        <f>_xlfn.XLOOKUP(C416,'Player Stats'!A:A,'Player Stats'!E:E,0)</f>
        <v>3.7209302325581395</v>
      </c>
      <c r="I416" s="2">
        <f>_xlfn.XLOOKUP(C416,'Player Stats'!A:A,'Player Stats'!F:F,0)</f>
        <v>0.81395348837209303</v>
      </c>
      <c r="J416" s="2">
        <f>_xlfn.XLOOKUP(C416,'Player Stats'!A:A,'Player Stats'!G:G,0)</f>
        <v>0.23255813953488372</v>
      </c>
      <c r="K416" s="4">
        <f>_xlfn.XLOOKUP(C416,'Player Stats'!A:A,'Player Stats'!H:H,0)</f>
        <v>20.615310077519371</v>
      </c>
      <c r="L416">
        <f>E416*F416</f>
        <v>799</v>
      </c>
      <c r="M416">
        <f>E416*G416</f>
        <v>203.00000000000003</v>
      </c>
      <c r="N416">
        <f>E416*H416</f>
        <v>320</v>
      </c>
      <c r="O416">
        <f>E416*I416</f>
        <v>70</v>
      </c>
      <c r="P416">
        <f>E416*J416</f>
        <v>20</v>
      </c>
      <c r="Q416" s="4">
        <f>E416*K416</f>
        <v>1772.9166666666658</v>
      </c>
      <c r="R416">
        <f>_xlfn.XLOOKUP(C416,'VORP Data'!$B:$B, 'VORP Data'!$E:$E,0)</f>
        <v>0.6</v>
      </c>
      <c r="S416" s="5">
        <f>R416/(D416/1000000)</f>
        <v>0.14389030953923204</v>
      </c>
      <c r="T416">
        <f>IF(AND(E416&gt;=40,K416&gt;=20),R416,NA())</f>
        <v>0.6</v>
      </c>
      <c r="U416" s="3">
        <f>IF(AND(E416&gt;=40,K416&gt;=20),D416,NA())</f>
        <v>4169843</v>
      </c>
      <c r="V416" s="3">
        <f>IF(AND(E416&gt;=40,K416&gt;=20),9997988.56+4996076.47*R416,NA())</f>
        <v>12995634.442</v>
      </c>
      <c r="W416" s="3">
        <f>D416-V416</f>
        <v>-8825791.4419999998</v>
      </c>
    </row>
    <row r="417" spans="3:23" x14ac:dyDescent="0.25">
      <c r="C417" t="s">
        <v>265</v>
      </c>
      <c r="D417" s="3">
        <f>SUMIF('Salary Data'!C:C,C417,'Salary Data'!D:D)</f>
        <v>5685000</v>
      </c>
      <c r="E417">
        <f>_xlfn.XLOOKUP(C417,'Player Stats'!A:A,'Player Stats'!B:B,0)</f>
        <v>47</v>
      </c>
      <c r="F417" s="2">
        <f>_xlfn.XLOOKUP(C417,'Player Stats'!A:A,'Player Stats'!C:C,0)</f>
        <v>8.4042553191489358</v>
      </c>
      <c r="G417" s="2">
        <f>_xlfn.XLOOKUP(C417,'Player Stats'!A:A,'Player Stats'!D:D,0)</f>
        <v>4.8297872340425529</v>
      </c>
      <c r="H417" s="2">
        <f>_xlfn.XLOOKUP(C417,'Player Stats'!A:A,'Player Stats'!E:E,0)</f>
        <v>2.5106382978723403</v>
      </c>
      <c r="I417" s="2">
        <f>_xlfn.XLOOKUP(C417,'Player Stats'!A:A,'Player Stats'!F:F,0)</f>
        <v>0.63829787234042556</v>
      </c>
      <c r="J417" s="2">
        <f>_xlfn.XLOOKUP(C417,'Player Stats'!A:A,'Player Stats'!G:G,0)</f>
        <v>1.0851063829787233</v>
      </c>
      <c r="K417" s="4">
        <f>_xlfn.XLOOKUP(C417,'Player Stats'!A:A,'Player Stats'!H:H,0)</f>
        <v>21.659929078014191</v>
      </c>
      <c r="L417">
        <f>E417*F417</f>
        <v>395</v>
      </c>
      <c r="M417">
        <f>E417*G417</f>
        <v>227</v>
      </c>
      <c r="N417">
        <f>E417*H417</f>
        <v>118</v>
      </c>
      <c r="O417">
        <f>E417*I417</f>
        <v>30</v>
      </c>
      <c r="P417">
        <f>E417*J417</f>
        <v>50.999999999999993</v>
      </c>
      <c r="Q417" s="4">
        <f>E417*K417</f>
        <v>1018.016666666667</v>
      </c>
      <c r="R417">
        <f>_xlfn.XLOOKUP(C417,'VORP Data'!$B:$B, 'VORP Data'!$E:$E,0)</f>
        <v>0.9</v>
      </c>
      <c r="S417" s="5">
        <f>R417/(D417/1000000)</f>
        <v>0.15831134564643801</v>
      </c>
      <c r="T417">
        <f>IF(AND(E417&gt;=40,K417&gt;=20),R417,NA())</f>
        <v>0.9</v>
      </c>
      <c r="U417" s="3">
        <f>IF(AND(E417&gt;=40,K417&gt;=20),D417,NA())</f>
        <v>5685000</v>
      </c>
      <c r="V417" s="3">
        <f>IF(AND(E417&gt;=40,K417&gt;=20),9997988.56+4996076.47*R417,NA())</f>
        <v>14494457.383000001</v>
      </c>
      <c r="W417" s="3">
        <f>D417-V417</f>
        <v>-8809457.3830000013</v>
      </c>
    </row>
    <row r="418" spans="3:23" x14ac:dyDescent="0.25">
      <c r="C418" t="s">
        <v>441</v>
      </c>
      <c r="D418" s="3">
        <f>SUMIF('Salary Data'!C:C,C418,'Salary Data'!D:D)</f>
        <v>1218461</v>
      </c>
      <c r="E418">
        <f>_xlfn.XLOOKUP(C418,'Player Stats'!A:A,'Player Stats'!B:B,0)</f>
        <v>44</v>
      </c>
      <c r="F418" s="2">
        <f>_xlfn.XLOOKUP(C418,'Player Stats'!A:A,'Player Stats'!C:C,0)</f>
        <v>5.4090909090909092</v>
      </c>
      <c r="G418" s="2">
        <f>_xlfn.XLOOKUP(C418,'Player Stats'!A:A,'Player Stats'!D:D,0)</f>
        <v>7.5454545454545459</v>
      </c>
      <c r="H418" s="2">
        <f>_xlfn.XLOOKUP(C418,'Player Stats'!A:A,'Player Stats'!E:E,0)</f>
        <v>1.4090909090909092</v>
      </c>
      <c r="I418" s="2">
        <f>_xlfn.XLOOKUP(C418,'Player Stats'!A:A,'Player Stats'!F:F,0)</f>
        <v>0.68181818181818177</v>
      </c>
      <c r="J418" s="2">
        <f>_xlfn.XLOOKUP(C418,'Player Stats'!A:A,'Player Stats'!G:G,0)</f>
        <v>1.5227272727272727</v>
      </c>
      <c r="K418" s="4">
        <f>_xlfn.XLOOKUP(C418,'Player Stats'!A:A,'Player Stats'!H:H,0)</f>
        <v>20.602272727272723</v>
      </c>
      <c r="L418">
        <f>E418*F418</f>
        <v>238</v>
      </c>
      <c r="M418">
        <f>E418*G418</f>
        <v>332</v>
      </c>
      <c r="N418">
        <f>E418*H418</f>
        <v>62</v>
      </c>
      <c r="O418">
        <f>E418*I418</f>
        <v>29.999999999999996</v>
      </c>
      <c r="P418">
        <f>E418*J418</f>
        <v>67</v>
      </c>
      <c r="Q418" s="4">
        <f>E418*K418</f>
        <v>906.49999999999977</v>
      </c>
      <c r="R418">
        <f>_xlfn.XLOOKUP(C418,'VORP Data'!$B:$B, 'VORP Data'!$E:$E,0)</f>
        <v>0</v>
      </c>
      <c r="S418" s="5">
        <f>R418/(D418/1000000)</f>
        <v>0</v>
      </c>
      <c r="T418">
        <f>IF(AND(E418&gt;=40,K418&gt;=20),R418,NA())</f>
        <v>0</v>
      </c>
      <c r="U418" s="3">
        <f>IF(AND(E418&gt;=40,K418&gt;=20),D418,NA())</f>
        <v>1218461</v>
      </c>
      <c r="V418" s="3">
        <f>IF(AND(E418&gt;=40,K418&gt;=20),9997988.56+4996076.47*R418,NA())</f>
        <v>9997988.5600000005</v>
      </c>
      <c r="W418" s="3">
        <f>D418-V418</f>
        <v>-8779527.5600000005</v>
      </c>
    </row>
    <row r="419" spans="3:23" x14ac:dyDescent="0.25">
      <c r="C419" t="s">
        <v>621</v>
      </c>
      <c r="D419" s="3">
        <f>SUMIF('Salary Data'!C:C,C419,'Salary Data'!D:D)</f>
        <v>2221677</v>
      </c>
      <c r="E419">
        <f>_xlfn.XLOOKUP(C419,'Player Stats'!A:A,'Player Stats'!B:B,0)</f>
        <v>55</v>
      </c>
      <c r="F419" s="2">
        <f>_xlfn.XLOOKUP(C419,'Player Stats'!A:A,'Player Stats'!C:C,0)</f>
        <v>12.472727272727273</v>
      </c>
      <c r="G419" s="2">
        <f>_xlfn.XLOOKUP(C419,'Player Stats'!A:A,'Player Stats'!D:D,0)</f>
        <v>4.2727272727272725</v>
      </c>
      <c r="H419" s="2">
        <f>_xlfn.XLOOKUP(C419,'Player Stats'!A:A,'Player Stats'!E:E,0)</f>
        <v>1.4727272727272727</v>
      </c>
      <c r="I419" s="2">
        <f>_xlfn.XLOOKUP(C419,'Player Stats'!A:A,'Player Stats'!F:F,0)</f>
        <v>0.5636363636363636</v>
      </c>
      <c r="J419" s="2">
        <f>_xlfn.XLOOKUP(C419,'Player Stats'!A:A,'Player Stats'!G:G,0)</f>
        <v>0.8</v>
      </c>
      <c r="K419" s="4">
        <f>_xlfn.XLOOKUP(C419,'Player Stats'!A:A,'Player Stats'!H:H,0)</f>
        <v>21.413636363636371</v>
      </c>
      <c r="L419">
        <f>E419*F419</f>
        <v>686</v>
      </c>
      <c r="M419">
        <f>E419*G419</f>
        <v>235</v>
      </c>
      <c r="N419">
        <f>E419*H419</f>
        <v>81</v>
      </c>
      <c r="O419">
        <f>E419*I419</f>
        <v>30.999999999999996</v>
      </c>
      <c r="P419">
        <f>E419*J419</f>
        <v>44</v>
      </c>
      <c r="Q419" s="4">
        <f>E419*K419</f>
        <v>1177.7500000000005</v>
      </c>
      <c r="R419">
        <f>_xlfn.XLOOKUP(C419,'VORP Data'!$B:$B, 'VORP Data'!$E:$E,0)</f>
        <v>0.2</v>
      </c>
      <c r="S419" s="5">
        <f>R419/(D419/1000000)</f>
        <v>9.0022086919025579E-2</v>
      </c>
      <c r="T419">
        <f>IF(AND(E419&gt;=40,K419&gt;=20),R419,NA())</f>
        <v>0.2</v>
      </c>
      <c r="U419" s="3">
        <f>IF(AND(E419&gt;=40,K419&gt;=20),D419,NA())</f>
        <v>2221677</v>
      </c>
      <c r="V419" s="3">
        <f>IF(AND(E419&gt;=40,K419&gt;=20),9997988.56+4996076.47*R419,NA())</f>
        <v>10997203.854</v>
      </c>
      <c r="W419" s="3">
        <f>D419-V419</f>
        <v>-8775526.8540000003</v>
      </c>
    </row>
    <row r="420" spans="3:23" x14ac:dyDescent="0.25">
      <c r="C420" t="s">
        <v>173</v>
      </c>
      <c r="D420" s="3">
        <f>SUMIF('Salary Data'!C:C,C420,'Salary Data'!D:D)</f>
        <v>12370200</v>
      </c>
      <c r="E420">
        <f>_xlfn.XLOOKUP(C420,'Player Stats'!A:A,'Player Stats'!B:B,0)</f>
        <v>93</v>
      </c>
      <c r="F420" s="2">
        <f>_xlfn.XLOOKUP(C420,'Player Stats'!A:A,'Player Stats'!C:C,0)</f>
        <v>12.46236559139785</v>
      </c>
      <c r="G420" s="2">
        <f>_xlfn.XLOOKUP(C420,'Player Stats'!A:A,'Player Stats'!D:D,0)</f>
        <v>3.967741935483871</v>
      </c>
      <c r="H420" s="2">
        <f>_xlfn.XLOOKUP(C420,'Player Stats'!A:A,'Player Stats'!E:E,0)</f>
        <v>3.5268817204301075</v>
      </c>
      <c r="I420" s="2">
        <f>_xlfn.XLOOKUP(C420,'Player Stats'!A:A,'Player Stats'!F:F,0)</f>
        <v>0.81720430107526887</v>
      </c>
      <c r="J420" s="2">
        <f>_xlfn.XLOOKUP(C420,'Player Stats'!A:A,'Player Stats'!G:G,0)</f>
        <v>0.31182795698924731</v>
      </c>
      <c r="K420" s="4">
        <f>_xlfn.XLOOKUP(C420,'Player Stats'!A:A,'Player Stats'!H:H,0)</f>
        <v>23.675089605734776</v>
      </c>
      <c r="L420">
        <f>E420*F420</f>
        <v>1159</v>
      </c>
      <c r="M420">
        <f>E420*G420</f>
        <v>369</v>
      </c>
      <c r="N420">
        <f>E420*H420</f>
        <v>328</v>
      </c>
      <c r="O420">
        <f>E420*I420</f>
        <v>76</v>
      </c>
      <c r="P420">
        <f>E420*J420</f>
        <v>29</v>
      </c>
      <c r="Q420" s="4">
        <f>E420*K420</f>
        <v>2201.7833333333342</v>
      </c>
      <c r="R420">
        <f>_xlfn.XLOOKUP(C420,'VORP Data'!$B:$B, 'VORP Data'!$E:$E,0)</f>
        <v>2.2000000000000002</v>
      </c>
      <c r="S420" s="5">
        <f>R420/(D420/1000000)</f>
        <v>0.17784676076377101</v>
      </c>
      <c r="T420">
        <f>IF(AND(E420&gt;=40,K420&gt;=20),R420,NA())</f>
        <v>2.2000000000000002</v>
      </c>
      <c r="U420" s="3">
        <f>IF(AND(E420&gt;=40,K420&gt;=20),D420,NA())</f>
        <v>12370200</v>
      </c>
      <c r="V420" s="3">
        <f>IF(AND(E420&gt;=40,K420&gt;=20),9997988.56+4996076.47*R420,NA())</f>
        <v>20989356.794</v>
      </c>
      <c r="W420" s="3">
        <f>D420-V420</f>
        <v>-8619156.7939999998</v>
      </c>
    </row>
    <row r="421" spans="3:23" x14ac:dyDescent="0.25">
      <c r="C421" t="s">
        <v>383</v>
      </c>
      <c r="D421" s="3">
        <f>SUMIF('Salary Data'!C:C,C421,'Salary Data'!D:D)</f>
        <v>2453285</v>
      </c>
      <c r="E421">
        <f>_xlfn.XLOOKUP(C421,'Player Stats'!A:A,'Player Stats'!B:B,0)</f>
        <v>73</v>
      </c>
      <c r="F421" s="2">
        <f>_xlfn.XLOOKUP(C421,'Player Stats'!A:A,'Player Stats'!C:C,0)</f>
        <v>10.082191780821917</v>
      </c>
      <c r="G421" s="2">
        <f>_xlfn.XLOOKUP(C421,'Player Stats'!A:A,'Player Stats'!D:D,0)</f>
        <v>6.7397260273972606</v>
      </c>
      <c r="H421" s="2">
        <f>_xlfn.XLOOKUP(C421,'Player Stats'!A:A,'Player Stats'!E:E,0)</f>
        <v>1.3835616438356164</v>
      </c>
      <c r="I421" s="2">
        <f>_xlfn.XLOOKUP(C421,'Player Stats'!A:A,'Player Stats'!F:F,0)</f>
        <v>0.8904109589041096</v>
      </c>
      <c r="J421" s="2">
        <f>_xlfn.XLOOKUP(C421,'Player Stats'!A:A,'Player Stats'!G:G,0)</f>
        <v>0.68493150684931503</v>
      </c>
      <c r="K421" s="4">
        <f>_xlfn.XLOOKUP(C421,'Player Stats'!A:A,'Player Stats'!H:H,0)</f>
        <v>23.906392694063932</v>
      </c>
      <c r="L421">
        <f>E421*F421</f>
        <v>736</v>
      </c>
      <c r="M421">
        <f>E421*G421</f>
        <v>492</v>
      </c>
      <c r="N421">
        <f>E421*H421</f>
        <v>101</v>
      </c>
      <c r="O421">
        <f>E421*I421</f>
        <v>65</v>
      </c>
      <c r="P421">
        <f>E421*J421</f>
        <v>50</v>
      </c>
      <c r="Q421" s="4">
        <f>E421*K421</f>
        <v>1745.166666666667</v>
      </c>
      <c r="R421">
        <f>_xlfn.XLOOKUP(C421,'VORP Data'!$B:$B, 'VORP Data'!$E:$E,0)</f>
        <v>0.2</v>
      </c>
      <c r="S421" s="5">
        <f>R421/(D421/1000000)</f>
        <v>8.1523345228948121E-2</v>
      </c>
      <c r="T421">
        <f>IF(AND(E421&gt;=40,K421&gt;=20),R421,NA())</f>
        <v>0.2</v>
      </c>
      <c r="U421" s="3">
        <f>IF(AND(E421&gt;=40,K421&gt;=20),D421,NA())</f>
        <v>2453285</v>
      </c>
      <c r="V421" s="3">
        <f>IF(AND(E421&gt;=40,K421&gt;=20),9997988.56+4996076.47*R421,NA())</f>
        <v>10997203.854</v>
      </c>
      <c r="W421" s="3">
        <f>D421-V421</f>
        <v>-8543918.8540000003</v>
      </c>
    </row>
    <row r="422" spans="3:23" x14ac:dyDescent="0.25">
      <c r="C422" t="s">
        <v>355</v>
      </c>
      <c r="D422" s="3">
        <f>SUMIF('Salary Data'!C:C,C422,'Salary Data'!D:D)</f>
        <v>2966760</v>
      </c>
      <c r="E422">
        <f>_xlfn.XLOOKUP(C422,'Player Stats'!A:A,'Player Stats'!B:B,0)</f>
        <v>48</v>
      </c>
      <c r="F422" s="2">
        <f>_xlfn.XLOOKUP(C422,'Player Stats'!A:A,'Player Stats'!C:C,0)</f>
        <v>14.791666666666666</v>
      </c>
      <c r="G422" s="2">
        <f>_xlfn.XLOOKUP(C422,'Player Stats'!A:A,'Player Stats'!D:D,0)</f>
        <v>5.104166666666667</v>
      </c>
      <c r="H422" s="2">
        <f>_xlfn.XLOOKUP(C422,'Player Stats'!A:A,'Player Stats'!E:E,0)</f>
        <v>4.458333333333333</v>
      </c>
      <c r="I422" s="2">
        <f>_xlfn.XLOOKUP(C422,'Player Stats'!A:A,'Player Stats'!F:F,0)</f>
        <v>1</v>
      </c>
      <c r="J422" s="2">
        <f>_xlfn.XLOOKUP(C422,'Player Stats'!A:A,'Player Stats'!G:G,0)</f>
        <v>0.89583333333333337</v>
      </c>
      <c r="K422" s="4">
        <f>_xlfn.XLOOKUP(C422,'Player Stats'!A:A,'Player Stats'!H:H,0)</f>
        <v>28.978472222222223</v>
      </c>
      <c r="L422">
        <f>E422*F422</f>
        <v>710</v>
      </c>
      <c r="M422">
        <f>E422*G422</f>
        <v>245</v>
      </c>
      <c r="N422">
        <f>E422*H422</f>
        <v>214</v>
      </c>
      <c r="O422">
        <f>E422*I422</f>
        <v>48</v>
      </c>
      <c r="P422">
        <f>E422*J422</f>
        <v>43</v>
      </c>
      <c r="Q422" s="4">
        <f>E422*K422</f>
        <v>1390.9666666666667</v>
      </c>
      <c r="R422">
        <f>_xlfn.XLOOKUP(C422,'VORP Data'!$B:$B, 'VORP Data'!$E:$E,0)</f>
        <v>0.3</v>
      </c>
      <c r="S422" s="5">
        <f>R422/(D422/1000000)</f>
        <v>0.10112041418921652</v>
      </c>
      <c r="T422">
        <f>IF(AND(E422&gt;=40,K422&gt;=20),R422,NA())</f>
        <v>0.3</v>
      </c>
      <c r="U422" s="3">
        <f>IF(AND(E422&gt;=40,K422&gt;=20),D422,NA())</f>
        <v>2966760</v>
      </c>
      <c r="V422" s="3">
        <f>IF(AND(E422&gt;=40,K422&gt;=20),9997988.56+4996076.47*R422,NA())</f>
        <v>11496811.501</v>
      </c>
      <c r="W422" s="3">
        <f>D422-V422</f>
        <v>-8530051.5010000002</v>
      </c>
    </row>
    <row r="423" spans="3:23" x14ac:dyDescent="0.25">
      <c r="C423" t="s">
        <v>196</v>
      </c>
      <c r="D423" s="3">
        <f>SUMIF('Salary Data'!C:C,C423,'Salary Data'!D:D)</f>
        <v>10125000</v>
      </c>
      <c r="E423">
        <f>_xlfn.XLOOKUP(C423,'Player Stats'!A:A,'Player Stats'!B:B,0)</f>
        <v>84</v>
      </c>
      <c r="F423" s="2">
        <f>_xlfn.XLOOKUP(C423,'Player Stats'!A:A,'Player Stats'!C:C,0)</f>
        <v>9.6904761904761898</v>
      </c>
      <c r="G423" s="2">
        <f>_xlfn.XLOOKUP(C423,'Player Stats'!A:A,'Player Stats'!D:D,0)</f>
        <v>4.8452380952380949</v>
      </c>
      <c r="H423" s="2">
        <f>_xlfn.XLOOKUP(C423,'Player Stats'!A:A,'Player Stats'!E:E,0)</f>
        <v>2.6309523809523809</v>
      </c>
      <c r="I423" s="2">
        <f>_xlfn.XLOOKUP(C423,'Player Stats'!A:A,'Player Stats'!F:F,0)</f>
        <v>1.0714285714285714</v>
      </c>
      <c r="J423" s="2">
        <f>_xlfn.XLOOKUP(C423,'Player Stats'!A:A,'Player Stats'!G:G,0)</f>
        <v>0.39285714285714285</v>
      </c>
      <c r="K423" s="4">
        <f>_xlfn.XLOOKUP(C423,'Player Stats'!A:A,'Player Stats'!H:H,0)</f>
        <v>28.090873015873026</v>
      </c>
      <c r="L423">
        <f>E423*F423</f>
        <v>814</v>
      </c>
      <c r="M423">
        <f>E423*G423</f>
        <v>407</v>
      </c>
      <c r="N423">
        <f>E423*H423</f>
        <v>221</v>
      </c>
      <c r="O423">
        <f>E423*I423</f>
        <v>90</v>
      </c>
      <c r="P423">
        <f>E423*J423</f>
        <v>33</v>
      </c>
      <c r="Q423" s="4">
        <f>E423*K423</f>
        <v>2359.6333333333341</v>
      </c>
      <c r="R423">
        <f>_xlfn.XLOOKUP(C423,'VORP Data'!$B:$B, 'VORP Data'!$E:$E,0)</f>
        <v>1.7</v>
      </c>
      <c r="S423" s="5">
        <f>R423/(D423/1000000)</f>
        <v>0.16790123456790124</v>
      </c>
      <c r="T423">
        <f>IF(AND(E423&gt;=40,K423&gt;=20),R423,NA())</f>
        <v>1.7</v>
      </c>
      <c r="U423" s="3">
        <f>IF(AND(E423&gt;=40,K423&gt;=20),D423,NA())</f>
        <v>10125000</v>
      </c>
      <c r="V423" s="3">
        <f>IF(AND(E423&gt;=40,K423&gt;=20),9997988.56+4996076.47*R423,NA())</f>
        <v>18491318.559</v>
      </c>
      <c r="W423" s="3">
        <f>D423-V423</f>
        <v>-8366318.5590000004</v>
      </c>
    </row>
    <row r="424" spans="3:23" x14ac:dyDescent="0.25">
      <c r="C424" t="s">
        <v>308</v>
      </c>
      <c r="D424" s="3">
        <f>SUMIF('Salary Data'!C:C,C424,'Salary Data'!D:D)</f>
        <v>3765668</v>
      </c>
      <c r="E424">
        <f>_xlfn.XLOOKUP(C424,'Player Stats'!A:A,'Player Stats'!B:B,0)</f>
        <v>81</v>
      </c>
      <c r="F424" s="2">
        <f>_xlfn.XLOOKUP(C424,'Player Stats'!A:A,'Player Stats'!C:C,0)</f>
        <v>7.0987654320987659</v>
      </c>
      <c r="G424" s="2">
        <f>_xlfn.XLOOKUP(C424,'Player Stats'!A:A,'Player Stats'!D:D,0)</f>
        <v>4.4074074074074074</v>
      </c>
      <c r="H424" s="2">
        <f>_xlfn.XLOOKUP(C424,'Player Stats'!A:A,'Player Stats'!E:E,0)</f>
        <v>1.0864197530864197</v>
      </c>
      <c r="I424" s="2">
        <f>_xlfn.XLOOKUP(C424,'Player Stats'!A:A,'Player Stats'!F:F,0)</f>
        <v>0.80246913580246915</v>
      </c>
      <c r="J424" s="2">
        <f>_xlfn.XLOOKUP(C424,'Player Stats'!A:A,'Player Stats'!G:G,0)</f>
        <v>0.71604938271604934</v>
      </c>
      <c r="K424" s="4">
        <f>_xlfn.XLOOKUP(C424,'Player Stats'!A:A,'Player Stats'!H:H,0)</f>
        <v>22.148971193415644</v>
      </c>
      <c r="L424">
        <f>E424*F424</f>
        <v>575</v>
      </c>
      <c r="M424">
        <f>E424*G424</f>
        <v>357</v>
      </c>
      <c r="N424">
        <f>E424*H424</f>
        <v>88</v>
      </c>
      <c r="O424">
        <f>E424*I424</f>
        <v>65</v>
      </c>
      <c r="P424">
        <f>E424*J424</f>
        <v>58</v>
      </c>
      <c r="Q424" s="4">
        <f>E424*K424</f>
        <v>1794.0666666666671</v>
      </c>
      <c r="R424">
        <f>_xlfn.XLOOKUP(C424,'VORP Data'!$B:$B, 'VORP Data'!$E:$E,0)</f>
        <v>0.4</v>
      </c>
      <c r="S424" s="5">
        <f>R424/(D424/1000000)</f>
        <v>0.10622285342202234</v>
      </c>
      <c r="T424">
        <f>IF(AND(E424&gt;=40,K424&gt;=20),R424,NA())</f>
        <v>0.4</v>
      </c>
      <c r="U424" s="3">
        <f>IF(AND(E424&gt;=40,K424&gt;=20),D424,NA())</f>
        <v>3765668</v>
      </c>
      <c r="V424" s="3">
        <f>IF(AND(E424&gt;=40,K424&gt;=20),9997988.56+4996076.47*R424,NA())</f>
        <v>11996419.148</v>
      </c>
      <c r="W424" s="3">
        <f>D424-V424</f>
        <v>-8230751.148</v>
      </c>
    </row>
    <row r="425" spans="3:23" x14ac:dyDescent="0.25">
      <c r="C425" t="s">
        <v>146</v>
      </c>
      <c r="D425" s="3">
        <f>SUMIF('Salary Data'!C:C,C425,'Salary Data'!D:D)</f>
        <v>15334769</v>
      </c>
      <c r="E425">
        <f>_xlfn.XLOOKUP(C425,'Player Stats'!A:A,'Player Stats'!B:B,0)</f>
        <v>81</v>
      </c>
      <c r="F425" s="2">
        <f>_xlfn.XLOOKUP(C425,'Player Stats'!A:A,'Player Stats'!C:C,0)</f>
        <v>22.543209876543209</v>
      </c>
      <c r="G425" s="2">
        <f>_xlfn.XLOOKUP(C425,'Player Stats'!A:A,'Player Stats'!D:D,0)</f>
        <v>8.3580246913580254</v>
      </c>
      <c r="H425" s="2">
        <f>_xlfn.XLOOKUP(C425,'Player Stats'!A:A,'Player Stats'!E:E,0)</f>
        <v>5.2716049382716053</v>
      </c>
      <c r="I425" s="2">
        <f>_xlfn.XLOOKUP(C425,'Player Stats'!A:A,'Player Stats'!F:F,0)</f>
        <v>0.77777777777777779</v>
      </c>
      <c r="J425" s="2">
        <f>_xlfn.XLOOKUP(C425,'Player Stats'!A:A,'Player Stats'!G:G,0)</f>
        <v>0.58024691358024694</v>
      </c>
      <c r="K425" s="4">
        <f>_xlfn.XLOOKUP(C425,'Player Stats'!A:A,'Player Stats'!H:H,0)</f>
        <v>35.108847736625513</v>
      </c>
      <c r="L425">
        <f>E425*F425</f>
        <v>1826</v>
      </c>
      <c r="M425">
        <f>E425*G425</f>
        <v>677</v>
      </c>
      <c r="N425">
        <f>E425*H425</f>
        <v>427</v>
      </c>
      <c r="O425">
        <f>E425*I425</f>
        <v>63</v>
      </c>
      <c r="P425">
        <f>E425*J425</f>
        <v>47</v>
      </c>
      <c r="Q425" s="4">
        <f>E425*K425</f>
        <v>2843.8166666666666</v>
      </c>
      <c r="R425">
        <f>_xlfn.XLOOKUP(C425,'VORP Data'!$B:$B, 'VORP Data'!$E:$E,0)</f>
        <v>2.7</v>
      </c>
      <c r="S425" s="5">
        <f>R425/(D425/1000000)</f>
        <v>0.17607047096699013</v>
      </c>
      <c r="T425">
        <f>IF(AND(E425&gt;=40,K425&gt;=20),R425,NA())</f>
        <v>2.7</v>
      </c>
      <c r="U425" s="3">
        <f>IF(AND(E425&gt;=40,K425&gt;=20),D425,NA())</f>
        <v>15334769</v>
      </c>
      <c r="V425" s="3">
        <f>IF(AND(E425&gt;=40,K425&gt;=20),9997988.56+4996076.47*R425,NA())</f>
        <v>23487395.028999999</v>
      </c>
      <c r="W425" s="3">
        <f>D425-V425</f>
        <v>-8152626.0289999992</v>
      </c>
    </row>
    <row r="426" spans="3:23" x14ac:dyDescent="0.25">
      <c r="C426" t="s">
        <v>386</v>
      </c>
      <c r="D426" s="3">
        <f>SUMIF('Salary Data'!C:C,C426,'Salary Data'!D:D)</f>
        <v>2349578</v>
      </c>
      <c r="E426">
        <f>_xlfn.XLOOKUP(C426,'Player Stats'!A:A,'Player Stats'!B:B,0)</f>
        <v>69</v>
      </c>
      <c r="F426" s="2">
        <f>_xlfn.XLOOKUP(C426,'Player Stats'!A:A,'Player Stats'!C:C,0)</f>
        <v>8</v>
      </c>
      <c r="G426" s="2">
        <f>_xlfn.XLOOKUP(C426,'Player Stats'!A:A,'Player Stats'!D:D,0)</f>
        <v>2.1594202898550723</v>
      </c>
      <c r="H426" s="2">
        <f>_xlfn.XLOOKUP(C426,'Player Stats'!A:A,'Player Stats'!E:E,0)</f>
        <v>1.4782608695652173</v>
      </c>
      <c r="I426" s="2">
        <f>_xlfn.XLOOKUP(C426,'Player Stats'!A:A,'Player Stats'!F:F,0)</f>
        <v>0.6811594202898551</v>
      </c>
      <c r="J426" s="2">
        <f>_xlfn.XLOOKUP(C426,'Player Stats'!A:A,'Player Stats'!G:G,0)</f>
        <v>0.2608695652173913</v>
      </c>
      <c r="K426" s="4">
        <f>_xlfn.XLOOKUP(C426,'Player Stats'!A:A,'Player Stats'!H:H,0)</f>
        <v>20.413285024154593</v>
      </c>
      <c r="L426">
        <f>E426*F426</f>
        <v>552</v>
      </c>
      <c r="M426">
        <f>E426*G426</f>
        <v>149</v>
      </c>
      <c r="N426">
        <f>E426*H426</f>
        <v>102</v>
      </c>
      <c r="O426">
        <f>E426*I426</f>
        <v>47</v>
      </c>
      <c r="P426">
        <f>E426*J426</f>
        <v>18</v>
      </c>
      <c r="Q426" s="4">
        <f>E426*K426</f>
        <v>1408.5166666666669</v>
      </c>
      <c r="R426">
        <f>_xlfn.XLOOKUP(C426,'VORP Data'!$B:$B, 'VORP Data'!$E:$E,0)</f>
        <v>0.1</v>
      </c>
      <c r="S426" s="5">
        <f>R426/(D426/1000000)</f>
        <v>4.2560834328547507E-2</v>
      </c>
      <c r="T426">
        <f>IF(AND(E426&gt;=40,K426&gt;=20),R426,NA())</f>
        <v>0.1</v>
      </c>
      <c r="U426" s="3">
        <f>IF(AND(E426&gt;=40,K426&gt;=20),D426,NA())</f>
        <v>2349578</v>
      </c>
      <c r="V426" s="3">
        <f>IF(AND(E426&gt;=40,K426&gt;=20),9997988.56+4996076.47*R426,NA())</f>
        <v>10497596.207</v>
      </c>
      <c r="W426" s="3">
        <f>D426-V426</f>
        <v>-8148018.2070000004</v>
      </c>
    </row>
    <row r="427" spans="3:23" x14ac:dyDescent="0.25">
      <c r="C427" t="s">
        <v>175</v>
      </c>
      <c r="D427" s="3">
        <f>SUMIF('Salary Data'!C:C,C427,'Salary Data'!D:D)</f>
        <v>11990000</v>
      </c>
      <c r="E427">
        <f>_xlfn.XLOOKUP(C427,'Player Stats'!A:A,'Player Stats'!B:B,0)</f>
        <v>86</v>
      </c>
      <c r="F427" s="2">
        <f>_xlfn.XLOOKUP(C427,'Player Stats'!A:A,'Player Stats'!C:C,0)</f>
        <v>12.127906976744185</v>
      </c>
      <c r="G427" s="2">
        <f>_xlfn.XLOOKUP(C427,'Player Stats'!A:A,'Player Stats'!D:D,0)</f>
        <v>4.0813953488372094</v>
      </c>
      <c r="H427" s="2">
        <f>_xlfn.XLOOKUP(C427,'Player Stats'!A:A,'Player Stats'!E:E,0)</f>
        <v>3.8255813953488373</v>
      </c>
      <c r="I427" s="2">
        <f>_xlfn.XLOOKUP(C427,'Player Stats'!A:A,'Player Stats'!F:F,0)</f>
        <v>1.2906976744186047</v>
      </c>
      <c r="J427" s="2">
        <f>_xlfn.XLOOKUP(C427,'Player Stats'!A:A,'Player Stats'!G:G,0)</f>
        <v>0.39534883720930231</v>
      </c>
      <c r="K427" s="4">
        <f>_xlfn.XLOOKUP(C427,'Player Stats'!A:A,'Player Stats'!H:H,0)</f>
        <v>30.119379844961244</v>
      </c>
      <c r="L427">
        <f>E427*F427</f>
        <v>1043</v>
      </c>
      <c r="M427">
        <f>E427*G427</f>
        <v>351</v>
      </c>
      <c r="N427">
        <f>E427*H427</f>
        <v>329</v>
      </c>
      <c r="O427">
        <f>E427*I427</f>
        <v>111</v>
      </c>
      <c r="P427">
        <f>E427*J427</f>
        <v>34</v>
      </c>
      <c r="Q427" s="4">
        <f>E427*K427</f>
        <v>2590.2666666666669</v>
      </c>
      <c r="R427">
        <f>_xlfn.XLOOKUP(C427,'VORP Data'!$B:$B, 'VORP Data'!$E:$E,0)</f>
        <v>2</v>
      </c>
      <c r="S427" s="5">
        <f>R427/(D427/1000000)</f>
        <v>0.16680567139282734</v>
      </c>
      <c r="T427">
        <f>IF(AND(E427&gt;=40,K427&gt;=20),R427,NA())</f>
        <v>2</v>
      </c>
      <c r="U427" s="3">
        <f>IF(AND(E427&gt;=40,K427&gt;=20),D427,NA())</f>
        <v>11990000</v>
      </c>
      <c r="V427" s="3">
        <f>IF(AND(E427&gt;=40,K427&gt;=20),9997988.56+4996076.47*R427,NA())</f>
        <v>19990141.5</v>
      </c>
      <c r="W427" s="3">
        <f>D427-V427</f>
        <v>-8000141.5</v>
      </c>
    </row>
    <row r="428" spans="3:23" x14ac:dyDescent="0.25">
      <c r="C428" t="s">
        <v>446</v>
      </c>
      <c r="D428" s="3">
        <f>SUMIF('Salary Data'!C:C,C428,'Salary Data'!D:D)</f>
        <v>1106635</v>
      </c>
      <c r="E428">
        <f>_xlfn.XLOOKUP(C428,'Player Stats'!A:A,'Player Stats'!B:B,0)</f>
        <v>42</v>
      </c>
      <c r="F428" s="2">
        <f>_xlfn.XLOOKUP(C428,'Player Stats'!A:A,'Player Stats'!C:C,0)</f>
        <v>8.0952380952380949</v>
      </c>
      <c r="G428" s="2">
        <f>_xlfn.XLOOKUP(C428,'Player Stats'!A:A,'Player Stats'!D:D,0)</f>
        <v>2.0952380952380953</v>
      </c>
      <c r="H428" s="2">
        <f>_xlfn.XLOOKUP(C428,'Player Stats'!A:A,'Player Stats'!E:E,0)</f>
        <v>1.4761904761904763</v>
      </c>
      <c r="I428" s="2">
        <f>_xlfn.XLOOKUP(C428,'Player Stats'!A:A,'Player Stats'!F:F,0)</f>
        <v>0.6428571428571429</v>
      </c>
      <c r="J428" s="2">
        <f>_xlfn.XLOOKUP(C428,'Player Stats'!A:A,'Player Stats'!G:G,0)</f>
        <v>0.21428571428571427</v>
      </c>
      <c r="K428" s="4">
        <f>_xlfn.XLOOKUP(C428,'Player Stats'!A:A,'Player Stats'!H:H,0)</f>
        <v>20.950793650793649</v>
      </c>
      <c r="L428">
        <f>E428*F428</f>
        <v>340</v>
      </c>
      <c r="M428">
        <f>E428*G428</f>
        <v>88</v>
      </c>
      <c r="N428">
        <f>E428*H428</f>
        <v>62</v>
      </c>
      <c r="O428">
        <f>E428*I428</f>
        <v>27.000000000000004</v>
      </c>
      <c r="P428">
        <f>E428*J428</f>
        <v>9</v>
      </c>
      <c r="Q428" s="4">
        <f>E428*K428</f>
        <v>879.93333333333328</v>
      </c>
      <c r="R428">
        <f>_xlfn.XLOOKUP(C428,'VORP Data'!$B:$B, 'VORP Data'!$E:$E,0)</f>
        <v>-0.2</v>
      </c>
      <c r="S428" s="5">
        <f>R428/(D428/1000000)</f>
        <v>-0.18072806300180277</v>
      </c>
      <c r="T428">
        <f>IF(AND(E428&gt;=40,K428&gt;=20),R428,NA())</f>
        <v>-0.2</v>
      </c>
      <c r="U428" s="3">
        <f>IF(AND(E428&gt;=40,K428&gt;=20),D428,NA())</f>
        <v>1106635</v>
      </c>
      <c r="V428" s="3">
        <f>IF(AND(E428&gt;=40,K428&gt;=20),9997988.56+4996076.47*R428,NA())</f>
        <v>8998773.2660000008</v>
      </c>
      <c r="W428" s="3">
        <f>D428-V428</f>
        <v>-7892138.2660000008</v>
      </c>
    </row>
    <row r="429" spans="3:23" x14ac:dyDescent="0.25">
      <c r="C429" t="s">
        <v>245</v>
      </c>
      <c r="D429" s="3">
        <f>SUMIF('Salary Data'!C:C,C429,'Salary Data'!D:D)</f>
        <v>6623456</v>
      </c>
      <c r="E429">
        <f>_xlfn.XLOOKUP(C429,'Player Stats'!A:A,'Player Stats'!B:B,0)</f>
        <v>77</v>
      </c>
      <c r="F429" s="2">
        <f>_xlfn.XLOOKUP(C429,'Player Stats'!A:A,'Player Stats'!C:C,0)</f>
        <v>5.4675324675324672</v>
      </c>
      <c r="G429" s="2">
        <f>_xlfn.XLOOKUP(C429,'Player Stats'!A:A,'Player Stats'!D:D,0)</f>
        <v>4.116883116883117</v>
      </c>
      <c r="H429" s="2">
        <f>_xlfn.XLOOKUP(C429,'Player Stats'!A:A,'Player Stats'!E:E,0)</f>
        <v>1.3246753246753247</v>
      </c>
      <c r="I429" s="2">
        <f>_xlfn.XLOOKUP(C429,'Player Stats'!A:A,'Player Stats'!F:F,0)</f>
        <v>0.74025974025974028</v>
      </c>
      <c r="J429" s="2">
        <f>_xlfn.XLOOKUP(C429,'Player Stats'!A:A,'Player Stats'!G:G,0)</f>
        <v>0.31168831168831168</v>
      </c>
      <c r="K429" s="4">
        <f>_xlfn.XLOOKUP(C429,'Player Stats'!A:A,'Player Stats'!H:H,0)</f>
        <v>22.404112554112551</v>
      </c>
      <c r="L429">
        <f>E429*F429</f>
        <v>421</v>
      </c>
      <c r="M429">
        <f>E429*G429</f>
        <v>317</v>
      </c>
      <c r="N429">
        <f>E429*H429</f>
        <v>102</v>
      </c>
      <c r="O429">
        <f>E429*I429</f>
        <v>57</v>
      </c>
      <c r="P429">
        <f>E429*J429</f>
        <v>24</v>
      </c>
      <c r="Q429" s="4">
        <f>E429*K429</f>
        <v>1725.1166666666663</v>
      </c>
      <c r="R429">
        <f>_xlfn.XLOOKUP(C429,'VORP Data'!$B:$B, 'VORP Data'!$E:$E,0)</f>
        <v>0.89999999999999991</v>
      </c>
      <c r="S429" s="5">
        <f>R429/(D429/1000000)</f>
        <v>0.13588072450394476</v>
      </c>
      <c r="T429">
        <f>IF(AND(E429&gt;=40,K429&gt;=20),R429,NA())</f>
        <v>0.89999999999999991</v>
      </c>
      <c r="U429" s="3">
        <f>IF(AND(E429&gt;=40,K429&gt;=20),D429,NA())</f>
        <v>6623456</v>
      </c>
      <c r="V429" s="3">
        <f>IF(AND(E429&gt;=40,K429&gt;=20),9997988.56+4996076.47*R429,NA())</f>
        <v>14494457.382999999</v>
      </c>
      <c r="W429" s="3">
        <f>D429-V429</f>
        <v>-7871001.3829999994</v>
      </c>
    </row>
    <row r="430" spans="3:23" x14ac:dyDescent="0.25">
      <c r="C430" t="s">
        <v>499</v>
      </c>
      <c r="D430" s="3">
        <f>SUMIF('Salary Data'!C:C,C430,'Salary Data'!D:D)</f>
        <v>636435</v>
      </c>
      <c r="E430">
        <f>_xlfn.XLOOKUP(C430,'Player Stats'!A:A,'Player Stats'!B:B,0)</f>
        <v>49</v>
      </c>
      <c r="F430" s="2">
        <f>_xlfn.XLOOKUP(C430,'Player Stats'!A:A,'Player Stats'!C:C,0)</f>
        <v>10.387755102040817</v>
      </c>
      <c r="G430" s="2">
        <f>_xlfn.XLOOKUP(C430,'Player Stats'!A:A,'Player Stats'!D:D,0)</f>
        <v>2.3265306122448979</v>
      </c>
      <c r="H430" s="2">
        <f>_xlfn.XLOOKUP(C430,'Player Stats'!A:A,'Player Stats'!E:E,0)</f>
        <v>2.510204081632653</v>
      </c>
      <c r="I430" s="2">
        <f>_xlfn.XLOOKUP(C430,'Player Stats'!A:A,'Player Stats'!F:F,0)</f>
        <v>0.55102040816326525</v>
      </c>
      <c r="J430" s="2">
        <f>_xlfn.XLOOKUP(C430,'Player Stats'!A:A,'Player Stats'!G:G,0)</f>
        <v>8.1632653061224483E-2</v>
      </c>
      <c r="K430" s="4">
        <f>_xlfn.XLOOKUP(C430,'Player Stats'!A:A,'Player Stats'!H:H,0)</f>
        <v>20.665306122448978</v>
      </c>
      <c r="L430">
        <f>E430*F430</f>
        <v>509.00000000000006</v>
      </c>
      <c r="M430">
        <f>E430*G430</f>
        <v>114</v>
      </c>
      <c r="N430">
        <f>E430*H430</f>
        <v>123</v>
      </c>
      <c r="O430">
        <f>E430*I430</f>
        <v>26.999999999999996</v>
      </c>
      <c r="P430">
        <f>E430*J430</f>
        <v>3.9999999999999996</v>
      </c>
      <c r="Q430" s="4">
        <f>E430*K430</f>
        <v>1012.5999999999999</v>
      </c>
      <c r="R430">
        <f>_xlfn.XLOOKUP(C430,'VORP Data'!$B:$B, 'VORP Data'!$E:$E,0)</f>
        <v>-0.3</v>
      </c>
      <c r="S430" s="5">
        <f>R430/(D430/1000000)</f>
        <v>-0.47137571000966322</v>
      </c>
      <c r="T430">
        <f>IF(AND(E430&gt;=40,K430&gt;=20),R430,NA())</f>
        <v>-0.3</v>
      </c>
      <c r="U430" s="3">
        <f>IF(AND(E430&gt;=40,K430&gt;=20),D430,NA())</f>
        <v>636435</v>
      </c>
      <c r="V430" s="3">
        <f>IF(AND(E430&gt;=40,K430&gt;=20),9997988.56+4996076.47*R430,NA())</f>
        <v>8499165.6190000009</v>
      </c>
      <c r="W430" s="3">
        <f>D430-V430</f>
        <v>-7862730.6190000009</v>
      </c>
    </row>
    <row r="431" spans="3:23" x14ac:dyDescent="0.25">
      <c r="C431" t="s">
        <v>278</v>
      </c>
      <c r="D431" s="3">
        <f>SUMIF('Salary Data'!C:C,C431,'Salary Data'!D:D)</f>
        <v>5157960</v>
      </c>
      <c r="E431">
        <f>_xlfn.XLOOKUP(C431,'Player Stats'!A:A,'Player Stats'!B:B,0)</f>
        <v>81</v>
      </c>
      <c r="F431" s="2">
        <f>_xlfn.XLOOKUP(C431,'Player Stats'!A:A,'Player Stats'!C:C,0)</f>
        <v>11.703703703703704</v>
      </c>
      <c r="G431" s="2">
        <f>_xlfn.XLOOKUP(C431,'Player Stats'!A:A,'Player Stats'!D:D,0)</f>
        <v>7.0617283950617287</v>
      </c>
      <c r="H431" s="2">
        <f>_xlfn.XLOOKUP(C431,'Player Stats'!A:A,'Player Stats'!E:E,0)</f>
        <v>3.6790123456790123</v>
      </c>
      <c r="I431" s="2">
        <f>_xlfn.XLOOKUP(C431,'Player Stats'!A:A,'Player Stats'!F:F,0)</f>
        <v>1.037037037037037</v>
      </c>
      <c r="J431" s="2">
        <f>_xlfn.XLOOKUP(C431,'Player Stats'!A:A,'Player Stats'!G:G,0)</f>
        <v>0.9135802469135802</v>
      </c>
      <c r="K431" s="4">
        <f>_xlfn.XLOOKUP(C431,'Player Stats'!A:A,'Player Stats'!H:H,0)</f>
        <v>24.981069958847741</v>
      </c>
      <c r="L431">
        <f>E431*F431</f>
        <v>948</v>
      </c>
      <c r="M431">
        <f>E431*G431</f>
        <v>572</v>
      </c>
      <c r="N431">
        <f>E431*H431</f>
        <v>298</v>
      </c>
      <c r="O431">
        <f>E431*I431</f>
        <v>84</v>
      </c>
      <c r="P431">
        <f>E431*J431</f>
        <v>74</v>
      </c>
      <c r="Q431" s="4">
        <f>E431*K431</f>
        <v>2023.4666666666669</v>
      </c>
      <c r="R431">
        <f>_xlfn.XLOOKUP(C431,'VORP Data'!$B:$B, 'VORP Data'!$E:$E,0)</f>
        <v>0.6</v>
      </c>
      <c r="S431" s="5">
        <f>R431/(D431/1000000)</f>
        <v>0.11632505874415466</v>
      </c>
      <c r="T431">
        <f>IF(AND(E431&gt;=40,K431&gt;=20),R431,NA())</f>
        <v>0.6</v>
      </c>
      <c r="U431" s="3">
        <f>IF(AND(E431&gt;=40,K431&gt;=20),D431,NA())</f>
        <v>5157960</v>
      </c>
      <c r="V431" s="3">
        <f>IF(AND(E431&gt;=40,K431&gt;=20),9997988.56+4996076.47*R431,NA())</f>
        <v>12995634.442</v>
      </c>
      <c r="W431" s="3">
        <f>D431-V431</f>
        <v>-7837674.4419999998</v>
      </c>
    </row>
    <row r="432" spans="3:23" x14ac:dyDescent="0.25">
      <c r="C432" t="s">
        <v>263</v>
      </c>
      <c r="D432" s="3">
        <f>SUMIF('Salary Data'!C:C,C432,'Salary Data'!D:D)</f>
        <v>5715120</v>
      </c>
      <c r="E432">
        <f>_xlfn.XLOOKUP(C432,'Player Stats'!A:A,'Player Stats'!B:B,0)</f>
        <v>62</v>
      </c>
      <c r="F432" s="2">
        <f>_xlfn.XLOOKUP(C432,'Player Stats'!A:A,'Player Stats'!C:C,0)</f>
        <v>13.596774193548388</v>
      </c>
      <c r="G432" s="2">
        <f>_xlfn.XLOOKUP(C432,'Player Stats'!A:A,'Player Stats'!D:D,0)</f>
        <v>5.870967741935484</v>
      </c>
      <c r="H432" s="2">
        <f>_xlfn.XLOOKUP(C432,'Player Stats'!A:A,'Player Stats'!E:E,0)</f>
        <v>2.7580645161290325</v>
      </c>
      <c r="I432" s="2">
        <f>_xlfn.XLOOKUP(C432,'Player Stats'!A:A,'Player Stats'!F:F,0)</f>
        <v>0.64516129032258063</v>
      </c>
      <c r="J432" s="2">
        <f>_xlfn.XLOOKUP(C432,'Player Stats'!A:A,'Player Stats'!G:G,0)</f>
        <v>0.43548387096774194</v>
      </c>
      <c r="K432" s="4">
        <f>_xlfn.XLOOKUP(C432,'Player Stats'!A:A,'Player Stats'!H:H,0)</f>
        <v>25.773655913978494</v>
      </c>
      <c r="L432">
        <f>E432*F432</f>
        <v>843</v>
      </c>
      <c r="M432">
        <f>E432*G432</f>
        <v>364</v>
      </c>
      <c r="N432">
        <f>E432*H432</f>
        <v>171</v>
      </c>
      <c r="O432">
        <f>E432*I432</f>
        <v>40</v>
      </c>
      <c r="P432">
        <f>E432*J432</f>
        <v>27</v>
      </c>
      <c r="Q432" s="4">
        <f>E432*K432</f>
        <v>1597.9666666666667</v>
      </c>
      <c r="R432">
        <f>_xlfn.XLOOKUP(C432,'VORP Data'!$B:$B, 'VORP Data'!$E:$E,0)</f>
        <v>0.7</v>
      </c>
      <c r="S432" s="5">
        <f>R432/(D432/1000000)</f>
        <v>0.12248211761082882</v>
      </c>
      <c r="T432">
        <f>IF(AND(E432&gt;=40,K432&gt;=20),R432,NA())</f>
        <v>0.7</v>
      </c>
      <c r="U432" s="3">
        <f>IF(AND(E432&gt;=40,K432&gt;=20),D432,NA())</f>
        <v>5715120</v>
      </c>
      <c r="V432" s="3">
        <f>IF(AND(E432&gt;=40,K432&gt;=20),9997988.56+4996076.47*R432,NA())</f>
        <v>13495242.089</v>
      </c>
      <c r="W432" s="3">
        <f>D432-V432</f>
        <v>-7780122.0889999997</v>
      </c>
    </row>
    <row r="433" spans="3:23" x14ac:dyDescent="0.25">
      <c r="C433" t="s">
        <v>438</v>
      </c>
      <c r="D433" s="3">
        <f>SUMIF('Salary Data'!C:C,C433,'Salary Data'!D:D)</f>
        <v>1272870</v>
      </c>
      <c r="E433">
        <f>_xlfn.XLOOKUP(C433,'Player Stats'!A:A,'Player Stats'!B:B,0)</f>
        <v>74</v>
      </c>
      <c r="F433" s="2">
        <f>_xlfn.XLOOKUP(C433,'Player Stats'!A:A,'Player Stats'!C:C,0)</f>
        <v>12.45945945945946</v>
      </c>
      <c r="G433" s="2">
        <f>_xlfn.XLOOKUP(C433,'Player Stats'!A:A,'Player Stats'!D:D,0)</f>
        <v>7.5135135135135132</v>
      </c>
      <c r="H433" s="2">
        <f>_xlfn.XLOOKUP(C433,'Player Stats'!A:A,'Player Stats'!E:E,0)</f>
        <v>1.3513513513513513</v>
      </c>
      <c r="I433" s="2">
        <f>_xlfn.XLOOKUP(C433,'Player Stats'!A:A,'Player Stats'!F:F,0)</f>
        <v>0.51351351351351349</v>
      </c>
      <c r="J433" s="2">
        <f>_xlfn.XLOOKUP(C433,'Player Stats'!A:A,'Player Stats'!G:G,0)</f>
        <v>0.52702702702702697</v>
      </c>
      <c r="K433" s="4">
        <f>_xlfn.XLOOKUP(C433,'Player Stats'!A:A,'Player Stats'!H:H,0)</f>
        <v>26.538963963963965</v>
      </c>
      <c r="L433">
        <f>E433*F433</f>
        <v>922</v>
      </c>
      <c r="M433">
        <f>E433*G433</f>
        <v>556</v>
      </c>
      <c r="N433">
        <f>E433*H433</f>
        <v>100</v>
      </c>
      <c r="O433">
        <f>E433*I433</f>
        <v>38</v>
      </c>
      <c r="P433">
        <f>E433*J433</f>
        <v>38.999999999999993</v>
      </c>
      <c r="Q433" s="4">
        <f>E433*K433</f>
        <v>1963.8833333333334</v>
      </c>
      <c r="R433">
        <f>_xlfn.XLOOKUP(C433,'VORP Data'!$B:$B, 'VORP Data'!$E:$E,0)</f>
        <v>-0.2</v>
      </c>
      <c r="S433" s="5">
        <f>R433/(D433/1000000)</f>
        <v>-0.15712523666988776</v>
      </c>
      <c r="T433">
        <f>IF(AND(E433&gt;=40,K433&gt;=20),R433,NA())</f>
        <v>-0.2</v>
      </c>
      <c r="U433" s="3">
        <f>IF(AND(E433&gt;=40,K433&gt;=20),D433,NA())</f>
        <v>1272870</v>
      </c>
      <c r="V433" s="3">
        <f>IF(AND(E433&gt;=40,K433&gt;=20),9997988.56+4996076.47*R433,NA())</f>
        <v>8998773.2660000008</v>
      </c>
      <c r="W433" s="3">
        <f>D433-V433</f>
        <v>-7725903.2660000008</v>
      </c>
    </row>
    <row r="434" spans="3:23" x14ac:dyDescent="0.25">
      <c r="C434" t="s">
        <v>391</v>
      </c>
      <c r="D434" s="3">
        <f>SUMIF('Salary Data'!C:C,C434,'Salary Data'!D:D)</f>
        <v>2296274</v>
      </c>
      <c r="E434">
        <f>_xlfn.XLOOKUP(C434,'Player Stats'!A:A,'Player Stats'!B:B,0)</f>
        <v>84</v>
      </c>
      <c r="F434" s="2">
        <f>_xlfn.XLOOKUP(C434,'Player Stats'!A:A,'Player Stats'!C:C,0)</f>
        <v>5.3452380952380949</v>
      </c>
      <c r="G434" s="2">
        <f>_xlfn.XLOOKUP(C434,'Player Stats'!A:A,'Player Stats'!D:D,0)</f>
        <v>3.4761904761904763</v>
      </c>
      <c r="H434" s="2">
        <f>_xlfn.XLOOKUP(C434,'Player Stats'!A:A,'Player Stats'!E:E,0)</f>
        <v>2</v>
      </c>
      <c r="I434" s="2">
        <f>_xlfn.XLOOKUP(C434,'Player Stats'!A:A,'Player Stats'!F:F,0)</f>
        <v>0.61904761904761907</v>
      </c>
      <c r="J434" s="2">
        <f>_xlfn.XLOOKUP(C434,'Player Stats'!A:A,'Player Stats'!G:G,0)</f>
        <v>0.23809523809523808</v>
      </c>
      <c r="K434" s="4">
        <f>_xlfn.XLOOKUP(C434,'Player Stats'!A:A,'Player Stats'!H:H,0)</f>
        <v>22.314087301587314</v>
      </c>
      <c r="L434">
        <f>E434*F434</f>
        <v>449</v>
      </c>
      <c r="M434">
        <f>E434*G434</f>
        <v>292</v>
      </c>
      <c r="N434">
        <f>E434*H434</f>
        <v>168</v>
      </c>
      <c r="O434">
        <f>E434*I434</f>
        <v>52</v>
      </c>
      <c r="P434">
        <f>E434*J434</f>
        <v>20</v>
      </c>
      <c r="Q434" s="4">
        <f>E434*K434</f>
        <v>1874.3833333333343</v>
      </c>
      <c r="R434">
        <f>_xlfn.XLOOKUP(C434,'VORP Data'!$B:$B, 'VORP Data'!$E:$E,0)</f>
        <v>0</v>
      </c>
      <c r="S434" s="5">
        <f>R434/(D434/1000000)</f>
        <v>0</v>
      </c>
      <c r="T434">
        <f>IF(AND(E434&gt;=40,K434&gt;=20),R434,NA())</f>
        <v>0</v>
      </c>
      <c r="U434" s="3">
        <f>IF(AND(E434&gt;=40,K434&gt;=20),D434,NA())</f>
        <v>2296274</v>
      </c>
      <c r="V434" s="3">
        <f>IF(AND(E434&gt;=40,K434&gt;=20),9997988.56+4996076.47*R434,NA())</f>
        <v>9997988.5600000005</v>
      </c>
      <c r="W434" s="3">
        <f>D434-V434</f>
        <v>-7701714.5600000005</v>
      </c>
    </row>
    <row r="435" spans="3:23" x14ac:dyDescent="0.25">
      <c r="C435" t="s">
        <v>274</v>
      </c>
      <c r="D435" s="3">
        <f>SUMIF('Salary Data'!C:C,C435,'Salary Data'!D:D)</f>
        <v>5426400</v>
      </c>
      <c r="E435">
        <f>_xlfn.XLOOKUP(C435,'Player Stats'!A:A,'Player Stats'!B:B,0)</f>
        <v>83</v>
      </c>
      <c r="F435" s="2">
        <f>_xlfn.XLOOKUP(C435,'Player Stats'!A:A,'Player Stats'!C:C,0)</f>
        <v>7.2650602409638552</v>
      </c>
      <c r="G435" s="2">
        <f>_xlfn.XLOOKUP(C435,'Player Stats'!A:A,'Player Stats'!D:D,0)</f>
        <v>3.3012048192771086</v>
      </c>
      <c r="H435" s="2">
        <f>_xlfn.XLOOKUP(C435,'Player Stats'!A:A,'Player Stats'!E:E,0)</f>
        <v>3.6746987951807228</v>
      </c>
      <c r="I435" s="2">
        <f>_xlfn.XLOOKUP(C435,'Player Stats'!A:A,'Player Stats'!F:F,0)</f>
        <v>1.6144578313253013</v>
      </c>
      <c r="J435" s="2">
        <f>_xlfn.XLOOKUP(C435,'Player Stats'!A:A,'Player Stats'!G:G,0)</f>
        <v>0.16867469879518071</v>
      </c>
      <c r="K435" s="4">
        <f>_xlfn.XLOOKUP(C435,'Player Stats'!A:A,'Player Stats'!H:H,0)</f>
        <v>27.258433734939768</v>
      </c>
      <c r="L435">
        <f>E435*F435</f>
        <v>603</v>
      </c>
      <c r="M435">
        <f>E435*G435</f>
        <v>274</v>
      </c>
      <c r="N435">
        <f>E435*H435</f>
        <v>305</v>
      </c>
      <c r="O435">
        <f>E435*I435</f>
        <v>134</v>
      </c>
      <c r="P435">
        <f>E435*J435</f>
        <v>13.999999999999998</v>
      </c>
      <c r="Q435" s="4">
        <f>E435*K435</f>
        <v>2262.4500000000007</v>
      </c>
      <c r="R435">
        <f>_xlfn.XLOOKUP(C435,'VORP Data'!$B:$B, 'VORP Data'!$E:$E,0)</f>
        <v>0.6</v>
      </c>
      <c r="S435" s="5">
        <f>R435/(D435/1000000)</f>
        <v>0.11057054400707651</v>
      </c>
      <c r="T435">
        <f>IF(AND(E435&gt;=40,K435&gt;=20),R435,NA())</f>
        <v>0.6</v>
      </c>
      <c r="U435" s="3">
        <f>IF(AND(E435&gt;=40,K435&gt;=20),D435,NA())</f>
        <v>5426400</v>
      </c>
      <c r="V435" s="3">
        <f>IF(AND(E435&gt;=40,K435&gt;=20),9997988.56+4996076.47*R435,NA())</f>
        <v>12995634.442</v>
      </c>
      <c r="W435" s="3">
        <f>D435-V435</f>
        <v>-7569234.4419999998</v>
      </c>
    </row>
    <row r="436" spans="3:23" x14ac:dyDescent="0.25">
      <c r="C436" t="s">
        <v>342</v>
      </c>
      <c r="D436" s="3">
        <f>SUMIF('Salary Data'!C:C,C436,'Salary Data'!D:D)</f>
        <v>3132000</v>
      </c>
      <c r="E436">
        <f>_xlfn.XLOOKUP(C436,'Player Stats'!A:A,'Player Stats'!B:B,0)</f>
        <v>63</v>
      </c>
      <c r="F436" s="2">
        <f>_xlfn.XLOOKUP(C436,'Player Stats'!A:A,'Player Stats'!C:C,0)</f>
        <v>5.333333333333333</v>
      </c>
      <c r="G436" s="2">
        <f>_xlfn.XLOOKUP(C436,'Player Stats'!A:A,'Player Stats'!D:D,0)</f>
        <v>3.3650793650793651</v>
      </c>
      <c r="H436" s="2">
        <f>_xlfn.XLOOKUP(C436,'Player Stats'!A:A,'Player Stats'!E:E,0)</f>
        <v>1.3333333333333333</v>
      </c>
      <c r="I436" s="2">
        <f>_xlfn.XLOOKUP(C436,'Player Stats'!A:A,'Player Stats'!F:F,0)</f>
        <v>0.80952380952380953</v>
      </c>
      <c r="J436" s="2">
        <f>_xlfn.XLOOKUP(C436,'Player Stats'!A:A,'Player Stats'!G:G,0)</f>
        <v>0.36507936507936506</v>
      </c>
      <c r="K436" s="4">
        <f>_xlfn.XLOOKUP(C436,'Player Stats'!A:A,'Player Stats'!H:H,0)</f>
        <v>21.7531746031746</v>
      </c>
      <c r="L436">
        <f>E436*F436</f>
        <v>336</v>
      </c>
      <c r="M436">
        <f>E436*G436</f>
        <v>212</v>
      </c>
      <c r="N436">
        <f>E436*H436</f>
        <v>84</v>
      </c>
      <c r="O436">
        <f>E436*I436</f>
        <v>51</v>
      </c>
      <c r="P436">
        <f>E436*J436</f>
        <v>23</v>
      </c>
      <c r="Q436" s="4">
        <f>E436*K436</f>
        <v>1370.4499999999998</v>
      </c>
      <c r="R436">
        <f>_xlfn.XLOOKUP(C436,'VORP Data'!$B:$B, 'VORP Data'!$E:$E,0)</f>
        <v>0.1</v>
      </c>
      <c r="S436" s="5">
        <f>R436/(D436/1000000)</f>
        <v>3.1928480204342274E-2</v>
      </c>
      <c r="T436">
        <f>IF(AND(E436&gt;=40,K436&gt;=20),R436,NA())</f>
        <v>0.1</v>
      </c>
      <c r="U436" s="3">
        <f>IF(AND(E436&gt;=40,K436&gt;=20),D436,NA())</f>
        <v>3132000</v>
      </c>
      <c r="V436" s="3">
        <f>IF(AND(E436&gt;=40,K436&gt;=20),9997988.56+4996076.47*R436,NA())</f>
        <v>10497596.207</v>
      </c>
      <c r="W436" s="3">
        <f>D436-V436</f>
        <v>-7365596.2070000004</v>
      </c>
    </row>
    <row r="437" spans="3:23" x14ac:dyDescent="0.25">
      <c r="C437" t="s">
        <v>296</v>
      </c>
      <c r="D437" s="3">
        <f>SUMIF('Salary Data'!C:C,C437,'Salary Data'!D:D)</f>
        <v>4356476</v>
      </c>
      <c r="E437">
        <f>_xlfn.XLOOKUP(C437,'Player Stats'!A:A,'Player Stats'!B:B,0)</f>
        <v>54</v>
      </c>
      <c r="F437" s="2">
        <f>_xlfn.XLOOKUP(C437,'Player Stats'!A:A,'Player Stats'!C:C,0)</f>
        <v>14.611111111111111</v>
      </c>
      <c r="G437" s="2">
        <f>_xlfn.XLOOKUP(C437,'Player Stats'!A:A,'Player Stats'!D:D,0)</f>
        <v>4.8888888888888893</v>
      </c>
      <c r="H437" s="2">
        <f>_xlfn.XLOOKUP(C437,'Player Stats'!A:A,'Player Stats'!E:E,0)</f>
        <v>2.0555555555555554</v>
      </c>
      <c r="I437" s="2">
        <f>_xlfn.XLOOKUP(C437,'Player Stats'!A:A,'Player Stats'!F:F,0)</f>
        <v>0.92592592592592593</v>
      </c>
      <c r="J437" s="2">
        <f>_xlfn.XLOOKUP(C437,'Player Stats'!A:A,'Player Stats'!G:G,0)</f>
        <v>1.1296296296296295</v>
      </c>
      <c r="K437" s="4">
        <f>_xlfn.XLOOKUP(C437,'Player Stats'!A:A,'Player Stats'!H:H,0)</f>
        <v>29.588271604938281</v>
      </c>
      <c r="L437">
        <f>E437*F437</f>
        <v>789</v>
      </c>
      <c r="M437">
        <f>E437*G437</f>
        <v>264</v>
      </c>
      <c r="N437">
        <f>E437*H437</f>
        <v>110.99999999999999</v>
      </c>
      <c r="O437">
        <f>E437*I437</f>
        <v>50</v>
      </c>
      <c r="P437">
        <f>E437*J437</f>
        <v>60.999999999999993</v>
      </c>
      <c r="Q437" s="4">
        <f>E437*K437</f>
        <v>1597.7666666666671</v>
      </c>
      <c r="R437">
        <f>_xlfn.XLOOKUP(C437,'VORP Data'!$B:$B, 'VORP Data'!$E:$E,0)</f>
        <v>0.3</v>
      </c>
      <c r="S437" s="5">
        <f>R437/(D437/1000000)</f>
        <v>6.8862998441859891E-2</v>
      </c>
      <c r="T437">
        <f>IF(AND(E437&gt;=40,K437&gt;=20),R437,NA())</f>
        <v>0.3</v>
      </c>
      <c r="U437" s="3">
        <f>IF(AND(E437&gt;=40,K437&gt;=20),D437,NA())</f>
        <v>4356476</v>
      </c>
      <c r="V437" s="3">
        <f>IF(AND(E437&gt;=40,K437&gt;=20),9997988.56+4996076.47*R437,NA())</f>
        <v>11496811.501</v>
      </c>
      <c r="W437" s="3">
        <f>D437-V437</f>
        <v>-7140335.5010000002</v>
      </c>
    </row>
    <row r="438" spans="3:23" x14ac:dyDescent="0.25">
      <c r="C438" t="s">
        <v>424</v>
      </c>
      <c r="D438" s="3">
        <f>SUMIF('Salary Data'!C:C,C438,'Salary Data'!D:D)</f>
        <v>1955377</v>
      </c>
      <c r="E438">
        <f>_xlfn.XLOOKUP(C438,'Player Stats'!A:A,'Player Stats'!B:B,0)</f>
        <v>89</v>
      </c>
      <c r="F438" s="2">
        <f>_xlfn.XLOOKUP(C438,'Player Stats'!A:A,'Player Stats'!C:C,0)</f>
        <v>6.8314606741573032</v>
      </c>
      <c r="G438" s="2">
        <f>_xlfn.XLOOKUP(C438,'Player Stats'!A:A,'Player Stats'!D:D,0)</f>
        <v>1.7640449438202248</v>
      </c>
      <c r="H438" s="2">
        <f>_xlfn.XLOOKUP(C438,'Player Stats'!A:A,'Player Stats'!E:E,0)</f>
        <v>5.382022471910112</v>
      </c>
      <c r="I438" s="2">
        <f>_xlfn.XLOOKUP(C438,'Player Stats'!A:A,'Player Stats'!F:F,0)</f>
        <v>0.9662921348314607</v>
      </c>
      <c r="J438" s="2">
        <f>_xlfn.XLOOKUP(C438,'Player Stats'!A:A,'Player Stats'!G:G,0)</f>
        <v>0.1797752808988764</v>
      </c>
      <c r="K438" s="4">
        <f>_xlfn.XLOOKUP(C438,'Player Stats'!A:A,'Player Stats'!H:H,0)</f>
        <v>23.32902621722846</v>
      </c>
      <c r="L438">
        <f>E438*F438</f>
        <v>608</v>
      </c>
      <c r="M438">
        <f>E438*G438</f>
        <v>157</v>
      </c>
      <c r="N438">
        <f>E438*H438</f>
        <v>478.99999999999994</v>
      </c>
      <c r="O438">
        <f>E438*I438</f>
        <v>86</v>
      </c>
      <c r="P438">
        <f>E438*J438</f>
        <v>16</v>
      </c>
      <c r="Q438" s="4">
        <f>E438*K438</f>
        <v>2076.2833333333328</v>
      </c>
      <c r="R438">
        <f>_xlfn.XLOOKUP(C438,'VORP Data'!$B:$B, 'VORP Data'!$E:$E,0)</f>
        <v>-0.2</v>
      </c>
      <c r="S438" s="5">
        <f>R438/(D438/1000000)</f>
        <v>-0.10228206632276028</v>
      </c>
      <c r="T438">
        <f>IF(AND(E438&gt;=40,K438&gt;=20),R438,NA())</f>
        <v>-0.2</v>
      </c>
      <c r="U438" s="3">
        <f>IF(AND(E438&gt;=40,K438&gt;=20),D438,NA())</f>
        <v>1955377</v>
      </c>
      <c r="V438" s="3">
        <f>IF(AND(E438&gt;=40,K438&gt;=20),9997988.56+4996076.47*R438,NA())</f>
        <v>8998773.2660000008</v>
      </c>
      <c r="W438" s="3">
        <f>D438-V438</f>
        <v>-7043396.2660000008</v>
      </c>
    </row>
    <row r="439" spans="3:23" x14ac:dyDescent="0.25">
      <c r="C439" t="s">
        <v>271</v>
      </c>
      <c r="D439" s="3">
        <f>SUMIF('Salary Data'!C:C,C439,'Salary Data'!D:D)</f>
        <v>5455560</v>
      </c>
      <c r="E439">
        <f>_xlfn.XLOOKUP(C439,'Player Stats'!A:A,'Player Stats'!B:B,0)</f>
        <v>77</v>
      </c>
      <c r="F439" s="2">
        <f>_xlfn.XLOOKUP(C439,'Player Stats'!A:A,'Player Stats'!C:C,0)</f>
        <v>16.259740259740258</v>
      </c>
      <c r="G439" s="2">
        <f>_xlfn.XLOOKUP(C439,'Player Stats'!A:A,'Player Stats'!D:D,0)</f>
        <v>5.8181818181818183</v>
      </c>
      <c r="H439" s="2">
        <f>_xlfn.XLOOKUP(C439,'Player Stats'!A:A,'Player Stats'!E:E,0)</f>
        <v>2.051948051948052</v>
      </c>
      <c r="I439" s="2">
        <f>_xlfn.XLOOKUP(C439,'Player Stats'!A:A,'Player Stats'!F:F,0)</f>
        <v>0.7142857142857143</v>
      </c>
      <c r="J439" s="2">
        <f>_xlfn.XLOOKUP(C439,'Player Stats'!A:A,'Player Stats'!G:G,0)</f>
        <v>1.5064935064935066</v>
      </c>
      <c r="K439" s="4">
        <f>_xlfn.XLOOKUP(C439,'Player Stats'!A:A,'Player Stats'!H:H,0)</f>
        <v>29.198917748917754</v>
      </c>
      <c r="L439">
        <f>E439*F439</f>
        <v>1252</v>
      </c>
      <c r="M439">
        <f>E439*G439</f>
        <v>448</v>
      </c>
      <c r="N439">
        <f>E439*H439</f>
        <v>158</v>
      </c>
      <c r="O439">
        <f>E439*I439</f>
        <v>55</v>
      </c>
      <c r="P439">
        <f>E439*J439</f>
        <v>116</v>
      </c>
      <c r="Q439" s="4">
        <f>E439*K439</f>
        <v>2248.3166666666671</v>
      </c>
      <c r="R439">
        <f>_xlfn.XLOOKUP(C439,'VORP Data'!$B:$B, 'VORP Data'!$E:$E,0)</f>
        <v>0.5</v>
      </c>
      <c r="S439" s="5">
        <f>R439/(D439/1000000)</f>
        <v>9.1649619837376906E-2</v>
      </c>
      <c r="T439">
        <f>IF(AND(E439&gt;=40,K439&gt;=20),R439,NA())</f>
        <v>0.5</v>
      </c>
      <c r="U439" s="3">
        <f>IF(AND(E439&gt;=40,K439&gt;=20),D439,NA())</f>
        <v>5455560</v>
      </c>
      <c r="V439" s="3">
        <f>IF(AND(E439&gt;=40,K439&gt;=20),9997988.56+4996076.47*R439,NA())</f>
        <v>12496026.795</v>
      </c>
      <c r="W439" s="3">
        <f>D439-V439</f>
        <v>-7040466.7949999999</v>
      </c>
    </row>
    <row r="440" spans="3:23" x14ac:dyDescent="0.25">
      <c r="C440" t="s">
        <v>176</v>
      </c>
      <c r="D440" s="3">
        <f>SUMIF('Salary Data'!C:C,C440,'Salary Data'!D:D)</f>
        <v>11968400</v>
      </c>
      <c r="E440">
        <f>_xlfn.XLOOKUP(C440,'Player Stats'!A:A,'Player Stats'!B:B,0)</f>
        <v>67</v>
      </c>
      <c r="F440" s="2">
        <f>_xlfn.XLOOKUP(C440,'Player Stats'!A:A,'Player Stats'!C:C,0)</f>
        <v>20.119402985074625</v>
      </c>
      <c r="G440" s="2">
        <f>_xlfn.XLOOKUP(C440,'Player Stats'!A:A,'Player Stats'!D:D,0)</f>
        <v>4.8805970149253728</v>
      </c>
      <c r="H440" s="2">
        <f>_xlfn.XLOOKUP(C440,'Player Stats'!A:A,'Player Stats'!E:E,0)</f>
        <v>3.3283582089552239</v>
      </c>
      <c r="I440" s="2">
        <f>_xlfn.XLOOKUP(C440,'Player Stats'!A:A,'Player Stats'!F:F,0)</f>
        <v>1.0149253731343284</v>
      </c>
      <c r="J440" s="2">
        <f>_xlfn.XLOOKUP(C440,'Player Stats'!A:A,'Player Stats'!G:G,0)</f>
        <v>0.68656716417910446</v>
      </c>
      <c r="K440" s="4">
        <f>_xlfn.XLOOKUP(C440,'Player Stats'!A:A,'Player Stats'!H:H,0)</f>
        <v>30.35398009950249</v>
      </c>
      <c r="L440">
        <f>E440*F440</f>
        <v>1348</v>
      </c>
      <c r="M440">
        <f>E440*G440</f>
        <v>327</v>
      </c>
      <c r="N440">
        <f>E440*H440</f>
        <v>223</v>
      </c>
      <c r="O440">
        <f>E440*I440</f>
        <v>68</v>
      </c>
      <c r="P440">
        <f>E440*J440</f>
        <v>46</v>
      </c>
      <c r="Q440" s="4">
        <f>E440*K440</f>
        <v>2033.7166666666669</v>
      </c>
      <c r="R440">
        <f>_xlfn.XLOOKUP(C440,'VORP Data'!$B:$B, 'VORP Data'!$E:$E,0)</f>
        <v>1.8</v>
      </c>
      <c r="S440" s="5">
        <f>R440/(D440/1000000)</f>
        <v>0.15039604291300424</v>
      </c>
      <c r="T440">
        <f>IF(AND(E440&gt;=40,K440&gt;=20),R440,NA())</f>
        <v>1.8</v>
      </c>
      <c r="U440" s="3">
        <f>IF(AND(E440&gt;=40,K440&gt;=20),D440,NA())</f>
        <v>11968400</v>
      </c>
      <c r="V440" s="3">
        <f>IF(AND(E440&gt;=40,K440&gt;=20),9997988.56+4996076.47*R440,NA())</f>
        <v>18990926.206</v>
      </c>
      <c r="W440" s="3">
        <f>D440-V440</f>
        <v>-7022526.2060000002</v>
      </c>
    </row>
    <row r="441" spans="3:23" x14ac:dyDescent="0.25">
      <c r="C441" t="s">
        <v>428</v>
      </c>
      <c r="D441" s="3">
        <f>SUMIF('Salary Data'!C:C,C441,'Salary Data'!D:D)</f>
        <v>1546981</v>
      </c>
      <c r="E441">
        <f>_xlfn.XLOOKUP(C441,'Player Stats'!A:A,'Player Stats'!B:B,0)</f>
        <v>50</v>
      </c>
      <c r="F441" s="2">
        <f>_xlfn.XLOOKUP(C441,'Player Stats'!A:A,'Player Stats'!C:C,0)</f>
        <v>7.36</v>
      </c>
      <c r="G441" s="2">
        <f>_xlfn.XLOOKUP(C441,'Player Stats'!A:A,'Player Stats'!D:D,0)</f>
        <v>3.88</v>
      </c>
      <c r="H441" s="2">
        <f>_xlfn.XLOOKUP(C441,'Player Stats'!A:A,'Player Stats'!E:E,0)</f>
        <v>1.34</v>
      </c>
      <c r="I441" s="2">
        <f>_xlfn.XLOOKUP(C441,'Player Stats'!A:A,'Player Stats'!F:F,0)</f>
        <v>1.08</v>
      </c>
      <c r="J441" s="2">
        <f>_xlfn.XLOOKUP(C441,'Player Stats'!A:A,'Player Stats'!G:G,0)</f>
        <v>0.5</v>
      </c>
      <c r="K441" s="4">
        <f>_xlfn.XLOOKUP(C441,'Player Stats'!A:A,'Player Stats'!H:H,0)</f>
        <v>20.644000000000005</v>
      </c>
      <c r="L441">
        <f>E441*F441</f>
        <v>368</v>
      </c>
      <c r="M441">
        <f>E441*G441</f>
        <v>194</v>
      </c>
      <c r="N441">
        <f>E441*H441</f>
        <v>67</v>
      </c>
      <c r="O441">
        <f>E441*I441</f>
        <v>54</v>
      </c>
      <c r="P441">
        <f>E441*J441</f>
        <v>25</v>
      </c>
      <c r="Q441" s="4">
        <f>E441*K441</f>
        <v>1032.2000000000003</v>
      </c>
      <c r="R441">
        <f>_xlfn.XLOOKUP(C441,'VORP Data'!$B:$B, 'VORP Data'!$E:$E,0)</f>
        <v>-0.3</v>
      </c>
      <c r="S441" s="5">
        <f>R441/(D441/1000000)</f>
        <v>-0.19392610510407043</v>
      </c>
      <c r="T441">
        <f>IF(AND(E441&gt;=40,K441&gt;=20),R441,NA())</f>
        <v>-0.3</v>
      </c>
      <c r="U441" s="3">
        <f>IF(AND(E441&gt;=40,K441&gt;=20),D441,NA())</f>
        <v>1546981</v>
      </c>
      <c r="V441" s="3">
        <f>IF(AND(E441&gt;=40,K441&gt;=20),9997988.56+4996076.47*R441,NA())</f>
        <v>8499165.6190000009</v>
      </c>
      <c r="W441" s="3">
        <f>D441-V441</f>
        <v>-6952184.6190000009</v>
      </c>
    </row>
    <row r="442" spans="3:23" x14ac:dyDescent="0.25">
      <c r="C442" t="s">
        <v>198</v>
      </c>
      <c r="D442" s="3">
        <f>SUMIF('Salary Data'!C:C,C442,'Salary Data'!D:D)</f>
        <v>10044644</v>
      </c>
      <c r="E442">
        <f>_xlfn.XLOOKUP(C442,'Player Stats'!A:A,'Player Stats'!B:B,0)</f>
        <v>85</v>
      </c>
      <c r="F442" s="2">
        <f>_xlfn.XLOOKUP(C442,'Player Stats'!A:A,'Player Stats'!C:C,0)</f>
        <v>9.0941176470588232</v>
      </c>
      <c r="G442" s="2">
        <f>_xlfn.XLOOKUP(C442,'Player Stats'!A:A,'Player Stats'!D:D,0)</f>
        <v>3.8823529411764706</v>
      </c>
      <c r="H442" s="2">
        <f>_xlfn.XLOOKUP(C442,'Player Stats'!A:A,'Player Stats'!E:E,0)</f>
        <v>1.411764705882353</v>
      </c>
      <c r="I442" s="2">
        <f>_xlfn.XLOOKUP(C442,'Player Stats'!A:A,'Player Stats'!F:F,0)</f>
        <v>0.45882352941176469</v>
      </c>
      <c r="J442" s="2">
        <f>_xlfn.XLOOKUP(C442,'Player Stats'!A:A,'Player Stats'!G:G,0)</f>
        <v>0.28235294117647058</v>
      </c>
      <c r="K442" s="4">
        <f>_xlfn.XLOOKUP(C442,'Player Stats'!A:A,'Player Stats'!H:H,0)</f>
        <v>24.686274509803919</v>
      </c>
      <c r="L442">
        <f>E442*F442</f>
        <v>773</v>
      </c>
      <c r="M442">
        <f>E442*G442</f>
        <v>330</v>
      </c>
      <c r="N442">
        <f>E442*H442</f>
        <v>120.00000000000001</v>
      </c>
      <c r="O442">
        <f>E442*I442</f>
        <v>39</v>
      </c>
      <c r="P442">
        <f>E442*J442</f>
        <v>24</v>
      </c>
      <c r="Q442" s="4">
        <f>E442*K442</f>
        <v>2098.333333333333</v>
      </c>
      <c r="R442">
        <f>_xlfn.XLOOKUP(C442,'VORP Data'!$B:$B, 'VORP Data'!$E:$E,0)</f>
        <v>1.4000000000000001</v>
      </c>
      <c r="S442" s="5">
        <f>R442/(D442/1000000)</f>
        <v>0.13937776191968576</v>
      </c>
      <c r="T442">
        <f>IF(AND(E442&gt;=40,K442&gt;=20),R442,NA())</f>
        <v>1.4000000000000001</v>
      </c>
      <c r="U442" s="3">
        <f>IF(AND(E442&gt;=40,K442&gt;=20),D442,NA())</f>
        <v>10044644</v>
      </c>
      <c r="V442" s="3">
        <f>IF(AND(E442&gt;=40,K442&gt;=20),9997988.56+4996076.47*R442,NA())</f>
        <v>16992495.618000001</v>
      </c>
      <c r="W442" s="3">
        <f>D442-V442</f>
        <v>-6947851.6180000007</v>
      </c>
    </row>
    <row r="443" spans="3:23" x14ac:dyDescent="0.25">
      <c r="C443" t="s">
        <v>312</v>
      </c>
      <c r="D443" s="3">
        <f>SUMIF('Salary Data'!C:C,C443,'Salary Data'!D:D)</f>
        <v>3675000</v>
      </c>
      <c r="E443">
        <f>_xlfn.XLOOKUP(C443,'Player Stats'!A:A,'Player Stats'!B:B,0)</f>
        <v>50</v>
      </c>
      <c r="F443" s="2">
        <f>_xlfn.XLOOKUP(C443,'Player Stats'!A:A,'Player Stats'!C:C,0)</f>
        <v>9.3800000000000008</v>
      </c>
      <c r="G443" s="2">
        <f>_xlfn.XLOOKUP(C443,'Player Stats'!A:A,'Player Stats'!D:D,0)</f>
        <v>2.48</v>
      </c>
      <c r="H443" s="2">
        <f>_xlfn.XLOOKUP(C443,'Player Stats'!A:A,'Player Stats'!E:E,0)</f>
        <v>1.86</v>
      </c>
      <c r="I443" s="2">
        <f>_xlfn.XLOOKUP(C443,'Player Stats'!A:A,'Player Stats'!F:F,0)</f>
        <v>0.52</v>
      </c>
      <c r="J443" s="2">
        <f>_xlfn.XLOOKUP(C443,'Player Stats'!A:A,'Player Stats'!G:G,0)</f>
        <v>0.06</v>
      </c>
      <c r="K443" s="4">
        <f>_xlfn.XLOOKUP(C443,'Player Stats'!A:A,'Player Stats'!H:H,0)</f>
        <v>23.112000000000002</v>
      </c>
      <c r="L443">
        <f>E443*F443</f>
        <v>469.00000000000006</v>
      </c>
      <c r="M443">
        <f>E443*G443</f>
        <v>124</v>
      </c>
      <c r="N443">
        <f>E443*H443</f>
        <v>93</v>
      </c>
      <c r="O443">
        <f>E443*I443</f>
        <v>26</v>
      </c>
      <c r="P443">
        <f>E443*J443</f>
        <v>3</v>
      </c>
      <c r="Q443" s="4">
        <f>E443*K443</f>
        <v>1155.6000000000001</v>
      </c>
      <c r="R443">
        <f>_xlfn.XLOOKUP(C443,'VORP Data'!$B:$B, 'VORP Data'!$E:$E,0)</f>
        <v>0.1</v>
      </c>
      <c r="S443" s="5">
        <f>R443/(D443/1000000)</f>
        <v>2.7210884353741499E-2</v>
      </c>
      <c r="T443">
        <f>IF(AND(E443&gt;=40,K443&gt;=20),R443,NA())</f>
        <v>0.1</v>
      </c>
      <c r="U443" s="3">
        <f>IF(AND(E443&gt;=40,K443&gt;=20),D443,NA())</f>
        <v>3675000</v>
      </c>
      <c r="V443" s="3">
        <f>IF(AND(E443&gt;=40,K443&gt;=20),9997988.56+4996076.47*R443,NA())</f>
        <v>10497596.207</v>
      </c>
      <c r="W443" s="3">
        <f>D443-V443</f>
        <v>-6822596.2070000004</v>
      </c>
    </row>
    <row r="444" spans="3:23" x14ac:dyDescent="0.25">
      <c r="C444" t="s">
        <v>266</v>
      </c>
      <c r="D444" s="3">
        <f>SUMIF('Salary Data'!C:C,C444,'Salary Data'!D:D)</f>
        <v>5675766</v>
      </c>
      <c r="E444">
        <f>_xlfn.XLOOKUP(C444,'Player Stats'!A:A,'Player Stats'!B:B,0)</f>
        <v>66</v>
      </c>
      <c r="F444" s="2">
        <f>_xlfn.XLOOKUP(C444,'Player Stats'!A:A,'Player Stats'!C:C,0)</f>
        <v>10.757575757575758</v>
      </c>
      <c r="G444" s="2">
        <f>_xlfn.XLOOKUP(C444,'Player Stats'!A:A,'Player Stats'!D:D,0)</f>
        <v>6.3030303030303028</v>
      </c>
      <c r="H444" s="2">
        <f>_xlfn.XLOOKUP(C444,'Player Stats'!A:A,'Player Stats'!E:E,0)</f>
        <v>1.5151515151515151</v>
      </c>
      <c r="I444" s="2">
        <f>_xlfn.XLOOKUP(C444,'Player Stats'!A:A,'Player Stats'!F:F,0)</f>
        <v>1.3181818181818181</v>
      </c>
      <c r="J444" s="2">
        <f>_xlfn.XLOOKUP(C444,'Player Stats'!A:A,'Player Stats'!G:G,0)</f>
        <v>0.48484848484848486</v>
      </c>
      <c r="K444" s="4">
        <f>_xlfn.XLOOKUP(C444,'Player Stats'!A:A,'Player Stats'!H:H,0)</f>
        <v>26.428282828282825</v>
      </c>
      <c r="L444">
        <f>E444*F444</f>
        <v>710</v>
      </c>
      <c r="M444">
        <f>E444*G444</f>
        <v>416</v>
      </c>
      <c r="N444">
        <f>E444*H444</f>
        <v>100</v>
      </c>
      <c r="O444">
        <f>E444*I444</f>
        <v>87</v>
      </c>
      <c r="P444">
        <f>E444*J444</f>
        <v>32</v>
      </c>
      <c r="Q444" s="4">
        <f>E444*K444</f>
        <v>1744.2666666666664</v>
      </c>
      <c r="R444">
        <f>_xlfn.XLOOKUP(C444,'VORP Data'!$B:$B, 'VORP Data'!$E:$E,0)</f>
        <v>0.5</v>
      </c>
      <c r="S444" s="5">
        <f>R444/(D444/1000000)</f>
        <v>8.8093836144760018E-2</v>
      </c>
      <c r="T444">
        <f>IF(AND(E444&gt;=40,K444&gt;=20),R444,NA())</f>
        <v>0.5</v>
      </c>
      <c r="U444" s="3">
        <f>IF(AND(E444&gt;=40,K444&gt;=20),D444,NA())</f>
        <v>5675766</v>
      </c>
      <c r="V444" s="3">
        <f>IF(AND(E444&gt;=40,K444&gt;=20),9997988.56+4996076.47*R444,NA())</f>
        <v>12496026.795</v>
      </c>
      <c r="W444" s="3">
        <f>D444-V444</f>
        <v>-6820260.7949999999</v>
      </c>
    </row>
    <row r="445" spans="3:23" x14ac:dyDescent="0.25">
      <c r="C445" t="s">
        <v>285</v>
      </c>
      <c r="D445" s="3">
        <f>SUMIF('Salary Data'!C:C,C445,'Salary Data'!D:D)</f>
        <v>4921797</v>
      </c>
      <c r="E445">
        <f>_xlfn.XLOOKUP(C445,'Player Stats'!A:A,'Player Stats'!B:B,0)</f>
        <v>50</v>
      </c>
      <c r="F445" s="2">
        <f>_xlfn.XLOOKUP(C445,'Player Stats'!A:A,'Player Stats'!C:C,0)</f>
        <v>11.52</v>
      </c>
      <c r="G445" s="2">
        <f>_xlfn.XLOOKUP(C445,'Player Stats'!A:A,'Player Stats'!D:D,0)</f>
        <v>4.6399999999999997</v>
      </c>
      <c r="H445" s="2">
        <f>_xlfn.XLOOKUP(C445,'Player Stats'!A:A,'Player Stats'!E:E,0)</f>
        <v>2.6</v>
      </c>
      <c r="I445" s="2">
        <f>_xlfn.XLOOKUP(C445,'Player Stats'!A:A,'Player Stats'!F:F,0)</f>
        <v>0.72</v>
      </c>
      <c r="J445" s="2">
        <f>_xlfn.XLOOKUP(C445,'Player Stats'!A:A,'Player Stats'!G:G,0)</f>
        <v>0.34</v>
      </c>
      <c r="K445" s="4">
        <f>_xlfn.XLOOKUP(C445,'Player Stats'!A:A,'Player Stats'!H:H,0)</f>
        <v>31.720666666666666</v>
      </c>
      <c r="L445">
        <f>E445*F445</f>
        <v>576</v>
      </c>
      <c r="M445">
        <f>E445*G445</f>
        <v>231.99999999999997</v>
      </c>
      <c r="N445">
        <f>E445*H445</f>
        <v>130</v>
      </c>
      <c r="O445">
        <f>E445*I445</f>
        <v>36</v>
      </c>
      <c r="P445">
        <f>E445*J445</f>
        <v>17</v>
      </c>
      <c r="Q445" s="4">
        <f>E445*K445</f>
        <v>1586.0333333333333</v>
      </c>
      <c r="R445">
        <f>_xlfn.XLOOKUP(C445,'VORP Data'!$B:$B, 'VORP Data'!$E:$E,0)</f>
        <v>0.3</v>
      </c>
      <c r="S445" s="5">
        <f>R445/(D445/1000000)</f>
        <v>6.0953346917802582E-2</v>
      </c>
      <c r="T445">
        <f>IF(AND(E445&gt;=40,K445&gt;=20),R445,NA())</f>
        <v>0.3</v>
      </c>
      <c r="U445" s="3">
        <f>IF(AND(E445&gt;=40,K445&gt;=20),D445,NA())</f>
        <v>4921797</v>
      </c>
      <c r="V445" s="3">
        <f>IF(AND(E445&gt;=40,K445&gt;=20),9997988.56+4996076.47*R445,NA())</f>
        <v>11496811.501</v>
      </c>
      <c r="W445" s="3">
        <f>D445-V445</f>
        <v>-6575014.5010000002</v>
      </c>
    </row>
    <row r="446" spans="3:23" x14ac:dyDescent="0.25">
      <c r="C446" t="s">
        <v>159</v>
      </c>
      <c r="D446" s="3">
        <f>SUMIF('Salary Data'!C:C,C446,'Salary Data'!D:D)</f>
        <v>13937574</v>
      </c>
      <c r="E446">
        <f>_xlfn.XLOOKUP(C446,'Player Stats'!A:A,'Player Stats'!B:B,0)</f>
        <v>57</v>
      </c>
      <c r="F446" s="2">
        <f>_xlfn.XLOOKUP(C446,'Player Stats'!A:A,'Player Stats'!C:C,0)</f>
        <v>22.92982456140351</v>
      </c>
      <c r="G446" s="2">
        <f>_xlfn.XLOOKUP(C446,'Player Stats'!A:A,'Player Stats'!D:D,0)</f>
        <v>4.6315789473684212</v>
      </c>
      <c r="H446" s="2">
        <f>_xlfn.XLOOKUP(C446,'Player Stats'!A:A,'Player Stats'!E:E,0)</f>
        <v>5.5263157894736841</v>
      </c>
      <c r="I446" s="2">
        <f>_xlfn.XLOOKUP(C446,'Player Stats'!A:A,'Player Stats'!F:F,0)</f>
        <v>0.98245614035087714</v>
      </c>
      <c r="J446" s="2">
        <f>_xlfn.XLOOKUP(C446,'Player Stats'!A:A,'Player Stats'!G:G,0)</f>
        <v>0.47368421052631576</v>
      </c>
      <c r="K446" s="4">
        <f>_xlfn.XLOOKUP(C446,'Player Stats'!A:A,'Player Stats'!H:H,0)</f>
        <v>34.778070175438593</v>
      </c>
      <c r="L446">
        <f>E446*F446</f>
        <v>1307</v>
      </c>
      <c r="M446">
        <f>E446*G446</f>
        <v>264</v>
      </c>
      <c r="N446">
        <f>E446*H446</f>
        <v>315</v>
      </c>
      <c r="O446">
        <f>E446*I446</f>
        <v>56</v>
      </c>
      <c r="P446">
        <f>E446*J446</f>
        <v>27</v>
      </c>
      <c r="Q446" s="4">
        <f>E446*K446</f>
        <v>1982.35</v>
      </c>
      <c r="R446">
        <f>_xlfn.XLOOKUP(C446,'VORP Data'!$B:$B, 'VORP Data'!$E:$E,0)</f>
        <v>2.1</v>
      </c>
      <c r="S446" s="5">
        <f>R446/(D446/1000000)</f>
        <v>0.15067184576024495</v>
      </c>
      <c r="T446">
        <f>IF(AND(E446&gt;=40,K446&gt;=20),R446,NA())</f>
        <v>2.1</v>
      </c>
      <c r="U446" s="3">
        <f>IF(AND(E446&gt;=40,K446&gt;=20),D446,NA())</f>
        <v>13937574</v>
      </c>
      <c r="V446" s="3">
        <f>IF(AND(E446&gt;=40,K446&gt;=20),9997988.56+4996076.47*R446,NA())</f>
        <v>20489749.147</v>
      </c>
      <c r="W446" s="3">
        <f>D446-V446</f>
        <v>-6552175.1469999999</v>
      </c>
    </row>
    <row r="447" spans="3:23" x14ac:dyDescent="0.25">
      <c r="C447" t="s">
        <v>124</v>
      </c>
      <c r="D447" s="3">
        <f>SUMIF('Salary Data'!C:C,C447,'Salary Data'!D:D)</f>
        <v>19472240</v>
      </c>
      <c r="E447">
        <f>_xlfn.XLOOKUP(C447,'Player Stats'!A:A,'Player Stats'!B:B,0)</f>
        <v>86</v>
      </c>
      <c r="F447" s="2">
        <f>_xlfn.XLOOKUP(C447,'Player Stats'!A:A,'Player Stats'!C:C,0)</f>
        <v>11.63953488372093</v>
      </c>
      <c r="G447" s="2">
        <f>_xlfn.XLOOKUP(C447,'Player Stats'!A:A,'Player Stats'!D:D,0)</f>
        <v>7.7209302325581399</v>
      </c>
      <c r="H447" s="2">
        <f>_xlfn.XLOOKUP(C447,'Player Stats'!A:A,'Player Stats'!E:E,0)</f>
        <v>4.7325581395348841</v>
      </c>
      <c r="I447" s="2">
        <f>_xlfn.XLOOKUP(C447,'Player Stats'!A:A,'Player Stats'!F:F,0)</f>
        <v>1.2674418604651163</v>
      </c>
      <c r="J447" s="2">
        <f>_xlfn.XLOOKUP(C447,'Player Stats'!A:A,'Player Stats'!G:G,0)</f>
        <v>0.2558139534883721</v>
      </c>
      <c r="K447" s="4">
        <f>_xlfn.XLOOKUP(C447,'Player Stats'!A:A,'Player Stats'!H:H,0)</f>
        <v>30.659496124031012</v>
      </c>
      <c r="L447">
        <f>E447*F447</f>
        <v>1001</v>
      </c>
      <c r="M447">
        <f>E447*G447</f>
        <v>664</v>
      </c>
      <c r="N447">
        <f>E447*H447</f>
        <v>407.00000000000006</v>
      </c>
      <c r="O447">
        <f>E447*I447</f>
        <v>109</v>
      </c>
      <c r="P447">
        <f>E447*J447</f>
        <v>22</v>
      </c>
      <c r="Q447" s="4">
        <f>E447*K447</f>
        <v>2636.7166666666672</v>
      </c>
      <c r="R447">
        <f>_xlfn.XLOOKUP(C447,'VORP Data'!$B:$B, 'VORP Data'!$E:$E,0)</f>
        <v>3.2</v>
      </c>
      <c r="S447" s="5">
        <f>R447/(D447/1000000)</f>
        <v>0.16433651187536721</v>
      </c>
      <c r="T447">
        <f>IF(AND(E447&gt;=40,K447&gt;=20),R447,NA())</f>
        <v>3.2</v>
      </c>
      <c r="U447" s="3">
        <f>IF(AND(E447&gt;=40,K447&gt;=20),D447,NA())</f>
        <v>19472240</v>
      </c>
      <c r="V447" s="3">
        <f>IF(AND(E447&gt;=40,K447&gt;=20),9997988.56+4996076.47*R447,NA())</f>
        <v>25985433.263999999</v>
      </c>
      <c r="W447" s="3">
        <f>D447-V447</f>
        <v>-6513193.2639999986</v>
      </c>
    </row>
    <row r="448" spans="3:23" x14ac:dyDescent="0.25">
      <c r="C448" t="s">
        <v>346</v>
      </c>
      <c r="D448" s="3">
        <f>SUMIF('Salary Data'!C:C,C448,'Salary Data'!D:D)</f>
        <v>3080921</v>
      </c>
      <c r="E448">
        <f>_xlfn.XLOOKUP(C448,'Player Stats'!A:A,'Player Stats'!B:B,0)</f>
        <v>51</v>
      </c>
      <c r="F448" s="2">
        <f>_xlfn.XLOOKUP(C448,'Player Stats'!A:A,'Player Stats'!C:C,0)</f>
        <v>12.254901960784315</v>
      </c>
      <c r="G448" s="2">
        <f>_xlfn.XLOOKUP(C448,'Player Stats'!A:A,'Player Stats'!D:D,0)</f>
        <v>3.3529411764705883</v>
      </c>
      <c r="H448" s="2">
        <f>_xlfn.XLOOKUP(C448,'Player Stats'!A:A,'Player Stats'!E:E,0)</f>
        <v>2.5686274509803924</v>
      </c>
      <c r="I448" s="2">
        <f>_xlfn.XLOOKUP(C448,'Player Stats'!A:A,'Player Stats'!F:F,0)</f>
        <v>1.5490196078431373</v>
      </c>
      <c r="J448" s="2">
        <f>_xlfn.XLOOKUP(C448,'Player Stats'!A:A,'Player Stats'!G:G,0)</f>
        <v>0.39215686274509803</v>
      </c>
      <c r="K448" s="4">
        <f>_xlfn.XLOOKUP(C448,'Player Stats'!A:A,'Player Stats'!H:H,0)</f>
        <v>23.05294117647059</v>
      </c>
      <c r="L448">
        <f>E448*F448</f>
        <v>625</v>
      </c>
      <c r="M448">
        <f>E448*G448</f>
        <v>171</v>
      </c>
      <c r="N448">
        <f>E448*H448</f>
        <v>131</v>
      </c>
      <c r="O448">
        <f>E448*I448</f>
        <v>79</v>
      </c>
      <c r="P448">
        <f>E448*J448</f>
        <v>20</v>
      </c>
      <c r="Q448" s="4">
        <f>E448*K448</f>
        <v>1175.7</v>
      </c>
      <c r="R448">
        <f>_xlfn.XLOOKUP(C448,'VORP Data'!$B:$B, 'VORP Data'!$E:$E,0)</f>
        <v>-0.1</v>
      </c>
      <c r="S448" s="5">
        <f>R448/(D448/1000000)</f>
        <v>-3.2457826734278487E-2</v>
      </c>
      <c r="T448">
        <f>IF(AND(E448&gt;=40,K448&gt;=20),R448,NA())</f>
        <v>-0.1</v>
      </c>
      <c r="U448" s="3">
        <f>IF(AND(E448&gt;=40,K448&gt;=20),D448,NA())</f>
        <v>3080921</v>
      </c>
      <c r="V448" s="3">
        <f>IF(AND(E448&gt;=40,K448&gt;=20),9997988.56+4996076.47*R448,NA())</f>
        <v>9498380.9130000006</v>
      </c>
      <c r="W448" s="3">
        <f>D448-V448</f>
        <v>-6417459.9130000006</v>
      </c>
    </row>
    <row r="449" spans="3:23" x14ac:dyDescent="0.25">
      <c r="C449" t="s">
        <v>374</v>
      </c>
      <c r="D449" s="3">
        <f>SUMIF('Salary Data'!C:C,C449,'Salary Data'!D:D)</f>
        <v>2638200</v>
      </c>
      <c r="E449">
        <f>_xlfn.XLOOKUP(C449,'Player Stats'!A:A,'Player Stats'!B:B,0)</f>
        <v>59</v>
      </c>
      <c r="F449" s="2">
        <f>_xlfn.XLOOKUP(C449,'Player Stats'!A:A,'Player Stats'!C:C,0)</f>
        <v>11.661016949152541</v>
      </c>
      <c r="G449" s="2">
        <f>_xlfn.XLOOKUP(C449,'Player Stats'!A:A,'Player Stats'!D:D,0)</f>
        <v>2.5423728813559321</v>
      </c>
      <c r="H449" s="2">
        <f>_xlfn.XLOOKUP(C449,'Player Stats'!A:A,'Player Stats'!E:E,0)</f>
        <v>7.1694915254237293</v>
      </c>
      <c r="I449" s="2">
        <f>_xlfn.XLOOKUP(C449,'Player Stats'!A:A,'Player Stats'!F:F,0)</f>
        <v>1.1186440677966101</v>
      </c>
      <c r="J449" s="2">
        <f>_xlfn.XLOOKUP(C449,'Player Stats'!A:A,'Player Stats'!G:G,0)</f>
        <v>0.33898305084745761</v>
      </c>
      <c r="K449" s="4">
        <f>_xlfn.XLOOKUP(C449,'Player Stats'!A:A,'Player Stats'!H:H,0)</f>
        <v>25.710734463276832</v>
      </c>
      <c r="L449">
        <f>E449*F449</f>
        <v>688</v>
      </c>
      <c r="M449">
        <f>E449*G449</f>
        <v>150</v>
      </c>
      <c r="N449">
        <f>E449*H449</f>
        <v>423</v>
      </c>
      <c r="O449">
        <f>E449*I449</f>
        <v>66</v>
      </c>
      <c r="P449">
        <f>E449*J449</f>
        <v>20</v>
      </c>
      <c r="Q449" s="4">
        <f>E449*K449</f>
        <v>1516.9333333333332</v>
      </c>
      <c r="R449">
        <f>_xlfn.XLOOKUP(C449,'VORP Data'!$B:$B, 'VORP Data'!$E:$E,0)</f>
        <v>-0.2</v>
      </c>
      <c r="S449" s="5">
        <f>R449/(D449/1000000)</f>
        <v>-7.5809263892047618E-2</v>
      </c>
      <c r="T449">
        <f>IF(AND(E449&gt;=40,K449&gt;=20),R449,NA())</f>
        <v>-0.2</v>
      </c>
      <c r="U449" s="3">
        <f>IF(AND(E449&gt;=40,K449&gt;=20),D449,NA())</f>
        <v>2638200</v>
      </c>
      <c r="V449" s="3">
        <f>IF(AND(E449&gt;=40,K449&gt;=20),9997988.56+4996076.47*R449,NA())</f>
        <v>8998773.2660000008</v>
      </c>
      <c r="W449" s="3">
        <f>D449-V449</f>
        <v>-6360573.2660000008</v>
      </c>
    </row>
    <row r="450" spans="3:23" x14ac:dyDescent="0.25">
      <c r="C450" t="s">
        <v>362</v>
      </c>
      <c r="D450" s="3">
        <f>SUMIF('Salary Data'!C:C,C450,'Salary Data'!D:D)</f>
        <v>2801280</v>
      </c>
      <c r="E450">
        <f>_xlfn.XLOOKUP(C450,'Player Stats'!A:A,'Player Stats'!B:B,0)</f>
        <v>57</v>
      </c>
      <c r="F450" s="2">
        <f>_xlfn.XLOOKUP(C450,'Player Stats'!A:A,'Player Stats'!C:C,0)</f>
        <v>8.9122807017543852</v>
      </c>
      <c r="G450" s="2">
        <f>_xlfn.XLOOKUP(C450,'Player Stats'!A:A,'Player Stats'!D:D,0)</f>
        <v>4.9298245614035086</v>
      </c>
      <c r="H450" s="2">
        <f>_xlfn.XLOOKUP(C450,'Player Stats'!A:A,'Player Stats'!E:E,0)</f>
        <v>2.2280701754385963</v>
      </c>
      <c r="I450" s="2">
        <f>_xlfn.XLOOKUP(C450,'Player Stats'!A:A,'Player Stats'!F:F,0)</f>
        <v>0.52631578947368418</v>
      </c>
      <c r="J450" s="2">
        <f>_xlfn.XLOOKUP(C450,'Player Stats'!A:A,'Player Stats'!G:G,0)</f>
        <v>0.56140350877192979</v>
      </c>
      <c r="K450" s="4">
        <f>_xlfn.XLOOKUP(C450,'Player Stats'!A:A,'Player Stats'!H:H,0)</f>
        <v>20.827485380116958</v>
      </c>
      <c r="L450">
        <f>E450*F450</f>
        <v>507.99999999999994</v>
      </c>
      <c r="M450">
        <f>E450*G450</f>
        <v>281</v>
      </c>
      <c r="N450">
        <f>E450*H450</f>
        <v>126.99999999999999</v>
      </c>
      <c r="O450">
        <f>E450*I450</f>
        <v>30</v>
      </c>
      <c r="P450">
        <f>E450*J450</f>
        <v>32</v>
      </c>
      <c r="Q450" s="4">
        <f>E450*K450</f>
        <v>1187.1666666666665</v>
      </c>
      <c r="R450">
        <f>_xlfn.XLOOKUP(C450,'VORP Data'!$B:$B, 'VORP Data'!$E:$E,0)</f>
        <v>-0.2</v>
      </c>
      <c r="S450" s="5">
        <f>R450/(D450/1000000)</f>
        <v>-7.1395933287639934E-2</v>
      </c>
      <c r="T450">
        <f>IF(AND(E450&gt;=40,K450&gt;=20),R450,NA())</f>
        <v>-0.2</v>
      </c>
      <c r="U450" s="3">
        <f>IF(AND(E450&gt;=40,K450&gt;=20),D450,NA())</f>
        <v>2801280</v>
      </c>
      <c r="V450" s="3">
        <f>IF(AND(E450&gt;=40,K450&gt;=20),9997988.56+4996076.47*R450,NA())</f>
        <v>8998773.2660000008</v>
      </c>
      <c r="W450" s="3">
        <f>D450-V450</f>
        <v>-6197493.2660000008</v>
      </c>
    </row>
    <row r="451" spans="3:23" x14ac:dyDescent="0.25">
      <c r="C451" t="s">
        <v>160</v>
      </c>
      <c r="D451" s="3">
        <f>SUMIF('Salary Data'!C:C,C451,'Salary Data'!D:D)</f>
        <v>13825920</v>
      </c>
      <c r="E451">
        <f>_xlfn.XLOOKUP(C451,'Player Stats'!A:A,'Player Stats'!B:B,0)</f>
        <v>70</v>
      </c>
      <c r="F451" s="2">
        <f>_xlfn.XLOOKUP(C451,'Player Stats'!A:A,'Player Stats'!C:C,0)</f>
        <v>21.042857142857144</v>
      </c>
      <c r="G451" s="2">
        <f>_xlfn.XLOOKUP(C451,'Player Stats'!A:A,'Player Stats'!D:D,0)</f>
        <v>6.6571428571428575</v>
      </c>
      <c r="H451" s="2">
        <f>_xlfn.XLOOKUP(C451,'Player Stats'!A:A,'Player Stats'!E:E,0)</f>
        <v>4.5142857142857142</v>
      </c>
      <c r="I451" s="2">
        <f>_xlfn.XLOOKUP(C451,'Player Stats'!A:A,'Player Stats'!F:F,0)</f>
        <v>1.2</v>
      </c>
      <c r="J451" s="2">
        <f>_xlfn.XLOOKUP(C451,'Player Stats'!A:A,'Player Stats'!G:G,0)</f>
        <v>0.91428571428571426</v>
      </c>
      <c r="K451" s="4">
        <f>_xlfn.XLOOKUP(C451,'Player Stats'!A:A,'Player Stats'!H:H,0)</f>
        <v>33.482619047619046</v>
      </c>
      <c r="L451">
        <f>E451*F451</f>
        <v>1473</v>
      </c>
      <c r="M451">
        <f>E451*G451</f>
        <v>466</v>
      </c>
      <c r="N451">
        <f>E451*H451</f>
        <v>316</v>
      </c>
      <c r="O451">
        <f>E451*I451</f>
        <v>84</v>
      </c>
      <c r="P451">
        <f>E451*J451</f>
        <v>64</v>
      </c>
      <c r="Q451" s="4">
        <f>E451*K451</f>
        <v>2343.7833333333333</v>
      </c>
      <c r="R451">
        <f>_xlfn.XLOOKUP(C451,'VORP Data'!$B:$B, 'VORP Data'!$E:$E,0)</f>
        <v>2</v>
      </c>
      <c r="S451" s="5">
        <f>R451/(D451/1000000)</f>
        <v>0.14465583483775402</v>
      </c>
      <c r="T451">
        <f>IF(AND(E451&gt;=40,K451&gt;=20),R451,NA())</f>
        <v>2</v>
      </c>
      <c r="U451" s="3">
        <f>IF(AND(E451&gt;=40,K451&gt;=20),D451,NA())</f>
        <v>13825920</v>
      </c>
      <c r="V451" s="3">
        <f>IF(AND(E451&gt;=40,K451&gt;=20),9997988.56+4996076.47*R451,NA())</f>
        <v>19990141.5</v>
      </c>
      <c r="W451" s="3">
        <f>D451-V451</f>
        <v>-6164221.5</v>
      </c>
    </row>
    <row r="452" spans="3:23" x14ac:dyDescent="0.25">
      <c r="C452" t="s">
        <v>227</v>
      </c>
      <c r="D452" s="3">
        <f>SUMIF('Salary Data'!C:C,C452,'Salary Data'!D:D)</f>
        <v>7970028</v>
      </c>
      <c r="E452">
        <f>_xlfn.XLOOKUP(C452,'Player Stats'!A:A,'Player Stats'!B:B,0)</f>
        <v>73</v>
      </c>
      <c r="F452" s="2">
        <f>_xlfn.XLOOKUP(C452,'Player Stats'!A:A,'Player Stats'!C:C,0)</f>
        <v>14.232876712328768</v>
      </c>
      <c r="G452" s="2">
        <f>_xlfn.XLOOKUP(C452,'Player Stats'!A:A,'Player Stats'!D:D,0)</f>
        <v>3.7945205479452055</v>
      </c>
      <c r="H452" s="2">
        <f>_xlfn.XLOOKUP(C452,'Player Stats'!A:A,'Player Stats'!E:E,0)</f>
        <v>3.452054794520548</v>
      </c>
      <c r="I452" s="2">
        <f>_xlfn.XLOOKUP(C452,'Player Stats'!A:A,'Player Stats'!F:F,0)</f>
        <v>1.452054794520548</v>
      </c>
      <c r="J452" s="2">
        <f>_xlfn.XLOOKUP(C452,'Player Stats'!A:A,'Player Stats'!G:G,0)</f>
        <v>0.69863013698630139</v>
      </c>
      <c r="K452" s="4">
        <f>_xlfn.XLOOKUP(C452,'Player Stats'!A:A,'Player Stats'!H:H,0)</f>
        <v>29.522831050228309</v>
      </c>
      <c r="L452">
        <f>E452*F452</f>
        <v>1039</v>
      </c>
      <c r="M452">
        <f>E452*G452</f>
        <v>277</v>
      </c>
      <c r="N452">
        <f>E452*H452</f>
        <v>252</v>
      </c>
      <c r="O452">
        <f>E452*I452</f>
        <v>106</v>
      </c>
      <c r="P452">
        <f>E452*J452</f>
        <v>51</v>
      </c>
      <c r="Q452" s="4">
        <f>E452*K452</f>
        <v>2155.1666666666665</v>
      </c>
      <c r="R452">
        <f>_xlfn.XLOOKUP(C452,'VORP Data'!$B:$B, 'VORP Data'!$E:$E,0)</f>
        <v>0.79999999999999993</v>
      </c>
      <c r="S452" s="5">
        <f>R452/(D452/1000000)</f>
        <v>0.1003760589046864</v>
      </c>
      <c r="T452">
        <f>IF(AND(E452&gt;=40,K452&gt;=20),R452,NA())</f>
        <v>0.79999999999999993</v>
      </c>
      <c r="U452" s="3">
        <f>IF(AND(E452&gt;=40,K452&gt;=20),D452,NA())</f>
        <v>7970028</v>
      </c>
      <c r="V452" s="3">
        <f>IF(AND(E452&gt;=40,K452&gt;=20),9997988.56+4996076.47*R452,NA())</f>
        <v>13994849.736</v>
      </c>
      <c r="W452" s="3">
        <f>D452-V452</f>
        <v>-6024821.7359999996</v>
      </c>
    </row>
    <row r="453" spans="3:23" x14ac:dyDescent="0.25">
      <c r="C453" t="s">
        <v>661</v>
      </c>
      <c r="D453" s="3">
        <f>SUMIF('Salary Data'!C:C,C453,'Salary Data'!D:D)</f>
        <v>3991320</v>
      </c>
      <c r="E453">
        <f>_xlfn.XLOOKUP(C453,'Player Stats'!A:A,'Player Stats'!B:B,0)</f>
        <v>69</v>
      </c>
      <c r="F453" s="2">
        <f>_xlfn.XLOOKUP(C453,'Player Stats'!A:A,'Player Stats'!C:C,0)</f>
        <v>7.7971014492753623</v>
      </c>
      <c r="G453" s="2">
        <f>_xlfn.XLOOKUP(C453,'Player Stats'!A:A,'Player Stats'!D:D,0)</f>
        <v>2.0144927536231885</v>
      </c>
      <c r="H453" s="2">
        <f>_xlfn.XLOOKUP(C453,'Player Stats'!A:A,'Player Stats'!E:E,0)</f>
        <v>4.0434782608695654</v>
      </c>
      <c r="I453" s="2">
        <f>_xlfn.XLOOKUP(C453,'Player Stats'!A:A,'Player Stats'!F:F,0)</f>
        <v>0.6376811594202898</v>
      </c>
      <c r="J453" s="2">
        <f>_xlfn.XLOOKUP(C453,'Player Stats'!A:A,'Player Stats'!G:G,0)</f>
        <v>0.27536231884057971</v>
      </c>
      <c r="K453" s="4">
        <f>_xlfn.XLOOKUP(C453,'Player Stats'!A:A,'Player Stats'!H:H,0)</f>
        <v>20.442512077294694</v>
      </c>
      <c r="L453">
        <f>E453*F453</f>
        <v>538</v>
      </c>
      <c r="M453">
        <f>E453*G453</f>
        <v>139</v>
      </c>
      <c r="N453">
        <f>E453*H453</f>
        <v>279</v>
      </c>
      <c r="O453">
        <f>E453*I453</f>
        <v>43.999999999999993</v>
      </c>
      <c r="P453">
        <f>E453*J453</f>
        <v>19</v>
      </c>
      <c r="Q453" s="4">
        <f>E453*K453</f>
        <v>1410.533333333334</v>
      </c>
      <c r="R453">
        <f>_xlfn.XLOOKUP(C453,'VORP Data'!$B:$B, 'VORP Data'!$E:$E,0)</f>
        <v>0</v>
      </c>
      <c r="S453" s="5">
        <f>R453/(D453/1000000)</f>
        <v>0</v>
      </c>
      <c r="T453">
        <f>IF(AND(E453&gt;=40,K453&gt;=20),R453,NA())</f>
        <v>0</v>
      </c>
      <c r="U453" s="3">
        <f>IF(AND(E453&gt;=40,K453&gt;=20),D453,NA())</f>
        <v>3991320</v>
      </c>
      <c r="V453" s="3">
        <f>IF(AND(E453&gt;=40,K453&gt;=20),9997988.56+4996076.47*R453,NA())</f>
        <v>9997988.5600000005</v>
      </c>
      <c r="W453" s="3">
        <f>D453-V453</f>
        <v>-6006668.5600000005</v>
      </c>
    </row>
    <row r="454" spans="3:23" x14ac:dyDescent="0.25">
      <c r="C454" t="s">
        <v>349</v>
      </c>
      <c r="D454" s="3">
        <f>SUMIF('Salary Data'!C:C,C454,'Salary Data'!D:D)</f>
        <v>3080921</v>
      </c>
      <c r="E454">
        <f>_xlfn.XLOOKUP(C454,'Player Stats'!A:A,'Player Stats'!B:B,0)</f>
        <v>88</v>
      </c>
      <c r="F454" s="2">
        <f>_xlfn.XLOOKUP(C454,'Player Stats'!A:A,'Player Stats'!C:C,0)</f>
        <v>7.8068181818181817</v>
      </c>
      <c r="G454" s="2">
        <f>_xlfn.XLOOKUP(C454,'Player Stats'!A:A,'Player Stats'!D:D,0)</f>
        <v>3.7954545454545454</v>
      </c>
      <c r="H454" s="2">
        <f>_xlfn.XLOOKUP(C454,'Player Stats'!A:A,'Player Stats'!E:E,0)</f>
        <v>2.0909090909090908</v>
      </c>
      <c r="I454" s="2">
        <f>_xlfn.XLOOKUP(C454,'Player Stats'!A:A,'Player Stats'!F:F,0)</f>
        <v>1.0795454545454546</v>
      </c>
      <c r="J454" s="2">
        <f>_xlfn.XLOOKUP(C454,'Player Stats'!A:A,'Player Stats'!G:G,0)</f>
        <v>0.22727272727272727</v>
      </c>
      <c r="K454" s="4">
        <f>_xlfn.XLOOKUP(C454,'Player Stats'!A:A,'Player Stats'!H:H,0)</f>
        <v>24.022348484848489</v>
      </c>
      <c r="L454">
        <f>E454*F454</f>
        <v>687</v>
      </c>
      <c r="M454">
        <f>E454*G454</f>
        <v>334</v>
      </c>
      <c r="N454">
        <f>E454*H454</f>
        <v>184</v>
      </c>
      <c r="O454">
        <f>E454*I454</f>
        <v>95</v>
      </c>
      <c r="P454">
        <f>E454*J454</f>
        <v>20</v>
      </c>
      <c r="Q454" s="4">
        <f>E454*K454</f>
        <v>2113.9666666666672</v>
      </c>
      <c r="R454">
        <f>_xlfn.XLOOKUP(C454,'VORP Data'!$B:$B, 'VORP Data'!$E:$E,0)</f>
        <v>-0.2</v>
      </c>
      <c r="S454" s="5">
        <f>R454/(D454/1000000)</f>
        <v>-6.4915653468556975E-2</v>
      </c>
      <c r="T454">
        <f>IF(AND(E454&gt;=40,K454&gt;=20),R454,NA())</f>
        <v>-0.2</v>
      </c>
      <c r="U454" s="3">
        <f>IF(AND(E454&gt;=40,K454&gt;=20),D454,NA())</f>
        <v>3080921</v>
      </c>
      <c r="V454" s="3">
        <f>IF(AND(E454&gt;=40,K454&gt;=20),9997988.56+4996076.47*R454,NA())</f>
        <v>8998773.2660000008</v>
      </c>
      <c r="W454" s="3">
        <f>D454-V454</f>
        <v>-5917852.2660000008</v>
      </c>
    </row>
    <row r="455" spans="3:23" x14ac:dyDescent="0.25">
      <c r="C455" t="s">
        <v>368</v>
      </c>
      <c r="D455" s="3">
        <f>SUMIF('Salary Data'!C:C,C455,'Salary Data'!D:D)</f>
        <v>2693460</v>
      </c>
      <c r="E455">
        <f>_xlfn.XLOOKUP(C455,'Player Stats'!A:A,'Player Stats'!B:B,0)</f>
        <v>75</v>
      </c>
      <c r="F455" s="2">
        <f>_xlfn.XLOOKUP(C455,'Player Stats'!A:A,'Player Stats'!C:C,0)</f>
        <v>14.88</v>
      </c>
      <c r="G455" s="2">
        <f>_xlfn.XLOOKUP(C455,'Player Stats'!A:A,'Player Stats'!D:D,0)</f>
        <v>3.08</v>
      </c>
      <c r="H455" s="2">
        <f>_xlfn.XLOOKUP(C455,'Player Stats'!A:A,'Player Stats'!E:E,0)</f>
        <v>1.9066666666666667</v>
      </c>
      <c r="I455" s="2">
        <f>_xlfn.XLOOKUP(C455,'Player Stats'!A:A,'Player Stats'!F:F,0)</f>
        <v>0.72</v>
      </c>
      <c r="J455" s="2">
        <f>_xlfn.XLOOKUP(C455,'Player Stats'!A:A,'Player Stats'!G:G,0)</f>
        <v>0.16</v>
      </c>
      <c r="K455" s="4">
        <f>_xlfn.XLOOKUP(C455,'Player Stats'!A:A,'Player Stats'!H:H,0)</f>
        <v>23.491333333333333</v>
      </c>
      <c r="L455">
        <f>E455*F455</f>
        <v>1116</v>
      </c>
      <c r="M455">
        <f>E455*G455</f>
        <v>231</v>
      </c>
      <c r="N455">
        <f>E455*H455</f>
        <v>143</v>
      </c>
      <c r="O455">
        <f>E455*I455</f>
        <v>54</v>
      </c>
      <c r="P455">
        <f>E455*J455</f>
        <v>12</v>
      </c>
      <c r="Q455" s="4">
        <f>E455*K455</f>
        <v>1761.85</v>
      </c>
      <c r="R455">
        <f>_xlfn.XLOOKUP(C455,'VORP Data'!$B:$B, 'VORP Data'!$E:$E,0)</f>
        <v>-0.3</v>
      </c>
      <c r="S455" s="5">
        <f>R455/(D455/1000000)</f>
        <v>-0.11138090040319885</v>
      </c>
      <c r="T455">
        <f>IF(AND(E455&gt;=40,K455&gt;=20),R455,NA())</f>
        <v>-0.3</v>
      </c>
      <c r="U455" s="3">
        <f>IF(AND(E455&gt;=40,K455&gt;=20),D455,NA())</f>
        <v>2693460</v>
      </c>
      <c r="V455" s="3">
        <f>IF(AND(E455&gt;=40,K455&gt;=20),9997988.56+4996076.47*R455,NA())</f>
        <v>8499165.6190000009</v>
      </c>
      <c r="W455" s="3">
        <f>D455-V455</f>
        <v>-5805705.6190000009</v>
      </c>
    </row>
    <row r="456" spans="3:23" x14ac:dyDescent="0.25">
      <c r="C456" t="s">
        <v>421</v>
      </c>
      <c r="D456" s="3">
        <f>SUMIF('Salary Data'!C:C,C456,'Salary Data'!D:D)</f>
        <v>1955377</v>
      </c>
      <c r="E456">
        <f>_xlfn.XLOOKUP(C456,'Player Stats'!A:A,'Player Stats'!B:B,0)</f>
        <v>69</v>
      </c>
      <c r="F456" s="2">
        <f>_xlfn.XLOOKUP(C456,'Player Stats'!A:A,'Player Stats'!C:C,0)</f>
        <v>12.536231884057971</v>
      </c>
      <c r="G456" s="2">
        <f>_xlfn.XLOOKUP(C456,'Player Stats'!A:A,'Player Stats'!D:D,0)</f>
        <v>3.1884057971014492</v>
      </c>
      <c r="H456" s="2">
        <f>_xlfn.XLOOKUP(C456,'Player Stats'!A:A,'Player Stats'!E:E,0)</f>
        <v>1.6086956521739131</v>
      </c>
      <c r="I456" s="2">
        <f>_xlfn.XLOOKUP(C456,'Player Stats'!A:A,'Player Stats'!F:F,0)</f>
        <v>0.88405797101449279</v>
      </c>
      <c r="J456" s="2">
        <f>_xlfn.XLOOKUP(C456,'Player Stats'!A:A,'Player Stats'!G:G,0)</f>
        <v>0.13043478260869565</v>
      </c>
      <c r="K456" s="4">
        <f>_xlfn.XLOOKUP(C456,'Player Stats'!A:A,'Player Stats'!H:H,0)</f>
        <v>26.386473429951689</v>
      </c>
      <c r="L456">
        <f>E456*F456</f>
        <v>865</v>
      </c>
      <c r="M456">
        <f>E456*G456</f>
        <v>220</v>
      </c>
      <c r="N456">
        <f>E456*H456</f>
        <v>111</v>
      </c>
      <c r="O456">
        <f>E456*I456</f>
        <v>61</v>
      </c>
      <c r="P456">
        <f>E456*J456</f>
        <v>9</v>
      </c>
      <c r="Q456" s="4">
        <f>E456*K456</f>
        <v>1820.6666666666665</v>
      </c>
      <c r="R456">
        <f>_xlfn.XLOOKUP(C456,'VORP Data'!$B:$B, 'VORP Data'!$E:$E,0)</f>
        <v>-0.5</v>
      </c>
      <c r="S456" s="5">
        <f>R456/(D456/1000000)</f>
        <v>-0.25570516580690067</v>
      </c>
      <c r="T456">
        <f>IF(AND(E456&gt;=40,K456&gt;=20),R456,NA())</f>
        <v>-0.5</v>
      </c>
      <c r="U456" s="3">
        <f>IF(AND(E456&gt;=40,K456&gt;=20),D456,NA())</f>
        <v>1955377</v>
      </c>
      <c r="V456" s="3">
        <f>IF(AND(E456&gt;=40,K456&gt;=20),9997988.56+4996076.47*R456,NA())</f>
        <v>7499950.3250000011</v>
      </c>
      <c r="W456" s="3">
        <f>D456-V456</f>
        <v>-5544573.3250000011</v>
      </c>
    </row>
    <row r="457" spans="3:23" x14ac:dyDescent="0.25">
      <c r="C457" t="s">
        <v>215</v>
      </c>
      <c r="D457" s="3">
        <f>SUMIF('Salary Data'!C:C,C457,'Salary Data'!D:D)</f>
        <v>8482144</v>
      </c>
      <c r="E457">
        <f>_xlfn.XLOOKUP(C457,'Player Stats'!A:A,'Player Stats'!B:B,0)</f>
        <v>69</v>
      </c>
      <c r="F457" s="2">
        <f>_xlfn.XLOOKUP(C457,'Player Stats'!A:A,'Player Stats'!C:C,0)</f>
        <v>11.521739130434783</v>
      </c>
      <c r="G457" s="2">
        <f>_xlfn.XLOOKUP(C457,'Player Stats'!A:A,'Player Stats'!D:D,0)</f>
        <v>2.2318840579710146</v>
      </c>
      <c r="H457" s="2">
        <f>_xlfn.XLOOKUP(C457,'Player Stats'!A:A,'Player Stats'!E:E,0)</f>
        <v>2.0869565217391304</v>
      </c>
      <c r="I457" s="2">
        <f>_xlfn.XLOOKUP(C457,'Player Stats'!A:A,'Player Stats'!F:F,0)</f>
        <v>0.59420289855072461</v>
      </c>
      <c r="J457" s="2">
        <f>_xlfn.XLOOKUP(C457,'Player Stats'!A:A,'Player Stats'!G:G,0)</f>
        <v>0.10144927536231885</v>
      </c>
      <c r="K457" s="4">
        <f>_xlfn.XLOOKUP(C457,'Player Stats'!A:A,'Player Stats'!H:H,0)</f>
        <v>24.859420289855066</v>
      </c>
      <c r="L457">
        <f>E457*F457</f>
        <v>795</v>
      </c>
      <c r="M457">
        <f>E457*G457</f>
        <v>154</v>
      </c>
      <c r="N457">
        <f>E457*H457</f>
        <v>144</v>
      </c>
      <c r="O457">
        <f>E457*I457</f>
        <v>41</v>
      </c>
      <c r="P457">
        <f>E457*J457</f>
        <v>7</v>
      </c>
      <c r="Q457" s="4">
        <f>E457*K457</f>
        <v>1715.2999999999995</v>
      </c>
      <c r="R457">
        <f>_xlfn.XLOOKUP(C457,'VORP Data'!$B:$B, 'VORP Data'!$E:$E,0)</f>
        <v>0.79999999999999993</v>
      </c>
      <c r="S457" s="5">
        <f>R457/(D457/1000000)</f>
        <v>9.4315776765874285E-2</v>
      </c>
      <c r="T457">
        <f>IF(AND(E457&gt;=40,K457&gt;=20),R457,NA())</f>
        <v>0.79999999999999993</v>
      </c>
      <c r="U457" s="3">
        <f>IF(AND(E457&gt;=40,K457&gt;=20),D457,NA())</f>
        <v>8482144</v>
      </c>
      <c r="V457" s="3">
        <f>IF(AND(E457&gt;=40,K457&gt;=20),9997988.56+4996076.47*R457,NA())</f>
        <v>13994849.736</v>
      </c>
      <c r="W457" s="3">
        <f>D457-V457</f>
        <v>-5512705.7359999996</v>
      </c>
    </row>
    <row r="458" spans="3:23" x14ac:dyDescent="0.25">
      <c r="C458" t="s">
        <v>259</v>
      </c>
      <c r="D458" s="3">
        <f>SUMIF('Salary Data'!C:C,C458,'Salary Data'!D:D)</f>
        <v>6000000</v>
      </c>
      <c r="E458">
        <f>_xlfn.XLOOKUP(C458,'Player Stats'!A:A,'Player Stats'!B:B,0)</f>
        <v>90</v>
      </c>
      <c r="F458" s="2">
        <f>_xlfn.XLOOKUP(C458,'Player Stats'!A:A,'Player Stats'!C:C,0)</f>
        <v>7.7777777777777777</v>
      </c>
      <c r="G458" s="2">
        <f>_xlfn.XLOOKUP(C458,'Player Stats'!A:A,'Player Stats'!D:D,0)</f>
        <v>3.8111111111111109</v>
      </c>
      <c r="H458" s="2">
        <f>_xlfn.XLOOKUP(C458,'Player Stats'!A:A,'Player Stats'!E:E,0)</f>
        <v>1.6777777777777778</v>
      </c>
      <c r="I458" s="2">
        <f>_xlfn.XLOOKUP(C458,'Player Stats'!A:A,'Player Stats'!F:F,0)</f>
        <v>1.2</v>
      </c>
      <c r="J458" s="2">
        <f>_xlfn.XLOOKUP(C458,'Player Stats'!A:A,'Player Stats'!G:G,0)</f>
        <v>0.48888888888888887</v>
      </c>
      <c r="K458" s="4">
        <f>_xlfn.XLOOKUP(C458,'Player Stats'!A:A,'Player Stats'!H:H,0)</f>
        <v>24.170370370370371</v>
      </c>
      <c r="L458">
        <f>E458*F458</f>
        <v>700</v>
      </c>
      <c r="M458">
        <f>E458*G458</f>
        <v>343</v>
      </c>
      <c r="N458">
        <f>E458*H458</f>
        <v>151</v>
      </c>
      <c r="O458">
        <f>E458*I458</f>
        <v>108</v>
      </c>
      <c r="P458">
        <f>E458*J458</f>
        <v>44</v>
      </c>
      <c r="Q458" s="4">
        <f>E458*K458</f>
        <v>2175.3333333333335</v>
      </c>
      <c r="R458">
        <f>_xlfn.XLOOKUP(C458,'VORP Data'!$B:$B, 'VORP Data'!$E:$E,0)</f>
        <v>0.30000000000000004</v>
      </c>
      <c r="S458" s="5">
        <f>R458/(D458/1000000)</f>
        <v>5.000000000000001E-2</v>
      </c>
      <c r="T458">
        <f>IF(AND(E458&gt;=40,K458&gt;=20),R458,NA())</f>
        <v>0.30000000000000004</v>
      </c>
      <c r="U458" s="3">
        <f>IF(AND(E458&gt;=40,K458&gt;=20),D458,NA())</f>
        <v>6000000</v>
      </c>
      <c r="V458" s="3">
        <f>IF(AND(E458&gt;=40,K458&gt;=20),9997988.56+4996076.47*R458,NA())</f>
        <v>11496811.501</v>
      </c>
      <c r="W458" s="3">
        <f>D458-V458</f>
        <v>-5496811.5010000002</v>
      </c>
    </row>
    <row r="459" spans="3:23" x14ac:dyDescent="0.25">
      <c r="C459" t="s">
        <v>289</v>
      </c>
      <c r="D459" s="3">
        <f>SUMIF('Salary Data'!C:C,C459,'Salary Data'!D:D)</f>
        <v>4677600</v>
      </c>
      <c r="E459">
        <f>_xlfn.XLOOKUP(C459,'Player Stats'!A:A,'Player Stats'!B:B,0)</f>
        <v>82</v>
      </c>
      <c r="F459" s="2">
        <f>_xlfn.XLOOKUP(C459,'Player Stats'!A:A,'Player Stats'!C:C,0)</f>
        <v>10.707317073170731</v>
      </c>
      <c r="G459" s="2">
        <f>_xlfn.XLOOKUP(C459,'Player Stats'!A:A,'Player Stats'!D:D,0)</f>
        <v>3.3658536585365852</v>
      </c>
      <c r="H459" s="2">
        <f>_xlfn.XLOOKUP(C459,'Player Stats'!A:A,'Player Stats'!E:E,0)</f>
        <v>4.6463414634146343</v>
      </c>
      <c r="I459" s="2">
        <f>_xlfn.XLOOKUP(C459,'Player Stats'!A:A,'Player Stats'!F:F,0)</f>
        <v>0.63414634146341464</v>
      </c>
      <c r="J459" s="2">
        <f>_xlfn.XLOOKUP(C459,'Player Stats'!A:A,'Player Stats'!G:G,0)</f>
        <v>0.2073170731707317</v>
      </c>
      <c r="K459" s="4">
        <f>_xlfn.XLOOKUP(C459,'Player Stats'!A:A,'Player Stats'!H:H,0)</f>
        <v>27.690447154471553</v>
      </c>
      <c r="L459">
        <f>E459*F459</f>
        <v>878</v>
      </c>
      <c r="M459">
        <f>E459*G459</f>
        <v>276</v>
      </c>
      <c r="N459">
        <f>E459*H459</f>
        <v>381</v>
      </c>
      <c r="O459">
        <f>E459*I459</f>
        <v>52</v>
      </c>
      <c r="P459">
        <f>E459*J459</f>
        <v>17</v>
      </c>
      <c r="Q459" s="4">
        <f>E459*K459</f>
        <v>2270.6166666666672</v>
      </c>
      <c r="R459">
        <f>_xlfn.XLOOKUP(C459,'VORP Data'!$B:$B, 'VORP Data'!$E:$E,0)</f>
        <v>0</v>
      </c>
      <c r="S459" s="5">
        <f>R459/(D459/1000000)</f>
        <v>0</v>
      </c>
      <c r="T459">
        <f>IF(AND(E459&gt;=40,K459&gt;=20),R459,NA())</f>
        <v>0</v>
      </c>
      <c r="U459" s="3">
        <f>IF(AND(E459&gt;=40,K459&gt;=20),D459,NA())</f>
        <v>4677600</v>
      </c>
      <c r="V459" s="3">
        <f>IF(AND(E459&gt;=40,K459&gt;=20),9997988.56+4996076.47*R459,NA())</f>
        <v>9997988.5600000005</v>
      </c>
      <c r="W459" s="3">
        <f>D459-V459</f>
        <v>-5320388.5600000005</v>
      </c>
    </row>
    <row r="460" spans="3:23" x14ac:dyDescent="0.25">
      <c r="C460" t="s">
        <v>363</v>
      </c>
      <c r="D460" s="3">
        <f>SUMIF('Salary Data'!C:C,C460,'Salary Data'!D:D)</f>
        <v>2790720</v>
      </c>
      <c r="E460">
        <f>_xlfn.XLOOKUP(C460,'Player Stats'!A:A,'Player Stats'!B:B,0)</f>
        <v>65</v>
      </c>
      <c r="F460" s="2">
        <f>_xlfn.XLOOKUP(C460,'Player Stats'!A:A,'Player Stats'!C:C,0)</f>
        <v>7.0615384615384613</v>
      </c>
      <c r="G460" s="2">
        <f>_xlfn.XLOOKUP(C460,'Player Stats'!A:A,'Player Stats'!D:D,0)</f>
        <v>3</v>
      </c>
      <c r="H460" s="2">
        <f>_xlfn.XLOOKUP(C460,'Player Stats'!A:A,'Player Stats'!E:E,0)</f>
        <v>1.7538461538461538</v>
      </c>
      <c r="I460" s="2">
        <f>_xlfn.XLOOKUP(C460,'Player Stats'!A:A,'Player Stats'!F:F,0)</f>
        <v>0.6</v>
      </c>
      <c r="J460" s="2">
        <f>_xlfn.XLOOKUP(C460,'Player Stats'!A:A,'Player Stats'!G:G,0)</f>
        <v>9.2307692307692313E-2</v>
      </c>
      <c r="K460" s="4">
        <f>_xlfn.XLOOKUP(C460,'Player Stats'!A:A,'Player Stats'!H:H,0)</f>
        <v>21.392051282051277</v>
      </c>
      <c r="L460">
        <f>E460*F460</f>
        <v>459</v>
      </c>
      <c r="M460">
        <f>E460*G460</f>
        <v>195</v>
      </c>
      <c r="N460">
        <f>E460*H460</f>
        <v>114</v>
      </c>
      <c r="O460">
        <f>E460*I460</f>
        <v>39</v>
      </c>
      <c r="P460">
        <f>E460*J460</f>
        <v>6</v>
      </c>
      <c r="Q460" s="4">
        <f>E460*K460</f>
        <v>1390.4833333333329</v>
      </c>
      <c r="R460">
        <f>_xlfn.XLOOKUP(C460,'VORP Data'!$B:$B, 'VORP Data'!$E:$E,0)</f>
        <v>-0.4</v>
      </c>
      <c r="S460" s="5">
        <f>R460/(D460/1000000)</f>
        <v>-0.14333218667583994</v>
      </c>
      <c r="T460">
        <f>IF(AND(E460&gt;=40,K460&gt;=20),R460,NA())</f>
        <v>-0.4</v>
      </c>
      <c r="U460" s="3">
        <f>IF(AND(E460&gt;=40,K460&gt;=20),D460,NA())</f>
        <v>2790720</v>
      </c>
      <c r="V460" s="3">
        <f>IF(AND(E460&gt;=40,K460&gt;=20),9997988.56+4996076.47*R460,NA())</f>
        <v>7999557.972000001</v>
      </c>
      <c r="W460" s="3">
        <f>D460-V460</f>
        <v>-5208837.972000001</v>
      </c>
    </row>
    <row r="461" spans="3:23" x14ac:dyDescent="0.25">
      <c r="C461" t="s">
        <v>209</v>
      </c>
      <c r="D461" s="3">
        <f>SUMIF('Salary Data'!C:C,C461,'Salary Data'!D:D)</f>
        <v>9000000</v>
      </c>
      <c r="E461">
        <f>_xlfn.XLOOKUP(C461,'Player Stats'!A:A,'Player Stats'!B:B,0)</f>
        <v>74</v>
      </c>
      <c r="F461" s="2">
        <f>_xlfn.XLOOKUP(C461,'Player Stats'!A:A,'Player Stats'!C:C,0)</f>
        <v>15.243243243243244</v>
      </c>
      <c r="G461" s="2">
        <f>_xlfn.XLOOKUP(C461,'Player Stats'!A:A,'Player Stats'!D:D,0)</f>
        <v>4.7027027027027026</v>
      </c>
      <c r="H461" s="2">
        <f>_xlfn.XLOOKUP(C461,'Player Stats'!A:A,'Player Stats'!E:E,0)</f>
        <v>3.2567567567567566</v>
      </c>
      <c r="I461" s="2">
        <f>_xlfn.XLOOKUP(C461,'Player Stats'!A:A,'Player Stats'!F:F,0)</f>
        <v>1.1081081081081081</v>
      </c>
      <c r="J461" s="2">
        <f>_xlfn.XLOOKUP(C461,'Player Stats'!A:A,'Player Stats'!G:G,0)</f>
        <v>8.1081081081081086E-2</v>
      </c>
      <c r="K461" s="4">
        <f>_xlfn.XLOOKUP(C461,'Player Stats'!A:A,'Player Stats'!H:H,0)</f>
        <v>29.509909909909894</v>
      </c>
      <c r="L461">
        <f>E461*F461</f>
        <v>1128</v>
      </c>
      <c r="M461">
        <f>E461*G461</f>
        <v>348</v>
      </c>
      <c r="N461">
        <f>E461*H461</f>
        <v>241</v>
      </c>
      <c r="O461">
        <f>E461*I461</f>
        <v>82</v>
      </c>
      <c r="P461">
        <f>E461*J461</f>
        <v>6</v>
      </c>
      <c r="Q461" s="4">
        <f>E461*K461</f>
        <v>2183.7333333333322</v>
      </c>
      <c r="R461">
        <f>_xlfn.XLOOKUP(C461,'VORP Data'!$B:$B, 'VORP Data'!$E:$E,0)</f>
        <v>0.8</v>
      </c>
      <c r="S461" s="5">
        <f>R461/(D461/1000000)</f>
        <v>8.8888888888888892E-2</v>
      </c>
      <c r="T461">
        <f>IF(AND(E461&gt;=40,K461&gt;=20),R461,NA())</f>
        <v>0.8</v>
      </c>
      <c r="U461" s="3">
        <f>IF(AND(E461&gt;=40,K461&gt;=20),D461,NA())</f>
        <v>9000000</v>
      </c>
      <c r="V461" s="3">
        <f>IF(AND(E461&gt;=40,K461&gt;=20),9997988.56+4996076.47*R461,NA())</f>
        <v>13994849.736000001</v>
      </c>
      <c r="W461" s="3">
        <f>D461-V461</f>
        <v>-4994849.7360000014</v>
      </c>
    </row>
    <row r="462" spans="3:23" x14ac:dyDescent="0.25">
      <c r="C462" t="s">
        <v>147</v>
      </c>
      <c r="D462" s="3">
        <f>SUMIF('Salary Data'!C:C,C462,'Salary Data'!D:D)</f>
        <v>15161800</v>
      </c>
      <c r="E462">
        <f>_xlfn.XLOOKUP(C462,'Player Stats'!A:A,'Player Stats'!B:B,0)</f>
        <v>84</v>
      </c>
      <c r="F462" s="2">
        <f>_xlfn.XLOOKUP(C462,'Player Stats'!A:A,'Player Stats'!C:C,0)</f>
        <v>20.30952380952381</v>
      </c>
      <c r="G462" s="2">
        <f>_xlfn.XLOOKUP(C462,'Player Stats'!A:A,'Player Stats'!D:D,0)</f>
        <v>3.3571428571428572</v>
      </c>
      <c r="H462" s="2">
        <f>_xlfn.XLOOKUP(C462,'Player Stats'!A:A,'Player Stats'!E:E,0)</f>
        <v>3.5952380952380953</v>
      </c>
      <c r="I462" s="2">
        <f>_xlfn.XLOOKUP(C462,'Player Stats'!A:A,'Player Stats'!F:F,0)</f>
        <v>1.25</v>
      </c>
      <c r="J462" s="2">
        <f>_xlfn.XLOOKUP(C462,'Player Stats'!A:A,'Player Stats'!G:G,0)</f>
        <v>0.55952380952380953</v>
      </c>
      <c r="K462" s="4">
        <f>_xlfn.XLOOKUP(C462,'Player Stats'!A:A,'Player Stats'!H:H,0)</f>
        <v>33.521825396825399</v>
      </c>
      <c r="L462">
        <f>E462*F462</f>
        <v>1706</v>
      </c>
      <c r="M462">
        <f>E462*G462</f>
        <v>282</v>
      </c>
      <c r="N462">
        <f>E462*H462</f>
        <v>302</v>
      </c>
      <c r="O462">
        <f>E462*I462</f>
        <v>105</v>
      </c>
      <c r="P462">
        <f>E462*J462</f>
        <v>47</v>
      </c>
      <c r="Q462" s="4">
        <f>E462*K462</f>
        <v>2815.8333333333335</v>
      </c>
      <c r="R462">
        <f>_xlfn.XLOOKUP(C462,'VORP Data'!$B:$B, 'VORP Data'!$E:$E,0)</f>
        <v>2</v>
      </c>
      <c r="S462" s="5">
        <f>R462/(D462/1000000)</f>
        <v>0.13191045918030841</v>
      </c>
      <c r="T462">
        <f>IF(AND(E462&gt;=40,K462&gt;=20),R462,NA())</f>
        <v>2</v>
      </c>
      <c r="U462" s="3">
        <f>IF(AND(E462&gt;=40,K462&gt;=20),D462,NA())</f>
        <v>15161800</v>
      </c>
      <c r="V462" s="3">
        <f>IF(AND(E462&gt;=40,K462&gt;=20),9997988.56+4996076.47*R462,NA())</f>
        <v>19990141.5</v>
      </c>
      <c r="W462" s="3">
        <f>D462-V462</f>
        <v>-4828341.5</v>
      </c>
    </row>
    <row r="463" spans="3:23" x14ac:dyDescent="0.25">
      <c r="C463" t="s">
        <v>656</v>
      </c>
      <c r="D463" s="3">
        <f>SUMIF('Salary Data'!C:C,C463,'Salary Data'!D:D)</f>
        <v>10850000</v>
      </c>
      <c r="E463">
        <f>_xlfn.XLOOKUP(C463,'Player Stats'!A:A,'Player Stats'!B:B,0)</f>
        <v>87</v>
      </c>
      <c r="F463" s="2">
        <f>_xlfn.XLOOKUP(C463,'Player Stats'!A:A,'Player Stats'!C:C,0)</f>
        <v>11.724137931034482</v>
      </c>
      <c r="G463" s="2">
        <f>_xlfn.XLOOKUP(C463,'Player Stats'!A:A,'Player Stats'!D:D,0)</f>
        <v>7.3908045977011492</v>
      </c>
      <c r="H463" s="2">
        <f>_xlfn.XLOOKUP(C463,'Player Stats'!A:A,'Player Stats'!E:E,0)</f>
        <v>2.0229885057471266</v>
      </c>
      <c r="I463" s="2">
        <f>_xlfn.XLOOKUP(C463,'Player Stats'!A:A,'Player Stats'!F:F,0)</f>
        <v>0.74712643678160917</v>
      </c>
      <c r="J463" s="2">
        <f>_xlfn.XLOOKUP(C463,'Player Stats'!A:A,'Player Stats'!G:G,0)</f>
        <v>0.73563218390804597</v>
      </c>
      <c r="K463" s="4">
        <f>_xlfn.XLOOKUP(C463,'Player Stats'!A:A,'Player Stats'!H:H,0)</f>
        <v>29.695019157088129</v>
      </c>
      <c r="L463">
        <f>E463*F463</f>
        <v>1020</v>
      </c>
      <c r="M463">
        <f>E463*G463</f>
        <v>643</v>
      </c>
      <c r="N463">
        <f>E463*H463</f>
        <v>176.00000000000003</v>
      </c>
      <c r="O463">
        <f>E463*I463</f>
        <v>65</v>
      </c>
      <c r="P463">
        <f>E463*J463</f>
        <v>64</v>
      </c>
      <c r="Q463" s="4">
        <f>E463*K463</f>
        <v>2583.4666666666672</v>
      </c>
      <c r="R463">
        <f>_xlfn.XLOOKUP(C463,'VORP Data'!$B:$B, 'VORP Data'!$E:$E,0)</f>
        <v>1.1000000000000001</v>
      </c>
      <c r="S463" s="5">
        <f>R463/(D463/1000000)</f>
        <v>0.10138248847926268</v>
      </c>
      <c r="T463">
        <f>IF(AND(E463&gt;=40,K463&gt;=20),R463,NA())</f>
        <v>1.1000000000000001</v>
      </c>
      <c r="U463" s="3">
        <f>IF(AND(E463&gt;=40,K463&gt;=20),D463,NA())</f>
        <v>10850000</v>
      </c>
      <c r="V463" s="3">
        <f>IF(AND(E463&gt;=40,K463&gt;=20),9997988.56+4996076.47*R463,NA())</f>
        <v>15493672.677000001</v>
      </c>
      <c r="W463" s="3">
        <f>D463-V463</f>
        <v>-4643672.6770000011</v>
      </c>
    </row>
    <row r="464" spans="3:23" x14ac:dyDescent="0.25">
      <c r="C464" t="s">
        <v>108</v>
      </c>
      <c r="D464" s="3">
        <f>SUMIF('Salary Data'!C:C,C464,'Salary Data'!D:D)</f>
        <v>24900000</v>
      </c>
      <c r="E464">
        <f>_xlfn.XLOOKUP(C464,'Player Stats'!A:A,'Player Stats'!B:B,0)</f>
        <v>102</v>
      </c>
      <c r="F464" s="2">
        <f>_xlfn.XLOOKUP(C464,'Player Stats'!A:A,'Player Stats'!C:C,0)</f>
        <v>14.196078431372548</v>
      </c>
      <c r="G464" s="2">
        <f>_xlfn.XLOOKUP(C464,'Player Stats'!A:A,'Player Stats'!D:D,0)</f>
        <v>3.7058823529411766</v>
      </c>
      <c r="H464" s="2">
        <f>_xlfn.XLOOKUP(C464,'Player Stats'!A:A,'Player Stats'!E:E,0)</f>
        <v>3.5392156862745097</v>
      </c>
      <c r="I464" s="2">
        <f>_xlfn.XLOOKUP(C464,'Player Stats'!A:A,'Player Stats'!F:F,0)</f>
        <v>1.2352941176470589</v>
      </c>
      <c r="J464" s="2">
        <f>_xlfn.XLOOKUP(C464,'Player Stats'!A:A,'Player Stats'!G:G,0)</f>
        <v>0.66666666666666663</v>
      </c>
      <c r="K464" s="4">
        <f>_xlfn.XLOOKUP(C464,'Player Stats'!A:A,'Player Stats'!H:H,0)</f>
        <v>32.674346405228746</v>
      </c>
      <c r="L464">
        <f>E464*F464</f>
        <v>1448</v>
      </c>
      <c r="M464">
        <f>E464*G464</f>
        <v>378</v>
      </c>
      <c r="N464">
        <f>E464*H464</f>
        <v>361</v>
      </c>
      <c r="O464">
        <f>E464*I464</f>
        <v>126</v>
      </c>
      <c r="P464">
        <f>E464*J464</f>
        <v>68</v>
      </c>
      <c r="Q464" s="4">
        <f>E464*K464</f>
        <v>3332.7833333333319</v>
      </c>
      <c r="R464">
        <f>_xlfn.XLOOKUP(C464,'VORP Data'!$B:$B, 'VORP Data'!$E:$E,0)</f>
        <v>3.9000000000000004</v>
      </c>
      <c r="S464" s="5">
        <f>R464/(D464/1000000)</f>
        <v>0.15662650602409642</v>
      </c>
      <c r="T464">
        <f>IF(AND(E464&gt;=40,K464&gt;=20),R464,NA())</f>
        <v>3.9000000000000004</v>
      </c>
      <c r="U464" s="3">
        <f>IF(AND(E464&gt;=40,K464&gt;=20),D464,NA())</f>
        <v>24900000</v>
      </c>
      <c r="V464" s="3">
        <f>IF(AND(E464&gt;=40,K464&gt;=20),9997988.56+4996076.47*R464,NA())</f>
        <v>29482686.792999998</v>
      </c>
      <c r="W464" s="3">
        <f>D464-V464</f>
        <v>-4582686.7929999977</v>
      </c>
    </row>
    <row r="465" spans="3:23" x14ac:dyDescent="0.25">
      <c r="C465" t="s">
        <v>184</v>
      </c>
      <c r="D465" s="3">
        <f>SUMIF('Salary Data'!C:C,C465,'Salary Data'!D:D)</f>
        <v>11108880</v>
      </c>
      <c r="E465">
        <f>_xlfn.XLOOKUP(C465,'Player Stats'!A:A,'Player Stats'!B:B,0)</f>
        <v>87</v>
      </c>
      <c r="F465" s="2">
        <f>_xlfn.XLOOKUP(C465,'Player Stats'!A:A,'Player Stats'!C:C,0)</f>
        <v>15.770114942528735</v>
      </c>
      <c r="G465" s="2">
        <f>_xlfn.XLOOKUP(C465,'Player Stats'!A:A,'Player Stats'!D:D,0)</f>
        <v>5.7586206896551726</v>
      </c>
      <c r="H465" s="2">
        <f>_xlfn.XLOOKUP(C465,'Player Stats'!A:A,'Player Stats'!E:E,0)</f>
        <v>4.0574712643678161</v>
      </c>
      <c r="I465" s="2">
        <f>_xlfn.XLOOKUP(C465,'Player Stats'!A:A,'Player Stats'!F:F,0)</f>
        <v>1.367816091954023</v>
      </c>
      <c r="J465" s="2">
        <f>_xlfn.XLOOKUP(C465,'Player Stats'!A:A,'Player Stats'!G:G,0)</f>
        <v>0.4942528735632184</v>
      </c>
      <c r="K465" s="4">
        <f>_xlfn.XLOOKUP(C465,'Player Stats'!A:A,'Player Stats'!H:H,0)</f>
        <v>35.316283524904222</v>
      </c>
      <c r="L465">
        <f>E465*F465</f>
        <v>1372</v>
      </c>
      <c r="M465">
        <f>E465*G465</f>
        <v>501</v>
      </c>
      <c r="N465">
        <f>E465*H465</f>
        <v>353</v>
      </c>
      <c r="O465">
        <f>E465*I465</f>
        <v>119</v>
      </c>
      <c r="P465">
        <f>E465*J465</f>
        <v>43</v>
      </c>
      <c r="Q465" s="4">
        <f>E465*K465</f>
        <v>3072.5166666666673</v>
      </c>
      <c r="R465">
        <f>_xlfn.XLOOKUP(C465,'VORP Data'!$B:$B, 'VORP Data'!$E:$E,0)</f>
        <v>1.1000000000000001</v>
      </c>
      <c r="S465" s="5">
        <f>R465/(D465/1000000)</f>
        <v>9.901988319254508E-2</v>
      </c>
      <c r="T465">
        <f>IF(AND(E465&gt;=40,K465&gt;=20),R465,NA())</f>
        <v>1.1000000000000001</v>
      </c>
      <c r="U465" s="3">
        <f>IF(AND(E465&gt;=40,K465&gt;=20),D465,NA())</f>
        <v>11108880</v>
      </c>
      <c r="V465" s="3">
        <f>IF(AND(E465&gt;=40,K465&gt;=20),9997988.56+4996076.47*R465,NA())</f>
        <v>15493672.677000001</v>
      </c>
      <c r="W465" s="3">
        <f>D465-V465</f>
        <v>-4384792.6770000011</v>
      </c>
    </row>
    <row r="466" spans="3:23" x14ac:dyDescent="0.25">
      <c r="C466" t="s">
        <v>252</v>
      </c>
      <c r="D466" s="3">
        <f>SUMIF('Salary Data'!C:C,C466,'Salary Data'!D:D)</f>
        <v>6250000</v>
      </c>
      <c r="E466">
        <f>_xlfn.XLOOKUP(C466,'Player Stats'!A:A,'Player Stats'!B:B,0)</f>
        <v>56</v>
      </c>
      <c r="F466" s="2">
        <f>_xlfn.XLOOKUP(C466,'Player Stats'!A:A,'Player Stats'!C:C,0)</f>
        <v>10.232142857142858</v>
      </c>
      <c r="G466" s="2">
        <f>_xlfn.XLOOKUP(C466,'Player Stats'!A:A,'Player Stats'!D:D,0)</f>
        <v>2.3928571428571428</v>
      </c>
      <c r="H466" s="2">
        <f>_xlfn.XLOOKUP(C466,'Player Stats'!A:A,'Player Stats'!E:E,0)</f>
        <v>1.0714285714285714</v>
      </c>
      <c r="I466" s="2">
        <f>_xlfn.XLOOKUP(C466,'Player Stats'!A:A,'Player Stats'!F:F,0)</f>
        <v>1.3571428571428572</v>
      </c>
      <c r="J466" s="2">
        <f>_xlfn.XLOOKUP(C466,'Player Stats'!A:A,'Player Stats'!G:G,0)</f>
        <v>0.375</v>
      </c>
      <c r="K466" s="4">
        <f>_xlfn.XLOOKUP(C466,'Player Stats'!A:A,'Player Stats'!H:H,0)</f>
        <v>22.880059523809525</v>
      </c>
      <c r="L466">
        <f>E466*F466</f>
        <v>573</v>
      </c>
      <c r="M466">
        <f>E466*G466</f>
        <v>134</v>
      </c>
      <c r="N466">
        <f>E466*H466</f>
        <v>60</v>
      </c>
      <c r="O466">
        <f>E466*I466</f>
        <v>76</v>
      </c>
      <c r="P466">
        <f>E466*J466</f>
        <v>21</v>
      </c>
      <c r="Q466" s="4">
        <f>E466*K466</f>
        <v>1281.2833333333333</v>
      </c>
      <c r="R466">
        <f>_xlfn.XLOOKUP(C466,'VORP Data'!$B:$B, 'VORP Data'!$E:$E,0)</f>
        <v>0.1</v>
      </c>
      <c r="S466" s="5">
        <f>R466/(D466/1000000)</f>
        <v>1.6E-2</v>
      </c>
      <c r="T466">
        <f>IF(AND(E466&gt;=40,K466&gt;=20),R466,NA())</f>
        <v>0.1</v>
      </c>
      <c r="U466" s="3">
        <f>IF(AND(E466&gt;=40,K466&gt;=20),D466,NA())</f>
        <v>6250000</v>
      </c>
      <c r="V466" s="3">
        <f>IF(AND(E466&gt;=40,K466&gt;=20),9997988.56+4996076.47*R466,NA())</f>
        <v>10497596.207</v>
      </c>
      <c r="W466" s="3">
        <f>D466-V466</f>
        <v>-4247596.2070000004</v>
      </c>
    </row>
    <row r="467" spans="3:23" x14ac:dyDescent="0.25">
      <c r="C467" t="s">
        <v>185</v>
      </c>
      <c r="D467" s="3">
        <f>SUMIF('Salary Data'!C:C,C467,'Salary Data'!D:D)</f>
        <v>11000000</v>
      </c>
      <c r="E467">
        <f>_xlfn.XLOOKUP(C467,'Player Stats'!A:A,'Player Stats'!B:B,0)</f>
        <v>88</v>
      </c>
      <c r="F467" s="2">
        <f>_xlfn.XLOOKUP(C467,'Player Stats'!A:A,'Player Stats'!C:C,0)</f>
        <v>8.7159090909090917</v>
      </c>
      <c r="G467" s="2">
        <f>_xlfn.XLOOKUP(C467,'Player Stats'!A:A,'Player Stats'!D:D,0)</f>
        <v>2.4659090909090908</v>
      </c>
      <c r="H467" s="2">
        <f>_xlfn.XLOOKUP(C467,'Player Stats'!A:A,'Player Stats'!E:E,0)</f>
        <v>2.2386363636363638</v>
      </c>
      <c r="I467" s="2">
        <f>_xlfn.XLOOKUP(C467,'Player Stats'!A:A,'Player Stats'!F:F,0)</f>
        <v>0.72727272727272729</v>
      </c>
      <c r="J467" s="2">
        <f>_xlfn.XLOOKUP(C467,'Player Stats'!A:A,'Player Stats'!G:G,0)</f>
        <v>0.10227272727272728</v>
      </c>
      <c r="K467" s="4">
        <f>_xlfn.XLOOKUP(C467,'Player Stats'!A:A,'Player Stats'!H:H,0)</f>
        <v>22.804924242424246</v>
      </c>
      <c r="L467">
        <f>E467*F467</f>
        <v>767.00000000000011</v>
      </c>
      <c r="M467">
        <f>E467*G467</f>
        <v>217</v>
      </c>
      <c r="N467">
        <f>E467*H467</f>
        <v>197</v>
      </c>
      <c r="O467">
        <f>E467*I467</f>
        <v>64</v>
      </c>
      <c r="P467">
        <f>E467*J467</f>
        <v>9</v>
      </c>
      <c r="Q467" s="4">
        <f>E467*K467</f>
        <v>2006.8333333333337</v>
      </c>
      <c r="R467">
        <f>_xlfn.XLOOKUP(C467,'VORP Data'!$B:$B, 'VORP Data'!$E:$E,0)</f>
        <v>1</v>
      </c>
      <c r="S467" s="5">
        <f>R467/(D467/1000000)</f>
        <v>9.0909090909090912E-2</v>
      </c>
      <c r="T467">
        <f>IF(AND(E467&gt;=40,K467&gt;=20),R467,NA())</f>
        <v>1</v>
      </c>
      <c r="U467" s="3">
        <f>IF(AND(E467&gt;=40,K467&gt;=20),D467,NA())</f>
        <v>11000000</v>
      </c>
      <c r="V467" s="3">
        <f>IF(AND(E467&gt;=40,K467&gt;=20),9997988.56+4996076.47*R467,NA())</f>
        <v>14994065.030000001</v>
      </c>
      <c r="W467" s="3">
        <f>D467-V467</f>
        <v>-3994065.0300000012</v>
      </c>
    </row>
    <row r="468" spans="3:23" x14ac:dyDescent="0.25">
      <c r="C468" t="s">
        <v>149</v>
      </c>
      <c r="D468" s="3">
        <f>SUMIF('Salary Data'!C:C,C468,'Salary Data'!D:D)</f>
        <v>15000000</v>
      </c>
      <c r="E468">
        <f>_xlfn.XLOOKUP(C468,'Player Stats'!A:A,'Player Stats'!B:B,0)</f>
        <v>80</v>
      </c>
      <c r="F468" s="2">
        <f>_xlfn.XLOOKUP(C468,'Player Stats'!A:A,'Player Stats'!C:C,0)</f>
        <v>14.975</v>
      </c>
      <c r="G468" s="2">
        <f>_xlfn.XLOOKUP(C468,'Player Stats'!A:A,'Player Stats'!D:D,0)</f>
        <v>7.5250000000000004</v>
      </c>
      <c r="H468" s="2">
        <f>_xlfn.XLOOKUP(C468,'Player Stats'!A:A,'Player Stats'!E:E,0)</f>
        <v>3.0625</v>
      </c>
      <c r="I468" s="2">
        <f>_xlfn.XLOOKUP(C468,'Player Stats'!A:A,'Player Stats'!F:F,0)</f>
        <v>1.1125</v>
      </c>
      <c r="J468" s="2">
        <f>_xlfn.XLOOKUP(C468,'Player Stats'!A:A,'Player Stats'!G:G,0)</f>
        <v>1.05</v>
      </c>
      <c r="K468" s="4">
        <f>_xlfn.XLOOKUP(C468,'Player Stats'!A:A,'Player Stats'!H:H,0)</f>
        <v>31.196874999999999</v>
      </c>
      <c r="L468">
        <f>E468*F468</f>
        <v>1198</v>
      </c>
      <c r="M468">
        <f>E468*G468</f>
        <v>602</v>
      </c>
      <c r="N468">
        <f>E468*H468</f>
        <v>245</v>
      </c>
      <c r="O468">
        <f>E468*I468</f>
        <v>89</v>
      </c>
      <c r="P468">
        <f>E468*J468</f>
        <v>84</v>
      </c>
      <c r="Q468" s="4">
        <f>E468*K468</f>
        <v>2495.75</v>
      </c>
      <c r="R468">
        <f>_xlfn.XLOOKUP(C468,'VORP Data'!$B:$B, 'VORP Data'!$E:$E,0)</f>
        <v>1.8</v>
      </c>
      <c r="S468" s="5">
        <f>R468/(D468/1000000)</f>
        <v>0.12000000000000001</v>
      </c>
      <c r="T468">
        <f>IF(AND(E468&gt;=40,K468&gt;=20),R468,NA())</f>
        <v>1.8</v>
      </c>
      <c r="U468" s="3">
        <f>IF(AND(E468&gt;=40,K468&gt;=20),D468,NA())</f>
        <v>15000000</v>
      </c>
      <c r="V468" s="3">
        <f>IF(AND(E468&gt;=40,K468&gt;=20),9997988.56+4996076.47*R468,NA())</f>
        <v>18990926.206</v>
      </c>
      <c r="W468" s="3">
        <f>D468-V468</f>
        <v>-3990926.2060000002</v>
      </c>
    </row>
    <row r="469" spans="3:23" x14ac:dyDescent="0.25">
      <c r="C469" t="s">
        <v>229</v>
      </c>
      <c r="D469" s="3">
        <f>SUMIF('Salary Data'!C:C,C469,'Salary Data'!D:D)</f>
        <v>7714286</v>
      </c>
      <c r="E469">
        <f>_xlfn.XLOOKUP(C469,'Player Stats'!A:A,'Player Stats'!B:B,0)</f>
        <v>77</v>
      </c>
      <c r="F469" s="2">
        <f>_xlfn.XLOOKUP(C469,'Player Stats'!A:A,'Player Stats'!C:C,0)</f>
        <v>12.272727272727273</v>
      </c>
      <c r="G469" s="2">
        <f>_xlfn.XLOOKUP(C469,'Player Stats'!A:A,'Player Stats'!D:D,0)</f>
        <v>3.2337662337662336</v>
      </c>
      <c r="H469" s="2">
        <f>_xlfn.XLOOKUP(C469,'Player Stats'!A:A,'Player Stats'!E:E,0)</f>
        <v>1.9610389610389611</v>
      </c>
      <c r="I469" s="2">
        <f>_xlfn.XLOOKUP(C469,'Player Stats'!A:A,'Player Stats'!F:F,0)</f>
        <v>0.61038961038961037</v>
      </c>
      <c r="J469" s="2">
        <f>_xlfn.XLOOKUP(C469,'Player Stats'!A:A,'Player Stats'!G:G,0)</f>
        <v>0.35064935064935066</v>
      </c>
      <c r="K469" s="4">
        <f>_xlfn.XLOOKUP(C469,'Player Stats'!A:A,'Player Stats'!H:H,0)</f>
        <v>29.148917748917736</v>
      </c>
      <c r="L469">
        <f>E469*F469</f>
        <v>945</v>
      </c>
      <c r="M469">
        <f>E469*G469</f>
        <v>249</v>
      </c>
      <c r="N469">
        <f>E469*H469</f>
        <v>151</v>
      </c>
      <c r="O469">
        <f>E469*I469</f>
        <v>47</v>
      </c>
      <c r="P469">
        <f>E469*J469</f>
        <v>27</v>
      </c>
      <c r="Q469" s="4">
        <f>E469*K469</f>
        <v>2244.4666666666658</v>
      </c>
      <c r="R469">
        <f>_xlfn.XLOOKUP(C469,'VORP Data'!$B:$B, 'VORP Data'!$E:$E,0)</f>
        <v>0.3</v>
      </c>
      <c r="S469" s="5">
        <f>R469/(D469/1000000)</f>
        <v>3.8888887448559721E-2</v>
      </c>
      <c r="T469">
        <f>IF(AND(E469&gt;=40,K469&gt;=20),R469,NA())</f>
        <v>0.3</v>
      </c>
      <c r="U469" s="3">
        <f>IF(AND(E469&gt;=40,K469&gt;=20),D469,NA())</f>
        <v>7714286</v>
      </c>
      <c r="V469" s="3">
        <f>IF(AND(E469&gt;=40,K469&gt;=20),9997988.56+4996076.47*R469,NA())</f>
        <v>11496811.501</v>
      </c>
      <c r="W469" s="3">
        <f>D469-V469</f>
        <v>-3782525.5010000002</v>
      </c>
    </row>
    <row r="470" spans="3:23" x14ac:dyDescent="0.25">
      <c r="C470" t="s">
        <v>212</v>
      </c>
      <c r="D470" s="3">
        <f>SUMIF('Salary Data'!C:C,C470,'Salary Data'!D:D)</f>
        <v>8750000</v>
      </c>
      <c r="E470">
        <f>_xlfn.XLOOKUP(C470,'Player Stats'!A:A,'Player Stats'!B:B,0)</f>
        <v>76</v>
      </c>
      <c r="F470" s="2">
        <f>_xlfn.XLOOKUP(C470,'Player Stats'!A:A,'Player Stats'!C:C,0)</f>
        <v>8.5657894736842106</v>
      </c>
      <c r="G470" s="2">
        <f>_xlfn.XLOOKUP(C470,'Player Stats'!A:A,'Player Stats'!D:D,0)</f>
        <v>3.6578947368421053</v>
      </c>
      <c r="H470" s="2">
        <f>_xlfn.XLOOKUP(C470,'Player Stats'!A:A,'Player Stats'!E:E,0)</f>
        <v>1.2894736842105263</v>
      </c>
      <c r="I470" s="2">
        <f>_xlfn.XLOOKUP(C470,'Player Stats'!A:A,'Player Stats'!F:F,0)</f>
        <v>0.61842105263157898</v>
      </c>
      <c r="J470" s="2">
        <f>_xlfn.XLOOKUP(C470,'Player Stats'!A:A,'Player Stats'!G:G,0)</f>
        <v>1.1578947368421053</v>
      </c>
      <c r="K470" s="4">
        <f>_xlfn.XLOOKUP(C470,'Player Stats'!A:A,'Player Stats'!H:H,0)</f>
        <v>22.007017543859643</v>
      </c>
      <c r="L470">
        <f>E470*F470</f>
        <v>651</v>
      </c>
      <c r="M470">
        <f>E470*G470</f>
        <v>278</v>
      </c>
      <c r="N470">
        <f>E470*H470</f>
        <v>98</v>
      </c>
      <c r="O470">
        <f>E470*I470</f>
        <v>47</v>
      </c>
      <c r="P470">
        <f>E470*J470</f>
        <v>88</v>
      </c>
      <c r="Q470" s="4">
        <f>E470*K470</f>
        <v>1672.5333333333328</v>
      </c>
      <c r="R470">
        <f>_xlfn.XLOOKUP(C470,'VORP Data'!$B:$B, 'VORP Data'!$E:$E,0)</f>
        <v>0.5</v>
      </c>
      <c r="S470" s="5">
        <f>R470/(D470/1000000)</f>
        <v>5.7142857142857141E-2</v>
      </c>
      <c r="T470">
        <f>IF(AND(E470&gt;=40,K470&gt;=20),R470,NA())</f>
        <v>0.5</v>
      </c>
      <c r="U470" s="3">
        <f>IF(AND(E470&gt;=40,K470&gt;=20),D470,NA())</f>
        <v>8750000</v>
      </c>
      <c r="V470" s="3">
        <f>IF(AND(E470&gt;=40,K470&gt;=20),9997988.56+4996076.47*R470,NA())</f>
        <v>12496026.795</v>
      </c>
      <c r="W470" s="3">
        <f>D470-V470</f>
        <v>-3746026.7949999999</v>
      </c>
    </row>
    <row r="471" spans="3:23" x14ac:dyDescent="0.25">
      <c r="C471" t="s">
        <v>8</v>
      </c>
      <c r="D471" s="3">
        <f>SUMIF('Salary Data'!C:C,C471,'Salary Data'!D:D)</f>
        <v>55224526</v>
      </c>
      <c r="E471">
        <f>_xlfn.XLOOKUP(C471,'Player Stats'!A:A,'Player Stats'!B:B,0)</f>
        <v>71</v>
      </c>
      <c r="F471" s="2">
        <f>_xlfn.XLOOKUP(C471,'Player Stats'!A:A,'Player Stats'!C:C,0)</f>
        <v>27.52112676056338</v>
      </c>
      <c r="G471" s="2">
        <f>_xlfn.XLOOKUP(C471,'Player Stats'!A:A,'Player Stats'!D:D,0)</f>
        <v>12.887323943661972</v>
      </c>
      <c r="H471" s="2">
        <f>_xlfn.XLOOKUP(C471,'Player Stats'!A:A,'Player Stats'!E:E,0)</f>
        <v>10.619718309859154</v>
      </c>
      <c r="I471" s="2">
        <f>_xlfn.XLOOKUP(C471,'Player Stats'!A:A,'Player Stats'!F:F,0)</f>
        <v>1.380281690140845</v>
      </c>
      <c r="J471" s="2">
        <f>_xlfn.XLOOKUP(C471,'Player Stats'!A:A,'Player Stats'!G:G,0)</f>
        <v>0.81690140845070425</v>
      </c>
      <c r="K471" s="4">
        <f>_xlfn.XLOOKUP(C471,'Player Stats'!A:A,'Player Stats'!H:H,0)</f>
        <v>35.238262910798106</v>
      </c>
      <c r="L471">
        <f>E471*F471</f>
        <v>1954</v>
      </c>
      <c r="M471">
        <f>E471*G471</f>
        <v>915</v>
      </c>
      <c r="N471">
        <f>E471*H471</f>
        <v>753.99999999999989</v>
      </c>
      <c r="O471">
        <f>E471*I471</f>
        <v>98</v>
      </c>
      <c r="P471">
        <f>E471*J471</f>
        <v>58</v>
      </c>
      <c r="Q471" s="4">
        <f>E471*K471</f>
        <v>2501.9166666666656</v>
      </c>
      <c r="R471">
        <f>_xlfn.XLOOKUP(C471,'VORP Data'!$B:$B, 'VORP Data'!$E:$E,0)</f>
        <v>9.7999999999999989</v>
      </c>
      <c r="S471" s="5">
        <f>R471/(D471/1000000)</f>
        <v>0.17745738551019885</v>
      </c>
      <c r="T471">
        <f>IF(AND(E471&gt;=40,K471&gt;=20),R471,NA())</f>
        <v>9.7999999999999989</v>
      </c>
      <c r="U471" s="3">
        <f>IF(AND(E471&gt;=40,K471&gt;=20),D471,NA())</f>
        <v>55224526</v>
      </c>
      <c r="V471" s="3">
        <f>IF(AND(E471&gt;=40,K471&gt;=20),9997988.56+4996076.47*R471,NA())</f>
        <v>58959537.965999998</v>
      </c>
      <c r="W471" s="3">
        <f>D471-V471</f>
        <v>-3735011.9659999982</v>
      </c>
    </row>
    <row r="472" spans="3:23" x14ac:dyDescent="0.25">
      <c r="C472" t="s">
        <v>603</v>
      </c>
      <c r="D472" s="3">
        <f>SUMIF('Salary Data'!C:C,C472,'Salary Data'!D:D)</f>
        <v>2301587</v>
      </c>
      <c r="E472">
        <f>_xlfn.XLOOKUP(C472,'Player Stats'!A:A,'Player Stats'!B:B,0)</f>
        <v>78</v>
      </c>
      <c r="F472" s="2">
        <f>_xlfn.XLOOKUP(C472,'Player Stats'!A:A,'Player Stats'!C:C,0)</f>
        <v>10.371794871794872</v>
      </c>
      <c r="G472" s="2">
        <f>_xlfn.XLOOKUP(C472,'Player Stats'!A:A,'Player Stats'!D:D,0)</f>
        <v>2.7307692307692308</v>
      </c>
      <c r="H472" s="2">
        <f>_xlfn.XLOOKUP(C472,'Player Stats'!A:A,'Player Stats'!E:E,0)</f>
        <v>1.9487179487179487</v>
      </c>
      <c r="I472" s="2">
        <f>_xlfn.XLOOKUP(C472,'Player Stats'!A:A,'Player Stats'!F:F,0)</f>
        <v>0.5</v>
      </c>
      <c r="J472" s="2">
        <f>_xlfn.XLOOKUP(C472,'Player Stats'!A:A,'Player Stats'!G:G,0)</f>
        <v>0.10256410256410256</v>
      </c>
      <c r="K472" s="4">
        <f>_xlfn.XLOOKUP(C472,'Player Stats'!A:A,'Player Stats'!H:H,0)</f>
        <v>29.101923076923086</v>
      </c>
      <c r="L472">
        <f>E472*F472</f>
        <v>809</v>
      </c>
      <c r="M472">
        <f>E472*G472</f>
        <v>213</v>
      </c>
      <c r="N472">
        <f>E472*H472</f>
        <v>152</v>
      </c>
      <c r="O472">
        <f>E472*I472</f>
        <v>39</v>
      </c>
      <c r="P472">
        <f>E472*J472</f>
        <v>8</v>
      </c>
      <c r="Q472" s="4">
        <f>E472*K472</f>
        <v>2269.9500000000007</v>
      </c>
      <c r="R472">
        <f>_xlfn.XLOOKUP(C472,'VORP Data'!$B:$B, 'VORP Data'!$E:$E,0)</f>
        <v>-0.8</v>
      </c>
      <c r="S472" s="5">
        <f>R472/(D472/1000000)</f>
        <v>-0.34758625244233654</v>
      </c>
      <c r="T472">
        <f>IF(AND(E472&gt;=40,K472&gt;=20),R472,NA())</f>
        <v>-0.8</v>
      </c>
      <c r="U472" s="3">
        <f>IF(AND(E472&gt;=40,K472&gt;=20),D472,NA())</f>
        <v>2301587</v>
      </c>
      <c r="V472" s="3">
        <f>IF(AND(E472&gt;=40,K472&gt;=20),9997988.56+4996076.47*R472,NA())</f>
        <v>6001127.3840000005</v>
      </c>
      <c r="W472" s="3">
        <f>D472-V472</f>
        <v>-3699540.3840000005</v>
      </c>
    </row>
    <row r="473" spans="3:23" x14ac:dyDescent="0.25">
      <c r="C473" t="s">
        <v>141</v>
      </c>
      <c r="D473" s="3">
        <f>SUMIF('Salary Data'!C:C,C473,'Salary Data'!D:D)</f>
        <v>16834692</v>
      </c>
      <c r="E473">
        <f>_xlfn.XLOOKUP(C473,'Player Stats'!A:A,'Player Stats'!B:B,0)</f>
        <v>90</v>
      </c>
      <c r="F473" s="2">
        <f>_xlfn.XLOOKUP(C473,'Player Stats'!A:A,'Player Stats'!C:C,0)</f>
        <v>12.144444444444444</v>
      </c>
      <c r="G473" s="2">
        <f>_xlfn.XLOOKUP(C473,'Player Stats'!A:A,'Player Stats'!D:D,0)</f>
        <v>2.6222222222222222</v>
      </c>
      <c r="H473" s="2">
        <f>_xlfn.XLOOKUP(C473,'Player Stats'!A:A,'Player Stats'!E:E,0)</f>
        <v>2.1</v>
      </c>
      <c r="I473" s="2">
        <f>_xlfn.XLOOKUP(C473,'Player Stats'!A:A,'Player Stats'!F:F,0)</f>
        <v>0.67777777777777781</v>
      </c>
      <c r="J473" s="2">
        <f>_xlfn.XLOOKUP(C473,'Player Stats'!A:A,'Player Stats'!G:G,0)</f>
        <v>0.27777777777777779</v>
      </c>
      <c r="K473" s="4">
        <f>_xlfn.XLOOKUP(C473,'Player Stats'!A:A,'Player Stats'!H:H,0)</f>
        <v>27.737592592592591</v>
      </c>
      <c r="L473">
        <f>E473*F473</f>
        <v>1093</v>
      </c>
      <c r="M473">
        <f>E473*G473</f>
        <v>236</v>
      </c>
      <c r="N473">
        <f>E473*H473</f>
        <v>189</v>
      </c>
      <c r="O473">
        <f>E473*I473</f>
        <v>61</v>
      </c>
      <c r="P473">
        <f>E473*J473</f>
        <v>25</v>
      </c>
      <c r="Q473" s="4">
        <f>E473*K473</f>
        <v>2496.3833333333332</v>
      </c>
      <c r="R473">
        <f>_xlfn.XLOOKUP(C473,'VORP Data'!$B:$B, 'VORP Data'!$E:$E,0)</f>
        <v>2.1</v>
      </c>
      <c r="S473" s="5">
        <f>R473/(D473/1000000)</f>
        <v>0.12474240692969019</v>
      </c>
      <c r="T473">
        <f>IF(AND(E473&gt;=40,K473&gt;=20),R473,NA())</f>
        <v>2.1</v>
      </c>
      <c r="U473" s="3">
        <f>IF(AND(E473&gt;=40,K473&gt;=20),D473,NA())</f>
        <v>16834692</v>
      </c>
      <c r="V473" s="3">
        <f>IF(AND(E473&gt;=40,K473&gt;=20),9997988.56+4996076.47*R473,NA())</f>
        <v>20489749.147</v>
      </c>
      <c r="W473" s="3">
        <f>D473-V473</f>
        <v>-3655057.1469999999</v>
      </c>
    </row>
    <row r="474" spans="3:23" x14ac:dyDescent="0.25">
      <c r="C474" t="s">
        <v>240</v>
      </c>
      <c r="D474" s="3">
        <f>SUMIF('Salary Data'!C:C,C474,'Salary Data'!D:D)</f>
        <v>6889200</v>
      </c>
      <c r="E474">
        <f>_xlfn.XLOOKUP(C474,'Player Stats'!A:A,'Player Stats'!B:B,0)</f>
        <v>52</v>
      </c>
      <c r="F474" s="2">
        <f>_xlfn.XLOOKUP(C474,'Player Stats'!A:A,'Player Stats'!C:C,0)</f>
        <v>10.307692307692308</v>
      </c>
      <c r="G474" s="2">
        <f>_xlfn.XLOOKUP(C474,'Player Stats'!A:A,'Player Stats'!D:D,0)</f>
        <v>3.1730769230769229</v>
      </c>
      <c r="H474" s="2">
        <f>_xlfn.XLOOKUP(C474,'Player Stats'!A:A,'Player Stats'!E:E,0)</f>
        <v>3.3269230769230771</v>
      </c>
      <c r="I474" s="2">
        <f>_xlfn.XLOOKUP(C474,'Player Stats'!A:A,'Player Stats'!F:F,0)</f>
        <v>0.80769230769230771</v>
      </c>
      <c r="J474" s="2">
        <f>_xlfn.XLOOKUP(C474,'Player Stats'!A:A,'Player Stats'!G:G,0)</f>
        <v>0.32692307692307693</v>
      </c>
      <c r="K474" s="4">
        <f>_xlfn.XLOOKUP(C474,'Player Stats'!A:A,'Player Stats'!H:H,0)</f>
        <v>25.158653846153854</v>
      </c>
      <c r="L474">
        <f>E474*F474</f>
        <v>536</v>
      </c>
      <c r="M474">
        <f>E474*G474</f>
        <v>165</v>
      </c>
      <c r="N474">
        <f>E474*H474</f>
        <v>173</v>
      </c>
      <c r="O474">
        <f>E474*I474</f>
        <v>42</v>
      </c>
      <c r="P474">
        <f>E474*J474</f>
        <v>17</v>
      </c>
      <c r="Q474" s="4">
        <f>E474*K474</f>
        <v>1308.2500000000005</v>
      </c>
      <c r="R474">
        <f>_xlfn.XLOOKUP(C474,'VORP Data'!$B:$B, 'VORP Data'!$E:$E,0)</f>
        <v>0.1</v>
      </c>
      <c r="S474" s="5">
        <f>R474/(D474/1000000)</f>
        <v>1.45154734947454E-2</v>
      </c>
      <c r="T474">
        <f>IF(AND(E474&gt;=40,K474&gt;=20),R474,NA())</f>
        <v>0.1</v>
      </c>
      <c r="U474" s="3">
        <f>IF(AND(E474&gt;=40,K474&gt;=20),D474,NA())</f>
        <v>6889200</v>
      </c>
      <c r="V474" s="3">
        <f>IF(AND(E474&gt;=40,K474&gt;=20),9997988.56+4996076.47*R474,NA())</f>
        <v>10497596.207</v>
      </c>
      <c r="W474" s="3">
        <f>D474-V474</f>
        <v>-3608396.2070000004</v>
      </c>
    </row>
    <row r="475" spans="3:23" x14ac:dyDescent="0.25">
      <c r="C475" t="s">
        <v>332</v>
      </c>
      <c r="D475" s="3">
        <f>SUMIF('Salary Data'!C:C,C475,'Salary Data'!D:D)</f>
        <v>3398406</v>
      </c>
      <c r="E475">
        <f>_xlfn.XLOOKUP(C475,'Player Stats'!A:A,'Player Stats'!B:B,0)</f>
        <v>66</v>
      </c>
      <c r="F475" s="2">
        <f>_xlfn.XLOOKUP(C475,'Player Stats'!A:A,'Player Stats'!C:C,0)</f>
        <v>12.257575757575758</v>
      </c>
      <c r="G475" s="2">
        <f>_xlfn.XLOOKUP(C475,'Player Stats'!A:A,'Player Stats'!D:D,0)</f>
        <v>4.1363636363636367</v>
      </c>
      <c r="H475" s="2">
        <f>_xlfn.XLOOKUP(C475,'Player Stats'!A:A,'Player Stats'!E:E,0)</f>
        <v>1.6363636363636365</v>
      </c>
      <c r="I475" s="2">
        <f>_xlfn.XLOOKUP(C475,'Player Stats'!A:A,'Player Stats'!F:F,0)</f>
        <v>0.75757575757575757</v>
      </c>
      <c r="J475" s="2">
        <f>_xlfn.XLOOKUP(C475,'Player Stats'!A:A,'Player Stats'!G:G,0)</f>
        <v>0.68181818181818177</v>
      </c>
      <c r="K475" s="4">
        <f>_xlfn.XLOOKUP(C475,'Player Stats'!A:A,'Player Stats'!H:H,0)</f>
        <v>26.97020202020202</v>
      </c>
      <c r="L475">
        <f>E475*F475</f>
        <v>809</v>
      </c>
      <c r="M475">
        <f>E475*G475</f>
        <v>273</v>
      </c>
      <c r="N475">
        <f>E475*H475</f>
        <v>108</v>
      </c>
      <c r="O475">
        <f>E475*I475</f>
        <v>50</v>
      </c>
      <c r="P475">
        <f>E475*J475</f>
        <v>45</v>
      </c>
      <c r="Q475" s="4">
        <f>E475*K475</f>
        <v>1780.0333333333333</v>
      </c>
      <c r="R475">
        <f>_xlfn.XLOOKUP(C475,'VORP Data'!$B:$B, 'VORP Data'!$E:$E,0)</f>
        <v>-0.6</v>
      </c>
      <c r="S475" s="5">
        <f>R475/(D475/1000000)</f>
        <v>-0.17655336060494242</v>
      </c>
      <c r="T475">
        <f>IF(AND(E475&gt;=40,K475&gt;=20),R475,NA())</f>
        <v>-0.6</v>
      </c>
      <c r="U475" s="3">
        <f>IF(AND(E475&gt;=40,K475&gt;=20),D475,NA())</f>
        <v>3398406</v>
      </c>
      <c r="V475" s="3">
        <f>IF(AND(E475&gt;=40,K475&gt;=20),9997988.56+4996076.47*R475,NA())</f>
        <v>7000342.6780000012</v>
      </c>
      <c r="W475" s="3">
        <f>D475-V475</f>
        <v>-3601936.6780000012</v>
      </c>
    </row>
    <row r="476" spans="3:23" x14ac:dyDescent="0.25">
      <c r="C476" t="s">
        <v>217</v>
      </c>
      <c r="D476" s="3">
        <f>SUMIF('Salary Data'!C:C,C476,'Salary Data'!D:D)</f>
        <v>8399983</v>
      </c>
      <c r="E476">
        <f>_xlfn.XLOOKUP(C476,'Player Stats'!A:A,'Player Stats'!B:B,0)</f>
        <v>56</v>
      </c>
      <c r="F476" s="2">
        <f>_xlfn.XLOOKUP(C476,'Player Stats'!A:A,'Player Stats'!C:C,0)</f>
        <v>19.464285714285715</v>
      </c>
      <c r="G476" s="2">
        <f>_xlfn.XLOOKUP(C476,'Player Stats'!A:A,'Player Stats'!D:D,0)</f>
        <v>4.0357142857142856</v>
      </c>
      <c r="H476" s="2">
        <f>_xlfn.XLOOKUP(C476,'Player Stats'!A:A,'Player Stats'!E:E,0)</f>
        <v>2.4285714285714284</v>
      </c>
      <c r="I476" s="2">
        <f>_xlfn.XLOOKUP(C476,'Player Stats'!A:A,'Player Stats'!F:F,0)</f>
        <v>1.2857142857142858</v>
      </c>
      <c r="J476" s="2">
        <f>_xlfn.XLOOKUP(C476,'Player Stats'!A:A,'Player Stats'!G:G,0)</f>
        <v>0.14285714285714285</v>
      </c>
      <c r="K476" s="4">
        <f>_xlfn.XLOOKUP(C476,'Player Stats'!A:A,'Player Stats'!H:H,0)</f>
        <v>27.85089285714286</v>
      </c>
      <c r="L476">
        <f>E476*F476</f>
        <v>1090</v>
      </c>
      <c r="M476">
        <f>E476*G476</f>
        <v>226</v>
      </c>
      <c r="N476">
        <f>E476*H476</f>
        <v>136</v>
      </c>
      <c r="O476">
        <f>E476*I476</f>
        <v>72</v>
      </c>
      <c r="P476">
        <f>E476*J476</f>
        <v>8</v>
      </c>
      <c r="Q476" s="4">
        <f>E476*K476</f>
        <v>1559.65</v>
      </c>
      <c r="R476">
        <f>_xlfn.XLOOKUP(C476,'VORP Data'!$B:$B, 'VORP Data'!$E:$E,0)</f>
        <v>0.30000000000000004</v>
      </c>
      <c r="S476" s="5">
        <f>R476/(D476/1000000)</f>
        <v>3.5714357993343562E-2</v>
      </c>
      <c r="T476">
        <f>IF(AND(E476&gt;=40,K476&gt;=20),R476,NA())</f>
        <v>0.30000000000000004</v>
      </c>
      <c r="U476" s="3">
        <f>IF(AND(E476&gt;=40,K476&gt;=20),D476,NA())</f>
        <v>8399983</v>
      </c>
      <c r="V476" s="3">
        <f>IF(AND(E476&gt;=40,K476&gt;=20),9997988.56+4996076.47*R476,NA())</f>
        <v>11496811.501</v>
      </c>
      <c r="W476" s="3">
        <f>D476-V476</f>
        <v>-3096828.5010000002</v>
      </c>
    </row>
    <row r="477" spans="3:23" x14ac:dyDescent="0.25">
      <c r="C477" t="s">
        <v>208</v>
      </c>
      <c r="D477" s="3">
        <f>SUMIF('Salary Data'!C:C,C477,'Salary Data'!D:D)</f>
        <v>9000000</v>
      </c>
      <c r="E477">
        <f>_xlfn.XLOOKUP(C477,'Player Stats'!A:A,'Player Stats'!B:B,0)</f>
        <v>53</v>
      </c>
      <c r="F477" s="2">
        <f>_xlfn.XLOOKUP(C477,'Player Stats'!A:A,'Player Stats'!C:C,0)</f>
        <v>10.20754716981132</v>
      </c>
      <c r="G477" s="2">
        <f>_xlfn.XLOOKUP(C477,'Player Stats'!A:A,'Player Stats'!D:D,0)</f>
        <v>6.6981132075471699</v>
      </c>
      <c r="H477" s="2">
        <f>_xlfn.XLOOKUP(C477,'Player Stats'!A:A,'Player Stats'!E:E,0)</f>
        <v>1.2264150943396226</v>
      </c>
      <c r="I477" s="2">
        <f>_xlfn.XLOOKUP(C477,'Player Stats'!A:A,'Player Stats'!F:F,0)</f>
        <v>0.45283018867924529</v>
      </c>
      <c r="J477" s="2">
        <f>_xlfn.XLOOKUP(C477,'Player Stats'!A:A,'Player Stats'!G:G,0)</f>
        <v>0.79245283018867929</v>
      </c>
      <c r="K477" s="4">
        <f>_xlfn.XLOOKUP(C477,'Player Stats'!A:A,'Player Stats'!H:H,0)</f>
        <v>20.66729559748428</v>
      </c>
      <c r="L477">
        <f>E477*F477</f>
        <v>541</v>
      </c>
      <c r="M477">
        <f>E477*G477</f>
        <v>355</v>
      </c>
      <c r="N477">
        <f>E477*H477</f>
        <v>65</v>
      </c>
      <c r="O477">
        <f>E477*I477</f>
        <v>24</v>
      </c>
      <c r="P477">
        <f>E477*J477</f>
        <v>42</v>
      </c>
      <c r="Q477" s="4">
        <f>E477*K477</f>
        <v>1095.3666666666668</v>
      </c>
      <c r="R477">
        <f>_xlfn.XLOOKUP(C477,'VORP Data'!$B:$B, 'VORP Data'!$E:$E,0)</f>
        <v>0.4</v>
      </c>
      <c r="S477" s="5">
        <f>R477/(D477/1000000)</f>
        <v>4.4444444444444446E-2</v>
      </c>
      <c r="T477">
        <f>IF(AND(E477&gt;=40,K477&gt;=20),R477,NA())</f>
        <v>0.4</v>
      </c>
      <c r="U477" s="3">
        <f>IF(AND(E477&gt;=40,K477&gt;=20),D477,NA())</f>
        <v>9000000</v>
      </c>
      <c r="V477" s="3">
        <f>IF(AND(E477&gt;=40,K477&gt;=20),9997988.56+4996076.47*R477,NA())</f>
        <v>11996419.148</v>
      </c>
      <c r="W477" s="3">
        <f>D477-V477</f>
        <v>-2996419.148</v>
      </c>
    </row>
    <row r="478" spans="3:23" x14ac:dyDescent="0.25">
      <c r="C478" t="s">
        <v>122</v>
      </c>
      <c r="D478" s="3">
        <f>SUMIF('Salary Data'!C:C,C478,'Salary Data'!D:D)</f>
        <v>20000000</v>
      </c>
      <c r="E478">
        <f>_xlfn.XLOOKUP(C478,'Player Stats'!A:A,'Player Stats'!B:B,0)</f>
        <v>74</v>
      </c>
      <c r="F478" s="2">
        <f>_xlfn.XLOOKUP(C478,'Player Stats'!A:A,'Player Stats'!C:C,0)</f>
        <v>14.716216216216216</v>
      </c>
      <c r="G478" s="2">
        <f>_xlfn.XLOOKUP(C478,'Player Stats'!A:A,'Player Stats'!D:D,0)</f>
        <v>8.1756756756756754</v>
      </c>
      <c r="H478" s="2">
        <f>_xlfn.XLOOKUP(C478,'Player Stats'!A:A,'Player Stats'!E:E,0)</f>
        <v>1.6081081081081081</v>
      </c>
      <c r="I478" s="2">
        <f>_xlfn.XLOOKUP(C478,'Player Stats'!A:A,'Player Stats'!F:F,0)</f>
        <v>0.98648648648648651</v>
      </c>
      <c r="J478" s="2">
        <f>_xlfn.XLOOKUP(C478,'Player Stats'!A:A,'Player Stats'!G:G,0)</f>
        <v>1.0540540540540539</v>
      </c>
      <c r="K478" s="4">
        <f>_xlfn.XLOOKUP(C478,'Player Stats'!A:A,'Player Stats'!H:H,0)</f>
        <v>27.680630630630628</v>
      </c>
      <c r="L478">
        <f>E478*F478</f>
        <v>1089</v>
      </c>
      <c r="M478">
        <f>E478*G478</f>
        <v>605</v>
      </c>
      <c r="N478">
        <f>E478*H478</f>
        <v>119</v>
      </c>
      <c r="O478">
        <f>E478*I478</f>
        <v>73</v>
      </c>
      <c r="P478">
        <f>E478*J478</f>
        <v>77.999999999999986</v>
      </c>
      <c r="Q478" s="4">
        <f>E478*K478</f>
        <v>2048.3666666666663</v>
      </c>
      <c r="R478">
        <f>_xlfn.XLOOKUP(C478,'VORP Data'!$B:$B, 'VORP Data'!$E:$E,0)</f>
        <v>2.6</v>
      </c>
      <c r="S478" s="5">
        <f>R478/(D478/1000000)</f>
        <v>0.13</v>
      </c>
      <c r="T478">
        <f>IF(AND(E478&gt;=40,K478&gt;=20),R478,NA())</f>
        <v>2.6</v>
      </c>
      <c r="U478" s="3">
        <f>IF(AND(E478&gt;=40,K478&gt;=20),D478,NA())</f>
        <v>20000000</v>
      </c>
      <c r="V478" s="3">
        <f>IF(AND(E478&gt;=40,K478&gt;=20),9997988.56+4996076.47*R478,NA())</f>
        <v>22987787.381999999</v>
      </c>
      <c r="W478" s="3">
        <f>D478-V478</f>
        <v>-2987787.3819999993</v>
      </c>
    </row>
    <row r="479" spans="3:23" x14ac:dyDescent="0.25">
      <c r="C479" t="s">
        <v>213</v>
      </c>
      <c r="D479" s="3">
        <f>SUMIF('Salary Data'!C:C,C479,'Salary Data'!D:D)</f>
        <v>8741209</v>
      </c>
      <c r="E479">
        <f>_xlfn.XLOOKUP(C479,'Player Stats'!A:A,'Player Stats'!B:B,0)</f>
        <v>87</v>
      </c>
      <c r="F479" s="2">
        <f>_xlfn.XLOOKUP(C479,'Player Stats'!A:A,'Player Stats'!C:C,0)</f>
        <v>12.459770114942529</v>
      </c>
      <c r="G479" s="2">
        <f>_xlfn.XLOOKUP(C479,'Player Stats'!A:A,'Player Stats'!D:D,0)</f>
        <v>3.5287356321839081</v>
      </c>
      <c r="H479" s="2">
        <f>_xlfn.XLOOKUP(C479,'Player Stats'!A:A,'Player Stats'!E:E,0)</f>
        <v>3.1149425287356323</v>
      </c>
      <c r="I479" s="2">
        <f>_xlfn.XLOOKUP(C479,'Player Stats'!A:A,'Player Stats'!F:F,0)</f>
        <v>0.77011494252873558</v>
      </c>
      <c r="J479" s="2">
        <f>_xlfn.XLOOKUP(C479,'Player Stats'!A:A,'Player Stats'!G:G,0)</f>
        <v>0.39080459770114945</v>
      </c>
      <c r="K479" s="4">
        <f>_xlfn.XLOOKUP(C479,'Player Stats'!A:A,'Player Stats'!H:H,0)</f>
        <v>28.397701149425266</v>
      </c>
      <c r="L479">
        <f>E479*F479</f>
        <v>1084</v>
      </c>
      <c r="M479">
        <f>E479*G479</f>
        <v>307</v>
      </c>
      <c r="N479">
        <f>E479*H479</f>
        <v>271</v>
      </c>
      <c r="O479">
        <f>E479*I479</f>
        <v>67</v>
      </c>
      <c r="P479">
        <f>E479*J479</f>
        <v>34</v>
      </c>
      <c r="Q479" s="4">
        <f>E479*K479</f>
        <v>2470.5999999999981</v>
      </c>
      <c r="R479">
        <f>_xlfn.XLOOKUP(C479,'VORP Data'!$B:$B, 'VORP Data'!$E:$E,0)</f>
        <v>0.30000000000000004</v>
      </c>
      <c r="S479" s="5">
        <f>R479/(D479/1000000)</f>
        <v>3.4320195295639316E-2</v>
      </c>
      <c r="T479">
        <f>IF(AND(E479&gt;=40,K479&gt;=20),R479,NA())</f>
        <v>0.30000000000000004</v>
      </c>
      <c r="U479" s="3">
        <f>IF(AND(E479&gt;=40,K479&gt;=20),D479,NA())</f>
        <v>8741209</v>
      </c>
      <c r="V479" s="3">
        <f>IF(AND(E479&gt;=40,K479&gt;=20),9997988.56+4996076.47*R479,NA())</f>
        <v>11496811.501</v>
      </c>
      <c r="W479" s="3">
        <f>D479-V479</f>
        <v>-2755602.5010000002</v>
      </c>
    </row>
    <row r="480" spans="3:23" x14ac:dyDescent="0.25">
      <c r="C480" t="s">
        <v>177</v>
      </c>
      <c r="D480" s="3">
        <f>SUMIF('Salary Data'!C:C,C480,'Salary Data'!D:D)</f>
        <v>11808240</v>
      </c>
      <c r="E480">
        <f>_xlfn.XLOOKUP(C480,'Player Stats'!A:A,'Player Stats'!B:B,0)</f>
        <v>48</v>
      </c>
      <c r="F480" s="2">
        <f>_xlfn.XLOOKUP(C480,'Player Stats'!A:A,'Player Stats'!C:C,0)</f>
        <v>16.3125</v>
      </c>
      <c r="G480" s="2">
        <f>_xlfn.XLOOKUP(C480,'Player Stats'!A:A,'Player Stats'!D:D,0)</f>
        <v>7.395833333333333</v>
      </c>
      <c r="H480" s="2">
        <f>_xlfn.XLOOKUP(C480,'Player Stats'!A:A,'Player Stats'!E:E,0)</f>
        <v>2.7083333333333335</v>
      </c>
      <c r="I480" s="2">
        <f>_xlfn.XLOOKUP(C480,'Player Stats'!A:A,'Player Stats'!F:F,0)</f>
        <v>0.8125</v>
      </c>
      <c r="J480" s="2">
        <f>_xlfn.XLOOKUP(C480,'Player Stats'!A:A,'Player Stats'!G:G,0)</f>
        <v>1.9791666666666667</v>
      </c>
      <c r="K480" s="4">
        <f>_xlfn.XLOOKUP(C480,'Player Stats'!A:A,'Player Stats'!H:H,0)</f>
        <v>27.180208333333329</v>
      </c>
      <c r="L480">
        <f>E480*F480</f>
        <v>783</v>
      </c>
      <c r="M480">
        <f>E480*G480</f>
        <v>355</v>
      </c>
      <c r="N480">
        <f>E480*H480</f>
        <v>130</v>
      </c>
      <c r="O480">
        <f>E480*I480</f>
        <v>39</v>
      </c>
      <c r="P480">
        <f>E480*J480</f>
        <v>95</v>
      </c>
      <c r="Q480" s="4">
        <f>E480*K480</f>
        <v>1304.6499999999999</v>
      </c>
      <c r="R480">
        <f>_xlfn.XLOOKUP(C480,'VORP Data'!$B:$B, 'VORP Data'!$E:$E,0)</f>
        <v>0.9</v>
      </c>
      <c r="S480" s="5">
        <f>R480/(D480/1000000)</f>
        <v>7.6217963049531517E-2</v>
      </c>
      <c r="T480">
        <f>IF(AND(E480&gt;=40,K480&gt;=20),R480,NA())</f>
        <v>0.9</v>
      </c>
      <c r="U480" s="3">
        <f>IF(AND(E480&gt;=40,K480&gt;=20),D480,NA())</f>
        <v>11808240</v>
      </c>
      <c r="V480" s="3">
        <f>IF(AND(E480&gt;=40,K480&gt;=20),9997988.56+4996076.47*R480,NA())</f>
        <v>14494457.383000001</v>
      </c>
      <c r="W480" s="3">
        <f>D480-V480</f>
        <v>-2686217.3830000013</v>
      </c>
    </row>
    <row r="481" spans="3:23" x14ac:dyDescent="0.25">
      <c r="C481" t="s">
        <v>623</v>
      </c>
      <c r="D481" s="3">
        <f>SUMIF('Salary Data'!C:C,C481,'Salary Data'!D:D)</f>
        <v>12350392</v>
      </c>
      <c r="E481">
        <f>_xlfn.XLOOKUP(C481,'Player Stats'!A:A,'Player Stats'!B:B,0)</f>
        <v>83</v>
      </c>
      <c r="F481" s="2">
        <f>_xlfn.XLOOKUP(C481,'Player Stats'!A:A,'Player Stats'!C:C,0)</f>
        <v>15.903614457831326</v>
      </c>
      <c r="G481" s="2">
        <f>_xlfn.XLOOKUP(C481,'Player Stats'!A:A,'Player Stats'!D:D,0)</f>
        <v>6.9879518072289155</v>
      </c>
      <c r="H481" s="2">
        <f>_xlfn.XLOOKUP(C481,'Player Stats'!A:A,'Player Stats'!E:E,0)</f>
        <v>1.8554216867469879</v>
      </c>
      <c r="I481" s="2">
        <f>_xlfn.XLOOKUP(C481,'Player Stats'!A:A,'Player Stats'!F:F,0)</f>
        <v>0.74698795180722888</v>
      </c>
      <c r="J481" s="2">
        <f>_xlfn.XLOOKUP(C481,'Player Stats'!A:A,'Player Stats'!G:G,0)</f>
        <v>0.90361445783132532</v>
      </c>
      <c r="K481" s="4">
        <f>_xlfn.XLOOKUP(C481,'Player Stats'!A:A,'Player Stats'!H:H,0)</f>
        <v>35.62510040160641</v>
      </c>
      <c r="L481">
        <f>E481*F481</f>
        <v>1320</v>
      </c>
      <c r="M481">
        <f>E481*G481</f>
        <v>580</v>
      </c>
      <c r="N481">
        <f>E481*H481</f>
        <v>154</v>
      </c>
      <c r="O481">
        <f>E481*I481</f>
        <v>62</v>
      </c>
      <c r="P481">
        <f>E481*J481</f>
        <v>75</v>
      </c>
      <c r="Q481" s="4">
        <f>E481*K481</f>
        <v>2956.8833333333318</v>
      </c>
      <c r="R481">
        <f>_xlfn.XLOOKUP(C481,'VORP Data'!$B:$B, 'VORP Data'!$E:$E,0)</f>
        <v>1</v>
      </c>
      <c r="S481" s="5">
        <f>R481/(D481/1000000)</f>
        <v>8.0969089887997087E-2</v>
      </c>
      <c r="T481">
        <f>IF(AND(E481&gt;=40,K481&gt;=20),R481,NA())</f>
        <v>1</v>
      </c>
      <c r="U481" s="3">
        <f>IF(AND(E481&gt;=40,K481&gt;=20),D481,NA())</f>
        <v>12350392</v>
      </c>
      <c r="V481" s="3">
        <f>IF(AND(E481&gt;=40,K481&gt;=20),9997988.56+4996076.47*R481,NA())</f>
        <v>14994065.030000001</v>
      </c>
      <c r="W481" s="3">
        <f>D481-V481</f>
        <v>-2643673.0300000012</v>
      </c>
    </row>
    <row r="482" spans="3:23" x14ac:dyDescent="0.25">
      <c r="C482" t="s">
        <v>628</v>
      </c>
      <c r="D482" s="3">
        <f>SUMIF('Salary Data'!C:C,C482,'Salary Data'!D:D)</f>
        <v>8382150</v>
      </c>
      <c r="E482">
        <f>_xlfn.XLOOKUP(C482,'Player Stats'!A:A,'Player Stats'!B:B,0)</f>
        <v>62</v>
      </c>
      <c r="F482" s="2">
        <f>_xlfn.XLOOKUP(C482,'Player Stats'!A:A,'Player Stats'!C:C,0)</f>
        <v>13.741935483870968</v>
      </c>
      <c r="G482" s="2">
        <f>_xlfn.XLOOKUP(C482,'Player Stats'!A:A,'Player Stats'!D:D,0)</f>
        <v>5.145161290322581</v>
      </c>
      <c r="H482" s="2">
        <f>_xlfn.XLOOKUP(C482,'Player Stats'!A:A,'Player Stats'!E:E,0)</f>
        <v>1.5</v>
      </c>
      <c r="I482" s="2">
        <f>_xlfn.XLOOKUP(C482,'Player Stats'!A:A,'Player Stats'!F:F,0)</f>
        <v>1.1935483870967742</v>
      </c>
      <c r="J482" s="2">
        <f>_xlfn.XLOOKUP(C482,'Player Stats'!A:A,'Player Stats'!G:G,0)</f>
        <v>0.46774193548387094</v>
      </c>
      <c r="K482" s="4">
        <f>_xlfn.XLOOKUP(C482,'Player Stats'!A:A,'Player Stats'!H:H,0)</f>
        <v>31.910215053763437</v>
      </c>
      <c r="L482">
        <f>E482*F482</f>
        <v>852</v>
      </c>
      <c r="M482">
        <f>E482*G482</f>
        <v>319</v>
      </c>
      <c r="N482">
        <f>E482*H482</f>
        <v>93</v>
      </c>
      <c r="O482">
        <f>E482*I482</f>
        <v>74</v>
      </c>
      <c r="P482">
        <f>E482*J482</f>
        <v>29</v>
      </c>
      <c r="Q482" s="4">
        <f>E482*K482</f>
        <v>1978.4333333333332</v>
      </c>
      <c r="R482">
        <f>_xlfn.XLOOKUP(C482,'VORP Data'!$B:$B, 'VORP Data'!$E:$E,0)</f>
        <v>0.2</v>
      </c>
      <c r="S482" s="5">
        <f>R482/(D482/1000000)</f>
        <v>2.3860226791455656E-2</v>
      </c>
      <c r="T482">
        <f>IF(AND(E482&gt;=40,K482&gt;=20),R482,NA())</f>
        <v>0.2</v>
      </c>
      <c r="U482" s="3">
        <f>IF(AND(E482&gt;=40,K482&gt;=20),D482,NA())</f>
        <v>8382150</v>
      </c>
      <c r="V482" s="3">
        <f>IF(AND(E482&gt;=40,K482&gt;=20),9997988.56+4996076.47*R482,NA())</f>
        <v>10997203.854</v>
      </c>
      <c r="W482" s="3">
        <f>D482-V482</f>
        <v>-2615053.8540000003</v>
      </c>
    </row>
    <row r="483" spans="3:23" x14ac:dyDescent="0.25">
      <c r="C483" t="s">
        <v>616</v>
      </c>
      <c r="D483" s="3">
        <f>SUMIF('Salary Data'!C:C,C483,'Salary Data'!D:D)</f>
        <v>10000000</v>
      </c>
      <c r="E483">
        <f>_xlfn.XLOOKUP(C483,'Player Stats'!A:A,'Player Stats'!B:B,0)</f>
        <v>51</v>
      </c>
      <c r="F483" s="2">
        <f>_xlfn.XLOOKUP(C483,'Player Stats'!A:A,'Player Stats'!C:C,0)</f>
        <v>10.137254901960784</v>
      </c>
      <c r="G483" s="2">
        <f>_xlfn.XLOOKUP(C483,'Player Stats'!A:A,'Player Stats'!D:D,0)</f>
        <v>3.4313725490196076</v>
      </c>
      <c r="H483" s="2">
        <f>_xlfn.XLOOKUP(C483,'Player Stats'!A:A,'Player Stats'!E:E,0)</f>
        <v>1.3725490196078431</v>
      </c>
      <c r="I483" s="2">
        <f>_xlfn.XLOOKUP(C483,'Player Stats'!A:A,'Player Stats'!F:F,0)</f>
        <v>0.94117647058823528</v>
      </c>
      <c r="J483" s="2">
        <f>_xlfn.XLOOKUP(C483,'Player Stats'!A:A,'Player Stats'!G:G,0)</f>
        <v>1</v>
      </c>
      <c r="K483" s="4">
        <f>_xlfn.XLOOKUP(C483,'Player Stats'!A:A,'Player Stats'!H:H,0)</f>
        <v>26.908169934640512</v>
      </c>
      <c r="L483">
        <f>E483*F483</f>
        <v>517</v>
      </c>
      <c r="M483">
        <f>E483*G483</f>
        <v>175</v>
      </c>
      <c r="N483">
        <f>E483*H483</f>
        <v>70</v>
      </c>
      <c r="O483">
        <f>E483*I483</f>
        <v>48</v>
      </c>
      <c r="P483">
        <f>E483*J483</f>
        <v>51</v>
      </c>
      <c r="Q483" s="4">
        <f>E483*K483</f>
        <v>1372.3166666666662</v>
      </c>
      <c r="R483">
        <f>_xlfn.XLOOKUP(C483,'VORP Data'!$B:$B, 'VORP Data'!$E:$E,0)</f>
        <v>0.5</v>
      </c>
      <c r="S483" s="5">
        <f>R483/(D483/1000000)</f>
        <v>0.05</v>
      </c>
      <c r="T483">
        <f>IF(AND(E483&gt;=40,K483&gt;=20),R483,NA())</f>
        <v>0.5</v>
      </c>
      <c r="U483" s="3">
        <f>IF(AND(E483&gt;=40,K483&gt;=20),D483,NA())</f>
        <v>10000000</v>
      </c>
      <c r="V483" s="3">
        <f>IF(AND(E483&gt;=40,K483&gt;=20),9997988.56+4996076.47*R483,NA())</f>
        <v>12496026.795</v>
      </c>
      <c r="W483" s="3">
        <f>D483-V483</f>
        <v>-2496026.7949999999</v>
      </c>
    </row>
    <row r="484" spans="3:23" x14ac:dyDescent="0.25">
      <c r="C484" t="s">
        <v>244</v>
      </c>
      <c r="D484" s="3">
        <f>SUMIF('Salary Data'!C:C,C484,'Salary Data'!D:D)</f>
        <v>6665406</v>
      </c>
      <c r="E484">
        <f>_xlfn.XLOOKUP(C484,'Player Stats'!A:A,'Player Stats'!B:B,0)</f>
        <v>76</v>
      </c>
      <c r="F484" s="2">
        <f>_xlfn.XLOOKUP(C484,'Player Stats'!A:A,'Player Stats'!C:C,0)</f>
        <v>11.631578947368421</v>
      </c>
      <c r="G484" s="2">
        <f>_xlfn.XLOOKUP(C484,'Player Stats'!A:A,'Player Stats'!D:D,0)</f>
        <v>5.1447368421052628</v>
      </c>
      <c r="H484" s="2">
        <f>_xlfn.XLOOKUP(C484,'Player Stats'!A:A,'Player Stats'!E:E,0)</f>
        <v>2.5263157894736841</v>
      </c>
      <c r="I484" s="2">
        <f>_xlfn.XLOOKUP(C484,'Player Stats'!A:A,'Player Stats'!F:F,0)</f>
        <v>0.82894736842105265</v>
      </c>
      <c r="J484" s="2">
        <f>_xlfn.XLOOKUP(C484,'Player Stats'!A:A,'Player Stats'!G:G,0)</f>
        <v>0.34210526315789475</v>
      </c>
      <c r="K484" s="4">
        <f>_xlfn.XLOOKUP(C484,'Player Stats'!A:A,'Player Stats'!H:H,0)</f>
        <v>25.702412280701736</v>
      </c>
      <c r="L484">
        <f>E484*F484</f>
        <v>884</v>
      </c>
      <c r="M484">
        <f>E484*G484</f>
        <v>391</v>
      </c>
      <c r="N484">
        <f>E484*H484</f>
        <v>192</v>
      </c>
      <c r="O484">
        <f>E484*I484</f>
        <v>63</v>
      </c>
      <c r="P484">
        <f>E484*J484</f>
        <v>26</v>
      </c>
      <c r="Q484" s="4">
        <f>E484*K484</f>
        <v>1953.3833333333318</v>
      </c>
      <c r="R484">
        <f>_xlfn.XLOOKUP(C484,'VORP Data'!$B:$B, 'VORP Data'!$E:$E,0)</f>
        <v>-0.2</v>
      </c>
      <c r="S484" s="5">
        <f>R484/(D484/1000000)</f>
        <v>-3.0005674072967201E-2</v>
      </c>
      <c r="T484">
        <f>IF(AND(E484&gt;=40,K484&gt;=20),R484,NA())</f>
        <v>-0.2</v>
      </c>
      <c r="U484" s="3">
        <f>IF(AND(E484&gt;=40,K484&gt;=20),D484,NA())</f>
        <v>6665406</v>
      </c>
      <c r="V484" s="3">
        <f>IF(AND(E484&gt;=40,K484&gt;=20),9997988.56+4996076.47*R484,NA())</f>
        <v>8998773.2660000008</v>
      </c>
      <c r="W484" s="3">
        <f>D484-V484</f>
        <v>-2333367.2660000008</v>
      </c>
    </row>
    <row r="485" spans="3:23" x14ac:dyDescent="0.25">
      <c r="C485" t="s">
        <v>234</v>
      </c>
      <c r="D485" s="3">
        <f>SUMIF('Salary Data'!C:C,C485,'Salary Data'!D:D)</f>
        <v>7275682</v>
      </c>
      <c r="E485">
        <f>_xlfn.XLOOKUP(C485,'Player Stats'!A:A,'Player Stats'!B:B,0)</f>
        <v>56</v>
      </c>
      <c r="F485" s="2">
        <f>_xlfn.XLOOKUP(C485,'Player Stats'!A:A,'Player Stats'!C:C,0)</f>
        <v>11.732142857142858</v>
      </c>
      <c r="G485" s="2">
        <f>_xlfn.XLOOKUP(C485,'Player Stats'!A:A,'Player Stats'!D:D,0)</f>
        <v>4.3392857142857144</v>
      </c>
      <c r="H485" s="2">
        <f>_xlfn.XLOOKUP(C485,'Player Stats'!A:A,'Player Stats'!E:E,0)</f>
        <v>2.5892857142857144</v>
      </c>
      <c r="I485" s="2">
        <f>_xlfn.XLOOKUP(C485,'Player Stats'!A:A,'Player Stats'!F:F,0)</f>
        <v>1.3392857142857142</v>
      </c>
      <c r="J485" s="2">
        <f>_xlfn.XLOOKUP(C485,'Player Stats'!A:A,'Player Stats'!G:G,0)</f>
        <v>0.9642857142857143</v>
      </c>
      <c r="K485" s="4">
        <f>_xlfn.XLOOKUP(C485,'Player Stats'!A:A,'Player Stats'!H:H,0)</f>
        <v>26.206547619047623</v>
      </c>
      <c r="L485">
        <f>E485*F485</f>
        <v>657</v>
      </c>
      <c r="M485">
        <f>E485*G485</f>
        <v>243</v>
      </c>
      <c r="N485">
        <f>E485*H485</f>
        <v>145</v>
      </c>
      <c r="O485">
        <f>E485*I485</f>
        <v>75</v>
      </c>
      <c r="P485">
        <f>E485*J485</f>
        <v>54</v>
      </c>
      <c r="Q485" s="4">
        <f>E485*K485</f>
        <v>1467.5666666666668</v>
      </c>
      <c r="R485">
        <f>_xlfn.XLOOKUP(C485,'VORP Data'!$B:$B, 'VORP Data'!$E:$E,0)</f>
        <v>-0.1</v>
      </c>
      <c r="S485" s="5">
        <f>R485/(D485/1000000)</f>
        <v>-1.3744415987394723E-2</v>
      </c>
      <c r="T485">
        <f>IF(AND(E485&gt;=40,K485&gt;=20),R485,NA())</f>
        <v>-0.1</v>
      </c>
      <c r="U485" s="3">
        <f>IF(AND(E485&gt;=40,K485&gt;=20),D485,NA())</f>
        <v>7275682</v>
      </c>
      <c r="V485" s="3">
        <f>IF(AND(E485&gt;=40,K485&gt;=20),9997988.56+4996076.47*R485,NA())</f>
        <v>9498380.9130000006</v>
      </c>
      <c r="W485" s="3">
        <f>D485-V485</f>
        <v>-2222698.9130000006</v>
      </c>
    </row>
    <row r="486" spans="3:23" x14ac:dyDescent="0.25">
      <c r="C486" t="s">
        <v>179</v>
      </c>
      <c r="D486" s="3">
        <f>SUMIF('Salary Data'!C:C,C486,'Salary Data'!D:D)</f>
        <v>11574075</v>
      </c>
      <c r="E486">
        <f>_xlfn.XLOOKUP(C486,'Player Stats'!A:A,'Player Stats'!B:B,0)</f>
        <v>60</v>
      </c>
      <c r="F486" s="2">
        <f>_xlfn.XLOOKUP(C486,'Player Stats'!A:A,'Player Stats'!C:C,0)</f>
        <v>12.133333333333333</v>
      </c>
      <c r="G486" s="2">
        <f>_xlfn.XLOOKUP(C486,'Player Stats'!A:A,'Player Stats'!D:D,0)</f>
        <v>3.3333333333333335</v>
      </c>
      <c r="H486" s="2">
        <f>_xlfn.XLOOKUP(C486,'Player Stats'!A:A,'Player Stats'!E:E,0)</f>
        <v>1.6333333333333333</v>
      </c>
      <c r="I486" s="2">
        <f>_xlfn.XLOOKUP(C486,'Player Stats'!A:A,'Player Stats'!F:F,0)</f>
        <v>0.96666666666666667</v>
      </c>
      <c r="J486" s="2">
        <f>_xlfn.XLOOKUP(C486,'Player Stats'!A:A,'Player Stats'!G:G,0)</f>
        <v>0.56666666666666665</v>
      </c>
      <c r="K486" s="4">
        <f>_xlfn.XLOOKUP(C486,'Player Stats'!A:A,'Player Stats'!H:H,0)</f>
        <v>25.66472222222222</v>
      </c>
      <c r="L486">
        <f>E486*F486</f>
        <v>728</v>
      </c>
      <c r="M486">
        <f>E486*G486</f>
        <v>200</v>
      </c>
      <c r="N486">
        <f>E486*H486</f>
        <v>98</v>
      </c>
      <c r="O486">
        <f>E486*I486</f>
        <v>58</v>
      </c>
      <c r="P486">
        <f>E486*J486</f>
        <v>34</v>
      </c>
      <c r="Q486" s="4">
        <f>E486*K486</f>
        <v>1539.8833333333332</v>
      </c>
      <c r="R486">
        <f>_xlfn.XLOOKUP(C486,'VORP Data'!$B:$B, 'VORP Data'!$E:$E,0)</f>
        <v>0.7</v>
      </c>
      <c r="S486" s="5">
        <f>R486/(D486/1000000)</f>
        <v>6.0479995161600381E-2</v>
      </c>
      <c r="T486">
        <f>IF(AND(E486&gt;=40,K486&gt;=20),R486,NA())</f>
        <v>0.7</v>
      </c>
      <c r="U486" s="3">
        <f>IF(AND(E486&gt;=40,K486&gt;=20),D486,NA())</f>
        <v>11574075</v>
      </c>
      <c r="V486" s="3">
        <f>IF(AND(E486&gt;=40,K486&gt;=20),9997988.56+4996076.47*R486,NA())</f>
        <v>13495242.089</v>
      </c>
      <c r="W486" s="3">
        <f>D486-V486</f>
        <v>-1921167.0889999997</v>
      </c>
    </row>
    <row r="487" spans="3:23" x14ac:dyDescent="0.25">
      <c r="C487" t="s">
        <v>329</v>
      </c>
      <c r="D487" s="3">
        <f>SUMIF('Salary Data'!C:C,C487,'Salary Data'!D:D)</f>
        <v>3512520</v>
      </c>
      <c r="E487">
        <f>_xlfn.XLOOKUP(C487,'Player Stats'!A:A,'Player Stats'!B:B,0)</f>
        <v>74</v>
      </c>
      <c r="F487" s="2">
        <f>_xlfn.XLOOKUP(C487,'Player Stats'!A:A,'Player Stats'!C:C,0)</f>
        <v>10.324324324324325</v>
      </c>
      <c r="G487" s="2">
        <f>_xlfn.XLOOKUP(C487,'Player Stats'!A:A,'Player Stats'!D:D,0)</f>
        <v>2.8648648648648649</v>
      </c>
      <c r="H487" s="2">
        <f>_xlfn.XLOOKUP(C487,'Player Stats'!A:A,'Player Stats'!E:E,0)</f>
        <v>1.972972972972973</v>
      </c>
      <c r="I487" s="2">
        <f>_xlfn.XLOOKUP(C487,'Player Stats'!A:A,'Player Stats'!F:F,0)</f>
        <v>0.72972972972972971</v>
      </c>
      <c r="J487" s="2">
        <f>_xlfn.XLOOKUP(C487,'Player Stats'!A:A,'Player Stats'!G:G,0)</f>
        <v>0.12162162162162163</v>
      </c>
      <c r="K487" s="4">
        <f>_xlfn.XLOOKUP(C487,'Player Stats'!A:A,'Player Stats'!H:H,0)</f>
        <v>22.061036036036032</v>
      </c>
      <c r="L487">
        <f>E487*F487</f>
        <v>764</v>
      </c>
      <c r="M487">
        <f>E487*G487</f>
        <v>212</v>
      </c>
      <c r="N487">
        <f>E487*H487</f>
        <v>146</v>
      </c>
      <c r="O487">
        <f>E487*I487</f>
        <v>54</v>
      </c>
      <c r="P487">
        <f>E487*J487</f>
        <v>9</v>
      </c>
      <c r="Q487" s="4">
        <f>E487*K487</f>
        <v>1632.5166666666664</v>
      </c>
      <c r="R487">
        <f>_xlfn.XLOOKUP(C487,'VORP Data'!$B:$B, 'VORP Data'!$E:$E,0)</f>
        <v>-1</v>
      </c>
      <c r="S487" s="5">
        <f>R487/(D487/1000000)</f>
        <v>-0.28469588785259586</v>
      </c>
      <c r="T487">
        <f>IF(AND(E487&gt;=40,K487&gt;=20),R487,NA())</f>
        <v>-1</v>
      </c>
      <c r="U487" s="3">
        <f>IF(AND(E487&gt;=40,K487&gt;=20),D487,NA())</f>
        <v>3512520</v>
      </c>
      <c r="V487" s="3">
        <f>IF(AND(E487&gt;=40,K487&gt;=20),9997988.56+4996076.47*R487,NA())</f>
        <v>5001912.0900000008</v>
      </c>
      <c r="W487" s="3">
        <f>D487-V487</f>
        <v>-1489392.0900000008</v>
      </c>
    </row>
    <row r="488" spans="3:23" x14ac:dyDescent="0.25">
      <c r="C488" t="s">
        <v>178</v>
      </c>
      <c r="D488" s="3">
        <f>SUMIF('Salary Data'!C:C,C488,'Salary Data'!D:D)</f>
        <v>11600000</v>
      </c>
      <c r="E488">
        <f>_xlfn.XLOOKUP(C488,'Player Stats'!A:A,'Player Stats'!B:B,0)</f>
        <v>71</v>
      </c>
      <c r="F488" s="2">
        <f>_xlfn.XLOOKUP(C488,'Player Stats'!A:A,'Player Stats'!C:C,0)</f>
        <v>9.6056338028169019</v>
      </c>
      <c r="G488" s="2">
        <f>_xlfn.XLOOKUP(C488,'Player Stats'!A:A,'Player Stats'!D:D,0)</f>
        <v>2.676056338028169</v>
      </c>
      <c r="H488" s="2">
        <f>_xlfn.XLOOKUP(C488,'Player Stats'!A:A,'Player Stats'!E:E,0)</f>
        <v>6.464788732394366</v>
      </c>
      <c r="I488" s="2">
        <f>_xlfn.XLOOKUP(C488,'Player Stats'!A:A,'Player Stats'!F:F,0)</f>
        <v>0.9859154929577465</v>
      </c>
      <c r="J488" s="2">
        <f>_xlfn.XLOOKUP(C488,'Player Stats'!A:A,'Player Stats'!G:G,0)</f>
        <v>0.16901408450704225</v>
      </c>
      <c r="K488" s="4">
        <f>_xlfn.XLOOKUP(C488,'Player Stats'!A:A,'Player Stats'!H:H,0)</f>
        <v>28.842488262910802</v>
      </c>
      <c r="L488">
        <f>E488*F488</f>
        <v>682</v>
      </c>
      <c r="M488">
        <f>E488*G488</f>
        <v>190</v>
      </c>
      <c r="N488">
        <f>E488*H488</f>
        <v>459</v>
      </c>
      <c r="O488">
        <f>E488*I488</f>
        <v>70</v>
      </c>
      <c r="P488">
        <f>E488*J488</f>
        <v>12</v>
      </c>
      <c r="Q488" s="4">
        <f>E488*K488</f>
        <v>2047.8166666666668</v>
      </c>
      <c r="R488">
        <f>_xlfn.XLOOKUP(C488,'VORP Data'!$B:$B, 'VORP Data'!$E:$E,0)</f>
        <v>0.6</v>
      </c>
      <c r="S488" s="5">
        <f>R488/(D488/1000000)</f>
        <v>5.1724137931034482E-2</v>
      </c>
      <c r="T488">
        <f>IF(AND(E488&gt;=40,K488&gt;=20),R488,NA())</f>
        <v>0.6</v>
      </c>
      <c r="U488" s="3">
        <f>IF(AND(E488&gt;=40,K488&gt;=20),D488,NA())</f>
        <v>11600000</v>
      </c>
      <c r="V488" s="3">
        <f>IF(AND(E488&gt;=40,K488&gt;=20),9997988.56+4996076.47*R488,NA())</f>
        <v>12995634.442</v>
      </c>
      <c r="W488" s="3">
        <f>D488-V488</f>
        <v>-1395634.4419999998</v>
      </c>
    </row>
    <row r="489" spans="3:23" x14ac:dyDescent="0.25">
      <c r="C489" t="s">
        <v>357</v>
      </c>
      <c r="D489" s="3">
        <f>SUMIF('Salary Data'!C:C,C489,'Salary Data'!D:D)</f>
        <v>2884560</v>
      </c>
      <c r="E489">
        <f>_xlfn.XLOOKUP(C489,'Player Stats'!A:A,'Player Stats'!B:B,0)</f>
        <v>44</v>
      </c>
      <c r="F489" s="2">
        <f>_xlfn.XLOOKUP(C489,'Player Stats'!A:A,'Player Stats'!C:C,0)</f>
        <v>7.5454545454545459</v>
      </c>
      <c r="G489" s="2">
        <f>_xlfn.XLOOKUP(C489,'Player Stats'!A:A,'Player Stats'!D:D,0)</f>
        <v>2.0909090909090908</v>
      </c>
      <c r="H489" s="2">
        <f>_xlfn.XLOOKUP(C489,'Player Stats'!A:A,'Player Stats'!E:E,0)</f>
        <v>3.2954545454545454</v>
      </c>
      <c r="I489" s="2">
        <f>_xlfn.XLOOKUP(C489,'Player Stats'!A:A,'Player Stats'!F:F,0)</f>
        <v>0.86363636363636365</v>
      </c>
      <c r="J489" s="2">
        <f>_xlfn.XLOOKUP(C489,'Player Stats'!A:A,'Player Stats'!G:G,0)</f>
        <v>0.18181818181818182</v>
      </c>
      <c r="K489" s="4">
        <f>_xlfn.XLOOKUP(C489,'Player Stats'!A:A,'Player Stats'!H:H,0)</f>
        <v>20.825378787878783</v>
      </c>
      <c r="L489">
        <f>E489*F489</f>
        <v>332</v>
      </c>
      <c r="M489">
        <f>E489*G489</f>
        <v>92</v>
      </c>
      <c r="N489">
        <f>E489*H489</f>
        <v>145</v>
      </c>
      <c r="O489">
        <f>E489*I489</f>
        <v>38</v>
      </c>
      <c r="P489">
        <f>E489*J489</f>
        <v>8</v>
      </c>
      <c r="Q489" s="4">
        <f>E489*K489</f>
        <v>916.31666666666649</v>
      </c>
      <c r="R489">
        <f>_xlfn.XLOOKUP(C489,'VORP Data'!$B:$B, 'VORP Data'!$E:$E,0)</f>
        <v>-1.2</v>
      </c>
      <c r="S489" s="5">
        <f>R489/(D489/1000000)</f>
        <v>-0.41600798735335714</v>
      </c>
      <c r="T489">
        <f>IF(AND(E489&gt;=40,K489&gt;=20),R489,NA())</f>
        <v>-1.2</v>
      </c>
      <c r="U489" s="3">
        <f>IF(AND(E489&gt;=40,K489&gt;=20),D489,NA())</f>
        <v>2884560</v>
      </c>
      <c r="V489" s="3">
        <f>IF(AND(E489&gt;=40,K489&gt;=20),9997988.56+4996076.47*R489,NA())</f>
        <v>4002696.796000001</v>
      </c>
      <c r="W489" s="3">
        <f>D489-V489</f>
        <v>-1118136.796000001</v>
      </c>
    </row>
    <row r="490" spans="3:23" x14ac:dyDescent="0.25">
      <c r="C490" t="s">
        <v>140</v>
      </c>
      <c r="D490" s="3">
        <f>SUMIF('Salary Data'!C:C,C490,'Salary Data'!D:D)</f>
        <v>16875000</v>
      </c>
      <c r="E490">
        <f>_xlfn.XLOOKUP(C490,'Player Stats'!A:A,'Player Stats'!B:B,0)</f>
        <v>53</v>
      </c>
      <c r="F490" s="2">
        <f>_xlfn.XLOOKUP(C490,'Player Stats'!A:A,'Player Stats'!C:C,0)</f>
        <v>16.226415094339622</v>
      </c>
      <c r="G490" s="2">
        <f>_xlfn.XLOOKUP(C490,'Player Stats'!A:A,'Player Stats'!D:D,0)</f>
        <v>3</v>
      </c>
      <c r="H490" s="2">
        <f>_xlfn.XLOOKUP(C490,'Player Stats'!A:A,'Player Stats'!E:E,0)</f>
        <v>3.7547169811320753</v>
      </c>
      <c r="I490" s="2">
        <f>_xlfn.XLOOKUP(C490,'Player Stats'!A:A,'Player Stats'!F:F,0)</f>
        <v>1.3018867924528301</v>
      </c>
      <c r="J490" s="2">
        <f>_xlfn.XLOOKUP(C490,'Player Stats'!A:A,'Player Stats'!G:G,0)</f>
        <v>0.28301886792452829</v>
      </c>
      <c r="K490" s="4">
        <f>_xlfn.XLOOKUP(C490,'Player Stats'!A:A,'Player Stats'!H:H,0)</f>
        <v>28.399056603773587</v>
      </c>
      <c r="L490">
        <f>E490*F490</f>
        <v>860</v>
      </c>
      <c r="M490">
        <f>E490*G490</f>
        <v>159</v>
      </c>
      <c r="N490">
        <f>E490*H490</f>
        <v>199</v>
      </c>
      <c r="O490">
        <f>E490*I490</f>
        <v>69</v>
      </c>
      <c r="P490">
        <f>E490*J490</f>
        <v>15</v>
      </c>
      <c r="Q490" s="4">
        <f>E490*K490</f>
        <v>1505.15</v>
      </c>
      <c r="R490">
        <f>_xlfn.XLOOKUP(C490,'VORP Data'!$B:$B, 'VORP Data'!$E:$E,0)</f>
        <v>1.6</v>
      </c>
      <c r="S490" s="5">
        <f>R490/(D490/1000000)</f>
        <v>9.4814814814814824E-2</v>
      </c>
      <c r="T490">
        <f>IF(AND(E490&gt;=40,K490&gt;=20),R490,NA())</f>
        <v>1.6</v>
      </c>
      <c r="U490" s="3">
        <f>IF(AND(E490&gt;=40,K490&gt;=20),D490,NA())</f>
        <v>16875000</v>
      </c>
      <c r="V490" s="3">
        <f>IF(AND(E490&gt;=40,K490&gt;=20),9997988.56+4996076.47*R490,NA())</f>
        <v>17991710.912</v>
      </c>
      <c r="W490" s="3">
        <f>D490-V490</f>
        <v>-1116710.9120000005</v>
      </c>
    </row>
    <row r="491" spans="3:23" x14ac:dyDescent="0.25">
      <c r="C491" t="s">
        <v>91</v>
      </c>
      <c r="D491" s="3">
        <f>SUMIF('Salary Data'!C:C,C491,'Salary Data'!D:D)</f>
        <v>30000000</v>
      </c>
      <c r="E491">
        <f>_xlfn.XLOOKUP(C491,'Player Stats'!A:A,'Player Stats'!B:B,0)</f>
        <v>78</v>
      </c>
      <c r="F491" s="2">
        <f>_xlfn.XLOOKUP(C491,'Player Stats'!A:A,'Player Stats'!C:C,0)</f>
        <v>22.282051282051281</v>
      </c>
      <c r="G491" s="2">
        <f>_xlfn.XLOOKUP(C491,'Player Stats'!A:A,'Player Stats'!D:D,0)</f>
        <v>10.076923076923077</v>
      </c>
      <c r="H491" s="2">
        <f>_xlfn.XLOOKUP(C491,'Player Stats'!A:A,'Player Stats'!E:E,0)</f>
        <v>7.6538461538461542</v>
      </c>
      <c r="I491" s="2">
        <f>_xlfn.XLOOKUP(C491,'Player Stats'!A:A,'Player Stats'!F:F,0)</f>
        <v>1.2051282051282051</v>
      </c>
      <c r="J491" s="2">
        <f>_xlfn.XLOOKUP(C491,'Player Stats'!A:A,'Player Stats'!G:G,0)</f>
        <v>0.42307692307692307</v>
      </c>
      <c r="K491" s="4">
        <f>_xlfn.XLOOKUP(C491,'Player Stats'!A:A,'Player Stats'!H:H,0)</f>
        <v>35.204700854700867</v>
      </c>
      <c r="L491">
        <f>E491*F491</f>
        <v>1738</v>
      </c>
      <c r="M491">
        <f>E491*G491</f>
        <v>786</v>
      </c>
      <c r="N491">
        <f>E491*H491</f>
        <v>597</v>
      </c>
      <c r="O491">
        <f>E491*I491</f>
        <v>94</v>
      </c>
      <c r="P491">
        <f>E491*J491</f>
        <v>33</v>
      </c>
      <c r="Q491" s="4">
        <f>E491*K491</f>
        <v>2745.9666666666676</v>
      </c>
      <c r="R491">
        <f>_xlfn.XLOOKUP(C491,'VORP Data'!$B:$B, 'VORP Data'!$E:$E,0)</f>
        <v>4.2</v>
      </c>
      <c r="S491" s="5">
        <f>R491/(D491/1000000)</f>
        <v>0.14000000000000001</v>
      </c>
      <c r="T491">
        <f>IF(AND(E491&gt;=40,K491&gt;=20),R491,NA())</f>
        <v>4.2</v>
      </c>
      <c r="U491" s="3">
        <f>IF(AND(E491&gt;=40,K491&gt;=20),D491,NA())</f>
        <v>30000000</v>
      </c>
      <c r="V491" s="3">
        <f>IF(AND(E491&gt;=40,K491&gt;=20),9997988.56+4996076.47*R491,NA())</f>
        <v>30981509.733999997</v>
      </c>
      <c r="W491" s="3">
        <f>D491-V491</f>
        <v>-981509.73399999738</v>
      </c>
    </row>
    <row r="492" spans="3:23" x14ac:dyDescent="0.25">
      <c r="C492" t="s">
        <v>164</v>
      </c>
      <c r="D492" s="3">
        <f>SUMIF('Salary Data'!C:C,C492,'Salary Data'!D:D)</f>
        <v>13445754</v>
      </c>
      <c r="E492">
        <f>_xlfn.XLOOKUP(C492,'Player Stats'!A:A,'Player Stats'!B:B,0)</f>
        <v>67</v>
      </c>
      <c r="F492" s="2">
        <f>_xlfn.XLOOKUP(C492,'Player Stats'!A:A,'Player Stats'!C:C,0)</f>
        <v>13.656716417910447</v>
      </c>
      <c r="G492" s="2">
        <f>_xlfn.XLOOKUP(C492,'Player Stats'!A:A,'Player Stats'!D:D,0)</f>
        <v>6.3880597014925371</v>
      </c>
      <c r="H492" s="2">
        <f>_xlfn.XLOOKUP(C492,'Player Stats'!A:A,'Player Stats'!E:E,0)</f>
        <v>1.5671641791044777</v>
      </c>
      <c r="I492" s="2">
        <f>_xlfn.XLOOKUP(C492,'Player Stats'!A:A,'Player Stats'!F:F,0)</f>
        <v>0.61194029850746268</v>
      </c>
      <c r="J492" s="2">
        <f>_xlfn.XLOOKUP(C492,'Player Stats'!A:A,'Player Stats'!G:G,0)</f>
        <v>0.17910447761194029</v>
      </c>
      <c r="K492" s="4">
        <f>_xlfn.XLOOKUP(C492,'Player Stats'!A:A,'Player Stats'!H:H,0)</f>
        <v>24.169402985074633</v>
      </c>
      <c r="L492">
        <f>E492*F492</f>
        <v>915</v>
      </c>
      <c r="M492">
        <f>E492*G492</f>
        <v>428</v>
      </c>
      <c r="N492">
        <f>E492*H492</f>
        <v>105</v>
      </c>
      <c r="O492">
        <f>E492*I492</f>
        <v>41</v>
      </c>
      <c r="P492">
        <f>E492*J492</f>
        <v>12</v>
      </c>
      <c r="Q492" s="4">
        <f>E492*K492</f>
        <v>1619.3500000000004</v>
      </c>
      <c r="R492">
        <f>_xlfn.XLOOKUP(C492,'VORP Data'!$B:$B, 'VORP Data'!$E:$E,0)</f>
        <v>0.8</v>
      </c>
      <c r="S492" s="5">
        <f>R492/(D492/1000000)</f>
        <v>5.9498336798367725E-2</v>
      </c>
      <c r="T492">
        <f>IF(AND(E492&gt;=40,K492&gt;=20),R492,NA())</f>
        <v>0.8</v>
      </c>
      <c r="U492" s="3">
        <f>IF(AND(E492&gt;=40,K492&gt;=20),D492,NA())</f>
        <v>13445754</v>
      </c>
      <c r="V492" s="3">
        <f>IF(AND(E492&gt;=40,K492&gt;=20),9997988.56+4996076.47*R492,NA())</f>
        <v>13994849.736000001</v>
      </c>
      <c r="W492" s="3">
        <f>D492-V492</f>
        <v>-549095.73600000143</v>
      </c>
    </row>
    <row r="493" spans="3:23" x14ac:dyDescent="0.25">
      <c r="C493" t="s">
        <v>232</v>
      </c>
      <c r="D493" s="3">
        <f>SUMIF('Salary Data'!C:C,C493,'Salary Data'!D:D)</f>
        <v>7520040</v>
      </c>
      <c r="E493">
        <f>_xlfn.XLOOKUP(C493,'Player Stats'!A:A,'Player Stats'!B:B,0)</f>
        <v>82</v>
      </c>
      <c r="F493" s="2">
        <f>_xlfn.XLOOKUP(C493,'Player Stats'!A:A,'Player Stats'!C:C,0)</f>
        <v>14.25609756097561</v>
      </c>
      <c r="G493" s="2">
        <f>_xlfn.XLOOKUP(C493,'Player Stats'!A:A,'Player Stats'!D:D,0)</f>
        <v>3.6585365853658538</v>
      </c>
      <c r="H493" s="2">
        <f>_xlfn.XLOOKUP(C493,'Player Stats'!A:A,'Player Stats'!E:E,0)</f>
        <v>3.4024390243902438</v>
      </c>
      <c r="I493" s="2">
        <f>_xlfn.XLOOKUP(C493,'Player Stats'!A:A,'Player Stats'!F:F,0)</f>
        <v>1.1829268292682926</v>
      </c>
      <c r="J493" s="2">
        <f>_xlfn.XLOOKUP(C493,'Player Stats'!A:A,'Player Stats'!G:G,0)</f>
        <v>0.36585365853658536</v>
      </c>
      <c r="K493" s="4">
        <f>_xlfn.XLOOKUP(C493,'Player Stats'!A:A,'Player Stats'!H:H,0)</f>
        <v>25.755894308943088</v>
      </c>
      <c r="L493">
        <f>E493*F493</f>
        <v>1169</v>
      </c>
      <c r="M493">
        <f>E493*G493</f>
        <v>300</v>
      </c>
      <c r="N493">
        <f>E493*H493</f>
        <v>279</v>
      </c>
      <c r="O493">
        <f>E493*I493</f>
        <v>97</v>
      </c>
      <c r="P493">
        <f>E493*J493</f>
        <v>30</v>
      </c>
      <c r="Q493" s="4">
        <f>E493*K493</f>
        <v>2111.9833333333331</v>
      </c>
      <c r="R493">
        <f>_xlfn.XLOOKUP(C493,'VORP Data'!$B:$B, 'VORP Data'!$E:$E,0)</f>
        <v>-0.4</v>
      </c>
      <c r="S493" s="5">
        <f>R493/(D493/1000000)</f>
        <v>-5.3191206429753037E-2</v>
      </c>
      <c r="T493">
        <f>IF(AND(E493&gt;=40,K493&gt;=20),R493,NA())</f>
        <v>-0.4</v>
      </c>
      <c r="U493" s="3">
        <f>IF(AND(E493&gt;=40,K493&gt;=20),D493,NA())</f>
        <v>7520040</v>
      </c>
      <c r="V493" s="3">
        <f>IF(AND(E493&gt;=40,K493&gt;=20),9997988.56+4996076.47*R493,NA())</f>
        <v>7999557.972000001</v>
      </c>
      <c r="W493" s="3">
        <f>D493-V493</f>
        <v>-479517.972000001</v>
      </c>
    </row>
    <row r="494" spans="3:23" x14ac:dyDescent="0.25">
      <c r="C494" t="s">
        <v>620</v>
      </c>
      <c r="D494" s="3">
        <f>SUMIF('Salary Data'!C:C,C494,'Salary Data'!D:D)</f>
        <v>3697105</v>
      </c>
      <c r="E494">
        <f>_xlfn.XLOOKUP(C494,'Player Stats'!A:A,'Player Stats'!B:B,0)</f>
        <v>65</v>
      </c>
      <c r="F494" s="2">
        <f>_xlfn.XLOOKUP(C494,'Player Stats'!A:A,'Player Stats'!C:C,0)</f>
        <v>8.138461538461538</v>
      </c>
      <c r="G494" s="2">
        <f>_xlfn.XLOOKUP(C494,'Player Stats'!A:A,'Player Stats'!D:D,0)</f>
        <v>1.0307692307692307</v>
      </c>
      <c r="H494" s="2">
        <f>_xlfn.XLOOKUP(C494,'Player Stats'!A:A,'Player Stats'!E:E,0)</f>
        <v>1.2153846153846153</v>
      </c>
      <c r="I494" s="2">
        <f>_xlfn.XLOOKUP(C494,'Player Stats'!A:A,'Player Stats'!F:F,0)</f>
        <v>0.52307692307692311</v>
      </c>
      <c r="J494" s="2">
        <f>_xlfn.XLOOKUP(C494,'Player Stats'!A:A,'Player Stats'!G:G,0)</f>
        <v>4.6153846153846156E-2</v>
      </c>
      <c r="K494" s="4">
        <f>_xlfn.XLOOKUP(C494,'Player Stats'!A:A,'Player Stats'!H:H,0)</f>
        <v>21.190769230769227</v>
      </c>
      <c r="L494">
        <f>E494*F494</f>
        <v>529</v>
      </c>
      <c r="M494">
        <f>E494*G494</f>
        <v>67</v>
      </c>
      <c r="N494">
        <f>E494*H494</f>
        <v>79</v>
      </c>
      <c r="O494">
        <f>E494*I494</f>
        <v>34</v>
      </c>
      <c r="P494">
        <f>E494*J494</f>
        <v>3</v>
      </c>
      <c r="Q494" s="4">
        <f>E494*K494</f>
        <v>1377.3999999999999</v>
      </c>
      <c r="R494">
        <f>_xlfn.XLOOKUP(C494,'VORP Data'!$B:$B, 'VORP Data'!$E:$E,0)</f>
        <v>-1.2</v>
      </c>
      <c r="S494" s="5">
        <f>R494/(D494/1000000)</f>
        <v>-0.32457828490129437</v>
      </c>
      <c r="T494">
        <f>IF(AND(E494&gt;=40,K494&gt;=20),R494,NA())</f>
        <v>-1.2</v>
      </c>
      <c r="U494" s="3">
        <f>IF(AND(E494&gt;=40,K494&gt;=20),D494,NA())</f>
        <v>3697105</v>
      </c>
      <c r="V494" s="3">
        <f>IF(AND(E494&gt;=40,K494&gt;=20),9997988.56+4996076.47*R494,NA())</f>
        <v>4002696.796000001</v>
      </c>
      <c r="W494" s="3">
        <f>D494-V494</f>
        <v>-305591.79600000102</v>
      </c>
    </row>
    <row r="495" spans="3:23" x14ac:dyDescent="0.25">
      <c r="C495" t="s">
        <v>333</v>
      </c>
      <c r="D495" s="3">
        <f>SUMIF('Salary Data'!C:C,C495,'Salary Data'!D:D)</f>
        <v>3372240</v>
      </c>
      <c r="E495">
        <f>_xlfn.XLOOKUP(C495,'Player Stats'!A:A,'Player Stats'!B:B,0)</f>
        <v>63</v>
      </c>
      <c r="F495" s="2">
        <f>_xlfn.XLOOKUP(C495,'Player Stats'!A:A,'Player Stats'!C:C,0)</f>
        <v>6.4761904761904763</v>
      </c>
      <c r="G495" s="2">
        <f>_xlfn.XLOOKUP(C495,'Player Stats'!A:A,'Player Stats'!D:D,0)</f>
        <v>1.7619047619047619</v>
      </c>
      <c r="H495" s="2">
        <f>_xlfn.XLOOKUP(C495,'Player Stats'!A:A,'Player Stats'!E:E,0)</f>
        <v>1.4444444444444444</v>
      </c>
      <c r="I495" s="2">
        <f>_xlfn.XLOOKUP(C495,'Player Stats'!A:A,'Player Stats'!F:F,0)</f>
        <v>0.5714285714285714</v>
      </c>
      <c r="J495" s="2">
        <f>_xlfn.XLOOKUP(C495,'Player Stats'!A:A,'Player Stats'!G:G,0)</f>
        <v>0.22222222222222221</v>
      </c>
      <c r="K495" s="4">
        <f>_xlfn.XLOOKUP(C495,'Player Stats'!A:A,'Player Stats'!H:H,0)</f>
        <v>20.944708994708993</v>
      </c>
      <c r="L495">
        <f>E495*F495</f>
        <v>408</v>
      </c>
      <c r="M495">
        <f>E495*G495</f>
        <v>111</v>
      </c>
      <c r="N495">
        <f>E495*H495</f>
        <v>91</v>
      </c>
      <c r="O495">
        <f>E495*I495</f>
        <v>36</v>
      </c>
      <c r="P495">
        <f>E495*J495</f>
        <v>14</v>
      </c>
      <c r="Q495" s="4">
        <f>E495*K495</f>
        <v>1319.5166666666667</v>
      </c>
      <c r="R495">
        <f>_xlfn.XLOOKUP(C495,'VORP Data'!$B:$B, 'VORP Data'!$E:$E,0)</f>
        <v>-1.3</v>
      </c>
      <c r="S495" s="5">
        <f>R495/(D495/1000000)</f>
        <v>-0.38550043887742275</v>
      </c>
      <c r="T495">
        <f>IF(AND(E495&gt;=40,K495&gt;=20),R495,NA())</f>
        <v>-1.3</v>
      </c>
      <c r="U495" s="3">
        <f>IF(AND(E495&gt;=40,K495&gt;=20),D495,NA())</f>
        <v>3372240</v>
      </c>
      <c r="V495" s="3">
        <f>IF(AND(E495&gt;=40,K495&gt;=20),9997988.56+4996076.47*R495,NA())</f>
        <v>3503089.1490000002</v>
      </c>
      <c r="W495" s="3">
        <f>D495-V495</f>
        <v>-130849.14900000021</v>
      </c>
    </row>
    <row r="496" spans="3:23" x14ac:dyDescent="0.25">
      <c r="C496" t="s">
        <v>343</v>
      </c>
      <c r="D496" s="3">
        <f>SUMIF('Salary Data'!C:C,C496,'Salary Data'!D:D)</f>
        <v>3108120</v>
      </c>
      <c r="E496">
        <f>_xlfn.XLOOKUP(C496,'Player Stats'!A:A,'Player Stats'!B:B,0)</f>
        <v>75</v>
      </c>
      <c r="F496" s="2">
        <f>_xlfn.XLOOKUP(C496,'Player Stats'!A:A,'Player Stats'!C:C,0)</f>
        <v>8.6</v>
      </c>
      <c r="G496" s="2">
        <f>_xlfn.XLOOKUP(C496,'Player Stats'!A:A,'Player Stats'!D:D,0)</f>
        <v>3.76</v>
      </c>
      <c r="H496" s="2">
        <f>_xlfn.XLOOKUP(C496,'Player Stats'!A:A,'Player Stats'!E:E,0)</f>
        <v>2.3866666666666667</v>
      </c>
      <c r="I496" s="2">
        <f>_xlfn.XLOOKUP(C496,'Player Stats'!A:A,'Player Stats'!F:F,0)</f>
        <v>0.90666666666666662</v>
      </c>
      <c r="J496" s="2">
        <f>_xlfn.XLOOKUP(C496,'Player Stats'!A:A,'Player Stats'!G:G,0)</f>
        <v>0.32</v>
      </c>
      <c r="K496" s="4">
        <f>_xlfn.XLOOKUP(C496,'Player Stats'!A:A,'Player Stats'!H:H,0)</f>
        <v>25.092666666666666</v>
      </c>
      <c r="L496">
        <f>E496*F496</f>
        <v>645</v>
      </c>
      <c r="M496">
        <f>E496*G496</f>
        <v>282</v>
      </c>
      <c r="N496">
        <f>E496*H496</f>
        <v>179</v>
      </c>
      <c r="O496">
        <f>E496*I496</f>
        <v>68</v>
      </c>
      <c r="P496">
        <f>E496*J496</f>
        <v>24</v>
      </c>
      <c r="Q496" s="4">
        <f>E496*K496</f>
        <v>1881.95</v>
      </c>
      <c r="R496">
        <f>_xlfn.XLOOKUP(C496,'VORP Data'!$B:$B, 'VORP Data'!$E:$E,0)</f>
        <v>-1.4</v>
      </c>
      <c r="S496" s="5">
        <f>R496/(D496/1000000)</f>
        <v>-0.45043305921264298</v>
      </c>
      <c r="T496">
        <f>IF(AND(E496&gt;=40,K496&gt;=20),R496,NA())</f>
        <v>-1.4</v>
      </c>
      <c r="U496" s="3">
        <f>IF(AND(E496&gt;=40,K496&gt;=20),D496,NA())</f>
        <v>3108120</v>
      </c>
      <c r="V496" s="3">
        <f>IF(AND(E496&gt;=40,K496&gt;=20),9997988.56+4996076.47*R496,NA())</f>
        <v>3003481.5020000013</v>
      </c>
      <c r="W496" s="3">
        <f>D496-V496</f>
        <v>104638.49799999874</v>
      </c>
    </row>
    <row r="497" spans="3:23" x14ac:dyDescent="0.25">
      <c r="C497" t="s">
        <v>206</v>
      </c>
      <c r="D497" s="3">
        <f>SUMIF('Salary Data'!C:C,C497,'Salary Data'!D:D)</f>
        <v>9187573</v>
      </c>
      <c r="E497">
        <f>_xlfn.XLOOKUP(C497,'Player Stats'!A:A,'Player Stats'!B:B,0)</f>
        <v>55</v>
      </c>
      <c r="F497" s="2">
        <f>_xlfn.XLOOKUP(C497,'Player Stats'!A:A,'Player Stats'!C:C,0)</f>
        <v>17.672727272727272</v>
      </c>
      <c r="G497" s="2">
        <f>_xlfn.XLOOKUP(C497,'Player Stats'!A:A,'Player Stats'!D:D,0)</f>
        <v>5.3818181818181818</v>
      </c>
      <c r="H497" s="2">
        <f>_xlfn.XLOOKUP(C497,'Player Stats'!A:A,'Player Stats'!E:E,0)</f>
        <v>2.3818181818181818</v>
      </c>
      <c r="I497" s="2">
        <f>_xlfn.XLOOKUP(C497,'Player Stats'!A:A,'Player Stats'!F:F,0)</f>
        <v>0.83636363636363631</v>
      </c>
      <c r="J497" s="2">
        <f>_xlfn.XLOOKUP(C497,'Player Stats'!A:A,'Player Stats'!G:G,0)</f>
        <v>0.23636363636363636</v>
      </c>
      <c r="K497" s="4">
        <f>_xlfn.XLOOKUP(C497,'Player Stats'!A:A,'Player Stats'!H:H,0)</f>
        <v>29.996363636363636</v>
      </c>
      <c r="L497">
        <f>E497*F497</f>
        <v>972</v>
      </c>
      <c r="M497">
        <f>E497*G497</f>
        <v>296</v>
      </c>
      <c r="N497">
        <f>E497*H497</f>
        <v>131</v>
      </c>
      <c r="O497">
        <f>E497*I497</f>
        <v>46</v>
      </c>
      <c r="P497">
        <f>E497*J497</f>
        <v>13</v>
      </c>
      <c r="Q497" s="4">
        <f>E497*K497</f>
        <v>1649.8</v>
      </c>
      <c r="R497">
        <f>_xlfn.XLOOKUP(C497,'VORP Data'!$B:$B, 'VORP Data'!$E:$E,0)</f>
        <v>-0.2</v>
      </c>
      <c r="S497" s="5">
        <f>R497/(D497/1000000)</f>
        <v>-2.1768534519399193E-2</v>
      </c>
      <c r="T497">
        <f>IF(AND(E497&gt;=40,K497&gt;=20),R497,NA())</f>
        <v>-0.2</v>
      </c>
      <c r="U497" s="3">
        <f>IF(AND(E497&gt;=40,K497&gt;=20),D497,NA())</f>
        <v>9187573</v>
      </c>
      <c r="V497" s="3">
        <f>IF(AND(E497&gt;=40,K497&gt;=20),9997988.56+4996076.47*R497,NA())</f>
        <v>8998773.2660000008</v>
      </c>
      <c r="W497" s="3">
        <f>D497-V497</f>
        <v>188799.73399999924</v>
      </c>
    </row>
    <row r="498" spans="3:23" x14ac:dyDescent="0.25">
      <c r="C498" t="s">
        <v>152</v>
      </c>
      <c r="D498" s="3">
        <f>SUMIF('Salary Data'!C:C,C498,'Salary Data'!D:D)</f>
        <v>14386320</v>
      </c>
      <c r="E498">
        <f>_xlfn.XLOOKUP(C498,'Player Stats'!A:A,'Player Stats'!B:B,0)</f>
        <v>55</v>
      </c>
      <c r="F498" s="2">
        <f>_xlfn.XLOOKUP(C498,'Player Stats'!A:A,'Player Stats'!C:C,0)</f>
        <v>9.5272727272727273</v>
      </c>
      <c r="G498" s="2">
        <f>_xlfn.XLOOKUP(C498,'Player Stats'!A:A,'Player Stats'!D:D,0)</f>
        <v>6.872727272727273</v>
      </c>
      <c r="H498" s="2">
        <f>_xlfn.XLOOKUP(C498,'Player Stats'!A:A,'Player Stats'!E:E,0)</f>
        <v>1.0545454545454545</v>
      </c>
      <c r="I498" s="2">
        <f>_xlfn.XLOOKUP(C498,'Player Stats'!A:A,'Player Stats'!F:F,0)</f>
        <v>0.76363636363636367</v>
      </c>
      <c r="J498" s="2">
        <f>_xlfn.XLOOKUP(C498,'Player Stats'!A:A,'Player Stats'!G:G,0)</f>
        <v>1.2545454545454546</v>
      </c>
      <c r="K498" s="4">
        <f>_xlfn.XLOOKUP(C498,'Player Stats'!A:A,'Player Stats'!H:H,0)</f>
        <v>21.718181818181826</v>
      </c>
      <c r="L498">
        <f>E498*F498</f>
        <v>524</v>
      </c>
      <c r="M498">
        <f>E498*G498</f>
        <v>378</v>
      </c>
      <c r="N498">
        <f>E498*H498</f>
        <v>57.999999999999993</v>
      </c>
      <c r="O498">
        <f>E498*I498</f>
        <v>42</v>
      </c>
      <c r="P498">
        <f>E498*J498</f>
        <v>69</v>
      </c>
      <c r="Q498" s="4">
        <f>E498*K498</f>
        <v>1194.5000000000005</v>
      </c>
      <c r="R498">
        <f>_xlfn.XLOOKUP(C498,'VORP Data'!$B:$B, 'VORP Data'!$E:$E,0)</f>
        <v>0.8</v>
      </c>
      <c r="S498" s="5">
        <f>R498/(D498/1000000)</f>
        <v>5.5608383519899468E-2</v>
      </c>
      <c r="T498">
        <f>IF(AND(E498&gt;=40,K498&gt;=20),R498,NA())</f>
        <v>0.8</v>
      </c>
      <c r="U498" s="3">
        <f>IF(AND(E498&gt;=40,K498&gt;=20),D498,NA())</f>
        <v>14386320</v>
      </c>
      <c r="V498" s="3">
        <f>IF(AND(E498&gt;=40,K498&gt;=20),9997988.56+4996076.47*R498,NA())</f>
        <v>13994849.736000001</v>
      </c>
      <c r="W498" s="3">
        <f>D498-V498</f>
        <v>391470.26399999857</v>
      </c>
    </row>
    <row r="499" spans="3:23" x14ac:dyDescent="0.25">
      <c r="C499" t="s">
        <v>260</v>
      </c>
      <c r="D499" s="3">
        <f>SUMIF('Salary Data'!C:C,C499,'Salary Data'!D:D)</f>
        <v>6898538</v>
      </c>
      <c r="E499">
        <f>_xlfn.XLOOKUP(C499,'Player Stats'!A:A,'Player Stats'!B:B,0)</f>
        <v>42</v>
      </c>
      <c r="F499" s="2">
        <f>_xlfn.XLOOKUP(C499,'Player Stats'!A:A,'Player Stats'!C:C,0)</f>
        <v>13.5</v>
      </c>
      <c r="G499" s="2">
        <f>_xlfn.XLOOKUP(C499,'Player Stats'!A:A,'Player Stats'!D:D,0)</f>
        <v>1.6904761904761905</v>
      </c>
      <c r="H499" s="2">
        <f>_xlfn.XLOOKUP(C499,'Player Stats'!A:A,'Player Stats'!E:E,0)</f>
        <v>2.5714285714285716</v>
      </c>
      <c r="I499" s="2">
        <f>_xlfn.XLOOKUP(C499,'Player Stats'!A:A,'Player Stats'!F:F,0)</f>
        <v>0.21428571428571427</v>
      </c>
      <c r="J499" s="2">
        <f>_xlfn.XLOOKUP(C499,'Player Stats'!A:A,'Player Stats'!G:G,0)</f>
        <v>9.5238095238095233E-2</v>
      </c>
      <c r="K499" s="4">
        <f>_xlfn.XLOOKUP(C499,'Player Stats'!A:A,'Player Stats'!H:H,0)</f>
        <v>20.965476190476192</v>
      </c>
      <c r="L499">
        <f>E499*F499</f>
        <v>567</v>
      </c>
      <c r="M499">
        <f>E499*G499</f>
        <v>71</v>
      </c>
      <c r="N499">
        <f>E499*H499</f>
        <v>108.00000000000001</v>
      </c>
      <c r="O499">
        <f>E499*I499</f>
        <v>9</v>
      </c>
      <c r="P499">
        <f>E499*J499</f>
        <v>4</v>
      </c>
      <c r="Q499" s="4">
        <f>E499*K499</f>
        <v>880.55000000000007</v>
      </c>
      <c r="R499">
        <f>_xlfn.XLOOKUP(C499,'VORP Data'!$B:$B, 'VORP Data'!$E:$E,0)</f>
        <v>-0.7</v>
      </c>
      <c r="S499" s="5">
        <f>R499/(D499/1000000)</f>
        <v>-0.10147077540197647</v>
      </c>
      <c r="T499">
        <f>IF(AND(E499&gt;=40,K499&gt;=20),R499,NA())</f>
        <v>-0.7</v>
      </c>
      <c r="U499" s="3">
        <f>IF(AND(E499&gt;=40,K499&gt;=20),D499,NA())</f>
        <v>6898538</v>
      </c>
      <c r="V499" s="3">
        <f>IF(AND(E499&gt;=40,K499&gt;=20),9997988.56+4996076.47*R499,NA())</f>
        <v>6500735.0310000014</v>
      </c>
      <c r="W499" s="3">
        <f>D499-V499</f>
        <v>397802.96899999864</v>
      </c>
    </row>
    <row r="500" spans="3:23" x14ac:dyDescent="0.25">
      <c r="C500" t="s">
        <v>94</v>
      </c>
      <c r="D500" s="3">
        <f>SUMIF('Salary Data'!C:C,C500,'Salary Data'!D:D)</f>
        <v>28100000</v>
      </c>
      <c r="E500">
        <f>_xlfn.XLOOKUP(C500,'Player Stats'!A:A,'Player Stats'!B:B,0)</f>
        <v>84</v>
      </c>
      <c r="F500" s="2">
        <f>_xlfn.XLOOKUP(C500,'Player Stats'!A:A,'Player Stats'!C:C,0)</f>
        <v>16.011904761904763</v>
      </c>
      <c r="G500" s="2">
        <f>_xlfn.XLOOKUP(C500,'Player Stats'!A:A,'Player Stats'!D:D,0)</f>
        <v>4.3095238095238093</v>
      </c>
      <c r="H500" s="2">
        <f>_xlfn.XLOOKUP(C500,'Player Stats'!A:A,'Player Stats'!E:E,0)</f>
        <v>5.1904761904761907</v>
      </c>
      <c r="I500" s="2">
        <f>_xlfn.XLOOKUP(C500,'Player Stats'!A:A,'Player Stats'!F:F,0)</f>
        <v>1.1190476190476191</v>
      </c>
      <c r="J500" s="2">
        <f>_xlfn.XLOOKUP(C500,'Player Stats'!A:A,'Player Stats'!G:G,0)</f>
        <v>1.2857142857142858</v>
      </c>
      <c r="K500" s="4">
        <f>_xlfn.XLOOKUP(C500,'Player Stats'!A:A,'Player Stats'!H:H,0)</f>
        <v>34.23710317460317</v>
      </c>
      <c r="L500">
        <f>E500*F500</f>
        <v>1345</v>
      </c>
      <c r="M500">
        <f>E500*G500</f>
        <v>362</v>
      </c>
      <c r="N500">
        <f>E500*H500</f>
        <v>436</v>
      </c>
      <c r="O500">
        <f>E500*I500</f>
        <v>94</v>
      </c>
      <c r="P500">
        <f>E500*J500</f>
        <v>108.00000000000001</v>
      </c>
      <c r="Q500" s="4">
        <f>E500*K500</f>
        <v>2875.9166666666665</v>
      </c>
      <c r="R500">
        <f>_xlfn.XLOOKUP(C500,'VORP Data'!$B:$B, 'VORP Data'!$E:$E,0)</f>
        <v>3.5</v>
      </c>
      <c r="S500" s="5">
        <f>R500/(D500/1000000)</f>
        <v>0.12455516014234874</v>
      </c>
      <c r="T500">
        <f>IF(AND(E500&gt;=40,K500&gt;=20),R500,NA())</f>
        <v>3.5</v>
      </c>
      <c r="U500" s="3">
        <f>IF(AND(E500&gt;=40,K500&gt;=20),D500,NA())</f>
        <v>28100000</v>
      </c>
      <c r="V500" s="3">
        <f>IF(AND(E500&gt;=40,K500&gt;=20),9997988.56+4996076.47*R500,NA())</f>
        <v>27484256.204999998</v>
      </c>
      <c r="W500" s="3">
        <f>D500-V500</f>
        <v>615743.79500000179</v>
      </c>
    </row>
    <row r="501" spans="3:23" x14ac:dyDescent="0.25">
      <c r="C501" t="s">
        <v>66</v>
      </c>
      <c r="D501" s="3">
        <f>SUMIF('Salary Data'!C:C,C501,'Salary Data'!D:D)</f>
        <v>37958760</v>
      </c>
      <c r="E501">
        <f>_xlfn.XLOOKUP(C501,'Player Stats'!A:A,'Player Stats'!B:B,0)</f>
        <v>82</v>
      </c>
      <c r="F501" s="2">
        <f>_xlfn.XLOOKUP(C501,'Player Stats'!A:A,'Player Stats'!C:C,0)</f>
        <v>27.707317073170731</v>
      </c>
      <c r="G501" s="2">
        <f>_xlfn.XLOOKUP(C501,'Player Stats'!A:A,'Player Stats'!D:D,0)</f>
        <v>4.0975609756097562</v>
      </c>
      <c r="H501" s="2">
        <f>_xlfn.XLOOKUP(C501,'Player Stats'!A:A,'Player Stats'!E:E,0)</f>
        <v>6.4878048780487809</v>
      </c>
      <c r="I501" s="2">
        <f>_xlfn.XLOOKUP(C501,'Player Stats'!A:A,'Player Stats'!F:F,0)</f>
        <v>1.7073170731707317</v>
      </c>
      <c r="J501" s="2">
        <f>_xlfn.XLOOKUP(C501,'Player Stats'!A:A,'Player Stats'!G:G,0)</f>
        <v>0.73170731707317072</v>
      </c>
      <c r="K501" s="4">
        <f>_xlfn.XLOOKUP(C501,'Player Stats'!A:A,'Player Stats'!H:H,0)</f>
        <v>38.300813008130085</v>
      </c>
      <c r="L501">
        <f>E501*F501</f>
        <v>2272</v>
      </c>
      <c r="M501">
        <f>E501*G501</f>
        <v>336</v>
      </c>
      <c r="N501">
        <f>E501*H501</f>
        <v>532</v>
      </c>
      <c r="O501">
        <f>E501*I501</f>
        <v>140</v>
      </c>
      <c r="P501">
        <f>E501*J501</f>
        <v>60</v>
      </c>
      <c r="Q501" s="4">
        <f>E501*K501</f>
        <v>3140.666666666667</v>
      </c>
      <c r="R501">
        <f>_xlfn.XLOOKUP(C501,'VORP Data'!$B:$B, 'VORP Data'!$E:$E,0)</f>
        <v>5.4</v>
      </c>
      <c r="S501" s="5">
        <f>R501/(D501/1000000)</f>
        <v>0.14225965231740975</v>
      </c>
      <c r="T501">
        <f>IF(AND(E501&gt;=40,K501&gt;=20),R501,NA())</f>
        <v>5.4</v>
      </c>
      <c r="U501" s="3">
        <f>IF(AND(E501&gt;=40,K501&gt;=20),D501,NA())</f>
        <v>37958760</v>
      </c>
      <c r="V501" s="3">
        <f>IF(AND(E501&gt;=40,K501&gt;=20),9997988.56+4996076.47*R501,NA())</f>
        <v>36976801.498000003</v>
      </c>
      <c r="W501" s="3">
        <f>D501-V501</f>
        <v>981958.5019999966</v>
      </c>
    </row>
    <row r="502" spans="3:23" x14ac:dyDescent="0.25">
      <c r="C502" t="s">
        <v>306</v>
      </c>
      <c r="D502" s="3">
        <f>SUMIF('Salary Data'!C:C,C502,'Salary Data'!D:D)</f>
        <v>3811560</v>
      </c>
      <c r="E502">
        <f>_xlfn.XLOOKUP(C502,'Player Stats'!A:A,'Player Stats'!B:B,0)</f>
        <v>56</v>
      </c>
      <c r="F502" s="2">
        <f>_xlfn.XLOOKUP(C502,'Player Stats'!A:A,'Player Stats'!C:C,0)</f>
        <v>8.9107142857142865</v>
      </c>
      <c r="G502" s="2">
        <f>_xlfn.XLOOKUP(C502,'Player Stats'!A:A,'Player Stats'!D:D,0)</f>
        <v>1.7678571428571428</v>
      </c>
      <c r="H502" s="2">
        <f>_xlfn.XLOOKUP(C502,'Player Stats'!A:A,'Player Stats'!E:E,0)</f>
        <v>3.8035714285714284</v>
      </c>
      <c r="I502" s="2">
        <f>_xlfn.XLOOKUP(C502,'Player Stats'!A:A,'Player Stats'!F:F,0)</f>
        <v>0.8035714285714286</v>
      </c>
      <c r="J502" s="2">
        <f>_xlfn.XLOOKUP(C502,'Player Stats'!A:A,'Player Stats'!G:G,0)</f>
        <v>0.4107142857142857</v>
      </c>
      <c r="K502" s="4">
        <f>_xlfn.XLOOKUP(C502,'Player Stats'!A:A,'Player Stats'!H:H,0)</f>
        <v>22.203571428571426</v>
      </c>
      <c r="L502">
        <f>E502*F502</f>
        <v>499.00000000000006</v>
      </c>
      <c r="M502">
        <f>E502*G502</f>
        <v>99</v>
      </c>
      <c r="N502">
        <f>E502*H502</f>
        <v>213</v>
      </c>
      <c r="O502">
        <f>E502*I502</f>
        <v>45</v>
      </c>
      <c r="P502">
        <f>E502*J502</f>
        <v>23</v>
      </c>
      <c r="Q502" s="4">
        <f>E502*K502</f>
        <v>1243.3999999999999</v>
      </c>
      <c r="R502">
        <f>_xlfn.XLOOKUP(C502,'VORP Data'!$B:$B, 'VORP Data'!$E:$E,0)</f>
        <v>-1.5</v>
      </c>
      <c r="S502" s="5">
        <f>R502/(D502/1000000)</f>
        <v>-0.39353965305544186</v>
      </c>
      <c r="T502">
        <f>IF(AND(E502&gt;=40,K502&gt;=20),R502,NA())</f>
        <v>-1.5</v>
      </c>
      <c r="U502" s="3">
        <f>IF(AND(E502&gt;=40,K502&gt;=20),D502,NA())</f>
        <v>3811560</v>
      </c>
      <c r="V502" s="3">
        <f>IF(AND(E502&gt;=40,K502&gt;=20),9997988.56+4996076.47*R502,NA())</f>
        <v>2503873.8550000004</v>
      </c>
      <c r="W502" s="3">
        <f>D502-V502</f>
        <v>1307686.1449999996</v>
      </c>
    </row>
    <row r="503" spans="3:23" x14ac:dyDescent="0.25">
      <c r="C503" t="s">
        <v>148</v>
      </c>
      <c r="D503" s="3">
        <f>SUMIF('Salary Data'!C:C,C503,'Salary Data'!D:D)</f>
        <v>15000000</v>
      </c>
      <c r="E503">
        <f>_xlfn.XLOOKUP(C503,'Player Stats'!A:A,'Player Stats'!B:B,0)</f>
        <v>72</v>
      </c>
      <c r="F503" s="2">
        <f>_xlfn.XLOOKUP(C503,'Player Stats'!A:A,'Player Stats'!C:C,0)</f>
        <v>8.8472222222222214</v>
      </c>
      <c r="G503" s="2">
        <f>_xlfn.XLOOKUP(C503,'Player Stats'!A:A,'Player Stats'!D:D,0)</f>
        <v>4.5</v>
      </c>
      <c r="H503" s="2">
        <f>_xlfn.XLOOKUP(C503,'Player Stats'!A:A,'Player Stats'!E:E,0)</f>
        <v>0.95833333333333337</v>
      </c>
      <c r="I503" s="2">
        <f>_xlfn.XLOOKUP(C503,'Player Stats'!A:A,'Player Stats'!F:F,0)</f>
        <v>0.2361111111111111</v>
      </c>
      <c r="J503" s="2">
        <f>_xlfn.XLOOKUP(C503,'Player Stats'!A:A,'Player Stats'!G:G,0)</f>
        <v>1.4861111111111112</v>
      </c>
      <c r="K503" s="4">
        <f>_xlfn.XLOOKUP(C503,'Player Stats'!A:A,'Player Stats'!H:H,0)</f>
        <v>20.590972222222224</v>
      </c>
      <c r="L503">
        <f>E503*F503</f>
        <v>637</v>
      </c>
      <c r="M503">
        <f>E503*G503</f>
        <v>324</v>
      </c>
      <c r="N503">
        <f>E503*H503</f>
        <v>69</v>
      </c>
      <c r="O503">
        <f>E503*I503</f>
        <v>17</v>
      </c>
      <c r="P503">
        <f>E503*J503</f>
        <v>107</v>
      </c>
      <c r="Q503" s="4">
        <f>E503*K503</f>
        <v>1482.5500000000002</v>
      </c>
      <c r="R503">
        <f>_xlfn.XLOOKUP(C503,'VORP Data'!$B:$B, 'VORP Data'!$E:$E,0)</f>
        <v>0.7</v>
      </c>
      <c r="S503" s="5">
        <f>R503/(D503/1000000)</f>
        <v>4.6666666666666662E-2</v>
      </c>
      <c r="T503">
        <f>IF(AND(E503&gt;=40,K503&gt;=20),R503,NA())</f>
        <v>0.7</v>
      </c>
      <c r="U503" s="3">
        <f>IF(AND(E503&gt;=40,K503&gt;=20),D503,NA())</f>
        <v>15000000</v>
      </c>
      <c r="V503" s="3">
        <f>IF(AND(E503&gt;=40,K503&gt;=20),9997988.56+4996076.47*R503,NA())</f>
        <v>13495242.089</v>
      </c>
      <c r="W503" s="3">
        <f>D503-V503</f>
        <v>1504757.9110000003</v>
      </c>
    </row>
    <row r="504" spans="3:23" x14ac:dyDescent="0.25">
      <c r="C504" t="s">
        <v>137</v>
      </c>
      <c r="D504" s="3">
        <f>SUMIF('Salary Data'!C:C,C504,'Salary Data'!D:D)</f>
        <v>18000000</v>
      </c>
      <c r="E504">
        <f>_xlfn.XLOOKUP(C504,'Player Stats'!A:A,'Player Stats'!B:B,0)</f>
        <v>106</v>
      </c>
      <c r="F504" s="2">
        <f>_xlfn.XLOOKUP(C504,'Player Stats'!A:A,'Player Stats'!C:C,0)</f>
        <v>11.90566037735849</v>
      </c>
      <c r="G504" s="2">
        <f>_xlfn.XLOOKUP(C504,'Player Stats'!A:A,'Player Stats'!D:D,0)</f>
        <v>4.9056603773584904</v>
      </c>
      <c r="H504" s="2">
        <f>_xlfn.XLOOKUP(C504,'Player Stats'!A:A,'Player Stats'!E:E,0)</f>
        <v>1.2358490566037736</v>
      </c>
      <c r="I504" s="2">
        <f>_xlfn.XLOOKUP(C504,'Player Stats'!A:A,'Player Stats'!F:F,0)</f>
        <v>0.57547169811320753</v>
      </c>
      <c r="J504" s="2">
        <f>_xlfn.XLOOKUP(C504,'Player Stats'!A:A,'Player Stats'!G:G,0)</f>
        <v>0.13207547169811321</v>
      </c>
      <c r="K504" s="4">
        <f>_xlfn.XLOOKUP(C504,'Player Stats'!A:A,'Player Stats'!H:H,0)</f>
        <v>22.053459119496864</v>
      </c>
      <c r="L504">
        <f>E504*F504</f>
        <v>1262</v>
      </c>
      <c r="M504">
        <f>E504*G504</f>
        <v>520</v>
      </c>
      <c r="N504">
        <f>E504*H504</f>
        <v>131</v>
      </c>
      <c r="O504">
        <f>E504*I504</f>
        <v>61</v>
      </c>
      <c r="P504">
        <f>E504*J504</f>
        <v>14</v>
      </c>
      <c r="Q504" s="4">
        <f>E504*K504</f>
        <v>2337.6666666666674</v>
      </c>
      <c r="R504">
        <f>_xlfn.XLOOKUP(C504,'VORP Data'!$B:$B, 'VORP Data'!$E:$E,0)</f>
        <v>1.2999999999999998</v>
      </c>
      <c r="S504" s="5">
        <f>R504/(D504/1000000)</f>
        <v>7.2222222222222215E-2</v>
      </c>
      <c r="T504">
        <f>IF(AND(E504&gt;=40,K504&gt;=20),R504,NA())</f>
        <v>1.2999999999999998</v>
      </c>
      <c r="U504" s="3">
        <f>IF(AND(E504&gt;=40,K504&gt;=20),D504,NA())</f>
        <v>18000000</v>
      </c>
      <c r="V504" s="3">
        <f>IF(AND(E504&gt;=40,K504&gt;=20),9997988.56+4996076.47*R504,NA())</f>
        <v>16492887.970999999</v>
      </c>
      <c r="W504" s="3">
        <f>D504-V504</f>
        <v>1507112.029000001</v>
      </c>
    </row>
    <row r="505" spans="3:23" x14ac:dyDescent="0.25">
      <c r="C505" t="s">
        <v>170</v>
      </c>
      <c r="D505" s="3">
        <f>SUMIF('Salary Data'!C:C,C505,'Salary Data'!D:D)</f>
        <v>12888889</v>
      </c>
      <c r="E505">
        <f>_xlfn.XLOOKUP(C505,'Player Stats'!A:A,'Player Stats'!B:B,0)</f>
        <v>52</v>
      </c>
      <c r="F505" s="2">
        <f>_xlfn.XLOOKUP(C505,'Player Stats'!A:A,'Player Stats'!C:C,0)</f>
        <v>17.134615384615383</v>
      </c>
      <c r="G505" s="2">
        <f>_xlfn.XLOOKUP(C505,'Player Stats'!A:A,'Player Stats'!D:D,0)</f>
        <v>3.3653846153846154</v>
      </c>
      <c r="H505" s="2">
        <f>_xlfn.XLOOKUP(C505,'Player Stats'!A:A,'Player Stats'!E:E,0)</f>
        <v>3.9038461538461537</v>
      </c>
      <c r="I505" s="2">
        <f>_xlfn.XLOOKUP(C505,'Player Stats'!A:A,'Player Stats'!F:F,0)</f>
        <v>0.51923076923076927</v>
      </c>
      <c r="J505" s="2">
        <f>_xlfn.XLOOKUP(C505,'Player Stats'!A:A,'Player Stats'!G:G,0)</f>
        <v>9.6153846153846159E-2</v>
      </c>
      <c r="K505" s="4">
        <f>_xlfn.XLOOKUP(C505,'Player Stats'!A:A,'Player Stats'!H:H,0)</f>
        <v>24.85320512820514</v>
      </c>
      <c r="L505">
        <f>E505*F505</f>
        <v>890.99999999999989</v>
      </c>
      <c r="M505">
        <f>E505*G505</f>
        <v>175</v>
      </c>
      <c r="N505">
        <f>E505*H505</f>
        <v>203</v>
      </c>
      <c r="O505">
        <f>E505*I505</f>
        <v>27.000000000000004</v>
      </c>
      <c r="P505">
        <f>E505*J505</f>
        <v>5</v>
      </c>
      <c r="Q505" s="4">
        <f>E505*K505</f>
        <v>1292.3666666666672</v>
      </c>
      <c r="R505">
        <f>_xlfn.XLOOKUP(C505,'VORP Data'!$B:$B, 'VORP Data'!$E:$E,0)</f>
        <v>0.2</v>
      </c>
      <c r="S505" s="5">
        <f>R505/(D505/1000000)</f>
        <v>1.5517241245541024E-2</v>
      </c>
      <c r="T505">
        <f>IF(AND(E505&gt;=40,K505&gt;=20),R505,NA())</f>
        <v>0.2</v>
      </c>
      <c r="U505" s="3">
        <f>IF(AND(E505&gt;=40,K505&gt;=20),D505,NA())</f>
        <v>12888889</v>
      </c>
      <c r="V505" s="3">
        <f>IF(AND(E505&gt;=40,K505&gt;=20),9997988.56+4996076.47*R505,NA())</f>
        <v>10997203.854</v>
      </c>
      <c r="W505" s="3">
        <f>D505-V505</f>
        <v>1891685.1459999997</v>
      </c>
    </row>
    <row r="506" spans="3:23" x14ac:dyDescent="0.25">
      <c r="C506" t="s">
        <v>652</v>
      </c>
      <c r="D506" s="3">
        <f>SUMIF('Salary Data'!C:C,C506,'Salary Data'!D:D)</f>
        <v>25000000</v>
      </c>
      <c r="E506">
        <f>_xlfn.XLOOKUP(C506,'Player Stats'!A:A,'Player Stats'!B:B,0)</f>
        <v>66</v>
      </c>
      <c r="F506" s="2">
        <f>_xlfn.XLOOKUP(C506,'Player Stats'!A:A,'Player Stats'!C:C,0)</f>
        <v>21.515151515151516</v>
      </c>
      <c r="G506" s="2">
        <f>_xlfn.XLOOKUP(C506,'Player Stats'!A:A,'Player Stats'!D:D,0)</f>
        <v>5.7121212121212119</v>
      </c>
      <c r="H506" s="2">
        <f>_xlfn.XLOOKUP(C506,'Player Stats'!A:A,'Player Stats'!E:E,0)</f>
        <v>3.7878787878787881</v>
      </c>
      <c r="I506" s="2">
        <f>_xlfn.XLOOKUP(C506,'Player Stats'!A:A,'Player Stats'!F:F,0)</f>
        <v>1.5</v>
      </c>
      <c r="J506" s="2">
        <f>_xlfn.XLOOKUP(C506,'Player Stats'!A:A,'Player Stats'!G:G,0)</f>
        <v>0.36363636363636365</v>
      </c>
      <c r="K506" s="4">
        <f>_xlfn.XLOOKUP(C506,'Player Stats'!A:A,'Player Stats'!H:H,0)</f>
        <v>35.463888888888881</v>
      </c>
      <c r="L506">
        <f>E506*F506</f>
        <v>1420</v>
      </c>
      <c r="M506">
        <f>E506*G506</f>
        <v>377</v>
      </c>
      <c r="N506">
        <f>E506*H506</f>
        <v>250</v>
      </c>
      <c r="O506">
        <f>E506*I506</f>
        <v>99</v>
      </c>
      <c r="P506">
        <f>E506*J506</f>
        <v>24</v>
      </c>
      <c r="Q506" s="4">
        <f>E506*K506</f>
        <v>2340.6166666666663</v>
      </c>
      <c r="R506">
        <f>_xlfn.XLOOKUP(C506,'VORP Data'!$B:$B, 'VORP Data'!$E:$E,0)</f>
        <v>2.6</v>
      </c>
      <c r="S506" s="5">
        <f>R506/(D506/1000000)</f>
        <v>0.10400000000000001</v>
      </c>
      <c r="T506">
        <f>IF(AND(E506&gt;=40,K506&gt;=20),R506,NA())</f>
        <v>2.6</v>
      </c>
      <c r="U506" s="3">
        <f>IF(AND(E506&gt;=40,K506&gt;=20),D506,NA())</f>
        <v>25000000</v>
      </c>
      <c r="V506" s="3">
        <f>IF(AND(E506&gt;=40,K506&gt;=20),9997988.56+4996076.47*R506,NA())</f>
        <v>22987787.381999999</v>
      </c>
      <c r="W506" s="3">
        <f>D506-V506</f>
        <v>2012212.6180000007</v>
      </c>
    </row>
    <row r="507" spans="3:23" x14ac:dyDescent="0.25">
      <c r="C507" t="s">
        <v>77</v>
      </c>
      <c r="D507" s="3">
        <f>SUMIF('Salary Data'!C:C,C507,'Salary Data'!D:D)</f>
        <v>34944001</v>
      </c>
      <c r="E507">
        <f>_xlfn.XLOOKUP(C507,'Player Stats'!A:A,'Player Stats'!B:B,0)</f>
        <v>94</v>
      </c>
      <c r="F507" s="2">
        <f>_xlfn.XLOOKUP(C507,'Player Stats'!A:A,'Player Stats'!C:C,0)</f>
        <v>26.5</v>
      </c>
      <c r="G507" s="2">
        <f>_xlfn.XLOOKUP(C507,'Player Stats'!A:A,'Player Stats'!D:D,0)</f>
        <v>3.3085106382978724</v>
      </c>
      <c r="H507" s="2">
        <f>_xlfn.XLOOKUP(C507,'Player Stats'!A:A,'Player Stats'!E:E,0)</f>
        <v>6.6595744680851068</v>
      </c>
      <c r="I507" s="2">
        <f>_xlfn.XLOOKUP(C507,'Player Stats'!A:A,'Player Stats'!F:F,0)</f>
        <v>0.85106382978723405</v>
      </c>
      <c r="J507" s="2">
        <f>_xlfn.XLOOKUP(C507,'Player Stats'!A:A,'Player Stats'!G:G,0)</f>
        <v>9.5744680851063829E-2</v>
      </c>
      <c r="K507" s="4">
        <f>_xlfn.XLOOKUP(C507,'Player Stats'!A:A,'Player Stats'!H:H,0)</f>
        <v>35.451595744680866</v>
      </c>
      <c r="L507">
        <f>E507*F507</f>
        <v>2491</v>
      </c>
      <c r="M507">
        <f>E507*G507</f>
        <v>311</v>
      </c>
      <c r="N507">
        <f>E507*H507</f>
        <v>626</v>
      </c>
      <c r="O507">
        <f>E507*I507</f>
        <v>80</v>
      </c>
      <c r="P507">
        <f>E507*J507</f>
        <v>9</v>
      </c>
      <c r="Q507" s="4">
        <f>E507*K507</f>
        <v>3332.4500000000012</v>
      </c>
      <c r="R507">
        <f>_xlfn.XLOOKUP(C507,'VORP Data'!$B:$B, 'VORP Data'!$E:$E,0)</f>
        <v>4.5</v>
      </c>
      <c r="S507" s="5">
        <f>R507/(D507/1000000)</f>
        <v>0.12877746884221988</v>
      </c>
      <c r="T507">
        <f>IF(AND(E507&gt;=40,K507&gt;=20),R507,NA())</f>
        <v>4.5</v>
      </c>
      <c r="U507" s="3">
        <f>IF(AND(E507&gt;=40,K507&gt;=20),D507,NA())</f>
        <v>34944001</v>
      </c>
      <c r="V507" s="3">
        <f>IF(AND(E507&gt;=40,K507&gt;=20),9997988.56+4996076.47*R507,NA())</f>
        <v>32480332.674999997</v>
      </c>
      <c r="W507" s="3">
        <f>D507-V507</f>
        <v>2463668.325000003</v>
      </c>
    </row>
    <row r="508" spans="3:23" x14ac:dyDescent="0.25">
      <c r="C508" t="s">
        <v>118</v>
      </c>
      <c r="D508" s="3">
        <f>SUMIF('Salary Data'!C:C,C508,'Salary Data'!D:D)</f>
        <v>21551724</v>
      </c>
      <c r="E508">
        <f>_xlfn.XLOOKUP(C508,'Player Stats'!A:A,'Player Stats'!B:B,0)</f>
        <v>89</v>
      </c>
      <c r="F508" s="2">
        <f>_xlfn.XLOOKUP(C508,'Player Stats'!A:A,'Player Stats'!C:C,0)</f>
        <v>13.44943820224719</v>
      </c>
      <c r="G508" s="2">
        <f>_xlfn.XLOOKUP(C508,'Player Stats'!A:A,'Player Stats'!D:D,0)</f>
        <v>6.3483146067415728</v>
      </c>
      <c r="H508" s="2">
        <f>_xlfn.XLOOKUP(C508,'Player Stats'!A:A,'Player Stats'!E:E,0)</f>
        <v>2.191011235955056</v>
      </c>
      <c r="I508" s="2">
        <f>_xlfn.XLOOKUP(C508,'Player Stats'!A:A,'Player Stats'!F:F,0)</f>
        <v>0.9101123595505618</v>
      </c>
      <c r="J508" s="2">
        <f>_xlfn.XLOOKUP(C508,'Player Stats'!A:A,'Player Stats'!G:G,0)</f>
        <v>0.9213483146067416</v>
      </c>
      <c r="K508" s="4">
        <f>_xlfn.XLOOKUP(C508,'Player Stats'!A:A,'Player Stats'!H:H,0)</f>
        <v>26.187640449438199</v>
      </c>
      <c r="L508">
        <f>E508*F508</f>
        <v>1197</v>
      </c>
      <c r="M508">
        <f>E508*G508</f>
        <v>565</v>
      </c>
      <c r="N508">
        <f>E508*H508</f>
        <v>194.99999999999997</v>
      </c>
      <c r="O508">
        <f>E508*I508</f>
        <v>81</v>
      </c>
      <c r="P508">
        <f>E508*J508</f>
        <v>82</v>
      </c>
      <c r="Q508" s="4">
        <f>E508*K508</f>
        <v>2330.6999999999998</v>
      </c>
      <c r="R508">
        <f>_xlfn.XLOOKUP(C508,'VORP Data'!$B:$B, 'VORP Data'!$E:$E,0)</f>
        <v>1.8</v>
      </c>
      <c r="S508" s="5">
        <f>R508/(D508/1000000)</f>
        <v>8.3520000534528002E-2</v>
      </c>
      <c r="T508">
        <f>IF(AND(E508&gt;=40,K508&gt;=20),R508,NA())</f>
        <v>1.8</v>
      </c>
      <c r="U508" s="3">
        <f>IF(AND(E508&gt;=40,K508&gt;=20),D508,NA())</f>
        <v>21551724</v>
      </c>
      <c r="V508" s="3">
        <f>IF(AND(E508&gt;=40,K508&gt;=20),9997988.56+4996076.47*R508,NA())</f>
        <v>18990926.206</v>
      </c>
      <c r="W508" s="3">
        <f>D508-V508</f>
        <v>2560797.7939999998</v>
      </c>
    </row>
    <row r="509" spans="3:23" x14ac:dyDescent="0.25">
      <c r="C509" t="s">
        <v>121</v>
      </c>
      <c r="D509" s="3">
        <f>SUMIF('Salary Data'!C:C,C509,'Salary Data'!D:D)</f>
        <v>20482758</v>
      </c>
      <c r="E509">
        <f>_xlfn.XLOOKUP(C509,'Player Stats'!A:A,'Player Stats'!B:B,0)</f>
        <v>59</v>
      </c>
      <c r="F509" s="2">
        <f>_xlfn.XLOOKUP(C509,'Player Stats'!A:A,'Player Stats'!C:C,0)</f>
        <v>21.559322033898304</v>
      </c>
      <c r="G509" s="2">
        <f>_xlfn.XLOOKUP(C509,'Player Stats'!A:A,'Player Stats'!D:D,0)</f>
        <v>3.4745762711864407</v>
      </c>
      <c r="H509" s="2">
        <f>_xlfn.XLOOKUP(C509,'Player Stats'!A:A,'Player Stats'!E:E,0)</f>
        <v>2.4406779661016951</v>
      </c>
      <c r="I509" s="2">
        <f>_xlfn.XLOOKUP(C509,'Player Stats'!A:A,'Player Stats'!F:F,0)</f>
        <v>1.0847457627118644</v>
      </c>
      <c r="J509" s="2">
        <f>_xlfn.XLOOKUP(C509,'Player Stats'!A:A,'Player Stats'!G:G,0)</f>
        <v>0.23728813559322035</v>
      </c>
      <c r="K509" s="4">
        <f>_xlfn.XLOOKUP(C509,'Player Stats'!A:A,'Player Stats'!H:H,0)</f>
        <v>29.428248587570621</v>
      </c>
      <c r="L509">
        <f>E509*F509</f>
        <v>1272</v>
      </c>
      <c r="M509">
        <f>E509*G509</f>
        <v>205</v>
      </c>
      <c r="N509">
        <f>E509*H509</f>
        <v>144</v>
      </c>
      <c r="O509">
        <f>E509*I509</f>
        <v>64</v>
      </c>
      <c r="P509">
        <f>E509*J509</f>
        <v>14</v>
      </c>
      <c r="Q509" s="4">
        <f>E509*K509</f>
        <v>1736.2666666666667</v>
      </c>
      <c r="R509">
        <f>_xlfn.XLOOKUP(C509,'VORP Data'!$B:$B, 'VORP Data'!$E:$E,0)</f>
        <v>1.5</v>
      </c>
      <c r="S509" s="5">
        <f>R509/(D509/1000000)</f>
        <v>7.3232325451484614E-2</v>
      </c>
      <c r="T509">
        <f>IF(AND(E509&gt;=40,K509&gt;=20),R509,NA())</f>
        <v>1.5</v>
      </c>
      <c r="U509" s="3">
        <f>IF(AND(E509&gt;=40,K509&gt;=20),D509,NA())</f>
        <v>20482758</v>
      </c>
      <c r="V509" s="3">
        <f>IF(AND(E509&gt;=40,K509&gt;=20),9997988.56+4996076.47*R509,NA())</f>
        <v>17492103.265000001</v>
      </c>
      <c r="W509" s="3">
        <f>D509-V509</f>
        <v>2990654.7349999994</v>
      </c>
    </row>
    <row r="510" spans="3:23" x14ac:dyDescent="0.25">
      <c r="C510" t="s">
        <v>130</v>
      </c>
      <c r="D510" s="3">
        <f>SUMIF('Salary Data'!C:C,C510,'Salary Data'!D:D)</f>
        <v>18485916</v>
      </c>
      <c r="E510">
        <f>_xlfn.XLOOKUP(C510,'Player Stats'!A:A,'Player Stats'!B:B,0)</f>
        <v>43</v>
      </c>
      <c r="F510" s="2">
        <f>_xlfn.XLOOKUP(C510,'Player Stats'!A:A,'Player Stats'!C:C,0)</f>
        <v>14</v>
      </c>
      <c r="G510" s="2">
        <f>_xlfn.XLOOKUP(C510,'Player Stats'!A:A,'Player Stats'!D:D,0)</f>
        <v>6.6744186046511631</v>
      </c>
      <c r="H510" s="2">
        <f>_xlfn.XLOOKUP(C510,'Player Stats'!A:A,'Player Stats'!E:E,0)</f>
        <v>2.9302325581395348</v>
      </c>
      <c r="I510" s="2">
        <f>_xlfn.XLOOKUP(C510,'Player Stats'!A:A,'Player Stats'!F:F,0)</f>
        <v>0.86046511627906974</v>
      </c>
      <c r="J510" s="2">
        <f>_xlfn.XLOOKUP(C510,'Player Stats'!A:A,'Player Stats'!G:G,0)</f>
        <v>0.72093023255813948</v>
      </c>
      <c r="K510" s="4">
        <f>_xlfn.XLOOKUP(C510,'Player Stats'!A:A,'Player Stats'!H:H,0)</f>
        <v>27.86317829457364</v>
      </c>
      <c r="L510">
        <f>E510*F510</f>
        <v>602</v>
      </c>
      <c r="M510">
        <f>E510*G510</f>
        <v>287</v>
      </c>
      <c r="N510">
        <f>E510*H510</f>
        <v>126</v>
      </c>
      <c r="O510">
        <f>E510*I510</f>
        <v>37</v>
      </c>
      <c r="P510">
        <f>E510*J510</f>
        <v>30.999999999999996</v>
      </c>
      <c r="Q510" s="4">
        <f>E510*K510</f>
        <v>1198.1166666666666</v>
      </c>
      <c r="R510">
        <f>_xlfn.XLOOKUP(C510,'VORP Data'!$B:$B, 'VORP Data'!$E:$E,0)</f>
        <v>1.1000000000000001</v>
      </c>
      <c r="S510" s="5">
        <f>R510/(D510/1000000)</f>
        <v>5.9504760272631345E-2</v>
      </c>
      <c r="T510">
        <f>IF(AND(E510&gt;=40,K510&gt;=20),R510,NA())</f>
        <v>1.1000000000000001</v>
      </c>
      <c r="U510" s="3">
        <f>IF(AND(E510&gt;=40,K510&gt;=20),D510,NA())</f>
        <v>18485916</v>
      </c>
      <c r="V510" s="3">
        <f>IF(AND(E510&gt;=40,K510&gt;=20),9997988.56+4996076.47*R510,NA())</f>
        <v>15493672.677000001</v>
      </c>
      <c r="W510" s="3">
        <f>D510-V510</f>
        <v>2992243.3229999989</v>
      </c>
    </row>
    <row r="511" spans="3:23" x14ac:dyDescent="0.25">
      <c r="C511" t="s">
        <v>42</v>
      </c>
      <c r="D511" s="3">
        <f>SUMIF('Salary Data'!C:C,C511,'Salary Data'!D:D)</f>
        <v>45999660</v>
      </c>
      <c r="E511">
        <f>_xlfn.XLOOKUP(C511,'Player Stats'!A:A,'Player Stats'!B:B,0)</f>
        <v>64</v>
      </c>
      <c r="F511" s="2">
        <f>_xlfn.XLOOKUP(C511,'Player Stats'!A:A,'Player Stats'!C:C,0)</f>
        <v>33.484375</v>
      </c>
      <c r="G511" s="2">
        <f>_xlfn.XLOOKUP(C511,'Player Stats'!A:A,'Player Stats'!D:D,0)</f>
        <v>7.734375</v>
      </c>
      <c r="H511" s="2">
        <f>_xlfn.XLOOKUP(C511,'Player Stats'!A:A,'Player Stats'!E:E,0)</f>
        <v>8.28125</v>
      </c>
      <c r="I511" s="2">
        <f>_xlfn.XLOOKUP(C511,'Player Stats'!A:A,'Player Stats'!F:F,0)</f>
        <v>1.640625</v>
      </c>
      <c r="J511" s="2">
        <f>_xlfn.XLOOKUP(C511,'Player Stats'!A:A,'Player Stats'!G:G,0)</f>
        <v>0.53125</v>
      </c>
      <c r="K511" s="4">
        <f>_xlfn.XLOOKUP(C511,'Player Stats'!A:A,'Player Stats'!H:H,0)</f>
        <v>35.760156250000009</v>
      </c>
      <c r="L511">
        <f>E511*F511</f>
        <v>2143</v>
      </c>
      <c r="M511">
        <f>E511*G511</f>
        <v>495</v>
      </c>
      <c r="N511">
        <f>E511*H511</f>
        <v>530</v>
      </c>
      <c r="O511">
        <f>E511*I511</f>
        <v>105</v>
      </c>
      <c r="P511">
        <f>E511*J511</f>
        <v>34</v>
      </c>
      <c r="Q511" s="4">
        <f>E511*K511</f>
        <v>2288.6500000000005</v>
      </c>
      <c r="R511">
        <f>_xlfn.XLOOKUP(C511,'VORP Data'!$B:$B, 'VORP Data'!$E:$E,0)</f>
        <v>6.6</v>
      </c>
      <c r="S511" s="5">
        <f>R511/(D511/1000000)</f>
        <v>0.14347932136889707</v>
      </c>
      <c r="T511">
        <f>IF(AND(E511&gt;=40,K511&gt;=20),R511,NA())</f>
        <v>6.6</v>
      </c>
      <c r="U511" s="3">
        <f>IF(AND(E511&gt;=40,K511&gt;=20),D511,NA())</f>
        <v>45999660</v>
      </c>
      <c r="V511" s="3">
        <f>IF(AND(E511&gt;=40,K511&gt;=20),9997988.56+4996076.47*R511,NA())</f>
        <v>42972093.261999995</v>
      </c>
      <c r="W511" s="3">
        <f>D511-V511</f>
        <v>3027566.7380000055</v>
      </c>
    </row>
    <row r="512" spans="3:23" x14ac:dyDescent="0.25">
      <c r="C512" t="s">
        <v>642</v>
      </c>
      <c r="D512" s="3">
        <f>SUMIF('Salary Data'!C:C,C512,'Salary Data'!D:D)</f>
        <v>14152174</v>
      </c>
      <c r="E512">
        <f>_xlfn.XLOOKUP(C512,'Player Stats'!A:A,'Player Stats'!B:B,0)</f>
        <v>56</v>
      </c>
      <c r="F512" s="2">
        <f>_xlfn.XLOOKUP(C512,'Player Stats'!A:A,'Player Stats'!C:C,0)</f>
        <v>14.160714285714286</v>
      </c>
      <c r="G512" s="2">
        <f>_xlfn.XLOOKUP(C512,'Player Stats'!A:A,'Player Stats'!D:D,0)</f>
        <v>7.0357142857142856</v>
      </c>
      <c r="H512" s="2">
        <f>_xlfn.XLOOKUP(C512,'Player Stats'!A:A,'Player Stats'!E:E,0)</f>
        <v>1.75</v>
      </c>
      <c r="I512" s="2">
        <f>_xlfn.XLOOKUP(C512,'Player Stats'!A:A,'Player Stats'!F:F,0)</f>
        <v>0.9821428571428571</v>
      </c>
      <c r="J512" s="2">
        <f>_xlfn.XLOOKUP(C512,'Player Stats'!A:A,'Player Stats'!G:G,0)</f>
        <v>1.0714285714285714</v>
      </c>
      <c r="K512" s="4">
        <f>_xlfn.XLOOKUP(C512,'Player Stats'!A:A,'Player Stats'!H:H,0)</f>
        <v>30.993750000000006</v>
      </c>
      <c r="L512">
        <f>E512*F512</f>
        <v>793</v>
      </c>
      <c r="M512">
        <f>E512*G512</f>
        <v>394</v>
      </c>
      <c r="N512">
        <f>E512*H512</f>
        <v>98</v>
      </c>
      <c r="O512">
        <f>E512*I512</f>
        <v>55</v>
      </c>
      <c r="P512">
        <f>E512*J512</f>
        <v>60</v>
      </c>
      <c r="Q512" s="4">
        <f>E512*K512</f>
        <v>1735.6500000000003</v>
      </c>
      <c r="R512">
        <f>_xlfn.XLOOKUP(C512,'VORP Data'!$B:$B, 'VORP Data'!$E:$E,0)</f>
        <v>0.2</v>
      </c>
      <c r="S512" s="5">
        <f>R512/(D512/1000000)</f>
        <v>1.4132104367851894E-2</v>
      </c>
      <c r="T512">
        <f>IF(AND(E512&gt;=40,K512&gt;=20),R512,NA())</f>
        <v>0.2</v>
      </c>
      <c r="U512" s="3">
        <f>IF(AND(E512&gt;=40,K512&gt;=20),D512,NA())</f>
        <v>14152174</v>
      </c>
      <c r="V512" s="3">
        <f>IF(AND(E512&gt;=40,K512&gt;=20),9997988.56+4996076.47*R512,NA())</f>
        <v>10997203.854</v>
      </c>
      <c r="W512" s="3">
        <f>D512-V512</f>
        <v>3154970.1459999997</v>
      </c>
    </row>
    <row r="513" spans="3:23" x14ac:dyDescent="0.25">
      <c r="C513" t="s">
        <v>262</v>
      </c>
      <c r="D513" s="3">
        <f>SUMIF('Salary Data'!C:C,C513,'Salary Data'!D:D)</f>
        <v>5742480</v>
      </c>
      <c r="E513">
        <f>_xlfn.XLOOKUP(C513,'Player Stats'!A:A,'Player Stats'!B:B,0)</f>
        <v>67</v>
      </c>
      <c r="F513" s="2">
        <f>_xlfn.XLOOKUP(C513,'Player Stats'!A:A,'Player Stats'!C:C,0)</f>
        <v>8.7761194029850742</v>
      </c>
      <c r="G513" s="2">
        <f>_xlfn.XLOOKUP(C513,'Player Stats'!A:A,'Player Stats'!D:D,0)</f>
        <v>2.955223880597015</v>
      </c>
      <c r="H513" s="2">
        <f>_xlfn.XLOOKUP(C513,'Player Stats'!A:A,'Player Stats'!E:E,0)</f>
        <v>2.044776119402985</v>
      </c>
      <c r="I513" s="2">
        <f>_xlfn.XLOOKUP(C513,'Player Stats'!A:A,'Player Stats'!F:F,0)</f>
        <v>0.76119402985074625</v>
      </c>
      <c r="J513" s="2">
        <f>_xlfn.XLOOKUP(C513,'Player Stats'!A:A,'Player Stats'!G:G,0)</f>
        <v>0.38805970149253732</v>
      </c>
      <c r="K513" s="4">
        <f>_xlfn.XLOOKUP(C513,'Player Stats'!A:A,'Player Stats'!H:H,0)</f>
        <v>24.336567164179101</v>
      </c>
      <c r="L513">
        <f>E513*F513</f>
        <v>588</v>
      </c>
      <c r="M513">
        <f>E513*G513</f>
        <v>198</v>
      </c>
      <c r="N513">
        <f>E513*H513</f>
        <v>137</v>
      </c>
      <c r="O513">
        <f>E513*I513</f>
        <v>51</v>
      </c>
      <c r="P513">
        <f>E513*J513</f>
        <v>26</v>
      </c>
      <c r="Q513" s="4">
        <f>E513*K513</f>
        <v>1630.5499999999997</v>
      </c>
      <c r="R513">
        <f>_xlfn.XLOOKUP(C513,'VORP Data'!$B:$B, 'VORP Data'!$E:$E,0)</f>
        <v>-1.5</v>
      </c>
      <c r="S513" s="5">
        <f>R513/(D513/1000000)</f>
        <v>-0.26121118401805493</v>
      </c>
      <c r="T513">
        <f>IF(AND(E513&gt;=40,K513&gt;=20),R513,NA())</f>
        <v>-1.5</v>
      </c>
      <c r="U513" s="3">
        <f>IF(AND(E513&gt;=40,K513&gt;=20),D513,NA())</f>
        <v>5742480</v>
      </c>
      <c r="V513" s="3">
        <f>IF(AND(E513&gt;=40,K513&gt;=20),9997988.56+4996076.47*R513,NA())</f>
        <v>2503873.8550000004</v>
      </c>
      <c r="W513" s="3">
        <f>D513-V513</f>
        <v>3238606.1449999996</v>
      </c>
    </row>
    <row r="514" spans="3:23" x14ac:dyDescent="0.25">
      <c r="C514" t="s">
        <v>119</v>
      </c>
      <c r="D514" s="3">
        <f>SUMIF('Salary Data'!C:C,C514,'Salary Data'!D:D)</f>
        <v>21481481</v>
      </c>
      <c r="E514">
        <f>_xlfn.XLOOKUP(C514,'Player Stats'!A:A,'Player Stats'!B:B,0)</f>
        <v>70</v>
      </c>
      <c r="F514" s="2">
        <f>_xlfn.XLOOKUP(C514,'Player Stats'!A:A,'Player Stats'!C:C,0)</f>
        <v>14.314285714285715</v>
      </c>
      <c r="G514" s="2">
        <f>_xlfn.XLOOKUP(C514,'Player Stats'!A:A,'Player Stats'!D:D,0)</f>
        <v>8.0428571428571427</v>
      </c>
      <c r="H514" s="2">
        <f>_xlfn.XLOOKUP(C514,'Player Stats'!A:A,'Player Stats'!E:E,0)</f>
        <v>3.2428571428571429</v>
      </c>
      <c r="I514" s="2">
        <f>_xlfn.XLOOKUP(C514,'Player Stats'!A:A,'Player Stats'!F:F,0)</f>
        <v>0.5714285714285714</v>
      </c>
      <c r="J514" s="2">
        <f>_xlfn.XLOOKUP(C514,'Player Stats'!A:A,'Player Stats'!G:G,0)</f>
        <v>0.62857142857142856</v>
      </c>
      <c r="K514" s="4">
        <f>_xlfn.XLOOKUP(C514,'Player Stats'!A:A,'Player Stats'!H:H,0)</f>
        <v>27.600714285714282</v>
      </c>
      <c r="L514">
        <f>E514*F514</f>
        <v>1002</v>
      </c>
      <c r="M514">
        <f>E514*G514</f>
        <v>563</v>
      </c>
      <c r="N514">
        <f>E514*H514</f>
        <v>227</v>
      </c>
      <c r="O514">
        <f>E514*I514</f>
        <v>40</v>
      </c>
      <c r="P514">
        <f>E514*J514</f>
        <v>44</v>
      </c>
      <c r="Q514" s="4">
        <f>E514*K514</f>
        <v>1932.0499999999997</v>
      </c>
      <c r="R514">
        <f>_xlfn.XLOOKUP(C514,'VORP Data'!$B:$B, 'VORP Data'!$E:$E,0)</f>
        <v>1.6</v>
      </c>
      <c r="S514" s="5">
        <f>R514/(D514/1000000)</f>
        <v>7.4482760290130845E-2</v>
      </c>
      <c r="T514">
        <f>IF(AND(E514&gt;=40,K514&gt;=20),R514,NA())</f>
        <v>1.6</v>
      </c>
      <c r="U514" s="3">
        <f>IF(AND(E514&gt;=40,K514&gt;=20),D514,NA())</f>
        <v>21481481</v>
      </c>
      <c r="V514" s="3">
        <f>IF(AND(E514&gt;=40,K514&gt;=20),9997988.56+4996076.47*R514,NA())</f>
        <v>17991710.912</v>
      </c>
      <c r="W514" s="3">
        <f>D514-V514</f>
        <v>3489770.0879999995</v>
      </c>
    </row>
    <row r="515" spans="3:23" x14ac:dyDescent="0.25">
      <c r="C515" t="s">
        <v>189</v>
      </c>
      <c r="D515" s="3">
        <f>SUMIF('Salary Data'!C:C,C515,'Salary Data'!D:D)</f>
        <v>11000000</v>
      </c>
      <c r="E515">
        <f>_xlfn.XLOOKUP(C515,'Player Stats'!A:A,'Player Stats'!B:B,0)</f>
        <v>45</v>
      </c>
      <c r="F515" s="2">
        <f>_xlfn.XLOOKUP(C515,'Player Stats'!A:A,'Player Stats'!C:C,0)</f>
        <v>13.8</v>
      </c>
      <c r="G515" s="2">
        <f>_xlfn.XLOOKUP(C515,'Player Stats'!A:A,'Player Stats'!D:D,0)</f>
        <v>4.1555555555555559</v>
      </c>
      <c r="H515" s="2">
        <f>_xlfn.XLOOKUP(C515,'Player Stats'!A:A,'Player Stats'!E:E,0)</f>
        <v>1.9111111111111112</v>
      </c>
      <c r="I515" s="2">
        <f>_xlfn.XLOOKUP(C515,'Player Stats'!A:A,'Player Stats'!F:F,0)</f>
        <v>0.57777777777777772</v>
      </c>
      <c r="J515" s="2">
        <f>_xlfn.XLOOKUP(C515,'Player Stats'!A:A,'Player Stats'!G:G,0)</f>
        <v>0.51111111111111107</v>
      </c>
      <c r="K515" s="4">
        <f>_xlfn.XLOOKUP(C515,'Player Stats'!A:A,'Player Stats'!H:H,0)</f>
        <v>29.66518518518518</v>
      </c>
      <c r="L515">
        <f>E515*F515</f>
        <v>621</v>
      </c>
      <c r="M515">
        <f>E515*G515</f>
        <v>187.00000000000003</v>
      </c>
      <c r="N515">
        <f>E515*H515</f>
        <v>86</v>
      </c>
      <c r="O515">
        <f>E515*I515</f>
        <v>25.999999999999996</v>
      </c>
      <c r="P515">
        <f>E515*J515</f>
        <v>23</v>
      </c>
      <c r="Q515" s="4">
        <f>E515*K515</f>
        <v>1334.9333333333332</v>
      </c>
      <c r="R515">
        <f>_xlfn.XLOOKUP(C515,'VORP Data'!$B:$B, 'VORP Data'!$E:$E,0)</f>
        <v>-0.5</v>
      </c>
      <c r="S515" s="5">
        <f>R515/(D515/1000000)</f>
        <v>-4.5454545454545456E-2</v>
      </c>
      <c r="T515">
        <f>IF(AND(E515&gt;=40,K515&gt;=20),R515,NA())</f>
        <v>-0.5</v>
      </c>
      <c r="U515" s="3">
        <f>IF(AND(E515&gt;=40,K515&gt;=20),D515,NA())</f>
        <v>11000000</v>
      </c>
      <c r="V515" s="3">
        <f>IF(AND(E515&gt;=40,K515&gt;=20),9997988.56+4996076.47*R515,NA())</f>
        <v>7499950.3250000011</v>
      </c>
      <c r="W515" s="3">
        <f>D515-V515</f>
        <v>3500049.6749999989</v>
      </c>
    </row>
    <row r="516" spans="3:23" x14ac:dyDescent="0.25">
      <c r="C516" t="s">
        <v>123</v>
      </c>
      <c r="D516" s="3">
        <f>SUMIF('Salary Data'!C:C,C516,'Salary Data'!D:D)</f>
        <v>19500000</v>
      </c>
      <c r="E516">
        <f>_xlfn.XLOOKUP(C516,'Player Stats'!A:A,'Player Stats'!B:B,0)</f>
        <v>53</v>
      </c>
      <c r="F516" s="2">
        <f>_xlfn.XLOOKUP(C516,'Player Stats'!A:A,'Player Stats'!C:C,0)</f>
        <v>10.226415094339623</v>
      </c>
      <c r="G516" s="2">
        <f>_xlfn.XLOOKUP(C516,'Player Stats'!A:A,'Player Stats'!D:D,0)</f>
        <v>6.8867924528301883</v>
      </c>
      <c r="H516" s="2">
        <f>_xlfn.XLOOKUP(C516,'Player Stats'!A:A,'Player Stats'!E:E,0)</f>
        <v>1.9433962264150944</v>
      </c>
      <c r="I516" s="2">
        <f>_xlfn.XLOOKUP(C516,'Player Stats'!A:A,'Player Stats'!F:F,0)</f>
        <v>0.86792452830188682</v>
      </c>
      <c r="J516" s="2">
        <f>_xlfn.XLOOKUP(C516,'Player Stats'!A:A,'Player Stats'!G:G,0)</f>
        <v>0.71698113207547165</v>
      </c>
      <c r="K516" s="4">
        <f>_xlfn.XLOOKUP(C516,'Player Stats'!A:A,'Player Stats'!H:H,0)</f>
        <v>24.216037735849063</v>
      </c>
      <c r="L516">
        <f>E516*F516</f>
        <v>542</v>
      </c>
      <c r="M516">
        <f>E516*G516</f>
        <v>365</v>
      </c>
      <c r="N516">
        <f>E516*H516</f>
        <v>103</v>
      </c>
      <c r="O516">
        <f>E516*I516</f>
        <v>46</v>
      </c>
      <c r="P516">
        <f>E516*J516</f>
        <v>38</v>
      </c>
      <c r="Q516" s="4">
        <f>E516*K516</f>
        <v>1283.4500000000003</v>
      </c>
      <c r="R516">
        <f>_xlfn.XLOOKUP(C516,'VORP Data'!$B:$B, 'VORP Data'!$E:$E,0)</f>
        <v>1.2</v>
      </c>
      <c r="S516" s="5">
        <f>R516/(D516/1000000)</f>
        <v>6.1538461538461535E-2</v>
      </c>
      <c r="T516">
        <f>IF(AND(E516&gt;=40,K516&gt;=20),R516,NA())</f>
        <v>1.2</v>
      </c>
      <c r="U516" s="3">
        <f>IF(AND(E516&gt;=40,K516&gt;=20),D516,NA())</f>
        <v>19500000</v>
      </c>
      <c r="V516" s="3">
        <f>IF(AND(E516&gt;=40,K516&gt;=20),9997988.56+4996076.47*R516,NA())</f>
        <v>15993280.324000001</v>
      </c>
      <c r="W516" s="3">
        <f>D516-V516</f>
        <v>3506719.675999999</v>
      </c>
    </row>
    <row r="517" spans="3:23" x14ac:dyDescent="0.25">
      <c r="C517" t="s">
        <v>127</v>
      </c>
      <c r="D517" s="3">
        <f>SUMIF('Salary Data'!C:C,C517,'Salary Data'!D:D)</f>
        <v>19175000</v>
      </c>
      <c r="E517">
        <f>_xlfn.XLOOKUP(C517,'Player Stats'!A:A,'Player Stats'!B:B,0)</f>
        <v>68</v>
      </c>
      <c r="F517" s="2">
        <f>_xlfn.XLOOKUP(C517,'Player Stats'!A:A,'Player Stats'!C:C,0)</f>
        <v>15.441176470588236</v>
      </c>
      <c r="G517" s="2">
        <f>_xlfn.XLOOKUP(C517,'Player Stats'!A:A,'Player Stats'!D:D,0)</f>
        <v>2.2794117647058822</v>
      </c>
      <c r="H517" s="2">
        <f>_xlfn.XLOOKUP(C517,'Player Stats'!A:A,'Player Stats'!E:E,0)</f>
        <v>3.2794117647058822</v>
      </c>
      <c r="I517" s="2">
        <f>_xlfn.XLOOKUP(C517,'Player Stats'!A:A,'Player Stats'!F:F,0)</f>
        <v>1.1176470588235294</v>
      </c>
      <c r="J517" s="2">
        <f>_xlfn.XLOOKUP(C517,'Player Stats'!A:A,'Player Stats'!G:G,0)</f>
        <v>0.14705882352941177</v>
      </c>
      <c r="K517" s="4">
        <f>_xlfn.XLOOKUP(C517,'Player Stats'!A:A,'Player Stats'!H:H,0)</f>
        <v>23.723529411764709</v>
      </c>
      <c r="L517">
        <f>E517*F517</f>
        <v>1050</v>
      </c>
      <c r="M517">
        <f>E517*G517</f>
        <v>155</v>
      </c>
      <c r="N517">
        <f>E517*H517</f>
        <v>223</v>
      </c>
      <c r="O517">
        <f>E517*I517</f>
        <v>76</v>
      </c>
      <c r="P517">
        <f>E517*J517</f>
        <v>10</v>
      </c>
      <c r="Q517" s="4">
        <f>E517*K517</f>
        <v>1613.2000000000003</v>
      </c>
      <c r="R517">
        <f>_xlfn.XLOOKUP(C517,'VORP Data'!$B:$B, 'VORP Data'!$E:$E,0)</f>
        <v>1.1000000000000001</v>
      </c>
      <c r="S517" s="5">
        <f>R517/(D517/1000000)</f>
        <v>5.7366362451108217E-2</v>
      </c>
      <c r="T517">
        <f>IF(AND(E517&gt;=40,K517&gt;=20),R517,NA())</f>
        <v>1.1000000000000001</v>
      </c>
      <c r="U517" s="3">
        <f>IF(AND(E517&gt;=40,K517&gt;=20),D517,NA())</f>
        <v>19175000</v>
      </c>
      <c r="V517" s="3">
        <f>IF(AND(E517&gt;=40,K517&gt;=20),9997988.56+4996076.47*R517,NA())</f>
        <v>15493672.677000001</v>
      </c>
      <c r="W517" s="3">
        <f>D517-V517</f>
        <v>3681327.3229999989</v>
      </c>
    </row>
    <row r="518" spans="3:23" x14ac:dyDescent="0.25">
      <c r="C518" t="s">
        <v>221</v>
      </c>
      <c r="D518" s="3">
        <f>SUMIF('Salary Data'!C:C,C518,'Salary Data'!D:D)</f>
        <v>8237640</v>
      </c>
      <c r="E518">
        <f>_xlfn.XLOOKUP(C518,'Player Stats'!A:A,'Player Stats'!B:B,0)</f>
        <v>60</v>
      </c>
      <c r="F518" s="2">
        <f>_xlfn.XLOOKUP(C518,'Player Stats'!A:A,'Player Stats'!C:C,0)</f>
        <v>12.216666666666667</v>
      </c>
      <c r="G518" s="2">
        <f>_xlfn.XLOOKUP(C518,'Player Stats'!A:A,'Player Stats'!D:D,0)</f>
        <v>2.8333333333333335</v>
      </c>
      <c r="H518" s="2">
        <f>_xlfn.XLOOKUP(C518,'Player Stats'!A:A,'Player Stats'!E:E,0)</f>
        <v>2.0333333333333332</v>
      </c>
      <c r="I518" s="2">
        <f>_xlfn.XLOOKUP(C518,'Player Stats'!A:A,'Player Stats'!F:F,0)</f>
        <v>0.55000000000000004</v>
      </c>
      <c r="J518" s="2">
        <f>_xlfn.XLOOKUP(C518,'Player Stats'!A:A,'Player Stats'!G:G,0)</f>
        <v>0.3</v>
      </c>
      <c r="K518" s="4">
        <f>_xlfn.XLOOKUP(C518,'Player Stats'!A:A,'Player Stats'!H:H,0)</f>
        <v>24.047500000000007</v>
      </c>
      <c r="L518">
        <f>E518*F518</f>
        <v>733</v>
      </c>
      <c r="M518">
        <f>E518*G518</f>
        <v>170</v>
      </c>
      <c r="N518">
        <f>E518*H518</f>
        <v>122</v>
      </c>
      <c r="O518">
        <f>E518*I518</f>
        <v>33</v>
      </c>
      <c r="P518">
        <f>E518*J518</f>
        <v>18</v>
      </c>
      <c r="Q518" s="4">
        <f>E518*K518</f>
        <v>1442.8500000000004</v>
      </c>
      <c r="R518">
        <f>_xlfn.XLOOKUP(C518,'VORP Data'!$B:$B, 'VORP Data'!$E:$E,0)</f>
        <v>-1.1000000000000001</v>
      </c>
      <c r="S518" s="5">
        <f>R518/(D518/1000000)</f>
        <v>-0.13353339063129732</v>
      </c>
      <c r="T518">
        <f>IF(AND(E518&gt;=40,K518&gt;=20),R518,NA())</f>
        <v>-1.1000000000000001</v>
      </c>
      <c r="U518" s="3">
        <f>IF(AND(E518&gt;=40,K518&gt;=20),D518,NA())</f>
        <v>8237640</v>
      </c>
      <c r="V518" s="3">
        <f>IF(AND(E518&gt;=40,K518&gt;=20),9997988.56+4996076.47*R518,NA())</f>
        <v>4502304.443</v>
      </c>
      <c r="W518" s="3">
        <f>D518-V518</f>
        <v>3735335.557</v>
      </c>
    </row>
    <row r="519" spans="3:23" x14ac:dyDescent="0.25">
      <c r="C519" t="s">
        <v>78</v>
      </c>
      <c r="D519" s="3">
        <f>SUMIF('Salary Data'!C:C,C519,'Salary Data'!D:D)</f>
        <v>33944954</v>
      </c>
      <c r="E519">
        <f>_xlfn.XLOOKUP(C519,'Player Stats'!A:A,'Player Stats'!B:B,0)</f>
        <v>78</v>
      </c>
      <c r="F519" s="2">
        <f>_xlfn.XLOOKUP(C519,'Player Stats'!A:A,'Player Stats'!C:C,0)</f>
        <v>20.358974358974358</v>
      </c>
      <c r="G519" s="2">
        <f>_xlfn.XLOOKUP(C519,'Player Stats'!A:A,'Player Stats'!D:D,0)</f>
        <v>8.9871794871794872</v>
      </c>
      <c r="H519" s="2">
        <f>_xlfn.XLOOKUP(C519,'Player Stats'!A:A,'Player Stats'!E:E,0)</f>
        <v>6.0641025641025639</v>
      </c>
      <c r="I519" s="2">
        <f>_xlfn.XLOOKUP(C519,'Player Stats'!A:A,'Player Stats'!F:F,0)</f>
        <v>1.2307692307692308</v>
      </c>
      <c r="J519" s="2">
        <f>_xlfn.XLOOKUP(C519,'Player Stats'!A:A,'Player Stats'!G:G,0)</f>
        <v>1.0897435897435896</v>
      </c>
      <c r="K519" s="4">
        <f>_xlfn.XLOOKUP(C519,'Player Stats'!A:A,'Player Stats'!H:H,0)</f>
        <v>33.713675213675209</v>
      </c>
      <c r="L519">
        <f>E519*F519</f>
        <v>1588</v>
      </c>
      <c r="M519">
        <f>E519*G519</f>
        <v>701</v>
      </c>
      <c r="N519">
        <f>E519*H519</f>
        <v>473</v>
      </c>
      <c r="O519">
        <f>E519*I519</f>
        <v>96</v>
      </c>
      <c r="P519">
        <f>E519*J519</f>
        <v>84.999999999999986</v>
      </c>
      <c r="Q519" s="4">
        <f>E519*K519</f>
        <v>2629.6666666666665</v>
      </c>
      <c r="R519">
        <f>_xlfn.XLOOKUP(C519,'VORP Data'!$B:$B, 'VORP Data'!$E:$E,0)</f>
        <v>4</v>
      </c>
      <c r="S519" s="5">
        <f>R519/(D519/1000000)</f>
        <v>0.11783783828371074</v>
      </c>
      <c r="T519">
        <f>IF(AND(E519&gt;=40,K519&gt;=20),R519,NA())</f>
        <v>4</v>
      </c>
      <c r="U519" s="3">
        <f>IF(AND(E519&gt;=40,K519&gt;=20),D519,NA())</f>
        <v>33944954</v>
      </c>
      <c r="V519" s="3">
        <f>IF(AND(E519&gt;=40,K519&gt;=20),9997988.56+4996076.47*R519,NA())</f>
        <v>29982294.439999998</v>
      </c>
      <c r="W519" s="3">
        <f>D519-V519</f>
        <v>3962659.5600000024</v>
      </c>
    </row>
    <row r="520" spans="3:23" x14ac:dyDescent="0.25">
      <c r="C520" t="s">
        <v>128</v>
      </c>
      <c r="D520" s="3">
        <f>SUMIF('Salary Data'!C:C,C520,'Salary Data'!D:D)</f>
        <v>19000000</v>
      </c>
      <c r="E520">
        <f>_xlfn.XLOOKUP(C520,'Player Stats'!A:A,'Player Stats'!B:B,0)</f>
        <v>98</v>
      </c>
      <c r="F520" s="2">
        <f>_xlfn.XLOOKUP(C520,'Player Stats'!A:A,'Player Stats'!C:C,0)</f>
        <v>8.387755102040817</v>
      </c>
      <c r="G520" s="2">
        <f>_xlfn.XLOOKUP(C520,'Player Stats'!A:A,'Player Stats'!D:D,0)</f>
        <v>2.4693877551020407</v>
      </c>
      <c r="H520" s="2">
        <f>_xlfn.XLOOKUP(C520,'Player Stats'!A:A,'Player Stats'!E:E,0)</f>
        <v>1.5816326530612246</v>
      </c>
      <c r="I520" s="2">
        <f>_xlfn.XLOOKUP(C520,'Player Stats'!A:A,'Player Stats'!F:F,0)</f>
        <v>0.54081632653061229</v>
      </c>
      <c r="J520" s="2">
        <f>_xlfn.XLOOKUP(C520,'Player Stats'!A:A,'Player Stats'!G:G,0)</f>
        <v>0.14285714285714285</v>
      </c>
      <c r="K520" s="4">
        <f>_xlfn.XLOOKUP(C520,'Player Stats'!A:A,'Player Stats'!H:H,0)</f>
        <v>22.375510204081625</v>
      </c>
      <c r="L520">
        <f>E520*F520</f>
        <v>822.00000000000011</v>
      </c>
      <c r="M520">
        <f>E520*G520</f>
        <v>242</v>
      </c>
      <c r="N520">
        <f>E520*H520</f>
        <v>155</v>
      </c>
      <c r="O520">
        <f>E520*I520</f>
        <v>53.000000000000007</v>
      </c>
      <c r="P520">
        <f>E520*J520</f>
        <v>14</v>
      </c>
      <c r="Q520" s="4">
        <f>E520*K520</f>
        <v>2192.7999999999993</v>
      </c>
      <c r="R520">
        <f>_xlfn.XLOOKUP(C520,'VORP Data'!$B:$B, 'VORP Data'!$E:$E,0)</f>
        <v>1</v>
      </c>
      <c r="S520" s="5">
        <f>R520/(D520/1000000)</f>
        <v>5.2631578947368418E-2</v>
      </c>
      <c r="T520">
        <f>IF(AND(E520&gt;=40,K520&gt;=20),R520,NA())</f>
        <v>1</v>
      </c>
      <c r="U520" s="3">
        <f>IF(AND(E520&gt;=40,K520&gt;=20),D520,NA())</f>
        <v>19000000</v>
      </c>
      <c r="V520" s="3">
        <f>IF(AND(E520&gt;=40,K520&gt;=20),9997988.56+4996076.47*R520,NA())</f>
        <v>14994065.030000001</v>
      </c>
      <c r="W520" s="3">
        <f>D520-V520</f>
        <v>4005934.9699999988</v>
      </c>
    </row>
    <row r="521" spans="3:23" x14ac:dyDescent="0.25">
      <c r="C521" t="s">
        <v>56</v>
      </c>
      <c r="D521" s="3">
        <f>SUMIF('Salary Data'!C:C,C521,'Salary Data'!D:D)</f>
        <v>38661700</v>
      </c>
      <c r="E521">
        <f>_xlfn.XLOOKUP(C521,'Player Stats'!A:A,'Player Stats'!B:B,0)</f>
        <v>87</v>
      </c>
      <c r="F521" s="2">
        <f>_xlfn.XLOOKUP(C521,'Player Stats'!A:A,'Player Stats'!C:C,0)</f>
        <v>18.586206896551722</v>
      </c>
      <c r="G521" s="2">
        <f>_xlfn.XLOOKUP(C521,'Player Stats'!A:A,'Player Stats'!D:D,0)</f>
        <v>7.3908045977011492</v>
      </c>
      <c r="H521" s="2">
        <f>_xlfn.XLOOKUP(C521,'Player Stats'!A:A,'Player Stats'!E:E,0)</f>
        <v>6.1379310344827589</v>
      </c>
      <c r="I521" s="2">
        <f>_xlfn.XLOOKUP(C521,'Player Stats'!A:A,'Player Stats'!F:F,0)</f>
        <v>1.4022988505747127</v>
      </c>
      <c r="J521" s="2">
        <f>_xlfn.XLOOKUP(C521,'Player Stats'!A:A,'Player Stats'!G:G,0)</f>
        <v>1.4712643678160919</v>
      </c>
      <c r="K521" s="4">
        <f>_xlfn.XLOOKUP(C521,'Player Stats'!A:A,'Player Stats'!H:H,0)</f>
        <v>33.95287356321839</v>
      </c>
      <c r="L521">
        <f>E521*F521</f>
        <v>1616.9999999999998</v>
      </c>
      <c r="M521">
        <f>E521*G521</f>
        <v>643</v>
      </c>
      <c r="N521">
        <f>E521*H521</f>
        <v>534</v>
      </c>
      <c r="O521">
        <f>E521*I521</f>
        <v>122</v>
      </c>
      <c r="P521">
        <f>E521*J521</f>
        <v>128</v>
      </c>
      <c r="Q521" s="4">
        <f>E521*K521</f>
        <v>2953.9</v>
      </c>
      <c r="R521">
        <f>_xlfn.XLOOKUP(C521,'VORP Data'!$B:$B, 'VORP Data'!$E:$E,0)</f>
        <v>4.9000000000000004</v>
      </c>
      <c r="S521" s="5">
        <f>R521/(D521/1000000)</f>
        <v>0.12674041751914686</v>
      </c>
      <c r="T521">
        <f>IF(AND(E521&gt;=40,K521&gt;=20),R521,NA())</f>
        <v>4.9000000000000004</v>
      </c>
      <c r="U521" s="3">
        <f>IF(AND(E521&gt;=40,K521&gt;=20),D521,NA())</f>
        <v>38661700</v>
      </c>
      <c r="V521" s="3">
        <f>IF(AND(E521&gt;=40,K521&gt;=20),9997988.56+4996076.47*R521,NA())</f>
        <v>34478763.263000004</v>
      </c>
      <c r="W521" s="3">
        <f>D521-V521</f>
        <v>4182936.736999996</v>
      </c>
    </row>
    <row r="522" spans="3:23" x14ac:dyDescent="0.25">
      <c r="C522" t="s">
        <v>168</v>
      </c>
      <c r="D522" s="3">
        <f>SUMIF('Salary Data'!C:C,C522,'Salary Data'!D:D)</f>
        <v>13197720</v>
      </c>
      <c r="E522">
        <f>_xlfn.XLOOKUP(C522,'Player Stats'!A:A,'Player Stats'!B:B,0)</f>
        <v>70</v>
      </c>
      <c r="F522" s="2">
        <f>_xlfn.XLOOKUP(C522,'Player Stats'!A:A,'Player Stats'!C:C,0)</f>
        <v>9.3142857142857149</v>
      </c>
      <c r="G522" s="2">
        <f>_xlfn.XLOOKUP(C522,'Player Stats'!A:A,'Player Stats'!D:D,0)</f>
        <v>3.8</v>
      </c>
      <c r="H522" s="2">
        <f>_xlfn.XLOOKUP(C522,'Player Stats'!A:A,'Player Stats'!E:E,0)</f>
        <v>1.0857142857142856</v>
      </c>
      <c r="I522" s="2">
        <f>_xlfn.XLOOKUP(C522,'Player Stats'!A:A,'Player Stats'!F:F,0)</f>
        <v>0.84285714285714286</v>
      </c>
      <c r="J522" s="2">
        <f>_xlfn.XLOOKUP(C522,'Player Stats'!A:A,'Player Stats'!G:G,0)</f>
        <v>0.51428571428571423</v>
      </c>
      <c r="K522" s="4">
        <f>_xlfn.XLOOKUP(C522,'Player Stats'!A:A,'Player Stats'!H:H,0)</f>
        <v>21.799523809523812</v>
      </c>
      <c r="L522">
        <f>E522*F522</f>
        <v>652</v>
      </c>
      <c r="M522">
        <f>E522*G522</f>
        <v>266</v>
      </c>
      <c r="N522">
        <f>E522*H522</f>
        <v>76</v>
      </c>
      <c r="O522">
        <f>E522*I522</f>
        <v>59</v>
      </c>
      <c r="P522">
        <f>E522*J522</f>
        <v>36</v>
      </c>
      <c r="Q522" s="4">
        <f>E522*K522</f>
        <v>1525.9666666666669</v>
      </c>
      <c r="R522">
        <f>_xlfn.XLOOKUP(C522,'VORP Data'!$B:$B, 'VORP Data'!$E:$E,0)</f>
        <v>-0.2</v>
      </c>
      <c r="S522" s="5">
        <f>R522/(D522/1000000)</f>
        <v>-1.5154132683524125E-2</v>
      </c>
      <c r="T522">
        <f>IF(AND(E522&gt;=40,K522&gt;=20),R522,NA())</f>
        <v>-0.2</v>
      </c>
      <c r="U522" s="3">
        <f>IF(AND(E522&gt;=40,K522&gt;=20),D522,NA())</f>
        <v>13197720</v>
      </c>
      <c r="V522" s="3">
        <f>IF(AND(E522&gt;=40,K522&gt;=20),9997988.56+4996076.47*R522,NA())</f>
        <v>8998773.2660000008</v>
      </c>
      <c r="W522" s="3">
        <f>D522-V522</f>
        <v>4198946.7339999992</v>
      </c>
    </row>
    <row r="523" spans="3:23" x14ac:dyDescent="0.25">
      <c r="C523" t="s">
        <v>126</v>
      </c>
      <c r="D523" s="3">
        <f>SUMIF('Salary Data'!C:C,C523,'Salary Data'!D:D)</f>
        <v>19375000</v>
      </c>
      <c r="E523">
        <f>_xlfn.XLOOKUP(C523,'Player Stats'!A:A,'Player Stats'!B:B,0)</f>
        <v>41</v>
      </c>
      <c r="F523" s="2">
        <f>_xlfn.XLOOKUP(C523,'Player Stats'!A:A,'Player Stats'!C:C,0)</f>
        <v>10.902439024390244</v>
      </c>
      <c r="G523" s="2">
        <f>_xlfn.XLOOKUP(C523,'Player Stats'!A:A,'Player Stats'!D:D,0)</f>
        <v>10.365853658536585</v>
      </c>
      <c r="H523" s="2">
        <f>_xlfn.XLOOKUP(C523,'Player Stats'!A:A,'Player Stats'!E:E,0)</f>
        <v>4.7804878048780486</v>
      </c>
      <c r="I523" s="2">
        <f>_xlfn.XLOOKUP(C523,'Player Stats'!A:A,'Player Stats'!F:F,0)</f>
        <v>1.2682926829268293</v>
      </c>
      <c r="J523" s="2">
        <f>_xlfn.XLOOKUP(C523,'Player Stats'!A:A,'Player Stats'!G:G,0)</f>
        <v>0.53658536585365857</v>
      </c>
      <c r="K523" s="4">
        <f>_xlfn.XLOOKUP(C523,'Player Stats'!A:A,'Player Stats'!H:H,0)</f>
        <v>26.416260162601631</v>
      </c>
      <c r="L523">
        <f>E523*F523</f>
        <v>447</v>
      </c>
      <c r="M523">
        <f>E523*G523</f>
        <v>425</v>
      </c>
      <c r="N523">
        <f>E523*H523</f>
        <v>196</v>
      </c>
      <c r="O523">
        <f>E523*I523</f>
        <v>52</v>
      </c>
      <c r="P523">
        <f>E523*J523</f>
        <v>22</v>
      </c>
      <c r="Q523" s="4">
        <f>E523*K523</f>
        <v>1083.0666666666668</v>
      </c>
      <c r="R523">
        <f>_xlfn.XLOOKUP(C523,'VORP Data'!$B:$B, 'VORP Data'!$E:$E,0)</f>
        <v>0.9</v>
      </c>
      <c r="S523" s="5">
        <f>R523/(D523/1000000)</f>
        <v>4.645161290322581E-2</v>
      </c>
      <c r="T523">
        <f>IF(AND(E523&gt;=40,K523&gt;=20),R523,NA())</f>
        <v>0.9</v>
      </c>
      <c r="U523" s="3">
        <f>IF(AND(E523&gt;=40,K523&gt;=20),D523,NA())</f>
        <v>19375000</v>
      </c>
      <c r="V523" s="3">
        <f>IF(AND(E523&gt;=40,K523&gt;=20),9997988.56+4996076.47*R523,NA())</f>
        <v>14494457.383000001</v>
      </c>
      <c r="W523" s="3">
        <f>D523-V523</f>
        <v>4880542.6169999987</v>
      </c>
    </row>
    <row r="524" spans="3:23" x14ac:dyDescent="0.25">
      <c r="C524" t="s">
        <v>138</v>
      </c>
      <c r="D524" s="3">
        <f>SUMIF('Salary Data'!C:C,C524,'Salary Data'!D:D)</f>
        <v>17991071</v>
      </c>
      <c r="E524">
        <f>_xlfn.XLOOKUP(C524,'Player Stats'!A:A,'Player Stats'!B:B,0)</f>
        <v>74</v>
      </c>
      <c r="F524" s="2">
        <f>_xlfn.XLOOKUP(C524,'Player Stats'!A:A,'Player Stats'!C:C,0)</f>
        <v>9.4459459459459456</v>
      </c>
      <c r="G524" s="2">
        <f>_xlfn.XLOOKUP(C524,'Player Stats'!A:A,'Player Stats'!D:D,0)</f>
        <v>3.310810810810811</v>
      </c>
      <c r="H524" s="2">
        <f>_xlfn.XLOOKUP(C524,'Player Stats'!A:A,'Player Stats'!E:E,0)</f>
        <v>2.5</v>
      </c>
      <c r="I524" s="2">
        <f>_xlfn.XLOOKUP(C524,'Player Stats'!A:A,'Player Stats'!F:F,0)</f>
        <v>0.8783783783783784</v>
      </c>
      <c r="J524" s="2">
        <f>_xlfn.XLOOKUP(C524,'Player Stats'!A:A,'Player Stats'!G:G,0)</f>
        <v>0.44594594594594594</v>
      </c>
      <c r="K524" s="4">
        <f>_xlfn.XLOOKUP(C524,'Player Stats'!A:A,'Player Stats'!H:H,0)</f>
        <v>21.551351351351347</v>
      </c>
      <c r="L524">
        <f>E524*F524</f>
        <v>699</v>
      </c>
      <c r="M524">
        <f>E524*G524</f>
        <v>245</v>
      </c>
      <c r="N524">
        <f>E524*H524</f>
        <v>185</v>
      </c>
      <c r="O524">
        <f>E524*I524</f>
        <v>65</v>
      </c>
      <c r="P524">
        <f>E524*J524</f>
        <v>33</v>
      </c>
      <c r="Q524" s="4">
        <f>E524*K524</f>
        <v>1594.7999999999997</v>
      </c>
      <c r="R524">
        <f>_xlfn.XLOOKUP(C524,'VORP Data'!$B:$B, 'VORP Data'!$E:$E,0)</f>
        <v>0.6</v>
      </c>
      <c r="S524" s="5">
        <f>R524/(D524/1000000)</f>
        <v>3.3349876724959836E-2</v>
      </c>
      <c r="T524">
        <f>IF(AND(E524&gt;=40,K524&gt;=20),R524,NA())</f>
        <v>0.6</v>
      </c>
      <c r="U524" s="3">
        <f>IF(AND(E524&gt;=40,K524&gt;=20),D524,NA())</f>
        <v>17991071</v>
      </c>
      <c r="V524" s="3">
        <f>IF(AND(E524&gt;=40,K524&gt;=20),9997988.56+4996076.47*R524,NA())</f>
        <v>12995634.442</v>
      </c>
      <c r="W524" s="3">
        <f>D524-V524</f>
        <v>4995436.5580000002</v>
      </c>
    </row>
    <row r="525" spans="3:23" x14ac:dyDescent="0.25">
      <c r="C525" t="s">
        <v>186</v>
      </c>
      <c r="D525" s="3">
        <f>SUMIF('Salary Data'!C:C,C525,'Salary Data'!D:D)</f>
        <v>11000000</v>
      </c>
      <c r="E525">
        <f>_xlfn.XLOOKUP(C525,'Player Stats'!A:A,'Player Stats'!B:B,0)</f>
        <v>63</v>
      </c>
      <c r="F525" s="2">
        <f>_xlfn.XLOOKUP(C525,'Player Stats'!A:A,'Player Stats'!C:C,0)</f>
        <v>9.2698412698412707</v>
      </c>
      <c r="G525" s="2">
        <f>_xlfn.XLOOKUP(C525,'Player Stats'!A:A,'Player Stats'!D:D,0)</f>
        <v>2.746031746031746</v>
      </c>
      <c r="H525" s="2">
        <f>_xlfn.XLOOKUP(C525,'Player Stats'!A:A,'Player Stats'!E:E,0)</f>
        <v>1.5873015873015872</v>
      </c>
      <c r="I525" s="2">
        <f>_xlfn.XLOOKUP(C525,'Player Stats'!A:A,'Player Stats'!F:F,0)</f>
        <v>0.73015873015873012</v>
      </c>
      <c r="J525" s="2">
        <f>_xlfn.XLOOKUP(C525,'Player Stats'!A:A,'Player Stats'!G:G,0)</f>
        <v>0.46031746031746029</v>
      </c>
      <c r="K525" s="4">
        <f>_xlfn.XLOOKUP(C525,'Player Stats'!A:A,'Player Stats'!H:H,0)</f>
        <v>26.902645502645505</v>
      </c>
      <c r="L525">
        <f>E525*F525</f>
        <v>584</v>
      </c>
      <c r="M525">
        <f>E525*G525</f>
        <v>173</v>
      </c>
      <c r="N525">
        <f>E525*H525</f>
        <v>100</v>
      </c>
      <c r="O525">
        <f>E525*I525</f>
        <v>46</v>
      </c>
      <c r="P525">
        <f>E525*J525</f>
        <v>29</v>
      </c>
      <c r="Q525" s="4">
        <f>E525*K525</f>
        <v>1694.8666666666668</v>
      </c>
      <c r="R525">
        <f>_xlfn.XLOOKUP(C525,'VORP Data'!$B:$B, 'VORP Data'!$E:$E,0)</f>
        <v>-0.8</v>
      </c>
      <c r="S525" s="5">
        <f>R525/(D525/1000000)</f>
        <v>-7.2727272727272738E-2</v>
      </c>
      <c r="T525">
        <f>IF(AND(E525&gt;=40,K525&gt;=20),R525,NA())</f>
        <v>-0.8</v>
      </c>
      <c r="U525" s="3">
        <f>IF(AND(E525&gt;=40,K525&gt;=20),D525,NA())</f>
        <v>11000000</v>
      </c>
      <c r="V525" s="3">
        <f>IF(AND(E525&gt;=40,K525&gt;=20),9997988.56+4996076.47*R525,NA())</f>
        <v>6001127.3840000005</v>
      </c>
      <c r="W525" s="3">
        <f>D525-V525</f>
        <v>4998872.6159999995</v>
      </c>
    </row>
    <row r="526" spans="3:23" x14ac:dyDescent="0.25">
      <c r="C526" t="s">
        <v>107</v>
      </c>
      <c r="D526" s="3">
        <f>SUMIF('Salary Data'!C:C,C526,'Salary Data'!D:D)</f>
        <v>25000000</v>
      </c>
      <c r="E526">
        <f>_xlfn.XLOOKUP(C526,'Player Stats'!A:A,'Player Stats'!B:B,0)</f>
        <v>54</v>
      </c>
      <c r="F526" s="2">
        <f>_xlfn.XLOOKUP(C526,'Player Stats'!A:A,'Player Stats'!C:C,0)</f>
        <v>17.018518518518519</v>
      </c>
      <c r="G526" s="2">
        <f>_xlfn.XLOOKUP(C526,'Player Stats'!A:A,'Player Stats'!D:D,0)</f>
        <v>8.2962962962962958</v>
      </c>
      <c r="H526" s="2">
        <f>_xlfn.XLOOKUP(C526,'Player Stats'!A:A,'Player Stats'!E:E,0)</f>
        <v>9.1481481481481488</v>
      </c>
      <c r="I526" s="2">
        <f>_xlfn.XLOOKUP(C526,'Player Stats'!A:A,'Player Stats'!F:F,0)</f>
        <v>1.0185185185185186</v>
      </c>
      <c r="J526" s="2">
        <f>_xlfn.XLOOKUP(C526,'Player Stats'!A:A,'Player Stats'!G:G,0)</f>
        <v>0.5</v>
      </c>
      <c r="K526" s="4">
        <f>_xlfn.XLOOKUP(C526,'Player Stats'!A:A,'Player Stats'!H:H,0)</f>
        <v>32.062345679012353</v>
      </c>
      <c r="L526">
        <f>E526*F526</f>
        <v>919</v>
      </c>
      <c r="M526">
        <f>E526*G526</f>
        <v>448</v>
      </c>
      <c r="N526">
        <f>E526*H526</f>
        <v>494.00000000000006</v>
      </c>
      <c r="O526">
        <f>E526*I526</f>
        <v>55.000000000000007</v>
      </c>
      <c r="P526">
        <f>E526*J526</f>
        <v>27</v>
      </c>
      <c r="Q526" s="4">
        <f>E526*K526</f>
        <v>1731.366666666667</v>
      </c>
      <c r="R526">
        <f>_xlfn.XLOOKUP(C526,'VORP Data'!$B:$B, 'VORP Data'!$E:$E,0)</f>
        <v>2</v>
      </c>
      <c r="S526" s="5">
        <f>R526/(D526/1000000)</f>
        <v>0.08</v>
      </c>
      <c r="T526">
        <f>IF(AND(E526&gt;=40,K526&gt;=20),R526,NA())</f>
        <v>2</v>
      </c>
      <c r="U526" s="3">
        <f>IF(AND(E526&gt;=40,K526&gt;=20),D526,NA())</f>
        <v>25000000</v>
      </c>
      <c r="V526" s="3">
        <f>IF(AND(E526&gt;=40,K526&gt;=20),9997988.56+4996076.47*R526,NA())</f>
        <v>19990141.5</v>
      </c>
      <c r="W526" s="3">
        <f>D526-V526</f>
        <v>5009858.5</v>
      </c>
    </row>
    <row r="527" spans="3:23" x14ac:dyDescent="0.25">
      <c r="C527" t="s">
        <v>207</v>
      </c>
      <c r="D527" s="3">
        <f>SUMIF('Salary Data'!C:C,C527,'Salary Data'!D:D)</f>
        <v>9069840</v>
      </c>
      <c r="E527">
        <f>_xlfn.XLOOKUP(C527,'Player Stats'!A:A,'Player Stats'!B:B,0)</f>
        <v>72</v>
      </c>
      <c r="F527" s="2">
        <f>_xlfn.XLOOKUP(C527,'Player Stats'!A:A,'Player Stats'!C:C,0)</f>
        <v>13.791666666666666</v>
      </c>
      <c r="G527" s="2">
        <f>_xlfn.XLOOKUP(C527,'Player Stats'!A:A,'Player Stats'!D:D,0)</f>
        <v>4.1944444444444446</v>
      </c>
      <c r="H527" s="2">
        <f>_xlfn.XLOOKUP(C527,'Player Stats'!A:A,'Player Stats'!E:E,0)</f>
        <v>1.8194444444444444</v>
      </c>
      <c r="I527" s="2">
        <f>_xlfn.XLOOKUP(C527,'Player Stats'!A:A,'Player Stats'!F:F,0)</f>
        <v>0.83333333333333337</v>
      </c>
      <c r="J527" s="2">
        <f>_xlfn.XLOOKUP(C527,'Player Stats'!A:A,'Player Stats'!G:G,0)</f>
        <v>0.68055555555555558</v>
      </c>
      <c r="K527" s="4">
        <f>_xlfn.XLOOKUP(C527,'Player Stats'!A:A,'Player Stats'!H:H,0)</f>
        <v>27.606712962962966</v>
      </c>
      <c r="L527">
        <f>E527*F527</f>
        <v>993</v>
      </c>
      <c r="M527">
        <f>E527*G527</f>
        <v>302</v>
      </c>
      <c r="N527">
        <f>E527*H527</f>
        <v>131</v>
      </c>
      <c r="O527">
        <f>E527*I527</f>
        <v>60</v>
      </c>
      <c r="P527">
        <f>E527*J527</f>
        <v>49</v>
      </c>
      <c r="Q527" s="4">
        <f>E527*K527</f>
        <v>1987.6833333333336</v>
      </c>
      <c r="R527">
        <f>_xlfn.XLOOKUP(C527,'VORP Data'!$B:$B, 'VORP Data'!$E:$E,0)</f>
        <v>-1.2</v>
      </c>
      <c r="S527" s="5">
        <f>R527/(D527/1000000)</f>
        <v>-0.13230663385462146</v>
      </c>
      <c r="T527">
        <f>IF(AND(E527&gt;=40,K527&gt;=20),R527,NA())</f>
        <v>-1.2</v>
      </c>
      <c r="U527" s="3">
        <f>IF(AND(E527&gt;=40,K527&gt;=20),D527,NA())</f>
        <v>9069840</v>
      </c>
      <c r="V527" s="3">
        <f>IF(AND(E527&gt;=40,K527&gt;=20),9997988.56+4996076.47*R527,NA())</f>
        <v>4002696.796000001</v>
      </c>
      <c r="W527" s="3">
        <f>D527-V527</f>
        <v>5067143.203999999</v>
      </c>
    </row>
    <row r="528" spans="3:23" x14ac:dyDescent="0.25">
      <c r="C528" t="s">
        <v>155</v>
      </c>
      <c r="D528" s="3">
        <f>SUMIF('Salary Data'!C:C,C528,'Salary Data'!D:D)</f>
        <v>14104000</v>
      </c>
      <c r="E528">
        <f>_xlfn.XLOOKUP(C528,'Player Stats'!A:A,'Player Stats'!B:B,0)</f>
        <v>87</v>
      </c>
      <c r="F528" s="2">
        <f>_xlfn.XLOOKUP(C528,'Player Stats'!A:A,'Player Stats'!C:C,0)</f>
        <v>9.7701149425287355</v>
      </c>
      <c r="G528" s="2">
        <f>_xlfn.XLOOKUP(C528,'Player Stats'!A:A,'Player Stats'!D:D,0)</f>
        <v>2.4712643678160919</v>
      </c>
      <c r="H528" s="2">
        <f>_xlfn.XLOOKUP(C528,'Player Stats'!A:A,'Player Stats'!E:E,0)</f>
        <v>4.3908045977011492</v>
      </c>
      <c r="I528" s="2">
        <f>_xlfn.XLOOKUP(C528,'Player Stats'!A:A,'Player Stats'!F:F,0)</f>
        <v>0.70114942528735635</v>
      </c>
      <c r="J528" s="2">
        <f>_xlfn.XLOOKUP(C528,'Player Stats'!A:A,'Player Stats'!G:G,0)</f>
        <v>0.16091954022988506</v>
      </c>
      <c r="K528" s="4">
        <f>_xlfn.XLOOKUP(C528,'Player Stats'!A:A,'Player Stats'!H:H,0)</f>
        <v>22.612068965517235</v>
      </c>
      <c r="L528">
        <f>E528*F528</f>
        <v>850</v>
      </c>
      <c r="M528">
        <f>E528*G528</f>
        <v>215</v>
      </c>
      <c r="N528">
        <f>E528*H528</f>
        <v>382</v>
      </c>
      <c r="O528">
        <f>E528*I528</f>
        <v>61</v>
      </c>
      <c r="P528">
        <f>E528*J528</f>
        <v>14</v>
      </c>
      <c r="Q528" s="4">
        <f>E528*K528</f>
        <v>1967.2499999999995</v>
      </c>
      <c r="R528">
        <f>_xlfn.XLOOKUP(C528,'VORP Data'!$B:$B, 'VORP Data'!$E:$E,0)</f>
        <v>-0.2</v>
      </c>
      <c r="S528" s="5">
        <f>R528/(D528/1000000)</f>
        <v>-1.4180374361883154E-2</v>
      </c>
      <c r="T528">
        <f>IF(AND(E528&gt;=40,K528&gt;=20),R528,NA())</f>
        <v>-0.2</v>
      </c>
      <c r="U528" s="3">
        <f>IF(AND(E528&gt;=40,K528&gt;=20),D528,NA())</f>
        <v>14104000</v>
      </c>
      <c r="V528" s="3">
        <f>IF(AND(E528&gt;=40,K528&gt;=20),9997988.56+4996076.47*R528,NA())</f>
        <v>8998773.2660000008</v>
      </c>
      <c r="W528" s="3">
        <f>D528-V528</f>
        <v>5105226.7339999992</v>
      </c>
    </row>
    <row r="529" spans="3:23" x14ac:dyDescent="0.25">
      <c r="C529" t="s">
        <v>133</v>
      </c>
      <c r="D529" s="3">
        <f>SUMIF('Salary Data'!C:C,C529,'Salary Data'!D:D)</f>
        <v>18102000</v>
      </c>
      <c r="E529">
        <f>_xlfn.XLOOKUP(C529,'Player Stats'!A:A,'Player Stats'!B:B,0)</f>
        <v>48</v>
      </c>
      <c r="F529" s="2">
        <f>_xlfn.XLOOKUP(C529,'Player Stats'!A:A,'Player Stats'!C:C,0)</f>
        <v>14.104166666666666</v>
      </c>
      <c r="G529" s="2">
        <f>_xlfn.XLOOKUP(C529,'Player Stats'!A:A,'Player Stats'!D:D,0)</f>
        <v>10.604166666666666</v>
      </c>
      <c r="H529" s="2">
        <f>_xlfn.XLOOKUP(C529,'Player Stats'!A:A,'Player Stats'!E:E,0)</f>
        <v>2.1875</v>
      </c>
      <c r="I529" s="2">
        <f>_xlfn.XLOOKUP(C529,'Player Stats'!A:A,'Player Stats'!F:F,0)</f>
        <v>0.375</v>
      </c>
      <c r="J529" s="2">
        <f>_xlfn.XLOOKUP(C529,'Player Stats'!A:A,'Player Stats'!G:G,0)</f>
        <v>0.83333333333333337</v>
      </c>
      <c r="K529" s="4">
        <f>_xlfn.XLOOKUP(C529,'Player Stats'!A:A,'Player Stats'!H:H,0)</f>
        <v>30.140624999999996</v>
      </c>
      <c r="L529">
        <f>E529*F529</f>
        <v>677</v>
      </c>
      <c r="M529">
        <f>E529*G529</f>
        <v>509</v>
      </c>
      <c r="N529">
        <f>E529*H529</f>
        <v>105</v>
      </c>
      <c r="O529">
        <f>E529*I529</f>
        <v>18</v>
      </c>
      <c r="P529">
        <f>E529*J529</f>
        <v>40</v>
      </c>
      <c r="Q529" s="4">
        <f>E529*K529</f>
        <v>1446.7499999999998</v>
      </c>
      <c r="R529">
        <f>_xlfn.XLOOKUP(C529,'VORP Data'!$B:$B, 'VORP Data'!$E:$E,0)</f>
        <v>0.6</v>
      </c>
      <c r="S529" s="5">
        <f>R529/(D529/1000000)</f>
        <v>3.3145508783559825E-2</v>
      </c>
      <c r="T529">
        <f>IF(AND(E529&gt;=40,K529&gt;=20),R529,NA())</f>
        <v>0.6</v>
      </c>
      <c r="U529" s="3">
        <f>IF(AND(E529&gt;=40,K529&gt;=20),D529,NA())</f>
        <v>18102000</v>
      </c>
      <c r="V529" s="3">
        <f>IF(AND(E529&gt;=40,K529&gt;=20),9997988.56+4996076.47*R529,NA())</f>
        <v>12995634.442</v>
      </c>
      <c r="W529" s="3">
        <f>D529-V529</f>
        <v>5106365.5580000002</v>
      </c>
    </row>
    <row r="530" spans="3:23" x14ac:dyDescent="0.25">
      <c r="C530" t="s">
        <v>134</v>
      </c>
      <c r="D530" s="3">
        <f>SUMIF('Salary Data'!C:C,C530,'Salary Data'!D:D)</f>
        <v>18102000</v>
      </c>
      <c r="E530">
        <f>_xlfn.XLOOKUP(C530,'Player Stats'!A:A,'Player Stats'!B:B,0)</f>
        <v>57</v>
      </c>
      <c r="F530" s="2">
        <f>_xlfn.XLOOKUP(C530,'Player Stats'!A:A,'Player Stats'!C:C,0)</f>
        <v>16.94736842105263</v>
      </c>
      <c r="G530" s="2">
        <f>_xlfn.XLOOKUP(C530,'Player Stats'!A:A,'Player Stats'!D:D,0)</f>
        <v>2.807017543859649</v>
      </c>
      <c r="H530" s="2">
        <f>_xlfn.XLOOKUP(C530,'Player Stats'!A:A,'Player Stats'!E:E,0)</f>
        <v>7.666666666666667</v>
      </c>
      <c r="I530" s="2">
        <f>_xlfn.XLOOKUP(C530,'Player Stats'!A:A,'Player Stats'!F:F,0)</f>
        <v>0.89473684210526316</v>
      </c>
      <c r="J530" s="2">
        <f>_xlfn.XLOOKUP(C530,'Player Stats'!A:A,'Player Stats'!G:G,0)</f>
        <v>0.14035087719298245</v>
      </c>
      <c r="K530" s="4">
        <f>_xlfn.XLOOKUP(C530,'Player Stats'!A:A,'Player Stats'!H:H,0)</f>
        <v>31.327192982456125</v>
      </c>
      <c r="L530">
        <f>E530*F530</f>
        <v>965.99999999999989</v>
      </c>
      <c r="M530">
        <f>E530*G530</f>
        <v>160</v>
      </c>
      <c r="N530">
        <f>E530*H530</f>
        <v>437</v>
      </c>
      <c r="O530">
        <f>E530*I530</f>
        <v>51</v>
      </c>
      <c r="P530">
        <f>E530*J530</f>
        <v>8</v>
      </c>
      <c r="Q530" s="4">
        <f>E530*K530</f>
        <v>1785.6499999999992</v>
      </c>
      <c r="R530">
        <f>_xlfn.XLOOKUP(C530,'VORP Data'!$B:$B, 'VORP Data'!$E:$E,0)</f>
        <v>0.6</v>
      </c>
      <c r="S530" s="5">
        <f>R530/(D530/1000000)</f>
        <v>3.3145508783559825E-2</v>
      </c>
      <c r="T530">
        <f>IF(AND(E530&gt;=40,K530&gt;=20),R530,NA())</f>
        <v>0.6</v>
      </c>
      <c r="U530" s="3">
        <f>IF(AND(E530&gt;=40,K530&gt;=20),D530,NA())</f>
        <v>18102000</v>
      </c>
      <c r="V530" s="3">
        <f>IF(AND(E530&gt;=40,K530&gt;=20),9997988.56+4996076.47*R530,NA())</f>
        <v>12995634.442</v>
      </c>
      <c r="W530" s="3">
        <f>D530-V530</f>
        <v>5106365.5580000002</v>
      </c>
    </row>
    <row r="531" spans="3:23" x14ac:dyDescent="0.25">
      <c r="C531" t="s">
        <v>106</v>
      </c>
      <c r="D531" s="3">
        <f>SUMIF('Salary Data'!C:C,C531,'Salary Data'!D:D)</f>
        <v>25000000</v>
      </c>
      <c r="E531">
        <f>_xlfn.XLOOKUP(C531,'Player Stats'!A:A,'Player Stats'!B:B,0)</f>
        <v>79</v>
      </c>
      <c r="F531" s="2">
        <f>_xlfn.XLOOKUP(C531,'Player Stats'!A:A,'Player Stats'!C:C,0)</f>
        <v>17.177215189873419</v>
      </c>
      <c r="G531" s="2">
        <f>_xlfn.XLOOKUP(C531,'Player Stats'!A:A,'Player Stats'!D:D,0)</f>
        <v>5.8354430379746836</v>
      </c>
      <c r="H531" s="2">
        <f>_xlfn.XLOOKUP(C531,'Player Stats'!A:A,'Player Stats'!E:E,0)</f>
        <v>3.1518987341772151</v>
      </c>
      <c r="I531" s="2">
        <f>_xlfn.XLOOKUP(C531,'Player Stats'!A:A,'Player Stats'!F:F,0)</f>
        <v>0.59493670886075944</v>
      </c>
      <c r="J531" s="2">
        <f>_xlfn.XLOOKUP(C531,'Player Stats'!A:A,'Player Stats'!G:G,0)</f>
        <v>0.46835443037974683</v>
      </c>
      <c r="K531" s="4">
        <f>_xlfn.XLOOKUP(C531,'Player Stats'!A:A,'Player Stats'!H:H,0)</f>
        <v>31.127637130801673</v>
      </c>
      <c r="L531">
        <f>E531*F531</f>
        <v>1357</v>
      </c>
      <c r="M531">
        <f>E531*G531</f>
        <v>461</v>
      </c>
      <c r="N531">
        <f>E531*H531</f>
        <v>249</v>
      </c>
      <c r="O531">
        <f>E531*I531</f>
        <v>46.999999999999993</v>
      </c>
      <c r="P531">
        <f>E531*J531</f>
        <v>37</v>
      </c>
      <c r="Q531" s="4">
        <f>E531*K531</f>
        <v>2459.0833333333321</v>
      </c>
      <c r="R531">
        <f>_xlfn.XLOOKUP(C531,'VORP Data'!$B:$B, 'VORP Data'!$E:$E,0)</f>
        <v>1.9</v>
      </c>
      <c r="S531" s="5">
        <f>R531/(D531/1000000)</f>
        <v>7.5999999999999998E-2</v>
      </c>
      <c r="T531">
        <f>IF(AND(E531&gt;=40,K531&gt;=20),R531,NA())</f>
        <v>1.9</v>
      </c>
      <c r="U531" s="3">
        <f>IF(AND(E531&gt;=40,K531&gt;=20),D531,NA())</f>
        <v>25000000</v>
      </c>
      <c r="V531" s="3">
        <f>IF(AND(E531&gt;=40,K531&gt;=20),9997988.56+4996076.47*R531,NA())</f>
        <v>19490533.853</v>
      </c>
      <c r="W531" s="3">
        <f>D531-V531</f>
        <v>5509466.1469999999</v>
      </c>
    </row>
    <row r="532" spans="3:23" x14ac:dyDescent="0.25">
      <c r="C532" t="s">
        <v>98</v>
      </c>
      <c r="D532" s="3">
        <f>SUMIF('Salary Data'!C:C,C532,'Salary Data'!D:D)</f>
        <v>27500000</v>
      </c>
      <c r="E532">
        <f>_xlfn.XLOOKUP(C532,'Player Stats'!A:A,'Player Stats'!B:B,0)</f>
        <v>91</v>
      </c>
      <c r="F532" s="2">
        <f>_xlfn.XLOOKUP(C532,'Player Stats'!A:A,'Player Stats'!C:C,0)</f>
        <v>13.648351648351648</v>
      </c>
      <c r="G532" s="2">
        <f>_xlfn.XLOOKUP(C532,'Player Stats'!A:A,'Player Stats'!D:D,0)</f>
        <v>4.3516483516483513</v>
      </c>
      <c r="H532" s="2">
        <f>_xlfn.XLOOKUP(C532,'Player Stats'!A:A,'Player Stats'!E:E,0)</f>
        <v>2.5494505494505493</v>
      </c>
      <c r="I532" s="2">
        <f>_xlfn.XLOOKUP(C532,'Player Stats'!A:A,'Player Stats'!F:F,0)</f>
        <v>0.94505494505494503</v>
      </c>
      <c r="J532" s="2">
        <f>_xlfn.XLOOKUP(C532,'Player Stats'!A:A,'Player Stats'!G:G,0)</f>
        <v>0.46153846153846156</v>
      </c>
      <c r="K532" s="4">
        <f>_xlfn.XLOOKUP(C532,'Player Stats'!A:A,'Player Stats'!H:H,0)</f>
        <v>31.629670329670336</v>
      </c>
      <c r="L532">
        <f>E532*F532</f>
        <v>1242</v>
      </c>
      <c r="M532">
        <f>E532*G532</f>
        <v>395.99999999999994</v>
      </c>
      <c r="N532">
        <f>E532*H532</f>
        <v>231.99999999999997</v>
      </c>
      <c r="O532">
        <f>E532*I532</f>
        <v>86</v>
      </c>
      <c r="P532">
        <f>E532*J532</f>
        <v>42</v>
      </c>
      <c r="Q532" s="4">
        <f>E532*K532</f>
        <v>2878.3000000000006</v>
      </c>
      <c r="R532">
        <f>_xlfn.XLOOKUP(C532,'VORP Data'!$B:$B, 'VORP Data'!$E:$E,0)</f>
        <v>2.4000000000000004</v>
      </c>
      <c r="S532" s="5">
        <f>R532/(D532/1000000)</f>
        <v>8.727272727272728E-2</v>
      </c>
      <c r="T532">
        <f>IF(AND(E532&gt;=40,K532&gt;=20),R532,NA())</f>
        <v>2.4000000000000004</v>
      </c>
      <c r="U532" s="3">
        <f>IF(AND(E532&gt;=40,K532&gt;=20),D532,NA())</f>
        <v>27500000</v>
      </c>
      <c r="V532" s="3">
        <f>IF(AND(E532&gt;=40,K532&gt;=20),9997988.56+4996076.47*R532,NA())</f>
        <v>21988572.088</v>
      </c>
      <c r="W532" s="3">
        <f>D532-V532</f>
        <v>5511427.9120000005</v>
      </c>
    </row>
    <row r="533" spans="3:23" x14ac:dyDescent="0.25">
      <c r="C533" t="s">
        <v>142</v>
      </c>
      <c r="D533" s="3">
        <f>SUMIF('Salary Data'!C:C,C533,'Salary Data'!D:D)</f>
        <v>16666667</v>
      </c>
      <c r="E533">
        <f>_xlfn.XLOOKUP(C533,'Player Stats'!A:A,'Player Stats'!B:B,0)</f>
        <v>69</v>
      </c>
      <c r="F533" s="2">
        <f>_xlfn.XLOOKUP(C533,'Player Stats'!A:A,'Player Stats'!C:C,0)</f>
        <v>11.739130434782609</v>
      </c>
      <c r="G533" s="2">
        <f>_xlfn.XLOOKUP(C533,'Player Stats'!A:A,'Player Stats'!D:D,0)</f>
        <v>2.0724637681159419</v>
      </c>
      <c r="H533" s="2">
        <f>_xlfn.XLOOKUP(C533,'Player Stats'!A:A,'Player Stats'!E:E,0)</f>
        <v>1.3913043478260869</v>
      </c>
      <c r="I533" s="2">
        <f>_xlfn.XLOOKUP(C533,'Player Stats'!A:A,'Player Stats'!F:F,0)</f>
        <v>0.47826086956521741</v>
      </c>
      <c r="J533" s="2">
        <f>_xlfn.XLOOKUP(C533,'Player Stats'!A:A,'Player Stats'!G:G,0)</f>
        <v>0.3188405797101449</v>
      </c>
      <c r="K533" s="4">
        <f>_xlfn.XLOOKUP(C533,'Player Stats'!A:A,'Player Stats'!H:H,0)</f>
        <v>21.693478260869561</v>
      </c>
      <c r="L533">
        <f>E533*F533</f>
        <v>810</v>
      </c>
      <c r="M533">
        <f>E533*G533</f>
        <v>143</v>
      </c>
      <c r="N533">
        <f>E533*H533</f>
        <v>96</v>
      </c>
      <c r="O533">
        <f>E533*I533</f>
        <v>33</v>
      </c>
      <c r="P533">
        <f>E533*J533</f>
        <v>21.999999999999996</v>
      </c>
      <c r="Q533" s="4">
        <f>E533*K533</f>
        <v>1496.8499999999997</v>
      </c>
      <c r="R533">
        <f>_xlfn.XLOOKUP(C533,'VORP Data'!$B:$B, 'VORP Data'!$E:$E,0)</f>
        <v>0.2</v>
      </c>
      <c r="S533" s="5">
        <f>R533/(D533/1000000)</f>
        <v>1.1999999760000005E-2</v>
      </c>
      <c r="T533">
        <f>IF(AND(E533&gt;=40,K533&gt;=20),R533,NA())</f>
        <v>0.2</v>
      </c>
      <c r="U533" s="3">
        <f>IF(AND(E533&gt;=40,K533&gt;=20),D533,NA())</f>
        <v>16666667</v>
      </c>
      <c r="V533" s="3">
        <f>IF(AND(E533&gt;=40,K533&gt;=20),9997988.56+4996076.47*R533,NA())</f>
        <v>10997203.854</v>
      </c>
      <c r="W533" s="3">
        <f>D533-V533</f>
        <v>5669463.1459999997</v>
      </c>
    </row>
    <row r="534" spans="3:23" x14ac:dyDescent="0.25">
      <c r="C534" t="s">
        <v>131</v>
      </c>
      <c r="D534" s="3">
        <f>SUMIF('Salary Data'!C:C,C534,'Salary Data'!D:D)</f>
        <v>18259259</v>
      </c>
      <c r="E534">
        <f>_xlfn.XLOOKUP(C534,'Player Stats'!A:A,'Player Stats'!B:B,0)</f>
        <v>78</v>
      </c>
      <c r="F534" s="2">
        <f>_xlfn.XLOOKUP(C534,'Player Stats'!A:A,'Player Stats'!C:C,0)</f>
        <v>12.243589743589743</v>
      </c>
      <c r="G534" s="2">
        <f>_xlfn.XLOOKUP(C534,'Player Stats'!A:A,'Player Stats'!D:D,0)</f>
        <v>3.4102564102564101</v>
      </c>
      <c r="H534" s="2">
        <f>_xlfn.XLOOKUP(C534,'Player Stats'!A:A,'Player Stats'!E:E,0)</f>
        <v>0.94871794871794868</v>
      </c>
      <c r="I534" s="2">
        <f>_xlfn.XLOOKUP(C534,'Player Stats'!A:A,'Player Stats'!F:F,0)</f>
        <v>0.61538461538461542</v>
      </c>
      <c r="J534" s="2">
        <f>_xlfn.XLOOKUP(C534,'Player Stats'!A:A,'Player Stats'!G:G,0)</f>
        <v>0.34615384615384615</v>
      </c>
      <c r="K534" s="4">
        <f>_xlfn.XLOOKUP(C534,'Player Stats'!A:A,'Player Stats'!H:H,0)</f>
        <v>29.65235042735042</v>
      </c>
      <c r="L534">
        <f>E534*F534</f>
        <v>954.99999999999989</v>
      </c>
      <c r="M534">
        <f>E534*G534</f>
        <v>266</v>
      </c>
      <c r="N534">
        <f>E534*H534</f>
        <v>74</v>
      </c>
      <c r="O534">
        <f>E534*I534</f>
        <v>48</v>
      </c>
      <c r="P534">
        <f>E534*J534</f>
        <v>27</v>
      </c>
      <c r="Q534" s="4">
        <f>E534*K534</f>
        <v>2312.8833333333328</v>
      </c>
      <c r="R534">
        <f>_xlfn.XLOOKUP(C534,'VORP Data'!$B:$B, 'VORP Data'!$E:$E,0)</f>
        <v>0.4</v>
      </c>
      <c r="S534" s="5">
        <f>R534/(D534/1000000)</f>
        <v>2.1906694023015941E-2</v>
      </c>
      <c r="T534">
        <f>IF(AND(E534&gt;=40,K534&gt;=20),R534,NA())</f>
        <v>0.4</v>
      </c>
      <c r="U534" s="3">
        <f>IF(AND(E534&gt;=40,K534&gt;=20),D534,NA())</f>
        <v>18259259</v>
      </c>
      <c r="V534" s="3">
        <f>IF(AND(E534&gt;=40,K534&gt;=20),9997988.56+4996076.47*R534,NA())</f>
        <v>11996419.148</v>
      </c>
      <c r="W534" s="3">
        <f>D534-V534</f>
        <v>6262839.852</v>
      </c>
    </row>
    <row r="535" spans="3:23" x14ac:dyDescent="0.25">
      <c r="C535" t="s">
        <v>622</v>
      </c>
      <c r="D535" s="3">
        <f>SUMIF('Salary Data'!C:C,C535,'Salary Data'!D:D)</f>
        <v>13937574</v>
      </c>
      <c r="E535">
        <f>_xlfn.XLOOKUP(C535,'Player Stats'!A:A,'Player Stats'!B:B,0)</f>
        <v>56</v>
      </c>
      <c r="F535" s="2">
        <f>_xlfn.XLOOKUP(C535,'Player Stats'!A:A,'Player Stats'!C:C,0)</f>
        <v>8.8571428571428577</v>
      </c>
      <c r="G535" s="2">
        <f>_xlfn.XLOOKUP(C535,'Player Stats'!A:A,'Player Stats'!D:D,0)</f>
        <v>3.3928571428571428</v>
      </c>
      <c r="H535" s="2">
        <f>_xlfn.XLOOKUP(C535,'Player Stats'!A:A,'Player Stats'!E:E,0)</f>
        <v>2.7678571428571428</v>
      </c>
      <c r="I535" s="2">
        <f>_xlfn.XLOOKUP(C535,'Player Stats'!A:A,'Player Stats'!F:F,0)</f>
        <v>1.5714285714285714</v>
      </c>
      <c r="J535" s="2">
        <f>_xlfn.XLOOKUP(C535,'Player Stats'!A:A,'Player Stats'!G:G,0)</f>
        <v>0.48214285714285715</v>
      </c>
      <c r="K535" s="4">
        <f>_xlfn.XLOOKUP(C535,'Player Stats'!A:A,'Player Stats'!H:H,0)</f>
        <v>28.364583333333332</v>
      </c>
      <c r="L535">
        <f>E535*F535</f>
        <v>496</v>
      </c>
      <c r="M535">
        <f>E535*G535</f>
        <v>190</v>
      </c>
      <c r="N535">
        <f>E535*H535</f>
        <v>155</v>
      </c>
      <c r="O535">
        <f>E535*I535</f>
        <v>88</v>
      </c>
      <c r="P535">
        <f>E535*J535</f>
        <v>27</v>
      </c>
      <c r="Q535" s="4">
        <f>E535*K535</f>
        <v>1588.4166666666665</v>
      </c>
      <c r="R535">
        <f>_xlfn.XLOOKUP(C535,'VORP Data'!$B:$B, 'VORP Data'!$E:$E,0)</f>
        <v>-0.5</v>
      </c>
      <c r="S535" s="5">
        <f>R535/(D535/1000000)</f>
        <v>-3.5874248990534506E-2</v>
      </c>
      <c r="T535">
        <f>IF(AND(E535&gt;=40,K535&gt;=20),R535,NA())</f>
        <v>-0.5</v>
      </c>
      <c r="U535" s="3">
        <f>IF(AND(E535&gt;=40,K535&gt;=20),D535,NA())</f>
        <v>13937574</v>
      </c>
      <c r="V535" s="3">
        <f>IF(AND(E535&gt;=40,K535&gt;=20),9997988.56+4996076.47*R535,NA())</f>
        <v>7499950.3250000011</v>
      </c>
      <c r="W535" s="3">
        <f>D535-V535</f>
        <v>6437623.6749999989</v>
      </c>
    </row>
    <row r="536" spans="3:23" x14ac:dyDescent="0.25">
      <c r="C536" t="s">
        <v>99</v>
      </c>
      <c r="D536" s="3">
        <f>SUMIF('Salary Data'!C:C,C536,'Salary Data'!D:D)</f>
        <v>26634146</v>
      </c>
      <c r="E536">
        <f>_xlfn.XLOOKUP(C536,'Player Stats'!A:A,'Player Stats'!B:B,0)</f>
        <v>77</v>
      </c>
      <c r="F536" s="2">
        <f>_xlfn.XLOOKUP(C536,'Player Stats'!A:A,'Player Stats'!C:C,0)</f>
        <v>14.142857142857142</v>
      </c>
      <c r="G536" s="2">
        <f>_xlfn.XLOOKUP(C536,'Player Stats'!A:A,'Player Stats'!D:D,0)</f>
        <v>5.5064935064935066</v>
      </c>
      <c r="H536" s="2">
        <f>_xlfn.XLOOKUP(C536,'Player Stats'!A:A,'Player Stats'!E:E,0)</f>
        <v>2.3376623376623376</v>
      </c>
      <c r="I536" s="2">
        <f>_xlfn.XLOOKUP(C536,'Player Stats'!A:A,'Player Stats'!F:F,0)</f>
        <v>1.025974025974026</v>
      </c>
      <c r="J536" s="2">
        <f>_xlfn.XLOOKUP(C536,'Player Stats'!A:A,'Player Stats'!G:G,0)</f>
        <v>0.48051948051948051</v>
      </c>
      <c r="K536" s="4">
        <f>_xlfn.XLOOKUP(C536,'Player Stats'!A:A,'Player Stats'!H:H,0)</f>
        <v>28.967532467532457</v>
      </c>
      <c r="L536">
        <f>E536*F536</f>
        <v>1089</v>
      </c>
      <c r="M536">
        <f>E536*G536</f>
        <v>424</v>
      </c>
      <c r="N536">
        <f>E536*H536</f>
        <v>180</v>
      </c>
      <c r="O536">
        <f>E536*I536</f>
        <v>79</v>
      </c>
      <c r="P536">
        <f>E536*J536</f>
        <v>37</v>
      </c>
      <c r="Q536" s="4">
        <f>E536*K536</f>
        <v>2230.4999999999991</v>
      </c>
      <c r="R536">
        <f>_xlfn.XLOOKUP(C536,'VORP Data'!$B:$B, 'VORP Data'!$E:$E,0)</f>
        <v>2</v>
      </c>
      <c r="S536" s="5">
        <f>R536/(D536/1000000)</f>
        <v>7.5091576054287595E-2</v>
      </c>
      <c r="T536">
        <f>IF(AND(E536&gt;=40,K536&gt;=20),R536,NA())</f>
        <v>2</v>
      </c>
      <c r="U536" s="3">
        <f>IF(AND(E536&gt;=40,K536&gt;=20),D536,NA())</f>
        <v>26634146</v>
      </c>
      <c r="V536" s="3">
        <f>IF(AND(E536&gt;=40,K536&gt;=20),9997988.56+4996076.47*R536,NA())</f>
        <v>19990141.5</v>
      </c>
      <c r="W536" s="3">
        <f>D536-V536</f>
        <v>6644004.5</v>
      </c>
    </row>
    <row r="537" spans="3:23" x14ac:dyDescent="0.25">
      <c r="C537" t="s">
        <v>92</v>
      </c>
      <c r="D537" s="3">
        <f>SUMIF('Salary Data'!C:C,C537,'Salary Data'!D:D)</f>
        <v>28500000</v>
      </c>
      <c r="E537">
        <f>_xlfn.XLOOKUP(C537,'Player Stats'!A:A,'Player Stats'!B:B,0)</f>
        <v>62</v>
      </c>
      <c r="F537" s="2">
        <f>_xlfn.XLOOKUP(C537,'Player Stats'!A:A,'Player Stats'!C:C,0)</f>
        <v>9.17741935483871</v>
      </c>
      <c r="G537" s="2">
        <f>_xlfn.XLOOKUP(C537,'Player Stats'!A:A,'Player Stats'!D:D,0)</f>
        <v>9.1612903225806459</v>
      </c>
      <c r="H537" s="2">
        <f>_xlfn.XLOOKUP(C537,'Player Stats'!A:A,'Player Stats'!E:E,0)</f>
        <v>3.306451612903226</v>
      </c>
      <c r="I537" s="2">
        <f>_xlfn.XLOOKUP(C537,'Player Stats'!A:A,'Player Stats'!F:F,0)</f>
        <v>0.967741935483871</v>
      </c>
      <c r="J537" s="2">
        <f>_xlfn.XLOOKUP(C537,'Player Stats'!A:A,'Player Stats'!G:G,0)</f>
        <v>0.74193548387096775</v>
      </c>
      <c r="K537" s="4">
        <f>_xlfn.XLOOKUP(C537,'Player Stats'!A:A,'Player Stats'!H:H,0)</f>
        <v>23.997849462365586</v>
      </c>
      <c r="L537">
        <f>E537*F537</f>
        <v>569</v>
      </c>
      <c r="M537">
        <f>E537*G537</f>
        <v>568</v>
      </c>
      <c r="N537">
        <f>E537*H537</f>
        <v>205</v>
      </c>
      <c r="O537">
        <f>E537*I537</f>
        <v>60</v>
      </c>
      <c r="P537">
        <f>E537*J537</f>
        <v>46</v>
      </c>
      <c r="Q537" s="4">
        <f>E537*K537</f>
        <v>1487.8666666666663</v>
      </c>
      <c r="R537">
        <f>_xlfn.XLOOKUP(C537,'VORP Data'!$B:$B, 'VORP Data'!$E:$E,0)</f>
        <v>2.2000000000000002</v>
      </c>
      <c r="S537" s="5">
        <f>R537/(D537/1000000)</f>
        <v>7.7192982456140355E-2</v>
      </c>
      <c r="T537">
        <f>IF(AND(E537&gt;=40,K537&gt;=20),R537,NA())</f>
        <v>2.2000000000000002</v>
      </c>
      <c r="U537" s="3">
        <f>IF(AND(E537&gt;=40,K537&gt;=20),D537,NA())</f>
        <v>28500000</v>
      </c>
      <c r="V537" s="3">
        <f>IF(AND(E537&gt;=40,K537&gt;=20),9997988.56+4996076.47*R537,NA())</f>
        <v>20989356.794</v>
      </c>
      <c r="W537" s="3">
        <f>D537-V537</f>
        <v>7510643.2060000002</v>
      </c>
    </row>
    <row r="538" spans="3:23" x14ac:dyDescent="0.25">
      <c r="C538" t="s">
        <v>120</v>
      </c>
      <c r="D538" s="3">
        <f>SUMIF('Salary Data'!C:C,C538,'Salary Data'!D:D)</f>
        <v>21057065</v>
      </c>
      <c r="E538">
        <f>_xlfn.XLOOKUP(C538,'Player Stats'!A:A,'Player Stats'!B:B,0)</f>
        <v>60</v>
      </c>
      <c r="F538" s="2">
        <f>_xlfn.XLOOKUP(C538,'Player Stats'!A:A,'Player Stats'!C:C,0)</f>
        <v>12.416666666666666</v>
      </c>
      <c r="G538" s="2">
        <f>_xlfn.XLOOKUP(C538,'Player Stats'!A:A,'Player Stats'!D:D,0)</f>
        <v>3.75</v>
      </c>
      <c r="H538" s="2">
        <f>_xlfn.XLOOKUP(C538,'Player Stats'!A:A,'Player Stats'!E:E,0)</f>
        <v>2.4333333333333331</v>
      </c>
      <c r="I538" s="2">
        <f>_xlfn.XLOOKUP(C538,'Player Stats'!A:A,'Player Stats'!F:F,0)</f>
        <v>0.76666666666666672</v>
      </c>
      <c r="J538" s="2">
        <f>_xlfn.XLOOKUP(C538,'Player Stats'!A:A,'Player Stats'!G:G,0)</f>
        <v>0.38333333333333336</v>
      </c>
      <c r="K538" s="4">
        <f>_xlfn.XLOOKUP(C538,'Player Stats'!A:A,'Player Stats'!H:H,0)</f>
        <v>30.556388888888897</v>
      </c>
      <c r="L538">
        <f>E538*F538</f>
        <v>745</v>
      </c>
      <c r="M538">
        <f>E538*G538</f>
        <v>225</v>
      </c>
      <c r="N538">
        <f>E538*H538</f>
        <v>146</v>
      </c>
      <c r="O538">
        <f>E538*I538</f>
        <v>46</v>
      </c>
      <c r="P538">
        <f>E538*J538</f>
        <v>23</v>
      </c>
      <c r="Q538" s="4">
        <f>E538*K538</f>
        <v>1833.3833333333339</v>
      </c>
      <c r="R538">
        <f>_xlfn.XLOOKUP(C538,'VORP Data'!$B:$B, 'VORP Data'!$E:$E,0)</f>
        <v>0.7</v>
      </c>
      <c r="S538" s="5">
        <f>R538/(D538/1000000)</f>
        <v>3.3242999439855453E-2</v>
      </c>
      <c r="T538">
        <f>IF(AND(E538&gt;=40,K538&gt;=20),R538,NA())</f>
        <v>0.7</v>
      </c>
      <c r="U538" s="3">
        <f>IF(AND(E538&gt;=40,K538&gt;=20),D538,NA())</f>
        <v>21057065</v>
      </c>
      <c r="V538" s="3">
        <f>IF(AND(E538&gt;=40,K538&gt;=20),9997988.56+4996076.47*R538,NA())</f>
        <v>13495242.089</v>
      </c>
      <c r="W538" s="3">
        <f>D538-V538</f>
        <v>7561822.9110000003</v>
      </c>
    </row>
    <row r="539" spans="3:23" x14ac:dyDescent="0.25">
      <c r="C539" t="s">
        <v>139</v>
      </c>
      <c r="D539" s="3">
        <f>SUMIF('Salary Data'!C:C,C539,'Salary Data'!D:D)</f>
        <v>17222222</v>
      </c>
      <c r="E539">
        <f>_xlfn.XLOOKUP(C539,'Player Stats'!A:A,'Player Stats'!B:B,0)</f>
        <v>84</v>
      </c>
      <c r="F539" s="2">
        <f>_xlfn.XLOOKUP(C539,'Player Stats'!A:A,'Player Stats'!C:C,0)</f>
        <v>7.833333333333333</v>
      </c>
      <c r="G539" s="2">
        <f>_xlfn.XLOOKUP(C539,'Player Stats'!A:A,'Player Stats'!D:D,0)</f>
        <v>3.3928571428571428</v>
      </c>
      <c r="H539" s="2">
        <f>_xlfn.XLOOKUP(C539,'Player Stats'!A:A,'Player Stats'!E:E,0)</f>
        <v>1.25</v>
      </c>
      <c r="I539" s="2">
        <f>_xlfn.XLOOKUP(C539,'Player Stats'!A:A,'Player Stats'!F:F,0)</f>
        <v>0.8214285714285714</v>
      </c>
      <c r="J539" s="2">
        <f>_xlfn.XLOOKUP(C539,'Player Stats'!A:A,'Player Stats'!G:G,0)</f>
        <v>0.34523809523809523</v>
      </c>
      <c r="K539" s="4">
        <f>_xlfn.XLOOKUP(C539,'Player Stats'!A:A,'Player Stats'!H:H,0)</f>
        <v>25.996825396825404</v>
      </c>
      <c r="L539">
        <f>E539*F539</f>
        <v>658</v>
      </c>
      <c r="M539">
        <f>E539*G539</f>
        <v>285</v>
      </c>
      <c r="N539">
        <f>E539*H539</f>
        <v>105</v>
      </c>
      <c r="O539">
        <f>E539*I539</f>
        <v>69</v>
      </c>
      <c r="P539">
        <f>E539*J539</f>
        <v>29</v>
      </c>
      <c r="Q539" s="4">
        <f>E539*K539</f>
        <v>2183.733333333334</v>
      </c>
      <c r="R539">
        <f>_xlfn.XLOOKUP(C539,'VORP Data'!$B:$B, 'VORP Data'!$E:$E,0)</f>
        <v>-0.1</v>
      </c>
      <c r="S539" s="5">
        <f>R539/(D539/1000000)</f>
        <v>-5.8064516878251838E-3</v>
      </c>
      <c r="T539">
        <f>IF(AND(E539&gt;=40,K539&gt;=20),R539,NA())</f>
        <v>-0.1</v>
      </c>
      <c r="U539" s="3">
        <f>IF(AND(E539&gt;=40,K539&gt;=20),D539,NA())</f>
        <v>17222222</v>
      </c>
      <c r="V539" s="3">
        <f>IF(AND(E539&gt;=40,K539&gt;=20),9997988.56+4996076.47*R539,NA())</f>
        <v>9498380.9130000006</v>
      </c>
      <c r="W539" s="3">
        <f>D539-V539</f>
        <v>7723841.0869999994</v>
      </c>
    </row>
    <row r="540" spans="3:23" x14ac:dyDescent="0.25">
      <c r="C540" t="s">
        <v>129</v>
      </c>
      <c r="D540" s="3">
        <f>SUMIF('Salary Data'!C:C,C540,'Salary Data'!D:D)</f>
        <v>18797619</v>
      </c>
      <c r="E540">
        <f>_xlfn.XLOOKUP(C540,'Player Stats'!A:A,'Player Stats'!B:B,0)</f>
        <v>62</v>
      </c>
      <c r="F540" s="2">
        <f>_xlfn.XLOOKUP(C540,'Player Stats'!A:A,'Player Stats'!C:C,0)</f>
        <v>12.451612903225806</v>
      </c>
      <c r="G540" s="2">
        <f>_xlfn.XLOOKUP(C540,'Player Stats'!A:A,'Player Stats'!D:D,0)</f>
        <v>1.8870967741935485</v>
      </c>
      <c r="H540" s="2">
        <f>_xlfn.XLOOKUP(C540,'Player Stats'!A:A,'Player Stats'!E:E,0)</f>
        <v>2.9838709677419355</v>
      </c>
      <c r="I540" s="2">
        <f>_xlfn.XLOOKUP(C540,'Player Stats'!A:A,'Player Stats'!F:F,0)</f>
        <v>0.59677419354838712</v>
      </c>
      <c r="J540" s="2">
        <f>_xlfn.XLOOKUP(C540,'Player Stats'!A:A,'Player Stats'!G:G,0)</f>
        <v>0.38709677419354838</v>
      </c>
      <c r="K540" s="4">
        <f>_xlfn.XLOOKUP(C540,'Player Stats'!A:A,'Player Stats'!H:H,0)</f>
        <v>21.994892473118281</v>
      </c>
      <c r="L540">
        <f>E540*F540</f>
        <v>772</v>
      </c>
      <c r="M540">
        <f>E540*G540</f>
        <v>117</v>
      </c>
      <c r="N540">
        <f>E540*H540</f>
        <v>185</v>
      </c>
      <c r="O540">
        <f>E540*I540</f>
        <v>37</v>
      </c>
      <c r="P540">
        <f>E540*J540</f>
        <v>24</v>
      </c>
      <c r="Q540" s="4">
        <f>E540*K540</f>
        <v>1363.6833333333334</v>
      </c>
      <c r="R540">
        <f>_xlfn.XLOOKUP(C540,'VORP Data'!$B:$B, 'VORP Data'!$E:$E,0)</f>
        <v>0.2</v>
      </c>
      <c r="S540" s="5">
        <f>R540/(D540/1000000)</f>
        <v>1.0639645372108032E-2</v>
      </c>
      <c r="T540">
        <f>IF(AND(E540&gt;=40,K540&gt;=20),R540,NA())</f>
        <v>0.2</v>
      </c>
      <c r="U540" s="3">
        <f>IF(AND(E540&gt;=40,K540&gt;=20),D540,NA())</f>
        <v>18797619</v>
      </c>
      <c r="V540" s="3">
        <f>IF(AND(E540&gt;=40,K540&gt;=20),9997988.56+4996076.47*R540,NA())</f>
        <v>10997203.854</v>
      </c>
      <c r="W540" s="3">
        <f>D540-V540</f>
        <v>7800415.1459999997</v>
      </c>
    </row>
    <row r="541" spans="3:23" x14ac:dyDescent="0.25">
      <c r="C541" t="s">
        <v>145</v>
      </c>
      <c r="D541" s="3">
        <f>SUMIF('Salary Data'!C:C,C541,'Salary Data'!D:D)</f>
        <v>15500000</v>
      </c>
      <c r="E541">
        <f>_xlfn.XLOOKUP(C541,'Player Stats'!A:A,'Player Stats'!B:B,0)</f>
        <v>63</v>
      </c>
      <c r="F541" s="2">
        <f>_xlfn.XLOOKUP(C541,'Player Stats'!A:A,'Player Stats'!C:C,0)</f>
        <v>7.2222222222222223</v>
      </c>
      <c r="G541" s="2">
        <f>_xlfn.XLOOKUP(C541,'Player Stats'!A:A,'Player Stats'!D:D,0)</f>
        <v>3.1746031746031744</v>
      </c>
      <c r="H541" s="2">
        <f>_xlfn.XLOOKUP(C541,'Player Stats'!A:A,'Player Stats'!E:E,0)</f>
        <v>3.0158730158730158</v>
      </c>
      <c r="I541" s="2">
        <f>_xlfn.XLOOKUP(C541,'Player Stats'!A:A,'Player Stats'!F:F,0)</f>
        <v>0.65079365079365081</v>
      </c>
      <c r="J541" s="2">
        <f>_xlfn.XLOOKUP(C541,'Player Stats'!A:A,'Player Stats'!G:G,0)</f>
        <v>0.23809523809523808</v>
      </c>
      <c r="K541" s="4">
        <f>_xlfn.XLOOKUP(C541,'Player Stats'!A:A,'Player Stats'!H:H,0)</f>
        <v>24.270370370370372</v>
      </c>
      <c r="L541">
        <f>E541*F541</f>
        <v>455</v>
      </c>
      <c r="M541">
        <f>E541*G541</f>
        <v>200</v>
      </c>
      <c r="N541">
        <f>E541*H541</f>
        <v>190</v>
      </c>
      <c r="O541">
        <f>E541*I541</f>
        <v>41</v>
      </c>
      <c r="P541">
        <f>E541*J541</f>
        <v>15</v>
      </c>
      <c r="Q541" s="4">
        <f>E541*K541</f>
        <v>1529.0333333333335</v>
      </c>
      <c r="R541">
        <f>_xlfn.XLOOKUP(C541,'VORP Data'!$B:$B, 'VORP Data'!$E:$E,0)</f>
        <v>-0.6</v>
      </c>
      <c r="S541" s="5">
        <f>R541/(D541/1000000)</f>
        <v>-3.870967741935484E-2</v>
      </c>
      <c r="T541">
        <f>IF(AND(E541&gt;=40,K541&gt;=20),R541,NA())</f>
        <v>-0.6</v>
      </c>
      <c r="U541" s="3">
        <f>IF(AND(E541&gt;=40,K541&gt;=20),D541,NA())</f>
        <v>15500000</v>
      </c>
      <c r="V541" s="3">
        <f>IF(AND(E541&gt;=40,K541&gt;=20),9997988.56+4996076.47*R541,NA())</f>
        <v>7000342.6780000012</v>
      </c>
      <c r="W541" s="3">
        <f>D541-V541</f>
        <v>8499657.3219999988</v>
      </c>
    </row>
    <row r="542" spans="3:23" x14ac:dyDescent="0.25">
      <c r="C542" t="s">
        <v>103</v>
      </c>
      <c r="D542" s="3">
        <f>SUMIF('Salary Data'!C:C,C542,'Salary Data'!D:D)</f>
        <v>25541760</v>
      </c>
      <c r="E542">
        <f>_xlfn.XLOOKUP(C542,'Player Stats'!A:A,'Player Stats'!B:B,0)</f>
        <v>69</v>
      </c>
      <c r="F542" s="2">
        <f>_xlfn.XLOOKUP(C542,'Player Stats'!A:A,'Player Stats'!C:C,0)</f>
        <v>11.739130434782609</v>
      </c>
      <c r="G542" s="2">
        <f>_xlfn.XLOOKUP(C542,'Player Stats'!A:A,'Player Stats'!D:D,0)</f>
        <v>6.9275362318840576</v>
      </c>
      <c r="H542" s="2">
        <f>_xlfn.XLOOKUP(C542,'Player Stats'!A:A,'Player Stats'!E:E,0)</f>
        <v>3.6666666666666665</v>
      </c>
      <c r="I542" s="2">
        <f>_xlfn.XLOOKUP(C542,'Player Stats'!A:A,'Player Stats'!F:F,0)</f>
        <v>0.65217391304347827</v>
      </c>
      <c r="J542" s="2">
        <f>_xlfn.XLOOKUP(C542,'Player Stats'!A:A,'Player Stats'!G:G,0)</f>
        <v>1.1159420289855073</v>
      </c>
      <c r="K542" s="4">
        <f>_xlfn.XLOOKUP(C542,'Player Stats'!A:A,'Player Stats'!H:H,0)</f>
        <v>27.831642512077295</v>
      </c>
      <c r="L542">
        <f>E542*F542</f>
        <v>810</v>
      </c>
      <c r="M542">
        <f>E542*G542</f>
        <v>478</v>
      </c>
      <c r="N542">
        <f>E542*H542</f>
        <v>253</v>
      </c>
      <c r="O542">
        <f>E542*I542</f>
        <v>45</v>
      </c>
      <c r="P542">
        <f>E542*J542</f>
        <v>77</v>
      </c>
      <c r="Q542" s="4">
        <f>E542*K542</f>
        <v>1920.3833333333334</v>
      </c>
      <c r="R542">
        <f>_xlfn.XLOOKUP(C542,'VORP Data'!$B:$B, 'VORP Data'!$E:$E,0)</f>
        <v>1.4</v>
      </c>
      <c r="S542" s="5">
        <f>R542/(D542/1000000)</f>
        <v>5.4812197749880977E-2</v>
      </c>
      <c r="T542">
        <f>IF(AND(E542&gt;=40,K542&gt;=20),R542,NA())</f>
        <v>1.4</v>
      </c>
      <c r="U542" s="3">
        <f>IF(AND(E542&gt;=40,K542&gt;=20),D542,NA())</f>
        <v>25541760</v>
      </c>
      <c r="V542" s="3">
        <f>IF(AND(E542&gt;=40,K542&gt;=20),9997988.56+4996076.47*R542,NA())</f>
        <v>16992495.618000001</v>
      </c>
      <c r="W542" s="3">
        <f>D542-V542</f>
        <v>8549264.3819999993</v>
      </c>
    </row>
    <row r="543" spans="3:23" x14ac:dyDescent="0.25">
      <c r="C543" t="s">
        <v>55</v>
      </c>
      <c r="D543" s="3">
        <f>SUMIF('Salary Data'!C:C,C543,'Salary Data'!D:D)</f>
        <v>39182693</v>
      </c>
      <c r="E543">
        <f>_xlfn.XLOOKUP(C543,'Player Stats'!A:A,'Player Stats'!B:B,0)</f>
        <v>88</v>
      </c>
      <c r="F543" s="2">
        <f>_xlfn.XLOOKUP(C543,'Player Stats'!A:A,'Player Stats'!C:C,0)</f>
        <v>22.693181818181817</v>
      </c>
      <c r="G543" s="2">
        <f>_xlfn.XLOOKUP(C543,'Player Stats'!A:A,'Player Stats'!D:D,0)</f>
        <v>4.8636363636363633</v>
      </c>
      <c r="H543" s="2">
        <f>_xlfn.XLOOKUP(C543,'Player Stats'!A:A,'Player Stats'!E:E,0)</f>
        <v>7.4545454545454541</v>
      </c>
      <c r="I543" s="2">
        <f>_xlfn.XLOOKUP(C543,'Player Stats'!A:A,'Player Stats'!F:F,0)</f>
        <v>1.25</v>
      </c>
      <c r="J543" s="2">
        <f>_xlfn.XLOOKUP(C543,'Player Stats'!A:A,'Player Stats'!G:G,0)</f>
        <v>0.45454545454545453</v>
      </c>
      <c r="K543" s="4">
        <f>_xlfn.XLOOKUP(C543,'Player Stats'!A:A,'Player Stats'!H:H,0)</f>
        <v>35.346022727272732</v>
      </c>
      <c r="L543">
        <f>E543*F543</f>
        <v>1996.9999999999998</v>
      </c>
      <c r="M543">
        <f>E543*G543</f>
        <v>428</v>
      </c>
      <c r="N543">
        <f>E543*H543</f>
        <v>656</v>
      </c>
      <c r="O543">
        <f>E543*I543</f>
        <v>110</v>
      </c>
      <c r="P543">
        <f>E543*J543</f>
        <v>40</v>
      </c>
      <c r="Q543" s="4">
        <f>E543*K543</f>
        <v>3110.4500000000003</v>
      </c>
      <c r="R543">
        <f>_xlfn.XLOOKUP(C543,'VORP Data'!$B:$B, 'VORP Data'!$E:$E,0)</f>
        <v>4.0999999999999996</v>
      </c>
      <c r="S543" s="5">
        <f>R543/(D543/1000000)</f>
        <v>0.10463803496099668</v>
      </c>
      <c r="T543">
        <f>IF(AND(E543&gt;=40,K543&gt;=20),R543,NA())</f>
        <v>4.0999999999999996</v>
      </c>
      <c r="U543" s="3">
        <f>IF(AND(E543&gt;=40,K543&gt;=20),D543,NA())</f>
        <v>39182693</v>
      </c>
      <c r="V543" s="3">
        <f>IF(AND(E543&gt;=40,K543&gt;=20),9997988.56+4996076.47*R543,NA())</f>
        <v>30481902.086999997</v>
      </c>
      <c r="W543" s="3">
        <f>D543-V543</f>
        <v>8700790.9130000025</v>
      </c>
    </row>
    <row r="544" spans="3:23" hidden="1" x14ac:dyDescent="0.25">
      <c r="C544" t="s">
        <v>655</v>
      </c>
      <c r="D544" s="3">
        <f>SUMIF('Salary Data'!C:C,C544,'Salary Data'!D:D)</f>
        <v>2301587</v>
      </c>
      <c r="E544">
        <f>_xlfn.XLOOKUP(C544,'Player Stats'!A:A,'Player Stats'!B:B,0)</f>
        <v>40</v>
      </c>
      <c r="F544" s="2">
        <f>_xlfn.XLOOKUP(C544,'Player Stats'!A:A,'Player Stats'!C:C,0)</f>
        <v>7.5</v>
      </c>
      <c r="G544" s="2">
        <f>_xlfn.XLOOKUP(C544,'Player Stats'!A:A,'Player Stats'!D:D,0)</f>
        <v>3.875</v>
      </c>
      <c r="H544" s="2">
        <f>_xlfn.XLOOKUP(C544,'Player Stats'!A:A,'Player Stats'!E:E,0)</f>
        <v>4.1500000000000004</v>
      </c>
      <c r="I544" s="2">
        <f>_xlfn.XLOOKUP(C544,'Player Stats'!A:A,'Player Stats'!F:F,0)</f>
        <v>0.72499999999999998</v>
      </c>
      <c r="J544" s="2">
        <f>_xlfn.XLOOKUP(C544,'Player Stats'!A:A,'Player Stats'!G:G,0)</f>
        <v>0.4</v>
      </c>
      <c r="K544" s="4">
        <f>_xlfn.XLOOKUP(C544,'Player Stats'!A:A,'Player Stats'!H:H,0)</f>
        <v>20.485833333333339</v>
      </c>
      <c r="L544">
        <f>E544*F544</f>
        <v>300</v>
      </c>
      <c r="M544">
        <f>E544*G544</f>
        <v>155</v>
      </c>
      <c r="N544">
        <f>E544*H544</f>
        <v>166</v>
      </c>
      <c r="O544">
        <f>E544*I544</f>
        <v>29</v>
      </c>
      <c r="P544">
        <f>E544*J544</f>
        <v>16</v>
      </c>
      <c r="Q544" s="4">
        <f>E544*K544</f>
        <v>819.43333333333362</v>
      </c>
      <c r="R544">
        <f>_xlfn.XLOOKUP(C544,'VORP Data'!$B:$B, 'VORP Data'!$E:$E,0)</f>
        <v>0.2</v>
      </c>
      <c r="S544" s="5">
        <f>R544/(D544/1000000)</f>
        <v>8.6896563110584135E-2</v>
      </c>
      <c r="T544">
        <f>IF(AND(E544&gt;=40,K544&gt;=20),R544,NA())</f>
        <v>0.2</v>
      </c>
      <c r="U544" s="3">
        <f>IF(AND(E544&gt;=40,K544&gt;=20),D544,NA())</f>
        <v>2301587</v>
      </c>
      <c r="V544" s="3">
        <f>IF(AND(E544&gt;=40,K544&gt;=20),9997988.56+4996076.47*R544,NA())</f>
        <v>10997203.854</v>
      </c>
      <c r="W544" s="3">
        <f>D544-V544</f>
        <v>-8695616.8540000003</v>
      </c>
    </row>
    <row r="545" spans="3:23" x14ac:dyDescent="0.25">
      <c r="C545" t="s">
        <v>110</v>
      </c>
      <c r="D545" s="3">
        <f>SUMIF('Salary Data'!C:C,C545,'Salary Data'!D:D)</f>
        <v>24393104</v>
      </c>
      <c r="E545">
        <f>_xlfn.XLOOKUP(C545,'Player Stats'!A:A,'Player Stats'!B:B,0)</f>
        <v>85</v>
      </c>
      <c r="F545" s="2">
        <f>_xlfn.XLOOKUP(C545,'Player Stats'!A:A,'Player Stats'!C:C,0)</f>
        <v>15.058823529411764</v>
      </c>
      <c r="G545" s="2">
        <f>_xlfn.XLOOKUP(C545,'Player Stats'!A:A,'Player Stats'!D:D,0)</f>
        <v>4.4588235294117649</v>
      </c>
      <c r="H545" s="2">
        <f>_xlfn.XLOOKUP(C545,'Player Stats'!A:A,'Player Stats'!E:E,0)</f>
        <v>2.6823529411764704</v>
      </c>
      <c r="I545" s="2">
        <f>_xlfn.XLOOKUP(C545,'Player Stats'!A:A,'Player Stats'!F:F,0)</f>
        <v>1.0235294117647058</v>
      </c>
      <c r="J545" s="2">
        <f>_xlfn.XLOOKUP(C545,'Player Stats'!A:A,'Player Stats'!G:G,0)</f>
        <v>0.95294117647058818</v>
      </c>
      <c r="K545" s="4">
        <f>_xlfn.XLOOKUP(C545,'Player Stats'!A:A,'Player Stats'!H:H,0)</f>
        <v>32.026078431372547</v>
      </c>
      <c r="L545">
        <f>E545*F545</f>
        <v>1280</v>
      </c>
      <c r="M545">
        <f>E545*G545</f>
        <v>379</v>
      </c>
      <c r="N545">
        <f>E545*H545</f>
        <v>227.99999999999997</v>
      </c>
      <c r="O545">
        <f>E545*I545</f>
        <v>87</v>
      </c>
      <c r="P545">
        <f>E545*J545</f>
        <v>81</v>
      </c>
      <c r="Q545" s="4">
        <f>E545*K545</f>
        <v>2722.2166666666662</v>
      </c>
      <c r="R545">
        <f>_xlfn.XLOOKUP(C545,'VORP Data'!$B:$B, 'VORP Data'!$E:$E,0)</f>
        <v>1.1000000000000001</v>
      </c>
      <c r="S545" s="5">
        <f>R545/(D545/1000000)</f>
        <v>4.5094712013690426E-2</v>
      </c>
      <c r="T545">
        <f>IF(AND(E545&gt;=40,K545&gt;=20),R545,NA())</f>
        <v>1.1000000000000001</v>
      </c>
      <c r="U545" s="3">
        <f>IF(AND(E545&gt;=40,K545&gt;=20),D545,NA())</f>
        <v>24393104</v>
      </c>
      <c r="V545" s="3">
        <f>IF(AND(E545&gt;=40,K545&gt;=20),9997988.56+4996076.47*R545,NA())</f>
        <v>15493672.677000001</v>
      </c>
      <c r="W545" s="3">
        <f>D545-V545</f>
        <v>8899431.3229999989</v>
      </c>
    </row>
    <row r="546" spans="3:23" x14ac:dyDescent="0.25">
      <c r="C546" t="s">
        <v>151</v>
      </c>
      <c r="D546" s="3">
        <f>SUMIF('Salary Data'!C:C,C546,'Salary Data'!D:D)</f>
        <v>19920855</v>
      </c>
      <c r="E546">
        <f>_xlfn.XLOOKUP(C546,'Player Stats'!A:A,'Player Stats'!B:B,0)</f>
        <v>72</v>
      </c>
      <c r="F546" s="2">
        <f>_xlfn.XLOOKUP(C546,'Player Stats'!A:A,'Player Stats'!C:C,0)</f>
        <v>9.8333333333333339</v>
      </c>
      <c r="G546" s="2">
        <f>_xlfn.XLOOKUP(C546,'Player Stats'!A:A,'Player Stats'!D:D,0)</f>
        <v>2.875</v>
      </c>
      <c r="H546" s="2">
        <f>_xlfn.XLOOKUP(C546,'Player Stats'!A:A,'Player Stats'!E:E,0)</f>
        <v>3.2777777777777777</v>
      </c>
      <c r="I546" s="2">
        <f>_xlfn.XLOOKUP(C546,'Player Stats'!A:A,'Player Stats'!F:F,0)</f>
        <v>1.5416666666666667</v>
      </c>
      <c r="J546" s="2">
        <f>_xlfn.XLOOKUP(C546,'Player Stats'!A:A,'Player Stats'!G:G,0)</f>
        <v>0.45833333333333331</v>
      </c>
      <c r="K546" s="4">
        <f>_xlfn.XLOOKUP(C546,'Player Stats'!A:A,'Player Stats'!H:H,0)</f>
        <v>29.359490740740732</v>
      </c>
      <c r="L546">
        <f>E546*F546</f>
        <v>708</v>
      </c>
      <c r="M546">
        <f>E546*G546</f>
        <v>207</v>
      </c>
      <c r="N546">
        <f>E546*H546</f>
        <v>236</v>
      </c>
      <c r="O546">
        <f>E546*I546</f>
        <v>111</v>
      </c>
      <c r="P546">
        <f>E546*J546</f>
        <v>33</v>
      </c>
      <c r="Q546" s="4">
        <f>E546*K546</f>
        <v>2113.8833333333328</v>
      </c>
      <c r="R546">
        <f>_xlfn.XLOOKUP(C546,'VORP Data'!$B:$B, 'VORP Data'!$E:$E,0)</f>
        <v>0.19999999999999998</v>
      </c>
      <c r="S546" s="5">
        <f>R546/(D546/1000000)</f>
        <v>1.0039729720436196E-2</v>
      </c>
      <c r="T546">
        <f>IF(AND(E546&gt;=40,K546&gt;=20),R546,NA())</f>
        <v>0.19999999999999998</v>
      </c>
      <c r="U546" s="3">
        <f>IF(AND(E546&gt;=40,K546&gt;=20),D546,NA())</f>
        <v>19920855</v>
      </c>
      <c r="V546" s="3">
        <f>IF(AND(E546&gt;=40,K546&gt;=20),9997988.56+4996076.47*R546,NA())</f>
        <v>10997203.854</v>
      </c>
      <c r="W546" s="3">
        <f>D546-V546</f>
        <v>8923651.1459999997</v>
      </c>
    </row>
    <row r="547" spans="3:23" x14ac:dyDescent="0.25">
      <c r="C547" t="s">
        <v>109</v>
      </c>
      <c r="D547" s="3">
        <f>SUMIF('Salary Data'!C:C,C547,'Salary Data'!D:D)</f>
        <v>24570000</v>
      </c>
      <c r="E547">
        <f>_xlfn.XLOOKUP(C547,'Player Stats'!A:A,'Player Stats'!B:B,0)</f>
        <v>77</v>
      </c>
      <c r="F547" s="2">
        <f>_xlfn.XLOOKUP(C547,'Player Stats'!A:A,'Player Stats'!C:C,0)</f>
        <v>18.428571428571427</v>
      </c>
      <c r="G547" s="2">
        <f>_xlfn.XLOOKUP(C547,'Player Stats'!A:A,'Player Stats'!D:D,0)</f>
        <v>2.9350649350649349</v>
      </c>
      <c r="H547" s="2">
        <f>_xlfn.XLOOKUP(C547,'Player Stats'!A:A,'Player Stats'!E:E,0)</f>
        <v>4.1038961038961039</v>
      </c>
      <c r="I547" s="2">
        <f>_xlfn.XLOOKUP(C547,'Player Stats'!A:A,'Player Stats'!F:F,0)</f>
        <v>1.0389610389610389</v>
      </c>
      <c r="J547" s="2">
        <f>_xlfn.XLOOKUP(C547,'Player Stats'!A:A,'Player Stats'!G:G,0)</f>
        <v>0.29870129870129869</v>
      </c>
      <c r="K547" s="4">
        <f>_xlfn.XLOOKUP(C547,'Player Stats'!A:A,'Player Stats'!H:H,0)</f>
        <v>31.240259740259734</v>
      </c>
      <c r="L547">
        <f>E547*F547</f>
        <v>1418.9999999999998</v>
      </c>
      <c r="M547">
        <f>E547*G547</f>
        <v>226</v>
      </c>
      <c r="N547">
        <f>E547*H547</f>
        <v>316</v>
      </c>
      <c r="O547">
        <f>E547*I547</f>
        <v>79.999999999999986</v>
      </c>
      <c r="P547">
        <f>E547*J547</f>
        <v>23</v>
      </c>
      <c r="Q547" s="4">
        <f>E547*K547</f>
        <v>2405.4999999999995</v>
      </c>
      <c r="R547">
        <f>_xlfn.XLOOKUP(C547,'VORP Data'!$B:$B, 'VORP Data'!$E:$E,0)</f>
        <v>1.1000000000000001</v>
      </c>
      <c r="S547" s="5">
        <f>R547/(D547/1000000)</f>
        <v>4.4770044770044773E-2</v>
      </c>
      <c r="T547">
        <f>IF(AND(E547&gt;=40,K547&gt;=20),R547,NA())</f>
        <v>1.1000000000000001</v>
      </c>
      <c r="U547" s="3">
        <f>IF(AND(E547&gt;=40,K547&gt;=20),D547,NA())</f>
        <v>24570000</v>
      </c>
      <c r="V547" s="3">
        <f>IF(AND(E547&gt;=40,K547&gt;=20),9997988.56+4996076.47*R547,NA())</f>
        <v>15493672.677000001</v>
      </c>
      <c r="W547" s="3">
        <f>D547-V547</f>
        <v>9076327.3229999989</v>
      </c>
    </row>
    <row r="548" spans="3:23" x14ac:dyDescent="0.25">
      <c r="C548" t="s">
        <v>38</v>
      </c>
      <c r="D548" s="3">
        <f>SUMIF('Salary Data'!C:C,C548,'Salary Data'!D:D)</f>
        <v>46394100</v>
      </c>
      <c r="E548">
        <f>_xlfn.XLOOKUP(C548,'Player Stats'!A:A,'Player Stats'!B:B,0)</f>
        <v>78</v>
      </c>
      <c r="F548" s="2">
        <f>_xlfn.XLOOKUP(C548,'Player Stats'!A:A,'Player Stats'!C:C,0)</f>
        <v>24.679487179487179</v>
      </c>
      <c r="G548" s="2">
        <f>_xlfn.XLOOKUP(C548,'Player Stats'!A:A,'Player Stats'!D:D,0)</f>
        <v>5.4743589743589745</v>
      </c>
      <c r="H548" s="2">
        <f>_xlfn.XLOOKUP(C548,'Player Stats'!A:A,'Player Stats'!E:E,0)</f>
        <v>9.4743589743589745</v>
      </c>
      <c r="I548" s="2">
        <f>_xlfn.XLOOKUP(C548,'Player Stats'!A:A,'Player Stats'!F:F,0)</f>
        <v>1.3717948717948718</v>
      </c>
      <c r="J548" s="2">
        <f>_xlfn.XLOOKUP(C548,'Player Stats'!A:A,'Player Stats'!G:G,0)</f>
        <v>0.79487179487179482</v>
      </c>
      <c r="K548" s="4">
        <f>_xlfn.XLOOKUP(C548,'Player Stats'!A:A,'Player Stats'!H:H,0)</f>
        <v>35.169658119658131</v>
      </c>
      <c r="L548">
        <f>E548*F548</f>
        <v>1925</v>
      </c>
      <c r="M548">
        <f>E548*G548</f>
        <v>427</v>
      </c>
      <c r="N548">
        <f>E548*H548</f>
        <v>739</v>
      </c>
      <c r="O548">
        <f>E548*I548</f>
        <v>107</v>
      </c>
      <c r="P548">
        <f>E548*J548</f>
        <v>61.999999999999993</v>
      </c>
      <c r="Q548" s="4">
        <f>E548*K548</f>
        <v>2743.233333333334</v>
      </c>
      <c r="R548">
        <f>_xlfn.XLOOKUP(C548,'VORP Data'!$B:$B, 'VORP Data'!$E:$E,0)</f>
        <v>5.3999999999999995</v>
      </c>
      <c r="S548" s="5">
        <f>R548/(D548/1000000)</f>
        <v>0.1163941104580108</v>
      </c>
      <c r="T548">
        <f>IF(AND(E548&gt;=40,K548&gt;=20),R548,NA())</f>
        <v>5.3999999999999995</v>
      </c>
      <c r="U548" s="3">
        <f>IF(AND(E548&gt;=40,K548&gt;=20),D548,NA())</f>
        <v>46394100</v>
      </c>
      <c r="V548" s="3">
        <f>IF(AND(E548&gt;=40,K548&gt;=20),9997988.56+4996076.47*R548,NA())</f>
        <v>36976801.497999996</v>
      </c>
      <c r="W548" s="3">
        <f>D548-V548</f>
        <v>9417298.5020000041</v>
      </c>
    </row>
    <row r="549" spans="3:23" x14ac:dyDescent="0.25">
      <c r="C549" t="s">
        <v>49</v>
      </c>
      <c r="D549" s="3">
        <f>SUMIF('Salary Data'!C:C,C549,'Salary Data'!D:D)</f>
        <v>39568966</v>
      </c>
      <c r="E549">
        <f>_xlfn.XLOOKUP(C549,'Player Stats'!A:A,'Player Stats'!B:B,0)</f>
        <v>85</v>
      </c>
      <c r="F549" s="2">
        <f>_xlfn.XLOOKUP(C549,'Player Stats'!A:A,'Player Stats'!C:C,0)</f>
        <v>17.505882352941178</v>
      </c>
      <c r="G549" s="2">
        <f>_xlfn.XLOOKUP(C549,'Player Stats'!A:A,'Player Stats'!D:D,0)</f>
        <v>5.4941176470588236</v>
      </c>
      <c r="H549" s="2">
        <f>_xlfn.XLOOKUP(C549,'Player Stats'!A:A,'Player Stats'!E:E,0)</f>
        <v>2.0705882352941178</v>
      </c>
      <c r="I549" s="2">
        <f>_xlfn.XLOOKUP(C549,'Player Stats'!A:A,'Player Stats'!F:F,0)</f>
        <v>1.5294117647058822</v>
      </c>
      <c r="J549" s="2">
        <f>_xlfn.XLOOKUP(C549,'Player Stats'!A:A,'Player Stats'!G:G,0)</f>
        <v>0.8</v>
      </c>
      <c r="K549" s="4">
        <f>_xlfn.XLOOKUP(C549,'Player Stats'!A:A,'Player Stats'!H:H,0)</f>
        <v>33.526078431372547</v>
      </c>
      <c r="L549">
        <f>E549*F549</f>
        <v>1488.0000000000002</v>
      </c>
      <c r="M549">
        <f>E549*G549</f>
        <v>467</v>
      </c>
      <c r="N549">
        <f>E549*H549</f>
        <v>176.00000000000003</v>
      </c>
      <c r="O549">
        <f>E549*I549</f>
        <v>130</v>
      </c>
      <c r="P549">
        <f>E549*J549</f>
        <v>68</v>
      </c>
      <c r="Q549" s="4">
        <f>E549*K549</f>
        <v>2849.7166666666662</v>
      </c>
      <c r="R549">
        <f>_xlfn.XLOOKUP(C549,'VORP Data'!$B:$B, 'VORP Data'!$E:$E,0)</f>
        <v>4</v>
      </c>
      <c r="S549" s="5">
        <f>R549/(D549/1000000)</f>
        <v>0.10108932338540258</v>
      </c>
      <c r="T549">
        <f>IF(AND(E549&gt;=40,K549&gt;=20),R549,NA())</f>
        <v>4</v>
      </c>
      <c r="U549" s="3">
        <f>IF(AND(E549&gt;=40,K549&gt;=20),D549,NA())</f>
        <v>39568966</v>
      </c>
      <c r="V549" s="3">
        <f>IF(AND(E549&gt;=40,K549&gt;=20),9997988.56+4996076.47*R549,NA())</f>
        <v>29982294.439999998</v>
      </c>
      <c r="W549" s="3">
        <f>D549-V549</f>
        <v>9586671.5600000024</v>
      </c>
    </row>
    <row r="550" spans="3:23" x14ac:dyDescent="0.25">
      <c r="C550" t="s">
        <v>93</v>
      </c>
      <c r="D550" s="3">
        <f>SUMIF('Salary Data'!C:C,C550,'Salary Data'!D:D)</f>
        <v>28223215</v>
      </c>
      <c r="E550">
        <f>_xlfn.XLOOKUP(C550,'Player Stats'!A:A,'Player Stats'!B:B,0)</f>
        <v>69</v>
      </c>
      <c r="F550" s="2">
        <f>_xlfn.XLOOKUP(C550,'Player Stats'!A:A,'Player Stats'!C:C,0)</f>
        <v>15.536231884057971</v>
      </c>
      <c r="G550" s="2">
        <f>_xlfn.XLOOKUP(C550,'Player Stats'!A:A,'Player Stats'!D:D,0)</f>
        <v>4.8695652173913047</v>
      </c>
      <c r="H550" s="2">
        <f>_xlfn.XLOOKUP(C550,'Player Stats'!A:A,'Player Stats'!E:E,0)</f>
        <v>2.681159420289855</v>
      </c>
      <c r="I550" s="2">
        <f>_xlfn.XLOOKUP(C550,'Player Stats'!A:A,'Player Stats'!F:F,0)</f>
        <v>1.1014492753623188</v>
      </c>
      <c r="J550" s="2">
        <f>_xlfn.XLOOKUP(C550,'Player Stats'!A:A,'Player Stats'!G:G,0)</f>
        <v>1</v>
      </c>
      <c r="K550" s="4">
        <f>_xlfn.XLOOKUP(C550,'Player Stats'!A:A,'Player Stats'!H:H,0)</f>
        <v>30.499516908212559</v>
      </c>
      <c r="L550">
        <f>E550*F550</f>
        <v>1072</v>
      </c>
      <c r="M550">
        <f>E550*G550</f>
        <v>336</v>
      </c>
      <c r="N550">
        <f>E550*H550</f>
        <v>185</v>
      </c>
      <c r="O550">
        <f>E550*I550</f>
        <v>76</v>
      </c>
      <c r="P550">
        <f>E550*J550</f>
        <v>69</v>
      </c>
      <c r="Q550" s="4">
        <f>E550*K550</f>
        <v>2104.4666666666667</v>
      </c>
      <c r="R550">
        <f>_xlfn.XLOOKUP(C550,'VORP Data'!$B:$B, 'VORP Data'!$E:$E,0)</f>
        <v>1.7</v>
      </c>
      <c r="S550" s="5">
        <f>R550/(D550/1000000)</f>
        <v>6.0234101607488731E-2</v>
      </c>
      <c r="T550">
        <f>IF(AND(E550&gt;=40,K550&gt;=20),R550,NA())</f>
        <v>1.7</v>
      </c>
      <c r="U550" s="3">
        <f>IF(AND(E550&gt;=40,K550&gt;=20),D550,NA())</f>
        <v>28223215</v>
      </c>
      <c r="V550" s="3">
        <f>IF(AND(E550&gt;=40,K550&gt;=20),9997988.56+4996076.47*R550,NA())</f>
        <v>18491318.559</v>
      </c>
      <c r="W550" s="3">
        <f>D550-V550</f>
        <v>9731896.4409999996</v>
      </c>
    </row>
    <row r="551" spans="3:23" x14ac:dyDescent="0.25">
      <c r="C551" t="s">
        <v>80</v>
      </c>
      <c r="D551" s="3">
        <f>SUMIF('Salary Data'!C:C,C551,'Salary Data'!D:D)</f>
        <v>32500000</v>
      </c>
      <c r="E551">
        <f>_xlfn.XLOOKUP(C551,'Player Stats'!A:A,'Player Stats'!B:B,0)</f>
        <v>70</v>
      </c>
      <c r="F551" s="2">
        <f>_xlfn.XLOOKUP(C551,'Player Stats'!A:A,'Player Stats'!C:C,0)</f>
        <v>16.428571428571427</v>
      </c>
      <c r="G551" s="2">
        <f>_xlfn.XLOOKUP(C551,'Player Stats'!A:A,'Player Stats'!D:D,0)</f>
        <v>4.0285714285714285</v>
      </c>
      <c r="H551" s="2">
        <f>_xlfn.XLOOKUP(C551,'Player Stats'!A:A,'Player Stats'!E:E,0)</f>
        <v>5.9285714285714288</v>
      </c>
      <c r="I551" s="2">
        <f>_xlfn.XLOOKUP(C551,'Player Stats'!A:A,'Player Stats'!F:F,0)</f>
        <v>1.3142857142857143</v>
      </c>
      <c r="J551" s="2">
        <f>_xlfn.XLOOKUP(C551,'Player Stats'!A:A,'Player Stats'!G:G,0)</f>
        <v>7.1428571428571425E-2</v>
      </c>
      <c r="K551" s="4">
        <f>_xlfn.XLOOKUP(C551,'Player Stats'!A:A,'Player Stats'!H:H,0)</f>
        <v>31.875952380952381</v>
      </c>
      <c r="L551">
        <f>E551*F551</f>
        <v>1150</v>
      </c>
      <c r="M551">
        <f>E551*G551</f>
        <v>282</v>
      </c>
      <c r="N551">
        <f>E551*H551</f>
        <v>415</v>
      </c>
      <c r="O551">
        <f>E551*I551</f>
        <v>92</v>
      </c>
      <c r="P551">
        <f>E551*J551</f>
        <v>5</v>
      </c>
      <c r="Q551" s="4">
        <f>E551*K551</f>
        <v>2231.3166666666666</v>
      </c>
      <c r="R551">
        <f>_xlfn.XLOOKUP(C551,'VORP Data'!$B:$B, 'VORP Data'!$E:$E,0)</f>
        <v>2.5</v>
      </c>
      <c r="S551" s="5">
        <f>R551/(D551/1000000)</f>
        <v>7.6923076923076927E-2</v>
      </c>
      <c r="T551">
        <f>IF(AND(E551&gt;=40,K551&gt;=20),R551,NA())</f>
        <v>2.5</v>
      </c>
      <c r="U551" s="3">
        <f>IF(AND(E551&gt;=40,K551&gt;=20),D551,NA())</f>
        <v>32500000</v>
      </c>
      <c r="V551" s="3">
        <f>IF(AND(E551&gt;=40,K551&gt;=20),9997988.56+4996076.47*R551,NA())</f>
        <v>22488179.734999999</v>
      </c>
      <c r="W551" s="3">
        <f>D551-V551</f>
        <v>10011820.265000001</v>
      </c>
    </row>
    <row r="552" spans="3:23" x14ac:dyDescent="0.25">
      <c r="C552" t="s">
        <v>86</v>
      </c>
      <c r="D552" s="3">
        <f>SUMIF('Salary Data'!C:C,C552,'Salary Data'!D:D)</f>
        <v>30864198</v>
      </c>
      <c r="E552">
        <f>_xlfn.XLOOKUP(C552,'Player Stats'!A:A,'Player Stats'!B:B,0)</f>
        <v>91</v>
      </c>
      <c r="F552" s="2">
        <f>_xlfn.XLOOKUP(C552,'Player Stats'!A:A,'Player Stats'!C:C,0)</f>
        <v>20.428571428571427</v>
      </c>
      <c r="G552" s="2">
        <f>_xlfn.XLOOKUP(C552,'Player Stats'!A:A,'Player Stats'!D:D,0)</f>
        <v>6.8351648351648349</v>
      </c>
      <c r="H552" s="2">
        <f>_xlfn.XLOOKUP(C552,'Player Stats'!A:A,'Player Stats'!E:E,0)</f>
        <v>4.7472527472527473</v>
      </c>
      <c r="I552" s="2">
        <f>_xlfn.XLOOKUP(C552,'Player Stats'!A:A,'Player Stats'!F:F,0)</f>
        <v>1.0109890109890109</v>
      </c>
      <c r="J552" s="2">
        <f>_xlfn.XLOOKUP(C552,'Player Stats'!A:A,'Player Stats'!G:G,0)</f>
        <v>0.2087912087912088</v>
      </c>
      <c r="K552" s="4">
        <f>_xlfn.XLOOKUP(C552,'Player Stats'!A:A,'Player Stats'!H:H,0)</f>
        <v>33.078388278388275</v>
      </c>
      <c r="L552">
        <f>E552*F552</f>
        <v>1858.9999999999998</v>
      </c>
      <c r="M552">
        <f>E552*G552</f>
        <v>622</v>
      </c>
      <c r="N552">
        <f>E552*H552</f>
        <v>432</v>
      </c>
      <c r="O552">
        <f>E552*I552</f>
        <v>92</v>
      </c>
      <c r="P552">
        <f>E552*J552</f>
        <v>19</v>
      </c>
      <c r="Q552" s="4">
        <f>E552*K552</f>
        <v>3010.1333333333332</v>
      </c>
      <c r="R552">
        <f>_xlfn.XLOOKUP(C552,'VORP Data'!$B:$B, 'VORP Data'!$E:$E,0)</f>
        <v>2.0999999999999996</v>
      </c>
      <c r="S552" s="5">
        <f>R552/(D552/1000000)</f>
        <v>6.8039998965792006E-2</v>
      </c>
      <c r="T552">
        <f>IF(AND(E552&gt;=40,K552&gt;=20),R552,NA())</f>
        <v>2.0999999999999996</v>
      </c>
      <c r="U552" s="3">
        <f>IF(AND(E552&gt;=40,K552&gt;=20),D552,NA())</f>
        <v>30864198</v>
      </c>
      <c r="V552" s="3">
        <f>IF(AND(E552&gt;=40,K552&gt;=20),9997988.56+4996076.47*R552,NA())</f>
        <v>20489749.147</v>
      </c>
      <c r="W552" s="3">
        <f>D552-V552</f>
        <v>10374448.853</v>
      </c>
    </row>
    <row r="553" spans="3:23" x14ac:dyDescent="0.25">
      <c r="C553" t="s">
        <v>64</v>
      </c>
      <c r="D553" s="3">
        <f>SUMIF('Salary Data'!C:C,C553,'Salary Data'!D:D)</f>
        <v>37958760</v>
      </c>
      <c r="E553">
        <f>_xlfn.XLOOKUP(C553,'Player Stats'!A:A,'Player Stats'!B:B,0)</f>
        <v>74</v>
      </c>
      <c r="F553" s="2">
        <f>_xlfn.XLOOKUP(C553,'Player Stats'!A:A,'Player Stats'!C:C,0)</f>
        <v>20.243243243243242</v>
      </c>
      <c r="G553" s="2">
        <f>_xlfn.XLOOKUP(C553,'Player Stats'!A:A,'Player Stats'!D:D,0)</f>
        <v>4.7837837837837842</v>
      </c>
      <c r="H553" s="2">
        <f>_xlfn.XLOOKUP(C553,'Player Stats'!A:A,'Player Stats'!E:E,0)</f>
        <v>7.1486486486486482</v>
      </c>
      <c r="I553" s="2">
        <f>_xlfn.XLOOKUP(C553,'Player Stats'!A:A,'Player Stats'!F:F,0)</f>
        <v>1.1891891891891893</v>
      </c>
      <c r="J553" s="2">
        <f>_xlfn.XLOOKUP(C553,'Player Stats'!A:A,'Player Stats'!G:G,0)</f>
        <v>0.24324324324324326</v>
      </c>
      <c r="K553" s="4">
        <f>_xlfn.XLOOKUP(C553,'Player Stats'!A:A,'Player Stats'!H:H,0)</f>
        <v>28.137162162162163</v>
      </c>
      <c r="L553">
        <f>E553*F553</f>
        <v>1498</v>
      </c>
      <c r="M553">
        <f>E553*G553</f>
        <v>354.00000000000006</v>
      </c>
      <c r="N553">
        <f>E553*H553</f>
        <v>529</v>
      </c>
      <c r="O553">
        <f>E553*I553</f>
        <v>88</v>
      </c>
      <c r="P553">
        <f>E553*J553</f>
        <v>18</v>
      </c>
      <c r="Q553" s="4">
        <f>E553*K553</f>
        <v>2082.15</v>
      </c>
      <c r="R553">
        <f>_xlfn.XLOOKUP(C553,'VORP Data'!$B:$B, 'VORP Data'!$E:$E,0)</f>
        <v>3.4</v>
      </c>
      <c r="S553" s="5">
        <f>R553/(D553/1000000)</f>
        <v>8.957089219985058E-2</v>
      </c>
      <c r="T553">
        <f>IF(AND(E553&gt;=40,K553&gt;=20),R553,NA())</f>
        <v>3.4</v>
      </c>
      <c r="U553" s="3">
        <f>IF(AND(E553&gt;=40,K553&gt;=20),D553,NA())</f>
        <v>37958760</v>
      </c>
      <c r="V553" s="3">
        <f>IF(AND(E553&gt;=40,K553&gt;=20),9997988.56+4996076.47*R553,NA())</f>
        <v>26984648.557999998</v>
      </c>
      <c r="W553" s="3">
        <f>D553-V553</f>
        <v>10974111.442000002</v>
      </c>
    </row>
    <row r="554" spans="3:23" x14ac:dyDescent="0.25">
      <c r="C554" t="s">
        <v>95</v>
      </c>
      <c r="D554" s="3">
        <f>SUMIF('Salary Data'!C:C,C554,'Salary Data'!D:D)</f>
        <v>27705357</v>
      </c>
      <c r="E554">
        <f>_xlfn.XLOOKUP(C554,'Player Stats'!A:A,'Player Stats'!B:B,0)</f>
        <v>64</v>
      </c>
      <c r="F554" s="2">
        <f>_xlfn.XLOOKUP(C554,'Player Stats'!A:A,'Player Stats'!C:C,0)</f>
        <v>19.796875</v>
      </c>
      <c r="G554" s="2">
        <f>_xlfn.XLOOKUP(C554,'Player Stats'!A:A,'Player Stats'!D:D,0)</f>
        <v>5.453125</v>
      </c>
      <c r="H554" s="2">
        <f>_xlfn.XLOOKUP(C554,'Player Stats'!A:A,'Player Stats'!E:E,0)</f>
        <v>3.390625</v>
      </c>
      <c r="I554" s="2">
        <f>_xlfn.XLOOKUP(C554,'Player Stats'!A:A,'Player Stats'!F:F,0)</f>
        <v>0.796875</v>
      </c>
      <c r="J554" s="2">
        <f>_xlfn.XLOOKUP(C554,'Player Stats'!A:A,'Player Stats'!G:G,0)</f>
        <v>0.328125</v>
      </c>
      <c r="K554" s="4">
        <f>_xlfn.XLOOKUP(C554,'Player Stats'!A:A,'Player Stats'!H:H,0)</f>
        <v>31.19843749999999</v>
      </c>
      <c r="L554">
        <f>E554*F554</f>
        <v>1267</v>
      </c>
      <c r="M554">
        <f>E554*G554</f>
        <v>349</v>
      </c>
      <c r="N554">
        <f>E554*H554</f>
        <v>217</v>
      </c>
      <c r="O554">
        <f>E554*I554</f>
        <v>51</v>
      </c>
      <c r="P554">
        <f>E554*J554</f>
        <v>21</v>
      </c>
      <c r="Q554" s="4">
        <f>E554*K554</f>
        <v>1996.6999999999994</v>
      </c>
      <c r="R554">
        <f>_xlfn.XLOOKUP(C554,'VORP Data'!$B:$B, 'VORP Data'!$E:$E,0)</f>
        <v>1.2</v>
      </c>
      <c r="S554" s="5">
        <f>R554/(D554/1000000)</f>
        <v>4.3312923201097898E-2</v>
      </c>
      <c r="T554">
        <f>IF(AND(E554&gt;=40,K554&gt;=20),R554,NA())</f>
        <v>1.2</v>
      </c>
      <c r="U554" s="3">
        <f>IF(AND(E554&gt;=40,K554&gt;=20),D554,NA())</f>
        <v>27705357</v>
      </c>
      <c r="V554" s="3">
        <f>IF(AND(E554&gt;=40,K554&gt;=20),9997988.56+4996076.47*R554,NA())</f>
        <v>15993280.324000001</v>
      </c>
      <c r="W554" s="3">
        <f>D554-V554</f>
        <v>11712076.675999999</v>
      </c>
    </row>
    <row r="555" spans="3:23" x14ac:dyDescent="0.25">
      <c r="C555" t="s">
        <v>36</v>
      </c>
      <c r="D555" s="3">
        <f>SUMIF('Salary Data'!C:C,C555,'Salary Data'!D:D)</f>
        <v>46394100</v>
      </c>
      <c r="E555">
        <f>_xlfn.XLOOKUP(C555,'Player Stats'!A:A,'Player Stats'!B:B,0)</f>
        <v>88</v>
      </c>
      <c r="F555" s="2">
        <f>_xlfn.XLOOKUP(C555,'Player Stats'!A:A,'Player Stats'!C:C,0)</f>
        <v>27.5</v>
      </c>
      <c r="G555" s="2">
        <f>_xlfn.XLOOKUP(C555,'Player Stats'!A:A,'Player Stats'!D:D,0)</f>
        <v>4.5795454545454541</v>
      </c>
      <c r="H555" s="2">
        <f>_xlfn.XLOOKUP(C555,'Player Stats'!A:A,'Player Stats'!E:E,0)</f>
        <v>5.1477272727272725</v>
      </c>
      <c r="I555" s="2">
        <f>_xlfn.XLOOKUP(C555,'Player Stats'!A:A,'Player Stats'!F:F,0)</f>
        <v>1.4204545454545454</v>
      </c>
      <c r="J555" s="2">
        <f>_xlfn.XLOOKUP(C555,'Player Stats'!A:A,'Player Stats'!G:G,0)</f>
        <v>0.28409090909090912</v>
      </c>
      <c r="K555" s="4">
        <f>_xlfn.XLOOKUP(C555,'Player Stats'!A:A,'Player Stats'!H:H,0)</f>
        <v>34.028598484848473</v>
      </c>
      <c r="L555">
        <f>E555*F555</f>
        <v>2420</v>
      </c>
      <c r="M555">
        <f>E555*G555</f>
        <v>402.99999999999994</v>
      </c>
      <c r="N555">
        <f>E555*H555</f>
        <v>453</v>
      </c>
      <c r="O555">
        <f>E555*I555</f>
        <v>125</v>
      </c>
      <c r="P555">
        <f>E555*J555</f>
        <v>25.000000000000004</v>
      </c>
      <c r="Q555" s="4">
        <f>E555*K555</f>
        <v>2994.5166666666655</v>
      </c>
      <c r="R555">
        <f>_xlfn.XLOOKUP(C555,'VORP Data'!$B:$B, 'VORP Data'!$E:$E,0)</f>
        <v>4.9000000000000004</v>
      </c>
      <c r="S555" s="5">
        <f>R555/(D555/1000000)</f>
        <v>0.10561687800819501</v>
      </c>
      <c r="T555">
        <f>IF(AND(E555&gt;=40,K555&gt;=20),R555,NA())</f>
        <v>4.9000000000000004</v>
      </c>
      <c r="U555" s="3">
        <f>IF(AND(E555&gt;=40,K555&gt;=20),D555,NA())</f>
        <v>46394100</v>
      </c>
      <c r="V555" s="3">
        <f>IF(AND(E555&gt;=40,K555&gt;=20),9997988.56+4996076.47*R555,NA())</f>
        <v>34478763.263000004</v>
      </c>
      <c r="W555" s="3">
        <f>D555-V555</f>
        <v>11915336.736999996</v>
      </c>
    </row>
    <row r="556" spans="3:23" x14ac:dyDescent="0.25">
      <c r="C556" t="s">
        <v>117</v>
      </c>
      <c r="D556" s="3">
        <f>SUMIF('Salary Data'!C:C,C556,'Salary Data'!D:D)</f>
        <v>21621500</v>
      </c>
      <c r="E556">
        <f>_xlfn.XLOOKUP(C556,'Player Stats'!A:A,'Player Stats'!B:B,0)</f>
        <v>51</v>
      </c>
      <c r="F556" s="2">
        <f>_xlfn.XLOOKUP(C556,'Player Stats'!A:A,'Player Stats'!C:C,0)</f>
        <v>8.3921568627450984</v>
      </c>
      <c r="G556" s="2">
        <f>_xlfn.XLOOKUP(C556,'Player Stats'!A:A,'Player Stats'!D:D,0)</f>
        <v>2.4509803921568629</v>
      </c>
      <c r="H556" s="2">
        <f>_xlfn.XLOOKUP(C556,'Player Stats'!A:A,'Player Stats'!E:E,0)</f>
        <v>2.7254901960784315</v>
      </c>
      <c r="I556" s="2">
        <f>_xlfn.XLOOKUP(C556,'Player Stats'!A:A,'Player Stats'!F:F,0)</f>
        <v>0.84313725490196079</v>
      </c>
      <c r="J556" s="2">
        <f>_xlfn.XLOOKUP(C556,'Player Stats'!A:A,'Player Stats'!G:G,0)</f>
        <v>0.15686274509803921</v>
      </c>
      <c r="K556" s="4">
        <f>_xlfn.XLOOKUP(C556,'Player Stats'!A:A,'Player Stats'!H:H,0)</f>
        <v>21.324836601307187</v>
      </c>
      <c r="L556">
        <f>E556*F556</f>
        <v>428</v>
      </c>
      <c r="M556">
        <f>E556*G556</f>
        <v>125.00000000000001</v>
      </c>
      <c r="N556">
        <f>E556*H556</f>
        <v>139</v>
      </c>
      <c r="O556">
        <f>E556*I556</f>
        <v>43</v>
      </c>
      <c r="P556">
        <f>E556*J556</f>
        <v>8</v>
      </c>
      <c r="Q556" s="4">
        <f>E556*K556</f>
        <v>1087.5666666666666</v>
      </c>
      <c r="R556">
        <f>_xlfn.XLOOKUP(C556,'VORP Data'!$B:$B, 'VORP Data'!$E:$E,0)</f>
        <v>-0.1</v>
      </c>
      <c r="S556" s="5">
        <f>R556/(D556/1000000)</f>
        <v>-4.6250260157713391E-3</v>
      </c>
      <c r="T556">
        <f>IF(AND(E556&gt;=40,K556&gt;=20),R556,NA())</f>
        <v>-0.1</v>
      </c>
      <c r="U556" s="3">
        <f>IF(AND(E556&gt;=40,K556&gt;=20),D556,NA())</f>
        <v>21621500</v>
      </c>
      <c r="V556" s="3">
        <f>IF(AND(E556&gt;=40,K556&gt;=20),9997988.56+4996076.47*R556,NA())</f>
        <v>9498380.9130000006</v>
      </c>
      <c r="W556" s="3">
        <f>D556-V556</f>
        <v>12123119.086999999</v>
      </c>
    </row>
    <row r="557" spans="3:23" x14ac:dyDescent="0.25">
      <c r="C557" t="s">
        <v>116</v>
      </c>
      <c r="D557" s="3">
        <f>SUMIF('Salary Data'!C:C,C557,'Salary Data'!D:D)</f>
        <v>22124110</v>
      </c>
      <c r="E557">
        <f>_xlfn.XLOOKUP(C557,'Player Stats'!A:A,'Player Stats'!B:B,0)</f>
        <v>62</v>
      </c>
      <c r="F557" s="2">
        <f>_xlfn.XLOOKUP(C557,'Player Stats'!A:A,'Player Stats'!C:C,0)</f>
        <v>20.451612903225808</v>
      </c>
      <c r="G557" s="2">
        <f>_xlfn.XLOOKUP(C557,'Player Stats'!A:A,'Player Stats'!D:D,0)</f>
        <v>3.7903225806451615</v>
      </c>
      <c r="H557" s="2">
        <f>_xlfn.XLOOKUP(C557,'Player Stats'!A:A,'Player Stats'!E:E,0)</f>
        <v>1.8064516129032258</v>
      </c>
      <c r="I557" s="2">
        <f>_xlfn.XLOOKUP(C557,'Player Stats'!A:A,'Player Stats'!F:F,0)</f>
        <v>1</v>
      </c>
      <c r="J557" s="2">
        <f>_xlfn.XLOOKUP(C557,'Player Stats'!A:A,'Player Stats'!G:G,0)</f>
        <v>0.16129032258064516</v>
      </c>
      <c r="K557" s="4">
        <f>_xlfn.XLOOKUP(C557,'Player Stats'!A:A,'Player Stats'!H:H,0)</f>
        <v>30.924193548387098</v>
      </c>
      <c r="L557">
        <f>E557*F557</f>
        <v>1268</v>
      </c>
      <c r="M557">
        <f>E557*G557</f>
        <v>235</v>
      </c>
      <c r="N557">
        <f>E557*H557</f>
        <v>112</v>
      </c>
      <c r="O557">
        <f>E557*I557</f>
        <v>62</v>
      </c>
      <c r="P557">
        <f>E557*J557</f>
        <v>10</v>
      </c>
      <c r="Q557" s="4">
        <f>E557*K557</f>
        <v>1917.3000000000002</v>
      </c>
      <c r="R557">
        <f>_xlfn.XLOOKUP(C557,'VORP Data'!$B:$B, 'VORP Data'!$E:$E,0)</f>
        <v>0</v>
      </c>
      <c r="S557" s="5">
        <f>R557/(D557/1000000)</f>
        <v>0</v>
      </c>
      <c r="T557">
        <f>IF(AND(E557&gt;=40,K557&gt;=20),R557,NA())</f>
        <v>0</v>
      </c>
      <c r="U557" s="3">
        <f>IF(AND(E557&gt;=40,K557&gt;=20),D557,NA())</f>
        <v>22124110</v>
      </c>
      <c r="V557" s="3">
        <f>IF(AND(E557&gt;=40,K557&gt;=20),9997988.56+4996076.47*R557,NA())</f>
        <v>9997988.5600000005</v>
      </c>
      <c r="W557" s="3">
        <f>D557-V557</f>
        <v>12126121.439999999</v>
      </c>
    </row>
    <row r="558" spans="3:23" x14ac:dyDescent="0.25">
      <c r="C558" t="s">
        <v>136</v>
      </c>
      <c r="D558" s="3">
        <f>SUMIF('Salary Data'!C:C,C558,'Salary Data'!D:D)</f>
        <v>18000000</v>
      </c>
      <c r="E558">
        <f>_xlfn.XLOOKUP(C558,'Player Stats'!A:A,'Player Stats'!B:B,0)</f>
        <v>72</v>
      </c>
      <c r="F558" s="2">
        <f>_xlfn.XLOOKUP(C558,'Player Stats'!A:A,'Player Stats'!C:C,0)</f>
        <v>7.0138888888888893</v>
      </c>
      <c r="G558" s="2">
        <f>_xlfn.XLOOKUP(C558,'Player Stats'!A:A,'Player Stats'!D:D,0)</f>
        <v>2.9861111111111112</v>
      </c>
      <c r="H558" s="2">
        <f>_xlfn.XLOOKUP(C558,'Player Stats'!A:A,'Player Stats'!E:E,0)</f>
        <v>1.4583333333333333</v>
      </c>
      <c r="I558" s="2">
        <f>_xlfn.XLOOKUP(C558,'Player Stats'!A:A,'Player Stats'!F:F,0)</f>
        <v>0.68055555555555558</v>
      </c>
      <c r="J558" s="2">
        <f>_xlfn.XLOOKUP(C558,'Player Stats'!A:A,'Player Stats'!G:G,0)</f>
        <v>0.3611111111111111</v>
      </c>
      <c r="K558" s="4">
        <f>_xlfn.XLOOKUP(C558,'Player Stats'!A:A,'Player Stats'!H:H,0)</f>
        <v>20.469444444444441</v>
      </c>
      <c r="L558">
        <f>E558*F558</f>
        <v>505</v>
      </c>
      <c r="M558">
        <f>E558*G558</f>
        <v>215</v>
      </c>
      <c r="N558">
        <f>E558*H558</f>
        <v>105</v>
      </c>
      <c r="O558">
        <f>E558*I558</f>
        <v>49</v>
      </c>
      <c r="P558">
        <f>E558*J558</f>
        <v>26</v>
      </c>
      <c r="Q558" s="4">
        <f>E558*K558</f>
        <v>1473.7999999999997</v>
      </c>
      <c r="R558">
        <f>_xlfn.XLOOKUP(C558,'VORP Data'!$B:$B, 'VORP Data'!$E:$E,0)</f>
        <v>-0.9</v>
      </c>
      <c r="S558" s="5">
        <f>R558/(D558/1000000)</f>
        <v>-0.05</v>
      </c>
      <c r="T558">
        <f>IF(AND(E558&gt;=40,K558&gt;=20),R558,NA())</f>
        <v>-0.9</v>
      </c>
      <c r="U558" s="3">
        <f>IF(AND(E558&gt;=40,K558&gt;=20),D558,NA())</f>
        <v>18000000</v>
      </c>
      <c r="V558" s="3">
        <f>IF(AND(E558&gt;=40,K558&gt;=20),9997988.56+4996076.47*R558,NA())</f>
        <v>5501519.7370000007</v>
      </c>
      <c r="W558" s="3">
        <f>D558-V558</f>
        <v>12498480.263</v>
      </c>
    </row>
    <row r="559" spans="3:23" x14ac:dyDescent="0.25">
      <c r="C559" t="s">
        <v>115</v>
      </c>
      <c r="D559" s="3">
        <f>SUMIF('Salary Data'!C:C,C559,'Salary Data'!D:D)</f>
        <v>22500000</v>
      </c>
      <c r="E559">
        <f>_xlfn.XLOOKUP(C559,'Player Stats'!A:A,'Player Stats'!B:B,0)</f>
        <v>42</v>
      </c>
      <c r="F559" s="2">
        <f>_xlfn.XLOOKUP(C559,'Player Stats'!A:A,'Player Stats'!C:C,0)</f>
        <v>12.380952380952381</v>
      </c>
      <c r="G559" s="2">
        <f>_xlfn.XLOOKUP(C559,'Player Stats'!A:A,'Player Stats'!D:D,0)</f>
        <v>5.2857142857142856</v>
      </c>
      <c r="H559" s="2">
        <f>_xlfn.XLOOKUP(C559,'Player Stats'!A:A,'Player Stats'!E:E,0)</f>
        <v>2.1190476190476191</v>
      </c>
      <c r="I559" s="2">
        <f>_xlfn.XLOOKUP(C559,'Player Stats'!A:A,'Player Stats'!F:F,0)</f>
        <v>0.59523809523809523</v>
      </c>
      <c r="J559" s="2">
        <f>_xlfn.XLOOKUP(C559,'Player Stats'!A:A,'Player Stats'!G:G,0)</f>
        <v>0.33333333333333331</v>
      </c>
      <c r="K559" s="4">
        <f>_xlfn.XLOOKUP(C559,'Player Stats'!A:A,'Player Stats'!H:H,0)</f>
        <v>23.484920634920631</v>
      </c>
      <c r="L559">
        <f>E559*F559</f>
        <v>520</v>
      </c>
      <c r="M559">
        <f>E559*G559</f>
        <v>222</v>
      </c>
      <c r="N559">
        <f>E559*H559</f>
        <v>89</v>
      </c>
      <c r="O559">
        <f>E559*I559</f>
        <v>25</v>
      </c>
      <c r="P559">
        <f>E559*J559</f>
        <v>14</v>
      </c>
      <c r="Q559" s="4">
        <f>E559*K559</f>
        <v>986.36666666666645</v>
      </c>
      <c r="R559">
        <f>_xlfn.XLOOKUP(C559,'VORP Data'!$B:$B, 'VORP Data'!$E:$E,0)</f>
        <v>0</v>
      </c>
      <c r="S559" s="5">
        <f>R559/(D559/1000000)</f>
        <v>0</v>
      </c>
      <c r="T559">
        <f>IF(AND(E559&gt;=40,K559&gt;=20),R559,NA())</f>
        <v>0</v>
      </c>
      <c r="U559" s="3">
        <f>IF(AND(E559&gt;=40,K559&gt;=20),D559,NA())</f>
        <v>22500000</v>
      </c>
      <c r="V559" s="3">
        <f>IF(AND(E559&gt;=40,K559&gt;=20),9997988.56+4996076.47*R559,NA())</f>
        <v>9997988.5600000005</v>
      </c>
      <c r="W559" s="3">
        <f>D559-V559</f>
        <v>12502011.439999999</v>
      </c>
    </row>
    <row r="560" spans="3:23" x14ac:dyDescent="0.25">
      <c r="C560" t="s">
        <v>104</v>
      </c>
      <c r="D560" s="3">
        <f>SUMIF('Salary Data'!C:C,C560,'Salary Data'!D:D)</f>
        <v>25318251</v>
      </c>
      <c r="E560">
        <f>_xlfn.XLOOKUP(C560,'Player Stats'!A:A,'Player Stats'!B:B,0)</f>
        <v>71</v>
      </c>
      <c r="F560" s="2">
        <f>_xlfn.XLOOKUP(C560,'Player Stats'!A:A,'Player Stats'!C:C,0)</f>
        <v>11.915492957746478</v>
      </c>
      <c r="G560" s="2">
        <f>_xlfn.XLOOKUP(C560,'Player Stats'!A:A,'Player Stats'!D:D,0)</f>
        <v>5.323943661971831</v>
      </c>
      <c r="H560" s="2">
        <f>_xlfn.XLOOKUP(C560,'Player Stats'!A:A,'Player Stats'!E:E,0)</f>
        <v>1.4507042253521127</v>
      </c>
      <c r="I560" s="2">
        <f>_xlfn.XLOOKUP(C560,'Player Stats'!A:A,'Player Stats'!F:F,0)</f>
        <v>0.70422535211267601</v>
      </c>
      <c r="J560" s="2">
        <f>_xlfn.XLOOKUP(C560,'Player Stats'!A:A,'Player Stats'!G:G,0)</f>
        <v>1.619718309859155</v>
      </c>
      <c r="K560" s="4">
        <f>_xlfn.XLOOKUP(C560,'Player Stats'!A:A,'Player Stats'!H:H,0)</f>
        <v>26.927230046948353</v>
      </c>
      <c r="L560">
        <f>E560*F560</f>
        <v>846</v>
      </c>
      <c r="M560">
        <f>E560*G560</f>
        <v>378</v>
      </c>
      <c r="N560">
        <f>E560*H560</f>
        <v>103</v>
      </c>
      <c r="O560">
        <f>E560*I560</f>
        <v>50</v>
      </c>
      <c r="P560">
        <f>E560*J560</f>
        <v>115</v>
      </c>
      <c r="Q560" s="4">
        <f>E560*K560</f>
        <v>1911.833333333333</v>
      </c>
      <c r="R560">
        <f>_xlfn.XLOOKUP(C560,'VORP Data'!$B:$B, 'VORP Data'!$E:$E,0)</f>
        <v>0.5</v>
      </c>
      <c r="S560" s="5">
        <f>R560/(D560/1000000)</f>
        <v>1.9748599537938068E-2</v>
      </c>
      <c r="T560">
        <f>IF(AND(E560&gt;=40,K560&gt;=20),R560,NA())</f>
        <v>0.5</v>
      </c>
      <c r="U560" s="3">
        <f>IF(AND(E560&gt;=40,K560&gt;=20),D560,NA())</f>
        <v>25318251</v>
      </c>
      <c r="V560" s="3">
        <f>IF(AND(E560&gt;=40,K560&gt;=20),9997988.56+4996076.47*R560,NA())</f>
        <v>12496026.795</v>
      </c>
      <c r="W560" s="3">
        <f>D560-V560</f>
        <v>12822224.205</v>
      </c>
    </row>
    <row r="561" spans="3:23" x14ac:dyDescent="0.25">
      <c r="C561" t="s">
        <v>113</v>
      </c>
      <c r="D561" s="3">
        <f>SUMIF('Salary Data'!C:C,C561,'Salary Data'!D:D)</f>
        <v>22560605</v>
      </c>
      <c r="E561">
        <f>_xlfn.XLOOKUP(C561,'Player Stats'!A:A,'Player Stats'!B:B,0)</f>
        <v>69</v>
      </c>
      <c r="F561" s="2">
        <f>_xlfn.XLOOKUP(C561,'Player Stats'!A:A,'Player Stats'!C:C,0)</f>
        <v>12.985507246376812</v>
      </c>
      <c r="G561" s="2">
        <f>_xlfn.XLOOKUP(C561,'Player Stats'!A:A,'Player Stats'!D:D,0)</f>
        <v>4.5362318840579707</v>
      </c>
      <c r="H561" s="2">
        <f>_xlfn.XLOOKUP(C561,'Player Stats'!A:A,'Player Stats'!E:E,0)</f>
        <v>2.6666666666666665</v>
      </c>
      <c r="I561" s="2">
        <f>_xlfn.XLOOKUP(C561,'Player Stats'!A:A,'Player Stats'!F:F,0)</f>
        <v>0.66666666666666663</v>
      </c>
      <c r="J561" s="2">
        <f>_xlfn.XLOOKUP(C561,'Player Stats'!A:A,'Player Stats'!G:G,0)</f>
        <v>0.40579710144927539</v>
      </c>
      <c r="K561" s="4">
        <f>_xlfn.XLOOKUP(C561,'Player Stats'!A:A,'Player Stats'!H:H,0)</f>
        <v>26.170772946859895</v>
      </c>
      <c r="L561">
        <f>E561*F561</f>
        <v>896</v>
      </c>
      <c r="M561">
        <f>E561*G561</f>
        <v>313</v>
      </c>
      <c r="N561">
        <f>E561*H561</f>
        <v>184</v>
      </c>
      <c r="O561">
        <f>E561*I561</f>
        <v>46</v>
      </c>
      <c r="P561">
        <f>E561*J561</f>
        <v>28</v>
      </c>
      <c r="Q561" s="4">
        <f>E561*K561</f>
        <v>1805.7833333333328</v>
      </c>
      <c r="R561">
        <f>_xlfn.XLOOKUP(C561,'VORP Data'!$B:$B, 'VORP Data'!$E:$E,0)</f>
        <v>-0.1</v>
      </c>
      <c r="S561" s="5">
        <f>R561/(D561/1000000)</f>
        <v>-4.432505245315895E-3</v>
      </c>
      <c r="T561">
        <f>IF(AND(E561&gt;=40,K561&gt;=20),R561,NA())</f>
        <v>-0.1</v>
      </c>
      <c r="U561" s="3">
        <f>IF(AND(E561&gt;=40,K561&gt;=20),D561,NA())</f>
        <v>22560605</v>
      </c>
      <c r="V561" s="3">
        <f>IF(AND(E561&gt;=40,K561&gt;=20),9997988.56+4996076.47*R561,NA())</f>
        <v>9498380.9130000006</v>
      </c>
      <c r="W561" s="3">
        <f>D561-V561</f>
        <v>13062224.086999999</v>
      </c>
    </row>
    <row r="562" spans="3:23" x14ac:dyDescent="0.25">
      <c r="C562" t="s">
        <v>100</v>
      </c>
      <c r="D562" s="3">
        <f>SUMIF('Salary Data'!C:C,C562,'Salary Data'!D:D)</f>
        <v>26580000</v>
      </c>
      <c r="E562">
        <f>_xlfn.XLOOKUP(C562,'Player Stats'!A:A,'Player Stats'!B:B,0)</f>
        <v>70</v>
      </c>
      <c r="F562" s="2">
        <f>_xlfn.XLOOKUP(C562,'Player Stats'!A:A,'Player Stats'!C:C,0)</f>
        <v>13.514285714285714</v>
      </c>
      <c r="G562" s="2">
        <f>_xlfn.XLOOKUP(C562,'Player Stats'!A:A,'Player Stats'!D:D,0)</f>
        <v>5.371428571428571</v>
      </c>
      <c r="H562" s="2">
        <f>_xlfn.XLOOKUP(C562,'Player Stats'!A:A,'Player Stats'!E:E,0)</f>
        <v>1</v>
      </c>
      <c r="I562" s="2">
        <f>_xlfn.XLOOKUP(C562,'Player Stats'!A:A,'Player Stats'!F:F,0)</f>
        <v>0.88571428571428568</v>
      </c>
      <c r="J562" s="2">
        <f>_xlfn.XLOOKUP(C562,'Player Stats'!A:A,'Player Stats'!G:G,0)</f>
        <v>0.74285714285714288</v>
      </c>
      <c r="K562" s="4">
        <f>_xlfn.XLOOKUP(C562,'Player Stats'!A:A,'Player Stats'!H:H,0)</f>
        <v>27.038095238095245</v>
      </c>
      <c r="L562">
        <f>E562*F562</f>
        <v>946</v>
      </c>
      <c r="M562">
        <f>E562*G562</f>
        <v>375.99999999999994</v>
      </c>
      <c r="N562">
        <f>E562*H562</f>
        <v>70</v>
      </c>
      <c r="O562">
        <f>E562*I562</f>
        <v>62</v>
      </c>
      <c r="P562">
        <f>E562*J562</f>
        <v>52</v>
      </c>
      <c r="Q562" s="4">
        <f>E562*K562</f>
        <v>1892.6666666666672</v>
      </c>
      <c r="R562">
        <f>_xlfn.XLOOKUP(C562,'VORP Data'!$B:$B, 'VORP Data'!$E:$E,0)</f>
        <v>0.7</v>
      </c>
      <c r="S562" s="5">
        <f>R562/(D562/1000000)</f>
        <v>2.6335590669676449E-2</v>
      </c>
      <c r="T562">
        <f>IF(AND(E562&gt;=40,K562&gt;=20),R562,NA())</f>
        <v>0.7</v>
      </c>
      <c r="U562" s="3">
        <f>IF(AND(E562&gt;=40,K562&gt;=20),D562,NA())</f>
        <v>26580000</v>
      </c>
      <c r="V562" s="3">
        <f>IF(AND(E562&gt;=40,K562&gt;=20),9997988.56+4996076.47*R562,NA())</f>
        <v>13495242.089</v>
      </c>
      <c r="W562" s="3">
        <f>D562-V562</f>
        <v>13084757.911</v>
      </c>
    </row>
    <row r="563" spans="3:23" x14ac:dyDescent="0.25">
      <c r="C563" t="s">
        <v>67</v>
      </c>
      <c r="D563" s="3">
        <f>SUMIF('Salary Data'!C:C,C563,'Salary Data'!D:D)</f>
        <v>37096620</v>
      </c>
      <c r="E563">
        <f>_xlfn.XLOOKUP(C563,'Player Stats'!A:A,'Player Stats'!B:B,0)</f>
        <v>94</v>
      </c>
      <c r="F563" s="2">
        <f>_xlfn.XLOOKUP(C563,'Player Stats'!A:A,'Player Stats'!C:C,0)</f>
        <v>17.861702127659573</v>
      </c>
      <c r="G563" s="2">
        <f>_xlfn.XLOOKUP(C563,'Player Stats'!A:A,'Player Stats'!D:D,0)</f>
        <v>3.7340425531914891</v>
      </c>
      <c r="H563" s="2">
        <f>_xlfn.XLOOKUP(C563,'Player Stats'!A:A,'Player Stats'!E:E,0)</f>
        <v>6.1595744680851068</v>
      </c>
      <c r="I563" s="2">
        <f>_xlfn.XLOOKUP(C563,'Player Stats'!A:A,'Player Stats'!F:F,0)</f>
        <v>1.2446808510638299</v>
      </c>
      <c r="J563" s="2">
        <f>_xlfn.XLOOKUP(C563,'Player Stats'!A:A,'Player Stats'!G:G,0)</f>
        <v>0.2978723404255319</v>
      </c>
      <c r="K563" s="4">
        <f>_xlfn.XLOOKUP(C563,'Player Stats'!A:A,'Player Stats'!H:H,0)</f>
        <v>31.562234042553197</v>
      </c>
      <c r="L563">
        <f>E563*F563</f>
        <v>1678.9999999999998</v>
      </c>
      <c r="M563">
        <f>E563*G563</f>
        <v>351</v>
      </c>
      <c r="N563">
        <f>E563*H563</f>
        <v>579</v>
      </c>
      <c r="O563">
        <f>E563*I563</f>
        <v>117</v>
      </c>
      <c r="P563">
        <f>E563*J563</f>
        <v>28</v>
      </c>
      <c r="Q563" s="4">
        <f>E563*K563</f>
        <v>2966.8500000000004</v>
      </c>
      <c r="R563">
        <f>_xlfn.XLOOKUP(C563,'VORP Data'!$B:$B, 'VORP Data'!$E:$E,0)</f>
        <v>2.8</v>
      </c>
      <c r="S563" s="5">
        <f>R563/(D563/1000000)</f>
        <v>7.547857459790136E-2</v>
      </c>
      <c r="T563">
        <f>IF(AND(E563&gt;=40,K563&gt;=20),R563,NA())</f>
        <v>2.8</v>
      </c>
      <c r="U563" s="3">
        <f>IF(AND(E563&gt;=40,K563&gt;=20),D563,NA())</f>
        <v>37096620</v>
      </c>
      <c r="V563" s="3">
        <f>IF(AND(E563&gt;=40,K563&gt;=20),9997988.56+4996076.47*R563,NA())</f>
        <v>23987002.675999999</v>
      </c>
      <c r="W563" s="3">
        <f>D563-V563</f>
        <v>13109617.324000001</v>
      </c>
    </row>
    <row r="564" spans="3:23" x14ac:dyDescent="0.25">
      <c r="C564" t="s">
        <v>81</v>
      </c>
      <c r="D564" s="3">
        <f>SUMIF('Salary Data'!C:C,C564,'Salary Data'!D:D)</f>
        <v>32400000</v>
      </c>
      <c r="E564">
        <f>_xlfn.XLOOKUP(C564,'Player Stats'!A:A,'Player Stats'!B:B,0)</f>
        <v>59</v>
      </c>
      <c r="F564" s="2">
        <f>_xlfn.XLOOKUP(C564,'Player Stats'!A:A,'Player Stats'!C:C,0)</f>
        <v>16.406779661016948</v>
      </c>
      <c r="G564" s="2">
        <f>_xlfn.XLOOKUP(C564,'Player Stats'!A:A,'Player Stats'!D:D,0)</f>
        <v>4.6779661016949152</v>
      </c>
      <c r="H564" s="2">
        <f>_xlfn.XLOOKUP(C564,'Player Stats'!A:A,'Player Stats'!E:E,0)</f>
        <v>6.1355932203389827</v>
      </c>
      <c r="I564" s="2">
        <f>_xlfn.XLOOKUP(C564,'Player Stats'!A:A,'Player Stats'!F:F,0)</f>
        <v>1.0338983050847457</v>
      </c>
      <c r="J564" s="2">
        <f>_xlfn.XLOOKUP(C564,'Player Stats'!A:A,'Player Stats'!G:G,0)</f>
        <v>0.13559322033898305</v>
      </c>
      <c r="K564" s="4">
        <f>_xlfn.XLOOKUP(C564,'Player Stats'!A:A,'Player Stats'!H:H,0)</f>
        <v>30.344632768361585</v>
      </c>
      <c r="L564">
        <f>E564*F564</f>
        <v>967.99999999999989</v>
      </c>
      <c r="M564">
        <f>E564*G564</f>
        <v>276</v>
      </c>
      <c r="N564">
        <f>E564*H564</f>
        <v>362</v>
      </c>
      <c r="O564">
        <f>E564*I564</f>
        <v>60.999999999999993</v>
      </c>
      <c r="P564">
        <f>E564*J564</f>
        <v>8</v>
      </c>
      <c r="Q564" s="4">
        <f>E564*K564</f>
        <v>1790.3333333333335</v>
      </c>
      <c r="R564">
        <f>_xlfn.XLOOKUP(C564,'VORP Data'!$B:$B, 'VORP Data'!$E:$E,0)</f>
        <v>1.8</v>
      </c>
      <c r="S564" s="5">
        <f>R564/(D564/1000000)</f>
        <v>5.5555555555555559E-2</v>
      </c>
      <c r="T564">
        <f>IF(AND(E564&gt;=40,K564&gt;=20),R564,NA())</f>
        <v>1.8</v>
      </c>
      <c r="U564" s="3">
        <f>IF(AND(E564&gt;=40,K564&gt;=20),D564,NA())</f>
        <v>32400000</v>
      </c>
      <c r="V564" s="3">
        <f>IF(AND(E564&gt;=40,K564&gt;=20),9997988.56+4996076.47*R564,NA())</f>
        <v>18990926.206</v>
      </c>
      <c r="W564" s="3">
        <f>D564-V564</f>
        <v>13409073.794</v>
      </c>
    </row>
    <row r="565" spans="3:23" x14ac:dyDescent="0.25">
      <c r="C565" t="s">
        <v>29</v>
      </c>
      <c r="D565" s="3">
        <f>SUMIF('Salary Data'!C:C,C565,'Salary Data'!D:D)</f>
        <v>50000000</v>
      </c>
      <c r="E565">
        <f>_xlfn.XLOOKUP(C565,'Player Stats'!A:A,'Player Stats'!B:B,0)</f>
        <v>66</v>
      </c>
      <c r="F565" s="2">
        <f>_xlfn.XLOOKUP(C565,'Player Stats'!A:A,'Player Stats'!C:C,0)</f>
        <v>27.787878787878789</v>
      </c>
      <c r="G565" s="2">
        <f>_xlfn.XLOOKUP(C565,'Player Stats'!A:A,'Player Stats'!D:D,0)</f>
        <v>6.3636363636363633</v>
      </c>
      <c r="H565" s="2">
        <f>_xlfn.XLOOKUP(C565,'Player Stats'!A:A,'Player Stats'!E:E,0)</f>
        <v>3.5909090909090908</v>
      </c>
      <c r="I565" s="2">
        <f>_xlfn.XLOOKUP(C565,'Player Stats'!A:A,'Player Stats'!F:F,0)</f>
        <v>1.8484848484848484</v>
      </c>
      <c r="J565" s="2">
        <f>_xlfn.XLOOKUP(C565,'Player Stats'!A:A,'Player Stats'!G:G,0)</f>
        <v>0.40909090909090912</v>
      </c>
      <c r="K565" s="4">
        <f>_xlfn.XLOOKUP(C565,'Player Stats'!A:A,'Player Stats'!H:H,0)</f>
        <v>32.196464646464641</v>
      </c>
      <c r="L565">
        <f>E565*F565</f>
        <v>1834</v>
      </c>
      <c r="M565">
        <f>E565*G565</f>
        <v>420</v>
      </c>
      <c r="N565">
        <f>E565*H565</f>
        <v>237</v>
      </c>
      <c r="O565">
        <f>E565*I565</f>
        <v>122</v>
      </c>
      <c r="P565">
        <f>E565*J565</f>
        <v>27</v>
      </c>
      <c r="Q565" s="4">
        <f>E565*K565</f>
        <v>2124.9666666666662</v>
      </c>
      <c r="R565">
        <f>_xlfn.XLOOKUP(C565,'VORP Data'!$B:$B, 'VORP Data'!$E:$E,0)</f>
        <v>5.3</v>
      </c>
      <c r="S565" s="5">
        <f>R565/(D565/1000000)</f>
        <v>0.106</v>
      </c>
      <c r="T565">
        <f>IF(AND(E565&gt;=40,K565&gt;=20),R565,NA())</f>
        <v>5.3</v>
      </c>
      <c r="U565" s="3">
        <f>IF(AND(E565&gt;=40,K565&gt;=20),D565,NA())</f>
        <v>50000000</v>
      </c>
      <c r="V565" s="3">
        <f>IF(AND(E565&gt;=40,K565&gt;=20),9997988.56+4996076.47*R565,NA())</f>
        <v>36477193.850999996</v>
      </c>
      <c r="W565" s="3">
        <f>D565-V565</f>
        <v>13522806.149000004</v>
      </c>
    </row>
    <row r="566" spans="3:23" x14ac:dyDescent="0.25">
      <c r="C566" t="s">
        <v>71</v>
      </c>
      <c r="D566" s="3">
        <f>SUMIF('Salary Data'!C:C,C566,'Salary Data'!D:D)</f>
        <v>36725670</v>
      </c>
      <c r="E566">
        <f>_xlfn.XLOOKUP(C566,'Player Stats'!A:A,'Player Stats'!B:B,0)</f>
        <v>91</v>
      </c>
      <c r="F566" s="2">
        <f>_xlfn.XLOOKUP(C566,'Player Stats'!A:A,'Player Stats'!C:C,0)</f>
        <v>20.010989010989011</v>
      </c>
      <c r="G566" s="2">
        <f>_xlfn.XLOOKUP(C566,'Player Stats'!A:A,'Player Stats'!D:D,0)</f>
        <v>4.186813186813187</v>
      </c>
      <c r="H566" s="2">
        <f>_xlfn.XLOOKUP(C566,'Player Stats'!A:A,'Player Stats'!E:E,0)</f>
        <v>3.8901098901098901</v>
      </c>
      <c r="I566" s="2">
        <f>_xlfn.XLOOKUP(C566,'Player Stats'!A:A,'Player Stats'!F:F,0)</f>
        <v>1.1208791208791209</v>
      </c>
      <c r="J566" s="2">
        <f>_xlfn.XLOOKUP(C566,'Player Stats'!A:A,'Player Stats'!G:G,0)</f>
        <v>0.43956043956043955</v>
      </c>
      <c r="K566" s="4">
        <f>_xlfn.XLOOKUP(C566,'Player Stats'!A:A,'Player Stats'!H:H,0)</f>
        <v>33.886263736263729</v>
      </c>
      <c r="L566">
        <f>E566*F566</f>
        <v>1821</v>
      </c>
      <c r="M566">
        <f>E566*G566</f>
        <v>381</v>
      </c>
      <c r="N566">
        <f>E566*H566</f>
        <v>354</v>
      </c>
      <c r="O566">
        <f>E566*I566</f>
        <v>102</v>
      </c>
      <c r="P566">
        <f>E566*J566</f>
        <v>40</v>
      </c>
      <c r="Q566" s="4">
        <f>E566*K566</f>
        <v>3083.6499999999992</v>
      </c>
      <c r="R566">
        <f>_xlfn.XLOOKUP(C566,'VORP Data'!$B:$B, 'VORP Data'!$E:$E,0)</f>
        <v>2.5999999999999996</v>
      </c>
      <c r="S566" s="5">
        <f>R566/(D566/1000000)</f>
        <v>7.0795168610947048E-2</v>
      </c>
      <c r="T566">
        <f>IF(AND(E566&gt;=40,K566&gt;=20),R566,NA())</f>
        <v>2.5999999999999996</v>
      </c>
      <c r="U566" s="3">
        <f>IF(AND(E566&gt;=40,K566&gt;=20),D566,NA())</f>
        <v>36725670</v>
      </c>
      <c r="V566" s="3">
        <f>IF(AND(E566&gt;=40,K566&gt;=20),9997988.56+4996076.47*R566,NA())</f>
        <v>22987787.381999999</v>
      </c>
      <c r="W566" s="3">
        <f>D566-V566</f>
        <v>13737882.618000001</v>
      </c>
    </row>
    <row r="567" spans="3:23" x14ac:dyDescent="0.25">
      <c r="C567" t="s">
        <v>96</v>
      </c>
      <c r="D567" s="3">
        <f>SUMIF('Salary Data'!C:C,C567,'Salary Data'!D:D)</f>
        <v>27678571</v>
      </c>
      <c r="E567">
        <f>_xlfn.XLOOKUP(C567,'Player Stats'!A:A,'Player Stats'!B:B,0)</f>
        <v>55</v>
      </c>
      <c r="F567" s="2">
        <f>_xlfn.XLOOKUP(C567,'Player Stats'!A:A,'Player Stats'!C:C,0)</f>
        <v>14.272727272727273</v>
      </c>
      <c r="G567" s="2">
        <f>_xlfn.XLOOKUP(C567,'Player Stats'!A:A,'Player Stats'!D:D,0)</f>
        <v>2.4545454545454546</v>
      </c>
      <c r="H567" s="2">
        <f>_xlfn.XLOOKUP(C567,'Player Stats'!A:A,'Player Stats'!E:E,0)</f>
        <v>2.4363636363636365</v>
      </c>
      <c r="I567" s="2">
        <f>_xlfn.XLOOKUP(C567,'Player Stats'!A:A,'Player Stats'!F:F,0)</f>
        <v>0.49090909090909091</v>
      </c>
      <c r="J567" s="2">
        <f>_xlfn.XLOOKUP(C567,'Player Stats'!A:A,'Player Stats'!G:G,0)</f>
        <v>0.14545454545454545</v>
      </c>
      <c r="K567" s="4">
        <f>_xlfn.XLOOKUP(C567,'Player Stats'!A:A,'Player Stats'!H:H,0)</f>
        <v>24.945151515151519</v>
      </c>
      <c r="L567">
        <f>E567*F567</f>
        <v>785</v>
      </c>
      <c r="M567">
        <f>E567*G567</f>
        <v>135</v>
      </c>
      <c r="N567">
        <f>E567*H567</f>
        <v>134</v>
      </c>
      <c r="O567">
        <f>E567*I567</f>
        <v>27</v>
      </c>
      <c r="P567">
        <f>E567*J567</f>
        <v>8</v>
      </c>
      <c r="Q567" s="4">
        <f>E567*K567</f>
        <v>1371.9833333333336</v>
      </c>
      <c r="R567">
        <f>_xlfn.XLOOKUP(C567,'VORP Data'!$B:$B, 'VORP Data'!$E:$E,0)</f>
        <v>0.7</v>
      </c>
      <c r="S567" s="5">
        <f>R567/(D567/1000000)</f>
        <v>2.5290322972237256E-2</v>
      </c>
      <c r="T567">
        <f>IF(AND(E567&gt;=40,K567&gt;=20),R567,NA())</f>
        <v>0.7</v>
      </c>
      <c r="U567" s="3">
        <f>IF(AND(E567&gt;=40,K567&gt;=20),D567,NA())</f>
        <v>27678571</v>
      </c>
      <c r="V567" s="3">
        <f>IF(AND(E567&gt;=40,K567&gt;=20),9997988.56+4996076.47*R567,NA())</f>
        <v>13495242.089</v>
      </c>
      <c r="W567" s="3">
        <f>D567-V567</f>
        <v>14183328.911</v>
      </c>
    </row>
    <row r="568" spans="3:23" x14ac:dyDescent="0.25">
      <c r="C568" t="s">
        <v>101</v>
      </c>
      <c r="D568" s="3">
        <f>SUMIF('Salary Data'!C:C,C568,'Salary Data'!D:D)</f>
        <v>25892857</v>
      </c>
      <c r="E568">
        <f>_xlfn.XLOOKUP(C568,'Player Stats'!A:A,'Player Stats'!B:B,0)</f>
        <v>70</v>
      </c>
      <c r="F568" s="2">
        <f>_xlfn.XLOOKUP(C568,'Player Stats'!A:A,'Player Stats'!C:C,0)</f>
        <v>8.3142857142857149</v>
      </c>
      <c r="G568" s="2">
        <f>_xlfn.XLOOKUP(C568,'Player Stats'!A:A,'Player Stats'!D:D,0)</f>
        <v>5.4714285714285715</v>
      </c>
      <c r="H568" s="2">
        <f>_xlfn.XLOOKUP(C568,'Player Stats'!A:A,'Player Stats'!E:E,0)</f>
        <v>5.5857142857142854</v>
      </c>
      <c r="I568" s="2">
        <f>_xlfn.XLOOKUP(C568,'Player Stats'!A:A,'Player Stats'!F:F,0)</f>
        <v>0.94285714285714284</v>
      </c>
      <c r="J568" s="2">
        <f>_xlfn.XLOOKUP(C568,'Player Stats'!A:A,'Player Stats'!G:G,0)</f>
        <v>0.6</v>
      </c>
      <c r="K568" s="4">
        <f>_xlfn.XLOOKUP(C568,'Player Stats'!A:A,'Player Stats'!H:H,0)</f>
        <v>27.711904761904755</v>
      </c>
      <c r="L568">
        <f>E568*F568</f>
        <v>582</v>
      </c>
      <c r="M568">
        <f>E568*G568</f>
        <v>383</v>
      </c>
      <c r="N568">
        <f>E568*H568</f>
        <v>391</v>
      </c>
      <c r="O568">
        <f>E568*I568</f>
        <v>66</v>
      </c>
      <c r="P568">
        <f>E568*J568</f>
        <v>42</v>
      </c>
      <c r="Q568" s="4">
        <f>E568*K568</f>
        <v>1939.8333333333328</v>
      </c>
      <c r="R568">
        <f>_xlfn.XLOOKUP(C568,'VORP Data'!$B:$B, 'VORP Data'!$E:$E,0)</f>
        <v>0.3</v>
      </c>
      <c r="S568" s="5">
        <f>R568/(D568/1000000)</f>
        <v>1.1586206960475624E-2</v>
      </c>
      <c r="T568">
        <f>IF(AND(E568&gt;=40,K568&gt;=20),R568,NA())</f>
        <v>0.3</v>
      </c>
      <c r="U568" s="3">
        <f>IF(AND(E568&gt;=40,K568&gt;=20),D568,NA())</f>
        <v>25892857</v>
      </c>
      <c r="V568" s="3">
        <f>IF(AND(E568&gt;=40,K568&gt;=20),9997988.56+4996076.47*R568,NA())</f>
        <v>11496811.501</v>
      </c>
      <c r="W568" s="3">
        <f>D568-V568</f>
        <v>14396045.499</v>
      </c>
    </row>
    <row r="569" spans="3:23" x14ac:dyDescent="0.25">
      <c r="C569" t="s">
        <v>75</v>
      </c>
      <c r="D569" s="3">
        <f>SUMIF('Salary Data'!C:C,C569,'Salary Data'!D:D)</f>
        <v>35000000</v>
      </c>
      <c r="E569">
        <f>_xlfn.XLOOKUP(C569,'Player Stats'!A:A,'Player Stats'!B:B,0)</f>
        <v>88</v>
      </c>
      <c r="F569" s="2">
        <f>_xlfn.XLOOKUP(C569,'Player Stats'!A:A,'Player Stats'!C:C,0)</f>
        <v>10.397727272727273</v>
      </c>
      <c r="G569" s="2">
        <f>_xlfn.XLOOKUP(C569,'Player Stats'!A:A,'Player Stats'!D:D,0)</f>
        <v>11.181818181818182</v>
      </c>
      <c r="H569" s="2">
        <f>_xlfn.XLOOKUP(C569,'Player Stats'!A:A,'Player Stats'!E:E,0)</f>
        <v>1.7727272727272727</v>
      </c>
      <c r="I569" s="2">
        <f>_xlfn.XLOOKUP(C569,'Player Stats'!A:A,'Player Stats'!F:F,0)</f>
        <v>0.81818181818181823</v>
      </c>
      <c r="J569" s="2">
        <f>_xlfn.XLOOKUP(C569,'Player Stats'!A:A,'Player Stats'!G:G,0)</f>
        <v>1.5568181818181819</v>
      </c>
      <c r="K569" s="4">
        <f>_xlfn.XLOOKUP(C569,'Player Stats'!A:A,'Player Stats'!H:H,0)</f>
        <v>31.271969696969713</v>
      </c>
      <c r="L569">
        <f>E569*F569</f>
        <v>915</v>
      </c>
      <c r="M569">
        <f>E569*G569</f>
        <v>984</v>
      </c>
      <c r="N569">
        <f>E569*H569</f>
        <v>156</v>
      </c>
      <c r="O569">
        <f>E569*I569</f>
        <v>72</v>
      </c>
      <c r="P569">
        <f>E569*J569</f>
        <v>137</v>
      </c>
      <c r="Q569" s="4">
        <f>E569*K569</f>
        <v>2751.9333333333348</v>
      </c>
      <c r="R569">
        <f>_xlfn.XLOOKUP(C569,'VORP Data'!$B:$B, 'VORP Data'!$E:$E,0)</f>
        <v>2.1</v>
      </c>
      <c r="S569" s="5">
        <f>R569/(D569/1000000)</f>
        <v>6.0000000000000005E-2</v>
      </c>
      <c r="T569">
        <f>IF(AND(E569&gt;=40,K569&gt;=20),R569,NA())</f>
        <v>2.1</v>
      </c>
      <c r="U569" s="3">
        <f>IF(AND(E569&gt;=40,K569&gt;=20),D569,NA())</f>
        <v>35000000</v>
      </c>
      <c r="V569" s="3">
        <f>IF(AND(E569&gt;=40,K569&gt;=20),9997988.56+4996076.47*R569,NA())</f>
        <v>20489749.147</v>
      </c>
      <c r="W569" s="3">
        <f>D569-V569</f>
        <v>14510250.853</v>
      </c>
    </row>
    <row r="570" spans="3:23" x14ac:dyDescent="0.25">
      <c r="C570" t="s">
        <v>69</v>
      </c>
      <c r="D570" s="3">
        <f>SUMIF('Salary Data'!C:C,C570,'Salary Data'!D:D)</f>
        <v>37096620</v>
      </c>
      <c r="E570">
        <f>_xlfn.XLOOKUP(C570,'Player Stats'!A:A,'Player Stats'!B:B,0)</f>
        <v>74</v>
      </c>
      <c r="F570" s="2">
        <f>_xlfn.XLOOKUP(C570,'Player Stats'!A:A,'Player Stats'!C:C,0)</f>
        <v>19.918918918918919</v>
      </c>
      <c r="G570" s="2">
        <f>_xlfn.XLOOKUP(C570,'Player Stats'!A:A,'Player Stats'!D:D,0)</f>
        <v>9.9324324324324316</v>
      </c>
      <c r="H570" s="2">
        <f>_xlfn.XLOOKUP(C570,'Player Stats'!A:A,'Player Stats'!E:E,0)</f>
        <v>3.1486486486486487</v>
      </c>
      <c r="I570" s="2">
        <f>_xlfn.XLOOKUP(C570,'Player Stats'!A:A,'Player Stats'!F:F,0)</f>
        <v>1.1756756756756757</v>
      </c>
      <c r="J570" s="2">
        <f>_xlfn.XLOOKUP(C570,'Player Stats'!A:A,'Player Stats'!G:G,0)</f>
        <v>0.66216216216216217</v>
      </c>
      <c r="K570" s="4">
        <f>_xlfn.XLOOKUP(C570,'Player Stats'!A:A,'Player Stats'!H:H,0)</f>
        <v>32.110585585585582</v>
      </c>
      <c r="L570">
        <f>E570*F570</f>
        <v>1474</v>
      </c>
      <c r="M570">
        <f>E570*G570</f>
        <v>734.99999999999989</v>
      </c>
      <c r="N570">
        <f>E570*H570</f>
        <v>233</v>
      </c>
      <c r="O570">
        <f>E570*I570</f>
        <v>87</v>
      </c>
      <c r="P570">
        <f>E570*J570</f>
        <v>49</v>
      </c>
      <c r="Q570" s="4">
        <f>E570*K570</f>
        <v>2376.1833333333329</v>
      </c>
      <c r="R570">
        <f>_xlfn.XLOOKUP(C570,'VORP Data'!$B:$B, 'VORP Data'!$E:$E,0)</f>
        <v>2.4</v>
      </c>
      <c r="S570" s="5">
        <f>R570/(D570/1000000)</f>
        <v>6.4695921083915461E-2</v>
      </c>
      <c r="T570">
        <f>IF(AND(E570&gt;=40,K570&gt;=20),R570,NA())</f>
        <v>2.4</v>
      </c>
      <c r="U570" s="3">
        <f>IF(AND(E570&gt;=40,K570&gt;=20),D570,NA())</f>
        <v>37096620</v>
      </c>
      <c r="V570" s="3">
        <f>IF(AND(E570&gt;=40,K570&gt;=20),9997988.56+4996076.47*R570,NA())</f>
        <v>21988572.088</v>
      </c>
      <c r="W570" s="3">
        <f>D570-V570</f>
        <v>15108047.912</v>
      </c>
    </row>
    <row r="571" spans="3:23" x14ac:dyDescent="0.25">
      <c r="C571" t="s">
        <v>41</v>
      </c>
      <c r="D571" s="3">
        <f>SUMIF('Salary Data'!C:C,C571,'Salary Data'!D:D)</f>
        <v>46394100</v>
      </c>
      <c r="E571">
        <f>_xlfn.XLOOKUP(C571,'Player Stats'!A:A,'Player Stats'!B:B,0)</f>
        <v>81</v>
      </c>
      <c r="F571" s="2">
        <f>_xlfn.XLOOKUP(C571,'Player Stats'!A:A,'Player Stats'!C:C,0)</f>
        <v>25.271604938271604</v>
      </c>
      <c r="G571" s="2">
        <f>_xlfn.XLOOKUP(C571,'Player Stats'!A:A,'Player Stats'!D:D,0)</f>
        <v>4.4444444444444446</v>
      </c>
      <c r="H571" s="2">
        <f>_xlfn.XLOOKUP(C571,'Player Stats'!A:A,'Player Stats'!E:E,0)</f>
        <v>7.0246913580246915</v>
      </c>
      <c r="I571" s="2">
        <f>_xlfn.XLOOKUP(C571,'Player Stats'!A:A,'Player Stats'!F:F,0)</f>
        <v>0.87654320987654322</v>
      </c>
      <c r="J571" s="2">
        <f>_xlfn.XLOOKUP(C571,'Player Stats'!A:A,'Player Stats'!G:G,0)</f>
        <v>0.38271604938271603</v>
      </c>
      <c r="K571" s="4">
        <f>_xlfn.XLOOKUP(C571,'Player Stats'!A:A,'Player Stats'!H:H,0)</f>
        <v>35.680041152263378</v>
      </c>
      <c r="L571">
        <f>E571*F571</f>
        <v>2047</v>
      </c>
      <c r="M571">
        <f>E571*G571</f>
        <v>360</v>
      </c>
      <c r="N571">
        <f>E571*H571</f>
        <v>569</v>
      </c>
      <c r="O571">
        <f>E571*I571</f>
        <v>71</v>
      </c>
      <c r="P571">
        <f>E571*J571</f>
        <v>31</v>
      </c>
      <c r="Q571" s="4">
        <f>E571*K571</f>
        <v>2890.0833333333335</v>
      </c>
      <c r="R571">
        <f>_xlfn.XLOOKUP(C571,'VORP Data'!$B:$B, 'VORP Data'!$E:$E,0)</f>
        <v>4.1999999999999993</v>
      </c>
      <c r="S571" s="5">
        <f>R571/(D571/1000000)</f>
        <v>9.0528752578452845E-2</v>
      </c>
      <c r="T571">
        <f>IF(AND(E571&gt;=40,K571&gt;=20),R571,NA())</f>
        <v>4.1999999999999993</v>
      </c>
      <c r="U571" s="3">
        <f>IF(AND(E571&gt;=40,K571&gt;=20),D571,NA())</f>
        <v>46394100</v>
      </c>
      <c r="V571" s="3">
        <f>IF(AND(E571&gt;=40,K571&gt;=20),9997988.56+4996076.47*R571,NA())</f>
        <v>30981509.733999997</v>
      </c>
      <c r="W571" s="3">
        <f>D571-V571</f>
        <v>15412590.266000003</v>
      </c>
    </row>
    <row r="572" spans="3:23" x14ac:dyDescent="0.25">
      <c r="C572" t="s">
        <v>89</v>
      </c>
      <c r="D572" s="3">
        <f>SUMIF('Salary Data'!C:C,C572,'Salary Data'!D:D)</f>
        <v>30666666</v>
      </c>
      <c r="E572">
        <f>_xlfn.XLOOKUP(C572,'Player Stats'!A:A,'Player Stats'!B:B,0)</f>
        <v>82</v>
      </c>
      <c r="F572" s="2">
        <f>_xlfn.XLOOKUP(C572,'Player Stats'!A:A,'Player Stats'!C:C,0)</f>
        <v>18.76829268292683</v>
      </c>
      <c r="G572" s="2">
        <f>_xlfn.XLOOKUP(C572,'Player Stats'!A:A,'Player Stats'!D:D,0)</f>
        <v>3.2926829268292681</v>
      </c>
      <c r="H572" s="2">
        <f>_xlfn.XLOOKUP(C572,'Player Stats'!A:A,'Player Stats'!E:E,0)</f>
        <v>3.7195121951219514</v>
      </c>
      <c r="I572" s="2">
        <f>_xlfn.XLOOKUP(C572,'Player Stats'!A:A,'Player Stats'!F:F,0)</f>
        <v>0.85365853658536583</v>
      </c>
      <c r="J572" s="2">
        <f>_xlfn.XLOOKUP(C572,'Player Stats'!A:A,'Player Stats'!G:G,0)</f>
        <v>0.51219512195121952</v>
      </c>
      <c r="K572" s="4">
        <f>_xlfn.XLOOKUP(C572,'Player Stats'!A:A,'Player Stats'!H:H,0)</f>
        <v>29.948373983739845</v>
      </c>
      <c r="L572">
        <f>E572*F572</f>
        <v>1539</v>
      </c>
      <c r="M572">
        <f>E572*G572</f>
        <v>270</v>
      </c>
      <c r="N572">
        <f>E572*H572</f>
        <v>305</v>
      </c>
      <c r="O572">
        <f>E572*I572</f>
        <v>70</v>
      </c>
      <c r="P572">
        <f>E572*J572</f>
        <v>42</v>
      </c>
      <c r="Q572" s="4">
        <f>E572*K572</f>
        <v>2455.7666666666673</v>
      </c>
      <c r="R572">
        <f>_xlfn.XLOOKUP(C572,'VORP Data'!$B:$B, 'VORP Data'!$E:$E,0)</f>
        <v>1</v>
      </c>
      <c r="S572" s="5">
        <f>R572/(D572/1000000)</f>
        <v>3.260869636105862E-2</v>
      </c>
      <c r="T572">
        <f>IF(AND(E572&gt;=40,K572&gt;=20),R572,NA())</f>
        <v>1</v>
      </c>
      <c r="U572" s="3">
        <f>IF(AND(E572&gt;=40,K572&gt;=20),D572,NA())</f>
        <v>30666666</v>
      </c>
      <c r="V572" s="3">
        <f>IF(AND(E572&gt;=40,K572&gt;=20),9997988.56+4996076.47*R572,NA())</f>
        <v>14994065.030000001</v>
      </c>
      <c r="W572" s="3">
        <f>D572-V572</f>
        <v>15672600.969999999</v>
      </c>
    </row>
    <row r="573" spans="3:23" x14ac:dyDescent="0.25">
      <c r="C573" t="s">
        <v>111</v>
      </c>
      <c r="D573" s="3">
        <f>SUMIF('Salary Data'!C:C,C573,'Salary Data'!D:D)</f>
        <v>23303571</v>
      </c>
      <c r="E573">
        <f>_xlfn.XLOOKUP(C573,'Player Stats'!A:A,'Player Stats'!B:B,0)</f>
        <v>45</v>
      </c>
      <c r="F573" s="2">
        <f>_xlfn.XLOOKUP(C573,'Player Stats'!A:A,'Player Stats'!C:C,0)</f>
        <v>13.666666666666666</v>
      </c>
      <c r="G573" s="2">
        <f>_xlfn.XLOOKUP(C573,'Player Stats'!A:A,'Player Stats'!D:D,0)</f>
        <v>4.1111111111111107</v>
      </c>
      <c r="H573" s="2">
        <f>_xlfn.XLOOKUP(C573,'Player Stats'!A:A,'Player Stats'!E:E,0)</f>
        <v>2</v>
      </c>
      <c r="I573" s="2">
        <f>_xlfn.XLOOKUP(C573,'Player Stats'!A:A,'Player Stats'!F:F,0)</f>
        <v>0.66666666666666663</v>
      </c>
      <c r="J573" s="2">
        <f>_xlfn.XLOOKUP(C573,'Player Stats'!A:A,'Player Stats'!G:G,0)</f>
        <v>0.13333333333333333</v>
      </c>
      <c r="K573" s="4">
        <f>_xlfn.XLOOKUP(C573,'Player Stats'!A:A,'Player Stats'!H:H,0)</f>
        <v>26.121851851851847</v>
      </c>
      <c r="L573">
        <f>E573*F573</f>
        <v>615</v>
      </c>
      <c r="M573">
        <f>E573*G573</f>
        <v>184.99999999999997</v>
      </c>
      <c r="N573">
        <f>E573*H573</f>
        <v>90</v>
      </c>
      <c r="O573">
        <f>E573*I573</f>
        <v>30</v>
      </c>
      <c r="P573">
        <f>E573*J573</f>
        <v>6</v>
      </c>
      <c r="Q573" s="4">
        <f>E573*K573</f>
        <v>1175.4833333333331</v>
      </c>
      <c r="R573">
        <f>_xlfn.XLOOKUP(C573,'VORP Data'!$B:$B, 'VORP Data'!$E:$E,0)</f>
        <v>-0.6</v>
      </c>
      <c r="S573" s="5">
        <f>R573/(D573/1000000)</f>
        <v>-2.5747126910291986E-2</v>
      </c>
      <c r="T573">
        <f>IF(AND(E573&gt;=40,K573&gt;=20),R573,NA())</f>
        <v>-0.6</v>
      </c>
      <c r="U573" s="3">
        <f>IF(AND(E573&gt;=40,K573&gt;=20),D573,NA())</f>
        <v>23303571</v>
      </c>
      <c r="V573" s="3">
        <f>IF(AND(E573&gt;=40,K573&gt;=20),9997988.56+4996076.47*R573,NA())</f>
        <v>7000342.6780000012</v>
      </c>
      <c r="W573" s="3">
        <f>D573-V573</f>
        <v>16303228.321999999</v>
      </c>
    </row>
    <row r="574" spans="3:23" x14ac:dyDescent="0.25">
      <c r="C574" t="s">
        <v>76</v>
      </c>
      <c r="D574" s="3">
        <f>SUMIF('Salary Data'!C:C,C574,'Salary Data'!D:D)</f>
        <v>35000000</v>
      </c>
      <c r="E574">
        <f>_xlfn.XLOOKUP(C574,'Player Stats'!A:A,'Player Stats'!B:B,0)</f>
        <v>66</v>
      </c>
      <c r="F574" s="2">
        <f>_xlfn.XLOOKUP(C574,'Player Stats'!A:A,'Player Stats'!C:C,0)</f>
        <v>13.333333333333334</v>
      </c>
      <c r="G574" s="2">
        <f>_xlfn.XLOOKUP(C574,'Player Stats'!A:A,'Player Stats'!D:D,0)</f>
        <v>3.9242424242424243</v>
      </c>
      <c r="H574" s="2">
        <f>_xlfn.XLOOKUP(C574,'Player Stats'!A:A,'Player Stats'!E:E,0)</f>
        <v>5.3181818181818183</v>
      </c>
      <c r="I574" s="2">
        <f>_xlfn.XLOOKUP(C574,'Player Stats'!A:A,'Player Stats'!F:F,0)</f>
        <v>1.8333333333333333</v>
      </c>
      <c r="J574" s="2">
        <f>_xlfn.XLOOKUP(C574,'Player Stats'!A:A,'Player Stats'!G:G,0)</f>
        <v>0.68181818181818177</v>
      </c>
      <c r="K574" s="4">
        <f>_xlfn.XLOOKUP(C574,'Player Stats'!A:A,'Player Stats'!H:H,0)</f>
        <v>28.501262626262626</v>
      </c>
      <c r="L574">
        <f>E574*F574</f>
        <v>880</v>
      </c>
      <c r="M574">
        <f>E574*G574</f>
        <v>259</v>
      </c>
      <c r="N574">
        <f>E574*H574</f>
        <v>351</v>
      </c>
      <c r="O574">
        <f>E574*I574</f>
        <v>121</v>
      </c>
      <c r="P574">
        <f>E574*J574</f>
        <v>45</v>
      </c>
      <c r="Q574" s="4">
        <f>E574*K574</f>
        <v>1881.0833333333333</v>
      </c>
      <c r="R574">
        <f>_xlfn.XLOOKUP(C574,'VORP Data'!$B:$B, 'VORP Data'!$E:$E,0)</f>
        <v>1.7</v>
      </c>
      <c r="S574" s="5">
        <f>R574/(D574/1000000)</f>
        <v>4.8571428571428571E-2</v>
      </c>
      <c r="T574">
        <f>IF(AND(E574&gt;=40,K574&gt;=20),R574,NA())</f>
        <v>1.7</v>
      </c>
      <c r="U574" s="3">
        <f>IF(AND(E574&gt;=40,K574&gt;=20),D574,NA())</f>
        <v>35000000</v>
      </c>
      <c r="V574" s="3">
        <f>IF(AND(E574&gt;=40,K574&gt;=20),9997988.56+4996076.47*R574,NA())</f>
        <v>18491318.559</v>
      </c>
      <c r="W574" s="3">
        <f>D574-V574</f>
        <v>16508681.441</v>
      </c>
    </row>
    <row r="575" spans="3:23" x14ac:dyDescent="0.25">
      <c r="C575" t="s">
        <v>46</v>
      </c>
      <c r="D575" s="3">
        <f>SUMIF('Salary Data'!C:C,C575,'Salary Data'!D:D)</f>
        <v>45550512</v>
      </c>
      <c r="E575">
        <f>_xlfn.XLOOKUP(C575,'Player Stats'!A:A,'Player Stats'!B:B,0)</f>
        <v>71</v>
      </c>
      <c r="F575" s="2">
        <f>_xlfn.XLOOKUP(C575,'Player Stats'!A:A,'Player Stats'!C:C,0)</f>
        <v>27.788732394366196</v>
      </c>
      <c r="G575" s="2">
        <f>_xlfn.XLOOKUP(C575,'Player Stats'!A:A,'Player Stats'!D:D,0)</f>
        <v>5.056338028169014</v>
      </c>
      <c r="H575" s="2">
        <f>_xlfn.XLOOKUP(C575,'Player Stats'!A:A,'Player Stats'!E:E,0)</f>
        <v>3.563380281690141</v>
      </c>
      <c r="I575" s="2">
        <f>_xlfn.XLOOKUP(C575,'Player Stats'!A:A,'Player Stats'!F:F,0)</f>
        <v>1.2394366197183098</v>
      </c>
      <c r="J575" s="2">
        <f>_xlfn.XLOOKUP(C575,'Player Stats'!A:A,'Player Stats'!G:G,0)</f>
        <v>0.78873239436619713</v>
      </c>
      <c r="K575" s="4">
        <f>_xlfn.XLOOKUP(C575,'Player Stats'!A:A,'Player Stats'!H:H,0)</f>
        <v>34.661737089201878</v>
      </c>
      <c r="L575">
        <f>E575*F575</f>
        <v>1973</v>
      </c>
      <c r="M575">
        <f>E575*G575</f>
        <v>359</v>
      </c>
      <c r="N575">
        <f>E575*H575</f>
        <v>253</v>
      </c>
      <c r="O575">
        <f>E575*I575</f>
        <v>88</v>
      </c>
      <c r="P575">
        <f>E575*J575</f>
        <v>55.999999999999993</v>
      </c>
      <c r="Q575" s="4">
        <f>E575*K575</f>
        <v>2460.9833333333336</v>
      </c>
      <c r="R575">
        <f>_xlfn.XLOOKUP(C575,'VORP Data'!$B:$B, 'VORP Data'!$E:$E,0)</f>
        <v>3.8</v>
      </c>
      <c r="S575" s="5">
        <f>R575/(D575/1000000)</f>
        <v>8.342387018613534E-2</v>
      </c>
      <c r="T575">
        <f>IF(AND(E575&gt;=40,K575&gt;=20),R575,NA())</f>
        <v>3.8</v>
      </c>
      <c r="U575" s="3">
        <f>IF(AND(E575&gt;=40,K575&gt;=20),D575,NA())</f>
        <v>45550512</v>
      </c>
      <c r="V575" s="3">
        <f>IF(AND(E575&gt;=40,K575&gt;=20),9997988.56+4996076.47*R575,NA())</f>
        <v>28983079.145999998</v>
      </c>
      <c r="W575" s="3">
        <f>D575-V575</f>
        <v>16567432.854000002</v>
      </c>
    </row>
    <row r="576" spans="3:23" x14ac:dyDescent="0.25">
      <c r="C576" t="s">
        <v>40</v>
      </c>
      <c r="D576" s="3">
        <f>SUMIF('Salary Data'!C:C,C576,'Salary Data'!D:D)</f>
        <v>46394100</v>
      </c>
      <c r="E576">
        <f>_xlfn.XLOOKUP(C576,'Player Stats'!A:A,'Player Stats'!B:B,0)</f>
        <v>83</v>
      </c>
      <c r="F576" s="2">
        <f>_xlfn.XLOOKUP(C576,'Player Stats'!A:A,'Player Stats'!C:C,0)</f>
        <v>17.903614457831324</v>
      </c>
      <c r="G576" s="2">
        <f>_xlfn.XLOOKUP(C576,'Player Stats'!A:A,'Player Stats'!D:D,0)</f>
        <v>8.80722891566265</v>
      </c>
      <c r="H576" s="2">
        <f>_xlfn.XLOOKUP(C576,'Player Stats'!A:A,'Player Stats'!E:E,0)</f>
        <v>3.6626506024096384</v>
      </c>
      <c r="I576" s="2">
        <f>_xlfn.XLOOKUP(C576,'Player Stats'!A:A,'Player Stats'!F:F,0)</f>
        <v>0.7831325301204819</v>
      </c>
      <c r="J576" s="2">
        <f>_xlfn.XLOOKUP(C576,'Player Stats'!A:A,'Player Stats'!G:G,0)</f>
        <v>1.7469879518072289</v>
      </c>
      <c r="K576" s="4">
        <f>_xlfn.XLOOKUP(C576,'Player Stats'!A:A,'Player Stats'!H:H,0)</f>
        <v>32.697791164658625</v>
      </c>
      <c r="L576">
        <f>E576*F576</f>
        <v>1486</v>
      </c>
      <c r="M576">
        <f>E576*G576</f>
        <v>731</v>
      </c>
      <c r="N576">
        <f>E576*H576</f>
        <v>304</v>
      </c>
      <c r="O576">
        <f>E576*I576</f>
        <v>65</v>
      </c>
      <c r="P576">
        <f>E576*J576</f>
        <v>145</v>
      </c>
      <c r="Q576" s="4">
        <f>E576*K576</f>
        <v>2713.9166666666661</v>
      </c>
      <c r="R576">
        <f>_xlfn.XLOOKUP(C576,'VORP Data'!$B:$B, 'VORP Data'!$E:$E,0)</f>
        <v>3.8</v>
      </c>
      <c r="S576" s="5">
        <f>R576/(D576/1000000)</f>
        <v>8.1906966618600197E-2</v>
      </c>
      <c r="T576">
        <f>IF(AND(E576&gt;=40,K576&gt;=20),R576,NA())</f>
        <v>3.8</v>
      </c>
      <c r="U576" s="3">
        <f>IF(AND(E576&gt;=40,K576&gt;=20),D576,NA())</f>
        <v>46394100</v>
      </c>
      <c r="V576" s="3">
        <f>IF(AND(E576&gt;=40,K576&gt;=20),9997988.56+4996076.47*R576,NA())</f>
        <v>28983079.145999998</v>
      </c>
      <c r="W576" s="3">
        <f>D576-V576</f>
        <v>17411020.854000002</v>
      </c>
    </row>
    <row r="577" spans="3:23" x14ac:dyDescent="0.25">
      <c r="C577" t="s">
        <v>83</v>
      </c>
      <c r="D577" s="3">
        <f>SUMIF('Salary Data'!C:C,C577,'Salary Data'!D:D)</f>
        <v>32000001</v>
      </c>
      <c r="E577">
        <f>_xlfn.XLOOKUP(C577,'Player Stats'!A:A,'Player Stats'!B:B,0)</f>
        <v>63</v>
      </c>
      <c r="F577" s="2">
        <f>_xlfn.XLOOKUP(C577,'Player Stats'!A:A,'Player Stats'!C:C,0)</f>
        <v>17.904761904761905</v>
      </c>
      <c r="G577" s="2">
        <f>_xlfn.XLOOKUP(C577,'Player Stats'!A:A,'Player Stats'!D:D,0)</f>
        <v>3.3174603174603177</v>
      </c>
      <c r="H577" s="2">
        <f>_xlfn.XLOOKUP(C577,'Player Stats'!A:A,'Player Stats'!E:E,0)</f>
        <v>1.9682539682539681</v>
      </c>
      <c r="I577" s="2">
        <f>_xlfn.XLOOKUP(C577,'Player Stats'!A:A,'Player Stats'!F:F,0)</f>
        <v>0.76190476190476186</v>
      </c>
      <c r="J577" s="2">
        <f>_xlfn.XLOOKUP(C577,'Player Stats'!A:A,'Player Stats'!G:G,0)</f>
        <v>0.60317460317460314</v>
      </c>
      <c r="K577" s="4">
        <f>_xlfn.XLOOKUP(C577,'Player Stats'!A:A,'Player Stats'!H:H,0)</f>
        <v>28.982010582010577</v>
      </c>
      <c r="L577">
        <f>E577*F577</f>
        <v>1128</v>
      </c>
      <c r="M577">
        <f>E577*G577</f>
        <v>209</v>
      </c>
      <c r="N577">
        <f>E577*H577</f>
        <v>124</v>
      </c>
      <c r="O577">
        <f>E577*I577</f>
        <v>48</v>
      </c>
      <c r="P577">
        <f>E577*J577</f>
        <v>38</v>
      </c>
      <c r="Q577" s="4">
        <f>E577*K577</f>
        <v>1825.8666666666663</v>
      </c>
      <c r="R577">
        <f>_xlfn.XLOOKUP(C577,'VORP Data'!$B:$B, 'VORP Data'!$E:$E,0)</f>
        <v>0.9</v>
      </c>
      <c r="S577" s="5">
        <f>R577/(D577/1000000)</f>
        <v>2.8124999121093782E-2</v>
      </c>
      <c r="T577">
        <f>IF(AND(E577&gt;=40,K577&gt;=20),R577,NA())</f>
        <v>0.9</v>
      </c>
      <c r="U577" s="3">
        <f>IF(AND(E577&gt;=40,K577&gt;=20),D577,NA())</f>
        <v>32000001</v>
      </c>
      <c r="V577" s="3">
        <f>IF(AND(E577&gt;=40,K577&gt;=20),9997988.56+4996076.47*R577,NA())</f>
        <v>14494457.383000001</v>
      </c>
      <c r="W577" s="3">
        <f>D577-V577</f>
        <v>17505543.616999999</v>
      </c>
    </row>
    <row r="578" spans="3:23" x14ac:dyDescent="0.25">
      <c r="C578" t="s">
        <v>634</v>
      </c>
      <c r="D578" s="3">
        <f>SUMIF('Salary Data'!C:C,C578,'Salary Data'!D:D)</f>
        <v>38333050</v>
      </c>
      <c r="E578">
        <f>_xlfn.XLOOKUP(C578,'Player Stats'!A:A,'Player Stats'!B:B,0)</f>
        <v>52</v>
      </c>
      <c r="F578" s="2">
        <f>_xlfn.XLOOKUP(C578,'Player Stats'!A:A,'Player Stats'!C:C,0)</f>
        <v>24.21153846153846</v>
      </c>
      <c r="G578" s="2">
        <f>_xlfn.XLOOKUP(C578,'Player Stats'!A:A,'Player Stats'!D:D,0)</f>
        <v>7.0576923076923075</v>
      </c>
      <c r="H578" s="2">
        <f>_xlfn.XLOOKUP(C578,'Player Stats'!A:A,'Player Stats'!E:E,0)</f>
        <v>3.0384615384615383</v>
      </c>
      <c r="I578" s="2">
        <f>_xlfn.XLOOKUP(C578,'Player Stats'!A:A,'Player Stats'!F:F,0)</f>
        <v>1.0576923076923077</v>
      </c>
      <c r="J578" s="2">
        <f>_xlfn.XLOOKUP(C578,'Player Stats'!A:A,'Player Stats'!G:G,0)</f>
        <v>0.25</v>
      </c>
      <c r="K578" s="4">
        <f>_xlfn.XLOOKUP(C578,'Player Stats'!A:A,'Player Stats'!H:H,0)</f>
        <v>32.473397435897432</v>
      </c>
      <c r="L578">
        <f>E578*F578</f>
        <v>1259</v>
      </c>
      <c r="M578">
        <f>E578*G578</f>
        <v>367</v>
      </c>
      <c r="N578">
        <f>E578*H578</f>
        <v>158</v>
      </c>
      <c r="O578">
        <f>E578*I578</f>
        <v>55</v>
      </c>
      <c r="P578">
        <f>E578*J578</f>
        <v>13</v>
      </c>
      <c r="Q578" s="4">
        <f>E578*K578</f>
        <v>1688.6166666666666</v>
      </c>
      <c r="R578">
        <f>_xlfn.XLOOKUP(C578,'VORP Data'!$B:$B, 'VORP Data'!$E:$E,0)</f>
        <v>2.1</v>
      </c>
      <c r="S578" s="5">
        <f>R578/(D578/1000000)</f>
        <v>5.4783013613578888E-2</v>
      </c>
      <c r="T578">
        <f>IF(AND(E578&gt;=40,K578&gt;=20),R578,NA())</f>
        <v>2.1</v>
      </c>
      <c r="U578" s="3">
        <f>IF(AND(E578&gt;=40,K578&gt;=20),D578,NA())</f>
        <v>38333050</v>
      </c>
      <c r="V578" s="3">
        <f>IF(AND(E578&gt;=40,K578&gt;=20),9997988.56+4996076.47*R578,NA())</f>
        <v>20489749.147</v>
      </c>
      <c r="W578" s="3">
        <f>D578-V578</f>
        <v>17843300.853</v>
      </c>
    </row>
    <row r="579" spans="3:23" x14ac:dyDescent="0.25">
      <c r="C579" t="s">
        <v>51</v>
      </c>
      <c r="D579" s="3">
        <f>SUMIF('Salary Data'!C:C,C579,'Salary Data'!D:D)</f>
        <v>39446090</v>
      </c>
      <c r="E579">
        <f>_xlfn.XLOOKUP(C579,'Player Stats'!A:A,'Player Stats'!B:B,0)</f>
        <v>62</v>
      </c>
      <c r="F579" s="2">
        <f>_xlfn.XLOOKUP(C579,'Player Stats'!A:A,'Player Stats'!C:C,0)</f>
        <v>21</v>
      </c>
      <c r="G579" s="2">
        <f>_xlfn.XLOOKUP(C579,'Player Stats'!A:A,'Player Stats'!D:D,0)</f>
        <v>5.693548387096774</v>
      </c>
      <c r="H579" s="2">
        <f>_xlfn.XLOOKUP(C579,'Player Stats'!A:A,'Player Stats'!E:E,0)</f>
        <v>3.2096774193548385</v>
      </c>
      <c r="I579" s="2">
        <f>_xlfn.XLOOKUP(C579,'Player Stats'!A:A,'Player Stats'!F:F,0)</f>
        <v>0.967741935483871</v>
      </c>
      <c r="J579" s="2">
        <f>_xlfn.XLOOKUP(C579,'Player Stats'!A:A,'Player Stats'!G:G,0)</f>
        <v>0.54838709677419351</v>
      </c>
      <c r="K579" s="4">
        <f>_xlfn.XLOOKUP(C579,'Player Stats'!A:A,'Player Stats'!H:H,0)</f>
        <v>29.69489247311828</v>
      </c>
      <c r="L579">
        <f>E579*F579</f>
        <v>1302</v>
      </c>
      <c r="M579">
        <f>E579*G579</f>
        <v>353</v>
      </c>
      <c r="N579">
        <f>E579*H579</f>
        <v>199</v>
      </c>
      <c r="O579">
        <f>E579*I579</f>
        <v>60</v>
      </c>
      <c r="P579">
        <f>E579*J579</f>
        <v>34</v>
      </c>
      <c r="Q579" s="4">
        <f>E579*K579</f>
        <v>1841.0833333333333</v>
      </c>
      <c r="R579">
        <f>_xlfn.XLOOKUP(C579,'VORP Data'!$B:$B, 'VORP Data'!$E:$E,0)</f>
        <v>2.2999999999999998</v>
      </c>
      <c r="S579" s="5">
        <f>R579/(D579/1000000)</f>
        <v>5.8307426667636768E-2</v>
      </c>
      <c r="T579">
        <f>IF(AND(E579&gt;=40,K579&gt;=20),R579,NA())</f>
        <v>2.2999999999999998</v>
      </c>
      <c r="U579" s="3">
        <f>IF(AND(E579&gt;=40,K579&gt;=20),D579,NA())</f>
        <v>39446090</v>
      </c>
      <c r="V579" s="3">
        <f>IF(AND(E579&gt;=40,K579&gt;=20),9997988.56+4996076.47*R579,NA())</f>
        <v>21488964.441</v>
      </c>
      <c r="W579" s="3">
        <f>D579-V579</f>
        <v>17957125.559</v>
      </c>
    </row>
    <row r="580" spans="3:23" x14ac:dyDescent="0.25">
      <c r="C580" t="s">
        <v>21</v>
      </c>
      <c r="D580" s="3">
        <f>SUMIF('Salary Data'!C:C,C580,'Salary Data'!D:D)</f>
        <v>53142264</v>
      </c>
      <c r="E580">
        <f>_xlfn.XLOOKUP(C580,'Player Stats'!A:A,'Player Stats'!B:B,0)</f>
        <v>95</v>
      </c>
      <c r="F580" s="2">
        <f>_xlfn.XLOOKUP(C580,'Player Stats'!A:A,'Player Stats'!C:C,0)</f>
        <v>19.178947368421053</v>
      </c>
      <c r="G580" s="2">
        <f>_xlfn.XLOOKUP(C580,'Player Stats'!A:A,'Player Stats'!D:D,0)</f>
        <v>11.589473684210526</v>
      </c>
      <c r="H580" s="2">
        <f>_xlfn.XLOOKUP(C580,'Player Stats'!A:A,'Player Stats'!E:E,0)</f>
        <v>3.3789473684210525</v>
      </c>
      <c r="I580" s="2">
        <f>_xlfn.XLOOKUP(C580,'Player Stats'!A:A,'Player Stats'!F:F,0)</f>
        <v>0.95789473684210524</v>
      </c>
      <c r="J580" s="2">
        <f>_xlfn.XLOOKUP(C580,'Player Stats'!A:A,'Player Stats'!G:G,0)</f>
        <v>0.67368421052631577</v>
      </c>
      <c r="K580" s="4">
        <f>_xlfn.XLOOKUP(C580,'Player Stats'!A:A,'Player Stats'!H:H,0)</f>
        <v>30.835964912280694</v>
      </c>
      <c r="L580">
        <f>E580*F580</f>
        <v>1822</v>
      </c>
      <c r="M580">
        <f>E580*G580</f>
        <v>1101</v>
      </c>
      <c r="N580">
        <f>E580*H580</f>
        <v>321</v>
      </c>
      <c r="O580">
        <f>E580*I580</f>
        <v>91</v>
      </c>
      <c r="P580">
        <f>E580*J580</f>
        <v>64</v>
      </c>
      <c r="Q580" s="4">
        <f>E580*K580</f>
        <v>2929.4166666666661</v>
      </c>
      <c r="R580">
        <f>_xlfn.XLOOKUP(C580,'VORP Data'!$B:$B, 'VORP Data'!$E:$E,0)</f>
        <v>4.8</v>
      </c>
      <c r="S580" s="5">
        <f>R580/(D580/1000000)</f>
        <v>9.0323588772958568E-2</v>
      </c>
      <c r="T580">
        <f>IF(AND(E580&gt;=40,K580&gt;=20),R580,NA())</f>
        <v>4.8</v>
      </c>
      <c r="U580" s="3">
        <f>IF(AND(E580&gt;=40,K580&gt;=20),D580,NA())</f>
        <v>53142264</v>
      </c>
      <c r="V580" s="3">
        <f>IF(AND(E580&gt;=40,K580&gt;=20),9997988.56+4996076.47*R580,NA())</f>
        <v>33979155.615999997</v>
      </c>
      <c r="W580" s="3">
        <f>D580-V580</f>
        <v>19163108.384000003</v>
      </c>
    </row>
    <row r="581" spans="3:23" x14ac:dyDescent="0.25">
      <c r="C581" t="s">
        <v>63</v>
      </c>
      <c r="D581" s="3">
        <f>SUMIF('Salary Data'!C:C,C581,'Salary Data'!D:D)</f>
        <v>38095238</v>
      </c>
      <c r="E581">
        <f>_xlfn.XLOOKUP(C581,'Player Stats'!A:A,'Player Stats'!B:B,0)</f>
        <v>82</v>
      </c>
      <c r="F581" s="2">
        <f>_xlfn.XLOOKUP(C581,'Player Stats'!A:A,'Player Stats'!C:C,0)</f>
        <v>20.914634146341463</v>
      </c>
      <c r="G581" s="2">
        <f>_xlfn.XLOOKUP(C581,'Player Stats'!A:A,'Player Stats'!D:D,0)</f>
        <v>5.4390243902439028</v>
      </c>
      <c r="H581" s="2">
        <f>_xlfn.XLOOKUP(C581,'Player Stats'!A:A,'Player Stats'!E:E,0)</f>
        <v>3.5975609756097562</v>
      </c>
      <c r="I581" s="2">
        <f>_xlfn.XLOOKUP(C581,'Player Stats'!A:A,'Player Stats'!F:F,0)</f>
        <v>0.74390243902439024</v>
      </c>
      <c r="J581" s="2">
        <f>_xlfn.XLOOKUP(C581,'Player Stats'!A:A,'Player Stats'!G:G,0)</f>
        <v>0.71951219512195119</v>
      </c>
      <c r="K581" s="4">
        <f>_xlfn.XLOOKUP(C581,'Player Stats'!A:A,'Player Stats'!H:H,0)</f>
        <v>33.560365853658546</v>
      </c>
      <c r="L581">
        <f>E581*F581</f>
        <v>1715</v>
      </c>
      <c r="M581">
        <f>E581*G581</f>
        <v>446.00000000000006</v>
      </c>
      <c r="N581">
        <f>E581*H581</f>
        <v>295</v>
      </c>
      <c r="O581">
        <f>E581*I581</f>
        <v>61</v>
      </c>
      <c r="P581">
        <f>E581*J581</f>
        <v>59</v>
      </c>
      <c r="Q581" s="4">
        <f>E581*K581</f>
        <v>2751.9500000000007</v>
      </c>
      <c r="R581">
        <f>_xlfn.XLOOKUP(C581,'VORP Data'!$B:$B, 'VORP Data'!$E:$E,0)</f>
        <v>1.5999999999999999</v>
      </c>
      <c r="S581" s="5">
        <f>R581/(D581/1000000)</f>
        <v>4.2000000104999997E-2</v>
      </c>
      <c r="T581">
        <f>IF(AND(E581&gt;=40,K581&gt;=20),R581,NA())</f>
        <v>1.5999999999999999</v>
      </c>
      <c r="U581" s="3">
        <f>IF(AND(E581&gt;=40,K581&gt;=20),D581,NA())</f>
        <v>38095238</v>
      </c>
      <c r="V581" s="3">
        <f>IF(AND(E581&gt;=40,K581&gt;=20),9997988.56+4996076.47*R581,NA())</f>
        <v>17991710.912</v>
      </c>
      <c r="W581" s="3">
        <f>D581-V581</f>
        <v>20103527.088</v>
      </c>
    </row>
    <row r="582" spans="3:23" x14ac:dyDescent="0.25">
      <c r="C582" t="s">
        <v>102</v>
      </c>
      <c r="D582" s="3">
        <f>SUMIF('Salary Data'!C:C,C582,'Salary Data'!D:D)</f>
        <v>33654814</v>
      </c>
      <c r="E582">
        <f>_xlfn.XLOOKUP(C582,'Player Stats'!A:A,'Player Stats'!B:B,0)</f>
        <v>82</v>
      </c>
      <c r="F582" s="2">
        <f>_xlfn.XLOOKUP(C582,'Player Stats'!A:A,'Player Stats'!C:C,0)</f>
        <v>12.158536585365853</v>
      </c>
      <c r="G582" s="2">
        <f>_xlfn.XLOOKUP(C582,'Player Stats'!A:A,'Player Stats'!D:D,0)</f>
        <v>8.1829268292682933</v>
      </c>
      <c r="H582" s="2">
        <f>_xlfn.XLOOKUP(C582,'Player Stats'!A:A,'Player Stats'!E:E,0)</f>
        <v>0.82926829268292679</v>
      </c>
      <c r="I582" s="2">
        <f>_xlfn.XLOOKUP(C582,'Player Stats'!A:A,'Player Stats'!F:F,0)</f>
        <v>0.52439024390243905</v>
      </c>
      <c r="J582" s="2">
        <f>_xlfn.XLOOKUP(C582,'Player Stats'!A:A,'Player Stats'!G:G,0)</f>
        <v>0.95121951219512191</v>
      </c>
      <c r="K582" s="4">
        <f>_xlfn.XLOOKUP(C582,'Player Stats'!A:A,'Player Stats'!H:H,0)</f>
        <v>27.353048780487814</v>
      </c>
      <c r="L582">
        <f>E582*F582</f>
        <v>997</v>
      </c>
      <c r="M582">
        <f>E582*G582</f>
        <v>671</v>
      </c>
      <c r="N582">
        <f>E582*H582</f>
        <v>68</v>
      </c>
      <c r="O582">
        <f>E582*I582</f>
        <v>43</v>
      </c>
      <c r="P582">
        <f>E582*J582</f>
        <v>78</v>
      </c>
      <c r="Q582" s="4">
        <f>E582*K582</f>
        <v>2242.9500000000007</v>
      </c>
      <c r="R582">
        <f>_xlfn.XLOOKUP(C582,'VORP Data'!$B:$B, 'VORP Data'!$E:$E,0)</f>
        <v>0.6</v>
      </c>
      <c r="S582" s="5">
        <f>R582/(D582/1000000)</f>
        <v>1.7828058713977739E-2</v>
      </c>
      <c r="T582">
        <f>IF(AND(E582&gt;=40,K582&gt;=20),R582,NA())</f>
        <v>0.6</v>
      </c>
      <c r="U582" s="3">
        <f>IF(AND(E582&gt;=40,K582&gt;=20),D582,NA())</f>
        <v>33654814</v>
      </c>
      <c r="V582" s="3">
        <f>IF(AND(E582&gt;=40,K582&gt;=20),9997988.56+4996076.47*R582,NA())</f>
        <v>12995634.442</v>
      </c>
      <c r="W582" s="3">
        <f>D582-V582</f>
        <v>20659179.557999998</v>
      </c>
    </row>
    <row r="583" spans="3:23" x14ac:dyDescent="0.25">
      <c r="C583" t="s">
        <v>12</v>
      </c>
      <c r="D583" s="3">
        <f>SUMIF('Salary Data'!C:C,C583,'Salary Data'!D:D)</f>
        <v>54708608</v>
      </c>
      <c r="E583">
        <f>_xlfn.XLOOKUP(C583,'Player Stats'!A:A,'Player Stats'!B:B,0)</f>
        <v>79</v>
      </c>
      <c r="F583" s="2">
        <f>_xlfn.XLOOKUP(C583,'Player Stats'!A:A,'Player Stats'!C:C,0)</f>
        <v>25.936708860759495</v>
      </c>
      <c r="G583" s="2">
        <f>_xlfn.XLOOKUP(C583,'Player Stats'!A:A,'Player Stats'!D:D,0)</f>
        <v>5.4683544303797467</v>
      </c>
      <c r="H583" s="2">
        <f>_xlfn.XLOOKUP(C583,'Player Stats'!A:A,'Player Stats'!E:E,0)</f>
        <v>4.7594936708860756</v>
      </c>
      <c r="I583" s="2">
        <f>_xlfn.XLOOKUP(C583,'Player Stats'!A:A,'Player Stats'!F:F,0)</f>
        <v>0.79746835443037978</v>
      </c>
      <c r="J583" s="2">
        <f>_xlfn.XLOOKUP(C583,'Player Stats'!A:A,'Player Stats'!G:G,0)</f>
        <v>0.91139240506329111</v>
      </c>
      <c r="K583" s="4">
        <f>_xlfn.XLOOKUP(C583,'Player Stats'!A:A,'Player Stats'!H:H,0)</f>
        <v>36.465822784810122</v>
      </c>
      <c r="L583">
        <f>E583*F583</f>
        <v>2049</v>
      </c>
      <c r="M583">
        <f>E583*G583</f>
        <v>432</v>
      </c>
      <c r="N583">
        <f>E583*H583</f>
        <v>375.99999999999994</v>
      </c>
      <c r="O583">
        <f>E583*I583</f>
        <v>63</v>
      </c>
      <c r="P583">
        <f>E583*J583</f>
        <v>72</v>
      </c>
      <c r="Q583" s="4">
        <f>E583*K583</f>
        <v>2880.7999999999997</v>
      </c>
      <c r="R583">
        <f>_xlfn.XLOOKUP(C583,'VORP Data'!$B:$B, 'VORP Data'!$E:$E,0)</f>
        <v>4.7</v>
      </c>
      <c r="S583" s="5">
        <f>R583/(D583/1000000)</f>
        <v>8.5909698159382888E-2</v>
      </c>
      <c r="T583">
        <f>IF(AND(E583&gt;=40,K583&gt;=20),R583,NA())</f>
        <v>4.7</v>
      </c>
      <c r="U583" s="3">
        <f>IF(AND(E583&gt;=40,K583&gt;=20),D583,NA())</f>
        <v>54708608</v>
      </c>
      <c r="V583" s="3">
        <f>IF(AND(E583&gt;=40,K583&gt;=20),9997988.56+4996076.47*R583,NA())</f>
        <v>33479547.968999997</v>
      </c>
      <c r="W583" s="3">
        <f>D583-V583</f>
        <v>21229060.031000003</v>
      </c>
    </row>
    <row r="584" spans="3:23" x14ac:dyDescent="0.25">
      <c r="C584" t="s">
        <v>625</v>
      </c>
      <c r="D584" s="3">
        <f>SUMIF('Salary Data'!C:C,C584,'Salary Data'!D:D)</f>
        <v>35000000</v>
      </c>
      <c r="E584">
        <f>_xlfn.XLOOKUP(C584,'Player Stats'!A:A,'Player Stats'!B:B,0)</f>
        <v>48</v>
      </c>
      <c r="F584" s="2">
        <f>_xlfn.XLOOKUP(C584,'Player Stats'!A:A,'Player Stats'!C:C,0)</f>
        <v>19.395833333333332</v>
      </c>
      <c r="G584" s="2">
        <f>_xlfn.XLOOKUP(C584,'Player Stats'!A:A,'Player Stats'!D:D,0)</f>
        <v>5.666666666666667</v>
      </c>
      <c r="H584" s="2">
        <f>_xlfn.XLOOKUP(C584,'Player Stats'!A:A,'Player Stats'!E:E,0)</f>
        <v>1.9583333333333333</v>
      </c>
      <c r="I584" s="2">
        <f>_xlfn.XLOOKUP(C584,'Player Stats'!A:A,'Player Stats'!F:F,0)</f>
        <v>1.1041666666666667</v>
      </c>
      <c r="J584" s="2">
        <f>_xlfn.XLOOKUP(C584,'Player Stats'!A:A,'Player Stats'!G:G,0)</f>
        <v>1.4375</v>
      </c>
      <c r="K584" s="4">
        <f>_xlfn.XLOOKUP(C584,'Player Stats'!A:A,'Player Stats'!H:H,0)</f>
        <v>30.30520833333334</v>
      </c>
      <c r="L584">
        <f>E584*F584</f>
        <v>931</v>
      </c>
      <c r="M584">
        <f>E584*G584</f>
        <v>272</v>
      </c>
      <c r="N584">
        <f>E584*H584</f>
        <v>94</v>
      </c>
      <c r="O584">
        <f>E584*I584</f>
        <v>53</v>
      </c>
      <c r="P584">
        <f>E584*J584</f>
        <v>69</v>
      </c>
      <c r="Q584" s="4">
        <f>E584*K584</f>
        <v>1454.6500000000003</v>
      </c>
      <c r="R584">
        <f>_xlfn.XLOOKUP(C584,'VORP Data'!$B:$B, 'VORP Data'!$E:$E,0)</f>
        <v>0.5</v>
      </c>
      <c r="S584" s="5">
        <f>R584/(D584/1000000)</f>
        <v>1.4285714285714285E-2</v>
      </c>
      <c r="T584">
        <f>IF(AND(E584&gt;=40,K584&gt;=20),R584,NA())</f>
        <v>0.5</v>
      </c>
      <c r="U584" s="3">
        <f>IF(AND(E584&gt;=40,K584&gt;=20),D584,NA())</f>
        <v>35000000</v>
      </c>
      <c r="V584" s="3">
        <f>IF(AND(E584&gt;=40,K584&gt;=20),9997988.56+4996076.47*R584,NA())</f>
        <v>12496026.795</v>
      </c>
      <c r="W584" s="3">
        <f>D584-V584</f>
        <v>22503973.204999998</v>
      </c>
    </row>
    <row r="585" spans="3:23" x14ac:dyDescent="0.25">
      <c r="C585" t="s">
        <v>23</v>
      </c>
      <c r="D585" s="3">
        <f>SUMIF('Salary Data'!C:C,C585,'Salary Data'!D:D)</f>
        <v>53142264</v>
      </c>
      <c r="E585">
        <f>_xlfn.XLOOKUP(C585,'Player Stats'!A:A,'Player Stats'!B:B,0)</f>
        <v>78</v>
      </c>
      <c r="F585" s="2">
        <f>_xlfn.XLOOKUP(C585,'Player Stats'!A:A,'Player Stats'!C:C,0)</f>
        <v>28.435897435897434</v>
      </c>
      <c r="G585" s="2">
        <f>_xlfn.XLOOKUP(C585,'Player Stats'!A:A,'Player Stats'!D:D,0)</f>
        <v>6.8205128205128203</v>
      </c>
      <c r="H585" s="2">
        <f>_xlfn.XLOOKUP(C585,'Player Stats'!A:A,'Player Stats'!E:E,0)</f>
        <v>4.9615384615384617</v>
      </c>
      <c r="I585" s="2">
        <f>_xlfn.XLOOKUP(C585,'Player Stats'!A:A,'Player Stats'!F:F,0)</f>
        <v>1</v>
      </c>
      <c r="J585" s="2">
        <f>_xlfn.XLOOKUP(C585,'Player Stats'!A:A,'Player Stats'!G:G,0)</f>
        <v>0.44871794871794873</v>
      </c>
      <c r="K585" s="4">
        <f>_xlfn.XLOOKUP(C585,'Player Stats'!A:A,'Player Stats'!H:H,0)</f>
        <v>34.509829059829073</v>
      </c>
      <c r="L585">
        <f>E585*F585</f>
        <v>2218</v>
      </c>
      <c r="M585">
        <f>E585*G585</f>
        <v>532</v>
      </c>
      <c r="N585">
        <f>E585*H585</f>
        <v>387</v>
      </c>
      <c r="O585">
        <f>E585*I585</f>
        <v>78</v>
      </c>
      <c r="P585">
        <f>E585*J585</f>
        <v>35</v>
      </c>
      <c r="Q585" s="4">
        <f>E585*K585</f>
        <v>2691.7666666666678</v>
      </c>
      <c r="R585">
        <f>_xlfn.XLOOKUP(C585,'VORP Data'!$B:$B, 'VORP Data'!$E:$E,0)</f>
        <v>3.5999999999999996</v>
      </c>
      <c r="S585" s="5">
        <f>R585/(D585/1000000)</f>
        <v>6.7742691579718919E-2</v>
      </c>
      <c r="T585">
        <f>IF(AND(E585&gt;=40,K585&gt;=20),R585,NA())</f>
        <v>3.5999999999999996</v>
      </c>
      <c r="U585" s="3">
        <f>IF(AND(E585&gt;=40,K585&gt;=20),D585,NA())</f>
        <v>53142264</v>
      </c>
      <c r="V585" s="3">
        <f>IF(AND(E585&gt;=40,K585&gt;=20),9997988.56+4996076.47*R585,NA())</f>
        <v>27983863.851999998</v>
      </c>
      <c r="W585" s="3">
        <f>D585-V585</f>
        <v>25158400.148000002</v>
      </c>
    </row>
    <row r="586" spans="3:23" x14ac:dyDescent="0.25">
      <c r="C586" t="s">
        <v>26</v>
      </c>
      <c r="D586" s="3">
        <f>SUMIF('Salary Data'!C:C,C586,'Salary Data'!D:D)</f>
        <v>52627153</v>
      </c>
      <c r="E586">
        <f>_xlfn.XLOOKUP(C586,'Player Stats'!A:A,'Player Stats'!B:B,0)</f>
        <v>70</v>
      </c>
      <c r="F586" s="2">
        <f>_xlfn.XLOOKUP(C586,'Player Stats'!A:A,'Player Stats'!C:C,0)</f>
        <v>21.257142857142856</v>
      </c>
      <c r="G586" s="2">
        <f>_xlfn.XLOOKUP(C586,'Player Stats'!A:A,'Player Stats'!D:D,0)</f>
        <v>6.1571428571428575</v>
      </c>
      <c r="H586" s="2">
        <f>_xlfn.XLOOKUP(C586,'Player Stats'!A:A,'Player Stats'!E:E,0)</f>
        <v>7.2142857142857144</v>
      </c>
      <c r="I586" s="2">
        <f>_xlfn.XLOOKUP(C586,'Player Stats'!A:A,'Player Stats'!F:F,0)</f>
        <v>1.2142857142857142</v>
      </c>
      <c r="J586" s="2">
        <f>_xlfn.XLOOKUP(C586,'Player Stats'!A:A,'Player Stats'!G:G,0)</f>
        <v>0.54285714285714282</v>
      </c>
      <c r="K586" s="4">
        <f>_xlfn.XLOOKUP(C586,'Player Stats'!A:A,'Player Stats'!H:H,0)</f>
        <v>33.897857142857141</v>
      </c>
      <c r="L586">
        <f>E586*F586</f>
        <v>1488</v>
      </c>
      <c r="M586">
        <f>E586*G586</f>
        <v>431</v>
      </c>
      <c r="N586">
        <f>E586*H586</f>
        <v>505</v>
      </c>
      <c r="O586">
        <f>E586*I586</f>
        <v>85</v>
      </c>
      <c r="P586">
        <f>E586*J586</f>
        <v>38</v>
      </c>
      <c r="Q586" s="4">
        <f>E586*K586</f>
        <v>2372.85</v>
      </c>
      <c r="R586">
        <f>_xlfn.XLOOKUP(C586,'VORP Data'!$B:$B, 'VORP Data'!$E:$E,0)</f>
        <v>3.3</v>
      </c>
      <c r="S586" s="5">
        <f>R586/(D586/1000000)</f>
        <v>6.2705273074528653E-2</v>
      </c>
      <c r="T586">
        <f>IF(AND(E586&gt;=40,K586&gt;=20),R586,NA())</f>
        <v>3.3</v>
      </c>
      <c r="U586" s="3">
        <f>IF(AND(E586&gt;=40,K586&gt;=20),D586,NA())</f>
        <v>52627153</v>
      </c>
      <c r="V586" s="3">
        <f>IF(AND(E586&gt;=40,K586&gt;=20),9997988.56+4996076.47*R586,NA())</f>
        <v>26485040.910999998</v>
      </c>
      <c r="W586" s="3">
        <f>D586-V586</f>
        <v>26142112.089000002</v>
      </c>
    </row>
    <row r="587" spans="3:23" x14ac:dyDescent="0.25">
      <c r="C587" t="s">
        <v>50</v>
      </c>
      <c r="D587" s="3">
        <f>SUMIF('Salary Data'!C:C,C587,'Salary Data'!D:D)</f>
        <v>39446090</v>
      </c>
      <c r="E587">
        <f>_xlfn.XLOOKUP(C587,'Player Stats'!A:A,'Player Stats'!B:B,0)</f>
        <v>46</v>
      </c>
      <c r="F587" s="2">
        <f>_xlfn.XLOOKUP(C587,'Player Stats'!A:A,'Player Stats'!C:C,0)</f>
        <v>18.826086956521738</v>
      </c>
      <c r="G587" s="2">
        <f>_xlfn.XLOOKUP(C587,'Player Stats'!A:A,'Player Stats'!D:D,0)</f>
        <v>2.4347826086956523</v>
      </c>
      <c r="H587" s="2">
        <f>_xlfn.XLOOKUP(C587,'Player Stats'!A:A,'Player Stats'!E:E,0)</f>
        <v>6.7173913043478262</v>
      </c>
      <c r="I587" s="2">
        <f>_xlfn.XLOOKUP(C587,'Player Stats'!A:A,'Player Stats'!F:F,0)</f>
        <v>0.95652173913043481</v>
      </c>
      <c r="J587" s="2">
        <f>_xlfn.XLOOKUP(C587,'Player Stats'!A:A,'Player Stats'!G:G,0)</f>
        <v>0.17391304347826086</v>
      </c>
      <c r="K587" s="4">
        <f>_xlfn.XLOOKUP(C587,'Player Stats'!A:A,'Player Stats'!H:H,0)</f>
        <v>29.900724637681165</v>
      </c>
      <c r="L587">
        <f>E587*F587</f>
        <v>866</v>
      </c>
      <c r="M587">
        <f>E587*G587</f>
        <v>112</v>
      </c>
      <c r="N587">
        <f>E587*H587</f>
        <v>309</v>
      </c>
      <c r="O587">
        <f>E587*I587</f>
        <v>44</v>
      </c>
      <c r="P587">
        <f>E587*J587</f>
        <v>8</v>
      </c>
      <c r="Q587" s="4">
        <f>E587*K587</f>
        <v>1375.4333333333336</v>
      </c>
      <c r="R587">
        <f>_xlfn.XLOOKUP(C587,'VORP Data'!$B:$B, 'VORP Data'!$E:$E,0)</f>
        <v>0.6</v>
      </c>
      <c r="S587" s="5">
        <f>R587/(D587/1000000)</f>
        <v>1.5210633043731331E-2</v>
      </c>
      <c r="T587">
        <f>IF(AND(E587&gt;=40,K587&gt;=20),R587,NA())</f>
        <v>0.6</v>
      </c>
      <c r="U587" s="3">
        <f>IF(AND(E587&gt;=40,K587&gt;=20),D587,NA())</f>
        <v>39446090</v>
      </c>
      <c r="V587" s="3">
        <f>IF(AND(E587&gt;=40,K587&gt;=20),9997988.56+4996076.47*R587,NA())</f>
        <v>12995634.442</v>
      </c>
      <c r="W587" s="3">
        <f>D587-V587</f>
        <v>26450455.557999998</v>
      </c>
    </row>
    <row r="588" spans="3:23" x14ac:dyDescent="0.25">
      <c r="C588" t="s">
        <v>34</v>
      </c>
      <c r="D588" s="3">
        <f>SUMIF('Salary Data'!C:C,C588,'Salary Data'!D:D)</f>
        <v>46394100</v>
      </c>
      <c r="E588">
        <f>_xlfn.XLOOKUP(C588,'Player Stats'!A:A,'Player Stats'!B:B,0)</f>
        <v>42</v>
      </c>
      <c r="F588" s="2">
        <f>_xlfn.XLOOKUP(C588,'Player Stats'!A:A,'Player Stats'!C:C,0)</f>
        <v>26.738095238095237</v>
      </c>
      <c r="G588" s="2">
        <f>_xlfn.XLOOKUP(C588,'Player Stats'!A:A,'Player Stats'!D:D,0)</f>
        <v>6.8809523809523814</v>
      </c>
      <c r="H588" s="2">
        <f>_xlfn.XLOOKUP(C588,'Player Stats'!A:A,'Player Stats'!E:E,0)</f>
        <v>2.1190476190476191</v>
      </c>
      <c r="I588" s="2">
        <f>_xlfn.XLOOKUP(C588,'Player Stats'!A:A,'Player Stats'!F:F,0)</f>
        <v>1</v>
      </c>
      <c r="J588" s="2">
        <f>_xlfn.XLOOKUP(C588,'Player Stats'!A:A,'Player Stats'!G:G,0)</f>
        <v>0.5</v>
      </c>
      <c r="K588" s="4">
        <f>_xlfn.XLOOKUP(C588,'Player Stats'!A:A,'Player Stats'!H:H,0)</f>
        <v>34.348015873015875</v>
      </c>
      <c r="L588">
        <f>E588*F588</f>
        <v>1123</v>
      </c>
      <c r="M588">
        <f>E588*G588</f>
        <v>289</v>
      </c>
      <c r="N588">
        <f>E588*H588</f>
        <v>89</v>
      </c>
      <c r="O588">
        <f>E588*I588</f>
        <v>42</v>
      </c>
      <c r="P588">
        <f>E588*J588</f>
        <v>21</v>
      </c>
      <c r="Q588" s="4">
        <f>E588*K588</f>
        <v>1442.6166666666668</v>
      </c>
      <c r="R588">
        <f>_xlfn.XLOOKUP(C588,'VORP Data'!$B:$B, 'VORP Data'!$E:$E,0)</f>
        <v>1.6</v>
      </c>
      <c r="S588" s="5">
        <f>R588/(D588/1000000)</f>
        <v>3.4487143839410615E-2</v>
      </c>
      <c r="T588">
        <f>IF(AND(E588&gt;=40,K588&gt;=20),R588,NA())</f>
        <v>1.6</v>
      </c>
      <c r="U588" s="3">
        <f>IF(AND(E588&gt;=40,K588&gt;=20),D588,NA())</f>
        <v>46394100</v>
      </c>
      <c r="V588" s="3">
        <f>IF(AND(E588&gt;=40,K588&gt;=20),9997988.56+4996076.47*R588,NA())</f>
        <v>17991710.912</v>
      </c>
      <c r="W588" s="3">
        <f>D588-V588</f>
        <v>28402389.088</v>
      </c>
    </row>
    <row r="589" spans="3:23" x14ac:dyDescent="0.25">
      <c r="C589" t="s">
        <v>43</v>
      </c>
      <c r="D589" s="3">
        <f>SUMIF('Salary Data'!C:C,C589,'Salary Data'!D:D)</f>
        <v>45550512</v>
      </c>
      <c r="E589">
        <f>_xlfn.XLOOKUP(C589,'Player Stats'!A:A,'Player Stats'!B:B,0)</f>
        <v>62</v>
      </c>
      <c r="F589" s="2">
        <f>_xlfn.XLOOKUP(C589,'Player Stats'!A:A,'Player Stats'!C:C,0)</f>
        <v>23.951612903225808</v>
      </c>
      <c r="G589" s="2">
        <f>_xlfn.XLOOKUP(C589,'Player Stats'!A:A,'Player Stats'!D:D,0)</f>
        <v>6.629032258064516</v>
      </c>
      <c r="H589" s="2">
        <f>_xlfn.XLOOKUP(C589,'Player Stats'!A:A,'Player Stats'!E:E,0)</f>
        <v>3.806451612903226</v>
      </c>
      <c r="I589" s="2">
        <f>_xlfn.XLOOKUP(C589,'Player Stats'!A:A,'Player Stats'!F:F,0)</f>
        <v>1.1129032258064515</v>
      </c>
      <c r="J589" s="2">
        <f>_xlfn.XLOOKUP(C589,'Player Stats'!A:A,'Player Stats'!G:G,0)</f>
        <v>0.40322580645161288</v>
      </c>
      <c r="K589" s="4">
        <f>_xlfn.XLOOKUP(C589,'Player Stats'!A:A,'Player Stats'!H:H,0)</f>
        <v>33.172043010752681</v>
      </c>
      <c r="L589">
        <f>E589*F589</f>
        <v>1485</v>
      </c>
      <c r="M589">
        <f>E589*G589</f>
        <v>411</v>
      </c>
      <c r="N589">
        <f>E589*H589</f>
        <v>236</v>
      </c>
      <c r="O589">
        <f>E589*I589</f>
        <v>69</v>
      </c>
      <c r="P589">
        <f>E589*J589</f>
        <v>25</v>
      </c>
      <c r="Q589" s="4">
        <f>E589*K589</f>
        <v>2056.6666666666661</v>
      </c>
      <c r="R589">
        <f>_xlfn.XLOOKUP(C589,'VORP Data'!$B:$B, 'VORP Data'!$E:$E,0)</f>
        <v>1.4</v>
      </c>
      <c r="S589" s="5">
        <f>R589/(D589/1000000)</f>
        <v>3.0735110068576176E-2</v>
      </c>
      <c r="T589">
        <f>IF(AND(E589&gt;=40,K589&gt;=20),R589,NA())</f>
        <v>1.4</v>
      </c>
      <c r="U589" s="3">
        <f>IF(AND(E589&gt;=40,K589&gt;=20),D589,NA())</f>
        <v>45550512</v>
      </c>
      <c r="V589" s="3">
        <f>IF(AND(E589&gt;=40,K589&gt;=20),9997988.56+4996076.47*R589,NA())</f>
        <v>16992495.618000001</v>
      </c>
      <c r="W589" s="3">
        <f>D589-V589</f>
        <v>28558016.381999999</v>
      </c>
    </row>
    <row r="590" spans="3:23" x14ac:dyDescent="0.25">
      <c r="C590" t="s">
        <v>74</v>
      </c>
      <c r="D590" s="3">
        <f>SUMIF('Salary Data'!C:C,C590,'Salary Data'!D:D)</f>
        <v>35086419</v>
      </c>
      <c r="E590">
        <f>_xlfn.XLOOKUP(C590,'Player Stats'!A:A,'Player Stats'!B:B,0)</f>
        <v>63</v>
      </c>
      <c r="F590" s="2">
        <f>_xlfn.XLOOKUP(C590,'Player Stats'!A:A,'Player Stats'!C:C,0)</f>
        <v>10.158730158730158</v>
      </c>
      <c r="G590" s="2">
        <f>_xlfn.XLOOKUP(C590,'Player Stats'!A:A,'Player Stats'!D:D,0)</f>
        <v>3.6666666666666665</v>
      </c>
      <c r="H590" s="2">
        <f>_xlfn.XLOOKUP(C590,'Player Stats'!A:A,'Player Stats'!E:E,0)</f>
        <v>2.7936507936507935</v>
      </c>
      <c r="I590" s="2">
        <f>_xlfn.XLOOKUP(C590,'Player Stats'!A:A,'Player Stats'!F:F,0)</f>
        <v>0.65079365079365081</v>
      </c>
      <c r="J590" s="2">
        <f>_xlfn.XLOOKUP(C590,'Player Stats'!A:A,'Player Stats'!G:G,0)</f>
        <v>0.14285714285714285</v>
      </c>
      <c r="K590" s="4">
        <f>_xlfn.XLOOKUP(C590,'Player Stats'!A:A,'Player Stats'!H:H,0)</f>
        <v>22.842592592592592</v>
      </c>
      <c r="L590">
        <f>E590*F590</f>
        <v>640</v>
      </c>
      <c r="M590">
        <f>E590*G590</f>
        <v>231</v>
      </c>
      <c r="N590">
        <f>E590*H590</f>
        <v>176</v>
      </c>
      <c r="O590">
        <f>E590*I590</f>
        <v>41</v>
      </c>
      <c r="P590">
        <f>E590*J590</f>
        <v>9</v>
      </c>
      <c r="Q590" s="4">
        <f>E590*K590</f>
        <v>1439.0833333333333</v>
      </c>
      <c r="R590">
        <f>_xlfn.XLOOKUP(C590,'VORP Data'!$B:$B, 'VORP Data'!$E:$E,0)</f>
        <v>-0.9</v>
      </c>
      <c r="S590" s="5">
        <f>R590/(D590/1000000)</f>
        <v>-2.5650950585752282E-2</v>
      </c>
      <c r="T590">
        <f>IF(AND(E590&gt;=40,K590&gt;=20),R590,NA())</f>
        <v>-0.9</v>
      </c>
      <c r="U590" s="3">
        <f>IF(AND(E590&gt;=40,K590&gt;=20),D590,NA())</f>
        <v>35086419</v>
      </c>
      <c r="V590" s="3">
        <f>IF(AND(E590&gt;=40,K590&gt;=20),9997988.56+4996076.47*R590,NA())</f>
        <v>5501519.7370000007</v>
      </c>
      <c r="W590" s="3">
        <f>D590-V590</f>
        <v>29584899.263</v>
      </c>
    </row>
    <row r="591" spans="3:23" x14ac:dyDescent="0.25">
      <c r="C591" t="s">
        <v>24</v>
      </c>
      <c r="D591" s="3">
        <f>SUMIF('Salary Data'!C:C,C591,'Salary Data'!D:D)</f>
        <v>53142264</v>
      </c>
      <c r="E591">
        <f>_xlfn.XLOOKUP(C591,'Player Stats'!A:A,'Player Stats'!B:B,0)</f>
        <v>70</v>
      </c>
      <c r="F591" s="2">
        <f>_xlfn.XLOOKUP(C591,'Player Stats'!A:A,'Player Stats'!C:C,0)</f>
        <v>25.642857142857142</v>
      </c>
      <c r="G591" s="2">
        <f>_xlfn.XLOOKUP(C591,'Player Stats'!A:A,'Player Stats'!D:D,0)</f>
        <v>3.8857142857142857</v>
      </c>
      <c r="H591" s="2">
        <f>_xlfn.XLOOKUP(C591,'Player Stats'!A:A,'Player Stats'!E:E,0)</f>
        <v>5.9571428571428573</v>
      </c>
      <c r="I591" s="2">
        <f>_xlfn.XLOOKUP(C591,'Player Stats'!A:A,'Player Stats'!F:F,0)</f>
        <v>0.77142857142857146</v>
      </c>
      <c r="J591" s="2">
        <f>_xlfn.XLOOKUP(C591,'Player Stats'!A:A,'Player Stats'!G:G,0)</f>
        <v>0.27142857142857141</v>
      </c>
      <c r="K591" s="4">
        <f>_xlfn.XLOOKUP(C591,'Player Stats'!A:A,'Player Stats'!H:H,0)</f>
        <v>33.991190476190475</v>
      </c>
      <c r="L591">
        <f>E591*F591</f>
        <v>1795</v>
      </c>
      <c r="M591">
        <f>E591*G591</f>
        <v>272</v>
      </c>
      <c r="N591">
        <f>E591*H591</f>
        <v>417</v>
      </c>
      <c r="O591">
        <f>E591*I591</f>
        <v>54</v>
      </c>
      <c r="P591">
        <f>E591*J591</f>
        <v>19</v>
      </c>
      <c r="Q591" s="4">
        <f>E591*K591</f>
        <v>2379.3833333333332</v>
      </c>
      <c r="R591">
        <f>_xlfn.XLOOKUP(C591,'VORP Data'!$B:$B, 'VORP Data'!$E:$E,0)</f>
        <v>2.2999999999999998</v>
      </c>
      <c r="S591" s="5">
        <f>R591/(D591/1000000)</f>
        <v>4.3280052953709312E-2</v>
      </c>
      <c r="T591">
        <f>IF(AND(E591&gt;=40,K591&gt;=20),R591,NA())</f>
        <v>2.2999999999999998</v>
      </c>
      <c r="U591" s="3">
        <f>IF(AND(E591&gt;=40,K591&gt;=20),D591,NA())</f>
        <v>53142264</v>
      </c>
      <c r="V591" s="3">
        <f>IF(AND(E591&gt;=40,K591&gt;=20),9997988.56+4996076.47*R591,NA())</f>
        <v>21488964.441</v>
      </c>
      <c r="W591" s="3">
        <f>D591-V591</f>
        <v>31653299.559</v>
      </c>
    </row>
    <row r="592" spans="3:23" x14ac:dyDescent="0.25">
      <c r="C592" t="s">
        <v>10</v>
      </c>
      <c r="D592" s="3">
        <f>SUMIF('Salary Data'!C:C,C592,'Salary Data'!D:D)</f>
        <v>55224526</v>
      </c>
      <c r="E592">
        <f>_xlfn.XLOOKUP(C592,'Player Stats'!A:A,'Player Stats'!B:B,0)</f>
        <v>45</v>
      </c>
      <c r="F592" s="2">
        <f>_xlfn.XLOOKUP(C592,'Player Stats'!A:A,'Player Stats'!C:C,0)</f>
        <v>26.422222222222221</v>
      </c>
      <c r="G592" s="2">
        <f>_xlfn.XLOOKUP(C592,'Player Stats'!A:A,'Player Stats'!D:D,0)</f>
        <v>7.6444444444444448</v>
      </c>
      <c r="H592" s="2">
        <f>_xlfn.XLOOKUP(C592,'Player Stats'!A:A,'Player Stats'!E:E,0)</f>
        <v>4.177777777777778</v>
      </c>
      <c r="I592" s="2">
        <f>_xlfn.XLOOKUP(C592,'Player Stats'!A:A,'Player Stats'!F:F,0)</f>
        <v>0.51111111111111107</v>
      </c>
      <c r="J592" s="2">
        <f>_xlfn.XLOOKUP(C592,'Player Stats'!A:A,'Player Stats'!G:G,0)</f>
        <v>1.1555555555555554</v>
      </c>
      <c r="K592" s="4">
        <f>_xlfn.XLOOKUP(C592,'Player Stats'!A:A,'Player Stats'!H:H,0)</f>
        <v>31.863333333333326</v>
      </c>
      <c r="L592">
        <f>E592*F592</f>
        <v>1189</v>
      </c>
      <c r="M592">
        <f>E592*G592</f>
        <v>344</v>
      </c>
      <c r="N592">
        <f>E592*H592</f>
        <v>188</v>
      </c>
      <c r="O592">
        <f>E592*I592</f>
        <v>23</v>
      </c>
      <c r="P592">
        <f>E592*J592</f>
        <v>51.999999999999993</v>
      </c>
      <c r="Q592" s="4">
        <f>E592*K592</f>
        <v>1433.8499999999997</v>
      </c>
      <c r="R592">
        <f>_xlfn.XLOOKUP(C592,'VORP Data'!$B:$B, 'VORP Data'!$E:$E,0)</f>
        <v>2.6</v>
      </c>
      <c r="S592" s="5">
        <f>R592/(D592/1000000)</f>
        <v>4.70805308496446E-2</v>
      </c>
      <c r="T592">
        <f>IF(AND(E592&gt;=40,K592&gt;=20),R592,NA())</f>
        <v>2.6</v>
      </c>
      <c r="U592" s="3">
        <f>IF(AND(E592&gt;=40,K592&gt;=20),D592,NA())</f>
        <v>55224526</v>
      </c>
      <c r="V592" s="3">
        <f>IF(AND(E592&gt;=40,K592&gt;=20),9997988.56+4996076.47*R592,NA())</f>
        <v>22987787.381999999</v>
      </c>
      <c r="W592" s="3">
        <f>D592-V592</f>
        <v>32236738.618000001</v>
      </c>
    </row>
    <row r="593" spans="3:23" x14ac:dyDescent="0.25">
      <c r="C593" t="s">
        <v>28</v>
      </c>
      <c r="D593" s="3">
        <f>SUMIF('Salary Data'!C:C,C593,'Salary Data'!D:D)</f>
        <v>51666090</v>
      </c>
      <c r="E593">
        <f>_xlfn.XLOOKUP(C593,'Player Stats'!A:A,'Player Stats'!B:B,0)</f>
        <v>49</v>
      </c>
      <c r="F593" s="2">
        <f>_xlfn.XLOOKUP(C593,'Player Stats'!A:A,'Player Stats'!C:C,0)</f>
        <v>17.081632653061224</v>
      </c>
      <c r="G593" s="2">
        <f>_xlfn.XLOOKUP(C593,'Player Stats'!A:A,'Player Stats'!D:D,0)</f>
        <v>4.9795918367346941</v>
      </c>
      <c r="H593" s="2">
        <f>_xlfn.XLOOKUP(C593,'Player Stats'!A:A,'Player Stats'!E:E,0)</f>
        <v>3.489795918367347</v>
      </c>
      <c r="I593" s="2">
        <f>_xlfn.XLOOKUP(C593,'Player Stats'!A:A,'Player Stats'!F:F,0)</f>
        <v>1.5918367346938775</v>
      </c>
      <c r="J593" s="2">
        <f>_xlfn.XLOOKUP(C593,'Player Stats'!A:A,'Player Stats'!G:G,0)</f>
        <v>0.42857142857142855</v>
      </c>
      <c r="K593" s="4">
        <f>_xlfn.XLOOKUP(C593,'Player Stats'!A:A,'Player Stats'!H:H,0)</f>
        <v>31.936054421768706</v>
      </c>
      <c r="L593">
        <f>E593*F593</f>
        <v>837</v>
      </c>
      <c r="M593">
        <f>E593*G593</f>
        <v>244</v>
      </c>
      <c r="N593">
        <f>E593*H593</f>
        <v>171</v>
      </c>
      <c r="O593">
        <f>E593*I593</f>
        <v>78</v>
      </c>
      <c r="P593">
        <f>E593*J593</f>
        <v>21</v>
      </c>
      <c r="Q593" s="4">
        <f>E593*K593</f>
        <v>1564.8666666666666</v>
      </c>
      <c r="R593">
        <f>_xlfn.XLOOKUP(C593,'VORP Data'!$B:$B, 'VORP Data'!$E:$E,0)</f>
        <v>1.5</v>
      </c>
      <c r="S593" s="5">
        <f>R593/(D593/1000000)</f>
        <v>2.9032582105593827E-2</v>
      </c>
      <c r="T593">
        <f>IF(AND(E593&gt;=40,K593&gt;=20),R593,NA())</f>
        <v>1.5</v>
      </c>
      <c r="U593" s="3">
        <f>IF(AND(E593&gt;=40,K593&gt;=20),D593,NA())</f>
        <v>51666090</v>
      </c>
      <c r="V593" s="3">
        <f>IF(AND(E593&gt;=40,K593&gt;=20),9997988.56+4996076.47*R593,NA())</f>
        <v>17492103.265000001</v>
      </c>
      <c r="W593" s="3">
        <f>D593-V593</f>
        <v>34173986.734999999</v>
      </c>
    </row>
    <row r="594" spans="3:23" x14ac:dyDescent="0.25">
      <c r="C594" t="s">
        <v>6</v>
      </c>
      <c r="D594" s="3">
        <f>SUMIF('Salary Data'!C:C,C594,'Salary Data'!D:D)</f>
        <v>59606817</v>
      </c>
      <c r="E594">
        <f>_xlfn.XLOOKUP(C594,'Player Stats'!A:A,'Player Stats'!B:B,0)</f>
        <v>45</v>
      </c>
      <c r="F594" s="2">
        <f>_xlfn.XLOOKUP(C594,'Player Stats'!A:A,'Player Stats'!C:C,0)</f>
        <v>26.533333333333335</v>
      </c>
      <c r="G594" s="2">
        <f>_xlfn.XLOOKUP(C594,'Player Stats'!A:A,'Player Stats'!D:D,0)</f>
        <v>3.5333333333333332</v>
      </c>
      <c r="H594" s="2">
        <f>_xlfn.XLOOKUP(C594,'Player Stats'!A:A,'Player Stats'!E:E,0)</f>
        <v>4.6888888888888891</v>
      </c>
      <c r="I594" s="2">
        <f>_xlfn.XLOOKUP(C594,'Player Stats'!A:A,'Player Stats'!F:F,0)</f>
        <v>1.1555555555555554</v>
      </c>
      <c r="J594" s="2">
        <f>_xlfn.XLOOKUP(C594,'Player Stats'!A:A,'Player Stats'!G:G,0)</f>
        <v>0.37777777777777777</v>
      </c>
      <c r="K594" s="4">
        <f>_xlfn.XLOOKUP(C594,'Player Stats'!A:A,'Player Stats'!H:H,0)</f>
        <v>31.124074074074077</v>
      </c>
      <c r="L594">
        <f>E594*F594</f>
        <v>1194</v>
      </c>
      <c r="M594">
        <f>E594*G594</f>
        <v>159</v>
      </c>
      <c r="N594">
        <f>E594*H594</f>
        <v>211</v>
      </c>
      <c r="O594">
        <f>E594*I594</f>
        <v>51.999999999999993</v>
      </c>
      <c r="P594">
        <f>E594*J594</f>
        <v>17</v>
      </c>
      <c r="Q594" s="4">
        <f>E594*K594</f>
        <v>1400.5833333333335</v>
      </c>
      <c r="R594">
        <f>_xlfn.XLOOKUP(C594,'VORP Data'!$B:$B, 'VORP Data'!$E:$E,0)</f>
        <v>2.5</v>
      </c>
      <c r="S594" s="5">
        <f>R594/(D594/1000000)</f>
        <v>4.1941511488526553E-2</v>
      </c>
      <c r="T594">
        <f>IF(AND(E594&gt;=40,K594&gt;=20),R594,NA())</f>
        <v>2.5</v>
      </c>
      <c r="U594" s="3">
        <f>IF(AND(E594&gt;=40,K594&gt;=20),D594,NA())</f>
        <v>59606817</v>
      </c>
      <c r="V594" s="3">
        <f>IF(AND(E594&gt;=40,K594&gt;=20),9997988.56+4996076.47*R594,NA())</f>
        <v>22488179.734999999</v>
      </c>
      <c r="W594" s="3">
        <f>D594-V594</f>
        <v>37118637.265000001</v>
      </c>
    </row>
  </sheetData>
  <autoFilter ref="A1:W594" xr:uid="{C3753074-B953-4C46-9C09-3DF0BC3C7EEA}">
    <filterColumn colId="4">
      <customFilters>
        <customFilter operator="greaterThan" val="40"/>
      </customFilters>
    </filterColumn>
    <filterColumn colId="10">
      <customFilters>
        <customFilter operator="greaterThan" val="20"/>
      </customFilters>
    </filterColumn>
    <sortState xmlns:xlrd2="http://schemas.microsoft.com/office/spreadsheetml/2017/richdata2" ref="A369:W594">
      <sortCondition ref="W1:W594"/>
    </sortState>
  </autoFilter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7D1C-D07A-467F-A3DA-D7DCCBEED6DE}">
  <dimension ref="C1:M24"/>
  <sheetViews>
    <sheetView zoomScale="85" zoomScaleNormal="85" workbookViewId="0">
      <selection activeCell="M37" sqref="M37"/>
    </sheetView>
  </sheetViews>
  <sheetFormatPr defaultRowHeight="15" x14ac:dyDescent="0.25"/>
  <cols>
    <col min="3" max="3" width="13.85546875" bestFit="1" customWidth="1"/>
    <col min="12" max="12" width="22.140625" bestFit="1" customWidth="1"/>
    <col min="13" max="13" width="14.140625" bestFit="1" customWidth="1"/>
  </cols>
  <sheetData>
    <row r="1" spans="12:13" x14ac:dyDescent="0.25">
      <c r="L1" t="s">
        <v>2</v>
      </c>
      <c r="M1" s="2" t="s">
        <v>677</v>
      </c>
    </row>
    <row r="2" spans="12:13" x14ac:dyDescent="0.25">
      <c r="L2" t="s">
        <v>385</v>
      </c>
      <c r="M2" s="5">
        <v>1.1349926645844457</v>
      </c>
    </row>
    <row r="3" spans="12:13" x14ac:dyDescent="0.25">
      <c r="L3" t="s">
        <v>353</v>
      </c>
      <c r="M3" s="5">
        <v>1.0333333333333332</v>
      </c>
    </row>
    <row r="4" spans="12:13" x14ac:dyDescent="0.25">
      <c r="L4" t="s">
        <v>483</v>
      </c>
      <c r="M4" s="5">
        <v>0.94275142001932644</v>
      </c>
    </row>
    <row r="5" spans="12:13" x14ac:dyDescent="0.25">
      <c r="L5" t="s">
        <v>379</v>
      </c>
      <c r="M5" s="5">
        <v>0.8531511544150775</v>
      </c>
    </row>
    <row r="6" spans="12:13" x14ac:dyDescent="0.25">
      <c r="L6" t="s">
        <v>447</v>
      </c>
      <c r="M6" s="5">
        <v>0.72601210625187185</v>
      </c>
    </row>
    <row r="7" spans="12:13" x14ac:dyDescent="0.25">
      <c r="L7" t="s">
        <v>376</v>
      </c>
      <c r="M7" s="5">
        <v>0.70922293201428377</v>
      </c>
    </row>
    <row r="8" spans="12:13" x14ac:dyDescent="0.25">
      <c r="L8" t="s">
        <v>392</v>
      </c>
      <c r="M8" s="5">
        <v>0.60968333918339013</v>
      </c>
    </row>
    <row r="9" spans="12:13" x14ac:dyDescent="0.25">
      <c r="L9" t="s">
        <v>166</v>
      </c>
      <c r="M9" s="5">
        <v>0.59805505021980399</v>
      </c>
    </row>
    <row r="10" spans="12:13" x14ac:dyDescent="0.25">
      <c r="L10" t="s">
        <v>351</v>
      </c>
      <c r="M10" s="5">
        <v>0.56666666666666665</v>
      </c>
    </row>
    <row r="11" spans="12:13" x14ac:dyDescent="0.25">
      <c r="L11" t="s">
        <v>247</v>
      </c>
      <c r="M11" s="5">
        <v>0.53986152397663845</v>
      </c>
    </row>
    <row r="24" spans="3:3" x14ac:dyDescent="0.25">
      <c r="C24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330D-05B3-45BB-9F45-E3A268D6FA95}">
  <dimension ref="A3:H586"/>
  <sheetViews>
    <sheetView topLeftCell="A245" workbookViewId="0">
      <selection activeCell="A260" sqref="A260"/>
    </sheetView>
  </sheetViews>
  <sheetFormatPr defaultRowHeight="15" x14ac:dyDescent="0.25"/>
  <cols>
    <col min="1" max="1" width="26" bestFit="1" customWidth="1"/>
    <col min="2" max="2" width="7.28515625" bestFit="1" customWidth="1"/>
    <col min="3" max="3" width="4.7109375" bestFit="1" customWidth="1"/>
    <col min="4" max="4" width="4.85546875" bestFit="1" customWidth="1"/>
    <col min="5" max="7" width="4.7109375" bestFit="1" customWidth="1"/>
    <col min="8" max="8" width="22" bestFit="1" customWidth="1"/>
  </cols>
  <sheetData>
    <row r="3" spans="1:8" x14ac:dyDescent="0.25">
      <c r="A3" t="s">
        <v>595</v>
      </c>
      <c r="B3" t="s">
        <v>596</v>
      </c>
      <c r="C3" t="s">
        <v>597</v>
      </c>
      <c r="D3" t="s">
        <v>598</v>
      </c>
      <c r="E3" t="s">
        <v>599</v>
      </c>
      <c r="F3" t="s">
        <v>600</v>
      </c>
      <c r="G3" t="s">
        <v>601</v>
      </c>
      <c r="H3" t="s">
        <v>602</v>
      </c>
    </row>
    <row r="4" spans="1:8" x14ac:dyDescent="0.25">
      <c r="A4" s="1" t="s">
        <v>603</v>
      </c>
      <c r="B4">
        <v>78</v>
      </c>
      <c r="C4" s="2">
        <v>10.371794871794872</v>
      </c>
      <c r="D4" s="2">
        <v>2.7307692307692308</v>
      </c>
      <c r="E4" s="2">
        <v>1.9487179487179487</v>
      </c>
      <c r="F4" s="2">
        <v>0.5</v>
      </c>
      <c r="G4" s="2">
        <v>0.10256410256410256</v>
      </c>
      <c r="H4" s="2">
        <v>29.101923076923086</v>
      </c>
    </row>
    <row r="5" spans="1:8" x14ac:dyDescent="0.25">
      <c r="A5" s="1" t="s">
        <v>604</v>
      </c>
      <c r="B5">
        <v>31</v>
      </c>
      <c r="C5" s="2">
        <v>3.6451612903225805</v>
      </c>
      <c r="D5" s="2">
        <v>1.4838709677419355</v>
      </c>
      <c r="E5" s="2">
        <v>0.35483870967741937</v>
      </c>
      <c r="F5" s="2">
        <v>0.38709677419354838</v>
      </c>
      <c r="G5" s="2">
        <v>0.19354838709677419</v>
      </c>
      <c r="H5" s="2">
        <v>8.9263440860215031</v>
      </c>
    </row>
    <row r="6" spans="1:8" x14ac:dyDescent="0.25">
      <c r="A6" s="1" t="s">
        <v>112</v>
      </c>
      <c r="B6">
        <v>39</v>
      </c>
      <c r="C6" s="2">
        <v>15.794871794871796</v>
      </c>
      <c r="D6" s="2">
        <v>5.7692307692307692</v>
      </c>
      <c r="E6" s="2">
        <v>2.641025641025641</v>
      </c>
      <c r="F6" s="2">
        <v>0.53846153846153844</v>
      </c>
      <c r="G6" s="2">
        <v>0.28205128205128205</v>
      </c>
      <c r="H6" s="2">
        <v>28.058974358974371</v>
      </c>
    </row>
    <row r="7" spans="1:8" x14ac:dyDescent="0.25">
      <c r="A7" s="1" t="s">
        <v>350</v>
      </c>
      <c r="B7">
        <v>63</v>
      </c>
      <c r="C7" s="2">
        <v>5.2063492063492065</v>
      </c>
      <c r="D7" s="2">
        <v>0.95238095238095233</v>
      </c>
      <c r="E7" s="2">
        <v>1</v>
      </c>
      <c r="F7" s="2">
        <v>0.46031746031746029</v>
      </c>
      <c r="G7" s="2">
        <v>9.5238095238095233E-2</v>
      </c>
      <c r="H7" s="2">
        <v>13.452116402116401</v>
      </c>
    </row>
    <row r="8" spans="1:8" x14ac:dyDescent="0.25">
      <c r="A8" s="1" t="s">
        <v>189</v>
      </c>
      <c r="B8">
        <v>45</v>
      </c>
      <c r="C8" s="2">
        <v>13.8</v>
      </c>
      <c r="D8" s="2">
        <v>4.1555555555555559</v>
      </c>
      <c r="E8" s="2">
        <v>1.9111111111111112</v>
      </c>
      <c r="F8" s="2">
        <v>0.57777777777777772</v>
      </c>
      <c r="G8" s="2">
        <v>0.51111111111111107</v>
      </c>
      <c r="H8" s="2">
        <v>29.66518518518518</v>
      </c>
    </row>
    <row r="9" spans="1:8" x14ac:dyDescent="0.25">
      <c r="A9" s="1" t="s">
        <v>201</v>
      </c>
      <c r="B9">
        <v>78</v>
      </c>
      <c r="C9" s="2">
        <v>8.0769230769230766</v>
      </c>
      <c r="D9" s="2">
        <v>2.6153846153846154</v>
      </c>
      <c r="E9" s="2">
        <v>1.4615384615384615</v>
      </c>
      <c r="F9" s="2">
        <v>0.78205128205128205</v>
      </c>
      <c r="G9" s="2">
        <v>0.37179487179487181</v>
      </c>
      <c r="H9" s="2">
        <v>19.093803418803418</v>
      </c>
    </row>
    <row r="10" spans="1:8" x14ac:dyDescent="0.25">
      <c r="A10" s="1" t="s">
        <v>207</v>
      </c>
      <c r="B10">
        <v>72</v>
      </c>
      <c r="C10" s="2">
        <v>13.791666666666666</v>
      </c>
      <c r="D10" s="2">
        <v>4.1944444444444446</v>
      </c>
      <c r="E10" s="2">
        <v>1.8194444444444444</v>
      </c>
      <c r="F10" s="2">
        <v>0.83333333333333337</v>
      </c>
      <c r="G10" s="2">
        <v>0.68055555555555558</v>
      </c>
      <c r="H10" s="2">
        <v>27.606712962962966</v>
      </c>
    </row>
    <row r="11" spans="1:8" x14ac:dyDescent="0.25">
      <c r="A11" s="1" t="s">
        <v>605</v>
      </c>
      <c r="B11">
        <v>8</v>
      </c>
      <c r="C11" s="2">
        <v>10.375</v>
      </c>
      <c r="D11" s="2">
        <v>3.125</v>
      </c>
      <c r="E11" s="2">
        <v>2.375</v>
      </c>
      <c r="F11" s="2">
        <v>1.125</v>
      </c>
      <c r="G11" s="2">
        <v>0.125</v>
      </c>
      <c r="H11" s="2">
        <v>30.164583333333333</v>
      </c>
    </row>
    <row r="12" spans="1:8" x14ac:dyDescent="0.25">
      <c r="A12" s="1" t="s">
        <v>606</v>
      </c>
      <c r="B12">
        <v>82</v>
      </c>
      <c r="C12" s="2">
        <v>4.5365853658536581</v>
      </c>
      <c r="D12" s="2">
        <v>4.0365853658536581</v>
      </c>
      <c r="E12" s="2">
        <v>0.40243902439024393</v>
      </c>
      <c r="F12" s="2">
        <v>0.37804878048780488</v>
      </c>
      <c r="G12" s="2">
        <v>1.1219512195121952</v>
      </c>
      <c r="H12" s="2">
        <v>16.414024390243906</v>
      </c>
    </row>
    <row r="13" spans="1:8" x14ac:dyDescent="0.25">
      <c r="A13" s="1" t="s">
        <v>434</v>
      </c>
      <c r="B13">
        <v>31</v>
      </c>
      <c r="C13" s="2">
        <v>1.8064516129032258</v>
      </c>
      <c r="D13" s="2">
        <v>1.2903225806451613</v>
      </c>
      <c r="E13" s="2">
        <v>0.35483870967741937</v>
      </c>
      <c r="F13" s="2">
        <v>0.22580645161290322</v>
      </c>
      <c r="G13" s="2">
        <v>6.4516129032258063E-2</v>
      </c>
      <c r="H13" s="2">
        <v>5.8854838709677413</v>
      </c>
    </row>
    <row r="14" spans="1:8" x14ac:dyDescent="0.25">
      <c r="A14" s="1" t="s">
        <v>345</v>
      </c>
      <c r="B14">
        <v>48</v>
      </c>
      <c r="C14" s="2">
        <v>3.3333333333333335</v>
      </c>
      <c r="D14" s="2">
        <v>1.1458333333333333</v>
      </c>
      <c r="E14" s="2">
        <v>0.97916666666666663</v>
      </c>
      <c r="F14" s="2">
        <v>0.22916666666666666</v>
      </c>
      <c r="G14" s="2">
        <v>6.25E-2</v>
      </c>
      <c r="H14" s="2">
        <v>9.4465277777777796</v>
      </c>
    </row>
    <row r="15" spans="1:8" x14ac:dyDescent="0.25">
      <c r="A15" s="1" t="s">
        <v>351</v>
      </c>
      <c r="B15">
        <v>68</v>
      </c>
      <c r="C15" s="2">
        <v>13.823529411764707</v>
      </c>
      <c r="D15" s="2">
        <v>3.3970588235294117</v>
      </c>
      <c r="E15" s="2">
        <v>3.7205882352941178</v>
      </c>
      <c r="F15" s="2">
        <v>1.2941176470588236</v>
      </c>
      <c r="G15" s="2">
        <v>0.27941176470588236</v>
      </c>
      <c r="H15" s="2">
        <v>26.316421568627462</v>
      </c>
    </row>
    <row r="16" spans="1:8" x14ac:dyDescent="0.25">
      <c r="A16" s="1" t="s">
        <v>265</v>
      </c>
      <c r="B16">
        <v>47</v>
      </c>
      <c r="C16" s="2">
        <v>8.4042553191489358</v>
      </c>
      <c r="D16" s="2">
        <v>4.8297872340425529</v>
      </c>
      <c r="E16" s="2">
        <v>2.5106382978723403</v>
      </c>
      <c r="F16" s="2">
        <v>0.63829787234042556</v>
      </c>
      <c r="G16" s="2">
        <v>1.0851063829787233</v>
      </c>
      <c r="H16" s="2">
        <v>21.659929078014191</v>
      </c>
    </row>
    <row r="17" spans="1:8" x14ac:dyDescent="0.25">
      <c r="A17" s="1" t="s">
        <v>469</v>
      </c>
      <c r="B17">
        <v>6</v>
      </c>
      <c r="C17" s="2">
        <v>3.1666666666666665</v>
      </c>
      <c r="D17" s="2">
        <v>1</v>
      </c>
      <c r="E17" s="2">
        <v>0.16666666666666666</v>
      </c>
      <c r="F17" s="2">
        <v>0</v>
      </c>
      <c r="G17" s="2">
        <v>0.16666666666666666</v>
      </c>
      <c r="H17" s="2">
        <v>3.4388888888888887</v>
      </c>
    </row>
    <row r="18" spans="1:8" x14ac:dyDescent="0.25">
      <c r="A18" s="1" t="s">
        <v>132</v>
      </c>
      <c r="B18">
        <v>71</v>
      </c>
      <c r="C18" s="2">
        <v>7.225352112676056</v>
      </c>
      <c r="D18" s="2">
        <v>2.816901408450704</v>
      </c>
      <c r="E18" s="2">
        <v>1.9859154929577465</v>
      </c>
      <c r="F18" s="2">
        <v>1.3098591549295775</v>
      </c>
      <c r="G18" s="2">
        <v>0.3380281690140845</v>
      </c>
      <c r="H18" s="2">
        <v>19.337558685446012</v>
      </c>
    </row>
    <row r="19" spans="1:8" x14ac:dyDescent="0.25">
      <c r="A19" s="1" t="s">
        <v>547</v>
      </c>
      <c r="B19">
        <v>4</v>
      </c>
      <c r="C19" s="2">
        <v>2</v>
      </c>
      <c r="D19" s="2">
        <v>0.75</v>
      </c>
      <c r="E19" s="2">
        <v>1</v>
      </c>
      <c r="F19" s="2">
        <v>0</v>
      </c>
      <c r="G19" s="2">
        <v>0</v>
      </c>
      <c r="H19" s="2">
        <v>5.8958333333333339</v>
      </c>
    </row>
    <row r="20" spans="1:8" x14ac:dyDescent="0.25">
      <c r="A20" s="1" t="s">
        <v>177</v>
      </c>
      <c r="B20">
        <v>48</v>
      </c>
      <c r="C20" s="2">
        <v>16.3125</v>
      </c>
      <c r="D20" s="2">
        <v>7.395833333333333</v>
      </c>
      <c r="E20" s="2">
        <v>2.7083333333333335</v>
      </c>
      <c r="F20" s="2">
        <v>0.8125</v>
      </c>
      <c r="G20" s="2">
        <v>1.9791666666666667</v>
      </c>
      <c r="H20" s="2">
        <v>27.180208333333329</v>
      </c>
    </row>
    <row r="21" spans="1:8" x14ac:dyDescent="0.25">
      <c r="A21" s="1" t="s">
        <v>484</v>
      </c>
      <c r="B21">
        <v>23</v>
      </c>
      <c r="C21" s="2">
        <v>2.2173913043478262</v>
      </c>
      <c r="D21" s="2">
        <v>0.91304347826086951</v>
      </c>
      <c r="E21" s="2">
        <v>0.52173913043478259</v>
      </c>
      <c r="F21" s="2">
        <v>0.34782608695652173</v>
      </c>
      <c r="G21" s="2">
        <v>0.17391304347826086</v>
      </c>
      <c r="H21" s="2">
        <v>6.331159420289854</v>
      </c>
    </row>
    <row r="22" spans="1:8" x14ac:dyDescent="0.25">
      <c r="A22" s="1" t="s">
        <v>566</v>
      </c>
      <c r="B22">
        <v>4</v>
      </c>
      <c r="C22" s="2">
        <v>11</v>
      </c>
      <c r="D22" s="2">
        <v>6.25</v>
      </c>
      <c r="E22" s="2">
        <v>3</v>
      </c>
      <c r="F22" s="2">
        <v>0.75</v>
      </c>
      <c r="G22" s="2">
        <v>0.75</v>
      </c>
      <c r="H22" s="2">
        <v>25.195833333333333</v>
      </c>
    </row>
    <row r="23" spans="1:8" x14ac:dyDescent="0.25">
      <c r="A23" s="1" t="s">
        <v>78</v>
      </c>
      <c r="B23">
        <v>78</v>
      </c>
      <c r="C23" s="2">
        <v>20.358974358974358</v>
      </c>
      <c r="D23" s="2">
        <v>8.9871794871794872</v>
      </c>
      <c r="E23" s="2">
        <v>6.0641025641025639</v>
      </c>
      <c r="F23" s="2">
        <v>1.2307692307692308</v>
      </c>
      <c r="G23" s="2">
        <v>1.0897435897435896</v>
      </c>
      <c r="H23" s="2">
        <v>33.713675213675209</v>
      </c>
    </row>
    <row r="24" spans="1:8" x14ac:dyDescent="0.25">
      <c r="A24" s="1" t="s">
        <v>458</v>
      </c>
      <c r="B24">
        <v>23</v>
      </c>
      <c r="C24" s="2">
        <v>1.3478260869565217</v>
      </c>
      <c r="D24" s="2">
        <v>1.7826086956521738</v>
      </c>
      <c r="E24" s="2">
        <v>0.43478260869565216</v>
      </c>
      <c r="F24" s="2">
        <v>0.13043478260869565</v>
      </c>
      <c r="G24" s="2">
        <v>0.43478260869565216</v>
      </c>
      <c r="H24" s="2">
        <v>6.4036231884057981</v>
      </c>
    </row>
    <row r="25" spans="1:8" x14ac:dyDescent="0.25">
      <c r="A25" s="1" t="s">
        <v>202</v>
      </c>
      <c r="B25">
        <v>85</v>
      </c>
      <c r="C25" s="2">
        <v>18.329411764705881</v>
      </c>
      <c r="D25" s="2">
        <v>7.7176470588235295</v>
      </c>
      <c r="E25" s="2">
        <v>5.341176470588235</v>
      </c>
      <c r="F25" s="2">
        <v>1.5411764705882354</v>
      </c>
      <c r="G25" s="2">
        <v>0.6470588235294118</v>
      </c>
      <c r="H25" s="2">
        <v>37.85470588235296</v>
      </c>
    </row>
    <row r="26" spans="1:8" x14ac:dyDescent="0.25">
      <c r="A26" s="1" t="s">
        <v>358</v>
      </c>
      <c r="B26">
        <v>51</v>
      </c>
      <c r="C26" s="2">
        <v>2.9215686274509802</v>
      </c>
      <c r="D26" s="2">
        <v>1.1176470588235294</v>
      </c>
      <c r="E26" s="2">
        <v>0.52941176470588236</v>
      </c>
      <c r="F26" s="2">
        <v>0.17647058823529413</v>
      </c>
      <c r="G26" s="2">
        <v>9.8039215686274508E-2</v>
      </c>
      <c r="H26" s="2">
        <v>9.7598039215686292</v>
      </c>
    </row>
    <row r="27" spans="1:8" x14ac:dyDescent="0.25">
      <c r="A27" s="1" t="s">
        <v>584</v>
      </c>
      <c r="B27">
        <v>5</v>
      </c>
      <c r="C27" s="2">
        <v>5.2</v>
      </c>
      <c r="D27" s="2">
        <v>8.4</v>
      </c>
      <c r="E27" s="2">
        <v>2.8</v>
      </c>
      <c r="F27" s="2">
        <v>1.6</v>
      </c>
      <c r="G27" s="2">
        <v>0.8</v>
      </c>
      <c r="H27" s="2">
        <v>33.75</v>
      </c>
    </row>
    <row r="28" spans="1:8" x14ac:dyDescent="0.25">
      <c r="A28" s="1" t="s">
        <v>281</v>
      </c>
      <c r="B28">
        <v>75</v>
      </c>
      <c r="C28" s="2">
        <v>6.1333333333333337</v>
      </c>
      <c r="D28" s="2">
        <v>7.8533333333333335</v>
      </c>
      <c r="E28" s="2">
        <v>1.1866666666666668</v>
      </c>
      <c r="F28" s="2">
        <v>0.6</v>
      </c>
      <c r="G28" s="2">
        <v>0.72</v>
      </c>
      <c r="H28" s="2">
        <v>18.719777777777772</v>
      </c>
    </row>
    <row r="29" spans="1:8" x14ac:dyDescent="0.25">
      <c r="A29" s="1" t="s">
        <v>607</v>
      </c>
      <c r="B29">
        <v>48</v>
      </c>
      <c r="C29" s="2">
        <v>2.3541666666666665</v>
      </c>
      <c r="D29" s="2">
        <v>1.5</v>
      </c>
      <c r="E29" s="2">
        <v>0.89583333333333337</v>
      </c>
      <c r="F29" s="2">
        <v>0.39583333333333331</v>
      </c>
      <c r="G29" s="2">
        <v>8.3333333333333329E-2</v>
      </c>
      <c r="H29" s="2">
        <v>8.5017361111111107</v>
      </c>
    </row>
    <row r="30" spans="1:8" x14ac:dyDescent="0.25">
      <c r="A30" s="1" t="s">
        <v>134</v>
      </c>
      <c r="B30">
        <v>57</v>
      </c>
      <c r="C30" s="2">
        <v>16.94736842105263</v>
      </c>
      <c r="D30" s="2">
        <v>2.807017543859649</v>
      </c>
      <c r="E30" s="2">
        <v>7.666666666666667</v>
      </c>
      <c r="F30" s="2">
        <v>0.89473684210526316</v>
      </c>
      <c r="G30" s="2">
        <v>0.14035087719298245</v>
      </c>
      <c r="H30" s="2">
        <v>31.327192982456125</v>
      </c>
    </row>
    <row r="31" spans="1:8" x14ac:dyDescent="0.25">
      <c r="A31" s="1" t="s">
        <v>93</v>
      </c>
      <c r="B31">
        <v>69</v>
      </c>
      <c r="C31" s="2">
        <v>15.536231884057971</v>
      </c>
      <c r="D31" s="2">
        <v>4.8695652173913047</v>
      </c>
      <c r="E31" s="2">
        <v>2.681159420289855</v>
      </c>
      <c r="F31" s="2">
        <v>1.1014492753623188</v>
      </c>
      <c r="G31" s="2">
        <v>1</v>
      </c>
      <c r="H31" s="2">
        <v>30.499516908212559</v>
      </c>
    </row>
    <row r="32" spans="1:8" x14ac:dyDescent="0.25">
      <c r="A32" s="1" t="s">
        <v>96</v>
      </c>
      <c r="B32">
        <v>55</v>
      </c>
      <c r="C32" s="2">
        <v>14.272727272727273</v>
      </c>
      <c r="D32" s="2">
        <v>2.4545454545454546</v>
      </c>
      <c r="E32" s="2">
        <v>2.4363636363636365</v>
      </c>
      <c r="F32" s="2">
        <v>0.49090909090909091</v>
      </c>
      <c r="G32" s="2">
        <v>0.14545454545454545</v>
      </c>
      <c r="H32" s="2">
        <v>24.945151515151519</v>
      </c>
    </row>
    <row r="33" spans="1:8" x14ac:dyDescent="0.25">
      <c r="A33" s="1" t="s">
        <v>227</v>
      </c>
      <c r="B33">
        <v>73</v>
      </c>
      <c r="C33" s="2">
        <v>14.232876712328768</v>
      </c>
      <c r="D33" s="2">
        <v>3.7945205479452055</v>
      </c>
      <c r="E33" s="2">
        <v>3.452054794520548</v>
      </c>
      <c r="F33" s="2">
        <v>1.452054794520548</v>
      </c>
      <c r="G33" s="2">
        <v>0.69863013698630139</v>
      </c>
      <c r="H33" s="2">
        <v>29.522831050228309</v>
      </c>
    </row>
    <row r="34" spans="1:8" x14ac:dyDescent="0.25">
      <c r="A34" s="1" t="s">
        <v>14</v>
      </c>
      <c r="B34">
        <v>20</v>
      </c>
      <c r="C34" s="2">
        <v>20.350000000000001</v>
      </c>
      <c r="D34" s="2">
        <v>11.05</v>
      </c>
      <c r="E34" s="2">
        <v>2.8</v>
      </c>
      <c r="F34" s="2">
        <v>1.1000000000000001</v>
      </c>
      <c r="G34" s="2">
        <v>1.65</v>
      </c>
      <c r="H34" s="2">
        <v>31.281666666666659</v>
      </c>
    </row>
    <row r="35" spans="1:8" x14ac:dyDescent="0.25">
      <c r="A35" s="1" t="s">
        <v>46</v>
      </c>
      <c r="B35">
        <v>71</v>
      </c>
      <c r="C35" s="2">
        <v>27.788732394366196</v>
      </c>
      <c r="D35" s="2">
        <v>5.056338028169014</v>
      </c>
      <c r="E35" s="2">
        <v>3.563380281690141</v>
      </c>
      <c r="F35" s="2">
        <v>1.2394366197183098</v>
      </c>
      <c r="G35" s="2">
        <v>0.78873239436619713</v>
      </c>
      <c r="H35" s="2">
        <v>34.661737089201878</v>
      </c>
    </row>
    <row r="36" spans="1:8" x14ac:dyDescent="0.25">
      <c r="A36" s="1" t="s">
        <v>608</v>
      </c>
      <c r="B36">
        <v>55</v>
      </c>
      <c r="C36" s="2">
        <v>5.836363636363636</v>
      </c>
      <c r="D36" s="2">
        <v>2.8727272727272726</v>
      </c>
      <c r="E36" s="2">
        <v>1.2545454545454546</v>
      </c>
      <c r="F36" s="2">
        <v>0.5636363636363636</v>
      </c>
      <c r="G36" s="2">
        <v>0.38181818181818183</v>
      </c>
      <c r="H36" s="2">
        <v>17.290606060606056</v>
      </c>
    </row>
    <row r="37" spans="1:8" x14ac:dyDescent="0.25">
      <c r="A37" s="1" t="s">
        <v>478</v>
      </c>
      <c r="B37">
        <v>10</v>
      </c>
      <c r="C37" s="2">
        <v>2.7</v>
      </c>
      <c r="D37" s="2">
        <v>0.8</v>
      </c>
      <c r="E37" s="2">
        <v>0.3</v>
      </c>
      <c r="F37" s="2">
        <v>0.1</v>
      </c>
      <c r="G37" s="2">
        <v>0</v>
      </c>
      <c r="H37" s="2">
        <v>6.7683333333333335</v>
      </c>
    </row>
    <row r="38" spans="1:8" x14ac:dyDescent="0.25">
      <c r="A38" s="1" t="s">
        <v>417</v>
      </c>
      <c r="B38">
        <v>65</v>
      </c>
      <c r="C38" s="2">
        <v>2.0615384615384613</v>
      </c>
      <c r="D38" s="2">
        <v>2.9384615384615387</v>
      </c>
      <c r="E38" s="2">
        <v>0.49230769230769234</v>
      </c>
      <c r="F38" s="2">
        <v>0.18461538461538463</v>
      </c>
      <c r="G38" s="2">
        <v>0.50769230769230766</v>
      </c>
      <c r="H38" s="2">
        <v>8.8546153846153857</v>
      </c>
    </row>
    <row r="39" spans="1:8" x14ac:dyDescent="0.25">
      <c r="A39" s="1" t="s">
        <v>340</v>
      </c>
      <c r="B39">
        <v>46</v>
      </c>
      <c r="C39" s="2">
        <v>4.9782608695652177</v>
      </c>
      <c r="D39" s="2">
        <v>2.0869565217391304</v>
      </c>
      <c r="E39" s="2">
        <v>0.58695652173913049</v>
      </c>
      <c r="F39" s="2">
        <v>0.36956521739130432</v>
      </c>
      <c r="G39" s="2">
        <v>0.34782608695652173</v>
      </c>
      <c r="H39" s="2">
        <v>11.101086956521737</v>
      </c>
    </row>
    <row r="40" spans="1:8" x14ac:dyDescent="0.25">
      <c r="A40" s="1" t="s">
        <v>211</v>
      </c>
      <c r="B40">
        <v>87</v>
      </c>
      <c r="C40" s="2">
        <v>9.6091954022988499</v>
      </c>
      <c r="D40" s="2">
        <v>6.068965517241379</v>
      </c>
      <c r="E40" s="2">
        <v>3.1264367816091956</v>
      </c>
      <c r="F40" s="2">
        <v>2</v>
      </c>
      <c r="G40" s="2">
        <v>1.0804597701149425</v>
      </c>
      <c r="H40" s="2">
        <v>26.69885057471264</v>
      </c>
    </row>
    <row r="41" spans="1:8" x14ac:dyDescent="0.25">
      <c r="A41" s="1" t="s">
        <v>159</v>
      </c>
      <c r="B41">
        <v>57</v>
      </c>
      <c r="C41" s="2">
        <v>22.92982456140351</v>
      </c>
      <c r="D41" s="2">
        <v>4.6315789473684212</v>
      </c>
      <c r="E41" s="2">
        <v>5.5263157894736841</v>
      </c>
      <c r="F41" s="2">
        <v>0.98245614035087714</v>
      </c>
      <c r="G41" s="2">
        <v>0.47368421052631576</v>
      </c>
      <c r="H41" s="2">
        <v>34.778070175438593</v>
      </c>
    </row>
    <row r="42" spans="1:8" x14ac:dyDescent="0.25">
      <c r="A42" s="1" t="s">
        <v>233</v>
      </c>
      <c r="B42">
        <v>79</v>
      </c>
      <c r="C42" s="2">
        <v>14.911392405063291</v>
      </c>
      <c r="D42" s="2">
        <v>3.4556962025316458</v>
      </c>
      <c r="E42" s="2">
        <v>3.6708860759493671</v>
      </c>
      <c r="F42" s="2">
        <v>0.84810126582278478</v>
      </c>
      <c r="G42" s="2">
        <v>0.27848101265822783</v>
      </c>
      <c r="H42" s="2">
        <v>27.505907172995794</v>
      </c>
    </row>
    <row r="43" spans="1:8" x14ac:dyDescent="0.25">
      <c r="A43" s="1" t="s">
        <v>69</v>
      </c>
      <c r="B43">
        <v>74</v>
      </c>
      <c r="C43" s="2">
        <v>19.918918918918919</v>
      </c>
      <c r="D43" s="2">
        <v>9.9324324324324316</v>
      </c>
      <c r="E43" s="2">
        <v>3.1486486486486487</v>
      </c>
      <c r="F43" s="2">
        <v>1.1756756756756757</v>
      </c>
      <c r="G43" s="2">
        <v>0.66216216216216217</v>
      </c>
      <c r="H43" s="2">
        <v>32.110585585585582</v>
      </c>
    </row>
    <row r="44" spans="1:8" x14ac:dyDescent="0.25">
      <c r="A44" s="1" t="s">
        <v>375</v>
      </c>
      <c r="B44">
        <v>84</v>
      </c>
      <c r="C44" s="2">
        <v>5.4404761904761907</v>
      </c>
      <c r="D44" s="2">
        <v>3.4404761904761907</v>
      </c>
      <c r="E44" s="2">
        <v>1.4285714285714286</v>
      </c>
      <c r="F44" s="2">
        <v>0.5714285714285714</v>
      </c>
      <c r="G44" s="2">
        <v>8.3333333333333329E-2</v>
      </c>
      <c r="H44" s="2">
        <v>18.197222222222223</v>
      </c>
    </row>
    <row r="45" spans="1:8" x14ac:dyDescent="0.25">
      <c r="A45" s="1" t="s">
        <v>357</v>
      </c>
      <c r="B45">
        <v>44</v>
      </c>
      <c r="C45" s="2">
        <v>7.5454545454545459</v>
      </c>
      <c r="D45" s="2">
        <v>2.0909090909090908</v>
      </c>
      <c r="E45" s="2">
        <v>3.2954545454545454</v>
      </c>
      <c r="F45" s="2">
        <v>0.86363636363636365</v>
      </c>
      <c r="G45" s="2">
        <v>0.18181818181818182</v>
      </c>
      <c r="H45" s="2">
        <v>20.825378787878783</v>
      </c>
    </row>
    <row r="46" spans="1:8" x14ac:dyDescent="0.25">
      <c r="A46" s="1" t="s">
        <v>363</v>
      </c>
      <c r="B46">
        <v>65</v>
      </c>
      <c r="C46" s="2">
        <v>7.0615384615384613</v>
      </c>
      <c r="D46" s="2">
        <v>3</v>
      </c>
      <c r="E46" s="2">
        <v>1.7538461538461538</v>
      </c>
      <c r="F46" s="2">
        <v>0.6</v>
      </c>
      <c r="G46" s="2">
        <v>9.2307692307692313E-2</v>
      </c>
      <c r="H46" s="2">
        <v>21.392051282051277</v>
      </c>
    </row>
    <row r="47" spans="1:8" x14ac:dyDescent="0.25">
      <c r="A47" s="1" t="s">
        <v>206</v>
      </c>
      <c r="B47">
        <v>55</v>
      </c>
      <c r="C47" s="2">
        <v>17.672727272727272</v>
      </c>
      <c r="D47" s="2">
        <v>5.3818181818181818</v>
      </c>
      <c r="E47" s="2">
        <v>2.3818181818181818</v>
      </c>
      <c r="F47" s="2">
        <v>0.83636363636363631</v>
      </c>
      <c r="G47" s="2">
        <v>0.23636363636363636</v>
      </c>
      <c r="H47" s="2">
        <v>29.996363636363636</v>
      </c>
    </row>
    <row r="48" spans="1:8" x14ac:dyDescent="0.25">
      <c r="A48" s="1" t="s">
        <v>537</v>
      </c>
      <c r="B48">
        <v>15</v>
      </c>
      <c r="C48" s="2">
        <v>8.1333333333333329</v>
      </c>
      <c r="D48" s="2">
        <v>3.8</v>
      </c>
      <c r="E48" s="2">
        <v>4.1333333333333337</v>
      </c>
      <c r="F48" s="2">
        <v>2.2666666666666666</v>
      </c>
      <c r="G48" s="2">
        <v>0.33333333333333331</v>
      </c>
      <c r="H48" s="2">
        <v>32.812222222222218</v>
      </c>
    </row>
    <row r="49" spans="1:8" x14ac:dyDescent="0.25">
      <c r="A49" s="1" t="s">
        <v>234</v>
      </c>
      <c r="B49">
        <v>56</v>
      </c>
      <c r="C49" s="2">
        <v>11.732142857142858</v>
      </c>
      <c r="D49" s="2">
        <v>4.3392857142857144</v>
      </c>
      <c r="E49" s="2">
        <v>2.5892857142857144</v>
      </c>
      <c r="F49" s="2">
        <v>1.3392857142857142</v>
      </c>
      <c r="G49" s="2">
        <v>0.9642857142857143</v>
      </c>
      <c r="H49" s="2">
        <v>26.206547619047623</v>
      </c>
    </row>
    <row r="50" spans="1:8" x14ac:dyDescent="0.25">
      <c r="A50" s="1" t="s">
        <v>319</v>
      </c>
      <c r="B50">
        <v>34</v>
      </c>
      <c r="C50" s="2">
        <v>0.8529411764705882</v>
      </c>
      <c r="D50" s="2">
        <v>0.8529411764705882</v>
      </c>
      <c r="E50" s="2">
        <v>0.14705882352941177</v>
      </c>
      <c r="F50" s="2">
        <v>0.11764705882352941</v>
      </c>
      <c r="G50" s="2">
        <v>0.11764705882352941</v>
      </c>
      <c r="H50" s="2">
        <v>4.8848039215686265</v>
      </c>
    </row>
    <row r="51" spans="1:8" x14ac:dyDescent="0.25">
      <c r="A51" s="1" t="s">
        <v>543</v>
      </c>
      <c r="B51">
        <v>14</v>
      </c>
      <c r="C51" s="2">
        <v>11.928571428571429</v>
      </c>
      <c r="D51" s="2">
        <v>2.3571428571428572</v>
      </c>
      <c r="E51" s="2">
        <v>1.1428571428571428</v>
      </c>
      <c r="F51" s="2">
        <v>0.35714285714285715</v>
      </c>
      <c r="G51" s="2">
        <v>0.14285714285714285</v>
      </c>
      <c r="H51" s="2">
        <v>20.388095238095243</v>
      </c>
    </row>
    <row r="52" spans="1:8" x14ac:dyDescent="0.25">
      <c r="A52" s="1" t="s">
        <v>335</v>
      </c>
      <c r="B52">
        <v>35</v>
      </c>
      <c r="C52" s="2">
        <v>4.2571428571428571</v>
      </c>
      <c r="D52" s="2">
        <v>1.1142857142857143</v>
      </c>
      <c r="E52" s="2">
        <v>1.7714285714285714</v>
      </c>
      <c r="F52" s="2">
        <v>0.45714285714285713</v>
      </c>
      <c r="G52" s="2">
        <v>0.14285714285714285</v>
      </c>
      <c r="H52" s="2">
        <v>10.440000000000001</v>
      </c>
    </row>
    <row r="53" spans="1:8" x14ac:dyDescent="0.25">
      <c r="A53" s="1" t="s">
        <v>164</v>
      </c>
      <c r="B53">
        <v>67</v>
      </c>
      <c r="C53" s="2">
        <v>13.656716417910447</v>
      </c>
      <c r="D53" s="2">
        <v>6.3880597014925371</v>
      </c>
      <c r="E53" s="2">
        <v>1.5671641791044777</v>
      </c>
      <c r="F53" s="2">
        <v>0.61194029850746268</v>
      </c>
      <c r="G53" s="2">
        <v>0.17910447761194029</v>
      </c>
      <c r="H53" s="2">
        <v>24.169402985074633</v>
      </c>
    </row>
    <row r="54" spans="1:8" x14ac:dyDescent="0.25">
      <c r="A54" s="1" t="s">
        <v>415</v>
      </c>
      <c r="B54">
        <v>12</v>
      </c>
      <c r="C54" s="2">
        <v>1.8333333333333333</v>
      </c>
      <c r="D54" s="2">
        <v>1.5833333333333333</v>
      </c>
      <c r="E54" s="2">
        <v>0.5</v>
      </c>
      <c r="F54" s="2">
        <v>0.25</v>
      </c>
      <c r="G54" s="2">
        <v>0</v>
      </c>
      <c r="H54" s="2">
        <v>5.948611111111112</v>
      </c>
    </row>
    <row r="55" spans="1:8" x14ac:dyDescent="0.25">
      <c r="A55" s="1" t="s">
        <v>143</v>
      </c>
      <c r="B55">
        <v>23</v>
      </c>
      <c r="C55" s="2">
        <v>7.4347826086956523</v>
      </c>
      <c r="D55" s="2">
        <v>2.5652173913043477</v>
      </c>
      <c r="E55" s="2">
        <v>2.2173913043478262</v>
      </c>
      <c r="F55" s="2">
        <v>0.43478260869565216</v>
      </c>
      <c r="G55" s="2">
        <v>0.13043478260869565</v>
      </c>
      <c r="H55" s="2">
        <v>19.653623188405799</v>
      </c>
    </row>
    <row r="56" spans="1:8" x14ac:dyDescent="0.25">
      <c r="A56" s="1" t="s">
        <v>609</v>
      </c>
      <c r="B56">
        <v>81</v>
      </c>
      <c r="C56" s="2">
        <v>8.0246913580246915</v>
      </c>
      <c r="D56" s="2">
        <v>1.728395061728395</v>
      </c>
      <c r="E56" s="2">
        <v>2.5061728395061729</v>
      </c>
      <c r="F56" s="2">
        <v>0.59259259259259256</v>
      </c>
      <c r="G56" s="2">
        <v>0.22222222222222221</v>
      </c>
      <c r="H56" s="2">
        <v>15.960905349794244</v>
      </c>
    </row>
    <row r="57" spans="1:8" x14ac:dyDescent="0.25">
      <c r="A57" s="1" t="s">
        <v>125</v>
      </c>
      <c r="B57">
        <v>6</v>
      </c>
      <c r="C57" s="2">
        <v>8.1666666666666661</v>
      </c>
      <c r="D57" s="2">
        <v>0.83333333333333337</v>
      </c>
      <c r="E57" s="2">
        <v>1.6666666666666667</v>
      </c>
      <c r="F57" s="2">
        <v>0.5</v>
      </c>
      <c r="G57" s="2">
        <v>0</v>
      </c>
      <c r="H57" s="2">
        <v>20.152777777777782</v>
      </c>
    </row>
    <row r="58" spans="1:8" x14ac:dyDescent="0.25">
      <c r="A58" s="1" t="s">
        <v>485</v>
      </c>
      <c r="B58">
        <v>42</v>
      </c>
      <c r="C58" s="2">
        <v>5.7619047619047619</v>
      </c>
      <c r="D58" s="2">
        <v>2.9523809523809526</v>
      </c>
      <c r="E58" s="2">
        <v>0.69047619047619047</v>
      </c>
      <c r="F58" s="2">
        <v>0.19047619047619047</v>
      </c>
      <c r="G58" s="2">
        <v>0.6428571428571429</v>
      </c>
      <c r="H58" s="2">
        <v>11.624603174603175</v>
      </c>
    </row>
    <row r="59" spans="1:8" x14ac:dyDescent="0.25">
      <c r="A59" s="1" t="s">
        <v>311</v>
      </c>
      <c r="B59">
        <v>84</v>
      </c>
      <c r="C59" s="2">
        <v>13.964285714285714</v>
      </c>
      <c r="D59" s="2">
        <v>5.1904761904761907</v>
      </c>
      <c r="E59" s="2">
        <v>3.6428571428571428</v>
      </c>
      <c r="F59" s="2">
        <v>1.0714285714285714</v>
      </c>
      <c r="G59" s="2">
        <v>0.19047619047619047</v>
      </c>
      <c r="H59" s="2">
        <v>28.715079365079369</v>
      </c>
    </row>
    <row r="60" spans="1:8" x14ac:dyDescent="0.25">
      <c r="A60" s="1" t="s">
        <v>172</v>
      </c>
      <c r="B60">
        <v>2</v>
      </c>
      <c r="C60" s="2">
        <v>4</v>
      </c>
      <c r="D60" s="2">
        <v>3</v>
      </c>
      <c r="E60" s="2">
        <v>0.5</v>
      </c>
      <c r="F60" s="2">
        <v>1</v>
      </c>
      <c r="G60" s="2">
        <v>0</v>
      </c>
      <c r="H60" s="2">
        <v>10.216666666666667</v>
      </c>
    </row>
    <row r="61" spans="1:8" x14ac:dyDescent="0.25">
      <c r="A61" s="1" t="s">
        <v>63</v>
      </c>
      <c r="B61">
        <v>82</v>
      </c>
      <c r="C61" s="2">
        <v>20.914634146341463</v>
      </c>
      <c r="D61" s="2">
        <v>5.4390243902439028</v>
      </c>
      <c r="E61" s="2">
        <v>3.5975609756097562</v>
      </c>
      <c r="F61" s="2">
        <v>0.74390243902439024</v>
      </c>
      <c r="G61" s="2">
        <v>0.71951219512195119</v>
      </c>
      <c r="H61" s="2">
        <v>33.560365853658546</v>
      </c>
    </row>
    <row r="62" spans="1:8" x14ac:dyDescent="0.25">
      <c r="A62" s="1" t="s">
        <v>176</v>
      </c>
      <c r="B62">
        <v>67</v>
      </c>
      <c r="C62" s="2">
        <v>20.119402985074625</v>
      </c>
      <c r="D62" s="2">
        <v>4.8805970149253728</v>
      </c>
      <c r="E62" s="2">
        <v>3.3283582089552239</v>
      </c>
      <c r="F62" s="2">
        <v>1.0149253731343284</v>
      </c>
      <c r="G62" s="2">
        <v>0.68656716417910446</v>
      </c>
      <c r="H62" s="2">
        <v>30.35398009950249</v>
      </c>
    </row>
    <row r="63" spans="1:8" x14ac:dyDescent="0.25">
      <c r="A63" s="1" t="s">
        <v>610</v>
      </c>
      <c r="B63">
        <v>66</v>
      </c>
      <c r="C63" s="2">
        <v>13.015151515151516</v>
      </c>
      <c r="D63" s="2">
        <v>2.893939393939394</v>
      </c>
      <c r="E63" s="2">
        <v>3.8787878787878789</v>
      </c>
      <c r="F63" s="2">
        <v>0.93939393939393945</v>
      </c>
      <c r="G63" s="2">
        <v>0.30303030303030304</v>
      </c>
      <c r="H63" s="2">
        <v>22.161868686868676</v>
      </c>
    </row>
    <row r="64" spans="1:8" x14ac:dyDescent="0.25">
      <c r="A64" s="1" t="s">
        <v>368</v>
      </c>
      <c r="B64">
        <v>75</v>
      </c>
      <c r="C64" s="2">
        <v>14.88</v>
      </c>
      <c r="D64" s="2">
        <v>3.08</v>
      </c>
      <c r="E64" s="2">
        <v>1.9066666666666667</v>
      </c>
      <c r="F64" s="2">
        <v>0.72</v>
      </c>
      <c r="G64" s="2">
        <v>0.16</v>
      </c>
      <c r="H64" s="2">
        <v>23.491333333333333</v>
      </c>
    </row>
    <row r="65" spans="1:8" x14ac:dyDescent="0.25">
      <c r="A65" s="1" t="s">
        <v>425</v>
      </c>
      <c r="B65">
        <v>50</v>
      </c>
      <c r="C65" s="2">
        <v>2.68</v>
      </c>
      <c r="D65" s="2">
        <v>0.52</v>
      </c>
      <c r="E65" s="2">
        <v>1.1599999999999999</v>
      </c>
      <c r="F65" s="2">
        <v>0.4</v>
      </c>
      <c r="G65" s="2">
        <v>0.08</v>
      </c>
      <c r="H65" s="2">
        <v>8.3583333333333307</v>
      </c>
    </row>
    <row r="66" spans="1:8" x14ac:dyDescent="0.25">
      <c r="A66" s="1" t="s">
        <v>212</v>
      </c>
      <c r="B66">
        <v>76</v>
      </c>
      <c r="C66" s="2">
        <v>8.5657894736842106</v>
      </c>
      <c r="D66" s="2">
        <v>3.6578947368421053</v>
      </c>
      <c r="E66" s="2">
        <v>1.2894736842105263</v>
      </c>
      <c r="F66" s="2">
        <v>0.61842105263157898</v>
      </c>
      <c r="G66" s="2">
        <v>1.1578947368421053</v>
      </c>
      <c r="H66" s="2">
        <v>22.007017543859643</v>
      </c>
    </row>
    <row r="67" spans="1:8" x14ac:dyDescent="0.25">
      <c r="A67" s="1" t="s">
        <v>492</v>
      </c>
      <c r="B67">
        <v>40</v>
      </c>
      <c r="C67" s="2">
        <v>1.7</v>
      </c>
      <c r="D67" s="2">
        <v>1.95</v>
      </c>
      <c r="E67" s="2">
        <v>0.55000000000000004</v>
      </c>
      <c r="F67" s="2">
        <v>0.27500000000000002</v>
      </c>
      <c r="G67" s="2">
        <v>0.125</v>
      </c>
      <c r="H67" s="2">
        <v>8.6974999999999998</v>
      </c>
    </row>
    <row r="68" spans="1:8" x14ac:dyDescent="0.25">
      <c r="A68" s="1" t="s">
        <v>349</v>
      </c>
      <c r="B68">
        <v>88</v>
      </c>
      <c r="C68" s="2">
        <v>7.8068181818181817</v>
      </c>
      <c r="D68" s="2">
        <v>3.7954545454545454</v>
      </c>
      <c r="E68" s="2">
        <v>2.0909090909090908</v>
      </c>
      <c r="F68" s="2">
        <v>1.0795454545454546</v>
      </c>
      <c r="G68" s="2">
        <v>0.22727272727272727</v>
      </c>
      <c r="H68" s="2">
        <v>24.022348484848489</v>
      </c>
    </row>
    <row r="69" spans="1:8" x14ac:dyDescent="0.25">
      <c r="A69" s="1" t="s">
        <v>446</v>
      </c>
      <c r="B69">
        <v>42</v>
      </c>
      <c r="C69" s="2">
        <v>8.0952380952380949</v>
      </c>
      <c r="D69" s="2">
        <v>2.0952380952380953</v>
      </c>
      <c r="E69" s="2">
        <v>1.4761904761904763</v>
      </c>
      <c r="F69" s="2">
        <v>0.6428571428571429</v>
      </c>
      <c r="G69" s="2">
        <v>0.21428571428571427</v>
      </c>
      <c r="H69" s="2">
        <v>20.950793650793649</v>
      </c>
    </row>
    <row r="70" spans="1:8" x14ac:dyDescent="0.25">
      <c r="A70" s="1" t="s">
        <v>289</v>
      </c>
      <c r="B70">
        <v>82</v>
      </c>
      <c r="C70" s="2">
        <v>10.707317073170731</v>
      </c>
      <c r="D70" s="2">
        <v>3.3658536585365852</v>
      </c>
      <c r="E70" s="2">
        <v>4.6463414634146343</v>
      </c>
      <c r="F70" s="2">
        <v>0.63414634146341464</v>
      </c>
      <c r="G70" s="2">
        <v>0.2073170731707317</v>
      </c>
      <c r="H70" s="2">
        <v>27.690447154471553</v>
      </c>
    </row>
    <row r="71" spans="1:8" x14ac:dyDescent="0.25">
      <c r="A71" s="1" t="s">
        <v>539</v>
      </c>
      <c r="B71">
        <v>4</v>
      </c>
      <c r="C71" s="2">
        <v>1.5</v>
      </c>
      <c r="D71" s="2">
        <v>0</v>
      </c>
      <c r="E71" s="2">
        <v>0</v>
      </c>
      <c r="F71" s="2">
        <v>0</v>
      </c>
      <c r="G71" s="2">
        <v>0</v>
      </c>
      <c r="H71" s="2">
        <v>3.7500000000000004</v>
      </c>
    </row>
    <row r="72" spans="1:8" x14ac:dyDescent="0.25">
      <c r="A72" s="1" t="s">
        <v>205</v>
      </c>
      <c r="B72">
        <v>53</v>
      </c>
      <c r="C72" s="2">
        <v>7.5471698113207548</v>
      </c>
      <c r="D72" s="2">
        <v>2.2264150943396226</v>
      </c>
      <c r="E72" s="2">
        <v>1.3396226415094339</v>
      </c>
      <c r="F72" s="2">
        <v>0.73584905660377353</v>
      </c>
      <c r="G72" s="2">
        <v>0.16981132075471697</v>
      </c>
      <c r="H72" s="2">
        <v>15.705345911949683</v>
      </c>
    </row>
    <row r="73" spans="1:8" x14ac:dyDescent="0.25">
      <c r="A73" s="1" t="s">
        <v>38</v>
      </c>
      <c r="B73">
        <v>78</v>
      </c>
      <c r="C73" s="2">
        <v>24.679487179487179</v>
      </c>
      <c r="D73" s="2">
        <v>5.4743589743589745</v>
      </c>
      <c r="E73" s="2">
        <v>9.4743589743589745</v>
      </c>
      <c r="F73" s="2">
        <v>1.3717948717948718</v>
      </c>
      <c r="G73" s="2">
        <v>0.79487179487179482</v>
      </c>
      <c r="H73" s="2">
        <v>35.169658119658131</v>
      </c>
    </row>
    <row r="74" spans="1:8" x14ac:dyDescent="0.25">
      <c r="A74" s="1" t="s">
        <v>444</v>
      </c>
      <c r="B74">
        <v>18</v>
      </c>
      <c r="C74" s="2">
        <v>2.3333333333333335</v>
      </c>
      <c r="D74" s="2">
        <v>0.61111111111111116</v>
      </c>
      <c r="E74" s="2">
        <v>0.22222222222222221</v>
      </c>
      <c r="F74" s="2">
        <v>0.1111111111111111</v>
      </c>
      <c r="G74" s="2">
        <v>5.5555555555555552E-2</v>
      </c>
      <c r="H74" s="2">
        <v>4.1925925925925913</v>
      </c>
    </row>
    <row r="75" spans="1:8" x14ac:dyDescent="0.25">
      <c r="A75" s="1" t="s">
        <v>499</v>
      </c>
      <c r="B75">
        <v>49</v>
      </c>
      <c r="C75" s="2">
        <v>10.387755102040817</v>
      </c>
      <c r="D75" s="2">
        <v>2.3265306122448979</v>
      </c>
      <c r="E75" s="2">
        <v>2.510204081632653</v>
      </c>
      <c r="F75" s="2">
        <v>0.55102040816326525</v>
      </c>
      <c r="G75" s="2">
        <v>8.1632653061224483E-2</v>
      </c>
      <c r="H75" s="2">
        <v>20.665306122448978</v>
      </c>
    </row>
    <row r="76" spans="1:8" x14ac:dyDescent="0.25">
      <c r="A76" s="1" t="s">
        <v>203</v>
      </c>
      <c r="B76">
        <v>58</v>
      </c>
      <c r="C76" s="2">
        <v>3.9137931034482758</v>
      </c>
      <c r="D76" s="2">
        <v>2.4655172413793105</v>
      </c>
      <c r="E76" s="2">
        <v>1.396551724137931</v>
      </c>
      <c r="F76" s="2">
        <v>0.68965517241379315</v>
      </c>
      <c r="G76" s="2">
        <v>0.25862068965517243</v>
      </c>
      <c r="H76" s="2">
        <v>14.762068965517241</v>
      </c>
    </row>
    <row r="77" spans="1:8" x14ac:dyDescent="0.25">
      <c r="A77" s="1" t="s">
        <v>420</v>
      </c>
      <c r="B77">
        <v>55</v>
      </c>
      <c r="C77" s="2">
        <v>2.8363636363636364</v>
      </c>
      <c r="D77" s="2">
        <v>1.4181818181818182</v>
      </c>
      <c r="E77" s="2">
        <v>0.5636363636363636</v>
      </c>
      <c r="F77" s="2">
        <v>0.29090909090909089</v>
      </c>
      <c r="G77" s="2">
        <v>5.4545454545454543E-2</v>
      </c>
      <c r="H77" s="2">
        <v>8.7227272727272709</v>
      </c>
    </row>
    <row r="78" spans="1:8" x14ac:dyDescent="0.25">
      <c r="A78" s="1" t="s">
        <v>376</v>
      </c>
      <c r="B78">
        <v>72</v>
      </c>
      <c r="C78" s="2">
        <v>11.083333333333334</v>
      </c>
      <c r="D78" s="2">
        <v>2.5416666666666665</v>
      </c>
      <c r="E78" s="2">
        <v>5.5555555555555554</v>
      </c>
      <c r="F78" s="2">
        <v>0.72222222222222221</v>
      </c>
      <c r="G78" s="2">
        <v>0.15277777777777779</v>
      </c>
      <c r="H78" s="2">
        <v>23.811342592592595</v>
      </c>
    </row>
    <row r="79" spans="1:8" x14ac:dyDescent="0.25">
      <c r="A79" s="1" t="s">
        <v>260</v>
      </c>
      <c r="B79">
        <v>42</v>
      </c>
      <c r="C79" s="2">
        <v>13.5</v>
      </c>
      <c r="D79" s="2">
        <v>1.6904761904761905</v>
      </c>
      <c r="E79" s="2">
        <v>2.5714285714285716</v>
      </c>
      <c r="F79" s="2">
        <v>0.21428571428571427</v>
      </c>
      <c r="G79" s="2">
        <v>9.5238095238095233E-2</v>
      </c>
      <c r="H79" s="2">
        <v>20.965476190476192</v>
      </c>
    </row>
    <row r="80" spans="1:8" x14ac:dyDescent="0.25">
      <c r="A80" s="1" t="s">
        <v>328</v>
      </c>
      <c r="B80">
        <v>21</v>
      </c>
      <c r="C80" s="2">
        <v>9.1904761904761898</v>
      </c>
      <c r="D80" s="2">
        <v>2.7619047619047619</v>
      </c>
      <c r="E80" s="2">
        <v>0.7142857142857143</v>
      </c>
      <c r="F80" s="2">
        <v>0.7142857142857143</v>
      </c>
      <c r="G80" s="2">
        <v>0.38095238095238093</v>
      </c>
      <c r="H80" s="2">
        <v>16.858730158730154</v>
      </c>
    </row>
    <row r="81" spans="1:8" x14ac:dyDescent="0.25">
      <c r="A81" s="1" t="s">
        <v>120</v>
      </c>
      <c r="B81">
        <v>60</v>
      </c>
      <c r="C81" s="2">
        <v>12.416666666666666</v>
      </c>
      <c r="D81" s="2">
        <v>3.75</v>
      </c>
      <c r="E81" s="2">
        <v>2.4333333333333331</v>
      </c>
      <c r="F81" s="2">
        <v>0.76666666666666672</v>
      </c>
      <c r="G81" s="2">
        <v>0.38333333333333336</v>
      </c>
      <c r="H81" s="2">
        <v>30.556388888888897</v>
      </c>
    </row>
    <row r="82" spans="1:8" x14ac:dyDescent="0.25">
      <c r="A82" s="1" t="s">
        <v>443</v>
      </c>
      <c r="B82">
        <v>22</v>
      </c>
      <c r="C82" s="2">
        <v>7.4090909090909092</v>
      </c>
      <c r="D82" s="2">
        <v>2</v>
      </c>
      <c r="E82" s="2">
        <v>2.6363636363636362</v>
      </c>
      <c r="F82" s="2">
        <v>1.0909090909090908</v>
      </c>
      <c r="G82" s="2">
        <v>0.31818181818181818</v>
      </c>
      <c r="H82" s="2">
        <v>17.015151515151516</v>
      </c>
    </row>
    <row r="83" spans="1:8" x14ac:dyDescent="0.25">
      <c r="A83" s="1" t="s">
        <v>156</v>
      </c>
      <c r="B83">
        <v>73</v>
      </c>
      <c r="C83" s="2">
        <v>7.1232876712328768</v>
      </c>
      <c r="D83" s="2">
        <v>2</v>
      </c>
      <c r="E83" s="2">
        <v>2.3972602739726026</v>
      </c>
      <c r="F83" s="2">
        <v>0.80821917808219179</v>
      </c>
      <c r="G83" s="2">
        <v>0.64383561643835618</v>
      </c>
      <c r="H83" s="2">
        <v>18.769634703196346</v>
      </c>
    </row>
    <row r="84" spans="1:8" x14ac:dyDescent="0.25">
      <c r="A84" s="1" t="s">
        <v>286</v>
      </c>
      <c r="B84">
        <v>93</v>
      </c>
      <c r="C84" s="2">
        <v>3.827956989247312</v>
      </c>
      <c r="D84" s="2">
        <v>2.3225806451612905</v>
      </c>
      <c r="E84" s="2">
        <v>0.66666666666666663</v>
      </c>
      <c r="F84" s="2">
        <v>0.20430107526881722</v>
      </c>
      <c r="G84" s="2">
        <v>0.31182795698924731</v>
      </c>
      <c r="H84" s="2">
        <v>10.802508960573476</v>
      </c>
    </row>
    <row r="85" spans="1:8" x14ac:dyDescent="0.25">
      <c r="A85" s="1" t="s">
        <v>261</v>
      </c>
      <c r="B85">
        <v>92</v>
      </c>
      <c r="C85" s="2">
        <v>8.5760869565217384</v>
      </c>
      <c r="D85" s="2">
        <v>3.2065217391304346</v>
      </c>
      <c r="E85" s="2">
        <v>2.5652173913043477</v>
      </c>
      <c r="F85" s="2">
        <v>1.9782608695652173</v>
      </c>
      <c r="G85" s="2">
        <v>0.38043478260869568</v>
      </c>
      <c r="H85" s="2">
        <v>26.308876811594192</v>
      </c>
    </row>
    <row r="86" spans="1:8" x14ac:dyDescent="0.25">
      <c r="A86" s="1" t="s">
        <v>263</v>
      </c>
      <c r="B86">
        <v>62</v>
      </c>
      <c r="C86" s="2">
        <v>13.596774193548388</v>
      </c>
      <c r="D86" s="2">
        <v>5.870967741935484</v>
      </c>
      <c r="E86" s="2">
        <v>2.7580645161290325</v>
      </c>
      <c r="F86" s="2">
        <v>0.64516129032258063</v>
      </c>
      <c r="G86" s="2">
        <v>0.43548387096774194</v>
      </c>
      <c r="H86" s="2">
        <v>25.773655913978494</v>
      </c>
    </row>
    <row r="87" spans="1:8" x14ac:dyDescent="0.25">
      <c r="A87" s="1" t="s">
        <v>521</v>
      </c>
      <c r="B87">
        <v>17</v>
      </c>
      <c r="C87" s="2">
        <v>8.1764705882352935</v>
      </c>
      <c r="D87" s="2">
        <v>4.6470588235294121</v>
      </c>
      <c r="E87" s="2">
        <v>2.1176470588235294</v>
      </c>
      <c r="F87" s="2">
        <v>0.88235294117647056</v>
      </c>
      <c r="G87" s="2">
        <v>0.52941176470588236</v>
      </c>
      <c r="H87" s="2">
        <v>20.446078431372548</v>
      </c>
    </row>
    <row r="88" spans="1:8" x14ac:dyDescent="0.25">
      <c r="A88" s="1" t="s">
        <v>611</v>
      </c>
      <c r="B88">
        <v>14</v>
      </c>
      <c r="C88" s="2">
        <v>5.4285714285714288</v>
      </c>
      <c r="D88" s="2">
        <v>4.0714285714285712</v>
      </c>
      <c r="E88" s="2">
        <v>0.5</v>
      </c>
      <c r="F88" s="2">
        <v>0.2857142857142857</v>
      </c>
      <c r="G88" s="2">
        <v>0.7857142857142857</v>
      </c>
      <c r="H88" s="2">
        <v>10.985714285714286</v>
      </c>
    </row>
    <row r="89" spans="1:8" x14ac:dyDescent="0.25">
      <c r="A89" s="1" t="s">
        <v>430</v>
      </c>
      <c r="B89">
        <v>37</v>
      </c>
      <c r="C89" s="2">
        <v>2.2162162162162162</v>
      </c>
      <c r="D89" s="2">
        <v>0.6216216216216216</v>
      </c>
      <c r="E89" s="2">
        <v>0.48648648648648651</v>
      </c>
      <c r="F89" s="2">
        <v>0.1891891891891892</v>
      </c>
      <c r="G89" s="2">
        <v>0</v>
      </c>
      <c r="H89" s="2">
        <v>7.2833333333333341</v>
      </c>
    </row>
    <row r="90" spans="1:8" x14ac:dyDescent="0.25">
      <c r="A90" s="1" t="s">
        <v>161</v>
      </c>
      <c r="B90">
        <v>84</v>
      </c>
      <c r="C90" s="2">
        <v>16.726190476190474</v>
      </c>
      <c r="D90" s="2">
        <v>8.7857142857142865</v>
      </c>
      <c r="E90" s="2">
        <v>1.5714285714285714</v>
      </c>
      <c r="F90" s="2">
        <v>0.70238095238095233</v>
      </c>
      <c r="G90" s="2">
        <v>1.8214285714285714</v>
      </c>
      <c r="H90" s="2">
        <v>29.242658730158741</v>
      </c>
    </row>
    <row r="91" spans="1:8" x14ac:dyDescent="0.25">
      <c r="A91" s="1" t="s">
        <v>337</v>
      </c>
      <c r="B91">
        <v>9</v>
      </c>
      <c r="C91" s="2">
        <v>2.3333333333333335</v>
      </c>
      <c r="D91" s="2">
        <v>2</v>
      </c>
      <c r="E91" s="2">
        <v>0.33333333333333331</v>
      </c>
      <c r="F91" s="2">
        <v>0.55555555555555558</v>
      </c>
      <c r="G91" s="2">
        <v>0.77777777777777779</v>
      </c>
      <c r="H91" s="2">
        <v>10.462962962962962</v>
      </c>
    </row>
    <row r="92" spans="1:8" x14ac:dyDescent="0.25">
      <c r="A92" s="1" t="s">
        <v>390</v>
      </c>
      <c r="B92">
        <v>3</v>
      </c>
      <c r="C92" s="2">
        <v>3</v>
      </c>
      <c r="D92" s="2">
        <v>1</v>
      </c>
      <c r="E92" s="2">
        <v>0.33333333333333331</v>
      </c>
      <c r="F92" s="2">
        <v>0.33333333333333331</v>
      </c>
      <c r="G92" s="2">
        <v>0</v>
      </c>
      <c r="H92" s="2">
        <v>5.8111111111111109</v>
      </c>
    </row>
    <row r="93" spans="1:8" x14ac:dyDescent="0.25">
      <c r="A93" s="1" t="s">
        <v>479</v>
      </c>
      <c r="B93">
        <v>9</v>
      </c>
      <c r="C93" s="2">
        <v>0.77777777777777779</v>
      </c>
      <c r="D93" s="2">
        <v>1.1111111111111112</v>
      </c>
      <c r="E93" s="2">
        <v>0.33333333333333331</v>
      </c>
      <c r="F93" s="2">
        <v>0.55555555555555558</v>
      </c>
      <c r="G93" s="2">
        <v>0.22222222222222221</v>
      </c>
      <c r="H93" s="2">
        <v>5.1203703703703702</v>
      </c>
    </row>
    <row r="94" spans="1:8" x14ac:dyDescent="0.25">
      <c r="A94" s="1" t="s">
        <v>317</v>
      </c>
      <c r="B94">
        <v>16</v>
      </c>
      <c r="C94" s="2">
        <v>2.9375</v>
      </c>
      <c r="D94" s="2">
        <v>1.75</v>
      </c>
      <c r="E94" s="2">
        <v>3.3125</v>
      </c>
      <c r="F94" s="2">
        <v>0.6875</v>
      </c>
      <c r="G94" s="2">
        <v>0</v>
      </c>
      <c r="H94" s="2">
        <v>14.221875000000001</v>
      </c>
    </row>
    <row r="95" spans="1:8" x14ac:dyDescent="0.25">
      <c r="A95" s="1" t="s">
        <v>468</v>
      </c>
      <c r="B95">
        <v>34</v>
      </c>
      <c r="C95" s="2">
        <v>2.0882352941176472</v>
      </c>
      <c r="D95" s="2">
        <v>0.82352941176470584</v>
      </c>
      <c r="E95" s="2">
        <v>0.35294117647058826</v>
      </c>
      <c r="F95" s="2">
        <v>0.11764705882352941</v>
      </c>
      <c r="G95" s="2">
        <v>8.8235294117647065E-2</v>
      </c>
      <c r="H95" s="2">
        <v>5.4441176470588246</v>
      </c>
    </row>
    <row r="96" spans="1:8" x14ac:dyDescent="0.25">
      <c r="A96" s="1" t="s">
        <v>285</v>
      </c>
      <c r="B96">
        <v>50</v>
      </c>
      <c r="C96" s="2">
        <v>11.52</v>
      </c>
      <c r="D96" s="2">
        <v>4.6399999999999997</v>
      </c>
      <c r="E96" s="2">
        <v>2.6</v>
      </c>
      <c r="F96" s="2">
        <v>0.72</v>
      </c>
      <c r="G96" s="2">
        <v>0.34</v>
      </c>
      <c r="H96" s="2">
        <v>31.720666666666666</v>
      </c>
    </row>
    <row r="97" spans="1:8" x14ac:dyDescent="0.25">
      <c r="A97" s="1" t="s">
        <v>528</v>
      </c>
      <c r="B97">
        <v>27</v>
      </c>
      <c r="C97" s="2">
        <v>2.7037037037037037</v>
      </c>
      <c r="D97" s="2">
        <v>3</v>
      </c>
      <c r="E97" s="2">
        <v>0.66666666666666663</v>
      </c>
      <c r="F97" s="2">
        <v>0.51851851851851849</v>
      </c>
      <c r="G97" s="2">
        <v>0.85185185185185186</v>
      </c>
      <c r="H97" s="2">
        <v>13.210493827160496</v>
      </c>
    </row>
    <row r="98" spans="1:8" x14ac:dyDescent="0.25">
      <c r="A98" s="1" t="s">
        <v>500</v>
      </c>
      <c r="B98">
        <v>2</v>
      </c>
      <c r="C98" s="2">
        <v>0</v>
      </c>
      <c r="D98" s="2">
        <v>0.5</v>
      </c>
      <c r="E98" s="2">
        <v>1</v>
      </c>
      <c r="F98" s="2">
        <v>0.5</v>
      </c>
      <c r="G98" s="2">
        <v>0</v>
      </c>
      <c r="H98" s="2">
        <v>6.6166666666666663</v>
      </c>
    </row>
    <row r="99" spans="1:8" x14ac:dyDescent="0.25">
      <c r="A99" s="1" t="s">
        <v>536</v>
      </c>
      <c r="B99">
        <v>4</v>
      </c>
      <c r="C99" s="2">
        <v>3</v>
      </c>
      <c r="D99" s="2">
        <v>1.25</v>
      </c>
      <c r="E99" s="2">
        <v>0.5</v>
      </c>
      <c r="F99" s="2">
        <v>0.25</v>
      </c>
      <c r="G99" s="2">
        <v>0</v>
      </c>
      <c r="H99" s="2">
        <v>10.1</v>
      </c>
    </row>
    <row r="100" spans="1:8" x14ac:dyDescent="0.25">
      <c r="A100" s="1" t="s">
        <v>89</v>
      </c>
      <c r="B100">
        <v>82</v>
      </c>
      <c r="C100" s="2">
        <v>18.76829268292683</v>
      </c>
      <c r="D100" s="2">
        <v>3.2926829268292681</v>
      </c>
      <c r="E100" s="2">
        <v>3.7195121951219514</v>
      </c>
      <c r="F100" s="2">
        <v>0.85365853658536583</v>
      </c>
      <c r="G100" s="2">
        <v>0.51219512195121952</v>
      </c>
      <c r="H100" s="2">
        <v>29.948373983739845</v>
      </c>
    </row>
    <row r="101" spans="1:8" x14ac:dyDescent="0.25">
      <c r="A101" s="1" t="s">
        <v>242</v>
      </c>
      <c r="B101">
        <v>79</v>
      </c>
      <c r="C101" s="2">
        <v>3.6455696202531644</v>
      </c>
      <c r="D101" s="2">
        <v>4.4556962025316453</v>
      </c>
      <c r="E101" s="2">
        <v>0.64556962025316456</v>
      </c>
      <c r="F101" s="2">
        <v>0.45569620253164556</v>
      </c>
      <c r="G101" s="2">
        <v>0.810126582278481</v>
      </c>
      <c r="H101" s="2">
        <v>11.99367088607595</v>
      </c>
    </row>
    <row r="102" spans="1:8" x14ac:dyDescent="0.25">
      <c r="A102" s="1" t="s">
        <v>170</v>
      </c>
      <c r="B102">
        <v>52</v>
      </c>
      <c r="C102" s="2">
        <v>17.134615384615383</v>
      </c>
      <c r="D102" s="2">
        <v>3.3653846153846154</v>
      </c>
      <c r="E102" s="2">
        <v>3.9038461538461537</v>
      </c>
      <c r="F102" s="2">
        <v>0.51923076923076927</v>
      </c>
      <c r="G102" s="2">
        <v>9.6153846153846159E-2</v>
      </c>
      <c r="H102" s="2">
        <v>24.85320512820514</v>
      </c>
    </row>
    <row r="103" spans="1:8" x14ac:dyDescent="0.25">
      <c r="A103" s="1" t="s">
        <v>554</v>
      </c>
      <c r="B103">
        <v>4</v>
      </c>
      <c r="C103" s="2">
        <v>1.75</v>
      </c>
      <c r="D103" s="2">
        <v>3.5</v>
      </c>
      <c r="E103" s="2">
        <v>0.5</v>
      </c>
      <c r="F103" s="2">
        <v>1</v>
      </c>
      <c r="G103" s="2">
        <v>0.5</v>
      </c>
      <c r="H103" s="2">
        <v>13.795833333333333</v>
      </c>
    </row>
    <row r="104" spans="1:8" x14ac:dyDescent="0.25">
      <c r="A104" s="1" t="s">
        <v>262</v>
      </c>
      <c r="B104">
        <v>67</v>
      </c>
      <c r="C104" s="2">
        <v>8.7761194029850742</v>
      </c>
      <c r="D104" s="2">
        <v>2.955223880597015</v>
      </c>
      <c r="E104" s="2">
        <v>2.044776119402985</v>
      </c>
      <c r="F104" s="2">
        <v>0.76119402985074625</v>
      </c>
      <c r="G104" s="2">
        <v>0.38805970149253732</v>
      </c>
      <c r="H104" s="2">
        <v>24.336567164179101</v>
      </c>
    </row>
    <row r="105" spans="1:8" x14ac:dyDescent="0.25">
      <c r="A105" s="1" t="s">
        <v>579</v>
      </c>
      <c r="B105">
        <v>1</v>
      </c>
      <c r="C105" s="2">
        <v>2</v>
      </c>
      <c r="D105" s="2">
        <v>4</v>
      </c>
      <c r="E105" s="2">
        <v>2</v>
      </c>
      <c r="F105" s="2">
        <v>0</v>
      </c>
      <c r="G105" s="2">
        <v>0</v>
      </c>
      <c r="H105" s="2">
        <v>6.8166666666666664</v>
      </c>
    </row>
    <row r="106" spans="1:8" x14ac:dyDescent="0.25">
      <c r="A106" s="1" t="s">
        <v>309</v>
      </c>
      <c r="B106">
        <v>35</v>
      </c>
      <c r="C106" s="2">
        <v>6.6857142857142859</v>
      </c>
      <c r="D106" s="2">
        <v>2.4857142857142858</v>
      </c>
      <c r="E106" s="2">
        <v>3.4571428571428573</v>
      </c>
      <c r="F106" s="2">
        <v>0.5714285714285714</v>
      </c>
      <c r="G106" s="2">
        <v>0.31428571428571428</v>
      </c>
      <c r="H106" s="2">
        <v>15.046190476190477</v>
      </c>
    </row>
    <row r="107" spans="1:8" x14ac:dyDescent="0.25">
      <c r="A107" s="1" t="s">
        <v>473</v>
      </c>
      <c r="B107">
        <v>4</v>
      </c>
      <c r="C107" s="2">
        <v>1.25</v>
      </c>
      <c r="D107" s="2">
        <v>2</v>
      </c>
      <c r="E107" s="2">
        <v>0.25</v>
      </c>
      <c r="F107" s="2">
        <v>0.25</v>
      </c>
      <c r="G107" s="2">
        <v>0</v>
      </c>
      <c r="H107" s="2">
        <v>5.3458333333333332</v>
      </c>
    </row>
    <row r="108" spans="1:8" x14ac:dyDescent="0.25">
      <c r="A108" s="1" t="s">
        <v>385</v>
      </c>
      <c r="B108">
        <v>86</v>
      </c>
      <c r="C108" s="2">
        <v>12.337209302325581</v>
      </c>
      <c r="D108" s="2">
        <v>4.1046511627906979</v>
      </c>
      <c r="E108" s="2">
        <v>4.5116279069767442</v>
      </c>
      <c r="F108" s="2">
        <v>1.2325581395348837</v>
      </c>
      <c r="G108" s="2">
        <v>0.20930232558139536</v>
      </c>
      <c r="H108" s="2">
        <v>28.291279069767445</v>
      </c>
    </row>
    <row r="109" spans="1:8" x14ac:dyDescent="0.25">
      <c r="A109" s="1" t="s">
        <v>249</v>
      </c>
      <c r="B109">
        <v>64</v>
      </c>
      <c r="C109" s="2">
        <v>9.140625</v>
      </c>
      <c r="D109" s="2">
        <v>5.15625</v>
      </c>
      <c r="E109" s="2">
        <v>1.921875</v>
      </c>
      <c r="F109" s="2">
        <v>0.953125</v>
      </c>
      <c r="G109" s="2">
        <v>0.953125</v>
      </c>
      <c r="H109" s="2">
        <v>22.444010416666668</v>
      </c>
    </row>
    <row r="110" spans="1:8" x14ac:dyDescent="0.25">
      <c r="A110" s="1" t="s">
        <v>127</v>
      </c>
      <c r="B110">
        <v>68</v>
      </c>
      <c r="C110" s="2">
        <v>15.441176470588236</v>
      </c>
      <c r="D110" s="2">
        <v>2.2794117647058822</v>
      </c>
      <c r="E110" s="2">
        <v>3.2794117647058822</v>
      </c>
      <c r="F110" s="2">
        <v>1.1176470588235294</v>
      </c>
      <c r="G110" s="2">
        <v>0.14705882352941177</v>
      </c>
      <c r="H110" s="2">
        <v>23.723529411764709</v>
      </c>
    </row>
    <row r="111" spans="1:8" x14ac:dyDescent="0.25">
      <c r="A111" s="1" t="s">
        <v>160</v>
      </c>
      <c r="B111">
        <v>70</v>
      </c>
      <c r="C111" s="2">
        <v>21.042857142857144</v>
      </c>
      <c r="D111" s="2">
        <v>6.6571428571428575</v>
      </c>
      <c r="E111" s="2">
        <v>4.5142857142857142</v>
      </c>
      <c r="F111" s="2">
        <v>1.2</v>
      </c>
      <c r="G111" s="2">
        <v>0.91428571428571426</v>
      </c>
      <c r="H111" s="2">
        <v>33.482619047619046</v>
      </c>
    </row>
    <row r="112" spans="1:8" x14ac:dyDescent="0.25">
      <c r="A112" s="1" t="s">
        <v>158</v>
      </c>
      <c r="B112">
        <v>63</v>
      </c>
      <c r="C112" s="2">
        <v>8.6190476190476186</v>
      </c>
      <c r="D112" s="2">
        <v>2.2222222222222223</v>
      </c>
      <c r="E112" s="2">
        <v>1.5555555555555556</v>
      </c>
      <c r="F112" s="2">
        <v>0.2857142857142857</v>
      </c>
      <c r="G112" s="2">
        <v>0.14285714285714285</v>
      </c>
      <c r="H112" s="2">
        <v>17.996031746031747</v>
      </c>
    </row>
    <row r="113" spans="1:8" x14ac:dyDescent="0.25">
      <c r="A113" s="1" t="s">
        <v>558</v>
      </c>
      <c r="B113">
        <v>11</v>
      </c>
      <c r="C113" s="2">
        <v>14.272727272727273</v>
      </c>
      <c r="D113" s="2">
        <v>2.5454545454545454</v>
      </c>
      <c r="E113" s="2">
        <v>1.7272727272727273</v>
      </c>
      <c r="F113" s="2">
        <v>1</v>
      </c>
      <c r="G113" s="2">
        <v>0.27272727272727271</v>
      </c>
      <c r="H113" s="2">
        <v>24.607575757575763</v>
      </c>
    </row>
    <row r="114" spans="1:8" x14ac:dyDescent="0.25">
      <c r="A114" s="1" t="s">
        <v>612</v>
      </c>
      <c r="B114">
        <v>71</v>
      </c>
      <c r="C114" s="2">
        <v>4.098591549295775</v>
      </c>
      <c r="D114" s="2">
        <v>3.140845070422535</v>
      </c>
      <c r="E114" s="2">
        <v>2.943661971830986</v>
      </c>
      <c r="F114" s="2">
        <v>0.80281690140845074</v>
      </c>
      <c r="G114" s="2">
        <v>0.53521126760563376</v>
      </c>
      <c r="H114" s="2">
        <v>16.463380281690132</v>
      </c>
    </row>
    <row r="115" spans="1:8" x14ac:dyDescent="0.25">
      <c r="A115" s="1" t="s">
        <v>482</v>
      </c>
      <c r="B115">
        <v>10</v>
      </c>
      <c r="C115" s="2">
        <v>2.9</v>
      </c>
      <c r="D115" s="2">
        <v>1.1000000000000001</v>
      </c>
      <c r="E115" s="2">
        <v>1</v>
      </c>
      <c r="F115" s="2">
        <v>0.4</v>
      </c>
      <c r="G115" s="2">
        <v>0</v>
      </c>
      <c r="H115" s="2">
        <v>8.7716666666666665</v>
      </c>
    </row>
    <row r="116" spans="1:8" x14ac:dyDescent="0.25">
      <c r="A116" s="1" t="s">
        <v>476</v>
      </c>
      <c r="B116">
        <v>32</v>
      </c>
      <c r="C116" s="2">
        <v>10.75</v>
      </c>
      <c r="D116" s="2">
        <v>3.03125</v>
      </c>
      <c r="E116" s="2">
        <v>1.28125</v>
      </c>
      <c r="F116" s="2">
        <v>0.71875</v>
      </c>
      <c r="G116" s="2">
        <v>0.21875</v>
      </c>
      <c r="H116" s="2">
        <v>26.386979166666674</v>
      </c>
    </row>
    <row r="117" spans="1:8" x14ac:dyDescent="0.25">
      <c r="A117" s="1" t="s">
        <v>551</v>
      </c>
      <c r="B117">
        <v>8</v>
      </c>
      <c r="C117" s="2">
        <v>1.75</v>
      </c>
      <c r="D117" s="2">
        <v>0.625</v>
      </c>
      <c r="E117" s="2">
        <v>1.375</v>
      </c>
      <c r="F117" s="2">
        <v>0.25</v>
      </c>
      <c r="G117" s="2">
        <v>0.625</v>
      </c>
      <c r="H117" s="2">
        <v>8.2104166666666671</v>
      </c>
    </row>
    <row r="118" spans="1:8" x14ac:dyDescent="0.25">
      <c r="A118" s="1" t="s">
        <v>275</v>
      </c>
      <c r="B118">
        <v>55</v>
      </c>
      <c r="C118" s="2">
        <v>3.4363636363636365</v>
      </c>
      <c r="D118" s="2">
        <v>1.6363636363636365</v>
      </c>
      <c r="E118" s="2">
        <v>1.3272727272727274</v>
      </c>
      <c r="F118" s="2">
        <v>0.61818181818181817</v>
      </c>
      <c r="G118" s="2">
        <v>0.27272727272727271</v>
      </c>
      <c r="H118" s="2">
        <v>10.736363636363636</v>
      </c>
    </row>
    <row r="119" spans="1:8" x14ac:dyDescent="0.25">
      <c r="A119" s="1" t="s">
        <v>303</v>
      </c>
      <c r="B119">
        <v>59</v>
      </c>
      <c r="C119" s="2">
        <v>4.0338983050847457</v>
      </c>
      <c r="D119" s="2">
        <v>1.3728813559322033</v>
      </c>
      <c r="E119" s="2">
        <v>0.40677966101694918</v>
      </c>
      <c r="F119" s="2">
        <v>0.1864406779661017</v>
      </c>
      <c r="G119" s="2">
        <v>0.1864406779661017</v>
      </c>
      <c r="H119" s="2">
        <v>9.6793785310734464</v>
      </c>
    </row>
    <row r="120" spans="1:8" x14ac:dyDescent="0.25">
      <c r="A120" s="1" t="s">
        <v>264</v>
      </c>
      <c r="B120">
        <v>26</v>
      </c>
      <c r="C120" s="2">
        <v>10.153846153846153</v>
      </c>
      <c r="D120" s="2">
        <v>2.3461538461538463</v>
      </c>
      <c r="E120" s="2">
        <v>4</v>
      </c>
      <c r="F120" s="2">
        <v>0.46153846153846156</v>
      </c>
      <c r="G120" s="2">
        <v>7.6923076923076927E-2</v>
      </c>
      <c r="H120" s="2">
        <v>19.031410256410251</v>
      </c>
    </row>
    <row r="121" spans="1:8" x14ac:dyDescent="0.25">
      <c r="A121" s="1" t="s">
        <v>152</v>
      </c>
      <c r="B121">
        <v>55</v>
      </c>
      <c r="C121" s="2">
        <v>9.5272727272727273</v>
      </c>
      <c r="D121" s="2">
        <v>6.872727272727273</v>
      </c>
      <c r="E121" s="2">
        <v>1.0545454545454545</v>
      </c>
      <c r="F121" s="2">
        <v>0.76363636363636367</v>
      </c>
      <c r="G121" s="2">
        <v>1.2545454545454546</v>
      </c>
      <c r="H121" s="2">
        <v>21.718181818181826</v>
      </c>
    </row>
    <row r="122" spans="1:8" x14ac:dyDescent="0.25">
      <c r="A122" s="1" t="s">
        <v>301</v>
      </c>
      <c r="B122">
        <v>86</v>
      </c>
      <c r="C122" s="2">
        <v>9.2906976744186043</v>
      </c>
      <c r="D122" s="2">
        <v>2.36046511627907</v>
      </c>
      <c r="E122" s="2">
        <v>3.7209302325581395</v>
      </c>
      <c r="F122" s="2">
        <v>0.81395348837209303</v>
      </c>
      <c r="G122" s="2">
        <v>0.23255813953488372</v>
      </c>
      <c r="H122" s="2">
        <v>20.615310077519371</v>
      </c>
    </row>
    <row r="123" spans="1:8" x14ac:dyDescent="0.25">
      <c r="A123" s="1" t="s">
        <v>362</v>
      </c>
      <c r="B123">
        <v>57</v>
      </c>
      <c r="C123" s="2">
        <v>8.9122807017543852</v>
      </c>
      <c r="D123" s="2">
        <v>4.9298245614035086</v>
      </c>
      <c r="E123" s="2">
        <v>2.2280701754385963</v>
      </c>
      <c r="F123" s="2">
        <v>0.52631578947368418</v>
      </c>
      <c r="G123" s="2">
        <v>0.56140350877192979</v>
      </c>
      <c r="H123" s="2">
        <v>20.827485380116958</v>
      </c>
    </row>
    <row r="124" spans="1:8" x14ac:dyDescent="0.25">
      <c r="A124" s="1" t="s">
        <v>553</v>
      </c>
      <c r="B124">
        <v>3</v>
      </c>
      <c r="C124" s="2">
        <v>10.333333333333334</v>
      </c>
      <c r="D124" s="2">
        <v>1.6666666666666667</v>
      </c>
      <c r="E124" s="2">
        <v>0.33333333333333331</v>
      </c>
      <c r="F124" s="2">
        <v>0.66666666666666663</v>
      </c>
      <c r="G124" s="2">
        <v>0</v>
      </c>
      <c r="H124" s="2">
        <v>19.966666666666665</v>
      </c>
    </row>
    <row r="125" spans="1:8" x14ac:dyDescent="0.25">
      <c r="A125" s="1" t="s">
        <v>273</v>
      </c>
      <c r="B125">
        <v>5</v>
      </c>
      <c r="C125" s="2">
        <v>1</v>
      </c>
      <c r="D125" s="2">
        <v>1.2</v>
      </c>
      <c r="E125" s="2">
        <v>0.4</v>
      </c>
      <c r="F125" s="2">
        <v>0</v>
      </c>
      <c r="G125" s="2">
        <v>0</v>
      </c>
      <c r="H125" s="2">
        <v>8.2499999999999982</v>
      </c>
    </row>
    <row r="126" spans="1:8" x14ac:dyDescent="0.25">
      <c r="A126" s="1" t="s">
        <v>338</v>
      </c>
      <c r="B126">
        <v>6</v>
      </c>
      <c r="C126" s="2">
        <v>16.333333333333332</v>
      </c>
      <c r="D126" s="2">
        <v>4</v>
      </c>
      <c r="E126" s="2">
        <v>1.5</v>
      </c>
      <c r="F126" s="2">
        <v>0.66666666666666663</v>
      </c>
      <c r="G126" s="2">
        <v>0</v>
      </c>
      <c r="H126" s="2">
        <v>30.469444444444445</v>
      </c>
    </row>
    <row r="127" spans="1:8" x14ac:dyDescent="0.25">
      <c r="A127" s="1" t="s">
        <v>613</v>
      </c>
      <c r="B127">
        <v>1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2.6666666666666665</v>
      </c>
    </row>
    <row r="128" spans="1:8" x14ac:dyDescent="0.25">
      <c r="A128" s="1" t="s">
        <v>50</v>
      </c>
      <c r="B128">
        <v>46</v>
      </c>
      <c r="C128" s="2">
        <v>18.826086956521738</v>
      </c>
      <c r="D128" s="2">
        <v>2.4347826086956523</v>
      </c>
      <c r="E128" s="2">
        <v>6.7173913043478262</v>
      </c>
      <c r="F128" s="2">
        <v>0.95652173913043481</v>
      </c>
      <c r="G128" s="2">
        <v>0.17391304347826086</v>
      </c>
      <c r="H128" s="2">
        <v>29.900724637681165</v>
      </c>
    </row>
    <row r="129" spans="1:8" x14ac:dyDescent="0.25">
      <c r="A129" s="1" t="s">
        <v>341</v>
      </c>
      <c r="B129">
        <v>27</v>
      </c>
      <c r="C129" s="2">
        <v>3.4444444444444446</v>
      </c>
      <c r="D129" s="2">
        <v>1.3703703703703705</v>
      </c>
      <c r="E129" s="2">
        <v>0.59259259259259256</v>
      </c>
      <c r="F129" s="2">
        <v>3.7037037037037035E-2</v>
      </c>
      <c r="G129" s="2">
        <v>0.22222222222222221</v>
      </c>
      <c r="H129" s="2">
        <v>7.9154320987654314</v>
      </c>
    </row>
    <row r="130" spans="1:8" x14ac:dyDescent="0.25">
      <c r="A130" s="1" t="s">
        <v>480</v>
      </c>
      <c r="B130">
        <v>11</v>
      </c>
      <c r="C130" s="2">
        <v>2.9090909090909092</v>
      </c>
      <c r="D130" s="2">
        <v>1.1818181818181819</v>
      </c>
      <c r="E130" s="2">
        <v>1.6363636363636365</v>
      </c>
      <c r="F130" s="2">
        <v>0.54545454545454541</v>
      </c>
      <c r="G130" s="2">
        <v>9.0909090909090912E-2</v>
      </c>
      <c r="H130" s="2">
        <v>6.1787878787878787</v>
      </c>
    </row>
    <row r="131" spans="1:8" x14ac:dyDescent="0.25">
      <c r="A131" s="1" t="s">
        <v>572</v>
      </c>
      <c r="B131">
        <v>5</v>
      </c>
      <c r="C131" s="2">
        <v>8</v>
      </c>
      <c r="D131" s="2">
        <v>4</v>
      </c>
      <c r="E131" s="2">
        <v>0.8</v>
      </c>
      <c r="F131" s="2">
        <v>0.8</v>
      </c>
      <c r="G131" s="2">
        <v>0.2</v>
      </c>
      <c r="H131" s="2">
        <v>14.603333333333333</v>
      </c>
    </row>
    <row r="132" spans="1:8" x14ac:dyDescent="0.25">
      <c r="A132" s="1" t="s">
        <v>178</v>
      </c>
      <c r="B132">
        <v>71</v>
      </c>
      <c r="C132" s="2">
        <v>9.6056338028169019</v>
      </c>
      <c r="D132" s="2">
        <v>2.676056338028169</v>
      </c>
      <c r="E132" s="2">
        <v>6.464788732394366</v>
      </c>
      <c r="F132" s="2">
        <v>0.9859154929577465</v>
      </c>
      <c r="G132" s="2">
        <v>0.16901408450704225</v>
      </c>
      <c r="H132" s="2">
        <v>28.842488262910802</v>
      </c>
    </row>
    <row r="133" spans="1:8" x14ac:dyDescent="0.25">
      <c r="A133" s="1" t="s">
        <v>251</v>
      </c>
      <c r="B133">
        <v>62</v>
      </c>
      <c r="C133" s="2">
        <v>8.7096774193548381</v>
      </c>
      <c r="D133" s="2">
        <v>6.661290322580645</v>
      </c>
      <c r="E133" s="2">
        <v>2.338709677419355</v>
      </c>
      <c r="F133" s="2">
        <v>1.0806451612903225</v>
      </c>
      <c r="G133" s="2">
        <v>0.41935483870967744</v>
      </c>
      <c r="H133" s="2">
        <v>18.708870967741937</v>
      </c>
    </row>
    <row r="134" spans="1:8" x14ac:dyDescent="0.25">
      <c r="A134" s="1" t="s">
        <v>67</v>
      </c>
      <c r="B134">
        <v>94</v>
      </c>
      <c r="C134" s="2">
        <v>17.861702127659573</v>
      </c>
      <c r="D134" s="2">
        <v>3.7340425531914891</v>
      </c>
      <c r="E134" s="2">
        <v>6.1595744680851068</v>
      </c>
      <c r="F134" s="2">
        <v>1.2446808510638299</v>
      </c>
      <c r="G134" s="2">
        <v>0.2978723404255319</v>
      </c>
      <c r="H134" s="2">
        <v>31.562234042553197</v>
      </c>
    </row>
    <row r="135" spans="1:8" x14ac:dyDescent="0.25">
      <c r="A135" s="1" t="s">
        <v>245</v>
      </c>
      <c r="B135">
        <v>77</v>
      </c>
      <c r="C135" s="2">
        <v>5.4675324675324672</v>
      </c>
      <c r="D135" s="2">
        <v>4.116883116883117</v>
      </c>
      <c r="E135" s="2">
        <v>1.3246753246753247</v>
      </c>
      <c r="F135" s="2">
        <v>0.74025974025974028</v>
      </c>
      <c r="G135" s="2">
        <v>0.31168831168831168</v>
      </c>
      <c r="H135" s="2">
        <v>22.404112554112551</v>
      </c>
    </row>
    <row r="136" spans="1:8" x14ac:dyDescent="0.25">
      <c r="A136" s="1" t="s">
        <v>102</v>
      </c>
      <c r="B136">
        <v>82</v>
      </c>
      <c r="C136" s="2">
        <v>12.158536585365853</v>
      </c>
      <c r="D136" s="2">
        <v>8.1829268292682933</v>
      </c>
      <c r="E136" s="2">
        <v>0.82926829268292679</v>
      </c>
      <c r="F136" s="2">
        <v>0.52439024390243905</v>
      </c>
      <c r="G136" s="2">
        <v>0.95121951219512191</v>
      </c>
      <c r="H136" s="2">
        <v>27.353048780487814</v>
      </c>
    </row>
    <row r="137" spans="1:8" x14ac:dyDescent="0.25">
      <c r="A137" s="1" t="s">
        <v>111</v>
      </c>
      <c r="B137">
        <v>45</v>
      </c>
      <c r="C137" s="2">
        <v>13.666666666666666</v>
      </c>
      <c r="D137" s="2">
        <v>4.1111111111111107</v>
      </c>
      <c r="E137" s="2">
        <v>2</v>
      </c>
      <c r="F137" s="2">
        <v>0.66666666666666663</v>
      </c>
      <c r="G137" s="2">
        <v>0.13333333333333333</v>
      </c>
      <c r="H137" s="2">
        <v>26.121851851851847</v>
      </c>
    </row>
    <row r="138" spans="1:8" x14ac:dyDescent="0.25">
      <c r="A138" s="1" t="s">
        <v>327</v>
      </c>
      <c r="B138">
        <v>12</v>
      </c>
      <c r="C138" s="2">
        <v>4.416666666666667</v>
      </c>
      <c r="D138" s="2">
        <v>6.333333333333333</v>
      </c>
      <c r="E138" s="2">
        <v>0.91666666666666663</v>
      </c>
      <c r="F138" s="2">
        <v>0.33333333333333331</v>
      </c>
      <c r="G138" s="2">
        <v>0.83333333333333337</v>
      </c>
      <c r="H138" s="2">
        <v>16.566666666666666</v>
      </c>
    </row>
    <row r="139" spans="1:8" x14ac:dyDescent="0.25">
      <c r="A139" s="1" t="s">
        <v>346</v>
      </c>
      <c r="B139">
        <v>51</v>
      </c>
      <c r="C139" s="2">
        <v>12.254901960784315</v>
      </c>
      <c r="D139" s="2">
        <v>3.3529411764705883</v>
      </c>
      <c r="E139" s="2">
        <v>2.5686274509803924</v>
      </c>
      <c r="F139" s="2">
        <v>1.5490196078431373</v>
      </c>
      <c r="G139" s="2">
        <v>0.39215686274509803</v>
      </c>
      <c r="H139" s="2">
        <v>23.05294117647059</v>
      </c>
    </row>
    <row r="140" spans="1:8" x14ac:dyDescent="0.25">
      <c r="A140" s="1" t="s">
        <v>614</v>
      </c>
      <c r="B140">
        <v>11</v>
      </c>
      <c r="C140" s="2">
        <v>8</v>
      </c>
      <c r="D140" s="2">
        <v>4.6363636363636367</v>
      </c>
      <c r="E140" s="2">
        <v>3.2727272727272729</v>
      </c>
      <c r="F140" s="2">
        <v>0.90909090909090906</v>
      </c>
      <c r="G140" s="2">
        <v>0.72727272727272729</v>
      </c>
      <c r="H140" s="2">
        <v>20.975757575757573</v>
      </c>
    </row>
    <row r="141" spans="1:8" x14ac:dyDescent="0.25">
      <c r="A141" s="1" t="s">
        <v>87</v>
      </c>
      <c r="B141">
        <v>14</v>
      </c>
      <c r="C141" s="2">
        <v>16.714285714285715</v>
      </c>
      <c r="D141" s="2">
        <v>5.3571428571428568</v>
      </c>
      <c r="E141" s="2">
        <v>6.3571428571428568</v>
      </c>
      <c r="F141" s="2">
        <v>1.6428571428571428</v>
      </c>
      <c r="G141" s="2">
        <v>0.21428571428571427</v>
      </c>
      <c r="H141" s="2">
        <v>27.815476190476197</v>
      </c>
    </row>
    <row r="142" spans="1:8" x14ac:dyDescent="0.25">
      <c r="A142" s="1" t="s">
        <v>109</v>
      </c>
      <c r="B142">
        <v>77</v>
      </c>
      <c r="C142" s="2">
        <v>18.428571428571427</v>
      </c>
      <c r="D142" s="2">
        <v>2.9350649350649349</v>
      </c>
      <c r="E142" s="2">
        <v>4.1038961038961039</v>
      </c>
      <c r="F142" s="2">
        <v>1.0389610389610389</v>
      </c>
      <c r="G142" s="2">
        <v>0.29870129870129869</v>
      </c>
      <c r="H142" s="2">
        <v>31.240259740259734</v>
      </c>
    </row>
    <row r="143" spans="1:8" x14ac:dyDescent="0.25">
      <c r="A143" s="1" t="s">
        <v>153</v>
      </c>
      <c r="B143">
        <v>72</v>
      </c>
      <c r="C143" s="2">
        <v>24.305555555555557</v>
      </c>
      <c r="D143" s="2">
        <v>6.8194444444444446</v>
      </c>
      <c r="E143" s="2">
        <v>6.625</v>
      </c>
      <c r="F143" s="2">
        <v>0.73611111111111116</v>
      </c>
      <c r="G143" s="2">
        <v>0.63888888888888884</v>
      </c>
      <c r="H143" s="2">
        <v>33.49907407407408</v>
      </c>
    </row>
    <row r="144" spans="1:8" x14ac:dyDescent="0.25">
      <c r="A144" s="1" t="s">
        <v>155</v>
      </c>
      <c r="B144">
        <v>87</v>
      </c>
      <c r="C144" s="2">
        <v>9.7701149425287355</v>
      </c>
      <c r="D144" s="2">
        <v>2.4712643678160919</v>
      </c>
      <c r="E144" s="2">
        <v>4.3908045977011492</v>
      </c>
      <c r="F144" s="2">
        <v>0.70114942528735635</v>
      </c>
      <c r="G144" s="2">
        <v>0.16091954022988506</v>
      </c>
      <c r="H144" s="2">
        <v>22.612068965517235</v>
      </c>
    </row>
    <row r="145" spans="1:8" x14ac:dyDescent="0.25">
      <c r="A145" s="1" t="s">
        <v>615</v>
      </c>
      <c r="B145">
        <v>7</v>
      </c>
      <c r="C145" s="2">
        <v>4.2857142857142856</v>
      </c>
      <c r="D145" s="2">
        <v>5.2857142857142856</v>
      </c>
      <c r="E145" s="2">
        <v>1.8571428571428572</v>
      </c>
      <c r="F145" s="2">
        <v>0.5714285714285714</v>
      </c>
      <c r="G145" s="2">
        <v>1.5714285714285714</v>
      </c>
      <c r="H145" s="2">
        <v>16.466666666666669</v>
      </c>
    </row>
    <row r="146" spans="1:8" x14ac:dyDescent="0.25">
      <c r="A146" s="1" t="s">
        <v>278</v>
      </c>
      <c r="B146">
        <v>81</v>
      </c>
      <c r="C146" s="2">
        <v>11.703703703703704</v>
      </c>
      <c r="D146" s="2">
        <v>7.0617283950617287</v>
      </c>
      <c r="E146" s="2">
        <v>3.6790123456790123</v>
      </c>
      <c r="F146" s="2">
        <v>1.037037037037037</v>
      </c>
      <c r="G146" s="2">
        <v>0.9135802469135802</v>
      </c>
      <c r="H146" s="2">
        <v>24.981069958847741</v>
      </c>
    </row>
    <row r="147" spans="1:8" x14ac:dyDescent="0.25">
      <c r="A147" s="1" t="s">
        <v>616</v>
      </c>
      <c r="B147">
        <v>51</v>
      </c>
      <c r="C147" s="2">
        <v>10.137254901960784</v>
      </c>
      <c r="D147" s="2">
        <v>3.4313725490196076</v>
      </c>
      <c r="E147" s="2">
        <v>1.3725490196078431</v>
      </c>
      <c r="F147" s="2">
        <v>0.94117647058823528</v>
      </c>
      <c r="G147" s="2">
        <v>1</v>
      </c>
      <c r="H147" s="2">
        <v>26.908169934640512</v>
      </c>
    </row>
    <row r="148" spans="1:8" x14ac:dyDescent="0.25">
      <c r="A148" s="1" t="s">
        <v>94</v>
      </c>
      <c r="B148">
        <v>84</v>
      </c>
      <c r="C148" s="2">
        <v>16.011904761904763</v>
      </c>
      <c r="D148" s="2">
        <v>4.3095238095238093</v>
      </c>
      <c r="E148" s="2">
        <v>5.1904761904761907</v>
      </c>
      <c r="F148" s="2">
        <v>1.1190476190476191</v>
      </c>
      <c r="G148" s="2">
        <v>1.2857142857142858</v>
      </c>
      <c r="H148" s="2">
        <v>34.23710317460317</v>
      </c>
    </row>
    <row r="149" spans="1:8" x14ac:dyDescent="0.25">
      <c r="A149" s="1" t="s">
        <v>71</v>
      </c>
      <c r="B149">
        <v>91</v>
      </c>
      <c r="C149" s="2">
        <v>20.010989010989011</v>
      </c>
      <c r="D149" s="2">
        <v>4.186813186813187</v>
      </c>
      <c r="E149" s="2">
        <v>3.8901098901098901</v>
      </c>
      <c r="F149" s="2">
        <v>1.1208791208791209</v>
      </c>
      <c r="G149" s="2">
        <v>0.43956043956043955</v>
      </c>
      <c r="H149" s="2">
        <v>33.886263736263729</v>
      </c>
    </row>
    <row r="150" spans="1:8" x14ac:dyDescent="0.25">
      <c r="A150" s="1" t="s">
        <v>24</v>
      </c>
      <c r="B150">
        <v>70</v>
      </c>
      <c r="C150" s="2">
        <v>25.642857142857142</v>
      </c>
      <c r="D150" s="2">
        <v>3.8857142857142857</v>
      </c>
      <c r="E150" s="2">
        <v>5.9571428571428573</v>
      </c>
      <c r="F150" s="2">
        <v>0.77142857142857146</v>
      </c>
      <c r="G150" s="2">
        <v>0.27142857142857141</v>
      </c>
      <c r="H150" s="2">
        <v>33.991190476190475</v>
      </c>
    </row>
    <row r="151" spans="1:8" x14ac:dyDescent="0.25">
      <c r="A151" s="1" t="s">
        <v>284</v>
      </c>
      <c r="B151">
        <v>38</v>
      </c>
      <c r="C151" s="2">
        <v>8.9210526315789469</v>
      </c>
      <c r="D151" s="2">
        <v>3.2894736842105261</v>
      </c>
      <c r="E151" s="2">
        <v>2.6578947368421053</v>
      </c>
      <c r="F151" s="2">
        <v>0.89473684210526316</v>
      </c>
      <c r="G151" s="2">
        <v>0.23684210526315788</v>
      </c>
      <c r="H151" s="2">
        <v>18.417543859649118</v>
      </c>
    </row>
    <row r="152" spans="1:8" x14ac:dyDescent="0.25">
      <c r="A152" s="1" t="s">
        <v>98</v>
      </c>
      <c r="B152">
        <v>91</v>
      </c>
      <c r="C152" s="2">
        <v>13.648351648351648</v>
      </c>
      <c r="D152" s="2">
        <v>4.3516483516483513</v>
      </c>
      <c r="E152" s="2">
        <v>2.5494505494505493</v>
      </c>
      <c r="F152" s="2">
        <v>0.94505494505494503</v>
      </c>
      <c r="G152" s="2">
        <v>0.46153846153846156</v>
      </c>
      <c r="H152" s="2">
        <v>31.629670329670336</v>
      </c>
    </row>
    <row r="153" spans="1:8" x14ac:dyDescent="0.25">
      <c r="A153" s="1" t="s">
        <v>116</v>
      </c>
      <c r="B153">
        <v>62</v>
      </c>
      <c r="C153" s="2">
        <v>20.451612903225808</v>
      </c>
      <c r="D153" s="2">
        <v>3.7903225806451615</v>
      </c>
      <c r="E153" s="2">
        <v>1.8064516129032258</v>
      </c>
      <c r="F153" s="2">
        <v>1</v>
      </c>
      <c r="G153" s="2">
        <v>0.16129032258064516</v>
      </c>
      <c r="H153" s="2">
        <v>30.924193548387098</v>
      </c>
    </row>
    <row r="154" spans="1:8" x14ac:dyDescent="0.25">
      <c r="A154" s="1" t="s">
        <v>367</v>
      </c>
      <c r="B154">
        <v>7</v>
      </c>
      <c r="C154" s="2">
        <v>1.2857142857142858</v>
      </c>
      <c r="D154" s="2">
        <v>1</v>
      </c>
      <c r="E154" s="2">
        <v>0.5714285714285714</v>
      </c>
      <c r="F154" s="2">
        <v>0.42857142857142855</v>
      </c>
      <c r="G154" s="2">
        <v>0</v>
      </c>
      <c r="H154" s="2">
        <v>5.6261904761904757</v>
      </c>
    </row>
    <row r="155" spans="1:8" x14ac:dyDescent="0.25">
      <c r="A155" s="1" t="s">
        <v>48</v>
      </c>
      <c r="B155">
        <v>19</v>
      </c>
      <c r="C155" s="2">
        <v>15.842105263157896</v>
      </c>
      <c r="D155" s="2">
        <v>11.368421052631579</v>
      </c>
      <c r="E155" s="2">
        <v>4.1052631578947372</v>
      </c>
      <c r="F155" s="2">
        <v>0.94736842105263153</v>
      </c>
      <c r="G155" s="2">
        <v>0.21052631578947367</v>
      </c>
      <c r="H155" s="2">
        <v>29.662280701754394</v>
      </c>
    </row>
    <row r="156" spans="1:8" x14ac:dyDescent="0.25">
      <c r="A156" s="1" t="s">
        <v>308</v>
      </c>
      <c r="B156">
        <v>81</v>
      </c>
      <c r="C156" s="2">
        <v>7.0987654320987659</v>
      </c>
      <c r="D156" s="2">
        <v>4.4074074074074074</v>
      </c>
      <c r="E156" s="2">
        <v>1.0864197530864197</v>
      </c>
      <c r="F156" s="2">
        <v>0.80246913580246915</v>
      </c>
      <c r="G156" s="2">
        <v>0.71604938271604934</v>
      </c>
      <c r="H156" s="2">
        <v>22.148971193415644</v>
      </c>
    </row>
    <row r="157" spans="1:8" x14ac:dyDescent="0.25">
      <c r="A157" s="1" t="s">
        <v>236</v>
      </c>
      <c r="B157">
        <v>83</v>
      </c>
      <c r="C157" s="2">
        <v>11.698795180722891</v>
      </c>
      <c r="D157" s="2">
        <v>11.349397590361447</v>
      </c>
      <c r="E157" s="2">
        <v>2.1325301204819276</v>
      </c>
      <c r="F157" s="2">
        <v>0.55421686746987953</v>
      </c>
      <c r="G157" s="2">
        <v>1.6385542168674698</v>
      </c>
      <c r="H157" s="2">
        <v>26.857831325301202</v>
      </c>
    </row>
    <row r="158" spans="1:8" x14ac:dyDescent="0.25">
      <c r="A158" s="1" t="s">
        <v>36</v>
      </c>
      <c r="B158">
        <v>88</v>
      </c>
      <c r="C158" s="2">
        <v>27.5</v>
      </c>
      <c r="D158" s="2">
        <v>4.5795454545454541</v>
      </c>
      <c r="E158" s="2">
        <v>5.1477272727272725</v>
      </c>
      <c r="F158" s="2">
        <v>1.4204545454545454</v>
      </c>
      <c r="G158" s="2">
        <v>0.28409090909090912</v>
      </c>
      <c r="H158" s="2">
        <v>34.028598484848473</v>
      </c>
    </row>
    <row r="159" spans="1:8" x14ac:dyDescent="0.25">
      <c r="A159" s="1" t="s">
        <v>175</v>
      </c>
      <c r="B159">
        <v>86</v>
      </c>
      <c r="C159" s="2">
        <v>12.127906976744185</v>
      </c>
      <c r="D159" s="2">
        <v>4.0813953488372094</v>
      </c>
      <c r="E159" s="2">
        <v>3.8255813953488373</v>
      </c>
      <c r="F159" s="2">
        <v>1.2906976744186047</v>
      </c>
      <c r="G159" s="2">
        <v>0.39534883720930231</v>
      </c>
      <c r="H159" s="2">
        <v>30.119379844961244</v>
      </c>
    </row>
    <row r="160" spans="1:8" x14ac:dyDescent="0.25">
      <c r="A160" s="1" t="s">
        <v>171</v>
      </c>
      <c r="B160">
        <v>41</v>
      </c>
      <c r="C160" s="2">
        <v>3.1951219512195124</v>
      </c>
      <c r="D160" s="2">
        <v>2.4634146341463414</v>
      </c>
      <c r="E160" s="2">
        <v>0.90243902439024393</v>
      </c>
      <c r="F160" s="2">
        <v>0.41463414634146339</v>
      </c>
      <c r="G160" s="2">
        <v>0.17073170731707318</v>
      </c>
      <c r="H160" s="2">
        <v>16.333739837398376</v>
      </c>
    </row>
    <row r="161" spans="1:8" x14ac:dyDescent="0.25">
      <c r="A161" s="1" t="s">
        <v>320</v>
      </c>
      <c r="B161">
        <v>29</v>
      </c>
      <c r="C161" s="2">
        <v>5.6551724137931032</v>
      </c>
      <c r="D161" s="2">
        <v>1.2758620689655173</v>
      </c>
      <c r="E161" s="2">
        <v>0.75862068965517238</v>
      </c>
      <c r="F161" s="2">
        <v>0.20689655172413793</v>
      </c>
      <c r="G161" s="2">
        <v>0.13793103448275862</v>
      </c>
      <c r="H161" s="2">
        <v>15.145402298850572</v>
      </c>
    </row>
    <row r="162" spans="1:8" x14ac:dyDescent="0.25">
      <c r="A162" s="1" t="s">
        <v>333</v>
      </c>
      <c r="B162">
        <v>63</v>
      </c>
      <c r="C162" s="2">
        <v>6.4761904761904763</v>
      </c>
      <c r="D162" s="2">
        <v>1.7619047619047619</v>
      </c>
      <c r="E162" s="2">
        <v>1.4444444444444444</v>
      </c>
      <c r="F162" s="2">
        <v>0.5714285714285714</v>
      </c>
      <c r="G162" s="2">
        <v>0.22222222222222221</v>
      </c>
      <c r="H162" s="2">
        <v>20.944708994708993</v>
      </c>
    </row>
    <row r="163" spans="1:8" x14ac:dyDescent="0.25">
      <c r="A163" s="1" t="s">
        <v>101</v>
      </c>
      <c r="B163">
        <v>70</v>
      </c>
      <c r="C163" s="2">
        <v>8.3142857142857149</v>
      </c>
      <c r="D163" s="2">
        <v>5.4714285714285715</v>
      </c>
      <c r="E163" s="2">
        <v>5.5857142857142854</v>
      </c>
      <c r="F163" s="2">
        <v>0.94285714285714284</v>
      </c>
      <c r="G163" s="2">
        <v>0.6</v>
      </c>
      <c r="H163" s="2">
        <v>27.711904761904755</v>
      </c>
    </row>
    <row r="164" spans="1:8" x14ac:dyDescent="0.25">
      <c r="A164" s="1" t="s">
        <v>348</v>
      </c>
      <c r="B164">
        <v>42</v>
      </c>
      <c r="C164" s="2">
        <v>5.2142857142857144</v>
      </c>
      <c r="D164" s="2">
        <v>3.0238095238095237</v>
      </c>
      <c r="E164" s="2">
        <v>0.45238095238095238</v>
      </c>
      <c r="F164" s="2">
        <v>0.35714285714285715</v>
      </c>
      <c r="G164" s="2">
        <v>0.61904761904761907</v>
      </c>
      <c r="H164" s="2">
        <v>13.149206349206349</v>
      </c>
    </row>
    <row r="165" spans="1:8" x14ac:dyDescent="0.25">
      <c r="A165" s="1" t="s">
        <v>541</v>
      </c>
      <c r="B165">
        <v>6</v>
      </c>
      <c r="C165" s="2">
        <v>0.83333333333333337</v>
      </c>
      <c r="D165" s="2">
        <v>1.5</v>
      </c>
      <c r="E165" s="2">
        <v>0.33333333333333331</v>
      </c>
      <c r="F165" s="2">
        <v>0.5</v>
      </c>
      <c r="G165" s="2">
        <v>0.16666666666666666</v>
      </c>
      <c r="H165" s="2">
        <v>10.713888888888889</v>
      </c>
    </row>
    <row r="166" spans="1:8" x14ac:dyDescent="0.25">
      <c r="A166" s="1" t="s">
        <v>512</v>
      </c>
      <c r="B166">
        <v>27</v>
      </c>
      <c r="C166" s="2">
        <v>3.4074074074074074</v>
      </c>
      <c r="D166" s="2">
        <v>1.2222222222222223</v>
      </c>
      <c r="E166" s="2">
        <v>0.85185185185185186</v>
      </c>
      <c r="F166" s="2">
        <v>0.22222222222222221</v>
      </c>
      <c r="G166" s="2">
        <v>0</v>
      </c>
      <c r="H166" s="2">
        <v>8.7067901234567913</v>
      </c>
    </row>
    <row r="167" spans="1:8" x14ac:dyDescent="0.25">
      <c r="A167" s="1" t="s">
        <v>617</v>
      </c>
      <c r="B167">
        <v>70</v>
      </c>
      <c r="C167" s="2">
        <v>5.6428571428571432</v>
      </c>
      <c r="D167" s="2">
        <v>2.4714285714285715</v>
      </c>
      <c r="E167" s="2">
        <v>2.5714285714285716</v>
      </c>
      <c r="F167" s="2">
        <v>1.4285714285714286</v>
      </c>
      <c r="G167" s="2">
        <v>0.3</v>
      </c>
      <c r="H167" s="2">
        <v>16.304285714285715</v>
      </c>
    </row>
    <row r="168" spans="1:8" x14ac:dyDescent="0.25">
      <c r="A168" s="1" t="s">
        <v>141</v>
      </c>
      <c r="B168">
        <v>90</v>
      </c>
      <c r="C168" s="2">
        <v>12.144444444444444</v>
      </c>
      <c r="D168" s="2">
        <v>2.6222222222222222</v>
      </c>
      <c r="E168" s="2">
        <v>2.1</v>
      </c>
      <c r="F168" s="2">
        <v>0.67777777777777781</v>
      </c>
      <c r="G168" s="2">
        <v>0.27777777777777779</v>
      </c>
      <c r="H168" s="2">
        <v>27.737592592592591</v>
      </c>
    </row>
    <row r="169" spans="1:8" x14ac:dyDescent="0.25">
      <c r="A169" s="1" t="s">
        <v>397</v>
      </c>
      <c r="B169">
        <v>32</v>
      </c>
      <c r="C169" s="2">
        <v>2.9375</v>
      </c>
      <c r="D169" s="2">
        <v>1.1875</v>
      </c>
      <c r="E169" s="2">
        <v>0.3125</v>
      </c>
      <c r="F169" s="2">
        <v>0.15625</v>
      </c>
      <c r="G169" s="2">
        <v>0.25</v>
      </c>
      <c r="H169" s="2">
        <v>8.068229166666665</v>
      </c>
    </row>
    <row r="170" spans="1:8" x14ac:dyDescent="0.25">
      <c r="A170" s="1" t="s">
        <v>305</v>
      </c>
      <c r="B170">
        <v>63</v>
      </c>
      <c r="C170" s="2">
        <v>3.3333333333333335</v>
      </c>
      <c r="D170" s="2">
        <v>4.0793650793650791</v>
      </c>
      <c r="E170" s="2">
        <v>1.0793650793650793</v>
      </c>
      <c r="F170" s="2">
        <v>0.53968253968253965</v>
      </c>
      <c r="G170" s="2">
        <v>0.33333333333333331</v>
      </c>
      <c r="H170" s="2">
        <v>14.356084656084652</v>
      </c>
    </row>
    <row r="171" spans="1:8" x14ac:dyDescent="0.25">
      <c r="A171" s="1" t="s">
        <v>441</v>
      </c>
      <c r="B171">
        <v>44</v>
      </c>
      <c r="C171" s="2">
        <v>5.4090909090909092</v>
      </c>
      <c r="D171" s="2">
        <v>7.5454545454545459</v>
      </c>
      <c r="E171" s="2">
        <v>1.4090909090909092</v>
      </c>
      <c r="F171" s="2">
        <v>0.68181818181818177</v>
      </c>
      <c r="G171" s="2">
        <v>1.5227272727272727</v>
      </c>
      <c r="H171" s="2">
        <v>20.602272727272723</v>
      </c>
    </row>
    <row r="172" spans="1:8" x14ac:dyDescent="0.25">
      <c r="A172" s="1" t="s">
        <v>173</v>
      </c>
      <c r="B172">
        <v>93</v>
      </c>
      <c r="C172" s="2">
        <v>12.46236559139785</v>
      </c>
      <c r="D172" s="2">
        <v>3.967741935483871</v>
      </c>
      <c r="E172" s="2">
        <v>3.5268817204301075</v>
      </c>
      <c r="F172" s="2">
        <v>0.81720430107526887</v>
      </c>
      <c r="G172" s="2">
        <v>0.31182795698924731</v>
      </c>
      <c r="H172" s="2">
        <v>23.675089605734776</v>
      </c>
    </row>
    <row r="173" spans="1:8" x14ac:dyDescent="0.25">
      <c r="A173" s="1" t="s">
        <v>230</v>
      </c>
      <c r="B173">
        <v>82</v>
      </c>
      <c r="C173" s="2">
        <v>11.524390243902438</v>
      </c>
      <c r="D173" s="2">
        <v>6.7926829268292686</v>
      </c>
      <c r="E173" s="2">
        <v>5.8414634146341466</v>
      </c>
      <c r="F173" s="2">
        <v>1.9512195121951219</v>
      </c>
      <c r="G173" s="2">
        <v>0.40243902439024393</v>
      </c>
      <c r="H173" s="2">
        <v>32.747764227642271</v>
      </c>
    </row>
    <row r="174" spans="1:8" x14ac:dyDescent="0.25">
      <c r="A174" s="1" t="s">
        <v>618</v>
      </c>
      <c r="B174">
        <v>26</v>
      </c>
      <c r="C174" s="2">
        <v>5.6538461538461542</v>
      </c>
      <c r="D174" s="2">
        <v>2.6538461538461537</v>
      </c>
      <c r="E174" s="2">
        <v>0.92307692307692313</v>
      </c>
      <c r="F174" s="2">
        <v>0.23076923076923078</v>
      </c>
      <c r="G174" s="2">
        <v>0.38461538461538464</v>
      </c>
      <c r="H174" s="2">
        <v>13.430128205128206</v>
      </c>
    </row>
    <row r="175" spans="1:8" x14ac:dyDescent="0.25">
      <c r="A175" s="1" t="s">
        <v>240</v>
      </c>
      <c r="B175">
        <v>52</v>
      </c>
      <c r="C175" s="2">
        <v>10.307692307692308</v>
      </c>
      <c r="D175" s="2">
        <v>3.1730769230769229</v>
      </c>
      <c r="E175" s="2">
        <v>3.3269230769230771</v>
      </c>
      <c r="F175" s="2">
        <v>0.80769230769230771</v>
      </c>
      <c r="G175" s="2">
        <v>0.32692307692307693</v>
      </c>
      <c r="H175" s="2">
        <v>25.158653846153854</v>
      </c>
    </row>
    <row r="176" spans="1:8" x14ac:dyDescent="0.25">
      <c r="A176" s="1" t="s">
        <v>505</v>
      </c>
      <c r="B176">
        <v>26</v>
      </c>
      <c r="C176" s="2">
        <v>6.8461538461538458</v>
      </c>
      <c r="D176" s="2">
        <v>2.0384615384615383</v>
      </c>
      <c r="E176" s="2">
        <v>2.8846153846153846</v>
      </c>
      <c r="F176" s="2">
        <v>1.1923076923076923</v>
      </c>
      <c r="G176" s="2">
        <v>0.23076923076923078</v>
      </c>
      <c r="H176" s="2">
        <v>20.95384615384615</v>
      </c>
    </row>
    <row r="177" spans="1:8" x14ac:dyDescent="0.25">
      <c r="A177" s="1" t="s">
        <v>501</v>
      </c>
      <c r="B177">
        <v>5</v>
      </c>
      <c r="C177" s="2">
        <v>3</v>
      </c>
      <c r="D177" s="2">
        <v>0.6</v>
      </c>
      <c r="E177" s="2">
        <v>0.8</v>
      </c>
      <c r="F177" s="2">
        <v>0.4</v>
      </c>
      <c r="G177" s="2">
        <v>0</v>
      </c>
      <c r="H177" s="2">
        <v>6.6099999999999994</v>
      </c>
    </row>
    <row r="178" spans="1:8" x14ac:dyDescent="0.25">
      <c r="A178" s="1" t="s">
        <v>475</v>
      </c>
      <c r="B178">
        <v>4</v>
      </c>
      <c r="C178" s="2">
        <v>3.25</v>
      </c>
      <c r="D178" s="2">
        <v>2.5</v>
      </c>
      <c r="E178" s="2">
        <v>0.5</v>
      </c>
      <c r="F178" s="2">
        <v>0.5</v>
      </c>
      <c r="G178" s="2">
        <v>0.75</v>
      </c>
      <c r="H178" s="2">
        <v>9.3041666666666671</v>
      </c>
    </row>
    <row r="179" spans="1:8" x14ac:dyDescent="0.25">
      <c r="A179" s="1" t="s">
        <v>315</v>
      </c>
      <c r="B179">
        <v>6</v>
      </c>
      <c r="C179" s="2">
        <v>5.5</v>
      </c>
      <c r="D179" s="2">
        <v>0.33333333333333331</v>
      </c>
      <c r="E179" s="2">
        <v>0.5</v>
      </c>
      <c r="F179" s="2">
        <v>0.66666666666666663</v>
      </c>
      <c r="G179" s="2">
        <v>0.16666666666666666</v>
      </c>
      <c r="H179" s="2">
        <v>12.291666666666666</v>
      </c>
    </row>
    <row r="180" spans="1:8" x14ac:dyDescent="0.25">
      <c r="A180" s="1" t="s">
        <v>513</v>
      </c>
      <c r="B180">
        <v>32</v>
      </c>
      <c r="C180" s="2">
        <v>6.96875</v>
      </c>
      <c r="D180" s="2">
        <v>2.15625</v>
      </c>
      <c r="E180" s="2">
        <v>1.78125</v>
      </c>
      <c r="F180" s="2">
        <v>0.625</v>
      </c>
      <c r="G180" s="2">
        <v>0.28125</v>
      </c>
      <c r="H180" s="2">
        <v>20.413541666666664</v>
      </c>
    </row>
    <row r="181" spans="1:8" x14ac:dyDescent="0.25">
      <c r="A181" s="1" t="s">
        <v>40</v>
      </c>
      <c r="B181">
        <v>83</v>
      </c>
      <c r="C181" s="2">
        <v>17.903614457831324</v>
      </c>
      <c r="D181" s="2">
        <v>8.80722891566265</v>
      </c>
      <c r="E181" s="2">
        <v>3.6626506024096384</v>
      </c>
      <c r="F181" s="2">
        <v>0.7831325301204819</v>
      </c>
      <c r="G181" s="2">
        <v>1.7469879518072289</v>
      </c>
      <c r="H181" s="2">
        <v>32.697791164658625</v>
      </c>
    </row>
    <row r="182" spans="1:8" x14ac:dyDescent="0.25">
      <c r="A182" s="1" t="s">
        <v>58</v>
      </c>
      <c r="B182">
        <v>40</v>
      </c>
      <c r="C182" s="2">
        <v>19.899999999999999</v>
      </c>
      <c r="D182" s="2">
        <v>5.25</v>
      </c>
      <c r="E182" s="2">
        <v>3.4</v>
      </c>
      <c r="F182" s="2">
        <v>1.1000000000000001</v>
      </c>
      <c r="G182" s="2">
        <v>0.3</v>
      </c>
      <c r="H182" s="2">
        <v>29.868749999999999</v>
      </c>
    </row>
    <row r="183" spans="1:8" x14ac:dyDescent="0.25">
      <c r="A183" s="1" t="s">
        <v>182</v>
      </c>
      <c r="B183">
        <v>59</v>
      </c>
      <c r="C183" s="2">
        <v>4.3559322033898304</v>
      </c>
      <c r="D183" s="2">
        <v>0.96610169491525422</v>
      </c>
      <c r="E183" s="2">
        <v>1.4067796610169492</v>
      </c>
      <c r="F183" s="2">
        <v>0.49152542372881358</v>
      </c>
      <c r="G183" s="2">
        <v>6.7796610169491525E-2</v>
      </c>
      <c r="H183" s="2">
        <v>16.478248587570622</v>
      </c>
    </row>
    <row r="184" spans="1:8" x14ac:dyDescent="0.25">
      <c r="A184" s="1" t="s">
        <v>324</v>
      </c>
      <c r="B184">
        <v>24</v>
      </c>
      <c r="C184" s="2">
        <v>0.70833333333333337</v>
      </c>
      <c r="D184" s="2">
        <v>0.375</v>
      </c>
      <c r="E184" s="2">
        <v>0.41666666666666669</v>
      </c>
      <c r="F184" s="2">
        <v>0.16666666666666666</v>
      </c>
      <c r="G184" s="2">
        <v>8.3333333333333329E-2</v>
      </c>
      <c r="H184" s="2">
        <v>3.1222222222222231</v>
      </c>
    </row>
    <row r="185" spans="1:8" x14ac:dyDescent="0.25">
      <c r="A185" s="1" t="s">
        <v>511</v>
      </c>
      <c r="B185">
        <v>15</v>
      </c>
      <c r="C185" s="2">
        <v>5.2</v>
      </c>
      <c r="D185" s="2">
        <v>1.1333333333333333</v>
      </c>
      <c r="E185" s="2">
        <v>0.66666666666666663</v>
      </c>
      <c r="F185" s="2">
        <v>0.4</v>
      </c>
      <c r="G185" s="2">
        <v>0.2</v>
      </c>
      <c r="H185" s="2">
        <v>13.073333333333332</v>
      </c>
    </row>
    <row r="186" spans="1:8" x14ac:dyDescent="0.25">
      <c r="A186" s="1" t="s">
        <v>323</v>
      </c>
      <c r="B186">
        <v>48</v>
      </c>
      <c r="C186" s="2">
        <v>2.6666666666666665</v>
      </c>
      <c r="D186" s="2">
        <v>1.2708333333333333</v>
      </c>
      <c r="E186" s="2">
        <v>1.0625</v>
      </c>
      <c r="F186" s="2">
        <v>0.5625</v>
      </c>
      <c r="G186" s="2">
        <v>0.1875</v>
      </c>
      <c r="H186" s="2">
        <v>13.765277777777776</v>
      </c>
    </row>
    <row r="187" spans="1:8" x14ac:dyDescent="0.25">
      <c r="A187" s="1" t="s">
        <v>619</v>
      </c>
      <c r="B187">
        <v>75</v>
      </c>
      <c r="C187" s="2">
        <v>7.4266666666666667</v>
      </c>
      <c r="D187" s="2">
        <v>3.6133333333333333</v>
      </c>
      <c r="E187" s="2">
        <v>1.6933333333333334</v>
      </c>
      <c r="F187" s="2">
        <v>0.92</v>
      </c>
      <c r="G187" s="2">
        <v>0.28000000000000003</v>
      </c>
      <c r="H187" s="2">
        <v>15.897777777777776</v>
      </c>
    </row>
    <row r="188" spans="1:8" x14ac:dyDescent="0.25">
      <c r="A188" s="1" t="s">
        <v>620</v>
      </c>
      <c r="B188">
        <v>65</v>
      </c>
      <c r="C188" s="2">
        <v>8.138461538461538</v>
      </c>
      <c r="D188" s="2">
        <v>1.0307692307692307</v>
      </c>
      <c r="E188" s="2">
        <v>1.2153846153846153</v>
      </c>
      <c r="F188" s="2">
        <v>0.52307692307692311</v>
      </c>
      <c r="G188" s="2">
        <v>4.6153846153846156E-2</v>
      </c>
      <c r="H188" s="2">
        <v>21.190769230769227</v>
      </c>
    </row>
    <row r="189" spans="1:8" x14ac:dyDescent="0.25">
      <c r="A189" s="1" t="s">
        <v>621</v>
      </c>
      <c r="B189">
        <v>55</v>
      </c>
      <c r="C189" s="2">
        <v>12.472727272727273</v>
      </c>
      <c r="D189" s="2">
        <v>4.2727272727272725</v>
      </c>
      <c r="E189" s="2">
        <v>1.4727272727272727</v>
      </c>
      <c r="F189" s="2">
        <v>0.5636363636363636</v>
      </c>
      <c r="G189" s="2">
        <v>0.8</v>
      </c>
      <c r="H189" s="2">
        <v>21.413636363636371</v>
      </c>
    </row>
    <row r="190" spans="1:8" x14ac:dyDescent="0.25">
      <c r="A190" s="1" t="s">
        <v>19</v>
      </c>
      <c r="B190">
        <v>36</v>
      </c>
      <c r="C190" s="2">
        <v>27.583333333333332</v>
      </c>
      <c r="D190" s="2">
        <v>9.7777777777777786</v>
      </c>
      <c r="E190" s="2">
        <v>5.4444444444444446</v>
      </c>
      <c r="F190" s="2">
        <v>0.94444444444444442</v>
      </c>
      <c r="G190" s="2">
        <v>0.66666666666666663</v>
      </c>
      <c r="H190" s="2">
        <v>28.868055555555557</v>
      </c>
    </row>
    <row r="191" spans="1:8" x14ac:dyDescent="0.25">
      <c r="A191" s="1" t="s">
        <v>218</v>
      </c>
      <c r="B191">
        <v>72</v>
      </c>
      <c r="C191" s="2">
        <v>5.5694444444444446</v>
      </c>
      <c r="D191" s="2">
        <v>4.8611111111111107</v>
      </c>
      <c r="E191" s="2">
        <v>1.2222222222222223</v>
      </c>
      <c r="F191" s="2">
        <v>0.55555555555555558</v>
      </c>
      <c r="G191" s="2">
        <v>1.0416666666666667</v>
      </c>
      <c r="H191" s="2">
        <v>15.090046296296297</v>
      </c>
    </row>
    <row r="192" spans="1:8" x14ac:dyDescent="0.25">
      <c r="A192" s="1" t="s">
        <v>282</v>
      </c>
      <c r="B192">
        <v>79</v>
      </c>
      <c r="C192" s="2">
        <v>5.7594936708860756</v>
      </c>
      <c r="D192" s="2">
        <v>1.8734177215189873</v>
      </c>
      <c r="E192" s="2">
        <v>0.64556962025316456</v>
      </c>
      <c r="F192" s="2">
        <v>0.569620253164557</v>
      </c>
      <c r="G192" s="2">
        <v>8.8607594936708861E-2</v>
      </c>
      <c r="H192" s="2">
        <v>13.554641350210973</v>
      </c>
    </row>
    <row r="193" spans="1:8" x14ac:dyDescent="0.25">
      <c r="A193" s="1" t="s">
        <v>585</v>
      </c>
      <c r="B193">
        <v>4</v>
      </c>
      <c r="C193" s="2">
        <v>4.25</v>
      </c>
      <c r="D193" s="2">
        <v>1.5</v>
      </c>
      <c r="E193" s="2">
        <v>1.25</v>
      </c>
      <c r="F193" s="2">
        <v>0.25</v>
      </c>
      <c r="G193" s="2">
        <v>1.25</v>
      </c>
      <c r="H193" s="2">
        <v>8.7541666666666682</v>
      </c>
    </row>
    <row r="194" spans="1:8" x14ac:dyDescent="0.25">
      <c r="A194" s="1" t="s">
        <v>163</v>
      </c>
      <c r="B194">
        <v>38</v>
      </c>
      <c r="C194" s="2">
        <v>6.7894736842105265</v>
      </c>
      <c r="D194" s="2">
        <v>3.8421052631578947</v>
      </c>
      <c r="E194" s="2">
        <v>1.4736842105263157</v>
      </c>
      <c r="F194" s="2">
        <v>0.47368421052631576</v>
      </c>
      <c r="G194" s="2">
        <v>0.47368421052631576</v>
      </c>
      <c r="H194" s="2">
        <v>19.590350877192986</v>
      </c>
    </row>
    <row r="195" spans="1:8" x14ac:dyDescent="0.25">
      <c r="A195" s="1" t="s">
        <v>140</v>
      </c>
      <c r="B195">
        <v>53</v>
      </c>
      <c r="C195" s="2">
        <v>16.226415094339622</v>
      </c>
      <c r="D195" s="2">
        <v>3</v>
      </c>
      <c r="E195" s="2">
        <v>3.7547169811320753</v>
      </c>
      <c r="F195" s="2">
        <v>1.3018867924528301</v>
      </c>
      <c r="G195" s="2">
        <v>0.28301886792452829</v>
      </c>
      <c r="H195" s="2">
        <v>28.399056603773587</v>
      </c>
    </row>
    <row r="196" spans="1:8" x14ac:dyDescent="0.25">
      <c r="A196" s="1" t="s">
        <v>270</v>
      </c>
      <c r="B196">
        <v>67</v>
      </c>
      <c r="C196" s="2">
        <v>5.5671641791044779</v>
      </c>
      <c r="D196" s="2">
        <v>3.4925373134328357</v>
      </c>
      <c r="E196" s="2">
        <v>0.94029850746268662</v>
      </c>
      <c r="F196" s="2">
        <v>0.38805970149253732</v>
      </c>
      <c r="G196" s="2">
        <v>0.23880597014925373</v>
      </c>
      <c r="H196" s="2">
        <v>15.030597014925373</v>
      </c>
    </row>
    <row r="197" spans="1:8" x14ac:dyDescent="0.25">
      <c r="A197" s="1" t="s">
        <v>398</v>
      </c>
      <c r="B197">
        <v>70</v>
      </c>
      <c r="C197" s="2">
        <v>9.3428571428571434</v>
      </c>
      <c r="D197" s="2">
        <v>3.9714285714285715</v>
      </c>
      <c r="E197" s="2">
        <v>2.4</v>
      </c>
      <c r="F197" s="2">
        <v>0.9</v>
      </c>
      <c r="G197" s="2">
        <v>0.31428571428571428</v>
      </c>
      <c r="H197" s="2">
        <v>20.817380952380955</v>
      </c>
    </row>
    <row r="198" spans="1:8" x14ac:dyDescent="0.25">
      <c r="A198" s="1" t="s">
        <v>128</v>
      </c>
      <c r="B198">
        <v>98</v>
      </c>
      <c r="C198" s="2">
        <v>8.387755102040817</v>
      </c>
      <c r="D198" s="2">
        <v>2.4693877551020407</v>
      </c>
      <c r="E198" s="2">
        <v>1.5816326530612246</v>
      </c>
      <c r="F198" s="2">
        <v>0.54081632653061229</v>
      </c>
      <c r="G198" s="2">
        <v>0.14285714285714285</v>
      </c>
      <c r="H198" s="2">
        <v>22.375510204081625</v>
      </c>
    </row>
    <row r="199" spans="1:8" x14ac:dyDescent="0.25">
      <c r="A199" s="1" t="s">
        <v>474</v>
      </c>
      <c r="B199">
        <v>7</v>
      </c>
      <c r="C199" s="2">
        <v>1.5714285714285714</v>
      </c>
      <c r="D199" s="2">
        <v>0.42857142857142855</v>
      </c>
      <c r="E199" s="2">
        <v>0.14285714285714285</v>
      </c>
      <c r="F199" s="2">
        <v>0</v>
      </c>
      <c r="G199" s="2">
        <v>0</v>
      </c>
      <c r="H199" s="2">
        <v>3.730952380952381</v>
      </c>
    </row>
    <row r="200" spans="1:8" x14ac:dyDescent="0.25">
      <c r="A200" s="1" t="s">
        <v>594</v>
      </c>
      <c r="B200">
        <v>1</v>
      </c>
      <c r="C200" s="2">
        <v>6</v>
      </c>
      <c r="D200" s="2">
        <v>0</v>
      </c>
      <c r="E200" s="2">
        <v>1</v>
      </c>
      <c r="F200" s="2">
        <v>1</v>
      </c>
      <c r="G200" s="2">
        <v>1</v>
      </c>
      <c r="H200" s="2">
        <v>24.75</v>
      </c>
    </row>
    <row r="201" spans="1:8" x14ac:dyDescent="0.25">
      <c r="A201" s="1" t="s">
        <v>267</v>
      </c>
      <c r="B201">
        <v>10</v>
      </c>
      <c r="C201" s="2">
        <v>3.8</v>
      </c>
      <c r="D201" s="2">
        <v>1.7</v>
      </c>
      <c r="E201" s="2">
        <v>0.9</v>
      </c>
      <c r="F201" s="2">
        <v>0.6</v>
      </c>
      <c r="G201" s="2">
        <v>0</v>
      </c>
      <c r="H201" s="2">
        <v>11.246666666666666</v>
      </c>
    </row>
    <row r="202" spans="1:8" x14ac:dyDescent="0.25">
      <c r="A202" s="1" t="s">
        <v>622</v>
      </c>
      <c r="B202">
        <v>56</v>
      </c>
      <c r="C202" s="2">
        <v>8.8571428571428577</v>
      </c>
      <c r="D202" s="2">
        <v>3.3928571428571428</v>
      </c>
      <c r="E202" s="2">
        <v>2.7678571428571428</v>
      </c>
      <c r="F202" s="2">
        <v>1.5714285714285714</v>
      </c>
      <c r="G202" s="2">
        <v>0.48214285714285715</v>
      </c>
      <c r="H202" s="2">
        <v>28.364583333333332</v>
      </c>
    </row>
    <row r="203" spans="1:8" x14ac:dyDescent="0.25">
      <c r="A203" s="1" t="s">
        <v>364</v>
      </c>
      <c r="B203">
        <v>78</v>
      </c>
      <c r="C203" s="2">
        <v>3.7051282051282053</v>
      </c>
      <c r="D203" s="2">
        <v>3.2051282051282053</v>
      </c>
      <c r="E203" s="2">
        <v>0.53846153846153844</v>
      </c>
      <c r="F203" s="2">
        <v>0.53846153846153844</v>
      </c>
      <c r="G203" s="2">
        <v>0.28205128205128205</v>
      </c>
      <c r="H203" s="2">
        <v>14.136752136752143</v>
      </c>
    </row>
    <row r="204" spans="1:8" x14ac:dyDescent="0.25">
      <c r="A204" s="1" t="s">
        <v>493</v>
      </c>
      <c r="B204">
        <v>5</v>
      </c>
      <c r="C204" s="2">
        <v>2.4</v>
      </c>
      <c r="D204" s="2">
        <v>1</v>
      </c>
      <c r="E204" s="2">
        <v>0.4</v>
      </c>
      <c r="F204" s="2">
        <v>0.2</v>
      </c>
      <c r="G204" s="2">
        <v>0.4</v>
      </c>
      <c r="H204" s="2">
        <v>8.4933333333333341</v>
      </c>
    </row>
    <row r="205" spans="1:8" x14ac:dyDescent="0.25">
      <c r="A205" s="1" t="s">
        <v>542</v>
      </c>
      <c r="B205">
        <v>7</v>
      </c>
      <c r="C205" s="2">
        <v>1</v>
      </c>
      <c r="D205" s="2">
        <v>0.14285714285714285</v>
      </c>
      <c r="E205" s="2">
        <v>0.5714285714285714</v>
      </c>
      <c r="F205" s="2">
        <v>0</v>
      </c>
      <c r="G205" s="2">
        <v>0.14285714285714285</v>
      </c>
      <c r="H205" s="2">
        <v>3.6666666666666674</v>
      </c>
    </row>
    <row r="206" spans="1:8" x14ac:dyDescent="0.25">
      <c r="A206" s="1" t="s">
        <v>393</v>
      </c>
      <c r="B206">
        <v>21</v>
      </c>
      <c r="C206" s="2">
        <v>2.1904761904761907</v>
      </c>
      <c r="D206" s="2">
        <v>1.7142857142857142</v>
      </c>
      <c r="E206" s="2">
        <v>0.80952380952380953</v>
      </c>
      <c r="F206" s="2">
        <v>9.5238095238095233E-2</v>
      </c>
      <c r="G206" s="2">
        <v>4.7619047619047616E-2</v>
      </c>
      <c r="H206" s="2">
        <v>7.7095238095238088</v>
      </c>
    </row>
    <row r="207" spans="1:8" x14ac:dyDescent="0.25">
      <c r="A207" s="1" t="s">
        <v>80</v>
      </c>
      <c r="B207">
        <v>70</v>
      </c>
      <c r="C207" s="2">
        <v>16.428571428571427</v>
      </c>
      <c r="D207" s="2">
        <v>4.0285714285714285</v>
      </c>
      <c r="E207" s="2">
        <v>5.9285714285714288</v>
      </c>
      <c r="F207" s="2">
        <v>1.3142857142857143</v>
      </c>
      <c r="G207" s="2">
        <v>7.1428571428571425E-2</v>
      </c>
      <c r="H207" s="2">
        <v>31.875952380952381</v>
      </c>
    </row>
    <row r="208" spans="1:8" x14ac:dyDescent="0.25">
      <c r="A208" s="1" t="s">
        <v>409</v>
      </c>
      <c r="B208">
        <v>7</v>
      </c>
      <c r="C208" s="2">
        <v>1.2857142857142858</v>
      </c>
      <c r="D208" s="2">
        <v>0.7142857142857143</v>
      </c>
      <c r="E208" s="2">
        <v>0.14285714285714285</v>
      </c>
      <c r="F208" s="2">
        <v>0</v>
      </c>
      <c r="G208" s="2">
        <v>0.14285714285714285</v>
      </c>
      <c r="H208" s="2">
        <v>5.0976190476190473</v>
      </c>
    </row>
    <row r="209" spans="1:8" x14ac:dyDescent="0.25">
      <c r="A209" s="1" t="s">
        <v>186</v>
      </c>
      <c r="B209">
        <v>63</v>
      </c>
      <c r="C209" s="2">
        <v>9.2698412698412707</v>
      </c>
      <c r="D209" s="2">
        <v>2.746031746031746</v>
      </c>
      <c r="E209" s="2">
        <v>1.5873015873015872</v>
      </c>
      <c r="F209" s="2">
        <v>0.73015873015873012</v>
      </c>
      <c r="G209" s="2">
        <v>0.46031746031746029</v>
      </c>
      <c r="H209" s="2">
        <v>26.902645502645505</v>
      </c>
    </row>
    <row r="210" spans="1:8" x14ac:dyDescent="0.25">
      <c r="A210" s="1" t="s">
        <v>374</v>
      </c>
      <c r="B210">
        <v>59</v>
      </c>
      <c r="C210" s="2">
        <v>11.661016949152541</v>
      </c>
      <c r="D210" s="2">
        <v>2.5423728813559321</v>
      </c>
      <c r="E210" s="2">
        <v>7.1694915254237293</v>
      </c>
      <c r="F210" s="2">
        <v>1.1186440677966101</v>
      </c>
      <c r="G210" s="2">
        <v>0.33898305084745761</v>
      </c>
      <c r="H210" s="2">
        <v>25.710734463276832</v>
      </c>
    </row>
    <row r="211" spans="1:8" x14ac:dyDescent="0.25">
      <c r="A211" s="1" t="s">
        <v>477</v>
      </c>
      <c r="B211">
        <v>14</v>
      </c>
      <c r="C211" s="2">
        <v>2</v>
      </c>
      <c r="D211" s="2">
        <v>1.1428571428571428</v>
      </c>
      <c r="E211" s="2">
        <v>0.35714285714285715</v>
      </c>
      <c r="F211" s="2">
        <v>0.14285714285714285</v>
      </c>
      <c r="G211" s="2">
        <v>0.21428571428571427</v>
      </c>
      <c r="H211" s="2">
        <v>6.5785714285714292</v>
      </c>
    </row>
    <row r="212" spans="1:8" x14ac:dyDescent="0.25">
      <c r="A212" s="1" t="s">
        <v>92</v>
      </c>
      <c r="B212">
        <v>62</v>
      </c>
      <c r="C212" s="2">
        <v>9.17741935483871</v>
      </c>
      <c r="D212" s="2">
        <v>9.1612903225806459</v>
      </c>
      <c r="E212" s="2">
        <v>3.306451612903226</v>
      </c>
      <c r="F212" s="2">
        <v>0.967741935483871</v>
      </c>
      <c r="G212" s="2">
        <v>0.74193548387096775</v>
      </c>
      <c r="H212" s="2">
        <v>23.997849462365586</v>
      </c>
    </row>
    <row r="213" spans="1:8" x14ac:dyDescent="0.25">
      <c r="A213" s="1" t="s">
        <v>231</v>
      </c>
      <c r="B213">
        <v>55</v>
      </c>
      <c r="C213" s="2">
        <v>6.7272727272727275</v>
      </c>
      <c r="D213" s="2">
        <v>5.2727272727272725</v>
      </c>
      <c r="E213" s="2">
        <v>0.94545454545454544</v>
      </c>
      <c r="F213" s="2">
        <v>0.65454545454545454</v>
      </c>
      <c r="G213" s="2">
        <v>0.89090909090909087</v>
      </c>
      <c r="H213" s="2">
        <v>16.515454545454542</v>
      </c>
    </row>
    <row r="214" spans="1:8" x14ac:dyDescent="0.25">
      <c r="A214" s="1" t="s">
        <v>174</v>
      </c>
      <c r="B214">
        <v>84</v>
      </c>
      <c r="C214" s="2">
        <v>10.095238095238095</v>
      </c>
      <c r="D214" s="2">
        <v>2.3690476190476191</v>
      </c>
      <c r="E214" s="2">
        <v>1.2857142857142858</v>
      </c>
      <c r="F214" s="2">
        <v>0.6785714285714286</v>
      </c>
      <c r="G214" s="2">
        <v>0.14285714285714285</v>
      </c>
      <c r="H214" s="2">
        <v>19.649999999999995</v>
      </c>
    </row>
    <row r="215" spans="1:8" x14ac:dyDescent="0.25">
      <c r="A215" s="1" t="s">
        <v>486</v>
      </c>
      <c r="B215">
        <v>36</v>
      </c>
      <c r="C215" s="2">
        <v>1.8055555555555556</v>
      </c>
      <c r="D215" s="2">
        <v>1.6944444444444444</v>
      </c>
      <c r="E215" s="2">
        <v>0.58333333333333337</v>
      </c>
      <c r="F215" s="2">
        <v>0.3611111111111111</v>
      </c>
      <c r="G215" s="2">
        <v>0.22222222222222221</v>
      </c>
      <c r="H215" s="2">
        <v>9.6499999999999986</v>
      </c>
    </row>
    <row r="216" spans="1:8" x14ac:dyDescent="0.25">
      <c r="A216" s="1" t="s">
        <v>488</v>
      </c>
      <c r="B216">
        <v>3</v>
      </c>
      <c r="C216" s="2">
        <v>3.3333333333333335</v>
      </c>
      <c r="D216" s="2">
        <v>1</v>
      </c>
      <c r="E216" s="2">
        <v>3.3333333333333335</v>
      </c>
      <c r="F216" s="2">
        <v>1.6666666666666667</v>
      </c>
      <c r="G216" s="2">
        <v>0</v>
      </c>
      <c r="H216" s="2">
        <v>14.261111111111111</v>
      </c>
    </row>
    <row r="217" spans="1:8" x14ac:dyDescent="0.25">
      <c r="A217" s="1" t="s">
        <v>148</v>
      </c>
      <c r="B217">
        <v>72</v>
      </c>
      <c r="C217" s="2">
        <v>8.8472222222222214</v>
      </c>
      <c r="D217" s="2">
        <v>4.5</v>
      </c>
      <c r="E217" s="2">
        <v>0.95833333333333337</v>
      </c>
      <c r="F217" s="2">
        <v>0.2361111111111111</v>
      </c>
      <c r="G217" s="2">
        <v>1.4861111111111112</v>
      </c>
      <c r="H217" s="2">
        <v>20.590972222222224</v>
      </c>
    </row>
    <row r="218" spans="1:8" x14ac:dyDescent="0.25">
      <c r="A218" s="1" t="s">
        <v>133</v>
      </c>
      <c r="B218">
        <v>48</v>
      </c>
      <c r="C218" s="2">
        <v>14.104166666666666</v>
      </c>
      <c r="D218" s="2">
        <v>10.604166666666666</v>
      </c>
      <c r="E218" s="2">
        <v>2.1875</v>
      </c>
      <c r="F218" s="2">
        <v>0.375</v>
      </c>
      <c r="G218" s="2">
        <v>0.83333333333333337</v>
      </c>
      <c r="H218" s="2">
        <v>30.140624999999996</v>
      </c>
    </row>
    <row r="219" spans="1:8" x14ac:dyDescent="0.25">
      <c r="A219" s="1" t="s">
        <v>53</v>
      </c>
      <c r="B219">
        <v>20</v>
      </c>
      <c r="C219" s="2">
        <v>19.45</v>
      </c>
      <c r="D219" s="2">
        <v>3.25</v>
      </c>
      <c r="E219" s="2">
        <v>8.0500000000000007</v>
      </c>
      <c r="F219" s="2">
        <v>1</v>
      </c>
      <c r="G219" s="2">
        <v>0.3</v>
      </c>
      <c r="H219" s="2">
        <v>28.425000000000001</v>
      </c>
    </row>
    <row r="220" spans="1:8" x14ac:dyDescent="0.25">
      <c r="A220" s="1" t="s">
        <v>623</v>
      </c>
      <c r="B220">
        <v>83</v>
      </c>
      <c r="C220" s="2">
        <v>15.903614457831326</v>
      </c>
      <c r="D220" s="2">
        <v>6.9879518072289155</v>
      </c>
      <c r="E220" s="2">
        <v>1.8554216867469879</v>
      </c>
      <c r="F220" s="2">
        <v>0.74698795180722888</v>
      </c>
      <c r="G220" s="2">
        <v>0.90361445783132532</v>
      </c>
      <c r="H220" s="2">
        <v>35.62510040160641</v>
      </c>
    </row>
    <row r="221" spans="1:8" x14ac:dyDescent="0.25">
      <c r="A221" s="1" t="s">
        <v>445</v>
      </c>
      <c r="B221">
        <v>70</v>
      </c>
      <c r="C221" s="2">
        <v>4</v>
      </c>
      <c r="D221" s="2">
        <v>2.8285714285714287</v>
      </c>
      <c r="E221" s="2">
        <v>0.48571428571428571</v>
      </c>
      <c r="F221" s="2">
        <v>0.32857142857142857</v>
      </c>
      <c r="G221" s="2">
        <v>0.18571428571428572</v>
      </c>
      <c r="H221" s="2">
        <v>11.302142857142854</v>
      </c>
    </row>
    <row r="222" spans="1:8" x14ac:dyDescent="0.25">
      <c r="A222" s="1" t="s">
        <v>546</v>
      </c>
      <c r="B222">
        <v>5</v>
      </c>
      <c r="C222" s="2">
        <v>1.6</v>
      </c>
      <c r="D222" s="2">
        <v>0.2</v>
      </c>
      <c r="E222" s="2">
        <v>0.2</v>
      </c>
      <c r="F222" s="2">
        <v>0</v>
      </c>
      <c r="G222" s="2">
        <v>0.2</v>
      </c>
      <c r="H222" s="2">
        <v>3.3733333333333335</v>
      </c>
    </row>
    <row r="223" spans="1:8" x14ac:dyDescent="0.25">
      <c r="A223" s="1" t="s">
        <v>258</v>
      </c>
      <c r="B223">
        <v>57</v>
      </c>
      <c r="C223" s="2">
        <v>9.1754385964912277</v>
      </c>
      <c r="D223" s="2">
        <v>1.5087719298245614</v>
      </c>
      <c r="E223" s="2">
        <v>1.0175438596491229</v>
      </c>
      <c r="F223" s="2">
        <v>0.2807017543859649</v>
      </c>
      <c r="G223" s="2">
        <v>0.10526315789473684</v>
      </c>
      <c r="H223" s="2">
        <v>15.756140350877198</v>
      </c>
    </row>
    <row r="224" spans="1:8" x14ac:dyDescent="0.25">
      <c r="A224" s="1" t="s">
        <v>197</v>
      </c>
      <c r="B224">
        <v>37</v>
      </c>
      <c r="C224" s="2">
        <v>8.5405405405405403</v>
      </c>
      <c r="D224" s="2">
        <v>2.4594594594594597</v>
      </c>
      <c r="E224" s="2">
        <v>1.8378378378378379</v>
      </c>
      <c r="F224" s="2">
        <v>0.6216216216216216</v>
      </c>
      <c r="G224" s="2">
        <v>0.3783783783783784</v>
      </c>
      <c r="H224" s="2">
        <v>18.115765765765765</v>
      </c>
    </row>
    <row r="225" spans="1:8" x14ac:dyDescent="0.25">
      <c r="A225" s="1" t="s">
        <v>110</v>
      </c>
      <c r="B225">
        <v>85</v>
      </c>
      <c r="C225" s="2">
        <v>15.058823529411764</v>
      </c>
      <c r="D225" s="2">
        <v>4.4588235294117649</v>
      </c>
      <c r="E225" s="2">
        <v>2.6823529411764704</v>
      </c>
      <c r="F225" s="2">
        <v>1.0235294117647058</v>
      </c>
      <c r="G225" s="2">
        <v>0.95294117647058818</v>
      </c>
      <c r="H225" s="2">
        <v>32.026078431372547</v>
      </c>
    </row>
    <row r="226" spans="1:8" x14ac:dyDescent="0.25">
      <c r="A226" s="1" t="s">
        <v>371</v>
      </c>
      <c r="B226">
        <v>51</v>
      </c>
      <c r="C226" s="2">
        <v>2.7254901960784315</v>
      </c>
      <c r="D226" s="2">
        <v>1.6274509803921569</v>
      </c>
      <c r="E226" s="2">
        <v>0.49019607843137253</v>
      </c>
      <c r="F226" s="2">
        <v>0.21568627450980393</v>
      </c>
      <c r="G226" s="2">
        <v>5.8823529411764705E-2</v>
      </c>
      <c r="H226" s="2">
        <v>8.5330065359477132</v>
      </c>
    </row>
    <row r="227" spans="1:8" x14ac:dyDescent="0.25">
      <c r="A227" s="1" t="s">
        <v>509</v>
      </c>
      <c r="B227">
        <v>31</v>
      </c>
      <c r="C227" s="2">
        <v>6.193548387096774</v>
      </c>
      <c r="D227" s="2">
        <v>2.6129032258064515</v>
      </c>
      <c r="E227" s="2">
        <v>2.225806451612903</v>
      </c>
      <c r="F227" s="2">
        <v>1.1935483870967742</v>
      </c>
      <c r="G227" s="2">
        <v>0.45161290322580644</v>
      </c>
      <c r="H227" s="2">
        <v>21.713978494623657</v>
      </c>
    </row>
    <row r="228" spans="1:8" x14ac:dyDescent="0.25">
      <c r="A228" s="1" t="s">
        <v>466</v>
      </c>
      <c r="B228">
        <v>14</v>
      </c>
      <c r="C228" s="2">
        <v>1.7857142857142858</v>
      </c>
      <c r="D228" s="2">
        <v>0.2857142857142857</v>
      </c>
      <c r="E228" s="2">
        <v>0.6428571428571429</v>
      </c>
      <c r="F228" s="2">
        <v>7.1428571428571425E-2</v>
      </c>
      <c r="G228" s="2">
        <v>0</v>
      </c>
      <c r="H228" s="2">
        <v>4.15595238095238</v>
      </c>
    </row>
    <row r="229" spans="1:8" x14ac:dyDescent="0.25">
      <c r="A229" s="1" t="s">
        <v>560</v>
      </c>
      <c r="B229">
        <v>8</v>
      </c>
      <c r="C229" s="2">
        <v>0.125</v>
      </c>
      <c r="D229" s="2">
        <v>0.375</v>
      </c>
      <c r="E229" s="2">
        <v>0.125</v>
      </c>
      <c r="F229" s="2">
        <v>0.125</v>
      </c>
      <c r="G229" s="2">
        <v>0</v>
      </c>
      <c r="H229" s="2">
        <v>4.0041666666666664</v>
      </c>
    </row>
    <row r="230" spans="1:8" x14ac:dyDescent="0.25">
      <c r="A230" s="1" t="s">
        <v>624</v>
      </c>
      <c r="B230">
        <v>76</v>
      </c>
      <c r="C230" s="2">
        <v>15.328947368421053</v>
      </c>
      <c r="D230" s="2">
        <v>5.0131578947368425</v>
      </c>
      <c r="E230" s="2">
        <v>4.7368421052631575</v>
      </c>
      <c r="F230" s="2">
        <v>0.67105263157894735</v>
      </c>
      <c r="G230" s="2">
        <v>0.28947368421052633</v>
      </c>
      <c r="H230" s="2">
        <v>28.448245614035091</v>
      </c>
    </row>
    <row r="231" spans="1:8" x14ac:dyDescent="0.25">
      <c r="A231" s="1" t="s">
        <v>259</v>
      </c>
      <c r="B231">
        <v>90</v>
      </c>
      <c r="C231" s="2">
        <v>7.7777777777777777</v>
      </c>
      <c r="D231" s="2">
        <v>3.8111111111111109</v>
      </c>
      <c r="E231" s="2">
        <v>1.6777777777777778</v>
      </c>
      <c r="F231" s="2">
        <v>1.2</v>
      </c>
      <c r="G231" s="2">
        <v>0.48888888888888887</v>
      </c>
      <c r="H231" s="2">
        <v>24.170370370370371</v>
      </c>
    </row>
    <row r="232" spans="1:8" x14ac:dyDescent="0.25">
      <c r="A232" s="1" t="s">
        <v>123</v>
      </c>
      <c r="B232">
        <v>53</v>
      </c>
      <c r="C232" s="2">
        <v>10.226415094339623</v>
      </c>
      <c r="D232" s="2">
        <v>6.8867924528301883</v>
      </c>
      <c r="E232" s="2">
        <v>1.9433962264150944</v>
      </c>
      <c r="F232" s="2">
        <v>0.86792452830188682</v>
      </c>
      <c r="G232" s="2">
        <v>0.71698113207547165</v>
      </c>
      <c r="H232" s="2">
        <v>24.216037735849063</v>
      </c>
    </row>
    <row r="233" spans="1:8" x14ac:dyDescent="0.25">
      <c r="A233" s="1" t="s">
        <v>314</v>
      </c>
      <c r="B233">
        <v>79</v>
      </c>
      <c r="C233" s="2">
        <v>7.8354430379746836</v>
      </c>
      <c r="D233" s="2">
        <v>2.6202531645569622</v>
      </c>
      <c r="E233" s="2">
        <v>1.2151898734177216</v>
      </c>
      <c r="F233" s="2">
        <v>1.1012658227848102</v>
      </c>
      <c r="G233" s="2">
        <v>0.20253164556962025</v>
      </c>
      <c r="H233" s="2">
        <v>21.493037974683535</v>
      </c>
    </row>
    <row r="234" spans="1:8" x14ac:dyDescent="0.25">
      <c r="A234" s="1" t="s">
        <v>77</v>
      </c>
      <c r="B234">
        <v>94</v>
      </c>
      <c r="C234" s="2">
        <v>26.5</v>
      </c>
      <c r="D234" s="2">
        <v>3.3085106382978724</v>
      </c>
      <c r="E234" s="2">
        <v>6.6595744680851068</v>
      </c>
      <c r="F234" s="2">
        <v>0.85106382978723405</v>
      </c>
      <c r="G234" s="2">
        <v>9.5744680851063829E-2</v>
      </c>
      <c r="H234" s="2">
        <v>35.451595744680866</v>
      </c>
    </row>
    <row r="235" spans="1:8" x14ac:dyDescent="0.25">
      <c r="A235" s="1" t="s">
        <v>247</v>
      </c>
      <c r="B235">
        <v>84</v>
      </c>
      <c r="C235" s="2">
        <v>17.952380952380953</v>
      </c>
      <c r="D235" s="2">
        <v>10.19047619047619</v>
      </c>
      <c r="E235" s="2">
        <v>2</v>
      </c>
      <c r="F235" s="2">
        <v>0.7857142857142857</v>
      </c>
      <c r="G235" s="2">
        <v>0.90476190476190477</v>
      </c>
      <c r="H235" s="2">
        <v>28.550992063492064</v>
      </c>
    </row>
    <row r="236" spans="1:8" x14ac:dyDescent="0.25">
      <c r="A236" s="1" t="s">
        <v>79</v>
      </c>
      <c r="B236">
        <v>38</v>
      </c>
      <c r="C236" s="2">
        <v>19.105263157894736</v>
      </c>
      <c r="D236" s="2">
        <v>3.8947368421052633</v>
      </c>
      <c r="E236" s="2">
        <v>2.9210526315789473</v>
      </c>
      <c r="F236" s="2">
        <v>1.1578947368421053</v>
      </c>
      <c r="G236" s="2">
        <v>0.34210526315789475</v>
      </c>
      <c r="H236" s="2">
        <v>27.821929824561405</v>
      </c>
    </row>
    <row r="237" spans="1:8" x14ac:dyDescent="0.25">
      <c r="A237" s="1" t="s">
        <v>91</v>
      </c>
      <c r="B237">
        <v>78</v>
      </c>
      <c r="C237" s="2">
        <v>22.282051282051281</v>
      </c>
      <c r="D237" s="2">
        <v>10.076923076923077</v>
      </c>
      <c r="E237" s="2">
        <v>7.6538461538461542</v>
      </c>
      <c r="F237" s="2">
        <v>1.2051282051282051</v>
      </c>
      <c r="G237" s="2">
        <v>0.42307692307692307</v>
      </c>
      <c r="H237" s="2">
        <v>35.204700854700867</v>
      </c>
    </row>
    <row r="238" spans="1:8" x14ac:dyDescent="0.25">
      <c r="A238" s="1" t="s">
        <v>400</v>
      </c>
      <c r="B238">
        <v>52</v>
      </c>
      <c r="C238" s="2">
        <v>5.0192307692307692</v>
      </c>
      <c r="D238" s="2">
        <v>2.1923076923076925</v>
      </c>
      <c r="E238" s="2">
        <v>2.2307692307692308</v>
      </c>
      <c r="F238" s="2">
        <v>0.25</v>
      </c>
      <c r="G238" s="2">
        <v>9.6153846153846159E-2</v>
      </c>
      <c r="H238" s="2">
        <v>15.590064102564099</v>
      </c>
    </row>
    <row r="239" spans="1:8" x14ac:dyDescent="0.25">
      <c r="A239" s="1" t="s">
        <v>563</v>
      </c>
      <c r="B239">
        <v>13</v>
      </c>
      <c r="C239" s="2">
        <v>7.3076923076923075</v>
      </c>
      <c r="D239" s="2">
        <v>4.384615384615385</v>
      </c>
      <c r="E239" s="2">
        <v>2.7692307692307692</v>
      </c>
      <c r="F239" s="2">
        <v>1.5384615384615385</v>
      </c>
      <c r="G239" s="2">
        <v>1.0769230769230769</v>
      </c>
      <c r="H239" s="2">
        <v>23.887179487179488</v>
      </c>
    </row>
    <row r="240" spans="1:8" x14ac:dyDescent="0.25">
      <c r="A240" s="1" t="s">
        <v>208</v>
      </c>
      <c r="B240">
        <v>53</v>
      </c>
      <c r="C240" s="2">
        <v>10.20754716981132</v>
      </c>
      <c r="D240" s="2">
        <v>6.6981132075471699</v>
      </c>
      <c r="E240" s="2">
        <v>1.2264150943396226</v>
      </c>
      <c r="F240" s="2">
        <v>0.45283018867924529</v>
      </c>
      <c r="G240" s="2">
        <v>0.79245283018867929</v>
      </c>
      <c r="H240" s="2">
        <v>20.66729559748428</v>
      </c>
    </row>
    <row r="241" spans="1:8" x14ac:dyDescent="0.25">
      <c r="A241" s="1" t="s">
        <v>76</v>
      </c>
      <c r="B241">
        <v>66</v>
      </c>
      <c r="C241" s="2">
        <v>13.333333333333334</v>
      </c>
      <c r="D241" s="2">
        <v>3.9242424242424243</v>
      </c>
      <c r="E241" s="2">
        <v>5.3181818181818183</v>
      </c>
      <c r="F241" s="2">
        <v>1.8333333333333333</v>
      </c>
      <c r="G241" s="2">
        <v>0.68181818181818177</v>
      </c>
      <c r="H241" s="2">
        <v>28.501262626262626</v>
      </c>
    </row>
    <row r="242" spans="1:8" x14ac:dyDescent="0.25">
      <c r="A242" s="1" t="s">
        <v>246</v>
      </c>
      <c r="B242">
        <v>38</v>
      </c>
      <c r="C242" s="2">
        <v>16.710526315789473</v>
      </c>
      <c r="D242" s="2">
        <v>4.4210526315789478</v>
      </c>
      <c r="E242" s="2">
        <v>5.1315789473684212</v>
      </c>
      <c r="F242" s="2">
        <v>1.1578947368421053</v>
      </c>
      <c r="G242" s="2">
        <v>0.28947368421052633</v>
      </c>
      <c r="H242" s="2">
        <v>27.449122807017549</v>
      </c>
    </row>
    <row r="243" spans="1:8" x14ac:dyDescent="0.25">
      <c r="A243" s="1" t="s">
        <v>403</v>
      </c>
      <c r="B243">
        <v>54</v>
      </c>
      <c r="C243" s="2">
        <v>6.3518518518518521</v>
      </c>
      <c r="D243" s="2">
        <v>2.1111111111111112</v>
      </c>
      <c r="E243" s="2">
        <v>0.92592592592592593</v>
      </c>
      <c r="F243" s="2">
        <v>0.40740740740740738</v>
      </c>
      <c r="G243" s="2">
        <v>3.7037037037037035E-2</v>
      </c>
      <c r="H243" s="2">
        <v>15.911419753086417</v>
      </c>
    </row>
    <row r="244" spans="1:8" x14ac:dyDescent="0.25">
      <c r="A244" s="1" t="s">
        <v>460</v>
      </c>
      <c r="B244">
        <v>49</v>
      </c>
      <c r="C244" s="2">
        <v>5.3265306122448983</v>
      </c>
      <c r="D244" s="2">
        <v>2.1428571428571428</v>
      </c>
      <c r="E244" s="2">
        <v>0.69387755102040816</v>
      </c>
      <c r="F244" s="2">
        <v>0.26530612244897961</v>
      </c>
      <c r="G244" s="2">
        <v>0.14285714285714285</v>
      </c>
      <c r="H244" s="2">
        <v>12.963265306122455</v>
      </c>
    </row>
    <row r="245" spans="1:8" x14ac:dyDescent="0.25">
      <c r="A245" s="1" t="s">
        <v>41</v>
      </c>
      <c r="B245">
        <v>81</v>
      </c>
      <c r="C245" s="2">
        <v>25.271604938271604</v>
      </c>
      <c r="D245" s="2">
        <v>4.4444444444444446</v>
      </c>
      <c r="E245" s="2">
        <v>7.0246913580246915</v>
      </c>
      <c r="F245" s="2">
        <v>0.87654320987654322</v>
      </c>
      <c r="G245" s="2">
        <v>0.38271604938271603</v>
      </c>
      <c r="H245" s="2">
        <v>35.680041152263378</v>
      </c>
    </row>
    <row r="246" spans="1:8" x14ac:dyDescent="0.25">
      <c r="A246" s="1" t="s">
        <v>424</v>
      </c>
      <c r="B246">
        <v>89</v>
      </c>
      <c r="C246" s="2">
        <v>6.8314606741573032</v>
      </c>
      <c r="D246" s="2">
        <v>1.7640449438202248</v>
      </c>
      <c r="E246" s="2">
        <v>5.382022471910112</v>
      </c>
      <c r="F246" s="2">
        <v>0.9662921348314607</v>
      </c>
      <c r="G246" s="2">
        <v>0.1797752808988764</v>
      </c>
      <c r="H246" s="2">
        <v>23.32902621722846</v>
      </c>
    </row>
    <row r="247" spans="1:8" x14ac:dyDescent="0.25">
      <c r="A247" s="1" t="s">
        <v>456</v>
      </c>
      <c r="B247">
        <v>51</v>
      </c>
      <c r="C247" s="2">
        <v>5.2549019607843137</v>
      </c>
      <c r="D247" s="2">
        <v>1.6862745098039216</v>
      </c>
      <c r="E247" s="2">
        <v>1.6274509803921569</v>
      </c>
      <c r="F247" s="2">
        <v>0.58823529411764708</v>
      </c>
      <c r="G247" s="2">
        <v>0.31372549019607843</v>
      </c>
      <c r="H247" s="2">
        <v>12.836601307189547</v>
      </c>
    </row>
    <row r="248" spans="1:8" x14ac:dyDescent="0.25">
      <c r="A248" s="1" t="s">
        <v>55</v>
      </c>
      <c r="B248">
        <v>88</v>
      </c>
      <c r="C248" s="2">
        <v>22.693181818181817</v>
      </c>
      <c r="D248" s="2">
        <v>4.8636363636363633</v>
      </c>
      <c r="E248" s="2">
        <v>7.4545454545454541</v>
      </c>
      <c r="F248" s="2">
        <v>1.25</v>
      </c>
      <c r="G248" s="2">
        <v>0.45454545454545453</v>
      </c>
      <c r="H248" s="2">
        <v>35.346022727272732</v>
      </c>
    </row>
    <row r="249" spans="1:8" x14ac:dyDescent="0.25">
      <c r="A249" s="1" t="s">
        <v>454</v>
      </c>
      <c r="B249">
        <v>4</v>
      </c>
      <c r="C249" s="2">
        <v>3.25</v>
      </c>
      <c r="D249" s="2">
        <v>2</v>
      </c>
      <c r="E249" s="2">
        <v>0.75</v>
      </c>
      <c r="F249" s="2">
        <v>0</v>
      </c>
      <c r="G249" s="2">
        <v>0.25</v>
      </c>
      <c r="H249" s="2">
        <v>14.612500000000001</v>
      </c>
    </row>
    <row r="250" spans="1:8" x14ac:dyDescent="0.25">
      <c r="A250" s="1" t="s">
        <v>428</v>
      </c>
      <c r="B250">
        <v>50</v>
      </c>
      <c r="C250" s="2">
        <v>7.36</v>
      </c>
      <c r="D250" s="2">
        <v>3.88</v>
      </c>
      <c r="E250" s="2">
        <v>1.34</v>
      </c>
      <c r="F250" s="2">
        <v>1.08</v>
      </c>
      <c r="G250" s="2">
        <v>0.5</v>
      </c>
      <c r="H250" s="2">
        <v>20.644000000000005</v>
      </c>
    </row>
    <row r="251" spans="1:8" x14ac:dyDescent="0.25">
      <c r="A251" s="1" t="s">
        <v>414</v>
      </c>
      <c r="B251">
        <v>67</v>
      </c>
      <c r="C251" s="2">
        <v>3.2985074626865671</v>
      </c>
      <c r="D251" s="2">
        <v>1.4925373134328359</v>
      </c>
      <c r="E251" s="2">
        <v>0.37313432835820898</v>
      </c>
      <c r="F251" s="2">
        <v>0.1044776119402985</v>
      </c>
      <c r="G251" s="2">
        <v>4.4776119402985072E-2</v>
      </c>
      <c r="H251" s="2">
        <v>8.7756218905472618</v>
      </c>
    </row>
    <row r="252" spans="1:8" x14ac:dyDescent="0.25">
      <c r="A252" s="1" t="s">
        <v>244</v>
      </c>
      <c r="B252">
        <v>76</v>
      </c>
      <c r="C252" s="2">
        <v>11.631578947368421</v>
      </c>
      <c r="D252" s="2">
        <v>5.1447368421052628</v>
      </c>
      <c r="E252" s="2">
        <v>2.5263157894736841</v>
      </c>
      <c r="F252" s="2">
        <v>0.82894736842105265</v>
      </c>
      <c r="G252" s="2">
        <v>0.34210526315789475</v>
      </c>
      <c r="H252" s="2">
        <v>25.702412280701736</v>
      </c>
    </row>
    <row r="253" spans="1:8" x14ac:dyDescent="0.25">
      <c r="A253" s="1" t="s">
        <v>299</v>
      </c>
      <c r="B253">
        <v>82</v>
      </c>
      <c r="C253" s="2">
        <v>8.6341463414634152</v>
      </c>
      <c r="D253" s="2">
        <v>2.0121951219512195</v>
      </c>
      <c r="E253" s="2">
        <v>1.2804878048780488</v>
      </c>
      <c r="F253" s="2">
        <v>0.48780487804878048</v>
      </c>
      <c r="G253" s="2">
        <v>6.097560975609756E-2</v>
      </c>
      <c r="H253" s="2">
        <v>17.292886178861785</v>
      </c>
    </row>
    <row r="254" spans="1:8" x14ac:dyDescent="0.25">
      <c r="A254" s="1" t="s">
        <v>625</v>
      </c>
      <c r="B254">
        <v>48</v>
      </c>
      <c r="C254" s="2">
        <v>19.395833333333332</v>
      </c>
      <c r="D254" s="2">
        <v>5.666666666666667</v>
      </c>
      <c r="E254" s="2">
        <v>1.9583333333333333</v>
      </c>
      <c r="F254" s="2">
        <v>1.1041666666666667</v>
      </c>
      <c r="G254" s="2">
        <v>1.4375</v>
      </c>
      <c r="H254" s="2">
        <v>30.30520833333334</v>
      </c>
    </row>
    <row r="255" spans="1:8" x14ac:dyDescent="0.25">
      <c r="A255" s="1" t="s">
        <v>180</v>
      </c>
      <c r="B255">
        <v>72</v>
      </c>
      <c r="C255" s="2">
        <v>4.2777777777777777</v>
      </c>
      <c r="D255" s="2">
        <v>4.3888888888888893</v>
      </c>
      <c r="E255" s="2">
        <v>1.1944444444444444</v>
      </c>
      <c r="F255" s="2">
        <v>0.79166666666666663</v>
      </c>
      <c r="G255" s="2">
        <v>0.2638888888888889</v>
      </c>
      <c r="H255" s="2">
        <v>16.70810185185185</v>
      </c>
    </row>
    <row r="256" spans="1:8" x14ac:dyDescent="0.25">
      <c r="A256" s="1" t="s">
        <v>122</v>
      </c>
      <c r="B256">
        <v>74</v>
      </c>
      <c r="C256" s="2">
        <v>14.716216216216216</v>
      </c>
      <c r="D256" s="2">
        <v>8.1756756756756754</v>
      </c>
      <c r="E256" s="2">
        <v>1.6081081081081081</v>
      </c>
      <c r="F256" s="2">
        <v>0.98648648648648651</v>
      </c>
      <c r="G256" s="2">
        <v>1.0540540540540539</v>
      </c>
      <c r="H256" s="2">
        <v>27.680630630630628</v>
      </c>
    </row>
    <row r="257" spans="1:8" x14ac:dyDescent="0.25">
      <c r="A257" s="1" t="s">
        <v>354</v>
      </c>
      <c r="B257">
        <v>56</v>
      </c>
      <c r="C257" s="2">
        <v>4.4107142857142856</v>
      </c>
      <c r="D257" s="2">
        <v>1.1607142857142858</v>
      </c>
      <c r="E257" s="2">
        <v>1.0714285714285714</v>
      </c>
      <c r="F257" s="2">
        <v>0.3392857142857143</v>
      </c>
      <c r="G257" s="2">
        <v>3.5714285714285712E-2</v>
      </c>
      <c r="H257" s="2">
        <v>10.632142857142858</v>
      </c>
    </row>
    <row r="258" spans="1:8" x14ac:dyDescent="0.25">
      <c r="A258" s="1" t="s">
        <v>483</v>
      </c>
      <c r="B258">
        <v>41</v>
      </c>
      <c r="C258" s="2">
        <v>9.6585365853658534</v>
      </c>
      <c r="D258" s="2">
        <v>3.1219512195121952</v>
      </c>
      <c r="E258" s="2">
        <v>3.6829268292682928</v>
      </c>
      <c r="F258" s="2">
        <v>0.82926829268292679</v>
      </c>
      <c r="G258" s="2">
        <v>0.21951219512195122</v>
      </c>
      <c r="H258" s="2">
        <v>20.242276422764231</v>
      </c>
    </row>
    <row r="259" spans="1:8" x14ac:dyDescent="0.25">
      <c r="A259" s="1" t="s">
        <v>467</v>
      </c>
      <c r="B259">
        <v>19</v>
      </c>
      <c r="C259" s="2">
        <v>1.2105263157894737</v>
      </c>
      <c r="D259" s="2">
        <v>1</v>
      </c>
      <c r="E259" s="2">
        <v>0.36842105263157893</v>
      </c>
      <c r="F259" s="2">
        <v>0.31578947368421051</v>
      </c>
      <c r="G259" s="2">
        <v>0</v>
      </c>
      <c r="H259" s="2">
        <v>4.9298245614035077</v>
      </c>
    </row>
    <row r="260" spans="1:8" x14ac:dyDescent="0.25">
      <c r="A260" s="1" t="s">
        <v>626</v>
      </c>
      <c r="B260">
        <v>93</v>
      </c>
      <c r="C260" s="2">
        <v>6.440860215053763</v>
      </c>
      <c r="D260" s="2">
        <v>2.6881720430107525</v>
      </c>
      <c r="E260" s="2">
        <v>0.63440860215053763</v>
      </c>
      <c r="F260" s="2">
        <v>1.1612903225806452</v>
      </c>
      <c r="G260" s="2">
        <v>0.32258064516129031</v>
      </c>
      <c r="H260" s="2">
        <v>16.969713261648742</v>
      </c>
    </row>
    <row r="261" spans="1:8" x14ac:dyDescent="0.25">
      <c r="A261" s="1" t="s">
        <v>331</v>
      </c>
      <c r="B261">
        <v>76</v>
      </c>
      <c r="C261" s="2">
        <v>7.2894736842105265</v>
      </c>
      <c r="D261" s="2">
        <v>3.986842105263158</v>
      </c>
      <c r="E261" s="2">
        <v>0.86842105263157898</v>
      </c>
      <c r="F261" s="2">
        <v>0.42105263157894735</v>
      </c>
      <c r="G261" s="2">
        <v>0.78947368421052633</v>
      </c>
      <c r="H261" s="2">
        <v>18.017763157894745</v>
      </c>
    </row>
    <row r="262" spans="1:8" x14ac:dyDescent="0.25">
      <c r="A262" s="1" t="s">
        <v>387</v>
      </c>
      <c r="B262">
        <v>82</v>
      </c>
      <c r="C262" s="2">
        <v>9.5487804878048781</v>
      </c>
      <c r="D262" s="2">
        <v>3.9512195121951219</v>
      </c>
      <c r="E262" s="2">
        <v>1.475609756097561</v>
      </c>
      <c r="F262" s="2">
        <v>0.5</v>
      </c>
      <c r="G262" s="2">
        <v>1.8658536585365855</v>
      </c>
      <c r="H262" s="2">
        <v>20.967479674796746</v>
      </c>
    </row>
    <row r="263" spans="1:8" x14ac:dyDescent="0.25">
      <c r="A263" s="1" t="s">
        <v>23</v>
      </c>
      <c r="B263">
        <v>78</v>
      </c>
      <c r="C263" s="2">
        <v>28.435897435897434</v>
      </c>
      <c r="D263" s="2">
        <v>6.8205128205128203</v>
      </c>
      <c r="E263" s="2">
        <v>4.9615384615384617</v>
      </c>
      <c r="F263" s="2">
        <v>1</v>
      </c>
      <c r="G263" s="2">
        <v>0.44871794871794873</v>
      </c>
      <c r="H263" s="2">
        <v>34.509829059829073</v>
      </c>
    </row>
    <row r="264" spans="1:8" x14ac:dyDescent="0.25">
      <c r="A264" s="1" t="s">
        <v>408</v>
      </c>
      <c r="B264">
        <v>74</v>
      </c>
      <c r="C264" s="2">
        <v>3.8513513513513513</v>
      </c>
      <c r="D264" s="2">
        <v>1.7162162162162162</v>
      </c>
      <c r="E264" s="2">
        <v>0.6216216216216216</v>
      </c>
      <c r="F264" s="2">
        <v>0.64864864864864868</v>
      </c>
      <c r="G264" s="2">
        <v>0.13513513513513514</v>
      </c>
      <c r="H264" s="2">
        <v>12.767342342342346</v>
      </c>
    </row>
    <row r="265" spans="1:8" x14ac:dyDescent="0.25">
      <c r="A265" s="1" t="s">
        <v>421</v>
      </c>
      <c r="B265">
        <v>69</v>
      </c>
      <c r="C265" s="2">
        <v>12.536231884057971</v>
      </c>
      <c r="D265" s="2">
        <v>3.1884057971014492</v>
      </c>
      <c r="E265" s="2">
        <v>1.6086956521739131</v>
      </c>
      <c r="F265" s="2">
        <v>0.88405797101449279</v>
      </c>
      <c r="G265" s="2">
        <v>0.13043478260869565</v>
      </c>
      <c r="H265" s="2">
        <v>26.386473429951689</v>
      </c>
    </row>
    <row r="266" spans="1:8" x14ac:dyDescent="0.25">
      <c r="A266" s="1" t="s">
        <v>216</v>
      </c>
      <c r="B266">
        <v>80</v>
      </c>
      <c r="C266" s="2">
        <v>6.7874999999999996</v>
      </c>
      <c r="D266" s="2">
        <v>5.25</v>
      </c>
      <c r="E266" s="2">
        <v>2.25</v>
      </c>
      <c r="F266" s="2">
        <v>0.48749999999999999</v>
      </c>
      <c r="G266" s="2">
        <v>0.5625</v>
      </c>
      <c r="H266" s="2">
        <v>18.967499999999994</v>
      </c>
    </row>
    <row r="267" spans="1:8" x14ac:dyDescent="0.25">
      <c r="A267" s="1" t="s">
        <v>330</v>
      </c>
      <c r="B267">
        <v>83</v>
      </c>
      <c r="C267" s="2">
        <v>11.337349397590362</v>
      </c>
      <c r="D267" s="2">
        <v>4.6385542168674698</v>
      </c>
      <c r="E267" s="2">
        <v>2.036144578313253</v>
      </c>
      <c r="F267" s="2">
        <v>0.68674698795180722</v>
      </c>
      <c r="G267" s="2">
        <v>0.3493975903614458</v>
      </c>
      <c r="H267" s="2">
        <v>24.014658634538154</v>
      </c>
    </row>
    <row r="268" spans="1:8" x14ac:dyDescent="0.25">
      <c r="A268" s="1" t="s">
        <v>570</v>
      </c>
      <c r="B268">
        <v>5</v>
      </c>
      <c r="C268" s="2">
        <v>2</v>
      </c>
      <c r="D268" s="2">
        <v>1</v>
      </c>
      <c r="E268" s="2">
        <v>0</v>
      </c>
      <c r="F268" s="2">
        <v>0.2</v>
      </c>
      <c r="G268" s="2">
        <v>0.2</v>
      </c>
      <c r="H268" s="2">
        <v>4.4933333333333332</v>
      </c>
    </row>
    <row r="269" spans="1:8" x14ac:dyDescent="0.25">
      <c r="A269" s="1" t="s">
        <v>17</v>
      </c>
      <c r="B269">
        <v>22</v>
      </c>
      <c r="C269" s="2">
        <v>22.181818181818183</v>
      </c>
      <c r="D269" s="2">
        <v>10.181818181818182</v>
      </c>
      <c r="E269" s="2">
        <v>5.7272727272727275</v>
      </c>
      <c r="F269" s="2">
        <v>1.3181818181818181</v>
      </c>
      <c r="G269" s="2">
        <v>0.13636363636363635</v>
      </c>
      <c r="H269" s="2">
        <v>33.632575757575751</v>
      </c>
    </row>
    <row r="270" spans="1:8" x14ac:dyDescent="0.25">
      <c r="A270" s="1" t="s">
        <v>507</v>
      </c>
      <c r="B270">
        <v>30</v>
      </c>
      <c r="C270" s="2">
        <v>2.3666666666666667</v>
      </c>
      <c r="D270" s="2">
        <v>1.2</v>
      </c>
      <c r="E270" s="2">
        <v>1.1666666666666667</v>
      </c>
      <c r="F270" s="2">
        <v>0.2</v>
      </c>
      <c r="G270" s="2">
        <v>0.2</v>
      </c>
      <c r="H270" s="2">
        <v>7.455000000000001</v>
      </c>
    </row>
    <row r="271" spans="1:8" x14ac:dyDescent="0.25">
      <c r="A271" s="1" t="s">
        <v>326</v>
      </c>
      <c r="B271">
        <v>32</v>
      </c>
      <c r="C271" s="2">
        <v>2.09375</v>
      </c>
      <c r="D271" s="2">
        <v>0.78125</v>
      </c>
      <c r="E271" s="2">
        <v>0.25</v>
      </c>
      <c r="F271" s="2">
        <v>6.25E-2</v>
      </c>
      <c r="G271" s="2">
        <v>6.25E-2</v>
      </c>
      <c r="H271" s="2">
        <v>5.7921875000000007</v>
      </c>
    </row>
    <row r="272" spans="1:8" x14ac:dyDescent="0.25">
      <c r="A272" s="1" t="s">
        <v>83</v>
      </c>
      <c r="B272">
        <v>63</v>
      </c>
      <c r="C272" s="2">
        <v>17.904761904761905</v>
      </c>
      <c r="D272" s="2">
        <v>3.3174603174603177</v>
      </c>
      <c r="E272" s="2">
        <v>1.9682539682539681</v>
      </c>
      <c r="F272" s="2">
        <v>0.76190476190476186</v>
      </c>
      <c r="G272" s="2">
        <v>0.60317460317460314</v>
      </c>
      <c r="H272" s="2">
        <v>28.982010582010577</v>
      </c>
    </row>
    <row r="273" spans="1:8" x14ac:dyDescent="0.25">
      <c r="A273" s="1" t="s">
        <v>232</v>
      </c>
      <c r="B273">
        <v>82</v>
      </c>
      <c r="C273" s="2">
        <v>14.25609756097561</v>
      </c>
      <c r="D273" s="2">
        <v>3.6585365853658538</v>
      </c>
      <c r="E273" s="2">
        <v>3.4024390243902438</v>
      </c>
      <c r="F273" s="2">
        <v>1.1829268292682926</v>
      </c>
      <c r="G273" s="2">
        <v>0.36585365853658536</v>
      </c>
      <c r="H273" s="2">
        <v>25.755894308943088</v>
      </c>
    </row>
    <row r="274" spans="1:8" x14ac:dyDescent="0.25">
      <c r="A274" s="1" t="s">
        <v>508</v>
      </c>
      <c r="B274">
        <v>22</v>
      </c>
      <c r="C274" s="2">
        <v>4.5909090909090908</v>
      </c>
      <c r="D274" s="2">
        <v>4.6818181818181817</v>
      </c>
      <c r="E274" s="2">
        <v>0.68181818181818177</v>
      </c>
      <c r="F274" s="2">
        <v>0.40909090909090912</v>
      </c>
      <c r="G274" s="2">
        <v>4.5454545454545456E-2</v>
      </c>
      <c r="H274" s="2">
        <v>16.390909090909087</v>
      </c>
    </row>
    <row r="275" spans="1:8" x14ac:dyDescent="0.25">
      <c r="A275" s="1" t="s">
        <v>238</v>
      </c>
      <c r="B275">
        <v>52</v>
      </c>
      <c r="C275" s="2">
        <v>3.4230769230769229</v>
      </c>
      <c r="D275" s="2">
        <v>2.1538461538461537</v>
      </c>
      <c r="E275" s="2">
        <v>0.80769230769230771</v>
      </c>
      <c r="F275" s="2">
        <v>0.34615384615384615</v>
      </c>
      <c r="G275" s="2">
        <v>0.15384615384615385</v>
      </c>
      <c r="H275" s="2">
        <v>9.5083333333333346</v>
      </c>
    </row>
    <row r="276" spans="1:8" x14ac:dyDescent="0.25">
      <c r="A276" s="1" t="s">
        <v>380</v>
      </c>
      <c r="B276">
        <v>67</v>
      </c>
      <c r="C276" s="2">
        <v>4.9850746268656714</v>
      </c>
      <c r="D276" s="2">
        <v>5.5223880597014929</v>
      </c>
      <c r="E276" s="2">
        <v>1.5522388059701493</v>
      </c>
      <c r="F276" s="2">
        <v>0.28358208955223879</v>
      </c>
      <c r="G276" s="2">
        <v>0.2537313432835821</v>
      </c>
      <c r="H276" s="2">
        <v>19.669154228855724</v>
      </c>
    </row>
    <row r="277" spans="1:8" x14ac:dyDescent="0.25">
      <c r="A277" s="1" t="s">
        <v>269</v>
      </c>
      <c r="B277">
        <v>57</v>
      </c>
      <c r="C277" s="2">
        <v>5.333333333333333</v>
      </c>
      <c r="D277" s="2">
        <v>1.5438596491228069</v>
      </c>
      <c r="E277" s="2">
        <v>0.78947368421052633</v>
      </c>
      <c r="F277" s="2">
        <v>0.17543859649122806</v>
      </c>
      <c r="G277" s="2">
        <v>0.19298245614035087</v>
      </c>
      <c r="H277" s="2">
        <v>12.350877192982459</v>
      </c>
    </row>
    <row r="278" spans="1:8" x14ac:dyDescent="0.25">
      <c r="A278" s="1" t="s">
        <v>241</v>
      </c>
      <c r="B278">
        <v>57</v>
      </c>
      <c r="C278" s="2">
        <v>5.9824561403508776</v>
      </c>
      <c r="D278" s="2">
        <v>1.5964912280701755</v>
      </c>
      <c r="E278" s="2">
        <v>1.5614035087719298</v>
      </c>
      <c r="F278" s="2">
        <v>0.7192982456140351</v>
      </c>
      <c r="G278" s="2">
        <v>0.17543859649122806</v>
      </c>
      <c r="H278" s="2">
        <v>15.549122807017547</v>
      </c>
    </row>
    <row r="279" spans="1:8" x14ac:dyDescent="0.25">
      <c r="A279" s="1" t="s">
        <v>16</v>
      </c>
      <c r="B279">
        <v>38</v>
      </c>
      <c r="C279" s="2">
        <v>20</v>
      </c>
      <c r="D279" s="2">
        <v>5.5526315789473681</v>
      </c>
      <c r="E279" s="2">
        <v>4.8684210526315788</v>
      </c>
      <c r="F279" s="2">
        <v>1.4473684210526316</v>
      </c>
      <c r="G279" s="2">
        <v>0.21052631578947367</v>
      </c>
      <c r="H279" s="2">
        <v>31.096929824561403</v>
      </c>
    </row>
    <row r="280" spans="1:8" x14ac:dyDescent="0.25">
      <c r="A280" s="1" t="s">
        <v>300</v>
      </c>
      <c r="B280">
        <v>45</v>
      </c>
      <c r="C280" s="2">
        <v>3.8222222222222224</v>
      </c>
      <c r="D280" s="2">
        <v>2.2888888888888888</v>
      </c>
      <c r="E280" s="2">
        <v>0.26666666666666666</v>
      </c>
      <c r="F280" s="2">
        <v>0.2</v>
      </c>
      <c r="G280" s="2">
        <v>0.62222222222222223</v>
      </c>
      <c r="H280" s="2">
        <v>7.495185185185183</v>
      </c>
    </row>
    <row r="281" spans="1:8" x14ac:dyDescent="0.25">
      <c r="A281" s="1" t="s">
        <v>377</v>
      </c>
      <c r="B281">
        <v>68</v>
      </c>
      <c r="C281" s="2">
        <v>10.558823529411764</v>
      </c>
      <c r="D281" s="2">
        <v>5.6911764705882355</v>
      </c>
      <c r="E281" s="2">
        <v>1.6911764705882353</v>
      </c>
      <c r="F281" s="2">
        <v>0.51470588235294112</v>
      </c>
      <c r="G281" s="2">
        <v>0.52941176470588236</v>
      </c>
      <c r="H281" s="2">
        <v>22.149019607843133</v>
      </c>
    </row>
    <row r="282" spans="1:8" x14ac:dyDescent="0.25">
      <c r="A282" s="1" t="s">
        <v>325</v>
      </c>
      <c r="B282">
        <v>30</v>
      </c>
      <c r="C282" s="2">
        <v>1.6</v>
      </c>
      <c r="D282" s="2">
        <v>0.7</v>
      </c>
      <c r="E282" s="2">
        <v>1.1333333333333333</v>
      </c>
      <c r="F282" s="2">
        <v>0.36666666666666664</v>
      </c>
      <c r="G282" s="2">
        <v>6.6666666666666666E-2</v>
      </c>
      <c r="H282" s="2">
        <v>5.543333333333333</v>
      </c>
    </row>
    <row r="283" spans="1:8" x14ac:dyDescent="0.25">
      <c r="A283" s="1" t="s">
        <v>10</v>
      </c>
      <c r="B283">
        <v>45</v>
      </c>
      <c r="C283" s="2">
        <v>26.422222222222221</v>
      </c>
      <c r="D283" s="2">
        <v>7.6444444444444448</v>
      </c>
      <c r="E283" s="2">
        <v>4.177777777777778</v>
      </c>
      <c r="F283" s="2">
        <v>0.51111111111111107</v>
      </c>
      <c r="G283" s="2">
        <v>1.1555555555555554</v>
      </c>
      <c r="H283" s="2">
        <v>31.863333333333326</v>
      </c>
    </row>
    <row r="284" spans="1:8" x14ac:dyDescent="0.25">
      <c r="A284" s="1" t="s">
        <v>100</v>
      </c>
      <c r="B284">
        <v>70</v>
      </c>
      <c r="C284" s="2">
        <v>13.514285714285714</v>
      </c>
      <c r="D284" s="2">
        <v>5.371428571428571</v>
      </c>
      <c r="E284" s="2">
        <v>1</v>
      </c>
      <c r="F284" s="2">
        <v>0.88571428571428568</v>
      </c>
      <c r="G284" s="2">
        <v>0.74285714285714288</v>
      </c>
      <c r="H284" s="2">
        <v>27.038095238095245</v>
      </c>
    </row>
    <row r="285" spans="1:8" x14ac:dyDescent="0.25">
      <c r="A285" s="1" t="s">
        <v>254</v>
      </c>
      <c r="B285">
        <v>56</v>
      </c>
      <c r="C285" s="2">
        <v>4.4285714285714288</v>
      </c>
      <c r="D285" s="2">
        <v>4.2857142857142856</v>
      </c>
      <c r="E285" s="2">
        <v>2.1071428571428572</v>
      </c>
      <c r="F285" s="2">
        <v>1.4821428571428572</v>
      </c>
      <c r="G285" s="2">
        <v>0.6785714285714286</v>
      </c>
      <c r="H285" s="2">
        <v>19.904761904761905</v>
      </c>
    </row>
    <row r="286" spans="1:8" x14ac:dyDescent="0.25">
      <c r="A286" s="1" t="s">
        <v>561</v>
      </c>
      <c r="B286">
        <v>13</v>
      </c>
      <c r="C286" s="2">
        <v>8.8461538461538467</v>
      </c>
      <c r="D286" s="2">
        <v>2.3076923076923075</v>
      </c>
      <c r="E286" s="2">
        <v>0.84615384615384615</v>
      </c>
      <c r="F286" s="2">
        <v>0.53846153846153844</v>
      </c>
      <c r="G286" s="2">
        <v>0.30769230769230771</v>
      </c>
      <c r="H286" s="2">
        <v>19.494871794871798</v>
      </c>
    </row>
    <row r="287" spans="1:8" x14ac:dyDescent="0.25">
      <c r="A287" s="1" t="s">
        <v>457</v>
      </c>
      <c r="B287">
        <v>6</v>
      </c>
      <c r="C287" s="2">
        <v>2.5</v>
      </c>
      <c r="D287" s="2">
        <v>1</v>
      </c>
      <c r="E287" s="2">
        <v>0.33333333333333331</v>
      </c>
      <c r="F287" s="2">
        <v>0.33333333333333331</v>
      </c>
      <c r="G287" s="2">
        <v>0</v>
      </c>
      <c r="H287" s="2">
        <v>6.9833333333333343</v>
      </c>
    </row>
    <row r="288" spans="1:8" x14ac:dyDescent="0.25">
      <c r="A288" s="1" t="s">
        <v>439</v>
      </c>
      <c r="B288">
        <v>13</v>
      </c>
      <c r="C288" s="2">
        <v>1.3076923076923077</v>
      </c>
      <c r="D288" s="2">
        <v>1.3846153846153846</v>
      </c>
      <c r="E288" s="2">
        <v>0.38461538461538464</v>
      </c>
      <c r="F288" s="2">
        <v>0.23076923076923078</v>
      </c>
      <c r="G288" s="2">
        <v>0.15384615384615385</v>
      </c>
      <c r="H288" s="2">
        <v>4.8064102564102562</v>
      </c>
    </row>
    <row r="289" spans="1:8" x14ac:dyDescent="0.25">
      <c r="A289" s="1" t="s">
        <v>418</v>
      </c>
      <c r="B289">
        <v>35</v>
      </c>
      <c r="C289" s="2">
        <v>5.1428571428571432</v>
      </c>
      <c r="D289" s="2">
        <v>4.371428571428571</v>
      </c>
      <c r="E289" s="2">
        <v>1.1714285714285715</v>
      </c>
      <c r="F289" s="2">
        <v>0.5714285714285714</v>
      </c>
      <c r="G289" s="2">
        <v>0.2</v>
      </c>
      <c r="H289" s="2">
        <v>18.372857142857143</v>
      </c>
    </row>
    <row r="290" spans="1:8" x14ac:dyDescent="0.25">
      <c r="A290" s="1" t="s">
        <v>472</v>
      </c>
      <c r="B290">
        <v>21</v>
      </c>
      <c r="C290" s="2">
        <v>2.0476190476190474</v>
      </c>
      <c r="D290" s="2">
        <v>0.80952380952380953</v>
      </c>
      <c r="E290" s="2">
        <v>0.2857142857142857</v>
      </c>
      <c r="F290" s="2">
        <v>9.5238095238095233E-2</v>
      </c>
      <c r="G290" s="2">
        <v>4.7619047619047616E-2</v>
      </c>
      <c r="H290" s="2">
        <v>4.1753968253968257</v>
      </c>
    </row>
    <row r="291" spans="1:8" x14ac:dyDescent="0.25">
      <c r="A291" s="1" t="s">
        <v>195</v>
      </c>
      <c r="B291">
        <v>69</v>
      </c>
      <c r="C291" s="2">
        <v>8.3768115942028984</v>
      </c>
      <c r="D291" s="2">
        <v>4.8985507246376816</v>
      </c>
      <c r="E291" s="2">
        <v>1.144927536231884</v>
      </c>
      <c r="F291" s="2">
        <v>0.20289855072463769</v>
      </c>
      <c r="G291" s="2">
        <v>0.55072463768115942</v>
      </c>
      <c r="H291" s="2">
        <v>12.986473429951689</v>
      </c>
    </row>
    <row r="292" spans="1:8" x14ac:dyDescent="0.25">
      <c r="A292" s="1" t="s">
        <v>150</v>
      </c>
      <c r="B292">
        <v>52</v>
      </c>
      <c r="C292" s="2">
        <v>2.5769230769230771</v>
      </c>
      <c r="D292" s="2">
        <v>2.5384615384615383</v>
      </c>
      <c r="E292" s="2">
        <v>0.42307692307692307</v>
      </c>
      <c r="F292" s="2">
        <v>0.38461538461538464</v>
      </c>
      <c r="G292" s="2">
        <v>0.59615384615384615</v>
      </c>
      <c r="H292" s="2">
        <v>10.016987179487177</v>
      </c>
    </row>
    <row r="293" spans="1:8" x14ac:dyDescent="0.25">
      <c r="A293" s="1" t="s">
        <v>115</v>
      </c>
      <c r="B293">
        <v>42</v>
      </c>
      <c r="C293" s="2">
        <v>12.380952380952381</v>
      </c>
      <c r="D293" s="2">
        <v>5.2857142857142856</v>
      </c>
      <c r="E293" s="2">
        <v>2.1190476190476191</v>
      </c>
      <c r="F293" s="2">
        <v>0.59523809523809523</v>
      </c>
      <c r="G293" s="2">
        <v>0.33333333333333331</v>
      </c>
      <c r="H293" s="2">
        <v>23.484920634920631</v>
      </c>
    </row>
    <row r="294" spans="1:8" x14ac:dyDescent="0.25">
      <c r="A294" s="1" t="s">
        <v>422</v>
      </c>
      <c r="B294">
        <v>43</v>
      </c>
      <c r="C294" s="2">
        <v>1.5116279069767442</v>
      </c>
      <c r="D294" s="2">
        <v>1.5813953488372092</v>
      </c>
      <c r="E294" s="2">
        <v>0.58139534883720934</v>
      </c>
      <c r="F294" s="2">
        <v>0.2558139534883721</v>
      </c>
      <c r="G294" s="2">
        <v>0.18604651162790697</v>
      </c>
      <c r="H294" s="2">
        <v>5.8813953488372102</v>
      </c>
    </row>
    <row r="295" spans="1:8" x14ac:dyDescent="0.25">
      <c r="A295" s="1" t="s">
        <v>193</v>
      </c>
      <c r="B295">
        <v>91</v>
      </c>
      <c r="C295" s="2">
        <v>7.9780219780219781</v>
      </c>
      <c r="D295" s="2">
        <v>1.7582417582417582</v>
      </c>
      <c r="E295" s="2">
        <v>1.1758241758241759</v>
      </c>
      <c r="F295" s="2">
        <v>0.38461538461538464</v>
      </c>
      <c r="G295" s="2">
        <v>0.12087912087912088</v>
      </c>
      <c r="H295" s="2">
        <v>16.496886446886446</v>
      </c>
    </row>
    <row r="296" spans="1:8" x14ac:dyDescent="0.25">
      <c r="A296" s="1" t="s">
        <v>627</v>
      </c>
      <c r="B296">
        <v>73</v>
      </c>
      <c r="C296" s="2">
        <v>8.794520547945206</v>
      </c>
      <c r="D296" s="2">
        <v>4.8493150684931505</v>
      </c>
      <c r="E296" s="2">
        <v>2.095890410958904</v>
      </c>
      <c r="F296" s="2">
        <v>1.547945205479452</v>
      </c>
      <c r="G296" s="2">
        <v>0.19178082191780821</v>
      </c>
      <c r="H296" s="2">
        <v>22.461872146118719</v>
      </c>
    </row>
    <row r="297" spans="1:8" x14ac:dyDescent="0.25">
      <c r="A297" s="1" t="s">
        <v>288</v>
      </c>
      <c r="B297">
        <v>51</v>
      </c>
      <c r="C297" s="2">
        <v>5.0588235294117645</v>
      </c>
      <c r="D297" s="2">
        <v>1.7254901960784315</v>
      </c>
      <c r="E297" s="2">
        <v>0.82352941176470584</v>
      </c>
      <c r="F297" s="2">
        <v>0.25490196078431371</v>
      </c>
      <c r="G297" s="2">
        <v>0.19607843137254902</v>
      </c>
      <c r="H297" s="2">
        <v>13.568300653594774</v>
      </c>
    </row>
    <row r="298" spans="1:8" x14ac:dyDescent="0.25">
      <c r="A298" s="1" t="s">
        <v>360</v>
      </c>
      <c r="B298">
        <v>54</v>
      </c>
      <c r="C298" s="2">
        <v>2</v>
      </c>
      <c r="D298" s="2">
        <v>0.7407407407407407</v>
      </c>
      <c r="E298" s="2">
        <v>0.88888888888888884</v>
      </c>
      <c r="F298" s="2">
        <v>0.40740740740740738</v>
      </c>
      <c r="G298" s="2">
        <v>3.7037037037037035E-2</v>
      </c>
      <c r="H298" s="2">
        <v>6.0685185185185171</v>
      </c>
    </row>
    <row r="299" spans="1:8" x14ac:dyDescent="0.25">
      <c r="A299" s="1" t="s">
        <v>447</v>
      </c>
      <c r="B299">
        <v>61</v>
      </c>
      <c r="C299" s="2">
        <v>9.8852459016393439</v>
      </c>
      <c r="D299" s="2">
        <v>3.0163934426229506</v>
      </c>
      <c r="E299" s="2">
        <v>2.262295081967213</v>
      </c>
      <c r="F299" s="2">
        <v>0.75409836065573765</v>
      </c>
      <c r="G299" s="2">
        <v>0.18032786885245902</v>
      </c>
      <c r="H299" s="2">
        <v>21.956830601092896</v>
      </c>
    </row>
    <row r="300" spans="1:8" x14ac:dyDescent="0.25">
      <c r="A300" s="1" t="s">
        <v>84</v>
      </c>
      <c r="B300">
        <v>39</v>
      </c>
      <c r="C300" s="2">
        <v>13.435897435897436</v>
      </c>
      <c r="D300" s="2">
        <v>1.9743589743589745</v>
      </c>
      <c r="E300" s="2">
        <v>3.0512820512820511</v>
      </c>
      <c r="F300" s="2">
        <v>0.5641025641025641</v>
      </c>
      <c r="G300" s="2">
        <v>0.38461538461538464</v>
      </c>
      <c r="H300" s="2">
        <v>23.929487179487175</v>
      </c>
    </row>
    <row r="301" spans="1:8" x14ac:dyDescent="0.25">
      <c r="A301" s="1" t="s">
        <v>401</v>
      </c>
      <c r="B301">
        <v>75</v>
      </c>
      <c r="C301" s="2">
        <v>5.0133333333333336</v>
      </c>
      <c r="D301" s="2">
        <v>3.8666666666666667</v>
      </c>
      <c r="E301" s="2">
        <v>0.81333333333333335</v>
      </c>
      <c r="F301" s="2">
        <v>0.70666666666666667</v>
      </c>
      <c r="G301" s="2">
        <v>0.44</v>
      </c>
      <c r="H301" s="2">
        <v>17.342222222222222</v>
      </c>
    </row>
    <row r="302" spans="1:8" x14ac:dyDescent="0.25">
      <c r="A302" s="1" t="s">
        <v>292</v>
      </c>
      <c r="B302">
        <v>87</v>
      </c>
      <c r="C302" s="2">
        <v>6.7241379310344831</v>
      </c>
      <c r="D302" s="2">
        <v>2.2528735632183907</v>
      </c>
      <c r="E302" s="2">
        <v>2.9310344827586206</v>
      </c>
      <c r="F302" s="2">
        <v>0.87356321839080464</v>
      </c>
      <c r="G302" s="2">
        <v>0.11494252873563218</v>
      </c>
      <c r="H302" s="2">
        <v>17.705363984674328</v>
      </c>
    </row>
    <row r="303" spans="1:8" x14ac:dyDescent="0.25">
      <c r="A303" s="1" t="s">
        <v>107</v>
      </c>
      <c r="B303">
        <v>54</v>
      </c>
      <c r="C303" s="2">
        <v>17.018518518518519</v>
      </c>
      <c r="D303" s="2">
        <v>8.2962962962962958</v>
      </c>
      <c r="E303" s="2">
        <v>9.1481481481481488</v>
      </c>
      <c r="F303" s="2">
        <v>1.0185185185185186</v>
      </c>
      <c r="G303" s="2">
        <v>0.5</v>
      </c>
      <c r="H303" s="2">
        <v>32.062345679012353</v>
      </c>
    </row>
    <row r="304" spans="1:8" x14ac:dyDescent="0.25">
      <c r="A304" s="1" t="s">
        <v>162</v>
      </c>
      <c r="B304">
        <v>60</v>
      </c>
      <c r="C304" s="2">
        <v>4.1500000000000004</v>
      </c>
      <c r="D304" s="2">
        <v>1.75</v>
      </c>
      <c r="E304" s="2">
        <v>0.78333333333333333</v>
      </c>
      <c r="F304" s="2">
        <v>0.58333333333333337</v>
      </c>
      <c r="G304" s="2">
        <v>0.1</v>
      </c>
      <c r="H304" s="2">
        <v>15.371666666666666</v>
      </c>
    </row>
    <row r="305" spans="1:8" x14ac:dyDescent="0.25">
      <c r="A305" s="1" t="s">
        <v>124</v>
      </c>
      <c r="B305">
        <v>86</v>
      </c>
      <c r="C305" s="2">
        <v>11.63953488372093</v>
      </c>
      <c r="D305" s="2">
        <v>7.7209302325581399</v>
      </c>
      <c r="E305" s="2">
        <v>4.7325581395348841</v>
      </c>
      <c r="F305" s="2">
        <v>1.2674418604651163</v>
      </c>
      <c r="G305" s="2">
        <v>0.2558139534883721</v>
      </c>
      <c r="H305" s="2">
        <v>30.659496124031012</v>
      </c>
    </row>
    <row r="306" spans="1:8" x14ac:dyDescent="0.25">
      <c r="A306" s="1" t="s">
        <v>384</v>
      </c>
      <c r="B306">
        <v>49</v>
      </c>
      <c r="C306" s="2">
        <v>7.4285714285714288</v>
      </c>
      <c r="D306" s="2">
        <v>3.2244897959183674</v>
      </c>
      <c r="E306" s="2">
        <v>0.93877551020408168</v>
      </c>
      <c r="F306" s="2">
        <v>0.89795918367346939</v>
      </c>
      <c r="G306" s="2">
        <v>0.48979591836734693</v>
      </c>
      <c r="H306" s="2">
        <v>17.015646258503406</v>
      </c>
    </row>
    <row r="307" spans="1:8" x14ac:dyDescent="0.25">
      <c r="A307" s="1" t="s">
        <v>573</v>
      </c>
      <c r="B307">
        <v>3</v>
      </c>
      <c r="C307" s="2">
        <v>8.3333333333333339</v>
      </c>
      <c r="D307" s="2">
        <v>7.666666666666667</v>
      </c>
      <c r="E307" s="2">
        <v>1.3333333333333333</v>
      </c>
      <c r="F307" s="2">
        <v>0</v>
      </c>
      <c r="G307" s="2">
        <v>0</v>
      </c>
      <c r="H307" s="2">
        <v>27.255555555555556</v>
      </c>
    </row>
    <row r="308" spans="1:8" x14ac:dyDescent="0.25">
      <c r="A308" s="1" t="s">
        <v>347</v>
      </c>
      <c r="B308">
        <v>84</v>
      </c>
      <c r="C308" s="2">
        <v>4.5476190476190474</v>
      </c>
      <c r="D308" s="2">
        <v>2.5476190476190474</v>
      </c>
      <c r="E308" s="2">
        <v>0.88095238095238093</v>
      </c>
      <c r="F308" s="2">
        <v>0.83333333333333337</v>
      </c>
      <c r="G308" s="2">
        <v>0.19047619047619047</v>
      </c>
      <c r="H308" s="2">
        <v>17.359722222222235</v>
      </c>
    </row>
    <row r="309" spans="1:8" x14ac:dyDescent="0.25">
      <c r="A309" s="1" t="s">
        <v>81</v>
      </c>
      <c r="B309">
        <v>59</v>
      </c>
      <c r="C309" s="2">
        <v>16.406779661016948</v>
      </c>
      <c r="D309" s="2">
        <v>4.6779661016949152</v>
      </c>
      <c r="E309" s="2">
        <v>6.1355932203389827</v>
      </c>
      <c r="F309" s="2">
        <v>1.0338983050847457</v>
      </c>
      <c r="G309" s="2">
        <v>0.13559322033898305</v>
      </c>
      <c r="H309" s="2">
        <v>30.344632768361585</v>
      </c>
    </row>
    <row r="310" spans="1:8" x14ac:dyDescent="0.25">
      <c r="A310" s="1" t="s">
        <v>353</v>
      </c>
      <c r="B310">
        <v>106</v>
      </c>
      <c r="C310" s="2">
        <v>11.056603773584905</v>
      </c>
      <c r="D310" s="2">
        <v>5.716981132075472</v>
      </c>
      <c r="E310" s="2">
        <v>1.5471698113207548</v>
      </c>
      <c r="F310" s="2">
        <v>0.87735849056603776</v>
      </c>
      <c r="G310" s="2">
        <v>0.48113207547169812</v>
      </c>
      <c r="H310" s="2">
        <v>28.262106918239002</v>
      </c>
    </row>
    <row r="311" spans="1:8" x14ac:dyDescent="0.25">
      <c r="A311" s="1" t="s">
        <v>396</v>
      </c>
      <c r="B311">
        <v>53</v>
      </c>
      <c r="C311" s="2">
        <v>2.7547169811320753</v>
      </c>
      <c r="D311" s="2">
        <v>0.94339622641509435</v>
      </c>
      <c r="E311" s="2">
        <v>0.22641509433962265</v>
      </c>
      <c r="F311" s="2">
        <v>0.45283018867924529</v>
      </c>
      <c r="G311" s="2">
        <v>0.13207547169811321</v>
      </c>
      <c r="H311" s="2">
        <v>8.5361635220125791</v>
      </c>
    </row>
    <row r="312" spans="1:8" x14ac:dyDescent="0.25">
      <c r="A312" s="1" t="s">
        <v>562</v>
      </c>
      <c r="B312">
        <v>13</v>
      </c>
      <c r="C312" s="2">
        <v>11.846153846153847</v>
      </c>
      <c r="D312" s="2">
        <v>10.538461538461538</v>
      </c>
      <c r="E312" s="2">
        <v>1.8461538461538463</v>
      </c>
      <c r="F312" s="2">
        <v>1.3846153846153846</v>
      </c>
      <c r="G312" s="2">
        <v>0.61538461538461542</v>
      </c>
      <c r="H312" s="2">
        <v>30.88461538461539</v>
      </c>
    </row>
    <row r="313" spans="1:8" x14ac:dyDescent="0.25">
      <c r="A313" s="1" t="s">
        <v>369</v>
      </c>
      <c r="B313">
        <v>59</v>
      </c>
      <c r="C313" s="2">
        <v>7.101694915254237</v>
      </c>
      <c r="D313" s="2">
        <v>1.9830508474576272</v>
      </c>
      <c r="E313" s="2">
        <v>1.0338983050847457</v>
      </c>
      <c r="F313" s="2">
        <v>0.42372881355932202</v>
      </c>
      <c r="G313" s="2">
        <v>0.10169491525423729</v>
      </c>
      <c r="H313" s="2">
        <v>14.896327683615816</v>
      </c>
    </row>
    <row r="314" spans="1:8" x14ac:dyDescent="0.25">
      <c r="A314" s="1" t="s">
        <v>86</v>
      </c>
      <c r="B314">
        <v>91</v>
      </c>
      <c r="C314" s="2">
        <v>20.428571428571427</v>
      </c>
      <c r="D314" s="2">
        <v>6.8351648351648349</v>
      </c>
      <c r="E314" s="2">
        <v>4.7472527472527473</v>
      </c>
      <c r="F314" s="2">
        <v>1.0109890109890109</v>
      </c>
      <c r="G314" s="2">
        <v>0.2087912087912088</v>
      </c>
      <c r="H314" s="2">
        <v>33.078388278388275</v>
      </c>
    </row>
    <row r="315" spans="1:8" x14ac:dyDescent="0.25">
      <c r="A315" s="1" t="s">
        <v>388</v>
      </c>
      <c r="B315">
        <v>69</v>
      </c>
      <c r="C315" s="2">
        <v>8.6521739130434785</v>
      </c>
      <c r="D315" s="2">
        <v>5.5652173913043477</v>
      </c>
      <c r="E315" s="2">
        <v>1.2173913043478262</v>
      </c>
      <c r="F315" s="2">
        <v>0.85507246376811596</v>
      </c>
      <c r="G315" s="2">
        <v>0.62318840579710144</v>
      </c>
      <c r="H315" s="2">
        <v>19.962560386473434</v>
      </c>
    </row>
    <row r="316" spans="1:8" x14ac:dyDescent="0.25">
      <c r="A316" s="1" t="s">
        <v>412</v>
      </c>
      <c r="B316">
        <v>73</v>
      </c>
      <c r="C316" s="2">
        <v>5.6986301369863011</v>
      </c>
      <c r="D316" s="2">
        <v>1.5616438356164384</v>
      </c>
      <c r="E316" s="2">
        <v>1.1506849315068493</v>
      </c>
      <c r="F316" s="2">
        <v>0.73972602739726023</v>
      </c>
      <c r="G316" s="2">
        <v>0.16438356164383561</v>
      </c>
      <c r="H316" s="2">
        <v>14.883105022831051</v>
      </c>
    </row>
    <row r="317" spans="1:8" x14ac:dyDescent="0.25">
      <c r="A317" s="1" t="s">
        <v>126</v>
      </c>
      <c r="B317">
        <v>41</v>
      </c>
      <c r="C317" s="2">
        <v>10.902439024390244</v>
      </c>
      <c r="D317" s="2">
        <v>10.365853658536585</v>
      </c>
      <c r="E317" s="2">
        <v>4.7804878048780486</v>
      </c>
      <c r="F317" s="2">
        <v>1.2682926829268293</v>
      </c>
      <c r="G317" s="2">
        <v>0.53658536585365857</v>
      </c>
      <c r="H317" s="2">
        <v>26.416260162601631</v>
      </c>
    </row>
    <row r="318" spans="1:8" x14ac:dyDescent="0.25">
      <c r="A318" s="1" t="s">
        <v>586</v>
      </c>
      <c r="B318">
        <v>3</v>
      </c>
      <c r="C318" s="2">
        <v>8.3333333333333339</v>
      </c>
      <c r="D318" s="2">
        <v>3.3333333333333335</v>
      </c>
      <c r="E318" s="2">
        <v>2.6666666666666665</v>
      </c>
      <c r="F318" s="2">
        <v>2.6666666666666665</v>
      </c>
      <c r="G318" s="2">
        <v>0.33333333333333331</v>
      </c>
      <c r="H318" s="2">
        <v>22.266666666666669</v>
      </c>
    </row>
    <row r="319" spans="1:8" x14ac:dyDescent="0.25">
      <c r="A319" s="1" t="s">
        <v>433</v>
      </c>
      <c r="B319">
        <v>37</v>
      </c>
      <c r="C319" s="2">
        <v>4.3783783783783781</v>
      </c>
      <c r="D319" s="2">
        <v>1.6216216216216217</v>
      </c>
      <c r="E319" s="2">
        <v>3.2162162162162162</v>
      </c>
      <c r="F319" s="2">
        <v>0.48648648648648651</v>
      </c>
      <c r="G319" s="2">
        <v>0</v>
      </c>
      <c r="H319" s="2">
        <v>16.658108108108109</v>
      </c>
    </row>
    <row r="320" spans="1:8" x14ac:dyDescent="0.25">
      <c r="A320" s="1" t="s">
        <v>21</v>
      </c>
      <c r="B320">
        <v>95</v>
      </c>
      <c r="C320" s="2">
        <v>19.178947368421053</v>
      </c>
      <c r="D320" s="2">
        <v>11.589473684210526</v>
      </c>
      <c r="E320" s="2">
        <v>3.3789473684210525</v>
      </c>
      <c r="F320" s="2">
        <v>0.95789473684210524</v>
      </c>
      <c r="G320" s="2">
        <v>0.67368421052631577</v>
      </c>
      <c r="H320" s="2">
        <v>30.835964912280694</v>
      </c>
    </row>
    <row r="321" spans="1:8" x14ac:dyDescent="0.25">
      <c r="A321" s="1" t="s">
        <v>416</v>
      </c>
      <c r="B321">
        <v>62</v>
      </c>
      <c r="C321" s="2">
        <v>5.67741935483871</v>
      </c>
      <c r="D321" s="2">
        <v>3.693548387096774</v>
      </c>
      <c r="E321" s="2">
        <v>0.80645161290322576</v>
      </c>
      <c r="F321" s="2">
        <v>0.40322580645161288</v>
      </c>
      <c r="G321" s="2">
        <v>0.87096774193548387</v>
      </c>
      <c r="H321" s="2">
        <v>14.705376344086021</v>
      </c>
    </row>
    <row r="322" spans="1:8" x14ac:dyDescent="0.25">
      <c r="A322" s="1" t="s">
        <v>313</v>
      </c>
      <c r="B322">
        <v>53</v>
      </c>
      <c r="C322" s="2">
        <v>6.1886792452830193</v>
      </c>
      <c r="D322" s="2">
        <v>2.6037735849056602</v>
      </c>
      <c r="E322" s="2">
        <v>2.5849056603773586</v>
      </c>
      <c r="F322" s="2">
        <v>0.62264150943396224</v>
      </c>
      <c r="G322" s="2">
        <v>0.13207547169811321</v>
      </c>
      <c r="H322" s="2">
        <v>17.823584905660375</v>
      </c>
    </row>
    <row r="323" spans="1:8" x14ac:dyDescent="0.25">
      <c r="A323" s="1" t="s">
        <v>29</v>
      </c>
      <c r="B323">
        <v>66</v>
      </c>
      <c r="C323" s="2">
        <v>27.787878787878789</v>
      </c>
      <c r="D323" s="2">
        <v>6.3636363636363633</v>
      </c>
      <c r="E323" s="2">
        <v>3.5909090909090908</v>
      </c>
      <c r="F323" s="2">
        <v>1.8484848484848484</v>
      </c>
      <c r="G323" s="2">
        <v>0.40909090909090912</v>
      </c>
      <c r="H323" s="2">
        <v>32.196464646464641</v>
      </c>
    </row>
    <row r="324" spans="1:8" x14ac:dyDescent="0.25">
      <c r="A324" s="1" t="s">
        <v>411</v>
      </c>
      <c r="B324">
        <v>56</v>
      </c>
      <c r="C324" s="2">
        <v>3.4285714285714284</v>
      </c>
      <c r="D324" s="2">
        <v>1.0535714285714286</v>
      </c>
      <c r="E324" s="2">
        <v>1.7321428571428572</v>
      </c>
      <c r="F324" s="2">
        <v>0.44642857142857145</v>
      </c>
      <c r="G324" s="2">
        <v>8.9285714285714288E-2</v>
      </c>
      <c r="H324" s="2">
        <v>9.8470238095238098</v>
      </c>
    </row>
    <row r="325" spans="1:8" x14ac:dyDescent="0.25">
      <c r="A325" s="1" t="s">
        <v>183</v>
      </c>
      <c r="B325">
        <v>23</v>
      </c>
      <c r="C325" s="2">
        <v>13.956521739130435</v>
      </c>
      <c r="D325" s="2">
        <v>5.7391304347826084</v>
      </c>
      <c r="E325" s="2">
        <v>1.6521739130434783</v>
      </c>
      <c r="F325" s="2">
        <v>1.0434782608695652</v>
      </c>
      <c r="G325" s="2">
        <v>1.5652173913043479</v>
      </c>
      <c r="H325" s="2">
        <v>34.481884057971016</v>
      </c>
    </row>
    <row r="326" spans="1:8" x14ac:dyDescent="0.25">
      <c r="A326" s="1" t="s">
        <v>137</v>
      </c>
      <c r="B326">
        <v>106</v>
      </c>
      <c r="C326" s="2">
        <v>11.90566037735849</v>
      </c>
      <c r="D326" s="2">
        <v>4.9056603773584904</v>
      </c>
      <c r="E326" s="2">
        <v>1.2358490566037736</v>
      </c>
      <c r="F326" s="2">
        <v>0.57547169811320753</v>
      </c>
      <c r="G326" s="2">
        <v>0.13207547169811321</v>
      </c>
      <c r="H326" s="2">
        <v>22.053459119496864</v>
      </c>
    </row>
    <row r="327" spans="1:8" x14ac:dyDescent="0.25">
      <c r="A327" s="1" t="s">
        <v>294</v>
      </c>
      <c r="B327">
        <v>78</v>
      </c>
      <c r="C327" s="2">
        <v>11.064102564102564</v>
      </c>
      <c r="D327" s="2">
        <v>9.1410256410256405</v>
      </c>
      <c r="E327" s="2">
        <v>0.76923076923076927</v>
      </c>
      <c r="F327" s="2">
        <v>0.75641025641025639</v>
      </c>
      <c r="G327" s="2">
        <v>1.141025641025641</v>
      </c>
      <c r="H327" s="2">
        <v>22.381410256410252</v>
      </c>
    </row>
    <row r="328" spans="1:8" x14ac:dyDescent="0.25">
      <c r="A328" s="1" t="s">
        <v>165</v>
      </c>
      <c r="B328">
        <v>51</v>
      </c>
      <c r="C328" s="2">
        <v>3.0980392156862746</v>
      </c>
      <c r="D328" s="2">
        <v>1.6274509803921569</v>
      </c>
      <c r="E328" s="2">
        <v>1.0196078431372548</v>
      </c>
      <c r="F328" s="2">
        <v>0.37254901960784315</v>
      </c>
      <c r="G328" s="2">
        <v>5.8823529411764705E-2</v>
      </c>
      <c r="H328" s="2">
        <v>7.7506535947712401</v>
      </c>
    </row>
    <row r="329" spans="1:8" x14ac:dyDescent="0.25">
      <c r="A329" s="1" t="s">
        <v>628</v>
      </c>
      <c r="B329">
        <v>62</v>
      </c>
      <c r="C329" s="2">
        <v>13.741935483870968</v>
      </c>
      <c r="D329" s="2">
        <v>5.145161290322581</v>
      </c>
      <c r="E329" s="2">
        <v>1.5</v>
      </c>
      <c r="F329" s="2">
        <v>1.1935483870967742</v>
      </c>
      <c r="G329" s="2">
        <v>0.46774193548387094</v>
      </c>
      <c r="H329" s="2">
        <v>31.910215053763437</v>
      </c>
    </row>
    <row r="330" spans="1:8" x14ac:dyDescent="0.25">
      <c r="A330" s="1" t="s">
        <v>535</v>
      </c>
      <c r="B330">
        <v>11</v>
      </c>
      <c r="C330" s="2">
        <v>15</v>
      </c>
      <c r="D330" s="2">
        <v>3.3636363636363638</v>
      </c>
      <c r="E330" s="2">
        <v>6.7272727272727275</v>
      </c>
      <c r="F330" s="2">
        <v>1</v>
      </c>
      <c r="G330" s="2">
        <v>0.18181818181818182</v>
      </c>
      <c r="H330" s="2">
        <v>32.293939393939404</v>
      </c>
    </row>
    <row r="331" spans="1:8" x14ac:dyDescent="0.25">
      <c r="A331" s="1" t="s">
        <v>237</v>
      </c>
      <c r="B331">
        <v>67</v>
      </c>
      <c r="C331" s="2">
        <v>5.9253731343283578</v>
      </c>
      <c r="D331" s="2">
        <v>3.08955223880597</v>
      </c>
      <c r="E331" s="2">
        <v>1.2686567164179106</v>
      </c>
      <c r="F331" s="2">
        <v>0.47761194029850745</v>
      </c>
      <c r="G331" s="2">
        <v>7.4626865671641784E-2</v>
      </c>
      <c r="H331" s="2">
        <v>13.836815920398012</v>
      </c>
    </row>
    <row r="332" spans="1:8" x14ac:dyDescent="0.25">
      <c r="A332" s="1" t="s">
        <v>117</v>
      </c>
      <c r="B332">
        <v>51</v>
      </c>
      <c r="C332" s="2">
        <v>8.3921568627450984</v>
      </c>
      <c r="D332" s="2">
        <v>2.4509803921568629</v>
      </c>
      <c r="E332" s="2">
        <v>2.7254901960784315</v>
      </c>
      <c r="F332" s="2">
        <v>0.84313725490196079</v>
      </c>
      <c r="G332" s="2">
        <v>0.15686274509803921</v>
      </c>
      <c r="H332" s="2">
        <v>21.324836601307187</v>
      </c>
    </row>
    <row r="333" spans="1:8" x14ac:dyDescent="0.25">
      <c r="A333" s="1" t="s">
        <v>389</v>
      </c>
      <c r="B333">
        <v>84</v>
      </c>
      <c r="C333" s="2">
        <v>5.9404761904761907</v>
      </c>
      <c r="D333" s="2">
        <v>1.7738095238095237</v>
      </c>
      <c r="E333" s="2">
        <v>0.8928571428571429</v>
      </c>
      <c r="F333" s="2">
        <v>1.0714285714285714</v>
      </c>
      <c r="G333" s="2">
        <v>0.55952380952380953</v>
      </c>
      <c r="H333" s="2">
        <v>18.666269841269838</v>
      </c>
    </row>
    <row r="334" spans="1:8" x14ac:dyDescent="0.25">
      <c r="A334" s="1" t="s">
        <v>426</v>
      </c>
      <c r="B334">
        <v>32</v>
      </c>
      <c r="C334" s="2">
        <v>4.25</v>
      </c>
      <c r="D334" s="2">
        <v>1.9375</v>
      </c>
      <c r="E334" s="2">
        <v>0.25</v>
      </c>
      <c r="F334" s="2">
        <v>0.46875</v>
      </c>
      <c r="G334" s="2">
        <v>0.25</v>
      </c>
      <c r="H334" s="2">
        <v>8.734375</v>
      </c>
    </row>
    <row r="335" spans="1:8" x14ac:dyDescent="0.25">
      <c r="A335" s="1" t="s">
        <v>574</v>
      </c>
      <c r="B335">
        <v>4</v>
      </c>
      <c r="C335" s="2">
        <v>4.25</v>
      </c>
      <c r="D335" s="2">
        <v>1.25</v>
      </c>
      <c r="E335" s="2">
        <v>3</v>
      </c>
      <c r="F335" s="2">
        <v>0.75</v>
      </c>
      <c r="G335" s="2">
        <v>1</v>
      </c>
      <c r="H335" s="2">
        <v>18.445833333333333</v>
      </c>
    </row>
    <row r="336" spans="1:8" x14ac:dyDescent="0.25">
      <c r="A336" s="1" t="s">
        <v>12</v>
      </c>
      <c r="B336">
        <v>79</v>
      </c>
      <c r="C336" s="2">
        <v>25.936708860759495</v>
      </c>
      <c r="D336" s="2">
        <v>5.4683544303797467</v>
      </c>
      <c r="E336" s="2">
        <v>4.7594936708860756</v>
      </c>
      <c r="F336" s="2">
        <v>0.79746835443037978</v>
      </c>
      <c r="G336" s="2">
        <v>0.91139240506329111</v>
      </c>
      <c r="H336" s="2">
        <v>36.465822784810122</v>
      </c>
    </row>
    <row r="337" spans="1:8" x14ac:dyDescent="0.25">
      <c r="A337" s="1" t="s">
        <v>138</v>
      </c>
      <c r="B337">
        <v>74</v>
      </c>
      <c r="C337" s="2">
        <v>9.4459459459459456</v>
      </c>
      <c r="D337" s="2">
        <v>3.310810810810811</v>
      </c>
      <c r="E337" s="2">
        <v>2.5</v>
      </c>
      <c r="F337" s="2">
        <v>0.8783783783783784</v>
      </c>
      <c r="G337" s="2">
        <v>0.44594594594594594</v>
      </c>
      <c r="H337" s="2">
        <v>21.551351351351347</v>
      </c>
    </row>
    <row r="338" spans="1:8" x14ac:dyDescent="0.25">
      <c r="A338" s="1" t="s">
        <v>302</v>
      </c>
      <c r="B338">
        <v>37</v>
      </c>
      <c r="C338" s="2">
        <v>6.7027027027027026</v>
      </c>
      <c r="D338" s="2">
        <v>5.8108108108108105</v>
      </c>
      <c r="E338" s="2">
        <v>1.8108108108108107</v>
      </c>
      <c r="F338" s="2">
        <v>0.3783783783783784</v>
      </c>
      <c r="G338" s="2">
        <v>0.24324324324324326</v>
      </c>
      <c r="H338" s="2">
        <v>16.563063063063062</v>
      </c>
    </row>
    <row r="339" spans="1:8" x14ac:dyDescent="0.25">
      <c r="A339" s="1" t="s">
        <v>629</v>
      </c>
      <c r="B339">
        <v>21</v>
      </c>
      <c r="C339" s="2">
        <v>2.3809523809523809</v>
      </c>
      <c r="D339" s="2">
        <v>1.3333333333333333</v>
      </c>
      <c r="E339" s="2">
        <v>0.95238095238095233</v>
      </c>
      <c r="F339" s="2">
        <v>0.42857142857142855</v>
      </c>
      <c r="G339" s="2">
        <v>0</v>
      </c>
      <c r="H339" s="2">
        <v>7.3809523809523814</v>
      </c>
    </row>
    <row r="340" spans="1:8" x14ac:dyDescent="0.25">
      <c r="A340" s="1" t="s">
        <v>630</v>
      </c>
      <c r="B340">
        <v>38</v>
      </c>
      <c r="C340" s="2">
        <v>17.394736842105264</v>
      </c>
      <c r="D340" s="2">
        <v>5.2105263157894735</v>
      </c>
      <c r="E340" s="2">
        <v>7.3684210526315788</v>
      </c>
      <c r="F340" s="2">
        <v>2.1842105263157894</v>
      </c>
      <c r="G340" s="2">
        <v>0.5</v>
      </c>
      <c r="H340" s="2">
        <v>33.184649122807009</v>
      </c>
    </row>
    <row r="341" spans="1:8" x14ac:dyDescent="0.25">
      <c r="A341" s="1" t="s">
        <v>225</v>
      </c>
      <c r="B341">
        <v>21</v>
      </c>
      <c r="C341" s="2">
        <v>2.8095238095238093</v>
      </c>
      <c r="D341" s="2">
        <v>5.6190476190476186</v>
      </c>
      <c r="E341" s="2">
        <v>1.6190476190476191</v>
      </c>
      <c r="F341" s="2">
        <v>0.42857142857142855</v>
      </c>
      <c r="G341" s="2">
        <v>0.47619047619047616</v>
      </c>
      <c r="H341" s="2">
        <v>14.642857142857142</v>
      </c>
    </row>
    <row r="342" spans="1:8" x14ac:dyDescent="0.25">
      <c r="A342" s="1" t="s">
        <v>298</v>
      </c>
      <c r="B342">
        <v>54</v>
      </c>
      <c r="C342" s="2">
        <v>23.611111111111111</v>
      </c>
      <c r="D342" s="2">
        <v>3.6851851851851851</v>
      </c>
      <c r="E342" s="2">
        <v>6.1481481481481479</v>
      </c>
      <c r="F342" s="2">
        <v>1.0740740740740742</v>
      </c>
      <c r="G342" s="2">
        <v>0.25925925925925924</v>
      </c>
      <c r="H342" s="2">
        <v>33.075617283950621</v>
      </c>
    </row>
    <row r="343" spans="1:8" x14ac:dyDescent="0.25">
      <c r="A343" s="1" t="s">
        <v>257</v>
      </c>
      <c r="B343">
        <v>51</v>
      </c>
      <c r="C343" s="2">
        <v>2.8823529411764706</v>
      </c>
      <c r="D343" s="2">
        <v>2.8235294117647061</v>
      </c>
      <c r="E343" s="2">
        <v>0.11764705882352941</v>
      </c>
      <c r="F343" s="2">
        <v>9.8039215686274508E-2</v>
      </c>
      <c r="G343" s="2">
        <v>0.6470588235294118</v>
      </c>
      <c r="H343" s="2">
        <v>9.0392156862745079</v>
      </c>
    </row>
    <row r="344" spans="1:8" x14ac:dyDescent="0.25">
      <c r="A344" s="1" t="s">
        <v>74</v>
      </c>
      <c r="B344">
        <v>63</v>
      </c>
      <c r="C344" s="2">
        <v>10.158730158730158</v>
      </c>
      <c r="D344" s="2">
        <v>3.6666666666666665</v>
      </c>
      <c r="E344" s="2">
        <v>2.7936507936507935</v>
      </c>
      <c r="F344" s="2">
        <v>0.65079365079365081</v>
      </c>
      <c r="G344" s="2">
        <v>0.14285714285714285</v>
      </c>
      <c r="H344" s="2">
        <v>22.842592592592592</v>
      </c>
    </row>
    <row r="345" spans="1:8" x14ac:dyDescent="0.25">
      <c r="A345" s="1" t="s">
        <v>462</v>
      </c>
      <c r="B345">
        <v>23</v>
      </c>
      <c r="C345" s="2">
        <v>5.5217391304347823</v>
      </c>
      <c r="D345" s="2">
        <v>2.347826086956522</v>
      </c>
      <c r="E345" s="2">
        <v>3.5217391304347827</v>
      </c>
      <c r="F345" s="2">
        <v>0.91304347826086951</v>
      </c>
      <c r="G345" s="2">
        <v>0.17391304347826086</v>
      </c>
      <c r="H345" s="2">
        <v>17.631884057971018</v>
      </c>
    </row>
    <row r="346" spans="1:8" x14ac:dyDescent="0.25">
      <c r="A346" s="1" t="s">
        <v>506</v>
      </c>
      <c r="B346">
        <v>20</v>
      </c>
      <c r="C346" s="2">
        <v>4.55</v>
      </c>
      <c r="D346" s="2">
        <v>1.85</v>
      </c>
      <c r="E346" s="2">
        <v>2.15</v>
      </c>
      <c r="F346" s="2">
        <v>0.8</v>
      </c>
      <c r="G346" s="2">
        <v>0</v>
      </c>
      <c r="H346" s="2">
        <v>12.880833333333333</v>
      </c>
    </row>
    <row r="347" spans="1:8" x14ac:dyDescent="0.25">
      <c r="A347" s="1" t="s">
        <v>142</v>
      </c>
      <c r="B347">
        <v>69</v>
      </c>
      <c r="C347" s="2">
        <v>11.739130434782609</v>
      </c>
      <c r="D347" s="2">
        <v>2.0724637681159419</v>
      </c>
      <c r="E347" s="2">
        <v>1.3913043478260869</v>
      </c>
      <c r="F347" s="2">
        <v>0.47826086956521741</v>
      </c>
      <c r="G347" s="2">
        <v>0.3188405797101449</v>
      </c>
      <c r="H347" s="2">
        <v>21.693478260869561</v>
      </c>
    </row>
    <row r="348" spans="1:8" x14ac:dyDescent="0.25">
      <c r="A348" s="1" t="s">
        <v>373</v>
      </c>
      <c r="B348">
        <v>61</v>
      </c>
      <c r="C348" s="2">
        <v>5.7868852459016393</v>
      </c>
      <c r="D348" s="2">
        <v>3.0327868852459017</v>
      </c>
      <c r="E348" s="2">
        <v>1.3114754098360655</v>
      </c>
      <c r="F348" s="2">
        <v>0.37704918032786883</v>
      </c>
      <c r="G348" s="2">
        <v>0.19672131147540983</v>
      </c>
      <c r="H348" s="2">
        <v>15.776775956284153</v>
      </c>
    </row>
    <row r="349" spans="1:8" x14ac:dyDescent="0.25">
      <c r="A349" s="1" t="s">
        <v>291</v>
      </c>
      <c r="B349">
        <v>16</v>
      </c>
      <c r="C349" s="2">
        <v>2.875</v>
      </c>
      <c r="D349" s="2">
        <v>0.8125</v>
      </c>
      <c r="E349" s="2">
        <v>0.625</v>
      </c>
      <c r="F349" s="2">
        <v>0.125</v>
      </c>
      <c r="G349" s="2">
        <v>0.1875</v>
      </c>
      <c r="H349" s="2">
        <v>7.4677083333333334</v>
      </c>
    </row>
    <row r="350" spans="1:8" x14ac:dyDescent="0.25">
      <c r="A350" s="1" t="s">
        <v>459</v>
      </c>
      <c r="B350">
        <v>69</v>
      </c>
      <c r="C350" s="2">
        <v>7.2173913043478262</v>
      </c>
      <c r="D350" s="2">
        <v>2.2173913043478262</v>
      </c>
      <c r="E350" s="2">
        <v>1.6231884057971016</v>
      </c>
      <c r="F350" s="2">
        <v>0.71014492753623193</v>
      </c>
      <c r="G350" s="2">
        <v>0.14492753623188406</v>
      </c>
      <c r="H350" s="2">
        <v>19.739855072463765</v>
      </c>
    </row>
    <row r="351" spans="1:8" x14ac:dyDescent="0.25">
      <c r="A351" s="1" t="s">
        <v>489</v>
      </c>
      <c r="B351">
        <v>12</v>
      </c>
      <c r="C351" s="2">
        <v>3.75</v>
      </c>
      <c r="D351" s="2">
        <v>0.66666666666666663</v>
      </c>
      <c r="E351" s="2">
        <v>0.83333333333333337</v>
      </c>
      <c r="F351" s="2">
        <v>8.3333333333333329E-2</v>
      </c>
      <c r="G351" s="2">
        <v>0</v>
      </c>
      <c r="H351" s="2">
        <v>6.9888888888888898</v>
      </c>
    </row>
    <row r="352" spans="1:8" x14ac:dyDescent="0.25">
      <c r="A352" s="1" t="s">
        <v>199</v>
      </c>
      <c r="B352">
        <v>83</v>
      </c>
      <c r="C352" s="2">
        <v>18.253012048192772</v>
      </c>
      <c r="D352" s="2">
        <v>5.3012048192771086</v>
      </c>
      <c r="E352" s="2">
        <v>3.3253012048192772</v>
      </c>
      <c r="F352" s="2">
        <v>0.6987951807228916</v>
      </c>
      <c r="G352" s="2">
        <v>0.2289156626506024</v>
      </c>
      <c r="H352" s="2">
        <v>31.495983935742959</v>
      </c>
    </row>
    <row r="353" spans="1:8" x14ac:dyDescent="0.25">
      <c r="A353" s="1" t="s">
        <v>274</v>
      </c>
      <c r="B353">
        <v>83</v>
      </c>
      <c r="C353" s="2">
        <v>7.2650602409638552</v>
      </c>
      <c r="D353" s="2">
        <v>3.3012048192771086</v>
      </c>
      <c r="E353" s="2">
        <v>3.6746987951807228</v>
      </c>
      <c r="F353" s="2">
        <v>1.6144578313253013</v>
      </c>
      <c r="G353" s="2">
        <v>0.16867469879518071</v>
      </c>
      <c r="H353" s="2">
        <v>27.258433734939768</v>
      </c>
    </row>
    <row r="354" spans="1:8" x14ac:dyDescent="0.25">
      <c r="A354" s="1" t="s">
        <v>342</v>
      </c>
      <c r="B354">
        <v>63</v>
      </c>
      <c r="C354" s="2">
        <v>5.333333333333333</v>
      </c>
      <c r="D354" s="2">
        <v>3.3650793650793651</v>
      </c>
      <c r="E354" s="2">
        <v>1.3333333333333333</v>
      </c>
      <c r="F354" s="2">
        <v>0.80952380952380953</v>
      </c>
      <c r="G354" s="2">
        <v>0.36507936507936506</v>
      </c>
      <c r="H354" s="2">
        <v>21.7531746031746</v>
      </c>
    </row>
    <row r="355" spans="1:8" x14ac:dyDescent="0.25">
      <c r="A355" s="1" t="s">
        <v>88</v>
      </c>
      <c r="B355">
        <v>34</v>
      </c>
      <c r="C355" s="2">
        <v>16.588235294117649</v>
      </c>
      <c r="D355" s="2">
        <v>5.0882352941176467</v>
      </c>
      <c r="E355" s="2">
        <v>2.5294117647058822</v>
      </c>
      <c r="F355" s="2">
        <v>0.55882352941176472</v>
      </c>
      <c r="G355" s="2">
        <v>1.1764705882352942</v>
      </c>
      <c r="H355" s="2">
        <v>23.86274509803922</v>
      </c>
    </row>
    <row r="356" spans="1:8" x14ac:dyDescent="0.25">
      <c r="A356" s="1" t="s">
        <v>220</v>
      </c>
      <c r="B356">
        <v>51</v>
      </c>
      <c r="C356" s="2">
        <v>5.5098039215686274</v>
      </c>
      <c r="D356" s="2">
        <v>3.0784313725490198</v>
      </c>
      <c r="E356" s="2">
        <v>2.7647058823529411</v>
      </c>
      <c r="F356" s="2">
        <v>0.92156862745098034</v>
      </c>
      <c r="G356" s="2">
        <v>0.50980392156862742</v>
      </c>
      <c r="H356" s="2">
        <v>17.923202614379079</v>
      </c>
    </row>
    <row r="357" spans="1:8" x14ac:dyDescent="0.25">
      <c r="A357" s="1" t="s">
        <v>352</v>
      </c>
      <c r="B357">
        <v>77</v>
      </c>
      <c r="C357" s="2">
        <v>11.415584415584416</v>
      </c>
      <c r="D357" s="2">
        <v>7.1688311688311686</v>
      </c>
      <c r="E357" s="2">
        <v>2.5714285714285716</v>
      </c>
      <c r="F357" s="2">
        <v>0.94805194805194803</v>
      </c>
      <c r="G357" s="2">
        <v>0.50649350649350644</v>
      </c>
      <c r="H357" s="2">
        <v>23.388311688311688</v>
      </c>
    </row>
    <row r="358" spans="1:8" x14ac:dyDescent="0.25">
      <c r="A358" s="1" t="s">
        <v>113</v>
      </c>
      <c r="B358">
        <v>69</v>
      </c>
      <c r="C358" s="2">
        <v>12.985507246376812</v>
      </c>
      <c r="D358" s="2">
        <v>4.5362318840579707</v>
      </c>
      <c r="E358" s="2">
        <v>2.6666666666666665</v>
      </c>
      <c r="F358" s="2">
        <v>0.66666666666666663</v>
      </c>
      <c r="G358" s="2">
        <v>0.40579710144927539</v>
      </c>
      <c r="H358" s="2">
        <v>26.170772946859895</v>
      </c>
    </row>
    <row r="359" spans="1:8" x14ac:dyDescent="0.25">
      <c r="A359" s="1" t="s">
        <v>321</v>
      </c>
      <c r="B359">
        <v>16</v>
      </c>
      <c r="C359" s="2">
        <v>1.0625</v>
      </c>
      <c r="D359" s="2">
        <v>0.625</v>
      </c>
      <c r="E359" s="2">
        <v>0.6875</v>
      </c>
      <c r="F359" s="2">
        <v>0.125</v>
      </c>
      <c r="G359" s="2">
        <v>0.125</v>
      </c>
      <c r="H359" s="2">
        <v>7.5510416666666682</v>
      </c>
    </row>
    <row r="360" spans="1:8" x14ac:dyDescent="0.25">
      <c r="A360" s="1" t="s">
        <v>355</v>
      </c>
      <c r="B360">
        <v>48</v>
      </c>
      <c r="C360" s="2">
        <v>14.791666666666666</v>
      </c>
      <c r="D360" s="2">
        <v>5.104166666666667</v>
      </c>
      <c r="E360" s="2">
        <v>4.458333333333333</v>
      </c>
      <c r="F360" s="2">
        <v>1</v>
      </c>
      <c r="G360" s="2">
        <v>0.89583333333333337</v>
      </c>
      <c r="H360" s="2">
        <v>28.978472222222223</v>
      </c>
    </row>
    <row r="361" spans="1:8" x14ac:dyDescent="0.25">
      <c r="A361" s="1" t="s">
        <v>497</v>
      </c>
      <c r="B361">
        <v>37</v>
      </c>
      <c r="C361" s="2">
        <v>2.4054054054054053</v>
      </c>
      <c r="D361" s="2">
        <v>3.0270270270270272</v>
      </c>
      <c r="E361" s="2">
        <v>1.1351351351351351</v>
      </c>
      <c r="F361" s="2">
        <v>0.32432432432432434</v>
      </c>
      <c r="G361" s="2">
        <v>0.21621621621621623</v>
      </c>
      <c r="H361" s="2">
        <v>9.3036036036036034</v>
      </c>
    </row>
    <row r="362" spans="1:8" x14ac:dyDescent="0.25">
      <c r="A362" s="1" t="s">
        <v>64</v>
      </c>
      <c r="B362">
        <v>74</v>
      </c>
      <c r="C362" s="2">
        <v>20.243243243243242</v>
      </c>
      <c r="D362" s="2">
        <v>4.7837837837837842</v>
      </c>
      <c r="E362" s="2">
        <v>7.1486486486486482</v>
      </c>
      <c r="F362" s="2">
        <v>1.1891891891891893</v>
      </c>
      <c r="G362" s="2">
        <v>0.24324324324324326</v>
      </c>
      <c r="H362" s="2">
        <v>28.137162162162163</v>
      </c>
    </row>
    <row r="363" spans="1:8" x14ac:dyDescent="0.25">
      <c r="A363" s="1" t="s">
        <v>631</v>
      </c>
      <c r="B363">
        <v>70</v>
      </c>
      <c r="C363" s="2">
        <v>8.4142857142857146</v>
      </c>
      <c r="D363" s="2">
        <v>1.6142857142857143</v>
      </c>
      <c r="E363" s="2">
        <v>1.2285714285714286</v>
      </c>
      <c r="F363" s="2">
        <v>0.5</v>
      </c>
      <c r="G363" s="2">
        <v>0.15714285714285714</v>
      </c>
      <c r="H363" s="2">
        <v>21.154523809523806</v>
      </c>
    </row>
    <row r="364" spans="1:8" x14ac:dyDescent="0.25">
      <c r="A364" s="1" t="s">
        <v>632</v>
      </c>
      <c r="B364">
        <v>37</v>
      </c>
      <c r="C364" s="2">
        <v>3.5405405405405403</v>
      </c>
      <c r="D364" s="2">
        <v>2.5135135135135136</v>
      </c>
      <c r="E364" s="2">
        <v>0.91891891891891897</v>
      </c>
      <c r="F364" s="2">
        <v>0.56756756756756754</v>
      </c>
      <c r="G364" s="2">
        <v>0.16216216216216217</v>
      </c>
      <c r="H364" s="2">
        <v>12.254504504504503</v>
      </c>
    </row>
    <row r="365" spans="1:8" x14ac:dyDescent="0.25">
      <c r="A365" s="1" t="s">
        <v>34</v>
      </c>
      <c r="B365">
        <v>42</v>
      </c>
      <c r="C365" s="2">
        <v>26.738095238095237</v>
      </c>
      <c r="D365" s="2">
        <v>6.8809523809523814</v>
      </c>
      <c r="E365" s="2">
        <v>2.1190476190476191</v>
      </c>
      <c r="F365" s="2">
        <v>1</v>
      </c>
      <c r="G365" s="2">
        <v>0.5</v>
      </c>
      <c r="H365" s="2">
        <v>34.348015873015875</v>
      </c>
    </row>
    <row r="366" spans="1:8" x14ac:dyDescent="0.25">
      <c r="A366" s="1" t="s">
        <v>587</v>
      </c>
      <c r="B366">
        <v>2</v>
      </c>
      <c r="C366" s="2">
        <v>7</v>
      </c>
      <c r="D366" s="2">
        <v>7.5</v>
      </c>
      <c r="E366" s="2">
        <v>1.5</v>
      </c>
      <c r="F366" s="2">
        <v>1.5</v>
      </c>
      <c r="G366" s="2">
        <v>0.5</v>
      </c>
      <c r="H366" s="2">
        <v>24.633333333333333</v>
      </c>
    </row>
    <row r="367" spans="1:8" x14ac:dyDescent="0.25">
      <c r="A367" s="1" t="s">
        <v>555</v>
      </c>
      <c r="B367">
        <v>15</v>
      </c>
      <c r="C367" s="2">
        <v>7.0666666666666664</v>
      </c>
      <c r="D367" s="2">
        <v>5</v>
      </c>
      <c r="E367" s="2">
        <v>1.4666666666666666</v>
      </c>
      <c r="F367" s="2">
        <v>1.2</v>
      </c>
      <c r="G367" s="2">
        <v>0.53333333333333333</v>
      </c>
      <c r="H367" s="2">
        <v>28.872222222222224</v>
      </c>
    </row>
    <row r="368" spans="1:8" x14ac:dyDescent="0.25">
      <c r="A368" s="1" t="s">
        <v>26</v>
      </c>
      <c r="B368">
        <v>70</v>
      </c>
      <c r="C368" s="2">
        <v>21.257142857142856</v>
      </c>
      <c r="D368" s="2">
        <v>6.1571428571428575</v>
      </c>
      <c r="E368" s="2">
        <v>7.2142857142857144</v>
      </c>
      <c r="F368" s="2">
        <v>1.2142857142857142</v>
      </c>
      <c r="G368" s="2">
        <v>0.54285714285714282</v>
      </c>
      <c r="H368" s="2">
        <v>33.897857142857141</v>
      </c>
    </row>
    <row r="369" spans="1:8" x14ac:dyDescent="0.25">
      <c r="A369" s="1" t="s">
        <v>395</v>
      </c>
      <c r="B369">
        <v>46</v>
      </c>
      <c r="C369" s="2">
        <v>7.8478260869565215</v>
      </c>
      <c r="D369" s="2">
        <v>3.9347826086956523</v>
      </c>
      <c r="E369" s="2">
        <v>0.86956521739130432</v>
      </c>
      <c r="F369" s="2">
        <v>0.36956521739130432</v>
      </c>
      <c r="G369" s="2">
        <v>0.32608695652173914</v>
      </c>
      <c r="H369" s="2">
        <v>15.623550724637679</v>
      </c>
    </row>
    <row r="370" spans="1:8" x14ac:dyDescent="0.25">
      <c r="A370" s="1" t="s">
        <v>366</v>
      </c>
      <c r="B370">
        <v>32</v>
      </c>
      <c r="C370" s="2">
        <v>4.1875</v>
      </c>
      <c r="D370" s="2">
        <v>2.28125</v>
      </c>
      <c r="E370" s="2">
        <v>0.75</v>
      </c>
      <c r="F370" s="2">
        <v>0.1875</v>
      </c>
      <c r="G370" s="2">
        <v>9.375E-2</v>
      </c>
      <c r="H370" s="2">
        <v>11.664583333333335</v>
      </c>
    </row>
    <row r="371" spans="1:8" x14ac:dyDescent="0.25">
      <c r="A371" s="1" t="s">
        <v>378</v>
      </c>
      <c r="B371">
        <v>49</v>
      </c>
      <c r="C371" s="2">
        <v>2.2448979591836733</v>
      </c>
      <c r="D371" s="2">
        <v>0.7142857142857143</v>
      </c>
      <c r="E371" s="2">
        <v>0.46938775510204084</v>
      </c>
      <c r="F371" s="2">
        <v>0.16326530612244897</v>
      </c>
      <c r="G371" s="2">
        <v>2.0408163265306121E-2</v>
      </c>
      <c r="H371" s="2">
        <v>6.4993197278911561</v>
      </c>
    </row>
    <row r="372" spans="1:8" x14ac:dyDescent="0.25">
      <c r="A372" s="1" t="s">
        <v>515</v>
      </c>
      <c r="B372">
        <v>18</v>
      </c>
      <c r="C372" s="2">
        <v>8.2222222222222214</v>
      </c>
      <c r="D372" s="2">
        <v>1.5555555555555556</v>
      </c>
      <c r="E372" s="2">
        <v>1</v>
      </c>
      <c r="F372" s="2">
        <v>0.16666666666666666</v>
      </c>
      <c r="G372" s="2">
        <v>0</v>
      </c>
      <c r="H372" s="2">
        <v>16.230555555555554</v>
      </c>
    </row>
    <row r="373" spans="1:8" x14ac:dyDescent="0.25">
      <c r="A373" s="1" t="s">
        <v>200</v>
      </c>
      <c r="B373">
        <v>35</v>
      </c>
      <c r="C373" s="2">
        <v>4.5714285714285712</v>
      </c>
      <c r="D373" s="2">
        <v>4</v>
      </c>
      <c r="E373" s="2">
        <v>3.8857142857142857</v>
      </c>
      <c r="F373" s="2">
        <v>1.2857142857142858</v>
      </c>
      <c r="G373" s="2">
        <v>0.25714285714285712</v>
      </c>
      <c r="H373" s="2">
        <v>20.792380952380949</v>
      </c>
    </row>
    <row r="374" spans="1:8" x14ac:dyDescent="0.25">
      <c r="A374" s="1" t="s">
        <v>576</v>
      </c>
      <c r="B374">
        <v>7</v>
      </c>
      <c r="C374" s="2">
        <v>10.428571428571429</v>
      </c>
      <c r="D374" s="2">
        <v>5.4285714285714288</v>
      </c>
      <c r="E374" s="2">
        <v>2.5714285714285716</v>
      </c>
      <c r="F374" s="2">
        <v>1.5714285714285714</v>
      </c>
      <c r="G374" s="2">
        <v>0.14285714285714285</v>
      </c>
      <c r="H374" s="2">
        <v>31.961904761904766</v>
      </c>
    </row>
    <row r="375" spans="1:8" x14ac:dyDescent="0.25">
      <c r="A375" s="1" t="s">
        <v>139</v>
      </c>
      <c r="B375">
        <v>84</v>
      </c>
      <c r="C375" s="2">
        <v>7.833333333333333</v>
      </c>
      <c r="D375" s="2">
        <v>3.3928571428571428</v>
      </c>
      <c r="E375" s="2">
        <v>1.25</v>
      </c>
      <c r="F375" s="2">
        <v>0.8214285714285714</v>
      </c>
      <c r="G375" s="2">
        <v>0.34523809523809523</v>
      </c>
      <c r="H375" s="2">
        <v>25.996825396825404</v>
      </c>
    </row>
    <row r="376" spans="1:8" x14ac:dyDescent="0.25">
      <c r="A376" s="1" t="s">
        <v>42</v>
      </c>
      <c r="B376">
        <v>64</v>
      </c>
      <c r="C376" s="2">
        <v>33.484375</v>
      </c>
      <c r="D376" s="2">
        <v>7.734375</v>
      </c>
      <c r="E376" s="2">
        <v>8.28125</v>
      </c>
      <c r="F376" s="2">
        <v>1.640625</v>
      </c>
      <c r="G376" s="2">
        <v>0.53125</v>
      </c>
      <c r="H376" s="2">
        <v>35.760156250000009</v>
      </c>
    </row>
    <row r="377" spans="1:8" x14ac:dyDescent="0.25">
      <c r="A377" s="1" t="s">
        <v>382</v>
      </c>
      <c r="B377">
        <v>76</v>
      </c>
      <c r="C377" s="2">
        <v>7.7368421052631575</v>
      </c>
      <c r="D377" s="2">
        <v>3.8552631578947367</v>
      </c>
      <c r="E377" s="2">
        <v>0.94736842105263153</v>
      </c>
      <c r="F377" s="2">
        <v>0.35526315789473684</v>
      </c>
      <c r="G377" s="2">
        <v>0.38157894736842107</v>
      </c>
      <c r="H377" s="2">
        <v>15.488815789473676</v>
      </c>
    </row>
    <row r="378" spans="1:8" x14ac:dyDescent="0.25">
      <c r="A378" s="1" t="s">
        <v>185</v>
      </c>
      <c r="B378">
        <v>88</v>
      </c>
      <c r="C378" s="2">
        <v>8.7159090909090917</v>
      </c>
      <c r="D378" s="2">
        <v>2.4659090909090908</v>
      </c>
      <c r="E378" s="2">
        <v>2.2386363636363638</v>
      </c>
      <c r="F378" s="2">
        <v>0.72727272727272729</v>
      </c>
      <c r="G378" s="2">
        <v>0.10227272727272728</v>
      </c>
      <c r="H378" s="2">
        <v>22.804924242424246</v>
      </c>
    </row>
    <row r="379" spans="1:8" x14ac:dyDescent="0.25">
      <c r="A379" s="1" t="s">
        <v>187</v>
      </c>
      <c r="B379">
        <v>92</v>
      </c>
      <c r="C379" s="2">
        <v>5.8913043478260869</v>
      </c>
      <c r="D379" s="2">
        <v>5.5434782608695654</v>
      </c>
      <c r="E379" s="2">
        <v>1.5543478260869565</v>
      </c>
      <c r="F379" s="2">
        <v>0.5</v>
      </c>
      <c r="G379" s="2">
        <v>0.88043478260869568</v>
      </c>
      <c r="H379" s="2">
        <v>19.007608695652181</v>
      </c>
    </row>
    <row r="380" spans="1:8" x14ac:dyDescent="0.25">
      <c r="A380" s="1" t="s">
        <v>495</v>
      </c>
      <c r="B380">
        <v>12</v>
      </c>
      <c r="C380" s="2">
        <v>2.3333333333333335</v>
      </c>
      <c r="D380" s="2">
        <v>2</v>
      </c>
      <c r="E380" s="2">
        <v>0.75</v>
      </c>
      <c r="F380" s="2">
        <v>0.58333333333333337</v>
      </c>
      <c r="G380" s="2">
        <v>0.33333333333333331</v>
      </c>
      <c r="H380" s="2">
        <v>8.5916666666666668</v>
      </c>
    </row>
    <row r="381" spans="1:8" x14ac:dyDescent="0.25">
      <c r="A381" s="1" t="s">
        <v>538</v>
      </c>
      <c r="B381">
        <v>11</v>
      </c>
      <c r="C381" s="2">
        <v>6.0909090909090908</v>
      </c>
      <c r="D381" s="2">
        <v>0.90909090909090906</v>
      </c>
      <c r="E381" s="2">
        <v>0.90909090909090906</v>
      </c>
      <c r="F381" s="2">
        <v>1</v>
      </c>
      <c r="G381" s="2">
        <v>0.27272727272727271</v>
      </c>
      <c r="H381" s="2">
        <v>12.287878787878787</v>
      </c>
    </row>
    <row r="382" spans="1:8" x14ac:dyDescent="0.25">
      <c r="A382" s="1" t="s">
        <v>540</v>
      </c>
      <c r="B382">
        <v>15</v>
      </c>
      <c r="C382" s="2">
        <v>8.2666666666666675</v>
      </c>
      <c r="D382" s="2">
        <v>3.4</v>
      </c>
      <c r="E382" s="2">
        <v>3.2666666666666666</v>
      </c>
      <c r="F382" s="2">
        <v>0.8</v>
      </c>
      <c r="G382" s="2">
        <v>0.26666666666666666</v>
      </c>
      <c r="H382" s="2">
        <v>23.921111111111109</v>
      </c>
    </row>
    <row r="383" spans="1:8" x14ac:dyDescent="0.25">
      <c r="A383" s="1" t="s">
        <v>283</v>
      </c>
      <c r="B383">
        <v>28</v>
      </c>
      <c r="C383" s="2">
        <v>4.5714285714285712</v>
      </c>
      <c r="D383" s="2">
        <v>1.5714285714285714</v>
      </c>
      <c r="E383" s="2">
        <v>0.8214285714285714</v>
      </c>
      <c r="F383" s="2">
        <v>0.35714285714285715</v>
      </c>
      <c r="G383" s="2">
        <v>0.10714285714285714</v>
      </c>
      <c r="H383" s="2">
        <v>9.838690476190477</v>
      </c>
    </row>
    <row r="384" spans="1:8" x14ac:dyDescent="0.25">
      <c r="A384" s="1" t="s">
        <v>516</v>
      </c>
      <c r="B384">
        <v>25</v>
      </c>
      <c r="C384" s="2">
        <v>3.32</v>
      </c>
      <c r="D384" s="2">
        <v>2.12</v>
      </c>
      <c r="E384" s="2">
        <v>0.92</v>
      </c>
      <c r="F384" s="2">
        <v>0.56000000000000005</v>
      </c>
      <c r="G384" s="2">
        <v>0.36</v>
      </c>
      <c r="H384" s="2">
        <v>11.059333333333331</v>
      </c>
    </row>
    <row r="385" spans="1:8" x14ac:dyDescent="0.25">
      <c r="A385" s="1" t="s">
        <v>129</v>
      </c>
      <c r="B385">
        <v>62</v>
      </c>
      <c r="C385" s="2">
        <v>12.451612903225806</v>
      </c>
      <c r="D385" s="2">
        <v>1.8870967741935485</v>
      </c>
      <c r="E385" s="2">
        <v>2.9838709677419355</v>
      </c>
      <c r="F385" s="2">
        <v>0.59677419354838712</v>
      </c>
      <c r="G385" s="2">
        <v>0.38709677419354838</v>
      </c>
      <c r="H385" s="2">
        <v>21.994892473118281</v>
      </c>
    </row>
    <row r="386" spans="1:8" x14ac:dyDescent="0.25">
      <c r="A386" s="1" t="s">
        <v>356</v>
      </c>
      <c r="B386">
        <v>44</v>
      </c>
      <c r="C386" s="2">
        <v>5.0909090909090908</v>
      </c>
      <c r="D386" s="2">
        <v>1</v>
      </c>
      <c r="E386" s="2">
        <v>1.7727272727272727</v>
      </c>
      <c r="F386" s="2">
        <v>0.52272727272727271</v>
      </c>
      <c r="G386" s="2">
        <v>9.0909090909090912E-2</v>
      </c>
      <c r="H386" s="2">
        <v>11.767803030303032</v>
      </c>
    </row>
    <row r="387" spans="1:8" x14ac:dyDescent="0.25">
      <c r="A387" s="1" t="s">
        <v>151</v>
      </c>
      <c r="B387">
        <v>72</v>
      </c>
      <c r="C387" s="2">
        <v>9.8333333333333339</v>
      </c>
      <c r="D387" s="2">
        <v>2.875</v>
      </c>
      <c r="E387" s="2">
        <v>3.2777777777777777</v>
      </c>
      <c r="F387" s="2">
        <v>1.5416666666666667</v>
      </c>
      <c r="G387" s="2">
        <v>0.45833333333333331</v>
      </c>
      <c r="H387" s="2">
        <v>29.359490740740732</v>
      </c>
    </row>
    <row r="388" spans="1:8" x14ac:dyDescent="0.25">
      <c r="A388" s="1" t="s">
        <v>520</v>
      </c>
      <c r="B388">
        <v>14</v>
      </c>
      <c r="C388" s="2">
        <v>6.7857142857142856</v>
      </c>
      <c r="D388" s="2">
        <v>2.2857142857142856</v>
      </c>
      <c r="E388" s="2">
        <v>1.0714285714285714</v>
      </c>
      <c r="F388" s="2">
        <v>0.6428571428571429</v>
      </c>
      <c r="G388" s="2">
        <v>0.2857142857142857</v>
      </c>
      <c r="H388" s="2">
        <v>14.008333333333335</v>
      </c>
    </row>
    <row r="389" spans="1:8" x14ac:dyDescent="0.25">
      <c r="A389" s="1" t="s">
        <v>531</v>
      </c>
      <c r="B389">
        <v>7</v>
      </c>
      <c r="C389" s="2">
        <v>3.1428571428571428</v>
      </c>
      <c r="D389" s="2">
        <v>0.2857142857142857</v>
      </c>
      <c r="E389" s="2">
        <v>0.2857142857142857</v>
      </c>
      <c r="F389" s="2">
        <v>0</v>
      </c>
      <c r="G389" s="2">
        <v>0</v>
      </c>
      <c r="H389" s="2">
        <v>3.7238095238095239</v>
      </c>
    </row>
    <row r="390" spans="1:8" x14ac:dyDescent="0.25">
      <c r="A390" s="1" t="s">
        <v>250</v>
      </c>
      <c r="B390">
        <v>61</v>
      </c>
      <c r="C390" s="2">
        <v>11.540983606557377</v>
      </c>
      <c r="D390" s="2">
        <v>7.8852459016393439</v>
      </c>
      <c r="E390" s="2">
        <v>0.98360655737704916</v>
      </c>
      <c r="F390" s="2">
        <v>0.90163934426229508</v>
      </c>
      <c r="G390" s="2">
        <v>0.95081967213114749</v>
      </c>
      <c r="H390" s="2">
        <v>23.578688524590163</v>
      </c>
    </row>
    <row r="391" spans="1:8" x14ac:dyDescent="0.25">
      <c r="A391" s="1" t="s">
        <v>545</v>
      </c>
      <c r="B391">
        <v>5</v>
      </c>
      <c r="C391" s="2">
        <v>0.8</v>
      </c>
      <c r="D391" s="2">
        <v>0.2</v>
      </c>
      <c r="E391" s="2">
        <v>1.6</v>
      </c>
      <c r="F391" s="2">
        <v>0.4</v>
      </c>
      <c r="G391" s="2">
        <v>0</v>
      </c>
      <c r="H391" s="2">
        <v>7.1533333333333333</v>
      </c>
    </row>
    <row r="392" spans="1:8" x14ac:dyDescent="0.25">
      <c r="A392" s="1" t="s">
        <v>633</v>
      </c>
      <c r="B392">
        <v>60</v>
      </c>
      <c r="C392" s="2">
        <v>10.45</v>
      </c>
      <c r="D392" s="2">
        <v>6.1</v>
      </c>
      <c r="E392" s="2">
        <v>1.4166666666666667</v>
      </c>
      <c r="F392" s="2">
        <v>0.46666666666666667</v>
      </c>
      <c r="G392" s="2">
        <v>0.71666666666666667</v>
      </c>
      <c r="H392" s="2">
        <v>20.015277777777786</v>
      </c>
    </row>
    <row r="393" spans="1:8" x14ac:dyDescent="0.25">
      <c r="A393" s="1" t="s">
        <v>316</v>
      </c>
      <c r="B393">
        <v>26</v>
      </c>
      <c r="C393" s="2">
        <v>1.3461538461538463</v>
      </c>
      <c r="D393" s="2">
        <v>2.1923076923076925</v>
      </c>
      <c r="E393" s="2">
        <v>0.84615384615384615</v>
      </c>
      <c r="F393" s="2">
        <v>0.38461538461538464</v>
      </c>
      <c r="G393" s="2">
        <v>0.11538461538461539</v>
      </c>
      <c r="H393" s="2">
        <v>7.3019230769230754</v>
      </c>
    </row>
    <row r="394" spans="1:8" x14ac:dyDescent="0.25">
      <c r="A394" s="1" t="s">
        <v>271</v>
      </c>
      <c r="B394">
        <v>77</v>
      </c>
      <c r="C394" s="2">
        <v>16.259740259740258</v>
      </c>
      <c r="D394" s="2">
        <v>5.8181818181818183</v>
      </c>
      <c r="E394" s="2">
        <v>2.051948051948052</v>
      </c>
      <c r="F394" s="2">
        <v>0.7142857142857143</v>
      </c>
      <c r="G394" s="2">
        <v>1.5064935064935066</v>
      </c>
      <c r="H394" s="2">
        <v>29.198917748917754</v>
      </c>
    </row>
    <row r="395" spans="1:8" x14ac:dyDescent="0.25">
      <c r="A395" s="1" t="s">
        <v>181</v>
      </c>
      <c r="B395">
        <v>35</v>
      </c>
      <c r="C395" s="2">
        <v>5.2571428571428571</v>
      </c>
      <c r="D395" s="2">
        <v>1.9142857142857144</v>
      </c>
      <c r="E395" s="2">
        <v>0.88571428571428568</v>
      </c>
      <c r="F395" s="2">
        <v>1.8</v>
      </c>
      <c r="G395" s="2">
        <v>0.5714285714285714</v>
      </c>
      <c r="H395" s="2">
        <v>15.585714285714282</v>
      </c>
    </row>
    <row r="396" spans="1:8" x14ac:dyDescent="0.25">
      <c r="A396" s="1" t="s">
        <v>229</v>
      </c>
      <c r="B396">
        <v>77</v>
      </c>
      <c r="C396" s="2">
        <v>12.272727272727273</v>
      </c>
      <c r="D396" s="2">
        <v>3.2337662337662336</v>
      </c>
      <c r="E396" s="2">
        <v>1.9610389610389611</v>
      </c>
      <c r="F396" s="2">
        <v>0.61038961038961037</v>
      </c>
      <c r="G396" s="2">
        <v>0.35064935064935066</v>
      </c>
      <c r="H396" s="2">
        <v>29.148917748917736</v>
      </c>
    </row>
    <row r="397" spans="1:8" x14ac:dyDescent="0.25">
      <c r="A397" s="1" t="s">
        <v>464</v>
      </c>
      <c r="B397">
        <v>13</v>
      </c>
      <c r="C397" s="2">
        <v>0.76923076923076927</v>
      </c>
      <c r="D397" s="2">
        <v>0.46153846153846156</v>
      </c>
      <c r="E397" s="2">
        <v>0.15384615384615385</v>
      </c>
      <c r="F397" s="2">
        <v>7.6923076923076927E-2</v>
      </c>
      <c r="G397" s="2">
        <v>0</v>
      </c>
      <c r="H397" s="2">
        <v>3.1499999999999995</v>
      </c>
    </row>
    <row r="398" spans="1:8" x14ac:dyDescent="0.25">
      <c r="A398" s="1" t="s">
        <v>144</v>
      </c>
      <c r="B398">
        <v>30</v>
      </c>
      <c r="C398" s="2">
        <v>10.199999999999999</v>
      </c>
      <c r="D398" s="2">
        <v>5.0666666666666664</v>
      </c>
      <c r="E398" s="2">
        <v>2.0666666666666669</v>
      </c>
      <c r="F398" s="2">
        <v>0.6</v>
      </c>
      <c r="G398" s="2">
        <v>0.13333333333333333</v>
      </c>
      <c r="H398" s="2">
        <v>25.634444444444441</v>
      </c>
    </row>
    <row r="399" spans="1:8" x14ac:dyDescent="0.25">
      <c r="A399" s="1" t="s">
        <v>188</v>
      </c>
      <c r="B399">
        <v>46</v>
      </c>
      <c r="C399" s="2">
        <v>1.8913043478260869</v>
      </c>
      <c r="D399" s="2">
        <v>1.8695652173913044</v>
      </c>
      <c r="E399" s="2">
        <v>0.65217391304347827</v>
      </c>
      <c r="F399" s="2">
        <v>0.41304347826086957</v>
      </c>
      <c r="G399" s="2">
        <v>0.2391304347826087</v>
      </c>
      <c r="H399" s="2">
        <v>10.334782608695651</v>
      </c>
    </row>
    <row r="400" spans="1:8" x14ac:dyDescent="0.25">
      <c r="A400" s="1" t="s">
        <v>438</v>
      </c>
      <c r="B400">
        <v>74</v>
      </c>
      <c r="C400" s="2">
        <v>12.45945945945946</v>
      </c>
      <c r="D400" s="2">
        <v>7.5135135135135132</v>
      </c>
      <c r="E400" s="2">
        <v>1.3513513513513513</v>
      </c>
      <c r="F400" s="2">
        <v>0.51351351351351349</v>
      </c>
      <c r="G400" s="2">
        <v>0.52702702702702697</v>
      </c>
      <c r="H400" s="2">
        <v>26.538963963963965</v>
      </c>
    </row>
    <row r="401" spans="1:8" x14ac:dyDescent="0.25">
      <c r="A401" s="1" t="s">
        <v>436</v>
      </c>
      <c r="B401">
        <v>61</v>
      </c>
      <c r="C401" s="2">
        <v>4.2950819672131146</v>
      </c>
      <c r="D401" s="2">
        <v>1.9180327868852458</v>
      </c>
      <c r="E401" s="2">
        <v>1</v>
      </c>
      <c r="F401" s="2">
        <v>0.70491803278688525</v>
      </c>
      <c r="G401" s="2">
        <v>0.14754098360655737</v>
      </c>
      <c r="H401" s="2">
        <v>14.967213114754101</v>
      </c>
    </row>
    <row r="402" spans="1:8" x14ac:dyDescent="0.25">
      <c r="A402" s="1" t="s">
        <v>429</v>
      </c>
      <c r="B402">
        <v>47</v>
      </c>
      <c r="C402" s="2">
        <v>9.7446808510638299</v>
      </c>
      <c r="D402" s="2">
        <v>4.957446808510638</v>
      </c>
      <c r="E402" s="2">
        <v>1.4680851063829787</v>
      </c>
      <c r="F402" s="2">
        <v>0.46808510638297873</v>
      </c>
      <c r="G402" s="2">
        <v>0.31914893617021278</v>
      </c>
      <c r="H402" s="2">
        <v>19.325886524822693</v>
      </c>
    </row>
    <row r="403" spans="1:8" x14ac:dyDescent="0.25">
      <c r="A403" s="1" t="s">
        <v>634</v>
      </c>
      <c r="B403">
        <v>52</v>
      </c>
      <c r="C403" s="2">
        <v>24.21153846153846</v>
      </c>
      <c r="D403" s="2">
        <v>7.0576923076923075</v>
      </c>
      <c r="E403" s="2">
        <v>3.0384615384615383</v>
      </c>
      <c r="F403" s="2">
        <v>1.0576923076923077</v>
      </c>
      <c r="G403" s="2">
        <v>0.25</v>
      </c>
      <c r="H403" s="2">
        <v>32.473397435897432</v>
      </c>
    </row>
    <row r="404" spans="1:8" x14ac:dyDescent="0.25">
      <c r="A404" s="1" t="s">
        <v>108</v>
      </c>
      <c r="B404">
        <v>102</v>
      </c>
      <c r="C404" s="2">
        <v>14.196078431372548</v>
      </c>
      <c r="D404" s="2">
        <v>3.7058823529411766</v>
      </c>
      <c r="E404" s="2">
        <v>3.5392156862745097</v>
      </c>
      <c r="F404" s="2">
        <v>1.2352941176470589</v>
      </c>
      <c r="G404" s="2">
        <v>0.66666666666666663</v>
      </c>
      <c r="H404" s="2">
        <v>32.674346405228746</v>
      </c>
    </row>
    <row r="405" spans="1:8" x14ac:dyDescent="0.25">
      <c r="A405" s="1" t="s">
        <v>190</v>
      </c>
      <c r="B405">
        <v>66</v>
      </c>
      <c r="C405" s="2">
        <v>4.5151515151515156</v>
      </c>
      <c r="D405" s="2">
        <v>1.6363636363636365</v>
      </c>
      <c r="E405" s="2">
        <v>2.8636363636363638</v>
      </c>
      <c r="F405" s="2">
        <v>0.65151515151515149</v>
      </c>
      <c r="G405" s="2">
        <v>0.21212121212121213</v>
      </c>
      <c r="H405" s="2">
        <v>17.562878787878791</v>
      </c>
    </row>
    <row r="406" spans="1:8" x14ac:dyDescent="0.25">
      <c r="A406" s="1" t="s">
        <v>106</v>
      </c>
      <c r="B406">
        <v>79</v>
      </c>
      <c r="C406" s="2">
        <v>17.177215189873419</v>
      </c>
      <c r="D406" s="2">
        <v>5.8354430379746836</v>
      </c>
      <c r="E406" s="2">
        <v>3.1518987341772151</v>
      </c>
      <c r="F406" s="2">
        <v>0.59493670886075944</v>
      </c>
      <c r="G406" s="2">
        <v>0.46835443037974683</v>
      </c>
      <c r="H406" s="2">
        <v>31.127637130801673</v>
      </c>
    </row>
    <row r="407" spans="1:8" x14ac:dyDescent="0.25">
      <c r="A407" s="1" t="s">
        <v>494</v>
      </c>
      <c r="B407">
        <v>14</v>
      </c>
      <c r="C407" s="2">
        <v>3.0714285714285716</v>
      </c>
      <c r="D407" s="2">
        <v>1.7142857142857142</v>
      </c>
      <c r="E407" s="2">
        <v>0.8571428571428571</v>
      </c>
      <c r="F407" s="2">
        <v>0.2857142857142857</v>
      </c>
      <c r="G407" s="2">
        <v>7.1428571428571425E-2</v>
      </c>
      <c r="H407" s="2">
        <v>9.552380952380954</v>
      </c>
    </row>
    <row r="408" spans="1:8" x14ac:dyDescent="0.25">
      <c r="A408" s="1" t="s">
        <v>297</v>
      </c>
      <c r="B408">
        <v>60</v>
      </c>
      <c r="C408" s="2">
        <v>9.9666666666666668</v>
      </c>
      <c r="D408" s="2">
        <v>2.0499999999999998</v>
      </c>
      <c r="E408" s="2">
        <v>2.15</v>
      </c>
      <c r="F408" s="2">
        <v>0.71666666666666667</v>
      </c>
      <c r="G408" s="2">
        <v>0.21666666666666667</v>
      </c>
      <c r="H408" s="2">
        <v>23.575000000000006</v>
      </c>
    </row>
    <row r="409" spans="1:8" x14ac:dyDescent="0.25">
      <c r="A409" s="1" t="s">
        <v>169</v>
      </c>
      <c r="B409">
        <v>79</v>
      </c>
      <c r="C409" s="2">
        <v>5.4556962025316453</v>
      </c>
      <c r="D409" s="2">
        <v>8.0886075949367093</v>
      </c>
      <c r="E409" s="2">
        <v>0.77215189873417722</v>
      </c>
      <c r="F409" s="2">
        <v>0.810126582278481</v>
      </c>
      <c r="G409" s="2">
        <v>1.0506329113924051</v>
      </c>
      <c r="H409" s="2">
        <v>18.276160337552742</v>
      </c>
    </row>
    <row r="410" spans="1:8" x14ac:dyDescent="0.25">
      <c r="A410" s="1" t="s">
        <v>518</v>
      </c>
      <c r="B410">
        <v>4</v>
      </c>
      <c r="C410" s="2">
        <v>2.5</v>
      </c>
      <c r="D410" s="2">
        <v>5.5</v>
      </c>
      <c r="E410" s="2">
        <v>0.25</v>
      </c>
      <c r="F410" s="2">
        <v>0</v>
      </c>
      <c r="G410" s="2">
        <v>0.75</v>
      </c>
      <c r="H410" s="2">
        <v>10.950000000000001</v>
      </c>
    </row>
    <row r="411" spans="1:8" x14ac:dyDescent="0.25">
      <c r="A411" s="1" t="s">
        <v>635</v>
      </c>
      <c r="B411">
        <v>75</v>
      </c>
      <c r="C411" s="2">
        <v>3.3733333333333335</v>
      </c>
      <c r="D411" s="2">
        <v>1.3733333333333333</v>
      </c>
      <c r="E411" s="2">
        <v>0.78666666666666663</v>
      </c>
      <c r="F411" s="2">
        <v>0.24</v>
      </c>
      <c r="G411" s="2">
        <v>0.08</v>
      </c>
      <c r="H411" s="2">
        <v>9.0233333333333317</v>
      </c>
    </row>
    <row r="412" spans="1:8" x14ac:dyDescent="0.25">
      <c r="A412" s="1" t="s">
        <v>525</v>
      </c>
      <c r="B412">
        <v>6</v>
      </c>
      <c r="C412" s="2">
        <v>3</v>
      </c>
      <c r="D412" s="2">
        <v>1.1666666666666667</v>
      </c>
      <c r="E412" s="2">
        <v>1.5</v>
      </c>
      <c r="F412" s="2">
        <v>0.16666666666666666</v>
      </c>
      <c r="G412" s="2">
        <v>0.16666666666666666</v>
      </c>
      <c r="H412" s="2">
        <v>10.769444444444444</v>
      </c>
    </row>
    <row r="413" spans="1:8" x14ac:dyDescent="0.25">
      <c r="A413" s="1" t="s">
        <v>280</v>
      </c>
      <c r="B413">
        <v>39</v>
      </c>
      <c r="C413" s="2">
        <v>6.4615384615384617</v>
      </c>
      <c r="D413" s="2">
        <v>3.1025641025641026</v>
      </c>
      <c r="E413" s="2">
        <v>0.69230769230769229</v>
      </c>
      <c r="F413" s="2">
        <v>0.38461538461538464</v>
      </c>
      <c r="G413" s="2">
        <v>5.128205128205128E-2</v>
      </c>
      <c r="H413" s="2">
        <v>11.409401709401708</v>
      </c>
    </row>
    <row r="414" spans="1:8" x14ac:dyDescent="0.25">
      <c r="A414" s="1" t="s">
        <v>179</v>
      </c>
      <c r="B414">
        <v>60</v>
      </c>
      <c r="C414" s="2">
        <v>12.133333333333333</v>
      </c>
      <c r="D414" s="2">
        <v>3.3333333333333335</v>
      </c>
      <c r="E414" s="2">
        <v>1.6333333333333333</v>
      </c>
      <c r="F414" s="2">
        <v>0.96666666666666667</v>
      </c>
      <c r="G414" s="2">
        <v>0.56666666666666665</v>
      </c>
      <c r="H414" s="2">
        <v>25.66472222222222</v>
      </c>
    </row>
    <row r="415" spans="1:8" x14ac:dyDescent="0.25">
      <c r="A415" s="1" t="s">
        <v>591</v>
      </c>
      <c r="B415">
        <v>2</v>
      </c>
      <c r="C415" s="2">
        <v>8</v>
      </c>
      <c r="D415" s="2">
        <v>3</v>
      </c>
      <c r="E415" s="2">
        <v>3</v>
      </c>
      <c r="F415" s="2">
        <v>1</v>
      </c>
      <c r="G415" s="2">
        <v>0.5</v>
      </c>
      <c r="H415" s="2">
        <v>22.725000000000001</v>
      </c>
    </row>
    <row r="416" spans="1:8" x14ac:dyDescent="0.25">
      <c r="A416" s="1" t="s">
        <v>404</v>
      </c>
      <c r="B416">
        <v>83</v>
      </c>
      <c r="C416" s="2">
        <v>4.2409638554216871</v>
      </c>
      <c r="D416" s="2">
        <v>3.4337349397590362</v>
      </c>
      <c r="E416" s="2">
        <v>0.87951807228915657</v>
      </c>
      <c r="F416" s="2">
        <v>0.74698795180722888</v>
      </c>
      <c r="G416" s="2">
        <v>0.46987951807228917</v>
      </c>
      <c r="H416" s="2">
        <v>14.810642570281123</v>
      </c>
    </row>
    <row r="417" spans="1:8" x14ac:dyDescent="0.25">
      <c r="A417" s="1" t="s">
        <v>487</v>
      </c>
      <c r="B417">
        <v>38</v>
      </c>
      <c r="C417" s="2">
        <v>4.4736842105263159</v>
      </c>
      <c r="D417" s="2">
        <v>5.6842105263157894</v>
      </c>
      <c r="E417" s="2">
        <v>0.23684210526315788</v>
      </c>
      <c r="F417" s="2">
        <v>0.5</v>
      </c>
      <c r="G417" s="2">
        <v>1.1842105263157894</v>
      </c>
      <c r="H417" s="2">
        <v>13.936403508771932</v>
      </c>
    </row>
    <row r="418" spans="1:8" x14ac:dyDescent="0.25">
      <c r="A418" s="1" t="s">
        <v>636</v>
      </c>
      <c r="B418">
        <v>75</v>
      </c>
      <c r="C418" s="2">
        <v>7.8</v>
      </c>
      <c r="D418" s="2">
        <v>8.76</v>
      </c>
      <c r="E418" s="2">
        <v>1.92</v>
      </c>
      <c r="F418" s="2">
        <v>0.7466666666666667</v>
      </c>
      <c r="G418" s="2">
        <v>1.0133333333333334</v>
      </c>
      <c r="H418" s="2">
        <v>26.046444444444443</v>
      </c>
    </row>
    <row r="419" spans="1:8" x14ac:dyDescent="0.25">
      <c r="A419" s="1" t="s">
        <v>104</v>
      </c>
      <c r="B419">
        <v>71</v>
      </c>
      <c r="C419" s="2">
        <v>11.915492957746478</v>
      </c>
      <c r="D419" s="2">
        <v>5.323943661971831</v>
      </c>
      <c r="E419" s="2">
        <v>1.4507042253521127</v>
      </c>
      <c r="F419" s="2">
        <v>0.70422535211267601</v>
      </c>
      <c r="G419" s="2">
        <v>1.619718309859155</v>
      </c>
      <c r="H419" s="2">
        <v>26.927230046948353</v>
      </c>
    </row>
    <row r="420" spans="1:8" x14ac:dyDescent="0.25">
      <c r="A420" s="1" t="s">
        <v>461</v>
      </c>
      <c r="B420">
        <v>45</v>
      </c>
      <c r="C420" s="2">
        <v>3.6222222222222222</v>
      </c>
      <c r="D420" s="2">
        <v>2.7111111111111112</v>
      </c>
      <c r="E420" s="2">
        <v>0.97777777777777775</v>
      </c>
      <c r="F420" s="2">
        <v>0.44444444444444442</v>
      </c>
      <c r="G420" s="2">
        <v>0.17777777777777778</v>
      </c>
      <c r="H420" s="2">
        <v>9.1222222222222236</v>
      </c>
    </row>
    <row r="421" spans="1:8" x14ac:dyDescent="0.25">
      <c r="A421" s="1" t="s">
        <v>637</v>
      </c>
      <c r="B421">
        <v>71</v>
      </c>
      <c r="C421" s="2">
        <v>5.394366197183099</v>
      </c>
      <c r="D421" s="2">
        <v>2.6901408450704225</v>
      </c>
      <c r="E421" s="2">
        <v>0.77464788732394363</v>
      </c>
      <c r="F421" s="2">
        <v>0.59154929577464788</v>
      </c>
      <c r="G421" s="2">
        <v>0.47887323943661969</v>
      </c>
      <c r="H421" s="2">
        <v>14.410328638497658</v>
      </c>
    </row>
    <row r="422" spans="1:8" x14ac:dyDescent="0.25">
      <c r="A422" s="1" t="s">
        <v>209</v>
      </c>
      <c r="B422">
        <v>74</v>
      </c>
      <c r="C422" s="2">
        <v>15.243243243243244</v>
      </c>
      <c r="D422" s="2">
        <v>4.7027027027027026</v>
      </c>
      <c r="E422" s="2">
        <v>3.2567567567567566</v>
      </c>
      <c r="F422" s="2">
        <v>1.1081081081081081</v>
      </c>
      <c r="G422" s="2">
        <v>8.1081081081081086E-2</v>
      </c>
      <c r="H422" s="2">
        <v>29.509909909909894</v>
      </c>
    </row>
    <row r="423" spans="1:8" x14ac:dyDescent="0.25">
      <c r="A423" s="1" t="s">
        <v>638</v>
      </c>
      <c r="B423">
        <v>14</v>
      </c>
      <c r="C423" s="2">
        <v>8</v>
      </c>
      <c r="D423" s="2">
        <v>2.1428571428571428</v>
      </c>
      <c r="E423" s="2">
        <v>1</v>
      </c>
      <c r="F423" s="2">
        <v>0.35714285714285715</v>
      </c>
      <c r="G423" s="2">
        <v>0</v>
      </c>
      <c r="H423" s="2">
        <v>17.083333333333336</v>
      </c>
    </row>
    <row r="424" spans="1:8" x14ac:dyDescent="0.25">
      <c r="A424" s="1" t="s">
        <v>118</v>
      </c>
      <c r="B424">
        <v>89</v>
      </c>
      <c r="C424" s="2">
        <v>13.44943820224719</v>
      </c>
      <c r="D424" s="2">
        <v>6.3483146067415728</v>
      </c>
      <c r="E424" s="2">
        <v>2.191011235955056</v>
      </c>
      <c r="F424" s="2">
        <v>0.9101123595505618</v>
      </c>
      <c r="G424" s="2">
        <v>0.9213483146067416</v>
      </c>
      <c r="H424" s="2">
        <v>26.187640449438199</v>
      </c>
    </row>
    <row r="425" spans="1:8" x14ac:dyDescent="0.25">
      <c r="A425" s="1" t="s">
        <v>639</v>
      </c>
      <c r="B425">
        <v>83</v>
      </c>
      <c r="C425" s="2">
        <v>10.132530120481928</v>
      </c>
      <c r="D425" s="2">
        <v>8.3855421686746983</v>
      </c>
      <c r="E425" s="2">
        <v>1.5662650602409638</v>
      </c>
      <c r="F425" s="2">
        <v>0.73493975903614461</v>
      </c>
      <c r="G425" s="2">
        <v>1.2771084337349397</v>
      </c>
      <c r="H425" s="2">
        <v>25.038955823293168</v>
      </c>
    </row>
    <row r="426" spans="1:8" x14ac:dyDescent="0.25">
      <c r="A426" s="1" t="s">
        <v>410</v>
      </c>
      <c r="B426">
        <v>4</v>
      </c>
      <c r="C426" s="2">
        <v>0.75</v>
      </c>
      <c r="D426" s="2">
        <v>1.75</v>
      </c>
      <c r="E426" s="2">
        <v>0</v>
      </c>
      <c r="F426" s="2">
        <v>0.5</v>
      </c>
      <c r="G426" s="2">
        <v>0</v>
      </c>
      <c r="H426" s="2">
        <v>3.8541666666666665</v>
      </c>
    </row>
    <row r="427" spans="1:8" x14ac:dyDescent="0.25">
      <c r="A427" s="1" t="s">
        <v>103</v>
      </c>
      <c r="B427">
        <v>69</v>
      </c>
      <c r="C427" s="2">
        <v>11.739130434782609</v>
      </c>
      <c r="D427" s="2">
        <v>6.9275362318840576</v>
      </c>
      <c r="E427" s="2">
        <v>3.6666666666666665</v>
      </c>
      <c r="F427" s="2">
        <v>0.65217391304347827</v>
      </c>
      <c r="G427" s="2">
        <v>1.1159420289855073</v>
      </c>
      <c r="H427" s="2">
        <v>27.831642512077295</v>
      </c>
    </row>
    <row r="428" spans="1:8" x14ac:dyDescent="0.25">
      <c r="A428" s="1" t="s">
        <v>279</v>
      </c>
      <c r="B428">
        <v>48</v>
      </c>
      <c r="C428" s="2">
        <v>5.75</v>
      </c>
      <c r="D428" s="2">
        <v>5.0625</v>
      </c>
      <c r="E428" s="2">
        <v>0.33333333333333331</v>
      </c>
      <c r="F428" s="2">
        <v>0.20833333333333334</v>
      </c>
      <c r="G428" s="2">
        <v>0.66666666666666663</v>
      </c>
      <c r="H428" s="2">
        <v>14.598611111111106</v>
      </c>
    </row>
    <row r="429" spans="1:8" x14ac:dyDescent="0.25">
      <c r="A429" s="1" t="s">
        <v>660</v>
      </c>
      <c r="B429">
        <v>36</v>
      </c>
      <c r="C429" s="2">
        <v>5.583333333333333</v>
      </c>
      <c r="D429" s="2">
        <v>0.66666666666666663</v>
      </c>
      <c r="E429" s="2">
        <v>0.88888888888888884</v>
      </c>
      <c r="F429" s="2">
        <v>0.27777777777777779</v>
      </c>
      <c r="G429" s="2">
        <v>8.3333333333333329E-2</v>
      </c>
      <c r="H429" s="2">
        <v>10.917592592592593</v>
      </c>
    </row>
    <row r="430" spans="1:8" x14ac:dyDescent="0.25">
      <c r="A430" s="1" t="s">
        <v>147</v>
      </c>
      <c r="B430">
        <v>84</v>
      </c>
      <c r="C430" s="2">
        <v>20.30952380952381</v>
      </c>
      <c r="D430" s="2">
        <v>3.3571428571428572</v>
      </c>
      <c r="E430" s="2">
        <v>3.5952380952380953</v>
      </c>
      <c r="F430" s="2">
        <v>1.25</v>
      </c>
      <c r="G430" s="2">
        <v>0.55952380952380953</v>
      </c>
      <c r="H430" s="2">
        <v>33.521825396825399</v>
      </c>
    </row>
    <row r="431" spans="1:8" x14ac:dyDescent="0.25">
      <c r="A431" s="1" t="s">
        <v>268</v>
      </c>
      <c r="B431">
        <v>74</v>
      </c>
      <c r="C431" s="2">
        <v>3.9594594594594597</v>
      </c>
      <c r="D431" s="2">
        <v>2.4864864864864864</v>
      </c>
      <c r="E431" s="2">
        <v>0.86486486486486491</v>
      </c>
      <c r="F431" s="2">
        <v>0.63513513513513509</v>
      </c>
      <c r="G431" s="2">
        <v>0.3108108108108108</v>
      </c>
      <c r="H431" s="2">
        <v>17.494144144144148</v>
      </c>
    </row>
    <row r="432" spans="1:8" x14ac:dyDescent="0.25">
      <c r="A432" s="1" t="s">
        <v>640</v>
      </c>
      <c r="B432">
        <v>27</v>
      </c>
      <c r="C432" s="2">
        <v>1.2592592592592593</v>
      </c>
      <c r="D432" s="2">
        <v>1.2222222222222223</v>
      </c>
      <c r="E432" s="2">
        <v>0.25925925925925924</v>
      </c>
      <c r="F432" s="2">
        <v>0.29629629629629628</v>
      </c>
      <c r="G432" s="2">
        <v>7.407407407407407E-2</v>
      </c>
      <c r="H432" s="2">
        <v>7.2296296296296312</v>
      </c>
    </row>
    <row r="433" spans="1:8" x14ac:dyDescent="0.25">
      <c r="A433" s="1" t="s">
        <v>8</v>
      </c>
      <c r="B433">
        <v>71</v>
      </c>
      <c r="C433" s="2">
        <v>27.52112676056338</v>
      </c>
      <c r="D433" s="2">
        <v>12.887323943661972</v>
      </c>
      <c r="E433" s="2">
        <v>10.619718309859154</v>
      </c>
      <c r="F433" s="2">
        <v>1.380281690140845</v>
      </c>
      <c r="G433" s="2">
        <v>0.81690140845070425</v>
      </c>
      <c r="H433" s="2">
        <v>35.238262910798106</v>
      </c>
    </row>
    <row r="434" spans="1:8" x14ac:dyDescent="0.25">
      <c r="A434" s="1" t="s">
        <v>293</v>
      </c>
      <c r="B434">
        <v>47</v>
      </c>
      <c r="C434" s="2">
        <v>7.3191489361702127</v>
      </c>
      <c r="D434" s="2">
        <v>3.2553191489361701</v>
      </c>
      <c r="E434" s="2">
        <v>2.1702127659574466</v>
      </c>
      <c r="F434" s="2">
        <v>0.55319148936170215</v>
      </c>
      <c r="G434" s="2">
        <v>0.36170212765957449</v>
      </c>
      <c r="H434" s="2">
        <v>17.191843971631208</v>
      </c>
    </row>
    <row r="435" spans="1:8" x14ac:dyDescent="0.25">
      <c r="A435" s="1" t="s">
        <v>277</v>
      </c>
      <c r="B435">
        <v>19</v>
      </c>
      <c r="C435" s="2">
        <v>2.9473684210526314</v>
      </c>
      <c r="D435" s="2">
        <v>1.1052631578947369</v>
      </c>
      <c r="E435" s="2">
        <v>2.4736842105263159</v>
      </c>
      <c r="F435" s="2">
        <v>0.36842105263157893</v>
      </c>
      <c r="G435" s="2">
        <v>0</v>
      </c>
      <c r="H435" s="2">
        <v>9.5833333333333339</v>
      </c>
    </row>
    <row r="436" spans="1:8" x14ac:dyDescent="0.25">
      <c r="A436" s="1" t="s">
        <v>119</v>
      </c>
      <c r="B436">
        <v>70</v>
      </c>
      <c r="C436" s="2">
        <v>14.314285714285715</v>
      </c>
      <c r="D436" s="2">
        <v>8.0428571428571427</v>
      </c>
      <c r="E436" s="2">
        <v>3.2428571428571429</v>
      </c>
      <c r="F436" s="2">
        <v>0.5714285714285714</v>
      </c>
      <c r="G436" s="2">
        <v>0.62857142857142856</v>
      </c>
      <c r="H436" s="2">
        <v>27.600714285714282</v>
      </c>
    </row>
    <row r="437" spans="1:8" x14ac:dyDescent="0.25">
      <c r="A437" s="1" t="s">
        <v>343</v>
      </c>
      <c r="B437">
        <v>75</v>
      </c>
      <c r="C437" s="2">
        <v>8.6</v>
      </c>
      <c r="D437" s="2">
        <v>3.76</v>
      </c>
      <c r="E437" s="2">
        <v>2.3866666666666667</v>
      </c>
      <c r="F437" s="2">
        <v>0.90666666666666662</v>
      </c>
      <c r="G437" s="2">
        <v>0.32</v>
      </c>
      <c r="H437" s="2">
        <v>25.092666666666666</v>
      </c>
    </row>
    <row r="438" spans="1:8" x14ac:dyDescent="0.25">
      <c r="A438" s="1" t="s">
        <v>272</v>
      </c>
      <c r="B438">
        <v>2</v>
      </c>
      <c r="C438" s="2">
        <v>0</v>
      </c>
      <c r="D438" s="2">
        <v>0</v>
      </c>
      <c r="E438" s="2">
        <v>0</v>
      </c>
      <c r="F438" s="2">
        <v>0.5</v>
      </c>
      <c r="G438" s="2">
        <v>0</v>
      </c>
      <c r="H438" s="2">
        <v>3.0166666666666666</v>
      </c>
    </row>
    <row r="439" spans="1:8" x14ac:dyDescent="0.25">
      <c r="A439" s="1" t="s">
        <v>332</v>
      </c>
      <c r="B439">
        <v>66</v>
      </c>
      <c r="C439" s="2">
        <v>12.257575757575758</v>
      </c>
      <c r="D439" s="2">
        <v>4.1363636363636367</v>
      </c>
      <c r="E439" s="2">
        <v>1.6363636363636365</v>
      </c>
      <c r="F439" s="2">
        <v>0.75757575757575757</v>
      </c>
      <c r="G439" s="2">
        <v>0.68181818181818177</v>
      </c>
      <c r="H439" s="2">
        <v>26.97020202020202</v>
      </c>
    </row>
    <row r="440" spans="1:8" x14ac:dyDescent="0.25">
      <c r="A440" s="1" t="s">
        <v>437</v>
      </c>
      <c r="B440">
        <v>61</v>
      </c>
      <c r="C440" s="2">
        <v>3.7868852459016393</v>
      </c>
      <c r="D440" s="2">
        <v>3.081967213114754</v>
      </c>
      <c r="E440" s="2">
        <v>1.1475409836065573</v>
      </c>
      <c r="F440" s="2">
        <v>0.49180327868852458</v>
      </c>
      <c r="G440" s="2">
        <v>0.29508196721311475</v>
      </c>
      <c r="H440" s="2">
        <v>12.556830601092894</v>
      </c>
    </row>
    <row r="441" spans="1:8" x14ac:dyDescent="0.25">
      <c r="A441" s="1" t="s">
        <v>306</v>
      </c>
      <c r="B441">
        <v>56</v>
      </c>
      <c r="C441" s="2">
        <v>8.9107142857142865</v>
      </c>
      <c r="D441" s="2">
        <v>1.7678571428571428</v>
      </c>
      <c r="E441" s="2">
        <v>3.8035714285714284</v>
      </c>
      <c r="F441" s="2">
        <v>0.8035714285714286</v>
      </c>
      <c r="G441" s="2">
        <v>0.4107142857142857</v>
      </c>
      <c r="H441" s="2">
        <v>22.203571428571426</v>
      </c>
    </row>
    <row r="442" spans="1:8" x14ac:dyDescent="0.25">
      <c r="A442" s="1" t="s">
        <v>552</v>
      </c>
      <c r="B442">
        <v>6</v>
      </c>
      <c r="C442" s="2">
        <v>2.8333333333333335</v>
      </c>
      <c r="D442" s="2">
        <v>1.1666666666666667</v>
      </c>
      <c r="E442" s="2">
        <v>0.33333333333333331</v>
      </c>
      <c r="F442" s="2">
        <v>0.16666666666666666</v>
      </c>
      <c r="G442" s="2">
        <v>0</v>
      </c>
      <c r="H442" s="2">
        <v>3.9444444444444446</v>
      </c>
    </row>
    <row r="443" spans="1:8" x14ac:dyDescent="0.25">
      <c r="A443" s="1" t="s">
        <v>121</v>
      </c>
      <c r="B443">
        <v>59</v>
      </c>
      <c r="C443" s="2">
        <v>21.559322033898304</v>
      </c>
      <c r="D443" s="2">
        <v>3.4745762711864407</v>
      </c>
      <c r="E443" s="2">
        <v>2.4406779661016951</v>
      </c>
      <c r="F443" s="2">
        <v>1.0847457627118644</v>
      </c>
      <c r="G443" s="2">
        <v>0.23728813559322035</v>
      </c>
      <c r="H443" s="2">
        <v>29.428248587570621</v>
      </c>
    </row>
    <row r="444" spans="1:8" x14ac:dyDescent="0.25">
      <c r="A444" s="1" t="s">
        <v>157</v>
      </c>
      <c r="B444">
        <v>24</v>
      </c>
      <c r="C444" s="2">
        <v>11.625</v>
      </c>
      <c r="D444" s="2">
        <v>4.416666666666667</v>
      </c>
      <c r="E444" s="2">
        <v>2.2916666666666665</v>
      </c>
      <c r="F444" s="2">
        <v>0.5</v>
      </c>
      <c r="G444" s="2">
        <v>4.1666666666666664E-2</v>
      </c>
      <c r="H444" s="2">
        <v>17.655555555555555</v>
      </c>
    </row>
    <row r="445" spans="1:8" x14ac:dyDescent="0.25">
      <c r="A445" s="1" t="s">
        <v>248</v>
      </c>
      <c r="B445">
        <v>62</v>
      </c>
      <c r="C445" s="2">
        <v>5.064516129032258</v>
      </c>
      <c r="D445" s="2">
        <v>2.274193548387097</v>
      </c>
      <c r="E445" s="2">
        <v>0.75806451612903225</v>
      </c>
      <c r="F445" s="2">
        <v>0.38709677419354838</v>
      </c>
      <c r="G445" s="2">
        <v>0.27419354838709675</v>
      </c>
      <c r="H445" s="2">
        <v>15.696505376344085</v>
      </c>
    </row>
    <row r="446" spans="1:8" x14ac:dyDescent="0.25">
      <c r="A446" s="1" t="s">
        <v>49</v>
      </c>
      <c r="B446">
        <v>85</v>
      </c>
      <c r="C446" s="2">
        <v>17.505882352941178</v>
      </c>
      <c r="D446" s="2">
        <v>5.4941176470588236</v>
      </c>
      <c r="E446" s="2">
        <v>2.0705882352941178</v>
      </c>
      <c r="F446" s="2">
        <v>1.5294117647058822</v>
      </c>
      <c r="G446" s="2">
        <v>0.8</v>
      </c>
      <c r="H446" s="2">
        <v>33.526078431372547</v>
      </c>
    </row>
    <row r="447" spans="1:8" x14ac:dyDescent="0.25">
      <c r="A447" s="1" t="s">
        <v>569</v>
      </c>
      <c r="B447">
        <v>4</v>
      </c>
      <c r="C447" s="2">
        <v>3.5</v>
      </c>
      <c r="D447" s="2">
        <v>2.75</v>
      </c>
      <c r="E447" s="2">
        <v>1.25</v>
      </c>
      <c r="F447" s="2">
        <v>0.5</v>
      </c>
      <c r="G447" s="2">
        <v>0.75</v>
      </c>
      <c r="H447" s="2">
        <v>9.8375000000000004</v>
      </c>
    </row>
    <row r="448" spans="1:8" x14ac:dyDescent="0.25">
      <c r="A448" s="1" t="s">
        <v>453</v>
      </c>
      <c r="B448">
        <v>53</v>
      </c>
      <c r="C448" s="2">
        <v>10</v>
      </c>
      <c r="D448" s="2">
        <v>3.5283018867924527</v>
      </c>
      <c r="E448" s="2">
        <v>0.96226415094339623</v>
      </c>
      <c r="F448" s="2">
        <v>0.75471698113207553</v>
      </c>
      <c r="G448" s="2">
        <v>0.24528301886792453</v>
      </c>
      <c r="H448" s="2">
        <v>18.55849056603774</v>
      </c>
    </row>
    <row r="449" spans="1:8" x14ac:dyDescent="0.25">
      <c r="A449" s="1" t="s">
        <v>641</v>
      </c>
      <c r="B449">
        <v>9</v>
      </c>
      <c r="C449" s="2">
        <v>3.7777777777777777</v>
      </c>
      <c r="D449" s="2">
        <v>3.3333333333333335</v>
      </c>
      <c r="E449" s="2">
        <v>0.88888888888888884</v>
      </c>
      <c r="F449" s="2">
        <v>0.22222222222222221</v>
      </c>
      <c r="G449" s="2">
        <v>0.1111111111111111</v>
      </c>
      <c r="H449" s="2">
        <v>11.55</v>
      </c>
    </row>
    <row r="450" spans="1:8" x14ac:dyDescent="0.25">
      <c r="A450" s="1" t="s">
        <v>149</v>
      </c>
      <c r="B450">
        <v>80</v>
      </c>
      <c r="C450" s="2">
        <v>14.975</v>
      </c>
      <c r="D450" s="2">
        <v>7.5250000000000004</v>
      </c>
      <c r="E450" s="2">
        <v>3.0625</v>
      </c>
      <c r="F450" s="2">
        <v>1.1125</v>
      </c>
      <c r="G450" s="2">
        <v>1.05</v>
      </c>
      <c r="H450" s="2">
        <v>31.196874999999999</v>
      </c>
    </row>
    <row r="451" spans="1:8" x14ac:dyDescent="0.25">
      <c r="A451" s="1" t="s">
        <v>481</v>
      </c>
      <c r="B451">
        <v>4</v>
      </c>
      <c r="C451" s="2">
        <v>1.75</v>
      </c>
      <c r="D451" s="2">
        <v>1</v>
      </c>
      <c r="E451" s="2">
        <v>0.75</v>
      </c>
      <c r="F451" s="2">
        <v>0.25</v>
      </c>
      <c r="G451" s="2">
        <v>0</v>
      </c>
      <c r="H451" s="2">
        <v>6.2041666666666666</v>
      </c>
    </row>
    <row r="452" spans="1:8" x14ac:dyDescent="0.25">
      <c r="A452" s="1" t="s">
        <v>502</v>
      </c>
      <c r="B452">
        <v>27</v>
      </c>
      <c r="C452" s="2">
        <v>7.8148148148148149</v>
      </c>
      <c r="D452" s="2">
        <v>6.6296296296296298</v>
      </c>
      <c r="E452" s="2">
        <v>1.1851851851851851</v>
      </c>
      <c r="F452" s="2">
        <v>0.59259259259259256</v>
      </c>
      <c r="G452" s="2">
        <v>0.18518518518518517</v>
      </c>
      <c r="H452" s="2">
        <v>16.608024691358029</v>
      </c>
    </row>
    <row r="453" spans="1:8" x14ac:dyDescent="0.25">
      <c r="A453" s="1" t="s">
        <v>423</v>
      </c>
      <c r="B453">
        <v>88</v>
      </c>
      <c r="C453" s="2">
        <v>6.5227272727272725</v>
      </c>
      <c r="D453" s="2">
        <v>5.1477272727272725</v>
      </c>
      <c r="E453" s="2">
        <v>2.3636363636363638</v>
      </c>
      <c r="F453" s="2">
        <v>0.875</v>
      </c>
      <c r="G453" s="2">
        <v>0.69318181818181823</v>
      </c>
      <c r="H453" s="2">
        <v>22.575946969696961</v>
      </c>
    </row>
    <row r="454" spans="1:8" x14ac:dyDescent="0.25">
      <c r="A454" s="1" t="s">
        <v>243</v>
      </c>
      <c r="B454">
        <v>57</v>
      </c>
      <c r="C454" s="2">
        <v>7.5614035087719298</v>
      </c>
      <c r="D454" s="2">
        <v>3.1578947368421053</v>
      </c>
      <c r="E454" s="2">
        <v>2.3859649122807016</v>
      </c>
      <c r="F454" s="2">
        <v>0.43859649122807015</v>
      </c>
      <c r="G454" s="2">
        <v>0.2982456140350877</v>
      </c>
      <c r="H454" s="2">
        <v>19.289181286549709</v>
      </c>
    </row>
    <row r="455" spans="1:8" x14ac:dyDescent="0.25">
      <c r="A455" s="1" t="s">
        <v>642</v>
      </c>
      <c r="B455">
        <v>56</v>
      </c>
      <c r="C455" s="2">
        <v>14.160714285714286</v>
      </c>
      <c r="D455" s="2">
        <v>7.0357142857142856</v>
      </c>
      <c r="E455" s="2">
        <v>1.75</v>
      </c>
      <c r="F455" s="2">
        <v>0.9821428571428571</v>
      </c>
      <c r="G455" s="2">
        <v>1.0714285714285714</v>
      </c>
      <c r="H455" s="2">
        <v>30.993750000000006</v>
      </c>
    </row>
    <row r="456" spans="1:8" x14ac:dyDescent="0.25">
      <c r="A456" s="1" t="s">
        <v>361</v>
      </c>
      <c r="B456">
        <v>36</v>
      </c>
      <c r="C456" s="2">
        <v>1.8888888888888888</v>
      </c>
      <c r="D456" s="2">
        <v>0.94444444444444442</v>
      </c>
      <c r="E456" s="2">
        <v>0.41666666666666669</v>
      </c>
      <c r="F456" s="2">
        <v>0.1388888888888889</v>
      </c>
      <c r="G456" s="2">
        <v>2.7777777777777776E-2</v>
      </c>
      <c r="H456" s="2">
        <v>4.8805555555555546</v>
      </c>
    </row>
    <row r="457" spans="1:8" x14ac:dyDescent="0.25">
      <c r="A457" s="1" t="s">
        <v>146</v>
      </c>
      <c r="B457">
        <v>81</v>
      </c>
      <c r="C457" s="2">
        <v>22.543209876543209</v>
      </c>
      <c r="D457" s="2">
        <v>8.3580246913580254</v>
      </c>
      <c r="E457" s="2">
        <v>5.2716049382716053</v>
      </c>
      <c r="F457" s="2">
        <v>0.77777777777777779</v>
      </c>
      <c r="G457" s="2">
        <v>0.58024691358024694</v>
      </c>
      <c r="H457" s="2">
        <v>35.108847736625513</v>
      </c>
    </row>
    <row r="458" spans="1:8" x14ac:dyDescent="0.25">
      <c r="A458" s="1" t="s">
        <v>43</v>
      </c>
      <c r="B458">
        <v>62</v>
      </c>
      <c r="C458" s="2">
        <v>23.951612903225808</v>
      </c>
      <c r="D458" s="2">
        <v>6.629032258064516</v>
      </c>
      <c r="E458" s="2">
        <v>3.806451612903226</v>
      </c>
      <c r="F458" s="2">
        <v>1.1129032258064515</v>
      </c>
      <c r="G458" s="2">
        <v>0.40322580645161288</v>
      </c>
      <c r="H458" s="2">
        <v>33.172043010752681</v>
      </c>
    </row>
    <row r="459" spans="1:8" x14ac:dyDescent="0.25">
      <c r="A459" s="1" t="s">
        <v>192</v>
      </c>
      <c r="B459">
        <v>43</v>
      </c>
      <c r="C459" s="2">
        <v>2.6046511627906979</v>
      </c>
      <c r="D459" s="2">
        <v>1.4883720930232558</v>
      </c>
      <c r="E459" s="2">
        <v>0.44186046511627908</v>
      </c>
      <c r="F459" s="2">
        <v>0.2558139534883721</v>
      </c>
      <c r="G459" s="2">
        <v>2.3255813953488372E-2</v>
      </c>
      <c r="H459" s="2">
        <v>7.029457364341086</v>
      </c>
    </row>
    <row r="460" spans="1:8" x14ac:dyDescent="0.25">
      <c r="A460" s="1" t="s">
        <v>442</v>
      </c>
      <c r="B460">
        <v>67</v>
      </c>
      <c r="C460" s="2">
        <v>7.1343283582089549</v>
      </c>
      <c r="D460" s="2">
        <v>2.3582089552238807</v>
      </c>
      <c r="E460" s="2">
        <v>3.4626865671641789</v>
      </c>
      <c r="F460" s="2">
        <v>0.71641791044776115</v>
      </c>
      <c r="G460" s="2">
        <v>7.4626865671641784E-2</v>
      </c>
      <c r="H460" s="2">
        <v>18.359203980099505</v>
      </c>
    </row>
    <row r="461" spans="1:8" x14ac:dyDescent="0.25">
      <c r="A461" s="1" t="s">
        <v>643</v>
      </c>
      <c r="B461">
        <v>9</v>
      </c>
      <c r="C461" s="2">
        <v>3.6666666666666665</v>
      </c>
      <c r="D461" s="2">
        <v>2.5555555555555554</v>
      </c>
      <c r="E461" s="2">
        <v>0.55555555555555558</v>
      </c>
      <c r="F461" s="2">
        <v>0.33333333333333331</v>
      </c>
      <c r="G461" s="2">
        <v>0.55555555555555558</v>
      </c>
      <c r="H461" s="2">
        <v>11.385185185185186</v>
      </c>
    </row>
    <row r="462" spans="1:8" x14ac:dyDescent="0.25">
      <c r="A462" s="1" t="s">
        <v>136</v>
      </c>
      <c r="B462">
        <v>72</v>
      </c>
      <c r="C462" s="2">
        <v>7.0138888888888893</v>
      </c>
      <c r="D462" s="2">
        <v>2.9861111111111112</v>
      </c>
      <c r="E462" s="2">
        <v>1.4583333333333333</v>
      </c>
      <c r="F462" s="2">
        <v>0.68055555555555558</v>
      </c>
      <c r="G462" s="2">
        <v>0.3611111111111111</v>
      </c>
      <c r="H462" s="2">
        <v>20.469444444444441</v>
      </c>
    </row>
    <row r="463" spans="1:8" x14ac:dyDescent="0.25">
      <c r="A463" s="1" t="s">
        <v>28</v>
      </c>
      <c r="B463">
        <v>49</v>
      </c>
      <c r="C463" s="2">
        <v>17.081632653061224</v>
      </c>
      <c r="D463" s="2">
        <v>4.9795918367346941</v>
      </c>
      <c r="E463" s="2">
        <v>3.489795918367347</v>
      </c>
      <c r="F463" s="2">
        <v>1.5918367346938775</v>
      </c>
      <c r="G463" s="2">
        <v>0.42857142857142855</v>
      </c>
      <c r="H463" s="2">
        <v>31.936054421768706</v>
      </c>
    </row>
    <row r="464" spans="1:8" x14ac:dyDescent="0.25">
      <c r="A464" s="1" t="s">
        <v>276</v>
      </c>
      <c r="B464">
        <v>74</v>
      </c>
      <c r="C464" s="2">
        <v>7.7162162162162158</v>
      </c>
      <c r="D464" s="2">
        <v>4.4594594594594597</v>
      </c>
      <c r="E464" s="2">
        <v>1.1486486486486487</v>
      </c>
      <c r="F464" s="2">
        <v>0.78378378378378377</v>
      </c>
      <c r="G464" s="2">
        <v>0.89189189189189189</v>
      </c>
      <c r="H464" s="2">
        <v>13.330180180180179</v>
      </c>
    </row>
    <row r="465" spans="1:8" x14ac:dyDescent="0.25">
      <c r="A465" s="1" t="s">
        <v>235</v>
      </c>
      <c r="B465">
        <v>86</v>
      </c>
      <c r="C465" s="2">
        <v>16.825581395348838</v>
      </c>
      <c r="D465" s="2">
        <v>3.9302325581395348</v>
      </c>
      <c r="E465" s="2">
        <v>5.1627906976744189</v>
      </c>
      <c r="F465" s="2">
        <v>0.70930232558139539</v>
      </c>
      <c r="G465" s="2">
        <v>0.11627906976744186</v>
      </c>
      <c r="H465" s="2">
        <v>32.396899224806205</v>
      </c>
    </row>
    <row r="466" spans="1:8" x14ac:dyDescent="0.25">
      <c r="A466" s="1" t="s">
        <v>567</v>
      </c>
      <c r="B466">
        <v>4</v>
      </c>
      <c r="C466" s="2">
        <v>8.75</v>
      </c>
      <c r="D466" s="2">
        <v>2.5</v>
      </c>
      <c r="E466" s="2">
        <v>0</v>
      </c>
      <c r="F466" s="2">
        <v>0.25</v>
      </c>
      <c r="G466" s="2">
        <v>0</v>
      </c>
      <c r="H466" s="2">
        <v>15.833333333333334</v>
      </c>
    </row>
    <row r="467" spans="1:8" x14ac:dyDescent="0.25">
      <c r="A467" s="1" t="s">
        <v>644</v>
      </c>
      <c r="B467">
        <v>71</v>
      </c>
      <c r="C467" s="2">
        <v>11.352112676056338</v>
      </c>
      <c r="D467" s="2">
        <v>3.4788732394366195</v>
      </c>
      <c r="E467" s="2">
        <v>3.3661971830985915</v>
      </c>
      <c r="F467" s="2">
        <v>0.70422535211267601</v>
      </c>
      <c r="G467" s="2">
        <v>0.22535211267605634</v>
      </c>
      <c r="H467" s="2">
        <v>26.351643192488265</v>
      </c>
    </row>
    <row r="468" spans="1:8" x14ac:dyDescent="0.25">
      <c r="A468" s="1" t="s">
        <v>448</v>
      </c>
      <c r="B468">
        <v>47</v>
      </c>
      <c r="C468" s="2">
        <v>5.4042553191489358</v>
      </c>
      <c r="D468" s="2">
        <v>2.6595744680851063</v>
      </c>
      <c r="E468" s="2">
        <v>1.0212765957446808</v>
      </c>
      <c r="F468" s="2">
        <v>0.2978723404255319</v>
      </c>
      <c r="G468" s="2">
        <v>0.2978723404255319</v>
      </c>
      <c r="H468" s="2">
        <v>15.682978723404254</v>
      </c>
    </row>
    <row r="469" spans="1:8" x14ac:dyDescent="0.25">
      <c r="A469" s="1" t="s">
        <v>296</v>
      </c>
      <c r="B469">
        <v>54</v>
      </c>
      <c r="C469" s="2">
        <v>14.611111111111111</v>
      </c>
      <c r="D469" s="2">
        <v>4.8888888888888893</v>
      </c>
      <c r="E469" s="2">
        <v>2.0555555555555554</v>
      </c>
      <c r="F469" s="2">
        <v>0.92592592592592593</v>
      </c>
      <c r="G469" s="2">
        <v>1.1296296296296295</v>
      </c>
      <c r="H469" s="2">
        <v>29.588271604938281</v>
      </c>
    </row>
    <row r="470" spans="1:8" x14ac:dyDescent="0.25">
      <c r="A470" s="1" t="s">
        <v>519</v>
      </c>
      <c r="B470">
        <v>19</v>
      </c>
      <c r="C470" s="2">
        <v>4.5263157894736841</v>
      </c>
      <c r="D470" s="2">
        <v>3.9473684210526314</v>
      </c>
      <c r="E470" s="2">
        <v>0.52631578947368418</v>
      </c>
      <c r="F470" s="2">
        <v>0.15789473684210525</v>
      </c>
      <c r="G470" s="2">
        <v>0.52631578947368418</v>
      </c>
      <c r="H470" s="2">
        <v>11.230701754385965</v>
      </c>
    </row>
    <row r="471" spans="1:8" x14ac:dyDescent="0.25">
      <c r="A471" s="1" t="s">
        <v>383</v>
      </c>
      <c r="B471">
        <v>73</v>
      </c>
      <c r="C471" s="2">
        <v>10.082191780821917</v>
      </c>
      <c r="D471" s="2">
        <v>6.7397260273972606</v>
      </c>
      <c r="E471" s="2">
        <v>1.3835616438356164</v>
      </c>
      <c r="F471" s="2">
        <v>0.8904109589041096</v>
      </c>
      <c r="G471" s="2">
        <v>0.68493150684931503</v>
      </c>
      <c r="H471" s="2">
        <v>23.906392694063932</v>
      </c>
    </row>
    <row r="472" spans="1:8" x14ac:dyDescent="0.25">
      <c r="A472" s="1" t="s">
        <v>213</v>
      </c>
      <c r="B472">
        <v>87</v>
      </c>
      <c r="C472" s="2">
        <v>12.459770114942529</v>
      </c>
      <c r="D472" s="2">
        <v>3.5287356321839081</v>
      </c>
      <c r="E472" s="2">
        <v>3.1149425287356323</v>
      </c>
      <c r="F472" s="2">
        <v>0.77011494252873558</v>
      </c>
      <c r="G472" s="2">
        <v>0.39080459770114945</v>
      </c>
      <c r="H472" s="2">
        <v>28.397701149425266</v>
      </c>
    </row>
    <row r="473" spans="1:8" x14ac:dyDescent="0.25">
      <c r="A473" s="1" t="s">
        <v>451</v>
      </c>
      <c r="B473">
        <v>49</v>
      </c>
      <c r="C473" s="2">
        <v>9.1428571428571423</v>
      </c>
      <c r="D473" s="2">
        <v>2.3265306122448979</v>
      </c>
      <c r="E473" s="2">
        <v>2.8571428571428572</v>
      </c>
      <c r="F473" s="2">
        <v>0.63265306122448983</v>
      </c>
      <c r="G473" s="2">
        <v>0.12244897959183673</v>
      </c>
      <c r="H473" s="2">
        <v>18.314965986394558</v>
      </c>
    </row>
    <row r="474" spans="1:8" x14ac:dyDescent="0.25">
      <c r="A474" s="1" t="s">
        <v>413</v>
      </c>
      <c r="B474">
        <v>67</v>
      </c>
      <c r="C474" s="2">
        <v>7.6567164179104479</v>
      </c>
      <c r="D474" s="2">
        <v>4.0149253731343286</v>
      </c>
      <c r="E474" s="2">
        <v>1.4029850746268657</v>
      </c>
      <c r="F474" s="2">
        <v>0.38805970149253732</v>
      </c>
      <c r="G474" s="2">
        <v>0.52238805970149249</v>
      </c>
      <c r="H474" s="2">
        <v>17.302238805970156</v>
      </c>
    </row>
    <row r="475" spans="1:8" x14ac:dyDescent="0.25">
      <c r="A475" s="1" t="s">
        <v>435</v>
      </c>
      <c r="B475">
        <v>60</v>
      </c>
      <c r="C475" s="2">
        <v>4.1166666666666663</v>
      </c>
      <c r="D475" s="2">
        <v>2.0833333333333335</v>
      </c>
      <c r="E475" s="2">
        <v>0.26666666666666666</v>
      </c>
      <c r="F475" s="2">
        <v>0.4</v>
      </c>
      <c r="G475" s="2">
        <v>0.36666666666666664</v>
      </c>
      <c r="H475" s="2">
        <v>11.546666666666672</v>
      </c>
    </row>
    <row r="476" spans="1:8" x14ac:dyDescent="0.25">
      <c r="A476" s="1" t="s">
        <v>402</v>
      </c>
      <c r="B476">
        <v>64</v>
      </c>
      <c r="C476" s="2">
        <v>5.1875</v>
      </c>
      <c r="D476" s="2">
        <v>2.9375</v>
      </c>
      <c r="E476" s="2">
        <v>1.0625</v>
      </c>
      <c r="F476" s="2">
        <v>0.859375</v>
      </c>
      <c r="G476" s="2">
        <v>0.140625</v>
      </c>
      <c r="H476" s="2">
        <v>16.759374999999999</v>
      </c>
    </row>
    <row r="477" spans="1:8" x14ac:dyDescent="0.25">
      <c r="A477" s="1" t="s">
        <v>523</v>
      </c>
      <c r="B477">
        <v>17</v>
      </c>
      <c r="C477" s="2">
        <v>4.3529411764705879</v>
      </c>
      <c r="D477" s="2">
        <v>1.5294117647058822</v>
      </c>
      <c r="E477" s="2">
        <v>1.9411764705882353</v>
      </c>
      <c r="F477" s="2">
        <v>0.23529411764705882</v>
      </c>
      <c r="G477" s="2">
        <v>0.23529411764705882</v>
      </c>
      <c r="H477" s="2">
        <v>12.130392156862744</v>
      </c>
    </row>
    <row r="478" spans="1:8" x14ac:dyDescent="0.25">
      <c r="A478" s="1" t="s">
        <v>194</v>
      </c>
      <c r="B478">
        <v>88</v>
      </c>
      <c r="C478" s="2">
        <v>13.443181818181818</v>
      </c>
      <c r="D478" s="2">
        <v>2.7727272727272729</v>
      </c>
      <c r="E478" s="2">
        <v>3.4659090909090908</v>
      </c>
      <c r="F478" s="2">
        <v>1.5340909090909092</v>
      </c>
      <c r="G478" s="2">
        <v>0.67045454545454541</v>
      </c>
      <c r="H478" s="2">
        <v>26.584280303030297</v>
      </c>
    </row>
    <row r="479" spans="1:8" x14ac:dyDescent="0.25">
      <c r="A479" s="1" t="s">
        <v>544</v>
      </c>
      <c r="B479">
        <v>9</v>
      </c>
      <c r="C479" s="2">
        <v>3.8888888888888888</v>
      </c>
      <c r="D479" s="2">
        <v>0.66666666666666663</v>
      </c>
      <c r="E479" s="2">
        <v>0.55555555555555558</v>
      </c>
      <c r="F479" s="2">
        <v>0.22222222222222221</v>
      </c>
      <c r="G479" s="2">
        <v>0.1111111111111111</v>
      </c>
      <c r="H479" s="2">
        <v>6.4537037037037033</v>
      </c>
    </row>
    <row r="480" spans="1:8" x14ac:dyDescent="0.25">
      <c r="A480" s="1" t="s">
        <v>95</v>
      </c>
      <c r="B480">
        <v>64</v>
      </c>
      <c r="C480" s="2">
        <v>19.796875</v>
      </c>
      <c r="D480" s="2">
        <v>5.453125</v>
      </c>
      <c r="E480" s="2">
        <v>3.390625</v>
      </c>
      <c r="F480" s="2">
        <v>0.796875</v>
      </c>
      <c r="G480" s="2">
        <v>0.328125</v>
      </c>
      <c r="H480" s="2">
        <v>31.19843749999999</v>
      </c>
    </row>
    <row r="481" spans="1:8" x14ac:dyDescent="0.25">
      <c r="A481" s="1" t="s">
        <v>645</v>
      </c>
      <c r="B481">
        <v>65</v>
      </c>
      <c r="C481" s="2">
        <v>6.2923076923076922</v>
      </c>
      <c r="D481" s="2">
        <v>2.0153846153846153</v>
      </c>
      <c r="E481" s="2">
        <v>2.2000000000000002</v>
      </c>
      <c r="F481" s="2">
        <v>0.72307692307692306</v>
      </c>
      <c r="G481" s="2">
        <v>9.2307692307692313E-2</v>
      </c>
      <c r="H481" s="2">
        <v>14.922564102564102</v>
      </c>
    </row>
    <row r="482" spans="1:8" x14ac:dyDescent="0.25">
      <c r="A482" s="1" t="s">
        <v>167</v>
      </c>
      <c r="B482">
        <v>65</v>
      </c>
      <c r="C482" s="2">
        <v>6.8769230769230774</v>
      </c>
      <c r="D482" s="2">
        <v>7.0615384615384613</v>
      </c>
      <c r="E482" s="2">
        <v>1.1384615384615384</v>
      </c>
      <c r="F482" s="2">
        <v>0.6</v>
      </c>
      <c r="G482" s="2">
        <v>1.4461538461538461</v>
      </c>
      <c r="H482" s="2">
        <v>17.426666666666673</v>
      </c>
    </row>
    <row r="483" spans="1:8" x14ac:dyDescent="0.25">
      <c r="A483" s="1" t="s">
        <v>504</v>
      </c>
      <c r="B483">
        <v>5</v>
      </c>
      <c r="C483" s="2">
        <v>2.8</v>
      </c>
      <c r="D483" s="2">
        <v>2.8</v>
      </c>
      <c r="E483" s="2">
        <v>0.4</v>
      </c>
      <c r="F483" s="2">
        <v>0</v>
      </c>
      <c r="G483" s="2">
        <v>1</v>
      </c>
      <c r="H483" s="2">
        <v>7.2966666666666669</v>
      </c>
    </row>
    <row r="484" spans="1:8" x14ac:dyDescent="0.25">
      <c r="A484" s="1" t="s">
        <v>646</v>
      </c>
      <c r="B484">
        <v>35</v>
      </c>
      <c r="C484" s="2">
        <v>3.8285714285714287</v>
      </c>
      <c r="D484" s="2">
        <v>1.4857142857142858</v>
      </c>
      <c r="E484" s="2">
        <v>0.65714285714285714</v>
      </c>
      <c r="F484" s="2">
        <v>0.37142857142857144</v>
      </c>
      <c r="G484" s="2">
        <v>0.25714285714285712</v>
      </c>
      <c r="H484" s="2">
        <v>9.7938095238095251</v>
      </c>
    </row>
    <row r="485" spans="1:8" x14ac:dyDescent="0.25">
      <c r="A485" s="1" t="s">
        <v>214</v>
      </c>
      <c r="B485">
        <v>87</v>
      </c>
      <c r="C485" s="2">
        <v>7.5057471264367814</v>
      </c>
      <c r="D485" s="2">
        <v>3.7816091954022988</v>
      </c>
      <c r="E485" s="2">
        <v>1.103448275862069</v>
      </c>
      <c r="F485" s="2">
        <v>1.103448275862069</v>
      </c>
      <c r="G485" s="2">
        <v>0.33333333333333331</v>
      </c>
      <c r="H485" s="2">
        <v>18.483716475095793</v>
      </c>
    </row>
    <row r="486" spans="1:8" x14ac:dyDescent="0.25">
      <c r="A486" s="1" t="s">
        <v>196</v>
      </c>
      <c r="B486">
        <v>84</v>
      </c>
      <c r="C486" s="2">
        <v>9.6904761904761898</v>
      </c>
      <c r="D486" s="2">
        <v>4.8452380952380949</v>
      </c>
      <c r="E486" s="2">
        <v>2.6309523809523809</v>
      </c>
      <c r="F486" s="2">
        <v>1.0714285714285714</v>
      </c>
      <c r="G486" s="2">
        <v>0.39285714285714285</v>
      </c>
      <c r="H486" s="2">
        <v>28.090873015873026</v>
      </c>
    </row>
    <row r="487" spans="1:8" x14ac:dyDescent="0.25">
      <c r="A487" s="1" t="s">
        <v>75</v>
      </c>
      <c r="B487">
        <v>88</v>
      </c>
      <c r="C487" s="2">
        <v>10.397727272727273</v>
      </c>
      <c r="D487" s="2">
        <v>11.181818181818182</v>
      </c>
      <c r="E487" s="2">
        <v>1.7727272727272727</v>
      </c>
      <c r="F487" s="2">
        <v>0.81818181818181823</v>
      </c>
      <c r="G487" s="2">
        <v>1.5568181818181819</v>
      </c>
      <c r="H487" s="2">
        <v>31.271969696969713</v>
      </c>
    </row>
    <row r="488" spans="1:8" x14ac:dyDescent="0.25">
      <c r="A488" s="1" t="s">
        <v>131</v>
      </c>
      <c r="B488">
        <v>78</v>
      </c>
      <c r="C488" s="2">
        <v>12.243589743589743</v>
      </c>
      <c r="D488" s="2">
        <v>3.4102564102564101</v>
      </c>
      <c r="E488" s="2">
        <v>0.94871794871794868</v>
      </c>
      <c r="F488" s="2">
        <v>0.61538461538461542</v>
      </c>
      <c r="G488" s="2">
        <v>0.34615384615384615</v>
      </c>
      <c r="H488" s="2">
        <v>29.65235042735042</v>
      </c>
    </row>
    <row r="489" spans="1:8" x14ac:dyDescent="0.25">
      <c r="A489" s="1" t="s">
        <v>318</v>
      </c>
      <c r="B489">
        <v>64</v>
      </c>
      <c r="C489" s="2">
        <v>15.171875</v>
      </c>
      <c r="D489" s="2">
        <v>5.4375</v>
      </c>
      <c r="E489" s="2">
        <v>6.65625</v>
      </c>
      <c r="F489" s="2">
        <v>1.296875</v>
      </c>
      <c r="G489" s="2">
        <v>0.1875</v>
      </c>
      <c r="H489" s="2">
        <v>28.946354166666662</v>
      </c>
    </row>
    <row r="490" spans="1:8" x14ac:dyDescent="0.25">
      <c r="A490" s="1" t="s">
        <v>372</v>
      </c>
      <c r="B490">
        <v>76</v>
      </c>
      <c r="C490" s="2">
        <v>5.3815789473684212</v>
      </c>
      <c r="D490" s="2">
        <v>4.0394736842105265</v>
      </c>
      <c r="E490" s="2">
        <v>1.381578947368421</v>
      </c>
      <c r="F490" s="2">
        <v>0.80263157894736847</v>
      </c>
      <c r="G490" s="2">
        <v>0.39473684210526316</v>
      </c>
      <c r="H490" s="2">
        <v>18.484210526315781</v>
      </c>
    </row>
    <row r="491" spans="1:8" x14ac:dyDescent="0.25">
      <c r="A491" s="1" t="s">
        <v>392</v>
      </c>
      <c r="B491">
        <v>71</v>
      </c>
      <c r="C491" s="2">
        <v>7.450704225352113</v>
      </c>
      <c r="D491" s="2">
        <v>5.422535211267606</v>
      </c>
      <c r="E491" s="2">
        <v>0.78873239436619713</v>
      </c>
      <c r="F491" s="2">
        <v>0.47887323943661969</v>
      </c>
      <c r="G491" s="2">
        <v>1.4366197183098592</v>
      </c>
      <c r="H491" s="2">
        <v>21.262676056338019</v>
      </c>
    </row>
    <row r="492" spans="1:8" x14ac:dyDescent="0.25">
      <c r="A492" s="1" t="s">
        <v>463</v>
      </c>
      <c r="B492">
        <v>60</v>
      </c>
      <c r="C492" s="2">
        <v>6.6166666666666663</v>
      </c>
      <c r="D492" s="2">
        <v>2.2166666666666668</v>
      </c>
      <c r="E492" s="2">
        <v>5.2666666666666666</v>
      </c>
      <c r="F492" s="2">
        <v>0.41666666666666669</v>
      </c>
      <c r="G492" s="2">
        <v>3.3333333333333333E-2</v>
      </c>
      <c r="H492" s="2">
        <v>19.514999999999997</v>
      </c>
    </row>
    <row r="493" spans="1:8" x14ac:dyDescent="0.25">
      <c r="A493" s="1" t="s">
        <v>304</v>
      </c>
      <c r="B493">
        <v>74</v>
      </c>
      <c r="C493" s="2">
        <v>17.310810810810811</v>
      </c>
      <c r="D493" s="2">
        <v>4.5675675675675675</v>
      </c>
      <c r="E493" s="2">
        <v>5.5945945945945947</v>
      </c>
      <c r="F493" s="2">
        <v>1.4864864864864864</v>
      </c>
      <c r="G493" s="2">
        <v>0.41891891891891891</v>
      </c>
      <c r="H493" s="2">
        <v>32.101576576576562</v>
      </c>
    </row>
    <row r="494" spans="1:8" x14ac:dyDescent="0.25">
      <c r="A494" s="1" t="s">
        <v>253</v>
      </c>
      <c r="B494">
        <v>72</v>
      </c>
      <c r="C494" s="2">
        <v>17.652777777777779</v>
      </c>
      <c r="D494" s="2">
        <v>5.5555555555555554</v>
      </c>
      <c r="E494" s="2">
        <v>2.5277777777777777</v>
      </c>
      <c r="F494" s="2">
        <v>0.94444444444444442</v>
      </c>
      <c r="G494" s="2">
        <v>9.7222222222222224E-2</v>
      </c>
      <c r="H494" s="2">
        <v>31.189120370370379</v>
      </c>
    </row>
    <row r="495" spans="1:8" x14ac:dyDescent="0.25">
      <c r="A495" s="1" t="s">
        <v>198</v>
      </c>
      <c r="B495">
        <v>85</v>
      </c>
      <c r="C495" s="2">
        <v>9.0941176470588232</v>
      </c>
      <c r="D495" s="2">
        <v>3.8823529411764706</v>
      </c>
      <c r="E495" s="2">
        <v>1.411764705882353</v>
      </c>
      <c r="F495" s="2">
        <v>0.45882352941176469</v>
      </c>
      <c r="G495" s="2">
        <v>0.28235294117647058</v>
      </c>
      <c r="H495" s="2">
        <v>24.686274509803919</v>
      </c>
    </row>
    <row r="496" spans="1:8" x14ac:dyDescent="0.25">
      <c r="A496" s="1" t="s">
        <v>215</v>
      </c>
      <c r="B496">
        <v>69</v>
      </c>
      <c r="C496" s="2">
        <v>11.521739130434783</v>
      </c>
      <c r="D496" s="2">
        <v>2.2318840579710146</v>
      </c>
      <c r="E496" s="2">
        <v>2.0869565217391304</v>
      </c>
      <c r="F496" s="2">
        <v>0.59420289855072461</v>
      </c>
      <c r="G496" s="2">
        <v>0.10144927536231885</v>
      </c>
      <c r="H496" s="2">
        <v>24.859420289855066</v>
      </c>
    </row>
    <row r="497" spans="1:8" x14ac:dyDescent="0.25">
      <c r="A497" s="1" t="s">
        <v>379</v>
      </c>
      <c r="B497">
        <v>87</v>
      </c>
      <c r="C497" s="2">
        <v>10.666666666666666</v>
      </c>
      <c r="D497" s="2">
        <v>4.9425287356321839</v>
      </c>
      <c r="E497" s="2">
        <v>1.8160919540229885</v>
      </c>
      <c r="F497" s="2">
        <v>0.7931034482758621</v>
      </c>
      <c r="G497" s="2">
        <v>0.50574712643678166</v>
      </c>
      <c r="H497" s="2">
        <v>21.313218390804597</v>
      </c>
    </row>
    <row r="498" spans="1:8" x14ac:dyDescent="0.25">
      <c r="A498" s="1" t="s">
        <v>130</v>
      </c>
      <c r="B498">
        <v>43</v>
      </c>
      <c r="C498" s="2">
        <v>14</v>
      </c>
      <c r="D498" s="2">
        <v>6.6744186046511631</v>
      </c>
      <c r="E498" s="2">
        <v>2.9302325581395348</v>
      </c>
      <c r="F498" s="2">
        <v>0.86046511627906974</v>
      </c>
      <c r="G498" s="2">
        <v>0.72093023255813948</v>
      </c>
      <c r="H498" s="2">
        <v>27.86317829457364</v>
      </c>
    </row>
    <row r="499" spans="1:8" x14ac:dyDescent="0.25">
      <c r="A499" s="1" t="s">
        <v>191</v>
      </c>
      <c r="B499">
        <v>36</v>
      </c>
      <c r="C499" s="2">
        <v>14.194444444444445</v>
      </c>
      <c r="D499" s="2">
        <v>2.5277777777777777</v>
      </c>
      <c r="E499" s="2">
        <v>3.3333333333333335</v>
      </c>
      <c r="F499" s="2">
        <v>0.91666666666666663</v>
      </c>
      <c r="G499" s="2">
        <v>0.30555555555555558</v>
      </c>
      <c r="H499" s="2">
        <v>25.283333333333335</v>
      </c>
    </row>
    <row r="500" spans="1:8" x14ac:dyDescent="0.25">
      <c r="A500" s="1" t="s">
        <v>56</v>
      </c>
      <c r="B500">
        <v>87</v>
      </c>
      <c r="C500" s="2">
        <v>18.586206896551722</v>
      </c>
      <c r="D500" s="2">
        <v>7.3908045977011492</v>
      </c>
      <c r="E500" s="2">
        <v>6.1379310344827589</v>
      </c>
      <c r="F500" s="2">
        <v>1.4022988505747127</v>
      </c>
      <c r="G500" s="2">
        <v>1.4712643678160919</v>
      </c>
      <c r="H500" s="2">
        <v>33.95287356321839</v>
      </c>
    </row>
    <row r="501" spans="1:8" x14ac:dyDescent="0.25">
      <c r="A501" s="1" t="s">
        <v>647</v>
      </c>
      <c r="B501">
        <v>10</v>
      </c>
      <c r="C501" s="2">
        <v>11.4</v>
      </c>
      <c r="D501" s="2">
        <v>2.2000000000000002</v>
      </c>
      <c r="E501" s="2">
        <v>4.7</v>
      </c>
      <c r="F501" s="2">
        <v>1.9</v>
      </c>
      <c r="G501" s="2">
        <v>0.4</v>
      </c>
      <c r="H501" s="2">
        <v>21.186666666666667</v>
      </c>
    </row>
    <row r="502" spans="1:8" x14ac:dyDescent="0.25">
      <c r="A502" s="1" t="s">
        <v>550</v>
      </c>
      <c r="B502">
        <v>7</v>
      </c>
      <c r="C502" s="2">
        <v>1.8571428571428572</v>
      </c>
      <c r="D502" s="2">
        <v>0.42857142857142855</v>
      </c>
      <c r="E502" s="2">
        <v>0.7142857142857143</v>
      </c>
      <c r="F502" s="2">
        <v>0</v>
      </c>
      <c r="G502" s="2">
        <v>0</v>
      </c>
      <c r="H502" s="2">
        <v>4.4285714285714288</v>
      </c>
    </row>
    <row r="503" spans="1:8" x14ac:dyDescent="0.25">
      <c r="A503" s="1" t="s">
        <v>365</v>
      </c>
      <c r="B503">
        <v>11</v>
      </c>
      <c r="C503" s="2">
        <v>6.4545454545454541</v>
      </c>
      <c r="D503" s="2">
        <v>1.0909090909090908</v>
      </c>
      <c r="E503" s="2">
        <v>0.90909090909090906</v>
      </c>
      <c r="F503" s="2">
        <v>0.27272727272727271</v>
      </c>
      <c r="G503" s="2">
        <v>0</v>
      </c>
      <c r="H503" s="2">
        <v>12.187878787878788</v>
      </c>
    </row>
    <row r="504" spans="1:8" x14ac:dyDescent="0.25">
      <c r="A504" s="1" t="s">
        <v>217</v>
      </c>
      <c r="B504">
        <v>56</v>
      </c>
      <c r="C504" s="2">
        <v>19.464285714285715</v>
      </c>
      <c r="D504" s="2">
        <v>4.0357142857142856</v>
      </c>
      <c r="E504" s="2">
        <v>2.4285714285714284</v>
      </c>
      <c r="F504" s="2">
        <v>1.2857142857142858</v>
      </c>
      <c r="G504" s="2">
        <v>0.14285714285714285</v>
      </c>
      <c r="H504" s="2">
        <v>27.85089285714286</v>
      </c>
    </row>
    <row r="505" spans="1:8" x14ac:dyDescent="0.25">
      <c r="A505" s="1" t="s">
        <v>61</v>
      </c>
      <c r="B505">
        <v>83</v>
      </c>
      <c r="C505" s="2">
        <v>30.493975903614459</v>
      </c>
      <c r="D505" s="2">
        <v>4.0481927710843371</v>
      </c>
      <c r="E505" s="2">
        <v>6.831325301204819</v>
      </c>
      <c r="F505" s="2">
        <v>1.3734939759036144</v>
      </c>
      <c r="G505" s="2">
        <v>0.7831325301204819</v>
      </c>
      <c r="H505" s="2">
        <v>33.772891566265066</v>
      </c>
    </row>
    <row r="506" spans="1:8" x14ac:dyDescent="0.25">
      <c r="A506" s="1" t="s">
        <v>470</v>
      </c>
      <c r="B506">
        <v>41</v>
      </c>
      <c r="C506" s="2">
        <v>8.1219512195121943</v>
      </c>
      <c r="D506" s="2">
        <v>2.0975609756097562</v>
      </c>
      <c r="E506" s="2">
        <v>3.024390243902439</v>
      </c>
      <c r="F506" s="2">
        <v>0.3902439024390244</v>
      </c>
      <c r="G506" s="2">
        <v>0.12195121951219512</v>
      </c>
      <c r="H506" s="2">
        <v>17.073170731707318</v>
      </c>
    </row>
    <row r="507" spans="1:8" x14ac:dyDescent="0.25">
      <c r="A507" s="1" t="s">
        <v>450</v>
      </c>
      <c r="B507">
        <v>79</v>
      </c>
      <c r="C507" s="2">
        <v>4.9873417721518987</v>
      </c>
      <c r="D507" s="2">
        <v>2.1645569620253164</v>
      </c>
      <c r="E507" s="2">
        <v>1.4050632911392404</v>
      </c>
      <c r="F507" s="2">
        <v>0.70886075949367089</v>
      </c>
      <c r="G507" s="2">
        <v>0.31645569620253167</v>
      </c>
      <c r="H507" s="2">
        <v>18.496413502109704</v>
      </c>
    </row>
    <row r="508" spans="1:8" x14ac:dyDescent="0.25">
      <c r="A508" s="1" t="s">
        <v>219</v>
      </c>
      <c r="B508">
        <v>71</v>
      </c>
      <c r="C508" s="2">
        <v>8.408450704225352</v>
      </c>
      <c r="D508" s="2">
        <v>2.9859154929577465</v>
      </c>
      <c r="E508" s="2">
        <v>1.4225352112676057</v>
      </c>
      <c r="F508" s="2">
        <v>0.52112676056338025</v>
      </c>
      <c r="G508" s="2">
        <v>0.14084507042253522</v>
      </c>
      <c r="H508" s="2">
        <v>16.59953051643193</v>
      </c>
    </row>
    <row r="509" spans="1:8" x14ac:dyDescent="0.25">
      <c r="A509" s="1" t="s">
        <v>391</v>
      </c>
      <c r="B509">
        <v>84</v>
      </c>
      <c r="C509" s="2">
        <v>5.3452380952380949</v>
      </c>
      <c r="D509" s="2">
        <v>3.4761904761904763</v>
      </c>
      <c r="E509" s="2">
        <v>2</v>
      </c>
      <c r="F509" s="2">
        <v>0.61904761904761907</v>
      </c>
      <c r="G509" s="2">
        <v>0.23809523809523808</v>
      </c>
      <c r="H509" s="2">
        <v>22.314087301587314</v>
      </c>
    </row>
    <row r="510" spans="1:8" x14ac:dyDescent="0.25">
      <c r="A510" s="1" t="s">
        <v>648</v>
      </c>
      <c r="B510">
        <v>3</v>
      </c>
      <c r="C510" s="2">
        <v>4.333333333333333</v>
      </c>
      <c r="D510" s="2">
        <v>3</v>
      </c>
      <c r="E510" s="2">
        <v>1</v>
      </c>
      <c r="F510" s="2">
        <v>0.66666666666666663</v>
      </c>
      <c r="G510" s="2">
        <v>0.33333333333333331</v>
      </c>
      <c r="H510" s="2">
        <v>12.516666666666667</v>
      </c>
    </row>
    <row r="511" spans="1:8" x14ac:dyDescent="0.25">
      <c r="A511" s="1" t="s">
        <v>452</v>
      </c>
      <c r="B511">
        <v>70</v>
      </c>
      <c r="C511" s="2">
        <v>5.5857142857142854</v>
      </c>
      <c r="D511" s="2">
        <v>3.157142857142857</v>
      </c>
      <c r="E511" s="2">
        <v>0.75714285714285712</v>
      </c>
      <c r="F511" s="2">
        <v>0.8</v>
      </c>
      <c r="G511" s="2">
        <v>0.51428571428571423</v>
      </c>
      <c r="H511" s="2">
        <v>22.315952380952389</v>
      </c>
    </row>
    <row r="512" spans="1:8" x14ac:dyDescent="0.25">
      <c r="A512" s="1" t="s">
        <v>517</v>
      </c>
      <c r="B512">
        <v>2</v>
      </c>
      <c r="C512" s="2">
        <v>1</v>
      </c>
      <c r="D512" s="2">
        <v>0</v>
      </c>
      <c r="E512" s="2">
        <v>0.5</v>
      </c>
      <c r="F512" s="2">
        <v>0.5</v>
      </c>
      <c r="G512" s="2">
        <v>0</v>
      </c>
      <c r="H512" s="2">
        <v>3.2833333333333332</v>
      </c>
    </row>
    <row r="513" spans="1:8" x14ac:dyDescent="0.25">
      <c r="A513" s="1" t="s">
        <v>6</v>
      </c>
      <c r="B513">
        <v>45</v>
      </c>
      <c r="C513" s="2">
        <v>26.533333333333335</v>
      </c>
      <c r="D513" s="2">
        <v>3.5333333333333332</v>
      </c>
      <c r="E513" s="2">
        <v>4.6888888888888891</v>
      </c>
      <c r="F513" s="2">
        <v>1.1555555555555554</v>
      </c>
      <c r="G513" s="2">
        <v>0.37777777777777777</v>
      </c>
      <c r="H513" s="2">
        <v>31.124074074074077</v>
      </c>
    </row>
    <row r="514" spans="1:8" x14ac:dyDescent="0.25">
      <c r="A514" s="1" t="s">
        <v>204</v>
      </c>
      <c r="B514">
        <v>92</v>
      </c>
      <c r="C514" s="2">
        <v>17.021739130434781</v>
      </c>
      <c r="D514" s="2">
        <v>5.2717391304347823</v>
      </c>
      <c r="E514" s="2">
        <v>7.1195652173913047</v>
      </c>
      <c r="F514" s="2">
        <v>1.076086956521739</v>
      </c>
      <c r="G514" s="2">
        <v>0.30434782608695654</v>
      </c>
      <c r="H514" s="2">
        <v>30.794021739130443</v>
      </c>
    </row>
    <row r="515" spans="1:8" x14ac:dyDescent="0.25">
      <c r="A515" s="1" t="s">
        <v>154</v>
      </c>
      <c r="B515">
        <v>32</v>
      </c>
      <c r="C515" s="2">
        <v>5.84375</v>
      </c>
      <c r="D515" s="2">
        <v>8.625</v>
      </c>
      <c r="E515" s="2">
        <v>1.5</v>
      </c>
      <c r="F515" s="2">
        <v>0.6875</v>
      </c>
      <c r="G515" s="2">
        <v>0.625</v>
      </c>
      <c r="H515" s="2">
        <v>22.82447916666667</v>
      </c>
    </row>
    <row r="516" spans="1:8" x14ac:dyDescent="0.25">
      <c r="A516" s="1" t="s">
        <v>312</v>
      </c>
      <c r="B516">
        <v>50</v>
      </c>
      <c r="C516" s="2">
        <v>9.3800000000000008</v>
      </c>
      <c r="D516" s="2">
        <v>2.48</v>
      </c>
      <c r="E516" s="2">
        <v>1.86</v>
      </c>
      <c r="F516" s="2">
        <v>0.52</v>
      </c>
      <c r="G516" s="2">
        <v>0.06</v>
      </c>
      <c r="H516" s="2">
        <v>23.112000000000002</v>
      </c>
    </row>
    <row r="517" spans="1:8" x14ac:dyDescent="0.25">
      <c r="A517" s="1" t="s">
        <v>649</v>
      </c>
      <c r="B517">
        <v>56</v>
      </c>
      <c r="C517" s="2">
        <v>9.375</v>
      </c>
      <c r="D517" s="2">
        <v>2.2142857142857144</v>
      </c>
      <c r="E517" s="2">
        <v>5.125</v>
      </c>
      <c r="F517" s="2">
        <v>1</v>
      </c>
      <c r="G517" s="2">
        <v>0.17857142857142858</v>
      </c>
      <c r="H517" s="2">
        <v>17.187797619047618</v>
      </c>
    </row>
    <row r="518" spans="1:8" x14ac:dyDescent="0.25">
      <c r="A518" s="1" t="s">
        <v>503</v>
      </c>
      <c r="B518">
        <v>38</v>
      </c>
      <c r="C518" s="2">
        <v>4.5</v>
      </c>
      <c r="D518" s="2">
        <v>1.5526315789473684</v>
      </c>
      <c r="E518" s="2">
        <v>1.0526315789473684</v>
      </c>
      <c r="F518" s="2">
        <v>0.68421052631578949</v>
      </c>
      <c r="G518" s="2">
        <v>0.10526315789473684</v>
      </c>
      <c r="H518" s="2">
        <v>12.953508771929824</v>
      </c>
    </row>
    <row r="519" spans="1:8" x14ac:dyDescent="0.25">
      <c r="A519" s="1" t="s">
        <v>455</v>
      </c>
      <c r="B519">
        <v>10</v>
      </c>
      <c r="C519" s="2">
        <v>3.4</v>
      </c>
      <c r="D519" s="2">
        <v>2.7</v>
      </c>
      <c r="E519" s="2">
        <v>0.6</v>
      </c>
      <c r="F519" s="2">
        <v>0.2</v>
      </c>
      <c r="G519" s="2">
        <v>0.1</v>
      </c>
      <c r="H519" s="2">
        <v>9.6866666666666674</v>
      </c>
    </row>
    <row r="520" spans="1:8" x14ac:dyDescent="0.25">
      <c r="A520" s="1" t="s">
        <v>266</v>
      </c>
      <c r="B520">
        <v>66</v>
      </c>
      <c r="C520" s="2">
        <v>10.757575757575758</v>
      </c>
      <c r="D520" s="2">
        <v>6.3030303030303028</v>
      </c>
      <c r="E520" s="2">
        <v>1.5151515151515151</v>
      </c>
      <c r="F520" s="2">
        <v>1.3181818181818181</v>
      </c>
      <c r="G520" s="2">
        <v>0.48484848484848486</v>
      </c>
      <c r="H520" s="2">
        <v>26.428282828282825</v>
      </c>
    </row>
    <row r="521" spans="1:8" x14ac:dyDescent="0.25">
      <c r="A521" s="1" t="s">
        <v>310</v>
      </c>
      <c r="B521">
        <v>26</v>
      </c>
      <c r="C521" s="2">
        <v>9.1923076923076916</v>
      </c>
      <c r="D521" s="2">
        <v>3.1153846153846154</v>
      </c>
      <c r="E521" s="2">
        <v>1.7692307692307692</v>
      </c>
      <c r="F521" s="2">
        <v>0.61538461538461542</v>
      </c>
      <c r="G521" s="2">
        <v>0.23076923076923078</v>
      </c>
      <c r="H521" s="2">
        <v>23.512179487179484</v>
      </c>
    </row>
    <row r="522" spans="1:8" x14ac:dyDescent="0.25">
      <c r="A522" s="1" t="s">
        <v>255</v>
      </c>
      <c r="B522">
        <v>59</v>
      </c>
      <c r="C522" s="2">
        <v>7.4237288135593218</v>
      </c>
      <c r="D522" s="2">
        <v>3.7457627118644066</v>
      </c>
      <c r="E522" s="2">
        <v>0.93220338983050843</v>
      </c>
      <c r="F522" s="2">
        <v>0.84745762711864403</v>
      </c>
      <c r="G522" s="2">
        <v>0.50847457627118642</v>
      </c>
      <c r="H522" s="2">
        <v>18.957627118644069</v>
      </c>
    </row>
    <row r="523" spans="1:8" x14ac:dyDescent="0.25">
      <c r="A523" s="1" t="s">
        <v>145</v>
      </c>
      <c r="B523">
        <v>63</v>
      </c>
      <c r="C523" s="2">
        <v>7.2222222222222223</v>
      </c>
      <c r="D523" s="2">
        <v>3.1746031746031744</v>
      </c>
      <c r="E523" s="2">
        <v>3.0158730158730158</v>
      </c>
      <c r="F523" s="2">
        <v>0.65079365079365081</v>
      </c>
      <c r="G523" s="2">
        <v>0.23809523809523808</v>
      </c>
      <c r="H523" s="2">
        <v>24.270370370370372</v>
      </c>
    </row>
    <row r="524" spans="1:8" x14ac:dyDescent="0.25">
      <c r="A524" s="1" t="s">
        <v>370</v>
      </c>
      <c r="B524">
        <v>52</v>
      </c>
      <c r="C524" s="2">
        <v>6.6730769230769234</v>
      </c>
      <c r="D524" s="2">
        <v>1.3846153846153846</v>
      </c>
      <c r="E524" s="2">
        <v>0.96153846153846156</v>
      </c>
      <c r="F524" s="2">
        <v>0.34615384615384615</v>
      </c>
      <c r="G524" s="2">
        <v>1.9230769230769232E-2</v>
      </c>
      <c r="H524" s="2">
        <v>14.243589743589748</v>
      </c>
    </row>
    <row r="525" spans="1:8" x14ac:dyDescent="0.25">
      <c r="A525" s="1" t="s">
        <v>359</v>
      </c>
      <c r="B525">
        <v>34</v>
      </c>
      <c r="C525" s="2">
        <v>1.3823529411764706</v>
      </c>
      <c r="D525" s="2">
        <v>0.88235294117647056</v>
      </c>
      <c r="E525" s="2">
        <v>0.44117647058823528</v>
      </c>
      <c r="F525" s="2">
        <v>0.38235294117647056</v>
      </c>
      <c r="G525" s="2">
        <v>0.17647058823529413</v>
      </c>
      <c r="H525" s="2">
        <v>4.3509803921568633</v>
      </c>
    </row>
    <row r="526" spans="1:8" x14ac:dyDescent="0.25">
      <c r="A526" s="1" t="s">
        <v>650</v>
      </c>
      <c r="B526">
        <v>69</v>
      </c>
      <c r="C526" s="2">
        <v>5.6086956521739131</v>
      </c>
      <c r="D526" s="2">
        <v>3.1304347826086958</v>
      </c>
      <c r="E526" s="2">
        <v>0.50724637681159424</v>
      </c>
      <c r="F526" s="2">
        <v>0.28985507246376813</v>
      </c>
      <c r="G526" s="2">
        <v>0.39130434782608697</v>
      </c>
      <c r="H526" s="2">
        <v>11.204589371980676</v>
      </c>
    </row>
    <row r="527" spans="1:8" x14ac:dyDescent="0.25">
      <c r="A527" s="1" t="s">
        <v>228</v>
      </c>
      <c r="B527">
        <v>38</v>
      </c>
      <c r="C527" s="2">
        <v>5.9473684210526319</v>
      </c>
      <c r="D527" s="2">
        <v>3.9736842105263159</v>
      </c>
      <c r="E527" s="2">
        <v>0.76315789473684215</v>
      </c>
      <c r="F527" s="2">
        <v>0.42105263157894735</v>
      </c>
      <c r="G527" s="2">
        <v>0.18421052631578946</v>
      </c>
      <c r="H527" s="2">
        <v>15.37982456140351</v>
      </c>
    </row>
    <row r="528" spans="1:8" x14ac:dyDescent="0.25">
      <c r="A528" s="1" t="s">
        <v>651</v>
      </c>
      <c r="B528">
        <v>86</v>
      </c>
      <c r="C528" s="2">
        <v>13.302325581395349</v>
      </c>
      <c r="D528" s="2">
        <v>2.6279069767441858</v>
      </c>
      <c r="E528" s="2">
        <v>1.3139534883720929</v>
      </c>
      <c r="F528" s="2">
        <v>0.53488372093023251</v>
      </c>
      <c r="G528" s="2">
        <v>0.13953488372093023</v>
      </c>
      <c r="H528" s="2">
        <v>26.362403100775182</v>
      </c>
    </row>
    <row r="529" spans="1:8" x14ac:dyDescent="0.25">
      <c r="A529" s="1" t="s">
        <v>99</v>
      </c>
      <c r="B529">
        <v>77</v>
      </c>
      <c r="C529" s="2">
        <v>14.142857142857142</v>
      </c>
      <c r="D529" s="2">
        <v>5.5064935064935066</v>
      </c>
      <c r="E529" s="2">
        <v>2.3376623376623376</v>
      </c>
      <c r="F529" s="2">
        <v>1.025974025974026</v>
      </c>
      <c r="G529" s="2">
        <v>0.48051948051948051</v>
      </c>
      <c r="H529" s="2">
        <v>28.967532467532457</v>
      </c>
    </row>
    <row r="530" spans="1:8" x14ac:dyDescent="0.25">
      <c r="A530" s="1" t="s">
        <v>583</v>
      </c>
      <c r="B530">
        <v>6</v>
      </c>
      <c r="C530" s="2">
        <v>10</v>
      </c>
      <c r="D530" s="2">
        <v>3.5</v>
      </c>
      <c r="E530" s="2">
        <v>1</v>
      </c>
      <c r="F530" s="2">
        <v>0.66666666666666663</v>
      </c>
      <c r="G530" s="2">
        <v>0.5</v>
      </c>
      <c r="H530" s="2">
        <v>36.18055555555555</v>
      </c>
    </row>
    <row r="531" spans="1:8" x14ac:dyDescent="0.25">
      <c r="A531" s="1" t="s">
        <v>522</v>
      </c>
      <c r="B531">
        <v>18</v>
      </c>
      <c r="C531" s="2">
        <v>3.3333333333333335</v>
      </c>
      <c r="D531" s="2">
        <v>2.8333333333333335</v>
      </c>
      <c r="E531" s="2">
        <v>0.72222222222222221</v>
      </c>
      <c r="F531" s="2">
        <v>0.16666666666666666</v>
      </c>
      <c r="G531" s="2">
        <v>0.33333333333333331</v>
      </c>
      <c r="H531" s="2">
        <v>8.0249999999999986</v>
      </c>
    </row>
    <row r="532" spans="1:8" x14ac:dyDescent="0.25">
      <c r="A532" s="1" t="s">
        <v>427</v>
      </c>
      <c r="B532">
        <v>45</v>
      </c>
      <c r="C532" s="2">
        <v>3.8444444444444446</v>
      </c>
      <c r="D532" s="2">
        <v>2.8222222222222224</v>
      </c>
      <c r="E532" s="2">
        <v>0.55555555555555558</v>
      </c>
      <c r="F532" s="2">
        <v>0.17777777777777778</v>
      </c>
      <c r="G532" s="2">
        <v>0.22222222222222221</v>
      </c>
      <c r="H532" s="2">
        <v>10.916666666666666</v>
      </c>
    </row>
    <row r="533" spans="1:8" x14ac:dyDescent="0.25">
      <c r="A533" s="1" t="s">
        <v>530</v>
      </c>
      <c r="B533">
        <v>5</v>
      </c>
      <c r="C533" s="2">
        <v>0</v>
      </c>
      <c r="D533" s="2">
        <v>0.4</v>
      </c>
      <c r="E533" s="2">
        <v>0</v>
      </c>
      <c r="F533" s="2">
        <v>0</v>
      </c>
      <c r="G533" s="2">
        <v>0</v>
      </c>
      <c r="H533" s="2">
        <v>1.5433333333333334</v>
      </c>
    </row>
    <row r="534" spans="1:8" x14ac:dyDescent="0.25">
      <c r="A534" s="1" t="s">
        <v>399</v>
      </c>
      <c r="B534">
        <v>88</v>
      </c>
      <c r="C534" s="2">
        <v>12.988636363636363</v>
      </c>
      <c r="D534" s="2">
        <v>5.1363636363636367</v>
      </c>
      <c r="E534" s="2">
        <v>2.3522727272727271</v>
      </c>
      <c r="F534" s="2">
        <v>1.1931818181818181</v>
      </c>
      <c r="G534" s="2">
        <v>0.43181818181818182</v>
      </c>
      <c r="H534" s="2">
        <v>33.32518939393939</v>
      </c>
    </row>
    <row r="535" spans="1:8" x14ac:dyDescent="0.25">
      <c r="A535" s="1" t="s">
        <v>33</v>
      </c>
      <c r="B535">
        <v>15</v>
      </c>
      <c r="C535" s="2">
        <v>17.933333333333334</v>
      </c>
      <c r="D535" s="2">
        <v>2</v>
      </c>
      <c r="E535" s="2">
        <v>8</v>
      </c>
      <c r="F535" s="2">
        <v>0.8666666666666667</v>
      </c>
      <c r="G535" s="2">
        <v>0.13333333333333333</v>
      </c>
      <c r="H535" s="2">
        <v>25.583333333333332</v>
      </c>
    </row>
    <row r="536" spans="1:8" x14ac:dyDescent="0.25">
      <c r="A536" s="1" t="s">
        <v>394</v>
      </c>
      <c r="B536">
        <v>56</v>
      </c>
      <c r="C536" s="2">
        <v>3.2678571428571428</v>
      </c>
      <c r="D536" s="2">
        <v>2.6071428571428572</v>
      </c>
      <c r="E536" s="2">
        <v>0.6964285714285714</v>
      </c>
      <c r="F536" s="2">
        <v>0.30357142857142855</v>
      </c>
      <c r="G536" s="2">
        <v>0.42857142857142855</v>
      </c>
      <c r="H536" s="2">
        <v>8.9294642857142854</v>
      </c>
    </row>
    <row r="537" spans="1:8" x14ac:dyDescent="0.25">
      <c r="A537" s="1" t="s">
        <v>221</v>
      </c>
      <c r="B537">
        <v>60</v>
      </c>
      <c r="C537" s="2">
        <v>12.216666666666667</v>
      </c>
      <c r="D537" s="2">
        <v>2.8333333333333335</v>
      </c>
      <c r="E537" s="2">
        <v>2.0333333333333332</v>
      </c>
      <c r="F537" s="2">
        <v>0.55000000000000004</v>
      </c>
      <c r="G537" s="2">
        <v>0.3</v>
      </c>
      <c r="H537" s="2">
        <v>24.047500000000007</v>
      </c>
    </row>
    <row r="538" spans="1:8" x14ac:dyDescent="0.25">
      <c r="A538" s="1" t="s">
        <v>226</v>
      </c>
      <c r="B538">
        <v>65</v>
      </c>
      <c r="C538" s="2">
        <v>14.061538461538461</v>
      </c>
      <c r="D538" s="2">
        <v>3.1384615384615384</v>
      </c>
      <c r="E538" s="2">
        <v>5.384615384615385</v>
      </c>
      <c r="F538" s="2">
        <v>1.1692307692307693</v>
      </c>
      <c r="G538" s="2">
        <v>0.16923076923076924</v>
      </c>
      <c r="H538" s="2">
        <v>26.959999999999994</v>
      </c>
    </row>
    <row r="539" spans="1:8" x14ac:dyDescent="0.25">
      <c r="A539" s="1" t="s">
        <v>224</v>
      </c>
      <c r="B539">
        <v>54</v>
      </c>
      <c r="C539" s="2">
        <v>5.4259259259259256</v>
      </c>
      <c r="D539" s="2">
        <v>1.7037037037037037</v>
      </c>
      <c r="E539" s="2">
        <v>1.6111111111111112</v>
      </c>
      <c r="F539" s="2">
        <v>0.46296296296296297</v>
      </c>
      <c r="G539" s="2">
        <v>9.2592592592592587E-2</v>
      </c>
      <c r="H539" s="2">
        <v>12.502160493827157</v>
      </c>
    </row>
    <row r="540" spans="1:8" x14ac:dyDescent="0.25">
      <c r="A540" s="1" t="s">
        <v>571</v>
      </c>
      <c r="B540">
        <v>6</v>
      </c>
      <c r="C540" s="2">
        <v>8</v>
      </c>
      <c r="D540" s="2">
        <v>5.166666666666667</v>
      </c>
      <c r="E540" s="2">
        <v>1.6666666666666667</v>
      </c>
      <c r="F540" s="2">
        <v>1.3333333333333333</v>
      </c>
      <c r="G540" s="2">
        <v>0.83333333333333337</v>
      </c>
      <c r="H540" s="2">
        <v>30.372222222222224</v>
      </c>
    </row>
    <row r="541" spans="1:8" x14ac:dyDescent="0.25">
      <c r="A541" s="1" t="s">
        <v>381</v>
      </c>
      <c r="B541">
        <v>60</v>
      </c>
      <c r="C541" s="2">
        <v>6.1</v>
      </c>
      <c r="D541" s="2">
        <v>2.9666666666666668</v>
      </c>
      <c r="E541" s="2">
        <v>2.25</v>
      </c>
      <c r="F541" s="2">
        <v>0.31666666666666665</v>
      </c>
      <c r="G541" s="2">
        <v>0.36666666666666664</v>
      </c>
      <c r="H541" s="2">
        <v>15.05916666666667</v>
      </c>
    </row>
    <row r="542" spans="1:8" x14ac:dyDescent="0.25">
      <c r="A542" s="1" t="s">
        <v>532</v>
      </c>
      <c r="B542">
        <v>2</v>
      </c>
      <c r="C542" s="2">
        <v>2</v>
      </c>
      <c r="D542" s="2">
        <v>0.5</v>
      </c>
      <c r="E542" s="2">
        <v>0.5</v>
      </c>
      <c r="F542" s="2">
        <v>0</v>
      </c>
      <c r="G542" s="2">
        <v>0</v>
      </c>
      <c r="H542" s="2">
        <v>2.7749999999999999</v>
      </c>
    </row>
    <row r="543" spans="1:8" x14ac:dyDescent="0.25">
      <c r="A543" s="1" t="s">
        <v>549</v>
      </c>
      <c r="B543">
        <v>8</v>
      </c>
      <c r="C543" s="2">
        <v>1</v>
      </c>
      <c r="D543" s="2">
        <v>0.25</v>
      </c>
      <c r="E543" s="2">
        <v>0</v>
      </c>
      <c r="F543" s="2">
        <v>0.125</v>
      </c>
      <c r="G543" s="2">
        <v>0</v>
      </c>
      <c r="H543" s="2">
        <v>1.8666666666666667</v>
      </c>
    </row>
    <row r="544" spans="1:8" x14ac:dyDescent="0.25">
      <c r="A544" s="1" t="s">
        <v>491</v>
      </c>
      <c r="B544">
        <v>9</v>
      </c>
      <c r="C544" s="2">
        <v>5.2222222222222223</v>
      </c>
      <c r="D544" s="2">
        <v>1.2222222222222223</v>
      </c>
      <c r="E544" s="2">
        <v>1</v>
      </c>
      <c r="F544" s="2">
        <v>0.66666666666666663</v>
      </c>
      <c r="G544" s="2">
        <v>0.22222222222222221</v>
      </c>
      <c r="H544" s="2">
        <v>12.294444444444444</v>
      </c>
    </row>
    <row r="545" spans="1:8" x14ac:dyDescent="0.25">
      <c r="A545" s="1" t="s">
        <v>471</v>
      </c>
      <c r="B545">
        <v>13</v>
      </c>
      <c r="C545" s="2">
        <v>1</v>
      </c>
      <c r="D545" s="2">
        <v>1.3846153846153846</v>
      </c>
      <c r="E545" s="2">
        <v>0.38461538461538464</v>
      </c>
      <c r="F545" s="2">
        <v>7.6923076923076927E-2</v>
      </c>
      <c r="G545" s="2">
        <v>0.15384615384615385</v>
      </c>
      <c r="H545" s="2">
        <v>6.2756410256410255</v>
      </c>
    </row>
    <row r="546" spans="1:8" x14ac:dyDescent="0.25">
      <c r="A546" s="1" t="s">
        <v>652</v>
      </c>
      <c r="B546">
        <v>66</v>
      </c>
      <c r="C546" s="2">
        <v>21.515151515151516</v>
      </c>
      <c r="D546" s="2">
        <v>5.7121212121212119</v>
      </c>
      <c r="E546" s="2">
        <v>3.7878787878787881</v>
      </c>
      <c r="F546" s="2">
        <v>1.5</v>
      </c>
      <c r="G546" s="2">
        <v>0.36363636363636365</v>
      </c>
      <c r="H546" s="2">
        <v>35.463888888888881</v>
      </c>
    </row>
    <row r="547" spans="1:8" x14ac:dyDescent="0.25">
      <c r="A547" s="1" t="s">
        <v>653</v>
      </c>
      <c r="B547">
        <v>86</v>
      </c>
      <c r="C547" s="2">
        <v>9.3023255813953494</v>
      </c>
      <c r="D547" s="2">
        <v>3.5930232558139537</v>
      </c>
      <c r="E547" s="2">
        <v>1.4651162790697674</v>
      </c>
      <c r="F547" s="2">
        <v>0.80232558139534882</v>
      </c>
      <c r="G547" s="2">
        <v>0.29069767441860467</v>
      </c>
      <c r="H547" s="2">
        <v>23.713759689922483</v>
      </c>
    </row>
    <row r="548" spans="1:8" x14ac:dyDescent="0.25">
      <c r="A548" s="1" t="s">
        <v>534</v>
      </c>
      <c r="B548">
        <v>9</v>
      </c>
      <c r="C548" s="2">
        <v>4.1111111111111107</v>
      </c>
      <c r="D548" s="2">
        <v>1.5555555555555556</v>
      </c>
      <c r="E548" s="2">
        <v>0.77777777777777779</v>
      </c>
      <c r="F548" s="2">
        <v>0.55555555555555558</v>
      </c>
      <c r="G548" s="2">
        <v>0</v>
      </c>
      <c r="H548" s="2">
        <v>9.4592592592592606</v>
      </c>
    </row>
    <row r="549" spans="1:8" x14ac:dyDescent="0.25">
      <c r="A549" s="1" t="s">
        <v>339</v>
      </c>
      <c r="B549">
        <v>49</v>
      </c>
      <c r="C549" s="2">
        <v>9</v>
      </c>
      <c r="D549" s="2">
        <v>3</v>
      </c>
      <c r="E549" s="2">
        <v>1.1224489795918366</v>
      </c>
      <c r="F549" s="2">
        <v>0.46938775510204084</v>
      </c>
      <c r="G549" s="2">
        <v>0.67346938775510201</v>
      </c>
      <c r="H549" s="2">
        <v>13.693877551020407</v>
      </c>
    </row>
    <row r="550" spans="1:8" x14ac:dyDescent="0.25">
      <c r="A550" s="1" t="s">
        <v>524</v>
      </c>
      <c r="B550">
        <v>1</v>
      </c>
      <c r="C550" s="2">
        <v>12</v>
      </c>
      <c r="D550" s="2">
        <v>3</v>
      </c>
      <c r="E550" s="2">
        <v>0</v>
      </c>
      <c r="F550" s="2">
        <v>1</v>
      </c>
      <c r="G550" s="2">
        <v>0</v>
      </c>
      <c r="H550" s="2">
        <v>12</v>
      </c>
    </row>
    <row r="551" spans="1:8" x14ac:dyDescent="0.25">
      <c r="A551" s="1" t="s">
        <v>210</v>
      </c>
      <c r="B551">
        <v>15</v>
      </c>
      <c r="C551" s="2">
        <v>19.666666666666668</v>
      </c>
      <c r="D551" s="2">
        <v>2.8</v>
      </c>
      <c r="E551" s="2">
        <v>5.666666666666667</v>
      </c>
      <c r="F551" s="2">
        <v>1.0666666666666667</v>
      </c>
      <c r="G551" s="2">
        <v>0.26666666666666666</v>
      </c>
      <c r="H551" s="2">
        <v>22.578888888888891</v>
      </c>
    </row>
    <row r="552" spans="1:8" x14ac:dyDescent="0.25">
      <c r="A552" s="1" t="s">
        <v>559</v>
      </c>
      <c r="B552">
        <v>12</v>
      </c>
      <c r="C552" s="2">
        <v>10.75</v>
      </c>
      <c r="D552" s="2">
        <v>4.166666666666667</v>
      </c>
      <c r="E552" s="2">
        <v>1</v>
      </c>
      <c r="F552" s="2">
        <v>0.91666666666666663</v>
      </c>
      <c r="G552" s="2">
        <v>0.33333333333333331</v>
      </c>
      <c r="H552" s="2">
        <v>25.5625</v>
      </c>
    </row>
    <row r="553" spans="1:8" x14ac:dyDescent="0.25">
      <c r="A553" s="1" t="s">
        <v>85</v>
      </c>
      <c r="B553">
        <v>34</v>
      </c>
      <c r="C553" s="2">
        <v>20.588235294117649</v>
      </c>
      <c r="D553" s="2">
        <v>4.7352941176470589</v>
      </c>
      <c r="E553" s="2">
        <v>4.1764705882352944</v>
      </c>
      <c r="F553" s="2">
        <v>0.67647058823529416</v>
      </c>
      <c r="G553" s="2">
        <v>0.35294117647058826</v>
      </c>
      <c r="H553" s="2">
        <v>31.382843137254902</v>
      </c>
    </row>
    <row r="554" spans="1:8" x14ac:dyDescent="0.25">
      <c r="A554" s="1" t="s">
        <v>407</v>
      </c>
      <c r="B554">
        <v>71</v>
      </c>
      <c r="C554" s="2">
        <v>4.450704225352113</v>
      </c>
      <c r="D554" s="2">
        <v>1.5352112676056338</v>
      </c>
      <c r="E554" s="2">
        <v>2.6338028169014085</v>
      </c>
      <c r="F554" s="2">
        <v>0.30985915492957744</v>
      </c>
      <c r="G554" s="2">
        <v>7.0422535211267609E-2</v>
      </c>
      <c r="H554" s="2">
        <v>11.281220657276997</v>
      </c>
    </row>
    <row r="555" spans="1:8" x14ac:dyDescent="0.25">
      <c r="A555" s="1" t="s">
        <v>419</v>
      </c>
      <c r="B555">
        <v>12</v>
      </c>
      <c r="C555" s="2">
        <v>4.666666666666667</v>
      </c>
      <c r="D555" s="2">
        <v>2.75</v>
      </c>
      <c r="E555" s="2">
        <v>0.41666666666666669</v>
      </c>
      <c r="F555" s="2">
        <v>0.5</v>
      </c>
      <c r="G555" s="2">
        <v>0</v>
      </c>
      <c r="H555" s="2">
        <v>13.798611111111109</v>
      </c>
    </row>
    <row r="556" spans="1:8" x14ac:dyDescent="0.25">
      <c r="A556" s="1" t="s">
        <v>406</v>
      </c>
      <c r="B556">
        <v>46</v>
      </c>
      <c r="C556" s="2">
        <v>6.3043478260869561</v>
      </c>
      <c r="D556" s="2">
        <v>2.5217391304347827</v>
      </c>
      <c r="E556" s="2">
        <v>1.6956521739130435</v>
      </c>
      <c r="F556" s="2">
        <v>0.54347826086956519</v>
      </c>
      <c r="G556" s="2">
        <v>0.13043478260869565</v>
      </c>
      <c r="H556" s="2">
        <v>16.88260869565217</v>
      </c>
    </row>
    <row r="557" spans="1:8" x14ac:dyDescent="0.25">
      <c r="A557" s="1" t="s">
        <v>66</v>
      </c>
      <c r="B557">
        <v>82</v>
      </c>
      <c r="C557" s="2">
        <v>27.707317073170731</v>
      </c>
      <c r="D557" s="2">
        <v>4.0975609756097562</v>
      </c>
      <c r="E557" s="2">
        <v>6.4878048780487809</v>
      </c>
      <c r="F557" s="2">
        <v>1.7073170731707317</v>
      </c>
      <c r="G557" s="2">
        <v>0.73170731707317072</v>
      </c>
      <c r="H557" s="2">
        <v>38.300813008130085</v>
      </c>
    </row>
    <row r="558" spans="1:8" x14ac:dyDescent="0.25">
      <c r="A558" s="1" t="s">
        <v>440</v>
      </c>
      <c r="B558">
        <v>54</v>
      </c>
      <c r="C558" s="2">
        <v>5.0740740740740744</v>
      </c>
      <c r="D558" s="2">
        <v>1.2037037037037037</v>
      </c>
      <c r="E558" s="2">
        <v>1.4074074074074074</v>
      </c>
      <c r="F558" s="2">
        <v>0.46296296296296297</v>
      </c>
      <c r="G558" s="2">
        <v>0</v>
      </c>
      <c r="H558" s="2">
        <v>10.332407407407405</v>
      </c>
    </row>
    <row r="559" spans="1:8" x14ac:dyDescent="0.25">
      <c r="A559" s="1" t="s">
        <v>490</v>
      </c>
      <c r="B559">
        <v>24</v>
      </c>
      <c r="C559" s="2">
        <v>7.875</v>
      </c>
      <c r="D559" s="2">
        <v>1.125</v>
      </c>
      <c r="E559" s="2">
        <v>1.6666666666666667</v>
      </c>
      <c r="F559" s="2">
        <v>0.45833333333333331</v>
      </c>
      <c r="G559" s="2">
        <v>0</v>
      </c>
      <c r="H559" s="2">
        <v>15.834027777777777</v>
      </c>
    </row>
    <row r="560" spans="1:8" x14ac:dyDescent="0.25">
      <c r="A560" s="1" t="s">
        <v>654</v>
      </c>
      <c r="B560">
        <v>16</v>
      </c>
      <c r="C560" s="2">
        <v>1.3125</v>
      </c>
      <c r="D560" s="2">
        <v>0.375</v>
      </c>
      <c r="E560" s="2">
        <v>1.0625</v>
      </c>
      <c r="F560" s="2">
        <v>0.375</v>
      </c>
      <c r="G560" s="2">
        <v>0.1875</v>
      </c>
      <c r="H560" s="2">
        <v>5.5083333333333329</v>
      </c>
    </row>
    <row r="561" spans="1:8" x14ac:dyDescent="0.25">
      <c r="A561" s="1" t="s">
        <v>239</v>
      </c>
      <c r="B561">
        <v>70</v>
      </c>
      <c r="C561" s="2">
        <v>2.9714285714285715</v>
      </c>
      <c r="D561" s="2">
        <v>1.0857142857142856</v>
      </c>
      <c r="E561" s="2">
        <v>2.342857142857143</v>
      </c>
      <c r="F561" s="2">
        <v>0.55714285714285716</v>
      </c>
      <c r="G561" s="2">
        <v>4.2857142857142858E-2</v>
      </c>
      <c r="H561" s="2">
        <v>14.412619047619046</v>
      </c>
    </row>
    <row r="562" spans="1:8" x14ac:dyDescent="0.25">
      <c r="A562" s="1" t="s">
        <v>386</v>
      </c>
      <c r="B562">
        <v>69</v>
      </c>
      <c r="C562" s="2">
        <v>8</v>
      </c>
      <c r="D562" s="2">
        <v>2.1594202898550723</v>
      </c>
      <c r="E562" s="2">
        <v>1.4782608695652173</v>
      </c>
      <c r="F562" s="2">
        <v>0.6811594202898551</v>
      </c>
      <c r="G562" s="2">
        <v>0.2608695652173913</v>
      </c>
      <c r="H562" s="2">
        <v>20.413285024154593</v>
      </c>
    </row>
    <row r="563" spans="1:8" x14ac:dyDescent="0.25">
      <c r="A563" s="1" t="s">
        <v>166</v>
      </c>
      <c r="B563">
        <v>87</v>
      </c>
      <c r="C563" s="2">
        <v>24.620689655172413</v>
      </c>
      <c r="D563" s="2">
        <v>11.275862068965518</v>
      </c>
      <c r="E563" s="2">
        <v>2.9770114942528734</v>
      </c>
      <c r="F563" s="2">
        <v>1.0114942528735633</v>
      </c>
      <c r="G563" s="2">
        <v>3.1839080459770117</v>
      </c>
      <c r="H563" s="2">
        <v>30.355938697317992</v>
      </c>
    </row>
    <row r="564" spans="1:8" x14ac:dyDescent="0.25">
      <c r="A564" s="1" t="s">
        <v>655</v>
      </c>
      <c r="B564">
        <v>40</v>
      </c>
      <c r="C564" s="2">
        <v>7.5</v>
      </c>
      <c r="D564" s="2">
        <v>3.875</v>
      </c>
      <c r="E564" s="2">
        <v>4.1500000000000004</v>
      </c>
      <c r="F564" s="2">
        <v>0.72499999999999998</v>
      </c>
      <c r="G564" s="2">
        <v>0.4</v>
      </c>
      <c r="H564" s="2">
        <v>20.485833333333339</v>
      </c>
    </row>
    <row r="565" spans="1:8" x14ac:dyDescent="0.25">
      <c r="A565" s="1" t="s">
        <v>184</v>
      </c>
      <c r="B565">
        <v>87</v>
      </c>
      <c r="C565" s="2">
        <v>15.770114942528735</v>
      </c>
      <c r="D565" s="2">
        <v>5.7586206896551726</v>
      </c>
      <c r="E565" s="2">
        <v>4.0574712643678161</v>
      </c>
      <c r="F565" s="2">
        <v>1.367816091954023</v>
      </c>
      <c r="G565" s="2">
        <v>0.4942528735632184</v>
      </c>
      <c r="H565" s="2">
        <v>35.316283524904222</v>
      </c>
    </row>
    <row r="566" spans="1:8" x14ac:dyDescent="0.25">
      <c r="A566" s="1" t="s">
        <v>496</v>
      </c>
      <c r="B566">
        <v>9</v>
      </c>
      <c r="C566" s="2">
        <v>0.77777777777777779</v>
      </c>
      <c r="D566" s="2">
        <v>1</v>
      </c>
      <c r="E566" s="2">
        <v>0.33333333333333331</v>
      </c>
      <c r="F566" s="2">
        <v>0</v>
      </c>
      <c r="G566" s="2">
        <v>0.33333333333333331</v>
      </c>
      <c r="H566" s="2">
        <v>2.661111111111111</v>
      </c>
    </row>
    <row r="567" spans="1:8" x14ac:dyDescent="0.25">
      <c r="A567" s="1" t="s">
        <v>287</v>
      </c>
      <c r="B567">
        <v>5</v>
      </c>
      <c r="C567" s="2">
        <v>14.4</v>
      </c>
      <c r="D567" s="2">
        <v>10.8</v>
      </c>
      <c r="E567" s="2">
        <v>3</v>
      </c>
      <c r="F567" s="2">
        <v>1.4</v>
      </c>
      <c r="G567" s="2">
        <v>1.8</v>
      </c>
      <c r="H567" s="2">
        <v>30.79666666666667</v>
      </c>
    </row>
    <row r="568" spans="1:8" x14ac:dyDescent="0.25">
      <c r="A568" s="1" t="s">
        <v>661</v>
      </c>
      <c r="B568">
        <v>69</v>
      </c>
      <c r="C568" s="2">
        <v>7.7971014492753623</v>
      </c>
      <c r="D568" s="2">
        <v>2.0144927536231885</v>
      </c>
      <c r="E568" s="2">
        <v>4.0434782608695654</v>
      </c>
      <c r="F568" s="2">
        <v>0.6376811594202898</v>
      </c>
      <c r="G568" s="2">
        <v>0.27536231884057971</v>
      </c>
      <c r="H568" s="2">
        <v>20.442512077294694</v>
      </c>
    </row>
    <row r="569" spans="1:8" x14ac:dyDescent="0.25">
      <c r="A569" s="1" t="s">
        <v>656</v>
      </c>
      <c r="B569">
        <v>87</v>
      </c>
      <c r="C569" s="2">
        <v>11.724137931034482</v>
      </c>
      <c r="D569" s="2">
        <v>7.3908045977011492</v>
      </c>
      <c r="E569" s="2">
        <v>2.0229885057471266</v>
      </c>
      <c r="F569" s="2">
        <v>0.74712643678160917</v>
      </c>
      <c r="G569" s="2">
        <v>0.73563218390804597</v>
      </c>
      <c r="H569" s="2">
        <v>29.695019157088129</v>
      </c>
    </row>
    <row r="570" spans="1:8" x14ac:dyDescent="0.25">
      <c r="A570" s="1" t="s">
        <v>657</v>
      </c>
      <c r="B570">
        <v>6</v>
      </c>
      <c r="C570" s="2">
        <v>1.6666666666666667</v>
      </c>
      <c r="D570" s="2">
        <v>1</v>
      </c>
      <c r="E570" s="2">
        <v>0.66666666666666663</v>
      </c>
      <c r="F570" s="2">
        <v>0.33333333333333331</v>
      </c>
      <c r="G570" s="2">
        <v>0.33333333333333331</v>
      </c>
      <c r="H570" s="2">
        <v>9.9250000000000007</v>
      </c>
    </row>
    <row r="571" spans="1:8" x14ac:dyDescent="0.25">
      <c r="A571" s="1" t="s">
        <v>431</v>
      </c>
      <c r="B571">
        <v>70</v>
      </c>
      <c r="C571" s="2">
        <v>6.3</v>
      </c>
      <c r="D571" s="2">
        <v>2.4571428571428573</v>
      </c>
      <c r="E571" s="2">
        <v>1.3285714285714285</v>
      </c>
      <c r="F571" s="2">
        <v>1.1428571428571428</v>
      </c>
      <c r="G571" s="2">
        <v>0.12857142857142856</v>
      </c>
      <c r="H571" s="2">
        <v>19.684523809523807</v>
      </c>
    </row>
    <row r="572" spans="1:8" x14ac:dyDescent="0.25">
      <c r="A572" s="1" t="s">
        <v>329</v>
      </c>
      <c r="B572">
        <v>74</v>
      </c>
      <c r="C572" s="2">
        <v>10.324324324324325</v>
      </c>
      <c r="D572" s="2">
        <v>2.8648648648648649</v>
      </c>
      <c r="E572" s="2">
        <v>1.972972972972973</v>
      </c>
      <c r="F572" s="2">
        <v>0.72972972972972971</v>
      </c>
      <c r="G572" s="2">
        <v>0.12162162162162163</v>
      </c>
      <c r="H572" s="2">
        <v>22.061036036036032</v>
      </c>
    </row>
    <row r="573" spans="1:8" x14ac:dyDescent="0.25">
      <c r="A573" s="1" t="s">
        <v>658</v>
      </c>
      <c r="B573">
        <v>31</v>
      </c>
      <c r="C573" s="2">
        <v>1.4838709677419355</v>
      </c>
      <c r="D573" s="2">
        <v>1.4516129032258065</v>
      </c>
      <c r="E573" s="2">
        <v>0.41935483870967744</v>
      </c>
      <c r="F573" s="2">
        <v>0.29032258064516131</v>
      </c>
      <c r="G573" s="2">
        <v>0.16129032258064516</v>
      </c>
      <c r="H573" s="2">
        <v>6.1451612903225818</v>
      </c>
    </row>
    <row r="574" spans="1:8" x14ac:dyDescent="0.25">
      <c r="A574" s="1" t="s">
        <v>295</v>
      </c>
      <c r="B574">
        <v>47</v>
      </c>
      <c r="C574" s="2">
        <v>2.021276595744681</v>
      </c>
      <c r="D574" s="2">
        <v>1.425531914893617</v>
      </c>
      <c r="E574" s="2">
        <v>0.46808510638297873</v>
      </c>
      <c r="F574" s="2">
        <v>6.3829787234042548E-2</v>
      </c>
      <c r="G574" s="2">
        <v>0.21276595744680851</v>
      </c>
      <c r="H574" s="2">
        <v>6.4776595744680847</v>
      </c>
    </row>
    <row r="575" spans="1:8" x14ac:dyDescent="0.25">
      <c r="A575" s="1" t="s">
        <v>662</v>
      </c>
      <c r="B575">
        <v>41</v>
      </c>
      <c r="C575" s="2">
        <v>4.2926829268292686</v>
      </c>
      <c r="D575" s="2">
        <v>2.8536585365853657</v>
      </c>
      <c r="E575" s="2">
        <v>0.29268292682926828</v>
      </c>
      <c r="F575" s="2">
        <v>0.12195121951219512</v>
      </c>
      <c r="G575" s="2">
        <v>0.73170731707317072</v>
      </c>
      <c r="H575" s="2">
        <v>10.333333333333334</v>
      </c>
    </row>
    <row r="576" spans="1:8" x14ac:dyDescent="0.25">
      <c r="A576" s="1" t="s">
        <v>527</v>
      </c>
      <c r="B576">
        <v>18</v>
      </c>
      <c r="C576" s="2">
        <v>3.4444444444444446</v>
      </c>
      <c r="D576" s="2">
        <v>1.8333333333333333</v>
      </c>
      <c r="E576" s="2">
        <v>2.6111111111111112</v>
      </c>
      <c r="F576" s="2">
        <v>0.5</v>
      </c>
      <c r="G576" s="2">
        <v>0</v>
      </c>
      <c r="H576" s="2">
        <v>11.612962962962966</v>
      </c>
    </row>
    <row r="577" spans="1:8" x14ac:dyDescent="0.25">
      <c r="A577" s="1" t="s">
        <v>334</v>
      </c>
      <c r="B577">
        <v>66</v>
      </c>
      <c r="C577" s="2">
        <v>5.7121212121212119</v>
      </c>
      <c r="D577" s="2">
        <v>5.833333333333333</v>
      </c>
      <c r="E577" s="2">
        <v>1.2727272727272727</v>
      </c>
      <c r="F577" s="2">
        <v>0.30303030303030304</v>
      </c>
      <c r="G577" s="2">
        <v>1.5303030303030303</v>
      </c>
      <c r="H577" s="2">
        <v>19.652020202020207</v>
      </c>
    </row>
    <row r="578" spans="1:8" x14ac:dyDescent="0.25">
      <c r="A578" s="1" t="s">
        <v>168</v>
      </c>
      <c r="B578">
        <v>70</v>
      </c>
      <c r="C578" s="2">
        <v>9.3142857142857149</v>
      </c>
      <c r="D578" s="2">
        <v>3.8</v>
      </c>
      <c r="E578" s="2">
        <v>1.0857142857142856</v>
      </c>
      <c r="F578" s="2">
        <v>0.84285714285714286</v>
      </c>
      <c r="G578" s="2">
        <v>0.51428571428571423</v>
      </c>
      <c r="H578" s="2">
        <v>21.799523809523812</v>
      </c>
    </row>
    <row r="579" spans="1:8" x14ac:dyDescent="0.25">
      <c r="A579" s="1" t="s">
        <v>135</v>
      </c>
      <c r="B579">
        <v>10</v>
      </c>
      <c r="C579" s="2">
        <v>9.6999999999999993</v>
      </c>
      <c r="D579" s="2">
        <v>5.6</v>
      </c>
      <c r="E579" s="2">
        <v>1.5</v>
      </c>
      <c r="F579" s="2">
        <v>0.2</v>
      </c>
      <c r="G579" s="2">
        <v>0.4</v>
      </c>
      <c r="H579" s="2">
        <v>18.373333333333335</v>
      </c>
    </row>
    <row r="580" spans="1:8" x14ac:dyDescent="0.25">
      <c r="A580" s="1" t="s">
        <v>256</v>
      </c>
      <c r="B580">
        <v>11</v>
      </c>
      <c r="C580" s="2">
        <v>13.636363636363637</v>
      </c>
      <c r="D580" s="2">
        <v>11.090909090909092</v>
      </c>
      <c r="E580" s="2">
        <v>1.0909090909090908</v>
      </c>
      <c r="F580" s="2">
        <v>0.63636363636363635</v>
      </c>
      <c r="G580" s="2">
        <v>1.9090909090909092</v>
      </c>
      <c r="H580" s="2">
        <v>25.804545454545458</v>
      </c>
    </row>
    <row r="581" spans="1:8" x14ac:dyDescent="0.25">
      <c r="A581" s="1" t="s">
        <v>31</v>
      </c>
      <c r="B581">
        <v>39</v>
      </c>
      <c r="C581" s="2">
        <v>19.179487179487179</v>
      </c>
      <c r="D581" s="2">
        <v>2.7692307692307692</v>
      </c>
      <c r="E581" s="2">
        <v>2.2820512820512819</v>
      </c>
      <c r="F581" s="2">
        <v>0.71794871794871795</v>
      </c>
      <c r="G581" s="2">
        <v>0.25641025641025639</v>
      </c>
      <c r="H581" s="2">
        <v>31.39145299145299</v>
      </c>
    </row>
    <row r="582" spans="1:8" x14ac:dyDescent="0.25">
      <c r="A582" s="1" t="s">
        <v>223</v>
      </c>
      <c r="B582">
        <v>54</v>
      </c>
      <c r="C582" s="2">
        <v>3.7037037037037037</v>
      </c>
      <c r="D582" s="2">
        <v>2.574074074074074</v>
      </c>
      <c r="E582" s="2">
        <v>0.55555555555555558</v>
      </c>
      <c r="F582" s="2">
        <v>0.33333333333333331</v>
      </c>
      <c r="G582" s="2">
        <v>0.44444444444444442</v>
      </c>
      <c r="H582" s="2">
        <v>11.945987654320984</v>
      </c>
    </row>
    <row r="583" spans="1:8" x14ac:dyDescent="0.25">
      <c r="A583" s="1" t="s">
        <v>252</v>
      </c>
      <c r="B583">
        <v>56</v>
      </c>
      <c r="C583" s="2">
        <v>10.232142857142858</v>
      </c>
      <c r="D583" s="2">
        <v>2.3928571428571428</v>
      </c>
      <c r="E583" s="2">
        <v>1.0714285714285714</v>
      </c>
      <c r="F583" s="2">
        <v>1.3571428571428572</v>
      </c>
      <c r="G583" s="2">
        <v>0.375</v>
      </c>
      <c r="H583" s="2">
        <v>22.880059523809525</v>
      </c>
    </row>
    <row r="584" spans="1:8" x14ac:dyDescent="0.25">
      <c r="A584" s="1" t="s">
        <v>51</v>
      </c>
      <c r="B584">
        <v>62</v>
      </c>
      <c r="C584" s="2">
        <v>21</v>
      </c>
      <c r="D584" s="2">
        <v>5.693548387096774</v>
      </c>
      <c r="E584" s="2">
        <v>3.2096774193548385</v>
      </c>
      <c r="F584" s="2">
        <v>0.967741935483871</v>
      </c>
      <c r="G584" s="2">
        <v>0.54838709677419351</v>
      </c>
      <c r="H584" s="2">
        <v>29.69489247311828</v>
      </c>
    </row>
    <row r="585" spans="1:8" x14ac:dyDescent="0.25">
      <c r="A585" s="1" t="s">
        <v>564</v>
      </c>
      <c r="B585">
        <v>5</v>
      </c>
      <c r="C585" s="2">
        <v>4.5999999999999996</v>
      </c>
      <c r="D585" s="2">
        <v>0.6</v>
      </c>
      <c r="E585" s="2">
        <v>1.8</v>
      </c>
      <c r="F585" s="2">
        <v>0.2</v>
      </c>
      <c r="G585" s="2">
        <v>0</v>
      </c>
      <c r="H585" s="2">
        <v>8.5166666666666675</v>
      </c>
    </row>
    <row r="586" spans="1:8" x14ac:dyDescent="0.25">
      <c r="A586" s="1" t="s">
        <v>659</v>
      </c>
      <c r="B586">
        <v>28716</v>
      </c>
      <c r="C586" s="2">
        <v>10.597854854436552</v>
      </c>
      <c r="D586" s="2">
        <v>4.0220782838835492</v>
      </c>
      <c r="E586" s="2">
        <v>2.441008497005154</v>
      </c>
      <c r="F586" s="2">
        <v>0.77284440729906667</v>
      </c>
      <c r="G586" s="2">
        <v>0.44779913636996799</v>
      </c>
      <c r="H586" s="2">
        <v>22.218126944328265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D83D-7FC3-4C09-B1EC-AED7ED319770}">
  <dimension ref="A1:X641"/>
  <sheetViews>
    <sheetView workbookViewId="0">
      <pane ySplit="1" topLeftCell="A517" activePane="bottomLeft" state="frozen"/>
      <selection pane="bottomLeft" activeCell="C532" sqref="C532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24.85546875" bestFit="1" customWidth="1"/>
    <col min="4" max="4" width="13.85546875" style="3" bestFit="1" customWidth="1"/>
    <col min="5" max="5" width="23.28515625" bestFit="1" customWidth="1"/>
    <col min="6" max="6" width="9.42578125" bestFit="1" customWidth="1"/>
    <col min="7" max="7" width="6.85546875" style="2" bestFit="1" customWidth="1"/>
    <col min="8" max="8" width="6.85546875" bestFit="1" customWidth="1"/>
    <col min="9" max="9" width="6.85546875" style="2" bestFit="1" customWidth="1"/>
    <col min="10" max="10" width="6.7109375" style="2" bestFit="1" customWidth="1"/>
    <col min="11" max="11" width="6.85546875" style="2" bestFit="1" customWidth="1"/>
    <col min="12" max="12" width="7.28515625" style="2" bestFit="1" customWidth="1"/>
    <col min="13" max="13" width="14.140625" bestFit="1" customWidth="1"/>
    <col min="14" max="14" width="17.5703125" bestFit="1" customWidth="1"/>
    <col min="15" max="15" width="14.85546875" bestFit="1" customWidth="1"/>
    <col min="16" max="16" width="13.85546875" bestFit="1" customWidth="1"/>
    <col min="17" max="17" width="14.42578125" bestFit="1" customWidth="1"/>
    <col min="18" max="18" width="15.7109375" style="4" bestFit="1" customWidth="1"/>
    <col min="19" max="19" width="17.140625" style="2" bestFit="1" customWidth="1"/>
    <col min="20" max="20" width="20.5703125" style="2" bestFit="1" customWidth="1"/>
    <col min="21" max="22" width="16.85546875" style="2" bestFit="1" customWidth="1"/>
    <col min="23" max="23" width="17.42578125" style="2" bestFit="1" customWidth="1"/>
    <col min="24" max="24" width="11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596</v>
      </c>
      <c r="G1" s="2" t="s">
        <v>597</v>
      </c>
      <c r="H1" t="s">
        <v>598</v>
      </c>
      <c r="I1" s="2" t="s">
        <v>599</v>
      </c>
      <c r="J1" s="2" t="s">
        <v>600</v>
      </c>
      <c r="K1" s="2" t="s">
        <v>601</v>
      </c>
      <c r="L1" s="2" t="s">
        <v>663</v>
      </c>
      <c r="M1" s="2" t="s">
        <v>664</v>
      </c>
      <c r="N1" s="2" t="s">
        <v>665</v>
      </c>
      <c r="O1" s="2" t="s">
        <v>666</v>
      </c>
      <c r="P1" s="2" t="s">
        <v>667</v>
      </c>
      <c r="Q1" s="2" t="s">
        <v>668</v>
      </c>
      <c r="R1" s="4" t="s">
        <v>669</v>
      </c>
      <c r="S1" s="2" t="s">
        <v>670</v>
      </c>
      <c r="T1" s="2" t="s">
        <v>671</v>
      </c>
      <c r="U1" s="2" t="s">
        <v>672</v>
      </c>
      <c r="V1" s="2" t="s">
        <v>673</v>
      </c>
      <c r="W1" s="2" t="s">
        <v>674</v>
      </c>
      <c r="X1" s="2" t="s">
        <v>675</v>
      </c>
    </row>
    <row r="2" spans="1:24" x14ac:dyDescent="0.25">
      <c r="A2" t="s">
        <v>5</v>
      </c>
      <c r="B2">
        <v>1132825</v>
      </c>
      <c r="C2" t="s">
        <v>45</v>
      </c>
      <c r="D2" s="3">
        <v>45550512</v>
      </c>
      <c r="E2" t="s">
        <v>44</v>
      </c>
      <c r="F2" t="e">
        <f>_xlfn.XLOOKUP(C2,'Player Stats'!A:A,'Player Stats'!B:B)</f>
        <v>#N/A</v>
      </c>
      <c r="G2" s="2" t="e">
        <f>_xlfn.XLOOKUP(C2,'Player Stats'!A:A,'Player Stats'!C:C)</f>
        <v>#N/A</v>
      </c>
      <c r="H2" s="2" t="e">
        <f>_xlfn.XLOOKUP(C2,'Player Stats'!A:A,'Player Stats'!D:D)</f>
        <v>#N/A</v>
      </c>
      <c r="I2" s="2" t="e">
        <f>_xlfn.XLOOKUP(C2,'Player Stats'!A:A,'Player Stats'!E:E)</f>
        <v>#N/A</v>
      </c>
      <c r="J2" s="2" t="e">
        <f>_xlfn.XLOOKUP(C2,'Player Stats'!A:A,'Player Stats'!F:F)</f>
        <v>#N/A</v>
      </c>
      <c r="K2" s="2" t="e">
        <f>_xlfn.XLOOKUP(C2,'Player Stats'!A:A,'Player Stats'!G:G)</f>
        <v>#N/A</v>
      </c>
      <c r="L2" s="2" t="e">
        <f>_xlfn.XLOOKUP(C2,'Player Stats'!A:A,'Player Stats'!H:H)</f>
        <v>#N/A</v>
      </c>
      <c r="M2" t="e">
        <f t="shared" ref="M2:M65" si="0">F2*G2</f>
        <v>#N/A</v>
      </c>
      <c r="N2" t="e">
        <f t="shared" ref="N2:N65" si="1">F2*H2</f>
        <v>#N/A</v>
      </c>
      <c r="O2" t="e">
        <f t="shared" ref="O2:O65" si="2">F2*I2</f>
        <v>#N/A</v>
      </c>
      <c r="P2" t="e">
        <f t="shared" ref="P2:P65" si="3">F2*J2</f>
        <v>#N/A</v>
      </c>
      <c r="Q2" t="e">
        <f t="shared" ref="Q2:Q65" si="4">F2*K2</f>
        <v>#N/A</v>
      </c>
      <c r="R2" s="4" t="e">
        <f t="shared" ref="R2:R65" si="5">F2*L2</f>
        <v>#N/A</v>
      </c>
      <c r="S2" s="2" t="e">
        <f t="shared" ref="S2:S65" si="6">(M2/D2)*1000000</f>
        <v>#N/A</v>
      </c>
      <c r="T2" s="2" t="e">
        <f t="shared" ref="T2:T65" si="7">(N2/D2)*1000000</f>
        <v>#N/A</v>
      </c>
      <c r="U2" s="2" t="e">
        <f t="shared" ref="U2:U65" si="8">(O2/D2)*1000000</f>
        <v>#N/A</v>
      </c>
      <c r="V2" s="2" t="e">
        <f t="shared" ref="V2:V65" si="9">(P2/D2)*1000000</f>
        <v>#N/A</v>
      </c>
      <c r="W2" s="2" t="e">
        <f t="shared" ref="W2:W65" si="10">(Q2/D2)*1000000</f>
        <v>#N/A</v>
      </c>
      <c r="X2" t="e">
        <f t="shared" ref="X2:X65" si="11">IF(AND(F2&gt;=20,L2&gt;=15),"Yes","No")</f>
        <v>#N/A</v>
      </c>
    </row>
    <row r="3" spans="1:24" x14ac:dyDescent="0.25">
      <c r="A3" t="s">
        <v>5</v>
      </c>
      <c r="B3">
        <v>942843</v>
      </c>
      <c r="C3" t="s">
        <v>387</v>
      </c>
      <c r="D3" s="3">
        <v>2349578</v>
      </c>
      <c r="E3" t="s">
        <v>44</v>
      </c>
      <c r="F3">
        <f>_xlfn.XLOOKUP(C3,'Player Stats'!A:A,'Player Stats'!B:B)</f>
        <v>82</v>
      </c>
      <c r="G3" s="2">
        <f>_xlfn.XLOOKUP(C3,'Player Stats'!A:A,'Player Stats'!C:C)</f>
        <v>9.5487804878048781</v>
      </c>
      <c r="H3" s="2">
        <f>_xlfn.XLOOKUP(C3,'Player Stats'!A:A,'Player Stats'!D:D)</f>
        <v>3.9512195121951219</v>
      </c>
      <c r="I3" s="2">
        <f>_xlfn.XLOOKUP(C3,'Player Stats'!A:A,'Player Stats'!E:E)</f>
        <v>1.475609756097561</v>
      </c>
      <c r="J3" s="2">
        <f>_xlfn.XLOOKUP(C3,'Player Stats'!A:A,'Player Stats'!F:F)</f>
        <v>0.5</v>
      </c>
      <c r="K3" s="2">
        <f>_xlfn.XLOOKUP(C3,'Player Stats'!A:A,'Player Stats'!G:G)</f>
        <v>1.8658536585365855</v>
      </c>
      <c r="L3" s="2">
        <f>_xlfn.XLOOKUP(C3,'Player Stats'!A:A,'Player Stats'!H:H)</f>
        <v>20.967479674796746</v>
      </c>
      <c r="M3">
        <f t="shared" si="0"/>
        <v>783</v>
      </c>
      <c r="N3">
        <f t="shared" si="1"/>
        <v>324</v>
      </c>
      <c r="O3">
        <f t="shared" si="2"/>
        <v>121</v>
      </c>
      <c r="P3">
        <f t="shared" si="3"/>
        <v>41</v>
      </c>
      <c r="Q3">
        <f t="shared" si="4"/>
        <v>153</v>
      </c>
      <c r="R3" s="4">
        <f t="shared" si="5"/>
        <v>1719.333333333333</v>
      </c>
      <c r="S3" s="2">
        <f t="shared" si="6"/>
        <v>333.25133279252702</v>
      </c>
      <c r="T3" s="2">
        <f t="shared" si="7"/>
        <v>137.89710322449392</v>
      </c>
      <c r="U3" s="2">
        <f t="shared" si="8"/>
        <v>51.498609537542485</v>
      </c>
      <c r="V3" s="2">
        <f t="shared" si="9"/>
        <v>17.449942074704481</v>
      </c>
      <c r="W3" s="2">
        <f t="shared" si="10"/>
        <v>65.118076522677683</v>
      </c>
      <c r="X3" t="str">
        <f t="shared" si="11"/>
        <v>Yes</v>
      </c>
    </row>
    <row r="4" spans="1:24" x14ac:dyDescent="0.25">
      <c r="A4" t="s">
        <v>5</v>
      </c>
      <c r="B4">
        <v>950065</v>
      </c>
      <c r="C4" t="s">
        <v>427</v>
      </c>
      <c r="D4" s="3">
        <v>123945</v>
      </c>
      <c r="E4" t="s">
        <v>90</v>
      </c>
      <c r="F4">
        <f>_xlfn.XLOOKUP(C4,'Player Stats'!A:A,'Player Stats'!B:B)</f>
        <v>45</v>
      </c>
      <c r="G4" s="2">
        <f>_xlfn.XLOOKUP(C4,'Player Stats'!A:A,'Player Stats'!C:C)</f>
        <v>3.8444444444444446</v>
      </c>
      <c r="H4" s="2">
        <f>_xlfn.XLOOKUP(C4,'Player Stats'!A:A,'Player Stats'!D:D)</f>
        <v>2.8222222222222224</v>
      </c>
      <c r="I4" s="2">
        <f>_xlfn.XLOOKUP(C4,'Player Stats'!A:A,'Player Stats'!E:E)</f>
        <v>0.55555555555555558</v>
      </c>
      <c r="J4" s="2">
        <f>_xlfn.XLOOKUP(C4,'Player Stats'!A:A,'Player Stats'!F:F)</f>
        <v>0.17777777777777778</v>
      </c>
      <c r="K4" s="2">
        <f>_xlfn.XLOOKUP(C4,'Player Stats'!A:A,'Player Stats'!G:G)</f>
        <v>0.22222222222222221</v>
      </c>
      <c r="L4" s="2">
        <f>_xlfn.XLOOKUP(C4,'Player Stats'!A:A,'Player Stats'!H:H)</f>
        <v>10.916666666666666</v>
      </c>
      <c r="M4">
        <f t="shared" si="0"/>
        <v>173</v>
      </c>
      <c r="N4">
        <f t="shared" si="1"/>
        <v>127.00000000000001</v>
      </c>
      <c r="O4">
        <f t="shared" si="2"/>
        <v>25</v>
      </c>
      <c r="P4">
        <f t="shared" si="3"/>
        <v>8</v>
      </c>
      <c r="Q4">
        <f t="shared" si="4"/>
        <v>10</v>
      </c>
      <c r="R4" s="4">
        <f t="shared" si="5"/>
        <v>491.25</v>
      </c>
      <c r="S4" s="2">
        <f t="shared" si="6"/>
        <v>1395.7803864617372</v>
      </c>
      <c r="T4" s="2">
        <f t="shared" si="7"/>
        <v>1024.6480293678649</v>
      </c>
      <c r="U4" s="2">
        <f t="shared" si="8"/>
        <v>201.70236798580015</v>
      </c>
      <c r="V4" s="2">
        <f t="shared" si="9"/>
        <v>64.544757755456047</v>
      </c>
      <c r="W4" s="2">
        <f t="shared" si="10"/>
        <v>80.680947194320055</v>
      </c>
      <c r="X4" t="str">
        <f t="shared" si="11"/>
        <v>No</v>
      </c>
    </row>
    <row r="5" spans="1:24" x14ac:dyDescent="0.25">
      <c r="A5" t="s">
        <v>5</v>
      </c>
      <c r="B5">
        <v>1251665</v>
      </c>
      <c r="C5" t="s">
        <v>441</v>
      </c>
      <c r="D5" s="3">
        <v>1218461</v>
      </c>
      <c r="E5" t="s">
        <v>32</v>
      </c>
      <c r="F5">
        <f>_xlfn.XLOOKUP(C5,'Player Stats'!A:A,'Player Stats'!B:B)</f>
        <v>44</v>
      </c>
      <c r="G5" s="2">
        <f>_xlfn.XLOOKUP(C5,'Player Stats'!A:A,'Player Stats'!C:C)</f>
        <v>5.4090909090909092</v>
      </c>
      <c r="H5" s="2">
        <f>_xlfn.XLOOKUP(C5,'Player Stats'!A:A,'Player Stats'!D:D)</f>
        <v>7.5454545454545459</v>
      </c>
      <c r="I5" s="2">
        <f>_xlfn.XLOOKUP(C5,'Player Stats'!A:A,'Player Stats'!E:E)</f>
        <v>1.4090909090909092</v>
      </c>
      <c r="J5" s="2">
        <f>_xlfn.XLOOKUP(C5,'Player Stats'!A:A,'Player Stats'!F:F)</f>
        <v>0.68181818181818177</v>
      </c>
      <c r="K5" s="2">
        <f>_xlfn.XLOOKUP(C5,'Player Stats'!A:A,'Player Stats'!G:G)</f>
        <v>1.5227272727272727</v>
      </c>
      <c r="L5" s="2">
        <f>_xlfn.XLOOKUP(C5,'Player Stats'!A:A,'Player Stats'!H:H)</f>
        <v>20.602272727272723</v>
      </c>
      <c r="M5">
        <f t="shared" si="0"/>
        <v>238</v>
      </c>
      <c r="N5">
        <f t="shared" si="1"/>
        <v>332</v>
      </c>
      <c r="O5">
        <f t="shared" si="2"/>
        <v>62</v>
      </c>
      <c r="P5">
        <f t="shared" si="3"/>
        <v>29.999999999999996</v>
      </c>
      <c r="Q5">
        <f t="shared" si="4"/>
        <v>67</v>
      </c>
      <c r="R5" s="4">
        <f t="shared" si="5"/>
        <v>906.49999999999977</v>
      </c>
      <c r="S5" s="2">
        <f t="shared" si="6"/>
        <v>195.32836914763786</v>
      </c>
      <c r="T5" s="2">
        <f t="shared" si="7"/>
        <v>272.47486788662087</v>
      </c>
      <c r="U5" s="2">
        <f t="shared" si="8"/>
        <v>50.883860870393057</v>
      </c>
      <c r="V5" s="2">
        <f t="shared" si="9"/>
        <v>24.621223001803092</v>
      </c>
      <c r="W5" s="2">
        <f t="shared" si="10"/>
        <v>54.987398037360244</v>
      </c>
      <c r="X5" t="str">
        <f t="shared" si="11"/>
        <v>Yes</v>
      </c>
    </row>
    <row r="6" spans="1:24" x14ac:dyDescent="0.25">
      <c r="A6" t="s">
        <v>5</v>
      </c>
      <c r="B6">
        <v>1194704</v>
      </c>
      <c r="C6" t="s">
        <v>523</v>
      </c>
      <c r="D6" s="3">
        <v>67267</v>
      </c>
      <c r="E6" t="s">
        <v>30</v>
      </c>
      <c r="F6">
        <f>_xlfn.XLOOKUP(C6,'Player Stats'!A:A,'Player Stats'!B:B)</f>
        <v>17</v>
      </c>
      <c r="G6" s="2">
        <f>_xlfn.XLOOKUP(C6,'Player Stats'!A:A,'Player Stats'!C:C)</f>
        <v>4.3529411764705879</v>
      </c>
      <c r="H6" s="2">
        <f>_xlfn.XLOOKUP(C6,'Player Stats'!A:A,'Player Stats'!D:D)</f>
        <v>1.5294117647058822</v>
      </c>
      <c r="I6" s="2">
        <f>_xlfn.XLOOKUP(C6,'Player Stats'!A:A,'Player Stats'!E:E)</f>
        <v>1.9411764705882353</v>
      </c>
      <c r="J6" s="2">
        <f>_xlfn.XLOOKUP(C6,'Player Stats'!A:A,'Player Stats'!F:F)</f>
        <v>0.23529411764705882</v>
      </c>
      <c r="K6" s="2">
        <f>_xlfn.XLOOKUP(C6,'Player Stats'!A:A,'Player Stats'!G:G)</f>
        <v>0.23529411764705882</v>
      </c>
      <c r="L6" s="2">
        <f>_xlfn.XLOOKUP(C6,'Player Stats'!A:A,'Player Stats'!H:H)</f>
        <v>12.130392156862744</v>
      </c>
      <c r="M6">
        <f t="shared" si="0"/>
        <v>74</v>
      </c>
      <c r="N6">
        <f t="shared" si="1"/>
        <v>26</v>
      </c>
      <c r="O6">
        <f t="shared" si="2"/>
        <v>33</v>
      </c>
      <c r="P6">
        <f t="shared" si="3"/>
        <v>4</v>
      </c>
      <c r="Q6">
        <f t="shared" si="4"/>
        <v>4</v>
      </c>
      <c r="R6" s="4">
        <f t="shared" si="5"/>
        <v>206.21666666666664</v>
      </c>
      <c r="S6" s="2">
        <f t="shared" si="6"/>
        <v>1100.0936566221178</v>
      </c>
      <c r="T6" s="2">
        <f t="shared" si="7"/>
        <v>386.51939286723058</v>
      </c>
      <c r="U6" s="2">
        <f t="shared" si="8"/>
        <v>490.58230633148497</v>
      </c>
      <c r="V6" s="2">
        <f t="shared" si="9"/>
        <v>59.464521979573938</v>
      </c>
      <c r="W6" s="2">
        <f t="shared" si="10"/>
        <v>59.464521979573938</v>
      </c>
      <c r="X6" t="str">
        <f t="shared" si="11"/>
        <v>No</v>
      </c>
    </row>
    <row r="7" spans="1:24" x14ac:dyDescent="0.25">
      <c r="A7" t="s">
        <v>5</v>
      </c>
      <c r="B7">
        <v>1324442</v>
      </c>
      <c r="C7" t="s">
        <v>562</v>
      </c>
      <c r="D7" s="3">
        <v>141554</v>
      </c>
      <c r="E7" t="s">
        <v>15</v>
      </c>
      <c r="F7">
        <f>_xlfn.XLOOKUP(C7,'Player Stats'!A:A,'Player Stats'!B:B)</f>
        <v>13</v>
      </c>
      <c r="G7" s="2">
        <f>_xlfn.XLOOKUP(C7,'Player Stats'!A:A,'Player Stats'!C:C)</f>
        <v>11.846153846153847</v>
      </c>
      <c r="H7" s="2">
        <f>_xlfn.XLOOKUP(C7,'Player Stats'!A:A,'Player Stats'!D:D)</f>
        <v>10.538461538461538</v>
      </c>
      <c r="I7" s="2">
        <f>_xlfn.XLOOKUP(C7,'Player Stats'!A:A,'Player Stats'!E:E)</f>
        <v>1.8461538461538463</v>
      </c>
      <c r="J7" s="2">
        <f>_xlfn.XLOOKUP(C7,'Player Stats'!A:A,'Player Stats'!F:F)</f>
        <v>1.3846153846153846</v>
      </c>
      <c r="K7" s="2">
        <f>_xlfn.XLOOKUP(C7,'Player Stats'!A:A,'Player Stats'!G:G)</f>
        <v>0.61538461538461542</v>
      </c>
      <c r="L7" s="2">
        <f>_xlfn.XLOOKUP(C7,'Player Stats'!A:A,'Player Stats'!H:H)</f>
        <v>30.88461538461539</v>
      </c>
      <c r="M7">
        <f t="shared" si="0"/>
        <v>154</v>
      </c>
      <c r="N7">
        <f t="shared" si="1"/>
        <v>137</v>
      </c>
      <c r="O7">
        <f t="shared" si="2"/>
        <v>24</v>
      </c>
      <c r="P7">
        <f t="shared" si="3"/>
        <v>18</v>
      </c>
      <c r="Q7">
        <f t="shared" si="4"/>
        <v>8</v>
      </c>
      <c r="R7" s="4">
        <f t="shared" si="5"/>
        <v>401.50000000000006</v>
      </c>
      <c r="S7" s="2">
        <f t="shared" si="6"/>
        <v>1087.924043121353</v>
      </c>
      <c r="T7" s="2">
        <f t="shared" si="7"/>
        <v>967.82853186769717</v>
      </c>
      <c r="U7" s="2">
        <f t="shared" si="8"/>
        <v>169.54660412280825</v>
      </c>
      <c r="V7" s="2">
        <f t="shared" si="9"/>
        <v>127.15995309210619</v>
      </c>
      <c r="W7" s="2">
        <f t="shared" si="10"/>
        <v>56.515534707602747</v>
      </c>
      <c r="X7" t="str">
        <f t="shared" si="11"/>
        <v>No</v>
      </c>
    </row>
    <row r="8" spans="1:24" x14ac:dyDescent="0.25">
      <c r="A8" t="s">
        <v>5</v>
      </c>
      <c r="B8">
        <v>1134766</v>
      </c>
      <c r="C8" t="s">
        <v>558</v>
      </c>
      <c r="D8" s="3">
        <v>147988</v>
      </c>
      <c r="E8" t="s">
        <v>20</v>
      </c>
      <c r="F8">
        <f>_xlfn.XLOOKUP(C8,'Player Stats'!A:A,'Player Stats'!B:B)</f>
        <v>11</v>
      </c>
      <c r="G8" s="2">
        <f>_xlfn.XLOOKUP(C8,'Player Stats'!A:A,'Player Stats'!C:C)</f>
        <v>14.272727272727273</v>
      </c>
      <c r="H8" s="2">
        <f>_xlfn.XLOOKUP(C8,'Player Stats'!A:A,'Player Stats'!D:D)</f>
        <v>2.5454545454545454</v>
      </c>
      <c r="I8" s="2">
        <f>_xlfn.XLOOKUP(C8,'Player Stats'!A:A,'Player Stats'!E:E)</f>
        <v>1.7272727272727273</v>
      </c>
      <c r="J8" s="2">
        <f>_xlfn.XLOOKUP(C8,'Player Stats'!A:A,'Player Stats'!F:F)</f>
        <v>1</v>
      </c>
      <c r="K8" s="2">
        <f>_xlfn.XLOOKUP(C8,'Player Stats'!A:A,'Player Stats'!G:G)</f>
        <v>0.27272727272727271</v>
      </c>
      <c r="L8" s="2">
        <f>_xlfn.XLOOKUP(C8,'Player Stats'!A:A,'Player Stats'!H:H)</f>
        <v>24.607575757575763</v>
      </c>
      <c r="M8">
        <f t="shared" si="0"/>
        <v>157</v>
      </c>
      <c r="N8">
        <f t="shared" si="1"/>
        <v>28</v>
      </c>
      <c r="O8">
        <f t="shared" si="2"/>
        <v>19</v>
      </c>
      <c r="P8">
        <f t="shared" si="3"/>
        <v>11</v>
      </c>
      <c r="Q8">
        <f t="shared" si="4"/>
        <v>3</v>
      </c>
      <c r="R8" s="4">
        <f t="shared" si="5"/>
        <v>270.68333333333339</v>
      </c>
      <c r="S8" s="2">
        <f t="shared" si="6"/>
        <v>1060.8968294726601</v>
      </c>
      <c r="T8" s="2">
        <f t="shared" si="7"/>
        <v>189.2045300970349</v>
      </c>
      <c r="U8" s="2">
        <f t="shared" si="8"/>
        <v>128.38878828013083</v>
      </c>
      <c r="V8" s="2">
        <f t="shared" si="9"/>
        <v>74.330351109549426</v>
      </c>
      <c r="W8" s="2">
        <f t="shared" si="10"/>
        <v>20.271913938968023</v>
      </c>
      <c r="X8" t="str">
        <f t="shared" si="11"/>
        <v>No</v>
      </c>
    </row>
    <row r="9" spans="1:24" x14ac:dyDescent="0.25">
      <c r="A9" t="s">
        <v>5</v>
      </c>
      <c r="C9" t="s">
        <v>559</v>
      </c>
      <c r="D9" s="3">
        <v>146306</v>
      </c>
      <c r="E9" t="s">
        <v>54</v>
      </c>
      <c r="F9">
        <f>_xlfn.XLOOKUP(C9,'Player Stats'!A:A,'Player Stats'!B:B)</f>
        <v>12</v>
      </c>
      <c r="G9" s="2">
        <f>_xlfn.XLOOKUP(C9,'Player Stats'!A:A,'Player Stats'!C:C)</f>
        <v>10.75</v>
      </c>
      <c r="H9" s="2">
        <f>_xlfn.XLOOKUP(C9,'Player Stats'!A:A,'Player Stats'!D:D)</f>
        <v>4.166666666666667</v>
      </c>
      <c r="I9" s="2">
        <f>_xlfn.XLOOKUP(C9,'Player Stats'!A:A,'Player Stats'!E:E)</f>
        <v>1</v>
      </c>
      <c r="J9" s="2">
        <f>_xlfn.XLOOKUP(C9,'Player Stats'!A:A,'Player Stats'!F:F)</f>
        <v>0.91666666666666663</v>
      </c>
      <c r="K9" s="2">
        <f>_xlfn.XLOOKUP(C9,'Player Stats'!A:A,'Player Stats'!G:G)</f>
        <v>0.33333333333333331</v>
      </c>
      <c r="L9" s="2">
        <f>_xlfn.XLOOKUP(C9,'Player Stats'!A:A,'Player Stats'!H:H)</f>
        <v>25.5625</v>
      </c>
      <c r="M9">
        <f t="shared" si="0"/>
        <v>129</v>
      </c>
      <c r="N9">
        <f t="shared" si="1"/>
        <v>50</v>
      </c>
      <c r="O9">
        <f t="shared" si="2"/>
        <v>12</v>
      </c>
      <c r="P9">
        <f t="shared" si="3"/>
        <v>11</v>
      </c>
      <c r="Q9">
        <f t="shared" si="4"/>
        <v>4</v>
      </c>
      <c r="R9" s="4">
        <f t="shared" si="5"/>
        <v>306.75</v>
      </c>
      <c r="S9" s="2">
        <f t="shared" si="6"/>
        <v>881.71366861236038</v>
      </c>
      <c r="T9" s="2">
        <f t="shared" si="7"/>
        <v>341.74948395827926</v>
      </c>
      <c r="U9" s="2">
        <f t="shared" si="8"/>
        <v>82.019876149987013</v>
      </c>
      <c r="V9" s="2">
        <f t="shared" si="9"/>
        <v>75.184886470821439</v>
      </c>
      <c r="W9" s="2">
        <f t="shared" si="10"/>
        <v>27.339958716662338</v>
      </c>
      <c r="X9" t="str">
        <f t="shared" si="11"/>
        <v>No</v>
      </c>
    </row>
    <row r="10" spans="1:24" x14ac:dyDescent="0.25">
      <c r="A10" t="s">
        <v>5</v>
      </c>
      <c r="B10">
        <v>1134179</v>
      </c>
      <c r="C10" t="s">
        <v>543</v>
      </c>
      <c r="D10" s="3">
        <v>202680</v>
      </c>
      <c r="E10" t="s">
        <v>35</v>
      </c>
      <c r="F10">
        <f>_xlfn.XLOOKUP(C10,'Player Stats'!A:A,'Player Stats'!B:B)</f>
        <v>14</v>
      </c>
      <c r="G10" s="2">
        <f>_xlfn.XLOOKUP(C10,'Player Stats'!A:A,'Player Stats'!C:C)</f>
        <v>11.928571428571429</v>
      </c>
      <c r="H10" s="2">
        <f>_xlfn.XLOOKUP(C10,'Player Stats'!A:A,'Player Stats'!D:D)</f>
        <v>2.3571428571428572</v>
      </c>
      <c r="I10" s="2">
        <f>_xlfn.XLOOKUP(C10,'Player Stats'!A:A,'Player Stats'!E:E)</f>
        <v>1.1428571428571428</v>
      </c>
      <c r="J10" s="2">
        <f>_xlfn.XLOOKUP(C10,'Player Stats'!A:A,'Player Stats'!F:F)</f>
        <v>0.35714285714285715</v>
      </c>
      <c r="K10" s="2">
        <f>_xlfn.XLOOKUP(C10,'Player Stats'!A:A,'Player Stats'!G:G)</f>
        <v>0.14285714285714285</v>
      </c>
      <c r="L10" s="2">
        <f>_xlfn.XLOOKUP(C10,'Player Stats'!A:A,'Player Stats'!H:H)</f>
        <v>20.388095238095243</v>
      </c>
      <c r="M10">
        <f t="shared" si="0"/>
        <v>167</v>
      </c>
      <c r="N10">
        <f t="shared" si="1"/>
        <v>33</v>
      </c>
      <c r="O10">
        <f t="shared" si="2"/>
        <v>16</v>
      </c>
      <c r="P10">
        <f t="shared" si="3"/>
        <v>5</v>
      </c>
      <c r="Q10">
        <f t="shared" si="4"/>
        <v>2</v>
      </c>
      <c r="R10" s="4">
        <f t="shared" si="5"/>
        <v>285.43333333333339</v>
      </c>
      <c r="S10" s="2">
        <f t="shared" si="6"/>
        <v>823.95895006907438</v>
      </c>
      <c r="T10" s="2">
        <f t="shared" si="7"/>
        <v>162.81823564239195</v>
      </c>
      <c r="U10" s="2">
        <f t="shared" si="8"/>
        <v>78.942174856917305</v>
      </c>
      <c r="V10" s="2">
        <f t="shared" si="9"/>
        <v>24.66942964278666</v>
      </c>
      <c r="W10" s="2">
        <f t="shared" si="10"/>
        <v>9.8677718571146631</v>
      </c>
      <c r="X10" t="str">
        <f t="shared" si="11"/>
        <v>No</v>
      </c>
    </row>
    <row r="11" spans="1:24" x14ac:dyDescent="0.25">
      <c r="A11" t="s">
        <v>5</v>
      </c>
      <c r="B11">
        <v>1232503</v>
      </c>
      <c r="C11" t="s">
        <v>583</v>
      </c>
      <c r="D11" s="3">
        <v>73153</v>
      </c>
      <c r="E11" t="s">
        <v>54</v>
      </c>
      <c r="F11">
        <f>_xlfn.XLOOKUP(C11,'Player Stats'!A:A,'Player Stats'!B:B)</f>
        <v>6</v>
      </c>
      <c r="G11" s="2">
        <f>_xlfn.XLOOKUP(C11,'Player Stats'!A:A,'Player Stats'!C:C)</f>
        <v>10</v>
      </c>
      <c r="H11" s="2">
        <f>_xlfn.XLOOKUP(C11,'Player Stats'!A:A,'Player Stats'!D:D)</f>
        <v>3.5</v>
      </c>
      <c r="I11" s="2">
        <f>_xlfn.XLOOKUP(C11,'Player Stats'!A:A,'Player Stats'!E:E)</f>
        <v>1</v>
      </c>
      <c r="J11" s="2">
        <f>_xlfn.XLOOKUP(C11,'Player Stats'!A:A,'Player Stats'!F:F)</f>
        <v>0.66666666666666663</v>
      </c>
      <c r="K11" s="2">
        <f>_xlfn.XLOOKUP(C11,'Player Stats'!A:A,'Player Stats'!G:G)</f>
        <v>0.5</v>
      </c>
      <c r="L11" s="2">
        <f>_xlfn.XLOOKUP(C11,'Player Stats'!A:A,'Player Stats'!H:H)</f>
        <v>36.18055555555555</v>
      </c>
      <c r="M11">
        <f t="shared" si="0"/>
        <v>60</v>
      </c>
      <c r="N11">
        <f t="shared" si="1"/>
        <v>21</v>
      </c>
      <c r="O11">
        <f t="shared" si="2"/>
        <v>6</v>
      </c>
      <c r="P11">
        <f t="shared" si="3"/>
        <v>4</v>
      </c>
      <c r="Q11">
        <f t="shared" si="4"/>
        <v>3</v>
      </c>
      <c r="R11" s="4">
        <f t="shared" si="5"/>
        <v>217.08333333333331</v>
      </c>
      <c r="S11" s="2">
        <f t="shared" si="6"/>
        <v>820.19876149987022</v>
      </c>
      <c r="T11" s="2">
        <f t="shared" si="7"/>
        <v>287.06956652495455</v>
      </c>
      <c r="U11" s="2">
        <f t="shared" si="8"/>
        <v>82.019876149987013</v>
      </c>
      <c r="V11" s="2">
        <f t="shared" si="9"/>
        <v>54.679917433324675</v>
      </c>
      <c r="W11" s="2">
        <f t="shared" si="10"/>
        <v>41.009938074993507</v>
      </c>
      <c r="X11" t="str">
        <f t="shared" si="11"/>
        <v>No</v>
      </c>
    </row>
    <row r="12" spans="1:24" x14ac:dyDescent="0.25">
      <c r="A12" t="s">
        <v>5</v>
      </c>
      <c r="B12">
        <v>1343052</v>
      </c>
      <c r="C12" t="s">
        <v>561</v>
      </c>
      <c r="D12" s="3">
        <v>141554</v>
      </c>
      <c r="E12" t="s">
        <v>73</v>
      </c>
      <c r="F12">
        <f>_xlfn.XLOOKUP(C12,'Player Stats'!A:A,'Player Stats'!B:B)</f>
        <v>13</v>
      </c>
      <c r="G12" s="2">
        <f>_xlfn.XLOOKUP(C12,'Player Stats'!A:A,'Player Stats'!C:C)</f>
        <v>8.8461538461538467</v>
      </c>
      <c r="H12" s="2">
        <f>_xlfn.XLOOKUP(C12,'Player Stats'!A:A,'Player Stats'!D:D)</f>
        <v>2.3076923076923075</v>
      </c>
      <c r="I12" s="2">
        <f>_xlfn.XLOOKUP(C12,'Player Stats'!A:A,'Player Stats'!E:E)</f>
        <v>0.84615384615384615</v>
      </c>
      <c r="J12" s="2">
        <f>_xlfn.XLOOKUP(C12,'Player Stats'!A:A,'Player Stats'!F:F)</f>
        <v>0.53846153846153844</v>
      </c>
      <c r="K12" s="2">
        <f>_xlfn.XLOOKUP(C12,'Player Stats'!A:A,'Player Stats'!G:G)</f>
        <v>0.30769230769230771</v>
      </c>
      <c r="L12" s="2">
        <f>_xlfn.XLOOKUP(C12,'Player Stats'!A:A,'Player Stats'!H:H)</f>
        <v>19.494871794871798</v>
      </c>
      <c r="M12">
        <f t="shared" si="0"/>
        <v>115</v>
      </c>
      <c r="N12">
        <f t="shared" si="1"/>
        <v>29.999999999999996</v>
      </c>
      <c r="O12">
        <f t="shared" si="2"/>
        <v>11</v>
      </c>
      <c r="P12">
        <f t="shared" si="3"/>
        <v>7</v>
      </c>
      <c r="Q12">
        <f t="shared" si="4"/>
        <v>4</v>
      </c>
      <c r="R12" s="4">
        <f t="shared" si="5"/>
        <v>253.43333333333339</v>
      </c>
      <c r="S12" s="2">
        <f t="shared" si="6"/>
        <v>812.4108114217895</v>
      </c>
      <c r="T12" s="2">
        <f t="shared" si="7"/>
        <v>211.93325515351032</v>
      </c>
      <c r="U12" s="2">
        <f t="shared" si="8"/>
        <v>77.708860222953788</v>
      </c>
      <c r="V12" s="2">
        <f t="shared" si="9"/>
        <v>49.451092869152411</v>
      </c>
      <c r="W12" s="2">
        <f t="shared" si="10"/>
        <v>28.257767353801373</v>
      </c>
      <c r="X12" t="str">
        <f t="shared" si="11"/>
        <v>No</v>
      </c>
    </row>
    <row r="13" spans="1:24" x14ac:dyDescent="0.25">
      <c r="A13" t="s">
        <v>5</v>
      </c>
      <c r="B13">
        <v>1236052</v>
      </c>
      <c r="C13" t="s">
        <v>392</v>
      </c>
      <c r="D13" s="3">
        <v>2296274</v>
      </c>
      <c r="E13" t="s">
        <v>65</v>
      </c>
      <c r="F13">
        <f>_xlfn.XLOOKUP(C13,'Player Stats'!A:A,'Player Stats'!B:B)</f>
        <v>71</v>
      </c>
      <c r="G13" s="2">
        <f>_xlfn.XLOOKUP(C13,'Player Stats'!A:A,'Player Stats'!C:C)</f>
        <v>7.450704225352113</v>
      </c>
      <c r="H13" s="2">
        <f>_xlfn.XLOOKUP(C13,'Player Stats'!A:A,'Player Stats'!D:D)</f>
        <v>5.422535211267606</v>
      </c>
      <c r="I13" s="2">
        <f>_xlfn.XLOOKUP(C13,'Player Stats'!A:A,'Player Stats'!E:E)</f>
        <v>0.78873239436619713</v>
      </c>
      <c r="J13" s="2">
        <f>_xlfn.XLOOKUP(C13,'Player Stats'!A:A,'Player Stats'!F:F)</f>
        <v>0.47887323943661969</v>
      </c>
      <c r="K13" s="2">
        <f>_xlfn.XLOOKUP(C13,'Player Stats'!A:A,'Player Stats'!G:G)</f>
        <v>1.4366197183098592</v>
      </c>
      <c r="L13" s="2">
        <f>_xlfn.XLOOKUP(C13,'Player Stats'!A:A,'Player Stats'!H:H)</f>
        <v>21.262676056338019</v>
      </c>
      <c r="M13">
        <f t="shared" si="0"/>
        <v>529</v>
      </c>
      <c r="N13">
        <f t="shared" si="1"/>
        <v>385</v>
      </c>
      <c r="O13">
        <f t="shared" si="2"/>
        <v>55.999999999999993</v>
      </c>
      <c r="P13">
        <f t="shared" si="3"/>
        <v>34</v>
      </c>
      <c r="Q13">
        <f t="shared" si="4"/>
        <v>102</v>
      </c>
      <c r="R13" s="4">
        <f t="shared" si="5"/>
        <v>1509.6499999999994</v>
      </c>
      <c r="S13" s="2">
        <f t="shared" si="6"/>
        <v>230.37320459143814</v>
      </c>
      <c r="T13" s="2">
        <f t="shared" si="7"/>
        <v>167.6629182754323</v>
      </c>
      <c r="U13" s="2">
        <f t="shared" si="8"/>
        <v>24.387333567335602</v>
      </c>
      <c r="V13" s="2">
        <f t="shared" si="9"/>
        <v>14.806595380168046</v>
      </c>
      <c r="W13" s="2">
        <f t="shared" si="10"/>
        <v>44.419786140504137</v>
      </c>
      <c r="X13" t="str">
        <f t="shared" si="11"/>
        <v>Yes</v>
      </c>
    </row>
    <row r="14" spans="1:24" x14ac:dyDescent="0.25">
      <c r="A14" t="s">
        <v>5</v>
      </c>
      <c r="C14" t="s">
        <v>576</v>
      </c>
      <c r="D14" s="3">
        <v>95099</v>
      </c>
      <c r="E14" t="s">
        <v>54</v>
      </c>
      <c r="F14">
        <f>_xlfn.XLOOKUP(C14,'Player Stats'!A:A,'Player Stats'!B:B)</f>
        <v>7</v>
      </c>
      <c r="G14" s="2">
        <f>_xlfn.XLOOKUP(C14,'Player Stats'!A:A,'Player Stats'!C:C)</f>
        <v>10.428571428571429</v>
      </c>
      <c r="H14" s="2">
        <f>_xlfn.XLOOKUP(C14,'Player Stats'!A:A,'Player Stats'!D:D)</f>
        <v>5.4285714285714288</v>
      </c>
      <c r="I14" s="2">
        <f>_xlfn.XLOOKUP(C14,'Player Stats'!A:A,'Player Stats'!E:E)</f>
        <v>2.5714285714285716</v>
      </c>
      <c r="J14" s="2">
        <f>_xlfn.XLOOKUP(C14,'Player Stats'!A:A,'Player Stats'!F:F)</f>
        <v>1.5714285714285714</v>
      </c>
      <c r="K14" s="2">
        <f>_xlfn.XLOOKUP(C14,'Player Stats'!A:A,'Player Stats'!G:G)</f>
        <v>0.14285714285714285</v>
      </c>
      <c r="L14" s="2">
        <f>_xlfn.XLOOKUP(C14,'Player Stats'!A:A,'Player Stats'!H:H)</f>
        <v>31.961904761904766</v>
      </c>
      <c r="M14">
        <f t="shared" si="0"/>
        <v>73</v>
      </c>
      <c r="N14">
        <f t="shared" si="1"/>
        <v>38</v>
      </c>
      <c r="O14">
        <f t="shared" si="2"/>
        <v>18</v>
      </c>
      <c r="P14">
        <f t="shared" si="3"/>
        <v>11</v>
      </c>
      <c r="Q14">
        <f t="shared" si="4"/>
        <v>1</v>
      </c>
      <c r="R14" s="4">
        <f t="shared" si="5"/>
        <v>223.73333333333335</v>
      </c>
      <c r="S14" s="2">
        <f t="shared" si="6"/>
        <v>767.62111063207817</v>
      </c>
      <c r="T14" s="2">
        <f t="shared" si="7"/>
        <v>399.58359183587629</v>
      </c>
      <c r="U14" s="2">
        <f t="shared" si="8"/>
        <v>189.27643823804667</v>
      </c>
      <c r="V14" s="2">
        <f t="shared" si="9"/>
        <v>115.66893447880629</v>
      </c>
      <c r="W14" s="2">
        <f t="shared" si="10"/>
        <v>10.515357679891482</v>
      </c>
      <c r="X14" t="str">
        <f t="shared" si="11"/>
        <v>No</v>
      </c>
    </row>
    <row r="15" spans="1:24" x14ac:dyDescent="0.25">
      <c r="A15" t="s">
        <v>5</v>
      </c>
      <c r="B15">
        <v>1401778</v>
      </c>
      <c r="C15" t="s">
        <v>338</v>
      </c>
      <c r="D15" s="3">
        <v>131970</v>
      </c>
      <c r="E15" t="s">
        <v>54</v>
      </c>
      <c r="F15">
        <f>_xlfn.XLOOKUP(C15,'Player Stats'!A:A,'Player Stats'!B:B)</f>
        <v>6</v>
      </c>
      <c r="G15" s="2">
        <f>_xlfn.XLOOKUP(C15,'Player Stats'!A:A,'Player Stats'!C:C)</f>
        <v>16.333333333333332</v>
      </c>
      <c r="H15" s="2">
        <f>_xlfn.XLOOKUP(C15,'Player Stats'!A:A,'Player Stats'!D:D)</f>
        <v>4</v>
      </c>
      <c r="I15" s="2">
        <f>_xlfn.XLOOKUP(C15,'Player Stats'!A:A,'Player Stats'!E:E)</f>
        <v>1.5</v>
      </c>
      <c r="J15" s="2">
        <f>_xlfn.XLOOKUP(C15,'Player Stats'!A:A,'Player Stats'!F:F)</f>
        <v>0.66666666666666663</v>
      </c>
      <c r="K15" s="2">
        <f>_xlfn.XLOOKUP(C15,'Player Stats'!A:A,'Player Stats'!G:G)</f>
        <v>0</v>
      </c>
      <c r="L15" s="2">
        <f>_xlfn.XLOOKUP(C15,'Player Stats'!A:A,'Player Stats'!H:H)</f>
        <v>30.469444444444445</v>
      </c>
      <c r="M15">
        <f t="shared" si="0"/>
        <v>98</v>
      </c>
      <c r="N15">
        <f t="shared" si="1"/>
        <v>24</v>
      </c>
      <c r="O15">
        <f t="shared" si="2"/>
        <v>9</v>
      </c>
      <c r="P15">
        <f t="shared" si="3"/>
        <v>4</v>
      </c>
      <c r="Q15">
        <f t="shared" si="4"/>
        <v>0</v>
      </c>
      <c r="R15" s="4">
        <f t="shared" si="5"/>
        <v>182.81666666666666</v>
      </c>
      <c r="S15" s="2">
        <f t="shared" si="6"/>
        <v>742.59301356368871</v>
      </c>
      <c r="T15" s="2">
        <f t="shared" si="7"/>
        <v>181.8595135258013</v>
      </c>
      <c r="U15" s="2">
        <f t="shared" si="8"/>
        <v>68.197317572175493</v>
      </c>
      <c r="V15" s="2">
        <f t="shared" si="9"/>
        <v>30.309918920966886</v>
      </c>
      <c r="W15" s="2">
        <f t="shared" si="10"/>
        <v>0</v>
      </c>
      <c r="X15" t="str">
        <f t="shared" si="11"/>
        <v>No</v>
      </c>
    </row>
    <row r="16" spans="1:24" x14ac:dyDescent="0.25">
      <c r="A16" t="s">
        <v>5</v>
      </c>
      <c r="B16">
        <v>1176586</v>
      </c>
      <c r="C16" t="s">
        <v>452</v>
      </c>
      <c r="D16" s="3">
        <v>1016457</v>
      </c>
      <c r="E16" t="s">
        <v>9</v>
      </c>
      <c r="F16">
        <f>_xlfn.XLOOKUP(C16,'Player Stats'!A:A,'Player Stats'!B:B)</f>
        <v>70</v>
      </c>
      <c r="G16" s="2">
        <f>_xlfn.XLOOKUP(C16,'Player Stats'!A:A,'Player Stats'!C:C)</f>
        <v>5.5857142857142854</v>
      </c>
      <c r="H16" s="2">
        <f>_xlfn.XLOOKUP(C16,'Player Stats'!A:A,'Player Stats'!D:D)</f>
        <v>3.157142857142857</v>
      </c>
      <c r="I16" s="2">
        <f>_xlfn.XLOOKUP(C16,'Player Stats'!A:A,'Player Stats'!E:E)</f>
        <v>0.75714285714285712</v>
      </c>
      <c r="J16" s="2">
        <f>_xlfn.XLOOKUP(C16,'Player Stats'!A:A,'Player Stats'!F:F)</f>
        <v>0.8</v>
      </c>
      <c r="K16" s="2">
        <f>_xlfn.XLOOKUP(C16,'Player Stats'!A:A,'Player Stats'!G:G)</f>
        <v>0.51428571428571423</v>
      </c>
      <c r="L16" s="2">
        <f>_xlfn.XLOOKUP(C16,'Player Stats'!A:A,'Player Stats'!H:H)</f>
        <v>22.315952380952389</v>
      </c>
      <c r="M16">
        <f t="shared" si="0"/>
        <v>391</v>
      </c>
      <c r="N16">
        <f t="shared" si="1"/>
        <v>221</v>
      </c>
      <c r="O16">
        <f t="shared" si="2"/>
        <v>53</v>
      </c>
      <c r="P16">
        <f t="shared" si="3"/>
        <v>56</v>
      </c>
      <c r="Q16">
        <f t="shared" si="4"/>
        <v>36</v>
      </c>
      <c r="R16" s="4">
        <f t="shared" si="5"/>
        <v>1562.1166666666672</v>
      </c>
      <c r="S16" s="2">
        <f t="shared" si="6"/>
        <v>384.66949413501999</v>
      </c>
      <c r="T16" s="2">
        <f t="shared" si="7"/>
        <v>217.42188798935911</v>
      </c>
      <c r="U16" s="2">
        <f t="shared" si="8"/>
        <v>52.141900739529561</v>
      </c>
      <c r="V16" s="2">
        <f t="shared" si="9"/>
        <v>55.093329083276522</v>
      </c>
      <c r="W16" s="2">
        <f t="shared" si="10"/>
        <v>35.417140124963474</v>
      </c>
      <c r="X16" t="str">
        <f t="shared" si="11"/>
        <v>Yes</v>
      </c>
    </row>
    <row r="17" spans="1:24" x14ac:dyDescent="0.25">
      <c r="A17" t="s">
        <v>5</v>
      </c>
      <c r="B17">
        <v>1134107</v>
      </c>
      <c r="C17" t="s">
        <v>406</v>
      </c>
      <c r="D17" s="3">
        <v>170508</v>
      </c>
      <c r="E17" t="s">
        <v>11</v>
      </c>
      <c r="F17">
        <f>_xlfn.XLOOKUP(C17,'Player Stats'!A:A,'Player Stats'!B:B)</f>
        <v>46</v>
      </c>
      <c r="G17" s="2">
        <f>_xlfn.XLOOKUP(C17,'Player Stats'!A:A,'Player Stats'!C:C)</f>
        <v>6.3043478260869561</v>
      </c>
      <c r="H17" s="2">
        <f>_xlfn.XLOOKUP(C17,'Player Stats'!A:A,'Player Stats'!D:D)</f>
        <v>2.5217391304347827</v>
      </c>
      <c r="I17" s="2">
        <f>_xlfn.XLOOKUP(C17,'Player Stats'!A:A,'Player Stats'!E:E)</f>
        <v>1.6956521739130435</v>
      </c>
      <c r="J17" s="2">
        <f>_xlfn.XLOOKUP(C17,'Player Stats'!A:A,'Player Stats'!F:F)</f>
        <v>0.54347826086956519</v>
      </c>
      <c r="K17" s="2">
        <f>_xlfn.XLOOKUP(C17,'Player Stats'!A:A,'Player Stats'!G:G)</f>
        <v>0.13043478260869565</v>
      </c>
      <c r="L17" s="2">
        <f>_xlfn.XLOOKUP(C17,'Player Stats'!A:A,'Player Stats'!H:H)</f>
        <v>16.88260869565217</v>
      </c>
      <c r="M17">
        <f t="shared" si="0"/>
        <v>290</v>
      </c>
      <c r="N17">
        <f t="shared" si="1"/>
        <v>116</v>
      </c>
      <c r="O17">
        <f t="shared" si="2"/>
        <v>78</v>
      </c>
      <c r="P17">
        <f t="shared" si="3"/>
        <v>25</v>
      </c>
      <c r="Q17">
        <f t="shared" si="4"/>
        <v>6</v>
      </c>
      <c r="R17" s="4">
        <f t="shared" si="5"/>
        <v>776.5999999999998</v>
      </c>
      <c r="S17" s="2">
        <f t="shared" si="6"/>
        <v>1700.7999624651043</v>
      </c>
      <c r="T17" s="2">
        <f t="shared" si="7"/>
        <v>680.31998498604173</v>
      </c>
      <c r="U17" s="2">
        <f t="shared" si="8"/>
        <v>457.45654162854532</v>
      </c>
      <c r="V17" s="2">
        <f t="shared" si="9"/>
        <v>146.62068641940553</v>
      </c>
      <c r="W17" s="2">
        <f t="shared" si="10"/>
        <v>35.188964740657333</v>
      </c>
      <c r="X17" t="str">
        <f t="shared" si="11"/>
        <v>Yes</v>
      </c>
    </row>
    <row r="18" spans="1:24" x14ac:dyDescent="0.25">
      <c r="A18" t="s">
        <v>5</v>
      </c>
      <c r="B18">
        <v>1328253</v>
      </c>
      <c r="C18" t="s">
        <v>535</v>
      </c>
      <c r="D18" s="3">
        <v>235460</v>
      </c>
      <c r="E18" t="s">
        <v>35</v>
      </c>
      <c r="F18">
        <f>_xlfn.XLOOKUP(C18,'Player Stats'!A:A,'Player Stats'!B:B)</f>
        <v>11</v>
      </c>
      <c r="G18" s="2">
        <f>_xlfn.XLOOKUP(C18,'Player Stats'!A:A,'Player Stats'!C:C)</f>
        <v>15</v>
      </c>
      <c r="H18" s="2">
        <f>_xlfn.XLOOKUP(C18,'Player Stats'!A:A,'Player Stats'!D:D)</f>
        <v>3.3636363636363638</v>
      </c>
      <c r="I18" s="2">
        <f>_xlfn.XLOOKUP(C18,'Player Stats'!A:A,'Player Stats'!E:E)</f>
        <v>6.7272727272727275</v>
      </c>
      <c r="J18" s="2">
        <f>_xlfn.XLOOKUP(C18,'Player Stats'!A:A,'Player Stats'!F:F)</f>
        <v>1</v>
      </c>
      <c r="K18" s="2">
        <f>_xlfn.XLOOKUP(C18,'Player Stats'!A:A,'Player Stats'!G:G)</f>
        <v>0.18181818181818182</v>
      </c>
      <c r="L18" s="2">
        <f>_xlfn.XLOOKUP(C18,'Player Stats'!A:A,'Player Stats'!H:H)</f>
        <v>32.293939393939404</v>
      </c>
      <c r="M18">
        <f t="shared" si="0"/>
        <v>165</v>
      </c>
      <c r="N18">
        <f t="shared" si="1"/>
        <v>37</v>
      </c>
      <c r="O18">
        <f t="shared" si="2"/>
        <v>74</v>
      </c>
      <c r="P18">
        <f t="shared" si="3"/>
        <v>11</v>
      </c>
      <c r="Q18">
        <f t="shared" si="4"/>
        <v>2</v>
      </c>
      <c r="R18" s="4">
        <f t="shared" si="5"/>
        <v>355.23333333333346</v>
      </c>
      <c r="S18" s="2">
        <f t="shared" si="6"/>
        <v>700.75596704323448</v>
      </c>
      <c r="T18" s="2">
        <f t="shared" si="7"/>
        <v>157.13921685211926</v>
      </c>
      <c r="U18" s="2">
        <f t="shared" si="8"/>
        <v>314.27843370423852</v>
      </c>
      <c r="V18" s="2">
        <f t="shared" si="9"/>
        <v>46.717064469548966</v>
      </c>
      <c r="W18" s="2">
        <f t="shared" si="10"/>
        <v>8.494011721736177</v>
      </c>
      <c r="X18" t="str">
        <f t="shared" si="11"/>
        <v>No</v>
      </c>
    </row>
    <row r="19" spans="1:24" x14ac:dyDescent="0.25">
      <c r="A19" t="s">
        <v>5</v>
      </c>
      <c r="B19">
        <v>1135981</v>
      </c>
      <c r="C19" t="s">
        <v>563</v>
      </c>
      <c r="D19" s="3">
        <v>141554</v>
      </c>
      <c r="E19" t="s">
        <v>44</v>
      </c>
      <c r="F19">
        <f>_xlfn.XLOOKUP(C19,'Player Stats'!A:A,'Player Stats'!B:B)</f>
        <v>13</v>
      </c>
      <c r="G19" s="2">
        <f>_xlfn.XLOOKUP(C19,'Player Stats'!A:A,'Player Stats'!C:C)</f>
        <v>7.3076923076923075</v>
      </c>
      <c r="H19" s="2">
        <f>_xlfn.XLOOKUP(C19,'Player Stats'!A:A,'Player Stats'!D:D)</f>
        <v>4.384615384615385</v>
      </c>
      <c r="I19" s="2">
        <f>_xlfn.XLOOKUP(C19,'Player Stats'!A:A,'Player Stats'!E:E)</f>
        <v>2.7692307692307692</v>
      </c>
      <c r="J19" s="2">
        <f>_xlfn.XLOOKUP(C19,'Player Stats'!A:A,'Player Stats'!F:F)</f>
        <v>1.5384615384615385</v>
      </c>
      <c r="K19" s="2">
        <f>_xlfn.XLOOKUP(C19,'Player Stats'!A:A,'Player Stats'!G:G)</f>
        <v>1.0769230769230769</v>
      </c>
      <c r="L19" s="2">
        <f>_xlfn.XLOOKUP(C19,'Player Stats'!A:A,'Player Stats'!H:H)</f>
        <v>23.887179487179488</v>
      </c>
      <c r="M19">
        <f t="shared" si="0"/>
        <v>95</v>
      </c>
      <c r="N19">
        <f t="shared" si="1"/>
        <v>57.000000000000007</v>
      </c>
      <c r="O19">
        <f t="shared" si="2"/>
        <v>36</v>
      </c>
      <c r="P19">
        <f t="shared" si="3"/>
        <v>20</v>
      </c>
      <c r="Q19">
        <f t="shared" si="4"/>
        <v>14</v>
      </c>
      <c r="R19" s="4">
        <f t="shared" si="5"/>
        <v>310.53333333333336</v>
      </c>
      <c r="S19" s="2">
        <f t="shared" si="6"/>
        <v>671.12197465278268</v>
      </c>
      <c r="T19" s="2">
        <f t="shared" si="7"/>
        <v>402.67318479166966</v>
      </c>
      <c r="U19" s="2">
        <f t="shared" si="8"/>
        <v>254.31990618421239</v>
      </c>
      <c r="V19" s="2">
        <f t="shared" si="9"/>
        <v>141.28883676900688</v>
      </c>
      <c r="W19" s="2">
        <f t="shared" si="10"/>
        <v>98.902185738304823</v>
      </c>
      <c r="X19" t="str">
        <f t="shared" si="11"/>
        <v>No</v>
      </c>
    </row>
    <row r="20" spans="1:24" x14ac:dyDescent="0.25">
      <c r="A20" t="s">
        <v>5</v>
      </c>
      <c r="B20">
        <v>1138380</v>
      </c>
      <c r="C20" t="s">
        <v>555</v>
      </c>
      <c r="D20" s="3">
        <v>164074</v>
      </c>
      <c r="E20" t="s">
        <v>15</v>
      </c>
      <c r="F20">
        <f>_xlfn.XLOOKUP(C20,'Player Stats'!A:A,'Player Stats'!B:B)</f>
        <v>15</v>
      </c>
      <c r="G20" s="2">
        <f>_xlfn.XLOOKUP(C20,'Player Stats'!A:A,'Player Stats'!C:C)</f>
        <v>7.0666666666666664</v>
      </c>
      <c r="H20" s="2">
        <f>_xlfn.XLOOKUP(C20,'Player Stats'!A:A,'Player Stats'!D:D)</f>
        <v>5</v>
      </c>
      <c r="I20" s="2">
        <f>_xlfn.XLOOKUP(C20,'Player Stats'!A:A,'Player Stats'!E:E)</f>
        <v>1.4666666666666666</v>
      </c>
      <c r="J20" s="2">
        <f>_xlfn.XLOOKUP(C20,'Player Stats'!A:A,'Player Stats'!F:F)</f>
        <v>1.2</v>
      </c>
      <c r="K20" s="2">
        <f>_xlfn.XLOOKUP(C20,'Player Stats'!A:A,'Player Stats'!G:G)</f>
        <v>0.53333333333333333</v>
      </c>
      <c r="L20" s="2">
        <f>_xlfn.XLOOKUP(C20,'Player Stats'!A:A,'Player Stats'!H:H)</f>
        <v>28.872222222222224</v>
      </c>
      <c r="M20">
        <f t="shared" si="0"/>
        <v>106</v>
      </c>
      <c r="N20">
        <f t="shared" si="1"/>
        <v>75</v>
      </c>
      <c r="O20">
        <f t="shared" si="2"/>
        <v>22</v>
      </c>
      <c r="P20">
        <f t="shared" si="3"/>
        <v>18</v>
      </c>
      <c r="Q20">
        <f t="shared" si="4"/>
        <v>8</v>
      </c>
      <c r="R20" s="4">
        <f t="shared" si="5"/>
        <v>433.08333333333337</v>
      </c>
      <c r="S20" s="2">
        <f t="shared" si="6"/>
        <v>646.04995306995625</v>
      </c>
      <c r="T20" s="2">
        <f t="shared" si="7"/>
        <v>457.11081585138413</v>
      </c>
      <c r="U20" s="2">
        <f t="shared" si="8"/>
        <v>134.08583931640601</v>
      </c>
      <c r="V20" s="2">
        <f t="shared" si="9"/>
        <v>109.7065958043322</v>
      </c>
      <c r="W20" s="2">
        <f t="shared" si="10"/>
        <v>48.758487024147634</v>
      </c>
      <c r="X20" t="str">
        <f t="shared" si="11"/>
        <v>No</v>
      </c>
    </row>
    <row r="21" spans="1:24" x14ac:dyDescent="0.25">
      <c r="A21" t="s">
        <v>5</v>
      </c>
      <c r="B21">
        <v>1239611</v>
      </c>
      <c r="C21" t="s">
        <v>275</v>
      </c>
      <c r="D21" s="3">
        <v>298486</v>
      </c>
      <c r="E21" t="s">
        <v>11</v>
      </c>
      <c r="F21">
        <f>_xlfn.XLOOKUP(C21,'Player Stats'!A:A,'Player Stats'!B:B)</f>
        <v>55</v>
      </c>
      <c r="G21" s="2">
        <f>_xlfn.XLOOKUP(C21,'Player Stats'!A:A,'Player Stats'!C:C)</f>
        <v>3.4363636363636365</v>
      </c>
      <c r="H21" s="2">
        <f>_xlfn.XLOOKUP(C21,'Player Stats'!A:A,'Player Stats'!D:D)</f>
        <v>1.6363636363636365</v>
      </c>
      <c r="I21" s="2">
        <f>_xlfn.XLOOKUP(C21,'Player Stats'!A:A,'Player Stats'!E:E)</f>
        <v>1.3272727272727274</v>
      </c>
      <c r="J21" s="2">
        <f>_xlfn.XLOOKUP(C21,'Player Stats'!A:A,'Player Stats'!F:F)</f>
        <v>0.61818181818181817</v>
      </c>
      <c r="K21" s="2">
        <f>_xlfn.XLOOKUP(C21,'Player Stats'!A:A,'Player Stats'!G:G)</f>
        <v>0.27272727272727271</v>
      </c>
      <c r="L21" s="2">
        <f>_xlfn.XLOOKUP(C21,'Player Stats'!A:A,'Player Stats'!H:H)</f>
        <v>10.736363636363636</v>
      </c>
      <c r="M21">
        <f t="shared" si="0"/>
        <v>189</v>
      </c>
      <c r="N21">
        <f t="shared" si="1"/>
        <v>90</v>
      </c>
      <c r="O21">
        <f t="shared" si="2"/>
        <v>73</v>
      </c>
      <c r="P21">
        <f t="shared" si="3"/>
        <v>34</v>
      </c>
      <c r="Q21">
        <f t="shared" si="4"/>
        <v>14.999999999999998</v>
      </c>
      <c r="R21" s="4">
        <f t="shared" si="5"/>
        <v>590.5</v>
      </c>
      <c r="S21" s="2">
        <f t="shared" si="6"/>
        <v>633.19552675837394</v>
      </c>
      <c r="T21" s="2">
        <f t="shared" si="7"/>
        <v>301.52167940874949</v>
      </c>
      <c r="U21" s="2">
        <f t="shared" si="8"/>
        <v>244.56758440931901</v>
      </c>
      <c r="V21" s="2">
        <f t="shared" si="9"/>
        <v>113.90818999886092</v>
      </c>
      <c r="W21" s="2">
        <f t="shared" si="10"/>
        <v>50.253613234791572</v>
      </c>
      <c r="X21" t="str">
        <f t="shared" si="11"/>
        <v>No</v>
      </c>
    </row>
    <row r="22" spans="1:24" x14ac:dyDescent="0.25">
      <c r="A22" t="s">
        <v>5</v>
      </c>
      <c r="B22">
        <v>1193674</v>
      </c>
      <c r="C22" t="s">
        <v>528</v>
      </c>
      <c r="D22" s="3">
        <v>115817</v>
      </c>
      <c r="E22" t="s">
        <v>27</v>
      </c>
      <c r="F22">
        <f>_xlfn.XLOOKUP(C22,'Player Stats'!A:A,'Player Stats'!B:B)</f>
        <v>27</v>
      </c>
      <c r="G22" s="2">
        <f>_xlfn.XLOOKUP(C22,'Player Stats'!A:A,'Player Stats'!C:C)</f>
        <v>2.7037037037037037</v>
      </c>
      <c r="H22" s="2">
        <f>_xlfn.XLOOKUP(C22,'Player Stats'!A:A,'Player Stats'!D:D)</f>
        <v>3</v>
      </c>
      <c r="I22" s="2">
        <f>_xlfn.XLOOKUP(C22,'Player Stats'!A:A,'Player Stats'!E:E)</f>
        <v>0.66666666666666663</v>
      </c>
      <c r="J22" s="2">
        <f>_xlfn.XLOOKUP(C22,'Player Stats'!A:A,'Player Stats'!F:F)</f>
        <v>0.51851851851851849</v>
      </c>
      <c r="K22" s="2">
        <f>_xlfn.XLOOKUP(C22,'Player Stats'!A:A,'Player Stats'!G:G)</f>
        <v>0.85185185185185186</v>
      </c>
      <c r="L22" s="2">
        <f>_xlfn.XLOOKUP(C22,'Player Stats'!A:A,'Player Stats'!H:H)</f>
        <v>13.210493827160496</v>
      </c>
      <c r="M22">
        <f t="shared" si="0"/>
        <v>73</v>
      </c>
      <c r="N22">
        <f t="shared" si="1"/>
        <v>81</v>
      </c>
      <c r="O22">
        <f t="shared" si="2"/>
        <v>18</v>
      </c>
      <c r="P22">
        <f t="shared" si="3"/>
        <v>14</v>
      </c>
      <c r="Q22">
        <f t="shared" si="4"/>
        <v>23</v>
      </c>
      <c r="R22" s="4">
        <f t="shared" si="5"/>
        <v>356.68333333333339</v>
      </c>
      <c r="S22" s="2">
        <f t="shared" si="6"/>
        <v>630.30470483607758</v>
      </c>
      <c r="T22" s="2">
        <f t="shared" si="7"/>
        <v>699.37919303729166</v>
      </c>
      <c r="U22" s="2">
        <f t="shared" si="8"/>
        <v>155.41759845273148</v>
      </c>
      <c r="V22" s="2">
        <f t="shared" si="9"/>
        <v>120.88035435212447</v>
      </c>
      <c r="W22" s="2">
        <f t="shared" si="10"/>
        <v>198.5891535784902</v>
      </c>
      <c r="X22" t="str">
        <f t="shared" si="11"/>
        <v>No</v>
      </c>
    </row>
    <row r="23" spans="1:24" x14ac:dyDescent="0.25">
      <c r="A23" t="s">
        <v>5</v>
      </c>
      <c r="B23">
        <v>1433295</v>
      </c>
      <c r="C23" t="s">
        <v>402</v>
      </c>
      <c r="D23" s="3">
        <v>260656</v>
      </c>
      <c r="E23" t="s">
        <v>54</v>
      </c>
      <c r="F23">
        <f>_xlfn.XLOOKUP(C23,'Player Stats'!A:A,'Player Stats'!B:B)</f>
        <v>64</v>
      </c>
      <c r="G23" s="2">
        <f>_xlfn.XLOOKUP(C23,'Player Stats'!A:A,'Player Stats'!C:C)</f>
        <v>5.1875</v>
      </c>
      <c r="H23" s="2">
        <f>_xlfn.XLOOKUP(C23,'Player Stats'!A:A,'Player Stats'!D:D)</f>
        <v>2.9375</v>
      </c>
      <c r="I23" s="2">
        <f>_xlfn.XLOOKUP(C23,'Player Stats'!A:A,'Player Stats'!E:E)</f>
        <v>1.0625</v>
      </c>
      <c r="J23" s="2">
        <f>_xlfn.XLOOKUP(C23,'Player Stats'!A:A,'Player Stats'!F:F)</f>
        <v>0.859375</v>
      </c>
      <c r="K23" s="2">
        <f>_xlfn.XLOOKUP(C23,'Player Stats'!A:A,'Player Stats'!G:G)</f>
        <v>0.140625</v>
      </c>
      <c r="L23" s="2">
        <f>_xlfn.XLOOKUP(C23,'Player Stats'!A:A,'Player Stats'!H:H)</f>
        <v>16.759374999999999</v>
      </c>
      <c r="M23">
        <f t="shared" si="0"/>
        <v>332</v>
      </c>
      <c r="N23">
        <f t="shared" si="1"/>
        <v>188</v>
      </c>
      <c r="O23">
        <f t="shared" si="2"/>
        <v>68</v>
      </c>
      <c r="P23">
        <f t="shared" si="3"/>
        <v>55</v>
      </c>
      <c r="Q23">
        <f t="shared" si="4"/>
        <v>9</v>
      </c>
      <c r="R23" s="4">
        <f t="shared" si="5"/>
        <v>1072.5999999999999</v>
      </c>
      <c r="S23" s="2">
        <f t="shared" si="6"/>
        <v>1273.7094101037383</v>
      </c>
      <c r="T23" s="2">
        <f t="shared" si="7"/>
        <v>721.25713584187588</v>
      </c>
      <c r="U23" s="2">
        <f t="shared" si="8"/>
        <v>260.88024062365724</v>
      </c>
      <c r="V23" s="2">
        <f t="shared" si="9"/>
        <v>211.00607697501687</v>
      </c>
      <c r="W23" s="2">
        <f t="shared" si="10"/>
        <v>34.528267141366399</v>
      </c>
      <c r="X23" t="str">
        <f t="shared" si="11"/>
        <v>Yes</v>
      </c>
    </row>
    <row r="24" spans="1:24" x14ac:dyDescent="0.25">
      <c r="A24" t="s">
        <v>5</v>
      </c>
      <c r="B24">
        <v>1232477</v>
      </c>
      <c r="C24" t="s">
        <v>423</v>
      </c>
      <c r="D24" s="3">
        <v>1955377</v>
      </c>
      <c r="E24" t="s">
        <v>25</v>
      </c>
      <c r="F24">
        <f>_xlfn.XLOOKUP(C24,'Player Stats'!A:A,'Player Stats'!B:B)</f>
        <v>88</v>
      </c>
      <c r="G24" s="2">
        <f>_xlfn.XLOOKUP(C24,'Player Stats'!A:A,'Player Stats'!C:C)</f>
        <v>6.5227272727272725</v>
      </c>
      <c r="H24" s="2">
        <f>_xlfn.XLOOKUP(C24,'Player Stats'!A:A,'Player Stats'!D:D)</f>
        <v>5.1477272727272725</v>
      </c>
      <c r="I24" s="2">
        <f>_xlfn.XLOOKUP(C24,'Player Stats'!A:A,'Player Stats'!E:E)</f>
        <v>2.3636363636363638</v>
      </c>
      <c r="J24" s="2">
        <f>_xlfn.XLOOKUP(C24,'Player Stats'!A:A,'Player Stats'!F:F)</f>
        <v>0.875</v>
      </c>
      <c r="K24" s="2">
        <f>_xlfn.XLOOKUP(C24,'Player Stats'!A:A,'Player Stats'!G:G)</f>
        <v>0.69318181818181823</v>
      </c>
      <c r="L24" s="2">
        <f>_xlfn.XLOOKUP(C24,'Player Stats'!A:A,'Player Stats'!H:H)</f>
        <v>22.575946969696961</v>
      </c>
      <c r="M24">
        <f t="shared" si="0"/>
        <v>574</v>
      </c>
      <c r="N24">
        <f t="shared" si="1"/>
        <v>453</v>
      </c>
      <c r="O24">
        <f t="shared" si="2"/>
        <v>208</v>
      </c>
      <c r="P24">
        <f t="shared" si="3"/>
        <v>77</v>
      </c>
      <c r="Q24">
        <f t="shared" si="4"/>
        <v>61.000000000000007</v>
      </c>
      <c r="R24" s="4">
        <f t="shared" si="5"/>
        <v>1986.6833333333325</v>
      </c>
      <c r="S24" s="2">
        <f t="shared" si="6"/>
        <v>293.54953034632194</v>
      </c>
      <c r="T24" s="2">
        <f t="shared" si="7"/>
        <v>231.66888022105201</v>
      </c>
      <c r="U24" s="2">
        <f t="shared" si="8"/>
        <v>106.37334897567068</v>
      </c>
      <c r="V24" s="2">
        <f t="shared" si="9"/>
        <v>39.378595534262701</v>
      </c>
      <c r="W24" s="2">
        <f t="shared" si="10"/>
        <v>31.196030228441884</v>
      </c>
      <c r="X24" t="str">
        <f t="shared" si="11"/>
        <v>Yes</v>
      </c>
    </row>
    <row r="25" spans="1:24" x14ac:dyDescent="0.25">
      <c r="A25" t="s">
        <v>5</v>
      </c>
      <c r="B25">
        <v>1326453</v>
      </c>
      <c r="C25" t="s">
        <v>438</v>
      </c>
      <c r="D25" s="3">
        <v>1272870</v>
      </c>
      <c r="E25" t="s">
        <v>32</v>
      </c>
      <c r="F25">
        <f>_xlfn.XLOOKUP(C25,'Player Stats'!A:A,'Player Stats'!B:B)</f>
        <v>74</v>
      </c>
      <c r="G25" s="2">
        <f>_xlfn.XLOOKUP(C25,'Player Stats'!A:A,'Player Stats'!C:C)</f>
        <v>12.45945945945946</v>
      </c>
      <c r="H25" s="2">
        <f>_xlfn.XLOOKUP(C25,'Player Stats'!A:A,'Player Stats'!D:D)</f>
        <v>7.5135135135135132</v>
      </c>
      <c r="I25" s="2">
        <f>_xlfn.XLOOKUP(C25,'Player Stats'!A:A,'Player Stats'!E:E)</f>
        <v>1.3513513513513513</v>
      </c>
      <c r="J25" s="2">
        <f>_xlfn.XLOOKUP(C25,'Player Stats'!A:A,'Player Stats'!F:F)</f>
        <v>0.51351351351351349</v>
      </c>
      <c r="K25" s="2">
        <f>_xlfn.XLOOKUP(C25,'Player Stats'!A:A,'Player Stats'!G:G)</f>
        <v>0.52702702702702697</v>
      </c>
      <c r="L25" s="2">
        <f>_xlfn.XLOOKUP(C25,'Player Stats'!A:A,'Player Stats'!H:H)</f>
        <v>26.538963963963965</v>
      </c>
      <c r="M25">
        <f t="shared" si="0"/>
        <v>922</v>
      </c>
      <c r="N25">
        <f t="shared" si="1"/>
        <v>556</v>
      </c>
      <c r="O25">
        <f t="shared" si="2"/>
        <v>100</v>
      </c>
      <c r="P25">
        <f t="shared" si="3"/>
        <v>38</v>
      </c>
      <c r="Q25">
        <f t="shared" si="4"/>
        <v>38.999999999999993</v>
      </c>
      <c r="R25" s="4">
        <f t="shared" si="5"/>
        <v>1963.8833333333334</v>
      </c>
      <c r="S25" s="2">
        <f t="shared" si="6"/>
        <v>724.34734104818256</v>
      </c>
      <c r="T25" s="2">
        <f t="shared" si="7"/>
        <v>436.80815794228789</v>
      </c>
      <c r="U25" s="2">
        <f t="shared" si="8"/>
        <v>78.562618334943878</v>
      </c>
      <c r="V25" s="2">
        <f t="shared" si="9"/>
        <v>29.853794967278667</v>
      </c>
      <c r="W25" s="2">
        <f t="shared" si="10"/>
        <v>30.639421150628099</v>
      </c>
      <c r="X25" t="str">
        <f t="shared" si="11"/>
        <v>Yes</v>
      </c>
    </row>
    <row r="26" spans="1:24" x14ac:dyDescent="0.25">
      <c r="A26" t="s">
        <v>5</v>
      </c>
      <c r="B26">
        <v>1429357</v>
      </c>
      <c r="C26" t="s">
        <v>419</v>
      </c>
      <c r="D26" s="3">
        <v>93589</v>
      </c>
      <c r="E26" t="s">
        <v>13</v>
      </c>
      <c r="F26">
        <f>_xlfn.XLOOKUP(C26,'Player Stats'!A:A,'Player Stats'!B:B)</f>
        <v>12</v>
      </c>
      <c r="G26" s="2">
        <f>_xlfn.XLOOKUP(C26,'Player Stats'!A:A,'Player Stats'!C:C)</f>
        <v>4.666666666666667</v>
      </c>
      <c r="H26" s="2">
        <f>_xlfn.XLOOKUP(C26,'Player Stats'!A:A,'Player Stats'!D:D)</f>
        <v>2.75</v>
      </c>
      <c r="I26" s="2">
        <f>_xlfn.XLOOKUP(C26,'Player Stats'!A:A,'Player Stats'!E:E)</f>
        <v>0.41666666666666669</v>
      </c>
      <c r="J26" s="2">
        <f>_xlfn.XLOOKUP(C26,'Player Stats'!A:A,'Player Stats'!F:F)</f>
        <v>0.5</v>
      </c>
      <c r="K26" s="2">
        <f>_xlfn.XLOOKUP(C26,'Player Stats'!A:A,'Player Stats'!G:G)</f>
        <v>0</v>
      </c>
      <c r="L26" s="2">
        <f>_xlfn.XLOOKUP(C26,'Player Stats'!A:A,'Player Stats'!H:H)</f>
        <v>13.798611111111109</v>
      </c>
      <c r="M26">
        <f t="shared" si="0"/>
        <v>56</v>
      </c>
      <c r="N26">
        <f t="shared" si="1"/>
        <v>33</v>
      </c>
      <c r="O26">
        <f t="shared" si="2"/>
        <v>5</v>
      </c>
      <c r="P26">
        <f t="shared" si="3"/>
        <v>6</v>
      </c>
      <c r="Q26">
        <f t="shared" si="4"/>
        <v>0</v>
      </c>
      <c r="R26" s="4">
        <f t="shared" si="5"/>
        <v>165.58333333333331</v>
      </c>
      <c r="S26" s="2">
        <f t="shared" si="6"/>
        <v>598.36091848400997</v>
      </c>
      <c r="T26" s="2">
        <f t="shared" si="7"/>
        <v>352.60554124950579</v>
      </c>
      <c r="U26" s="2">
        <f t="shared" si="8"/>
        <v>53.425082007500876</v>
      </c>
      <c r="V26" s="2">
        <f t="shared" si="9"/>
        <v>64.110098409001068</v>
      </c>
      <c r="W26" s="2">
        <f t="shared" si="10"/>
        <v>0</v>
      </c>
      <c r="X26" t="str">
        <f t="shared" si="11"/>
        <v>No</v>
      </c>
    </row>
    <row r="27" spans="1:24" x14ac:dyDescent="0.25">
      <c r="A27" t="s">
        <v>5</v>
      </c>
      <c r="C27" t="s">
        <v>540</v>
      </c>
      <c r="D27" s="3">
        <v>212144</v>
      </c>
      <c r="E27" t="s">
        <v>60</v>
      </c>
      <c r="F27">
        <f>_xlfn.XLOOKUP(C27,'Player Stats'!A:A,'Player Stats'!B:B)</f>
        <v>15</v>
      </c>
      <c r="G27" s="2">
        <f>_xlfn.XLOOKUP(C27,'Player Stats'!A:A,'Player Stats'!C:C)</f>
        <v>8.2666666666666675</v>
      </c>
      <c r="H27" s="2">
        <f>_xlfn.XLOOKUP(C27,'Player Stats'!A:A,'Player Stats'!D:D)</f>
        <v>3.4</v>
      </c>
      <c r="I27" s="2">
        <f>_xlfn.XLOOKUP(C27,'Player Stats'!A:A,'Player Stats'!E:E)</f>
        <v>3.2666666666666666</v>
      </c>
      <c r="J27" s="2">
        <f>_xlfn.XLOOKUP(C27,'Player Stats'!A:A,'Player Stats'!F:F)</f>
        <v>0.8</v>
      </c>
      <c r="K27" s="2">
        <f>_xlfn.XLOOKUP(C27,'Player Stats'!A:A,'Player Stats'!G:G)</f>
        <v>0.26666666666666666</v>
      </c>
      <c r="L27" s="2">
        <f>_xlfn.XLOOKUP(C27,'Player Stats'!A:A,'Player Stats'!H:H)</f>
        <v>23.921111111111109</v>
      </c>
      <c r="M27">
        <f t="shared" si="0"/>
        <v>124.00000000000001</v>
      </c>
      <c r="N27">
        <f t="shared" si="1"/>
        <v>51</v>
      </c>
      <c r="O27">
        <f t="shared" si="2"/>
        <v>49</v>
      </c>
      <c r="P27">
        <f t="shared" si="3"/>
        <v>12</v>
      </c>
      <c r="Q27">
        <f t="shared" si="4"/>
        <v>4</v>
      </c>
      <c r="R27" s="4">
        <f t="shared" si="5"/>
        <v>358.81666666666666</v>
      </c>
      <c r="S27" s="2">
        <f t="shared" si="6"/>
        <v>584.50863564371377</v>
      </c>
      <c r="T27" s="2">
        <f t="shared" si="7"/>
        <v>240.4027453050758</v>
      </c>
      <c r="U27" s="2">
        <f t="shared" si="8"/>
        <v>230.97518666566106</v>
      </c>
      <c r="V27" s="2">
        <f t="shared" si="9"/>
        <v>56.565351836488425</v>
      </c>
      <c r="W27" s="2">
        <f t="shared" si="10"/>
        <v>18.855117278829475</v>
      </c>
      <c r="X27" t="str">
        <f t="shared" si="11"/>
        <v>No</v>
      </c>
    </row>
    <row r="28" spans="1:24" x14ac:dyDescent="0.25">
      <c r="A28" t="s">
        <v>5</v>
      </c>
      <c r="B28">
        <v>1194704</v>
      </c>
      <c r="C28" t="s">
        <v>523</v>
      </c>
      <c r="D28" s="3">
        <v>131903</v>
      </c>
      <c r="E28" t="s">
        <v>44</v>
      </c>
      <c r="F28">
        <f>_xlfn.XLOOKUP(C28,'Player Stats'!A:A,'Player Stats'!B:B)</f>
        <v>17</v>
      </c>
      <c r="G28" s="2">
        <f>_xlfn.XLOOKUP(C28,'Player Stats'!A:A,'Player Stats'!C:C)</f>
        <v>4.3529411764705879</v>
      </c>
      <c r="H28" s="2">
        <f>_xlfn.XLOOKUP(C28,'Player Stats'!A:A,'Player Stats'!D:D)</f>
        <v>1.5294117647058822</v>
      </c>
      <c r="I28" s="2">
        <f>_xlfn.XLOOKUP(C28,'Player Stats'!A:A,'Player Stats'!E:E)</f>
        <v>1.9411764705882353</v>
      </c>
      <c r="J28" s="2">
        <f>_xlfn.XLOOKUP(C28,'Player Stats'!A:A,'Player Stats'!F:F)</f>
        <v>0.23529411764705882</v>
      </c>
      <c r="K28" s="2">
        <f>_xlfn.XLOOKUP(C28,'Player Stats'!A:A,'Player Stats'!G:G)</f>
        <v>0.23529411764705882</v>
      </c>
      <c r="L28" s="2">
        <f>_xlfn.XLOOKUP(C28,'Player Stats'!A:A,'Player Stats'!H:H)</f>
        <v>12.130392156862744</v>
      </c>
      <c r="M28">
        <f t="shared" si="0"/>
        <v>74</v>
      </c>
      <c r="N28">
        <f t="shared" si="1"/>
        <v>26</v>
      </c>
      <c r="O28">
        <f t="shared" si="2"/>
        <v>33</v>
      </c>
      <c r="P28">
        <f t="shared" si="3"/>
        <v>4</v>
      </c>
      <c r="Q28">
        <f t="shared" si="4"/>
        <v>4</v>
      </c>
      <c r="R28" s="4">
        <f t="shared" si="5"/>
        <v>206.21666666666664</v>
      </c>
      <c r="S28" s="2">
        <f t="shared" si="6"/>
        <v>561.01832407147674</v>
      </c>
      <c r="T28" s="2">
        <f t="shared" si="7"/>
        <v>197.11454629538375</v>
      </c>
      <c r="U28" s="2">
        <f t="shared" si="8"/>
        <v>250.18384722106398</v>
      </c>
      <c r="V28" s="2">
        <f t="shared" si="9"/>
        <v>30.325314814674421</v>
      </c>
      <c r="W28" s="2">
        <f t="shared" si="10"/>
        <v>30.325314814674421</v>
      </c>
      <c r="X28" t="str">
        <f t="shared" si="11"/>
        <v>No</v>
      </c>
    </row>
    <row r="29" spans="1:24" x14ac:dyDescent="0.25">
      <c r="A29" t="s">
        <v>5</v>
      </c>
      <c r="B29">
        <v>1343051</v>
      </c>
      <c r="C29" t="s">
        <v>537</v>
      </c>
      <c r="D29" s="3">
        <v>219459</v>
      </c>
      <c r="E29" t="s">
        <v>35</v>
      </c>
      <c r="F29">
        <f>_xlfn.XLOOKUP(C29,'Player Stats'!A:A,'Player Stats'!B:B)</f>
        <v>15</v>
      </c>
      <c r="G29" s="2">
        <f>_xlfn.XLOOKUP(C29,'Player Stats'!A:A,'Player Stats'!C:C)</f>
        <v>8.1333333333333329</v>
      </c>
      <c r="H29" s="2">
        <f>_xlfn.XLOOKUP(C29,'Player Stats'!A:A,'Player Stats'!D:D)</f>
        <v>3.8</v>
      </c>
      <c r="I29" s="2">
        <f>_xlfn.XLOOKUP(C29,'Player Stats'!A:A,'Player Stats'!E:E)</f>
        <v>4.1333333333333337</v>
      </c>
      <c r="J29" s="2">
        <f>_xlfn.XLOOKUP(C29,'Player Stats'!A:A,'Player Stats'!F:F)</f>
        <v>2.2666666666666666</v>
      </c>
      <c r="K29" s="2">
        <f>_xlfn.XLOOKUP(C29,'Player Stats'!A:A,'Player Stats'!G:G)</f>
        <v>0.33333333333333331</v>
      </c>
      <c r="L29" s="2">
        <f>_xlfn.XLOOKUP(C29,'Player Stats'!A:A,'Player Stats'!H:H)</f>
        <v>32.812222222222218</v>
      </c>
      <c r="M29">
        <f t="shared" si="0"/>
        <v>122</v>
      </c>
      <c r="N29">
        <f t="shared" si="1"/>
        <v>57</v>
      </c>
      <c r="O29">
        <f t="shared" si="2"/>
        <v>62.000000000000007</v>
      </c>
      <c r="P29">
        <f t="shared" si="3"/>
        <v>34</v>
      </c>
      <c r="Q29">
        <f t="shared" si="4"/>
        <v>5</v>
      </c>
      <c r="R29" s="4">
        <f t="shared" si="5"/>
        <v>492.18333333333328</v>
      </c>
      <c r="S29" s="2">
        <f t="shared" si="6"/>
        <v>555.9124939054675</v>
      </c>
      <c r="T29" s="2">
        <f t="shared" si="7"/>
        <v>259.7296078082922</v>
      </c>
      <c r="U29" s="2">
        <f t="shared" si="8"/>
        <v>282.51290673884415</v>
      </c>
      <c r="V29" s="2">
        <f t="shared" si="9"/>
        <v>154.92643272775322</v>
      </c>
      <c r="W29" s="2">
        <f t="shared" si="10"/>
        <v>22.783298930551947</v>
      </c>
      <c r="X29" t="str">
        <f t="shared" si="11"/>
        <v>No</v>
      </c>
    </row>
    <row r="30" spans="1:24" x14ac:dyDescent="0.25">
      <c r="A30" t="s">
        <v>5</v>
      </c>
      <c r="B30">
        <v>1458495</v>
      </c>
      <c r="C30" t="s">
        <v>334</v>
      </c>
      <c r="D30" s="3">
        <v>3353040</v>
      </c>
      <c r="E30" t="s">
        <v>52</v>
      </c>
      <c r="F30">
        <f>_xlfn.XLOOKUP(C30,'Player Stats'!A:A,'Player Stats'!B:B)</f>
        <v>66</v>
      </c>
      <c r="G30" s="2">
        <f>_xlfn.XLOOKUP(C30,'Player Stats'!A:A,'Player Stats'!C:C)</f>
        <v>5.7121212121212119</v>
      </c>
      <c r="H30" s="2">
        <f>_xlfn.XLOOKUP(C30,'Player Stats'!A:A,'Player Stats'!D:D)</f>
        <v>5.833333333333333</v>
      </c>
      <c r="I30" s="2">
        <f>_xlfn.XLOOKUP(C30,'Player Stats'!A:A,'Player Stats'!E:E)</f>
        <v>1.2727272727272727</v>
      </c>
      <c r="J30" s="2">
        <f>_xlfn.XLOOKUP(C30,'Player Stats'!A:A,'Player Stats'!F:F)</f>
        <v>0.30303030303030304</v>
      </c>
      <c r="K30" s="2">
        <f>_xlfn.XLOOKUP(C30,'Player Stats'!A:A,'Player Stats'!G:G)</f>
        <v>1.5303030303030303</v>
      </c>
      <c r="L30" s="2">
        <f>_xlfn.XLOOKUP(C30,'Player Stats'!A:A,'Player Stats'!H:H)</f>
        <v>19.652020202020207</v>
      </c>
      <c r="M30">
        <f t="shared" si="0"/>
        <v>377</v>
      </c>
      <c r="N30">
        <f t="shared" si="1"/>
        <v>385</v>
      </c>
      <c r="O30">
        <f t="shared" si="2"/>
        <v>84</v>
      </c>
      <c r="P30">
        <f t="shared" si="3"/>
        <v>20</v>
      </c>
      <c r="Q30">
        <f t="shared" si="4"/>
        <v>101</v>
      </c>
      <c r="R30" s="4">
        <f t="shared" si="5"/>
        <v>1297.0333333333338</v>
      </c>
      <c r="S30" s="2">
        <f t="shared" si="6"/>
        <v>112.43528260921433</v>
      </c>
      <c r="T30" s="2">
        <f t="shared" si="7"/>
        <v>114.82117720039129</v>
      </c>
      <c r="U30" s="2">
        <f t="shared" si="8"/>
        <v>25.051893207358098</v>
      </c>
      <c r="V30" s="2">
        <f t="shared" si="9"/>
        <v>5.9647364779424041</v>
      </c>
      <c r="W30" s="2">
        <f t="shared" si="10"/>
        <v>30.121919213609143</v>
      </c>
      <c r="X30" t="str">
        <f t="shared" si="11"/>
        <v>Yes</v>
      </c>
    </row>
    <row r="31" spans="1:24" x14ac:dyDescent="0.25">
      <c r="A31" t="s">
        <v>5</v>
      </c>
      <c r="B31">
        <v>1328248</v>
      </c>
      <c r="C31" t="s">
        <v>509</v>
      </c>
      <c r="D31" s="3">
        <v>476136</v>
      </c>
      <c r="E31" t="s">
        <v>54</v>
      </c>
      <c r="F31">
        <f>_xlfn.XLOOKUP(C31,'Player Stats'!A:A,'Player Stats'!B:B)</f>
        <v>31</v>
      </c>
      <c r="G31" s="2">
        <f>_xlfn.XLOOKUP(C31,'Player Stats'!A:A,'Player Stats'!C:C)</f>
        <v>6.193548387096774</v>
      </c>
      <c r="H31" s="2">
        <f>_xlfn.XLOOKUP(C31,'Player Stats'!A:A,'Player Stats'!D:D)</f>
        <v>2.6129032258064515</v>
      </c>
      <c r="I31" s="2">
        <f>_xlfn.XLOOKUP(C31,'Player Stats'!A:A,'Player Stats'!E:E)</f>
        <v>2.225806451612903</v>
      </c>
      <c r="J31" s="2">
        <f>_xlfn.XLOOKUP(C31,'Player Stats'!A:A,'Player Stats'!F:F)</f>
        <v>1.1935483870967742</v>
      </c>
      <c r="K31" s="2">
        <f>_xlfn.XLOOKUP(C31,'Player Stats'!A:A,'Player Stats'!G:G)</f>
        <v>0.45161290322580644</v>
      </c>
      <c r="L31" s="2">
        <f>_xlfn.XLOOKUP(C31,'Player Stats'!A:A,'Player Stats'!H:H)</f>
        <v>21.713978494623657</v>
      </c>
      <c r="M31">
        <f t="shared" si="0"/>
        <v>192</v>
      </c>
      <c r="N31">
        <f t="shared" si="1"/>
        <v>81</v>
      </c>
      <c r="O31">
        <f t="shared" si="2"/>
        <v>69</v>
      </c>
      <c r="P31">
        <f t="shared" si="3"/>
        <v>37</v>
      </c>
      <c r="Q31">
        <f t="shared" si="4"/>
        <v>14</v>
      </c>
      <c r="R31" s="4">
        <f t="shared" si="5"/>
        <v>673.13333333333333</v>
      </c>
      <c r="S31" s="2">
        <f t="shared" si="6"/>
        <v>403.24613135742726</v>
      </c>
      <c r="T31" s="2">
        <f t="shared" si="7"/>
        <v>170.11946166641465</v>
      </c>
      <c r="U31" s="2">
        <f t="shared" si="8"/>
        <v>144.91657845657542</v>
      </c>
      <c r="V31" s="2">
        <f t="shared" si="9"/>
        <v>77.708889897004212</v>
      </c>
      <c r="W31" s="2">
        <f t="shared" si="10"/>
        <v>29.403363744812406</v>
      </c>
      <c r="X31" t="str">
        <f t="shared" si="11"/>
        <v>Yes</v>
      </c>
    </row>
    <row r="32" spans="1:24" x14ac:dyDescent="0.25">
      <c r="A32" t="s">
        <v>5</v>
      </c>
      <c r="B32">
        <v>697720</v>
      </c>
      <c r="C32" t="s">
        <v>220</v>
      </c>
      <c r="D32" s="3">
        <v>898095</v>
      </c>
      <c r="E32" t="s">
        <v>47</v>
      </c>
      <c r="F32">
        <f>_xlfn.XLOOKUP(C32,'Player Stats'!A:A,'Player Stats'!B:B)</f>
        <v>51</v>
      </c>
      <c r="G32" s="2">
        <f>_xlfn.XLOOKUP(C32,'Player Stats'!A:A,'Player Stats'!C:C)</f>
        <v>5.5098039215686274</v>
      </c>
      <c r="H32" s="2">
        <f>_xlfn.XLOOKUP(C32,'Player Stats'!A:A,'Player Stats'!D:D)</f>
        <v>3.0784313725490198</v>
      </c>
      <c r="I32" s="2">
        <f>_xlfn.XLOOKUP(C32,'Player Stats'!A:A,'Player Stats'!E:E)</f>
        <v>2.7647058823529411</v>
      </c>
      <c r="J32" s="2">
        <f>_xlfn.XLOOKUP(C32,'Player Stats'!A:A,'Player Stats'!F:F)</f>
        <v>0.92156862745098034</v>
      </c>
      <c r="K32" s="2">
        <f>_xlfn.XLOOKUP(C32,'Player Stats'!A:A,'Player Stats'!G:G)</f>
        <v>0.50980392156862742</v>
      </c>
      <c r="L32" s="2">
        <f>_xlfn.XLOOKUP(C32,'Player Stats'!A:A,'Player Stats'!H:H)</f>
        <v>17.923202614379079</v>
      </c>
      <c r="M32">
        <f t="shared" si="0"/>
        <v>281</v>
      </c>
      <c r="N32">
        <f t="shared" si="1"/>
        <v>157</v>
      </c>
      <c r="O32">
        <f t="shared" si="2"/>
        <v>141</v>
      </c>
      <c r="P32">
        <f t="shared" si="3"/>
        <v>47</v>
      </c>
      <c r="Q32">
        <f t="shared" si="4"/>
        <v>26</v>
      </c>
      <c r="R32" s="4">
        <f t="shared" si="5"/>
        <v>914.08333333333303</v>
      </c>
      <c r="S32" s="2">
        <f t="shared" si="6"/>
        <v>312.88449440203988</v>
      </c>
      <c r="T32" s="2">
        <f t="shared" si="7"/>
        <v>174.81446840256319</v>
      </c>
      <c r="U32" s="2">
        <f t="shared" si="8"/>
        <v>156.99898117682426</v>
      </c>
      <c r="V32" s="2">
        <f t="shared" si="9"/>
        <v>52.332993725608091</v>
      </c>
      <c r="W32" s="2">
        <f t="shared" si="10"/>
        <v>28.950166741825754</v>
      </c>
      <c r="X32" t="str">
        <f t="shared" si="11"/>
        <v>Yes</v>
      </c>
    </row>
    <row r="33" spans="1:24" x14ac:dyDescent="0.25">
      <c r="A33" t="s">
        <v>5</v>
      </c>
      <c r="B33">
        <v>1234814</v>
      </c>
      <c r="C33" t="s">
        <v>468</v>
      </c>
      <c r="D33" s="3">
        <v>131903</v>
      </c>
      <c r="E33" t="s">
        <v>82</v>
      </c>
      <c r="F33">
        <f>_xlfn.XLOOKUP(C33,'Player Stats'!A:A,'Player Stats'!B:B)</f>
        <v>34</v>
      </c>
      <c r="G33" s="2">
        <f>_xlfn.XLOOKUP(C33,'Player Stats'!A:A,'Player Stats'!C:C)</f>
        <v>2.0882352941176472</v>
      </c>
      <c r="H33" s="2">
        <f>_xlfn.XLOOKUP(C33,'Player Stats'!A:A,'Player Stats'!D:D)</f>
        <v>0.82352941176470584</v>
      </c>
      <c r="I33" s="2">
        <f>_xlfn.XLOOKUP(C33,'Player Stats'!A:A,'Player Stats'!E:E)</f>
        <v>0.35294117647058826</v>
      </c>
      <c r="J33" s="2">
        <f>_xlfn.XLOOKUP(C33,'Player Stats'!A:A,'Player Stats'!F:F)</f>
        <v>0.11764705882352941</v>
      </c>
      <c r="K33" s="2">
        <f>_xlfn.XLOOKUP(C33,'Player Stats'!A:A,'Player Stats'!G:G)</f>
        <v>8.8235294117647065E-2</v>
      </c>
      <c r="L33" s="2">
        <f>_xlfn.XLOOKUP(C33,'Player Stats'!A:A,'Player Stats'!H:H)</f>
        <v>5.4441176470588246</v>
      </c>
      <c r="M33">
        <f t="shared" si="0"/>
        <v>71</v>
      </c>
      <c r="N33">
        <f t="shared" si="1"/>
        <v>28</v>
      </c>
      <c r="O33">
        <f t="shared" si="2"/>
        <v>12</v>
      </c>
      <c r="P33">
        <f t="shared" si="3"/>
        <v>4</v>
      </c>
      <c r="Q33">
        <f t="shared" si="4"/>
        <v>3</v>
      </c>
      <c r="R33" s="4">
        <f t="shared" si="5"/>
        <v>185.10000000000002</v>
      </c>
      <c r="S33" s="2">
        <f t="shared" si="6"/>
        <v>538.27433796047092</v>
      </c>
      <c r="T33" s="2">
        <f t="shared" si="7"/>
        <v>212.27720370272095</v>
      </c>
      <c r="U33" s="2">
        <f t="shared" si="8"/>
        <v>90.975944444023256</v>
      </c>
      <c r="V33" s="2">
        <f t="shared" si="9"/>
        <v>30.325314814674421</v>
      </c>
      <c r="W33" s="2">
        <f t="shared" si="10"/>
        <v>22.743986111005814</v>
      </c>
      <c r="X33" t="str">
        <f t="shared" si="11"/>
        <v>No</v>
      </c>
    </row>
    <row r="34" spans="1:24" x14ac:dyDescent="0.25">
      <c r="A34" t="s">
        <v>5</v>
      </c>
      <c r="B34">
        <v>1432656</v>
      </c>
      <c r="C34" t="s">
        <v>450</v>
      </c>
      <c r="D34" s="3">
        <v>1081951</v>
      </c>
      <c r="E34" t="s">
        <v>82</v>
      </c>
      <c r="F34">
        <f>_xlfn.XLOOKUP(C34,'Player Stats'!A:A,'Player Stats'!B:B)</f>
        <v>79</v>
      </c>
      <c r="G34" s="2">
        <f>_xlfn.XLOOKUP(C34,'Player Stats'!A:A,'Player Stats'!C:C)</f>
        <v>4.9873417721518987</v>
      </c>
      <c r="H34" s="2">
        <f>_xlfn.XLOOKUP(C34,'Player Stats'!A:A,'Player Stats'!D:D)</f>
        <v>2.1645569620253164</v>
      </c>
      <c r="I34" s="2">
        <f>_xlfn.XLOOKUP(C34,'Player Stats'!A:A,'Player Stats'!E:E)</f>
        <v>1.4050632911392404</v>
      </c>
      <c r="J34" s="2">
        <f>_xlfn.XLOOKUP(C34,'Player Stats'!A:A,'Player Stats'!F:F)</f>
        <v>0.70886075949367089</v>
      </c>
      <c r="K34" s="2">
        <f>_xlfn.XLOOKUP(C34,'Player Stats'!A:A,'Player Stats'!G:G)</f>
        <v>0.31645569620253167</v>
      </c>
      <c r="L34" s="2">
        <f>_xlfn.XLOOKUP(C34,'Player Stats'!A:A,'Player Stats'!H:H)</f>
        <v>18.496413502109704</v>
      </c>
      <c r="M34">
        <f t="shared" si="0"/>
        <v>394</v>
      </c>
      <c r="N34">
        <f t="shared" si="1"/>
        <v>171</v>
      </c>
      <c r="O34">
        <f t="shared" si="2"/>
        <v>111</v>
      </c>
      <c r="P34">
        <f t="shared" si="3"/>
        <v>56</v>
      </c>
      <c r="Q34">
        <f t="shared" si="4"/>
        <v>25</v>
      </c>
      <c r="R34" s="4">
        <f t="shared" si="5"/>
        <v>1461.2166666666667</v>
      </c>
      <c r="S34" s="2">
        <f t="shared" si="6"/>
        <v>364.15697198856509</v>
      </c>
      <c r="T34" s="2">
        <f t="shared" si="7"/>
        <v>158.04782286813358</v>
      </c>
      <c r="U34" s="2">
        <f t="shared" si="8"/>
        <v>102.59244642317444</v>
      </c>
      <c r="V34" s="2">
        <f t="shared" si="9"/>
        <v>51.758351348628544</v>
      </c>
      <c r="W34" s="2">
        <f t="shared" si="10"/>
        <v>23.106406852066314</v>
      </c>
      <c r="X34" t="str">
        <f t="shared" si="11"/>
        <v>Yes</v>
      </c>
    </row>
    <row r="35" spans="1:24" x14ac:dyDescent="0.25">
      <c r="A35" t="s">
        <v>5</v>
      </c>
      <c r="B35">
        <v>1323636</v>
      </c>
      <c r="C35" t="s">
        <v>506</v>
      </c>
      <c r="D35" s="3">
        <v>170508</v>
      </c>
      <c r="E35" t="s">
        <v>9</v>
      </c>
      <c r="F35">
        <f>_xlfn.XLOOKUP(C35,'Player Stats'!A:A,'Player Stats'!B:B)</f>
        <v>20</v>
      </c>
      <c r="G35" s="2">
        <f>_xlfn.XLOOKUP(C35,'Player Stats'!A:A,'Player Stats'!C:C)</f>
        <v>4.55</v>
      </c>
      <c r="H35" s="2">
        <f>_xlfn.XLOOKUP(C35,'Player Stats'!A:A,'Player Stats'!D:D)</f>
        <v>1.85</v>
      </c>
      <c r="I35" s="2">
        <f>_xlfn.XLOOKUP(C35,'Player Stats'!A:A,'Player Stats'!E:E)</f>
        <v>2.15</v>
      </c>
      <c r="J35" s="2">
        <f>_xlfn.XLOOKUP(C35,'Player Stats'!A:A,'Player Stats'!F:F)</f>
        <v>0.8</v>
      </c>
      <c r="K35" s="2">
        <f>_xlfn.XLOOKUP(C35,'Player Stats'!A:A,'Player Stats'!G:G)</f>
        <v>0</v>
      </c>
      <c r="L35" s="2">
        <f>_xlfn.XLOOKUP(C35,'Player Stats'!A:A,'Player Stats'!H:H)</f>
        <v>12.880833333333333</v>
      </c>
      <c r="M35">
        <f t="shared" si="0"/>
        <v>91</v>
      </c>
      <c r="N35">
        <f t="shared" si="1"/>
        <v>37</v>
      </c>
      <c r="O35">
        <f t="shared" si="2"/>
        <v>43</v>
      </c>
      <c r="P35">
        <f t="shared" si="3"/>
        <v>16</v>
      </c>
      <c r="Q35">
        <f t="shared" si="4"/>
        <v>0</v>
      </c>
      <c r="R35" s="4">
        <f t="shared" si="5"/>
        <v>257.61666666666667</v>
      </c>
      <c r="S35" s="2">
        <f t="shared" si="6"/>
        <v>533.69929856663612</v>
      </c>
      <c r="T35" s="2">
        <f t="shared" si="7"/>
        <v>216.99861590072018</v>
      </c>
      <c r="U35" s="2">
        <f t="shared" si="8"/>
        <v>252.18758064137756</v>
      </c>
      <c r="V35" s="2">
        <f t="shared" si="9"/>
        <v>93.837239308419541</v>
      </c>
      <c r="W35" s="2">
        <f t="shared" si="10"/>
        <v>0</v>
      </c>
      <c r="X35" t="str">
        <f t="shared" si="11"/>
        <v>No</v>
      </c>
    </row>
    <row r="36" spans="1:24" x14ac:dyDescent="0.25">
      <c r="A36" t="s">
        <v>5</v>
      </c>
      <c r="B36">
        <v>1501940</v>
      </c>
      <c r="C36" t="s">
        <v>271</v>
      </c>
      <c r="D36" s="3">
        <v>5455560</v>
      </c>
      <c r="E36" t="s">
        <v>97</v>
      </c>
      <c r="F36">
        <f>_xlfn.XLOOKUP(C36,'Player Stats'!A:A,'Player Stats'!B:B)</f>
        <v>77</v>
      </c>
      <c r="G36" s="2">
        <f>_xlfn.XLOOKUP(C36,'Player Stats'!A:A,'Player Stats'!C:C)</f>
        <v>16.259740259740258</v>
      </c>
      <c r="H36" s="2">
        <f>_xlfn.XLOOKUP(C36,'Player Stats'!A:A,'Player Stats'!D:D)</f>
        <v>5.8181818181818183</v>
      </c>
      <c r="I36" s="2">
        <f>_xlfn.XLOOKUP(C36,'Player Stats'!A:A,'Player Stats'!E:E)</f>
        <v>2.051948051948052</v>
      </c>
      <c r="J36" s="2">
        <f>_xlfn.XLOOKUP(C36,'Player Stats'!A:A,'Player Stats'!F:F)</f>
        <v>0.7142857142857143</v>
      </c>
      <c r="K36" s="2">
        <f>_xlfn.XLOOKUP(C36,'Player Stats'!A:A,'Player Stats'!G:G)</f>
        <v>1.5064935064935066</v>
      </c>
      <c r="L36" s="2">
        <f>_xlfn.XLOOKUP(C36,'Player Stats'!A:A,'Player Stats'!H:H)</f>
        <v>29.198917748917754</v>
      </c>
      <c r="M36">
        <f t="shared" si="0"/>
        <v>1252</v>
      </c>
      <c r="N36">
        <f t="shared" si="1"/>
        <v>448</v>
      </c>
      <c r="O36">
        <f t="shared" si="2"/>
        <v>158</v>
      </c>
      <c r="P36">
        <f t="shared" si="3"/>
        <v>55</v>
      </c>
      <c r="Q36">
        <f t="shared" si="4"/>
        <v>116</v>
      </c>
      <c r="R36" s="4">
        <f t="shared" si="5"/>
        <v>2248.3166666666671</v>
      </c>
      <c r="S36" s="2">
        <f t="shared" si="6"/>
        <v>229.4906480727918</v>
      </c>
      <c r="T36" s="2">
        <f t="shared" si="7"/>
        <v>82.118059374289714</v>
      </c>
      <c r="U36" s="2">
        <f t="shared" si="8"/>
        <v>28.961279868611104</v>
      </c>
      <c r="V36" s="2">
        <f t="shared" si="9"/>
        <v>10.08145818211146</v>
      </c>
      <c r="W36" s="2">
        <f t="shared" si="10"/>
        <v>21.262711802271443</v>
      </c>
      <c r="X36" t="str">
        <f t="shared" si="11"/>
        <v>Yes</v>
      </c>
    </row>
    <row r="37" spans="1:24" x14ac:dyDescent="0.25">
      <c r="A37" t="s">
        <v>5</v>
      </c>
      <c r="B37">
        <v>1061538</v>
      </c>
      <c r="C37" t="s">
        <v>513</v>
      </c>
      <c r="D37" s="3">
        <v>431096</v>
      </c>
      <c r="E37" t="s">
        <v>44</v>
      </c>
      <c r="F37">
        <f>_xlfn.XLOOKUP(C37,'Player Stats'!A:A,'Player Stats'!B:B)</f>
        <v>32</v>
      </c>
      <c r="G37" s="2">
        <f>_xlfn.XLOOKUP(C37,'Player Stats'!A:A,'Player Stats'!C:C)</f>
        <v>6.96875</v>
      </c>
      <c r="H37" s="2">
        <f>_xlfn.XLOOKUP(C37,'Player Stats'!A:A,'Player Stats'!D:D)</f>
        <v>2.15625</v>
      </c>
      <c r="I37" s="2">
        <f>_xlfn.XLOOKUP(C37,'Player Stats'!A:A,'Player Stats'!E:E)</f>
        <v>1.78125</v>
      </c>
      <c r="J37" s="2">
        <f>_xlfn.XLOOKUP(C37,'Player Stats'!A:A,'Player Stats'!F:F)</f>
        <v>0.625</v>
      </c>
      <c r="K37" s="2">
        <f>_xlfn.XLOOKUP(C37,'Player Stats'!A:A,'Player Stats'!G:G)</f>
        <v>0.28125</v>
      </c>
      <c r="L37" s="2">
        <f>_xlfn.XLOOKUP(C37,'Player Stats'!A:A,'Player Stats'!H:H)</f>
        <v>20.413541666666664</v>
      </c>
      <c r="M37">
        <f t="shared" si="0"/>
        <v>223</v>
      </c>
      <c r="N37">
        <f t="shared" si="1"/>
        <v>69</v>
      </c>
      <c r="O37">
        <f t="shared" si="2"/>
        <v>57</v>
      </c>
      <c r="P37">
        <f t="shared" si="3"/>
        <v>20</v>
      </c>
      <c r="Q37">
        <f t="shared" si="4"/>
        <v>9</v>
      </c>
      <c r="R37" s="4">
        <f t="shared" si="5"/>
        <v>653.23333333333323</v>
      </c>
      <c r="S37" s="2">
        <f t="shared" si="6"/>
        <v>517.28617291740125</v>
      </c>
      <c r="T37" s="2">
        <f t="shared" si="7"/>
        <v>160.05715664260396</v>
      </c>
      <c r="U37" s="2">
        <f t="shared" si="8"/>
        <v>132.221129400412</v>
      </c>
      <c r="V37" s="2">
        <f t="shared" si="9"/>
        <v>46.393378736986662</v>
      </c>
      <c r="W37" s="2">
        <f t="shared" si="10"/>
        <v>20.877020431643995</v>
      </c>
      <c r="X37" t="str">
        <f t="shared" si="11"/>
        <v>Yes</v>
      </c>
    </row>
    <row r="38" spans="1:24" x14ac:dyDescent="0.25">
      <c r="A38" t="s">
        <v>5</v>
      </c>
      <c r="B38">
        <v>1373356</v>
      </c>
      <c r="C38" t="s">
        <v>166</v>
      </c>
      <c r="D38" s="3">
        <v>13376695</v>
      </c>
      <c r="E38" t="s">
        <v>68</v>
      </c>
      <c r="F38">
        <f>_xlfn.XLOOKUP(C38,'Player Stats'!A:A,'Player Stats'!B:B)</f>
        <v>87</v>
      </c>
      <c r="G38" s="2">
        <f>_xlfn.XLOOKUP(C38,'Player Stats'!A:A,'Player Stats'!C:C)</f>
        <v>24.620689655172413</v>
      </c>
      <c r="H38" s="2">
        <f>_xlfn.XLOOKUP(C38,'Player Stats'!A:A,'Player Stats'!D:D)</f>
        <v>11.275862068965518</v>
      </c>
      <c r="I38" s="2">
        <f>_xlfn.XLOOKUP(C38,'Player Stats'!A:A,'Player Stats'!E:E)</f>
        <v>2.9770114942528734</v>
      </c>
      <c r="J38" s="2">
        <f>_xlfn.XLOOKUP(C38,'Player Stats'!A:A,'Player Stats'!F:F)</f>
        <v>1.0114942528735633</v>
      </c>
      <c r="K38" s="2">
        <f>_xlfn.XLOOKUP(C38,'Player Stats'!A:A,'Player Stats'!G:G)</f>
        <v>3.1839080459770117</v>
      </c>
      <c r="L38" s="2">
        <f>_xlfn.XLOOKUP(C38,'Player Stats'!A:A,'Player Stats'!H:H)</f>
        <v>30.355938697317992</v>
      </c>
      <c r="M38">
        <f t="shared" si="0"/>
        <v>2142</v>
      </c>
      <c r="N38">
        <f t="shared" si="1"/>
        <v>981</v>
      </c>
      <c r="O38">
        <f t="shared" si="2"/>
        <v>259</v>
      </c>
      <c r="P38">
        <f t="shared" si="3"/>
        <v>88.000000000000014</v>
      </c>
      <c r="Q38">
        <f t="shared" si="4"/>
        <v>277</v>
      </c>
      <c r="R38" s="4">
        <f t="shared" si="5"/>
        <v>2640.9666666666653</v>
      </c>
      <c r="S38" s="2">
        <f t="shared" si="6"/>
        <v>160.1292396963525</v>
      </c>
      <c r="T38" s="2">
        <f t="shared" si="7"/>
        <v>73.336500533203463</v>
      </c>
      <c r="U38" s="2">
        <f t="shared" si="8"/>
        <v>19.36203225086615</v>
      </c>
      <c r="V38" s="2">
        <f t="shared" si="9"/>
        <v>6.5786055524178444</v>
      </c>
      <c r="W38" s="2">
        <f t="shared" si="10"/>
        <v>20.707656113860711</v>
      </c>
      <c r="X38" t="str">
        <f t="shared" si="11"/>
        <v>Yes</v>
      </c>
    </row>
    <row r="39" spans="1:24" x14ac:dyDescent="0.25">
      <c r="A39" t="s">
        <v>5</v>
      </c>
      <c r="B39">
        <v>1231210</v>
      </c>
      <c r="C39" t="s">
        <v>389</v>
      </c>
      <c r="D39" s="3">
        <v>2301587</v>
      </c>
      <c r="E39" t="s">
        <v>37</v>
      </c>
      <c r="F39">
        <f>_xlfn.XLOOKUP(C39,'Player Stats'!A:A,'Player Stats'!B:B)</f>
        <v>84</v>
      </c>
      <c r="G39" s="2">
        <f>_xlfn.XLOOKUP(C39,'Player Stats'!A:A,'Player Stats'!C:C)</f>
        <v>5.9404761904761907</v>
      </c>
      <c r="H39" s="2">
        <f>_xlfn.XLOOKUP(C39,'Player Stats'!A:A,'Player Stats'!D:D)</f>
        <v>1.7738095238095237</v>
      </c>
      <c r="I39" s="2">
        <f>_xlfn.XLOOKUP(C39,'Player Stats'!A:A,'Player Stats'!E:E)</f>
        <v>0.8928571428571429</v>
      </c>
      <c r="J39" s="2">
        <f>_xlfn.XLOOKUP(C39,'Player Stats'!A:A,'Player Stats'!F:F)</f>
        <v>1.0714285714285714</v>
      </c>
      <c r="K39" s="2">
        <f>_xlfn.XLOOKUP(C39,'Player Stats'!A:A,'Player Stats'!G:G)</f>
        <v>0.55952380952380953</v>
      </c>
      <c r="L39" s="2">
        <f>_xlfn.XLOOKUP(C39,'Player Stats'!A:A,'Player Stats'!H:H)</f>
        <v>18.666269841269838</v>
      </c>
      <c r="M39">
        <f t="shared" si="0"/>
        <v>499</v>
      </c>
      <c r="N39">
        <f t="shared" si="1"/>
        <v>149</v>
      </c>
      <c r="O39">
        <f t="shared" si="2"/>
        <v>75</v>
      </c>
      <c r="P39">
        <f t="shared" si="3"/>
        <v>90</v>
      </c>
      <c r="Q39">
        <f t="shared" si="4"/>
        <v>47</v>
      </c>
      <c r="R39" s="4">
        <f t="shared" si="5"/>
        <v>1567.9666666666662</v>
      </c>
      <c r="S39" s="2">
        <f t="shared" si="6"/>
        <v>216.80692496090739</v>
      </c>
      <c r="T39" s="2">
        <f t="shared" si="7"/>
        <v>64.737939517385186</v>
      </c>
      <c r="U39" s="2">
        <f t="shared" si="8"/>
        <v>32.586211166469049</v>
      </c>
      <c r="V39" s="2">
        <f t="shared" si="9"/>
        <v>39.103453399762856</v>
      </c>
      <c r="W39" s="2">
        <f t="shared" si="10"/>
        <v>20.420692330987269</v>
      </c>
      <c r="X39" t="str">
        <f t="shared" si="11"/>
        <v>Yes</v>
      </c>
    </row>
    <row r="40" spans="1:24" x14ac:dyDescent="0.25">
      <c r="A40" t="s">
        <v>5</v>
      </c>
      <c r="B40">
        <v>1175124</v>
      </c>
      <c r="C40" t="s">
        <v>383</v>
      </c>
      <c r="D40" s="3">
        <v>2453285</v>
      </c>
      <c r="E40" t="s">
        <v>32</v>
      </c>
      <c r="F40">
        <f>_xlfn.XLOOKUP(C40,'Player Stats'!A:A,'Player Stats'!B:B)</f>
        <v>73</v>
      </c>
      <c r="G40" s="2">
        <f>_xlfn.XLOOKUP(C40,'Player Stats'!A:A,'Player Stats'!C:C)</f>
        <v>10.082191780821917</v>
      </c>
      <c r="H40" s="2">
        <f>_xlfn.XLOOKUP(C40,'Player Stats'!A:A,'Player Stats'!D:D)</f>
        <v>6.7397260273972606</v>
      </c>
      <c r="I40" s="2">
        <f>_xlfn.XLOOKUP(C40,'Player Stats'!A:A,'Player Stats'!E:E)</f>
        <v>1.3835616438356164</v>
      </c>
      <c r="J40" s="2">
        <f>_xlfn.XLOOKUP(C40,'Player Stats'!A:A,'Player Stats'!F:F)</f>
        <v>0.8904109589041096</v>
      </c>
      <c r="K40" s="2">
        <f>_xlfn.XLOOKUP(C40,'Player Stats'!A:A,'Player Stats'!G:G)</f>
        <v>0.68493150684931503</v>
      </c>
      <c r="L40" s="2">
        <f>_xlfn.XLOOKUP(C40,'Player Stats'!A:A,'Player Stats'!H:H)</f>
        <v>23.906392694063932</v>
      </c>
      <c r="M40">
        <f t="shared" si="0"/>
        <v>736</v>
      </c>
      <c r="N40">
        <f t="shared" si="1"/>
        <v>492</v>
      </c>
      <c r="O40">
        <f t="shared" si="2"/>
        <v>101</v>
      </c>
      <c r="P40">
        <f t="shared" si="3"/>
        <v>65</v>
      </c>
      <c r="Q40">
        <f t="shared" si="4"/>
        <v>50</v>
      </c>
      <c r="R40" s="4">
        <f t="shared" si="5"/>
        <v>1745.166666666667</v>
      </c>
      <c r="S40" s="2">
        <f t="shared" si="6"/>
        <v>300.00591044252911</v>
      </c>
      <c r="T40" s="2">
        <f t="shared" si="7"/>
        <v>200.54742926321239</v>
      </c>
      <c r="U40" s="2">
        <f t="shared" si="8"/>
        <v>41.169289340618803</v>
      </c>
      <c r="V40" s="2">
        <f t="shared" si="9"/>
        <v>26.495087199408143</v>
      </c>
      <c r="W40" s="2">
        <f t="shared" si="10"/>
        <v>20.380836307237033</v>
      </c>
      <c r="X40" t="str">
        <f t="shared" si="11"/>
        <v>Yes</v>
      </c>
    </row>
    <row r="41" spans="1:24" x14ac:dyDescent="0.25">
      <c r="A41" t="s">
        <v>5</v>
      </c>
      <c r="B41">
        <v>1405458</v>
      </c>
      <c r="C41" t="s">
        <v>294</v>
      </c>
      <c r="D41" s="3">
        <v>4443360</v>
      </c>
      <c r="E41" t="s">
        <v>70</v>
      </c>
      <c r="F41">
        <f>_xlfn.XLOOKUP(C41,'Player Stats'!A:A,'Player Stats'!B:B)</f>
        <v>78</v>
      </c>
      <c r="G41" s="2">
        <f>_xlfn.XLOOKUP(C41,'Player Stats'!A:A,'Player Stats'!C:C)</f>
        <v>11.064102564102564</v>
      </c>
      <c r="H41" s="2">
        <f>_xlfn.XLOOKUP(C41,'Player Stats'!A:A,'Player Stats'!D:D)</f>
        <v>9.1410256410256405</v>
      </c>
      <c r="I41" s="2">
        <f>_xlfn.XLOOKUP(C41,'Player Stats'!A:A,'Player Stats'!E:E)</f>
        <v>0.76923076923076927</v>
      </c>
      <c r="J41" s="2">
        <f>_xlfn.XLOOKUP(C41,'Player Stats'!A:A,'Player Stats'!F:F)</f>
        <v>0.75641025641025639</v>
      </c>
      <c r="K41" s="2">
        <f>_xlfn.XLOOKUP(C41,'Player Stats'!A:A,'Player Stats'!G:G)</f>
        <v>1.141025641025641</v>
      </c>
      <c r="L41" s="2">
        <f>_xlfn.XLOOKUP(C41,'Player Stats'!A:A,'Player Stats'!H:H)</f>
        <v>22.381410256410252</v>
      </c>
      <c r="M41">
        <f t="shared" si="0"/>
        <v>863</v>
      </c>
      <c r="N41">
        <f t="shared" si="1"/>
        <v>713</v>
      </c>
      <c r="O41">
        <f t="shared" si="2"/>
        <v>60</v>
      </c>
      <c r="P41">
        <f t="shared" si="3"/>
        <v>59</v>
      </c>
      <c r="Q41">
        <f t="shared" si="4"/>
        <v>89</v>
      </c>
      <c r="R41" s="4">
        <f t="shared" si="5"/>
        <v>1745.7499999999995</v>
      </c>
      <c r="S41" s="2">
        <f t="shared" si="6"/>
        <v>194.22239026322421</v>
      </c>
      <c r="T41" s="2">
        <f t="shared" si="7"/>
        <v>160.46415325339385</v>
      </c>
      <c r="U41" s="2">
        <f t="shared" si="8"/>
        <v>13.503294803932159</v>
      </c>
      <c r="V41" s="2">
        <f t="shared" si="9"/>
        <v>13.278239890533291</v>
      </c>
      <c r="W41" s="2">
        <f t="shared" si="10"/>
        <v>20.029887292499371</v>
      </c>
      <c r="X41" t="str">
        <f t="shared" si="11"/>
        <v>Yes</v>
      </c>
    </row>
    <row r="42" spans="1:24" x14ac:dyDescent="0.25">
      <c r="A42" t="s">
        <v>5</v>
      </c>
      <c r="B42">
        <v>1405584</v>
      </c>
      <c r="C42" t="s">
        <v>621</v>
      </c>
      <c r="D42" s="3">
        <v>2221677</v>
      </c>
      <c r="E42" t="s">
        <v>54</v>
      </c>
      <c r="F42">
        <f>_xlfn.XLOOKUP(C42,'Player Stats'!A:A,'Player Stats'!B:B)</f>
        <v>55</v>
      </c>
      <c r="G42" s="2">
        <f>_xlfn.XLOOKUP(C42,'Player Stats'!A:A,'Player Stats'!C:C)</f>
        <v>12.472727272727273</v>
      </c>
      <c r="H42" s="2">
        <f>_xlfn.XLOOKUP(C42,'Player Stats'!A:A,'Player Stats'!D:D)</f>
        <v>4.2727272727272725</v>
      </c>
      <c r="I42" s="2">
        <f>_xlfn.XLOOKUP(C42,'Player Stats'!A:A,'Player Stats'!E:E)</f>
        <v>1.4727272727272727</v>
      </c>
      <c r="J42" s="2">
        <f>_xlfn.XLOOKUP(C42,'Player Stats'!A:A,'Player Stats'!F:F)</f>
        <v>0.5636363636363636</v>
      </c>
      <c r="K42" s="2">
        <f>_xlfn.XLOOKUP(C42,'Player Stats'!A:A,'Player Stats'!G:G)</f>
        <v>0.8</v>
      </c>
      <c r="L42" s="2">
        <f>_xlfn.XLOOKUP(C42,'Player Stats'!A:A,'Player Stats'!H:H)</f>
        <v>21.413636363636371</v>
      </c>
      <c r="M42">
        <f t="shared" si="0"/>
        <v>686</v>
      </c>
      <c r="N42">
        <f t="shared" si="1"/>
        <v>235</v>
      </c>
      <c r="O42">
        <f t="shared" si="2"/>
        <v>81</v>
      </c>
      <c r="P42">
        <f t="shared" si="3"/>
        <v>30.999999999999996</v>
      </c>
      <c r="Q42">
        <f t="shared" si="4"/>
        <v>44</v>
      </c>
      <c r="R42" s="4">
        <f t="shared" si="5"/>
        <v>1177.7500000000005</v>
      </c>
      <c r="S42" s="2">
        <f t="shared" si="6"/>
        <v>308.77575813225775</v>
      </c>
      <c r="T42" s="2">
        <f t="shared" si="7"/>
        <v>105.77595212985506</v>
      </c>
      <c r="U42" s="2">
        <f t="shared" si="8"/>
        <v>36.458945202205356</v>
      </c>
      <c r="V42" s="2">
        <f t="shared" si="9"/>
        <v>13.953423472448964</v>
      </c>
      <c r="W42" s="2">
        <f t="shared" si="10"/>
        <v>19.804859122185629</v>
      </c>
      <c r="X42" t="str">
        <f t="shared" si="11"/>
        <v>Yes</v>
      </c>
    </row>
    <row r="43" spans="1:24" x14ac:dyDescent="0.25">
      <c r="A43" t="s">
        <v>5</v>
      </c>
      <c r="B43">
        <v>551768</v>
      </c>
      <c r="C43" t="s">
        <v>72</v>
      </c>
      <c r="D43" s="3">
        <v>36566002</v>
      </c>
      <c r="E43" t="s">
        <v>73</v>
      </c>
      <c r="F43" t="e">
        <f>_xlfn.XLOOKUP(C43,'Player Stats'!A:A,'Player Stats'!B:B)</f>
        <v>#N/A</v>
      </c>
      <c r="G43" s="2" t="e">
        <f>_xlfn.XLOOKUP(C43,'Player Stats'!A:A,'Player Stats'!C:C)</f>
        <v>#N/A</v>
      </c>
      <c r="H43" s="2" t="e">
        <f>_xlfn.XLOOKUP(C43,'Player Stats'!A:A,'Player Stats'!D:D)</f>
        <v>#N/A</v>
      </c>
      <c r="I43" s="2" t="e">
        <f>_xlfn.XLOOKUP(C43,'Player Stats'!A:A,'Player Stats'!E:E)</f>
        <v>#N/A</v>
      </c>
      <c r="J43" s="2" t="e">
        <f>_xlfn.XLOOKUP(C43,'Player Stats'!A:A,'Player Stats'!F:F)</f>
        <v>#N/A</v>
      </c>
      <c r="K43" s="2" t="e">
        <f>_xlfn.XLOOKUP(C43,'Player Stats'!A:A,'Player Stats'!G:G)</f>
        <v>#N/A</v>
      </c>
      <c r="L43" s="2" t="e">
        <f>_xlfn.XLOOKUP(C43,'Player Stats'!A:A,'Player Stats'!H:H)</f>
        <v>#N/A</v>
      </c>
      <c r="M43" t="e">
        <f t="shared" si="0"/>
        <v>#N/A</v>
      </c>
      <c r="N43" t="e">
        <f t="shared" si="1"/>
        <v>#N/A</v>
      </c>
      <c r="O43" t="e">
        <f t="shared" si="2"/>
        <v>#N/A</v>
      </c>
      <c r="P43" t="e">
        <f t="shared" si="3"/>
        <v>#N/A</v>
      </c>
      <c r="Q43" t="e">
        <f t="shared" si="4"/>
        <v>#N/A</v>
      </c>
      <c r="R43" s="4" t="e">
        <f t="shared" si="5"/>
        <v>#N/A</v>
      </c>
      <c r="S43" s="2" t="e">
        <f t="shared" si="6"/>
        <v>#N/A</v>
      </c>
      <c r="T43" s="2" t="e">
        <f t="shared" si="7"/>
        <v>#N/A</v>
      </c>
      <c r="U43" s="2" t="e">
        <f t="shared" si="8"/>
        <v>#N/A</v>
      </c>
      <c r="V43" s="2" t="e">
        <f t="shared" si="9"/>
        <v>#N/A</v>
      </c>
      <c r="W43" s="2" t="e">
        <f t="shared" si="10"/>
        <v>#N/A</v>
      </c>
      <c r="X43" t="e">
        <f t="shared" si="11"/>
        <v>#N/A</v>
      </c>
    </row>
    <row r="44" spans="1:24" x14ac:dyDescent="0.25">
      <c r="A44" t="s">
        <v>5</v>
      </c>
      <c r="B44">
        <v>1405867</v>
      </c>
      <c r="C44" t="s">
        <v>236</v>
      </c>
      <c r="D44" s="3">
        <v>7178400</v>
      </c>
      <c r="E44" t="s">
        <v>82</v>
      </c>
      <c r="F44">
        <f>_xlfn.XLOOKUP(C44,'Player Stats'!A:A,'Player Stats'!B:B)</f>
        <v>83</v>
      </c>
      <c r="G44" s="2">
        <f>_xlfn.XLOOKUP(C44,'Player Stats'!A:A,'Player Stats'!C:C)</f>
        <v>11.698795180722891</v>
      </c>
      <c r="H44" s="2">
        <f>_xlfn.XLOOKUP(C44,'Player Stats'!A:A,'Player Stats'!D:D)</f>
        <v>11.349397590361447</v>
      </c>
      <c r="I44" s="2">
        <f>_xlfn.XLOOKUP(C44,'Player Stats'!A:A,'Player Stats'!E:E)</f>
        <v>2.1325301204819276</v>
      </c>
      <c r="J44" s="2">
        <f>_xlfn.XLOOKUP(C44,'Player Stats'!A:A,'Player Stats'!F:F)</f>
        <v>0.55421686746987953</v>
      </c>
      <c r="K44" s="2">
        <f>_xlfn.XLOOKUP(C44,'Player Stats'!A:A,'Player Stats'!G:G)</f>
        <v>1.6385542168674698</v>
      </c>
      <c r="L44" s="2">
        <f>_xlfn.XLOOKUP(C44,'Player Stats'!A:A,'Player Stats'!H:H)</f>
        <v>26.857831325301202</v>
      </c>
      <c r="M44">
        <f t="shared" si="0"/>
        <v>971</v>
      </c>
      <c r="N44">
        <f t="shared" si="1"/>
        <v>942.00000000000011</v>
      </c>
      <c r="O44">
        <f t="shared" si="2"/>
        <v>177</v>
      </c>
      <c r="P44">
        <f t="shared" si="3"/>
        <v>46</v>
      </c>
      <c r="Q44">
        <f t="shared" si="4"/>
        <v>136</v>
      </c>
      <c r="R44" s="4">
        <f t="shared" si="5"/>
        <v>2229.1999999999998</v>
      </c>
      <c r="S44" s="2">
        <f t="shared" si="6"/>
        <v>135.26691184665108</v>
      </c>
      <c r="T44" s="2">
        <f t="shared" si="7"/>
        <v>131.22701437646273</v>
      </c>
      <c r="U44" s="2">
        <f t="shared" si="8"/>
        <v>24.657305249080576</v>
      </c>
      <c r="V44" s="2">
        <f t="shared" si="9"/>
        <v>6.4081132285746127</v>
      </c>
      <c r="W44" s="2">
        <f t="shared" si="10"/>
        <v>18.945726067090156</v>
      </c>
      <c r="X44" t="str">
        <f t="shared" si="11"/>
        <v>Yes</v>
      </c>
    </row>
    <row r="45" spans="1:24" x14ac:dyDescent="0.25">
      <c r="A45" t="s">
        <v>5</v>
      </c>
      <c r="C45" t="s">
        <v>594</v>
      </c>
      <c r="D45" s="3">
        <v>14631</v>
      </c>
      <c r="E45" t="s">
        <v>35</v>
      </c>
      <c r="F45">
        <f>_xlfn.XLOOKUP(C45,'Player Stats'!A:A,'Player Stats'!B:B)</f>
        <v>1</v>
      </c>
      <c r="G45" s="2">
        <f>_xlfn.XLOOKUP(C45,'Player Stats'!A:A,'Player Stats'!C:C)</f>
        <v>6</v>
      </c>
      <c r="H45" s="2">
        <f>_xlfn.XLOOKUP(C45,'Player Stats'!A:A,'Player Stats'!D:D)</f>
        <v>0</v>
      </c>
      <c r="I45" s="2">
        <f>_xlfn.XLOOKUP(C45,'Player Stats'!A:A,'Player Stats'!E:E)</f>
        <v>1</v>
      </c>
      <c r="J45" s="2">
        <f>_xlfn.XLOOKUP(C45,'Player Stats'!A:A,'Player Stats'!F:F)</f>
        <v>1</v>
      </c>
      <c r="K45" s="2">
        <f>_xlfn.XLOOKUP(C45,'Player Stats'!A:A,'Player Stats'!G:G)</f>
        <v>1</v>
      </c>
      <c r="L45" s="2">
        <f>_xlfn.XLOOKUP(C45,'Player Stats'!A:A,'Player Stats'!H:H)</f>
        <v>24.75</v>
      </c>
      <c r="M45">
        <f t="shared" si="0"/>
        <v>6</v>
      </c>
      <c r="N45">
        <f t="shared" si="1"/>
        <v>0</v>
      </c>
      <c r="O45">
        <f t="shared" si="2"/>
        <v>1</v>
      </c>
      <c r="P45">
        <f t="shared" si="3"/>
        <v>1</v>
      </c>
      <c r="Q45">
        <f t="shared" si="4"/>
        <v>1</v>
      </c>
      <c r="R45" s="4">
        <f t="shared" si="5"/>
        <v>24.75</v>
      </c>
      <c r="S45" s="2">
        <f t="shared" si="6"/>
        <v>410.0881689563256</v>
      </c>
      <c r="T45" s="2">
        <f t="shared" si="7"/>
        <v>0</v>
      </c>
      <c r="U45" s="2">
        <f t="shared" si="8"/>
        <v>68.348028159387596</v>
      </c>
      <c r="V45" s="2">
        <f t="shared" si="9"/>
        <v>68.348028159387596</v>
      </c>
      <c r="W45" s="2">
        <f t="shared" si="10"/>
        <v>68.348028159387596</v>
      </c>
      <c r="X45" t="str">
        <f t="shared" si="11"/>
        <v>No</v>
      </c>
    </row>
    <row r="46" spans="1:24" x14ac:dyDescent="0.25">
      <c r="A46" t="s">
        <v>5</v>
      </c>
      <c r="B46">
        <v>1175260</v>
      </c>
      <c r="C46" t="s">
        <v>388</v>
      </c>
      <c r="D46" s="3">
        <v>2349578</v>
      </c>
      <c r="E46" t="s">
        <v>15</v>
      </c>
      <c r="F46">
        <f>_xlfn.XLOOKUP(C46,'Player Stats'!A:A,'Player Stats'!B:B)</f>
        <v>69</v>
      </c>
      <c r="G46" s="2">
        <f>_xlfn.XLOOKUP(C46,'Player Stats'!A:A,'Player Stats'!C:C)</f>
        <v>8.6521739130434785</v>
      </c>
      <c r="H46" s="2">
        <f>_xlfn.XLOOKUP(C46,'Player Stats'!A:A,'Player Stats'!D:D)</f>
        <v>5.5652173913043477</v>
      </c>
      <c r="I46" s="2">
        <f>_xlfn.XLOOKUP(C46,'Player Stats'!A:A,'Player Stats'!E:E)</f>
        <v>1.2173913043478262</v>
      </c>
      <c r="J46" s="2">
        <f>_xlfn.XLOOKUP(C46,'Player Stats'!A:A,'Player Stats'!F:F)</f>
        <v>0.85507246376811596</v>
      </c>
      <c r="K46" s="2">
        <f>_xlfn.XLOOKUP(C46,'Player Stats'!A:A,'Player Stats'!G:G)</f>
        <v>0.62318840579710144</v>
      </c>
      <c r="L46" s="2">
        <f>_xlfn.XLOOKUP(C46,'Player Stats'!A:A,'Player Stats'!H:H)</f>
        <v>19.962560386473434</v>
      </c>
      <c r="M46">
        <f t="shared" si="0"/>
        <v>597</v>
      </c>
      <c r="N46">
        <f t="shared" si="1"/>
        <v>384</v>
      </c>
      <c r="O46">
        <f t="shared" si="2"/>
        <v>84</v>
      </c>
      <c r="P46">
        <f t="shared" si="3"/>
        <v>59</v>
      </c>
      <c r="Q46">
        <f t="shared" si="4"/>
        <v>43</v>
      </c>
      <c r="R46" s="4">
        <f t="shared" si="5"/>
        <v>1377.416666666667</v>
      </c>
      <c r="S46" s="2">
        <f t="shared" si="6"/>
        <v>254.08818094142865</v>
      </c>
      <c r="T46" s="2">
        <f t="shared" si="7"/>
        <v>163.43360382162246</v>
      </c>
      <c r="U46" s="2">
        <f t="shared" si="8"/>
        <v>35.751100835979912</v>
      </c>
      <c r="V46" s="2">
        <f t="shared" si="9"/>
        <v>25.11089225384303</v>
      </c>
      <c r="W46" s="2">
        <f t="shared" si="10"/>
        <v>18.301158761275431</v>
      </c>
      <c r="X46" t="str">
        <f t="shared" si="11"/>
        <v>Yes</v>
      </c>
    </row>
    <row r="47" spans="1:24" x14ac:dyDescent="0.25">
      <c r="A47" t="s">
        <v>5</v>
      </c>
      <c r="B47">
        <v>1475170</v>
      </c>
      <c r="C47" t="s">
        <v>521</v>
      </c>
      <c r="D47" s="3">
        <v>347451</v>
      </c>
      <c r="E47" t="s">
        <v>60</v>
      </c>
      <c r="F47">
        <f>_xlfn.XLOOKUP(C47,'Player Stats'!A:A,'Player Stats'!B:B)</f>
        <v>17</v>
      </c>
      <c r="G47" s="2">
        <f>_xlfn.XLOOKUP(C47,'Player Stats'!A:A,'Player Stats'!C:C)</f>
        <v>8.1764705882352935</v>
      </c>
      <c r="H47" s="2">
        <f>_xlfn.XLOOKUP(C47,'Player Stats'!A:A,'Player Stats'!D:D)</f>
        <v>4.6470588235294121</v>
      </c>
      <c r="I47" s="2">
        <f>_xlfn.XLOOKUP(C47,'Player Stats'!A:A,'Player Stats'!E:E)</f>
        <v>2.1176470588235294</v>
      </c>
      <c r="J47" s="2">
        <f>_xlfn.XLOOKUP(C47,'Player Stats'!A:A,'Player Stats'!F:F)</f>
        <v>0.88235294117647056</v>
      </c>
      <c r="K47" s="2">
        <f>_xlfn.XLOOKUP(C47,'Player Stats'!A:A,'Player Stats'!G:G)</f>
        <v>0.52941176470588236</v>
      </c>
      <c r="L47" s="2">
        <f>_xlfn.XLOOKUP(C47,'Player Stats'!A:A,'Player Stats'!H:H)</f>
        <v>20.446078431372548</v>
      </c>
      <c r="M47">
        <f t="shared" si="0"/>
        <v>139</v>
      </c>
      <c r="N47">
        <f t="shared" si="1"/>
        <v>79</v>
      </c>
      <c r="O47">
        <f t="shared" si="2"/>
        <v>36</v>
      </c>
      <c r="P47">
        <f t="shared" si="3"/>
        <v>15</v>
      </c>
      <c r="Q47">
        <f t="shared" si="4"/>
        <v>9</v>
      </c>
      <c r="R47" s="4">
        <f t="shared" si="5"/>
        <v>347.58333333333331</v>
      </c>
      <c r="S47" s="2">
        <f t="shared" si="6"/>
        <v>400.05641083203096</v>
      </c>
      <c r="T47" s="2">
        <f t="shared" si="7"/>
        <v>227.37019032899605</v>
      </c>
      <c r="U47" s="2">
        <f t="shared" si="8"/>
        <v>103.61173230182096</v>
      </c>
      <c r="V47" s="2">
        <f t="shared" si="9"/>
        <v>43.171555125758736</v>
      </c>
      <c r="W47" s="2">
        <f t="shared" si="10"/>
        <v>25.902933075455241</v>
      </c>
      <c r="X47" t="str">
        <f t="shared" si="11"/>
        <v>No</v>
      </c>
    </row>
    <row r="48" spans="1:24" x14ac:dyDescent="0.25">
      <c r="A48" t="s">
        <v>5</v>
      </c>
      <c r="B48">
        <v>1429357</v>
      </c>
      <c r="C48" t="s">
        <v>419</v>
      </c>
      <c r="D48" s="3">
        <v>141554</v>
      </c>
      <c r="E48" t="s">
        <v>73</v>
      </c>
      <c r="F48">
        <f>_xlfn.XLOOKUP(C48,'Player Stats'!A:A,'Player Stats'!B:B)</f>
        <v>12</v>
      </c>
      <c r="G48" s="2">
        <f>_xlfn.XLOOKUP(C48,'Player Stats'!A:A,'Player Stats'!C:C)</f>
        <v>4.666666666666667</v>
      </c>
      <c r="H48" s="2">
        <f>_xlfn.XLOOKUP(C48,'Player Stats'!A:A,'Player Stats'!D:D)</f>
        <v>2.75</v>
      </c>
      <c r="I48" s="2">
        <f>_xlfn.XLOOKUP(C48,'Player Stats'!A:A,'Player Stats'!E:E)</f>
        <v>0.41666666666666669</v>
      </c>
      <c r="J48" s="2">
        <f>_xlfn.XLOOKUP(C48,'Player Stats'!A:A,'Player Stats'!F:F)</f>
        <v>0.5</v>
      </c>
      <c r="K48" s="2">
        <f>_xlfn.XLOOKUP(C48,'Player Stats'!A:A,'Player Stats'!G:G)</f>
        <v>0</v>
      </c>
      <c r="L48" s="2">
        <f>_xlfn.XLOOKUP(C48,'Player Stats'!A:A,'Player Stats'!H:H)</f>
        <v>13.798611111111109</v>
      </c>
      <c r="M48">
        <f t="shared" si="0"/>
        <v>56</v>
      </c>
      <c r="N48">
        <f t="shared" si="1"/>
        <v>33</v>
      </c>
      <c r="O48">
        <f t="shared" si="2"/>
        <v>5</v>
      </c>
      <c r="P48">
        <f t="shared" si="3"/>
        <v>6</v>
      </c>
      <c r="Q48">
        <f t="shared" si="4"/>
        <v>0</v>
      </c>
      <c r="R48" s="4">
        <f t="shared" si="5"/>
        <v>165.58333333333331</v>
      </c>
      <c r="S48" s="2">
        <f t="shared" si="6"/>
        <v>395.60874295321929</v>
      </c>
      <c r="T48" s="2">
        <f t="shared" si="7"/>
        <v>233.12658066886135</v>
      </c>
      <c r="U48" s="2">
        <f t="shared" si="8"/>
        <v>35.322209192251719</v>
      </c>
      <c r="V48" s="2">
        <f t="shared" si="9"/>
        <v>42.386651030702062</v>
      </c>
      <c r="W48" s="2">
        <f t="shared" si="10"/>
        <v>0</v>
      </c>
      <c r="X48" t="str">
        <f t="shared" si="11"/>
        <v>No</v>
      </c>
    </row>
    <row r="49" spans="1:24" x14ac:dyDescent="0.25">
      <c r="A49" t="s">
        <v>5</v>
      </c>
      <c r="B49">
        <v>1193672</v>
      </c>
      <c r="C49" t="s">
        <v>413</v>
      </c>
      <c r="D49" s="3">
        <v>1955377</v>
      </c>
      <c r="E49" t="s">
        <v>7</v>
      </c>
      <c r="F49">
        <f>_xlfn.XLOOKUP(C49,'Player Stats'!A:A,'Player Stats'!B:B)</f>
        <v>67</v>
      </c>
      <c r="G49" s="2">
        <f>_xlfn.XLOOKUP(C49,'Player Stats'!A:A,'Player Stats'!C:C)</f>
        <v>7.6567164179104479</v>
      </c>
      <c r="H49" s="2">
        <f>_xlfn.XLOOKUP(C49,'Player Stats'!A:A,'Player Stats'!D:D)</f>
        <v>4.0149253731343286</v>
      </c>
      <c r="I49" s="2">
        <f>_xlfn.XLOOKUP(C49,'Player Stats'!A:A,'Player Stats'!E:E)</f>
        <v>1.4029850746268657</v>
      </c>
      <c r="J49" s="2">
        <f>_xlfn.XLOOKUP(C49,'Player Stats'!A:A,'Player Stats'!F:F)</f>
        <v>0.38805970149253732</v>
      </c>
      <c r="K49" s="2">
        <f>_xlfn.XLOOKUP(C49,'Player Stats'!A:A,'Player Stats'!G:G)</f>
        <v>0.52238805970149249</v>
      </c>
      <c r="L49" s="2">
        <f>_xlfn.XLOOKUP(C49,'Player Stats'!A:A,'Player Stats'!H:H)</f>
        <v>17.302238805970156</v>
      </c>
      <c r="M49">
        <f t="shared" si="0"/>
        <v>513</v>
      </c>
      <c r="N49">
        <f t="shared" si="1"/>
        <v>269</v>
      </c>
      <c r="O49">
        <f t="shared" si="2"/>
        <v>94</v>
      </c>
      <c r="P49">
        <f t="shared" si="3"/>
        <v>26</v>
      </c>
      <c r="Q49">
        <f t="shared" si="4"/>
        <v>35</v>
      </c>
      <c r="R49" s="4">
        <f t="shared" si="5"/>
        <v>1159.2500000000005</v>
      </c>
      <c r="S49" s="2">
        <f t="shared" si="6"/>
        <v>262.35350011788012</v>
      </c>
      <c r="T49" s="2">
        <f t="shared" si="7"/>
        <v>137.56937920411258</v>
      </c>
      <c r="U49" s="2">
        <f t="shared" si="8"/>
        <v>48.072571171697327</v>
      </c>
      <c r="V49" s="2">
        <f t="shared" si="9"/>
        <v>13.296668621958835</v>
      </c>
      <c r="W49" s="2">
        <f t="shared" si="10"/>
        <v>17.899361606483048</v>
      </c>
      <c r="X49" t="str">
        <f t="shared" si="11"/>
        <v>Yes</v>
      </c>
    </row>
    <row r="50" spans="1:24" x14ac:dyDescent="0.25">
      <c r="A50" t="s">
        <v>5</v>
      </c>
      <c r="B50">
        <v>1060351</v>
      </c>
      <c r="C50" t="s">
        <v>379</v>
      </c>
      <c r="D50" s="3">
        <v>2461463</v>
      </c>
      <c r="E50" t="s">
        <v>57</v>
      </c>
      <c r="F50">
        <f>_xlfn.XLOOKUP(C50,'Player Stats'!A:A,'Player Stats'!B:B)</f>
        <v>87</v>
      </c>
      <c r="G50" s="2">
        <f>_xlfn.XLOOKUP(C50,'Player Stats'!A:A,'Player Stats'!C:C)</f>
        <v>10.666666666666666</v>
      </c>
      <c r="H50" s="2">
        <f>_xlfn.XLOOKUP(C50,'Player Stats'!A:A,'Player Stats'!D:D)</f>
        <v>4.9425287356321839</v>
      </c>
      <c r="I50" s="2">
        <f>_xlfn.XLOOKUP(C50,'Player Stats'!A:A,'Player Stats'!E:E)</f>
        <v>1.8160919540229885</v>
      </c>
      <c r="J50" s="2">
        <f>_xlfn.XLOOKUP(C50,'Player Stats'!A:A,'Player Stats'!F:F)</f>
        <v>0.7931034482758621</v>
      </c>
      <c r="K50" s="2">
        <f>_xlfn.XLOOKUP(C50,'Player Stats'!A:A,'Player Stats'!G:G)</f>
        <v>0.50574712643678166</v>
      </c>
      <c r="L50" s="2">
        <f>_xlfn.XLOOKUP(C50,'Player Stats'!A:A,'Player Stats'!H:H)</f>
        <v>21.313218390804597</v>
      </c>
      <c r="M50">
        <f t="shared" si="0"/>
        <v>928</v>
      </c>
      <c r="N50">
        <f t="shared" si="1"/>
        <v>430</v>
      </c>
      <c r="O50">
        <f t="shared" si="2"/>
        <v>158</v>
      </c>
      <c r="P50">
        <f t="shared" si="3"/>
        <v>69</v>
      </c>
      <c r="Q50">
        <f t="shared" si="4"/>
        <v>44.000000000000007</v>
      </c>
      <c r="R50" s="4">
        <f t="shared" si="5"/>
        <v>1854.25</v>
      </c>
      <c r="S50" s="2">
        <f t="shared" si="6"/>
        <v>377.0115577605676</v>
      </c>
      <c r="T50" s="2">
        <f t="shared" si="7"/>
        <v>174.69285542784922</v>
      </c>
      <c r="U50" s="2">
        <f t="shared" si="8"/>
        <v>64.189467808372498</v>
      </c>
      <c r="V50" s="2">
        <f t="shared" si="9"/>
        <v>28.03210935935255</v>
      </c>
      <c r="W50" s="2">
        <f t="shared" si="10"/>
        <v>17.875547997268296</v>
      </c>
      <c r="X50" t="str">
        <f t="shared" si="11"/>
        <v>Yes</v>
      </c>
    </row>
    <row r="51" spans="1:24" x14ac:dyDescent="0.25">
      <c r="A51" t="s">
        <v>5</v>
      </c>
      <c r="B51">
        <v>1140887</v>
      </c>
      <c r="C51" t="s">
        <v>331</v>
      </c>
      <c r="D51" s="3">
        <v>3449323</v>
      </c>
      <c r="E51" t="s">
        <v>27</v>
      </c>
      <c r="F51">
        <f>_xlfn.XLOOKUP(C51,'Player Stats'!A:A,'Player Stats'!B:B)</f>
        <v>76</v>
      </c>
      <c r="G51" s="2">
        <f>_xlfn.XLOOKUP(C51,'Player Stats'!A:A,'Player Stats'!C:C)</f>
        <v>7.2894736842105265</v>
      </c>
      <c r="H51" s="2">
        <f>_xlfn.XLOOKUP(C51,'Player Stats'!A:A,'Player Stats'!D:D)</f>
        <v>3.986842105263158</v>
      </c>
      <c r="I51" s="2">
        <f>_xlfn.XLOOKUP(C51,'Player Stats'!A:A,'Player Stats'!E:E)</f>
        <v>0.86842105263157898</v>
      </c>
      <c r="J51" s="2">
        <f>_xlfn.XLOOKUP(C51,'Player Stats'!A:A,'Player Stats'!F:F)</f>
        <v>0.42105263157894735</v>
      </c>
      <c r="K51" s="2">
        <f>_xlfn.XLOOKUP(C51,'Player Stats'!A:A,'Player Stats'!G:G)</f>
        <v>0.78947368421052633</v>
      </c>
      <c r="L51" s="2">
        <f>_xlfn.XLOOKUP(C51,'Player Stats'!A:A,'Player Stats'!H:H)</f>
        <v>18.017763157894745</v>
      </c>
      <c r="M51">
        <f t="shared" si="0"/>
        <v>554</v>
      </c>
      <c r="N51">
        <f t="shared" si="1"/>
        <v>303</v>
      </c>
      <c r="O51">
        <f t="shared" si="2"/>
        <v>66</v>
      </c>
      <c r="P51">
        <f t="shared" si="3"/>
        <v>32</v>
      </c>
      <c r="Q51">
        <f t="shared" si="4"/>
        <v>60</v>
      </c>
      <c r="R51" s="4">
        <f t="shared" si="5"/>
        <v>1369.3500000000006</v>
      </c>
      <c r="S51" s="2">
        <f t="shared" si="6"/>
        <v>160.61122718863962</v>
      </c>
      <c r="T51" s="2">
        <f t="shared" si="7"/>
        <v>87.843324617613362</v>
      </c>
      <c r="U51" s="2">
        <f t="shared" si="8"/>
        <v>19.134189520668258</v>
      </c>
      <c r="V51" s="2">
        <f t="shared" si="9"/>
        <v>9.2771827978997621</v>
      </c>
      <c r="W51" s="2">
        <f t="shared" si="10"/>
        <v>17.394717746062053</v>
      </c>
      <c r="X51" t="str">
        <f t="shared" si="11"/>
        <v>Yes</v>
      </c>
    </row>
    <row r="52" spans="1:24" x14ac:dyDescent="0.25">
      <c r="A52" t="s">
        <v>5</v>
      </c>
      <c r="B52">
        <v>1177008</v>
      </c>
      <c r="C52" t="s">
        <v>485</v>
      </c>
      <c r="D52" s="3">
        <v>636435</v>
      </c>
      <c r="E52" t="s">
        <v>62</v>
      </c>
      <c r="F52">
        <f>_xlfn.XLOOKUP(C52,'Player Stats'!A:A,'Player Stats'!B:B)</f>
        <v>42</v>
      </c>
      <c r="G52" s="2">
        <f>_xlfn.XLOOKUP(C52,'Player Stats'!A:A,'Player Stats'!C:C)</f>
        <v>5.7619047619047619</v>
      </c>
      <c r="H52" s="2">
        <f>_xlfn.XLOOKUP(C52,'Player Stats'!A:A,'Player Stats'!D:D)</f>
        <v>2.9523809523809526</v>
      </c>
      <c r="I52" s="2">
        <f>_xlfn.XLOOKUP(C52,'Player Stats'!A:A,'Player Stats'!E:E)</f>
        <v>0.69047619047619047</v>
      </c>
      <c r="J52" s="2">
        <f>_xlfn.XLOOKUP(C52,'Player Stats'!A:A,'Player Stats'!F:F)</f>
        <v>0.19047619047619047</v>
      </c>
      <c r="K52" s="2">
        <f>_xlfn.XLOOKUP(C52,'Player Stats'!A:A,'Player Stats'!G:G)</f>
        <v>0.6428571428571429</v>
      </c>
      <c r="L52" s="2">
        <f>_xlfn.XLOOKUP(C52,'Player Stats'!A:A,'Player Stats'!H:H)</f>
        <v>11.624603174603175</v>
      </c>
      <c r="M52">
        <f t="shared" si="0"/>
        <v>242</v>
      </c>
      <c r="N52">
        <f t="shared" si="1"/>
        <v>124</v>
      </c>
      <c r="O52">
        <f t="shared" si="2"/>
        <v>29</v>
      </c>
      <c r="P52">
        <f t="shared" si="3"/>
        <v>8</v>
      </c>
      <c r="Q52">
        <f t="shared" si="4"/>
        <v>27.000000000000004</v>
      </c>
      <c r="R52" s="4">
        <f t="shared" si="5"/>
        <v>488.23333333333335</v>
      </c>
      <c r="S52" s="2">
        <f t="shared" si="6"/>
        <v>380.24307274112834</v>
      </c>
      <c r="T52" s="2">
        <f t="shared" si="7"/>
        <v>194.83529347066079</v>
      </c>
      <c r="U52" s="2">
        <f t="shared" si="8"/>
        <v>45.566318634267439</v>
      </c>
      <c r="V52" s="2">
        <f t="shared" si="9"/>
        <v>12.570018933591019</v>
      </c>
      <c r="W52" s="2">
        <f t="shared" si="10"/>
        <v>42.423813900869689</v>
      </c>
      <c r="X52" t="str">
        <f t="shared" si="11"/>
        <v>No</v>
      </c>
    </row>
    <row r="53" spans="1:24" x14ac:dyDescent="0.25">
      <c r="A53" t="s">
        <v>5</v>
      </c>
      <c r="B53">
        <v>1175364</v>
      </c>
      <c r="C53" t="s">
        <v>399</v>
      </c>
      <c r="D53" s="3">
        <v>2221677</v>
      </c>
      <c r="E53" t="s">
        <v>82</v>
      </c>
      <c r="F53">
        <f>_xlfn.XLOOKUP(C53,'Player Stats'!A:A,'Player Stats'!B:B)</f>
        <v>88</v>
      </c>
      <c r="G53" s="2">
        <f>_xlfn.XLOOKUP(C53,'Player Stats'!A:A,'Player Stats'!C:C)</f>
        <v>12.988636363636363</v>
      </c>
      <c r="H53" s="2">
        <f>_xlfn.XLOOKUP(C53,'Player Stats'!A:A,'Player Stats'!D:D)</f>
        <v>5.1363636363636367</v>
      </c>
      <c r="I53" s="2">
        <f>_xlfn.XLOOKUP(C53,'Player Stats'!A:A,'Player Stats'!E:E)</f>
        <v>2.3522727272727271</v>
      </c>
      <c r="J53" s="2">
        <f>_xlfn.XLOOKUP(C53,'Player Stats'!A:A,'Player Stats'!F:F)</f>
        <v>1.1931818181818181</v>
      </c>
      <c r="K53" s="2">
        <f>_xlfn.XLOOKUP(C53,'Player Stats'!A:A,'Player Stats'!G:G)</f>
        <v>0.43181818181818182</v>
      </c>
      <c r="L53" s="2">
        <f>_xlfn.XLOOKUP(C53,'Player Stats'!A:A,'Player Stats'!H:H)</f>
        <v>33.32518939393939</v>
      </c>
      <c r="M53">
        <f t="shared" si="0"/>
        <v>1143</v>
      </c>
      <c r="N53">
        <f t="shared" si="1"/>
        <v>452</v>
      </c>
      <c r="O53">
        <f t="shared" si="2"/>
        <v>206.99999999999997</v>
      </c>
      <c r="P53">
        <f t="shared" si="3"/>
        <v>105</v>
      </c>
      <c r="Q53">
        <f t="shared" si="4"/>
        <v>38</v>
      </c>
      <c r="R53" s="4">
        <f t="shared" si="5"/>
        <v>2932.6166666666663</v>
      </c>
      <c r="S53" s="2">
        <f t="shared" si="6"/>
        <v>514.47622674223123</v>
      </c>
      <c r="T53" s="2">
        <f t="shared" si="7"/>
        <v>203.44991643699782</v>
      </c>
      <c r="U53" s="2">
        <f t="shared" si="8"/>
        <v>93.172859961191477</v>
      </c>
      <c r="V53" s="2">
        <f t="shared" si="9"/>
        <v>47.261595632488437</v>
      </c>
      <c r="W53" s="2">
        <f t="shared" si="10"/>
        <v>17.104196514614859</v>
      </c>
      <c r="X53" t="str">
        <f t="shared" si="11"/>
        <v>Yes</v>
      </c>
    </row>
    <row r="54" spans="1:24" x14ac:dyDescent="0.25">
      <c r="A54" t="s">
        <v>5</v>
      </c>
      <c r="B54">
        <v>1134626</v>
      </c>
      <c r="C54" t="s">
        <v>538</v>
      </c>
      <c r="D54" s="3">
        <v>177731</v>
      </c>
      <c r="E54" t="s">
        <v>44</v>
      </c>
      <c r="F54">
        <f>_xlfn.XLOOKUP(C54,'Player Stats'!A:A,'Player Stats'!B:B)</f>
        <v>11</v>
      </c>
      <c r="G54" s="2">
        <f>_xlfn.XLOOKUP(C54,'Player Stats'!A:A,'Player Stats'!C:C)</f>
        <v>6.0909090909090908</v>
      </c>
      <c r="H54" s="2">
        <f>_xlfn.XLOOKUP(C54,'Player Stats'!A:A,'Player Stats'!D:D)</f>
        <v>0.90909090909090906</v>
      </c>
      <c r="I54" s="2">
        <f>_xlfn.XLOOKUP(C54,'Player Stats'!A:A,'Player Stats'!E:E)</f>
        <v>0.90909090909090906</v>
      </c>
      <c r="J54" s="2">
        <f>_xlfn.XLOOKUP(C54,'Player Stats'!A:A,'Player Stats'!F:F)</f>
        <v>1</v>
      </c>
      <c r="K54" s="2">
        <f>_xlfn.XLOOKUP(C54,'Player Stats'!A:A,'Player Stats'!G:G)</f>
        <v>0.27272727272727271</v>
      </c>
      <c r="L54" s="2">
        <f>_xlfn.XLOOKUP(C54,'Player Stats'!A:A,'Player Stats'!H:H)</f>
        <v>12.287878787878787</v>
      </c>
      <c r="M54">
        <f t="shared" si="0"/>
        <v>67</v>
      </c>
      <c r="N54">
        <f t="shared" si="1"/>
        <v>10</v>
      </c>
      <c r="O54">
        <f t="shared" si="2"/>
        <v>10</v>
      </c>
      <c r="P54">
        <f t="shared" si="3"/>
        <v>11</v>
      </c>
      <c r="Q54">
        <f t="shared" si="4"/>
        <v>3</v>
      </c>
      <c r="R54" s="4">
        <f t="shared" si="5"/>
        <v>135.16666666666666</v>
      </c>
      <c r="S54" s="2">
        <f t="shared" si="6"/>
        <v>376.97419133409483</v>
      </c>
      <c r="T54" s="2">
        <f t="shared" si="7"/>
        <v>56.264804676730563</v>
      </c>
      <c r="U54" s="2">
        <f t="shared" si="8"/>
        <v>56.264804676730563</v>
      </c>
      <c r="V54" s="2">
        <f t="shared" si="9"/>
        <v>61.891285144403618</v>
      </c>
      <c r="W54" s="2">
        <f t="shared" si="10"/>
        <v>16.879441403019168</v>
      </c>
      <c r="X54" t="str">
        <f t="shared" si="11"/>
        <v>No</v>
      </c>
    </row>
    <row r="55" spans="1:24" x14ac:dyDescent="0.25">
      <c r="A55" t="s">
        <v>5</v>
      </c>
      <c r="B55">
        <v>892733</v>
      </c>
      <c r="C55" t="s">
        <v>571</v>
      </c>
      <c r="D55" s="3">
        <v>129503</v>
      </c>
      <c r="E55" t="s">
        <v>60</v>
      </c>
      <c r="F55">
        <f>_xlfn.XLOOKUP(C55,'Player Stats'!A:A,'Player Stats'!B:B)</f>
        <v>6</v>
      </c>
      <c r="G55" s="2">
        <f>_xlfn.XLOOKUP(C55,'Player Stats'!A:A,'Player Stats'!C:C)</f>
        <v>8</v>
      </c>
      <c r="H55" s="2">
        <f>_xlfn.XLOOKUP(C55,'Player Stats'!A:A,'Player Stats'!D:D)</f>
        <v>5.166666666666667</v>
      </c>
      <c r="I55" s="2">
        <f>_xlfn.XLOOKUP(C55,'Player Stats'!A:A,'Player Stats'!E:E)</f>
        <v>1.6666666666666667</v>
      </c>
      <c r="J55" s="2">
        <f>_xlfn.XLOOKUP(C55,'Player Stats'!A:A,'Player Stats'!F:F)</f>
        <v>1.3333333333333333</v>
      </c>
      <c r="K55" s="2">
        <f>_xlfn.XLOOKUP(C55,'Player Stats'!A:A,'Player Stats'!G:G)</f>
        <v>0.83333333333333337</v>
      </c>
      <c r="L55" s="2">
        <f>_xlfn.XLOOKUP(C55,'Player Stats'!A:A,'Player Stats'!H:H)</f>
        <v>30.372222222222224</v>
      </c>
      <c r="M55">
        <f t="shared" si="0"/>
        <v>48</v>
      </c>
      <c r="N55">
        <f t="shared" si="1"/>
        <v>31</v>
      </c>
      <c r="O55">
        <f t="shared" si="2"/>
        <v>10</v>
      </c>
      <c r="P55">
        <f t="shared" si="3"/>
        <v>8</v>
      </c>
      <c r="Q55">
        <f t="shared" si="4"/>
        <v>5</v>
      </c>
      <c r="R55" s="4">
        <f t="shared" si="5"/>
        <v>182.23333333333335</v>
      </c>
      <c r="S55" s="2">
        <f t="shared" si="6"/>
        <v>370.64778422121498</v>
      </c>
      <c r="T55" s="2">
        <f t="shared" si="7"/>
        <v>239.37669397620132</v>
      </c>
      <c r="U55" s="2">
        <f t="shared" si="8"/>
        <v>77.218288379419775</v>
      </c>
      <c r="V55" s="2">
        <f t="shared" si="9"/>
        <v>61.77463070353582</v>
      </c>
      <c r="W55" s="2">
        <f t="shared" si="10"/>
        <v>38.609144189709887</v>
      </c>
      <c r="X55" t="str">
        <f t="shared" si="11"/>
        <v>No</v>
      </c>
    </row>
    <row r="56" spans="1:24" x14ac:dyDescent="0.25">
      <c r="A56" t="s">
        <v>5</v>
      </c>
      <c r="B56">
        <v>1176070</v>
      </c>
      <c r="C56" t="s">
        <v>353</v>
      </c>
      <c r="D56" s="3">
        <v>3000000</v>
      </c>
      <c r="E56" t="s">
        <v>68</v>
      </c>
      <c r="F56">
        <f>_xlfn.XLOOKUP(C56,'Player Stats'!A:A,'Player Stats'!B:B)</f>
        <v>106</v>
      </c>
      <c r="G56" s="2">
        <f>_xlfn.XLOOKUP(C56,'Player Stats'!A:A,'Player Stats'!C:C)</f>
        <v>11.056603773584905</v>
      </c>
      <c r="H56" s="2">
        <f>_xlfn.XLOOKUP(C56,'Player Stats'!A:A,'Player Stats'!D:D)</f>
        <v>5.716981132075472</v>
      </c>
      <c r="I56" s="2">
        <f>_xlfn.XLOOKUP(C56,'Player Stats'!A:A,'Player Stats'!E:E)</f>
        <v>1.5471698113207548</v>
      </c>
      <c r="J56" s="2">
        <f>_xlfn.XLOOKUP(C56,'Player Stats'!A:A,'Player Stats'!F:F)</f>
        <v>0.87735849056603776</v>
      </c>
      <c r="K56" s="2">
        <f>_xlfn.XLOOKUP(C56,'Player Stats'!A:A,'Player Stats'!G:G)</f>
        <v>0.48113207547169812</v>
      </c>
      <c r="L56" s="2">
        <f>_xlfn.XLOOKUP(C56,'Player Stats'!A:A,'Player Stats'!H:H)</f>
        <v>28.262106918239002</v>
      </c>
      <c r="M56">
        <f t="shared" si="0"/>
        <v>1172</v>
      </c>
      <c r="N56">
        <f t="shared" si="1"/>
        <v>606</v>
      </c>
      <c r="O56">
        <f t="shared" si="2"/>
        <v>164</v>
      </c>
      <c r="P56">
        <f t="shared" si="3"/>
        <v>93</v>
      </c>
      <c r="Q56">
        <f t="shared" si="4"/>
        <v>51</v>
      </c>
      <c r="R56" s="4">
        <f t="shared" si="5"/>
        <v>2995.7833333333342</v>
      </c>
      <c r="S56" s="2">
        <f t="shared" si="6"/>
        <v>390.66666666666669</v>
      </c>
      <c r="T56" s="2">
        <f t="shared" si="7"/>
        <v>202</v>
      </c>
      <c r="U56" s="2">
        <f t="shared" si="8"/>
        <v>54.666666666666671</v>
      </c>
      <c r="V56" s="2">
        <f t="shared" si="9"/>
        <v>31</v>
      </c>
      <c r="W56" s="2">
        <f t="shared" si="10"/>
        <v>17</v>
      </c>
      <c r="X56" t="str">
        <f t="shared" si="11"/>
        <v>Yes</v>
      </c>
    </row>
    <row r="57" spans="1:24" x14ac:dyDescent="0.25">
      <c r="A57" t="s">
        <v>5</v>
      </c>
      <c r="B57">
        <v>1232539</v>
      </c>
      <c r="C57" t="s">
        <v>584</v>
      </c>
      <c r="D57" s="3">
        <v>73153</v>
      </c>
      <c r="E57" t="s">
        <v>35</v>
      </c>
      <c r="F57">
        <f>_xlfn.XLOOKUP(C57,'Player Stats'!A:A,'Player Stats'!B:B)</f>
        <v>5</v>
      </c>
      <c r="G57" s="2">
        <f>_xlfn.XLOOKUP(C57,'Player Stats'!A:A,'Player Stats'!C:C)</f>
        <v>5.2</v>
      </c>
      <c r="H57" s="2">
        <f>_xlfn.XLOOKUP(C57,'Player Stats'!A:A,'Player Stats'!D:D)</f>
        <v>8.4</v>
      </c>
      <c r="I57" s="2">
        <f>_xlfn.XLOOKUP(C57,'Player Stats'!A:A,'Player Stats'!E:E)</f>
        <v>2.8</v>
      </c>
      <c r="J57" s="2">
        <f>_xlfn.XLOOKUP(C57,'Player Stats'!A:A,'Player Stats'!F:F)</f>
        <v>1.6</v>
      </c>
      <c r="K57" s="2">
        <f>_xlfn.XLOOKUP(C57,'Player Stats'!A:A,'Player Stats'!G:G)</f>
        <v>0.8</v>
      </c>
      <c r="L57" s="2">
        <f>_xlfn.XLOOKUP(C57,'Player Stats'!A:A,'Player Stats'!H:H)</f>
        <v>33.75</v>
      </c>
      <c r="M57">
        <f t="shared" si="0"/>
        <v>26</v>
      </c>
      <c r="N57">
        <f t="shared" si="1"/>
        <v>42</v>
      </c>
      <c r="O57">
        <f t="shared" si="2"/>
        <v>14</v>
      </c>
      <c r="P57">
        <f t="shared" si="3"/>
        <v>8</v>
      </c>
      <c r="Q57">
        <f t="shared" si="4"/>
        <v>4</v>
      </c>
      <c r="R57" s="4">
        <f t="shared" si="5"/>
        <v>168.75</v>
      </c>
      <c r="S57" s="2">
        <f t="shared" si="6"/>
        <v>355.4194633166104</v>
      </c>
      <c r="T57" s="2">
        <f t="shared" si="7"/>
        <v>574.13913304990911</v>
      </c>
      <c r="U57" s="2">
        <f t="shared" si="8"/>
        <v>191.37971101663638</v>
      </c>
      <c r="V57" s="2">
        <f t="shared" si="9"/>
        <v>109.35983486664935</v>
      </c>
      <c r="W57" s="2">
        <f t="shared" si="10"/>
        <v>54.679917433324675</v>
      </c>
      <c r="X57" t="str">
        <f t="shared" si="11"/>
        <v>No</v>
      </c>
    </row>
    <row r="58" spans="1:24" x14ac:dyDescent="0.25">
      <c r="A58" t="s">
        <v>5</v>
      </c>
      <c r="B58">
        <v>1403628</v>
      </c>
      <c r="C58" t="s">
        <v>449</v>
      </c>
      <c r="D58" s="3">
        <v>1084904</v>
      </c>
      <c r="E58" t="s">
        <v>37</v>
      </c>
      <c r="F58">
        <f>_xlfn.XLOOKUP(C58,'Player Stats'!A:A,'Player Stats'!B:B)</f>
        <v>71</v>
      </c>
      <c r="G58" s="2">
        <f>_xlfn.XLOOKUP(C58,'Player Stats'!A:A,'Player Stats'!C:C)</f>
        <v>5.394366197183099</v>
      </c>
      <c r="H58" s="2">
        <f>_xlfn.XLOOKUP(C58,'Player Stats'!A:A,'Player Stats'!D:D)</f>
        <v>2.6901408450704225</v>
      </c>
      <c r="I58" s="2">
        <f>_xlfn.XLOOKUP(C58,'Player Stats'!A:A,'Player Stats'!E:E)</f>
        <v>0.77464788732394363</v>
      </c>
      <c r="J58" s="2">
        <f>_xlfn.XLOOKUP(C58,'Player Stats'!A:A,'Player Stats'!F:F)</f>
        <v>0.59154929577464788</v>
      </c>
      <c r="K58" s="2">
        <f>_xlfn.XLOOKUP(C58,'Player Stats'!A:A,'Player Stats'!G:G)</f>
        <v>0.47887323943661969</v>
      </c>
      <c r="L58" s="2">
        <f>_xlfn.XLOOKUP(C58,'Player Stats'!A:A,'Player Stats'!H:H)</f>
        <v>14.410328638497658</v>
      </c>
      <c r="M58">
        <f t="shared" si="0"/>
        <v>383</v>
      </c>
      <c r="N58">
        <f t="shared" si="1"/>
        <v>191</v>
      </c>
      <c r="O58">
        <f t="shared" si="2"/>
        <v>55</v>
      </c>
      <c r="P58">
        <f t="shared" si="3"/>
        <v>42</v>
      </c>
      <c r="Q58">
        <f t="shared" si="4"/>
        <v>34</v>
      </c>
      <c r="R58" s="4">
        <f t="shared" si="5"/>
        <v>1023.1333333333338</v>
      </c>
      <c r="S58" s="2">
        <f t="shared" si="6"/>
        <v>353.02662724075122</v>
      </c>
      <c r="T58" s="2">
        <f t="shared" si="7"/>
        <v>176.05244334982635</v>
      </c>
      <c r="U58" s="2">
        <f t="shared" si="8"/>
        <v>50.695729760421202</v>
      </c>
      <c r="V58" s="2">
        <f t="shared" si="9"/>
        <v>38.713102726139823</v>
      </c>
      <c r="W58" s="2">
        <f t="shared" si="10"/>
        <v>31.339178397351287</v>
      </c>
      <c r="X58" t="str">
        <f t="shared" si="11"/>
        <v>No</v>
      </c>
    </row>
    <row r="59" spans="1:24" x14ac:dyDescent="0.25">
      <c r="A59" t="s">
        <v>5</v>
      </c>
      <c r="B59">
        <v>1232056</v>
      </c>
      <c r="C59" t="s">
        <v>428</v>
      </c>
      <c r="D59" s="3">
        <v>1546981</v>
      </c>
      <c r="E59" t="s">
        <v>15</v>
      </c>
      <c r="F59">
        <f>_xlfn.XLOOKUP(C59,'Player Stats'!A:A,'Player Stats'!B:B)</f>
        <v>50</v>
      </c>
      <c r="G59" s="2">
        <f>_xlfn.XLOOKUP(C59,'Player Stats'!A:A,'Player Stats'!C:C)</f>
        <v>7.36</v>
      </c>
      <c r="H59" s="2">
        <f>_xlfn.XLOOKUP(C59,'Player Stats'!A:A,'Player Stats'!D:D)</f>
        <v>3.88</v>
      </c>
      <c r="I59" s="2">
        <f>_xlfn.XLOOKUP(C59,'Player Stats'!A:A,'Player Stats'!E:E)</f>
        <v>1.34</v>
      </c>
      <c r="J59" s="2">
        <f>_xlfn.XLOOKUP(C59,'Player Stats'!A:A,'Player Stats'!F:F)</f>
        <v>1.08</v>
      </c>
      <c r="K59" s="2">
        <f>_xlfn.XLOOKUP(C59,'Player Stats'!A:A,'Player Stats'!G:G)</f>
        <v>0.5</v>
      </c>
      <c r="L59" s="2">
        <f>_xlfn.XLOOKUP(C59,'Player Stats'!A:A,'Player Stats'!H:H)</f>
        <v>20.644000000000005</v>
      </c>
      <c r="M59">
        <f t="shared" si="0"/>
        <v>368</v>
      </c>
      <c r="N59">
        <f t="shared" si="1"/>
        <v>194</v>
      </c>
      <c r="O59">
        <f t="shared" si="2"/>
        <v>67</v>
      </c>
      <c r="P59">
        <f t="shared" si="3"/>
        <v>54</v>
      </c>
      <c r="Q59">
        <f t="shared" si="4"/>
        <v>25</v>
      </c>
      <c r="R59" s="4">
        <f t="shared" si="5"/>
        <v>1032.2000000000003</v>
      </c>
      <c r="S59" s="2">
        <f t="shared" si="6"/>
        <v>237.88268892765973</v>
      </c>
      <c r="T59" s="2">
        <f t="shared" si="7"/>
        <v>125.40554796729887</v>
      </c>
      <c r="U59" s="2">
        <f t="shared" si="8"/>
        <v>43.310163473242397</v>
      </c>
      <c r="V59" s="2">
        <f t="shared" si="9"/>
        <v>34.90669891873268</v>
      </c>
      <c r="W59" s="2">
        <f t="shared" si="10"/>
        <v>16.160508758672538</v>
      </c>
      <c r="X59" t="str">
        <f t="shared" si="11"/>
        <v>Yes</v>
      </c>
    </row>
    <row r="60" spans="1:24" x14ac:dyDescent="0.25">
      <c r="A60" t="s">
        <v>5</v>
      </c>
      <c r="B60">
        <v>1324350</v>
      </c>
      <c r="C60" t="s">
        <v>291</v>
      </c>
      <c r="D60" s="3">
        <v>131970</v>
      </c>
      <c r="E60" t="s">
        <v>54</v>
      </c>
      <c r="F60">
        <f>_xlfn.XLOOKUP(C60,'Player Stats'!A:A,'Player Stats'!B:B)</f>
        <v>16</v>
      </c>
      <c r="G60" s="2">
        <f>_xlfn.XLOOKUP(C60,'Player Stats'!A:A,'Player Stats'!C:C)</f>
        <v>2.875</v>
      </c>
      <c r="H60" s="2">
        <f>_xlfn.XLOOKUP(C60,'Player Stats'!A:A,'Player Stats'!D:D)</f>
        <v>0.8125</v>
      </c>
      <c r="I60" s="2">
        <f>_xlfn.XLOOKUP(C60,'Player Stats'!A:A,'Player Stats'!E:E)</f>
        <v>0.625</v>
      </c>
      <c r="J60" s="2">
        <f>_xlfn.XLOOKUP(C60,'Player Stats'!A:A,'Player Stats'!F:F)</f>
        <v>0.125</v>
      </c>
      <c r="K60" s="2">
        <f>_xlfn.XLOOKUP(C60,'Player Stats'!A:A,'Player Stats'!G:G)</f>
        <v>0.1875</v>
      </c>
      <c r="L60" s="2">
        <f>_xlfn.XLOOKUP(C60,'Player Stats'!A:A,'Player Stats'!H:H)</f>
        <v>7.4677083333333334</v>
      </c>
      <c r="M60">
        <f t="shared" si="0"/>
        <v>46</v>
      </c>
      <c r="N60">
        <f t="shared" si="1"/>
        <v>13</v>
      </c>
      <c r="O60">
        <f t="shared" si="2"/>
        <v>10</v>
      </c>
      <c r="P60">
        <f t="shared" si="3"/>
        <v>2</v>
      </c>
      <c r="Q60">
        <f t="shared" si="4"/>
        <v>3</v>
      </c>
      <c r="R60" s="4">
        <f t="shared" si="5"/>
        <v>119.48333333333333</v>
      </c>
      <c r="S60" s="2">
        <f t="shared" si="6"/>
        <v>348.56406759111923</v>
      </c>
      <c r="T60" s="2">
        <f t="shared" si="7"/>
        <v>98.507236493142386</v>
      </c>
      <c r="U60" s="2">
        <f t="shared" si="8"/>
        <v>75.774797302417213</v>
      </c>
      <c r="V60" s="2">
        <f t="shared" si="9"/>
        <v>15.154959460483443</v>
      </c>
      <c r="W60" s="2">
        <f t="shared" si="10"/>
        <v>22.732439190725163</v>
      </c>
      <c r="X60" t="str">
        <f t="shared" si="11"/>
        <v>No</v>
      </c>
    </row>
    <row r="61" spans="1:24" x14ac:dyDescent="0.25">
      <c r="A61" t="s">
        <v>5</v>
      </c>
      <c r="B61">
        <v>1249996</v>
      </c>
      <c r="C61" t="s">
        <v>515</v>
      </c>
      <c r="D61" s="3">
        <v>424662</v>
      </c>
      <c r="E61" t="s">
        <v>7</v>
      </c>
      <c r="F61">
        <f>_xlfn.XLOOKUP(C61,'Player Stats'!A:A,'Player Stats'!B:B)</f>
        <v>18</v>
      </c>
      <c r="G61" s="2">
        <f>_xlfn.XLOOKUP(C61,'Player Stats'!A:A,'Player Stats'!C:C)</f>
        <v>8.2222222222222214</v>
      </c>
      <c r="H61" s="2">
        <f>_xlfn.XLOOKUP(C61,'Player Stats'!A:A,'Player Stats'!D:D)</f>
        <v>1.5555555555555556</v>
      </c>
      <c r="I61" s="2">
        <f>_xlfn.XLOOKUP(C61,'Player Stats'!A:A,'Player Stats'!E:E)</f>
        <v>1</v>
      </c>
      <c r="J61" s="2">
        <f>_xlfn.XLOOKUP(C61,'Player Stats'!A:A,'Player Stats'!F:F)</f>
        <v>0.16666666666666666</v>
      </c>
      <c r="K61" s="2">
        <f>_xlfn.XLOOKUP(C61,'Player Stats'!A:A,'Player Stats'!G:G)</f>
        <v>0</v>
      </c>
      <c r="L61" s="2">
        <f>_xlfn.XLOOKUP(C61,'Player Stats'!A:A,'Player Stats'!H:H)</f>
        <v>16.230555555555554</v>
      </c>
      <c r="M61">
        <f t="shared" si="0"/>
        <v>148</v>
      </c>
      <c r="N61">
        <f t="shared" si="1"/>
        <v>28</v>
      </c>
      <c r="O61">
        <f t="shared" si="2"/>
        <v>18</v>
      </c>
      <c r="P61">
        <f t="shared" si="3"/>
        <v>3</v>
      </c>
      <c r="Q61">
        <f t="shared" si="4"/>
        <v>0</v>
      </c>
      <c r="R61" s="4">
        <f t="shared" si="5"/>
        <v>292.14999999999998</v>
      </c>
      <c r="S61" s="2">
        <f t="shared" si="6"/>
        <v>348.51246403021696</v>
      </c>
      <c r="T61" s="2">
        <f t="shared" si="7"/>
        <v>65.934790492203206</v>
      </c>
      <c r="U61" s="2">
        <f t="shared" si="8"/>
        <v>42.386651030702062</v>
      </c>
      <c r="V61" s="2">
        <f t="shared" si="9"/>
        <v>7.0644418384503433</v>
      </c>
      <c r="W61" s="2">
        <f t="shared" si="10"/>
        <v>0</v>
      </c>
      <c r="X61" t="str">
        <f t="shared" si="11"/>
        <v>No</v>
      </c>
    </row>
    <row r="62" spans="1:24" x14ac:dyDescent="0.25">
      <c r="A62" t="s">
        <v>5</v>
      </c>
      <c r="B62">
        <v>1419291</v>
      </c>
      <c r="C62" t="s">
        <v>308</v>
      </c>
      <c r="D62" s="3">
        <v>3765668</v>
      </c>
      <c r="E62" t="s">
        <v>11</v>
      </c>
      <c r="F62">
        <f>_xlfn.XLOOKUP(C62,'Player Stats'!A:A,'Player Stats'!B:B)</f>
        <v>81</v>
      </c>
      <c r="G62" s="2">
        <f>_xlfn.XLOOKUP(C62,'Player Stats'!A:A,'Player Stats'!C:C)</f>
        <v>7.0987654320987659</v>
      </c>
      <c r="H62" s="2">
        <f>_xlfn.XLOOKUP(C62,'Player Stats'!A:A,'Player Stats'!D:D)</f>
        <v>4.4074074074074074</v>
      </c>
      <c r="I62" s="2">
        <f>_xlfn.XLOOKUP(C62,'Player Stats'!A:A,'Player Stats'!E:E)</f>
        <v>1.0864197530864197</v>
      </c>
      <c r="J62" s="2">
        <f>_xlfn.XLOOKUP(C62,'Player Stats'!A:A,'Player Stats'!F:F)</f>
        <v>0.80246913580246915</v>
      </c>
      <c r="K62" s="2">
        <f>_xlfn.XLOOKUP(C62,'Player Stats'!A:A,'Player Stats'!G:G)</f>
        <v>0.71604938271604934</v>
      </c>
      <c r="L62" s="2">
        <f>_xlfn.XLOOKUP(C62,'Player Stats'!A:A,'Player Stats'!H:H)</f>
        <v>22.148971193415644</v>
      </c>
      <c r="M62">
        <f t="shared" si="0"/>
        <v>575</v>
      </c>
      <c r="N62">
        <f t="shared" si="1"/>
        <v>357</v>
      </c>
      <c r="O62">
        <f t="shared" si="2"/>
        <v>88</v>
      </c>
      <c r="P62">
        <f t="shared" si="3"/>
        <v>65</v>
      </c>
      <c r="Q62">
        <f t="shared" si="4"/>
        <v>58</v>
      </c>
      <c r="R62" s="4">
        <f t="shared" si="5"/>
        <v>1794.0666666666671</v>
      </c>
      <c r="S62" s="2">
        <f t="shared" si="6"/>
        <v>152.69535179415709</v>
      </c>
      <c r="T62" s="2">
        <f t="shared" si="7"/>
        <v>94.803896679154931</v>
      </c>
      <c r="U62" s="2">
        <f t="shared" si="8"/>
        <v>23.369027752844914</v>
      </c>
      <c r="V62" s="2">
        <f t="shared" si="9"/>
        <v>17.26121368107863</v>
      </c>
      <c r="W62" s="2">
        <f t="shared" si="10"/>
        <v>15.40231374619324</v>
      </c>
      <c r="X62" t="str">
        <f t="shared" si="11"/>
        <v>Yes</v>
      </c>
    </row>
    <row r="63" spans="1:24" x14ac:dyDescent="0.25">
      <c r="A63" t="s">
        <v>5</v>
      </c>
      <c r="B63">
        <v>1231489</v>
      </c>
      <c r="C63" t="s">
        <v>586</v>
      </c>
      <c r="D63" s="3">
        <v>73153</v>
      </c>
      <c r="E63" t="s">
        <v>15</v>
      </c>
      <c r="F63">
        <f>_xlfn.XLOOKUP(C63,'Player Stats'!A:A,'Player Stats'!B:B)</f>
        <v>3</v>
      </c>
      <c r="G63" s="2">
        <f>_xlfn.XLOOKUP(C63,'Player Stats'!A:A,'Player Stats'!C:C)</f>
        <v>8.3333333333333339</v>
      </c>
      <c r="H63" s="2">
        <f>_xlfn.XLOOKUP(C63,'Player Stats'!A:A,'Player Stats'!D:D)</f>
        <v>3.3333333333333335</v>
      </c>
      <c r="I63" s="2">
        <f>_xlfn.XLOOKUP(C63,'Player Stats'!A:A,'Player Stats'!E:E)</f>
        <v>2.6666666666666665</v>
      </c>
      <c r="J63" s="2">
        <f>_xlfn.XLOOKUP(C63,'Player Stats'!A:A,'Player Stats'!F:F)</f>
        <v>2.6666666666666665</v>
      </c>
      <c r="K63" s="2">
        <f>_xlfn.XLOOKUP(C63,'Player Stats'!A:A,'Player Stats'!G:G)</f>
        <v>0.33333333333333331</v>
      </c>
      <c r="L63" s="2">
        <f>_xlfn.XLOOKUP(C63,'Player Stats'!A:A,'Player Stats'!H:H)</f>
        <v>22.266666666666669</v>
      </c>
      <c r="M63">
        <f t="shared" si="0"/>
        <v>25</v>
      </c>
      <c r="N63">
        <f t="shared" si="1"/>
        <v>10</v>
      </c>
      <c r="O63">
        <f t="shared" si="2"/>
        <v>8</v>
      </c>
      <c r="P63">
        <f t="shared" si="3"/>
        <v>8</v>
      </c>
      <c r="Q63">
        <f t="shared" si="4"/>
        <v>1</v>
      </c>
      <c r="R63" s="4">
        <f t="shared" si="5"/>
        <v>66.800000000000011</v>
      </c>
      <c r="S63" s="2">
        <f t="shared" si="6"/>
        <v>341.74948395827926</v>
      </c>
      <c r="T63" s="2">
        <f t="shared" si="7"/>
        <v>136.6997935833117</v>
      </c>
      <c r="U63" s="2">
        <f t="shared" si="8"/>
        <v>109.35983486664935</v>
      </c>
      <c r="V63" s="2">
        <f t="shared" si="9"/>
        <v>109.35983486664935</v>
      </c>
      <c r="W63" s="2">
        <f t="shared" si="10"/>
        <v>13.669979358331169</v>
      </c>
      <c r="X63" t="str">
        <f t="shared" si="11"/>
        <v>No</v>
      </c>
    </row>
    <row r="64" spans="1:24" x14ac:dyDescent="0.25">
      <c r="A64" t="s">
        <v>5</v>
      </c>
      <c r="B64">
        <v>1176251</v>
      </c>
      <c r="C64" t="s">
        <v>591</v>
      </c>
      <c r="D64" s="3">
        <v>47092</v>
      </c>
      <c r="E64" t="s">
        <v>97</v>
      </c>
      <c r="F64">
        <f>_xlfn.XLOOKUP(C64,'Player Stats'!A:A,'Player Stats'!B:B)</f>
        <v>2</v>
      </c>
      <c r="G64" s="2">
        <f>_xlfn.XLOOKUP(C64,'Player Stats'!A:A,'Player Stats'!C:C)</f>
        <v>8</v>
      </c>
      <c r="H64" s="2">
        <f>_xlfn.XLOOKUP(C64,'Player Stats'!A:A,'Player Stats'!D:D)</f>
        <v>3</v>
      </c>
      <c r="I64" s="2">
        <f>_xlfn.XLOOKUP(C64,'Player Stats'!A:A,'Player Stats'!E:E)</f>
        <v>3</v>
      </c>
      <c r="J64" s="2">
        <f>_xlfn.XLOOKUP(C64,'Player Stats'!A:A,'Player Stats'!F:F)</f>
        <v>1</v>
      </c>
      <c r="K64" s="2">
        <f>_xlfn.XLOOKUP(C64,'Player Stats'!A:A,'Player Stats'!G:G)</f>
        <v>0.5</v>
      </c>
      <c r="L64" s="2">
        <f>_xlfn.XLOOKUP(C64,'Player Stats'!A:A,'Player Stats'!H:H)</f>
        <v>22.725000000000001</v>
      </c>
      <c r="M64">
        <f t="shared" si="0"/>
        <v>16</v>
      </c>
      <c r="N64">
        <f t="shared" si="1"/>
        <v>6</v>
      </c>
      <c r="O64">
        <f t="shared" si="2"/>
        <v>6</v>
      </c>
      <c r="P64">
        <f t="shared" si="3"/>
        <v>2</v>
      </c>
      <c r="Q64">
        <f t="shared" si="4"/>
        <v>1</v>
      </c>
      <c r="R64" s="4">
        <f t="shared" si="5"/>
        <v>45.45</v>
      </c>
      <c r="S64" s="2">
        <f t="shared" si="6"/>
        <v>339.76046886944704</v>
      </c>
      <c r="T64" s="2">
        <f t="shared" si="7"/>
        <v>127.41017582604263</v>
      </c>
      <c r="U64" s="2">
        <f t="shared" si="8"/>
        <v>127.41017582604263</v>
      </c>
      <c r="V64" s="2">
        <f t="shared" si="9"/>
        <v>42.47005860868088</v>
      </c>
      <c r="W64" s="2">
        <f t="shared" si="10"/>
        <v>21.23502930434044</v>
      </c>
      <c r="X64" t="str">
        <f t="shared" si="11"/>
        <v>No</v>
      </c>
    </row>
    <row r="65" spans="1:24" x14ac:dyDescent="0.25">
      <c r="A65" t="s">
        <v>5</v>
      </c>
      <c r="B65">
        <v>1401388</v>
      </c>
      <c r="C65" t="s">
        <v>401</v>
      </c>
      <c r="D65" s="3">
        <v>2221677</v>
      </c>
      <c r="E65" t="s">
        <v>18</v>
      </c>
      <c r="F65">
        <f>_xlfn.XLOOKUP(C65,'Player Stats'!A:A,'Player Stats'!B:B)</f>
        <v>75</v>
      </c>
      <c r="G65" s="2">
        <f>_xlfn.XLOOKUP(C65,'Player Stats'!A:A,'Player Stats'!C:C)</f>
        <v>5.0133333333333336</v>
      </c>
      <c r="H65" s="2">
        <f>_xlfn.XLOOKUP(C65,'Player Stats'!A:A,'Player Stats'!D:D)</f>
        <v>3.8666666666666667</v>
      </c>
      <c r="I65" s="2">
        <f>_xlfn.XLOOKUP(C65,'Player Stats'!A:A,'Player Stats'!E:E)</f>
        <v>0.81333333333333335</v>
      </c>
      <c r="J65" s="2">
        <f>_xlfn.XLOOKUP(C65,'Player Stats'!A:A,'Player Stats'!F:F)</f>
        <v>0.70666666666666667</v>
      </c>
      <c r="K65" s="2">
        <f>_xlfn.XLOOKUP(C65,'Player Stats'!A:A,'Player Stats'!G:G)</f>
        <v>0.44</v>
      </c>
      <c r="L65" s="2">
        <f>_xlfn.XLOOKUP(C65,'Player Stats'!A:A,'Player Stats'!H:H)</f>
        <v>17.342222222222222</v>
      </c>
      <c r="M65">
        <f t="shared" si="0"/>
        <v>376</v>
      </c>
      <c r="N65">
        <f t="shared" si="1"/>
        <v>290</v>
      </c>
      <c r="O65">
        <f t="shared" si="2"/>
        <v>61</v>
      </c>
      <c r="P65">
        <f t="shared" si="3"/>
        <v>53</v>
      </c>
      <c r="Q65">
        <f t="shared" si="4"/>
        <v>33</v>
      </c>
      <c r="R65" s="4">
        <f t="shared" si="5"/>
        <v>1300.6666666666667</v>
      </c>
      <c r="S65" s="2">
        <f t="shared" si="6"/>
        <v>169.24152340776809</v>
      </c>
      <c r="T65" s="2">
        <f t="shared" si="7"/>
        <v>130.53202603258711</v>
      </c>
      <c r="U65" s="2">
        <f t="shared" si="8"/>
        <v>27.4567365103028</v>
      </c>
      <c r="V65" s="2">
        <f t="shared" si="9"/>
        <v>23.855853033541781</v>
      </c>
      <c r="W65" s="2">
        <f t="shared" si="10"/>
        <v>14.853644341639221</v>
      </c>
      <c r="X65" t="str">
        <f t="shared" si="11"/>
        <v>Yes</v>
      </c>
    </row>
    <row r="66" spans="1:24" x14ac:dyDescent="0.25">
      <c r="A66" t="s">
        <v>5</v>
      </c>
      <c r="B66">
        <v>850308</v>
      </c>
      <c r="C66" t="s">
        <v>377</v>
      </c>
      <c r="D66" s="3">
        <v>2461463</v>
      </c>
      <c r="E66" t="s">
        <v>90</v>
      </c>
      <c r="F66">
        <f>_xlfn.XLOOKUP(C66,'Player Stats'!A:A,'Player Stats'!B:B)</f>
        <v>68</v>
      </c>
      <c r="G66" s="2">
        <f>_xlfn.XLOOKUP(C66,'Player Stats'!A:A,'Player Stats'!C:C)</f>
        <v>10.558823529411764</v>
      </c>
      <c r="H66" s="2">
        <f>_xlfn.XLOOKUP(C66,'Player Stats'!A:A,'Player Stats'!D:D)</f>
        <v>5.6911764705882355</v>
      </c>
      <c r="I66" s="2">
        <f>_xlfn.XLOOKUP(C66,'Player Stats'!A:A,'Player Stats'!E:E)</f>
        <v>1.6911764705882353</v>
      </c>
      <c r="J66" s="2">
        <f>_xlfn.XLOOKUP(C66,'Player Stats'!A:A,'Player Stats'!F:F)</f>
        <v>0.51470588235294112</v>
      </c>
      <c r="K66" s="2">
        <f>_xlfn.XLOOKUP(C66,'Player Stats'!A:A,'Player Stats'!G:G)</f>
        <v>0.52941176470588236</v>
      </c>
      <c r="L66" s="2">
        <f>_xlfn.XLOOKUP(C66,'Player Stats'!A:A,'Player Stats'!H:H)</f>
        <v>22.149019607843133</v>
      </c>
      <c r="M66">
        <f t="shared" ref="M66:M129" si="12">F66*G66</f>
        <v>718</v>
      </c>
      <c r="N66">
        <f t="shared" ref="N66:N129" si="13">F66*H66</f>
        <v>387</v>
      </c>
      <c r="O66">
        <f t="shared" ref="O66:O129" si="14">F66*I66</f>
        <v>115</v>
      </c>
      <c r="P66">
        <f t="shared" ref="P66:P129" si="15">F66*J66</f>
        <v>35</v>
      </c>
      <c r="Q66">
        <f t="shared" ref="Q66:Q129" si="16">F66*K66</f>
        <v>36</v>
      </c>
      <c r="R66" s="4">
        <f t="shared" ref="R66:R129" si="17">F66*L66</f>
        <v>1506.133333333333</v>
      </c>
      <c r="S66" s="2">
        <f t="shared" ref="S66:S129" si="18">(M66/D66)*1000000</f>
        <v>291.69644231905983</v>
      </c>
      <c r="T66" s="2">
        <f t="shared" ref="T66:T129" si="19">(N66/D66)*1000000</f>
        <v>157.22356988506428</v>
      </c>
      <c r="U66" s="2">
        <f t="shared" ref="U66:U129" si="20">(O66/D66)*1000000</f>
        <v>46.720182265587582</v>
      </c>
      <c r="V66" s="2">
        <f t="shared" ref="V66:V129" si="21">(P66/D66)*1000000</f>
        <v>14.219185906917959</v>
      </c>
      <c r="W66" s="2">
        <f t="shared" ref="W66:W129" si="22">(Q66/D66)*1000000</f>
        <v>14.625448361401329</v>
      </c>
      <c r="X66" t="str">
        <f t="shared" ref="X66:X129" si="23">IF(AND(F66&gt;=20,L66&gt;=15),"Yes","No")</f>
        <v>Yes</v>
      </c>
    </row>
    <row r="67" spans="1:24" x14ac:dyDescent="0.25">
      <c r="A67" t="s">
        <v>5</v>
      </c>
      <c r="B67">
        <v>1193119</v>
      </c>
      <c r="C67" t="s">
        <v>566</v>
      </c>
      <c r="D67" s="3">
        <v>136717</v>
      </c>
      <c r="E67" t="s">
        <v>15</v>
      </c>
      <c r="F67">
        <f>_xlfn.XLOOKUP(C67,'Player Stats'!A:A,'Player Stats'!B:B)</f>
        <v>4</v>
      </c>
      <c r="G67" s="2">
        <f>_xlfn.XLOOKUP(C67,'Player Stats'!A:A,'Player Stats'!C:C)</f>
        <v>11</v>
      </c>
      <c r="H67" s="2">
        <f>_xlfn.XLOOKUP(C67,'Player Stats'!A:A,'Player Stats'!D:D)</f>
        <v>6.25</v>
      </c>
      <c r="I67" s="2">
        <f>_xlfn.XLOOKUP(C67,'Player Stats'!A:A,'Player Stats'!E:E)</f>
        <v>3</v>
      </c>
      <c r="J67" s="2">
        <f>_xlfn.XLOOKUP(C67,'Player Stats'!A:A,'Player Stats'!F:F)</f>
        <v>0.75</v>
      </c>
      <c r="K67" s="2">
        <f>_xlfn.XLOOKUP(C67,'Player Stats'!A:A,'Player Stats'!G:G)</f>
        <v>0.75</v>
      </c>
      <c r="L67" s="2">
        <f>_xlfn.XLOOKUP(C67,'Player Stats'!A:A,'Player Stats'!H:H)</f>
        <v>25.195833333333333</v>
      </c>
      <c r="M67">
        <f t="shared" si="12"/>
        <v>44</v>
      </c>
      <c r="N67">
        <f t="shared" si="13"/>
        <v>25</v>
      </c>
      <c r="O67">
        <f t="shared" si="14"/>
        <v>12</v>
      </c>
      <c r="P67">
        <f t="shared" si="15"/>
        <v>3</v>
      </c>
      <c r="Q67">
        <f t="shared" si="16"/>
        <v>3</v>
      </c>
      <c r="R67" s="4">
        <f t="shared" si="17"/>
        <v>100.78333333333333</v>
      </c>
      <c r="S67" s="2">
        <f t="shared" si="18"/>
        <v>321.83269088701479</v>
      </c>
      <c r="T67" s="2">
        <f t="shared" si="19"/>
        <v>182.85948345853114</v>
      </c>
      <c r="U67" s="2">
        <f t="shared" si="20"/>
        <v>87.772552060094938</v>
      </c>
      <c r="V67" s="2">
        <f t="shared" si="21"/>
        <v>21.943138015023735</v>
      </c>
      <c r="W67" s="2">
        <f t="shared" si="22"/>
        <v>21.943138015023735</v>
      </c>
      <c r="X67" t="str">
        <f t="shared" si="23"/>
        <v>No</v>
      </c>
    </row>
    <row r="68" spans="1:24" x14ac:dyDescent="0.25">
      <c r="A68" t="s">
        <v>5</v>
      </c>
      <c r="B68">
        <v>1060409</v>
      </c>
      <c r="C68" t="s">
        <v>460</v>
      </c>
      <c r="D68" s="3">
        <v>813908</v>
      </c>
      <c r="E68" t="s">
        <v>59</v>
      </c>
      <c r="F68">
        <f>_xlfn.XLOOKUP(C68,'Player Stats'!A:A,'Player Stats'!B:B)</f>
        <v>49</v>
      </c>
      <c r="G68" s="2">
        <f>_xlfn.XLOOKUP(C68,'Player Stats'!A:A,'Player Stats'!C:C)</f>
        <v>5.3265306122448983</v>
      </c>
      <c r="H68" s="2">
        <f>_xlfn.XLOOKUP(C68,'Player Stats'!A:A,'Player Stats'!D:D)</f>
        <v>2.1428571428571428</v>
      </c>
      <c r="I68" s="2">
        <f>_xlfn.XLOOKUP(C68,'Player Stats'!A:A,'Player Stats'!E:E)</f>
        <v>0.69387755102040816</v>
      </c>
      <c r="J68" s="2">
        <f>_xlfn.XLOOKUP(C68,'Player Stats'!A:A,'Player Stats'!F:F)</f>
        <v>0.26530612244897961</v>
      </c>
      <c r="K68" s="2">
        <f>_xlfn.XLOOKUP(C68,'Player Stats'!A:A,'Player Stats'!G:G)</f>
        <v>0.14285714285714285</v>
      </c>
      <c r="L68" s="2">
        <f>_xlfn.XLOOKUP(C68,'Player Stats'!A:A,'Player Stats'!H:H)</f>
        <v>12.963265306122455</v>
      </c>
      <c r="M68">
        <f t="shared" si="12"/>
        <v>261</v>
      </c>
      <c r="N68">
        <f t="shared" si="13"/>
        <v>105</v>
      </c>
      <c r="O68">
        <f t="shared" si="14"/>
        <v>34</v>
      </c>
      <c r="P68">
        <f t="shared" si="15"/>
        <v>13</v>
      </c>
      <c r="Q68">
        <f t="shared" si="16"/>
        <v>7</v>
      </c>
      <c r="R68" s="4">
        <f t="shared" si="17"/>
        <v>635.20000000000027</v>
      </c>
      <c r="S68" s="2">
        <f t="shared" si="18"/>
        <v>320.67506401214882</v>
      </c>
      <c r="T68" s="2">
        <f t="shared" si="19"/>
        <v>129.00720966005986</v>
      </c>
      <c r="U68" s="2">
        <f t="shared" si="20"/>
        <v>41.773763128019382</v>
      </c>
      <c r="V68" s="2">
        <f t="shared" si="21"/>
        <v>15.972321196007412</v>
      </c>
      <c r="W68" s="2">
        <f t="shared" si="22"/>
        <v>8.6004806440039907</v>
      </c>
      <c r="X68" t="str">
        <f t="shared" si="23"/>
        <v>No</v>
      </c>
    </row>
    <row r="69" spans="1:24" x14ac:dyDescent="0.25">
      <c r="A69" t="s">
        <v>5</v>
      </c>
      <c r="B69">
        <v>1460113</v>
      </c>
      <c r="C69" t="s">
        <v>355</v>
      </c>
      <c r="D69" s="3">
        <v>2966760</v>
      </c>
      <c r="E69" t="s">
        <v>15</v>
      </c>
      <c r="F69">
        <f>_xlfn.XLOOKUP(C69,'Player Stats'!A:A,'Player Stats'!B:B)</f>
        <v>48</v>
      </c>
      <c r="G69" s="2">
        <f>_xlfn.XLOOKUP(C69,'Player Stats'!A:A,'Player Stats'!C:C)</f>
        <v>14.791666666666666</v>
      </c>
      <c r="H69" s="2">
        <f>_xlfn.XLOOKUP(C69,'Player Stats'!A:A,'Player Stats'!D:D)</f>
        <v>5.104166666666667</v>
      </c>
      <c r="I69" s="2">
        <f>_xlfn.XLOOKUP(C69,'Player Stats'!A:A,'Player Stats'!E:E)</f>
        <v>4.458333333333333</v>
      </c>
      <c r="J69" s="2">
        <f>_xlfn.XLOOKUP(C69,'Player Stats'!A:A,'Player Stats'!F:F)</f>
        <v>1</v>
      </c>
      <c r="K69" s="2">
        <f>_xlfn.XLOOKUP(C69,'Player Stats'!A:A,'Player Stats'!G:G)</f>
        <v>0.89583333333333337</v>
      </c>
      <c r="L69" s="2">
        <f>_xlfn.XLOOKUP(C69,'Player Stats'!A:A,'Player Stats'!H:H)</f>
        <v>28.978472222222223</v>
      </c>
      <c r="M69">
        <f t="shared" si="12"/>
        <v>710</v>
      </c>
      <c r="N69">
        <f t="shared" si="13"/>
        <v>245</v>
      </c>
      <c r="O69">
        <f t="shared" si="14"/>
        <v>214</v>
      </c>
      <c r="P69">
        <f t="shared" si="15"/>
        <v>48</v>
      </c>
      <c r="Q69">
        <f t="shared" si="16"/>
        <v>43</v>
      </c>
      <c r="R69" s="4">
        <f t="shared" si="17"/>
        <v>1390.9666666666667</v>
      </c>
      <c r="S69" s="2">
        <f t="shared" si="18"/>
        <v>239.31831358114576</v>
      </c>
      <c r="T69" s="2">
        <f t="shared" si="19"/>
        <v>82.581671587860157</v>
      </c>
      <c r="U69" s="2">
        <f t="shared" si="20"/>
        <v>72.132562121641115</v>
      </c>
      <c r="V69" s="2">
        <f t="shared" si="21"/>
        <v>16.179266270274645</v>
      </c>
      <c r="W69" s="2">
        <f t="shared" si="22"/>
        <v>14.493926033787702</v>
      </c>
      <c r="X69" t="str">
        <f t="shared" si="23"/>
        <v>Yes</v>
      </c>
    </row>
    <row r="70" spans="1:24" x14ac:dyDescent="0.25">
      <c r="A70" t="s">
        <v>5</v>
      </c>
      <c r="B70">
        <v>1520787</v>
      </c>
      <c r="C70" t="s">
        <v>278</v>
      </c>
      <c r="D70" s="3">
        <v>5157960</v>
      </c>
      <c r="E70" t="s">
        <v>52</v>
      </c>
      <c r="F70">
        <f>_xlfn.XLOOKUP(C70,'Player Stats'!A:A,'Player Stats'!B:B)</f>
        <v>81</v>
      </c>
      <c r="G70" s="2">
        <f>_xlfn.XLOOKUP(C70,'Player Stats'!A:A,'Player Stats'!C:C)</f>
        <v>11.703703703703704</v>
      </c>
      <c r="H70" s="2">
        <f>_xlfn.XLOOKUP(C70,'Player Stats'!A:A,'Player Stats'!D:D)</f>
        <v>7.0617283950617287</v>
      </c>
      <c r="I70" s="2">
        <f>_xlfn.XLOOKUP(C70,'Player Stats'!A:A,'Player Stats'!E:E)</f>
        <v>3.6790123456790123</v>
      </c>
      <c r="J70" s="2">
        <f>_xlfn.XLOOKUP(C70,'Player Stats'!A:A,'Player Stats'!F:F)</f>
        <v>1.037037037037037</v>
      </c>
      <c r="K70" s="2">
        <f>_xlfn.XLOOKUP(C70,'Player Stats'!A:A,'Player Stats'!G:G)</f>
        <v>0.9135802469135802</v>
      </c>
      <c r="L70" s="2">
        <f>_xlfn.XLOOKUP(C70,'Player Stats'!A:A,'Player Stats'!H:H)</f>
        <v>24.981069958847741</v>
      </c>
      <c r="M70">
        <f t="shared" si="12"/>
        <v>948</v>
      </c>
      <c r="N70">
        <f t="shared" si="13"/>
        <v>572</v>
      </c>
      <c r="O70">
        <f t="shared" si="14"/>
        <v>298</v>
      </c>
      <c r="P70">
        <f t="shared" si="15"/>
        <v>84</v>
      </c>
      <c r="Q70">
        <f t="shared" si="16"/>
        <v>74</v>
      </c>
      <c r="R70" s="4">
        <f t="shared" si="17"/>
        <v>2023.4666666666669</v>
      </c>
      <c r="S70" s="2">
        <f t="shared" si="18"/>
        <v>183.79359281576438</v>
      </c>
      <c r="T70" s="2">
        <f t="shared" si="19"/>
        <v>110.89655600276078</v>
      </c>
      <c r="U70" s="2">
        <f t="shared" si="20"/>
        <v>57.774779176263479</v>
      </c>
      <c r="V70" s="2">
        <f t="shared" si="21"/>
        <v>16.285508224181651</v>
      </c>
      <c r="W70" s="2">
        <f t="shared" si="22"/>
        <v>14.346757245112409</v>
      </c>
      <c r="X70" t="str">
        <f t="shared" si="23"/>
        <v>Yes</v>
      </c>
    </row>
    <row r="71" spans="1:24" x14ac:dyDescent="0.25">
      <c r="A71" t="s">
        <v>5</v>
      </c>
      <c r="B71">
        <v>1324003</v>
      </c>
      <c r="C71" t="s">
        <v>483</v>
      </c>
      <c r="D71" s="3">
        <v>636435</v>
      </c>
      <c r="E71" t="s">
        <v>54</v>
      </c>
      <c r="F71">
        <f>_xlfn.XLOOKUP(C71,'Player Stats'!A:A,'Player Stats'!B:B)</f>
        <v>41</v>
      </c>
      <c r="G71" s="2">
        <f>_xlfn.XLOOKUP(C71,'Player Stats'!A:A,'Player Stats'!C:C)</f>
        <v>9.6585365853658534</v>
      </c>
      <c r="H71" s="2">
        <f>_xlfn.XLOOKUP(C71,'Player Stats'!A:A,'Player Stats'!D:D)</f>
        <v>3.1219512195121952</v>
      </c>
      <c r="I71" s="2">
        <f>_xlfn.XLOOKUP(C71,'Player Stats'!A:A,'Player Stats'!E:E)</f>
        <v>3.6829268292682928</v>
      </c>
      <c r="J71" s="2">
        <f>_xlfn.XLOOKUP(C71,'Player Stats'!A:A,'Player Stats'!F:F)</f>
        <v>0.82926829268292679</v>
      </c>
      <c r="K71" s="2">
        <f>_xlfn.XLOOKUP(C71,'Player Stats'!A:A,'Player Stats'!G:G)</f>
        <v>0.21951219512195122</v>
      </c>
      <c r="L71" s="2">
        <f>_xlfn.XLOOKUP(C71,'Player Stats'!A:A,'Player Stats'!H:H)</f>
        <v>20.242276422764231</v>
      </c>
      <c r="M71">
        <f t="shared" si="12"/>
        <v>396</v>
      </c>
      <c r="N71">
        <f t="shared" si="13"/>
        <v>128</v>
      </c>
      <c r="O71">
        <f t="shared" si="14"/>
        <v>151</v>
      </c>
      <c r="P71">
        <f t="shared" si="15"/>
        <v>34</v>
      </c>
      <c r="Q71">
        <f t="shared" si="16"/>
        <v>9</v>
      </c>
      <c r="R71" s="4">
        <f t="shared" si="17"/>
        <v>829.93333333333351</v>
      </c>
      <c r="S71" s="2">
        <f t="shared" si="18"/>
        <v>622.21593721275542</v>
      </c>
      <c r="T71" s="2">
        <f t="shared" si="19"/>
        <v>201.1203029374563</v>
      </c>
      <c r="U71" s="2">
        <f t="shared" si="20"/>
        <v>237.25910737153049</v>
      </c>
      <c r="V71" s="2">
        <f t="shared" si="21"/>
        <v>53.422580467761826</v>
      </c>
      <c r="W71" s="2">
        <f t="shared" si="22"/>
        <v>14.141271300289896</v>
      </c>
      <c r="X71" t="str">
        <f t="shared" si="23"/>
        <v>Yes</v>
      </c>
    </row>
    <row r="72" spans="1:24" x14ac:dyDescent="0.25">
      <c r="A72" t="s">
        <v>5</v>
      </c>
      <c r="B72">
        <v>1326502</v>
      </c>
      <c r="C72" t="s">
        <v>296</v>
      </c>
      <c r="D72" s="3">
        <v>4356476</v>
      </c>
      <c r="E72" t="s">
        <v>9</v>
      </c>
      <c r="F72">
        <f>_xlfn.XLOOKUP(C72,'Player Stats'!A:A,'Player Stats'!B:B)</f>
        <v>54</v>
      </c>
      <c r="G72" s="2">
        <f>_xlfn.XLOOKUP(C72,'Player Stats'!A:A,'Player Stats'!C:C)</f>
        <v>14.611111111111111</v>
      </c>
      <c r="H72" s="2">
        <f>_xlfn.XLOOKUP(C72,'Player Stats'!A:A,'Player Stats'!D:D)</f>
        <v>4.8888888888888893</v>
      </c>
      <c r="I72" s="2">
        <f>_xlfn.XLOOKUP(C72,'Player Stats'!A:A,'Player Stats'!E:E)</f>
        <v>2.0555555555555554</v>
      </c>
      <c r="J72" s="2">
        <f>_xlfn.XLOOKUP(C72,'Player Stats'!A:A,'Player Stats'!F:F)</f>
        <v>0.92592592592592593</v>
      </c>
      <c r="K72" s="2">
        <f>_xlfn.XLOOKUP(C72,'Player Stats'!A:A,'Player Stats'!G:G)</f>
        <v>1.1296296296296295</v>
      </c>
      <c r="L72" s="2">
        <f>_xlfn.XLOOKUP(C72,'Player Stats'!A:A,'Player Stats'!H:H)</f>
        <v>29.588271604938281</v>
      </c>
      <c r="M72">
        <f t="shared" si="12"/>
        <v>789</v>
      </c>
      <c r="N72">
        <f t="shared" si="13"/>
        <v>264</v>
      </c>
      <c r="O72">
        <f t="shared" si="14"/>
        <v>110.99999999999999</v>
      </c>
      <c r="P72">
        <f t="shared" si="15"/>
        <v>50</v>
      </c>
      <c r="Q72">
        <f t="shared" si="16"/>
        <v>60.999999999999993</v>
      </c>
      <c r="R72" s="4">
        <f t="shared" si="17"/>
        <v>1597.7666666666671</v>
      </c>
      <c r="S72" s="2">
        <f t="shared" si="18"/>
        <v>181.10968590209151</v>
      </c>
      <c r="T72" s="2">
        <f t="shared" si="19"/>
        <v>60.599438628836701</v>
      </c>
      <c r="U72" s="2">
        <f t="shared" si="20"/>
        <v>25.479309423488154</v>
      </c>
      <c r="V72" s="2">
        <f t="shared" si="21"/>
        <v>11.477166406976648</v>
      </c>
      <c r="W72" s="2">
        <f t="shared" si="22"/>
        <v>14.002143016511509</v>
      </c>
      <c r="X72" t="str">
        <f t="shared" si="23"/>
        <v>Yes</v>
      </c>
    </row>
    <row r="73" spans="1:24" x14ac:dyDescent="0.25">
      <c r="A73" t="s">
        <v>5</v>
      </c>
      <c r="B73">
        <v>707832</v>
      </c>
      <c r="C73" t="s">
        <v>105</v>
      </c>
      <c r="D73" s="3">
        <v>25000000</v>
      </c>
      <c r="E73" t="s">
        <v>13</v>
      </c>
      <c r="F73" t="e">
        <f>_xlfn.XLOOKUP(C73,'Player Stats'!A:A,'Player Stats'!B:B)</f>
        <v>#N/A</v>
      </c>
      <c r="G73" s="2" t="e">
        <f>_xlfn.XLOOKUP(C73,'Player Stats'!A:A,'Player Stats'!C:C)</f>
        <v>#N/A</v>
      </c>
      <c r="H73" s="2" t="e">
        <f>_xlfn.XLOOKUP(C73,'Player Stats'!A:A,'Player Stats'!D:D)</f>
        <v>#N/A</v>
      </c>
      <c r="I73" s="2" t="e">
        <f>_xlfn.XLOOKUP(C73,'Player Stats'!A:A,'Player Stats'!E:E)</f>
        <v>#N/A</v>
      </c>
      <c r="J73" s="2" t="e">
        <f>_xlfn.XLOOKUP(C73,'Player Stats'!A:A,'Player Stats'!F:F)</f>
        <v>#N/A</v>
      </c>
      <c r="K73" s="2" t="e">
        <f>_xlfn.XLOOKUP(C73,'Player Stats'!A:A,'Player Stats'!G:G)</f>
        <v>#N/A</v>
      </c>
      <c r="L73" s="2" t="e">
        <f>_xlfn.XLOOKUP(C73,'Player Stats'!A:A,'Player Stats'!H:H)</f>
        <v>#N/A</v>
      </c>
      <c r="M73" t="e">
        <f t="shared" si="12"/>
        <v>#N/A</v>
      </c>
      <c r="N73" t="e">
        <f t="shared" si="13"/>
        <v>#N/A</v>
      </c>
      <c r="O73" t="e">
        <f t="shared" si="14"/>
        <v>#N/A</v>
      </c>
      <c r="P73" t="e">
        <f t="shared" si="15"/>
        <v>#N/A</v>
      </c>
      <c r="Q73" t="e">
        <f t="shared" si="16"/>
        <v>#N/A</v>
      </c>
      <c r="R73" s="4" t="e">
        <f t="shared" si="17"/>
        <v>#N/A</v>
      </c>
      <c r="S73" s="2" t="e">
        <f t="shared" si="18"/>
        <v>#N/A</v>
      </c>
      <c r="T73" s="2" t="e">
        <f t="shared" si="19"/>
        <v>#N/A</v>
      </c>
      <c r="U73" s="2" t="e">
        <f t="shared" si="20"/>
        <v>#N/A</v>
      </c>
      <c r="V73" s="2" t="e">
        <f t="shared" si="21"/>
        <v>#N/A</v>
      </c>
      <c r="W73" s="2" t="e">
        <f t="shared" si="22"/>
        <v>#N/A</v>
      </c>
      <c r="X73" t="e">
        <f t="shared" si="23"/>
        <v>#N/A</v>
      </c>
    </row>
    <row r="74" spans="1:24" x14ac:dyDescent="0.25">
      <c r="A74" t="s">
        <v>5</v>
      </c>
      <c r="B74">
        <v>1076209</v>
      </c>
      <c r="C74" t="s">
        <v>633</v>
      </c>
      <c r="D74" s="3">
        <v>3080921</v>
      </c>
      <c r="E74" t="s">
        <v>73</v>
      </c>
      <c r="F74">
        <f>_xlfn.XLOOKUP(C74,'Player Stats'!A:A,'Player Stats'!B:B)</f>
        <v>60</v>
      </c>
      <c r="G74" s="2">
        <f>_xlfn.XLOOKUP(C74,'Player Stats'!A:A,'Player Stats'!C:C)</f>
        <v>10.45</v>
      </c>
      <c r="H74" s="2">
        <f>_xlfn.XLOOKUP(C74,'Player Stats'!A:A,'Player Stats'!D:D)</f>
        <v>6.1</v>
      </c>
      <c r="I74" s="2">
        <f>_xlfn.XLOOKUP(C74,'Player Stats'!A:A,'Player Stats'!E:E)</f>
        <v>1.4166666666666667</v>
      </c>
      <c r="J74" s="2">
        <f>_xlfn.XLOOKUP(C74,'Player Stats'!A:A,'Player Stats'!F:F)</f>
        <v>0.46666666666666667</v>
      </c>
      <c r="K74" s="2">
        <f>_xlfn.XLOOKUP(C74,'Player Stats'!A:A,'Player Stats'!G:G)</f>
        <v>0.71666666666666667</v>
      </c>
      <c r="L74" s="2">
        <f>_xlfn.XLOOKUP(C74,'Player Stats'!A:A,'Player Stats'!H:H)</f>
        <v>20.015277777777786</v>
      </c>
      <c r="M74">
        <f t="shared" si="12"/>
        <v>627</v>
      </c>
      <c r="N74">
        <f t="shared" si="13"/>
        <v>366</v>
      </c>
      <c r="O74">
        <f t="shared" si="14"/>
        <v>85</v>
      </c>
      <c r="P74">
        <f t="shared" si="15"/>
        <v>28</v>
      </c>
      <c r="Q74">
        <f t="shared" si="16"/>
        <v>43</v>
      </c>
      <c r="R74" s="4">
        <f t="shared" si="17"/>
        <v>1200.9166666666672</v>
      </c>
      <c r="S74" s="2">
        <f t="shared" si="18"/>
        <v>203.51057362392609</v>
      </c>
      <c r="T74" s="2">
        <f t="shared" si="19"/>
        <v>118.79564584745924</v>
      </c>
      <c r="U74" s="2">
        <f t="shared" si="20"/>
        <v>27.589152724136714</v>
      </c>
      <c r="V74" s="2">
        <f t="shared" si="21"/>
        <v>9.0881914855979762</v>
      </c>
      <c r="W74" s="2">
        <f t="shared" si="22"/>
        <v>13.956865495739748</v>
      </c>
      <c r="X74" t="str">
        <f t="shared" si="23"/>
        <v>Yes</v>
      </c>
    </row>
    <row r="75" spans="1:24" x14ac:dyDescent="0.25">
      <c r="A75" t="s">
        <v>5</v>
      </c>
      <c r="B75">
        <v>1232483</v>
      </c>
      <c r="C75" t="s">
        <v>453</v>
      </c>
      <c r="D75" s="3">
        <v>962193</v>
      </c>
      <c r="E75" t="s">
        <v>54</v>
      </c>
      <c r="F75">
        <f>_xlfn.XLOOKUP(C75,'Player Stats'!A:A,'Player Stats'!B:B)</f>
        <v>53</v>
      </c>
      <c r="G75" s="2">
        <f>_xlfn.XLOOKUP(C75,'Player Stats'!A:A,'Player Stats'!C:C)</f>
        <v>10</v>
      </c>
      <c r="H75" s="2">
        <f>_xlfn.XLOOKUP(C75,'Player Stats'!A:A,'Player Stats'!D:D)</f>
        <v>3.5283018867924527</v>
      </c>
      <c r="I75" s="2">
        <f>_xlfn.XLOOKUP(C75,'Player Stats'!A:A,'Player Stats'!E:E)</f>
        <v>0.96226415094339623</v>
      </c>
      <c r="J75" s="2">
        <f>_xlfn.XLOOKUP(C75,'Player Stats'!A:A,'Player Stats'!F:F)</f>
        <v>0.75471698113207553</v>
      </c>
      <c r="K75" s="2">
        <f>_xlfn.XLOOKUP(C75,'Player Stats'!A:A,'Player Stats'!G:G)</f>
        <v>0.24528301886792453</v>
      </c>
      <c r="L75" s="2">
        <f>_xlfn.XLOOKUP(C75,'Player Stats'!A:A,'Player Stats'!H:H)</f>
        <v>18.55849056603774</v>
      </c>
      <c r="M75">
        <f t="shared" si="12"/>
        <v>530</v>
      </c>
      <c r="N75">
        <f t="shared" si="13"/>
        <v>187</v>
      </c>
      <c r="O75">
        <f t="shared" si="14"/>
        <v>51</v>
      </c>
      <c r="P75">
        <f t="shared" si="15"/>
        <v>40</v>
      </c>
      <c r="Q75">
        <f t="shared" si="16"/>
        <v>13</v>
      </c>
      <c r="R75" s="4">
        <f t="shared" si="17"/>
        <v>983.60000000000025</v>
      </c>
      <c r="S75" s="2">
        <f t="shared" si="18"/>
        <v>550.82504237715307</v>
      </c>
      <c r="T75" s="2">
        <f t="shared" si="19"/>
        <v>194.34770363118417</v>
      </c>
      <c r="U75" s="2">
        <f t="shared" si="20"/>
        <v>53.003919172141138</v>
      </c>
      <c r="V75" s="2">
        <f t="shared" si="21"/>
        <v>41.571701311483245</v>
      </c>
      <c r="W75" s="2">
        <f t="shared" si="22"/>
        <v>13.510802926232056</v>
      </c>
      <c r="X75" t="str">
        <f t="shared" si="23"/>
        <v>Yes</v>
      </c>
    </row>
    <row r="76" spans="1:24" x14ac:dyDescent="0.25">
      <c r="A76" t="s">
        <v>5</v>
      </c>
      <c r="B76">
        <v>1401380</v>
      </c>
      <c r="C76" t="s">
        <v>332</v>
      </c>
      <c r="D76" s="3">
        <v>3398406</v>
      </c>
      <c r="E76" t="s">
        <v>60</v>
      </c>
      <c r="F76">
        <f>_xlfn.XLOOKUP(C76,'Player Stats'!A:A,'Player Stats'!B:B)</f>
        <v>66</v>
      </c>
      <c r="G76" s="2">
        <f>_xlfn.XLOOKUP(C76,'Player Stats'!A:A,'Player Stats'!C:C)</f>
        <v>12.257575757575758</v>
      </c>
      <c r="H76" s="2">
        <f>_xlfn.XLOOKUP(C76,'Player Stats'!A:A,'Player Stats'!D:D)</f>
        <v>4.1363636363636367</v>
      </c>
      <c r="I76" s="2">
        <f>_xlfn.XLOOKUP(C76,'Player Stats'!A:A,'Player Stats'!E:E)</f>
        <v>1.6363636363636365</v>
      </c>
      <c r="J76" s="2">
        <f>_xlfn.XLOOKUP(C76,'Player Stats'!A:A,'Player Stats'!F:F)</f>
        <v>0.75757575757575757</v>
      </c>
      <c r="K76" s="2">
        <f>_xlfn.XLOOKUP(C76,'Player Stats'!A:A,'Player Stats'!G:G)</f>
        <v>0.68181818181818177</v>
      </c>
      <c r="L76" s="2">
        <f>_xlfn.XLOOKUP(C76,'Player Stats'!A:A,'Player Stats'!H:H)</f>
        <v>26.97020202020202</v>
      </c>
      <c r="M76">
        <f t="shared" si="12"/>
        <v>809</v>
      </c>
      <c r="N76">
        <f t="shared" si="13"/>
        <v>273</v>
      </c>
      <c r="O76">
        <f t="shared" si="14"/>
        <v>108</v>
      </c>
      <c r="P76">
        <f t="shared" si="15"/>
        <v>50</v>
      </c>
      <c r="Q76">
        <f t="shared" si="16"/>
        <v>45</v>
      </c>
      <c r="R76" s="4">
        <f t="shared" si="17"/>
        <v>1780.0333333333333</v>
      </c>
      <c r="S76" s="2">
        <f t="shared" si="18"/>
        <v>238.05278121566406</v>
      </c>
      <c r="T76" s="2">
        <f t="shared" si="19"/>
        <v>80.331779075248818</v>
      </c>
      <c r="U76" s="2">
        <f t="shared" si="20"/>
        <v>31.779604908889635</v>
      </c>
      <c r="V76" s="2">
        <f t="shared" si="21"/>
        <v>14.712780050411871</v>
      </c>
      <c r="W76" s="2">
        <f t="shared" si="22"/>
        <v>13.241502045370682</v>
      </c>
      <c r="X76" t="str">
        <f t="shared" si="23"/>
        <v>Yes</v>
      </c>
    </row>
    <row r="77" spans="1:24" x14ac:dyDescent="0.25">
      <c r="A77" t="s">
        <v>5</v>
      </c>
      <c r="B77">
        <v>1134626</v>
      </c>
      <c r="C77" t="s">
        <v>538</v>
      </c>
      <c r="D77" s="3">
        <v>215548</v>
      </c>
      <c r="E77" t="s">
        <v>97</v>
      </c>
      <c r="F77">
        <f>_xlfn.XLOOKUP(C77,'Player Stats'!A:A,'Player Stats'!B:B)</f>
        <v>11</v>
      </c>
      <c r="G77" s="2">
        <f>_xlfn.XLOOKUP(C77,'Player Stats'!A:A,'Player Stats'!C:C)</f>
        <v>6.0909090909090908</v>
      </c>
      <c r="H77" s="2">
        <f>_xlfn.XLOOKUP(C77,'Player Stats'!A:A,'Player Stats'!D:D)</f>
        <v>0.90909090909090906</v>
      </c>
      <c r="I77" s="2">
        <f>_xlfn.XLOOKUP(C77,'Player Stats'!A:A,'Player Stats'!E:E)</f>
        <v>0.90909090909090906</v>
      </c>
      <c r="J77" s="2">
        <f>_xlfn.XLOOKUP(C77,'Player Stats'!A:A,'Player Stats'!F:F)</f>
        <v>1</v>
      </c>
      <c r="K77" s="2">
        <f>_xlfn.XLOOKUP(C77,'Player Stats'!A:A,'Player Stats'!G:G)</f>
        <v>0.27272727272727271</v>
      </c>
      <c r="L77" s="2">
        <f>_xlfn.XLOOKUP(C77,'Player Stats'!A:A,'Player Stats'!H:H)</f>
        <v>12.287878787878787</v>
      </c>
      <c r="M77">
        <f t="shared" si="12"/>
        <v>67</v>
      </c>
      <c r="N77">
        <f t="shared" si="13"/>
        <v>10</v>
      </c>
      <c r="O77">
        <f t="shared" si="14"/>
        <v>10</v>
      </c>
      <c r="P77">
        <f t="shared" si="15"/>
        <v>11</v>
      </c>
      <c r="Q77">
        <f t="shared" si="16"/>
        <v>3</v>
      </c>
      <c r="R77" s="4">
        <f t="shared" si="17"/>
        <v>135.16666666666666</v>
      </c>
      <c r="S77" s="2">
        <f t="shared" si="18"/>
        <v>310.83563753781061</v>
      </c>
      <c r="T77" s="2">
        <f t="shared" si="19"/>
        <v>46.393378736986662</v>
      </c>
      <c r="U77" s="2">
        <f t="shared" si="20"/>
        <v>46.393378736986662</v>
      </c>
      <c r="V77" s="2">
        <f t="shared" si="21"/>
        <v>51.032716610685327</v>
      </c>
      <c r="W77" s="2">
        <f t="shared" si="22"/>
        <v>13.918013621095998</v>
      </c>
      <c r="X77" t="str">
        <f t="shared" si="23"/>
        <v>No</v>
      </c>
    </row>
    <row r="78" spans="1:24" x14ac:dyDescent="0.25">
      <c r="A78" t="s">
        <v>5</v>
      </c>
      <c r="B78">
        <v>1193593</v>
      </c>
      <c r="C78" t="s">
        <v>572</v>
      </c>
      <c r="D78" s="3">
        <v>128686</v>
      </c>
      <c r="E78" t="s">
        <v>9</v>
      </c>
      <c r="F78">
        <f>_xlfn.XLOOKUP(C78,'Player Stats'!A:A,'Player Stats'!B:B)</f>
        <v>5</v>
      </c>
      <c r="G78" s="2">
        <f>_xlfn.XLOOKUP(C78,'Player Stats'!A:A,'Player Stats'!C:C)</f>
        <v>8</v>
      </c>
      <c r="H78" s="2">
        <f>_xlfn.XLOOKUP(C78,'Player Stats'!A:A,'Player Stats'!D:D)</f>
        <v>4</v>
      </c>
      <c r="I78" s="2">
        <f>_xlfn.XLOOKUP(C78,'Player Stats'!A:A,'Player Stats'!E:E)</f>
        <v>0.8</v>
      </c>
      <c r="J78" s="2">
        <f>_xlfn.XLOOKUP(C78,'Player Stats'!A:A,'Player Stats'!F:F)</f>
        <v>0.8</v>
      </c>
      <c r="K78" s="2">
        <f>_xlfn.XLOOKUP(C78,'Player Stats'!A:A,'Player Stats'!G:G)</f>
        <v>0.2</v>
      </c>
      <c r="L78" s="2">
        <f>_xlfn.XLOOKUP(C78,'Player Stats'!A:A,'Player Stats'!H:H)</f>
        <v>14.603333333333333</v>
      </c>
      <c r="M78">
        <f t="shared" si="12"/>
        <v>40</v>
      </c>
      <c r="N78">
        <f t="shared" si="13"/>
        <v>20</v>
      </c>
      <c r="O78">
        <f t="shared" si="14"/>
        <v>4</v>
      </c>
      <c r="P78">
        <f t="shared" si="15"/>
        <v>4</v>
      </c>
      <c r="Q78">
        <f t="shared" si="16"/>
        <v>1</v>
      </c>
      <c r="R78" s="4">
        <f t="shared" si="17"/>
        <v>73.016666666666666</v>
      </c>
      <c r="S78" s="2">
        <f t="shared" si="18"/>
        <v>310.83412337006359</v>
      </c>
      <c r="T78" s="2">
        <f t="shared" si="19"/>
        <v>155.4170616850318</v>
      </c>
      <c r="U78" s="2">
        <f t="shared" si="20"/>
        <v>31.083412337006358</v>
      </c>
      <c r="V78" s="2">
        <f t="shared" si="21"/>
        <v>31.083412337006358</v>
      </c>
      <c r="W78" s="2">
        <f t="shared" si="22"/>
        <v>7.7708530842515895</v>
      </c>
      <c r="X78" t="str">
        <f t="shared" si="23"/>
        <v>No</v>
      </c>
    </row>
    <row r="79" spans="1:24" x14ac:dyDescent="0.25">
      <c r="A79" t="s">
        <v>5</v>
      </c>
      <c r="B79">
        <v>1401374</v>
      </c>
      <c r="C79" t="s">
        <v>660</v>
      </c>
      <c r="D79" s="3">
        <v>649632</v>
      </c>
      <c r="E79" t="s">
        <v>27</v>
      </c>
      <c r="F79">
        <f>_xlfn.XLOOKUP(C79,'Player Stats'!A:A,'Player Stats'!B:B)</f>
        <v>36</v>
      </c>
      <c r="G79" s="2">
        <f>_xlfn.XLOOKUP(C79,'Player Stats'!A:A,'Player Stats'!C:C)</f>
        <v>5.583333333333333</v>
      </c>
      <c r="H79" s="2">
        <f>_xlfn.XLOOKUP(C79,'Player Stats'!A:A,'Player Stats'!D:D)</f>
        <v>0.66666666666666663</v>
      </c>
      <c r="I79" s="2">
        <f>_xlfn.XLOOKUP(C79,'Player Stats'!A:A,'Player Stats'!E:E)</f>
        <v>0.88888888888888884</v>
      </c>
      <c r="J79" s="2">
        <f>_xlfn.XLOOKUP(C79,'Player Stats'!A:A,'Player Stats'!F:F)</f>
        <v>0.27777777777777779</v>
      </c>
      <c r="K79" s="2">
        <f>_xlfn.XLOOKUP(C79,'Player Stats'!A:A,'Player Stats'!G:G)</f>
        <v>8.3333333333333329E-2</v>
      </c>
      <c r="L79" s="2">
        <f>_xlfn.XLOOKUP(C79,'Player Stats'!A:A,'Player Stats'!H:H)</f>
        <v>10.917592592592593</v>
      </c>
      <c r="M79">
        <f t="shared" si="12"/>
        <v>201</v>
      </c>
      <c r="N79">
        <f t="shared" si="13"/>
        <v>24</v>
      </c>
      <c r="O79">
        <f t="shared" si="14"/>
        <v>32</v>
      </c>
      <c r="P79">
        <f t="shared" si="15"/>
        <v>10</v>
      </c>
      <c r="Q79">
        <f t="shared" si="16"/>
        <v>3</v>
      </c>
      <c r="R79" s="4">
        <f t="shared" si="17"/>
        <v>393.03333333333336</v>
      </c>
      <c r="S79" s="2">
        <f t="shared" si="18"/>
        <v>309.40594059405942</v>
      </c>
      <c r="T79" s="2">
        <f t="shared" si="19"/>
        <v>36.943992906753358</v>
      </c>
      <c r="U79" s="2">
        <f t="shared" si="20"/>
        <v>49.258657209004483</v>
      </c>
      <c r="V79" s="2">
        <f t="shared" si="21"/>
        <v>15.393330377813902</v>
      </c>
      <c r="W79" s="2">
        <f t="shared" si="22"/>
        <v>4.6179991133441698</v>
      </c>
      <c r="X79" t="str">
        <f t="shared" si="23"/>
        <v>No</v>
      </c>
    </row>
    <row r="80" spans="1:24" x14ac:dyDescent="0.25">
      <c r="A80" t="s">
        <v>5</v>
      </c>
      <c r="B80">
        <v>1403609</v>
      </c>
      <c r="C80" t="s">
        <v>352</v>
      </c>
      <c r="D80" s="3">
        <v>3000000</v>
      </c>
      <c r="E80" t="s">
        <v>35</v>
      </c>
      <c r="F80">
        <f>_xlfn.XLOOKUP(C80,'Player Stats'!A:A,'Player Stats'!B:B)</f>
        <v>77</v>
      </c>
      <c r="G80" s="2">
        <f>_xlfn.XLOOKUP(C80,'Player Stats'!A:A,'Player Stats'!C:C)</f>
        <v>11.415584415584416</v>
      </c>
      <c r="H80" s="2">
        <f>_xlfn.XLOOKUP(C80,'Player Stats'!A:A,'Player Stats'!D:D)</f>
        <v>7.1688311688311686</v>
      </c>
      <c r="I80" s="2">
        <f>_xlfn.XLOOKUP(C80,'Player Stats'!A:A,'Player Stats'!E:E)</f>
        <v>2.5714285714285716</v>
      </c>
      <c r="J80" s="2">
        <f>_xlfn.XLOOKUP(C80,'Player Stats'!A:A,'Player Stats'!F:F)</f>
        <v>0.94805194805194803</v>
      </c>
      <c r="K80" s="2">
        <f>_xlfn.XLOOKUP(C80,'Player Stats'!A:A,'Player Stats'!G:G)</f>
        <v>0.50649350649350644</v>
      </c>
      <c r="L80" s="2">
        <f>_xlfn.XLOOKUP(C80,'Player Stats'!A:A,'Player Stats'!H:H)</f>
        <v>23.388311688311688</v>
      </c>
      <c r="M80">
        <f t="shared" si="12"/>
        <v>879</v>
      </c>
      <c r="N80">
        <f t="shared" si="13"/>
        <v>552</v>
      </c>
      <c r="O80">
        <f t="shared" si="14"/>
        <v>198.00000000000003</v>
      </c>
      <c r="P80">
        <f t="shared" si="15"/>
        <v>73</v>
      </c>
      <c r="Q80">
        <f t="shared" si="16"/>
        <v>38.999999999999993</v>
      </c>
      <c r="R80" s="4">
        <f t="shared" si="17"/>
        <v>1800.9</v>
      </c>
      <c r="S80" s="2">
        <f t="shared" si="18"/>
        <v>293</v>
      </c>
      <c r="T80" s="2">
        <f t="shared" si="19"/>
        <v>184</v>
      </c>
      <c r="U80" s="2">
        <f t="shared" si="20"/>
        <v>66</v>
      </c>
      <c r="V80" s="2">
        <f t="shared" si="21"/>
        <v>24.333333333333332</v>
      </c>
      <c r="W80" s="2">
        <f t="shared" si="22"/>
        <v>12.999999999999998</v>
      </c>
      <c r="X80" t="str">
        <f t="shared" si="23"/>
        <v>Yes</v>
      </c>
    </row>
    <row r="81" spans="1:24" x14ac:dyDescent="0.25">
      <c r="A81" t="s">
        <v>5</v>
      </c>
      <c r="B81">
        <v>1232483</v>
      </c>
      <c r="C81" t="s">
        <v>453</v>
      </c>
      <c r="D81" s="3">
        <v>1002360</v>
      </c>
      <c r="E81" t="s">
        <v>73</v>
      </c>
      <c r="F81">
        <f>_xlfn.XLOOKUP(C81,'Player Stats'!A:A,'Player Stats'!B:B)</f>
        <v>53</v>
      </c>
      <c r="G81" s="2">
        <f>_xlfn.XLOOKUP(C81,'Player Stats'!A:A,'Player Stats'!C:C)</f>
        <v>10</v>
      </c>
      <c r="H81" s="2">
        <f>_xlfn.XLOOKUP(C81,'Player Stats'!A:A,'Player Stats'!D:D)</f>
        <v>3.5283018867924527</v>
      </c>
      <c r="I81" s="2">
        <f>_xlfn.XLOOKUP(C81,'Player Stats'!A:A,'Player Stats'!E:E)</f>
        <v>0.96226415094339623</v>
      </c>
      <c r="J81" s="2">
        <f>_xlfn.XLOOKUP(C81,'Player Stats'!A:A,'Player Stats'!F:F)</f>
        <v>0.75471698113207553</v>
      </c>
      <c r="K81" s="2">
        <f>_xlfn.XLOOKUP(C81,'Player Stats'!A:A,'Player Stats'!G:G)</f>
        <v>0.24528301886792453</v>
      </c>
      <c r="L81" s="2">
        <f>_xlfn.XLOOKUP(C81,'Player Stats'!A:A,'Player Stats'!H:H)</f>
        <v>18.55849056603774</v>
      </c>
      <c r="M81">
        <f t="shared" si="12"/>
        <v>530</v>
      </c>
      <c r="N81">
        <f t="shared" si="13"/>
        <v>187</v>
      </c>
      <c r="O81">
        <f t="shared" si="14"/>
        <v>51</v>
      </c>
      <c r="P81">
        <f t="shared" si="15"/>
        <v>40</v>
      </c>
      <c r="Q81">
        <f t="shared" si="16"/>
        <v>13</v>
      </c>
      <c r="R81" s="4">
        <f t="shared" si="17"/>
        <v>983.60000000000025</v>
      </c>
      <c r="S81" s="2">
        <f t="shared" si="18"/>
        <v>528.75214493794647</v>
      </c>
      <c r="T81" s="2">
        <f t="shared" si="19"/>
        <v>186.5597190630113</v>
      </c>
      <c r="U81" s="2">
        <f t="shared" si="20"/>
        <v>50.879923380821261</v>
      </c>
      <c r="V81" s="2">
        <f t="shared" si="21"/>
        <v>39.905822259467662</v>
      </c>
      <c r="W81" s="2">
        <f t="shared" si="22"/>
        <v>12.969392234326989</v>
      </c>
      <c r="X81" t="str">
        <f t="shared" si="23"/>
        <v>Yes</v>
      </c>
    </row>
    <row r="82" spans="1:24" x14ac:dyDescent="0.25">
      <c r="A82" t="s">
        <v>5</v>
      </c>
      <c r="B82">
        <v>1068236</v>
      </c>
      <c r="C82" t="s">
        <v>456</v>
      </c>
      <c r="D82" s="3">
        <v>878375</v>
      </c>
      <c r="E82" t="s">
        <v>25</v>
      </c>
      <c r="F82">
        <f>_xlfn.XLOOKUP(C82,'Player Stats'!A:A,'Player Stats'!B:B)</f>
        <v>51</v>
      </c>
      <c r="G82" s="2">
        <f>_xlfn.XLOOKUP(C82,'Player Stats'!A:A,'Player Stats'!C:C)</f>
        <v>5.2549019607843137</v>
      </c>
      <c r="H82" s="2">
        <f>_xlfn.XLOOKUP(C82,'Player Stats'!A:A,'Player Stats'!D:D)</f>
        <v>1.6862745098039216</v>
      </c>
      <c r="I82" s="2">
        <f>_xlfn.XLOOKUP(C82,'Player Stats'!A:A,'Player Stats'!E:E)</f>
        <v>1.6274509803921569</v>
      </c>
      <c r="J82" s="2">
        <f>_xlfn.XLOOKUP(C82,'Player Stats'!A:A,'Player Stats'!F:F)</f>
        <v>0.58823529411764708</v>
      </c>
      <c r="K82" s="2">
        <f>_xlfn.XLOOKUP(C82,'Player Stats'!A:A,'Player Stats'!G:G)</f>
        <v>0.31372549019607843</v>
      </c>
      <c r="L82" s="2">
        <f>_xlfn.XLOOKUP(C82,'Player Stats'!A:A,'Player Stats'!H:H)</f>
        <v>12.836601307189547</v>
      </c>
      <c r="M82">
        <f t="shared" si="12"/>
        <v>268</v>
      </c>
      <c r="N82">
        <f t="shared" si="13"/>
        <v>86</v>
      </c>
      <c r="O82">
        <f t="shared" si="14"/>
        <v>83</v>
      </c>
      <c r="P82">
        <f t="shared" si="15"/>
        <v>30</v>
      </c>
      <c r="Q82">
        <f t="shared" si="16"/>
        <v>16</v>
      </c>
      <c r="R82" s="4">
        <f t="shared" si="17"/>
        <v>654.66666666666686</v>
      </c>
      <c r="S82" s="2">
        <f t="shared" si="18"/>
        <v>305.10886580333005</v>
      </c>
      <c r="T82" s="2">
        <f t="shared" si="19"/>
        <v>97.908068877188001</v>
      </c>
      <c r="U82" s="2">
        <f t="shared" si="20"/>
        <v>94.492671125658163</v>
      </c>
      <c r="V82" s="2">
        <f t="shared" si="21"/>
        <v>34.153977515298131</v>
      </c>
      <c r="W82" s="2">
        <f t="shared" si="22"/>
        <v>18.215454674825672</v>
      </c>
      <c r="X82" t="str">
        <f t="shared" si="23"/>
        <v>No</v>
      </c>
    </row>
    <row r="83" spans="1:24" x14ac:dyDescent="0.25">
      <c r="A83" t="s">
        <v>5</v>
      </c>
      <c r="B83">
        <v>463121</v>
      </c>
      <c r="C83" t="s">
        <v>114</v>
      </c>
      <c r="D83" s="3">
        <v>22516603</v>
      </c>
      <c r="E83" t="s">
        <v>20</v>
      </c>
      <c r="F83" t="e">
        <f>_xlfn.XLOOKUP(C83,'Player Stats'!A:A,'Player Stats'!B:B)</f>
        <v>#N/A</v>
      </c>
      <c r="G83" s="2" t="e">
        <f>_xlfn.XLOOKUP(C83,'Player Stats'!A:A,'Player Stats'!C:C)</f>
        <v>#N/A</v>
      </c>
      <c r="H83" s="2" t="e">
        <f>_xlfn.XLOOKUP(C83,'Player Stats'!A:A,'Player Stats'!D:D)</f>
        <v>#N/A</v>
      </c>
      <c r="I83" s="2" t="e">
        <f>_xlfn.XLOOKUP(C83,'Player Stats'!A:A,'Player Stats'!E:E)</f>
        <v>#N/A</v>
      </c>
      <c r="J83" s="2" t="e">
        <f>_xlfn.XLOOKUP(C83,'Player Stats'!A:A,'Player Stats'!F:F)</f>
        <v>#N/A</v>
      </c>
      <c r="K83" s="2" t="e">
        <f>_xlfn.XLOOKUP(C83,'Player Stats'!A:A,'Player Stats'!G:G)</f>
        <v>#N/A</v>
      </c>
      <c r="L83" s="2" t="e">
        <f>_xlfn.XLOOKUP(C83,'Player Stats'!A:A,'Player Stats'!H:H)</f>
        <v>#N/A</v>
      </c>
      <c r="M83" t="e">
        <f t="shared" si="12"/>
        <v>#N/A</v>
      </c>
      <c r="N83" t="e">
        <f t="shared" si="13"/>
        <v>#N/A</v>
      </c>
      <c r="O83" t="e">
        <f t="shared" si="14"/>
        <v>#N/A</v>
      </c>
      <c r="P83" t="e">
        <f t="shared" si="15"/>
        <v>#N/A</v>
      </c>
      <c r="Q83" t="e">
        <f t="shared" si="16"/>
        <v>#N/A</v>
      </c>
      <c r="R83" s="4" t="e">
        <f t="shared" si="17"/>
        <v>#N/A</v>
      </c>
      <c r="S83" s="2" t="e">
        <f t="shared" si="18"/>
        <v>#N/A</v>
      </c>
      <c r="T83" s="2" t="e">
        <f t="shared" si="19"/>
        <v>#N/A</v>
      </c>
      <c r="U83" s="2" t="e">
        <f t="shared" si="20"/>
        <v>#N/A</v>
      </c>
      <c r="V83" s="2" t="e">
        <f t="shared" si="21"/>
        <v>#N/A</v>
      </c>
      <c r="W83" s="2" t="e">
        <f t="shared" si="22"/>
        <v>#N/A</v>
      </c>
      <c r="X83" t="e">
        <f t="shared" si="23"/>
        <v>#N/A</v>
      </c>
    </row>
    <row r="84" spans="1:24" x14ac:dyDescent="0.25">
      <c r="A84" t="s">
        <v>5</v>
      </c>
      <c r="B84">
        <v>1133861</v>
      </c>
      <c r="C84" t="s">
        <v>448</v>
      </c>
      <c r="D84" s="3">
        <v>1095439</v>
      </c>
      <c r="E84" t="s">
        <v>20</v>
      </c>
      <c r="F84">
        <f>_xlfn.XLOOKUP(C84,'Player Stats'!A:A,'Player Stats'!B:B)</f>
        <v>47</v>
      </c>
      <c r="G84" s="2">
        <f>_xlfn.XLOOKUP(C84,'Player Stats'!A:A,'Player Stats'!C:C)</f>
        <v>5.4042553191489358</v>
      </c>
      <c r="H84" s="2">
        <f>_xlfn.XLOOKUP(C84,'Player Stats'!A:A,'Player Stats'!D:D)</f>
        <v>2.6595744680851063</v>
      </c>
      <c r="I84" s="2">
        <f>_xlfn.XLOOKUP(C84,'Player Stats'!A:A,'Player Stats'!E:E)</f>
        <v>1.0212765957446808</v>
      </c>
      <c r="J84" s="2">
        <f>_xlfn.XLOOKUP(C84,'Player Stats'!A:A,'Player Stats'!F:F)</f>
        <v>0.2978723404255319</v>
      </c>
      <c r="K84" s="2">
        <f>_xlfn.XLOOKUP(C84,'Player Stats'!A:A,'Player Stats'!G:G)</f>
        <v>0.2978723404255319</v>
      </c>
      <c r="L84" s="2">
        <f>_xlfn.XLOOKUP(C84,'Player Stats'!A:A,'Player Stats'!H:H)</f>
        <v>15.682978723404254</v>
      </c>
      <c r="M84">
        <f t="shared" si="12"/>
        <v>253.99999999999997</v>
      </c>
      <c r="N84">
        <f t="shared" si="13"/>
        <v>125</v>
      </c>
      <c r="O84">
        <f t="shared" si="14"/>
        <v>47.999999999999993</v>
      </c>
      <c r="P84">
        <f t="shared" si="15"/>
        <v>14</v>
      </c>
      <c r="Q84">
        <f t="shared" si="16"/>
        <v>14</v>
      </c>
      <c r="R84" s="4">
        <f t="shared" si="17"/>
        <v>737.09999999999991</v>
      </c>
      <c r="S84" s="2">
        <f t="shared" si="18"/>
        <v>231.87051036159929</v>
      </c>
      <c r="T84" s="2">
        <f t="shared" si="19"/>
        <v>114.10950313070832</v>
      </c>
      <c r="U84" s="2">
        <f t="shared" si="20"/>
        <v>43.818049202191986</v>
      </c>
      <c r="V84" s="2">
        <f t="shared" si="21"/>
        <v>12.780264350639333</v>
      </c>
      <c r="W84" s="2">
        <f t="shared" si="22"/>
        <v>12.780264350639333</v>
      </c>
      <c r="X84" t="str">
        <f t="shared" si="23"/>
        <v>Yes</v>
      </c>
    </row>
    <row r="85" spans="1:24" x14ac:dyDescent="0.25">
      <c r="A85" t="s">
        <v>5</v>
      </c>
      <c r="B85">
        <v>329468</v>
      </c>
      <c r="C85" t="s">
        <v>190</v>
      </c>
      <c r="D85" s="3">
        <v>1148727</v>
      </c>
      <c r="E85" t="s">
        <v>47</v>
      </c>
      <c r="F85">
        <f>_xlfn.XLOOKUP(C85,'Player Stats'!A:A,'Player Stats'!B:B)</f>
        <v>66</v>
      </c>
      <c r="G85" s="2">
        <f>_xlfn.XLOOKUP(C85,'Player Stats'!A:A,'Player Stats'!C:C)</f>
        <v>4.5151515151515156</v>
      </c>
      <c r="H85" s="2">
        <f>_xlfn.XLOOKUP(C85,'Player Stats'!A:A,'Player Stats'!D:D)</f>
        <v>1.6363636363636365</v>
      </c>
      <c r="I85" s="2">
        <f>_xlfn.XLOOKUP(C85,'Player Stats'!A:A,'Player Stats'!E:E)</f>
        <v>2.8636363636363638</v>
      </c>
      <c r="J85" s="2">
        <f>_xlfn.XLOOKUP(C85,'Player Stats'!A:A,'Player Stats'!F:F)</f>
        <v>0.65151515151515149</v>
      </c>
      <c r="K85" s="2">
        <f>_xlfn.XLOOKUP(C85,'Player Stats'!A:A,'Player Stats'!G:G)</f>
        <v>0.21212121212121213</v>
      </c>
      <c r="L85" s="2">
        <f>_xlfn.XLOOKUP(C85,'Player Stats'!A:A,'Player Stats'!H:H)</f>
        <v>17.562878787878791</v>
      </c>
      <c r="M85">
        <f t="shared" si="12"/>
        <v>298</v>
      </c>
      <c r="N85">
        <f t="shared" si="13"/>
        <v>108</v>
      </c>
      <c r="O85">
        <f t="shared" si="14"/>
        <v>189</v>
      </c>
      <c r="P85">
        <f t="shared" si="15"/>
        <v>43</v>
      </c>
      <c r="Q85">
        <f t="shared" si="16"/>
        <v>14</v>
      </c>
      <c r="R85" s="4">
        <f t="shared" si="17"/>
        <v>1159.1500000000003</v>
      </c>
      <c r="S85" s="2">
        <f t="shared" si="18"/>
        <v>259.41759878543814</v>
      </c>
      <c r="T85" s="2">
        <f t="shared" si="19"/>
        <v>94.017116338346696</v>
      </c>
      <c r="U85" s="2">
        <f t="shared" si="20"/>
        <v>164.52995359210675</v>
      </c>
      <c r="V85" s="2">
        <f t="shared" si="21"/>
        <v>37.432740764341744</v>
      </c>
      <c r="W85" s="2">
        <f t="shared" si="22"/>
        <v>12.187403969785684</v>
      </c>
      <c r="X85" t="str">
        <f t="shared" si="23"/>
        <v>Yes</v>
      </c>
    </row>
    <row r="86" spans="1:24" x14ac:dyDescent="0.25">
      <c r="A86" t="s">
        <v>5</v>
      </c>
      <c r="B86">
        <v>1231938</v>
      </c>
      <c r="C86" t="s">
        <v>459</v>
      </c>
      <c r="D86" s="3">
        <v>829383</v>
      </c>
      <c r="E86" t="s">
        <v>30</v>
      </c>
      <c r="F86">
        <f>_xlfn.XLOOKUP(C86,'Player Stats'!A:A,'Player Stats'!B:B)</f>
        <v>69</v>
      </c>
      <c r="G86" s="2">
        <f>_xlfn.XLOOKUP(C86,'Player Stats'!A:A,'Player Stats'!C:C)</f>
        <v>7.2173913043478262</v>
      </c>
      <c r="H86" s="2">
        <f>_xlfn.XLOOKUP(C86,'Player Stats'!A:A,'Player Stats'!D:D)</f>
        <v>2.2173913043478262</v>
      </c>
      <c r="I86" s="2">
        <f>_xlfn.XLOOKUP(C86,'Player Stats'!A:A,'Player Stats'!E:E)</f>
        <v>1.6231884057971016</v>
      </c>
      <c r="J86" s="2">
        <f>_xlfn.XLOOKUP(C86,'Player Stats'!A:A,'Player Stats'!F:F)</f>
        <v>0.71014492753623193</v>
      </c>
      <c r="K86" s="2">
        <f>_xlfn.XLOOKUP(C86,'Player Stats'!A:A,'Player Stats'!G:G)</f>
        <v>0.14492753623188406</v>
      </c>
      <c r="L86" s="2">
        <f>_xlfn.XLOOKUP(C86,'Player Stats'!A:A,'Player Stats'!H:H)</f>
        <v>19.739855072463765</v>
      </c>
      <c r="M86">
        <f t="shared" si="12"/>
        <v>498</v>
      </c>
      <c r="N86">
        <f t="shared" si="13"/>
        <v>153</v>
      </c>
      <c r="O86">
        <f t="shared" si="14"/>
        <v>112</v>
      </c>
      <c r="P86">
        <f t="shared" si="15"/>
        <v>49</v>
      </c>
      <c r="Q86">
        <f t="shared" si="16"/>
        <v>10</v>
      </c>
      <c r="R86" s="4">
        <f t="shared" si="17"/>
        <v>1362.0499999999997</v>
      </c>
      <c r="S86" s="2">
        <f t="shared" si="18"/>
        <v>600.44635590553457</v>
      </c>
      <c r="T86" s="2">
        <f t="shared" si="19"/>
        <v>184.47448283844739</v>
      </c>
      <c r="U86" s="2">
        <f t="shared" si="20"/>
        <v>135.04014430003991</v>
      </c>
      <c r="V86" s="2">
        <f t="shared" si="21"/>
        <v>59.080063131267465</v>
      </c>
      <c r="W86" s="2">
        <f t="shared" si="22"/>
        <v>12.057155741074993</v>
      </c>
      <c r="X86" t="str">
        <f t="shared" si="23"/>
        <v>Yes</v>
      </c>
    </row>
    <row r="87" spans="1:24" x14ac:dyDescent="0.25">
      <c r="A87" t="s">
        <v>5</v>
      </c>
      <c r="B87">
        <v>1061057</v>
      </c>
      <c r="C87" t="s">
        <v>382</v>
      </c>
      <c r="D87" s="3">
        <v>2461463</v>
      </c>
      <c r="E87" t="s">
        <v>18</v>
      </c>
      <c r="F87">
        <f>_xlfn.XLOOKUP(C87,'Player Stats'!A:A,'Player Stats'!B:B)</f>
        <v>76</v>
      </c>
      <c r="G87" s="2">
        <f>_xlfn.XLOOKUP(C87,'Player Stats'!A:A,'Player Stats'!C:C)</f>
        <v>7.7368421052631575</v>
      </c>
      <c r="H87" s="2">
        <f>_xlfn.XLOOKUP(C87,'Player Stats'!A:A,'Player Stats'!D:D)</f>
        <v>3.8552631578947367</v>
      </c>
      <c r="I87" s="2">
        <f>_xlfn.XLOOKUP(C87,'Player Stats'!A:A,'Player Stats'!E:E)</f>
        <v>0.94736842105263153</v>
      </c>
      <c r="J87" s="2">
        <f>_xlfn.XLOOKUP(C87,'Player Stats'!A:A,'Player Stats'!F:F)</f>
        <v>0.35526315789473684</v>
      </c>
      <c r="K87" s="2">
        <f>_xlfn.XLOOKUP(C87,'Player Stats'!A:A,'Player Stats'!G:G)</f>
        <v>0.38157894736842107</v>
      </c>
      <c r="L87" s="2">
        <f>_xlfn.XLOOKUP(C87,'Player Stats'!A:A,'Player Stats'!H:H)</f>
        <v>15.488815789473676</v>
      </c>
      <c r="M87">
        <f t="shared" si="12"/>
        <v>588</v>
      </c>
      <c r="N87">
        <f t="shared" si="13"/>
        <v>293</v>
      </c>
      <c r="O87">
        <f t="shared" si="14"/>
        <v>72</v>
      </c>
      <c r="P87">
        <f t="shared" si="15"/>
        <v>27</v>
      </c>
      <c r="Q87">
        <f t="shared" si="16"/>
        <v>29</v>
      </c>
      <c r="R87" s="4">
        <f t="shared" si="17"/>
        <v>1177.1499999999994</v>
      </c>
      <c r="S87" s="2">
        <f t="shared" si="18"/>
        <v>238.88232323622171</v>
      </c>
      <c r="T87" s="2">
        <f t="shared" si="19"/>
        <v>119.03489916362747</v>
      </c>
      <c r="U87" s="2">
        <f t="shared" si="20"/>
        <v>29.250896722802658</v>
      </c>
      <c r="V87" s="2">
        <f t="shared" si="21"/>
        <v>10.969086271050998</v>
      </c>
      <c r="W87" s="2">
        <f t="shared" si="22"/>
        <v>11.781611180017737</v>
      </c>
      <c r="X87" t="str">
        <f t="shared" si="23"/>
        <v>Yes</v>
      </c>
    </row>
    <row r="88" spans="1:24" x14ac:dyDescent="0.25">
      <c r="A88" t="s">
        <v>5</v>
      </c>
      <c r="B88">
        <v>1344765</v>
      </c>
      <c r="C88" t="s">
        <v>247</v>
      </c>
      <c r="D88" s="3">
        <v>6483144</v>
      </c>
      <c r="E88" t="s">
        <v>39</v>
      </c>
      <c r="F88">
        <f>_xlfn.XLOOKUP(C88,'Player Stats'!A:A,'Player Stats'!B:B)</f>
        <v>84</v>
      </c>
      <c r="G88" s="2">
        <f>_xlfn.XLOOKUP(C88,'Player Stats'!A:A,'Player Stats'!C:C)</f>
        <v>17.952380952380953</v>
      </c>
      <c r="H88" s="2">
        <f>_xlfn.XLOOKUP(C88,'Player Stats'!A:A,'Player Stats'!D:D)</f>
        <v>10.19047619047619</v>
      </c>
      <c r="I88" s="2">
        <f>_xlfn.XLOOKUP(C88,'Player Stats'!A:A,'Player Stats'!E:E)</f>
        <v>2</v>
      </c>
      <c r="J88" s="2">
        <f>_xlfn.XLOOKUP(C88,'Player Stats'!A:A,'Player Stats'!F:F)</f>
        <v>0.7857142857142857</v>
      </c>
      <c r="K88" s="2">
        <f>_xlfn.XLOOKUP(C88,'Player Stats'!A:A,'Player Stats'!G:G)</f>
        <v>0.90476190476190477</v>
      </c>
      <c r="L88" s="2">
        <f>_xlfn.XLOOKUP(C88,'Player Stats'!A:A,'Player Stats'!H:H)</f>
        <v>28.550992063492064</v>
      </c>
      <c r="M88">
        <f t="shared" si="12"/>
        <v>1508</v>
      </c>
      <c r="N88">
        <f t="shared" si="13"/>
        <v>856</v>
      </c>
      <c r="O88">
        <f t="shared" si="14"/>
        <v>168</v>
      </c>
      <c r="P88">
        <f t="shared" si="15"/>
        <v>66</v>
      </c>
      <c r="Q88">
        <f t="shared" si="16"/>
        <v>76</v>
      </c>
      <c r="R88" s="4">
        <f t="shared" si="17"/>
        <v>2398.2833333333333</v>
      </c>
      <c r="S88" s="2">
        <f t="shared" si="18"/>
        <v>232.60319375907739</v>
      </c>
      <c r="T88" s="2">
        <f t="shared" si="19"/>
        <v>132.03470414971503</v>
      </c>
      <c r="U88" s="2">
        <f t="shared" si="20"/>
        <v>25.913353150878649</v>
      </c>
      <c r="V88" s="2">
        <f t="shared" si="21"/>
        <v>10.180245880702326</v>
      </c>
      <c r="W88" s="2">
        <f t="shared" si="22"/>
        <v>11.722707377778436</v>
      </c>
      <c r="X88" t="str">
        <f t="shared" si="23"/>
        <v>Yes</v>
      </c>
    </row>
    <row r="89" spans="1:24" x14ac:dyDescent="0.25">
      <c r="A89" t="s">
        <v>5</v>
      </c>
      <c r="B89">
        <v>1415928</v>
      </c>
      <c r="C89" t="s">
        <v>362</v>
      </c>
      <c r="D89" s="3">
        <v>2801280</v>
      </c>
      <c r="E89" t="s">
        <v>60</v>
      </c>
      <c r="F89">
        <f>_xlfn.XLOOKUP(C89,'Player Stats'!A:A,'Player Stats'!B:B)</f>
        <v>57</v>
      </c>
      <c r="G89" s="2">
        <f>_xlfn.XLOOKUP(C89,'Player Stats'!A:A,'Player Stats'!C:C)</f>
        <v>8.9122807017543852</v>
      </c>
      <c r="H89" s="2">
        <f>_xlfn.XLOOKUP(C89,'Player Stats'!A:A,'Player Stats'!D:D)</f>
        <v>4.9298245614035086</v>
      </c>
      <c r="I89" s="2">
        <f>_xlfn.XLOOKUP(C89,'Player Stats'!A:A,'Player Stats'!E:E)</f>
        <v>2.2280701754385963</v>
      </c>
      <c r="J89" s="2">
        <f>_xlfn.XLOOKUP(C89,'Player Stats'!A:A,'Player Stats'!F:F)</f>
        <v>0.52631578947368418</v>
      </c>
      <c r="K89" s="2">
        <f>_xlfn.XLOOKUP(C89,'Player Stats'!A:A,'Player Stats'!G:G)</f>
        <v>0.56140350877192979</v>
      </c>
      <c r="L89" s="2">
        <f>_xlfn.XLOOKUP(C89,'Player Stats'!A:A,'Player Stats'!H:H)</f>
        <v>20.827485380116958</v>
      </c>
      <c r="M89">
        <f t="shared" si="12"/>
        <v>507.99999999999994</v>
      </c>
      <c r="N89">
        <f t="shared" si="13"/>
        <v>281</v>
      </c>
      <c r="O89">
        <f t="shared" si="14"/>
        <v>126.99999999999999</v>
      </c>
      <c r="P89">
        <f t="shared" si="15"/>
        <v>30</v>
      </c>
      <c r="Q89">
        <f t="shared" si="16"/>
        <v>32</v>
      </c>
      <c r="R89" s="4">
        <f t="shared" si="17"/>
        <v>1187.1666666666665</v>
      </c>
      <c r="S89" s="2">
        <f t="shared" si="18"/>
        <v>181.3456705506054</v>
      </c>
      <c r="T89" s="2">
        <f t="shared" si="19"/>
        <v>100.31128626913411</v>
      </c>
      <c r="U89" s="2">
        <f t="shared" si="20"/>
        <v>45.336417637651351</v>
      </c>
      <c r="V89" s="2">
        <f t="shared" si="21"/>
        <v>10.709389993145992</v>
      </c>
      <c r="W89" s="2">
        <f t="shared" si="22"/>
        <v>11.423349326022391</v>
      </c>
      <c r="X89" t="str">
        <f t="shared" si="23"/>
        <v>Yes</v>
      </c>
    </row>
    <row r="90" spans="1:24" x14ac:dyDescent="0.25">
      <c r="A90" t="s">
        <v>5</v>
      </c>
      <c r="B90">
        <v>1406029</v>
      </c>
      <c r="C90" t="s">
        <v>372</v>
      </c>
      <c r="D90" s="3">
        <v>2657760</v>
      </c>
      <c r="E90" t="s">
        <v>25</v>
      </c>
      <c r="F90">
        <f>_xlfn.XLOOKUP(C90,'Player Stats'!A:A,'Player Stats'!B:B)</f>
        <v>76</v>
      </c>
      <c r="G90" s="2">
        <f>_xlfn.XLOOKUP(C90,'Player Stats'!A:A,'Player Stats'!C:C)</f>
        <v>5.3815789473684212</v>
      </c>
      <c r="H90" s="2">
        <f>_xlfn.XLOOKUP(C90,'Player Stats'!A:A,'Player Stats'!D:D)</f>
        <v>4.0394736842105265</v>
      </c>
      <c r="I90" s="2">
        <f>_xlfn.XLOOKUP(C90,'Player Stats'!A:A,'Player Stats'!E:E)</f>
        <v>1.381578947368421</v>
      </c>
      <c r="J90" s="2">
        <f>_xlfn.XLOOKUP(C90,'Player Stats'!A:A,'Player Stats'!F:F)</f>
        <v>0.80263157894736847</v>
      </c>
      <c r="K90" s="2">
        <f>_xlfn.XLOOKUP(C90,'Player Stats'!A:A,'Player Stats'!G:G)</f>
        <v>0.39473684210526316</v>
      </c>
      <c r="L90" s="2">
        <f>_xlfn.XLOOKUP(C90,'Player Stats'!A:A,'Player Stats'!H:H)</f>
        <v>18.484210526315781</v>
      </c>
      <c r="M90">
        <f t="shared" si="12"/>
        <v>409</v>
      </c>
      <c r="N90">
        <f t="shared" si="13"/>
        <v>307</v>
      </c>
      <c r="O90">
        <f t="shared" si="14"/>
        <v>105</v>
      </c>
      <c r="P90">
        <f t="shared" si="15"/>
        <v>61.000000000000007</v>
      </c>
      <c r="Q90">
        <f t="shared" si="16"/>
        <v>30</v>
      </c>
      <c r="R90" s="4">
        <f t="shared" si="17"/>
        <v>1404.7999999999993</v>
      </c>
      <c r="S90" s="2">
        <f t="shared" si="18"/>
        <v>153.88898922400818</v>
      </c>
      <c r="T90" s="2">
        <f t="shared" si="19"/>
        <v>115.51080609234845</v>
      </c>
      <c r="U90" s="2">
        <f t="shared" si="20"/>
        <v>39.50695322376739</v>
      </c>
      <c r="V90" s="2">
        <f t="shared" si="21"/>
        <v>22.951658539522008</v>
      </c>
      <c r="W90" s="2">
        <f t="shared" si="22"/>
        <v>11.287700921076395</v>
      </c>
      <c r="X90" t="str">
        <f t="shared" si="23"/>
        <v>Yes</v>
      </c>
    </row>
    <row r="91" spans="1:24" x14ac:dyDescent="0.25">
      <c r="A91" t="s">
        <v>5</v>
      </c>
      <c r="B91">
        <v>1343009</v>
      </c>
      <c r="C91" t="s">
        <v>161</v>
      </c>
      <c r="D91" s="3">
        <v>13731368</v>
      </c>
      <c r="E91" t="s">
        <v>62</v>
      </c>
      <c r="F91">
        <f>_xlfn.XLOOKUP(C91,'Player Stats'!A:A,'Player Stats'!B:B)</f>
        <v>84</v>
      </c>
      <c r="G91" s="2">
        <f>_xlfn.XLOOKUP(C91,'Player Stats'!A:A,'Player Stats'!C:C)</f>
        <v>16.726190476190474</v>
      </c>
      <c r="H91" s="2">
        <f>_xlfn.XLOOKUP(C91,'Player Stats'!A:A,'Player Stats'!D:D)</f>
        <v>8.7857142857142865</v>
      </c>
      <c r="I91" s="2">
        <f>_xlfn.XLOOKUP(C91,'Player Stats'!A:A,'Player Stats'!E:E)</f>
        <v>1.5714285714285714</v>
      </c>
      <c r="J91" s="2">
        <f>_xlfn.XLOOKUP(C91,'Player Stats'!A:A,'Player Stats'!F:F)</f>
        <v>0.70238095238095233</v>
      </c>
      <c r="K91" s="2">
        <f>_xlfn.XLOOKUP(C91,'Player Stats'!A:A,'Player Stats'!G:G)</f>
        <v>1.8214285714285714</v>
      </c>
      <c r="L91" s="2">
        <f>_xlfn.XLOOKUP(C91,'Player Stats'!A:A,'Player Stats'!H:H)</f>
        <v>29.242658730158741</v>
      </c>
      <c r="M91">
        <f t="shared" si="12"/>
        <v>1404.9999999999998</v>
      </c>
      <c r="N91">
        <f t="shared" si="13"/>
        <v>738.00000000000011</v>
      </c>
      <c r="O91">
        <f t="shared" si="14"/>
        <v>132</v>
      </c>
      <c r="P91">
        <f t="shared" si="15"/>
        <v>58.999999999999993</v>
      </c>
      <c r="Q91">
        <f t="shared" si="16"/>
        <v>153</v>
      </c>
      <c r="R91" s="4">
        <f t="shared" si="17"/>
        <v>2456.3833333333341</v>
      </c>
      <c r="S91" s="2">
        <f t="shared" si="18"/>
        <v>102.32046799707064</v>
      </c>
      <c r="T91" s="2">
        <f t="shared" si="19"/>
        <v>53.745555431913274</v>
      </c>
      <c r="U91" s="2">
        <f t="shared" si="20"/>
        <v>9.613026174813756</v>
      </c>
      <c r="V91" s="2">
        <f t="shared" si="21"/>
        <v>4.2967313963182692</v>
      </c>
      <c r="W91" s="2">
        <f t="shared" si="22"/>
        <v>11.142371248079579</v>
      </c>
      <c r="X91" t="str">
        <f t="shared" si="23"/>
        <v>Yes</v>
      </c>
    </row>
    <row r="92" spans="1:24" x14ac:dyDescent="0.25">
      <c r="A92" t="s">
        <v>5</v>
      </c>
      <c r="B92">
        <v>1063236</v>
      </c>
      <c r="C92" t="s">
        <v>476</v>
      </c>
      <c r="D92" s="3">
        <v>636435</v>
      </c>
      <c r="E92" t="s">
        <v>32</v>
      </c>
      <c r="F92">
        <f>_xlfn.XLOOKUP(C92,'Player Stats'!A:A,'Player Stats'!B:B)</f>
        <v>32</v>
      </c>
      <c r="G92" s="2">
        <f>_xlfn.XLOOKUP(C92,'Player Stats'!A:A,'Player Stats'!C:C)</f>
        <v>10.75</v>
      </c>
      <c r="H92" s="2">
        <f>_xlfn.XLOOKUP(C92,'Player Stats'!A:A,'Player Stats'!D:D)</f>
        <v>3.03125</v>
      </c>
      <c r="I92" s="2">
        <f>_xlfn.XLOOKUP(C92,'Player Stats'!A:A,'Player Stats'!E:E)</f>
        <v>1.28125</v>
      </c>
      <c r="J92" s="2">
        <f>_xlfn.XLOOKUP(C92,'Player Stats'!A:A,'Player Stats'!F:F)</f>
        <v>0.71875</v>
      </c>
      <c r="K92" s="2">
        <f>_xlfn.XLOOKUP(C92,'Player Stats'!A:A,'Player Stats'!G:G)</f>
        <v>0.21875</v>
      </c>
      <c r="L92" s="2">
        <f>_xlfn.XLOOKUP(C92,'Player Stats'!A:A,'Player Stats'!H:H)</f>
        <v>26.386979166666674</v>
      </c>
      <c r="M92">
        <f t="shared" si="12"/>
        <v>344</v>
      </c>
      <c r="N92">
        <f t="shared" si="13"/>
        <v>97</v>
      </c>
      <c r="O92">
        <f t="shared" si="14"/>
        <v>41</v>
      </c>
      <c r="P92">
        <f t="shared" si="15"/>
        <v>23</v>
      </c>
      <c r="Q92">
        <f t="shared" si="16"/>
        <v>7</v>
      </c>
      <c r="R92" s="4">
        <f t="shared" si="17"/>
        <v>844.38333333333355</v>
      </c>
      <c r="S92" s="2">
        <f t="shared" si="18"/>
        <v>540.51081414441376</v>
      </c>
      <c r="T92" s="2">
        <f t="shared" si="19"/>
        <v>152.41147956979111</v>
      </c>
      <c r="U92" s="2">
        <f t="shared" si="20"/>
        <v>64.421347034653962</v>
      </c>
      <c r="V92" s="2">
        <f t="shared" si="21"/>
        <v>36.138804434074181</v>
      </c>
      <c r="W92" s="2">
        <f t="shared" si="22"/>
        <v>10.998766566892142</v>
      </c>
      <c r="X92" t="str">
        <f t="shared" si="23"/>
        <v>Yes</v>
      </c>
    </row>
    <row r="93" spans="1:24" x14ac:dyDescent="0.25">
      <c r="A93" t="s">
        <v>5</v>
      </c>
      <c r="B93">
        <v>614746</v>
      </c>
      <c r="C93" t="s">
        <v>281</v>
      </c>
      <c r="D93" s="3">
        <v>5000000</v>
      </c>
      <c r="E93" t="s">
        <v>11</v>
      </c>
      <c r="F93">
        <f>_xlfn.XLOOKUP(C93,'Player Stats'!A:A,'Player Stats'!B:B)</f>
        <v>75</v>
      </c>
      <c r="G93" s="2">
        <f>_xlfn.XLOOKUP(C93,'Player Stats'!A:A,'Player Stats'!C:C)</f>
        <v>6.1333333333333337</v>
      </c>
      <c r="H93" s="2">
        <f>_xlfn.XLOOKUP(C93,'Player Stats'!A:A,'Player Stats'!D:D)</f>
        <v>7.8533333333333335</v>
      </c>
      <c r="I93" s="2">
        <f>_xlfn.XLOOKUP(C93,'Player Stats'!A:A,'Player Stats'!E:E)</f>
        <v>1.1866666666666668</v>
      </c>
      <c r="J93" s="2">
        <f>_xlfn.XLOOKUP(C93,'Player Stats'!A:A,'Player Stats'!F:F)</f>
        <v>0.6</v>
      </c>
      <c r="K93" s="2">
        <f>_xlfn.XLOOKUP(C93,'Player Stats'!A:A,'Player Stats'!G:G)</f>
        <v>0.72</v>
      </c>
      <c r="L93" s="2">
        <f>_xlfn.XLOOKUP(C93,'Player Stats'!A:A,'Player Stats'!H:H)</f>
        <v>18.719777777777772</v>
      </c>
      <c r="M93">
        <f t="shared" si="12"/>
        <v>460.00000000000006</v>
      </c>
      <c r="N93">
        <f t="shared" si="13"/>
        <v>589</v>
      </c>
      <c r="O93">
        <f t="shared" si="14"/>
        <v>89</v>
      </c>
      <c r="P93">
        <f t="shared" si="15"/>
        <v>45</v>
      </c>
      <c r="Q93">
        <f t="shared" si="16"/>
        <v>54</v>
      </c>
      <c r="R93" s="4">
        <f t="shared" si="17"/>
        <v>1403.9833333333329</v>
      </c>
      <c r="S93" s="2">
        <f t="shared" si="18"/>
        <v>92.000000000000014</v>
      </c>
      <c r="T93" s="2">
        <f t="shared" si="19"/>
        <v>117.8</v>
      </c>
      <c r="U93" s="2">
        <f t="shared" si="20"/>
        <v>17.8</v>
      </c>
      <c r="V93" s="2">
        <f t="shared" si="21"/>
        <v>9</v>
      </c>
      <c r="W93" s="2">
        <f t="shared" si="22"/>
        <v>10.8</v>
      </c>
      <c r="X93" t="str">
        <f t="shared" si="23"/>
        <v>Yes</v>
      </c>
    </row>
    <row r="94" spans="1:24" x14ac:dyDescent="0.25">
      <c r="A94" t="s">
        <v>5</v>
      </c>
      <c r="B94">
        <v>1429338</v>
      </c>
      <c r="C94" t="s">
        <v>211</v>
      </c>
      <c r="D94" s="3">
        <v>8775162</v>
      </c>
      <c r="E94" t="s">
        <v>39</v>
      </c>
      <c r="F94">
        <f>_xlfn.XLOOKUP(C94,'Player Stats'!A:A,'Player Stats'!B:B)</f>
        <v>87</v>
      </c>
      <c r="G94" s="2">
        <f>_xlfn.XLOOKUP(C94,'Player Stats'!A:A,'Player Stats'!C:C)</f>
        <v>9.6091954022988499</v>
      </c>
      <c r="H94" s="2">
        <f>_xlfn.XLOOKUP(C94,'Player Stats'!A:A,'Player Stats'!D:D)</f>
        <v>6.068965517241379</v>
      </c>
      <c r="I94" s="2">
        <f>_xlfn.XLOOKUP(C94,'Player Stats'!A:A,'Player Stats'!E:E)</f>
        <v>3.1264367816091956</v>
      </c>
      <c r="J94" s="2">
        <f>_xlfn.XLOOKUP(C94,'Player Stats'!A:A,'Player Stats'!F:F)</f>
        <v>2</v>
      </c>
      <c r="K94" s="2">
        <f>_xlfn.XLOOKUP(C94,'Player Stats'!A:A,'Player Stats'!G:G)</f>
        <v>1.0804597701149425</v>
      </c>
      <c r="L94" s="2">
        <f>_xlfn.XLOOKUP(C94,'Player Stats'!A:A,'Player Stats'!H:H)</f>
        <v>26.69885057471264</v>
      </c>
      <c r="M94">
        <f t="shared" si="12"/>
        <v>836</v>
      </c>
      <c r="N94">
        <f t="shared" si="13"/>
        <v>528</v>
      </c>
      <c r="O94">
        <f t="shared" si="14"/>
        <v>272</v>
      </c>
      <c r="P94">
        <f t="shared" si="15"/>
        <v>174</v>
      </c>
      <c r="Q94">
        <f t="shared" si="16"/>
        <v>94</v>
      </c>
      <c r="R94" s="4">
        <f t="shared" si="17"/>
        <v>2322.7999999999997</v>
      </c>
      <c r="S94" s="2">
        <f t="shared" si="18"/>
        <v>95.268896460259072</v>
      </c>
      <c r="T94" s="2">
        <f t="shared" si="19"/>
        <v>60.169829343321524</v>
      </c>
      <c r="U94" s="2">
        <f t="shared" si="20"/>
        <v>30.996578752620181</v>
      </c>
      <c r="V94" s="2">
        <f t="shared" si="21"/>
        <v>19.828693760867321</v>
      </c>
      <c r="W94" s="2">
        <f t="shared" si="22"/>
        <v>10.712052951273151</v>
      </c>
      <c r="X94" t="str">
        <f t="shared" si="23"/>
        <v>Yes</v>
      </c>
    </row>
    <row r="95" spans="1:24" x14ac:dyDescent="0.25">
      <c r="A95" t="s">
        <v>5</v>
      </c>
      <c r="B95">
        <v>1357744</v>
      </c>
      <c r="C95" t="s">
        <v>520</v>
      </c>
      <c r="D95" s="3">
        <v>347451</v>
      </c>
      <c r="E95" t="s">
        <v>11</v>
      </c>
      <c r="F95">
        <f>_xlfn.XLOOKUP(C95,'Player Stats'!A:A,'Player Stats'!B:B)</f>
        <v>14</v>
      </c>
      <c r="G95" s="2">
        <f>_xlfn.XLOOKUP(C95,'Player Stats'!A:A,'Player Stats'!C:C)</f>
        <v>6.7857142857142856</v>
      </c>
      <c r="H95" s="2">
        <f>_xlfn.XLOOKUP(C95,'Player Stats'!A:A,'Player Stats'!D:D)</f>
        <v>2.2857142857142856</v>
      </c>
      <c r="I95" s="2">
        <f>_xlfn.XLOOKUP(C95,'Player Stats'!A:A,'Player Stats'!E:E)</f>
        <v>1.0714285714285714</v>
      </c>
      <c r="J95" s="2">
        <f>_xlfn.XLOOKUP(C95,'Player Stats'!A:A,'Player Stats'!F:F)</f>
        <v>0.6428571428571429</v>
      </c>
      <c r="K95" s="2">
        <f>_xlfn.XLOOKUP(C95,'Player Stats'!A:A,'Player Stats'!G:G)</f>
        <v>0.2857142857142857</v>
      </c>
      <c r="L95" s="2">
        <f>_xlfn.XLOOKUP(C95,'Player Stats'!A:A,'Player Stats'!H:H)</f>
        <v>14.008333333333335</v>
      </c>
      <c r="M95">
        <f t="shared" si="12"/>
        <v>95</v>
      </c>
      <c r="N95">
        <f t="shared" si="13"/>
        <v>32</v>
      </c>
      <c r="O95">
        <f t="shared" si="14"/>
        <v>15</v>
      </c>
      <c r="P95">
        <f t="shared" si="15"/>
        <v>9</v>
      </c>
      <c r="Q95">
        <f t="shared" si="16"/>
        <v>4</v>
      </c>
      <c r="R95" s="4">
        <f t="shared" si="17"/>
        <v>196.11666666666667</v>
      </c>
      <c r="S95" s="2">
        <f t="shared" si="18"/>
        <v>273.41984912980536</v>
      </c>
      <c r="T95" s="2">
        <f t="shared" si="19"/>
        <v>92.099317601618637</v>
      </c>
      <c r="U95" s="2">
        <f t="shared" si="20"/>
        <v>43.171555125758736</v>
      </c>
      <c r="V95" s="2">
        <f t="shared" si="21"/>
        <v>25.902933075455241</v>
      </c>
      <c r="W95" s="2">
        <f t="shared" si="22"/>
        <v>11.51241470020233</v>
      </c>
      <c r="X95" t="str">
        <f t="shared" si="23"/>
        <v>No</v>
      </c>
    </row>
    <row r="96" spans="1:24" x14ac:dyDescent="0.25">
      <c r="A96" t="s">
        <v>5</v>
      </c>
      <c r="B96">
        <v>1196146</v>
      </c>
      <c r="C96" t="s">
        <v>564</v>
      </c>
      <c r="D96" s="3">
        <v>85300</v>
      </c>
      <c r="E96" t="s">
        <v>54</v>
      </c>
      <c r="F96">
        <f>_xlfn.XLOOKUP(C96,'Player Stats'!A:A,'Player Stats'!B:B)</f>
        <v>5</v>
      </c>
      <c r="G96" s="2">
        <f>_xlfn.XLOOKUP(C96,'Player Stats'!A:A,'Player Stats'!C:C)</f>
        <v>4.5999999999999996</v>
      </c>
      <c r="H96" s="2">
        <f>_xlfn.XLOOKUP(C96,'Player Stats'!A:A,'Player Stats'!D:D)</f>
        <v>0.6</v>
      </c>
      <c r="I96" s="2">
        <f>_xlfn.XLOOKUP(C96,'Player Stats'!A:A,'Player Stats'!E:E)</f>
        <v>1.8</v>
      </c>
      <c r="J96" s="2">
        <f>_xlfn.XLOOKUP(C96,'Player Stats'!A:A,'Player Stats'!F:F)</f>
        <v>0.2</v>
      </c>
      <c r="K96" s="2">
        <f>_xlfn.XLOOKUP(C96,'Player Stats'!A:A,'Player Stats'!G:G)</f>
        <v>0</v>
      </c>
      <c r="L96" s="2">
        <f>_xlfn.XLOOKUP(C96,'Player Stats'!A:A,'Player Stats'!H:H)</f>
        <v>8.5166666666666675</v>
      </c>
      <c r="M96">
        <f t="shared" si="12"/>
        <v>23</v>
      </c>
      <c r="N96">
        <f t="shared" si="13"/>
        <v>3</v>
      </c>
      <c r="O96">
        <f t="shared" si="14"/>
        <v>9</v>
      </c>
      <c r="P96">
        <f t="shared" si="15"/>
        <v>1</v>
      </c>
      <c r="Q96">
        <f t="shared" si="16"/>
        <v>0</v>
      </c>
      <c r="R96" s="4">
        <f t="shared" si="17"/>
        <v>42.583333333333336</v>
      </c>
      <c r="S96" s="2">
        <f t="shared" si="18"/>
        <v>269.63657678780777</v>
      </c>
      <c r="T96" s="2">
        <f t="shared" si="19"/>
        <v>35.16998827667058</v>
      </c>
      <c r="U96" s="2">
        <f t="shared" si="20"/>
        <v>105.50996483001173</v>
      </c>
      <c r="V96" s="2">
        <f t="shared" si="21"/>
        <v>11.723329425556859</v>
      </c>
      <c r="W96" s="2">
        <f t="shared" si="22"/>
        <v>0</v>
      </c>
      <c r="X96" t="str">
        <f t="shared" si="23"/>
        <v>No</v>
      </c>
    </row>
    <row r="97" spans="1:24" x14ac:dyDescent="0.25">
      <c r="A97" t="s">
        <v>5</v>
      </c>
      <c r="B97">
        <v>1324299</v>
      </c>
      <c r="C97" t="s">
        <v>384</v>
      </c>
      <c r="D97" s="3">
        <v>2378870</v>
      </c>
      <c r="E97" t="s">
        <v>60</v>
      </c>
      <c r="F97">
        <f>_xlfn.XLOOKUP(C97,'Player Stats'!A:A,'Player Stats'!B:B)</f>
        <v>49</v>
      </c>
      <c r="G97" s="2">
        <f>_xlfn.XLOOKUP(C97,'Player Stats'!A:A,'Player Stats'!C:C)</f>
        <v>7.4285714285714288</v>
      </c>
      <c r="H97" s="2">
        <f>_xlfn.XLOOKUP(C97,'Player Stats'!A:A,'Player Stats'!D:D)</f>
        <v>3.2244897959183674</v>
      </c>
      <c r="I97" s="2">
        <f>_xlfn.XLOOKUP(C97,'Player Stats'!A:A,'Player Stats'!E:E)</f>
        <v>0.93877551020408168</v>
      </c>
      <c r="J97" s="2">
        <f>_xlfn.XLOOKUP(C97,'Player Stats'!A:A,'Player Stats'!F:F)</f>
        <v>0.89795918367346939</v>
      </c>
      <c r="K97" s="2">
        <f>_xlfn.XLOOKUP(C97,'Player Stats'!A:A,'Player Stats'!G:G)</f>
        <v>0.48979591836734693</v>
      </c>
      <c r="L97" s="2">
        <f>_xlfn.XLOOKUP(C97,'Player Stats'!A:A,'Player Stats'!H:H)</f>
        <v>17.015646258503406</v>
      </c>
      <c r="M97">
        <f t="shared" si="12"/>
        <v>364</v>
      </c>
      <c r="N97">
        <f t="shared" si="13"/>
        <v>158</v>
      </c>
      <c r="O97">
        <f t="shared" si="14"/>
        <v>46</v>
      </c>
      <c r="P97">
        <f t="shared" si="15"/>
        <v>44</v>
      </c>
      <c r="Q97">
        <f t="shared" si="16"/>
        <v>24</v>
      </c>
      <c r="R97" s="4">
        <f t="shared" si="17"/>
        <v>833.76666666666688</v>
      </c>
      <c r="S97" s="2">
        <f t="shared" si="18"/>
        <v>153.01382589212525</v>
      </c>
      <c r="T97" s="2">
        <f t="shared" si="19"/>
        <v>66.418089260867546</v>
      </c>
      <c r="U97" s="2">
        <f t="shared" si="20"/>
        <v>19.336912063290555</v>
      </c>
      <c r="V97" s="2">
        <f t="shared" si="21"/>
        <v>18.496176756190966</v>
      </c>
      <c r="W97" s="2">
        <f t="shared" si="22"/>
        <v>10.088823685195072</v>
      </c>
      <c r="X97" t="str">
        <f t="shared" si="23"/>
        <v>Yes</v>
      </c>
    </row>
    <row r="98" spans="1:24" x14ac:dyDescent="0.25">
      <c r="A98" t="s">
        <v>5</v>
      </c>
      <c r="B98">
        <v>1243726</v>
      </c>
      <c r="C98" t="s">
        <v>503</v>
      </c>
      <c r="D98" s="3">
        <v>636434</v>
      </c>
      <c r="E98" t="s">
        <v>44</v>
      </c>
      <c r="F98">
        <f>_xlfn.XLOOKUP(C98,'Player Stats'!A:A,'Player Stats'!B:B)</f>
        <v>38</v>
      </c>
      <c r="G98" s="2">
        <f>_xlfn.XLOOKUP(C98,'Player Stats'!A:A,'Player Stats'!C:C)</f>
        <v>4.5</v>
      </c>
      <c r="H98" s="2">
        <f>_xlfn.XLOOKUP(C98,'Player Stats'!A:A,'Player Stats'!D:D)</f>
        <v>1.5526315789473684</v>
      </c>
      <c r="I98" s="2">
        <f>_xlfn.XLOOKUP(C98,'Player Stats'!A:A,'Player Stats'!E:E)</f>
        <v>1.0526315789473684</v>
      </c>
      <c r="J98" s="2">
        <f>_xlfn.XLOOKUP(C98,'Player Stats'!A:A,'Player Stats'!F:F)</f>
        <v>0.68421052631578949</v>
      </c>
      <c r="K98" s="2">
        <f>_xlfn.XLOOKUP(C98,'Player Stats'!A:A,'Player Stats'!G:G)</f>
        <v>0.10526315789473684</v>
      </c>
      <c r="L98" s="2">
        <f>_xlfn.XLOOKUP(C98,'Player Stats'!A:A,'Player Stats'!H:H)</f>
        <v>12.953508771929824</v>
      </c>
      <c r="M98">
        <f t="shared" si="12"/>
        <v>171</v>
      </c>
      <c r="N98">
        <f t="shared" si="13"/>
        <v>59</v>
      </c>
      <c r="O98">
        <f t="shared" si="14"/>
        <v>40</v>
      </c>
      <c r="P98">
        <f t="shared" si="15"/>
        <v>26</v>
      </c>
      <c r="Q98">
        <f t="shared" si="16"/>
        <v>4</v>
      </c>
      <c r="R98" s="4">
        <f t="shared" si="17"/>
        <v>492.23333333333335</v>
      </c>
      <c r="S98" s="2">
        <f t="shared" si="18"/>
        <v>268.68457687678534</v>
      </c>
      <c r="T98" s="2">
        <f t="shared" si="19"/>
        <v>92.704035296668621</v>
      </c>
      <c r="U98" s="2">
        <f t="shared" si="20"/>
        <v>62.850193421470259</v>
      </c>
      <c r="V98" s="2">
        <f t="shared" si="21"/>
        <v>40.852625723955661</v>
      </c>
      <c r="W98" s="2">
        <f t="shared" si="22"/>
        <v>6.2850193421470255</v>
      </c>
      <c r="X98" t="str">
        <f t="shared" si="23"/>
        <v>No</v>
      </c>
    </row>
    <row r="99" spans="1:24" x14ac:dyDescent="0.25">
      <c r="A99" t="s">
        <v>5</v>
      </c>
      <c r="B99">
        <v>330047</v>
      </c>
      <c r="C99" t="s">
        <v>212</v>
      </c>
      <c r="D99" s="3">
        <v>8750000</v>
      </c>
      <c r="E99" t="s">
        <v>30</v>
      </c>
      <c r="F99">
        <f>_xlfn.XLOOKUP(C99,'Player Stats'!A:A,'Player Stats'!B:B)</f>
        <v>76</v>
      </c>
      <c r="G99" s="2">
        <f>_xlfn.XLOOKUP(C99,'Player Stats'!A:A,'Player Stats'!C:C)</f>
        <v>8.5657894736842106</v>
      </c>
      <c r="H99" s="2">
        <f>_xlfn.XLOOKUP(C99,'Player Stats'!A:A,'Player Stats'!D:D)</f>
        <v>3.6578947368421053</v>
      </c>
      <c r="I99" s="2">
        <f>_xlfn.XLOOKUP(C99,'Player Stats'!A:A,'Player Stats'!E:E)</f>
        <v>1.2894736842105263</v>
      </c>
      <c r="J99" s="2">
        <f>_xlfn.XLOOKUP(C99,'Player Stats'!A:A,'Player Stats'!F:F)</f>
        <v>0.61842105263157898</v>
      </c>
      <c r="K99" s="2">
        <f>_xlfn.XLOOKUP(C99,'Player Stats'!A:A,'Player Stats'!G:G)</f>
        <v>1.1578947368421053</v>
      </c>
      <c r="L99" s="2">
        <f>_xlfn.XLOOKUP(C99,'Player Stats'!A:A,'Player Stats'!H:H)</f>
        <v>22.007017543859643</v>
      </c>
      <c r="M99">
        <f t="shared" si="12"/>
        <v>651</v>
      </c>
      <c r="N99">
        <f t="shared" si="13"/>
        <v>278</v>
      </c>
      <c r="O99">
        <f t="shared" si="14"/>
        <v>98</v>
      </c>
      <c r="P99">
        <f t="shared" si="15"/>
        <v>47</v>
      </c>
      <c r="Q99">
        <f t="shared" si="16"/>
        <v>88</v>
      </c>
      <c r="R99" s="4">
        <f t="shared" si="17"/>
        <v>1672.5333333333328</v>
      </c>
      <c r="S99" s="2">
        <f t="shared" si="18"/>
        <v>74.400000000000006</v>
      </c>
      <c r="T99" s="2">
        <f t="shared" si="19"/>
        <v>31.771428571428576</v>
      </c>
      <c r="U99" s="2">
        <f t="shared" si="20"/>
        <v>11.2</v>
      </c>
      <c r="V99" s="2">
        <f t="shared" si="21"/>
        <v>5.371428571428571</v>
      </c>
      <c r="W99" s="2">
        <f t="shared" si="22"/>
        <v>10.057142857142857</v>
      </c>
      <c r="X99" t="str">
        <f t="shared" si="23"/>
        <v>Yes</v>
      </c>
    </row>
    <row r="100" spans="1:24" x14ac:dyDescent="0.25">
      <c r="A100" t="s">
        <v>5</v>
      </c>
      <c r="B100">
        <v>1231606</v>
      </c>
      <c r="C100" t="s">
        <v>487</v>
      </c>
      <c r="D100" s="3">
        <v>636435</v>
      </c>
      <c r="E100" t="s">
        <v>73</v>
      </c>
      <c r="F100">
        <f>_xlfn.XLOOKUP(C100,'Player Stats'!A:A,'Player Stats'!B:B)</f>
        <v>38</v>
      </c>
      <c r="G100" s="2">
        <f>_xlfn.XLOOKUP(C100,'Player Stats'!A:A,'Player Stats'!C:C)</f>
        <v>4.4736842105263159</v>
      </c>
      <c r="H100" s="2">
        <f>_xlfn.XLOOKUP(C100,'Player Stats'!A:A,'Player Stats'!D:D)</f>
        <v>5.6842105263157894</v>
      </c>
      <c r="I100" s="2">
        <f>_xlfn.XLOOKUP(C100,'Player Stats'!A:A,'Player Stats'!E:E)</f>
        <v>0.23684210526315788</v>
      </c>
      <c r="J100" s="2">
        <f>_xlfn.XLOOKUP(C100,'Player Stats'!A:A,'Player Stats'!F:F)</f>
        <v>0.5</v>
      </c>
      <c r="K100" s="2">
        <f>_xlfn.XLOOKUP(C100,'Player Stats'!A:A,'Player Stats'!G:G)</f>
        <v>1.1842105263157894</v>
      </c>
      <c r="L100" s="2">
        <f>_xlfn.XLOOKUP(C100,'Player Stats'!A:A,'Player Stats'!H:H)</f>
        <v>13.936403508771932</v>
      </c>
      <c r="M100">
        <f t="shared" si="12"/>
        <v>170</v>
      </c>
      <c r="N100">
        <f t="shared" si="13"/>
        <v>216</v>
      </c>
      <c r="O100">
        <f t="shared" si="14"/>
        <v>9</v>
      </c>
      <c r="P100">
        <f t="shared" si="15"/>
        <v>19</v>
      </c>
      <c r="Q100">
        <f t="shared" si="16"/>
        <v>45</v>
      </c>
      <c r="R100" s="4">
        <f t="shared" si="17"/>
        <v>529.58333333333337</v>
      </c>
      <c r="S100" s="2">
        <f t="shared" si="18"/>
        <v>267.11290233880914</v>
      </c>
      <c r="T100" s="2">
        <f t="shared" si="19"/>
        <v>339.39051120695751</v>
      </c>
      <c r="U100" s="2">
        <f t="shared" si="20"/>
        <v>14.141271300289896</v>
      </c>
      <c r="V100" s="2">
        <f t="shared" si="21"/>
        <v>29.853794967278667</v>
      </c>
      <c r="W100" s="2">
        <f t="shared" si="22"/>
        <v>70.706356501449477</v>
      </c>
      <c r="X100" t="str">
        <f t="shared" si="23"/>
        <v>No</v>
      </c>
    </row>
    <row r="101" spans="1:24" x14ac:dyDescent="0.25">
      <c r="A101" t="s">
        <v>5</v>
      </c>
      <c r="B101">
        <v>1193674</v>
      </c>
      <c r="C101" t="s">
        <v>528</v>
      </c>
      <c r="D101" s="3">
        <v>273434</v>
      </c>
      <c r="E101" t="s">
        <v>54</v>
      </c>
      <c r="F101">
        <f>_xlfn.XLOOKUP(C101,'Player Stats'!A:A,'Player Stats'!B:B)</f>
        <v>27</v>
      </c>
      <c r="G101" s="2">
        <f>_xlfn.XLOOKUP(C101,'Player Stats'!A:A,'Player Stats'!C:C)</f>
        <v>2.7037037037037037</v>
      </c>
      <c r="H101" s="2">
        <f>_xlfn.XLOOKUP(C101,'Player Stats'!A:A,'Player Stats'!D:D)</f>
        <v>3</v>
      </c>
      <c r="I101" s="2">
        <f>_xlfn.XLOOKUP(C101,'Player Stats'!A:A,'Player Stats'!E:E)</f>
        <v>0.66666666666666663</v>
      </c>
      <c r="J101" s="2">
        <f>_xlfn.XLOOKUP(C101,'Player Stats'!A:A,'Player Stats'!F:F)</f>
        <v>0.51851851851851849</v>
      </c>
      <c r="K101" s="2">
        <f>_xlfn.XLOOKUP(C101,'Player Stats'!A:A,'Player Stats'!G:G)</f>
        <v>0.85185185185185186</v>
      </c>
      <c r="L101" s="2">
        <f>_xlfn.XLOOKUP(C101,'Player Stats'!A:A,'Player Stats'!H:H)</f>
        <v>13.210493827160496</v>
      </c>
      <c r="M101">
        <f t="shared" si="12"/>
        <v>73</v>
      </c>
      <c r="N101">
        <f t="shared" si="13"/>
        <v>81</v>
      </c>
      <c r="O101">
        <f t="shared" si="14"/>
        <v>18</v>
      </c>
      <c r="P101">
        <f t="shared" si="15"/>
        <v>14</v>
      </c>
      <c r="Q101">
        <f t="shared" si="16"/>
        <v>23</v>
      </c>
      <c r="R101" s="4">
        <f t="shared" si="17"/>
        <v>356.68333333333339</v>
      </c>
      <c r="S101" s="2">
        <f t="shared" si="18"/>
        <v>266.97484584945545</v>
      </c>
      <c r="T101" s="2">
        <f t="shared" si="19"/>
        <v>296.23236320282041</v>
      </c>
      <c r="U101" s="2">
        <f t="shared" si="20"/>
        <v>65.829414045071204</v>
      </c>
      <c r="V101" s="2">
        <f t="shared" si="21"/>
        <v>51.200655368388716</v>
      </c>
      <c r="W101" s="2">
        <f t="shared" si="22"/>
        <v>84.115362390924318</v>
      </c>
      <c r="X101" t="str">
        <f t="shared" si="23"/>
        <v>No</v>
      </c>
    </row>
    <row r="102" spans="1:24" x14ac:dyDescent="0.25">
      <c r="A102" t="s">
        <v>5</v>
      </c>
      <c r="B102">
        <v>1134092</v>
      </c>
      <c r="C102" t="s">
        <v>447</v>
      </c>
      <c r="D102" s="3">
        <v>1101910</v>
      </c>
      <c r="E102" t="s">
        <v>30</v>
      </c>
      <c r="F102">
        <f>_xlfn.XLOOKUP(C102,'Player Stats'!A:A,'Player Stats'!B:B)</f>
        <v>61</v>
      </c>
      <c r="G102" s="2">
        <f>_xlfn.XLOOKUP(C102,'Player Stats'!A:A,'Player Stats'!C:C)</f>
        <v>9.8852459016393439</v>
      </c>
      <c r="H102" s="2">
        <f>_xlfn.XLOOKUP(C102,'Player Stats'!A:A,'Player Stats'!D:D)</f>
        <v>3.0163934426229506</v>
      </c>
      <c r="I102" s="2">
        <f>_xlfn.XLOOKUP(C102,'Player Stats'!A:A,'Player Stats'!E:E)</f>
        <v>2.262295081967213</v>
      </c>
      <c r="J102" s="2">
        <f>_xlfn.XLOOKUP(C102,'Player Stats'!A:A,'Player Stats'!F:F)</f>
        <v>0.75409836065573765</v>
      </c>
      <c r="K102" s="2">
        <f>_xlfn.XLOOKUP(C102,'Player Stats'!A:A,'Player Stats'!G:G)</f>
        <v>0.18032786885245902</v>
      </c>
      <c r="L102" s="2">
        <f>_xlfn.XLOOKUP(C102,'Player Stats'!A:A,'Player Stats'!H:H)</f>
        <v>21.956830601092896</v>
      </c>
      <c r="M102">
        <f t="shared" si="12"/>
        <v>603</v>
      </c>
      <c r="N102">
        <f t="shared" si="13"/>
        <v>184</v>
      </c>
      <c r="O102">
        <f t="shared" si="14"/>
        <v>138</v>
      </c>
      <c r="P102">
        <f t="shared" si="15"/>
        <v>46</v>
      </c>
      <c r="Q102">
        <f t="shared" si="16"/>
        <v>11</v>
      </c>
      <c r="R102" s="4">
        <f t="shared" si="17"/>
        <v>1339.3666666666668</v>
      </c>
      <c r="S102" s="2">
        <f t="shared" si="18"/>
        <v>547.23162508734833</v>
      </c>
      <c r="T102" s="2">
        <f t="shared" si="19"/>
        <v>166.98278443793049</v>
      </c>
      <c r="U102" s="2">
        <f t="shared" si="20"/>
        <v>125.23708832844788</v>
      </c>
      <c r="V102" s="2">
        <f t="shared" si="21"/>
        <v>41.745696109482623</v>
      </c>
      <c r="W102" s="2">
        <f t="shared" si="22"/>
        <v>9.9826664609632374</v>
      </c>
      <c r="X102" t="str">
        <f t="shared" si="23"/>
        <v>Yes</v>
      </c>
    </row>
    <row r="103" spans="1:24" x14ac:dyDescent="0.25">
      <c r="A103" t="s">
        <v>5</v>
      </c>
      <c r="B103">
        <v>1193674</v>
      </c>
      <c r="C103" t="s">
        <v>528</v>
      </c>
      <c r="D103" s="3">
        <v>279891</v>
      </c>
      <c r="E103" t="s">
        <v>90</v>
      </c>
      <c r="F103">
        <f>_xlfn.XLOOKUP(C103,'Player Stats'!A:A,'Player Stats'!B:B)</f>
        <v>27</v>
      </c>
      <c r="G103" s="2">
        <f>_xlfn.XLOOKUP(C103,'Player Stats'!A:A,'Player Stats'!C:C)</f>
        <v>2.7037037037037037</v>
      </c>
      <c r="H103" s="2">
        <f>_xlfn.XLOOKUP(C103,'Player Stats'!A:A,'Player Stats'!D:D)</f>
        <v>3</v>
      </c>
      <c r="I103" s="2">
        <f>_xlfn.XLOOKUP(C103,'Player Stats'!A:A,'Player Stats'!E:E)</f>
        <v>0.66666666666666663</v>
      </c>
      <c r="J103" s="2">
        <f>_xlfn.XLOOKUP(C103,'Player Stats'!A:A,'Player Stats'!F:F)</f>
        <v>0.51851851851851849</v>
      </c>
      <c r="K103" s="2">
        <f>_xlfn.XLOOKUP(C103,'Player Stats'!A:A,'Player Stats'!G:G)</f>
        <v>0.85185185185185186</v>
      </c>
      <c r="L103" s="2">
        <f>_xlfn.XLOOKUP(C103,'Player Stats'!A:A,'Player Stats'!H:H)</f>
        <v>13.210493827160496</v>
      </c>
      <c r="M103">
        <f t="shared" si="12"/>
        <v>73</v>
      </c>
      <c r="N103">
        <f t="shared" si="13"/>
        <v>81</v>
      </c>
      <c r="O103">
        <f t="shared" si="14"/>
        <v>18</v>
      </c>
      <c r="P103">
        <f t="shared" si="15"/>
        <v>14</v>
      </c>
      <c r="Q103">
        <f t="shared" si="16"/>
        <v>23</v>
      </c>
      <c r="R103" s="4">
        <f t="shared" si="17"/>
        <v>356.68333333333339</v>
      </c>
      <c r="S103" s="2">
        <f t="shared" si="18"/>
        <v>260.81581758613174</v>
      </c>
      <c r="T103" s="2">
        <f t="shared" si="19"/>
        <v>289.39837293803657</v>
      </c>
      <c r="U103" s="2">
        <f t="shared" si="20"/>
        <v>64.31074954178591</v>
      </c>
      <c r="V103" s="2">
        <f t="shared" si="21"/>
        <v>50.019471865833488</v>
      </c>
      <c r="W103" s="2">
        <f t="shared" si="22"/>
        <v>82.174846636726443</v>
      </c>
      <c r="X103" t="str">
        <f t="shared" si="23"/>
        <v>No</v>
      </c>
    </row>
    <row r="104" spans="1:24" x14ac:dyDescent="0.25">
      <c r="A104" t="s">
        <v>5</v>
      </c>
      <c r="B104">
        <v>1391940</v>
      </c>
      <c r="C104" t="s">
        <v>398</v>
      </c>
      <c r="D104" s="3">
        <v>2221677</v>
      </c>
      <c r="E104" t="s">
        <v>7</v>
      </c>
      <c r="F104">
        <f>_xlfn.XLOOKUP(C104,'Player Stats'!A:A,'Player Stats'!B:B)</f>
        <v>70</v>
      </c>
      <c r="G104" s="2">
        <f>_xlfn.XLOOKUP(C104,'Player Stats'!A:A,'Player Stats'!C:C)</f>
        <v>9.3428571428571434</v>
      </c>
      <c r="H104" s="2">
        <f>_xlfn.XLOOKUP(C104,'Player Stats'!A:A,'Player Stats'!D:D)</f>
        <v>3.9714285714285715</v>
      </c>
      <c r="I104" s="2">
        <f>_xlfn.XLOOKUP(C104,'Player Stats'!A:A,'Player Stats'!E:E)</f>
        <v>2.4</v>
      </c>
      <c r="J104" s="2">
        <f>_xlfn.XLOOKUP(C104,'Player Stats'!A:A,'Player Stats'!F:F)</f>
        <v>0.9</v>
      </c>
      <c r="K104" s="2">
        <f>_xlfn.XLOOKUP(C104,'Player Stats'!A:A,'Player Stats'!G:G)</f>
        <v>0.31428571428571428</v>
      </c>
      <c r="L104" s="2">
        <f>_xlfn.XLOOKUP(C104,'Player Stats'!A:A,'Player Stats'!H:H)</f>
        <v>20.817380952380955</v>
      </c>
      <c r="M104">
        <f t="shared" si="12"/>
        <v>654</v>
      </c>
      <c r="N104">
        <f t="shared" si="13"/>
        <v>278</v>
      </c>
      <c r="O104">
        <f t="shared" si="14"/>
        <v>168</v>
      </c>
      <c r="P104">
        <f t="shared" si="15"/>
        <v>63</v>
      </c>
      <c r="Q104">
        <f t="shared" si="16"/>
        <v>22</v>
      </c>
      <c r="R104" s="4">
        <f t="shared" si="17"/>
        <v>1457.2166666666669</v>
      </c>
      <c r="S104" s="2">
        <f t="shared" si="18"/>
        <v>294.37222422521364</v>
      </c>
      <c r="T104" s="2">
        <f t="shared" si="19"/>
        <v>125.13070081744557</v>
      </c>
      <c r="U104" s="2">
        <f t="shared" si="20"/>
        <v>75.61855301198149</v>
      </c>
      <c r="V104" s="2">
        <f t="shared" si="21"/>
        <v>28.356957379493061</v>
      </c>
      <c r="W104" s="2">
        <f t="shared" si="22"/>
        <v>9.9024295610928146</v>
      </c>
      <c r="X104" t="str">
        <f t="shared" si="23"/>
        <v>Yes</v>
      </c>
    </row>
    <row r="105" spans="1:24" x14ac:dyDescent="0.25">
      <c r="A105" t="s">
        <v>5</v>
      </c>
      <c r="B105">
        <v>945061</v>
      </c>
      <c r="C105" t="s">
        <v>429</v>
      </c>
      <c r="D105" s="3">
        <v>1527805</v>
      </c>
      <c r="E105" t="s">
        <v>44</v>
      </c>
      <c r="F105">
        <f>_xlfn.XLOOKUP(C105,'Player Stats'!A:A,'Player Stats'!B:B)</f>
        <v>47</v>
      </c>
      <c r="G105" s="2">
        <f>_xlfn.XLOOKUP(C105,'Player Stats'!A:A,'Player Stats'!C:C)</f>
        <v>9.7446808510638299</v>
      </c>
      <c r="H105" s="2">
        <f>_xlfn.XLOOKUP(C105,'Player Stats'!A:A,'Player Stats'!D:D)</f>
        <v>4.957446808510638</v>
      </c>
      <c r="I105" s="2">
        <f>_xlfn.XLOOKUP(C105,'Player Stats'!A:A,'Player Stats'!E:E)</f>
        <v>1.4680851063829787</v>
      </c>
      <c r="J105" s="2">
        <f>_xlfn.XLOOKUP(C105,'Player Stats'!A:A,'Player Stats'!F:F)</f>
        <v>0.46808510638297873</v>
      </c>
      <c r="K105" s="2">
        <f>_xlfn.XLOOKUP(C105,'Player Stats'!A:A,'Player Stats'!G:G)</f>
        <v>0.31914893617021278</v>
      </c>
      <c r="L105" s="2">
        <f>_xlfn.XLOOKUP(C105,'Player Stats'!A:A,'Player Stats'!H:H)</f>
        <v>19.325886524822693</v>
      </c>
      <c r="M105">
        <f t="shared" si="12"/>
        <v>458</v>
      </c>
      <c r="N105">
        <f t="shared" si="13"/>
        <v>233</v>
      </c>
      <c r="O105">
        <f t="shared" si="14"/>
        <v>69</v>
      </c>
      <c r="P105">
        <f t="shared" si="15"/>
        <v>22</v>
      </c>
      <c r="Q105">
        <f t="shared" si="16"/>
        <v>15</v>
      </c>
      <c r="R105" s="4">
        <f t="shared" si="17"/>
        <v>908.31666666666661</v>
      </c>
      <c r="S105" s="2">
        <f t="shared" si="18"/>
        <v>299.77647671005133</v>
      </c>
      <c r="T105" s="2">
        <f t="shared" si="19"/>
        <v>152.50637352279904</v>
      </c>
      <c r="U105" s="2">
        <f t="shared" si="20"/>
        <v>45.162831644090701</v>
      </c>
      <c r="V105" s="2">
        <f t="shared" si="21"/>
        <v>14.399743422753557</v>
      </c>
      <c r="W105" s="2">
        <f t="shared" si="22"/>
        <v>9.8180068791501522</v>
      </c>
      <c r="X105" t="str">
        <f t="shared" si="23"/>
        <v>Yes</v>
      </c>
    </row>
    <row r="106" spans="1:24" x14ac:dyDescent="0.25">
      <c r="A106" t="s">
        <v>5</v>
      </c>
      <c r="B106">
        <v>1324180</v>
      </c>
      <c r="C106" t="s">
        <v>567</v>
      </c>
      <c r="D106" s="3">
        <v>135120</v>
      </c>
      <c r="E106" t="s">
        <v>62</v>
      </c>
      <c r="F106">
        <f>_xlfn.XLOOKUP(C106,'Player Stats'!A:A,'Player Stats'!B:B)</f>
        <v>4</v>
      </c>
      <c r="G106" s="2">
        <f>_xlfn.XLOOKUP(C106,'Player Stats'!A:A,'Player Stats'!C:C)</f>
        <v>8.75</v>
      </c>
      <c r="H106" s="2">
        <f>_xlfn.XLOOKUP(C106,'Player Stats'!A:A,'Player Stats'!D:D)</f>
        <v>2.5</v>
      </c>
      <c r="I106" s="2">
        <f>_xlfn.XLOOKUP(C106,'Player Stats'!A:A,'Player Stats'!E:E)</f>
        <v>0</v>
      </c>
      <c r="J106" s="2">
        <f>_xlfn.XLOOKUP(C106,'Player Stats'!A:A,'Player Stats'!F:F)</f>
        <v>0.25</v>
      </c>
      <c r="K106" s="2">
        <f>_xlfn.XLOOKUP(C106,'Player Stats'!A:A,'Player Stats'!G:G)</f>
        <v>0</v>
      </c>
      <c r="L106" s="2">
        <f>_xlfn.XLOOKUP(C106,'Player Stats'!A:A,'Player Stats'!H:H)</f>
        <v>15.833333333333334</v>
      </c>
      <c r="M106">
        <f t="shared" si="12"/>
        <v>35</v>
      </c>
      <c r="N106">
        <f t="shared" si="13"/>
        <v>10</v>
      </c>
      <c r="O106">
        <f t="shared" si="14"/>
        <v>0</v>
      </c>
      <c r="P106">
        <f t="shared" si="15"/>
        <v>1</v>
      </c>
      <c r="Q106">
        <f t="shared" si="16"/>
        <v>0</v>
      </c>
      <c r="R106" s="4">
        <f t="shared" si="17"/>
        <v>63.333333333333336</v>
      </c>
      <c r="S106" s="2">
        <f t="shared" si="18"/>
        <v>259.0290112492599</v>
      </c>
      <c r="T106" s="2">
        <f t="shared" si="19"/>
        <v>74.008288928359974</v>
      </c>
      <c r="U106" s="2">
        <f t="shared" si="20"/>
        <v>0</v>
      </c>
      <c r="V106" s="2">
        <f t="shared" si="21"/>
        <v>7.4008288928359978</v>
      </c>
      <c r="W106" s="2">
        <f t="shared" si="22"/>
        <v>0</v>
      </c>
      <c r="X106" t="str">
        <f t="shared" si="23"/>
        <v>No</v>
      </c>
    </row>
    <row r="107" spans="1:24" x14ac:dyDescent="0.25">
      <c r="A107" t="s">
        <v>5</v>
      </c>
      <c r="B107">
        <v>842297</v>
      </c>
      <c r="C107" t="s">
        <v>239</v>
      </c>
      <c r="D107" s="3">
        <v>814552</v>
      </c>
      <c r="E107" t="s">
        <v>9</v>
      </c>
      <c r="F107">
        <f>_xlfn.XLOOKUP(C107,'Player Stats'!A:A,'Player Stats'!B:B)</f>
        <v>70</v>
      </c>
      <c r="G107" s="2">
        <f>_xlfn.XLOOKUP(C107,'Player Stats'!A:A,'Player Stats'!C:C)</f>
        <v>2.9714285714285715</v>
      </c>
      <c r="H107" s="2">
        <f>_xlfn.XLOOKUP(C107,'Player Stats'!A:A,'Player Stats'!D:D)</f>
        <v>1.0857142857142856</v>
      </c>
      <c r="I107" s="2">
        <f>_xlfn.XLOOKUP(C107,'Player Stats'!A:A,'Player Stats'!E:E)</f>
        <v>2.342857142857143</v>
      </c>
      <c r="J107" s="2">
        <f>_xlfn.XLOOKUP(C107,'Player Stats'!A:A,'Player Stats'!F:F)</f>
        <v>0.55714285714285716</v>
      </c>
      <c r="K107" s="2">
        <f>_xlfn.XLOOKUP(C107,'Player Stats'!A:A,'Player Stats'!G:G)</f>
        <v>4.2857142857142858E-2</v>
      </c>
      <c r="L107" s="2">
        <f>_xlfn.XLOOKUP(C107,'Player Stats'!A:A,'Player Stats'!H:H)</f>
        <v>14.412619047619046</v>
      </c>
      <c r="M107">
        <f t="shared" si="12"/>
        <v>208</v>
      </c>
      <c r="N107">
        <f t="shared" si="13"/>
        <v>76</v>
      </c>
      <c r="O107">
        <f t="shared" si="14"/>
        <v>164</v>
      </c>
      <c r="P107">
        <f t="shared" si="15"/>
        <v>39</v>
      </c>
      <c r="Q107">
        <f t="shared" si="16"/>
        <v>3</v>
      </c>
      <c r="R107" s="4">
        <f t="shared" si="17"/>
        <v>1008.8833333333332</v>
      </c>
      <c r="S107" s="2">
        <f t="shared" si="18"/>
        <v>255.35509089659101</v>
      </c>
      <c r="T107" s="2">
        <f t="shared" si="19"/>
        <v>93.302821673754408</v>
      </c>
      <c r="U107" s="2">
        <f t="shared" si="20"/>
        <v>201.33766782231214</v>
      </c>
      <c r="V107" s="2">
        <f t="shared" si="21"/>
        <v>47.879079543110812</v>
      </c>
      <c r="W107" s="2">
        <f t="shared" si="22"/>
        <v>3.6830061187008316</v>
      </c>
      <c r="X107" t="str">
        <f t="shared" si="23"/>
        <v>No</v>
      </c>
    </row>
    <row r="108" spans="1:24" x14ac:dyDescent="0.25">
      <c r="A108" t="s">
        <v>5</v>
      </c>
      <c r="B108">
        <v>1465110</v>
      </c>
      <c r="C108" t="s">
        <v>249</v>
      </c>
      <c r="D108" s="3">
        <v>6332520</v>
      </c>
      <c r="E108" t="s">
        <v>57</v>
      </c>
      <c r="F108">
        <f>_xlfn.XLOOKUP(C108,'Player Stats'!A:A,'Player Stats'!B:B)</f>
        <v>64</v>
      </c>
      <c r="G108" s="2">
        <f>_xlfn.XLOOKUP(C108,'Player Stats'!A:A,'Player Stats'!C:C)</f>
        <v>9.140625</v>
      </c>
      <c r="H108" s="2">
        <f>_xlfn.XLOOKUP(C108,'Player Stats'!A:A,'Player Stats'!D:D)</f>
        <v>5.15625</v>
      </c>
      <c r="I108" s="2">
        <f>_xlfn.XLOOKUP(C108,'Player Stats'!A:A,'Player Stats'!E:E)</f>
        <v>1.921875</v>
      </c>
      <c r="J108" s="2">
        <f>_xlfn.XLOOKUP(C108,'Player Stats'!A:A,'Player Stats'!F:F)</f>
        <v>0.953125</v>
      </c>
      <c r="K108" s="2">
        <f>_xlfn.XLOOKUP(C108,'Player Stats'!A:A,'Player Stats'!G:G)</f>
        <v>0.953125</v>
      </c>
      <c r="L108" s="2">
        <f>_xlfn.XLOOKUP(C108,'Player Stats'!A:A,'Player Stats'!H:H)</f>
        <v>22.444010416666668</v>
      </c>
      <c r="M108">
        <f t="shared" si="12"/>
        <v>585</v>
      </c>
      <c r="N108">
        <f t="shared" si="13"/>
        <v>330</v>
      </c>
      <c r="O108">
        <f t="shared" si="14"/>
        <v>123</v>
      </c>
      <c r="P108">
        <f t="shared" si="15"/>
        <v>61</v>
      </c>
      <c r="Q108">
        <f t="shared" si="16"/>
        <v>61</v>
      </c>
      <c r="R108" s="4">
        <f t="shared" si="17"/>
        <v>1436.4166666666667</v>
      </c>
      <c r="S108" s="2">
        <f t="shared" si="18"/>
        <v>92.38028462602567</v>
      </c>
      <c r="T108" s="2">
        <f t="shared" si="19"/>
        <v>52.111955430065755</v>
      </c>
      <c r="U108" s="2">
        <f t="shared" si="20"/>
        <v>19.423547023933601</v>
      </c>
      <c r="V108" s="2">
        <f t="shared" si="21"/>
        <v>9.6328160037394284</v>
      </c>
      <c r="W108" s="2">
        <f t="shared" si="22"/>
        <v>9.6328160037394284</v>
      </c>
      <c r="X108" t="str">
        <f t="shared" si="23"/>
        <v>Yes</v>
      </c>
    </row>
    <row r="109" spans="1:24" x14ac:dyDescent="0.25">
      <c r="A109" t="s">
        <v>5</v>
      </c>
      <c r="B109">
        <v>1232517</v>
      </c>
      <c r="C109" t="s">
        <v>445</v>
      </c>
      <c r="D109" s="3">
        <v>1117089</v>
      </c>
      <c r="E109" t="s">
        <v>11</v>
      </c>
      <c r="F109">
        <f>_xlfn.XLOOKUP(C109,'Player Stats'!A:A,'Player Stats'!B:B)</f>
        <v>70</v>
      </c>
      <c r="G109" s="2">
        <f>_xlfn.XLOOKUP(C109,'Player Stats'!A:A,'Player Stats'!C:C)</f>
        <v>4</v>
      </c>
      <c r="H109" s="2">
        <f>_xlfn.XLOOKUP(C109,'Player Stats'!A:A,'Player Stats'!D:D)</f>
        <v>2.8285714285714287</v>
      </c>
      <c r="I109" s="2">
        <f>_xlfn.XLOOKUP(C109,'Player Stats'!A:A,'Player Stats'!E:E)</f>
        <v>0.48571428571428571</v>
      </c>
      <c r="J109" s="2">
        <f>_xlfn.XLOOKUP(C109,'Player Stats'!A:A,'Player Stats'!F:F)</f>
        <v>0.32857142857142857</v>
      </c>
      <c r="K109" s="2">
        <f>_xlfn.XLOOKUP(C109,'Player Stats'!A:A,'Player Stats'!G:G)</f>
        <v>0.18571428571428572</v>
      </c>
      <c r="L109" s="2">
        <f>_xlfn.XLOOKUP(C109,'Player Stats'!A:A,'Player Stats'!H:H)</f>
        <v>11.302142857142854</v>
      </c>
      <c r="M109">
        <f t="shared" si="12"/>
        <v>280</v>
      </c>
      <c r="N109">
        <f t="shared" si="13"/>
        <v>198</v>
      </c>
      <c r="O109">
        <f t="shared" si="14"/>
        <v>34</v>
      </c>
      <c r="P109">
        <f t="shared" si="15"/>
        <v>23</v>
      </c>
      <c r="Q109">
        <f t="shared" si="16"/>
        <v>13</v>
      </c>
      <c r="R109" s="4">
        <f t="shared" si="17"/>
        <v>791.14999999999986</v>
      </c>
      <c r="S109" s="2">
        <f t="shared" si="18"/>
        <v>250.65147002611249</v>
      </c>
      <c r="T109" s="2">
        <f t="shared" si="19"/>
        <v>177.24639666132242</v>
      </c>
      <c r="U109" s="2">
        <f t="shared" si="20"/>
        <v>30.436249931742235</v>
      </c>
      <c r="V109" s="2">
        <f t="shared" si="21"/>
        <v>20.5892278950021</v>
      </c>
      <c r="W109" s="2">
        <f t="shared" si="22"/>
        <v>11.637389679783794</v>
      </c>
      <c r="X109" t="str">
        <f t="shared" si="23"/>
        <v>No</v>
      </c>
    </row>
    <row r="110" spans="1:24" x14ac:dyDescent="0.25">
      <c r="A110" t="s">
        <v>5</v>
      </c>
      <c r="B110">
        <v>1324451</v>
      </c>
      <c r="C110" t="s">
        <v>643</v>
      </c>
      <c r="D110" s="3">
        <v>131970</v>
      </c>
      <c r="E110" t="s">
        <v>11</v>
      </c>
      <c r="F110">
        <f>_xlfn.XLOOKUP(C110,'Player Stats'!A:A,'Player Stats'!B:B)</f>
        <v>9</v>
      </c>
      <c r="G110" s="2">
        <f>_xlfn.XLOOKUP(C110,'Player Stats'!A:A,'Player Stats'!C:C)</f>
        <v>3.6666666666666665</v>
      </c>
      <c r="H110" s="2">
        <f>_xlfn.XLOOKUP(C110,'Player Stats'!A:A,'Player Stats'!D:D)</f>
        <v>2.5555555555555554</v>
      </c>
      <c r="I110" s="2">
        <f>_xlfn.XLOOKUP(C110,'Player Stats'!A:A,'Player Stats'!E:E)</f>
        <v>0.55555555555555558</v>
      </c>
      <c r="J110" s="2">
        <f>_xlfn.XLOOKUP(C110,'Player Stats'!A:A,'Player Stats'!F:F)</f>
        <v>0.33333333333333331</v>
      </c>
      <c r="K110" s="2">
        <f>_xlfn.XLOOKUP(C110,'Player Stats'!A:A,'Player Stats'!G:G)</f>
        <v>0.55555555555555558</v>
      </c>
      <c r="L110" s="2">
        <f>_xlfn.XLOOKUP(C110,'Player Stats'!A:A,'Player Stats'!H:H)</f>
        <v>11.385185185185186</v>
      </c>
      <c r="M110">
        <f t="shared" si="12"/>
        <v>33</v>
      </c>
      <c r="N110">
        <f t="shared" si="13"/>
        <v>23</v>
      </c>
      <c r="O110">
        <f t="shared" si="14"/>
        <v>5</v>
      </c>
      <c r="P110">
        <f t="shared" si="15"/>
        <v>3</v>
      </c>
      <c r="Q110">
        <f t="shared" si="16"/>
        <v>5</v>
      </c>
      <c r="R110" s="4">
        <f t="shared" si="17"/>
        <v>102.46666666666667</v>
      </c>
      <c r="S110" s="2">
        <f t="shared" si="18"/>
        <v>250.05683109797681</v>
      </c>
      <c r="T110" s="2">
        <f t="shared" si="19"/>
        <v>174.28203379555961</v>
      </c>
      <c r="U110" s="2">
        <f t="shared" si="20"/>
        <v>37.887398651208606</v>
      </c>
      <c r="V110" s="2">
        <f t="shared" si="21"/>
        <v>22.732439190725163</v>
      </c>
      <c r="W110" s="2">
        <f t="shared" si="22"/>
        <v>37.887398651208606</v>
      </c>
      <c r="X110" t="str">
        <f t="shared" si="23"/>
        <v>No</v>
      </c>
    </row>
    <row r="111" spans="1:24" x14ac:dyDescent="0.25">
      <c r="A111" t="s">
        <v>5</v>
      </c>
      <c r="B111">
        <v>1232490</v>
      </c>
      <c r="C111" t="s">
        <v>519</v>
      </c>
      <c r="D111" s="3">
        <v>353885</v>
      </c>
      <c r="E111" t="s">
        <v>65</v>
      </c>
      <c r="F111">
        <f>_xlfn.XLOOKUP(C111,'Player Stats'!A:A,'Player Stats'!B:B)</f>
        <v>19</v>
      </c>
      <c r="G111" s="2">
        <f>_xlfn.XLOOKUP(C111,'Player Stats'!A:A,'Player Stats'!C:C)</f>
        <v>4.5263157894736841</v>
      </c>
      <c r="H111" s="2">
        <f>_xlfn.XLOOKUP(C111,'Player Stats'!A:A,'Player Stats'!D:D)</f>
        <v>3.9473684210526314</v>
      </c>
      <c r="I111" s="2">
        <f>_xlfn.XLOOKUP(C111,'Player Stats'!A:A,'Player Stats'!E:E)</f>
        <v>0.52631578947368418</v>
      </c>
      <c r="J111" s="2">
        <f>_xlfn.XLOOKUP(C111,'Player Stats'!A:A,'Player Stats'!F:F)</f>
        <v>0.15789473684210525</v>
      </c>
      <c r="K111" s="2">
        <f>_xlfn.XLOOKUP(C111,'Player Stats'!A:A,'Player Stats'!G:G)</f>
        <v>0.52631578947368418</v>
      </c>
      <c r="L111" s="2">
        <f>_xlfn.XLOOKUP(C111,'Player Stats'!A:A,'Player Stats'!H:H)</f>
        <v>11.230701754385965</v>
      </c>
      <c r="M111">
        <f t="shared" si="12"/>
        <v>86</v>
      </c>
      <c r="N111">
        <f t="shared" si="13"/>
        <v>75</v>
      </c>
      <c r="O111">
        <f t="shared" si="14"/>
        <v>10</v>
      </c>
      <c r="P111">
        <f t="shared" si="15"/>
        <v>3</v>
      </c>
      <c r="Q111">
        <f t="shared" si="16"/>
        <v>10</v>
      </c>
      <c r="R111" s="4">
        <f t="shared" si="17"/>
        <v>213.38333333333333</v>
      </c>
      <c r="S111" s="2">
        <f t="shared" si="18"/>
        <v>243.01679924269183</v>
      </c>
      <c r="T111" s="2">
        <f t="shared" si="19"/>
        <v>211.93325515351034</v>
      </c>
      <c r="U111" s="2">
        <f t="shared" si="20"/>
        <v>28.257767353801373</v>
      </c>
      <c r="V111" s="2">
        <f t="shared" si="21"/>
        <v>8.4773302061404117</v>
      </c>
      <c r="W111" s="2">
        <f t="shared" si="22"/>
        <v>28.257767353801373</v>
      </c>
      <c r="X111" t="str">
        <f t="shared" si="23"/>
        <v>No</v>
      </c>
    </row>
    <row r="112" spans="1:24" x14ac:dyDescent="0.25">
      <c r="A112" t="s">
        <v>5</v>
      </c>
      <c r="B112">
        <v>1061507</v>
      </c>
      <c r="C112" t="s">
        <v>102</v>
      </c>
      <c r="D112" s="3">
        <v>8104000</v>
      </c>
      <c r="E112" t="s">
        <v>27</v>
      </c>
      <c r="F112">
        <f>_xlfn.XLOOKUP(C112,'Player Stats'!A:A,'Player Stats'!B:B)</f>
        <v>82</v>
      </c>
      <c r="G112" s="2">
        <f>_xlfn.XLOOKUP(C112,'Player Stats'!A:A,'Player Stats'!C:C)</f>
        <v>12.158536585365853</v>
      </c>
      <c r="H112" s="2">
        <f>_xlfn.XLOOKUP(C112,'Player Stats'!A:A,'Player Stats'!D:D)</f>
        <v>8.1829268292682933</v>
      </c>
      <c r="I112" s="2">
        <f>_xlfn.XLOOKUP(C112,'Player Stats'!A:A,'Player Stats'!E:E)</f>
        <v>0.82926829268292679</v>
      </c>
      <c r="J112" s="2">
        <f>_xlfn.XLOOKUP(C112,'Player Stats'!A:A,'Player Stats'!F:F)</f>
        <v>0.52439024390243905</v>
      </c>
      <c r="K112" s="2">
        <f>_xlfn.XLOOKUP(C112,'Player Stats'!A:A,'Player Stats'!G:G)</f>
        <v>0.95121951219512191</v>
      </c>
      <c r="L112" s="2">
        <f>_xlfn.XLOOKUP(C112,'Player Stats'!A:A,'Player Stats'!H:H)</f>
        <v>27.353048780487814</v>
      </c>
      <c r="M112">
        <f t="shared" si="12"/>
        <v>997</v>
      </c>
      <c r="N112">
        <f t="shared" si="13"/>
        <v>671</v>
      </c>
      <c r="O112">
        <f t="shared" si="14"/>
        <v>68</v>
      </c>
      <c r="P112">
        <f t="shared" si="15"/>
        <v>43</v>
      </c>
      <c r="Q112">
        <f t="shared" si="16"/>
        <v>78</v>
      </c>
      <c r="R112" s="4">
        <f t="shared" si="17"/>
        <v>2242.9500000000007</v>
      </c>
      <c r="S112" s="2">
        <f t="shared" si="18"/>
        <v>123.02566633761106</v>
      </c>
      <c r="T112" s="2">
        <f t="shared" si="19"/>
        <v>82.798617966436325</v>
      </c>
      <c r="U112" s="2">
        <f t="shared" si="20"/>
        <v>8.3909180651530111</v>
      </c>
      <c r="V112" s="2">
        <f t="shared" si="21"/>
        <v>5.3060217176702862</v>
      </c>
      <c r="W112" s="2">
        <f t="shared" si="22"/>
        <v>9.6248766041461007</v>
      </c>
      <c r="X112" t="str">
        <f t="shared" si="23"/>
        <v>Yes</v>
      </c>
    </row>
    <row r="113" spans="1:24" x14ac:dyDescent="0.25">
      <c r="A113" t="s">
        <v>5</v>
      </c>
      <c r="B113">
        <v>1136744</v>
      </c>
      <c r="C113" t="s">
        <v>505</v>
      </c>
      <c r="D113" s="3">
        <v>636434</v>
      </c>
      <c r="E113" t="s">
        <v>35</v>
      </c>
      <c r="F113">
        <f>_xlfn.XLOOKUP(C113,'Player Stats'!A:A,'Player Stats'!B:B)</f>
        <v>26</v>
      </c>
      <c r="G113" s="2">
        <f>_xlfn.XLOOKUP(C113,'Player Stats'!A:A,'Player Stats'!C:C)</f>
        <v>6.8461538461538458</v>
      </c>
      <c r="H113" s="2">
        <f>_xlfn.XLOOKUP(C113,'Player Stats'!A:A,'Player Stats'!D:D)</f>
        <v>2.0384615384615383</v>
      </c>
      <c r="I113" s="2">
        <f>_xlfn.XLOOKUP(C113,'Player Stats'!A:A,'Player Stats'!E:E)</f>
        <v>2.8846153846153846</v>
      </c>
      <c r="J113" s="2">
        <f>_xlfn.XLOOKUP(C113,'Player Stats'!A:A,'Player Stats'!F:F)</f>
        <v>1.1923076923076923</v>
      </c>
      <c r="K113" s="2">
        <f>_xlfn.XLOOKUP(C113,'Player Stats'!A:A,'Player Stats'!G:G)</f>
        <v>0.23076923076923078</v>
      </c>
      <c r="L113" s="2">
        <f>_xlfn.XLOOKUP(C113,'Player Stats'!A:A,'Player Stats'!H:H)</f>
        <v>20.95384615384615</v>
      </c>
      <c r="M113">
        <f t="shared" si="12"/>
        <v>178</v>
      </c>
      <c r="N113">
        <f t="shared" si="13"/>
        <v>53</v>
      </c>
      <c r="O113">
        <f t="shared" si="14"/>
        <v>75</v>
      </c>
      <c r="P113">
        <f t="shared" si="15"/>
        <v>31</v>
      </c>
      <c r="Q113">
        <f t="shared" si="16"/>
        <v>6</v>
      </c>
      <c r="R113" s="4">
        <f t="shared" si="17"/>
        <v>544.79999999999995</v>
      </c>
      <c r="S113" s="2">
        <f t="shared" si="18"/>
        <v>279.68336072554263</v>
      </c>
      <c r="T113" s="2">
        <f t="shared" si="19"/>
        <v>83.276506283448086</v>
      </c>
      <c r="U113" s="2">
        <f t="shared" si="20"/>
        <v>117.84411266525673</v>
      </c>
      <c r="V113" s="2">
        <f t="shared" si="21"/>
        <v>48.708899901639448</v>
      </c>
      <c r="W113" s="2">
        <f t="shared" si="22"/>
        <v>9.4275290132205374</v>
      </c>
      <c r="X113" t="str">
        <f t="shared" si="23"/>
        <v>Yes</v>
      </c>
    </row>
    <row r="114" spans="1:24" x14ac:dyDescent="0.25">
      <c r="A114" t="s">
        <v>5</v>
      </c>
      <c r="B114">
        <v>1230361</v>
      </c>
      <c r="C114" t="s">
        <v>250</v>
      </c>
      <c r="D114" s="3">
        <v>6276531</v>
      </c>
      <c r="E114" t="s">
        <v>25</v>
      </c>
      <c r="F114">
        <f>_xlfn.XLOOKUP(C114,'Player Stats'!A:A,'Player Stats'!B:B)</f>
        <v>61</v>
      </c>
      <c r="G114" s="2">
        <f>_xlfn.XLOOKUP(C114,'Player Stats'!A:A,'Player Stats'!C:C)</f>
        <v>11.540983606557377</v>
      </c>
      <c r="H114" s="2">
        <f>_xlfn.XLOOKUP(C114,'Player Stats'!A:A,'Player Stats'!D:D)</f>
        <v>7.8852459016393439</v>
      </c>
      <c r="I114" s="2">
        <f>_xlfn.XLOOKUP(C114,'Player Stats'!A:A,'Player Stats'!E:E)</f>
        <v>0.98360655737704916</v>
      </c>
      <c r="J114" s="2">
        <f>_xlfn.XLOOKUP(C114,'Player Stats'!A:A,'Player Stats'!F:F)</f>
        <v>0.90163934426229508</v>
      </c>
      <c r="K114" s="2">
        <f>_xlfn.XLOOKUP(C114,'Player Stats'!A:A,'Player Stats'!G:G)</f>
        <v>0.95081967213114749</v>
      </c>
      <c r="L114" s="2">
        <f>_xlfn.XLOOKUP(C114,'Player Stats'!A:A,'Player Stats'!H:H)</f>
        <v>23.578688524590163</v>
      </c>
      <c r="M114">
        <f t="shared" si="12"/>
        <v>704</v>
      </c>
      <c r="N114">
        <f t="shared" si="13"/>
        <v>481</v>
      </c>
      <c r="O114">
        <f t="shared" si="14"/>
        <v>60</v>
      </c>
      <c r="P114">
        <f t="shared" si="15"/>
        <v>55</v>
      </c>
      <c r="Q114">
        <f t="shared" si="16"/>
        <v>58</v>
      </c>
      <c r="R114" s="4">
        <f t="shared" si="17"/>
        <v>1438.3</v>
      </c>
      <c r="S114" s="2">
        <f t="shared" si="18"/>
        <v>112.16386886323033</v>
      </c>
      <c r="T114" s="2">
        <f t="shared" si="19"/>
        <v>76.634688811383228</v>
      </c>
      <c r="U114" s="2">
        <f t="shared" si="20"/>
        <v>9.5594206417525864</v>
      </c>
      <c r="V114" s="2">
        <f t="shared" si="21"/>
        <v>8.7628022549398707</v>
      </c>
      <c r="W114" s="2">
        <f t="shared" si="22"/>
        <v>9.2407732870274994</v>
      </c>
      <c r="X114" t="str">
        <f t="shared" si="23"/>
        <v>Yes</v>
      </c>
    </row>
    <row r="115" spans="1:24" x14ac:dyDescent="0.25">
      <c r="A115" t="s">
        <v>5</v>
      </c>
      <c r="B115">
        <v>1172132</v>
      </c>
      <c r="C115" t="s">
        <v>218</v>
      </c>
      <c r="D115" s="3">
        <v>8333333</v>
      </c>
      <c r="E115" t="s">
        <v>59</v>
      </c>
      <c r="F115">
        <f>_xlfn.XLOOKUP(C115,'Player Stats'!A:A,'Player Stats'!B:B)</f>
        <v>72</v>
      </c>
      <c r="G115" s="2">
        <f>_xlfn.XLOOKUP(C115,'Player Stats'!A:A,'Player Stats'!C:C)</f>
        <v>5.5694444444444446</v>
      </c>
      <c r="H115" s="2">
        <f>_xlfn.XLOOKUP(C115,'Player Stats'!A:A,'Player Stats'!D:D)</f>
        <v>4.8611111111111107</v>
      </c>
      <c r="I115" s="2">
        <f>_xlfn.XLOOKUP(C115,'Player Stats'!A:A,'Player Stats'!E:E)</f>
        <v>1.2222222222222223</v>
      </c>
      <c r="J115" s="2">
        <f>_xlfn.XLOOKUP(C115,'Player Stats'!A:A,'Player Stats'!F:F)</f>
        <v>0.55555555555555558</v>
      </c>
      <c r="K115" s="2">
        <f>_xlfn.XLOOKUP(C115,'Player Stats'!A:A,'Player Stats'!G:G)</f>
        <v>1.0416666666666667</v>
      </c>
      <c r="L115" s="2">
        <f>_xlfn.XLOOKUP(C115,'Player Stats'!A:A,'Player Stats'!H:H)</f>
        <v>15.090046296296297</v>
      </c>
      <c r="M115">
        <f t="shared" si="12"/>
        <v>401</v>
      </c>
      <c r="N115">
        <f t="shared" si="13"/>
        <v>350</v>
      </c>
      <c r="O115">
        <f t="shared" si="14"/>
        <v>88</v>
      </c>
      <c r="P115">
        <f t="shared" si="15"/>
        <v>40</v>
      </c>
      <c r="Q115">
        <f t="shared" si="16"/>
        <v>75</v>
      </c>
      <c r="R115" s="4">
        <f t="shared" si="17"/>
        <v>1086.4833333333333</v>
      </c>
      <c r="S115" s="2">
        <f t="shared" si="18"/>
        <v>48.120001924800071</v>
      </c>
      <c r="T115" s="2">
        <f t="shared" si="19"/>
        <v>42.000001680000068</v>
      </c>
      <c r="U115" s="2">
        <f t="shared" si="20"/>
        <v>10.560000422400018</v>
      </c>
      <c r="V115" s="2">
        <f t="shared" si="21"/>
        <v>4.8000001920000077</v>
      </c>
      <c r="W115" s="2">
        <f t="shared" si="22"/>
        <v>9.0000003600000138</v>
      </c>
      <c r="X115" t="str">
        <f t="shared" si="23"/>
        <v>Yes</v>
      </c>
    </row>
    <row r="116" spans="1:24" x14ac:dyDescent="0.25">
      <c r="A116" t="s">
        <v>5</v>
      </c>
      <c r="B116">
        <v>280587</v>
      </c>
      <c r="C116" t="s">
        <v>265</v>
      </c>
      <c r="D116" s="3">
        <v>5685000</v>
      </c>
      <c r="E116" t="s">
        <v>7</v>
      </c>
      <c r="F116">
        <f>_xlfn.XLOOKUP(C116,'Player Stats'!A:A,'Player Stats'!B:B)</f>
        <v>47</v>
      </c>
      <c r="G116" s="2">
        <f>_xlfn.XLOOKUP(C116,'Player Stats'!A:A,'Player Stats'!C:C)</f>
        <v>8.4042553191489358</v>
      </c>
      <c r="H116" s="2">
        <f>_xlfn.XLOOKUP(C116,'Player Stats'!A:A,'Player Stats'!D:D)</f>
        <v>4.8297872340425529</v>
      </c>
      <c r="I116" s="2">
        <f>_xlfn.XLOOKUP(C116,'Player Stats'!A:A,'Player Stats'!E:E)</f>
        <v>2.5106382978723403</v>
      </c>
      <c r="J116" s="2">
        <f>_xlfn.XLOOKUP(C116,'Player Stats'!A:A,'Player Stats'!F:F)</f>
        <v>0.63829787234042556</v>
      </c>
      <c r="K116" s="2">
        <f>_xlfn.XLOOKUP(C116,'Player Stats'!A:A,'Player Stats'!G:G)</f>
        <v>1.0851063829787233</v>
      </c>
      <c r="L116" s="2">
        <f>_xlfn.XLOOKUP(C116,'Player Stats'!A:A,'Player Stats'!H:H)</f>
        <v>21.659929078014191</v>
      </c>
      <c r="M116">
        <f t="shared" si="12"/>
        <v>395</v>
      </c>
      <c r="N116">
        <f t="shared" si="13"/>
        <v>227</v>
      </c>
      <c r="O116">
        <f t="shared" si="14"/>
        <v>118</v>
      </c>
      <c r="P116">
        <f t="shared" si="15"/>
        <v>30</v>
      </c>
      <c r="Q116">
        <f t="shared" si="16"/>
        <v>50.999999999999993</v>
      </c>
      <c r="R116" s="4">
        <f t="shared" si="17"/>
        <v>1018.016666666667</v>
      </c>
      <c r="S116" s="2">
        <f t="shared" si="18"/>
        <v>69.481090589270011</v>
      </c>
      <c r="T116" s="2">
        <f t="shared" si="19"/>
        <v>39.929639401934921</v>
      </c>
      <c r="U116" s="2">
        <f t="shared" si="20"/>
        <v>20.756376429199648</v>
      </c>
      <c r="V116" s="2">
        <f t="shared" si="21"/>
        <v>5.2770448548812663</v>
      </c>
      <c r="W116" s="2">
        <f t="shared" si="22"/>
        <v>8.9709762532981525</v>
      </c>
      <c r="X116" t="str">
        <f t="shared" si="23"/>
        <v>Yes</v>
      </c>
    </row>
    <row r="117" spans="1:24" x14ac:dyDescent="0.25">
      <c r="A117" t="s">
        <v>5</v>
      </c>
      <c r="B117">
        <v>1176529</v>
      </c>
      <c r="C117" t="s">
        <v>381</v>
      </c>
      <c r="D117" s="3">
        <v>2461463</v>
      </c>
      <c r="E117" t="s">
        <v>11</v>
      </c>
      <c r="F117">
        <f>_xlfn.XLOOKUP(C117,'Player Stats'!A:A,'Player Stats'!B:B)</f>
        <v>60</v>
      </c>
      <c r="G117" s="2">
        <f>_xlfn.XLOOKUP(C117,'Player Stats'!A:A,'Player Stats'!C:C)</f>
        <v>6.1</v>
      </c>
      <c r="H117" s="2">
        <f>_xlfn.XLOOKUP(C117,'Player Stats'!A:A,'Player Stats'!D:D)</f>
        <v>2.9666666666666668</v>
      </c>
      <c r="I117" s="2">
        <f>_xlfn.XLOOKUP(C117,'Player Stats'!A:A,'Player Stats'!E:E)</f>
        <v>2.25</v>
      </c>
      <c r="J117" s="2">
        <f>_xlfn.XLOOKUP(C117,'Player Stats'!A:A,'Player Stats'!F:F)</f>
        <v>0.31666666666666665</v>
      </c>
      <c r="K117" s="2">
        <f>_xlfn.XLOOKUP(C117,'Player Stats'!A:A,'Player Stats'!G:G)</f>
        <v>0.36666666666666664</v>
      </c>
      <c r="L117" s="2">
        <f>_xlfn.XLOOKUP(C117,'Player Stats'!A:A,'Player Stats'!H:H)</f>
        <v>15.05916666666667</v>
      </c>
      <c r="M117">
        <f t="shared" si="12"/>
        <v>366</v>
      </c>
      <c r="N117">
        <f t="shared" si="13"/>
        <v>178</v>
      </c>
      <c r="O117">
        <f t="shared" si="14"/>
        <v>135</v>
      </c>
      <c r="P117">
        <f t="shared" si="15"/>
        <v>19</v>
      </c>
      <c r="Q117">
        <f t="shared" si="16"/>
        <v>22</v>
      </c>
      <c r="R117" s="4">
        <f t="shared" si="17"/>
        <v>903.55000000000018</v>
      </c>
      <c r="S117" s="2">
        <f t="shared" si="18"/>
        <v>148.69205834091352</v>
      </c>
      <c r="T117" s="2">
        <f t="shared" si="19"/>
        <v>72.314716898039904</v>
      </c>
      <c r="U117" s="2">
        <f t="shared" si="20"/>
        <v>54.845431355254981</v>
      </c>
      <c r="V117" s="2">
        <f t="shared" si="21"/>
        <v>7.7189866351840344</v>
      </c>
      <c r="W117" s="2">
        <f t="shared" si="22"/>
        <v>8.937773998634146</v>
      </c>
      <c r="X117" t="str">
        <f t="shared" si="23"/>
        <v>Yes</v>
      </c>
    </row>
    <row r="118" spans="1:24" x14ac:dyDescent="0.25">
      <c r="A118" t="s">
        <v>5</v>
      </c>
      <c r="B118">
        <v>1232497</v>
      </c>
      <c r="C118" t="s">
        <v>585</v>
      </c>
      <c r="D118" s="3">
        <v>73153</v>
      </c>
      <c r="E118" t="s">
        <v>60</v>
      </c>
      <c r="F118">
        <f>_xlfn.XLOOKUP(C118,'Player Stats'!A:A,'Player Stats'!B:B)</f>
        <v>4</v>
      </c>
      <c r="G118" s="2">
        <f>_xlfn.XLOOKUP(C118,'Player Stats'!A:A,'Player Stats'!C:C)</f>
        <v>4.25</v>
      </c>
      <c r="H118" s="2">
        <f>_xlfn.XLOOKUP(C118,'Player Stats'!A:A,'Player Stats'!D:D)</f>
        <v>1.5</v>
      </c>
      <c r="I118" s="2">
        <f>_xlfn.XLOOKUP(C118,'Player Stats'!A:A,'Player Stats'!E:E)</f>
        <v>1.25</v>
      </c>
      <c r="J118" s="2">
        <f>_xlfn.XLOOKUP(C118,'Player Stats'!A:A,'Player Stats'!F:F)</f>
        <v>0.25</v>
      </c>
      <c r="K118" s="2">
        <f>_xlfn.XLOOKUP(C118,'Player Stats'!A:A,'Player Stats'!G:G)</f>
        <v>1.25</v>
      </c>
      <c r="L118" s="2">
        <f>_xlfn.XLOOKUP(C118,'Player Stats'!A:A,'Player Stats'!H:H)</f>
        <v>8.7541666666666682</v>
      </c>
      <c r="M118">
        <f t="shared" si="12"/>
        <v>17</v>
      </c>
      <c r="N118">
        <f t="shared" si="13"/>
        <v>6</v>
      </c>
      <c r="O118">
        <f t="shared" si="14"/>
        <v>5</v>
      </c>
      <c r="P118">
        <f t="shared" si="15"/>
        <v>1</v>
      </c>
      <c r="Q118">
        <f t="shared" si="16"/>
        <v>5</v>
      </c>
      <c r="R118" s="4">
        <f t="shared" si="17"/>
        <v>35.016666666666673</v>
      </c>
      <c r="S118" s="2">
        <f t="shared" si="18"/>
        <v>232.38964909162988</v>
      </c>
      <c r="T118" s="2">
        <f t="shared" si="19"/>
        <v>82.019876149987013</v>
      </c>
      <c r="U118" s="2">
        <f t="shared" si="20"/>
        <v>68.349896791655851</v>
      </c>
      <c r="V118" s="2">
        <f t="shared" si="21"/>
        <v>13.669979358331169</v>
      </c>
      <c r="W118" s="2">
        <f t="shared" si="22"/>
        <v>68.349896791655851</v>
      </c>
      <c r="X118" t="str">
        <f t="shared" si="23"/>
        <v>No</v>
      </c>
    </row>
    <row r="119" spans="1:24" x14ac:dyDescent="0.25">
      <c r="A119" t="s">
        <v>5</v>
      </c>
      <c r="B119">
        <v>1327829</v>
      </c>
      <c r="C119" t="s">
        <v>574</v>
      </c>
      <c r="D119" s="3">
        <v>73153</v>
      </c>
      <c r="E119" t="s">
        <v>15</v>
      </c>
      <c r="F119">
        <f>_xlfn.XLOOKUP(C119,'Player Stats'!A:A,'Player Stats'!B:B)</f>
        <v>4</v>
      </c>
      <c r="G119" s="2">
        <f>_xlfn.XLOOKUP(C119,'Player Stats'!A:A,'Player Stats'!C:C)</f>
        <v>4.25</v>
      </c>
      <c r="H119" s="2">
        <f>_xlfn.XLOOKUP(C119,'Player Stats'!A:A,'Player Stats'!D:D)</f>
        <v>1.25</v>
      </c>
      <c r="I119" s="2">
        <f>_xlfn.XLOOKUP(C119,'Player Stats'!A:A,'Player Stats'!E:E)</f>
        <v>3</v>
      </c>
      <c r="J119" s="2">
        <f>_xlfn.XLOOKUP(C119,'Player Stats'!A:A,'Player Stats'!F:F)</f>
        <v>0.75</v>
      </c>
      <c r="K119" s="2">
        <f>_xlfn.XLOOKUP(C119,'Player Stats'!A:A,'Player Stats'!G:G)</f>
        <v>1</v>
      </c>
      <c r="L119" s="2">
        <f>_xlfn.XLOOKUP(C119,'Player Stats'!A:A,'Player Stats'!H:H)</f>
        <v>18.445833333333333</v>
      </c>
      <c r="M119">
        <f t="shared" si="12"/>
        <v>17</v>
      </c>
      <c r="N119">
        <f t="shared" si="13"/>
        <v>5</v>
      </c>
      <c r="O119">
        <f t="shared" si="14"/>
        <v>12</v>
      </c>
      <c r="P119">
        <f t="shared" si="15"/>
        <v>3</v>
      </c>
      <c r="Q119">
        <f t="shared" si="16"/>
        <v>4</v>
      </c>
      <c r="R119" s="4">
        <f t="shared" si="17"/>
        <v>73.783333333333331</v>
      </c>
      <c r="S119" s="2">
        <f t="shared" si="18"/>
        <v>232.38964909162988</v>
      </c>
      <c r="T119" s="2">
        <f t="shared" si="19"/>
        <v>68.349896791655851</v>
      </c>
      <c r="U119" s="2">
        <f t="shared" si="20"/>
        <v>164.03975229997403</v>
      </c>
      <c r="V119" s="2">
        <f t="shared" si="21"/>
        <v>41.009938074993507</v>
      </c>
      <c r="W119" s="2">
        <f t="shared" si="22"/>
        <v>54.679917433324675</v>
      </c>
      <c r="X119" t="str">
        <f t="shared" si="23"/>
        <v>No</v>
      </c>
    </row>
    <row r="120" spans="1:24" x14ac:dyDescent="0.25">
      <c r="A120" t="s">
        <v>5</v>
      </c>
      <c r="B120">
        <v>1232338</v>
      </c>
      <c r="C120" t="s">
        <v>391</v>
      </c>
      <c r="D120" s="3">
        <v>2296274</v>
      </c>
      <c r="E120" t="s">
        <v>65</v>
      </c>
      <c r="F120">
        <f>_xlfn.XLOOKUP(C120,'Player Stats'!A:A,'Player Stats'!B:B)</f>
        <v>84</v>
      </c>
      <c r="G120" s="2">
        <f>_xlfn.XLOOKUP(C120,'Player Stats'!A:A,'Player Stats'!C:C)</f>
        <v>5.3452380952380949</v>
      </c>
      <c r="H120" s="2">
        <f>_xlfn.XLOOKUP(C120,'Player Stats'!A:A,'Player Stats'!D:D)</f>
        <v>3.4761904761904763</v>
      </c>
      <c r="I120" s="2">
        <f>_xlfn.XLOOKUP(C120,'Player Stats'!A:A,'Player Stats'!E:E)</f>
        <v>2</v>
      </c>
      <c r="J120" s="2">
        <f>_xlfn.XLOOKUP(C120,'Player Stats'!A:A,'Player Stats'!F:F)</f>
        <v>0.61904761904761907</v>
      </c>
      <c r="K120" s="2">
        <f>_xlfn.XLOOKUP(C120,'Player Stats'!A:A,'Player Stats'!G:G)</f>
        <v>0.23809523809523808</v>
      </c>
      <c r="L120" s="2">
        <f>_xlfn.XLOOKUP(C120,'Player Stats'!A:A,'Player Stats'!H:H)</f>
        <v>22.314087301587314</v>
      </c>
      <c r="M120">
        <f t="shared" si="12"/>
        <v>449</v>
      </c>
      <c r="N120">
        <f t="shared" si="13"/>
        <v>292</v>
      </c>
      <c r="O120">
        <f t="shared" si="14"/>
        <v>168</v>
      </c>
      <c r="P120">
        <f t="shared" si="15"/>
        <v>52</v>
      </c>
      <c r="Q120">
        <f t="shared" si="16"/>
        <v>20</v>
      </c>
      <c r="R120" s="4">
        <f t="shared" si="17"/>
        <v>1874.3833333333343</v>
      </c>
      <c r="S120" s="2">
        <f t="shared" si="18"/>
        <v>195.53415663810156</v>
      </c>
      <c r="T120" s="2">
        <f t="shared" si="19"/>
        <v>127.16252502967851</v>
      </c>
      <c r="U120" s="2">
        <f t="shared" si="20"/>
        <v>73.162000702006807</v>
      </c>
      <c r="V120" s="2">
        <f t="shared" si="21"/>
        <v>22.645381169668777</v>
      </c>
      <c r="W120" s="2">
        <f t="shared" si="22"/>
        <v>8.7097619883341437</v>
      </c>
      <c r="X120" t="str">
        <f t="shared" si="23"/>
        <v>Yes</v>
      </c>
    </row>
    <row r="121" spans="1:24" x14ac:dyDescent="0.25">
      <c r="A121" t="s">
        <v>5</v>
      </c>
      <c r="B121">
        <v>1176246</v>
      </c>
      <c r="C121" t="s">
        <v>618</v>
      </c>
      <c r="D121" s="3">
        <v>636435</v>
      </c>
      <c r="E121" t="s">
        <v>60</v>
      </c>
      <c r="F121">
        <f>_xlfn.XLOOKUP(C121,'Player Stats'!A:A,'Player Stats'!B:B)</f>
        <v>26</v>
      </c>
      <c r="G121" s="2">
        <f>_xlfn.XLOOKUP(C121,'Player Stats'!A:A,'Player Stats'!C:C)</f>
        <v>5.6538461538461542</v>
      </c>
      <c r="H121" s="2">
        <f>_xlfn.XLOOKUP(C121,'Player Stats'!A:A,'Player Stats'!D:D)</f>
        <v>2.6538461538461537</v>
      </c>
      <c r="I121" s="2">
        <f>_xlfn.XLOOKUP(C121,'Player Stats'!A:A,'Player Stats'!E:E)</f>
        <v>0.92307692307692313</v>
      </c>
      <c r="J121" s="2">
        <f>_xlfn.XLOOKUP(C121,'Player Stats'!A:A,'Player Stats'!F:F)</f>
        <v>0.23076923076923078</v>
      </c>
      <c r="K121" s="2">
        <f>_xlfn.XLOOKUP(C121,'Player Stats'!A:A,'Player Stats'!G:G)</f>
        <v>0.38461538461538464</v>
      </c>
      <c r="L121" s="2">
        <f>_xlfn.XLOOKUP(C121,'Player Stats'!A:A,'Player Stats'!H:H)</f>
        <v>13.430128205128206</v>
      </c>
      <c r="M121">
        <f t="shared" si="12"/>
        <v>147</v>
      </c>
      <c r="N121">
        <f t="shared" si="13"/>
        <v>69</v>
      </c>
      <c r="O121">
        <f t="shared" si="14"/>
        <v>24</v>
      </c>
      <c r="P121">
        <f t="shared" si="15"/>
        <v>6</v>
      </c>
      <c r="Q121">
        <f t="shared" si="16"/>
        <v>10</v>
      </c>
      <c r="R121" s="4">
        <f t="shared" si="17"/>
        <v>349.18333333333334</v>
      </c>
      <c r="S121" s="2">
        <f t="shared" si="18"/>
        <v>230.97409790473498</v>
      </c>
      <c r="T121" s="2">
        <f t="shared" si="19"/>
        <v>108.41641330222254</v>
      </c>
      <c r="U121" s="2">
        <f t="shared" si="20"/>
        <v>37.71005680077306</v>
      </c>
      <c r="V121" s="2">
        <f t="shared" si="21"/>
        <v>9.427514200193265</v>
      </c>
      <c r="W121" s="2">
        <f t="shared" si="22"/>
        <v>15.712523666988774</v>
      </c>
      <c r="X121" t="str">
        <f t="shared" si="23"/>
        <v>No</v>
      </c>
    </row>
    <row r="122" spans="1:24" x14ac:dyDescent="0.25">
      <c r="A122" t="s">
        <v>5</v>
      </c>
      <c r="B122">
        <v>843794</v>
      </c>
      <c r="C122" t="s">
        <v>241</v>
      </c>
      <c r="D122" s="3">
        <v>1168625</v>
      </c>
      <c r="E122" t="s">
        <v>59</v>
      </c>
      <c r="F122">
        <f>_xlfn.XLOOKUP(C122,'Player Stats'!A:A,'Player Stats'!B:B)</f>
        <v>57</v>
      </c>
      <c r="G122" s="2">
        <f>_xlfn.XLOOKUP(C122,'Player Stats'!A:A,'Player Stats'!C:C)</f>
        <v>5.9824561403508776</v>
      </c>
      <c r="H122" s="2">
        <f>_xlfn.XLOOKUP(C122,'Player Stats'!A:A,'Player Stats'!D:D)</f>
        <v>1.5964912280701755</v>
      </c>
      <c r="I122" s="2">
        <f>_xlfn.XLOOKUP(C122,'Player Stats'!A:A,'Player Stats'!E:E)</f>
        <v>1.5614035087719298</v>
      </c>
      <c r="J122" s="2">
        <f>_xlfn.XLOOKUP(C122,'Player Stats'!A:A,'Player Stats'!F:F)</f>
        <v>0.7192982456140351</v>
      </c>
      <c r="K122" s="2">
        <f>_xlfn.XLOOKUP(C122,'Player Stats'!A:A,'Player Stats'!G:G)</f>
        <v>0.17543859649122806</v>
      </c>
      <c r="L122" s="2">
        <f>_xlfn.XLOOKUP(C122,'Player Stats'!A:A,'Player Stats'!H:H)</f>
        <v>15.549122807017547</v>
      </c>
      <c r="M122">
        <f t="shared" si="12"/>
        <v>341</v>
      </c>
      <c r="N122">
        <f t="shared" si="13"/>
        <v>91</v>
      </c>
      <c r="O122">
        <f t="shared" si="14"/>
        <v>89</v>
      </c>
      <c r="P122">
        <f t="shared" si="15"/>
        <v>41</v>
      </c>
      <c r="Q122">
        <f t="shared" si="16"/>
        <v>10</v>
      </c>
      <c r="R122" s="4">
        <f t="shared" si="17"/>
        <v>886.30000000000018</v>
      </c>
      <c r="S122" s="2">
        <f t="shared" si="18"/>
        <v>291.79591400149752</v>
      </c>
      <c r="T122" s="2">
        <f t="shared" si="19"/>
        <v>77.869290833244207</v>
      </c>
      <c r="U122" s="2">
        <f t="shared" si="20"/>
        <v>76.157877847898163</v>
      </c>
      <c r="V122" s="2">
        <f t="shared" si="21"/>
        <v>35.08396619959354</v>
      </c>
      <c r="W122" s="2">
        <f t="shared" si="22"/>
        <v>8.5570649267301313</v>
      </c>
      <c r="X122" t="str">
        <f t="shared" si="23"/>
        <v>Yes</v>
      </c>
    </row>
    <row r="123" spans="1:24" x14ac:dyDescent="0.25">
      <c r="A123" t="s">
        <v>5</v>
      </c>
      <c r="B123">
        <v>1342747</v>
      </c>
      <c r="C123" t="s">
        <v>330</v>
      </c>
      <c r="D123" s="3">
        <v>3492480</v>
      </c>
      <c r="E123" t="s">
        <v>37</v>
      </c>
      <c r="F123">
        <f>_xlfn.XLOOKUP(C123,'Player Stats'!A:A,'Player Stats'!B:B)</f>
        <v>83</v>
      </c>
      <c r="G123" s="2">
        <f>_xlfn.XLOOKUP(C123,'Player Stats'!A:A,'Player Stats'!C:C)</f>
        <v>11.337349397590362</v>
      </c>
      <c r="H123" s="2">
        <f>_xlfn.XLOOKUP(C123,'Player Stats'!A:A,'Player Stats'!D:D)</f>
        <v>4.6385542168674698</v>
      </c>
      <c r="I123" s="2">
        <f>_xlfn.XLOOKUP(C123,'Player Stats'!A:A,'Player Stats'!E:E)</f>
        <v>2.036144578313253</v>
      </c>
      <c r="J123" s="2">
        <f>_xlfn.XLOOKUP(C123,'Player Stats'!A:A,'Player Stats'!F:F)</f>
        <v>0.68674698795180722</v>
      </c>
      <c r="K123" s="2">
        <f>_xlfn.XLOOKUP(C123,'Player Stats'!A:A,'Player Stats'!G:G)</f>
        <v>0.3493975903614458</v>
      </c>
      <c r="L123" s="2">
        <f>_xlfn.XLOOKUP(C123,'Player Stats'!A:A,'Player Stats'!H:H)</f>
        <v>24.014658634538154</v>
      </c>
      <c r="M123">
        <f t="shared" si="12"/>
        <v>941</v>
      </c>
      <c r="N123">
        <f t="shared" si="13"/>
        <v>385</v>
      </c>
      <c r="O123">
        <f t="shared" si="14"/>
        <v>169</v>
      </c>
      <c r="P123">
        <f t="shared" si="15"/>
        <v>57</v>
      </c>
      <c r="Q123">
        <f t="shared" si="16"/>
        <v>29</v>
      </c>
      <c r="R123" s="4">
        <f t="shared" si="17"/>
        <v>1993.2166666666667</v>
      </c>
      <c r="S123" s="2">
        <f t="shared" si="18"/>
        <v>269.43604544621587</v>
      </c>
      <c r="T123" s="2">
        <f t="shared" si="19"/>
        <v>110.23685175004582</v>
      </c>
      <c r="U123" s="2">
        <f t="shared" si="20"/>
        <v>48.389682975994134</v>
      </c>
      <c r="V123" s="2">
        <f t="shared" si="21"/>
        <v>16.32078064870808</v>
      </c>
      <c r="W123" s="2">
        <f t="shared" si="22"/>
        <v>8.3035550668865685</v>
      </c>
      <c r="X123" t="str">
        <f t="shared" si="23"/>
        <v>Yes</v>
      </c>
    </row>
    <row r="124" spans="1:24" x14ac:dyDescent="0.25">
      <c r="A124" t="s">
        <v>5</v>
      </c>
      <c r="B124">
        <v>1194704</v>
      </c>
      <c r="C124" t="s">
        <v>523</v>
      </c>
      <c r="D124" s="3">
        <v>331365</v>
      </c>
      <c r="E124" t="s">
        <v>90</v>
      </c>
      <c r="F124">
        <f>_xlfn.XLOOKUP(C124,'Player Stats'!A:A,'Player Stats'!B:B)</f>
        <v>17</v>
      </c>
      <c r="G124" s="2">
        <f>_xlfn.XLOOKUP(C124,'Player Stats'!A:A,'Player Stats'!C:C)</f>
        <v>4.3529411764705879</v>
      </c>
      <c r="H124" s="2">
        <f>_xlfn.XLOOKUP(C124,'Player Stats'!A:A,'Player Stats'!D:D)</f>
        <v>1.5294117647058822</v>
      </c>
      <c r="I124" s="2">
        <f>_xlfn.XLOOKUP(C124,'Player Stats'!A:A,'Player Stats'!E:E)</f>
        <v>1.9411764705882353</v>
      </c>
      <c r="J124" s="2">
        <f>_xlfn.XLOOKUP(C124,'Player Stats'!A:A,'Player Stats'!F:F)</f>
        <v>0.23529411764705882</v>
      </c>
      <c r="K124" s="2">
        <f>_xlfn.XLOOKUP(C124,'Player Stats'!A:A,'Player Stats'!G:G)</f>
        <v>0.23529411764705882</v>
      </c>
      <c r="L124" s="2">
        <f>_xlfn.XLOOKUP(C124,'Player Stats'!A:A,'Player Stats'!H:H)</f>
        <v>12.130392156862744</v>
      </c>
      <c r="M124">
        <f t="shared" si="12"/>
        <v>74</v>
      </c>
      <c r="N124">
        <f t="shared" si="13"/>
        <v>26</v>
      </c>
      <c r="O124">
        <f t="shared" si="14"/>
        <v>33</v>
      </c>
      <c r="P124">
        <f t="shared" si="15"/>
        <v>4</v>
      </c>
      <c r="Q124">
        <f t="shared" si="16"/>
        <v>4</v>
      </c>
      <c r="R124" s="4">
        <f t="shared" si="17"/>
        <v>206.21666666666664</v>
      </c>
      <c r="S124" s="2">
        <f t="shared" si="18"/>
        <v>223.31869690522535</v>
      </c>
      <c r="T124" s="2">
        <f t="shared" si="19"/>
        <v>78.463325939673766</v>
      </c>
      <c r="U124" s="2">
        <f t="shared" si="20"/>
        <v>99.588067538816716</v>
      </c>
      <c r="V124" s="2">
        <f t="shared" si="21"/>
        <v>12.071280913795965</v>
      </c>
      <c r="W124" s="2">
        <f t="shared" si="22"/>
        <v>12.071280913795965</v>
      </c>
      <c r="X124" t="str">
        <f t="shared" si="23"/>
        <v>No</v>
      </c>
    </row>
    <row r="125" spans="1:24" x14ac:dyDescent="0.25">
      <c r="A125" t="s">
        <v>5</v>
      </c>
      <c r="B125">
        <v>463121</v>
      </c>
      <c r="C125" t="s">
        <v>114</v>
      </c>
      <c r="D125" s="3">
        <v>14104000</v>
      </c>
      <c r="E125" t="s">
        <v>82</v>
      </c>
      <c r="F125" t="e">
        <f>_xlfn.XLOOKUP(C125,'Player Stats'!A:A,'Player Stats'!B:B)</f>
        <v>#N/A</v>
      </c>
      <c r="G125" s="2" t="e">
        <f>_xlfn.XLOOKUP(C125,'Player Stats'!A:A,'Player Stats'!C:C)</f>
        <v>#N/A</v>
      </c>
      <c r="H125" s="2" t="e">
        <f>_xlfn.XLOOKUP(C125,'Player Stats'!A:A,'Player Stats'!D:D)</f>
        <v>#N/A</v>
      </c>
      <c r="I125" s="2" t="e">
        <f>_xlfn.XLOOKUP(C125,'Player Stats'!A:A,'Player Stats'!E:E)</f>
        <v>#N/A</v>
      </c>
      <c r="J125" s="2" t="e">
        <f>_xlfn.XLOOKUP(C125,'Player Stats'!A:A,'Player Stats'!F:F)</f>
        <v>#N/A</v>
      </c>
      <c r="K125" s="2" t="e">
        <f>_xlfn.XLOOKUP(C125,'Player Stats'!A:A,'Player Stats'!G:G)</f>
        <v>#N/A</v>
      </c>
      <c r="L125" s="2" t="e">
        <f>_xlfn.XLOOKUP(C125,'Player Stats'!A:A,'Player Stats'!H:H)</f>
        <v>#N/A</v>
      </c>
      <c r="M125" t="e">
        <f t="shared" si="12"/>
        <v>#N/A</v>
      </c>
      <c r="N125" t="e">
        <f t="shared" si="13"/>
        <v>#N/A</v>
      </c>
      <c r="O125" t="e">
        <f t="shared" si="14"/>
        <v>#N/A</v>
      </c>
      <c r="P125" t="e">
        <f t="shared" si="15"/>
        <v>#N/A</v>
      </c>
      <c r="Q125" t="e">
        <f t="shared" si="16"/>
        <v>#N/A</v>
      </c>
      <c r="R125" s="4" t="e">
        <f t="shared" si="17"/>
        <v>#N/A</v>
      </c>
      <c r="S125" s="2" t="e">
        <f t="shared" si="18"/>
        <v>#N/A</v>
      </c>
      <c r="T125" s="2" t="e">
        <f t="shared" si="19"/>
        <v>#N/A</v>
      </c>
      <c r="U125" s="2" t="e">
        <f t="shared" si="20"/>
        <v>#N/A</v>
      </c>
      <c r="V125" s="2" t="e">
        <f t="shared" si="21"/>
        <v>#N/A</v>
      </c>
      <c r="W125" s="2" t="e">
        <f t="shared" si="22"/>
        <v>#N/A</v>
      </c>
      <c r="X125" t="e">
        <f t="shared" si="23"/>
        <v>#N/A</v>
      </c>
    </row>
    <row r="126" spans="1:24" x14ac:dyDescent="0.25">
      <c r="A126" t="s">
        <v>5</v>
      </c>
      <c r="B126">
        <v>1231795</v>
      </c>
      <c r="C126" t="s">
        <v>424</v>
      </c>
      <c r="D126" s="3">
        <v>1955377</v>
      </c>
      <c r="E126" t="s">
        <v>57</v>
      </c>
      <c r="F126">
        <f>_xlfn.XLOOKUP(C126,'Player Stats'!A:A,'Player Stats'!B:B)</f>
        <v>89</v>
      </c>
      <c r="G126" s="2">
        <f>_xlfn.XLOOKUP(C126,'Player Stats'!A:A,'Player Stats'!C:C)</f>
        <v>6.8314606741573032</v>
      </c>
      <c r="H126" s="2">
        <f>_xlfn.XLOOKUP(C126,'Player Stats'!A:A,'Player Stats'!D:D)</f>
        <v>1.7640449438202248</v>
      </c>
      <c r="I126" s="2">
        <f>_xlfn.XLOOKUP(C126,'Player Stats'!A:A,'Player Stats'!E:E)</f>
        <v>5.382022471910112</v>
      </c>
      <c r="J126" s="2">
        <f>_xlfn.XLOOKUP(C126,'Player Stats'!A:A,'Player Stats'!F:F)</f>
        <v>0.9662921348314607</v>
      </c>
      <c r="K126" s="2">
        <f>_xlfn.XLOOKUP(C126,'Player Stats'!A:A,'Player Stats'!G:G)</f>
        <v>0.1797752808988764</v>
      </c>
      <c r="L126" s="2">
        <f>_xlfn.XLOOKUP(C126,'Player Stats'!A:A,'Player Stats'!H:H)</f>
        <v>23.32902621722846</v>
      </c>
      <c r="M126">
        <f t="shared" si="12"/>
        <v>608</v>
      </c>
      <c r="N126">
        <f t="shared" si="13"/>
        <v>157</v>
      </c>
      <c r="O126">
        <f t="shared" si="14"/>
        <v>478.99999999999994</v>
      </c>
      <c r="P126">
        <f t="shared" si="15"/>
        <v>86</v>
      </c>
      <c r="Q126">
        <f t="shared" si="16"/>
        <v>16</v>
      </c>
      <c r="R126" s="4">
        <f t="shared" si="17"/>
        <v>2076.2833333333328</v>
      </c>
      <c r="S126" s="2">
        <f t="shared" si="18"/>
        <v>310.93748162119124</v>
      </c>
      <c r="T126" s="2">
        <f t="shared" si="19"/>
        <v>80.291422063366809</v>
      </c>
      <c r="U126" s="2">
        <f t="shared" si="20"/>
        <v>244.96554884301079</v>
      </c>
      <c r="V126" s="2">
        <f t="shared" si="21"/>
        <v>43.981288518786918</v>
      </c>
      <c r="W126" s="2">
        <f t="shared" si="22"/>
        <v>8.1825653058208214</v>
      </c>
      <c r="X126" t="str">
        <f t="shared" si="23"/>
        <v>Yes</v>
      </c>
    </row>
    <row r="127" spans="1:24" x14ac:dyDescent="0.25">
      <c r="A127" t="s">
        <v>5</v>
      </c>
      <c r="B127">
        <v>1342728</v>
      </c>
      <c r="C127" t="s">
        <v>238</v>
      </c>
      <c r="D127" s="3">
        <v>806628</v>
      </c>
      <c r="E127" t="s">
        <v>22</v>
      </c>
      <c r="F127">
        <f>_xlfn.XLOOKUP(C127,'Player Stats'!A:A,'Player Stats'!B:B)</f>
        <v>52</v>
      </c>
      <c r="G127" s="2">
        <f>_xlfn.XLOOKUP(C127,'Player Stats'!A:A,'Player Stats'!C:C)</f>
        <v>3.4230769230769229</v>
      </c>
      <c r="H127" s="2">
        <f>_xlfn.XLOOKUP(C127,'Player Stats'!A:A,'Player Stats'!D:D)</f>
        <v>2.1538461538461537</v>
      </c>
      <c r="I127" s="2">
        <f>_xlfn.XLOOKUP(C127,'Player Stats'!A:A,'Player Stats'!E:E)</f>
        <v>0.80769230769230771</v>
      </c>
      <c r="J127" s="2">
        <f>_xlfn.XLOOKUP(C127,'Player Stats'!A:A,'Player Stats'!F:F)</f>
        <v>0.34615384615384615</v>
      </c>
      <c r="K127" s="2">
        <f>_xlfn.XLOOKUP(C127,'Player Stats'!A:A,'Player Stats'!G:G)</f>
        <v>0.15384615384615385</v>
      </c>
      <c r="L127" s="2">
        <f>_xlfn.XLOOKUP(C127,'Player Stats'!A:A,'Player Stats'!H:H)</f>
        <v>9.5083333333333346</v>
      </c>
      <c r="M127">
        <f t="shared" si="12"/>
        <v>178</v>
      </c>
      <c r="N127">
        <f t="shared" si="13"/>
        <v>112</v>
      </c>
      <c r="O127">
        <f t="shared" si="14"/>
        <v>42</v>
      </c>
      <c r="P127">
        <f t="shared" si="15"/>
        <v>18</v>
      </c>
      <c r="Q127">
        <f t="shared" si="16"/>
        <v>8</v>
      </c>
      <c r="R127" s="4">
        <f t="shared" si="17"/>
        <v>494.43333333333339</v>
      </c>
      <c r="S127" s="2">
        <f t="shared" si="18"/>
        <v>220.6717346781912</v>
      </c>
      <c r="T127" s="2">
        <f t="shared" si="19"/>
        <v>138.84963080874951</v>
      </c>
      <c r="U127" s="2">
        <f t="shared" si="20"/>
        <v>52.068611553281066</v>
      </c>
      <c r="V127" s="2">
        <f t="shared" si="21"/>
        <v>22.315119237120459</v>
      </c>
      <c r="W127" s="2">
        <f t="shared" si="22"/>
        <v>9.9178307720535379</v>
      </c>
      <c r="X127" t="str">
        <f t="shared" si="23"/>
        <v>No</v>
      </c>
    </row>
    <row r="128" spans="1:24" x14ac:dyDescent="0.25">
      <c r="A128" t="s">
        <v>5</v>
      </c>
      <c r="B128">
        <v>1324323</v>
      </c>
      <c r="C128" t="s">
        <v>446</v>
      </c>
      <c r="D128" s="3">
        <v>1106635</v>
      </c>
      <c r="E128" t="s">
        <v>52</v>
      </c>
      <c r="F128">
        <f>_xlfn.XLOOKUP(C128,'Player Stats'!A:A,'Player Stats'!B:B)</f>
        <v>42</v>
      </c>
      <c r="G128" s="2">
        <f>_xlfn.XLOOKUP(C128,'Player Stats'!A:A,'Player Stats'!C:C)</f>
        <v>8.0952380952380949</v>
      </c>
      <c r="H128" s="2">
        <f>_xlfn.XLOOKUP(C128,'Player Stats'!A:A,'Player Stats'!D:D)</f>
        <v>2.0952380952380953</v>
      </c>
      <c r="I128" s="2">
        <f>_xlfn.XLOOKUP(C128,'Player Stats'!A:A,'Player Stats'!E:E)</f>
        <v>1.4761904761904763</v>
      </c>
      <c r="J128" s="2">
        <f>_xlfn.XLOOKUP(C128,'Player Stats'!A:A,'Player Stats'!F:F)</f>
        <v>0.6428571428571429</v>
      </c>
      <c r="K128" s="2">
        <f>_xlfn.XLOOKUP(C128,'Player Stats'!A:A,'Player Stats'!G:G)</f>
        <v>0.21428571428571427</v>
      </c>
      <c r="L128" s="2">
        <f>_xlfn.XLOOKUP(C128,'Player Stats'!A:A,'Player Stats'!H:H)</f>
        <v>20.950793650793649</v>
      </c>
      <c r="M128">
        <f t="shared" si="12"/>
        <v>340</v>
      </c>
      <c r="N128">
        <f t="shared" si="13"/>
        <v>88</v>
      </c>
      <c r="O128">
        <f t="shared" si="14"/>
        <v>62</v>
      </c>
      <c r="P128">
        <f t="shared" si="15"/>
        <v>27.000000000000004</v>
      </c>
      <c r="Q128">
        <f t="shared" si="16"/>
        <v>9</v>
      </c>
      <c r="R128" s="4">
        <f t="shared" si="17"/>
        <v>879.93333333333328</v>
      </c>
      <c r="S128" s="2">
        <f t="shared" si="18"/>
        <v>307.23770710306474</v>
      </c>
      <c r="T128" s="2">
        <f t="shared" si="19"/>
        <v>79.520347720793211</v>
      </c>
      <c r="U128" s="2">
        <f t="shared" si="20"/>
        <v>56.02569953055886</v>
      </c>
      <c r="V128" s="2">
        <f t="shared" si="21"/>
        <v>24.398288505243375</v>
      </c>
      <c r="W128" s="2">
        <f t="shared" si="22"/>
        <v>8.1327628350811256</v>
      </c>
      <c r="X128" t="str">
        <f t="shared" si="23"/>
        <v>Yes</v>
      </c>
    </row>
    <row r="129" spans="1:24" x14ac:dyDescent="0.25">
      <c r="A129" t="s">
        <v>5</v>
      </c>
      <c r="B129">
        <v>1429349</v>
      </c>
      <c r="C129" t="s">
        <v>177</v>
      </c>
      <c r="D129" s="3">
        <v>11808240</v>
      </c>
      <c r="E129" t="s">
        <v>15</v>
      </c>
      <c r="F129">
        <f>_xlfn.XLOOKUP(C129,'Player Stats'!A:A,'Player Stats'!B:B)</f>
        <v>48</v>
      </c>
      <c r="G129" s="2">
        <f>_xlfn.XLOOKUP(C129,'Player Stats'!A:A,'Player Stats'!C:C)</f>
        <v>16.3125</v>
      </c>
      <c r="H129" s="2">
        <f>_xlfn.XLOOKUP(C129,'Player Stats'!A:A,'Player Stats'!D:D)</f>
        <v>7.395833333333333</v>
      </c>
      <c r="I129" s="2">
        <f>_xlfn.XLOOKUP(C129,'Player Stats'!A:A,'Player Stats'!E:E)</f>
        <v>2.7083333333333335</v>
      </c>
      <c r="J129" s="2">
        <f>_xlfn.XLOOKUP(C129,'Player Stats'!A:A,'Player Stats'!F:F)</f>
        <v>0.8125</v>
      </c>
      <c r="K129" s="2">
        <f>_xlfn.XLOOKUP(C129,'Player Stats'!A:A,'Player Stats'!G:G)</f>
        <v>1.9791666666666667</v>
      </c>
      <c r="L129" s="2">
        <f>_xlfn.XLOOKUP(C129,'Player Stats'!A:A,'Player Stats'!H:H)</f>
        <v>27.180208333333329</v>
      </c>
      <c r="M129">
        <f t="shared" si="12"/>
        <v>783</v>
      </c>
      <c r="N129">
        <f t="shared" si="13"/>
        <v>355</v>
      </c>
      <c r="O129">
        <f t="shared" si="14"/>
        <v>130</v>
      </c>
      <c r="P129">
        <f t="shared" si="15"/>
        <v>39</v>
      </c>
      <c r="Q129">
        <f t="shared" si="16"/>
        <v>95</v>
      </c>
      <c r="R129" s="4">
        <f t="shared" si="17"/>
        <v>1304.6499999999999</v>
      </c>
      <c r="S129" s="2">
        <f t="shared" si="18"/>
        <v>66.309627853092408</v>
      </c>
      <c r="T129" s="2">
        <f t="shared" si="19"/>
        <v>30.063752091759653</v>
      </c>
      <c r="U129" s="2">
        <f t="shared" si="20"/>
        <v>11.009261329376773</v>
      </c>
      <c r="V129" s="2">
        <f t="shared" si="21"/>
        <v>3.3027783988130324</v>
      </c>
      <c r="W129" s="2">
        <f t="shared" si="22"/>
        <v>8.0452294330061029</v>
      </c>
      <c r="X129" t="str">
        <f t="shared" si="23"/>
        <v>Yes</v>
      </c>
    </row>
    <row r="130" spans="1:24" x14ac:dyDescent="0.25">
      <c r="A130" t="s">
        <v>5</v>
      </c>
      <c r="B130">
        <v>1403594</v>
      </c>
      <c r="C130" t="s">
        <v>440</v>
      </c>
      <c r="D130" s="3">
        <v>1272870</v>
      </c>
      <c r="E130" t="s">
        <v>37</v>
      </c>
      <c r="F130">
        <f>_xlfn.XLOOKUP(C130,'Player Stats'!A:A,'Player Stats'!B:B)</f>
        <v>54</v>
      </c>
      <c r="G130" s="2">
        <f>_xlfn.XLOOKUP(C130,'Player Stats'!A:A,'Player Stats'!C:C)</f>
        <v>5.0740740740740744</v>
      </c>
      <c r="H130" s="2">
        <f>_xlfn.XLOOKUP(C130,'Player Stats'!A:A,'Player Stats'!D:D)</f>
        <v>1.2037037037037037</v>
      </c>
      <c r="I130" s="2">
        <f>_xlfn.XLOOKUP(C130,'Player Stats'!A:A,'Player Stats'!E:E)</f>
        <v>1.4074074074074074</v>
      </c>
      <c r="J130" s="2">
        <f>_xlfn.XLOOKUP(C130,'Player Stats'!A:A,'Player Stats'!F:F)</f>
        <v>0.46296296296296297</v>
      </c>
      <c r="K130" s="2">
        <f>_xlfn.XLOOKUP(C130,'Player Stats'!A:A,'Player Stats'!G:G)</f>
        <v>0</v>
      </c>
      <c r="L130" s="2">
        <f>_xlfn.XLOOKUP(C130,'Player Stats'!A:A,'Player Stats'!H:H)</f>
        <v>10.332407407407405</v>
      </c>
      <c r="M130">
        <f t="shared" ref="M130:M193" si="24">F130*G130</f>
        <v>274</v>
      </c>
      <c r="N130">
        <f t="shared" ref="N130:N193" si="25">F130*H130</f>
        <v>65</v>
      </c>
      <c r="O130">
        <f t="shared" ref="O130:O193" si="26">F130*I130</f>
        <v>76</v>
      </c>
      <c r="P130">
        <f t="shared" ref="P130:P193" si="27">F130*J130</f>
        <v>25</v>
      </c>
      <c r="Q130">
        <f t="shared" ref="Q130:Q193" si="28">F130*K130</f>
        <v>0</v>
      </c>
      <c r="R130" s="4">
        <f t="shared" ref="R130:R193" si="29">F130*L130</f>
        <v>557.94999999999993</v>
      </c>
      <c r="S130" s="2">
        <f t="shared" ref="S130:S193" si="30">(M130/D130)*1000000</f>
        <v>215.2615742377462</v>
      </c>
      <c r="T130" s="2">
        <f t="shared" ref="T130:T193" si="31">(N130/D130)*1000000</f>
        <v>51.065701917713511</v>
      </c>
      <c r="U130" s="2">
        <f t="shared" ref="U130:U193" si="32">(O130/D130)*1000000</f>
        <v>59.707589934557333</v>
      </c>
      <c r="V130" s="2">
        <f t="shared" ref="V130:V193" si="33">(P130/D130)*1000000</f>
        <v>19.640654583735969</v>
      </c>
      <c r="W130" s="2">
        <f t="shared" ref="W130:W193" si="34">(Q130/D130)*1000000</f>
        <v>0</v>
      </c>
      <c r="X130" t="str">
        <f t="shared" ref="X130:X193" si="35">IF(AND(F130&gt;=20,L130&gt;=15),"Yes","No")</f>
        <v>No</v>
      </c>
    </row>
    <row r="131" spans="1:24" x14ac:dyDescent="0.25">
      <c r="A131" t="s">
        <v>5</v>
      </c>
      <c r="B131">
        <v>1175089</v>
      </c>
      <c r="C131" t="s">
        <v>502</v>
      </c>
      <c r="D131" s="3">
        <v>636434</v>
      </c>
      <c r="E131" t="s">
        <v>35</v>
      </c>
      <c r="F131">
        <f>_xlfn.XLOOKUP(C131,'Player Stats'!A:A,'Player Stats'!B:B)</f>
        <v>27</v>
      </c>
      <c r="G131" s="2">
        <f>_xlfn.XLOOKUP(C131,'Player Stats'!A:A,'Player Stats'!C:C)</f>
        <v>7.8148148148148149</v>
      </c>
      <c r="H131" s="2">
        <f>_xlfn.XLOOKUP(C131,'Player Stats'!A:A,'Player Stats'!D:D)</f>
        <v>6.6296296296296298</v>
      </c>
      <c r="I131" s="2">
        <f>_xlfn.XLOOKUP(C131,'Player Stats'!A:A,'Player Stats'!E:E)</f>
        <v>1.1851851851851851</v>
      </c>
      <c r="J131" s="2">
        <f>_xlfn.XLOOKUP(C131,'Player Stats'!A:A,'Player Stats'!F:F)</f>
        <v>0.59259259259259256</v>
      </c>
      <c r="K131" s="2">
        <f>_xlfn.XLOOKUP(C131,'Player Stats'!A:A,'Player Stats'!G:G)</f>
        <v>0.18518518518518517</v>
      </c>
      <c r="L131" s="2">
        <f>_xlfn.XLOOKUP(C131,'Player Stats'!A:A,'Player Stats'!H:H)</f>
        <v>16.608024691358029</v>
      </c>
      <c r="M131">
        <f t="shared" si="24"/>
        <v>211</v>
      </c>
      <c r="N131">
        <f t="shared" si="25"/>
        <v>179</v>
      </c>
      <c r="O131">
        <f t="shared" si="26"/>
        <v>32</v>
      </c>
      <c r="P131">
        <f t="shared" si="27"/>
        <v>16</v>
      </c>
      <c r="Q131">
        <f t="shared" si="28"/>
        <v>5</v>
      </c>
      <c r="R131" s="4">
        <f t="shared" si="29"/>
        <v>448.4166666666668</v>
      </c>
      <c r="S131" s="2">
        <f t="shared" si="30"/>
        <v>331.53477029825558</v>
      </c>
      <c r="T131" s="2">
        <f t="shared" si="31"/>
        <v>281.25461556107939</v>
      </c>
      <c r="U131" s="2">
        <f t="shared" si="32"/>
        <v>50.280154737176204</v>
      </c>
      <c r="V131" s="2">
        <f t="shared" si="33"/>
        <v>25.140077368588102</v>
      </c>
      <c r="W131" s="2">
        <f t="shared" si="34"/>
        <v>7.8562741776837823</v>
      </c>
      <c r="X131" t="str">
        <f t="shared" si="35"/>
        <v>Yes</v>
      </c>
    </row>
    <row r="132" spans="1:24" x14ac:dyDescent="0.25">
      <c r="A132" t="s">
        <v>5</v>
      </c>
      <c r="B132">
        <v>1176246</v>
      </c>
      <c r="C132" t="s">
        <v>618</v>
      </c>
      <c r="D132" s="3">
        <v>706898</v>
      </c>
      <c r="E132" t="s">
        <v>25</v>
      </c>
      <c r="F132">
        <f>_xlfn.XLOOKUP(C132,'Player Stats'!A:A,'Player Stats'!B:B)</f>
        <v>26</v>
      </c>
      <c r="G132" s="2">
        <f>_xlfn.XLOOKUP(C132,'Player Stats'!A:A,'Player Stats'!C:C)</f>
        <v>5.6538461538461542</v>
      </c>
      <c r="H132" s="2">
        <f>_xlfn.XLOOKUP(C132,'Player Stats'!A:A,'Player Stats'!D:D)</f>
        <v>2.6538461538461537</v>
      </c>
      <c r="I132" s="2">
        <f>_xlfn.XLOOKUP(C132,'Player Stats'!A:A,'Player Stats'!E:E)</f>
        <v>0.92307692307692313</v>
      </c>
      <c r="J132" s="2">
        <f>_xlfn.XLOOKUP(C132,'Player Stats'!A:A,'Player Stats'!F:F)</f>
        <v>0.23076923076923078</v>
      </c>
      <c r="K132" s="2">
        <f>_xlfn.XLOOKUP(C132,'Player Stats'!A:A,'Player Stats'!G:G)</f>
        <v>0.38461538461538464</v>
      </c>
      <c r="L132" s="2">
        <f>_xlfn.XLOOKUP(C132,'Player Stats'!A:A,'Player Stats'!H:H)</f>
        <v>13.430128205128206</v>
      </c>
      <c r="M132">
        <f t="shared" si="24"/>
        <v>147</v>
      </c>
      <c r="N132">
        <f t="shared" si="25"/>
        <v>69</v>
      </c>
      <c r="O132">
        <f t="shared" si="26"/>
        <v>24</v>
      </c>
      <c r="P132">
        <f t="shared" si="27"/>
        <v>6</v>
      </c>
      <c r="Q132">
        <f t="shared" si="28"/>
        <v>10</v>
      </c>
      <c r="R132" s="4">
        <f t="shared" si="29"/>
        <v>349.18333333333334</v>
      </c>
      <c r="S132" s="2">
        <f t="shared" si="30"/>
        <v>207.95079346666702</v>
      </c>
      <c r="T132" s="2">
        <f t="shared" si="31"/>
        <v>97.609556117006989</v>
      </c>
      <c r="U132" s="2">
        <f t="shared" si="32"/>
        <v>33.951149953741556</v>
      </c>
      <c r="V132" s="2">
        <f t="shared" si="33"/>
        <v>8.487787488435389</v>
      </c>
      <c r="W132" s="2">
        <f t="shared" si="34"/>
        <v>14.14631248072565</v>
      </c>
      <c r="X132" t="str">
        <f t="shared" si="35"/>
        <v>No</v>
      </c>
    </row>
    <row r="133" spans="1:24" x14ac:dyDescent="0.25">
      <c r="A133" t="s">
        <v>5</v>
      </c>
      <c r="B133">
        <v>1197462</v>
      </c>
      <c r="C133" t="s">
        <v>461</v>
      </c>
      <c r="D133" s="3">
        <v>784302</v>
      </c>
      <c r="E133" t="s">
        <v>70</v>
      </c>
      <c r="F133">
        <f>_xlfn.XLOOKUP(C133,'Player Stats'!A:A,'Player Stats'!B:B)</f>
        <v>45</v>
      </c>
      <c r="G133" s="2">
        <f>_xlfn.XLOOKUP(C133,'Player Stats'!A:A,'Player Stats'!C:C)</f>
        <v>3.6222222222222222</v>
      </c>
      <c r="H133" s="2">
        <f>_xlfn.XLOOKUP(C133,'Player Stats'!A:A,'Player Stats'!D:D)</f>
        <v>2.7111111111111112</v>
      </c>
      <c r="I133" s="2">
        <f>_xlfn.XLOOKUP(C133,'Player Stats'!A:A,'Player Stats'!E:E)</f>
        <v>0.97777777777777775</v>
      </c>
      <c r="J133" s="2">
        <f>_xlfn.XLOOKUP(C133,'Player Stats'!A:A,'Player Stats'!F:F)</f>
        <v>0.44444444444444442</v>
      </c>
      <c r="K133" s="2">
        <f>_xlfn.XLOOKUP(C133,'Player Stats'!A:A,'Player Stats'!G:G)</f>
        <v>0.17777777777777778</v>
      </c>
      <c r="L133" s="2">
        <f>_xlfn.XLOOKUP(C133,'Player Stats'!A:A,'Player Stats'!H:H)</f>
        <v>9.1222222222222236</v>
      </c>
      <c r="M133">
        <f t="shared" si="24"/>
        <v>163</v>
      </c>
      <c r="N133">
        <f t="shared" si="25"/>
        <v>122</v>
      </c>
      <c r="O133">
        <f t="shared" si="26"/>
        <v>44</v>
      </c>
      <c r="P133">
        <f t="shared" si="27"/>
        <v>20</v>
      </c>
      <c r="Q133">
        <f t="shared" si="28"/>
        <v>8</v>
      </c>
      <c r="R133" s="4">
        <f t="shared" si="29"/>
        <v>410.50000000000006</v>
      </c>
      <c r="S133" s="2">
        <f t="shared" si="30"/>
        <v>207.8281070302001</v>
      </c>
      <c r="T133" s="2">
        <f t="shared" si="31"/>
        <v>155.55232550726635</v>
      </c>
      <c r="U133" s="2">
        <f t="shared" si="32"/>
        <v>56.100838707538678</v>
      </c>
      <c r="V133" s="2">
        <f t="shared" si="33"/>
        <v>25.5003812306994</v>
      </c>
      <c r="W133" s="2">
        <f t="shared" si="34"/>
        <v>10.200152492279759</v>
      </c>
      <c r="X133" t="str">
        <f t="shared" si="35"/>
        <v>No</v>
      </c>
    </row>
    <row r="134" spans="1:24" x14ac:dyDescent="0.25">
      <c r="A134" t="s">
        <v>5</v>
      </c>
      <c r="B134">
        <v>1251661</v>
      </c>
      <c r="C134" t="s">
        <v>470</v>
      </c>
      <c r="D134" s="3">
        <v>636435</v>
      </c>
      <c r="E134" t="s">
        <v>15</v>
      </c>
      <c r="F134">
        <f>_xlfn.XLOOKUP(C134,'Player Stats'!A:A,'Player Stats'!B:B)</f>
        <v>41</v>
      </c>
      <c r="G134" s="2">
        <f>_xlfn.XLOOKUP(C134,'Player Stats'!A:A,'Player Stats'!C:C)</f>
        <v>8.1219512195121943</v>
      </c>
      <c r="H134" s="2">
        <f>_xlfn.XLOOKUP(C134,'Player Stats'!A:A,'Player Stats'!D:D)</f>
        <v>2.0975609756097562</v>
      </c>
      <c r="I134" s="2">
        <f>_xlfn.XLOOKUP(C134,'Player Stats'!A:A,'Player Stats'!E:E)</f>
        <v>3.024390243902439</v>
      </c>
      <c r="J134" s="2">
        <f>_xlfn.XLOOKUP(C134,'Player Stats'!A:A,'Player Stats'!F:F)</f>
        <v>0.3902439024390244</v>
      </c>
      <c r="K134" s="2">
        <f>_xlfn.XLOOKUP(C134,'Player Stats'!A:A,'Player Stats'!G:G)</f>
        <v>0.12195121951219512</v>
      </c>
      <c r="L134" s="2">
        <f>_xlfn.XLOOKUP(C134,'Player Stats'!A:A,'Player Stats'!H:H)</f>
        <v>17.073170731707318</v>
      </c>
      <c r="M134">
        <f t="shared" si="24"/>
        <v>332.99999999999994</v>
      </c>
      <c r="N134">
        <f t="shared" si="25"/>
        <v>86</v>
      </c>
      <c r="O134">
        <f t="shared" si="26"/>
        <v>124</v>
      </c>
      <c r="P134">
        <f t="shared" si="27"/>
        <v>16</v>
      </c>
      <c r="Q134">
        <f t="shared" si="28"/>
        <v>5</v>
      </c>
      <c r="R134" s="4">
        <f t="shared" si="29"/>
        <v>700</v>
      </c>
      <c r="S134" s="2">
        <f t="shared" si="30"/>
        <v>523.22703811072608</v>
      </c>
      <c r="T134" s="2">
        <f t="shared" si="31"/>
        <v>135.12770353610344</v>
      </c>
      <c r="U134" s="2">
        <f t="shared" si="32"/>
        <v>194.83529347066079</v>
      </c>
      <c r="V134" s="2">
        <f t="shared" si="33"/>
        <v>25.140037867182038</v>
      </c>
      <c r="W134" s="2">
        <f t="shared" si="34"/>
        <v>7.8562618334943872</v>
      </c>
      <c r="X134" t="str">
        <f t="shared" si="35"/>
        <v>Yes</v>
      </c>
    </row>
    <row r="135" spans="1:24" x14ac:dyDescent="0.25">
      <c r="A135" t="s">
        <v>5</v>
      </c>
      <c r="B135">
        <v>1241591</v>
      </c>
      <c r="C135" t="s">
        <v>436</v>
      </c>
      <c r="D135" s="3">
        <v>1272870</v>
      </c>
      <c r="E135" t="s">
        <v>52</v>
      </c>
      <c r="F135">
        <f>_xlfn.XLOOKUP(C135,'Player Stats'!A:A,'Player Stats'!B:B)</f>
        <v>61</v>
      </c>
      <c r="G135" s="2">
        <f>_xlfn.XLOOKUP(C135,'Player Stats'!A:A,'Player Stats'!C:C)</f>
        <v>4.2950819672131146</v>
      </c>
      <c r="H135" s="2">
        <f>_xlfn.XLOOKUP(C135,'Player Stats'!A:A,'Player Stats'!D:D)</f>
        <v>1.9180327868852458</v>
      </c>
      <c r="I135" s="2">
        <f>_xlfn.XLOOKUP(C135,'Player Stats'!A:A,'Player Stats'!E:E)</f>
        <v>1</v>
      </c>
      <c r="J135" s="2">
        <f>_xlfn.XLOOKUP(C135,'Player Stats'!A:A,'Player Stats'!F:F)</f>
        <v>0.70491803278688525</v>
      </c>
      <c r="K135" s="2">
        <f>_xlfn.XLOOKUP(C135,'Player Stats'!A:A,'Player Stats'!G:G)</f>
        <v>0.14754098360655737</v>
      </c>
      <c r="L135" s="2">
        <f>_xlfn.XLOOKUP(C135,'Player Stats'!A:A,'Player Stats'!H:H)</f>
        <v>14.967213114754101</v>
      </c>
      <c r="M135">
        <f t="shared" si="24"/>
        <v>262</v>
      </c>
      <c r="N135">
        <f t="shared" si="25"/>
        <v>117</v>
      </c>
      <c r="O135">
        <f t="shared" si="26"/>
        <v>61</v>
      </c>
      <c r="P135">
        <f t="shared" si="27"/>
        <v>43</v>
      </c>
      <c r="Q135">
        <f t="shared" si="28"/>
        <v>9</v>
      </c>
      <c r="R135" s="4">
        <f t="shared" si="29"/>
        <v>913.00000000000011</v>
      </c>
      <c r="S135" s="2">
        <f t="shared" si="30"/>
        <v>205.83406003755292</v>
      </c>
      <c r="T135" s="2">
        <f t="shared" si="31"/>
        <v>91.918263451884329</v>
      </c>
      <c r="U135" s="2">
        <f t="shared" si="32"/>
        <v>47.923197184315761</v>
      </c>
      <c r="V135" s="2">
        <f t="shared" si="33"/>
        <v>33.78192588402586</v>
      </c>
      <c r="W135" s="2">
        <f t="shared" si="34"/>
        <v>7.0706356501449479</v>
      </c>
      <c r="X135" t="str">
        <f t="shared" si="35"/>
        <v>No</v>
      </c>
    </row>
    <row r="136" spans="1:24" x14ac:dyDescent="0.25">
      <c r="A136" t="s">
        <v>5</v>
      </c>
      <c r="B136">
        <v>1191176</v>
      </c>
      <c r="C136" t="s">
        <v>512</v>
      </c>
      <c r="D136" s="3">
        <v>447182</v>
      </c>
      <c r="E136" t="s">
        <v>27</v>
      </c>
      <c r="F136">
        <f>_xlfn.XLOOKUP(C136,'Player Stats'!A:A,'Player Stats'!B:B)</f>
        <v>27</v>
      </c>
      <c r="G136" s="2">
        <f>_xlfn.XLOOKUP(C136,'Player Stats'!A:A,'Player Stats'!C:C)</f>
        <v>3.4074074074074074</v>
      </c>
      <c r="H136" s="2">
        <f>_xlfn.XLOOKUP(C136,'Player Stats'!A:A,'Player Stats'!D:D)</f>
        <v>1.2222222222222223</v>
      </c>
      <c r="I136" s="2">
        <f>_xlfn.XLOOKUP(C136,'Player Stats'!A:A,'Player Stats'!E:E)</f>
        <v>0.85185185185185186</v>
      </c>
      <c r="J136" s="2">
        <f>_xlfn.XLOOKUP(C136,'Player Stats'!A:A,'Player Stats'!F:F)</f>
        <v>0.22222222222222221</v>
      </c>
      <c r="K136" s="2">
        <f>_xlfn.XLOOKUP(C136,'Player Stats'!A:A,'Player Stats'!G:G)</f>
        <v>0</v>
      </c>
      <c r="L136" s="2">
        <f>_xlfn.XLOOKUP(C136,'Player Stats'!A:A,'Player Stats'!H:H)</f>
        <v>8.7067901234567913</v>
      </c>
      <c r="M136">
        <f t="shared" si="24"/>
        <v>92</v>
      </c>
      <c r="N136">
        <f t="shared" si="25"/>
        <v>33</v>
      </c>
      <c r="O136">
        <f t="shared" si="26"/>
        <v>23</v>
      </c>
      <c r="P136">
        <f t="shared" si="27"/>
        <v>6</v>
      </c>
      <c r="Q136">
        <f t="shared" si="28"/>
        <v>0</v>
      </c>
      <c r="R136" s="4">
        <f t="shared" si="29"/>
        <v>235.08333333333337</v>
      </c>
      <c r="S136" s="2">
        <f t="shared" si="30"/>
        <v>205.73278888685144</v>
      </c>
      <c r="T136" s="2">
        <f t="shared" si="31"/>
        <v>73.795456883327148</v>
      </c>
      <c r="U136" s="2">
        <f t="shared" si="32"/>
        <v>51.433197221712859</v>
      </c>
      <c r="V136" s="2">
        <f t="shared" si="33"/>
        <v>13.417355796968572</v>
      </c>
      <c r="W136" s="2">
        <f t="shared" si="34"/>
        <v>0</v>
      </c>
      <c r="X136" t="str">
        <f t="shared" si="35"/>
        <v>No</v>
      </c>
    </row>
    <row r="137" spans="1:24" x14ac:dyDescent="0.25">
      <c r="A137" t="s">
        <v>5</v>
      </c>
      <c r="B137">
        <v>1482016</v>
      </c>
      <c r="C137" t="s">
        <v>544</v>
      </c>
      <c r="D137" s="3">
        <v>170508</v>
      </c>
      <c r="E137" t="s">
        <v>68</v>
      </c>
      <c r="F137">
        <f>_xlfn.XLOOKUP(C137,'Player Stats'!A:A,'Player Stats'!B:B)</f>
        <v>9</v>
      </c>
      <c r="G137" s="2">
        <f>_xlfn.XLOOKUP(C137,'Player Stats'!A:A,'Player Stats'!C:C)</f>
        <v>3.8888888888888888</v>
      </c>
      <c r="H137" s="2">
        <f>_xlfn.XLOOKUP(C137,'Player Stats'!A:A,'Player Stats'!D:D)</f>
        <v>0.66666666666666663</v>
      </c>
      <c r="I137" s="2">
        <f>_xlfn.XLOOKUP(C137,'Player Stats'!A:A,'Player Stats'!E:E)</f>
        <v>0.55555555555555558</v>
      </c>
      <c r="J137" s="2">
        <f>_xlfn.XLOOKUP(C137,'Player Stats'!A:A,'Player Stats'!F:F)</f>
        <v>0.22222222222222221</v>
      </c>
      <c r="K137" s="2">
        <f>_xlfn.XLOOKUP(C137,'Player Stats'!A:A,'Player Stats'!G:G)</f>
        <v>0.1111111111111111</v>
      </c>
      <c r="L137" s="2">
        <f>_xlfn.XLOOKUP(C137,'Player Stats'!A:A,'Player Stats'!H:H)</f>
        <v>6.4537037037037033</v>
      </c>
      <c r="M137">
        <f t="shared" si="24"/>
        <v>35</v>
      </c>
      <c r="N137">
        <f t="shared" si="25"/>
        <v>6</v>
      </c>
      <c r="O137">
        <f t="shared" si="26"/>
        <v>5</v>
      </c>
      <c r="P137">
        <f t="shared" si="27"/>
        <v>2</v>
      </c>
      <c r="Q137">
        <f t="shared" si="28"/>
        <v>1</v>
      </c>
      <c r="R137" s="4">
        <f t="shared" si="29"/>
        <v>58.083333333333329</v>
      </c>
      <c r="S137" s="2">
        <f t="shared" si="30"/>
        <v>205.26896098716776</v>
      </c>
      <c r="T137" s="2">
        <f t="shared" si="31"/>
        <v>35.188964740657333</v>
      </c>
      <c r="U137" s="2">
        <f t="shared" si="32"/>
        <v>29.324137283881107</v>
      </c>
      <c r="V137" s="2">
        <f t="shared" si="33"/>
        <v>11.729654913552443</v>
      </c>
      <c r="W137" s="2">
        <f t="shared" si="34"/>
        <v>5.8648274567762213</v>
      </c>
      <c r="X137" t="str">
        <f t="shared" si="35"/>
        <v>No</v>
      </c>
    </row>
    <row r="138" spans="1:24" x14ac:dyDescent="0.25">
      <c r="A138" t="s">
        <v>5</v>
      </c>
      <c r="B138">
        <v>1324451</v>
      </c>
      <c r="C138" t="s">
        <v>643</v>
      </c>
      <c r="D138" s="3">
        <v>160857</v>
      </c>
      <c r="E138" t="s">
        <v>32</v>
      </c>
      <c r="F138">
        <f>_xlfn.XLOOKUP(C138,'Player Stats'!A:A,'Player Stats'!B:B)</f>
        <v>9</v>
      </c>
      <c r="G138" s="2">
        <f>_xlfn.XLOOKUP(C138,'Player Stats'!A:A,'Player Stats'!C:C)</f>
        <v>3.6666666666666665</v>
      </c>
      <c r="H138" s="2">
        <f>_xlfn.XLOOKUP(C138,'Player Stats'!A:A,'Player Stats'!D:D)</f>
        <v>2.5555555555555554</v>
      </c>
      <c r="I138" s="2">
        <f>_xlfn.XLOOKUP(C138,'Player Stats'!A:A,'Player Stats'!E:E)</f>
        <v>0.55555555555555558</v>
      </c>
      <c r="J138" s="2">
        <f>_xlfn.XLOOKUP(C138,'Player Stats'!A:A,'Player Stats'!F:F)</f>
        <v>0.33333333333333331</v>
      </c>
      <c r="K138" s="2">
        <f>_xlfn.XLOOKUP(C138,'Player Stats'!A:A,'Player Stats'!G:G)</f>
        <v>0.55555555555555558</v>
      </c>
      <c r="L138" s="2">
        <f>_xlfn.XLOOKUP(C138,'Player Stats'!A:A,'Player Stats'!H:H)</f>
        <v>11.385185185185186</v>
      </c>
      <c r="M138">
        <f t="shared" si="24"/>
        <v>33</v>
      </c>
      <c r="N138">
        <f t="shared" si="25"/>
        <v>23</v>
      </c>
      <c r="O138">
        <f t="shared" si="26"/>
        <v>5</v>
      </c>
      <c r="P138">
        <f t="shared" si="27"/>
        <v>3</v>
      </c>
      <c r="Q138">
        <f t="shared" si="28"/>
        <v>5</v>
      </c>
      <c r="R138" s="4">
        <f t="shared" si="29"/>
        <v>102.46666666666667</v>
      </c>
      <c r="S138" s="2">
        <f t="shared" si="30"/>
        <v>205.15115910404893</v>
      </c>
      <c r="T138" s="2">
        <f t="shared" si="31"/>
        <v>142.98414119373106</v>
      </c>
      <c r="U138" s="2">
        <f t="shared" si="32"/>
        <v>31.08350895515893</v>
      </c>
      <c r="V138" s="2">
        <f t="shared" si="33"/>
        <v>18.650105373095357</v>
      </c>
      <c r="W138" s="2">
        <f t="shared" si="34"/>
        <v>31.08350895515893</v>
      </c>
      <c r="X138" t="str">
        <f t="shared" si="35"/>
        <v>No</v>
      </c>
    </row>
    <row r="139" spans="1:24" x14ac:dyDescent="0.25">
      <c r="A139" t="s">
        <v>5</v>
      </c>
      <c r="B139">
        <v>1345014</v>
      </c>
      <c r="C139" t="s">
        <v>516</v>
      </c>
      <c r="D139" s="3">
        <v>405359</v>
      </c>
      <c r="E139" t="s">
        <v>7</v>
      </c>
      <c r="F139">
        <f>_xlfn.XLOOKUP(C139,'Player Stats'!A:A,'Player Stats'!B:B)</f>
        <v>25</v>
      </c>
      <c r="G139" s="2">
        <f>_xlfn.XLOOKUP(C139,'Player Stats'!A:A,'Player Stats'!C:C)</f>
        <v>3.32</v>
      </c>
      <c r="H139" s="2">
        <f>_xlfn.XLOOKUP(C139,'Player Stats'!A:A,'Player Stats'!D:D)</f>
        <v>2.12</v>
      </c>
      <c r="I139" s="2">
        <f>_xlfn.XLOOKUP(C139,'Player Stats'!A:A,'Player Stats'!E:E)</f>
        <v>0.92</v>
      </c>
      <c r="J139" s="2">
        <f>_xlfn.XLOOKUP(C139,'Player Stats'!A:A,'Player Stats'!F:F)</f>
        <v>0.56000000000000005</v>
      </c>
      <c r="K139" s="2">
        <f>_xlfn.XLOOKUP(C139,'Player Stats'!A:A,'Player Stats'!G:G)</f>
        <v>0.36</v>
      </c>
      <c r="L139" s="2">
        <f>_xlfn.XLOOKUP(C139,'Player Stats'!A:A,'Player Stats'!H:H)</f>
        <v>11.059333333333331</v>
      </c>
      <c r="M139">
        <f t="shared" si="24"/>
        <v>83</v>
      </c>
      <c r="N139">
        <f t="shared" si="25"/>
        <v>53</v>
      </c>
      <c r="O139">
        <f t="shared" si="26"/>
        <v>23</v>
      </c>
      <c r="P139">
        <f t="shared" si="27"/>
        <v>14.000000000000002</v>
      </c>
      <c r="Q139">
        <f t="shared" si="28"/>
        <v>9</v>
      </c>
      <c r="R139" s="4">
        <f t="shared" si="29"/>
        <v>276.48333333333329</v>
      </c>
      <c r="S139" s="2">
        <f t="shared" si="30"/>
        <v>204.75677115840526</v>
      </c>
      <c r="T139" s="2">
        <f t="shared" si="31"/>
        <v>130.74829965536722</v>
      </c>
      <c r="U139" s="2">
        <f t="shared" si="32"/>
        <v>56.739828152329167</v>
      </c>
      <c r="V139" s="2">
        <f t="shared" si="33"/>
        <v>34.537286701417756</v>
      </c>
      <c r="W139" s="2">
        <f t="shared" si="34"/>
        <v>22.202541450911415</v>
      </c>
      <c r="X139" t="str">
        <f t="shared" si="35"/>
        <v>No</v>
      </c>
    </row>
    <row r="140" spans="1:24" x14ac:dyDescent="0.25">
      <c r="A140" t="s">
        <v>5</v>
      </c>
      <c r="B140">
        <v>1232221</v>
      </c>
      <c r="C140" t="s">
        <v>304</v>
      </c>
      <c r="D140" s="3">
        <v>4000000</v>
      </c>
      <c r="E140" t="s">
        <v>20</v>
      </c>
      <c r="F140">
        <f>_xlfn.XLOOKUP(C140,'Player Stats'!A:A,'Player Stats'!B:B)</f>
        <v>74</v>
      </c>
      <c r="G140" s="2">
        <f>_xlfn.XLOOKUP(C140,'Player Stats'!A:A,'Player Stats'!C:C)</f>
        <v>17.310810810810811</v>
      </c>
      <c r="H140" s="2">
        <f>_xlfn.XLOOKUP(C140,'Player Stats'!A:A,'Player Stats'!D:D)</f>
        <v>4.5675675675675675</v>
      </c>
      <c r="I140" s="2">
        <f>_xlfn.XLOOKUP(C140,'Player Stats'!A:A,'Player Stats'!E:E)</f>
        <v>5.5945945945945947</v>
      </c>
      <c r="J140" s="2">
        <f>_xlfn.XLOOKUP(C140,'Player Stats'!A:A,'Player Stats'!F:F)</f>
        <v>1.4864864864864864</v>
      </c>
      <c r="K140" s="2">
        <f>_xlfn.XLOOKUP(C140,'Player Stats'!A:A,'Player Stats'!G:G)</f>
        <v>0.41891891891891891</v>
      </c>
      <c r="L140" s="2">
        <f>_xlfn.XLOOKUP(C140,'Player Stats'!A:A,'Player Stats'!H:H)</f>
        <v>32.101576576576562</v>
      </c>
      <c r="M140">
        <f t="shared" si="24"/>
        <v>1281</v>
      </c>
      <c r="N140">
        <f t="shared" si="25"/>
        <v>338</v>
      </c>
      <c r="O140">
        <f t="shared" si="26"/>
        <v>414</v>
      </c>
      <c r="P140">
        <f t="shared" si="27"/>
        <v>110</v>
      </c>
      <c r="Q140">
        <f t="shared" si="28"/>
        <v>31</v>
      </c>
      <c r="R140" s="4">
        <f t="shared" si="29"/>
        <v>2375.5166666666655</v>
      </c>
      <c r="S140" s="2">
        <f t="shared" si="30"/>
        <v>320.25</v>
      </c>
      <c r="T140" s="2">
        <f t="shared" si="31"/>
        <v>84.5</v>
      </c>
      <c r="U140" s="2">
        <f t="shared" si="32"/>
        <v>103.5</v>
      </c>
      <c r="V140" s="2">
        <f t="shared" si="33"/>
        <v>27.5</v>
      </c>
      <c r="W140" s="2">
        <f t="shared" si="34"/>
        <v>7.75</v>
      </c>
      <c r="X140" t="str">
        <f t="shared" si="35"/>
        <v>Yes</v>
      </c>
    </row>
    <row r="141" spans="1:24" x14ac:dyDescent="0.25">
      <c r="A141" t="s">
        <v>5</v>
      </c>
      <c r="B141">
        <v>1133934</v>
      </c>
      <c r="C141" t="s">
        <v>646</v>
      </c>
      <c r="D141" s="3">
        <v>657090</v>
      </c>
      <c r="E141" t="s">
        <v>18</v>
      </c>
      <c r="F141">
        <f>_xlfn.XLOOKUP(C141,'Player Stats'!A:A,'Player Stats'!B:B)</f>
        <v>35</v>
      </c>
      <c r="G141" s="2">
        <f>_xlfn.XLOOKUP(C141,'Player Stats'!A:A,'Player Stats'!C:C)</f>
        <v>3.8285714285714287</v>
      </c>
      <c r="H141" s="2">
        <f>_xlfn.XLOOKUP(C141,'Player Stats'!A:A,'Player Stats'!D:D)</f>
        <v>1.4857142857142858</v>
      </c>
      <c r="I141" s="2">
        <f>_xlfn.XLOOKUP(C141,'Player Stats'!A:A,'Player Stats'!E:E)</f>
        <v>0.65714285714285714</v>
      </c>
      <c r="J141" s="2">
        <f>_xlfn.XLOOKUP(C141,'Player Stats'!A:A,'Player Stats'!F:F)</f>
        <v>0.37142857142857144</v>
      </c>
      <c r="K141" s="2">
        <f>_xlfn.XLOOKUP(C141,'Player Stats'!A:A,'Player Stats'!G:G)</f>
        <v>0.25714285714285712</v>
      </c>
      <c r="L141" s="2">
        <f>_xlfn.XLOOKUP(C141,'Player Stats'!A:A,'Player Stats'!H:H)</f>
        <v>9.7938095238095251</v>
      </c>
      <c r="M141">
        <f t="shared" si="24"/>
        <v>134</v>
      </c>
      <c r="N141">
        <f t="shared" si="25"/>
        <v>52</v>
      </c>
      <c r="O141">
        <f t="shared" si="26"/>
        <v>23</v>
      </c>
      <c r="P141">
        <f t="shared" si="27"/>
        <v>13</v>
      </c>
      <c r="Q141">
        <f t="shared" si="28"/>
        <v>9</v>
      </c>
      <c r="R141" s="4">
        <f t="shared" si="29"/>
        <v>342.78333333333336</v>
      </c>
      <c r="S141" s="2">
        <f t="shared" si="30"/>
        <v>203.92944649895753</v>
      </c>
      <c r="T141" s="2">
        <f t="shared" si="31"/>
        <v>79.136800133923828</v>
      </c>
      <c r="U141" s="2">
        <f t="shared" si="32"/>
        <v>35.00281544385092</v>
      </c>
      <c r="V141" s="2">
        <f t="shared" si="33"/>
        <v>19.784200033480957</v>
      </c>
      <c r="W141" s="2">
        <f t="shared" si="34"/>
        <v>13.696753869332969</v>
      </c>
      <c r="X141" t="str">
        <f t="shared" si="35"/>
        <v>No</v>
      </c>
    </row>
    <row r="142" spans="1:24" x14ac:dyDescent="0.25">
      <c r="A142" t="s">
        <v>5</v>
      </c>
      <c r="B142">
        <v>1232529</v>
      </c>
      <c r="C142" t="s">
        <v>343</v>
      </c>
      <c r="D142" s="3">
        <v>3108120</v>
      </c>
      <c r="E142" t="s">
        <v>32</v>
      </c>
      <c r="F142">
        <f>_xlfn.XLOOKUP(C142,'Player Stats'!A:A,'Player Stats'!B:B)</f>
        <v>75</v>
      </c>
      <c r="G142" s="2">
        <f>_xlfn.XLOOKUP(C142,'Player Stats'!A:A,'Player Stats'!C:C)</f>
        <v>8.6</v>
      </c>
      <c r="H142" s="2">
        <f>_xlfn.XLOOKUP(C142,'Player Stats'!A:A,'Player Stats'!D:D)</f>
        <v>3.76</v>
      </c>
      <c r="I142" s="2">
        <f>_xlfn.XLOOKUP(C142,'Player Stats'!A:A,'Player Stats'!E:E)</f>
        <v>2.3866666666666667</v>
      </c>
      <c r="J142" s="2">
        <f>_xlfn.XLOOKUP(C142,'Player Stats'!A:A,'Player Stats'!F:F)</f>
        <v>0.90666666666666662</v>
      </c>
      <c r="K142" s="2">
        <f>_xlfn.XLOOKUP(C142,'Player Stats'!A:A,'Player Stats'!G:G)</f>
        <v>0.32</v>
      </c>
      <c r="L142" s="2">
        <f>_xlfn.XLOOKUP(C142,'Player Stats'!A:A,'Player Stats'!H:H)</f>
        <v>25.092666666666666</v>
      </c>
      <c r="M142">
        <f t="shared" si="24"/>
        <v>645</v>
      </c>
      <c r="N142">
        <f t="shared" si="25"/>
        <v>282</v>
      </c>
      <c r="O142">
        <f t="shared" si="26"/>
        <v>179</v>
      </c>
      <c r="P142">
        <f t="shared" si="27"/>
        <v>68</v>
      </c>
      <c r="Q142">
        <f t="shared" si="28"/>
        <v>24</v>
      </c>
      <c r="R142" s="4">
        <f t="shared" si="29"/>
        <v>1881.95</v>
      </c>
      <c r="S142" s="2">
        <f t="shared" si="30"/>
        <v>207.52094513725339</v>
      </c>
      <c r="T142" s="2">
        <f t="shared" si="31"/>
        <v>90.730087641403813</v>
      </c>
      <c r="U142" s="2">
        <f t="shared" si="32"/>
        <v>57.591083999330785</v>
      </c>
      <c r="V142" s="2">
        <f t="shared" si="33"/>
        <v>21.878177161756948</v>
      </c>
      <c r="W142" s="2">
        <f t="shared" si="34"/>
        <v>7.7217095865024525</v>
      </c>
      <c r="X142" t="str">
        <f t="shared" si="35"/>
        <v>Yes</v>
      </c>
    </row>
    <row r="143" spans="1:24" x14ac:dyDescent="0.25">
      <c r="A143" t="s">
        <v>5</v>
      </c>
      <c r="B143">
        <v>1465002</v>
      </c>
      <c r="C143" t="s">
        <v>412</v>
      </c>
      <c r="D143" s="3">
        <v>2048494</v>
      </c>
      <c r="E143" t="s">
        <v>11</v>
      </c>
      <c r="F143">
        <f>_xlfn.XLOOKUP(C143,'Player Stats'!A:A,'Player Stats'!B:B)</f>
        <v>73</v>
      </c>
      <c r="G143" s="2">
        <f>_xlfn.XLOOKUP(C143,'Player Stats'!A:A,'Player Stats'!C:C)</f>
        <v>5.6986301369863011</v>
      </c>
      <c r="H143" s="2">
        <f>_xlfn.XLOOKUP(C143,'Player Stats'!A:A,'Player Stats'!D:D)</f>
        <v>1.5616438356164384</v>
      </c>
      <c r="I143" s="2">
        <f>_xlfn.XLOOKUP(C143,'Player Stats'!A:A,'Player Stats'!E:E)</f>
        <v>1.1506849315068493</v>
      </c>
      <c r="J143" s="2">
        <f>_xlfn.XLOOKUP(C143,'Player Stats'!A:A,'Player Stats'!F:F)</f>
        <v>0.73972602739726023</v>
      </c>
      <c r="K143" s="2">
        <f>_xlfn.XLOOKUP(C143,'Player Stats'!A:A,'Player Stats'!G:G)</f>
        <v>0.16438356164383561</v>
      </c>
      <c r="L143" s="2">
        <f>_xlfn.XLOOKUP(C143,'Player Stats'!A:A,'Player Stats'!H:H)</f>
        <v>14.883105022831051</v>
      </c>
      <c r="M143">
        <f t="shared" si="24"/>
        <v>416</v>
      </c>
      <c r="N143">
        <f t="shared" si="25"/>
        <v>114</v>
      </c>
      <c r="O143">
        <f t="shared" si="26"/>
        <v>84</v>
      </c>
      <c r="P143">
        <f t="shared" si="27"/>
        <v>54</v>
      </c>
      <c r="Q143">
        <f t="shared" si="28"/>
        <v>12</v>
      </c>
      <c r="R143" s="4">
        <f t="shared" si="29"/>
        <v>1086.4666666666667</v>
      </c>
      <c r="S143" s="2">
        <f t="shared" si="30"/>
        <v>203.07601584383454</v>
      </c>
      <c r="T143" s="2">
        <f t="shared" si="31"/>
        <v>55.650638957204663</v>
      </c>
      <c r="U143" s="2">
        <f t="shared" si="32"/>
        <v>41.005733968466586</v>
      </c>
      <c r="V143" s="2">
        <f t="shared" si="33"/>
        <v>26.360828979728524</v>
      </c>
      <c r="W143" s="2">
        <f t="shared" si="34"/>
        <v>5.8579619954952271</v>
      </c>
      <c r="X143" t="str">
        <f t="shared" si="35"/>
        <v>No</v>
      </c>
    </row>
    <row r="144" spans="1:24" x14ac:dyDescent="0.25">
      <c r="A144" t="s">
        <v>5</v>
      </c>
      <c r="B144">
        <v>1257428</v>
      </c>
      <c r="C144" t="s">
        <v>386</v>
      </c>
      <c r="D144" s="3">
        <v>2349578</v>
      </c>
      <c r="E144" t="s">
        <v>82</v>
      </c>
      <c r="F144">
        <f>_xlfn.XLOOKUP(C144,'Player Stats'!A:A,'Player Stats'!B:B)</f>
        <v>69</v>
      </c>
      <c r="G144" s="2">
        <f>_xlfn.XLOOKUP(C144,'Player Stats'!A:A,'Player Stats'!C:C)</f>
        <v>8</v>
      </c>
      <c r="H144" s="2">
        <f>_xlfn.XLOOKUP(C144,'Player Stats'!A:A,'Player Stats'!D:D)</f>
        <v>2.1594202898550723</v>
      </c>
      <c r="I144" s="2">
        <f>_xlfn.XLOOKUP(C144,'Player Stats'!A:A,'Player Stats'!E:E)</f>
        <v>1.4782608695652173</v>
      </c>
      <c r="J144" s="2">
        <f>_xlfn.XLOOKUP(C144,'Player Stats'!A:A,'Player Stats'!F:F)</f>
        <v>0.6811594202898551</v>
      </c>
      <c r="K144" s="2">
        <f>_xlfn.XLOOKUP(C144,'Player Stats'!A:A,'Player Stats'!G:G)</f>
        <v>0.2608695652173913</v>
      </c>
      <c r="L144" s="2">
        <f>_xlfn.XLOOKUP(C144,'Player Stats'!A:A,'Player Stats'!H:H)</f>
        <v>20.413285024154593</v>
      </c>
      <c r="M144">
        <f t="shared" si="24"/>
        <v>552</v>
      </c>
      <c r="N144">
        <f t="shared" si="25"/>
        <v>149</v>
      </c>
      <c r="O144">
        <f t="shared" si="26"/>
        <v>102</v>
      </c>
      <c r="P144">
        <f t="shared" si="27"/>
        <v>47</v>
      </c>
      <c r="Q144">
        <f t="shared" si="28"/>
        <v>18</v>
      </c>
      <c r="R144" s="4">
        <f t="shared" si="29"/>
        <v>1408.5166666666669</v>
      </c>
      <c r="S144" s="2">
        <f t="shared" si="30"/>
        <v>234.93580549358225</v>
      </c>
      <c r="T144" s="2">
        <f t="shared" si="31"/>
        <v>63.415643149535789</v>
      </c>
      <c r="U144" s="2">
        <f t="shared" si="32"/>
        <v>43.412051015118458</v>
      </c>
      <c r="V144" s="2">
        <f t="shared" si="33"/>
        <v>20.003592134417328</v>
      </c>
      <c r="W144" s="2">
        <f t="shared" si="34"/>
        <v>7.6609501791385526</v>
      </c>
      <c r="X144" t="str">
        <f t="shared" si="35"/>
        <v>Yes</v>
      </c>
    </row>
    <row r="145" spans="1:24" x14ac:dyDescent="0.25">
      <c r="A145" t="s">
        <v>5</v>
      </c>
      <c r="B145">
        <v>1463591</v>
      </c>
      <c r="C145" t="s">
        <v>374</v>
      </c>
      <c r="D145" s="3">
        <v>2638200</v>
      </c>
      <c r="E145" t="s">
        <v>35</v>
      </c>
      <c r="F145">
        <f>_xlfn.XLOOKUP(C145,'Player Stats'!A:A,'Player Stats'!B:B)</f>
        <v>59</v>
      </c>
      <c r="G145" s="2">
        <f>_xlfn.XLOOKUP(C145,'Player Stats'!A:A,'Player Stats'!C:C)</f>
        <v>11.661016949152541</v>
      </c>
      <c r="H145" s="2">
        <f>_xlfn.XLOOKUP(C145,'Player Stats'!A:A,'Player Stats'!D:D)</f>
        <v>2.5423728813559321</v>
      </c>
      <c r="I145" s="2">
        <f>_xlfn.XLOOKUP(C145,'Player Stats'!A:A,'Player Stats'!E:E)</f>
        <v>7.1694915254237293</v>
      </c>
      <c r="J145" s="2">
        <f>_xlfn.XLOOKUP(C145,'Player Stats'!A:A,'Player Stats'!F:F)</f>
        <v>1.1186440677966101</v>
      </c>
      <c r="K145" s="2">
        <f>_xlfn.XLOOKUP(C145,'Player Stats'!A:A,'Player Stats'!G:G)</f>
        <v>0.33898305084745761</v>
      </c>
      <c r="L145" s="2">
        <f>_xlfn.XLOOKUP(C145,'Player Stats'!A:A,'Player Stats'!H:H)</f>
        <v>25.710734463276832</v>
      </c>
      <c r="M145">
        <f t="shared" si="24"/>
        <v>688</v>
      </c>
      <c r="N145">
        <f t="shared" si="25"/>
        <v>150</v>
      </c>
      <c r="O145">
        <f t="shared" si="26"/>
        <v>423</v>
      </c>
      <c r="P145">
        <f t="shared" si="27"/>
        <v>66</v>
      </c>
      <c r="Q145">
        <f t="shared" si="28"/>
        <v>20</v>
      </c>
      <c r="R145" s="4">
        <f t="shared" si="29"/>
        <v>1516.9333333333332</v>
      </c>
      <c r="S145" s="2">
        <f t="shared" si="30"/>
        <v>260.78386778864376</v>
      </c>
      <c r="T145" s="2">
        <f t="shared" si="31"/>
        <v>56.856947919035704</v>
      </c>
      <c r="U145" s="2">
        <f t="shared" si="32"/>
        <v>160.3365931316807</v>
      </c>
      <c r="V145" s="2">
        <f t="shared" si="33"/>
        <v>25.017057084375711</v>
      </c>
      <c r="W145" s="2">
        <f t="shared" si="34"/>
        <v>7.5809263892047607</v>
      </c>
      <c r="X145" t="str">
        <f t="shared" si="35"/>
        <v>Yes</v>
      </c>
    </row>
    <row r="146" spans="1:24" x14ac:dyDescent="0.25">
      <c r="A146" t="s">
        <v>5</v>
      </c>
      <c r="B146">
        <v>1070352</v>
      </c>
      <c r="C146" t="s">
        <v>385</v>
      </c>
      <c r="D146" s="3">
        <v>2378870</v>
      </c>
      <c r="E146" t="s">
        <v>25</v>
      </c>
      <c r="F146">
        <f>_xlfn.XLOOKUP(C146,'Player Stats'!A:A,'Player Stats'!B:B)</f>
        <v>86</v>
      </c>
      <c r="G146" s="2">
        <f>_xlfn.XLOOKUP(C146,'Player Stats'!A:A,'Player Stats'!C:C)</f>
        <v>12.337209302325581</v>
      </c>
      <c r="H146" s="2">
        <f>_xlfn.XLOOKUP(C146,'Player Stats'!A:A,'Player Stats'!D:D)</f>
        <v>4.1046511627906979</v>
      </c>
      <c r="I146" s="2">
        <f>_xlfn.XLOOKUP(C146,'Player Stats'!A:A,'Player Stats'!E:E)</f>
        <v>4.5116279069767442</v>
      </c>
      <c r="J146" s="2">
        <f>_xlfn.XLOOKUP(C146,'Player Stats'!A:A,'Player Stats'!F:F)</f>
        <v>1.2325581395348837</v>
      </c>
      <c r="K146" s="2">
        <f>_xlfn.XLOOKUP(C146,'Player Stats'!A:A,'Player Stats'!G:G)</f>
        <v>0.20930232558139536</v>
      </c>
      <c r="L146" s="2">
        <f>_xlfn.XLOOKUP(C146,'Player Stats'!A:A,'Player Stats'!H:H)</f>
        <v>28.291279069767445</v>
      </c>
      <c r="M146">
        <f t="shared" si="24"/>
        <v>1061</v>
      </c>
      <c r="N146">
        <f t="shared" si="25"/>
        <v>353</v>
      </c>
      <c r="O146">
        <f t="shared" si="26"/>
        <v>388</v>
      </c>
      <c r="P146">
        <f t="shared" si="27"/>
        <v>106</v>
      </c>
      <c r="Q146">
        <f t="shared" si="28"/>
        <v>18</v>
      </c>
      <c r="R146" s="4">
        <f t="shared" si="29"/>
        <v>2433.0500000000002</v>
      </c>
      <c r="S146" s="2">
        <f t="shared" si="30"/>
        <v>446.01008041633213</v>
      </c>
      <c r="T146" s="2">
        <f t="shared" si="31"/>
        <v>148.38978170307752</v>
      </c>
      <c r="U146" s="2">
        <f t="shared" si="32"/>
        <v>163.10264957732034</v>
      </c>
      <c r="V146" s="2">
        <f t="shared" si="33"/>
        <v>44.558971276278236</v>
      </c>
      <c r="W146" s="2">
        <f t="shared" si="34"/>
        <v>7.5666177638963035</v>
      </c>
      <c r="X146" t="str">
        <f t="shared" si="35"/>
        <v>Yes</v>
      </c>
    </row>
    <row r="147" spans="1:24" x14ac:dyDescent="0.25">
      <c r="A147" t="s">
        <v>5</v>
      </c>
      <c r="B147">
        <v>1453977</v>
      </c>
      <c r="C147" t="s">
        <v>527</v>
      </c>
      <c r="D147" s="3">
        <v>312062</v>
      </c>
      <c r="E147" t="s">
        <v>97</v>
      </c>
      <c r="F147">
        <f>_xlfn.XLOOKUP(C147,'Player Stats'!A:A,'Player Stats'!B:B)</f>
        <v>18</v>
      </c>
      <c r="G147" s="2">
        <f>_xlfn.XLOOKUP(C147,'Player Stats'!A:A,'Player Stats'!C:C)</f>
        <v>3.4444444444444446</v>
      </c>
      <c r="H147" s="2">
        <f>_xlfn.XLOOKUP(C147,'Player Stats'!A:A,'Player Stats'!D:D)</f>
        <v>1.8333333333333333</v>
      </c>
      <c r="I147" s="2">
        <f>_xlfn.XLOOKUP(C147,'Player Stats'!A:A,'Player Stats'!E:E)</f>
        <v>2.6111111111111112</v>
      </c>
      <c r="J147" s="2">
        <f>_xlfn.XLOOKUP(C147,'Player Stats'!A:A,'Player Stats'!F:F)</f>
        <v>0.5</v>
      </c>
      <c r="K147" s="2">
        <f>_xlfn.XLOOKUP(C147,'Player Stats'!A:A,'Player Stats'!G:G)</f>
        <v>0</v>
      </c>
      <c r="L147" s="2">
        <f>_xlfn.XLOOKUP(C147,'Player Stats'!A:A,'Player Stats'!H:H)</f>
        <v>11.612962962962966</v>
      </c>
      <c r="M147">
        <f t="shared" si="24"/>
        <v>62</v>
      </c>
      <c r="N147">
        <f t="shared" si="25"/>
        <v>33</v>
      </c>
      <c r="O147">
        <f t="shared" si="26"/>
        <v>47</v>
      </c>
      <c r="P147">
        <f t="shared" si="27"/>
        <v>9</v>
      </c>
      <c r="Q147">
        <f t="shared" si="28"/>
        <v>0</v>
      </c>
      <c r="R147" s="4">
        <f t="shared" si="29"/>
        <v>209.03333333333339</v>
      </c>
      <c r="S147" s="2">
        <f t="shared" si="30"/>
        <v>198.67846774038492</v>
      </c>
      <c r="T147" s="2">
        <f t="shared" si="31"/>
        <v>105.74821670052745</v>
      </c>
      <c r="U147" s="2">
        <f t="shared" si="32"/>
        <v>150.61109651287245</v>
      </c>
      <c r="V147" s="2">
        <f t="shared" si="33"/>
        <v>28.840422736507492</v>
      </c>
      <c r="W147" s="2">
        <f t="shared" si="34"/>
        <v>0</v>
      </c>
      <c r="X147" t="str">
        <f t="shared" si="35"/>
        <v>No</v>
      </c>
    </row>
    <row r="148" spans="1:24" x14ac:dyDescent="0.25">
      <c r="A148" t="s">
        <v>5</v>
      </c>
      <c r="B148">
        <v>1437526</v>
      </c>
      <c r="C148" t="s">
        <v>234</v>
      </c>
      <c r="D148" s="3">
        <v>7275682</v>
      </c>
      <c r="E148" t="s">
        <v>15</v>
      </c>
      <c r="F148">
        <f>_xlfn.XLOOKUP(C148,'Player Stats'!A:A,'Player Stats'!B:B)</f>
        <v>56</v>
      </c>
      <c r="G148" s="2">
        <f>_xlfn.XLOOKUP(C148,'Player Stats'!A:A,'Player Stats'!C:C)</f>
        <v>11.732142857142858</v>
      </c>
      <c r="H148" s="2">
        <f>_xlfn.XLOOKUP(C148,'Player Stats'!A:A,'Player Stats'!D:D)</f>
        <v>4.3392857142857144</v>
      </c>
      <c r="I148" s="2">
        <f>_xlfn.XLOOKUP(C148,'Player Stats'!A:A,'Player Stats'!E:E)</f>
        <v>2.5892857142857144</v>
      </c>
      <c r="J148" s="2">
        <f>_xlfn.XLOOKUP(C148,'Player Stats'!A:A,'Player Stats'!F:F)</f>
        <v>1.3392857142857142</v>
      </c>
      <c r="K148" s="2">
        <f>_xlfn.XLOOKUP(C148,'Player Stats'!A:A,'Player Stats'!G:G)</f>
        <v>0.9642857142857143</v>
      </c>
      <c r="L148" s="2">
        <f>_xlfn.XLOOKUP(C148,'Player Stats'!A:A,'Player Stats'!H:H)</f>
        <v>26.206547619047623</v>
      </c>
      <c r="M148">
        <f t="shared" si="24"/>
        <v>657</v>
      </c>
      <c r="N148">
        <f t="shared" si="25"/>
        <v>243</v>
      </c>
      <c r="O148">
        <f t="shared" si="26"/>
        <v>145</v>
      </c>
      <c r="P148">
        <f t="shared" si="27"/>
        <v>75</v>
      </c>
      <c r="Q148">
        <f t="shared" si="28"/>
        <v>54</v>
      </c>
      <c r="R148" s="4">
        <f t="shared" si="29"/>
        <v>1467.5666666666668</v>
      </c>
      <c r="S148" s="2">
        <f t="shared" si="30"/>
        <v>90.300813037183318</v>
      </c>
      <c r="T148" s="2">
        <f t="shared" si="31"/>
        <v>33.398930849369172</v>
      </c>
      <c r="U148" s="2">
        <f t="shared" si="32"/>
        <v>19.929403181722343</v>
      </c>
      <c r="V148" s="2">
        <f t="shared" si="33"/>
        <v>10.30831199054604</v>
      </c>
      <c r="W148" s="2">
        <f t="shared" si="34"/>
        <v>7.4219846331931496</v>
      </c>
      <c r="X148" t="str">
        <f t="shared" si="35"/>
        <v>Yes</v>
      </c>
    </row>
    <row r="149" spans="1:24" x14ac:dyDescent="0.25">
      <c r="A149" t="s">
        <v>5</v>
      </c>
      <c r="B149">
        <v>745923</v>
      </c>
      <c r="C149" t="s">
        <v>187</v>
      </c>
      <c r="D149" s="3">
        <v>11000000</v>
      </c>
      <c r="E149" t="s">
        <v>68</v>
      </c>
      <c r="F149">
        <f>_xlfn.XLOOKUP(C149,'Player Stats'!A:A,'Player Stats'!B:B)</f>
        <v>92</v>
      </c>
      <c r="G149" s="2">
        <f>_xlfn.XLOOKUP(C149,'Player Stats'!A:A,'Player Stats'!C:C)</f>
        <v>5.8913043478260869</v>
      </c>
      <c r="H149" s="2">
        <f>_xlfn.XLOOKUP(C149,'Player Stats'!A:A,'Player Stats'!D:D)</f>
        <v>5.5434782608695654</v>
      </c>
      <c r="I149" s="2">
        <f>_xlfn.XLOOKUP(C149,'Player Stats'!A:A,'Player Stats'!E:E)</f>
        <v>1.5543478260869565</v>
      </c>
      <c r="J149" s="2">
        <f>_xlfn.XLOOKUP(C149,'Player Stats'!A:A,'Player Stats'!F:F)</f>
        <v>0.5</v>
      </c>
      <c r="K149" s="2">
        <f>_xlfn.XLOOKUP(C149,'Player Stats'!A:A,'Player Stats'!G:G)</f>
        <v>0.88043478260869568</v>
      </c>
      <c r="L149" s="2">
        <f>_xlfn.XLOOKUP(C149,'Player Stats'!A:A,'Player Stats'!H:H)</f>
        <v>19.007608695652181</v>
      </c>
      <c r="M149">
        <f t="shared" si="24"/>
        <v>542</v>
      </c>
      <c r="N149">
        <f t="shared" si="25"/>
        <v>510</v>
      </c>
      <c r="O149">
        <f t="shared" si="26"/>
        <v>143</v>
      </c>
      <c r="P149">
        <f t="shared" si="27"/>
        <v>46</v>
      </c>
      <c r="Q149">
        <f t="shared" si="28"/>
        <v>81</v>
      </c>
      <c r="R149" s="4">
        <f t="shared" si="29"/>
        <v>1748.7000000000007</v>
      </c>
      <c r="S149" s="2">
        <f t="shared" si="30"/>
        <v>49.272727272727273</v>
      </c>
      <c r="T149" s="2">
        <f t="shared" si="31"/>
        <v>46.36363636363636</v>
      </c>
      <c r="U149" s="2">
        <f t="shared" si="32"/>
        <v>13</v>
      </c>
      <c r="V149" s="2">
        <f t="shared" si="33"/>
        <v>4.1818181818181817</v>
      </c>
      <c r="W149" s="2">
        <f t="shared" si="34"/>
        <v>7.3636363636363642</v>
      </c>
      <c r="X149" t="str">
        <f t="shared" si="35"/>
        <v>Yes</v>
      </c>
    </row>
    <row r="150" spans="1:24" x14ac:dyDescent="0.25">
      <c r="A150" t="s">
        <v>5</v>
      </c>
      <c r="B150">
        <v>1174919</v>
      </c>
      <c r="C150" t="s">
        <v>573</v>
      </c>
      <c r="D150" s="3">
        <v>128686</v>
      </c>
      <c r="E150" t="s">
        <v>52</v>
      </c>
      <c r="F150">
        <f>_xlfn.XLOOKUP(C150,'Player Stats'!A:A,'Player Stats'!B:B)</f>
        <v>3</v>
      </c>
      <c r="G150" s="2">
        <f>_xlfn.XLOOKUP(C150,'Player Stats'!A:A,'Player Stats'!C:C)</f>
        <v>8.3333333333333339</v>
      </c>
      <c r="H150" s="2">
        <f>_xlfn.XLOOKUP(C150,'Player Stats'!A:A,'Player Stats'!D:D)</f>
        <v>7.666666666666667</v>
      </c>
      <c r="I150" s="2">
        <f>_xlfn.XLOOKUP(C150,'Player Stats'!A:A,'Player Stats'!E:E)</f>
        <v>1.3333333333333333</v>
      </c>
      <c r="J150" s="2">
        <f>_xlfn.XLOOKUP(C150,'Player Stats'!A:A,'Player Stats'!F:F)</f>
        <v>0</v>
      </c>
      <c r="K150" s="2">
        <f>_xlfn.XLOOKUP(C150,'Player Stats'!A:A,'Player Stats'!G:G)</f>
        <v>0</v>
      </c>
      <c r="L150" s="2">
        <f>_xlfn.XLOOKUP(C150,'Player Stats'!A:A,'Player Stats'!H:H)</f>
        <v>27.255555555555556</v>
      </c>
      <c r="M150">
        <f t="shared" si="24"/>
        <v>25</v>
      </c>
      <c r="N150">
        <f t="shared" si="25"/>
        <v>23</v>
      </c>
      <c r="O150">
        <f t="shared" si="26"/>
        <v>4</v>
      </c>
      <c r="P150">
        <f t="shared" si="27"/>
        <v>0</v>
      </c>
      <c r="Q150">
        <f t="shared" si="28"/>
        <v>0</v>
      </c>
      <c r="R150" s="4">
        <f t="shared" si="29"/>
        <v>81.766666666666666</v>
      </c>
      <c r="S150" s="2">
        <f t="shared" si="30"/>
        <v>194.27132710628973</v>
      </c>
      <c r="T150" s="2">
        <f t="shared" si="31"/>
        <v>178.72962093778654</v>
      </c>
      <c r="U150" s="2">
        <f t="shared" si="32"/>
        <v>31.083412337006358</v>
      </c>
      <c r="V150" s="2">
        <f t="shared" si="33"/>
        <v>0</v>
      </c>
      <c r="W150" s="2">
        <f t="shared" si="34"/>
        <v>0</v>
      </c>
      <c r="X150" t="str">
        <f t="shared" si="35"/>
        <v>No</v>
      </c>
    </row>
    <row r="151" spans="1:24" x14ac:dyDescent="0.25">
      <c r="A151" t="s">
        <v>5</v>
      </c>
      <c r="B151">
        <v>1231166</v>
      </c>
      <c r="C151" t="s">
        <v>342</v>
      </c>
      <c r="D151" s="3">
        <v>3132000</v>
      </c>
      <c r="E151" t="s">
        <v>82</v>
      </c>
      <c r="F151">
        <f>_xlfn.XLOOKUP(C151,'Player Stats'!A:A,'Player Stats'!B:B)</f>
        <v>63</v>
      </c>
      <c r="G151" s="2">
        <f>_xlfn.XLOOKUP(C151,'Player Stats'!A:A,'Player Stats'!C:C)</f>
        <v>5.333333333333333</v>
      </c>
      <c r="H151" s="2">
        <f>_xlfn.XLOOKUP(C151,'Player Stats'!A:A,'Player Stats'!D:D)</f>
        <v>3.3650793650793651</v>
      </c>
      <c r="I151" s="2">
        <f>_xlfn.XLOOKUP(C151,'Player Stats'!A:A,'Player Stats'!E:E)</f>
        <v>1.3333333333333333</v>
      </c>
      <c r="J151" s="2">
        <f>_xlfn.XLOOKUP(C151,'Player Stats'!A:A,'Player Stats'!F:F)</f>
        <v>0.80952380952380953</v>
      </c>
      <c r="K151" s="2">
        <f>_xlfn.XLOOKUP(C151,'Player Stats'!A:A,'Player Stats'!G:G)</f>
        <v>0.36507936507936506</v>
      </c>
      <c r="L151" s="2">
        <f>_xlfn.XLOOKUP(C151,'Player Stats'!A:A,'Player Stats'!H:H)</f>
        <v>21.7531746031746</v>
      </c>
      <c r="M151">
        <f t="shared" si="24"/>
        <v>336</v>
      </c>
      <c r="N151">
        <f t="shared" si="25"/>
        <v>212</v>
      </c>
      <c r="O151">
        <f t="shared" si="26"/>
        <v>84</v>
      </c>
      <c r="P151">
        <f t="shared" si="27"/>
        <v>51</v>
      </c>
      <c r="Q151">
        <f t="shared" si="28"/>
        <v>23</v>
      </c>
      <c r="R151" s="4">
        <f t="shared" si="29"/>
        <v>1370.4499999999998</v>
      </c>
      <c r="S151" s="2">
        <f t="shared" si="30"/>
        <v>107.27969348659003</v>
      </c>
      <c r="T151" s="2">
        <f t="shared" si="31"/>
        <v>67.688378033205623</v>
      </c>
      <c r="U151" s="2">
        <f t="shared" si="32"/>
        <v>26.819923371647509</v>
      </c>
      <c r="V151" s="2">
        <f t="shared" si="33"/>
        <v>16.283524904214559</v>
      </c>
      <c r="W151" s="2">
        <f t="shared" si="34"/>
        <v>7.3435504469987221</v>
      </c>
      <c r="X151" t="str">
        <f t="shared" si="35"/>
        <v>Yes</v>
      </c>
    </row>
    <row r="152" spans="1:24" x14ac:dyDescent="0.25">
      <c r="A152" t="s">
        <v>5</v>
      </c>
      <c r="B152">
        <v>1405622</v>
      </c>
      <c r="C152" t="s">
        <v>435</v>
      </c>
      <c r="D152" s="3">
        <v>1272870</v>
      </c>
      <c r="E152" t="s">
        <v>25</v>
      </c>
      <c r="F152">
        <f>_xlfn.XLOOKUP(C152,'Player Stats'!A:A,'Player Stats'!B:B)</f>
        <v>60</v>
      </c>
      <c r="G152" s="2">
        <f>_xlfn.XLOOKUP(C152,'Player Stats'!A:A,'Player Stats'!C:C)</f>
        <v>4.1166666666666663</v>
      </c>
      <c r="H152" s="2">
        <f>_xlfn.XLOOKUP(C152,'Player Stats'!A:A,'Player Stats'!D:D)</f>
        <v>2.0833333333333335</v>
      </c>
      <c r="I152" s="2">
        <f>_xlfn.XLOOKUP(C152,'Player Stats'!A:A,'Player Stats'!E:E)</f>
        <v>0.26666666666666666</v>
      </c>
      <c r="J152" s="2">
        <f>_xlfn.XLOOKUP(C152,'Player Stats'!A:A,'Player Stats'!F:F)</f>
        <v>0.4</v>
      </c>
      <c r="K152" s="2">
        <f>_xlfn.XLOOKUP(C152,'Player Stats'!A:A,'Player Stats'!G:G)</f>
        <v>0.36666666666666664</v>
      </c>
      <c r="L152" s="2">
        <f>_xlfn.XLOOKUP(C152,'Player Stats'!A:A,'Player Stats'!H:H)</f>
        <v>11.546666666666672</v>
      </c>
      <c r="M152">
        <f t="shared" si="24"/>
        <v>246.99999999999997</v>
      </c>
      <c r="N152">
        <f t="shared" si="25"/>
        <v>125.00000000000001</v>
      </c>
      <c r="O152">
        <f t="shared" si="26"/>
        <v>16</v>
      </c>
      <c r="P152">
        <f t="shared" si="27"/>
        <v>24</v>
      </c>
      <c r="Q152">
        <f t="shared" si="28"/>
        <v>22</v>
      </c>
      <c r="R152" s="4">
        <f t="shared" si="29"/>
        <v>692.8000000000003</v>
      </c>
      <c r="S152" s="2">
        <f t="shared" si="30"/>
        <v>194.04966728731134</v>
      </c>
      <c r="T152" s="2">
        <f t="shared" si="31"/>
        <v>98.203272918679858</v>
      </c>
      <c r="U152" s="2">
        <f t="shared" si="32"/>
        <v>12.570018933591019</v>
      </c>
      <c r="V152" s="2">
        <f t="shared" si="33"/>
        <v>18.85502840038653</v>
      </c>
      <c r="W152" s="2">
        <f t="shared" si="34"/>
        <v>17.283776033687651</v>
      </c>
      <c r="X152" t="str">
        <f t="shared" si="35"/>
        <v>No</v>
      </c>
    </row>
    <row r="153" spans="1:24" x14ac:dyDescent="0.25">
      <c r="A153" t="s">
        <v>5</v>
      </c>
      <c r="B153">
        <v>1175125</v>
      </c>
      <c r="C153" t="s">
        <v>259</v>
      </c>
      <c r="D153" s="3">
        <v>6000000</v>
      </c>
      <c r="E153" t="s">
        <v>27</v>
      </c>
      <c r="F153">
        <f>_xlfn.XLOOKUP(C153,'Player Stats'!A:A,'Player Stats'!B:B)</f>
        <v>90</v>
      </c>
      <c r="G153" s="2">
        <f>_xlfn.XLOOKUP(C153,'Player Stats'!A:A,'Player Stats'!C:C)</f>
        <v>7.7777777777777777</v>
      </c>
      <c r="H153" s="2">
        <f>_xlfn.XLOOKUP(C153,'Player Stats'!A:A,'Player Stats'!D:D)</f>
        <v>3.8111111111111109</v>
      </c>
      <c r="I153" s="2">
        <f>_xlfn.XLOOKUP(C153,'Player Stats'!A:A,'Player Stats'!E:E)</f>
        <v>1.6777777777777778</v>
      </c>
      <c r="J153" s="2">
        <f>_xlfn.XLOOKUP(C153,'Player Stats'!A:A,'Player Stats'!F:F)</f>
        <v>1.2</v>
      </c>
      <c r="K153" s="2">
        <f>_xlfn.XLOOKUP(C153,'Player Stats'!A:A,'Player Stats'!G:G)</f>
        <v>0.48888888888888887</v>
      </c>
      <c r="L153" s="2">
        <f>_xlfn.XLOOKUP(C153,'Player Stats'!A:A,'Player Stats'!H:H)</f>
        <v>24.170370370370371</v>
      </c>
      <c r="M153">
        <f t="shared" si="24"/>
        <v>700</v>
      </c>
      <c r="N153">
        <f t="shared" si="25"/>
        <v>343</v>
      </c>
      <c r="O153">
        <f t="shared" si="26"/>
        <v>151</v>
      </c>
      <c r="P153">
        <f t="shared" si="27"/>
        <v>108</v>
      </c>
      <c r="Q153">
        <f t="shared" si="28"/>
        <v>44</v>
      </c>
      <c r="R153" s="4">
        <f t="shared" si="29"/>
        <v>2175.3333333333335</v>
      </c>
      <c r="S153" s="2">
        <f t="shared" si="30"/>
        <v>116.66666666666667</v>
      </c>
      <c r="T153" s="2">
        <f t="shared" si="31"/>
        <v>57.166666666666671</v>
      </c>
      <c r="U153" s="2">
        <f t="shared" si="32"/>
        <v>25.166666666666668</v>
      </c>
      <c r="V153" s="2">
        <f t="shared" si="33"/>
        <v>18</v>
      </c>
      <c r="W153" s="2">
        <f t="shared" si="34"/>
        <v>7.333333333333333</v>
      </c>
      <c r="X153" t="str">
        <f t="shared" si="35"/>
        <v>Yes</v>
      </c>
    </row>
    <row r="154" spans="1:24" x14ac:dyDescent="0.25">
      <c r="A154" t="s">
        <v>5</v>
      </c>
      <c r="C154" t="s">
        <v>587</v>
      </c>
      <c r="D154" s="3">
        <v>73153</v>
      </c>
      <c r="E154" t="s">
        <v>54</v>
      </c>
      <c r="F154">
        <f>_xlfn.XLOOKUP(C154,'Player Stats'!A:A,'Player Stats'!B:B)</f>
        <v>2</v>
      </c>
      <c r="G154" s="2">
        <f>_xlfn.XLOOKUP(C154,'Player Stats'!A:A,'Player Stats'!C:C)</f>
        <v>7</v>
      </c>
      <c r="H154" s="2">
        <f>_xlfn.XLOOKUP(C154,'Player Stats'!A:A,'Player Stats'!D:D)</f>
        <v>7.5</v>
      </c>
      <c r="I154" s="2">
        <f>_xlfn.XLOOKUP(C154,'Player Stats'!A:A,'Player Stats'!E:E)</f>
        <v>1.5</v>
      </c>
      <c r="J154" s="2">
        <f>_xlfn.XLOOKUP(C154,'Player Stats'!A:A,'Player Stats'!F:F)</f>
        <v>1.5</v>
      </c>
      <c r="K154" s="2">
        <f>_xlfn.XLOOKUP(C154,'Player Stats'!A:A,'Player Stats'!G:G)</f>
        <v>0.5</v>
      </c>
      <c r="L154" s="2">
        <f>_xlfn.XLOOKUP(C154,'Player Stats'!A:A,'Player Stats'!H:H)</f>
        <v>24.633333333333333</v>
      </c>
      <c r="M154">
        <f t="shared" si="24"/>
        <v>14</v>
      </c>
      <c r="N154">
        <f t="shared" si="25"/>
        <v>15</v>
      </c>
      <c r="O154">
        <f t="shared" si="26"/>
        <v>3</v>
      </c>
      <c r="P154">
        <f t="shared" si="27"/>
        <v>3</v>
      </c>
      <c r="Q154">
        <f t="shared" si="28"/>
        <v>1</v>
      </c>
      <c r="R154" s="4">
        <f t="shared" si="29"/>
        <v>49.266666666666666</v>
      </c>
      <c r="S154" s="2">
        <f t="shared" si="30"/>
        <v>191.37971101663638</v>
      </c>
      <c r="T154" s="2">
        <f t="shared" si="31"/>
        <v>205.04969037496755</v>
      </c>
      <c r="U154" s="2">
        <f t="shared" si="32"/>
        <v>41.009938074993507</v>
      </c>
      <c r="V154" s="2">
        <f t="shared" si="33"/>
        <v>41.009938074993507</v>
      </c>
      <c r="W154" s="2">
        <f t="shared" si="34"/>
        <v>13.669979358331169</v>
      </c>
      <c r="X154" t="str">
        <f t="shared" si="35"/>
        <v>No</v>
      </c>
    </row>
    <row r="155" spans="1:24" x14ac:dyDescent="0.25">
      <c r="A155" t="s">
        <v>5</v>
      </c>
      <c r="B155">
        <v>1177050</v>
      </c>
      <c r="C155" t="s">
        <v>148</v>
      </c>
      <c r="D155" s="3">
        <v>15000000</v>
      </c>
      <c r="E155" t="s">
        <v>39</v>
      </c>
      <c r="F155">
        <f>_xlfn.XLOOKUP(C155,'Player Stats'!A:A,'Player Stats'!B:B)</f>
        <v>72</v>
      </c>
      <c r="G155" s="2">
        <f>_xlfn.XLOOKUP(C155,'Player Stats'!A:A,'Player Stats'!C:C)</f>
        <v>8.8472222222222214</v>
      </c>
      <c r="H155" s="2">
        <f>_xlfn.XLOOKUP(C155,'Player Stats'!A:A,'Player Stats'!D:D)</f>
        <v>4.5</v>
      </c>
      <c r="I155" s="2">
        <f>_xlfn.XLOOKUP(C155,'Player Stats'!A:A,'Player Stats'!E:E)</f>
        <v>0.95833333333333337</v>
      </c>
      <c r="J155" s="2">
        <f>_xlfn.XLOOKUP(C155,'Player Stats'!A:A,'Player Stats'!F:F)</f>
        <v>0.2361111111111111</v>
      </c>
      <c r="K155" s="2">
        <f>_xlfn.XLOOKUP(C155,'Player Stats'!A:A,'Player Stats'!G:G)</f>
        <v>1.4861111111111112</v>
      </c>
      <c r="L155" s="2">
        <f>_xlfn.XLOOKUP(C155,'Player Stats'!A:A,'Player Stats'!H:H)</f>
        <v>20.590972222222224</v>
      </c>
      <c r="M155">
        <f t="shared" si="24"/>
        <v>637</v>
      </c>
      <c r="N155">
        <f t="shared" si="25"/>
        <v>324</v>
      </c>
      <c r="O155">
        <f t="shared" si="26"/>
        <v>69</v>
      </c>
      <c r="P155">
        <f t="shared" si="27"/>
        <v>17</v>
      </c>
      <c r="Q155">
        <f t="shared" si="28"/>
        <v>107</v>
      </c>
      <c r="R155" s="4">
        <f t="shared" si="29"/>
        <v>1482.5500000000002</v>
      </c>
      <c r="S155" s="2">
        <f t="shared" si="30"/>
        <v>42.466666666666661</v>
      </c>
      <c r="T155" s="2">
        <f t="shared" si="31"/>
        <v>21.6</v>
      </c>
      <c r="U155" s="2">
        <f t="shared" si="32"/>
        <v>4.5999999999999996</v>
      </c>
      <c r="V155" s="2">
        <f t="shared" si="33"/>
        <v>1.1333333333333335</v>
      </c>
      <c r="W155" s="2">
        <f t="shared" si="34"/>
        <v>7.1333333333333337</v>
      </c>
      <c r="X155" t="str">
        <f t="shared" si="35"/>
        <v>Yes</v>
      </c>
    </row>
    <row r="156" spans="1:24" x14ac:dyDescent="0.25">
      <c r="A156" t="s">
        <v>5</v>
      </c>
      <c r="B156">
        <v>896184</v>
      </c>
      <c r="C156" t="s">
        <v>553</v>
      </c>
      <c r="D156" s="3">
        <v>165197</v>
      </c>
      <c r="E156" t="s">
        <v>32</v>
      </c>
      <c r="F156">
        <f>_xlfn.XLOOKUP(C156,'Player Stats'!A:A,'Player Stats'!B:B)</f>
        <v>3</v>
      </c>
      <c r="G156" s="2">
        <f>_xlfn.XLOOKUP(C156,'Player Stats'!A:A,'Player Stats'!C:C)</f>
        <v>10.333333333333334</v>
      </c>
      <c r="H156" s="2">
        <f>_xlfn.XLOOKUP(C156,'Player Stats'!A:A,'Player Stats'!D:D)</f>
        <v>1.6666666666666667</v>
      </c>
      <c r="I156" s="2">
        <f>_xlfn.XLOOKUP(C156,'Player Stats'!A:A,'Player Stats'!E:E)</f>
        <v>0.33333333333333331</v>
      </c>
      <c r="J156" s="2">
        <f>_xlfn.XLOOKUP(C156,'Player Stats'!A:A,'Player Stats'!F:F)</f>
        <v>0.66666666666666663</v>
      </c>
      <c r="K156" s="2">
        <f>_xlfn.XLOOKUP(C156,'Player Stats'!A:A,'Player Stats'!G:G)</f>
        <v>0</v>
      </c>
      <c r="L156" s="2">
        <f>_xlfn.XLOOKUP(C156,'Player Stats'!A:A,'Player Stats'!H:H)</f>
        <v>19.966666666666665</v>
      </c>
      <c r="M156">
        <f t="shared" si="24"/>
        <v>31</v>
      </c>
      <c r="N156">
        <f t="shared" si="25"/>
        <v>5</v>
      </c>
      <c r="O156">
        <f t="shared" si="26"/>
        <v>1</v>
      </c>
      <c r="P156">
        <f t="shared" si="27"/>
        <v>2</v>
      </c>
      <c r="Q156">
        <f t="shared" si="28"/>
        <v>0</v>
      </c>
      <c r="R156" s="4">
        <f t="shared" si="29"/>
        <v>59.899999999999991</v>
      </c>
      <c r="S156" s="2">
        <f t="shared" si="30"/>
        <v>187.65473949284794</v>
      </c>
      <c r="T156" s="2">
        <f t="shared" si="31"/>
        <v>30.266893466588378</v>
      </c>
      <c r="U156" s="2">
        <f t="shared" si="32"/>
        <v>6.0533786933176756</v>
      </c>
      <c r="V156" s="2">
        <f t="shared" si="33"/>
        <v>12.106757386635351</v>
      </c>
      <c r="W156" s="2">
        <f t="shared" si="34"/>
        <v>0</v>
      </c>
      <c r="X156" t="str">
        <f t="shared" si="35"/>
        <v>No</v>
      </c>
    </row>
    <row r="157" spans="1:24" x14ac:dyDescent="0.25">
      <c r="A157" t="s">
        <v>5</v>
      </c>
      <c r="B157">
        <v>1482016</v>
      </c>
      <c r="C157" t="s">
        <v>544</v>
      </c>
      <c r="D157" s="3">
        <v>189811</v>
      </c>
      <c r="E157" t="s">
        <v>37</v>
      </c>
      <c r="F157">
        <f>_xlfn.XLOOKUP(C157,'Player Stats'!A:A,'Player Stats'!B:B)</f>
        <v>9</v>
      </c>
      <c r="G157" s="2">
        <f>_xlfn.XLOOKUP(C157,'Player Stats'!A:A,'Player Stats'!C:C)</f>
        <v>3.8888888888888888</v>
      </c>
      <c r="H157" s="2">
        <f>_xlfn.XLOOKUP(C157,'Player Stats'!A:A,'Player Stats'!D:D)</f>
        <v>0.66666666666666663</v>
      </c>
      <c r="I157" s="2">
        <f>_xlfn.XLOOKUP(C157,'Player Stats'!A:A,'Player Stats'!E:E)</f>
        <v>0.55555555555555558</v>
      </c>
      <c r="J157" s="2">
        <f>_xlfn.XLOOKUP(C157,'Player Stats'!A:A,'Player Stats'!F:F)</f>
        <v>0.22222222222222221</v>
      </c>
      <c r="K157" s="2">
        <f>_xlfn.XLOOKUP(C157,'Player Stats'!A:A,'Player Stats'!G:G)</f>
        <v>0.1111111111111111</v>
      </c>
      <c r="L157" s="2">
        <f>_xlfn.XLOOKUP(C157,'Player Stats'!A:A,'Player Stats'!H:H)</f>
        <v>6.4537037037037033</v>
      </c>
      <c r="M157">
        <f t="shared" si="24"/>
        <v>35</v>
      </c>
      <c r="N157">
        <f t="shared" si="25"/>
        <v>6</v>
      </c>
      <c r="O157">
        <f t="shared" si="26"/>
        <v>5</v>
      </c>
      <c r="P157">
        <f t="shared" si="27"/>
        <v>2</v>
      </c>
      <c r="Q157">
        <f t="shared" si="28"/>
        <v>1</v>
      </c>
      <c r="R157" s="4">
        <f t="shared" si="29"/>
        <v>58.083333333333329</v>
      </c>
      <c r="S157" s="2">
        <f t="shared" si="30"/>
        <v>184.3939497710881</v>
      </c>
      <c r="T157" s="2">
        <f t="shared" si="31"/>
        <v>31.610391389329383</v>
      </c>
      <c r="U157" s="2">
        <f t="shared" si="32"/>
        <v>26.341992824441153</v>
      </c>
      <c r="V157" s="2">
        <f t="shared" si="33"/>
        <v>10.536797129776462</v>
      </c>
      <c r="W157" s="2">
        <f t="shared" si="34"/>
        <v>5.2683985648882308</v>
      </c>
      <c r="X157" t="str">
        <f t="shared" si="35"/>
        <v>No</v>
      </c>
    </row>
    <row r="158" spans="1:24" x14ac:dyDescent="0.25">
      <c r="A158" t="s">
        <v>5</v>
      </c>
      <c r="B158">
        <v>954390</v>
      </c>
      <c r="C158" t="s">
        <v>167</v>
      </c>
      <c r="D158" s="3">
        <v>13285713</v>
      </c>
      <c r="E158" t="s">
        <v>82</v>
      </c>
      <c r="F158">
        <f>_xlfn.XLOOKUP(C158,'Player Stats'!A:A,'Player Stats'!B:B)</f>
        <v>65</v>
      </c>
      <c r="G158" s="2">
        <f>_xlfn.XLOOKUP(C158,'Player Stats'!A:A,'Player Stats'!C:C)</f>
        <v>6.8769230769230774</v>
      </c>
      <c r="H158" s="2">
        <f>_xlfn.XLOOKUP(C158,'Player Stats'!A:A,'Player Stats'!D:D)</f>
        <v>7.0615384615384613</v>
      </c>
      <c r="I158" s="2">
        <f>_xlfn.XLOOKUP(C158,'Player Stats'!A:A,'Player Stats'!E:E)</f>
        <v>1.1384615384615384</v>
      </c>
      <c r="J158" s="2">
        <f>_xlfn.XLOOKUP(C158,'Player Stats'!A:A,'Player Stats'!F:F)</f>
        <v>0.6</v>
      </c>
      <c r="K158" s="2">
        <f>_xlfn.XLOOKUP(C158,'Player Stats'!A:A,'Player Stats'!G:G)</f>
        <v>1.4461538461538461</v>
      </c>
      <c r="L158" s="2">
        <f>_xlfn.XLOOKUP(C158,'Player Stats'!A:A,'Player Stats'!H:H)</f>
        <v>17.426666666666673</v>
      </c>
      <c r="M158">
        <f t="shared" si="24"/>
        <v>447</v>
      </c>
      <c r="N158">
        <f t="shared" si="25"/>
        <v>459</v>
      </c>
      <c r="O158">
        <f t="shared" si="26"/>
        <v>74</v>
      </c>
      <c r="P158">
        <f t="shared" si="27"/>
        <v>39</v>
      </c>
      <c r="Q158">
        <f t="shared" si="28"/>
        <v>94</v>
      </c>
      <c r="R158" s="4">
        <f t="shared" si="29"/>
        <v>1132.7333333333338</v>
      </c>
      <c r="S158" s="2">
        <f t="shared" si="30"/>
        <v>33.645164546306248</v>
      </c>
      <c r="T158" s="2">
        <f t="shared" si="31"/>
        <v>34.54839044016682</v>
      </c>
      <c r="U158" s="2">
        <f t="shared" si="32"/>
        <v>5.5698930121401844</v>
      </c>
      <c r="V158" s="2">
        <f t="shared" si="33"/>
        <v>2.9354841550468533</v>
      </c>
      <c r="W158" s="2">
        <f t="shared" si="34"/>
        <v>7.0752695019078011</v>
      </c>
      <c r="X158" t="str">
        <f t="shared" si="35"/>
        <v>Yes</v>
      </c>
    </row>
    <row r="159" spans="1:24" x14ac:dyDescent="0.25">
      <c r="A159" t="s">
        <v>5</v>
      </c>
      <c r="B159">
        <v>1590551</v>
      </c>
      <c r="C159" t="s">
        <v>437</v>
      </c>
      <c r="D159" s="3">
        <v>1272870</v>
      </c>
      <c r="E159" t="s">
        <v>59</v>
      </c>
      <c r="F159">
        <f>_xlfn.XLOOKUP(C159,'Player Stats'!A:A,'Player Stats'!B:B)</f>
        <v>61</v>
      </c>
      <c r="G159" s="2">
        <f>_xlfn.XLOOKUP(C159,'Player Stats'!A:A,'Player Stats'!C:C)</f>
        <v>3.7868852459016393</v>
      </c>
      <c r="H159" s="2">
        <f>_xlfn.XLOOKUP(C159,'Player Stats'!A:A,'Player Stats'!D:D)</f>
        <v>3.081967213114754</v>
      </c>
      <c r="I159" s="2">
        <f>_xlfn.XLOOKUP(C159,'Player Stats'!A:A,'Player Stats'!E:E)</f>
        <v>1.1475409836065573</v>
      </c>
      <c r="J159" s="2">
        <f>_xlfn.XLOOKUP(C159,'Player Stats'!A:A,'Player Stats'!F:F)</f>
        <v>0.49180327868852458</v>
      </c>
      <c r="K159" s="2">
        <f>_xlfn.XLOOKUP(C159,'Player Stats'!A:A,'Player Stats'!G:G)</f>
        <v>0.29508196721311475</v>
      </c>
      <c r="L159" s="2">
        <f>_xlfn.XLOOKUP(C159,'Player Stats'!A:A,'Player Stats'!H:H)</f>
        <v>12.556830601092894</v>
      </c>
      <c r="M159">
        <f t="shared" si="24"/>
        <v>231</v>
      </c>
      <c r="N159">
        <f t="shared" si="25"/>
        <v>188</v>
      </c>
      <c r="O159">
        <f t="shared" si="26"/>
        <v>70</v>
      </c>
      <c r="P159">
        <f t="shared" si="27"/>
        <v>30</v>
      </c>
      <c r="Q159">
        <f t="shared" si="28"/>
        <v>18</v>
      </c>
      <c r="R159" s="4">
        <f t="shared" si="29"/>
        <v>765.96666666666658</v>
      </c>
      <c r="S159" s="2">
        <f t="shared" si="30"/>
        <v>181.47964835372034</v>
      </c>
      <c r="T159" s="2">
        <f t="shared" si="31"/>
        <v>147.69772246969447</v>
      </c>
      <c r="U159" s="2">
        <f t="shared" si="32"/>
        <v>54.993832834460704</v>
      </c>
      <c r="V159" s="2">
        <f t="shared" si="33"/>
        <v>23.568785500483159</v>
      </c>
      <c r="W159" s="2">
        <f t="shared" si="34"/>
        <v>14.141271300289896</v>
      </c>
      <c r="X159" t="str">
        <f t="shared" si="35"/>
        <v>No</v>
      </c>
    </row>
    <row r="160" spans="1:24" x14ac:dyDescent="0.25">
      <c r="A160" t="s">
        <v>5</v>
      </c>
      <c r="B160">
        <v>1323578</v>
      </c>
      <c r="C160" t="s">
        <v>431</v>
      </c>
      <c r="D160" s="3">
        <v>1272870</v>
      </c>
      <c r="E160" t="s">
        <v>7</v>
      </c>
      <c r="F160">
        <f>_xlfn.XLOOKUP(C160,'Player Stats'!A:A,'Player Stats'!B:B)</f>
        <v>70</v>
      </c>
      <c r="G160" s="2">
        <f>_xlfn.XLOOKUP(C160,'Player Stats'!A:A,'Player Stats'!C:C)</f>
        <v>6.3</v>
      </c>
      <c r="H160" s="2">
        <f>_xlfn.XLOOKUP(C160,'Player Stats'!A:A,'Player Stats'!D:D)</f>
        <v>2.4571428571428573</v>
      </c>
      <c r="I160" s="2">
        <f>_xlfn.XLOOKUP(C160,'Player Stats'!A:A,'Player Stats'!E:E)</f>
        <v>1.3285714285714285</v>
      </c>
      <c r="J160" s="2">
        <f>_xlfn.XLOOKUP(C160,'Player Stats'!A:A,'Player Stats'!F:F)</f>
        <v>1.1428571428571428</v>
      </c>
      <c r="K160" s="2">
        <f>_xlfn.XLOOKUP(C160,'Player Stats'!A:A,'Player Stats'!G:G)</f>
        <v>0.12857142857142856</v>
      </c>
      <c r="L160" s="2">
        <f>_xlfn.XLOOKUP(C160,'Player Stats'!A:A,'Player Stats'!H:H)</f>
        <v>19.684523809523807</v>
      </c>
      <c r="M160">
        <f t="shared" si="24"/>
        <v>441</v>
      </c>
      <c r="N160">
        <f t="shared" si="25"/>
        <v>172</v>
      </c>
      <c r="O160">
        <f t="shared" si="26"/>
        <v>93</v>
      </c>
      <c r="P160">
        <f t="shared" si="27"/>
        <v>80</v>
      </c>
      <c r="Q160">
        <f t="shared" si="28"/>
        <v>9</v>
      </c>
      <c r="R160" s="4">
        <f t="shared" si="29"/>
        <v>1377.9166666666665</v>
      </c>
      <c r="S160" s="2">
        <f t="shared" si="30"/>
        <v>346.46114685710245</v>
      </c>
      <c r="T160" s="2">
        <f t="shared" si="31"/>
        <v>135.12770353610344</v>
      </c>
      <c r="U160" s="2">
        <f t="shared" si="32"/>
        <v>73.063235051497799</v>
      </c>
      <c r="V160" s="2">
        <f t="shared" si="33"/>
        <v>62.850094667955098</v>
      </c>
      <c r="W160" s="2">
        <f t="shared" si="34"/>
        <v>7.0706356501449479</v>
      </c>
      <c r="X160" t="str">
        <f t="shared" si="35"/>
        <v>Yes</v>
      </c>
    </row>
    <row r="161" spans="1:24" x14ac:dyDescent="0.25">
      <c r="A161" t="s">
        <v>5</v>
      </c>
      <c r="B161">
        <v>1176176</v>
      </c>
      <c r="C161" t="s">
        <v>508</v>
      </c>
      <c r="D161" s="3">
        <v>141463</v>
      </c>
      <c r="E161" t="s">
        <v>73</v>
      </c>
      <c r="F161">
        <f>_xlfn.XLOOKUP(C161,'Player Stats'!A:A,'Player Stats'!B:B)</f>
        <v>22</v>
      </c>
      <c r="G161" s="2">
        <f>_xlfn.XLOOKUP(C161,'Player Stats'!A:A,'Player Stats'!C:C)</f>
        <v>4.5909090909090908</v>
      </c>
      <c r="H161" s="2">
        <f>_xlfn.XLOOKUP(C161,'Player Stats'!A:A,'Player Stats'!D:D)</f>
        <v>4.6818181818181817</v>
      </c>
      <c r="I161" s="2">
        <f>_xlfn.XLOOKUP(C161,'Player Stats'!A:A,'Player Stats'!E:E)</f>
        <v>0.68181818181818177</v>
      </c>
      <c r="J161" s="2">
        <f>_xlfn.XLOOKUP(C161,'Player Stats'!A:A,'Player Stats'!F:F)</f>
        <v>0.40909090909090912</v>
      </c>
      <c r="K161" s="2">
        <f>_xlfn.XLOOKUP(C161,'Player Stats'!A:A,'Player Stats'!G:G)</f>
        <v>4.5454545454545456E-2</v>
      </c>
      <c r="L161" s="2">
        <f>_xlfn.XLOOKUP(C161,'Player Stats'!A:A,'Player Stats'!H:H)</f>
        <v>16.390909090909087</v>
      </c>
      <c r="M161">
        <f t="shared" si="24"/>
        <v>101</v>
      </c>
      <c r="N161">
        <f t="shared" si="25"/>
        <v>103</v>
      </c>
      <c r="O161">
        <f t="shared" si="26"/>
        <v>14.999999999999998</v>
      </c>
      <c r="P161">
        <f t="shared" si="27"/>
        <v>9</v>
      </c>
      <c r="Q161">
        <f t="shared" si="28"/>
        <v>1</v>
      </c>
      <c r="R161" s="4">
        <f t="shared" si="29"/>
        <v>360.59999999999991</v>
      </c>
      <c r="S161" s="2">
        <f t="shared" si="30"/>
        <v>713.96760990506357</v>
      </c>
      <c r="T161" s="2">
        <f t="shared" si="31"/>
        <v>728.10558237843111</v>
      </c>
      <c r="U161" s="2">
        <f t="shared" si="32"/>
        <v>106.03479355025694</v>
      </c>
      <c r="V161" s="2">
        <f t="shared" si="33"/>
        <v>63.620876130154173</v>
      </c>
      <c r="W161" s="2">
        <f t="shared" si="34"/>
        <v>7.0689862366837968</v>
      </c>
      <c r="X161" t="str">
        <f t="shared" si="35"/>
        <v>Yes</v>
      </c>
    </row>
    <row r="162" spans="1:24" x14ac:dyDescent="0.25">
      <c r="A162" t="s">
        <v>5</v>
      </c>
      <c r="B162">
        <v>1349638</v>
      </c>
      <c r="C162" t="s">
        <v>416</v>
      </c>
      <c r="D162" s="3">
        <v>1955377</v>
      </c>
      <c r="E162" t="s">
        <v>52</v>
      </c>
      <c r="F162">
        <f>_xlfn.XLOOKUP(C162,'Player Stats'!A:A,'Player Stats'!B:B)</f>
        <v>62</v>
      </c>
      <c r="G162" s="2">
        <f>_xlfn.XLOOKUP(C162,'Player Stats'!A:A,'Player Stats'!C:C)</f>
        <v>5.67741935483871</v>
      </c>
      <c r="H162" s="2">
        <f>_xlfn.XLOOKUP(C162,'Player Stats'!A:A,'Player Stats'!D:D)</f>
        <v>3.693548387096774</v>
      </c>
      <c r="I162" s="2">
        <f>_xlfn.XLOOKUP(C162,'Player Stats'!A:A,'Player Stats'!E:E)</f>
        <v>0.80645161290322576</v>
      </c>
      <c r="J162" s="2">
        <f>_xlfn.XLOOKUP(C162,'Player Stats'!A:A,'Player Stats'!F:F)</f>
        <v>0.40322580645161288</v>
      </c>
      <c r="K162" s="2">
        <f>_xlfn.XLOOKUP(C162,'Player Stats'!A:A,'Player Stats'!G:G)</f>
        <v>0.87096774193548387</v>
      </c>
      <c r="L162" s="2">
        <f>_xlfn.XLOOKUP(C162,'Player Stats'!A:A,'Player Stats'!H:H)</f>
        <v>14.705376344086021</v>
      </c>
      <c r="M162">
        <f t="shared" si="24"/>
        <v>352</v>
      </c>
      <c r="N162">
        <f t="shared" si="25"/>
        <v>229</v>
      </c>
      <c r="O162">
        <f t="shared" si="26"/>
        <v>50</v>
      </c>
      <c r="P162">
        <f t="shared" si="27"/>
        <v>25</v>
      </c>
      <c r="Q162">
        <f t="shared" si="28"/>
        <v>54</v>
      </c>
      <c r="R162" s="4">
        <f t="shared" si="29"/>
        <v>911.73333333333335</v>
      </c>
      <c r="S162" s="2">
        <f t="shared" si="30"/>
        <v>180.01643672805807</v>
      </c>
      <c r="T162" s="2">
        <f t="shared" si="31"/>
        <v>117.1129659395605</v>
      </c>
      <c r="U162" s="2">
        <f t="shared" si="32"/>
        <v>25.570516580690068</v>
      </c>
      <c r="V162" s="2">
        <f t="shared" si="33"/>
        <v>12.785258290345034</v>
      </c>
      <c r="W162" s="2">
        <f t="shared" si="34"/>
        <v>27.616157907145269</v>
      </c>
      <c r="X162" t="str">
        <f t="shared" si="35"/>
        <v>No</v>
      </c>
    </row>
    <row r="163" spans="1:24" x14ac:dyDescent="0.25">
      <c r="A163" t="s">
        <v>5</v>
      </c>
      <c r="B163">
        <v>1138674</v>
      </c>
      <c r="C163" t="s">
        <v>522</v>
      </c>
      <c r="D163" s="3">
        <v>336782</v>
      </c>
      <c r="E163" t="s">
        <v>39</v>
      </c>
      <c r="F163">
        <f>_xlfn.XLOOKUP(C163,'Player Stats'!A:A,'Player Stats'!B:B)</f>
        <v>18</v>
      </c>
      <c r="G163" s="2">
        <f>_xlfn.XLOOKUP(C163,'Player Stats'!A:A,'Player Stats'!C:C)</f>
        <v>3.3333333333333335</v>
      </c>
      <c r="H163" s="2">
        <f>_xlfn.XLOOKUP(C163,'Player Stats'!A:A,'Player Stats'!D:D)</f>
        <v>2.8333333333333335</v>
      </c>
      <c r="I163" s="2">
        <f>_xlfn.XLOOKUP(C163,'Player Stats'!A:A,'Player Stats'!E:E)</f>
        <v>0.72222222222222221</v>
      </c>
      <c r="J163" s="2">
        <f>_xlfn.XLOOKUP(C163,'Player Stats'!A:A,'Player Stats'!F:F)</f>
        <v>0.16666666666666666</v>
      </c>
      <c r="K163" s="2">
        <f>_xlfn.XLOOKUP(C163,'Player Stats'!A:A,'Player Stats'!G:G)</f>
        <v>0.33333333333333331</v>
      </c>
      <c r="L163" s="2">
        <f>_xlfn.XLOOKUP(C163,'Player Stats'!A:A,'Player Stats'!H:H)</f>
        <v>8.0249999999999986</v>
      </c>
      <c r="M163">
        <f t="shared" si="24"/>
        <v>60</v>
      </c>
      <c r="N163">
        <f t="shared" si="25"/>
        <v>51</v>
      </c>
      <c r="O163">
        <f t="shared" si="26"/>
        <v>13</v>
      </c>
      <c r="P163">
        <f t="shared" si="27"/>
        <v>3</v>
      </c>
      <c r="Q163">
        <f t="shared" si="28"/>
        <v>6</v>
      </c>
      <c r="R163" s="4">
        <f t="shared" si="29"/>
        <v>144.44999999999999</v>
      </c>
      <c r="S163" s="2">
        <f t="shared" si="30"/>
        <v>178.15678985218923</v>
      </c>
      <c r="T163" s="2">
        <f t="shared" si="31"/>
        <v>151.43327137436086</v>
      </c>
      <c r="U163" s="2">
        <f t="shared" si="32"/>
        <v>38.60063780130767</v>
      </c>
      <c r="V163" s="2">
        <f t="shared" si="33"/>
        <v>8.9078394926094617</v>
      </c>
      <c r="W163" s="2">
        <f t="shared" si="34"/>
        <v>17.815678985218923</v>
      </c>
      <c r="X163" t="str">
        <f t="shared" si="35"/>
        <v>No</v>
      </c>
    </row>
    <row r="164" spans="1:24" x14ac:dyDescent="0.25">
      <c r="A164" t="s">
        <v>5</v>
      </c>
      <c r="B164">
        <v>1134869</v>
      </c>
      <c r="C164" t="s">
        <v>655</v>
      </c>
      <c r="D164" s="3">
        <v>2301587</v>
      </c>
      <c r="E164" t="s">
        <v>35</v>
      </c>
      <c r="F164">
        <f>_xlfn.XLOOKUP(C164,'Player Stats'!A:A,'Player Stats'!B:B)</f>
        <v>40</v>
      </c>
      <c r="G164" s="2">
        <f>_xlfn.XLOOKUP(C164,'Player Stats'!A:A,'Player Stats'!C:C)</f>
        <v>7.5</v>
      </c>
      <c r="H164" s="2">
        <f>_xlfn.XLOOKUP(C164,'Player Stats'!A:A,'Player Stats'!D:D)</f>
        <v>3.875</v>
      </c>
      <c r="I164" s="2">
        <f>_xlfn.XLOOKUP(C164,'Player Stats'!A:A,'Player Stats'!E:E)</f>
        <v>4.1500000000000004</v>
      </c>
      <c r="J164" s="2">
        <f>_xlfn.XLOOKUP(C164,'Player Stats'!A:A,'Player Stats'!F:F)</f>
        <v>0.72499999999999998</v>
      </c>
      <c r="K164" s="2">
        <f>_xlfn.XLOOKUP(C164,'Player Stats'!A:A,'Player Stats'!G:G)</f>
        <v>0.4</v>
      </c>
      <c r="L164" s="2">
        <f>_xlfn.XLOOKUP(C164,'Player Stats'!A:A,'Player Stats'!H:H)</f>
        <v>20.485833333333339</v>
      </c>
      <c r="M164">
        <f t="shared" si="24"/>
        <v>300</v>
      </c>
      <c r="N164">
        <f t="shared" si="25"/>
        <v>155</v>
      </c>
      <c r="O164">
        <f t="shared" si="26"/>
        <v>166</v>
      </c>
      <c r="P164">
        <f t="shared" si="27"/>
        <v>29</v>
      </c>
      <c r="Q164">
        <f t="shared" si="28"/>
        <v>16</v>
      </c>
      <c r="R164" s="4">
        <f t="shared" si="29"/>
        <v>819.43333333333362</v>
      </c>
      <c r="S164" s="2">
        <f t="shared" si="30"/>
        <v>130.3448446658762</v>
      </c>
      <c r="T164" s="2">
        <f t="shared" si="31"/>
        <v>67.344836410702698</v>
      </c>
      <c r="U164" s="2">
        <f t="shared" si="32"/>
        <v>72.124147381784823</v>
      </c>
      <c r="V164" s="2">
        <f t="shared" si="33"/>
        <v>12.600001651034699</v>
      </c>
      <c r="W164" s="2">
        <f t="shared" si="34"/>
        <v>6.9517250488467308</v>
      </c>
      <c r="X164" t="str">
        <f t="shared" si="35"/>
        <v>Yes</v>
      </c>
    </row>
    <row r="165" spans="1:24" x14ac:dyDescent="0.25">
      <c r="A165" t="s">
        <v>5</v>
      </c>
      <c r="B165">
        <v>1137214</v>
      </c>
      <c r="C165" t="s">
        <v>604</v>
      </c>
      <c r="D165" s="3">
        <v>660121</v>
      </c>
      <c r="E165" t="s">
        <v>57</v>
      </c>
      <c r="F165">
        <f>_xlfn.XLOOKUP(C165,'Player Stats'!A:A,'Player Stats'!B:B)</f>
        <v>31</v>
      </c>
      <c r="G165" s="2">
        <f>_xlfn.XLOOKUP(C165,'Player Stats'!A:A,'Player Stats'!C:C)</f>
        <v>3.6451612903225805</v>
      </c>
      <c r="H165" s="2">
        <f>_xlfn.XLOOKUP(C165,'Player Stats'!A:A,'Player Stats'!D:D)</f>
        <v>1.4838709677419355</v>
      </c>
      <c r="I165" s="2">
        <f>_xlfn.XLOOKUP(C165,'Player Stats'!A:A,'Player Stats'!E:E)</f>
        <v>0.35483870967741937</v>
      </c>
      <c r="J165" s="2">
        <f>_xlfn.XLOOKUP(C165,'Player Stats'!A:A,'Player Stats'!F:F)</f>
        <v>0.38709677419354838</v>
      </c>
      <c r="K165" s="2">
        <f>_xlfn.XLOOKUP(C165,'Player Stats'!A:A,'Player Stats'!G:G)</f>
        <v>0.19354838709677419</v>
      </c>
      <c r="L165" s="2">
        <f>_xlfn.XLOOKUP(C165,'Player Stats'!A:A,'Player Stats'!H:H)</f>
        <v>8.9263440860215031</v>
      </c>
      <c r="M165">
        <f t="shared" si="24"/>
        <v>113</v>
      </c>
      <c r="N165">
        <f t="shared" si="25"/>
        <v>46</v>
      </c>
      <c r="O165">
        <f t="shared" si="26"/>
        <v>11</v>
      </c>
      <c r="P165">
        <f t="shared" si="27"/>
        <v>12</v>
      </c>
      <c r="Q165">
        <f t="shared" si="28"/>
        <v>6</v>
      </c>
      <c r="R165" s="4">
        <f t="shared" si="29"/>
        <v>276.71666666666658</v>
      </c>
      <c r="S165" s="2">
        <f t="shared" si="30"/>
        <v>171.18073807680713</v>
      </c>
      <c r="T165" s="2">
        <f t="shared" si="31"/>
        <v>69.684194261355103</v>
      </c>
      <c r="U165" s="2">
        <f t="shared" si="32"/>
        <v>16.663611671193614</v>
      </c>
      <c r="V165" s="2">
        <f t="shared" si="33"/>
        <v>18.178485459483944</v>
      </c>
      <c r="W165" s="2">
        <f t="shared" si="34"/>
        <v>9.0892427297419722</v>
      </c>
      <c r="X165" t="str">
        <f t="shared" si="35"/>
        <v>No</v>
      </c>
    </row>
    <row r="166" spans="1:24" x14ac:dyDescent="0.25">
      <c r="A166" t="s">
        <v>5</v>
      </c>
      <c r="B166">
        <v>1071933</v>
      </c>
      <c r="C166" t="s">
        <v>380</v>
      </c>
      <c r="D166" s="3">
        <v>2461463</v>
      </c>
      <c r="E166" t="s">
        <v>20</v>
      </c>
      <c r="F166">
        <f>_xlfn.XLOOKUP(C166,'Player Stats'!A:A,'Player Stats'!B:B)</f>
        <v>67</v>
      </c>
      <c r="G166" s="2">
        <f>_xlfn.XLOOKUP(C166,'Player Stats'!A:A,'Player Stats'!C:C)</f>
        <v>4.9850746268656714</v>
      </c>
      <c r="H166" s="2">
        <f>_xlfn.XLOOKUP(C166,'Player Stats'!A:A,'Player Stats'!D:D)</f>
        <v>5.5223880597014929</v>
      </c>
      <c r="I166" s="2">
        <f>_xlfn.XLOOKUP(C166,'Player Stats'!A:A,'Player Stats'!E:E)</f>
        <v>1.5522388059701493</v>
      </c>
      <c r="J166" s="2">
        <f>_xlfn.XLOOKUP(C166,'Player Stats'!A:A,'Player Stats'!F:F)</f>
        <v>0.28358208955223879</v>
      </c>
      <c r="K166" s="2">
        <f>_xlfn.XLOOKUP(C166,'Player Stats'!A:A,'Player Stats'!G:G)</f>
        <v>0.2537313432835821</v>
      </c>
      <c r="L166" s="2">
        <f>_xlfn.XLOOKUP(C166,'Player Stats'!A:A,'Player Stats'!H:H)</f>
        <v>19.669154228855724</v>
      </c>
      <c r="M166">
        <f t="shared" si="24"/>
        <v>334</v>
      </c>
      <c r="N166">
        <f t="shared" si="25"/>
        <v>370</v>
      </c>
      <c r="O166">
        <f t="shared" si="26"/>
        <v>104</v>
      </c>
      <c r="P166">
        <f t="shared" si="27"/>
        <v>19</v>
      </c>
      <c r="Q166">
        <f t="shared" si="28"/>
        <v>17</v>
      </c>
      <c r="R166" s="4">
        <f t="shared" si="29"/>
        <v>1317.8333333333335</v>
      </c>
      <c r="S166" s="2">
        <f t="shared" si="30"/>
        <v>135.69165979744568</v>
      </c>
      <c r="T166" s="2">
        <f t="shared" si="31"/>
        <v>150.31710815884699</v>
      </c>
      <c r="U166" s="2">
        <f t="shared" si="32"/>
        <v>42.251295266270503</v>
      </c>
      <c r="V166" s="2">
        <f t="shared" si="33"/>
        <v>7.7189866351840344</v>
      </c>
      <c r="W166" s="2">
        <f t="shared" si="34"/>
        <v>6.9064617262172945</v>
      </c>
      <c r="X166" t="str">
        <f t="shared" si="35"/>
        <v>Yes</v>
      </c>
    </row>
    <row r="167" spans="1:24" x14ac:dyDescent="0.25">
      <c r="A167" t="s">
        <v>5</v>
      </c>
      <c r="B167">
        <v>1376841</v>
      </c>
      <c r="C167" t="s">
        <v>395</v>
      </c>
      <c r="D167" s="3">
        <v>2221677</v>
      </c>
      <c r="E167" t="s">
        <v>97</v>
      </c>
      <c r="F167">
        <f>_xlfn.XLOOKUP(C167,'Player Stats'!A:A,'Player Stats'!B:B)</f>
        <v>46</v>
      </c>
      <c r="G167" s="2">
        <f>_xlfn.XLOOKUP(C167,'Player Stats'!A:A,'Player Stats'!C:C)</f>
        <v>7.8478260869565215</v>
      </c>
      <c r="H167" s="2">
        <f>_xlfn.XLOOKUP(C167,'Player Stats'!A:A,'Player Stats'!D:D)</f>
        <v>3.9347826086956523</v>
      </c>
      <c r="I167" s="2">
        <f>_xlfn.XLOOKUP(C167,'Player Stats'!A:A,'Player Stats'!E:E)</f>
        <v>0.86956521739130432</v>
      </c>
      <c r="J167" s="2">
        <f>_xlfn.XLOOKUP(C167,'Player Stats'!A:A,'Player Stats'!F:F)</f>
        <v>0.36956521739130432</v>
      </c>
      <c r="K167" s="2">
        <f>_xlfn.XLOOKUP(C167,'Player Stats'!A:A,'Player Stats'!G:G)</f>
        <v>0.32608695652173914</v>
      </c>
      <c r="L167" s="2">
        <f>_xlfn.XLOOKUP(C167,'Player Stats'!A:A,'Player Stats'!H:H)</f>
        <v>15.623550724637679</v>
      </c>
      <c r="M167">
        <f t="shared" si="24"/>
        <v>361</v>
      </c>
      <c r="N167">
        <f t="shared" si="25"/>
        <v>181</v>
      </c>
      <c r="O167">
        <f t="shared" si="26"/>
        <v>40</v>
      </c>
      <c r="P167">
        <f t="shared" si="27"/>
        <v>17</v>
      </c>
      <c r="Q167">
        <f t="shared" si="28"/>
        <v>15</v>
      </c>
      <c r="R167" s="4">
        <f t="shared" si="29"/>
        <v>718.68333333333328</v>
      </c>
      <c r="S167" s="2">
        <f t="shared" si="30"/>
        <v>162.48986688884119</v>
      </c>
      <c r="T167" s="2">
        <f t="shared" si="31"/>
        <v>81.469988661718162</v>
      </c>
      <c r="U167" s="2">
        <f t="shared" si="32"/>
        <v>18.004417383805116</v>
      </c>
      <c r="V167" s="2">
        <f t="shared" si="33"/>
        <v>7.6518773881171755</v>
      </c>
      <c r="W167" s="2">
        <f t="shared" si="34"/>
        <v>6.7516565189269189</v>
      </c>
      <c r="X167" t="str">
        <f t="shared" si="35"/>
        <v>Yes</v>
      </c>
    </row>
    <row r="168" spans="1:24" x14ac:dyDescent="0.25">
      <c r="A168" t="s">
        <v>5</v>
      </c>
      <c r="B168">
        <v>1232528</v>
      </c>
      <c r="C168" t="s">
        <v>307</v>
      </c>
      <c r="D168" s="3">
        <v>3809520</v>
      </c>
      <c r="E168" t="s">
        <v>59</v>
      </c>
      <c r="F168">
        <f>_xlfn.XLOOKUP(C168,'Player Stats'!A:A,'Player Stats'!B:B)</f>
        <v>86</v>
      </c>
      <c r="G168" s="2">
        <f>_xlfn.XLOOKUP(C168,'Player Stats'!A:A,'Player Stats'!C:C)</f>
        <v>9.3023255813953494</v>
      </c>
      <c r="H168" s="2">
        <f>_xlfn.XLOOKUP(C168,'Player Stats'!A:A,'Player Stats'!D:D)</f>
        <v>3.5930232558139537</v>
      </c>
      <c r="I168" s="2">
        <f>_xlfn.XLOOKUP(C168,'Player Stats'!A:A,'Player Stats'!E:E)</f>
        <v>1.4651162790697674</v>
      </c>
      <c r="J168" s="2">
        <f>_xlfn.XLOOKUP(C168,'Player Stats'!A:A,'Player Stats'!F:F)</f>
        <v>0.80232558139534882</v>
      </c>
      <c r="K168" s="2">
        <f>_xlfn.XLOOKUP(C168,'Player Stats'!A:A,'Player Stats'!G:G)</f>
        <v>0.29069767441860467</v>
      </c>
      <c r="L168" s="2">
        <f>_xlfn.XLOOKUP(C168,'Player Stats'!A:A,'Player Stats'!H:H)</f>
        <v>23.713759689922483</v>
      </c>
      <c r="M168">
        <f t="shared" si="24"/>
        <v>800</v>
      </c>
      <c r="N168">
        <f t="shared" si="25"/>
        <v>309</v>
      </c>
      <c r="O168">
        <f t="shared" si="26"/>
        <v>126</v>
      </c>
      <c r="P168">
        <f t="shared" si="27"/>
        <v>69</v>
      </c>
      <c r="Q168">
        <f t="shared" si="28"/>
        <v>25</v>
      </c>
      <c r="R168" s="4">
        <f t="shared" si="29"/>
        <v>2039.3833333333337</v>
      </c>
      <c r="S168" s="2">
        <f t="shared" si="30"/>
        <v>210.00021000020999</v>
      </c>
      <c r="T168" s="2">
        <f t="shared" si="31"/>
        <v>81.112581112581111</v>
      </c>
      <c r="U168" s="2">
        <f t="shared" si="32"/>
        <v>33.075033075033076</v>
      </c>
      <c r="V168" s="2">
        <f t="shared" si="33"/>
        <v>18.11251811251811</v>
      </c>
      <c r="W168" s="2">
        <f t="shared" si="34"/>
        <v>6.5625065625065622</v>
      </c>
      <c r="X168" t="str">
        <f t="shared" si="35"/>
        <v>Yes</v>
      </c>
    </row>
    <row r="169" spans="1:24" x14ac:dyDescent="0.25">
      <c r="A169" t="s">
        <v>5</v>
      </c>
      <c r="B169">
        <v>888431</v>
      </c>
      <c r="C169" t="s">
        <v>511</v>
      </c>
      <c r="D169" s="3">
        <v>462553</v>
      </c>
      <c r="E169" t="s">
        <v>44</v>
      </c>
      <c r="F169">
        <f>_xlfn.XLOOKUP(C169,'Player Stats'!A:A,'Player Stats'!B:B)</f>
        <v>15</v>
      </c>
      <c r="G169" s="2">
        <f>_xlfn.XLOOKUP(C169,'Player Stats'!A:A,'Player Stats'!C:C)</f>
        <v>5.2</v>
      </c>
      <c r="H169" s="2">
        <f>_xlfn.XLOOKUP(C169,'Player Stats'!A:A,'Player Stats'!D:D)</f>
        <v>1.1333333333333333</v>
      </c>
      <c r="I169" s="2">
        <f>_xlfn.XLOOKUP(C169,'Player Stats'!A:A,'Player Stats'!E:E)</f>
        <v>0.66666666666666663</v>
      </c>
      <c r="J169" s="2">
        <f>_xlfn.XLOOKUP(C169,'Player Stats'!A:A,'Player Stats'!F:F)</f>
        <v>0.4</v>
      </c>
      <c r="K169" s="2">
        <f>_xlfn.XLOOKUP(C169,'Player Stats'!A:A,'Player Stats'!G:G)</f>
        <v>0.2</v>
      </c>
      <c r="L169" s="2">
        <f>_xlfn.XLOOKUP(C169,'Player Stats'!A:A,'Player Stats'!H:H)</f>
        <v>13.073333333333332</v>
      </c>
      <c r="M169">
        <f t="shared" si="24"/>
        <v>78</v>
      </c>
      <c r="N169">
        <f t="shared" si="25"/>
        <v>17</v>
      </c>
      <c r="O169">
        <f t="shared" si="26"/>
        <v>10</v>
      </c>
      <c r="P169">
        <f t="shared" si="27"/>
        <v>6</v>
      </c>
      <c r="Q169">
        <f t="shared" si="28"/>
        <v>3</v>
      </c>
      <c r="R169" s="4">
        <f t="shared" si="29"/>
        <v>196.1</v>
      </c>
      <c r="S169" s="2">
        <f t="shared" si="30"/>
        <v>168.62932463955482</v>
      </c>
      <c r="T169" s="2">
        <f t="shared" si="31"/>
        <v>36.752545113749129</v>
      </c>
      <c r="U169" s="2">
        <f t="shared" si="32"/>
        <v>21.619144184558309</v>
      </c>
      <c r="V169" s="2">
        <f t="shared" si="33"/>
        <v>12.971486510734987</v>
      </c>
      <c r="W169" s="2">
        <f t="shared" si="34"/>
        <v>6.4857432553674936</v>
      </c>
      <c r="X169" t="str">
        <f t="shared" si="35"/>
        <v>No</v>
      </c>
    </row>
    <row r="170" spans="1:24" x14ac:dyDescent="0.25">
      <c r="A170" t="s">
        <v>5</v>
      </c>
      <c r="B170">
        <v>941834</v>
      </c>
      <c r="C170" t="s">
        <v>349</v>
      </c>
      <c r="D170" s="3">
        <v>3080921</v>
      </c>
      <c r="E170" t="s">
        <v>9</v>
      </c>
      <c r="F170">
        <f>_xlfn.XLOOKUP(C170,'Player Stats'!A:A,'Player Stats'!B:B)</f>
        <v>88</v>
      </c>
      <c r="G170" s="2">
        <f>_xlfn.XLOOKUP(C170,'Player Stats'!A:A,'Player Stats'!C:C)</f>
        <v>7.8068181818181817</v>
      </c>
      <c r="H170" s="2">
        <f>_xlfn.XLOOKUP(C170,'Player Stats'!A:A,'Player Stats'!D:D)</f>
        <v>3.7954545454545454</v>
      </c>
      <c r="I170" s="2">
        <f>_xlfn.XLOOKUP(C170,'Player Stats'!A:A,'Player Stats'!E:E)</f>
        <v>2.0909090909090908</v>
      </c>
      <c r="J170" s="2">
        <f>_xlfn.XLOOKUP(C170,'Player Stats'!A:A,'Player Stats'!F:F)</f>
        <v>1.0795454545454546</v>
      </c>
      <c r="K170" s="2">
        <f>_xlfn.XLOOKUP(C170,'Player Stats'!A:A,'Player Stats'!G:G)</f>
        <v>0.22727272727272727</v>
      </c>
      <c r="L170" s="2">
        <f>_xlfn.XLOOKUP(C170,'Player Stats'!A:A,'Player Stats'!H:H)</f>
        <v>24.022348484848489</v>
      </c>
      <c r="M170">
        <f t="shared" si="24"/>
        <v>687</v>
      </c>
      <c r="N170">
        <f t="shared" si="25"/>
        <v>334</v>
      </c>
      <c r="O170">
        <f t="shared" si="26"/>
        <v>184</v>
      </c>
      <c r="P170">
        <f t="shared" si="27"/>
        <v>95</v>
      </c>
      <c r="Q170">
        <f t="shared" si="28"/>
        <v>20</v>
      </c>
      <c r="R170" s="4">
        <f t="shared" si="29"/>
        <v>2113.9666666666672</v>
      </c>
      <c r="S170" s="2">
        <f t="shared" si="30"/>
        <v>222.98526966449319</v>
      </c>
      <c r="T170" s="2">
        <f t="shared" si="31"/>
        <v>108.40914129249013</v>
      </c>
      <c r="U170" s="2">
        <f t="shared" si="32"/>
        <v>59.722401191072407</v>
      </c>
      <c r="V170" s="2">
        <f t="shared" si="33"/>
        <v>30.834935397564557</v>
      </c>
      <c r="W170" s="2">
        <f t="shared" si="34"/>
        <v>6.4915653468556966</v>
      </c>
      <c r="X170" t="str">
        <f t="shared" si="35"/>
        <v>Yes</v>
      </c>
    </row>
    <row r="171" spans="1:24" x14ac:dyDescent="0.25">
      <c r="A171" t="s">
        <v>5</v>
      </c>
      <c r="B171">
        <v>1196146</v>
      </c>
      <c r="C171" t="s">
        <v>564</v>
      </c>
      <c r="D171" s="3">
        <v>138337</v>
      </c>
      <c r="E171" t="s">
        <v>47</v>
      </c>
      <c r="F171">
        <f>_xlfn.XLOOKUP(C171,'Player Stats'!A:A,'Player Stats'!B:B)</f>
        <v>5</v>
      </c>
      <c r="G171" s="2">
        <f>_xlfn.XLOOKUP(C171,'Player Stats'!A:A,'Player Stats'!C:C)</f>
        <v>4.5999999999999996</v>
      </c>
      <c r="H171" s="2">
        <f>_xlfn.XLOOKUP(C171,'Player Stats'!A:A,'Player Stats'!D:D)</f>
        <v>0.6</v>
      </c>
      <c r="I171" s="2">
        <f>_xlfn.XLOOKUP(C171,'Player Stats'!A:A,'Player Stats'!E:E)</f>
        <v>1.8</v>
      </c>
      <c r="J171" s="2">
        <f>_xlfn.XLOOKUP(C171,'Player Stats'!A:A,'Player Stats'!F:F)</f>
        <v>0.2</v>
      </c>
      <c r="K171" s="2">
        <f>_xlfn.XLOOKUP(C171,'Player Stats'!A:A,'Player Stats'!G:G)</f>
        <v>0</v>
      </c>
      <c r="L171" s="2">
        <f>_xlfn.XLOOKUP(C171,'Player Stats'!A:A,'Player Stats'!H:H)</f>
        <v>8.5166666666666675</v>
      </c>
      <c r="M171">
        <f t="shared" si="24"/>
        <v>23</v>
      </c>
      <c r="N171">
        <f t="shared" si="25"/>
        <v>3</v>
      </c>
      <c r="O171">
        <f t="shared" si="26"/>
        <v>9</v>
      </c>
      <c r="P171">
        <f t="shared" si="27"/>
        <v>1</v>
      </c>
      <c r="Q171">
        <f t="shared" si="28"/>
        <v>0</v>
      </c>
      <c r="R171" s="4">
        <f t="shared" si="29"/>
        <v>42.583333333333336</v>
      </c>
      <c r="S171" s="2">
        <f t="shared" si="30"/>
        <v>166.26065333208035</v>
      </c>
      <c r="T171" s="2">
        <f t="shared" si="31"/>
        <v>21.686172173749611</v>
      </c>
      <c r="U171" s="2">
        <f t="shared" si="32"/>
        <v>65.058516521248833</v>
      </c>
      <c r="V171" s="2">
        <f t="shared" si="33"/>
        <v>7.228724057916537</v>
      </c>
      <c r="W171" s="2">
        <f t="shared" si="34"/>
        <v>0</v>
      </c>
      <c r="X171" t="str">
        <f t="shared" si="35"/>
        <v>No</v>
      </c>
    </row>
    <row r="172" spans="1:24" x14ac:dyDescent="0.25">
      <c r="A172" t="s">
        <v>5</v>
      </c>
      <c r="B172">
        <v>946801</v>
      </c>
      <c r="C172" t="s">
        <v>346</v>
      </c>
      <c r="D172" s="3">
        <v>3080921</v>
      </c>
      <c r="E172" t="s">
        <v>7</v>
      </c>
      <c r="F172">
        <f>_xlfn.XLOOKUP(C172,'Player Stats'!A:A,'Player Stats'!B:B)</f>
        <v>51</v>
      </c>
      <c r="G172" s="2">
        <f>_xlfn.XLOOKUP(C172,'Player Stats'!A:A,'Player Stats'!C:C)</f>
        <v>12.254901960784315</v>
      </c>
      <c r="H172" s="2">
        <f>_xlfn.XLOOKUP(C172,'Player Stats'!A:A,'Player Stats'!D:D)</f>
        <v>3.3529411764705883</v>
      </c>
      <c r="I172" s="2">
        <f>_xlfn.XLOOKUP(C172,'Player Stats'!A:A,'Player Stats'!E:E)</f>
        <v>2.5686274509803924</v>
      </c>
      <c r="J172" s="2">
        <f>_xlfn.XLOOKUP(C172,'Player Stats'!A:A,'Player Stats'!F:F)</f>
        <v>1.5490196078431373</v>
      </c>
      <c r="K172" s="2">
        <f>_xlfn.XLOOKUP(C172,'Player Stats'!A:A,'Player Stats'!G:G)</f>
        <v>0.39215686274509803</v>
      </c>
      <c r="L172" s="2">
        <f>_xlfn.XLOOKUP(C172,'Player Stats'!A:A,'Player Stats'!H:H)</f>
        <v>23.05294117647059</v>
      </c>
      <c r="M172">
        <f t="shared" si="24"/>
        <v>625</v>
      </c>
      <c r="N172">
        <f t="shared" si="25"/>
        <v>171</v>
      </c>
      <c r="O172">
        <f t="shared" si="26"/>
        <v>131</v>
      </c>
      <c r="P172">
        <f t="shared" si="27"/>
        <v>79</v>
      </c>
      <c r="Q172">
        <f t="shared" si="28"/>
        <v>20</v>
      </c>
      <c r="R172" s="4">
        <f t="shared" si="29"/>
        <v>1175.7</v>
      </c>
      <c r="S172" s="2">
        <f t="shared" si="30"/>
        <v>202.86141708924052</v>
      </c>
      <c r="T172" s="2">
        <f t="shared" si="31"/>
        <v>55.502883715616207</v>
      </c>
      <c r="U172" s="2">
        <f t="shared" si="32"/>
        <v>42.519753021904812</v>
      </c>
      <c r="V172" s="2">
        <f t="shared" si="33"/>
        <v>25.64168312008</v>
      </c>
      <c r="W172" s="2">
        <f t="shared" si="34"/>
        <v>6.4915653468556966</v>
      </c>
      <c r="X172" t="str">
        <f t="shared" si="35"/>
        <v>Yes</v>
      </c>
    </row>
    <row r="173" spans="1:24" x14ac:dyDescent="0.25">
      <c r="A173" t="s">
        <v>5</v>
      </c>
      <c r="B173">
        <v>1245934</v>
      </c>
      <c r="C173" t="s">
        <v>231</v>
      </c>
      <c r="D173" s="3">
        <v>7600000</v>
      </c>
      <c r="E173" t="s">
        <v>30</v>
      </c>
      <c r="F173">
        <f>_xlfn.XLOOKUP(C173,'Player Stats'!A:A,'Player Stats'!B:B)</f>
        <v>55</v>
      </c>
      <c r="G173" s="2">
        <f>_xlfn.XLOOKUP(C173,'Player Stats'!A:A,'Player Stats'!C:C)</f>
        <v>6.7272727272727275</v>
      </c>
      <c r="H173" s="2">
        <f>_xlfn.XLOOKUP(C173,'Player Stats'!A:A,'Player Stats'!D:D)</f>
        <v>5.2727272727272725</v>
      </c>
      <c r="I173" s="2">
        <f>_xlfn.XLOOKUP(C173,'Player Stats'!A:A,'Player Stats'!E:E)</f>
        <v>0.94545454545454544</v>
      </c>
      <c r="J173" s="2">
        <f>_xlfn.XLOOKUP(C173,'Player Stats'!A:A,'Player Stats'!F:F)</f>
        <v>0.65454545454545454</v>
      </c>
      <c r="K173" s="2">
        <f>_xlfn.XLOOKUP(C173,'Player Stats'!A:A,'Player Stats'!G:G)</f>
        <v>0.89090909090909087</v>
      </c>
      <c r="L173" s="2">
        <f>_xlfn.XLOOKUP(C173,'Player Stats'!A:A,'Player Stats'!H:H)</f>
        <v>16.515454545454542</v>
      </c>
      <c r="M173">
        <f t="shared" si="24"/>
        <v>370</v>
      </c>
      <c r="N173">
        <f t="shared" si="25"/>
        <v>290</v>
      </c>
      <c r="O173">
        <f t="shared" si="26"/>
        <v>52</v>
      </c>
      <c r="P173">
        <f t="shared" si="27"/>
        <v>36</v>
      </c>
      <c r="Q173">
        <f t="shared" si="28"/>
        <v>49</v>
      </c>
      <c r="R173" s="4">
        <f t="shared" si="29"/>
        <v>908.3499999999998</v>
      </c>
      <c r="S173" s="2">
        <f t="shared" si="30"/>
        <v>48.684210526315795</v>
      </c>
      <c r="T173" s="2">
        <f t="shared" si="31"/>
        <v>38.157894736842103</v>
      </c>
      <c r="U173" s="2">
        <f t="shared" si="32"/>
        <v>6.8421052631578947</v>
      </c>
      <c r="V173" s="2">
        <f t="shared" si="33"/>
        <v>4.7368421052631575</v>
      </c>
      <c r="W173" s="2">
        <f t="shared" si="34"/>
        <v>6.447368421052631</v>
      </c>
      <c r="X173" t="str">
        <f t="shared" si="35"/>
        <v>Yes</v>
      </c>
    </row>
    <row r="174" spans="1:24" x14ac:dyDescent="0.25">
      <c r="A174" t="s">
        <v>5</v>
      </c>
      <c r="B174">
        <v>697132</v>
      </c>
      <c r="C174" t="s">
        <v>151</v>
      </c>
      <c r="D174" s="3">
        <v>5134000</v>
      </c>
      <c r="E174" t="s">
        <v>27</v>
      </c>
      <c r="F174">
        <f>_xlfn.XLOOKUP(C174,'Player Stats'!A:A,'Player Stats'!B:B)</f>
        <v>72</v>
      </c>
      <c r="G174" s="2">
        <f>_xlfn.XLOOKUP(C174,'Player Stats'!A:A,'Player Stats'!C:C)</f>
        <v>9.8333333333333339</v>
      </c>
      <c r="H174" s="2">
        <f>_xlfn.XLOOKUP(C174,'Player Stats'!A:A,'Player Stats'!D:D)</f>
        <v>2.875</v>
      </c>
      <c r="I174" s="2">
        <f>_xlfn.XLOOKUP(C174,'Player Stats'!A:A,'Player Stats'!E:E)</f>
        <v>3.2777777777777777</v>
      </c>
      <c r="J174" s="2">
        <f>_xlfn.XLOOKUP(C174,'Player Stats'!A:A,'Player Stats'!F:F)</f>
        <v>1.5416666666666667</v>
      </c>
      <c r="K174" s="2">
        <f>_xlfn.XLOOKUP(C174,'Player Stats'!A:A,'Player Stats'!G:G)</f>
        <v>0.45833333333333331</v>
      </c>
      <c r="L174" s="2">
        <f>_xlfn.XLOOKUP(C174,'Player Stats'!A:A,'Player Stats'!H:H)</f>
        <v>29.359490740740732</v>
      </c>
      <c r="M174">
        <f t="shared" si="24"/>
        <v>708</v>
      </c>
      <c r="N174">
        <f t="shared" si="25"/>
        <v>207</v>
      </c>
      <c r="O174">
        <f t="shared" si="26"/>
        <v>236</v>
      </c>
      <c r="P174">
        <f t="shared" si="27"/>
        <v>111</v>
      </c>
      <c r="Q174">
        <f t="shared" si="28"/>
        <v>33</v>
      </c>
      <c r="R174" s="4">
        <f t="shared" si="29"/>
        <v>2113.8833333333328</v>
      </c>
      <c r="S174" s="2">
        <f t="shared" si="30"/>
        <v>137.90416828983248</v>
      </c>
      <c r="T174" s="2">
        <f t="shared" si="31"/>
        <v>40.319439033891705</v>
      </c>
      <c r="U174" s="2">
        <f t="shared" si="32"/>
        <v>45.96805609661083</v>
      </c>
      <c r="V174" s="2">
        <f t="shared" si="33"/>
        <v>21.620568757304248</v>
      </c>
      <c r="W174" s="2">
        <f t="shared" si="34"/>
        <v>6.4277366575769381</v>
      </c>
      <c r="X174" t="str">
        <f t="shared" si="35"/>
        <v>Yes</v>
      </c>
    </row>
    <row r="175" spans="1:24" x14ac:dyDescent="0.25">
      <c r="A175" t="s">
        <v>5</v>
      </c>
      <c r="B175">
        <v>1076265</v>
      </c>
      <c r="C175" t="s">
        <v>169</v>
      </c>
      <c r="D175" s="3">
        <v>12954546</v>
      </c>
      <c r="E175" t="s">
        <v>22</v>
      </c>
      <c r="F175">
        <f>_xlfn.XLOOKUP(C175,'Player Stats'!A:A,'Player Stats'!B:B)</f>
        <v>79</v>
      </c>
      <c r="G175" s="2">
        <f>_xlfn.XLOOKUP(C175,'Player Stats'!A:A,'Player Stats'!C:C)</f>
        <v>5.4556962025316453</v>
      </c>
      <c r="H175" s="2">
        <f>_xlfn.XLOOKUP(C175,'Player Stats'!A:A,'Player Stats'!D:D)</f>
        <v>8.0886075949367093</v>
      </c>
      <c r="I175" s="2">
        <f>_xlfn.XLOOKUP(C175,'Player Stats'!A:A,'Player Stats'!E:E)</f>
        <v>0.77215189873417722</v>
      </c>
      <c r="J175" s="2">
        <f>_xlfn.XLOOKUP(C175,'Player Stats'!A:A,'Player Stats'!F:F)</f>
        <v>0.810126582278481</v>
      </c>
      <c r="K175" s="2">
        <f>_xlfn.XLOOKUP(C175,'Player Stats'!A:A,'Player Stats'!G:G)</f>
        <v>1.0506329113924051</v>
      </c>
      <c r="L175" s="2">
        <f>_xlfn.XLOOKUP(C175,'Player Stats'!A:A,'Player Stats'!H:H)</f>
        <v>18.276160337552742</v>
      </c>
      <c r="M175">
        <f t="shared" si="24"/>
        <v>431</v>
      </c>
      <c r="N175">
        <f t="shared" si="25"/>
        <v>639</v>
      </c>
      <c r="O175">
        <f t="shared" si="26"/>
        <v>61</v>
      </c>
      <c r="P175">
        <f t="shared" si="27"/>
        <v>64</v>
      </c>
      <c r="Q175">
        <f t="shared" si="28"/>
        <v>83</v>
      </c>
      <c r="R175" s="4">
        <f t="shared" si="29"/>
        <v>1443.8166666666666</v>
      </c>
      <c r="S175" s="2">
        <f t="shared" si="30"/>
        <v>33.270174037747054</v>
      </c>
      <c r="T175" s="2">
        <f t="shared" si="31"/>
        <v>49.326313712576265</v>
      </c>
      <c r="U175" s="2">
        <f t="shared" si="32"/>
        <v>4.7087717315604882</v>
      </c>
      <c r="V175" s="2">
        <f t="shared" si="33"/>
        <v>4.9403506691782173</v>
      </c>
      <c r="W175" s="2">
        <f t="shared" si="34"/>
        <v>6.4070172740905011</v>
      </c>
      <c r="X175" t="str">
        <f t="shared" si="35"/>
        <v>Yes</v>
      </c>
    </row>
    <row r="176" spans="1:24" x14ac:dyDescent="0.25">
      <c r="A176" t="s">
        <v>5</v>
      </c>
      <c r="B176">
        <v>1401385</v>
      </c>
      <c r="C176" t="s">
        <v>227</v>
      </c>
      <c r="D176" s="3">
        <v>7970028</v>
      </c>
      <c r="E176" t="s">
        <v>59</v>
      </c>
      <c r="F176">
        <f>_xlfn.XLOOKUP(C176,'Player Stats'!A:A,'Player Stats'!B:B)</f>
        <v>73</v>
      </c>
      <c r="G176" s="2">
        <f>_xlfn.XLOOKUP(C176,'Player Stats'!A:A,'Player Stats'!C:C)</f>
        <v>14.232876712328768</v>
      </c>
      <c r="H176" s="2">
        <f>_xlfn.XLOOKUP(C176,'Player Stats'!A:A,'Player Stats'!D:D)</f>
        <v>3.7945205479452055</v>
      </c>
      <c r="I176" s="2">
        <f>_xlfn.XLOOKUP(C176,'Player Stats'!A:A,'Player Stats'!E:E)</f>
        <v>3.452054794520548</v>
      </c>
      <c r="J176" s="2">
        <f>_xlfn.XLOOKUP(C176,'Player Stats'!A:A,'Player Stats'!F:F)</f>
        <v>1.452054794520548</v>
      </c>
      <c r="K176" s="2">
        <f>_xlfn.XLOOKUP(C176,'Player Stats'!A:A,'Player Stats'!G:G)</f>
        <v>0.69863013698630139</v>
      </c>
      <c r="L176" s="2">
        <f>_xlfn.XLOOKUP(C176,'Player Stats'!A:A,'Player Stats'!H:H)</f>
        <v>29.522831050228309</v>
      </c>
      <c r="M176">
        <f t="shared" si="24"/>
        <v>1039</v>
      </c>
      <c r="N176">
        <f t="shared" si="25"/>
        <v>277</v>
      </c>
      <c r="O176">
        <f t="shared" si="26"/>
        <v>252</v>
      </c>
      <c r="P176">
        <f t="shared" si="27"/>
        <v>106</v>
      </c>
      <c r="Q176">
        <f t="shared" si="28"/>
        <v>51</v>
      </c>
      <c r="R176" s="4">
        <f t="shared" si="29"/>
        <v>2155.1666666666665</v>
      </c>
      <c r="S176" s="2">
        <f t="shared" si="30"/>
        <v>130.36340650246149</v>
      </c>
      <c r="T176" s="2">
        <f t="shared" si="31"/>
        <v>34.755210395747667</v>
      </c>
      <c r="U176" s="2">
        <f t="shared" si="32"/>
        <v>31.618458554976218</v>
      </c>
      <c r="V176" s="2">
        <f t="shared" si="33"/>
        <v>13.299827804870949</v>
      </c>
      <c r="W176" s="2">
        <f t="shared" si="34"/>
        <v>6.3989737551737589</v>
      </c>
      <c r="X176" t="str">
        <f t="shared" si="35"/>
        <v>Yes</v>
      </c>
    </row>
    <row r="177" spans="1:24" x14ac:dyDescent="0.25">
      <c r="A177" t="s">
        <v>5</v>
      </c>
      <c r="B177">
        <v>1340238</v>
      </c>
      <c r="C177" t="s">
        <v>351</v>
      </c>
      <c r="D177" s="3">
        <v>3000000</v>
      </c>
      <c r="E177" t="s">
        <v>62</v>
      </c>
      <c r="F177">
        <f>_xlfn.XLOOKUP(C177,'Player Stats'!A:A,'Player Stats'!B:B)</f>
        <v>68</v>
      </c>
      <c r="G177" s="2">
        <f>_xlfn.XLOOKUP(C177,'Player Stats'!A:A,'Player Stats'!C:C)</f>
        <v>13.823529411764707</v>
      </c>
      <c r="H177" s="2">
        <f>_xlfn.XLOOKUP(C177,'Player Stats'!A:A,'Player Stats'!D:D)</f>
        <v>3.3970588235294117</v>
      </c>
      <c r="I177" s="2">
        <f>_xlfn.XLOOKUP(C177,'Player Stats'!A:A,'Player Stats'!E:E)</f>
        <v>3.7205882352941178</v>
      </c>
      <c r="J177" s="2">
        <f>_xlfn.XLOOKUP(C177,'Player Stats'!A:A,'Player Stats'!F:F)</f>
        <v>1.2941176470588236</v>
      </c>
      <c r="K177" s="2">
        <f>_xlfn.XLOOKUP(C177,'Player Stats'!A:A,'Player Stats'!G:G)</f>
        <v>0.27941176470588236</v>
      </c>
      <c r="L177" s="2">
        <f>_xlfn.XLOOKUP(C177,'Player Stats'!A:A,'Player Stats'!H:H)</f>
        <v>26.316421568627462</v>
      </c>
      <c r="M177">
        <f t="shared" si="24"/>
        <v>940</v>
      </c>
      <c r="N177">
        <f t="shared" si="25"/>
        <v>231</v>
      </c>
      <c r="O177">
        <f t="shared" si="26"/>
        <v>253</v>
      </c>
      <c r="P177">
        <f t="shared" si="27"/>
        <v>88</v>
      </c>
      <c r="Q177">
        <f t="shared" si="28"/>
        <v>19</v>
      </c>
      <c r="R177" s="4">
        <f t="shared" si="29"/>
        <v>1789.5166666666673</v>
      </c>
      <c r="S177" s="2">
        <f t="shared" si="30"/>
        <v>313.33333333333331</v>
      </c>
      <c r="T177" s="2">
        <f t="shared" si="31"/>
        <v>77</v>
      </c>
      <c r="U177" s="2">
        <f t="shared" si="32"/>
        <v>84.333333333333329</v>
      </c>
      <c r="V177" s="2">
        <f t="shared" si="33"/>
        <v>29.333333333333332</v>
      </c>
      <c r="W177" s="2">
        <f t="shared" si="34"/>
        <v>6.333333333333333</v>
      </c>
      <c r="X177" t="str">
        <f t="shared" si="35"/>
        <v>Yes</v>
      </c>
    </row>
    <row r="178" spans="1:24" x14ac:dyDescent="0.25">
      <c r="A178" t="s">
        <v>5</v>
      </c>
      <c r="B178">
        <v>1243718</v>
      </c>
      <c r="C178" t="s">
        <v>499</v>
      </c>
      <c r="D178" s="3">
        <v>636435</v>
      </c>
      <c r="E178" t="s">
        <v>82</v>
      </c>
      <c r="F178">
        <f>_xlfn.XLOOKUP(C178,'Player Stats'!A:A,'Player Stats'!B:B)</f>
        <v>49</v>
      </c>
      <c r="G178" s="2">
        <f>_xlfn.XLOOKUP(C178,'Player Stats'!A:A,'Player Stats'!C:C)</f>
        <v>10.387755102040817</v>
      </c>
      <c r="H178" s="2">
        <f>_xlfn.XLOOKUP(C178,'Player Stats'!A:A,'Player Stats'!D:D)</f>
        <v>2.3265306122448979</v>
      </c>
      <c r="I178" s="2">
        <f>_xlfn.XLOOKUP(C178,'Player Stats'!A:A,'Player Stats'!E:E)</f>
        <v>2.510204081632653</v>
      </c>
      <c r="J178" s="2">
        <f>_xlfn.XLOOKUP(C178,'Player Stats'!A:A,'Player Stats'!F:F)</f>
        <v>0.55102040816326525</v>
      </c>
      <c r="K178" s="2">
        <f>_xlfn.XLOOKUP(C178,'Player Stats'!A:A,'Player Stats'!G:G)</f>
        <v>8.1632653061224483E-2</v>
      </c>
      <c r="L178" s="2">
        <f>_xlfn.XLOOKUP(C178,'Player Stats'!A:A,'Player Stats'!H:H)</f>
        <v>20.665306122448978</v>
      </c>
      <c r="M178">
        <f t="shared" si="24"/>
        <v>509.00000000000006</v>
      </c>
      <c r="N178">
        <f t="shared" si="25"/>
        <v>114</v>
      </c>
      <c r="O178">
        <f t="shared" si="26"/>
        <v>123</v>
      </c>
      <c r="P178">
        <f t="shared" si="27"/>
        <v>26.999999999999996</v>
      </c>
      <c r="Q178">
        <f t="shared" si="28"/>
        <v>3.9999999999999996</v>
      </c>
      <c r="R178" s="4">
        <f t="shared" si="29"/>
        <v>1012.5999999999999</v>
      </c>
      <c r="S178" s="2">
        <f t="shared" si="30"/>
        <v>799.76745464972862</v>
      </c>
      <c r="T178" s="2">
        <f t="shared" si="31"/>
        <v>179.12276980367201</v>
      </c>
      <c r="U178" s="2">
        <f t="shared" si="32"/>
        <v>193.26404110396192</v>
      </c>
      <c r="V178" s="2">
        <f t="shared" si="33"/>
        <v>42.423813900869682</v>
      </c>
      <c r="W178" s="2">
        <f t="shared" si="34"/>
        <v>6.2850094667955094</v>
      </c>
      <c r="X178" t="str">
        <f t="shared" si="35"/>
        <v>Yes</v>
      </c>
    </row>
    <row r="179" spans="1:24" x14ac:dyDescent="0.25">
      <c r="A179" t="s">
        <v>5</v>
      </c>
      <c r="B179">
        <v>1325101</v>
      </c>
      <c r="C179" t="s">
        <v>404</v>
      </c>
      <c r="D179" s="3">
        <v>2221677</v>
      </c>
      <c r="E179" t="s">
        <v>90</v>
      </c>
      <c r="F179">
        <f>_xlfn.XLOOKUP(C179,'Player Stats'!A:A,'Player Stats'!B:B)</f>
        <v>83</v>
      </c>
      <c r="G179" s="2">
        <f>_xlfn.XLOOKUP(C179,'Player Stats'!A:A,'Player Stats'!C:C)</f>
        <v>4.2409638554216871</v>
      </c>
      <c r="H179" s="2">
        <f>_xlfn.XLOOKUP(C179,'Player Stats'!A:A,'Player Stats'!D:D)</f>
        <v>3.4337349397590362</v>
      </c>
      <c r="I179" s="2">
        <f>_xlfn.XLOOKUP(C179,'Player Stats'!A:A,'Player Stats'!E:E)</f>
        <v>0.87951807228915657</v>
      </c>
      <c r="J179" s="2">
        <f>_xlfn.XLOOKUP(C179,'Player Stats'!A:A,'Player Stats'!F:F)</f>
        <v>0.74698795180722888</v>
      </c>
      <c r="K179" s="2">
        <f>_xlfn.XLOOKUP(C179,'Player Stats'!A:A,'Player Stats'!G:G)</f>
        <v>0.46987951807228917</v>
      </c>
      <c r="L179" s="2">
        <f>_xlfn.XLOOKUP(C179,'Player Stats'!A:A,'Player Stats'!H:H)</f>
        <v>14.810642570281123</v>
      </c>
      <c r="M179">
        <f t="shared" si="24"/>
        <v>352</v>
      </c>
      <c r="N179">
        <f t="shared" si="25"/>
        <v>285</v>
      </c>
      <c r="O179">
        <f t="shared" si="26"/>
        <v>73</v>
      </c>
      <c r="P179">
        <f t="shared" si="27"/>
        <v>62</v>
      </c>
      <c r="Q179">
        <f t="shared" si="28"/>
        <v>39</v>
      </c>
      <c r="R179" s="4">
        <f t="shared" si="29"/>
        <v>1229.2833333333333</v>
      </c>
      <c r="S179" s="2">
        <f t="shared" si="30"/>
        <v>158.43887297748503</v>
      </c>
      <c r="T179" s="2">
        <f t="shared" si="31"/>
        <v>128.28147385961145</v>
      </c>
      <c r="U179" s="2">
        <f t="shared" si="32"/>
        <v>32.858061725444337</v>
      </c>
      <c r="V179" s="2">
        <f t="shared" si="33"/>
        <v>27.906846944897932</v>
      </c>
      <c r="W179" s="2">
        <f t="shared" si="34"/>
        <v>17.554306949209987</v>
      </c>
      <c r="X179" t="str">
        <f t="shared" si="35"/>
        <v>No</v>
      </c>
    </row>
    <row r="180" spans="1:24" x14ac:dyDescent="0.25">
      <c r="A180" t="s">
        <v>5</v>
      </c>
      <c r="B180">
        <v>1241584</v>
      </c>
      <c r="C180" t="s">
        <v>369</v>
      </c>
      <c r="D180" s="3">
        <v>2674148</v>
      </c>
      <c r="E180" t="s">
        <v>9</v>
      </c>
      <c r="F180">
        <f>_xlfn.XLOOKUP(C180,'Player Stats'!A:A,'Player Stats'!B:B)</f>
        <v>59</v>
      </c>
      <c r="G180" s="2">
        <f>_xlfn.XLOOKUP(C180,'Player Stats'!A:A,'Player Stats'!C:C)</f>
        <v>7.101694915254237</v>
      </c>
      <c r="H180" s="2">
        <f>_xlfn.XLOOKUP(C180,'Player Stats'!A:A,'Player Stats'!D:D)</f>
        <v>1.9830508474576272</v>
      </c>
      <c r="I180" s="2">
        <f>_xlfn.XLOOKUP(C180,'Player Stats'!A:A,'Player Stats'!E:E)</f>
        <v>1.0338983050847457</v>
      </c>
      <c r="J180" s="2">
        <f>_xlfn.XLOOKUP(C180,'Player Stats'!A:A,'Player Stats'!F:F)</f>
        <v>0.42372881355932202</v>
      </c>
      <c r="K180" s="2">
        <f>_xlfn.XLOOKUP(C180,'Player Stats'!A:A,'Player Stats'!G:G)</f>
        <v>0.10169491525423729</v>
      </c>
      <c r="L180" s="2">
        <f>_xlfn.XLOOKUP(C180,'Player Stats'!A:A,'Player Stats'!H:H)</f>
        <v>14.896327683615816</v>
      </c>
      <c r="M180">
        <f t="shared" si="24"/>
        <v>419</v>
      </c>
      <c r="N180">
        <f t="shared" si="25"/>
        <v>117</v>
      </c>
      <c r="O180">
        <f t="shared" si="26"/>
        <v>60.999999999999993</v>
      </c>
      <c r="P180">
        <f t="shared" si="27"/>
        <v>25</v>
      </c>
      <c r="Q180">
        <f t="shared" si="28"/>
        <v>6</v>
      </c>
      <c r="R180" s="4">
        <f t="shared" si="29"/>
        <v>878.8833333333331</v>
      </c>
      <c r="S180" s="2">
        <f t="shared" si="30"/>
        <v>156.68541905683605</v>
      </c>
      <c r="T180" s="2">
        <f t="shared" si="31"/>
        <v>43.752253054056844</v>
      </c>
      <c r="U180" s="2">
        <f t="shared" si="32"/>
        <v>22.81100372903818</v>
      </c>
      <c r="V180" s="2">
        <f t="shared" si="33"/>
        <v>9.3487720200976163</v>
      </c>
      <c r="W180" s="2">
        <f t="shared" si="34"/>
        <v>2.2437052848234278</v>
      </c>
      <c r="X180" t="str">
        <f t="shared" si="35"/>
        <v>No</v>
      </c>
    </row>
    <row r="181" spans="1:24" x14ac:dyDescent="0.25">
      <c r="A181" t="s">
        <v>5</v>
      </c>
      <c r="B181">
        <v>792338</v>
      </c>
      <c r="C181" t="s">
        <v>443</v>
      </c>
      <c r="D181" s="3">
        <v>1127841</v>
      </c>
      <c r="E181" t="s">
        <v>11</v>
      </c>
      <c r="F181">
        <f>_xlfn.XLOOKUP(C181,'Player Stats'!A:A,'Player Stats'!B:B)</f>
        <v>22</v>
      </c>
      <c r="G181" s="2">
        <f>_xlfn.XLOOKUP(C181,'Player Stats'!A:A,'Player Stats'!C:C)</f>
        <v>7.4090909090909092</v>
      </c>
      <c r="H181" s="2">
        <f>_xlfn.XLOOKUP(C181,'Player Stats'!A:A,'Player Stats'!D:D)</f>
        <v>2</v>
      </c>
      <c r="I181" s="2">
        <f>_xlfn.XLOOKUP(C181,'Player Stats'!A:A,'Player Stats'!E:E)</f>
        <v>2.6363636363636362</v>
      </c>
      <c r="J181" s="2">
        <f>_xlfn.XLOOKUP(C181,'Player Stats'!A:A,'Player Stats'!F:F)</f>
        <v>1.0909090909090908</v>
      </c>
      <c r="K181" s="2">
        <f>_xlfn.XLOOKUP(C181,'Player Stats'!A:A,'Player Stats'!G:G)</f>
        <v>0.31818181818181818</v>
      </c>
      <c r="L181" s="2">
        <f>_xlfn.XLOOKUP(C181,'Player Stats'!A:A,'Player Stats'!H:H)</f>
        <v>17.015151515151516</v>
      </c>
      <c r="M181">
        <f t="shared" si="24"/>
        <v>163</v>
      </c>
      <c r="N181">
        <f t="shared" si="25"/>
        <v>44</v>
      </c>
      <c r="O181">
        <f t="shared" si="26"/>
        <v>58</v>
      </c>
      <c r="P181">
        <f t="shared" si="27"/>
        <v>24</v>
      </c>
      <c r="Q181">
        <f t="shared" si="28"/>
        <v>7</v>
      </c>
      <c r="R181" s="4">
        <f t="shared" si="29"/>
        <v>374.33333333333337</v>
      </c>
      <c r="S181" s="2">
        <f t="shared" si="30"/>
        <v>144.52391782174971</v>
      </c>
      <c r="T181" s="2">
        <f t="shared" si="31"/>
        <v>39.012591313846549</v>
      </c>
      <c r="U181" s="2">
        <f t="shared" si="32"/>
        <v>51.425688550070447</v>
      </c>
      <c r="V181" s="2">
        <f t="shared" si="33"/>
        <v>21.279595262098116</v>
      </c>
      <c r="W181" s="2">
        <f t="shared" si="34"/>
        <v>6.2065486181119507</v>
      </c>
      <c r="X181" t="str">
        <f t="shared" si="35"/>
        <v>Yes</v>
      </c>
    </row>
    <row r="182" spans="1:24" x14ac:dyDescent="0.25">
      <c r="A182" t="s">
        <v>5</v>
      </c>
      <c r="B182">
        <v>852907</v>
      </c>
      <c r="C182" t="s">
        <v>254</v>
      </c>
      <c r="D182" s="3">
        <v>6165000</v>
      </c>
      <c r="E182" t="s">
        <v>35</v>
      </c>
      <c r="F182">
        <f>_xlfn.XLOOKUP(C182,'Player Stats'!A:A,'Player Stats'!B:B)</f>
        <v>56</v>
      </c>
      <c r="G182" s="2">
        <f>_xlfn.XLOOKUP(C182,'Player Stats'!A:A,'Player Stats'!C:C)</f>
        <v>4.4285714285714288</v>
      </c>
      <c r="H182" s="2">
        <f>_xlfn.XLOOKUP(C182,'Player Stats'!A:A,'Player Stats'!D:D)</f>
        <v>4.2857142857142856</v>
      </c>
      <c r="I182" s="2">
        <f>_xlfn.XLOOKUP(C182,'Player Stats'!A:A,'Player Stats'!E:E)</f>
        <v>2.1071428571428572</v>
      </c>
      <c r="J182" s="2">
        <f>_xlfn.XLOOKUP(C182,'Player Stats'!A:A,'Player Stats'!F:F)</f>
        <v>1.4821428571428572</v>
      </c>
      <c r="K182" s="2">
        <f>_xlfn.XLOOKUP(C182,'Player Stats'!A:A,'Player Stats'!G:G)</f>
        <v>0.6785714285714286</v>
      </c>
      <c r="L182" s="2">
        <f>_xlfn.XLOOKUP(C182,'Player Stats'!A:A,'Player Stats'!H:H)</f>
        <v>19.904761904761905</v>
      </c>
      <c r="M182">
        <f t="shared" si="24"/>
        <v>248</v>
      </c>
      <c r="N182">
        <f t="shared" si="25"/>
        <v>240</v>
      </c>
      <c r="O182">
        <f t="shared" si="26"/>
        <v>118</v>
      </c>
      <c r="P182">
        <f t="shared" si="27"/>
        <v>83</v>
      </c>
      <c r="Q182">
        <f t="shared" si="28"/>
        <v>38</v>
      </c>
      <c r="R182" s="4">
        <f t="shared" si="29"/>
        <v>1114.6666666666667</v>
      </c>
      <c r="S182" s="2">
        <f t="shared" si="30"/>
        <v>40.22708840227088</v>
      </c>
      <c r="T182" s="2">
        <f t="shared" si="31"/>
        <v>38.929440389294399</v>
      </c>
      <c r="U182" s="2">
        <f t="shared" si="32"/>
        <v>19.140308191403083</v>
      </c>
      <c r="V182" s="2">
        <f t="shared" si="33"/>
        <v>13.463098134630982</v>
      </c>
      <c r="W182" s="2">
        <f t="shared" si="34"/>
        <v>6.1638280616382799</v>
      </c>
      <c r="X182" t="str">
        <f t="shared" si="35"/>
        <v>Yes</v>
      </c>
    </row>
    <row r="183" spans="1:24" x14ac:dyDescent="0.25">
      <c r="A183" t="s">
        <v>5</v>
      </c>
      <c r="B183">
        <v>1342755</v>
      </c>
      <c r="C183" t="s">
        <v>623</v>
      </c>
      <c r="D183" s="3">
        <v>12350392</v>
      </c>
      <c r="E183" t="s">
        <v>13</v>
      </c>
      <c r="F183">
        <f>_xlfn.XLOOKUP(C183,'Player Stats'!A:A,'Player Stats'!B:B)</f>
        <v>83</v>
      </c>
      <c r="G183" s="2">
        <f>_xlfn.XLOOKUP(C183,'Player Stats'!A:A,'Player Stats'!C:C)</f>
        <v>15.903614457831326</v>
      </c>
      <c r="H183" s="2">
        <f>_xlfn.XLOOKUP(C183,'Player Stats'!A:A,'Player Stats'!D:D)</f>
        <v>6.9879518072289155</v>
      </c>
      <c r="I183" s="2">
        <f>_xlfn.XLOOKUP(C183,'Player Stats'!A:A,'Player Stats'!E:E)</f>
        <v>1.8554216867469879</v>
      </c>
      <c r="J183" s="2">
        <f>_xlfn.XLOOKUP(C183,'Player Stats'!A:A,'Player Stats'!F:F)</f>
        <v>0.74698795180722888</v>
      </c>
      <c r="K183" s="2">
        <f>_xlfn.XLOOKUP(C183,'Player Stats'!A:A,'Player Stats'!G:G)</f>
        <v>0.90361445783132532</v>
      </c>
      <c r="L183" s="2">
        <f>_xlfn.XLOOKUP(C183,'Player Stats'!A:A,'Player Stats'!H:H)</f>
        <v>35.62510040160641</v>
      </c>
      <c r="M183">
        <f t="shared" si="24"/>
        <v>1320</v>
      </c>
      <c r="N183">
        <f t="shared" si="25"/>
        <v>580</v>
      </c>
      <c r="O183">
        <f t="shared" si="26"/>
        <v>154</v>
      </c>
      <c r="P183">
        <f t="shared" si="27"/>
        <v>62</v>
      </c>
      <c r="Q183">
        <f t="shared" si="28"/>
        <v>75</v>
      </c>
      <c r="R183" s="4">
        <f t="shared" si="29"/>
        <v>2956.8833333333318</v>
      </c>
      <c r="S183" s="2">
        <f t="shared" si="30"/>
        <v>106.87919865215615</v>
      </c>
      <c r="T183" s="2">
        <f t="shared" si="31"/>
        <v>46.962072135038305</v>
      </c>
      <c r="U183" s="2">
        <f t="shared" si="32"/>
        <v>12.46923984275155</v>
      </c>
      <c r="V183" s="2">
        <f t="shared" si="33"/>
        <v>5.0200835730558184</v>
      </c>
      <c r="W183" s="2">
        <f t="shared" si="34"/>
        <v>6.0726817415997809</v>
      </c>
      <c r="X183" t="str">
        <f t="shared" si="35"/>
        <v>Yes</v>
      </c>
    </row>
    <row r="184" spans="1:24" x14ac:dyDescent="0.25">
      <c r="A184" t="s">
        <v>5</v>
      </c>
      <c r="B184">
        <v>1590550</v>
      </c>
      <c r="C184" t="s">
        <v>306</v>
      </c>
      <c r="D184" s="3">
        <v>3811560</v>
      </c>
      <c r="E184" t="s">
        <v>60</v>
      </c>
      <c r="F184">
        <f>_xlfn.XLOOKUP(C184,'Player Stats'!A:A,'Player Stats'!B:B)</f>
        <v>56</v>
      </c>
      <c r="G184" s="2">
        <f>_xlfn.XLOOKUP(C184,'Player Stats'!A:A,'Player Stats'!C:C)</f>
        <v>8.9107142857142865</v>
      </c>
      <c r="H184" s="2">
        <f>_xlfn.XLOOKUP(C184,'Player Stats'!A:A,'Player Stats'!D:D)</f>
        <v>1.7678571428571428</v>
      </c>
      <c r="I184" s="2">
        <f>_xlfn.XLOOKUP(C184,'Player Stats'!A:A,'Player Stats'!E:E)</f>
        <v>3.8035714285714284</v>
      </c>
      <c r="J184" s="2">
        <f>_xlfn.XLOOKUP(C184,'Player Stats'!A:A,'Player Stats'!F:F)</f>
        <v>0.8035714285714286</v>
      </c>
      <c r="K184" s="2">
        <f>_xlfn.XLOOKUP(C184,'Player Stats'!A:A,'Player Stats'!G:G)</f>
        <v>0.4107142857142857</v>
      </c>
      <c r="L184" s="2">
        <f>_xlfn.XLOOKUP(C184,'Player Stats'!A:A,'Player Stats'!H:H)</f>
        <v>22.203571428571426</v>
      </c>
      <c r="M184">
        <f t="shared" si="24"/>
        <v>499.00000000000006</v>
      </c>
      <c r="N184">
        <f t="shared" si="25"/>
        <v>99</v>
      </c>
      <c r="O184">
        <f t="shared" si="26"/>
        <v>213</v>
      </c>
      <c r="P184">
        <f t="shared" si="27"/>
        <v>45</v>
      </c>
      <c r="Q184">
        <f t="shared" si="28"/>
        <v>23</v>
      </c>
      <c r="R184" s="4">
        <f t="shared" si="29"/>
        <v>1243.3999999999999</v>
      </c>
      <c r="S184" s="2">
        <f t="shared" si="30"/>
        <v>130.91752458311032</v>
      </c>
      <c r="T184" s="2">
        <f t="shared" si="31"/>
        <v>25.973617101659165</v>
      </c>
      <c r="U184" s="2">
        <f t="shared" si="32"/>
        <v>55.882630733872745</v>
      </c>
      <c r="V184" s="2">
        <f t="shared" si="33"/>
        <v>11.806189591663257</v>
      </c>
      <c r="W184" s="2">
        <f t="shared" si="34"/>
        <v>6.0342746801834419</v>
      </c>
      <c r="X184" t="str">
        <f t="shared" si="35"/>
        <v>Yes</v>
      </c>
    </row>
    <row r="185" spans="1:24" x14ac:dyDescent="0.25">
      <c r="A185" t="s">
        <v>5</v>
      </c>
      <c r="B185">
        <v>1174887</v>
      </c>
      <c r="C185" t="s">
        <v>534</v>
      </c>
      <c r="D185" s="3">
        <v>241285</v>
      </c>
      <c r="E185" t="s">
        <v>37</v>
      </c>
      <c r="F185">
        <f>_xlfn.XLOOKUP(C185,'Player Stats'!A:A,'Player Stats'!B:B)</f>
        <v>9</v>
      </c>
      <c r="G185" s="2">
        <f>_xlfn.XLOOKUP(C185,'Player Stats'!A:A,'Player Stats'!C:C)</f>
        <v>4.1111111111111107</v>
      </c>
      <c r="H185" s="2">
        <f>_xlfn.XLOOKUP(C185,'Player Stats'!A:A,'Player Stats'!D:D)</f>
        <v>1.5555555555555556</v>
      </c>
      <c r="I185" s="2">
        <f>_xlfn.XLOOKUP(C185,'Player Stats'!A:A,'Player Stats'!E:E)</f>
        <v>0.77777777777777779</v>
      </c>
      <c r="J185" s="2">
        <f>_xlfn.XLOOKUP(C185,'Player Stats'!A:A,'Player Stats'!F:F)</f>
        <v>0.55555555555555558</v>
      </c>
      <c r="K185" s="2">
        <f>_xlfn.XLOOKUP(C185,'Player Stats'!A:A,'Player Stats'!G:G)</f>
        <v>0</v>
      </c>
      <c r="L185" s="2">
        <f>_xlfn.XLOOKUP(C185,'Player Stats'!A:A,'Player Stats'!H:H)</f>
        <v>9.4592592592592606</v>
      </c>
      <c r="M185">
        <f t="shared" si="24"/>
        <v>37</v>
      </c>
      <c r="N185">
        <f t="shared" si="25"/>
        <v>14</v>
      </c>
      <c r="O185">
        <f t="shared" si="26"/>
        <v>7</v>
      </c>
      <c r="P185">
        <f t="shared" si="27"/>
        <v>5</v>
      </c>
      <c r="Q185">
        <f t="shared" si="28"/>
        <v>0</v>
      </c>
      <c r="R185" s="4">
        <f t="shared" si="29"/>
        <v>85.13333333333334</v>
      </c>
      <c r="S185" s="2">
        <f t="shared" si="30"/>
        <v>153.34562861346541</v>
      </c>
      <c r="T185" s="2">
        <f t="shared" si="31"/>
        <v>58.022670286176101</v>
      </c>
      <c r="U185" s="2">
        <f t="shared" si="32"/>
        <v>29.011335143088051</v>
      </c>
      <c r="V185" s="2">
        <f t="shared" si="33"/>
        <v>20.722382245062892</v>
      </c>
      <c r="W185" s="2">
        <f t="shared" si="34"/>
        <v>0</v>
      </c>
      <c r="X185" t="str">
        <f t="shared" si="35"/>
        <v>No</v>
      </c>
    </row>
    <row r="186" spans="1:24" x14ac:dyDescent="0.25">
      <c r="A186" t="s">
        <v>5</v>
      </c>
      <c r="B186">
        <v>1408195</v>
      </c>
      <c r="C186" t="s">
        <v>261</v>
      </c>
      <c r="D186" s="3">
        <v>5820487</v>
      </c>
      <c r="E186" t="s">
        <v>62</v>
      </c>
      <c r="F186">
        <f>_xlfn.XLOOKUP(C186,'Player Stats'!A:A,'Player Stats'!B:B)</f>
        <v>92</v>
      </c>
      <c r="G186" s="2">
        <f>_xlfn.XLOOKUP(C186,'Player Stats'!A:A,'Player Stats'!C:C)</f>
        <v>8.5760869565217384</v>
      </c>
      <c r="H186" s="2">
        <f>_xlfn.XLOOKUP(C186,'Player Stats'!A:A,'Player Stats'!D:D)</f>
        <v>3.2065217391304346</v>
      </c>
      <c r="I186" s="2">
        <f>_xlfn.XLOOKUP(C186,'Player Stats'!A:A,'Player Stats'!E:E)</f>
        <v>2.5652173913043477</v>
      </c>
      <c r="J186" s="2">
        <f>_xlfn.XLOOKUP(C186,'Player Stats'!A:A,'Player Stats'!F:F)</f>
        <v>1.9782608695652173</v>
      </c>
      <c r="K186" s="2">
        <f>_xlfn.XLOOKUP(C186,'Player Stats'!A:A,'Player Stats'!G:G)</f>
        <v>0.38043478260869568</v>
      </c>
      <c r="L186" s="2">
        <f>_xlfn.XLOOKUP(C186,'Player Stats'!A:A,'Player Stats'!H:H)</f>
        <v>26.308876811594192</v>
      </c>
      <c r="M186">
        <f t="shared" si="24"/>
        <v>788.99999999999989</v>
      </c>
      <c r="N186">
        <f t="shared" si="25"/>
        <v>295</v>
      </c>
      <c r="O186">
        <f t="shared" si="26"/>
        <v>236</v>
      </c>
      <c r="P186">
        <f t="shared" si="27"/>
        <v>182</v>
      </c>
      <c r="Q186">
        <f t="shared" si="28"/>
        <v>35</v>
      </c>
      <c r="R186" s="4">
        <f t="shared" si="29"/>
        <v>2420.4166666666656</v>
      </c>
      <c r="S186" s="2">
        <f t="shared" si="30"/>
        <v>135.55566742095633</v>
      </c>
      <c r="T186" s="2">
        <f t="shared" si="31"/>
        <v>50.68304421949572</v>
      </c>
      <c r="U186" s="2">
        <f t="shared" si="32"/>
        <v>40.54643537559658</v>
      </c>
      <c r="V186" s="2">
        <f t="shared" si="33"/>
        <v>31.268861179485498</v>
      </c>
      <c r="W186" s="2">
        <f t="shared" si="34"/>
        <v>6.0132425345164418</v>
      </c>
      <c r="X186" t="str">
        <f t="shared" si="35"/>
        <v>Yes</v>
      </c>
    </row>
    <row r="187" spans="1:24" x14ac:dyDescent="0.25">
      <c r="A187" t="s">
        <v>5</v>
      </c>
      <c r="B187">
        <v>1060912</v>
      </c>
      <c r="C187" t="s">
        <v>656</v>
      </c>
      <c r="D187" s="3">
        <v>10850000</v>
      </c>
      <c r="E187" t="s">
        <v>59</v>
      </c>
      <c r="F187">
        <f>_xlfn.XLOOKUP(C187,'Player Stats'!A:A,'Player Stats'!B:B)</f>
        <v>87</v>
      </c>
      <c r="G187" s="2">
        <f>_xlfn.XLOOKUP(C187,'Player Stats'!A:A,'Player Stats'!C:C)</f>
        <v>11.724137931034482</v>
      </c>
      <c r="H187" s="2">
        <f>_xlfn.XLOOKUP(C187,'Player Stats'!A:A,'Player Stats'!D:D)</f>
        <v>7.3908045977011492</v>
      </c>
      <c r="I187" s="2">
        <f>_xlfn.XLOOKUP(C187,'Player Stats'!A:A,'Player Stats'!E:E)</f>
        <v>2.0229885057471266</v>
      </c>
      <c r="J187" s="2">
        <f>_xlfn.XLOOKUP(C187,'Player Stats'!A:A,'Player Stats'!F:F)</f>
        <v>0.74712643678160917</v>
      </c>
      <c r="K187" s="2">
        <f>_xlfn.XLOOKUP(C187,'Player Stats'!A:A,'Player Stats'!G:G)</f>
        <v>0.73563218390804597</v>
      </c>
      <c r="L187" s="2">
        <f>_xlfn.XLOOKUP(C187,'Player Stats'!A:A,'Player Stats'!H:H)</f>
        <v>29.695019157088129</v>
      </c>
      <c r="M187">
        <f t="shared" si="24"/>
        <v>1020</v>
      </c>
      <c r="N187">
        <f t="shared" si="25"/>
        <v>643</v>
      </c>
      <c r="O187">
        <f t="shared" si="26"/>
        <v>176.00000000000003</v>
      </c>
      <c r="P187">
        <f t="shared" si="27"/>
        <v>65</v>
      </c>
      <c r="Q187">
        <f t="shared" si="28"/>
        <v>64</v>
      </c>
      <c r="R187" s="4">
        <f t="shared" si="29"/>
        <v>2583.4666666666672</v>
      </c>
      <c r="S187" s="2">
        <f t="shared" si="30"/>
        <v>94.009216589861751</v>
      </c>
      <c r="T187" s="2">
        <f t="shared" si="31"/>
        <v>59.262672811059907</v>
      </c>
      <c r="U187" s="2">
        <f t="shared" si="32"/>
        <v>16.221198156682032</v>
      </c>
      <c r="V187" s="2">
        <f t="shared" si="33"/>
        <v>5.9907834101382482</v>
      </c>
      <c r="W187" s="2">
        <f t="shared" si="34"/>
        <v>5.8986175115207375</v>
      </c>
      <c r="X187" t="str">
        <f t="shared" si="35"/>
        <v>Yes</v>
      </c>
    </row>
    <row r="188" spans="1:24" x14ac:dyDescent="0.25">
      <c r="A188" t="s">
        <v>5</v>
      </c>
      <c r="B188">
        <v>1195699</v>
      </c>
      <c r="C188" t="s">
        <v>451</v>
      </c>
      <c r="D188" s="3">
        <v>1022998</v>
      </c>
      <c r="E188" t="s">
        <v>44</v>
      </c>
      <c r="F188">
        <f>_xlfn.XLOOKUP(C188,'Player Stats'!A:A,'Player Stats'!B:B)</f>
        <v>49</v>
      </c>
      <c r="G188" s="2">
        <f>_xlfn.XLOOKUP(C188,'Player Stats'!A:A,'Player Stats'!C:C)</f>
        <v>9.1428571428571423</v>
      </c>
      <c r="H188" s="2">
        <f>_xlfn.XLOOKUP(C188,'Player Stats'!A:A,'Player Stats'!D:D)</f>
        <v>2.3265306122448979</v>
      </c>
      <c r="I188" s="2">
        <f>_xlfn.XLOOKUP(C188,'Player Stats'!A:A,'Player Stats'!E:E)</f>
        <v>2.8571428571428572</v>
      </c>
      <c r="J188" s="2">
        <f>_xlfn.XLOOKUP(C188,'Player Stats'!A:A,'Player Stats'!F:F)</f>
        <v>0.63265306122448983</v>
      </c>
      <c r="K188" s="2">
        <f>_xlfn.XLOOKUP(C188,'Player Stats'!A:A,'Player Stats'!G:G)</f>
        <v>0.12244897959183673</v>
      </c>
      <c r="L188" s="2">
        <f>_xlfn.XLOOKUP(C188,'Player Stats'!A:A,'Player Stats'!H:H)</f>
        <v>18.314965986394558</v>
      </c>
      <c r="M188">
        <f t="shared" si="24"/>
        <v>448</v>
      </c>
      <c r="N188">
        <f t="shared" si="25"/>
        <v>114</v>
      </c>
      <c r="O188">
        <f t="shared" si="26"/>
        <v>140</v>
      </c>
      <c r="P188">
        <f t="shared" si="27"/>
        <v>31</v>
      </c>
      <c r="Q188">
        <f t="shared" si="28"/>
        <v>6</v>
      </c>
      <c r="R188" s="4">
        <f t="shared" si="29"/>
        <v>897.43333333333339</v>
      </c>
      <c r="S188" s="2">
        <f t="shared" si="30"/>
        <v>437.92851989935468</v>
      </c>
      <c r="T188" s="2">
        <f t="shared" si="31"/>
        <v>111.43716801010365</v>
      </c>
      <c r="U188" s="2">
        <f t="shared" si="32"/>
        <v>136.85266246854832</v>
      </c>
      <c r="V188" s="2">
        <f t="shared" si="33"/>
        <v>30.303089546607129</v>
      </c>
      <c r="W188" s="2">
        <f t="shared" si="34"/>
        <v>5.8651141057949285</v>
      </c>
      <c r="X188" t="str">
        <f t="shared" si="35"/>
        <v>Yes</v>
      </c>
    </row>
    <row r="189" spans="1:24" x14ac:dyDescent="0.25">
      <c r="A189" t="s">
        <v>5</v>
      </c>
      <c r="B189">
        <v>1176708</v>
      </c>
      <c r="C189" t="s">
        <v>624</v>
      </c>
      <c r="D189" s="3">
        <v>3861600</v>
      </c>
      <c r="E189" t="s">
        <v>70</v>
      </c>
      <c r="F189">
        <f>_xlfn.XLOOKUP(C189,'Player Stats'!A:A,'Player Stats'!B:B)</f>
        <v>76</v>
      </c>
      <c r="G189" s="2">
        <f>_xlfn.XLOOKUP(C189,'Player Stats'!A:A,'Player Stats'!C:C)</f>
        <v>15.328947368421053</v>
      </c>
      <c r="H189" s="2">
        <f>_xlfn.XLOOKUP(C189,'Player Stats'!A:A,'Player Stats'!D:D)</f>
        <v>5.0131578947368425</v>
      </c>
      <c r="I189" s="2">
        <f>_xlfn.XLOOKUP(C189,'Player Stats'!A:A,'Player Stats'!E:E)</f>
        <v>4.7368421052631575</v>
      </c>
      <c r="J189" s="2">
        <f>_xlfn.XLOOKUP(C189,'Player Stats'!A:A,'Player Stats'!F:F)</f>
        <v>0.67105263157894735</v>
      </c>
      <c r="K189" s="2">
        <f>_xlfn.XLOOKUP(C189,'Player Stats'!A:A,'Player Stats'!G:G)</f>
        <v>0.28947368421052633</v>
      </c>
      <c r="L189" s="2">
        <f>_xlfn.XLOOKUP(C189,'Player Stats'!A:A,'Player Stats'!H:H)</f>
        <v>28.448245614035091</v>
      </c>
      <c r="M189">
        <f t="shared" si="24"/>
        <v>1165</v>
      </c>
      <c r="N189">
        <f t="shared" si="25"/>
        <v>381</v>
      </c>
      <c r="O189">
        <f t="shared" si="26"/>
        <v>360</v>
      </c>
      <c r="P189">
        <f t="shared" si="27"/>
        <v>51</v>
      </c>
      <c r="Q189">
        <f t="shared" si="28"/>
        <v>22</v>
      </c>
      <c r="R189" s="4">
        <f t="shared" si="29"/>
        <v>2162.0666666666671</v>
      </c>
      <c r="S189" s="2">
        <f t="shared" si="30"/>
        <v>301.68841930805888</v>
      </c>
      <c r="T189" s="2">
        <f t="shared" si="31"/>
        <v>98.663766314481038</v>
      </c>
      <c r="U189" s="2">
        <f t="shared" si="32"/>
        <v>93.225605966438792</v>
      </c>
      <c r="V189" s="2">
        <f t="shared" si="33"/>
        <v>13.206960845245494</v>
      </c>
      <c r="W189" s="2">
        <f t="shared" si="34"/>
        <v>5.6971203646157029</v>
      </c>
      <c r="X189" t="str">
        <f t="shared" si="35"/>
        <v>Yes</v>
      </c>
    </row>
    <row r="190" spans="1:24" x14ac:dyDescent="0.25">
      <c r="A190" t="s">
        <v>5</v>
      </c>
      <c r="B190">
        <v>1429337</v>
      </c>
      <c r="C190" t="s">
        <v>202</v>
      </c>
      <c r="D190" s="3">
        <v>9690212</v>
      </c>
      <c r="E190" t="s">
        <v>13</v>
      </c>
      <c r="F190">
        <f>_xlfn.XLOOKUP(C190,'Player Stats'!A:A,'Player Stats'!B:B)</f>
        <v>85</v>
      </c>
      <c r="G190" s="2">
        <f>_xlfn.XLOOKUP(C190,'Player Stats'!A:A,'Player Stats'!C:C)</f>
        <v>18.329411764705881</v>
      </c>
      <c r="H190" s="2">
        <f>_xlfn.XLOOKUP(C190,'Player Stats'!A:A,'Player Stats'!D:D)</f>
        <v>7.7176470588235295</v>
      </c>
      <c r="I190" s="2">
        <f>_xlfn.XLOOKUP(C190,'Player Stats'!A:A,'Player Stats'!E:E)</f>
        <v>5.341176470588235</v>
      </c>
      <c r="J190" s="2">
        <f>_xlfn.XLOOKUP(C190,'Player Stats'!A:A,'Player Stats'!F:F)</f>
        <v>1.5411764705882354</v>
      </c>
      <c r="K190" s="2">
        <f>_xlfn.XLOOKUP(C190,'Player Stats'!A:A,'Player Stats'!G:G)</f>
        <v>0.6470588235294118</v>
      </c>
      <c r="L190" s="2">
        <f>_xlfn.XLOOKUP(C190,'Player Stats'!A:A,'Player Stats'!H:H)</f>
        <v>37.85470588235296</v>
      </c>
      <c r="M190">
        <f t="shared" si="24"/>
        <v>1558</v>
      </c>
      <c r="N190">
        <f t="shared" si="25"/>
        <v>656</v>
      </c>
      <c r="O190">
        <f t="shared" si="26"/>
        <v>454</v>
      </c>
      <c r="P190">
        <f t="shared" si="27"/>
        <v>131</v>
      </c>
      <c r="Q190">
        <f t="shared" si="28"/>
        <v>55</v>
      </c>
      <c r="R190" s="4">
        <f t="shared" si="29"/>
        <v>3217.6500000000015</v>
      </c>
      <c r="S190" s="2">
        <f t="shared" si="30"/>
        <v>160.780796127061</v>
      </c>
      <c r="T190" s="2">
        <f t="shared" si="31"/>
        <v>67.69717731665726</v>
      </c>
      <c r="U190" s="2">
        <f t="shared" si="32"/>
        <v>46.851400155125603</v>
      </c>
      <c r="V190" s="2">
        <f t="shared" si="33"/>
        <v>13.518796080003202</v>
      </c>
      <c r="W190" s="2">
        <f t="shared" si="34"/>
        <v>5.6758304152685204</v>
      </c>
      <c r="X190" t="str">
        <f t="shared" si="35"/>
        <v>Yes</v>
      </c>
    </row>
    <row r="191" spans="1:24" x14ac:dyDescent="0.25">
      <c r="A191" t="s">
        <v>5</v>
      </c>
      <c r="B191">
        <v>1324451</v>
      </c>
      <c r="C191" t="s">
        <v>643</v>
      </c>
      <c r="D191" s="3">
        <v>222017</v>
      </c>
      <c r="E191" t="s">
        <v>30</v>
      </c>
      <c r="F191">
        <f>_xlfn.XLOOKUP(C191,'Player Stats'!A:A,'Player Stats'!B:B)</f>
        <v>9</v>
      </c>
      <c r="G191" s="2">
        <f>_xlfn.XLOOKUP(C191,'Player Stats'!A:A,'Player Stats'!C:C)</f>
        <v>3.6666666666666665</v>
      </c>
      <c r="H191" s="2">
        <f>_xlfn.XLOOKUP(C191,'Player Stats'!A:A,'Player Stats'!D:D)</f>
        <v>2.5555555555555554</v>
      </c>
      <c r="I191" s="2">
        <f>_xlfn.XLOOKUP(C191,'Player Stats'!A:A,'Player Stats'!E:E)</f>
        <v>0.55555555555555558</v>
      </c>
      <c r="J191" s="2">
        <f>_xlfn.XLOOKUP(C191,'Player Stats'!A:A,'Player Stats'!F:F)</f>
        <v>0.33333333333333331</v>
      </c>
      <c r="K191" s="2">
        <f>_xlfn.XLOOKUP(C191,'Player Stats'!A:A,'Player Stats'!G:G)</f>
        <v>0.55555555555555558</v>
      </c>
      <c r="L191" s="2">
        <f>_xlfn.XLOOKUP(C191,'Player Stats'!A:A,'Player Stats'!H:H)</f>
        <v>11.385185185185186</v>
      </c>
      <c r="M191">
        <f t="shared" si="24"/>
        <v>33</v>
      </c>
      <c r="N191">
        <f t="shared" si="25"/>
        <v>23</v>
      </c>
      <c r="O191">
        <f t="shared" si="26"/>
        <v>5</v>
      </c>
      <c r="P191">
        <f t="shared" si="27"/>
        <v>3</v>
      </c>
      <c r="Q191">
        <f t="shared" si="28"/>
        <v>5</v>
      </c>
      <c r="R191" s="4">
        <f t="shared" si="29"/>
        <v>102.46666666666667</v>
      </c>
      <c r="S191" s="2">
        <f t="shared" si="30"/>
        <v>148.63726651562718</v>
      </c>
      <c r="T191" s="2">
        <f t="shared" si="31"/>
        <v>103.59567060180076</v>
      </c>
      <c r="U191" s="2">
        <f t="shared" si="32"/>
        <v>22.52079795691321</v>
      </c>
      <c r="V191" s="2">
        <f t="shared" si="33"/>
        <v>13.512478774147924</v>
      </c>
      <c r="W191" s="2">
        <f t="shared" si="34"/>
        <v>22.52079795691321</v>
      </c>
      <c r="X191" t="str">
        <f t="shared" si="35"/>
        <v>No</v>
      </c>
    </row>
    <row r="192" spans="1:24" x14ac:dyDescent="0.25">
      <c r="A192" t="s">
        <v>5</v>
      </c>
      <c r="B192">
        <v>1235198</v>
      </c>
      <c r="C192" t="s">
        <v>266</v>
      </c>
      <c r="D192" s="3">
        <v>5675766</v>
      </c>
      <c r="E192" t="s">
        <v>13</v>
      </c>
      <c r="F192">
        <f>_xlfn.XLOOKUP(C192,'Player Stats'!A:A,'Player Stats'!B:B)</f>
        <v>66</v>
      </c>
      <c r="G192" s="2">
        <f>_xlfn.XLOOKUP(C192,'Player Stats'!A:A,'Player Stats'!C:C)</f>
        <v>10.757575757575758</v>
      </c>
      <c r="H192" s="2">
        <f>_xlfn.XLOOKUP(C192,'Player Stats'!A:A,'Player Stats'!D:D)</f>
        <v>6.3030303030303028</v>
      </c>
      <c r="I192" s="2">
        <f>_xlfn.XLOOKUP(C192,'Player Stats'!A:A,'Player Stats'!E:E)</f>
        <v>1.5151515151515151</v>
      </c>
      <c r="J192" s="2">
        <f>_xlfn.XLOOKUP(C192,'Player Stats'!A:A,'Player Stats'!F:F)</f>
        <v>1.3181818181818181</v>
      </c>
      <c r="K192" s="2">
        <f>_xlfn.XLOOKUP(C192,'Player Stats'!A:A,'Player Stats'!G:G)</f>
        <v>0.48484848484848486</v>
      </c>
      <c r="L192" s="2">
        <f>_xlfn.XLOOKUP(C192,'Player Stats'!A:A,'Player Stats'!H:H)</f>
        <v>26.428282828282825</v>
      </c>
      <c r="M192">
        <f t="shared" si="24"/>
        <v>710</v>
      </c>
      <c r="N192">
        <f t="shared" si="25"/>
        <v>416</v>
      </c>
      <c r="O192">
        <f t="shared" si="26"/>
        <v>100</v>
      </c>
      <c r="P192">
        <f t="shared" si="27"/>
        <v>87</v>
      </c>
      <c r="Q192">
        <f t="shared" si="28"/>
        <v>32</v>
      </c>
      <c r="R192" s="4">
        <f t="shared" si="29"/>
        <v>1744.2666666666664</v>
      </c>
      <c r="S192" s="2">
        <f t="shared" si="30"/>
        <v>125.09324732555923</v>
      </c>
      <c r="T192" s="2">
        <f t="shared" si="31"/>
        <v>73.294071672440339</v>
      </c>
      <c r="U192" s="2">
        <f t="shared" si="32"/>
        <v>17.618767228952002</v>
      </c>
      <c r="V192" s="2">
        <f t="shared" si="33"/>
        <v>15.328327489188244</v>
      </c>
      <c r="W192" s="2">
        <f t="shared" si="34"/>
        <v>5.6380055132646412</v>
      </c>
      <c r="X192" t="str">
        <f t="shared" si="35"/>
        <v>Yes</v>
      </c>
    </row>
    <row r="193" spans="1:24" x14ac:dyDescent="0.25">
      <c r="A193" t="s">
        <v>5</v>
      </c>
      <c r="B193">
        <v>1185367</v>
      </c>
      <c r="C193" t="s">
        <v>149</v>
      </c>
      <c r="D193" s="3">
        <v>15000000</v>
      </c>
      <c r="E193" t="s">
        <v>90</v>
      </c>
      <c r="F193">
        <f>_xlfn.XLOOKUP(C193,'Player Stats'!A:A,'Player Stats'!B:B)</f>
        <v>80</v>
      </c>
      <c r="G193" s="2">
        <f>_xlfn.XLOOKUP(C193,'Player Stats'!A:A,'Player Stats'!C:C)</f>
        <v>14.975</v>
      </c>
      <c r="H193" s="2">
        <f>_xlfn.XLOOKUP(C193,'Player Stats'!A:A,'Player Stats'!D:D)</f>
        <v>7.5250000000000004</v>
      </c>
      <c r="I193" s="2">
        <f>_xlfn.XLOOKUP(C193,'Player Stats'!A:A,'Player Stats'!E:E)</f>
        <v>3.0625</v>
      </c>
      <c r="J193" s="2">
        <f>_xlfn.XLOOKUP(C193,'Player Stats'!A:A,'Player Stats'!F:F)</f>
        <v>1.1125</v>
      </c>
      <c r="K193" s="2">
        <f>_xlfn.XLOOKUP(C193,'Player Stats'!A:A,'Player Stats'!G:G)</f>
        <v>1.05</v>
      </c>
      <c r="L193" s="2">
        <f>_xlfn.XLOOKUP(C193,'Player Stats'!A:A,'Player Stats'!H:H)</f>
        <v>31.196874999999999</v>
      </c>
      <c r="M193">
        <f t="shared" si="24"/>
        <v>1198</v>
      </c>
      <c r="N193">
        <f t="shared" si="25"/>
        <v>602</v>
      </c>
      <c r="O193">
        <f t="shared" si="26"/>
        <v>245</v>
      </c>
      <c r="P193">
        <f t="shared" si="27"/>
        <v>89</v>
      </c>
      <c r="Q193">
        <f t="shared" si="28"/>
        <v>84</v>
      </c>
      <c r="R193" s="4">
        <f t="shared" si="29"/>
        <v>2495.75</v>
      </c>
      <c r="S193" s="2">
        <f t="shared" si="30"/>
        <v>79.86666666666666</v>
      </c>
      <c r="T193" s="2">
        <f t="shared" si="31"/>
        <v>40.133333333333333</v>
      </c>
      <c r="U193" s="2">
        <f t="shared" si="32"/>
        <v>16.333333333333332</v>
      </c>
      <c r="V193" s="2">
        <f t="shared" si="33"/>
        <v>5.9333333333333327</v>
      </c>
      <c r="W193" s="2">
        <f t="shared" si="34"/>
        <v>5.6</v>
      </c>
      <c r="X193" t="str">
        <f t="shared" si="35"/>
        <v>Yes</v>
      </c>
    </row>
    <row r="194" spans="1:24" x14ac:dyDescent="0.25">
      <c r="A194" t="s">
        <v>5</v>
      </c>
      <c r="B194">
        <v>1232325</v>
      </c>
      <c r="C194" t="s">
        <v>407</v>
      </c>
      <c r="D194" s="3">
        <v>2191897</v>
      </c>
      <c r="E194" t="s">
        <v>22</v>
      </c>
      <c r="F194">
        <f>_xlfn.XLOOKUP(C194,'Player Stats'!A:A,'Player Stats'!B:B)</f>
        <v>71</v>
      </c>
      <c r="G194" s="2">
        <f>_xlfn.XLOOKUP(C194,'Player Stats'!A:A,'Player Stats'!C:C)</f>
        <v>4.450704225352113</v>
      </c>
      <c r="H194" s="2">
        <f>_xlfn.XLOOKUP(C194,'Player Stats'!A:A,'Player Stats'!D:D)</f>
        <v>1.5352112676056338</v>
      </c>
      <c r="I194" s="2">
        <f>_xlfn.XLOOKUP(C194,'Player Stats'!A:A,'Player Stats'!E:E)</f>
        <v>2.6338028169014085</v>
      </c>
      <c r="J194" s="2">
        <f>_xlfn.XLOOKUP(C194,'Player Stats'!A:A,'Player Stats'!F:F)</f>
        <v>0.30985915492957744</v>
      </c>
      <c r="K194" s="2">
        <f>_xlfn.XLOOKUP(C194,'Player Stats'!A:A,'Player Stats'!G:G)</f>
        <v>7.0422535211267609E-2</v>
      </c>
      <c r="L194" s="2">
        <f>_xlfn.XLOOKUP(C194,'Player Stats'!A:A,'Player Stats'!H:H)</f>
        <v>11.281220657276997</v>
      </c>
      <c r="M194">
        <f t="shared" ref="M194:M257" si="36">F194*G194</f>
        <v>316</v>
      </c>
      <c r="N194">
        <f t="shared" ref="N194:N257" si="37">F194*H194</f>
        <v>109</v>
      </c>
      <c r="O194">
        <f t="shared" ref="O194:O257" si="38">F194*I194</f>
        <v>187</v>
      </c>
      <c r="P194">
        <f t="shared" ref="P194:P257" si="39">F194*J194</f>
        <v>22</v>
      </c>
      <c r="Q194">
        <f t="shared" ref="Q194:Q257" si="40">F194*K194</f>
        <v>5</v>
      </c>
      <c r="R194" s="4">
        <f t="shared" ref="R194:R257" si="41">F194*L194</f>
        <v>800.96666666666681</v>
      </c>
      <c r="S194" s="2">
        <f t="shared" ref="S194:S257" si="42">(M194/D194)*1000000</f>
        <v>144.16735822896786</v>
      </c>
      <c r="T194" s="2">
        <f t="shared" ref="T194:T257" si="43">(N194/D194)*1000000</f>
        <v>49.728614072650309</v>
      </c>
      <c r="U194" s="2">
        <f t="shared" ref="U194:U257" si="44">(O194/D194)*1000000</f>
        <v>85.314227812712005</v>
      </c>
      <c r="V194" s="2">
        <f t="shared" ref="V194:V257" si="45">(P194/D194)*1000000</f>
        <v>10.036967977966118</v>
      </c>
      <c r="W194" s="2">
        <f t="shared" ref="W194:W257" si="46">(Q194/D194)*1000000</f>
        <v>2.2811290859013904</v>
      </c>
      <c r="X194" t="str">
        <f t="shared" ref="X194:X257" si="47">IF(AND(F194&gt;=20,L194&gt;=15),"Yes","No")</f>
        <v>No</v>
      </c>
    </row>
    <row r="195" spans="1:24" x14ac:dyDescent="0.25">
      <c r="A195" t="s">
        <v>5</v>
      </c>
      <c r="B195">
        <v>1465031</v>
      </c>
      <c r="C195" t="s">
        <v>194</v>
      </c>
      <c r="D195" s="3">
        <v>10603560</v>
      </c>
      <c r="E195" t="s">
        <v>13</v>
      </c>
      <c r="F195">
        <f>_xlfn.XLOOKUP(C195,'Player Stats'!A:A,'Player Stats'!B:B)</f>
        <v>88</v>
      </c>
      <c r="G195" s="2">
        <f>_xlfn.XLOOKUP(C195,'Player Stats'!A:A,'Player Stats'!C:C)</f>
        <v>13.443181818181818</v>
      </c>
      <c r="H195" s="2">
        <f>_xlfn.XLOOKUP(C195,'Player Stats'!A:A,'Player Stats'!D:D)</f>
        <v>2.7727272727272729</v>
      </c>
      <c r="I195" s="2">
        <f>_xlfn.XLOOKUP(C195,'Player Stats'!A:A,'Player Stats'!E:E)</f>
        <v>3.4659090909090908</v>
      </c>
      <c r="J195" s="2">
        <f>_xlfn.XLOOKUP(C195,'Player Stats'!A:A,'Player Stats'!F:F)</f>
        <v>1.5340909090909092</v>
      </c>
      <c r="K195" s="2">
        <f>_xlfn.XLOOKUP(C195,'Player Stats'!A:A,'Player Stats'!G:G)</f>
        <v>0.67045454545454541</v>
      </c>
      <c r="L195" s="2">
        <f>_xlfn.XLOOKUP(C195,'Player Stats'!A:A,'Player Stats'!H:H)</f>
        <v>26.584280303030297</v>
      </c>
      <c r="M195">
        <f t="shared" si="36"/>
        <v>1183</v>
      </c>
      <c r="N195">
        <f t="shared" si="37"/>
        <v>244.00000000000003</v>
      </c>
      <c r="O195">
        <f t="shared" si="38"/>
        <v>305</v>
      </c>
      <c r="P195">
        <f t="shared" si="39"/>
        <v>135</v>
      </c>
      <c r="Q195">
        <f t="shared" si="40"/>
        <v>59</v>
      </c>
      <c r="R195" s="4">
        <f t="shared" si="41"/>
        <v>2339.4166666666661</v>
      </c>
      <c r="S195" s="2">
        <f t="shared" si="42"/>
        <v>111.56630414690915</v>
      </c>
      <c r="T195" s="2">
        <f t="shared" si="43"/>
        <v>23.011139654983801</v>
      </c>
      <c r="U195" s="2">
        <f t="shared" si="44"/>
        <v>28.763924568729749</v>
      </c>
      <c r="V195" s="2">
        <f t="shared" si="45"/>
        <v>12.731573169765626</v>
      </c>
      <c r="W195" s="2">
        <f t="shared" si="46"/>
        <v>5.5641690149346061</v>
      </c>
      <c r="X195" t="str">
        <f t="shared" si="47"/>
        <v>Yes</v>
      </c>
    </row>
    <row r="196" spans="1:24" x14ac:dyDescent="0.25">
      <c r="A196" t="s">
        <v>5</v>
      </c>
      <c r="B196">
        <v>1323636</v>
      </c>
      <c r="C196" t="s">
        <v>506</v>
      </c>
      <c r="D196" s="3">
        <v>636434</v>
      </c>
      <c r="E196" t="s">
        <v>65</v>
      </c>
      <c r="F196">
        <f>_xlfn.XLOOKUP(C196,'Player Stats'!A:A,'Player Stats'!B:B)</f>
        <v>20</v>
      </c>
      <c r="G196" s="2">
        <f>_xlfn.XLOOKUP(C196,'Player Stats'!A:A,'Player Stats'!C:C)</f>
        <v>4.55</v>
      </c>
      <c r="H196" s="2">
        <f>_xlfn.XLOOKUP(C196,'Player Stats'!A:A,'Player Stats'!D:D)</f>
        <v>1.85</v>
      </c>
      <c r="I196" s="2">
        <f>_xlfn.XLOOKUP(C196,'Player Stats'!A:A,'Player Stats'!E:E)</f>
        <v>2.15</v>
      </c>
      <c r="J196" s="2">
        <f>_xlfn.XLOOKUP(C196,'Player Stats'!A:A,'Player Stats'!F:F)</f>
        <v>0.8</v>
      </c>
      <c r="K196" s="2">
        <f>_xlfn.XLOOKUP(C196,'Player Stats'!A:A,'Player Stats'!G:G)</f>
        <v>0</v>
      </c>
      <c r="L196" s="2">
        <f>_xlfn.XLOOKUP(C196,'Player Stats'!A:A,'Player Stats'!H:H)</f>
        <v>12.880833333333333</v>
      </c>
      <c r="M196">
        <f t="shared" si="36"/>
        <v>91</v>
      </c>
      <c r="N196">
        <f t="shared" si="37"/>
        <v>37</v>
      </c>
      <c r="O196">
        <f t="shared" si="38"/>
        <v>43</v>
      </c>
      <c r="P196">
        <f t="shared" si="39"/>
        <v>16</v>
      </c>
      <c r="Q196">
        <f t="shared" si="40"/>
        <v>0</v>
      </c>
      <c r="R196" s="4">
        <f t="shared" si="41"/>
        <v>257.61666666666667</v>
      </c>
      <c r="S196" s="2">
        <f t="shared" si="42"/>
        <v>142.98419003384484</v>
      </c>
      <c r="T196" s="2">
        <f t="shared" si="43"/>
        <v>58.136428914859984</v>
      </c>
      <c r="U196" s="2">
        <f t="shared" si="44"/>
        <v>67.563957928080526</v>
      </c>
      <c r="V196" s="2">
        <f t="shared" si="45"/>
        <v>25.140077368588102</v>
      </c>
      <c r="W196" s="2">
        <f t="shared" si="46"/>
        <v>0</v>
      </c>
      <c r="X196" t="str">
        <f t="shared" si="47"/>
        <v>No</v>
      </c>
    </row>
    <row r="197" spans="1:24" x14ac:dyDescent="0.25">
      <c r="A197" t="s">
        <v>5</v>
      </c>
      <c r="B197">
        <v>1415915</v>
      </c>
      <c r="C197" t="s">
        <v>497</v>
      </c>
      <c r="D197" s="3">
        <v>636435</v>
      </c>
      <c r="E197" t="s">
        <v>97</v>
      </c>
      <c r="F197">
        <f>_xlfn.XLOOKUP(C197,'Player Stats'!A:A,'Player Stats'!B:B)</f>
        <v>37</v>
      </c>
      <c r="G197" s="2">
        <f>_xlfn.XLOOKUP(C197,'Player Stats'!A:A,'Player Stats'!C:C)</f>
        <v>2.4054054054054053</v>
      </c>
      <c r="H197" s="2">
        <f>_xlfn.XLOOKUP(C197,'Player Stats'!A:A,'Player Stats'!D:D)</f>
        <v>3.0270270270270272</v>
      </c>
      <c r="I197" s="2">
        <f>_xlfn.XLOOKUP(C197,'Player Stats'!A:A,'Player Stats'!E:E)</f>
        <v>1.1351351351351351</v>
      </c>
      <c r="J197" s="2">
        <f>_xlfn.XLOOKUP(C197,'Player Stats'!A:A,'Player Stats'!F:F)</f>
        <v>0.32432432432432434</v>
      </c>
      <c r="K197" s="2">
        <f>_xlfn.XLOOKUP(C197,'Player Stats'!A:A,'Player Stats'!G:G)</f>
        <v>0.21621621621621623</v>
      </c>
      <c r="L197" s="2">
        <f>_xlfn.XLOOKUP(C197,'Player Stats'!A:A,'Player Stats'!H:H)</f>
        <v>9.3036036036036034</v>
      </c>
      <c r="M197">
        <f t="shared" si="36"/>
        <v>89</v>
      </c>
      <c r="N197">
        <f t="shared" si="37"/>
        <v>112</v>
      </c>
      <c r="O197">
        <f t="shared" si="38"/>
        <v>42</v>
      </c>
      <c r="P197">
        <f t="shared" si="39"/>
        <v>12</v>
      </c>
      <c r="Q197">
        <f t="shared" si="40"/>
        <v>8</v>
      </c>
      <c r="R197" s="4">
        <f t="shared" si="41"/>
        <v>344.23333333333335</v>
      </c>
      <c r="S197" s="2">
        <f t="shared" si="42"/>
        <v>139.84146063620008</v>
      </c>
      <c r="T197" s="2">
        <f t="shared" si="43"/>
        <v>175.98026507027427</v>
      </c>
      <c r="U197" s="2">
        <f t="shared" si="44"/>
        <v>65.992599401352848</v>
      </c>
      <c r="V197" s="2">
        <f t="shared" si="45"/>
        <v>18.85502840038653</v>
      </c>
      <c r="W197" s="2">
        <f t="shared" si="46"/>
        <v>12.570018933591019</v>
      </c>
      <c r="X197" t="str">
        <f t="shared" si="47"/>
        <v>No</v>
      </c>
    </row>
    <row r="198" spans="1:24" x14ac:dyDescent="0.25">
      <c r="A198" t="s">
        <v>5</v>
      </c>
      <c r="B198">
        <v>1519363</v>
      </c>
      <c r="C198" t="s">
        <v>207</v>
      </c>
      <c r="D198" s="3">
        <v>9069840</v>
      </c>
      <c r="E198" t="s">
        <v>35</v>
      </c>
      <c r="F198">
        <f>_xlfn.XLOOKUP(C198,'Player Stats'!A:A,'Player Stats'!B:B)</f>
        <v>72</v>
      </c>
      <c r="G198" s="2">
        <f>_xlfn.XLOOKUP(C198,'Player Stats'!A:A,'Player Stats'!C:C)</f>
        <v>13.791666666666666</v>
      </c>
      <c r="H198" s="2">
        <f>_xlfn.XLOOKUP(C198,'Player Stats'!A:A,'Player Stats'!D:D)</f>
        <v>4.1944444444444446</v>
      </c>
      <c r="I198" s="2">
        <f>_xlfn.XLOOKUP(C198,'Player Stats'!A:A,'Player Stats'!E:E)</f>
        <v>1.8194444444444444</v>
      </c>
      <c r="J198" s="2">
        <f>_xlfn.XLOOKUP(C198,'Player Stats'!A:A,'Player Stats'!F:F)</f>
        <v>0.83333333333333337</v>
      </c>
      <c r="K198" s="2">
        <f>_xlfn.XLOOKUP(C198,'Player Stats'!A:A,'Player Stats'!G:G)</f>
        <v>0.68055555555555558</v>
      </c>
      <c r="L198" s="2">
        <f>_xlfn.XLOOKUP(C198,'Player Stats'!A:A,'Player Stats'!H:H)</f>
        <v>27.606712962962966</v>
      </c>
      <c r="M198">
        <f t="shared" si="36"/>
        <v>993</v>
      </c>
      <c r="N198">
        <f t="shared" si="37"/>
        <v>302</v>
      </c>
      <c r="O198">
        <f t="shared" si="38"/>
        <v>131</v>
      </c>
      <c r="P198">
        <f t="shared" si="39"/>
        <v>60</v>
      </c>
      <c r="Q198">
        <f t="shared" si="40"/>
        <v>49</v>
      </c>
      <c r="R198" s="4">
        <f t="shared" si="41"/>
        <v>1987.6833333333336</v>
      </c>
      <c r="S198" s="2">
        <f t="shared" si="42"/>
        <v>109.48373951469927</v>
      </c>
      <c r="T198" s="2">
        <f t="shared" si="43"/>
        <v>33.297169520079741</v>
      </c>
      <c r="U198" s="2">
        <f t="shared" si="44"/>
        <v>14.443474195796178</v>
      </c>
      <c r="V198" s="2">
        <f t="shared" si="45"/>
        <v>6.6153316927310737</v>
      </c>
      <c r="W198" s="2">
        <f t="shared" si="46"/>
        <v>5.4025208823970425</v>
      </c>
      <c r="X198" t="str">
        <f t="shared" si="47"/>
        <v>Yes</v>
      </c>
    </row>
    <row r="199" spans="1:24" x14ac:dyDescent="0.25">
      <c r="A199" t="s">
        <v>5</v>
      </c>
      <c r="B199">
        <v>679381</v>
      </c>
      <c r="C199" t="s">
        <v>222</v>
      </c>
      <c r="D199" s="3">
        <v>8200000</v>
      </c>
      <c r="E199" t="s">
        <v>54</v>
      </c>
      <c r="F199" t="e">
        <f>_xlfn.XLOOKUP(C199,'Player Stats'!A:A,'Player Stats'!B:B)</f>
        <v>#N/A</v>
      </c>
      <c r="G199" s="2" t="e">
        <f>_xlfn.XLOOKUP(C199,'Player Stats'!A:A,'Player Stats'!C:C)</f>
        <v>#N/A</v>
      </c>
      <c r="H199" s="2" t="e">
        <f>_xlfn.XLOOKUP(C199,'Player Stats'!A:A,'Player Stats'!D:D)</f>
        <v>#N/A</v>
      </c>
      <c r="I199" s="2" t="e">
        <f>_xlfn.XLOOKUP(C199,'Player Stats'!A:A,'Player Stats'!E:E)</f>
        <v>#N/A</v>
      </c>
      <c r="J199" s="2" t="e">
        <f>_xlfn.XLOOKUP(C199,'Player Stats'!A:A,'Player Stats'!F:F)</f>
        <v>#N/A</v>
      </c>
      <c r="K199" s="2" t="e">
        <f>_xlfn.XLOOKUP(C199,'Player Stats'!A:A,'Player Stats'!G:G)</f>
        <v>#N/A</v>
      </c>
      <c r="L199" s="2" t="e">
        <f>_xlfn.XLOOKUP(C199,'Player Stats'!A:A,'Player Stats'!H:H)</f>
        <v>#N/A</v>
      </c>
      <c r="M199" t="e">
        <f t="shared" si="36"/>
        <v>#N/A</v>
      </c>
      <c r="N199" t="e">
        <f t="shared" si="37"/>
        <v>#N/A</v>
      </c>
      <c r="O199" t="e">
        <f t="shared" si="38"/>
        <v>#N/A</v>
      </c>
      <c r="P199" t="e">
        <f t="shared" si="39"/>
        <v>#N/A</v>
      </c>
      <c r="Q199" t="e">
        <f t="shared" si="40"/>
        <v>#N/A</v>
      </c>
      <c r="R199" s="4" t="e">
        <f t="shared" si="41"/>
        <v>#N/A</v>
      </c>
      <c r="S199" s="2" t="e">
        <f t="shared" si="42"/>
        <v>#N/A</v>
      </c>
      <c r="T199" s="2" t="e">
        <f t="shared" si="43"/>
        <v>#N/A</v>
      </c>
      <c r="U199" s="2" t="e">
        <f t="shared" si="44"/>
        <v>#N/A</v>
      </c>
      <c r="V199" s="2" t="e">
        <f t="shared" si="45"/>
        <v>#N/A</v>
      </c>
      <c r="W199" s="2" t="e">
        <f t="shared" si="46"/>
        <v>#N/A</v>
      </c>
      <c r="X199" t="e">
        <f t="shared" si="47"/>
        <v>#N/A</v>
      </c>
    </row>
    <row r="200" spans="1:24" x14ac:dyDescent="0.25">
      <c r="A200" t="s">
        <v>5</v>
      </c>
      <c r="B200">
        <v>1231367</v>
      </c>
      <c r="C200" t="s">
        <v>216</v>
      </c>
      <c r="D200" s="3">
        <v>8450704</v>
      </c>
      <c r="E200" t="s">
        <v>62</v>
      </c>
      <c r="F200">
        <f>_xlfn.XLOOKUP(C200,'Player Stats'!A:A,'Player Stats'!B:B)</f>
        <v>80</v>
      </c>
      <c r="G200" s="2">
        <f>_xlfn.XLOOKUP(C200,'Player Stats'!A:A,'Player Stats'!C:C)</f>
        <v>6.7874999999999996</v>
      </c>
      <c r="H200" s="2">
        <f>_xlfn.XLOOKUP(C200,'Player Stats'!A:A,'Player Stats'!D:D)</f>
        <v>5.25</v>
      </c>
      <c r="I200" s="2">
        <f>_xlfn.XLOOKUP(C200,'Player Stats'!A:A,'Player Stats'!E:E)</f>
        <v>2.25</v>
      </c>
      <c r="J200" s="2">
        <f>_xlfn.XLOOKUP(C200,'Player Stats'!A:A,'Player Stats'!F:F)</f>
        <v>0.48749999999999999</v>
      </c>
      <c r="K200" s="2">
        <f>_xlfn.XLOOKUP(C200,'Player Stats'!A:A,'Player Stats'!G:G)</f>
        <v>0.5625</v>
      </c>
      <c r="L200" s="2">
        <f>_xlfn.XLOOKUP(C200,'Player Stats'!A:A,'Player Stats'!H:H)</f>
        <v>18.967499999999994</v>
      </c>
      <c r="M200">
        <f t="shared" si="36"/>
        <v>543</v>
      </c>
      <c r="N200">
        <f t="shared" si="37"/>
        <v>420</v>
      </c>
      <c r="O200">
        <f t="shared" si="38"/>
        <v>180</v>
      </c>
      <c r="P200">
        <f t="shared" si="39"/>
        <v>39</v>
      </c>
      <c r="Q200">
        <f t="shared" si="40"/>
        <v>45</v>
      </c>
      <c r="R200" s="4">
        <f t="shared" si="41"/>
        <v>1517.3999999999996</v>
      </c>
      <c r="S200" s="2">
        <f t="shared" si="42"/>
        <v>64.255001713466712</v>
      </c>
      <c r="T200" s="2">
        <f t="shared" si="43"/>
        <v>49.700001325333368</v>
      </c>
      <c r="U200" s="2">
        <f t="shared" si="44"/>
        <v>21.300000568000016</v>
      </c>
      <c r="V200" s="2">
        <f t="shared" si="45"/>
        <v>4.61500012306667</v>
      </c>
      <c r="W200" s="2">
        <f t="shared" si="46"/>
        <v>5.3250001420000039</v>
      </c>
      <c r="X200" t="str">
        <f t="shared" si="47"/>
        <v>Yes</v>
      </c>
    </row>
    <row r="201" spans="1:24" x14ac:dyDescent="0.25">
      <c r="A201" t="s">
        <v>5</v>
      </c>
      <c r="B201">
        <v>1257421</v>
      </c>
      <c r="C201" t="s">
        <v>462</v>
      </c>
      <c r="D201" s="3">
        <v>751318</v>
      </c>
      <c r="E201" t="s">
        <v>32</v>
      </c>
      <c r="F201">
        <f>_xlfn.XLOOKUP(C201,'Player Stats'!A:A,'Player Stats'!B:B)</f>
        <v>23</v>
      </c>
      <c r="G201" s="2">
        <f>_xlfn.XLOOKUP(C201,'Player Stats'!A:A,'Player Stats'!C:C)</f>
        <v>5.5217391304347823</v>
      </c>
      <c r="H201" s="2">
        <f>_xlfn.XLOOKUP(C201,'Player Stats'!A:A,'Player Stats'!D:D)</f>
        <v>2.347826086956522</v>
      </c>
      <c r="I201" s="2">
        <f>_xlfn.XLOOKUP(C201,'Player Stats'!A:A,'Player Stats'!E:E)</f>
        <v>3.5217391304347827</v>
      </c>
      <c r="J201" s="2">
        <f>_xlfn.XLOOKUP(C201,'Player Stats'!A:A,'Player Stats'!F:F)</f>
        <v>0.91304347826086951</v>
      </c>
      <c r="K201" s="2">
        <f>_xlfn.XLOOKUP(C201,'Player Stats'!A:A,'Player Stats'!G:G)</f>
        <v>0.17391304347826086</v>
      </c>
      <c r="L201" s="2">
        <f>_xlfn.XLOOKUP(C201,'Player Stats'!A:A,'Player Stats'!H:H)</f>
        <v>17.631884057971018</v>
      </c>
      <c r="M201">
        <f t="shared" si="36"/>
        <v>126.99999999999999</v>
      </c>
      <c r="N201">
        <f t="shared" si="37"/>
        <v>54.000000000000007</v>
      </c>
      <c r="O201">
        <f t="shared" si="38"/>
        <v>81</v>
      </c>
      <c r="P201">
        <f t="shared" si="39"/>
        <v>21</v>
      </c>
      <c r="Q201">
        <f t="shared" si="40"/>
        <v>4</v>
      </c>
      <c r="R201" s="4">
        <f t="shared" si="41"/>
        <v>405.53333333333342</v>
      </c>
      <c r="S201" s="2">
        <f t="shared" si="42"/>
        <v>169.03628024351869</v>
      </c>
      <c r="T201" s="2">
        <f t="shared" si="43"/>
        <v>71.873693961811114</v>
      </c>
      <c r="U201" s="2">
        <f t="shared" si="44"/>
        <v>107.81054094271667</v>
      </c>
      <c r="V201" s="2">
        <f t="shared" si="45"/>
        <v>27.950880985148768</v>
      </c>
      <c r="W201" s="2">
        <f t="shared" si="46"/>
        <v>5.323977330504527</v>
      </c>
      <c r="X201" t="str">
        <f t="shared" si="47"/>
        <v>Yes</v>
      </c>
    </row>
    <row r="202" spans="1:24" x14ac:dyDescent="0.25">
      <c r="A202" t="s">
        <v>5</v>
      </c>
      <c r="B202">
        <v>941460</v>
      </c>
      <c r="C202" t="s">
        <v>347</v>
      </c>
      <c r="D202" s="3">
        <v>3080921</v>
      </c>
      <c r="E202" t="s">
        <v>13</v>
      </c>
      <c r="F202">
        <f>_xlfn.XLOOKUP(C202,'Player Stats'!A:A,'Player Stats'!B:B)</f>
        <v>84</v>
      </c>
      <c r="G202" s="2">
        <f>_xlfn.XLOOKUP(C202,'Player Stats'!A:A,'Player Stats'!C:C)</f>
        <v>4.5476190476190474</v>
      </c>
      <c r="H202" s="2">
        <f>_xlfn.XLOOKUP(C202,'Player Stats'!A:A,'Player Stats'!D:D)</f>
        <v>2.5476190476190474</v>
      </c>
      <c r="I202" s="2">
        <f>_xlfn.XLOOKUP(C202,'Player Stats'!A:A,'Player Stats'!E:E)</f>
        <v>0.88095238095238093</v>
      </c>
      <c r="J202" s="2">
        <f>_xlfn.XLOOKUP(C202,'Player Stats'!A:A,'Player Stats'!F:F)</f>
        <v>0.83333333333333337</v>
      </c>
      <c r="K202" s="2">
        <f>_xlfn.XLOOKUP(C202,'Player Stats'!A:A,'Player Stats'!G:G)</f>
        <v>0.19047619047619047</v>
      </c>
      <c r="L202" s="2">
        <f>_xlfn.XLOOKUP(C202,'Player Stats'!A:A,'Player Stats'!H:H)</f>
        <v>17.359722222222235</v>
      </c>
      <c r="M202">
        <f t="shared" si="36"/>
        <v>382</v>
      </c>
      <c r="N202">
        <f t="shared" si="37"/>
        <v>214</v>
      </c>
      <c r="O202">
        <f t="shared" si="38"/>
        <v>74</v>
      </c>
      <c r="P202">
        <f t="shared" si="39"/>
        <v>70</v>
      </c>
      <c r="Q202">
        <f t="shared" si="40"/>
        <v>16</v>
      </c>
      <c r="R202" s="4">
        <f t="shared" si="41"/>
        <v>1458.2166666666678</v>
      </c>
      <c r="S202" s="2">
        <f t="shared" si="42"/>
        <v>123.9888981249438</v>
      </c>
      <c r="T202" s="2">
        <f t="shared" si="43"/>
        <v>69.459749211355955</v>
      </c>
      <c r="U202" s="2">
        <f t="shared" si="44"/>
        <v>24.01879178336608</v>
      </c>
      <c r="V202" s="2">
        <f t="shared" si="45"/>
        <v>22.720478713994936</v>
      </c>
      <c r="W202" s="2">
        <f t="shared" si="46"/>
        <v>5.1932522774845573</v>
      </c>
      <c r="X202" t="str">
        <f t="shared" si="47"/>
        <v>Yes</v>
      </c>
    </row>
    <row r="203" spans="1:24" x14ac:dyDescent="0.25">
      <c r="A203" t="s">
        <v>5</v>
      </c>
      <c r="B203">
        <v>1350809</v>
      </c>
      <c r="C203" t="s">
        <v>339</v>
      </c>
      <c r="D203" s="3">
        <v>3256068</v>
      </c>
      <c r="E203" t="s">
        <v>15</v>
      </c>
      <c r="F203">
        <f>_xlfn.XLOOKUP(C203,'Player Stats'!A:A,'Player Stats'!B:B)</f>
        <v>49</v>
      </c>
      <c r="G203" s="2">
        <f>_xlfn.XLOOKUP(C203,'Player Stats'!A:A,'Player Stats'!C:C)</f>
        <v>9</v>
      </c>
      <c r="H203" s="2">
        <f>_xlfn.XLOOKUP(C203,'Player Stats'!A:A,'Player Stats'!D:D)</f>
        <v>3</v>
      </c>
      <c r="I203" s="2">
        <f>_xlfn.XLOOKUP(C203,'Player Stats'!A:A,'Player Stats'!E:E)</f>
        <v>1.1224489795918366</v>
      </c>
      <c r="J203" s="2">
        <f>_xlfn.XLOOKUP(C203,'Player Stats'!A:A,'Player Stats'!F:F)</f>
        <v>0.46938775510204084</v>
      </c>
      <c r="K203" s="2">
        <f>_xlfn.XLOOKUP(C203,'Player Stats'!A:A,'Player Stats'!G:G)</f>
        <v>0.67346938775510201</v>
      </c>
      <c r="L203" s="2">
        <f>_xlfn.XLOOKUP(C203,'Player Stats'!A:A,'Player Stats'!H:H)</f>
        <v>13.693877551020407</v>
      </c>
      <c r="M203">
        <f t="shared" si="36"/>
        <v>441</v>
      </c>
      <c r="N203">
        <f t="shared" si="37"/>
        <v>147</v>
      </c>
      <c r="O203">
        <f t="shared" si="38"/>
        <v>54.999999999999993</v>
      </c>
      <c r="P203">
        <f t="shared" si="39"/>
        <v>23</v>
      </c>
      <c r="Q203">
        <f t="shared" si="40"/>
        <v>33</v>
      </c>
      <c r="R203" s="4">
        <f t="shared" si="41"/>
        <v>670.99999999999989</v>
      </c>
      <c r="S203" s="2">
        <f t="shared" si="42"/>
        <v>135.43943185461728</v>
      </c>
      <c r="T203" s="2">
        <f t="shared" si="43"/>
        <v>45.146477284872432</v>
      </c>
      <c r="U203" s="2">
        <f t="shared" si="44"/>
        <v>16.891539120190362</v>
      </c>
      <c r="V203" s="2">
        <f t="shared" si="45"/>
        <v>7.0637345411705157</v>
      </c>
      <c r="W203" s="2">
        <f t="shared" si="46"/>
        <v>10.134923472114219</v>
      </c>
      <c r="X203" t="str">
        <f t="shared" si="47"/>
        <v>No</v>
      </c>
    </row>
    <row r="204" spans="1:24" x14ac:dyDescent="0.25">
      <c r="A204" t="s">
        <v>5</v>
      </c>
      <c r="B204">
        <v>892925</v>
      </c>
      <c r="C204" t="s">
        <v>616</v>
      </c>
      <c r="D204" s="3">
        <v>10000000</v>
      </c>
      <c r="E204" t="s">
        <v>30</v>
      </c>
      <c r="F204">
        <f>_xlfn.XLOOKUP(C204,'Player Stats'!A:A,'Player Stats'!B:B)</f>
        <v>51</v>
      </c>
      <c r="G204" s="2">
        <f>_xlfn.XLOOKUP(C204,'Player Stats'!A:A,'Player Stats'!C:C)</f>
        <v>10.137254901960784</v>
      </c>
      <c r="H204" s="2">
        <f>_xlfn.XLOOKUP(C204,'Player Stats'!A:A,'Player Stats'!D:D)</f>
        <v>3.4313725490196076</v>
      </c>
      <c r="I204" s="2">
        <f>_xlfn.XLOOKUP(C204,'Player Stats'!A:A,'Player Stats'!E:E)</f>
        <v>1.3725490196078431</v>
      </c>
      <c r="J204" s="2">
        <f>_xlfn.XLOOKUP(C204,'Player Stats'!A:A,'Player Stats'!F:F)</f>
        <v>0.94117647058823528</v>
      </c>
      <c r="K204" s="2">
        <f>_xlfn.XLOOKUP(C204,'Player Stats'!A:A,'Player Stats'!G:G)</f>
        <v>1</v>
      </c>
      <c r="L204" s="2">
        <f>_xlfn.XLOOKUP(C204,'Player Stats'!A:A,'Player Stats'!H:H)</f>
        <v>26.908169934640512</v>
      </c>
      <c r="M204">
        <f t="shared" si="36"/>
        <v>517</v>
      </c>
      <c r="N204">
        <f t="shared" si="37"/>
        <v>175</v>
      </c>
      <c r="O204">
        <f t="shared" si="38"/>
        <v>70</v>
      </c>
      <c r="P204">
        <f t="shared" si="39"/>
        <v>48</v>
      </c>
      <c r="Q204">
        <f t="shared" si="40"/>
        <v>51</v>
      </c>
      <c r="R204" s="4">
        <f t="shared" si="41"/>
        <v>1372.3166666666662</v>
      </c>
      <c r="S204" s="2">
        <f t="shared" si="42"/>
        <v>51.7</v>
      </c>
      <c r="T204" s="2">
        <f t="shared" si="43"/>
        <v>17.5</v>
      </c>
      <c r="U204" s="2">
        <f t="shared" si="44"/>
        <v>7</v>
      </c>
      <c r="V204" s="2">
        <f t="shared" si="45"/>
        <v>4.8</v>
      </c>
      <c r="W204" s="2">
        <f t="shared" si="46"/>
        <v>5.1000000000000005</v>
      </c>
      <c r="X204" t="str">
        <f t="shared" si="47"/>
        <v>Yes</v>
      </c>
    </row>
    <row r="205" spans="1:24" x14ac:dyDescent="0.25">
      <c r="A205" t="s">
        <v>5</v>
      </c>
      <c r="B205">
        <v>1405861</v>
      </c>
      <c r="C205" t="s">
        <v>255</v>
      </c>
      <c r="D205" s="3">
        <v>6127080</v>
      </c>
      <c r="E205" t="s">
        <v>54</v>
      </c>
      <c r="F205">
        <f>_xlfn.XLOOKUP(C205,'Player Stats'!A:A,'Player Stats'!B:B)</f>
        <v>59</v>
      </c>
      <c r="G205" s="2">
        <f>_xlfn.XLOOKUP(C205,'Player Stats'!A:A,'Player Stats'!C:C)</f>
        <v>7.4237288135593218</v>
      </c>
      <c r="H205" s="2">
        <f>_xlfn.XLOOKUP(C205,'Player Stats'!A:A,'Player Stats'!D:D)</f>
        <v>3.7457627118644066</v>
      </c>
      <c r="I205" s="2">
        <f>_xlfn.XLOOKUP(C205,'Player Stats'!A:A,'Player Stats'!E:E)</f>
        <v>0.93220338983050843</v>
      </c>
      <c r="J205" s="2">
        <f>_xlfn.XLOOKUP(C205,'Player Stats'!A:A,'Player Stats'!F:F)</f>
        <v>0.84745762711864403</v>
      </c>
      <c r="K205" s="2">
        <f>_xlfn.XLOOKUP(C205,'Player Stats'!A:A,'Player Stats'!G:G)</f>
        <v>0.50847457627118642</v>
      </c>
      <c r="L205" s="2">
        <f>_xlfn.XLOOKUP(C205,'Player Stats'!A:A,'Player Stats'!H:H)</f>
        <v>18.957627118644069</v>
      </c>
      <c r="M205">
        <f t="shared" si="36"/>
        <v>438</v>
      </c>
      <c r="N205">
        <f t="shared" si="37"/>
        <v>221</v>
      </c>
      <c r="O205">
        <f t="shared" si="38"/>
        <v>55</v>
      </c>
      <c r="P205">
        <f t="shared" si="39"/>
        <v>50</v>
      </c>
      <c r="Q205">
        <f t="shared" si="40"/>
        <v>30</v>
      </c>
      <c r="R205" s="4">
        <f t="shared" si="41"/>
        <v>1118.5</v>
      </c>
      <c r="S205" s="2">
        <f t="shared" si="42"/>
        <v>71.485928044027503</v>
      </c>
      <c r="T205" s="2">
        <f t="shared" si="43"/>
        <v>36.069383784771865</v>
      </c>
      <c r="U205" s="2">
        <f t="shared" si="44"/>
        <v>8.976543475848203</v>
      </c>
      <c r="V205" s="2">
        <f t="shared" si="45"/>
        <v>8.1604940689529109</v>
      </c>
      <c r="W205" s="2">
        <f t="shared" si="46"/>
        <v>4.8962964413717467</v>
      </c>
      <c r="X205" t="str">
        <f t="shared" si="47"/>
        <v>Yes</v>
      </c>
    </row>
    <row r="206" spans="1:24" x14ac:dyDescent="0.25">
      <c r="A206" t="s">
        <v>5</v>
      </c>
      <c r="B206">
        <v>1182387</v>
      </c>
      <c r="C206" t="s">
        <v>301</v>
      </c>
      <c r="D206" s="3">
        <v>4169843</v>
      </c>
      <c r="E206" t="s">
        <v>39</v>
      </c>
      <c r="F206">
        <f>_xlfn.XLOOKUP(C206,'Player Stats'!A:A,'Player Stats'!B:B)</f>
        <v>86</v>
      </c>
      <c r="G206" s="2">
        <f>_xlfn.XLOOKUP(C206,'Player Stats'!A:A,'Player Stats'!C:C)</f>
        <v>9.2906976744186043</v>
      </c>
      <c r="H206" s="2">
        <f>_xlfn.XLOOKUP(C206,'Player Stats'!A:A,'Player Stats'!D:D)</f>
        <v>2.36046511627907</v>
      </c>
      <c r="I206" s="2">
        <f>_xlfn.XLOOKUP(C206,'Player Stats'!A:A,'Player Stats'!E:E)</f>
        <v>3.7209302325581395</v>
      </c>
      <c r="J206" s="2">
        <f>_xlfn.XLOOKUP(C206,'Player Stats'!A:A,'Player Stats'!F:F)</f>
        <v>0.81395348837209303</v>
      </c>
      <c r="K206" s="2">
        <f>_xlfn.XLOOKUP(C206,'Player Stats'!A:A,'Player Stats'!G:G)</f>
        <v>0.23255813953488372</v>
      </c>
      <c r="L206" s="2">
        <f>_xlfn.XLOOKUP(C206,'Player Stats'!A:A,'Player Stats'!H:H)</f>
        <v>20.615310077519371</v>
      </c>
      <c r="M206">
        <f t="shared" si="36"/>
        <v>799</v>
      </c>
      <c r="N206">
        <f t="shared" si="37"/>
        <v>203.00000000000003</v>
      </c>
      <c r="O206">
        <f t="shared" si="38"/>
        <v>320</v>
      </c>
      <c r="P206">
        <f t="shared" si="39"/>
        <v>70</v>
      </c>
      <c r="Q206">
        <f t="shared" si="40"/>
        <v>20</v>
      </c>
      <c r="R206" s="4">
        <f t="shared" si="41"/>
        <v>1772.9166666666658</v>
      </c>
      <c r="S206" s="2">
        <f t="shared" si="42"/>
        <v>191.61392886974403</v>
      </c>
      <c r="T206" s="2">
        <f t="shared" si="43"/>
        <v>48.682888060773514</v>
      </c>
      <c r="U206" s="2">
        <f t="shared" si="44"/>
        <v>76.741498420923762</v>
      </c>
      <c r="V206" s="2">
        <f t="shared" si="45"/>
        <v>16.787202779577072</v>
      </c>
      <c r="W206" s="2">
        <f t="shared" si="46"/>
        <v>4.7963436513077351</v>
      </c>
      <c r="X206" t="str">
        <f t="shared" si="47"/>
        <v>Yes</v>
      </c>
    </row>
    <row r="207" spans="1:24" x14ac:dyDescent="0.25">
      <c r="A207" t="s">
        <v>5</v>
      </c>
      <c r="B207">
        <v>1061647</v>
      </c>
      <c r="C207" t="s">
        <v>152</v>
      </c>
      <c r="D207" s="3">
        <v>14386320</v>
      </c>
      <c r="E207" t="s">
        <v>73</v>
      </c>
      <c r="F207">
        <f>_xlfn.XLOOKUP(C207,'Player Stats'!A:A,'Player Stats'!B:B)</f>
        <v>55</v>
      </c>
      <c r="G207" s="2">
        <f>_xlfn.XLOOKUP(C207,'Player Stats'!A:A,'Player Stats'!C:C)</f>
        <v>9.5272727272727273</v>
      </c>
      <c r="H207" s="2">
        <f>_xlfn.XLOOKUP(C207,'Player Stats'!A:A,'Player Stats'!D:D)</f>
        <v>6.872727272727273</v>
      </c>
      <c r="I207" s="2">
        <f>_xlfn.XLOOKUP(C207,'Player Stats'!A:A,'Player Stats'!E:E)</f>
        <v>1.0545454545454545</v>
      </c>
      <c r="J207" s="2">
        <f>_xlfn.XLOOKUP(C207,'Player Stats'!A:A,'Player Stats'!F:F)</f>
        <v>0.76363636363636367</v>
      </c>
      <c r="K207" s="2">
        <f>_xlfn.XLOOKUP(C207,'Player Stats'!A:A,'Player Stats'!G:G)</f>
        <v>1.2545454545454546</v>
      </c>
      <c r="L207" s="2">
        <f>_xlfn.XLOOKUP(C207,'Player Stats'!A:A,'Player Stats'!H:H)</f>
        <v>21.718181818181826</v>
      </c>
      <c r="M207">
        <f t="shared" si="36"/>
        <v>524</v>
      </c>
      <c r="N207">
        <f t="shared" si="37"/>
        <v>378</v>
      </c>
      <c r="O207">
        <f t="shared" si="38"/>
        <v>57.999999999999993</v>
      </c>
      <c r="P207">
        <f t="shared" si="39"/>
        <v>42</v>
      </c>
      <c r="Q207">
        <f t="shared" si="40"/>
        <v>69</v>
      </c>
      <c r="R207" s="4">
        <f t="shared" si="41"/>
        <v>1194.5000000000005</v>
      </c>
      <c r="S207" s="2">
        <f t="shared" si="42"/>
        <v>36.423491205534148</v>
      </c>
      <c r="T207" s="2">
        <f t="shared" si="43"/>
        <v>26.274961213152494</v>
      </c>
      <c r="U207" s="2">
        <f t="shared" si="44"/>
        <v>4.03160780519271</v>
      </c>
      <c r="V207" s="2">
        <f t="shared" si="45"/>
        <v>2.9194401347947214</v>
      </c>
      <c r="W207" s="2">
        <f t="shared" si="46"/>
        <v>4.7962230785913285</v>
      </c>
      <c r="X207" t="str">
        <f t="shared" si="47"/>
        <v>Yes</v>
      </c>
    </row>
    <row r="208" spans="1:24" x14ac:dyDescent="0.25">
      <c r="A208" t="s">
        <v>5</v>
      </c>
      <c r="B208">
        <v>1338969</v>
      </c>
      <c r="C208" t="s">
        <v>661</v>
      </c>
      <c r="D208" s="3">
        <v>3991320</v>
      </c>
      <c r="E208" t="s">
        <v>54</v>
      </c>
      <c r="F208">
        <f>_xlfn.XLOOKUP(C208,'Player Stats'!A:A,'Player Stats'!B:B)</f>
        <v>69</v>
      </c>
      <c r="G208" s="2">
        <f>_xlfn.XLOOKUP(C208,'Player Stats'!A:A,'Player Stats'!C:C)</f>
        <v>7.7971014492753623</v>
      </c>
      <c r="H208" s="2">
        <f>_xlfn.XLOOKUP(C208,'Player Stats'!A:A,'Player Stats'!D:D)</f>
        <v>2.0144927536231885</v>
      </c>
      <c r="I208" s="2">
        <f>_xlfn.XLOOKUP(C208,'Player Stats'!A:A,'Player Stats'!E:E)</f>
        <v>4.0434782608695654</v>
      </c>
      <c r="J208" s="2">
        <f>_xlfn.XLOOKUP(C208,'Player Stats'!A:A,'Player Stats'!F:F)</f>
        <v>0.6376811594202898</v>
      </c>
      <c r="K208" s="2">
        <f>_xlfn.XLOOKUP(C208,'Player Stats'!A:A,'Player Stats'!G:G)</f>
        <v>0.27536231884057971</v>
      </c>
      <c r="L208" s="2">
        <f>_xlfn.XLOOKUP(C208,'Player Stats'!A:A,'Player Stats'!H:H)</f>
        <v>20.442512077294694</v>
      </c>
      <c r="M208">
        <f t="shared" si="36"/>
        <v>538</v>
      </c>
      <c r="N208">
        <f t="shared" si="37"/>
        <v>139</v>
      </c>
      <c r="O208">
        <f t="shared" si="38"/>
        <v>279</v>
      </c>
      <c r="P208">
        <f t="shared" si="39"/>
        <v>43.999999999999993</v>
      </c>
      <c r="Q208">
        <f t="shared" si="40"/>
        <v>19</v>
      </c>
      <c r="R208" s="4">
        <f t="shared" si="41"/>
        <v>1410.533333333334</v>
      </c>
      <c r="S208" s="2">
        <f t="shared" si="42"/>
        <v>134.79249972440195</v>
      </c>
      <c r="T208" s="2">
        <f t="shared" si="43"/>
        <v>34.825571490133591</v>
      </c>
      <c r="U208" s="2">
        <f t="shared" si="44"/>
        <v>69.901686660052306</v>
      </c>
      <c r="V208" s="2">
        <f t="shared" si="45"/>
        <v>11.023921910545884</v>
      </c>
      <c r="W208" s="2">
        <f t="shared" si="46"/>
        <v>4.7603299159175414</v>
      </c>
      <c r="X208" t="str">
        <f t="shared" si="47"/>
        <v>Yes</v>
      </c>
    </row>
    <row r="209" spans="1:24" x14ac:dyDescent="0.25">
      <c r="A209" t="s">
        <v>5</v>
      </c>
      <c r="B209">
        <v>1327829</v>
      </c>
      <c r="C209" t="s">
        <v>574</v>
      </c>
      <c r="D209" s="3">
        <v>128686</v>
      </c>
      <c r="E209" t="s">
        <v>90</v>
      </c>
      <c r="F209">
        <f>_xlfn.XLOOKUP(C209,'Player Stats'!A:A,'Player Stats'!B:B)</f>
        <v>4</v>
      </c>
      <c r="G209" s="2">
        <f>_xlfn.XLOOKUP(C209,'Player Stats'!A:A,'Player Stats'!C:C)</f>
        <v>4.25</v>
      </c>
      <c r="H209" s="2">
        <f>_xlfn.XLOOKUP(C209,'Player Stats'!A:A,'Player Stats'!D:D)</f>
        <v>1.25</v>
      </c>
      <c r="I209" s="2">
        <f>_xlfn.XLOOKUP(C209,'Player Stats'!A:A,'Player Stats'!E:E)</f>
        <v>3</v>
      </c>
      <c r="J209" s="2">
        <f>_xlfn.XLOOKUP(C209,'Player Stats'!A:A,'Player Stats'!F:F)</f>
        <v>0.75</v>
      </c>
      <c r="K209" s="2">
        <f>_xlfn.XLOOKUP(C209,'Player Stats'!A:A,'Player Stats'!G:G)</f>
        <v>1</v>
      </c>
      <c r="L209" s="2">
        <f>_xlfn.XLOOKUP(C209,'Player Stats'!A:A,'Player Stats'!H:H)</f>
        <v>18.445833333333333</v>
      </c>
      <c r="M209">
        <f t="shared" si="36"/>
        <v>17</v>
      </c>
      <c r="N209">
        <f t="shared" si="37"/>
        <v>5</v>
      </c>
      <c r="O209">
        <f t="shared" si="38"/>
        <v>12</v>
      </c>
      <c r="P209">
        <f t="shared" si="39"/>
        <v>3</v>
      </c>
      <c r="Q209">
        <f t="shared" si="40"/>
        <v>4</v>
      </c>
      <c r="R209" s="4">
        <f t="shared" si="41"/>
        <v>73.783333333333331</v>
      </c>
      <c r="S209" s="2">
        <f t="shared" si="42"/>
        <v>132.104502432277</v>
      </c>
      <c r="T209" s="2">
        <f t="shared" si="43"/>
        <v>38.854265421257949</v>
      </c>
      <c r="U209" s="2">
        <f t="shared" si="44"/>
        <v>93.250237011019067</v>
      </c>
      <c r="V209" s="2">
        <f t="shared" si="45"/>
        <v>23.312559252754767</v>
      </c>
      <c r="W209" s="2">
        <f t="shared" si="46"/>
        <v>31.083412337006358</v>
      </c>
      <c r="X209" t="str">
        <f t="shared" si="47"/>
        <v>No</v>
      </c>
    </row>
    <row r="210" spans="1:24" x14ac:dyDescent="0.25">
      <c r="A210" t="s">
        <v>5</v>
      </c>
      <c r="B210">
        <v>1351367</v>
      </c>
      <c r="C210" t="s">
        <v>263</v>
      </c>
      <c r="D210" s="3">
        <v>5715120</v>
      </c>
      <c r="E210" t="s">
        <v>54</v>
      </c>
      <c r="F210">
        <f>_xlfn.XLOOKUP(C210,'Player Stats'!A:A,'Player Stats'!B:B)</f>
        <v>62</v>
      </c>
      <c r="G210" s="2">
        <f>_xlfn.XLOOKUP(C210,'Player Stats'!A:A,'Player Stats'!C:C)</f>
        <v>13.596774193548388</v>
      </c>
      <c r="H210" s="2">
        <f>_xlfn.XLOOKUP(C210,'Player Stats'!A:A,'Player Stats'!D:D)</f>
        <v>5.870967741935484</v>
      </c>
      <c r="I210" s="2">
        <f>_xlfn.XLOOKUP(C210,'Player Stats'!A:A,'Player Stats'!E:E)</f>
        <v>2.7580645161290325</v>
      </c>
      <c r="J210" s="2">
        <f>_xlfn.XLOOKUP(C210,'Player Stats'!A:A,'Player Stats'!F:F)</f>
        <v>0.64516129032258063</v>
      </c>
      <c r="K210" s="2">
        <f>_xlfn.XLOOKUP(C210,'Player Stats'!A:A,'Player Stats'!G:G)</f>
        <v>0.43548387096774194</v>
      </c>
      <c r="L210" s="2">
        <f>_xlfn.XLOOKUP(C210,'Player Stats'!A:A,'Player Stats'!H:H)</f>
        <v>25.773655913978494</v>
      </c>
      <c r="M210">
        <f t="shared" si="36"/>
        <v>843</v>
      </c>
      <c r="N210">
        <f t="shared" si="37"/>
        <v>364</v>
      </c>
      <c r="O210">
        <f t="shared" si="38"/>
        <v>171</v>
      </c>
      <c r="P210">
        <f t="shared" si="39"/>
        <v>40</v>
      </c>
      <c r="Q210">
        <f t="shared" si="40"/>
        <v>27</v>
      </c>
      <c r="R210" s="4">
        <f t="shared" si="41"/>
        <v>1597.9666666666667</v>
      </c>
      <c r="S210" s="2">
        <f t="shared" si="42"/>
        <v>147.50346449418385</v>
      </c>
      <c r="T210" s="2">
        <f t="shared" si="43"/>
        <v>63.69070115763099</v>
      </c>
      <c r="U210" s="2">
        <f t="shared" si="44"/>
        <v>29.920631587788183</v>
      </c>
      <c r="V210" s="2">
        <f t="shared" si="45"/>
        <v>6.9989781491902177</v>
      </c>
      <c r="W210" s="2">
        <f t="shared" si="46"/>
        <v>4.7243102507033976</v>
      </c>
      <c r="X210" t="str">
        <f t="shared" si="47"/>
        <v>Yes</v>
      </c>
    </row>
    <row r="211" spans="1:24" x14ac:dyDescent="0.25">
      <c r="A211" t="s">
        <v>5</v>
      </c>
      <c r="B211">
        <v>1133792</v>
      </c>
      <c r="C211" t="s">
        <v>208</v>
      </c>
      <c r="D211" s="3">
        <v>9000000</v>
      </c>
      <c r="E211" t="s">
        <v>97</v>
      </c>
      <c r="F211">
        <f>_xlfn.XLOOKUP(C211,'Player Stats'!A:A,'Player Stats'!B:B)</f>
        <v>53</v>
      </c>
      <c r="G211" s="2">
        <f>_xlfn.XLOOKUP(C211,'Player Stats'!A:A,'Player Stats'!C:C)</f>
        <v>10.20754716981132</v>
      </c>
      <c r="H211" s="2">
        <f>_xlfn.XLOOKUP(C211,'Player Stats'!A:A,'Player Stats'!D:D)</f>
        <v>6.6981132075471699</v>
      </c>
      <c r="I211" s="2">
        <f>_xlfn.XLOOKUP(C211,'Player Stats'!A:A,'Player Stats'!E:E)</f>
        <v>1.2264150943396226</v>
      </c>
      <c r="J211" s="2">
        <f>_xlfn.XLOOKUP(C211,'Player Stats'!A:A,'Player Stats'!F:F)</f>
        <v>0.45283018867924529</v>
      </c>
      <c r="K211" s="2">
        <f>_xlfn.XLOOKUP(C211,'Player Stats'!A:A,'Player Stats'!G:G)</f>
        <v>0.79245283018867929</v>
      </c>
      <c r="L211" s="2">
        <f>_xlfn.XLOOKUP(C211,'Player Stats'!A:A,'Player Stats'!H:H)</f>
        <v>20.66729559748428</v>
      </c>
      <c r="M211">
        <f t="shared" si="36"/>
        <v>541</v>
      </c>
      <c r="N211">
        <f t="shared" si="37"/>
        <v>355</v>
      </c>
      <c r="O211">
        <f t="shared" si="38"/>
        <v>65</v>
      </c>
      <c r="P211">
        <f t="shared" si="39"/>
        <v>24</v>
      </c>
      <c r="Q211">
        <f t="shared" si="40"/>
        <v>42</v>
      </c>
      <c r="R211" s="4">
        <f t="shared" si="41"/>
        <v>1095.3666666666668</v>
      </c>
      <c r="S211" s="2">
        <f t="shared" si="42"/>
        <v>60.111111111111107</v>
      </c>
      <c r="T211" s="2">
        <f t="shared" si="43"/>
        <v>39.44444444444445</v>
      </c>
      <c r="U211" s="2">
        <f t="shared" si="44"/>
        <v>7.2222222222222223</v>
      </c>
      <c r="V211" s="2">
        <f t="shared" si="45"/>
        <v>2.666666666666667</v>
      </c>
      <c r="W211" s="2">
        <f t="shared" si="46"/>
        <v>4.6666666666666661</v>
      </c>
      <c r="X211" t="str">
        <f t="shared" si="47"/>
        <v>Yes</v>
      </c>
    </row>
    <row r="212" spans="1:24" x14ac:dyDescent="0.25">
      <c r="A212" t="s">
        <v>5</v>
      </c>
      <c r="B212">
        <v>1519128</v>
      </c>
      <c r="C212" t="s">
        <v>160</v>
      </c>
      <c r="D212" s="3">
        <v>13825920</v>
      </c>
      <c r="E212" t="s">
        <v>73</v>
      </c>
      <c r="F212">
        <f>_xlfn.XLOOKUP(C212,'Player Stats'!A:A,'Player Stats'!B:B)</f>
        <v>70</v>
      </c>
      <c r="G212" s="2">
        <f>_xlfn.XLOOKUP(C212,'Player Stats'!A:A,'Player Stats'!C:C)</f>
        <v>21.042857142857144</v>
      </c>
      <c r="H212" s="2">
        <f>_xlfn.XLOOKUP(C212,'Player Stats'!A:A,'Player Stats'!D:D)</f>
        <v>6.6571428571428575</v>
      </c>
      <c r="I212" s="2">
        <f>_xlfn.XLOOKUP(C212,'Player Stats'!A:A,'Player Stats'!E:E)</f>
        <v>4.5142857142857142</v>
      </c>
      <c r="J212" s="2">
        <f>_xlfn.XLOOKUP(C212,'Player Stats'!A:A,'Player Stats'!F:F)</f>
        <v>1.2</v>
      </c>
      <c r="K212" s="2">
        <f>_xlfn.XLOOKUP(C212,'Player Stats'!A:A,'Player Stats'!G:G)</f>
        <v>0.91428571428571426</v>
      </c>
      <c r="L212" s="2">
        <f>_xlfn.XLOOKUP(C212,'Player Stats'!A:A,'Player Stats'!H:H)</f>
        <v>33.482619047619046</v>
      </c>
      <c r="M212">
        <f t="shared" si="36"/>
        <v>1473</v>
      </c>
      <c r="N212">
        <f t="shared" si="37"/>
        <v>466</v>
      </c>
      <c r="O212">
        <f t="shared" si="38"/>
        <v>316</v>
      </c>
      <c r="P212">
        <f t="shared" si="39"/>
        <v>84</v>
      </c>
      <c r="Q212">
        <f t="shared" si="40"/>
        <v>64</v>
      </c>
      <c r="R212" s="4">
        <f t="shared" si="41"/>
        <v>2343.7833333333333</v>
      </c>
      <c r="S212" s="2">
        <f t="shared" si="42"/>
        <v>106.53902235800584</v>
      </c>
      <c r="T212" s="2">
        <f t="shared" si="43"/>
        <v>33.704809517196686</v>
      </c>
      <c r="U212" s="2">
        <f t="shared" si="44"/>
        <v>22.855621904365133</v>
      </c>
      <c r="V212" s="2">
        <f t="shared" si="45"/>
        <v>6.0755450631856691</v>
      </c>
      <c r="W212" s="2">
        <f t="shared" si="46"/>
        <v>4.6289867148081285</v>
      </c>
      <c r="X212" t="str">
        <f t="shared" si="47"/>
        <v>Yes</v>
      </c>
    </row>
    <row r="213" spans="1:24" x14ac:dyDescent="0.25">
      <c r="A213" t="s">
        <v>5</v>
      </c>
      <c r="B213">
        <v>1231198</v>
      </c>
      <c r="C213" t="s">
        <v>408</v>
      </c>
      <c r="D213" s="3">
        <v>2191897</v>
      </c>
      <c r="E213" t="s">
        <v>47</v>
      </c>
      <c r="F213">
        <f>_xlfn.XLOOKUP(C213,'Player Stats'!A:A,'Player Stats'!B:B)</f>
        <v>74</v>
      </c>
      <c r="G213" s="2">
        <f>_xlfn.XLOOKUP(C213,'Player Stats'!A:A,'Player Stats'!C:C)</f>
        <v>3.8513513513513513</v>
      </c>
      <c r="H213" s="2">
        <f>_xlfn.XLOOKUP(C213,'Player Stats'!A:A,'Player Stats'!D:D)</f>
        <v>1.7162162162162162</v>
      </c>
      <c r="I213" s="2">
        <f>_xlfn.XLOOKUP(C213,'Player Stats'!A:A,'Player Stats'!E:E)</f>
        <v>0.6216216216216216</v>
      </c>
      <c r="J213" s="2">
        <f>_xlfn.XLOOKUP(C213,'Player Stats'!A:A,'Player Stats'!F:F)</f>
        <v>0.64864864864864868</v>
      </c>
      <c r="K213" s="2">
        <f>_xlfn.XLOOKUP(C213,'Player Stats'!A:A,'Player Stats'!G:G)</f>
        <v>0.13513513513513514</v>
      </c>
      <c r="L213" s="2">
        <f>_xlfn.XLOOKUP(C213,'Player Stats'!A:A,'Player Stats'!H:H)</f>
        <v>12.767342342342346</v>
      </c>
      <c r="M213">
        <f t="shared" si="36"/>
        <v>285</v>
      </c>
      <c r="N213">
        <f t="shared" si="37"/>
        <v>127</v>
      </c>
      <c r="O213">
        <f t="shared" si="38"/>
        <v>46</v>
      </c>
      <c r="P213">
        <f t="shared" si="39"/>
        <v>48</v>
      </c>
      <c r="Q213">
        <f t="shared" si="40"/>
        <v>10</v>
      </c>
      <c r="R213" s="4">
        <f t="shared" si="41"/>
        <v>944.78333333333353</v>
      </c>
      <c r="S213" s="2">
        <f t="shared" si="42"/>
        <v>130.02435789637926</v>
      </c>
      <c r="T213" s="2">
        <f t="shared" si="43"/>
        <v>57.940678781895322</v>
      </c>
      <c r="U213" s="2">
        <f t="shared" si="44"/>
        <v>20.986387590292793</v>
      </c>
      <c r="V213" s="2">
        <f t="shared" si="45"/>
        <v>21.898839224653351</v>
      </c>
      <c r="W213" s="2">
        <f t="shared" si="46"/>
        <v>4.5622581718027808</v>
      </c>
      <c r="X213" t="str">
        <f t="shared" si="47"/>
        <v>No</v>
      </c>
    </row>
    <row r="214" spans="1:24" x14ac:dyDescent="0.25">
      <c r="A214" t="s">
        <v>5</v>
      </c>
      <c r="B214">
        <v>1423140</v>
      </c>
      <c r="C214" t="s">
        <v>421</v>
      </c>
      <c r="D214" s="3">
        <v>1955377</v>
      </c>
      <c r="E214" t="s">
        <v>54</v>
      </c>
      <c r="F214">
        <f>_xlfn.XLOOKUP(C214,'Player Stats'!A:A,'Player Stats'!B:B)</f>
        <v>69</v>
      </c>
      <c r="G214" s="2">
        <f>_xlfn.XLOOKUP(C214,'Player Stats'!A:A,'Player Stats'!C:C)</f>
        <v>12.536231884057971</v>
      </c>
      <c r="H214" s="2">
        <f>_xlfn.XLOOKUP(C214,'Player Stats'!A:A,'Player Stats'!D:D)</f>
        <v>3.1884057971014492</v>
      </c>
      <c r="I214" s="2">
        <f>_xlfn.XLOOKUP(C214,'Player Stats'!A:A,'Player Stats'!E:E)</f>
        <v>1.6086956521739131</v>
      </c>
      <c r="J214" s="2">
        <f>_xlfn.XLOOKUP(C214,'Player Stats'!A:A,'Player Stats'!F:F)</f>
        <v>0.88405797101449279</v>
      </c>
      <c r="K214" s="2">
        <f>_xlfn.XLOOKUP(C214,'Player Stats'!A:A,'Player Stats'!G:G)</f>
        <v>0.13043478260869565</v>
      </c>
      <c r="L214" s="2">
        <f>_xlfn.XLOOKUP(C214,'Player Stats'!A:A,'Player Stats'!H:H)</f>
        <v>26.386473429951689</v>
      </c>
      <c r="M214">
        <f t="shared" si="36"/>
        <v>865</v>
      </c>
      <c r="N214">
        <f t="shared" si="37"/>
        <v>220</v>
      </c>
      <c r="O214">
        <f t="shared" si="38"/>
        <v>111</v>
      </c>
      <c r="P214">
        <f t="shared" si="39"/>
        <v>61</v>
      </c>
      <c r="Q214">
        <f t="shared" si="40"/>
        <v>9</v>
      </c>
      <c r="R214" s="4">
        <f t="shared" si="41"/>
        <v>1820.6666666666665</v>
      </c>
      <c r="S214" s="2">
        <f t="shared" si="42"/>
        <v>442.36993684593813</v>
      </c>
      <c r="T214" s="2">
        <f t="shared" si="43"/>
        <v>112.51027295503629</v>
      </c>
      <c r="U214" s="2">
        <f t="shared" si="44"/>
        <v>56.766546809131945</v>
      </c>
      <c r="V214" s="2">
        <f t="shared" si="45"/>
        <v>31.196030228441877</v>
      </c>
      <c r="W214" s="2">
        <f t="shared" si="46"/>
        <v>4.6026929845242117</v>
      </c>
      <c r="X214" t="str">
        <f t="shared" si="47"/>
        <v>Yes</v>
      </c>
    </row>
    <row r="215" spans="1:24" x14ac:dyDescent="0.25">
      <c r="A215" t="s">
        <v>5</v>
      </c>
      <c r="B215">
        <v>1182148</v>
      </c>
      <c r="C215" t="s">
        <v>370</v>
      </c>
      <c r="D215" s="3">
        <v>2674080</v>
      </c>
      <c r="E215" t="s">
        <v>47</v>
      </c>
      <c r="F215">
        <f>_xlfn.XLOOKUP(C215,'Player Stats'!A:A,'Player Stats'!B:B)</f>
        <v>52</v>
      </c>
      <c r="G215" s="2">
        <f>_xlfn.XLOOKUP(C215,'Player Stats'!A:A,'Player Stats'!C:C)</f>
        <v>6.6730769230769234</v>
      </c>
      <c r="H215" s="2">
        <f>_xlfn.XLOOKUP(C215,'Player Stats'!A:A,'Player Stats'!D:D)</f>
        <v>1.3846153846153846</v>
      </c>
      <c r="I215" s="2">
        <f>_xlfn.XLOOKUP(C215,'Player Stats'!A:A,'Player Stats'!E:E)</f>
        <v>0.96153846153846156</v>
      </c>
      <c r="J215" s="2">
        <f>_xlfn.XLOOKUP(C215,'Player Stats'!A:A,'Player Stats'!F:F)</f>
        <v>0.34615384615384615</v>
      </c>
      <c r="K215" s="2">
        <f>_xlfn.XLOOKUP(C215,'Player Stats'!A:A,'Player Stats'!G:G)</f>
        <v>1.9230769230769232E-2</v>
      </c>
      <c r="L215" s="2">
        <f>_xlfn.XLOOKUP(C215,'Player Stats'!A:A,'Player Stats'!H:H)</f>
        <v>14.243589743589748</v>
      </c>
      <c r="M215">
        <f t="shared" si="36"/>
        <v>347</v>
      </c>
      <c r="N215">
        <f t="shared" si="37"/>
        <v>72</v>
      </c>
      <c r="O215">
        <f t="shared" si="38"/>
        <v>50</v>
      </c>
      <c r="P215">
        <f t="shared" si="39"/>
        <v>18</v>
      </c>
      <c r="Q215">
        <f t="shared" si="40"/>
        <v>1</v>
      </c>
      <c r="R215" s="4">
        <f t="shared" si="41"/>
        <v>740.66666666666686</v>
      </c>
      <c r="S215" s="2">
        <f t="shared" si="42"/>
        <v>129.76425537007123</v>
      </c>
      <c r="T215" s="2">
        <f t="shared" si="43"/>
        <v>26.925148088314486</v>
      </c>
      <c r="U215" s="2">
        <f t="shared" si="44"/>
        <v>18.698019505773949</v>
      </c>
      <c r="V215" s="2">
        <f t="shared" si="45"/>
        <v>6.7312870220786216</v>
      </c>
      <c r="W215" s="2">
        <f t="shared" si="46"/>
        <v>0.37396039011547894</v>
      </c>
      <c r="X215" t="str">
        <f t="shared" si="47"/>
        <v>No</v>
      </c>
    </row>
    <row r="216" spans="1:24" x14ac:dyDescent="0.25">
      <c r="A216" t="s">
        <v>5</v>
      </c>
      <c r="B216">
        <v>843762</v>
      </c>
      <c r="C216" t="s">
        <v>104</v>
      </c>
      <c r="D216" s="3">
        <v>25318251</v>
      </c>
      <c r="E216" t="s">
        <v>20</v>
      </c>
      <c r="F216">
        <f>_xlfn.XLOOKUP(C216,'Player Stats'!A:A,'Player Stats'!B:B)</f>
        <v>71</v>
      </c>
      <c r="G216" s="2">
        <f>_xlfn.XLOOKUP(C216,'Player Stats'!A:A,'Player Stats'!C:C)</f>
        <v>11.915492957746478</v>
      </c>
      <c r="H216" s="2">
        <f>_xlfn.XLOOKUP(C216,'Player Stats'!A:A,'Player Stats'!D:D)</f>
        <v>5.323943661971831</v>
      </c>
      <c r="I216" s="2">
        <f>_xlfn.XLOOKUP(C216,'Player Stats'!A:A,'Player Stats'!E:E)</f>
        <v>1.4507042253521127</v>
      </c>
      <c r="J216" s="2">
        <f>_xlfn.XLOOKUP(C216,'Player Stats'!A:A,'Player Stats'!F:F)</f>
        <v>0.70422535211267601</v>
      </c>
      <c r="K216" s="2">
        <f>_xlfn.XLOOKUP(C216,'Player Stats'!A:A,'Player Stats'!G:G)</f>
        <v>1.619718309859155</v>
      </c>
      <c r="L216" s="2">
        <f>_xlfn.XLOOKUP(C216,'Player Stats'!A:A,'Player Stats'!H:H)</f>
        <v>26.927230046948353</v>
      </c>
      <c r="M216">
        <f t="shared" si="36"/>
        <v>846</v>
      </c>
      <c r="N216">
        <f t="shared" si="37"/>
        <v>378</v>
      </c>
      <c r="O216">
        <f t="shared" si="38"/>
        <v>103</v>
      </c>
      <c r="P216">
        <f t="shared" si="39"/>
        <v>50</v>
      </c>
      <c r="Q216">
        <f t="shared" si="40"/>
        <v>115</v>
      </c>
      <c r="R216" s="4">
        <f t="shared" si="41"/>
        <v>1911.833333333333</v>
      </c>
      <c r="S216" s="2">
        <f t="shared" si="42"/>
        <v>33.414630418191209</v>
      </c>
      <c r="T216" s="2">
        <f t="shared" si="43"/>
        <v>14.929941250681178</v>
      </c>
      <c r="U216" s="2">
        <f t="shared" si="44"/>
        <v>4.0682115048152419</v>
      </c>
      <c r="V216" s="2">
        <f t="shared" si="45"/>
        <v>1.9748599537938065</v>
      </c>
      <c r="W216" s="2">
        <f t="shared" si="46"/>
        <v>4.5421778937257553</v>
      </c>
      <c r="X216" t="str">
        <f t="shared" si="47"/>
        <v>Yes</v>
      </c>
    </row>
    <row r="217" spans="1:24" x14ac:dyDescent="0.25">
      <c r="A217" t="s">
        <v>5</v>
      </c>
      <c r="B217">
        <v>1458830</v>
      </c>
      <c r="C217" t="s">
        <v>262</v>
      </c>
      <c r="D217" s="3">
        <v>5742480</v>
      </c>
      <c r="E217" t="s">
        <v>35</v>
      </c>
      <c r="F217">
        <f>_xlfn.XLOOKUP(C217,'Player Stats'!A:A,'Player Stats'!B:B)</f>
        <v>67</v>
      </c>
      <c r="G217" s="2">
        <f>_xlfn.XLOOKUP(C217,'Player Stats'!A:A,'Player Stats'!C:C)</f>
        <v>8.7761194029850742</v>
      </c>
      <c r="H217" s="2">
        <f>_xlfn.XLOOKUP(C217,'Player Stats'!A:A,'Player Stats'!D:D)</f>
        <v>2.955223880597015</v>
      </c>
      <c r="I217" s="2">
        <f>_xlfn.XLOOKUP(C217,'Player Stats'!A:A,'Player Stats'!E:E)</f>
        <v>2.044776119402985</v>
      </c>
      <c r="J217" s="2">
        <f>_xlfn.XLOOKUP(C217,'Player Stats'!A:A,'Player Stats'!F:F)</f>
        <v>0.76119402985074625</v>
      </c>
      <c r="K217" s="2">
        <f>_xlfn.XLOOKUP(C217,'Player Stats'!A:A,'Player Stats'!G:G)</f>
        <v>0.38805970149253732</v>
      </c>
      <c r="L217" s="2">
        <f>_xlfn.XLOOKUP(C217,'Player Stats'!A:A,'Player Stats'!H:H)</f>
        <v>24.336567164179101</v>
      </c>
      <c r="M217">
        <f t="shared" si="36"/>
        <v>588</v>
      </c>
      <c r="N217">
        <f t="shared" si="37"/>
        <v>198</v>
      </c>
      <c r="O217">
        <f t="shared" si="38"/>
        <v>137</v>
      </c>
      <c r="P217">
        <f t="shared" si="39"/>
        <v>51</v>
      </c>
      <c r="Q217">
        <f t="shared" si="40"/>
        <v>26</v>
      </c>
      <c r="R217" s="4">
        <f t="shared" si="41"/>
        <v>1630.5499999999997</v>
      </c>
      <c r="S217" s="2">
        <f t="shared" si="42"/>
        <v>102.39478413507753</v>
      </c>
      <c r="T217" s="2">
        <f t="shared" si="43"/>
        <v>34.479876290383245</v>
      </c>
      <c r="U217" s="2">
        <f t="shared" si="44"/>
        <v>23.857288140315685</v>
      </c>
      <c r="V217" s="2">
        <f t="shared" si="45"/>
        <v>8.8811802566138667</v>
      </c>
      <c r="W217" s="2">
        <f t="shared" si="46"/>
        <v>4.5276605229796187</v>
      </c>
      <c r="X217" t="str">
        <f t="shared" si="47"/>
        <v>Yes</v>
      </c>
    </row>
    <row r="218" spans="1:24" x14ac:dyDescent="0.25">
      <c r="A218" t="s">
        <v>5</v>
      </c>
      <c r="B218">
        <v>1176611</v>
      </c>
      <c r="C218" t="s">
        <v>373</v>
      </c>
      <c r="D218" s="3">
        <v>2654692</v>
      </c>
      <c r="E218" t="s">
        <v>44</v>
      </c>
      <c r="F218">
        <f>_xlfn.XLOOKUP(C218,'Player Stats'!A:A,'Player Stats'!B:B)</f>
        <v>61</v>
      </c>
      <c r="G218" s="2">
        <f>_xlfn.XLOOKUP(C218,'Player Stats'!A:A,'Player Stats'!C:C)</f>
        <v>5.7868852459016393</v>
      </c>
      <c r="H218" s="2">
        <f>_xlfn.XLOOKUP(C218,'Player Stats'!A:A,'Player Stats'!D:D)</f>
        <v>3.0327868852459017</v>
      </c>
      <c r="I218" s="2">
        <f>_xlfn.XLOOKUP(C218,'Player Stats'!A:A,'Player Stats'!E:E)</f>
        <v>1.3114754098360655</v>
      </c>
      <c r="J218" s="2">
        <f>_xlfn.XLOOKUP(C218,'Player Stats'!A:A,'Player Stats'!F:F)</f>
        <v>0.37704918032786883</v>
      </c>
      <c r="K218" s="2">
        <f>_xlfn.XLOOKUP(C218,'Player Stats'!A:A,'Player Stats'!G:G)</f>
        <v>0.19672131147540983</v>
      </c>
      <c r="L218" s="2">
        <f>_xlfn.XLOOKUP(C218,'Player Stats'!A:A,'Player Stats'!H:H)</f>
        <v>15.776775956284153</v>
      </c>
      <c r="M218">
        <f t="shared" si="36"/>
        <v>353</v>
      </c>
      <c r="N218">
        <f t="shared" si="37"/>
        <v>185</v>
      </c>
      <c r="O218">
        <f t="shared" si="38"/>
        <v>80</v>
      </c>
      <c r="P218">
        <f t="shared" si="39"/>
        <v>23</v>
      </c>
      <c r="Q218">
        <f t="shared" si="40"/>
        <v>12</v>
      </c>
      <c r="R218" s="4">
        <f t="shared" si="41"/>
        <v>962.38333333333333</v>
      </c>
      <c r="S218" s="2">
        <f t="shared" si="42"/>
        <v>132.97211126563835</v>
      </c>
      <c r="T218" s="2">
        <f t="shared" si="43"/>
        <v>69.687933666127748</v>
      </c>
      <c r="U218" s="2">
        <f t="shared" si="44"/>
        <v>30.13532266643362</v>
      </c>
      <c r="V218" s="2">
        <f t="shared" si="45"/>
        <v>8.6639052665996648</v>
      </c>
      <c r="W218" s="2">
        <f t="shared" si="46"/>
        <v>4.5202983999650428</v>
      </c>
      <c r="X218" t="str">
        <f t="shared" si="47"/>
        <v>Yes</v>
      </c>
    </row>
    <row r="219" spans="1:24" x14ac:dyDescent="0.25">
      <c r="A219" t="s">
        <v>5</v>
      </c>
      <c r="B219">
        <v>1408260</v>
      </c>
      <c r="C219" t="s">
        <v>368</v>
      </c>
      <c r="D219" s="3">
        <v>2693460</v>
      </c>
      <c r="E219" t="s">
        <v>35</v>
      </c>
      <c r="F219">
        <f>_xlfn.XLOOKUP(C219,'Player Stats'!A:A,'Player Stats'!B:B)</f>
        <v>75</v>
      </c>
      <c r="G219" s="2">
        <f>_xlfn.XLOOKUP(C219,'Player Stats'!A:A,'Player Stats'!C:C)</f>
        <v>14.88</v>
      </c>
      <c r="H219" s="2">
        <f>_xlfn.XLOOKUP(C219,'Player Stats'!A:A,'Player Stats'!D:D)</f>
        <v>3.08</v>
      </c>
      <c r="I219" s="2">
        <f>_xlfn.XLOOKUP(C219,'Player Stats'!A:A,'Player Stats'!E:E)</f>
        <v>1.9066666666666667</v>
      </c>
      <c r="J219" s="2">
        <f>_xlfn.XLOOKUP(C219,'Player Stats'!A:A,'Player Stats'!F:F)</f>
        <v>0.72</v>
      </c>
      <c r="K219" s="2">
        <f>_xlfn.XLOOKUP(C219,'Player Stats'!A:A,'Player Stats'!G:G)</f>
        <v>0.16</v>
      </c>
      <c r="L219" s="2">
        <f>_xlfn.XLOOKUP(C219,'Player Stats'!A:A,'Player Stats'!H:H)</f>
        <v>23.491333333333333</v>
      </c>
      <c r="M219">
        <f t="shared" si="36"/>
        <v>1116</v>
      </c>
      <c r="N219">
        <f t="shared" si="37"/>
        <v>231</v>
      </c>
      <c r="O219">
        <f t="shared" si="38"/>
        <v>143</v>
      </c>
      <c r="P219">
        <f t="shared" si="39"/>
        <v>54</v>
      </c>
      <c r="Q219">
        <f t="shared" si="40"/>
        <v>12</v>
      </c>
      <c r="R219" s="4">
        <f t="shared" si="41"/>
        <v>1761.85</v>
      </c>
      <c r="S219" s="2">
        <f t="shared" si="42"/>
        <v>414.33694949989979</v>
      </c>
      <c r="T219" s="2">
        <f t="shared" si="43"/>
        <v>85.763293310463112</v>
      </c>
      <c r="U219" s="2">
        <f t="shared" si="44"/>
        <v>53.091562525524786</v>
      </c>
      <c r="V219" s="2">
        <f t="shared" si="45"/>
        <v>20.048562072575795</v>
      </c>
      <c r="W219" s="2">
        <f t="shared" si="46"/>
        <v>4.4552360161279543</v>
      </c>
      <c r="X219" t="str">
        <f t="shared" si="47"/>
        <v>Yes</v>
      </c>
    </row>
    <row r="220" spans="1:24" x14ac:dyDescent="0.25">
      <c r="A220" t="s">
        <v>5</v>
      </c>
      <c r="B220">
        <v>1232020</v>
      </c>
      <c r="C220" t="s">
        <v>260</v>
      </c>
      <c r="D220" s="3">
        <v>905366</v>
      </c>
      <c r="E220" t="s">
        <v>20</v>
      </c>
      <c r="F220">
        <f>_xlfn.XLOOKUP(C220,'Player Stats'!A:A,'Player Stats'!B:B)</f>
        <v>42</v>
      </c>
      <c r="G220" s="2">
        <f>_xlfn.XLOOKUP(C220,'Player Stats'!A:A,'Player Stats'!C:C)</f>
        <v>13.5</v>
      </c>
      <c r="H220" s="2">
        <f>_xlfn.XLOOKUP(C220,'Player Stats'!A:A,'Player Stats'!D:D)</f>
        <v>1.6904761904761905</v>
      </c>
      <c r="I220" s="2">
        <f>_xlfn.XLOOKUP(C220,'Player Stats'!A:A,'Player Stats'!E:E)</f>
        <v>2.5714285714285716</v>
      </c>
      <c r="J220" s="2">
        <f>_xlfn.XLOOKUP(C220,'Player Stats'!A:A,'Player Stats'!F:F)</f>
        <v>0.21428571428571427</v>
      </c>
      <c r="K220" s="2">
        <f>_xlfn.XLOOKUP(C220,'Player Stats'!A:A,'Player Stats'!G:G)</f>
        <v>9.5238095238095233E-2</v>
      </c>
      <c r="L220" s="2">
        <f>_xlfn.XLOOKUP(C220,'Player Stats'!A:A,'Player Stats'!H:H)</f>
        <v>20.965476190476192</v>
      </c>
      <c r="M220">
        <f t="shared" si="36"/>
        <v>567</v>
      </c>
      <c r="N220">
        <f t="shared" si="37"/>
        <v>71</v>
      </c>
      <c r="O220">
        <f t="shared" si="38"/>
        <v>108.00000000000001</v>
      </c>
      <c r="P220">
        <f t="shared" si="39"/>
        <v>9</v>
      </c>
      <c r="Q220">
        <f t="shared" si="40"/>
        <v>4</v>
      </c>
      <c r="R220" s="4">
        <f t="shared" si="41"/>
        <v>880.55000000000007</v>
      </c>
      <c r="S220" s="2">
        <f t="shared" si="42"/>
        <v>626.26606256475281</v>
      </c>
      <c r="T220" s="2">
        <f t="shared" si="43"/>
        <v>78.421323531036066</v>
      </c>
      <c r="U220" s="2">
        <f t="shared" si="44"/>
        <v>119.28877382185769</v>
      </c>
      <c r="V220" s="2">
        <f t="shared" si="45"/>
        <v>9.940731151821474</v>
      </c>
      <c r="W220" s="2">
        <f t="shared" si="46"/>
        <v>4.4181027341428765</v>
      </c>
      <c r="X220" t="str">
        <f t="shared" si="47"/>
        <v>Yes</v>
      </c>
    </row>
    <row r="221" spans="1:24" x14ac:dyDescent="0.25">
      <c r="A221" t="s">
        <v>5</v>
      </c>
      <c r="B221">
        <v>1458461</v>
      </c>
      <c r="C221" t="s">
        <v>314</v>
      </c>
      <c r="D221" s="3">
        <v>3638160</v>
      </c>
      <c r="E221" t="s">
        <v>57</v>
      </c>
      <c r="F221">
        <f>_xlfn.XLOOKUP(C221,'Player Stats'!A:A,'Player Stats'!B:B)</f>
        <v>79</v>
      </c>
      <c r="G221" s="2">
        <f>_xlfn.XLOOKUP(C221,'Player Stats'!A:A,'Player Stats'!C:C)</f>
        <v>7.8354430379746836</v>
      </c>
      <c r="H221" s="2">
        <f>_xlfn.XLOOKUP(C221,'Player Stats'!A:A,'Player Stats'!D:D)</f>
        <v>2.6202531645569622</v>
      </c>
      <c r="I221" s="2">
        <f>_xlfn.XLOOKUP(C221,'Player Stats'!A:A,'Player Stats'!E:E)</f>
        <v>1.2151898734177216</v>
      </c>
      <c r="J221" s="2">
        <f>_xlfn.XLOOKUP(C221,'Player Stats'!A:A,'Player Stats'!F:F)</f>
        <v>1.1012658227848102</v>
      </c>
      <c r="K221" s="2">
        <f>_xlfn.XLOOKUP(C221,'Player Stats'!A:A,'Player Stats'!G:G)</f>
        <v>0.20253164556962025</v>
      </c>
      <c r="L221" s="2">
        <f>_xlfn.XLOOKUP(C221,'Player Stats'!A:A,'Player Stats'!H:H)</f>
        <v>21.493037974683535</v>
      </c>
      <c r="M221">
        <f t="shared" si="36"/>
        <v>619</v>
      </c>
      <c r="N221">
        <f t="shared" si="37"/>
        <v>207.00000000000003</v>
      </c>
      <c r="O221">
        <f t="shared" si="38"/>
        <v>96</v>
      </c>
      <c r="P221">
        <f t="shared" si="39"/>
        <v>87.000000000000014</v>
      </c>
      <c r="Q221">
        <f t="shared" si="40"/>
        <v>16</v>
      </c>
      <c r="R221" s="4">
        <f t="shared" si="41"/>
        <v>1697.9499999999994</v>
      </c>
      <c r="S221" s="2">
        <f t="shared" si="42"/>
        <v>170.14095037051698</v>
      </c>
      <c r="T221" s="2">
        <f t="shared" si="43"/>
        <v>56.896892934890168</v>
      </c>
      <c r="U221" s="2">
        <f t="shared" si="44"/>
        <v>26.386964839369352</v>
      </c>
      <c r="V221" s="2">
        <f t="shared" si="45"/>
        <v>23.913186885678478</v>
      </c>
      <c r="W221" s="2">
        <f t="shared" si="46"/>
        <v>4.397827473228225</v>
      </c>
      <c r="X221" t="str">
        <f t="shared" si="47"/>
        <v>Yes</v>
      </c>
    </row>
    <row r="222" spans="1:24" x14ac:dyDescent="0.25">
      <c r="A222" t="s">
        <v>5</v>
      </c>
      <c r="B222">
        <v>1324108</v>
      </c>
      <c r="C222" t="s">
        <v>311</v>
      </c>
      <c r="D222" s="3">
        <v>3687960</v>
      </c>
      <c r="E222" t="s">
        <v>7</v>
      </c>
      <c r="F222">
        <f>_xlfn.XLOOKUP(C222,'Player Stats'!A:A,'Player Stats'!B:B)</f>
        <v>84</v>
      </c>
      <c r="G222" s="2">
        <f>_xlfn.XLOOKUP(C222,'Player Stats'!A:A,'Player Stats'!C:C)</f>
        <v>13.964285714285714</v>
      </c>
      <c r="H222" s="2">
        <f>_xlfn.XLOOKUP(C222,'Player Stats'!A:A,'Player Stats'!D:D)</f>
        <v>5.1904761904761907</v>
      </c>
      <c r="I222" s="2">
        <f>_xlfn.XLOOKUP(C222,'Player Stats'!A:A,'Player Stats'!E:E)</f>
        <v>3.6428571428571428</v>
      </c>
      <c r="J222" s="2">
        <f>_xlfn.XLOOKUP(C222,'Player Stats'!A:A,'Player Stats'!F:F)</f>
        <v>1.0714285714285714</v>
      </c>
      <c r="K222" s="2">
        <f>_xlfn.XLOOKUP(C222,'Player Stats'!A:A,'Player Stats'!G:G)</f>
        <v>0.19047619047619047</v>
      </c>
      <c r="L222" s="2">
        <f>_xlfn.XLOOKUP(C222,'Player Stats'!A:A,'Player Stats'!H:H)</f>
        <v>28.715079365079369</v>
      </c>
      <c r="M222">
        <f t="shared" si="36"/>
        <v>1173</v>
      </c>
      <c r="N222">
        <f t="shared" si="37"/>
        <v>436</v>
      </c>
      <c r="O222">
        <f t="shared" si="38"/>
        <v>306</v>
      </c>
      <c r="P222">
        <f t="shared" si="39"/>
        <v>90</v>
      </c>
      <c r="Q222">
        <f t="shared" si="40"/>
        <v>16</v>
      </c>
      <c r="R222" s="4">
        <f t="shared" si="41"/>
        <v>2412.0666666666671</v>
      </c>
      <c r="S222" s="2">
        <f t="shared" si="42"/>
        <v>318.06201802622587</v>
      </c>
      <c r="T222" s="2">
        <f t="shared" si="43"/>
        <v>118.22254037462444</v>
      </c>
      <c r="U222" s="2">
        <f t="shared" si="44"/>
        <v>82.972700354667609</v>
      </c>
      <c r="V222" s="2">
        <f t="shared" si="45"/>
        <v>24.403735398431653</v>
      </c>
      <c r="W222" s="2">
        <f t="shared" si="46"/>
        <v>4.3384418486100724</v>
      </c>
      <c r="X222" t="str">
        <f t="shared" si="47"/>
        <v>Yes</v>
      </c>
    </row>
    <row r="223" spans="1:24" x14ac:dyDescent="0.25">
      <c r="A223" t="s">
        <v>5</v>
      </c>
      <c r="B223">
        <v>1177001</v>
      </c>
      <c r="C223" t="s">
        <v>376</v>
      </c>
      <c r="D223" s="3">
        <v>2537989</v>
      </c>
      <c r="E223" t="s">
        <v>54</v>
      </c>
      <c r="F223">
        <f>_xlfn.XLOOKUP(C223,'Player Stats'!A:A,'Player Stats'!B:B)</f>
        <v>72</v>
      </c>
      <c r="G223" s="2">
        <f>_xlfn.XLOOKUP(C223,'Player Stats'!A:A,'Player Stats'!C:C)</f>
        <v>11.083333333333334</v>
      </c>
      <c r="H223" s="2">
        <f>_xlfn.XLOOKUP(C223,'Player Stats'!A:A,'Player Stats'!D:D)</f>
        <v>2.5416666666666665</v>
      </c>
      <c r="I223" s="2">
        <f>_xlfn.XLOOKUP(C223,'Player Stats'!A:A,'Player Stats'!E:E)</f>
        <v>5.5555555555555554</v>
      </c>
      <c r="J223" s="2">
        <f>_xlfn.XLOOKUP(C223,'Player Stats'!A:A,'Player Stats'!F:F)</f>
        <v>0.72222222222222221</v>
      </c>
      <c r="K223" s="2">
        <f>_xlfn.XLOOKUP(C223,'Player Stats'!A:A,'Player Stats'!G:G)</f>
        <v>0.15277777777777779</v>
      </c>
      <c r="L223" s="2">
        <f>_xlfn.XLOOKUP(C223,'Player Stats'!A:A,'Player Stats'!H:H)</f>
        <v>23.811342592592595</v>
      </c>
      <c r="M223">
        <f t="shared" si="36"/>
        <v>798</v>
      </c>
      <c r="N223">
        <f t="shared" si="37"/>
        <v>183</v>
      </c>
      <c r="O223">
        <f t="shared" si="38"/>
        <v>400</v>
      </c>
      <c r="P223">
        <f t="shared" si="39"/>
        <v>52</v>
      </c>
      <c r="Q223">
        <f t="shared" si="40"/>
        <v>11</v>
      </c>
      <c r="R223" s="4">
        <f t="shared" si="41"/>
        <v>1714.416666666667</v>
      </c>
      <c r="S223" s="2">
        <f t="shared" si="42"/>
        <v>314.42216652633243</v>
      </c>
      <c r="T223" s="2">
        <f t="shared" si="43"/>
        <v>72.104331421452187</v>
      </c>
      <c r="U223" s="2">
        <f t="shared" si="44"/>
        <v>157.60509600317417</v>
      </c>
      <c r="V223" s="2">
        <f t="shared" si="45"/>
        <v>20.488662480412639</v>
      </c>
      <c r="W223" s="2">
        <f t="shared" si="46"/>
        <v>4.334140140087289</v>
      </c>
      <c r="X223" t="str">
        <f t="shared" si="47"/>
        <v>Yes</v>
      </c>
    </row>
    <row r="224" spans="1:24" x14ac:dyDescent="0.25">
      <c r="A224" t="s">
        <v>5</v>
      </c>
      <c r="B224">
        <v>1357745</v>
      </c>
      <c r="C224" t="s">
        <v>230</v>
      </c>
      <c r="D224" s="3">
        <v>7707709</v>
      </c>
      <c r="E224" t="s">
        <v>90</v>
      </c>
      <c r="F224">
        <f>_xlfn.XLOOKUP(C224,'Player Stats'!A:A,'Player Stats'!B:B)</f>
        <v>82</v>
      </c>
      <c r="G224" s="2">
        <f>_xlfn.XLOOKUP(C224,'Player Stats'!A:A,'Player Stats'!C:C)</f>
        <v>11.524390243902438</v>
      </c>
      <c r="H224" s="2">
        <f>_xlfn.XLOOKUP(C224,'Player Stats'!A:A,'Player Stats'!D:D)</f>
        <v>6.7926829268292686</v>
      </c>
      <c r="I224" s="2">
        <f>_xlfn.XLOOKUP(C224,'Player Stats'!A:A,'Player Stats'!E:E)</f>
        <v>5.8414634146341466</v>
      </c>
      <c r="J224" s="2">
        <f>_xlfn.XLOOKUP(C224,'Player Stats'!A:A,'Player Stats'!F:F)</f>
        <v>1.9512195121951219</v>
      </c>
      <c r="K224" s="2">
        <f>_xlfn.XLOOKUP(C224,'Player Stats'!A:A,'Player Stats'!G:G)</f>
        <v>0.40243902439024393</v>
      </c>
      <c r="L224" s="2">
        <f>_xlfn.XLOOKUP(C224,'Player Stats'!A:A,'Player Stats'!H:H)</f>
        <v>32.747764227642271</v>
      </c>
      <c r="M224">
        <f t="shared" si="36"/>
        <v>944.99999999999989</v>
      </c>
      <c r="N224">
        <f t="shared" si="37"/>
        <v>557</v>
      </c>
      <c r="O224">
        <f t="shared" si="38"/>
        <v>479</v>
      </c>
      <c r="P224">
        <f t="shared" si="39"/>
        <v>160</v>
      </c>
      <c r="Q224">
        <f t="shared" si="40"/>
        <v>33</v>
      </c>
      <c r="R224" s="4">
        <f t="shared" si="41"/>
        <v>2685.3166666666662</v>
      </c>
      <c r="S224" s="2">
        <f t="shared" si="42"/>
        <v>122.60452489838418</v>
      </c>
      <c r="T224" s="2">
        <f t="shared" si="43"/>
        <v>72.265312559153443</v>
      </c>
      <c r="U224" s="2">
        <f t="shared" si="44"/>
        <v>62.145573996112205</v>
      </c>
      <c r="V224" s="2">
        <f t="shared" si="45"/>
        <v>20.758438078033304</v>
      </c>
      <c r="W224" s="2">
        <f t="shared" si="46"/>
        <v>4.2814278535943693</v>
      </c>
      <c r="X224" t="str">
        <f t="shared" si="47"/>
        <v>Yes</v>
      </c>
    </row>
    <row r="225" spans="1:24" x14ac:dyDescent="0.25">
      <c r="A225" t="s">
        <v>5</v>
      </c>
      <c r="B225">
        <v>1067857</v>
      </c>
      <c r="C225" t="s">
        <v>642</v>
      </c>
      <c r="D225" s="3">
        <v>14152174</v>
      </c>
      <c r="E225" t="s">
        <v>73</v>
      </c>
      <c r="F225">
        <f>_xlfn.XLOOKUP(C225,'Player Stats'!A:A,'Player Stats'!B:B)</f>
        <v>56</v>
      </c>
      <c r="G225" s="2">
        <f>_xlfn.XLOOKUP(C225,'Player Stats'!A:A,'Player Stats'!C:C)</f>
        <v>14.160714285714286</v>
      </c>
      <c r="H225" s="2">
        <f>_xlfn.XLOOKUP(C225,'Player Stats'!A:A,'Player Stats'!D:D)</f>
        <v>7.0357142857142856</v>
      </c>
      <c r="I225" s="2">
        <f>_xlfn.XLOOKUP(C225,'Player Stats'!A:A,'Player Stats'!E:E)</f>
        <v>1.75</v>
      </c>
      <c r="J225" s="2">
        <f>_xlfn.XLOOKUP(C225,'Player Stats'!A:A,'Player Stats'!F:F)</f>
        <v>0.9821428571428571</v>
      </c>
      <c r="K225" s="2">
        <f>_xlfn.XLOOKUP(C225,'Player Stats'!A:A,'Player Stats'!G:G)</f>
        <v>1.0714285714285714</v>
      </c>
      <c r="L225" s="2">
        <f>_xlfn.XLOOKUP(C225,'Player Stats'!A:A,'Player Stats'!H:H)</f>
        <v>30.993750000000006</v>
      </c>
      <c r="M225">
        <f t="shared" si="36"/>
        <v>793</v>
      </c>
      <c r="N225">
        <f t="shared" si="37"/>
        <v>394</v>
      </c>
      <c r="O225">
        <f t="shared" si="38"/>
        <v>98</v>
      </c>
      <c r="P225">
        <f t="shared" si="39"/>
        <v>55</v>
      </c>
      <c r="Q225">
        <f t="shared" si="40"/>
        <v>60</v>
      </c>
      <c r="R225" s="4">
        <f t="shared" si="41"/>
        <v>1735.6500000000003</v>
      </c>
      <c r="S225" s="2">
        <f t="shared" si="42"/>
        <v>56.033793818532757</v>
      </c>
      <c r="T225" s="2">
        <f t="shared" si="43"/>
        <v>27.84024560466823</v>
      </c>
      <c r="U225" s="2">
        <f t="shared" si="44"/>
        <v>6.9247311402474274</v>
      </c>
      <c r="V225" s="2">
        <f t="shared" si="45"/>
        <v>3.8863287011592704</v>
      </c>
      <c r="W225" s="2">
        <f t="shared" si="46"/>
        <v>4.2396313103555681</v>
      </c>
      <c r="X225" t="str">
        <f t="shared" si="47"/>
        <v>Yes</v>
      </c>
    </row>
    <row r="226" spans="1:24" x14ac:dyDescent="0.25">
      <c r="A226" t="s">
        <v>5</v>
      </c>
      <c r="B226">
        <v>1243725</v>
      </c>
      <c r="C226" t="s">
        <v>251</v>
      </c>
      <c r="D226" s="3">
        <v>6250000</v>
      </c>
      <c r="E226" t="s">
        <v>60</v>
      </c>
      <c r="F226">
        <f>_xlfn.XLOOKUP(C226,'Player Stats'!A:A,'Player Stats'!B:B)</f>
        <v>62</v>
      </c>
      <c r="G226" s="2">
        <f>_xlfn.XLOOKUP(C226,'Player Stats'!A:A,'Player Stats'!C:C)</f>
        <v>8.7096774193548381</v>
      </c>
      <c r="H226" s="2">
        <f>_xlfn.XLOOKUP(C226,'Player Stats'!A:A,'Player Stats'!D:D)</f>
        <v>6.661290322580645</v>
      </c>
      <c r="I226" s="2">
        <f>_xlfn.XLOOKUP(C226,'Player Stats'!A:A,'Player Stats'!E:E)</f>
        <v>2.338709677419355</v>
      </c>
      <c r="J226" s="2">
        <f>_xlfn.XLOOKUP(C226,'Player Stats'!A:A,'Player Stats'!F:F)</f>
        <v>1.0806451612903225</v>
      </c>
      <c r="K226" s="2">
        <f>_xlfn.XLOOKUP(C226,'Player Stats'!A:A,'Player Stats'!G:G)</f>
        <v>0.41935483870967744</v>
      </c>
      <c r="L226" s="2">
        <f>_xlfn.XLOOKUP(C226,'Player Stats'!A:A,'Player Stats'!H:H)</f>
        <v>18.708870967741937</v>
      </c>
      <c r="M226">
        <f t="shared" si="36"/>
        <v>540</v>
      </c>
      <c r="N226">
        <f t="shared" si="37"/>
        <v>413</v>
      </c>
      <c r="O226">
        <f t="shared" si="38"/>
        <v>145</v>
      </c>
      <c r="P226">
        <f t="shared" si="39"/>
        <v>67</v>
      </c>
      <c r="Q226">
        <f t="shared" si="40"/>
        <v>26</v>
      </c>
      <c r="R226" s="4">
        <f t="shared" si="41"/>
        <v>1159.95</v>
      </c>
      <c r="S226" s="2">
        <f t="shared" si="42"/>
        <v>86.4</v>
      </c>
      <c r="T226" s="2">
        <f t="shared" si="43"/>
        <v>66.08</v>
      </c>
      <c r="U226" s="2">
        <f t="shared" si="44"/>
        <v>23.200000000000003</v>
      </c>
      <c r="V226" s="2">
        <f t="shared" si="45"/>
        <v>10.72</v>
      </c>
      <c r="W226" s="2">
        <f t="shared" si="46"/>
        <v>4.16</v>
      </c>
      <c r="X226" t="str">
        <f t="shared" si="47"/>
        <v>Yes</v>
      </c>
    </row>
    <row r="227" spans="1:24" x14ac:dyDescent="0.25">
      <c r="A227" t="s">
        <v>5</v>
      </c>
      <c r="B227">
        <v>1542179</v>
      </c>
      <c r="C227" t="s">
        <v>333</v>
      </c>
      <c r="D227" s="3">
        <v>3372240</v>
      </c>
      <c r="E227" t="s">
        <v>60</v>
      </c>
      <c r="F227">
        <f>_xlfn.XLOOKUP(C227,'Player Stats'!A:A,'Player Stats'!B:B)</f>
        <v>63</v>
      </c>
      <c r="G227" s="2">
        <f>_xlfn.XLOOKUP(C227,'Player Stats'!A:A,'Player Stats'!C:C)</f>
        <v>6.4761904761904763</v>
      </c>
      <c r="H227" s="2">
        <f>_xlfn.XLOOKUP(C227,'Player Stats'!A:A,'Player Stats'!D:D)</f>
        <v>1.7619047619047619</v>
      </c>
      <c r="I227" s="2">
        <f>_xlfn.XLOOKUP(C227,'Player Stats'!A:A,'Player Stats'!E:E)</f>
        <v>1.4444444444444444</v>
      </c>
      <c r="J227" s="2">
        <f>_xlfn.XLOOKUP(C227,'Player Stats'!A:A,'Player Stats'!F:F)</f>
        <v>0.5714285714285714</v>
      </c>
      <c r="K227" s="2">
        <f>_xlfn.XLOOKUP(C227,'Player Stats'!A:A,'Player Stats'!G:G)</f>
        <v>0.22222222222222221</v>
      </c>
      <c r="L227" s="2">
        <f>_xlfn.XLOOKUP(C227,'Player Stats'!A:A,'Player Stats'!H:H)</f>
        <v>20.944708994708993</v>
      </c>
      <c r="M227">
        <f t="shared" si="36"/>
        <v>408</v>
      </c>
      <c r="N227">
        <f t="shared" si="37"/>
        <v>111</v>
      </c>
      <c r="O227">
        <f t="shared" si="38"/>
        <v>91</v>
      </c>
      <c r="P227">
        <f t="shared" si="39"/>
        <v>36</v>
      </c>
      <c r="Q227">
        <f t="shared" si="40"/>
        <v>14</v>
      </c>
      <c r="R227" s="4">
        <f t="shared" si="41"/>
        <v>1319.5166666666667</v>
      </c>
      <c r="S227" s="2">
        <f t="shared" si="42"/>
        <v>120.98783004768345</v>
      </c>
      <c r="T227" s="2">
        <f t="shared" si="43"/>
        <v>32.915806704149169</v>
      </c>
      <c r="U227" s="2">
        <f t="shared" si="44"/>
        <v>26.985030721419591</v>
      </c>
      <c r="V227" s="2">
        <f t="shared" si="45"/>
        <v>10.675396768913245</v>
      </c>
      <c r="W227" s="2">
        <f t="shared" si="46"/>
        <v>4.1515431879107059</v>
      </c>
      <c r="X227" t="str">
        <f t="shared" si="47"/>
        <v>Yes</v>
      </c>
    </row>
    <row r="228" spans="1:24" x14ac:dyDescent="0.25">
      <c r="A228" t="s">
        <v>5</v>
      </c>
      <c r="B228">
        <v>1176145</v>
      </c>
      <c r="C228" t="s">
        <v>442</v>
      </c>
      <c r="D228" s="3">
        <v>1211689</v>
      </c>
      <c r="E228" t="s">
        <v>7</v>
      </c>
      <c r="F228">
        <f>_xlfn.XLOOKUP(C228,'Player Stats'!A:A,'Player Stats'!B:B)</f>
        <v>67</v>
      </c>
      <c r="G228" s="2">
        <f>_xlfn.XLOOKUP(C228,'Player Stats'!A:A,'Player Stats'!C:C)</f>
        <v>7.1343283582089549</v>
      </c>
      <c r="H228" s="2">
        <f>_xlfn.XLOOKUP(C228,'Player Stats'!A:A,'Player Stats'!D:D)</f>
        <v>2.3582089552238807</v>
      </c>
      <c r="I228" s="2">
        <f>_xlfn.XLOOKUP(C228,'Player Stats'!A:A,'Player Stats'!E:E)</f>
        <v>3.4626865671641789</v>
      </c>
      <c r="J228" s="2">
        <f>_xlfn.XLOOKUP(C228,'Player Stats'!A:A,'Player Stats'!F:F)</f>
        <v>0.71641791044776115</v>
      </c>
      <c r="K228" s="2">
        <f>_xlfn.XLOOKUP(C228,'Player Stats'!A:A,'Player Stats'!G:G)</f>
        <v>7.4626865671641784E-2</v>
      </c>
      <c r="L228" s="2">
        <f>_xlfn.XLOOKUP(C228,'Player Stats'!A:A,'Player Stats'!H:H)</f>
        <v>18.359203980099505</v>
      </c>
      <c r="M228">
        <f t="shared" si="36"/>
        <v>478</v>
      </c>
      <c r="N228">
        <f t="shared" si="37"/>
        <v>158</v>
      </c>
      <c r="O228">
        <f t="shared" si="38"/>
        <v>231.99999999999997</v>
      </c>
      <c r="P228">
        <f t="shared" si="39"/>
        <v>48</v>
      </c>
      <c r="Q228">
        <f t="shared" si="40"/>
        <v>5</v>
      </c>
      <c r="R228" s="4">
        <f t="shared" si="41"/>
        <v>1230.0666666666668</v>
      </c>
      <c r="S228" s="2">
        <f t="shared" si="42"/>
        <v>394.49066550905388</v>
      </c>
      <c r="T228" s="2">
        <f t="shared" si="43"/>
        <v>130.39649613060777</v>
      </c>
      <c r="U228" s="2">
        <f t="shared" si="44"/>
        <v>191.46827279937341</v>
      </c>
      <c r="V228" s="2">
        <f t="shared" si="45"/>
        <v>39.614125406766917</v>
      </c>
      <c r="W228" s="2">
        <f t="shared" si="46"/>
        <v>4.1264713965382205</v>
      </c>
      <c r="X228" t="str">
        <f t="shared" si="47"/>
        <v>Yes</v>
      </c>
    </row>
    <row r="229" spans="1:24" x14ac:dyDescent="0.25">
      <c r="A229" t="s">
        <v>5</v>
      </c>
      <c r="B229">
        <v>1185943</v>
      </c>
      <c r="C229" t="s">
        <v>309</v>
      </c>
      <c r="D229" s="3">
        <v>2667947</v>
      </c>
      <c r="E229" t="s">
        <v>25</v>
      </c>
      <c r="F229">
        <f>_xlfn.XLOOKUP(C229,'Player Stats'!A:A,'Player Stats'!B:B)</f>
        <v>35</v>
      </c>
      <c r="G229" s="2">
        <f>_xlfn.XLOOKUP(C229,'Player Stats'!A:A,'Player Stats'!C:C)</f>
        <v>6.6857142857142859</v>
      </c>
      <c r="H229" s="2">
        <f>_xlfn.XLOOKUP(C229,'Player Stats'!A:A,'Player Stats'!D:D)</f>
        <v>2.4857142857142858</v>
      </c>
      <c r="I229" s="2">
        <f>_xlfn.XLOOKUP(C229,'Player Stats'!A:A,'Player Stats'!E:E)</f>
        <v>3.4571428571428573</v>
      </c>
      <c r="J229" s="2">
        <f>_xlfn.XLOOKUP(C229,'Player Stats'!A:A,'Player Stats'!F:F)</f>
        <v>0.5714285714285714</v>
      </c>
      <c r="K229" s="2">
        <f>_xlfn.XLOOKUP(C229,'Player Stats'!A:A,'Player Stats'!G:G)</f>
        <v>0.31428571428571428</v>
      </c>
      <c r="L229" s="2">
        <f>_xlfn.XLOOKUP(C229,'Player Stats'!A:A,'Player Stats'!H:H)</f>
        <v>15.046190476190477</v>
      </c>
      <c r="M229">
        <f t="shared" si="36"/>
        <v>234</v>
      </c>
      <c r="N229">
        <f t="shared" si="37"/>
        <v>87</v>
      </c>
      <c r="O229">
        <f t="shared" si="38"/>
        <v>121</v>
      </c>
      <c r="P229">
        <f t="shared" si="39"/>
        <v>20</v>
      </c>
      <c r="Q229">
        <f t="shared" si="40"/>
        <v>11</v>
      </c>
      <c r="R229" s="4">
        <f t="shared" si="41"/>
        <v>526.61666666666667</v>
      </c>
      <c r="S229" s="2">
        <f t="shared" si="42"/>
        <v>87.707889249673997</v>
      </c>
      <c r="T229" s="2">
        <f t="shared" si="43"/>
        <v>32.609343438981362</v>
      </c>
      <c r="U229" s="2">
        <f t="shared" si="44"/>
        <v>45.353224782951088</v>
      </c>
      <c r="V229" s="2">
        <f t="shared" si="45"/>
        <v>7.4964007905704273</v>
      </c>
      <c r="W229" s="2">
        <f t="shared" si="46"/>
        <v>4.1230204348137347</v>
      </c>
      <c r="X229" t="str">
        <f t="shared" si="47"/>
        <v>Yes</v>
      </c>
    </row>
    <row r="230" spans="1:24" x14ac:dyDescent="0.25">
      <c r="A230" t="s">
        <v>5</v>
      </c>
      <c r="B230">
        <v>456451</v>
      </c>
      <c r="C230" t="s">
        <v>268</v>
      </c>
      <c r="D230" s="3">
        <v>5601600</v>
      </c>
      <c r="E230" t="s">
        <v>30</v>
      </c>
      <c r="F230">
        <f>_xlfn.XLOOKUP(C230,'Player Stats'!A:A,'Player Stats'!B:B)</f>
        <v>74</v>
      </c>
      <c r="G230" s="2">
        <f>_xlfn.XLOOKUP(C230,'Player Stats'!A:A,'Player Stats'!C:C)</f>
        <v>3.9594594594594597</v>
      </c>
      <c r="H230" s="2">
        <f>_xlfn.XLOOKUP(C230,'Player Stats'!A:A,'Player Stats'!D:D)</f>
        <v>2.4864864864864864</v>
      </c>
      <c r="I230" s="2">
        <f>_xlfn.XLOOKUP(C230,'Player Stats'!A:A,'Player Stats'!E:E)</f>
        <v>0.86486486486486491</v>
      </c>
      <c r="J230" s="2">
        <f>_xlfn.XLOOKUP(C230,'Player Stats'!A:A,'Player Stats'!F:F)</f>
        <v>0.63513513513513509</v>
      </c>
      <c r="K230" s="2">
        <f>_xlfn.XLOOKUP(C230,'Player Stats'!A:A,'Player Stats'!G:G)</f>
        <v>0.3108108108108108</v>
      </c>
      <c r="L230" s="2">
        <f>_xlfn.XLOOKUP(C230,'Player Stats'!A:A,'Player Stats'!H:H)</f>
        <v>17.494144144144148</v>
      </c>
      <c r="M230">
        <f t="shared" si="36"/>
        <v>293</v>
      </c>
      <c r="N230">
        <f t="shared" si="37"/>
        <v>184</v>
      </c>
      <c r="O230">
        <f t="shared" si="38"/>
        <v>64</v>
      </c>
      <c r="P230">
        <f t="shared" si="39"/>
        <v>47</v>
      </c>
      <c r="Q230">
        <f t="shared" si="40"/>
        <v>23</v>
      </c>
      <c r="R230" s="4">
        <f t="shared" si="41"/>
        <v>1294.5666666666668</v>
      </c>
      <c r="S230" s="2">
        <f t="shared" si="42"/>
        <v>52.306483861753783</v>
      </c>
      <c r="T230" s="2">
        <f t="shared" si="43"/>
        <v>32.84775778349043</v>
      </c>
      <c r="U230" s="2">
        <f t="shared" si="44"/>
        <v>11.425307055127107</v>
      </c>
      <c r="V230" s="2">
        <f t="shared" si="45"/>
        <v>8.3904598686089678</v>
      </c>
      <c r="W230" s="2">
        <f t="shared" si="46"/>
        <v>4.1059697229363037</v>
      </c>
      <c r="X230" t="str">
        <f t="shared" si="47"/>
        <v>Yes</v>
      </c>
    </row>
    <row r="231" spans="1:24" x14ac:dyDescent="0.25">
      <c r="A231" t="s">
        <v>5</v>
      </c>
      <c r="B231">
        <v>1433295</v>
      </c>
      <c r="C231" t="s">
        <v>402</v>
      </c>
      <c r="D231" s="3">
        <v>2221677</v>
      </c>
      <c r="E231" t="s">
        <v>82</v>
      </c>
      <c r="F231">
        <f>_xlfn.XLOOKUP(C231,'Player Stats'!A:A,'Player Stats'!B:B)</f>
        <v>64</v>
      </c>
      <c r="G231" s="2">
        <f>_xlfn.XLOOKUP(C231,'Player Stats'!A:A,'Player Stats'!C:C)</f>
        <v>5.1875</v>
      </c>
      <c r="H231" s="2">
        <f>_xlfn.XLOOKUP(C231,'Player Stats'!A:A,'Player Stats'!D:D)</f>
        <v>2.9375</v>
      </c>
      <c r="I231" s="2">
        <f>_xlfn.XLOOKUP(C231,'Player Stats'!A:A,'Player Stats'!E:E)</f>
        <v>1.0625</v>
      </c>
      <c r="J231" s="2">
        <f>_xlfn.XLOOKUP(C231,'Player Stats'!A:A,'Player Stats'!F:F)</f>
        <v>0.859375</v>
      </c>
      <c r="K231" s="2">
        <f>_xlfn.XLOOKUP(C231,'Player Stats'!A:A,'Player Stats'!G:G)</f>
        <v>0.140625</v>
      </c>
      <c r="L231" s="2">
        <f>_xlfn.XLOOKUP(C231,'Player Stats'!A:A,'Player Stats'!H:H)</f>
        <v>16.759374999999999</v>
      </c>
      <c r="M231">
        <f t="shared" si="36"/>
        <v>332</v>
      </c>
      <c r="N231">
        <f t="shared" si="37"/>
        <v>188</v>
      </c>
      <c r="O231">
        <f t="shared" si="38"/>
        <v>68</v>
      </c>
      <c r="P231">
        <f t="shared" si="39"/>
        <v>55</v>
      </c>
      <c r="Q231">
        <f t="shared" si="40"/>
        <v>9</v>
      </c>
      <c r="R231" s="4">
        <f t="shared" si="41"/>
        <v>1072.5999999999999</v>
      </c>
      <c r="S231" s="2">
        <f t="shared" si="42"/>
        <v>149.43666428558245</v>
      </c>
      <c r="T231" s="2">
        <f t="shared" si="43"/>
        <v>84.620761703884043</v>
      </c>
      <c r="U231" s="2">
        <f t="shared" si="44"/>
        <v>30.607509552468702</v>
      </c>
      <c r="V231" s="2">
        <f t="shared" si="45"/>
        <v>24.756073902732037</v>
      </c>
      <c r="W231" s="2">
        <f t="shared" si="46"/>
        <v>4.0509939113561515</v>
      </c>
      <c r="X231" t="str">
        <f t="shared" si="47"/>
        <v>Yes</v>
      </c>
    </row>
    <row r="232" spans="1:24" x14ac:dyDescent="0.25">
      <c r="A232" t="s">
        <v>5</v>
      </c>
      <c r="B232">
        <v>1547691</v>
      </c>
      <c r="C232" t="s">
        <v>232</v>
      </c>
      <c r="D232" s="3">
        <v>7520040</v>
      </c>
      <c r="E232" t="s">
        <v>52</v>
      </c>
      <c r="F232">
        <f>_xlfn.XLOOKUP(C232,'Player Stats'!A:A,'Player Stats'!B:B)</f>
        <v>82</v>
      </c>
      <c r="G232" s="2">
        <f>_xlfn.XLOOKUP(C232,'Player Stats'!A:A,'Player Stats'!C:C)</f>
        <v>14.25609756097561</v>
      </c>
      <c r="H232" s="2">
        <f>_xlfn.XLOOKUP(C232,'Player Stats'!A:A,'Player Stats'!D:D)</f>
        <v>3.6585365853658538</v>
      </c>
      <c r="I232" s="2">
        <f>_xlfn.XLOOKUP(C232,'Player Stats'!A:A,'Player Stats'!E:E)</f>
        <v>3.4024390243902438</v>
      </c>
      <c r="J232" s="2">
        <f>_xlfn.XLOOKUP(C232,'Player Stats'!A:A,'Player Stats'!F:F)</f>
        <v>1.1829268292682926</v>
      </c>
      <c r="K232" s="2">
        <f>_xlfn.XLOOKUP(C232,'Player Stats'!A:A,'Player Stats'!G:G)</f>
        <v>0.36585365853658536</v>
      </c>
      <c r="L232" s="2">
        <f>_xlfn.XLOOKUP(C232,'Player Stats'!A:A,'Player Stats'!H:H)</f>
        <v>25.755894308943088</v>
      </c>
      <c r="M232">
        <f t="shared" si="36"/>
        <v>1169</v>
      </c>
      <c r="N232">
        <f t="shared" si="37"/>
        <v>300</v>
      </c>
      <c r="O232">
        <f t="shared" si="38"/>
        <v>279</v>
      </c>
      <c r="P232">
        <f t="shared" si="39"/>
        <v>97</v>
      </c>
      <c r="Q232">
        <f t="shared" si="40"/>
        <v>30</v>
      </c>
      <c r="R232" s="4">
        <f t="shared" si="41"/>
        <v>2111.9833333333331</v>
      </c>
      <c r="S232" s="2">
        <f t="shared" si="42"/>
        <v>155.45130079095324</v>
      </c>
      <c r="T232" s="2">
        <f t="shared" si="43"/>
        <v>39.893404822314778</v>
      </c>
      <c r="U232" s="2">
        <f t="shared" si="44"/>
        <v>37.100866484752743</v>
      </c>
      <c r="V232" s="2">
        <f t="shared" si="45"/>
        <v>12.898867559215111</v>
      </c>
      <c r="W232" s="2">
        <f t="shared" si="46"/>
        <v>3.9893404822314773</v>
      </c>
      <c r="X232" t="str">
        <f t="shared" si="47"/>
        <v>Yes</v>
      </c>
    </row>
    <row r="233" spans="1:24" x14ac:dyDescent="0.25">
      <c r="A233" t="s">
        <v>5</v>
      </c>
      <c r="B233">
        <v>739960</v>
      </c>
      <c r="C233" t="s">
        <v>75</v>
      </c>
      <c r="D233" s="3">
        <v>35000000</v>
      </c>
      <c r="E233" t="s">
        <v>47</v>
      </c>
      <c r="F233">
        <f>_xlfn.XLOOKUP(C233,'Player Stats'!A:A,'Player Stats'!B:B)</f>
        <v>88</v>
      </c>
      <c r="G233" s="2">
        <f>_xlfn.XLOOKUP(C233,'Player Stats'!A:A,'Player Stats'!C:C)</f>
        <v>10.397727272727273</v>
      </c>
      <c r="H233" s="2">
        <f>_xlfn.XLOOKUP(C233,'Player Stats'!A:A,'Player Stats'!D:D)</f>
        <v>11.181818181818182</v>
      </c>
      <c r="I233" s="2">
        <f>_xlfn.XLOOKUP(C233,'Player Stats'!A:A,'Player Stats'!E:E)</f>
        <v>1.7727272727272727</v>
      </c>
      <c r="J233" s="2">
        <f>_xlfn.XLOOKUP(C233,'Player Stats'!A:A,'Player Stats'!F:F)</f>
        <v>0.81818181818181823</v>
      </c>
      <c r="K233" s="2">
        <f>_xlfn.XLOOKUP(C233,'Player Stats'!A:A,'Player Stats'!G:G)</f>
        <v>1.5568181818181819</v>
      </c>
      <c r="L233" s="2">
        <f>_xlfn.XLOOKUP(C233,'Player Stats'!A:A,'Player Stats'!H:H)</f>
        <v>31.271969696969713</v>
      </c>
      <c r="M233">
        <f t="shared" si="36"/>
        <v>915</v>
      </c>
      <c r="N233">
        <f t="shared" si="37"/>
        <v>984</v>
      </c>
      <c r="O233">
        <f t="shared" si="38"/>
        <v>156</v>
      </c>
      <c r="P233">
        <f t="shared" si="39"/>
        <v>72</v>
      </c>
      <c r="Q233">
        <f t="shared" si="40"/>
        <v>137</v>
      </c>
      <c r="R233" s="4">
        <f t="shared" si="41"/>
        <v>2751.9333333333348</v>
      </c>
      <c r="S233" s="2">
        <f t="shared" si="42"/>
        <v>26.142857142857142</v>
      </c>
      <c r="T233" s="2">
        <f t="shared" si="43"/>
        <v>28.114285714285714</v>
      </c>
      <c r="U233" s="2">
        <f t="shared" si="44"/>
        <v>4.4571428571428573</v>
      </c>
      <c r="V233" s="2">
        <f t="shared" si="45"/>
        <v>2.0571428571428574</v>
      </c>
      <c r="W233" s="2">
        <f t="shared" si="46"/>
        <v>3.9142857142857141</v>
      </c>
      <c r="X233" t="str">
        <f t="shared" si="47"/>
        <v>Yes</v>
      </c>
    </row>
    <row r="234" spans="1:24" x14ac:dyDescent="0.25">
      <c r="A234" t="s">
        <v>5</v>
      </c>
      <c r="B234">
        <v>1402709</v>
      </c>
      <c r="C234" t="s">
        <v>244</v>
      </c>
      <c r="D234" s="3">
        <v>6665406</v>
      </c>
      <c r="E234" t="s">
        <v>44</v>
      </c>
      <c r="F234">
        <f>_xlfn.XLOOKUP(C234,'Player Stats'!A:A,'Player Stats'!B:B)</f>
        <v>76</v>
      </c>
      <c r="G234" s="2">
        <f>_xlfn.XLOOKUP(C234,'Player Stats'!A:A,'Player Stats'!C:C)</f>
        <v>11.631578947368421</v>
      </c>
      <c r="H234" s="2">
        <f>_xlfn.XLOOKUP(C234,'Player Stats'!A:A,'Player Stats'!D:D)</f>
        <v>5.1447368421052628</v>
      </c>
      <c r="I234" s="2">
        <f>_xlfn.XLOOKUP(C234,'Player Stats'!A:A,'Player Stats'!E:E)</f>
        <v>2.5263157894736841</v>
      </c>
      <c r="J234" s="2">
        <f>_xlfn.XLOOKUP(C234,'Player Stats'!A:A,'Player Stats'!F:F)</f>
        <v>0.82894736842105265</v>
      </c>
      <c r="K234" s="2">
        <f>_xlfn.XLOOKUP(C234,'Player Stats'!A:A,'Player Stats'!G:G)</f>
        <v>0.34210526315789475</v>
      </c>
      <c r="L234" s="2">
        <f>_xlfn.XLOOKUP(C234,'Player Stats'!A:A,'Player Stats'!H:H)</f>
        <v>25.702412280701736</v>
      </c>
      <c r="M234">
        <f t="shared" si="36"/>
        <v>884</v>
      </c>
      <c r="N234">
        <f t="shared" si="37"/>
        <v>391</v>
      </c>
      <c r="O234">
        <f t="shared" si="38"/>
        <v>192</v>
      </c>
      <c r="P234">
        <f t="shared" si="39"/>
        <v>63</v>
      </c>
      <c r="Q234">
        <f t="shared" si="40"/>
        <v>26</v>
      </c>
      <c r="R234" s="4">
        <f t="shared" si="41"/>
        <v>1953.3833333333318</v>
      </c>
      <c r="S234" s="2">
        <f t="shared" si="42"/>
        <v>132.62507940251501</v>
      </c>
      <c r="T234" s="2">
        <f t="shared" si="43"/>
        <v>58.661092812650878</v>
      </c>
      <c r="U234" s="2">
        <f t="shared" si="44"/>
        <v>28.805447110048512</v>
      </c>
      <c r="V234" s="2">
        <f t="shared" si="45"/>
        <v>9.4517873329846669</v>
      </c>
      <c r="W234" s="2">
        <f t="shared" si="46"/>
        <v>3.9007376294857359</v>
      </c>
      <c r="X234" t="str">
        <f t="shared" si="47"/>
        <v>Yes</v>
      </c>
    </row>
    <row r="235" spans="1:24" x14ac:dyDescent="0.25">
      <c r="A235" t="s">
        <v>5</v>
      </c>
      <c r="B235">
        <v>956574</v>
      </c>
      <c r="C235" t="s">
        <v>122</v>
      </c>
      <c r="D235" s="3">
        <v>20000000</v>
      </c>
      <c r="E235" t="s">
        <v>37</v>
      </c>
      <c r="F235">
        <f>_xlfn.XLOOKUP(C235,'Player Stats'!A:A,'Player Stats'!B:B)</f>
        <v>74</v>
      </c>
      <c r="G235" s="2">
        <f>_xlfn.XLOOKUP(C235,'Player Stats'!A:A,'Player Stats'!C:C)</f>
        <v>14.716216216216216</v>
      </c>
      <c r="H235" s="2">
        <f>_xlfn.XLOOKUP(C235,'Player Stats'!A:A,'Player Stats'!D:D)</f>
        <v>8.1756756756756754</v>
      </c>
      <c r="I235" s="2">
        <f>_xlfn.XLOOKUP(C235,'Player Stats'!A:A,'Player Stats'!E:E)</f>
        <v>1.6081081081081081</v>
      </c>
      <c r="J235" s="2">
        <f>_xlfn.XLOOKUP(C235,'Player Stats'!A:A,'Player Stats'!F:F)</f>
        <v>0.98648648648648651</v>
      </c>
      <c r="K235" s="2">
        <f>_xlfn.XLOOKUP(C235,'Player Stats'!A:A,'Player Stats'!G:G)</f>
        <v>1.0540540540540539</v>
      </c>
      <c r="L235" s="2">
        <f>_xlfn.XLOOKUP(C235,'Player Stats'!A:A,'Player Stats'!H:H)</f>
        <v>27.680630630630628</v>
      </c>
      <c r="M235">
        <f t="shared" si="36"/>
        <v>1089</v>
      </c>
      <c r="N235">
        <f t="shared" si="37"/>
        <v>605</v>
      </c>
      <c r="O235">
        <f t="shared" si="38"/>
        <v>119</v>
      </c>
      <c r="P235">
        <f t="shared" si="39"/>
        <v>73</v>
      </c>
      <c r="Q235">
        <f t="shared" si="40"/>
        <v>77.999999999999986</v>
      </c>
      <c r="R235" s="4">
        <f t="shared" si="41"/>
        <v>2048.3666666666663</v>
      </c>
      <c r="S235" s="2">
        <f t="shared" si="42"/>
        <v>54.45</v>
      </c>
      <c r="T235" s="2">
        <f t="shared" si="43"/>
        <v>30.25</v>
      </c>
      <c r="U235" s="2">
        <f t="shared" si="44"/>
        <v>5.95</v>
      </c>
      <c r="V235" s="2">
        <f t="shared" si="45"/>
        <v>3.6500000000000004</v>
      </c>
      <c r="W235" s="2">
        <f t="shared" si="46"/>
        <v>3.899999999999999</v>
      </c>
      <c r="X235" t="str">
        <f t="shared" si="47"/>
        <v>Yes</v>
      </c>
    </row>
    <row r="236" spans="1:24" x14ac:dyDescent="0.25">
      <c r="A236" t="s">
        <v>5</v>
      </c>
      <c r="B236">
        <v>1323515</v>
      </c>
      <c r="C236" t="s">
        <v>507</v>
      </c>
      <c r="D236" s="3">
        <v>625726</v>
      </c>
      <c r="E236" t="s">
        <v>13</v>
      </c>
      <c r="F236">
        <f>_xlfn.XLOOKUP(C236,'Player Stats'!A:A,'Player Stats'!B:B)</f>
        <v>30</v>
      </c>
      <c r="G236" s="2">
        <f>_xlfn.XLOOKUP(C236,'Player Stats'!A:A,'Player Stats'!C:C)</f>
        <v>2.3666666666666667</v>
      </c>
      <c r="H236" s="2">
        <f>_xlfn.XLOOKUP(C236,'Player Stats'!A:A,'Player Stats'!D:D)</f>
        <v>1.2</v>
      </c>
      <c r="I236" s="2">
        <f>_xlfn.XLOOKUP(C236,'Player Stats'!A:A,'Player Stats'!E:E)</f>
        <v>1.1666666666666667</v>
      </c>
      <c r="J236" s="2">
        <f>_xlfn.XLOOKUP(C236,'Player Stats'!A:A,'Player Stats'!F:F)</f>
        <v>0.2</v>
      </c>
      <c r="K236" s="2">
        <f>_xlfn.XLOOKUP(C236,'Player Stats'!A:A,'Player Stats'!G:G)</f>
        <v>0.2</v>
      </c>
      <c r="L236" s="2">
        <f>_xlfn.XLOOKUP(C236,'Player Stats'!A:A,'Player Stats'!H:H)</f>
        <v>7.455000000000001</v>
      </c>
      <c r="M236">
        <f t="shared" si="36"/>
        <v>71</v>
      </c>
      <c r="N236">
        <f t="shared" si="37"/>
        <v>36</v>
      </c>
      <c r="O236">
        <f t="shared" si="38"/>
        <v>35</v>
      </c>
      <c r="P236">
        <f t="shared" si="39"/>
        <v>6</v>
      </c>
      <c r="Q236">
        <f t="shared" si="40"/>
        <v>6</v>
      </c>
      <c r="R236" s="4">
        <f t="shared" si="41"/>
        <v>223.65000000000003</v>
      </c>
      <c r="S236" s="2">
        <f t="shared" si="42"/>
        <v>113.46819534428808</v>
      </c>
      <c r="T236" s="2">
        <f t="shared" si="43"/>
        <v>57.533169470343246</v>
      </c>
      <c r="U236" s="2">
        <f t="shared" si="44"/>
        <v>55.935025873944824</v>
      </c>
      <c r="V236" s="2">
        <f t="shared" si="45"/>
        <v>9.5888615783905422</v>
      </c>
      <c r="W236" s="2">
        <f t="shared" si="46"/>
        <v>9.5888615783905422</v>
      </c>
      <c r="X236" t="str">
        <f t="shared" si="47"/>
        <v>No</v>
      </c>
    </row>
    <row r="237" spans="1:24" x14ac:dyDescent="0.25">
      <c r="A237" t="s">
        <v>5</v>
      </c>
      <c r="B237">
        <v>1174935</v>
      </c>
      <c r="C237" t="s">
        <v>414</v>
      </c>
      <c r="D237" s="3">
        <v>1955377</v>
      </c>
      <c r="E237" t="s">
        <v>57</v>
      </c>
      <c r="F237">
        <f>_xlfn.XLOOKUP(C237,'Player Stats'!A:A,'Player Stats'!B:B)</f>
        <v>67</v>
      </c>
      <c r="G237" s="2">
        <f>_xlfn.XLOOKUP(C237,'Player Stats'!A:A,'Player Stats'!C:C)</f>
        <v>3.2985074626865671</v>
      </c>
      <c r="H237" s="2">
        <f>_xlfn.XLOOKUP(C237,'Player Stats'!A:A,'Player Stats'!D:D)</f>
        <v>1.4925373134328359</v>
      </c>
      <c r="I237" s="2">
        <f>_xlfn.XLOOKUP(C237,'Player Stats'!A:A,'Player Stats'!E:E)</f>
        <v>0.37313432835820898</v>
      </c>
      <c r="J237" s="2">
        <f>_xlfn.XLOOKUP(C237,'Player Stats'!A:A,'Player Stats'!F:F)</f>
        <v>0.1044776119402985</v>
      </c>
      <c r="K237" s="2">
        <f>_xlfn.XLOOKUP(C237,'Player Stats'!A:A,'Player Stats'!G:G)</f>
        <v>4.4776119402985072E-2</v>
      </c>
      <c r="L237" s="2">
        <f>_xlfn.XLOOKUP(C237,'Player Stats'!A:A,'Player Stats'!H:H)</f>
        <v>8.7756218905472618</v>
      </c>
      <c r="M237">
        <f t="shared" si="36"/>
        <v>221</v>
      </c>
      <c r="N237">
        <f t="shared" si="37"/>
        <v>100</v>
      </c>
      <c r="O237">
        <f t="shared" si="38"/>
        <v>25</v>
      </c>
      <c r="P237">
        <f t="shared" si="39"/>
        <v>7</v>
      </c>
      <c r="Q237">
        <f t="shared" si="40"/>
        <v>3</v>
      </c>
      <c r="R237" s="4">
        <f t="shared" si="41"/>
        <v>587.96666666666658</v>
      </c>
      <c r="S237" s="2">
        <f t="shared" si="42"/>
        <v>113.02168328665009</v>
      </c>
      <c r="T237" s="2">
        <f t="shared" si="43"/>
        <v>51.141033161380136</v>
      </c>
      <c r="U237" s="2">
        <f t="shared" si="44"/>
        <v>12.785258290345034</v>
      </c>
      <c r="V237" s="2">
        <f t="shared" si="45"/>
        <v>3.5798723212966093</v>
      </c>
      <c r="W237" s="2">
        <f t="shared" si="46"/>
        <v>1.5342309948414041</v>
      </c>
      <c r="X237" t="str">
        <f t="shared" si="47"/>
        <v>No</v>
      </c>
    </row>
    <row r="238" spans="1:24" x14ac:dyDescent="0.25">
      <c r="A238" t="s">
        <v>5</v>
      </c>
      <c r="B238">
        <v>1132827</v>
      </c>
      <c r="C238" t="s">
        <v>213</v>
      </c>
      <c r="D238" s="3">
        <v>8741209</v>
      </c>
      <c r="E238" t="s">
        <v>11</v>
      </c>
      <c r="F238">
        <f>_xlfn.XLOOKUP(C238,'Player Stats'!A:A,'Player Stats'!B:B)</f>
        <v>87</v>
      </c>
      <c r="G238" s="2">
        <f>_xlfn.XLOOKUP(C238,'Player Stats'!A:A,'Player Stats'!C:C)</f>
        <v>12.459770114942529</v>
      </c>
      <c r="H238" s="2">
        <f>_xlfn.XLOOKUP(C238,'Player Stats'!A:A,'Player Stats'!D:D)</f>
        <v>3.5287356321839081</v>
      </c>
      <c r="I238" s="2">
        <f>_xlfn.XLOOKUP(C238,'Player Stats'!A:A,'Player Stats'!E:E)</f>
        <v>3.1149425287356323</v>
      </c>
      <c r="J238" s="2">
        <f>_xlfn.XLOOKUP(C238,'Player Stats'!A:A,'Player Stats'!F:F)</f>
        <v>0.77011494252873558</v>
      </c>
      <c r="K238" s="2">
        <f>_xlfn.XLOOKUP(C238,'Player Stats'!A:A,'Player Stats'!G:G)</f>
        <v>0.39080459770114945</v>
      </c>
      <c r="L238" s="2">
        <f>_xlfn.XLOOKUP(C238,'Player Stats'!A:A,'Player Stats'!H:H)</f>
        <v>28.397701149425266</v>
      </c>
      <c r="M238">
        <f t="shared" si="36"/>
        <v>1084</v>
      </c>
      <c r="N238">
        <f t="shared" si="37"/>
        <v>307</v>
      </c>
      <c r="O238">
        <f t="shared" si="38"/>
        <v>271</v>
      </c>
      <c r="P238">
        <f t="shared" si="39"/>
        <v>67</v>
      </c>
      <c r="Q238">
        <f t="shared" si="40"/>
        <v>34</v>
      </c>
      <c r="R238" s="4">
        <f t="shared" si="41"/>
        <v>2470.5999999999981</v>
      </c>
      <c r="S238" s="2">
        <f t="shared" si="42"/>
        <v>124.01030566824338</v>
      </c>
      <c r="T238" s="2">
        <f t="shared" si="43"/>
        <v>35.120999852537558</v>
      </c>
      <c r="U238" s="2">
        <f t="shared" si="44"/>
        <v>31.002576417060844</v>
      </c>
      <c r="V238" s="2">
        <f t="shared" si="45"/>
        <v>7.6648436160261131</v>
      </c>
      <c r="W238" s="2">
        <f t="shared" si="46"/>
        <v>3.8896221335057883</v>
      </c>
      <c r="X238" t="str">
        <f t="shared" si="47"/>
        <v>Yes</v>
      </c>
    </row>
    <row r="239" spans="1:24" x14ac:dyDescent="0.25">
      <c r="A239" t="s">
        <v>5</v>
      </c>
      <c r="B239">
        <v>1519361</v>
      </c>
      <c r="C239" t="s">
        <v>184</v>
      </c>
      <c r="D239" s="3">
        <v>11108880</v>
      </c>
      <c r="E239" t="s">
        <v>11</v>
      </c>
      <c r="F239">
        <f>_xlfn.XLOOKUP(C239,'Player Stats'!A:A,'Player Stats'!B:B)</f>
        <v>87</v>
      </c>
      <c r="G239" s="2">
        <f>_xlfn.XLOOKUP(C239,'Player Stats'!A:A,'Player Stats'!C:C)</f>
        <v>15.770114942528735</v>
      </c>
      <c r="H239" s="2">
        <f>_xlfn.XLOOKUP(C239,'Player Stats'!A:A,'Player Stats'!D:D)</f>
        <v>5.7586206896551726</v>
      </c>
      <c r="I239" s="2">
        <f>_xlfn.XLOOKUP(C239,'Player Stats'!A:A,'Player Stats'!E:E)</f>
        <v>4.0574712643678161</v>
      </c>
      <c r="J239" s="2">
        <f>_xlfn.XLOOKUP(C239,'Player Stats'!A:A,'Player Stats'!F:F)</f>
        <v>1.367816091954023</v>
      </c>
      <c r="K239" s="2">
        <f>_xlfn.XLOOKUP(C239,'Player Stats'!A:A,'Player Stats'!G:G)</f>
        <v>0.4942528735632184</v>
      </c>
      <c r="L239" s="2">
        <f>_xlfn.XLOOKUP(C239,'Player Stats'!A:A,'Player Stats'!H:H)</f>
        <v>35.316283524904222</v>
      </c>
      <c r="M239">
        <f t="shared" si="36"/>
        <v>1372</v>
      </c>
      <c r="N239">
        <f t="shared" si="37"/>
        <v>501</v>
      </c>
      <c r="O239">
        <f t="shared" si="38"/>
        <v>353</v>
      </c>
      <c r="P239">
        <f t="shared" si="39"/>
        <v>119</v>
      </c>
      <c r="Q239">
        <f t="shared" si="40"/>
        <v>43</v>
      </c>
      <c r="R239" s="4">
        <f t="shared" si="41"/>
        <v>3072.5166666666673</v>
      </c>
      <c r="S239" s="2">
        <f t="shared" si="42"/>
        <v>123.50479976379258</v>
      </c>
      <c r="T239" s="2">
        <f t="shared" si="43"/>
        <v>45.099055890422797</v>
      </c>
      <c r="U239" s="2">
        <f t="shared" si="44"/>
        <v>31.776380697244008</v>
      </c>
      <c r="V239" s="2">
        <f t="shared" si="45"/>
        <v>10.712150999920784</v>
      </c>
      <c r="W239" s="2">
        <f t="shared" si="46"/>
        <v>3.8707772520722159</v>
      </c>
      <c r="X239" t="str">
        <f t="shared" si="47"/>
        <v>Yes</v>
      </c>
    </row>
    <row r="240" spans="1:24" x14ac:dyDescent="0.25">
      <c r="A240" t="s">
        <v>5</v>
      </c>
      <c r="B240">
        <v>1401381</v>
      </c>
      <c r="C240" t="s">
        <v>176</v>
      </c>
      <c r="D240" s="3">
        <v>11968400</v>
      </c>
      <c r="E240" t="s">
        <v>65</v>
      </c>
      <c r="F240">
        <f>_xlfn.XLOOKUP(C240,'Player Stats'!A:A,'Player Stats'!B:B)</f>
        <v>67</v>
      </c>
      <c r="G240" s="2">
        <f>_xlfn.XLOOKUP(C240,'Player Stats'!A:A,'Player Stats'!C:C)</f>
        <v>20.119402985074625</v>
      </c>
      <c r="H240" s="2">
        <f>_xlfn.XLOOKUP(C240,'Player Stats'!A:A,'Player Stats'!D:D)</f>
        <v>4.8805970149253728</v>
      </c>
      <c r="I240" s="2">
        <f>_xlfn.XLOOKUP(C240,'Player Stats'!A:A,'Player Stats'!E:E)</f>
        <v>3.3283582089552239</v>
      </c>
      <c r="J240" s="2">
        <f>_xlfn.XLOOKUP(C240,'Player Stats'!A:A,'Player Stats'!F:F)</f>
        <v>1.0149253731343284</v>
      </c>
      <c r="K240" s="2">
        <f>_xlfn.XLOOKUP(C240,'Player Stats'!A:A,'Player Stats'!G:G)</f>
        <v>0.68656716417910446</v>
      </c>
      <c r="L240" s="2">
        <f>_xlfn.XLOOKUP(C240,'Player Stats'!A:A,'Player Stats'!H:H)</f>
        <v>30.35398009950249</v>
      </c>
      <c r="M240">
        <f t="shared" si="36"/>
        <v>1348</v>
      </c>
      <c r="N240">
        <f t="shared" si="37"/>
        <v>327</v>
      </c>
      <c r="O240">
        <f t="shared" si="38"/>
        <v>223</v>
      </c>
      <c r="P240">
        <f t="shared" si="39"/>
        <v>68</v>
      </c>
      <c r="Q240">
        <f t="shared" si="40"/>
        <v>46</v>
      </c>
      <c r="R240" s="4">
        <f t="shared" si="41"/>
        <v>2033.7166666666669</v>
      </c>
      <c r="S240" s="2">
        <f t="shared" si="42"/>
        <v>112.6299254704054</v>
      </c>
      <c r="T240" s="2">
        <f t="shared" si="43"/>
        <v>27.321947795862439</v>
      </c>
      <c r="U240" s="2">
        <f t="shared" si="44"/>
        <v>18.632398649777748</v>
      </c>
      <c r="V240" s="2">
        <f t="shared" si="45"/>
        <v>5.6816282878246049</v>
      </c>
      <c r="W240" s="2">
        <f t="shared" si="46"/>
        <v>3.8434544299989977</v>
      </c>
      <c r="X240" t="str">
        <f t="shared" si="47"/>
        <v>Yes</v>
      </c>
    </row>
    <row r="241" spans="1:24" x14ac:dyDescent="0.25">
      <c r="A241" t="s">
        <v>5</v>
      </c>
      <c r="B241">
        <v>796009</v>
      </c>
      <c r="C241" t="s">
        <v>94</v>
      </c>
      <c r="D241" s="3">
        <v>28100000</v>
      </c>
      <c r="E241" t="s">
        <v>18</v>
      </c>
      <c r="F241">
        <f>_xlfn.XLOOKUP(C241,'Player Stats'!A:A,'Player Stats'!B:B)</f>
        <v>84</v>
      </c>
      <c r="G241" s="2">
        <f>_xlfn.XLOOKUP(C241,'Player Stats'!A:A,'Player Stats'!C:C)</f>
        <v>16.011904761904763</v>
      </c>
      <c r="H241" s="2">
        <f>_xlfn.XLOOKUP(C241,'Player Stats'!A:A,'Player Stats'!D:D)</f>
        <v>4.3095238095238093</v>
      </c>
      <c r="I241" s="2">
        <f>_xlfn.XLOOKUP(C241,'Player Stats'!A:A,'Player Stats'!E:E)</f>
        <v>5.1904761904761907</v>
      </c>
      <c r="J241" s="2">
        <f>_xlfn.XLOOKUP(C241,'Player Stats'!A:A,'Player Stats'!F:F)</f>
        <v>1.1190476190476191</v>
      </c>
      <c r="K241" s="2">
        <f>_xlfn.XLOOKUP(C241,'Player Stats'!A:A,'Player Stats'!G:G)</f>
        <v>1.2857142857142858</v>
      </c>
      <c r="L241" s="2">
        <f>_xlfn.XLOOKUP(C241,'Player Stats'!A:A,'Player Stats'!H:H)</f>
        <v>34.23710317460317</v>
      </c>
      <c r="M241">
        <f t="shared" si="36"/>
        <v>1345</v>
      </c>
      <c r="N241">
        <f t="shared" si="37"/>
        <v>362</v>
      </c>
      <c r="O241">
        <f t="shared" si="38"/>
        <v>436</v>
      </c>
      <c r="P241">
        <f t="shared" si="39"/>
        <v>94</v>
      </c>
      <c r="Q241">
        <f t="shared" si="40"/>
        <v>108.00000000000001</v>
      </c>
      <c r="R241" s="4">
        <f t="shared" si="41"/>
        <v>2875.9166666666665</v>
      </c>
      <c r="S241" s="2">
        <f t="shared" si="42"/>
        <v>47.864768683274022</v>
      </c>
      <c r="T241" s="2">
        <f t="shared" si="43"/>
        <v>12.882562277580071</v>
      </c>
      <c r="U241" s="2">
        <f t="shared" si="44"/>
        <v>15.516014234875444</v>
      </c>
      <c r="V241" s="2">
        <f t="shared" si="45"/>
        <v>3.3451957295373664</v>
      </c>
      <c r="W241" s="2">
        <f t="shared" si="46"/>
        <v>3.8434163701067621</v>
      </c>
      <c r="X241" t="str">
        <f t="shared" si="47"/>
        <v>Yes</v>
      </c>
    </row>
    <row r="242" spans="1:24" x14ac:dyDescent="0.25">
      <c r="A242" t="s">
        <v>5</v>
      </c>
      <c r="B242">
        <v>1349630</v>
      </c>
      <c r="C242" t="s">
        <v>293</v>
      </c>
      <c r="D242" s="3">
        <v>4445417</v>
      </c>
      <c r="E242" t="s">
        <v>70</v>
      </c>
      <c r="F242">
        <f>_xlfn.XLOOKUP(C242,'Player Stats'!A:A,'Player Stats'!B:B)</f>
        <v>47</v>
      </c>
      <c r="G242" s="2">
        <f>_xlfn.XLOOKUP(C242,'Player Stats'!A:A,'Player Stats'!C:C)</f>
        <v>7.3191489361702127</v>
      </c>
      <c r="H242" s="2">
        <f>_xlfn.XLOOKUP(C242,'Player Stats'!A:A,'Player Stats'!D:D)</f>
        <v>3.2553191489361701</v>
      </c>
      <c r="I242" s="2">
        <f>_xlfn.XLOOKUP(C242,'Player Stats'!A:A,'Player Stats'!E:E)</f>
        <v>2.1702127659574466</v>
      </c>
      <c r="J242" s="2">
        <f>_xlfn.XLOOKUP(C242,'Player Stats'!A:A,'Player Stats'!F:F)</f>
        <v>0.55319148936170215</v>
      </c>
      <c r="K242" s="2">
        <f>_xlfn.XLOOKUP(C242,'Player Stats'!A:A,'Player Stats'!G:G)</f>
        <v>0.36170212765957449</v>
      </c>
      <c r="L242" s="2">
        <f>_xlfn.XLOOKUP(C242,'Player Stats'!A:A,'Player Stats'!H:H)</f>
        <v>17.191843971631208</v>
      </c>
      <c r="M242">
        <f t="shared" si="36"/>
        <v>344</v>
      </c>
      <c r="N242">
        <f t="shared" si="37"/>
        <v>153</v>
      </c>
      <c r="O242">
        <f t="shared" si="38"/>
        <v>101.99999999999999</v>
      </c>
      <c r="P242">
        <f t="shared" si="39"/>
        <v>26</v>
      </c>
      <c r="Q242">
        <f t="shared" si="40"/>
        <v>17</v>
      </c>
      <c r="R242" s="4">
        <f t="shared" si="41"/>
        <v>808.01666666666677</v>
      </c>
      <c r="S242" s="2">
        <f t="shared" si="42"/>
        <v>77.383066650440213</v>
      </c>
      <c r="T242" s="2">
        <f t="shared" si="43"/>
        <v>34.417468597434166</v>
      </c>
      <c r="U242" s="2">
        <f t="shared" si="44"/>
        <v>22.944979064956108</v>
      </c>
      <c r="V242" s="2">
        <f t="shared" si="45"/>
        <v>5.8487201538123417</v>
      </c>
      <c r="W242" s="2">
        <f t="shared" si="46"/>
        <v>3.8241631774926854</v>
      </c>
      <c r="X242" t="str">
        <f t="shared" si="47"/>
        <v>Yes</v>
      </c>
    </row>
    <row r="243" spans="1:24" x14ac:dyDescent="0.25">
      <c r="A243" t="s">
        <v>5</v>
      </c>
      <c r="B243">
        <v>1234814</v>
      </c>
      <c r="C243" t="s">
        <v>468</v>
      </c>
      <c r="D243" s="3">
        <v>636435</v>
      </c>
      <c r="E243" t="s">
        <v>62</v>
      </c>
      <c r="F243">
        <f>_xlfn.XLOOKUP(C243,'Player Stats'!A:A,'Player Stats'!B:B)</f>
        <v>34</v>
      </c>
      <c r="G243" s="2">
        <f>_xlfn.XLOOKUP(C243,'Player Stats'!A:A,'Player Stats'!C:C)</f>
        <v>2.0882352941176472</v>
      </c>
      <c r="H243" s="2">
        <f>_xlfn.XLOOKUP(C243,'Player Stats'!A:A,'Player Stats'!D:D)</f>
        <v>0.82352941176470584</v>
      </c>
      <c r="I243" s="2">
        <f>_xlfn.XLOOKUP(C243,'Player Stats'!A:A,'Player Stats'!E:E)</f>
        <v>0.35294117647058826</v>
      </c>
      <c r="J243" s="2">
        <f>_xlfn.XLOOKUP(C243,'Player Stats'!A:A,'Player Stats'!F:F)</f>
        <v>0.11764705882352941</v>
      </c>
      <c r="K243" s="2">
        <f>_xlfn.XLOOKUP(C243,'Player Stats'!A:A,'Player Stats'!G:G)</f>
        <v>8.8235294117647065E-2</v>
      </c>
      <c r="L243" s="2">
        <f>_xlfn.XLOOKUP(C243,'Player Stats'!A:A,'Player Stats'!H:H)</f>
        <v>5.4441176470588246</v>
      </c>
      <c r="M243">
        <f t="shared" si="36"/>
        <v>71</v>
      </c>
      <c r="N243">
        <f t="shared" si="37"/>
        <v>28</v>
      </c>
      <c r="O243">
        <f t="shared" si="38"/>
        <v>12</v>
      </c>
      <c r="P243">
        <f t="shared" si="39"/>
        <v>4</v>
      </c>
      <c r="Q243">
        <f t="shared" si="40"/>
        <v>3</v>
      </c>
      <c r="R243" s="4">
        <f t="shared" si="41"/>
        <v>185.10000000000002</v>
      </c>
      <c r="S243" s="2">
        <f t="shared" si="42"/>
        <v>111.55891803562029</v>
      </c>
      <c r="T243" s="2">
        <f t="shared" si="43"/>
        <v>43.995066267568568</v>
      </c>
      <c r="U243" s="2">
        <f t="shared" si="44"/>
        <v>18.85502840038653</v>
      </c>
      <c r="V243" s="2">
        <f t="shared" si="45"/>
        <v>6.2850094667955094</v>
      </c>
      <c r="W243" s="2">
        <f t="shared" si="46"/>
        <v>4.7137571000966325</v>
      </c>
      <c r="X243" t="str">
        <f t="shared" si="47"/>
        <v>No</v>
      </c>
    </row>
    <row r="244" spans="1:24" x14ac:dyDescent="0.25">
      <c r="A244" t="s">
        <v>5</v>
      </c>
      <c r="B244">
        <v>1137200</v>
      </c>
      <c r="C244" t="s">
        <v>118</v>
      </c>
      <c r="D244" s="3">
        <v>21551724</v>
      </c>
      <c r="E244" t="s">
        <v>47</v>
      </c>
      <c r="F244">
        <f>_xlfn.XLOOKUP(C244,'Player Stats'!A:A,'Player Stats'!B:B)</f>
        <v>89</v>
      </c>
      <c r="G244" s="2">
        <f>_xlfn.XLOOKUP(C244,'Player Stats'!A:A,'Player Stats'!C:C)</f>
        <v>13.44943820224719</v>
      </c>
      <c r="H244" s="2">
        <f>_xlfn.XLOOKUP(C244,'Player Stats'!A:A,'Player Stats'!D:D)</f>
        <v>6.3483146067415728</v>
      </c>
      <c r="I244" s="2">
        <f>_xlfn.XLOOKUP(C244,'Player Stats'!A:A,'Player Stats'!E:E)</f>
        <v>2.191011235955056</v>
      </c>
      <c r="J244" s="2">
        <f>_xlfn.XLOOKUP(C244,'Player Stats'!A:A,'Player Stats'!F:F)</f>
        <v>0.9101123595505618</v>
      </c>
      <c r="K244" s="2">
        <f>_xlfn.XLOOKUP(C244,'Player Stats'!A:A,'Player Stats'!G:G)</f>
        <v>0.9213483146067416</v>
      </c>
      <c r="L244" s="2">
        <f>_xlfn.XLOOKUP(C244,'Player Stats'!A:A,'Player Stats'!H:H)</f>
        <v>26.187640449438199</v>
      </c>
      <c r="M244">
        <f t="shared" si="36"/>
        <v>1197</v>
      </c>
      <c r="N244">
        <f t="shared" si="37"/>
        <v>565</v>
      </c>
      <c r="O244">
        <f t="shared" si="38"/>
        <v>194.99999999999997</v>
      </c>
      <c r="P244">
        <f t="shared" si="39"/>
        <v>81</v>
      </c>
      <c r="Q244">
        <f t="shared" si="40"/>
        <v>82</v>
      </c>
      <c r="R244" s="4">
        <f t="shared" si="41"/>
        <v>2330.6999999999998</v>
      </c>
      <c r="S244" s="2">
        <f t="shared" si="42"/>
        <v>55.540800355461123</v>
      </c>
      <c r="T244" s="2">
        <f t="shared" si="43"/>
        <v>26.216000167782401</v>
      </c>
      <c r="U244" s="2">
        <f t="shared" si="44"/>
        <v>9.0480000579071991</v>
      </c>
      <c r="V244" s="2">
        <f t="shared" si="45"/>
        <v>3.7584000240537603</v>
      </c>
      <c r="W244" s="2">
        <f t="shared" si="46"/>
        <v>3.8048000243507198</v>
      </c>
      <c r="X244" t="str">
        <f t="shared" si="47"/>
        <v>Yes</v>
      </c>
    </row>
    <row r="245" spans="1:24" x14ac:dyDescent="0.25">
      <c r="A245" t="s">
        <v>5</v>
      </c>
      <c r="B245">
        <v>1135158</v>
      </c>
      <c r="C245" t="s">
        <v>630</v>
      </c>
      <c r="D245" s="3">
        <v>5134000</v>
      </c>
      <c r="E245" t="s">
        <v>20</v>
      </c>
      <c r="F245">
        <f>_xlfn.XLOOKUP(C245,'Player Stats'!A:A,'Player Stats'!B:B)</f>
        <v>38</v>
      </c>
      <c r="G245" s="2">
        <f>_xlfn.XLOOKUP(C245,'Player Stats'!A:A,'Player Stats'!C:C)</f>
        <v>17.394736842105264</v>
      </c>
      <c r="H245" s="2">
        <f>_xlfn.XLOOKUP(C245,'Player Stats'!A:A,'Player Stats'!D:D)</f>
        <v>5.2105263157894735</v>
      </c>
      <c r="I245" s="2">
        <f>_xlfn.XLOOKUP(C245,'Player Stats'!A:A,'Player Stats'!E:E)</f>
        <v>7.3684210526315788</v>
      </c>
      <c r="J245" s="2">
        <f>_xlfn.XLOOKUP(C245,'Player Stats'!A:A,'Player Stats'!F:F)</f>
        <v>2.1842105263157894</v>
      </c>
      <c r="K245" s="2">
        <f>_xlfn.XLOOKUP(C245,'Player Stats'!A:A,'Player Stats'!G:G)</f>
        <v>0.5</v>
      </c>
      <c r="L245" s="2">
        <f>_xlfn.XLOOKUP(C245,'Player Stats'!A:A,'Player Stats'!H:H)</f>
        <v>33.184649122807009</v>
      </c>
      <c r="M245">
        <f t="shared" si="36"/>
        <v>661</v>
      </c>
      <c r="N245">
        <f t="shared" si="37"/>
        <v>198</v>
      </c>
      <c r="O245">
        <f t="shared" si="38"/>
        <v>280</v>
      </c>
      <c r="P245">
        <f t="shared" si="39"/>
        <v>83</v>
      </c>
      <c r="Q245">
        <f t="shared" si="40"/>
        <v>19</v>
      </c>
      <c r="R245" s="4">
        <f t="shared" si="41"/>
        <v>1261.0166666666664</v>
      </c>
      <c r="S245" s="2">
        <f t="shared" si="42"/>
        <v>128.7495130502532</v>
      </c>
      <c r="T245" s="2">
        <f t="shared" si="43"/>
        <v>38.566419945461625</v>
      </c>
      <c r="U245" s="2">
        <f t="shared" si="44"/>
        <v>54.538371640046748</v>
      </c>
      <c r="V245" s="2">
        <f t="shared" si="45"/>
        <v>16.166731593299573</v>
      </c>
      <c r="W245" s="2">
        <f t="shared" si="46"/>
        <v>3.7008180755746007</v>
      </c>
      <c r="X245" t="str">
        <f t="shared" si="47"/>
        <v>Yes</v>
      </c>
    </row>
    <row r="246" spans="1:24" x14ac:dyDescent="0.25">
      <c r="A246" t="s">
        <v>5</v>
      </c>
      <c r="B246">
        <v>1460336</v>
      </c>
      <c r="C246" t="s">
        <v>289</v>
      </c>
      <c r="D246" s="3">
        <v>4677600</v>
      </c>
      <c r="E246" t="s">
        <v>15</v>
      </c>
      <c r="F246">
        <f>_xlfn.XLOOKUP(C246,'Player Stats'!A:A,'Player Stats'!B:B)</f>
        <v>82</v>
      </c>
      <c r="G246" s="2">
        <f>_xlfn.XLOOKUP(C246,'Player Stats'!A:A,'Player Stats'!C:C)</f>
        <v>10.707317073170731</v>
      </c>
      <c r="H246" s="2">
        <f>_xlfn.XLOOKUP(C246,'Player Stats'!A:A,'Player Stats'!D:D)</f>
        <v>3.3658536585365852</v>
      </c>
      <c r="I246" s="2">
        <f>_xlfn.XLOOKUP(C246,'Player Stats'!A:A,'Player Stats'!E:E)</f>
        <v>4.6463414634146343</v>
      </c>
      <c r="J246" s="2">
        <f>_xlfn.XLOOKUP(C246,'Player Stats'!A:A,'Player Stats'!F:F)</f>
        <v>0.63414634146341464</v>
      </c>
      <c r="K246" s="2">
        <f>_xlfn.XLOOKUP(C246,'Player Stats'!A:A,'Player Stats'!G:G)</f>
        <v>0.2073170731707317</v>
      </c>
      <c r="L246" s="2">
        <f>_xlfn.XLOOKUP(C246,'Player Stats'!A:A,'Player Stats'!H:H)</f>
        <v>27.690447154471553</v>
      </c>
      <c r="M246">
        <f t="shared" si="36"/>
        <v>878</v>
      </c>
      <c r="N246">
        <f t="shared" si="37"/>
        <v>276</v>
      </c>
      <c r="O246">
        <f t="shared" si="38"/>
        <v>381</v>
      </c>
      <c r="P246">
        <f t="shared" si="39"/>
        <v>52</v>
      </c>
      <c r="Q246">
        <f t="shared" si="40"/>
        <v>17</v>
      </c>
      <c r="R246" s="4">
        <f t="shared" si="41"/>
        <v>2270.6166666666672</v>
      </c>
      <c r="S246" s="2">
        <f t="shared" si="42"/>
        <v>187.70309560458355</v>
      </c>
      <c r="T246" s="2">
        <f t="shared" si="43"/>
        <v>59.00461775269369</v>
      </c>
      <c r="U246" s="2">
        <f t="shared" si="44"/>
        <v>81.452026680348894</v>
      </c>
      <c r="V246" s="2">
        <f t="shared" si="45"/>
        <v>11.11681204036258</v>
      </c>
      <c r="W246" s="2">
        <f t="shared" si="46"/>
        <v>3.6343423978108431</v>
      </c>
      <c r="X246" t="str">
        <f t="shared" si="47"/>
        <v>Yes</v>
      </c>
    </row>
    <row r="247" spans="1:24" x14ac:dyDescent="0.25">
      <c r="A247" t="s">
        <v>5</v>
      </c>
      <c r="B247">
        <v>1076238</v>
      </c>
      <c r="C247" t="s">
        <v>276</v>
      </c>
      <c r="D247" s="3">
        <v>5335894</v>
      </c>
      <c r="E247" t="s">
        <v>39</v>
      </c>
      <c r="F247">
        <f>_xlfn.XLOOKUP(C247,'Player Stats'!A:A,'Player Stats'!B:B)</f>
        <v>74</v>
      </c>
      <c r="G247" s="2">
        <f>_xlfn.XLOOKUP(C247,'Player Stats'!A:A,'Player Stats'!C:C)</f>
        <v>7.7162162162162158</v>
      </c>
      <c r="H247" s="2">
        <f>_xlfn.XLOOKUP(C247,'Player Stats'!A:A,'Player Stats'!D:D)</f>
        <v>4.4594594594594597</v>
      </c>
      <c r="I247" s="2">
        <f>_xlfn.XLOOKUP(C247,'Player Stats'!A:A,'Player Stats'!E:E)</f>
        <v>1.1486486486486487</v>
      </c>
      <c r="J247" s="2">
        <f>_xlfn.XLOOKUP(C247,'Player Stats'!A:A,'Player Stats'!F:F)</f>
        <v>0.78378378378378377</v>
      </c>
      <c r="K247" s="2">
        <f>_xlfn.XLOOKUP(C247,'Player Stats'!A:A,'Player Stats'!G:G)</f>
        <v>0.89189189189189189</v>
      </c>
      <c r="L247" s="2">
        <f>_xlfn.XLOOKUP(C247,'Player Stats'!A:A,'Player Stats'!H:H)</f>
        <v>13.330180180180179</v>
      </c>
      <c r="M247">
        <f t="shared" si="36"/>
        <v>571</v>
      </c>
      <c r="N247">
        <f t="shared" si="37"/>
        <v>330</v>
      </c>
      <c r="O247">
        <f t="shared" si="38"/>
        <v>85</v>
      </c>
      <c r="P247">
        <f t="shared" si="39"/>
        <v>58</v>
      </c>
      <c r="Q247">
        <f t="shared" si="40"/>
        <v>66</v>
      </c>
      <c r="R247" s="4">
        <f t="shared" si="41"/>
        <v>986.43333333333317</v>
      </c>
      <c r="S247" s="2">
        <f t="shared" si="42"/>
        <v>107.01112128539286</v>
      </c>
      <c r="T247" s="2">
        <f t="shared" si="43"/>
        <v>61.84530652220603</v>
      </c>
      <c r="U247" s="2">
        <f t="shared" si="44"/>
        <v>15.929851679962157</v>
      </c>
      <c r="V247" s="2">
        <f t="shared" si="45"/>
        <v>10.869781146327121</v>
      </c>
      <c r="W247" s="2">
        <f t="shared" si="46"/>
        <v>12.369061304441205</v>
      </c>
      <c r="X247" t="str">
        <f t="shared" si="47"/>
        <v>No</v>
      </c>
    </row>
    <row r="248" spans="1:24" x14ac:dyDescent="0.25">
      <c r="A248" t="s">
        <v>5</v>
      </c>
      <c r="B248">
        <v>880677</v>
      </c>
      <c r="C248" t="s">
        <v>245</v>
      </c>
      <c r="D248" s="3">
        <v>6623456</v>
      </c>
      <c r="E248" t="s">
        <v>37</v>
      </c>
      <c r="F248">
        <f>_xlfn.XLOOKUP(C248,'Player Stats'!A:A,'Player Stats'!B:B)</f>
        <v>77</v>
      </c>
      <c r="G248" s="2">
        <f>_xlfn.XLOOKUP(C248,'Player Stats'!A:A,'Player Stats'!C:C)</f>
        <v>5.4675324675324672</v>
      </c>
      <c r="H248" s="2">
        <f>_xlfn.XLOOKUP(C248,'Player Stats'!A:A,'Player Stats'!D:D)</f>
        <v>4.116883116883117</v>
      </c>
      <c r="I248" s="2">
        <f>_xlfn.XLOOKUP(C248,'Player Stats'!A:A,'Player Stats'!E:E)</f>
        <v>1.3246753246753247</v>
      </c>
      <c r="J248" s="2">
        <f>_xlfn.XLOOKUP(C248,'Player Stats'!A:A,'Player Stats'!F:F)</f>
        <v>0.74025974025974028</v>
      </c>
      <c r="K248" s="2">
        <f>_xlfn.XLOOKUP(C248,'Player Stats'!A:A,'Player Stats'!G:G)</f>
        <v>0.31168831168831168</v>
      </c>
      <c r="L248" s="2">
        <f>_xlfn.XLOOKUP(C248,'Player Stats'!A:A,'Player Stats'!H:H)</f>
        <v>22.404112554112551</v>
      </c>
      <c r="M248">
        <f t="shared" si="36"/>
        <v>421</v>
      </c>
      <c r="N248">
        <f t="shared" si="37"/>
        <v>317</v>
      </c>
      <c r="O248">
        <f t="shared" si="38"/>
        <v>102</v>
      </c>
      <c r="P248">
        <f t="shared" si="39"/>
        <v>57</v>
      </c>
      <c r="Q248">
        <f t="shared" si="40"/>
        <v>24</v>
      </c>
      <c r="R248" s="4">
        <f t="shared" si="41"/>
        <v>1725.1166666666663</v>
      </c>
      <c r="S248" s="2">
        <f t="shared" si="42"/>
        <v>63.561983351289719</v>
      </c>
      <c r="T248" s="2">
        <f t="shared" si="43"/>
        <v>47.860210741944989</v>
      </c>
      <c r="U248" s="2">
        <f t="shared" si="44"/>
        <v>15.399815443780408</v>
      </c>
      <c r="V248" s="2">
        <f t="shared" si="45"/>
        <v>8.6057792185831676</v>
      </c>
      <c r="W248" s="2">
        <f t="shared" si="46"/>
        <v>3.6234859867718603</v>
      </c>
      <c r="X248" t="str">
        <f t="shared" si="47"/>
        <v>Yes</v>
      </c>
    </row>
    <row r="249" spans="1:24" x14ac:dyDescent="0.25">
      <c r="A249" t="s">
        <v>5</v>
      </c>
      <c r="B249">
        <v>1324660</v>
      </c>
      <c r="C249" t="s">
        <v>492</v>
      </c>
      <c r="D249" s="3">
        <v>636435</v>
      </c>
      <c r="E249" t="s">
        <v>62</v>
      </c>
      <c r="F249">
        <f>_xlfn.XLOOKUP(C249,'Player Stats'!A:A,'Player Stats'!B:B)</f>
        <v>40</v>
      </c>
      <c r="G249" s="2">
        <f>_xlfn.XLOOKUP(C249,'Player Stats'!A:A,'Player Stats'!C:C)</f>
        <v>1.7</v>
      </c>
      <c r="H249" s="2">
        <f>_xlfn.XLOOKUP(C249,'Player Stats'!A:A,'Player Stats'!D:D)</f>
        <v>1.95</v>
      </c>
      <c r="I249" s="2">
        <f>_xlfn.XLOOKUP(C249,'Player Stats'!A:A,'Player Stats'!E:E)</f>
        <v>0.55000000000000004</v>
      </c>
      <c r="J249" s="2">
        <f>_xlfn.XLOOKUP(C249,'Player Stats'!A:A,'Player Stats'!F:F)</f>
        <v>0.27500000000000002</v>
      </c>
      <c r="K249" s="2">
        <f>_xlfn.XLOOKUP(C249,'Player Stats'!A:A,'Player Stats'!G:G)</f>
        <v>0.125</v>
      </c>
      <c r="L249" s="2">
        <f>_xlfn.XLOOKUP(C249,'Player Stats'!A:A,'Player Stats'!H:H)</f>
        <v>8.6974999999999998</v>
      </c>
      <c r="M249">
        <f t="shared" si="36"/>
        <v>68</v>
      </c>
      <c r="N249">
        <f t="shared" si="37"/>
        <v>78</v>
      </c>
      <c r="O249">
        <f t="shared" si="38"/>
        <v>22</v>
      </c>
      <c r="P249">
        <f t="shared" si="39"/>
        <v>11</v>
      </c>
      <c r="Q249">
        <f t="shared" si="40"/>
        <v>5</v>
      </c>
      <c r="R249" s="4">
        <f t="shared" si="41"/>
        <v>347.9</v>
      </c>
      <c r="S249" s="2">
        <f t="shared" si="42"/>
        <v>106.84516093552365</v>
      </c>
      <c r="T249" s="2">
        <f t="shared" si="43"/>
        <v>122.55768460251242</v>
      </c>
      <c r="U249" s="2">
        <f t="shared" si="44"/>
        <v>34.567552067375303</v>
      </c>
      <c r="V249" s="2">
        <f t="shared" si="45"/>
        <v>17.283776033687651</v>
      </c>
      <c r="W249" s="2">
        <f t="shared" si="46"/>
        <v>7.8562618334943872</v>
      </c>
      <c r="X249" t="str">
        <f t="shared" si="47"/>
        <v>No</v>
      </c>
    </row>
    <row r="250" spans="1:24" x14ac:dyDescent="0.25">
      <c r="A250" t="s">
        <v>5</v>
      </c>
      <c r="B250">
        <v>1475759</v>
      </c>
      <c r="C250" t="s">
        <v>418</v>
      </c>
      <c r="D250" s="3">
        <v>1955377</v>
      </c>
      <c r="E250" t="s">
        <v>44</v>
      </c>
      <c r="F250">
        <f>_xlfn.XLOOKUP(C250,'Player Stats'!A:A,'Player Stats'!B:B)</f>
        <v>35</v>
      </c>
      <c r="G250" s="2">
        <f>_xlfn.XLOOKUP(C250,'Player Stats'!A:A,'Player Stats'!C:C)</f>
        <v>5.1428571428571432</v>
      </c>
      <c r="H250" s="2">
        <f>_xlfn.XLOOKUP(C250,'Player Stats'!A:A,'Player Stats'!D:D)</f>
        <v>4.371428571428571</v>
      </c>
      <c r="I250" s="2">
        <f>_xlfn.XLOOKUP(C250,'Player Stats'!A:A,'Player Stats'!E:E)</f>
        <v>1.1714285714285715</v>
      </c>
      <c r="J250" s="2">
        <f>_xlfn.XLOOKUP(C250,'Player Stats'!A:A,'Player Stats'!F:F)</f>
        <v>0.5714285714285714</v>
      </c>
      <c r="K250" s="2">
        <f>_xlfn.XLOOKUP(C250,'Player Stats'!A:A,'Player Stats'!G:G)</f>
        <v>0.2</v>
      </c>
      <c r="L250" s="2">
        <f>_xlfn.XLOOKUP(C250,'Player Stats'!A:A,'Player Stats'!H:H)</f>
        <v>18.372857142857143</v>
      </c>
      <c r="M250">
        <f t="shared" si="36"/>
        <v>180</v>
      </c>
      <c r="N250">
        <f t="shared" si="37"/>
        <v>152.99999999999997</v>
      </c>
      <c r="O250">
        <f t="shared" si="38"/>
        <v>41</v>
      </c>
      <c r="P250">
        <f t="shared" si="39"/>
        <v>20</v>
      </c>
      <c r="Q250">
        <f t="shared" si="40"/>
        <v>7</v>
      </c>
      <c r="R250" s="4">
        <f t="shared" si="41"/>
        <v>643.04999999999995</v>
      </c>
      <c r="S250" s="2">
        <f t="shared" si="42"/>
        <v>92.053859690484245</v>
      </c>
      <c r="T250" s="2">
        <f t="shared" si="43"/>
        <v>78.245780736911584</v>
      </c>
      <c r="U250" s="2">
        <f t="shared" si="44"/>
        <v>20.967823596165854</v>
      </c>
      <c r="V250" s="2">
        <f t="shared" si="45"/>
        <v>10.228206632276027</v>
      </c>
      <c r="W250" s="2">
        <f t="shared" si="46"/>
        <v>3.5798723212966093</v>
      </c>
      <c r="X250" t="str">
        <f t="shared" si="47"/>
        <v>Yes</v>
      </c>
    </row>
    <row r="251" spans="1:24" x14ac:dyDescent="0.25">
      <c r="A251" t="s">
        <v>5</v>
      </c>
      <c r="B251">
        <v>884087</v>
      </c>
      <c r="C251" t="s">
        <v>350</v>
      </c>
      <c r="D251" s="3">
        <v>3080921</v>
      </c>
      <c r="E251" t="s">
        <v>13</v>
      </c>
      <c r="F251">
        <f>_xlfn.XLOOKUP(C251,'Player Stats'!A:A,'Player Stats'!B:B)</f>
        <v>63</v>
      </c>
      <c r="G251" s="2">
        <f>_xlfn.XLOOKUP(C251,'Player Stats'!A:A,'Player Stats'!C:C)</f>
        <v>5.2063492063492065</v>
      </c>
      <c r="H251" s="2">
        <f>_xlfn.XLOOKUP(C251,'Player Stats'!A:A,'Player Stats'!D:D)</f>
        <v>0.95238095238095233</v>
      </c>
      <c r="I251" s="2">
        <f>_xlfn.XLOOKUP(C251,'Player Stats'!A:A,'Player Stats'!E:E)</f>
        <v>1</v>
      </c>
      <c r="J251" s="2">
        <f>_xlfn.XLOOKUP(C251,'Player Stats'!A:A,'Player Stats'!F:F)</f>
        <v>0.46031746031746029</v>
      </c>
      <c r="K251" s="2">
        <f>_xlfn.XLOOKUP(C251,'Player Stats'!A:A,'Player Stats'!G:G)</f>
        <v>9.5238095238095233E-2</v>
      </c>
      <c r="L251" s="2">
        <f>_xlfn.XLOOKUP(C251,'Player Stats'!A:A,'Player Stats'!H:H)</f>
        <v>13.452116402116401</v>
      </c>
      <c r="M251">
        <f t="shared" si="36"/>
        <v>328</v>
      </c>
      <c r="N251">
        <f t="shared" si="37"/>
        <v>60</v>
      </c>
      <c r="O251">
        <f t="shared" si="38"/>
        <v>63</v>
      </c>
      <c r="P251">
        <f t="shared" si="39"/>
        <v>29</v>
      </c>
      <c r="Q251">
        <f t="shared" si="40"/>
        <v>6</v>
      </c>
      <c r="R251" s="4">
        <f t="shared" si="41"/>
        <v>847.48333333333323</v>
      </c>
      <c r="S251" s="2">
        <f t="shared" si="42"/>
        <v>106.46167168843343</v>
      </c>
      <c r="T251" s="2">
        <f t="shared" si="43"/>
        <v>19.474696040567089</v>
      </c>
      <c r="U251" s="2">
        <f t="shared" si="44"/>
        <v>20.448430842595446</v>
      </c>
      <c r="V251" s="2">
        <f t="shared" si="45"/>
        <v>9.4127697529407612</v>
      </c>
      <c r="W251" s="2">
        <f t="shared" si="46"/>
        <v>1.9474696040567092</v>
      </c>
      <c r="X251" t="str">
        <f t="shared" si="47"/>
        <v>No</v>
      </c>
    </row>
    <row r="252" spans="1:24" x14ac:dyDescent="0.25">
      <c r="A252" t="s">
        <v>5</v>
      </c>
      <c r="B252">
        <v>1060956</v>
      </c>
      <c r="C252" t="s">
        <v>569</v>
      </c>
      <c r="D252" s="3">
        <v>131903</v>
      </c>
      <c r="E252" t="s">
        <v>37</v>
      </c>
      <c r="F252">
        <f>_xlfn.XLOOKUP(C252,'Player Stats'!A:A,'Player Stats'!B:B)</f>
        <v>4</v>
      </c>
      <c r="G252" s="2">
        <f>_xlfn.XLOOKUP(C252,'Player Stats'!A:A,'Player Stats'!C:C)</f>
        <v>3.5</v>
      </c>
      <c r="H252" s="2">
        <f>_xlfn.XLOOKUP(C252,'Player Stats'!A:A,'Player Stats'!D:D)</f>
        <v>2.75</v>
      </c>
      <c r="I252" s="2">
        <f>_xlfn.XLOOKUP(C252,'Player Stats'!A:A,'Player Stats'!E:E)</f>
        <v>1.25</v>
      </c>
      <c r="J252" s="2">
        <f>_xlfn.XLOOKUP(C252,'Player Stats'!A:A,'Player Stats'!F:F)</f>
        <v>0.5</v>
      </c>
      <c r="K252" s="2">
        <f>_xlfn.XLOOKUP(C252,'Player Stats'!A:A,'Player Stats'!G:G)</f>
        <v>0.75</v>
      </c>
      <c r="L252" s="2">
        <f>_xlfn.XLOOKUP(C252,'Player Stats'!A:A,'Player Stats'!H:H)</f>
        <v>9.8375000000000004</v>
      </c>
      <c r="M252">
        <f t="shared" si="36"/>
        <v>14</v>
      </c>
      <c r="N252">
        <f t="shared" si="37"/>
        <v>11</v>
      </c>
      <c r="O252">
        <f t="shared" si="38"/>
        <v>5</v>
      </c>
      <c r="P252">
        <f t="shared" si="39"/>
        <v>2</v>
      </c>
      <c r="Q252">
        <f t="shared" si="40"/>
        <v>3</v>
      </c>
      <c r="R252" s="4">
        <f t="shared" si="41"/>
        <v>39.35</v>
      </c>
      <c r="S252" s="2">
        <f t="shared" si="42"/>
        <v>106.13860185136048</v>
      </c>
      <c r="T252" s="2">
        <f t="shared" si="43"/>
        <v>83.394615740354652</v>
      </c>
      <c r="U252" s="2">
        <f t="shared" si="44"/>
        <v>37.906643518343024</v>
      </c>
      <c r="V252" s="2">
        <f t="shared" si="45"/>
        <v>15.16265740733721</v>
      </c>
      <c r="W252" s="2">
        <f t="shared" si="46"/>
        <v>22.743986111005814</v>
      </c>
      <c r="X252" t="str">
        <f t="shared" si="47"/>
        <v>No</v>
      </c>
    </row>
    <row r="253" spans="1:24" x14ac:dyDescent="0.25">
      <c r="A253" t="s">
        <v>5</v>
      </c>
      <c r="B253">
        <v>1340703</v>
      </c>
      <c r="C253" t="s">
        <v>229</v>
      </c>
      <c r="D253" s="3">
        <v>7714286</v>
      </c>
      <c r="E253" t="s">
        <v>73</v>
      </c>
      <c r="F253">
        <f>_xlfn.XLOOKUP(C253,'Player Stats'!A:A,'Player Stats'!B:B)</f>
        <v>77</v>
      </c>
      <c r="G253" s="2">
        <f>_xlfn.XLOOKUP(C253,'Player Stats'!A:A,'Player Stats'!C:C)</f>
        <v>12.272727272727273</v>
      </c>
      <c r="H253" s="2">
        <f>_xlfn.XLOOKUP(C253,'Player Stats'!A:A,'Player Stats'!D:D)</f>
        <v>3.2337662337662336</v>
      </c>
      <c r="I253" s="2">
        <f>_xlfn.XLOOKUP(C253,'Player Stats'!A:A,'Player Stats'!E:E)</f>
        <v>1.9610389610389611</v>
      </c>
      <c r="J253" s="2">
        <f>_xlfn.XLOOKUP(C253,'Player Stats'!A:A,'Player Stats'!F:F)</f>
        <v>0.61038961038961037</v>
      </c>
      <c r="K253" s="2">
        <f>_xlfn.XLOOKUP(C253,'Player Stats'!A:A,'Player Stats'!G:G)</f>
        <v>0.35064935064935066</v>
      </c>
      <c r="L253" s="2">
        <f>_xlfn.XLOOKUP(C253,'Player Stats'!A:A,'Player Stats'!H:H)</f>
        <v>29.148917748917736</v>
      </c>
      <c r="M253">
        <f t="shared" si="36"/>
        <v>945</v>
      </c>
      <c r="N253">
        <f t="shared" si="37"/>
        <v>249</v>
      </c>
      <c r="O253">
        <f t="shared" si="38"/>
        <v>151</v>
      </c>
      <c r="P253">
        <f t="shared" si="39"/>
        <v>47</v>
      </c>
      <c r="Q253">
        <f t="shared" si="40"/>
        <v>27</v>
      </c>
      <c r="R253" s="4">
        <f t="shared" si="41"/>
        <v>2244.4666666666658</v>
      </c>
      <c r="S253" s="2">
        <f t="shared" si="42"/>
        <v>122.49999546296313</v>
      </c>
      <c r="T253" s="2">
        <f t="shared" si="43"/>
        <v>32.277776582304568</v>
      </c>
      <c r="U253" s="2">
        <f t="shared" si="44"/>
        <v>19.574073349108396</v>
      </c>
      <c r="V253" s="2">
        <f t="shared" si="45"/>
        <v>6.0925923669410231</v>
      </c>
      <c r="W253" s="2">
        <f t="shared" si="46"/>
        <v>3.4999998703703752</v>
      </c>
      <c r="X253" t="str">
        <f t="shared" si="47"/>
        <v>Yes</v>
      </c>
    </row>
    <row r="254" spans="1:24" x14ac:dyDescent="0.25">
      <c r="A254" t="s">
        <v>5</v>
      </c>
      <c r="B254">
        <v>1590553</v>
      </c>
      <c r="C254" t="s">
        <v>364</v>
      </c>
      <c r="D254" s="3">
        <v>2783880</v>
      </c>
      <c r="E254" t="s">
        <v>18</v>
      </c>
      <c r="F254">
        <f>_xlfn.XLOOKUP(C254,'Player Stats'!A:A,'Player Stats'!B:B)</f>
        <v>78</v>
      </c>
      <c r="G254" s="2">
        <f>_xlfn.XLOOKUP(C254,'Player Stats'!A:A,'Player Stats'!C:C)</f>
        <v>3.7051282051282053</v>
      </c>
      <c r="H254" s="2">
        <f>_xlfn.XLOOKUP(C254,'Player Stats'!A:A,'Player Stats'!D:D)</f>
        <v>3.2051282051282053</v>
      </c>
      <c r="I254" s="2">
        <f>_xlfn.XLOOKUP(C254,'Player Stats'!A:A,'Player Stats'!E:E)</f>
        <v>0.53846153846153844</v>
      </c>
      <c r="J254" s="2">
        <f>_xlfn.XLOOKUP(C254,'Player Stats'!A:A,'Player Stats'!F:F)</f>
        <v>0.53846153846153844</v>
      </c>
      <c r="K254" s="2">
        <f>_xlfn.XLOOKUP(C254,'Player Stats'!A:A,'Player Stats'!G:G)</f>
        <v>0.28205128205128205</v>
      </c>
      <c r="L254" s="2">
        <f>_xlfn.XLOOKUP(C254,'Player Stats'!A:A,'Player Stats'!H:H)</f>
        <v>14.136752136752143</v>
      </c>
      <c r="M254">
        <f t="shared" si="36"/>
        <v>289</v>
      </c>
      <c r="N254">
        <f t="shared" si="37"/>
        <v>250</v>
      </c>
      <c r="O254">
        <f t="shared" si="38"/>
        <v>42</v>
      </c>
      <c r="P254">
        <f t="shared" si="39"/>
        <v>42</v>
      </c>
      <c r="Q254">
        <f t="shared" si="40"/>
        <v>22</v>
      </c>
      <c r="R254" s="4">
        <f t="shared" si="41"/>
        <v>1102.6666666666672</v>
      </c>
      <c r="S254" s="2">
        <f t="shared" si="42"/>
        <v>103.81194591720907</v>
      </c>
      <c r="T254" s="2">
        <f t="shared" si="43"/>
        <v>89.802721381668746</v>
      </c>
      <c r="U254" s="2">
        <f t="shared" si="44"/>
        <v>15.08685719212035</v>
      </c>
      <c r="V254" s="2">
        <f t="shared" si="45"/>
        <v>15.08685719212035</v>
      </c>
      <c r="W254" s="2">
        <f t="shared" si="46"/>
        <v>7.9026394815868501</v>
      </c>
      <c r="X254" t="str">
        <f t="shared" si="47"/>
        <v>No</v>
      </c>
    </row>
    <row r="255" spans="1:24" x14ac:dyDescent="0.25">
      <c r="A255" t="s">
        <v>5</v>
      </c>
      <c r="B255">
        <v>950065</v>
      </c>
      <c r="C255" t="s">
        <v>427</v>
      </c>
      <c r="D255" s="3">
        <v>1689353</v>
      </c>
      <c r="E255" t="s">
        <v>44</v>
      </c>
      <c r="F255">
        <f>_xlfn.XLOOKUP(C255,'Player Stats'!A:A,'Player Stats'!B:B)</f>
        <v>45</v>
      </c>
      <c r="G255" s="2">
        <f>_xlfn.XLOOKUP(C255,'Player Stats'!A:A,'Player Stats'!C:C)</f>
        <v>3.8444444444444446</v>
      </c>
      <c r="H255" s="2">
        <f>_xlfn.XLOOKUP(C255,'Player Stats'!A:A,'Player Stats'!D:D)</f>
        <v>2.8222222222222224</v>
      </c>
      <c r="I255" s="2">
        <f>_xlfn.XLOOKUP(C255,'Player Stats'!A:A,'Player Stats'!E:E)</f>
        <v>0.55555555555555558</v>
      </c>
      <c r="J255" s="2">
        <f>_xlfn.XLOOKUP(C255,'Player Stats'!A:A,'Player Stats'!F:F)</f>
        <v>0.17777777777777778</v>
      </c>
      <c r="K255" s="2">
        <f>_xlfn.XLOOKUP(C255,'Player Stats'!A:A,'Player Stats'!G:G)</f>
        <v>0.22222222222222221</v>
      </c>
      <c r="L255" s="2">
        <f>_xlfn.XLOOKUP(C255,'Player Stats'!A:A,'Player Stats'!H:H)</f>
        <v>10.916666666666666</v>
      </c>
      <c r="M255">
        <f t="shared" si="36"/>
        <v>173</v>
      </c>
      <c r="N255">
        <f t="shared" si="37"/>
        <v>127.00000000000001</v>
      </c>
      <c r="O255">
        <f t="shared" si="38"/>
        <v>25</v>
      </c>
      <c r="P255">
        <f t="shared" si="39"/>
        <v>8</v>
      </c>
      <c r="Q255">
        <f t="shared" si="40"/>
        <v>10</v>
      </c>
      <c r="R255" s="4">
        <f t="shared" si="41"/>
        <v>491.25</v>
      </c>
      <c r="S255" s="2">
        <f t="shared" si="42"/>
        <v>102.40606906904596</v>
      </c>
      <c r="T255" s="2">
        <f t="shared" si="43"/>
        <v>75.176709663403685</v>
      </c>
      <c r="U255" s="2">
        <f t="shared" si="44"/>
        <v>14.798564894370804</v>
      </c>
      <c r="V255" s="2">
        <f t="shared" si="45"/>
        <v>4.7355407661986568</v>
      </c>
      <c r="W255" s="2">
        <f t="shared" si="46"/>
        <v>5.919425957748321</v>
      </c>
      <c r="X255" t="str">
        <f t="shared" si="47"/>
        <v>No</v>
      </c>
    </row>
    <row r="256" spans="1:24" x14ac:dyDescent="0.25">
      <c r="A256" t="s">
        <v>5</v>
      </c>
      <c r="B256">
        <v>1141111</v>
      </c>
      <c r="C256" t="s">
        <v>603</v>
      </c>
      <c r="D256" s="3">
        <v>2301587</v>
      </c>
      <c r="E256" t="s">
        <v>20</v>
      </c>
      <c r="F256">
        <f>_xlfn.XLOOKUP(C256,'Player Stats'!A:A,'Player Stats'!B:B)</f>
        <v>78</v>
      </c>
      <c r="G256" s="2">
        <f>_xlfn.XLOOKUP(C256,'Player Stats'!A:A,'Player Stats'!C:C)</f>
        <v>10.371794871794872</v>
      </c>
      <c r="H256" s="2">
        <f>_xlfn.XLOOKUP(C256,'Player Stats'!A:A,'Player Stats'!D:D)</f>
        <v>2.7307692307692308</v>
      </c>
      <c r="I256" s="2">
        <f>_xlfn.XLOOKUP(C256,'Player Stats'!A:A,'Player Stats'!E:E)</f>
        <v>1.9487179487179487</v>
      </c>
      <c r="J256" s="2">
        <f>_xlfn.XLOOKUP(C256,'Player Stats'!A:A,'Player Stats'!F:F)</f>
        <v>0.5</v>
      </c>
      <c r="K256" s="2">
        <f>_xlfn.XLOOKUP(C256,'Player Stats'!A:A,'Player Stats'!G:G)</f>
        <v>0.10256410256410256</v>
      </c>
      <c r="L256" s="2">
        <f>_xlfn.XLOOKUP(C256,'Player Stats'!A:A,'Player Stats'!H:H)</f>
        <v>29.101923076923086</v>
      </c>
      <c r="M256">
        <f t="shared" si="36"/>
        <v>809</v>
      </c>
      <c r="N256">
        <f t="shared" si="37"/>
        <v>213</v>
      </c>
      <c r="O256">
        <f t="shared" si="38"/>
        <v>152</v>
      </c>
      <c r="P256">
        <f t="shared" si="39"/>
        <v>39</v>
      </c>
      <c r="Q256">
        <f t="shared" si="40"/>
        <v>8</v>
      </c>
      <c r="R256" s="4">
        <f t="shared" si="41"/>
        <v>2269.9500000000007</v>
      </c>
      <c r="S256" s="2">
        <f t="shared" si="42"/>
        <v>351.49659778231285</v>
      </c>
      <c r="T256" s="2">
        <f t="shared" si="43"/>
        <v>92.544839712772088</v>
      </c>
      <c r="U256" s="2">
        <f t="shared" si="44"/>
        <v>66.041387964043935</v>
      </c>
      <c r="V256" s="2">
        <f t="shared" si="45"/>
        <v>16.944829806563906</v>
      </c>
      <c r="W256" s="2">
        <f t="shared" si="46"/>
        <v>3.4758625244233654</v>
      </c>
      <c r="X256" t="str">
        <f t="shared" si="47"/>
        <v>Yes</v>
      </c>
    </row>
    <row r="257" spans="1:24" x14ac:dyDescent="0.25">
      <c r="A257" t="s">
        <v>5</v>
      </c>
      <c r="B257">
        <v>843271</v>
      </c>
      <c r="C257" t="s">
        <v>628</v>
      </c>
      <c r="D257" s="3">
        <v>8382150</v>
      </c>
      <c r="E257" t="s">
        <v>11</v>
      </c>
      <c r="F257">
        <f>_xlfn.XLOOKUP(C257,'Player Stats'!A:A,'Player Stats'!B:B)</f>
        <v>62</v>
      </c>
      <c r="G257" s="2">
        <f>_xlfn.XLOOKUP(C257,'Player Stats'!A:A,'Player Stats'!C:C)</f>
        <v>13.741935483870968</v>
      </c>
      <c r="H257" s="2">
        <f>_xlfn.XLOOKUP(C257,'Player Stats'!A:A,'Player Stats'!D:D)</f>
        <v>5.145161290322581</v>
      </c>
      <c r="I257" s="2">
        <f>_xlfn.XLOOKUP(C257,'Player Stats'!A:A,'Player Stats'!E:E)</f>
        <v>1.5</v>
      </c>
      <c r="J257" s="2">
        <f>_xlfn.XLOOKUP(C257,'Player Stats'!A:A,'Player Stats'!F:F)</f>
        <v>1.1935483870967742</v>
      </c>
      <c r="K257" s="2">
        <f>_xlfn.XLOOKUP(C257,'Player Stats'!A:A,'Player Stats'!G:G)</f>
        <v>0.46774193548387094</v>
      </c>
      <c r="L257" s="2">
        <f>_xlfn.XLOOKUP(C257,'Player Stats'!A:A,'Player Stats'!H:H)</f>
        <v>31.910215053763437</v>
      </c>
      <c r="M257">
        <f t="shared" si="36"/>
        <v>852</v>
      </c>
      <c r="N257">
        <f t="shared" si="37"/>
        <v>319</v>
      </c>
      <c r="O257">
        <f t="shared" si="38"/>
        <v>93</v>
      </c>
      <c r="P257">
        <f t="shared" si="39"/>
        <v>74</v>
      </c>
      <c r="Q257">
        <f t="shared" si="40"/>
        <v>29</v>
      </c>
      <c r="R257" s="4">
        <f t="shared" si="41"/>
        <v>1978.4333333333332</v>
      </c>
      <c r="S257" s="2">
        <f t="shared" si="42"/>
        <v>101.64456613160108</v>
      </c>
      <c r="T257" s="2">
        <f t="shared" si="43"/>
        <v>38.057061732371771</v>
      </c>
      <c r="U257" s="2">
        <f t="shared" si="44"/>
        <v>11.095005458026877</v>
      </c>
      <c r="V257" s="2">
        <f t="shared" si="45"/>
        <v>8.8282839128385913</v>
      </c>
      <c r="W257" s="2">
        <f t="shared" si="46"/>
        <v>3.4597328847610695</v>
      </c>
      <c r="X257" t="str">
        <f t="shared" si="47"/>
        <v>Yes</v>
      </c>
    </row>
    <row r="258" spans="1:24" x14ac:dyDescent="0.25">
      <c r="A258" t="s">
        <v>5</v>
      </c>
      <c r="B258">
        <v>1067672</v>
      </c>
      <c r="C258" t="s">
        <v>486</v>
      </c>
      <c r="D258" s="3">
        <v>636435</v>
      </c>
      <c r="E258" t="s">
        <v>25</v>
      </c>
      <c r="F258">
        <f>_xlfn.XLOOKUP(C258,'Player Stats'!A:A,'Player Stats'!B:B)</f>
        <v>36</v>
      </c>
      <c r="G258" s="2">
        <f>_xlfn.XLOOKUP(C258,'Player Stats'!A:A,'Player Stats'!C:C)</f>
        <v>1.8055555555555556</v>
      </c>
      <c r="H258" s="2">
        <f>_xlfn.XLOOKUP(C258,'Player Stats'!A:A,'Player Stats'!D:D)</f>
        <v>1.6944444444444444</v>
      </c>
      <c r="I258" s="2">
        <f>_xlfn.XLOOKUP(C258,'Player Stats'!A:A,'Player Stats'!E:E)</f>
        <v>0.58333333333333337</v>
      </c>
      <c r="J258" s="2">
        <f>_xlfn.XLOOKUP(C258,'Player Stats'!A:A,'Player Stats'!F:F)</f>
        <v>0.3611111111111111</v>
      </c>
      <c r="K258" s="2">
        <f>_xlfn.XLOOKUP(C258,'Player Stats'!A:A,'Player Stats'!G:G)</f>
        <v>0.22222222222222221</v>
      </c>
      <c r="L258" s="2">
        <f>_xlfn.XLOOKUP(C258,'Player Stats'!A:A,'Player Stats'!H:H)</f>
        <v>9.6499999999999986</v>
      </c>
      <c r="M258">
        <f t="shared" ref="M258:M321" si="48">F258*G258</f>
        <v>65</v>
      </c>
      <c r="N258">
        <f t="shared" ref="N258:N321" si="49">F258*H258</f>
        <v>61</v>
      </c>
      <c r="O258">
        <f t="shared" ref="O258:O321" si="50">F258*I258</f>
        <v>21</v>
      </c>
      <c r="P258">
        <f t="shared" ref="P258:P321" si="51">F258*J258</f>
        <v>13</v>
      </c>
      <c r="Q258">
        <f t="shared" ref="Q258:Q321" si="52">F258*K258</f>
        <v>8</v>
      </c>
      <c r="R258" s="4">
        <f t="shared" ref="R258:R321" si="53">F258*L258</f>
        <v>347.4</v>
      </c>
      <c r="S258" s="2">
        <f t="shared" ref="S258:S321" si="54">(M258/D258)*1000000</f>
        <v>102.13140383542702</v>
      </c>
      <c r="T258" s="2">
        <f t="shared" ref="T258:T321" si="55">(N258/D258)*1000000</f>
        <v>95.846394368631522</v>
      </c>
      <c r="U258" s="2">
        <f t="shared" ref="U258:U321" si="56">(O258/D258)*1000000</f>
        <v>32.996299700676424</v>
      </c>
      <c r="V258" s="2">
        <f t="shared" ref="V258:V321" si="57">(P258/D258)*1000000</f>
        <v>20.426280767085409</v>
      </c>
      <c r="W258" s="2">
        <f t="shared" ref="W258:W321" si="58">(Q258/D258)*1000000</f>
        <v>12.570018933591019</v>
      </c>
      <c r="X258" t="str">
        <f t="shared" ref="X258:X321" si="59">IF(AND(F258&gt;=20,L258&gt;=15),"Yes","No")</f>
        <v>No</v>
      </c>
    </row>
    <row r="259" spans="1:24" x14ac:dyDescent="0.25">
      <c r="A259" t="s">
        <v>5</v>
      </c>
      <c r="B259">
        <v>1174878</v>
      </c>
      <c r="C259" t="s">
        <v>285</v>
      </c>
      <c r="D259" s="3">
        <v>4921797</v>
      </c>
      <c r="E259" t="s">
        <v>9</v>
      </c>
      <c r="F259">
        <f>_xlfn.XLOOKUP(C259,'Player Stats'!A:A,'Player Stats'!B:B)</f>
        <v>50</v>
      </c>
      <c r="G259" s="2">
        <f>_xlfn.XLOOKUP(C259,'Player Stats'!A:A,'Player Stats'!C:C)</f>
        <v>11.52</v>
      </c>
      <c r="H259" s="2">
        <f>_xlfn.XLOOKUP(C259,'Player Stats'!A:A,'Player Stats'!D:D)</f>
        <v>4.6399999999999997</v>
      </c>
      <c r="I259" s="2">
        <f>_xlfn.XLOOKUP(C259,'Player Stats'!A:A,'Player Stats'!E:E)</f>
        <v>2.6</v>
      </c>
      <c r="J259" s="2">
        <f>_xlfn.XLOOKUP(C259,'Player Stats'!A:A,'Player Stats'!F:F)</f>
        <v>0.72</v>
      </c>
      <c r="K259" s="2">
        <f>_xlfn.XLOOKUP(C259,'Player Stats'!A:A,'Player Stats'!G:G)</f>
        <v>0.34</v>
      </c>
      <c r="L259" s="2">
        <f>_xlfn.XLOOKUP(C259,'Player Stats'!A:A,'Player Stats'!H:H)</f>
        <v>31.720666666666666</v>
      </c>
      <c r="M259">
        <f t="shared" si="48"/>
        <v>576</v>
      </c>
      <c r="N259">
        <f t="shared" si="49"/>
        <v>231.99999999999997</v>
      </c>
      <c r="O259">
        <f t="shared" si="50"/>
        <v>130</v>
      </c>
      <c r="P259">
        <f t="shared" si="51"/>
        <v>36</v>
      </c>
      <c r="Q259">
        <f t="shared" si="52"/>
        <v>17</v>
      </c>
      <c r="R259" s="4">
        <f t="shared" si="53"/>
        <v>1586.0333333333333</v>
      </c>
      <c r="S259" s="2">
        <f t="shared" si="54"/>
        <v>117.03042608218095</v>
      </c>
      <c r="T259" s="2">
        <f t="shared" si="55"/>
        <v>47.137254949767325</v>
      </c>
      <c r="U259" s="2">
        <f t="shared" si="56"/>
        <v>26.413116997714454</v>
      </c>
      <c r="V259" s="2">
        <f t="shared" si="57"/>
        <v>7.3144016301363095</v>
      </c>
      <c r="W259" s="2">
        <f t="shared" si="58"/>
        <v>3.454022992008813</v>
      </c>
      <c r="X259" t="str">
        <f t="shared" si="59"/>
        <v>Yes</v>
      </c>
    </row>
    <row r="260" spans="1:24" x14ac:dyDescent="0.25">
      <c r="A260" t="s">
        <v>5</v>
      </c>
      <c r="B260">
        <v>1231386</v>
      </c>
      <c r="C260" t="s">
        <v>552</v>
      </c>
      <c r="D260" s="3">
        <v>167291</v>
      </c>
      <c r="E260" t="s">
        <v>30</v>
      </c>
      <c r="F260">
        <f>_xlfn.XLOOKUP(C260,'Player Stats'!A:A,'Player Stats'!B:B)</f>
        <v>6</v>
      </c>
      <c r="G260" s="2">
        <f>_xlfn.XLOOKUP(C260,'Player Stats'!A:A,'Player Stats'!C:C)</f>
        <v>2.8333333333333335</v>
      </c>
      <c r="H260" s="2">
        <f>_xlfn.XLOOKUP(C260,'Player Stats'!A:A,'Player Stats'!D:D)</f>
        <v>1.1666666666666667</v>
      </c>
      <c r="I260" s="2">
        <f>_xlfn.XLOOKUP(C260,'Player Stats'!A:A,'Player Stats'!E:E)</f>
        <v>0.33333333333333331</v>
      </c>
      <c r="J260" s="2">
        <f>_xlfn.XLOOKUP(C260,'Player Stats'!A:A,'Player Stats'!F:F)</f>
        <v>0.16666666666666666</v>
      </c>
      <c r="K260" s="2">
        <f>_xlfn.XLOOKUP(C260,'Player Stats'!A:A,'Player Stats'!G:G)</f>
        <v>0</v>
      </c>
      <c r="L260" s="2">
        <f>_xlfn.XLOOKUP(C260,'Player Stats'!A:A,'Player Stats'!H:H)</f>
        <v>3.9444444444444446</v>
      </c>
      <c r="M260">
        <f t="shared" si="48"/>
        <v>17</v>
      </c>
      <c r="N260">
        <f t="shared" si="49"/>
        <v>7</v>
      </c>
      <c r="O260">
        <f t="shared" si="50"/>
        <v>2</v>
      </c>
      <c r="P260">
        <f t="shared" si="51"/>
        <v>1</v>
      </c>
      <c r="Q260">
        <f t="shared" si="52"/>
        <v>0</v>
      </c>
      <c r="R260" s="4">
        <f t="shared" si="53"/>
        <v>23.666666666666668</v>
      </c>
      <c r="S260" s="2">
        <f t="shared" si="54"/>
        <v>101.61933397492992</v>
      </c>
      <c r="T260" s="2">
        <f t="shared" si="55"/>
        <v>41.843255166147607</v>
      </c>
      <c r="U260" s="2">
        <f t="shared" si="56"/>
        <v>11.95521576175646</v>
      </c>
      <c r="V260" s="2">
        <f t="shared" si="57"/>
        <v>5.9776078808782298</v>
      </c>
      <c r="W260" s="2">
        <f t="shared" si="58"/>
        <v>0</v>
      </c>
      <c r="X260" t="str">
        <f t="shared" si="59"/>
        <v>No</v>
      </c>
    </row>
    <row r="261" spans="1:24" x14ac:dyDescent="0.25">
      <c r="A261" t="s">
        <v>5</v>
      </c>
      <c r="B261">
        <v>1138668</v>
      </c>
      <c r="C261" t="s">
        <v>551</v>
      </c>
      <c r="D261" s="3">
        <v>141463</v>
      </c>
      <c r="E261" t="s">
        <v>30</v>
      </c>
      <c r="F261">
        <f>_xlfn.XLOOKUP(C261,'Player Stats'!A:A,'Player Stats'!B:B)</f>
        <v>8</v>
      </c>
      <c r="G261" s="2">
        <f>_xlfn.XLOOKUP(C261,'Player Stats'!A:A,'Player Stats'!C:C)</f>
        <v>1.75</v>
      </c>
      <c r="H261" s="2">
        <f>_xlfn.XLOOKUP(C261,'Player Stats'!A:A,'Player Stats'!D:D)</f>
        <v>0.625</v>
      </c>
      <c r="I261" s="2">
        <f>_xlfn.XLOOKUP(C261,'Player Stats'!A:A,'Player Stats'!E:E)</f>
        <v>1.375</v>
      </c>
      <c r="J261" s="2">
        <f>_xlfn.XLOOKUP(C261,'Player Stats'!A:A,'Player Stats'!F:F)</f>
        <v>0.25</v>
      </c>
      <c r="K261" s="2">
        <f>_xlfn.XLOOKUP(C261,'Player Stats'!A:A,'Player Stats'!G:G)</f>
        <v>0.625</v>
      </c>
      <c r="L261" s="2">
        <f>_xlfn.XLOOKUP(C261,'Player Stats'!A:A,'Player Stats'!H:H)</f>
        <v>8.2104166666666671</v>
      </c>
      <c r="M261">
        <f t="shared" si="48"/>
        <v>14</v>
      </c>
      <c r="N261">
        <f t="shared" si="49"/>
        <v>5</v>
      </c>
      <c r="O261">
        <f t="shared" si="50"/>
        <v>11</v>
      </c>
      <c r="P261">
        <f t="shared" si="51"/>
        <v>2</v>
      </c>
      <c r="Q261">
        <f t="shared" si="52"/>
        <v>5</v>
      </c>
      <c r="R261" s="4">
        <f t="shared" si="53"/>
        <v>65.683333333333337</v>
      </c>
      <c r="S261" s="2">
        <f t="shared" si="54"/>
        <v>98.965807313573151</v>
      </c>
      <c r="T261" s="2">
        <f t="shared" si="55"/>
        <v>35.344931183418986</v>
      </c>
      <c r="U261" s="2">
        <f t="shared" si="56"/>
        <v>77.75884860352177</v>
      </c>
      <c r="V261" s="2">
        <f t="shared" si="57"/>
        <v>14.137972473367594</v>
      </c>
      <c r="W261" s="2">
        <f t="shared" si="58"/>
        <v>35.344931183418986</v>
      </c>
      <c r="X261" t="str">
        <f t="shared" si="59"/>
        <v>No</v>
      </c>
    </row>
    <row r="262" spans="1:24" x14ac:dyDescent="0.25">
      <c r="A262" t="s">
        <v>5</v>
      </c>
      <c r="B262">
        <v>1231313</v>
      </c>
      <c r="C262" t="s">
        <v>252</v>
      </c>
      <c r="D262" s="3">
        <v>6250000</v>
      </c>
      <c r="E262" t="s">
        <v>60</v>
      </c>
      <c r="F262">
        <f>_xlfn.XLOOKUP(C262,'Player Stats'!A:A,'Player Stats'!B:B)</f>
        <v>56</v>
      </c>
      <c r="G262" s="2">
        <f>_xlfn.XLOOKUP(C262,'Player Stats'!A:A,'Player Stats'!C:C)</f>
        <v>10.232142857142858</v>
      </c>
      <c r="H262" s="2">
        <f>_xlfn.XLOOKUP(C262,'Player Stats'!A:A,'Player Stats'!D:D)</f>
        <v>2.3928571428571428</v>
      </c>
      <c r="I262" s="2">
        <f>_xlfn.XLOOKUP(C262,'Player Stats'!A:A,'Player Stats'!E:E)</f>
        <v>1.0714285714285714</v>
      </c>
      <c r="J262" s="2">
        <f>_xlfn.XLOOKUP(C262,'Player Stats'!A:A,'Player Stats'!F:F)</f>
        <v>1.3571428571428572</v>
      </c>
      <c r="K262" s="2">
        <f>_xlfn.XLOOKUP(C262,'Player Stats'!A:A,'Player Stats'!G:G)</f>
        <v>0.375</v>
      </c>
      <c r="L262" s="2">
        <f>_xlfn.XLOOKUP(C262,'Player Stats'!A:A,'Player Stats'!H:H)</f>
        <v>22.880059523809525</v>
      </c>
      <c r="M262">
        <f t="shared" si="48"/>
        <v>573</v>
      </c>
      <c r="N262">
        <f t="shared" si="49"/>
        <v>134</v>
      </c>
      <c r="O262">
        <f t="shared" si="50"/>
        <v>60</v>
      </c>
      <c r="P262">
        <f t="shared" si="51"/>
        <v>76</v>
      </c>
      <c r="Q262">
        <f t="shared" si="52"/>
        <v>21</v>
      </c>
      <c r="R262" s="4">
        <f t="shared" si="53"/>
        <v>1281.2833333333333</v>
      </c>
      <c r="S262" s="2">
        <f t="shared" si="54"/>
        <v>91.68</v>
      </c>
      <c r="T262" s="2">
        <f t="shared" si="55"/>
        <v>21.44</v>
      </c>
      <c r="U262" s="2">
        <f t="shared" si="56"/>
        <v>9.6</v>
      </c>
      <c r="V262" s="2">
        <f t="shared" si="57"/>
        <v>12.16</v>
      </c>
      <c r="W262" s="2">
        <f t="shared" si="58"/>
        <v>3.36</v>
      </c>
      <c r="X262" t="str">
        <f t="shared" si="59"/>
        <v>Yes</v>
      </c>
    </row>
    <row r="263" spans="1:24" x14ac:dyDescent="0.25">
      <c r="A263" t="s">
        <v>5</v>
      </c>
      <c r="B263">
        <v>1501942</v>
      </c>
      <c r="C263" t="s">
        <v>214</v>
      </c>
      <c r="D263" s="3">
        <v>8657280</v>
      </c>
      <c r="E263" t="s">
        <v>39</v>
      </c>
      <c r="F263">
        <f>_xlfn.XLOOKUP(C263,'Player Stats'!A:A,'Player Stats'!B:B)</f>
        <v>87</v>
      </c>
      <c r="G263" s="2">
        <f>_xlfn.XLOOKUP(C263,'Player Stats'!A:A,'Player Stats'!C:C)</f>
        <v>7.5057471264367814</v>
      </c>
      <c r="H263" s="2">
        <f>_xlfn.XLOOKUP(C263,'Player Stats'!A:A,'Player Stats'!D:D)</f>
        <v>3.7816091954022988</v>
      </c>
      <c r="I263" s="2">
        <f>_xlfn.XLOOKUP(C263,'Player Stats'!A:A,'Player Stats'!E:E)</f>
        <v>1.103448275862069</v>
      </c>
      <c r="J263" s="2">
        <f>_xlfn.XLOOKUP(C263,'Player Stats'!A:A,'Player Stats'!F:F)</f>
        <v>1.103448275862069</v>
      </c>
      <c r="K263" s="2">
        <f>_xlfn.XLOOKUP(C263,'Player Stats'!A:A,'Player Stats'!G:G)</f>
        <v>0.33333333333333331</v>
      </c>
      <c r="L263" s="2">
        <f>_xlfn.XLOOKUP(C263,'Player Stats'!A:A,'Player Stats'!H:H)</f>
        <v>18.483716475095793</v>
      </c>
      <c r="M263">
        <f t="shared" si="48"/>
        <v>653</v>
      </c>
      <c r="N263">
        <f t="shared" si="49"/>
        <v>329</v>
      </c>
      <c r="O263">
        <f t="shared" si="50"/>
        <v>96</v>
      </c>
      <c r="P263">
        <f t="shared" si="51"/>
        <v>96</v>
      </c>
      <c r="Q263">
        <f t="shared" si="52"/>
        <v>29</v>
      </c>
      <c r="R263" s="4">
        <f t="shared" si="53"/>
        <v>1608.0833333333339</v>
      </c>
      <c r="S263" s="2">
        <f t="shared" si="54"/>
        <v>75.427848007688326</v>
      </c>
      <c r="T263" s="2">
        <f t="shared" si="55"/>
        <v>38.002698307089524</v>
      </c>
      <c r="U263" s="2">
        <f t="shared" si="56"/>
        <v>11.088933244621867</v>
      </c>
      <c r="V263" s="2">
        <f t="shared" si="57"/>
        <v>11.088933244621867</v>
      </c>
      <c r="W263" s="2">
        <f t="shared" si="58"/>
        <v>3.3497819176461894</v>
      </c>
      <c r="X263" t="str">
        <f t="shared" si="59"/>
        <v>Yes</v>
      </c>
    </row>
    <row r="264" spans="1:24" x14ac:dyDescent="0.25">
      <c r="A264" t="s">
        <v>5</v>
      </c>
      <c r="B264">
        <v>1195700</v>
      </c>
      <c r="C264" t="s">
        <v>501</v>
      </c>
      <c r="D264" s="3">
        <v>157640</v>
      </c>
      <c r="E264" t="s">
        <v>68</v>
      </c>
      <c r="F264">
        <f>_xlfn.XLOOKUP(C264,'Player Stats'!A:A,'Player Stats'!B:B)</f>
        <v>5</v>
      </c>
      <c r="G264" s="2">
        <f>_xlfn.XLOOKUP(C264,'Player Stats'!A:A,'Player Stats'!C:C)</f>
        <v>3</v>
      </c>
      <c r="H264" s="2">
        <f>_xlfn.XLOOKUP(C264,'Player Stats'!A:A,'Player Stats'!D:D)</f>
        <v>0.6</v>
      </c>
      <c r="I264" s="2">
        <f>_xlfn.XLOOKUP(C264,'Player Stats'!A:A,'Player Stats'!E:E)</f>
        <v>0.8</v>
      </c>
      <c r="J264" s="2">
        <f>_xlfn.XLOOKUP(C264,'Player Stats'!A:A,'Player Stats'!F:F)</f>
        <v>0.4</v>
      </c>
      <c r="K264" s="2">
        <f>_xlfn.XLOOKUP(C264,'Player Stats'!A:A,'Player Stats'!G:G)</f>
        <v>0</v>
      </c>
      <c r="L264" s="2">
        <f>_xlfn.XLOOKUP(C264,'Player Stats'!A:A,'Player Stats'!H:H)</f>
        <v>6.6099999999999994</v>
      </c>
      <c r="M264">
        <f t="shared" si="48"/>
        <v>15</v>
      </c>
      <c r="N264">
        <f t="shared" si="49"/>
        <v>3</v>
      </c>
      <c r="O264">
        <f t="shared" si="50"/>
        <v>4</v>
      </c>
      <c r="P264">
        <f t="shared" si="51"/>
        <v>2</v>
      </c>
      <c r="Q264">
        <f t="shared" si="52"/>
        <v>0</v>
      </c>
      <c r="R264" s="4">
        <f t="shared" si="53"/>
        <v>33.049999999999997</v>
      </c>
      <c r="S264" s="2">
        <f t="shared" si="54"/>
        <v>95.15351433646282</v>
      </c>
      <c r="T264" s="2">
        <f t="shared" si="55"/>
        <v>19.030702867292565</v>
      </c>
      <c r="U264" s="2">
        <f t="shared" si="56"/>
        <v>25.374270489723422</v>
      </c>
      <c r="V264" s="2">
        <f t="shared" si="57"/>
        <v>12.687135244861711</v>
      </c>
      <c r="W264" s="2">
        <f t="shared" si="58"/>
        <v>0</v>
      </c>
      <c r="X264" t="str">
        <f t="shared" si="59"/>
        <v>No</v>
      </c>
    </row>
    <row r="265" spans="1:24" x14ac:dyDescent="0.25">
      <c r="A265" t="s">
        <v>5</v>
      </c>
      <c r="B265">
        <v>698991</v>
      </c>
      <c r="C265" t="s">
        <v>156</v>
      </c>
      <c r="D265" s="3">
        <v>14104000</v>
      </c>
      <c r="E265" t="s">
        <v>39</v>
      </c>
      <c r="F265">
        <f>_xlfn.XLOOKUP(C265,'Player Stats'!A:A,'Player Stats'!B:B)</f>
        <v>73</v>
      </c>
      <c r="G265" s="2">
        <f>_xlfn.XLOOKUP(C265,'Player Stats'!A:A,'Player Stats'!C:C)</f>
        <v>7.1232876712328768</v>
      </c>
      <c r="H265" s="2">
        <f>_xlfn.XLOOKUP(C265,'Player Stats'!A:A,'Player Stats'!D:D)</f>
        <v>2</v>
      </c>
      <c r="I265" s="2">
        <f>_xlfn.XLOOKUP(C265,'Player Stats'!A:A,'Player Stats'!E:E)</f>
        <v>2.3972602739726026</v>
      </c>
      <c r="J265" s="2">
        <f>_xlfn.XLOOKUP(C265,'Player Stats'!A:A,'Player Stats'!F:F)</f>
        <v>0.80821917808219179</v>
      </c>
      <c r="K265" s="2">
        <f>_xlfn.XLOOKUP(C265,'Player Stats'!A:A,'Player Stats'!G:G)</f>
        <v>0.64383561643835618</v>
      </c>
      <c r="L265" s="2">
        <f>_xlfn.XLOOKUP(C265,'Player Stats'!A:A,'Player Stats'!H:H)</f>
        <v>18.769634703196346</v>
      </c>
      <c r="M265">
        <f t="shared" si="48"/>
        <v>520</v>
      </c>
      <c r="N265">
        <f t="shared" si="49"/>
        <v>146</v>
      </c>
      <c r="O265">
        <f t="shared" si="50"/>
        <v>175</v>
      </c>
      <c r="P265">
        <f t="shared" si="51"/>
        <v>59</v>
      </c>
      <c r="Q265">
        <f t="shared" si="52"/>
        <v>47</v>
      </c>
      <c r="R265" s="4">
        <f t="shared" si="53"/>
        <v>1370.1833333333332</v>
      </c>
      <c r="S265" s="2">
        <f t="shared" si="54"/>
        <v>36.868973340896197</v>
      </c>
      <c r="T265" s="2">
        <f t="shared" si="55"/>
        <v>10.351673284174703</v>
      </c>
      <c r="U265" s="2">
        <f t="shared" si="56"/>
        <v>12.407827566647759</v>
      </c>
      <c r="V265" s="2">
        <f t="shared" si="57"/>
        <v>4.1832104367555303</v>
      </c>
      <c r="W265" s="2">
        <f t="shared" si="58"/>
        <v>3.3323879750425411</v>
      </c>
      <c r="X265" t="str">
        <f t="shared" si="59"/>
        <v>Yes</v>
      </c>
    </row>
    <row r="266" spans="1:24" x14ac:dyDescent="0.25">
      <c r="A266" t="s">
        <v>5</v>
      </c>
      <c r="B266">
        <v>1177013</v>
      </c>
      <c r="C266" t="s">
        <v>110</v>
      </c>
      <c r="D266" s="3">
        <v>24393104</v>
      </c>
      <c r="E266" t="s">
        <v>47</v>
      </c>
      <c r="F266">
        <f>_xlfn.XLOOKUP(C266,'Player Stats'!A:A,'Player Stats'!B:B)</f>
        <v>85</v>
      </c>
      <c r="G266" s="2">
        <f>_xlfn.XLOOKUP(C266,'Player Stats'!A:A,'Player Stats'!C:C)</f>
        <v>15.058823529411764</v>
      </c>
      <c r="H266" s="2">
        <f>_xlfn.XLOOKUP(C266,'Player Stats'!A:A,'Player Stats'!D:D)</f>
        <v>4.4588235294117649</v>
      </c>
      <c r="I266" s="2">
        <f>_xlfn.XLOOKUP(C266,'Player Stats'!A:A,'Player Stats'!E:E)</f>
        <v>2.6823529411764704</v>
      </c>
      <c r="J266" s="2">
        <f>_xlfn.XLOOKUP(C266,'Player Stats'!A:A,'Player Stats'!F:F)</f>
        <v>1.0235294117647058</v>
      </c>
      <c r="K266" s="2">
        <f>_xlfn.XLOOKUP(C266,'Player Stats'!A:A,'Player Stats'!G:G)</f>
        <v>0.95294117647058818</v>
      </c>
      <c r="L266" s="2">
        <f>_xlfn.XLOOKUP(C266,'Player Stats'!A:A,'Player Stats'!H:H)</f>
        <v>32.026078431372547</v>
      </c>
      <c r="M266">
        <f t="shared" si="48"/>
        <v>1280</v>
      </c>
      <c r="N266">
        <f t="shared" si="49"/>
        <v>379</v>
      </c>
      <c r="O266">
        <f t="shared" si="50"/>
        <v>227.99999999999997</v>
      </c>
      <c r="P266">
        <f t="shared" si="51"/>
        <v>87</v>
      </c>
      <c r="Q266">
        <f t="shared" si="52"/>
        <v>81</v>
      </c>
      <c r="R266" s="4">
        <f t="shared" si="53"/>
        <v>2722.2166666666662</v>
      </c>
      <c r="S266" s="2">
        <f t="shared" si="54"/>
        <v>52.473846706839772</v>
      </c>
      <c r="T266" s="2">
        <f t="shared" si="55"/>
        <v>15.537178048353338</v>
      </c>
      <c r="U266" s="2">
        <f t="shared" si="56"/>
        <v>9.346903944655832</v>
      </c>
      <c r="V266" s="2">
        <f t="shared" si="57"/>
        <v>3.5665817683555154</v>
      </c>
      <c r="W266" s="2">
        <f t="shared" si="58"/>
        <v>3.3206106119172043</v>
      </c>
      <c r="X266" t="str">
        <f t="shared" si="59"/>
        <v>Yes</v>
      </c>
    </row>
    <row r="267" spans="1:24" x14ac:dyDescent="0.25">
      <c r="A267" t="s">
        <v>5</v>
      </c>
      <c r="B267">
        <v>1251666</v>
      </c>
      <c r="C267" t="s">
        <v>56</v>
      </c>
      <c r="D267" s="3">
        <v>38661700</v>
      </c>
      <c r="E267" t="s">
        <v>57</v>
      </c>
      <c r="F267">
        <f>_xlfn.XLOOKUP(C267,'Player Stats'!A:A,'Player Stats'!B:B)</f>
        <v>87</v>
      </c>
      <c r="G267" s="2">
        <f>_xlfn.XLOOKUP(C267,'Player Stats'!A:A,'Player Stats'!C:C)</f>
        <v>18.586206896551722</v>
      </c>
      <c r="H267" s="2">
        <f>_xlfn.XLOOKUP(C267,'Player Stats'!A:A,'Player Stats'!D:D)</f>
        <v>7.3908045977011492</v>
      </c>
      <c r="I267" s="2">
        <f>_xlfn.XLOOKUP(C267,'Player Stats'!A:A,'Player Stats'!E:E)</f>
        <v>6.1379310344827589</v>
      </c>
      <c r="J267" s="2">
        <f>_xlfn.XLOOKUP(C267,'Player Stats'!A:A,'Player Stats'!F:F)</f>
        <v>1.4022988505747127</v>
      </c>
      <c r="K267" s="2">
        <f>_xlfn.XLOOKUP(C267,'Player Stats'!A:A,'Player Stats'!G:G)</f>
        <v>1.4712643678160919</v>
      </c>
      <c r="L267" s="2">
        <f>_xlfn.XLOOKUP(C267,'Player Stats'!A:A,'Player Stats'!H:H)</f>
        <v>33.95287356321839</v>
      </c>
      <c r="M267">
        <f t="shared" si="48"/>
        <v>1616.9999999999998</v>
      </c>
      <c r="N267">
        <f t="shared" si="49"/>
        <v>643</v>
      </c>
      <c r="O267">
        <f t="shared" si="50"/>
        <v>534</v>
      </c>
      <c r="P267">
        <f t="shared" si="51"/>
        <v>122</v>
      </c>
      <c r="Q267">
        <f t="shared" si="52"/>
        <v>128</v>
      </c>
      <c r="R267" s="4">
        <f t="shared" si="53"/>
        <v>2953.9</v>
      </c>
      <c r="S267" s="2">
        <f t="shared" si="54"/>
        <v>41.824337781318455</v>
      </c>
      <c r="T267" s="2">
        <f t="shared" si="55"/>
        <v>16.631446625471721</v>
      </c>
      <c r="U267" s="2">
        <f t="shared" si="56"/>
        <v>13.812118970453964</v>
      </c>
      <c r="V267" s="2">
        <f t="shared" si="57"/>
        <v>3.1555777423134526</v>
      </c>
      <c r="W267" s="2">
        <f t="shared" si="58"/>
        <v>3.310770090296081</v>
      </c>
      <c r="X267" t="str">
        <f t="shared" si="59"/>
        <v>Yes</v>
      </c>
    </row>
    <row r="268" spans="1:24" x14ac:dyDescent="0.25">
      <c r="A268" t="s">
        <v>5</v>
      </c>
      <c r="B268">
        <v>1063166</v>
      </c>
      <c r="C268" t="s">
        <v>411</v>
      </c>
      <c r="D268" s="3">
        <v>2048494</v>
      </c>
      <c r="E268" t="s">
        <v>90</v>
      </c>
      <c r="F268">
        <f>_xlfn.XLOOKUP(C268,'Player Stats'!A:A,'Player Stats'!B:B)</f>
        <v>56</v>
      </c>
      <c r="G268" s="2">
        <f>_xlfn.XLOOKUP(C268,'Player Stats'!A:A,'Player Stats'!C:C)</f>
        <v>3.4285714285714284</v>
      </c>
      <c r="H268" s="2">
        <f>_xlfn.XLOOKUP(C268,'Player Stats'!A:A,'Player Stats'!D:D)</f>
        <v>1.0535714285714286</v>
      </c>
      <c r="I268" s="2">
        <f>_xlfn.XLOOKUP(C268,'Player Stats'!A:A,'Player Stats'!E:E)</f>
        <v>1.7321428571428572</v>
      </c>
      <c r="J268" s="2">
        <f>_xlfn.XLOOKUP(C268,'Player Stats'!A:A,'Player Stats'!F:F)</f>
        <v>0.44642857142857145</v>
      </c>
      <c r="K268" s="2">
        <f>_xlfn.XLOOKUP(C268,'Player Stats'!A:A,'Player Stats'!G:G)</f>
        <v>8.9285714285714288E-2</v>
      </c>
      <c r="L268" s="2">
        <f>_xlfn.XLOOKUP(C268,'Player Stats'!A:A,'Player Stats'!H:H)</f>
        <v>9.8470238095238098</v>
      </c>
      <c r="M268">
        <f t="shared" si="48"/>
        <v>192</v>
      </c>
      <c r="N268">
        <f t="shared" si="49"/>
        <v>59</v>
      </c>
      <c r="O268">
        <f t="shared" si="50"/>
        <v>97</v>
      </c>
      <c r="P268">
        <f t="shared" si="51"/>
        <v>25</v>
      </c>
      <c r="Q268">
        <f t="shared" si="52"/>
        <v>5</v>
      </c>
      <c r="R268" s="4">
        <f t="shared" si="53"/>
        <v>551.43333333333339</v>
      </c>
      <c r="S268" s="2">
        <f t="shared" si="54"/>
        <v>93.727391927923634</v>
      </c>
      <c r="T268" s="2">
        <f t="shared" si="55"/>
        <v>28.801646477851534</v>
      </c>
      <c r="U268" s="2">
        <f t="shared" si="56"/>
        <v>47.351859463586422</v>
      </c>
      <c r="V268" s="2">
        <f t="shared" si="57"/>
        <v>12.204087490615056</v>
      </c>
      <c r="W268" s="2">
        <f t="shared" si="58"/>
        <v>2.4408174981230113</v>
      </c>
      <c r="X268" t="str">
        <f t="shared" si="59"/>
        <v>No</v>
      </c>
    </row>
    <row r="269" spans="1:24" x14ac:dyDescent="0.25">
      <c r="A269" t="s">
        <v>5</v>
      </c>
      <c r="B269">
        <v>551771</v>
      </c>
      <c r="C269" t="s">
        <v>651</v>
      </c>
      <c r="D269" s="3">
        <v>3634153</v>
      </c>
      <c r="E269" t="s">
        <v>9</v>
      </c>
      <c r="F269">
        <f>_xlfn.XLOOKUP(C269,'Player Stats'!A:A,'Player Stats'!B:B)</f>
        <v>86</v>
      </c>
      <c r="G269" s="2">
        <f>_xlfn.XLOOKUP(C269,'Player Stats'!A:A,'Player Stats'!C:C)</f>
        <v>13.302325581395349</v>
      </c>
      <c r="H269" s="2">
        <f>_xlfn.XLOOKUP(C269,'Player Stats'!A:A,'Player Stats'!D:D)</f>
        <v>2.6279069767441858</v>
      </c>
      <c r="I269" s="2">
        <f>_xlfn.XLOOKUP(C269,'Player Stats'!A:A,'Player Stats'!E:E)</f>
        <v>1.3139534883720929</v>
      </c>
      <c r="J269" s="2">
        <f>_xlfn.XLOOKUP(C269,'Player Stats'!A:A,'Player Stats'!F:F)</f>
        <v>0.53488372093023251</v>
      </c>
      <c r="K269" s="2">
        <f>_xlfn.XLOOKUP(C269,'Player Stats'!A:A,'Player Stats'!G:G)</f>
        <v>0.13953488372093023</v>
      </c>
      <c r="L269" s="2">
        <f>_xlfn.XLOOKUP(C269,'Player Stats'!A:A,'Player Stats'!H:H)</f>
        <v>26.362403100775182</v>
      </c>
      <c r="M269">
        <f t="shared" si="48"/>
        <v>1144</v>
      </c>
      <c r="N269">
        <f t="shared" si="49"/>
        <v>225.99999999999997</v>
      </c>
      <c r="O269">
        <f t="shared" si="50"/>
        <v>112.99999999999999</v>
      </c>
      <c r="P269">
        <f t="shared" si="51"/>
        <v>45.999999999999993</v>
      </c>
      <c r="Q269">
        <f t="shared" si="52"/>
        <v>12</v>
      </c>
      <c r="R269" s="4">
        <f t="shared" si="53"/>
        <v>2267.1666666666656</v>
      </c>
      <c r="S269" s="2">
        <f t="shared" si="54"/>
        <v>314.79136954332961</v>
      </c>
      <c r="T269" s="2">
        <f t="shared" si="55"/>
        <v>62.187805521671748</v>
      </c>
      <c r="U269" s="2">
        <f t="shared" si="56"/>
        <v>31.093902760835874</v>
      </c>
      <c r="V269" s="2">
        <f t="shared" si="57"/>
        <v>12.657694929189827</v>
      </c>
      <c r="W269" s="2">
        <f t="shared" si="58"/>
        <v>3.3020073728321289</v>
      </c>
      <c r="X269" t="str">
        <f t="shared" si="59"/>
        <v>Yes</v>
      </c>
    </row>
    <row r="270" spans="1:24" x14ac:dyDescent="0.25">
      <c r="A270" t="s">
        <v>5</v>
      </c>
      <c r="B270">
        <v>329830</v>
      </c>
      <c r="C270" t="s">
        <v>318</v>
      </c>
      <c r="D270" s="3">
        <v>3634153</v>
      </c>
      <c r="E270" t="s">
        <v>32</v>
      </c>
      <c r="F270">
        <f>_xlfn.XLOOKUP(C270,'Player Stats'!A:A,'Player Stats'!B:B)</f>
        <v>64</v>
      </c>
      <c r="G270" s="2">
        <f>_xlfn.XLOOKUP(C270,'Player Stats'!A:A,'Player Stats'!C:C)</f>
        <v>15.171875</v>
      </c>
      <c r="H270" s="2">
        <f>_xlfn.XLOOKUP(C270,'Player Stats'!A:A,'Player Stats'!D:D)</f>
        <v>5.4375</v>
      </c>
      <c r="I270" s="2">
        <f>_xlfn.XLOOKUP(C270,'Player Stats'!A:A,'Player Stats'!E:E)</f>
        <v>6.65625</v>
      </c>
      <c r="J270" s="2">
        <f>_xlfn.XLOOKUP(C270,'Player Stats'!A:A,'Player Stats'!F:F)</f>
        <v>1.296875</v>
      </c>
      <c r="K270" s="2">
        <f>_xlfn.XLOOKUP(C270,'Player Stats'!A:A,'Player Stats'!G:G)</f>
        <v>0.1875</v>
      </c>
      <c r="L270" s="2">
        <f>_xlfn.XLOOKUP(C270,'Player Stats'!A:A,'Player Stats'!H:H)</f>
        <v>28.946354166666662</v>
      </c>
      <c r="M270">
        <f t="shared" si="48"/>
        <v>971</v>
      </c>
      <c r="N270">
        <f t="shared" si="49"/>
        <v>348</v>
      </c>
      <c r="O270">
        <f t="shared" si="50"/>
        <v>426</v>
      </c>
      <c r="P270">
        <f t="shared" si="51"/>
        <v>83</v>
      </c>
      <c r="Q270">
        <f t="shared" si="52"/>
        <v>12</v>
      </c>
      <c r="R270" s="4">
        <f t="shared" si="53"/>
        <v>1852.5666666666664</v>
      </c>
      <c r="S270" s="2">
        <f t="shared" si="54"/>
        <v>267.18742991833307</v>
      </c>
      <c r="T270" s="2">
        <f t="shared" si="55"/>
        <v>95.758213812131743</v>
      </c>
      <c r="U270" s="2">
        <f t="shared" si="56"/>
        <v>117.22126173554058</v>
      </c>
      <c r="V270" s="2">
        <f t="shared" si="57"/>
        <v>22.838884328755558</v>
      </c>
      <c r="W270" s="2">
        <f t="shared" si="58"/>
        <v>3.3020073728321289</v>
      </c>
      <c r="X270" t="str">
        <f t="shared" si="59"/>
        <v>Yes</v>
      </c>
    </row>
    <row r="271" spans="1:24" x14ac:dyDescent="0.25">
      <c r="A271" t="s">
        <v>5</v>
      </c>
      <c r="B271">
        <v>1408151</v>
      </c>
      <c r="C271" t="s">
        <v>298</v>
      </c>
      <c r="D271" s="3">
        <v>4278754</v>
      </c>
      <c r="E271" t="s">
        <v>35</v>
      </c>
      <c r="F271">
        <f>_xlfn.XLOOKUP(C271,'Player Stats'!A:A,'Player Stats'!B:B)</f>
        <v>54</v>
      </c>
      <c r="G271" s="2">
        <f>_xlfn.XLOOKUP(C271,'Player Stats'!A:A,'Player Stats'!C:C)</f>
        <v>23.611111111111111</v>
      </c>
      <c r="H271" s="2">
        <f>_xlfn.XLOOKUP(C271,'Player Stats'!A:A,'Player Stats'!D:D)</f>
        <v>3.6851851851851851</v>
      </c>
      <c r="I271" s="2">
        <f>_xlfn.XLOOKUP(C271,'Player Stats'!A:A,'Player Stats'!E:E)</f>
        <v>6.1481481481481479</v>
      </c>
      <c r="J271" s="2">
        <f>_xlfn.XLOOKUP(C271,'Player Stats'!A:A,'Player Stats'!F:F)</f>
        <v>1.0740740740740742</v>
      </c>
      <c r="K271" s="2">
        <f>_xlfn.XLOOKUP(C271,'Player Stats'!A:A,'Player Stats'!G:G)</f>
        <v>0.25925925925925924</v>
      </c>
      <c r="L271" s="2">
        <f>_xlfn.XLOOKUP(C271,'Player Stats'!A:A,'Player Stats'!H:H)</f>
        <v>33.075617283950621</v>
      </c>
      <c r="M271">
        <f t="shared" si="48"/>
        <v>1275</v>
      </c>
      <c r="N271">
        <f t="shared" si="49"/>
        <v>199</v>
      </c>
      <c r="O271">
        <f t="shared" si="50"/>
        <v>332</v>
      </c>
      <c r="P271">
        <f t="shared" si="51"/>
        <v>58.000000000000007</v>
      </c>
      <c r="Q271">
        <f t="shared" si="52"/>
        <v>14</v>
      </c>
      <c r="R271" s="4">
        <f t="shared" si="53"/>
        <v>1786.0833333333335</v>
      </c>
      <c r="S271" s="2">
        <f t="shared" si="54"/>
        <v>297.98394579356511</v>
      </c>
      <c r="T271" s="2">
        <f t="shared" si="55"/>
        <v>46.508866833662317</v>
      </c>
      <c r="U271" s="2">
        <f t="shared" si="56"/>
        <v>77.592682355657743</v>
      </c>
      <c r="V271" s="2">
        <f t="shared" si="57"/>
        <v>13.555348122373944</v>
      </c>
      <c r="W271" s="2">
        <f t="shared" si="58"/>
        <v>3.2719805812626759</v>
      </c>
      <c r="X271" t="str">
        <f t="shared" si="59"/>
        <v>Yes</v>
      </c>
    </row>
    <row r="272" spans="1:24" x14ac:dyDescent="0.25">
      <c r="A272" t="s">
        <v>5</v>
      </c>
      <c r="B272">
        <v>1547672</v>
      </c>
      <c r="C272" t="s">
        <v>290</v>
      </c>
      <c r="D272" s="3">
        <v>4655040</v>
      </c>
      <c r="E272" t="s">
        <v>62</v>
      </c>
      <c r="F272" t="e">
        <f>_xlfn.XLOOKUP(C272,'Player Stats'!A:A,'Player Stats'!B:B)</f>
        <v>#N/A</v>
      </c>
      <c r="G272" s="2" t="e">
        <f>_xlfn.XLOOKUP(C272,'Player Stats'!A:A,'Player Stats'!C:C)</f>
        <v>#N/A</v>
      </c>
      <c r="H272" s="2" t="e">
        <f>_xlfn.XLOOKUP(C272,'Player Stats'!A:A,'Player Stats'!D:D)</f>
        <v>#N/A</v>
      </c>
      <c r="I272" s="2" t="e">
        <f>_xlfn.XLOOKUP(C272,'Player Stats'!A:A,'Player Stats'!E:E)</f>
        <v>#N/A</v>
      </c>
      <c r="J272" s="2" t="e">
        <f>_xlfn.XLOOKUP(C272,'Player Stats'!A:A,'Player Stats'!F:F)</f>
        <v>#N/A</v>
      </c>
      <c r="K272" s="2" t="e">
        <f>_xlfn.XLOOKUP(C272,'Player Stats'!A:A,'Player Stats'!G:G)</f>
        <v>#N/A</v>
      </c>
      <c r="L272" s="2" t="e">
        <f>_xlfn.XLOOKUP(C272,'Player Stats'!A:A,'Player Stats'!H:H)</f>
        <v>#N/A</v>
      </c>
      <c r="M272" t="e">
        <f t="shared" si="48"/>
        <v>#N/A</v>
      </c>
      <c r="N272" t="e">
        <f t="shared" si="49"/>
        <v>#N/A</v>
      </c>
      <c r="O272" t="e">
        <f t="shared" si="50"/>
        <v>#N/A</v>
      </c>
      <c r="P272" t="e">
        <f t="shared" si="51"/>
        <v>#N/A</v>
      </c>
      <c r="Q272" t="e">
        <f t="shared" si="52"/>
        <v>#N/A</v>
      </c>
      <c r="R272" s="4" t="e">
        <f t="shared" si="53"/>
        <v>#N/A</v>
      </c>
      <c r="S272" s="2" t="e">
        <f t="shared" si="54"/>
        <v>#N/A</v>
      </c>
      <c r="T272" s="2" t="e">
        <f t="shared" si="55"/>
        <v>#N/A</v>
      </c>
      <c r="U272" s="2" t="e">
        <f t="shared" si="56"/>
        <v>#N/A</v>
      </c>
      <c r="V272" s="2" t="e">
        <f t="shared" si="57"/>
        <v>#N/A</v>
      </c>
      <c r="W272" s="2" t="e">
        <f t="shared" si="58"/>
        <v>#N/A</v>
      </c>
      <c r="X272" t="e">
        <f t="shared" si="59"/>
        <v>#N/A</v>
      </c>
    </row>
    <row r="273" spans="1:24" x14ac:dyDescent="0.25">
      <c r="A273" t="s">
        <v>5</v>
      </c>
      <c r="B273">
        <v>604479</v>
      </c>
      <c r="C273" t="s">
        <v>196</v>
      </c>
      <c r="D273" s="3">
        <v>10125000</v>
      </c>
      <c r="E273" t="s">
        <v>25</v>
      </c>
      <c r="F273">
        <f>_xlfn.XLOOKUP(C273,'Player Stats'!A:A,'Player Stats'!B:B)</f>
        <v>84</v>
      </c>
      <c r="G273" s="2">
        <f>_xlfn.XLOOKUP(C273,'Player Stats'!A:A,'Player Stats'!C:C)</f>
        <v>9.6904761904761898</v>
      </c>
      <c r="H273" s="2">
        <f>_xlfn.XLOOKUP(C273,'Player Stats'!A:A,'Player Stats'!D:D)</f>
        <v>4.8452380952380949</v>
      </c>
      <c r="I273" s="2">
        <f>_xlfn.XLOOKUP(C273,'Player Stats'!A:A,'Player Stats'!E:E)</f>
        <v>2.6309523809523809</v>
      </c>
      <c r="J273" s="2">
        <f>_xlfn.XLOOKUP(C273,'Player Stats'!A:A,'Player Stats'!F:F)</f>
        <v>1.0714285714285714</v>
      </c>
      <c r="K273" s="2">
        <f>_xlfn.XLOOKUP(C273,'Player Stats'!A:A,'Player Stats'!G:G)</f>
        <v>0.39285714285714285</v>
      </c>
      <c r="L273" s="2">
        <f>_xlfn.XLOOKUP(C273,'Player Stats'!A:A,'Player Stats'!H:H)</f>
        <v>28.090873015873026</v>
      </c>
      <c r="M273">
        <f t="shared" si="48"/>
        <v>814</v>
      </c>
      <c r="N273">
        <f t="shared" si="49"/>
        <v>407</v>
      </c>
      <c r="O273">
        <f t="shared" si="50"/>
        <v>221</v>
      </c>
      <c r="P273">
        <f t="shared" si="51"/>
        <v>90</v>
      </c>
      <c r="Q273">
        <f t="shared" si="52"/>
        <v>33</v>
      </c>
      <c r="R273" s="4">
        <f t="shared" si="53"/>
        <v>2359.6333333333341</v>
      </c>
      <c r="S273" s="2">
        <f t="shared" si="54"/>
        <v>80.395061728395063</v>
      </c>
      <c r="T273" s="2">
        <f t="shared" si="55"/>
        <v>40.197530864197532</v>
      </c>
      <c r="U273" s="2">
        <f t="shared" si="56"/>
        <v>21.827160493827162</v>
      </c>
      <c r="V273" s="2">
        <f t="shared" si="57"/>
        <v>8.8888888888888875</v>
      </c>
      <c r="W273" s="2">
        <f t="shared" si="58"/>
        <v>3.2592592592592595</v>
      </c>
      <c r="X273" t="str">
        <f t="shared" si="59"/>
        <v>Yes</v>
      </c>
    </row>
    <row r="274" spans="1:24" x14ac:dyDescent="0.25">
      <c r="A274" t="s">
        <v>5</v>
      </c>
      <c r="B274">
        <v>1231161</v>
      </c>
      <c r="C274" t="s">
        <v>183</v>
      </c>
      <c r="D274" s="3">
        <v>11144093</v>
      </c>
      <c r="E274" t="s">
        <v>32</v>
      </c>
      <c r="F274">
        <f>_xlfn.XLOOKUP(C274,'Player Stats'!A:A,'Player Stats'!B:B)</f>
        <v>23</v>
      </c>
      <c r="G274" s="2">
        <f>_xlfn.XLOOKUP(C274,'Player Stats'!A:A,'Player Stats'!C:C)</f>
        <v>13.956521739130435</v>
      </c>
      <c r="H274" s="2">
        <f>_xlfn.XLOOKUP(C274,'Player Stats'!A:A,'Player Stats'!D:D)</f>
        <v>5.7391304347826084</v>
      </c>
      <c r="I274" s="2">
        <f>_xlfn.XLOOKUP(C274,'Player Stats'!A:A,'Player Stats'!E:E)</f>
        <v>1.6521739130434783</v>
      </c>
      <c r="J274" s="2">
        <f>_xlfn.XLOOKUP(C274,'Player Stats'!A:A,'Player Stats'!F:F)</f>
        <v>1.0434782608695652</v>
      </c>
      <c r="K274" s="2">
        <f>_xlfn.XLOOKUP(C274,'Player Stats'!A:A,'Player Stats'!G:G)</f>
        <v>1.5652173913043479</v>
      </c>
      <c r="L274" s="2">
        <f>_xlfn.XLOOKUP(C274,'Player Stats'!A:A,'Player Stats'!H:H)</f>
        <v>34.481884057971016</v>
      </c>
      <c r="M274">
        <f t="shared" si="48"/>
        <v>321</v>
      </c>
      <c r="N274">
        <f t="shared" si="49"/>
        <v>132</v>
      </c>
      <c r="O274">
        <f t="shared" si="50"/>
        <v>38</v>
      </c>
      <c r="P274">
        <f t="shared" si="51"/>
        <v>24</v>
      </c>
      <c r="Q274">
        <f t="shared" si="52"/>
        <v>36</v>
      </c>
      <c r="R274" s="4">
        <f t="shared" si="53"/>
        <v>793.08333333333337</v>
      </c>
      <c r="S274" s="2">
        <f t="shared" si="54"/>
        <v>28.804497593478445</v>
      </c>
      <c r="T274" s="2">
        <f t="shared" si="55"/>
        <v>11.844840131897678</v>
      </c>
      <c r="U274" s="2">
        <f t="shared" si="56"/>
        <v>3.4098782197887259</v>
      </c>
      <c r="V274" s="2">
        <f t="shared" si="57"/>
        <v>2.1536072967086692</v>
      </c>
      <c r="W274" s="2">
        <f t="shared" si="58"/>
        <v>3.2304109450630034</v>
      </c>
      <c r="X274" t="str">
        <f t="shared" si="59"/>
        <v>Yes</v>
      </c>
    </row>
    <row r="275" spans="1:24" x14ac:dyDescent="0.25">
      <c r="A275" t="s">
        <v>5</v>
      </c>
      <c r="B275">
        <v>1257422</v>
      </c>
      <c r="C275" t="s">
        <v>153</v>
      </c>
      <c r="D275" s="3">
        <v>14375000</v>
      </c>
      <c r="E275" t="s">
        <v>82</v>
      </c>
      <c r="F275">
        <f>_xlfn.XLOOKUP(C275,'Player Stats'!A:A,'Player Stats'!B:B)</f>
        <v>72</v>
      </c>
      <c r="G275" s="2">
        <f>_xlfn.XLOOKUP(C275,'Player Stats'!A:A,'Player Stats'!C:C)</f>
        <v>24.305555555555557</v>
      </c>
      <c r="H275" s="2">
        <f>_xlfn.XLOOKUP(C275,'Player Stats'!A:A,'Player Stats'!D:D)</f>
        <v>6.8194444444444446</v>
      </c>
      <c r="I275" s="2">
        <f>_xlfn.XLOOKUP(C275,'Player Stats'!A:A,'Player Stats'!E:E)</f>
        <v>6.625</v>
      </c>
      <c r="J275" s="2">
        <f>_xlfn.XLOOKUP(C275,'Player Stats'!A:A,'Player Stats'!F:F)</f>
        <v>0.73611111111111116</v>
      </c>
      <c r="K275" s="2">
        <f>_xlfn.XLOOKUP(C275,'Player Stats'!A:A,'Player Stats'!G:G)</f>
        <v>0.63888888888888884</v>
      </c>
      <c r="L275" s="2">
        <f>_xlfn.XLOOKUP(C275,'Player Stats'!A:A,'Player Stats'!H:H)</f>
        <v>33.49907407407408</v>
      </c>
      <c r="M275">
        <f t="shared" si="48"/>
        <v>1750</v>
      </c>
      <c r="N275">
        <f t="shared" si="49"/>
        <v>491</v>
      </c>
      <c r="O275">
        <f t="shared" si="50"/>
        <v>477</v>
      </c>
      <c r="P275">
        <f t="shared" si="51"/>
        <v>53</v>
      </c>
      <c r="Q275">
        <f t="shared" si="52"/>
        <v>46</v>
      </c>
      <c r="R275" s="4">
        <f t="shared" si="53"/>
        <v>2411.9333333333338</v>
      </c>
      <c r="S275" s="2">
        <f t="shared" si="54"/>
        <v>121.73913043478261</v>
      </c>
      <c r="T275" s="2">
        <f t="shared" si="55"/>
        <v>34.15652173913044</v>
      </c>
      <c r="U275" s="2">
        <f t="shared" si="56"/>
        <v>33.182608695652171</v>
      </c>
      <c r="V275" s="2">
        <f t="shared" si="57"/>
        <v>3.6869565217391305</v>
      </c>
      <c r="W275" s="2">
        <f t="shared" si="58"/>
        <v>3.1999999999999997</v>
      </c>
      <c r="X275" t="str">
        <f t="shared" si="59"/>
        <v>Yes</v>
      </c>
    </row>
    <row r="276" spans="1:24" x14ac:dyDescent="0.25">
      <c r="A276" t="s">
        <v>5</v>
      </c>
      <c r="B276">
        <v>1416377</v>
      </c>
      <c r="C276" t="s">
        <v>282</v>
      </c>
      <c r="D276" s="3">
        <v>4990379</v>
      </c>
      <c r="E276" t="s">
        <v>57</v>
      </c>
      <c r="F276">
        <f>_xlfn.XLOOKUP(C276,'Player Stats'!A:A,'Player Stats'!B:B)</f>
        <v>79</v>
      </c>
      <c r="G276" s="2">
        <f>_xlfn.XLOOKUP(C276,'Player Stats'!A:A,'Player Stats'!C:C)</f>
        <v>5.7594936708860756</v>
      </c>
      <c r="H276" s="2">
        <f>_xlfn.XLOOKUP(C276,'Player Stats'!A:A,'Player Stats'!D:D)</f>
        <v>1.8734177215189873</v>
      </c>
      <c r="I276" s="2">
        <f>_xlfn.XLOOKUP(C276,'Player Stats'!A:A,'Player Stats'!E:E)</f>
        <v>0.64556962025316456</v>
      </c>
      <c r="J276" s="2">
        <f>_xlfn.XLOOKUP(C276,'Player Stats'!A:A,'Player Stats'!F:F)</f>
        <v>0.569620253164557</v>
      </c>
      <c r="K276" s="2">
        <f>_xlfn.XLOOKUP(C276,'Player Stats'!A:A,'Player Stats'!G:G)</f>
        <v>8.8607594936708861E-2</v>
      </c>
      <c r="L276" s="2">
        <f>_xlfn.XLOOKUP(C276,'Player Stats'!A:A,'Player Stats'!H:H)</f>
        <v>13.554641350210973</v>
      </c>
      <c r="M276">
        <f t="shared" si="48"/>
        <v>454.99999999999994</v>
      </c>
      <c r="N276">
        <f t="shared" si="49"/>
        <v>148</v>
      </c>
      <c r="O276">
        <f t="shared" si="50"/>
        <v>51</v>
      </c>
      <c r="P276">
        <f t="shared" si="51"/>
        <v>45</v>
      </c>
      <c r="Q276">
        <f t="shared" si="52"/>
        <v>7</v>
      </c>
      <c r="R276" s="4">
        <f t="shared" si="53"/>
        <v>1070.8166666666668</v>
      </c>
      <c r="S276" s="2">
        <f t="shared" si="54"/>
        <v>91.175439781227027</v>
      </c>
      <c r="T276" s="2">
        <f t="shared" si="55"/>
        <v>29.657066126640885</v>
      </c>
      <c r="U276" s="2">
        <f t="shared" si="56"/>
        <v>10.219664678774899</v>
      </c>
      <c r="V276" s="2">
        <f t="shared" si="57"/>
        <v>9.0173511871543219</v>
      </c>
      <c r="W276" s="2">
        <f t="shared" si="58"/>
        <v>1.402699073557339</v>
      </c>
      <c r="X276" t="str">
        <f t="shared" si="59"/>
        <v>No</v>
      </c>
    </row>
    <row r="277" spans="1:24" x14ac:dyDescent="0.25">
      <c r="A277" t="s">
        <v>5</v>
      </c>
      <c r="B277">
        <v>697720</v>
      </c>
      <c r="C277" t="s">
        <v>220</v>
      </c>
      <c r="D277" s="3">
        <v>8300531</v>
      </c>
      <c r="E277" t="s">
        <v>54</v>
      </c>
      <c r="F277">
        <f>_xlfn.XLOOKUP(C277,'Player Stats'!A:A,'Player Stats'!B:B)</f>
        <v>51</v>
      </c>
      <c r="G277" s="2">
        <f>_xlfn.XLOOKUP(C277,'Player Stats'!A:A,'Player Stats'!C:C)</f>
        <v>5.5098039215686274</v>
      </c>
      <c r="H277" s="2">
        <f>_xlfn.XLOOKUP(C277,'Player Stats'!A:A,'Player Stats'!D:D)</f>
        <v>3.0784313725490198</v>
      </c>
      <c r="I277" s="2">
        <f>_xlfn.XLOOKUP(C277,'Player Stats'!A:A,'Player Stats'!E:E)</f>
        <v>2.7647058823529411</v>
      </c>
      <c r="J277" s="2">
        <f>_xlfn.XLOOKUP(C277,'Player Stats'!A:A,'Player Stats'!F:F)</f>
        <v>0.92156862745098034</v>
      </c>
      <c r="K277" s="2">
        <f>_xlfn.XLOOKUP(C277,'Player Stats'!A:A,'Player Stats'!G:G)</f>
        <v>0.50980392156862742</v>
      </c>
      <c r="L277" s="2">
        <f>_xlfn.XLOOKUP(C277,'Player Stats'!A:A,'Player Stats'!H:H)</f>
        <v>17.923202614379079</v>
      </c>
      <c r="M277">
        <f t="shared" si="48"/>
        <v>281</v>
      </c>
      <c r="N277">
        <f t="shared" si="49"/>
        <v>157</v>
      </c>
      <c r="O277">
        <f t="shared" si="50"/>
        <v>141</v>
      </c>
      <c r="P277">
        <f t="shared" si="51"/>
        <v>47</v>
      </c>
      <c r="Q277">
        <f t="shared" si="52"/>
        <v>26</v>
      </c>
      <c r="R277" s="4">
        <f t="shared" si="53"/>
        <v>914.08333333333303</v>
      </c>
      <c r="S277" s="2">
        <f t="shared" si="54"/>
        <v>33.853255894110866</v>
      </c>
      <c r="T277" s="2">
        <f t="shared" si="55"/>
        <v>18.91445258140714</v>
      </c>
      <c r="U277" s="2">
        <f t="shared" si="56"/>
        <v>16.986865057187305</v>
      </c>
      <c r="V277" s="2">
        <f t="shared" si="57"/>
        <v>5.6622883523957688</v>
      </c>
      <c r="W277" s="2">
        <f t="shared" si="58"/>
        <v>3.1323297268572334</v>
      </c>
      <c r="X277" t="str">
        <f t="shared" si="59"/>
        <v>Yes</v>
      </c>
    </row>
    <row r="278" spans="1:24" x14ac:dyDescent="0.25">
      <c r="A278" t="s">
        <v>5</v>
      </c>
      <c r="B278">
        <v>1231862</v>
      </c>
      <c r="C278" t="s">
        <v>40</v>
      </c>
      <c r="D278" s="3">
        <v>46394100</v>
      </c>
      <c r="E278" t="s">
        <v>37</v>
      </c>
      <c r="F278">
        <f>_xlfn.XLOOKUP(C278,'Player Stats'!A:A,'Player Stats'!B:B)</f>
        <v>83</v>
      </c>
      <c r="G278" s="2">
        <f>_xlfn.XLOOKUP(C278,'Player Stats'!A:A,'Player Stats'!C:C)</f>
        <v>17.903614457831324</v>
      </c>
      <c r="H278" s="2">
        <f>_xlfn.XLOOKUP(C278,'Player Stats'!A:A,'Player Stats'!D:D)</f>
        <v>8.80722891566265</v>
      </c>
      <c r="I278" s="2">
        <f>_xlfn.XLOOKUP(C278,'Player Stats'!A:A,'Player Stats'!E:E)</f>
        <v>3.6626506024096384</v>
      </c>
      <c r="J278" s="2">
        <f>_xlfn.XLOOKUP(C278,'Player Stats'!A:A,'Player Stats'!F:F)</f>
        <v>0.7831325301204819</v>
      </c>
      <c r="K278" s="2">
        <f>_xlfn.XLOOKUP(C278,'Player Stats'!A:A,'Player Stats'!G:G)</f>
        <v>1.7469879518072289</v>
      </c>
      <c r="L278" s="2">
        <f>_xlfn.XLOOKUP(C278,'Player Stats'!A:A,'Player Stats'!H:H)</f>
        <v>32.697791164658625</v>
      </c>
      <c r="M278">
        <f t="shared" si="48"/>
        <v>1486</v>
      </c>
      <c r="N278">
        <f t="shared" si="49"/>
        <v>731</v>
      </c>
      <c r="O278">
        <f t="shared" si="50"/>
        <v>304</v>
      </c>
      <c r="P278">
        <f t="shared" si="51"/>
        <v>65</v>
      </c>
      <c r="Q278">
        <f t="shared" si="52"/>
        <v>145</v>
      </c>
      <c r="R278" s="4">
        <f t="shared" si="53"/>
        <v>2713.9166666666661</v>
      </c>
      <c r="S278" s="2">
        <f t="shared" si="54"/>
        <v>32.029934840852611</v>
      </c>
      <c r="T278" s="2">
        <f t="shared" si="55"/>
        <v>15.756313841630726</v>
      </c>
      <c r="U278" s="2">
        <f t="shared" si="56"/>
        <v>6.5525573294880166</v>
      </c>
      <c r="V278" s="2">
        <f t="shared" si="57"/>
        <v>1.4010402184760562</v>
      </c>
      <c r="W278" s="2">
        <f t="shared" si="58"/>
        <v>3.1253974104465869</v>
      </c>
      <c r="X278" t="str">
        <f t="shared" si="59"/>
        <v>Yes</v>
      </c>
    </row>
    <row r="279" spans="1:24" x14ac:dyDescent="0.25">
      <c r="A279" t="s">
        <v>5</v>
      </c>
      <c r="B279">
        <v>1067668</v>
      </c>
      <c r="C279" t="s">
        <v>147</v>
      </c>
      <c r="D279" s="3">
        <v>15161800</v>
      </c>
      <c r="E279" t="s">
        <v>90</v>
      </c>
      <c r="F279">
        <f>_xlfn.XLOOKUP(C279,'Player Stats'!A:A,'Player Stats'!B:B)</f>
        <v>84</v>
      </c>
      <c r="G279" s="2">
        <f>_xlfn.XLOOKUP(C279,'Player Stats'!A:A,'Player Stats'!C:C)</f>
        <v>20.30952380952381</v>
      </c>
      <c r="H279" s="2">
        <f>_xlfn.XLOOKUP(C279,'Player Stats'!A:A,'Player Stats'!D:D)</f>
        <v>3.3571428571428572</v>
      </c>
      <c r="I279" s="2">
        <f>_xlfn.XLOOKUP(C279,'Player Stats'!A:A,'Player Stats'!E:E)</f>
        <v>3.5952380952380953</v>
      </c>
      <c r="J279" s="2">
        <f>_xlfn.XLOOKUP(C279,'Player Stats'!A:A,'Player Stats'!F:F)</f>
        <v>1.25</v>
      </c>
      <c r="K279" s="2">
        <f>_xlfn.XLOOKUP(C279,'Player Stats'!A:A,'Player Stats'!G:G)</f>
        <v>0.55952380952380953</v>
      </c>
      <c r="L279" s="2">
        <f>_xlfn.XLOOKUP(C279,'Player Stats'!A:A,'Player Stats'!H:H)</f>
        <v>33.521825396825399</v>
      </c>
      <c r="M279">
        <f t="shared" si="48"/>
        <v>1706</v>
      </c>
      <c r="N279">
        <f t="shared" si="49"/>
        <v>282</v>
      </c>
      <c r="O279">
        <f t="shared" si="50"/>
        <v>302</v>
      </c>
      <c r="P279">
        <f t="shared" si="51"/>
        <v>105</v>
      </c>
      <c r="Q279">
        <f t="shared" si="52"/>
        <v>47</v>
      </c>
      <c r="R279" s="4">
        <f t="shared" si="53"/>
        <v>2815.8333333333335</v>
      </c>
      <c r="S279" s="2">
        <f t="shared" si="54"/>
        <v>112.51962168080307</v>
      </c>
      <c r="T279" s="2">
        <f t="shared" si="55"/>
        <v>18.599374744423486</v>
      </c>
      <c r="U279" s="2">
        <f t="shared" si="56"/>
        <v>19.918479336226568</v>
      </c>
      <c r="V279" s="2">
        <f t="shared" si="57"/>
        <v>6.9252991069661913</v>
      </c>
      <c r="W279" s="2">
        <f t="shared" si="58"/>
        <v>3.0998957907372477</v>
      </c>
      <c r="X279" t="str">
        <f t="shared" si="59"/>
        <v>Yes</v>
      </c>
    </row>
    <row r="280" spans="1:24" x14ac:dyDescent="0.25">
      <c r="A280" t="s">
        <v>5</v>
      </c>
      <c r="B280">
        <v>1323993</v>
      </c>
      <c r="C280" t="s">
        <v>146</v>
      </c>
      <c r="D280" s="3">
        <v>15334769</v>
      </c>
      <c r="E280" t="s">
        <v>59</v>
      </c>
      <c r="F280">
        <f>_xlfn.XLOOKUP(C280,'Player Stats'!A:A,'Player Stats'!B:B)</f>
        <v>81</v>
      </c>
      <c r="G280" s="2">
        <f>_xlfn.XLOOKUP(C280,'Player Stats'!A:A,'Player Stats'!C:C)</f>
        <v>22.543209876543209</v>
      </c>
      <c r="H280" s="2">
        <f>_xlfn.XLOOKUP(C280,'Player Stats'!A:A,'Player Stats'!D:D)</f>
        <v>8.3580246913580254</v>
      </c>
      <c r="I280" s="2">
        <f>_xlfn.XLOOKUP(C280,'Player Stats'!A:A,'Player Stats'!E:E)</f>
        <v>5.2716049382716053</v>
      </c>
      <c r="J280" s="2">
        <f>_xlfn.XLOOKUP(C280,'Player Stats'!A:A,'Player Stats'!F:F)</f>
        <v>0.77777777777777779</v>
      </c>
      <c r="K280" s="2">
        <f>_xlfn.XLOOKUP(C280,'Player Stats'!A:A,'Player Stats'!G:G)</f>
        <v>0.58024691358024694</v>
      </c>
      <c r="L280" s="2">
        <f>_xlfn.XLOOKUP(C280,'Player Stats'!A:A,'Player Stats'!H:H)</f>
        <v>35.108847736625513</v>
      </c>
      <c r="M280">
        <f t="shared" si="48"/>
        <v>1826</v>
      </c>
      <c r="N280">
        <f t="shared" si="49"/>
        <v>677</v>
      </c>
      <c r="O280">
        <f t="shared" si="50"/>
        <v>427</v>
      </c>
      <c r="P280">
        <f t="shared" si="51"/>
        <v>63</v>
      </c>
      <c r="Q280">
        <f t="shared" si="52"/>
        <v>47</v>
      </c>
      <c r="R280" s="4">
        <f t="shared" si="53"/>
        <v>2843.8166666666666</v>
      </c>
      <c r="S280" s="2">
        <f t="shared" si="54"/>
        <v>119.07580740211998</v>
      </c>
      <c r="T280" s="2">
        <f t="shared" si="55"/>
        <v>44.148040312834183</v>
      </c>
      <c r="U280" s="2">
        <f t="shared" si="56"/>
        <v>27.84521892700177</v>
      </c>
      <c r="V280" s="2">
        <f t="shared" si="57"/>
        <v>4.1083109892297696</v>
      </c>
      <c r="W280" s="2">
        <f t="shared" si="58"/>
        <v>3.0649304205364944</v>
      </c>
      <c r="X280" t="str">
        <f t="shared" si="59"/>
        <v>Yes</v>
      </c>
    </row>
    <row r="281" spans="1:24" x14ac:dyDescent="0.25">
      <c r="A281" t="s">
        <v>5</v>
      </c>
      <c r="B281">
        <v>1061507</v>
      </c>
      <c r="C281" t="s">
        <v>102</v>
      </c>
      <c r="D281" s="3">
        <v>25550814</v>
      </c>
      <c r="E281" t="s">
        <v>82</v>
      </c>
      <c r="F281">
        <f>_xlfn.XLOOKUP(C281,'Player Stats'!A:A,'Player Stats'!B:B)</f>
        <v>82</v>
      </c>
      <c r="G281" s="2">
        <f>_xlfn.XLOOKUP(C281,'Player Stats'!A:A,'Player Stats'!C:C)</f>
        <v>12.158536585365853</v>
      </c>
      <c r="H281" s="2">
        <f>_xlfn.XLOOKUP(C281,'Player Stats'!A:A,'Player Stats'!D:D)</f>
        <v>8.1829268292682933</v>
      </c>
      <c r="I281" s="2">
        <f>_xlfn.XLOOKUP(C281,'Player Stats'!A:A,'Player Stats'!E:E)</f>
        <v>0.82926829268292679</v>
      </c>
      <c r="J281" s="2">
        <f>_xlfn.XLOOKUP(C281,'Player Stats'!A:A,'Player Stats'!F:F)</f>
        <v>0.52439024390243905</v>
      </c>
      <c r="K281" s="2">
        <f>_xlfn.XLOOKUP(C281,'Player Stats'!A:A,'Player Stats'!G:G)</f>
        <v>0.95121951219512191</v>
      </c>
      <c r="L281" s="2">
        <f>_xlfn.XLOOKUP(C281,'Player Stats'!A:A,'Player Stats'!H:H)</f>
        <v>27.353048780487814</v>
      </c>
      <c r="M281">
        <f t="shared" si="48"/>
        <v>997</v>
      </c>
      <c r="N281">
        <f t="shared" si="49"/>
        <v>671</v>
      </c>
      <c r="O281">
        <f t="shared" si="50"/>
        <v>68</v>
      </c>
      <c r="P281">
        <f t="shared" si="51"/>
        <v>43</v>
      </c>
      <c r="Q281">
        <f t="shared" si="52"/>
        <v>78</v>
      </c>
      <c r="R281" s="4">
        <f t="shared" si="53"/>
        <v>2242.9500000000007</v>
      </c>
      <c r="S281" s="2">
        <f t="shared" si="54"/>
        <v>39.020283267687674</v>
      </c>
      <c r="T281" s="2">
        <f t="shared" si="55"/>
        <v>26.261394255384584</v>
      </c>
      <c r="U281" s="2">
        <f t="shared" si="56"/>
        <v>2.6613633522595408</v>
      </c>
      <c r="V281" s="2">
        <f t="shared" si="57"/>
        <v>1.6829209433405918</v>
      </c>
      <c r="W281" s="2">
        <f t="shared" si="58"/>
        <v>3.05274031582712</v>
      </c>
      <c r="X281" t="str">
        <f t="shared" si="59"/>
        <v>Yes</v>
      </c>
    </row>
    <row r="282" spans="1:24" x14ac:dyDescent="0.25">
      <c r="A282" t="s">
        <v>5</v>
      </c>
      <c r="B282">
        <v>551975</v>
      </c>
      <c r="C282" t="s">
        <v>193</v>
      </c>
      <c r="D282" s="3">
        <v>3634153</v>
      </c>
      <c r="E282" t="s">
        <v>22</v>
      </c>
      <c r="F282">
        <f>_xlfn.XLOOKUP(C282,'Player Stats'!A:A,'Player Stats'!B:B)</f>
        <v>91</v>
      </c>
      <c r="G282" s="2">
        <f>_xlfn.XLOOKUP(C282,'Player Stats'!A:A,'Player Stats'!C:C)</f>
        <v>7.9780219780219781</v>
      </c>
      <c r="H282" s="2">
        <f>_xlfn.XLOOKUP(C282,'Player Stats'!A:A,'Player Stats'!D:D)</f>
        <v>1.7582417582417582</v>
      </c>
      <c r="I282" s="2">
        <f>_xlfn.XLOOKUP(C282,'Player Stats'!A:A,'Player Stats'!E:E)</f>
        <v>1.1758241758241759</v>
      </c>
      <c r="J282" s="2">
        <f>_xlfn.XLOOKUP(C282,'Player Stats'!A:A,'Player Stats'!F:F)</f>
        <v>0.38461538461538464</v>
      </c>
      <c r="K282" s="2">
        <f>_xlfn.XLOOKUP(C282,'Player Stats'!A:A,'Player Stats'!G:G)</f>
        <v>0.12087912087912088</v>
      </c>
      <c r="L282" s="2">
        <f>_xlfn.XLOOKUP(C282,'Player Stats'!A:A,'Player Stats'!H:H)</f>
        <v>16.496886446886446</v>
      </c>
      <c r="M282">
        <f t="shared" si="48"/>
        <v>726</v>
      </c>
      <c r="N282">
        <f t="shared" si="49"/>
        <v>160</v>
      </c>
      <c r="O282">
        <f t="shared" si="50"/>
        <v>107</v>
      </c>
      <c r="P282">
        <f t="shared" si="51"/>
        <v>35</v>
      </c>
      <c r="Q282">
        <f t="shared" si="52"/>
        <v>11</v>
      </c>
      <c r="R282" s="4">
        <f t="shared" si="53"/>
        <v>1501.2166666666667</v>
      </c>
      <c r="S282" s="2">
        <f t="shared" si="54"/>
        <v>199.77144605634382</v>
      </c>
      <c r="T282" s="2">
        <f t="shared" si="55"/>
        <v>44.026764971095055</v>
      </c>
      <c r="U282" s="2">
        <f t="shared" si="56"/>
        <v>29.442899074419817</v>
      </c>
      <c r="V282" s="2">
        <f t="shared" si="57"/>
        <v>9.6308548374270426</v>
      </c>
      <c r="W282" s="2">
        <f t="shared" si="58"/>
        <v>3.0268400917627849</v>
      </c>
      <c r="X282" t="str">
        <f t="shared" si="59"/>
        <v>Yes</v>
      </c>
    </row>
    <row r="283" spans="1:24" x14ac:dyDescent="0.25">
      <c r="A283" t="s">
        <v>5</v>
      </c>
      <c r="B283">
        <v>1253947</v>
      </c>
      <c r="C283" t="s">
        <v>531</v>
      </c>
      <c r="D283" s="3">
        <v>254154</v>
      </c>
      <c r="E283" t="s">
        <v>20</v>
      </c>
      <c r="F283">
        <f>_xlfn.XLOOKUP(C283,'Player Stats'!A:A,'Player Stats'!B:B)</f>
        <v>7</v>
      </c>
      <c r="G283" s="2">
        <f>_xlfn.XLOOKUP(C283,'Player Stats'!A:A,'Player Stats'!C:C)</f>
        <v>3.1428571428571428</v>
      </c>
      <c r="H283" s="2">
        <f>_xlfn.XLOOKUP(C283,'Player Stats'!A:A,'Player Stats'!D:D)</f>
        <v>0.2857142857142857</v>
      </c>
      <c r="I283" s="2">
        <f>_xlfn.XLOOKUP(C283,'Player Stats'!A:A,'Player Stats'!E:E)</f>
        <v>0.2857142857142857</v>
      </c>
      <c r="J283" s="2">
        <f>_xlfn.XLOOKUP(C283,'Player Stats'!A:A,'Player Stats'!F:F)</f>
        <v>0</v>
      </c>
      <c r="K283" s="2">
        <f>_xlfn.XLOOKUP(C283,'Player Stats'!A:A,'Player Stats'!G:G)</f>
        <v>0</v>
      </c>
      <c r="L283" s="2">
        <f>_xlfn.XLOOKUP(C283,'Player Stats'!A:A,'Player Stats'!H:H)</f>
        <v>3.7238095238095239</v>
      </c>
      <c r="M283">
        <f t="shared" si="48"/>
        <v>22</v>
      </c>
      <c r="N283">
        <f t="shared" si="49"/>
        <v>2</v>
      </c>
      <c r="O283">
        <f t="shared" si="50"/>
        <v>2</v>
      </c>
      <c r="P283">
        <f t="shared" si="51"/>
        <v>0</v>
      </c>
      <c r="Q283">
        <f t="shared" si="52"/>
        <v>0</v>
      </c>
      <c r="R283" s="4">
        <f t="shared" si="53"/>
        <v>26.066666666666666</v>
      </c>
      <c r="S283" s="2">
        <f t="shared" si="54"/>
        <v>86.561690943286351</v>
      </c>
      <c r="T283" s="2">
        <f t="shared" si="55"/>
        <v>7.8692446312078506</v>
      </c>
      <c r="U283" s="2">
        <f t="shared" si="56"/>
        <v>7.8692446312078506</v>
      </c>
      <c r="V283" s="2">
        <f t="shared" si="57"/>
        <v>0</v>
      </c>
      <c r="W283" s="2">
        <f t="shared" si="58"/>
        <v>0</v>
      </c>
      <c r="X283" t="str">
        <f t="shared" si="59"/>
        <v>No</v>
      </c>
    </row>
    <row r="284" spans="1:24" x14ac:dyDescent="0.25">
      <c r="A284" t="s">
        <v>5</v>
      </c>
      <c r="B284">
        <v>1061682</v>
      </c>
      <c r="C284" t="s">
        <v>103</v>
      </c>
      <c r="D284" s="3">
        <v>25541760</v>
      </c>
      <c r="E284" t="s">
        <v>60</v>
      </c>
      <c r="F284">
        <f>_xlfn.XLOOKUP(C284,'Player Stats'!A:A,'Player Stats'!B:B)</f>
        <v>69</v>
      </c>
      <c r="G284" s="2">
        <f>_xlfn.XLOOKUP(C284,'Player Stats'!A:A,'Player Stats'!C:C)</f>
        <v>11.739130434782609</v>
      </c>
      <c r="H284" s="2">
        <f>_xlfn.XLOOKUP(C284,'Player Stats'!A:A,'Player Stats'!D:D)</f>
        <v>6.9275362318840576</v>
      </c>
      <c r="I284" s="2">
        <f>_xlfn.XLOOKUP(C284,'Player Stats'!A:A,'Player Stats'!E:E)</f>
        <v>3.6666666666666665</v>
      </c>
      <c r="J284" s="2">
        <f>_xlfn.XLOOKUP(C284,'Player Stats'!A:A,'Player Stats'!F:F)</f>
        <v>0.65217391304347827</v>
      </c>
      <c r="K284" s="2">
        <f>_xlfn.XLOOKUP(C284,'Player Stats'!A:A,'Player Stats'!G:G)</f>
        <v>1.1159420289855073</v>
      </c>
      <c r="L284" s="2">
        <f>_xlfn.XLOOKUP(C284,'Player Stats'!A:A,'Player Stats'!H:H)</f>
        <v>27.831642512077295</v>
      </c>
      <c r="M284">
        <f t="shared" si="48"/>
        <v>810</v>
      </c>
      <c r="N284">
        <f t="shared" si="49"/>
        <v>478</v>
      </c>
      <c r="O284">
        <f t="shared" si="50"/>
        <v>253</v>
      </c>
      <c r="P284">
        <f t="shared" si="51"/>
        <v>45</v>
      </c>
      <c r="Q284">
        <f t="shared" si="52"/>
        <v>77</v>
      </c>
      <c r="R284" s="4">
        <f t="shared" si="53"/>
        <v>1920.3833333333334</v>
      </c>
      <c r="S284" s="2">
        <f t="shared" si="54"/>
        <v>31.712771555288278</v>
      </c>
      <c r="T284" s="2">
        <f t="shared" si="55"/>
        <v>18.714450374602219</v>
      </c>
      <c r="U284" s="2">
        <f t="shared" si="56"/>
        <v>9.9053471647999203</v>
      </c>
      <c r="V284" s="2">
        <f t="shared" si="57"/>
        <v>1.7618206419604601</v>
      </c>
      <c r="W284" s="2">
        <f t="shared" si="58"/>
        <v>3.0146708762434535</v>
      </c>
      <c r="X284" t="str">
        <f t="shared" si="59"/>
        <v>Yes</v>
      </c>
    </row>
    <row r="285" spans="1:24" x14ac:dyDescent="0.25">
      <c r="A285" t="s">
        <v>5</v>
      </c>
      <c r="B285">
        <v>1175120</v>
      </c>
      <c r="C285" t="s">
        <v>454</v>
      </c>
      <c r="D285" s="3">
        <v>153330</v>
      </c>
      <c r="E285" t="s">
        <v>44</v>
      </c>
      <c r="F285">
        <f>_xlfn.XLOOKUP(C285,'Player Stats'!A:A,'Player Stats'!B:B)</f>
        <v>4</v>
      </c>
      <c r="G285" s="2">
        <f>_xlfn.XLOOKUP(C285,'Player Stats'!A:A,'Player Stats'!C:C)</f>
        <v>3.25</v>
      </c>
      <c r="H285" s="2">
        <f>_xlfn.XLOOKUP(C285,'Player Stats'!A:A,'Player Stats'!D:D)</f>
        <v>2</v>
      </c>
      <c r="I285" s="2">
        <f>_xlfn.XLOOKUP(C285,'Player Stats'!A:A,'Player Stats'!E:E)</f>
        <v>0.75</v>
      </c>
      <c r="J285" s="2">
        <f>_xlfn.XLOOKUP(C285,'Player Stats'!A:A,'Player Stats'!F:F)</f>
        <v>0</v>
      </c>
      <c r="K285" s="2">
        <f>_xlfn.XLOOKUP(C285,'Player Stats'!A:A,'Player Stats'!G:G)</f>
        <v>0.25</v>
      </c>
      <c r="L285" s="2">
        <f>_xlfn.XLOOKUP(C285,'Player Stats'!A:A,'Player Stats'!H:H)</f>
        <v>14.612500000000001</v>
      </c>
      <c r="M285">
        <f t="shared" si="48"/>
        <v>13</v>
      </c>
      <c r="N285">
        <f t="shared" si="49"/>
        <v>8</v>
      </c>
      <c r="O285">
        <f t="shared" si="50"/>
        <v>3</v>
      </c>
      <c r="P285">
        <f t="shared" si="51"/>
        <v>0</v>
      </c>
      <c r="Q285">
        <f t="shared" si="52"/>
        <v>1</v>
      </c>
      <c r="R285" s="4">
        <f t="shared" si="53"/>
        <v>58.45</v>
      </c>
      <c r="S285" s="2">
        <f t="shared" si="54"/>
        <v>84.784451835909479</v>
      </c>
      <c r="T285" s="2">
        <f t="shared" si="55"/>
        <v>52.175047283636601</v>
      </c>
      <c r="U285" s="2">
        <f t="shared" si="56"/>
        <v>19.565642731363727</v>
      </c>
      <c r="V285" s="2">
        <f t="shared" si="57"/>
        <v>0</v>
      </c>
      <c r="W285" s="2">
        <f t="shared" si="58"/>
        <v>6.5218809104545752</v>
      </c>
      <c r="X285" t="str">
        <f t="shared" si="59"/>
        <v>No</v>
      </c>
    </row>
    <row r="286" spans="1:24" x14ac:dyDescent="0.25">
      <c r="A286" t="s">
        <v>5</v>
      </c>
      <c r="B286">
        <v>1528467</v>
      </c>
      <c r="C286" t="s">
        <v>354</v>
      </c>
      <c r="D286" s="3">
        <v>2983320</v>
      </c>
      <c r="E286" t="s">
        <v>59</v>
      </c>
      <c r="F286">
        <f>_xlfn.XLOOKUP(C286,'Player Stats'!A:A,'Player Stats'!B:B)</f>
        <v>56</v>
      </c>
      <c r="G286" s="2">
        <f>_xlfn.XLOOKUP(C286,'Player Stats'!A:A,'Player Stats'!C:C)</f>
        <v>4.4107142857142856</v>
      </c>
      <c r="H286" s="2">
        <f>_xlfn.XLOOKUP(C286,'Player Stats'!A:A,'Player Stats'!D:D)</f>
        <v>1.1607142857142858</v>
      </c>
      <c r="I286" s="2">
        <f>_xlfn.XLOOKUP(C286,'Player Stats'!A:A,'Player Stats'!E:E)</f>
        <v>1.0714285714285714</v>
      </c>
      <c r="J286" s="2">
        <f>_xlfn.XLOOKUP(C286,'Player Stats'!A:A,'Player Stats'!F:F)</f>
        <v>0.3392857142857143</v>
      </c>
      <c r="K286" s="2">
        <f>_xlfn.XLOOKUP(C286,'Player Stats'!A:A,'Player Stats'!G:G)</f>
        <v>3.5714285714285712E-2</v>
      </c>
      <c r="L286" s="2">
        <f>_xlfn.XLOOKUP(C286,'Player Stats'!A:A,'Player Stats'!H:H)</f>
        <v>10.632142857142858</v>
      </c>
      <c r="M286">
        <f t="shared" si="48"/>
        <v>247</v>
      </c>
      <c r="N286">
        <f t="shared" si="49"/>
        <v>65</v>
      </c>
      <c r="O286">
        <f t="shared" si="50"/>
        <v>60</v>
      </c>
      <c r="P286">
        <f t="shared" si="51"/>
        <v>19</v>
      </c>
      <c r="Q286">
        <f t="shared" si="52"/>
        <v>2</v>
      </c>
      <c r="R286" s="4">
        <f t="shared" si="53"/>
        <v>595.40000000000009</v>
      </c>
      <c r="S286" s="2">
        <f t="shared" si="54"/>
        <v>82.793666116943541</v>
      </c>
      <c r="T286" s="2">
        <f t="shared" si="55"/>
        <v>21.787806872879877</v>
      </c>
      <c r="U286" s="2">
        <f t="shared" si="56"/>
        <v>20.111821728812195</v>
      </c>
      <c r="V286" s="2">
        <f t="shared" si="57"/>
        <v>6.3687435474571954</v>
      </c>
      <c r="W286" s="2">
        <f t="shared" si="58"/>
        <v>0.67039405762707327</v>
      </c>
      <c r="X286" t="str">
        <f t="shared" si="59"/>
        <v>No</v>
      </c>
    </row>
    <row r="287" spans="1:24" x14ac:dyDescent="0.25">
      <c r="A287" t="s">
        <v>5</v>
      </c>
      <c r="B287">
        <v>1138668</v>
      </c>
      <c r="C287" t="s">
        <v>551</v>
      </c>
      <c r="D287" s="3">
        <v>169756</v>
      </c>
      <c r="E287" t="s">
        <v>18</v>
      </c>
      <c r="F287">
        <f>_xlfn.XLOOKUP(C287,'Player Stats'!A:A,'Player Stats'!B:B)</f>
        <v>8</v>
      </c>
      <c r="G287" s="2">
        <f>_xlfn.XLOOKUP(C287,'Player Stats'!A:A,'Player Stats'!C:C)</f>
        <v>1.75</v>
      </c>
      <c r="H287" s="2">
        <f>_xlfn.XLOOKUP(C287,'Player Stats'!A:A,'Player Stats'!D:D)</f>
        <v>0.625</v>
      </c>
      <c r="I287" s="2">
        <f>_xlfn.XLOOKUP(C287,'Player Stats'!A:A,'Player Stats'!E:E)</f>
        <v>1.375</v>
      </c>
      <c r="J287" s="2">
        <f>_xlfn.XLOOKUP(C287,'Player Stats'!A:A,'Player Stats'!F:F)</f>
        <v>0.25</v>
      </c>
      <c r="K287" s="2">
        <f>_xlfn.XLOOKUP(C287,'Player Stats'!A:A,'Player Stats'!G:G)</f>
        <v>0.625</v>
      </c>
      <c r="L287" s="2">
        <f>_xlfn.XLOOKUP(C287,'Player Stats'!A:A,'Player Stats'!H:H)</f>
        <v>8.2104166666666671</v>
      </c>
      <c r="M287">
        <f t="shared" si="48"/>
        <v>14</v>
      </c>
      <c r="N287">
        <f t="shared" si="49"/>
        <v>5</v>
      </c>
      <c r="O287">
        <f t="shared" si="50"/>
        <v>11</v>
      </c>
      <c r="P287">
        <f t="shared" si="51"/>
        <v>2</v>
      </c>
      <c r="Q287">
        <f t="shared" si="52"/>
        <v>5</v>
      </c>
      <c r="R287" s="4">
        <f t="shared" si="53"/>
        <v>65.683333333333337</v>
      </c>
      <c r="S287" s="2">
        <f t="shared" si="54"/>
        <v>82.471311765121698</v>
      </c>
      <c r="T287" s="2">
        <f t="shared" si="55"/>
        <v>29.454039916114894</v>
      </c>
      <c r="U287" s="2">
        <f t="shared" si="56"/>
        <v>64.798887815452773</v>
      </c>
      <c r="V287" s="2">
        <f t="shared" si="57"/>
        <v>11.781615966445958</v>
      </c>
      <c r="W287" s="2">
        <f t="shared" si="58"/>
        <v>29.454039916114894</v>
      </c>
      <c r="X287" t="str">
        <f t="shared" si="59"/>
        <v>No</v>
      </c>
    </row>
    <row r="288" spans="1:24" x14ac:dyDescent="0.25">
      <c r="A288" t="s">
        <v>5</v>
      </c>
      <c r="B288">
        <v>1187569</v>
      </c>
      <c r="C288" t="s">
        <v>394</v>
      </c>
      <c r="D288" s="3">
        <v>2221677</v>
      </c>
      <c r="E288" t="s">
        <v>57</v>
      </c>
      <c r="F288">
        <f>_xlfn.XLOOKUP(C288,'Player Stats'!A:A,'Player Stats'!B:B)</f>
        <v>56</v>
      </c>
      <c r="G288" s="2">
        <f>_xlfn.XLOOKUP(C288,'Player Stats'!A:A,'Player Stats'!C:C)</f>
        <v>3.2678571428571428</v>
      </c>
      <c r="H288" s="2">
        <f>_xlfn.XLOOKUP(C288,'Player Stats'!A:A,'Player Stats'!D:D)</f>
        <v>2.6071428571428572</v>
      </c>
      <c r="I288" s="2">
        <f>_xlfn.XLOOKUP(C288,'Player Stats'!A:A,'Player Stats'!E:E)</f>
        <v>0.6964285714285714</v>
      </c>
      <c r="J288" s="2">
        <f>_xlfn.XLOOKUP(C288,'Player Stats'!A:A,'Player Stats'!F:F)</f>
        <v>0.30357142857142855</v>
      </c>
      <c r="K288" s="2">
        <f>_xlfn.XLOOKUP(C288,'Player Stats'!A:A,'Player Stats'!G:G)</f>
        <v>0.42857142857142855</v>
      </c>
      <c r="L288" s="2">
        <f>_xlfn.XLOOKUP(C288,'Player Stats'!A:A,'Player Stats'!H:H)</f>
        <v>8.9294642857142854</v>
      </c>
      <c r="M288">
        <f t="shared" si="48"/>
        <v>183</v>
      </c>
      <c r="N288">
        <f t="shared" si="49"/>
        <v>146</v>
      </c>
      <c r="O288">
        <f t="shared" si="50"/>
        <v>39</v>
      </c>
      <c r="P288">
        <f t="shared" si="51"/>
        <v>17</v>
      </c>
      <c r="Q288">
        <f t="shared" si="52"/>
        <v>24</v>
      </c>
      <c r="R288" s="4">
        <f t="shared" si="53"/>
        <v>500.04999999999995</v>
      </c>
      <c r="S288" s="2">
        <f t="shared" si="54"/>
        <v>82.370209530908411</v>
      </c>
      <c r="T288" s="2">
        <f t="shared" si="55"/>
        <v>65.716123450888674</v>
      </c>
      <c r="U288" s="2">
        <f t="shared" si="56"/>
        <v>17.554306949209987</v>
      </c>
      <c r="V288" s="2">
        <f t="shared" si="57"/>
        <v>7.6518773881171755</v>
      </c>
      <c r="W288" s="2">
        <f t="shared" si="58"/>
        <v>10.802650430283069</v>
      </c>
      <c r="X288" t="str">
        <f t="shared" si="59"/>
        <v>No</v>
      </c>
    </row>
    <row r="289" spans="1:24" x14ac:dyDescent="0.25">
      <c r="A289" t="s">
        <v>5</v>
      </c>
      <c r="B289">
        <v>1175084</v>
      </c>
      <c r="C289" t="s">
        <v>297</v>
      </c>
      <c r="D289" s="3">
        <v>4333333</v>
      </c>
      <c r="E289" t="s">
        <v>22</v>
      </c>
      <c r="F289">
        <f>_xlfn.XLOOKUP(C289,'Player Stats'!A:A,'Player Stats'!B:B)</f>
        <v>60</v>
      </c>
      <c r="G289" s="2">
        <f>_xlfn.XLOOKUP(C289,'Player Stats'!A:A,'Player Stats'!C:C)</f>
        <v>9.9666666666666668</v>
      </c>
      <c r="H289" s="2">
        <f>_xlfn.XLOOKUP(C289,'Player Stats'!A:A,'Player Stats'!D:D)</f>
        <v>2.0499999999999998</v>
      </c>
      <c r="I289" s="2">
        <f>_xlfn.XLOOKUP(C289,'Player Stats'!A:A,'Player Stats'!E:E)</f>
        <v>2.15</v>
      </c>
      <c r="J289" s="2">
        <f>_xlfn.XLOOKUP(C289,'Player Stats'!A:A,'Player Stats'!F:F)</f>
        <v>0.71666666666666667</v>
      </c>
      <c r="K289" s="2">
        <f>_xlfn.XLOOKUP(C289,'Player Stats'!A:A,'Player Stats'!G:G)</f>
        <v>0.21666666666666667</v>
      </c>
      <c r="L289" s="2">
        <f>_xlfn.XLOOKUP(C289,'Player Stats'!A:A,'Player Stats'!H:H)</f>
        <v>23.575000000000006</v>
      </c>
      <c r="M289">
        <f t="shared" si="48"/>
        <v>598</v>
      </c>
      <c r="N289">
        <f t="shared" si="49"/>
        <v>122.99999999999999</v>
      </c>
      <c r="O289">
        <f t="shared" si="50"/>
        <v>129</v>
      </c>
      <c r="P289">
        <f t="shared" si="51"/>
        <v>43</v>
      </c>
      <c r="Q289">
        <f t="shared" si="52"/>
        <v>13</v>
      </c>
      <c r="R289" s="4">
        <f t="shared" si="53"/>
        <v>1414.5000000000005</v>
      </c>
      <c r="S289" s="2">
        <f t="shared" si="54"/>
        <v>138.00001061538543</v>
      </c>
      <c r="T289" s="2">
        <f t="shared" si="55"/>
        <v>28.384617568047503</v>
      </c>
      <c r="U289" s="2">
        <f t="shared" si="56"/>
        <v>29.769233059171775</v>
      </c>
      <c r="V289" s="2">
        <f t="shared" si="57"/>
        <v>9.9230776863905916</v>
      </c>
      <c r="W289" s="2">
        <f t="shared" si="58"/>
        <v>3.0000002307692486</v>
      </c>
      <c r="X289" t="str">
        <f t="shared" si="59"/>
        <v>Yes</v>
      </c>
    </row>
    <row r="290" spans="1:24" x14ac:dyDescent="0.25">
      <c r="A290" t="s">
        <v>5</v>
      </c>
      <c r="B290">
        <v>1232344</v>
      </c>
      <c r="C290" t="s">
        <v>484</v>
      </c>
      <c r="D290" s="3">
        <v>636435</v>
      </c>
      <c r="E290" t="s">
        <v>57</v>
      </c>
      <c r="F290">
        <f>_xlfn.XLOOKUP(C290,'Player Stats'!A:A,'Player Stats'!B:B)</f>
        <v>23</v>
      </c>
      <c r="G290" s="2">
        <f>_xlfn.XLOOKUP(C290,'Player Stats'!A:A,'Player Stats'!C:C)</f>
        <v>2.2173913043478262</v>
      </c>
      <c r="H290" s="2">
        <f>_xlfn.XLOOKUP(C290,'Player Stats'!A:A,'Player Stats'!D:D)</f>
        <v>0.91304347826086951</v>
      </c>
      <c r="I290" s="2">
        <f>_xlfn.XLOOKUP(C290,'Player Stats'!A:A,'Player Stats'!E:E)</f>
        <v>0.52173913043478259</v>
      </c>
      <c r="J290" s="2">
        <f>_xlfn.XLOOKUP(C290,'Player Stats'!A:A,'Player Stats'!F:F)</f>
        <v>0.34782608695652173</v>
      </c>
      <c r="K290" s="2">
        <f>_xlfn.XLOOKUP(C290,'Player Stats'!A:A,'Player Stats'!G:G)</f>
        <v>0.17391304347826086</v>
      </c>
      <c r="L290" s="2">
        <f>_xlfn.XLOOKUP(C290,'Player Stats'!A:A,'Player Stats'!H:H)</f>
        <v>6.331159420289854</v>
      </c>
      <c r="M290">
        <f t="shared" si="48"/>
        <v>51</v>
      </c>
      <c r="N290">
        <f t="shared" si="49"/>
        <v>21</v>
      </c>
      <c r="O290">
        <f t="shared" si="50"/>
        <v>12</v>
      </c>
      <c r="P290">
        <f t="shared" si="51"/>
        <v>8</v>
      </c>
      <c r="Q290">
        <f t="shared" si="52"/>
        <v>4</v>
      </c>
      <c r="R290" s="4">
        <f t="shared" si="53"/>
        <v>145.61666666666665</v>
      </c>
      <c r="S290" s="2">
        <f t="shared" si="54"/>
        <v>80.133870701642749</v>
      </c>
      <c r="T290" s="2">
        <f t="shared" si="55"/>
        <v>32.996299700676424</v>
      </c>
      <c r="U290" s="2">
        <f t="shared" si="56"/>
        <v>18.85502840038653</v>
      </c>
      <c r="V290" s="2">
        <f t="shared" si="57"/>
        <v>12.570018933591019</v>
      </c>
      <c r="W290" s="2">
        <f t="shared" si="58"/>
        <v>6.2850094667955094</v>
      </c>
      <c r="X290" t="str">
        <f t="shared" si="59"/>
        <v>No</v>
      </c>
    </row>
    <row r="291" spans="1:24" x14ac:dyDescent="0.25">
      <c r="A291" t="s">
        <v>5</v>
      </c>
      <c r="B291">
        <v>1185943</v>
      </c>
      <c r="C291" t="s">
        <v>309</v>
      </c>
      <c r="D291" s="3">
        <v>3700000</v>
      </c>
      <c r="E291" t="s">
        <v>54</v>
      </c>
      <c r="F291">
        <f>_xlfn.XLOOKUP(C291,'Player Stats'!A:A,'Player Stats'!B:B)</f>
        <v>35</v>
      </c>
      <c r="G291" s="2">
        <f>_xlfn.XLOOKUP(C291,'Player Stats'!A:A,'Player Stats'!C:C)</f>
        <v>6.6857142857142859</v>
      </c>
      <c r="H291" s="2">
        <f>_xlfn.XLOOKUP(C291,'Player Stats'!A:A,'Player Stats'!D:D)</f>
        <v>2.4857142857142858</v>
      </c>
      <c r="I291" s="2">
        <f>_xlfn.XLOOKUP(C291,'Player Stats'!A:A,'Player Stats'!E:E)</f>
        <v>3.4571428571428573</v>
      </c>
      <c r="J291" s="2">
        <f>_xlfn.XLOOKUP(C291,'Player Stats'!A:A,'Player Stats'!F:F)</f>
        <v>0.5714285714285714</v>
      </c>
      <c r="K291" s="2">
        <f>_xlfn.XLOOKUP(C291,'Player Stats'!A:A,'Player Stats'!G:G)</f>
        <v>0.31428571428571428</v>
      </c>
      <c r="L291" s="2">
        <f>_xlfn.XLOOKUP(C291,'Player Stats'!A:A,'Player Stats'!H:H)</f>
        <v>15.046190476190477</v>
      </c>
      <c r="M291">
        <f t="shared" si="48"/>
        <v>234</v>
      </c>
      <c r="N291">
        <f t="shared" si="49"/>
        <v>87</v>
      </c>
      <c r="O291">
        <f t="shared" si="50"/>
        <v>121</v>
      </c>
      <c r="P291">
        <f t="shared" si="51"/>
        <v>20</v>
      </c>
      <c r="Q291">
        <f t="shared" si="52"/>
        <v>11</v>
      </c>
      <c r="R291" s="4">
        <f t="shared" si="53"/>
        <v>526.61666666666667</v>
      </c>
      <c r="S291" s="2">
        <f t="shared" si="54"/>
        <v>63.243243243243249</v>
      </c>
      <c r="T291" s="2">
        <f t="shared" si="55"/>
        <v>23.513513513513516</v>
      </c>
      <c r="U291" s="2">
        <f t="shared" si="56"/>
        <v>32.702702702702702</v>
      </c>
      <c r="V291" s="2">
        <f t="shared" si="57"/>
        <v>5.4054054054054053</v>
      </c>
      <c r="W291" s="2">
        <f t="shared" si="58"/>
        <v>2.9729729729729732</v>
      </c>
      <c r="X291" t="str">
        <f t="shared" si="59"/>
        <v>Yes</v>
      </c>
    </row>
    <row r="292" spans="1:24" x14ac:dyDescent="0.25">
      <c r="A292" t="s">
        <v>5</v>
      </c>
      <c r="B292">
        <v>1460155</v>
      </c>
      <c r="C292" t="s">
        <v>420</v>
      </c>
      <c r="D292" s="3">
        <v>1955377</v>
      </c>
      <c r="E292" t="s">
        <v>30</v>
      </c>
      <c r="F292">
        <f>_xlfn.XLOOKUP(C292,'Player Stats'!A:A,'Player Stats'!B:B)</f>
        <v>55</v>
      </c>
      <c r="G292" s="2">
        <f>_xlfn.XLOOKUP(C292,'Player Stats'!A:A,'Player Stats'!C:C)</f>
        <v>2.8363636363636364</v>
      </c>
      <c r="H292" s="2">
        <f>_xlfn.XLOOKUP(C292,'Player Stats'!A:A,'Player Stats'!D:D)</f>
        <v>1.4181818181818182</v>
      </c>
      <c r="I292" s="2">
        <f>_xlfn.XLOOKUP(C292,'Player Stats'!A:A,'Player Stats'!E:E)</f>
        <v>0.5636363636363636</v>
      </c>
      <c r="J292" s="2">
        <f>_xlfn.XLOOKUP(C292,'Player Stats'!A:A,'Player Stats'!F:F)</f>
        <v>0.29090909090909089</v>
      </c>
      <c r="K292" s="2">
        <f>_xlfn.XLOOKUP(C292,'Player Stats'!A:A,'Player Stats'!G:G)</f>
        <v>5.4545454545454543E-2</v>
      </c>
      <c r="L292" s="2">
        <f>_xlfn.XLOOKUP(C292,'Player Stats'!A:A,'Player Stats'!H:H)</f>
        <v>8.7227272727272709</v>
      </c>
      <c r="M292">
        <f t="shared" si="48"/>
        <v>156</v>
      </c>
      <c r="N292">
        <f t="shared" si="49"/>
        <v>78</v>
      </c>
      <c r="O292">
        <f t="shared" si="50"/>
        <v>30.999999999999996</v>
      </c>
      <c r="P292">
        <f t="shared" si="51"/>
        <v>16</v>
      </c>
      <c r="Q292">
        <f t="shared" si="52"/>
        <v>3</v>
      </c>
      <c r="R292" s="4">
        <f t="shared" si="53"/>
        <v>479.74999999999989</v>
      </c>
      <c r="S292" s="2">
        <f t="shared" si="54"/>
        <v>79.780011731753007</v>
      </c>
      <c r="T292" s="2">
        <f t="shared" si="55"/>
        <v>39.890005865876503</v>
      </c>
      <c r="U292" s="2">
        <f t="shared" si="56"/>
        <v>15.85372028002784</v>
      </c>
      <c r="V292" s="2">
        <f t="shared" si="57"/>
        <v>8.1825653058208214</v>
      </c>
      <c r="W292" s="2">
        <f t="shared" si="58"/>
        <v>1.5342309948414041</v>
      </c>
      <c r="X292" t="str">
        <f t="shared" si="59"/>
        <v>No</v>
      </c>
    </row>
    <row r="293" spans="1:24" x14ac:dyDescent="0.25">
      <c r="A293" t="s">
        <v>5</v>
      </c>
      <c r="B293">
        <v>1156809</v>
      </c>
      <c r="C293" t="s">
        <v>629</v>
      </c>
      <c r="D293" s="3">
        <v>636435</v>
      </c>
      <c r="E293" t="s">
        <v>22</v>
      </c>
      <c r="F293">
        <f>_xlfn.XLOOKUP(C293,'Player Stats'!A:A,'Player Stats'!B:B)</f>
        <v>21</v>
      </c>
      <c r="G293" s="2">
        <f>_xlfn.XLOOKUP(C293,'Player Stats'!A:A,'Player Stats'!C:C)</f>
        <v>2.3809523809523809</v>
      </c>
      <c r="H293" s="2">
        <f>_xlfn.XLOOKUP(C293,'Player Stats'!A:A,'Player Stats'!D:D)</f>
        <v>1.3333333333333333</v>
      </c>
      <c r="I293" s="2">
        <f>_xlfn.XLOOKUP(C293,'Player Stats'!A:A,'Player Stats'!E:E)</f>
        <v>0.95238095238095233</v>
      </c>
      <c r="J293" s="2">
        <f>_xlfn.XLOOKUP(C293,'Player Stats'!A:A,'Player Stats'!F:F)</f>
        <v>0.42857142857142855</v>
      </c>
      <c r="K293" s="2">
        <f>_xlfn.XLOOKUP(C293,'Player Stats'!A:A,'Player Stats'!G:G)</f>
        <v>0</v>
      </c>
      <c r="L293" s="2">
        <f>_xlfn.XLOOKUP(C293,'Player Stats'!A:A,'Player Stats'!H:H)</f>
        <v>7.3809523809523814</v>
      </c>
      <c r="M293">
        <f t="shared" si="48"/>
        <v>50</v>
      </c>
      <c r="N293">
        <f t="shared" si="49"/>
        <v>28</v>
      </c>
      <c r="O293">
        <f t="shared" si="50"/>
        <v>20</v>
      </c>
      <c r="P293">
        <f t="shared" si="51"/>
        <v>9</v>
      </c>
      <c r="Q293">
        <f t="shared" si="52"/>
        <v>0</v>
      </c>
      <c r="R293" s="4">
        <f t="shared" si="53"/>
        <v>155</v>
      </c>
      <c r="S293" s="2">
        <f t="shared" si="54"/>
        <v>78.562618334943878</v>
      </c>
      <c r="T293" s="2">
        <f t="shared" si="55"/>
        <v>43.995066267568568</v>
      </c>
      <c r="U293" s="2">
        <f t="shared" si="56"/>
        <v>31.425047333977549</v>
      </c>
      <c r="V293" s="2">
        <f t="shared" si="57"/>
        <v>14.141271300289896</v>
      </c>
      <c r="W293" s="2">
        <f t="shared" si="58"/>
        <v>0</v>
      </c>
      <c r="X293" t="str">
        <f t="shared" si="59"/>
        <v>No</v>
      </c>
    </row>
    <row r="294" spans="1:24" x14ac:dyDescent="0.25">
      <c r="A294" t="s">
        <v>5</v>
      </c>
      <c r="B294">
        <v>1231366</v>
      </c>
      <c r="C294" t="s">
        <v>179</v>
      </c>
      <c r="D294" s="3">
        <v>11574075</v>
      </c>
      <c r="E294" t="s">
        <v>7</v>
      </c>
      <c r="F294">
        <f>_xlfn.XLOOKUP(C294,'Player Stats'!A:A,'Player Stats'!B:B)</f>
        <v>60</v>
      </c>
      <c r="G294" s="2">
        <f>_xlfn.XLOOKUP(C294,'Player Stats'!A:A,'Player Stats'!C:C)</f>
        <v>12.133333333333333</v>
      </c>
      <c r="H294" s="2">
        <f>_xlfn.XLOOKUP(C294,'Player Stats'!A:A,'Player Stats'!D:D)</f>
        <v>3.3333333333333335</v>
      </c>
      <c r="I294" s="2">
        <f>_xlfn.XLOOKUP(C294,'Player Stats'!A:A,'Player Stats'!E:E)</f>
        <v>1.6333333333333333</v>
      </c>
      <c r="J294" s="2">
        <f>_xlfn.XLOOKUP(C294,'Player Stats'!A:A,'Player Stats'!F:F)</f>
        <v>0.96666666666666667</v>
      </c>
      <c r="K294" s="2">
        <f>_xlfn.XLOOKUP(C294,'Player Stats'!A:A,'Player Stats'!G:G)</f>
        <v>0.56666666666666665</v>
      </c>
      <c r="L294" s="2">
        <f>_xlfn.XLOOKUP(C294,'Player Stats'!A:A,'Player Stats'!H:H)</f>
        <v>25.66472222222222</v>
      </c>
      <c r="M294">
        <f t="shared" si="48"/>
        <v>728</v>
      </c>
      <c r="N294">
        <f t="shared" si="49"/>
        <v>200</v>
      </c>
      <c r="O294">
        <f t="shared" si="50"/>
        <v>98</v>
      </c>
      <c r="P294">
        <f t="shared" si="51"/>
        <v>58</v>
      </c>
      <c r="Q294">
        <f t="shared" si="52"/>
        <v>34</v>
      </c>
      <c r="R294" s="4">
        <f t="shared" si="53"/>
        <v>1539.8833333333332</v>
      </c>
      <c r="S294" s="2">
        <f t="shared" si="54"/>
        <v>62.899194968064407</v>
      </c>
      <c r="T294" s="2">
        <f t="shared" si="55"/>
        <v>17.279998617600111</v>
      </c>
      <c r="U294" s="2">
        <f t="shared" si="56"/>
        <v>8.4671993226240545</v>
      </c>
      <c r="V294" s="2">
        <f t="shared" si="57"/>
        <v>5.0111995991040317</v>
      </c>
      <c r="W294" s="2">
        <f t="shared" si="58"/>
        <v>2.9375997649920187</v>
      </c>
      <c r="X294" t="str">
        <f t="shared" si="59"/>
        <v>Yes</v>
      </c>
    </row>
    <row r="295" spans="1:24" x14ac:dyDescent="0.25">
      <c r="A295" t="s">
        <v>5</v>
      </c>
      <c r="B295">
        <v>1174920</v>
      </c>
      <c r="C295" t="s">
        <v>356</v>
      </c>
      <c r="D295" s="3">
        <v>2886431</v>
      </c>
      <c r="E295" t="s">
        <v>39</v>
      </c>
      <c r="F295">
        <f>_xlfn.XLOOKUP(C295,'Player Stats'!A:A,'Player Stats'!B:B)</f>
        <v>44</v>
      </c>
      <c r="G295" s="2">
        <f>_xlfn.XLOOKUP(C295,'Player Stats'!A:A,'Player Stats'!C:C)</f>
        <v>5.0909090909090908</v>
      </c>
      <c r="H295" s="2">
        <f>_xlfn.XLOOKUP(C295,'Player Stats'!A:A,'Player Stats'!D:D)</f>
        <v>1</v>
      </c>
      <c r="I295" s="2">
        <f>_xlfn.XLOOKUP(C295,'Player Stats'!A:A,'Player Stats'!E:E)</f>
        <v>1.7727272727272727</v>
      </c>
      <c r="J295" s="2">
        <f>_xlfn.XLOOKUP(C295,'Player Stats'!A:A,'Player Stats'!F:F)</f>
        <v>0.52272727272727271</v>
      </c>
      <c r="K295" s="2">
        <f>_xlfn.XLOOKUP(C295,'Player Stats'!A:A,'Player Stats'!G:G)</f>
        <v>9.0909090909090912E-2</v>
      </c>
      <c r="L295" s="2">
        <f>_xlfn.XLOOKUP(C295,'Player Stats'!A:A,'Player Stats'!H:H)</f>
        <v>11.767803030303032</v>
      </c>
      <c r="M295">
        <f t="shared" si="48"/>
        <v>224</v>
      </c>
      <c r="N295">
        <f t="shared" si="49"/>
        <v>44</v>
      </c>
      <c r="O295">
        <f t="shared" si="50"/>
        <v>78</v>
      </c>
      <c r="P295">
        <f t="shared" si="51"/>
        <v>23</v>
      </c>
      <c r="Q295">
        <f t="shared" si="52"/>
        <v>4</v>
      </c>
      <c r="R295" s="4">
        <f t="shared" si="53"/>
        <v>517.78333333333342</v>
      </c>
      <c r="S295" s="2">
        <f t="shared" si="54"/>
        <v>77.604488033838322</v>
      </c>
      <c r="T295" s="2">
        <f t="shared" si="55"/>
        <v>15.243738720932528</v>
      </c>
      <c r="U295" s="2">
        <f t="shared" si="56"/>
        <v>27.022991368925847</v>
      </c>
      <c r="V295" s="2">
        <f t="shared" si="57"/>
        <v>7.9683179677601848</v>
      </c>
      <c r="W295" s="2">
        <f t="shared" si="58"/>
        <v>1.3857944291756845</v>
      </c>
      <c r="X295" t="str">
        <f t="shared" si="59"/>
        <v>No</v>
      </c>
    </row>
    <row r="296" spans="1:24" x14ac:dyDescent="0.25">
      <c r="A296" t="s">
        <v>5</v>
      </c>
      <c r="B296">
        <v>1133788</v>
      </c>
      <c r="C296" t="s">
        <v>201</v>
      </c>
      <c r="D296" s="3">
        <v>9887850</v>
      </c>
      <c r="E296" t="s">
        <v>62</v>
      </c>
      <c r="F296">
        <f>_xlfn.XLOOKUP(C296,'Player Stats'!A:A,'Player Stats'!B:B)</f>
        <v>78</v>
      </c>
      <c r="G296" s="2">
        <f>_xlfn.XLOOKUP(C296,'Player Stats'!A:A,'Player Stats'!C:C)</f>
        <v>8.0769230769230766</v>
      </c>
      <c r="H296" s="2">
        <f>_xlfn.XLOOKUP(C296,'Player Stats'!A:A,'Player Stats'!D:D)</f>
        <v>2.6153846153846154</v>
      </c>
      <c r="I296" s="2">
        <f>_xlfn.XLOOKUP(C296,'Player Stats'!A:A,'Player Stats'!E:E)</f>
        <v>1.4615384615384615</v>
      </c>
      <c r="J296" s="2">
        <f>_xlfn.XLOOKUP(C296,'Player Stats'!A:A,'Player Stats'!F:F)</f>
        <v>0.78205128205128205</v>
      </c>
      <c r="K296" s="2">
        <f>_xlfn.XLOOKUP(C296,'Player Stats'!A:A,'Player Stats'!G:G)</f>
        <v>0.37179487179487181</v>
      </c>
      <c r="L296" s="2">
        <f>_xlfn.XLOOKUP(C296,'Player Stats'!A:A,'Player Stats'!H:H)</f>
        <v>19.093803418803418</v>
      </c>
      <c r="M296">
        <f t="shared" si="48"/>
        <v>630</v>
      </c>
      <c r="N296">
        <f t="shared" si="49"/>
        <v>204</v>
      </c>
      <c r="O296">
        <f t="shared" si="50"/>
        <v>114</v>
      </c>
      <c r="P296">
        <f t="shared" si="51"/>
        <v>61</v>
      </c>
      <c r="Q296">
        <f t="shared" si="52"/>
        <v>29</v>
      </c>
      <c r="R296" s="4">
        <f t="shared" si="53"/>
        <v>1489.3166666666666</v>
      </c>
      <c r="S296" s="2">
        <f t="shared" si="54"/>
        <v>63.714558776680477</v>
      </c>
      <c r="T296" s="2">
        <f t="shared" si="55"/>
        <v>20.631380937210817</v>
      </c>
      <c r="U296" s="2">
        <f t="shared" si="56"/>
        <v>11.529301111970751</v>
      </c>
      <c r="V296" s="2">
        <f t="shared" si="57"/>
        <v>6.1691874371071567</v>
      </c>
      <c r="W296" s="2">
        <f t="shared" si="58"/>
        <v>2.9328923881329105</v>
      </c>
      <c r="X296" t="str">
        <f t="shared" si="59"/>
        <v>Yes</v>
      </c>
    </row>
    <row r="297" spans="1:24" x14ac:dyDescent="0.25">
      <c r="A297" t="s">
        <v>5</v>
      </c>
      <c r="B297">
        <v>1461118</v>
      </c>
      <c r="C297" t="s">
        <v>204</v>
      </c>
      <c r="D297" s="3">
        <v>9560520</v>
      </c>
      <c r="E297" t="s">
        <v>68</v>
      </c>
      <c r="F297">
        <f>_xlfn.XLOOKUP(C297,'Player Stats'!A:A,'Player Stats'!B:B)</f>
        <v>92</v>
      </c>
      <c r="G297" s="2">
        <f>_xlfn.XLOOKUP(C297,'Player Stats'!A:A,'Player Stats'!C:C)</f>
        <v>17.021739130434781</v>
      </c>
      <c r="H297" s="2">
        <f>_xlfn.XLOOKUP(C297,'Player Stats'!A:A,'Player Stats'!D:D)</f>
        <v>5.2717391304347823</v>
      </c>
      <c r="I297" s="2">
        <f>_xlfn.XLOOKUP(C297,'Player Stats'!A:A,'Player Stats'!E:E)</f>
        <v>7.1195652173913047</v>
      </c>
      <c r="J297" s="2">
        <f>_xlfn.XLOOKUP(C297,'Player Stats'!A:A,'Player Stats'!F:F)</f>
        <v>1.076086956521739</v>
      </c>
      <c r="K297" s="2">
        <f>_xlfn.XLOOKUP(C297,'Player Stats'!A:A,'Player Stats'!G:G)</f>
        <v>0.30434782608695654</v>
      </c>
      <c r="L297" s="2">
        <f>_xlfn.XLOOKUP(C297,'Player Stats'!A:A,'Player Stats'!H:H)</f>
        <v>30.794021739130443</v>
      </c>
      <c r="M297">
        <f t="shared" si="48"/>
        <v>1566</v>
      </c>
      <c r="N297">
        <f t="shared" si="49"/>
        <v>484.99999999999994</v>
      </c>
      <c r="O297">
        <f t="shared" si="50"/>
        <v>655</v>
      </c>
      <c r="P297">
        <f t="shared" si="51"/>
        <v>98.999999999999986</v>
      </c>
      <c r="Q297">
        <f t="shared" si="52"/>
        <v>28</v>
      </c>
      <c r="R297" s="4">
        <f t="shared" si="53"/>
        <v>2833.0500000000006</v>
      </c>
      <c r="S297" s="2">
        <f t="shared" si="54"/>
        <v>163.79862183228528</v>
      </c>
      <c r="T297" s="2">
        <f t="shared" si="55"/>
        <v>50.729458230305461</v>
      </c>
      <c r="U297" s="2">
        <f t="shared" si="56"/>
        <v>68.510917816185724</v>
      </c>
      <c r="V297" s="2">
        <f t="shared" si="57"/>
        <v>10.355085288247919</v>
      </c>
      <c r="W297" s="2">
        <f t="shared" si="58"/>
        <v>2.9287109906155728</v>
      </c>
      <c r="X297" t="str">
        <f t="shared" si="59"/>
        <v>Yes</v>
      </c>
    </row>
    <row r="298" spans="1:24" x14ac:dyDescent="0.25">
      <c r="A298" t="s">
        <v>5</v>
      </c>
      <c r="B298">
        <v>1326079</v>
      </c>
      <c r="C298" t="s">
        <v>550</v>
      </c>
      <c r="D298" s="3">
        <v>170508</v>
      </c>
      <c r="E298" t="s">
        <v>30</v>
      </c>
      <c r="F298">
        <f>_xlfn.XLOOKUP(C298,'Player Stats'!A:A,'Player Stats'!B:B)</f>
        <v>7</v>
      </c>
      <c r="G298" s="2">
        <f>_xlfn.XLOOKUP(C298,'Player Stats'!A:A,'Player Stats'!C:C)</f>
        <v>1.8571428571428572</v>
      </c>
      <c r="H298" s="2">
        <f>_xlfn.XLOOKUP(C298,'Player Stats'!A:A,'Player Stats'!D:D)</f>
        <v>0.42857142857142855</v>
      </c>
      <c r="I298" s="2">
        <f>_xlfn.XLOOKUP(C298,'Player Stats'!A:A,'Player Stats'!E:E)</f>
        <v>0.7142857142857143</v>
      </c>
      <c r="J298" s="2">
        <f>_xlfn.XLOOKUP(C298,'Player Stats'!A:A,'Player Stats'!F:F)</f>
        <v>0</v>
      </c>
      <c r="K298" s="2">
        <f>_xlfn.XLOOKUP(C298,'Player Stats'!A:A,'Player Stats'!G:G)</f>
        <v>0</v>
      </c>
      <c r="L298" s="2">
        <f>_xlfn.XLOOKUP(C298,'Player Stats'!A:A,'Player Stats'!H:H)</f>
        <v>4.4285714285714288</v>
      </c>
      <c r="M298">
        <f t="shared" si="48"/>
        <v>13</v>
      </c>
      <c r="N298">
        <f t="shared" si="49"/>
        <v>3</v>
      </c>
      <c r="O298">
        <f t="shared" si="50"/>
        <v>5</v>
      </c>
      <c r="P298">
        <f t="shared" si="51"/>
        <v>0</v>
      </c>
      <c r="Q298">
        <f t="shared" si="52"/>
        <v>0</v>
      </c>
      <c r="R298" s="4">
        <f t="shared" si="53"/>
        <v>31</v>
      </c>
      <c r="S298" s="2">
        <f t="shared" si="54"/>
        <v>76.242756938090878</v>
      </c>
      <c r="T298" s="2">
        <f t="shared" si="55"/>
        <v>17.594482370328667</v>
      </c>
      <c r="U298" s="2">
        <f t="shared" si="56"/>
        <v>29.324137283881107</v>
      </c>
      <c r="V298" s="2">
        <f t="shared" si="57"/>
        <v>0</v>
      </c>
      <c r="W298" s="2">
        <f t="shared" si="58"/>
        <v>0</v>
      </c>
      <c r="X298" t="str">
        <f t="shared" si="59"/>
        <v>No</v>
      </c>
    </row>
    <row r="299" spans="1:24" x14ac:dyDescent="0.25">
      <c r="A299" t="s">
        <v>5</v>
      </c>
      <c r="B299">
        <v>1243685</v>
      </c>
      <c r="C299" t="s">
        <v>570</v>
      </c>
      <c r="D299" s="3">
        <v>131903</v>
      </c>
      <c r="E299" t="s">
        <v>82</v>
      </c>
      <c r="F299">
        <f>_xlfn.XLOOKUP(C299,'Player Stats'!A:A,'Player Stats'!B:B)</f>
        <v>5</v>
      </c>
      <c r="G299" s="2">
        <f>_xlfn.XLOOKUP(C299,'Player Stats'!A:A,'Player Stats'!C:C)</f>
        <v>2</v>
      </c>
      <c r="H299" s="2">
        <f>_xlfn.XLOOKUP(C299,'Player Stats'!A:A,'Player Stats'!D:D)</f>
        <v>1</v>
      </c>
      <c r="I299" s="2">
        <f>_xlfn.XLOOKUP(C299,'Player Stats'!A:A,'Player Stats'!E:E)</f>
        <v>0</v>
      </c>
      <c r="J299" s="2">
        <f>_xlfn.XLOOKUP(C299,'Player Stats'!A:A,'Player Stats'!F:F)</f>
        <v>0.2</v>
      </c>
      <c r="K299" s="2">
        <f>_xlfn.XLOOKUP(C299,'Player Stats'!A:A,'Player Stats'!G:G)</f>
        <v>0.2</v>
      </c>
      <c r="L299" s="2">
        <f>_xlfn.XLOOKUP(C299,'Player Stats'!A:A,'Player Stats'!H:H)</f>
        <v>4.4933333333333332</v>
      </c>
      <c r="M299">
        <f t="shared" si="48"/>
        <v>10</v>
      </c>
      <c r="N299">
        <f t="shared" si="49"/>
        <v>5</v>
      </c>
      <c r="O299">
        <f t="shared" si="50"/>
        <v>0</v>
      </c>
      <c r="P299">
        <f t="shared" si="51"/>
        <v>1</v>
      </c>
      <c r="Q299">
        <f t="shared" si="52"/>
        <v>1</v>
      </c>
      <c r="R299" s="4">
        <f t="shared" si="53"/>
        <v>22.466666666666665</v>
      </c>
      <c r="S299" s="2">
        <f t="shared" si="54"/>
        <v>75.813287036686049</v>
      </c>
      <c r="T299" s="2">
        <f t="shared" si="55"/>
        <v>37.906643518343024</v>
      </c>
      <c r="U299" s="2">
        <f t="shared" si="56"/>
        <v>0</v>
      </c>
      <c r="V299" s="2">
        <f t="shared" si="57"/>
        <v>7.5813287036686052</v>
      </c>
      <c r="W299" s="2">
        <f t="shared" si="58"/>
        <v>7.5813287036686052</v>
      </c>
      <c r="X299" t="str">
        <f t="shared" si="59"/>
        <v>No</v>
      </c>
    </row>
    <row r="300" spans="1:24" x14ac:dyDescent="0.25">
      <c r="A300" t="s">
        <v>5</v>
      </c>
      <c r="B300">
        <v>602411</v>
      </c>
      <c r="C300" t="s">
        <v>322</v>
      </c>
      <c r="D300" s="3">
        <v>3634153</v>
      </c>
      <c r="E300" t="s">
        <v>65</v>
      </c>
      <c r="F300" t="e">
        <f>_xlfn.XLOOKUP(C300,'Player Stats'!A:A,'Player Stats'!B:B)</f>
        <v>#N/A</v>
      </c>
      <c r="G300" s="2" t="e">
        <f>_xlfn.XLOOKUP(C300,'Player Stats'!A:A,'Player Stats'!C:C)</f>
        <v>#N/A</v>
      </c>
      <c r="H300" s="2" t="e">
        <f>_xlfn.XLOOKUP(C300,'Player Stats'!A:A,'Player Stats'!D:D)</f>
        <v>#N/A</v>
      </c>
      <c r="I300" s="2" t="e">
        <f>_xlfn.XLOOKUP(C300,'Player Stats'!A:A,'Player Stats'!E:E)</f>
        <v>#N/A</v>
      </c>
      <c r="J300" s="2" t="e">
        <f>_xlfn.XLOOKUP(C300,'Player Stats'!A:A,'Player Stats'!F:F)</f>
        <v>#N/A</v>
      </c>
      <c r="K300" s="2" t="e">
        <f>_xlfn.XLOOKUP(C300,'Player Stats'!A:A,'Player Stats'!G:G)</f>
        <v>#N/A</v>
      </c>
      <c r="L300" s="2" t="e">
        <f>_xlfn.XLOOKUP(C300,'Player Stats'!A:A,'Player Stats'!H:H)</f>
        <v>#N/A</v>
      </c>
      <c r="M300" t="e">
        <f t="shared" si="48"/>
        <v>#N/A</v>
      </c>
      <c r="N300" t="e">
        <f t="shared" si="49"/>
        <v>#N/A</v>
      </c>
      <c r="O300" t="e">
        <f t="shared" si="50"/>
        <v>#N/A</v>
      </c>
      <c r="P300" t="e">
        <f t="shared" si="51"/>
        <v>#N/A</v>
      </c>
      <c r="Q300" t="e">
        <f t="shared" si="52"/>
        <v>#N/A</v>
      </c>
      <c r="R300" s="4" t="e">
        <f t="shared" si="53"/>
        <v>#N/A</v>
      </c>
      <c r="S300" s="2" t="e">
        <f t="shared" si="54"/>
        <v>#N/A</v>
      </c>
      <c r="T300" s="2" t="e">
        <f t="shared" si="55"/>
        <v>#N/A</v>
      </c>
      <c r="U300" s="2" t="e">
        <f t="shared" si="56"/>
        <v>#N/A</v>
      </c>
      <c r="V300" s="2" t="e">
        <f t="shared" si="57"/>
        <v>#N/A</v>
      </c>
      <c r="W300" s="2" t="e">
        <f t="shared" si="58"/>
        <v>#N/A</v>
      </c>
      <c r="X300" t="e">
        <f t="shared" si="59"/>
        <v>#N/A</v>
      </c>
    </row>
    <row r="301" spans="1:24" x14ac:dyDescent="0.25">
      <c r="A301" t="s">
        <v>5</v>
      </c>
      <c r="B301">
        <v>1133782</v>
      </c>
      <c r="C301" t="s">
        <v>233</v>
      </c>
      <c r="D301" s="3">
        <v>7518518</v>
      </c>
      <c r="E301" t="s">
        <v>47</v>
      </c>
      <c r="F301">
        <f>_xlfn.XLOOKUP(C301,'Player Stats'!A:A,'Player Stats'!B:B)</f>
        <v>79</v>
      </c>
      <c r="G301" s="2">
        <f>_xlfn.XLOOKUP(C301,'Player Stats'!A:A,'Player Stats'!C:C)</f>
        <v>14.911392405063291</v>
      </c>
      <c r="H301" s="2">
        <f>_xlfn.XLOOKUP(C301,'Player Stats'!A:A,'Player Stats'!D:D)</f>
        <v>3.4556962025316458</v>
      </c>
      <c r="I301" s="2">
        <f>_xlfn.XLOOKUP(C301,'Player Stats'!A:A,'Player Stats'!E:E)</f>
        <v>3.6708860759493671</v>
      </c>
      <c r="J301" s="2">
        <f>_xlfn.XLOOKUP(C301,'Player Stats'!A:A,'Player Stats'!F:F)</f>
        <v>0.84810126582278478</v>
      </c>
      <c r="K301" s="2">
        <f>_xlfn.XLOOKUP(C301,'Player Stats'!A:A,'Player Stats'!G:G)</f>
        <v>0.27848101265822783</v>
      </c>
      <c r="L301" s="2">
        <f>_xlfn.XLOOKUP(C301,'Player Stats'!A:A,'Player Stats'!H:H)</f>
        <v>27.505907172995794</v>
      </c>
      <c r="M301">
        <f t="shared" si="48"/>
        <v>1178</v>
      </c>
      <c r="N301">
        <f t="shared" si="49"/>
        <v>273</v>
      </c>
      <c r="O301">
        <f t="shared" si="50"/>
        <v>290</v>
      </c>
      <c r="P301">
        <f t="shared" si="51"/>
        <v>67</v>
      </c>
      <c r="Q301">
        <f t="shared" si="52"/>
        <v>22</v>
      </c>
      <c r="R301" s="4">
        <f t="shared" si="53"/>
        <v>2172.9666666666676</v>
      </c>
      <c r="S301" s="2">
        <f t="shared" si="54"/>
        <v>156.67981376116944</v>
      </c>
      <c r="T301" s="2">
        <f t="shared" si="55"/>
        <v>36.31034733174809</v>
      </c>
      <c r="U301" s="2">
        <f t="shared" si="56"/>
        <v>38.571431231527271</v>
      </c>
      <c r="V301" s="2">
        <f t="shared" si="57"/>
        <v>8.9113306638356118</v>
      </c>
      <c r="W301" s="2">
        <f t="shared" si="58"/>
        <v>2.926108576184828</v>
      </c>
      <c r="X301" t="str">
        <f t="shared" si="59"/>
        <v>Yes</v>
      </c>
    </row>
    <row r="302" spans="1:24" x14ac:dyDescent="0.25">
      <c r="A302" t="s">
        <v>5</v>
      </c>
      <c r="B302">
        <v>920087</v>
      </c>
      <c r="C302" t="s">
        <v>270</v>
      </c>
      <c r="D302" s="3">
        <v>5500000</v>
      </c>
      <c r="E302" t="s">
        <v>97</v>
      </c>
      <c r="F302">
        <f>_xlfn.XLOOKUP(C302,'Player Stats'!A:A,'Player Stats'!B:B)</f>
        <v>67</v>
      </c>
      <c r="G302" s="2">
        <f>_xlfn.XLOOKUP(C302,'Player Stats'!A:A,'Player Stats'!C:C)</f>
        <v>5.5671641791044779</v>
      </c>
      <c r="H302" s="2">
        <f>_xlfn.XLOOKUP(C302,'Player Stats'!A:A,'Player Stats'!D:D)</f>
        <v>3.4925373134328357</v>
      </c>
      <c r="I302" s="2">
        <f>_xlfn.XLOOKUP(C302,'Player Stats'!A:A,'Player Stats'!E:E)</f>
        <v>0.94029850746268662</v>
      </c>
      <c r="J302" s="2">
        <f>_xlfn.XLOOKUP(C302,'Player Stats'!A:A,'Player Stats'!F:F)</f>
        <v>0.38805970149253732</v>
      </c>
      <c r="K302" s="2">
        <f>_xlfn.XLOOKUP(C302,'Player Stats'!A:A,'Player Stats'!G:G)</f>
        <v>0.23880597014925373</v>
      </c>
      <c r="L302" s="2">
        <f>_xlfn.XLOOKUP(C302,'Player Stats'!A:A,'Player Stats'!H:H)</f>
        <v>15.030597014925373</v>
      </c>
      <c r="M302">
        <f t="shared" si="48"/>
        <v>373</v>
      </c>
      <c r="N302">
        <f t="shared" si="49"/>
        <v>234</v>
      </c>
      <c r="O302">
        <f t="shared" si="50"/>
        <v>63</v>
      </c>
      <c r="P302">
        <f t="shared" si="51"/>
        <v>26</v>
      </c>
      <c r="Q302">
        <f t="shared" si="52"/>
        <v>16</v>
      </c>
      <c r="R302" s="4">
        <f t="shared" si="53"/>
        <v>1007.05</v>
      </c>
      <c r="S302" s="2">
        <f t="shared" si="54"/>
        <v>67.818181818181813</v>
      </c>
      <c r="T302" s="2">
        <f t="shared" si="55"/>
        <v>42.545454545454547</v>
      </c>
      <c r="U302" s="2">
        <f t="shared" si="56"/>
        <v>11.454545454545453</v>
      </c>
      <c r="V302" s="2">
        <f t="shared" si="57"/>
        <v>4.7272727272727275</v>
      </c>
      <c r="W302" s="2">
        <f t="shared" si="58"/>
        <v>2.9090909090909092</v>
      </c>
      <c r="X302" t="str">
        <f t="shared" si="59"/>
        <v>Yes</v>
      </c>
    </row>
    <row r="303" spans="1:24" x14ac:dyDescent="0.25">
      <c r="A303" t="s">
        <v>5</v>
      </c>
      <c r="B303">
        <v>1401374</v>
      </c>
      <c r="C303" t="s">
        <v>660</v>
      </c>
      <c r="D303" s="3">
        <v>2710680</v>
      </c>
      <c r="E303" t="s">
        <v>65</v>
      </c>
      <c r="F303">
        <f>_xlfn.XLOOKUP(C303,'Player Stats'!A:A,'Player Stats'!B:B)</f>
        <v>36</v>
      </c>
      <c r="G303" s="2">
        <f>_xlfn.XLOOKUP(C303,'Player Stats'!A:A,'Player Stats'!C:C)</f>
        <v>5.583333333333333</v>
      </c>
      <c r="H303" s="2">
        <f>_xlfn.XLOOKUP(C303,'Player Stats'!A:A,'Player Stats'!D:D)</f>
        <v>0.66666666666666663</v>
      </c>
      <c r="I303" s="2">
        <f>_xlfn.XLOOKUP(C303,'Player Stats'!A:A,'Player Stats'!E:E)</f>
        <v>0.88888888888888884</v>
      </c>
      <c r="J303" s="2">
        <f>_xlfn.XLOOKUP(C303,'Player Stats'!A:A,'Player Stats'!F:F)</f>
        <v>0.27777777777777779</v>
      </c>
      <c r="K303" s="2">
        <f>_xlfn.XLOOKUP(C303,'Player Stats'!A:A,'Player Stats'!G:G)</f>
        <v>8.3333333333333329E-2</v>
      </c>
      <c r="L303" s="2">
        <f>_xlfn.XLOOKUP(C303,'Player Stats'!A:A,'Player Stats'!H:H)</f>
        <v>10.917592592592593</v>
      </c>
      <c r="M303">
        <f t="shared" si="48"/>
        <v>201</v>
      </c>
      <c r="N303">
        <f t="shared" si="49"/>
        <v>24</v>
      </c>
      <c r="O303">
        <f t="shared" si="50"/>
        <v>32</v>
      </c>
      <c r="P303">
        <f t="shared" si="51"/>
        <v>10</v>
      </c>
      <c r="Q303">
        <f t="shared" si="52"/>
        <v>3</v>
      </c>
      <c r="R303" s="4">
        <f t="shared" si="53"/>
        <v>393.03333333333336</v>
      </c>
      <c r="S303" s="2">
        <f t="shared" si="54"/>
        <v>74.151135508433313</v>
      </c>
      <c r="T303" s="2">
        <f t="shared" si="55"/>
        <v>8.853866926380098</v>
      </c>
      <c r="U303" s="2">
        <f t="shared" si="56"/>
        <v>11.805155901840129</v>
      </c>
      <c r="V303" s="2">
        <f t="shared" si="57"/>
        <v>3.6891112193250399</v>
      </c>
      <c r="W303" s="2">
        <f t="shared" si="58"/>
        <v>1.1067333657975122</v>
      </c>
      <c r="X303" t="str">
        <f t="shared" si="59"/>
        <v>No</v>
      </c>
    </row>
    <row r="304" spans="1:24" x14ac:dyDescent="0.25">
      <c r="A304" t="s">
        <v>5</v>
      </c>
      <c r="B304">
        <v>1323633</v>
      </c>
      <c r="C304" t="s">
        <v>491</v>
      </c>
      <c r="D304" s="3">
        <v>636435</v>
      </c>
      <c r="E304" t="s">
        <v>52</v>
      </c>
      <c r="F304">
        <f>_xlfn.XLOOKUP(C304,'Player Stats'!A:A,'Player Stats'!B:B)</f>
        <v>9</v>
      </c>
      <c r="G304" s="2">
        <f>_xlfn.XLOOKUP(C304,'Player Stats'!A:A,'Player Stats'!C:C)</f>
        <v>5.2222222222222223</v>
      </c>
      <c r="H304" s="2">
        <f>_xlfn.XLOOKUP(C304,'Player Stats'!A:A,'Player Stats'!D:D)</f>
        <v>1.2222222222222223</v>
      </c>
      <c r="I304" s="2">
        <f>_xlfn.XLOOKUP(C304,'Player Stats'!A:A,'Player Stats'!E:E)</f>
        <v>1</v>
      </c>
      <c r="J304" s="2">
        <f>_xlfn.XLOOKUP(C304,'Player Stats'!A:A,'Player Stats'!F:F)</f>
        <v>0.66666666666666663</v>
      </c>
      <c r="K304" s="2">
        <f>_xlfn.XLOOKUP(C304,'Player Stats'!A:A,'Player Stats'!G:G)</f>
        <v>0.22222222222222221</v>
      </c>
      <c r="L304" s="2">
        <f>_xlfn.XLOOKUP(C304,'Player Stats'!A:A,'Player Stats'!H:H)</f>
        <v>12.294444444444444</v>
      </c>
      <c r="M304">
        <f t="shared" si="48"/>
        <v>47</v>
      </c>
      <c r="N304">
        <f t="shared" si="49"/>
        <v>11</v>
      </c>
      <c r="O304">
        <f t="shared" si="50"/>
        <v>9</v>
      </c>
      <c r="P304">
        <f t="shared" si="51"/>
        <v>6</v>
      </c>
      <c r="Q304">
        <f t="shared" si="52"/>
        <v>2</v>
      </c>
      <c r="R304" s="4">
        <f t="shared" si="53"/>
        <v>110.65</v>
      </c>
      <c r="S304" s="2">
        <f t="shared" si="54"/>
        <v>73.848861234847234</v>
      </c>
      <c r="T304" s="2">
        <f t="shared" si="55"/>
        <v>17.283776033687651</v>
      </c>
      <c r="U304" s="2">
        <f t="shared" si="56"/>
        <v>14.141271300289896</v>
      </c>
      <c r="V304" s="2">
        <f t="shared" si="57"/>
        <v>9.427514200193265</v>
      </c>
      <c r="W304" s="2">
        <f t="shared" si="58"/>
        <v>3.1425047333977547</v>
      </c>
      <c r="X304" t="str">
        <f t="shared" si="59"/>
        <v>No</v>
      </c>
    </row>
    <row r="305" spans="1:24" x14ac:dyDescent="0.25">
      <c r="A305" t="s">
        <v>5</v>
      </c>
      <c r="B305">
        <v>1538604</v>
      </c>
      <c r="C305" t="s">
        <v>286</v>
      </c>
      <c r="D305" s="3">
        <v>4900320</v>
      </c>
      <c r="E305" t="s">
        <v>68</v>
      </c>
      <c r="F305">
        <f>_xlfn.XLOOKUP(C305,'Player Stats'!A:A,'Player Stats'!B:B)</f>
        <v>93</v>
      </c>
      <c r="G305" s="2">
        <f>_xlfn.XLOOKUP(C305,'Player Stats'!A:A,'Player Stats'!C:C)</f>
        <v>3.827956989247312</v>
      </c>
      <c r="H305" s="2">
        <f>_xlfn.XLOOKUP(C305,'Player Stats'!A:A,'Player Stats'!D:D)</f>
        <v>2.3225806451612905</v>
      </c>
      <c r="I305" s="2">
        <f>_xlfn.XLOOKUP(C305,'Player Stats'!A:A,'Player Stats'!E:E)</f>
        <v>0.66666666666666663</v>
      </c>
      <c r="J305" s="2">
        <f>_xlfn.XLOOKUP(C305,'Player Stats'!A:A,'Player Stats'!F:F)</f>
        <v>0.20430107526881722</v>
      </c>
      <c r="K305" s="2">
        <f>_xlfn.XLOOKUP(C305,'Player Stats'!A:A,'Player Stats'!G:G)</f>
        <v>0.31182795698924731</v>
      </c>
      <c r="L305" s="2">
        <f>_xlfn.XLOOKUP(C305,'Player Stats'!A:A,'Player Stats'!H:H)</f>
        <v>10.802508960573476</v>
      </c>
      <c r="M305">
        <f t="shared" si="48"/>
        <v>356</v>
      </c>
      <c r="N305">
        <f t="shared" si="49"/>
        <v>216.00000000000003</v>
      </c>
      <c r="O305">
        <f t="shared" si="50"/>
        <v>62</v>
      </c>
      <c r="P305">
        <f t="shared" si="51"/>
        <v>19</v>
      </c>
      <c r="Q305">
        <f t="shared" si="52"/>
        <v>29</v>
      </c>
      <c r="R305" s="4">
        <f t="shared" si="53"/>
        <v>1004.6333333333333</v>
      </c>
      <c r="S305" s="2">
        <f t="shared" si="54"/>
        <v>72.648316844614229</v>
      </c>
      <c r="T305" s="2">
        <f t="shared" si="55"/>
        <v>44.078754040552461</v>
      </c>
      <c r="U305" s="2">
        <f t="shared" si="56"/>
        <v>12.6522349560845</v>
      </c>
      <c r="V305" s="2">
        <f t="shared" si="57"/>
        <v>3.8772978091226693</v>
      </c>
      <c r="W305" s="2">
        <f t="shared" si="58"/>
        <v>5.917980866555653</v>
      </c>
      <c r="X305" t="str">
        <f t="shared" si="59"/>
        <v>No</v>
      </c>
    </row>
    <row r="306" spans="1:24" x14ac:dyDescent="0.25">
      <c r="A306" t="s">
        <v>5</v>
      </c>
      <c r="B306">
        <v>887915</v>
      </c>
      <c r="C306" t="s">
        <v>175</v>
      </c>
      <c r="D306" s="3">
        <v>11990000</v>
      </c>
      <c r="E306" t="s">
        <v>47</v>
      </c>
      <c r="F306">
        <f>_xlfn.XLOOKUP(C306,'Player Stats'!A:A,'Player Stats'!B:B)</f>
        <v>86</v>
      </c>
      <c r="G306" s="2">
        <f>_xlfn.XLOOKUP(C306,'Player Stats'!A:A,'Player Stats'!C:C)</f>
        <v>12.127906976744185</v>
      </c>
      <c r="H306" s="2">
        <f>_xlfn.XLOOKUP(C306,'Player Stats'!A:A,'Player Stats'!D:D)</f>
        <v>4.0813953488372094</v>
      </c>
      <c r="I306" s="2">
        <f>_xlfn.XLOOKUP(C306,'Player Stats'!A:A,'Player Stats'!E:E)</f>
        <v>3.8255813953488373</v>
      </c>
      <c r="J306" s="2">
        <f>_xlfn.XLOOKUP(C306,'Player Stats'!A:A,'Player Stats'!F:F)</f>
        <v>1.2906976744186047</v>
      </c>
      <c r="K306" s="2">
        <f>_xlfn.XLOOKUP(C306,'Player Stats'!A:A,'Player Stats'!G:G)</f>
        <v>0.39534883720930231</v>
      </c>
      <c r="L306" s="2">
        <f>_xlfn.XLOOKUP(C306,'Player Stats'!A:A,'Player Stats'!H:H)</f>
        <v>30.119379844961244</v>
      </c>
      <c r="M306">
        <f t="shared" si="48"/>
        <v>1043</v>
      </c>
      <c r="N306">
        <f t="shared" si="49"/>
        <v>351</v>
      </c>
      <c r="O306">
        <f t="shared" si="50"/>
        <v>329</v>
      </c>
      <c r="P306">
        <f t="shared" si="51"/>
        <v>111</v>
      </c>
      <c r="Q306">
        <f t="shared" si="52"/>
        <v>34</v>
      </c>
      <c r="R306" s="4">
        <f t="shared" si="53"/>
        <v>2590.2666666666669</v>
      </c>
      <c r="S306" s="2">
        <f t="shared" si="54"/>
        <v>86.989157631359461</v>
      </c>
      <c r="T306" s="2">
        <f t="shared" si="55"/>
        <v>29.274395329441202</v>
      </c>
      <c r="U306" s="2">
        <f t="shared" si="56"/>
        <v>27.439532944120099</v>
      </c>
      <c r="V306" s="2">
        <f t="shared" si="57"/>
        <v>9.2577147623019176</v>
      </c>
      <c r="W306" s="2">
        <f t="shared" si="58"/>
        <v>2.8356964136780651</v>
      </c>
      <c r="X306" t="str">
        <f t="shared" si="59"/>
        <v>Yes</v>
      </c>
    </row>
    <row r="307" spans="1:24" x14ac:dyDescent="0.25">
      <c r="A307" t="s">
        <v>5</v>
      </c>
      <c r="B307">
        <v>1590554</v>
      </c>
      <c r="C307" t="s">
        <v>357</v>
      </c>
      <c r="D307" s="3">
        <v>2884560</v>
      </c>
      <c r="E307" t="s">
        <v>60</v>
      </c>
      <c r="F307">
        <f>_xlfn.XLOOKUP(C307,'Player Stats'!A:A,'Player Stats'!B:B)</f>
        <v>44</v>
      </c>
      <c r="G307" s="2">
        <f>_xlfn.XLOOKUP(C307,'Player Stats'!A:A,'Player Stats'!C:C)</f>
        <v>7.5454545454545459</v>
      </c>
      <c r="H307" s="2">
        <f>_xlfn.XLOOKUP(C307,'Player Stats'!A:A,'Player Stats'!D:D)</f>
        <v>2.0909090909090908</v>
      </c>
      <c r="I307" s="2">
        <f>_xlfn.XLOOKUP(C307,'Player Stats'!A:A,'Player Stats'!E:E)</f>
        <v>3.2954545454545454</v>
      </c>
      <c r="J307" s="2">
        <f>_xlfn.XLOOKUP(C307,'Player Stats'!A:A,'Player Stats'!F:F)</f>
        <v>0.86363636363636365</v>
      </c>
      <c r="K307" s="2">
        <f>_xlfn.XLOOKUP(C307,'Player Stats'!A:A,'Player Stats'!G:G)</f>
        <v>0.18181818181818182</v>
      </c>
      <c r="L307" s="2">
        <f>_xlfn.XLOOKUP(C307,'Player Stats'!A:A,'Player Stats'!H:H)</f>
        <v>20.825378787878783</v>
      </c>
      <c r="M307">
        <f t="shared" si="48"/>
        <v>332</v>
      </c>
      <c r="N307">
        <f t="shared" si="49"/>
        <v>92</v>
      </c>
      <c r="O307">
        <f t="shared" si="50"/>
        <v>145</v>
      </c>
      <c r="P307">
        <f t="shared" si="51"/>
        <v>38</v>
      </c>
      <c r="Q307">
        <f t="shared" si="52"/>
        <v>8</v>
      </c>
      <c r="R307" s="4">
        <f t="shared" si="53"/>
        <v>916.31666666666649</v>
      </c>
      <c r="S307" s="2">
        <f t="shared" si="54"/>
        <v>115.09554316776216</v>
      </c>
      <c r="T307" s="2">
        <f t="shared" si="55"/>
        <v>31.893945697090722</v>
      </c>
      <c r="U307" s="2">
        <f t="shared" si="56"/>
        <v>50.267631805197325</v>
      </c>
      <c r="V307" s="2">
        <f t="shared" si="57"/>
        <v>13.173586266189643</v>
      </c>
      <c r="W307" s="2">
        <f t="shared" si="58"/>
        <v>2.7733865823557147</v>
      </c>
      <c r="X307" t="str">
        <f t="shared" si="59"/>
        <v>Yes</v>
      </c>
    </row>
    <row r="308" spans="1:24" x14ac:dyDescent="0.25">
      <c r="A308" t="s">
        <v>5</v>
      </c>
      <c r="B308">
        <v>1134107</v>
      </c>
      <c r="C308" t="s">
        <v>406</v>
      </c>
      <c r="D308" s="3">
        <v>2191897</v>
      </c>
      <c r="E308" t="s">
        <v>60</v>
      </c>
      <c r="F308">
        <f>_xlfn.XLOOKUP(C308,'Player Stats'!A:A,'Player Stats'!B:B)</f>
        <v>46</v>
      </c>
      <c r="G308" s="2">
        <f>_xlfn.XLOOKUP(C308,'Player Stats'!A:A,'Player Stats'!C:C)</f>
        <v>6.3043478260869561</v>
      </c>
      <c r="H308" s="2">
        <f>_xlfn.XLOOKUP(C308,'Player Stats'!A:A,'Player Stats'!D:D)</f>
        <v>2.5217391304347827</v>
      </c>
      <c r="I308" s="2">
        <f>_xlfn.XLOOKUP(C308,'Player Stats'!A:A,'Player Stats'!E:E)</f>
        <v>1.6956521739130435</v>
      </c>
      <c r="J308" s="2">
        <f>_xlfn.XLOOKUP(C308,'Player Stats'!A:A,'Player Stats'!F:F)</f>
        <v>0.54347826086956519</v>
      </c>
      <c r="K308" s="2">
        <f>_xlfn.XLOOKUP(C308,'Player Stats'!A:A,'Player Stats'!G:G)</f>
        <v>0.13043478260869565</v>
      </c>
      <c r="L308" s="2">
        <f>_xlfn.XLOOKUP(C308,'Player Stats'!A:A,'Player Stats'!H:H)</f>
        <v>16.88260869565217</v>
      </c>
      <c r="M308">
        <f t="shared" si="48"/>
        <v>290</v>
      </c>
      <c r="N308">
        <f t="shared" si="49"/>
        <v>116</v>
      </c>
      <c r="O308">
        <f t="shared" si="50"/>
        <v>78</v>
      </c>
      <c r="P308">
        <f t="shared" si="51"/>
        <v>25</v>
      </c>
      <c r="Q308">
        <f t="shared" si="52"/>
        <v>6</v>
      </c>
      <c r="R308" s="4">
        <f t="shared" si="53"/>
        <v>776.5999999999998</v>
      </c>
      <c r="S308" s="2">
        <f t="shared" si="54"/>
        <v>132.30548698228063</v>
      </c>
      <c r="T308" s="2">
        <f t="shared" si="55"/>
        <v>52.922194792912265</v>
      </c>
      <c r="U308" s="2">
        <f t="shared" si="56"/>
        <v>35.585613740061696</v>
      </c>
      <c r="V308" s="2">
        <f t="shared" si="57"/>
        <v>11.405645429506952</v>
      </c>
      <c r="W308" s="2">
        <f t="shared" si="58"/>
        <v>2.7373549030816688</v>
      </c>
      <c r="X308" t="str">
        <f t="shared" si="59"/>
        <v>Yes</v>
      </c>
    </row>
    <row r="309" spans="1:24" x14ac:dyDescent="0.25">
      <c r="A309" t="s">
        <v>5</v>
      </c>
      <c r="B309">
        <v>883573</v>
      </c>
      <c r="C309" t="s">
        <v>348</v>
      </c>
      <c r="D309" s="3">
        <v>3080921</v>
      </c>
      <c r="E309" t="s">
        <v>32</v>
      </c>
      <c r="F309">
        <f>_xlfn.XLOOKUP(C309,'Player Stats'!A:A,'Player Stats'!B:B)</f>
        <v>42</v>
      </c>
      <c r="G309" s="2">
        <f>_xlfn.XLOOKUP(C309,'Player Stats'!A:A,'Player Stats'!C:C)</f>
        <v>5.2142857142857144</v>
      </c>
      <c r="H309" s="2">
        <f>_xlfn.XLOOKUP(C309,'Player Stats'!A:A,'Player Stats'!D:D)</f>
        <v>3.0238095238095237</v>
      </c>
      <c r="I309" s="2">
        <f>_xlfn.XLOOKUP(C309,'Player Stats'!A:A,'Player Stats'!E:E)</f>
        <v>0.45238095238095238</v>
      </c>
      <c r="J309" s="2">
        <f>_xlfn.XLOOKUP(C309,'Player Stats'!A:A,'Player Stats'!F:F)</f>
        <v>0.35714285714285715</v>
      </c>
      <c r="K309" s="2">
        <f>_xlfn.XLOOKUP(C309,'Player Stats'!A:A,'Player Stats'!G:G)</f>
        <v>0.61904761904761907</v>
      </c>
      <c r="L309" s="2">
        <f>_xlfn.XLOOKUP(C309,'Player Stats'!A:A,'Player Stats'!H:H)</f>
        <v>13.149206349206349</v>
      </c>
      <c r="M309">
        <f t="shared" si="48"/>
        <v>219</v>
      </c>
      <c r="N309">
        <f t="shared" si="49"/>
        <v>127</v>
      </c>
      <c r="O309">
        <f t="shared" si="50"/>
        <v>19</v>
      </c>
      <c r="P309">
        <f t="shared" si="51"/>
        <v>15</v>
      </c>
      <c r="Q309">
        <f t="shared" si="52"/>
        <v>26</v>
      </c>
      <c r="R309" s="4">
        <f t="shared" si="53"/>
        <v>552.26666666666665</v>
      </c>
      <c r="S309" s="2">
        <f t="shared" si="54"/>
        <v>71.082640548069875</v>
      </c>
      <c r="T309" s="2">
        <f t="shared" si="55"/>
        <v>41.221439952533679</v>
      </c>
      <c r="U309" s="2">
        <f t="shared" si="56"/>
        <v>6.1669870795129125</v>
      </c>
      <c r="V309" s="2">
        <f t="shared" si="57"/>
        <v>4.8686740101417723</v>
      </c>
      <c r="W309" s="2">
        <f t="shared" si="58"/>
        <v>8.4390349509124061</v>
      </c>
      <c r="X309" t="str">
        <f t="shared" si="59"/>
        <v>No</v>
      </c>
    </row>
    <row r="310" spans="1:24" x14ac:dyDescent="0.25">
      <c r="A310" t="s">
        <v>5</v>
      </c>
      <c r="B310">
        <v>1524332</v>
      </c>
      <c r="C310" t="s">
        <v>340</v>
      </c>
      <c r="D310" s="3">
        <v>3237480</v>
      </c>
      <c r="E310" t="s">
        <v>90</v>
      </c>
      <c r="F310">
        <f>_xlfn.XLOOKUP(C310,'Player Stats'!A:A,'Player Stats'!B:B)</f>
        <v>46</v>
      </c>
      <c r="G310" s="2">
        <f>_xlfn.XLOOKUP(C310,'Player Stats'!A:A,'Player Stats'!C:C)</f>
        <v>4.9782608695652177</v>
      </c>
      <c r="H310" s="2">
        <f>_xlfn.XLOOKUP(C310,'Player Stats'!A:A,'Player Stats'!D:D)</f>
        <v>2.0869565217391304</v>
      </c>
      <c r="I310" s="2">
        <f>_xlfn.XLOOKUP(C310,'Player Stats'!A:A,'Player Stats'!E:E)</f>
        <v>0.58695652173913049</v>
      </c>
      <c r="J310" s="2">
        <f>_xlfn.XLOOKUP(C310,'Player Stats'!A:A,'Player Stats'!F:F)</f>
        <v>0.36956521739130432</v>
      </c>
      <c r="K310" s="2">
        <f>_xlfn.XLOOKUP(C310,'Player Stats'!A:A,'Player Stats'!G:G)</f>
        <v>0.34782608695652173</v>
      </c>
      <c r="L310" s="2">
        <f>_xlfn.XLOOKUP(C310,'Player Stats'!A:A,'Player Stats'!H:H)</f>
        <v>11.101086956521737</v>
      </c>
      <c r="M310">
        <f t="shared" si="48"/>
        <v>229.00000000000003</v>
      </c>
      <c r="N310">
        <f t="shared" si="49"/>
        <v>96</v>
      </c>
      <c r="O310">
        <f t="shared" si="50"/>
        <v>27.000000000000004</v>
      </c>
      <c r="P310">
        <f t="shared" si="51"/>
        <v>17</v>
      </c>
      <c r="Q310">
        <f t="shared" si="52"/>
        <v>16</v>
      </c>
      <c r="R310" s="4">
        <f t="shared" si="53"/>
        <v>510.64999999999992</v>
      </c>
      <c r="S310" s="2">
        <f t="shared" si="54"/>
        <v>70.734027700557235</v>
      </c>
      <c r="T310" s="2">
        <f t="shared" si="55"/>
        <v>29.652692835168093</v>
      </c>
      <c r="U310" s="2">
        <f t="shared" si="56"/>
        <v>8.339819859891028</v>
      </c>
      <c r="V310" s="2">
        <f t="shared" si="57"/>
        <v>5.2509976895610171</v>
      </c>
      <c r="W310" s="2">
        <f t="shared" si="58"/>
        <v>4.9421154725280161</v>
      </c>
      <c r="X310" t="str">
        <f t="shared" si="59"/>
        <v>No</v>
      </c>
    </row>
    <row r="311" spans="1:24" x14ac:dyDescent="0.25">
      <c r="A311" t="s">
        <v>5</v>
      </c>
      <c r="B311">
        <v>1243633</v>
      </c>
      <c r="C311" t="s">
        <v>489</v>
      </c>
      <c r="D311" s="3">
        <v>636435</v>
      </c>
      <c r="E311" t="s">
        <v>25</v>
      </c>
      <c r="F311">
        <f>_xlfn.XLOOKUP(C311,'Player Stats'!A:A,'Player Stats'!B:B)</f>
        <v>12</v>
      </c>
      <c r="G311" s="2">
        <f>_xlfn.XLOOKUP(C311,'Player Stats'!A:A,'Player Stats'!C:C)</f>
        <v>3.75</v>
      </c>
      <c r="H311" s="2">
        <f>_xlfn.XLOOKUP(C311,'Player Stats'!A:A,'Player Stats'!D:D)</f>
        <v>0.66666666666666663</v>
      </c>
      <c r="I311" s="2">
        <f>_xlfn.XLOOKUP(C311,'Player Stats'!A:A,'Player Stats'!E:E)</f>
        <v>0.83333333333333337</v>
      </c>
      <c r="J311" s="2">
        <f>_xlfn.XLOOKUP(C311,'Player Stats'!A:A,'Player Stats'!F:F)</f>
        <v>8.3333333333333329E-2</v>
      </c>
      <c r="K311" s="2">
        <f>_xlfn.XLOOKUP(C311,'Player Stats'!A:A,'Player Stats'!G:G)</f>
        <v>0</v>
      </c>
      <c r="L311" s="2">
        <f>_xlfn.XLOOKUP(C311,'Player Stats'!A:A,'Player Stats'!H:H)</f>
        <v>6.9888888888888898</v>
      </c>
      <c r="M311">
        <f t="shared" si="48"/>
        <v>45</v>
      </c>
      <c r="N311">
        <f t="shared" si="49"/>
        <v>8</v>
      </c>
      <c r="O311">
        <f t="shared" si="50"/>
        <v>10</v>
      </c>
      <c r="P311">
        <f t="shared" si="51"/>
        <v>1</v>
      </c>
      <c r="Q311">
        <f t="shared" si="52"/>
        <v>0</v>
      </c>
      <c r="R311" s="4">
        <f t="shared" si="53"/>
        <v>83.866666666666674</v>
      </c>
      <c r="S311" s="2">
        <f t="shared" si="54"/>
        <v>70.706356501449477</v>
      </c>
      <c r="T311" s="2">
        <f t="shared" si="55"/>
        <v>12.570018933591019</v>
      </c>
      <c r="U311" s="2">
        <f t="shared" si="56"/>
        <v>15.712523666988774</v>
      </c>
      <c r="V311" s="2">
        <f t="shared" si="57"/>
        <v>1.5712523666988774</v>
      </c>
      <c r="W311" s="2">
        <f t="shared" si="58"/>
        <v>0</v>
      </c>
      <c r="X311" t="str">
        <f t="shared" si="59"/>
        <v>No</v>
      </c>
    </row>
    <row r="312" spans="1:24" x14ac:dyDescent="0.25">
      <c r="A312" t="s">
        <v>5</v>
      </c>
      <c r="B312">
        <v>846400</v>
      </c>
      <c r="C312" t="s">
        <v>108</v>
      </c>
      <c r="D312" s="3">
        <v>24900000</v>
      </c>
      <c r="E312" t="s">
        <v>22</v>
      </c>
      <c r="F312">
        <f>_xlfn.XLOOKUP(C312,'Player Stats'!A:A,'Player Stats'!B:B)</f>
        <v>102</v>
      </c>
      <c r="G312" s="2">
        <f>_xlfn.XLOOKUP(C312,'Player Stats'!A:A,'Player Stats'!C:C)</f>
        <v>14.196078431372548</v>
      </c>
      <c r="H312" s="2">
        <f>_xlfn.XLOOKUP(C312,'Player Stats'!A:A,'Player Stats'!D:D)</f>
        <v>3.7058823529411766</v>
      </c>
      <c r="I312" s="2">
        <f>_xlfn.XLOOKUP(C312,'Player Stats'!A:A,'Player Stats'!E:E)</f>
        <v>3.5392156862745097</v>
      </c>
      <c r="J312" s="2">
        <f>_xlfn.XLOOKUP(C312,'Player Stats'!A:A,'Player Stats'!F:F)</f>
        <v>1.2352941176470589</v>
      </c>
      <c r="K312" s="2">
        <f>_xlfn.XLOOKUP(C312,'Player Stats'!A:A,'Player Stats'!G:G)</f>
        <v>0.66666666666666663</v>
      </c>
      <c r="L312" s="2">
        <f>_xlfn.XLOOKUP(C312,'Player Stats'!A:A,'Player Stats'!H:H)</f>
        <v>32.674346405228746</v>
      </c>
      <c r="M312">
        <f t="shared" si="48"/>
        <v>1448</v>
      </c>
      <c r="N312">
        <f t="shared" si="49"/>
        <v>378</v>
      </c>
      <c r="O312">
        <f t="shared" si="50"/>
        <v>361</v>
      </c>
      <c r="P312">
        <f t="shared" si="51"/>
        <v>126</v>
      </c>
      <c r="Q312">
        <f t="shared" si="52"/>
        <v>68</v>
      </c>
      <c r="R312" s="4">
        <f t="shared" si="53"/>
        <v>3332.7833333333319</v>
      </c>
      <c r="S312" s="2">
        <f t="shared" si="54"/>
        <v>58.152610441767067</v>
      </c>
      <c r="T312" s="2">
        <f t="shared" si="55"/>
        <v>15.180722891566266</v>
      </c>
      <c r="U312" s="2">
        <f t="shared" si="56"/>
        <v>14.497991967871485</v>
      </c>
      <c r="V312" s="2">
        <f t="shared" si="57"/>
        <v>5.0602409638554215</v>
      </c>
      <c r="W312" s="2">
        <f t="shared" si="58"/>
        <v>2.7309236947791162</v>
      </c>
      <c r="X312" t="str">
        <f t="shared" si="59"/>
        <v>Yes</v>
      </c>
    </row>
    <row r="313" spans="1:24" x14ac:dyDescent="0.25">
      <c r="A313" t="s">
        <v>5</v>
      </c>
      <c r="B313">
        <v>1432544</v>
      </c>
      <c r="C313" t="s">
        <v>168</v>
      </c>
      <c r="D313" s="3">
        <v>13197720</v>
      </c>
      <c r="E313" t="s">
        <v>90</v>
      </c>
      <c r="F313">
        <f>_xlfn.XLOOKUP(C313,'Player Stats'!A:A,'Player Stats'!B:B)</f>
        <v>70</v>
      </c>
      <c r="G313" s="2">
        <f>_xlfn.XLOOKUP(C313,'Player Stats'!A:A,'Player Stats'!C:C)</f>
        <v>9.3142857142857149</v>
      </c>
      <c r="H313" s="2">
        <f>_xlfn.XLOOKUP(C313,'Player Stats'!A:A,'Player Stats'!D:D)</f>
        <v>3.8</v>
      </c>
      <c r="I313" s="2">
        <f>_xlfn.XLOOKUP(C313,'Player Stats'!A:A,'Player Stats'!E:E)</f>
        <v>1.0857142857142856</v>
      </c>
      <c r="J313" s="2">
        <f>_xlfn.XLOOKUP(C313,'Player Stats'!A:A,'Player Stats'!F:F)</f>
        <v>0.84285714285714286</v>
      </c>
      <c r="K313" s="2">
        <f>_xlfn.XLOOKUP(C313,'Player Stats'!A:A,'Player Stats'!G:G)</f>
        <v>0.51428571428571423</v>
      </c>
      <c r="L313" s="2">
        <f>_xlfn.XLOOKUP(C313,'Player Stats'!A:A,'Player Stats'!H:H)</f>
        <v>21.799523809523812</v>
      </c>
      <c r="M313">
        <f t="shared" si="48"/>
        <v>652</v>
      </c>
      <c r="N313">
        <f t="shared" si="49"/>
        <v>266</v>
      </c>
      <c r="O313">
        <f t="shared" si="50"/>
        <v>76</v>
      </c>
      <c r="P313">
        <f t="shared" si="51"/>
        <v>59</v>
      </c>
      <c r="Q313">
        <f t="shared" si="52"/>
        <v>36</v>
      </c>
      <c r="R313" s="4">
        <f t="shared" si="53"/>
        <v>1525.9666666666669</v>
      </c>
      <c r="S313" s="2">
        <f t="shared" si="54"/>
        <v>49.402472548288642</v>
      </c>
      <c r="T313" s="2">
        <f t="shared" si="55"/>
        <v>20.154996469087084</v>
      </c>
      <c r="U313" s="2">
        <f t="shared" si="56"/>
        <v>5.7585704197391676</v>
      </c>
      <c r="V313" s="2">
        <f t="shared" si="57"/>
        <v>4.4704691416396161</v>
      </c>
      <c r="W313" s="2">
        <f t="shared" si="58"/>
        <v>2.7277438830343423</v>
      </c>
      <c r="X313" t="str">
        <f t="shared" si="59"/>
        <v>Yes</v>
      </c>
    </row>
    <row r="314" spans="1:24" x14ac:dyDescent="0.25">
      <c r="A314" t="s">
        <v>5</v>
      </c>
      <c r="B314">
        <v>1177278</v>
      </c>
      <c r="C314" t="s">
        <v>426</v>
      </c>
      <c r="D314" s="3">
        <v>1955377</v>
      </c>
      <c r="E314" t="s">
        <v>70</v>
      </c>
      <c r="F314">
        <f>_xlfn.XLOOKUP(C314,'Player Stats'!A:A,'Player Stats'!B:B)</f>
        <v>32</v>
      </c>
      <c r="G314" s="2">
        <f>_xlfn.XLOOKUP(C314,'Player Stats'!A:A,'Player Stats'!C:C)</f>
        <v>4.25</v>
      </c>
      <c r="H314" s="2">
        <f>_xlfn.XLOOKUP(C314,'Player Stats'!A:A,'Player Stats'!D:D)</f>
        <v>1.9375</v>
      </c>
      <c r="I314" s="2">
        <f>_xlfn.XLOOKUP(C314,'Player Stats'!A:A,'Player Stats'!E:E)</f>
        <v>0.25</v>
      </c>
      <c r="J314" s="2">
        <f>_xlfn.XLOOKUP(C314,'Player Stats'!A:A,'Player Stats'!F:F)</f>
        <v>0.46875</v>
      </c>
      <c r="K314" s="2">
        <f>_xlfn.XLOOKUP(C314,'Player Stats'!A:A,'Player Stats'!G:G)</f>
        <v>0.25</v>
      </c>
      <c r="L314" s="2">
        <f>_xlfn.XLOOKUP(C314,'Player Stats'!A:A,'Player Stats'!H:H)</f>
        <v>8.734375</v>
      </c>
      <c r="M314">
        <f t="shared" si="48"/>
        <v>136</v>
      </c>
      <c r="N314">
        <f t="shared" si="49"/>
        <v>62</v>
      </c>
      <c r="O314">
        <f t="shared" si="50"/>
        <v>8</v>
      </c>
      <c r="P314">
        <f t="shared" si="51"/>
        <v>15</v>
      </c>
      <c r="Q314">
        <f t="shared" si="52"/>
        <v>8</v>
      </c>
      <c r="R314" s="4">
        <f t="shared" si="53"/>
        <v>279.5</v>
      </c>
      <c r="S314" s="2">
        <f t="shared" si="54"/>
        <v>69.551805099476979</v>
      </c>
      <c r="T314" s="2">
        <f t="shared" si="55"/>
        <v>31.70744056005568</v>
      </c>
      <c r="U314" s="2">
        <f t="shared" si="56"/>
        <v>4.0912826529104107</v>
      </c>
      <c r="V314" s="2">
        <f t="shared" si="57"/>
        <v>7.6711549742070204</v>
      </c>
      <c r="W314" s="2">
        <f t="shared" si="58"/>
        <v>4.0912826529104107</v>
      </c>
      <c r="X314" t="str">
        <f t="shared" si="59"/>
        <v>No</v>
      </c>
    </row>
    <row r="315" spans="1:24" x14ac:dyDescent="0.25">
      <c r="A315" t="s">
        <v>5</v>
      </c>
      <c r="B315">
        <v>1323621</v>
      </c>
      <c r="C315" t="s">
        <v>463</v>
      </c>
      <c r="D315" s="3">
        <v>743320</v>
      </c>
      <c r="E315" t="s">
        <v>73</v>
      </c>
      <c r="F315">
        <f>_xlfn.XLOOKUP(C315,'Player Stats'!A:A,'Player Stats'!B:B)</f>
        <v>60</v>
      </c>
      <c r="G315" s="2">
        <f>_xlfn.XLOOKUP(C315,'Player Stats'!A:A,'Player Stats'!C:C)</f>
        <v>6.6166666666666663</v>
      </c>
      <c r="H315" s="2">
        <f>_xlfn.XLOOKUP(C315,'Player Stats'!A:A,'Player Stats'!D:D)</f>
        <v>2.2166666666666668</v>
      </c>
      <c r="I315" s="2">
        <f>_xlfn.XLOOKUP(C315,'Player Stats'!A:A,'Player Stats'!E:E)</f>
        <v>5.2666666666666666</v>
      </c>
      <c r="J315" s="2">
        <f>_xlfn.XLOOKUP(C315,'Player Stats'!A:A,'Player Stats'!F:F)</f>
        <v>0.41666666666666669</v>
      </c>
      <c r="K315" s="2">
        <f>_xlfn.XLOOKUP(C315,'Player Stats'!A:A,'Player Stats'!G:G)</f>
        <v>3.3333333333333333E-2</v>
      </c>
      <c r="L315" s="2">
        <f>_xlfn.XLOOKUP(C315,'Player Stats'!A:A,'Player Stats'!H:H)</f>
        <v>19.514999999999997</v>
      </c>
      <c r="M315">
        <f t="shared" si="48"/>
        <v>397</v>
      </c>
      <c r="N315">
        <f t="shared" si="49"/>
        <v>133</v>
      </c>
      <c r="O315">
        <f t="shared" si="50"/>
        <v>316</v>
      </c>
      <c r="P315">
        <f t="shared" si="51"/>
        <v>25</v>
      </c>
      <c r="Q315">
        <f t="shared" si="52"/>
        <v>2</v>
      </c>
      <c r="R315" s="4">
        <f t="shared" si="53"/>
        <v>1170.8999999999999</v>
      </c>
      <c r="S315" s="2">
        <f t="shared" si="54"/>
        <v>534.09029758381314</v>
      </c>
      <c r="T315" s="2">
        <f t="shared" si="55"/>
        <v>178.92697626863261</v>
      </c>
      <c r="U315" s="2">
        <f t="shared" si="56"/>
        <v>425.11973308938275</v>
      </c>
      <c r="V315" s="2">
        <f t="shared" si="57"/>
        <v>33.632890276058767</v>
      </c>
      <c r="W315" s="2">
        <f t="shared" si="58"/>
        <v>2.6906312220847011</v>
      </c>
      <c r="X315" t="str">
        <f t="shared" si="59"/>
        <v>Yes</v>
      </c>
    </row>
    <row r="316" spans="1:24" x14ac:dyDescent="0.25">
      <c r="A316" t="s">
        <v>5</v>
      </c>
      <c r="B316">
        <v>1177129</v>
      </c>
      <c r="C316" t="s">
        <v>375</v>
      </c>
      <c r="D316" s="3">
        <v>2619000</v>
      </c>
      <c r="E316" t="s">
        <v>18</v>
      </c>
      <c r="F316">
        <f>_xlfn.XLOOKUP(C316,'Player Stats'!A:A,'Player Stats'!B:B)</f>
        <v>84</v>
      </c>
      <c r="G316" s="2">
        <f>_xlfn.XLOOKUP(C316,'Player Stats'!A:A,'Player Stats'!C:C)</f>
        <v>5.4404761904761907</v>
      </c>
      <c r="H316" s="2">
        <f>_xlfn.XLOOKUP(C316,'Player Stats'!A:A,'Player Stats'!D:D)</f>
        <v>3.4404761904761907</v>
      </c>
      <c r="I316" s="2">
        <f>_xlfn.XLOOKUP(C316,'Player Stats'!A:A,'Player Stats'!E:E)</f>
        <v>1.4285714285714286</v>
      </c>
      <c r="J316" s="2">
        <f>_xlfn.XLOOKUP(C316,'Player Stats'!A:A,'Player Stats'!F:F)</f>
        <v>0.5714285714285714</v>
      </c>
      <c r="K316" s="2">
        <f>_xlfn.XLOOKUP(C316,'Player Stats'!A:A,'Player Stats'!G:G)</f>
        <v>8.3333333333333329E-2</v>
      </c>
      <c r="L316" s="2">
        <f>_xlfn.XLOOKUP(C316,'Player Stats'!A:A,'Player Stats'!H:H)</f>
        <v>18.197222222222223</v>
      </c>
      <c r="M316">
        <f t="shared" si="48"/>
        <v>457</v>
      </c>
      <c r="N316">
        <f t="shared" si="49"/>
        <v>289</v>
      </c>
      <c r="O316">
        <f t="shared" si="50"/>
        <v>120</v>
      </c>
      <c r="P316">
        <f t="shared" si="51"/>
        <v>48</v>
      </c>
      <c r="Q316">
        <f t="shared" si="52"/>
        <v>7</v>
      </c>
      <c r="R316" s="4">
        <f t="shared" si="53"/>
        <v>1528.5666666666666</v>
      </c>
      <c r="S316" s="2">
        <f t="shared" si="54"/>
        <v>174.49408171057655</v>
      </c>
      <c r="T316" s="2">
        <f t="shared" si="55"/>
        <v>110.34746086292479</v>
      </c>
      <c r="U316" s="2">
        <f t="shared" si="56"/>
        <v>45.81901489117984</v>
      </c>
      <c r="V316" s="2">
        <f t="shared" si="57"/>
        <v>18.327605956471935</v>
      </c>
      <c r="W316" s="2">
        <f t="shared" si="58"/>
        <v>2.672775868652157</v>
      </c>
      <c r="X316" t="str">
        <f t="shared" si="59"/>
        <v>Yes</v>
      </c>
    </row>
    <row r="317" spans="1:24" x14ac:dyDescent="0.25">
      <c r="A317" t="s">
        <v>5</v>
      </c>
      <c r="B317">
        <v>1132831</v>
      </c>
      <c r="C317" t="s">
        <v>248</v>
      </c>
      <c r="D317" s="3">
        <v>6383525</v>
      </c>
      <c r="E317" t="s">
        <v>60</v>
      </c>
      <c r="F317">
        <f>_xlfn.XLOOKUP(C317,'Player Stats'!A:A,'Player Stats'!B:B)</f>
        <v>62</v>
      </c>
      <c r="G317" s="2">
        <f>_xlfn.XLOOKUP(C317,'Player Stats'!A:A,'Player Stats'!C:C)</f>
        <v>5.064516129032258</v>
      </c>
      <c r="H317" s="2">
        <f>_xlfn.XLOOKUP(C317,'Player Stats'!A:A,'Player Stats'!D:D)</f>
        <v>2.274193548387097</v>
      </c>
      <c r="I317" s="2">
        <f>_xlfn.XLOOKUP(C317,'Player Stats'!A:A,'Player Stats'!E:E)</f>
        <v>0.75806451612903225</v>
      </c>
      <c r="J317" s="2">
        <f>_xlfn.XLOOKUP(C317,'Player Stats'!A:A,'Player Stats'!F:F)</f>
        <v>0.38709677419354838</v>
      </c>
      <c r="K317" s="2">
        <f>_xlfn.XLOOKUP(C317,'Player Stats'!A:A,'Player Stats'!G:G)</f>
        <v>0.27419354838709675</v>
      </c>
      <c r="L317" s="2">
        <f>_xlfn.XLOOKUP(C317,'Player Stats'!A:A,'Player Stats'!H:H)</f>
        <v>15.696505376344085</v>
      </c>
      <c r="M317">
        <f t="shared" si="48"/>
        <v>314</v>
      </c>
      <c r="N317">
        <f t="shared" si="49"/>
        <v>141</v>
      </c>
      <c r="O317">
        <f t="shared" si="50"/>
        <v>47</v>
      </c>
      <c r="P317">
        <f t="shared" si="51"/>
        <v>24</v>
      </c>
      <c r="Q317">
        <f t="shared" si="52"/>
        <v>17</v>
      </c>
      <c r="R317" s="4">
        <f t="shared" si="53"/>
        <v>973.18333333333328</v>
      </c>
      <c r="S317" s="2">
        <f t="shared" si="54"/>
        <v>49.189123564174963</v>
      </c>
      <c r="T317" s="2">
        <f t="shared" si="55"/>
        <v>22.08810962595118</v>
      </c>
      <c r="U317" s="2">
        <f t="shared" si="56"/>
        <v>7.3627032086503927</v>
      </c>
      <c r="V317" s="2">
        <f t="shared" si="57"/>
        <v>3.7596782342044563</v>
      </c>
      <c r="W317" s="2">
        <f t="shared" si="58"/>
        <v>2.6631054158948233</v>
      </c>
      <c r="X317" t="str">
        <f t="shared" si="59"/>
        <v>Yes</v>
      </c>
    </row>
    <row r="318" spans="1:24" x14ac:dyDescent="0.25">
      <c r="A318" t="s">
        <v>5</v>
      </c>
      <c r="B318">
        <v>1193432</v>
      </c>
      <c r="C318" t="s">
        <v>186</v>
      </c>
      <c r="D318" s="3">
        <v>11000000</v>
      </c>
      <c r="E318" t="s">
        <v>97</v>
      </c>
      <c r="F318">
        <f>_xlfn.XLOOKUP(C318,'Player Stats'!A:A,'Player Stats'!B:B)</f>
        <v>63</v>
      </c>
      <c r="G318" s="2">
        <f>_xlfn.XLOOKUP(C318,'Player Stats'!A:A,'Player Stats'!C:C)</f>
        <v>9.2698412698412707</v>
      </c>
      <c r="H318" s="2">
        <f>_xlfn.XLOOKUP(C318,'Player Stats'!A:A,'Player Stats'!D:D)</f>
        <v>2.746031746031746</v>
      </c>
      <c r="I318" s="2">
        <f>_xlfn.XLOOKUP(C318,'Player Stats'!A:A,'Player Stats'!E:E)</f>
        <v>1.5873015873015872</v>
      </c>
      <c r="J318" s="2">
        <f>_xlfn.XLOOKUP(C318,'Player Stats'!A:A,'Player Stats'!F:F)</f>
        <v>0.73015873015873012</v>
      </c>
      <c r="K318" s="2">
        <f>_xlfn.XLOOKUP(C318,'Player Stats'!A:A,'Player Stats'!G:G)</f>
        <v>0.46031746031746029</v>
      </c>
      <c r="L318" s="2">
        <f>_xlfn.XLOOKUP(C318,'Player Stats'!A:A,'Player Stats'!H:H)</f>
        <v>26.902645502645505</v>
      </c>
      <c r="M318">
        <f t="shared" si="48"/>
        <v>584</v>
      </c>
      <c r="N318">
        <f t="shared" si="49"/>
        <v>173</v>
      </c>
      <c r="O318">
        <f t="shared" si="50"/>
        <v>100</v>
      </c>
      <c r="P318">
        <f t="shared" si="51"/>
        <v>46</v>
      </c>
      <c r="Q318">
        <f t="shared" si="52"/>
        <v>29</v>
      </c>
      <c r="R318" s="4">
        <f t="shared" si="53"/>
        <v>1694.8666666666668</v>
      </c>
      <c r="S318" s="2">
        <f t="shared" si="54"/>
        <v>53.090909090909093</v>
      </c>
      <c r="T318" s="2">
        <f t="shared" si="55"/>
        <v>15.727272727272728</v>
      </c>
      <c r="U318" s="2">
        <f t="shared" si="56"/>
        <v>9.0909090909090917</v>
      </c>
      <c r="V318" s="2">
        <f t="shared" si="57"/>
        <v>4.1818181818181817</v>
      </c>
      <c r="W318" s="2">
        <f t="shared" si="58"/>
        <v>2.6363636363636362</v>
      </c>
      <c r="X318" t="str">
        <f t="shared" si="59"/>
        <v>Yes</v>
      </c>
    </row>
    <row r="319" spans="1:24" x14ac:dyDescent="0.25">
      <c r="A319" t="s">
        <v>5</v>
      </c>
      <c r="B319">
        <v>1350535</v>
      </c>
      <c r="C319" t="s">
        <v>417</v>
      </c>
      <c r="D319" s="3">
        <v>1955377</v>
      </c>
      <c r="E319" t="s">
        <v>22</v>
      </c>
      <c r="F319">
        <f>_xlfn.XLOOKUP(C319,'Player Stats'!A:A,'Player Stats'!B:B)</f>
        <v>65</v>
      </c>
      <c r="G319" s="2">
        <f>_xlfn.XLOOKUP(C319,'Player Stats'!A:A,'Player Stats'!C:C)</f>
        <v>2.0615384615384613</v>
      </c>
      <c r="H319" s="2">
        <f>_xlfn.XLOOKUP(C319,'Player Stats'!A:A,'Player Stats'!D:D)</f>
        <v>2.9384615384615387</v>
      </c>
      <c r="I319" s="2">
        <f>_xlfn.XLOOKUP(C319,'Player Stats'!A:A,'Player Stats'!E:E)</f>
        <v>0.49230769230769234</v>
      </c>
      <c r="J319" s="2">
        <f>_xlfn.XLOOKUP(C319,'Player Stats'!A:A,'Player Stats'!F:F)</f>
        <v>0.18461538461538463</v>
      </c>
      <c r="K319" s="2">
        <f>_xlfn.XLOOKUP(C319,'Player Stats'!A:A,'Player Stats'!G:G)</f>
        <v>0.50769230769230766</v>
      </c>
      <c r="L319" s="2">
        <f>_xlfn.XLOOKUP(C319,'Player Stats'!A:A,'Player Stats'!H:H)</f>
        <v>8.8546153846153857</v>
      </c>
      <c r="M319">
        <f t="shared" si="48"/>
        <v>134</v>
      </c>
      <c r="N319">
        <f t="shared" si="49"/>
        <v>191</v>
      </c>
      <c r="O319">
        <f t="shared" si="50"/>
        <v>32</v>
      </c>
      <c r="P319">
        <f t="shared" si="51"/>
        <v>12</v>
      </c>
      <c r="Q319">
        <f t="shared" si="52"/>
        <v>33</v>
      </c>
      <c r="R319" s="4">
        <f t="shared" si="53"/>
        <v>575.55000000000007</v>
      </c>
      <c r="S319" s="2">
        <f t="shared" si="54"/>
        <v>68.528984436249374</v>
      </c>
      <c r="T319" s="2">
        <f t="shared" si="55"/>
        <v>97.679373338236061</v>
      </c>
      <c r="U319" s="2">
        <f t="shared" si="56"/>
        <v>16.365130611641643</v>
      </c>
      <c r="V319" s="2">
        <f t="shared" si="57"/>
        <v>6.1369239793656165</v>
      </c>
      <c r="W319" s="2">
        <f t="shared" si="58"/>
        <v>16.876540943255442</v>
      </c>
      <c r="X319" t="str">
        <f t="shared" si="59"/>
        <v>No</v>
      </c>
    </row>
    <row r="320" spans="1:24" x14ac:dyDescent="0.25">
      <c r="A320" t="s">
        <v>5</v>
      </c>
      <c r="B320">
        <v>1463593</v>
      </c>
      <c r="C320" t="s">
        <v>425</v>
      </c>
      <c r="D320" s="3">
        <v>1955377</v>
      </c>
      <c r="E320" t="s">
        <v>27</v>
      </c>
      <c r="F320">
        <f>_xlfn.XLOOKUP(C320,'Player Stats'!A:A,'Player Stats'!B:B)</f>
        <v>50</v>
      </c>
      <c r="G320" s="2">
        <f>_xlfn.XLOOKUP(C320,'Player Stats'!A:A,'Player Stats'!C:C)</f>
        <v>2.68</v>
      </c>
      <c r="H320" s="2">
        <f>_xlfn.XLOOKUP(C320,'Player Stats'!A:A,'Player Stats'!D:D)</f>
        <v>0.52</v>
      </c>
      <c r="I320" s="2">
        <f>_xlfn.XLOOKUP(C320,'Player Stats'!A:A,'Player Stats'!E:E)</f>
        <v>1.1599999999999999</v>
      </c>
      <c r="J320" s="2">
        <f>_xlfn.XLOOKUP(C320,'Player Stats'!A:A,'Player Stats'!F:F)</f>
        <v>0.4</v>
      </c>
      <c r="K320" s="2">
        <f>_xlfn.XLOOKUP(C320,'Player Stats'!A:A,'Player Stats'!G:G)</f>
        <v>0.08</v>
      </c>
      <c r="L320" s="2">
        <f>_xlfn.XLOOKUP(C320,'Player Stats'!A:A,'Player Stats'!H:H)</f>
        <v>8.3583333333333307</v>
      </c>
      <c r="M320">
        <f t="shared" si="48"/>
        <v>134</v>
      </c>
      <c r="N320">
        <f t="shared" si="49"/>
        <v>26</v>
      </c>
      <c r="O320">
        <f t="shared" si="50"/>
        <v>57.999999999999993</v>
      </c>
      <c r="P320">
        <f t="shared" si="51"/>
        <v>20</v>
      </c>
      <c r="Q320">
        <f t="shared" si="52"/>
        <v>4</v>
      </c>
      <c r="R320" s="4">
        <f t="shared" si="53"/>
        <v>417.91666666666652</v>
      </c>
      <c r="S320" s="2">
        <f t="shared" si="54"/>
        <v>68.528984436249374</v>
      </c>
      <c r="T320" s="2">
        <f t="shared" si="55"/>
        <v>13.296668621958835</v>
      </c>
      <c r="U320" s="2">
        <f t="shared" si="56"/>
        <v>29.661799233600473</v>
      </c>
      <c r="V320" s="2">
        <f t="shared" si="57"/>
        <v>10.228206632276027</v>
      </c>
      <c r="W320" s="2">
        <f t="shared" si="58"/>
        <v>2.0456413264552054</v>
      </c>
      <c r="X320" t="str">
        <f t="shared" si="59"/>
        <v>No</v>
      </c>
    </row>
    <row r="321" spans="1:24" x14ac:dyDescent="0.25">
      <c r="A321" t="s">
        <v>5</v>
      </c>
      <c r="B321">
        <v>698968</v>
      </c>
      <c r="C321" t="s">
        <v>274</v>
      </c>
      <c r="D321" s="3">
        <v>5426400</v>
      </c>
      <c r="E321" t="s">
        <v>30</v>
      </c>
      <c r="F321">
        <f>_xlfn.XLOOKUP(C321,'Player Stats'!A:A,'Player Stats'!B:B)</f>
        <v>83</v>
      </c>
      <c r="G321" s="2">
        <f>_xlfn.XLOOKUP(C321,'Player Stats'!A:A,'Player Stats'!C:C)</f>
        <v>7.2650602409638552</v>
      </c>
      <c r="H321" s="2">
        <f>_xlfn.XLOOKUP(C321,'Player Stats'!A:A,'Player Stats'!D:D)</f>
        <v>3.3012048192771086</v>
      </c>
      <c r="I321" s="2">
        <f>_xlfn.XLOOKUP(C321,'Player Stats'!A:A,'Player Stats'!E:E)</f>
        <v>3.6746987951807228</v>
      </c>
      <c r="J321" s="2">
        <f>_xlfn.XLOOKUP(C321,'Player Stats'!A:A,'Player Stats'!F:F)</f>
        <v>1.6144578313253013</v>
      </c>
      <c r="K321" s="2">
        <f>_xlfn.XLOOKUP(C321,'Player Stats'!A:A,'Player Stats'!G:G)</f>
        <v>0.16867469879518071</v>
      </c>
      <c r="L321" s="2">
        <f>_xlfn.XLOOKUP(C321,'Player Stats'!A:A,'Player Stats'!H:H)</f>
        <v>27.258433734939768</v>
      </c>
      <c r="M321">
        <f t="shared" si="48"/>
        <v>603</v>
      </c>
      <c r="N321">
        <f t="shared" si="49"/>
        <v>274</v>
      </c>
      <c r="O321">
        <f t="shared" si="50"/>
        <v>305</v>
      </c>
      <c r="P321">
        <f t="shared" si="51"/>
        <v>134</v>
      </c>
      <c r="Q321">
        <f t="shared" si="52"/>
        <v>13.999999999999998</v>
      </c>
      <c r="R321" s="4">
        <f t="shared" si="53"/>
        <v>2262.4500000000007</v>
      </c>
      <c r="S321" s="2">
        <f t="shared" si="54"/>
        <v>111.1233967271119</v>
      </c>
      <c r="T321" s="2">
        <f t="shared" si="55"/>
        <v>50.493881763231613</v>
      </c>
      <c r="U321" s="2">
        <f t="shared" si="56"/>
        <v>56.206693203597233</v>
      </c>
      <c r="V321" s="2">
        <f t="shared" si="57"/>
        <v>24.694088161580421</v>
      </c>
      <c r="W321" s="2">
        <f t="shared" si="58"/>
        <v>2.5799793601651184</v>
      </c>
      <c r="X321" t="str">
        <f t="shared" si="59"/>
        <v>Yes</v>
      </c>
    </row>
    <row r="322" spans="1:24" x14ac:dyDescent="0.25">
      <c r="A322" t="s">
        <v>5</v>
      </c>
      <c r="B322">
        <v>1520672</v>
      </c>
      <c r="C322" t="s">
        <v>329</v>
      </c>
      <c r="D322" s="3">
        <v>3512520</v>
      </c>
      <c r="E322" t="s">
        <v>15</v>
      </c>
      <c r="F322">
        <f>_xlfn.XLOOKUP(C322,'Player Stats'!A:A,'Player Stats'!B:B)</f>
        <v>74</v>
      </c>
      <c r="G322" s="2">
        <f>_xlfn.XLOOKUP(C322,'Player Stats'!A:A,'Player Stats'!C:C)</f>
        <v>10.324324324324325</v>
      </c>
      <c r="H322" s="2">
        <f>_xlfn.XLOOKUP(C322,'Player Stats'!A:A,'Player Stats'!D:D)</f>
        <v>2.8648648648648649</v>
      </c>
      <c r="I322" s="2">
        <f>_xlfn.XLOOKUP(C322,'Player Stats'!A:A,'Player Stats'!E:E)</f>
        <v>1.972972972972973</v>
      </c>
      <c r="J322" s="2">
        <f>_xlfn.XLOOKUP(C322,'Player Stats'!A:A,'Player Stats'!F:F)</f>
        <v>0.72972972972972971</v>
      </c>
      <c r="K322" s="2">
        <f>_xlfn.XLOOKUP(C322,'Player Stats'!A:A,'Player Stats'!G:G)</f>
        <v>0.12162162162162163</v>
      </c>
      <c r="L322" s="2">
        <f>_xlfn.XLOOKUP(C322,'Player Stats'!A:A,'Player Stats'!H:H)</f>
        <v>22.061036036036032</v>
      </c>
      <c r="M322">
        <f t="shared" ref="M322:M385" si="60">F322*G322</f>
        <v>764</v>
      </c>
      <c r="N322">
        <f t="shared" ref="N322:N385" si="61">F322*H322</f>
        <v>212</v>
      </c>
      <c r="O322">
        <f t="shared" ref="O322:O385" si="62">F322*I322</f>
        <v>146</v>
      </c>
      <c r="P322">
        <f t="shared" ref="P322:P385" si="63">F322*J322</f>
        <v>54</v>
      </c>
      <c r="Q322">
        <f t="shared" ref="Q322:Q385" si="64">F322*K322</f>
        <v>9</v>
      </c>
      <c r="R322" s="4">
        <f t="shared" ref="R322:R385" si="65">F322*L322</f>
        <v>1632.5166666666664</v>
      </c>
      <c r="S322" s="2">
        <f t="shared" ref="S322:S385" si="66">(M322/D322)*1000000</f>
        <v>217.50765831938321</v>
      </c>
      <c r="T322" s="2">
        <f t="shared" ref="T322:T385" si="67">(N322/D322)*1000000</f>
        <v>60.355528224750323</v>
      </c>
      <c r="U322" s="2">
        <f t="shared" ref="U322:U385" si="68">(O322/D322)*1000000</f>
        <v>41.565599626478999</v>
      </c>
      <c r="V322" s="2">
        <f t="shared" ref="V322:V385" si="69">(P322/D322)*1000000</f>
        <v>15.373577944040177</v>
      </c>
      <c r="W322" s="2">
        <f t="shared" ref="W322:W385" si="70">(Q322/D322)*1000000</f>
        <v>2.5622629906733625</v>
      </c>
      <c r="X322" t="str">
        <f t="shared" ref="X322:X385" si="71">IF(AND(F322&gt;=20,L322&gt;=15),"Yes","No")</f>
        <v>Yes</v>
      </c>
    </row>
    <row r="323" spans="1:24" x14ac:dyDescent="0.25">
      <c r="A323" t="s">
        <v>5</v>
      </c>
      <c r="B323">
        <v>1375876</v>
      </c>
      <c r="C323" t="s">
        <v>243</v>
      </c>
      <c r="D323" s="3">
        <v>6670882</v>
      </c>
      <c r="E323" t="s">
        <v>20</v>
      </c>
      <c r="F323">
        <f>_xlfn.XLOOKUP(C323,'Player Stats'!A:A,'Player Stats'!B:B)</f>
        <v>57</v>
      </c>
      <c r="G323" s="2">
        <f>_xlfn.XLOOKUP(C323,'Player Stats'!A:A,'Player Stats'!C:C)</f>
        <v>7.5614035087719298</v>
      </c>
      <c r="H323" s="2">
        <f>_xlfn.XLOOKUP(C323,'Player Stats'!A:A,'Player Stats'!D:D)</f>
        <v>3.1578947368421053</v>
      </c>
      <c r="I323" s="2">
        <f>_xlfn.XLOOKUP(C323,'Player Stats'!A:A,'Player Stats'!E:E)</f>
        <v>2.3859649122807016</v>
      </c>
      <c r="J323" s="2">
        <f>_xlfn.XLOOKUP(C323,'Player Stats'!A:A,'Player Stats'!F:F)</f>
        <v>0.43859649122807015</v>
      </c>
      <c r="K323" s="2">
        <f>_xlfn.XLOOKUP(C323,'Player Stats'!A:A,'Player Stats'!G:G)</f>
        <v>0.2982456140350877</v>
      </c>
      <c r="L323" s="2">
        <f>_xlfn.XLOOKUP(C323,'Player Stats'!A:A,'Player Stats'!H:H)</f>
        <v>19.289181286549709</v>
      </c>
      <c r="M323">
        <f t="shared" si="60"/>
        <v>431</v>
      </c>
      <c r="N323">
        <f t="shared" si="61"/>
        <v>180</v>
      </c>
      <c r="O323">
        <f t="shared" si="62"/>
        <v>136</v>
      </c>
      <c r="P323">
        <f t="shared" si="63"/>
        <v>25</v>
      </c>
      <c r="Q323">
        <f t="shared" si="64"/>
        <v>17</v>
      </c>
      <c r="R323" s="4">
        <f t="shared" si="65"/>
        <v>1099.4833333333333</v>
      </c>
      <c r="S323" s="2">
        <f t="shared" si="66"/>
        <v>64.609147635949782</v>
      </c>
      <c r="T323" s="2">
        <f t="shared" si="67"/>
        <v>26.982938687867659</v>
      </c>
      <c r="U323" s="2">
        <f t="shared" si="68"/>
        <v>20.387109230833346</v>
      </c>
      <c r="V323" s="2">
        <f t="shared" si="69"/>
        <v>3.7476303733149532</v>
      </c>
      <c r="W323" s="2">
        <f t="shared" si="70"/>
        <v>2.5483886538541682</v>
      </c>
      <c r="X323" t="str">
        <f t="shared" si="71"/>
        <v>Yes</v>
      </c>
    </row>
    <row r="324" spans="1:24" x14ac:dyDescent="0.25">
      <c r="A324" t="s">
        <v>5</v>
      </c>
      <c r="B324">
        <v>830636</v>
      </c>
      <c r="C324" t="s">
        <v>336</v>
      </c>
      <c r="D324" s="3">
        <v>3303774</v>
      </c>
      <c r="E324" t="s">
        <v>15</v>
      </c>
      <c r="F324" t="e">
        <f>_xlfn.XLOOKUP(C324,'Player Stats'!A:A,'Player Stats'!B:B)</f>
        <v>#N/A</v>
      </c>
      <c r="G324" s="2" t="e">
        <f>_xlfn.XLOOKUP(C324,'Player Stats'!A:A,'Player Stats'!C:C)</f>
        <v>#N/A</v>
      </c>
      <c r="H324" s="2" t="e">
        <f>_xlfn.XLOOKUP(C324,'Player Stats'!A:A,'Player Stats'!D:D)</f>
        <v>#N/A</v>
      </c>
      <c r="I324" s="2" t="e">
        <f>_xlfn.XLOOKUP(C324,'Player Stats'!A:A,'Player Stats'!E:E)</f>
        <v>#N/A</v>
      </c>
      <c r="J324" s="2" t="e">
        <f>_xlfn.XLOOKUP(C324,'Player Stats'!A:A,'Player Stats'!F:F)</f>
        <v>#N/A</v>
      </c>
      <c r="K324" s="2" t="e">
        <f>_xlfn.XLOOKUP(C324,'Player Stats'!A:A,'Player Stats'!G:G)</f>
        <v>#N/A</v>
      </c>
      <c r="L324" s="2" t="e">
        <f>_xlfn.XLOOKUP(C324,'Player Stats'!A:A,'Player Stats'!H:H)</f>
        <v>#N/A</v>
      </c>
      <c r="M324" t="e">
        <f t="shared" si="60"/>
        <v>#N/A</v>
      </c>
      <c r="N324" t="e">
        <f t="shared" si="61"/>
        <v>#N/A</v>
      </c>
      <c r="O324" t="e">
        <f t="shared" si="62"/>
        <v>#N/A</v>
      </c>
      <c r="P324" t="e">
        <f t="shared" si="63"/>
        <v>#N/A</v>
      </c>
      <c r="Q324" t="e">
        <f t="shared" si="64"/>
        <v>#N/A</v>
      </c>
      <c r="R324" s="4" t="e">
        <f t="shared" si="65"/>
        <v>#N/A</v>
      </c>
      <c r="S324" s="2" t="e">
        <f t="shared" si="66"/>
        <v>#N/A</v>
      </c>
      <c r="T324" s="2" t="e">
        <f t="shared" si="67"/>
        <v>#N/A</v>
      </c>
      <c r="U324" s="2" t="e">
        <f t="shared" si="68"/>
        <v>#N/A</v>
      </c>
      <c r="V324" s="2" t="e">
        <f t="shared" si="69"/>
        <v>#N/A</v>
      </c>
      <c r="W324" s="2" t="e">
        <f t="shared" si="70"/>
        <v>#N/A</v>
      </c>
      <c r="X324" t="e">
        <f t="shared" si="71"/>
        <v>#N/A</v>
      </c>
    </row>
    <row r="325" spans="1:24" x14ac:dyDescent="0.25">
      <c r="A325" t="s">
        <v>5</v>
      </c>
      <c r="B325">
        <v>1186159</v>
      </c>
      <c r="C325" t="s">
        <v>472</v>
      </c>
      <c r="D325" s="3">
        <v>636435</v>
      </c>
      <c r="E325" t="s">
        <v>47</v>
      </c>
      <c r="F325">
        <f>_xlfn.XLOOKUP(C325,'Player Stats'!A:A,'Player Stats'!B:B)</f>
        <v>21</v>
      </c>
      <c r="G325" s="2">
        <f>_xlfn.XLOOKUP(C325,'Player Stats'!A:A,'Player Stats'!C:C)</f>
        <v>2.0476190476190474</v>
      </c>
      <c r="H325" s="2">
        <f>_xlfn.XLOOKUP(C325,'Player Stats'!A:A,'Player Stats'!D:D)</f>
        <v>0.80952380952380953</v>
      </c>
      <c r="I325" s="2">
        <f>_xlfn.XLOOKUP(C325,'Player Stats'!A:A,'Player Stats'!E:E)</f>
        <v>0.2857142857142857</v>
      </c>
      <c r="J325" s="2">
        <f>_xlfn.XLOOKUP(C325,'Player Stats'!A:A,'Player Stats'!F:F)</f>
        <v>9.5238095238095233E-2</v>
      </c>
      <c r="K325" s="2">
        <f>_xlfn.XLOOKUP(C325,'Player Stats'!A:A,'Player Stats'!G:G)</f>
        <v>4.7619047619047616E-2</v>
      </c>
      <c r="L325" s="2">
        <f>_xlfn.XLOOKUP(C325,'Player Stats'!A:A,'Player Stats'!H:H)</f>
        <v>4.1753968253968257</v>
      </c>
      <c r="M325">
        <f t="shared" si="60"/>
        <v>43</v>
      </c>
      <c r="N325">
        <f t="shared" si="61"/>
        <v>17</v>
      </c>
      <c r="O325">
        <f t="shared" si="62"/>
        <v>6</v>
      </c>
      <c r="P325">
        <f t="shared" si="63"/>
        <v>2</v>
      </c>
      <c r="Q325">
        <f t="shared" si="64"/>
        <v>1</v>
      </c>
      <c r="R325" s="4">
        <f t="shared" si="65"/>
        <v>87.683333333333337</v>
      </c>
      <c r="S325" s="2">
        <f t="shared" si="66"/>
        <v>67.56385176805172</v>
      </c>
      <c r="T325" s="2">
        <f t="shared" si="67"/>
        <v>26.711290233880913</v>
      </c>
      <c r="U325" s="2">
        <f t="shared" si="68"/>
        <v>9.427514200193265</v>
      </c>
      <c r="V325" s="2">
        <f t="shared" si="69"/>
        <v>3.1425047333977547</v>
      </c>
      <c r="W325" s="2">
        <f t="shared" si="70"/>
        <v>1.5712523666988774</v>
      </c>
      <c r="X325" t="str">
        <f t="shared" si="71"/>
        <v>No</v>
      </c>
    </row>
    <row r="326" spans="1:24" x14ac:dyDescent="0.25">
      <c r="A326" t="s">
        <v>5</v>
      </c>
      <c r="B326">
        <v>1324019</v>
      </c>
      <c r="C326" t="s">
        <v>494</v>
      </c>
      <c r="D326" s="3">
        <v>636435</v>
      </c>
      <c r="E326" t="s">
        <v>73</v>
      </c>
      <c r="F326">
        <f>_xlfn.XLOOKUP(C326,'Player Stats'!A:A,'Player Stats'!B:B)</f>
        <v>14</v>
      </c>
      <c r="G326" s="2">
        <f>_xlfn.XLOOKUP(C326,'Player Stats'!A:A,'Player Stats'!C:C)</f>
        <v>3.0714285714285716</v>
      </c>
      <c r="H326" s="2">
        <f>_xlfn.XLOOKUP(C326,'Player Stats'!A:A,'Player Stats'!D:D)</f>
        <v>1.7142857142857142</v>
      </c>
      <c r="I326" s="2">
        <f>_xlfn.XLOOKUP(C326,'Player Stats'!A:A,'Player Stats'!E:E)</f>
        <v>0.8571428571428571</v>
      </c>
      <c r="J326" s="2">
        <f>_xlfn.XLOOKUP(C326,'Player Stats'!A:A,'Player Stats'!F:F)</f>
        <v>0.2857142857142857</v>
      </c>
      <c r="K326" s="2">
        <f>_xlfn.XLOOKUP(C326,'Player Stats'!A:A,'Player Stats'!G:G)</f>
        <v>7.1428571428571425E-2</v>
      </c>
      <c r="L326" s="2">
        <f>_xlfn.XLOOKUP(C326,'Player Stats'!A:A,'Player Stats'!H:H)</f>
        <v>9.552380952380954</v>
      </c>
      <c r="M326">
        <f t="shared" si="60"/>
        <v>43</v>
      </c>
      <c r="N326">
        <f t="shared" si="61"/>
        <v>24</v>
      </c>
      <c r="O326">
        <f t="shared" si="62"/>
        <v>12</v>
      </c>
      <c r="P326">
        <f t="shared" si="63"/>
        <v>4</v>
      </c>
      <c r="Q326">
        <f t="shared" si="64"/>
        <v>1</v>
      </c>
      <c r="R326" s="4">
        <f t="shared" si="65"/>
        <v>133.73333333333335</v>
      </c>
      <c r="S326" s="2">
        <f t="shared" si="66"/>
        <v>67.56385176805172</v>
      </c>
      <c r="T326" s="2">
        <f t="shared" si="67"/>
        <v>37.71005680077306</v>
      </c>
      <c r="U326" s="2">
        <f t="shared" si="68"/>
        <v>18.85502840038653</v>
      </c>
      <c r="V326" s="2">
        <f t="shared" si="69"/>
        <v>6.2850094667955094</v>
      </c>
      <c r="W326" s="2">
        <f t="shared" si="70"/>
        <v>1.5712523666988774</v>
      </c>
      <c r="X326" t="str">
        <f t="shared" si="71"/>
        <v>No</v>
      </c>
    </row>
    <row r="327" spans="1:24" x14ac:dyDescent="0.25">
      <c r="A327" t="s">
        <v>5</v>
      </c>
      <c r="B327">
        <v>1323508</v>
      </c>
      <c r="C327" t="s">
        <v>78</v>
      </c>
      <c r="D327" s="3">
        <v>33944954</v>
      </c>
      <c r="E327" t="s">
        <v>13</v>
      </c>
      <c r="F327">
        <f>_xlfn.XLOOKUP(C327,'Player Stats'!A:A,'Player Stats'!B:B)</f>
        <v>78</v>
      </c>
      <c r="G327" s="2">
        <f>_xlfn.XLOOKUP(C327,'Player Stats'!A:A,'Player Stats'!C:C)</f>
        <v>20.358974358974358</v>
      </c>
      <c r="H327" s="2">
        <f>_xlfn.XLOOKUP(C327,'Player Stats'!A:A,'Player Stats'!D:D)</f>
        <v>8.9871794871794872</v>
      </c>
      <c r="I327" s="2">
        <f>_xlfn.XLOOKUP(C327,'Player Stats'!A:A,'Player Stats'!E:E)</f>
        <v>6.0641025641025639</v>
      </c>
      <c r="J327" s="2">
        <f>_xlfn.XLOOKUP(C327,'Player Stats'!A:A,'Player Stats'!F:F)</f>
        <v>1.2307692307692308</v>
      </c>
      <c r="K327" s="2">
        <f>_xlfn.XLOOKUP(C327,'Player Stats'!A:A,'Player Stats'!G:G)</f>
        <v>1.0897435897435896</v>
      </c>
      <c r="L327" s="2">
        <f>_xlfn.XLOOKUP(C327,'Player Stats'!A:A,'Player Stats'!H:H)</f>
        <v>33.713675213675209</v>
      </c>
      <c r="M327">
        <f t="shared" si="60"/>
        <v>1588</v>
      </c>
      <c r="N327">
        <f t="shared" si="61"/>
        <v>701</v>
      </c>
      <c r="O327">
        <f t="shared" si="62"/>
        <v>473</v>
      </c>
      <c r="P327">
        <f t="shared" si="63"/>
        <v>96</v>
      </c>
      <c r="Q327">
        <f t="shared" si="64"/>
        <v>84.999999999999986</v>
      </c>
      <c r="R327" s="4">
        <f t="shared" si="65"/>
        <v>2629.6666666666665</v>
      </c>
      <c r="S327" s="2">
        <f t="shared" si="66"/>
        <v>46.781621798633161</v>
      </c>
      <c r="T327" s="2">
        <f t="shared" si="67"/>
        <v>20.651081159220308</v>
      </c>
      <c r="U327" s="2">
        <f t="shared" si="68"/>
        <v>13.934324377048796</v>
      </c>
      <c r="V327" s="2">
        <f t="shared" si="69"/>
        <v>2.8281081188090575</v>
      </c>
      <c r="W327" s="2">
        <f t="shared" si="70"/>
        <v>2.5040540635288528</v>
      </c>
      <c r="X327" t="str">
        <f t="shared" si="71"/>
        <v>Yes</v>
      </c>
    </row>
    <row r="328" spans="1:24" x14ac:dyDescent="0.25">
      <c r="A328" t="s">
        <v>5</v>
      </c>
      <c r="B328">
        <v>1523978</v>
      </c>
      <c r="C328" t="s">
        <v>240</v>
      </c>
      <c r="D328" s="3">
        <v>6889200</v>
      </c>
      <c r="E328" t="s">
        <v>60</v>
      </c>
      <c r="F328">
        <f>_xlfn.XLOOKUP(C328,'Player Stats'!A:A,'Player Stats'!B:B)</f>
        <v>52</v>
      </c>
      <c r="G328" s="2">
        <f>_xlfn.XLOOKUP(C328,'Player Stats'!A:A,'Player Stats'!C:C)</f>
        <v>10.307692307692308</v>
      </c>
      <c r="H328" s="2">
        <f>_xlfn.XLOOKUP(C328,'Player Stats'!A:A,'Player Stats'!D:D)</f>
        <v>3.1730769230769229</v>
      </c>
      <c r="I328" s="2">
        <f>_xlfn.XLOOKUP(C328,'Player Stats'!A:A,'Player Stats'!E:E)</f>
        <v>3.3269230769230771</v>
      </c>
      <c r="J328" s="2">
        <f>_xlfn.XLOOKUP(C328,'Player Stats'!A:A,'Player Stats'!F:F)</f>
        <v>0.80769230769230771</v>
      </c>
      <c r="K328" s="2">
        <f>_xlfn.XLOOKUP(C328,'Player Stats'!A:A,'Player Stats'!G:G)</f>
        <v>0.32692307692307693</v>
      </c>
      <c r="L328" s="2">
        <f>_xlfn.XLOOKUP(C328,'Player Stats'!A:A,'Player Stats'!H:H)</f>
        <v>25.158653846153854</v>
      </c>
      <c r="M328">
        <f t="shared" si="60"/>
        <v>536</v>
      </c>
      <c r="N328">
        <f t="shared" si="61"/>
        <v>165</v>
      </c>
      <c r="O328">
        <f t="shared" si="62"/>
        <v>173</v>
      </c>
      <c r="P328">
        <f t="shared" si="63"/>
        <v>42</v>
      </c>
      <c r="Q328">
        <f t="shared" si="64"/>
        <v>17</v>
      </c>
      <c r="R328" s="4">
        <f t="shared" si="65"/>
        <v>1308.2500000000005</v>
      </c>
      <c r="S328" s="2">
        <f t="shared" si="66"/>
        <v>77.802937931835331</v>
      </c>
      <c r="T328" s="2">
        <f t="shared" si="67"/>
        <v>23.950531266329907</v>
      </c>
      <c r="U328" s="2">
        <f t="shared" si="68"/>
        <v>25.111769145909541</v>
      </c>
      <c r="V328" s="2">
        <f t="shared" si="69"/>
        <v>6.0964988677930672</v>
      </c>
      <c r="W328" s="2">
        <f t="shared" si="70"/>
        <v>2.467630494106718</v>
      </c>
      <c r="X328" t="str">
        <f t="shared" si="71"/>
        <v>Yes</v>
      </c>
    </row>
    <row r="329" spans="1:24" x14ac:dyDescent="0.25">
      <c r="A329" t="s">
        <v>5</v>
      </c>
      <c r="B329">
        <v>1405696</v>
      </c>
      <c r="C329" t="s">
        <v>396</v>
      </c>
      <c r="D329" s="3">
        <v>2221677</v>
      </c>
      <c r="E329" t="s">
        <v>47</v>
      </c>
      <c r="F329">
        <f>_xlfn.XLOOKUP(C329,'Player Stats'!A:A,'Player Stats'!B:B)</f>
        <v>53</v>
      </c>
      <c r="G329" s="2">
        <f>_xlfn.XLOOKUP(C329,'Player Stats'!A:A,'Player Stats'!C:C)</f>
        <v>2.7547169811320753</v>
      </c>
      <c r="H329" s="2">
        <f>_xlfn.XLOOKUP(C329,'Player Stats'!A:A,'Player Stats'!D:D)</f>
        <v>0.94339622641509435</v>
      </c>
      <c r="I329" s="2">
        <f>_xlfn.XLOOKUP(C329,'Player Stats'!A:A,'Player Stats'!E:E)</f>
        <v>0.22641509433962265</v>
      </c>
      <c r="J329" s="2">
        <f>_xlfn.XLOOKUP(C329,'Player Stats'!A:A,'Player Stats'!F:F)</f>
        <v>0.45283018867924529</v>
      </c>
      <c r="K329" s="2">
        <f>_xlfn.XLOOKUP(C329,'Player Stats'!A:A,'Player Stats'!G:G)</f>
        <v>0.13207547169811321</v>
      </c>
      <c r="L329" s="2">
        <f>_xlfn.XLOOKUP(C329,'Player Stats'!A:A,'Player Stats'!H:H)</f>
        <v>8.5361635220125791</v>
      </c>
      <c r="M329">
        <f t="shared" si="60"/>
        <v>146</v>
      </c>
      <c r="N329">
        <f t="shared" si="61"/>
        <v>50</v>
      </c>
      <c r="O329">
        <f t="shared" si="62"/>
        <v>12</v>
      </c>
      <c r="P329">
        <f t="shared" si="63"/>
        <v>24</v>
      </c>
      <c r="Q329">
        <f t="shared" si="64"/>
        <v>7</v>
      </c>
      <c r="R329" s="4">
        <f t="shared" si="65"/>
        <v>452.41666666666669</v>
      </c>
      <c r="S329" s="2">
        <f t="shared" si="66"/>
        <v>65.716123450888674</v>
      </c>
      <c r="T329" s="2">
        <f t="shared" si="67"/>
        <v>22.505521729756396</v>
      </c>
      <c r="U329" s="2">
        <f t="shared" si="68"/>
        <v>5.4013252151415347</v>
      </c>
      <c r="V329" s="2">
        <f t="shared" si="69"/>
        <v>10.802650430283069</v>
      </c>
      <c r="W329" s="2">
        <f t="shared" si="70"/>
        <v>3.1507730421658953</v>
      </c>
      <c r="X329" t="str">
        <f t="shared" si="71"/>
        <v>No</v>
      </c>
    </row>
    <row r="330" spans="1:24" x14ac:dyDescent="0.25">
      <c r="A330" t="s">
        <v>5</v>
      </c>
      <c r="B330">
        <v>794503</v>
      </c>
      <c r="C330" t="s">
        <v>93</v>
      </c>
      <c r="D330" s="3">
        <v>28223215</v>
      </c>
      <c r="E330" t="s">
        <v>70</v>
      </c>
      <c r="F330">
        <f>_xlfn.XLOOKUP(C330,'Player Stats'!A:A,'Player Stats'!B:B)</f>
        <v>69</v>
      </c>
      <c r="G330" s="2">
        <f>_xlfn.XLOOKUP(C330,'Player Stats'!A:A,'Player Stats'!C:C)</f>
        <v>15.536231884057971</v>
      </c>
      <c r="H330" s="2">
        <f>_xlfn.XLOOKUP(C330,'Player Stats'!A:A,'Player Stats'!D:D)</f>
        <v>4.8695652173913047</v>
      </c>
      <c r="I330" s="2">
        <f>_xlfn.XLOOKUP(C330,'Player Stats'!A:A,'Player Stats'!E:E)</f>
        <v>2.681159420289855</v>
      </c>
      <c r="J330" s="2">
        <f>_xlfn.XLOOKUP(C330,'Player Stats'!A:A,'Player Stats'!F:F)</f>
        <v>1.1014492753623188</v>
      </c>
      <c r="K330" s="2">
        <f>_xlfn.XLOOKUP(C330,'Player Stats'!A:A,'Player Stats'!G:G)</f>
        <v>1</v>
      </c>
      <c r="L330" s="2">
        <f>_xlfn.XLOOKUP(C330,'Player Stats'!A:A,'Player Stats'!H:H)</f>
        <v>30.499516908212559</v>
      </c>
      <c r="M330">
        <f t="shared" si="60"/>
        <v>1072</v>
      </c>
      <c r="N330">
        <f t="shared" si="61"/>
        <v>336</v>
      </c>
      <c r="O330">
        <f t="shared" si="62"/>
        <v>185</v>
      </c>
      <c r="P330">
        <f t="shared" si="63"/>
        <v>76</v>
      </c>
      <c r="Q330">
        <f t="shared" si="64"/>
        <v>69</v>
      </c>
      <c r="R330" s="4">
        <f t="shared" si="65"/>
        <v>2104.4666666666667</v>
      </c>
      <c r="S330" s="2">
        <f t="shared" si="66"/>
        <v>37.982915837192891</v>
      </c>
      <c r="T330" s="2">
        <f t="shared" si="67"/>
        <v>11.905093023597772</v>
      </c>
      <c r="U330" s="2">
        <f t="shared" si="68"/>
        <v>6.5548875278737739</v>
      </c>
      <c r="V330" s="2">
        <f t="shared" si="69"/>
        <v>2.6928186600994959</v>
      </c>
      <c r="W330" s="2">
        <f t="shared" si="70"/>
        <v>2.4447958887745425</v>
      </c>
      <c r="X330" t="str">
        <f t="shared" si="71"/>
        <v>Yes</v>
      </c>
    </row>
    <row r="331" spans="1:24" x14ac:dyDescent="0.25">
      <c r="A331" t="s">
        <v>5</v>
      </c>
      <c r="B331">
        <v>922378</v>
      </c>
      <c r="C331" t="s">
        <v>198</v>
      </c>
      <c r="D331" s="3">
        <v>10044644</v>
      </c>
      <c r="E331" t="s">
        <v>18</v>
      </c>
      <c r="F331">
        <f>_xlfn.XLOOKUP(C331,'Player Stats'!A:A,'Player Stats'!B:B)</f>
        <v>85</v>
      </c>
      <c r="G331" s="2">
        <f>_xlfn.XLOOKUP(C331,'Player Stats'!A:A,'Player Stats'!C:C)</f>
        <v>9.0941176470588232</v>
      </c>
      <c r="H331" s="2">
        <f>_xlfn.XLOOKUP(C331,'Player Stats'!A:A,'Player Stats'!D:D)</f>
        <v>3.8823529411764706</v>
      </c>
      <c r="I331" s="2">
        <f>_xlfn.XLOOKUP(C331,'Player Stats'!A:A,'Player Stats'!E:E)</f>
        <v>1.411764705882353</v>
      </c>
      <c r="J331" s="2">
        <f>_xlfn.XLOOKUP(C331,'Player Stats'!A:A,'Player Stats'!F:F)</f>
        <v>0.45882352941176469</v>
      </c>
      <c r="K331" s="2">
        <f>_xlfn.XLOOKUP(C331,'Player Stats'!A:A,'Player Stats'!G:G)</f>
        <v>0.28235294117647058</v>
      </c>
      <c r="L331" s="2">
        <f>_xlfn.XLOOKUP(C331,'Player Stats'!A:A,'Player Stats'!H:H)</f>
        <v>24.686274509803919</v>
      </c>
      <c r="M331">
        <f t="shared" si="60"/>
        <v>773</v>
      </c>
      <c r="N331">
        <f t="shared" si="61"/>
        <v>330</v>
      </c>
      <c r="O331">
        <f t="shared" si="62"/>
        <v>120.00000000000001</v>
      </c>
      <c r="P331">
        <f t="shared" si="63"/>
        <v>39</v>
      </c>
      <c r="Q331">
        <f t="shared" si="64"/>
        <v>24</v>
      </c>
      <c r="R331" s="4">
        <f t="shared" si="65"/>
        <v>2098.333333333333</v>
      </c>
      <c r="S331" s="2">
        <f t="shared" si="66"/>
        <v>76.956435688512201</v>
      </c>
      <c r="T331" s="2">
        <f t="shared" si="67"/>
        <v>32.853329595354502</v>
      </c>
      <c r="U331" s="2">
        <f t="shared" si="68"/>
        <v>11.946665307401638</v>
      </c>
      <c r="V331" s="2">
        <f t="shared" si="69"/>
        <v>3.8826662249055319</v>
      </c>
      <c r="W331" s="2">
        <f t="shared" si="70"/>
        <v>2.3893330614803272</v>
      </c>
      <c r="X331" t="str">
        <f t="shared" si="71"/>
        <v>Yes</v>
      </c>
    </row>
    <row r="332" spans="1:24" x14ac:dyDescent="0.25">
      <c r="A332" t="s">
        <v>5</v>
      </c>
      <c r="B332">
        <v>1138391</v>
      </c>
      <c r="C332" t="s">
        <v>344</v>
      </c>
      <c r="D332" s="3">
        <v>3107143</v>
      </c>
      <c r="E332" t="s">
        <v>25</v>
      </c>
      <c r="F332" t="e">
        <f>_xlfn.XLOOKUP(C332,'Player Stats'!A:A,'Player Stats'!B:B)</f>
        <v>#N/A</v>
      </c>
      <c r="G332" s="2" t="e">
        <f>_xlfn.XLOOKUP(C332,'Player Stats'!A:A,'Player Stats'!C:C)</f>
        <v>#N/A</v>
      </c>
      <c r="H332" s="2" t="e">
        <f>_xlfn.XLOOKUP(C332,'Player Stats'!A:A,'Player Stats'!D:D)</f>
        <v>#N/A</v>
      </c>
      <c r="I332" s="2" t="e">
        <f>_xlfn.XLOOKUP(C332,'Player Stats'!A:A,'Player Stats'!E:E)</f>
        <v>#N/A</v>
      </c>
      <c r="J332" s="2" t="e">
        <f>_xlfn.XLOOKUP(C332,'Player Stats'!A:A,'Player Stats'!F:F)</f>
        <v>#N/A</v>
      </c>
      <c r="K332" s="2" t="e">
        <f>_xlfn.XLOOKUP(C332,'Player Stats'!A:A,'Player Stats'!G:G)</f>
        <v>#N/A</v>
      </c>
      <c r="L332" s="2" t="e">
        <f>_xlfn.XLOOKUP(C332,'Player Stats'!A:A,'Player Stats'!H:H)</f>
        <v>#N/A</v>
      </c>
      <c r="M332" t="e">
        <f t="shared" si="60"/>
        <v>#N/A</v>
      </c>
      <c r="N332" t="e">
        <f t="shared" si="61"/>
        <v>#N/A</v>
      </c>
      <c r="O332" t="e">
        <f t="shared" si="62"/>
        <v>#N/A</v>
      </c>
      <c r="P332" t="e">
        <f t="shared" si="63"/>
        <v>#N/A</v>
      </c>
      <c r="Q332" t="e">
        <f t="shared" si="64"/>
        <v>#N/A</v>
      </c>
      <c r="R332" s="4" t="e">
        <f t="shared" si="65"/>
        <v>#N/A</v>
      </c>
      <c r="S332" s="2" t="e">
        <f t="shared" si="66"/>
        <v>#N/A</v>
      </c>
      <c r="T332" s="2" t="e">
        <f t="shared" si="67"/>
        <v>#N/A</v>
      </c>
      <c r="U332" s="2" t="e">
        <f t="shared" si="68"/>
        <v>#N/A</v>
      </c>
      <c r="V332" s="2" t="e">
        <f t="shared" si="69"/>
        <v>#N/A</v>
      </c>
      <c r="W332" s="2" t="e">
        <f t="shared" si="70"/>
        <v>#N/A</v>
      </c>
      <c r="X332" t="e">
        <f t="shared" si="71"/>
        <v>#N/A</v>
      </c>
    </row>
    <row r="333" spans="1:24" x14ac:dyDescent="0.25">
      <c r="A333" t="s">
        <v>5</v>
      </c>
      <c r="B333">
        <v>1519362</v>
      </c>
      <c r="C333" t="s">
        <v>173</v>
      </c>
      <c r="D333" s="3">
        <v>12370200</v>
      </c>
      <c r="E333" t="s">
        <v>68</v>
      </c>
      <c r="F333">
        <f>_xlfn.XLOOKUP(C333,'Player Stats'!A:A,'Player Stats'!B:B)</f>
        <v>93</v>
      </c>
      <c r="G333" s="2">
        <f>_xlfn.XLOOKUP(C333,'Player Stats'!A:A,'Player Stats'!C:C)</f>
        <v>12.46236559139785</v>
      </c>
      <c r="H333" s="2">
        <f>_xlfn.XLOOKUP(C333,'Player Stats'!A:A,'Player Stats'!D:D)</f>
        <v>3.967741935483871</v>
      </c>
      <c r="I333" s="2">
        <f>_xlfn.XLOOKUP(C333,'Player Stats'!A:A,'Player Stats'!E:E)</f>
        <v>3.5268817204301075</v>
      </c>
      <c r="J333" s="2">
        <f>_xlfn.XLOOKUP(C333,'Player Stats'!A:A,'Player Stats'!F:F)</f>
        <v>0.81720430107526887</v>
      </c>
      <c r="K333" s="2">
        <f>_xlfn.XLOOKUP(C333,'Player Stats'!A:A,'Player Stats'!G:G)</f>
        <v>0.31182795698924731</v>
      </c>
      <c r="L333" s="2">
        <f>_xlfn.XLOOKUP(C333,'Player Stats'!A:A,'Player Stats'!H:H)</f>
        <v>23.675089605734776</v>
      </c>
      <c r="M333">
        <f t="shared" si="60"/>
        <v>1159</v>
      </c>
      <c r="N333">
        <f t="shared" si="61"/>
        <v>369</v>
      </c>
      <c r="O333">
        <f t="shared" si="62"/>
        <v>328</v>
      </c>
      <c r="P333">
        <f t="shared" si="63"/>
        <v>76</v>
      </c>
      <c r="Q333">
        <f t="shared" si="64"/>
        <v>29</v>
      </c>
      <c r="R333" s="4">
        <f t="shared" si="65"/>
        <v>2201.7833333333342</v>
      </c>
      <c r="S333" s="2">
        <f t="shared" si="66"/>
        <v>93.692907147822993</v>
      </c>
      <c r="T333" s="2">
        <f t="shared" si="67"/>
        <v>29.829752146287046</v>
      </c>
      <c r="U333" s="2">
        <f t="shared" si="68"/>
        <v>26.515335241144037</v>
      </c>
      <c r="V333" s="2">
        <f t="shared" si="69"/>
        <v>6.1437971900211794</v>
      </c>
      <c r="W333" s="2">
        <f t="shared" si="70"/>
        <v>2.3443436646133451</v>
      </c>
      <c r="X333" t="str">
        <f t="shared" si="71"/>
        <v>Yes</v>
      </c>
    </row>
    <row r="334" spans="1:24" x14ac:dyDescent="0.25">
      <c r="A334" t="s">
        <v>5</v>
      </c>
      <c r="B334">
        <v>1408228</v>
      </c>
      <c r="C334" t="s">
        <v>328</v>
      </c>
      <c r="D334" s="3">
        <v>3539976</v>
      </c>
      <c r="E334" t="s">
        <v>15</v>
      </c>
      <c r="F334">
        <f>_xlfn.XLOOKUP(C334,'Player Stats'!A:A,'Player Stats'!B:B)</f>
        <v>21</v>
      </c>
      <c r="G334" s="2">
        <f>_xlfn.XLOOKUP(C334,'Player Stats'!A:A,'Player Stats'!C:C)</f>
        <v>9.1904761904761898</v>
      </c>
      <c r="H334" s="2">
        <f>_xlfn.XLOOKUP(C334,'Player Stats'!A:A,'Player Stats'!D:D)</f>
        <v>2.7619047619047619</v>
      </c>
      <c r="I334" s="2">
        <f>_xlfn.XLOOKUP(C334,'Player Stats'!A:A,'Player Stats'!E:E)</f>
        <v>0.7142857142857143</v>
      </c>
      <c r="J334" s="2">
        <f>_xlfn.XLOOKUP(C334,'Player Stats'!A:A,'Player Stats'!F:F)</f>
        <v>0.7142857142857143</v>
      </c>
      <c r="K334" s="2">
        <f>_xlfn.XLOOKUP(C334,'Player Stats'!A:A,'Player Stats'!G:G)</f>
        <v>0.38095238095238093</v>
      </c>
      <c r="L334" s="2">
        <f>_xlfn.XLOOKUP(C334,'Player Stats'!A:A,'Player Stats'!H:H)</f>
        <v>16.858730158730154</v>
      </c>
      <c r="M334">
        <f t="shared" si="60"/>
        <v>193</v>
      </c>
      <c r="N334">
        <f t="shared" si="61"/>
        <v>58</v>
      </c>
      <c r="O334">
        <f t="shared" si="62"/>
        <v>15</v>
      </c>
      <c r="P334">
        <f t="shared" si="63"/>
        <v>15</v>
      </c>
      <c r="Q334">
        <f t="shared" si="64"/>
        <v>8</v>
      </c>
      <c r="R334" s="4">
        <f t="shared" si="65"/>
        <v>354.03333333333325</v>
      </c>
      <c r="S334" s="2">
        <f t="shared" si="66"/>
        <v>54.520143639391904</v>
      </c>
      <c r="T334" s="2">
        <f t="shared" si="67"/>
        <v>16.384291870905336</v>
      </c>
      <c r="U334" s="2">
        <f t="shared" si="68"/>
        <v>4.2373168631651739</v>
      </c>
      <c r="V334" s="2">
        <f t="shared" si="69"/>
        <v>4.2373168631651739</v>
      </c>
      <c r="W334" s="2">
        <f t="shared" si="70"/>
        <v>2.2599023270214258</v>
      </c>
      <c r="X334" t="str">
        <f t="shared" si="71"/>
        <v>Yes</v>
      </c>
    </row>
    <row r="335" spans="1:24" x14ac:dyDescent="0.25">
      <c r="A335" t="s">
        <v>5</v>
      </c>
      <c r="B335">
        <v>1405278</v>
      </c>
      <c r="C335" t="s">
        <v>662</v>
      </c>
      <c r="D335" s="3">
        <v>2743800</v>
      </c>
      <c r="E335" t="s">
        <v>30</v>
      </c>
      <c r="F335">
        <f>_xlfn.XLOOKUP(C335,'Player Stats'!A:A,'Player Stats'!B:B)</f>
        <v>41</v>
      </c>
      <c r="G335" s="2">
        <f>_xlfn.XLOOKUP(C335,'Player Stats'!A:A,'Player Stats'!C:C)</f>
        <v>4.2926829268292686</v>
      </c>
      <c r="H335" s="2">
        <f>_xlfn.XLOOKUP(C335,'Player Stats'!A:A,'Player Stats'!D:D)</f>
        <v>2.8536585365853657</v>
      </c>
      <c r="I335" s="2">
        <f>_xlfn.XLOOKUP(C335,'Player Stats'!A:A,'Player Stats'!E:E)</f>
        <v>0.29268292682926828</v>
      </c>
      <c r="J335" s="2">
        <f>_xlfn.XLOOKUP(C335,'Player Stats'!A:A,'Player Stats'!F:F)</f>
        <v>0.12195121951219512</v>
      </c>
      <c r="K335" s="2">
        <f>_xlfn.XLOOKUP(C335,'Player Stats'!A:A,'Player Stats'!G:G)</f>
        <v>0.73170731707317072</v>
      </c>
      <c r="L335" s="2">
        <f>_xlfn.XLOOKUP(C335,'Player Stats'!A:A,'Player Stats'!H:H)</f>
        <v>10.333333333333334</v>
      </c>
      <c r="M335">
        <f t="shared" si="60"/>
        <v>176</v>
      </c>
      <c r="N335">
        <f t="shared" si="61"/>
        <v>117</v>
      </c>
      <c r="O335">
        <f t="shared" si="62"/>
        <v>12</v>
      </c>
      <c r="P335">
        <f t="shared" si="63"/>
        <v>5</v>
      </c>
      <c r="Q335">
        <f t="shared" si="64"/>
        <v>30</v>
      </c>
      <c r="R335" s="4">
        <f t="shared" si="65"/>
        <v>423.66666666666669</v>
      </c>
      <c r="S335" s="2">
        <f t="shared" si="66"/>
        <v>64.144616954588528</v>
      </c>
      <c r="T335" s="2">
        <f t="shared" si="67"/>
        <v>42.641591952766241</v>
      </c>
      <c r="U335" s="2">
        <f t="shared" si="68"/>
        <v>4.3734966105401263</v>
      </c>
      <c r="V335" s="2">
        <f t="shared" si="69"/>
        <v>1.8222902543917197</v>
      </c>
      <c r="W335" s="2">
        <f t="shared" si="70"/>
        <v>10.933741526350317</v>
      </c>
      <c r="X335" t="str">
        <f t="shared" si="71"/>
        <v>No</v>
      </c>
    </row>
    <row r="336" spans="1:24" x14ac:dyDescent="0.25">
      <c r="A336" t="s">
        <v>5</v>
      </c>
      <c r="B336">
        <v>1136567</v>
      </c>
      <c r="C336" t="s">
        <v>400</v>
      </c>
      <c r="D336" s="3">
        <v>2221677</v>
      </c>
      <c r="E336" t="s">
        <v>9</v>
      </c>
      <c r="F336">
        <f>_xlfn.XLOOKUP(C336,'Player Stats'!A:A,'Player Stats'!B:B)</f>
        <v>52</v>
      </c>
      <c r="G336" s="2">
        <f>_xlfn.XLOOKUP(C336,'Player Stats'!A:A,'Player Stats'!C:C)</f>
        <v>5.0192307692307692</v>
      </c>
      <c r="H336" s="2">
        <f>_xlfn.XLOOKUP(C336,'Player Stats'!A:A,'Player Stats'!D:D)</f>
        <v>2.1923076923076925</v>
      </c>
      <c r="I336" s="2">
        <f>_xlfn.XLOOKUP(C336,'Player Stats'!A:A,'Player Stats'!E:E)</f>
        <v>2.2307692307692308</v>
      </c>
      <c r="J336" s="2">
        <f>_xlfn.XLOOKUP(C336,'Player Stats'!A:A,'Player Stats'!F:F)</f>
        <v>0.25</v>
      </c>
      <c r="K336" s="2">
        <f>_xlfn.XLOOKUP(C336,'Player Stats'!A:A,'Player Stats'!G:G)</f>
        <v>9.6153846153846159E-2</v>
      </c>
      <c r="L336" s="2">
        <f>_xlfn.XLOOKUP(C336,'Player Stats'!A:A,'Player Stats'!H:H)</f>
        <v>15.590064102564099</v>
      </c>
      <c r="M336">
        <f t="shared" si="60"/>
        <v>261</v>
      </c>
      <c r="N336">
        <f t="shared" si="61"/>
        <v>114.00000000000001</v>
      </c>
      <c r="O336">
        <f t="shared" si="62"/>
        <v>116</v>
      </c>
      <c r="P336">
        <f t="shared" si="63"/>
        <v>13</v>
      </c>
      <c r="Q336">
        <f t="shared" si="64"/>
        <v>5</v>
      </c>
      <c r="R336" s="4">
        <f t="shared" si="65"/>
        <v>810.68333333333317</v>
      </c>
      <c r="S336" s="2">
        <f t="shared" si="66"/>
        <v>117.47882342932839</v>
      </c>
      <c r="T336" s="2">
        <f t="shared" si="67"/>
        <v>51.312589543844588</v>
      </c>
      <c r="U336" s="2">
        <f t="shared" si="68"/>
        <v>52.212810413034838</v>
      </c>
      <c r="V336" s="2">
        <f t="shared" si="69"/>
        <v>5.8514356497366622</v>
      </c>
      <c r="W336" s="2">
        <f t="shared" si="70"/>
        <v>2.2505521729756395</v>
      </c>
      <c r="X336" t="str">
        <f t="shared" si="71"/>
        <v>Yes</v>
      </c>
    </row>
    <row r="337" spans="1:24" x14ac:dyDescent="0.25">
      <c r="A337" t="s">
        <v>5</v>
      </c>
      <c r="B337">
        <v>697132</v>
      </c>
      <c r="C337" t="s">
        <v>151</v>
      </c>
      <c r="D337" s="3">
        <v>14786855</v>
      </c>
      <c r="E337" t="s">
        <v>15</v>
      </c>
      <c r="F337">
        <f>_xlfn.XLOOKUP(C337,'Player Stats'!A:A,'Player Stats'!B:B)</f>
        <v>72</v>
      </c>
      <c r="G337" s="2">
        <f>_xlfn.XLOOKUP(C337,'Player Stats'!A:A,'Player Stats'!C:C)</f>
        <v>9.8333333333333339</v>
      </c>
      <c r="H337" s="2">
        <f>_xlfn.XLOOKUP(C337,'Player Stats'!A:A,'Player Stats'!D:D)</f>
        <v>2.875</v>
      </c>
      <c r="I337" s="2">
        <f>_xlfn.XLOOKUP(C337,'Player Stats'!A:A,'Player Stats'!E:E)</f>
        <v>3.2777777777777777</v>
      </c>
      <c r="J337" s="2">
        <f>_xlfn.XLOOKUP(C337,'Player Stats'!A:A,'Player Stats'!F:F)</f>
        <v>1.5416666666666667</v>
      </c>
      <c r="K337" s="2">
        <f>_xlfn.XLOOKUP(C337,'Player Stats'!A:A,'Player Stats'!G:G)</f>
        <v>0.45833333333333331</v>
      </c>
      <c r="L337" s="2">
        <f>_xlfn.XLOOKUP(C337,'Player Stats'!A:A,'Player Stats'!H:H)</f>
        <v>29.359490740740732</v>
      </c>
      <c r="M337">
        <f t="shared" si="60"/>
        <v>708</v>
      </c>
      <c r="N337">
        <f t="shared" si="61"/>
        <v>207</v>
      </c>
      <c r="O337">
        <f t="shared" si="62"/>
        <v>236</v>
      </c>
      <c r="P337">
        <f t="shared" si="63"/>
        <v>111</v>
      </c>
      <c r="Q337">
        <f t="shared" si="64"/>
        <v>33</v>
      </c>
      <c r="R337" s="4">
        <f t="shared" si="65"/>
        <v>2113.8833333333328</v>
      </c>
      <c r="S337" s="2">
        <f t="shared" si="66"/>
        <v>47.880364012496237</v>
      </c>
      <c r="T337" s="2">
        <f t="shared" si="67"/>
        <v>13.998919986704408</v>
      </c>
      <c r="U337" s="2">
        <f t="shared" si="68"/>
        <v>15.960121337498745</v>
      </c>
      <c r="V337" s="2">
        <f t="shared" si="69"/>
        <v>7.5066672392472915</v>
      </c>
      <c r="W337" s="2">
        <f t="shared" si="70"/>
        <v>2.2317118819383839</v>
      </c>
      <c r="X337" t="str">
        <f t="shared" si="71"/>
        <v>Yes</v>
      </c>
    </row>
    <row r="338" spans="1:24" x14ac:dyDescent="0.25">
      <c r="A338" t="s">
        <v>5</v>
      </c>
      <c r="B338">
        <v>1060919</v>
      </c>
      <c r="C338" t="s">
        <v>292</v>
      </c>
      <c r="D338" s="3">
        <v>4500000</v>
      </c>
      <c r="E338" t="s">
        <v>22</v>
      </c>
      <c r="F338">
        <f>_xlfn.XLOOKUP(C338,'Player Stats'!A:A,'Player Stats'!B:B)</f>
        <v>87</v>
      </c>
      <c r="G338" s="2">
        <f>_xlfn.XLOOKUP(C338,'Player Stats'!A:A,'Player Stats'!C:C)</f>
        <v>6.7241379310344831</v>
      </c>
      <c r="H338" s="2">
        <f>_xlfn.XLOOKUP(C338,'Player Stats'!A:A,'Player Stats'!D:D)</f>
        <v>2.2528735632183907</v>
      </c>
      <c r="I338" s="2">
        <f>_xlfn.XLOOKUP(C338,'Player Stats'!A:A,'Player Stats'!E:E)</f>
        <v>2.9310344827586206</v>
      </c>
      <c r="J338" s="2">
        <f>_xlfn.XLOOKUP(C338,'Player Stats'!A:A,'Player Stats'!F:F)</f>
        <v>0.87356321839080464</v>
      </c>
      <c r="K338" s="2">
        <f>_xlfn.XLOOKUP(C338,'Player Stats'!A:A,'Player Stats'!G:G)</f>
        <v>0.11494252873563218</v>
      </c>
      <c r="L338" s="2">
        <f>_xlfn.XLOOKUP(C338,'Player Stats'!A:A,'Player Stats'!H:H)</f>
        <v>17.705363984674328</v>
      </c>
      <c r="M338">
        <f t="shared" si="60"/>
        <v>585</v>
      </c>
      <c r="N338">
        <f t="shared" si="61"/>
        <v>196</v>
      </c>
      <c r="O338">
        <f t="shared" si="62"/>
        <v>255</v>
      </c>
      <c r="P338">
        <f t="shared" si="63"/>
        <v>76</v>
      </c>
      <c r="Q338">
        <f t="shared" si="64"/>
        <v>10</v>
      </c>
      <c r="R338" s="4">
        <f t="shared" si="65"/>
        <v>1540.3666666666666</v>
      </c>
      <c r="S338" s="2">
        <f t="shared" si="66"/>
        <v>130</v>
      </c>
      <c r="T338" s="2">
        <f t="shared" si="67"/>
        <v>43.555555555555557</v>
      </c>
      <c r="U338" s="2">
        <f t="shared" si="68"/>
        <v>56.666666666666664</v>
      </c>
      <c r="V338" s="2">
        <f t="shared" si="69"/>
        <v>16.888888888888889</v>
      </c>
      <c r="W338" s="2">
        <f t="shared" si="70"/>
        <v>2.2222222222222219</v>
      </c>
      <c r="X338" t="str">
        <f t="shared" si="71"/>
        <v>Yes</v>
      </c>
    </row>
    <row r="339" spans="1:24" x14ac:dyDescent="0.25">
      <c r="A339" t="s">
        <v>5</v>
      </c>
      <c r="B339">
        <v>920093</v>
      </c>
      <c r="C339" t="s">
        <v>133</v>
      </c>
      <c r="D339" s="3">
        <v>18102000</v>
      </c>
      <c r="E339" t="s">
        <v>44</v>
      </c>
      <c r="F339">
        <f>_xlfn.XLOOKUP(C339,'Player Stats'!A:A,'Player Stats'!B:B)</f>
        <v>48</v>
      </c>
      <c r="G339" s="2">
        <f>_xlfn.XLOOKUP(C339,'Player Stats'!A:A,'Player Stats'!C:C)</f>
        <v>14.104166666666666</v>
      </c>
      <c r="H339" s="2">
        <f>_xlfn.XLOOKUP(C339,'Player Stats'!A:A,'Player Stats'!D:D)</f>
        <v>10.604166666666666</v>
      </c>
      <c r="I339" s="2">
        <f>_xlfn.XLOOKUP(C339,'Player Stats'!A:A,'Player Stats'!E:E)</f>
        <v>2.1875</v>
      </c>
      <c r="J339" s="2">
        <f>_xlfn.XLOOKUP(C339,'Player Stats'!A:A,'Player Stats'!F:F)</f>
        <v>0.375</v>
      </c>
      <c r="K339" s="2">
        <f>_xlfn.XLOOKUP(C339,'Player Stats'!A:A,'Player Stats'!G:G)</f>
        <v>0.83333333333333337</v>
      </c>
      <c r="L339" s="2">
        <f>_xlfn.XLOOKUP(C339,'Player Stats'!A:A,'Player Stats'!H:H)</f>
        <v>30.140624999999996</v>
      </c>
      <c r="M339">
        <f t="shared" si="60"/>
        <v>677</v>
      </c>
      <c r="N339">
        <f t="shared" si="61"/>
        <v>509</v>
      </c>
      <c r="O339">
        <f t="shared" si="62"/>
        <v>105</v>
      </c>
      <c r="P339">
        <f t="shared" si="63"/>
        <v>18</v>
      </c>
      <c r="Q339">
        <f t="shared" si="64"/>
        <v>40</v>
      </c>
      <c r="R339" s="4">
        <f t="shared" si="65"/>
        <v>1446.7499999999998</v>
      </c>
      <c r="S339" s="2">
        <f t="shared" si="66"/>
        <v>37.399182410783332</v>
      </c>
      <c r="T339" s="2">
        <f t="shared" si="67"/>
        <v>28.118439951386588</v>
      </c>
      <c r="U339" s="2">
        <f t="shared" si="68"/>
        <v>5.8004640371229703</v>
      </c>
      <c r="V339" s="2">
        <f t="shared" si="69"/>
        <v>0.99436526350679488</v>
      </c>
      <c r="W339" s="2">
        <f t="shared" si="70"/>
        <v>2.2097005855706553</v>
      </c>
      <c r="X339" t="str">
        <f t="shared" si="71"/>
        <v>Yes</v>
      </c>
    </row>
    <row r="340" spans="1:24" x14ac:dyDescent="0.25">
      <c r="A340" t="s">
        <v>5</v>
      </c>
      <c r="B340">
        <v>1325125</v>
      </c>
      <c r="C340" t="s">
        <v>335</v>
      </c>
      <c r="D340" s="3">
        <v>2378870</v>
      </c>
      <c r="E340" t="s">
        <v>82</v>
      </c>
      <c r="F340">
        <f>_xlfn.XLOOKUP(C340,'Player Stats'!A:A,'Player Stats'!B:B)</f>
        <v>35</v>
      </c>
      <c r="G340" s="2">
        <f>_xlfn.XLOOKUP(C340,'Player Stats'!A:A,'Player Stats'!C:C)</f>
        <v>4.2571428571428571</v>
      </c>
      <c r="H340" s="2">
        <f>_xlfn.XLOOKUP(C340,'Player Stats'!A:A,'Player Stats'!D:D)</f>
        <v>1.1142857142857143</v>
      </c>
      <c r="I340" s="2">
        <f>_xlfn.XLOOKUP(C340,'Player Stats'!A:A,'Player Stats'!E:E)</f>
        <v>1.7714285714285714</v>
      </c>
      <c r="J340" s="2">
        <f>_xlfn.XLOOKUP(C340,'Player Stats'!A:A,'Player Stats'!F:F)</f>
        <v>0.45714285714285713</v>
      </c>
      <c r="K340" s="2">
        <f>_xlfn.XLOOKUP(C340,'Player Stats'!A:A,'Player Stats'!G:G)</f>
        <v>0.14285714285714285</v>
      </c>
      <c r="L340" s="2">
        <f>_xlfn.XLOOKUP(C340,'Player Stats'!A:A,'Player Stats'!H:H)</f>
        <v>10.440000000000001</v>
      </c>
      <c r="M340">
        <f t="shared" si="60"/>
        <v>149</v>
      </c>
      <c r="N340">
        <f t="shared" si="61"/>
        <v>39</v>
      </c>
      <c r="O340">
        <f t="shared" si="62"/>
        <v>62</v>
      </c>
      <c r="P340">
        <f t="shared" si="63"/>
        <v>16</v>
      </c>
      <c r="Q340">
        <f t="shared" si="64"/>
        <v>5</v>
      </c>
      <c r="R340" s="4">
        <f t="shared" si="65"/>
        <v>365.40000000000003</v>
      </c>
      <c r="S340" s="2">
        <f t="shared" si="66"/>
        <v>62.634780378919402</v>
      </c>
      <c r="T340" s="2">
        <f t="shared" si="67"/>
        <v>16.394338488441988</v>
      </c>
      <c r="U340" s="2">
        <f t="shared" si="68"/>
        <v>26.062794520087269</v>
      </c>
      <c r="V340" s="2">
        <f t="shared" si="69"/>
        <v>6.7258824567967146</v>
      </c>
      <c r="W340" s="2">
        <f t="shared" si="70"/>
        <v>2.1018382677489731</v>
      </c>
      <c r="X340" t="str">
        <f t="shared" si="71"/>
        <v>No</v>
      </c>
    </row>
    <row r="341" spans="1:24" x14ac:dyDescent="0.25">
      <c r="A341" t="s">
        <v>5</v>
      </c>
      <c r="B341">
        <v>1546380</v>
      </c>
      <c r="C341" t="s">
        <v>221</v>
      </c>
      <c r="D341" s="3">
        <v>8237640</v>
      </c>
      <c r="E341" t="s">
        <v>15</v>
      </c>
      <c r="F341">
        <f>_xlfn.XLOOKUP(C341,'Player Stats'!A:A,'Player Stats'!B:B)</f>
        <v>60</v>
      </c>
      <c r="G341" s="2">
        <f>_xlfn.XLOOKUP(C341,'Player Stats'!A:A,'Player Stats'!C:C)</f>
        <v>12.216666666666667</v>
      </c>
      <c r="H341" s="2">
        <f>_xlfn.XLOOKUP(C341,'Player Stats'!A:A,'Player Stats'!D:D)</f>
        <v>2.8333333333333335</v>
      </c>
      <c r="I341" s="2">
        <f>_xlfn.XLOOKUP(C341,'Player Stats'!A:A,'Player Stats'!E:E)</f>
        <v>2.0333333333333332</v>
      </c>
      <c r="J341" s="2">
        <f>_xlfn.XLOOKUP(C341,'Player Stats'!A:A,'Player Stats'!F:F)</f>
        <v>0.55000000000000004</v>
      </c>
      <c r="K341" s="2">
        <f>_xlfn.XLOOKUP(C341,'Player Stats'!A:A,'Player Stats'!G:G)</f>
        <v>0.3</v>
      </c>
      <c r="L341" s="2">
        <f>_xlfn.XLOOKUP(C341,'Player Stats'!A:A,'Player Stats'!H:H)</f>
        <v>24.047500000000007</v>
      </c>
      <c r="M341">
        <f t="shared" si="60"/>
        <v>733</v>
      </c>
      <c r="N341">
        <f t="shared" si="61"/>
        <v>170</v>
      </c>
      <c r="O341">
        <f t="shared" si="62"/>
        <v>122</v>
      </c>
      <c r="P341">
        <f t="shared" si="63"/>
        <v>33</v>
      </c>
      <c r="Q341">
        <f t="shared" si="64"/>
        <v>18</v>
      </c>
      <c r="R341" s="4">
        <f t="shared" si="65"/>
        <v>1442.8500000000004</v>
      </c>
      <c r="S341" s="2">
        <f t="shared" si="66"/>
        <v>88.981795757037204</v>
      </c>
      <c r="T341" s="2">
        <f t="shared" si="67"/>
        <v>20.636978552109586</v>
      </c>
      <c r="U341" s="2">
        <f t="shared" si="68"/>
        <v>14.810066960925701</v>
      </c>
      <c r="V341" s="2">
        <f t="shared" si="69"/>
        <v>4.0060017189389194</v>
      </c>
      <c r="W341" s="2">
        <f t="shared" si="70"/>
        <v>2.1850918466939562</v>
      </c>
      <c r="X341" t="str">
        <f t="shared" si="71"/>
        <v>Yes</v>
      </c>
    </row>
    <row r="342" spans="1:24" x14ac:dyDescent="0.25">
      <c r="A342" t="s">
        <v>5</v>
      </c>
      <c r="B342">
        <v>1340789</v>
      </c>
      <c r="C342" t="s">
        <v>654</v>
      </c>
      <c r="D342" s="3">
        <v>344234</v>
      </c>
      <c r="E342" t="s">
        <v>30</v>
      </c>
      <c r="F342">
        <f>_xlfn.XLOOKUP(C342,'Player Stats'!A:A,'Player Stats'!B:B)</f>
        <v>16</v>
      </c>
      <c r="G342" s="2">
        <f>_xlfn.XLOOKUP(C342,'Player Stats'!A:A,'Player Stats'!C:C)</f>
        <v>1.3125</v>
      </c>
      <c r="H342" s="2">
        <f>_xlfn.XLOOKUP(C342,'Player Stats'!A:A,'Player Stats'!D:D)</f>
        <v>0.375</v>
      </c>
      <c r="I342" s="2">
        <f>_xlfn.XLOOKUP(C342,'Player Stats'!A:A,'Player Stats'!E:E)</f>
        <v>1.0625</v>
      </c>
      <c r="J342" s="2">
        <f>_xlfn.XLOOKUP(C342,'Player Stats'!A:A,'Player Stats'!F:F)</f>
        <v>0.375</v>
      </c>
      <c r="K342" s="2">
        <f>_xlfn.XLOOKUP(C342,'Player Stats'!A:A,'Player Stats'!G:G)</f>
        <v>0.1875</v>
      </c>
      <c r="L342" s="2">
        <f>_xlfn.XLOOKUP(C342,'Player Stats'!A:A,'Player Stats'!H:H)</f>
        <v>5.5083333333333329</v>
      </c>
      <c r="M342">
        <f t="shared" si="60"/>
        <v>21</v>
      </c>
      <c r="N342">
        <f t="shared" si="61"/>
        <v>6</v>
      </c>
      <c r="O342">
        <f t="shared" si="62"/>
        <v>17</v>
      </c>
      <c r="P342">
        <f t="shared" si="63"/>
        <v>6</v>
      </c>
      <c r="Q342">
        <f t="shared" si="64"/>
        <v>3</v>
      </c>
      <c r="R342" s="4">
        <f t="shared" si="65"/>
        <v>88.133333333333326</v>
      </c>
      <c r="S342" s="2">
        <f t="shared" si="66"/>
        <v>61.00501403115323</v>
      </c>
      <c r="T342" s="2">
        <f t="shared" si="67"/>
        <v>17.430004008900923</v>
      </c>
      <c r="U342" s="2">
        <f t="shared" si="68"/>
        <v>49.38501135855261</v>
      </c>
      <c r="V342" s="2">
        <f t="shared" si="69"/>
        <v>17.430004008900923</v>
      </c>
      <c r="W342" s="2">
        <f t="shared" si="70"/>
        <v>8.7150020044504615</v>
      </c>
      <c r="X342" t="str">
        <f t="shared" si="71"/>
        <v>No</v>
      </c>
    </row>
    <row r="343" spans="1:24" x14ac:dyDescent="0.25">
      <c r="A343" t="s">
        <v>5</v>
      </c>
      <c r="B343">
        <v>395374</v>
      </c>
      <c r="C343" t="s">
        <v>302</v>
      </c>
      <c r="D343" s="3">
        <v>4150000</v>
      </c>
      <c r="E343" t="s">
        <v>35</v>
      </c>
      <c r="F343">
        <f>_xlfn.XLOOKUP(C343,'Player Stats'!A:A,'Player Stats'!B:B)</f>
        <v>37</v>
      </c>
      <c r="G343" s="2">
        <f>_xlfn.XLOOKUP(C343,'Player Stats'!A:A,'Player Stats'!C:C)</f>
        <v>6.7027027027027026</v>
      </c>
      <c r="H343" s="2">
        <f>_xlfn.XLOOKUP(C343,'Player Stats'!A:A,'Player Stats'!D:D)</f>
        <v>5.8108108108108105</v>
      </c>
      <c r="I343" s="2">
        <f>_xlfn.XLOOKUP(C343,'Player Stats'!A:A,'Player Stats'!E:E)</f>
        <v>1.8108108108108107</v>
      </c>
      <c r="J343" s="2">
        <f>_xlfn.XLOOKUP(C343,'Player Stats'!A:A,'Player Stats'!F:F)</f>
        <v>0.3783783783783784</v>
      </c>
      <c r="K343" s="2">
        <f>_xlfn.XLOOKUP(C343,'Player Stats'!A:A,'Player Stats'!G:G)</f>
        <v>0.24324324324324326</v>
      </c>
      <c r="L343" s="2">
        <f>_xlfn.XLOOKUP(C343,'Player Stats'!A:A,'Player Stats'!H:H)</f>
        <v>16.563063063063062</v>
      </c>
      <c r="M343">
        <f t="shared" si="60"/>
        <v>248</v>
      </c>
      <c r="N343">
        <f t="shared" si="61"/>
        <v>215</v>
      </c>
      <c r="O343">
        <f t="shared" si="62"/>
        <v>67</v>
      </c>
      <c r="P343">
        <f t="shared" si="63"/>
        <v>14</v>
      </c>
      <c r="Q343">
        <f t="shared" si="64"/>
        <v>9</v>
      </c>
      <c r="R343" s="4">
        <f t="shared" si="65"/>
        <v>612.83333333333326</v>
      </c>
      <c r="S343" s="2">
        <f t="shared" si="66"/>
        <v>59.75903614457831</v>
      </c>
      <c r="T343" s="2">
        <f t="shared" si="67"/>
        <v>51.807228915662648</v>
      </c>
      <c r="U343" s="2">
        <f t="shared" si="68"/>
        <v>16.144578313253014</v>
      </c>
      <c r="V343" s="2">
        <f t="shared" si="69"/>
        <v>3.3734939759036147</v>
      </c>
      <c r="W343" s="2">
        <f t="shared" si="70"/>
        <v>2.1686746987951806</v>
      </c>
      <c r="X343" t="str">
        <f t="shared" si="71"/>
        <v>Yes</v>
      </c>
    </row>
    <row r="344" spans="1:24" x14ac:dyDescent="0.25">
      <c r="A344" t="s">
        <v>5</v>
      </c>
      <c r="B344">
        <v>1175324</v>
      </c>
      <c r="C344" t="s">
        <v>363</v>
      </c>
      <c r="D344" s="3">
        <v>2790720</v>
      </c>
      <c r="E344" t="s">
        <v>44</v>
      </c>
      <c r="F344">
        <f>_xlfn.XLOOKUP(C344,'Player Stats'!A:A,'Player Stats'!B:B)</f>
        <v>65</v>
      </c>
      <c r="G344" s="2">
        <f>_xlfn.XLOOKUP(C344,'Player Stats'!A:A,'Player Stats'!C:C)</f>
        <v>7.0615384615384613</v>
      </c>
      <c r="H344" s="2">
        <f>_xlfn.XLOOKUP(C344,'Player Stats'!A:A,'Player Stats'!D:D)</f>
        <v>3</v>
      </c>
      <c r="I344" s="2">
        <f>_xlfn.XLOOKUP(C344,'Player Stats'!A:A,'Player Stats'!E:E)</f>
        <v>1.7538461538461538</v>
      </c>
      <c r="J344" s="2">
        <f>_xlfn.XLOOKUP(C344,'Player Stats'!A:A,'Player Stats'!F:F)</f>
        <v>0.6</v>
      </c>
      <c r="K344" s="2">
        <f>_xlfn.XLOOKUP(C344,'Player Stats'!A:A,'Player Stats'!G:G)</f>
        <v>9.2307692307692313E-2</v>
      </c>
      <c r="L344" s="2">
        <f>_xlfn.XLOOKUP(C344,'Player Stats'!A:A,'Player Stats'!H:H)</f>
        <v>21.392051282051277</v>
      </c>
      <c r="M344">
        <f t="shared" si="60"/>
        <v>459</v>
      </c>
      <c r="N344">
        <f t="shared" si="61"/>
        <v>195</v>
      </c>
      <c r="O344">
        <f t="shared" si="62"/>
        <v>114</v>
      </c>
      <c r="P344">
        <f t="shared" si="63"/>
        <v>39</v>
      </c>
      <c r="Q344">
        <f t="shared" si="64"/>
        <v>6</v>
      </c>
      <c r="R344" s="4">
        <f t="shared" si="65"/>
        <v>1390.4833333333329</v>
      </c>
      <c r="S344" s="2">
        <f t="shared" si="66"/>
        <v>164.4736842105263</v>
      </c>
      <c r="T344" s="2">
        <f t="shared" si="67"/>
        <v>69.874441004471976</v>
      </c>
      <c r="U344" s="2">
        <f t="shared" si="68"/>
        <v>40.849673202614376</v>
      </c>
      <c r="V344" s="2">
        <f t="shared" si="69"/>
        <v>13.974888200894393</v>
      </c>
      <c r="W344" s="2">
        <f t="shared" si="70"/>
        <v>2.1499828001375989</v>
      </c>
      <c r="X344" t="str">
        <f t="shared" si="71"/>
        <v>Yes</v>
      </c>
    </row>
    <row r="345" spans="1:24" x14ac:dyDescent="0.25">
      <c r="A345" t="s">
        <v>5</v>
      </c>
      <c r="B345">
        <v>1134264</v>
      </c>
      <c r="C345" t="s">
        <v>189</v>
      </c>
      <c r="D345" s="3">
        <v>11000000</v>
      </c>
      <c r="E345" t="s">
        <v>44</v>
      </c>
      <c r="F345">
        <f>_xlfn.XLOOKUP(C345,'Player Stats'!A:A,'Player Stats'!B:B)</f>
        <v>45</v>
      </c>
      <c r="G345" s="2">
        <f>_xlfn.XLOOKUP(C345,'Player Stats'!A:A,'Player Stats'!C:C)</f>
        <v>13.8</v>
      </c>
      <c r="H345" s="2">
        <f>_xlfn.XLOOKUP(C345,'Player Stats'!A:A,'Player Stats'!D:D)</f>
        <v>4.1555555555555559</v>
      </c>
      <c r="I345" s="2">
        <f>_xlfn.XLOOKUP(C345,'Player Stats'!A:A,'Player Stats'!E:E)</f>
        <v>1.9111111111111112</v>
      </c>
      <c r="J345" s="2">
        <f>_xlfn.XLOOKUP(C345,'Player Stats'!A:A,'Player Stats'!F:F)</f>
        <v>0.57777777777777772</v>
      </c>
      <c r="K345" s="2">
        <f>_xlfn.XLOOKUP(C345,'Player Stats'!A:A,'Player Stats'!G:G)</f>
        <v>0.51111111111111107</v>
      </c>
      <c r="L345" s="2">
        <f>_xlfn.XLOOKUP(C345,'Player Stats'!A:A,'Player Stats'!H:H)</f>
        <v>29.66518518518518</v>
      </c>
      <c r="M345">
        <f t="shared" si="60"/>
        <v>621</v>
      </c>
      <c r="N345">
        <f t="shared" si="61"/>
        <v>187.00000000000003</v>
      </c>
      <c r="O345">
        <f t="shared" si="62"/>
        <v>86</v>
      </c>
      <c r="P345">
        <f t="shared" si="63"/>
        <v>25.999999999999996</v>
      </c>
      <c r="Q345">
        <f t="shared" si="64"/>
        <v>23</v>
      </c>
      <c r="R345" s="4">
        <f t="shared" si="65"/>
        <v>1334.9333333333332</v>
      </c>
      <c r="S345" s="2">
        <f t="shared" si="66"/>
        <v>56.454545454545453</v>
      </c>
      <c r="T345" s="2">
        <f t="shared" si="67"/>
        <v>17.000000000000004</v>
      </c>
      <c r="U345" s="2">
        <f t="shared" si="68"/>
        <v>7.8181818181818183</v>
      </c>
      <c r="V345" s="2">
        <f t="shared" si="69"/>
        <v>2.3636363636363633</v>
      </c>
      <c r="W345" s="2">
        <f t="shared" si="70"/>
        <v>2.0909090909090908</v>
      </c>
      <c r="X345" t="str">
        <f t="shared" si="71"/>
        <v>Yes</v>
      </c>
    </row>
    <row r="346" spans="1:24" x14ac:dyDescent="0.25">
      <c r="A346" t="s">
        <v>5</v>
      </c>
      <c r="B346">
        <v>457598</v>
      </c>
      <c r="C346" t="s">
        <v>119</v>
      </c>
      <c r="D346" s="3">
        <v>21481481</v>
      </c>
      <c r="E346" t="s">
        <v>18</v>
      </c>
      <c r="F346">
        <f>_xlfn.XLOOKUP(C346,'Player Stats'!A:A,'Player Stats'!B:B)</f>
        <v>70</v>
      </c>
      <c r="G346" s="2">
        <f>_xlfn.XLOOKUP(C346,'Player Stats'!A:A,'Player Stats'!C:C)</f>
        <v>14.314285714285715</v>
      </c>
      <c r="H346" s="2">
        <f>_xlfn.XLOOKUP(C346,'Player Stats'!A:A,'Player Stats'!D:D)</f>
        <v>8.0428571428571427</v>
      </c>
      <c r="I346" s="2">
        <f>_xlfn.XLOOKUP(C346,'Player Stats'!A:A,'Player Stats'!E:E)</f>
        <v>3.2428571428571429</v>
      </c>
      <c r="J346" s="2">
        <f>_xlfn.XLOOKUP(C346,'Player Stats'!A:A,'Player Stats'!F:F)</f>
        <v>0.5714285714285714</v>
      </c>
      <c r="K346" s="2">
        <f>_xlfn.XLOOKUP(C346,'Player Stats'!A:A,'Player Stats'!G:G)</f>
        <v>0.62857142857142856</v>
      </c>
      <c r="L346" s="2">
        <f>_xlfn.XLOOKUP(C346,'Player Stats'!A:A,'Player Stats'!H:H)</f>
        <v>27.600714285714282</v>
      </c>
      <c r="M346">
        <f t="shared" si="60"/>
        <v>1002</v>
      </c>
      <c r="N346">
        <f t="shared" si="61"/>
        <v>563</v>
      </c>
      <c r="O346">
        <f t="shared" si="62"/>
        <v>227</v>
      </c>
      <c r="P346">
        <f t="shared" si="63"/>
        <v>40</v>
      </c>
      <c r="Q346">
        <f t="shared" si="64"/>
        <v>44</v>
      </c>
      <c r="R346" s="4">
        <f t="shared" si="65"/>
        <v>1932.0499999999997</v>
      </c>
      <c r="S346" s="2">
        <f t="shared" si="66"/>
        <v>46.64482863169443</v>
      </c>
      <c r="T346" s="2">
        <f t="shared" si="67"/>
        <v>26.208621277089787</v>
      </c>
      <c r="U346" s="2">
        <f t="shared" si="68"/>
        <v>10.567241616162312</v>
      </c>
      <c r="V346" s="2">
        <f t="shared" si="69"/>
        <v>1.8620690072532708</v>
      </c>
      <c r="W346" s="2">
        <f t="shared" si="70"/>
        <v>2.0482759079785979</v>
      </c>
      <c r="X346" t="str">
        <f t="shared" si="71"/>
        <v>Yes</v>
      </c>
    </row>
    <row r="347" spans="1:24" x14ac:dyDescent="0.25">
      <c r="A347" t="s">
        <v>5</v>
      </c>
      <c r="B347">
        <v>1078662</v>
      </c>
      <c r="C347" t="s">
        <v>625</v>
      </c>
      <c r="D347" s="3">
        <v>35000000</v>
      </c>
      <c r="E347" t="s">
        <v>35</v>
      </c>
      <c r="F347">
        <f>_xlfn.XLOOKUP(C347,'Player Stats'!A:A,'Player Stats'!B:B)</f>
        <v>48</v>
      </c>
      <c r="G347" s="2">
        <f>_xlfn.XLOOKUP(C347,'Player Stats'!A:A,'Player Stats'!C:C)</f>
        <v>19.395833333333332</v>
      </c>
      <c r="H347" s="2">
        <f>_xlfn.XLOOKUP(C347,'Player Stats'!A:A,'Player Stats'!D:D)</f>
        <v>5.666666666666667</v>
      </c>
      <c r="I347" s="2">
        <f>_xlfn.XLOOKUP(C347,'Player Stats'!A:A,'Player Stats'!E:E)</f>
        <v>1.9583333333333333</v>
      </c>
      <c r="J347" s="2">
        <f>_xlfn.XLOOKUP(C347,'Player Stats'!A:A,'Player Stats'!F:F)</f>
        <v>1.1041666666666667</v>
      </c>
      <c r="K347" s="2">
        <f>_xlfn.XLOOKUP(C347,'Player Stats'!A:A,'Player Stats'!G:G)</f>
        <v>1.4375</v>
      </c>
      <c r="L347" s="2">
        <f>_xlfn.XLOOKUP(C347,'Player Stats'!A:A,'Player Stats'!H:H)</f>
        <v>30.30520833333334</v>
      </c>
      <c r="M347">
        <f t="shared" si="60"/>
        <v>931</v>
      </c>
      <c r="N347">
        <f t="shared" si="61"/>
        <v>272</v>
      </c>
      <c r="O347">
        <f t="shared" si="62"/>
        <v>94</v>
      </c>
      <c r="P347">
        <f t="shared" si="63"/>
        <v>53</v>
      </c>
      <c r="Q347">
        <f t="shared" si="64"/>
        <v>69</v>
      </c>
      <c r="R347" s="4">
        <f t="shared" si="65"/>
        <v>1454.6500000000003</v>
      </c>
      <c r="S347" s="2">
        <f t="shared" si="66"/>
        <v>26.599999999999998</v>
      </c>
      <c r="T347" s="2">
        <f t="shared" si="67"/>
        <v>7.7714285714285722</v>
      </c>
      <c r="U347" s="2">
        <f t="shared" si="68"/>
        <v>2.6857142857142855</v>
      </c>
      <c r="V347" s="2">
        <f t="shared" si="69"/>
        <v>1.5142857142857142</v>
      </c>
      <c r="W347" s="2">
        <f t="shared" si="70"/>
        <v>1.9714285714285715</v>
      </c>
      <c r="X347" t="str">
        <f t="shared" si="71"/>
        <v>Yes</v>
      </c>
    </row>
    <row r="348" spans="1:24" x14ac:dyDescent="0.25">
      <c r="A348" t="s">
        <v>5</v>
      </c>
      <c r="B348">
        <v>1232481</v>
      </c>
      <c r="C348" t="s">
        <v>430</v>
      </c>
      <c r="D348" s="3">
        <v>1372870</v>
      </c>
      <c r="E348" t="s">
        <v>39</v>
      </c>
      <c r="F348">
        <f>_xlfn.XLOOKUP(C348,'Player Stats'!A:A,'Player Stats'!B:B)</f>
        <v>37</v>
      </c>
      <c r="G348" s="2">
        <f>_xlfn.XLOOKUP(C348,'Player Stats'!A:A,'Player Stats'!C:C)</f>
        <v>2.2162162162162162</v>
      </c>
      <c r="H348" s="2">
        <f>_xlfn.XLOOKUP(C348,'Player Stats'!A:A,'Player Stats'!D:D)</f>
        <v>0.6216216216216216</v>
      </c>
      <c r="I348" s="2">
        <f>_xlfn.XLOOKUP(C348,'Player Stats'!A:A,'Player Stats'!E:E)</f>
        <v>0.48648648648648651</v>
      </c>
      <c r="J348" s="2">
        <f>_xlfn.XLOOKUP(C348,'Player Stats'!A:A,'Player Stats'!F:F)</f>
        <v>0.1891891891891892</v>
      </c>
      <c r="K348" s="2">
        <f>_xlfn.XLOOKUP(C348,'Player Stats'!A:A,'Player Stats'!G:G)</f>
        <v>0</v>
      </c>
      <c r="L348" s="2">
        <f>_xlfn.XLOOKUP(C348,'Player Stats'!A:A,'Player Stats'!H:H)</f>
        <v>7.2833333333333341</v>
      </c>
      <c r="M348">
        <f t="shared" si="60"/>
        <v>82</v>
      </c>
      <c r="N348">
        <f t="shared" si="61"/>
        <v>23</v>
      </c>
      <c r="O348">
        <f t="shared" si="62"/>
        <v>18</v>
      </c>
      <c r="P348">
        <f t="shared" si="63"/>
        <v>7</v>
      </c>
      <c r="Q348">
        <f t="shared" si="64"/>
        <v>0</v>
      </c>
      <c r="R348" s="4">
        <f t="shared" si="65"/>
        <v>269.48333333333335</v>
      </c>
      <c r="S348" s="2">
        <f t="shared" si="66"/>
        <v>59.728889115502561</v>
      </c>
      <c r="T348" s="2">
        <f t="shared" si="67"/>
        <v>16.753224995811692</v>
      </c>
      <c r="U348" s="2">
        <f t="shared" si="68"/>
        <v>13.111219561939587</v>
      </c>
      <c r="V348" s="2">
        <f t="shared" si="69"/>
        <v>5.0988076074209507</v>
      </c>
      <c r="W348" s="2">
        <f t="shared" si="70"/>
        <v>0</v>
      </c>
      <c r="X348" t="str">
        <f t="shared" si="71"/>
        <v>No</v>
      </c>
    </row>
    <row r="349" spans="1:24" x14ac:dyDescent="0.25">
      <c r="A349" t="s">
        <v>5</v>
      </c>
      <c r="B349">
        <v>1324634</v>
      </c>
      <c r="C349" t="s">
        <v>303</v>
      </c>
      <c r="D349" s="3">
        <v>4010160</v>
      </c>
      <c r="E349" t="s">
        <v>27</v>
      </c>
      <c r="F349">
        <f>_xlfn.XLOOKUP(C349,'Player Stats'!A:A,'Player Stats'!B:B)</f>
        <v>59</v>
      </c>
      <c r="G349" s="2">
        <f>_xlfn.XLOOKUP(C349,'Player Stats'!A:A,'Player Stats'!C:C)</f>
        <v>4.0338983050847457</v>
      </c>
      <c r="H349" s="2">
        <f>_xlfn.XLOOKUP(C349,'Player Stats'!A:A,'Player Stats'!D:D)</f>
        <v>1.3728813559322033</v>
      </c>
      <c r="I349" s="2">
        <f>_xlfn.XLOOKUP(C349,'Player Stats'!A:A,'Player Stats'!E:E)</f>
        <v>0.40677966101694918</v>
      </c>
      <c r="J349" s="2">
        <f>_xlfn.XLOOKUP(C349,'Player Stats'!A:A,'Player Stats'!F:F)</f>
        <v>0.1864406779661017</v>
      </c>
      <c r="K349" s="2">
        <f>_xlfn.XLOOKUP(C349,'Player Stats'!A:A,'Player Stats'!G:G)</f>
        <v>0.1864406779661017</v>
      </c>
      <c r="L349" s="2">
        <f>_xlfn.XLOOKUP(C349,'Player Stats'!A:A,'Player Stats'!H:H)</f>
        <v>9.6793785310734464</v>
      </c>
      <c r="M349">
        <f t="shared" si="60"/>
        <v>238</v>
      </c>
      <c r="N349">
        <f t="shared" si="61"/>
        <v>81</v>
      </c>
      <c r="O349">
        <f t="shared" si="62"/>
        <v>24</v>
      </c>
      <c r="P349">
        <f t="shared" si="63"/>
        <v>11</v>
      </c>
      <c r="Q349">
        <f t="shared" si="64"/>
        <v>11</v>
      </c>
      <c r="R349" s="4">
        <f t="shared" si="65"/>
        <v>571.08333333333337</v>
      </c>
      <c r="S349" s="2">
        <f t="shared" si="66"/>
        <v>59.349252897639992</v>
      </c>
      <c r="T349" s="2">
        <f t="shared" si="67"/>
        <v>20.198695313902689</v>
      </c>
      <c r="U349" s="2">
        <f t="shared" si="68"/>
        <v>5.9847986115267222</v>
      </c>
      <c r="V349" s="2">
        <f t="shared" si="69"/>
        <v>2.7430326969497476</v>
      </c>
      <c r="W349" s="2">
        <f t="shared" si="70"/>
        <v>2.7430326969497476</v>
      </c>
      <c r="X349" t="str">
        <f t="shared" si="71"/>
        <v>No</v>
      </c>
    </row>
    <row r="350" spans="1:24" x14ac:dyDescent="0.25">
      <c r="A350" t="s">
        <v>5</v>
      </c>
      <c r="B350">
        <v>880468</v>
      </c>
      <c r="C350" t="s">
        <v>100</v>
      </c>
      <c r="D350" s="3">
        <v>26580000</v>
      </c>
      <c r="E350" t="s">
        <v>30</v>
      </c>
      <c r="F350">
        <f>_xlfn.XLOOKUP(C350,'Player Stats'!A:A,'Player Stats'!B:B)</f>
        <v>70</v>
      </c>
      <c r="G350" s="2">
        <f>_xlfn.XLOOKUP(C350,'Player Stats'!A:A,'Player Stats'!C:C)</f>
        <v>13.514285714285714</v>
      </c>
      <c r="H350" s="2">
        <f>_xlfn.XLOOKUP(C350,'Player Stats'!A:A,'Player Stats'!D:D)</f>
        <v>5.371428571428571</v>
      </c>
      <c r="I350" s="2">
        <f>_xlfn.XLOOKUP(C350,'Player Stats'!A:A,'Player Stats'!E:E)</f>
        <v>1</v>
      </c>
      <c r="J350" s="2">
        <f>_xlfn.XLOOKUP(C350,'Player Stats'!A:A,'Player Stats'!F:F)</f>
        <v>0.88571428571428568</v>
      </c>
      <c r="K350" s="2">
        <f>_xlfn.XLOOKUP(C350,'Player Stats'!A:A,'Player Stats'!G:G)</f>
        <v>0.74285714285714288</v>
      </c>
      <c r="L350" s="2">
        <f>_xlfn.XLOOKUP(C350,'Player Stats'!A:A,'Player Stats'!H:H)</f>
        <v>27.038095238095245</v>
      </c>
      <c r="M350">
        <f t="shared" si="60"/>
        <v>946</v>
      </c>
      <c r="N350">
        <f t="shared" si="61"/>
        <v>375.99999999999994</v>
      </c>
      <c r="O350">
        <f t="shared" si="62"/>
        <v>70</v>
      </c>
      <c r="P350">
        <f t="shared" si="63"/>
        <v>62</v>
      </c>
      <c r="Q350">
        <f t="shared" si="64"/>
        <v>52</v>
      </c>
      <c r="R350" s="4">
        <f t="shared" si="65"/>
        <v>1892.6666666666672</v>
      </c>
      <c r="S350" s="2">
        <f t="shared" si="66"/>
        <v>35.590669676448464</v>
      </c>
      <c r="T350" s="2">
        <f t="shared" si="67"/>
        <v>14.145974416854777</v>
      </c>
      <c r="U350" s="2">
        <f t="shared" si="68"/>
        <v>2.6335590669676447</v>
      </c>
      <c r="V350" s="2">
        <f t="shared" si="69"/>
        <v>2.3325808878856282</v>
      </c>
      <c r="W350" s="2">
        <f t="shared" si="70"/>
        <v>1.9563581640331074</v>
      </c>
      <c r="X350" t="str">
        <f t="shared" si="71"/>
        <v>Yes</v>
      </c>
    </row>
    <row r="351" spans="1:24" x14ac:dyDescent="0.25">
      <c r="A351" t="s">
        <v>5</v>
      </c>
      <c r="B351">
        <v>844478</v>
      </c>
      <c r="C351" t="s">
        <v>123</v>
      </c>
      <c r="D351" s="3">
        <v>19500000</v>
      </c>
      <c r="E351" t="s">
        <v>57</v>
      </c>
      <c r="F351">
        <f>_xlfn.XLOOKUP(C351,'Player Stats'!A:A,'Player Stats'!B:B)</f>
        <v>53</v>
      </c>
      <c r="G351" s="2">
        <f>_xlfn.XLOOKUP(C351,'Player Stats'!A:A,'Player Stats'!C:C)</f>
        <v>10.226415094339623</v>
      </c>
      <c r="H351" s="2">
        <f>_xlfn.XLOOKUP(C351,'Player Stats'!A:A,'Player Stats'!D:D)</f>
        <v>6.8867924528301883</v>
      </c>
      <c r="I351" s="2">
        <f>_xlfn.XLOOKUP(C351,'Player Stats'!A:A,'Player Stats'!E:E)</f>
        <v>1.9433962264150944</v>
      </c>
      <c r="J351" s="2">
        <f>_xlfn.XLOOKUP(C351,'Player Stats'!A:A,'Player Stats'!F:F)</f>
        <v>0.86792452830188682</v>
      </c>
      <c r="K351" s="2">
        <f>_xlfn.XLOOKUP(C351,'Player Stats'!A:A,'Player Stats'!G:G)</f>
        <v>0.71698113207547165</v>
      </c>
      <c r="L351" s="2">
        <f>_xlfn.XLOOKUP(C351,'Player Stats'!A:A,'Player Stats'!H:H)</f>
        <v>24.216037735849063</v>
      </c>
      <c r="M351">
        <f t="shared" si="60"/>
        <v>542</v>
      </c>
      <c r="N351">
        <f t="shared" si="61"/>
        <v>365</v>
      </c>
      <c r="O351">
        <f t="shared" si="62"/>
        <v>103</v>
      </c>
      <c r="P351">
        <f t="shared" si="63"/>
        <v>46</v>
      </c>
      <c r="Q351">
        <f t="shared" si="64"/>
        <v>38</v>
      </c>
      <c r="R351" s="4">
        <f t="shared" si="65"/>
        <v>1283.4500000000003</v>
      </c>
      <c r="S351" s="2">
        <f t="shared" si="66"/>
        <v>27.794871794871796</v>
      </c>
      <c r="T351" s="2">
        <f t="shared" si="67"/>
        <v>18.717948717948719</v>
      </c>
      <c r="U351" s="2">
        <f t="shared" si="68"/>
        <v>5.2820512820512819</v>
      </c>
      <c r="V351" s="2">
        <f t="shared" si="69"/>
        <v>2.358974358974359</v>
      </c>
      <c r="W351" s="2">
        <f t="shared" si="70"/>
        <v>1.9487179487179489</v>
      </c>
      <c r="X351" t="str">
        <f t="shared" si="71"/>
        <v>Yes</v>
      </c>
    </row>
    <row r="352" spans="1:24" x14ac:dyDescent="0.25">
      <c r="A352" t="s">
        <v>5</v>
      </c>
      <c r="B352">
        <v>953291</v>
      </c>
      <c r="C352" t="s">
        <v>159</v>
      </c>
      <c r="D352" s="3">
        <v>13937574</v>
      </c>
      <c r="E352" t="s">
        <v>27</v>
      </c>
      <c r="F352">
        <f>_xlfn.XLOOKUP(C352,'Player Stats'!A:A,'Player Stats'!B:B)</f>
        <v>57</v>
      </c>
      <c r="G352" s="2">
        <f>_xlfn.XLOOKUP(C352,'Player Stats'!A:A,'Player Stats'!C:C)</f>
        <v>22.92982456140351</v>
      </c>
      <c r="H352" s="2">
        <f>_xlfn.XLOOKUP(C352,'Player Stats'!A:A,'Player Stats'!D:D)</f>
        <v>4.6315789473684212</v>
      </c>
      <c r="I352" s="2">
        <f>_xlfn.XLOOKUP(C352,'Player Stats'!A:A,'Player Stats'!E:E)</f>
        <v>5.5263157894736841</v>
      </c>
      <c r="J352" s="2">
        <f>_xlfn.XLOOKUP(C352,'Player Stats'!A:A,'Player Stats'!F:F)</f>
        <v>0.98245614035087714</v>
      </c>
      <c r="K352" s="2">
        <f>_xlfn.XLOOKUP(C352,'Player Stats'!A:A,'Player Stats'!G:G)</f>
        <v>0.47368421052631576</v>
      </c>
      <c r="L352" s="2">
        <f>_xlfn.XLOOKUP(C352,'Player Stats'!A:A,'Player Stats'!H:H)</f>
        <v>34.778070175438593</v>
      </c>
      <c r="M352">
        <f t="shared" si="60"/>
        <v>1307</v>
      </c>
      <c r="N352">
        <f t="shared" si="61"/>
        <v>264</v>
      </c>
      <c r="O352">
        <f t="shared" si="62"/>
        <v>315</v>
      </c>
      <c r="P352">
        <f t="shared" si="63"/>
        <v>56</v>
      </c>
      <c r="Q352">
        <f t="shared" si="64"/>
        <v>27</v>
      </c>
      <c r="R352" s="4">
        <f t="shared" si="65"/>
        <v>1982.35</v>
      </c>
      <c r="S352" s="2">
        <f t="shared" si="66"/>
        <v>93.7752868612572</v>
      </c>
      <c r="T352" s="2">
        <f t="shared" si="67"/>
        <v>18.941603467002221</v>
      </c>
      <c r="U352" s="2">
        <f t="shared" si="68"/>
        <v>22.600776864036739</v>
      </c>
      <c r="V352" s="2">
        <f t="shared" si="69"/>
        <v>4.017915886939865</v>
      </c>
      <c r="W352" s="2">
        <f t="shared" si="70"/>
        <v>1.9372094454888635</v>
      </c>
      <c r="X352" t="str">
        <f t="shared" si="71"/>
        <v>Yes</v>
      </c>
    </row>
    <row r="353" spans="1:24" x14ac:dyDescent="0.25">
      <c r="A353" t="s">
        <v>5</v>
      </c>
      <c r="B353">
        <v>1061638</v>
      </c>
      <c r="C353" t="s">
        <v>622</v>
      </c>
      <c r="D353" s="3">
        <v>13937574</v>
      </c>
      <c r="E353" t="s">
        <v>52</v>
      </c>
      <c r="F353">
        <f>_xlfn.XLOOKUP(C353,'Player Stats'!A:A,'Player Stats'!B:B)</f>
        <v>56</v>
      </c>
      <c r="G353" s="2">
        <f>_xlfn.XLOOKUP(C353,'Player Stats'!A:A,'Player Stats'!C:C)</f>
        <v>8.8571428571428577</v>
      </c>
      <c r="H353" s="2">
        <f>_xlfn.XLOOKUP(C353,'Player Stats'!A:A,'Player Stats'!D:D)</f>
        <v>3.3928571428571428</v>
      </c>
      <c r="I353" s="2">
        <f>_xlfn.XLOOKUP(C353,'Player Stats'!A:A,'Player Stats'!E:E)</f>
        <v>2.7678571428571428</v>
      </c>
      <c r="J353" s="2">
        <f>_xlfn.XLOOKUP(C353,'Player Stats'!A:A,'Player Stats'!F:F)</f>
        <v>1.5714285714285714</v>
      </c>
      <c r="K353" s="2">
        <f>_xlfn.XLOOKUP(C353,'Player Stats'!A:A,'Player Stats'!G:G)</f>
        <v>0.48214285714285715</v>
      </c>
      <c r="L353" s="2">
        <f>_xlfn.XLOOKUP(C353,'Player Stats'!A:A,'Player Stats'!H:H)</f>
        <v>28.364583333333332</v>
      </c>
      <c r="M353">
        <f t="shared" si="60"/>
        <v>496</v>
      </c>
      <c r="N353">
        <f t="shared" si="61"/>
        <v>190</v>
      </c>
      <c r="O353">
        <f t="shared" si="62"/>
        <v>155</v>
      </c>
      <c r="P353">
        <f t="shared" si="63"/>
        <v>88</v>
      </c>
      <c r="Q353">
        <f t="shared" si="64"/>
        <v>27</v>
      </c>
      <c r="R353" s="4">
        <f t="shared" si="65"/>
        <v>1588.4166666666665</v>
      </c>
      <c r="S353" s="2">
        <f t="shared" si="66"/>
        <v>35.587254998610227</v>
      </c>
      <c r="T353" s="2">
        <f t="shared" si="67"/>
        <v>13.632214616403113</v>
      </c>
      <c r="U353" s="2">
        <f t="shared" si="68"/>
        <v>11.121017187065696</v>
      </c>
      <c r="V353" s="2">
        <f t="shared" si="69"/>
        <v>6.313867822334073</v>
      </c>
      <c r="W353" s="2">
        <f t="shared" si="70"/>
        <v>1.9372094454888635</v>
      </c>
      <c r="X353" t="str">
        <f t="shared" si="71"/>
        <v>Yes</v>
      </c>
    </row>
    <row r="354" spans="1:24" x14ac:dyDescent="0.25">
      <c r="A354" t="s">
        <v>5</v>
      </c>
      <c r="B354">
        <v>1448788</v>
      </c>
      <c r="C354" t="s">
        <v>313</v>
      </c>
      <c r="D354" s="3">
        <v>3658800</v>
      </c>
      <c r="E354" t="s">
        <v>70</v>
      </c>
      <c r="F354">
        <f>_xlfn.XLOOKUP(C354,'Player Stats'!A:A,'Player Stats'!B:B)</f>
        <v>53</v>
      </c>
      <c r="G354" s="2">
        <f>_xlfn.XLOOKUP(C354,'Player Stats'!A:A,'Player Stats'!C:C)</f>
        <v>6.1886792452830193</v>
      </c>
      <c r="H354" s="2">
        <f>_xlfn.XLOOKUP(C354,'Player Stats'!A:A,'Player Stats'!D:D)</f>
        <v>2.6037735849056602</v>
      </c>
      <c r="I354" s="2">
        <f>_xlfn.XLOOKUP(C354,'Player Stats'!A:A,'Player Stats'!E:E)</f>
        <v>2.5849056603773586</v>
      </c>
      <c r="J354" s="2">
        <f>_xlfn.XLOOKUP(C354,'Player Stats'!A:A,'Player Stats'!F:F)</f>
        <v>0.62264150943396224</v>
      </c>
      <c r="K354" s="2">
        <f>_xlfn.XLOOKUP(C354,'Player Stats'!A:A,'Player Stats'!G:G)</f>
        <v>0.13207547169811321</v>
      </c>
      <c r="L354" s="2">
        <f>_xlfn.XLOOKUP(C354,'Player Stats'!A:A,'Player Stats'!H:H)</f>
        <v>17.823584905660375</v>
      </c>
      <c r="M354">
        <f t="shared" si="60"/>
        <v>328</v>
      </c>
      <c r="N354">
        <f t="shared" si="61"/>
        <v>138</v>
      </c>
      <c r="O354">
        <f t="shared" si="62"/>
        <v>137</v>
      </c>
      <c r="P354">
        <f t="shared" si="63"/>
        <v>33</v>
      </c>
      <c r="Q354">
        <f t="shared" si="64"/>
        <v>7</v>
      </c>
      <c r="R354" s="4">
        <f t="shared" si="65"/>
        <v>944.64999999999986</v>
      </c>
      <c r="S354" s="2">
        <f t="shared" si="66"/>
        <v>89.646878758062755</v>
      </c>
      <c r="T354" s="2">
        <f t="shared" si="67"/>
        <v>37.717284355526402</v>
      </c>
      <c r="U354" s="2">
        <f t="shared" si="68"/>
        <v>37.443970700776212</v>
      </c>
      <c r="V354" s="2">
        <f t="shared" si="69"/>
        <v>9.0193506067563138</v>
      </c>
      <c r="W354" s="2">
        <f t="shared" si="70"/>
        <v>1.9131955832513392</v>
      </c>
      <c r="X354" t="str">
        <f t="shared" si="71"/>
        <v>Yes</v>
      </c>
    </row>
    <row r="355" spans="1:24" x14ac:dyDescent="0.25">
      <c r="A355" t="s">
        <v>5</v>
      </c>
      <c r="B355">
        <v>1519132</v>
      </c>
      <c r="C355" t="s">
        <v>199</v>
      </c>
      <c r="D355" s="3">
        <v>10015680</v>
      </c>
      <c r="E355" t="s">
        <v>65</v>
      </c>
      <c r="F355">
        <f>_xlfn.XLOOKUP(C355,'Player Stats'!A:A,'Player Stats'!B:B)</f>
        <v>83</v>
      </c>
      <c r="G355" s="2">
        <f>_xlfn.XLOOKUP(C355,'Player Stats'!A:A,'Player Stats'!C:C)</f>
        <v>18.253012048192772</v>
      </c>
      <c r="H355" s="2">
        <f>_xlfn.XLOOKUP(C355,'Player Stats'!A:A,'Player Stats'!D:D)</f>
        <v>5.3012048192771086</v>
      </c>
      <c r="I355" s="2">
        <f>_xlfn.XLOOKUP(C355,'Player Stats'!A:A,'Player Stats'!E:E)</f>
        <v>3.3253012048192772</v>
      </c>
      <c r="J355" s="2">
        <f>_xlfn.XLOOKUP(C355,'Player Stats'!A:A,'Player Stats'!F:F)</f>
        <v>0.6987951807228916</v>
      </c>
      <c r="K355" s="2">
        <f>_xlfn.XLOOKUP(C355,'Player Stats'!A:A,'Player Stats'!G:G)</f>
        <v>0.2289156626506024</v>
      </c>
      <c r="L355" s="2">
        <f>_xlfn.XLOOKUP(C355,'Player Stats'!A:A,'Player Stats'!H:H)</f>
        <v>31.495983935742959</v>
      </c>
      <c r="M355">
        <f t="shared" si="60"/>
        <v>1515</v>
      </c>
      <c r="N355">
        <f t="shared" si="61"/>
        <v>440</v>
      </c>
      <c r="O355">
        <f t="shared" si="62"/>
        <v>276</v>
      </c>
      <c r="P355">
        <f t="shared" si="63"/>
        <v>58</v>
      </c>
      <c r="Q355">
        <f t="shared" si="64"/>
        <v>19</v>
      </c>
      <c r="R355" s="4">
        <f t="shared" si="65"/>
        <v>2614.1666666666656</v>
      </c>
      <c r="S355" s="2">
        <f t="shared" si="66"/>
        <v>151.2628198983993</v>
      </c>
      <c r="T355" s="2">
        <f t="shared" si="67"/>
        <v>43.931116010096169</v>
      </c>
      <c r="U355" s="2">
        <f t="shared" si="68"/>
        <v>27.556790951787598</v>
      </c>
      <c r="V355" s="2">
        <f t="shared" si="69"/>
        <v>5.7909198376944948</v>
      </c>
      <c r="W355" s="2">
        <f t="shared" si="70"/>
        <v>1.8970254640723345</v>
      </c>
      <c r="X355" t="str">
        <f t="shared" si="71"/>
        <v>Yes</v>
      </c>
    </row>
    <row r="356" spans="1:24" x14ac:dyDescent="0.25">
      <c r="A356" t="s">
        <v>5</v>
      </c>
      <c r="B356">
        <v>944785</v>
      </c>
      <c r="C356" t="s">
        <v>138</v>
      </c>
      <c r="D356" s="3">
        <v>17991071</v>
      </c>
      <c r="E356" t="s">
        <v>39</v>
      </c>
      <c r="F356">
        <f>_xlfn.XLOOKUP(C356,'Player Stats'!A:A,'Player Stats'!B:B)</f>
        <v>74</v>
      </c>
      <c r="G356" s="2">
        <f>_xlfn.XLOOKUP(C356,'Player Stats'!A:A,'Player Stats'!C:C)</f>
        <v>9.4459459459459456</v>
      </c>
      <c r="H356" s="2">
        <f>_xlfn.XLOOKUP(C356,'Player Stats'!A:A,'Player Stats'!D:D)</f>
        <v>3.310810810810811</v>
      </c>
      <c r="I356" s="2">
        <f>_xlfn.XLOOKUP(C356,'Player Stats'!A:A,'Player Stats'!E:E)</f>
        <v>2.5</v>
      </c>
      <c r="J356" s="2">
        <f>_xlfn.XLOOKUP(C356,'Player Stats'!A:A,'Player Stats'!F:F)</f>
        <v>0.8783783783783784</v>
      </c>
      <c r="K356" s="2">
        <f>_xlfn.XLOOKUP(C356,'Player Stats'!A:A,'Player Stats'!G:G)</f>
        <v>0.44594594594594594</v>
      </c>
      <c r="L356" s="2">
        <f>_xlfn.XLOOKUP(C356,'Player Stats'!A:A,'Player Stats'!H:H)</f>
        <v>21.551351351351347</v>
      </c>
      <c r="M356">
        <f t="shared" si="60"/>
        <v>699</v>
      </c>
      <c r="N356">
        <f t="shared" si="61"/>
        <v>245</v>
      </c>
      <c r="O356">
        <f t="shared" si="62"/>
        <v>185</v>
      </c>
      <c r="P356">
        <f t="shared" si="63"/>
        <v>65</v>
      </c>
      <c r="Q356">
        <f t="shared" si="64"/>
        <v>33</v>
      </c>
      <c r="R356" s="4">
        <f t="shared" si="65"/>
        <v>1594.7999999999997</v>
      </c>
      <c r="S356" s="2">
        <f t="shared" si="66"/>
        <v>38.852606384578216</v>
      </c>
      <c r="T356" s="2">
        <f t="shared" si="67"/>
        <v>13.617866329358604</v>
      </c>
      <c r="U356" s="2">
        <f t="shared" si="68"/>
        <v>10.282878656862618</v>
      </c>
      <c r="V356" s="2">
        <f t="shared" si="69"/>
        <v>3.6129033118706495</v>
      </c>
      <c r="W356" s="2">
        <f t="shared" si="70"/>
        <v>1.8342432198727914</v>
      </c>
      <c r="X356" t="str">
        <f t="shared" si="71"/>
        <v>Yes</v>
      </c>
    </row>
    <row r="357" spans="1:24" x14ac:dyDescent="0.25">
      <c r="A357" t="s">
        <v>5</v>
      </c>
      <c r="B357">
        <v>741011</v>
      </c>
      <c r="C357" t="s">
        <v>525</v>
      </c>
      <c r="D357" s="3">
        <v>321184</v>
      </c>
      <c r="E357" t="s">
        <v>44</v>
      </c>
      <c r="F357">
        <f>_xlfn.XLOOKUP(C357,'Player Stats'!A:A,'Player Stats'!B:B)</f>
        <v>6</v>
      </c>
      <c r="G357" s="2">
        <f>_xlfn.XLOOKUP(C357,'Player Stats'!A:A,'Player Stats'!C:C)</f>
        <v>3</v>
      </c>
      <c r="H357" s="2">
        <f>_xlfn.XLOOKUP(C357,'Player Stats'!A:A,'Player Stats'!D:D)</f>
        <v>1.1666666666666667</v>
      </c>
      <c r="I357" s="2">
        <f>_xlfn.XLOOKUP(C357,'Player Stats'!A:A,'Player Stats'!E:E)</f>
        <v>1.5</v>
      </c>
      <c r="J357" s="2">
        <f>_xlfn.XLOOKUP(C357,'Player Stats'!A:A,'Player Stats'!F:F)</f>
        <v>0.16666666666666666</v>
      </c>
      <c r="K357" s="2">
        <f>_xlfn.XLOOKUP(C357,'Player Stats'!A:A,'Player Stats'!G:G)</f>
        <v>0.16666666666666666</v>
      </c>
      <c r="L357" s="2">
        <f>_xlfn.XLOOKUP(C357,'Player Stats'!A:A,'Player Stats'!H:H)</f>
        <v>10.769444444444444</v>
      </c>
      <c r="M357">
        <f t="shared" si="60"/>
        <v>18</v>
      </c>
      <c r="N357">
        <f t="shared" si="61"/>
        <v>7</v>
      </c>
      <c r="O357">
        <f t="shared" si="62"/>
        <v>9</v>
      </c>
      <c r="P357">
        <f t="shared" si="63"/>
        <v>1</v>
      </c>
      <c r="Q357">
        <f t="shared" si="64"/>
        <v>1</v>
      </c>
      <c r="R357" s="4">
        <f t="shared" si="65"/>
        <v>64.61666666666666</v>
      </c>
      <c r="S357" s="2">
        <f t="shared" si="66"/>
        <v>56.042642223772042</v>
      </c>
      <c r="T357" s="2">
        <f t="shared" si="67"/>
        <v>21.79436086480024</v>
      </c>
      <c r="U357" s="2">
        <f t="shared" si="68"/>
        <v>28.021321111886021</v>
      </c>
      <c r="V357" s="2">
        <f t="shared" si="69"/>
        <v>3.1134801235428915</v>
      </c>
      <c r="W357" s="2">
        <f t="shared" si="70"/>
        <v>3.1134801235428915</v>
      </c>
      <c r="X357" t="str">
        <f t="shared" si="71"/>
        <v>No</v>
      </c>
    </row>
    <row r="358" spans="1:24" x14ac:dyDescent="0.25">
      <c r="A358" t="s">
        <v>5</v>
      </c>
      <c r="B358">
        <v>1340755</v>
      </c>
      <c r="C358" t="s">
        <v>284</v>
      </c>
      <c r="D358" s="3">
        <v>4923720</v>
      </c>
      <c r="E358" t="s">
        <v>32</v>
      </c>
      <c r="F358">
        <f>_xlfn.XLOOKUP(C358,'Player Stats'!A:A,'Player Stats'!B:B)</f>
        <v>38</v>
      </c>
      <c r="G358" s="2">
        <f>_xlfn.XLOOKUP(C358,'Player Stats'!A:A,'Player Stats'!C:C)</f>
        <v>8.9210526315789469</v>
      </c>
      <c r="H358" s="2">
        <f>_xlfn.XLOOKUP(C358,'Player Stats'!A:A,'Player Stats'!D:D)</f>
        <v>3.2894736842105261</v>
      </c>
      <c r="I358" s="2">
        <f>_xlfn.XLOOKUP(C358,'Player Stats'!A:A,'Player Stats'!E:E)</f>
        <v>2.6578947368421053</v>
      </c>
      <c r="J358" s="2">
        <f>_xlfn.XLOOKUP(C358,'Player Stats'!A:A,'Player Stats'!F:F)</f>
        <v>0.89473684210526316</v>
      </c>
      <c r="K358" s="2">
        <f>_xlfn.XLOOKUP(C358,'Player Stats'!A:A,'Player Stats'!G:G)</f>
        <v>0.23684210526315788</v>
      </c>
      <c r="L358" s="2">
        <f>_xlfn.XLOOKUP(C358,'Player Stats'!A:A,'Player Stats'!H:H)</f>
        <v>18.417543859649118</v>
      </c>
      <c r="M358">
        <f t="shared" si="60"/>
        <v>339</v>
      </c>
      <c r="N358">
        <f t="shared" si="61"/>
        <v>124.99999999999999</v>
      </c>
      <c r="O358">
        <f t="shared" si="62"/>
        <v>101</v>
      </c>
      <c r="P358">
        <f t="shared" si="63"/>
        <v>34</v>
      </c>
      <c r="Q358">
        <f t="shared" si="64"/>
        <v>9</v>
      </c>
      <c r="R358" s="4">
        <f t="shared" si="65"/>
        <v>699.86666666666645</v>
      </c>
      <c r="S358" s="2">
        <f t="shared" si="66"/>
        <v>68.850381418927157</v>
      </c>
      <c r="T358" s="2">
        <f t="shared" si="67"/>
        <v>25.387308782790242</v>
      </c>
      <c r="U358" s="2">
        <f t="shared" si="68"/>
        <v>20.51294549649452</v>
      </c>
      <c r="V358" s="2">
        <f t="shared" si="69"/>
        <v>6.9053479889189475</v>
      </c>
      <c r="W358" s="2">
        <f t="shared" si="70"/>
        <v>1.8278862323608978</v>
      </c>
      <c r="X358" t="str">
        <f t="shared" si="71"/>
        <v>Yes</v>
      </c>
    </row>
    <row r="359" spans="1:24" x14ac:dyDescent="0.25">
      <c r="A359" t="s">
        <v>5</v>
      </c>
      <c r="B359">
        <v>599780</v>
      </c>
      <c r="C359" t="s">
        <v>195</v>
      </c>
      <c r="D359" s="3">
        <v>10395000</v>
      </c>
      <c r="E359" t="s">
        <v>9</v>
      </c>
      <c r="F359">
        <f>_xlfn.XLOOKUP(C359,'Player Stats'!A:A,'Player Stats'!B:B)</f>
        <v>69</v>
      </c>
      <c r="G359" s="2">
        <f>_xlfn.XLOOKUP(C359,'Player Stats'!A:A,'Player Stats'!C:C)</f>
        <v>8.3768115942028984</v>
      </c>
      <c r="H359" s="2">
        <f>_xlfn.XLOOKUP(C359,'Player Stats'!A:A,'Player Stats'!D:D)</f>
        <v>4.8985507246376816</v>
      </c>
      <c r="I359" s="2">
        <f>_xlfn.XLOOKUP(C359,'Player Stats'!A:A,'Player Stats'!E:E)</f>
        <v>1.144927536231884</v>
      </c>
      <c r="J359" s="2">
        <f>_xlfn.XLOOKUP(C359,'Player Stats'!A:A,'Player Stats'!F:F)</f>
        <v>0.20289855072463769</v>
      </c>
      <c r="K359" s="2">
        <f>_xlfn.XLOOKUP(C359,'Player Stats'!A:A,'Player Stats'!G:G)</f>
        <v>0.55072463768115942</v>
      </c>
      <c r="L359" s="2">
        <f>_xlfn.XLOOKUP(C359,'Player Stats'!A:A,'Player Stats'!H:H)</f>
        <v>12.986473429951689</v>
      </c>
      <c r="M359">
        <f t="shared" si="60"/>
        <v>578</v>
      </c>
      <c r="N359">
        <f t="shared" si="61"/>
        <v>338.00000000000006</v>
      </c>
      <c r="O359">
        <f t="shared" si="62"/>
        <v>79</v>
      </c>
      <c r="P359">
        <f t="shared" si="63"/>
        <v>14</v>
      </c>
      <c r="Q359">
        <f t="shared" si="64"/>
        <v>38</v>
      </c>
      <c r="R359" s="4">
        <f t="shared" si="65"/>
        <v>896.06666666666649</v>
      </c>
      <c r="S359" s="2">
        <f t="shared" si="66"/>
        <v>55.603655603655604</v>
      </c>
      <c r="T359" s="2">
        <f t="shared" si="67"/>
        <v>32.515632515632518</v>
      </c>
      <c r="U359" s="2">
        <f t="shared" si="68"/>
        <v>7.5998075998076002</v>
      </c>
      <c r="V359" s="2">
        <f t="shared" si="69"/>
        <v>1.3468013468013467</v>
      </c>
      <c r="W359" s="2">
        <f t="shared" si="70"/>
        <v>3.6556036556036555</v>
      </c>
      <c r="X359" t="str">
        <f t="shared" si="71"/>
        <v>No</v>
      </c>
    </row>
    <row r="360" spans="1:24" x14ac:dyDescent="0.25">
      <c r="A360" t="s">
        <v>5</v>
      </c>
      <c r="B360">
        <v>884169</v>
      </c>
      <c r="C360" t="s">
        <v>181</v>
      </c>
      <c r="D360" s="3">
        <v>11550000</v>
      </c>
      <c r="E360" t="s">
        <v>82</v>
      </c>
      <c r="F360">
        <f>_xlfn.XLOOKUP(C360,'Player Stats'!A:A,'Player Stats'!B:B)</f>
        <v>35</v>
      </c>
      <c r="G360" s="2">
        <f>_xlfn.XLOOKUP(C360,'Player Stats'!A:A,'Player Stats'!C:C)</f>
        <v>5.2571428571428571</v>
      </c>
      <c r="H360" s="2">
        <f>_xlfn.XLOOKUP(C360,'Player Stats'!A:A,'Player Stats'!D:D)</f>
        <v>1.9142857142857144</v>
      </c>
      <c r="I360" s="2">
        <f>_xlfn.XLOOKUP(C360,'Player Stats'!A:A,'Player Stats'!E:E)</f>
        <v>0.88571428571428568</v>
      </c>
      <c r="J360" s="2">
        <f>_xlfn.XLOOKUP(C360,'Player Stats'!A:A,'Player Stats'!F:F)</f>
        <v>1.8</v>
      </c>
      <c r="K360" s="2">
        <f>_xlfn.XLOOKUP(C360,'Player Stats'!A:A,'Player Stats'!G:G)</f>
        <v>0.5714285714285714</v>
      </c>
      <c r="L360" s="2">
        <f>_xlfn.XLOOKUP(C360,'Player Stats'!A:A,'Player Stats'!H:H)</f>
        <v>15.585714285714282</v>
      </c>
      <c r="M360">
        <f t="shared" si="60"/>
        <v>184</v>
      </c>
      <c r="N360">
        <f t="shared" si="61"/>
        <v>67</v>
      </c>
      <c r="O360">
        <f t="shared" si="62"/>
        <v>31</v>
      </c>
      <c r="P360">
        <f t="shared" si="63"/>
        <v>63</v>
      </c>
      <c r="Q360">
        <f t="shared" si="64"/>
        <v>20</v>
      </c>
      <c r="R360" s="4">
        <f t="shared" si="65"/>
        <v>545.49999999999989</v>
      </c>
      <c r="S360" s="2">
        <f t="shared" si="66"/>
        <v>15.930735930735931</v>
      </c>
      <c r="T360" s="2">
        <f t="shared" si="67"/>
        <v>5.8008658008658012</v>
      </c>
      <c r="U360" s="2">
        <f t="shared" si="68"/>
        <v>2.6839826839826841</v>
      </c>
      <c r="V360" s="2">
        <f t="shared" si="69"/>
        <v>5.4545454545454541</v>
      </c>
      <c r="W360" s="2">
        <f t="shared" si="70"/>
        <v>1.7316017316017316</v>
      </c>
      <c r="X360" t="str">
        <f t="shared" si="71"/>
        <v>Yes</v>
      </c>
    </row>
    <row r="361" spans="1:24" x14ac:dyDescent="0.25">
      <c r="A361" t="s">
        <v>5</v>
      </c>
      <c r="B361">
        <v>843742</v>
      </c>
      <c r="C361" t="s">
        <v>237</v>
      </c>
      <c r="D361" s="3">
        <v>7163000</v>
      </c>
      <c r="E361" t="s">
        <v>62</v>
      </c>
      <c r="F361">
        <f>_xlfn.XLOOKUP(C361,'Player Stats'!A:A,'Player Stats'!B:B)</f>
        <v>67</v>
      </c>
      <c r="G361" s="2">
        <f>_xlfn.XLOOKUP(C361,'Player Stats'!A:A,'Player Stats'!C:C)</f>
        <v>5.9253731343283578</v>
      </c>
      <c r="H361" s="2">
        <f>_xlfn.XLOOKUP(C361,'Player Stats'!A:A,'Player Stats'!D:D)</f>
        <v>3.08955223880597</v>
      </c>
      <c r="I361" s="2">
        <f>_xlfn.XLOOKUP(C361,'Player Stats'!A:A,'Player Stats'!E:E)</f>
        <v>1.2686567164179106</v>
      </c>
      <c r="J361" s="2">
        <f>_xlfn.XLOOKUP(C361,'Player Stats'!A:A,'Player Stats'!F:F)</f>
        <v>0.47761194029850745</v>
      </c>
      <c r="K361" s="2">
        <f>_xlfn.XLOOKUP(C361,'Player Stats'!A:A,'Player Stats'!G:G)</f>
        <v>7.4626865671641784E-2</v>
      </c>
      <c r="L361" s="2">
        <f>_xlfn.XLOOKUP(C361,'Player Stats'!A:A,'Player Stats'!H:H)</f>
        <v>13.836815920398012</v>
      </c>
      <c r="M361">
        <f t="shared" si="60"/>
        <v>396.99999999999994</v>
      </c>
      <c r="N361">
        <f t="shared" si="61"/>
        <v>207</v>
      </c>
      <c r="O361">
        <f t="shared" si="62"/>
        <v>85.000000000000014</v>
      </c>
      <c r="P361">
        <f t="shared" si="63"/>
        <v>32</v>
      </c>
      <c r="Q361">
        <f t="shared" si="64"/>
        <v>5</v>
      </c>
      <c r="R361" s="4">
        <f t="shared" si="65"/>
        <v>927.06666666666683</v>
      </c>
      <c r="S361" s="2">
        <f t="shared" si="66"/>
        <v>55.423705151472838</v>
      </c>
      <c r="T361" s="2">
        <f t="shared" si="67"/>
        <v>28.898506212480804</v>
      </c>
      <c r="U361" s="2">
        <f t="shared" si="68"/>
        <v>11.86653636744381</v>
      </c>
      <c r="V361" s="2">
        <f t="shared" si="69"/>
        <v>4.4674019265670815</v>
      </c>
      <c r="W361" s="2">
        <f t="shared" si="70"/>
        <v>0.69803155102610648</v>
      </c>
      <c r="X361" t="str">
        <f t="shared" si="71"/>
        <v>No</v>
      </c>
    </row>
    <row r="362" spans="1:24" x14ac:dyDescent="0.25">
      <c r="A362" t="s">
        <v>5</v>
      </c>
      <c r="B362">
        <v>1067853</v>
      </c>
      <c r="C362" t="s">
        <v>279</v>
      </c>
      <c r="D362" s="3">
        <v>5000000</v>
      </c>
      <c r="E362" t="s">
        <v>97</v>
      </c>
      <c r="F362">
        <f>_xlfn.XLOOKUP(C362,'Player Stats'!A:A,'Player Stats'!B:B)</f>
        <v>48</v>
      </c>
      <c r="G362" s="2">
        <f>_xlfn.XLOOKUP(C362,'Player Stats'!A:A,'Player Stats'!C:C)</f>
        <v>5.75</v>
      </c>
      <c r="H362" s="2">
        <f>_xlfn.XLOOKUP(C362,'Player Stats'!A:A,'Player Stats'!D:D)</f>
        <v>5.0625</v>
      </c>
      <c r="I362" s="2">
        <f>_xlfn.XLOOKUP(C362,'Player Stats'!A:A,'Player Stats'!E:E)</f>
        <v>0.33333333333333331</v>
      </c>
      <c r="J362" s="2">
        <f>_xlfn.XLOOKUP(C362,'Player Stats'!A:A,'Player Stats'!F:F)</f>
        <v>0.20833333333333334</v>
      </c>
      <c r="K362" s="2">
        <f>_xlfn.XLOOKUP(C362,'Player Stats'!A:A,'Player Stats'!G:G)</f>
        <v>0.66666666666666663</v>
      </c>
      <c r="L362" s="2">
        <f>_xlfn.XLOOKUP(C362,'Player Stats'!A:A,'Player Stats'!H:H)</f>
        <v>14.598611111111106</v>
      </c>
      <c r="M362">
        <f t="shared" si="60"/>
        <v>276</v>
      </c>
      <c r="N362">
        <f t="shared" si="61"/>
        <v>243</v>
      </c>
      <c r="O362">
        <f t="shared" si="62"/>
        <v>16</v>
      </c>
      <c r="P362">
        <f t="shared" si="63"/>
        <v>10</v>
      </c>
      <c r="Q362">
        <f t="shared" si="64"/>
        <v>32</v>
      </c>
      <c r="R362" s="4">
        <f t="shared" si="65"/>
        <v>700.73333333333312</v>
      </c>
      <c r="S362" s="2">
        <f t="shared" si="66"/>
        <v>55.2</v>
      </c>
      <c r="T362" s="2">
        <f t="shared" si="67"/>
        <v>48.6</v>
      </c>
      <c r="U362" s="2">
        <f t="shared" si="68"/>
        <v>3.1999999999999997</v>
      </c>
      <c r="V362" s="2">
        <f t="shared" si="69"/>
        <v>2</v>
      </c>
      <c r="W362" s="2">
        <f t="shared" si="70"/>
        <v>6.3999999999999995</v>
      </c>
      <c r="X362" t="str">
        <f t="shared" si="71"/>
        <v>No</v>
      </c>
    </row>
    <row r="363" spans="1:24" x14ac:dyDescent="0.25">
      <c r="A363" t="s">
        <v>5</v>
      </c>
      <c r="B363">
        <v>1408232</v>
      </c>
      <c r="C363" t="s">
        <v>269</v>
      </c>
      <c r="D363" s="3">
        <v>5529506</v>
      </c>
      <c r="E363" t="s">
        <v>59</v>
      </c>
      <c r="F363">
        <f>_xlfn.XLOOKUP(C363,'Player Stats'!A:A,'Player Stats'!B:B)</f>
        <v>57</v>
      </c>
      <c r="G363" s="2">
        <f>_xlfn.XLOOKUP(C363,'Player Stats'!A:A,'Player Stats'!C:C)</f>
        <v>5.333333333333333</v>
      </c>
      <c r="H363" s="2">
        <f>_xlfn.XLOOKUP(C363,'Player Stats'!A:A,'Player Stats'!D:D)</f>
        <v>1.5438596491228069</v>
      </c>
      <c r="I363" s="2">
        <f>_xlfn.XLOOKUP(C363,'Player Stats'!A:A,'Player Stats'!E:E)</f>
        <v>0.78947368421052633</v>
      </c>
      <c r="J363" s="2">
        <f>_xlfn.XLOOKUP(C363,'Player Stats'!A:A,'Player Stats'!F:F)</f>
        <v>0.17543859649122806</v>
      </c>
      <c r="K363" s="2">
        <f>_xlfn.XLOOKUP(C363,'Player Stats'!A:A,'Player Stats'!G:G)</f>
        <v>0.19298245614035087</v>
      </c>
      <c r="L363" s="2">
        <f>_xlfn.XLOOKUP(C363,'Player Stats'!A:A,'Player Stats'!H:H)</f>
        <v>12.350877192982459</v>
      </c>
      <c r="M363">
        <f t="shared" si="60"/>
        <v>304</v>
      </c>
      <c r="N363">
        <f t="shared" si="61"/>
        <v>88</v>
      </c>
      <c r="O363">
        <f t="shared" si="62"/>
        <v>45</v>
      </c>
      <c r="P363">
        <f t="shared" si="63"/>
        <v>10</v>
      </c>
      <c r="Q363">
        <f t="shared" si="64"/>
        <v>11</v>
      </c>
      <c r="R363" s="4">
        <f t="shared" si="65"/>
        <v>704.00000000000011</v>
      </c>
      <c r="S363" s="2">
        <f t="shared" si="66"/>
        <v>54.977786442405524</v>
      </c>
      <c r="T363" s="2">
        <f t="shared" si="67"/>
        <v>15.914622391222654</v>
      </c>
      <c r="U363" s="2">
        <f t="shared" si="68"/>
        <v>8.138159177329765</v>
      </c>
      <c r="V363" s="2">
        <f t="shared" si="69"/>
        <v>1.8084798171843921</v>
      </c>
      <c r="W363" s="2">
        <f t="shared" si="70"/>
        <v>1.9893277989028317</v>
      </c>
      <c r="X363" t="str">
        <f t="shared" si="71"/>
        <v>No</v>
      </c>
    </row>
    <row r="364" spans="1:24" x14ac:dyDescent="0.25">
      <c r="A364" t="s">
        <v>5</v>
      </c>
      <c r="B364">
        <v>900535</v>
      </c>
      <c r="C364" t="s">
        <v>49</v>
      </c>
      <c r="D364" s="3">
        <v>39568966</v>
      </c>
      <c r="E364" t="s">
        <v>22</v>
      </c>
      <c r="F364">
        <f>_xlfn.XLOOKUP(C364,'Player Stats'!A:A,'Player Stats'!B:B)</f>
        <v>85</v>
      </c>
      <c r="G364" s="2">
        <f>_xlfn.XLOOKUP(C364,'Player Stats'!A:A,'Player Stats'!C:C)</f>
        <v>17.505882352941178</v>
      </c>
      <c r="H364" s="2">
        <f>_xlfn.XLOOKUP(C364,'Player Stats'!A:A,'Player Stats'!D:D)</f>
        <v>5.4941176470588236</v>
      </c>
      <c r="I364" s="2">
        <f>_xlfn.XLOOKUP(C364,'Player Stats'!A:A,'Player Stats'!E:E)</f>
        <v>2.0705882352941178</v>
      </c>
      <c r="J364" s="2">
        <f>_xlfn.XLOOKUP(C364,'Player Stats'!A:A,'Player Stats'!F:F)</f>
        <v>1.5294117647058822</v>
      </c>
      <c r="K364" s="2">
        <f>_xlfn.XLOOKUP(C364,'Player Stats'!A:A,'Player Stats'!G:G)</f>
        <v>0.8</v>
      </c>
      <c r="L364" s="2">
        <f>_xlfn.XLOOKUP(C364,'Player Stats'!A:A,'Player Stats'!H:H)</f>
        <v>33.526078431372547</v>
      </c>
      <c r="M364">
        <f t="shared" si="60"/>
        <v>1488.0000000000002</v>
      </c>
      <c r="N364">
        <f t="shared" si="61"/>
        <v>467</v>
      </c>
      <c r="O364">
        <f t="shared" si="62"/>
        <v>176.00000000000003</v>
      </c>
      <c r="P364">
        <f t="shared" si="63"/>
        <v>130</v>
      </c>
      <c r="Q364">
        <f t="shared" si="64"/>
        <v>68</v>
      </c>
      <c r="R364" s="4">
        <f t="shared" si="65"/>
        <v>2849.7166666666662</v>
      </c>
      <c r="S364" s="2">
        <f t="shared" si="66"/>
        <v>37.60522829936977</v>
      </c>
      <c r="T364" s="2">
        <f t="shared" si="67"/>
        <v>11.802178505245752</v>
      </c>
      <c r="U364" s="2">
        <f t="shared" si="68"/>
        <v>4.4479302289577145</v>
      </c>
      <c r="V364" s="2">
        <f t="shared" si="69"/>
        <v>3.2854030100255844</v>
      </c>
      <c r="W364" s="2">
        <f t="shared" si="70"/>
        <v>1.7185184975518442</v>
      </c>
      <c r="X364" t="str">
        <f t="shared" si="71"/>
        <v>Yes</v>
      </c>
    </row>
    <row r="365" spans="1:24" x14ac:dyDescent="0.25">
      <c r="A365" t="s">
        <v>5</v>
      </c>
      <c r="B365">
        <v>1067856</v>
      </c>
      <c r="C365" t="s">
        <v>61</v>
      </c>
      <c r="D365" s="3">
        <v>38333050</v>
      </c>
      <c r="E365" t="s">
        <v>62</v>
      </c>
      <c r="F365">
        <f>_xlfn.XLOOKUP(C365,'Player Stats'!A:A,'Player Stats'!B:B)</f>
        <v>83</v>
      </c>
      <c r="G365" s="2">
        <f>_xlfn.XLOOKUP(C365,'Player Stats'!A:A,'Player Stats'!C:C)</f>
        <v>30.493975903614459</v>
      </c>
      <c r="H365" s="2">
        <f>_xlfn.XLOOKUP(C365,'Player Stats'!A:A,'Player Stats'!D:D)</f>
        <v>4.0481927710843371</v>
      </c>
      <c r="I365" s="2">
        <f>_xlfn.XLOOKUP(C365,'Player Stats'!A:A,'Player Stats'!E:E)</f>
        <v>6.831325301204819</v>
      </c>
      <c r="J365" s="2">
        <f>_xlfn.XLOOKUP(C365,'Player Stats'!A:A,'Player Stats'!F:F)</f>
        <v>1.3734939759036144</v>
      </c>
      <c r="K365" s="2">
        <f>_xlfn.XLOOKUP(C365,'Player Stats'!A:A,'Player Stats'!G:G)</f>
        <v>0.7831325301204819</v>
      </c>
      <c r="L365" s="2">
        <f>_xlfn.XLOOKUP(C365,'Player Stats'!A:A,'Player Stats'!H:H)</f>
        <v>33.772891566265066</v>
      </c>
      <c r="M365">
        <f t="shared" si="60"/>
        <v>2531</v>
      </c>
      <c r="N365">
        <f t="shared" si="61"/>
        <v>336</v>
      </c>
      <c r="O365">
        <f t="shared" si="62"/>
        <v>567</v>
      </c>
      <c r="P365">
        <f t="shared" si="63"/>
        <v>114</v>
      </c>
      <c r="Q365">
        <f t="shared" si="64"/>
        <v>65</v>
      </c>
      <c r="R365" s="4">
        <f t="shared" si="65"/>
        <v>2803.1500000000005</v>
      </c>
      <c r="S365" s="2">
        <f t="shared" si="66"/>
        <v>66.026574979032446</v>
      </c>
      <c r="T365" s="2">
        <f t="shared" si="67"/>
        <v>8.7652821781726207</v>
      </c>
      <c r="U365" s="2">
        <f t="shared" si="68"/>
        <v>14.791413675666298</v>
      </c>
      <c r="V365" s="2">
        <f t="shared" si="69"/>
        <v>2.9739350247371394</v>
      </c>
      <c r="W365" s="2">
        <f t="shared" si="70"/>
        <v>1.6956647070869655</v>
      </c>
      <c r="X365" t="str">
        <f t="shared" si="71"/>
        <v>Yes</v>
      </c>
    </row>
    <row r="366" spans="1:24" x14ac:dyDescent="0.25">
      <c r="A366" t="s">
        <v>5</v>
      </c>
      <c r="B366">
        <v>1134693</v>
      </c>
      <c r="C366" t="s">
        <v>139</v>
      </c>
      <c r="D366" s="3">
        <v>17222222</v>
      </c>
      <c r="E366" t="s">
        <v>62</v>
      </c>
      <c r="F366">
        <f>_xlfn.XLOOKUP(C366,'Player Stats'!A:A,'Player Stats'!B:B)</f>
        <v>84</v>
      </c>
      <c r="G366" s="2">
        <f>_xlfn.XLOOKUP(C366,'Player Stats'!A:A,'Player Stats'!C:C)</f>
        <v>7.833333333333333</v>
      </c>
      <c r="H366" s="2">
        <f>_xlfn.XLOOKUP(C366,'Player Stats'!A:A,'Player Stats'!D:D)</f>
        <v>3.3928571428571428</v>
      </c>
      <c r="I366" s="2">
        <f>_xlfn.XLOOKUP(C366,'Player Stats'!A:A,'Player Stats'!E:E)</f>
        <v>1.25</v>
      </c>
      <c r="J366" s="2">
        <f>_xlfn.XLOOKUP(C366,'Player Stats'!A:A,'Player Stats'!F:F)</f>
        <v>0.8214285714285714</v>
      </c>
      <c r="K366" s="2">
        <f>_xlfn.XLOOKUP(C366,'Player Stats'!A:A,'Player Stats'!G:G)</f>
        <v>0.34523809523809523</v>
      </c>
      <c r="L366" s="2">
        <f>_xlfn.XLOOKUP(C366,'Player Stats'!A:A,'Player Stats'!H:H)</f>
        <v>25.996825396825404</v>
      </c>
      <c r="M366">
        <f t="shared" si="60"/>
        <v>658</v>
      </c>
      <c r="N366">
        <f t="shared" si="61"/>
        <v>285</v>
      </c>
      <c r="O366">
        <f t="shared" si="62"/>
        <v>105</v>
      </c>
      <c r="P366">
        <f t="shared" si="63"/>
        <v>69</v>
      </c>
      <c r="Q366">
        <f t="shared" si="64"/>
        <v>29</v>
      </c>
      <c r="R366" s="4">
        <f t="shared" si="65"/>
        <v>2183.733333333334</v>
      </c>
      <c r="S366" s="2">
        <f t="shared" si="66"/>
        <v>38.206452105889703</v>
      </c>
      <c r="T366" s="2">
        <f t="shared" si="67"/>
        <v>16.548387310301774</v>
      </c>
      <c r="U366" s="2">
        <f t="shared" si="68"/>
        <v>6.0967742722164422</v>
      </c>
      <c r="V366" s="2">
        <f t="shared" si="69"/>
        <v>4.0064516645993766</v>
      </c>
      <c r="W366" s="2">
        <f t="shared" si="70"/>
        <v>1.6838709894693031</v>
      </c>
      <c r="X366" t="str">
        <f t="shared" si="71"/>
        <v>Yes</v>
      </c>
    </row>
    <row r="367" spans="1:24" x14ac:dyDescent="0.25">
      <c r="A367" t="s">
        <v>5</v>
      </c>
      <c r="B367">
        <v>1327798</v>
      </c>
      <c r="C367" t="s">
        <v>288</v>
      </c>
      <c r="D367" s="3">
        <v>4741216</v>
      </c>
      <c r="E367" t="s">
        <v>52</v>
      </c>
      <c r="F367">
        <f>_xlfn.XLOOKUP(C367,'Player Stats'!A:A,'Player Stats'!B:B)</f>
        <v>51</v>
      </c>
      <c r="G367" s="2">
        <f>_xlfn.XLOOKUP(C367,'Player Stats'!A:A,'Player Stats'!C:C)</f>
        <v>5.0588235294117645</v>
      </c>
      <c r="H367" s="2">
        <f>_xlfn.XLOOKUP(C367,'Player Stats'!A:A,'Player Stats'!D:D)</f>
        <v>1.7254901960784315</v>
      </c>
      <c r="I367" s="2">
        <f>_xlfn.XLOOKUP(C367,'Player Stats'!A:A,'Player Stats'!E:E)</f>
        <v>0.82352941176470584</v>
      </c>
      <c r="J367" s="2">
        <f>_xlfn.XLOOKUP(C367,'Player Stats'!A:A,'Player Stats'!F:F)</f>
        <v>0.25490196078431371</v>
      </c>
      <c r="K367" s="2">
        <f>_xlfn.XLOOKUP(C367,'Player Stats'!A:A,'Player Stats'!G:G)</f>
        <v>0.19607843137254902</v>
      </c>
      <c r="L367" s="2">
        <f>_xlfn.XLOOKUP(C367,'Player Stats'!A:A,'Player Stats'!H:H)</f>
        <v>13.568300653594774</v>
      </c>
      <c r="M367">
        <f t="shared" si="60"/>
        <v>258</v>
      </c>
      <c r="N367">
        <f t="shared" si="61"/>
        <v>88</v>
      </c>
      <c r="O367">
        <f t="shared" si="62"/>
        <v>42</v>
      </c>
      <c r="P367">
        <f t="shared" si="63"/>
        <v>13</v>
      </c>
      <c r="Q367">
        <f t="shared" si="64"/>
        <v>10</v>
      </c>
      <c r="R367" s="4">
        <f t="shared" si="65"/>
        <v>691.98333333333346</v>
      </c>
      <c r="S367" s="2">
        <f t="shared" si="66"/>
        <v>54.416419753919669</v>
      </c>
      <c r="T367" s="2">
        <f t="shared" si="67"/>
        <v>18.560639295910583</v>
      </c>
      <c r="U367" s="2">
        <f t="shared" si="68"/>
        <v>8.8584869366845957</v>
      </c>
      <c r="V367" s="2">
        <f t="shared" si="69"/>
        <v>2.7419126232595183</v>
      </c>
      <c r="W367" s="2">
        <f t="shared" si="70"/>
        <v>2.1091635563534759</v>
      </c>
      <c r="X367" t="str">
        <f t="shared" si="71"/>
        <v>No</v>
      </c>
    </row>
    <row r="368" spans="1:24" x14ac:dyDescent="0.25">
      <c r="A368" t="s">
        <v>5</v>
      </c>
      <c r="B368">
        <v>1177024</v>
      </c>
      <c r="C368" t="s">
        <v>130</v>
      </c>
      <c r="D368" s="3">
        <v>18485916</v>
      </c>
      <c r="E368" t="s">
        <v>54</v>
      </c>
      <c r="F368">
        <f>_xlfn.XLOOKUP(C368,'Player Stats'!A:A,'Player Stats'!B:B)</f>
        <v>43</v>
      </c>
      <c r="G368" s="2">
        <f>_xlfn.XLOOKUP(C368,'Player Stats'!A:A,'Player Stats'!C:C)</f>
        <v>14</v>
      </c>
      <c r="H368" s="2">
        <f>_xlfn.XLOOKUP(C368,'Player Stats'!A:A,'Player Stats'!D:D)</f>
        <v>6.6744186046511631</v>
      </c>
      <c r="I368" s="2">
        <f>_xlfn.XLOOKUP(C368,'Player Stats'!A:A,'Player Stats'!E:E)</f>
        <v>2.9302325581395348</v>
      </c>
      <c r="J368" s="2">
        <f>_xlfn.XLOOKUP(C368,'Player Stats'!A:A,'Player Stats'!F:F)</f>
        <v>0.86046511627906974</v>
      </c>
      <c r="K368" s="2">
        <f>_xlfn.XLOOKUP(C368,'Player Stats'!A:A,'Player Stats'!G:G)</f>
        <v>0.72093023255813948</v>
      </c>
      <c r="L368" s="2">
        <f>_xlfn.XLOOKUP(C368,'Player Stats'!A:A,'Player Stats'!H:H)</f>
        <v>27.86317829457364</v>
      </c>
      <c r="M368">
        <f t="shared" si="60"/>
        <v>602</v>
      </c>
      <c r="N368">
        <f t="shared" si="61"/>
        <v>287</v>
      </c>
      <c r="O368">
        <f t="shared" si="62"/>
        <v>126</v>
      </c>
      <c r="P368">
        <f t="shared" si="63"/>
        <v>37</v>
      </c>
      <c r="Q368">
        <f t="shared" si="64"/>
        <v>30.999999999999996</v>
      </c>
      <c r="R368" s="4">
        <f t="shared" si="65"/>
        <v>1198.1166666666666</v>
      </c>
      <c r="S368" s="2">
        <f t="shared" si="66"/>
        <v>32.56533244011279</v>
      </c>
      <c r="T368" s="2">
        <f t="shared" si="67"/>
        <v>15.525332907495633</v>
      </c>
      <c r="U368" s="2">
        <f t="shared" si="68"/>
        <v>6.8159998130468624</v>
      </c>
      <c r="V368" s="2">
        <f t="shared" si="69"/>
        <v>2.0015237546248721</v>
      </c>
      <c r="W368" s="2">
        <f t="shared" si="70"/>
        <v>1.6769523349559738</v>
      </c>
      <c r="X368" t="str">
        <f t="shared" si="71"/>
        <v>Yes</v>
      </c>
    </row>
    <row r="369" spans="1:24" x14ac:dyDescent="0.25">
      <c r="A369" t="s">
        <v>5</v>
      </c>
      <c r="B369">
        <v>1182404</v>
      </c>
      <c r="C369" t="s">
        <v>246</v>
      </c>
      <c r="D369" s="3">
        <v>6580997</v>
      </c>
      <c r="E369" t="s">
        <v>62</v>
      </c>
      <c r="F369">
        <f>_xlfn.XLOOKUP(C369,'Player Stats'!A:A,'Player Stats'!B:B)</f>
        <v>38</v>
      </c>
      <c r="G369" s="2">
        <f>_xlfn.XLOOKUP(C369,'Player Stats'!A:A,'Player Stats'!C:C)</f>
        <v>16.710526315789473</v>
      </c>
      <c r="H369" s="2">
        <f>_xlfn.XLOOKUP(C369,'Player Stats'!A:A,'Player Stats'!D:D)</f>
        <v>4.4210526315789478</v>
      </c>
      <c r="I369" s="2">
        <f>_xlfn.XLOOKUP(C369,'Player Stats'!A:A,'Player Stats'!E:E)</f>
        <v>5.1315789473684212</v>
      </c>
      <c r="J369" s="2">
        <f>_xlfn.XLOOKUP(C369,'Player Stats'!A:A,'Player Stats'!F:F)</f>
        <v>1.1578947368421053</v>
      </c>
      <c r="K369" s="2">
        <f>_xlfn.XLOOKUP(C369,'Player Stats'!A:A,'Player Stats'!G:G)</f>
        <v>0.28947368421052633</v>
      </c>
      <c r="L369" s="2">
        <f>_xlfn.XLOOKUP(C369,'Player Stats'!A:A,'Player Stats'!H:H)</f>
        <v>27.449122807017549</v>
      </c>
      <c r="M369">
        <f t="shared" si="60"/>
        <v>635</v>
      </c>
      <c r="N369">
        <f t="shared" si="61"/>
        <v>168.00000000000003</v>
      </c>
      <c r="O369">
        <f t="shared" si="62"/>
        <v>195</v>
      </c>
      <c r="P369">
        <f t="shared" si="63"/>
        <v>44</v>
      </c>
      <c r="Q369">
        <f t="shared" si="64"/>
        <v>11</v>
      </c>
      <c r="R369" s="4">
        <f t="shared" si="65"/>
        <v>1043.0666666666668</v>
      </c>
      <c r="S369" s="2">
        <f t="shared" si="66"/>
        <v>96.48993913840107</v>
      </c>
      <c r="T369" s="2">
        <f t="shared" si="67"/>
        <v>25.528046890159658</v>
      </c>
      <c r="U369" s="2">
        <f t="shared" si="68"/>
        <v>29.630768711792452</v>
      </c>
      <c r="V369" s="2">
        <f t="shared" si="69"/>
        <v>6.6859170426608614</v>
      </c>
      <c r="W369" s="2">
        <f t="shared" si="70"/>
        <v>1.6714792606652153</v>
      </c>
      <c r="X369" t="str">
        <f t="shared" si="71"/>
        <v>Yes</v>
      </c>
    </row>
    <row r="370" spans="1:24" x14ac:dyDescent="0.25">
      <c r="A370" t="s">
        <v>5</v>
      </c>
      <c r="B370">
        <v>1231292</v>
      </c>
      <c r="C370" t="s">
        <v>536</v>
      </c>
      <c r="D370" s="3">
        <v>225200</v>
      </c>
      <c r="E370" t="s">
        <v>25</v>
      </c>
      <c r="F370">
        <f>_xlfn.XLOOKUP(C370,'Player Stats'!A:A,'Player Stats'!B:B)</f>
        <v>4</v>
      </c>
      <c r="G370" s="2">
        <f>_xlfn.XLOOKUP(C370,'Player Stats'!A:A,'Player Stats'!C:C)</f>
        <v>3</v>
      </c>
      <c r="H370" s="2">
        <f>_xlfn.XLOOKUP(C370,'Player Stats'!A:A,'Player Stats'!D:D)</f>
        <v>1.25</v>
      </c>
      <c r="I370" s="2">
        <f>_xlfn.XLOOKUP(C370,'Player Stats'!A:A,'Player Stats'!E:E)</f>
        <v>0.5</v>
      </c>
      <c r="J370" s="2">
        <f>_xlfn.XLOOKUP(C370,'Player Stats'!A:A,'Player Stats'!F:F)</f>
        <v>0.25</v>
      </c>
      <c r="K370" s="2">
        <f>_xlfn.XLOOKUP(C370,'Player Stats'!A:A,'Player Stats'!G:G)</f>
        <v>0</v>
      </c>
      <c r="L370" s="2">
        <f>_xlfn.XLOOKUP(C370,'Player Stats'!A:A,'Player Stats'!H:H)</f>
        <v>10.1</v>
      </c>
      <c r="M370">
        <f t="shared" si="60"/>
        <v>12</v>
      </c>
      <c r="N370">
        <f t="shared" si="61"/>
        <v>5</v>
      </c>
      <c r="O370">
        <f t="shared" si="62"/>
        <v>2</v>
      </c>
      <c r="P370">
        <f t="shared" si="63"/>
        <v>1</v>
      </c>
      <c r="Q370">
        <f t="shared" si="64"/>
        <v>0</v>
      </c>
      <c r="R370" s="4">
        <f t="shared" si="65"/>
        <v>40.4</v>
      </c>
      <c r="S370" s="2">
        <f t="shared" si="66"/>
        <v>53.285968028419184</v>
      </c>
      <c r="T370" s="2">
        <f t="shared" si="67"/>
        <v>22.202486678507992</v>
      </c>
      <c r="U370" s="2">
        <f t="shared" si="68"/>
        <v>8.8809946714031973</v>
      </c>
      <c r="V370" s="2">
        <f t="shared" si="69"/>
        <v>4.4404973357015987</v>
      </c>
      <c r="W370" s="2">
        <f t="shared" si="70"/>
        <v>0</v>
      </c>
      <c r="X370" t="str">
        <f t="shared" si="71"/>
        <v>No</v>
      </c>
    </row>
    <row r="371" spans="1:24" x14ac:dyDescent="0.25">
      <c r="A371" t="s">
        <v>5</v>
      </c>
      <c r="B371">
        <v>1176176</v>
      </c>
      <c r="C371" t="s">
        <v>508</v>
      </c>
      <c r="D371" s="3">
        <v>608292</v>
      </c>
      <c r="E371" t="s">
        <v>44</v>
      </c>
      <c r="F371">
        <f>_xlfn.XLOOKUP(C371,'Player Stats'!A:A,'Player Stats'!B:B)</f>
        <v>22</v>
      </c>
      <c r="G371" s="2">
        <f>_xlfn.XLOOKUP(C371,'Player Stats'!A:A,'Player Stats'!C:C)</f>
        <v>4.5909090909090908</v>
      </c>
      <c r="H371" s="2">
        <f>_xlfn.XLOOKUP(C371,'Player Stats'!A:A,'Player Stats'!D:D)</f>
        <v>4.6818181818181817</v>
      </c>
      <c r="I371" s="2">
        <f>_xlfn.XLOOKUP(C371,'Player Stats'!A:A,'Player Stats'!E:E)</f>
        <v>0.68181818181818177</v>
      </c>
      <c r="J371" s="2">
        <f>_xlfn.XLOOKUP(C371,'Player Stats'!A:A,'Player Stats'!F:F)</f>
        <v>0.40909090909090912</v>
      </c>
      <c r="K371" s="2">
        <f>_xlfn.XLOOKUP(C371,'Player Stats'!A:A,'Player Stats'!G:G)</f>
        <v>4.5454545454545456E-2</v>
      </c>
      <c r="L371" s="2">
        <f>_xlfn.XLOOKUP(C371,'Player Stats'!A:A,'Player Stats'!H:H)</f>
        <v>16.390909090909087</v>
      </c>
      <c r="M371">
        <f t="shared" si="60"/>
        <v>101</v>
      </c>
      <c r="N371">
        <f t="shared" si="61"/>
        <v>103</v>
      </c>
      <c r="O371">
        <f t="shared" si="62"/>
        <v>14.999999999999998</v>
      </c>
      <c r="P371">
        <f t="shared" si="63"/>
        <v>9</v>
      </c>
      <c r="Q371">
        <f t="shared" si="64"/>
        <v>1</v>
      </c>
      <c r="R371" s="4">
        <f t="shared" si="65"/>
        <v>360.59999999999991</v>
      </c>
      <c r="S371" s="2">
        <f t="shared" si="66"/>
        <v>166.03867879242208</v>
      </c>
      <c r="T371" s="2">
        <f t="shared" si="67"/>
        <v>169.32657342197496</v>
      </c>
      <c r="U371" s="2">
        <f t="shared" si="68"/>
        <v>24.659209721646835</v>
      </c>
      <c r="V371" s="2">
        <f t="shared" si="69"/>
        <v>14.795525832988105</v>
      </c>
      <c r="W371" s="2">
        <f t="shared" si="70"/>
        <v>1.6439473147764561</v>
      </c>
      <c r="X371" t="str">
        <f t="shared" si="71"/>
        <v>Yes</v>
      </c>
    </row>
    <row r="372" spans="1:24" x14ac:dyDescent="0.25">
      <c r="A372" t="s">
        <v>5</v>
      </c>
      <c r="B372">
        <v>552309</v>
      </c>
      <c r="C372" t="s">
        <v>305</v>
      </c>
      <c r="D372" s="3">
        <v>4000000</v>
      </c>
      <c r="E372" t="s">
        <v>73</v>
      </c>
      <c r="F372">
        <f>_xlfn.XLOOKUP(C372,'Player Stats'!A:A,'Player Stats'!B:B)</f>
        <v>63</v>
      </c>
      <c r="G372" s="2">
        <f>_xlfn.XLOOKUP(C372,'Player Stats'!A:A,'Player Stats'!C:C)</f>
        <v>3.3333333333333335</v>
      </c>
      <c r="H372" s="2">
        <f>_xlfn.XLOOKUP(C372,'Player Stats'!A:A,'Player Stats'!D:D)</f>
        <v>4.0793650793650791</v>
      </c>
      <c r="I372" s="2">
        <f>_xlfn.XLOOKUP(C372,'Player Stats'!A:A,'Player Stats'!E:E)</f>
        <v>1.0793650793650793</v>
      </c>
      <c r="J372" s="2">
        <f>_xlfn.XLOOKUP(C372,'Player Stats'!A:A,'Player Stats'!F:F)</f>
        <v>0.53968253968253965</v>
      </c>
      <c r="K372" s="2">
        <f>_xlfn.XLOOKUP(C372,'Player Stats'!A:A,'Player Stats'!G:G)</f>
        <v>0.33333333333333331</v>
      </c>
      <c r="L372" s="2">
        <f>_xlfn.XLOOKUP(C372,'Player Stats'!A:A,'Player Stats'!H:H)</f>
        <v>14.356084656084652</v>
      </c>
      <c r="M372">
        <f t="shared" si="60"/>
        <v>210</v>
      </c>
      <c r="N372">
        <f t="shared" si="61"/>
        <v>257</v>
      </c>
      <c r="O372">
        <f t="shared" si="62"/>
        <v>68</v>
      </c>
      <c r="P372">
        <f t="shared" si="63"/>
        <v>34</v>
      </c>
      <c r="Q372">
        <f t="shared" si="64"/>
        <v>21</v>
      </c>
      <c r="R372" s="4">
        <f t="shared" si="65"/>
        <v>904.43333333333305</v>
      </c>
      <c r="S372" s="2">
        <f t="shared" si="66"/>
        <v>52.5</v>
      </c>
      <c r="T372" s="2">
        <f t="shared" si="67"/>
        <v>64.25</v>
      </c>
      <c r="U372" s="2">
        <f t="shared" si="68"/>
        <v>17</v>
      </c>
      <c r="V372" s="2">
        <f t="shared" si="69"/>
        <v>8.5</v>
      </c>
      <c r="W372" s="2">
        <f t="shared" si="70"/>
        <v>5.25</v>
      </c>
      <c r="X372" t="str">
        <f t="shared" si="71"/>
        <v>No</v>
      </c>
    </row>
    <row r="373" spans="1:24" x14ac:dyDescent="0.25">
      <c r="A373" t="s">
        <v>5</v>
      </c>
      <c r="B373">
        <v>1067852</v>
      </c>
      <c r="C373" t="s">
        <v>180</v>
      </c>
      <c r="D373" s="3">
        <v>11571429</v>
      </c>
      <c r="E373" t="s">
        <v>27</v>
      </c>
      <c r="F373">
        <f>_xlfn.XLOOKUP(C373,'Player Stats'!A:A,'Player Stats'!B:B)</f>
        <v>72</v>
      </c>
      <c r="G373" s="2">
        <f>_xlfn.XLOOKUP(C373,'Player Stats'!A:A,'Player Stats'!C:C)</f>
        <v>4.2777777777777777</v>
      </c>
      <c r="H373" s="2">
        <f>_xlfn.XLOOKUP(C373,'Player Stats'!A:A,'Player Stats'!D:D)</f>
        <v>4.3888888888888893</v>
      </c>
      <c r="I373" s="2">
        <f>_xlfn.XLOOKUP(C373,'Player Stats'!A:A,'Player Stats'!E:E)</f>
        <v>1.1944444444444444</v>
      </c>
      <c r="J373" s="2">
        <f>_xlfn.XLOOKUP(C373,'Player Stats'!A:A,'Player Stats'!F:F)</f>
        <v>0.79166666666666663</v>
      </c>
      <c r="K373" s="2">
        <f>_xlfn.XLOOKUP(C373,'Player Stats'!A:A,'Player Stats'!G:G)</f>
        <v>0.2638888888888889</v>
      </c>
      <c r="L373" s="2">
        <f>_xlfn.XLOOKUP(C373,'Player Stats'!A:A,'Player Stats'!H:H)</f>
        <v>16.70810185185185</v>
      </c>
      <c r="M373">
        <f t="shared" si="60"/>
        <v>308</v>
      </c>
      <c r="N373">
        <f t="shared" si="61"/>
        <v>316</v>
      </c>
      <c r="O373">
        <f t="shared" si="62"/>
        <v>86</v>
      </c>
      <c r="P373">
        <f t="shared" si="63"/>
        <v>57</v>
      </c>
      <c r="Q373">
        <f t="shared" si="64"/>
        <v>19</v>
      </c>
      <c r="R373" s="4">
        <f t="shared" si="65"/>
        <v>1202.9833333333331</v>
      </c>
      <c r="S373" s="2">
        <f t="shared" si="66"/>
        <v>26.61728296479199</v>
      </c>
      <c r="T373" s="2">
        <f t="shared" si="67"/>
        <v>27.308640963877494</v>
      </c>
      <c r="U373" s="2">
        <f t="shared" si="68"/>
        <v>7.4320984901691922</v>
      </c>
      <c r="V373" s="2">
        <f t="shared" si="69"/>
        <v>4.925925743484231</v>
      </c>
      <c r="W373" s="2">
        <f t="shared" si="70"/>
        <v>1.6419752478280771</v>
      </c>
      <c r="X373" t="str">
        <f t="shared" si="71"/>
        <v>Yes</v>
      </c>
    </row>
    <row r="374" spans="1:24" x14ac:dyDescent="0.25">
      <c r="A374" t="s">
        <v>5</v>
      </c>
      <c r="B374">
        <v>696209</v>
      </c>
      <c r="C374" t="s">
        <v>310</v>
      </c>
      <c r="D374" s="3">
        <v>3697105</v>
      </c>
      <c r="E374" t="s">
        <v>20</v>
      </c>
      <c r="F374">
        <f>_xlfn.XLOOKUP(C374,'Player Stats'!A:A,'Player Stats'!B:B)</f>
        <v>26</v>
      </c>
      <c r="G374" s="2">
        <f>_xlfn.XLOOKUP(C374,'Player Stats'!A:A,'Player Stats'!C:C)</f>
        <v>9.1923076923076916</v>
      </c>
      <c r="H374" s="2">
        <f>_xlfn.XLOOKUP(C374,'Player Stats'!A:A,'Player Stats'!D:D)</f>
        <v>3.1153846153846154</v>
      </c>
      <c r="I374" s="2">
        <f>_xlfn.XLOOKUP(C374,'Player Stats'!A:A,'Player Stats'!E:E)</f>
        <v>1.7692307692307692</v>
      </c>
      <c r="J374" s="2">
        <f>_xlfn.XLOOKUP(C374,'Player Stats'!A:A,'Player Stats'!F:F)</f>
        <v>0.61538461538461542</v>
      </c>
      <c r="K374" s="2">
        <f>_xlfn.XLOOKUP(C374,'Player Stats'!A:A,'Player Stats'!G:G)</f>
        <v>0.23076923076923078</v>
      </c>
      <c r="L374" s="2">
        <f>_xlfn.XLOOKUP(C374,'Player Stats'!A:A,'Player Stats'!H:H)</f>
        <v>23.512179487179484</v>
      </c>
      <c r="M374">
        <f t="shared" si="60"/>
        <v>238.99999999999997</v>
      </c>
      <c r="N374">
        <f t="shared" si="61"/>
        <v>81</v>
      </c>
      <c r="O374">
        <f t="shared" si="62"/>
        <v>46</v>
      </c>
      <c r="P374">
        <f t="shared" si="63"/>
        <v>16</v>
      </c>
      <c r="Q374">
        <f t="shared" si="64"/>
        <v>6</v>
      </c>
      <c r="R374" s="4">
        <f t="shared" si="65"/>
        <v>611.31666666666661</v>
      </c>
      <c r="S374" s="2">
        <f t="shared" si="66"/>
        <v>64.645175076174453</v>
      </c>
      <c r="T374" s="2">
        <f t="shared" si="67"/>
        <v>21.909034230837371</v>
      </c>
      <c r="U374" s="2">
        <f t="shared" si="68"/>
        <v>12.442167587882953</v>
      </c>
      <c r="V374" s="2">
        <f t="shared" si="69"/>
        <v>4.3277104653505925</v>
      </c>
      <c r="W374" s="2">
        <f t="shared" si="70"/>
        <v>1.6228914245064718</v>
      </c>
      <c r="X374" t="str">
        <f t="shared" si="71"/>
        <v>Yes</v>
      </c>
    </row>
    <row r="375" spans="1:24" x14ac:dyDescent="0.25">
      <c r="A375" t="s">
        <v>5</v>
      </c>
      <c r="B375">
        <v>468895</v>
      </c>
      <c r="C375" t="s">
        <v>101</v>
      </c>
      <c r="D375" s="3">
        <v>25892857</v>
      </c>
      <c r="E375" t="s">
        <v>7</v>
      </c>
      <c r="F375">
        <f>_xlfn.XLOOKUP(C375,'Player Stats'!A:A,'Player Stats'!B:B)</f>
        <v>70</v>
      </c>
      <c r="G375" s="2">
        <f>_xlfn.XLOOKUP(C375,'Player Stats'!A:A,'Player Stats'!C:C)</f>
        <v>8.3142857142857149</v>
      </c>
      <c r="H375" s="2">
        <f>_xlfn.XLOOKUP(C375,'Player Stats'!A:A,'Player Stats'!D:D)</f>
        <v>5.4714285714285715</v>
      </c>
      <c r="I375" s="2">
        <f>_xlfn.XLOOKUP(C375,'Player Stats'!A:A,'Player Stats'!E:E)</f>
        <v>5.5857142857142854</v>
      </c>
      <c r="J375" s="2">
        <f>_xlfn.XLOOKUP(C375,'Player Stats'!A:A,'Player Stats'!F:F)</f>
        <v>0.94285714285714284</v>
      </c>
      <c r="K375" s="2">
        <f>_xlfn.XLOOKUP(C375,'Player Stats'!A:A,'Player Stats'!G:G)</f>
        <v>0.6</v>
      </c>
      <c r="L375" s="2">
        <f>_xlfn.XLOOKUP(C375,'Player Stats'!A:A,'Player Stats'!H:H)</f>
        <v>27.711904761904755</v>
      </c>
      <c r="M375">
        <f t="shared" si="60"/>
        <v>582</v>
      </c>
      <c r="N375">
        <f t="shared" si="61"/>
        <v>383</v>
      </c>
      <c r="O375">
        <f t="shared" si="62"/>
        <v>391</v>
      </c>
      <c r="P375">
        <f t="shared" si="63"/>
        <v>66</v>
      </c>
      <c r="Q375">
        <f t="shared" si="64"/>
        <v>42</v>
      </c>
      <c r="R375" s="4">
        <f t="shared" si="65"/>
        <v>1939.8333333333328</v>
      </c>
      <c r="S375" s="2">
        <f t="shared" si="66"/>
        <v>22.477241503322713</v>
      </c>
      <c r="T375" s="2">
        <f t="shared" si="67"/>
        <v>14.791724219540546</v>
      </c>
      <c r="U375" s="2">
        <f t="shared" si="68"/>
        <v>15.100689738486563</v>
      </c>
      <c r="V375" s="2">
        <f t="shared" si="69"/>
        <v>2.5489655313046375</v>
      </c>
      <c r="W375" s="2">
        <f t="shared" si="70"/>
        <v>1.6220689744665875</v>
      </c>
      <c r="X375" t="str">
        <f t="shared" si="71"/>
        <v>Yes</v>
      </c>
    </row>
    <row r="376" spans="1:24" x14ac:dyDescent="0.25">
      <c r="A376" t="s">
        <v>5</v>
      </c>
      <c r="B376">
        <v>1057004</v>
      </c>
      <c r="C376" t="s">
        <v>92</v>
      </c>
      <c r="D376" s="3">
        <v>28500000</v>
      </c>
      <c r="E376" t="s">
        <v>62</v>
      </c>
      <c r="F376">
        <f>_xlfn.XLOOKUP(C376,'Player Stats'!A:A,'Player Stats'!B:B)</f>
        <v>62</v>
      </c>
      <c r="G376" s="2">
        <f>_xlfn.XLOOKUP(C376,'Player Stats'!A:A,'Player Stats'!C:C)</f>
        <v>9.17741935483871</v>
      </c>
      <c r="H376" s="2">
        <f>_xlfn.XLOOKUP(C376,'Player Stats'!A:A,'Player Stats'!D:D)</f>
        <v>9.1612903225806459</v>
      </c>
      <c r="I376" s="2">
        <f>_xlfn.XLOOKUP(C376,'Player Stats'!A:A,'Player Stats'!E:E)</f>
        <v>3.306451612903226</v>
      </c>
      <c r="J376" s="2">
        <f>_xlfn.XLOOKUP(C376,'Player Stats'!A:A,'Player Stats'!F:F)</f>
        <v>0.967741935483871</v>
      </c>
      <c r="K376" s="2">
        <f>_xlfn.XLOOKUP(C376,'Player Stats'!A:A,'Player Stats'!G:G)</f>
        <v>0.74193548387096775</v>
      </c>
      <c r="L376" s="2">
        <f>_xlfn.XLOOKUP(C376,'Player Stats'!A:A,'Player Stats'!H:H)</f>
        <v>23.997849462365586</v>
      </c>
      <c r="M376">
        <f t="shared" si="60"/>
        <v>569</v>
      </c>
      <c r="N376">
        <f t="shared" si="61"/>
        <v>568</v>
      </c>
      <c r="O376">
        <f t="shared" si="62"/>
        <v>205</v>
      </c>
      <c r="P376">
        <f t="shared" si="63"/>
        <v>60</v>
      </c>
      <c r="Q376">
        <f t="shared" si="64"/>
        <v>46</v>
      </c>
      <c r="R376" s="4">
        <f t="shared" si="65"/>
        <v>1487.8666666666663</v>
      </c>
      <c r="S376" s="2">
        <f t="shared" si="66"/>
        <v>19.964912280701753</v>
      </c>
      <c r="T376" s="2">
        <f t="shared" si="67"/>
        <v>19.92982456140351</v>
      </c>
      <c r="U376" s="2">
        <f t="shared" si="68"/>
        <v>7.192982456140351</v>
      </c>
      <c r="V376" s="2">
        <f t="shared" si="69"/>
        <v>2.1052631578947367</v>
      </c>
      <c r="W376" s="2">
        <f t="shared" si="70"/>
        <v>1.6140350877192984</v>
      </c>
      <c r="X376" t="str">
        <f t="shared" si="71"/>
        <v>Yes</v>
      </c>
    </row>
    <row r="377" spans="1:24" x14ac:dyDescent="0.25">
      <c r="A377" t="s">
        <v>5</v>
      </c>
      <c r="B377">
        <v>844040</v>
      </c>
      <c r="C377" t="s">
        <v>371</v>
      </c>
      <c r="D377" s="3">
        <v>2667947</v>
      </c>
      <c r="E377" t="s">
        <v>13</v>
      </c>
      <c r="F377">
        <f>_xlfn.XLOOKUP(C377,'Player Stats'!A:A,'Player Stats'!B:B)</f>
        <v>51</v>
      </c>
      <c r="G377" s="2">
        <f>_xlfn.XLOOKUP(C377,'Player Stats'!A:A,'Player Stats'!C:C)</f>
        <v>2.7254901960784315</v>
      </c>
      <c r="H377" s="2">
        <f>_xlfn.XLOOKUP(C377,'Player Stats'!A:A,'Player Stats'!D:D)</f>
        <v>1.6274509803921569</v>
      </c>
      <c r="I377" s="2">
        <f>_xlfn.XLOOKUP(C377,'Player Stats'!A:A,'Player Stats'!E:E)</f>
        <v>0.49019607843137253</v>
      </c>
      <c r="J377" s="2">
        <f>_xlfn.XLOOKUP(C377,'Player Stats'!A:A,'Player Stats'!F:F)</f>
        <v>0.21568627450980393</v>
      </c>
      <c r="K377" s="2">
        <f>_xlfn.XLOOKUP(C377,'Player Stats'!A:A,'Player Stats'!G:G)</f>
        <v>5.8823529411764705E-2</v>
      </c>
      <c r="L377" s="2">
        <f>_xlfn.XLOOKUP(C377,'Player Stats'!A:A,'Player Stats'!H:H)</f>
        <v>8.5330065359477132</v>
      </c>
      <c r="M377">
        <f t="shared" si="60"/>
        <v>139</v>
      </c>
      <c r="N377">
        <f t="shared" si="61"/>
        <v>83</v>
      </c>
      <c r="O377">
        <f t="shared" si="62"/>
        <v>25</v>
      </c>
      <c r="P377">
        <f t="shared" si="63"/>
        <v>11</v>
      </c>
      <c r="Q377">
        <f t="shared" si="64"/>
        <v>3</v>
      </c>
      <c r="R377" s="4">
        <f t="shared" si="65"/>
        <v>435.18333333333339</v>
      </c>
      <c r="S377" s="2">
        <f t="shared" si="66"/>
        <v>52.099985494464477</v>
      </c>
      <c r="T377" s="2">
        <f t="shared" si="67"/>
        <v>31.110063280867273</v>
      </c>
      <c r="U377" s="2">
        <f t="shared" si="68"/>
        <v>9.3705009882130348</v>
      </c>
      <c r="V377" s="2">
        <f t="shared" si="69"/>
        <v>4.1230204348137347</v>
      </c>
      <c r="W377" s="2">
        <f t="shared" si="70"/>
        <v>1.1244601185855643</v>
      </c>
      <c r="X377" t="str">
        <f t="shared" si="71"/>
        <v>No</v>
      </c>
    </row>
    <row r="378" spans="1:24" x14ac:dyDescent="0.25">
      <c r="A378" t="s">
        <v>5</v>
      </c>
      <c r="B378">
        <v>944822</v>
      </c>
      <c r="C378" t="s">
        <v>358</v>
      </c>
      <c r="D378" s="3">
        <v>2874436</v>
      </c>
      <c r="E378" t="s">
        <v>25</v>
      </c>
      <c r="F378">
        <f>_xlfn.XLOOKUP(C378,'Player Stats'!A:A,'Player Stats'!B:B)</f>
        <v>51</v>
      </c>
      <c r="G378" s="2">
        <f>_xlfn.XLOOKUP(C378,'Player Stats'!A:A,'Player Stats'!C:C)</f>
        <v>2.9215686274509802</v>
      </c>
      <c r="H378" s="2">
        <f>_xlfn.XLOOKUP(C378,'Player Stats'!A:A,'Player Stats'!D:D)</f>
        <v>1.1176470588235294</v>
      </c>
      <c r="I378" s="2">
        <f>_xlfn.XLOOKUP(C378,'Player Stats'!A:A,'Player Stats'!E:E)</f>
        <v>0.52941176470588236</v>
      </c>
      <c r="J378" s="2">
        <f>_xlfn.XLOOKUP(C378,'Player Stats'!A:A,'Player Stats'!F:F)</f>
        <v>0.17647058823529413</v>
      </c>
      <c r="K378" s="2">
        <f>_xlfn.XLOOKUP(C378,'Player Stats'!A:A,'Player Stats'!G:G)</f>
        <v>9.8039215686274508E-2</v>
      </c>
      <c r="L378" s="2">
        <f>_xlfn.XLOOKUP(C378,'Player Stats'!A:A,'Player Stats'!H:H)</f>
        <v>9.7598039215686292</v>
      </c>
      <c r="M378">
        <f t="shared" si="60"/>
        <v>149</v>
      </c>
      <c r="N378">
        <f t="shared" si="61"/>
        <v>57</v>
      </c>
      <c r="O378">
        <f t="shared" si="62"/>
        <v>27</v>
      </c>
      <c r="P378">
        <f t="shared" si="63"/>
        <v>9</v>
      </c>
      <c r="Q378">
        <f t="shared" si="64"/>
        <v>5</v>
      </c>
      <c r="R378" s="4">
        <f t="shared" si="65"/>
        <v>497.75000000000011</v>
      </c>
      <c r="S378" s="2">
        <f t="shared" si="66"/>
        <v>51.836255877674787</v>
      </c>
      <c r="T378" s="2">
        <f t="shared" si="67"/>
        <v>19.829977080721225</v>
      </c>
      <c r="U378" s="2">
        <f t="shared" si="68"/>
        <v>9.3931470382363695</v>
      </c>
      <c r="V378" s="2">
        <f t="shared" si="69"/>
        <v>3.1310490127454567</v>
      </c>
      <c r="W378" s="2">
        <f t="shared" si="70"/>
        <v>1.739471673747476</v>
      </c>
      <c r="X378" t="str">
        <f t="shared" si="71"/>
        <v>No</v>
      </c>
    </row>
    <row r="379" spans="1:24" x14ac:dyDescent="0.25">
      <c r="A379" t="s">
        <v>5</v>
      </c>
      <c r="B379">
        <v>1502175</v>
      </c>
      <c r="C379" t="s">
        <v>345</v>
      </c>
      <c r="D379" s="3">
        <v>3090480</v>
      </c>
      <c r="E379" t="s">
        <v>73</v>
      </c>
      <c r="F379">
        <f>_xlfn.XLOOKUP(C379,'Player Stats'!A:A,'Player Stats'!B:B)</f>
        <v>48</v>
      </c>
      <c r="G379" s="2">
        <f>_xlfn.XLOOKUP(C379,'Player Stats'!A:A,'Player Stats'!C:C)</f>
        <v>3.3333333333333335</v>
      </c>
      <c r="H379" s="2">
        <f>_xlfn.XLOOKUP(C379,'Player Stats'!A:A,'Player Stats'!D:D)</f>
        <v>1.1458333333333333</v>
      </c>
      <c r="I379" s="2">
        <f>_xlfn.XLOOKUP(C379,'Player Stats'!A:A,'Player Stats'!E:E)</f>
        <v>0.97916666666666663</v>
      </c>
      <c r="J379" s="2">
        <f>_xlfn.XLOOKUP(C379,'Player Stats'!A:A,'Player Stats'!F:F)</f>
        <v>0.22916666666666666</v>
      </c>
      <c r="K379" s="2">
        <f>_xlfn.XLOOKUP(C379,'Player Stats'!A:A,'Player Stats'!G:G)</f>
        <v>6.25E-2</v>
      </c>
      <c r="L379" s="2">
        <f>_xlfn.XLOOKUP(C379,'Player Stats'!A:A,'Player Stats'!H:H)</f>
        <v>9.4465277777777796</v>
      </c>
      <c r="M379">
        <f t="shared" si="60"/>
        <v>160</v>
      </c>
      <c r="N379">
        <f t="shared" si="61"/>
        <v>55</v>
      </c>
      <c r="O379">
        <f t="shared" si="62"/>
        <v>47</v>
      </c>
      <c r="P379">
        <f t="shared" si="63"/>
        <v>11</v>
      </c>
      <c r="Q379">
        <f t="shared" si="64"/>
        <v>3</v>
      </c>
      <c r="R379" s="4">
        <f t="shared" si="65"/>
        <v>453.43333333333339</v>
      </c>
      <c r="S379" s="2">
        <f t="shared" si="66"/>
        <v>51.771893039268981</v>
      </c>
      <c r="T379" s="2">
        <f t="shared" si="67"/>
        <v>17.796588232248713</v>
      </c>
      <c r="U379" s="2">
        <f t="shared" si="68"/>
        <v>15.207993580285263</v>
      </c>
      <c r="V379" s="2">
        <f t="shared" si="69"/>
        <v>3.5593176464497427</v>
      </c>
      <c r="W379" s="2">
        <f t="shared" si="70"/>
        <v>0.97072299448629329</v>
      </c>
      <c r="X379" t="str">
        <f t="shared" si="71"/>
        <v>No</v>
      </c>
    </row>
    <row r="380" spans="1:24" x14ac:dyDescent="0.25">
      <c r="A380" t="s">
        <v>5</v>
      </c>
      <c r="B380">
        <v>1186160</v>
      </c>
      <c r="C380" t="s">
        <v>66</v>
      </c>
      <c r="D380" s="3">
        <v>37958760</v>
      </c>
      <c r="E380" t="s">
        <v>11</v>
      </c>
      <c r="F380">
        <f>_xlfn.XLOOKUP(C380,'Player Stats'!A:A,'Player Stats'!B:B)</f>
        <v>82</v>
      </c>
      <c r="G380" s="2">
        <f>_xlfn.XLOOKUP(C380,'Player Stats'!A:A,'Player Stats'!C:C)</f>
        <v>27.707317073170731</v>
      </c>
      <c r="H380" s="2">
        <f>_xlfn.XLOOKUP(C380,'Player Stats'!A:A,'Player Stats'!D:D)</f>
        <v>4.0975609756097562</v>
      </c>
      <c r="I380" s="2">
        <f>_xlfn.XLOOKUP(C380,'Player Stats'!A:A,'Player Stats'!E:E)</f>
        <v>6.4878048780487809</v>
      </c>
      <c r="J380" s="2">
        <f>_xlfn.XLOOKUP(C380,'Player Stats'!A:A,'Player Stats'!F:F)</f>
        <v>1.7073170731707317</v>
      </c>
      <c r="K380" s="2">
        <f>_xlfn.XLOOKUP(C380,'Player Stats'!A:A,'Player Stats'!G:G)</f>
        <v>0.73170731707317072</v>
      </c>
      <c r="L380" s="2">
        <f>_xlfn.XLOOKUP(C380,'Player Stats'!A:A,'Player Stats'!H:H)</f>
        <v>38.300813008130085</v>
      </c>
      <c r="M380">
        <f t="shared" si="60"/>
        <v>2272</v>
      </c>
      <c r="N380">
        <f t="shared" si="61"/>
        <v>336</v>
      </c>
      <c r="O380">
        <f t="shared" si="62"/>
        <v>532</v>
      </c>
      <c r="P380">
        <f t="shared" si="63"/>
        <v>140</v>
      </c>
      <c r="Q380">
        <f t="shared" si="64"/>
        <v>60</v>
      </c>
      <c r="R380" s="4">
        <f t="shared" si="65"/>
        <v>3140.666666666667</v>
      </c>
      <c r="S380" s="2">
        <f t="shared" si="66"/>
        <v>59.854431493547203</v>
      </c>
      <c r="T380" s="2">
        <f t="shared" si="67"/>
        <v>8.8517116997499397</v>
      </c>
      <c r="U380" s="2">
        <f t="shared" si="68"/>
        <v>14.015210191270738</v>
      </c>
      <c r="V380" s="2">
        <f t="shared" si="69"/>
        <v>3.6882132082291412</v>
      </c>
      <c r="W380" s="2">
        <f t="shared" si="70"/>
        <v>1.5806628035267749</v>
      </c>
      <c r="X380" t="str">
        <f t="shared" si="71"/>
        <v>Yes</v>
      </c>
    </row>
    <row r="381" spans="1:24" x14ac:dyDescent="0.25">
      <c r="A381" t="s">
        <v>5</v>
      </c>
      <c r="B381">
        <v>887665</v>
      </c>
      <c r="C381" t="s">
        <v>63</v>
      </c>
      <c r="D381" s="3">
        <v>38095238</v>
      </c>
      <c r="E381" t="s">
        <v>57</v>
      </c>
      <c r="F381">
        <f>_xlfn.XLOOKUP(C381,'Player Stats'!A:A,'Player Stats'!B:B)</f>
        <v>82</v>
      </c>
      <c r="G381" s="2">
        <f>_xlfn.XLOOKUP(C381,'Player Stats'!A:A,'Player Stats'!C:C)</f>
        <v>20.914634146341463</v>
      </c>
      <c r="H381" s="2">
        <f>_xlfn.XLOOKUP(C381,'Player Stats'!A:A,'Player Stats'!D:D)</f>
        <v>5.4390243902439028</v>
      </c>
      <c r="I381" s="2">
        <f>_xlfn.XLOOKUP(C381,'Player Stats'!A:A,'Player Stats'!E:E)</f>
        <v>3.5975609756097562</v>
      </c>
      <c r="J381" s="2">
        <f>_xlfn.XLOOKUP(C381,'Player Stats'!A:A,'Player Stats'!F:F)</f>
        <v>0.74390243902439024</v>
      </c>
      <c r="K381" s="2">
        <f>_xlfn.XLOOKUP(C381,'Player Stats'!A:A,'Player Stats'!G:G)</f>
        <v>0.71951219512195119</v>
      </c>
      <c r="L381" s="2">
        <f>_xlfn.XLOOKUP(C381,'Player Stats'!A:A,'Player Stats'!H:H)</f>
        <v>33.560365853658546</v>
      </c>
      <c r="M381">
        <f t="shared" si="60"/>
        <v>1715</v>
      </c>
      <c r="N381">
        <f t="shared" si="61"/>
        <v>446.00000000000006</v>
      </c>
      <c r="O381">
        <f t="shared" si="62"/>
        <v>295</v>
      </c>
      <c r="P381">
        <f t="shared" si="63"/>
        <v>61</v>
      </c>
      <c r="Q381">
        <f t="shared" si="64"/>
        <v>59</v>
      </c>
      <c r="R381" s="4">
        <f t="shared" si="65"/>
        <v>2751.9500000000007</v>
      </c>
      <c r="S381" s="2">
        <f t="shared" si="66"/>
        <v>45.018750112546876</v>
      </c>
      <c r="T381" s="2">
        <f t="shared" si="67"/>
        <v>11.707500029268752</v>
      </c>
      <c r="U381" s="2">
        <f t="shared" si="68"/>
        <v>7.7437500193593749</v>
      </c>
      <c r="V381" s="2">
        <f t="shared" si="69"/>
        <v>1.601250004003125</v>
      </c>
      <c r="W381" s="2">
        <f t="shared" si="70"/>
        <v>1.5487500038718751</v>
      </c>
      <c r="X381" t="str">
        <f t="shared" si="71"/>
        <v>Yes</v>
      </c>
    </row>
    <row r="382" spans="1:24" x14ac:dyDescent="0.25">
      <c r="A382" t="s">
        <v>5</v>
      </c>
      <c r="B382">
        <v>1132051</v>
      </c>
      <c r="C382" t="s">
        <v>98</v>
      </c>
      <c r="D382" s="3">
        <v>27500000</v>
      </c>
      <c r="E382" t="s">
        <v>68</v>
      </c>
      <c r="F382">
        <f>_xlfn.XLOOKUP(C382,'Player Stats'!A:A,'Player Stats'!B:B)</f>
        <v>91</v>
      </c>
      <c r="G382" s="2">
        <f>_xlfn.XLOOKUP(C382,'Player Stats'!A:A,'Player Stats'!C:C)</f>
        <v>13.648351648351648</v>
      </c>
      <c r="H382" s="2">
        <f>_xlfn.XLOOKUP(C382,'Player Stats'!A:A,'Player Stats'!D:D)</f>
        <v>4.3516483516483513</v>
      </c>
      <c r="I382" s="2">
        <f>_xlfn.XLOOKUP(C382,'Player Stats'!A:A,'Player Stats'!E:E)</f>
        <v>2.5494505494505493</v>
      </c>
      <c r="J382" s="2">
        <f>_xlfn.XLOOKUP(C382,'Player Stats'!A:A,'Player Stats'!F:F)</f>
        <v>0.94505494505494503</v>
      </c>
      <c r="K382" s="2">
        <f>_xlfn.XLOOKUP(C382,'Player Stats'!A:A,'Player Stats'!G:G)</f>
        <v>0.46153846153846156</v>
      </c>
      <c r="L382" s="2">
        <f>_xlfn.XLOOKUP(C382,'Player Stats'!A:A,'Player Stats'!H:H)</f>
        <v>31.629670329670336</v>
      </c>
      <c r="M382">
        <f t="shared" si="60"/>
        <v>1242</v>
      </c>
      <c r="N382">
        <f t="shared" si="61"/>
        <v>395.99999999999994</v>
      </c>
      <c r="O382">
        <f t="shared" si="62"/>
        <v>231.99999999999997</v>
      </c>
      <c r="P382">
        <f t="shared" si="63"/>
        <v>86</v>
      </c>
      <c r="Q382">
        <f t="shared" si="64"/>
        <v>42</v>
      </c>
      <c r="R382" s="4">
        <f t="shared" si="65"/>
        <v>2878.3000000000006</v>
      </c>
      <c r="S382" s="2">
        <f t="shared" si="66"/>
        <v>45.163636363636364</v>
      </c>
      <c r="T382" s="2">
        <f t="shared" si="67"/>
        <v>14.399999999999997</v>
      </c>
      <c r="U382" s="2">
        <f t="shared" si="68"/>
        <v>8.4363636363636356</v>
      </c>
      <c r="V382" s="2">
        <f t="shared" si="69"/>
        <v>3.1272727272727274</v>
      </c>
      <c r="W382" s="2">
        <f t="shared" si="70"/>
        <v>1.5272727272727273</v>
      </c>
      <c r="X382" t="str">
        <f t="shared" si="71"/>
        <v>Yes</v>
      </c>
    </row>
    <row r="383" spans="1:24" x14ac:dyDescent="0.25">
      <c r="A383" t="s">
        <v>5</v>
      </c>
      <c r="B383">
        <v>1071928</v>
      </c>
      <c r="C383" t="s">
        <v>518</v>
      </c>
      <c r="D383" s="3">
        <v>194771</v>
      </c>
      <c r="E383" t="s">
        <v>57</v>
      </c>
      <c r="F383">
        <f>_xlfn.XLOOKUP(C383,'Player Stats'!A:A,'Player Stats'!B:B)</f>
        <v>4</v>
      </c>
      <c r="G383" s="2">
        <f>_xlfn.XLOOKUP(C383,'Player Stats'!A:A,'Player Stats'!C:C)</f>
        <v>2.5</v>
      </c>
      <c r="H383" s="2">
        <f>_xlfn.XLOOKUP(C383,'Player Stats'!A:A,'Player Stats'!D:D)</f>
        <v>5.5</v>
      </c>
      <c r="I383" s="2">
        <f>_xlfn.XLOOKUP(C383,'Player Stats'!A:A,'Player Stats'!E:E)</f>
        <v>0.25</v>
      </c>
      <c r="J383" s="2">
        <f>_xlfn.XLOOKUP(C383,'Player Stats'!A:A,'Player Stats'!F:F)</f>
        <v>0</v>
      </c>
      <c r="K383" s="2">
        <f>_xlfn.XLOOKUP(C383,'Player Stats'!A:A,'Player Stats'!G:G)</f>
        <v>0.75</v>
      </c>
      <c r="L383" s="2">
        <f>_xlfn.XLOOKUP(C383,'Player Stats'!A:A,'Player Stats'!H:H)</f>
        <v>10.950000000000001</v>
      </c>
      <c r="M383">
        <f t="shared" si="60"/>
        <v>10</v>
      </c>
      <c r="N383">
        <f t="shared" si="61"/>
        <v>22</v>
      </c>
      <c r="O383">
        <f t="shared" si="62"/>
        <v>1</v>
      </c>
      <c r="P383">
        <f t="shared" si="63"/>
        <v>0</v>
      </c>
      <c r="Q383">
        <f t="shared" si="64"/>
        <v>3</v>
      </c>
      <c r="R383" s="4">
        <f t="shared" si="65"/>
        <v>43.800000000000004</v>
      </c>
      <c r="S383" s="2">
        <f t="shared" si="66"/>
        <v>51.342345626402285</v>
      </c>
      <c r="T383" s="2">
        <f t="shared" si="67"/>
        <v>112.95316037808503</v>
      </c>
      <c r="U383" s="2">
        <f t="shared" si="68"/>
        <v>5.1342345626402288</v>
      </c>
      <c r="V383" s="2">
        <f t="shared" si="69"/>
        <v>0</v>
      </c>
      <c r="W383" s="2">
        <f t="shared" si="70"/>
        <v>15.402703687920686</v>
      </c>
      <c r="X383" t="str">
        <f t="shared" si="71"/>
        <v>No</v>
      </c>
    </row>
    <row r="384" spans="1:24" x14ac:dyDescent="0.25">
      <c r="A384" t="s">
        <v>5</v>
      </c>
      <c r="B384">
        <v>854591</v>
      </c>
      <c r="C384" t="s">
        <v>141</v>
      </c>
      <c r="D384" s="3">
        <v>16834692</v>
      </c>
      <c r="E384" t="s">
        <v>39</v>
      </c>
      <c r="F384">
        <f>_xlfn.XLOOKUP(C384,'Player Stats'!A:A,'Player Stats'!B:B)</f>
        <v>90</v>
      </c>
      <c r="G384" s="2">
        <f>_xlfn.XLOOKUP(C384,'Player Stats'!A:A,'Player Stats'!C:C)</f>
        <v>12.144444444444444</v>
      </c>
      <c r="H384" s="2">
        <f>_xlfn.XLOOKUP(C384,'Player Stats'!A:A,'Player Stats'!D:D)</f>
        <v>2.6222222222222222</v>
      </c>
      <c r="I384" s="2">
        <f>_xlfn.XLOOKUP(C384,'Player Stats'!A:A,'Player Stats'!E:E)</f>
        <v>2.1</v>
      </c>
      <c r="J384" s="2">
        <f>_xlfn.XLOOKUP(C384,'Player Stats'!A:A,'Player Stats'!F:F)</f>
        <v>0.67777777777777781</v>
      </c>
      <c r="K384" s="2">
        <f>_xlfn.XLOOKUP(C384,'Player Stats'!A:A,'Player Stats'!G:G)</f>
        <v>0.27777777777777779</v>
      </c>
      <c r="L384" s="2">
        <f>_xlfn.XLOOKUP(C384,'Player Stats'!A:A,'Player Stats'!H:H)</f>
        <v>27.737592592592591</v>
      </c>
      <c r="M384">
        <f t="shared" si="60"/>
        <v>1093</v>
      </c>
      <c r="N384">
        <f t="shared" si="61"/>
        <v>236</v>
      </c>
      <c r="O384">
        <f t="shared" si="62"/>
        <v>189</v>
      </c>
      <c r="P384">
        <f t="shared" si="63"/>
        <v>61</v>
      </c>
      <c r="Q384">
        <f t="shared" si="64"/>
        <v>25</v>
      </c>
      <c r="R384" s="4">
        <f t="shared" si="65"/>
        <v>2496.3833333333332</v>
      </c>
      <c r="S384" s="2">
        <f t="shared" si="66"/>
        <v>64.925452749595891</v>
      </c>
      <c r="T384" s="2">
        <f t="shared" si="67"/>
        <v>14.018670493050896</v>
      </c>
      <c r="U384" s="2">
        <f t="shared" si="68"/>
        <v>11.226816623672116</v>
      </c>
      <c r="V384" s="2">
        <f t="shared" si="69"/>
        <v>3.6234699155767149</v>
      </c>
      <c r="W384" s="2">
        <f t="shared" si="70"/>
        <v>1.4850286539248831</v>
      </c>
      <c r="X384" t="str">
        <f t="shared" si="71"/>
        <v>Yes</v>
      </c>
    </row>
    <row r="385" spans="1:24" x14ac:dyDescent="0.25">
      <c r="A385" t="s">
        <v>5</v>
      </c>
      <c r="B385">
        <v>957479</v>
      </c>
      <c r="C385" t="s">
        <v>106</v>
      </c>
      <c r="D385" s="3">
        <v>25000000</v>
      </c>
      <c r="E385" t="s">
        <v>65</v>
      </c>
      <c r="F385">
        <f>_xlfn.XLOOKUP(C385,'Player Stats'!A:A,'Player Stats'!B:B)</f>
        <v>79</v>
      </c>
      <c r="G385" s="2">
        <f>_xlfn.XLOOKUP(C385,'Player Stats'!A:A,'Player Stats'!C:C)</f>
        <v>17.177215189873419</v>
      </c>
      <c r="H385" s="2">
        <f>_xlfn.XLOOKUP(C385,'Player Stats'!A:A,'Player Stats'!D:D)</f>
        <v>5.8354430379746836</v>
      </c>
      <c r="I385" s="2">
        <f>_xlfn.XLOOKUP(C385,'Player Stats'!A:A,'Player Stats'!E:E)</f>
        <v>3.1518987341772151</v>
      </c>
      <c r="J385" s="2">
        <f>_xlfn.XLOOKUP(C385,'Player Stats'!A:A,'Player Stats'!F:F)</f>
        <v>0.59493670886075944</v>
      </c>
      <c r="K385" s="2">
        <f>_xlfn.XLOOKUP(C385,'Player Stats'!A:A,'Player Stats'!G:G)</f>
        <v>0.46835443037974683</v>
      </c>
      <c r="L385" s="2">
        <f>_xlfn.XLOOKUP(C385,'Player Stats'!A:A,'Player Stats'!H:H)</f>
        <v>31.127637130801673</v>
      </c>
      <c r="M385">
        <f t="shared" si="60"/>
        <v>1357</v>
      </c>
      <c r="N385">
        <f t="shared" si="61"/>
        <v>461</v>
      </c>
      <c r="O385">
        <f t="shared" si="62"/>
        <v>249</v>
      </c>
      <c r="P385">
        <f t="shared" si="63"/>
        <v>46.999999999999993</v>
      </c>
      <c r="Q385">
        <f t="shared" si="64"/>
        <v>37</v>
      </c>
      <c r="R385" s="4">
        <f t="shared" si="65"/>
        <v>2459.0833333333321</v>
      </c>
      <c r="S385" s="2">
        <f t="shared" si="66"/>
        <v>54.28</v>
      </c>
      <c r="T385" s="2">
        <f t="shared" si="67"/>
        <v>18.440000000000001</v>
      </c>
      <c r="U385" s="2">
        <f t="shared" si="68"/>
        <v>9.9599999999999991</v>
      </c>
      <c r="V385" s="2">
        <f t="shared" si="69"/>
        <v>1.88</v>
      </c>
      <c r="W385" s="2">
        <f t="shared" si="70"/>
        <v>1.48</v>
      </c>
      <c r="X385" t="str">
        <f t="shared" si="71"/>
        <v>Yes</v>
      </c>
    </row>
    <row r="386" spans="1:24" x14ac:dyDescent="0.25">
      <c r="A386" t="s">
        <v>5</v>
      </c>
      <c r="B386">
        <v>882387</v>
      </c>
      <c r="C386" t="s">
        <v>280</v>
      </c>
      <c r="D386" s="3">
        <v>5000000</v>
      </c>
      <c r="E386" t="s">
        <v>59</v>
      </c>
      <c r="F386">
        <f>_xlfn.XLOOKUP(C386,'Player Stats'!A:A,'Player Stats'!B:B)</f>
        <v>39</v>
      </c>
      <c r="G386" s="2">
        <f>_xlfn.XLOOKUP(C386,'Player Stats'!A:A,'Player Stats'!C:C)</f>
        <v>6.4615384615384617</v>
      </c>
      <c r="H386" s="2">
        <f>_xlfn.XLOOKUP(C386,'Player Stats'!A:A,'Player Stats'!D:D)</f>
        <v>3.1025641025641026</v>
      </c>
      <c r="I386" s="2">
        <f>_xlfn.XLOOKUP(C386,'Player Stats'!A:A,'Player Stats'!E:E)</f>
        <v>0.69230769230769229</v>
      </c>
      <c r="J386" s="2">
        <f>_xlfn.XLOOKUP(C386,'Player Stats'!A:A,'Player Stats'!F:F)</f>
        <v>0.38461538461538464</v>
      </c>
      <c r="K386" s="2">
        <f>_xlfn.XLOOKUP(C386,'Player Stats'!A:A,'Player Stats'!G:G)</f>
        <v>5.128205128205128E-2</v>
      </c>
      <c r="L386" s="2">
        <f>_xlfn.XLOOKUP(C386,'Player Stats'!A:A,'Player Stats'!H:H)</f>
        <v>11.409401709401708</v>
      </c>
      <c r="M386">
        <f t="shared" ref="M386:M449" si="72">F386*G386</f>
        <v>252</v>
      </c>
      <c r="N386">
        <f t="shared" ref="N386:N449" si="73">F386*H386</f>
        <v>121</v>
      </c>
      <c r="O386">
        <f t="shared" ref="O386:O449" si="74">F386*I386</f>
        <v>27</v>
      </c>
      <c r="P386">
        <f t="shared" ref="P386:P449" si="75">F386*J386</f>
        <v>15</v>
      </c>
      <c r="Q386">
        <f t="shared" ref="Q386:Q449" si="76">F386*K386</f>
        <v>2</v>
      </c>
      <c r="R386" s="4">
        <f t="shared" ref="R386:R449" si="77">F386*L386</f>
        <v>444.96666666666658</v>
      </c>
      <c r="S386" s="2">
        <f t="shared" ref="S386:S449" si="78">(M386/D386)*1000000</f>
        <v>50.4</v>
      </c>
      <c r="T386" s="2">
        <f t="shared" ref="T386:T449" si="79">(N386/D386)*1000000</f>
        <v>24.2</v>
      </c>
      <c r="U386" s="2">
        <f t="shared" ref="U386:U449" si="80">(O386/D386)*1000000</f>
        <v>5.4</v>
      </c>
      <c r="V386" s="2">
        <f t="shared" ref="V386:V449" si="81">(P386/D386)*1000000</f>
        <v>3</v>
      </c>
      <c r="W386" s="2">
        <f t="shared" ref="W386:W449" si="82">(Q386/D386)*1000000</f>
        <v>0.39999999999999997</v>
      </c>
      <c r="X386" t="str">
        <f t="shared" ref="X386:X449" si="83">IF(AND(F386&gt;=20,L386&gt;=15),"Yes","No")</f>
        <v>No</v>
      </c>
    </row>
    <row r="387" spans="1:24" x14ac:dyDescent="0.25">
      <c r="A387" t="s">
        <v>5</v>
      </c>
      <c r="B387">
        <v>1269060</v>
      </c>
      <c r="C387" t="s">
        <v>480</v>
      </c>
      <c r="D387" s="3">
        <v>636435</v>
      </c>
      <c r="E387" t="s">
        <v>68</v>
      </c>
      <c r="F387">
        <f>_xlfn.XLOOKUP(C387,'Player Stats'!A:A,'Player Stats'!B:B)</f>
        <v>11</v>
      </c>
      <c r="G387" s="2">
        <f>_xlfn.XLOOKUP(C387,'Player Stats'!A:A,'Player Stats'!C:C)</f>
        <v>2.9090909090909092</v>
      </c>
      <c r="H387" s="2">
        <f>_xlfn.XLOOKUP(C387,'Player Stats'!A:A,'Player Stats'!D:D)</f>
        <v>1.1818181818181819</v>
      </c>
      <c r="I387" s="2">
        <f>_xlfn.XLOOKUP(C387,'Player Stats'!A:A,'Player Stats'!E:E)</f>
        <v>1.6363636363636365</v>
      </c>
      <c r="J387" s="2">
        <f>_xlfn.XLOOKUP(C387,'Player Stats'!A:A,'Player Stats'!F:F)</f>
        <v>0.54545454545454541</v>
      </c>
      <c r="K387" s="2">
        <f>_xlfn.XLOOKUP(C387,'Player Stats'!A:A,'Player Stats'!G:G)</f>
        <v>9.0909090909090912E-2</v>
      </c>
      <c r="L387" s="2">
        <f>_xlfn.XLOOKUP(C387,'Player Stats'!A:A,'Player Stats'!H:H)</f>
        <v>6.1787878787878787</v>
      </c>
      <c r="M387">
        <f t="shared" si="72"/>
        <v>32</v>
      </c>
      <c r="N387">
        <f t="shared" si="73"/>
        <v>13</v>
      </c>
      <c r="O387">
        <f t="shared" si="74"/>
        <v>18</v>
      </c>
      <c r="P387">
        <f t="shared" si="75"/>
        <v>6</v>
      </c>
      <c r="Q387">
        <f t="shared" si="76"/>
        <v>1</v>
      </c>
      <c r="R387" s="4">
        <f t="shared" si="77"/>
        <v>67.966666666666669</v>
      </c>
      <c r="S387" s="2">
        <f t="shared" si="78"/>
        <v>50.280075734364075</v>
      </c>
      <c r="T387" s="2">
        <f t="shared" si="79"/>
        <v>20.426280767085409</v>
      </c>
      <c r="U387" s="2">
        <f t="shared" si="80"/>
        <v>28.282542600579792</v>
      </c>
      <c r="V387" s="2">
        <f t="shared" si="81"/>
        <v>9.427514200193265</v>
      </c>
      <c r="W387" s="2">
        <f t="shared" si="82"/>
        <v>1.5712523666988774</v>
      </c>
      <c r="X387" t="str">
        <f t="shared" si="83"/>
        <v>No</v>
      </c>
    </row>
    <row r="388" spans="1:24" x14ac:dyDescent="0.25">
      <c r="A388" t="s">
        <v>5</v>
      </c>
      <c r="B388">
        <v>1176798</v>
      </c>
      <c r="C388" t="s">
        <v>647</v>
      </c>
      <c r="D388" s="3">
        <v>2270735</v>
      </c>
      <c r="E388" t="s">
        <v>54</v>
      </c>
      <c r="F388">
        <f>_xlfn.XLOOKUP(C388,'Player Stats'!A:A,'Player Stats'!B:B)</f>
        <v>10</v>
      </c>
      <c r="G388" s="2">
        <f>_xlfn.XLOOKUP(C388,'Player Stats'!A:A,'Player Stats'!C:C)</f>
        <v>11.4</v>
      </c>
      <c r="H388" s="2">
        <f>_xlfn.XLOOKUP(C388,'Player Stats'!A:A,'Player Stats'!D:D)</f>
        <v>2.2000000000000002</v>
      </c>
      <c r="I388" s="2">
        <f>_xlfn.XLOOKUP(C388,'Player Stats'!A:A,'Player Stats'!E:E)</f>
        <v>4.7</v>
      </c>
      <c r="J388" s="2">
        <f>_xlfn.XLOOKUP(C388,'Player Stats'!A:A,'Player Stats'!F:F)</f>
        <v>1.9</v>
      </c>
      <c r="K388" s="2">
        <f>_xlfn.XLOOKUP(C388,'Player Stats'!A:A,'Player Stats'!G:G)</f>
        <v>0.4</v>
      </c>
      <c r="L388" s="2">
        <f>_xlfn.XLOOKUP(C388,'Player Stats'!A:A,'Player Stats'!H:H)</f>
        <v>21.186666666666667</v>
      </c>
      <c r="M388">
        <f t="shared" si="72"/>
        <v>114</v>
      </c>
      <c r="N388">
        <f t="shared" si="73"/>
        <v>22</v>
      </c>
      <c r="O388">
        <f t="shared" si="74"/>
        <v>47</v>
      </c>
      <c r="P388">
        <f t="shared" si="75"/>
        <v>19</v>
      </c>
      <c r="Q388">
        <f t="shared" si="76"/>
        <v>4</v>
      </c>
      <c r="R388" s="4">
        <f t="shared" si="77"/>
        <v>211.86666666666667</v>
      </c>
      <c r="S388" s="2">
        <f t="shared" si="78"/>
        <v>50.204008834144012</v>
      </c>
      <c r="T388" s="2">
        <f t="shared" si="79"/>
        <v>9.6884929329049854</v>
      </c>
      <c r="U388" s="2">
        <f t="shared" si="80"/>
        <v>20.698143993024285</v>
      </c>
      <c r="V388" s="2">
        <f t="shared" si="81"/>
        <v>8.3673348056906676</v>
      </c>
      <c r="W388" s="2">
        <f t="shared" si="82"/>
        <v>1.7615441696190881</v>
      </c>
      <c r="X388" t="str">
        <f t="shared" si="83"/>
        <v>No</v>
      </c>
    </row>
    <row r="389" spans="1:24" x14ac:dyDescent="0.25">
      <c r="A389" t="s">
        <v>5</v>
      </c>
      <c r="B389">
        <v>955893</v>
      </c>
      <c r="C389" t="s">
        <v>131</v>
      </c>
      <c r="D389" s="3">
        <v>18259259</v>
      </c>
      <c r="E389" t="s">
        <v>27</v>
      </c>
      <c r="F389">
        <f>_xlfn.XLOOKUP(C389,'Player Stats'!A:A,'Player Stats'!B:B)</f>
        <v>78</v>
      </c>
      <c r="G389" s="2">
        <f>_xlfn.XLOOKUP(C389,'Player Stats'!A:A,'Player Stats'!C:C)</f>
        <v>12.243589743589743</v>
      </c>
      <c r="H389" s="2">
        <f>_xlfn.XLOOKUP(C389,'Player Stats'!A:A,'Player Stats'!D:D)</f>
        <v>3.4102564102564101</v>
      </c>
      <c r="I389" s="2">
        <f>_xlfn.XLOOKUP(C389,'Player Stats'!A:A,'Player Stats'!E:E)</f>
        <v>0.94871794871794868</v>
      </c>
      <c r="J389" s="2">
        <f>_xlfn.XLOOKUP(C389,'Player Stats'!A:A,'Player Stats'!F:F)</f>
        <v>0.61538461538461542</v>
      </c>
      <c r="K389" s="2">
        <f>_xlfn.XLOOKUP(C389,'Player Stats'!A:A,'Player Stats'!G:G)</f>
        <v>0.34615384615384615</v>
      </c>
      <c r="L389" s="2">
        <f>_xlfn.XLOOKUP(C389,'Player Stats'!A:A,'Player Stats'!H:H)</f>
        <v>29.65235042735042</v>
      </c>
      <c r="M389">
        <f t="shared" si="72"/>
        <v>954.99999999999989</v>
      </c>
      <c r="N389">
        <f t="shared" si="73"/>
        <v>266</v>
      </c>
      <c r="O389">
        <f t="shared" si="74"/>
        <v>74</v>
      </c>
      <c r="P389">
        <f t="shared" si="75"/>
        <v>48</v>
      </c>
      <c r="Q389">
        <f t="shared" si="76"/>
        <v>27</v>
      </c>
      <c r="R389" s="4">
        <f t="shared" si="77"/>
        <v>2312.8833333333328</v>
      </c>
      <c r="S389" s="2">
        <f t="shared" si="78"/>
        <v>52.302231979950548</v>
      </c>
      <c r="T389" s="2">
        <f t="shared" si="79"/>
        <v>14.567951525305599</v>
      </c>
      <c r="U389" s="2">
        <f t="shared" si="80"/>
        <v>4.0527383942579487</v>
      </c>
      <c r="V389" s="2">
        <f t="shared" si="81"/>
        <v>2.628803282761913</v>
      </c>
      <c r="W389" s="2">
        <f t="shared" si="82"/>
        <v>1.4787018465535759</v>
      </c>
      <c r="X389" t="str">
        <f t="shared" si="83"/>
        <v>Yes</v>
      </c>
    </row>
    <row r="390" spans="1:24" x14ac:dyDescent="0.25">
      <c r="A390" t="s">
        <v>5</v>
      </c>
      <c r="B390">
        <v>843794</v>
      </c>
      <c r="C390" t="s">
        <v>241</v>
      </c>
      <c r="D390" s="3">
        <v>6809524</v>
      </c>
      <c r="E390" t="s">
        <v>97</v>
      </c>
      <c r="F390">
        <f>_xlfn.XLOOKUP(C390,'Player Stats'!A:A,'Player Stats'!B:B)</f>
        <v>57</v>
      </c>
      <c r="G390" s="2">
        <f>_xlfn.XLOOKUP(C390,'Player Stats'!A:A,'Player Stats'!C:C)</f>
        <v>5.9824561403508776</v>
      </c>
      <c r="H390" s="2">
        <f>_xlfn.XLOOKUP(C390,'Player Stats'!A:A,'Player Stats'!D:D)</f>
        <v>1.5964912280701755</v>
      </c>
      <c r="I390" s="2">
        <f>_xlfn.XLOOKUP(C390,'Player Stats'!A:A,'Player Stats'!E:E)</f>
        <v>1.5614035087719298</v>
      </c>
      <c r="J390" s="2">
        <f>_xlfn.XLOOKUP(C390,'Player Stats'!A:A,'Player Stats'!F:F)</f>
        <v>0.7192982456140351</v>
      </c>
      <c r="K390" s="2">
        <f>_xlfn.XLOOKUP(C390,'Player Stats'!A:A,'Player Stats'!G:G)</f>
        <v>0.17543859649122806</v>
      </c>
      <c r="L390" s="2">
        <f>_xlfn.XLOOKUP(C390,'Player Stats'!A:A,'Player Stats'!H:H)</f>
        <v>15.549122807017547</v>
      </c>
      <c r="M390">
        <f t="shared" si="72"/>
        <v>341</v>
      </c>
      <c r="N390">
        <f t="shared" si="73"/>
        <v>91</v>
      </c>
      <c r="O390">
        <f t="shared" si="74"/>
        <v>89</v>
      </c>
      <c r="P390">
        <f t="shared" si="75"/>
        <v>41</v>
      </c>
      <c r="Q390">
        <f t="shared" si="76"/>
        <v>10</v>
      </c>
      <c r="R390" s="4">
        <f t="shared" si="77"/>
        <v>886.30000000000018</v>
      </c>
      <c r="S390" s="2">
        <f t="shared" si="78"/>
        <v>50.076921676170024</v>
      </c>
      <c r="T390" s="2">
        <f t="shared" si="79"/>
        <v>13.363635989828365</v>
      </c>
      <c r="U390" s="2">
        <f t="shared" si="80"/>
        <v>13.06992970433763</v>
      </c>
      <c r="V390" s="2">
        <f t="shared" si="81"/>
        <v>6.0209788525600327</v>
      </c>
      <c r="W390" s="2">
        <f t="shared" si="82"/>
        <v>1.4685314274536663</v>
      </c>
      <c r="X390" t="str">
        <f t="shared" si="83"/>
        <v>Yes</v>
      </c>
    </row>
    <row r="391" spans="1:24" x14ac:dyDescent="0.25">
      <c r="A391" t="s">
        <v>5</v>
      </c>
      <c r="B391">
        <v>1174904</v>
      </c>
      <c r="C391" t="s">
        <v>136</v>
      </c>
      <c r="D391" s="3">
        <v>18000000</v>
      </c>
      <c r="E391" t="s">
        <v>97</v>
      </c>
      <c r="F391">
        <f>_xlfn.XLOOKUP(C391,'Player Stats'!A:A,'Player Stats'!B:B)</f>
        <v>72</v>
      </c>
      <c r="G391" s="2">
        <f>_xlfn.XLOOKUP(C391,'Player Stats'!A:A,'Player Stats'!C:C)</f>
        <v>7.0138888888888893</v>
      </c>
      <c r="H391" s="2">
        <f>_xlfn.XLOOKUP(C391,'Player Stats'!A:A,'Player Stats'!D:D)</f>
        <v>2.9861111111111112</v>
      </c>
      <c r="I391" s="2">
        <f>_xlfn.XLOOKUP(C391,'Player Stats'!A:A,'Player Stats'!E:E)</f>
        <v>1.4583333333333333</v>
      </c>
      <c r="J391" s="2">
        <f>_xlfn.XLOOKUP(C391,'Player Stats'!A:A,'Player Stats'!F:F)</f>
        <v>0.68055555555555558</v>
      </c>
      <c r="K391" s="2">
        <f>_xlfn.XLOOKUP(C391,'Player Stats'!A:A,'Player Stats'!G:G)</f>
        <v>0.3611111111111111</v>
      </c>
      <c r="L391" s="2">
        <f>_xlfn.XLOOKUP(C391,'Player Stats'!A:A,'Player Stats'!H:H)</f>
        <v>20.469444444444441</v>
      </c>
      <c r="M391">
        <f t="shared" si="72"/>
        <v>505</v>
      </c>
      <c r="N391">
        <f t="shared" si="73"/>
        <v>215</v>
      </c>
      <c r="O391">
        <f t="shared" si="74"/>
        <v>105</v>
      </c>
      <c r="P391">
        <f t="shared" si="75"/>
        <v>49</v>
      </c>
      <c r="Q391">
        <f t="shared" si="76"/>
        <v>26</v>
      </c>
      <c r="R391" s="4">
        <f t="shared" si="77"/>
        <v>1473.7999999999997</v>
      </c>
      <c r="S391" s="2">
        <f t="shared" si="78"/>
        <v>28.055555555555557</v>
      </c>
      <c r="T391" s="2">
        <f t="shared" si="79"/>
        <v>11.944444444444445</v>
      </c>
      <c r="U391" s="2">
        <f t="shared" si="80"/>
        <v>5.833333333333333</v>
      </c>
      <c r="V391" s="2">
        <f t="shared" si="81"/>
        <v>2.7222222222222223</v>
      </c>
      <c r="W391" s="2">
        <f t="shared" si="82"/>
        <v>1.4444444444444444</v>
      </c>
      <c r="X391" t="str">
        <f t="shared" si="83"/>
        <v>Yes</v>
      </c>
    </row>
    <row r="392" spans="1:24" x14ac:dyDescent="0.25">
      <c r="A392" t="s">
        <v>5</v>
      </c>
      <c r="B392">
        <v>679478</v>
      </c>
      <c r="C392" t="s">
        <v>154</v>
      </c>
      <c r="D392" s="3">
        <v>14130434</v>
      </c>
      <c r="E392" t="s">
        <v>13</v>
      </c>
      <c r="F392">
        <f>_xlfn.XLOOKUP(C392,'Player Stats'!A:A,'Player Stats'!B:B)</f>
        <v>32</v>
      </c>
      <c r="G392" s="2">
        <f>_xlfn.XLOOKUP(C392,'Player Stats'!A:A,'Player Stats'!C:C)</f>
        <v>5.84375</v>
      </c>
      <c r="H392" s="2">
        <f>_xlfn.XLOOKUP(C392,'Player Stats'!A:A,'Player Stats'!D:D)</f>
        <v>8.625</v>
      </c>
      <c r="I392" s="2">
        <f>_xlfn.XLOOKUP(C392,'Player Stats'!A:A,'Player Stats'!E:E)</f>
        <v>1.5</v>
      </c>
      <c r="J392" s="2">
        <f>_xlfn.XLOOKUP(C392,'Player Stats'!A:A,'Player Stats'!F:F)</f>
        <v>0.6875</v>
      </c>
      <c r="K392" s="2">
        <f>_xlfn.XLOOKUP(C392,'Player Stats'!A:A,'Player Stats'!G:G)</f>
        <v>0.625</v>
      </c>
      <c r="L392" s="2">
        <f>_xlfn.XLOOKUP(C392,'Player Stats'!A:A,'Player Stats'!H:H)</f>
        <v>22.82447916666667</v>
      </c>
      <c r="M392">
        <f t="shared" si="72"/>
        <v>187</v>
      </c>
      <c r="N392">
        <f t="shared" si="73"/>
        <v>276</v>
      </c>
      <c r="O392">
        <f t="shared" si="74"/>
        <v>48</v>
      </c>
      <c r="P392">
        <f t="shared" si="75"/>
        <v>22</v>
      </c>
      <c r="Q392">
        <f t="shared" si="76"/>
        <v>20</v>
      </c>
      <c r="R392" s="4">
        <f t="shared" si="77"/>
        <v>730.38333333333344</v>
      </c>
      <c r="S392" s="2">
        <f t="shared" si="78"/>
        <v>13.233846886797673</v>
      </c>
      <c r="T392" s="2">
        <f t="shared" si="79"/>
        <v>19.5323087740971</v>
      </c>
      <c r="U392" s="2">
        <f t="shared" si="80"/>
        <v>3.3969232650603653</v>
      </c>
      <c r="V392" s="2">
        <f t="shared" si="81"/>
        <v>1.5569231631526674</v>
      </c>
      <c r="W392" s="2">
        <f t="shared" si="82"/>
        <v>1.4153846937751524</v>
      </c>
      <c r="X392" t="str">
        <f t="shared" si="83"/>
        <v>Yes</v>
      </c>
    </row>
    <row r="393" spans="1:24" x14ac:dyDescent="0.25">
      <c r="A393" t="s">
        <v>5</v>
      </c>
      <c r="B393">
        <v>1239596</v>
      </c>
      <c r="C393" t="s">
        <v>206</v>
      </c>
      <c r="D393" s="3">
        <v>9187573</v>
      </c>
      <c r="E393" t="s">
        <v>30</v>
      </c>
      <c r="F393">
        <f>_xlfn.XLOOKUP(C393,'Player Stats'!A:A,'Player Stats'!B:B)</f>
        <v>55</v>
      </c>
      <c r="G393" s="2">
        <f>_xlfn.XLOOKUP(C393,'Player Stats'!A:A,'Player Stats'!C:C)</f>
        <v>17.672727272727272</v>
      </c>
      <c r="H393" s="2">
        <f>_xlfn.XLOOKUP(C393,'Player Stats'!A:A,'Player Stats'!D:D)</f>
        <v>5.3818181818181818</v>
      </c>
      <c r="I393" s="2">
        <f>_xlfn.XLOOKUP(C393,'Player Stats'!A:A,'Player Stats'!E:E)</f>
        <v>2.3818181818181818</v>
      </c>
      <c r="J393" s="2">
        <f>_xlfn.XLOOKUP(C393,'Player Stats'!A:A,'Player Stats'!F:F)</f>
        <v>0.83636363636363631</v>
      </c>
      <c r="K393" s="2">
        <f>_xlfn.XLOOKUP(C393,'Player Stats'!A:A,'Player Stats'!G:G)</f>
        <v>0.23636363636363636</v>
      </c>
      <c r="L393" s="2">
        <f>_xlfn.XLOOKUP(C393,'Player Stats'!A:A,'Player Stats'!H:H)</f>
        <v>29.996363636363636</v>
      </c>
      <c r="M393">
        <f t="shared" si="72"/>
        <v>972</v>
      </c>
      <c r="N393">
        <f t="shared" si="73"/>
        <v>296</v>
      </c>
      <c r="O393">
        <f t="shared" si="74"/>
        <v>131</v>
      </c>
      <c r="P393">
        <f t="shared" si="75"/>
        <v>46</v>
      </c>
      <c r="Q393">
        <f t="shared" si="76"/>
        <v>13</v>
      </c>
      <c r="R393" s="4">
        <f t="shared" si="77"/>
        <v>1649.8</v>
      </c>
      <c r="S393" s="2">
        <f t="shared" si="78"/>
        <v>105.79507776428008</v>
      </c>
      <c r="T393" s="2">
        <f t="shared" si="79"/>
        <v>32.217431088710804</v>
      </c>
      <c r="U393" s="2">
        <f t="shared" si="80"/>
        <v>14.25839011020647</v>
      </c>
      <c r="V393" s="2">
        <f t="shared" si="81"/>
        <v>5.0067629394618143</v>
      </c>
      <c r="W393" s="2">
        <f t="shared" si="82"/>
        <v>1.4149547437609475</v>
      </c>
      <c r="X393" t="str">
        <f t="shared" si="83"/>
        <v>Yes</v>
      </c>
    </row>
    <row r="394" spans="1:24" x14ac:dyDescent="0.25">
      <c r="A394" t="s">
        <v>5</v>
      </c>
      <c r="B394">
        <v>552523</v>
      </c>
      <c r="C394" t="s">
        <v>99</v>
      </c>
      <c r="D394" s="3">
        <v>26634146</v>
      </c>
      <c r="E394" t="s">
        <v>39</v>
      </c>
      <c r="F394">
        <f>_xlfn.XLOOKUP(C394,'Player Stats'!A:A,'Player Stats'!B:B)</f>
        <v>77</v>
      </c>
      <c r="G394" s="2">
        <f>_xlfn.XLOOKUP(C394,'Player Stats'!A:A,'Player Stats'!C:C)</f>
        <v>14.142857142857142</v>
      </c>
      <c r="H394" s="2">
        <f>_xlfn.XLOOKUP(C394,'Player Stats'!A:A,'Player Stats'!D:D)</f>
        <v>5.5064935064935066</v>
      </c>
      <c r="I394" s="2">
        <f>_xlfn.XLOOKUP(C394,'Player Stats'!A:A,'Player Stats'!E:E)</f>
        <v>2.3376623376623376</v>
      </c>
      <c r="J394" s="2">
        <f>_xlfn.XLOOKUP(C394,'Player Stats'!A:A,'Player Stats'!F:F)</f>
        <v>1.025974025974026</v>
      </c>
      <c r="K394" s="2">
        <f>_xlfn.XLOOKUP(C394,'Player Stats'!A:A,'Player Stats'!G:G)</f>
        <v>0.48051948051948051</v>
      </c>
      <c r="L394" s="2">
        <f>_xlfn.XLOOKUP(C394,'Player Stats'!A:A,'Player Stats'!H:H)</f>
        <v>28.967532467532457</v>
      </c>
      <c r="M394">
        <f t="shared" si="72"/>
        <v>1089</v>
      </c>
      <c r="N394">
        <f t="shared" si="73"/>
        <v>424</v>
      </c>
      <c r="O394">
        <f t="shared" si="74"/>
        <v>180</v>
      </c>
      <c r="P394">
        <f t="shared" si="75"/>
        <v>79</v>
      </c>
      <c r="Q394">
        <f t="shared" si="76"/>
        <v>37</v>
      </c>
      <c r="R394" s="4">
        <f t="shared" si="77"/>
        <v>2230.4999999999991</v>
      </c>
      <c r="S394" s="2">
        <f t="shared" si="78"/>
        <v>40.887363161559598</v>
      </c>
      <c r="T394" s="2">
        <f t="shared" si="79"/>
        <v>15.919414123508972</v>
      </c>
      <c r="U394" s="2">
        <f t="shared" si="80"/>
        <v>6.7582418448858848</v>
      </c>
      <c r="V394" s="2">
        <f t="shared" si="81"/>
        <v>2.9661172541443603</v>
      </c>
      <c r="W394" s="2">
        <f t="shared" si="82"/>
        <v>1.3891941570043207</v>
      </c>
      <c r="X394" t="str">
        <f t="shared" si="83"/>
        <v>Yes</v>
      </c>
    </row>
    <row r="395" spans="1:24" x14ac:dyDescent="0.25">
      <c r="A395" t="s">
        <v>5</v>
      </c>
      <c r="B395">
        <v>1231418</v>
      </c>
      <c r="C395" t="s">
        <v>197</v>
      </c>
      <c r="D395" s="3">
        <v>10107163</v>
      </c>
      <c r="E395" t="s">
        <v>97</v>
      </c>
      <c r="F395">
        <f>_xlfn.XLOOKUP(C395,'Player Stats'!A:A,'Player Stats'!B:B)</f>
        <v>37</v>
      </c>
      <c r="G395" s="2">
        <f>_xlfn.XLOOKUP(C395,'Player Stats'!A:A,'Player Stats'!C:C)</f>
        <v>8.5405405405405403</v>
      </c>
      <c r="H395" s="2">
        <f>_xlfn.XLOOKUP(C395,'Player Stats'!A:A,'Player Stats'!D:D)</f>
        <v>2.4594594594594597</v>
      </c>
      <c r="I395" s="2">
        <f>_xlfn.XLOOKUP(C395,'Player Stats'!A:A,'Player Stats'!E:E)</f>
        <v>1.8378378378378379</v>
      </c>
      <c r="J395" s="2">
        <f>_xlfn.XLOOKUP(C395,'Player Stats'!A:A,'Player Stats'!F:F)</f>
        <v>0.6216216216216216</v>
      </c>
      <c r="K395" s="2">
        <f>_xlfn.XLOOKUP(C395,'Player Stats'!A:A,'Player Stats'!G:G)</f>
        <v>0.3783783783783784</v>
      </c>
      <c r="L395" s="2">
        <f>_xlfn.XLOOKUP(C395,'Player Stats'!A:A,'Player Stats'!H:H)</f>
        <v>18.115765765765765</v>
      </c>
      <c r="M395">
        <f t="shared" si="72"/>
        <v>316</v>
      </c>
      <c r="N395">
        <f t="shared" si="73"/>
        <v>91</v>
      </c>
      <c r="O395">
        <f t="shared" si="74"/>
        <v>68</v>
      </c>
      <c r="P395">
        <f t="shared" si="75"/>
        <v>23</v>
      </c>
      <c r="Q395">
        <f t="shared" si="76"/>
        <v>14</v>
      </c>
      <c r="R395" s="4">
        <f t="shared" si="77"/>
        <v>670.2833333333333</v>
      </c>
      <c r="S395" s="2">
        <f t="shared" si="78"/>
        <v>31.264955358887551</v>
      </c>
      <c r="T395" s="2">
        <f t="shared" si="79"/>
        <v>9.0035156255024287</v>
      </c>
      <c r="U395" s="2">
        <f t="shared" si="80"/>
        <v>6.7279017860897268</v>
      </c>
      <c r="V395" s="2">
        <f t="shared" si="81"/>
        <v>2.2756138394127019</v>
      </c>
      <c r="W395" s="2">
        <f t="shared" si="82"/>
        <v>1.3851562500772967</v>
      </c>
      <c r="X395" t="str">
        <f t="shared" si="83"/>
        <v>Yes</v>
      </c>
    </row>
    <row r="396" spans="1:24" x14ac:dyDescent="0.25">
      <c r="A396" t="s">
        <v>5</v>
      </c>
      <c r="B396">
        <v>945610</v>
      </c>
      <c r="C396" t="s">
        <v>235</v>
      </c>
      <c r="D396" s="3">
        <v>7232143</v>
      </c>
      <c r="E396" t="s">
        <v>18</v>
      </c>
      <c r="F396">
        <f>_xlfn.XLOOKUP(C396,'Player Stats'!A:A,'Player Stats'!B:B)</f>
        <v>86</v>
      </c>
      <c r="G396" s="2">
        <f>_xlfn.XLOOKUP(C396,'Player Stats'!A:A,'Player Stats'!C:C)</f>
        <v>16.825581395348838</v>
      </c>
      <c r="H396" s="2">
        <f>_xlfn.XLOOKUP(C396,'Player Stats'!A:A,'Player Stats'!D:D)</f>
        <v>3.9302325581395348</v>
      </c>
      <c r="I396" s="2">
        <f>_xlfn.XLOOKUP(C396,'Player Stats'!A:A,'Player Stats'!E:E)</f>
        <v>5.1627906976744189</v>
      </c>
      <c r="J396" s="2">
        <f>_xlfn.XLOOKUP(C396,'Player Stats'!A:A,'Player Stats'!F:F)</f>
        <v>0.70930232558139539</v>
      </c>
      <c r="K396" s="2">
        <f>_xlfn.XLOOKUP(C396,'Player Stats'!A:A,'Player Stats'!G:G)</f>
        <v>0.11627906976744186</v>
      </c>
      <c r="L396" s="2">
        <f>_xlfn.XLOOKUP(C396,'Player Stats'!A:A,'Player Stats'!H:H)</f>
        <v>32.396899224806205</v>
      </c>
      <c r="M396">
        <f t="shared" si="72"/>
        <v>1447</v>
      </c>
      <c r="N396">
        <f t="shared" si="73"/>
        <v>338</v>
      </c>
      <c r="O396">
        <f t="shared" si="74"/>
        <v>444</v>
      </c>
      <c r="P396">
        <f t="shared" si="75"/>
        <v>61</v>
      </c>
      <c r="Q396">
        <f t="shared" si="76"/>
        <v>10</v>
      </c>
      <c r="R396" s="4">
        <f t="shared" si="77"/>
        <v>2786.1333333333337</v>
      </c>
      <c r="S396" s="2">
        <f t="shared" si="78"/>
        <v>200.07900839350108</v>
      </c>
      <c r="T396" s="2">
        <f t="shared" si="79"/>
        <v>46.735801545959475</v>
      </c>
      <c r="U396" s="2">
        <f t="shared" si="80"/>
        <v>61.392591379899436</v>
      </c>
      <c r="V396" s="2">
        <f t="shared" si="81"/>
        <v>8.4345677346258228</v>
      </c>
      <c r="W396" s="2">
        <f t="shared" si="82"/>
        <v>1.3827160220698069</v>
      </c>
      <c r="X396" t="str">
        <f t="shared" si="83"/>
        <v>Yes</v>
      </c>
    </row>
    <row r="397" spans="1:24" x14ac:dyDescent="0.25">
      <c r="A397" t="s">
        <v>5</v>
      </c>
      <c r="B397">
        <v>1522910</v>
      </c>
      <c r="C397" t="s">
        <v>366</v>
      </c>
      <c r="D397" s="3">
        <v>2763960</v>
      </c>
      <c r="E397" t="s">
        <v>65</v>
      </c>
      <c r="F397">
        <f>_xlfn.XLOOKUP(C397,'Player Stats'!A:A,'Player Stats'!B:B)</f>
        <v>32</v>
      </c>
      <c r="G397" s="2">
        <f>_xlfn.XLOOKUP(C397,'Player Stats'!A:A,'Player Stats'!C:C)</f>
        <v>4.1875</v>
      </c>
      <c r="H397" s="2">
        <f>_xlfn.XLOOKUP(C397,'Player Stats'!A:A,'Player Stats'!D:D)</f>
        <v>2.28125</v>
      </c>
      <c r="I397" s="2">
        <f>_xlfn.XLOOKUP(C397,'Player Stats'!A:A,'Player Stats'!E:E)</f>
        <v>0.75</v>
      </c>
      <c r="J397" s="2">
        <f>_xlfn.XLOOKUP(C397,'Player Stats'!A:A,'Player Stats'!F:F)</f>
        <v>0.1875</v>
      </c>
      <c r="K397" s="2">
        <f>_xlfn.XLOOKUP(C397,'Player Stats'!A:A,'Player Stats'!G:G)</f>
        <v>9.375E-2</v>
      </c>
      <c r="L397" s="2">
        <f>_xlfn.XLOOKUP(C397,'Player Stats'!A:A,'Player Stats'!H:H)</f>
        <v>11.664583333333335</v>
      </c>
      <c r="M397">
        <f t="shared" si="72"/>
        <v>134</v>
      </c>
      <c r="N397">
        <f t="shared" si="73"/>
        <v>73</v>
      </c>
      <c r="O397">
        <f t="shared" si="74"/>
        <v>24</v>
      </c>
      <c r="P397">
        <f t="shared" si="75"/>
        <v>6</v>
      </c>
      <c r="Q397">
        <f t="shared" si="76"/>
        <v>3</v>
      </c>
      <c r="R397" s="4">
        <f t="shared" si="77"/>
        <v>373.26666666666671</v>
      </c>
      <c r="S397" s="2">
        <f t="shared" si="78"/>
        <v>48.481164705712096</v>
      </c>
      <c r="T397" s="2">
        <f t="shared" si="79"/>
        <v>26.411380772514796</v>
      </c>
      <c r="U397" s="2">
        <f t="shared" si="80"/>
        <v>8.6831936786350017</v>
      </c>
      <c r="V397" s="2">
        <f t="shared" si="81"/>
        <v>2.1707984196587504</v>
      </c>
      <c r="W397" s="2">
        <f t="shared" si="82"/>
        <v>1.0853992098293752</v>
      </c>
      <c r="X397" t="str">
        <f t="shared" si="83"/>
        <v>No</v>
      </c>
    </row>
    <row r="398" spans="1:24" x14ac:dyDescent="0.25">
      <c r="A398" t="s">
        <v>5</v>
      </c>
      <c r="B398">
        <v>1132030</v>
      </c>
      <c r="C398" t="s">
        <v>226</v>
      </c>
      <c r="D398" s="3">
        <v>8000000</v>
      </c>
      <c r="E398" t="s">
        <v>97</v>
      </c>
      <c r="F398">
        <f>_xlfn.XLOOKUP(C398,'Player Stats'!A:A,'Player Stats'!B:B)</f>
        <v>65</v>
      </c>
      <c r="G398" s="2">
        <f>_xlfn.XLOOKUP(C398,'Player Stats'!A:A,'Player Stats'!C:C)</f>
        <v>14.061538461538461</v>
      </c>
      <c r="H398" s="2">
        <f>_xlfn.XLOOKUP(C398,'Player Stats'!A:A,'Player Stats'!D:D)</f>
        <v>3.1384615384615384</v>
      </c>
      <c r="I398" s="2">
        <f>_xlfn.XLOOKUP(C398,'Player Stats'!A:A,'Player Stats'!E:E)</f>
        <v>5.384615384615385</v>
      </c>
      <c r="J398" s="2">
        <f>_xlfn.XLOOKUP(C398,'Player Stats'!A:A,'Player Stats'!F:F)</f>
        <v>1.1692307692307693</v>
      </c>
      <c r="K398" s="2">
        <f>_xlfn.XLOOKUP(C398,'Player Stats'!A:A,'Player Stats'!G:G)</f>
        <v>0.16923076923076924</v>
      </c>
      <c r="L398" s="2">
        <f>_xlfn.XLOOKUP(C398,'Player Stats'!A:A,'Player Stats'!H:H)</f>
        <v>26.959999999999994</v>
      </c>
      <c r="M398">
        <f t="shared" si="72"/>
        <v>914</v>
      </c>
      <c r="N398">
        <f t="shared" si="73"/>
        <v>204</v>
      </c>
      <c r="O398">
        <f t="shared" si="74"/>
        <v>350</v>
      </c>
      <c r="P398">
        <f t="shared" si="75"/>
        <v>76</v>
      </c>
      <c r="Q398">
        <f t="shared" si="76"/>
        <v>11</v>
      </c>
      <c r="R398" s="4">
        <f t="shared" si="77"/>
        <v>1752.3999999999996</v>
      </c>
      <c r="S398" s="2">
        <f t="shared" si="78"/>
        <v>114.25</v>
      </c>
      <c r="T398" s="2">
        <f t="shared" si="79"/>
        <v>25.5</v>
      </c>
      <c r="U398" s="2">
        <f t="shared" si="80"/>
        <v>43.75</v>
      </c>
      <c r="V398" s="2">
        <f t="shared" si="81"/>
        <v>9.5</v>
      </c>
      <c r="W398" s="2">
        <f t="shared" si="82"/>
        <v>1.375</v>
      </c>
      <c r="X398" t="str">
        <f t="shared" si="83"/>
        <v>Yes</v>
      </c>
    </row>
    <row r="399" spans="1:24" x14ac:dyDescent="0.25">
      <c r="A399" t="s">
        <v>5</v>
      </c>
      <c r="B399">
        <v>522878</v>
      </c>
      <c r="C399" t="s">
        <v>89</v>
      </c>
      <c r="D399" s="3">
        <v>30666666</v>
      </c>
      <c r="E399" t="s">
        <v>90</v>
      </c>
      <c r="F399">
        <f>_xlfn.XLOOKUP(C399,'Player Stats'!A:A,'Player Stats'!B:B)</f>
        <v>82</v>
      </c>
      <c r="G399" s="2">
        <f>_xlfn.XLOOKUP(C399,'Player Stats'!A:A,'Player Stats'!C:C)</f>
        <v>18.76829268292683</v>
      </c>
      <c r="H399" s="2">
        <f>_xlfn.XLOOKUP(C399,'Player Stats'!A:A,'Player Stats'!D:D)</f>
        <v>3.2926829268292681</v>
      </c>
      <c r="I399" s="2">
        <f>_xlfn.XLOOKUP(C399,'Player Stats'!A:A,'Player Stats'!E:E)</f>
        <v>3.7195121951219514</v>
      </c>
      <c r="J399" s="2">
        <f>_xlfn.XLOOKUP(C399,'Player Stats'!A:A,'Player Stats'!F:F)</f>
        <v>0.85365853658536583</v>
      </c>
      <c r="K399" s="2">
        <f>_xlfn.XLOOKUP(C399,'Player Stats'!A:A,'Player Stats'!G:G)</f>
        <v>0.51219512195121952</v>
      </c>
      <c r="L399" s="2">
        <f>_xlfn.XLOOKUP(C399,'Player Stats'!A:A,'Player Stats'!H:H)</f>
        <v>29.948373983739845</v>
      </c>
      <c r="M399">
        <f t="shared" si="72"/>
        <v>1539</v>
      </c>
      <c r="N399">
        <f t="shared" si="73"/>
        <v>270</v>
      </c>
      <c r="O399">
        <f t="shared" si="74"/>
        <v>305</v>
      </c>
      <c r="P399">
        <f t="shared" si="75"/>
        <v>70</v>
      </c>
      <c r="Q399">
        <f t="shared" si="76"/>
        <v>42</v>
      </c>
      <c r="R399" s="4">
        <f t="shared" si="77"/>
        <v>2455.7666666666673</v>
      </c>
      <c r="S399" s="2">
        <f t="shared" si="78"/>
        <v>50.184783699669211</v>
      </c>
      <c r="T399" s="2">
        <f t="shared" si="79"/>
        <v>8.8043480174858253</v>
      </c>
      <c r="U399" s="2">
        <f t="shared" si="80"/>
        <v>9.9456523901228788</v>
      </c>
      <c r="V399" s="2">
        <f t="shared" si="81"/>
        <v>2.2826087452741031</v>
      </c>
      <c r="W399" s="2">
        <f t="shared" si="82"/>
        <v>1.3695652471644619</v>
      </c>
      <c r="X399" t="str">
        <f t="shared" si="83"/>
        <v>Yes</v>
      </c>
    </row>
    <row r="400" spans="1:24" x14ac:dyDescent="0.25">
      <c r="A400" t="s">
        <v>5</v>
      </c>
      <c r="B400">
        <v>1232182</v>
      </c>
      <c r="C400" t="s">
        <v>38</v>
      </c>
      <c r="D400" s="3">
        <v>46394100</v>
      </c>
      <c r="E400" t="s">
        <v>39</v>
      </c>
      <c r="F400">
        <f>_xlfn.XLOOKUP(C400,'Player Stats'!A:A,'Player Stats'!B:B)</f>
        <v>78</v>
      </c>
      <c r="G400" s="2">
        <f>_xlfn.XLOOKUP(C400,'Player Stats'!A:A,'Player Stats'!C:C)</f>
        <v>24.679487179487179</v>
      </c>
      <c r="H400" s="2">
        <f>_xlfn.XLOOKUP(C400,'Player Stats'!A:A,'Player Stats'!D:D)</f>
        <v>5.4743589743589745</v>
      </c>
      <c r="I400" s="2">
        <f>_xlfn.XLOOKUP(C400,'Player Stats'!A:A,'Player Stats'!E:E)</f>
        <v>9.4743589743589745</v>
      </c>
      <c r="J400" s="2">
        <f>_xlfn.XLOOKUP(C400,'Player Stats'!A:A,'Player Stats'!F:F)</f>
        <v>1.3717948717948718</v>
      </c>
      <c r="K400" s="2">
        <f>_xlfn.XLOOKUP(C400,'Player Stats'!A:A,'Player Stats'!G:G)</f>
        <v>0.79487179487179482</v>
      </c>
      <c r="L400" s="2">
        <f>_xlfn.XLOOKUP(C400,'Player Stats'!A:A,'Player Stats'!H:H)</f>
        <v>35.169658119658131</v>
      </c>
      <c r="M400">
        <f t="shared" si="72"/>
        <v>1925</v>
      </c>
      <c r="N400">
        <f t="shared" si="73"/>
        <v>427</v>
      </c>
      <c r="O400">
        <f t="shared" si="74"/>
        <v>739</v>
      </c>
      <c r="P400">
        <f t="shared" si="75"/>
        <v>107</v>
      </c>
      <c r="Q400">
        <f t="shared" si="76"/>
        <v>61.999999999999993</v>
      </c>
      <c r="R400" s="4">
        <f t="shared" si="77"/>
        <v>2743.233333333334</v>
      </c>
      <c r="S400" s="2">
        <f t="shared" si="78"/>
        <v>41.492344931790896</v>
      </c>
      <c r="T400" s="2">
        <f t="shared" si="79"/>
        <v>9.2037565121427072</v>
      </c>
      <c r="U400" s="2">
        <f t="shared" si="80"/>
        <v>15.928749560827779</v>
      </c>
      <c r="V400" s="2">
        <f t="shared" si="81"/>
        <v>2.3063277442605847</v>
      </c>
      <c r="W400" s="2">
        <f t="shared" si="82"/>
        <v>1.3363768237771612</v>
      </c>
      <c r="X400" t="str">
        <f t="shared" si="83"/>
        <v>Yes</v>
      </c>
    </row>
    <row r="401" spans="1:24" x14ac:dyDescent="0.25">
      <c r="A401" t="s">
        <v>5</v>
      </c>
      <c r="B401">
        <v>697644</v>
      </c>
      <c r="C401" t="s">
        <v>132</v>
      </c>
      <c r="D401" s="3">
        <v>18102100</v>
      </c>
      <c r="E401" t="s">
        <v>62</v>
      </c>
      <c r="F401">
        <f>_xlfn.XLOOKUP(C401,'Player Stats'!A:A,'Player Stats'!B:B)</f>
        <v>71</v>
      </c>
      <c r="G401" s="2">
        <f>_xlfn.XLOOKUP(C401,'Player Stats'!A:A,'Player Stats'!C:C)</f>
        <v>7.225352112676056</v>
      </c>
      <c r="H401" s="2">
        <f>_xlfn.XLOOKUP(C401,'Player Stats'!A:A,'Player Stats'!D:D)</f>
        <v>2.816901408450704</v>
      </c>
      <c r="I401" s="2">
        <f>_xlfn.XLOOKUP(C401,'Player Stats'!A:A,'Player Stats'!E:E)</f>
        <v>1.9859154929577465</v>
      </c>
      <c r="J401" s="2">
        <f>_xlfn.XLOOKUP(C401,'Player Stats'!A:A,'Player Stats'!F:F)</f>
        <v>1.3098591549295775</v>
      </c>
      <c r="K401" s="2">
        <f>_xlfn.XLOOKUP(C401,'Player Stats'!A:A,'Player Stats'!G:G)</f>
        <v>0.3380281690140845</v>
      </c>
      <c r="L401" s="2">
        <f>_xlfn.XLOOKUP(C401,'Player Stats'!A:A,'Player Stats'!H:H)</f>
        <v>19.337558685446012</v>
      </c>
      <c r="M401">
        <f t="shared" si="72"/>
        <v>513</v>
      </c>
      <c r="N401">
        <f t="shared" si="73"/>
        <v>200</v>
      </c>
      <c r="O401">
        <f t="shared" si="74"/>
        <v>141</v>
      </c>
      <c r="P401">
        <f t="shared" si="75"/>
        <v>93</v>
      </c>
      <c r="Q401">
        <f t="shared" si="76"/>
        <v>24</v>
      </c>
      <c r="R401" s="4">
        <f t="shared" si="77"/>
        <v>1372.9666666666669</v>
      </c>
      <c r="S401" s="2">
        <f t="shared" si="78"/>
        <v>28.339253456781258</v>
      </c>
      <c r="T401" s="2">
        <f t="shared" si="79"/>
        <v>11.048441893481971</v>
      </c>
      <c r="U401" s="2">
        <f t="shared" si="80"/>
        <v>7.7891515349047902</v>
      </c>
      <c r="V401" s="2">
        <f t="shared" si="81"/>
        <v>5.1375254804691171</v>
      </c>
      <c r="W401" s="2">
        <f t="shared" si="82"/>
        <v>1.3258130272178366</v>
      </c>
      <c r="X401" t="str">
        <f t="shared" si="83"/>
        <v>Yes</v>
      </c>
    </row>
    <row r="402" spans="1:24" x14ac:dyDescent="0.25">
      <c r="A402" t="s">
        <v>5</v>
      </c>
      <c r="B402">
        <v>1324350</v>
      </c>
      <c r="C402" t="s">
        <v>291</v>
      </c>
      <c r="D402" s="3">
        <v>976577</v>
      </c>
      <c r="E402" t="s">
        <v>27</v>
      </c>
      <c r="F402">
        <f>_xlfn.XLOOKUP(C402,'Player Stats'!A:A,'Player Stats'!B:B)</f>
        <v>16</v>
      </c>
      <c r="G402" s="2">
        <f>_xlfn.XLOOKUP(C402,'Player Stats'!A:A,'Player Stats'!C:C)</f>
        <v>2.875</v>
      </c>
      <c r="H402" s="2">
        <f>_xlfn.XLOOKUP(C402,'Player Stats'!A:A,'Player Stats'!D:D)</f>
        <v>0.8125</v>
      </c>
      <c r="I402" s="2">
        <f>_xlfn.XLOOKUP(C402,'Player Stats'!A:A,'Player Stats'!E:E)</f>
        <v>0.625</v>
      </c>
      <c r="J402" s="2">
        <f>_xlfn.XLOOKUP(C402,'Player Stats'!A:A,'Player Stats'!F:F)</f>
        <v>0.125</v>
      </c>
      <c r="K402" s="2">
        <f>_xlfn.XLOOKUP(C402,'Player Stats'!A:A,'Player Stats'!G:G)</f>
        <v>0.1875</v>
      </c>
      <c r="L402" s="2">
        <f>_xlfn.XLOOKUP(C402,'Player Stats'!A:A,'Player Stats'!H:H)</f>
        <v>7.4677083333333334</v>
      </c>
      <c r="M402">
        <f t="shared" si="72"/>
        <v>46</v>
      </c>
      <c r="N402">
        <f t="shared" si="73"/>
        <v>13</v>
      </c>
      <c r="O402">
        <f t="shared" si="74"/>
        <v>10</v>
      </c>
      <c r="P402">
        <f t="shared" si="75"/>
        <v>2</v>
      </c>
      <c r="Q402">
        <f t="shared" si="76"/>
        <v>3</v>
      </c>
      <c r="R402" s="4">
        <f t="shared" si="77"/>
        <v>119.48333333333333</v>
      </c>
      <c r="S402" s="2">
        <f t="shared" si="78"/>
        <v>47.103300610192541</v>
      </c>
      <c r="T402" s="2">
        <f t="shared" si="79"/>
        <v>13.31180234635876</v>
      </c>
      <c r="U402" s="2">
        <f t="shared" si="80"/>
        <v>10.23984795873751</v>
      </c>
      <c r="V402" s="2">
        <f t="shared" si="81"/>
        <v>2.0479695917475014</v>
      </c>
      <c r="W402" s="2">
        <f t="shared" si="82"/>
        <v>3.0719543876212527</v>
      </c>
      <c r="X402" t="str">
        <f t="shared" si="83"/>
        <v>No</v>
      </c>
    </row>
    <row r="403" spans="1:24" x14ac:dyDescent="0.25">
      <c r="A403" t="s">
        <v>5</v>
      </c>
      <c r="B403">
        <v>333212</v>
      </c>
      <c r="C403" t="s">
        <v>405</v>
      </c>
      <c r="D403" s="3">
        <v>2208856</v>
      </c>
      <c r="E403" t="s">
        <v>73</v>
      </c>
      <c r="F403" t="e">
        <f>_xlfn.XLOOKUP(C403,'Player Stats'!A:A,'Player Stats'!B:B)</f>
        <v>#N/A</v>
      </c>
      <c r="G403" s="2" t="e">
        <f>_xlfn.XLOOKUP(C403,'Player Stats'!A:A,'Player Stats'!C:C)</f>
        <v>#N/A</v>
      </c>
      <c r="H403" s="2" t="e">
        <f>_xlfn.XLOOKUP(C403,'Player Stats'!A:A,'Player Stats'!D:D)</f>
        <v>#N/A</v>
      </c>
      <c r="I403" s="2" t="e">
        <f>_xlfn.XLOOKUP(C403,'Player Stats'!A:A,'Player Stats'!E:E)</f>
        <v>#N/A</v>
      </c>
      <c r="J403" s="2" t="e">
        <f>_xlfn.XLOOKUP(C403,'Player Stats'!A:A,'Player Stats'!F:F)</f>
        <v>#N/A</v>
      </c>
      <c r="K403" s="2" t="e">
        <f>_xlfn.XLOOKUP(C403,'Player Stats'!A:A,'Player Stats'!G:G)</f>
        <v>#N/A</v>
      </c>
      <c r="L403" s="2" t="e">
        <f>_xlfn.XLOOKUP(C403,'Player Stats'!A:A,'Player Stats'!H:H)</f>
        <v>#N/A</v>
      </c>
      <c r="M403" t="e">
        <f t="shared" si="72"/>
        <v>#N/A</v>
      </c>
      <c r="N403" t="e">
        <f t="shared" si="73"/>
        <v>#N/A</v>
      </c>
      <c r="O403" t="e">
        <f t="shared" si="74"/>
        <v>#N/A</v>
      </c>
      <c r="P403" t="e">
        <f t="shared" si="75"/>
        <v>#N/A</v>
      </c>
      <c r="Q403" t="e">
        <f t="shared" si="76"/>
        <v>#N/A</v>
      </c>
      <c r="R403" s="4" t="e">
        <f t="shared" si="77"/>
        <v>#N/A</v>
      </c>
      <c r="S403" s="2" t="e">
        <f t="shared" si="78"/>
        <v>#N/A</v>
      </c>
      <c r="T403" s="2" t="e">
        <f t="shared" si="79"/>
        <v>#N/A</v>
      </c>
      <c r="U403" s="2" t="e">
        <f t="shared" si="80"/>
        <v>#N/A</v>
      </c>
      <c r="V403" s="2" t="e">
        <f t="shared" si="81"/>
        <v>#N/A</v>
      </c>
      <c r="W403" s="2" t="e">
        <f t="shared" si="82"/>
        <v>#N/A</v>
      </c>
      <c r="X403" t="e">
        <f t="shared" si="83"/>
        <v>#N/A</v>
      </c>
    </row>
    <row r="404" spans="1:24" x14ac:dyDescent="0.25">
      <c r="A404" t="s">
        <v>5</v>
      </c>
      <c r="B404">
        <v>957486</v>
      </c>
      <c r="C404" t="s">
        <v>69</v>
      </c>
      <c r="D404" s="3">
        <v>37096620</v>
      </c>
      <c r="E404" t="s">
        <v>70</v>
      </c>
      <c r="F404">
        <f>_xlfn.XLOOKUP(C404,'Player Stats'!A:A,'Player Stats'!B:B)</f>
        <v>74</v>
      </c>
      <c r="G404" s="2">
        <f>_xlfn.XLOOKUP(C404,'Player Stats'!A:A,'Player Stats'!C:C)</f>
        <v>19.918918918918919</v>
      </c>
      <c r="H404" s="2">
        <f>_xlfn.XLOOKUP(C404,'Player Stats'!A:A,'Player Stats'!D:D)</f>
        <v>9.9324324324324316</v>
      </c>
      <c r="I404" s="2">
        <f>_xlfn.XLOOKUP(C404,'Player Stats'!A:A,'Player Stats'!E:E)</f>
        <v>3.1486486486486487</v>
      </c>
      <c r="J404" s="2">
        <f>_xlfn.XLOOKUP(C404,'Player Stats'!A:A,'Player Stats'!F:F)</f>
        <v>1.1756756756756757</v>
      </c>
      <c r="K404" s="2">
        <f>_xlfn.XLOOKUP(C404,'Player Stats'!A:A,'Player Stats'!G:G)</f>
        <v>0.66216216216216217</v>
      </c>
      <c r="L404" s="2">
        <f>_xlfn.XLOOKUP(C404,'Player Stats'!A:A,'Player Stats'!H:H)</f>
        <v>32.110585585585582</v>
      </c>
      <c r="M404">
        <f t="shared" si="72"/>
        <v>1474</v>
      </c>
      <c r="N404">
        <f t="shared" si="73"/>
        <v>734.99999999999989</v>
      </c>
      <c r="O404">
        <f t="shared" si="74"/>
        <v>233</v>
      </c>
      <c r="P404">
        <f t="shared" si="75"/>
        <v>87</v>
      </c>
      <c r="Q404">
        <f t="shared" si="76"/>
        <v>49</v>
      </c>
      <c r="R404" s="4">
        <f t="shared" si="77"/>
        <v>2376.1833333333329</v>
      </c>
      <c r="S404" s="2">
        <f t="shared" si="78"/>
        <v>39.73407819903808</v>
      </c>
      <c r="T404" s="2">
        <f t="shared" si="79"/>
        <v>19.813125831949108</v>
      </c>
      <c r="U404" s="2">
        <f t="shared" si="80"/>
        <v>6.2808956718967934</v>
      </c>
      <c r="V404" s="2">
        <f t="shared" si="81"/>
        <v>2.3452271392919353</v>
      </c>
      <c r="W404" s="2">
        <f t="shared" si="82"/>
        <v>1.320875055463274</v>
      </c>
      <c r="X404" t="str">
        <f t="shared" si="83"/>
        <v>Yes</v>
      </c>
    </row>
    <row r="405" spans="1:24" x14ac:dyDescent="0.25">
      <c r="A405" t="s">
        <v>5</v>
      </c>
      <c r="B405">
        <v>457611</v>
      </c>
      <c r="C405" t="s">
        <v>142</v>
      </c>
      <c r="D405" s="3">
        <v>16666667</v>
      </c>
      <c r="E405" t="s">
        <v>73</v>
      </c>
      <c r="F405">
        <f>_xlfn.XLOOKUP(C405,'Player Stats'!A:A,'Player Stats'!B:B)</f>
        <v>69</v>
      </c>
      <c r="G405" s="2">
        <f>_xlfn.XLOOKUP(C405,'Player Stats'!A:A,'Player Stats'!C:C)</f>
        <v>11.739130434782609</v>
      </c>
      <c r="H405" s="2">
        <f>_xlfn.XLOOKUP(C405,'Player Stats'!A:A,'Player Stats'!D:D)</f>
        <v>2.0724637681159419</v>
      </c>
      <c r="I405" s="2">
        <f>_xlfn.XLOOKUP(C405,'Player Stats'!A:A,'Player Stats'!E:E)</f>
        <v>1.3913043478260869</v>
      </c>
      <c r="J405" s="2">
        <f>_xlfn.XLOOKUP(C405,'Player Stats'!A:A,'Player Stats'!F:F)</f>
        <v>0.47826086956521741</v>
      </c>
      <c r="K405" s="2">
        <f>_xlfn.XLOOKUP(C405,'Player Stats'!A:A,'Player Stats'!G:G)</f>
        <v>0.3188405797101449</v>
      </c>
      <c r="L405" s="2">
        <f>_xlfn.XLOOKUP(C405,'Player Stats'!A:A,'Player Stats'!H:H)</f>
        <v>21.693478260869561</v>
      </c>
      <c r="M405">
        <f t="shared" si="72"/>
        <v>810</v>
      </c>
      <c r="N405">
        <f t="shared" si="73"/>
        <v>143</v>
      </c>
      <c r="O405">
        <f t="shared" si="74"/>
        <v>96</v>
      </c>
      <c r="P405">
        <f t="shared" si="75"/>
        <v>33</v>
      </c>
      <c r="Q405">
        <f t="shared" si="76"/>
        <v>21.999999999999996</v>
      </c>
      <c r="R405" s="4">
        <f t="shared" si="77"/>
        <v>1496.8499999999997</v>
      </c>
      <c r="S405" s="2">
        <f t="shared" si="78"/>
        <v>48.59999902800002</v>
      </c>
      <c r="T405" s="2">
        <f t="shared" si="79"/>
        <v>8.5799998284000019</v>
      </c>
      <c r="U405" s="2">
        <f t="shared" si="80"/>
        <v>5.7599998848000018</v>
      </c>
      <c r="V405" s="2">
        <f t="shared" si="81"/>
        <v>1.9799999604000007</v>
      </c>
      <c r="W405" s="2">
        <f t="shared" si="82"/>
        <v>1.3199999736000003</v>
      </c>
      <c r="X405" t="str">
        <f t="shared" si="83"/>
        <v>Yes</v>
      </c>
    </row>
    <row r="406" spans="1:24" x14ac:dyDescent="0.25">
      <c r="A406" t="s">
        <v>5</v>
      </c>
      <c r="B406">
        <v>949273</v>
      </c>
      <c r="C406" t="s">
        <v>163</v>
      </c>
      <c r="D406" s="3">
        <v>13645500</v>
      </c>
      <c r="E406" t="s">
        <v>65</v>
      </c>
      <c r="F406">
        <f>_xlfn.XLOOKUP(C406,'Player Stats'!A:A,'Player Stats'!B:B)</f>
        <v>38</v>
      </c>
      <c r="G406" s="2">
        <f>_xlfn.XLOOKUP(C406,'Player Stats'!A:A,'Player Stats'!C:C)</f>
        <v>6.7894736842105265</v>
      </c>
      <c r="H406" s="2">
        <f>_xlfn.XLOOKUP(C406,'Player Stats'!A:A,'Player Stats'!D:D)</f>
        <v>3.8421052631578947</v>
      </c>
      <c r="I406" s="2">
        <f>_xlfn.XLOOKUP(C406,'Player Stats'!A:A,'Player Stats'!E:E)</f>
        <v>1.4736842105263157</v>
      </c>
      <c r="J406" s="2">
        <f>_xlfn.XLOOKUP(C406,'Player Stats'!A:A,'Player Stats'!F:F)</f>
        <v>0.47368421052631576</v>
      </c>
      <c r="K406" s="2">
        <f>_xlfn.XLOOKUP(C406,'Player Stats'!A:A,'Player Stats'!G:G)</f>
        <v>0.47368421052631576</v>
      </c>
      <c r="L406" s="2">
        <f>_xlfn.XLOOKUP(C406,'Player Stats'!A:A,'Player Stats'!H:H)</f>
        <v>19.590350877192986</v>
      </c>
      <c r="M406">
        <f t="shared" si="72"/>
        <v>258</v>
      </c>
      <c r="N406">
        <f t="shared" si="73"/>
        <v>146</v>
      </c>
      <c r="O406">
        <f t="shared" si="74"/>
        <v>56</v>
      </c>
      <c r="P406">
        <f t="shared" si="75"/>
        <v>18</v>
      </c>
      <c r="Q406">
        <f t="shared" si="76"/>
        <v>18</v>
      </c>
      <c r="R406" s="4">
        <f t="shared" si="77"/>
        <v>744.43333333333351</v>
      </c>
      <c r="S406" s="2">
        <f t="shared" si="78"/>
        <v>18.907332087501374</v>
      </c>
      <c r="T406" s="2">
        <f t="shared" si="79"/>
        <v>10.699498003004654</v>
      </c>
      <c r="U406" s="2">
        <f t="shared" si="80"/>
        <v>4.1039170422483604</v>
      </c>
      <c r="V406" s="2">
        <f t="shared" si="81"/>
        <v>1.3191161921512586</v>
      </c>
      <c r="W406" s="2">
        <f t="shared" si="82"/>
        <v>1.3191161921512586</v>
      </c>
      <c r="X406" t="str">
        <f t="shared" si="83"/>
        <v>Yes</v>
      </c>
    </row>
    <row r="407" spans="1:24" x14ac:dyDescent="0.25">
      <c r="A407" t="s">
        <v>5</v>
      </c>
      <c r="B407">
        <v>329525</v>
      </c>
      <c r="C407" t="s">
        <v>12</v>
      </c>
      <c r="D407" s="3">
        <v>54708608</v>
      </c>
      <c r="E407" t="s">
        <v>13</v>
      </c>
      <c r="F407">
        <f>_xlfn.XLOOKUP(C407,'Player Stats'!A:A,'Player Stats'!B:B)</f>
        <v>79</v>
      </c>
      <c r="G407" s="2">
        <f>_xlfn.XLOOKUP(C407,'Player Stats'!A:A,'Player Stats'!C:C)</f>
        <v>25.936708860759495</v>
      </c>
      <c r="H407" s="2">
        <f>_xlfn.XLOOKUP(C407,'Player Stats'!A:A,'Player Stats'!D:D)</f>
        <v>5.4683544303797467</v>
      </c>
      <c r="I407" s="2">
        <f>_xlfn.XLOOKUP(C407,'Player Stats'!A:A,'Player Stats'!E:E)</f>
        <v>4.7594936708860756</v>
      </c>
      <c r="J407" s="2">
        <f>_xlfn.XLOOKUP(C407,'Player Stats'!A:A,'Player Stats'!F:F)</f>
        <v>0.79746835443037978</v>
      </c>
      <c r="K407" s="2">
        <f>_xlfn.XLOOKUP(C407,'Player Stats'!A:A,'Player Stats'!G:G)</f>
        <v>0.91139240506329111</v>
      </c>
      <c r="L407" s="2">
        <f>_xlfn.XLOOKUP(C407,'Player Stats'!A:A,'Player Stats'!H:H)</f>
        <v>36.465822784810122</v>
      </c>
      <c r="M407">
        <f t="shared" si="72"/>
        <v>2049</v>
      </c>
      <c r="N407">
        <f t="shared" si="73"/>
        <v>432</v>
      </c>
      <c r="O407">
        <f t="shared" si="74"/>
        <v>375.99999999999994</v>
      </c>
      <c r="P407">
        <f t="shared" si="75"/>
        <v>63</v>
      </c>
      <c r="Q407">
        <f t="shared" si="76"/>
        <v>72</v>
      </c>
      <c r="R407" s="4">
        <f t="shared" si="77"/>
        <v>2880.7999999999997</v>
      </c>
      <c r="S407" s="2">
        <f t="shared" si="78"/>
        <v>37.452972665654372</v>
      </c>
      <c r="T407" s="2">
        <f t="shared" si="79"/>
        <v>7.8963807669900872</v>
      </c>
      <c r="U407" s="2">
        <f t="shared" si="80"/>
        <v>6.87277585275063</v>
      </c>
      <c r="V407" s="2">
        <f t="shared" si="81"/>
        <v>1.1515555285193877</v>
      </c>
      <c r="W407" s="2">
        <f t="shared" si="82"/>
        <v>1.3160634611650144</v>
      </c>
      <c r="X407" t="str">
        <f t="shared" si="83"/>
        <v>Yes</v>
      </c>
    </row>
    <row r="408" spans="1:24" x14ac:dyDescent="0.25">
      <c r="A408" t="s">
        <v>5</v>
      </c>
      <c r="B408">
        <v>1323990</v>
      </c>
      <c r="C408" t="s">
        <v>549</v>
      </c>
      <c r="D408" s="3">
        <v>173725</v>
      </c>
      <c r="E408" t="s">
        <v>70</v>
      </c>
      <c r="F408">
        <f>_xlfn.XLOOKUP(C408,'Player Stats'!A:A,'Player Stats'!B:B)</f>
        <v>8</v>
      </c>
      <c r="G408" s="2">
        <f>_xlfn.XLOOKUP(C408,'Player Stats'!A:A,'Player Stats'!C:C)</f>
        <v>1</v>
      </c>
      <c r="H408" s="2">
        <f>_xlfn.XLOOKUP(C408,'Player Stats'!A:A,'Player Stats'!D:D)</f>
        <v>0.25</v>
      </c>
      <c r="I408" s="2">
        <f>_xlfn.XLOOKUP(C408,'Player Stats'!A:A,'Player Stats'!E:E)</f>
        <v>0</v>
      </c>
      <c r="J408" s="2">
        <f>_xlfn.XLOOKUP(C408,'Player Stats'!A:A,'Player Stats'!F:F)</f>
        <v>0.125</v>
      </c>
      <c r="K408" s="2">
        <f>_xlfn.XLOOKUP(C408,'Player Stats'!A:A,'Player Stats'!G:G)</f>
        <v>0</v>
      </c>
      <c r="L408" s="2">
        <f>_xlfn.XLOOKUP(C408,'Player Stats'!A:A,'Player Stats'!H:H)</f>
        <v>1.8666666666666667</v>
      </c>
      <c r="M408">
        <f t="shared" si="72"/>
        <v>8</v>
      </c>
      <c r="N408">
        <f t="shared" si="73"/>
        <v>2</v>
      </c>
      <c r="O408">
        <f t="shared" si="74"/>
        <v>0</v>
      </c>
      <c r="P408">
        <f t="shared" si="75"/>
        <v>1</v>
      </c>
      <c r="Q408">
        <f t="shared" si="76"/>
        <v>0</v>
      </c>
      <c r="R408" s="4">
        <f t="shared" si="77"/>
        <v>14.933333333333334</v>
      </c>
      <c r="S408" s="2">
        <f t="shared" si="78"/>
        <v>46.049791336883004</v>
      </c>
      <c r="T408" s="2">
        <f t="shared" si="79"/>
        <v>11.512447834220751</v>
      </c>
      <c r="U408" s="2">
        <f t="shared" si="80"/>
        <v>0</v>
      </c>
      <c r="V408" s="2">
        <f t="shared" si="81"/>
        <v>5.7562239171103755</v>
      </c>
      <c r="W408" s="2">
        <f t="shared" si="82"/>
        <v>0</v>
      </c>
      <c r="X408" t="str">
        <f t="shared" si="83"/>
        <v>No</v>
      </c>
    </row>
    <row r="409" spans="1:24" x14ac:dyDescent="0.25">
      <c r="A409" t="s">
        <v>5</v>
      </c>
      <c r="B409">
        <v>1083019</v>
      </c>
      <c r="C409" t="s">
        <v>267</v>
      </c>
      <c r="D409" s="3">
        <v>827984</v>
      </c>
      <c r="E409" t="s">
        <v>25</v>
      </c>
      <c r="F409">
        <f>_xlfn.XLOOKUP(C409,'Player Stats'!A:A,'Player Stats'!B:B)</f>
        <v>10</v>
      </c>
      <c r="G409" s="2">
        <f>_xlfn.XLOOKUP(C409,'Player Stats'!A:A,'Player Stats'!C:C)</f>
        <v>3.8</v>
      </c>
      <c r="H409" s="2">
        <f>_xlfn.XLOOKUP(C409,'Player Stats'!A:A,'Player Stats'!D:D)</f>
        <v>1.7</v>
      </c>
      <c r="I409" s="2">
        <f>_xlfn.XLOOKUP(C409,'Player Stats'!A:A,'Player Stats'!E:E)</f>
        <v>0.9</v>
      </c>
      <c r="J409" s="2">
        <f>_xlfn.XLOOKUP(C409,'Player Stats'!A:A,'Player Stats'!F:F)</f>
        <v>0.6</v>
      </c>
      <c r="K409" s="2">
        <f>_xlfn.XLOOKUP(C409,'Player Stats'!A:A,'Player Stats'!G:G)</f>
        <v>0</v>
      </c>
      <c r="L409" s="2">
        <f>_xlfn.XLOOKUP(C409,'Player Stats'!A:A,'Player Stats'!H:H)</f>
        <v>11.246666666666666</v>
      </c>
      <c r="M409">
        <f t="shared" si="72"/>
        <v>38</v>
      </c>
      <c r="N409">
        <f t="shared" si="73"/>
        <v>17</v>
      </c>
      <c r="O409">
        <f t="shared" si="74"/>
        <v>9</v>
      </c>
      <c r="P409">
        <f t="shared" si="75"/>
        <v>6</v>
      </c>
      <c r="Q409">
        <f t="shared" si="76"/>
        <v>0</v>
      </c>
      <c r="R409" s="4">
        <f t="shared" si="77"/>
        <v>112.46666666666667</v>
      </c>
      <c r="S409" s="2">
        <f t="shared" si="78"/>
        <v>45.894606659065879</v>
      </c>
      <c r="T409" s="2">
        <f t="shared" si="79"/>
        <v>20.531797715897891</v>
      </c>
      <c r="U409" s="2">
        <f t="shared" si="80"/>
        <v>10.869775261357706</v>
      </c>
      <c r="V409" s="2">
        <f t="shared" si="81"/>
        <v>7.246516840905139</v>
      </c>
      <c r="W409" s="2">
        <f t="shared" si="82"/>
        <v>0</v>
      </c>
      <c r="X409" t="str">
        <f t="shared" si="83"/>
        <v>No</v>
      </c>
    </row>
    <row r="410" spans="1:24" x14ac:dyDescent="0.25">
      <c r="A410" t="s">
        <v>5</v>
      </c>
      <c r="B410">
        <v>877869</v>
      </c>
      <c r="C410" t="s">
        <v>88</v>
      </c>
      <c r="D410" s="3">
        <v>30731707</v>
      </c>
      <c r="E410" t="s">
        <v>7</v>
      </c>
      <c r="F410">
        <f>_xlfn.XLOOKUP(C410,'Player Stats'!A:A,'Player Stats'!B:B)</f>
        <v>34</v>
      </c>
      <c r="G410" s="2">
        <f>_xlfn.XLOOKUP(C410,'Player Stats'!A:A,'Player Stats'!C:C)</f>
        <v>16.588235294117649</v>
      </c>
      <c r="H410" s="2">
        <f>_xlfn.XLOOKUP(C410,'Player Stats'!A:A,'Player Stats'!D:D)</f>
        <v>5.0882352941176467</v>
      </c>
      <c r="I410" s="2">
        <f>_xlfn.XLOOKUP(C410,'Player Stats'!A:A,'Player Stats'!E:E)</f>
        <v>2.5294117647058822</v>
      </c>
      <c r="J410" s="2">
        <f>_xlfn.XLOOKUP(C410,'Player Stats'!A:A,'Player Stats'!F:F)</f>
        <v>0.55882352941176472</v>
      </c>
      <c r="K410" s="2">
        <f>_xlfn.XLOOKUP(C410,'Player Stats'!A:A,'Player Stats'!G:G)</f>
        <v>1.1764705882352942</v>
      </c>
      <c r="L410" s="2">
        <f>_xlfn.XLOOKUP(C410,'Player Stats'!A:A,'Player Stats'!H:H)</f>
        <v>23.86274509803922</v>
      </c>
      <c r="M410">
        <f t="shared" si="72"/>
        <v>564</v>
      </c>
      <c r="N410">
        <f t="shared" si="73"/>
        <v>173</v>
      </c>
      <c r="O410">
        <f t="shared" si="74"/>
        <v>86</v>
      </c>
      <c r="P410">
        <f t="shared" si="75"/>
        <v>19</v>
      </c>
      <c r="Q410">
        <f t="shared" si="76"/>
        <v>40</v>
      </c>
      <c r="R410" s="4">
        <f t="shared" si="77"/>
        <v>811.33333333333348</v>
      </c>
      <c r="S410" s="2">
        <f t="shared" si="78"/>
        <v>18.35238114173092</v>
      </c>
      <c r="T410" s="2">
        <f t="shared" si="79"/>
        <v>5.6293651374458307</v>
      </c>
      <c r="U410" s="2">
        <f t="shared" si="80"/>
        <v>2.7984127272852106</v>
      </c>
      <c r="V410" s="2">
        <f t="shared" si="81"/>
        <v>0.61825397463277909</v>
      </c>
      <c r="W410" s="2">
        <f t="shared" si="82"/>
        <v>1.301587315016377</v>
      </c>
      <c r="X410" t="str">
        <f t="shared" si="83"/>
        <v>Yes</v>
      </c>
    </row>
    <row r="411" spans="1:24" x14ac:dyDescent="0.25">
      <c r="A411" t="s">
        <v>5</v>
      </c>
      <c r="B411">
        <v>1323685</v>
      </c>
      <c r="C411" t="s">
        <v>482</v>
      </c>
      <c r="D411" s="3">
        <v>636435</v>
      </c>
      <c r="E411" t="s">
        <v>9</v>
      </c>
      <c r="F411">
        <f>_xlfn.XLOOKUP(C411,'Player Stats'!A:A,'Player Stats'!B:B)</f>
        <v>10</v>
      </c>
      <c r="G411" s="2">
        <f>_xlfn.XLOOKUP(C411,'Player Stats'!A:A,'Player Stats'!C:C)</f>
        <v>2.9</v>
      </c>
      <c r="H411" s="2">
        <f>_xlfn.XLOOKUP(C411,'Player Stats'!A:A,'Player Stats'!D:D)</f>
        <v>1.1000000000000001</v>
      </c>
      <c r="I411" s="2">
        <f>_xlfn.XLOOKUP(C411,'Player Stats'!A:A,'Player Stats'!E:E)</f>
        <v>1</v>
      </c>
      <c r="J411" s="2">
        <f>_xlfn.XLOOKUP(C411,'Player Stats'!A:A,'Player Stats'!F:F)</f>
        <v>0.4</v>
      </c>
      <c r="K411" s="2">
        <f>_xlfn.XLOOKUP(C411,'Player Stats'!A:A,'Player Stats'!G:G)</f>
        <v>0</v>
      </c>
      <c r="L411" s="2">
        <f>_xlfn.XLOOKUP(C411,'Player Stats'!A:A,'Player Stats'!H:H)</f>
        <v>8.7716666666666665</v>
      </c>
      <c r="M411">
        <f t="shared" si="72"/>
        <v>29</v>
      </c>
      <c r="N411">
        <f t="shared" si="73"/>
        <v>11</v>
      </c>
      <c r="O411">
        <f t="shared" si="74"/>
        <v>10</v>
      </c>
      <c r="P411">
        <f t="shared" si="75"/>
        <v>4</v>
      </c>
      <c r="Q411">
        <f t="shared" si="76"/>
        <v>0</v>
      </c>
      <c r="R411" s="4">
        <f t="shared" si="77"/>
        <v>87.716666666666669</v>
      </c>
      <c r="S411" s="2">
        <f t="shared" si="78"/>
        <v>45.566318634267439</v>
      </c>
      <c r="T411" s="2">
        <f t="shared" si="79"/>
        <v>17.283776033687651</v>
      </c>
      <c r="U411" s="2">
        <f t="shared" si="80"/>
        <v>15.712523666988774</v>
      </c>
      <c r="V411" s="2">
        <f t="shared" si="81"/>
        <v>6.2850094667955094</v>
      </c>
      <c r="W411" s="2">
        <f t="shared" si="82"/>
        <v>0</v>
      </c>
      <c r="X411" t="str">
        <f t="shared" si="83"/>
        <v>No</v>
      </c>
    </row>
    <row r="412" spans="1:24" x14ac:dyDescent="0.25">
      <c r="A412" t="s">
        <v>5</v>
      </c>
      <c r="B412">
        <v>329468</v>
      </c>
      <c r="C412" t="s">
        <v>190</v>
      </c>
      <c r="D412" s="3">
        <v>10774038</v>
      </c>
      <c r="E412" t="s">
        <v>65</v>
      </c>
      <c r="F412">
        <f>_xlfn.XLOOKUP(C412,'Player Stats'!A:A,'Player Stats'!B:B)</f>
        <v>66</v>
      </c>
      <c r="G412" s="2">
        <f>_xlfn.XLOOKUP(C412,'Player Stats'!A:A,'Player Stats'!C:C)</f>
        <v>4.5151515151515156</v>
      </c>
      <c r="H412" s="2">
        <f>_xlfn.XLOOKUP(C412,'Player Stats'!A:A,'Player Stats'!D:D)</f>
        <v>1.6363636363636365</v>
      </c>
      <c r="I412" s="2">
        <f>_xlfn.XLOOKUP(C412,'Player Stats'!A:A,'Player Stats'!E:E)</f>
        <v>2.8636363636363638</v>
      </c>
      <c r="J412" s="2">
        <f>_xlfn.XLOOKUP(C412,'Player Stats'!A:A,'Player Stats'!F:F)</f>
        <v>0.65151515151515149</v>
      </c>
      <c r="K412" s="2">
        <f>_xlfn.XLOOKUP(C412,'Player Stats'!A:A,'Player Stats'!G:G)</f>
        <v>0.21212121212121213</v>
      </c>
      <c r="L412" s="2">
        <f>_xlfn.XLOOKUP(C412,'Player Stats'!A:A,'Player Stats'!H:H)</f>
        <v>17.562878787878791</v>
      </c>
      <c r="M412">
        <f t="shared" si="72"/>
        <v>298</v>
      </c>
      <c r="N412">
        <f t="shared" si="73"/>
        <v>108</v>
      </c>
      <c r="O412">
        <f t="shared" si="74"/>
        <v>189</v>
      </c>
      <c r="P412">
        <f t="shared" si="75"/>
        <v>43</v>
      </c>
      <c r="Q412">
        <f t="shared" si="76"/>
        <v>14</v>
      </c>
      <c r="R412" s="4">
        <f t="shared" si="77"/>
        <v>1159.1500000000003</v>
      </c>
      <c r="S412" s="2">
        <f t="shared" si="78"/>
        <v>27.659081952374773</v>
      </c>
      <c r="T412" s="2">
        <f t="shared" si="79"/>
        <v>10.024096814954616</v>
      </c>
      <c r="U412" s="2">
        <f t="shared" si="80"/>
        <v>17.542169426170577</v>
      </c>
      <c r="V412" s="2">
        <f t="shared" si="81"/>
        <v>3.9910755837319303</v>
      </c>
      <c r="W412" s="2">
        <f t="shared" si="82"/>
        <v>1.299419957494117</v>
      </c>
      <c r="X412" t="str">
        <f t="shared" si="83"/>
        <v>Yes</v>
      </c>
    </row>
    <row r="413" spans="1:24" x14ac:dyDescent="0.25">
      <c r="A413" t="s">
        <v>5</v>
      </c>
      <c r="B413">
        <v>1175267</v>
      </c>
      <c r="C413" t="s">
        <v>547</v>
      </c>
      <c r="D413" s="3">
        <v>176943</v>
      </c>
      <c r="E413" t="s">
        <v>59</v>
      </c>
      <c r="F413">
        <f>_xlfn.XLOOKUP(C413,'Player Stats'!A:A,'Player Stats'!B:B)</f>
        <v>4</v>
      </c>
      <c r="G413" s="2">
        <f>_xlfn.XLOOKUP(C413,'Player Stats'!A:A,'Player Stats'!C:C)</f>
        <v>2</v>
      </c>
      <c r="H413" s="2">
        <f>_xlfn.XLOOKUP(C413,'Player Stats'!A:A,'Player Stats'!D:D)</f>
        <v>0.75</v>
      </c>
      <c r="I413" s="2">
        <f>_xlfn.XLOOKUP(C413,'Player Stats'!A:A,'Player Stats'!E:E)</f>
        <v>1</v>
      </c>
      <c r="J413" s="2">
        <f>_xlfn.XLOOKUP(C413,'Player Stats'!A:A,'Player Stats'!F:F)</f>
        <v>0</v>
      </c>
      <c r="K413" s="2">
        <f>_xlfn.XLOOKUP(C413,'Player Stats'!A:A,'Player Stats'!G:G)</f>
        <v>0</v>
      </c>
      <c r="L413" s="2">
        <f>_xlfn.XLOOKUP(C413,'Player Stats'!A:A,'Player Stats'!H:H)</f>
        <v>5.8958333333333339</v>
      </c>
      <c r="M413">
        <f t="shared" si="72"/>
        <v>8</v>
      </c>
      <c r="N413">
        <f t="shared" si="73"/>
        <v>3</v>
      </c>
      <c r="O413">
        <f t="shared" si="74"/>
        <v>4</v>
      </c>
      <c r="P413">
        <f t="shared" si="75"/>
        <v>0</v>
      </c>
      <c r="Q413">
        <f t="shared" si="76"/>
        <v>0</v>
      </c>
      <c r="R413" s="4">
        <f t="shared" si="77"/>
        <v>23.583333333333336</v>
      </c>
      <c r="S413" s="2">
        <f t="shared" si="78"/>
        <v>45.212300006216694</v>
      </c>
      <c r="T413" s="2">
        <f t="shared" si="79"/>
        <v>16.954612502331258</v>
      </c>
      <c r="U413" s="2">
        <f t="shared" si="80"/>
        <v>22.606150003108347</v>
      </c>
      <c r="V413" s="2">
        <f t="shared" si="81"/>
        <v>0</v>
      </c>
      <c r="W413" s="2">
        <f t="shared" si="82"/>
        <v>0</v>
      </c>
      <c r="X413" t="str">
        <f t="shared" si="83"/>
        <v>No</v>
      </c>
    </row>
    <row r="414" spans="1:24" x14ac:dyDescent="0.25">
      <c r="A414" t="s">
        <v>5</v>
      </c>
      <c r="B414">
        <v>1241585</v>
      </c>
      <c r="C414" t="s">
        <v>76</v>
      </c>
      <c r="D414" s="3">
        <v>35000000</v>
      </c>
      <c r="E414" t="s">
        <v>59</v>
      </c>
      <c r="F414">
        <f>_xlfn.XLOOKUP(C414,'Player Stats'!A:A,'Player Stats'!B:B)</f>
        <v>66</v>
      </c>
      <c r="G414" s="2">
        <f>_xlfn.XLOOKUP(C414,'Player Stats'!A:A,'Player Stats'!C:C)</f>
        <v>13.333333333333334</v>
      </c>
      <c r="H414" s="2">
        <f>_xlfn.XLOOKUP(C414,'Player Stats'!A:A,'Player Stats'!D:D)</f>
        <v>3.9242424242424243</v>
      </c>
      <c r="I414" s="2">
        <f>_xlfn.XLOOKUP(C414,'Player Stats'!A:A,'Player Stats'!E:E)</f>
        <v>5.3181818181818183</v>
      </c>
      <c r="J414" s="2">
        <f>_xlfn.XLOOKUP(C414,'Player Stats'!A:A,'Player Stats'!F:F)</f>
        <v>1.8333333333333333</v>
      </c>
      <c r="K414" s="2">
        <f>_xlfn.XLOOKUP(C414,'Player Stats'!A:A,'Player Stats'!G:G)</f>
        <v>0.68181818181818177</v>
      </c>
      <c r="L414" s="2">
        <f>_xlfn.XLOOKUP(C414,'Player Stats'!A:A,'Player Stats'!H:H)</f>
        <v>28.501262626262626</v>
      </c>
      <c r="M414">
        <f t="shared" si="72"/>
        <v>880</v>
      </c>
      <c r="N414">
        <f t="shared" si="73"/>
        <v>259</v>
      </c>
      <c r="O414">
        <f t="shared" si="74"/>
        <v>351</v>
      </c>
      <c r="P414">
        <f t="shared" si="75"/>
        <v>121</v>
      </c>
      <c r="Q414">
        <f t="shared" si="76"/>
        <v>45</v>
      </c>
      <c r="R414" s="4">
        <f t="shared" si="77"/>
        <v>1881.0833333333333</v>
      </c>
      <c r="S414" s="2">
        <f t="shared" si="78"/>
        <v>25.142857142857142</v>
      </c>
      <c r="T414" s="2">
        <f t="shared" si="79"/>
        <v>7.4</v>
      </c>
      <c r="U414" s="2">
        <f t="shared" si="80"/>
        <v>10.028571428571428</v>
      </c>
      <c r="V414" s="2">
        <f t="shared" si="81"/>
        <v>3.4571428571428569</v>
      </c>
      <c r="W414" s="2">
        <f t="shared" si="82"/>
        <v>1.2857142857142858</v>
      </c>
      <c r="X414" t="str">
        <f t="shared" si="83"/>
        <v>Yes</v>
      </c>
    </row>
    <row r="415" spans="1:24" x14ac:dyDescent="0.25">
      <c r="A415" t="s">
        <v>5</v>
      </c>
      <c r="B415">
        <v>957492</v>
      </c>
      <c r="C415" t="s">
        <v>129</v>
      </c>
      <c r="D415" s="3">
        <v>18797619</v>
      </c>
      <c r="E415" t="s">
        <v>32</v>
      </c>
      <c r="F415">
        <f>_xlfn.XLOOKUP(C415,'Player Stats'!A:A,'Player Stats'!B:B)</f>
        <v>62</v>
      </c>
      <c r="G415" s="2">
        <f>_xlfn.XLOOKUP(C415,'Player Stats'!A:A,'Player Stats'!C:C)</f>
        <v>12.451612903225806</v>
      </c>
      <c r="H415" s="2">
        <f>_xlfn.XLOOKUP(C415,'Player Stats'!A:A,'Player Stats'!D:D)</f>
        <v>1.8870967741935485</v>
      </c>
      <c r="I415" s="2">
        <f>_xlfn.XLOOKUP(C415,'Player Stats'!A:A,'Player Stats'!E:E)</f>
        <v>2.9838709677419355</v>
      </c>
      <c r="J415" s="2">
        <f>_xlfn.XLOOKUP(C415,'Player Stats'!A:A,'Player Stats'!F:F)</f>
        <v>0.59677419354838712</v>
      </c>
      <c r="K415" s="2">
        <f>_xlfn.XLOOKUP(C415,'Player Stats'!A:A,'Player Stats'!G:G)</f>
        <v>0.38709677419354838</v>
      </c>
      <c r="L415" s="2">
        <f>_xlfn.XLOOKUP(C415,'Player Stats'!A:A,'Player Stats'!H:H)</f>
        <v>21.994892473118281</v>
      </c>
      <c r="M415">
        <f t="shared" si="72"/>
        <v>772</v>
      </c>
      <c r="N415">
        <f t="shared" si="73"/>
        <v>117</v>
      </c>
      <c r="O415">
        <f t="shared" si="74"/>
        <v>185</v>
      </c>
      <c r="P415">
        <f t="shared" si="75"/>
        <v>37</v>
      </c>
      <c r="Q415">
        <f t="shared" si="76"/>
        <v>24</v>
      </c>
      <c r="R415" s="4">
        <f t="shared" si="77"/>
        <v>1363.6833333333334</v>
      </c>
      <c r="S415" s="2">
        <f t="shared" si="78"/>
        <v>41.069031136337003</v>
      </c>
      <c r="T415" s="2">
        <f t="shared" si="79"/>
        <v>6.2241925426831983</v>
      </c>
      <c r="U415" s="2">
        <f t="shared" si="80"/>
        <v>9.841671969199929</v>
      </c>
      <c r="V415" s="2">
        <f t="shared" si="81"/>
        <v>1.9683343938399855</v>
      </c>
      <c r="W415" s="2">
        <f t="shared" si="82"/>
        <v>1.2767574446529637</v>
      </c>
      <c r="X415" t="str">
        <f t="shared" si="83"/>
        <v>Yes</v>
      </c>
    </row>
    <row r="416" spans="1:24" x14ac:dyDescent="0.25">
      <c r="A416" t="s">
        <v>5</v>
      </c>
      <c r="B416">
        <v>844476</v>
      </c>
      <c r="C416" t="s">
        <v>113</v>
      </c>
      <c r="D416" s="3">
        <v>22560605</v>
      </c>
      <c r="E416" t="s">
        <v>20</v>
      </c>
      <c r="F416">
        <f>_xlfn.XLOOKUP(C416,'Player Stats'!A:A,'Player Stats'!B:B)</f>
        <v>69</v>
      </c>
      <c r="G416" s="2">
        <f>_xlfn.XLOOKUP(C416,'Player Stats'!A:A,'Player Stats'!C:C)</f>
        <v>12.985507246376812</v>
      </c>
      <c r="H416" s="2">
        <f>_xlfn.XLOOKUP(C416,'Player Stats'!A:A,'Player Stats'!D:D)</f>
        <v>4.5362318840579707</v>
      </c>
      <c r="I416" s="2">
        <f>_xlfn.XLOOKUP(C416,'Player Stats'!A:A,'Player Stats'!E:E)</f>
        <v>2.6666666666666665</v>
      </c>
      <c r="J416" s="2">
        <f>_xlfn.XLOOKUP(C416,'Player Stats'!A:A,'Player Stats'!F:F)</f>
        <v>0.66666666666666663</v>
      </c>
      <c r="K416" s="2">
        <f>_xlfn.XLOOKUP(C416,'Player Stats'!A:A,'Player Stats'!G:G)</f>
        <v>0.40579710144927539</v>
      </c>
      <c r="L416" s="2">
        <f>_xlfn.XLOOKUP(C416,'Player Stats'!A:A,'Player Stats'!H:H)</f>
        <v>26.170772946859895</v>
      </c>
      <c r="M416">
        <f t="shared" si="72"/>
        <v>896</v>
      </c>
      <c r="N416">
        <f t="shared" si="73"/>
        <v>313</v>
      </c>
      <c r="O416">
        <f t="shared" si="74"/>
        <v>184</v>
      </c>
      <c r="P416">
        <f t="shared" si="75"/>
        <v>46</v>
      </c>
      <c r="Q416">
        <f t="shared" si="76"/>
        <v>28</v>
      </c>
      <c r="R416" s="4">
        <f t="shared" si="77"/>
        <v>1805.7833333333328</v>
      </c>
      <c r="S416" s="2">
        <f t="shared" si="78"/>
        <v>39.715246998030416</v>
      </c>
      <c r="T416" s="2">
        <f t="shared" si="79"/>
        <v>13.873741417838751</v>
      </c>
      <c r="U416" s="2">
        <f t="shared" si="80"/>
        <v>8.1558096513812455</v>
      </c>
      <c r="V416" s="2">
        <f t="shared" si="81"/>
        <v>2.0389524128453114</v>
      </c>
      <c r="W416" s="2">
        <f t="shared" si="82"/>
        <v>1.2411014686884505</v>
      </c>
      <c r="X416" t="str">
        <f t="shared" si="83"/>
        <v>Yes</v>
      </c>
    </row>
    <row r="417" spans="1:24" x14ac:dyDescent="0.25">
      <c r="A417" t="s">
        <v>5</v>
      </c>
      <c r="B417">
        <v>944248</v>
      </c>
      <c r="C417" t="s">
        <v>378</v>
      </c>
      <c r="D417" s="3">
        <v>2461463</v>
      </c>
      <c r="E417" t="s">
        <v>68</v>
      </c>
      <c r="F417">
        <f>_xlfn.XLOOKUP(C417,'Player Stats'!A:A,'Player Stats'!B:B)</f>
        <v>49</v>
      </c>
      <c r="G417" s="2">
        <f>_xlfn.XLOOKUP(C417,'Player Stats'!A:A,'Player Stats'!C:C)</f>
        <v>2.2448979591836733</v>
      </c>
      <c r="H417" s="2">
        <f>_xlfn.XLOOKUP(C417,'Player Stats'!A:A,'Player Stats'!D:D)</f>
        <v>0.7142857142857143</v>
      </c>
      <c r="I417" s="2">
        <f>_xlfn.XLOOKUP(C417,'Player Stats'!A:A,'Player Stats'!E:E)</f>
        <v>0.46938775510204084</v>
      </c>
      <c r="J417" s="2">
        <f>_xlfn.XLOOKUP(C417,'Player Stats'!A:A,'Player Stats'!F:F)</f>
        <v>0.16326530612244897</v>
      </c>
      <c r="K417" s="2">
        <f>_xlfn.XLOOKUP(C417,'Player Stats'!A:A,'Player Stats'!G:G)</f>
        <v>2.0408163265306121E-2</v>
      </c>
      <c r="L417" s="2">
        <f>_xlfn.XLOOKUP(C417,'Player Stats'!A:A,'Player Stats'!H:H)</f>
        <v>6.4993197278911561</v>
      </c>
      <c r="M417">
        <f t="shared" si="72"/>
        <v>109.99999999999999</v>
      </c>
      <c r="N417">
        <f t="shared" si="73"/>
        <v>35</v>
      </c>
      <c r="O417">
        <f t="shared" si="74"/>
        <v>23</v>
      </c>
      <c r="P417">
        <f t="shared" si="75"/>
        <v>7.9999999999999991</v>
      </c>
      <c r="Q417">
        <f t="shared" si="76"/>
        <v>0.99999999999999989</v>
      </c>
      <c r="R417" s="4">
        <f t="shared" si="77"/>
        <v>318.46666666666664</v>
      </c>
      <c r="S417" s="2">
        <f t="shared" si="78"/>
        <v>44.688869993170719</v>
      </c>
      <c r="T417" s="2">
        <f t="shared" si="79"/>
        <v>14.219185906917959</v>
      </c>
      <c r="U417" s="2">
        <f t="shared" si="80"/>
        <v>9.344036453117516</v>
      </c>
      <c r="V417" s="2">
        <f t="shared" si="81"/>
        <v>3.2500996358669614</v>
      </c>
      <c r="W417" s="2">
        <f t="shared" si="82"/>
        <v>0.40626245448337017</v>
      </c>
      <c r="X417" t="str">
        <f t="shared" si="83"/>
        <v>No</v>
      </c>
    </row>
    <row r="418" spans="1:24" x14ac:dyDescent="0.25">
      <c r="A418" t="s">
        <v>5</v>
      </c>
      <c r="B418">
        <v>1325125</v>
      </c>
      <c r="C418" t="s">
        <v>335</v>
      </c>
      <c r="D418" s="3">
        <v>3347458</v>
      </c>
      <c r="E418" t="s">
        <v>15</v>
      </c>
      <c r="F418">
        <f>_xlfn.XLOOKUP(C418,'Player Stats'!A:A,'Player Stats'!B:B)</f>
        <v>35</v>
      </c>
      <c r="G418" s="2">
        <f>_xlfn.XLOOKUP(C418,'Player Stats'!A:A,'Player Stats'!C:C)</f>
        <v>4.2571428571428571</v>
      </c>
      <c r="H418" s="2">
        <f>_xlfn.XLOOKUP(C418,'Player Stats'!A:A,'Player Stats'!D:D)</f>
        <v>1.1142857142857143</v>
      </c>
      <c r="I418" s="2">
        <f>_xlfn.XLOOKUP(C418,'Player Stats'!A:A,'Player Stats'!E:E)</f>
        <v>1.7714285714285714</v>
      </c>
      <c r="J418" s="2">
        <f>_xlfn.XLOOKUP(C418,'Player Stats'!A:A,'Player Stats'!F:F)</f>
        <v>0.45714285714285713</v>
      </c>
      <c r="K418" s="2">
        <f>_xlfn.XLOOKUP(C418,'Player Stats'!A:A,'Player Stats'!G:G)</f>
        <v>0.14285714285714285</v>
      </c>
      <c r="L418" s="2">
        <f>_xlfn.XLOOKUP(C418,'Player Stats'!A:A,'Player Stats'!H:H)</f>
        <v>10.440000000000001</v>
      </c>
      <c r="M418">
        <f t="shared" si="72"/>
        <v>149</v>
      </c>
      <c r="N418">
        <f t="shared" si="73"/>
        <v>39</v>
      </c>
      <c r="O418">
        <f t="shared" si="74"/>
        <v>62</v>
      </c>
      <c r="P418">
        <f t="shared" si="75"/>
        <v>16</v>
      </c>
      <c r="Q418">
        <f t="shared" si="76"/>
        <v>5</v>
      </c>
      <c r="R418" s="4">
        <f t="shared" si="77"/>
        <v>365.40000000000003</v>
      </c>
      <c r="S418" s="2">
        <f t="shared" si="78"/>
        <v>44.511387446832792</v>
      </c>
      <c r="T418" s="2">
        <f t="shared" si="79"/>
        <v>11.650631613600529</v>
      </c>
      <c r="U418" s="2">
        <f t="shared" si="80"/>
        <v>18.521516924185459</v>
      </c>
      <c r="V418" s="2">
        <f t="shared" si="81"/>
        <v>4.7797463030156013</v>
      </c>
      <c r="W418" s="2">
        <f t="shared" si="82"/>
        <v>1.4936707196923755</v>
      </c>
      <c r="X418" t="str">
        <f t="shared" si="83"/>
        <v>No</v>
      </c>
    </row>
    <row r="419" spans="1:24" x14ac:dyDescent="0.25">
      <c r="A419" t="s">
        <v>5</v>
      </c>
      <c r="B419">
        <v>1176741</v>
      </c>
      <c r="C419" t="s">
        <v>546</v>
      </c>
      <c r="D419" s="3">
        <v>180160</v>
      </c>
      <c r="E419" t="s">
        <v>90</v>
      </c>
      <c r="F419">
        <f>_xlfn.XLOOKUP(C419,'Player Stats'!A:A,'Player Stats'!B:B)</f>
        <v>5</v>
      </c>
      <c r="G419" s="2">
        <f>_xlfn.XLOOKUP(C419,'Player Stats'!A:A,'Player Stats'!C:C)</f>
        <v>1.6</v>
      </c>
      <c r="H419" s="2">
        <f>_xlfn.XLOOKUP(C419,'Player Stats'!A:A,'Player Stats'!D:D)</f>
        <v>0.2</v>
      </c>
      <c r="I419" s="2">
        <f>_xlfn.XLOOKUP(C419,'Player Stats'!A:A,'Player Stats'!E:E)</f>
        <v>0.2</v>
      </c>
      <c r="J419" s="2">
        <f>_xlfn.XLOOKUP(C419,'Player Stats'!A:A,'Player Stats'!F:F)</f>
        <v>0</v>
      </c>
      <c r="K419" s="2">
        <f>_xlfn.XLOOKUP(C419,'Player Stats'!A:A,'Player Stats'!G:G)</f>
        <v>0.2</v>
      </c>
      <c r="L419" s="2">
        <f>_xlfn.XLOOKUP(C419,'Player Stats'!A:A,'Player Stats'!H:H)</f>
        <v>3.3733333333333335</v>
      </c>
      <c r="M419">
        <f t="shared" si="72"/>
        <v>8</v>
      </c>
      <c r="N419">
        <f t="shared" si="73"/>
        <v>1</v>
      </c>
      <c r="O419">
        <f t="shared" si="74"/>
        <v>1</v>
      </c>
      <c r="P419">
        <f t="shared" si="75"/>
        <v>0</v>
      </c>
      <c r="Q419">
        <f t="shared" si="76"/>
        <v>1</v>
      </c>
      <c r="R419" s="4">
        <f t="shared" si="77"/>
        <v>16.866666666666667</v>
      </c>
      <c r="S419" s="2">
        <f t="shared" si="78"/>
        <v>44.404973357015983</v>
      </c>
      <c r="T419" s="2">
        <f t="shared" si="79"/>
        <v>5.5506216696269979</v>
      </c>
      <c r="U419" s="2">
        <f t="shared" si="80"/>
        <v>5.5506216696269979</v>
      </c>
      <c r="V419" s="2">
        <f t="shared" si="81"/>
        <v>0</v>
      </c>
      <c r="W419" s="2">
        <f t="shared" si="82"/>
        <v>5.5506216696269979</v>
      </c>
      <c r="X419" t="str">
        <f t="shared" si="83"/>
        <v>No</v>
      </c>
    </row>
    <row r="420" spans="1:24" x14ac:dyDescent="0.25">
      <c r="A420" t="s">
        <v>5</v>
      </c>
      <c r="B420">
        <v>1175367</v>
      </c>
      <c r="C420" t="s">
        <v>46</v>
      </c>
      <c r="D420" s="3">
        <v>45550512</v>
      </c>
      <c r="E420" t="s">
        <v>47</v>
      </c>
      <c r="F420">
        <f>_xlfn.XLOOKUP(C420,'Player Stats'!A:A,'Player Stats'!B:B)</f>
        <v>71</v>
      </c>
      <c r="G420" s="2">
        <f>_xlfn.XLOOKUP(C420,'Player Stats'!A:A,'Player Stats'!C:C)</f>
        <v>27.788732394366196</v>
      </c>
      <c r="H420" s="2">
        <f>_xlfn.XLOOKUP(C420,'Player Stats'!A:A,'Player Stats'!D:D)</f>
        <v>5.056338028169014</v>
      </c>
      <c r="I420" s="2">
        <f>_xlfn.XLOOKUP(C420,'Player Stats'!A:A,'Player Stats'!E:E)</f>
        <v>3.563380281690141</v>
      </c>
      <c r="J420" s="2">
        <f>_xlfn.XLOOKUP(C420,'Player Stats'!A:A,'Player Stats'!F:F)</f>
        <v>1.2394366197183098</v>
      </c>
      <c r="K420" s="2">
        <f>_xlfn.XLOOKUP(C420,'Player Stats'!A:A,'Player Stats'!G:G)</f>
        <v>0.78873239436619713</v>
      </c>
      <c r="L420" s="2">
        <f>_xlfn.XLOOKUP(C420,'Player Stats'!A:A,'Player Stats'!H:H)</f>
        <v>34.661737089201878</v>
      </c>
      <c r="M420">
        <f t="shared" si="72"/>
        <v>1973</v>
      </c>
      <c r="N420">
        <f t="shared" si="73"/>
        <v>359</v>
      </c>
      <c r="O420">
        <f t="shared" si="74"/>
        <v>253</v>
      </c>
      <c r="P420">
        <f t="shared" si="75"/>
        <v>88</v>
      </c>
      <c r="Q420">
        <f t="shared" si="76"/>
        <v>55.999999999999993</v>
      </c>
      <c r="R420" s="4">
        <f t="shared" si="77"/>
        <v>2460.9833333333336</v>
      </c>
      <c r="S420" s="2">
        <f t="shared" si="78"/>
        <v>43.314551546643422</v>
      </c>
      <c r="T420" s="2">
        <f t="shared" si="79"/>
        <v>7.8813603675848922</v>
      </c>
      <c r="U420" s="2">
        <f t="shared" si="80"/>
        <v>5.554273462392695</v>
      </c>
      <c r="V420" s="2">
        <f t="shared" si="81"/>
        <v>1.9319212043105027</v>
      </c>
      <c r="W420" s="2">
        <f t="shared" si="82"/>
        <v>1.2294044027430469</v>
      </c>
      <c r="X420" t="str">
        <f t="shared" si="83"/>
        <v>Yes</v>
      </c>
    </row>
    <row r="421" spans="1:24" x14ac:dyDescent="0.25">
      <c r="A421" t="s">
        <v>5</v>
      </c>
      <c r="B421">
        <v>1408189</v>
      </c>
      <c r="C421" t="s">
        <v>434</v>
      </c>
      <c r="D421" s="3">
        <v>1272870</v>
      </c>
      <c r="E421" t="s">
        <v>27</v>
      </c>
      <c r="F421">
        <f>_xlfn.XLOOKUP(C421,'Player Stats'!A:A,'Player Stats'!B:B)</f>
        <v>31</v>
      </c>
      <c r="G421" s="2">
        <f>_xlfn.XLOOKUP(C421,'Player Stats'!A:A,'Player Stats'!C:C)</f>
        <v>1.8064516129032258</v>
      </c>
      <c r="H421" s="2">
        <f>_xlfn.XLOOKUP(C421,'Player Stats'!A:A,'Player Stats'!D:D)</f>
        <v>1.2903225806451613</v>
      </c>
      <c r="I421" s="2">
        <f>_xlfn.XLOOKUP(C421,'Player Stats'!A:A,'Player Stats'!E:E)</f>
        <v>0.35483870967741937</v>
      </c>
      <c r="J421" s="2">
        <f>_xlfn.XLOOKUP(C421,'Player Stats'!A:A,'Player Stats'!F:F)</f>
        <v>0.22580645161290322</v>
      </c>
      <c r="K421" s="2">
        <f>_xlfn.XLOOKUP(C421,'Player Stats'!A:A,'Player Stats'!G:G)</f>
        <v>6.4516129032258063E-2</v>
      </c>
      <c r="L421" s="2">
        <f>_xlfn.XLOOKUP(C421,'Player Stats'!A:A,'Player Stats'!H:H)</f>
        <v>5.8854838709677413</v>
      </c>
      <c r="M421">
        <f t="shared" si="72"/>
        <v>56</v>
      </c>
      <c r="N421">
        <f t="shared" si="73"/>
        <v>40</v>
      </c>
      <c r="O421">
        <f t="shared" si="74"/>
        <v>11</v>
      </c>
      <c r="P421">
        <f t="shared" si="75"/>
        <v>7</v>
      </c>
      <c r="Q421">
        <f t="shared" si="76"/>
        <v>2</v>
      </c>
      <c r="R421" s="4">
        <f t="shared" si="77"/>
        <v>182.45</v>
      </c>
      <c r="S421" s="2">
        <f t="shared" si="78"/>
        <v>43.995066267568568</v>
      </c>
      <c r="T421" s="2">
        <f t="shared" si="79"/>
        <v>31.425047333977549</v>
      </c>
      <c r="U421" s="2">
        <f t="shared" si="80"/>
        <v>8.6418880168438257</v>
      </c>
      <c r="V421" s="2">
        <f t="shared" si="81"/>
        <v>5.499383283446071</v>
      </c>
      <c r="W421" s="2">
        <f t="shared" si="82"/>
        <v>1.5712523666988774</v>
      </c>
      <c r="X421" t="str">
        <f t="shared" si="83"/>
        <v>No</v>
      </c>
    </row>
    <row r="422" spans="1:24" x14ac:dyDescent="0.25">
      <c r="A422" t="s">
        <v>5</v>
      </c>
      <c r="B422">
        <v>1176631</v>
      </c>
      <c r="C422" t="s">
        <v>477</v>
      </c>
      <c r="D422" s="3">
        <v>636435</v>
      </c>
      <c r="E422" t="s">
        <v>13</v>
      </c>
      <c r="F422">
        <f>_xlfn.XLOOKUP(C422,'Player Stats'!A:A,'Player Stats'!B:B)</f>
        <v>14</v>
      </c>
      <c r="G422" s="2">
        <f>_xlfn.XLOOKUP(C422,'Player Stats'!A:A,'Player Stats'!C:C)</f>
        <v>2</v>
      </c>
      <c r="H422" s="2">
        <f>_xlfn.XLOOKUP(C422,'Player Stats'!A:A,'Player Stats'!D:D)</f>
        <v>1.1428571428571428</v>
      </c>
      <c r="I422" s="2">
        <f>_xlfn.XLOOKUP(C422,'Player Stats'!A:A,'Player Stats'!E:E)</f>
        <v>0.35714285714285715</v>
      </c>
      <c r="J422" s="2">
        <f>_xlfn.XLOOKUP(C422,'Player Stats'!A:A,'Player Stats'!F:F)</f>
        <v>0.14285714285714285</v>
      </c>
      <c r="K422" s="2">
        <f>_xlfn.XLOOKUP(C422,'Player Stats'!A:A,'Player Stats'!G:G)</f>
        <v>0.21428571428571427</v>
      </c>
      <c r="L422" s="2">
        <f>_xlfn.XLOOKUP(C422,'Player Stats'!A:A,'Player Stats'!H:H)</f>
        <v>6.5785714285714292</v>
      </c>
      <c r="M422">
        <f t="shared" si="72"/>
        <v>28</v>
      </c>
      <c r="N422">
        <f t="shared" si="73"/>
        <v>16</v>
      </c>
      <c r="O422">
        <f t="shared" si="74"/>
        <v>5</v>
      </c>
      <c r="P422">
        <f t="shared" si="75"/>
        <v>2</v>
      </c>
      <c r="Q422">
        <f t="shared" si="76"/>
        <v>3</v>
      </c>
      <c r="R422" s="4">
        <f t="shared" si="77"/>
        <v>92.100000000000009</v>
      </c>
      <c r="S422" s="2">
        <f t="shared" si="78"/>
        <v>43.995066267568568</v>
      </c>
      <c r="T422" s="2">
        <f t="shared" si="79"/>
        <v>25.140037867182038</v>
      </c>
      <c r="U422" s="2">
        <f t="shared" si="80"/>
        <v>7.8562618334943872</v>
      </c>
      <c r="V422" s="2">
        <f t="shared" si="81"/>
        <v>3.1425047333977547</v>
      </c>
      <c r="W422" s="2">
        <f t="shared" si="82"/>
        <v>4.7137571000966325</v>
      </c>
      <c r="X422" t="str">
        <f t="shared" si="83"/>
        <v>No</v>
      </c>
    </row>
    <row r="423" spans="1:24" x14ac:dyDescent="0.25">
      <c r="A423" t="s">
        <v>5</v>
      </c>
      <c r="B423">
        <v>1352114</v>
      </c>
      <c r="C423" t="s">
        <v>495</v>
      </c>
      <c r="D423" s="3">
        <v>636435</v>
      </c>
      <c r="E423" t="s">
        <v>37</v>
      </c>
      <c r="F423">
        <f>_xlfn.XLOOKUP(C423,'Player Stats'!A:A,'Player Stats'!B:B)</f>
        <v>12</v>
      </c>
      <c r="G423" s="2">
        <f>_xlfn.XLOOKUP(C423,'Player Stats'!A:A,'Player Stats'!C:C)</f>
        <v>2.3333333333333335</v>
      </c>
      <c r="H423" s="2">
        <f>_xlfn.XLOOKUP(C423,'Player Stats'!A:A,'Player Stats'!D:D)</f>
        <v>2</v>
      </c>
      <c r="I423" s="2">
        <f>_xlfn.XLOOKUP(C423,'Player Stats'!A:A,'Player Stats'!E:E)</f>
        <v>0.75</v>
      </c>
      <c r="J423" s="2">
        <f>_xlfn.XLOOKUP(C423,'Player Stats'!A:A,'Player Stats'!F:F)</f>
        <v>0.58333333333333337</v>
      </c>
      <c r="K423" s="2">
        <f>_xlfn.XLOOKUP(C423,'Player Stats'!A:A,'Player Stats'!G:G)</f>
        <v>0.33333333333333331</v>
      </c>
      <c r="L423" s="2">
        <f>_xlfn.XLOOKUP(C423,'Player Stats'!A:A,'Player Stats'!H:H)</f>
        <v>8.5916666666666668</v>
      </c>
      <c r="M423">
        <f t="shared" si="72"/>
        <v>28</v>
      </c>
      <c r="N423">
        <f t="shared" si="73"/>
        <v>24</v>
      </c>
      <c r="O423">
        <f t="shared" si="74"/>
        <v>9</v>
      </c>
      <c r="P423">
        <f t="shared" si="75"/>
        <v>7</v>
      </c>
      <c r="Q423">
        <f t="shared" si="76"/>
        <v>4</v>
      </c>
      <c r="R423" s="4">
        <f t="shared" si="77"/>
        <v>103.1</v>
      </c>
      <c r="S423" s="2">
        <f t="shared" si="78"/>
        <v>43.995066267568568</v>
      </c>
      <c r="T423" s="2">
        <f t="shared" si="79"/>
        <v>37.71005680077306</v>
      </c>
      <c r="U423" s="2">
        <f t="shared" si="80"/>
        <v>14.141271300289896</v>
      </c>
      <c r="V423" s="2">
        <f t="shared" si="81"/>
        <v>10.998766566892142</v>
      </c>
      <c r="W423" s="2">
        <f t="shared" si="82"/>
        <v>6.2850094667955094</v>
      </c>
      <c r="X423" t="str">
        <f t="shared" si="83"/>
        <v>No</v>
      </c>
    </row>
    <row r="424" spans="1:24" x14ac:dyDescent="0.25">
      <c r="A424" t="s">
        <v>5</v>
      </c>
      <c r="B424">
        <v>837030</v>
      </c>
      <c r="C424" t="s">
        <v>21</v>
      </c>
      <c r="D424" s="3">
        <v>53142264</v>
      </c>
      <c r="E424" t="s">
        <v>22</v>
      </c>
      <c r="F424">
        <f>_xlfn.XLOOKUP(C424,'Player Stats'!A:A,'Player Stats'!B:B)</f>
        <v>95</v>
      </c>
      <c r="G424" s="2">
        <f>_xlfn.XLOOKUP(C424,'Player Stats'!A:A,'Player Stats'!C:C)</f>
        <v>19.178947368421053</v>
      </c>
      <c r="H424" s="2">
        <f>_xlfn.XLOOKUP(C424,'Player Stats'!A:A,'Player Stats'!D:D)</f>
        <v>11.589473684210526</v>
      </c>
      <c r="I424" s="2">
        <f>_xlfn.XLOOKUP(C424,'Player Stats'!A:A,'Player Stats'!E:E)</f>
        <v>3.3789473684210525</v>
      </c>
      <c r="J424" s="2">
        <f>_xlfn.XLOOKUP(C424,'Player Stats'!A:A,'Player Stats'!F:F)</f>
        <v>0.95789473684210524</v>
      </c>
      <c r="K424" s="2">
        <f>_xlfn.XLOOKUP(C424,'Player Stats'!A:A,'Player Stats'!G:G)</f>
        <v>0.67368421052631577</v>
      </c>
      <c r="L424" s="2">
        <f>_xlfn.XLOOKUP(C424,'Player Stats'!A:A,'Player Stats'!H:H)</f>
        <v>30.835964912280694</v>
      </c>
      <c r="M424">
        <f t="shared" si="72"/>
        <v>1822</v>
      </c>
      <c r="N424">
        <f t="shared" si="73"/>
        <v>1101</v>
      </c>
      <c r="O424">
        <f t="shared" si="74"/>
        <v>321</v>
      </c>
      <c r="P424">
        <f t="shared" si="75"/>
        <v>91</v>
      </c>
      <c r="Q424">
        <f t="shared" si="76"/>
        <v>64</v>
      </c>
      <c r="R424" s="4">
        <f t="shared" si="77"/>
        <v>2929.4166666666661</v>
      </c>
      <c r="S424" s="2">
        <f t="shared" si="78"/>
        <v>34.285328905068852</v>
      </c>
      <c r="T424" s="2">
        <f t="shared" si="79"/>
        <v>20.717973174797372</v>
      </c>
      <c r="U424" s="2">
        <f t="shared" si="80"/>
        <v>6.0403899991916035</v>
      </c>
      <c r="V424" s="2">
        <f t="shared" si="81"/>
        <v>1.7123847038206728</v>
      </c>
      <c r="W424" s="2">
        <f t="shared" si="82"/>
        <v>1.2043145169727809</v>
      </c>
      <c r="X424" t="str">
        <f t="shared" si="83"/>
        <v>Yes</v>
      </c>
    </row>
    <row r="425" spans="1:24" x14ac:dyDescent="0.25">
      <c r="A425" t="s">
        <v>5</v>
      </c>
      <c r="B425">
        <v>1314104</v>
      </c>
      <c r="C425" t="s">
        <v>219</v>
      </c>
      <c r="D425" s="3">
        <v>8307692</v>
      </c>
      <c r="E425" t="s">
        <v>70</v>
      </c>
      <c r="F425">
        <f>_xlfn.XLOOKUP(C425,'Player Stats'!A:A,'Player Stats'!B:B)</f>
        <v>71</v>
      </c>
      <c r="G425" s="2">
        <f>_xlfn.XLOOKUP(C425,'Player Stats'!A:A,'Player Stats'!C:C)</f>
        <v>8.408450704225352</v>
      </c>
      <c r="H425" s="2">
        <f>_xlfn.XLOOKUP(C425,'Player Stats'!A:A,'Player Stats'!D:D)</f>
        <v>2.9859154929577465</v>
      </c>
      <c r="I425" s="2">
        <f>_xlfn.XLOOKUP(C425,'Player Stats'!A:A,'Player Stats'!E:E)</f>
        <v>1.4225352112676057</v>
      </c>
      <c r="J425" s="2">
        <f>_xlfn.XLOOKUP(C425,'Player Stats'!A:A,'Player Stats'!F:F)</f>
        <v>0.52112676056338025</v>
      </c>
      <c r="K425" s="2">
        <f>_xlfn.XLOOKUP(C425,'Player Stats'!A:A,'Player Stats'!G:G)</f>
        <v>0.14084507042253522</v>
      </c>
      <c r="L425" s="2">
        <f>_xlfn.XLOOKUP(C425,'Player Stats'!A:A,'Player Stats'!H:H)</f>
        <v>16.59953051643193</v>
      </c>
      <c r="M425">
        <f t="shared" si="72"/>
        <v>597</v>
      </c>
      <c r="N425">
        <f t="shared" si="73"/>
        <v>212</v>
      </c>
      <c r="O425">
        <f t="shared" si="74"/>
        <v>101.00000000000001</v>
      </c>
      <c r="P425">
        <f t="shared" si="75"/>
        <v>37</v>
      </c>
      <c r="Q425">
        <f t="shared" si="76"/>
        <v>10</v>
      </c>
      <c r="R425" s="4">
        <f t="shared" si="77"/>
        <v>1178.5666666666671</v>
      </c>
      <c r="S425" s="2">
        <f t="shared" si="78"/>
        <v>71.861113772633843</v>
      </c>
      <c r="T425" s="2">
        <f t="shared" si="79"/>
        <v>25.518519463648868</v>
      </c>
      <c r="U425" s="2">
        <f t="shared" si="80"/>
        <v>12.157407857681775</v>
      </c>
      <c r="V425" s="2">
        <f t="shared" si="81"/>
        <v>4.4537038686556985</v>
      </c>
      <c r="W425" s="2">
        <f t="shared" si="82"/>
        <v>1.2037037482853239</v>
      </c>
      <c r="X425" t="str">
        <f t="shared" si="83"/>
        <v>Yes</v>
      </c>
    </row>
    <row r="426" spans="1:24" x14ac:dyDescent="0.25">
      <c r="A426" t="s">
        <v>5</v>
      </c>
      <c r="B426">
        <v>699826</v>
      </c>
      <c r="C426" t="s">
        <v>83</v>
      </c>
      <c r="D426" s="3">
        <v>32000001</v>
      </c>
      <c r="E426" t="s">
        <v>82</v>
      </c>
      <c r="F426">
        <f>_xlfn.XLOOKUP(C426,'Player Stats'!A:A,'Player Stats'!B:B)</f>
        <v>63</v>
      </c>
      <c r="G426" s="2">
        <f>_xlfn.XLOOKUP(C426,'Player Stats'!A:A,'Player Stats'!C:C)</f>
        <v>17.904761904761905</v>
      </c>
      <c r="H426" s="2">
        <f>_xlfn.XLOOKUP(C426,'Player Stats'!A:A,'Player Stats'!D:D)</f>
        <v>3.3174603174603177</v>
      </c>
      <c r="I426" s="2">
        <f>_xlfn.XLOOKUP(C426,'Player Stats'!A:A,'Player Stats'!E:E)</f>
        <v>1.9682539682539681</v>
      </c>
      <c r="J426" s="2">
        <f>_xlfn.XLOOKUP(C426,'Player Stats'!A:A,'Player Stats'!F:F)</f>
        <v>0.76190476190476186</v>
      </c>
      <c r="K426" s="2">
        <f>_xlfn.XLOOKUP(C426,'Player Stats'!A:A,'Player Stats'!G:G)</f>
        <v>0.60317460317460314</v>
      </c>
      <c r="L426" s="2">
        <f>_xlfn.XLOOKUP(C426,'Player Stats'!A:A,'Player Stats'!H:H)</f>
        <v>28.982010582010577</v>
      </c>
      <c r="M426">
        <f t="shared" si="72"/>
        <v>1128</v>
      </c>
      <c r="N426">
        <f t="shared" si="73"/>
        <v>209</v>
      </c>
      <c r="O426">
        <f t="shared" si="74"/>
        <v>124</v>
      </c>
      <c r="P426">
        <f t="shared" si="75"/>
        <v>48</v>
      </c>
      <c r="Q426">
        <f t="shared" si="76"/>
        <v>38</v>
      </c>
      <c r="R426" s="4">
        <f t="shared" si="77"/>
        <v>1825.8666666666663</v>
      </c>
      <c r="S426" s="2">
        <f t="shared" si="78"/>
        <v>35.249998898437532</v>
      </c>
      <c r="T426" s="2">
        <f t="shared" si="79"/>
        <v>6.5312497958984439</v>
      </c>
      <c r="U426" s="2">
        <f t="shared" si="80"/>
        <v>3.8749998789062539</v>
      </c>
      <c r="V426" s="2">
        <f t="shared" si="81"/>
        <v>1.4999999531250015</v>
      </c>
      <c r="W426" s="2">
        <f t="shared" si="82"/>
        <v>1.187499962890626</v>
      </c>
      <c r="X426" t="str">
        <f t="shared" si="83"/>
        <v>Yes</v>
      </c>
    </row>
    <row r="427" spans="1:24" x14ac:dyDescent="0.25">
      <c r="A427" t="s">
        <v>5</v>
      </c>
      <c r="B427">
        <v>830647</v>
      </c>
      <c r="C427" t="s">
        <v>242</v>
      </c>
      <c r="D427" s="3">
        <v>6700000</v>
      </c>
      <c r="E427" t="s">
        <v>13</v>
      </c>
      <c r="F427">
        <f>_xlfn.XLOOKUP(C427,'Player Stats'!A:A,'Player Stats'!B:B)</f>
        <v>79</v>
      </c>
      <c r="G427" s="2">
        <f>_xlfn.XLOOKUP(C427,'Player Stats'!A:A,'Player Stats'!C:C)</f>
        <v>3.6455696202531644</v>
      </c>
      <c r="H427" s="2">
        <f>_xlfn.XLOOKUP(C427,'Player Stats'!A:A,'Player Stats'!D:D)</f>
        <v>4.4556962025316453</v>
      </c>
      <c r="I427" s="2">
        <f>_xlfn.XLOOKUP(C427,'Player Stats'!A:A,'Player Stats'!E:E)</f>
        <v>0.64556962025316456</v>
      </c>
      <c r="J427" s="2">
        <f>_xlfn.XLOOKUP(C427,'Player Stats'!A:A,'Player Stats'!F:F)</f>
        <v>0.45569620253164556</v>
      </c>
      <c r="K427" s="2">
        <f>_xlfn.XLOOKUP(C427,'Player Stats'!A:A,'Player Stats'!G:G)</f>
        <v>0.810126582278481</v>
      </c>
      <c r="L427" s="2">
        <f>_xlfn.XLOOKUP(C427,'Player Stats'!A:A,'Player Stats'!H:H)</f>
        <v>11.99367088607595</v>
      </c>
      <c r="M427">
        <f t="shared" si="72"/>
        <v>288</v>
      </c>
      <c r="N427">
        <f t="shared" si="73"/>
        <v>352</v>
      </c>
      <c r="O427">
        <f t="shared" si="74"/>
        <v>51</v>
      </c>
      <c r="P427">
        <f t="shared" si="75"/>
        <v>36</v>
      </c>
      <c r="Q427">
        <f t="shared" si="76"/>
        <v>64</v>
      </c>
      <c r="R427" s="4">
        <f t="shared" si="77"/>
        <v>947.50000000000011</v>
      </c>
      <c r="S427" s="2">
        <f t="shared" si="78"/>
        <v>42.985074626865668</v>
      </c>
      <c r="T427" s="2">
        <f t="shared" si="79"/>
        <v>52.537313432835816</v>
      </c>
      <c r="U427" s="2">
        <f t="shared" si="80"/>
        <v>7.6119402985074629</v>
      </c>
      <c r="V427" s="2">
        <f t="shared" si="81"/>
        <v>5.3731343283582085</v>
      </c>
      <c r="W427" s="2">
        <f t="shared" si="82"/>
        <v>9.5522388059701484</v>
      </c>
      <c r="X427" t="str">
        <f t="shared" si="83"/>
        <v>No</v>
      </c>
    </row>
    <row r="428" spans="1:24" x14ac:dyDescent="0.25">
      <c r="A428" t="s">
        <v>5</v>
      </c>
      <c r="B428">
        <v>1458807</v>
      </c>
      <c r="C428" t="s">
        <v>299</v>
      </c>
      <c r="D428" s="3">
        <v>4221360</v>
      </c>
      <c r="E428" t="s">
        <v>62</v>
      </c>
      <c r="F428">
        <f>_xlfn.XLOOKUP(C428,'Player Stats'!A:A,'Player Stats'!B:B)</f>
        <v>82</v>
      </c>
      <c r="G428" s="2">
        <f>_xlfn.XLOOKUP(C428,'Player Stats'!A:A,'Player Stats'!C:C)</f>
        <v>8.6341463414634152</v>
      </c>
      <c r="H428" s="2">
        <f>_xlfn.XLOOKUP(C428,'Player Stats'!A:A,'Player Stats'!D:D)</f>
        <v>2.0121951219512195</v>
      </c>
      <c r="I428" s="2">
        <f>_xlfn.XLOOKUP(C428,'Player Stats'!A:A,'Player Stats'!E:E)</f>
        <v>1.2804878048780488</v>
      </c>
      <c r="J428" s="2">
        <f>_xlfn.XLOOKUP(C428,'Player Stats'!A:A,'Player Stats'!F:F)</f>
        <v>0.48780487804878048</v>
      </c>
      <c r="K428" s="2">
        <f>_xlfn.XLOOKUP(C428,'Player Stats'!A:A,'Player Stats'!G:G)</f>
        <v>6.097560975609756E-2</v>
      </c>
      <c r="L428" s="2">
        <f>_xlfn.XLOOKUP(C428,'Player Stats'!A:A,'Player Stats'!H:H)</f>
        <v>17.292886178861785</v>
      </c>
      <c r="M428">
        <f t="shared" si="72"/>
        <v>708</v>
      </c>
      <c r="N428">
        <f t="shared" si="73"/>
        <v>165</v>
      </c>
      <c r="O428">
        <f t="shared" si="74"/>
        <v>105</v>
      </c>
      <c r="P428">
        <f t="shared" si="75"/>
        <v>40</v>
      </c>
      <c r="Q428">
        <f t="shared" si="76"/>
        <v>5</v>
      </c>
      <c r="R428" s="4">
        <f t="shared" si="77"/>
        <v>1418.0166666666664</v>
      </c>
      <c r="S428" s="2">
        <f t="shared" si="78"/>
        <v>167.71846040138723</v>
      </c>
      <c r="T428" s="2">
        <f t="shared" si="79"/>
        <v>39.086929330831772</v>
      </c>
      <c r="U428" s="2">
        <f t="shared" si="80"/>
        <v>24.873500483256581</v>
      </c>
      <c r="V428" s="2">
        <f t="shared" si="81"/>
        <v>9.4756192317167933</v>
      </c>
      <c r="W428" s="2">
        <f t="shared" si="82"/>
        <v>1.1844524039645992</v>
      </c>
      <c r="X428" t="str">
        <f t="shared" si="83"/>
        <v>Yes</v>
      </c>
    </row>
    <row r="429" spans="1:24" x14ac:dyDescent="0.25">
      <c r="A429" t="s">
        <v>5</v>
      </c>
      <c r="B429">
        <v>1193678</v>
      </c>
      <c r="C429" t="s">
        <v>478</v>
      </c>
      <c r="D429" s="3">
        <v>636435</v>
      </c>
      <c r="E429" t="s">
        <v>65</v>
      </c>
      <c r="F429">
        <f>_xlfn.XLOOKUP(C429,'Player Stats'!A:A,'Player Stats'!B:B)</f>
        <v>10</v>
      </c>
      <c r="G429" s="2">
        <f>_xlfn.XLOOKUP(C429,'Player Stats'!A:A,'Player Stats'!C:C)</f>
        <v>2.7</v>
      </c>
      <c r="H429" s="2">
        <f>_xlfn.XLOOKUP(C429,'Player Stats'!A:A,'Player Stats'!D:D)</f>
        <v>0.8</v>
      </c>
      <c r="I429" s="2">
        <f>_xlfn.XLOOKUP(C429,'Player Stats'!A:A,'Player Stats'!E:E)</f>
        <v>0.3</v>
      </c>
      <c r="J429" s="2">
        <f>_xlfn.XLOOKUP(C429,'Player Stats'!A:A,'Player Stats'!F:F)</f>
        <v>0.1</v>
      </c>
      <c r="K429" s="2">
        <f>_xlfn.XLOOKUP(C429,'Player Stats'!A:A,'Player Stats'!G:G)</f>
        <v>0</v>
      </c>
      <c r="L429" s="2">
        <f>_xlfn.XLOOKUP(C429,'Player Stats'!A:A,'Player Stats'!H:H)</f>
        <v>6.7683333333333335</v>
      </c>
      <c r="M429">
        <f t="shared" si="72"/>
        <v>27</v>
      </c>
      <c r="N429">
        <f t="shared" si="73"/>
        <v>8</v>
      </c>
      <c r="O429">
        <f t="shared" si="74"/>
        <v>3</v>
      </c>
      <c r="P429">
        <f t="shared" si="75"/>
        <v>1</v>
      </c>
      <c r="Q429">
        <f t="shared" si="76"/>
        <v>0</v>
      </c>
      <c r="R429" s="4">
        <f t="shared" si="77"/>
        <v>67.683333333333337</v>
      </c>
      <c r="S429" s="2">
        <f t="shared" si="78"/>
        <v>42.423813900869689</v>
      </c>
      <c r="T429" s="2">
        <f t="shared" si="79"/>
        <v>12.570018933591019</v>
      </c>
      <c r="U429" s="2">
        <f t="shared" si="80"/>
        <v>4.7137571000966325</v>
      </c>
      <c r="V429" s="2">
        <f t="shared" si="81"/>
        <v>1.5712523666988774</v>
      </c>
      <c r="W429" s="2">
        <f t="shared" si="82"/>
        <v>0</v>
      </c>
      <c r="X429" t="str">
        <f t="shared" si="83"/>
        <v>No</v>
      </c>
    </row>
    <row r="430" spans="1:24" x14ac:dyDescent="0.25">
      <c r="A430" t="s">
        <v>5</v>
      </c>
      <c r="B430">
        <v>1373332</v>
      </c>
      <c r="C430" t="s">
        <v>432</v>
      </c>
      <c r="D430" s="3">
        <v>1272870</v>
      </c>
      <c r="E430" t="s">
        <v>90</v>
      </c>
      <c r="F430" t="e">
        <f>_xlfn.XLOOKUP(C430,'Player Stats'!A:A,'Player Stats'!B:B)</f>
        <v>#N/A</v>
      </c>
      <c r="G430" s="2" t="e">
        <f>_xlfn.XLOOKUP(C430,'Player Stats'!A:A,'Player Stats'!C:C)</f>
        <v>#N/A</v>
      </c>
      <c r="H430" s="2" t="e">
        <f>_xlfn.XLOOKUP(C430,'Player Stats'!A:A,'Player Stats'!D:D)</f>
        <v>#N/A</v>
      </c>
      <c r="I430" s="2" t="e">
        <f>_xlfn.XLOOKUP(C430,'Player Stats'!A:A,'Player Stats'!E:E)</f>
        <v>#N/A</v>
      </c>
      <c r="J430" s="2" t="e">
        <f>_xlfn.XLOOKUP(C430,'Player Stats'!A:A,'Player Stats'!F:F)</f>
        <v>#N/A</v>
      </c>
      <c r="K430" s="2" t="e">
        <f>_xlfn.XLOOKUP(C430,'Player Stats'!A:A,'Player Stats'!G:G)</f>
        <v>#N/A</v>
      </c>
      <c r="L430" s="2" t="e">
        <f>_xlfn.XLOOKUP(C430,'Player Stats'!A:A,'Player Stats'!H:H)</f>
        <v>#N/A</v>
      </c>
      <c r="M430" t="e">
        <f t="shared" si="72"/>
        <v>#N/A</v>
      </c>
      <c r="N430" t="e">
        <f t="shared" si="73"/>
        <v>#N/A</v>
      </c>
      <c r="O430" t="e">
        <f t="shared" si="74"/>
        <v>#N/A</v>
      </c>
      <c r="P430" t="e">
        <f t="shared" si="75"/>
        <v>#N/A</v>
      </c>
      <c r="Q430" t="e">
        <f t="shared" si="76"/>
        <v>#N/A</v>
      </c>
      <c r="R430" s="4" t="e">
        <f t="shared" si="77"/>
        <v>#N/A</v>
      </c>
      <c r="S430" s="2" t="e">
        <f t="shared" si="78"/>
        <v>#N/A</v>
      </c>
      <c r="T430" s="2" t="e">
        <f t="shared" si="79"/>
        <v>#N/A</v>
      </c>
      <c r="U430" s="2" t="e">
        <f t="shared" si="80"/>
        <v>#N/A</v>
      </c>
      <c r="V430" s="2" t="e">
        <f t="shared" si="81"/>
        <v>#N/A</v>
      </c>
      <c r="W430" s="2" t="e">
        <f t="shared" si="82"/>
        <v>#N/A</v>
      </c>
      <c r="X430" t="e">
        <f t="shared" si="83"/>
        <v>#N/A</v>
      </c>
    </row>
    <row r="431" spans="1:24" x14ac:dyDescent="0.25">
      <c r="A431" t="s">
        <v>5</v>
      </c>
      <c r="B431">
        <v>842971</v>
      </c>
      <c r="C431" t="s">
        <v>554</v>
      </c>
      <c r="D431" s="3">
        <v>165197</v>
      </c>
      <c r="E431" t="s">
        <v>44</v>
      </c>
      <c r="F431">
        <f>_xlfn.XLOOKUP(C431,'Player Stats'!A:A,'Player Stats'!B:B)</f>
        <v>4</v>
      </c>
      <c r="G431" s="2">
        <f>_xlfn.XLOOKUP(C431,'Player Stats'!A:A,'Player Stats'!C:C)</f>
        <v>1.75</v>
      </c>
      <c r="H431" s="2">
        <f>_xlfn.XLOOKUP(C431,'Player Stats'!A:A,'Player Stats'!D:D)</f>
        <v>3.5</v>
      </c>
      <c r="I431" s="2">
        <f>_xlfn.XLOOKUP(C431,'Player Stats'!A:A,'Player Stats'!E:E)</f>
        <v>0.5</v>
      </c>
      <c r="J431" s="2">
        <f>_xlfn.XLOOKUP(C431,'Player Stats'!A:A,'Player Stats'!F:F)</f>
        <v>1</v>
      </c>
      <c r="K431" s="2">
        <f>_xlfn.XLOOKUP(C431,'Player Stats'!A:A,'Player Stats'!G:G)</f>
        <v>0.5</v>
      </c>
      <c r="L431" s="2">
        <f>_xlfn.XLOOKUP(C431,'Player Stats'!A:A,'Player Stats'!H:H)</f>
        <v>13.795833333333333</v>
      </c>
      <c r="M431">
        <f t="shared" si="72"/>
        <v>7</v>
      </c>
      <c r="N431">
        <f t="shared" si="73"/>
        <v>14</v>
      </c>
      <c r="O431">
        <f t="shared" si="74"/>
        <v>2</v>
      </c>
      <c r="P431">
        <f t="shared" si="75"/>
        <v>4</v>
      </c>
      <c r="Q431">
        <f t="shared" si="76"/>
        <v>2</v>
      </c>
      <c r="R431" s="4">
        <f t="shared" si="77"/>
        <v>55.18333333333333</v>
      </c>
      <c r="S431" s="2">
        <f t="shared" si="78"/>
        <v>42.373650853223729</v>
      </c>
      <c r="T431" s="2">
        <f t="shared" si="79"/>
        <v>84.747301706447459</v>
      </c>
      <c r="U431" s="2">
        <f t="shared" si="80"/>
        <v>12.106757386635351</v>
      </c>
      <c r="V431" s="2">
        <f t="shared" si="81"/>
        <v>24.213514773270703</v>
      </c>
      <c r="W431" s="2">
        <f t="shared" si="82"/>
        <v>12.106757386635351</v>
      </c>
      <c r="X431" t="str">
        <f t="shared" si="83"/>
        <v>No</v>
      </c>
    </row>
    <row r="432" spans="1:24" x14ac:dyDescent="0.25">
      <c r="A432" t="s">
        <v>5</v>
      </c>
      <c r="B432">
        <v>948115</v>
      </c>
      <c r="C432" t="s">
        <v>397</v>
      </c>
      <c r="D432" s="3">
        <v>2221677</v>
      </c>
      <c r="E432" t="s">
        <v>90</v>
      </c>
      <c r="F432">
        <f>_xlfn.XLOOKUP(C432,'Player Stats'!A:A,'Player Stats'!B:B)</f>
        <v>32</v>
      </c>
      <c r="G432" s="2">
        <f>_xlfn.XLOOKUP(C432,'Player Stats'!A:A,'Player Stats'!C:C)</f>
        <v>2.9375</v>
      </c>
      <c r="H432" s="2">
        <f>_xlfn.XLOOKUP(C432,'Player Stats'!A:A,'Player Stats'!D:D)</f>
        <v>1.1875</v>
      </c>
      <c r="I432" s="2">
        <f>_xlfn.XLOOKUP(C432,'Player Stats'!A:A,'Player Stats'!E:E)</f>
        <v>0.3125</v>
      </c>
      <c r="J432" s="2">
        <f>_xlfn.XLOOKUP(C432,'Player Stats'!A:A,'Player Stats'!F:F)</f>
        <v>0.15625</v>
      </c>
      <c r="K432" s="2">
        <f>_xlfn.XLOOKUP(C432,'Player Stats'!A:A,'Player Stats'!G:G)</f>
        <v>0.25</v>
      </c>
      <c r="L432" s="2">
        <f>_xlfn.XLOOKUP(C432,'Player Stats'!A:A,'Player Stats'!H:H)</f>
        <v>8.068229166666665</v>
      </c>
      <c r="M432">
        <f t="shared" si="72"/>
        <v>94</v>
      </c>
      <c r="N432">
        <f t="shared" si="73"/>
        <v>38</v>
      </c>
      <c r="O432">
        <f t="shared" si="74"/>
        <v>10</v>
      </c>
      <c r="P432">
        <f t="shared" si="75"/>
        <v>5</v>
      </c>
      <c r="Q432">
        <f t="shared" si="76"/>
        <v>8</v>
      </c>
      <c r="R432" s="4">
        <f t="shared" si="77"/>
        <v>258.18333333333328</v>
      </c>
      <c r="S432" s="2">
        <f t="shared" si="78"/>
        <v>42.310380851942021</v>
      </c>
      <c r="T432" s="2">
        <f t="shared" si="79"/>
        <v>17.104196514614859</v>
      </c>
      <c r="U432" s="2">
        <f t="shared" si="80"/>
        <v>4.501104345951279</v>
      </c>
      <c r="V432" s="2">
        <f t="shared" si="81"/>
        <v>2.2505521729756395</v>
      </c>
      <c r="W432" s="2">
        <f t="shared" si="82"/>
        <v>3.6008834767610236</v>
      </c>
      <c r="X432" t="str">
        <f t="shared" si="83"/>
        <v>No</v>
      </c>
    </row>
    <row r="433" spans="1:24" x14ac:dyDescent="0.25">
      <c r="A433" t="s">
        <v>5</v>
      </c>
      <c r="B433">
        <v>830642</v>
      </c>
      <c r="C433" t="s">
        <v>126</v>
      </c>
      <c r="D433" s="3">
        <v>19375000</v>
      </c>
      <c r="E433" t="s">
        <v>35</v>
      </c>
      <c r="F433">
        <f>_xlfn.XLOOKUP(C433,'Player Stats'!A:A,'Player Stats'!B:B)</f>
        <v>41</v>
      </c>
      <c r="G433" s="2">
        <f>_xlfn.XLOOKUP(C433,'Player Stats'!A:A,'Player Stats'!C:C)</f>
        <v>10.902439024390244</v>
      </c>
      <c r="H433" s="2">
        <f>_xlfn.XLOOKUP(C433,'Player Stats'!A:A,'Player Stats'!D:D)</f>
        <v>10.365853658536585</v>
      </c>
      <c r="I433" s="2">
        <f>_xlfn.XLOOKUP(C433,'Player Stats'!A:A,'Player Stats'!E:E)</f>
        <v>4.7804878048780486</v>
      </c>
      <c r="J433" s="2">
        <f>_xlfn.XLOOKUP(C433,'Player Stats'!A:A,'Player Stats'!F:F)</f>
        <v>1.2682926829268293</v>
      </c>
      <c r="K433" s="2">
        <f>_xlfn.XLOOKUP(C433,'Player Stats'!A:A,'Player Stats'!G:G)</f>
        <v>0.53658536585365857</v>
      </c>
      <c r="L433" s="2">
        <f>_xlfn.XLOOKUP(C433,'Player Stats'!A:A,'Player Stats'!H:H)</f>
        <v>26.416260162601631</v>
      </c>
      <c r="M433">
        <f t="shared" si="72"/>
        <v>447</v>
      </c>
      <c r="N433">
        <f t="shared" si="73"/>
        <v>425</v>
      </c>
      <c r="O433">
        <f t="shared" si="74"/>
        <v>196</v>
      </c>
      <c r="P433">
        <f t="shared" si="75"/>
        <v>52</v>
      </c>
      <c r="Q433">
        <f t="shared" si="76"/>
        <v>22</v>
      </c>
      <c r="R433" s="4">
        <f t="shared" si="77"/>
        <v>1083.0666666666668</v>
      </c>
      <c r="S433" s="2">
        <f t="shared" si="78"/>
        <v>23.070967741935483</v>
      </c>
      <c r="T433" s="2">
        <f t="shared" si="79"/>
        <v>21.93548387096774</v>
      </c>
      <c r="U433" s="2">
        <f t="shared" si="80"/>
        <v>10.116129032258064</v>
      </c>
      <c r="V433" s="2">
        <f t="shared" si="81"/>
        <v>2.6838709677419352</v>
      </c>
      <c r="W433" s="2">
        <f t="shared" si="82"/>
        <v>1.1354838709677419</v>
      </c>
      <c r="X433" t="str">
        <f t="shared" si="83"/>
        <v>Yes</v>
      </c>
    </row>
    <row r="434" spans="1:24" x14ac:dyDescent="0.25">
      <c r="A434" t="s">
        <v>5</v>
      </c>
      <c r="B434">
        <v>741892</v>
      </c>
      <c r="C434" t="s">
        <v>124</v>
      </c>
      <c r="D434" s="3">
        <v>19472240</v>
      </c>
      <c r="E434" t="s">
        <v>22</v>
      </c>
      <c r="F434">
        <f>_xlfn.XLOOKUP(C434,'Player Stats'!A:A,'Player Stats'!B:B)</f>
        <v>86</v>
      </c>
      <c r="G434" s="2">
        <f>_xlfn.XLOOKUP(C434,'Player Stats'!A:A,'Player Stats'!C:C)</f>
        <v>11.63953488372093</v>
      </c>
      <c r="H434" s="2">
        <f>_xlfn.XLOOKUP(C434,'Player Stats'!A:A,'Player Stats'!D:D)</f>
        <v>7.7209302325581399</v>
      </c>
      <c r="I434" s="2">
        <f>_xlfn.XLOOKUP(C434,'Player Stats'!A:A,'Player Stats'!E:E)</f>
        <v>4.7325581395348841</v>
      </c>
      <c r="J434" s="2">
        <f>_xlfn.XLOOKUP(C434,'Player Stats'!A:A,'Player Stats'!F:F)</f>
        <v>1.2674418604651163</v>
      </c>
      <c r="K434" s="2">
        <f>_xlfn.XLOOKUP(C434,'Player Stats'!A:A,'Player Stats'!G:G)</f>
        <v>0.2558139534883721</v>
      </c>
      <c r="L434" s="2">
        <f>_xlfn.XLOOKUP(C434,'Player Stats'!A:A,'Player Stats'!H:H)</f>
        <v>30.659496124031012</v>
      </c>
      <c r="M434">
        <f t="shared" si="72"/>
        <v>1001</v>
      </c>
      <c r="N434">
        <f t="shared" si="73"/>
        <v>664</v>
      </c>
      <c r="O434">
        <f t="shared" si="74"/>
        <v>407.00000000000006</v>
      </c>
      <c r="P434">
        <f t="shared" si="75"/>
        <v>109</v>
      </c>
      <c r="Q434">
        <f t="shared" si="76"/>
        <v>22</v>
      </c>
      <c r="R434" s="4">
        <f t="shared" si="77"/>
        <v>2636.7166666666672</v>
      </c>
      <c r="S434" s="2">
        <f t="shared" si="78"/>
        <v>51.4065151210133</v>
      </c>
      <c r="T434" s="2">
        <f t="shared" si="79"/>
        <v>34.099826214138687</v>
      </c>
      <c r="U434" s="2">
        <f t="shared" si="80"/>
        <v>20.901550104148267</v>
      </c>
      <c r="V434" s="2">
        <f t="shared" si="81"/>
        <v>5.597712435754695</v>
      </c>
      <c r="W434" s="2">
        <f t="shared" si="82"/>
        <v>1.1298135191431493</v>
      </c>
      <c r="X434" t="str">
        <f t="shared" si="83"/>
        <v>Yes</v>
      </c>
    </row>
    <row r="435" spans="1:24" x14ac:dyDescent="0.25">
      <c r="A435" t="s">
        <v>5</v>
      </c>
      <c r="B435">
        <v>1138653</v>
      </c>
      <c r="C435" t="s">
        <v>253</v>
      </c>
      <c r="D435" s="3">
        <v>6229755</v>
      </c>
      <c r="E435" t="s">
        <v>52</v>
      </c>
      <c r="F435">
        <f>_xlfn.XLOOKUP(C435,'Player Stats'!A:A,'Player Stats'!B:B)</f>
        <v>72</v>
      </c>
      <c r="G435" s="2">
        <f>_xlfn.XLOOKUP(C435,'Player Stats'!A:A,'Player Stats'!C:C)</f>
        <v>17.652777777777779</v>
      </c>
      <c r="H435" s="2">
        <f>_xlfn.XLOOKUP(C435,'Player Stats'!A:A,'Player Stats'!D:D)</f>
        <v>5.5555555555555554</v>
      </c>
      <c r="I435" s="2">
        <f>_xlfn.XLOOKUP(C435,'Player Stats'!A:A,'Player Stats'!E:E)</f>
        <v>2.5277777777777777</v>
      </c>
      <c r="J435" s="2">
        <f>_xlfn.XLOOKUP(C435,'Player Stats'!A:A,'Player Stats'!F:F)</f>
        <v>0.94444444444444442</v>
      </c>
      <c r="K435" s="2">
        <f>_xlfn.XLOOKUP(C435,'Player Stats'!A:A,'Player Stats'!G:G)</f>
        <v>9.7222222222222224E-2</v>
      </c>
      <c r="L435" s="2">
        <f>_xlfn.XLOOKUP(C435,'Player Stats'!A:A,'Player Stats'!H:H)</f>
        <v>31.189120370370379</v>
      </c>
      <c r="M435">
        <f t="shared" si="72"/>
        <v>1271</v>
      </c>
      <c r="N435">
        <f t="shared" si="73"/>
        <v>400</v>
      </c>
      <c r="O435">
        <f t="shared" si="74"/>
        <v>182</v>
      </c>
      <c r="P435">
        <f t="shared" si="75"/>
        <v>68</v>
      </c>
      <c r="Q435">
        <f t="shared" si="76"/>
        <v>7</v>
      </c>
      <c r="R435" s="4">
        <f t="shared" si="77"/>
        <v>2245.6166666666672</v>
      </c>
      <c r="S435" s="2">
        <f t="shared" si="78"/>
        <v>204.02086438391237</v>
      </c>
      <c r="T435" s="2">
        <f t="shared" si="79"/>
        <v>64.207982496903981</v>
      </c>
      <c r="U435" s="2">
        <f t="shared" si="80"/>
        <v>29.214632036091306</v>
      </c>
      <c r="V435" s="2">
        <f t="shared" si="81"/>
        <v>10.915357024473675</v>
      </c>
      <c r="W435" s="2">
        <f t="shared" si="82"/>
        <v>1.1236396936958195</v>
      </c>
      <c r="X435" t="str">
        <f t="shared" si="83"/>
        <v>Yes</v>
      </c>
    </row>
    <row r="436" spans="1:24" x14ac:dyDescent="0.25">
      <c r="A436" t="s">
        <v>5</v>
      </c>
      <c r="B436">
        <v>554804</v>
      </c>
      <c r="C436" t="s">
        <v>320</v>
      </c>
      <c r="D436" s="3">
        <v>3634153</v>
      </c>
      <c r="E436" t="s">
        <v>32</v>
      </c>
      <c r="F436">
        <f>_xlfn.XLOOKUP(C436,'Player Stats'!A:A,'Player Stats'!B:B)</f>
        <v>29</v>
      </c>
      <c r="G436" s="2">
        <f>_xlfn.XLOOKUP(C436,'Player Stats'!A:A,'Player Stats'!C:C)</f>
        <v>5.6551724137931032</v>
      </c>
      <c r="H436" s="2">
        <f>_xlfn.XLOOKUP(C436,'Player Stats'!A:A,'Player Stats'!D:D)</f>
        <v>1.2758620689655173</v>
      </c>
      <c r="I436" s="2">
        <f>_xlfn.XLOOKUP(C436,'Player Stats'!A:A,'Player Stats'!E:E)</f>
        <v>0.75862068965517238</v>
      </c>
      <c r="J436" s="2">
        <f>_xlfn.XLOOKUP(C436,'Player Stats'!A:A,'Player Stats'!F:F)</f>
        <v>0.20689655172413793</v>
      </c>
      <c r="K436" s="2">
        <f>_xlfn.XLOOKUP(C436,'Player Stats'!A:A,'Player Stats'!G:G)</f>
        <v>0.13793103448275862</v>
      </c>
      <c r="L436" s="2">
        <f>_xlfn.XLOOKUP(C436,'Player Stats'!A:A,'Player Stats'!H:H)</f>
        <v>15.145402298850572</v>
      </c>
      <c r="M436">
        <f t="shared" si="72"/>
        <v>164</v>
      </c>
      <c r="N436">
        <f t="shared" si="73"/>
        <v>37</v>
      </c>
      <c r="O436">
        <f t="shared" si="74"/>
        <v>22</v>
      </c>
      <c r="P436">
        <f t="shared" si="75"/>
        <v>6</v>
      </c>
      <c r="Q436">
        <f t="shared" si="76"/>
        <v>4</v>
      </c>
      <c r="R436" s="4">
        <f t="shared" si="77"/>
        <v>439.21666666666658</v>
      </c>
      <c r="S436" s="2">
        <f t="shared" si="78"/>
        <v>45.127434095372429</v>
      </c>
      <c r="T436" s="2">
        <f t="shared" si="79"/>
        <v>10.181189399565731</v>
      </c>
      <c r="U436" s="2">
        <f t="shared" si="80"/>
        <v>6.0536801835255698</v>
      </c>
      <c r="V436" s="2">
        <f t="shared" si="81"/>
        <v>1.6510036864160644</v>
      </c>
      <c r="W436" s="2">
        <f t="shared" si="82"/>
        <v>1.1006691242773763</v>
      </c>
      <c r="X436" t="str">
        <f t="shared" si="83"/>
        <v>Yes</v>
      </c>
    </row>
    <row r="437" spans="1:24" x14ac:dyDescent="0.25">
      <c r="A437" t="s">
        <v>5</v>
      </c>
      <c r="B437">
        <v>1590552</v>
      </c>
      <c r="C437" t="s">
        <v>300</v>
      </c>
      <c r="D437" s="3">
        <v>4201080</v>
      </c>
      <c r="E437" t="s">
        <v>47</v>
      </c>
      <c r="F437">
        <f>_xlfn.XLOOKUP(C437,'Player Stats'!A:A,'Player Stats'!B:B)</f>
        <v>45</v>
      </c>
      <c r="G437" s="2">
        <f>_xlfn.XLOOKUP(C437,'Player Stats'!A:A,'Player Stats'!C:C)</f>
        <v>3.8222222222222224</v>
      </c>
      <c r="H437" s="2">
        <f>_xlfn.XLOOKUP(C437,'Player Stats'!A:A,'Player Stats'!D:D)</f>
        <v>2.2888888888888888</v>
      </c>
      <c r="I437" s="2">
        <f>_xlfn.XLOOKUP(C437,'Player Stats'!A:A,'Player Stats'!E:E)</f>
        <v>0.26666666666666666</v>
      </c>
      <c r="J437" s="2">
        <f>_xlfn.XLOOKUP(C437,'Player Stats'!A:A,'Player Stats'!F:F)</f>
        <v>0.2</v>
      </c>
      <c r="K437" s="2">
        <f>_xlfn.XLOOKUP(C437,'Player Stats'!A:A,'Player Stats'!G:G)</f>
        <v>0.62222222222222223</v>
      </c>
      <c r="L437" s="2">
        <f>_xlfn.XLOOKUP(C437,'Player Stats'!A:A,'Player Stats'!H:H)</f>
        <v>7.495185185185183</v>
      </c>
      <c r="M437">
        <f t="shared" si="72"/>
        <v>172</v>
      </c>
      <c r="N437">
        <f t="shared" si="73"/>
        <v>103</v>
      </c>
      <c r="O437">
        <f t="shared" si="74"/>
        <v>12</v>
      </c>
      <c r="P437">
        <f t="shared" si="75"/>
        <v>9</v>
      </c>
      <c r="Q437">
        <f t="shared" si="76"/>
        <v>28</v>
      </c>
      <c r="R437" s="4">
        <f t="shared" si="77"/>
        <v>337.28333333333325</v>
      </c>
      <c r="S437" s="2">
        <f t="shared" si="78"/>
        <v>40.941853047311639</v>
      </c>
      <c r="T437" s="2">
        <f t="shared" si="79"/>
        <v>24.517505022518019</v>
      </c>
      <c r="U437" s="2">
        <f t="shared" si="80"/>
        <v>2.8564083521380215</v>
      </c>
      <c r="V437" s="2">
        <f t="shared" si="81"/>
        <v>2.1423062641035164</v>
      </c>
      <c r="W437" s="2">
        <f t="shared" si="82"/>
        <v>6.6649528216553833</v>
      </c>
      <c r="X437" t="str">
        <f t="shared" si="83"/>
        <v>No</v>
      </c>
    </row>
    <row r="438" spans="1:24" x14ac:dyDescent="0.25">
      <c r="A438" t="s">
        <v>5</v>
      </c>
      <c r="B438">
        <v>1230356</v>
      </c>
      <c r="C438" t="s">
        <v>91</v>
      </c>
      <c r="D438" s="3">
        <v>30000000</v>
      </c>
      <c r="E438" t="s">
        <v>90</v>
      </c>
      <c r="F438">
        <f>_xlfn.XLOOKUP(C438,'Player Stats'!A:A,'Player Stats'!B:B)</f>
        <v>78</v>
      </c>
      <c r="G438" s="2">
        <f>_xlfn.XLOOKUP(C438,'Player Stats'!A:A,'Player Stats'!C:C)</f>
        <v>22.282051282051281</v>
      </c>
      <c r="H438" s="2">
        <f>_xlfn.XLOOKUP(C438,'Player Stats'!A:A,'Player Stats'!D:D)</f>
        <v>10.076923076923077</v>
      </c>
      <c r="I438" s="2">
        <f>_xlfn.XLOOKUP(C438,'Player Stats'!A:A,'Player Stats'!E:E)</f>
        <v>7.6538461538461542</v>
      </c>
      <c r="J438" s="2">
        <f>_xlfn.XLOOKUP(C438,'Player Stats'!A:A,'Player Stats'!F:F)</f>
        <v>1.2051282051282051</v>
      </c>
      <c r="K438" s="2">
        <f>_xlfn.XLOOKUP(C438,'Player Stats'!A:A,'Player Stats'!G:G)</f>
        <v>0.42307692307692307</v>
      </c>
      <c r="L438" s="2">
        <f>_xlfn.XLOOKUP(C438,'Player Stats'!A:A,'Player Stats'!H:H)</f>
        <v>35.204700854700867</v>
      </c>
      <c r="M438">
        <f t="shared" si="72"/>
        <v>1738</v>
      </c>
      <c r="N438">
        <f t="shared" si="73"/>
        <v>786</v>
      </c>
      <c r="O438">
        <f t="shared" si="74"/>
        <v>597</v>
      </c>
      <c r="P438">
        <f t="shared" si="75"/>
        <v>94</v>
      </c>
      <c r="Q438">
        <f t="shared" si="76"/>
        <v>33</v>
      </c>
      <c r="R438" s="4">
        <f t="shared" si="77"/>
        <v>2745.9666666666676</v>
      </c>
      <c r="S438" s="2">
        <f t="shared" si="78"/>
        <v>57.933333333333337</v>
      </c>
      <c r="T438" s="2">
        <f t="shared" si="79"/>
        <v>26.2</v>
      </c>
      <c r="U438" s="2">
        <f t="shared" si="80"/>
        <v>19.899999999999999</v>
      </c>
      <c r="V438" s="2">
        <f t="shared" si="81"/>
        <v>3.1333333333333337</v>
      </c>
      <c r="W438" s="2">
        <f t="shared" si="82"/>
        <v>1.1000000000000001</v>
      </c>
      <c r="X438" t="str">
        <f t="shared" si="83"/>
        <v>Yes</v>
      </c>
    </row>
    <row r="439" spans="1:24" x14ac:dyDescent="0.25">
      <c r="A439" t="s">
        <v>5</v>
      </c>
      <c r="B439">
        <v>843005</v>
      </c>
      <c r="C439" t="s">
        <v>120</v>
      </c>
      <c r="D439" s="3">
        <v>21057065</v>
      </c>
      <c r="E439" t="s">
        <v>9</v>
      </c>
      <c r="F439">
        <f>_xlfn.XLOOKUP(C439,'Player Stats'!A:A,'Player Stats'!B:B)</f>
        <v>60</v>
      </c>
      <c r="G439" s="2">
        <f>_xlfn.XLOOKUP(C439,'Player Stats'!A:A,'Player Stats'!C:C)</f>
        <v>12.416666666666666</v>
      </c>
      <c r="H439" s="2">
        <f>_xlfn.XLOOKUP(C439,'Player Stats'!A:A,'Player Stats'!D:D)</f>
        <v>3.75</v>
      </c>
      <c r="I439" s="2">
        <f>_xlfn.XLOOKUP(C439,'Player Stats'!A:A,'Player Stats'!E:E)</f>
        <v>2.4333333333333331</v>
      </c>
      <c r="J439" s="2">
        <f>_xlfn.XLOOKUP(C439,'Player Stats'!A:A,'Player Stats'!F:F)</f>
        <v>0.76666666666666672</v>
      </c>
      <c r="K439" s="2">
        <f>_xlfn.XLOOKUP(C439,'Player Stats'!A:A,'Player Stats'!G:G)</f>
        <v>0.38333333333333336</v>
      </c>
      <c r="L439" s="2">
        <f>_xlfn.XLOOKUP(C439,'Player Stats'!A:A,'Player Stats'!H:H)</f>
        <v>30.556388888888897</v>
      </c>
      <c r="M439">
        <f t="shared" si="72"/>
        <v>745</v>
      </c>
      <c r="N439">
        <f t="shared" si="73"/>
        <v>225</v>
      </c>
      <c r="O439">
        <f t="shared" si="74"/>
        <v>146</v>
      </c>
      <c r="P439">
        <f t="shared" si="75"/>
        <v>46</v>
      </c>
      <c r="Q439">
        <f t="shared" si="76"/>
        <v>23</v>
      </c>
      <c r="R439" s="4">
        <f t="shared" si="77"/>
        <v>1833.3833333333339</v>
      </c>
      <c r="S439" s="2">
        <f t="shared" si="78"/>
        <v>35.380049403846172</v>
      </c>
      <c r="T439" s="2">
        <f t="shared" si="79"/>
        <v>10.68524981995354</v>
      </c>
      <c r="U439" s="2">
        <f t="shared" si="80"/>
        <v>6.9335398831698525</v>
      </c>
      <c r="V439" s="2">
        <f t="shared" si="81"/>
        <v>2.1845399631905016</v>
      </c>
      <c r="W439" s="2">
        <f t="shared" si="82"/>
        <v>1.0922699815952508</v>
      </c>
      <c r="X439" t="str">
        <f t="shared" si="83"/>
        <v>Yes</v>
      </c>
    </row>
    <row r="440" spans="1:24" x14ac:dyDescent="0.25">
      <c r="A440" t="s">
        <v>5</v>
      </c>
      <c r="B440">
        <v>944263</v>
      </c>
      <c r="C440" t="s">
        <v>71</v>
      </c>
      <c r="D440" s="3">
        <v>36725670</v>
      </c>
      <c r="E440" t="s">
        <v>59</v>
      </c>
      <c r="F440">
        <f>_xlfn.XLOOKUP(C440,'Player Stats'!A:A,'Player Stats'!B:B)</f>
        <v>91</v>
      </c>
      <c r="G440" s="2">
        <f>_xlfn.XLOOKUP(C440,'Player Stats'!A:A,'Player Stats'!C:C)</f>
        <v>20.010989010989011</v>
      </c>
      <c r="H440" s="2">
        <f>_xlfn.XLOOKUP(C440,'Player Stats'!A:A,'Player Stats'!D:D)</f>
        <v>4.186813186813187</v>
      </c>
      <c r="I440" s="2">
        <f>_xlfn.XLOOKUP(C440,'Player Stats'!A:A,'Player Stats'!E:E)</f>
        <v>3.8901098901098901</v>
      </c>
      <c r="J440" s="2">
        <f>_xlfn.XLOOKUP(C440,'Player Stats'!A:A,'Player Stats'!F:F)</f>
        <v>1.1208791208791209</v>
      </c>
      <c r="K440" s="2">
        <f>_xlfn.XLOOKUP(C440,'Player Stats'!A:A,'Player Stats'!G:G)</f>
        <v>0.43956043956043955</v>
      </c>
      <c r="L440" s="2">
        <f>_xlfn.XLOOKUP(C440,'Player Stats'!A:A,'Player Stats'!H:H)</f>
        <v>33.886263736263729</v>
      </c>
      <c r="M440">
        <f t="shared" si="72"/>
        <v>1821</v>
      </c>
      <c r="N440">
        <f t="shared" si="73"/>
        <v>381</v>
      </c>
      <c r="O440">
        <f t="shared" si="74"/>
        <v>354</v>
      </c>
      <c r="P440">
        <f t="shared" si="75"/>
        <v>102</v>
      </c>
      <c r="Q440">
        <f t="shared" si="76"/>
        <v>40</v>
      </c>
      <c r="R440" s="4">
        <f t="shared" si="77"/>
        <v>3083.6499999999992</v>
      </c>
      <c r="S440" s="2">
        <f t="shared" si="78"/>
        <v>49.583846938667151</v>
      </c>
      <c r="T440" s="2">
        <f t="shared" si="79"/>
        <v>10.374215092604164</v>
      </c>
      <c r="U440" s="2">
        <f t="shared" si="80"/>
        <v>9.6390344954904847</v>
      </c>
      <c r="V440" s="2">
        <f t="shared" si="81"/>
        <v>2.7773489224294616</v>
      </c>
      <c r="W440" s="2">
        <f t="shared" si="82"/>
        <v>1.0891564401684162</v>
      </c>
      <c r="X440" t="str">
        <f t="shared" si="83"/>
        <v>Yes</v>
      </c>
    </row>
    <row r="441" spans="1:24" x14ac:dyDescent="0.25">
      <c r="A441" t="s">
        <v>5</v>
      </c>
      <c r="B441">
        <v>1323503</v>
      </c>
      <c r="C441" t="s">
        <v>107</v>
      </c>
      <c r="D441" s="3">
        <v>25000000</v>
      </c>
      <c r="E441" t="s">
        <v>97</v>
      </c>
      <c r="F441">
        <f>_xlfn.XLOOKUP(C441,'Player Stats'!A:A,'Player Stats'!B:B)</f>
        <v>54</v>
      </c>
      <c r="G441" s="2">
        <f>_xlfn.XLOOKUP(C441,'Player Stats'!A:A,'Player Stats'!C:C)</f>
        <v>17.018518518518519</v>
      </c>
      <c r="H441" s="2">
        <f>_xlfn.XLOOKUP(C441,'Player Stats'!A:A,'Player Stats'!D:D)</f>
        <v>8.2962962962962958</v>
      </c>
      <c r="I441" s="2">
        <f>_xlfn.XLOOKUP(C441,'Player Stats'!A:A,'Player Stats'!E:E)</f>
        <v>9.1481481481481488</v>
      </c>
      <c r="J441" s="2">
        <f>_xlfn.XLOOKUP(C441,'Player Stats'!A:A,'Player Stats'!F:F)</f>
        <v>1.0185185185185186</v>
      </c>
      <c r="K441" s="2">
        <f>_xlfn.XLOOKUP(C441,'Player Stats'!A:A,'Player Stats'!G:G)</f>
        <v>0.5</v>
      </c>
      <c r="L441" s="2">
        <f>_xlfn.XLOOKUP(C441,'Player Stats'!A:A,'Player Stats'!H:H)</f>
        <v>32.062345679012353</v>
      </c>
      <c r="M441">
        <f t="shared" si="72"/>
        <v>919</v>
      </c>
      <c r="N441">
        <f t="shared" si="73"/>
        <v>448</v>
      </c>
      <c r="O441">
        <f t="shared" si="74"/>
        <v>494.00000000000006</v>
      </c>
      <c r="P441">
        <f t="shared" si="75"/>
        <v>55.000000000000007</v>
      </c>
      <c r="Q441">
        <f t="shared" si="76"/>
        <v>27</v>
      </c>
      <c r="R441" s="4">
        <f t="shared" si="77"/>
        <v>1731.366666666667</v>
      </c>
      <c r="S441" s="2">
        <f t="shared" si="78"/>
        <v>36.76</v>
      </c>
      <c r="T441" s="2">
        <f t="shared" si="79"/>
        <v>17.920000000000002</v>
      </c>
      <c r="U441" s="2">
        <f t="shared" si="80"/>
        <v>19.760000000000005</v>
      </c>
      <c r="V441" s="2">
        <f t="shared" si="81"/>
        <v>2.2000000000000002</v>
      </c>
      <c r="W441" s="2">
        <f t="shared" si="82"/>
        <v>1.08</v>
      </c>
      <c r="X441" t="str">
        <f t="shared" si="83"/>
        <v>Yes</v>
      </c>
    </row>
    <row r="442" spans="1:24" x14ac:dyDescent="0.25">
      <c r="A442" t="s">
        <v>5</v>
      </c>
      <c r="B442">
        <v>830650</v>
      </c>
      <c r="C442" t="s">
        <v>8</v>
      </c>
      <c r="D442" s="3">
        <v>55224526</v>
      </c>
      <c r="E442" t="s">
        <v>9</v>
      </c>
      <c r="F442">
        <f>_xlfn.XLOOKUP(C442,'Player Stats'!A:A,'Player Stats'!B:B)</f>
        <v>71</v>
      </c>
      <c r="G442" s="2">
        <f>_xlfn.XLOOKUP(C442,'Player Stats'!A:A,'Player Stats'!C:C)</f>
        <v>27.52112676056338</v>
      </c>
      <c r="H442" s="2">
        <f>_xlfn.XLOOKUP(C442,'Player Stats'!A:A,'Player Stats'!D:D)</f>
        <v>12.887323943661972</v>
      </c>
      <c r="I442" s="2">
        <f>_xlfn.XLOOKUP(C442,'Player Stats'!A:A,'Player Stats'!E:E)</f>
        <v>10.619718309859154</v>
      </c>
      <c r="J442" s="2">
        <f>_xlfn.XLOOKUP(C442,'Player Stats'!A:A,'Player Stats'!F:F)</f>
        <v>1.380281690140845</v>
      </c>
      <c r="K442" s="2">
        <f>_xlfn.XLOOKUP(C442,'Player Stats'!A:A,'Player Stats'!G:G)</f>
        <v>0.81690140845070425</v>
      </c>
      <c r="L442" s="2">
        <f>_xlfn.XLOOKUP(C442,'Player Stats'!A:A,'Player Stats'!H:H)</f>
        <v>35.238262910798106</v>
      </c>
      <c r="M442">
        <f t="shared" si="72"/>
        <v>1954</v>
      </c>
      <c r="N442">
        <f t="shared" si="73"/>
        <v>915</v>
      </c>
      <c r="O442">
        <f t="shared" si="74"/>
        <v>753.99999999999989</v>
      </c>
      <c r="P442">
        <f t="shared" si="75"/>
        <v>98</v>
      </c>
      <c r="Q442">
        <f t="shared" si="76"/>
        <v>58</v>
      </c>
      <c r="R442" s="4">
        <f t="shared" si="77"/>
        <v>2501.9166666666656</v>
      </c>
      <c r="S442" s="2">
        <f t="shared" si="78"/>
        <v>35.382829723155972</v>
      </c>
      <c r="T442" s="2">
        <f t="shared" si="79"/>
        <v>16.568725279778771</v>
      </c>
      <c r="U442" s="2">
        <f t="shared" si="80"/>
        <v>13.653353946396932</v>
      </c>
      <c r="V442" s="2">
        <f t="shared" si="81"/>
        <v>1.7745738551019885</v>
      </c>
      <c r="W442" s="2">
        <f t="shared" si="82"/>
        <v>1.0502579958766871</v>
      </c>
      <c r="X442" t="str">
        <f t="shared" si="83"/>
        <v>Yes</v>
      </c>
    </row>
    <row r="443" spans="1:24" x14ac:dyDescent="0.25">
      <c r="A443" t="s">
        <v>5</v>
      </c>
      <c r="B443">
        <v>1061659</v>
      </c>
      <c r="C443" t="s">
        <v>178</v>
      </c>
      <c r="D443" s="3">
        <v>11600000</v>
      </c>
      <c r="E443" t="s">
        <v>70</v>
      </c>
      <c r="F443">
        <f>_xlfn.XLOOKUP(C443,'Player Stats'!A:A,'Player Stats'!B:B)</f>
        <v>71</v>
      </c>
      <c r="G443" s="2">
        <f>_xlfn.XLOOKUP(C443,'Player Stats'!A:A,'Player Stats'!C:C)</f>
        <v>9.6056338028169019</v>
      </c>
      <c r="H443" s="2">
        <f>_xlfn.XLOOKUP(C443,'Player Stats'!A:A,'Player Stats'!D:D)</f>
        <v>2.676056338028169</v>
      </c>
      <c r="I443" s="2">
        <f>_xlfn.XLOOKUP(C443,'Player Stats'!A:A,'Player Stats'!E:E)</f>
        <v>6.464788732394366</v>
      </c>
      <c r="J443" s="2">
        <f>_xlfn.XLOOKUP(C443,'Player Stats'!A:A,'Player Stats'!F:F)</f>
        <v>0.9859154929577465</v>
      </c>
      <c r="K443" s="2">
        <f>_xlfn.XLOOKUP(C443,'Player Stats'!A:A,'Player Stats'!G:G)</f>
        <v>0.16901408450704225</v>
      </c>
      <c r="L443" s="2">
        <f>_xlfn.XLOOKUP(C443,'Player Stats'!A:A,'Player Stats'!H:H)</f>
        <v>28.842488262910802</v>
      </c>
      <c r="M443">
        <f t="shared" si="72"/>
        <v>682</v>
      </c>
      <c r="N443">
        <f t="shared" si="73"/>
        <v>190</v>
      </c>
      <c r="O443">
        <f t="shared" si="74"/>
        <v>459</v>
      </c>
      <c r="P443">
        <f t="shared" si="75"/>
        <v>70</v>
      </c>
      <c r="Q443">
        <f t="shared" si="76"/>
        <v>12</v>
      </c>
      <c r="R443" s="4">
        <f t="shared" si="77"/>
        <v>2047.8166666666668</v>
      </c>
      <c r="S443" s="2">
        <f t="shared" si="78"/>
        <v>58.793103448275865</v>
      </c>
      <c r="T443" s="2">
        <f t="shared" si="79"/>
        <v>16.379310344827584</v>
      </c>
      <c r="U443" s="2">
        <f t="shared" si="80"/>
        <v>39.568965517241381</v>
      </c>
      <c r="V443" s="2">
        <f t="shared" si="81"/>
        <v>6.0344827586206895</v>
      </c>
      <c r="W443" s="2">
        <f t="shared" si="82"/>
        <v>1.0344827586206895</v>
      </c>
      <c r="X443" t="str">
        <f t="shared" si="83"/>
        <v>Yes</v>
      </c>
    </row>
    <row r="444" spans="1:24" x14ac:dyDescent="0.25">
      <c r="A444" t="s">
        <v>5</v>
      </c>
      <c r="B444">
        <v>551975</v>
      </c>
      <c r="C444" t="s">
        <v>193</v>
      </c>
      <c r="D444" s="3">
        <v>10651561</v>
      </c>
      <c r="E444" t="s">
        <v>35</v>
      </c>
      <c r="F444">
        <f>_xlfn.XLOOKUP(C444,'Player Stats'!A:A,'Player Stats'!B:B)</f>
        <v>91</v>
      </c>
      <c r="G444" s="2">
        <f>_xlfn.XLOOKUP(C444,'Player Stats'!A:A,'Player Stats'!C:C)</f>
        <v>7.9780219780219781</v>
      </c>
      <c r="H444" s="2">
        <f>_xlfn.XLOOKUP(C444,'Player Stats'!A:A,'Player Stats'!D:D)</f>
        <v>1.7582417582417582</v>
      </c>
      <c r="I444" s="2">
        <f>_xlfn.XLOOKUP(C444,'Player Stats'!A:A,'Player Stats'!E:E)</f>
        <v>1.1758241758241759</v>
      </c>
      <c r="J444" s="2">
        <f>_xlfn.XLOOKUP(C444,'Player Stats'!A:A,'Player Stats'!F:F)</f>
        <v>0.38461538461538464</v>
      </c>
      <c r="K444" s="2">
        <f>_xlfn.XLOOKUP(C444,'Player Stats'!A:A,'Player Stats'!G:G)</f>
        <v>0.12087912087912088</v>
      </c>
      <c r="L444" s="2">
        <f>_xlfn.XLOOKUP(C444,'Player Stats'!A:A,'Player Stats'!H:H)</f>
        <v>16.496886446886446</v>
      </c>
      <c r="M444">
        <f t="shared" si="72"/>
        <v>726</v>
      </c>
      <c r="N444">
        <f t="shared" si="73"/>
        <v>160</v>
      </c>
      <c r="O444">
        <f t="shared" si="74"/>
        <v>107</v>
      </c>
      <c r="P444">
        <f t="shared" si="75"/>
        <v>35</v>
      </c>
      <c r="Q444">
        <f t="shared" si="76"/>
        <v>11</v>
      </c>
      <c r="R444" s="4">
        <f t="shared" si="77"/>
        <v>1501.2166666666667</v>
      </c>
      <c r="S444" s="2">
        <f t="shared" si="78"/>
        <v>68.159023827587333</v>
      </c>
      <c r="T444" s="2">
        <f t="shared" si="79"/>
        <v>15.021272468889771</v>
      </c>
      <c r="U444" s="2">
        <f t="shared" si="80"/>
        <v>10.045475963570034</v>
      </c>
      <c r="V444" s="2">
        <f t="shared" si="81"/>
        <v>3.2859033525696373</v>
      </c>
      <c r="W444" s="2">
        <f t="shared" si="82"/>
        <v>1.0327124822361717</v>
      </c>
      <c r="X444" t="str">
        <f t="shared" si="83"/>
        <v>Yes</v>
      </c>
    </row>
    <row r="445" spans="1:24" x14ac:dyDescent="0.25">
      <c r="A445" t="s">
        <v>5</v>
      </c>
      <c r="B445">
        <v>1357750</v>
      </c>
      <c r="C445" t="s">
        <v>191</v>
      </c>
      <c r="D445" s="3">
        <v>10747994</v>
      </c>
      <c r="E445" t="s">
        <v>82</v>
      </c>
      <c r="F445">
        <f>_xlfn.XLOOKUP(C445,'Player Stats'!A:A,'Player Stats'!B:B)</f>
        <v>36</v>
      </c>
      <c r="G445" s="2">
        <f>_xlfn.XLOOKUP(C445,'Player Stats'!A:A,'Player Stats'!C:C)</f>
        <v>14.194444444444445</v>
      </c>
      <c r="H445" s="2">
        <f>_xlfn.XLOOKUP(C445,'Player Stats'!A:A,'Player Stats'!D:D)</f>
        <v>2.5277777777777777</v>
      </c>
      <c r="I445" s="2">
        <f>_xlfn.XLOOKUP(C445,'Player Stats'!A:A,'Player Stats'!E:E)</f>
        <v>3.3333333333333335</v>
      </c>
      <c r="J445" s="2">
        <f>_xlfn.XLOOKUP(C445,'Player Stats'!A:A,'Player Stats'!F:F)</f>
        <v>0.91666666666666663</v>
      </c>
      <c r="K445" s="2">
        <f>_xlfn.XLOOKUP(C445,'Player Stats'!A:A,'Player Stats'!G:G)</f>
        <v>0.30555555555555558</v>
      </c>
      <c r="L445" s="2">
        <f>_xlfn.XLOOKUP(C445,'Player Stats'!A:A,'Player Stats'!H:H)</f>
        <v>25.283333333333335</v>
      </c>
      <c r="M445">
        <f t="shared" si="72"/>
        <v>511</v>
      </c>
      <c r="N445">
        <f t="shared" si="73"/>
        <v>91</v>
      </c>
      <c r="O445">
        <f t="shared" si="74"/>
        <v>120</v>
      </c>
      <c r="P445">
        <f t="shared" si="75"/>
        <v>33</v>
      </c>
      <c r="Q445">
        <f t="shared" si="76"/>
        <v>11</v>
      </c>
      <c r="R445" s="4">
        <f t="shared" si="77"/>
        <v>910.2</v>
      </c>
      <c r="S445" s="2">
        <f t="shared" si="78"/>
        <v>47.543755606860216</v>
      </c>
      <c r="T445" s="2">
        <f t="shared" si="79"/>
        <v>8.4666962039614084</v>
      </c>
      <c r="U445" s="2">
        <f t="shared" si="80"/>
        <v>11.164874115113946</v>
      </c>
      <c r="V445" s="2">
        <f t="shared" si="81"/>
        <v>3.0703403816563353</v>
      </c>
      <c r="W445" s="2">
        <f t="shared" si="82"/>
        <v>1.023446793885445</v>
      </c>
      <c r="X445" t="str">
        <f t="shared" si="83"/>
        <v>Yes</v>
      </c>
    </row>
    <row r="446" spans="1:24" x14ac:dyDescent="0.25">
      <c r="A446" t="s">
        <v>5</v>
      </c>
      <c r="B446">
        <v>395388</v>
      </c>
      <c r="C446" t="s">
        <v>55</v>
      </c>
      <c r="D446" s="3">
        <v>39182693</v>
      </c>
      <c r="E446" t="s">
        <v>37</v>
      </c>
      <c r="F446">
        <f>_xlfn.XLOOKUP(C446,'Player Stats'!A:A,'Player Stats'!B:B)</f>
        <v>88</v>
      </c>
      <c r="G446" s="2">
        <f>_xlfn.XLOOKUP(C446,'Player Stats'!A:A,'Player Stats'!C:C)</f>
        <v>22.693181818181817</v>
      </c>
      <c r="H446" s="2">
        <f>_xlfn.XLOOKUP(C446,'Player Stats'!A:A,'Player Stats'!D:D)</f>
        <v>4.8636363636363633</v>
      </c>
      <c r="I446" s="2">
        <f>_xlfn.XLOOKUP(C446,'Player Stats'!A:A,'Player Stats'!E:E)</f>
        <v>7.4545454545454541</v>
      </c>
      <c r="J446" s="2">
        <f>_xlfn.XLOOKUP(C446,'Player Stats'!A:A,'Player Stats'!F:F)</f>
        <v>1.25</v>
      </c>
      <c r="K446" s="2">
        <f>_xlfn.XLOOKUP(C446,'Player Stats'!A:A,'Player Stats'!G:G)</f>
        <v>0.45454545454545453</v>
      </c>
      <c r="L446" s="2">
        <f>_xlfn.XLOOKUP(C446,'Player Stats'!A:A,'Player Stats'!H:H)</f>
        <v>35.346022727272732</v>
      </c>
      <c r="M446">
        <f t="shared" si="72"/>
        <v>1996.9999999999998</v>
      </c>
      <c r="N446">
        <f t="shared" si="73"/>
        <v>428</v>
      </c>
      <c r="O446">
        <f t="shared" si="74"/>
        <v>656</v>
      </c>
      <c r="P446">
        <f t="shared" si="75"/>
        <v>110</v>
      </c>
      <c r="Q446">
        <f t="shared" si="76"/>
        <v>40</v>
      </c>
      <c r="R446" s="4">
        <f t="shared" si="77"/>
        <v>3110.4500000000003</v>
      </c>
      <c r="S446" s="2">
        <f t="shared" si="78"/>
        <v>50.966379467587892</v>
      </c>
      <c r="T446" s="2">
        <f t="shared" si="79"/>
        <v>10.923189991050386</v>
      </c>
      <c r="U446" s="2">
        <f t="shared" si="80"/>
        <v>16.742085593759469</v>
      </c>
      <c r="V446" s="2">
        <f t="shared" si="81"/>
        <v>2.8073619135877159</v>
      </c>
      <c r="W446" s="2">
        <f t="shared" si="82"/>
        <v>1.0208588776682603</v>
      </c>
      <c r="X446" t="str">
        <f t="shared" si="83"/>
        <v>Yes</v>
      </c>
    </row>
    <row r="447" spans="1:24" x14ac:dyDescent="0.25">
      <c r="A447" t="s">
        <v>5</v>
      </c>
      <c r="B447">
        <v>1176274</v>
      </c>
      <c r="C447" t="s">
        <v>466</v>
      </c>
      <c r="D447" s="3">
        <v>656323</v>
      </c>
      <c r="E447" t="s">
        <v>70</v>
      </c>
      <c r="F447">
        <f>_xlfn.XLOOKUP(C447,'Player Stats'!A:A,'Player Stats'!B:B)</f>
        <v>14</v>
      </c>
      <c r="G447" s="2">
        <f>_xlfn.XLOOKUP(C447,'Player Stats'!A:A,'Player Stats'!C:C)</f>
        <v>1.7857142857142858</v>
      </c>
      <c r="H447" s="2">
        <f>_xlfn.XLOOKUP(C447,'Player Stats'!A:A,'Player Stats'!D:D)</f>
        <v>0.2857142857142857</v>
      </c>
      <c r="I447" s="2">
        <f>_xlfn.XLOOKUP(C447,'Player Stats'!A:A,'Player Stats'!E:E)</f>
        <v>0.6428571428571429</v>
      </c>
      <c r="J447" s="2">
        <f>_xlfn.XLOOKUP(C447,'Player Stats'!A:A,'Player Stats'!F:F)</f>
        <v>7.1428571428571425E-2</v>
      </c>
      <c r="K447" s="2">
        <f>_xlfn.XLOOKUP(C447,'Player Stats'!A:A,'Player Stats'!G:G)</f>
        <v>0</v>
      </c>
      <c r="L447" s="2">
        <f>_xlfn.XLOOKUP(C447,'Player Stats'!A:A,'Player Stats'!H:H)</f>
        <v>4.15595238095238</v>
      </c>
      <c r="M447">
        <f t="shared" si="72"/>
        <v>25</v>
      </c>
      <c r="N447">
        <f t="shared" si="73"/>
        <v>4</v>
      </c>
      <c r="O447">
        <f t="shared" si="74"/>
        <v>9</v>
      </c>
      <c r="P447">
        <f t="shared" si="75"/>
        <v>1</v>
      </c>
      <c r="Q447">
        <f t="shared" si="76"/>
        <v>0</v>
      </c>
      <c r="R447" s="4">
        <f t="shared" si="77"/>
        <v>58.183333333333323</v>
      </c>
      <c r="S447" s="2">
        <f t="shared" si="78"/>
        <v>38.091000924849503</v>
      </c>
      <c r="T447" s="2">
        <f t="shared" si="79"/>
        <v>6.0945601479759208</v>
      </c>
      <c r="U447" s="2">
        <f t="shared" si="80"/>
        <v>13.712760332945821</v>
      </c>
      <c r="V447" s="2">
        <f t="shared" si="81"/>
        <v>1.5236400369939802</v>
      </c>
      <c r="W447" s="2">
        <f t="shared" si="82"/>
        <v>0</v>
      </c>
      <c r="X447" t="str">
        <f t="shared" si="83"/>
        <v>No</v>
      </c>
    </row>
    <row r="448" spans="1:24" x14ac:dyDescent="0.25">
      <c r="A448" t="s">
        <v>5</v>
      </c>
      <c r="B448">
        <v>1357748</v>
      </c>
      <c r="C448" t="s">
        <v>258</v>
      </c>
      <c r="D448" s="3">
        <v>6000000</v>
      </c>
      <c r="E448" t="s">
        <v>15</v>
      </c>
      <c r="F448">
        <f>_xlfn.XLOOKUP(C448,'Player Stats'!A:A,'Player Stats'!B:B)</f>
        <v>57</v>
      </c>
      <c r="G448" s="2">
        <f>_xlfn.XLOOKUP(C448,'Player Stats'!A:A,'Player Stats'!C:C)</f>
        <v>9.1754385964912277</v>
      </c>
      <c r="H448" s="2">
        <f>_xlfn.XLOOKUP(C448,'Player Stats'!A:A,'Player Stats'!D:D)</f>
        <v>1.5087719298245614</v>
      </c>
      <c r="I448" s="2">
        <f>_xlfn.XLOOKUP(C448,'Player Stats'!A:A,'Player Stats'!E:E)</f>
        <v>1.0175438596491229</v>
      </c>
      <c r="J448" s="2">
        <f>_xlfn.XLOOKUP(C448,'Player Stats'!A:A,'Player Stats'!F:F)</f>
        <v>0.2807017543859649</v>
      </c>
      <c r="K448" s="2">
        <f>_xlfn.XLOOKUP(C448,'Player Stats'!A:A,'Player Stats'!G:G)</f>
        <v>0.10526315789473684</v>
      </c>
      <c r="L448" s="2">
        <f>_xlfn.XLOOKUP(C448,'Player Stats'!A:A,'Player Stats'!H:H)</f>
        <v>15.756140350877198</v>
      </c>
      <c r="M448">
        <f t="shared" si="72"/>
        <v>523</v>
      </c>
      <c r="N448">
        <f t="shared" si="73"/>
        <v>86</v>
      </c>
      <c r="O448">
        <f t="shared" si="74"/>
        <v>58</v>
      </c>
      <c r="P448">
        <f t="shared" si="75"/>
        <v>16</v>
      </c>
      <c r="Q448">
        <f t="shared" si="76"/>
        <v>6</v>
      </c>
      <c r="R448" s="4">
        <f t="shared" si="77"/>
        <v>898.10000000000025</v>
      </c>
      <c r="S448" s="2">
        <f t="shared" si="78"/>
        <v>87.166666666666671</v>
      </c>
      <c r="T448" s="2">
        <f t="shared" si="79"/>
        <v>14.333333333333334</v>
      </c>
      <c r="U448" s="2">
        <f t="shared" si="80"/>
        <v>9.6666666666666661</v>
      </c>
      <c r="V448" s="2">
        <f t="shared" si="81"/>
        <v>2.666666666666667</v>
      </c>
      <c r="W448" s="2">
        <f t="shared" si="82"/>
        <v>1</v>
      </c>
      <c r="X448" t="str">
        <f t="shared" si="83"/>
        <v>Yes</v>
      </c>
    </row>
    <row r="449" spans="1:24" x14ac:dyDescent="0.25">
      <c r="A449" t="s">
        <v>5</v>
      </c>
      <c r="B449">
        <v>739958</v>
      </c>
      <c r="C449" t="s">
        <v>155</v>
      </c>
      <c r="D449" s="3">
        <v>14104000</v>
      </c>
      <c r="E449" t="s">
        <v>37</v>
      </c>
      <c r="F449">
        <f>_xlfn.XLOOKUP(C449,'Player Stats'!A:A,'Player Stats'!B:B)</f>
        <v>87</v>
      </c>
      <c r="G449" s="2">
        <f>_xlfn.XLOOKUP(C449,'Player Stats'!A:A,'Player Stats'!C:C)</f>
        <v>9.7701149425287355</v>
      </c>
      <c r="H449" s="2">
        <f>_xlfn.XLOOKUP(C449,'Player Stats'!A:A,'Player Stats'!D:D)</f>
        <v>2.4712643678160919</v>
      </c>
      <c r="I449" s="2">
        <f>_xlfn.XLOOKUP(C449,'Player Stats'!A:A,'Player Stats'!E:E)</f>
        <v>4.3908045977011492</v>
      </c>
      <c r="J449" s="2">
        <f>_xlfn.XLOOKUP(C449,'Player Stats'!A:A,'Player Stats'!F:F)</f>
        <v>0.70114942528735635</v>
      </c>
      <c r="K449" s="2">
        <f>_xlfn.XLOOKUP(C449,'Player Stats'!A:A,'Player Stats'!G:G)</f>
        <v>0.16091954022988506</v>
      </c>
      <c r="L449" s="2">
        <f>_xlfn.XLOOKUP(C449,'Player Stats'!A:A,'Player Stats'!H:H)</f>
        <v>22.612068965517235</v>
      </c>
      <c r="M449">
        <f t="shared" si="72"/>
        <v>850</v>
      </c>
      <c r="N449">
        <f t="shared" si="73"/>
        <v>215</v>
      </c>
      <c r="O449">
        <f t="shared" si="74"/>
        <v>382</v>
      </c>
      <c r="P449">
        <f t="shared" si="75"/>
        <v>61</v>
      </c>
      <c r="Q449">
        <f t="shared" si="76"/>
        <v>14</v>
      </c>
      <c r="R449" s="4">
        <f t="shared" si="77"/>
        <v>1967.2499999999995</v>
      </c>
      <c r="S449" s="2">
        <f t="shared" si="78"/>
        <v>60.266591038003405</v>
      </c>
      <c r="T449" s="2">
        <f t="shared" si="79"/>
        <v>15.24390243902439</v>
      </c>
      <c r="U449" s="2">
        <f t="shared" si="80"/>
        <v>27.084515031196823</v>
      </c>
      <c r="V449" s="2">
        <f t="shared" si="81"/>
        <v>4.325014180374362</v>
      </c>
      <c r="W449" s="2">
        <f t="shared" si="82"/>
        <v>0.99262620533182078</v>
      </c>
      <c r="X449" t="str">
        <f t="shared" si="83"/>
        <v>Yes</v>
      </c>
    </row>
    <row r="450" spans="1:24" x14ac:dyDescent="0.25">
      <c r="A450" t="s">
        <v>5</v>
      </c>
      <c r="B450">
        <v>1324361</v>
      </c>
      <c r="C450" t="s">
        <v>444</v>
      </c>
      <c r="D450" s="3">
        <v>1117089</v>
      </c>
      <c r="E450" t="s">
        <v>90</v>
      </c>
      <c r="F450">
        <f>_xlfn.XLOOKUP(C450,'Player Stats'!A:A,'Player Stats'!B:B)</f>
        <v>18</v>
      </c>
      <c r="G450" s="2">
        <f>_xlfn.XLOOKUP(C450,'Player Stats'!A:A,'Player Stats'!C:C)</f>
        <v>2.3333333333333335</v>
      </c>
      <c r="H450" s="2">
        <f>_xlfn.XLOOKUP(C450,'Player Stats'!A:A,'Player Stats'!D:D)</f>
        <v>0.61111111111111116</v>
      </c>
      <c r="I450" s="2">
        <f>_xlfn.XLOOKUP(C450,'Player Stats'!A:A,'Player Stats'!E:E)</f>
        <v>0.22222222222222221</v>
      </c>
      <c r="J450" s="2">
        <f>_xlfn.XLOOKUP(C450,'Player Stats'!A:A,'Player Stats'!F:F)</f>
        <v>0.1111111111111111</v>
      </c>
      <c r="K450" s="2">
        <f>_xlfn.XLOOKUP(C450,'Player Stats'!A:A,'Player Stats'!G:G)</f>
        <v>5.5555555555555552E-2</v>
      </c>
      <c r="L450" s="2">
        <f>_xlfn.XLOOKUP(C450,'Player Stats'!A:A,'Player Stats'!H:H)</f>
        <v>4.1925925925925913</v>
      </c>
      <c r="M450">
        <f t="shared" ref="M450:M513" si="84">F450*G450</f>
        <v>42</v>
      </c>
      <c r="N450">
        <f t="shared" ref="N450:N513" si="85">F450*H450</f>
        <v>11</v>
      </c>
      <c r="O450">
        <f t="shared" ref="O450:O513" si="86">F450*I450</f>
        <v>4</v>
      </c>
      <c r="P450">
        <f t="shared" ref="P450:P513" si="87">F450*J450</f>
        <v>2</v>
      </c>
      <c r="Q450">
        <f t="shared" ref="Q450:Q513" si="88">F450*K450</f>
        <v>1</v>
      </c>
      <c r="R450" s="4">
        <f t="shared" ref="R450:R513" si="89">F450*L450</f>
        <v>75.46666666666664</v>
      </c>
      <c r="S450" s="2">
        <f t="shared" ref="S450:S513" si="90">(M450/D450)*1000000</f>
        <v>37.597720503916875</v>
      </c>
      <c r="T450" s="2">
        <f t="shared" ref="T450:T513" si="91">(N450/D450)*1000000</f>
        <v>9.8470220367401353</v>
      </c>
      <c r="U450" s="2">
        <f t="shared" ref="U450:U513" si="92">(O450/D450)*1000000</f>
        <v>3.5807352860873216</v>
      </c>
      <c r="V450" s="2">
        <f t="shared" ref="V450:V513" si="93">(P450/D450)*1000000</f>
        <v>1.7903676430436608</v>
      </c>
      <c r="W450" s="2">
        <f t="shared" ref="W450:W513" si="94">(Q450/D450)*1000000</f>
        <v>0.8951838215218304</v>
      </c>
      <c r="X450" t="str">
        <f t="shared" ref="X450:X513" si="95">IF(AND(F450&gt;=20,L450&gt;=15),"Yes","No")</f>
        <v>No</v>
      </c>
    </row>
    <row r="451" spans="1:24" x14ac:dyDescent="0.25">
      <c r="A451" t="s">
        <v>5</v>
      </c>
      <c r="B451">
        <v>844465</v>
      </c>
      <c r="C451" t="s">
        <v>360</v>
      </c>
      <c r="D451" s="3">
        <v>2874436</v>
      </c>
      <c r="E451" t="s">
        <v>68</v>
      </c>
      <c r="F451">
        <f>_xlfn.XLOOKUP(C451,'Player Stats'!A:A,'Player Stats'!B:B)</f>
        <v>54</v>
      </c>
      <c r="G451" s="2">
        <f>_xlfn.XLOOKUP(C451,'Player Stats'!A:A,'Player Stats'!C:C)</f>
        <v>2</v>
      </c>
      <c r="H451" s="2">
        <f>_xlfn.XLOOKUP(C451,'Player Stats'!A:A,'Player Stats'!D:D)</f>
        <v>0.7407407407407407</v>
      </c>
      <c r="I451" s="2">
        <f>_xlfn.XLOOKUP(C451,'Player Stats'!A:A,'Player Stats'!E:E)</f>
        <v>0.88888888888888884</v>
      </c>
      <c r="J451" s="2">
        <f>_xlfn.XLOOKUP(C451,'Player Stats'!A:A,'Player Stats'!F:F)</f>
        <v>0.40740740740740738</v>
      </c>
      <c r="K451" s="2">
        <f>_xlfn.XLOOKUP(C451,'Player Stats'!A:A,'Player Stats'!G:G)</f>
        <v>3.7037037037037035E-2</v>
      </c>
      <c r="L451" s="2">
        <f>_xlfn.XLOOKUP(C451,'Player Stats'!A:A,'Player Stats'!H:H)</f>
        <v>6.0685185185185171</v>
      </c>
      <c r="M451">
        <f t="shared" si="84"/>
        <v>108</v>
      </c>
      <c r="N451">
        <f t="shared" si="85"/>
        <v>40</v>
      </c>
      <c r="O451">
        <f t="shared" si="86"/>
        <v>48</v>
      </c>
      <c r="P451">
        <f t="shared" si="87"/>
        <v>22</v>
      </c>
      <c r="Q451">
        <f t="shared" si="88"/>
        <v>2</v>
      </c>
      <c r="R451" s="4">
        <f t="shared" si="89"/>
        <v>327.69999999999993</v>
      </c>
      <c r="S451" s="2">
        <f t="shared" si="90"/>
        <v>37.572588152945478</v>
      </c>
      <c r="T451" s="2">
        <f t="shared" si="91"/>
        <v>13.915773389979808</v>
      </c>
      <c r="U451" s="2">
        <f t="shared" si="92"/>
        <v>16.698928067975771</v>
      </c>
      <c r="V451" s="2">
        <f t="shared" si="93"/>
        <v>7.6536753644888949</v>
      </c>
      <c r="W451" s="2">
        <f t="shared" si="94"/>
        <v>0.69578866949899043</v>
      </c>
      <c r="X451" t="str">
        <f t="shared" si="95"/>
        <v>No</v>
      </c>
    </row>
    <row r="452" spans="1:24" x14ac:dyDescent="0.25">
      <c r="A452" t="s">
        <v>5</v>
      </c>
      <c r="B452">
        <v>551787</v>
      </c>
      <c r="C452" t="s">
        <v>649</v>
      </c>
      <c r="D452" s="3">
        <v>10200000</v>
      </c>
      <c r="E452" t="s">
        <v>44</v>
      </c>
      <c r="F452">
        <f>_xlfn.XLOOKUP(C452,'Player Stats'!A:A,'Player Stats'!B:B)</f>
        <v>56</v>
      </c>
      <c r="G452" s="2">
        <f>_xlfn.XLOOKUP(C452,'Player Stats'!A:A,'Player Stats'!C:C)</f>
        <v>9.375</v>
      </c>
      <c r="H452" s="2">
        <f>_xlfn.XLOOKUP(C452,'Player Stats'!A:A,'Player Stats'!D:D)</f>
        <v>2.2142857142857144</v>
      </c>
      <c r="I452" s="2">
        <f>_xlfn.XLOOKUP(C452,'Player Stats'!A:A,'Player Stats'!E:E)</f>
        <v>5.125</v>
      </c>
      <c r="J452" s="2">
        <f>_xlfn.XLOOKUP(C452,'Player Stats'!A:A,'Player Stats'!F:F)</f>
        <v>1</v>
      </c>
      <c r="K452" s="2">
        <f>_xlfn.XLOOKUP(C452,'Player Stats'!A:A,'Player Stats'!G:G)</f>
        <v>0.17857142857142858</v>
      </c>
      <c r="L452" s="2">
        <f>_xlfn.XLOOKUP(C452,'Player Stats'!A:A,'Player Stats'!H:H)</f>
        <v>17.187797619047618</v>
      </c>
      <c r="M452">
        <f t="shared" si="84"/>
        <v>525</v>
      </c>
      <c r="N452">
        <f t="shared" si="85"/>
        <v>124</v>
      </c>
      <c r="O452">
        <f t="shared" si="86"/>
        <v>287</v>
      </c>
      <c r="P452">
        <f t="shared" si="87"/>
        <v>56</v>
      </c>
      <c r="Q452">
        <f t="shared" si="88"/>
        <v>10</v>
      </c>
      <c r="R452" s="4">
        <f t="shared" si="89"/>
        <v>962.51666666666665</v>
      </c>
      <c r="S452" s="2">
        <f t="shared" si="90"/>
        <v>51.470588235294123</v>
      </c>
      <c r="T452" s="2">
        <f t="shared" si="91"/>
        <v>12.156862745098039</v>
      </c>
      <c r="U452" s="2">
        <f t="shared" si="92"/>
        <v>28.137254901960784</v>
      </c>
      <c r="V452" s="2">
        <f t="shared" si="93"/>
        <v>5.4901960784313726</v>
      </c>
      <c r="W452" s="2">
        <f t="shared" si="94"/>
        <v>0.98039215686274506</v>
      </c>
      <c r="X452" t="str">
        <f t="shared" si="95"/>
        <v>Yes</v>
      </c>
    </row>
    <row r="453" spans="1:24" x14ac:dyDescent="0.25">
      <c r="A453" t="s">
        <v>5</v>
      </c>
      <c r="B453">
        <v>697086</v>
      </c>
      <c r="C453" t="s">
        <v>205</v>
      </c>
      <c r="D453" s="3">
        <v>9219512</v>
      </c>
      <c r="E453" t="s">
        <v>90</v>
      </c>
      <c r="F453">
        <f>_xlfn.XLOOKUP(C453,'Player Stats'!A:A,'Player Stats'!B:B)</f>
        <v>53</v>
      </c>
      <c r="G453" s="2">
        <f>_xlfn.XLOOKUP(C453,'Player Stats'!A:A,'Player Stats'!C:C)</f>
        <v>7.5471698113207548</v>
      </c>
      <c r="H453" s="2">
        <f>_xlfn.XLOOKUP(C453,'Player Stats'!A:A,'Player Stats'!D:D)</f>
        <v>2.2264150943396226</v>
      </c>
      <c r="I453" s="2">
        <f>_xlfn.XLOOKUP(C453,'Player Stats'!A:A,'Player Stats'!E:E)</f>
        <v>1.3396226415094339</v>
      </c>
      <c r="J453" s="2">
        <f>_xlfn.XLOOKUP(C453,'Player Stats'!A:A,'Player Stats'!F:F)</f>
        <v>0.73584905660377353</v>
      </c>
      <c r="K453" s="2">
        <f>_xlfn.XLOOKUP(C453,'Player Stats'!A:A,'Player Stats'!G:G)</f>
        <v>0.16981132075471697</v>
      </c>
      <c r="L453" s="2">
        <f>_xlfn.XLOOKUP(C453,'Player Stats'!A:A,'Player Stats'!H:H)</f>
        <v>15.705345911949683</v>
      </c>
      <c r="M453">
        <f t="shared" si="84"/>
        <v>400</v>
      </c>
      <c r="N453">
        <f t="shared" si="85"/>
        <v>118</v>
      </c>
      <c r="O453">
        <f t="shared" si="86"/>
        <v>71</v>
      </c>
      <c r="P453">
        <f t="shared" si="87"/>
        <v>39</v>
      </c>
      <c r="Q453">
        <f t="shared" si="88"/>
        <v>9</v>
      </c>
      <c r="R453" s="4">
        <f t="shared" si="89"/>
        <v>832.38333333333321</v>
      </c>
      <c r="S453" s="2">
        <f t="shared" si="90"/>
        <v>43.386244304470779</v>
      </c>
      <c r="T453" s="2">
        <f t="shared" si="91"/>
        <v>12.79894206981888</v>
      </c>
      <c r="U453" s="2">
        <f t="shared" si="92"/>
        <v>7.701058364043563</v>
      </c>
      <c r="V453" s="2">
        <f t="shared" si="93"/>
        <v>4.2301588196859008</v>
      </c>
      <c r="W453" s="2">
        <f t="shared" si="94"/>
        <v>0.97619049685059256</v>
      </c>
      <c r="X453" t="str">
        <f t="shared" si="95"/>
        <v>Yes</v>
      </c>
    </row>
    <row r="454" spans="1:24" x14ac:dyDescent="0.25">
      <c r="A454" t="s">
        <v>5</v>
      </c>
      <c r="B454">
        <v>1174846</v>
      </c>
      <c r="C454" t="s">
        <v>524</v>
      </c>
      <c r="D454" s="3">
        <v>321714</v>
      </c>
      <c r="E454" t="s">
        <v>13</v>
      </c>
      <c r="F454">
        <f>_xlfn.XLOOKUP(C454,'Player Stats'!A:A,'Player Stats'!B:B)</f>
        <v>1</v>
      </c>
      <c r="G454" s="2">
        <f>_xlfn.XLOOKUP(C454,'Player Stats'!A:A,'Player Stats'!C:C)</f>
        <v>12</v>
      </c>
      <c r="H454" s="2">
        <f>_xlfn.XLOOKUP(C454,'Player Stats'!A:A,'Player Stats'!D:D)</f>
        <v>3</v>
      </c>
      <c r="I454" s="2">
        <f>_xlfn.XLOOKUP(C454,'Player Stats'!A:A,'Player Stats'!E:E)</f>
        <v>0</v>
      </c>
      <c r="J454" s="2">
        <f>_xlfn.XLOOKUP(C454,'Player Stats'!A:A,'Player Stats'!F:F)</f>
        <v>1</v>
      </c>
      <c r="K454" s="2">
        <f>_xlfn.XLOOKUP(C454,'Player Stats'!A:A,'Player Stats'!G:G)</f>
        <v>0</v>
      </c>
      <c r="L454" s="2">
        <f>_xlfn.XLOOKUP(C454,'Player Stats'!A:A,'Player Stats'!H:H)</f>
        <v>12</v>
      </c>
      <c r="M454">
        <f t="shared" si="84"/>
        <v>12</v>
      </c>
      <c r="N454">
        <f t="shared" si="85"/>
        <v>3</v>
      </c>
      <c r="O454">
        <f t="shared" si="86"/>
        <v>0</v>
      </c>
      <c r="P454">
        <f t="shared" si="87"/>
        <v>1</v>
      </c>
      <c r="Q454">
        <f t="shared" si="88"/>
        <v>0</v>
      </c>
      <c r="R454" s="4">
        <f t="shared" si="89"/>
        <v>12</v>
      </c>
      <c r="S454" s="2">
        <f t="shared" si="90"/>
        <v>37.300210746190714</v>
      </c>
      <c r="T454" s="2">
        <f t="shared" si="91"/>
        <v>9.3250526865476786</v>
      </c>
      <c r="U454" s="2">
        <f t="shared" si="92"/>
        <v>0</v>
      </c>
      <c r="V454" s="2">
        <f t="shared" si="93"/>
        <v>3.1083508955158932</v>
      </c>
      <c r="W454" s="2">
        <f t="shared" si="94"/>
        <v>0</v>
      </c>
      <c r="X454" t="str">
        <f t="shared" si="95"/>
        <v>No</v>
      </c>
    </row>
    <row r="455" spans="1:24" x14ac:dyDescent="0.25">
      <c r="A455" t="s">
        <v>5</v>
      </c>
      <c r="B455">
        <v>1232028</v>
      </c>
      <c r="C455" t="s">
        <v>458</v>
      </c>
      <c r="D455" s="3">
        <v>837589</v>
      </c>
      <c r="E455" t="s">
        <v>18</v>
      </c>
      <c r="F455">
        <f>_xlfn.XLOOKUP(C455,'Player Stats'!A:A,'Player Stats'!B:B)</f>
        <v>23</v>
      </c>
      <c r="G455" s="2">
        <f>_xlfn.XLOOKUP(C455,'Player Stats'!A:A,'Player Stats'!C:C)</f>
        <v>1.3478260869565217</v>
      </c>
      <c r="H455" s="2">
        <f>_xlfn.XLOOKUP(C455,'Player Stats'!A:A,'Player Stats'!D:D)</f>
        <v>1.7826086956521738</v>
      </c>
      <c r="I455" s="2">
        <f>_xlfn.XLOOKUP(C455,'Player Stats'!A:A,'Player Stats'!E:E)</f>
        <v>0.43478260869565216</v>
      </c>
      <c r="J455" s="2">
        <f>_xlfn.XLOOKUP(C455,'Player Stats'!A:A,'Player Stats'!F:F)</f>
        <v>0.13043478260869565</v>
      </c>
      <c r="K455" s="2">
        <f>_xlfn.XLOOKUP(C455,'Player Stats'!A:A,'Player Stats'!G:G)</f>
        <v>0.43478260869565216</v>
      </c>
      <c r="L455" s="2">
        <f>_xlfn.XLOOKUP(C455,'Player Stats'!A:A,'Player Stats'!H:H)</f>
        <v>6.4036231884057981</v>
      </c>
      <c r="M455">
        <f t="shared" si="84"/>
        <v>31</v>
      </c>
      <c r="N455">
        <f t="shared" si="85"/>
        <v>41</v>
      </c>
      <c r="O455">
        <f t="shared" si="86"/>
        <v>10</v>
      </c>
      <c r="P455">
        <f t="shared" si="87"/>
        <v>3</v>
      </c>
      <c r="Q455">
        <f t="shared" si="88"/>
        <v>10</v>
      </c>
      <c r="R455" s="4">
        <f t="shared" si="89"/>
        <v>147.28333333333336</v>
      </c>
      <c r="S455" s="2">
        <f t="shared" si="90"/>
        <v>37.010992264702615</v>
      </c>
      <c r="T455" s="2">
        <f t="shared" si="91"/>
        <v>48.95002202750991</v>
      </c>
      <c r="U455" s="2">
        <f t="shared" si="92"/>
        <v>11.939029762807296</v>
      </c>
      <c r="V455" s="2">
        <f t="shared" si="93"/>
        <v>3.5817089288421888</v>
      </c>
      <c r="W455" s="2">
        <f t="shared" si="94"/>
        <v>11.939029762807296</v>
      </c>
      <c r="X455" t="str">
        <f t="shared" si="95"/>
        <v>No</v>
      </c>
    </row>
    <row r="456" spans="1:24" x14ac:dyDescent="0.25">
      <c r="A456" t="s">
        <v>5</v>
      </c>
      <c r="B456">
        <v>1134010</v>
      </c>
      <c r="C456" t="s">
        <v>174</v>
      </c>
      <c r="D456" s="3">
        <v>12362338</v>
      </c>
      <c r="E456" t="s">
        <v>62</v>
      </c>
      <c r="F456">
        <f>_xlfn.XLOOKUP(C456,'Player Stats'!A:A,'Player Stats'!B:B)</f>
        <v>84</v>
      </c>
      <c r="G456" s="2">
        <f>_xlfn.XLOOKUP(C456,'Player Stats'!A:A,'Player Stats'!C:C)</f>
        <v>10.095238095238095</v>
      </c>
      <c r="H456" s="2">
        <f>_xlfn.XLOOKUP(C456,'Player Stats'!A:A,'Player Stats'!D:D)</f>
        <v>2.3690476190476191</v>
      </c>
      <c r="I456" s="2">
        <f>_xlfn.XLOOKUP(C456,'Player Stats'!A:A,'Player Stats'!E:E)</f>
        <v>1.2857142857142858</v>
      </c>
      <c r="J456" s="2">
        <f>_xlfn.XLOOKUP(C456,'Player Stats'!A:A,'Player Stats'!F:F)</f>
        <v>0.6785714285714286</v>
      </c>
      <c r="K456" s="2">
        <f>_xlfn.XLOOKUP(C456,'Player Stats'!A:A,'Player Stats'!G:G)</f>
        <v>0.14285714285714285</v>
      </c>
      <c r="L456" s="2">
        <f>_xlfn.XLOOKUP(C456,'Player Stats'!A:A,'Player Stats'!H:H)</f>
        <v>19.649999999999995</v>
      </c>
      <c r="M456">
        <f t="shared" si="84"/>
        <v>848</v>
      </c>
      <c r="N456">
        <f t="shared" si="85"/>
        <v>199</v>
      </c>
      <c r="O456">
        <f t="shared" si="86"/>
        <v>108.00000000000001</v>
      </c>
      <c r="P456">
        <f t="shared" si="87"/>
        <v>57</v>
      </c>
      <c r="Q456">
        <f t="shared" si="88"/>
        <v>12</v>
      </c>
      <c r="R456" s="4">
        <f t="shared" si="89"/>
        <v>1650.5999999999997</v>
      </c>
      <c r="S456" s="2">
        <f t="shared" si="90"/>
        <v>68.595438823950616</v>
      </c>
      <c r="T456" s="2">
        <f t="shared" si="91"/>
        <v>16.097278686280866</v>
      </c>
      <c r="U456" s="2">
        <f t="shared" si="92"/>
        <v>8.7362115483333334</v>
      </c>
      <c r="V456" s="2">
        <f t="shared" si="93"/>
        <v>4.6107783171759262</v>
      </c>
      <c r="W456" s="2">
        <f t="shared" si="94"/>
        <v>0.97069017203703689</v>
      </c>
      <c r="X456" t="str">
        <f t="shared" si="95"/>
        <v>Yes</v>
      </c>
    </row>
    <row r="457" spans="1:24" x14ac:dyDescent="0.25">
      <c r="A457" t="s">
        <v>5</v>
      </c>
      <c r="B457">
        <v>879504</v>
      </c>
      <c r="C457" t="s">
        <v>145</v>
      </c>
      <c r="D457" s="3">
        <v>15500000</v>
      </c>
      <c r="E457" t="s">
        <v>60</v>
      </c>
      <c r="F457">
        <f>_xlfn.XLOOKUP(C457,'Player Stats'!A:A,'Player Stats'!B:B)</f>
        <v>63</v>
      </c>
      <c r="G457" s="2">
        <f>_xlfn.XLOOKUP(C457,'Player Stats'!A:A,'Player Stats'!C:C)</f>
        <v>7.2222222222222223</v>
      </c>
      <c r="H457" s="2">
        <f>_xlfn.XLOOKUP(C457,'Player Stats'!A:A,'Player Stats'!D:D)</f>
        <v>3.1746031746031744</v>
      </c>
      <c r="I457" s="2">
        <f>_xlfn.XLOOKUP(C457,'Player Stats'!A:A,'Player Stats'!E:E)</f>
        <v>3.0158730158730158</v>
      </c>
      <c r="J457" s="2">
        <f>_xlfn.XLOOKUP(C457,'Player Stats'!A:A,'Player Stats'!F:F)</f>
        <v>0.65079365079365081</v>
      </c>
      <c r="K457" s="2">
        <f>_xlfn.XLOOKUP(C457,'Player Stats'!A:A,'Player Stats'!G:G)</f>
        <v>0.23809523809523808</v>
      </c>
      <c r="L457" s="2">
        <f>_xlfn.XLOOKUP(C457,'Player Stats'!A:A,'Player Stats'!H:H)</f>
        <v>24.270370370370372</v>
      </c>
      <c r="M457">
        <f t="shared" si="84"/>
        <v>455</v>
      </c>
      <c r="N457">
        <f t="shared" si="85"/>
        <v>200</v>
      </c>
      <c r="O457">
        <f t="shared" si="86"/>
        <v>190</v>
      </c>
      <c r="P457">
        <f t="shared" si="87"/>
        <v>41</v>
      </c>
      <c r="Q457">
        <f t="shared" si="88"/>
        <v>15</v>
      </c>
      <c r="R457" s="4">
        <f t="shared" si="89"/>
        <v>1529.0333333333335</v>
      </c>
      <c r="S457" s="2">
        <f t="shared" si="90"/>
        <v>29.35483870967742</v>
      </c>
      <c r="T457" s="2">
        <f t="shared" si="91"/>
        <v>12.903225806451612</v>
      </c>
      <c r="U457" s="2">
        <f t="shared" si="92"/>
        <v>12.258064516129032</v>
      </c>
      <c r="V457" s="2">
        <f t="shared" si="93"/>
        <v>2.6451612903225805</v>
      </c>
      <c r="W457" s="2">
        <f t="shared" si="94"/>
        <v>0.967741935483871</v>
      </c>
      <c r="X457" t="str">
        <f t="shared" si="95"/>
        <v>Yes</v>
      </c>
    </row>
    <row r="458" spans="1:24" x14ac:dyDescent="0.25">
      <c r="A458" t="s">
        <v>5</v>
      </c>
      <c r="B458">
        <v>1134570</v>
      </c>
      <c r="C458" t="s">
        <v>652</v>
      </c>
      <c r="D458" s="3">
        <v>25000000</v>
      </c>
      <c r="E458" t="s">
        <v>52</v>
      </c>
      <c r="F458">
        <f>_xlfn.XLOOKUP(C458,'Player Stats'!A:A,'Player Stats'!B:B)</f>
        <v>66</v>
      </c>
      <c r="G458" s="2">
        <f>_xlfn.XLOOKUP(C458,'Player Stats'!A:A,'Player Stats'!C:C)</f>
        <v>21.515151515151516</v>
      </c>
      <c r="H458" s="2">
        <f>_xlfn.XLOOKUP(C458,'Player Stats'!A:A,'Player Stats'!D:D)</f>
        <v>5.7121212121212119</v>
      </c>
      <c r="I458" s="2">
        <f>_xlfn.XLOOKUP(C458,'Player Stats'!A:A,'Player Stats'!E:E)</f>
        <v>3.7878787878787881</v>
      </c>
      <c r="J458" s="2">
        <f>_xlfn.XLOOKUP(C458,'Player Stats'!A:A,'Player Stats'!F:F)</f>
        <v>1.5</v>
      </c>
      <c r="K458" s="2">
        <f>_xlfn.XLOOKUP(C458,'Player Stats'!A:A,'Player Stats'!G:G)</f>
        <v>0.36363636363636365</v>
      </c>
      <c r="L458" s="2">
        <f>_xlfn.XLOOKUP(C458,'Player Stats'!A:A,'Player Stats'!H:H)</f>
        <v>35.463888888888881</v>
      </c>
      <c r="M458">
        <f t="shared" si="84"/>
        <v>1420</v>
      </c>
      <c r="N458">
        <f t="shared" si="85"/>
        <v>377</v>
      </c>
      <c r="O458">
        <f t="shared" si="86"/>
        <v>250</v>
      </c>
      <c r="P458">
        <f t="shared" si="87"/>
        <v>99</v>
      </c>
      <c r="Q458">
        <f t="shared" si="88"/>
        <v>24</v>
      </c>
      <c r="R458" s="4">
        <f t="shared" si="89"/>
        <v>2340.6166666666663</v>
      </c>
      <c r="S458" s="2">
        <f t="shared" si="90"/>
        <v>56.8</v>
      </c>
      <c r="T458" s="2">
        <f t="shared" si="91"/>
        <v>15.08</v>
      </c>
      <c r="U458" s="2">
        <f t="shared" si="92"/>
        <v>10</v>
      </c>
      <c r="V458" s="2">
        <f t="shared" si="93"/>
        <v>3.9600000000000004</v>
      </c>
      <c r="W458" s="2">
        <f t="shared" si="94"/>
        <v>0.96</v>
      </c>
      <c r="X458" t="str">
        <f t="shared" si="95"/>
        <v>Yes</v>
      </c>
    </row>
    <row r="459" spans="1:24" x14ac:dyDescent="0.25">
      <c r="A459" t="s">
        <v>5</v>
      </c>
      <c r="B459">
        <v>1175356</v>
      </c>
      <c r="C459" t="s">
        <v>224</v>
      </c>
      <c r="D459" s="3">
        <v>8000000</v>
      </c>
      <c r="E459" t="s">
        <v>65</v>
      </c>
      <c r="F459">
        <f>_xlfn.XLOOKUP(C459,'Player Stats'!A:A,'Player Stats'!B:B)</f>
        <v>54</v>
      </c>
      <c r="G459" s="2">
        <f>_xlfn.XLOOKUP(C459,'Player Stats'!A:A,'Player Stats'!C:C)</f>
        <v>5.4259259259259256</v>
      </c>
      <c r="H459" s="2">
        <f>_xlfn.XLOOKUP(C459,'Player Stats'!A:A,'Player Stats'!D:D)</f>
        <v>1.7037037037037037</v>
      </c>
      <c r="I459" s="2">
        <f>_xlfn.XLOOKUP(C459,'Player Stats'!A:A,'Player Stats'!E:E)</f>
        <v>1.6111111111111112</v>
      </c>
      <c r="J459" s="2">
        <f>_xlfn.XLOOKUP(C459,'Player Stats'!A:A,'Player Stats'!F:F)</f>
        <v>0.46296296296296297</v>
      </c>
      <c r="K459" s="2">
        <f>_xlfn.XLOOKUP(C459,'Player Stats'!A:A,'Player Stats'!G:G)</f>
        <v>9.2592592592592587E-2</v>
      </c>
      <c r="L459" s="2">
        <f>_xlfn.XLOOKUP(C459,'Player Stats'!A:A,'Player Stats'!H:H)</f>
        <v>12.502160493827157</v>
      </c>
      <c r="M459">
        <f t="shared" si="84"/>
        <v>293</v>
      </c>
      <c r="N459">
        <f t="shared" si="85"/>
        <v>92</v>
      </c>
      <c r="O459">
        <f t="shared" si="86"/>
        <v>87</v>
      </c>
      <c r="P459">
        <f t="shared" si="87"/>
        <v>25</v>
      </c>
      <c r="Q459">
        <f t="shared" si="88"/>
        <v>5</v>
      </c>
      <c r="R459" s="4">
        <f t="shared" si="89"/>
        <v>675.11666666666645</v>
      </c>
      <c r="S459" s="2">
        <f t="shared" si="90"/>
        <v>36.625</v>
      </c>
      <c r="T459" s="2">
        <f t="shared" si="91"/>
        <v>11.5</v>
      </c>
      <c r="U459" s="2">
        <f t="shared" si="92"/>
        <v>10.875</v>
      </c>
      <c r="V459" s="2">
        <f t="shared" si="93"/>
        <v>3.125</v>
      </c>
      <c r="W459" s="2">
        <f t="shared" si="94"/>
        <v>0.625</v>
      </c>
      <c r="X459" t="str">
        <f t="shared" si="95"/>
        <v>No</v>
      </c>
    </row>
    <row r="460" spans="1:24" x14ac:dyDescent="0.25">
      <c r="A460" t="s">
        <v>5</v>
      </c>
      <c r="B460">
        <v>1371494</v>
      </c>
      <c r="C460" t="s">
        <v>217</v>
      </c>
      <c r="D460" s="3">
        <v>8399983</v>
      </c>
      <c r="E460" t="s">
        <v>82</v>
      </c>
      <c r="F460">
        <f>_xlfn.XLOOKUP(C460,'Player Stats'!A:A,'Player Stats'!B:B)</f>
        <v>56</v>
      </c>
      <c r="G460" s="2">
        <f>_xlfn.XLOOKUP(C460,'Player Stats'!A:A,'Player Stats'!C:C)</f>
        <v>19.464285714285715</v>
      </c>
      <c r="H460" s="2">
        <f>_xlfn.XLOOKUP(C460,'Player Stats'!A:A,'Player Stats'!D:D)</f>
        <v>4.0357142857142856</v>
      </c>
      <c r="I460" s="2">
        <f>_xlfn.XLOOKUP(C460,'Player Stats'!A:A,'Player Stats'!E:E)</f>
        <v>2.4285714285714284</v>
      </c>
      <c r="J460" s="2">
        <f>_xlfn.XLOOKUP(C460,'Player Stats'!A:A,'Player Stats'!F:F)</f>
        <v>1.2857142857142858</v>
      </c>
      <c r="K460" s="2">
        <f>_xlfn.XLOOKUP(C460,'Player Stats'!A:A,'Player Stats'!G:G)</f>
        <v>0.14285714285714285</v>
      </c>
      <c r="L460" s="2">
        <f>_xlfn.XLOOKUP(C460,'Player Stats'!A:A,'Player Stats'!H:H)</f>
        <v>27.85089285714286</v>
      </c>
      <c r="M460">
        <f t="shared" si="84"/>
        <v>1090</v>
      </c>
      <c r="N460">
        <f t="shared" si="85"/>
        <v>226</v>
      </c>
      <c r="O460">
        <f t="shared" si="86"/>
        <v>136</v>
      </c>
      <c r="P460">
        <f t="shared" si="87"/>
        <v>72</v>
      </c>
      <c r="Q460">
        <f t="shared" si="88"/>
        <v>8</v>
      </c>
      <c r="R460" s="4">
        <f t="shared" si="89"/>
        <v>1559.65</v>
      </c>
      <c r="S460" s="2">
        <f t="shared" si="90"/>
        <v>129.76216737581493</v>
      </c>
      <c r="T460" s="2">
        <f t="shared" si="91"/>
        <v>26.904816354985481</v>
      </c>
      <c r="U460" s="2">
        <f t="shared" si="92"/>
        <v>16.190508956982413</v>
      </c>
      <c r="V460" s="2">
        <f t="shared" si="93"/>
        <v>8.5714459184024552</v>
      </c>
      <c r="W460" s="2">
        <f t="shared" si="94"/>
        <v>0.95238287982249481</v>
      </c>
      <c r="X460" t="str">
        <f t="shared" si="95"/>
        <v>Yes</v>
      </c>
    </row>
    <row r="461" spans="1:24" x14ac:dyDescent="0.25">
      <c r="A461" t="s">
        <v>5</v>
      </c>
      <c r="B461">
        <v>1092124</v>
      </c>
      <c r="C461" t="s">
        <v>467</v>
      </c>
      <c r="D461" s="3">
        <v>636435</v>
      </c>
      <c r="E461" t="s">
        <v>82</v>
      </c>
      <c r="F461">
        <f>_xlfn.XLOOKUP(C461,'Player Stats'!A:A,'Player Stats'!B:B)</f>
        <v>19</v>
      </c>
      <c r="G461" s="2">
        <f>_xlfn.XLOOKUP(C461,'Player Stats'!A:A,'Player Stats'!C:C)</f>
        <v>1.2105263157894737</v>
      </c>
      <c r="H461" s="2">
        <f>_xlfn.XLOOKUP(C461,'Player Stats'!A:A,'Player Stats'!D:D)</f>
        <v>1</v>
      </c>
      <c r="I461" s="2">
        <f>_xlfn.XLOOKUP(C461,'Player Stats'!A:A,'Player Stats'!E:E)</f>
        <v>0.36842105263157893</v>
      </c>
      <c r="J461" s="2">
        <f>_xlfn.XLOOKUP(C461,'Player Stats'!A:A,'Player Stats'!F:F)</f>
        <v>0.31578947368421051</v>
      </c>
      <c r="K461" s="2">
        <f>_xlfn.XLOOKUP(C461,'Player Stats'!A:A,'Player Stats'!G:G)</f>
        <v>0</v>
      </c>
      <c r="L461" s="2">
        <f>_xlfn.XLOOKUP(C461,'Player Stats'!A:A,'Player Stats'!H:H)</f>
        <v>4.9298245614035077</v>
      </c>
      <c r="M461">
        <f t="shared" si="84"/>
        <v>23</v>
      </c>
      <c r="N461">
        <f t="shared" si="85"/>
        <v>19</v>
      </c>
      <c r="O461">
        <f t="shared" si="86"/>
        <v>7</v>
      </c>
      <c r="P461">
        <f t="shared" si="87"/>
        <v>6</v>
      </c>
      <c r="Q461">
        <f t="shared" si="88"/>
        <v>0</v>
      </c>
      <c r="R461" s="4">
        <f t="shared" si="89"/>
        <v>93.666666666666643</v>
      </c>
      <c r="S461" s="2">
        <f t="shared" si="90"/>
        <v>36.138804434074181</v>
      </c>
      <c r="T461" s="2">
        <f t="shared" si="91"/>
        <v>29.853794967278667</v>
      </c>
      <c r="U461" s="2">
        <f t="shared" si="92"/>
        <v>10.998766566892142</v>
      </c>
      <c r="V461" s="2">
        <f t="shared" si="93"/>
        <v>9.427514200193265</v>
      </c>
      <c r="W461" s="2">
        <f t="shared" si="94"/>
        <v>0</v>
      </c>
      <c r="X461" t="str">
        <f t="shared" si="95"/>
        <v>No</v>
      </c>
    </row>
    <row r="462" spans="1:24" x14ac:dyDescent="0.25">
      <c r="A462" t="s">
        <v>5</v>
      </c>
      <c r="B462">
        <v>603640</v>
      </c>
      <c r="C462" t="s">
        <v>632</v>
      </c>
      <c r="D462" s="3">
        <v>3634153</v>
      </c>
      <c r="E462" t="s">
        <v>37</v>
      </c>
      <c r="F462">
        <f>_xlfn.XLOOKUP(C462,'Player Stats'!A:A,'Player Stats'!B:B)</f>
        <v>37</v>
      </c>
      <c r="G462" s="2">
        <f>_xlfn.XLOOKUP(C462,'Player Stats'!A:A,'Player Stats'!C:C)</f>
        <v>3.5405405405405403</v>
      </c>
      <c r="H462" s="2">
        <f>_xlfn.XLOOKUP(C462,'Player Stats'!A:A,'Player Stats'!D:D)</f>
        <v>2.5135135135135136</v>
      </c>
      <c r="I462" s="2">
        <f>_xlfn.XLOOKUP(C462,'Player Stats'!A:A,'Player Stats'!E:E)</f>
        <v>0.91891891891891897</v>
      </c>
      <c r="J462" s="2">
        <f>_xlfn.XLOOKUP(C462,'Player Stats'!A:A,'Player Stats'!F:F)</f>
        <v>0.56756756756756754</v>
      </c>
      <c r="K462" s="2">
        <f>_xlfn.XLOOKUP(C462,'Player Stats'!A:A,'Player Stats'!G:G)</f>
        <v>0.16216216216216217</v>
      </c>
      <c r="L462" s="2">
        <f>_xlfn.XLOOKUP(C462,'Player Stats'!A:A,'Player Stats'!H:H)</f>
        <v>12.254504504504503</v>
      </c>
      <c r="M462">
        <f t="shared" si="84"/>
        <v>131</v>
      </c>
      <c r="N462">
        <f t="shared" si="85"/>
        <v>93</v>
      </c>
      <c r="O462">
        <f t="shared" si="86"/>
        <v>34</v>
      </c>
      <c r="P462">
        <f t="shared" si="87"/>
        <v>21</v>
      </c>
      <c r="Q462">
        <f t="shared" si="88"/>
        <v>6</v>
      </c>
      <c r="R462" s="4">
        <f t="shared" si="89"/>
        <v>453.41666666666663</v>
      </c>
      <c r="S462" s="2">
        <f t="shared" si="90"/>
        <v>36.046913820084079</v>
      </c>
      <c r="T462" s="2">
        <f t="shared" si="91"/>
        <v>25.590557139449</v>
      </c>
      <c r="U462" s="2">
        <f t="shared" si="92"/>
        <v>9.3556875563576973</v>
      </c>
      <c r="V462" s="2">
        <f t="shared" si="93"/>
        <v>5.7785129024562254</v>
      </c>
      <c r="W462" s="2">
        <f t="shared" si="94"/>
        <v>1.6510036864160644</v>
      </c>
      <c r="X462" t="str">
        <f t="shared" si="95"/>
        <v>No</v>
      </c>
    </row>
    <row r="463" spans="1:24" x14ac:dyDescent="0.25">
      <c r="A463" t="s">
        <v>5</v>
      </c>
      <c r="B463">
        <v>794508</v>
      </c>
      <c r="C463" t="s">
        <v>10</v>
      </c>
      <c r="D463" s="3">
        <v>55224526</v>
      </c>
      <c r="E463" t="s">
        <v>11</v>
      </c>
      <c r="F463">
        <f>_xlfn.XLOOKUP(C463,'Player Stats'!A:A,'Player Stats'!B:B)</f>
        <v>45</v>
      </c>
      <c r="G463" s="2">
        <f>_xlfn.XLOOKUP(C463,'Player Stats'!A:A,'Player Stats'!C:C)</f>
        <v>26.422222222222221</v>
      </c>
      <c r="H463" s="2">
        <f>_xlfn.XLOOKUP(C463,'Player Stats'!A:A,'Player Stats'!D:D)</f>
        <v>7.6444444444444448</v>
      </c>
      <c r="I463" s="2">
        <f>_xlfn.XLOOKUP(C463,'Player Stats'!A:A,'Player Stats'!E:E)</f>
        <v>4.177777777777778</v>
      </c>
      <c r="J463" s="2">
        <f>_xlfn.XLOOKUP(C463,'Player Stats'!A:A,'Player Stats'!F:F)</f>
        <v>0.51111111111111107</v>
      </c>
      <c r="K463" s="2">
        <f>_xlfn.XLOOKUP(C463,'Player Stats'!A:A,'Player Stats'!G:G)</f>
        <v>1.1555555555555554</v>
      </c>
      <c r="L463" s="2">
        <f>_xlfn.XLOOKUP(C463,'Player Stats'!A:A,'Player Stats'!H:H)</f>
        <v>31.863333333333326</v>
      </c>
      <c r="M463">
        <f t="shared" si="84"/>
        <v>1189</v>
      </c>
      <c r="N463">
        <f t="shared" si="85"/>
        <v>344</v>
      </c>
      <c r="O463">
        <f t="shared" si="86"/>
        <v>188</v>
      </c>
      <c r="P463">
        <f t="shared" si="87"/>
        <v>23</v>
      </c>
      <c r="Q463">
        <f t="shared" si="88"/>
        <v>51.999999999999993</v>
      </c>
      <c r="R463" s="4">
        <f t="shared" si="89"/>
        <v>1433.8499999999997</v>
      </c>
      <c r="S463" s="2">
        <f t="shared" si="90"/>
        <v>21.530288915472084</v>
      </c>
      <c r="T463" s="2">
        <f t="shared" si="91"/>
        <v>6.2291163893375927</v>
      </c>
      <c r="U463" s="2">
        <f t="shared" si="92"/>
        <v>3.4042845383589166</v>
      </c>
      <c r="V463" s="2">
        <f t="shared" si="93"/>
        <v>0.41648161905454834</v>
      </c>
      <c r="W463" s="2">
        <f t="shared" si="94"/>
        <v>0.94161061699289184</v>
      </c>
      <c r="X463" t="str">
        <f t="shared" si="95"/>
        <v>Yes</v>
      </c>
    </row>
    <row r="464" spans="1:24" x14ac:dyDescent="0.25">
      <c r="A464" t="s">
        <v>5</v>
      </c>
      <c r="B464">
        <v>457594</v>
      </c>
      <c r="C464" t="s">
        <v>109</v>
      </c>
      <c r="D464" s="3">
        <v>24570000</v>
      </c>
      <c r="E464" t="s">
        <v>32</v>
      </c>
      <c r="F464">
        <f>_xlfn.XLOOKUP(C464,'Player Stats'!A:A,'Player Stats'!B:B)</f>
        <v>77</v>
      </c>
      <c r="G464" s="2">
        <f>_xlfn.XLOOKUP(C464,'Player Stats'!A:A,'Player Stats'!C:C)</f>
        <v>18.428571428571427</v>
      </c>
      <c r="H464" s="2">
        <f>_xlfn.XLOOKUP(C464,'Player Stats'!A:A,'Player Stats'!D:D)</f>
        <v>2.9350649350649349</v>
      </c>
      <c r="I464" s="2">
        <f>_xlfn.XLOOKUP(C464,'Player Stats'!A:A,'Player Stats'!E:E)</f>
        <v>4.1038961038961039</v>
      </c>
      <c r="J464" s="2">
        <f>_xlfn.XLOOKUP(C464,'Player Stats'!A:A,'Player Stats'!F:F)</f>
        <v>1.0389610389610389</v>
      </c>
      <c r="K464" s="2">
        <f>_xlfn.XLOOKUP(C464,'Player Stats'!A:A,'Player Stats'!G:G)</f>
        <v>0.29870129870129869</v>
      </c>
      <c r="L464" s="2">
        <f>_xlfn.XLOOKUP(C464,'Player Stats'!A:A,'Player Stats'!H:H)</f>
        <v>31.240259740259734</v>
      </c>
      <c r="M464">
        <f t="shared" si="84"/>
        <v>1418.9999999999998</v>
      </c>
      <c r="N464">
        <f t="shared" si="85"/>
        <v>226</v>
      </c>
      <c r="O464">
        <f t="shared" si="86"/>
        <v>316</v>
      </c>
      <c r="P464">
        <f t="shared" si="87"/>
        <v>79.999999999999986</v>
      </c>
      <c r="Q464">
        <f t="shared" si="88"/>
        <v>23</v>
      </c>
      <c r="R464" s="4">
        <f t="shared" si="89"/>
        <v>2405.4999999999995</v>
      </c>
      <c r="S464" s="2">
        <f t="shared" si="90"/>
        <v>57.75335775335774</v>
      </c>
      <c r="T464" s="2">
        <f t="shared" si="91"/>
        <v>9.1982091982091987</v>
      </c>
      <c r="U464" s="2">
        <f t="shared" si="92"/>
        <v>12.861212861212861</v>
      </c>
      <c r="V464" s="2">
        <f t="shared" si="93"/>
        <v>3.2560032560032552</v>
      </c>
      <c r="W464" s="2">
        <f t="shared" si="94"/>
        <v>0.93610093610093603</v>
      </c>
      <c r="X464" t="str">
        <f t="shared" si="95"/>
        <v>Yes</v>
      </c>
    </row>
    <row r="465" spans="1:24" x14ac:dyDescent="0.25">
      <c r="A465" t="s">
        <v>5</v>
      </c>
      <c r="B465">
        <v>330057</v>
      </c>
      <c r="C465" t="s">
        <v>455</v>
      </c>
      <c r="D465" s="3">
        <v>960753</v>
      </c>
      <c r="E465" t="s">
        <v>54</v>
      </c>
      <c r="F465">
        <f>_xlfn.XLOOKUP(C465,'Player Stats'!A:A,'Player Stats'!B:B)</f>
        <v>10</v>
      </c>
      <c r="G465" s="2">
        <f>_xlfn.XLOOKUP(C465,'Player Stats'!A:A,'Player Stats'!C:C)</f>
        <v>3.4</v>
      </c>
      <c r="H465" s="2">
        <f>_xlfn.XLOOKUP(C465,'Player Stats'!A:A,'Player Stats'!D:D)</f>
        <v>2.7</v>
      </c>
      <c r="I465" s="2">
        <f>_xlfn.XLOOKUP(C465,'Player Stats'!A:A,'Player Stats'!E:E)</f>
        <v>0.6</v>
      </c>
      <c r="J465" s="2">
        <f>_xlfn.XLOOKUP(C465,'Player Stats'!A:A,'Player Stats'!F:F)</f>
        <v>0.2</v>
      </c>
      <c r="K465" s="2">
        <f>_xlfn.XLOOKUP(C465,'Player Stats'!A:A,'Player Stats'!G:G)</f>
        <v>0.1</v>
      </c>
      <c r="L465" s="2">
        <f>_xlfn.XLOOKUP(C465,'Player Stats'!A:A,'Player Stats'!H:H)</f>
        <v>9.6866666666666674</v>
      </c>
      <c r="M465">
        <f t="shared" si="84"/>
        <v>34</v>
      </c>
      <c r="N465">
        <f t="shared" si="85"/>
        <v>27</v>
      </c>
      <c r="O465">
        <f t="shared" si="86"/>
        <v>6</v>
      </c>
      <c r="P465">
        <f t="shared" si="87"/>
        <v>2</v>
      </c>
      <c r="Q465">
        <f t="shared" si="88"/>
        <v>1</v>
      </c>
      <c r="R465" s="4">
        <f t="shared" si="89"/>
        <v>96.866666666666674</v>
      </c>
      <c r="S465" s="2">
        <f t="shared" si="90"/>
        <v>35.388908491568586</v>
      </c>
      <c r="T465" s="2">
        <f t="shared" si="91"/>
        <v>28.102956743304471</v>
      </c>
      <c r="U465" s="2">
        <f t="shared" si="92"/>
        <v>6.2451014985121054</v>
      </c>
      <c r="V465" s="2">
        <f t="shared" si="93"/>
        <v>2.0817004995040347</v>
      </c>
      <c r="W465" s="2">
        <f t="shared" si="94"/>
        <v>1.0408502497520173</v>
      </c>
      <c r="X465" t="str">
        <f t="shared" si="95"/>
        <v>No</v>
      </c>
    </row>
    <row r="466" spans="1:24" x14ac:dyDescent="0.25">
      <c r="A466" t="s">
        <v>5</v>
      </c>
      <c r="B466">
        <v>1174884</v>
      </c>
      <c r="C466" t="s">
        <v>403</v>
      </c>
      <c r="D466" s="3">
        <v>2221677</v>
      </c>
      <c r="E466" t="s">
        <v>60</v>
      </c>
      <c r="F466">
        <f>_xlfn.XLOOKUP(C466,'Player Stats'!A:A,'Player Stats'!B:B)</f>
        <v>54</v>
      </c>
      <c r="G466" s="2">
        <f>_xlfn.XLOOKUP(C466,'Player Stats'!A:A,'Player Stats'!C:C)</f>
        <v>6.3518518518518521</v>
      </c>
      <c r="H466" s="2">
        <f>_xlfn.XLOOKUP(C466,'Player Stats'!A:A,'Player Stats'!D:D)</f>
        <v>2.1111111111111112</v>
      </c>
      <c r="I466" s="2">
        <f>_xlfn.XLOOKUP(C466,'Player Stats'!A:A,'Player Stats'!E:E)</f>
        <v>0.92592592592592593</v>
      </c>
      <c r="J466" s="2">
        <f>_xlfn.XLOOKUP(C466,'Player Stats'!A:A,'Player Stats'!F:F)</f>
        <v>0.40740740740740738</v>
      </c>
      <c r="K466" s="2">
        <f>_xlfn.XLOOKUP(C466,'Player Stats'!A:A,'Player Stats'!G:G)</f>
        <v>3.7037037037037035E-2</v>
      </c>
      <c r="L466" s="2">
        <f>_xlfn.XLOOKUP(C466,'Player Stats'!A:A,'Player Stats'!H:H)</f>
        <v>15.911419753086417</v>
      </c>
      <c r="M466">
        <f t="shared" si="84"/>
        <v>343</v>
      </c>
      <c r="N466">
        <f t="shared" si="85"/>
        <v>114</v>
      </c>
      <c r="O466">
        <f t="shared" si="86"/>
        <v>50</v>
      </c>
      <c r="P466">
        <f t="shared" si="87"/>
        <v>22</v>
      </c>
      <c r="Q466">
        <f t="shared" si="88"/>
        <v>2</v>
      </c>
      <c r="R466" s="4">
        <f t="shared" si="89"/>
        <v>859.21666666666647</v>
      </c>
      <c r="S466" s="2">
        <f t="shared" si="90"/>
        <v>154.38787906612887</v>
      </c>
      <c r="T466" s="2">
        <f t="shared" si="91"/>
        <v>51.312589543844581</v>
      </c>
      <c r="U466" s="2">
        <f t="shared" si="92"/>
        <v>22.505521729756396</v>
      </c>
      <c r="V466" s="2">
        <f t="shared" si="93"/>
        <v>9.9024295610928146</v>
      </c>
      <c r="W466" s="2">
        <f t="shared" si="94"/>
        <v>0.9002208691902559</v>
      </c>
      <c r="X466" t="str">
        <f t="shared" si="95"/>
        <v>Yes</v>
      </c>
    </row>
    <row r="467" spans="1:24" x14ac:dyDescent="0.25">
      <c r="A467" t="s">
        <v>5</v>
      </c>
      <c r="B467">
        <v>946714</v>
      </c>
      <c r="C467" t="s">
        <v>200</v>
      </c>
      <c r="D467" s="3">
        <v>10000000</v>
      </c>
      <c r="E467" t="s">
        <v>35</v>
      </c>
      <c r="F467">
        <f>_xlfn.XLOOKUP(C467,'Player Stats'!A:A,'Player Stats'!B:B)</f>
        <v>35</v>
      </c>
      <c r="G467" s="2">
        <f>_xlfn.XLOOKUP(C467,'Player Stats'!A:A,'Player Stats'!C:C)</f>
        <v>4.5714285714285712</v>
      </c>
      <c r="H467" s="2">
        <f>_xlfn.XLOOKUP(C467,'Player Stats'!A:A,'Player Stats'!D:D)</f>
        <v>4</v>
      </c>
      <c r="I467" s="2">
        <f>_xlfn.XLOOKUP(C467,'Player Stats'!A:A,'Player Stats'!E:E)</f>
        <v>3.8857142857142857</v>
      </c>
      <c r="J467" s="2">
        <f>_xlfn.XLOOKUP(C467,'Player Stats'!A:A,'Player Stats'!F:F)</f>
        <v>1.2857142857142858</v>
      </c>
      <c r="K467" s="2">
        <f>_xlfn.XLOOKUP(C467,'Player Stats'!A:A,'Player Stats'!G:G)</f>
        <v>0.25714285714285712</v>
      </c>
      <c r="L467" s="2">
        <f>_xlfn.XLOOKUP(C467,'Player Stats'!A:A,'Player Stats'!H:H)</f>
        <v>20.792380952380949</v>
      </c>
      <c r="M467">
        <f t="shared" si="84"/>
        <v>160</v>
      </c>
      <c r="N467">
        <f t="shared" si="85"/>
        <v>140</v>
      </c>
      <c r="O467">
        <f t="shared" si="86"/>
        <v>136</v>
      </c>
      <c r="P467">
        <f t="shared" si="87"/>
        <v>45</v>
      </c>
      <c r="Q467">
        <f t="shared" si="88"/>
        <v>9</v>
      </c>
      <c r="R467" s="4">
        <f t="shared" si="89"/>
        <v>727.73333333333323</v>
      </c>
      <c r="S467" s="2">
        <f t="shared" si="90"/>
        <v>16</v>
      </c>
      <c r="T467" s="2">
        <f t="shared" si="91"/>
        <v>14</v>
      </c>
      <c r="U467" s="2">
        <f t="shared" si="92"/>
        <v>13.6</v>
      </c>
      <c r="V467" s="2">
        <f t="shared" si="93"/>
        <v>4.5</v>
      </c>
      <c r="W467" s="2">
        <f t="shared" si="94"/>
        <v>0.89999999999999991</v>
      </c>
      <c r="X467" t="str">
        <f t="shared" si="95"/>
        <v>Yes</v>
      </c>
    </row>
    <row r="468" spans="1:24" x14ac:dyDescent="0.25">
      <c r="A468" t="s">
        <v>5</v>
      </c>
      <c r="B468">
        <v>750703</v>
      </c>
      <c r="C468" t="s">
        <v>164</v>
      </c>
      <c r="D468" s="3">
        <v>13445754</v>
      </c>
      <c r="E468" t="s">
        <v>20</v>
      </c>
      <c r="F468">
        <f>_xlfn.XLOOKUP(C468,'Player Stats'!A:A,'Player Stats'!B:B)</f>
        <v>67</v>
      </c>
      <c r="G468" s="2">
        <f>_xlfn.XLOOKUP(C468,'Player Stats'!A:A,'Player Stats'!C:C)</f>
        <v>13.656716417910447</v>
      </c>
      <c r="H468" s="2">
        <f>_xlfn.XLOOKUP(C468,'Player Stats'!A:A,'Player Stats'!D:D)</f>
        <v>6.3880597014925371</v>
      </c>
      <c r="I468" s="2">
        <f>_xlfn.XLOOKUP(C468,'Player Stats'!A:A,'Player Stats'!E:E)</f>
        <v>1.5671641791044777</v>
      </c>
      <c r="J468" s="2">
        <f>_xlfn.XLOOKUP(C468,'Player Stats'!A:A,'Player Stats'!F:F)</f>
        <v>0.61194029850746268</v>
      </c>
      <c r="K468" s="2">
        <f>_xlfn.XLOOKUP(C468,'Player Stats'!A:A,'Player Stats'!G:G)</f>
        <v>0.17910447761194029</v>
      </c>
      <c r="L468" s="2">
        <f>_xlfn.XLOOKUP(C468,'Player Stats'!A:A,'Player Stats'!H:H)</f>
        <v>24.169402985074633</v>
      </c>
      <c r="M468">
        <f t="shared" si="84"/>
        <v>915</v>
      </c>
      <c r="N468">
        <f t="shared" si="85"/>
        <v>428</v>
      </c>
      <c r="O468">
        <f t="shared" si="86"/>
        <v>105</v>
      </c>
      <c r="P468">
        <f t="shared" si="87"/>
        <v>41</v>
      </c>
      <c r="Q468">
        <f t="shared" si="88"/>
        <v>12</v>
      </c>
      <c r="R468" s="4">
        <f t="shared" si="89"/>
        <v>1619.3500000000004</v>
      </c>
      <c r="S468" s="2">
        <f t="shared" si="90"/>
        <v>68.051222713133086</v>
      </c>
      <c r="T468" s="2">
        <f t="shared" si="91"/>
        <v>31.831610187126731</v>
      </c>
      <c r="U468" s="2">
        <f t="shared" si="92"/>
        <v>7.8091567047857637</v>
      </c>
      <c r="V468" s="2">
        <f t="shared" si="93"/>
        <v>3.0492897609163458</v>
      </c>
      <c r="W468" s="2">
        <f t="shared" si="94"/>
        <v>0.8924750519755158</v>
      </c>
      <c r="X468" t="str">
        <f t="shared" si="95"/>
        <v>Yes</v>
      </c>
    </row>
    <row r="469" spans="1:24" x14ac:dyDescent="0.25">
      <c r="A469" t="s">
        <v>5</v>
      </c>
      <c r="B469">
        <v>1504463</v>
      </c>
      <c r="C469" t="s">
        <v>228</v>
      </c>
      <c r="D469" s="3">
        <v>7863240</v>
      </c>
      <c r="E469" t="s">
        <v>65</v>
      </c>
      <c r="F469">
        <f>_xlfn.XLOOKUP(C469,'Player Stats'!A:A,'Player Stats'!B:B)</f>
        <v>38</v>
      </c>
      <c r="G469" s="2">
        <f>_xlfn.XLOOKUP(C469,'Player Stats'!A:A,'Player Stats'!C:C)</f>
        <v>5.9473684210526319</v>
      </c>
      <c r="H469" s="2">
        <f>_xlfn.XLOOKUP(C469,'Player Stats'!A:A,'Player Stats'!D:D)</f>
        <v>3.9736842105263159</v>
      </c>
      <c r="I469" s="2">
        <f>_xlfn.XLOOKUP(C469,'Player Stats'!A:A,'Player Stats'!E:E)</f>
        <v>0.76315789473684215</v>
      </c>
      <c r="J469" s="2">
        <f>_xlfn.XLOOKUP(C469,'Player Stats'!A:A,'Player Stats'!F:F)</f>
        <v>0.42105263157894735</v>
      </c>
      <c r="K469" s="2">
        <f>_xlfn.XLOOKUP(C469,'Player Stats'!A:A,'Player Stats'!G:G)</f>
        <v>0.18421052631578946</v>
      </c>
      <c r="L469" s="2">
        <f>_xlfn.XLOOKUP(C469,'Player Stats'!A:A,'Player Stats'!H:H)</f>
        <v>15.37982456140351</v>
      </c>
      <c r="M469">
        <f t="shared" si="84"/>
        <v>226</v>
      </c>
      <c r="N469">
        <f t="shared" si="85"/>
        <v>151</v>
      </c>
      <c r="O469">
        <f t="shared" si="86"/>
        <v>29</v>
      </c>
      <c r="P469">
        <f t="shared" si="87"/>
        <v>16</v>
      </c>
      <c r="Q469">
        <f t="shared" si="88"/>
        <v>7</v>
      </c>
      <c r="R469" s="4">
        <f t="shared" si="89"/>
        <v>584.43333333333339</v>
      </c>
      <c r="S469" s="2">
        <f t="shared" si="90"/>
        <v>28.741333089159173</v>
      </c>
      <c r="T469" s="2">
        <f t="shared" si="91"/>
        <v>19.203280072845288</v>
      </c>
      <c r="U469" s="2">
        <f t="shared" si="92"/>
        <v>3.6880471663080359</v>
      </c>
      <c r="V469" s="2">
        <f t="shared" si="93"/>
        <v>2.0347846434802954</v>
      </c>
      <c r="W469" s="2">
        <f t="shared" si="94"/>
        <v>0.89021828152262938</v>
      </c>
      <c r="X469" t="str">
        <f t="shared" si="95"/>
        <v>Yes</v>
      </c>
    </row>
    <row r="470" spans="1:24" x14ac:dyDescent="0.25">
      <c r="A470" t="s">
        <v>5</v>
      </c>
      <c r="B470">
        <v>712593</v>
      </c>
      <c r="C470" t="s">
        <v>323</v>
      </c>
      <c r="D470" s="3">
        <v>3634153</v>
      </c>
      <c r="E470" t="s">
        <v>20</v>
      </c>
      <c r="F470">
        <f>_xlfn.XLOOKUP(C470,'Player Stats'!A:A,'Player Stats'!B:B)</f>
        <v>48</v>
      </c>
      <c r="G470" s="2">
        <f>_xlfn.XLOOKUP(C470,'Player Stats'!A:A,'Player Stats'!C:C)</f>
        <v>2.6666666666666665</v>
      </c>
      <c r="H470" s="2">
        <f>_xlfn.XLOOKUP(C470,'Player Stats'!A:A,'Player Stats'!D:D)</f>
        <v>1.2708333333333333</v>
      </c>
      <c r="I470" s="2">
        <f>_xlfn.XLOOKUP(C470,'Player Stats'!A:A,'Player Stats'!E:E)</f>
        <v>1.0625</v>
      </c>
      <c r="J470" s="2">
        <f>_xlfn.XLOOKUP(C470,'Player Stats'!A:A,'Player Stats'!F:F)</f>
        <v>0.5625</v>
      </c>
      <c r="K470" s="2">
        <f>_xlfn.XLOOKUP(C470,'Player Stats'!A:A,'Player Stats'!G:G)</f>
        <v>0.1875</v>
      </c>
      <c r="L470" s="2">
        <f>_xlfn.XLOOKUP(C470,'Player Stats'!A:A,'Player Stats'!H:H)</f>
        <v>13.765277777777776</v>
      </c>
      <c r="M470">
        <f t="shared" si="84"/>
        <v>128</v>
      </c>
      <c r="N470">
        <f t="shared" si="85"/>
        <v>61</v>
      </c>
      <c r="O470">
        <f t="shared" si="86"/>
        <v>51</v>
      </c>
      <c r="P470">
        <f t="shared" si="87"/>
        <v>27</v>
      </c>
      <c r="Q470">
        <f t="shared" si="88"/>
        <v>9</v>
      </c>
      <c r="R470" s="4">
        <f t="shared" si="89"/>
        <v>660.73333333333323</v>
      </c>
      <c r="S470" s="2">
        <f t="shared" si="90"/>
        <v>35.221411976876041</v>
      </c>
      <c r="T470" s="2">
        <f t="shared" si="91"/>
        <v>16.78520414522999</v>
      </c>
      <c r="U470" s="2">
        <f t="shared" si="92"/>
        <v>14.03353133453655</v>
      </c>
      <c r="V470" s="2">
        <f t="shared" si="93"/>
        <v>7.4295165888722901</v>
      </c>
      <c r="W470" s="2">
        <f t="shared" si="94"/>
        <v>2.476505529624097</v>
      </c>
      <c r="X470" t="str">
        <f t="shared" si="95"/>
        <v>No</v>
      </c>
    </row>
    <row r="471" spans="1:24" x14ac:dyDescent="0.25">
      <c r="A471" t="s">
        <v>5</v>
      </c>
      <c r="B471">
        <v>1239611</v>
      </c>
      <c r="C471" t="s">
        <v>275</v>
      </c>
      <c r="D471" s="3">
        <v>5399118</v>
      </c>
      <c r="E471" t="s">
        <v>52</v>
      </c>
      <c r="F471">
        <f>_xlfn.XLOOKUP(C471,'Player Stats'!A:A,'Player Stats'!B:B)</f>
        <v>55</v>
      </c>
      <c r="G471" s="2">
        <f>_xlfn.XLOOKUP(C471,'Player Stats'!A:A,'Player Stats'!C:C)</f>
        <v>3.4363636363636365</v>
      </c>
      <c r="H471" s="2">
        <f>_xlfn.XLOOKUP(C471,'Player Stats'!A:A,'Player Stats'!D:D)</f>
        <v>1.6363636363636365</v>
      </c>
      <c r="I471" s="2">
        <f>_xlfn.XLOOKUP(C471,'Player Stats'!A:A,'Player Stats'!E:E)</f>
        <v>1.3272727272727274</v>
      </c>
      <c r="J471" s="2">
        <f>_xlfn.XLOOKUP(C471,'Player Stats'!A:A,'Player Stats'!F:F)</f>
        <v>0.61818181818181817</v>
      </c>
      <c r="K471" s="2">
        <f>_xlfn.XLOOKUP(C471,'Player Stats'!A:A,'Player Stats'!G:G)</f>
        <v>0.27272727272727271</v>
      </c>
      <c r="L471" s="2">
        <f>_xlfn.XLOOKUP(C471,'Player Stats'!A:A,'Player Stats'!H:H)</f>
        <v>10.736363636363636</v>
      </c>
      <c r="M471">
        <f t="shared" si="84"/>
        <v>189</v>
      </c>
      <c r="N471">
        <f t="shared" si="85"/>
        <v>90</v>
      </c>
      <c r="O471">
        <f t="shared" si="86"/>
        <v>73</v>
      </c>
      <c r="P471">
        <f t="shared" si="87"/>
        <v>34</v>
      </c>
      <c r="Q471">
        <f t="shared" si="88"/>
        <v>14.999999999999998</v>
      </c>
      <c r="R471" s="4">
        <f t="shared" si="89"/>
        <v>590.5</v>
      </c>
      <c r="S471" s="2">
        <f t="shared" si="90"/>
        <v>35.005717600541423</v>
      </c>
      <c r="T471" s="2">
        <f t="shared" si="91"/>
        <v>16.669389333591152</v>
      </c>
      <c r="U471" s="2">
        <f t="shared" si="92"/>
        <v>13.520726903912825</v>
      </c>
      <c r="V471" s="2">
        <f t="shared" si="93"/>
        <v>6.2973248593566575</v>
      </c>
      <c r="W471" s="2">
        <f t="shared" si="94"/>
        <v>2.7782315555985249</v>
      </c>
      <c r="X471" t="str">
        <f t="shared" si="95"/>
        <v>No</v>
      </c>
    </row>
    <row r="472" spans="1:24" x14ac:dyDescent="0.25">
      <c r="A472" t="s">
        <v>5</v>
      </c>
      <c r="B472">
        <v>842296</v>
      </c>
      <c r="C472" t="s">
        <v>140</v>
      </c>
      <c r="D472" s="3">
        <v>16875000</v>
      </c>
      <c r="E472" t="s">
        <v>25</v>
      </c>
      <c r="F472">
        <f>_xlfn.XLOOKUP(C472,'Player Stats'!A:A,'Player Stats'!B:B)</f>
        <v>53</v>
      </c>
      <c r="G472" s="2">
        <f>_xlfn.XLOOKUP(C472,'Player Stats'!A:A,'Player Stats'!C:C)</f>
        <v>16.226415094339622</v>
      </c>
      <c r="H472" s="2">
        <f>_xlfn.XLOOKUP(C472,'Player Stats'!A:A,'Player Stats'!D:D)</f>
        <v>3</v>
      </c>
      <c r="I472" s="2">
        <f>_xlfn.XLOOKUP(C472,'Player Stats'!A:A,'Player Stats'!E:E)</f>
        <v>3.7547169811320753</v>
      </c>
      <c r="J472" s="2">
        <f>_xlfn.XLOOKUP(C472,'Player Stats'!A:A,'Player Stats'!F:F)</f>
        <v>1.3018867924528301</v>
      </c>
      <c r="K472" s="2">
        <f>_xlfn.XLOOKUP(C472,'Player Stats'!A:A,'Player Stats'!G:G)</f>
        <v>0.28301886792452829</v>
      </c>
      <c r="L472" s="2">
        <f>_xlfn.XLOOKUP(C472,'Player Stats'!A:A,'Player Stats'!H:H)</f>
        <v>28.399056603773587</v>
      </c>
      <c r="M472">
        <f t="shared" si="84"/>
        <v>860</v>
      </c>
      <c r="N472">
        <f t="shared" si="85"/>
        <v>159</v>
      </c>
      <c r="O472">
        <f t="shared" si="86"/>
        <v>199</v>
      </c>
      <c r="P472">
        <f t="shared" si="87"/>
        <v>69</v>
      </c>
      <c r="Q472">
        <f t="shared" si="88"/>
        <v>15</v>
      </c>
      <c r="R472" s="4">
        <f t="shared" si="89"/>
        <v>1505.15</v>
      </c>
      <c r="S472" s="2">
        <f t="shared" si="90"/>
        <v>50.962962962962962</v>
      </c>
      <c r="T472" s="2">
        <f t="shared" si="91"/>
        <v>9.4222222222222225</v>
      </c>
      <c r="U472" s="2">
        <f t="shared" si="92"/>
        <v>11.792592592592593</v>
      </c>
      <c r="V472" s="2">
        <f t="shared" si="93"/>
        <v>4.0888888888888886</v>
      </c>
      <c r="W472" s="2">
        <f t="shared" si="94"/>
        <v>0.88888888888888884</v>
      </c>
      <c r="X472" t="str">
        <f t="shared" si="95"/>
        <v>Yes</v>
      </c>
    </row>
    <row r="473" spans="1:24" x14ac:dyDescent="0.25">
      <c r="A473" t="s">
        <v>5</v>
      </c>
      <c r="B473">
        <v>1132025</v>
      </c>
      <c r="C473" t="s">
        <v>51</v>
      </c>
      <c r="D473" s="3">
        <v>39446090</v>
      </c>
      <c r="E473" t="s">
        <v>52</v>
      </c>
      <c r="F473">
        <f>_xlfn.XLOOKUP(C473,'Player Stats'!A:A,'Player Stats'!B:B)</f>
        <v>62</v>
      </c>
      <c r="G473" s="2">
        <f>_xlfn.XLOOKUP(C473,'Player Stats'!A:A,'Player Stats'!C:C)</f>
        <v>21</v>
      </c>
      <c r="H473" s="2">
        <f>_xlfn.XLOOKUP(C473,'Player Stats'!A:A,'Player Stats'!D:D)</f>
        <v>5.693548387096774</v>
      </c>
      <c r="I473" s="2">
        <f>_xlfn.XLOOKUP(C473,'Player Stats'!A:A,'Player Stats'!E:E)</f>
        <v>3.2096774193548385</v>
      </c>
      <c r="J473" s="2">
        <f>_xlfn.XLOOKUP(C473,'Player Stats'!A:A,'Player Stats'!F:F)</f>
        <v>0.967741935483871</v>
      </c>
      <c r="K473" s="2">
        <f>_xlfn.XLOOKUP(C473,'Player Stats'!A:A,'Player Stats'!G:G)</f>
        <v>0.54838709677419351</v>
      </c>
      <c r="L473" s="2">
        <f>_xlfn.XLOOKUP(C473,'Player Stats'!A:A,'Player Stats'!H:H)</f>
        <v>29.69489247311828</v>
      </c>
      <c r="M473">
        <f t="shared" si="84"/>
        <v>1302</v>
      </c>
      <c r="N473">
        <f t="shared" si="85"/>
        <v>353</v>
      </c>
      <c r="O473">
        <f t="shared" si="86"/>
        <v>199</v>
      </c>
      <c r="P473">
        <f t="shared" si="87"/>
        <v>60</v>
      </c>
      <c r="Q473">
        <f t="shared" si="88"/>
        <v>34</v>
      </c>
      <c r="R473" s="4">
        <f t="shared" si="89"/>
        <v>1841.0833333333333</v>
      </c>
      <c r="S473" s="2">
        <f t="shared" si="90"/>
        <v>33.007073704896989</v>
      </c>
      <c r="T473" s="2">
        <f t="shared" si="91"/>
        <v>8.9489224407285999</v>
      </c>
      <c r="U473" s="2">
        <f t="shared" si="92"/>
        <v>5.0448599595042252</v>
      </c>
      <c r="V473" s="2">
        <f t="shared" si="93"/>
        <v>1.521063304373133</v>
      </c>
      <c r="W473" s="2">
        <f t="shared" si="94"/>
        <v>0.86193587247810877</v>
      </c>
      <c r="X473" t="str">
        <f t="shared" si="95"/>
        <v>Yes</v>
      </c>
    </row>
    <row r="474" spans="1:24" x14ac:dyDescent="0.25">
      <c r="A474" t="s">
        <v>5</v>
      </c>
      <c r="B474">
        <v>953106</v>
      </c>
      <c r="C474" t="s">
        <v>215</v>
      </c>
      <c r="D474" s="3">
        <v>8482144</v>
      </c>
      <c r="E474" t="s">
        <v>37</v>
      </c>
      <c r="F474">
        <f>_xlfn.XLOOKUP(C474,'Player Stats'!A:A,'Player Stats'!B:B)</f>
        <v>69</v>
      </c>
      <c r="G474" s="2">
        <f>_xlfn.XLOOKUP(C474,'Player Stats'!A:A,'Player Stats'!C:C)</f>
        <v>11.521739130434783</v>
      </c>
      <c r="H474" s="2">
        <f>_xlfn.XLOOKUP(C474,'Player Stats'!A:A,'Player Stats'!D:D)</f>
        <v>2.2318840579710146</v>
      </c>
      <c r="I474" s="2">
        <f>_xlfn.XLOOKUP(C474,'Player Stats'!A:A,'Player Stats'!E:E)</f>
        <v>2.0869565217391304</v>
      </c>
      <c r="J474" s="2">
        <f>_xlfn.XLOOKUP(C474,'Player Stats'!A:A,'Player Stats'!F:F)</f>
        <v>0.59420289855072461</v>
      </c>
      <c r="K474" s="2">
        <f>_xlfn.XLOOKUP(C474,'Player Stats'!A:A,'Player Stats'!G:G)</f>
        <v>0.10144927536231885</v>
      </c>
      <c r="L474" s="2">
        <f>_xlfn.XLOOKUP(C474,'Player Stats'!A:A,'Player Stats'!H:H)</f>
        <v>24.859420289855066</v>
      </c>
      <c r="M474">
        <f t="shared" si="84"/>
        <v>795</v>
      </c>
      <c r="N474">
        <f t="shared" si="85"/>
        <v>154</v>
      </c>
      <c r="O474">
        <f t="shared" si="86"/>
        <v>144</v>
      </c>
      <c r="P474">
        <f t="shared" si="87"/>
        <v>41</v>
      </c>
      <c r="Q474">
        <f t="shared" si="88"/>
        <v>7</v>
      </c>
      <c r="R474" s="4">
        <f t="shared" si="89"/>
        <v>1715.2999999999995</v>
      </c>
      <c r="S474" s="2">
        <f t="shared" si="90"/>
        <v>93.726303161087571</v>
      </c>
      <c r="T474" s="2">
        <f t="shared" si="91"/>
        <v>18.155787027430801</v>
      </c>
      <c r="U474" s="2">
        <f t="shared" si="92"/>
        <v>16.976839817857371</v>
      </c>
      <c r="V474" s="2">
        <f t="shared" si="93"/>
        <v>4.8336835592510576</v>
      </c>
      <c r="W474" s="2">
        <f t="shared" si="94"/>
        <v>0.82526304670139994</v>
      </c>
      <c r="X474" t="str">
        <f t="shared" si="95"/>
        <v>Yes</v>
      </c>
    </row>
    <row r="475" spans="1:24" x14ac:dyDescent="0.25">
      <c r="A475" t="s">
        <v>5</v>
      </c>
      <c r="B475">
        <v>830652</v>
      </c>
      <c r="C475" t="s">
        <v>465</v>
      </c>
      <c r="D475" s="3">
        <v>666667</v>
      </c>
      <c r="E475" t="s">
        <v>20</v>
      </c>
      <c r="F475" t="e">
        <f>_xlfn.XLOOKUP(C475,'Player Stats'!A:A,'Player Stats'!B:B)</f>
        <v>#N/A</v>
      </c>
      <c r="G475" s="2" t="e">
        <f>_xlfn.XLOOKUP(C475,'Player Stats'!A:A,'Player Stats'!C:C)</f>
        <v>#N/A</v>
      </c>
      <c r="H475" s="2" t="e">
        <f>_xlfn.XLOOKUP(C475,'Player Stats'!A:A,'Player Stats'!D:D)</f>
        <v>#N/A</v>
      </c>
      <c r="I475" s="2" t="e">
        <f>_xlfn.XLOOKUP(C475,'Player Stats'!A:A,'Player Stats'!E:E)</f>
        <v>#N/A</v>
      </c>
      <c r="J475" s="2" t="e">
        <f>_xlfn.XLOOKUP(C475,'Player Stats'!A:A,'Player Stats'!F:F)</f>
        <v>#N/A</v>
      </c>
      <c r="K475" s="2" t="e">
        <f>_xlfn.XLOOKUP(C475,'Player Stats'!A:A,'Player Stats'!G:G)</f>
        <v>#N/A</v>
      </c>
      <c r="L475" s="2" t="e">
        <f>_xlfn.XLOOKUP(C475,'Player Stats'!A:A,'Player Stats'!H:H)</f>
        <v>#N/A</v>
      </c>
      <c r="M475" t="e">
        <f t="shared" si="84"/>
        <v>#N/A</v>
      </c>
      <c r="N475" t="e">
        <f t="shared" si="85"/>
        <v>#N/A</v>
      </c>
      <c r="O475" t="e">
        <f t="shared" si="86"/>
        <v>#N/A</v>
      </c>
      <c r="P475" t="e">
        <f t="shared" si="87"/>
        <v>#N/A</v>
      </c>
      <c r="Q475" t="e">
        <f t="shared" si="88"/>
        <v>#N/A</v>
      </c>
      <c r="R475" s="4" t="e">
        <f t="shared" si="89"/>
        <v>#N/A</v>
      </c>
      <c r="S475" s="2" t="e">
        <f t="shared" si="90"/>
        <v>#N/A</v>
      </c>
      <c r="T475" s="2" t="e">
        <f t="shared" si="91"/>
        <v>#N/A</v>
      </c>
      <c r="U475" s="2" t="e">
        <f t="shared" si="92"/>
        <v>#N/A</v>
      </c>
      <c r="V475" s="2" t="e">
        <f t="shared" si="93"/>
        <v>#N/A</v>
      </c>
      <c r="W475" s="2" t="e">
        <f t="shared" si="94"/>
        <v>#N/A</v>
      </c>
      <c r="X475" t="e">
        <f t="shared" si="95"/>
        <v>#N/A</v>
      </c>
    </row>
    <row r="476" spans="1:24" x14ac:dyDescent="0.25">
      <c r="A476" t="s">
        <v>5</v>
      </c>
      <c r="B476">
        <v>1231442</v>
      </c>
      <c r="C476" t="s">
        <v>367</v>
      </c>
      <c r="D476" s="3">
        <v>267022</v>
      </c>
      <c r="E476" t="s">
        <v>22</v>
      </c>
      <c r="F476">
        <f>_xlfn.XLOOKUP(C476,'Player Stats'!A:A,'Player Stats'!B:B)</f>
        <v>7</v>
      </c>
      <c r="G476" s="2">
        <f>_xlfn.XLOOKUP(C476,'Player Stats'!A:A,'Player Stats'!C:C)</f>
        <v>1.2857142857142858</v>
      </c>
      <c r="H476" s="2">
        <f>_xlfn.XLOOKUP(C476,'Player Stats'!A:A,'Player Stats'!D:D)</f>
        <v>1</v>
      </c>
      <c r="I476" s="2">
        <f>_xlfn.XLOOKUP(C476,'Player Stats'!A:A,'Player Stats'!E:E)</f>
        <v>0.5714285714285714</v>
      </c>
      <c r="J476" s="2">
        <f>_xlfn.XLOOKUP(C476,'Player Stats'!A:A,'Player Stats'!F:F)</f>
        <v>0.42857142857142855</v>
      </c>
      <c r="K476" s="2">
        <f>_xlfn.XLOOKUP(C476,'Player Stats'!A:A,'Player Stats'!G:G)</f>
        <v>0</v>
      </c>
      <c r="L476" s="2">
        <f>_xlfn.XLOOKUP(C476,'Player Stats'!A:A,'Player Stats'!H:H)</f>
        <v>5.6261904761904757</v>
      </c>
      <c r="M476">
        <f t="shared" si="84"/>
        <v>9</v>
      </c>
      <c r="N476">
        <f t="shared" si="85"/>
        <v>7</v>
      </c>
      <c r="O476">
        <f t="shared" si="86"/>
        <v>4</v>
      </c>
      <c r="P476">
        <f t="shared" si="87"/>
        <v>3</v>
      </c>
      <c r="Q476">
        <f t="shared" si="88"/>
        <v>0</v>
      </c>
      <c r="R476" s="4">
        <f t="shared" si="89"/>
        <v>39.383333333333333</v>
      </c>
      <c r="S476" s="2">
        <f t="shared" si="90"/>
        <v>33.705087970279607</v>
      </c>
      <c r="T476" s="2">
        <f t="shared" si="91"/>
        <v>26.215068421328578</v>
      </c>
      <c r="U476" s="2">
        <f t="shared" si="92"/>
        <v>14.980039097902045</v>
      </c>
      <c r="V476" s="2">
        <f t="shared" si="93"/>
        <v>11.235029323426533</v>
      </c>
      <c r="W476" s="2">
        <f t="shared" si="94"/>
        <v>0</v>
      </c>
      <c r="X476" t="str">
        <f t="shared" si="95"/>
        <v>No</v>
      </c>
    </row>
    <row r="477" spans="1:24" x14ac:dyDescent="0.25">
      <c r="A477" t="s">
        <v>5</v>
      </c>
      <c r="B477">
        <v>887661</v>
      </c>
      <c r="C477" t="s">
        <v>185</v>
      </c>
      <c r="D477" s="3">
        <v>11000000</v>
      </c>
      <c r="E477" t="s">
        <v>27</v>
      </c>
      <c r="F477">
        <f>_xlfn.XLOOKUP(C477,'Player Stats'!A:A,'Player Stats'!B:B)</f>
        <v>88</v>
      </c>
      <c r="G477" s="2">
        <f>_xlfn.XLOOKUP(C477,'Player Stats'!A:A,'Player Stats'!C:C)</f>
        <v>8.7159090909090917</v>
      </c>
      <c r="H477" s="2">
        <f>_xlfn.XLOOKUP(C477,'Player Stats'!A:A,'Player Stats'!D:D)</f>
        <v>2.4659090909090908</v>
      </c>
      <c r="I477" s="2">
        <f>_xlfn.XLOOKUP(C477,'Player Stats'!A:A,'Player Stats'!E:E)</f>
        <v>2.2386363636363638</v>
      </c>
      <c r="J477" s="2">
        <f>_xlfn.XLOOKUP(C477,'Player Stats'!A:A,'Player Stats'!F:F)</f>
        <v>0.72727272727272729</v>
      </c>
      <c r="K477" s="2">
        <f>_xlfn.XLOOKUP(C477,'Player Stats'!A:A,'Player Stats'!G:G)</f>
        <v>0.10227272727272728</v>
      </c>
      <c r="L477" s="2">
        <f>_xlfn.XLOOKUP(C477,'Player Stats'!A:A,'Player Stats'!H:H)</f>
        <v>22.804924242424246</v>
      </c>
      <c r="M477">
        <f t="shared" si="84"/>
        <v>767.00000000000011</v>
      </c>
      <c r="N477">
        <f t="shared" si="85"/>
        <v>217</v>
      </c>
      <c r="O477">
        <f t="shared" si="86"/>
        <v>197</v>
      </c>
      <c r="P477">
        <f t="shared" si="87"/>
        <v>64</v>
      </c>
      <c r="Q477">
        <f t="shared" si="88"/>
        <v>9</v>
      </c>
      <c r="R477" s="4">
        <f t="shared" si="89"/>
        <v>2006.8333333333337</v>
      </c>
      <c r="S477" s="2">
        <f t="shared" si="90"/>
        <v>69.727272727272734</v>
      </c>
      <c r="T477" s="2">
        <f t="shared" si="91"/>
        <v>19.727272727272727</v>
      </c>
      <c r="U477" s="2">
        <f t="shared" si="92"/>
        <v>17.909090909090907</v>
      </c>
      <c r="V477" s="2">
        <f t="shared" si="93"/>
        <v>5.8181818181818183</v>
      </c>
      <c r="W477" s="2">
        <f t="shared" si="94"/>
        <v>0.81818181818181823</v>
      </c>
      <c r="X477" t="str">
        <f t="shared" si="95"/>
        <v>Yes</v>
      </c>
    </row>
    <row r="478" spans="1:24" x14ac:dyDescent="0.25">
      <c r="A478" t="s">
        <v>5</v>
      </c>
      <c r="B478">
        <v>942866</v>
      </c>
      <c r="C478" t="s">
        <v>210</v>
      </c>
      <c r="D478" s="3">
        <v>8781000</v>
      </c>
      <c r="E478" t="s">
        <v>54</v>
      </c>
      <c r="F478">
        <f>_xlfn.XLOOKUP(C478,'Player Stats'!A:A,'Player Stats'!B:B)</f>
        <v>15</v>
      </c>
      <c r="G478" s="2">
        <f>_xlfn.XLOOKUP(C478,'Player Stats'!A:A,'Player Stats'!C:C)</f>
        <v>19.666666666666668</v>
      </c>
      <c r="H478" s="2">
        <f>_xlfn.XLOOKUP(C478,'Player Stats'!A:A,'Player Stats'!D:D)</f>
        <v>2.8</v>
      </c>
      <c r="I478" s="2">
        <f>_xlfn.XLOOKUP(C478,'Player Stats'!A:A,'Player Stats'!E:E)</f>
        <v>5.666666666666667</v>
      </c>
      <c r="J478" s="2">
        <f>_xlfn.XLOOKUP(C478,'Player Stats'!A:A,'Player Stats'!F:F)</f>
        <v>1.0666666666666667</v>
      </c>
      <c r="K478" s="2">
        <f>_xlfn.XLOOKUP(C478,'Player Stats'!A:A,'Player Stats'!G:G)</f>
        <v>0.26666666666666666</v>
      </c>
      <c r="L478" s="2">
        <f>_xlfn.XLOOKUP(C478,'Player Stats'!A:A,'Player Stats'!H:H)</f>
        <v>22.578888888888891</v>
      </c>
      <c r="M478">
        <f t="shared" si="84"/>
        <v>295</v>
      </c>
      <c r="N478">
        <f t="shared" si="85"/>
        <v>42</v>
      </c>
      <c r="O478">
        <f t="shared" si="86"/>
        <v>85</v>
      </c>
      <c r="P478">
        <f t="shared" si="87"/>
        <v>16</v>
      </c>
      <c r="Q478">
        <f t="shared" si="88"/>
        <v>4</v>
      </c>
      <c r="R478" s="4">
        <f t="shared" si="89"/>
        <v>338.68333333333334</v>
      </c>
      <c r="S478" s="2">
        <f t="shared" si="90"/>
        <v>33.595262498576467</v>
      </c>
      <c r="T478" s="2">
        <f t="shared" si="91"/>
        <v>4.7830543218312265</v>
      </c>
      <c r="U478" s="2">
        <f t="shared" si="92"/>
        <v>9.6799908894203384</v>
      </c>
      <c r="V478" s="2">
        <f t="shared" si="93"/>
        <v>1.8221159321261815</v>
      </c>
      <c r="W478" s="2">
        <f t="shared" si="94"/>
        <v>0.45552898303154538</v>
      </c>
      <c r="X478" t="str">
        <f t="shared" si="95"/>
        <v>No</v>
      </c>
    </row>
    <row r="479" spans="1:24" x14ac:dyDescent="0.25">
      <c r="A479" t="s">
        <v>5</v>
      </c>
      <c r="B479">
        <v>1343005</v>
      </c>
      <c r="C479" t="s">
        <v>542</v>
      </c>
      <c r="D479" s="3">
        <v>209114</v>
      </c>
      <c r="E479" t="s">
        <v>11</v>
      </c>
      <c r="F479">
        <f>_xlfn.XLOOKUP(C479,'Player Stats'!A:A,'Player Stats'!B:B)</f>
        <v>7</v>
      </c>
      <c r="G479" s="2">
        <f>_xlfn.XLOOKUP(C479,'Player Stats'!A:A,'Player Stats'!C:C)</f>
        <v>1</v>
      </c>
      <c r="H479" s="2">
        <f>_xlfn.XLOOKUP(C479,'Player Stats'!A:A,'Player Stats'!D:D)</f>
        <v>0.14285714285714285</v>
      </c>
      <c r="I479" s="2">
        <f>_xlfn.XLOOKUP(C479,'Player Stats'!A:A,'Player Stats'!E:E)</f>
        <v>0.5714285714285714</v>
      </c>
      <c r="J479" s="2">
        <f>_xlfn.XLOOKUP(C479,'Player Stats'!A:A,'Player Stats'!F:F)</f>
        <v>0</v>
      </c>
      <c r="K479" s="2">
        <f>_xlfn.XLOOKUP(C479,'Player Stats'!A:A,'Player Stats'!G:G)</f>
        <v>0.14285714285714285</v>
      </c>
      <c r="L479" s="2">
        <f>_xlfn.XLOOKUP(C479,'Player Stats'!A:A,'Player Stats'!H:H)</f>
        <v>3.6666666666666674</v>
      </c>
      <c r="M479">
        <f t="shared" si="84"/>
        <v>7</v>
      </c>
      <c r="N479">
        <f t="shared" si="85"/>
        <v>1</v>
      </c>
      <c r="O479">
        <f t="shared" si="86"/>
        <v>4</v>
      </c>
      <c r="P479">
        <f t="shared" si="87"/>
        <v>0</v>
      </c>
      <c r="Q479">
        <f t="shared" si="88"/>
        <v>1</v>
      </c>
      <c r="R479" s="4">
        <f t="shared" si="89"/>
        <v>25.666666666666671</v>
      </c>
      <c r="S479" s="2">
        <f t="shared" si="90"/>
        <v>33.47456411335444</v>
      </c>
      <c r="T479" s="2">
        <f t="shared" si="91"/>
        <v>4.7820805876220627</v>
      </c>
      <c r="U479" s="2">
        <f t="shared" si="92"/>
        <v>19.128322350488251</v>
      </c>
      <c r="V479" s="2">
        <f t="shared" si="93"/>
        <v>0</v>
      </c>
      <c r="W479" s="2">
        <f t="shared" si="94"/>
        <v>4.7820805876220627</v>
      </c>
      <c r="X479" t="str">
        <f t="shared" si="95"/>
        <v>No</v>
      </c>
    </row>
    <row r="480" spans="1:24" x14ac:dyDescent="0.25">
      <c r="A480" t="s">
        <v>5</v>
      </c>
      <c r="B480">
        <v>1333783</v>
      </c>
      <c r="C480" t="s">
        <v>498</v>
      </c>
      <c r="D480" s="3">
        <v>636435</v>
      </c>
      <c r="E480" t="s">
        <v>9</v>
      </c>
      <c r="F480" t="e">
        <f>_xlfn.XLOOKUP(C480,'Player Stats'!A:A,'Player Stats'!B:B)</f>
        <v>#N/A</v>
      </c>
      <c r="G480" s="2" t="e">
        <f>_xlfn.XLOOKUP(C480,'Player Stats'!A:A,'Player Stats'!C:C)</f>
        <v>#N/A</v>
      </c>
      <c r="H480" s="2" t="e">
        <f>_xlfn.XLOOKUP(C480,'Player Stats'!A:A,'Player Stats'!D:D)</f>
        <v>#N/A</v>
      </c>
      <c r="I480" s="2" t="e">
        <f>_xlfn.XLOOKUP(C480,'Player Stats'!A:A,'Player Stats'!E:E)</f>
        <v>#N/A</v>
      </c>
      <c r="J480" s="2" t="e">
        <f>_xlfn.XLOOKUP(C480,'Player Stats'!A:A,'Player Stats'!F:F)</f>
        <v>#N/A</v>
      </c>
      <c r="K480" s="2" t="e">
        <f>_xlfn.XLOOKUP(C480,'Player Stats'!A:A,'Player Stats'!G:G)</f>
        <v>#N/A</v>
      </c>
      <c r="L480" s="2" t="e">
        <f>_xlfn.XLOOKUP(C480,'Player Stats'!A:A,'Player Stats'!H:H)</f>
        <v>#N/A</v>
      </c>
      <c r="M480" t="e">
        <f t="shared" si="84"/>
        <v>#N/A</v>
      </c>
      <c r="N480" t="e">
        <f t="shared" si="85"/>
        <v>#N/A</v>
      </c>
      <c r="O480" t="e">
        <f t="shared" si="86"/>
        <v>#N/A</v>
      </c>
      <c r="P480" t="e">
        <f t="shared" si="87"/>
        <v>#N/A</v>
      </c>
      <c r="Q480" t="e">
        <f t="shared" si="88"/>
        <v>#N/A</v>
      </c>
      <c r="R480" s="4" t="e">
        <f t="shared" si="89"/>
        <v>#N/A</v>
      </c>
      <c r="S480" s="2" t="e">
        <f t="shared" si="90"/>
        <v>#N/A</v>
      </c>
      <c r="T480" s="2" t="e">
        <f t="shared" si="91"/>
        <v>#N/A</v>
      </c>
      <c r="U480" s="2" t="e">
        <f t="shared" si="92"/>
        <v>#N/A</v>
      </c>
      <c r="V480" s="2" t="e">
        <f t="shared" si="93"/>
        <v>#N/A</v>
      </c>
      <c r="W480" s="2" t="e">
        <f t="shared" si="94"/>
        <v>#N/A</v>
      </c>
      <c r="X480" t="e">
        <f t="shared" si="95"/>
        <v>#N/A</v>
      </c>
    </row>
    <row r="481" spans="1:24" x14ac:dyDescent="0.25">
      <c r="A481" t="s">
        <v>5</v>
      </c>
      <c r="B481">
        <v>843265</v>
      </c>
      <c r="C481" t="s">
        <v>312</v>
      </c>
      <c r="D481" s="3">
        <v>3675000</v>
      </c>
      <c r="E481" t="s">
        <v>35</v>
      </c>
      <c r="F481">
        <f>_xlfn.XLOOKUP(C481,'Player Stats'!A:A,'Player Stats'!B:B)</f>
        <v>50</v>
      </c>
      <c r="G481" s="2">
        <f>_xlfn.XLOOKUP(C481,'Player Stats'!A:A,'Player Stats'!C:C)</f>
        <v>9.3800000000000008</v>
      </c>
      <c r="H481" s="2">
        <f>_xlfn.XLOOKUP(C481,'Player Stats'!A:A,'Player Stats'!D:D)</f>
        <v>2.48</v>
      </c>
      <c r="I481" s="2">
        <f>_xlfn.XLOOKUP(C481,'Player Stats'!A:A,'Player Stats'!E:E)</f>
        <v>1.86</v>
      </c>
      <c r="J481" s="2">
        <f>_xlfn.XLOOKUP(C481,'Player Stats'!A:A,'Player Stats'!F:F)</f>
        <v>0.52</v>
      </c>
      <c r="K481" s="2">
        <f>_xlfn.XLOOKUP(C481,'Player Stats'!A:A,'Player Stats'!G:G)</f>
        <v>0.06</v>
      </c>
      <c r="L481" s="2">
        <f>_xlfn.XLOOKUP(C481,'Player Stats'!A:A,'Player Stats'!H:H)</f>
        <v>23.112000000000002</v>
      </c>
      <c r="M481">
        <f t="shared" si="84"/>
        <v>469.00000000000006</v>
      </c>
      <c r="N481">
        <f t="shared" si="85"/>
        <v>124</v>
      </c>
      <c r="O481">
        <f t="shared" si="86"/>
        <v>93</v>
      </c>
      <c r="P481">
        <f t="shared" si="87"/>
        <v>26</v>
      </c>
      <c r="Q481">
        <f t="shared" si="88"/>
        <v>3</v>
      </c>
      <c r="R481" s="4">
        <f t="shared" si="89"/>
        <v>1155.6000000000001</v>
      </c>
      <c r="S481" s="2">
        <f t="shared" si="90"/>
        <v>127.61904761904763</v>
      </c>
      <c r="T481" s="2">
        <f t="shared" si="91"/>
        <v>33.741496598639458</v>
      </c>
      <c r="U481" s="2">
        <f t="shared" si="92"/>
        <v>25.30612244897959</v>
      </c>
      <c r="V481" s="2">
        <f t="shared" si="93"/>
        <v>7.074829931972789</v>
      </c>
      <c r="W481" s="2">
        <f t="shared" si="94"/>
        <v>0.81632653061224481</v>
      </c>
      <c r="X481" t="str">
        <f t="shared" si="95"/>
        <v>Yes</v>
      </c>
    </row>
    <row r="482" spans="1:24" x14ac:dyDescent="0.25">
      <c r="A482" t="s">
        <v>5</v>
      </c>
      <c r="B482">
        <v>1060908</v>
      </c>
      <c r="C482" t="s">
        <v>620</v>
      </c>
      <c r="D482" s="3">
        <v>3697105</v>
      </c>
      <c r="E482" t="s">
        <v>20</v>
      </c>
      <c r="F482">
        <f>_xlfn.XLOOKUP(C482,'Player Stats'!A:A,'Player Stats'!B:B)</f>
        <v>65</v>
      </c>
      <c r="G482" s="2">
        <f>_xlfn.XLOOKUP(C482,'Player Stats'!A:A,'Player Stats'!C:C)</f>
        <v>8.138461538461538</v>
      </c>
      <c r="H482" s="2">
        <f>_xlfn.XLOOKUP(C482,'Player Stats'!A:A,'Player Stats'!D:D)</f>
        <v>1.0307692307692307</v>
      </c>
      <c r="I482" s="2">
        <f>_xlfn.XLOOKUP(C482,'Player Stats'!A:A,'Player Stats'!E:E)</f>
        <v>1.2153846153846153</v>
      </c>
      <c r="J482" s="2">
        <f>_xlfn.XLOOKUP(C482,'Player Stats'!A:A,'Player Stats'!F:F)</f>
        <v>0.52307692307692311</v>
      </c>
      <c r="K482" s="2">
        <f>_xlfn.XLOOKUP(C482,'Player Stats'!A:A,'Player Stats'!G:G)</f>
        <v>4.6153846153846156E-2</v>
      </c>
      <c r="L482" s="2">
        <f>_xlfn.XLOOKUP(C482,'Player Stats'!A:A,'Player Stats'!H:H)</f>
        <v>21.190769230769227</v>
      </c>
      <c r="M482">
        <f t="shared" si="84"/>
        <v>529</v>
      </c>
      <c r="N482">
        <f t="shared" si="85"/>
        <v>67</v>
      </c>
      <c r="O482">
        <f t="shared" si="86"/>
        <v>79</v>
      </c>
      <c r="P482">
        <f t="shared" si="87"/>
        <v>34</v>
      </c>
      <c r="Q482">
        <f t="shared" si="88"/>
        <v>3</v>
      </c>
      <c r="R482" s="4">
        <f t="shared" si="89"/>
        <v>1377.3999999999999</v>
      </c>
      <c r="S482" s="2">
        <f t="shared" si="90"/>
        <v>143.08492726065396</v>
      </c>
      <c r="T482" s="2">
        <f t="shared" si="91"/>
        <v>18.122287573655605</v>
      </c>
      <c r="U482" s="2">
        <f t="shared" si="92"/>
        <v>21.368070422668549</v>
      </c>
      <c r="V482" s="2">
        <f t="shared" si="93"/>
        <v>9.1963847388700071</v>
      </c>
      <c r="W482" s="2">
        <f t="shared" si="94"/>
        <v>0.81144571225323592</v>
      </c>
      <c r="X482" t="str">
        <f t="shared" si="95"/>
        <v>Yes</v>
      </c>
    </row>
    <row r="483" spans="1:24" x14ac:dyDescent="0.25">
      <c r="A483" t="s">
        <v>5</v>
      </c>
      <c r="B483">
        <v>1404902</v>
      </c>
      <c r="C483" t="s">
        <v>422</v>
      </c>
      <c r="D483" s="3">
        <v>1955377</v>
      </c>
      <c r="E483" t="s">
        <v>57</v>
      </c>
      <c r="F483">
        <f>_xlfn.XLOOKUP(C483,'Player Stats'!A:A,'Player Stats'!B:B)</f>
        <v>43</v>
      </c>
      <c r="G483" s="2">
        <f>_xlfn.XLOOKUP(C483,'Player Stats'!A:A,'Player Stats'!C:C)</f>
        <v>1.5116279069767442</v>
      </c>
      <c r="H483" s="2">
        <f>_xlfn.XLOOKUP(C483,'Player Stats'!A:A,'Player Stats'!D:D)</f>
        <v>1.5813953488372092</v>
      </c>
      <c r="I483" s="2">
        <f>_xlfn.XLOOKUP(C483,'Player Stats'!A:A,'Player Stats'!E:E)</f>
        <v>0.58139534883720934</v>
      </c>
      <c r="J483" s="2">
        <f>_xlfn.XLOOKUP(C483,'Player Stats'!A:A,'Player Stats'!F:F)</f>
        <v>0.2558139534883721</v>
      </c>
      <c r="K483" s="2">
        <f>_xlfn.XLOOKUP(C483,'Player Stats'!A:A,'Player Stats'!G:G)</f>
        <v>0.18604651162790697</v>
      </c>
      <c r="L483" s="2">
        <f>_xlfn.XLOOKUP(C483,'Player Stats'!A:A,'Player Stats'!H:H)</f>
        <v>5.8813953488372102</v>
      </c>
      <c r="M483">
        <f t="shared" si="84"/>
        <v>65</v>
      </c>
      <c r="N483">
        <f t="shared" si="85"/>
        <v>68</v>
      </c>
      <c r="O483">
        <f t="shared" si="86"/>
        <v>25</v>
      </c>
      <c r="P483">
        <f t="shared" si="87"/>
        <v>11</v>
      </c>
      <c r="Q483">
        <f t="shared" si="88"/>
        <v>8</v>
      </c>
      <c r="R483" s="4">
        <f t="shared" si="89"/>
        <v>252.90000000000003</v>
      </c>
      <c r="S483" s="2">
        <f t="shared" si="90"/>
        <v>33.241671554897088</v>
      </c>
      <c r="T483" s="2">
        <f t="shared" si="91"/>
        <v>34.77590254973849</v>
      </c>
      <c r="U483" s="2">
        <f t="shared" si="92"/>
        <v>12.785258290345034</v>
      </c>
      <c r="V483" s="2">
        <f t="shared" si="93"/>
        <v>5.6255136477518146</v>
      </c>
      <c r="W483" s="2">
        <f t="shared" si="94"/>
        <v>4.0912826529104107</v>
      </c>
      <c r="X483" t="str">
        <f t="shared" si="95"/>
        <v>No</v>
      </c>
    </row>
    <row r="484" spans="1:24" x14ac:dyDescent="0.25">
      <c r="A484" t="s">
        <v>5</v>
      </c>
      <c r="B484">
        <v>1134174</v>
      </c>
      <c r="C484" t="s">
        <v>137</v>
      </c>
      <c r="D484" s="3">
        <v>18000000</v>
      </c>
      <c r="E484" t="s">
        <v>68</v>
      </c>
      <c r="F484">
        <f>_xlfn.XLOOKUP(C484,'Player Stats'!A:A,'Player Stats'!B:B)</f>
        <v>106</v>
      </c>
      <c r="G484" s="2">
        <f>_xlfn.XLOOKUP(C484,'Player Stats'!A:A,'Player Stats'!C:C)</f>
        <v>11.90566037735849</v>
      </c>
      <c r="H484" s="2">
        <f>_xlfn.XLOOKUP(C484,'Player Stats'!A:A,'Player Stats'!D:D)</f>
        <v>4.9056603773584904</v>
      </c>
      <c r="I484" s="2">
        <f>_xlfn.XLOOKUP(C484,'Player Stats'!A:A,'Player Stats'!E:E)</f>
        <v>1.2358490566037736</v>
      </c>
      <c r="J484" s="2">
        <f>_xlfn.XLOOKUP(C484,'Player Stats'!A:A,'Player Stats'!F:F)</f>
        <v>0.57547169811320753</v>
      </c>
      <c r="K484" s="2">
        <f>_xlfn.XLOOKUP(C484,'Player Stats'!A:A,'Player Stats'!G:G)</f>
        <v>0.13207547169811321</v>
      </c>
      <c r="L484" s="2">
        <f>_xlfn.XLOOKUP(C484,'Player Stats'!A:A,'Player Stats'!H:H)</f>
        <v>22.053459119496864</v>
      </c>
      <c r="M484">
        <f t="shared" si="84"/>
        <v>1262</v>
      </c>
      <c r="N484">
        <f t="shared" si="85"/>
        <v>520</v>
      </c>
      <c r="O484">
        <f t="shared" si="86"/>
        <v>131</v>
      </c>
      <c r="P484">
        <f t="shared" si="87"/>
        <v>61</v>
      </c>
      <c r="Q484">
        <f t="shared" si="88"/>
        <v>14</v>
      </c>
      <c r="R484" s="4">
        <f t="shared" si="89"/>
        <v>2337.6666666666674</v>
      </c>
      <c r="S484" s="2">
        <f t="shared" si="90"/>
        <v>70.111111111111114</v>
      </c>
      <c r="T484" s="2">
        <f t="shared" si="91"/>
        <v>28.888888888888889</v>
      </c>
      <c r="U484" s="2">
        <f t="shared" si="92"/>
        <v>7.2777777777777777</v>
      </c>
      <c r="V484" s="2">
        <f t="shared" si="93"/>
        <v>3.3888888888888888</v>
      </c>
      <c r="W484" s="2">
        <f t="shared" si="94"/>
        <v>0.77777777777777779</v>
      </c>
      <c r="X484" t="str">
        <f t="shared" si="95"/>
        <v>Yes</v>
      </c>
    </row>
    <row r="485" spans="1:24" x14ac:dyDescent="0.25">
      <c r="A485" t="s">
        <v>5</v>
      </c>
      <c r="B485">
        <v>1132031</v>
      </c>
      <c r="C485" t="s">
        <v>95</v>
      </c>
      <c r="D485" s="3">
        <v>27705357</v>
      </c>
      <c r="E485" t="s">
        <v>57</v>
      </c>
      <c r="F485">
        <f>_xlfn.XLOOKUP(C485,'Player Stats'!A:A,'Player Stats'!B:B)</f>
        <v>64</v>
      </c>
      <c r="G485" s="2">
        <f>_xlfn.XLOOKUP(C485,'Player Stats'!A:A,'Player Stats'!C:C)</f>
        <v>19.796875</v>
      </c>
      <c r="H485" s="2">
        <f>_xlfn.XLOOKUP(C485,'Player Stats'!A:A,'Player Stats'!D:D)</f>
        <v>5.453125</v>
      </c>
      <c r="I485" s="2">
        <f>_xlfn.XLOOKUP(C485,'Player Stats'!A:A,'Player Stats'!E:E)</f>
        <v>3.390625</v>
      </c>
      <c r="J485" s="2">
        <f>_xlfn.XLOOKUP(C485,'Player Stats'!A:A,'Player Stats'!F:F)</f>
        <v>0.796875</v>
      </c>
      <c r="K485" s="2">
        <f>_xlfn.XLOOKUP(C485,'Player Stats'!A:A,'Player Stats'!G:G)</f>
        <v>0.328125</v>
      </c>
      <c r="L485" s="2">
        <f>_xlfn.XLOOKUP(C485,'Player Stats'!A:A,'Player Stats'!H:H)</f>
        <v>31.19843749999999</v>
      </c>
      <c r="M485">
        <f t="shared" si="84"/>
        <v>1267</v>
      </c>
      <c r="N485">
        <f t="shared" si="85"/>
        <v>349</v>
      </c>
      <c r="O485">
        <f t="shared" si="86"/>
        <v>217</v>
      </c>
      <c r="P485">
        <f t="shared" si="87"/>
        <v>51</v>
      </c>
      <c r="Q485">
        <f t="shared" si="88"/>
        <v>21</v>
      </c>
      <c r="R485" s="4">
        <f t="shared" si="89"/>
        <v>1996.6999999999994</v>
      </c>
      <c r="S485" s="2">
        <f t="shared" si="90"/>
        <v>45.731228079825861</v>
      </c>
      <c r="T485" s="2">
        <f t="shared" si="91"/>
        <v>12.596841830985971</v>
      </c>
      <c r="U485" s="2">
        <f t="shared" si="92"/>
        <v>7.8324202788652029</v>
      </c>
      <c r="V485" s="2">
        <f t="shared" si="93"/>
        <v>1.8407992360466605</v>
      </c>
      <c r="W485" s="2">
        <f t="shared" si="94"/>
        <v>0.75797615601921309</v>
      </c>
      <c r="X485" t="str">
        <f t="shared" si="95"/>
        <v>Yes</v>
      </c>
    </row>
    <row r="486" spans="1:24" x14ac:dyDescent="0.25">
      <c r="A486" t="s">
        <v>5</v>
      </c>
      <c r="B486">
        <v>957489</v>
      </c>
      <c r="C486" t="s">
        <v>67</v>
      </c>
      <c r="D486" s="3">
        <v>37096620</v>
      </c>
      <c r="E486" t="s">
        <v>68</v>
      </c>
      <c r="F486">
        <f>_xlfn.XLOOKUP(C486,'Player Stats'!A:A,'Player Stats'!B:B)</f>
        <v>94</v>
      </c>
      <c r="G486" s="2">
        <f>_xlfn.XLOOKUP(C486,'Player Stats'!A:A,'Player Stats'!C:C)</f>
        <v>17.861702127659573</v>
      </c>
      <c r="H486" s="2">
        <f>_xlfn.XLOOKUP(C486,'Player Stats'!A:A,'Player Stats'!D:D)</f>
        <v>3.7340425531914891</v>
      </c>
      <c r="I486" s="2">
        <f>_xlfn.XLOOKUP(C486,'Player Stats'!A:A,'Player Stats'!E:E)</f>
        <v>6.1595744680851068</v>
      </c>
      <c r="J486" s="2">
        <f>_xlfn.XLOOKUP(C486,'Player Stats'!A:A,'Player Stats'!F:F)</f>
        <v>1.2446808510638299</v>
      </c>
      <c r="K486" s="2">
        <f>_xlfn.XLOOKUP(C486,'Player Stats'!A:A,'Player Stats'!G:G)</f>
        <v>0.2978723404255319</v>
      </c>
      <c r="L486" s="2">
        <f>_xlfn.XLOOKUP(C486,'Player Stats'!A:A,'Player Stats'!H:H)</f>
        <v>31.562234042553197</v>
      </c>
      <c r="M486">
        <f t="shared" si="84"/>
        <v>1678.9999999999998</v>
      </c>
      <c r="N486">
        <f t="shared" si="85"/>
        <v>351</v>
      </c>
      <c r="O486">
        <f t="shared" si="86"/>
        <v>579</v>
      </c>
      <c r="P486">
        <f t="shared" si="87"/>
        <v>117</v>
      </c>
      <c r="Q486">
        <f t="shared" si="88"/>
        <v>28</v>
      </c>
      <c r="R486" s="4">
        <f t="shared" si="89"/>
        <v>2966.8500000000004</v>
      </c>
      <c r="S486" s="2">
        <f t="shared" si="90"/>
        <v>45.260188124955853</v>
      </c>
      <c r="T486" s="2">
        <f t="shared" si="91"/>
        <v>9.4617784585226357</v>
      </c>
      <c r="U486" s="2">
        <f t="shared" si="92"/>
        <v>15.607890961494606</v>
      </c>
      <c r="V486" s="2">
        <f t="shared" si="93"/>
        <v>3.1539261528408788</v>
      </c>
      <c r="W486" s="2">
        <f t="shared" si="94"/>
        <v>0.75478574597901371</v>
      </c>
      <c r="X486" t="str">
        <f t="shared" si="95"/>
        <v>Yes</v>
      </c>
    </row>
    <row r="487" spans="1:24" x14ac:dyDescent="0.25">
      <c r="A487" t="s">
        <v>5</v>
      </c>
      <c r="B487">
        <v>1121277</v>
      </c>
      <c r="C487" t="s">
        <v>42</v>
      </c>
      <c r="D487" s="3">
        <v>45999660</v>
      </c>
      <c r="E487" t="s">
        <v>27</v>
      </c>
      <c r="F487">
        <f>_xlfn.XLOOKUP(C487,'Player Stats'!A:A,'Player Stats'!B:B)</f>
        <v>64</v>
      </c>
      <c r="G487" s="2">
        <f>_xlfn.XLOOKUP(C487,'Player Stats'!A:A,'Player Stats'!C:C)</f>
        <v>33.484375</v>
      </c>
      <c r="H487" s="2">
        <f>_xlfn.XLOOKUP(C487,'Player Stats'!A:A,'Player Stats'!D:D)</f>
        <v>7.734375</v>
      </c>
      <c r="I487" s="2">
        <f>_xlfn.XLOOKUP(C487,'Player Stats'!A:A,'Player Stats'!E:E)</f>
        <v>8.28125</v>
      </c>
      <c r="J487" s="2">
        <f>_xlfn.XLOOKUP(C487,'Player Stats'!A:A,'Player Stats'!F:F)</f>
        <v>1.640625</v>
      </c>
      <c r="K487" s="2">
        <f>_xlfn.XLOOKUP(C487,'Player Stats'!A:A,'Player Stats'!G:G)</f>
        <v>0.53125</v>
      </c>
      <c r="L487" s="2">
        <f>_xlfn.XLOOKUP(C487,'Player Stats'!A:A,'Player Stats'!H:H)</f>
        <v>35.760156250000009</v>
      </c>
      <c r="M487">
        <f t="shared" si="84"/>
        <v>2143</v>
      </c>
      <c r="N487">
        <f t="shared" si="85"/>
        <v>495</v>
      </c>
      <c r="O487">
        <f t="shared" si="86"/>
        <v>530</v>
      </c>
      <c r="P487">
        <f t="shared" si="87"/>
        <v>105</v>
      </c>
      <c r="Q487">
        <f t="shared" si="88"/>
        <v>34</v>
      </c>
      <c r="R487" s="4">
        <f t="shared" si="89"/>
        <v>2288.6500000000005</v>
      </c>
      <c r="S487" s="2">
        <f t="shared" si="90"/>
        <v>46.587300862658552</v>
      </c>
      <c r="T487" s="2">
        <f t="shared" si="91"/>
        <v>10.760949102667281</v>
      </c>
      <c r="U487" s="2">
        <f t="shared" si="92"/>
        <v>11.521824291744766</v>
      </c>
      <c r="V487" s="2">
        <f t="shared" si="93"/>
        <v>2.2826255672324534</v>
      </c>
      <c r="W487" s="2">
        <f t="shared" si="94"/>
        <v>0.739135897960985</v>
      </c>
      <c r="X487" t="str">
        <f t="shared" si="95"/>
        <v>Yes</v>
      </c>
    </row>
    <row r="488" spans="1:24" x14ac:dyDescent="0.25">
      <c r="A488" t="s">
        <v>5</v>
      </c>
      <c r="B488">
        <v>552336</v>
      </c>
      <c r="C488" t="s">
        <v>128</v>
      </c>
      <c r="D488" s="3">
        <v>19000000</v>
      </c>
      <c r="E488" t="s">
        <v>68</v>
      </c>
      <c r="F488">
        <f>_xlfn.XLOOKUP(C488,'Player Stats'!A:A,'Player Stats'!B:B)</f>
        <v>98</v>
      </c>
      <c r="G488" s="2">
        <f>_xlfn.XLOOKUP(C488,'Player Stats'!A:A,'Player Stats'!C:C)</f>
        <v>8.387755102040817</v>
      </c>
      <c r="H488" s="2">
        <f>_xlfn.XLOOKUP(C488,'Player Stats'!A:A,'Player Stats'!D:D)</f>
        <v>2.4693877551020407</v>
      </c>
      <c r="I488" s="2">
        <f>_xlfn.XLOOKUP(C488,'Player Stats'!A:A,'Player Stats'!E:E)</f>
        <v>1.5816326530612246</v>
      </c>
      <c r="J488" s="2">
        <f>_xlfn.XLOOKUP(C488,'Player Stats'!A:A,'Player Stats'!F:F)</f>
        <v>0.54081632653061229</v>
      </c>
      <c r="K488" s="2">
        <f>_xlfn.XLOOKUP(C488,'Player Stats'!A:A,'Player Stats'!G:G)</f>
        <v>0.14285714285714285</v>
      </c>
      <c r="L488" s="2">
        <f>_xlfn.XLOOKUP(C488,'Player Stats'!A:A,'Player Stats'!H:H)</f>
        <v>22.375510204081625</v>
      </c>
      <c r="M488">
        <f t="shared" si="84"/>
        <v>822.00000000000011</v>
      </c>
      <c r="N488">
        <f t="shared" si="85"/>
        <v>242</v>
      </c>
      <c r="O488">
        <f t="shared" si="86"/>
        <v>155</v>
      </c>
      <c r="P488">
        <f t="shared" si="87"/>
        <v>53.000000000000007</v>
      </c>
      <c r="Q488">
        <f t="shared" si="88"/>
        <v>14</v>
      </c>
      <c r="R488" s="4">
        <f t="shared" si="89"/>
        <v>2192.7999999999993</v>
      </c>
      <c r="S488" s="2">
        <f t="shared" si="90"/>
        <v>43.263157894736842</v>
      </c>
      <c r="T488" s="2">
        <f t="shared" si="91"/>
        <v>12.736842105263158</v>
      </c>
      <c r="U488" s="2">
        <f t="shared" si="92"/>
        <v>8.1578947368421044</v>
      </c>
      <c r="V488" s="2">
        <f t="shared" si="93"/>
        <v>2.7894736842105265</v>
      </c>
      <c r="W488" s="2">
        <f t="shared" si="94"/>
        <v>0.73684210526315796</v>
      </c>
      <c r="X488" t="str">
        <f t="shared" si="95"/>
        <v>Yes</v>
      </c>
    </row>
    <row r="489" spans="1:24" x14ac:dyDescent="0.25">
      <c r="A489" t="s">
        <v>5</v>
      </c>
      <c r="B489">
        <v>214152</v>
      </c>
      <c r="C489" t="s">
        <v>26</v>
      </c>
      <c r="D489" s="3">
        <v>52627153</v>
      </c>
      <c r="E489" t="s">
        <v>27</v>
      </c>
      <c r="F489">
        <f>_xlfn.XLOOKUP(C489,'Player Stats'!A:A,'Player Stats'!B:B)</f>
        <v>70</v>
      </c>
      <c r="G489" s="2">
        <f>_xlfn.XLOOKUP(C489,'Player Stats'!A:A,'Player Stats'!C:C)</f>
        <v>21.257142857142856</v>
      </c>
      <c r="H489" s="2">
        <f>_xlfn.XLOOKUP(C489,'Player Stats'!A:A,'Player Stats'!D:D)</f>
        <v>6.1571428571428575</v>
      </c>
      <c r="I489" s="2">
        <f>_xlfn.XLOOKUP(C489,'Player Stats'!A:A,'Player Stats'!E:E)</f>
        <v>7.2142857142857144</v>
      </c>
      <c r="J489" s="2">
        <f>_xlfn.XLOOKUP(C489,'Player Stats'!A:A,'Player Stats'!F:F)</f>
        <v>1.2142857142857142</v>
      </c>
      <c r="K489" s="2">
        <f>_xlfn.XLOOKUP(C489,'Player Stats'!A:A,'Player Stats'!G:G)</f>
        <v>0.54285714285714282</v>
      </c>
      <c r="L489" s="2">
        <f>_xlfn.XLOOKUP(C489,'Player Stats'!A:A,'Player Stats'!H:H)</f>
        <v>33.897857142857141</v>
      </c>
      <c r="M489">
        <f t="shared" si="84"/>
        <v>1488</v>
      </c>
      <c r="N489">
        <f t="shared" si="85"/>
        <v>431</v>
      </c>
      <c r="O489">
        <f t="shared" si="86"/>
        <v>505</v>
      </c>
      <c r="P489">
        <f t="shared" si="87"/>
        <v>85</v>
      </c>
      <c r="Q489">
        <f t="shared" si="88"/>
        <v>38</v>
      </c>
      <c r="R489" s="4">
        <f t="shared" si="89"/>
        <v>2372.85</v>
      </c>
      <c r="S489" s="2">
        <f t="shared" si="90"/>
        <v>28.274377677242015</v>
      </c>
      <c r="T489" s="2">
        <f t="shared" si="91"/>
        <v>8.1896886954914692</v>
      </c>
      <c r="U489" s="2">
        <f t="shared" si="92"/>
        <v>9.5958069401930217</v>
      </c>
      <c r="V489" s="2">
        <f t="shared" si="93"/>
        <v>1.6151358216166471</v>
      </c>
      <c r="W489" s="2">
        <f t="shared" si="94"/>
        <v>0.72206072025214807</v>
      </c>
      <c r="X489" t="str">
        <f t="shared" si="95"/>
        <v>Yes</v>
      </c>
    </row>
    <row r="490" spans="1:24" x14ac:dyDescent="0.25">
      <c r="A490" t="s">
        <v>5</v>
      </c>
      <c r="B490">
        <v>609861</v>
      </c>
      <c r="C490" t="s">
        <v>121</v>
      </c>
      <c r="D490" s="3">
        <v>20482758</v>
      </c>
      <c r="E490" t="s">
        <v>70</v>
      </c>
      <c r="F490">
        <f>_xlfn.XLOOKUP(C490,'Player Stats'!A:A,'Player Stats'!B:B)</f>
        <v>59</v>
      </c>
      <c r="G490" s="2">
        <f>_xlfn.XLOOKUP(C490,'Player Stats'!A:A,'Player Stats'!C:C)</f>
        <v>21.559322033898304</v>
      </c>
      <c r="H490" s="2">
        <f>_xlfn.XLOOKUP(C490,'Player Stats'!A:A,'Player Stats'!D:D)</f>
        <v>3.4745762711864407</v>
      </c>
      <c r="I490" s="2">
        <f>_xlfn.XLOOKUP(C490,'Player Stats'!A:A,'Player Stats'!E:E)</f>
        <v>2.4406779661016951</v>
      </c>
      <c r="J490" s="2">
        <f>_xlfn.XLOOKUP(C490,'Player Stats'!A:A,'Player Stats'!F:F)</f>
        <v>1.0847457627118644</v>
      </c>
      <c r="K490" s="2">
        <f>_xlfn.XLOOKUP(C490,'Player Stats'!A:A,'Player Stats'!G:G)</f>
        <v>0.23728813559322035</v>
      </c>
      <c r="L490" s="2">
        <f>_xlfn.XLOOKUP(C490,'Player Stats'!A:A,'Player Stats'!H:H)</f>
        <v>29.428248587570621</v>
      </c>
      <c r="M490">
        <f t="shared" si="84"/>
        <v>1272</v>
      </c>
      <c r="N490">
        <f t="shared" si="85"/>
        <v>205</v>
      </c>
      <c r="O490">
        <f t="shared" si="86"/>
        <v>144</v>
      </c>
      <c r="P490">
        <f t="shared" si="87"/>
        <v>64</v>
      </c>
      <c r="Q490">
        <f t="shared" si="88"/>
        <v>14</v>
      </c>
      <c r="R490" s="4">
        <f t="shared" si="89"/>
        <v>1736.2666666666667</v>
      </c>
      <c r="S490" s="2">
        <f t="shared" si="90"/>
        <v>62.101011982858957</v>
      </c>
      <c r="T490" s="2">
        <f t="shared" si="91"/>
        <v>10.008417811702897</v>
      </c>
      <c r="U490" s="2">
        <f t="shared" si="92"/>
        <v>7.030303243342523</v>
      </c>
      <c r="V490" s="2">
        <f t="shared" si="93"/>
        <v>3.1245792192633433</v>
      </c>
      <c r="W490" s="2">
        <f t="shared" si="94"/>
        <v>0.68350170421385636</v>
      </c>
      <c r="X490" t="str">
        <f t="shared" si="95"/>
        <v>Yes</v>
      </c>
    </row>
    <row r="491" spans="1:24" x14ac:dyDescent="0.25">
      <c r="A491" t="s">
        <v>5</v>
      </c>
      <c r="B491">
        <v>510790</v>
      </c>
      <c r="C491" t="s">
        <v>316</v>
      </c>
      <c r="D491" s="3">
        <v>1148726</v>
      </c>
      <c r="E491" t="s">
        <v>68</v>
      </c>
      <c r="F491">
        <f>_xlfn.XLOOKUP(C491,'Player Stats'!A:A,'Player Stats'!B:B)</f>
        <v>26</v>
      </c>
      <c r="G491" s="2">
        <f>_xlfn.XLOOKUP(C491,'Player Stats'!A:A,'Player Stats'!C:C)</f>
        <v>1.3461538461538463</v>
      </c>
      <c r="H491" s="2">
        <f>_xlfn.XLOOKUP(C491,'Player Stats'!A:A,'Player Stats'!D:D)</f>
        <v>2.1923076923076925</v>
      </c>
      <c r="I491" s="2">
        <f>_xlfn.XLOOKUP(C491,'Player Stats'!A:A,'Player Stats'!E:E)</f>
        <v>0.84615384615384615</v>
      </c>
      <c r="J491" s="2">
        <f>_xlfn.XLOOKUP(C491,'Player Stats'!A:A,'Player Stats'!F:F)</f>
        <v>0.38461538461538464</v>
      </c>
      <c r="K491" s="2">
        <f>_xlfn.XLOOKUP(C491,'Player Stats'!A:A,'Player Stats'!G:G)</f>
        <v>0.11538461538461539</v>
      </c>
      <c r="L491" s="2">
        <f>_xlfn.XLOOKUP(C491,'Player Stats'!A:A,'Player Stats'!H:H)</f>
        <v>7.3019230769230754</v>
      </c>
      <c r="M491">
        <f t="shared" si="84"/>
        <v>35</v>
      </c>
      <c r="N491">
        <f t="shared" si="85"/>
        <v>57.000000000000007</v>
      </c>
      <c r="O491">
        <f t="shared" si="86"/>
        <v>22</v>
      </c>
      <c r="P491">
        <f t="shared" si="87"/>
        <v>10</v>
      </c>
      <c r="Q491">
        <f t="shared" si="88"/>
        <v>3</v>
      </c>
      <c r="R491" s="4">
        <f t="shared" si="89"/>
        <v>189.84999999999997</v>
      </c>
      <c r="S491" s="2">
        <f t="shared" si="90"/>
        <v>30.468536448204361</v>
      </c>
      <c r="T491" s="2">
        <f t="shared" si="91"/>
        <v>49.620187929932818</v>
      </c>
      <c r="U491" s="2">
        <f t="shared" si="92"/>
        <v>19.151651481728454</v>
      </c>
      <c r="V491" s="2">
        <f t="shared" si="93"/>
        <v>8.7052961280583876</v>
      </c>
      <c r="W491" s="2">
        <f t="shared" si="94"/>
        <v>2.6115888384175165</v>
      </c>
      <c r="X491" t="str">
        <f t="shared" si="95"/>
        <v>No</v>
      </c>
    </row>
    <row r="492" spans="1:24" x14ac:dyDescent="0.25">
      <c r="A492" t="s">
        <v>5</v>
      </c>
      <c r="B492">
        <v>1401778</v>
      </c>
      <c r="C492" t="s">
        <v>338</v>
      </c>
      <c r="D492" s="3">
        <v>3262560</v>
      </c>
      <c r="E492" t="s">
        <v>60</v>
      </c>
      <c r="F492">
        <f>_xlfn.XLOOKUP(C492,'Player Stats'!A:A,'Player Stats'!B:B)</f>
        <v>6</v>
      </c>
      <c r="G492" s="2">
        <f>_xlfn.XLOOKUP(C492,'Player Stats'!A:A,'Player Stats'!C:C)</f>
        <v>16.333333333333332</v>
      </c>
      <c r="H492" s="2">
        <f>_xlfn.XLOOKUP(C492,'Player Stats'!A:A,'Player Stats'!D:D)</f>
        <v>4</v>
      </c>
      <c r="I492" s="2">
        <f>_xlfn.XLOOKUP(C492,'Player Stats'!A:A,'Player Stats'!E:E)</f>
        <v>1.5</v>
      </c>
      <c r="J492" s="2">
        <f>_xlfn.XLOOKUP(C492,'Player Stats'!A:A,'Player Stats'!F:F)</f>
        <v>0.66666666666666663</v>
      </c>
      <c r="K492" s="2">
        <f>_xlfn.XLOOKUP(C492,'Player Stats'!A:A,'Player Stats'!G:G)</f>
        <v>0</v>
      </c>
      <c r="L492" s="2">
        <f>_xlfn.XLOOKUP(C492,'Player Stats'!A:A,'Player Stats'!H:H)</f>
        <v>30.469444444444445</v>
      </c>
      <c r="M492">
        <f t="shared" si="84"/>
        <v>98</v>
      </c>
      <c r="N492">
        <f t="shared" si="85"/>
        <v>24</v>
      </c>
      <c r="O492">
        <f t="shared" si="86"/>
        <v>9</v>
      </c>
      <c r="P492">
        <f t="shared" si="87"/>
        <v>4</v>
      </c>
      <c r="Q492">
        <f t="shared" si="88"/>
        <v>0</v>
      </c>
      <c r="R492" s="4">
        <f t="shared" si="89"/>
        <v>182.81666666666666</v>
      </c>
      <c r="S492" s="2">
        <f t="shared" si="90"/>
        <v>30.037761757638172</v>
      </c>
      <c r="T492" s="2">
        <f t="shared" si="91"/>
        <v>7.356186552890982</v>
      </c>
      <c r="U492" s="2">
        <f t="shared" si="92"/>
        <v>2.7585699573341178</v>
      </c>
      <c r="V492" s="2">
        <f t="shared" si="93"/>
        <v>1.2260310921484969</v>
      </c>
      <c r="W492" s="2">
        <f t="shared" si="94"/>
        <v>0</v>
      </c>
      <c r="X492" t="str">
        <f t="shared" si="95"/>
        <v>No</v>
      </c>
    </row>
    <row r="493" spans="1:24" x14ac:dyDescent="0.25">
      <c r="A493" t="s">
        <v>5</v>
      </c>
      <c r="B493">
        <v>891352</v>
      </c>
      <c r="C493" t="s">
        <v>41</v>
      </c>
      <c r="D493" s="3">
        <v>46394100</v>
      </c>
      <c r="E493" t="s">
        <v>9</v>
      </c>
      <c r="F493">
        <f>_xlfn.XLOOKUP(C493,'Player Stats'!A:A,'Player Stats'!B:B)</f>
        <v>81</v>
      </c>
      <c r="G493" s="2">
        <f>_xlfn.XLOOKUP(C493,'Player Stats'!A:A,'Player Stats'!C:C)</f>
        <v>25.271604938271604</v>
      </c>
      <c r="H493" s="2">
        <f>_xlfn.XLOOKUP(C493,'Player Stats'!A:A,'Player Stats'!D:D)</f>
        <v>4.4444444444444446</v>
      </c>
      <c r="I493" s="2">
        <f>_xlfn.XLOOKUP(C493,'Player Stats'!A:A,'Player Stats'!E:E)</f>
        <v>7.0246913580246915</v>
      </c>
      <c r="J493" s="2">
        <f>_xlfn.XLOOKUP(C493,'Player Stats'!A:A,'Player Stats'!F:F)</f>
        <v>0.87654320987654322</v>
      </c>
      <c r="K493" s="2">
        <f>_xlfn.XLOOKUP(C493,'Player Stats'!A:A,'Player Stats'!G:G)</f>
        <v>0.38271604938271603</v>
      </c>
      <c r="L493" s="2">
        <f>_xlfn.XLOOKUP(C493,'Player Stats'!A:A,'Player Stats'!H:H)</f>
        <v>35.680041152263378</v>
      </c>
      <c r="M493">
        <f t="shared" si="84"/>
        <v>2047</v>
      </c>
      <c r="N493">
        <f t="shared" si="85"/>
        <v>360</v>
      </c>
      <c r="O493">
        <f t="shared" si="86"/>
        <v>569</v>
      </c>
      <c r="P493">
        <f t="shared" si="87"/>
        <v>71</v>
      </c>
      <c r="Q493">
        <f t="shared" si="88"/>
        <v>31</v>
      </c>
      <c r="R493" s="4">
        <f t="shared" si="89"/>
        <v>2890.0833333333335</v>
      </c>
      <c r="S493" s="2">
        <f t="shared" si="90"/>
        <v>44.121989649545952</v>
      </c>
      <c r="T493" s="2">
        <f t="shared" si="91"/>
        <v>7.7596073638673886</v>
      </c>
      <c r="U493" s="2">
        <f t="shared" si="92"/>
        <v>12.2644905278904</v>
      </c>
      <c r="V493" s="2">
        <f t="shared" si="93"/>
        <v>1.5303670078738461</v>
      </c>
      <c r="W493" s="2">
        <f t="shared" si="94"/>
        <v>0.66818841188858069</v>
      </c>
      <c r="X493" t="str">
        <f t="shared" si="95"/>
        <v>Yes</v>
      </c>
    </row>
    <row r="494" spans="1:24" x14ac:dyDescent="0.25">
      <c r="A494" t="s">
        <v>5</v>
      </c>
      <c r="C494" t="s">
        <v>469</v>
      </c>
      <c r="D494" s="3">
        <v>636435</v>
      </c>
      <c r="E494" t="s">
        <v>20</v>
      </c>
      <c r="F494">
        <f>_xlfn.XLOOKUP(C494,'Player Stats'!A:A,'Player Stats'!B:B)</f>
        <v>6</v>
      </c>
      <c r="G494" s="2">
        <f>_xlfn.XLOOKUP(C494,'Player Stats'!A:A,'Player Stats'!C:C)</f>
        <v>3.1666666666666665</v>
      </c>
      <c r="H494" s="2">
        <f>_xlfn.XLOOKUP(C494,'Player Stats'!A:A,'Player Stats'!D:D)</f>
        <v>1</v>
      </c>
      <c r="I494" s="2">
        <f>_xlfn.XLOOKUP(C494,'Player Stats'!A:A,'Player Stats'!E:E)</f>
        <v>0.16666666666666666</v>
      </c>
      <c r="J494" s="2">
        <f>_xlfn.XLOOKUP(C494,'Player Stats'!A:A,'Player Stats'!F:F)</f>
        <v>0</v>
      </c>
      <c r="K494" s="2">
        <f>_xlfn.XLOOKUP(C494,'Player Stats'!A:A,'Player Stats'!G:G)</f>
        <v>0.16666666666666666</v>
      </c>
      <c r="L494" s="2">
        <f>_xlfn.XLOOKUP(C494,'Player Stats'!A:A,'Player Stats'!H:H)</f>
        <v>3.4388888888888887</v>
      </c>
      <c r="M494">
        <f t="shared" si="84"/>
        <v>19</v>
      </c>
      <c r="N494">
        <f t="shared" si="85"/>
        <v>6</v>
      </c>
      <c r="O494">
        <f t="shared" si="86"/>
        <v>1</v>
      </c>
      <c r="P494">
        <f t="shared" si="87"/>
        <v>0</v>
      </c>
      <c r="Q494">
        <f t="shared" si="88"/>
        <v>1</v>
      </c>
      <c r="R494" s="4">
        <f t="shared" si="89"/>
        <v>20.633333333333333</v>
      </c>
      <c r="S494" s="2">
        <f t="shared" si="90"/>
        <v>29.853794967278667</v>
      </c>
      <c r="T494" s="2">
        <f t="shared" si="91"/>
        <v>9.427514200193265</v>
      </c>
      <c r="U494" s="2">
        <f t="shared" si="92"/>
        <v>1.5712523666988774</v>
      </c>
      <c r="V494" s="2">
        <f t="shared" si="93"/>
        <v>0</v>
      </c>
      <c r="W494" s="2">
        <f t="shared" si="94"/>
        <v>1.5712523666988774</v>
      </c>
      <c r="X494" t="str">
        <f t="shared" si="95"/>
        <v>No</v>
      </c>
    </row>
    <row r="495" spans="1:24" x14ac:dyDescent="0.25">
      <c r="A495" t="s">
        <v>5</v>
      </c>
      <c r="B495">
        <v>842297</v>
      </c>
      <c r="C495" t="s">
        <v>239</v>
      </c>
      <c r="D495" s="3">
        <v>7000000</v>
      </c>
      <c r="E495" t="s">
        <v>73</v>
      </c>
      <c r="F495">
        <f>_xlfn.XLOOKUP(C495,'Player Stats'!A:A,'Player Stats'!B:B)</f>
        <v>70</v>
      </c>
      <c r="G495" s="2">
        <f>_xlfn.XLOOKUP(C495,'Player Stats'!A:A,'Player Stats'!C:C)</f>
        <v>2.9714285714285715</v>
      </c>
      <c r="H495" s="2">
        <f>_xlfn.XLOOKUP(C495,'Player Stats'!A:A,'Player Stats'!D:D)</f>
        <v>1.0857142857142856</v>
      </c>
      <c r="I495" s="2">
        <f>_xlfn.XLOOKUP(C495,'Player Stats'!A:A,'Player Stats'!E:E)</f>
        <v>2.342857142857143</v>
      </c>
      <c r="J495" s="2">
        <f>_xlfn.XLOOKUP(C495,'Player Stats'!A:A,'Player Stats'!F:F)</f>
        <v>0.55714285714285716</v>
      </c>
      <c r="K495" s="2">
        <f>_xlfn.XLOOKUP(C495,'Player Stats'!A:A,'Player Stats'!G:G)</f>
        <v>4.2857142857142858E-2</v>
      </c>
      <c r="L495" s="2">
        <f>_xlfn.XLOOKUP(C495,'Player Stats'!A:A,'Player Stats'!H:H)</f>
        <v>14.412619047619046</v>
      </c>
      <c r="M495">
        <f t="shared" si="84"/>
        <v>208</v>
      </c>
      <c r="N495">
        <f t="shared" si="85"/>
        <v>76</v>
      </c>
      <c r="O495">
        <f t="shared" si="86"/>
        <v>164</v>
      </c>
      <c r="P495">
        <f t="shared" si="87"/>
        <v>39</v>
      </c>
      <c r="Q495">
        <f t="shared" si="88"/>
        <v>3</v>
      </c>
      <c r="R495" s="4">
        <f t="shared" si="89"/>
        <v>1008.8833333333332</v>
      </c>
      <c r="S495" s="2">
        <f t="shared" si="90"/>
        <v>29.714285714285712</v>
      </c>
      <c r="T495" s="2">
        <f t="shared" si="91"/>
        <v>10.857142857142858</v>
      </c>
      <c r="U495" s="2">
        <f t="shared" si="92"/>
        <v>23.428571428571431</v>
      </c>
      <c r="V495" s="2">
        <f t="shared" si="93"/>
        <v>5.5714285714285721</v>
      </c>
      <c r="W495" s="2">
        <f t="shared" si="94"/>
        <v>0.42857142857142855</v>
      </c>
      <c r="X495" t="str">
        <f t="shared" si="95"/>
        <v>No</v>
      </c>
    </row>
    <row r="496" spans="1:24" x14ac:dyDescent="0.25">
      <c r="A496" t="s">
        <v>5</v>
      </c>
      <c r="B496">
        <v>1232020</v>
      </c>
      <c r="C496" t="s">
        <v>260</v>
      </c>
      <c r="D496" s="3">
        <v>5993172</v>
      </c>
      <c r="E496" t="s">
        <v>60</v>
      </c>
      <c r="F496">
        <f>_xlfn.XLOOKUP(C496,'Player Stats'!A:A,'Player Stats'!B:B)</f>
        <v>42</v>
      </c>
      <c r="G496" s="2">
        <f>_xlfn.XLOOKUP(C496,'Player Stats'!A:A,'Player Stats'!C:C)</f>
        <v>13.5</v>
      </c>
      <c r="H496" s="2">
        <f>_xlfn.XLOOKUP(C496,'Player Stats'!A:A,'Player Stats'!D:D)</f>
        <v>1.6904761904761905</v>
      </c>
      <c r="I496" s="2">
        <f>_xlfn.XLOOKUP(C496,'Player Stats'!A:A,'Player Stats'!E:E)</f>
        <v>2.5714285714285716</v>
      </c>
      <c r="J496" s="2">
        <f>_xlfn.XLOOKUP(C496,'Player Stats'!A:A,'Player Stats'!F:F)</f>
        <v>0.21428571428571427</v>
      </c>
      <c r="K496" s="2">
        <f>_xlfn.XLOOKUP(C496,'Player Stats'!A:A,'Player Stats'!G:G)</f>
        <v>9.5238095238095233E-2</v>
      </c>
      <c r="L496" s="2">
        <f>_xlfn.XLOOKUP(C496,'Player Stats'!A:A,'Player Stats'!H:H)</f>
        <v>20.965476190476192</v>
      </c>
      <c r="M496">
        <f t="shared" si="84"/>
        <v>567</v>
      </c>
      <c r="N496">
        <f t="shared" si="85"/>
        <v>71</v>
      </c>
      <c r="O496">
        <f t="shared" si="86"/>
        <v>108.00000000000001</v>
      </c>
      <c r="P496">
        <f t="shared" si="87"/>
        <v>9</v>
      </c>
      <c r="Q496">
        <f t="shared" si="88"/>
        <v>4</v>
      </c>
      <c r="R496" s="4">
        <f t="shared" si="89"/>
        <v>880.55000000000007</v>
      </c>
      <c r="S496" s="2">
        <f t="shared" si="90"/>
        <v>94.607663521087005</v>
      </c>
      <c r="T496" s="2">
        <f t="shared" si="91"/>
        <v>11.846815008813364</v>
      </c>
      <c r="U496" s="2">
        <f t="shared" si="92"/>
        <v>18.020507337349905</v>
      </c>
      <c r="V496" s="2">
        <f t="shared" si="93"/>
        <v>1.5017089447791587</v>
      </c>
      <c r="W496" s="2">
        <f t="shared" si="94"/>
        <v>0.66742619767962608</v>
      </c>
      <c r="X496" t="str">
        <f t="shared" si="95"/>
        <v>Yes</v>
      </c>
    </row>
    <row r="497" spans="1:24" x14ac:dyDescent="0.25">
      <c r="A497" t="s">
        <v>5</v>
      </c>
      <c r="B497">
        <v>1334228</v>
      </c>
      <c r="C497" t="s">
        <v>341</v>
      </c>
      <c r="D497" s="3">
        <v>3218760</v>
      </c>
      <c r="E497" t="s">
        <v>9</v>
      </c>
      <c r="F497">
        <f>_xlfn.XLOOKUP(C497,'Player Stats'!A:A,'Player Stats'!B:B)</f>
        <v>27</v>
      </c>
      <c r="G497" s="2">
        <f>_xlfn.XLOOKUP(C497,'Player Stats'!A:A,'Player Stats'!C:C)</f>
        <v>3.4444444444444446</v>
      </c>
      <c r="H497" s="2">
        <f>_xlfn.XLOOKUP(C497,'Player Stats'!A:A,'Player Stats'!D:D)</f>
        <v>1.3703703703703705</v>
      </c>
      <c r="I497" s="2">
        <f>_xlfn.XLOOKUP(C497,'Player Stats'!A:A,'Player Stats'!E:E)</f>
        <v>0.59259259259259256</v>
      </c>
      <c r="J497" s="2">
        <f>_xlfn.XLOOKUP(C497,'Player Stats'!A:A,'Player Stats'!F:F)</f>
        <v>3.7037037037037035E-2</v>
      </c>
      <c r="K497" s="2">
        <f>_xlfn.XLOOKUP(C497,'Player Stats'!A:A,'Player Stats'!G:G)</f>
        <v>0.22222222222222221</v>
      </c>
      <c r="L497" s="2">
        <f>_xlfn.XLOOKUP(C497,'Player Stats'!A:A,'Player Stats'!H:H)</f>
        <v>7.9154320987654314</v>
      </c>
      <c r="M497">
        <f t="shared" si="84"/>
        <v>93</v>
      </c>
      <c r="N497">
        <f t="shared" si="85"/>
        <v>37</v>
      </c>
      <c r="O497">
        <f t="shared" si="86"/>
        <v>16</v>
      </c>
      <c r="P497">
        <f t="shared" si="87"/>
        <v>1</v>
      </c>
      <c r="Q497">
        <f t="shared" si="88"/>
        <v>6</v>
      </c>
      <c r="R497" s="4">
        <f t="shared" si="89"/>
        <v>213.71666666666664</v>
      </c>
      <c r="S497" s="2">
        <f t="shared" si="90"/>
        <v>28.893114118480408</v>
      </c>
      <c r="T497" s="2">
        <f t="shared" si="91"/>
        <v>11.49510991810511</v>
      </c>
      <c r="U497" s="2">
        <f t="shared" si="92"/>
        <v>4.9708583429643713</v>
      </c>
      <c r="V497" s="2">
        <f t="shared" si="93"/>
        <v>0.31067864643527321</v>
      </c>
      <c r="W497" s="2">
        <f t="shared" si="94"/>
        <v>1.8640718786116393</v>
      </c>
      <c r="X497" t="str">
        <f t="shared" si="95"/>
        <v>No</v>
      </c>
    </row>
    <row r="498" spans="1:24" x14ac:dyDescent="0.25">
      <c r="A498" t="s">
        <v>5</v>
      </c>
      <c r="B498">
        <v>1060704</v>
      </c>
      <c r="C498" t="s">
        <v>209</v>
      </c>
      <c r="D498" s="3">
        <v>9000000</v>
      </c>
      <c r="E498" t="s">
        <v>73</v>
      </c>
      <c r="F498">
        <f>_xlfn.XLOOKUP(C498,'Player Stats'!A:A,'Player Stats'!B:B)</f>
        <v>74</v>
      </c>
      <c r="G498" s="2">
        <f>_xlfn.XLOOKUP(C498,'Player Stats'!A:A,'Player Stats'!C:C)</f>
        <v>15.243243243243244</v>
      </c>
      <c r="H498" s="2">
        <f>_xlfn.XLOOKUP(C498,'Player Stats'!A:A,'Player Stats'!D:D)</f>
        <v>4.7027027027027026</v>
      </c>
      <c r="I498" s="2">
        <f>_xlfn.XLOOKUP(C498,'Player Stats'!A:A,'Player Stats'!E:E)</f>
        <v>3.2567567567567566</v>
      </c>
      <c r="J498" s="2">
        <f>_xlfn.XLOOKUP(C498,'Player Stats'!A:A,'Player Stats'!F:F)</f>
        <v>1.1081081081081081</v>
      </c>
      <c r="K498" s="2">
        <f>_xlfn.XLOOKUP(C498,'Player Stats'!A:A,'Player Stats'!G:G)</f>
        <v>8.1081081081081086E-2</v>
      </c>
      <c r="L498" s="2">
        <f>_xlfn.XLOOKUP(C498,'Player Stats'!A:A,'Player Stats'!H:H)</f>
        <v>29.509909909909894</v>
      </c>
      <c r="M498">
        <f t="shared" si="84"/>
        <v>1128</v>
      </c>
      <c r="N498">
        <f t="shared" si="85"/>
        <v>348</v>
      </c>
      <c r="O498">
        <f t="shared" si="86"/>
        <v>241</v>
      </c>
      <c r="P498">
        <f t="shared" si="87"/>
        <v>82</v>
      </c>
      <c r="Q498">
        <f t="shared" si="88"/>
        <v>6</v>
      </c>
      <c r="R498" s="4">
        <f t="shared" si="89"/>
        <v>2183.7333333333322</v>
      </c>
      <c r="S498" s="2">
        <f t="shared" si="90"/>
        <v>125.33333333333333</v>
      </c>
      <c r="T498" s="2">
        <f t="shared" si="91"/>
        <v>38.666666666666664</v>
      </c>
      <c r="U498" s="2">
        <f t="shared" si="92"/>
        <v>26.777777777777779</v>
      </c>
      <c r="V498" s="2">
        <f t="shared" si="93"/>
        <v>9.1111111111111107</v>
      </c>
      <c r="W498" s="2">
        <f t="shared" si="94"/>
        <v>0.66666666666666674</v>
      </c>
      <c r="X498" t="str">
        <f t="shared" si="95"/>
        <v>Yes</v>
      </c>
    </row>
    <row r="499" spans="1:24" x14ac:dyDescent="0.25">
      <c r="A499" t="s">
        <v>5</v>
      </c>
      <c r="B499">
        <v>883436</v>
      </c>
      <c r="C499" t="s">
        <v>23</v>
      </c>
      <c r="D499" s="3">
        <v>53142264</v>
      </c>
      <c r="E499" t="s">
        <v>18</v>
      </c>
      <c r="F499">
        <f>_xlfn.XLOOKUP(C499,'Player Stats'!A:A,'Player Stats'!B:B)</f>
        <v>78</v>
      </c>
      <c r="G499" s="2">
        <f>_xlfn.XLOOKUP(C499,'Player Stats'!A:A,'Player Stats'!C:C)</f>
        <v>28.435897435897434</v>
      </c>
      <c r="H499" s="2">
        <f>_xlfn.XLOOKUP(C499,'Player Stats'!A:A,'Player Stats'!D:D)</f>
        <v>6.8205128205128203</v>
      </c>
      <c r="I499" s="2">
        <f>_xlfn.XLOOKUP(C499,'Player Stats'!A:A,'Player Stats'!E:E)</f>
        <v>4.9615384615384617</v>
      </c>
      <c r="J499" s="2">
        <f>_xlfn.XLOOKUP(C499,'Player Stats'!A:A,'Player Stats'!F:F)</f>
        <v>1</v>
      </c>
      <c r="K499" s="2">
        <f>_xlfn.XLOOKUP(C499,'Player Stats'!A:A,'Player Stats'!G:G)</f>
        <v>0.44871794871794873</v>
      </c>
      <c r="L499" s="2">
        <f>_xlfn.XLOOKUP(C499,'Player Stats'!A:A,'Player Stats'!H:H)</f>
        <v>34.509829059829073</v>
      </c>
      <c r="M499">
        <f t="shared" si="84"/>
        <v>2218</v>
      </c>
      <c r="N499">
        <f t="shared" si="85"/>
        <v>532</v>
      </c>
      <c r="O499">
        <f t="shared" si="86"/>
        <v>387</v>
      </c>
      <c r="P499">
        <f t="shared" si="87"/>
        <v>78</v>
      </c>
      <c r="Q499">
        <f t="shared" si="88"/>
        <v>35</v>
      </c>
      <c r="R499" s="4">
        <f t="shared" si="89"/>
        <v>2691.7666666666678</v>
      </c>
      <c r="S499" s="2">
        <f t="shared" si="90"/>
        <v>41.737024978837937</v>
      </c>
      <c r="T499" s="2">
        <f t="shared" si="91"/>
        <v>10.01086442233624</v>
      </c>
      <c r="U499" s="2">
        <f t="shared" si="92"/>
        <v>7.2823393448197837</v>
      </c>
      <c r="V499" s="2">
        <f t="shared" si="93"/>
        <v>1.4677583175605766</v>
      </c>
      <c r="W499" s="2">
        <f t="shared" si="94"/>
        <v>0.65860950146948949</v>
      </c>
      <c r="X499" t="str">
        <f t="shared" si="95"/>
        <v>Yes</v>
      </c>
    </row>
    <row r="500" spans="1:24" x14ac:dyDescent="0.25">
      <c r="A500" t="s">
        <v>5</v>
      </c>
      <c r="B500">
        <v>1429357</v>
      </c>
      <c r="C500" t="s">
        <v>419</v>
      </c>
      <c r="D500" s="3">
        <v>1955377</v>
      </c>
      <c r="E500" t="s">
        <v>20</v>
      </c>
      <c r="F500">
        <f>_xlfn.XLOOKUP(C500,'Player Stats'!A:A,'Player Stats'!B:B)</f>
        <v>12</v>
      </c>
      <c r="G500" s="2">
        <f>_xlfn.XLOOKUP(C500,'Player Stats'!A:A,'Player Stats'!C:C)</f>
        <v>4.666666666666667</v>
      </c>
      <c r="H500" s="2">
        <f>_xlfn.XLOOKUP(C500,'Player Stats'!A:A,'Player Stats'!D:D)</f>
        <v>2.75</v>
      </c>
      <c r="I500" s="2">
        <f>_xlfn.XLOOKUP(C500,'Player Stats'!A:A,'Player Stats'!E:E)</f>
        <v>0.41666666666666669</v>
      </c>
      <c r="J500" s="2">
        <f>_xlfn.XLOOKUP(C500,'Player Stats'!A:A,'Player Stats'!F:F)</f>
        <v>0.5</v>
      </c>
      <c r="K500" s="2">
        <f>_xlfn.XLOOKUP(C500,'Player Stats'!A:A,'Player Stats'!G:G)</f>
        <v>0</v>
      </c>
      <c r="L500" s="2">
        <f>_xlfn.XLOOKUP(C500,'Player Stats'!A:A,'Player Stats'!H:H)</f>
        <v>13.798611111111109</v>
      </c>
      <c r="M500">
        <f t="shared" si="84"/>
        <v>56</v>
      </c>
      <c r="N500">
        <f t="shared" si="85"/>
        <v>33</v>
      </c>
      <c r="O500">
        <f t="shared" si="86"/>
        <v>5</v>
      </c>
      <c r="P500">
        <f t="shared" si="87"/>
        <v>6</v>
      </c>
      <c r="Q500">
        <f t="shared" si="88"/>
        <v>0</v>
      </c>
      <c r="R500" s="4">
        <f t="shared" si="89"/>
        <v>165.58333333333331</v>
      </c>
      <c r="S500" s="2">
        <f t="shared" si="90"/>
        <v>28.638978570372874</v>
      </c>
      <c r="T500" s="2">
        <f t="shared" si="91"/>
        <v>16.876540943255442</v>
      </c>
      <c r="U500" s="2">
        <f t="shared" si="92"/>
        <v>2.5570516580690068</v>
      </c>
      <c r="V500" s="2">
        <f t="shared" si="93"/>
        <v>3.0684619896828083</v>
      </c>
      <c r="W500" s="2">
        <f t="shared" si="94"/>
        <v>0</v>
      </c>
      <c r="X500" t="str">
        <f t="shared" si="95"/>
        <v>No</v>
      </c>
    </row>
    <row r="501" spans="1:24" x14ac:dyDescent="0.25">
      <c r="A501" t="s">
        <v>5</v>
      </c>
      <c r="B501">
        <v>1077554</v>
      </c>
      <c r="C501" t="s">
        <v>158</v>
      </c>
      <c r="D501" s="3">
        <v>13975000</v>
      </c>
      <c r="E501" t="s">
        <v>90</v>
      </c>
      <c r="F501">
        <f>_xlfn.XLOOKUP(C501,'Player Stats'!A:A,'Player Stats'!B:B)</f>
        <v>63</v>
      </c>
      <c r="G501" s="2">
        <f>_xlfn.XLOOKUP(C501,'Player Stats'!A:A,'Player Stats'!C:C)</f>
        <v>8.6190476190476186</v>
      </c>
      <c r="H501" s="2">
        <f>_xlfn.XLOOKUP(C501,'Player Stats'!A:A,'Player Stats'!D:D)</f>
        <v>2.2222222222222223</v>
      </c>
      <c r="I501" s="2">
        <f>_xlfn.XLOOKUP(C501,'Player Stats'!A:A,'Player Stats'!E:E)</f>
        <v>1.5555555555555556</v>
      </c>
      <c r="J501" s="2">
        <f>_xlfn.XLOOKUP(C501,'Player Stats'!A:A,'Player Stats'!F:F)</f>
        <v>0.2857142857142857</v>
      </c>
      <c r="K501" s="2">
        <f>_xlfn.XLOOKUP(C501,'Player Stats'!A:A,'Player Stats'!G:G)</f>
        <v>0.14285714285714285</v>
      </c>
      <c r="L501" s="2">
        <f>_xlfn.XLOOKUP(C501,'Player Stats'!A:A,'Player Stats'!H:H)</f>
        <v>17.996031746031747</v>
      </c>
      <c r="M501">
        <f t="shared" si="84"/>
        <v>543</v>
      </c>
      <c r="N501">
        <f t="shared" si="85"/>
        <v>140</v>
      </c>
      <c r="O501">
        <f t="shared" si="86"/>
        <v>98</v>
      </c>
      <c r="P501">
        <f t="shared" si="87"/>
        <v>18</v>
      </c>
      <c r="Q501">
        <f t="shared" si="88"/>
        <v>9</v>
      </c>
      <c r="R501" s="4">
        <f t="shared" si="89"/>
        <v>1133.75</v>
      </c>
      <c r="S501" s="2">
        <f t="shared" si="90"/>
        <v>38.855098389982111</v>
      </c>
      <c r="T501" s="2">
        <f t="shared" si="91"/>
        <v>10.017889087656531</v>
      </c>
      <c r="U501" s="2">
        <f t="shared" si="92"/>
        <v>7.0125223613595713</v>
      </c>
      <c r="V501" s="2">
        <f t="shared" si="93"/>
        <v>1.2880143112701252</v>
      </c>
      <c r="W501" s="2">
        <f t="shared" si="94"/>
        <v>0.64400715563506261</v>
      </c>
      <c r="X501" t="str">
        <f t="shared" si="95"/>
        <v>Yes</v>
      </c>
    </row>
    <row r="502" spans="1:24" x14ac:dyDescent="0.25">
      <c r="A502" t="s">
        <v>5</v>
      </c>
      <c r="B502">
        <v>1271708</v>
      </c>
      <c r="C502" t="s">
        <v>115</v>
      </c>
      <c r="D502" s="3">
        <v>22500000</v>
      </c>
      <c r="E502" t="s">
        <v>90</v>
      </c>
      <c r="F502">
        <f>_xlfn.XLOOKUP(C502,'Player Stats'!A:A,'Player Stats'!B:B)</f>
        <v>42</v>
      </c>
      <c r="G502" s="2">
        <f>_xlfn.XLOOKUP(C502,'Player Stats'!A:A,'Player Stats'!C:C)</f>
        <v>12.380952380952381</v>
      </c>
      <c r="H502" s="2">
        <f>_xlfn.XLOOKUP(C502,'Player Stats'!A:A,'Player Stats'!D:D)</f>
        <v>5.2857142857142856</v>
      </c>
      <c r="I502" s="2">
        <f>_xlfn.XLOOKUP(C502,'Player Stats'!A:A,'Player Stats'!E:E)</f>
        <v>2.1190476190476191</v>
      </c>
      <c r="J502" s="2">
        <f>_xlfn.XLOOKUP(C502,'Player Stats'!A:A,'Player Stats'!F:F)</f>
        <v>0.59523809523809523</v>
      </c>
      <c r="K502" s="2">
        <f>_xlfn.XLOOKUP(C502,'Player Stats'!A:A,'Player Stats'!G:G)</f>
        <v>0.33333333333333331</v>
      </c>
      <c r="L502" s="2">
        <f>_xlfn.XLOOKUP(C502,'Player Stats'!A:A,'Player Stats'!H:H)</f>
        <v>23.484920634920631</v>
      </c>
      <c r="M502">
        <f t="shared" si="84"/>
        <v>520</v>
      </c>
      <c r="N502">
        <f t="shared" si="85"/>
        <v>222</v>
      </c>
      <c r="O502">
        <f t="shared" si="86"/>
        <v>89</v>
      </c>
      <c r="P502">
        <f t="shared" si="87"/>
        <v>25</v>
      </c>
      <c r="Q502">
        <f t="shared" si="88"/>
        <v>14</v>
      </c>
      <c r="R502" s="4">
        <f t="shared" si="89"/>
        <v>986.36666666666645</v>
      </c>
      <c r="S502" s="2">
        <f t="shared" si="90"/>
        <v>23.111111111111111</v>
      </c>
      <c r="T502" s="2">
        <f t="shared" si="91"/>
        <v>9.8666666666666671</v>
      </c>
      <c r="U502" s="2">
        <f t="shared" si="92"/>
        <v>3.9555555555555557</v>
      </c>
      <c r="V502" s="2">
        <f t="shared" si="93"/>
        <v>1.1111111111111109</v>
      </c>
      <c r="W502" s="2">
        <f t="shared" si="94"/>
        <v>0.62222222222222223</v>
      </c>
      <c r="X502" t="str">
        <f t="shared" si="95"/>
        <v>Yes</v>
      </c>
    </row>
    <row r="503" spans="1:24" x14ac:dyDescent="0.25">
      <c r="A503" t="s">
        <v>5</v>
      </c>
      <c r="B503">
        <v>786412</v>
      </c>
      <c r="C503" t="s">
        <v>86</v>
      </c>
      <c r="D503" s="3">
        <v>30864198</v>
      </c>
      <c r="E503" t="s">
        <v>47</v>
      </c>
      <c r="F503">
        <f>_xlfn.XLOOKUP(C503,'Player Stats'!A:A,'Player Stats'!B:B)</f>
        <v>91</v>
      </c>
      <c r="G503" s="2">
        <f>_xlfn.XLOOKUP(C503,'Player Stats'!A:A,'Player Stats'!C:C)</f>
        <v>20.428571428571427</v>
      </c>
      <c r="H503" s="2">
        <f>_xlfn.XLOOKUP(C503,'Player Stats'!A:A,'Player Stats'!D:D)</f>
        <v>6.8351648351648349</v>
      </c>
      <c r="I503" s="2">
        <f>_xlfn.XLOOKUP(C503,'Player Stats'!A:A,'Player Stats'!E:E)</f>
        <v>4.7472527472527473</v>
      </c>
      <c r="J503" s="2">
        <f>_xlfn.XLOOKUP(C503,'Player Stats'!A:A,'Player Stats'!F:F)</f>
        <v>1.0109890109890109</v>
      </c>
      <c r="K503" s="2">
        <f>_xlfn.XLOOKUP(C503,'Player Stats'!A:A,'Player Stats'!G:G)</f>
        <v>0.2087912087912088</v>
      </c>
      <c r="L503" s="2">
        <f>_xlfn.XLOOKUP(C503,'Player Stats'!A:A,'Player Stats'!H:H)</f>
        <v>33.078388278388275</v>
      </c>
      <c r="M503">
        <f t="shared" si="84"/>
        <v>1858.9999999999998</v>
      </c>
      <c r="N503">
        <f t="shared" si="85"/>
        <v>622</v>
      </c>
      <c r="O503">
        <f t="shared" si="86"/>
        <v>432</v>
      </c>
      <c r="P503">
        <f t="shared" si="87"/>
        <v>92</v>
      </c>
      <c r="Q503">
        <f t="shared" si="88"/>
        <v>19</v>
      </c>
      <c r="R503" s="4">
        <f t="shared" si="89"/>
        <v>3010.1333333333332</v>
      </c>
      <c r="S503" s="2">
        <f t="shared" si="90"/>
        <v>60.23159908447969</v>
      </c>
      <c r="T503" s="2">
        <f t="shared" si="91"/>
        <v>20.152799693677444</v>
      </c>
      <c r="U503" s="2">
        <f t="shared" si="92"/>
        <v>13.996799787248644</v>
      </c>
      <c r="V503" s="2">
        <f t="shared" si="93"/>
        <v>2.9807999546918409</v>
      </c>
      <c r="W503" s="2">
        <f t="shared" si="94"/>
        <v>0.61559999064288018</v>
      </c>
      <c r="X503" t="str">
        <f t="shared" si="95"/>
        <v>Yes</v>
      </c>
    </row>
    <row r="504" spans="1:24" x14ac:dyDescent="0.25">
      <c r="A504" t="s">
        <v>5</v>
      </c>
      <c r="B504">
        <v>1140338</v>
      </c>
      <c r="C504" t="s">
        <v>539</v>
      </c>
      <c r="D504" s="3">
        <v>212331</v>
      </c>
      <c r="E504" t="s">
        <v>62</v>
      </c>
      <c r="F504">
        <f>_xlfn.XLOOKUP(C504,'Player Stats'!A:A,'Player Stats'!B:B)</f>
        <v>4</v>
      </c>
      <c r="G504" s="2">
        <f>_xlfn.XLOOKUP(C504,'Player Stats'!A:A,'Player Stats'!C:C)</f>
        <v>1.5</v>
      </c>
      <c r="H504" s="2">
        <f>_xlfn.XLOOKUP(C504,'Player Stats'!A:A,'Player Stats'!D:D)</f>
        <v>0</v>
      </c>
      <c r="I504" s="2">
        <f>_xlfn.XLOOKUP(C504,'Player Stats'!A:A,'Player Stats'!E:E)</f>
        <v>0</v>
      </c>
      <c r="J504" s="2">
        <f>_xlfn.XLOOKUP(C504,'Player Stats'!A:A,'Player Stats'!F:F)</f>
        <v>0</v>
      </c>
      <c r="K504" s="2">
        <f>_xlfn.XLOOKUP(C504,'Player Stats'!A:A,'Player Stats'!G:G)</f>
        <v>0</v>
      </c>
      <c r="L504" s="2">
        <f>_xlfn.XLOOKUP(C504,'Player Stats'!A:A,'Player Stats'!H:H)</f>
        <v>3.7500000000000004</v>
      </c>
      <c r="M504">
        <f t="shared" si="84"/>
        <v>6</v>
      </c>
      <c r="N504">
        <f t="shared" si="85"/>
        <v>0</v>
      </c>
      <c r="O504">
        <f t="shared" si="86"/>
        <v>0</v>
      </c>
      <c r="P504">
        <f t="shared" si="87"/>
        <v>0</v>
      </c>
      <c r="Q504">
        <f t="shared" si="88"/>
        <v>0</v>
      </c>
      <c r="R504" s="4">
        <f t="shared" si="89"/>
        <v>15.000000000000002</v>
      </c>
      <c r="S504" s="2">
        <f t="shared" si="90"/>
        <v>28.257767353801373</v>
      </c>
      <c r="T504" s="2">
        <f t="shared" si="91"/>
        <v>0</v>
      </c>
      <c r="U504" s="2">
        <f t="shared" si="92"/>
        <v>0</v>
      </c>
      <c r="V504" s="2">
        <f t="shared" si="93"/>
        <v>0</v>
      </c>
      <c r="W504" s="2">
        <f t="shared" si="94"/>
        <v>0</v>
      </c>
      <c r="X504" t="str">
        <f t="shared" si="95"/>
        <v>No</v>
      </c>
    </row>
    <row r="505" spans="1:24" x14ac:dyDescent="0.25">
      <c r="A505" t="s">
        <v>5</v>
      </c>
      <c r="B505">
        <v>1071928</v>
      </c>
      <c r="C505" t="s">
        <v>518</v>
      </c>
      <c r="D505" s="3">
        <v>354128</v>
      </c>
      <c r="E505" t="s">
        <v>35</v>
      </c>
      <c r="F505">
        <f>_xlfn.XLOOKUP(C505,'Player Stats'!A:A,'Player Stats'!B:B)</f>
        <v>4</v>
      </c>
      <c r="G505" s="2">
        <f>_xlfn.XLOOKUP(C505,'Player Stats'!A:A,'Player Stats'!C:C)</f>
        <v>2.5</v>
      </c>
      <c r="H505" s="2">
        <f>_xlfn.XLOOKUP(C505,'Player Stats'!A:A,'Player Stats'!D:D)</f>
        <v>5.5</v>
      </c>
      <c r="I505" s="2">
        <f>_xlfn.XLOOKUP(C505,'Player Stats'!A:A,'Player Stats'!E:E)</f>
        <v>0.25</v>
      </c>
      <c r="J505" s="2">
        <f>_xlfn.XLOOKUP(C505,'Player Stats'!A:A,'Player Stats'!F:F)</f>
        <v>0</v>
      </c>
      <c r="K505" s="2">
        <f>_xlfn.XLOOKUP(C505,'Player Stats'!A:A,'Player Stats'!G:G)</f>
        <v>0.75</v>
      </c>
      <c r="L505" s="2">
        <f>_xlfn.XLOOKUP(C505,'Player Stats'!A:A,'Player Stats'!H:H)</f>
        <v>10.950000000000001</v>
      </c>
      <c r="M505">
        <f t="shared" si="84"/>
        <v>10</v>
      </c>
      <c r="N505">
        <f t="shared" si="85"/>
        <v>22</v>
      </c>
      <c r="O505">
        <f t="shared" si="86"/>
        <v>1</v>
      </c>
      <c r="P505">
        <f t="shared" si="87"/>
        <v>0</v>
      </c>
      <c r="Q505">
        <f t="shared" si="88"/>
        <v>3</v>
      </c>
      <c r="R505" s="4">
        <f t="shared" si="89"/>
        <v>43.800000000000004</v>
      </c>
      <c r="S505" s="2">
        <f t="shared" si="90"/>
        <v>28.23837708399223</v>
      </c>
      <c r="T505" s="2">
        <f t="shared" si="91"/>
        <v>62.124429584782895</v>
      </c>
      <c r="U505" s="2">
        <f t="shared" si="92"/>
        <v>2.8238377083992225</v>
      </c>
      <c r="V505" s="2">
        <f t="shared" si="93"/>
        <v>0</v>
      </c>
      <c r="W505" s="2">
        <f t="shared" si="94"/>
        <v>8.471513125197669</v>
      </c>
      <c r="X505" t="str">
        <f t="shared" si="95"/>
        <v>No</v>
      </c>
    </row>
    <row r="506" spans="1:24" x14ac:dyDescent="0.25">
      <c r="A506" t="s">
        <v>5</v>
      </c>
      <c r="B506">
        <v>603096</v>
      </c>
      <c r="C506" t="s">
        <v>14</v>
      </c>
      <c r="D506" s="3">
        <v>54126450</v>
      </c>
      <c r="E506" t="s">
        <v>15</v>
      </c>
      <c r="F506">
        <f>_xlfn.XLOOKUP(C506,'Player Stats'!A:A,'Player Stats'!B:B)</f>
        <v>20</v>
      </c>
      <c r="G506" s="2">
        <f>_xlfn.XLOOKUP(C506,'Player Stats'!A:A,'Player Stats'!C:C)</f>
        <v>20.350000000000001</v>
      </c>
      <c r="H506" s="2">
        <f>_xlfn.XLOOKUP(C506,'Player Stats'!A:A,'Player Stats'!D:D)</f>
        <v>11.05</v>
      </c>
      <c r="I506" s="2">
        <f>_xlfn.XLOOKUP(C506,'Player Stats'!A:A,'Player Stats'!E:E)</f>
        <v>2.8</v>
      </c>
      <c r="J506" s="2">
        <f>_xlfn.XLOOKUP(C506,'Player Stats'!A:A,'Player Stats'!F:F)</f>
        <v>1.1000000000000001</v>
      </c>
      <c r="K506" s="2">
        <f>_xlfn.XLOOKUP(C506,'Player Stats'!A:A,'Player Stats'!G:G)</f>
        <v>1.65</v>
      </c>
      <c r="L506" s="2">
        <f>_xlfn.XLOOKUP(C506,'Player Stats'!A:A,'Player Stats'!H:H)</f>
        <v>31.281666666666659</v>
      </c>
      <c r="M506">
        <f t="shared" si="84"/>
        <v>407</v>
      </c>
      <c r="N506">
        <f t="shared" si="85"/>
        <v>221</v>
      </c>
      <c r="O506">
        <f t="shared" si="86"/>
        <v>56</v>
      </c>
      <c r="P506">
        <f t="shared" si="87"/>
        <v>22</v>
      </c>
      <c r="Q506">
        <f t="shared" si="88"/>
        <v>33</v>
      </c>
      <c r="R506" s="4">
        <f t="shared" si="89"/>
        <v>625.63333333333321</v>
      </c>
      <c r="S506" s="2">
        <f t="shared" si="90"/>
        <v>7.5194290407000643</v>
      </c>
      <c r="T506" s="2">
        <f t="shared" si="91"/>
        <v>4.0830314938445067</v>
      </c>
      <c r="U506" s="2">
        <f t="shared" si="92"/>
        <v>1.0346143151823186</v>
      </c>
      <c r="V506" s="2">
        <f t="shared" si="93"/>
        <v>0.40645562382162509</v>
      </c>
      <c r="W506" s="2">
        <f t="shared" si="94"/>
        <v>0.60968343573243766</v>
      </c>
      <c r="X506" t="str">
        <f t="shared" si="95"/>
        <v>Yes</v>
      </c>
    </row>
    <row r="507" spans="1:24" x14ac:dyDescent="0.25">
      <c r="A507" t="s">
        <v>5</v>
      </c>
      <c r="B507">
        <v>606701</v>
      </c>
      <c r="C507" t="s">
        <v>171</v>
      </c>
      <c r="D507" s="3">
        <v>12700000</v>
      </c>
      <c r="E507" t="s">
        <v>13</v>
      </c>
      <c r="F507">
        <f>_xlfn.XLOOKUP(C507,'Player Stats'!A:A,'Player Stats'!B:B)</f>
        <v>41</v>
      </c>
      <c r="G507" s="2">
        <f>_xlfn.XLOOKUP(C507,'Player Stats'!A:A,'Player Stats'!C:C)</f>
        <v>3.1951219512195124</v>
      </c>
      <c r="H507" s="2">
        <f>_xlfn.XLOOKUP(C507,'Player Stats'!A:A,'Player Stats'!D:D)</f>
        <v>2.4634146341463414</v>
      </c>
      <c r="I507" s="2">
        <f>_xlfn.XLOOKUP(C507,'Player Stats'!A:A,'Player Stats'!E:E)</f>
        <v>0.90243902439024393</v>
      </c>
      <c r="J507" s="2">
        <f>_xlfn.XLOOKUP(C507,'Player Stats'!A:A,'Player Stats'!F:F)</f>
        <v>0.41463414634146339</v>
      </c>
      <c r="K507" s="2">
        <f>_xlfn.XLOOKUP(C507,'Player Stats'!A:A,'Player Stats'!G:G)</f>
        <v>0.17073170731707318</v>
      </c>
      <c r="L507" s="2">
        <f>_xlfn.XLOOKUP(C507,'Player Stats'!A:A,'Player Stats'!H:H)</f>
        <v>16.333739837398376</v>
      </c>
      <c r="M507">
        <f t="shared" si="84"/>
        <v>131</v>
      </c>
      <c r="N507">
        <f t="shared" si="85"/>
        <v>101</v>
      </c>
      <c r="O507">
        <f t="shared" si="86"/>
        <v>37</v>
      </c>
      <c r="P507">
        <f t="shared" si="87"/>
        <v>17</v>
      </c>
      <c r="Q507">
        <f t="shared" si="88"/>
        <v>7.0000000000000009</v>
      </c>
      <c r="R507" s="4">
        <f t="shared" si="89"/>
        <v>669.68333333333339</v>
      </c>
      <c r="S507" s="2">
        <f t="shared" si="90"/>
        <v>10.314960629921259</v>
      </c>
      <c r="T507" s="2">
        <f t="shared" si="91"/>
        <v>7.9527559055118102</v>
      </c>
      <c r="U507" s="2">
        <f t="shared" si="92"/>
        <v>2.9133858267716537</v>
      </c>
      <c r="V507" s="2">
        <f t="shared" si="93"/>
        <v>1.3385826771653544</v>
      </c>
      <c r="W507" s="2">
        <f t="shared" si="94"/>
        <v>0.55118110236220486</v>
      </c>
      <c r="X507" t="str">
        <f t="shared" si="95"/>
        <v>Yes</v>
      </c>
    </row>
    <row r="508" spans="1:24" x14ac:dyDescent="0.25">
      <c r="A508" t="s">
        <v>5</v>
      </c>
      <c r="B508">
        <v>853408</v>
      </c>
      <c r="C508" t="s">
        <v>43</v>
      </c>
      <c r="D508" s="3">
        <v>45550512</v>
      </c>
      <c r="E508" t="s">
        <v>44</v>
      </c>
      <c r="F508">
        <f>_xlfn.XLOOKUP(C508,'Player Stats'!A:A,'Player Stats'!B:B)</f>
        <v>62</v>
      </c>
      <c r="G508" s="2">
        <f>_xlfn.XLOOKUP(C508,'Player Stats'!A:A,'Player Stats'!C:C)</f>
        <v>23.951612903225808</v>
      </c>
      <c r="H508" s="2">
        <f>_xlfn.XLOOKUP(C508,'Player Stats'!A:A,'Player Stats'!D:D)</f>
        <v>6.629032258064516</v>
      </c>
      <c r="I508" s="2">
        <f>_xlfn.XLOOKUP(C508,'Player Stats'!A:A,'Player Stats'!E:E)</f>
        <v>3.806451612903226</v>
      </c>
      <c r="J508" s="2">
        <f>_xlfn.XLOOKUP(C508,'Player Stats'!A:A,'Player Stats'!F:F)</f>
        <v>1.1129032258064515</v>
      </c>
      <c r="K508" s="2">
        <f>_xlfn.XLOOKUP(C508,'Player Stats'!A:A,'Player Stats'!G:G)</f>
        <v>0.40322580645161288</v>
      </c>
      <c r="L508" s="2">
        <f>_xlfn.XLOOKUP(C508,'Player Stats'!A:A,'Player Stats'!H:H)</f>
        <v>33.172043010752681</v>
      </c>
      <c r="M508">
        <f t="shared" si="84"/>
        <v>1485</v>
      </c>
      <c r="N508">
        <f t="shared" si="85"/>
        <v>411</v>
      </c>
      <c r="O508">
        <f t="shared" si="86"/>
        <v>236</v>
      </c>
      <c r="P508">
        <f t="shared" si="87"/>
        <v>69</v>
      </c>
      <c r="Q508">
        <f t="shared" si="88"/>
        <v>25</v>
      </c>
      <c r="R508" s="4">
        <f t="shared" si="89"/>
        <v>2056.6666666666661</v>
      </c>
      <c r="S508" s="2">
        <f t="shared" si="90"/>
        <v>32.601170322739733</v>
      </c>
      <c r="T508" s="2">
        <f t="shared" si="91"/>
        <v>9.0229501701320061</v>
      </c>
      <c r="U508" s="2">
        <f t="shared" si="92"/>
        <v>5.1810614115599849</v>
      </c>
      <c r="V508" s="2">
        <f t="shared" si="93"/>
        <v>1.5148018533798258</v>
      </c>
      <c r="W508" s="2">
        <f t="shared" si="94"/>
        <v>0.5488412512245745</v>
      </c>
      <c r="X508" t="str">
        <f t="shared" si="95"/>
        <v>Yes</v>
      </c>
    </row>
    <row r="509" spans="1:24" x14ac:dyDescent="0.25">
      <c r="A509" t="s">
        <v>5</v>
      </c>
      <c r="B509">
        <v>512591</v>
      </c>
      <c r="C509" t="s">
        <v>29</v>
      </c>
      <c r="D509" s="3">
        <v>50000000</v>
      </c>
      <c r="E509" t="s">
        <v>30</v>
      </c>
      <c r="F509">
        <f>_xlfn.XLOOKUP(C509,'Player Stats'!A:A,'Player Stats'!B:B)</f>
        <v>66</v>
      </c>
      <c r="G509" s="2">
        <f>_xlfn.XLOOKUP(C509,'Player Stats'!A:A,'Player Stats'!C:C)</f>
        <v>27.787878787878789</v>
      </c>
      <c r="H509" s="2">
        <f>_xlfn.XLOOKUP(C509,'Player Stats'!A:A,'Player Stats'!D:D)</f>
        <v>6.3636363636363633</v>
      </c>
      <c r="I509" s="2">
        <f>_xlfn.XLOOKUP(C509,'Player Stats'!A:A,'Player Stats'!E:E)</f>
        <v>3.5909090909090908</v>
      </c>
      <c r="J509" s="2">
        <f>_xlfn.XLOOKUP(C509,'Player Stats'!A:A,'Player Stats'!F:F)</f>
        <v>1.8484848484848484</v>
      </c>
      <c r="K509" s="2">
        <f>_xlfn.XLOOKUP(C509,'Player Stats'!A:A,'Player Stats'!G:G)</f>
        <v>0.40909090909090912</v>
      </c>
      <c r="L509" s="2">
        <f>_xlfn.XLOOKUP(C509,'Player Stats'!A:A,'Player Stats'!H:H)</f>
        <v>32.196464646464641</v>
      </c>
      <c r="M509">
        <f t="shared" si="84"/>
        <v>1834</v>
      </c>
      <c r="N509">
        <f t="shared" si="85"/>
        <v>420</v>
      </c>
      <c r="O509">
        <f t="shared" si="86"/>
        <v>237</v>
      </c>
      <c r="P509">
        <f t="shared" si="87"/>
        <v>122</v>
      </c>
      <c r="Q509">
        <f t="shared" si="88"/>
        <v>27</v>
      </c>
      <c r="R509" s="4">
        <f t="shared" si="89"/>
        <v>2124.9666666666662</v>
      </c>
      <c r="S509" s="2">
        <f t="shared" si="90"/>
        <v>36.68</v>
      </c>
      <c r="T509" s="2">
        <f t="shared" si="91"/>
        <v>8.3999999999999986</v>
      </c>
      <c r="U509" s="2">
        <f t="shared" si="92"/>
        <v>4.74</v>
      </c>
      <c r="V509" s="2">
        <f t="shared" si="93"/>
        <v>2.44</v>
      </c>
      <c r="W509" s="2">
        <f t="shared" si="94"/>
        <v>0.54</v>
      </c>
      <c r="X509" t="str">
        <f t="shared" si="95"/>
        <v>Yes</v>
      </c>
    </row>
    <row r="510" spans="1:24" x14ac:dyDescent="0.25">
      <c r="A510" t="s">
        <v>5</v>
      </c>
      <c r="B510">
        <v>879707</v>
      </c>
      <c r="C510" t="s">
        <v>36</v>
      </c>
      <c r="D510" s="3">
        <v>46394100</v>
      </c>
      <c r="E510" t="s">
        <v>37</v>
      </c>
      <c r="F510">
        <f>_xlfn.XLOOKUP(C510,'Player Stats'!A:A,'Player Stats'!B:B)</f>
        <v>88</v>
      </c>
      <c r="G510" s="2">
        <f>_xlfn.XLOOKUP(C510,'Player Stats'!A:A,'Player Stats'!C:C)</f>
        <v>27.5</v>
      </c>
      <c r="H510" s="2">
        <f>_xlfn.XLOOKUP(C510,'Player Stats'!A:A,'Player Stats'!D:D)</f>
        <v>4.5795454545454541</v>
      </c>
      <c r="I510" s="2">
        <f>_xlfn.XLOOKUP(C510,'Player Stats'!A:A,'Player Stats'!E:E)</f>
        <v>5.1477272727272725</v>
      </c>
      <c r="J510" s="2">
        <f>_xlfn.XLOOKUP(C510,'Player Stats'!A:A,'Player Stats'!F:F)</f>
        <v>1.4204545454545454</v>
      </c>
      <c r="K510" s="2">
        <f>_xlfn.XLOOKUP(C510,'Player Stats'!A:A,'Player Stats'!G:G)</f>
        <v>0.28409090909090912</v>
      </c>
      <c r="L510" s="2">
        <f>_xlfn.XLOOKUP(C510,'Player Stats'!A:A,'Player Stats'!H:H)</f>
        <v>34.028598484848473</v>
      </c>
      <c r="M510">
        <f t="shared" si="84"/>
        <v>2420</v>
      </c>
      <c r="N510">
        <f t="shared" si="85"/>
        <v>402.99999999999994</v>
      </c>
      <c r="O510">
        <f t="shared" si="86"/>
        <v>453</v>
      </c>
      <c r="P510">
        <f t="shared" si="87"/>
        <v>125</v>
      </c>
      <c r="Q510">
        <f t="shared" si="88"/>
        <v>25.000000000000004</v>
      </c>
      <c r="R510" s="4">
        <f t="shared" si="89"/>
        <v>2994.5166666666655</v>
      </c>
      <c r="S510" s="2">
        <f t="shared" si="90"/>
        <v>52.161805057108552</v>
      </c>
      <c r="T510" s="2">
        <f t="shared" si="91"/>
        <v>8.6864493545515469</v>
      </c>
      <c r="U510" s="2">
        <f t="shared" si="92"/>
        <v>9.764172599533131</v>
      </c>
      <c r="V510" s="2">
        <f t="shared" si="93"/>
        <v>2.6943081124539541</v>
      </c>
      <c r="W510" s="2">
        <f t="shared" si="94"/>
        <v>0.53886162249079095</v>
      </c>
      <c r="X510" t="str">
        <f t="shared" si="95"/>
        <v>Yes</v>
      </c>
    </row>
    <row r="511" spans="1:24" x14ac:dyDescent="0.25">
      <c r="A511" t="s">
        <v>5</v>
      </c>
      <c r="B511">
        <v>1061642</v>
      </c>
      <c r="C511" t="s">
        <v>127</v>
      </c>
      <c r="D511" s="3">
        <v>19175000</v>
      </c>
      <c r="E511" t="s">
        <v>97</v>
      </c>
      <c r="F511">
        <f>_xlfn.XLOOKUP(C511,'Player Stats'!A:A,'Player Stats'!B:B)</f>
        <v>68</v>
      </c>
      <c r="G511" s="2">
        <f>_xlfn.XLOOKUP(C511,'Player Stats'!A:A,'Player Stats'!C:C)</f>
        <v>15.441176470588236</v>
      </c>
      <c r="H511" s="2">
        <f>_xlfn.XLOOKUP(C511,'Player Stats'!A:A,'Player Stats'!D:D)</f>
        <v>2.2794117647058822</v>
      </c>
      <c r="I511" s="2">
        <f>_xlfn.XLOOKUP(C511,'Player Stats'!A:A,'Player Stats'!E:E)</f>
        <v>3.2794117647058822</v>
      </c>
      <c r="J511" s="2">
        <f>_xlfn.XLOOKUP(C511,'Player Stats'!A:A,'Player Stats'!F:F)</f>
        <v>1.1176470588235294</v>
      </c>
      <c r="K511" s="2">
        <f>_xlfn.XLOOKUP(C511,'Player Stats'!A:A,'Player Stats'!G:G)</f>
        <v>0.14705882352941177</v>
      </c>
      <c r="L511" s="2">
        <f>_xlfn.XLOOKUP(C511,'Player Stats'!A:A,'Player Stats'!H:H)</f>
        <v>23.723529411764709</v>
      </c>
      <c r="M511">
        <f t="shared" si="84"/>
        <v>1050</v>
      </c>
      <c r="N511">
        <f t="shared" si="85"/>
        <v>155</v>
      </c>
      <c r="O511">
        <f t="shared" si="86"/>
        <v>223</v>
      </c>
      <c r="P511">
        <f t="shared" si="87"/>
        <v>76</v>
      </c>
      <c r="Q511">
        <f t="shared" si="88"/>
        <v>10</v>
      </c>
      <c r="R511" s="4">
        <f t="shared" si="89"/>
        <v>1613.2000000000003</v>
      </c>
      <c r="S511" s="2">
        <f t="shared" si="90"/>
        <v>54.758800521512384</v>
      </c>
      <c r="T511" s="2">
        <f t="shared" si="91"/>
        <v>8.0834419817470664</v>
      </c>
      <c r="U511" s="2">
        <f t="shared" si="92"/>
        <v>11.629726205997391</v>
      </c>
      <c r="V511" s="2">
        <f t="shared" si="93"/>
        <v>3.9634941329856579</v>
      </c>
      <c r="W511" s="2">
        <f t="shared" si="94"/>
        <v>0.5215123859191656</v>
      </c>
      <c r="X511" t="str">
        <f t="shared" si="95"/>
        <v>Yes</v>
      </c>
    </row>
    <row r="512" spans="1:24" x14ac:dyDescent="0.25">
      <c r="A512" t="s">
        <v>5</v>
      </c>
      <c r="B512">
        <v>748788</v>
      </c>
      <c r="C512" t="s">
        <v>112</v>
      </c>
      <c r="D512" s="3">
        <v>22841455</v>
      </c>
      <c r="E512" t="s">
        <v>9</v>
      </c>
      <c r="F512">
        <f>_xlfn.XLOOKUP(C512,'Player Stats'!A:A,'Player Stats'!B:B)</f>
        <v>39</v>
      </c>
      <c r="G512" s="2">
        <f>_xlfn.XLOOKUP(C512,'Player Stats'!A:A,'Player Stats'!C:C)</f>
        <v>15.794871794871796</v>
      </c>
      <c r="H512" s="2">
        <f>_xlfn.XLOOKUP(C512,'Player Stats'!A:A,'Player Stats'!D:D)</f>
        <v>5.7692307692307692</v>
      </c>
      <c r="I512" s="2">
        <f>_xlfn.XLOOKUP(C512,'Player Stats'!A:A,'Player Stats'!E:E)</f>
        <v>2.641025641025641</v>
      </c>
      <c r="J512" s="2">
        <f>_xlfn.XLOOKUP(C512,'Player Stats'!A:A,'Player Stats'!F:F)</f>
        <v>0.53846153846153844</v>
      </c>
      <c r="K512" s="2">
        <f>_xlfn.XLOOKUP(C512,'Player Stats'!A:A,'Player Stats'!G:G)</f>
        <v>0.28205128205128205</v>
      </c>
      <c r="L512" s="2">
        <f>_xlfn.XLOOKUP(C512,'Player Stats'!A:A,'Player Stats'!H:H)</f>
        <v>28.058974358974371</v>
      </c>
      <c r="M512">
        <f t="shared" si="84"/>
        <v>616</v>
      </c>
      <c r="N512">
        <f t="shared" si="85"/>
        <v>225</v>
      </c>
      <c r="O512">
        <f t="shared" si="86"/>
        <v>103</v>
      </c>
      <c r="P512">
        <f t="shared" si="87"/>
        <v>21</v>
      </c>
      <c r="Q512">
        <f t="shared" si="88"/>
        <v>11</v>
      </c>
      <c r="R512" s="4">
        <f t="shared" si="89"/>
        <v>1094.3000000000004</v>
      </c>
      <c r="S512" s="2">
        <f t="shared" si="90"/>
        <v>26.968509668057486</v>
      </c>
      <c r="T512" s="2">
        <f t="shared" si="91"/>
        <v>9.850510836546972</v>
      </c>
      <c r="U512" s="2">
        <f t="shared" si="92"/>
        <v>4.5093449607303908</v>
      </c>
      <c r="V512" s="2">
        <f t="shared" si="93"/>
        <v>0.91938101141105066</v>
      </c>
      <c r="W512" s="2">
        <f t="shared" si="94"/>
        <v>0.48158052978674076</v>
      </c>
      <c r="X512" t="str">
        <f t="shared" si="95"/>
        <v>Yes</v>
      </c>
    </row>
    <row r="513" spans="1:24" x14ac:dyDescent="0.25">
      <c r="A513" t="s">
        <v>5</v>
      </c>
      <c r="B513">
        <v>1257420</v>
      </c>
      <c r="C513" t="s">
        <v>64</v>
      </c>
      <c r="D513" s="3">
        <v>37958760</v>
      </c>
      <c r="E513" t="s">
        <v>65</v>
      </c>
      <c r="F513">
        <f>_xlfn.XLOOKUP(C513,'Player Stats'!A:A,'Player Stats'!B:B)</f>
        <v>74</v>
      </c>
      <c r="G513" s="2">
        <f>_xlfn.XLOOKUP(C513,'Player Stats'!A:A,'Player Stats'!C:C)</f>
        <v>20.243243243243242</v>
      </c>
      <c r="H513" s="2">
        <f>_xlfn.XLOOKUP(C513,'Player Stats'!A:A,'Player Stats'!D:D)</f>
        <v>4.7837837837837842</v>
      </c>
      <c r="I513" s="2">
        <f>_xlfn.XLOOKUP(C513,'Player Stats'!A:A,'Player Stats'!E:E)</f>
        <v>7.1486486486486482</v>
      </c>
      <c r="J513" s="2">
        <f>_xlfn.XLOOKUP(C513,'Player Stats'!A:A,'Player Stats'!F:F)</f>
        <v>1.1891891891891893</v>
      </c>
      <c r="K513" s="2">
        <f>_xlfn.XLOOKUP(C513,'Player Stats'!A:A,'Player Stats'!G:G)</f>
        <v>0.24324324324324326</v>
      </c>
      <c r="L513" s="2">
        <f>_xlfn.XLOOKUP(C513,'Player Stats'!A:A,'Player Stats'!H:H)</f>
        <v>28.137162162162163</v>
      </c>
      <c r="M513">
        <f t="shared" si="84"/>
        <v>1498</v>
      </c>
      <c r="N513">
        <f t="shared" si="85"/>
        <v>354.00000000000006</v>
      </c>
      <c r="O513">
        <f t="shared" si="86"/>
        <v>529</v>
      </c>
      <c r="P513">
        <f t="shared" si="87"/>
        <v>88</v>
      </c>
      <c r="Q513">
        <f t="shared" si="88"/>
        <v>18</v>
      </c>
      <c r="R513" s="4">
        <f t="shared" si="89"/>
        <v>2082.15</v>
      </c>
      <c r="S513" s="2">
        <f t="shared" si="90"/>
        <v>39.463881328051812</v>
      </c>
      <c r="T513" s="2">
        <f t="shared" si="91"/>
        <v>9.325910540807973</v>
      </c>
      <c r="U513" s="2">
        <f t="shared" si="92"/>
        <v>13.936177051094399</v>
      </c>
      <c r="V513" s="2">
        <f t="shared" si="93"/>
        <v>2.3183054451726028</v>
      </c>
      <c r="W513" s="2">
        <f t="shared" si="94"/>
        <v>0.47419884105803251</v>
      </c>
      <c r="X513" t="str">
        <f t="shared" si="95"/>
        <v>Yes</v>
      </c>
    </row>
    <row r="514" spans="1:24" x14ac:dyDescent="0.25">
      <c r="A514" t="s">
        <v>5</v>
      </c>
      <c r="B514">
        <v>1325163</v>
      </c>
      <c r="C514" t="s">
        <v>283</v>
      </c>
      <c r="D514" s="3">
        <v>4962033</v>
      </c>
      <c r="E514" t="s">
        <v>65</v>
      </c>
      <c r="F514">
        <f>_xlfn.XLOOKUP(C514,'Player Stats'!A:A,'Player Stats'!B:B)</f>
        <v>28</v>
      </c>
      <c r="G514" s="2">
        <f>_xlfn.XLOOKUP(C514,'Player Stats'!A:A,'Player Stats'!C:C)</f>
        <v>4.5714285714285712</v>
      </c>
      <c r="H514" s="2">
        <f>_xlfn.XLOOKUP(C514,'Player Stats'!A:A,'Player Stats'!D:D)</f>
        <v>1.5714285714285714</v>
      </c>
      <c r="I514" s="2">
        <f>_xlfn.XLOOKUP(C514,'Player Stats'!A:A,'Player Stats'!E:E)</f>
        <v>0.8214285714285714</v>
      </c>
      <c r="J514" s="2">
        <f>_xlfn.XLOOKUP(C514,'Player Stats'!A:A,'Player Stats'!F:F)</f>
        <v>0.35714285714285715</v>
      </c>
      <c r="K514" s="2">
        <f>_xlfn.XLOOKUP(C514,'Player Stats'!A:A,'Player Stats'!G:G)</f>
        <v>0.10714285714285714</v>
      </c>
      <c r="L514" s="2">
        <f>_xlfn.XLOOKUP(C514,'Player Stats'!A:A,'Player Stats'!H:H)</f>
        <v>9.838690476190477</v>
      </c>
      <c r="M514">
        <f t="shared" ref="M514:M577" si="96">F514*G514</f>
        <v>128</v>
      </c>
      <c r="N514">
        <f t="shared" ref="N514:N577" si="97">F514*H514</f>
        <v>44</v>
      </c>
      <c r="O514">
        <f t="shared" ref="O514:O577" si="98">F514*I514</f>
        <v>23</v>
      </c>
      <c r="P514">
        <f t="shared" ref="P514:P577" si="99">F514*J514</f>
        <v>10</v>
      </c>
      <c r="Q514">
        <f t="shared" ref="Q514:Q577" si="100">F514*K514</f>
        <v>3</v>
      </c>
      <c r="R514" s="4">
        <f t="shared" ref="R514:R577" si="101">F514*L514</f>
        <v>275.48333333333335</v>
      </c>
      <c r="S514" s="2">
        <f t="shared" ref="S514:S577" si="102">(M514/D514)*1000000</f>
        <v>25.795878423218873</v>
      </c>
      <c r="T514" s="2">
        <f t="shared" ref="T514:T577" si="103">(N514/D514)*1000000</f>
        <v>8.8673332079814866</v>
      </c>
      <c r="U514" s="2">
        <f t="shared" ref="U514:U577" si="104">(O514/D514)*1000000</f>
        <v>4.6351969041721404</v>
      </c>
      <c r="V514" s="2">
        <f t="shared" ref="V514:V577" si="105">(P514/D514)*1000000</f>
        <v>2.0153030018139741</v>
      </c>
      <c r="W514" s="2">
        <f t="shared" ref="W514:W577" si="106">(Q514/D514)*1000000</f>
        <v>0.60459090054419218</v>
      </c>
      <c r="X514" t="str">
        <f t="shared" ref="X514:X577" si="107">IF(AND(F514&gt;=20,L514&gt;=15),"Yes","No")</f>
        <v>No</v>
      </c>
    </row>
    <row r="515" spans="1:24" x14ac:dyDescent="0.25">
      <c r="A515" t="s">
        <v>5</v>
      </c>
      <c r="B515">
        <v>463135</v>
      </c>
      <c r="C515" t="s">
        <v>365</v>
      </c>
      <c r="D515" s="3">
        <v>2777830</v>
      </c>
      <c r="E515" t="s">
        <v>7</v>
      </c>
      <c r="F515">
        <f>_xlfn.XLOOKUP(C515,'Player Stats'!A:A,'Player Stats'!B:B)</f>
        <v>11</v>
      </c>
      <c r="G515" s="2">
        <f>_xlfn.XLOOKUP(C515,'Player Stats'!A:A,'Player Stats'!C:C)</f>
        <v>6.4545454545454541</v>
      </c>
      <c r="H515" s="2">
        <f>_xlfn.XLOOKUP(C515,'Player Stats'!A:A,'Player Stats'!D:D)</f>
        <v>1.0909090909090908</v>
      </c>
      <c r="I515" s="2">
        <f>_xlfn.XLOOKUP(C515,'Player Stats'!A:A,'Player Stats'!E:E)</f>
        <v>0.90909090909090906</v>
      </c>
      <c r="J515" s="2">
        <f>_xlfn.XLOOKUP(C515,'Player Stats'!A:A,'Player Stats'!F:F)</f>
        <v>0.27272727272727271</v>
      </c>
      <c r="K515" s="2">
        <f>_xlfn.XLOOKUP(C515,'Player Stats'!A:A,'Player Stats'!G:G)</f>
        <v>0</v>
      </c>
      <c r="L515" s="2">
        <f>_xlfn.XLOOKUP(C515,'Player Stats'!A:A,'Player Stats'!H:H)</f>
        <v>12.187878787878788</v>
      </c>
      <c r="M515">
        <f t="shared" si="96"/>
        <v>71</v>
      </c>
      <c r="N515">
        <f t="shared" si="97"/>
        <v>12</v>
      </c>
      <c r="O515">
        <f t="shared" si="98"/>
        <v>10</v>
      </c>
      <c r="P515">
        <f t="shared" si="99"/>
        <v>3</v>
      </c>
      <c r="Q515">
        <f t="shared" si="100"/>
        <v>0</v>
      </c>
      <c r="R515" s="4">
        <f t="shared" si="101"/>
        <v>134.06666666666666</v>
      </c>
      <c r="S515" s="2">
        <f t="shared" si="102"/>
        <v>25.559519481033757</v>
      </c>
      <c r="T515" s="2">
        <f t="shared" si="103"/>
        <v>4.3199187855268324</v>
      </c>
      <c r="U515" s="2">
        <f t="shared" si="104"/>
        <v>3.5999323212723597</v>
      </c>
      <c r="V515" s="2">
        <f t="shared" si="105"/>
        <v>1.0799796963817081</v>
      </c>
      <c r="W515" s="2">
        <f t="shared" si="106"/>
        <v>0</v>
      </c>
      <c r="X515" t="str">
        <f t="shared" si="107"/>
        <v>No</v>
      </c>
    </row>
    <row r="516" spans="1:24" x14ac:dyDescent="0.25">
      <c r="A516" t="s">
        <v>5</v>
      </c>
      <c r="B516">
        <v>1067671</v>
      </c>
      <c r="C516" t="s">
        <v>84</v>
      </c>
      <c r="D516" s="3">
        <v>31848215</v>
      </c>
      <c r="E516" t="s">
        <v>52</v>
      </c>
      <c r="F516">
        <f>_xlfn.XLOOKUP(C516,'Player Stats'!A:A,'Player Stats'!B:B)</f>
        <v>39</v>
      </c>
      <c r="G516" s="2">
        <f>_xlfn.XLOOKUP(C516,'Player Stats'!A:A,'Player Stats'!C:C)</f>
        <v>13.435897435897436</v>
      </c>
      <c r="H516" s="2">
        <f>_xlfn.XLOOKUP(C516,'Player Stats'!A:A,'Player Stats'!D:D)</f>
        <v>1.9743589743589745</v>
      </c>
      <c r="I516" s="2">
        <f>_xlfn.XLOOKUP(C516,'Player Stats'!A:A,'Player Stats'!E:E)</f>
        <v>3.0512820512820511</v>
      </c>
      <c r="J516" s="2">
        <f>_xlfn.XLOOKUP(C516,'Player Stats'!A:A,'Player Stats'!F:F)</f>
        <v>0.5641025641025641</v>
      </c>
      <c r="K516" s="2">
        <f>_xlfn.XLOOKUP(C516,'Player Stats'!A:A,'Player Stats'!G:G)</f>
        <v>0.38461538461538464</v>
      </c>
      <c r="L516" s="2">
        <f>_xlfn.XLOOKUP(C516,'Player Stats'!A:A,'Player Stats'!H:H)</f>
        <v>23.929487179487175</v>
      </c>
      <c r="M516">
        <f t="shared" si="96"/>
        <v>524</v>
      </c>
      <c r="N516">
        <f t="shared" si="97"/>
        <v>77</v>
      </c>
      <c r="O516">
        <f t="shared" si="98"/>
        <v>119</v>
      </c>
      <c r="P516">
        <f t="shared" si="99"/>
        <v>22</v>
      </c>
      <c r="Q516">
        <f t="shared" si="100"/>
        <v>15</v>
      </c>
      <c r="R516" s="4">
        <f t="shared" si="101"/>
        <v>933.24999999999989</v>
      </c>
      <c r="S516" s="2">
        <f t="shared" si="102"/>
        <v>16.453041402791335</v>
      </c>
      <c r="T516" s="2">
        <f t="shared" si="103"/>
        <v>2.4177179160590319</v>
      </c>
      <c r="U516" s="2">
        <f t="shared" si="104"/>
        <v>3.736473143000322</v>
      </c>
      <c r="V516" s="2">
        <f t="shared" si="105"/>
        <v>0.69077654744543771</v>
      </c>
      <c r="W516" s="2">
        <f t="shared" si="106"/>
        <v>0.47098400962188935</v>
      </c>
      <c r="X516" t="str">
        <f t="shared" si="107"/>
        <v>Yes</v>
      </c>
    </row>
    <row r="517" spans="1:24" x14ac:dyDescent="0.25">
      <c r="A517" t="s">
        <v>5</v>
      </c>
      <c r="B517">
        <v>1342728</v>
      </c>
      <c r="C517" t="s">
        <v>238</v>
      </c>
      <c r="D517" s="3">
        <v>7096231</v>
      </c>
      <c r="E517" t="s">
        <v>68</v>
      </c>
      <c r="F517">
        <f>_xlfn.XLOOKUP(C517,'Player Stats'!A:A,'Player Stats'!B:B)</f>
        <v>52</v>
      </c>
      <c r="G517" s="2">
        <f>_xlfn.XLOOKUP(C517,'Player Stats'!A:A,'Player Stats'!C:C)</f>
        <v>3.4230769230769229</v>
      </c>
      <c r="H517" s="2">
        <f>_xlfn.XLOOKUP(C517,'Player Stats'!A:A,'Player Stats'!D:D)</f>
        <v>2.1538461538461537</v>
      </c>
      <c r="I517" s="2">
        <f>_xlfn.XLOOKUP(C517,'Player Stats'!A:A,'Player Stats'!E:E)</f>
        <v>0.80769230769230771</v>
      </c>
      <c r="J517" s="2">
        <f>_xlfn.XLOOKUP(C517,'Player Stats'!A:A,'Player Stats'!F:F)</f>
        <v>0.34615384615384615</v>
      </c>
      <c r="K517" s="2">
        <f>_xlfn.XLOOKUP(C517,'Player Stats'!A:A,'Player Stats'!G:G)</f>
        <v>0.15384615384615385</v>
      </c>
      <c r="L517" s="2">
        <f>_xlfn.XLOOKUP(C517,'Player Stats'!A:A,'Player Stats'!H:H)</f>
        <v>9.5083333333333346</v>
      </c>
      <c r="M517">
        <f t="shared" si="96"/>
        <v>178</v>
      </c>
      <c r="N517">
        <f t="shared" si="97"/>
        <v>112</v>
      </c>
      <c r="O517">
        <f t="shared" si="98"/>
        <v>42</v>
      </c>
      <c r="P517">
        <f t="shared" si="99"/>
        <v>18</v>
      </c>
      <c r="Q517">
        <f t="shared" si="100"/>
        <v>8</v>
      </c>
      <c r="R517" s="4">
        <f t="shared" si="101"/>
        <v>494.43333333333339</v>
      </c>
      <c r="S517" s="2">
        <f t="shared" si="102"/>
        <v>25.083738113936821</v>
      </c>
      <c r="T517" s="2">
        <f t="shared" si="103"/>
        <v>15.783026228993954</v>
      </c>
      <c r="U517" s="2">
        <f t="shared" si="104"/>
        <v>5.9186348358727336</v>
      </c>
      <c r="V517" s="2">
        <f t="shared" si="105"/>
        <v>2.5365577868025997</v>
      </c>
      <c r="W517" s="2">
        <f t="shared" si="106"/>
        <v>1.1273590163567109</v>
      </c>
      <c r="X517" t="str">
        <f t="shared" si="107"/>
        <v>No</v>
      </c>
    </row>
    <row r="518" spans="1:24" x14ac:dyDescent="0.25">
      <c r="A518" t="s">
        <v>5</v>
      </c>
      <c r="B518">
        <v>1231414</v>
      </c>
      <c r="C518" t="s">
        <v>256</v>
      </c>
      <c r="D518" s="3">
        <v>6045000</v>
      </c>
      <c r="E518" t="s">
        <v>54</v>
      </c>
      <c r="F518">
        <f>_xlfn.XLOOKUP(C518,'Player Stats'!A:A,'Player Stats'!B:B)</f>
        <v>11</v>
      </c>
      <c r="G518" s="2">
        <f>_xlfn.XLOOKUP(C518,'Player Stats'!A:A,'Player Stats'!C:C)</f>
        <v>13.636363636363637</v>
      </c>
      <c r="H518" s="2">
        <f>_xlfn.XLOOKUP(C518,'Player Stats'!A:A,'Player Stats'!D:D)</f>
        <v>11.090909090909092</v>
      </c>
      <c r="I518" s="2">
        <f>_xlfn.XLOOKUP(C518,'Player Stats'!A:A,'Player Stats'!E:E)</f>
        <v>1.0909090909090908</v>
      </c>
      <c r="J518" s="2">
        <f>_xlfn.XLOOKUP(C518,'Player Stats'!A:A,'Player Stats'!F:F)</f>
        <v>0.63636363636363635</v>
      </c>
      <c r="K518" s="2">
        <f>_xlfn.XLOOKUP(C518,'Player Stats'!A:A,'Player Stats'!G:G)</f>
        <v>1.9090909090909092</v>
      </c>
      <c r="L518" s="2">
        <f>_xlfn.XLOOKUP(C518,'Player Stats'!A:A,'Player Stats'!H:H)</f>
        <v>25.804545454545458</v>
      </c>
      <c r="M518">
        <f t="shared" si="96"/>
        <v>150</v>
      </c>
      <c r="N518">
        <f t="shared" si="97"/>
        <v>122.00000000000001</v>
      </c>
      <c r="O518">
        <f t="shared" si="98"/>
        <v>12</v>
      </c>
      <c r="P518">
        <f t="shared" si="99"/>
        <v>7</v>
      </c>
      <c r="Q518">
        <f t="shared" si="100"/>
        <v>21</v>
      </c>
      <c r="R518" s="4">
        <f t="shared" si="101"/>
        <v>283.85000000000002</v>
      </c>
      <c r="S518" s="2">
        <f t="shared" si="102"/>
        <v>24.813895781637719</v>
      </c>
      <c r="T518" s="2">
        <f t="shared" si="103"/>
        <v>20.181968569065347</v>
      </c>
      <c r="U518" s="2">
        <f t="shared" si="104"/>
        <v>1.9851116625310172</v>
      </c>
      <c r="V518" s="2">
        <f t="shared" si="105"/>
        <v>1.1579818031430935</v>
      </c>
      <c r="W518" s="2">
        <f t="shared" si="106"/>
        <v>3.4739454094292803</v>
      </c>
      <c r="X518" t="str">
        <f t="shared" si="107"/>
        <v>No</v>
      </c>
    </row>
    <row r="519" spans="1:24" x14ac:dyDescent="0.25">
      <c r="A519" t="s">
        <v>5</v>
      </c>
      <c r="B519">
        <v>1193676</v>
      </c>
      <c r="C519" t="s">
        <v>223</v>
      </c>
      <c r="D519" s="3">
        <v>8177778</v>
      </c>
      <c r="E519" t="s">
        <v>9</v>
      </c>
      <c r="F519">
        <f>_xlfn.XLOOKUP(C519,'Player Stats'!A:A,'Player Stats'!B:B)</f>
        <v>54</v>
      </c>
      <c r="G519" s="2">
        <f>_xlfn.XLOOKUP(C519,'Player Stats'!A:A,'Player Stats'!C:C)</f>
        <v>3.7037037037037037</v>
      </c>
      <c r="H519" s="2">
        <f>_xlfn.XLOOKUP(C519,'Player Stats'!A:A,'Player Stats'!D:D)</f>
        <v>2.574074074074074</v>
      </c>
      <c r="I519" s="2">
        <f>_xlfn.XLOOKUP(C519,'Player Stats'!A:A,'Player Stats'!E:E)</f>
        <v>0.55555555555555558</v>
      </c>
      <c r="J519" s="2">
        <f>_xlfn.XLOOKUP(C519,'Player Stats'!A:A,'Player Stats'!F:F)</f>
        <v>0.33333333333333331</v>
      </c>
      <c r="K519" s="2">
        <f>_xlfn.XLOOKUP(C519,'Player Stats'!A:A,'Player Stats'!G:G)</f>
        <v>0.44444444444444442</v>
      </c>
      <c r="L519" s="2">
        <f>_xlfn.XLOOKUP(C519,'Player Stats'!A:A,'Player Stats'!H:H)</f>
        <v>11.945987654320984</v>
      </c>
      <c r="M519">
        <f t="shared" si="96"/>
        <v>200</v>
      </c>
      <c r="N519">
        <f t="shared" si="97"/>
        <v>139</v>
      </c>
      <c r="O519">
        <f t="shared" si="98"/>
        <v>30</v>
      </c>
      <c r="P519">
        <f t="shared" si="99"/>
        <v>18</v>
      </c>
      <c r="Q519">
        <f t="shared" si="100"/>
        <v>24</v>
      </c>
      <c r="R519" s="4">
        <f t="shared" si="101"/>
        <v>645.08333333333314</v>
      </c>
      <c r="S519" s="2">
        <f t="shared" si="102"/>
        <v>24.456521074551059</v>
      </c>
      <c r="T519" s="2">
        <f t="shared" si="103"/>
        <v>16.997282146812985</v>
      </c>
      <c r="U519" s="2">
        <f t="shared" si="104"/>
        <v>3.6684781611826587</v>
      </c>
      <c r="V519" s="2">
        <f t="shared" si="105"/>
        <v>2.2010868967095956</v>
      </c>
      <c r="W519" s="2">
        <f t="shared" si="106"/>
        <v>2.9347825289461267</v>
      </c>
      <c r="X519" t="str">
        <f t="shared" si="107"/>
        <v>No</v>
      </c>
    </row>
    <row r="520" spans="1:24" x14ac:dyDescent="0.25">
      <c r="A520" t="s">
        <v>5</v>
      </c>
      <c r="B520">
        <v>1465506</v>
      </c>
      <c r="C520" t="s">
        <v>257</v>
      </c>
      <c r="D520" s="3">
        <v>6016080</v>
      </c>
      <c r="E520" t="s">
        <v>25</v>
      </c>
      <c r="F520">
        <f>_xlfn.XLOOKUP(C520,'Player Stats'!A:A,'Player Stats'!B:B)</f>
        <v>51</v>
      </c>
      <c r="G520" s="2">
        <f>_xlfn.XLOOKUP(C520,'Player Stats'!A:A,'Player Stats'!C:C)</f>
        <v>2.8823529411764706</v>
      </c>
      <c r="H520" s="2">
        <f>_xlfn.XLOOKUP(C520,'Player Stats'!A:A,'Player Stats'!D:D)</f>
        <v>2.8235294117647061</v>
      </c>
      <c r="I520" s="2">
        <f>_xlfn.XLOOKUP(C520,'Player Stats'!A:A,'Player Stats'!E:E)</f>
        <v>0.11764705882352941</v>
      </c>
      <c r="J520" s="2">
        <f>_xlfn.XLOOKUP(C520,'Player Stats'!A:A,'Player Stats'!F:F)</f>
        <v>9.8039215686274508E-2</v>
      </c>
      <c r="K520" s="2">
        <f>_xlfn.XLOOKUP(C520,'Player Stats'!A:A,'Player Stats'!G:G)</f>
        <v>0.6470588235294118</v>
      </c>
      <c r="L520" s="2">
        <f>_xlfn.XLOOKUP(C520,'Player Stats'!A:A,'Player Stats'!H:H)</f>
        <v>9.0392156862745079</v>
      </c>
      <c r="M520">
        <f t="shared" si="96"/>
        <v>147</v>
      </c>
      <c r="N520">
        <f t="shared" si="97"/>
        <v>144</v>
      </c>
      <c r="O520">
        <f t="shared" si="98"/>
        <v>6</v>
      </c>
      <c r="P520">
        <f t="shared" si="99"/>
        <v>5</v>
      </c>
      <c r="Q520">
        <f t="shared" si="100"/>
        <v>33</v>
      </c>
      <c r="R520" s="4">
        <f t="shared" si="101"/>
        <v>460.99999999999989</v>
      </c>
      <c r="S520" s="2">
        <f t="shared" si="102"/>
        <v>24.434515498464116</v>
      </c>
      <c r="T520" s="2">
        <f t="shared" si="103"/>
        <v>23.935851916862809</v>
      </c>
      <c r="U520" s="2">
        <f t="shared" si="104"/>
        <v>0.99732716320261694</v>
      </c>
      <c r="V520" s="2">
        <f t="shared" si="105"/>
        <v>0.83110596933551406</v>
      </c>
      <c r="W520" s="2">
        <f t="shared" si="106"/>
        <v>5.4852993976143933</v>
      </c>
      <c r="X520" t="str">
        <f t="shared" si="107"/>
        <v>No</v>
      </c>
    </row>
    <row r="521" spans="1:24" x14ac:dyDescent="0.25">
      <c r="A521" t="s">
        <v>5</v>
      </c>
      <c r="B521">
        <v>949131</v>
      </c>
      <c r="C521" t="s">
        <v>34</v>
      </c>
      <c r="D521" s="3">
        <v>46394100</v>
      </c>
      <c r="E521" t="s">
        <v>35</v>
      </c>
      <c r="F521">
        <f>_xlfn.XLOOKUP(C521,'Player Stats'!A:A,'Player Stats'!B:B)</f>
        <v>42</v>
      </c>
      <c r="G521" s="2">
        <f>_xlfn.XLOOKUP(C521,'Player Stats'!A:A,'Player Stats'!C:C)</f>
        <v>26.738095238095237</v>
      </c>
      <c r="H521" s="2">
        <f>_xlfn.XLOOKUP(C521,'Player Stats'!A:A,'Player Stats'!D:D)</f>
        <v>6.8809523809523814</v>
      </c>
      <c r="I521" s="2">
        <f>_xlfn.XLOOKUP(C521,'Player Stats'!A:A,'Player Stats'!E:E)</f>
        <v>2.1190476190476191</v>
      </c>
      <c r="J521" s="2">
        <f>_xlfn.XLOOKUP(C521,'Player Stats'!A:A,'Player Stats'!F:F)</f>
        <v>1</v>
      </c>
      <c r="K521" s="2">
        <f>_xlfn.XLOOKUP(C521,'Player Stats'!A:A,'Player Stats'!G:G)</f>
        <v>0.5</v>
      </c>
      <c r="L521" s="2">
        <f>_xlfn.XLOOKUP(C521,'Player Stats'!A:A,'Player Stats'!H:H)</f>
        <v>34.348015873015875</v>
      </c>
      <c r="M521">
        <f t="shared" si="96"/>
        <v>1123</v>
      </c>
      <c r="N521">
        <f t="shared" si="97"/>
        <v>289</v>
      </c>
      <c r="O521">
        <f t="shared" si="98"/>
        <v>89</v>
      </c>
      <c r="P521">
        <f t="shared" si="99"/>
        <v>42</v>
      </c>
      <c r="Q521">
        <f t="shared" si="100"/>
        <v>21</v>
      </c>
      <c r="R521" s="4">
        <f t="shared" si="101"/>
        <v>1442.6166666666668</v>
      </c>
      <c r="S521" s="2">
        <f t="shared" si="102"/>
        <v>24.205664082286326</v>
      </c>
      <c r="T521" s="2">
        <f t="shared" si="103"/>
        <v>6.2292403559935421</v>
      </c>
      <c r="U521" s="2">
        <f t="shared" si="104"/>
        <v>1.9183473760672152</v>
      </c>
      <c r="V521" s="2">
        <f t="shared" si="105"/>
        <v>0.90528752578452854</v>
      </c>
      <c r="W521" s="2">
        <f t="shared" si="106"/>
        <v>0.45264376289226427</v>
      </c>
      <c r="X521" t="str">
        <f t="shared" si="107"/>
        <v>Yes</v>
      </c>
    </row>
    <row r="522" spans="1:24" x14ac:dyDescent="0.25">
      <c r="A522" t="s">
        <v>5</v>
      </c>
      <c r="B522">
        <v>1134571</v>
      </c>
      <c r="C522" t="s">
        <v>541</v>
      </c>
      <c r="D522" s="3">
        <v>209114</v>
      </c>
      <c r="E522" t="s">
        <v>65</v>
      </c>
      <c r="F522">
        <f>_xlfn.XLOOKUP(C522,'Player Stats'!A:A,'Player Stats'!B:B)</f>
        <v>6</v>
      </c>
      <c r="G522" s="2">
        <f>_xlfn.XLOOKUP(C522,'Player Stats'!A:A,'Player Stats'!C:C)</f>
        <v>0.83333333333333337</v>
      </c>
      <c r="H522" s="2">
        <f>_xlfn.XLOOKUP(C522,'Player Stats'!A:A,'Player Stats'!D:D)</f>
        <v>1.5</v>
      </c>
      <c r="I522" s="2">
        <f>_xlfn.XLOOKUP(C522,'Player Stats'!A:A,'Player Stats'!E:E)</f>
        <v>0.33333333333333331</v>
      </c>
      <c r="J522" s="2">
        <f>_xlfn.XLOOKUP(C522,'Player Stats'!A:A,'Player Stats'!F:F)</f>
        <v>0.5</v>
      </c>
      <c r="K522" s="2">
        <f>_xlfn.XLOOKUP(C522,'Player Stats'!A:A,'Player Stats'!G:G)</f>
        <v>0.16666666666666666</v>
      </c>
      <c r="L522" s="2">
        <f>_xlfn.XLOOKUP(C522,'Player Stats'!A:A,'Player Stats'!H:H)</f>
        <v>10.713888888888889</v>
      </c>
      <c r="M522">
        <f t="shared" si="96"/>
        <v>5</v>
      </c>
      <c r="N522">
        <f t="shared" si="97"/>
        <v>9</v>
      </c>
      <c r="O522">
        <f t="shared" si="98"/>
        <v>2</v>
      </c>
      <c r="P522">
        <f t="shared" si="99"/>
        <v>3</v>
      </c>
      <c r="Q522">
        <f t="shared" si="100"/>
        <v>1</v>
      </c>
      <c r="R522" s="4">
        <f t="shared" si="101"/>
        <v>64.283333333333331</v>
      </c>
      <c r="S522" s="2">
        <f t="shared" si="102"/>
        <v>23.910402938110312</v>
      </c>
      <c r="T522" s="2">
        <f t="shared" si="103"/>
        <v>43.038725288598563</v>
      </c>
      <c r="U522" s="2">
        <f t="shared" si="104"/>
        <v>9.5641611752441253</v>
      </c>
      <c r="V522" s="2">
        <f t="shared" si="105"/>
        <v>14.346241762866187</v>
      </c>
      <c r="W522" s="2">
        <f t="shared" si="106"/>
        <v>4.7820805876220627</v>
      </c>
      <c r="X522" t="str">
        <f t="shared" si="107"/>
        <v>No</v>
      </c>
    </row>
    <row r="523" spans="1:24" x14ac:dyDescent="0.25">
      <c r="A523" t="s">
        <v>5</v>
      </c>
      <c r="B523">
        <v>1500956</v>
      </c>
      <c r="C523" t="s">
        <v>361</v>
      </c>
      <c r="D523" s="3">
        <v>2847600</v>
      </c>
      <c r="E523" t="s">
        <v>22</v>
      </c>
      <c r="F523">
        <f>_xlfn.XLOOKUP(C523,'Player Stats'!A:A,'Player Stats'!B:B)</f>
        <v>36</v>
      </c>
      <c r="G523" s="2">
        <f>_xlfn.XLOOKUP(C523,'Player Stats'!A:A,'Player Stats'!C:C)</f>
        <v>1.8888888888888888</v>
      </c>
      <c r="H523" s="2">
        <f>_xlfn.XLOOKUP(C523,'Player Stats'!A:A,'Player Stats'!D:D)</f>
        <v>0.94444444444444442</v>
      </c>
      <c r="I523" s="2">
        <f>_xlfn.XLOOKUP(C523,'Player Stats'!A:A,'Player Stats'!E:E)</f>
        <v>0.41666666666666669</v>
      </c>
      <c r="J523" s="2">
        <f>_xlfn.XLOOKUP(C523,'Player Stats'!A:A,'Player Stats'!F:F)</f>
        <v>0.1388888888888889</v>
      </c>
      <c r="K523" s="2">
        <f>_xlfn.XLOOKUP(C523,'Player Stats'!A:A,'Player Stats'!G:G)</f>
        <v>2.7777777777777776E-2</v>
      </c>
      <c r="L523" s="2">
        <f>_xlfn.XLOOKUP(C523,'Player Stats'!A:A,'Player Stats'!H:H)</f>
        <v>4.8805555555555546</v>
      </c>
      <c r="M523">
        <f t="shared" si="96"/>
        <v>68</v>
      </c>
      <c r="N523">
        <f t="shared" si="97"/>
        <v>34</v>
      </c>
      <c r="O523">
        <f t="shared" si="98"/>
        <v>15</v>
      </c>
      <c r="P523">
        <f t="shared" si="99"/>
        <v>5</v>
      </c>
      <c r="Q523">
        <f t="shared" si="100"/>
        <v>1</v>
      </c>
      <c r="R523" s="4">
        <f t="shared" si="101"/>
        <v>175.69999999999996</v>
      </c>
      <c r="S523" s="2">
        <f t="shared" si="102"/>
        <v>23.879758393032731</v>
      </c>
      <c r="T523" s="2">
        <f t="shared" si="103"/>
        <v>11.939879196516365</v>
      </c>
      <c r="U523" s="2">
        <f t="shared" si="104"/>
        <v>5.2675937631689846</v>
      </c>
      <c r="V523" s="2">
        <f t="shared" si="105"/>
        <v>1.7558645877229948</v>
      </c>
      <c r="W523" s="2">
        <f t="shared" si="106"/>
        <v>0.35117291754459895</v>
      </c>
      <c r="X523" t="str">
        <f t="shared" si="107"/>
        <v>No</v>
      </c>
    </row>
    <row r="524" spans="1:24" x14ac:dyDescent="0.25">
      <c r="A524" t="s">
        <v>5</v>
      </c>
      <c r="B524">
        <v>842969</v>
      </c>
      <c r="C524" t="s">
        <v>203</v>
      </c>
      <c r="D524" s="3">
        <v>9594044</v>
      </c>
      <c r="E524" t="s">
        <v>73</v>
      </c>
      <c r="F524">
        <f>_xlfn.XLOOKUP(C524,'Player Stats'!A:A,'Player Stats'!B:B)</f>
        <v>58</v>
      </c>
      <c r="G524" s="2">
        <f>_xlfn.XLOOKUP(C524,'Player Stats'!A:A,'Player Stats'!C:C)</f>
        <v>3.9137931034482758</v>
      </c>
      <c r="H524" s="2">
        <f>_xlfn.XLOOKUP(C524,'Player Stats'!A:A,'Player Stats'!D:D)</f>
        <v>2.4655172413793105</v>
      </c>
      <c r="I524" s="2">
        <f>_xlfn.XLOOKUP(C524,'Player Stats'!A:A,'Player Stats'!E:E)</f>
        <v>1.396551724137931</v>
      </c>
      <c r="J524" s="2">
        <f>_xlfn.XLOOKUP(C524,'Player Stats'!A:A,'Player Stats'!F:F)</f>
        <v>0.68965517241379315</v>
      </c>
      <c r="K524" s="2">
        <f>_xlfn.XLOOKUP(C524,'Player Stats'!A:A,'Player Stats'!G:G)</f>
        <v>0.25862068965517243</v>
      </c>
      <c r="L524" s="2">
        <f>_xlfn.XLOOKUP(C524,'Player Stats'!A:A,'Player Stats'!H:H)</f>
        <v>14.762068965517241</v>
      </c>
      <c r="M524">
        <f t="shared" si="96"/>
        <v>227</v>
      </c>
      <c r="N524">
        <f t="shared" si="97"/>
        <v>143</v>
      </c>
      <c r="O524">
        <f t="shared" si="98"/>
        <v>81</v>
      </c>
      <c r="P524">
        <f t="shared" si="99"/>
        <v>40</v>
      </c>
      <c r="Q524">
        <f t="shared" si="100"/>
        <v>15.000000000000002</v>
      </c>
      <c r="R524" s="4">
        <f t="shared" si="101"/>
        <v>856.19999999999993</v>
      </c>
      <c r="S524" s="2">
        <f t="shared" si="102"/>
        <v>23.660512709760347</v>
      </c>
      <c r="T524" s="2">
        <f t="shared" si="103"/>
        <v>14.905080693813787</v>
      </c>
      <c r="U524" s="2">
        <f t="shared" si="104"/>
        <v>8.4427380153770404</v>
      </c>
      <c r="V524" s="2">
        <f t="shared" si="105"/>
        <v>4.1692533409269332</v>
      </c>
      <c r="W524" s="2">
        <f t="shared" si="106"/>
        <v>1.5634700028476003</v>
      </c>
      <c r="X524" t="str">
        <f t="shared" si="107"/>
        <v>No</v>
      </c>
    </row>
    <row r="525" spans="1:24" x14ac:dyDescent="0.25">
      <c r="A525" t="s">
        <v>5</v>
      </c>
      <c r="B525">
        <v>1195700</v>
      </c>
      <c r="C525" t="s">
        <v>501</v>
      </c>
      <c r="D525" s="3">
        <v>636434</v>
      </c>
      <c r="E525" t="s">
        <v>37</v>
      </c>
      <c r="F525">
        <f>_xlfn.XLOOKUP(C525,'Player Stats'!A:A,'Player Stats'!B:B)</f>
        <v>5</v>
      </c>
      <c r="G525" s="2">
        <f>_xlfn.XLOOKUP(C525,'Player Stats'!A:A,'Player Stats'!C:C)</f>
        <v>3</v>
      </c>
      <c r="H525" s="2">
        <f>_xlfn.XLOOKUP(C525,'Player Stats'!A:A,'Player Stats'!D:D)</f>
        <v>0.6</v>
      </c>
      <c r="I525" s="2">
        <f>_xlfn.XLOOKUP(C525,'Player Stats'!A:A,'Player Stats'!E:E)</f>
        <v>0.8</v>
      </c>
      <c r="J525" s="2">
        <f>_xlfn.XLOOKUP(C525,'Player Stats'!A:A,'Player Stats'!F:F)</f>
        <v>0.4</v>
      </c>
      <c r="K525" s="2">
        <f>_xlfn.XLOOKUP(C525,'Player Stats'!A:A,'Player Stats'!G:G)</f>
        <v>0</v>
      </c>
      <c r="L525" s="2">
        <f>_xlfn.XLOOKUP(C525,'Player Stats'!A:A,'Player Stats'!H:H)</f>
        <v>6.6099999999999994</v>
      </c>
      <c r="M525">
        <f t="shared" si="96"/>
        <v>15</v>
      </c>
      <c r="N525">
        <f t="shared" si="97"/>
        <v>3</v>
      </c>
      <c r="O525">
        <f t="shared" si="98"/>
        <v>4</v>
      </c>
      <c r="P525">
        <f t="shared" si="99"/>
        <v>2</v>
      </c>
      <c r="Q525">
        <f t="shared" si="100"/>
        <v>0</v>
      </c>
      <c r="R525" s="4">
        <f t="shared" si="101"/>
        <v>33.049999999999997</v>
      </c>
      <c r="S525" s="2">
        <f t="shared" si="102"/>
        <v>23.568822533051346</v>
      </c>
      <c r="T525" s="2">
        <f t="shared" si="103"/>
        <v>4.7137645066102687</v>
      </c>
      <c r="U525" s="2">
        <f t="shared" si="104"/>
        <v>6.2850193421470255</v>
      </c>
      <c r="V525" s="2">
        <f t="shared" si="105"/>
        <v>3.1425096710735128</v>
      </c>
      <c r="W525" s="2">
        <f t="shared" si="106"/>
        <v>0</v>
      </c>
      <c r="X525" t="str">
        <f t="shared" si="107"/>
        <v>No</v>
      </c>
    </row>
    <row r="526" spans="1:24" x14ac:dyDescent="0.25">
      <c r="A526" t="s">
        <v>5</v>
      </c>
      <c r="B526">
        <v>1231798</v>
      </c>
      <c r="C526" t="s">
        <v>579</v>
      </c>
      <c r="D526" s="3">
        <v>85300</v>
      </c>
      <c r="E526" t="s">
        <v>39</v>
      </c>
      <c r="F526">
        <f>_xlfn.XLOOKUP(C526,'Player Stats'!A:A,'Player Stats'!B:B)</f>
        <v>1</v>
      </c>
      <c r="G526" s="2">
        <f>_xlfn.XLOOKUP(C526,'Player Stats'!A:A,'Player Stats'!C:C)</f>
        <v>2</v>
      </c>
      <c r="H526" s="2">
        <f>_xlfn.XLOOKUP(C526,'Player Stats'!A:A,'Player Stats'!D:D)</f>
        <v>4</v>
      </c>
      <c r="I526" s="2">
        <f>_xlfn.XLOOKUP(C526,'Player Stats'!A:A,'Player Stats'!E:E)</f>
        <v>2</v>
      </c>
      <c r="J526" s="2">
        <f>_xlfn.XLOOKUP(C526,'Player Stats'!A:A,'Player Stats'!F:F)</f>
        <v>0</v>
      </c>
      <c r="K526" s="2">
        <f>_xlfn.XLOOKUP(C526,'Player Stats'!A:A,'Player Stats'!G:G)</f>
        <v>0</v>
      </c>
      <c r="L526" s="2">
        <f>_xlfn.XLOOKUP(C526,'Player Stats'!A:A,'Player Stats'!H:H)</f>
        <v>6.8166666666666664</v>
      </c>
      <c r="M526">
        <f t="shared" si="96"/>
        <v>2</v>
      </c>
      <c r="N526">
        <f t="shared" si="97"/>
        <v>4</v>
      </c>
      <c r="O526">
        <f t="shared" si="98"/>
        <v>2</v>
      </c>
      <c r="P526">
        <f t="shared" si="99"/>
        <v>0</v>
      </c>
      <c r="Q526">
        <f t="shared" si="100"/>
        <v>0</v>
      </c>
      <c r="R526" s="4">
        <f t="shared" si="101"/>
        <v>6.8166666666666664</v>
      </c>
      <c r="S526" s="2">
        <f t="shared" si="102"/>
        <v>23.446658851113718</v>
      </c>
      <c r="T526" s="2">
        <f t="shared" si="103"/>
        <v>46.893317702227435</v>
      </c>
      <c r="U526" s="2">
        <f t="shared" si="104"/>
        <v>23.446658851113718</v>
      </c>
      <c r="V526" s="2">
        <f t="shared" si="105"/>
        <v>0</v>
      </c>
      <c r="W526" s="2">
        <f t="shared" si="106"/>
        <v>0</v>
      </c>
      <c r="X526" t="str">
        <f t="shared" si="107"/>
        <v>No</v>
      </c>
    </row>
    <row r="527" spans="1:24" x14ac:dyDescent="0.25">
      <c r="A527" t="s">
        <v>5</v>
      </c>
      <c r="B527">
        <v>899858</v>
      </c>
      <c r="C527" t="s">
        <v>510</v>
      </c>
      <c r="D527" s="3">
        <v>464050</v>
      </c>
      <c r="E527" t="s">
        <v>54</v>
      </c>
      <c r="F527" t="e">
        <f>_xlfn.XLOOKUP(C527,'Player Stats'!A:A,'Player Stats'!B:B)</f>
        <v>#N/A</v>
      </c>
      <c r="G527" s="2" t="e">
        <f>_xlfn.XLOOKUP(C527,'Player Stats'!A:A,'Player Stats'!C:C)</f>
        <v>#N/A</v>
      </c>
      <c r="H527" s="2" t="e">
        <f>_xlfn.XLOOKUP(C527,'Player Stats'!A:A,'Player Stats'!D:D)</f>
        <v>#N/A</v>
      </c>
      <c r="I527" s="2" t="e">
        <f>_xlfn.XLOOKUP(C527,'Player Stats'!A:A,'Player Stats'!E:E)</f>
        <v>#N/A</v>
      </c>
      <c r="J527" s="2" t="e">
        <f>_xlfn.XLOOKUP(C527,'Player Stats'!A:A,'Player Stats'!F:F)</f>
        <v>#N/A</v>
      </c>
      <c r="K527" s="2" t="e">
        <f>_xlfn.XLOOKUP(C527,'Player Stats'!A:A,'Player Stats'!G:G)</f>
        <v>#N/A</v>
      </c>
      <c r="L527" s="2" t="e">
        <f>_xlfn.XLOOKUP(C527,'Player Stats'!A:A,'Player Stats'!H:H)</f>
        <v>#N/A</v>
      </c>
      <c r="M527" t="e">
        <f t="shared" si="96"/>
        <v>#N/A</v>
      </c>
      <c r="N527" t="e">
        <f t="shared" si="97"/>
        <v>#N/A</v>
      </c>
      <c r="O527" t="e">
        <f t="shared" si="98"/>
        <v>#N/A</v>
      </c>
      <c r="P527" t="e">
        <f t="shared" si="99"/>
        <v>#N/A</v>
      </c>
      <c r="Q527" t="e">
        <f t="shared" si="100"/>
        <v>#N/A</v>
      </c>
      <c r="R527" s="4" t="e">
        <f t="shared" si="101"/>
        <v>#N/A</v>
      </c>
      <c r="S527" s="2" t="e">
        <f t="shared" si="102"/>
        <v>#N/A</v>
      </c>
      <c r="T527" s="2" t="e">
        <f t="shared" si="103"/>
        <v>#N/A</v>
      </c>
      <c r="U527" s="2" t="e">
        <f t="shared" si="104"/>
        <v>#N/A</v>
      </c>
      <c r="V527" s="2" t="e">
        <f t="shared" si="105"/>
        <v>#N/A</v>
      </c>
      <c r="W527" s="2" t="e">
        <f t="shared" si="106"/>
        <v>#N/A</v>
      </c>
      <c r="X527" t="e">
        <f t="shared" si="107"/>
        <v>#N/A</v>
      </c>
    </row>
    <row r="528" spans="1:24" x14ac:dyDescent="0.25">
      <c r="A528" t="s">
        <v>5</v>
      </c>
      <c r="B528">
        <v>854601</v>
      </c>
      <c r="C528" t="s">
        <v>116</v>
      </c>
      <c r="D528" s="3">
        <v>22124110</v>
      </c>
      <c r="E528" t="s">
        <v>25</v>
      </c>
      <c r="F528">
        <f>_xlfn.XLOOKUP(C528,'Player Stats'!A:A,'Player Stats'!B:B)</f>
        <v>62</v>
      </c>
      <c r="G528" s="2">
        <f>_xlfn.XLOOKUP(C528,'Player Stats'!A:A,'Player Stats'!C:C)</f>
        <v>20.451612903225808</v>
      </c>
      <c r="H528" s="2">
        <f>_xlfn.XLOOKUP(C528,'Player Stats'!A:A,'Player Stats'!D:D)</f>
        <v>3.7903225806451615</v>
      </c>
      <c r="I528" s="2">
        <f>_xlfn.XLOOKUP(C528,'Player Stats'!A:A,'Player Stats'!E:E)</f>
        <v>1.8064516129032258</v>
      </c>
      <c r="J528" s="2">
        <f>_xlfn.XLOOKUP(C528,'Player Stats'!A:A,'Player Stats'!F:F)</f>
        <v>1</v>
      </c>
      <c r="K528" s="2">
        <f>_xlfn.XLOOKUP(C528,'Player Stats'!A:A,'Player Stats'!G:G)</f>
        <v>0.16129032258064516</v>
      </c>
      <c r="L528" s="2">
        <f>_xlfn.XLOOKUP(C528,'Player Stats'!A:A,'Player Stats'!H:H)</f>
        <v>30.924193548387098</v>
      </c>
      <c r="M528">
        <f t="shared" si="96"/>
        <v>1268</v>
      </c>
      <c r="N528">
        <f t="shared" si="97"/>
        <v>235</v>
      </c>
      <c r="O528">
        <f t="shared" si="98"/>
        <v>112</v>
      </c>
      <c r="P528">
        <f t="shared" si="99"/>
        <v>62</v>
      </c>
      <c r="Q528">
        <f t="shared" si="100"/>
        <v>10</v>
      </c>
      <c r="R528" s="4">
        <f t="shared" si="101"/>
        <v>1917.3000000000002</v>
      </c>
      <c r="S528" s="2">
        <f t="shared" si="102"/>
        <v>57.313039936973738</v>
      </c>
      <c r="T528" s="2">
        <f t="shared" si="103"/>
        <v>10.621896202830307</v>
      </c>
      <c r="U528" s="2">
        <f t="shared" si="104"/>
        <v>5.0623505307106136</v>
      </c>
      <c r="V528" s="2">
        <f t="shared" si="105"/>
        <v>2.8023726152148041</v>
      </c>
      <c r="W528" s="2">
        <f t="shared" si="106"/>
        <v>0.45199558309916199</v>
      </c>
      <c r="X528" t="str">
        <f t="shared" si="107"/>
        <v>Yes</v>
      </c>
    </row>
    <row r="529" spans="1:24" x14ac:dyDescent="0.25">
      <c r="A529" t="s">
        <v>5</v>
      </c>
      <c r="B529">
        <v>739957</v>
      </c>
      <c r="C529" t="s">
        <v>19</v>
      </c>
      <c r="D529" s="3">
        <v>54126450</v>
      </c>
      <c r="E529" t="s">
        <v>20</v>
      </c>
      <c r="F529">
        <f>_xlfn.XLOOKUP(C529,'Player Stats'!A:A,'Player Stats'!B:B)</f>
        <v>36</v>
      </c>
      <c r="G529" s="2">
        <f>_xlfn.XLOOKUP(C529,'Player Stats'!A:A,'Player Stats'!C:C)</f>
        <v>27.583333333333332</v>
      </c>
      <c r="H529" s="2">
        <f>_xlfn.XLOOKUP(C529,'Player Stats'!A:A,'Player Stats'!D:D)</f>
        <v>9.7777777777777786</v>
      </c>
      <c r="I529" s="2">
        <f>_xlfn.XLOOKUP(C529,'Player Stats'!A:A,'Player Stats'!E:E)</f>
        <v>5.4444444444444446</v>
      </c>
      <c r="J529" s="2">
        <f>_xlfn.XLOOKUP(C529,'Player Stats'!A:A,'Player Stats'!F:F)</f>
        <v>0.94444444444444442</v>
      </c>
      <c r="K529" s="2">
        <f>_xlfn.XLOOKUP(C529,'Player Stats'!A:A,'Player Stats'!G:G)</f>
        <v>0.66666666666666663</v>
      </c>
      <c r="L529" s="2">
        <f>_xlfn.XLOOKUP(C529,'Player Stats'!A:A,'Player Stats'!H:H)</f>
        <v>28.868055555555557</v>
      </c>
      <c r="M529">
        <f t="shared" si="96"/>
        <v>993</v>
      </c>
      <c r="N529">
        <f t="shared" si="97"/>
        <v>352</v>
      </c>
      <c r="O529">
        <f t="shared" si="98"/>
        <v>196</v>
      </c>
      <c r="P529">
        <f t="shared" si="99"/>
        <v>34</v>
      </c>
      <c r="Q529">
        <f t="shared" si="100"/>
        <v>24</v>
      </c>
      <c r="R529" s="4">
        <f t="shared" si="101"/>
        <v>1039.25</v>
      </c>
      <c r="S529" s="2">
        <f t="shared" si="102"/>
        <v>18.345928838857898</v>
      </c>
      <c r="T529" s="2">
        <f t="shared" si="103"/>
        <v>6.5032899811460014</v>
      </c>
      <c r="U529" s="2">
        <f t="shared" si="104"/>
        <v>3.6211501031381141</v>
      </c>
      <c r="V529" s="2">
        <f t="shared" si="105"/>
        <v>0.62815869136069336</v>
      </c>
      <c r="W529" s="2">
        <f t="shared" si="106"/>
        <v>0.44340613507813648</v>
      </c>
      <c r="X529" t="str">
        <f t="shared" si="107"/>
        <v>Yes</v>
      </c>
    </row>
    <row r="530" spans="1:24" x14ac:dyDescent="0.25">
      <c r="A530" t="s">
        <v>5</v>
      </c>
      <c r="B530">
        <v>1134158</v>
      </c>
      <c r="C530" t="s">
        <v>134</v>
      </c>
      <c r="D530" s="3">
        <v>18102000</v>
      </c>
      <c r="E530" t="s">
        <v>44</v>
      </c>
      <c r="F530">
        <f>_xlfn.XLOOKUP(C530,'Player Stats'!A:A,'Player Stats'!B:B)</f>
        <v>57</v>
      </c>
      <c r="G530" s="2">
        <f>_xlfn.XLOOKUP(C530,'Player Stats'!A:A,'Player Stats'!C:C)</f>
        <v>16.94736842105263</v>
      </c>
      <c r="H530" s="2">
        <f>_xlfn.XLOOKUP(C530,'Player Stats'!A:A,'Player Stats'!D:D)</f>
        <v>2.807017543859649</v>
      </c>
      <c r="I530" s="2">
        <f>_xlfn.XLOOKUP(C530,'Player Stats'!A:A,'Player Stats'!E:E)</f>
        <v>7.666666666666667</v>
      </c>
      <c r="J530" s="2">
        <f>_xlfn.XLOOKUP(C530,'Player Stats'!A:A,'Player Stats'!F:F)</f>
        <v>0.89473684210526316</v>
      </c>
      <c r="K530" s="2">
        <f>_xlfn.XLOOKUP(C530,'Player Stats'!A:A,'Player Stats'!G:G)</f>
        <v>0.14035087719298245</v>
      </c>
      <c r="L530" s="2">
        <f>_xlfn.XLOOKUP(C530,'Player Stats'!A:A,'Player Stats'!H:H)</f>
        <v>31.327192982456125</v>
      </c>
      <c r="M530">
        <f t="shared" si="96"/>
        <v>965.99999999999989</v>
      </c>
      <c r="N530">
        <f t="shared" si="97"/>
        <v>160</v>
      </c>
      <c r="O530">
        <f t="shared" si="98"/>
        <v>437</v>
      </c>
      <c r="P530">
        <f t="shared" si="99"/>
        <v>51</v>
      </c>
      <c r="Q530">
        <f t="shared" si="100"/>
        <v>8</v>
      </c>
      <c r="R530" s="4">
        <f t="shared" si="101"/>
        <v>1785.6499999999992</v>
      </c>
      <c r="S530" s="2">
        <f t="shared" si="102"/>
        <v>53.36426914153131</v>
      </c>
      <c r="T530" s="2">
        <f t="shared" si="103"/>
        <v>8.8388023422826212</v>
      </c>
      <c r="U530" s="2">
        <f t="shared" si="104"/>
        <v>24.140978897359407</v>
      </c>
      <c r="V530" s="2">
        <f t="shared" si="105"/>
        <v>2.8173682466025851</v>
      </c>
      <c r="W530" s="2">
        <f t="shared" si="106"/>
        <v>0.441940117114131</v>
      </c>
      <c r="X530" t="str">
        <f t="shared" si="107"/>
        <v>Yes</v>
      </c>
    </row>
    <row r="531" spans="1:24" x14ac:dyDescent="0.25">
      <c r="A531" t="s">
        <v>5</v>
      </c>
      <c r="B531">
        <v>503689</v>
      </c>
      <c r="C531" t="s">
        <v>514</v>
      </c>
      <c r="D531" s="3">
        <v>424672</v>
      </c>
      <c r="E531" t="s">
        <v>37</v>
      </c>
      <c r="F531" t="e">
        <f>_xlfn.XLOOKUP(C531,'Player Stats'!A:A,'Player Stats'!B:B)</f>
        <v>#N/A</v>
      </c>
      <c r="G531" s="2" t="e">
        <f>_xlfn.XLOOKUP(C531,'Player Stats'!A:A,'Player Stats'!C:C)</f>
        <v>#N/A</v>
      </c>
      <c r="H531" s="2" t="e">
        <f>_xlfn.XLOOKUP(C531,'Player Stats'!A:A,'Player Stats'!D:D)</f>
        <v>#N/A</v>
      </c>
      <c r="I531" s="2" t="e">
        <f>_xlfn.XLOOKUP(C531,'Player Stats'!A:A,'Player Stats'!E:E)</f>
        <v>#N/A</v>
      </c>
      <c r="J531" s="2" t="e">
        <f>_xlfn.XLOOKUP(C531,'Player Stats'!A:A,'Player Stats'!F:F)</f>
        <v>#N/A</v>
      </c>
      <c r="K531" s="2" t="e">
        <f>_xlfn.XLOOKUP(C531,'Player Stats'!A:A,'Player Stats'!G:G)</f>
        <v>#N/A</v>
      </c>
      <c r="L531" s="2" t="e">
        <f>_xlfn.XLOOKUP(C531,'Player Stats'!A:A,'Player Stats'!H:H)</f>
        <v>#N/A</v>
      </c>
      <c r="M531" t="e">
        <f t="shared" si="96"/>
        <v>#N/A</v>
      </c>
      <c r="N531" t="e">
        <f t="shared" si="97"/>
        <v>#N/A</v>
      </c>
      <c r="O531" t="e">
        <f t="shared" si="98"/>
        <v>#N/A</v>
      </c>
      <c r="P531" t="e">
        <f t="shared" si="99"/>
        <v>#N/A</v>
      </c>
      <c r="Q531" t="e">
        <f t="shared" si="100"/>
        <v>#N/A</v>
      </c>
      <c r="R531" s="4" t="e">
        <f t="shared" si="101"/>
        <v>#N/A</v>
      </c>
      <c r="S531" s="2" t="e">
        <f t="shared" si="102"/>
        <v>#N/A</v>
      </c>
      <c r="T531" s="2" t="e">
        <f t="shared" si="103"/>
        <v>#N/A</v>
      </c>
      <c r="U531" s="2" t="e">
        <f t="shared" si="104"/>
        <v>#N/A</v>
      </c>
      <c r="V531" s="2" t="e">
        <f t="shared" si="105"/>
        <v>#N/A</v>
      </c>
      <c r="W531" s="2" t="e">
        <f t="shared" si="106"/>
        <v>#N/A</v>
      </c>
      <c r="X531" t="e">
        <f t="shared" si="107"/>
        <v>#N/A</v>
      </c>
    </row>
    <row r="532" spans="1:24" x14ac:dyDescent="0.25">
      <c r="A532" t="s">
        <v>5</v>
      </c>
      <c r="B532">
        <v>1193670</v>
      </c>
      <c r="C532" t="s">
        <v>162</v>
      </c>
      <c r="D532" s="3">
        <v>13666667</v>
      </c>
      <c r="E532" t="s">
        <v>65</v>
      </c>
      <c r="F532">
        <f>_xlfn.XLOOKUP(C532,'Player Stats'!A:A,'Player Stats'!B:B)</f>
        <v>60</v>
      </c>
      <c r="G532" s="2">
        <f>_xlfn.XLOOKUP(C532,'Player Stats'!A:A,'Player Stats'!C:C)</f>
        <v>4.1500000000000004</v>
      </c>
      <c r="H532" s="2">
        <f>_xlfn.XLOOKUP(C532,'Player Stats'!A:A,'Player Stats'!D:D)</f>
        <v>1.75</v>
      </c>
      <c r="I532" s="2">
        <f>_xlfn.XLOOKUP(C532,'Player Stats'!A:A,'Player Stats'!E:E)</f>
        <v>0.78333333333333333</v>
      </c>
      <c r="J532" s="2">
        <f>_xlfn.XLOOKUP(C532,'Player Stats'!A:A,'Player Stats'!F:F)</f>
        <v>0.58333333333333337</v>
      </c>
      <c r="K532" s="2">
        <f>_xlfn.XLOOKUP(C532,'Player Stats'!A:A,'Player Stats'!G:G)</f>
        <v>0.1</v>
      </c>
      <c r="L532" s="2">
        <f>_xlfn.XLOOKUP(C532,'Player Stats'!A:A,'Player Stats'!H:H)</f>
        <v>15.371666666666666</v>
      </c>
      <c r="M532">
        <f t="shared" si="96"/>
        <v>249.00000000000003</v>
      </c>
      <c r="N532">
        <f t="shared" si="97"/>
        <v>105</v>
      </c>
      <c r="O532">
        <f t="shared" si="98"/>
        <v>47</v>
      </c>
      <c r="P532">
        <f t="shared" si="99"/>
        <v>35</v>
      </c>
      <c r="Q532">
        <f t="shared" si="100"/>
        <v>6</v>
      </c>
      <c r="R532" s="4">
        <f t="shared" si="101"/>
        <v>922.3</v>
      </c>
      <c r="S532" s="2">
        <f t="shared" si="102"/>
        <v>18.219511750743617</v>
      </c>
      <c r="T532" s="2">
        <f t="shared" si="103"/>
        <v>7.6829266418798374</v>
      </c>
      <c r="U532" s="2">
        <f t="shared" si="104"/>
        <v>3.439024306365261</v>
      </c>
      <c r="V532" s="2">
        <f t="shared" si="105"/>
        <v>2.5609755472932791</v>
      </c>
      <c r="W532" s="2">
        <f t="shared" si="106"/>
        <v>0.43902437953599072</v>
      </c>
      <c r="X532" t="str">
        <f t="shared" si="107"/>
        <v>Yes</v>
      </c>
    </row>
    <row r="533" spans="1:24" x14ac:dyDescent="0.25">
      <c r="A533" t="s">
        <v>5</v>
      </c>
      <c r="B533">
        <v>469218</v>
      </c>
      <c r="C533" t="s">
        <v>28</v>
      </c>
      <c r="D533" s="3">
        <v>51666090</v>
      </c>
      <c r="E533" t="s">
        <v>11</v>
      </c>
      <c r="F533">
        <f>_xlfn.XLOOKUP(C533,'Player Stats'!A:A,'Player Stats'!B:B)</f>
        <v>49</v>
      </c>
      <c r="G533" s="2">
        <f>_xlfn.XLOOKUP(C533,'Player Stats'!A:A,'Player Stats'!C:C)</f>
        <v>17.081632653061224</v>
      </c>
      <c r="H533" s="2">
        <f>_xlfn.XLOOKUP(C533,'Player Stats'!A:A,'Player Stats'!D:D)</f>
        <v>4.9795918367346941</v>
      </c>
      <c r="I533" s="2">
        <f>_xlfn.XLOOKUP(C533,'Player Stats'!A:A,'Player Stats'!E:E)</f>
        <v>3.489795918367347</v>
      </c>
      <c r="J533" s="2">
        <f>_xlfn.XLOOKUP(C533,'Player Stats'!A:A,'Player Stats'!F:F)</f>
        <v>1.5918367346938775</v>
      </c>
      <c r="K533" s="2">
        <f>_xlfn.XLOOKUP(C533,'Player Stats'!A:A,'Player Stats'!G:G)</f>
        <v>0.42857142857142855</v>
      </c>
      <c r="L533" s="2">
        <f>_xlfn.XLOOKUP(C533,'Player Stats'!A:A,'Player Stats'!H:H)</f>
        <v>31.936054421768706</v>
      </c>
      <c r="M533">
        <f t="shared" si="96"/>
        <v>837</v>
      </c>
      <c r="N533">
        <f t="shared" si="97"/>
        <v>244</v>
      </c>
      <c r="O533">
        <f t="shared" si="98"/>
        <v>171</v>
      </c>
      <c r="P533">
        <f t="shared" si="99"/>
        <v>78</v>
      </c>
      <c r="Q533">
        <f t="shared" si="100"/>
        <v>21</v>
      </c>
      <c r="R533" s="4">
        <f t="shared" si="101"/>
        <v>1564.8666666666666</v>
      </c>
      <c r="S533" s="2">
        <f t="shared" si="102"/>
        <v>16.200180814921353</v>
      </c>
      <c r="T533" s="2">
        <f t="shared" si="103"/>
        <v>4.7226333558432625</v>
      </c>
      <c r="U533" s="2">
        <f t="shared" si="104"/>
        <v>3.3097143600376957</v>
      </c>
      <c r="V533" s="2">
        <f t="shared" si="105"/>
        <v>1.5096942694908788</v>
      </c>
      <c r="W533" s="2">
        <f t="shared" si="106"/>
        <v>0.40645614947831354</v>
      </c>
      <c r="X533" t="str">
        <f t="shared" si="107"/>
        <v>Yes</v>
      </c>
    </row>
    <row r="534" spans="1:24" x14ac:dyDescent="0.25">
      <c r="A534" t="s">
        <v>5</v>
      </c>
      <c r="B534">
        <v>1502168</v>
      </c>
      <c r="C534" t="s">
        <v>504</v>
      </c>
      <c r="D534" s="3">
        <v>636434</v>
      </c>
      <c r="E534" t="s">
        <v>47</v>
      </c>
      <c r="F534">
        <f>_xlfn.XLOOKUP(C534,'Player Stats'!A:A,'Player Stats'!B:B)</f>
        <v>5</v>
      </c>
      <c r="G534" s="2">
        <f>_xlfn.XLOOKUP(C534,'Player Stats'!A:A,'Player Stats'!C:C)</f>
        <v>2.8</v>
      </c>
      <c r="H534" s="2">
        <f>_xlfn.XLOOKUP(C534,'Player Stats'!A:A,'Player Stats'!D:D)</f>
        <v>2.8</v>
      </c>
      <c r="I534" s="2">
        <f>_xlfn.XLOOKUP(C534,'Player Stats'!A:A,'Player Stats'!E:E)</f>
        <v>0.4</v>
      </c>
      <c r="J534" s="2">
        <f>_xlfn.XLOOKUP(C534,'Player Stats'!A:A,'Player Stats'!F:F)</f>
        <v>0</v>
      </c>
      <c r="K534" s="2">
        <f>_xlfn.XLOOKUP(C534,'Player Stats'!A:A,'Player Stats'!G:G)</f>
        <v>1</v>
      </c>
      <c r="L534" s="2">
        <f>_xlfn.XLOOKUP(C534,'Player Stats'!A:A,'Player Stats'!H:H)</f>
        <v>7.2966666666666669</v>
      </c>
      <c r="M534">
        <f t="shared" si="96"/>
        <v>14</v>
      </c>
      <c r="N534">
        <f t="shared" si="97"/>
        <v>14</v>
      </c>
      <c r="O534">
        <f t="shared" si="98"/>
        <v>2</v>
      </c>
      <c r="P534">
        <f t="shared" si="99"/>
        <v>0</v>
      </c>
      <c r="Q534">
        <f t="shared" si="100"/>
        <v>5</v>
      </c>
      <c r="R534" s="4">
        <f t="shared" si="101"/>
        <v>36.483333333333334</v>
      </c>
      <c r="S534" s="2">
        <f t="shared" si="102"/>
        <v>21.99756769751459</v>
      </c>
      <c r="T534" s="2">
        <f t="shared" si="103"/>
        <v>21.99756769751459</v>
      </c>
      <c r="U534" s="2">
        <f t="shared" si="104"/>
        <v>3.1425096710735128</v>
      </c>
      <c r="V534" s="2">
        <f t="shared" si="105"/>
        <v>0</v>
      </c>
      <c r="W534" s="2">
        <f t="shared" si="106"/>
        <v>7.8562741776837823</v>
      </c>
      <c r="X534" t="str">
        <f t="shared" si="107"/>
        <v>No</v>
      </c>
    </row>
    <row r="535" spans="1:24" x14ac:dyDescent="0.25">
      <c r="A535" t="s">
        <v>5</v>
      </c>
      <c r="B535">
        <v>1271706</v>
      </c>
      <c r="C535" t="s">
        <v>79</v>
      </c>
      <c r="D535" s="3">
        <v>33333333</v>
      </c>
      <c r="E535" t="s">
        <v>25</v>
      </c>
      <c r="F535">
        <f>_xlfn.XLOOKUP(C535,'Player Stats'!A:A,'Player Stats'!B:B)</f>
        <v>38</v>
      </c>
      <c r="G535" s="2">
        <f>_xlfn.XLOOKUP(C535,'Player Stats'!A:A,'Player Stats'!C:C)</f>
        <v>19.105263157894736</v>
      </c>
      <c r="H535" s="2">
        <f>_xlfn.XLOOKUP(C535,'Player Stats'!A:A,'Player Stats'!D:D)</f>
        <v>3.8947368421052633</v>
      </c>
      <c r="I535" s="2">
        <f>_xlfn.XLOOKUP(C535,'Player Stats'!A:A,'Player Stats'!E:E)</f>
        <v>2.9210526315789473</v>
      </c>
      <c r="J535" s="2">
        <f>_xlfn.XLOOKUP(C535,'Player Stats'!A:A,'Player Stats'!F:F)</f>
        <v>1.1578947368421053</v>
      </c>
      <c r="K535" s="2">
        <f>_xlfn.XLOOKUP(C535,'Player Stats'!A:A,'Player Stats'!G:G)</f>
        <v>0.34210526315789475</v>
      </c>
      <c r="L535" s="2">
        <f>_xlfn.XLOOKUP(C535,'Player Stats'!A:A,'Player Stats'!H:H)</f>
        <v>27.821929824561405</v>
      </c>
      <c r="M535">
        <f t="shared" si="96"/>
        <v>726</v>
      </c>
      <c r="N535">
        <f t="shared" si="97"/>
        <v>148</v>
      </c>
      <c r="O535">
        <f t="shared" si="98"/>
        <v>111</v>
      </c>
      <c r="P535">
        <f t="shared" si="99"/>
        <v>44</v>
      </c>
      <c r="Q535">
        <f t="shared" si="100"/>
        <v>13</v>
      </c>
      <c r="R535" s="4">
        <f t="shared" si="101"/>
        <v>1057.2333333333333</v>
      </c>
      <c r="S535" s="2">
        <f t="shared" si="102"/>
        <v>21.780000217800001</v>
      </c>
      <c r="T535" s="2">
        <f t="shared" si="103"/>
        <v>4.4400000444000005</v>
      </c>
      <c r="U535" s="2">
        <f t="shared" si="104"/>
        <v>3.3300000333000002</v>
      </c>
      <c r="V535" s="2">
        <f t="shared" si="105"/>
        <v>1.3200000132000003</v>
      </c>
      <c r="W535" s="2">
        <f t="shared" si="106"/>
        <v>0.3900000039</v>
      </c>
      <c r="X535" t="str">
        <f t="shared" si="107"/>
        <v>Yes</v>
      </c>
    </row>
    <row r="536" spans="1:24" x14ac:dyDescent="0.25">
      <c r="A536" t="s">
        <v>5</v>
      </c>
      <c r="B536">
        <v>1138387</v>
      </c>
      <c r="C536" t="s">
        <v>170</v>
      </c>
      <c r="D536" s="3">
        <v>12888889</v>
      </c>
      <c r="E536" t="s">
        <v>65</v>
      </c>
      <c r="F536">
        <f>_xlfn.XLOOKUP(C536,'Player Stats'!A:A,'Player Stats'!B:B)</f>
        <v>52</v>
      </c>
      <c r="G536" s="2">
        <f>_xlfn.XLOOKUP(C536,'Player Stats'!A:A,'Player Stats'!C:C)</f>
        <v>17.134615384615383</v>
      </c>
      <c r="H536" s="2">
        <f>_xlfn.XLOOKUP(C536,'Player Stats'!A:A,'Player Stats'!D:D)</f>
        <v>3.3653846153846154</v>
      </c>
      <c r="I536" s="2">
        <f>_xlfn.XLOOKUP(C536,'Player Stats'!A:A,'Player Stats'!E:E)</f>
        <v>3.9038461538461537</v>
      </c>
      <c r="J536" s="2">
        <f>_xlfn.XLOOKUP(C536,'Player Stats'!A:A,'Player Stats'!F:F)</f>
        <v>0.51923076923076927</v>
      </c>
      <c r="K536" s="2">
        <f>_xlfn.XLOOKUP(C536,'Player Stats'!A:A,'Player Stats'!G:G)</f>
        <v>9.6153846153846159E-2</v>
      </c>
      <c r="L536" s="2">
        <f>_xlfn.XLOOKUP(C536,'Player Stats'!A:A,'Player Stats'!H:H)</f>
        <v>24.85320512820514</v>
      </c>
      <c r="M536">
        <f t="shared" si="96"/>
        <v>890.99999999999989</v>
      </c>
      <c r="N536">
        <f t="shared" si="97"/>
        <v>175</v>
      </c>
      <c r="O536">
        <f t="shared" si="98"/>
        <v>203</v>
      </c>
      <c r="P536">
        <f t="shared" si="99"/>
        <v>27.000000000000004</v>
      </c>
      <c r="Q536">
        <f t="shared" si="100"/>
        <v>5</v>
      </c>
      <c r="R536" s="4">
        <f t="shared" si="101"/>
        <v>1292.3666666666672</v>
      </c>
      <c r="S536" s="2">
        <f t="shared" si="102"/>
        <v>69.129309748885248</v>
      </c>
      <c r="T536" s="2">
        <f t="shared" si="103"/>
        <v>13.577586089848396</v>
      </c>
      <c r="U536" s="2">
        <f t="shared" si="104"/>
        <v>15.749999864224138</v>
      </c>
      <c r="V536" s="2">
        <f t="shared" si="105"/>
        <v>2.0948275681480384</v>
      </c>
      <c r="W536" s="2">
        <f t="shared" si="106"/>
        <v>0.38793103113852562</v>
      </c>
      <c r="X536" t="str">
        <f t="shared" si="107"/>
        <v>Yes</v>
      </c>
    </row>
    <row r="537" spans="1:24" x14ac:dyDescent="0.25">
      <c r="A537" t="s">
        <v>5</v>
      </c>
      <c r="B537">
        <v>1134176</v>
      </c>
      <c r="C537" t="s">
        <v>85</v>
      </c>
      <c r="D537" s="3">
        <v>31000000</v>
      </c>
      <c r="E537" t="s">
        <v>70</v>
      </c>
      <c r="F537">
        <f>_xlfn.XLOOKUP(C537,'Player Stats'!A:A,'Player Stats'!B:B)</f>
        <v>34</v>
      </c>
      <c r="G537" s="2">
        <f>_xlfn.XLOOKUP(C537,'Player Stats'!A:A,'Player Stats'!C:C)</f>
        <v>20.588235294117649</v>
      </c>
      <c r="H537" s="2">
        <f>_xlfn.XLOOKUP(C537,'Player Stats'!A:A,'Player Stats'!D:D)</f>
        <v>4.7352941176470589</v>
      </c>
      <c r="I537" s="2">
        <f>_xlfn.XLOOKUP(C537,'Player Stats'!A:A,'Player Stats'!E:E)</f>
        <v>4.1764705882352944</v>
      </c>
      <c r="J537" s="2">
        <f>_xlfn.XLOOKUP(C537,'Player Stats'!A:A,'Player Stats'!F:F)</f>
        <v>0.67647058823529416</v>
      </c>
      <c r="K537" s="2">
        <f>_xlfn.XLOOKUP(C537,'Player Stats'!A:A,'Player Stats'!G:G)</f>
        <v>0.35294117647058826</v>
      </c>
      <c r="L537" s="2">
        <f>_xlfn.XLOOKUP(C537,'Player Stats'!A:A,'Player Stats'!H:H)</f>
        <v>31.382843137254902</v>
      </c>
      <c r="M537">
        <f t="shared" si="96"/>
        <v>700</v>
      </c>
      <c r="N537">
        <f t="shared" si="97"/>
        <v>161</v>
      </c>
      <c r="O537">
        <f t="shared" si="98"/>
        <v>142</v>
      </c>
      <c r="P537">
        <f t="shared" si="99"/>
        <v>23</v>
      </c>
      <c r="Q537">
        <f t="shared" si="100"/>
        <v>12</v>
      </c>
      <c r="R537" s="4">
        <f t="shared" si="101"/>
        <v>1067.0166666666667</v>
      </c>
      <c r="S537" s="2">
        <f t="shared" si="102"/>
        <v>22.58064516129032</v>
      </c>
      <c r="T537" s="2">
        <f t="shared" si="103"/>
        <v>5.193548387096774</v>
      </c>
      <c r="U537" s="2">
        <f t="shared" si="104"/>
        <v>4.580645161290323</v>
      </c>
      <c r="V537" s="2">
        <f t="shared" si="105"/>
        <v>0.74193548387096775</v>
      </c>
      <c r="W537" s="2">
        <f t="shared" si="106"/>
        <v>0.38709677419354838</v>
      </c>
      <c r="X537" t="str">
        <f t="shared" si="107"/>
        <v>Yes</v>
      </c>
    </row>
    <row r="538" spans="1:24" x14ac:dyDescent="0.25">
      <c r="A538" t="s">
        <v>5</v>
      </c>
      <c r="B538">
        <v>1591570</v>
      </c>
      <c r="C538" t="s">
        <v>295</v>
      </c>
      <c r="D538" s="3">
        <v>4422360</v>
      </c>
      <c r="E538" t="s">
        <v>82</v>
      </c>
      <c r="F538">
        <f>_xlfn.XLOOKUP(C538,'Player Stats'!A:A,'Player Stats'!B:B)</f>
        <v>47</v>
      </c>
      <c r="G538" s="2">
        <f>_xlfn.XLOOKUP(C538,'Player Stats'!A:A,'Player Stats'!C:C)</f>
        <v>2.021276595744681</v>
      </c>
      <c r="H538" s="2">
        <f>_xlfn.XLOOKUP(C538,'Player Stats'!A:A,'Player Stats'!D:D)</f>
        <v>1.425531914893617</v>
      </c>
      <c r="I538" s="2">
        <f>_xlfn.XLOOKUP(C538,'Player Stats'!A:A,'Player Stats'!E:E)</f>
        <v>0.46808510638297873</v>
      </c>
      <c r="J538" s="2">
        <f>_xlfn.XLOOKUP(C538,'Player Stats'!A:A,'Player Stats'!F:F)</f>
        <v>6.3829787234042548E-2</v>
      </c>
      <c r="K538" s="2">
        <f>_xlfn.XLOOKUP(C538,'Player Stats'!A:A,'Player Stats'!G:G)</f>
        <v>0.21276595744680851</v>
      </c>
      <c r="L538" s="2">
        <f>_xlfn.XLOOKUP(C538,'Player Stats'!A:A,'Player Stats'!H:H)</f>
        <v>6.4776595744680847</v>
      </c>
      <c r="M538">
        <f t="shared" si="96"/>
        <v>95</v>
      </c>
      <c r="N538">
        <f t="shared" si="97"/>
        <v>67</v>
      </c>
      <c r="O538">
        <f t="shared" si="98"/>
        <v>22</v>
      </c>
      <c r="P538">
        <f t="shared" si="99"/>
        <v>2.9999999999999996</v>
      </c>
      <c r="Q538">
        <f t="shared" si="100"/>
        <v>10</v>
      </c>
      <c r="R538" s="4">
        <f t="shared" si="101"/>
        <v>304.45</v>
      </c>
      <c r="S538" s="2">
        <f t="shared" si="102"/>
        <v>21.481742779873187</v>
      </c>
      <c r="T538" s="2">
        <f t="shared" si="103"/>
        <v>15.150281750015829</v>
      </c>
      <c r="U538" s="2">
        <f t="shared" si="104"/>
        <v>4.9747193806022123</v>
      </c>
      <c r="V538" s="2">
        <f t="shared" si="105"/>
        <v>0.67837082462757436</v>
      </c>
      <c r="W538" s="2">
        <f t="shared" si="106"/>
        <v>2.2612360820919148</v>
      </c>
      <c r="X538" t="str">
        <f t="shared" si="107"/>
        <v>No</v>
      </c>
    </row>
    <row r="539" spans="1:24" x14ac:dyDescent="0.25">
      <c r="A539" t="s">
        <v>5</v>
      </c>
      <c r="B539">
        <v>946824</v>
      </c>
      <c r="C539" t="s">
        <v>545</v>
      </c>
      <c r="D539" s="3">
        <v>188932</v>
      </c>
      <c r="E539" t="s">
        <v>57</v>
      </c>
      <c r="F539">
        <f>_xlfn.XLOOKUP(C539,'Player Stats'!A:A,'Player Stats'!B:B)</f>
        <v>5</v>
      </c>
      <c r="G539" s="2">
        <f>_xlfn.XLOOKUP(C539,'Player Stats'!A:A,'Player Stats'!C:C)</f>
        <v>0.8</v>
      </c>
      <c r="H539" s="2">
        <f>_xlfn.XLOOKUP(C539,'Player Stats'!A:A,'Player Stats'!D:D)</f>
        <v>0.2</v>
      </c>
      <c r="I539" s="2">
        <f>_xlfn.XLOOKUP(C539,'Player Stats'!A:A,'Player Stats'!E:E)</f>
        <v>1.6</v>
      </c>
      <c r="J539" s="2">
        <f>_xlfn.XLOOKUP(C539,'Player Stats'!A:A,'Player Stats'!F:F)</f>
        <v>0.4</v>
      </c>
      <c r="K539" s="2">
        <f>_xlfn.XLOOKUP(C539,'Player Stats'!A:A,'Player Stats'!G:G)</f>
        <v>0</v>
      </c>
      <c r="L539" s="2">
        <f>_xlfn.XLOOKUP(C539,'Player Stats'!A:A,'Player Stats'!H:H)</f>
        <v>7.1533333333333333</v>
      </c>
      <c r="M539">
        <f t="shared" si="96"/>
        <v>4</v>
      </c>
      <c r="N539">
        <f t="shared" si="97"/>
        <v>1</v>
      </c>
      <c r="O539">
        <f t="shared" si="98"/>
        <v>8</v>
      </c>
      <c r="P539">
        <f t="shared" si="99"/>
        <v>2</v>
      </c>
      <c r="Q539">
        <f t="shared" si="100"/>
        <v>0</v>
      </c>
      <c r="R539" s="4">
        <f t="shared" si="101"/>
        <v>35.766666666666666</v>
      </c>
      <c r="S539" s="2">
        <f t="shared" si="102"/>
        <v>21.171638473101432</v>
      </c>
      <c r="T539" s="2">
        <f t="shared" si="103"/>
        <v>5.2929096182753579</v>
      </c>
      <c r="U539" s="2">
        <f t="shared" si="104"/>
        <v>42.343276946202863</v>
      </c>
      <c r="V539" s="2">
        <f t="shared" si="105"/>
        <v>10.585819236550716</v>
      </c>
      <c r="W539" s="2">
        <f t="shared" si="106"/>
        <v>0</v>
      </c>
      <c r="X539" t="str">
        <f t="shared" si="107"/>
        <v>No</v>
      </c>
    </row>
    <row r="540" spans="1:24" x14ac:dyDescent="0.25">
      <c r="A540" t="s">
        <v>5</v>
      </c>
      <c r="B540">
        <v>1132015</v>
      </c>
      <c r="C540" t="s">
        <v>393</v>
      </c>
      <c r="D540" s="3">
        <v>2221677</v>
      </c>
      <c r="E540" t="s">
        <v>60</v>
      </c>
      <c r="F540">
        <f>_xlfn.XLOOKUP(C540,'Player Stats'!A:A,'Player Stats'!B:B)</f>
        <v>21</v>
      </c>
      <c r="G540" s="2">
        <f>_xlfn.XLOOKUP(C540,'Player Stats'!A:A,'Player Stats'!C:C)</f>
        <v>2.1904761904761907</v>
      </c>
      <c r="H540" s="2">
        <f>_xlfn.XLOOKUP(C540,'Player Stats'!A:A,'Player Stats'!D:D)</f>
        <v>1.7142857142857142</v>
      </c>
      <c r="I540" s="2">
        <f>_xlfn.XLOOKUP(C540,'Player Stats'!A:A,'Player Stats'!E:E)</f>
        <v>0.80952380952380953</v>
      </c>
      <c r="J540" s="2">
        <f>_xlfn.XLOOKUP(C540,'Player Stats'!A:A,'Player Stats'!F:F)</f>
        <v>9.5238095238095233E-2</v>
      </c>
      <c r="K540" s="2">
        <f>_xlfn.XLOOKUP(C540,'Player Stats'!A:A,'Player Stats'!G:G)</f>
        <v>4.7619047619047616E-2</v>
      </c>
      <c r="L540" s="2">
        <f>_xlfn.XLOOKUP(C540,'Player Stats'!A:A,'Player Stats'!H:H)</f>
        <v>7.7095238095238088</v>
      </c>
      <c r="M540">
        <f t="shared" si="96"/>
        <v>46.000000000000007</v>
      </c>
      <c r="N540">
        <f t="shared" si="97"/>
        <v>36</v>
      </c>
      <c r="O540">
        <f t="shared" si="98"/>
        <v>17</v>
      </c>
      <c r="P540">
        <f t="shared" si="99"/>
        <v>2</v>
      </c>
      <c r="Q540">
        <f t="shared" si="100"/>
        <v>1</v>
      </c>
      <c r="R540" s="4">
        <f t="shared" si="101"/>
        <v>161.89999999999998</v>
      </c>
      <c r="S540" s="2">
        <f t="shared" si="102"/>
        <v>20.705079991375889</v>
      </c>
      <c r="T540" s="2">
        <f t="shared" si="103"/>
        <v>16.203975645424606</v>
      </c>
      <c r="U540" s="2">
        <f t="shared" si="104"/>
        <v>7.6518773881171755</v>
      </c>
      <c r="V540" s="2">
        <f t="shared" si="105"/>
        <v>0.9002208691902559</v>
      </c>
      <c r="W540" s="2">
        <f t="shared" si="106"/>
        <v>0.45011043459512795</v>
      </c>
      <c r="X540" t="str">
        <f t="shared" si="107"/>
        <v>No</v>
      </c>
    </row>
    <row r="541" spans="1:24" x14ac:dyDescent="0.25">
      <c r="A541" t="s">
        <v>5</v>
      </c>
      <c r="B541">
        <v>602730</v>
      </c>
      <c r="C541" t="s">
        <v>117</v>
      </c>
      <c r="D541" s="3">
        <v>21621500</v>
      </c>
      <c r="E541" t="s">
        <v>54</v>
      </c>
      <c r="F541">
        <f>_xlfn.XLOOKUP(C541,'Player Stats'!A:A,'Player Stats'!B:B)</f>
        <v>51</v>
      </c>
      <c r="G541" s="2">
        <f>_xlfn.XLOOKUP(C541,'Player Stats'!A:A,'Player Stats'!C:C)</f>
        <v>8.3921568627450984</v>
      </c>
      <c r="H541" s="2">
        <f>_xlfn.XLOOKUP(C541,'Player Stats'!A:A,'Player Stats'!D:D)</f>
        <v>2.4509803921568629</v>
      </c>
      <c r="I541" s="2">
        <f>_xlfn.XLOOKUP(C541,'Player Stats'!A:A,'Player Stats'!E:E)</f>
        <v>2.7254901960784315</v>
      </c>
      <c r="J541" s="2">
        <f>_xlfn.XLOOKUP(C541,'Player Stats'!A:A,'Player Stats'!F:F)</f>
        <v>0.84313725490196079</v>
      </c>
      <c r="K541" s="2">
        <f>_xlfn.XLOOKUP(C541,'Player Stats'!A:A,'Player Stats'!G:G)</f>
        <v>0.15686274509803921</v>
      </c>
      <c r="L541" s="2">
        <f>_xlfn.XLOOKUP(C541,'Player Stats'!A:A,'Player Stats'!H:H)</f>
        <v>21.324836601307187</v>
      </c>
      <c r="M541">
        <f t="shared" si="96"/>
        <v>428</v>
      </c>
      <c r="N541">
        <f t="shared" si="97"/>
        <v>125.00000000000001</v>
      </c>
      <c r="O541">
        <f t="shared" si="98"/>
        <v>139</v>
      </c>
      <c r="P541">
        <f t="shared" si="99"/>
        <v>43</v>
      </c>
      <c r="Q541">
        <f t="shared" si="100"/>
        <v>8</v>
      </c>
      <c r="R541" s="4">
        <f t="shared" si="101"/>
        <v>1087.5666666666666</v>
      </c>
      <c r="S541" s="2">
        <f t="shared" si="102"/>
        <v>19.795111347501329</v>
      </c>
      <c r="T541" s="2">
        <f t="shared" si="103"/>
        <v>5.781282519714174</v>
      </c>
      <c r="U541" s="2">
        <f t="shared" si="104"/>
        <v>6.4287861619221607</v>
      </c>
      <c r="V541" s="2">
        <f t="shared" si="105"/>
        <v>1.9887611867816759</v>
      </c>
      <c r="W541" s="2">
        <f t="shared" si="106"/>
        <v>0.37000208126170714</v>
      </c>
      <c r="X541" t="str">
        <f t="shared" si="107"/>
        <v>Yes</v>
      </c>
    </row>
    <row r="542" spans="1:24" x14ac:dyDescent="0.25">
      <c r="A542" t="s">
        <v>5</v>
      </c>
      <c r="B542">
        <v>1132023</v>
      </c>
      <c r="C542" t="s">
        <v>471</v>
      </c>
      <c r="D542" s="3">
        <v>636435</v>
      </c>
      <c r="E542" t="s">
        <v>22</v>
      </c>
      <c r="F542">
        <f>_xlfn.XLOOKUP(C542,'Player Stats'!A:A,'Player Stats'!B:B)</f>
        <v>13</v>
      </c>
      <c r="G542" s="2">
        <f>_xlfn.XLOOKUP(C542,'Player Stats'!A:A,'Player Stats'!C:C)</f>
        <v>1</v>
      </c>
      <c r="H542" s="2">
        <f>_xlfn.XLOOKUP(C542,'Player Stats'!A:A,'Player Stats'!D:D)</f>
        <v>1.3846153846153846</v>
      </c>
      <c r="I542" s="2">
        <f>_xlfn.XLOOKUP(C542,'Player Stats'!A:A,'Player Stats'!E:E)</f>
        <v>0.38461538461538464</v>
      </c>
      <c r="J542" s="2">
        <f>_xlfn.XLOOKUP(C542,'Player Stats'!A:A,'Player Stats'!F:F)</f>
        <v>7.6923076923076927E-2</v>
      </c>
      <c r="K542" s="2">
        <f>_xlfn.XLOOKUP(C542,'Player Stats'!A:A,'Player Stats'!G:G)</f>
        <v>0.15384615384615385</v>
      </c>
      <c r="L542" s="2">
        <f>_xlfn.XLOOKUP(C542,'Player Stats'!A:A,'Player Stats'!H:H)</f>
        <v>6.2756410256410255</v>
      </c>
      <c r="M542">
        <f t="shared" si="96"/>
        <v>13</v>
      </c>
      <c r="N542">
        <f t="shared" si="97"/>
        <v>18</v>
      </c>
      <c r="O542">
        <f t="shared" si="98"/>
        <v>5</v>
      </c>
      <c r="P542">
        <f t="shared" si="99"/>
        <v>1</v>
      </c>
      <c r="Q542">
        <f t="shared" si="100"/>
        <v>2</v>
      </c>
      <c r="R542" s="4">
        <f t="shared" si="101"/>
        <v>81.583333333333329</v>
      </c>
      <c r="S542" s="2">
        <f t="shared" si="102"/>
        <v>20.426280767085409</v>
      </c>
      <c r="T542" s="2">
        <f t="shared" si="103"/>
        <v>28.282542600579792</v>
      </c>
      <c r="U542" s="2">
        <f t="shared" si="104"/>
        <v>7.8562618334943872</v>
      </c>
      <c r="V542" s="2">
        <f t="shared" si="105"/>
        <v>1.5712523666988774</v>
      </c>
      <c r="W542" s="2">
        <f t="shared" si="106"/>
        <v>3.1425047333977547</v>
      </c>
      <c r="X542" t="str">
        <f t="shared" si="107"/>
        <v>No</v>
      </c>
    </row>
    <row r="543" spans="1:24" x14ac:dyDescent="0.25">
      <c r="A543" t="s">
        <v>5</v>
      </c>
      <c r="B543">
        <v>1197096</v>
      </c>
      <c r="C543" t="s">
        <v>475</v>
      </c>
      <c r="D543" s="3">
        <v>636435</v>
      </c>
      <c r="E543" t="s">
        <v>47</v>
      </c>
      <c r="F543">
        <f>_xlfn.XLOOKUP(C543,'Player Stats'!A:A,'Player Stats'!B:B)</f>
        <v>4</v>
      </c>
      <c r="G543" s="2">
        <f>_xlfn.XLOOKUP(C543,'Player Stats'!A:A,'Player Stats'!C:C)</f>
        <v>3.25</v>
      </c>
      <c r="H543" s="2">
        <f>_xlfn.XLOOKUP(C543,'Player Stats'!A:A,'Player Stats'!D:D)</f>
        <v>2.5</v>
      </c>
      <c r="I543" s="2">
        <f>_xlfn.XLOOKUP(C543,'Player Stats'!A:A,'Player Stats'!E:E)</f>
        <v>0.5</v>
      </c>
      <c r="J543" s="2">
        <f>_xlfn.XLOOKUP(C543,'Player Stats'!A:A,'Player Stats'!F:F)</f>
        <v>0.5</v>
      </c>
      <c r="K543" s="2">
        <f>_xlfn.XLOOKUP(C543,'Player Stats'!A:A,'Player Stats'!G:G)</f>
        <v>0.75</v>
      </c>
      <c r="L543" s="2">
        <f>_xlfn.XLOOKUP(C543,'Player Stats'!A:A,'Player Stats'!H:H)</f>
        <v>9.3041666666666671</v>
      </c>
      <c r="M543">
        <f t="shared" si="96"/>
        <v>13</v>
      </c>
      <c r="N543">
        <f t="shared" si="97"/>
        <v>10</v>
      </c>
      <c r="O543">
        <f t="shared" si="98"/>
        <v>2</v>
      </c>
      <c r="P543">
        <f t="shared" si="99"/>
        <v>2</v>
      </c>
      <c r="Q543">
        <f t="shared" si="100"/>
        <v>3</v>
      </c>
      <c r="R543" s="4">
        <f t="shared" si="101"/>
        <v>37.216666666666669</v>
      </c>
      <c r="S543" s="2">
        <f t="shared" si="102"/>
        <v>20.426280767085409</v>
      </c>
      <c r="T543" s="2">
        <f t="shared" si="103"/>
        <v>15.712523666988774</v>
      </c>
      <c r="U543" s="2">
        <f t="shared" si="104"/>
        <v>3.1425047333977547</v>
      </c>
      <c r="V543" s="2">
        <f t="shared" si="105"/>
        <v>3.1425047333977547</v>
      </c>
      <c r="W543" s="2">
        <f t="shared" si="106"/>
        <v>4.7137571000966325</v>
      </c>
      <c r="X543" t="str">
        <f t="shared" si="107"/>
        <v>No</v>
      </c>
    </row>
    <row r="544" spans="1:24" x14ac:dyDescent="0.25">
      <c r="A544" t="s">
        <v>5</v>
      </c>
      <c r="B544">
        <v>1502180</v>
      </c>
      <c r="C544" t="s">
        <v>526</v>
      </c>
      <c r="D544" s="3">
        <v>318218</v>
      </c>
      <c r="E544" t="s">
        <v>90</v>
      </c>
      <c r="F544" t="e">
        <f>_xlfn.XLOOKUP(C544,'Player Stats'!A:A,'Player Stats'!B:B)</f>
        <v>#N/A</v>
      </c>
      <c r="G544" s="2" t="e">
        <f>_xlfn.XLOOKUP(C544,'Player Stats'!A:A,'Player Stats'!C:C)</f>
        <v>#N/A</v>
      </c>
      <c r="H544" s="2" t="e">
        <f>_xlfn.XLOOKUP(C544,'Player Stats'!A:A,'Player Stats'!D:D)</f>
        <v>#N/A</v>
      </c>
      <c r="I544" s="2" t="e">
        <f>_xlfn.XLOOKUP(C544,'Player Stats'!A:A,'Player Stats'!E:E)</f>
        <v>#N/A</v>
      </c>
      <c r="J544" s="2" t="e">
        <f>_xlfn.XLOOKUP(C544,'Player Stats'!A:A,'Player Stats'!F:F)</f>
        <v>#N/A</v>
      </c>
      <c r="K544" s="2" t="e">
        <f>_xlfn.XLOOKUP(C544,'Player Stats'!A:A,'Player Stats'!G:G)</f>
        <v>#N/A</v>
      </c>
      <c r="L544" s="2" t="e">
        <f>_xlfn.XLOOKUP(C544,'Player Stats'!A:A,'Player Stats'!H:H)</f>
        <v>#N/A</v>
      </c>
      <c r="M544" t="e">
        <f t="shared" si="96"/>
        <v>#N/A</v>
      </c>
      <c r="N544" t="e">
        <f t="shared" si="97"/>
        <v>#N/A</v>
      </c>
      <c r="O544" t="e">
        <f t="shared" si="98"/>
        <v>#N/A</v>
      </c>
      <c r="P544" t="e">
        <f t="shared" si="99"/>
        <v>#N/A</v>
      </c>
      <c r="Q544" t="e">
        <f t="shared" si="100"/>
        <v>#N/A</v>
      </c>
      <c r="R544" s="4" t="e">
        <f t="shared" si="101"/>
        <v>#N/A</v>
      </c>
      <c r="S544" s="2" t="e">
        <f t="shared" si="102"/>
        <v>#N/A</v>
      </c>
      <c r="T544" s="2" t="e">
        <f t="shared" si="103"/>
        <v>#N/A</v>
      </c>
      <c r="U544" s="2" t="e">
        <f t="shared" si="104"/>
        <v>#N/A</v>
      </c>
      <c r="V544" s="2" t="e">
        <f t="shared" si="105"/>
        <v>#N/A</v>
      </c>
      <c r="W544" s="2" t="e">
        <f t="shared" si="106"/>
        <v>#N/A</v>
      </c>
      <c r="X544" t="e">
        <f t="shared" si="107"/>
        <v>#N/A</v>
      </c>
    </row>
    <row r="545" spans="1:24" x14ac:dyDescent="0.25">
      <c r="A545" t="s">
        <v>5</v>
      </c>
      <c r="B545">
        <v>1174855</v>
      </c>
      <c r="C545" t="s">
        <v>657</v>
      </c>
      <c r="D545" s="3">
        <v>495439</v>
      </c>
      <c r="E545" t="s">
        <v>39</v>
      </c>
      <c r="F545">
        <f>_xlfn.XLOOKUP(C545,'Player Stats'!A:A,'Player Stats'!B:B)</f>
        <v>6</v>
      </c>
      <c r="G545" s="2">
        <f>_xlfn.XLOOKUP(C545,'Player Stats'!A:A,'Player Stats'!C:C)</f>
        <v>1.6666666666666667</v>
      </c>
      <c r="H545" s="2">
        <f>_xlfn.XLOOKUP(C545,'Player Stats'!A:A,'Player Stats'!D:D)</f>
        <v>1</v>
      </c>
      <c r="I545" s="2">
        <f>_xlfn.XLOOKUP(C545,'Player Stats'!A:A,'Player Stats'!E:E)</f>
        <v>0.66666666666666663</v>
      </c>
      <c r="J545" s="2">
        <f>_xlfn.XLOOKUP(C545,'Player Stats'!A:A,'Player Stats'!F:F)</f>
        <v>0.33333333333333331</v>
      </c>
      <c r="K545" s="2">
        <f>_xlfn.XLOOKUP(C545,'Player Stats'!A:A,'Player Stats'!G:G)</f>
        <v>0.33333333333333331</v>
      </c>
      <c r="L545" s="2">
        <f>_xlfn.XLOOKUP(C545,'Player Stats'!A:A,'Player Stats'!H:H)</f>
        <v>9.9250000000000007</v>
      </c>
      <c r="M545">
        <f t="shared" si="96"/>
        <v>10</v>
      </c>
      <c r="N545">
        <f t="shared" si="97"/>
        <v>6</v>
      </c>
      <c r="O545">
        <f t="shared" si="98"/>
        <v>4</v>
      </c>
      <c r="P545">
        <f t="shared" si="99"/>
        <v>2</v>
      </c>
      <c r="Q545">
        <f t="shared" si="100"/>
        <v>2</v>
      </c>
      <c r="R545" s="4">
        <f t="shared" si="101"/>
        <v>59.550000000000004</v>
      </c>
      <c r="S545" s="2">
        <f t="shared" si="102"/>
        <v>20.184119538429556</v>
      </c>
      <c r="T545" s="2">
        <f t="shared" si="103"/>
        <v>12.110471723057733</v>
      </c>
      <c r="U545" s="2">
        <f t="shared" si="104"/>
        <v>8.073647815371821</v>
      </c>
      <c r="V545" s="2">
        <f t="shared" si="105"/>
        <v>4.0368239076859105</v>
      </c>
      <c r="W545" s="2">
        <f t="shared" si="106"/>
        <v>4.0368239076859105</v>
      </c>
      <c r="X545" t="str">
        <f t="shared" si="107"/>
        <v>No</v>
      </c>
    </row>
    <row r="546" spans="1:24" x14ac:dyDescent="0.25">
      <c r="A546" t="s">
        <v>5</v>
      </c>
      <c r="B546">
        <v>845564</v>
      </c>
      <c r="C546" t="s">
        <v>24</v>
      </c>
      <c r="D546" s="3">
        <v>53142264</v>
      </c>
      <c r="E546" t="s">
        <v>25</v>
      </c>
      <c r="F546">
        <f>_xlfn.XLOOKUP(C546,'Player Stats'!A:A,'Player Stats'!B:B)</f>
        <v>70</v>
      </c>
      <c r="G546" s="2">
        <f>_xlfn.XLOOKUP(C546,'Player Stats'!A:A,'Player Stats'!C:C)</f>
        <v>25.642857142857142</v>
      </c>
      <c r="H546" s="2">
        <f>_xlfn.XLOOKUP(C546,'Player Stats'!A:A,'Player Stats'!D:D)</f>
        <v>3.8857142857142857</v>
      </c>
      <c r="I546" s="2">
        <f>_xlfn.XLOOKUP(C546,'Player Stats'!A:A,'Player Stats'!E:E)</f>
        <v>5.9571428571428573</v>
      </c>
      <c r="J546" s="2">
        <f>_xlfn.XLOOKUP(C546,'Player Stats'!A:A,'Player Stats'!F:F)</f>
        <v>0.77142857142857146</v>
      </c>
      <c r="K546" s="2">
        <f>_xlfn.XLOOKUP(C546,'Player Stats'!A:A,'Player Stats'!G:G)</f>
        <v>0.27142857142857141</v>
      </c>
      <c r="L546" s="2">
        <f>_xlfn.XLOOKUP(C546,'Player Stats'!A:A,'Player Stats'!H:H)</f>
        <v>33.991190476190475</v>
      </c>
      <c r="M546">
        <f t="shared" si="96"/>
        <v>1795</v>
      </c>
      <c r="N546">
        <f t="shared" si="97"/>
        <v>272</v>
      </c>
      <c r="O546">
        <f t="shared" si="98"/>
        <v>417</v>
      </c>
      <c r="P546">
        <f t="shared" si="99"/>
        <v>54</v>
      </c>
      <c r="Q546">
        <f t="shared" si="100"/>
        <v>19</v>
      </c>
      <c r="R546" s="4">
        <f t="shared" si="101"/>
        <v>2379.3833333333332</v>
      </c>
      <c r="S546" s="2">
        <f t="shared" si="102"/>
        <v>33.777258718220963</v>
      </c>
      <c r="T546" s="2">
        <f t="shared" si="103"/>
        <v>5.1183366971343185</v>
      </c>
      <c r="U546" s="2">
        <f t="shared" si="104"/>
        <v>7.8468617746507743</v>
      </c>
      <c r="V546" s="2">
        <f t="shared" si="105"/>
        <v>1.0161403736957839</v>
      </c>
      <c r="W546" s="2">
        <f t="shared" si="106"/>
        <v>0.35753087222629432</v>
      </c>
      <c r="X546" t="str">
        <f t="shared" si="107"/>
        <v>Yes</v>
      </c>
    </row>
    <row r="547" spans="1:24" x14ac:dyDescent="0.25">
      <c r="A547" t="s">
        <v>5</v>
      </c>
      <c r="B547">
        <v>844038</v>
      </c>
      <c r="C547" t="s">
        <v>264</v>
      </c>
      <c r="D547" s="3">
        <v>5685000</v>
      </c>
      <c r="E547" t="s">
        <v>15</v>
      </c>
      <c r="F547">
        <f>_xlfn.XLOOKUP(C547,'Player Stats'!A:A,'Player Stats'!B:B)</f>
        <v>26</v>
      </c>
      <c r="G547" s="2">
        <f>_xlfn.XLOOKUP(C547,'Player Stats'!A:A,'Player Stats'!C:C)</f>
        <v>10.153846153846153</v>
      </c>
      <c r="H547" s="2">
        <f>_xlfn.XLOOKUP(C547,'Player Stats'!A:A,'Player Stats'!D:D)</f>
        <v>2.3461538461538463</v>
      </c>
      <c r="I547" s="2">
        <f>_xlfn.XLOOKUP(C547,'Player Stats'!A:A,'Player Stats'!E:E)</f>
        <v>4</v>
      </c>
      <c r="J547" s="2">
        <f>_xlfn.XLOOKUP(C547,'Player Stats'!A:A,'Player Stats'!F:F)</f>
        <v>0.46153846153846156</v>
      </c>
      <c r="K547" s="2">
        <f>_xlfn.XLOOKUP(C547,'Player Stats'!A:A,'Player Stats'!G:G)</f>
        <v>7.6923076923076927E-2</v>
      </c>
      <c r="L547" s="2">
        <f>_xlfn.XLOOKUP(C547,'Player Stats'!A:A,'Player Stats'!H:H)</f>
        <v>19.031410256410251</v>
      </c>
      <c r="M547">
        <f t="shared" si="96"/>
        <v>264</v>
      </c>
      <c r="N547">
        <f t="shared" si="97"/>
        <v>61</v>
      </c>
      <c r="O547">
        <f t="shared" si="98"/>
        <v>104</v>
      </c>
      <c r="P547">
        <f t="shared" si="99"/>
        <v>12</v>
      </c>
      <c r="Q547">
        <f t="shared" si="100"/>
        <v>2</v>
      </c>
      <c r="R547" s="4">
        <f t="shared" si="101"/>
        <v>494.81666666666649</v>
      </c>
      <c r="S547" s="2">
        <f t="shared" si="102"/>
        <v>46.437994722955146</v>
      </c>
      <c r="T547" s="2">
        <f t="shared" si="103"/>
        <v>10.729991204925241</v>
      </c>
      <c r="U547" s="2">
        <f t="shared" si="104"/>
        <v>18.293755496921722</v>
      </c>
      <c r="V547" s="2">
        <f t="shared" si="105"/>
        <v>2.1108179419525066</v>
      </c>
      <c r="W547" s="2">
        <f t="shared" si="106"/>
        <v>0.35180299032541779</v>
      </c>
      <c r="X547" t="str">
        <f t="shared" si="107"/>
        <v>Yes</v>
      </c>
    </row>
    <row r="548" spans="1:24" x14ac:dyDescent="0.25">
      <c r="A548" t="s">
        <v>5</v>
      </c>
      <c r="B548">
        <v>851253</v>
      </c>
      <c r="C548" t="s">
        <v>182</v>
      </c>
      <c r="D548" s="3">
        <v>11500000</v>
      </c>
      <c r="E548" t="s">
        <v>90</v>
      </c>
      <c r="F548">
        <f>_xlfn.XLOOKUP(C548,'Player Stats'!A:A,'Player Stats'!B:B)</f>
        <v>59</v>
      </c>
      <c r="G548" s="2">
        <f>_xlfn.XLOOKUP(C548,'Player Stats'!A:A,'Player Stats'!C:C)</f>
        <v>4.3559322033898304</v>
      </c>
      <c r="H548" s="2">
        <f>_xlfn.XLOOKUP(C548,'Player Stats'!A:A,'Player Stats'!D:D)</f>
        <v>0.96610169491525422</v>
      </c>
      <c r="I548" s="2">
        <f>_xlfn.XLOOKUP(C548,'Player Stats'!A:A,'Player Stats'!E:E)</f>
        <v>1.4067796610169492</v>
      </c>
      <c r="J548" s="2">
        <f>_xlfn.XLOOKUP(C548,'Player Stats'!A:A,'Player Stats'!F:F)</f>
        <v>0.49152542372881358</v>
      </c>
      <c r="K548" s="2">
        <f>_xlfn.XLOOKUP(C548,'Player Stats'!A:A,'Player Stats'!G:G)</f>
        <v>6.7796610169491525E-2</v>
      </c>
      <c r="L548" s="2">
        <f>_xlfn.XLOOKUP(C548,'Player Stats'!A:A,'Player Stats'!H:H)</f>
        <v>16.478248587570622</v>
      </c>
      <c r="M548">
        <f t="shared" si="96"/>
        <v>257</v>
      </c>
      <c r="N548">
        <f t="shared" si="97"/>
        <v>57</v>
      </c>
      <c r="O548">
        <f t="shared" si="98"/>
        <v>83</v>
      </c>
      <c r="P548">
        <f t="shared" si="99"/>
        <v>29</v>
      </c>
      <c r="Q548">
        <f t="shared" si="100"/>
        <v>4</v>
      </c>
      <c r="R548" s="4">
        <f t="shared" si="101"/>
        <v>972.2166666666667</v>
      </c>
      <c r="S548" s="2">
        <f t="shared" si="102"/>
        <v>22.347826086956523</v>
      </c>
      <c r="T548" s="2">
        <f t="shared" si="103"/>
        <v>4.9565217391304346</v>
      </c>
      <c r="U548" s="2">
        <f t="shared" si="104"/>
        <v>7.2173913043478262</v>
      </c>
      <c r="V548" s="2">
        <f t="shared" si="105"/>
        <v>2.5217391304347827</v>
      </c>
      <c r="W548" s="2">
        <f t="shared" si="106"/>
        <v>0.34782608695652173</v>
      </c>
      <c r="X548" t="str">
        <f t="shared" si="107"/>
        <v>Yes</v>
      </c>
    </row>
    <row r="549" spans="1:24" x14ac:dyDescent="0.25">
      <c r="A549" t="s">
        <v>5</v>
      </c>
      <c r="B549">
        <v>1172136</v>
      </c>
      <c r="C549" t="s">
        <v>529</v>
      </c>
      <c r="D549" s="3">
        <v>268032</v>
      </c>
      <c r="E549" t="s">
        <v>82</v>
      </c>
      <c r="F549" t="e">
        <f>_xlfn.XLOOKUP(C549,'Player Stats'!A:A,'Player Stats'!B:B)</f>
        <v>#N/A</v>
      </c>
      <c r="G549" s="2" t="e">
        <f>_xlfn.XLOOKUP(C549,'Player Stats'!A:A,'Player Stats'!C:C)</f>
        <v>#N/A</v>
      </c>
      <c r="H549" s="2" t="e">
        <f>_xlfn.XLOOKUP(C549,'Player Stats'!A:A,'Player Stats'!D:D)</f>
        <v>#N/A</v>
      </c>
      <c r="I549" s="2" t="e">
        <f>_xlfn.XLOOKUP(C549,'Player Stats'!A:A,'Player Stats'!E:E)</f>
        <v>#N/A</v>
      </c>
      <c r="J549" s="2" t="e">
        <f>_xlfn.XLOOKUP(C549,'Player Stats'!A:A,'Player Stats'!F:F)</f>
        <v>#N/A</v>
      </c>
      <c r="K549" s="2" t="e">
        <f>_xlfn.XLOOKUP(C549,'Player Stats'!A:A,'Player Stats'!G:G)</f>
        <v>#N/A</v>
      </c>
      <c r="L549" s="2" t="e">
        <f>_xlfn.XLOOKUP(C549,'Player Stats'!A:A,'Player Stats'!H:H)</f>
        <v>#N/A</v>
      </c>
      <c r="M549" t="e">
        <f t="shared" si="96"/>
        <v>#N/A</v>
      </c>
      <c r="N549" t="e">
        <f t="shared" si="97"/>
        <v>#N/A</v>
      </c>
      <c r="O549" t="e">
        <f t="shared" si="98"/>
        <v>#N/A</v>
      </c>
      <c r="P549" t="e">
        <f t="shared" si="99"/>
        <v>#N/A</v>
      </c>
      <c r="Q549" t="e">
        <f t="shared" si="100"/>
        <v>#N/A</v>
      </c>
      <c r="R549" s="4" t="e">
        <f t="shared" si="101"/>
        <v>#N/A</v>
      </c>
      <c r="S549" s="2" t="e">
        <f t="shared" si="102"/>
        <v>#N/A</v>
      </c>
      <c r="T549" s="2" t="e">
        <f t="shared" si="103"/>
        <v>#N/A</v>
      </c>
      <c r="U549" s="2" t="e">
        <f t="shared" si="104"/>
        <v>#N/A</v>
      </c>
      <c r="V549" s="2" t="e">
        <f t="shared" si="105"/>
        <v>#N/A</v>
      </c>
      <c r="W549" s="2" t="e">
        <f t="shared" si="106"/>
        <v>#N/A</v>
      </c>
      <c r="X549" t="e">
        <f t="shared" si="107"/>
        <v>#N/A</v>
      </c>
    </row>
    <row r="550" spans="1:24" x14ac:dyDescent="0.25">
      <c r="A550" t="s">
        <v>5</v>
      </c>
      <c r="B550">
        <v>1061724</v>
      </c>
      <c r="C550" t="s">
        <v>634</v>
      </c>
      <c r="D550" s="3">
        <v>38333050</v>
      </c>
      <c r="E550" t="s">
        <v>60</v>
      </c>
      <c r="F550">
        <f>_xlfn.XLOOKUP(C550,'Player Stats'!A:A,'Player Stats'!B:B)</f>
        <v>52</v>
      </c>
      <c r="G550" s="2">
        <f>_xlfn.XLOOKUP(C550,'Player Stats'!A:A,'Player Stats'!C:C)</f>
        <v>24.21153846153846</v>
      </c>
      <c r="H550" s="2">
        <f>_xlfn.XLOOKUP(C550,'Player Stats'!A:A,'Player Stats'!D:D)</f>
        <v>7.0576923076923075</v>
      </c>
      <c r="I550" s="2">
        <f>_xlfn.XLOOKUP(C550,'Player Stats'!A:A,'Player Stats'!E:E)</f>
        <v>3.0384615384615383</v>
      </c>
      <c r="J550" s="2">
        <f>_xlfn.XLOOKUP(C550,'Player Stats'!A:A,'Player Stats'!F:F)</f>
        <v>1.0576923076923077</v>
      </c>
      <c r="K550" s="2">
        <f>_xlfn.XLOOKUP(C550,'Player Stats'!A:A,'Player Stats'!G:G)</f>
        <v>0.25</v>
      </c>
      <c r="L550" s="2">
        <f>_xlfn.XLOOKUP(C550,'Player Stats'!A:A,'Player Stats'!H:H)</f>
        <v>32.473397435897432</v>
      </c>
      <c r="M550">
        <f t="shared" si="96"/>
        <v>1259</v>
      </c>
      <c r="N550">
        <f t="shared" si="97"/>
        <v>367</v>
      </c>
      <c r="O550">
        <f t="shared" si="98"/>
        <v>158</v>
      </c>
      <c r="P550">
        <f t="shared" si="99"/>
        <v>55</v>
      </c>
      <c r="Q550">
        <f t="shared" si="100"/>
        <v>13</v>
      </c>
      <c r="R550" s="4">
        <f t="shared" si="101"/>
        <v>1688.6166666666666</v>
      </c>
      <c r="S550" s="2">
        <f t="shared" si="102"/>
        <v>32.843721018807528</v>
      </c>
      <c r="T550" s="2">
        <f t="shared" si="103"/>
        <v>9.573983807706405</v>
      </c>
      <c r="U550" s="2">
        <f t="shared" si="104"/>
        <v>4.121769595688316</v>
      </c>
      <c r="V550" s="2">
        <f t="shared" si="105"/>
        <v>1.4347932136889707</v>
      </c>
      <c r="W550" s="2">
        <f t="shared" si="106"/>
        <v>0.33913294141739309</v>
      </c>
      <c r="X550" t="str">
        <f t="shared" si="107"/>
        <v>Yes</v>
      </c>
    </row>
    <row r="551" spans="1:24" x14ac:dyDescent="0.25">
      <c r="A551" t="s">
        <v>5</v>
      </c>
      <c r="B551">
        <v>1178131</v>
      </c>
      <c r="C551" t="s">
        <v>58</v>
      </c>
      <c r="D551" s="3">
        <v>38661700</v>
      </c>
      <c r="E551" t="s">
        <v>59</v>
      </c>
      <c r="F551">
        <f>_xlfn.XLOOKUP(C551,'Player Stats'!A:A,'Player Stats'!B:B)</f>
        <v>40</v>
      </c>
      <c r="G551" s="2">
        <f>_xlfn.XLOOKUP(C551,'Player Stats'!A:A,'Player Stats'!C:C)</f>
        <v>19.899999999999999</v>
      </c>
      <c r="H551" s="2">
        <f>_xlfn.XLOOKUP(C551,'Player Stats'!A:A,'Player Stats'!D:D)</f>
        <v>5.25</v>
      </c>
      <c r="I551" s="2">
        <f>_xlfn.XLOOKUP(C551,'Player Stats'!A:A,'Player Stats'!E:E)</f>
        <v>3.4</v>
      </c>
      <c r="J551" s="2">
        <f>_xlfn.XLOOKUP(C551,'Player Stats'!A:A,'Player Stats'!F:F)</f>
        <v>1.1000000000000001</v>
      </c>
      <c r="K551" s="2">
        <f>_xlfn.XLOOKUP(C551,'Player Stats'!A:A,'Player Stats'!G:G)</f>
        <v>0.3</v>
      </c>
      <c r="L551" s="2">
        <f>_xlfn.XLOOKUP(C551,'Player Stats'!A:A,'Player Stats'!H:H)</f>
        <v>29.868749999999999</v>
      </c>
      <c r="M551">
        <f t="shared" si="96"/>
        <v>796</v>
      </c>
      <c r="N551">
        <f t="shared" si="97"/>
        <v>210</v>
      </c>
      <c r="O551">
        <f t="shared" si="98"/>
        <v>136</v>
      </c>
      <c r="P551">
        <f t="shared" si="99"/>
        <v>44</v>
      </c>
      <c r="Q551">
        <f t="shared" si="100"/>
        <v>12</v>
      </c>
      <c r="R551" s="4">
        <f t="shared" si="101"/>
        <v>1194.75</v>
      </c>
      <c r="S551" s="2">
        <f t="shared" si="102"/>
        <v>20.588851499028753</v>
      </c>
      <c r="T551" s="2">
        <f t="shared" si="103"/>
        <v>5.4317321793920081</v>
      </c>
      <c r="U551" s="2">
        <f t="shared" si="104"/>
        <v>3.5176932209395861</v>
      </c>
      <c r="V551" s="2">
        <f t="shared" si="105"/>
        <v>1.1380772185392778</v>
      </c>
      <c r="W551" s="2">
        <f t="shared" si="106"/>
        <v>0.31038469596525764</v>
      </c>
      <c r="X551" t="str">
        <f t="shared" si="107"/>
        <v>Yes</v>
      </c>
    </row>
    <row r="552" spans="1:24" x14ac:dyDescent="0.25">
      <c r="A552" t="s">
        <v>5</v>
      </c>
      <c r="B552">
        <v>1121307</v>
      </c>
      <c r="C552" t="s">
        <v>96</v>
      </c>
      <c r="D552" s="3">
        <v>27678571</v>
      </c>
      <c r="E552" t="s">
        <v>97</v>
      </c>
      <c r="F552">
        <f>_xlfn.XLOOKUP(C552,'Player Stats'!A:A,'Player Stats'!B:B)</f>
        <v>55</v>
      </c>
      <c r="G552" s="2">
        <f>_xlfn.XLOOKUP(C552,'Player Stats'!A:A,'Player Stats'!C:C)</f>
        <v>14.272727272727273</v>
      </c>
      <c r="H552" s="2">
        <f>_xlfn.XLOOKUP(C552,'Player Stats'!A:A,'Player Stats'!D:D)</f>
        <v>2.4545454545454546</v>
      </c>
      <c r="I552" s="2">
        <f>_xlfn.XLOOKUP(C552,'Player Stats'!A:A,'Player Stats'!E:E)</f>
        <v>2.4363636363636365</v>
      </c>
      <c r="J552" s="2">
        <f>_xlfn.XLOOKUP(C552,'Player Stats'!A:A,'Player Stats'!F:F)</f>
        <v>0.49090909090909091</v>
      </c>
      <c r="K552" s="2">
        <f>_xlfn.XLOOKUP(C552,'Player Stats'!A:A,'Player Stats'!G:G)</f>
        <v>0.14545454545454545</v>
      </c>
      <c r="L552" s="2">
        <f>_xlfn.XLOOKUP(C552,'Player Stats'!A:A,'Player Stats'!H:H)</f>
        <v>24.945151515151519</v>
      </c>
      <c r="M552">
        <f t="shared" si="96"/>
        <v>785</v>
      </c>
      <c r="N552">
        <f t="shared" si="97"/>
        <v>135</v>
      </c>
      <c r="O552">
        <f t="shared" si="98"/>
        <v>134</v>
      </c>
      <c r="P552">
        <f t="shared" si="99"/>
        <v>27</v>
      </c>
      <c r="Q552">
        <f t="shared" si="100"/>
        <v>8</v>
      </c>
      <c r="R552" s="4">
        <f t="shared" si="101"/>
        <v>1371.9833333333336</v>
      </c>
      <c r="S552" s="2">
        <f t="shared" si="102"/>
        <v>28.361290761723211</v>
      </c>
      <c r="T552" s="2">
        <f t="shared" si="103"/>
        <v>4.8774194303600424</v>
      </c>
      <c r="U552" s="2">
        <f t="shared" si="104"/>
        <v>4.8412903975425614</v>
      </c>
      <c r="V552" s="2">
        <f t="shared" si="105"/>
        <v>0.97548388607200864</v>
      </c>
      <c r="W552" s="2">
        <f t="shared" si="106"/>
        <v>0.28903226253985437</v>
      </c>
      <c r="X552" t="str">
        <f t="shared" si="107"/>
        <v>Yes</v>
      </c>
    </row>
    <row r="553" spans="1:24" x14ac:dyDescent="0.25">
      <c r="A553" t="s">
        <v>5</v>
      </c>
      <c r="B553">
        <v>1232015</v>
      </c>
      <c r="C553" t="s">
        <v>493</v>
      </c>
      <c r="D553" s="3">
        <v>636435</v>
      </c>
      <c r="E553" t="s">
        <v>52</v>
      </c>
      <c r="F553">
        <f>_xlfn.XLOOKUP(C553,'Player Stats'!A:A,'Player Stats'!B:B)</f>
        <v>5</v>
      </c>
      <c r="G553" s="2">
        <f>_xlfn.XLOOKUP(C553,'Player Stats'!A:A,'Player Stats'!C:C)</f>
        <v>2.4</v>
      </c>
      <c r="H553" s="2">
        <f>_xlfn.XLOOKUP(C553,'Player Stats'!A:A,'Player Stats'!D:D)</f>
        <v>1</v>
      </c>
      <c r="I553" s="2">
        <f>_xlfn.XLOOKUP(C553,'Player Stats'!A:A,'Player Stats'!E:E)</f>
        <v>0.4</v>
      </c>
      <c r="J553" s="2">
        <f>_xlfn.XLOOKUP(C553,'Player Stats'!A:A,'Player Stats'!F:F)</f>
        <v>0.2</v>
      </c>
      <c r="K553" s="2">
        <f>_xlfn.XLOOKUP(C553,'Player Stats'!A:A,'Player Stats'!G:G)</f>
        <v>0.4</v>
      </c>
      <c r="L553" s="2">
        <f>_xlfn.XLOOKUP(C553,'Player Stats'!A:A,'Player Stats'!H:H)</f>
        <v>8.4933333333333341</v>
      </c>
      <c r="M553">
        <f t="shared" si="96"/>
        <v>12</v>
      </c>
      <c r="N553">
        <f t="shared" si="97"/>
        <v>5</v>
      </c>
      <c r="O553">
        <f t="shared" si="98"/>
        <v>2</v>
      </c>
      <c r="P553">
        <f t="shared" si="99"/>
        <v>1</v>
      </c>
      <c r="Q553">
        <f t="shared" si="100"/>
        <v>2</v>
      </c>
      <c r="R553" s="4">
        <f t="shared" si="101"/>
        <v>42.466666666666669</v>
      </c>
      <c r="S553" s="2">
        <f t="shared" si="102"/>
        <v>18.85502840038653</v>
      </c>
      <c r="T553" s="2">
        <f t="shared" si="103"/>
        <v>7.8562618334943872</v>
      </c>
      <c r="U553" s="2">
        <f t="shared" si="104"/>
        <v>3.1425047333977547</v>
      </c>
      <c r="V553" s="2">
        <f t="shared" si="105"/>
        <v>1.5712523666988774</v>
      </c>
      <c r="W553" s="2">
        <f t="shared" si="106"/>
        <v>3.1425047333977547</v>
      </c>
      <c r="X553" t="str">
        <f t="shared" si="107"/>
        <v>No</v>
      </c>
    </row>
    <row r="554" spans="1:24" x14ac:dyDescent="0.25">
      <c r="A554" t="s">
        <v>5</v>
      </c>
      <c r="B554">
        <v>266367</v>
      </c>
      <c r="C554" t="s">
        <v>326</v>
      </c>
      <c r="D554" s="3">
        <v>3634153</v>
      </c>
      <c r="E554" t="s">
        <v>13</v>
      </c>
      <c r="F554">
        <f>_xlfn.XLOOKUP(C554,'Player Stats'!A:A,'Player Stats'!B:B)</f>
        <v>32</v>
      </c>
      <c r="G554" s="2">
        <f>_xlfn.XLOOKUP(C554,'Player Stats'!A:A,'Player Stats'!C:C)</f>
        <v>2.09375</v>
      </c>
      <c r="H554" s="2">
        <f>_xlfn.XLOOKUP(C554,'Player Stats'!A:A,'Player Stats'!D:D)</f>
        <v>0.78125</v>
      </c>
      <c r="I554" s="2">
        <f>_xlfn.XLOOKUP(C554,'Player Stats'!A:A,'Player Stats'!E:E)</f>
        <v>0.25</v>
      </c>
      <c r="J554" s="2">
        <f>_xlfn.XLOOKUP(C554,'Player Stats'!A:A,'Player Stats'!F:F)</f>
        <v>6.25E-2</v>
      </c>
      <c r="K554" s="2">
        <f>_xlfn.XLOOKUP(C554,'Player Stats'!A:A,'Player Stats'!G:G)</f>
        <v>6.25E-2</v>
      </c>
      <c r="L554" s="2">
        <f>_xlfn.XLOOKUP(C554,'Player Stats'!A:A,'Player Stats'!H:H)</f>
        <v>5.7921875000000007</v>
      </c>
      <c r="M554">
        <f t="shared" si="96"/>
        <v>67</v>
      </c>
      <c r="N554">
        <f t="shared" si="97"/>
        <v>25</v>
      </c>
      <c r="O554">
        <f t="shared" si="98"/>
        <v>8</v>
      </c>
      <c r="P554">
        <f t="shared" si="99"/>
        <v>2</v>
      </c>
      <c r="Q554">
        <f t="shared" si="100"/>
        <v>2</v>
      </c>
      <c r="R554" s="4">
        <f t="shared" si="101"/>
        <v>185.35000000000002</v>
      </c>
      <c r="S554" s="2">
        <f t="shared" si="102"/>
        <v>18.436207831646051</v>
      </c>
      <c r="T554" s="2">
        <f t="shared" si="103"/>
        <v>6.8791820267336012</v>
      </c>
      <c r="U554" s="2">
        <f t="shared" si="104"/>
        <v>2.2013382485547526</v>
      </c>
      <c r="V554" s="2">
        <f t="shared" si="105"/>
        <v>0.55033456213868814</v>
      </c>
      <c r="W554" s="2">
        <f t="shared" si="106"/>
        <v>0.55033456213868814</v>
      </c>
      <c r="X554" t="str">
        <f t="shared" si="107"/>
        <v>No</v>
      </c>
    </row>
    <row r="555" spans="1:24" x14ac:dyDescent="0.25">
      <c r="A555" t="s">
        <v>5</v>
      </c>
      <c r="B555">
        <v>695069</v>
      </c>
      <c r="C555" t="s">
        <v>533</v>
      </c>
      <c r="D555" s="3">
        <v>250000</v>
      </c>
      <c r="E555" t="s">
        <v>15</v>
      </c>
      <c r="F555" t="e">
        <f>_xlfn.XLOOKUP(C555,'Player Stats'!A:A,'Player Stats'!B:B)</f>
        <v>#N/A</v>
      </c>
      <c r="G555" s="2" t="e">
        <f>_xlfn.XLOOKUP(C555,'Player Stats'!A:A,'Player Stats'!C:C)</f>
        <v>#N/A</v>
      </c>
      <c r="H555" s="2" t="e">
        <f>_xlfn.XLOOKUP(C555,'Player Stats'!A:A,'Player Stats'!D:D)</f>
        <v>#N/A</v>
      </c>
      <c r="I555" s="2" t="e">
        <f>_xlfn.XLOOKUP(C555,'Player Stats'!A:A,'Player Stats'!E:E)</f>
        <v>#N/A</v>
      </c>
      <c r="J555" s="2" t="e">
        <f>_xlfn.XLOOKUP(C555,'Player Stats'!A:A,'Player Stats'!F:F)</f>
        <v>#N/A</v>
      </c>
      <c r="K555" s="2" t="e">
        <f>_xlfn.XLOOKUP(C555,'Player Stats'!A:A,'Player Stats'!G:G)</f>
        <v>#N/A</v>
      </c>
      <c r="L555" s="2" t="e">
        <f>_xlfn.XLOOKUP(C555,'Player Stats'!A:A,'Player Stats'!H:H)</f>
        <v>#N/A</v>
      </c>
      <c r="M555" t="e">
        <f t="shared" si="96"/>
        <v>#N/A</v>
      </c>
      <c r="N555" t="e">
        <f t="shared" si="97"/>
        <v>#N/A</v>
      </c>
      <c r="O555" t="e">
        <f t="shared" si="98"/>
        <v>#N/A</v>
      </c>
      <c r="P555" t="e">
        <f t="shared" si="99"/>
        <v>#N/A</v>
      </c>
      <c r="Q555" t="e">
        <f t="shared" si="100"/>
        <v>#N/A</v>
      </c>
      <c r="R555" s="4" t="e">
        <f t="shared" si="101"/>
        <v>#N/A</v>
      </c>
      <c r="S555" s="2" t="e">
        <f t="shared" si="102"/>
        <v>#N/A</v>
      </c>
      <c r="T555" s="2" t="e">
        <f t="shared" si="103"/>
        <v>#N/A</v>
      </c>
      <c r="U555" s="2" t="e">
        <f t="shared" si="104"/>
        <v>#N/A</v>
      </c>
      <c r="V555" s="2" t="e">
        <f t="shared" si="105"/>
        <v>#N/A</v>
      </c>
      <c r="W555" s="2" t="e">
        <f t="shared" si="106"/>
        <v>#N/A</v>
      </c>
      <c r="X555" t="e">
        <f t="shared" si="107"/>
        <v>#N/A</v>
      </c>
    </row>
    <row r="556" spans="1:24" x14ac:dyDescent="0.25">
      <c r="A556" t="s">
        <v>5</v>
      </c>
      <c r="B556">
        <v>338365</v>
      </c>
      <c r="C556" t="s">
        <v>6</v>
      </c>
      <c r="D556" s="3">
        <v>59606817</v>
      </c>
      <c r="E556" t="s">
        <v>7</v>
      </c>
      <c r="F556">
        <f>_xlfn.XLOOKUP(C556,'Player Stats'!A:A,'Player Stats'!B:B)</f>
        <v>45</v>
      </c>
      <c r="G556" s="2">
        <f>_xlfn.XLOOKUP(C556,'Player Stats'!A:A,'Player Stats'!C:C)</f>
        <v>26.533333333333335</v>
      </c>
      <c r="H556" s="2">
        <f>_xlfn.XLOOKUP(C556,'Player Stats'!A:A,'Player Stats'!D:D)</f>
        <v>3.5333333333333332</v>
      </c>
      <c r="I556" s="2">
        <f>_xlfn.XLOOKUP(C556,'Player Stats'!A:A,'Player Stats'!E:E)</f>
        <v>4.6888888888888891</v>
      </c>
      <c r="J556" s="2">
        <f>_xlfn.XLOOKUP(C556,'Player Stats'!A:A,'Player Stats'!F:F)</f>
        <v>1.1555555555555554</v>
      </c>
      <c r="K556" s="2">
        <f>_xlfn.XLOOKUP(C556,'Player Stats'!A:A,'Player Stats'!G:G)</f>
        <v>0.37777777777777777</v>
      </c>
      <c r="L556" s="2">
        <f>_xlfn.XLOOKUP(C556,'Player Stats'!A:A,'Player Stats'!H:H)</f>
        <v>31.124074074074077</v>
      </c>
      <c r="M556">
        <f t="shared" si="96"/>
        <v>1194</v>
      </c>
      <c r="N556">
        <f t="shared" si="97"/>
        <v>159</v>
      </c>
      <c r="O556">
        <f t="shared" si="98"/>
        <v>211</v>
      </c>
      <c r="P556">
        <f t="shared" si="99"/>
        <v>51.999999999999993</v>
      </c>
      <c r="Q556">
        <f t="shared" si="100"/>
        <v>17</v>
      </c>
      <c r="R556" s="4">
        <f t="shared" si="101"/>
        <v>1400.5833333333335</v>
      </c>
      <c r="S556" s="2">
        <f t="shared" si="102"/>
        <v>20.031265886920284</v>
      </c>
      <c r="T556" s="2">
        <f t="shared" si="103"/>
        <v>2.6674801306702891</v>
      </c>
      <c r="U556" s="2">
        <f t="shared" si="104"/>
        <v>3.5398635696316414</v>
      </c>
      <c r="V556" s="2">
        <f t="shared" si="105"/>
        <v>0.87238343896135229</v>
      </c>
      <c r="W556" s="2">
        <f t="shared" si="106"/>
        <v>0.28520227812198057</v>
      </c>
      <c r="X556" t="str">
        <f t="shared" si="107"/>
        <v>Yes</v>
      </c>
    </row>
    <row r="557" spans="1:24" x14ac:dyDescent="0.25">
      <c r="A557" t="s">
        <v>5</v>
      </c>
      <c r="B557">
        <v>887914</v>
      </c>
      <c r="C557" t="s">
        <v>77</v>
      </c>
      <c r="D557" s="3">
        <v>34944001</v>
      </c>
      <c r="E557" t="s">
        <v>22</v>
      </c>
      <c r="F557">
        <f>_xlfn.XLOOKUP(C557,'Player Stats'!A:A,'Player Stats'!B:B)</f>
        <v>94</v>
      </c>
      <c r="G557" s="2">
        <f>_xlfn.XLOOKUP(C557,'Player Stats'!A:A,'Player Stats'!C:C)</f>
        <v>26.5</v>
      </c>
      <c r="H557" s="2">
        <f>_xlfn.XLOOKUP(C557,'Player Stats'!A:A,'Player Stats'!D:D)</f>
        <v>3.3085106382978724</v>
      </c>
      <c r="I557" s="2">
        <f>_xlfn.XLOOKUP(C557,'Player Stats'!A:A,'Player Stats'!E:E)</f>
        <v>6.6595744680851068</v>
      </c>
      <c r="J557" s="2">
        <f>_xlfn.XLOOKUP(C557,'Player Stats'!A:A,'Player Stats'!F:F)</f>
        <v>0.85106382978723405</v>
      </c>
      <c r="K557" s="2">
        <f>_xlfn.XLOOKUP(C557,'Player Stats'!A:A,'Player Stats'!G:G)</f>
        <v>9.5744680851063829E-2</v>
      </c>
      <c r="L557" s="2">
        <f>_xlfn.XLOOKUP(C557,'Player Stats'!A:A,'Player Stats'!H:H)</f>
        <v>35.451595744680866</v>
      </c>
      <c r="M557">
        <f t="shared" si="96"/>
        <v>2491</v>
      </c>
      <c r="N557">
        <f t="shared" si="97"/>
        <v>311</v>
      </c>
      <c r="O557">
        <f t="shared" si="98"/>
        <v>626</v>
      </c>
      <c r="P557">
        <f t="shared" si="99"/>
        <v>80</v>
      </c>
      <c r="Q557">
        <f t="shared" si="100"/>
        <v>9</v>
      </c>
      <c r="R557" s="4">
        <f t="shared" si="101"/>
        <v>3332.4500000000012</v>
      </c>
      <c r="S557" s="2">
        <f t="shared" si="102"/>
        <v>71.285483307993275</v>
      </c>
      <c r="T557" s="2">
        <f t="shared" si="103"/>
        <v>8.8999539577623068</v>
      </c>
      <c r="U557" s="2">
        <f t="shared" si="104"/>
        <v>17.914376776717695</v>
      </c>
      <c r="V557" s="2">
        <f t="shared" si="105"/>
        <v>2.2893772238616865</v>
      </c>
      <c r="W557" s="2">
        <f t="shared" si="106"/>
        <v>0.25755493768443971</v>
      </c>
      <c r="X557" t="str">
        <f t="shared" si="107"/>
        <v>Yes</v>
      </c>
    </row>
    <row r="558" spans="1:24" x14ac:dyDescent="0.25">
      <c r="A558" t="s">
        <v>5</v>
      </c>
      <c r="B558">
        <v>942857</v>
      </c>
      <c r="C558" t="s">
        <v>111</v>
      </c>
      <c r="D558" s="3">
        <v>23303571</v>
      </c>
      <c r="E558" t="s">
        <v>32</v>
      </c>
      <c r="F558">
        <f>_xlfn.XLOOKUP(C558,'Player Stats'!A:A,'Player Stats'!B:B)</f>
        <v>45</v>
      </c>
      <c r="G558" s="2">
        <f>_xlfn.XLOOKUP(C558,'Player Stats'!A:A,'Player Stats'!C:C)</f>
        <v>13.666666666666666</v>
      </c>
      <c r="H558" s="2">
        <f>_xlfn.XLOOKUP(C558,'Player Stats'!A:A,'Player Stats'!D:D)</f>
        <v>4.1111111111111107</v>
      </c>
      <c r="I558" s="2">
        <f>_xlfn.XLOOKUP(C558,'Player Stats'!A:A,'Player Stats'!E:E)</f>
        <v>2</v>
      </c>
      <c r="J558" s="2">
        <f>_xlfn.XLOOKUP(C558,'Player Stats'!A:A,'Player Stats'!F:F)</f>
        <v>0.66666666666666663</v>
      </c>
      <c r="K558" s="2">
        <f>_xlfn.XLOOKUP(C558,'Player Stats'!A:A,'Player Stats'!G:G)</f>
        <v>0.13333333333333333</v>
      </c>
      <c r="L558" s="2">
        <f>_xlfn.XLOOKUP(C558,'Player Stats'!A:A,'Player Stats'!H:H)</f>
        <v>26.121851851851847</v>
      </c>
      <c r="M558">
        <f t="shared" si="96"/>
        <v>615</v>
      </c>
      <c r="N558">
        <f t="shared" si="97"/>
        <v>184.99999999999997</v>
      </c>
      <c r="O558">
        <f t="shared" si="98"/>
        <v>90</v>
      </c>
      <c r="P558">
        <f t="shared" si="99"/>
        <v>30</v>
      </c>
      <c r="Q558">
        <f t="shared" si="100"/>
        <v>6</v>
      </c>
      <c r="R558" s="4">
        <f t="shared" si="101"/>
        <v>1175.4833333333331</v>
      </c>
      <c r="S558" s="2">
        <f t="shared" si="102"/>
        <v>26.390805083049287</v>
      </c>
      <c r="T558" s="2">
        <f t="shared" si="103"/>
        <v>7.9386974640066956</v>
      </c>
      <c r="U558" s="2">
        <f t="shared" si="104"/>
        <v>3.8620690365437982</v>
      </c>
      <c r="V558" s="2">
        <f t="shared" si="105"/>
        <v>1.2873563455145995</v>
      </c>
      <c r="W558" s="2">
        <f t="shared" si="106"/>
        <v>0.2574712691029199</v>
      </c>
      <c r="X558" t="str">
        <f t="shared" si="107"/>
        <v>Yes</v>
      </c>
    </row>
    <row r="559" spans="1:24" x14ac:dyDescent="0.25">
      <c r="A559" t="s">
        <v>5</v>
      </c>
      <c r="B559">
        <v>512053</v>
      </c>
      <c r="C559" t="s">
        <v>74</v>
      </c>
      <c r="D559" s="3">
        <v>35086419</v>
      </c>
      <c r="E559" t="s">
        <v>73</v>
      </c>
      <c r="F559">
        <f>_xlfn.XLOOKUP(C559,'Player Stats'!A:A,'Player Stats'!B:B)</f>
        <v>63</v>
      </c>
      <c r="G559" s="2">
        <f>_xlfn.XLOOKUP(C559,'Player Stats'!A:A,'Player Stats'!C:C)</f>
        <v>10.158730158730158</v>
      </c>
      <c r="H559" s="2">
        <f>_xlfn.XLOOKUP(C559,'Player Stats'!A:A,'Player Stats'!D:D)</f>
        <v>3.6666666666666665</v>
      </c>
      <c r="I559" s="2">
        <f>_xlfn.XLOOKUP(C559,'Player Stats'!A:A,'Player Stats'!E:E)</f>
        <v>2.7936507936507935</v>
      </c>
      <c r="J559" s="2">
        <f>_xlfn.XLOOKUP(C559,'Player Stats'!A:A,'Player Stats'!F:F)</f>
        <v>0.65079365079365081</v>
      </c>
      <c r="K559" s="2">
        <f>_xlfn.XLOOKUP(C559,'Player Stats'!A:A,'Player Stats'!G:G)</f>
        <v>0.14285714285714285</v>
      </c>
      <c r="L559" s="2">
        <f>_xlfn.XLOOKUP(C559,'Player Stats'!A:A,'Player Stats'!H:H)</f>
        <v>22.842592592592592</v>
      </c>
      <c r="M559">
        <f t="shared" si="96"/>
        <v>640</v>
      </c>
      <c r="N559">
        <f t="shared" si="97"/>
        <v>231</v>
      </c>
      <c r="O559">
        <f t="shared" si="98"/>
        <v>176</v>
      </c>
      <c r="P559">
        <f t="shared" si="99"/>
        <v>41</v>
      </c>
      <c r="Q559">
        <f t="shared" si="100"/>
        <v>9</v>
      </c>
      <c r="R559" s="4">
        <f t="shared" si="101"/>
        <v>1439.0833333333333</v>
      </c>
      <c r="S559" s="2">
        <f t="shared" si="102"/>
        <v>18.240675972090511</v>
      </c>
      <c r="T559" s="2">
        <f t="shared" si="103"/>
        <v>6.5837439836764196</v>
      </c>
      <c r="U559" s="2">
        <f t="shared" si="104"/>
        <v>5.0161858923248905</v>
      </c>
      <c r="V559" s="2">
        <f t="shared" si="105"/>
        <v>1.1685433044620486</v>
      </c>
      <c r="W559" s="2">
        <f t="shared" si="106"/>
        <v>0.25650950585752286</v>
      </c>
      <c r="X559" t="str">
        <f t="shared" si="107"/>
        <v>Yes</v>
      </c>
    </row>
    <row r="560" spans="1:24" x14ac:dyDescent="0.25">
      <c r="A560" t="s">
        <v>5</v>
      </c>
      <c r="B560">
        <v>1078665</v>
      </c>
      <c r="C560" t="s">
        <v>658</v>
      </c>
      <c r="D560" s="3">
        <v>2546675</v>
      </c>
      <c r="E560" t="s">
        <v>65</v>
      </c>
      <c r="F560">
        <f>_xlfn.XLOOKUP(C560,'Player Stats'!A:A,'Player Stats'!B:B)</f>
        <v>31</v>
      </c>
      <c r="G560" s="2">
        <f>_xlfn.XLOOKUP(C560,'Player Stats'!A:A,'Player Stats'!C:C)</f>
        <v>1.4838709677419355</v>
      </c>
      <c r="H560" s="2">
        <f>_xlfn.XLOOKUP(C560,'Player Stats'!A:A,'Player Stats'!D:D)</f>
        <v>1.4516129032258065</v>
      </c>
      <c r="I560" s="2">
        <f>_xlfn.XLOOKUP(C560,'Player Stats'!A:A,'Player Stats'!E:E)</f>
        <v>0.41935483870967744</v>
      </c>
      <c r="J560" s="2">
        <f>_xlfn.XLOOKUP(C560,'Player Stats'!A:A,'Player Stats'!F:F)</f>
        <v>0.29032258064516131</v>
      </c>
      <c r="K560" s="2">
        <f>_xlfn.XLOOKUP(C560,'Player Stats'!A:A,'Player Stats'!G:G)</f>
        <v>0.16129032258064516</v>
      </c>
      <c r="L560" s="2">
        <f>_xlfn.XLOOKUP(C560,'Player Stats'!A:A,'Player Stats'!H:H)</f>
        <v>6.1451612903225818</v>
      </c>
      <c r="M560">
        <f t="shared" si="96"/>
        <v>46</v>
      </c>
      <c r="N560">
        <f t="shared" si="97"/>
        <v>45</v>
      </c>
      <c r="O560">
        <f t="shared" si="98"/>
        <v>13</v>
      </c>
      <c r="P560">
        <f t="shared" si="99"/>
        <v>9</v>
      </c>
      <c r="Q560">
        <f t="shared" si="100"/>
        <v>5</v>
      </c>
      <c r="R560" s="4">
        <f t="shared" si="101"/>
        <v>190.50000000000003</v>
      </c>
      <c r="S560" s="2">
        <f t="shared" si="102"/>
        <v>18.062768119214269</v>
      </c>
      <c r="T560" s="2">
        <f t="shared" si="103"/>
        <v>17.670099247057436</v>
      </c>
      <c r="U560" s="2">
        <f t="shared" si="104"/>
        <v>5.1046953380388151</v>
      </c>
      <c r="V560" s="2">
        <f t="shared" si="105"/>
        <v>3.5340198494114876</v>
      </c>
      <c r="W560" s="2">
        <f t="shared" si="106"/>
        <v>1.9633443607841596</v>
      </c>
      <c r="X560" t="str">
        <f t="shared" si="107"/>
        <v>No</v>
      </c>
    </row>
    <row r="561" spans="1:24" x14ac:dyDescent="0.25">
      <c r="A561" t="s">
        <v>5</v>
      </c>
      <c r="B561">
        <v>1176674</v>
      </c>
      <c r="C561" t="s">
        <v>457</v>
      </c>
      <c r="D561" s="3">
        <v>847925</v>
      </c>
      <c r="E561" t="s">
        <v>18</v>
      </c>
      <c r="F561">
        <f>_xlfn.XLOOKUP(C561,'Player Stats'!A:A,'Player Stats'!B:B)</f>
        <v>6</v>
      </c>
      <c r="G561" s="2">
        <f>_xlfn.XLOOKUP(C561,'Player Stats'!A:A,'Player Stats'!C:C)</f>
        <v>2.5</v>
      </c>
      <c r="H561" s="2">
        <f>_xlfn.XLOOKUP(C561,'Player Stats'!A:A,'Player Stats'!D:D)</f>
        <v>1</v>
      </c>
      <c r="I561" s="2">
        <f>_xlfn.XLOOKUP(C561,'Player Stats'!A:A,'Player Stats'!E:E)</f>
        <v>0.33333333333333331</v>
      </c>
      <c r="J561" s="2">
        <f>_xlfn.XLOOKUP(C561,'Player Stats'!A:A,'Player Stats'!F:F)</f>
        <v>0.33333333333333331</v>
      </c>
      <c r="K561" s="2">
        <f>_xlfn.XLOOKUP(C561,'Player Stats'!A:A,'Player Stats'!G:G)</f>
        <v>0</v>
      </c>
      <c r="L561" s="2">
        <f>_xlfn.XLOOKUP(C561,'Player Stats'!A:A,'Player Stats'!H:H)</f>
        <v>6.9833333333333343</v>
      </c>
      <c r="M561">
        <f t="shared" si="96"/>
        <v>15</v>
      </c>
      <c r="N561">
        <f t="shared" si="97"/>
        <v>6</v>
      </c>
      <c r="O561">
        <f t="shared" si="98"/>
        <v>2</v>
      </c>
      <c r="P561">
        <f t="shared" si="99"/>
        <v>2</v>
      </c>
      <c r="Q561">
        <f t="shared" si="100"/>
        <v>0</v>
      </c>
      <c r="R561" s="4">
        <f t="shared" si="101"/>
        <v>41.900000000000006</v>
      </c>
      <c r="S561" s="2">
        <f t="shared" si="102"/>
        <v>17.690243830527464</v>
      </c>
      <c r="T561" s="2">
        <f t="shared" si="103"/>
        <v>7.0760975322109854</v>
      </c>
      <c r="U561" s="2">
        <f t="shared" si="104"/>
        <v>2.3586991774036616</v>
      </c>
      <c r="V561" s="2">
        <f t="shared" si="105"/>
        <v>2.3586991774036616</v>
      </c>
      <c r="W561" s="2">
        <f t="shared" si="106"/>
        <v>0</v>
      </c>
      <c r="X561" t="str">
        <f t="shared" si="107"/>
        <v>No</v>
      </c>
    </row>
    <row r="562" spans="1:24" x14ac:dyDescent="0.25">
      <c r="A562" t="s">
        <v>5</v>
      </c>
      <c r="B562">
        <v>1326454</v>
      </c>
      <c r="C562" t="s">
        <v>474</v>
      </c>
      <c r="D562" s="3">
        <v>636435</v>
      </c>
      <c r="E562" t="s">
        <v>68</v>
      </c>
      <c r="F562">
        <f>_xlfn.XLOOKUP(C562,'Player Stats'!A:A,'Player Stats'!B:B)</f>
        <v>7</v>
      </c>
      <c r="G562" s="2">
        <f>_xlfn.XLOOKUP(C562,'Player Stats'!A:A,'Player Stats'!C:C)</f>
        <v>1.5714285714285714</v>
      </c>
      <c r="H562" s="2">
        <f>_xlfn.XLOOKUP(C562,'Player Stats'!A:A,'Player Stats'!D:D)</f>
        <v>0.42857142857142855</v>
      </c>
      <c r="I562" s="2">
        <f>_xlfn.XLOOKUP(C562,'Player Stats'!A:A,'Player Stats'!E:E)</f>
        <v>0.14285714285714285</v>
      </c>
      <c r="J562" s="2">
        <f>_xlfn.XLOOKUP(C562,'Player Stats'!A:A,'Player Stats'!F:F)</f>
        <v>0</v>
      </c>
      <c r="K562" s="2">
        <f>_xlfn.XLOOKUP(C562,'Player Stats'!A:A,'Player Stats'!G:G)</f>
        <v>0</v>
      </c>
      <c r="L562" s="2">
        <f>_xlfn.XLOOKUP(C562,'Player Stats'!A:A,'Player Stats'!H:H)</f>
        <v>3.730952380952381</v>
      </c>
      <c r="M562">
        <f t="shared" si="96"/>
        <v>11</v>
      </c>
      <c r="N562">
        <f t="shared" si="97"/>
        <v>3</v>
      </c>
      <c r="O562">
        <f t="shared" si="98"/>
        <v>1</v>
      </c>
      <c r="P562">
        <f t="shared" si="99"/>
        <v>0</v>
      </c>
      <c r="Q562">
        <f t="shared" si="100"/>
        <v>0</v>
      </c>
      <c r="R562" s="4">
        <f t="shared" si="101"/>
        <v>26.116666666666667</v>
      </c>
      <c r="S562" s="2">
        <f t="shared" si="102"/>
        <v>17.283776033687651</v>
      </c>
      <c r="T562" s="2">
        <f t="shared" si="103"/>
        <v>4.7137571000966325</v>
      </c>
      <c r="U562" s="2">
        <f t="shared" si="104"/>
        <v>1.5712523666988774</v>
      </c>
      <c r="V562" s="2">
        <f t="shared" si="105"/>
        <v>0</v>
      </c>
      <c r="W562" s="2">
        <f t="shared" si="106"/>
        <v>0</v>
      </c>
      <c r="X562" t="str">
        <f t="shared" si="107"/>
        <v>No</v>
      </c>
    </row>
    <row r="563" spans="1:24" x14ac:dyDescent="0.25">
      <c r="A563" t="s">
        <v>5</v>
      </c>
      <c r="B563">
        <v>1408196</v>
      </c>
      <c r="C563" t="s">
        <v>390</v>
      </c>
      <c r="D563" s="3">
        <v>527611</v>
      </c>
      <c r="E563" t="s">
        <v>37</v>
      </c>
      <c r="F563">
        <f>_xlfn.XLOOKUP(C563,'Player Stats'!A:A,'Player Stats'!B:B)</f>
        <v>3</v>
      </c>
      <c r="G563" s="2">
        <f>_xlfn.XLOOKUP(C563,'Player Stats'!A:A,'Player Stats'!C:C)</f>
        <v>3</v>
      </c>
      <c r="H563" s="2">
        <f>_xlfn.XLOOKUP(C563,'Player Stats'!A:A,'Player Stats'!D:D)</f>
        <v>1</v>
      </c>
      <c r="I563" s="2">
        <f>_xlfn.XLOOKUP(C563,'Player Stats'!A:A,'Player Stats'!E:E)</f>
        <v>0.33333333333333331</v>
      </c>
      <c r="J563" s="2">
        <f>_xlfn.XLOOKUP(C563,'Player Stats'!A:A,'Player Stats'!F:F)</f>
        <v>0.33333333333333331</v>
      </c>
      <c r="K563" s="2">
        <f>_xlfn.XLOOKUP(C563,'Player Stats'!A:A,'Player Stats'!G:G)</f>
        <v>0</v>
      </c>
      <c r="L563" s="2">
        <f>_xlfn.XLOOKUP(C563,'Player Stats'!A:A,'Player Stats'!H:H)</f>
        <v>5.8111111111111109</v>
      </c>
      <c r="M563">
        <f t="shared" si="96"/>
        <v>9</v>
      </c>
      <c r="N563">
        <f t="shared" si="97"/>
        <v>3</v>
      </c>
      <c r="O563">
        <f t="shared" si="98"/>
        <v>1</v>
      </c>
      <c r="P563">
        <f t="shared" si="99"/>
        <v>1</v>
      </c>
      <c r="Q563">
        <f t="shared" si="100"/>
        <v>0</v>
      </c>
      <c r="R563" s="4">
        <f t="shared" si="101"/>
        <v>17.433333333333334</v>
      </c>
      <c r="S563" s="2">
        <f t="shared" si="102"/>
        <v>17.058021913872153</v>
      </c>
      <c r="T563" s="2">
        <f t="shared" si="103"/>
        <v>5.6860073046240505</v>
      </c>
      <c r="U563" s="2">
        <f t="shared" si="104"/>
        <v>1.895335768208017</v>
      </c>
      <c r="V563" s="2">
        <f t="shared" si="105"/>
        <v>1.895335768208017</v>
      </c>
      <c r="W563" s="2">
        <f t="shared" si="106"/>
        <v>0</v>
      </c>
      <c r="X563" t="str">
        <f t="shared" si="107"/>
        <v>No</v>
      </c>
    </row>
    <row r="564" spans="1:24" x14ac:dyDescent="0.25">
      <c r="A564" t="s">
        <v>5</v>
      </c>
      <c r="B564">
        <v>742123</v>
      </c>
      <c r="C564" t="s">
        <v>640</v>
      </c>
      <c r="D564" s="3">
        <v>2048494</v>
      </c>
      <c r="E564" t="s">
        <v>20</v>
      </c>
      <c r="F564">
        <f>_xlfn.XLOOKUP(C564,'Player Stats'!A:A,'Player Stats'!B:B)</f>
        <v>27</v>
      </c>
      <c r="G564" s="2">
        <f>_xlfn.XLOOKUP(C564,'Player Stats'!A:A,'Player Stats'!C:C)</f>
        <v>1.2592592592592593</v>
      </c>
      <c r="H564" s="2">
        <f>_xlfn.XLOOKUP(C564,'Player Stats'!A:A,'Player Stats'!D:D)</f>
        <v>1.2222222222222223</v>
      </c>
      <c r="I564" s="2">
        <f>_xlfn.XLOOKUP(C564,'Player Stats'!A:A,'Player Stats'!E:E)</f>
        <v>0.25925925925925924</v>
      </c>
      <c r="J564" s="2">
        <f>_xlfn.XLOOKUP(C564,'Player Stats'!A:A,'Player Stats'!F:F)</f>
        <v>0.29629629629629628</v>
      </c>
      <c r="K564" s="2">
        <f>_xlfn.XLOOKUP(C564,'Player Stats'!A:A,'Player Stats'!G:G)</f>
        <v>7.407407407407407E-2</v>
      </c>
      <c r="L564" s="2">
        <f>_xlfn.XLOOKUP(C564,'Player Stats'!A:A,'Player Stats'!H:H)</f>
        <v>7.2296296296296312</v>
      </c>
      <c r="M564">
        <f t="shared" si="96"/>
        <v>34</v>
      </c>
      <c r="N564">
        <f t="shared" si="97"/>
        <v>33</v>
      </c>
      <c r="O564">
        <f t="shared" si="98"/>
        <v>7</v>
      </c>
      <c r="P564">
        <f t="shared" si="99"/>
        <v>8</v>
      </c>
      <c r="Q564">
        <f t="shared" si="100"/>
        <v>2</v>
      </c>
      <c r="R564" s="4">
        <f t="shared" si="101"/>
        <v>195.20000000000005</v>
      </c>
      <c r="S564" s="2">
        <f t="shared" si="102"/>
        <v>16.597558987236479</v>
      </c>
      <c r="T564" s="2">
        <f t="shared" si="103"/>
        <v>16.109395487611874</v>
      </c>
      <c r="U564" s="2">
        <f t="shared" si="104"/>
        <v>3.4171444973722158</v>
      </c>
      <c r="V564" s="2">
        <f t="shared" si="105"/>
        <v>3.9053079969968185</v>
      </c>
      <c r="W564" s="2">
        <f t="shared" si="106"/>
        <v>0.97632699924920463</v>
      </c>
      <c r="X564" t="str">
        <f t="shared" si="107"/>
        <v>No</v>
      </c>
    </row>
    <row r="565" spans="1:24" x14ac:dyDescent="0.25">
      <c r="A565" t="s">
        <v>5</v>
      </c>
      <c r="B565">
        <v>936502</v>
      </c>
      <c r="C565" t="s">
        <v>144</v>
      </c>
      <c r="D565" s="3">
        <v>15936452</v>
      </c>
      <c r="E565" t="s">
        <v>37</v>
      </c>
      <c r="F565">
        <f>_xlfn.XLOOKUP(C565,'Player Stats'!A:A,'Player Stats'!B:B)</f>
        <v>30</v>
      </c>
      <c r="G565" s="2">
        <f>_xlfn.XLOOKUP(C565,'Player Stats'!A:A,'Player Stats'!C:C)</f>
        <v>10.199999999999999</v>
      </c>
      <c r="H565" s="2">
        <f>_xlfn.XLOOKUP(C565,'Player Stats'!A:A,'Player Stats'!D:D)</f>
        <v>5.0666666666666664</v>
      </c>
      <c r="I565" s="2">
        <f>_xlfn.XLOOKUP(C565,'Player Stats'!A:A,'Player Stats'!E:E)</f>
        <v>2.0666666666666669</v>
      </c>
      <c r="J565" s="2">
        <f>_xlfn.XLOOKUP(C565,'Player Stats'!A:A,'Player Stats'!F:F)</f>
        <v>0.6</v>
      </c>
      <c r="K565" s="2">
        <f>_xlfn.XLOOKUP(C565,'Player Stats'!A:A,'Player Stats'!G:G)</f>
        <v>0.13333333333333333</v>
      </c>
      <c r="L565" s="2">
        <f>_xlfn.XLOOKUP(C565,'Player Stats'!A:A,'Player Stats'!H:H)</f>
        <v>25.634444444444441</v>
      </c>
      <c r="M565">
        <f t="shared" si="96"/>
        <v>306</v>
      </c>
      <c r="N565">
        <f t="shared" si="97"/>
        <v>152</v>
      </c>
      <c r="O565">
        <f t="shared" si="98"/>
        <v>62.000000000000007</v>
      </c>
      <c r="P565">
        <f t="shared" si="99"/>
        <v>18</v>
      </c>
      <c r="Q565">
        <f t="shared" si="100"/>
        <v>4</v>
      </c>
      <c r="R565" s="4">
        <f t="shared" si="101"/>
        <v>769.03333333333319</v>
      </c>
      <c r="S565" s="2">
        <f t="shared" si="102"/>
        <v>19.201262614790295</v>
      </c>
      <c r="T565" s="2">
        <f t="shared" si="103"/>
        <v>9.5378820831638045</v>
      </c>
      <c r="U565" s="2">
        <f t="shared" si="104"/>
        <v>3.8904519023431319</v>
      </c>
      <c r="V565" s="2">
        <f t="shared" si="105"/>
        <v>1.129486036164135</v>
      </c>
      <c r="W565" s="2">
        <f t="shared" si="106"/>
        <v>0.25099689692536331</v>
      </c>
      <c r="X565" t="str">
        <f t="shared" si="107"/>
        <v>Yes</v>
      </c>
    </row>
    <row r="566" spans="1:24" x14ac:dyDescent="0.25">
      <c r="A566" t="s">
        <v>5</v>
      </c>
      <c r="B566">
        <v>803207</v>
      </c>
      <c r="C566" t="s">
        <v>359</v>
      </c>
      <c r="D566" s="3">
        <v>2874436</v>
      </c>
      <c r="E566" t="s">
        <v>20</v>
      </c>
      <c r="F566">
        <f>_xlfn.XLOOKUP(C566,'Player Stats'!A:A,'Player Stats'!B:B)</f>
        <v>34</v>
      </c>
      <c r="G566" s="2">
        <f>_xlfn.XLOOKUP(C566,'Player Stats'!A:A,'Player Stats'!C:C)</f>
        <v>1.3823529411764706</v>
      </c>
      <c r="H566" s="2">
        <f>_xlfn.XLOOKUP(C566,'Player Stats'!A:A,'Player Stats'!D:D)</f>
        <v>0.88235294117647056</v>
      </c>
      <c r="I566" s="2">
        <f>_xlfn.XLOOKUP(C566,'Player Stats'!A:A,'Player Stats'!E:E)</f>
        <v>0.44117647058823528</v>
      </c>
      <c r="J566" s="2">
        <f>_xlfn.XLOOKUP(C566,'Player Stats'!A:A,'Player Stats'!F:F)</f>
        <v>0.38235294117647056</v>
      </c>
      <c r="K566" s="2">
        <f>_xlfn.XLOOKUP(C566,'Player Stats'!A:A,'Player Stats'!G:G)</f>
        <v>0.17647058823529413</v>
      </c>
      <c r="L566" s="2">
        <f>_xlfn.XLOOKUP(C566,'Player Stats'!A:A,'Player Stats'!H:H)</f>
        <v>4.3509803921568633</v>
      </c>
      <c r="M566">
        <f t="shared" si="96"/>
        <v>47</v>
      </c>
      <c r="N566">
        <f t="shared" si="97"/>
        <v>30</v>
      </c>
      <c r="O566">
        <f t="shared" si="98"/>
        <v>15</v>
      </c>
      <c r="P566">
        <f t="shared" si="99"/>
        <v>13</v>
      </c>
      <c r="Q566">
        <f t="shared" si="100"/>
        <v>6</v>
      </c>
      <c r="R566" s="4">
        <f t="shared" si="101"/>
        <v>147.93333333333334</v>
      </c>
      <c r="S566" s="2">
        <f t="shared" si="102"/>
        <v>16.351033733226274</v>
      </c>
      <c r="T566" s="2">
        <f t="shared" si="103"/>
        <v>10.436830042484857</v>
      </c>
      <c r="U566" s="2">
        <f t="shared" si="104"/>
        <v>5.2184150212424285</v>
      </c>
      <c r="V566" s="2">
        <f t="shared" si="105"/>
        <v>4.5226263517434377</v>
      </c>
      <c r="W566" s="2">
        <f t="shared" si="106"/>
        <v>2.0873660084969714</v>
      </c>
      <c r="X566" t="str">
        <f t="shared" si="107"/>
        <v>No</v>
      </c>
    </row>
    <row r="567" spans="1:24" x14ac:dyDescent="0.25">
      <c r="A567" t="s">
        <v>5</v>
      </c>
      <c r="B567">
        <v>457576</v>
      </c>
      <c r="C567" t="s">
        <v>81</v>
      </c>
      <c r="D567" s="3">
        <v>32400000</v>
      </c>
      <c r="E567" t="s">
        <v>82</v>
      </c>
      <c r="F567">
        <f>_xlfn.XLOOKUP(C567,'Player Stats'!A:A,'Player Stats'!B:B)</f>
        <v>59</v>
      </c>
      <c r="G567" s="2">
        <f>_xlfn.XLOOKUP(C567,'Player Stats'!A:A,'Player Stats'!C:C)</f>
        <v>16.406779661016948</v>
      </c>
      <c r="H567" s="2">
        <f>_xlfn.XLOOKUP(C567,'Player Stats'!A:A,'Player Stats'!D:D)</f>
        <v>4.6779661016949152</v>
      </c>
      <c r="I567" s="2">
        <f>_xlfn.XLOOKUP(C567,'Player Stats'!A:A,'Player Stats'!E:E)</f>
        <v>6.1355932203389827</v>
      </c>
      <c r="J567" s="2">
        <f>_xlfn.XLOOKUP(C567,'Player Stats'!A:A,'Player Stats'!F:F)</f>
        <v>1.0338983050847457</v>
      </c>
      <c r="K567" s="2">
        <f>_xlfn.XLOOKUP(C567,'Player Stats'!A:A,'Player Stats'!G:G)</f>
        <v>0.13559322033898305</v>
      </c>
      <c r="L567" s="2">
        <f>_xlfn.XLOOKUP(C567,'Player Stats'!A:A,'Player Stats'!H:H)</f>
        <v>30.344632768361585</v>
      </c>
      <c r="M567">
        <f t="shared" si="96"/>
        <v>967.99999999999989</v>
      </c>
      <c r="N567">
        <f t="shared" si="97"/>
        <v>276</v>
      </c>
      <c r="O567">
        <f t="shared" si="98"/>
        <v>362</v>
      </c>
      <c r="P567">
        <f t="shared" si="99"/>
        <v>60.999999999999993</v>
      </c>
      <c r="Q567">
        <f t="shared" si="100"/>
        <v>8</v>
      </c>
      <c r="R567" s="4">
        <f t="shared" si="101"/>
        <v>1790.3333333333335</v>
      </c>
      <c r="S567" s="2">
        <f t="shared" si="102"/>
        <v>29.876543209876537</v>
      </c>
      <c r="T567" s="2">
        <f t="shared" si="103"/>
        <v>8.518518518518519</v>
      </c>
      <c r="U567" s="2">
        <f t="shared" si="104"/>
        <v>11.17283950617284</v>
      </c>
      <c r="V567" s="2">
        <f t="shared" si="105"/>
        <v>1.8827160493827158</v>
      </c>
      <c r="W567" s="2">
        <f t="shared" si="106"/>
        <v>0.24691358024691359</v>
      </c>
      <c r="X567" t="str">
        <f t="shared" si="107"/>
        <v>Yes</v>
      </c>
    </row>
    <row r="568" spans="1:24" x14ac:dyDescent="0.25">
      <c r="A568" t="s">
        <v>5</v>
      </c>
      <c r="B568">
        <v>743777</v>
      </c>
      <c r="C568" t="s">
        <v>31</v>
      </c>
      <c r="D568" s="3">
        <v>47499660</v>
      </c>
      <c r="E568" t="s">
        <v>32</v>
      </c>
      <c r="F568">
        <f>_xlfn.XLOOKUP(C568,'Player Stats'!A:A,'Player Stats'!B:B)</f>
        <v>39</v>
      </c>
      <c r="G568" s="2">
        <f>_xlfn.XLOOKUP(C568,'Player Stats'!A:A,'Player Stats'!C:C)</f>
        <v>19.179487179487179</v>
      </c>
      <c r="H568" s="2">
        <f>_xlfn.XLOOKUP(C568,'Player Stats'!A:A,'Player Stats'!D:D)</f>
        <v>2.7692307692307692</v>
      </c>
      <c r="I568" s="2">
        <f>_xlfn.XLOOKUP(C568,'Player Stats'!A:A,'Player Stats'!E:E)</f>
        <v>2.2820512820512819</v>
      </c>
      <c r="J568" s="2">
        <f>_xlfn.XLOOKUP(C568,'Player Stats'!A:A,'Player Stats'!F:F)</f>
        <v>0.71794871794871795</v>
      </c>
      <c r="K568" s="2">
        <f>_xlfn.XLOOKUP(C568,'Player Stats'!A:A,'Player Stats'!G:G)</f>
        <v>0.25641025641025639</v>
      </c>
      <c r="L568" s="2">
        <f>_xlfn.XLOOKUP(C568,'Player Stats'!A:A,'Player Stats'!H:H)</f>
        <v>31.39145299145299</v>
      </c>
      <c r="M568">
        <f t="shared" si="96"/>
        <v>748</v>
      </c>
      <c r="N568">
        <f t="shared" si="97"/>
        <v>108</v>
      </c>
      <c r="O568">
        <f t="shared" si="98"/>
        <v>89</v>
      </c>
      <c r="P568">
        <f t="shared" si="99"/>
        <v>28</v>
      </c>
      <c r="Q568">
        <f t="shared" si="100"/>
        <v>10</v>
      </c>
      <c r="R568" s="4">
        <f t="shared" si="101"/>
        <v>1224.2666666666667</v>
      </c>
      <c r="S568" s="2">
        <f t="shared" si="102"/>
        <v>15.747481139865</v>
      </c>
      <c r="T568" s="2">
        <f t="shared" si="103"/>
        <v>2.2737004854350538</v>
      </c>
      <c r="U568" s="2">
        <f t="shared" si="104"/>
        <v>1.8736976222566646</v>
      </c>
      <c r="V568" s="2">
        <f t="shared" si="105"/>
        <v>0.58947790363131025</v>
      </c>
      <c r="W568" s="2">
        <f t="shared" si="106"/>
        <v>0.21052782272546791</v>
      </c>
      <c r="X568" t="str">
        <f t="shared" si="107"/>
        <v>Yes</v>
      </c>
    </row>
    <row r="569" spans="1:24" x14ac:dyDescent="0.25">
      <c r="A569" t="s">
        <v>5</v>
      </c>
      <c r="B569">
        <v>1502167</v>
      </c>
      <c r="C569" t="s">
        <v>532</v>
      </c>
      <c r="D569" s="3">
        <v>250937</v>
      </c>
      <c r="E569" t="s">
        <v>97</v>
      </c>
      <c r="F569">
        <f>_xlfn.XLOOKUP(C569,'Player Stats'!A:A,'Player Stats'!B:B)</f>
        <v>2</v>
      </c>
      <c r="G569" s="2">
        <f>_xlfn.XLOOKUP(C569,'Player Stats'!A:A,'Player Stats'!C:C)</f>
        <v>2</v>
      </c>
      <c r="H569" s="2">
        <f>_xlfn.XLOOKUP(C569,'Player Stats'!A:A,'Player Stats'!D:D)</f>
        <v>0.5</v>
      </c>
      <c r="I569" s="2">
        <f>_xlfn.XLOOKUP(C569,'Player Stats'!A:A,'Player Stats'!E:E)</f>
        <v>0.5</v>
      </c>
      <c r="J569" s="2">
        <f>_xlfn.XLOOKUP(C569,'Player Stats'!A:A,'Player Stats'!F:F)</f>
        <v>0</v>
      </c>
      <c r="K569" s="2">
        <f>_xlfn.XLOOKUP(C569,'Player Stats'!A:A,'Player Stats'!G:G)</f>
        <v>0</v>
      </c>
      <c r="L569" s="2">
        <f>_xlfn.XLOOKUP(C569,'Player Stats'!A:A,'Player Stats'!H:H)</f>
        <v>2.7749999999999999</v>
      </c>
      <c r="M569">
        <f t="shared" si="96"/>
        <v>4</v>
      </c>
      <c r="N569">
        <f t="shared" si="97"/>
        <v>1</v>
      </c>
      <c r="O569">
        <f t="shared" si="98"/>
        <v>1</v>
      </c>
      <c r="P569">
        <f t="shared" si="99"/>
        <v>0</v>
      </c>
      <c r="Q569">
        <f t="shared" si="100"/>
        <v>0</v>
      </c>
      <c r="R569" s="4">
        <f t="shared" si="101"/>
        <v>5.55</v>
      </c>
      <c r="S569" s="2">
        <f t="shared" si="102"/>
        <v>15.940255920808809</v>
      </c>
      <c r="T569" s="2">
        <f t="shared" si="103"/>
        <v>3.9850639802022023</v>
      </c>
      <c r="U569" s="2">
        <f t="shared" si="104"/>
        <v>3.9850639802022023</v>
      </c>
      <c r="V569" s="2">
        <f t="shared" si="105"/>
        <v>0</v>
      </c>
      <c r="W569" s="2">
        <f t="shared" si="106"/>
        <v>0</v>
      </c>
      <c r="X569" t="str">
        <f t="shared" si="107"/>
        <v>No</v>
      </c>
    </row>
    <row r="570" spans="1:24" x14ac:dyDescent="0.25">
      <c r="A570" t="s">
        <v>5</v>
      </c>
      <c r="B570">
        <v>1134262</v>
      </c>
      <c r="C570" t="s">
        <v>50</v>
      </c>
      <c r="D570" s="3">
        <v>39446090</v>
      </c>
      <c r="E570" t="s">
        <v>30</v>
      </c>
      <c r="F570">
        <f>_xlfn.XLOOKUP(C570,'Player Stats'!A:A,'Player Stats'!B:B)</f>
        <v>46</v>
      </c>
      <c r="G570" s="2">
        <f>_xlfn.XLOOKUP(C570,'Player Stats'!A:A,'Player Stats'!C:C)</f>
        <v>18.826086956521738</v>
      </c>
      <c r="H570" s="2">
        <f>_xlfn.XLOOKUP(C570,'Player Stats'!A:A,'Player Stats'!D:D)</f>
        <v>2.4347826086956523</v>
      </c>
      <c r="I570" s="2">
        <f>_xlfn.XLOOKUP(C570,'Player Stats'!A:A,'Player Stats'!E:E)</f>
        <v>6.7173913043478262</v>
      </c>
      <c r="J570" s="2">
        <f>_xlfn.XLOOKUP(C570,'Player Stats'!A:A,'Player Stats'!F:F)</f>
        <v>0.95652173913043481</v>
      </c>
      <c r="K570" s="2">
        <f>_xlfn.XLOOKUP(C570,'Player Stats'!A:A,'Player Stats'!G:G)</f>
        <v>0.17391304347826086</v>
      </c>
      <c r="L570" s="2">
        <f>_xlfn.XLOOKUP(C570,'Player Stats'!A:A,'Player Stats'!H:H)</f>
        <v>29.900724637681165</v>
      </c>
      <c r="M570">
        <f t="shared" si="96"/>
        <v>866</v>
      </c>
      <c r="N570">
        <f t="shared" si="97"/>
        <v>112</v>
      </c>
      <c r="O570">
        <f t="shared" si="98"/>
        <v>309</v>
      </c>
      <c r="P570">
        <f t="shared" si="99"/>
        <v>44</v>
      </c>
      <c r="Q570">
        <f t="shared" si="100"/>
        <v>8</v>
      </c>
      <c r="R570" s="4">
        <f t="shared" si="101"/>
        <v>1375.4333333333336</v>
      </c>
      <c r="S570" s="2">
        <f t="shared" si="102"/>
        <v>21.954013693118888</v>
      </c>
      <c r="T570" s="2">
        <f t="shared" si="103"/>
        <v>2.8393181681631816</v>
      </c>
      <c r="U570" s="2">
        <f t="shared" si="104"/>
        <v>7.8334760175216349</v>
      </c>
      <c r="V570" s="2">
        <f t="shared" si="105"/>
        <v>1.1154464232069643</v>
      </c>
      <c r="W570" s="2">
        <f t="shared" si="106"/>
        <v>0.20280844058308442</v>
      </c>
      <c r="X570" t="str">
        <f t="shared" si="107"/>
        <v>Yes</v>
      </c>
    </row>
    <row r="571" spans="1:24" x14ac:dyDescent="0.25">
      <c r="A571" t="s">
        <v>5</v>
      </c>
      <c r="B571">
        <v>830648</v>
      </c>
      <c r="C571" t="s">
        <v>143</v>
      </c>
      <c r="D571" s="3">
        <v>16020000</v>
      </c>
      <c r="E571" t="s">
        <v>30</v>
      </c>
      <c r="F571">
        <f>_xlfn.XLOOKUP(C571,'Player Stats'!A:A,'Player Stats'!B:B)</f>
        <v>23</v>
      </c>
      <c r="G571" s="2">
        <f>_xlfn.XLOOKUP(C571,'Player Stats'!A:A,'Player Stats'!C:C)</f>
        <v>7.4347826086956523</v>
      </c>
      <c r="H571" s="2">
        <f>_xlfn.XLOOKUP(C571,'Player Stats'!A:A,'Player Stats'!D:D)</f>
        <v>2.5652173913043477</v>
      </c>
      <c r="I571" s="2">
        <f>_xlfn.XLOOKUP(C571,'Player Stats'!A:A,'Player Stats'!E:E)</f>
        <v>2.2173913043478262</v>
      </c>
      <c r="J571" s="2">
        <f>_xlfn.XLOOKUP(C571,'Player Stats'!A:A,'Player Stats'!F:F)</f>
        <v>0.43478260869565216</v>
      </c>
      <c r="K571" s="2">
        <f>_xlfn.XLOOKUP(C571,'Player Stats'!A:A,'Player Stats'!G:G)</f>
        <v>0.13043478260869565</v>
      </c>
      <c r="L571" s="2">
        <f>_xlfn.XLOOKUP(C571,'Player Stats'!A:A,'Player Stats'!H:H)</f>
        <v>19.653623188405799</v>
      </c>
      <c r="M571">
        <f t="shared" si="96"/>
        <v>171</v>
      </c>
      <c r="N571">
        <f t="shared" si="97"/>
        <v>59</v>
      </c>
      <c r="O571">
        <f t="shared" si="98"/>
        <v>51</v>
      </c>
      <c r="P571">
        <f t="shared" si="99"/>
        <v>10</v>
      </c>
      <c r="Q571">
        <f t="shared" si="100"/>
        <v>3</v>
      </c>
      <c r="R571" s="4">
        <f t="shared" si="101"/>
        <v>452.03333333333336</v>
      </c>
      <c r="S571" s="2">
        <f t="shared" si="102"/>
        <v>10.674157303370787</v>
      </c>
      <c r="T571" s="2">
        <f t="shared" si="103"/>
        <v>3.6828963795255927</v>
      </c>
      <c r="U571" s="2">
        <f t="shared" si="104"/>
        <v>3.1835205992509366</v>
      </c>
      <c r="V571" s="2">
        <f t="shared" si="105"/>
        <v>0.62421972534332082</v>
      </c>
      <c r="W571" s="2">
        <f t="shared" si="106"/>
        <v>0.18726591760299627</v>
      </c>
      <c r="X571" t="str">
        <f t="shared" si="107"/>
        <v>Yes</v>
      </c>
    </row>
    <row r="572" spans="1:24" x14ac:dyDescent="0.25">
      <c r="A572" t="s">
        <v>5</v>
      </c>
      <c r="B572">
        <v>1193595</v>
      </c>
      <c r="C572" t="s">
        <v>488</v>
      </c>
      <c r="D572" s="3">
        <v>636435</v>
      </c>
      <c r="E572" t="s">
        <v>32</v>
      </c>
      <c r="F572">
        <f>_xlfn.XLOOKUP(C572,'Player Stats'!A:A,'Player Stats'!B:B)</f>
        <v>3</v>
      </c>
      <c r="G572" s="2">
        <f>_xlfn.XLOOKUP(C572,'Player Stats'!A:A,'Player Stats'!C:C)</f>
        <v>3.3333333333333335</v>
      </c>
      <c r="H572" s="2">
        <f>_xlfn.XLOOKUP(C572,'Player Stats'!A:A,'Player Stats'!D:D)</f>
        <v>1</v>
      </c>
      <c r="I572" s="2">
        <f>_xlfn.XLOOKUP(C572,'Player Stats'!A:A,'Player Stats'!E:E)</f>
        <v>3.3333333333333335</v>
      </c>
      <c r="J572" s="2">
        <f>_xlfn.XLOOKUP(C572,'Player Stats'!A:A,'Player Stats'!F:F)</f>
        <v>1.6666666666666667</v>
      </c>
      <c r="K572" s="2">
        <f>_xlfn.XLOOKUP(C572,'Player Stats'!A:A,'Player Stats'!G:G)</f>
        <v>0</v>
      </c>
      <c r="L572" s="2">
        <f>_xlfn.XLOOKUP(C572,'Player Stats'!A:A,'Player Stats'!H:H)</f>
        <v>14.261111111111111</v>
      </c>
      <c r="M572">
        <f t="shared" si="96"/>
        <v>10</v>
      </c>
      <c r="N572">
        <f t="shared" si="97"/>
        <v>3</v>
      </c>
      <c r="O572">
        <f t="shared" si="98"/>
        <v>10</v>
      </c>
      <c r="P572">
        <f t="shared" si="99"/>
        <v>5</v>
      </c>
      <c r="Q572">
        <f t="shared" si="100"/>
        <v>0</v>
      </c>
      <c r="R572" s="4">
        <f t="shared" si="101"/>
        <v>42.783333333333331</v>
      </c>
      <c r="S572" s="2">
        <f t="shared" si="102"/>
        <v>15.712523666988774</v>
      </c>
      <c r="T572" s="2">
        <f t="shared" si="103"/>
        <v>4.7137571000966325</v>
      </c>
      <c r="U572" s="2">
        <f t="shared" si="104"/>
        <v>15.712523666988774</v>
      </c>
      <c r="V572" s="2">
        <f t="shared" si="105"/>
        <v>7.8562618334943872</v>
      </c>
      <c r="W572" s="2">
        <f t="shared" si="106"/>
        <v>0</v>
      </c>
      <c r="X572" t="str">
        <f t="shared" si="107"/>
        <v>No</v>
      </c>
    </row>
    <row r="573" spans="1:24" x14ac:dyDescent="0.25">
      <c r="A573" t="s">
        <v>5</v>
      </c>
      <c r="B573">
        <v>1138994</v>
      </c>
      <c r="C573" t="s">
        <v>548</v>
      </c>
      <c r="D573" s="3">
        <v>176943</v>
      </c>
      <c r="E573" t="s">
        <v>7</v>
      </c>
      <c r="F573" t="e">
        <f>_xlfn.XLOOKUP(C573,'Player Stats'!A:A,'Player Stats'!B:B)</f>
        <v>#N/A</v>
      </c>
      <c r="G573" s="2" t="e">
        <f>_xlfn.XLOOKUP(C573,'Player Stats'!A:A,'Player Stats'!C:C)</f>
        <v>#N/A</v>
      </c>
      <c r="H573" s="2" t="e">
        <f>_xlfn.XLOOKUP(C573,'Player Stats'!A:A,'Player Stats'!D:D)</f>
        <v>#N/A</v>
      </c>
      <c r="I573" s="2" t="e">
        <f>_xlfn.XLOOKUP(C573,'Player Stats'!A:A,'Player Stats'!E:E)</f>
        <v>#N/A</v>
      </c>
      <c r="J573" s="2" t="e">
        <f>_xlfn.XLOOKUP(C573,'Player Stats'!A:A,'Player Stats'!F:F)</f>
        <v>#N/A</v>
      </c>
      <c r="K573" s="2" t="e">
        <f>_xlfn.XLOOKUP(C573,'Player Stats'!A:A,'Player Stats'!G:G)</f>
        <v>#N/A</v>
      </c>
      <c r="L573" s="2" t="e">
        <f>_xlfn.XLOOKUP(C573,'Player Stats'!A:A,'Player Stats'!H:H)</f>
        <v>#N/A</v>
      </c>
      <c r="M573" t="e">
        <f t="shared" si="96"/>
        <v>#N/A</v>
      </c>
      <c r="N573" t="e">
        <f t="shared" si="97"/>
        <v>#N/A</v>
      </c>
      <c r="O573" t="e">
        <f t="shared" si="98"/>
        <v>#N/A</v>
      </c>
      <c r="P573" t="e">
        <f t="shared" si="99"/>
        <v>#N/A</v>
      </c>
      <c r="Q573" t="e">
        <f t="shared" si="100"/>
        <v>#N/A</v>
      </c>
      <c r="R573" s="4" t="e">
        <f t="shared" si="101"/>
        <v>#N/A</v>
      </c>
      <c r="S573" s="2" t="e">
        <f t="shared" si="102"/>
        <v>#N/A</v>
      </c>
      <c r="T573" s="2" t="e">
        <f t="shared" si="103"/>
        <v>#N/A</v>
      </c>
      <c r="U573" s="2" t="e">
        <f t="shared" si="104"/>
        <v>#N/A</v>
      </c>
      <c r="V573" s="2" t="e">
        <f t="shared" si="105"/>
        <v>#N/A</v>
      </c>
      <c r="W573" s="2" t="e">
        <f t="shared" si="106"/>
        <v>#N/A</v>
      </c>
      <c r="X573" t="e">
        <f t="shared" si="107"/>
        <v>#N/A</v>
      </c>
    </row>
    <row r="574" spans="1:24" x14ac:dyDescent="0.25">
      <c r="A574" t="s">
        <v>5</v>
      </c>
      <c r="B574">
        <v>398142</v>
      </c>
      <c r="C574" t="s">
        <v>327</v>
      </c>
      <c r="D574" s="3">
        <v>3571495</v>
      </c>
      <c r="E574" t="s">
        <v>52</v>
      </c>
      <c r="F574">
        <f>_xlfn.XLOOKUP(C574,'Player Stats'!A:A,'Player Stats'!B:B)</f>
        <v>12</v>
      </c>
      <c r="G574" s="2">
        <f>_xlfn.XLOOKUP(C574,'Player Stats'!A:A,'Player Stats'!C:C)</f>
        <v>4.416666666666667</v>
      </c>
      <c r="H574" s="2">
        <f>_xlfn.XLOOKUP(C574,'Player Stats'!A:A,'Player Stats'!D:D)</f>
        <v>6.333333333333333</v>
      </c>
      <c r="I574" s="2">
        <f>_xlfn.XLOOKUP(C574,'Player Stats'!A:A,'Player Stats'!E:E)</f>
        <v>0.91666666666666663</v>
      </c>
      <c r="J574" s="2">
        <f>_xlfn.XLOOKUP(C574,'Player Stats'!A:A,'Player Stats'!F:F)</f>
        <v>0.33333333333333331</v>
      </c>
      <c r="K574" s="2">
        <f>_xlfn.XLOOKUP(C574,'Player Stats'!A:A,'Player Stats'!G:G)</f>
        <v>0.83333333333333337</v>
      </c>
      <c r="L574" s="2">
        <f>_xlfn.XLOOKUP(C574,'Player Stats'!A:A,'Player Stats'!H:H)</f>
        <v>16.566666666666666</v>
      </c>
      <c r="M574">
        <f t="shared" si="96"/>
        <v>53</v>
      </c>
      <c r="N574">
        <f t="shared" si="97"/>
        <v>76</v>
      </c>
      <c r="O574">
        <f t="shared" si="98"/>
        <v>11</v>
      </c>
      <c r="P574">
        <f t="shared" si="99"/>
        <v>4</v>
      </c>
      <c r="Q574">
        <f t="shared" si="100"/>
        <v>10</v>
      </c>
      <c r="R574" s="4">
        <f t="shared" si="101"/>
        <v>198.8</v>
      </c>
      <c r="S574" s="2">
        <f t="shared" si="102"/>
        <v>14.83972398113395</v>
      </c>
      <c r="T574" s="2">
        <f t="shared" si="103"/>
        <v>21.279604199361891</v>
      </c>
      <c r="U574" s="2">
        <f t="shared" si="104"/>
        <v>3.0799427130655368</v>
      </c>
      <c r="V574" s="2">
        <f t="shared" si="105"/>
        <v>1.119979168387468</v>
      </c>
      <c r="W574" s="2">
        <f t="shared" si="106"/>
        <v>2.7999479209686702</v>
      </c>
      <c r="X574" t="str">
        <f t="shared" si="107"/>
        <v>No</v>
      </c>
    </row>
    <row r="575" spans="1:24" x14ac:dyDescent="0.25">
      <c r="A575" t="s">
        <v>5</v>
      </c>
      <c r="B575">
        <v>1243728</v>
      </c>
      <c r="C575" t="s">
        <v>287</v>
      </c>
      <c r="D575" s="3">
        <v>4878938</v>
      </c>
      <c r="E575" t="s">
        <v>35</v>
      </c>
      <c r="F575">
        <f>_xlfn.XLOOKUP(C575,'Player Stats'!A:A,'Player Stats'!B:B)</f>
        <v>5</v>
      </c>
      <c r="G575" s="2">
        <f>_xlfn.XLOOKUP(C575,'Player Stats'!A:A,'Player Stats'!C:C)</f>
        <v>14.4</v>
      </c>
      <c r="H575" s="2">
        <f>_xlfn.XLOOKUP(C575,'Player Stats'!A:A,'Player Stats'!D:D)</f>
        <v>10.8</v>
      </c>
      <c r="I575" s="2">
        <f>_xlfn.XLOOKUP(C575,'Player Stats'!A:A,'Player Stats'!E:E)</f>
        <v>3</v>
      </c>
      <c r="J575" s="2">
        <f>_xlfn.XLOOKUP(C575,'Player Stats'!A:A,'Player Stats'!F:F)</f>
        <v>1.4</v>
      </c>
      <c r="K575" s="2">
        <f>_xlfn.XLOOKUP(C575,'Player Stats'!A:A,'Player Stats'!G:G)</f>
        <v>1.8</v>
      </c>
      <c r="L575" s="2">
        <f>_xlfn.XLOOKUP(C575,'Player Stats'!A:A,'Player Stats'!H:H)</f>
        <v>30.79666666666667</v>
      </c>
      <c r="M575">
        <f t="shared" si="96"/>
        <v>72</v>
      </c>
      <c r="N575">
        <f t="shared" si="97"/>
        <v>54</v>
      </c>
      <c r="O575">
        <f t="shared" si="98"/>
        <v>15</v>
      </c>
      <c r="P575">
        <f t="shared" si="99"/>
        <v>7</v>
      </c>
      <c r="Q575">
        <f t="shared" si="100"/>
        <v>9</v>
      </c>
      <c r="R575" s="4">
        <f t="shared" si="101"/>
        <v>153.98333333333335</v>
      </c>
      <c r="S575" s="2">
        <f t="shared" si="102"/>
        <v>14.757309889980155</v>
      </c>
      <c r="T575" s="2">
        <f t="shared" si="103"/>
        <v>11.067982417485117</v>
      </c>
      <c r="U575" s="2">
        <f t="shared" si="104"/>
        <v>3.0744395604125323</v>
      </c>
      <c r="V575" s="2">
        <f t="shared" si="105"/>
        <v>1.4347384615258485</v>
      </c>
      <c r="W575" s="2">
        <f t="shared" si="106"/>
        <v>1.8446637362475193</v>
      </c>
      <c r="X575" t="str">
        <f t="shared" si="107"/>
        <v>No</v>
      </c>
    </row>
    <row r="576" spans="1:24" x14ac:dyDescent="0.25">
      <c r="A576" t="s">
        <v>5</v>
      </c>
      <c r="C576" t="s">
        <v>464</v>
      </c>
      <c r="D576" s="3">
        <v>681847</v>
      </c>
      <c r="E576" t="s">
        <v>18</v>
      </c>
      <c r="F576">
        <f>_xlfn.XLOOKUP(C576,'Player Stats'!A:A,'Player Stats'!B:B)</f>
        <v>13</v>
      </c>
      <c r="G576" s="2">
        <f>_xlfn.XLOOKUP(C576,'Player Stats'!A:A,'Player Stats'!C:C)</f>
        <v>0.76923076923076927</v>
      </c>
      <c r="H576" s="2">
        <f>_xlfn.XLOOKUP(C576,'Player Stats'!A:A,'Player Stats'!D:D)</f>
        <v>0.46153846153846156</v>
      </c>
      <c r="I576" s="2">
        <f>_xlfn.XLOOKUP(C576,'Player Stats'!A:A,'Player Stats'!E:E)</f>
        <v>0.15384615384615385</v>
      </c>
      <c r="J576" s="2">
        <f>_xlfn.XLOOKUP(C576,'Player Stats'!A:A,'Player Stats'!F:F)</f>
        <v>7.6923076923076927E-2</v>
      </c>
      <c r="K576" s="2">
        <f>_xlfn.XLOOKUP(C576,'Player Stats'!A:A,'Player Stats'!G:G)</f>
        <v>0</v>
      </c>
      <c r="L576" s="2">
        <f>_xlfn.XLOOKUP(C576,'Player Stats'!A:A,'Player Stats'!H:H)</f>
        <v>3.1499999999999995</v>
      </c>
      <c r="M576">
        <f t="shared" si="96"/>
        <v>10</v>
      </c>
      <c r="N576">
        <f t="shared" si="97"/>
        <v>6</v>
      </c>
      <c r="O576">
        <f t="shared" si="98"/>
        <v>2</v>
      </c>
      <c r="P576">
        <f t="shared" si="99"/>
        <v>1</v>
      </c>
      <c r="Q576">
        <f t="shared" si="100"/>
        <v>0</v>
      </c>
      <c r="R576" s="4">
        <f t="shared" si="101"/>
        <v>40.949999999999996</v>
      </c>
      <c r="S576" s="2">
        <f t="shared" si="102"/>
        <v>14.666046781756025</v>
      </c>
      <c r="T576" s="2">
        <f t="shared" si="103"/>
        <v>8.7996280690536146</v>
      </c>
      <c r="U576" s="2">
        <f t="shared" si="104"/>
        <v>2.9332093563512052</v>
      </c>
      <c r="V576" s="2">
        <f t="shared" si="105"/>
        <v>1.4666046781756026</v>
      </c>
      <c r="W576" s="2">
        <f t="shared" si="106"/>
        <v>0</v>
      </c>
      <c r="X576" t="str">
        <f t="shared" si="107"/>
        <v>No</v>
      </c>
    </row>
    <row r="577" spans="1:24" x14ac:dyDescent="0.25">
      <c r="A577" t="s">
        <v>5</v>
      </c>
      <c r="B577">
        <v>1134175</v>
      </c>
      <c r="C577" t="s">
        <v>80</v>
      </c>
      <c r="D577" s="3">
        <v>32500000</v>
      </c>
      <c r="E577" t="s">
        <v>57</v>
      </c>
      <c r="F577">
        <f>_xlfn.XLOOKUP(C577,'Player Stats'!A:A,'Player Stats'!B:B)</f>
        <v>70</v>
      </c>
      <c r="G577" s="2">
        <f>_xlfn.XLOOKUP(C577,'Player Stats'!A:A,'Player Stats'!C:C)</f>
        <v>16.428571428571427</v>
      </c>
      <c r="H577" s="2">
        <f>_xlfn.XLOOKUP(C577,'Player Stats'!A:A,'Player Stats'!D:D)</f>
        <v>4.0285714285714285</v>
      </c>
      <c r="I577" s="2">
        <f>_xlfn.XLOOKUP(C577,'Player Stats'!A:A,'Player Stats'!E:E)</f>
        <v>5.9285714285714288</v>
      </c>
      <c r="J577" s="2">
        <f>_xlfn.XLOOKUP(C577,'Player Stats'!A:A,'Player Stats'!F:F)</f>
        <v>1.3142857142857143</v>
      </c>
      <c r="K577" s="2">
        <f>_xlfn.XLOOKUP(C577,'Player Stats'!A:A,'Player Stats'!G:G)</f>
        <v>7.1428571428571425E-2</v>
      </c>
      <c r="L577" s="2">
        <f>_xlfn.XLOOKUP(C577,'Player Stats'!A:A,'Player Stats'!H:H)</f>
        <v>31.875952380952381</v>
      </c>
      <c r="M577">
        <f t="shared" si="96"/>
        <v>1150</v>
      </c>
      <c r="N577">
        <f t="shared" si="97"/>
        <v>282</v>
      </c>
      <c r="O577">
        <f t="shared" si="98"/>
        <v>415</v>
      </c>
      <c r="P577">
        <f t="shared" si="99"/>
        <v>92</v>
      </c>
      <c r="Q577">
        <f t="shared" si="100"/>
        <v>5</v>
      </c>
      <c r="R577" s="4">
        <f t="shared" si="101"/>
        <v>2231.3166666666666</v>
      </c>
      <c r="S577" s="2">
        <f t="shared" si="102"/>
        <v>35.38461538461538</v>
      </c>
      <c r="T577" s="2">
        <f t="shared" si="103"/>
        <v>8.6769230769230763</v>
      </c>
      <c r="U577" s="2">
        <f t="shared" si="104"/>
        <v>12.769230769230768</v>
      </c>
      <c r="V577" s="2">
        <f t="shared" si="105"/>
        <v>2.8307692307692309</v>
      </c>
      <c r="W577" s="2">
        <f t="shared" si="106"/>
        <v>0.15384615384615385</v>
      </c>
      <c r="X577" t="str">
        <f t="shared" si="107"/>
        <v>Yes</v>
      </c>
    </row>
    <row r="578" spans="1:24" x14ac:dyDescent="0.25">
      <c r="A578" t="s">
        <v>5</v>
      </c>
      <c r="B578">
        <v>1231975</v>
      </c>
      <c r="C578" t="s">
        <v>439</v>
      </c>
      <c r="D578" s="3">
        <v>1272870</v>
      </c>
      <c r="E578" t="s">
        <v>11</v>
      </c>
      <c r="F578">
        <f>_xlfn.XLOOKUP(C578,'Player Stats'!A:A,'Player Stats'!B:B)</f>
        <v>13</v>
      </c>
      <c r="G578" s="2">
        <f>_xlfn.XLOOKUP(C578,'Player Stats'!A:A,'Player Stats'!C:C)</f>
        <v>1.3076923076923077</v>
      </c>
      <c r="H578" s="2">
        <f>_xlfn.XLOOKUP(C578,'Player Stats'!A:A,'Player Stats'!D:D)</f>
        <v>1.3846153846153846</v>
      </c>
      <c r="I578" s="2">
        <f>_xlfn.XLOOKUP(C578,'Player Stats'!A:A,'Player Stats'!E:E)</f>
        <v>0.38461538461538464</v>
      </c>
      <c r="J578" s="2">
        <f>_xlfn.XLOOKUP(C578,'Player Stats'!A:A,'Player Stats'!F:F)</f>
        <v>0.23076923076923078</v>
      </c>
      <c r="K578" s="2">
        <f>_xlfn.XLOOKUP(C578,'Player Stats'!A:A,'Player Stats'!G:G)</f>
        <v>0.15384615384615385</v>
      </c>
      <c r="L578" s="2">
        <f>_xlfn.XLOOKUP(C578,'Player Stats'!A:A,'Player Stats'!H:H)</f>
        <v>4.8064102564102562</v>
      </c>
      <c r="M578">
        <f t="shared" ref="M578:M641" si="108">F578*G578</f>
        <v>17</v>
      </c>
      <c r="N578">
        <f t="shared" ref="N578:N641" si="109">F578*H578</f>
        <v>18</v>
      </c>
      <c r="O578">
        <f t="shared" ref="O578:O641" si="110">F578*I578</f>
        <v>5</v>
      </c>
      <c r="P578">
        <f t="shared" ref="P578:P641" si="111">F578*J578</f>
        <v>3</v>
      </c>
      <c r="Q578">
        <f t="shared" ref="Q578:Q641" si="112">F578*K578</f>
        <v>2</v>
      </c>
      <c r="R578" s="4">
        <f t="shared" ref="R578:R641" si="113">F578*L578</f>
        <v>62.483333333333334</v>
      </c>
      <c r="S578" s="2">
        <f t="shared" ref="S578:S641" si="114">(M578/D578)*1000000</f>
        <v>13.355645116940456</v>
      </c>
      <c r="T578" s="2">
        <f t="shared" ref="T578:T641" si="115">(N578/D578)*1000000</f>
        <v>14.141271300289896</v>
      </c>
      <c r="U578" s="2">
        <f t="shared" ref="U578:U641" si="116">(O578/D578)*1000000</f>
        <v>3.9281309167471936</v>
      </c>
      <c r="V578" s="2">
        <f t="shared" ref="V578:V641" si="117">(P578/D578)*1000000</f>
        <v>2.3568785500483163</v>
      </c>
      <c r="W578" s="2">
        <f t="shared" ref="W578:W641" si="118">(Q578/D578)*1000000</f>
        <v>1.5712523666988774</v>
      </c>
      <c r="X578" t="str">
        <f t="shared" ref="X578:X607" si="119">IF(AND(F578&gt;=20,L578&gt;=15),"Yes","No")</f>
        <v>No</v>
      </c>
    </row>
    <row r="579" spans="1:24" x14ac:dyDescent="0.25">
      <c r="A579" t="s">
        <v>5</v>
      </c>
      <c r="B579">
        <v>1065906</v>
      </c>
      <c r="C579" t="s">
        <v>53</v>
      </c>
      <c r="D579" s="3">
        <v>39446090</v>
      </c>
      <c r="E579" t="s">
        <v>54</v>
      </c>
      <c r="F579">
        <f>_xlfn.XLOOKUP(C579,'Player Stats'!A:A,'Player Stats'!B:B)</f>
        <v>20</v>
      </c>
      <c r="G579" s="2">
        <f>_xlfn.XLOOKUP(C579,'Player Stats'!A:A,'Player Stats'!C:C)</f>
        <v>19.45</v>
      </c>
      <c r="H579" s="2">
        <f>_xlfn.XLOOKUP(C579,'Player Stats'!A:A,'Player Stats'!D:D)</f>
        <v>3.25</v>
      </c>
      <c r="I579" s="2">
        <f>_xlfn.XLOOKUP(C579,'Player Stats'!A:A,'Player Stats'!E:E)</f>
        <v>8.0500000000000007</v>
      </c>
      <c r="J579" s="2">
        <f>_xlfn.XLOOKUP(C579,'Player Stats'!A:A,'Player Stats'!F:F)</f>
        <v>1</v>
      </c>
      <c r="K579" s="2">
        <f>_xlfn.XLOOKUP(C579,'Player Stats'!A:A,'Player Stats'!G:G)</f>
        <v>0.3</v>
      </c>
      <c r="L579" s="2">
        <f>_xlfn.XLOOKUP(C579,'Player Stats'!A:A,'Player Stats'!H:H)</f>
        <v>28.425000000000001</v>
      </c>
      <c r="M579">
        <f t="shared" si="108"/>
        <v>389</v>
      </c>
      <c r="N579">
        <f t="shared" si="109"/>
        <v>65</v>
      </c>
      <c r="O579">
        <f t="shared" si="110"/>
        <v>161</v>
      </c>
      <c r="P579">
        <f t="shared" si="111"/>
        <v>20</v>
      </c>
      <c r="Q579">
        <f t="shared" si="112"/>
        <v>6</v>
      </c>
      <c r="R579" s="4">
        <f t="shared" si="113"/>
        <v>568.5</v>
      </c>
      <c r="S579" s="2">
        <f t="shared" si="114"/>
        <v>9.8615604233524792</v>
      </c>
      <c r="T579" s="2">
        <f t="shared" si="115"/>
        <v>1.6478185797375609</v>
      </c>
      <c r="U579" s="2">
        <f t="shared" si="116"/>
        <v>4.081519866734574</v>
      </c>
      <c r="V579" s="2">
        <f t="shared" si="117"/>
        <v>0.50702110145771107</v>
      </c>
      <c r="W579" s="2">
        <f t="shared" si="118"/>
        <v>0.15210633043731331</v>
      </c>
      <c r="X579" t="str">
        <f t="shared" si="119"/>
        <v>Yes</v>
      </c>
    </row>
    <row r="580" spans="1:24" x14ac:dyDescent="0.25">
      <c r="A580" t="s">
        <v>5</v>
      </c>
      <c r="B580">
        <v>553306</v>
      </c>
      <c r="C580" t="s">
        <v>325</v>
      </c>
      <c r="D580" s="3">
        <v>3634153</v>
      </c>
      <c r="E580" t="s">
        <v>47</v>
      </c>
      <c r="F580">
        <f>_xlfn.XLOOKUP(C580,'Player Stats'!A:A,'Player Stats'!B:B)</f>
        <v>30</v>
      </c>
      <c r="G580" s="2">
        <f>_xlfn.XLOOKUP(C580,'Player Stats'!A:A,'Player Stats'!C:C)</f>
        <v>1.6</v>
      </c>
      <c r="H580" s="2">
        <f>_xlfn.XLOOKUP(C580,'Player Stats'!A:A,'Player Stats'!D:D)</f>
        <v>0.7</v>
      </c>
      <c r="I580" s="2">
        <f>_xlfn.XLOOKUP(C580,'Player Stats'!A:A,'Player Stats'!E:E)</f>
        <v>1.1333333333333333</v>
      </c>
      <c r="J580" s="2">
        <f>_xlfn.XLOOKUP(C580,'Player Stats'!A:A,'Player Stats'!F:F)</f>
        <v>0.36666666666666664</v>
      </c>
      <c r="K580" s="2">
        <f>_xlfn.XLOOKUP(C580,'Player Stats'!A:A,'Player Stats'!G:G)</f>
        <v>6.6666666666666666E-2</v>
      </c>
      <c r="L580" s="2">
        <f>_xlfn.XLOOKUP(C580,'Player Stats'!A:A,'Player Stats'!H:H)</f>
        <v>5.543333333333333</v>
      </c>
      <c r="M580">
        <f t="shared" si="108"/>
        <v>48</v>
      </c>
      <c r="N580">
        <f t="shared" si="109"/>
        <v>21</v>
      </c>
      <c r="O580">
        <f t="shared" si="110"/>
        <v>34</v>
      </c>
      <c r="P580">
        <f t="shared" si="111"/>
        <v>11</v>
      </c>
      <c r="Q580">
        <f t="shared" si="112"/>
        <v>2</v>
      </c>
      <c r="R580" s="4">
        <f t="shared" si="113"/>
        <v>166.29999999999998</v>
      </c>
      <c r="S580" s="2">
        <f t="shared" si="114"/>
        <v>13.208029491328515</v>
      </c>
      <c r="T580" s="2">
        <f t="shared" si="115"/>
        <v>5.7785129024562254</v>
      </c>
      <c r="U580" s="2">
        <f t="shared" si="116"/>
        <v>9.3556875563576973</v>
      </c>
      <c r="V580" s="2">
        <f t="shared" si="117"/>
        <v>3.0268400917627849</v>
      </c>
      <c r="W580" s="2">
        <f t="shared" si="118"/>
        <v>0.55033456213868814</v>
      </c>
      <c r="X580" t="str">
        <f t="shared" si="119"/>
        <v>No</v>
      </c>
    </row>
    <row r="581" spans="1:24" x14ac:dyDescent="0.25">
      <c r="A581" t="s">
        <v>5</v>
      </c>
      <c r="B581">
        <v>1175120</v>
      </c>
      <c r="C581" t="s">
        <v>454</v>
      </c>
      <c r="D581" s="3">
        <v>1000000</v>
      </c>
      <c r="E581" t="s">
        <v>44</v>
      </c>
      <c r="F581">
        <f>_xlfn.XLOOKUP(C581,'Player Stats'!A:A,'Player Stats'!B:B)</f>
        <v>4</v>
      </c>
      <c r="G581" s="2">
        <f>_xlfn.XLOOKUP(C581,'Player Stats'!A:A,'Player Stats'!C:C)</f>
        <v>3.25</v>
      </c>
      <c r="H581" s="2">
        <f>_xlfn.XLOOKUP(C581,'Player Stats'!A:A,'Player Stats'!D:D)</f>
        <v>2</v>
      </c>
      <c r="I581" s="2">
        <f>_xlfn.XLOOKUP(C581,'Player Stats'!A:A,'Player Stats'!E:E)</f>
        <v>0.75</v>
      </c>
      <c r="J581" s="2">
        <f>_xlfn.XLOOKUP(C581,'Player Stats'!A:A,'Player Stats'!F:F)</f>
        <v>0</v>
      </c>
      <c r="K581" s="2">
        <f>_xlfn.XLOOKUP(C581,'Player Stats'!A:A,'Player Stats'!G:G)</f>
        <v>0.25</v>
      </c>
      <c r="L581" s="2">
        <f>_xlfn.XLOOKUP(C581,'Player Stats'!A:A,'Player Stats'!H:H)</f>
        <v>14.612500000000001</v>
      </c>
      <c r="M581">
        <f t="shared" si="108"/>
        <v>13</v>
      </c>
      <c r="N581">
        <f t="shared" si="109"/>
        <v>8</v>
      </c>
      <c r="O581">
        <f t="shared" si="110"/>
        <v>3</v>
      </c>
      <c r="P581">
        <f t="shared" si="111"/>
        <v>0</v>
      </c>
      <c r="Q581">
        <f t="shared" si="112"/>
        <v>1</v>
      </c>
      <c r="R581" s="4">
        <f t="shared" si="113"/>
        <v>58.45</v>
      </c>
      <c r="S581" s="2">
        <f t="shared" si="114"/>
        <v>13</v>
      </c>
      <c r="T581" s="2">
        <f t="shared" si="115"/>
        <v>8</v>
      </c>
      <c r="U581" s="2">
        <f t="shared" si="116"/>
        <v>3</v>
      </c>
      <c r="V581" s="2">
        <f t="shared" si="117"/>
        <v>0</v>
      </c>
      <c r="W581" s="2">
        <f t="shared" si="118"/>
        <v>1</v>
      </c>
      <c r="X581" t="str">
        <f t="shared" si="119"/>
        <v>No</v>
      </c>
    </row>
    <row r="582" spans="1:24" x14ac:dyDescent="0.25">
      <c r="A582" t="s">
        <v>5</v>
      </c>
      <c r="B582">
        <v>229598</v>
      </c>
      <c r="C582" t="s">
        <v>317</v>
      </c>
      <c r="D582" s="3">
        <v>3634153</v>
      </c>
      <c r="E582" t="s">
        <v>57</v>
      </c>
      <c r="F582">
        <f>_xlfn.XLOOKUP(C582,'Player Stats'!A:A,'Player Stats'!B:B)</f>
        <v>16</v>
      </c>
      <c r="G582" s="2">
        <f>_xlfn.XLOOKUP(C582,'Player Stats'!A:A,'Player Stats'!C:C)</f>
        <v>2.9375</v>
      </c>
      <c r="H582" s="2">
        <f>_xlfn.XLOOKUP(C582,'Player Stats'!A:A,'Player Stats'!D:D)</f>
        <v>1.75</v>
      </c>
      <c r="I582" s="2">
        <f>_xlfn.XLOOKUP(C582,'Player Stats'!A:A,'Player Stats'!E:E)</f>
        <v>3.3125</v>
      </c>
      <c r="J582" s="2">
        <f>_xlfn.XLOOKUP(C582,'Player Stats'!A:A,'Player Stats'!F:F)</f>
        <v>0.6875</v>
      </c>
      <c r="K582" s="2">
        <f>_xlfn.XLOOKUP(C582,'Player Stats'!A:A,'Player Stats'!G:G)</f>
        <v>0</v>
      </c>
      <c r="L582" s="2">
        <f>_xlfn.XLOOKUP(C582,'Player Stats'!A:A,'Player Stats'!H:H)</f>
        <v>14.221875000000001</v>
      </c>
      <c r="M582">
        <f t="shared" si="108"/>
        <v>47</v>
      </c>
      <c r="N582">
        <f t="shared" si="109"/>
        <v>28</v>
      </c>
      <c r="O582">
        <f t="shared" si="110"/>
        <v>53</v>
      </c>
      <c r="P582">
        <f t="shared" si="111"/>
        <v>11</v>
      </c>
      <c r="Q582">
        <f t="shared" si="112"/>
        <v>0</v>
      </c>
      <c r="R582" s="4">
        <f t="shared" si="113"/>
        <v>227.55</v>
      </c>
      <c r="S582" s="2">
        <f t="shared" si="114"/>
        <v>12.932862210259172</v>
      </c>
      <c r="T582" s="2">
        <f t="shared" si="115"/>
        <v>7.7046838699416336</v>
      </c>
      <c r="U582" s="2">
        <f t="shared" si="116"/>
        <v>14.583865896675237</v>
      </c>
      <c r="V582" s="2">
        <f t="shared" si="117"/>
        <v>3.0268400917627849</v>
      </c>
      <c r="W582" s="2">
        <f t="shared" si="118"/>
        <v>0</v>
      </c>
      <c r="X582" t="str">
        <f t="shared" si="119"/>
        <v>No</v>
      </c>
    </row>
    <row r="583" spans="1:24" x14ac:dyDescent="0.25">
      <c r="A583" t="s">
        <v>5</v>
      </c>
      <c r="B583">
        <v>514882</v>
      </c>
      <c r="C583" t="s">
        <v>165</v>
      </c>
      <c r="D583" s="3">
        <v>13445122</v>
      </c>
      <c r="E583" t="s">
        <v>68</v>
      </c>
      <c r="F583">
        <f>_xlfn.XLOOKUP(C583,'Player Stats'!A:A,'Player Stats'!B:B)</f>
        <v>51</v>
      </c>
      <c r="G583" s="2">
        <f>_xlfn.XLOOKUP(C583,'Player Stats'!A:A,'Player Stats'!C:C)</f>
        <v>3.0980392156862746</v>
      </c>
      <c r="H583" s="2">
        <f>_xlfn.XLOOKUP(C583,'Player Stats'!A:A,'Player Stats'!D:D)</f>
        <v>1.6274509803921569</v>
      </c>
      <c r="I583" s="2">
        <f>_xlfn.XLOOKUP(C583,'Player Stats'!A:A,'Player Stats'!E:E)</f>
        <v>1.0196078431372548</v>
      </c>
      <c r="J583" s="2">
        <f>_xlfn.XLOOKUP(C583,'Player Stats'!A:A,'Player Stats'!F:F)</f>
        <v>0.37254901960784315</v>
      </c>
      <c r="K583" s="2">
        <f>_xlfn.XLOOKUP(C583,'Player Stats'!A:A,'Player Stats'!G:G)</f>
        <v>5.8823529411764705E-2</v>
      </c>
      <c r="L583" s="2">
        <f>_xlfn.XLOOKUP(C583,'Player Stats'!A:A,'Player Stats'!H:H)</f>
        <v>7.7506535947712401</v>
      </c>
      <c r="M583">
        <f t="shared" si="108"/>
        <v>158</v>
      </c>
      <c r="N583">
        <f t="shared" si="109"/>
        <v>83</v>
      </c>
      <c r="O583">
        <f t="shared" si="110"/>
        <v>52</v>
      </c>
      <c r="P583">
        <f t="shared" si="111"/>
        <v>19</v>
      </c>
      <c r="Q583">
        <f t="shared" si="112"/>
        <v>3</v>
      </c>
      <c r="R583" s="4">
        <f t="shared" si="113"/>
        <v>395.28333333333325</v>
      </c>
      <c r="S583" s="2">
        <f t="shared" si="114"/>
        <v>11.751473880266762</v>
      </c>
      <c r="T583" s="2">
        <f t="shared" si="115"/>
        <v>6.1732426079882359</v>
      </c>
      <c r="U583" s="2">
        <f t="shared" si="116"/>
        <v>3.867573682113111</v>
      </c>
      <c r="V583" s="2">
        <f t="shared" si="117"/>
        <v>1.41315192231056</v>
      </c>
      <c r="W583" s="2">
        <f t="shared" si="118"/>
        <v>0.22312925089114105</v>
      </c>
      <c r="X583" t="str">
        <f t="shared" si="119"/>
        <v>No</v>
      </c>
    </row>
    <row r="584" spans="1:24" x14ac:dyDescent="0.25">
      <c r="A584" t="s">
        <v>5</v>
      </c>
      <c r="B584">
        <v>1406013</v>
      </c>
      <c r="C584" t="s">
        <v>415</v>
      </c>
      <c r="D584" s="3">
        <v>1955377</v>
      </c>
      <c r="E584" t="s">
        <v>39</v>
      </c>
      <c r="F584">
        <f>_xlfn.XLOOKUP(C584,'Player Stats'!A:A,'Player Stats'!B:B)</f>
        <v>12</v>
      </c>
      <c r="G584" s="2">
        <f>_xlfn.XLOOKUP(C584,'Player Stats'!A:A,'Player Stats'!C:C)</f>
        <v>1.8333333333333333</v>
      </c>
      <c r="H584" s="2">
        <f>_xlfn.XLOOKUP(C584,'Player Stats'!A:A,'Player Stats'!D:D)</f>
        <v>1.5833333333333333</v>
      </c>
      <c r="I584" s="2">
        <f>_xlfn.XLOOKUP(C584,'Player Stats'!A:A,'Player Stats'!E:E)</f>
        <v>0.5</v>
      </c>
      <c r="J584" s="2">
        <f>_xlfn.XLOOKUP(C584,'Player Stats'!A:A,'Player Stats'!F:F)</f>
        <v>0.25</v>
      </c>
      <c r="K584" s="2">
        <f>_xlfn.XLOOKUP(C584,'Player Stats'!A:A,'Player Stats'!G:G)</f>
        <v>0</v>
      </c>
      <c r="L584" s="2">
        <f>_xlfn.XLOOKUP(C584,'Player Stats'!A:A,'Player Stats'!H:H)</f>
        <v>5.948611111111112</v>
      </c>
      <c r="M584">
        <f t="shared" si="108"/>
        <v>22</v>
      </c>
      <c r="N584">
        <f t="shared" si="109"/>
        <v>19</v>
      </c>
      <c r="O584">
        <f t="shared" si="110"/>
        <v>6</v>
      </c>
      <c r="P584">
        <f t="shared" si="111"/>
        <v>3</v>
      </c>
      <c r="Q584">
        <f t="shared" si="112"/>
        <v>0</v>
      </c>
      <c r="R584" s="4">
        <f t="shared" si="113"/>
        <v>71.38333333333334</v>
      </c>
      <c r="S584" s="2">
        <f t="shared" si="114"/>
        <v>11.251027295503629</v>
      </c>
      <c r="T584" s="2">
        <f t="shared" si="115"/>
        <v>9.7167963006622262</v>
      </c>
      <c r="U584" s="2">
        <f t="shared" si="116"/>
        <v>3.0684619896828083</v>
      </c>
      <c r="V584" s="2">
        <f t="shared" si="117"/>
        <v>1.5342309948414041</v>
      </c>
      <c r="W584" s="2">
        <f t="shared" si="118"/>
        <v>0</v>
      </c>
      <c r="X584" t="str">
        <f t="shared" si="119"/>
        <v>No</v>
      </c>
    </row>
    <row r="585" spans="1:24" x14ac:dyDescent="0.25">
      <c r="A585" t="s">
        <v>5</v>
      </c>
      <c r="B585">
        <v>1241594</v>
      </c>
      <c r="C585" t="s">
        <v>496</v>
      </c>
      <c r="D585" s="3">
        <v>636435</v>
      </c>
      <c r="E585" t="s">
        <v>70</v>
      </c>
      <c r="F585">
        <f>_xlfn.XLOOKUP(C585,'Player Stats'!A:A,'Player Stats'!B:B)</f>
        <v>9</v>
      </c>
      <c r="G585" s="2">
        <f>_xlfn.XLOOKUP(C585,'Player Stats'!A:A,'Player Stats'!C:C)</f>
        <v>0.77777777777777779</v>
      </c>
      <c r="H585" s="2">
        <f>_xlfn.XLOOKUP(C585,'Player Stats'!A:A,'Player Stats'!D:D)</f>
        <v>1</v>
      </c>
      <c r="I585" s="2">
        <f>_xlfn.XLOOKUP(C585,'Player Stats'!A:A,'Player Stats'!E:E)</f>
        <v>0.33333333333333331</v>
      </c>
      <c r="J585" s="2">
        <f>_xlfn.XLOOKUP(C585,'Player Stats'!A:A,'Player Stats'!F:F)</f>
        <v>0</v>
      </c>
      <c r="K585" s="2">
        <f>_xlfn.XLOOKUP(C585,'Player Stats'!A:A,'Player Stats'!G:G)</f>
        <v>0.33333333333333331</v>
      </c>
      <c r="L585" s="2">
        <f>_xlfn.XLOOKUP(C585,'Player Stats'!A:A,'Player Stats'!H:H)</f>
        <v>2.661111111111111</v>
      </c>
      <c r="M585">
        <f t="shared" si="108"/>
        <v>7</v>
      </c>
      <c r="N585">
        <f t="shared" si="109"/>
        <v>9</v>
      </c>
      <c r="O585">
        <f t="shared" si="110"/>
        <v>3</v>
      </c>
      <c r="P585">
        <f t="shared" si="111"/>
        <v>0</v>
      </c>
      <c r="Q585">
        <f t="shared" si="112"/>
        <v>3</v>
      </c>
      <c r="R585" s="4">
        <f t="shared" si="113"/>
        <v>23.95</v>
      </c>
      <c r="S585" s="2">
        <f t="shared" si="114"/>
        <v>10.998766566892142</v>
      </c>
      <c r="T585" s="2">
        <f t="shared" si="115"/>
        <v>14.141271300289896</v>
      </c>
      <c r="U585" s="2">
        <f t="shared" si="116"/>
        <v>4.7137571000966325</v>
      </c>
      <c r="V585" s="2">
        <f t="shared" si="117"/>
        <v>0</v>
      </c>
      <c r="W585" s="2">
        <f t="shared" si="118"/>
        <v>4.7137571000966325</v>
      </c>
      <c r="X585" t="str">
        <f t="shared" si="119"/>
        <v>No</v>
      </c>
    </row>
    <row r="586" spans="1:24" x14ac:dyDescent="0.25">
      <c r="A586" t="s">
        <v>5</v>
      </c>
      <c r="C586" t="s">
        <v>479</v>
      </c>
      <c r="D586" s="3">
        <v>636435</v>
      </c>
      <c r="E586" t="s">
        <v>27</v>
      </c>
      <c r="F586">
        <f>_xlfn.XLOOKUP(C586,'Player Stats'!A:A,'Player Stats'!B:B)</f>
        <v>9</v>
      </c>
      <c r="G586" s="2">
        <f>_xlfn.XLOOKUP(C586,'Player Stats'!A:A,'Player Stats'!C:C)</f>
        <v>0.77777777777777779</v>
      </c>
      <c r="H586" s="2">
        <f>_xlfn.XLOOKUP(C586,'Player Stats'!A:A,'Player Stats'!D:D)</f>
        <v>1.1111111111111112</v>
      </c>
      <c r="I586" s="2">
        <f>_xlfn.XLOOKUP(C586,'Player Stats'!A:A,'Player Stats'!E:E)</f>
        <v>0.33333333333333331</v>
      </c>
      <c r="J586" s="2">
        <f>_xlfn.XLOOKUP(C586,'Player Stats'!A:A,'Player Stats'!F:F)</f>
        <v>0.55555555555555558</v>
      </c>
      <c r="K586" s="2">
        <f>_xlfn.XLOOKUP(C586,'Player Stats'!A:A,'Player Stats'!G:G)</f>
        <v>0.22222222222222221</v>
      </c>
      <c r="L586" s="2">
        <f>_xlfn.XLOOKUP(C586,'Player Stats'!A:A,'Player Stats'!H:H)</f>
        <v>5.1203703703703702</v>
      </c>
      <c r="M586">
        <f t="shared" si="108"/>
        <v>7</v>
      </c>
      <c r="N586">
        <f t="shared" si="109"/>
        <v>10</v>
      </c>
      <c r="O586">
        <f t="shared" si="110"/>
        <v>3</v>
      </c>
      <c r="P586">
        <f t="shared" si="111"/>
        <v>5</v>
      </c>
      <c r="Q586">
        <f t="shared" si="112"/>
        <v>2</v>
      </c>
      <c r="R586" s="4">
        <f t="shared" si="113"/>
        <v>46.083333333333329</v>
      </c>
      <c r="S586" s="2">
        <f t="shared" si="114"/>
        <v>10.998766566892142</v>
      </c>
      <c r="T586" s="2">
        <f t="shared" si="115"/>
        <v>15.712523666988774</v>
      </c>
      <c r="U586" s="2">
        <f t="shared" si="116"/>
        <v>4.7137571000966325</v>
      </c>
      <c r="V586" s="2">
        <f t="shared" si="117"/>
        <v>7.8562618334943872</v>
      </c>
      <c r="W586" s="2">
        <f t="shared" si="118"/>
        <v>3.1425047333977547</v>
      </c>
      <c r="X586" t="str">
        <f t="shared" si="119"/>
        <v>No</v>
      </c>
    </row>
    <row r="587" spans="1:24" x14ac:dyDescent="0.25">
      <c r="A587" t="s">
        <v>5</v>
      </c>
      <c r="B587">
        <v>1427204</v>
      </c>
      <c r="C587" t="s">
        <v>556</v>
      </c>
      <c r="D587" s="3">
        <v>157640</v>
      </c>
      <c r="E587" t="s">
        <v>7</v>
      </c>
      <c r="F587" t="e">
        <f>_xlfn.XLOOKUP(C587,'Player Stats'!A:A,'Player Stats'!B:B)</f>
        <v>#N/A</v>
      </c>
      <c r="G587" s="2" t="e">
        <f>_xlfn.XLOOKUP(C587,'Player Stats'!A:A,'Player Stats'!C:C)</f>
        <v>#N/A</v>
      </c>
      <c r="H587" s="2" t="e">
        <f>_xlfn.XLOOKUP(C587,'Player Stats'!A:A,'Player Stats'!D:D)</f>
        <v>#N/A</v>
      </c>
      <c r="I587" s="2" t="e">
        <f>_xlfn.XLOOKUP(C587,'Player Stats'!A:A,'Player Stats'!E:E)</f>
        <v>#N/A</v>
      </c>
      <c r="J587" s="2" t="e">
        <f>_xlfn.XLOOKUP(C587,'Player Stats'!A:A,'Player Stats'!F:F)</f>
        <v>#N/A</v>
      </c>
      <c r="K587" s="2" t="e">
        <f>_xlfn.XLOOKUP(C587,'Player Stats'!A:A,'Player Stats'!G:G)</f>
        <v>#N/A</v>
      </c>
      <c r="L587" s="2" t="e">
        <f>_xlfn.XLOOKUP(C587,'Player Stats'!A:A,'Player Stats'!H:H)</f>
        <v>#N/A</v>
      </c>
      <c r="M587" t="e">
        <f t="shared" si="108"/>
        <v>#N/A</v>
      </c>
      <c r="N587" t="e">
        <f t="shared" si="109"/>
        <v>#N/A</v>
      </c>
      <c r="O587" t="e">
        <f t="shared" si="110"/>
        <v>#N/A</v>
      </c>
      <c r="P587" t="e">
        <f t="shared" si="111"/>
        <v>#N/A</v>
      </c>
      <c r="Q587" t="e">
        <f t="shared" si="112"/>
        <v>#N/A</v>
      </c>
      <c r="R587" s="4" t="e">
        <f t="shared" si="113"/>
        <v>#N/A</v>
      </c>
      <c r="S587" s="2" t="e">
        <f t="shared" si="114"/>
        <v>#N/A</v>
      </c>
      <c r="T587" s="2" t="e">
        <f t="shared" si="115"/>
        <v>#N/A</v>
      </c>
      <c r="U587" s="2" t="e">
        <f t="shared" si="116"/>
        <v>#N/A</v>
      </c>
      <c r="V587" s="2" t="e">
        <f t="shared" si="117"/>
        <v>#N/A</v>
      </c>
      <c r="W587" s="2" t="e">
        <f t="shared" si="118"/>
        <v>#N/A</v>
      </c>
      <c r="X587" t="e">
        <f t="shared" si="119"/>
        <v>#N/A</v>
      </c>
    </row>
    <row r="588" spans="1:24" x14ac:dyDescent="0.25">
      <c r="A588" t="s">
        <v>5</v>
      </c>
      <c r="B588">
        <v>1176770</v>
      </c>
      <c r="C588" t="s">
        <v>481</v>
      </c>
      <c r="D588" s="3">
        <v>636435</v>
      </c>
      <c r="E588" t="s">
        <v>59</v>
      </c>
      <c r="F588">
        <f>_xlfn.XLOOKUP(C588,'Player Stats'!A:A,'Player Stats'!B:B)</f>
        <v>4</v>
      </c>
      <c r="G588" s="2">
        <f>_xlfn.XLOOKUP(C588,'Player Stats'!A:A,'Player Stats'!C:C)</f>
        <v>1.75</v>
      </c>
      <c r="H588" s="2">
        <f>_xlfn.XLOOKUP(C588,'Player Stats'!A:A,'Player Stats'!D:D)</f>
        <v>1</v>
      </c>
      <c r="I588" s="2">
        <f>_xlfn.XLOOKUP(C588,'Player Stats'!A:A,'Player Stats'!E:E)</f>
        <v>0.75</v>
      </c>
      <c r="J588" s="2">
        <f>_xlfn.XLOOKUP(C588,'Player Stats'!A:A,'Player Stats'!F:F)</f>
        <v>0.25</v>
      </c>
      <c r="K588" s="2">
        <f>_xlfn.XLOOKUP(C588,'Player Stats'!A:A,'Player Stats'!G:G)</f>
        <v>0</v>
      </c>
      <c r="L588" s="2">
        <f>_xlfn.XLOOKUP(C588,'Player Stats'!A:A,'Player Stats'!H:H)</f>
        <v>6.2041666666666666</v>
      </c>
      <c r="M588">
        <f t="shared" si="108"/>
        <v>7</v>
      </c>
      <c r="N588">
        <f t="shared" si="109"/>
        <v>4</v>
      </c>
      <c r="O588">
        <f t="shared" si="110"/>
        <v>3</v>
      </c>
      <c r="P588">
        <f t="shared" si="111"/>
        <v>1</v>
      </c>
      <c r="Q588">
        <f t="shared" si="112"/>
        <v>0</v>
      </c>
      <c r="R588" s="4">
        <f t="shared" si="113"/>
        <v>24.816666666666666</v>
      </c>
      <c r="S588" s="2">
        <f t="shared" si="114"/>
        <v>10.998766566892142</v>
      </c>
      <c r="T588" s="2">
        <f t="shared" si="115"/>
        <v>6.2850094667955094</v>
      </c>
      <c r="U588" s="2">
        <f t="shared" si="116"/>
        <v>4.7137571000966325</v>
      </c>
      <c r="V588" s="2">
        <f t="shared" si="117"/>
        <v>1.5712523666988774</v>
      </c>
      <c r="W588" s="2">
        <f t="shared" si="118"/>
        <v>0</v>
      </c>
      <c r="X588" t="str">
        <f t="shared" si="119"/>
        <v>No</v>
      </c>
    </row>
    <row r="589" spans="1:24" x14ac:dyDescent="0.25">
      <c r="A589" t="s">
        <v>5</v>
      </c>
      <c r="B589">
        <v>1432174</v>
      </c>
      <c r="C589" t="s">
        <v>277</v>
      </c>
      <c r="D589" s="3">
        <v>5182920</v>
      </c>
      <c r="E589" t="s">
        <v>62</v>
      </c>
      <c r="F589">
        <f>_xlfn.XLOOKUP(C589,'Player Stats'!A:A,'Player Stats'!B:B)</f>
        <v>19</v>
      </c>
      <c r="G589" s="2">
        <f>_xlfn.XLOOKUP(C589,'Player Stats'!A:A,'Player Stats'!C:C)</f>
        <v>2.9473684210526314</v>
      </c>
      <c r="H589" s="2">
        <f>_xlfn.XLOOKUP(C589,'Player Stats'!A:A,'Player Stats'!D:D)</f>
        <v>1.1052631578947369</v>
      </c>
      <c r="I589" s="2">
        <f>_xlfn.XLOOKUP(C589,'Player Stats'!A:A,'Player Stats'!E:E)</f>
        <v>2.4736842105263159</v>
      </c>
      <c r="J589" s="2">
        <f>_xlfn.XLOOKUP(C589,'Player Stats'!A:A,'Player Stats'!F:F)</f>
        <v>0.36842105263157893</v>
      </c>
      <c r="K589" s="2">
        <f>_xlfn.XLOOKUP(C589,'Player Stats'!A:A,'Player Stats'!G:G)</f>
        <v>0</v>
      </c>
      <c r="L589" s="2">
        <f>_xlfn.XLOOKUP(C589,'Player Stats'!A:A,'Player Stats'!H:H)</f>
        <v>9.5833333333333339</v>
      </c>
      <c r="M589">
        <f t="shared" si="108"/>
        <v>56</v>
      </c>
      <c r="N589">
        <f t="shared" si="109"/>
        <v>21.000000000000004</v>
      </c>
      <c r="O589">
        <f t="shared" si="110"/>
        <v>47</v>
      </c>
      <c r="P589">
        <f t="shared" si="111"/>
        <v>7</v>
      </c>
      <c r="Q589">
        <f t="shared" si="112"/>
        <v>0</v>
      </c>
      <c r="R589" s="4">
        <f t="shared" si="113"/>
        <v>182.08333333333334</v>
      </c>
      <c r="S589" s="2">
        <f t="shared" si="114"/>
        <v>10.804720119160628</v>
      </c>
      <c r="T589" s="2">
        <f t="shared" si="115"/>
        <v>4.0517700446852363</v>
      </c>
      <c r="U589" s="2">
        <f t="shared" si="116"/>
        <v>9.0682472428669563</v>
      </c>
      <c r="V589" s="2">
        <f t="shared" si="117"/>
        <v>1.3505900148950785</v>
      </c>
      <c r="W589" s="2">
        <f t="shared" si="118"/>
        <v>0</v>
      </c>
      <c r="X589" t="str">
        <f t="shared" si="119"/>
        <v>No</v>
      </c>
    </row>
    <row r="590" spans="1:24" x14ac:dyDescent="0.25">
      <c r="A590" t="s">
        <v>5</v>
      </c>
      <c r="B590">
        <v>1134770</v>
      </c>
      <c r="C590" t="s">
        <v>557</v>
      </c>
      <c r="D590" s="3">
        <v>151205</v>
      </c>
      <c r="E590" t="s">
        <v>47</v>
      </c>
      <c r="F590" t="e">
        <f>_xlfn.XLOOKUP(C590,'Player Stats'!A:A,'Player Stats'!B:B)</f>
        <v>#N/A</v>
      </c>
      <c r="G590" s="2" t="e">
        <f>_xlfn.XLOOKUP(C590,'Player Stats'!A:A,'Player Stats'!C:C)</f>
        <v>#N/A</v>
      </c>
      <c r="H590" s="2" t="e">
        <f>_xlfn.XLOOKUP(C590,'Player Stats'!A:A,'Player Stats'!D:D)</f>
        <v>#N/A</v>
      </c>
      <c r="I590" s="2" t="e">
        <f>_xlfn.XLOOKUP(C590,'Player Stats'!A:A,'Player Stats'!E:E)</f>
        <v>#N/A</v>
      </c>
      <c r="J590" s="2" t="e">
        <f>_xlfn.XLOOKUP(C590,'Player Stats'!A:A,'Player Stats'!F:F)</f>
        <v>#N/A</v>
      </c>
      <c r="K590" s="2" t="e">
        <f>_xlfn.XLOOKUP(C590,'Player Stats'!A:A,'Player Stats'!G:G)</f>
        <v>#N/A</v>
      </c>
      <c r="L590" s="2" t="e">
        <f>_xlfn.XLOOKUP(C590,'Player Stats'!A:A,'Player Stats'!H:H)</f>
        <v>#N/A</v>
      </c>
      <c r="M590" t="e">
        <f t="shared" si="108"/>
        <v>#N/A</v>
      </c>
      <c r="N590" t="e">
        <f t="shared" si="109"/>
        <v>#N/A</v>
      </c>
      <c r="O590" t="e">
        <f t="shared" si="110"/>
        <v>#N/A</v>
      </c>
      <c r="P590" t="e">
        <f t="shared" si="111"/>
        <v>#N/A</v>
      </c>
      <c r="Q590" t="e">
        <f t="shared" si="112"/>
        <v>#N/A</v>
      </c>
      <c r="R590" s="4" t="e">
        <f t="shared" si="113"/>
        <v>#N/A</v>
      </c>
      <c r="S590" s="2" t="e">
        <f t="shared" si="114"/>
        <v>#N/A</v>
      </c>
      <c r="T590" s="2" t="e">
        <f t="shared" si="115"/>
        <v>#N/A</v>
      </c>
      <c r="U590" s="2" t="e">
        <f t="shared" si="116"/>
        <v>#N/A</v>
      </c>
      <c r="V590" s="2" t="e">
        <f t="shared" si="117"/>
        <v>#N/A</v>
      </c>
      <c r="W590" s="2" t="e">
        <f t="shared" si="118"/>
        <v>#N/A</v>
      </c>
      <c r="X590" t="e">
        <f t="shared" si="119"/>
        <v>#N/A</v>
      </c>
    </row>
    <row r="591" spans="1:24" x14ac:dyDescent="0.25">
      <c r="A591" t="s">
        <v>5</v>
      </c>
      <c r="B591">
        <v>458730</v>
      </c>
      <c r="C591" t="s">
        <v>16</v>
      </c>
      <c r="D591" s="3">
        <v>54126450</v>
      </c>
      <c r="E591" t="s">
        <v>7</v>
      </c>
      <c r="F591">
        <f>_xlfn.XLOOKUP(C591,'Player Stats'!A:A,'Player Stats'!B:B)</f>
        <v>38</v>
      </c>
      <c r="G591" s="2">
        <f>_xlfn.XLOOKUP(C591,'Player Stats'!A:A,'Player Stats'!C:C)</f>
        <v>20</v>
      </c>
      <c r="H591" s="2">
        <f>_xlfn.XLOOKUP(C591,'Player Stats'!A:A,'Player Stats'!D:D)</f>
        <v>5.5526315789473681</v>
      </c>
      <c r="I591" s="2">
        <f>_xlfn.XLOOKUP(C591,'Player Stats'!A:A,'Player Stats'!E:E)</f>
        <v>4.8684210526315788</v>
      </c>
      <c r="J591" s="2">
        <f>_xlfn.XLOOKUP(C591,'Player Stats'!A:A,'Player Stats'!F:F)</f>
        <v>1.4473684210526316</v>
      </c>
      <c r="K591" s="2">
        <f>_xlfn.XLOOKUP(C591,'Player Stats'!A:A,'Player Stats'!G:G)</f>
        <v>0.21052631578947367</v>
      </c>
      <c r="L591" s="2">
        <f>_xlfn.XLOOKUP(C591,'Player Stats'!A:A,'Player Stats'!H:H)</f>
        <v>31.096929824561403</v>
      </c>
      <c r="M591">
        <f t="shared" si="108"/>
        <v>760</v>
      </c>
      <c r="N591">
        <f t="shared" si="109"/>
        <v>211</v>
      </c>
      <c r="O591">
        <f t="shared" si="110"/>
        <v>185</v>
      </c>
      <c r="P591">
        <f t="shared" si="111"/>
        <v>55</v>
      </c>
      <c r="Q591">
        <f t="shared" si="112"/>
        <v>8</v>
      </c>
      <c r="R591" s="4">
        <f t="shared" si="113"/>
        <v>1181.6833333333334</v>
      </c>
      <c r="S591" s="2">
        <f t="shared" si="114"/>
        <v>14.041194277474322</v>
      </c>
      <c r="T591" s="2">
        <f t="shared" si="115"/>
        <v>3.8982789375619502</v>
      </c>
      <c r="U591" s="2">
        <f t="shared" si="116"/>
        <v>3.4179222912273022</v>
      </c>
      <c r="V591" s="2">
        <f t="shared" si="117"/>
        <v>1.0161390595540627</v>
      </c>
      <c r="W591" s="2">
        <f t="shared" si="118"/>
        <v>0.14780204502604549</v>
      </c>
      <c r="X591" t="str">
        <f t="shared" si="119"/>
        <v>Yes</v>
      </c>
    </row>
    <row r="592" spans="1:24" x14ac:dyDescent="0.25">
      <c r="A592" t="s">
        <v>5</v>
      </c>
      <c r="B592">
        <v>601514</v>
      </c>
      <c r="C592" t="s">
        <v>192</v>
      </c>
      <c r="D592" s="3">
        <v>10739683</v>
      </c>
      <c r="E592" t="s">
        <v>65</v>
      </c>
      <c r="F592">
        <f>_xlfn.XLOOKUP(C592,'Player Stats'!A:A,'Player Stats'!B:B)</f>
        <v>43</v>
      </c>
      <c r="G592" s="2">
        <f>_xlfn.XLOOKUP(C592,'Player Stats'!A:A,'Player Stats'!C:C)</f>
        <v>2.6046511627906979</v>
      </c>
      <c r="H592" s="2">
        <f>_xlfn.XLOOKUP(C592,'Player Stats'!A:A,'Player Stats'!D:D)</f>
        <v>1.4883720930232558</v>
      </c>
      <c r="I592" s="2">
        <f>_xlfn.XLOOKUP(C592,'Player Stats'!A:A,'Player Stats'!E:E)</f>
        <v>0.44186046511627908</v>
      </c>
      <c r="J592" s="2">
        <f>_xlfn.XLOOKUP(C592,'Player Stats'!A:A,'Player Stats'!F:F)</f>
        <v>0.2558139534883721</v>
      </c>
      <c r="K592" s="2">
        <f>_xlfn.XLOOKUP(C592,'Player Stats'!A:A,'Player Stats'!G:G)</f>
        <v>2.3255813953488372E-2</v>
      </c>
      <c r="L592" s="2">
        <f>_xlfn.XLOOKUP(C592,'Player Stats'!A:A,'Player Stats'!H:H)</f>
        <v>7.029457364341086</v>
      </c>
      <c r="M592">
        <f t="shared" si="108"/>
        <v>112.00000000000001</v>
      </c>
      <c r="N592">
        <f t="shared" si="109"/>
        <v>64</v>
      </c>
      <c r="O592">
        <f t="shared" si="110"/>
        <v>19</v>
      </c>
      <c r="P592">
        <f t="shared" si="111"/>
        <v>11</v>
      </c>
      <c r="Q592">
        <f t="shared" si="112"/>
        <v>1</v>
      </c>
      <c r="R592" s="4">
        <f t="shared" si="113"/>
        <v>302.26666666666671</v>
      </c>
      <c r="S592" s="2">
        <f t="shared" si="114"/>
        <v>10.42861320953328</v>
      </c>
      <c r="T592" s="2">
        <f t="shared" si="115"/>
        <v>5.9592075483047315</v>
      </c>
      <c r="U592" s="2">
        <f t="shared" si="116"/>
        <v>1.769139740902967</v>
      </c>
      <c r="V592" s="2">
        <f t="shared" si="117"/>
        <v>1.0242387973648757</v>
      </c>
      <c r="W592" s="2">
        <f t="shared" si="118"/>
        <v>9.311261794226143E-2</v>
      </c>
      <c r="X592" t="str">
        <f t="shared" si="119"/>
        <v>No</v>
      </c>
    </row>
    <row r="593" spans="1:24" x14ac:dyDescent="0.25">
      <c r="A593" t="s">
        <v>5</v>
      </c>
      <c r="B593">
        <v>1076274</v>
      </c>
      <c r="C593" t="s">
        <v>157</v>
      </c>
      <c r="D593" s="3">
        <v>14000000</v>
      </c>
      <c r="E593" t="s">
        <v>44</v>
      </c>
      <c r="F593">
        <f>_xlfn.XLOOKUP(C593,'Player Stats'!A:A,'Player Stats'!B:B)</f>
        <v>24</v>
      </c>
      <c r="G593" s="2">
        <f>_xlfn.XLOOKUP(C593,'Player Stats'!A:A,'Player Stats'!C:C)</f>
        <v>11.625</v>
      </c>
      <c r="H593" s="2">
        <f>_xlfn.XLOOKUP(C593,'Player Stats'!A:A,'Player Stats'!D:D)</f>
        <v>4.416666666666667</v>
      </c>
      <c r="I593" s="2">
        <f>_xlfn.XLOOKUP(C593,'Player Stats'!A:A,'Player Stats'!E:E)</f>
        <v>2.2916666666666665</v>
      </c>
      <c r="J593" s="2">
        <f>_xlfn.XLOOKUP(C593,'Player Stats'!A:A,'Player Stats'!F:F)</f>
        <v>0.5</v>
      </c>
      <c r="K593" s="2">
        <f>_xlfn.XLOOKUP(C593,'Player Stats'!A:A,'Player Stats'!G:G)</f>
        <v>4.1666666666666664E-2</v>
      </c>
      <c r="L593" s="2">
        <f>_xlfn.XLOOKUP(C593,'Player Stats'!A:A,'Player Stats'!H:H)</f>
        <v>17.655555555555555</v>
      </c>
      <c r="M593">
        <f t="shared" si="108"/>
        <v>279</v>
      </c>
      <c r="N593">
        <f t="shared" si="109"/>
        <v>106</v>
      </c>
      <c r="O593">
        <f t="shared" si="110"/>
        <v>55</v>
      </c>
      <c r="P593">
        <f t="shared" si="111"/>
        <v>12</v>
      </c>
      <c r="Q593">
        <f t="shared" si="112"/>
        <v>1</v>
      </c>
      <c r="R593" s="4">
        <f t="shared" si="113"/>
        <v>423.73333333333335</v>
      </c>
      <c r="S593" s="2">
        <f t="shared" si="114"/>
        <v>19.928571428571431</v>
      </c>
      <c r="T593" s="2">
        <f t="shared" si="115"/>
        <v>7.5714285714285712</v>
      </c>
      <c r="U593" s="2">
        <f t="shared" si="116"/>
        <v>3.9285714285714288</v>
      </c>
      <c r="V593" s="2">
        <f t="shared" si="117"/>
        <v>0.8571428571428571</v>
      </c>
      <c r="W593" s="2">
        <f t="shared" si="118"/>
        <v>7.1428571428571425E-2</v>
      </c>
      <c r="X593" t="str">
        <f t="shared" si="119"/>
        <v>Yes</v>
      </c>
    </row>
    <row r="594" spans="1:24" x14ac:dyDescent="0.25">
      <c r="A594" t="s">
        <v>5</v>
      </c>
      <c r="B594">
        <v>1324350</v>
      </c>
      <c r="C594" t="s">
        <v>291</v>
      </c>
      <c r="D594" s="3">
        <v>4503668</v>
      </c>
      <c r="E594" t="s">
        <v>60</v>
      </c>
      <c r="F594">
        <f>_xlfn.XLOOKUP(C594,'Player Stats'!A:A,'Player Stats'!B:B)</f>
        <v>16</v>
      </c>
      <c r="G594" s="2">
        <f>_xlfn.XLOOKUP(C594,'Player Stats'!A:A,'Player Stats'!C:C)</f>
        <v>2.875</v>
      </c>
      <c r="H594" s="2">
        <f>_xlfn.XLOOKUP(C594,'Player Stats'!A:A,'Player Stats'!D:D)</f>
        <v>0.8125</v>
      </c>
      <c r="I594" s="2">
        <f>_xlfn.XLOOKUP(C594,'Player Stats'!A:A,'Player Stats'!E:E)</f>
        <v>0.625</v>
      </c>
      <c r="J594" s="2">
        <f>_xlfn.XLOOKUP(C594,'Player Stats'!A:A,'Player Stats'!F:F)</f>
        <v>0.125</v>
      </c>
      <c r="K594" s="2">
        <f>_xlfn.XLOOKUP(C594,'Player Stats'!A:A,'Player Stats'!G:G)</f>
        <v>0.1875</v>
      </c>
      <c r="L594" s="2">
        <f>_xlfn.XLOOKUP(C594,'Player Stats'!A:A,'Player Stats'!H:H)</f>
        <v>7.4677083333333334</v>
      </c>
      <c r="M594">
        <f t="shared" si="108"/>
        <v>46</v>
      </c>
      <c r="N594">
        <f t="shared" si="109"/>
        <v>13</v>
      </c>
      <c r="O594">
        <f t="shared" si="110"/>
        <v>10</v>
      </c>
      <c r="P594">
        <f t="shared" si="111"/>
        <v>2</v>
      </c>
      <c r="Q594">
        <f t="shared" si="112"/>
        <v>3</v>
      </c>
      <c r="R594" s="4">
        <f t="shared" si="113"/>
        <v>119.48333333333333</v>
      </c>
      <c r="S594" s="2">
        <f t="shared" si="114"/>
        <v>10.213896761484195</v>
      </c>
      <c r="T594" s="2">
        <f t="shared" si="115"/>
        <v>2.8865360412890113</v>
      </c>
      <c r="U594" s="2">
        <f t="shared" si="116"/>
        <v>2.2204123394530857</v>
      </c>
      <c r="V594" s="2">
        <f t="shared" si="117"/>
        <v>0.44408246789061717</v>
      </c>
      <c r="W594" s="2">
        <f t="shared" si="118"/>
        <v>0.66612370183592573</v>
      </c>
      <c r="X594" t="str">
        <f t="shared" si="119"/>
        <v>No</v>
      </c>
    </row>
    <row r="595" spans="1:24" x14ac:dyDescent="0.25">
      <c r="A595" t="s">
        <v>5</v>
      </c>
      <c r="B595">
        <v>937647</v>
      </c>
      <c r="C595" t="s">
        <v>17</v>
      </c>
      <c r="D595" s="3">
        <v>54126450</v>
      </c>
      <c r="E595" t="s">
        <v>18</v>
      </c>
      <c r="F595">
        <f>_xlfn.XLOOKUP(C595,'Player Stats'!A:A,'Player Stats'!B:B)</f>
        <v>22</v>
      </c>
      <c r="G595" s="2">
        <f>_xlfn.XLOOKUP(C595,'Player Stats'!A:A,'Player Stats'!C:C)</f>
        <v>22.181818181818183</v>
      </c>
      <c r="H595" s="2">
        <f>_xlfn.XLOOKUP(C595,'Player Stats'!A:A,'Player Stats'!D:D)</f>
        <v>10.181818181818182</v>
      </c>
      <c r="I595" s="2">
        <f>_xlfn.XLOOKUP(C595,'Player Stats'!A:A,'Player Stats'!E:E)</f>
        <v>5.7272727272727275</v>
      </c>
      <c r="J595" s="2">
        <f>_xlfn.XLOOKUP(C595,'Player Stats'!A:A,'Player Stats'!F:F)</f>
        <v>1.3181818181818181</v>
      </c>
      <c r="K595" s="2">
        <f>_xlfn.XLOOKUP(C595,'Player Stats'!A:A,'Player Stats'!G:G)</f>
        <v>0.13636363636363635</v>
      </c>
      <c r="L595" s="2">
        <f>_xlfn.XLOOKUP(C595,'Player Stats'!A:A,'Player Stats'!H:H)</f>
        <v>33.632575757575751</v>
      </c>
      <c r="M595">
        <f t="shared" si="108"/>
        <v>488.00000000000006</v>
      </c>
      <c r="N595">
        <f t="shared" si="109"/>
        <v>224</v>
      </c>
      <c r="O595">
        <f t="shared" si="110"/>
        <v>126</v>
      </c>
      <c r="P595">
        <f t="shared" si="111"/>
        <v>29</v>
      </c>
      <c r="Q595">
        <f t="shared" si="112"/>
        <v>3</v>
      </c>
      <c r="R595" s="4">
        <f t="shared" si="113"/>
        <v>739.91666666666652</v>
      </c>
      <c r="S595" s="2">
        <f t="shared" si="114"/>
        <v>9.0159247465887749</v>
      </c>
      <c r="T595" s="2">
        <f t="shared" si="115"/>
        <v>4.1384572607292744</v>
      </c>
      <c r="U595" s="2">
        <f t="shared" si="116"/>
        <v>2.3278822091602165</v>
      </c>
      <c r="V595" s="2">
        <f t="shared" si="117"/>
        <v>0.535782413219415</v>
      </c>
      <c r="W595" s="2">
        <f t="shared" si="118"/>
        <v>5.542576688476706E-2</v>
      </c>
      <c r="X595" t="str">
        <f t="shared" si="119"/>
        <v>Yes</v>
      </c>
    </row>
    <row r="596" spans="1:24" x14ac:dyDescent="0.25">
      <c r="A596" t="s">
        <v>5</v>
      </c>
      <c r="B596">
        <v>510790</v>
      </c>
      <c r="C596" t="s">
        <v>316</v>
      </c>
      <c r="D596" s="3">
        <v>3634153</v>
      </c>
      <c r="E596" t="s">
        <v>62</v>
      </c>
      <c r="F596">
        <f>_xlfn.XLOOKUP(C596,'Player Stats'!A:A,'Player Stats'!B:B)</f>
        <v>26</v>
      </c>
      <c r="G596" s="2">
        <f>_xlfn.XLOOKUP(C596,'Player Stats'!A:A,'Player Stats'!C:C)</f>
        <v>1.3461538461538463</v>
      </c>
      <c r="H596" s="2">
        <f>_xlfn.XLOOKUP(C596,'Player Stats'!A:A,'Player Stats'!D:D)</f>
        <v>2.1923076923076925</v>
      </c>
      <c r="I596" s="2">
        <f>_xlfn.XLOOKUP(C596,'Player Stats'!A:A,'Player Stats'!E:E)</f>
        <v>0.84615384615384615</v>
      </c>
      <c r="J596" s="2">
        <f>_xlfn.XLOOKUP(C596,'Player Stats'!A:A,'Player Stats'!F:F)</f>
        <v>0.38461538461538464</v>
      </c>
      <c r="K596" s="2">
        <f>_xlfn.XLOOKUP(C596,'Player Stats'!A:A,'Player Stats'!G:G)</f>
        <v>0.11538461538461539</v>
      </c>
      <c r="L596" s="2">
        <f>_xlfn.XLOOKUP(C596,'Player Stats'!A:A,'Player Stats'!H:H)</f>
        <v>7.3019230769230754</v>
      </c>
      <c r="M596">
        <f t="shared" si="108"/>
        <v>35</v>
      </c>
      <c r="N596">
        <f t="shared" si="109"/>
        <v>57.000000000000007</v>
      </c>
      <c r="O596">
        <f t="shared" si="110"/>
        <v>22</v>
      </c>
      <c r="P596">
        <f t="shared" si="111"/>
        <v>10</v>
      </c>
      <c r="Q596">
        <f t="shared" si="112"/>
        <v>3</v>
      </c>
      <c r="R596" s="4">
        <f t="shared" si="113"/>
        <v>189.84999999999997</v>
      </c>
      <c r="S596" s="2">
        <f t="shared" si="114"/>
        <v>9.6308548374270426</v>
      </c>
      <c r="T596" s="2">
        <f t="shared" si="115"/>
        <v>15.684535020952614</v>
      </c>
      <c r="U596" s="2">
        <f t="shared" si="116"/>
        <v>6.0536801835255698</v>
      </c>
      <c r="V596" s="2">
        <f t="shared" si="117"/>
        <v>2.7516728106934409</v>
      </c>
      <c r="W596" s="2">
        <f t="shared" si="118"/>
        <v>0.82550184320803222</v>
      </c>
      <c r="X596" t="str">
        <f t="shared" si="119"/>
        <v>No</v>
      </c>
    </row>
    <row r="597" spans="1:24" x14ac:dyDescent="0.25">
      <c r="A597" t="s">
        <v>5</v>
      </c>
      <c r="B597">
        <v>606912</v>
      </c>
      <c r="C597" t="s">
        <v>125</v>
      </c>
      <c r="D597" s="3">
        <v>5354000</v>
      </c>
      <c r="E597" t="s">
        <v>30</v>
      </c>
      <c r="F597">
        <f>_xlfn.XLOOKUP(C597,'Player Stats'!A:A,'Player Stats'!B:B)</f>
        <v>6</v>
      </c>
      <c r="G597" s="2">
        <f>_xlfn.XLOOKUP(C597,'Player Stats'!A:A,'Player Stats'!C:C)</f>
        <v>8.1666666666666661</v>
      </c>
      <c r="H597" s="2">
        <f>_xlfn.XLOOKUP(C597,'Player Stats'!A:A,'Player Stats'!D:D)</f>
        <v>0.83333333333333337</v>
      </c>
      <c r="I597" s="2">
        <f>_xlfn.XLOOKUP(C597,'Player Stats'!A:A,'Player Stats'!E:E)</f>
        <v>1.6666666666666667</v>
      </c>
      <c r="J597" s="2">
        <f>_xlfn.XLOOKUP(C597,'Player Stats'!A:A,'Player Stats'!F:F)</f>
        <v>0.5</v>
      </c>
      <c r="K597" s="2">
        <f>_xlfn.XLOOKUP(C597,'Player Stats'!A:A,'Player Stats'!G:G)</f>
        <v>0</v>
      </c>
      <c r="L597" s="2">
        <f>_xlfn.XLOOKUP(C597,'Player Stats'!A:A,'Player Stats'!H:H)</f>
        <v>20.152777777777782</v>
      </c>
      <c r="M597">
        <f t="shared" si="108"/>
        <v>49</v>
      </c>
      <c r="N597">
        <f t="shared" si="109"/>
        <v>5</v>
      </c>
      <c r="O597">
        <f t="shared" si="110"/>
        <v>10</v>
      </c>
      <c r="P597">
        <f t="shared" si="111"/>
        <v>3</v>
      </c>
      <c r="Q597">
        <f t="shared" si="112"/>
        <v>0</v>
      </c>
      <c r="R597" s="4">
        <f t="shared" si="113"/>
        <v>120.91666666666669</v>
      </c>
      <c r="S597" s="2">
        <f t="shared" si="114"/>
        <v>9.1520358610384758</v>
      </c>
      <c r="T597" s="2">
        <f t="shared" si="115"/>
        <v>0.93388121031004856</v>
      </c>
      <c r="U597" s="2">
        <f t="shared" si="116"/>
        <v>1.8677624206200971</v>
      </c>
      <c r="V597" s="2">
        <f t="shared" si="117"/>
        <v>0.56032872618602914</v>
      </c>
      <c r="W597" s="2">
        <f t="shared" si="118"/>
        <v>0</v>
      </c>
      <c r="X597" t="str">
        <f t="shared" si="119"/>
        <v>No</v>
      </c>
    </row>
    <row r="598" spans="1:24" x14ac:dyDescent="0.25">
      <c r="A598" t="s">
        <v>5</v>
      </c>
      <c r="B598">
        <v>401085</v>
      </c>
      <c r="C598" t="s">
        <v>315</v>
      </c>
      <c r="D598" s="3">
        <v>3634153</v>
      </c>
      <c r="E598" t="s">
        <v>54</v>
      </c>
      <c r="F598">
        <f>_xlfn.XLOOKUP(C598,'Player Stats'!A:A,'Player Stats'!B:B)</f>
        <v>6</v>
      </c>
      <c r="G598" s="2">
        <f>_xlfn.XLOOKUP(C598,'Player Stats'!A:A,'Player Stats'!C:C)</f>
        <v>5.5</v>
      </c>
      <c r="H598" s="2">
        <f>_xlfn.XLOOKUP(C598,'Player Stats'!A:A,'Player Stats'!D:D)</f>
        <v>0.33333333333333331</v>
      </c>
      <c r="I598" s="2">
        <f>_xlfn.XLOOKUP(C598,'Player Stats'!A:A,'Player Stats'!E:E)</f>
        <v>0.5</v>
      </c>
      <c r="J598" s="2">
        <f>_xlfn.XLOOKUP(C598,'Player Stats'!A:A,'Player Stats'!F:F)</f>
        <v>0.66666666666666663</v>
      </c>
      <c r="K598" s="2">
        <f>_xlfn.XLOOKUP(C598,'Player Stats'!A:A,'Player Stats'!G:G)</f>
        <v>0.16666666666666666</v>
      </c>
      <c r="L598" s="2">
        <f>_xlfn.XLOOKUP(C598,'Player Stats'!A:A,'Player Stats'!H:H)</f>
        <v>12.291666666666666</v>
      </c>
      <c r="M598">
        <f t="shared" si="108"/>
        <v>33</v>
      </c>
      <c r="N598">
        <f t="shared" si="109"/>
        <v>2</v>
      </c>
      <c r="O598">
        <f t="shared" si="110"/>
        <v>3</v>
      </c>
      <c r="P598">
        <f t="shared" si="111"/>
        <v>4</v>
      </c>
      <c r="Q598">
        <f t="shared" si="112"/>
        <v>1</v>
      </c>
      <c r="R598" s="4">
        <f t="shared" si="113"/>
        <v>73.75</v>
      </c>
      <c r="S598" s="2">
        <f t="shared" si="114"/>
        <v>9.0805202752883538</v>
      </c>
      <c r="T598" s="2">
        <f t="shared" si="115"/>
        <v>0.55033456213868814</v>
      </c>
      <c r="U598" s="2">
        <f t="shared" si="116"/>
        <v>0.82550184320803222</v>
      </c>
      <c r="V598" s="2">
        <f t="shared" si="117"/>
        <v>1.1006691242773763</v>
      </c>
      <c r="W598" s="2">
        <f t="shared" si="118"/>
        <v>0.27516728106934407</v>
      </c>
      <c r="X598" t="str">
        <f t="shared" si="119"/>
        <v>No</v>
      </c>
    </row>
    <row r="599" spans="1:24" x14ac:dyDescent="0.25">
      <c r="A599" t="s">
        <v>5</v>
      </c>
      <c r="B599">
        <v>1324173</v>
      </c>
      <c r="C599" t="s">
        <v>433</v>
      </c>
      <c r="D599" s="3">
        <v>1272870</v>
      </c>
      <c r="E599" t="s">
        <v>44</v>
      </c>
      <c r="F599">
        <f>_xlfn.XLOOKUP(C599,'Player Stats'!A:A,'Player Stats'!B:B)</f>
        <v>37</v>
      </c>
      <c r="G599" s="2">
        <f>_xlfn.XLOOKUP(C599,'Player Stats'!A:A,'Player Stats'!C:C)</f>
        <v>4.3783783783783781</v>
      </c>
      <c r="H599" s="2">
        <f>_xlfn.XLOOKUP(C599,'Player Stats'!A:A,'Player Stats'!D:D)</f>
        <v>1.6216216216216217</v>
      </c>
      <c r="I599" s="2">
        <f>_xlfn.XLOOKUP(C599,'Player Stats'!A:A,'Player Stats'!E:E)</f>
        <v>3.2162162162162162</v>
      </c>
      <c r="J599" s="2">
        <f>_xlfn.XLOOKUP(C599,'Player Stats'!A:A,'Player Stats'!F:F)</f>
        <v>0.48648648648648651</v>
      </c>
      <c r="K599" s="2">
        <f>_xlfn.XLOOKUP(C599,'Player Stats'!A:A,'Player Stats'!G:G)</f>
        <v>0</v>
      </c>
      <c r="L599" s="2">
        <f>_xlfn.XLOOKUP(C599,'Player Stats'!A:A,'Player Stats'!H:H)</f>
        <v>16.658108108108109</v>
      </c>
      <c r="M599">
        <f t="shared" si="108"/>
        <v>162</v>
      </c>
      <c r="N599">
        <f t="shared" si="109"/>
        <v>60</v>
      </c>
      <c r="O599">
        <f t="shared" si="110"/>
        <v>119</v>
      </c>
      <c r="P599">
        <f t="shared" si="111"/>
        <v>18</v>
      </c>
      <c r="Q599">
        <f t="shared" si="112"/>
        <v>0</v>
      </c>
      <c r="R599" s="4">
        <f t="shared" si="113"/>
        <v>616.35</v>
      </c>
      <c r="S599" s="2">
        <f t="shared" si="114"/>
        <v>127.27144170260907</v>
      </c>
      <c r="T599" s="2">
        <f t="shared" si="115"/>
        <v>47.137571000966318</v>
      </c>
      <c r="U599" s="2">
        <f t="shared" si="116"/>
        <v>93.4895158185832</v>
      </c>
      <c r="V599" s="2">
        <f t="shared" si="117"/>
        <v>14.141271300289896</v>
      </c>
      <c r="W599" s="2">
        <f t="shared" si="118"/>
        <v>0</v>
      </c>
      <c r="X599" t="str">
        <f t="shared" si="119"/>
        <v>Yes</v>
      </c>
    </row>
    <row r="600" spans="1:24" x14ac:dyDescent="0.25">
      <c r="A600" t="s">
        <v>5</v>
      </c>
      <c r="B600">
        <v>956839</v>
      </c>
      <c r="C600" t="s">
        <v>565</v>
      </c>
      <c r="D600" s="3">
        <v>138337</v>
      </c>
      <c r="E600" t="s">
        <v>13</v>
      </c>
      <c r="F600" t="e">
        <f>_xlfn.XLOOKUP(C600,'Player Stats'!A:A,'Player Stats'!B:B)</f>
        <v>#N/A</v>
      </c>
      <c r="G600" s="2" t="e">
        <f>_xlfn.XLOOKUP(C600,'Player Stats'!A:A,'Player Stats'!C:C)</f>
        <v>#N/A</v>
      </c>
      <c r="H600" s="2" t="e">
        <f>_xlfn.XLOOKUP(C600,'Player Stats'!A:A,'Player Stats'!D:D)</f>
        <v>#N/A</v>
      </c>
      <c r="I600" s="2" t="e">
        <f>_xlfn.XLOOKUP(C600,'Player Stats'!A:A,'Player Stats'!E:E)</f>
        <v>#N/A</v>
      </c>
      <c r="J600" s="2" t="e">
        <f>_xlfn.XLOOKUP(C600,'Player Stats'!A:A,'Player Stats'!F:F)</f>
        <v>#N/A</v>
      </c>
      <c r="K600" s="2" t="e">
        <f>_xlfn.XLOOKUP(C600,'Player Stats'!A:A,'Player Stats'!G:G)</f>
        <v>#N/A</v>
      </c>
      <c r="L600" s="2" t="e">
        <f>_xlfn.XLOOKUP(C600,'Player Stats'!A:A,'Player Stats'!H:H)</f>
        <v>#N/A</v>
      </c>
      <c r="M600" t="e">
        <f t="shared" si="108"/>
        <v>#N/A</v>
      </c>
      <c r="N600" t="e">
        <f t="shared" si="109"/>
        <v>#N/A</v>
      </c>
      <c r="O600" t="e">
        <f t="shared" si="110"/>
        <v>#N/A</v>
      </c>
      <c r="P600" t="e">
        <f t="shared" si="111"/>
        <v>#N/A</v>
      </c>
      <c r="Q600" t="e">
        <f t="shared" si="112"/>
        <v>#N/A</v>
      </c>
      <c r="R600" s="4" t="e">
        <f t="shared" si="113"/>
        <v>#N/A</v>
      </c>
      <c r="S600" s="2" t="e">
        <f t="shared" si="114"/>
        <v>#N/A</v>
      </c>
      <c r="T600" s="2" t="e">
        <f t="shared" si="115"/>
        <v>#N/A</v>
      </c>
      <c r="U600" s="2" t="e">
        <f t="shared" si="116"/>
        <v>#N/A</v>
      </c>
      <c r="V600" s="2" t="e">
        <f t="shared" si="117"/>
        <v>#N/A</v>
      </c>
      <c r="W600" s="2" t="e">
        <f t="shared" si="118"/>
        <v>#N/A</v>
      </c>
      <c r="X600" t="e">
        <f t="shared" si="119"/>
        <v>#N/A</v>
      </c>
    </row>
    <row r="601" spans="1:24" x14ac:dyDescent="0.25">
      <c r="A601" t="s">
        <v>5</v>
      </c>
      <c r="B601">
        <v>940823</v>
      </c>
      <c r="C601" t="s">
        <v>150</v>
      </c>
      <c r="D601" s="3">
        <v>15000000</v>
      </c>
      <c r="E601" t="s">
        <v>59</v>
      </c>
      <c r="F601">
        <f>_xlfn.XLOOKUP(C601,'Player Stats'!A:A,'Player Stats'!B:B)</f>
        <v>52</v>
      </c>
      <c r="G601" s="2">
        <f>_xlfn.XLOOKUP(C601,'Player Stats'!A:A,'Player Stats'!C:C)</f>
        <v>2.5769230769230771</v>
      </c>
      <c r="H601" s="2">
        <f>_xlfn.XLOOKUP(C601,'Player Stats'!A:A,'Player Stats'!D:D)</f>
        <v>2.5384615384615383</v>
      </c>
      <c r="I601" s="2">
        <f>_xlfn.XLOOKUP(C601,'Player Stats'!A:A,'Player Stats'!E:E)</f>
        <v>0.42307692307692307</v>
      </c>
      <c r="J601" s="2">
        <f>_xlfn.XLOOKUP(C601,'Player Stats'!A:A,'Player Stats'!F:F)</f>
        <v>0.38461538461538464</v>
      </c>
      <c r="K601" s="2">
        <f>_xlfn.XLOOKUP(C601,'Player Stats'!A:A,'Player Stats'!G:G)</f>
        <v>0.59615384615384615</v>
      </c>
      <c r="L601" s="2">
        <f>_xlfn.XLOOKUP(C601,'Player Stats'!A:A,'Player Stats'!H:H)</f>
        <v>10.016987179487177</v>
      </c>
      <c r="M601">
        <f t="shared" si="108"/>
        <v>134</v>
      </c>
      <c r="N601">
        <f t="shared" si="109"/>
        <v>132</v>
      </c>
      <c r="O601">
        <f t="shared" si="110"/>
        <v>22</v>
      </c>
      <c r="P601">
        <f t="shared" si="111"/>
        <v>20</v>
      </c>
      <c r="Q601">
        <f t="shared" si="112"/>
        <v>31</v>
      </c>
      <c r="R601" s="4">
        <f t="shared" si="113"/>
        <v>520.88333333333321</v>
      </c>
      <c r="S601" s="2">
        <f t="shared" si="114"/>
        <v>8.9333333333333336</v>
      </c>
      <c r="T601" s="2">
        <f t="shared" si="115"/>
        <v>8.8000000000000007</v>
      </c>
      <c r="U601" s="2">
        <f t="shared" si="116"/>
        <v>1.4666666666666666</v>
      </c>
      <c r="V601" s="2">
        <f t="shared" si="117"/>
        <v>1.3333333333333335</v>
      </c>
      <c r="W601" s="2">
        <f t="shared" si="118"/>
        <v>2.0666666666666664</v>
      </c>
      <c r="X601" t="str">
        <f t="shared" si="119"/>
        <v>No</v>
      </c>
    </row>
    <row r="602" spans="1:24" x14ac:dyDescent="0.25">
      <c r="A602" t="s">
        <v>5</v>
      </c>
      <c r="B602">
        <v>599797</v>
      </c>
      <c r="C602" t="s">
        <v>319</v>
      </c>
      <c r="D602" s="3">
        <v>3634153</v>
      </c>
      <c r="E602" t="s">
        <v>68</v>
      </c>
      <c r="F602">
        <f>_xlfn.XLOOKUP(C602,'Player Stats'!A:A,'Player Stats'!B:B)</f>
        <v>34</v>
      </c>
      <c r="G602" s="2">
        <f>_xlfn.XLOOKUP(C602,'Player Stats'!A:A,'Player Stats'!C:C)</f>
        <v>0.8529411764705882</v>
      </c>
      <c r="H602" s="2">
        <f>_xlfn.XLOOKUP(C602,'Player Stats'!A:A,'Player Stats'!D:D)</f>
        <v>0.8529411764705882</v>
      </c>
      <c r="I602" s="2">
        <f>_xlfn.XLOOKUP(C602,'Player Stats'!A:A,'Player Stats'!E:E)</f>
        <v>0.14705882352941177</v>
      </c>
      <c r="J602" s="2">
        <f>_xlfn.XLOOKUP(C602,'Player Stats'!A:A,'Player Stats'!F:F)</f>
        <v>0.11764705882352941</v>
      </c>
      <c r="K602" s="2">
        <f>_xlfn.XLOOKUP(C602,'Player Stats'!A:A,'Player Stats'!G:G)</f>
        <v>0.11764705882352941</v>
      </c>
      <c r="L602" s="2">
        <f>_xlfn.XLOOKUP(C602,'Player Stats'!A:A,'Player Stats'!H:H)</f>
        <v>4.8848039215686265</v>
      </c>
      <c r="M602">
        <f t="shared" si="108"/>
        <v>29</v>
      </c>
      <c r="N602">
        <f t="shared" si="109"/>
        <v>29</v>
      </c>
      <c r="O602">
        <f t="shared" si="110"/>
        <v>5</v>
      </c>
      <c r="P602">
        <f t="shared" si="111"/>
        <v>4</v>
      </c>
      <c r="Q602">
        <f t="shared" si="112"/>
        <v>4</v>
      </c>
      <c r="R602" s="4">
        <f t="shared" si="113"/>
        <v>166.08333333333331</v>
      </c>
      <c r="S602" s="2">
        <f t="shared" si="114"/>
        <v>7.9798511510109771</v>
      </c>
      <c r="T602" s="2">
        <f t="shared" si="115"/>
        <v>7.9798511510109771</v>
      </c>
      <c r="U602" s="2">
        <f t="shared" si="116"/>
        <v>1.3758364053467205</v>
      </c>
      <c r="V602" s="2">
        <f t="shared" si="117"/>
        <v>1.1006691242773763</v>
      </c>
      <c r="W602" s="2">
        <f t="shared" si="118"/>
        <v>1.1006691242773763</v>
      </c>
      <c r="X602" t="str">
        <f t="shared" si="119"/>
        <v>No</v>
      </c>
    </row>
    <row r="603" spans="1:24" x14ac:dyDescent="0.25">
      <c r="A603" t="s">
        <v>5</v>
      </c>
      <c r="B603">
        <v>953401</v>
      </c>
      <c r="C603" t="s">
        <v>568</v>
      </c>
      <c r="D603" s="3">
        <v>135120</v>
      </c>
      <c r="E603" t="s">
        <v>7</v>
      </c>
      <c r="F603" t="e">
        <f>_xlfn.XLOOKUP(C603,'Player Stats'!A:A,'Player Stats'!B:B)</f>
        <v>#N/A</v>
      </c>
      <c r="G603" s="2" t="e">
        <f>_xlfn.XLOOKUP(C603,'Player Stats'!A:A,'Player Stats'!C:C)</f>
        <v>#N/A</v>
      </c>
      <c r="H603" s="2" t="e">
        <f>_xlfn.XLOOKUP(C603,'Player Stats'!A:A,'Player Stats'!D:D)</f>
        <v>#N/A</v>
      </c>
      <c r="I603" s="2" t="e">
        <f>_xlfn.XLOOKUP(C603,'Player Stats'!A:A,'Player Stats'!E:E)</f>
        <v>#N/A</v>
      </c>
      <c r="J603" s="2" t="e">
        <f>_xlfn.XLOOKUP(C603,'Player Stats'!A:A,'Player Stats'!F:F)</f>
        <v>#N/A</v>
      </c>
      <c r="K603" s="2" t="e">
        <f>_xlfn.XLOOKUP(C603,'Player Stats'!A:A,'Player Stats'!G:G)</f>
        <v>#N/A</v>
      </c>
      <c r="L603" s="2" t="e">
        <f>_xlfn.XLOOKUP(C603,'Player Stats'!A:A,'Player Stats'!H:H)</f>
        <v>#N/A</v>
      </c>
      <c r="M603" t="e">
        <f t="shared" si="108"/>
        <v>#N/A</v>
      </c>
      <c r="N603" t="e">
        <f t="shared" si="109"/>
        <v>#N/A</v>
      </c>
      <c r="O603" t="e">
        <f t="shared" si="110"/>
        <v>#N/A</v>
      </c>
      <c r="P603" t="e">
        <f t="shared" si="111"/>
        <v>#N/A</v>
      </c>
      <c r="Q603" t="e">
        <f t="shared" si="112"/>
        <v>#N/A</v>
      </c>
      <c r="R603" s="4" t="e">
        <f t="shared" si="113"/>
        <v>#N/A</v>
      </c>
      <c r="S603" s="2" t="e">
        <f t="shared" si="114"/>
        <v>#N/A</v>
      </c>
      <c r="T603" s="2" t="e">
        <f t="shared" si="115"/>
        <v>#N/A</v>
      </c>
      <c r="U603" s="2" t="e">
        <f t="shared" si="116"/>
        <v>#N/A</v>
      </c>
      <c r="V603" s="2" t="e">
        <f t="shared" si="117"/>
        <v>#N/A</v>
      </c>
      <c r="W603" s="2" t="e">
        <f t="shared" si="118"/>
        <v>#N/A</v>
      </c>
      <c r="X603" t="e">
        <f t="shared" si="119"/>
        <v>#N/A</v>
      </c>
    </row>
    <row r="604" spans="1:24" x14ac:dyDescent="0.25">
      <c r="A604" t="s">
        <v>5</v>
      </c>
      <c r="B604">
        <v>1072048</v>
      </c>
      <c r="C604" t="s">
        <v>188</v>
      </c>
      <c r="D604" s="3">
        <v>11000000</v>
      </c>
      <c r="E604" t="s">
        <v>27</v>
      </c>
      <c r="F604">
        <f>_xlfn.XLOOKUP(C604,'Player Stats'!A:A,'Player Stats'!B:B)</f>
        <v>46</v>
      </c>
      <c r="G604" s="2">
        <f>_xlfn.XLOOKUP(C604,'Player Stats'!A:A,'Player Stats'!C:C)</f>
        <v>1.8913043478260869</v>
      </c>
      <c r="H604" s="2">
        <f>_xlfn.XLOOKUP(C604,'Player Stats'!A:A,'Player Stats'!D:D)</f>
        <v>1.8695652173913044</v>
      </c>
      <c r="I604" s="2">
        <f>_xlfn.XLOOKUP(C604,'Player Stats'!A:A,'Player Stats'!E:E)</f>
        <v>0.65217391304347827</v>
      </c>
      <c r="J604" s="2">
        <f>_xlfn.XLOOKUP(C604,'Player Stats'!A:A,'Player Stats'!F:F)</f>
        <v>0.41304347826086957</v>
      </c>
      <c r="K604" s="2">
        <f>_xlfn.XLOOKUP(C604,'Player Stats'!A:A,'Player Stats'!G:G)</f>
        <v>0.2391304347826087</v>
      </c>
      <c r="L604" s="2">
        <f>_xlfn.XLOOKUP(C604,'Player Stats'!A:A,'Player Stats'!H:H)</f>
        <v>10.334782608695651</v>
      </c>
      <c r="M604">
        <f t="shared" si="108"/>
        <v>87</v>
      </c>
      <c r="N604">
        <f t="shared" si="109"/>
        <v>86</v>
      </c>
      <c r="O604">
        <f t="shared" si="110"/>
        <v>30</v>
      </c>
      <c r="P604">
        <f t="shared" si="111"/>
        <v>19</v>
      </c>
      <c r="Q604">
        <f t="shared" si="112"/>
        <v>11</v>
      </c>
      <c r="R604" s="4">
        <f t="shared" si="113"/>
        <v>475.39999999999992</v>
      </c>
      <c r="S604" s="2">
        <f t="shared" si="114"/>
        <v>7.9090909090909092</v>
      </c>
      <c r="T604" s="2">
        <f t="shared" si="115"/>
        <v>7.8181818181818183</v>
      </c>
      <c r="U604" s="2">
        <f t="shared" si="116"/>
        <v>2.7272727272727271</v>
      </c>
      <c r="V604" s="2">
        <f t="shared" si="117"/>
        <v>1.7272727272727273</v>
      </c>
      <c r="W604" s="2">
        <f t="shared" si="118"/>
        <v>1</v>
      </c>
      <c r="X604" t="str">
        <f t="shared" si="119"/>
        <v>No</v>
      </c>
    </row>
    <row r="605" spans="1:24" x14ac:dyDescent="0.25">
      <c r="A605" t="s">
        <v>5</v>
      </c>
      <c r="B605">
        <v>1133800</v>
      </c>
      <c r="C605" t="s">
        <v>473</v>
      </c>
      <c r="D605" s="3">
        <v>636435</v>
      </c>
      <c r="E605" t="s">
        <v>59</v>
      </c>
      <c r="F605">
        <f>_xlfn.XLOOKUP(C605,'Player Stats'!A:A,'Player Stats'!B:B)</f>
        <v>4</v>
      </c>
      <c r="G605" s="2">
        <f>_xlfn.XLOOKUP(C605,'Player Stats'!A:A,'Player Stats'!C:C)</f>
        <v>1.25</v>
      </c>
      <c r="H605" s="2">
        <f>_xlfn.XLOOKUP(C605,'Player Stats'!A:A,'Player Stats'!D:D)</f>
        <v>2</v>
      </c>
      <c r="I605" s="2">
        <f>_xlfn.XLOOKUP(C605,'Player Stats'!A:A,'Player Stats'!E:E)</f>
        <v>0.25</v>
      </c>
      <c r="J605" s="2">
        <f>_xlfn.XLOOKUP(C605,'Player Stats'!A:A,'Player Stats'!F:F)</f>
        <v>0.25</v>
      </c>
      <c r="K605" s="2">
        <f>_xlfn.XLOOKUP(C605,'Player Stats'!A:A,'Player Stats'!G:G)</f>
        <v>0</v>
      </c>
      <c r="L605" s="2">
        <f>_xlfn.XLOOKUP(C605,'Player Stats'!A:A,'Player Stats'!H:H)</f>
        <v>5.3458333333333332</v>
      </c>
      <c r="M605">
        <f t="shared" si="108"/>
        <v>5</v>
      </c>
      <c r="N605">
        <f t="shared" si="109"/>
        <v>8</v>
      </c>
      <c r="O605">
        <f t="shared" si="110"/>
        <v>1</v>
      </c>
      <c r="P605">
        <f t="shared" si="111"/>
        <v>1</v>
      </c>
      <c r="Q605">
        <f t="shared" si="112"/>
        <v>0</v>
      </c>
      <c r="R605" s="4">
        <f t="shared" si="113"/>
        <v>21.383333333333333</v>
      </c>
      <c r="S605" s="2">
        <f t="shared" si="114"/>
        <v>7.8562618334943872</v>
      </c>
      <c r="T605" s="2">
        <f t="shared" si="115"/>
        <v>12.570018933591019</v>
      </c>
      <c r="U605" s="2">
        <f t="shared" si="116"/>
        <v>1.5712523666988774</v>
      </c>
      <c r="V605" s="2">
        <f t="shared" si="117"/>
        <v>1.5712523666988774</v>
      </c>
      <c r="W605" s="2">
        <f t="shared" si="118"/>
        <v>0</v>
      </c>
      <c r="X605" t="str">
        <f t="shared" si="119"/>
        <v>No</v>
      </c>
    </row>
    <row r="606" spans="1:24" x14ac:dyDescent="0.25">
      <c r="A606" t="s">
        <v>5</v>
      </c>
      <c r="B606">
        <v>884168</v>
      </c>
      <c r="C606" t="s">
        <v>87</v>
      </c>
      <c r="D606" s="3">
        <v>30801103</v>
      </c>
      <c r="E606" t="s">
        <v>52</v>
      </c>
      <c r="F606">
        <f>_xlfn.XLOOKUP(C606,'Player Stats'!A:A,'Player Stats'!B:B)</f>
        <v>14</v>
      </c>
      <c r="G606" s="2">
        <f>_xlfn.XLOOKUP(C606,'Player Stats'!A:A,'Player Stats'!C:C)</f>
        <v>16.714285714285715</v>
      </c>
      <c r="H606" s="2">
        <f>_xlfn.XLOOKUP(C606,'Player Stats'!A:A,'Player Stats'!D:D)</f>
        <v>5.3571428571428568</v>
      </c>
      <c r="I606" s="2">
        <f>_xlfn.XLOOKUP(C606,'Player Stats'!A:A,'Player Stats'!E:E)</f>
        <v>6.3571428571428568</v>
      </c>
      <c r="J606" s="2">
        <f>_xlfn.XLOOKUP(C606,'Player Stats'!A:A,'Player Stats'!F:F)</f>
        <v>1.6428571428571428</v>
      </c>
      <c r="K606" s="2">
        <f>_xlfn.XLOOKUP(C606,'Player Stats'!A:A,'Player Stats'!G:G)</f>
        <v>0.21428571428571427</v>
      </c>
      <c r="L606" s="2">
        <f>_xlfn.XLOOKUP(C606,'Player Stats'!A:A,'Player Stats'!H:H)</f>
        <v>27.815476190476197</v>
      </c>
      <c r="M606">
        <f t="shared" si="108"/>
        <v>234</v>
      </c>
      <c r="N606">
        <f t="shared" si="109"/>
        <v>75</v>
      </c>
      <c r="O606">
        <f t="shared" si="110"/>
        <v>89</v>
      </c>
      <c r="P606">
        <f t="shared" si="111"/>
        <v>23</v>
      </c>
      <c r="Q606">
        <f t="shared" si="112"/>
        <v>3</v>
      </c>
      <c r="R606" s="4">
        <f t="shared" si="113"/>
        <v>389.41666666666674</v>
      </c>
      <c r="S606" s="2">
        <f t="shared" si="114"/>
        <v>7.5971305313319455</v>
      </c>
      <c r="T606" s="2">
        <f t="shared" si="115"/>
        <v>2.4349777344012646</v>
      </c>
      <c r="U606" s="2">
        <f t="shared" si="116"/>
        <v>2.8895069114895011</v>
      </c>
      <c r="V606" s="2">
        <f t="shared" si="117"/>
        <v>0.74672650521638795</v>
      </c>
      <c r="W606" s="2">
        <f t="shared" si="118"/>
        <v>9.7399109376050591E-2</v>
      </c>
      <c r="X606" t="str">
        <f t="shared" si="119"/>
        <v>No</v>
      </c>
    </row>
    <row r="607" spans="1:24" x14ac:dyDescent="0.25">
      <c r="A607" t="s">
        <v>5</v>
      </c>
      <c r="B607">
        <v>1175318</v>
      </c>
      <c r="C607" t="s">
        <v>490</v>
      </c>
      <c r="D607" s="3">
        <v>636435</v>
      </c>
      <c r="E607" t="s">
        <v>60</v>
      </c>
      <c r="F607">
        <f>_xlfn.XLOOKUP(C607,'Player Stats'!A:A,'Player Stats'!B:B)</f>
        <v>24</v>
      </c>
      <c r="G607" s="2">
        <f>_xlfn.XLOOKUP(C607,'Player Stats'!A:A,'Player Stats'!C:C)</f>
        <v>7.875</v>
      </c>
      <c r="H607" s="2">
        <f>_xlfn.XLOOKUP(C607,'Player Stats'!A:A,'Player Stats'!D:D)</f>
        <v>1.125</v>
      </c>
      <c r="I607" s="2">
        <f>_xlfn.XLOOKUP(C607,'Player Stats'!A:A,'Player Stats'!E:E)</f>
        <v>1.6666666666666667</v>
      </c>
      <c r="J607" s="2">
        <f>_xlfn.XLOOKUP(C607,'Player Stats'!A:A,'Player Stats'!F:F)</f>
        <v>0.45833333333333331</v>
      </c>
      <c r="K607" s="2">
        <f>_xlfn.XLOOKUP(C607,'Player Stats'!A:A,'Player Stats'!G:G)</f>
        <v>0</v>
      </c>
      <c r="L607" s="2">
        <f>_xlfn.XLOOKUP(C607,'Player Stats'!A:A,'Player Stats'!H:H)</f>
        <v>15.834027777777777</v>
      </c>
      <c r="M607">
        <f t="shared" si="108"/>
        <v>189</v>
      </c>
      <c r="N607">
        <f t="shared" si="109"/>
        <v>27</v>
      </c>
      <c r="O607">
        <f t="shared" si="110"/>
        <v>40</v>
      </c>
      <c r="P607">
        <f t="shared" si="111"/>
        <v>11</v>
      </c>
      <c r="Q607">
        <f t="shared" si="112"/>
        <v>0</v>
      </c>
      <c r="R607" s="4">
        <f t="shared" si="113"/>
        <v>380.01666666666665</v>
      </c>
      <c r="S607" s="2">
        <f t="shared" si="114"/>
        <v>296.96669730608784</v>
      </c>
      <c r="T607" s="2">
        <f t="shared" si="115"/>
        <v>42.423813900869689</v>
      </c>
      <c r="U607" s="2">
        <f t="shared" si="116"/>
        <v>62.850094667955098</v>
      </c>
      <c r="V607" s="2">
        <f t="shared" si="117"/>
        <v>17.283776033687651</v>
      </c>
      <c r="W607" s="2">
        <f t="shared" si="118"/>
        <v>0</v>
      </c>
      <c r="X607" t="str">
        <f t="shared" si="119"/>
        <v>Yes</v>
      </c>
    </row>
    <row r="608" spans="1:24" x14ac:dyDescent="0.25">
      <c r="A608" t="s">
        <v>5</v>
      </c>
      <c r="B608">
        <v>846499</v>
      </c>
      <c r="C608" t="s">
        <v>225</v>
      </c>
      <c r="D608" s="3">
        <v>8000000</v>
      </c>
      <c r="E608" t="s">
        <v>52</v>
      </c>
      <c r="F608">
        <f>_xlfn.XLOOKUP(C608,'Player Stats'!A:A,'Player Stats'!B:B)</f>
        <v>21</v>
      </c>
      <c r="G608" s="2">
        <f>_xlfn.XLOOKUP(C608,'Player Stats'!A:A,'Player Stats'!C:C)</f>
        <v>2.8095238095238093</v>
      </c>
      <c r="H608" s="2">
        <f>_xlfn.XLOOKUP(C608,'Player Stats'!A:A,'Player Stats'!D:D)</f>
        <v>5.6190476190476186</v>
      </c>
      <c r="I608" s="2">
        <f>_xlfn.XLOOKUP(C608,'Player Stats'!A:A,'Player Stats'!E:E)</f>
        <v>1.6190476190476191</v>
      </c>
      <c r="J608" s="2">
        <f>_xlfn.XLOOKUP(C608,'Player Stats'!A:A,'Player Stats'!F:F)</f>
        <v>0.42857142857142855</v>
      </c>
      <c r="K608" s="2">
        <f>_xlfn.XLOOKUP(C608,'Player Stats'!A:A,'Player Stats'!G:G)</f>
        <v>0.47619047619047616</v>
      </c>
      <c r="L608" s="2">
        <f>_xlfn.XLOOKUP(C608,'Player Stats'!A:A,'Player Stats'!H:H)</f>
        <v>14.642857142857142</v>
      </c>
      <c r="M608">
        <f t="shared" si="108"/>
        <v>58.999999999999993</v>
      </c>
      <c r="N608">
        <f t="shared" si="109"/>
        <v>117.99999999999999</v>
      </c>
      <c r="O608">
        <f t="shared" si="110"/>
        <v>34</v>
      </c>
      <c r="P608">
        <f t="shared" si="111"/>
        <v>9</v>
      </c>
      <c r="Q608">
        <f t="shared" si="112"/>
        <v>10</v>
      </c>
      <c r="R608" s="4">
        <f t="shared" si="113"/>
        <v>307.5</v>
      </c>
      <c r="S608" s="2">
        <f t="shared" si="114"/>
        <v>7.3749999999999991</v>
      </c>
      <c r="T608" s="2">
        <f t="shared" si="115"/>
        <v>14.749999999999998</v>
      </c>
      <c r="U608" s="2">
        <f t="shared" si="116"/>
        <v>4.25</v>
      </c>
      <c r="V608" s="2">
        <f t="shared" si="117"/>
        <v>1.125</v>
      </c>
      <c r="W608" s="2">
        <f t="shared" si="118"/>
        <v>1.25</v>
      </c>
      <c r="X608" t="str">
        <f t="shared" ref="X608:X641" si="120">IF(AND(F608&gt;=20,L608&gt;=15),"Yes","No")</f>
        <v>No</v>
      </c>
    </row>
    <row r="609" spans="1:24" x14ac:dyDescent="0.25">
      <c r="A609" t="s">
        <v>5</v>
      </c>
      <c r="B609">
        <v>850111</v>
      </c>
      <c r="C609" t="s">
        <v>48</v>
      </c>
      <c r="D609" s="3">
        <v>42336000</v>
      </c>
      <c r="E609" t="s">
        <v>32</v>
      </c>
      <c r="F609">
        <f>_xlfn.XLOOKUP(C609,'Player Stats'!A:A,'Player Stats'!B:B)</f>
        <v>19</v>
      </c>
      <c r="G609" s="2">
        <f>_xlfn.XLOOKUP(C609,'Player Stats'!A:A,'Player Stats'!C:C)</f>
        <v>15.842105263157896</v>
      </c>
      <c r="H609" s="2">
        <f>_xlfn.XLOOKUP(C609,'Player Stats'!A:A,'Player Stats'!D:D)</f>
        <v>11.368421052631579</v>
      </c>
      <c r="I609" s="2">
        <f>_xlfn.XLOOKUP(C609,'Player Stats'!A:A,'Player Stats'!E:E)</f>
        <v>4.1052631578947372</v>
      </c>
      <c r="J609" s="2">
        <f>_xlfn.XLOOKUP(C609,'Player Stats'!A:A,'Player Stats'!F:F)</f>
        <v>0.94736842105263153</v>
      </c>
      <c r="K609" s="2">
        <f>_xlfn.XLOOKUP(C609,'Player Stats'!A:A,'Player Stats'!G:G)</f>
        <v>0.21052631578947367</v>
      </c>
      <c r="L609" s="2">
        <f>_xlfn.XLOOKUP(C609,'Player Stats'!A:A,'Player Stats'!H:H)</f>
        <v>29.662280701754394</v>
      </c>
      <c r="M609">
        <f t="shared" si="108"/>
        <v>301</v>
      </c>
      <c r="N609">
        <f t="shared" si="109"/>
        <v>216</v>
      </c>
      <c r="O609">
        <f t="shared" si="110"/>
        <v>78</v>
      </c>
      <c r="P609">
        <f t="shared" si="111"/>
        <v>18</v>
      </c>
      <c r="Q609">
        <f t="shared" si="112"/>
        <v>4</v>
      </c>
      <c r="R609" s="4">
        <f t="shared" si="113"/>
        <v>563.58333333333348</v>
      </c>
      <c r="S609" s="2">
        <f t="shared" si="114"/>
        <v>7.10978835978836</v>
      </c>
      <c r="T609" s="2">
        <f t="shared" si="115"/>
        <v>5.1020408163265305</v>
      </c>
      <c r="U609" s="2">
        <f t="shared" si="116"/>
        <v>1.8424036281179139</v>
      </c>
      <c r="V609" s="2">
        <f t="shared" si="117"/>
        <v>0.42517006802721091</v>
      </c>
      <c r="W609" s="2">
        <f t="shared" si="118"/>
        <v>9.4482237339380201E-2</v>
      </c>
      <c r="X609" t="str">
        <f t="shared" si="120"/>
        <v>No</v>
      </c>
    </row>
    <row r="610" spans="1:24" x14ac:dyDescent="0.25">
      <c r="A610" t="s">
        <v>5</v>
      </c>
      <c r="B610">
        <v>1232447</v>
      </c>
      <c r="C610" t="s">
        <v>560</v>
      </c>
      <c r="D610" s="3">
        <v>144771</v>
      </c>
      <c r="E610" t="s">
        <v>30</v>
      </c>
      <c r="F610">
        <f>_xlfn.XLOOKUP(C610,'Player Stats'!A:A,'Player Stats'!B:B)</f>
        <v>8</v>
      </c>
      <c r="G610" s="2">
        <f>_xlfn.XLOOKUP(C610,'Player Stats'!A:A,'Player Stats'!C:C)</f>
        <v>0.125</v>
      </c>
      <c r="H610" s="2">
        <f>_xlfn.XLOOKUP(C610,'Player Stats'!A:A,'Player Stats'!D:D)</f>
        <v>0.375</v>
      </c>
      <c r="I610" s="2">
        <f>_xlfn.XLOOKUP(C610,'Player Stats'!A:A,'Player Stats'!E:E)</f>
        <v>0.125</v>
      </c>
      <c r="J610" s="2">
        <f>_xlfn.XLOOKUP(C610,'Player Stats'!A:A,'Player Stats'!F:F)</f>
        <v>0.125</v>
      </c>
      <c r="K610" s="2">
        <f>_xlfn.XLOOKUP(C610,'Player Stats'!A:A,'Player Stats'!G:G)</f>
        <v>0</v>
      </c>
      <c r="L610" s="2">
        <f>_xlfn.XLOOKUP(C610,'Player Stats'!A:A,'Player Stats'!H:H)</f>
        <v>4.0041666666666664</v>
      </c>
      <c r="M610">
        <f t="shared" si="108"/>
        <v>1</v>
      </c>
      <c r="N610">
        <f t="shared" si="109"/>
        <v>3</v>
      </c>
      <c r="O610">
        <f t="shared" si="110"/>
        <v>1</v>
      </c>
      <c r="P610">
        <f t="shared" si="111"/>
        <v>1</v>
      </c>
      <c r="Q610">
        <f t="shared" si="112"/>
        <v>0</v>
      </c>
      <c r="R610" s="4">
        <f t="shared" si="113"/>
        <v>32.033333333333331</v>
      </c>
      <c r="S610" s="2">
        <f t="shared" si="114"/>
        <v>6.907460748354298</v>
      </c>
      <c r="T610" s="2">
        <f t="shared" si="115"/>
        <v>20.722382245062892</v>
      </c>
      <c r="U610" s="2">
        <f t="shared" si="116"/>
        <v>6.907460748354298</v>
      </c>
      <c r="V610" s="2">
        <f t="shared" si="117"/>
        <v>6.907460748354298</v>
      </c>
      <c r="W610" s="2">
        <f t="shared" si="118"/>
        <v>0</v>
      </c>
      <c r="X610" t="str">
        <f t="shared" si="120"/>
        <v>No</v>
      </c>
    </row>
    <row r="611" spans="1:24" x14ac:dyDescent="0.25">
      <c r="A611" t="s">
        <v>5</v>
      </c>
      <c r="B611">
        <v>1083019</v>
      </c>
      <c r="C611" t="s">
        <v>267</v>
      </c>
      <c r="D611" s="3">
        <v>5616000</v>
      </c>
      <c r="E611" t="s">
        <v>60</v>
      </c>
      <c r="F611">
        <f>_xlfn.XLOOKUP(C611,'Player Stats'!A:A,'Player Stats'!B:B)</f>
        <v>10</v>
      </c>
      <c r="G611" s="2">
        <f>_xlfn.XLOOKUP(C611,'Player Stats'!A:A,'Player Stats'!C:C)</f>
        <v>3.8</v>
      </c>
      <c r="H611" s="2">
        <f>_xlfn.XLOOKUP(C611,'Player Stats'!A:A,'Player Stats'!D:D)</f>
        <v>1.7</v>
      </c>
      <c r="I611" s="2">
        <f>_xlfn.XLOOKUP(C611,'Player Stats'!A:A,'Player Stats'!E:E)</f>
        <v>0.9</v>
      </c>
      <c r="J611" s="2">
        <f>_xlfn.XLOOKUP(C611,'Player Stats'!A:A,'Player Stats'!F:F)</f>
        <v>0.6</v>
      </c>
      <c r="K611" s="2">
        <f>_xlfn.XLOOKUP(C611,'Player Stats'!A:A,'Player Stats'!G:G)</f>
        <v>0</v>
      </c>
      <c r="L611" s="2">
        <f>_xlfn.XLOOKUP(C611,'Player Stats'!A:A,'Player Stats'!H:H)</f>
        <v>11.246666666666666</v>
      </c>
      <c r="M611">
        <f t="shared" si="108"/>
        <v>38</v>
      </c>
      <c r="N611">
        <f t="shared" si="109"/>
        <v>17</v>
      </c>
      <c r="O611">
        <f t="shared" si="110"/>
        <v>9</v>
      </c>
      <c r="P611">
        <f t="shared" si="111"/>
        <v>6</v>
      </c>
      <c r="Q611">
        <f t="shared" si="112"/>
        <v>0</v>
      </c>
      <c r="R611" s="4">
        <f t="shared" si="113"/>
        <v>112.46666666666667</v>
      </c>
      <c r="S611" s="2">
        <f t="shared" si="114"/>
        <v>6.7663817663817669</v>
      </c>
      <c r="T611" s="2">
        <f t="shared" si="115"/>
        <v>3.0270655270655271</v>
      </c>
      <c r="U611" s="2">
        <f t="shared" si="116"/>
        <v>1.6025641025641024</v>
      </c>
      <c r="V611" s="2">
        <f t="shared" si="117"/>
        <v>1.0683760683760684</v>
      </c>
      <c r="W611" s="2">
        <f t="shared" si="118"/>
        <v>0</v>
      </c>
      <c r="X611" t="str">
        <f t="shared" si="120"/>
        <v>No</v>
      </c>
    </row>
    <row r="612" spans="1:24" x14ac:dyDescent="0.25">
      <c r="A612" t="s">
        <v>5</v>
      </c>
      <c r="B612">
        <v>901190</v>
      </c>
      <c r="C612" t="s">
        <v>337</v>
      </c>
      <c r="D612" s="3">
        <v>3287409</v>
      </c>
      <c r="E612" t="s">
        <v>35</v>
      </c>
      <c r="F612">
        <f>_xlfn.XLOOKUP(C612,'Player Stats'!A:A,'Player Stats'!B:B)</f>
        <v>9</v>
      </c>
      <c r="G612" s="2">
        <f>_xlfn.XLOOKUP(C612,'Player Stats'!A:A,'Player Stats'!C:C)</f>
        <v>2.3333333333333335</v>
      </c>
      <c r="H612" s="2">
        <f>_xlfn.XLOOKUP(C612,'Player Stats'!A:A,'Player Stats'!D:D)</f>
        <v>2</v>
      </c>
      <c r="I612" s="2">
        <f>_xlfn.XLOOKUP(C612,'Player Stats'!A:A,'Player Stats'!E:E)</f>
        <v>0.33333333333333331</v>
      </c>
      <c r="J612" s="2">
        <f>_xlfn.XLOOKUP(C612,'Player Stats'!A:A,'Player Stats'!F:F)</f>
        <v>0.55555555555555558</v>
      </c>
      <c r="K612" s="2">
        <f>_xlfn.XLOOKUP(C612,'Player Stats'!A:A,'Player Stats'!G:G)</f>
        <v>0.77777777777777779</v>
      </c>
      <c r="L612" s="2">
        <f>_xlfn.XLOOKUP(C612,'Player Stats'!A:A,'Player Stats'!H:H)</f>
        <v>10.462962962962962</v>
      </c>
      <c r="M612">
        <f t="shared" si="108"/>
        <v>21</v>
      </c>
      <c r="N612">
        <f t="shared" si="109"/>
        <v>18</v>
      </c>
      <c r="O612">
        <f t="shared" si="110"/>
        <v>3</v>
      </c>
      <c r="P612">
        <f t="shared" si="111"/>
        <v>5</v>
      </c>
      <c r="Q612">
        <f t="shared" si="112"/>
        <v>7</v>
      </c>
      <c r="R612" s="4">
        <f t="shared" si="113"/>
        <v>94.166666666666657</v>
      </c>
      <c r="S612" s="2">
        <f t="shared" si="114"/>
        <v>6.388009523609627</v>
      </c>
      <c r="T612" s="2">
        <f t="shared" si="115"/>
        <v>5.4754367345225381</v>
      </c>
      <c r="U612" s="2">
        <f t="shared" si="116"/>
        <v>0.9125727890870895</v>
      </c>
      <c r="V612" s="2">
        <f t="shared" si="117"/>
        <v>1.5209546484784826</v>
      </c>
      <c r="W612" s="2">
        <f t="shared" si="118"/>
        <v>2.1293365078698758</v>
      </c>
      <c r="X612" t="str">
        <f t="shared" si="120"/>
        <v>No</v>
      </c>
    </row>
    <row r="613" spans="1:24" x14ac:dyDescent="0.25">
      <c r="A613" t="s">
        <v>5</v>
      </c>
      <c r="B613">
        <v>1060978</v>
      </c>
      <c r="C613" t="s">
        <v>33</v>
      </c>
      <c r="D613" s="3">
        <v>46394100</v>
      </c>
      <c r="E613" t="s">
        <v>15</v>
      </c>
      <c r="F613">
        <f>_xlfn.XLOOKUP(C613,'Player Stats'!A:A,'Player Stats'!B:B)</f>
        <v>15</v>
      </c>
      <c r="G613" s="2">
        <f>_xlfn.XLOOKUP(C613,'Player Stats'!A:A,'Player Stats'!C:C)</f>
        <v>17.933333333333334</v>
      </c>
      <c r="H613" s="2">
        <f>_xlfn.XLOOKUP(C613,'Player Stats'!A:A,'Player Stats'!D:D)</f>
        <v>2</v>
      </c>
      <c r="I613" s="2">
        <f>_xlfn.XLOOKUP(C613,'Player Stats'!A:A,'Player Stats'!E:E)</f>
        <v>8</v>
      </c>
      <c r="J613" s="2">
        <f>_xlfn.XLOOKUP(C613,'Player Stats'!A:A,'Player Stats'!F:F)</f>
        <v>0.8666666666666667</v>
      </c>
      <c r="K613" s="2">
        <f>_xlfn.XLOOKUP(C613,'Player Stats'!A:A,'Player Stats'!G:G)</f>
        <v>0.13333333333333333</v>
      </c>
      <c r="L613" s="2">
        <f>_xlfn.XLOOKUP(C613,'Player Stats'!A:A,'Player Stats'!H:H)</f>
        <v>25.583333333333332</v>
      </c>
      <c r="M613">
        <f t="shared" si="108"/>
        <v>269</v>
      </c>
      <c r="N613">
        <f t="shared" si="109"/>
        <v>30</v>
      </c>
      <c r="O613">
        <f t="shared" si="110"/>
        <v>120</v>
      </c>
      <c r="P613">
        <f t="shared" si="111"/>
        <v>13</v>
      </c>
      <c r="Q613">
        <f t="shared" si="112"/>
        <v>2</v>
      </c>
      <c r="R613" s="4">
        <f t="shared" si="113"/>
        <v>383.75</v>
      </c>
      <c r="S613" s="2">
        <f t="shared" si="114"/>
        <v>5.7981510580009097</v>
      </c>
      <c r="T613" s="2">
        <f t="shared" si="115"/>
        <v>0.64663394698894905</v>
      </c>
      <c r="U613" s="2">
        <f t="shared" si="116"/>
        <v>2.5865357879557962</v>
      </c>
      <c r="V613" s="2">
        <f t="shared" si="117"/>
        <v>0.28020804369521124</v>
      </c>
      <c r="W613" s="2">
        <f t="shared" si="118"/>
        <v>4.3108929799263264E-2</v>
      </c>
      <c r="X613" t="str">
        <f t="shared" si="120"/>
        <v>No</v>
      </c>
    </row>
    <row r="614" spans="1:24" x14ac:dyDescent="0.25">
      <c r="A614" t="s">
        <v>5</v>
      </c>
      <c r="B614">
        <v>1401780</v>
      </c>
      <c r="C614" t="s">
        <v>615</v>
      </c>
      <c r="D614" s="3">
        <v>5253191</v>
      </c>
      <c r="E614" t="s">
        <v>73</v>
      </c>
      <c r="F614">
        <f>_xlfn.XLOOKUP(C614,'Player Stats'!A:A,'Player Stats'!B:B)</f>
        <v>7</v>
      </c>
      <c r="G614" s="2">
        <f>_xlfn.XLOOKUP(C614,'Player Stats'!A:A,'Player Stats'!C:C)</f>
        <v>4.2857142857142856</v>
      </c>
      <c r="H614" s="2">
        <f>_xlfn.XLOOKUP(C614,'Player Stats'!A:A,'Player Stats'!D:D)</f>
        <v>5.2857142857142856</v>
      </c>
      <c r="I614" s="2">
        <f>_xlfn.XLOOKUP(C614,'Player Stats'!A:A,'Player Stats'!E:E)</f>
        <v>1.8571428571428572</v>
      </c>
      <c r="J614" s="2">
        <f>_xlfn.XLOOKUP(C614,'Player Stats'!A:A,'Player Stats'!F:F)</f>
        <v>0.5714285714285714</v>
      </c>
      <c r="K614" s="2">
        <f>_xlfn.XLOOKUP(C614,'Player Stats'!A:A,'Player Stats'!G:G)</f>
        <v>1.5714285714285714</v>
      </c>
      <c r="L614" s="2">
        <f>_xlfn.XLOOKUP(C614,'Player Stats'!A:A,'Player Stats'!H:H)</f>
        <v>16.466666666666669</v>
      </c>
      <c r="M614">
        <f t="shared" si="108"/>
        <v>30</v>
      </c>
      <c r="N614">
        <f t="shared" si="109"/>
        <v>37</v>
      </c>
      <c r="O614">
        <f t="shared" si="110"/>
        <v>13</v>
      </c>
      <c r="P614">
        <f t="shared" si="111"/>
        <v>4</v>
      </c>
      <c r="Q614">
        <f t="shared" si="112"/>
        <v>11</v>
      </c>
      <c r="R614" s="4">
        <f t="shared" si="113"/>
        <v>115.26666666666668</v>
      </c>
      <c r="S614" s="2">
        <f t="shared" si="114"/>
        <v>5.7108146267668545</v>
      </c>
      <c r="T614" s="2">
        <f t="shared" si="115"/>
        <v>7.0433380396791208</v>
      </c>
      <c r="U614" s="2">
        <f t="shared" si="116"/>
        <v>2.474686338265637</v>
      </c>
      <c r="V614" s="2">
        <f t="shared" si="117"/>
        <v>0.7614419502355807</v>
      </c>
      <c r="W614" s="2">
        <f t="shared" si="118"/>
        <v>2.0939653631478468</v>
      </c>
      <c r="X614" t="str">
        <f t="shared" si="120"/>
        <v>No</v>
      </c>
    </row>
    <row r="615" spans="1:24" x14ac:dyDescent="0.25">
      <c r="A615" t="s">
        <v>5</v>
      </c>
      <c r="B615">
        <v>1066839</v>
      </c>
      <c r="C615" t="s">
        <v>517</v>
      </c>
      <c r="D615" s="3">
        <v>363537</v>
      </c>
      <c r="E615" t="s">
        <v>68</v>
      </c>
      <c r="F615">
        <f>_xlfn.XLOOKUP(C615,'Player Stats'!A:A,'Player Stats'!B:B)</f>
        <v>2</v>
      </c>
      <c r="G615" s="2">
        <f>_xlfn.XLOOKUP(C615,'Player Stats'!A:A,'Player Stats'!C:C)</f>
        <v>1</v>
      </c>
      <c r="H615" s="2">
        <f>_xlfn.XLOOKUP(C615,'Player Stats'!A:A,'Player Stats'!D:D)</f>
        <v>0</v>
      </c>
      <c r="I615" s="2">
        <f>_xlfn.XLOOKUP(C615,'Player Stats'!A:A,'Player Stats'!E:E)</f>
        <v>0.5</v>
      </c>
      <c r="J615" s="2">
        <f>_xlfn.XLOOKUP(C615,'Player Stats'!A:A,'Player Stats'!F:F)</f>
        <v>0.5</v>
      </c>
      <c r="K615" s="2">
        <f>_xlfn.XLOOKUP(C615,'Player Stats'!A:A,'Player Stats'!G:G)</f>
        <v>0</v>
      </c>
      <c r="L615" s="2">
        <f>_xlfn.XLOOKUP(C615,'Player Stats'!A:A,'Player Stats'!H:H)</f>
        <v>3.2833333333333332</v>
      </c>
      <c r="M615">
        <f t="shared" si="108"/>
        <v>2</v>
      </c>
      <c r="N615">
        <f t="shared" si="109"/>
        <v>0</v>
      </c>
      <c r="O615">
        <f t="shared" si="110"/>
        <v>1</v>
      </c>
      <c r="P615">
        <f t="shared" si="111"/>
        <v>1</v>
      </c>
      <c r="Q615">
        <f t="shared" si="112"/>
        <v>0</v>
      </c>
      <c r="R615" s="4">
        <f t="shared" si="113"/>
        <v>6.5666666666666664</v>
      </c>
      <c r="S615" s="2">
        <f t="shared" si="114"/>
        <v>5.5015032857728379</v>
      </c>
      <c r="T615" s="2">
        <f t="shared" si="115"/>
        <v>0</v>
      </c>
      <c r="U615" s="2">
        <f t="shared" si="116"/>
        <v>2.7507516428864189</v>
      </c>
      <c r="V615" s="2">
        <f t="shared" si="117"/>
        <v>2.7507516428864189</v>
      </c>
      <c r="W615" s="2">
        <f t="shared" si="118"/>
        <v>0</v>
      </c>
      <c r="X615" t="str">
        <f t="shared" si="120"/>
        <v>No</v>
      </c>
    </row>
    <row r="616" spans="1:24" x14ac:dyDescent="0.25">
      <c r="A616" t="s">
        <v>5</v>
      </c>
      <c r="B616">
        <v>955887</v>
      </c>
      <c r="C616" t="s">
        <v>135</v>
      </c>
      <c r="D616" s="3">
        <v>18080496</v>
      </c>
      <c r="E616" t="s">
        <v>97</v>
      </c>
      <c r="F616">
        <f>_xlfn.XLOOKUP(C616,'Player Stats'!A:A,'Player Stats'!B:B)</f>
        <v>10</v>
      </c>
      <c r="G616" s="2">
        <f>_xlfn.XLOOKUP(C616,'Player Stats'!A:A,'Player Stats'!C:C)</f>
        <v>9.6999999999999993</v>
      </c>
      <c r="H616" s="2">
        <f>_xlfn.XLOOKUP(C616,'Player Stats'!A:A,'Player Stats'!D:D)</f>
        <v>5.6</v>
      </c>
      <c r="I616" s="2">
        <f>_xlfn.XLOOKUP(C616,'Player Stats'!A:A,'Player Stats'!E:E)</f>
        <v>1.5</v>
      </c>
      <c r="J616" s="2">
        <f>_xlfn.XLOOKUP(C616,'Player Stats'!A:A,'Player Stats'!F:F)</f>
        <v>0.2</v>
      </c>
      <c r="K616" s="2">
        <f>_xlfn.XLOOKUP(C616,'Player Stats'!A:A,'Player Stats'!G:G)</f>
        <v>0.4</v>
      </c>
      <c r="L616" s="2">
        <f>_xlfn.XLOOKUP(C616,'Player Stats'!A:A,'Player Stats'!H:H)</f>
        <v>18.373333333333335</v>
      </c>
      <c r="M616">
        <f t="shared" si="108"/>
        <v>97</v>
      </c>
      <c r="N616">
        <f t="shared" si="109"/>
        <v>56</v>
      </c>
      <c r="O616">
        <f t="shared" si="110"/>
        <v>15</v>
      </c>
      <c r="P616">
        <f t="shared" si="111"/>
        <v>2</v>
      </c>
      <c r="Q616">
        <f t="shared" si="112"/>
        <v>4</v>
      </c>
      <c r="R616" s="4">
        <f t="shared" si="113"/>
        <v>183.73333333333335</v>
      </c>
      <c r="S616" s="2">
        <f t="shared" si="114"/>
        <v>5.3648970691954467</v>
      </c>
      <c r="T616" s="2">
        <f t="shared" si="115"/>
        <v>3.097260163659227</v>
      </c>
      <c r="U616" s="2">
        <f t="shared" si="116"/>
        <v>0.82962325812300719</v>
      </c>
      <c r="V616" s="2">
        <f t="shared" si="117"/>
        <v>0.11061643441640097</v>
      </c>
      <c r="W616" s="2">
        <f t="shared" si="118"/>
        <v>0.22123286883280194</v>
      </c>
      <c r="X616" t="str">
        <f t="shared" si="120"/>
        <v>No</v>
      </c>
    </row>
    <row r="617" spans="1:24" x14ac:dyDescent="0.25">
      <c r="A617" t="s">
        <v>5</v>
      </c>
      <c r="B617">
        <v>263903</v>
      </c>
      <c r="C617" t="s">
        <v>324</v>
      </c>
      <c r="D617" s="3">
        <v>3634153</v>
      </c>
      <c r="E617" t="s">
        <v>57</v>
      </c>
      <c r="F617">
        <f>_xlfn.XLOOKUP(C617,'Player Stats'!A:A,'Player Stats'!B:B)</f>
        <v>24</v>
      </c>
      <c r="G617" s="2">
        <f>_xlfn.XLOOKUP(C617,'Player Stats'!A:A,'Player Stats'!C:C)</f>
        <v>0.70833333333333337</v>
      </c>
      <c r="H617" s="2">
        <f>_xlfn.XLOOKUP(C617,'Player Stats'!A:A,'Player Stats'!D:D)</f>
        <v>0.375</v>
      </c>
      <c r="I617" s="2">
        <f>_xlfn.XLOOKUP(C617,'Player Stats'!A:A,'Player Stats'!E:E)</f>
        <v>0.41666666666666669</v>
      </c>
      <c r="J617" s="2">
        <f>_xlfn.XLOOKUP(C617,'Player Stats'!A:A,'Player Stats'!F:F)</f>
        <v>0.16666666666666666</v>
      </c>
      <c r="K617" s="2">
        <f>_xlfn.XLOOKUP(C617,'Player Stats'!A:A,'Player Stats'!G:G)</f>
        <v>8.3333333333333329E-2</v>
      </c>
      <c r="L617" s="2">
        <f>_xlfn.XLOOKUP(C617,'Player Stats'!A:A,'Player Stats'!H:H)</f>
        <v>3.1222222222222231</v>
      </c>
      <c r="M617">
        <f t="shared" si="108"/>
        <v>17</v>
      </c>
      <c r="N617">
        <f t="shared" si="109"/>
        <v>9</v>
      </c>
      <c r="O617">
        <f t="shared" si="110"/>
        <v>10</v>
      </c>
      <c r="P617">
        <f t="shared" si="111"/>
        <v>4</v>
      </c>
      <c r="Q617">
        <f t="shared" si="112"/>
        <v>2</v>
      </c>
      <c r="R617" s="4">
        <f t="shared" si="113"/>
        <v>74.933333333333351</v>
      </c>
      <c r="S617" s="2">
        <f t="shared" si="114"/>
        <v>4.6778437781788487</v>
      </c>
      <c r="T617" s="2">
        <f t="shared" si="115"/>
        <v>2.476505529624097</v>
      </c>
      <c r="U617" s="2">
        <f t="shared" si="116"/>
        <v>2.7516728106934409</v>
      </c>
      <c r="V617" s="2">
        <f t="shared" si="117"/>
        <v>1.1006691242773763</v>
      </c>
      <c r="W617" s="2">
        <f t="shared" si="118"/>
        <v>0.55033456213868814</v>
      </c>
      <c r="X617" t="str">
        <f t="shared" si="120"/>
        <v>No</v>
      </c>
    </row>
    <row r="618" spans="1:24" x14ac:dyDescent="0.25">
      <c r="A618" t="s">
        <v>5</v>
      </c>
      <c r="B618">
        <v>1343033</v>
      </c>
      <c r="C618" t="s">
        <v>575</v>
      </c>
      <c r="D618" s="3">
        <v>100000</v>
      </c>
      <c r="E618" t="s">
        <v>60</v>
      </c>
      <c r="F618" t="e">
        <f>_xlfn.XLOOKUP(C618,'Player Stats'!A:A,'Player Stats'!B:B)</f>
        <v>#N/A</v>
      </c>
      <c r="G618" s="2" t="e">
        <f>_xlfn.XLOOKUP(C618,'Player Stats'!A:A,'Player Stats'!C:C)</f>
        <v>#N/A</v>
      </c>
      <c r="H618" s="2" t="e">
        <f>_xlfn.XLOOKUP(C618,'Player Stats'!A:A,'Player Stats'!D:D)</f>
        <v>#N/A</v>
      </c>
      <c r="I618" s="2" t="e">
        <f>_xlfn.XLOOKUP(C618,'Player Stats'!A:A,'Player Stats'!E:E)</f>
        <v>#N/A</v>
      </c>
      <c r="J618" s="2" t="e">
        <f>_xlfn.XLOOKUP(C618,'Player Stats'!A:A,'Player Stats'!F:F)</f>
        <v>#N/A</v>
      </c>
      <c r="K618" s="2" t="e">
        <f>_xlfn.XLOOKUP(C618,'Player Stats'!A:A,'Player Stats'!G:G)</f>
        <v>#N/A</v>
      </c>
      <c r="L618" s="2" t="e">
        <f>_xlfn.XLOOKUP(C618,'Player Stats'!A:A,'Player Stats'!H:H)</f>
        <v>#N/A</v>
      </c>
      <c r="M618" t="e">
        <f t="shared" si="108"/>
        <v>#N/A</v>
      </c>
      <c r="N618" t="e">
        <f t="shared" si="109"/>
        <v>#N/A</v>
      </c>
      <c r="O618" t="e">
        <f t="shared" si="110"/>
        <v>#N/A</v>
      </c>
      <c r="P618" t="e">
        <f t="shared" si="111"/>
        <v>#N/A</v>
      </c>
      <c r="Q618" t="e">
        <f t="shared" si="112"/>
        <v>#N/A</v>
      </c>
      <c r="R618" s="4" t="e">
        <f t="shared" si="113"/>
        <v>#N/A</v>
      </c>
      <c r="S618" s="2" t="e">
        <f t="shared" si="114"/>
        <v>#N/A</v>
      </c>
      <c r="T618" s="2" t="e">
        <f t="shared" si="115"/>
        <v>#N/A</v>
      </c>
      <c r="U618" s="2" t="e">
        <f t="shared" si="116"/>
        <v>#N/A</v>
      </c>
      <c r="V618" s="2" t="e">
        <f t="shared" si="117"/>
        <v>#N/A</v>
      </c>
      <c r="W618" s="2" t="e">
        <f t="shared" si="118"/>
        <v>#N/A</v>
      </c>
      <c r="X618" t="e">
        <f t="shared" si="120"/>
        <v>#N/A</v>
      </c>
    </row>
    <row r="619" spans="1:24" x14ac:dyDescent="0.25">
      <c r="A619" t="s">
        <v>5</v>
      </c>
      <c r="B619">
        <v>266394</v>
      </c>
      <c r="C619" t="s">
        <v>321</v>
      </c>
      <c r="D619" s="3">
        <v>3634153</v>
      </c>
      <c r="E619" t="s">
        <v>11</v>
      </c>
      <c r="F619">
        <f>_xlfn.XLOOKUP(C619,'Player Stats'!A:A,'Player Stats'!B:B)</f>
        <v>16</v>
      </c>
      <c r="G619" s="2">
        <f>_xlfn.XLOOKUP(C619,'Player Stats'!A:A,'Player Stats'!C:C)</f>
        <v>1.0625</v>
      </c>
      <c r="H619" s="2">
        <f>_xlfn.XLOOKUP(C619,'Player Stats'!A:A,'Player Stats'!D:D)</f>
        <v>0.625</v>
      </c>
      <c r="I619" s="2">
        <f>_xlfn.XLOOKUP(C619,'Player Stats'!A:A,'Player Stats'!E:E)</f>
        <v>0.6875</v>
      </c>
      <c r="J619" s="2">
        <f>_xlfn.XLOOKUP(C619,'Player Stats'!A:A,'Player Stats'!F:F)</f>
        <v>0.125</v>
      </c>
      <c r="K619" s="2">
        <f>_xlfn.XLOOKUP(C619,'Player Stats'!A:A,'Player Stats'!G:G)</f>
        <v>0.125</v>
      </c>
      <c r="L619" s="2">
        <f>_xlfn.XLOOKUP(C619,'Player Stats'!A:A,'Player Stats'!H:H)</f>
        <v>7.5510416666666682</v>
      </c>
      <c r="M619">
        <f t="shared" si="108"/>
        <v>17</v>
      </c>
      <c r="N619">
        <f t="shared" si="109"/>
        <v>10</v>
      </c>
      <c r="O619">
        <f t="shared" si="110"/>
        <v>11</v>
      </c>
      <c r="P619">
        <f t="shared" si="111"/>
        <v>2</v>
      </c>
      <c r="Q619">
        <f t="shared" si="112"/>
        <v>2</v>
      </c>
      <c r="R619" s="4">
        <f t="shared" si="113"/>
        <v>120.81666666666669</v>
      </c>
      <c r="S619" s="2">
        <f t="shared" si="114"/>
        <v>4.6778437781788487</v>
      </c>
      <c r="T619" s="2">
        <f t="shared" si="115"/>
        <v>2.7516728106934409</v>
      </c>
      <c r="U619" s="2">
        <f t="shared" si="116"/>
        <v>3.0268400917627849</v>
      </c>
      <c r="V619" s="2">
        <f t="shared" si="117"/>
        <v>0.55033456213868814</v>
      </c>
      <c r="W619" s="2">
        <f t="shared" si="118"/>
        <v>0.55033456213868814</v>
      </c>
      <c r="X619" t="str">
        <f t="shared" si="120"/>
        <v>No</v>
      </c>
    </row>
    <row r="620" spans="1:24" x14ac:dyDescent="0.25">
      <c r="A620" t="s">
        <v>5</v>
      </c>
      <c r="B620">
        <v>1403624</v>
      </c>
      <c r="C620" t="s">
        <v>409</v>
      </c>
      <c r="D620" s="3">
        <v>2158057</v>
      </c>
      <c r="E620" t="s">
        <v>39</v>
      </c>
      <c r="F620">
        <f>_xlfn.XLOOKUP(C620,'Player Stats'!A:A,'Player Stats'!B:B)</f>
        <v>7</v>
      </c>
      <c r="G620" s="2">
        <f>_xlfn.XLOOKUP(C620,'Player Stats'!A:A,'Player Stats'!C:C)</f>
        <v>1.2857142857142858</v>
      </c>
      <c r="H620" s="2">
        <f>_xlfn.XLOOKUP(C620,'Player Stats'!A:A,'Player Stats'!D:D)</f>
        <v>0.7142857142857143</v>
      </c>
      <c r="I620" s="2">
        <f>_xlfn.XLOOKUP(C620,'Player Stats'!A:A,'Player Stats'!E:E)</f>
        <v>0.14285714285714285</v>
      </c>
      <c r="J620" s="2">
        <f>_xlfn.XLOOKUP(C620,'Player Stats'!A:A,'Player Stats'!F:F)</f>
        <v>0</v>
      </c>
      <c r="K620" s="2">
        <f>_xlfn.XLOOKUP(C620,'Player Stats'!A:A,'Player Stats'!G:G)</f>
        <v>0.14285714285714285</v>
      </c>
      <c r="L620" s="2">
        <f>_xlfn.XLOOKUP(C620,'Player Stats'!A:A,'Player Stats'!H:H)</f>
        <v>5.0976190476190473</v>
      </c>
      <c r="M620">
        <f t="shared" si="108"/>
        <v>9</v>
      </c>
      <c r="N620">
        <f t="shared" si="109"/>
        <v>5</v>
      </c>
      <c r="O620">
        <f t="shared" si="110"/>
        <v>1</v>
      </c>
      <c r="P620">
        <f t="shared" si="111"/>
        <v>0</v>
      </c>
      <c r="Q620">
        <f t="shared" si="112"/>
        <v>1</v>
      </c>
      <c r="R620" s="4">
        <f t="shared" si="113"/>
        <v>35.68333333333333</v>
      </c>
      <c r="S620" s="2">
        <f t="shared" si="114"/>
        <v>4.1704181122185373</v>
      </c>
      <c r="T620" s="2">
        <f t="shared" si="115"/>
        <v>2.3168989512325204</v>
      </c>
      <c r="U620" s="2">
        <f t="shared" si="116"/>
        <v>0.46337979024650416</v>
      </c>
      <c r="V620" s="2">
        <f t="shared" si="117"/>
        <v>0</v>
      </c>
      <c r="W620" s="2">
        <f t="shared" si="118"/>
        <v>0.46337979024650416</v>
      </c>
      <c r="X620" t="str">
        <f t="shared" si="120"/>
        <v>No</v>
      </c>
    </row>
    <row r="621" spans="1:24" x14ac:dyDescent="0.25">
      <c r="A621" t="s">
        <v>5</v>
      </c>
      <c r="C621" t="s">
        <v>577</v>
      </c>
      <c r="D621" s="3">
        <v>85300</v>
      </c>
      <c r="E621" t="s">
        <v>60</v>
      </c>
      <c r="F621" t="e">
        <f>_xlfn.XLOOKUP(C621,'Player Stats'!A:A,'Player Stats'!B:B)</f>
        <v>#N/A</v>
      </c>
      <c r="G621" s="2" t="e">
        <f>_xlfn.XLOOKUP(C621,'Player Stats'!A:A,'Player Stats'!C:C)</f>
        <v>#N/A</v>
      </c>
      <c r="H621" s="2" t="e">
        <f>_xlfn.XLOOKUP(C621,'Player Stats'!A:A,'Player Stats'!D:D)</f>
        <v>#N/A</v>
      </c>
      <c r="I621" s="2" t="e">
        <f>_xlfn.XLOOKUP(C621,'Player Stats'!A:A,'Player Stats'!E:E)</f>
        <v>#N/A</v>
      </c>
      <c r="J621" s="2" t="e">
        <f>_xlfn.XLOOKUP(C621,'Player Stats'!A:A,'Player Stats'!F:F)</f>
        <v>#N/A</v>
      </c>
      <c r="K621" s="2" t="e">
        <f>_xlfn.XLOOKUP(C621,'Player Stats'!A:A,'Player Stats'!G:G)</f>
        <v>#N/A</v>
      </c>
      <c r="L621" s="2" t="e">
        <f>_xlfn.XLOOKUP(C621,'Player Stats'!A:A,'Player Stats'!H:H)</f>
        <v>#N/A</v>
      </c>
      <c r="M621" t="e">
        <f t="shared" si="108"/>
        <v>#N/A</v>
      </c>
      <c r="N621" t="e">
        <f t="shared" si="109"/>
        <v>#N/A</v>
      </c>
      <c r="O621" t="e">
        <f t="shared" si="110"/>
        <v>#N/A</v>
      </c>
      <c r="P621" t="e">
        <f t="shared" si="111"/>
        <v>#N/A</v>
      </c>
      <c r="Q621" t="e">
        <f t="shared" si="112"/>
        <v>#N/A</v>
      </c>
      <c r="R621" s="4" t="e">
        <f t="shared" si="113"/>
        <v>#N/A</v>
      </c>
      <c r="S621" s="2" t="e">
        <f t="shared" si="114"/>
        <v>#N/A</v>
      </c>
      <c r="T621" s="2" t="e">
        <f t="shared" si="115"/>
        <v>#N/A</v>
      </c>
      <c r="U621" s="2" t="e">
        <f t="shared" si="116"/>
        <v>#N/A</v>
      </c>
      <c r="V621" s="2" t="e">
        <f t="shared" si="117"/>
        <v>#N/A</v>
      </c>
      <c r="W621" s="2" t="e">
        <f t="shared" si="118"/>
        <v>#N/A</v>
      </c>
      <c r="X621" t="e">
        <f t="shared" si="120"/>
        <v>#N/A</v>
      </c>
    </row>
    <row r="622" spans="1:24" x14ac:dyDescent="0.25">
      <c r="A622" t="s">
        <v>5</v>
      </c>
      <c r="B622">
        <v>1403966</v>
      </c>
      <c r="C622" t="s">
        <v>578</v>
      </c>
      <c r="D622" s="3">
        <v>85300</v>
      </c>
      <c r="E622" t="s">
        <v>18</v>
      </c>
      <c r="F622" t="e">
        <f>_xlfn.XLOOKUP(C622,'Player Stats'!A:A,'Player Stats'!B:B)</f>
        <v>#N/A</v>
      </c>
      <c r="G622" s="2" t="e">
        <f>_xlfn.XLOOKUP(C622,'Player Stats'!A:A,'Player Stats'!C:C)</f>
        <v>#N/A</v>
      </c>
      <c r="H622" s="2" t="e">
        <f>_xlfn.XLOOKUP(C622,'Player Stats'!A:A,'Player Stats'!D:D)</f>
        <v>#N/A</v>
      </c>
      <c r="I622" s="2" t="e">
        <f>_xlfn.XLOOKUP(C622,'Player Stats'!A:A,'Player Stats'!E:E)</f>
        <v>#N/A</v>
      </c>
      <c r="J622" s="2" t="e">
        <f>_xlfn.XLOOKUP(C622,'Player Stats'!A:A,'Player Stats'!F:F)</f>
        <v>#N/A</v>
      </c>
      <c r="K622" s="2" t="e">
        <f>_xlfn.XLOOKUP(C622,'Player Stats'!A:A,'Player Stats'!G:G)</f>
        <v>#N/A</v>
      </c>
      <c r="L622" s="2" t="e">
        <f>_xlfn.XLOOKUP(C622,'Player Stats'!A:A,'Player Stats'!H:H)</f>
        <v>#N/A</v>
      </c>
      <c r="M622" t="e">
        <f t="shared" si="108"/>
        <v>#N/A</v>
      </c>
      <c r="N622" t="e">
        <f t="shared" si="109"/>
        <v>#N/A</v>
      </c>
      <c r="O622" t="e">
        <f t="shared" si="110"/>
        <v>#N/A</v>
      </c>
      <c r="P622" t="e">
        <f t="shared" si="111"/>
        <v>#N/A</v>
      </c>
      <c r="Q622" t="e">
        <f t="shared" si="112"/>
        <v>#N/A</v>
      </c>
      <c r="R622" s="4" t="e">
        <f t="shared" si="113"/>
        <v>#N/A</v>
      </c>
      <c r="S622" s="2" t="e">
        <f t="shared" si="114"/>
        <v>#N/A</v>
      </c>
      <c r="T622" s="2" t="e">
        <f t="shared" si="115"/>
        <v>#N/A</v>
      </c>
      <c r="U622" s="2" t="e">
        <f t="shared" si="116"/>
        <v>#N/A</v>
      </c>
      <c r="V622" s="2" t="e">
        <f t="shared" si="117"/>
        <v>#N/A</v>
      </c>
      <c r="W622" s="2" t="e">
        <f t="shared" si="118"/>
        <v>#N/A</v>
      </c>
      <c r="X622" t="e">
        <f t="shared" si="120"/>
        <v>#N/A</v>
      </c>
    </row>
    <row r="623" spans="1:24" x14ac:dyDescent="0.25">
      <c r="A623" t="s">
        <v>5</v>
      </c>
      <c r="B623">
        <v>1175110</v>
      </c>
      <c r="C623" t="s">
        <v>580</v>
      </c>
      <c r="D623" s="3">
        <v>85300</v>
      </c>
      <c r="E623" t="s">
        <v>52</v>
      </c>
      <c r="F623" t="e">
        <f>_xlfn.XLOOKUP(C623,'Player Stats'!A:A,'Player Stats'!B:B)</f>
        <v>#N/A</v>
      </c>
      <c r="G623" s="2" t="e">
        <f>_xlfn.XLOOKUP(C623,'Player Stats'!A:A,'Player Stats'!C:C)</f>
        <v>#N/A</v>
      </c>
      <c r="H623" s="2" t="e">
        <f>_xlfn.XLOOKUP(C623,'Player Stats'!A:A,'Player Stats'!D:D)</f>
        <v>#N/A</v>
      </c>
      <c r="I623" s="2" t="e">
        <f>_xlfn.XLOOKUP(C623,'Player Stats'!A:A,'Player Stats'!E:E)</f>
        <v>#N/A</v>
      </c>
      <c r="J623" s="2" t="e">
        <f>_xlfn.XLOOKUP(C623,'Player Stats'!A:A,'Player Stats'!F:F)</f>
        <v>#N/A</v>
      </c>
      <c r="K623" s="2" t="e">
        <f>_xlfn.XLOOKUP(C623,'Player Stats'!A:A,'Player Stats'!G:G)</f>
        <v>#N/A</v>
      </c>
      <c r="L623" s="2" t="e">
        <f>_xlfn.XLOOKUP(C623,'Player Stats'!A:A,'Player Stats'!H:H)</f>
        <v>#N/A</v>
      </c>
      <c r="M623" t="e">
        <f t="shared" si="108"/>
        <v>#N/A</v>
      </c>
      <c r="N623" t="e">
        <f t="shared" si="109"/>
        <v>#N/A</v>
      </c>
      <c r="O623" t="e">
        <f t="shared" si="110"/>
        <v>#N/A</v>
      </c>
      <c r="P623" t="e">
        <f t="shared" si="111"/>
        <v>#N/A</v>
      </c>
      <c r="Q623" t="e">
        <f t="shared" si="112"/>
        <v>#N/A</v>
      </c>
      <c r="R623" s="4" t="e">
        <f t="shared" si="113"/>
        <v>#N/A</v>
      </c>
      <c r="S623" s="2" t="e">
        <f t="shared" si="114"/>
        <v>#N/A</v>
      </c>
      <c r="T623" s="2" t="e">
        <f t="shared" si="115"/>
        <v>#N/A</v>
      </c>
      <c r="U623" s="2" t="e">
        <f t="shared" si="116"/>
        <v>#N/A</v>
      </c>
      <c r="V623" s="2" t="e">
        <f t="shared" si="117"/>
        <v>#N/A</v>
      </c>
      <c r="W623" s="2" t="e">
        <f t="shared" si="118"/>
        <v>#N/A</v>
      </c>
      <c r="X623" t="e">
        <f t="shared" si="120"/>
        <v>#N/A</v>
      </c>
    </row>
    <row r="624" spans="1:24" x14ac:dyDescent="0.25">
      <c r="A624" t="s">
        <v>5</v>
      </c>
      <c r="B624">
        <v>1189241</v>
      </c>
      <c r="C624" t="s">
        <v>581</v>
      </c>
      <c r="D624" s="3">
        <v>85300</v>
      </c>
      <c r="E624" t="s">
        <v>30</v>
      </c>
      <c r="F624" t="e">
        <f>_xlfn.XLOOKUP(C624,'Player Stats'!A:A,'Player Stats'!B:B)</f>
        <v>#N/A</v>
      </c>
      <c r="G624" s="2" t="e">
        <f>_xlfn.XLOOKUP(C624,'Player Stats'!A:A,'Player Stats'!C:C)</f>
        <v>#N/A</v>
      </c>
      <c r="H624" s="2" t="e">
        <f>_xlfn.XLOOKUP(C624,'Player Stats'!A:A,'Player Stats'!D:D)</f>
        <v>#N/A</v>
      </c>
      <c r="I624" s="2" t="e">
        <f>_xlfn.XLOOKUP(C624,'Player Stats'!A:A,'Player Stats'!E:E)</f>
        <v>#N/A</v>
      </c>
      <c r="J624" s="2" t="e">
        <f>_xlfn.XLOOKUP(C624,'Player Stats'!A:A,'Player Stats'!F:F)</f>
        <v>#N/A</v>
      </c>
      <c r="K624" s="2" t="e">
        <f>_xlfn.XLOOKUP(C624,'Player Stats'!A:A,'Player Stats'!G:G)</f>
        <v>#N/A</v>
      </c>
      <c r="L624" s="2" t="e">
        <f>_xlfn.XLOOKUP(C624,'Player Stats'!A:A,'Player Stats'!H:H)</f>
        <v>#N/A</v>
      </c>
      <c r="M624" t="e">
        <f t="shared" si="108"/>
        <v>#N/A</v>
      </c>
      <c r="N624" t="e">
        <f t="shared" si="109"/>
        <v>#N/A</v>
      </c>
      <c r="O624" t="e">
        <f t="shared" si="110"/>
        <v>#N/A</v>
      </c>
      <c r="P624" t="e">
        <f t="shared" si="111"/>
        <v>#N/A</v>
      </c>
      <c r="Q624" t="e">
        <f t="shared" si="112"/>
        <v>#N/A</v>
      </c>
      <c r="R624" s="4" t="e">
        <f t="shared" si="113"/>
        <v>#N/A</v>
      </c>
      <c r="S624" s="2" t="e">
        <f t="shared" si="114"/>
        <v>#N/A</v>
      </c>
      <c r="T624" s="2" t="e">
        <f t="shared" si="115"/>
        <v>#N/A</v>
      </c>
      <c r="U624" s="2" t="e">
        <f t="shared" si="116"/>
        <v>#N/A</v>
      </c>
      <c r="V624" s="2" t="e">
        <f t="shared" si="117"/>
        <v>#N/A</v>
      </c>
      <c r="W624" s="2" t="e">
        <f t="shared" si="118"/>
        <v>#N/A</v>
      </c>
      <c r="X624" t="e">
        <f t="shared" si="120"/>
        <v>#N/A</v>
      </c>
    </row>
    <row r="625" spans="1:24" x14ac:dyDescent="0.25">
      <c r="A625" t="s">
        <v>5</v>
      </c>
      <c r="B625">
        <v>1429347</v>
      </c>
      <c r="C625" t="s">
        <v>582</v>
      </c>
      <c r="D625" s="3">
        <v>85300</v>
      </c>
      <c r="E625" t="s">
        <v>15</v>
      </c>
      <c r="F625" t="e">
        <f>_xlfn.XLOOKUP(C625,'Player Stats'!A:A,'Player Stats'!B:B)</f>
        <v>#N/A</v>
      </c>
      <c r="G625" s="2" t="e">
        <f>_xlfn.XLOOKUP(C625,'Player Stats'!A:A,'Player Stats'!C:C)</f>
        <v>#N/A</v>
      </c>
      <c r="H625" s="2" t="e">
        <f>_xlfn.XLOOKUP(C625,'Player Stats'!A:A,'Player Stats'!D:D)</f>
        <v>#N/A</v>
      </c>
      <c r="I625" s="2" t="e">
        <f>_xlfn.XLOOKUP(C625,'Player Stats'!A:A,'Player Stats'!E:E)</f>
        <v>#N/A</v>
      </c>
      <c r="J625" s="2" t="e">
        <f>_xlfn.XLOOKUP(C625,'Player Stats'!A:A,'Player Stats'!F:F)</f>
        <v>#N/A</v>
      </c>
      <c r="K625" s="2" t="e">
        <f>_xlfn.XLOOKUP(C625,'Player Stats'!A:A,'Player Stats'!G:G)</f>
        <v>#N/A</v>
      </c>
      <c r="L625" s="2" t="e">
        <f>_xlfn.XLOOKUP(C625,'Player Stats'!A:A,'Player Stats'!H:H)</f>
        <v>#N/A</v>
      </c>
      <c r="M625" t="e">
        <f t="shared" si="108"/>
        <v>#N/A</v>
      </c>
      <c r="N625" t="e">
        <f t="shared" si="109"/>
        <v>#N/A</v>
      </c>
      <c r="O625" t="e">
        <f t="shared" si="110"/>
        <v>#N/A</v>
      </c>
      <c r="P625" t="e">
        <f t="shared" si="111"/>
        <v>#N/A</v>
      </c>
      <c r="Q625" t="e">
        <f t="shared" si="112"/>
        <v>#N/A</v>
      </c>
      <c r="R625" s="4" t="e">
        <f t="shared" si="113"/>
        <v>#N/A</v>
      </c>
      <c r="S625" s="2" t="e">
        <f t="shared" si="114"/>
        <v>#N/A</v>
      </c>
      <c r="T625" s="2" t="e">
        <f t="shared" si="115"/>
        <v>#N/A</v>
      </c>
      <c r="U625" s="2" t="e">
        <f t="shared" si="116"/>
        <v>#N/A</v>
      </c>
      <c r="V625" s="2" t="e">
        <f t="shared" si="117"/>
        <v>#N/A</v>
      </c>
      <c r="W625" s="2" t="e">
        <f t="shared" si="118"/>
        <v>#N/A</v>
      </c>
      <c r="X625" t="e">
        <f t="shared" si="120"/>
        <v>#N/A</v>
      </c>
    </row>
    <row r="626" spans="1:24" x14ac:dyDescent="0.25">
      <c r="A626" t="s">
        <v>5</v>
      </c>
      <c r="B626">
        <v>1408196</v>
      </c>
      <c r="C626" t="s">
        <v>390</v>
      </c>
      <c r="D626" s="3">
        <v>2296274</v>
      </c>
      <c r="E626" t="s">
        <v>20</v>
      </c>
      <c r="F626">
        <f>_xlfn.XLOOKUP(C626,'Player Stats'!A:A,'Player Stats'!B:B)</f>
        <v>3</v>
      </c>
      <c r="G626" s="2">
        <f>_xlfn.XLOOKUP(C626,'Player Stats'!A:A,'Player Stats'!C:C)</f>
        <v>3</v>
      </c>
      <c r="H626" s="2">
        <f>_xlfn.XLOOKUP(C626,'Player Stats'!A:A,'Player Stats'!D:D)</f>
        <v>1</v>
      </c>
      <c r="I626" s="2">
        <f>_xlfn.XLOOKUP(C626,'Player Stats'!A:A,'Player Stats'!E:E)</f>
        <v>0.33333333333333331</v>
      </c>
      <c r="J626" s="2">
        <f>_xlfn.XLOOKUP(C626,'Player Stats'!A:A,'Player Stats'!F:F)</f>
        <v>0.33333333333333331</v>
      </c>
      <c r="K626" s="2">
        <f>_xlfn.XLOOKUP(C626,'Player Stats'!A:A,'Player Stats'!G:G)</f>
        <v>0</v>
      </c>
      <c r="L626" s="2">
        <f>_xlfn.XLOOKUP(C626,'Player Stats'!A:A,'Player Stats'!H:H)</f>
        <v>5.8111111111111109</v>
      </c>
      <c r="M626">
        <f t="shared" si="108"/>
        <v>9</v>
      </c>
      <c r="N626">
        <f t="shared" si="109"/>
        <v>3</v>
      </c>
      <c r="O626">
        <f t="shared" si="110"/>
        <v>1</v>
      </c>
      <c r="P626">
        <f t="shared" si="111"/>
        <v>1</v>
      </c>
      <c r="Q626">
        <f t="shared" si="112"/>
        <v>0</v>
      </c>
      <c r="R626" s="4">
        <f t="shared" si="113"/>
        <v>17.433333333333334</v>
      </c>
      <c r="S626" s="2">
        <f t="shared" si="114"/>
        <v>3.9193928947503651</v>
      </c>
      <c r="T626" s="2">
        <f t="shared" si="115"/>
        <v>1.3064642982501216</v>
      </c>
      <c r="U626" s="2">
        <f t="shared" si="116"/>
        <v>0.43548809941670724</v>
      </c>
      <c r="V626" s="2">
        <f t="shared" si="117"/>
        <v>0.43548809941670724</v>
      </c>
      <c r="W626" s="2">
        <f t="shared" si="118"/>
        <v>0</v>
      </c>
      <c r="X626" t="str">
        <f t="shared" si="120"/>
        <v>No</v>
      </c>
    </row>
    <row r="627" spans="1:24" x14ac:dyDescent="0.25">
      <c r="A627" t="s">
        <v>5</v>
      </c>
      <c r="B627">
        <v>1231442</v>
      </c>
      <c r="C627" t="s">
        <v>367</v>
      </c>
      <c r="D627" s="3">
        <v>2753280</v>
      </c>
      <c r="E627" t="s">
        <v>15</v>
      </c>
      <c r="F627">
        <f>_xlfn.XLOOKUP(C627,'Player Stats'!A:A,'Player Stats'!B:B)</f>
        <v>7</v>
      </c>
      <c r="G627" s="2">
        <f>_xlfn.XLOOKUP(C627,'Player Stats'!A:A,'Player Stats'!C:C)</f>
        <v>1.2857142857142858</v>
      </c>
      <c r="H627" s="2">
        <f>_xlfn.XLOOKUP(C627,'Player Stats'!A:A,'Player Stats'!D:D)</f>
        <v>1</v>
      </c>
      <c r="I627" s="2">
        <f>_xlfn.XLOOKUP(C627,'Player Stats'!A:A,'Player Stats'!E:E)</f>
        <v>0.5714285714285714</v>
      </c>
      <c r="J627" s="2">
        <f>_xlfn.XLOOKUP(C627,'Player Stats'!A:A,'Player Stats'!F:F)</f>
        <v>0.42857142857142855</v>
      </c>
      <c r="K627" s="2">
        <f>_xlfn.XLOOKUP(C627,'Player Stats'!A:A,'Player Stats'!G:G)</f>
        <v>0</v>
      </c>
      <c r="L627" s="2">
        <f>_xlfn.XLOOKUP(C627,'Player Stats'!A:A,'Player Stats'!H:H)</f>
        <v>5.6261904761904757</v>
      </c>
      <c r="M627">
        <f t="shared" si="108"/>
        <v>9</v>
      </c>
      <c r="N627">
        <f t="shared" si="109"/>
        <v>7</v>
      </c>
      <c r="O627">
        <f t="shared" si="110"/>
        <v>4</v>
      </c>
      <c r="P627">
        <f t="shared" si="111"/>
        <v>3</v>
      </c>
      <c r="Q627">
        <f t="shared" si="112"/>
        <v>0</v>
      </c>
      <c r="R627" s="4">
        <f t="shared" si="113"/>
        <v>39.383333333333333</v>
      </c>
      <c r="S627" s="2">
        <f t="shared" si="114"/>
        <v>3.268828451882845</v>
      </c>
      <c r="T627" s="2">
        <f t="shared" si="115"/>
        <v>2.5424221292422131</v>
      </c>
      <c r="U627" s="2">
        <f t="shared" si="116"/>
        <v>1.4528126452812646</v>
      </c>
      <c r="V627" s="2">
        <f t="shared" si="117"/>
        <v>1.0896094839609485</v>
      </c>
      <c r="W627" s="2">
        <f t="shared" si="118"/>
        <v>0</v>
      </c>
      <c r="X627" t="str">
        <f t="shared" si="120"/>
        <v>No</v>
      </c>
    </row>
    <row r="628" spans="1:24" x14ac:dyDescent="0.25">
      <c r="A628" t="s">
        <v>5</v>
      </c>
      <c r="B628">
        <v>1135289</v>
      </c>
      <c r="C628" t="s">
        <v>588</v>
      </c>
      <c r="D628" s="3">
        <v>73153</v>
      </c>
      <c r="E628" t="s">
        <v>44</v>
      </c>
      <c r="F628" t="e">
        <f>_xlfn.XLOOKUP(C628,'Player Stats'!A:A,'Player Stats'!B:B)</f>
        <v>#N/A</v>
      </c>
      <c r="G628" s="2" t="e">
        <f>_xlfn.XLOOKUP(C628,'Player Stats'!A:A,'Player Stats'!C:C)</f>
        <v>#N/A</v>
      </c>
      <c r="H628" s="2" t="e">
        <f>_xlfn.XLOOKUP(C628,'Player Stats'!A:A,'Player Stats'!D:D)</f>
        <v>#N/A</v>
      </c>
      <c r="I628" s="2" t="e">
        <f>_xlfn.XLOOKUP(C628,'Player Stats'!A:A,'Player Stats'!E:E)</f>
        <v>#N/A</v>
      </c>
      <c r="J628" s="2" t="e">
        <f>_xlfn.XLOOKUP(C628,'Player Stats'!A:A,'Player Stats'!F:F)</f>
        <v>#N/A</v>
      </c>
      <c r="K628" s="2" t="e">
        <f>_xlfn.XLOOKUP(C628,'Player Stats'!A:A,'Player Stats'!G:G)</f>
        <v>#N/A</v>
      </c>
      <c r="L628" s="2" t="e">
        <f>_xlfn.XLOOKUP(C628,'Player Stats'!A:A,'Player Stats'!H:H)</f>
        <v>#N/A</v>
      </c>
      <c r="M628" t="e">
        <f t="shared" si="108"/>
        <v>#N/A</v>
      </c>
      <c r="N628" t="e">
        <f t="shared" si="109"/>
        <v>#N/A</v>
      </c>
      <c r="O628" t="e">
        <f t="shared" si="110"/>
        <v>#N/A</v>
      </c>
      <c r="P628" t="e">
        <f t="shared" si="111"/>
        <v>#N/A</v>
      </c>
      <c r="Q628" t="e">
        <f t="shared" si="112"/>
        <v>#N/A</v>
      </c>
      <c r="R628" s="4" t="e">
        <f t="shared" si="113"/>
        <v>#N/A</v>
      </c>
      <c r="S628" s="2" t="e">
        <f t="shared" si="114"/>
        <v>#N/A</v>
      </c>
      <c r="T628" s="2" t="e">
        <f t="shared" si="115"/>
        <v>#N/A</v>
      </c>
      <c r="U628" s="2" t="e">
        <f t="shared" si="116"/>
        <v>#N/A</v>
      </c>
      <c r="V628" s="2" t="e">
        <f t="shared" si="117"/>
        <v>#N/A</v>
      </c>
      <c r="W628" s="2" t="e">
        <f t="shared" si="118"/>
        <v>#N/A</v>
      </c>
      <c r="X628" t="e">
        <f t="shared" si="120"/>
        <v>#N/A</v>
      </c>
    </row>
    <row r="629" spans="1:24" x14ac:dyDescent="0.25">
      <c r="A629" t="s">
        <v>5</v>
      </c>
      <c r="B629">
        <v>606912</v>
      </c>
      <c r="C629" t="s">
        <v>125</v>
      </c>
      <c r="D629" s="3">
        <v>19383010</v>
      </c>
      <c r="E629" t="s">
        <v>25</v>
      </c>
      <c r="F629">
        <f>_xlfn.XLOOKUP(C629,'Player Stats'!A:A,'Player Stats'!B:B)</f>
        <v>6</v>
      </c>
      <c r="G629" s="2">
        <f>_xlfn.XLOOKUP(C629,'Player Stats'!A:A,'Player Stats'!C:C)</f>
        <v>8.1666666666666661</v>
      </c>
      <c r="H629" s="2">
        <f>_xlfn.XLOOKUP(C629,'Player Stats'!A:A,'Player Stats'!D:D)</f>
        <v>0.83333333333333337</v>
      </c>
      <c r="I629" s="2">
        <f>_xlfn.XLOOKUP(C629,'Player Stats'!A:A,'Player Stats'!E:E)</f>
        <v>1.6666666666666667</v>
      </c>
      <c r="J629" s="2">
        <f>_xlfn.XLOOKUP(C629,'Player Stats'!A:A,'Player Stats'!F:F)</f>
        <v>0.5</v>
      </c>
      <c r="K629" s="2">
        <f>_xlfn.XLOOKUP(C629,'Player Stats'!A:A,'Player Stats'!G:G)</f>
        <v>0</v>
      </c>
      <c r="L629" s="2">
        <f>_xlfn.XLOOKUP(C629,'Player Stats'!A:A,'Player Stats'!H:H)</f>
        <v>20.152777777777782</v>
      </c>
      <c r="M629">
        <f t="shared" si="108"/>
        <v>49</v>
      </c>
      <c r="N629">
        <f t="shared" si="109"/>
        <v>5</v>
      </c>
      <c r="O629">
        <f t="shared" si="110"/>
        <v>10</v>
      </c>
      <c r="P629">
        <f t="shared" si="111"/>
        <v>3</v>
      </c>
      <c r="Q629">
        <f t="shared" si="112"/>
        <v>0</v>
      </c>
      <c r="R629" s="4">
        <f t="shared" si="113"/>
        <v>120.91666666666669</v>
      </c>
      <c r="S629" s="2">
        <f t="shared" si="114"/>
        <v>2.5279871392523656</v>
      </c>
      <c r="T629" s="2">
        <f t="shared" si="115"/>
        <v>0.25795787135228226</v>
      </c>
      <c r="U629" s="2">
        <f t="shared" si="116"/>
        <v>0.51591574270456453</v>
      </c>
      <c r="V629" s="2">
        <f t="shared" si="117"/>
        <v>0.15477472281136934</v>
      </c>
      <c r="W629" s="2">
        <f t="shared" si="118"/>
        <v>0</v>
      </c>
      <c r="X629" t="str">
        <f t="shared" si="120"/>
        <v>No</v>
      </c>
    </row>
    <row r="630" spans="1:24" x14ac:dyDescent="0.25">
      <c r="A630" t="s">
        <v>5</v>
      </c>
      <c r="B630">
        <v>1194079</v>
      </c>
      <c r="C630" t="s">
        <v>410</v>
      </c>
      <c r="D630" s="3">
        <v>2048494</v>
      </c>
      <c r="E630" t="s">
        <v>90</v>
      </c>
      <c r="F630">
        <f>_xlfn.XLOOKUP(C630,'Player Stats'!A:A,'Player Stats'!B:B)</f>
        <v>4</v>
      </c>
      <c r="G630" s="2">
        <f>_xlfn.XLOOKUP(C630,'Player Stats'!A:A,'Player Stats'!C:C)</f>
        <v>0.75</v>
      </c>
      <c r="H630" s="2">
        <f>_xlfn.XLOOKUP(C630,'Player Stats'!A:A,'Player Stats'!D:D)</f>
        <v>1.75</v>
      </c>
      <c r="I630" s="2">
        <f>_xlfn.XLOOKUP(C630,'Player Stats'!A:A,'Player Stats'!E:E)</f>
        <v>0</v>
      </c>
      <c r="J630" s="2">
        <f>_xlfn.XLOOKUP(C630,'Player Stats'!A:A,'Player Stats'!F:F)</f>
        <v>0.5</v>
      </c>
      <c r="K630" s="2">
        <f>_xlfn.XLOOKUP(C630,'Player Stats'!A:A,'Player Stats'!G:G)</f>
        <v>0</v>
      </c>
      <c r="L630" s="2">
        <f>_xlfn.XLOOKUP(C630,'Player Stats'!A:A,'Player Stats'!H:H)</f>
        <v>3.8541666666666665</v>
      </c>
      <c r="M630">
        <f t="shared" si="108"/>
        <v>3</v>
      </c>
      <c r="N630">
        <f t="shared" si="109"/>
        <v>7</v>
      </c>
      <c r="O630">
        <f t="shared" si="110"/>
        <v>0</v>
      </c>
      <c r="P630">
        <f t="shared" si="111"/>
        <v>2</v>
      </c>
      <c r="Q630">
        <f t="shared" si="112"/>
        <v>0</v>
      </c>
      <c r="R630" s="4">
        <f t="shared" si="113"/>
        <v>15.416666666666666</v>
      </c>
      <c r="S630" s="2">
        <f t="shared" si="114"/>
        <v>1.4644904988738068</v>
      </c>
      <c r="T630" s="2">
        <f t="shared" si="115"/>
        <v>3.4171444973722158</v>
      </c>
      <c r="U630" s="2">
        <f t="shared" si="116"/>
        <v>0</v>
      </c>
      <c r="V630" s="2">
        <f t="shared" si="117"/>
        <v>0.97632699924920463</v>
      </c>
      <c r="W630" s="2">
        <f t="shared" si="118"/>
        <v>0</v>
      </c>
      <c r="X630" t="str">
        <f t="shared" si="120"/>
        <v>No</v>
      </c>
    </row>
    <row r="631" spans="1:24" x14ac:dyDescent="0.25">
      <c r="A631" t="s">
        <v>5</v>
      </c>
      <c r="B631">
        <v>830641</v>
      </c>
      <c r="C631" t="s">
        <v>273</v>
      </c>
      <c r="D631" s="3">
        <v>5426400</v>
      </c>
      <c r="E631" t="s">
        <v>39</v>
      </c>
      <c r="F631">
        <f>_xlfn.XLOOKUP(C631,'Player Stats'!A:A,'Player Stats'!B:B)</f>
        <v>5</v>
      </c>
      <c r="G631" s="2">
        <f>_xlfn.XLOOKUP(C631,'Player Stats'!A:A,'Player Stats'!C:C)</f>
        <v>1</v>
      </c>
      <c r="H631" s="2">
        <f>_xlfn.XLOOKUP(C631,'Player Stats'!A:A,'Player Stats'!D:D)</f>
        <v>1.2</v>
      </c>
      <c r="I631" s="2">
        <f>_xlfn.XLOOKUP(C631,'Player Stats'!A:A,'Player Stats'!E:E)</f>
        <v>0.4</v>
      </c>
      <c r="J631" s="2">
        <f>_xlfn.XLOOKUP(C631,'Player Stats'!A:A,'Player Stats'!F:F)</f>
        <v>0</v>
      </c>
      <c r="K631" s="2">
        <f>_xlfn.XLOOKUP(C631,'Player Stats'!A:A,'Player Stats'!G:G)</f>
        <v>0</v>
      </c>
      <c r="L631" s="2">
        <f>_xlfn.XLOOKUP(C631,'Player Stats'!A:A,'Player Stats'!H:H)</f>
        <v>8.2499999999999982</v>
      </c>
      <c r="M631">
        <f t="shared" si="108"/>
        <v>5</v>
      </c>
      <c r="N631">
        <f t="shared" si="109"/>
        <v>6</v>
      </c>
      <c r="O631">
        <f t="shared" si="110"/>
        <v>2</v>
      </c>
      <c r="P631">
        <f t="shared" si="111"/>
        <v>0</v>
      </c>
      <c r="Q631">
        <f t="shared" si="112"/>
        <v>0</v>
      </c>
      <c r="R631" s="4">
        <f t="shared" si="113"/>
        <v>41.249999999999993</v>
      </c>
      <c r="S631" s="2">
        <f t="shared" si="114"/>
        <v>0.92142120005897099</v>
      </c>
      <c r="T631" s="2">
        <f t="shared" si="115"/>
        <v>1.1057054400707651</v>
      </c>
      <c r="U631" s="2">
        <f t="shared" si="116"/>
        <v>0.36856848002358839</v>
      </c>
      <c r="V631" s="2">
        <f t="shared" si="117"/>
        <v>0</v>
      </c>
      <c r="W631" s="2">
        <f t="shared" si="118"/>
        <v>0</v>
      </c>
      <c r="X631" t="str">
        <f t="shared" si="120"/>
        <v>No</v>
      </c>
    </row>
    <row r="632" spans="1:24" x14ac:dyDescent="0.25">
      <c r="A632" t="s">
        <v>5</v>
      </c>
      <c r="B632">
        <v>892914</v>
      </c>
      <c r="C632" t="s">
        <v>172</v>
      </c>
      <c r="D632" s="3">
        <v>12500000</v>
      </c>
      <c r="E632" t="s">
        <v>54</v>
      </c>
      <c r="F632">
        <f>_xlfn.XLOOKUP(C632,'Player Stats'!A:A,'Player Stats'!B:B)</f>
        <v>2</v>
      </c>
      <c r="G632" s="2">
        <f>_xlfn.XLOOKUP(C632,'Player Stats'!A:A,'Player Stats'!C:C)</f>
        <v>4</v>
      </c>
      <c r="H632" s="2">
        <f>_xlfn.XLOOKUP(C632,'Player Stats'!A:A,'Player Stats'!D:D)</f>
        <v>3</v>
      </c>
      <c r="I632" s="2">
        <f>_xlfn.XLOOKUP(C632,'Player Stats'!A:A,'Player Stats'!E:E)</f>
        <v>0.5</v>
      </c>
      <c r="J632" s="2">
        <f>_xlfn.XLOOKUP(C632,'Player Stats'!A:A,'Player Stats'!F:F)</f>
        <v>1</v>
      </c>
      <c r="K632" s="2">
        <f>_xlfn.XLOOKUP(C632,'Player Stats'!A:A,'Player Stats'!G:G)</f>
        <v>0</v>
      </c>
      <c r="L632" s="2">
        <f>_xlfn.XLOOKUP(C632,'Player Stats'!A:A,'Player Stats'!H:H)</f>
        <v>10.216666666666667</v>
      </c>
      <c r="M632">
        <f t="shared" si="108"/>
        <v>8</v>
      </c>
      <c r="N632">
        <f t="shared" si="109"/>
        <v>6</v>
      </c>
      <c r="O632">
        <f t="shared" si="110"/>
        <v>1</v>
      </c>
      <c r="P632">
        <f t="shared" si="111"/>
        <v>2</v>
      </c>
      <c r="Q632">
        <f t="shared" si="112"/>
        <v>0</v>
      </c>
      <c r="R632" s="4">
        <f t="shared" si="113"/>
        <v>20.433333333333334</v>
      </c>
      <c r="S632" s="2">
        <f t="shared" si="114"/>
        <v>0.64</v>
      </c>
      <c r="T632" s="2">
        <f t="shared" si="115"/>
        <v>0.48</v>
      </c>
      <c r="U632" s="2">
        <f t="shared" si="116"/>
        <v>0.08</v>
      </c>
      <c r="V632" s="2">
        <f t="shared" si="117"/>
        <v>0.16</v>
      </c>
      <c r="W632" s="2">
        <f t="shared" si="118"/>
        <v>0</v>
      </c>
      <c r="X632" t="str">
        <f t="shared" si="120"/>
        <v>No</v>
      </c>
    </row>
    <row r="633" spans="1:24" x14ac:dyDescent="0.25">
      <c r="A633" t="s">
        <v>5</v>
      </c>
      <c r="B633">
        <v>1500958</v>
      </c>
      <c r="C633" t="s">
        <v>272</v>
      </c>
      <c r="D633" s="3">
        <v>5429520</v>
      </c>
      <c r="E633" t="s">
        <v>97</v>
      </c>
      <c r="F633">
        <f>_xlfn.XLOOKUP(C633,'Player Stats'!A:A,'Player Stats'!B:B)</f>
        <v>2</v>
      </c>
      <c r="G633" s="2">
        <f>_xlfn.XLOOKUP(C633,'Player Stats'!A:A,'Player Stats'!C:C)</f>
        <v>0</v>
      </c>
      <c r="H633" s="2">
        <f>_xlfn.XLOOKUP(C633,'Player Stats'!A:A,'Player Stats'!D:D)</f>
        <v>0</v>
      </c>
      <c r="I633" s="2">
        <f>_xlfn.XLOOKUP(C633,'Player Stats'!A:A,'Player Stats'!E:E)</f>
        <v>0</v>
      </c>
      <c r="J633" s="2">
        <f>_xlfn.XLOOKUP(C633,'Player Stats'!A:A,'Player Stats'!F:F)</f>
        <v>0.5</v>
      </c>
      <c r="K633" s="2">
        <f>_xlfn.XLOOKUP(C633,'Player Stats'!A:A,'Player Stats'!G:G)</f>
        <v>0</v>
      </c>
      <c r="L633" s="2">
        <f>_xlfn.XLOOKUP(C633,'Player Stats'!A:A,'Player Stats'!H:H)</f>
        <v>3.0166666666666666</v>
      </c>
      <c r="M633">
        <f t="shared" si="108"/>
        <v>0</v>
      </c>
      <c r="N633">
        <f t="shared" si="109"/>
        <v>0</v>
      </c>
      <c r="O633">
        <f t="shared" si="110"/>
        <v>0</v>
      </c>
      <c r="P633">
        <f t="shared" si="111"/>
        <v>1</v>
      </c>
      <c r="Q633">
        <f t="shared" si="112"/>
        <v>0</v>
      </c>
      <c r="R633" s="4">
        <f t="shared" si="113"/>
        <v>6.0333333333333332</v>
      </c>
      <c r="S633" s="2">
        <f t="shared" si="114"/>
        <v>0</v>
      </c>
      <c r="T633" s="2">
        <f t="shared" si="115"/>
        <v>0</v>
      </c>
      <c r="U633" s="2">
        <f t="shared" si="116"/>
        <v>0</v>
      </c>
      <c r="V633" s="2">
        <f t="shared" si="117"/>
        <v>0.18417834357364926</v>
      </c>
      <c r="W633" s="2">
        <f t="shared" si="118"/>
        <v>0</v>
      </c>
      <c r="X633" t="str">
        <f t="shared" si="120"/>
        <v>No</v>
      </c>
    </row>
    <row r="634" spans="1:24" x14ac:dyDescent="0.25">
      <c r="A634" t="s">
        <v>5</v>
      </c>
      <c r="B634">
        <v>1327212</v>
      </c>
      <c r="C634" t="s">
        <v>500</v>
      </c>
      <c r="D634" s="3">
        <v>636435</v>
      </c>
      <c r="E634" t="s">
        <v>57</v>
      </c>
      <c r="F634">
        <f>_xlfn.XLOOKUP(C634,'Player Stats'!A:A,'Player Stats'!B:B)</f>
        <v>2</v>
      </c>
      <c r="G634" s="2">
        <f>_xlfn.XLOOKUP(C634,'Player Stats'!A:A,'Player Stats'!C:C)</f>
        <v>0</v>
      </c>
      <c r="H634" s="2">
        <f>_xlfn.XLOOKUP(C634,'Player Stats'!A:A,'Player Stats'!D:D)</f>
        <v>0.5</v>
      </c>
      <c r="I634" s="2">
        <f>_xlfn.XLOOKUP(C634,'Player Stats'!A:A,'Player Stats'!E:E)</f>
        <v>1</v>
      </c>
      <c r="J634" s="2">
        <f>_xlfn.XLOOKUP(C634,'Player Stats'!A:A,'Player Stats'!F:F)</f>
        <v>0.5</v>
      </c>
      <c r="K634" s="2">
        <f>_xlfn.XLOOKUP(C634,'Player Stats'!A:A,'Player Stats'!G:G)</f>
        <v>0</v>
      </c>
      <c r="L634" s="2">
        <f>_xlfn.XLOOKUP(C634,'Player Stats'!A:A,'Player Stats'!H:H)</f>
        <v>6.6166666666666663</v>
      </c>
      <c r="M634">
        <f t="shared" si="108"/>
        <v>0</v>
      </c>
      <c r="N634">
        <f t="shared" si="109"/>
        <v>1</v>
      </c>
      <c r="O634">
        <f t="shared" si="110"/>
        <v>2</v>
      </c>
      <c r="P634">
        <f t="shared" si="111"/>
        <v>1</v>
      </c>
      <c r="Q634">
        <f t="shared" si="112"/>
        <v>0</v>
      </c>
      <c r="R634" s="4">
        <f t="shared" si="113"/>
        <v>13.233333333333333</v>
      </c>
      <c r="S634" s="2">
        <f t="shared" si="114"/>
        <v>0</v>
      </c>
      <c r="T634" s="2">
        <f t="shared" si="115"/>
        <v>1.5712523666988774</v>
      </c>
      <c r="U634" s="2">
        <f t="shared" si="116"/>
        <v>3.1425047333977547</v>
      </c>
      <c r="V634" s="2">
        <f t="shared" si="117"/>
        <v>1.5712523666988774</v>
      </c>
      <c r="W634" s="2">
        <f t="shared" si="118"/>
        <v>0</v>
      </c>
      <c r="X634" t="str">
        <f t="shared" si="120"/>
        <v>No</v>
      </c>
    </row>
    <row r="635" spans="1:24" x14ac:dyDescent="0.25">
      <c r="A635" t="s">
        <v>5</v>
      </c>
      <c r="B635">
        <v>1231665</v>
      </c>
      <c r="C635" t="s">
        <v>589</v>
      </c>
      <c r="D635" s="3">
        <v>70732</v>
      </c>
      <c r="E635" t="s">
        <v>52</v>
      </c>
      <c r="F635" t="e">
        <f>_xlfn.XLOOKUP(C635,'Player Stats'!A:A,'Player Stats'!B:B)</f>
        <v>#N/A</v>
      </c>
      <c r="G635" s="2" t="e">
        <f>_xlfn.XLOOKUP(C635,'Player Stats'!A:A,'Player Stats'!C:C)</f>
        <v>#N/A</v>
      </c>
      <c r="H635" s="2" t="e">
        <f>_xlfn.XLOOKUP(C635,'Player Stats'!A:A,'Player Stats'!D:D)</f>
        <v>#N/A</v>
      </c>
      <c r="I635" s="2" t="e">
        <f>_xlfn.XLOOKUP(C635,'Player Stats'!A:A,'Player Stats'!E:E)</f>
        <v>#N/A</v>
      </c>
      <c r="J635" s="2" t="e">
        <f>_xlfn.XLOOKUP(C635,'Player Stats'!A:A,'Player Stats'!F:F)</f>
        <v>#N/A</v>
      </c>
      <c r="K635" s="2" t="e">
        <f>_xlfn.XLOOKUP(C635,'Player Stats'!A:A,'Player Stats'!G:G)</f>
        <v>#N/A</v>
      </c>
      <c r="L635" s="2" t="e">
        <f>_xlfn.XLOOKUP(C635,'Player Stats'!A:A,'Player Stats'!H:H)</f>
        <v>#N/A</v>
      </c>
      <c r="M635" t="e">
        <f t="shared" si="108"/>
        <v>#N/A</v>
      </c>
      <c r="N635" t="e">
        <f t="shared" si="109"/>
        <v>#N/A</v>
      </c>
      <c r="O635" t="e">
        <f t="shared" si="110"/>
        <v>#N/A</v>
      </c>
      <c r="P635" t="e">
        <f t="shared" si="111"/>
        <v>#N/A</v>
      </c>
      <c r="Q635" t="e">
        <f t="shared" si="112"/>
        <v>#N/A</v>
      </c>
      <c r="R635" s="4" t="e">
        <f t="shared" si="113"/>
        <v>#N/A</v>
      </c>
      <c r="S635" s="2" t="e">
        <f t="shared" si="114"/>
        <v>#N/A</v>
      </c>
      <c r="T635" s="2" t="e">
        <f t="shared" si="115"/>
        <v>#N/A</v>
      </c>
      <c r="U635" s="2" t="e">
        <f t="shared" si="116"/>
        <v>#N/A</v>
      </c>
      <c r="V635" s="2" t="e">
        <f t="shared" si="117"/>
        <v>#N/A</v>
      </c>
      <c r="W635" s="2" t="e">
        <f t="shared" si="118"/>
        <v>#N/A</v>
      </c>
      <c r="X635" t="e">
        <f t="shared" si="120"/>
        <v>#N/A</v>
      </c>
    </row>
    <row r="636" spans="1:24" x14ac:dyDescent="0.25">
      <c r="A636" t="s">
        <v>5</v>
      </c>
      <c r="B636">
        <v>1197249</v>
      </c>
      <c r="C636" t="s">
        <v>530</v>
      </c>
      <c r="D636" s="3">
        <v>254154</v>
      </c>
      <c r="E636" t="s">
        <v>22</v>
      </c>
      <c r="F636">
        <f>_xlfn.XLOOKUP(C636,'Player Stats'!A:A,'Player Stats'!B:B)</f>
        <v>5</v>
      </c>
      <c r="G636" s="2">
        <f>_xlfn.XLOOKUP(C636,'Player Stats'!A:A,'Player Stats'!C:C)</f>
        <v>0</v>
      </c>
      <c r="H636" s="2">
        <f>_xlfn.XLOOKUP(C636,'Player Stats'!A:A,'Player Stats'!D:D)</f>
        <v>0.4</v>
      </c>
      <c r="I636" s="2">
        <f>_xlfn.XLOOKUP(C636,'Player Stats'!A:A,'Player Stats'!E:E)</f>
        <v>0</v>
      </c>
      <c r="J636" s="2">
        <f>_xlfn.XLOOKUP(C636,'Player Stats'!A:A,'Player Stats'!F:F)</f>
        <v>0</v>
      </c>
      <c r="K636" s="2">
        <f>_xlfn.XLOOKUP(C636,'Player Stats'!A:A,'Player Stats'!G:G)</f>
        <v>0</v>
      </c>
      <c r="L636" s="2">
        <f>_xlfn.XLOOKUP(C636,'Player Stats'!A:A,'Player Stats'!H:H)</f>
        <v>1.5433333333333334</v>
      </c>
      <c r="M636">
        <f t="shared" si="108"/>
        <v>0</v>
      </c>
      <c r="N636">
        <f t="shared" si="109"/>
        <v>2</v>
      </c>
      <c r="O636">
        <f t="shared" si="110"/>
        <v>0</v>
      </c>
      <c r="P636">
        <f t="shared" si="111"/>
        <v>0</v>
      </c>
      <c r="Q636">
        <f t="shared" si="112"/>
        <v>0</v>
      </c>
      <c r="R636" s="4">
        <f t="shared" si="113"/>
        <v>7.7166666666666668</v>
      </c>
      <c r="S636" s="2">
        <f t="shared" si="114"/>
        <v>0</v>
      </c>
      <c r="T636" s="2">
        <f t="shared" si="115"/>
        <v>7.8692446312078506</v>
      </c>
      <c r="U636" s="2">
        <f t="shared" si="116"/>
        <v>0</v>
      </c>
      <c r="V636" s="2">
        <f t="shared" si="117"/>
        <v>0</v>
      </c>
      <c r="W636" s="2">
        <f t="shared" si="118"/>
        <v>0</v>
      </c>
      <c r="X636" t="str">
        <f t="shared" si="120"/>
        <v>No</v>
      </c>
    </row>
    <row r="637" spans="1:24" x14ac:dyDescent="0.25">
      <c r="A637" t="s">
        <v>5</v>
      </c>
      <c r="B637">
        <v>1088723</v>
      </c>
      <c r="C637" t="s">
        <v>590</v>
      </c>
      <c r="D637" s="3">
        <v>51207</v>
      </c>
      <c r="E637" t="s">
        <v>57</v>
      </c>
      <c r="F637" t="e">
        <f>_xlfn.XLOOKUP(C637,'Player Stats'!A:A,'Player Stats'!B:B)</f>
        <v>#N/A</v>
      </c>
      <c r="G637" s="2" t="e">
        <f>_xlfn.XLOOKUP(C637,'Player Stats'!A:A,'Player Stats'!C:C)</f>
        <v>#N/A</v>
      </c>
      <c r="H637" s="2" t="e">
        <f>_xlfn.XLOOKUP(C637,'Player Stats'!A:A,'Player Stats'!D:D)</f>
        <v>#N/A</v>
      </c>
      <c r="I637" s="2" t="e">
        <f>_xlfn.XLOOKUP(C637,'Player Stats'!A:A,'Player Stats'!E:E)</f>
        <v>#N/A</v>
      </c>
      <c r="J637" s="2" t="e">
        <f>_xlfn.XLOOKUP(C637,'Player Stats'!A:A,'Player Stats'!F:F)</f>
        <v>#N/A</v>
      </c>
      <c r="K637" s="2" t="e">
        <f>_xlfn.XLOOKUP(C637,'Player Stats'!A:A,'Player Stats'!G:G)</f>
        <v>#N/A</v>
      </c>
      <c r="L637" s="2" t="e">
        <f>_xlfn.XLOOKUP(C637,'Player Stats'!A:A,'Player Stats'!H:H)</f>
        <v>#N/A</v>
      </c>
      <c r="M637" t="e">
        <f t="shared" si="108"/>
        <v>#N/A</v>
      </c>
      <c r="N637" t="e">
        <f t="shared" si="109"/>
        <v>#N/A</v>
      </c>
      <c r="O637" t="e">
        <f t="shared" si="110"/>
        <v>#N/A</v>
      </c>
      <c r="P637" t="e">
        <f t="shared" si="111"/>
        <v>#N/A</v>
      </c>
      <c r="Q637" t="e">
        <f t="shared" si="112"/>
        <v>#N/A</v>
      </c>
      <c r="R637" s="4" t="e">
        <f t="shared" si="113"/>
        <v>#N/A</v>
      </c>
      <c r="S637" s="2" t="e">
        <f t="shared" si="114"/>
        <v>#N/A</v>
      </c>
      <c r="T637" s="2" t="e">
        <f t="shared" si="115"/>
        <v>#N/A</v>
      </c>
      <c r="U637" s="2" t="e">
        <f t="shared" si="116"/>
        <v>#N/A</v>
      </c>
      <c r="V637" s="2" t="e">
        <f t="shared" si="117"/>
        <v>#N/A</v>
      </c>
      <c r="W637" s="2" t="e">
        <f t="shared" si="118"/>
        <v>#N/A</v>
      </c>
      <c r="X637" t="e">
        <f t="shared" si="120"/>
        <v>#N/A</v>
      </c>
    </row>
    <row r="638" spans="1:24" x14ac:dyDescent="0.25">
      <c r="A638" t="s">
        <v>5</v>
      </c>
      <c r="B638">
        <v>1197249</v>
      </c>
      <c r="C638" t="s">
        <v>530</v>
      </c>
      <c r="D638" s="3">
        <v>212331</v>
      </c>
      <c r="E638" t="s">
        <v>65</v>
      </c>
      <c r="F638">
        <f>_xlfn.XLOOKUP(C638,'Player Stats'!A:A,'Player Stats'!B:B)</f>
        <v>5</v>
      </c>
      <c r="G638" s="2">
        <f>_xlfn.XLOOKUP(C638,'Player Stats'!A:A,'Player Stats'!C:C)</f>
        <v>0</v>
      </c>
      <c r="H638" s="2">
        <f>_xlfn.XLOOKUP(C638,'Player Stats'!A:A,'Player Stats'!D:D)</f>
        <v>0.4</v>
      </c>
      <c r="I638" s="2">
        <f>_xlfn.XLOOKUP(C638,'Player Stats'!A:A,'Player Stats'!E:E)</f>
        <v>0</v>
      </c>
      <c r="J638" s="2">
        <f>_xlfn.XLOOKUP(C638,'Player Stats'!A:A,'Player Stats'!F:F)</f>
        <v>0</v>
      </c>
      <c r="K638" s="2">
        <f>_xlfn.XLOOKUP(C638,'Player Stats'!A:A,'Player Stats'!G:G)</f>
        <v>0</v>
      </c>
      <c r="L638" s="2">
        <f>_xlfn.XLOOKUP(C638,'Player Stats'!A:A,'Player Stats'!H:H)</f>
        <v>1.5433333333333334</v>
      </c>
      <c r="M638">
        <f t="shared" si="108"/>
        <v>0</v>
      </c>
      <c r="N638">
        <f t="shared" si="109"/>
        <v>2</v>
      </c>
      <c r="O638">
        <f t="shared" si="110"/>
        <v>0</v>
      </c>
      <c r="P638">
        <f t="shared" si="111"/>
        <v>0</v>
      </c>
      <c r="Q638">
        <f t="shared" si="112"/>
        <v>0</v>
      </c>
      <c r="R638" s="4">
        <f t="shared" si="113"/>
        <v>7.7166666666666668</v>
      </c>
      <c r="S638" s="2">
        <f t="shared" si="114"/>
        <v>0</v>
      </c>
      <c r="T638" s="2">
        <f t="shared" si="115"/>
        <v>9.419255784600459</v>
      </c>
      <c r="U638" s="2">
        <f t="shared" si="116"/>
        <v>0</v>
      </c>
      <c r="V638" s="2">
        <f t="shared" si="117"/>
        <v>0</v>
      </c>
      <c r="W638" s="2">
        <f t="shared" si="118"/>
        <v>0</v>
      </c>
      <c r="X638" t="str">
        <f t="shared" si="120"/>
        <v>No</v>
      </c>
    </row>
    <row r="639" spans="1:24" x14ac:dyDescent="0.25">
      <c r="A639" t="s">
        <v>5</v>
      </c>
      <c r="B639">
        <v>1076185</v>
      </c>
      <c r="C639" t="s">
        <v>592</v>
      </c>
      <c r="D639" s="3">
        <v>43870</v>
      </c>
      <c r="E639" t="s">
        <v>90</v>
      </c>
      <c r="F639" t="e">
        <f>_xlfn.XLOOKUP(C639,'Player Stats'!A:A,'Player Stats'!B:B)</f>
        <v>#N/A</v>
      </c>
      <c r="G639" s="2" t="e">
        <f>_xlfn.XLOOKUP(C639,'Player Stats'!A:A,'Player Stats'!C:C)</f>
        <v>#N/A</v>
      </c>
      <c r="H639" s="2" t="e">
        <f>_xlfn.XLOOKUP(C639,'Player Stats'!A:A,'Player Stats'!D:D)</f>
        <v>#N/A</v>
      </c>
      <c r="I639" s="2" t="e">
        <f>_xlfn.XLOOKUP(C639,'Player Stats'!A:A,'Player Stats'!E:E)</f>
        <v>#N/A</v>
      </c>
      <c r="J639" s="2" t="e">
        <f>_xlfn.XLOOKUP(C639,'Player Stats'!A:A,'Player Stats'!F:F)</f>
        <v>#N/A</v>
      </c>
      <c r="K639" s="2" t="e">
        <f>_xlfn.XLOOKUP(C639,'Player Stats'!A:A,'Player Stats'!G:G)</f>
        <v>#N/A</v>
      </c>
      <c r="L639" s="2" t="e">
        <f>_xlfn.XLOOKUP(C639,'Player Stats'!A:A,'Player Stats'!H:H)</f>
        <v>#N/A</v>
      </c>
      <c r="M639" t="e">
        <f t="shared" si="108"/>
        <v>#N/A</v>
      </c>
      <c r="N639" t="e">
        <f t="shared" si="109"/>
        <v>#N/A</v>
      </c>
      <c r="O639" t="e">
        <f t="shared" si="110"/>
        <v>#N/A</v>
      </c>
      <c r="P639" t="e">
        <f t="shared" si="111"/>
        <v>#N/A</v>
      </c>
      <c r="Q639" t="e">
        <f t="shared" si="112"/>
        <v>#N/A</v>
      </c>
      <c r="R639" s="4" t="e">
        <f t="shared" si="113"/>
        <v>#N/A</v>
      </c>
      <c r="S639" s="2" t="e">
        <f t="shared" si="114"/>
        <v>#N/A</v>
      </c>
      <c r="T639" s="2" t="e">
        <f t="shared" si="115"/>
        <v>#N/A</v>
      </c>
      <c r="U639" s="2" t="e">
        <f t="shared" si="116"/>
        <v>#N/A</v>
      </c>
      <c r="V639" s="2" t="e">
        <f t="shared" si="117"/>
        <v>#N/A</v>
      </c>
      <c r="W639" s="2" t="e">
        <f t="shared" si="118"/>
        <v>#N/A</v>
      </c>
      <c r="X639" t="e">
        <f t="shared" si="120"/>
        <v>#N/A</v>
      </c>
    </row>
    <row r="640" spans="1:24" x14ac:dyDescent="0.25">
      <c r="A640" t="s">
        <v>5</v>
      </c>
      <c r="C640" t="s">
        <v>593</v>
      </c>
      <c r="D640" s="3">
        <v>26322</v>
      </c>
      <c r="E640" t="s">
        <v>68</v>
      </c>
      <c r="F640" t="e">
        <f>_xlfn.XLOOKUP(C640,'Player Stats'!A:A,'Player Stats'!B:B)</f>
        <v>#N/A</v>
      </c>
      <c r="G640" s="2" t="e">
        <f>_xlfn.XLOOKUP(C640,'Player Stats'!A:A,'Player Stats'!C:C)</f>
        <v>#N/A</v>
      </c>
      <c r="H640" s="2" t="e">
        <f>_xlfn.XLOOKUP(C640,'Player Stats'!A:A,'Player Stats'!D:D)</f>
        <v>#N/A</v>
      </c>
      <c r="I640" s="2" t="e">
        <f>_xlfn.XLOOKUP(C640,'Player Stats'!A:A,'Player Stats'!E:E)</f>
        <v>#N/A</v>
      </c>
      <c r="J640" s="2" t="e">
        <f>_xlfn.XLOOKUP(C640,'Player Stats'!A:A,'Player Stats'!F:F)</f>
        <v>#N/A</v>
      </c>
      <c r="K640" s="2" t="e">
        <f>_xlfn.XLOOKUP(C640,'Player Stats'!A:A,'Player Stats'!G:G)</f>
        <v>#N/A</v>
      </c>
      <c r="L640" s="2" t="e">
        <f>_xlfn.XLOOKUP(C640,'Player Stats'!A:A,'Player Stats'!H:H)</f>
        <v>#N/A</v>
      </c>
      <c r="M640" t="e">
        <f t="shared" si="108"/>
        <v>#N/A</v>
      </c>
      <c r="N640" t="e">
        <f t="shared" si="109"/>
        <v>#N/A</v>
      </c>
      <c r="O640" t="e">
        <f t="shared" si="110"/>
        <v>#N/A</v>
      </c>
      <c r="P640" t="e">
        <f t="shared" si="111"/>
        <v>#N/A</v>
      </c>
      <c r="Q640" t="e">
        <f t="shared" si="112"/>
        <v>#N/A</v>
      </c>
      <c r="R640" s="4" t="e">
        <f t="shared" si="113"/>
        <v>#N/A</v>
      </c>
      <c r="S640" s="2" t="e">
        <f t="shared" si="114"/>
        <v>#N/A</v>
      </c>
      <c r="T640" s="2" t="e">
        <f t="shared" si="115"/>
        <v>#N/A</v>
      </c>
      <c r="U640" s="2" t="e">
        <f t="shared" si="116"/>
        <v>#N/A</v>
      </c>
      <c r="V640" s="2" t="e">
        <f t="shared" si="117"/>
        <v>#N/A</v>
      </c>
      <c r="W640" s="2" t="e">
        <f t="shared" si="118"/>
        <v>#N/A</v>
      </c>
      <c r="X640" t="e">
        <f t="shared" si="120"/>
        <v>#N/A</v>
      </c>
    </row>
    <row r="641" spans="1:24" x14ac:dyDescent="0.25">
      <c r="A641" t="s">
        <v>5</v>
      </c>
      <c r="B641">
        <v>1136746</v>
      </c>
      <c r="C641" t="s">
        <v>613</v>
      </c>
      <c r="D641" s="3">
        <v>167291</v>
      </c>
      <c r="E641" t="s">
        <v>37</v>
      </c>
      <c r="F641">
        <f>_xlfn.XLOOKUP(C641,'Player Stats'!A:A,'Player Stats'!B:B)</f>
        <v>1</v>
      </c>
      <c r="G641" s="2">
        <f>_xlfn.XLOOKUP(C641,'Player Stats'!A:A,'Player Stats'!C:C)</f>
        <v>0</v>
      </c>
      <c r="H641" s="2">
        <f>_xlfn.XLOOKUP(C641,'Player Stats'!A:A,'Player Stats'!D:D)</f>
        <v>1</v>
      </c>
      <c r="I641" s="2">
        <f>_xlfn.XLOOKUP(C641,'Player Stats'!A:A,'Player Stats'!E:E)</f>
        <v>0</v>
      </c>
      <c r="J641" s="2">
        <f>_xlfn.XLOOKUP(C641,'Player Stats'!A:A,'Player Stats'!F:F)</f>
        <v>0</v>
      </c>
      <c r="K641" s="2">
        <f>_xlfn.XLOOKUP(C641,'Player Stats'!A:A,'Player Stats'!G:G)</f>
        <v>0</v>
      </c>
      <c r="L641" s="2">
        <f>_xlfn.XLOOKUP(C641,'Player Stats'!A:A,'Player Stats'!H:H)</f>
        <v>2.6666666666666665</v>
      </c>
      <c r="M641">
        <f t="shared" si="108"/>
        <v>0</v>
      </c>
      <c r="N641">
        <f t="shared" si="109"/>
        <v>1</v>
      </c>
      <c r="O641">
        <f t="shared" si="110"/>
        <v>0</v>
      </c>
      <c r="P641">
        <f t="shared" si="111"/>
        <v>0</v>
      </c>
      <c r="Q641">
        <f t="shared" si="112"/>
        <v>0</v>
      </c>
      <c r="R641" s="4">
        <f t="shared" si="113"/>
        <v>2.6666666666666665</v>
      </c>
      <c r="S641" s="2">
        <f t="shared" si="114"/>
        <v>0</v>
      </c>
      <c r="T641" s="2">
        <f t="shared" si="115"/>
        <v>5.9776078808782298</v>
      </c>
      <c r="U641" s="2">
        <f t="shared" si="116"/>
        <v>0</v>
      </c>
      <c r="V641" s="2">
        <f t="shared" si="117"/>
        <v>0</v>
      </c>
      <c r="W641" s="2">
        <f t="shared" si="118"/>
        <v>0</v>
      </c>
      <c r="X641" t="str">
        <f t="shared" si="120"/>
        <v>No</v>
      </c>
    </row>
  </sheetData>
  <autoFilter ref="A1:X641" xr:uid="{F39AD83D-7FC3-4C09-B1EC-AED7ED319770}">
    <sortState xmlns:xlrd2="http://schemas.microsoft.com/office/spreadsheetml/2017/richdata2" ref="A3:X607">
      <sortCondition descending="1" ref="W1:W64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99AA-22F3-4277-8266-286C86405517}">
  <dimension ref="A1:F583"/>
  <sheetViews>
    <sheetView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2" width="16.7109375" customWidth="1"/>
  </cols>
  <sheetData>
    <row r="1" spans="1:6" x14ac:dyDescent="0.25">
      <c r="A1" t="s">
        <v>595</v>
      </c>
      <c r="B1" t="s">
        <v>718</v>
      </c>
      <c r="C1" t="s">
        <v>717</v>
      </c>
      <c r="D1" t="s">
        <v>716</v>
      </c>
      <c r="E1" t="s">
        <v>715</v>
      </c>
    </row>
    <row r="2" spans="1:6" x14ac:dyDescent="0.25">
      <c r="A2" s="8" t="s">
        <v>714</v>
      </c>
      <c r="B2" s="8" t="str">
        <f>TRIM(SUBSTITUTE(SUBSTITUTE(SUBSTITUTE(SUBSTITUTE(SUBSTITUTE(SUBSTITUTE(SUBSTITUTE(SUBSTITUTE(SUBSTITUTE(SUBSTITUTE(SUBSTITUTE(SUBSTITUTE(SUBSTITUTE(SUBSTITUTE(SUBSTITUTE(SUBSTITUTE(SUBSTITUTE(SUBSTITUTE(SUBSTITUTE(A2,"ć","c"),"č","c"),"š","s"),"Š","S"),"ž","z"),"ñ","n"),"ü","u"),"í","i"),"é","e"),"ó","o"),"á","a"),"ņ","n"),"ģ","g"),"Ş","S"),"ş","s"),"ū","u"),"ë","e"),"ö","o"),"ä","a"))</f>
        <v>Nikola Jokic</v>
      </c>
      <c r="C2" s="8">
        <v>9.1999999999999993</v>
      </c>
      <c r="D2">
        <f>_xlfn.XLOOKUP(A2,'Playoff VORP'!A:A,'Playoff VORP'!B:B,0)</f>
        <v>0.6</v>
      </c>
      <c r="E2">
        <f>C2+D2</f>
        <v>9.7999999999999989</v>
      </c>
      <c r="F2" t="str">
        <f>IF(COUNTIF(Analysis!$C:$C,B2)&gt;0,"Matched","NO MATCH")</f>
        <v>Matched</v>
      </c>
    </row>
    <row r="3" spans="1:6" ht="30" x14ac:dyDescent="0.25">
      <c r="A3" s="8" t="s">
        <v>61</v>
      </c>
      <c r="B3" s="8" t="str">
        <f>TRIM(SUBSTITUTE(SUBSTITUTE(SUBSTITUTE(SUBSTITUTE(SUBSTITUTE(SUBSTITUTE(SUBSTITUTE(SUBSTITUTE(SUBSTITUTE(SUBSTITUTE(SUBSTITUTE(SUBSTITUTE(SUBSTITUTE(SUBSTITUTE(SUBSTITUTE(SUBSTITUTE(SUBSTITUTE(SUBSTITUTE(SUBSTITUTE(A3,"ć","c"),"č","c"),"š","s"),"Š","S"),"ž","z"),"ñ","n"),"ü","u"),"í","i"),"é","e"),"ó","o"),"á","a"),"ņ","n"),"ģ","g"),"Ş","S"),"ş","s"),"ū","u"),"ë","e"),"ö","o"),"ä","a"))</f>
        <v>Shai Gilgeous-Alexander</v>
      </c>
      <c r="C3" s="8">
        <v>7.8</v>
      </c>
      <c r="D3">
        <f>_xlfn.XLOOKUP(A3,'Playoff VORP'!A:A,'Playoff VORP'!B:B,0)</f>
        <v>1.2</v>
      </c>
      <c r="E3">
        <f>C3+D3</f>
        <v>9</v>
      </c>
      <c r="F3" t="str">
        <f>IF(COUNTIF(Analysis!$C:$C,B3)&gt;0,"Matched","NO MATCH")</f>
        <v>Matched</v>
      </c>
    </row>
    <row r="4" spans="1:6" x14ac:dyDescent="0.25">
      <c r="A4" s="8" t="s">
        <v>713</v>
      </c>
      <c r="B4" s="8" t="str">
        <f>TRIM(SUBSTITUTE(SUBSTITUTE(SUBSTITUTE(SUBSTITUTE(SUBSTITUTE(SUBSTITUTE(SUBSTITUTE(SUBSTITUTE(SUBSTITUTE(SUBSTITUTE(SUBSTITUTE(SUBSTITUTE(SUBSTITUTE(SUBSTITUTE(SUBSTITUTE(SUBSTITUTE(SUBSTITUTE(SUBSTITUTE(SUBSTITUTE(A4,"ć","c"),"č","c"),"š","s"),"Š","S"),"ž","z"),"ñ","n"),"ü","u"),"í","i"),"é","e"),"ó","o"),"á","a"),"ņ","n"),"ģ","g"),"Ş","S"),"ş","s"),"ū","u"),"ë","e"),"ö","o"),"ä","a"))</f>
        <v>Luka Doncic</v>
      </c>
      <c r="C4" s="8">
        <v>6.6</v>
      </c>
      <c r="D4">
        <f>_xlfn.XLOOKUP(A4,'Playoff VORP'!A:A,'Playoff VORP'!B:B,0)</f>
        <v>0</v>
      </c>
      <c r="E4">
        <f>C4+D4</f>
        <v>6.6</v>
      </c>
      <c r="F4" t="str">
        <f>IF(COUNTIF(Analysis!$C:$C,B4)&gt;0,"Matched","NO MATCH")</f>
        <v>Matched</v>
      </c>
    </row>
    <row r="5" spans="1:6" ht="30" x14ac:dyDescent="0.25">
      <c r="A5" s="8" t="s">
        <v>166</v>
      </c>
      <c r="B5" s="8" t="str">
        <f>TRIM(SUBSTITUTE(SUBSTITUTE(SUBSTITUTE(SUBSTITUTE(SUBSTITUTE(SUBSTITUTE(SUBSTITUTE(SUBSTITUTE(SUBSTITUTE(SUBSTITUTE(SUBSTITUTE(SUBSTITUTE(SUBSTITUTE(SUBSTITUTE(SUBSTITUTE(SUBSTITUTE(SUBSTITUTE(SUBSTITUTE(SUBSTITUTE(A5,"ć","c"),"č","c"),"š","s"),"Š","S"),"ž","z"),"ñ","n"),"ü","u"),"í","i"),"é","e"),"ó","o"),"á","a"),"ņ","n"),"ģ","g"),"Ş","S"),"ş","s"),"ū","u"),"ë","e"),"ö","o"),"ä","a"))</f>
        <v>Victor Wembanyama</v>
      </c>
      <c r="C5" s="8">
        <v>6</v>
      </c>
      <c r="D5">
        <f>_xlfn.XLOOKUP(A5,'Playoff VORP'!A:A,'Playoff VORP'!B:B,0)</f>
        <v>2</v>
      </c>
      <c r="E5">
        <f>C5+D5</f>
        <v>8</v>
      </c>
      <c r="F5" t="str">
        <f>IF(COUNTIF(Analysis!$C:$C,B5)&gt;0,"Matched","NO MATCH")</f>
        <v>Matched</v>
      </c>
    </row>
    <row r="6" spans="1:6" x14ac:dyDescent="0.25">
      <c r="A6" s="8" t="s">
        <v>29</v>
      </c>
      <c r="B6" s="8" t="str">
        <f>TRIM(SUBSTITUTE(SUBSTITUTE(SUBSTITUTE(SUBSTITUTE(SUBSTITUTE(SUBSTITUTE(SUBSTITUTE(SUBSTITUTE(SUBSTITUTE(SUBSTITUTE(SUBSTITUTE(SUBSTITUTE(SUBSTITUTE(SUBSTITUTE(SUBSTITUTE(SUBSTITUTE(SUBSTITUTE(SUBSTITUTE(SUBSTITUTE(A6,"ć","c"),"č","c"),"š","s"),"Š","S"),"ž","z"),"ñ","n"),"ü","u"),"í","i"),"é","e"),"ó","o"),"á","a"),"ņ","n"),"ģ","g"),"Ş","S"),"ş","s"),"ū","u"),"ë","e"),"ö","o"),"ä","a"))</f>
        <v>Kawhi Leonard</v>
      </c>
      <c r="C6" s="8">
        <v>5.3</v>
      </c>
      <c r="D6">
        <f>_xlfn.XLOOKUP(A6,'Playoff VORP'!A:A,'Playoff VORP'!B:B,0)</f>
        <v>0</v>
      </c>
      <c r="E6">
        <f>C6+D6</f>
        <v>5.3</v>
      </c>
      <c r="F6" t="str">
        <f>IF(COUNTIF(Analysis!$C:$C,B6)&gt;0,"Matched","NO MATCH")</f>
        <v>Matched</v>
      </c>
    </row>
    <row r="7" spans="1:6" x14ac:dyDescent="0.25">
      <c r="A7" s="8" t="s">
        <v>66</v>
      </c>
      <c r="B7" s="8" t="str">
        <f>TRIM(SUBSTITUTE(SUBSTITUTE(SUBSTITUTE(SUBSTITUTE(SUBSTITUTE(SUBSTITUTE(SUBSTITUTE(SUBSTITUTE(SUBSTITUTE(SUBSTITUTE(SUBSTITUTE(SUBSTITUTE(SUBSTITUTE(SUBSTITUTE(SUBSTITUTE(SUBSTITUTE(SUBSTITUTE(SUBSTITUTE(SUBSTITUTE(A7,"ć","c"),"č","c"),"š","s"),"Š","S"),"ž","z"),"ñ","n"),"ü","u"),"í","i"),"é","e"),"ó","o"),"á","a"),"ņ","n"),"ģ","g"),"Ş","S"),"ş","s"),"ū","u"),"ë","e"),"ö","o"),"ä","a"))</f>
        <v>Tyrese Maxey</v>
      </c>
      <c r="C7" s="8">
        <v>4.9000000000000004</v>
      </c>
      <c r="D7">
        <f>_xlfn.XLOOKUP(A7,'Playoff VORP'!A:A,'Playoff VORP'!B:B,0)</f>
        <v>0.5</v>
      </c>
      <c r="E7">
        <f>C7+D7</f>
        <v>5.4</v>
      </c>
      <c r="F7" t="str">
        <f>IF(COUNTIF(Analysis!$C:$C,B7)&gt;0,"Matched","NO MATCH")</f>
        <v>Matched</v>
      </c>
    </row>
    <row r="8" spans="1:6" x14ac:dyDescent="0.25">
      <c r="A8" s="8" t="s">
        <v>12</v>
      </c>
      <c r="B8" s="8" t="str">
        <f>TRIM(SUBSTITUTE(SUBSTITUTE(SUBSTITUTE(SUBSTITUTE(SUBSTITUTE(SUBSTITUTE(SUBSTITUTE(SUBSTITUTE(SUBSTITUTE(SUBSTITUTE(SUBSTITUTE(SUBSTITUTE(SUBSTITUTE(SUBSTITUTE(SUBSTITUTE(SUBSTITUTE(SUBSTITUTE(SUBSTITUTE(SUBSTITUTE(A8,"ć","c"),"č","c"),"š","s"),"Š","S"),"ž","z"),"ñ","n"),"ü","u"),"í","i"),"é","e"),"ó","o"),"á","a"),"ņ","n"),"ģ","g"),"Ş","S"),"ş","s"),"ū","u"),"ë","e"),"ö","o"),"ä","a"))</f>
        <v>Kevin Durant</v>
      </c>
      <c r="C8" s="8">
        <v>4.7</v>
      </c>
      <c r="D8">
        <f>_xlfn.XLOOKUP(A8,'Playoff VORP'!A:A,'Playoff VORP'!B:B,0)</f>
        <v>0</v>
      </c>
      <c r="E8">
        <f>C8+D8</f>
        <v>4.7</v>
      </c>
      <c r="F8" t="str">
        <f>IF(COUNTIF(Analysis!$C:$C,B8)&gt;0,"Matched","NO MATCH")</f>
        <v>Matched</v>
      </c>
    </row>
    <row r="9" spans="1:6" ht="30" x14ac:dyDescent="0.25">
      <c r="A9" s="8" t="s">
        <v>38</v>
      </c>
      <c r="B9" s="8" t="str">
        <f>TRIM(SUBSTITUTE(SUBSTITUTE(SUBSTITUTE(SUBSTITUTE(SUBSTITUTE(SUBSTITUTE(SUBSTITUTE(SUBSTITUTE(SUBSTITUTE(SUBSTITUTE(SUBSTITUTE(SUBSTITUTE(SUBSTITUTE(SUBSTITUTE(SUBSTITUTE(SUBSTITUTE(SUBSTITUTE(SUBSTITUTE(SUBSTITUTE(A9,"ć","c"),"č","c"),"š","s"),"Š","S"),"ž","z"),"ñ","n"),"ü","u"),"í","i"),"é","e"),"ó","o"),"á","a"),"ņ","n"),"ģ","g"),"Ş","S"),"ş","s"),"ū","u"),"ë","e"),"ö","o"),"ä","a"))</f>
        <v>Cade Cunningham</v>
      </c>
      <c r="C9" s="8">
        <v>4.5999999999999996</v>
      </c>
      <c r="D9">
        <f>_xlfn.XLOOKUP(A9,'Playoff VORP'!A:A,'Playoff VORP'!B:B,0)</f>
        <v>0.8</v>
      </c>
      <c r="E9">
        <f>C9+D9</f>
        <v>5.3999999999999995</v>
      </c>
      <c r="F9" t="str">
        <f>IF(COUNTIF(Analysis!$C:$C,B9)&gt;0,"Matched","NO MATCH")</f>
        <v>Matched</v>
      </c>
    </row>
    <row r="10" spans="1:6" x14ac:dyDescent="0.25">
      <c r="A10" s="8" t="s">
        <v>36</v>
      </c>
      <c r="B10" s="8" t="str">
        <f>TRIM(SUBSTITUTE(SUBSTITUTE(SUBSTITUTE(SUBSTITUTE(SUBSTITUTE(SUBSTITUTE(SUBSTITUTE(SUBSTITUTE(SUBSTITUTE(SUBSTITUTE(SUBSTITUTE(SUBSTITUTE(SUBSTITUTE(SUBSTITUTE(SUBSTITUTE(SUBSTITUTE(SUBSTITUTE(SUBSTITUTE(SUBSTITUTE(A10,"ć","c"),"č","c"),"š","s"),"Š","S"),"ž","z"),"ñ","n"),"ü","u"),"í","i"),"é","e"),"ó","o"),"á","a"),"ņ","n"),"ģ","g"),"Ş","S"),"ş","s"),"ū","u"),"ë","e"),"ö","o"),"ä","a"))</f>
        <v>Donovan Mitchell</v>
      </c>
      <c r="C10" s="8">
        <v>4.2</v>
      </c>
      <c r="D10">
        <f>_xlfn.XLOOKUP(A10,'Playoff VORP'!A:A,'Playoff VORP'!B:B,0)</f>
        <v>0.7</v>
      </c>
      <c r="E10">
        <f>C10+D10</f>
        <v>4.9000000000000004</v>
      </c>
      <c r="F10" t="str">
        <f>IF(COUNTIF(Analysis!$C:$C,B10)&gt;0,"Matched","NO MATCH")</f>
        <v>Matched</v>
      </c>
    </row>
    <row r="11" spans="1:6" x14ac:dyDescent="0.25">
      <c r="A11" s="8" t="s">
        <v>56</v>
      </c>
      <c r="B11" s="8" t="str">
        <f>TRIM(SUBSTITUTE(SUBSTITUTE(SUBSTITUTE(SUBSTITUTE(SUBSTITUTE(SUBSTITUTE(SUBSTITUTE(SUBSTITUTE(SUBSTITUTE(SUBSTITUTE(SUBSTITUTE(SUBSTITUTE(SUBSTITUTE(SUBSTITUTE(SUBSTITUTE(SUBSTITUTE(SUBSTITUTE(SUBSTITUTE(SUBSTITUTE(A11,"ć","c"),"č","c"),"š","s"),"Š","S"),"ž","z"),"ñ","n"),"ü","u"),"í","i"),"é","e"),"ó","o"),"á","a"),"ņ","n"),"ģ","g"),"Ş","S"),"ş","s"),"ū","u"),"ë","e"),"ö","o"),"ä","a"))</f>
        <v>Scottie Barnes</v>
      </c>
      <c r="C11" s="8">
        <v>4.2</v>
      </c>
      <c r="D11">
        <f>_xlfn.XLOOKUP(A11,'Playoff VORP'!A:A,'Playoff VORP'!B:B,0)</f>
        <v>0.7</v>
      </c>
      <c r="E11">
        <f>C11+D11</f>
        <v>4.9000000000000004</v>
      </c>
      <c r="F11" t="str">
        <f>IF(COUNTIF(Analysis!$C:$C,B11)&gt;0,"Matched","NO MATCH")</f>
        <v>Matched</v>
      </c>
    </row>
    <row r="12" spans="1:6" x14ac:dyDescent="0.25">
      <c r="A12" s="8" t="s">
        <v>41</v>
      </c>
      <c r="B12" s="8" t="str">
        <f>TRIM(SUBSTITUTE(SUBSTITUTE(SUBSTITUTE(SUBSTITUTE(SUBSTITUTE(SUBSTITUTE(SUBSTITUTE(SUBSTITUTE(SUBSTITUTE(SUBSTITUTE(SUBSTITUTE(SUBSTITUTE(SUBSTITUTE(SUBSTITUTE(SUBSTITUTE(SUBSTITUTE(SUBSTITUTE(SUBSTITUTE(SUBSTITUTE(A12,"ć","c"),"č","c"),"š","s"),"Š","S"),"ž","z"),"ñ","n"),"ü","u"),"í","i"),"é","e"),"ó","o"),"á","a"),"ņ","n"),"ģ","g"),"Ş","S"),"ş","s"),"ū","u"),"ë","e"),"ö","o"),"ä","a"))</f>
        <v>Jamal Murray</v>
      </c>
      <c r="C12" s="8">
        <v>4.0999999999999996</v>
      </c>
      <c r="D12">
        <f>_xlfn.XLOOKUP(A12,'Playoff VORP'!A:A,'Playoff VORP'!B:B,0)</f>
        <v>0.1</v>
      </c>
      <c r="E12">
        <f>C12+D12</f>
        <v>4.1999999999999993</v>
      </c>
      <c r="F12" t="str">
        <f>IF(COUNTIF(Analysis!$C:$C,B12)&gt;0,"Matched","NO MATCH")</f>
        <v>Matched</v>
      </c>
    </row>
    <row r="13" spans="1:6" x14ac:dyDescent="0.25">
      <c r="A13" s="8" t="s">
        <v>91</v>
      </c>
      <c r="B13" s="8" t="str">
        <f>TRIM(SUBSTITUTE(SUBSTITUTE(SUBSTITUTE(SUBSTITUTE(SUBSTITUTE(SUBSTITUTE(SUBSTITUTE(SUBSTITUTE(SUBSTITUTE(SUBSTITUTE(SUBSTITUTE(SUBSTITUTE(SUBSTITUTE(SUBSTITUTE(SUBSTITUTE(SUBSTITUTE(SUBSTITUTE(SUBSTITUTE(SUBSTITUTE(A13,"ć","c"),"č","c"),"š","s"),"Š","S"),"ž","z"),"ñ","n"),"ü","u"),"í","i"),"é","e"),"ó","o"),"á","a"),"ņ","n"),"ģ","g"),"Ş","S"),"ş","s"),"ū","u"),"ë","e"),"ö","o"),"ä","a"))</f>
        <v>Jalen Johnson</v>
      </c>
      <c r="C13" s="8">
        <v>4</v>
      </c>
      <c r="D13">
        <f>_xlfn.XLOOKUP(A13,'Playoff VORP'!A:A,'Playoff VORP'!B:B,0)</f>
        <v>0.2</v>
      </c>
      <c r="E13">
        <f>C13+D13</f>
        <v>4.2</v>
      </c>
      <c r="F13" t="str">
        <f>IF(COUNTIF(Analysis!$C:$C,B13)&gt;0,"Matched","NO MATCH")</f>
        <v>Matched</v>
      </c>
    </row>
    <row r="14" spans="1:6" x14ac:dyDescent="0.25">
      <c r="A14" s="8" t="s">
        <v>712</v>
      </c>
      <c r="B14" s="8" t="str">
        <f>TRIM(SUBSTITUTE(SUBSTITUTE(SUBSTITUTE(SUBSTITUTE(SUBSTITUTE(SUBSTITUTE(SUBSTITUTE(SUBSTITUTE(SUBSTITUTE(SUBSTITUTE(SUBSTITUTE(SUBSTITUTE(SUBSTITUTE(SUBSTITUTE(SUBSTITUTE(SUBSTITUTE(SUBSTITUTE(SUBSTITUTE(SUBSTITUTE(A14,"ć","c"),"č","c"),"š","s"),"Š","S"),"ž","z"),"ñ","n"),"ü","u"),"í","i"),"é","e"),"ó","o"),"á","a"),"ņ","n"),"ģ","g"),"Ş","S"),"ş","s"),"ū","u"),"ë","e"),"ö","o"),"ä","a"))</f>
        <v>Alperen Sengun</v>
      </c>
      <c r="C14" s="8">
        <v>3.7</v>
      </c>
      <c r="D14">
        <f>_xlfn.XLOOKUP(A14,'Playoff VORP'!A:A,'Playoff VORP'!B:B,0)</f>
        <v>0.3</v>
      </c>
      <c r="E14">
        <f>C14+D14</f>
        <v>4</v>
      </c>
      <c r="F14" t="str">
        <f>IF(COUNTIF(Analysis!$C:$C,B14)&gt;0,"Matched","NO MATCH")</f>
        <v>Matched</v>
      </c>
    </row>
    <row r="15" spans="1:6" x14ac:dyDescent="0.25">
      <c r="A15" s="8" t="s">
        <v>55</v>
      </c>
      <c r="B15" s="8" t="str">
        <f>TRIM(SUBSTITUTE(SUBSTITUTE(SUBSTITUTE(SUBSTITUTE(SUBSTITUTE(SUBSTITUTE(SUBSTITUTE(SUBSTITUTE(SUBSTITUTE(SUBSTITUTE(SUBSTITUTE(SUBSTITUTE(SUBSTITUTE(SUBSTITUTE(SUBSTITUTE(SUBSTITUTE(SUBSTITUTE(SUBSTITUTE(SUBSTITUTE(A15,"ć","c"),"č","c"),"š","s"),"Š","S"),"ž","z"),"ñ","n"),"ü","u"),"í","i"),"é","e"),"ó","o"),"á","a"),"ņ","n"),"ģ","g"),"Ş","S"),"ş","s"),"ū","u"),"ë","e"),"ö","o"),"ä","a"))</f>
        <v>James Harden</v>
      </c>
      <c r="C15" s="8">
        <v>3.6</v>
      </c>
      <c r="D15">
        <f>_xlfn.XLOOKUP(A15,'Playoff VORP'!A:A,'Playoff VORP'!B:B,0)</f>
        <v>0.5</v>
      </c>
      <c r="E15">
        <f>C15+D15</f>
        <v>4.0999999999999996</v>
      </c>
      <c r="F15" t="str">
        <f>IF(COUNTIF(Analysis!$C:$C,B15)&gt;0,"Matched","NO MATCH")</f>
        <v>Matched</v>
      </c>
    </row>
    <row r="16" spans="1:6" x14ac:dyDescent="0.25">
      <c r="A16" s="8" t="s">
        <v>46</v>
      </c>
      <c r="B16" s="8" t="str">
        <f>TRIM(SUBSTITUTE(SUBSTITUTE(SUBSTITUTE(SUBSTITUTE(SUBSTITUTE(SUBSTITUTE(SUBSTITUTE(SUBSTITUTE(SUBSTITUTE(SUBSTITUTE(SUBSTITUTE(SUBSTITUTE(SUBSTITUTE(SUBSTITUTE(SUBSTITUTE(SUBSTITUTE(SUBSTITUTE(SUBSTITUTE(SUBSTITUTE(A16,"ć","c"),"č","c"),"š","s"),"Š","S"),"ž","z"),"ñ","n"),"ü","u"),"í","i"),"é","e"),"ó","o"),"á","a"),"ņ","n"),"ģ","g"),"Ş","S"),"ş","s"),"ū","u"),"ë","e"),"ö","o"),"ä","a"))</f>
        <v>Anthony Edwards</v>
      </c>
      <c r="C16" s="8">
        <v>3.5</v>
      </c>
      <c r="D16">
        <f>_xlfn.XLOOKUP(A16,'Playoff VORP'!A:A,'Playoff VORP'!B:B,0)</f>
        <v>0.3</v>
      </c>
      <c r="E16">
        <f>C16+D16</f>
        <v>3.8</v>
      </c>
      <c r="F16" t="str">
        <f>IF(COUNTIF(Analysis!$C:$C,B16)&gt;0,"Matched","NO MATCH")</f>
        <v>Matched</v>
      </c>
    </row>
    <row r="17" spans="1:6" x14ac:dyDescent="0.25">
      <c r="A17" s="8" t="s">
        <v>153</v>
      </c>
      <c r="B17" s="8" t="str">
        <f>TRIM(SUBSTITUTE(SUBSTITUTE(SUBSTITUTE(SUBSTITUTE(SUBSTITUTE(SUBSTITUTE(SUBSTITUTE(SUBSTITUTE(SUBSTITUTE(SUBSTITUTE(SUBSTITUTE(SUBSTITUTE(SUBSTITUTE(SUBSTITUTE(SUBSTITUTE(SUBSTITUTE(SUBSTITUTE(SUBSTITUTE(SUBSTITUTE(A17,"ć","c"),"č","c"),"š","s"),"Š","S"),"ž","z"),"ñ","n"),"ü","u"),"í","i"),"é","e"),"ó","o"),"á","a"),"ņ","n"),"ģ","g"),"Ş","S"),"ş","s"),"ū","u"),"ë","e"),"ö","o"),"ä","a"))</f>
        <v>Deni Avdija</v>
      </c>
      <c r="C17" s="8">
        <v>3.5</v>
      </c>
      <c r="D17">
        <f>_xlfn.XLOOKUP(A17,'Playoff VORP'!A:A,'Playoff VORP'!B:B,0)</f>
        <v>0.2</v>
      </c>
      <c r="E17">
        <f>C17+D17</f>
        <v>3.7</v>
      </c>
      <c r="F17" t="str">
        <f>IF(COUNTIF(Analysis!$C:$C,B17)&gt;0,"Matched","NO MATCH")</f>
        <v>Matched</v>
      </c>
    </row>
    <row r="18" spans="1:6" x14ac:dyDescent="0.25">
      <c r="A18" s="8" t="s">
        <v>247</v>
      </c>
      <c r="B18" s="8" t="str">
        <f>TRIM(SUBSTITUTE(SUBSTITUTE(SUBSTITUTE(SUBSTITUTE(SUBSTITUTE(SUBSTITUTE(SUBSTITUTE(SUBSTITUTE(SUBSTITUTE(SUBSTITUTE(SUBSTITUTE(SUBSTITUTE(SUBSTITUTE(SUBSTITUTE(SUBSTITUTE(SUBSTITUTE(SUBSTITUTE(SUBSTITUTE(SUBSTITUTE(A18,"ć","c"),"č","c"),"š","s"),"Š","S"),"ž","z"),"ñ","n"),"ü","u"),"í","i"),"é","e"),"ó","o"),"á","a"),"ņ","n"),"ģ","g"),"Ş","S"),"ş","s"),"ū","u"),"ë","e"),"ö","o"),"ä","a"))</f>
        <v>Jalen Duren</v>
      </c>
      <c r="C18" s="8">
        <v>3.5</v>
      </c>
      <c r="D18">
        <f>_xlfn.XLOOKUP(A18,'Playoff VORP'!A:A,'Playoff VORP'!B:B,0)</f>
        <v>0</v>
      </c>
      <c r="E18">
        <f>C18+D18</f>
        <v>3.5</v>
      </c>
      <c r="F18" t="str">
        <f>IF(COUNTIF(Analysis!$C:$C,B18)&gt;0,"Matched","NO MATCH")</f>
        <v>Matched</v>
      </c>
    </row>
    <row r="19" spans="1:6" x14ac:dyDescent="0.25">
      <c r="A19" s="8" t="s">
        <v>94</v>
      </c>
      <c r="B19" s="8" t="str">
        <f>TRIM(SUBSTITUTE(SUBSTITUTE(SUBSTITUTE(SUBSTITUTE(SUBSTITUTE(SUBSTITUTE(SUBSTITUTE(SUBSTITUTE(SUBSTITUTE(SUBSTITUTE(SUBSTITUTE(SUBSTITUTE(SUBSTITUTE(SUBSTITUTE(SUBSTITUTE(SUBSTITUTE(SUBSTITUTE(SUBSTITUTE(SUBSTITUTE(A19,"ć","c"),"č","c"),"š","s"),"Š","S"),"ž","z"),"ñ","n"),"ü","u"),"í","i"),"é","e"),"ó","o"),"á","a"),"ņ","n"),"ģ","g"),"Ş","S"),"ş","s"),"ū","u"),"ë","e"),"ö","o"),"ä","a"))</f>
        <v>Derrick White</v>
      </c>
      <c r="C19" s="8">
        <v>3.5</v>
      </c>
      <c r="D19">
        <f>_xlfn.XLOOKUP(A19,'Playoff VORP'!A:A,'Playoff VORP'!B:B,0)</f>
        <v>0</v>
      </c>
      <c r="E19">
        <f>C19+D19</f>
        <v>3.5</v>
      </c>
      <c r="F19" t="str">
        <f>IF(COUNTIF(Analysis!$C:$C,B19)&gt;0,"Matched","NO MATCH")</f>
        <v>Matched</v>
      </c>
    </row>
    <row r="20" spans="1:6" x14ac:dyDescent="0.25">
      <c r="A20" s="8" t="s">
        <v>64</v>
      </c>
      <c r="B20" s="8" t="str">
        <f>TRIM(SUBSTITUTE(SUBSTITUTE(SUBSTITUTE(SUBSTITUTE(SUBSTITUTE(SUBSTITUTE(SUBSTITUTE(SUBSTITUTE(SUBSTITUTE(SUBSTITUTE(SUBSTITUTE(SUBSTITUTE(SUBSTITUTE(SUBSTITUTE(SUBSTITUTE(SUBSTITUTE(SUBSTITUTE(SUBSTITUTE(SUBSTITUTE(A20,"ć","c"),"č","c"),"š","s"),"Š","S"),"ž","z"),"ñ","n"),"ü","u"),"í","i"),"é","e"),"ó","o"),"á","a"),"ņ","n"),"ģ","g"),"Ş","S"),"ş","s"),"ū","u"),"ë","e"),"ö","o"),"ä","a"))</f>
        <v>LaMelo Ball</v>
      </c>
      <c r="C20" s="8">
        <v>3.4</v>
      </c>
      <c r="D20">
        <f>_xlfn.XLOOKUP(A20,'Playoff VORP'!A:A,'Playoff VORP'!B:B,0)</f>
        <v>0</v>
      </c>
      <c r="E20">
        <f>C20+D20</f>
        <v>3.4</v>
      </c>
      <c r="F20" t="str">
        <f>IF(COUNTIF(Analysis!$C:$C,B20)&gt;0,"Matched","NO MATCH")</f>
        <v>Matched</v>
      </c>
    </row>
    <row r="21" spans="1:6" x14ac:dyDescent="0.25">
      <c r="A21" s="8" t="s">
        <v>202</v>
      </c>
      <c r="B21" s="8" t="str">
        <f>TRIM(SUBSTITUTE(SUBSTITUTE(SUBSTITUTE(SUBSTITUTE(SUBSTITUTE(SUBSTITUTE(SUBSTITUTE(SUBSTITUTE(SUBSTITUTE(SUBSTITUTE(SUBSTITUTE(SUBSTITUTE(SUBSTITUTE(SUBSTITUTE(SUBSTITUTE(SUBSTITUTE(SUBSTITUTE(SUBSTITUTE(SUBSTITUTE(A21,"ć","c"),"č","c"),"š","s"),"Š","S"),"ž","z"),"ñ","n"),"ü","u"),"í","i"),"é","e"),"ó","o"),"á","a"),"ņ","n"),"ģ","g"),"Ş","S"),"ş","s"),"ū","u"),"ë","e"),"ö","o"),"ä","a"))</f>
        <v>Amen Thompson</v>
      </c>
      <c r="C21" s="8">
        <v>3.4</v>
      </c>
      <c r="D21">
        <f>_xlfn.XLOOKUP(A21,'Playoff VORP'!A:A,'Playoff VORP'!B:B,0)</f>
        <v>0.3</v>
      </c>
      <c r="E21">
        <f>C21+D21</f>
        <v>3.6999999999999997</v>
      </c>
      <c r="F21" t="str">
        <f>IF(COUNTIF(Analysis!$C:$C,B21)&gt;0,"Matched","NO MATCH")</f>
        <v>Matched</v>
      </c>
    </row>
    <row r="22" spans="1:6" x14ac:dyDescent="0.25">
      <c r="A22" s="8" t="s">
        <v>23</v>
      </c>
      <c r="B22" s="8" t="str">
        <f>TRIM(SUBSTITUTE(SUBSTITUTE(SUBSTITUTE(SUBSTITUTE(SUBSTITUTE(SUBSTITUTE(SUBSTITUTE(SUBSTITUTE(SUBSTITUTE(SUBSTITUTE(SUBSTITUTE(SUBSTITUTE(SUBSTITUTE(SUBSTITUTE(SUBSTITUTE(SUBSTITUTE(SUBSTITUTE(SUBSTITUTE(SUBSTITUTE(A22,"ć","c"),"č","c"),"š","s"),"Š","S"),"ž","z"),"ñ","n"),"ü","u"),"í","i"),"é","e"),"ó","o"),"á","a"),"ņ","n"),"ģ","g"),"Ş","S"),"ş","s"),"ū","u"),"ë","e"),"ö","o"),"ä","a"))</f>
        <v>Jaylen Brown</v>
      </c>
      <c r="C22" s="8">
        <v>3.3</v>
      </c>
      <c r="D22">
        <f>_xlfn.XLOOKUP(A22,'Playoff VORP'!A:A,'Playoff VORP'!B:B,0)</f>
        <v>0.3</v>
      </c>
      <c r="E22">
        <f>C22+D22</f>
        <v>3.5999999999999996</v>
      </c>
      <c r="F22" t="str">
        <f>IF(COUNTIF(Analysis!$C:$C,B22)&gt;0,"Matched","NO MATCH")</f>
        <v>Matched</v>
      </c>
    </row>
    <row r="23" spans="1:6" x14ac:dyDescent="0.25">
      <c r="A23" s="8" t="s">
        <v>77</v>
      </c>
      <c r="B23" s="8" t="str">
        <f>TRIM(SUBSTITUTE(SUBSTITUTE(SUBSTITUTE(SUBSTITUTE(SUBSTITUTE(SUBSTITUTE(SUBSTITUTE(SUBSTITUTE(SUBSTITUTE(SUBSTITUTE(SUBSTITUTE(SUBSTITUTE(SUBSTITUTE(SUBSTITUTE(SUBSTITUTE(SUBSTITUTE(SUBSTITUTE(SUBSTITUTE(SUBSTITUTE(A23,"ć","c"),"č","c"),"š","s"),"Š","S"),"ž","z"),"ñ","n"),"ü","u"),"í","i"),"é","e"),"ó","o"),"á","a"),"ņ","n"),"ģ","g"),"Ş","S"),"ş","s"),"ū","u"),"ë","e"),"ö","o"),"ä","a"))</f>
        <v>Jalen Brunson</v>
      </c>
      <c r="C23" s="8">
        <v>3.3</v>
      </c>
      <c r="D23">
        <f>_xlfn.XLOOKUP(A23,'Playoff VORP'!A:A,'Playoff VORP'!B:B,0)</f>
        <v>1.2</v>
      </c>
      <c r="E23">
        <f>C23+D23</f>
        <v>4.5</v>
      </c>
      <c r="F23" t="str">
        <f>IF(COUNTIF(Analysis!$C:$C,B23)&gt;0,"Matched","NO MATCH")</f>
        <v>Matched</v>
      </c>
    </row>
    <row r="24" spans="1:6" x14ac:dyDescent="0.25">
      <c r="A24" s="8" t="s">
        <v>108</v>
      </c>
      <c r="B24" s="8" t="str">
        <f>TRIM(SUBSTITUTE(SUBSTITUTE(SUBSTITUTE(SUBSTITUTE(SUBSTITUTE(SUBSTITUTE(SUBSTITUTE(SUBSTITUTE(SUBSTITUTE(SUBSTITUTE(SUBSTITUTE(SUBSTITUTE(SUBSTITUTE(SUBSTITUTE(SUBSTITUTE(SUBSTITUTE(SUBSTITUTE(SUBSTITUTE(SUBSTITUTE(A24,"ć","c"),"č","c"),"š","s"),"Š","S"),"ž","z"),"ñ","n"),"ü","u"),"í","i"),"é","e"),"ó","o"),"á","a"),"ņ","n"),"ģ","g"),"Ş","S"),"ş","s"),"ū","u"),"ë","e"),"ö","o"),"ä","a"))</f>
        <v>Mikal Bridges</v>
      </c>
      <c r="C24" s="8">
        <v>3.2</v>
      </c>
      <c r="D24">
        <f>_xlfn.XLOOKUP(A24,'Playoff VORP'!A:A,'Playoff VORP'!B:B,0)</f>
        <v>0.7</v>
      </c>
      <c r="E24">
        <f>C24+D24</f>
        <v>3.9000000000000004</v>
      </c>
      <c r="F24" t="str">
        <f>IF(COUNTIF(Analysis!$C:$C,B24)&gt;0,"Matched","NO MATCH")</f>
        <v>Matched</v>
      </c>
    </row>
    <row r="25" spans="1:6" x14ac:dyDescent="0.25">
      <c r="A25" s="8" t="s">
        <v>161</v>
      </c>
      <c r="B25" s="8" t="str">
        <f>TRIM(SUBSTITUTE(SUBSTITUTE(SUBSTITUTE(SUBSTITUTE(SUBSTITUTE(SUBSTITUTE(SUBSTITUTE(SUBSTITUTE(SUBSTITUTE(SUBSTITUTE(SUBSTITUTE(SUBSTITUTE(SUBSTITUTE(SUBSTITUTE(SUBSTITUTE(SUBSTITUTE(SUBSTITUTE(SUBSTITUTE(SUBSTITUTE(A25,"ć","c"),"č","c"),"š","s"),"Š","S"),"ž","z"),"ñ","n"),"ü","u"),"í","i"),"é","e"),"ó","o"),"á","a"),"ņ","n"),"ģ","g"),"Ş","S"),"ş","s"),"ū","u"),"ë","e"),"ö","o"),"ä","a"))</f>
        <v>Chet Holmgren</v>
      </c>
      <c r="C25" s="8">
        <v>3.1</v>
      </c>
      <c r="D25">
        <f>_xlfn.XLOOKUP(A25,'Playoff VORP'!A:A,'Playoff VORP'!B:B,0)</f>
        <v>0.6</v>
      </c>
      <c r="E25">
        <f>C25+D25</f>
        <v>3.7</v>
      </c>
      <c r="F25" t="str">
        <f>IF(COUNTIF(Analysis!$C:$C,B25)&gt;0,"Matched","NO MATCH")</f>
        <v>Matched</v>
      </c>
    </row>
    <row r="26" spans="1:6" ht="30" x14ac:dyDescent="0.25">
      <c r="A26" s="8" t="s">
        <v>21</v>
      </c>
      <c r="B26" s="8" t="str">
        <f>TRIM(SUBSTITUTE(SUBSTITUTE(SUBSTITUTE(SUBSTITUTE(SUBSTITUTE(SUBSTITUTE(SUBSTITUTE(SUBSTITUTE(SUBSTITUTE(SUBSTITUTE(SUBSTITUTE(SUBSTITUTE(SUBSTITUTE(SUBSTITUTE(SUBSTITUTE(SUBSTITUTE(SUBSTITUTE(SUBSTITUTE(SUBSTITUTE(A26,"ć","c"),"č","c"),"š","s"),"Š","S"),"ž","z"),"ñ","n"),"ü","u"),"í","i"),"é","e"),"ó","o"),"á","a"),"ņ","n"),"ģ","g"),"Ş","S"),"ş","s"),"ū","u"),"ë","e"),"ö","o"),"ä","a"))</f>
        <v>Karl-Anthony Towns</v>
      </c>
      <c r="C26" s="8">
        <v>3.1</v>
      </c>
      <c r="D26">
        <f>_xlfn.XLOOKUP(A26,'Playoff VORP'!A:A,'Playoff VORP'!B:B,0)</f>
        <v>1.7</v>
      </c>
      <c r="E26">
        <f>C26+D26</f>
        <v>4.8</v>
      </c>
      <c r="F26" t="str">
        <f>IF(COUNTIF(Analysis!$C:$C,B26)&gt;0,"Matched","NO MATCH")</f>
        <v>Matched</v>
      </c>
    </row>
    <row r="27" spans="1:6" x14ac:dyDescent="0.25">
      <c r="A27" s="8" t="s">
        <v>199</v>
      </c>
      <c r="B27" s="8" t="str">
        <f>TRIM(SUBSTITUTE(SUBSTITUTE(SUBSTITUTE(SUBSTITUTE(SUBSTITUTE(SUBSTITUTE(SUBSTITUTE(SUBSTITUTE(SUBSTITUTE(SUBSTITUTE(SUBSTITUTE(SUBSTITUTE(SUBSTITUTE(SUBSTITUTE(SUBSTITUTE(SUBSTITUTE(SUBSTITUTE(SUBSTITUTE(SUBSTITUTE(A27,"ć","c"),"č","c"),"š","s"),"Š","S"),"ž","z"),"ñ","n"),"ü","u"),"í","i"),"é","e"),"ó","o"),"á","a"),"ņ","n"),"ģ","g"),"Ş","S"),"ş","s"),"ū","u"),"ë","e"),"ö","o"),"ä","a"))</f>
        <v>Kon Knueppel</v>
      </c>
      <c r="C27" s="8">
        <v>3.1</v>
      </c>
      <c r="D27">
        <f>_xlfn.XLOOKUP(A27,'Playoff VORP'!A:A,'Playoff VORP'!B:B,0)</f>
        <v>0</v>
      </c>
      <c r="E27">
        <f>C27+D27</f>
        <v>3.1</v>
      </c>
      <c r="F27" t="str">
        <f>IF(COUNTIF(Analysis!$C:$C,B27)&gt;0,"Matched","NO MATCH")</f>
        <v>Matched</v>
      </c>
    </row>
    <row r="28" spans="1:6" ht="30" x14ac:dyDescent="0.25">
      <c r="A28" s="8" t="s">
        <v>19</v>
      </c>
      <c r="B28" s="8" t="str">
        <f>TRIM(SUBSTITUTE(SUBSTITUTE(SUBSTITUTE(SUBSTITUTE(SUBSTITUTE(SUBSTITUTE(SUBSTITUTE(SUBSTITUTE(SUBSTITUTE(SUBSTITUTE(SUBSTITUTE(SUBSTITUTE(SUBSTITUTE(SUBSTITUTE(SUBSTITUTE(SUBSTITUTE(SUBSTITUTE(SUBSTITUTE(SUBSTITUTE(A28,"ć","c"),"č","c"),"š","s"),"Š","S"),"ž","z"),"ñ","n"),"ü","u"),"í","i"),"é","e"),"ó","o"),"á","a"),"ņ","n"),"ģ","g"),"Ş","S"),"ş","s"),"ū","u"),"ë","e"),"ö","o"),"ä","a"))</f>
        <v>Giannis Antetokounmpo</v>
      </c>
      <c r="C28" s="8">
        <v>3</v>
      </c>
      <c r="D28">
        <f>_xlfn.XLOOKUP(A28,'Playoff VORP'!A:A,'Playoff VORP'!B:B,0)</f>
        <v>0</v>
      </c>
      <c r="E28">
        <f>C28+D28</f>
        <v>3</v>
      </c>
      <c r="F28" t="str">
        <f>IF(COUNTIF(Analysis!$C:$C,B28)&gt;0,"Matched","NO MATCH")</f>
        <v>Matched</v>
      </c>
    </row>
    <row r="29" spans="1:6" x14ac:dyDescent="0.25">
      <c r="A29" s="8" t="s">
        <v>26</v>
      </c>
      <c r="B29" s="8" t="str">
        <f>TRIM(SUBSTITUTE(SUBSTITUTE(SUBSTITUTE(SUBSTITUTE(SUBSTITUTE(SUBSTITUTE(SUBSTITUTE(SUBSTITUTE(SUBSTITUTE(SUBSTITUTE(SUBSTITUTE(SUBSTITUTE(SUBSTITUTE(SUBSTITUTE(SUBSTITUTE(SUBSTITUTE(SUBSTITUTE(SUBSTITUTE(SUBSTITUTE(A29,"ć","c"),"č","c"),"š","s"),"Š","S"),"ž","z"),"ñ","n"),"ü","u"),"í","i"),"é","e"),"ó","o"),"á","a"),"ņ","n"),"ģ","g"),"Ş","S"),"ş","s"),"ū","u"),"ë","e"),"ö","o"),"ä","a"))</f>
        <v>LeBron James</v>
      </c>
      <c r="C29" s="8">
        <v>2.8</v>
      </c>
      <c r="D29">
        <f>_xlfn.XLOOKUP(A29,'Playoff VORP'!A:A,'Playoff VORP'!B:B,0)</f>
        <v>0.5</v>
      </c>
      <c r="E29">
        <f>C29+D29</f>
        <v>3.3</v>
      </c>
      <c r="F29" t="str">
        <f>IF(COUNTIF(Analysis!$C:$C,B29)&gt;0,"Matched","NO MATCH")</f>
        <v>Matched</v>
      </c>
    </row>
    <row r="30" spans="1:6" x14ac:dyDescent="0.25">
      <c r="A30" s="8" t="s">
        <v>235</v>
      </c>
      <c r="B30" s="8" t="str">
        <f>TRIM(SUBSTITUTE(SUBSTITUTE(SUBSTITUTE(SUBSTITUTE(SUBSTITUTE(SUBSTITUTE(SUBSTITUTE(SUBSTITUTE(SUBSTITUTE(SUBSTITUTE(SUBSTITUTE(SUBSTITUTE(SUBSTITUTE(SUBSTITUTE(SUBSTITUTE(SUBSTITUTE(SUBSTITUTE(SUBSTITUTE(SUBSTITUTE(A30,"ć","c"),"č","c"),"š","s"),"Š","S"),"ž","z"),"ñ","n"),"ü","u"),"í","i"),"é","e"),"ó","o"),"á","a"),"ņ","n"),"ģ","g"),"Ş","S"),"ş","s"),"ū","u"),"ë","e"),"ö","o"),"ä","a"))</f>
        <v>Payton Pritchard</v>
      </c>
      <c r="C30" s="8">
        <v>2.8</v>
      </c>
      <c r="D30">
        <f>_xlfn.XLOOKUP(A30,'Playoff VORP'!A:A,'Playoff VORP'!B:B,0)</f>
        <v>0.2</v>
      </c>
      <c r="E30">
        <f>C30+D30</f>
        <v>3</v>
      </c>
      <c r="F30" t="str">
        <f>IF(COUNTIF(Analysis!$C:$C,B30)&gt;0,"Matched","NO MATCH")</f>
        <v>Matched</v>
      </c>
    </row>
    <row r="31" spans="1:6" x14ac:dyDescent="0.25">
      <c r="A31" s="8" t="s">
        <v>236</v>
      </c>
      <c r="B31" s="8" t="str">
        <f>TRIM(SUBSTITUTE(SUBSTITUTE(SUBSTITUTE(SUBSTITUTE(SUBSTITUTE(SUBSTITUTE(SUBSTITUTE(SUBSTITUTE(SUBSTITUTE(SUBSTITUTE(SUBSTITUTE(SUBSTITUTE(SUBSTITUTE(SUBSTITUTE(SUBSTITUTE(SUBSTITUTE(SUBSTITUTE(SUBSTITUTE(SUBSTITUTE(A31,"ć","c"),"č","c"),"š","s"),"Š","S"),"ž","z"),"ñ","n"),"ü","u"),"í","i"),"é","e"),"ó","o"),"á","a"),"ņ","n"),"ģ","g"),"Ş","S"),"ş","s"),"ū","u"),"ë","e"),"ö","o"),"ä","a"))</f>
        <v>Donovan Clingan</v>
      </c>
      <c r="C31" s="8">
        <v>2.6</v>
      </c>
      <c r="D31">
        <f>_xlfn.XLOOKUP(A31,'Playoff VORP'!A:A,'Playoff VORP'!B:B,0)</f>
        <v>0</v>
      </c>
      <c r="E31">
        <f>C31+D31</f>
        <v>2.6</v>
      </c>
      <c r="F31" t="str">
        <f>IF(COUNTIF(Analysis!$C:$C,B31)&gt;0,"Matched","NO MATCH")</f>
        <v>Matched</v>
      </c>
    </row>
    <row r="32" spans="1:6" x14ac:dyDescent="0.25">
      <c r="A32" s="8" t="s">
        <v>40</v>
      </c>
      <c r="B32" s="8" t="str">
        <f>TRIM(SUBSTITUTE(SUBSTITUTE(SUBSTITUTE(SUBSTITUTE(SUBSTITUTE(SUBSTITUTE(SUBSTITUTE(SUBSTITUTE(SUBSTITUTE(SUBSTITUTE(SUBSTITUTE(SUBSTITUTE(SUBSTITUTE(SUBSTITUTE(SUBSTITUTE(SUBSTITUTE(SUBSTITUTE(SUBSTITUTE(SUBSTITUTE(A32,"ć","c"),"č","c"),"š","s"),"Š","S"),"ž","z"),"ñ","n"),"ü","u"),"í","i"),"é","e"),"ó","o"),"á","a"),"ņ","n"),"ģ","g"),"Ş","S"),"ş","s"),"ū","u"),"ë","e"),"ö","o"),"ä","a"))</f>
        <v>Evan Mobley</v>
      </c>
      <c r="C32" s="8">
        <v>2.6</v>
      </c>
      <c r="D32">
        <f>_xlfn.XLOOKUP(A32,'Playoff VORP'!A:A,'Playoff VORP'!B:B,0)</f>
        <v>1.2</v>
      </c>
      <c r="E32">
        <f>C32+D32</f>
        <v>3.8</v>
      </c>
      <c r="F32" t="str">
        <f>IF(COUNTIF(Analysis!$C:$C,B32)&gt;0,"Matched","NO MATCH")</f>
        <v>Matched</v>
      </c>
    </row>
    <row r="33" spans="1:6" x14ac:dyDescent="0.25">
      <c r="A33" s="8" t="s">
        <v>385</v>
      </c>
      <c r="B33" s="8" t="str">
        <f>TRIM(SUBSTITUTE(SUBSTITUTE(SUBSTITUTE(SUBSTITUTE(SUBSTITUTE(SUBSTITUTE(SUBSTITUTE(SUBSTITUTE(SUBSTITUTE(SUBSTITUTE(SUBSTITUTE(SUBSTITUTE(SUBSTITUTE(SUBSTITUTE(SUBSTITUTE(SUBSTITUTE(SUBSTITUTE(SUBSTITUTE(SUBSTITUTE(A33,"ć","c"),"č","c"),"š","s"),"Š","S"),"ž","z"),"ñ","n"),"ü","u"),"í","i"),"é","e"),"ó","o"),"á","a"),"ņ","n"),"ģ","g"),"Ş","S"),"ş","s"),"ū","u"),"ë","e"),"ö","o"),"ä","a"))</f>
        <v>Collin Gillespie</v>
      </c>
      <c r="C33" s="8">
        <v>2.6</v>
      </c>
      <c r="D33">
        <f>_xlfn.XLOOKUP(A33,'Playoff VORP'!A:A,'Playoff VORP'!B:B,0)</f>
        <v>0.1</v>
      </c>
      <c r="E33">
        <f>C33+D33</f>
        <v>2.7</v>
      </c>
      <c r="F33" t="str">
        <f>IF(COUNTIF(Analysis!$C:$C,B33)&gt;0,"Matched","NO MATCH")</f>
        <v>Matched</v>
      </c>
    </row>
    <row r="34" spans="1:6" x14ac:dyDescent="0.25">
      <c r="A34" s="8" t="s">
        <v>652</v>
      </c>
      <c r="B34" s="8" t="str">
        <f>TRIM(SUBSTITUTE(SUBSTITUTE(SUBSTITUTE(SUBSTITUTE(SUBSTITUTE(SUBSTITUTE(SUBSTITUTE(SUBSTITUTE(SUBSTITUTE(SUBSTITUTE(SUBSTITUTE(SUBSTITUTE(SUBSTITUTE(SUBSTITUTE(SUBSTITUTE(SUBSTITUTE(SUBSTITUTE(SUBSTITUTE(SUBSTITUTE(A34,"ć","c"),"č","c"),"š","s"),"Š","S"),"ž","z"),"ñ","n"),"ü","u"),"í","i"),"é","e"),"ó","o"),"á","a"),"ņ","n"),"ģ","g"),"Ş","S"),"ş","s"),"ū","u"),"ë","e"),"ö","o"),"ä","a"))</f>
        <v>Trey Murphy III</v>
      </c>
      <c r="C34" s="8">
        <v>2.6</v>
      </c>
      <c r="D34">
        <f>_xlfn.XLOOKUP(A34,'Playoff VORP'!A:A,'Playoff VORP'!B:B,0)</f>
        <v>0</v>
      </c>
      <c r="E34">
        <f>C34+D34</f>
        <v>2.6</v>
      </c>
      <c r="F34" t="str">
        <f>IF(COUNTIF(Analysis!$C:$C,B34)&gt;0,"Matched","NO MATCH")</f>
        <v>Matched</v>
      </c>
    </row>
    <row r="35" spans="1:6" x14ac:dyDescent="0.25">
      <c r="A35" s="8" t="s">
        <v>194</v>
      </c>
      <c r="B35" s="8" t="str">
        <f>TRIM(SUBSTITUTE(SUBSTITUTE(SUBSTITUTE(SUBSTITUTE(SUBSTITUTE(SUBSTITUTE(SUBSTITUTE(SUBSTITUTE(SUBSTITUTE(SUBSTITUTE(SUBSTITUTE(SUBSTITUTE(SUBSTITUTE(SUBSTITUTE(SUBSTITUTE(SUBSTITUTE(SUBSTITUTE(SUBSTITUTE(SUBSTITUTE(A35,"ć","c"),"č","c"),"š","s"),"Š","S"),"ž","z"),"ñ","n"),"ü","u"),"í","i"),"é","e"),"ó","o"),"á","a"),"ņ","n"),"ģ","g"),"Ş","S"),"ş","s"),"ū","u"),"ë","e"),"ö","o"),"ä","a"))</f>
        <v>Reed Sheppard</v>
      </c>
      <c r="C35" s="8">
        <v>2.5</v>
      </c>
      <c r="D35">
        <f>_xlfn.XLOOKUP(A35,'Playoff VORP'!A:A,'Playoff VORP'!B:B,0)</f>
        <v>0</v>
      </c>
      <c r="E35">
        <f>C35+D35</f>
        <v>2.5</v>
      </c>
      <c r="F35" t="str">
        <f>IF(COUNTIF(Analysis!$C:$C,B35)&gt;0,"Matched","NO MATCH")</f>
        <v>Matched</v>
      </c>
    </row>
    <row r="36" spans="1:6" x14ac:dyDescent="0.25">
      <c r="A36" s="8" t="s">
        <v>124</v>
      </c>
      <c r="B36" s="8" t="str">
        <f>TRIM(SUBSTITUTE(SUBSTITUTE(SUBSTITUTE(SUBSTITUTE(SUBSTITUTE(SUBSTITUTE(SUBSTITUTE(SUBSTITUTE(SUBSTITUTE(SUBSTITUTE(SUBSTITUTE(SUBSTITUTE(SUBSTITUTE(SUBSTITUTE(SUBSTITUTE(SUBSTITUTE(SUBSTITUTE(SUBSTITUTE(SUBSTITUTE(A36,"ć","c"),"č","c"),"š","s"),"Š","S"),"ž","z"),"ñ","n"),"ü","u"),"í","i"),"é","e"),"ó","o"),"á","a"),"ņ","n"),"ģ","g"),"Ş","S"),"ş","s"),"ū","u"),"ë","e"),"ö","o"),"ä","a"))</f>
        <v>Josh Hart</v>
      </c>
      <c r="C36" s="8">
        <v>2.5</v>
      </c>
      <c r="D36">
        <f>_xlfn.XLOOKUP(A36,'Playoff VORP'!A:A,'Playoff VORP'!B:B,0)</f>
        <v>0.7</v>
      </c>
      <c r="E36">
        <f>C36+D36</f>
        <v>3.2</v>
      </c>
      <c r="F36" t="str">
        <f>IF(COUNTIF(Analysis!$C:$C,B36)&gt;0,"Matched","NO MATCH")</f>
        <v>Matched</v>
      </c>
    </row>
    <row r="37" spans="1:6" ht="30" x14ac:dyDescent="0.25">
      <c r="A37" s="8" t="s">
        <v>80</v>
      </c>
      <c r="B37" s="8" t="str">
        <f>TRIM(SUBSTITUTE(SUBSTITUTE(SUBSTITUTE(SUBSTITUTE(SUBSTITUTE(SUBSTITUTE(SUBSTITUTE(SUBSTITUTE(SUBSTITUTE(SUBSTITUTE(SUBSTITUTE(SUBSTITUTE(SUBSTITUTE(SUBSTITUTE(SUBSTITUTE(SUBSTITUTE(SUBSTITUTE(SUBSTITUTE(SUBSTITUTE(A37,"ć","c"),"č","c"),"š","s"),"Š","S"),"ž","z"),"ñ","n"),"ü","u"),"í","i"),"é","e"),"ó","o"),"á","a"),"ņ","n"),"ģ","g"),"Ş","S"),"ş","s"),"ū","u"),"ë","e"),"ö","o"),"ä","a"))</f>
        <v>Immanuel Quickley</v>
      </c>
      <c r="C37" s="8">
        <v>2.5</v>
      </c>
      <c r="D37">
        <f>_xlfn.XLOOKUP(A37,'Playoff VORP'!A:A,'Playoff VORP'!B:B,0)</f>
        <v>0</v>
      </c>
      <c r="E37">
        <f>C37+D37</f>
        <v>2.5</v>
      </c>
      <c r="F37" t="str">
        <f>IF(COUNTIF(Analysis!$C:$C,B37)&gt;0,"Matched","NO MATCH")</f>
        <v>Matched</v>
      </c>
    </row>
    <row r="38" spans="1:6" x14ac:dyDescent="0.25">
      <c r="A38" s="8" t="s">
        <v>6</v>
      </c>
      <c r="B38" s="8" t="str">
        <f>TRIM(SUBSTITUTE(SUBSTITUTE(SUBSTITUTE(SUBSTITUTE(SUBSTITUTE(SUBSTITUTE(SUBSTITUTE(SUBSTITUTE(SUBSTITUTE(SUBSTITUTE(SUBSTITUTE(SUBSTITUTE(SUBSTITUTE(SUBSTITUTE(SUBSTITUTE(SUBSTITUTE(SUBSTITUTE(SUBSTITUTE(SUBSTITUTE(A38,"ć","c"),"č","c"),"š","s"),"Š","S"),"ž","z"),"ñ","n"),"ü","u"),"í","i"),"é","e"),"ó","o"),"á","a"),"ņ","n"),"ģ","g"),"Ş","S"),"ş","s"),"ū","u"),"ë","e"),"ö","o"),"ä","a"))</f>
        <v>Stephen Curry</v>
      </c>
      <c r="C38" s="8">
        <v>2.5</v>
      </c>
      <c r="D38">
        <f>_xlfn.XLOOKUP(A38,'Playoff VORP'!A:A,'Playoff VORP'!B:B,0)</f>
        <v>0</v>
      </c>
      <c r="E38">
        <f>C38+D38</f>
        <v>2.5</v>
      </c>
      <c r="F38" t="str">
        <f>IF(COUNTIF(Analysis!$C:$C,B38)&gt;0,"Matched","NO MATCH")</f>
        <v>Matched</v>
      </c>
    </row>
    <row r="39" spans="1:6" x14ac:dyDescent="0.25">
      <c r="A39" s="8" t="s">
        <v>211</v>
      </c>
      <c r="B39" s="8" t="str">
        <f>TRIM(SUBSTITUTE(SUBSTITUTE(SUBSTITUTE(SUBSTITUTE(SUBSTITUTE(SUBSTITUTE(SUBSTITUTE(SUBSTITUTE(SUBSTITUTE(SUBSTITUTE(SUBSTITUTE(SUBSTITUTE(SUBSTITUTE(SUBSTITUTE(SUBSTITUTE(SUBSTITUTE(SUBSTITUTE(SUBSTITUTE(SUBSTITUTE(A39,"ć","c"),"č","c"),"š","s"),"Š","S"),"ž","z"),"ñ","n"),"ü","u"),"í","i"),"é","e"),"ó","o"),"á","a"),"ņ","n"),"ģ","g"),"Ş","S"),"ş","s"),"ū","u"),"ë","e"),"ö","o"),"ä","a"))</f>
        <v>Ausar Thompson</v>
      </c>
      <c r="C39" s="8">
        <v>2.4</v>
      </c>
      <c r="D39">
        <f>_xlfn.XLOOKUP(A39,'Playoff VORP'!A:A,'Playoff VORP'!B:B,0)</f>
        <v>0.8</v>
      </c>
      <c r="E39">
        <f>C39+D39</f>
        <v>3.2</v>
      </c>
      <c r="F39" t="str">
        <f>IF(COUNTIF(Analysis!$C:$C,B39)&gt;0,"Matched","NO MATCH")</f>
        <v>Matched</v>
      </c>
    </row>
    <row r="40" spans="1:6" x14ac:dyDescent="0.25">
      <c r="A40" s="8" t="s">
        <v>69</v>
      </c>
      <c r="B40" s="8" t="str">
        <f>TRIM(SUBSTITUTE(SUBSTITUTE(SUBSTITUTE(SUBSTITUTE(SUBSTITUTE(SUBSTITUTE(SUBSTITUTE(SUBSTITUTE(SUBSTITUTE(SUBSTITUTE(SUBSTITUTE(SUBSTITUTE(SUBSTITUTE(SUBSTITUTE(SUBSTITUTE(SUBSTITUTE(SUBSTITUTE(SUBSTITUTE(SUBSTITUTE(A40,"ć","c"),"č","c"),"š","s"),"Š","S"),"ž","z"),"ñ","n"),"ü","u"),"í","i"),"é","e"),"ó","o"),"á","a"),"ņ","n"),"ģ","g"),"Ş","S"),"ş","s"),"ū","u"),"ë","e"),"ö","o"),"ä","a"))</f>
        <v>Bam Adebayo</v>
      </c>
      <c r="C40" s="8">
        <v>2.4</v>
      </c>
      <c r="D40">
        <f>_xlfn.XLOOKUP(A40,'Playoff VORP'!A:A,'Playoff VORP'!B:B,0)</f>
        <v>0</v>
      </c>
      <c r="E40">
        <f>C40+D40</f>
        <v>2.4</v>
      </c>
      <c r="F40" t="str">
        <f>IF(COUNTIF(Analysis!$C:$C,B40)&gt;0,"Matched","NO MATCH")</f>
        <v>Matched</v>
      </c>
    </row>
    <row r="41" spans="1:6" x14ac:dyDescent="0.25">
      <c r="A41" s="8" t="s">
        <v>67</v>
      </c>
      <c r="B41" s="8" t="str">
        <f>TRIM(SUBSTITUTE(SUBSTITUTE(SUBSTITUTE(SUBSTITUTE(SUBSTITUTE(SUBSTITUTE(SUBSTITUTE(SUBSTITUTE(SUBSTITUTE(SUBSTITUTE(SUBSTITUTE(SUBSTITUTE(SUBSTITUTE(SUBSTITUTE(SUBSTITUTE(SUBSTITUTE(SUBSTITUTE(SUBSTITUTE(SUBSTITUTE(A41,"ć","c"),"č","c"),"š","s"),"Š","S"),"ž","z"),"ñ","n"),"ü","u"),"í","i"),"é","e"),"ó","o"),"á","a"),"ņ","n"),"ģ","g"),"Ş","S"),"ş","s"),"ū","u"),"ë","e"),"ö","o"),"ä","a"))</f>
        <v>De'Aaron Fox</v>
      </c>
      <c r="C41" s="8">
        <v>2.4</v>
      </c>
      <c r="D41">
        <f>_xlfn.XLOOKUP(A41,'Playoff VORP'!A:A,'Playoff VORP'!B:B,0)</f>
        <v>0.4</v>
      </c>
      <c r="E41">
        <f>C41+D41</f>
        <v>2.8</v>
      </c>
      <c r="F41" t="str">
        <f>IF(COUNTIF(Analysis!$C:$C,B41)&gt;0,"Matched","NO MATCH")</f>
        <v>Matched</v>
      </c>
    </row>
    <row r="42" spans="1:6" x14ac:dyDescent="0.25">
      <c r="A42" s="8" t="s">
        <v>639</v>
      </c>
      <c r="B42" s="8" t="str">
        <f>TRIM(SUBSTITUTE(SUBSTITUTE(SUBSTITUTE(SUBSTITUTE(SUBSTITUTE(SUBSTITUTE(SUBSTITUTE(SUBSTITUTE(SUBSTITUTE(SUBSTITUTE(SUBSTITUTE(SUBSTITUTE(SUBSTITUTE(SUBSTITUTE(SUBSTITUTE(SUBSTITUTE(SUBSTITUTE(SUBSTITUTE(SUBSTITUTE(A42,"ć","c"),"č","c"),"š","s"),"Š","S"),"ž","z"),"ñ","n"),"ü","u"),"í","i"),"é","e"),"ó","o"),"á","a"),"ņ","n"),"ģ","g"),"Ş","S"),"ş","s"),"ū","u"),"ë","e"),"ö","o"),"ä","a"))</f>
        <v>Neemias Queta</v>
      </c>
      <c r="C42" s="8">
        <v>2.4</v>
      </c>
      <c r="D42">
        <f>_xlfn.XLOOKUP(A42,'Playoff VORP'!A:A,'Playoff VORP'!B:B,0)</f>
        <v>0.1</v>
      </c>
      <c r="E42">
        <f>C42+D42</f>
        <v>2.5</v>
      </c>
      <c r="F42" t="str">
        <f>IF(COUNTIF(Analysis!$C:$C,B42)&gt;0,"Matched","NO MATCH")</f>
        <v>NO MATCH</v>
      </c>
    </row>
    <row r="43" spans="1:6" x14ac:dyDescent="0.25">
      <c r="A43" s="8" t="s">
        <v>71</v>
      </c>
      <c r="B43" s="8" t="str">
        <f>TRIM(SUBSTITUTE(SUBSTITUTE(SUBSTITUTE(SUBSTITUTE(SUBSTITUTE(SUBSTITUTE(SUBSTITUTE(SUBSTITUTE(SUBSTITUTE(SUBSTITUTE(SUBSTITUTE(SUBSTITUTE(SUBSTITUTE(SUBSTITUTE(SUBSTITUTE(SUBSTITUTE(SUBSTITUTE(SUBSTITUTE(SUBSTITUTE(A43,"ć","c"),"č","c"),"š","s"),"Š","S"),"ž","z"),"ñ","n"),"ü","u"),"í","i"),"é","e"),"ó","o"),"á","a"),"ņ","n"),"ģ","g"),"Ş","S"),"ş","s"),"ū","u"),"ë","e"),"ö","o"),"ä","a"))</f>
        <v>Desmond Bane</v>
      </c>
      <c r="C43" s="8">
        <v>2.2999999999999998</v>
      </c>
      <c r="D43">
        <f>_xlfn.XLOOKUP(A43,'Playoff VORP'!A:A,'Playoff VORP'!B:B,0)</f>
        <v>0.3</v>
      </c>
      <c r="E43">
        <f>C43+D43</f>
        <v>2.5999999999999996</v>
      </c>
      <c r="F43" t="str">
        <f>IF(COUNTIF(Analysis!$C:$C,B43)&gt;0,"Matched","NO MATCH")</f>
        <v>Matched</v>
      </c>
    </row>
    <row r="44" spans="1:6" x14ac:dyDescent="0.25">
      <c r="A44" s="8" t="s">
        <v>86</v>
      </c>
      <c r="B44" s="8" t="str">
        <f>TRIM(SUBSTITUTE(SUBSTITUTE(SUBSTITUTE(SUBSTITUTE(SUBSTITUTE(SUBSTITUTE(SUBSTITUTE(SUBSTITUTE(SUBSTITUTE(SUBSTITUTE(SUBSTITUTE(SUBSTITUTE(SUBSTITUTE(SUBSTITUTE(SUBSTITUTE(SUBSTITUTE(SUBSTITUTE(SUBSTITUTE(SUBSTITUTE(A44,"ć","c"),"č","c"),"š","s"),"Š","S"),"ž","z"),"ñ","n"),"ü","u"),"í","i"),"é","e"),"ó","o"),"á","a"),"ņ","n"),"ģ","g"),"Ş","S"),"ş","s"),"ū","u"),"ë","e"),"ö","o"),"ä","a"))</f>
        <v>Julius Randle</v>
      </c>
      <c r="C44" s="8">
        <v>2.2999999999999998</v>
      </c>
      <c r="D44">
        <f>_xlfn.XLOOKUP(A44,'Playoff VORP'!A:A,'Playoff VORP'!B:B,0)</f>
        <v>-0.2</v>
      </c>
      <c r="E44">
        <f>C44+D44</f>
        <v>2.0999999999999996</v>
      </c>
      <c r="F44" t="str">
        <f>IF(COUNTIF(Analysis!$C:$C,B44)&gt;0,"Matched","NO MATCH")</f>
        <v>Matched</v>
      </c>
    </row>
    <row r="45" spans="1:6" x14ac:dyDescent="0.25">
      <c r="A45" s="8" t="s">
        <v>24</v>
      </c>
      <c r="B45" s="8" t="str">
        <f>TRIM(SUBSTITUTE(SUBSTITUTE(SUBSTITUTE(SUBSTITUTE(SUBSTITUTE(SUBSTITUTE(SUBSTITUTE(SUBSTITUTE(SUBSTITUTE(SUBSTITUTE(SUBSTITUTE(SUBSTITUTE(SUBSTITUTE(SUBSTITUTE(SUBSTITUTE(SUBSTITUTE(SUBSTITUTE(SUBSTITUTE(SUBSTITUTE(A45,"ć","c"),"č","c"),"š","s"),"Š","S"),"ž","z"),"ñ","n"),"ü","u"),"í","i"),"é","e"),"ó","o"),"á","a"),"ņ","n"),"ģ","g"),"Ş","S"),"ş","s"),"ū","u"),"ë","e"),"ö","o"),"ä","a"))</f>
        <v>Devin Booker</v>
      </c>
      <c r="C45" s="8">
        <v>2.2999999999999998</v>
      </c>
      <c r="D45">
        <f>_xlfn.XLOOKUP(A45,'Playoff VORP'!A:A,'Playoff VORP'!B:B,0)</f>
        <v>0</v>
      </c>
      <c r="E45">
        <f>C45+D45</f>
        <v>2.2999999999999998</v>
      </c>
      <c r="F45" t="str">
        <f>IF(COUNTIF(Analysis!$C:$C,B45)&gt;0,"Matched","NO MATCH")</f>
        <v>Matched</v>
      </c>
    </row>
    <row r="46" spans="1:6" x14ac:dyDescent="0.25">
      <c r="A46" s="8" t="s">
        <v>51</v>
      </c>
      <c r="B46" s="8" t="str">
        <f>TRIM(SUBSTITUTE(SUBSTITUTE(SUBSTITUTE(SUBSTITUTE(SUBSTITUTE(SUBSTITUTE(SUBSTITUTE(SUBSTITUTE(SUBSTITUTE(SUBSTITUTE(SUBSTITUTE(SUBSTITUTE(SUBSTITUTE(SUBSTITUTE(SUBSTITUTE(SUBSTITUTE(SUBSTITUTE(SUBSTITUTE(SUBSTITUTE(A46,"ć","c"),"č","c"),"š","s"),"Š","S"),"ž","z"),"ñ","n"),"ü","u"),"í","i"),"é","e"),"ó","o"),"á","a"),"ņ","n"),"ģ","g"),"Ş","S"),"ş","s"),"ū","u"),"ë","e"),"ö","o"),"ä","a"))</f>
        <v>Zion Williamson</v>
      </c>
      <c r="C46" s="8">
        <v>2.2999999999999998</v>
      </c>
      <c r="D46">
        <f>_xlfn.XLOOKUP(A46,'Playoff VORP'!A:A,'Playoff VORP'!B:B,0)</f>
        <v>0</v>
      </c>
      <c r="E46">
        <f>C46+D46</f>
        <v>2.2999999999999998</v>
      </c>
      <c r="F46" t="str">
        <f>IF(COUNTIF(Analysis!$C:$C,B46)&gt;0,"Matched","NO MATCH")</f>
        <v>Matched</v>
      </c>
    </row>
    <row r="47" spans="1:6" x14ac:dyDescent="0.25">
      <c r="A47" s="8" t="s">
        <v>16</v>
      </c>
      <c r="B47" s="8" t="str">
        <f>TRIM(SUBSTITUTE(SUBSTITUTE(SUBSTITUTE(SUBSTITUTE(SUBSTITUTE(SUBSTITUTE(SUBSTITUTE(SUBSTITUTE(SUBSTITUTE(SUBSTITUTE(SUBSTITUTE(SUBSTITUTE(SUBSTITUTE(SUBSTITUTE(SUBSTITUTE(SUBSTITUTE(SUBSTITUTE(SUBSTITUTE(SUBSTITUTE(A47,"ć","c"),"č","c"),"š","s"),"Š","S"),"ž","z"),"ñ","n"),"ü","u"),"í","i"),"é","e"),"ó","o"),"á","a"),"ņ","n"),"ģ","g"),"Ş","S"),"ş","s"),"ū","u"),"ë","e"),"ö","o"),"ä","a"))</f>
        <v>Jimmy Butler</v>
      </c>
      <c r="C47" s="8">
        <v>2.2999999999999998</v>
      </c>
      <c r="D47">
        <f>_xlfn.XLOOKUP(A47,'Playoff VORP'!A:A,'Playoff VORP'!B:B,0)</f>
        <v>0</v>
      </c>
      <c r="E47">
        <f>C47+D47</f>
        <v>2.2999999999999998</v>
      </c>
      <c r="F47" t="str">
        <f>IF(COUNTIF(Analysis!$C:$C,B47)&gt;0,"Matched","NO MATCH")</f>
        <v>Matched</v>
      </c>
    </row>
    <row r="48" spans="1:6" x14ac:dyDescent="0.25">
      <c r="A48" s="8" t="s">
        <v>49</v>
      </c>
      <c r="B48" s="8" t="str">
        <f>TRIM(SUBSTITUTE(SUBSTITUTE(SUBSTITUTE(SUBSTITUTE(SUBSTITUTE(SUBSTITUTE(SUBSTITUTE(SUBSTITUTE(SUBSTITUTE(SUBSTITUTE(SUBSTITUTE(SUBSTITUTE(SUBSTITUTE(SUBSTITUTE(SUBSTITUTE(SUBSTITUTE(SUBSTITUTE(SUBSTITUTE(SUBSTITUTE(A48,"ć","c"),"č","c"),"š","s"),"Š","S"),"ž","z"),"ñ","n"),"ü","u"),"í","i"),"é","e"),"ó","o"),"á","a"),"ņ","n"),"ģ","g"),"Ş","S"),"ş","s"),"ū","u"),"ë","e"),"ö","o"),"ä","a"))</f>
        <v>OG Anunoby</v>
      </c>
      <c r="C48" s="8">
        <v>2.2999999999999998</v>
      </c>
      <c r="D48">
        <f>_xlfn.XLOOKUP(A48,'Playoff VORP'!A:A,'Playoff VORP'!B:B,0)</f>
        <v>1.7</v>
      </c>
      <c r="E48">
        <f>C48+D48</f>
        <v>4</v>
      </c>
      <c r="F48" t="str">
        <f>IF(COUNTIF(Analysis!$C:$C,B48)&gt;0,"Matched","NO MATCH")</f>
        <v>Matched</v>
      </c>
    </row>
    <row r="49" spans="1:6" x14ac:dyDescent="0.25">
      <c r="A49" s="8" t="s">
        <v>146</v>
      </c>
      <c r="B49" s="8" t="str">
        <f>TRIM(SUBSTITUTE(SUBSTITUTE(SUBSTITUTE(SUBSTITUTE(SUBSTITUTE(SUBSTITUTE(SUBSTITUTE(SUBSTITUTE(SUBSTITUTE(SUBSTITUTE(SUBSTITUTE(SUBSTITUTE(SUBSTITUTE(SUBSTITUTE(SUBSTITUTE(SUBSTITUTE(SUBSTITUTE(SUBSTITUTE(SUBSTITUTE(A49,"ć","c"),"č","c"),"š","s"),"Š","S"),"ž","z"),"ñ","n"),"ü","u"),"í","i"),"é","e"),"ó","o"),"á","a"),"ņ","n"),"ģ","g"),"Ş","S"),"ş","s"),"ū","u"),"ë","e"),"ö","o"),"ä","a"))</f>
        <v>Paolo Banchero</v>
      </c>
      <c r="C49" s="8">
        <v>2.1</v>
      </c>
      <c r="D49">
        <f>_xlfn.XLOOKUP(A49,'Playoff VORP'!A:A,'Playoff VORP'!B:B,0)</f>
        <v>0.6</v>
      </c>
      <c r="E49">
        <f>C49+D49</f>
        <v>2.7</v>
      </c>
      <c r="F49" t="str">
        <f>IF(COUNTIF(Analysis!$C:$C,B49)&gt;0,"Matched","NO MATCH")</f>
        <v>Matched</v>
      </c>
    </row>
    <row r="50" spans="1:6" ht="30" x14ac:dyDescent="0.25">
      <c r="A50" s="8" t="s">
        <v>379</v>
      </c>
      <c r="B50" s="8" t="str">
        <f>TRIM(SUBSTITUTE(SUBSTITUTE(SUBSTITUTE(SUBSTITUTE(SUBSTITUTE(SUBSTITUTE(SUBSTITUTE(SUBSTITUTE(SUBSTITUTE(SUBSTITUTE(SUBSTITUTE(SUBSTITUTE(SUBSTITUTE(SUBSTITUTE(SUBSTITUTE(SUBSTITUTE(SUBSTITUTE(SUBSTITUTE(SUBSTITUTE(A50,"ć","c"),"č","c"),"š","s"),"Š","S"),"ž","z"),"ñ","n"),"ü","u"),"í","i"),"é","e"),"ó","o"),"á","a"),"ņ","n"),"ģ","g"),"Ş","S"),"ş","s"),"ū","u"),"ë","e"),"ö","o"),"ä","a"))</f>
        <v>Sandro Mamukelashvili</v>
      </c>
      <c r="C50" s="8">
        <v>2.1</v>
      </c>
      <c r="D50">
        <f>_xlfn.XLOOKUP(A50,'Playoff VORP'!A:A,'Playoff VORP'!B:B,0)</f>
        <v>0</v>
      </c>
      <c r="E50">
        <f>C50+D50</f>
        <v>2.1</v>
      </c>
      <c r="F50" t="str">
        <f>IF(COUNTIF(Analysis!$C:$C,B50)&gt;0,"Matched","NO MATCH")</f>
        <v>Matched</v>
      </c>
    </row>
    <row r="51" spans="1:6" x14ac:dyDescent="0.25">
      <c r="A51" s="8" t="s">
        <v>159</v>
      </c>
      <c r="B51" s="8" t="str">
        <f>TRIM(SUBSTITUTE(SUBSTITUTE(SUBSTITUTE(SUBSTITUTE(SUBSTITUTE(SUBSTITUTE(SUBSTITUTE(SUBSTITUTE(SUBSTITUTE(SUBSTITUTE(SUBSTITUTE(SUBSTITUTE(SUBSTITUTE(SUBSTITUTE(SUBSTITUTE(SUBSTITUTE(SUBSTITUTE(SUBSTITUTE(SUBSTITUTE(A51,"ć","c"),"č","c"),"š","s"),"Š","S"),"ž","z"),"ñ","n"),"ü","u"),"í","i"),"é","e"),"ó","o"),"á","a"),"ņ","n"),"ģ","g"),"Ş","S"),"ş","s"),"ū","u"),"ë","e"),"ö","o"),"ä","a"))</f>
        <v>Austin Reaves</v>
      </c>
      <c r="C51" s="8">
        <v>2.1</v>
      </c>
      <c r="D51">
        <f>_xlfn.XLOOKUP(A51,'Playoff VORP'!A:A,'Playoff VORP'!B:B,0)</f>
        <v>0</v>
      </c>
      <c r="E51">
        <f>C51+D51</f>
        <v>2.1</v>
      </c>
      <c r="F51" t="str">
        <f>IF(COUNTIF(Analysis!$C:$C,B51)&gt;0,"Matched","NO MATCH")</f>
        <v>Matched</v>
      </c>
    </row>
    <row r="52" spans="1:6" x14ac:dyDescent="0.25">
      <c r="A52" s="8" t="s">
        <v>634</v>
      </c>
      <c r="B52" s="8" t="str">
        <f>TRIM(SUBSTITUTE(SUBSTITUTE(SUBSTITUTE(SUBSTITUTE(SUBSTITUTE(SUBSTITUTE(SUBSTITUTE(SUBSTITUTE(SUBSTITUTE(SUBSTITUTE(SUBSTITUTE(SUBSTITUTE(SUBSTITUTE(SUBSTITUTE(SUBSTITUTE(SUBSTITUTE(SUBSTITUTE(SUBSTITUTE(SUBSTITUTE(A52,"ć","c"),"č","c"),"š","s"),"Š","S"),"ž","z"),"ñ","n"),"ü","u"),"í","i"),"é","e"),"ó","o"),"á","a"),"ņ","n"),"ģ","g"),"Ş","S"),"ş","s"),"ū","u"),"ë","e"),"ö","o"),"ä","a"))</f>
        <v>Michael Porter Jr.</v>
      </c>
      <c r="C52" s="8">
        <v>2.1</v>
      </c>
      <c r="D52">
        <f>_xlfn.XLOOKUP(A52,'Playoff VORP'!A:A,'Playoff VORP'!B:B,0)</f>
        <v>0</v>
      </c>
      <c r="E52">
        <f>C52+D52</f>
        <v>2.1</v>
      </c>
      <c r="F52" t="str">
        <f>IF(COUNTIF(Analysis!$C:$C,B52)&gt;0,"Matched","NO MATCH")</f>
        <v>Matched</v>
      </c>
    </row>
    <row r="53" spans="1:6" ht="30" x14ac:dyDescent="0.25">
      <c r="A53" s="8" t="s">
        <v>147</v>
      </c>
      <c r="B53" s="8" t="str">
        <f>TRIM(SUBSTITUTE(SUBSTITUTE(SUBSTITUTE(SUBSTITUTE(SUBSTITUTE(SUBSTITUTE(SUBSTITUTE(SUBSTITUTE(SUBSTITUTE(SUBSTITUTE(SUBSTITUTE(SUBSTITUTE(SUBSTITUTE(SUBSTITUTE(SUBSTITUTE(SUBSTITUTE(SUBSTITUTE(SUBSTITUTE(SUBSTITUTE(A53,"ć","c"),"č","c"),"š","s"),"Š","S"),"ž","z"),"ñ","n"),"ü","u"),"í","i"),"é","e"),"ó","o"),"á","a"),"ņ","n"),"ģ","g"),"Ş","S"),"ş","s"),"ū","u"),"ë","e"),"ö","o"),"ä","a"))</f>
        <v>Nickeil Alexander-Walker</v>
      </c>
      <c r="C53" s="8">
        <v>2.1</v>
      </c>
      <c r="D53">
        <f>_xlfn.XLOOKUP(A53,'Playoff VORP'!A:A,'Playoff VORP'!B:B,0)</f>
        <v>-0.1</v>
      </c>
      <c r="E53">
        <f>C53+D53</f>
        <v>2</v>
      </c>
      <c r="F53" t="str">
        <f>IF(COUNTIF(Analysis!$C:$C,B53)&gt;0,"Matched","NO MATCH")</f>
        <v>Matched</v>
      </c>
    </row>
    <row r="54" spans="1:6" x14ac:dyDescent="0.25">
      <c r="A54" s="8" t="s">
        <v>230</v>
      </c>
      <c r="B54" s="8" t="str">
        <f>TRIM(SUBSTITUTE(SUBSTITUTE(SUBSTITUTE(SUBSTITUTE(SUBSTITUTE(SUBSTITUTE(SUBSTITUTE(SUBSTITUTE(SUBSTITUTE(SUBSTITUTE(SUBSTITUTE(SUBSTITUTE(SUBSTITUTE(SUBSTITUTE(SUBSTITUTE(SUBSTITUTE(SUBSTITUTE(SUBSTITUTE(SUBSTITUTE(A54,"ć","c"),"č","c"),"š","s"),"Š","S"),"ž","z"),"ñ","n"),"ü","u"),"í","i"),"é","e"),"ó","o"),"á","a"),"ņ","n"),"ģ","g"),"Ş","S"),"ş","s"),"ū","u"),"ë","e"),"ö","o"),"ä","a"))</f>
        <v>Dyson Daniels</v>
      </c>
      <c r="C54" s="8">
        <v>2.1</v>
      </c>
      <c r="D54">
        <f>_xlfn.XLOOKUP(A54,'Playoff VORP'!A:A,'Playoff VORP'!B:B,0)</f>
        <v>0.2</v>
      </c>
      <c r="E54">
        <f>C54+D54</f>
        <v>2.3000000000000003</v>
      </c>
      <c r="F54" t="str">
        <f>IF(COUNTIF(Analysis!$C:$C,B54)&gt;0,"Matched","NO MATCH")</f>
        <v>Matched</v>
      </c>
    </row>
    <row r="55" spans="1:6" x14ac:dyDescent="0.25">
      <c r="A55" s="8" t="s">
        <v>10</v>
      </c>
      <c r="B55" s="8" t="str">
        <f>TRIM(SUBSTITUTE(SUBSTITUTE(SUBSTITUTE(SUBSTITUTE(SUBSTITUTE(SUBSTITUTE(SUBSTITUTE(SUBSTITUTE(SUBSTITUTE(SUBSTITUTE(SUBSTITUTE(SUBSTITUTE(SUBSTITUTE(SUBSTITUTE(SUBSTITUTE(SUBSTITUTE(SUBSTITUTE(SUBSTITUTE(SUBSTITUTE(A55,"ć","c"),"č","c"),"š","s"),"Š","S"),"ž","z"),"ñ","n"),"ü","u"),"í","i"),"é","e"),"ó","o"),"á","a"),"ņ","n"),"ģ","g"),"Ş","S"),"ş","s"),"ū","u"),"ë","e"),"ö","o"),"ä","a"))</f>
        <v>Joel Embiid</v>
      </c>
      <c r="C55" s="8">
        <v>2.1</v>
      </c>
      <c r="D55">
        <f>_xlfn.XLOOKUP(A55,'Playoff VORP'!A:A,'Playoff VORP'!B:B,0)</f>
        <v>0.5</v>
      </c>
      <c r="E55">
        <f>C55+D55</f>
        <v>2.6</v>
      </c>
      <c r="F55" t="str">
        <f>IF(COUNTIF(Analysis!$C:$C,B55)&gt;0,"Matched","NO MATCH")</f>
        <v>Matched</v>
      </c>
    </row>
    <row r="56" spans="1:6" x14ac:dyDescent="0.25">
      <c r="A56" s="8" t="s">
        <v>187</v>
      </c>
      <c r="B56" s="8" t="str">
        <f>TRIM(SUBSTITUTE(SUBSTITUTE(SUBSTITUTE(SUBSTITUTE(SUBSTITUTE(SUBSTITUTE(SUBSTITUTE(SUBSTITUTE(SUBSTITUTE(SUBSTITUTE(SUBSTITUTE(SUBSTITUTE(SUBSTITUTE(SUBSTITUTE(SUBSTITUTE(SUBSTITUTE(SUBSTITUTE(SUBSTITUTE(SUBSTITUTE(A56,"ć","c"),"č","c"),"š","s"),"Š","S"),"ž","z"),"ñ","n"),"ü","u"),"í","i"),"é","e"),"ó","o"),"á","a"),"ņ","n"),"ģ","g"),"Ş","S"),"ş","s"),"ū","u"),"ë","e"),"ö","o"),"ä","a"))</f>
        <v>Luke Kornet</v>
      </c>
      <c r="C56" s="8">
        <v>2</v>
      </c>
      <c r="D56">
        <f>_xlfn.XLOOKUP(A56,'Playoff VORP'!A:A,'Playoff VORP'!B:B,0)</f>
        <v>0.3</v>
      </c>
      <c r="E56">
        <f>C56+D56</f>
        <v>2.2999999999999998</v>
      </c>
      <c r="F56" t="str">
        <f>IF(COUNTIF(Analysis!$C:$C,B56)&gt;0,"Matched","NO MATCH")</f>
        <v>Matched</v>
      </c>
    </row>
    <row r="57" spans="1:6" x14ac:dyDescent="0.25">
      <c r="A57" s="8" t="s">
        <v>107</v>
      </c>
      <c r="B57" s="8" t="str">
        <f>TRIM(SUBSTITUTE(SUBSTITUTE(SUBSTITUTE(SUBSTITUTE(SUBSTITUTE(SUBSTITUTE(SUBSTITUTE(SUBSTITUTE(SUBSTITUTE(SUBSTITUTE(SUBSTITUTE(SUBSTITUTE(SUBSTITUTE(SUBSTITUTE(SUBSTITUTE(SUBSTITUTE(SUBSTITUTE(SUBSTITUTE(SUBSTITUTE(A57,"ć","c"),"č","c"),"š","s"),"Š","S"),"ž","z"),"ñ","n"),"ü","u"),"í","i"),"é","e"),"ó","o"),"á","a"),"ņ","n"),"ģ","g"),"Ş","S"),"ş","s"),"ū","u"),"ë","e"),"ö","o"),"ä","a"))</f>
        <v>Josh Giddey</v>
      </c>
      <c r="C57" s="8">
        <v>2</v>
      </c>
      <c r="D57">
        <f>_xlfn.XLOOKUP(A57,'Playoff VORP'!A:A,'Playoff VORP'!B:B,0)</f>
        <v>0</v>
      </c>
      <c r="E57">
        <f>C57+D57</f>
        <v>2</v>
      </c>
      <c r="F57" t="str">
        <f>IF(COUNTIF(Analysis!$C:$C,B57)&gt;0,"Matched","NO MATCH")</f>
        <v>Matched</v>
      </c>
    </row>
    <row r="58" spans="1:6" x14ac:dyDescent="0.25">
      <c r="A58" s="8" t="s">
        <v>160</v>
      </c>
      <c r="B58" s="8" t="str">
        <f>TRIM(SUBSTITUTE(SUBSTITUTE(SUBSTITUTE(SUBSTITUTE(SUBSTITUTE(SUBSTITUTE(SUBSTITUTE(SUBSTITUTE(SUBSTITUTE(SUBSTITUTE(SUBSTITUTE(SUBSTITUTE(SUBSTITUTE(SUBSTITUTE(SUBSTITUTE(SUBSTITUTE(SUBSTITUTE(SUBSTITUTE(SUBSTITUTE(A58,"ć","c"),"č","c"),"š","s"),"Š","S"),"ž","z"),"ñ","n"),"ü","u"),"í","i"),"é","e"),"ó","o"),"á","a"),"ņ","n"),"ģ","g"),"Ş","S"),"ş","s"),"ū","u"),"ë","e"),"ö","o"),"ä","a"))</f>
        <v>Cooper Flagg</v>
      </c>
      <c r="C58" s="8">
        <v>2</v>
      </c>
      <c r="D58">
        <f>_xlfn.XLOOKUP(A58,'Playoff VORP'!A:A,'Playoff VORP'!B:B,0)</f>
        <v>0</v>
      </c>
      <c r="E58">
        <f>C58+D58</f>
        <v>2</v>
      </c>
      <c r="F58" t="str">
        <f>IF(COUNTIF(Analysis!$C:$C,B58)&gt;0,"Matched","NO MATCH")</f>
        <v>Matched</v>
      </c>
    </row>
    <row r="59" spans="1:6" x14ac:dyDescent="0.25">
      <c r="A59" s="8" t="s">
        <v>204</v>
      </c>
      <c r="B59" s="8" t="str">
        <f>TRIM(SUBSTITUTE(SUBSTITUTE(SUBSTITUTE(SUBSTITUTE(SUBSTITUTE(SUBSTITUTE(SUBSTITUTE(SUBSTITUTE(SUBSTITUTE(SUBSTITUTE(SUBSTITUTE(SUBSTITUTE(SUBSTITUTE(SUBSTITUTE(SUBSTITUTE(SUBSTITUTE(SUBSTITUTE(SUBSTITUTE(SUBSTITUTE(A59,"ć","c"),"č","c"),"š","s"),"Š","S"),"ž","z"),"ñ","n"),"ü","u"),"í","i"),"é","e"),"ó","o"),"á","a"),"ņ","n"),"ģ","g"),"Ş","S"),"ş","s"),"ū","u"),"ë","e"),"ö","o"),"ä","a"))</f>
        <v>Stephon Castle</v>
      </c>
      <c r="C59" s="8">
        <v>2</v>
      </c>
      <c r="D59">
        <f>_xlfn.XLOOKUP(A59,'Playoff VORP'!A:A,'Playoff VORP'!B:B,0)</f>
        <v>0.7</v>
      </c>
      <c r="E59">
        <f>C59+D59</f>
        <v>2.7</v>
      </c>
      <c r="F59" t="str">
        <f>IF(COUNTIF(Analysis!$C:$C,B59)&gt;0,"Matched","NO MATCH")</f>
        <v>Matched</v>
      </c>
    </row>
    <row r="60" spans="1:6" ht="30" x14ac:dyDescent="0.25">
      <c r="A60" s="8" t="s">
        <v>353</v>
      </c>
      <c r="B60" s="8" t="str">
        <f>TRIM(SUBSTITUTE(SUBSTITUTE(SUBSTITUTE(SUBSTITUTE(SUBSTITUTE(SUBSTITUTE(SUBSTITUTE(SUBSTITUTE(SUBSTITUTE(SUBSTITUTE(SUBSTITUTE(SUBSTITUTE(SUBSTITUTE(SUBSTITUTE(SUBSTITUTE(SUBSTITUTE(SUBSTITUTE(SUBSTITUTE(SUBSTITUTE(A60,"ć","c"),"č","c"),"š","s"),"Š","S"),"ž","z"),"ñ","n"),"ü","u"),"í","i"),"é","e"),"ó","o"),"á","a"),"ņ","n"),"ģ","g"),"Ş","S"),"ş","s"),"ū","u"),"ë","e"),"ö","o"),"ä","a"))</f>
        <v>Julian Champagnie</v>
      </c>
      <c r="C60" s="8">
        <v>1.9</v>
      </c>
      <c r="D60">
        <f>_xlfn.XLOOKUP(A60,'Playoff VORP'!A:A,'Playoff VORP'!B:B,0)</f>
        <v>1.2</v>
      </c>
      <c r="E60">
        <f>C60+D60</f>
        <v>3.0999999999999996</v>
      </c>
      <c r="F60" t="str">
        <f>IF(COUNTIF(Analysis!$C:$C,B60)&gt;0,"Matched","NO MATCH")</f>
        <v>Matched</v>
      </c>
    </row>
    <row r="61" spans="1:6" x14ac:dyDescent="0.25">
      <c r="A61" s="8" t="s">
        <v>106</v>
      </c>
      <c r="B61" s="8" t="str">
        <f>TRIM(SUBSTITUTE(SUBSTITUTE(SUBSTITUTE(SUBSTITUTE(SUBSTITUTE(SUBSTITUTE(SUBSTITUTE(SUBSTITUTE(SUBSTITUTE(SUBSTITUTE(SUBSTITUTE(SUBSTITUTE(SUBSTITUTE(SUBSTITUTE(SUBSTITUTE(SUBSTITUTE(SUBSTITUTE(SUBSTITUTE(SUBSTITUTE(A61,"ć","c"),"č","c"),"š","s"),"Š","S"),"ž","z"),"ñ","n"),"ü","u"),"í","i"),"é","e"),"ó","o"),"á","a"),"ņ","n"),"ģ","g"),"Ş","S"),"ş","s"),"ū","u"),"ë","e"),"ö","o"),"ä","a"))</f>
        <v>Miles Bridges</v>
      </c>
      <c r="C61" s="8">
        <v>1.9</v>
      </c>
      <c r="D61">
        <f>_xlfn.XLOOKUP(A61,'Playoff VORP'!A:A,'Playoff VORP'!B:B,0)</f>
        <v>0</v>
      </c>
      <c r="E61">
        <f>C61+D61</f>
        <v>1.9</v>
      </c>
      <c r="F61" t="str">
        <f>IF(COUNTIF(Analysis!$C:$C,B61)&gt;0,"Matched","NO MATCH")</f>
        <v>Matched</v>
      </c>
    </row>
    <row r="62" spans="1:6" x14ac:dyDescent="0.25">
      <c r="A62" s="8" t="s">
        <v>376</v>
      </c>
      <c r="B62" s="8" t="str">
        <f>TRIM(SUBSTITUTE(SUBSTITUTE(SUBSTITUTE(SUBSTITUTE(SUBSTITUTE(SUBSTITUTE(SUBSTITUTE(SUBSTITUTE(SUBSTITUTE(SUBSTITUTE(SUBSTITUTE(SUBSTITUTE(SUBSTITUTE(SUBSTITUTE(SUBSTITUTE(SUBSTITUTE(SUBSTITUTE(SUBSTITUTE(SUBSTITUTE(A62,"ć","c"),"č","c"),"š","s"),"Š","S"),"ž","z"),"ñ","n"),"ü","u"),"í","i"),"é","e"),"ó","o"),"á","a"),"ņ","n"),"ģ","g"),"Ş","S"),"ş","s"),"ū","u"),"ë","e"),"ö","o"),"ä","a"))</f>
        <v>Cam Spencer</v>
      </c>
      <c r="C62" s="8">
        <v>1.8</v>
      </c>
      <c r="D62">
        <f>_xlfn.XLOOKUP(A62,'Playoff VORP'!A:A,'Playoff VORP'!B:B,0)</f>
        <v>0</v>
      </c>
      <c r="E62">
        <f>C62+D62</f>
        <v>1.8</v>
      </c>
      <c r="F62" t="str">
        <f>IF(COUNTIF(Analysis!$C:$C,B62)&gt;0,"Matched","NO MATCH")</f>
        <v>Matched</v>
      </c>
    </row>
    <row r="63" spans="1:6" x14ac:dyDescent="0.25">
      <c r="A63" s="8" t="s">
        <v>176</v>
      </c>
      <c r="B63" s="8" t="str">
        <f>TRIM(SUBSTITUTE(SUBSTITUTE(SUBSTITUTE(SUBSTITUTE(SUBSTITUTE(SUBSTITUTE(SUBSTITUTE(SUBSTITUTE(SUBSTITUTE(SUBSTITUTE(SUBSTITUTE(SUBSTITUTE(SUBSTITUTE(SUBSTITUTE(SUBSTITUTE(SUBSTITUTE(SUBSTITUTE(SUBSTITUTE(SUBSTITUTE(A63,"ć","c"),"č","c"),"š","s"),"Š","S"),"ž","z"),"ñ","n"),"ü","u"),"í","i"),"é","e"),"ó","o"),"á","a"),"ņ","n"),"ģ","g"),"Ş","S"),"ş","s"),"ū","u"),"ë","e"),"ö","o"),"ä","a"))</f>
        <v>Brandon Miller</v>
      </c>
      <c r="C63" s="8">
        <v>1.8</v>
      </c>
      <c r="D63">
        <f>_xlfn.XLOOKUP(A63,'Playoff VORP'!A:A,'Playoff VORP'!B:B,0)</f>
        <v>0</v>
      </c>
      <c r="E63">
        <f>C63+D63</f>
        <v>1.8</v>
      </c>
      <c r="F63" t="str">
        <f>IF(COUNTIF(Analysis!$C:$C,B63)&gt;0,"Matched","NO MATCH")</f>
        <v>Matched</v>
      </c>
    </row>
    <row r="64" spans="1:6" x14ac:dyDescent="0.25">
      <c r="A64" s="8" t="s">
        <v>76</v>
      </c>
      <c r="B64" s="8" t="str">
        <f>TRIM(SUBSTITUTE(SUBSTITUTE(SUBSTITUTE(SUBSTITUTE(SUBSTITUTE(SUBSTITUTE(SUBSTITUTE(SUBSTITUTE(SUBSTITUTE(SUBSTITUTE(SUBSTITUTE(SUBSTITUTE(SUBSTITUTE(SUBSTITUTE(SUBSTITUTE(SUBSTITUTE(SUBSTITUTE(SUBSTITUTE(SUBSTITUTE(A64,"ć","c"),"č","c"),"š","s"),"Š","S"),"ž","z"),"ñ","n"),"ü","u"),"í","i"),"é","e"),"ó","o"),"á","a"),"ņ","n"),"ģ","g"),"Ş","S"),"ş","s"),"ū","u"),"ë","e"),"ö","o"),"ä","a"))</f>
        <v>Jalen Suggs</v>
      </c>
      <c r="C64" s="8">
        <v>1.8</v>
      </c>
      <c r="D64">
        <f>_xlfn.XLOOKUP(A64,'Playoff VORP'!A:A,'Playoff VORP'!B:B,0)</f>
        <v>-0.1</v>
      </c>
      <c r="E64">
        <f>C64+D64</f>
        <v>1.7</v>
      </c>
      <c r="F64" t="str">
        <f>IF(COUNTIF(Analysis!$C:$C,B64)&gt;0,"Matched","NO MATCH")</f>
        <v>Matched</v>
      </c>
    </row>
    <row r="65" spans="1:6" x14ac:dyDescent="0.25">
      <c r="A65" s="8" t="s">
        <v>75</v>
      </c>
      <c r="B65" s="8" t="str">
        <f>TRIM(SUBSTITUTE(SUBSTITUTE(SUBSTITUTE(SUBSTITUTE(SUBSTITUTE(SUBSTITUTE(SUBSTITUTE(SUBSTITUTE(SUBSTITUTE(SUBSTITUTE(SUBSTITUTE(SUBSTITUTE(SUBSTITUTE(SUBSTITUTE(SUBSTITUTE(SUBSTITUTE(SUBSTITUTE(SUBSTITUTE(SUBSTITUTE(A65,"ć","c"),"č","c"),"š","s"),"Š","S"),"ž","z"),"ñ","n"),"ü","u"),"í","i"),"é","e"),"ó","o"),"á","a"),"ņ","n"),"ģ","g"),"Ş","S"),"ş","s"),"ū","u"),"ë","e"),"ö","o"),"ä","a"))</f>
        <v>Rudy Gobert</v>
      </c>
      <c r="C65" s="8">
        <v>1.8</v>
      </c>
      <c r="D65">
        <f>_xlfn.XLOOKUP(A65,'Playoff VORP'!A:A,'Playoff VORP'!B:B,0)</f>
        <v>0.3</v>
      </c>
      <c r="E65">
        <f>C65+D65</f>
        <v>2.1</v>
      </c>
      <c r="F65" t="str">
        <f>IF(COUNTIF(Analysis!$C:$C,B65)&gt;0,"Matched","NO MATCH")</f>
        <v>Matched</v>
      </c>
    </row>
    <row r="66" spans="1:6" x14ac:dyDescent="0.25">
      <c r="A66" s="8" t="s">
        <v>294</v>
      </c>
      <c r="B66" s="8" t="str">
        <f>TRIM(SUBSTITUTE(SUBSTITUTE(SUBSTITUTE(SUBSTITUTE(SUBSTITUTE(SUBSTITUTE(SUBSTITUTE(SUBSTITUTE(SUBSTITUTE(SUBSTITUTE(SUBSTITUTE(SUBSTITUTE(SUBSTITUTE(SUBSTITUTE(SUBSTITUTE(SUBSTITUTE(SUBSTITUTE(SUBSTITUTE(SUBSTITUTE(A66,"ć","c"),"č","c"),"š","s"),"Š","S"),"ž","z"),"ñ","n"),"ü","u"),"í","i"),"é","e"),"ó","o"),"á","a"),"ņ","n"),"ģ","g"),"Ş","S"),"ş","s"),"ū","u"),"ë","e"),"ö","o"),"ä","a"))</f>
        <v>Kel'el Ware</v>
      </c>
      <c r="C66" s="8">
        <v>1.8</v>
      </c>
      <c r="D66">
        <f>_xlfn.XLOOKUP(A66,'Playoff VORP'!A:A,'Playoff VORP'!B:B,0)</f>
        <v>0</v>
      </c>
      <c r="E66">
        <f>C66+D66</f>
        <v>1.8</v>
      </c>
      <c r="F66" t="str">
        <f>IF(COUNTIF(Analysis!$C:$C,B66)&gt;0,"Matched","NO MATCH")</f>
        <v>Matched</v>
      </c>
    </row>
    <row r="67" spans="1:6" ht="30" x14ac:dyDescent="0.25">
      <c r="A67" s="8" t="s">
        <v>92</v>
      </c>
      <c r="B67" s="8" t="str">
        <f>TRIM(SUBSTITUTE(SUBSTITUTE(SUBSTITUTE(SUBSTITUTE(SUBSTITUTE(SUBSTITUTE(SUBSTITUTE(SUBSTITUTE(SUBSTITUTE(SUBSTITUTE(SUBSTITUTE(SUBSTITUTE(SUBSTITUTE(SUBSTITUTE(SUBSTITUTE(SUBSTITUTE(SUBSTITUTE(SUBSTITUTE(SUBSTITUTE(A67,"ć","c"),"č","c"),"š","s"),"Š","S"),"ž","z"),"ñ","n"),"ü","u"),"í","i"),"é","e"),"ó","o"),"á","a"),"ņ","n"),"ģ","g"),"Ş","S"),"ş","s"),"ū","u"),"ë","e"),"ö","o"),"ä","a"))</f>
        <v>Isaiah Hartenstein</v>
      </c>
      <c r="C67" s="8">
        <v>1.8</v>
      </c>
      <c r="D67">
        <f>_xlfn.XLOOKUP(A67,'Playoff VORP'!A:A,'Playoff VORP'!B:B,0)</f>
        <v>0.4</v>
      </c>
      <c r="E67">
        <f>C67+D67</f>
        <v>2.2000000000000002</v>
      </c>
      <c r="F67" t="str">
        <f>IF(COUNTIF(Analysis!$C:$C,B67)&gt;0,"Matched","NO MATCH")</f>
        <v>Matched</v>
      </c>
    </row>
    <row r="68" spans="1:6" x14ac:dyDescent="0.25">
      <c r="A68" s="8" t="s">
        <v>711</v>
      </c>
      <c r="B68" s="8" t="str">
        <f>TRIM(SUBSTITUTE(SUBSTITUTE(SUBSTITUTE(SUBSTITUTE(SUBSTITUTE(SUBSTITUTE(SUBSTITUTE(SUBSTITUTE(SUBSTITUTE(SUBSTITUTE(SUBSTITUTE(SUBSTITUTE(SUBSTITUTE(SUBSTITUTE(SUBSTITUTE(SUBSTITUTE(SUBSTITUTE(SUBSTITUTE(SUBSTITUTE(A68,"ć","c"),"č","c"),"š","s"),"Š","S"),"ž","z"),"ñ","n"),"ü","u"),"í","i"),"é","e"),"ó","o"),"á","a"),"ņ","n"),"ģ","g"),"Ş","S"),"ş","s"),"ū","u"),"ë","e"),"ö","o"),"ä","a"))</f>
        <v>Moussa Diabate</v>
      </c>
      <c r="C68" s="8">
        <v>1.8</v>
      </c>
      <c r="D68">
        <f>_xlfn.XLOOKUP(A68,'Playoff VORP'!A:A,'Playoff VORP'!B:B,0)</f>
        <v>0</v>
      </c>
      <c r="E68">
        <f>C68+D68</f>
        <v>1.8</v>
      </c>
      <c r="F68" t="str">
        <f>IF(COUNTIF(Analysis!$C:$C,B68)&gt;0,"Matched","NO MATCH")</f>
        <v>NO MATCH</v>
      </c>
    </row>
    <row r="69" spans="1:6" x14ac:dyDescent="0.25">
      <c r="A69" s="8" t="s">
        <v>122</v>
      </c>
      <c r="B69" s="8" t="str">
        <f>TRIM(SUBSTITUTE(SUBSTITUTE(SUBSTITUTE(SUBSTITUTE(SUBSTITUTE(SUBSTITUTE(SUBSTITUTE(SUBSTITUTE(SUBSTITUTE(SUBSTITUTE(SUBSTITUTE(SUBSTITUTE(SUBSTITUTE(SUBSTITUTE(SUBSTITUTE(SUBSTITUTE(SUBSTITUTE(SUBSTITUTE(SUBSTITUTE(A69,"ć","c"),"č","c"),"š","s"),"Š","S"),"ž","z"),"ñ","n"),"ü","u"),"í","i"),"é","e"),"ó","o"),"á","a"),"ņ","n"),"ģ","g"),"Ş","S"),"ş","s"),"ū","u"),"ë","e"),"ö","o"),"ä","a"))</f>
        <v>Jarrett Allen</v>
      </c>
      <c r="C69" s="8">
        <v>1.8</v>
      </c>
      <c r="D69">
        <f>_xlfn.XLOOKUP(A69,'Playoff VORP'!A:A,'Playoff VORP'!B:B,0)</f>
        <v>0.8</v>
      </c>
      <c r="E69">
        <f>C69+D69</f>
        <v>2.6</v>
      </c>
      <c r="F69" t="str">
        <f>IF(COUNTIF(Analysis!$C:$C,B69)&gt;0,"Matched","NO MATCH")</f>
        <v>Matched</v>
      </c>
    </row>
    <row r="70" spans="1:6" x14ac:dyDescent="0.25">
      <c r="A70" s="8" t="s">
        <v>175</v>
      </c>
      <c r="B70" s="8" t="str">
        <f>TRIM(SUBSTITUTE(SUBSTITUTE(SUBSTITUTE(SUBSTITUTE(SUBSTITUTE(SUBSTITUTE(SUBSTITUTE(SUBSTITUTE(SUBSTITUTE(SUBSTITUTE(SUBSTITUTE(SUBSTITUTE(SUBSTITUTE(SUBSTITUTE(SUBSTITUTE(SUBSTITUTE(SUBSTITUTE(SUBSTITUTE(SUBSTITUTE(A70,"ć","c"),"č","c"),"š","s"),"Š","S"),"ž","z"),"ñ","n"),"ü","u"),"í","i"),"é","e"),"ó","o"),"á","a"),"ņ","n"),"ģ","g"),"Ş","S"),"ş","s"),"ū","u"),"ë","e"),"ö","o"),"ä","a"))</f>
        <v>Donte DiVincenzo</v>
      </c>
      <c r="C70" s="8">
        <v>1.7</v>
      </c>
      <c r="D70">
        <f>_xlfn.XLOOKUP(A70,'Playoff VORP'!A:A,'Playoff VORP'!B:B,0)</f>
        <v>0.3</v>
      </c>
      <c r="E70">
        <f>C70+D70</f>
        <v>2</v>
      </c>
      <c r="F70" t="str">
        <f>IF(COUNTIF(Analysis!$C:$C,B70)&gt;0,"Matched","NO MATCH")</f>
        <v>Matched</v>
      </c>
    </row>
    <row r="71" spans="1:6" x14ac:dyDescent="0.25">
      <c r="A71" s="8" t="s">
        <v>174</v>
      </c>
      <c r="B71" s="8" t="str">
        <f>TRIM(SUBSTITUTE(SUBSTITUTE(SUBSTITUTE(SUBSTITUTE(SUBSTITUTE(SUBSTITUTE(SUBSTITUTE(SUBSTITUTE(SUBSTITUTE(SUBSTITUTE(SUBSTITUTE(SUBSTITUTE(SUBSTITUTE(SUBSTITUTE(SUBSTITUTE(SUBSTITUTE(SUBSTITUTE(SUBSTITUTE(SUBSTITUTE(A71,"ć","c"),"č","c"),"š","s"),"Š","S"),"ž","z"),"ñ","n"),"ü","u"),"í","i"),"é","e"),"ó","o"),"á","a"),"ņ","n"),"ģ","g"),"Ş","S"),"ş","s"),"ū","u"),"ë","e"),"ö","o"),"ä","a"))</f>
        <v>Isaiah Joe</v>
      </c>
      <c r="C71" s="8">
        <v>1.7</v>
      </c>
      <c r="D71">
        <f>_xlfn.XLOOKUP(A71,'Playoff VORP'!A:A,'Playoff VORP'!B:B,0)</f>
        <v>0.1</v>
      </c>
      <c r="E71">
        <f>C71+D71</f>
        <v>1.8</v>
      </c>
      <c r="F71" t="str">
        <f>IF(COUNTIF(Analysis!$C:$C,B71)&gt;0,"Matched","NO MATCH")</f>
        <v>Matched</v>
      </c>
    </row>
    <row r="72" spans="1:6" x14ac:dyDescent="0.25">
      <c r="A72" s="8" t="s">
        <v>63</v>
      </c>
      <c r="B72" s="8" t="str">
        <f>TRIM(SUBSTITUTE(SUBSTITUTE(SUBSTITUTE(SUBSTITUTE(SUBSTITUTE(SUBSTITUTE(SUBSTITUTE(SUBSTITUTE(SUBSTITUTE(SUBSTITUTE(SUBSTITUTE(SUBSTITUTE(SUBSTITUTE(SUBSTITUTE(SUBSTITUTE(SUBSTITUTE(SUBSTITUTE(SUBSTITUTE(SUBSTITUTE(A72,"ć","c"),"č","c"),"š","s"),"Š","S"),"ž","z"),"ñ","n"),"ü","u"),"í","i"),"é","e"),"ó","o"),"á","a"),"ņ","n"),"ģ","g"),"Ş","S"),"ş","s"),"ū","u"),"ë","e"),"ö","o"),"ä","a"))</f>
        <v>Brandon Ingram</v>
      </c>
      <c r="C72" s="8">
        <v>1.7</v>
      </c>
      <c r="D72">
        <f>_xlfn.XLOOKUP(A72,'Playoff VORP'!A:A,'Playoff VORP'!B:B,0)</f>
        <v>-0.1</v>
      </c>
      <c r="E72">
        <f>C72+D72</f>
        <v>1.5999999999999999</v>
      </c>
      <c r="F72" t="str">
        <f>IF(COUNTIF(Analysis!$C:$C,B72)&gt;0,"Matched","NO MATCH")</f>
        <v>Matched</v>
      </c>
    </row>
    <row r="73" spans="1:6" x14ac:dyDescent="0.25">
      <c r="A73" s="8" t="s">
        <v>261</v>
      </c>
      <c r="B73" s="8" t="str">
        <f>TRIM(SUBSTITUTE(SUBSTITUTE(SUBSTITUTE(SUBSTITUTE(SUBSTITUTE(SUBSTITUTE(SUBSTITUTE(SUBSTITUTE(SUBSTITUTE(SUBSTITUTE(SUBSTITUTE(SUBSTITUTE(SUBSTITUTE(SUBSTITUTE(SUBSTITUTE(SUBSTITUTE(SUBSTITUTE(SUBSTITUTE(SUBSTITUTE(A73,"ć","c"),"č","c"),"š","s"),"Š","S"),"ž","z"),"ñ","n"),"ü","u"),"í","i"),"é","e"),"ó","o"),"á","a"),"ņ","n"),"ģ","g"),"Ş","S"),"ş","s"),"ū","u"),"ë","e"),"ö","o"),"ä","a"))</f>
        <v>Cason Wallace</v>
      </c>
      <c r="C73" s="8">
        <v>1.7</v>
      </c>
      <c r="D73">
        <f>_xlfn.XLOOKUP(A73,'Playoff VORP'!A:A,'Playoff VORP'!B:B,0)</f>
        <v>0.9</v>
      </c>
      <c r="E73">
        <f>C73+D73</f>
        <v>2.6</v>
      </c>
      <c r="F73" t="str">
        <f>IF(COUNTIF(Analysis!$C:$C,B73)&gt;0,"Matched","NO MATCH")</f>
        <v>Matched</v>
      </c>
    </row>
    <row r="74" spans="1:6" x14ac:dyDescent="0.25">
      <c r="A74" s="8" t="s">
        <v>93</v>
      </c>
      <c r="B74" s="8" t="str">
        <f>TRIM(SUBSTITUTE(SUBSTITUTE(SUBSTITUTE(SUBSTITUTE(SUBSTITUTE(SUBSTITUTE(SUBSTITUTE(SUBSTITUTE(SUBSTITUTE(SUBSTITUTE(SUBSTITUTE(SUBSTITUTE(SUBSTITUTE(SUBSTITUTE(SUBSTITUTE(SUBSTITUTE(SUBSTITUTE(SUBSTITUTE(SUBSTITUTE(A74,"ć","c"),"č","c"),"š","s"),"Š","S"),"ž","z"),"ñ","n"),"ü","u"),"í","i"),"é","e"),"ó","o"),"á","a"),"ņ","n"),"ģ","g"),"Ş","S"),"ş","s"),"ū","u"),"ë","e"),"ö","o"),"ä","a"))</f>
        <v>Andrew Wiggins</v>
      </c>
      <c r="C74" s="8">
        <v>1.7</v>
      </c>
      <c r="D74">
        <f>_xlfn.XLOOKUP(A74,'Playoff VORP'!A:A,'Playoff VORP'!B:B,0)</f>
        <v>0</v>
      </c>
      <c r="E74">
        <f>C74+D74</f>
        <v>1.7</v>
      </c>
      <c r="F74" t="str">
        <f>IF(COUNTIF(Analysis!$C:$C,B74)&gt;0,"Matched","NO MATCH")</f>
        <v>Matched</v>
      </c>
    </row>
    <row r="75" spans="1:6" x14ac:dyDescent="0.25">
      <c r="A75" s="8" t="s">
        <v>167</v>
      </c>
      <c r="B75" s="8" t="str">
        <f>TRIM(SUBSTITUTE(SUBSTITUTE(SUBSTITUTE(SUBSTITUTE(SUBSTITUTE(SUBSTITUTE(SUBSTITUTE(SUBSTITUTE(SUBSTITUTE(SUBSTITUTE(SUBSTITUTE(SUBSTITUTE(SUBSTITUTE(SUBSTITUTE(SUBSTITUTE(SUBSTITUTE(SUBSTITUTE(SUBSTITUTE(SUBSTITUTE(A75,"ć","c"),"č","c"),"š","s"),"Š","S"),"ž","z"),"ñ","n"),"ü","u"),"í","i"),"é","e"),"ó","o"),"á","a"),"ņ","n"),"ģ","g"),"Ş","S"),"ş","s"),"ū","u"),"ë","e"),"ö","o"),"ä","a"))</f>
        <v>Robert Williams</v>
      </c>
      <c r="C75" s="8">
        <v>1.7</v>
      </c>
      <c r="D75">
        <f>_xlfn.XLOOKUP(A75,'Playoff VORP'!A:A,'Playoff VORP'!B:B,0)</f>
        <v>0.4</v>
      </c>
      <c r="E75">
        <f>C75+D75</f>
        <v>2.1</v>
      </c>
      <c r="F75" t="str">
        <f>IF(COUNTIF(Analysis!$C:$C,B75)&gt;0,"Matched","NO MATCH")</f>
        <v>Matched</v>
      </c>
    </row>
    <row r="76" spans="1:6" x14ac:dyDescent="0.25">
      <c r="A76" s="8" t="s">
        <v>276</v>
      </c>
      <c r="B76" s="8" t="str">
        <f>TRIM(SUBSTITUTE(SUBSTITUTE(SUBSTITUTE(SUBSTITUTE(SUBSTITUTE(SUBSTITUTE(SUBSTITUTE(SUBSTITUTE(SUBSTITUTE(SUBSTITUTE(SUBSTITUTE(SUBSTITUTE(SUBSTITUTE(SUBSTITUTE(SUBSTITUTE(SUBSTITUTE(SUBSTITUTE(SUBSTITUTE(SUBSTITUTE(A76,"ć","c"),"č","c"),"š","s"),"Š","S"),"ž","z"),"ñ","n"),"ü","u"),"í","i"),"é","e"),"ó","o"),"á","a"),"ņ","n"),"ģ","g"),"Ş","S"),"ş","s"),"ū","u"),"ë","e"),"ö","o"),"ä","a"))</f>
        <v>Paul Reed</v>
      </c>
      <c r="C76" s="8">
        <v>1.6</v>
      </c>
      <c r="D76">
        <f>_xlfn.XLOOKUP(A76,'Playoff VORP'!A:A,'Playoff VORP'!B:B,0)</f>
        <v>0.2</v>
      </c>
      <c r="E76">
        <f>C76+D76</f>
        <v>1.8</v>
      </c>
      <c r="F76" t="str">
        <f>IF(COUNTIF(Analysis!$C:$C,B76)&gt;0,"Matched","NO MATCH")</f>
        <v>Matched</v>
      </c>
    </row>
    <row r="77" spans="1:6" ht="30" x14ac:dyDescent="0.25">
      <c r="A77" s="8" t="s">
        <v>169</v>
      </c>
      <c r="B77" s="8" t="str">
        <f>TRIM(SUBSTITUTE(SUBSTITUTE(SUBSTITUTE(SUBSTITUTE(SUBSTITUTE(SUBSTITUTE(SUBSTITUTE(SUBSTITUTE(SUBSTITUTE(SUBSTITUTE(SUBSTITUTE(SUBSTITUTE(SUBSTITUTE(SUBSTITUTE(SUBSTITUTE(SUBSTITUTE(SUBSTITUTE(SUBSTITUTE(SUBSTITUTE(A77,"ć","c"),"č","c"),"š","s"),"Š","S"),"ž","z"),"ñ","n"),"ü","u"),"í","i"),"é","e"),"ó","o"),"á","a"),"ņ","n"),"ģ","g"),"Ş","S"),"ş","s"),"ū","u"),"ë","e"),"ö","o"),"ä","a"))</f>
        <v>Mitchell Robinson</v>
      </c>
      <c r="C77" s="8">
        <v>1.6</v>
      </c>
      <c r="D77">
        <f>_xlfn.XLOOKUP(A77,'Playoff VORP'!A:A,'Playoff VORP'!B:B,0)</f>
        <v>0.2</v>
      </c>
      <c r="E77">
        <f>C77+D77</f>
        <v>1.8</v>
      </c>
      <c r="F77" t="str">
        <f>IF(COUNTIF(Analysis!$C:$C,B77)&gt;0,"Matched","NO MATCH")</f>
        <v>Matched</v>
      </c>
    </row>
    <row r="78" spans="1:6" x14ac:dyDescent="0.25">
      <c r="A78" s="8" t="s">
        <v>34</v>
      </c>
      <c r="B78" s="8" t="str">
        <f>TRIM(SUBSTITUTE(SUBSTITUTE(SUBSTITUTE(SUBSTITUTE(SUBSTITUTE(SUBSTITUTE(SUBSTITUTE(SUBSTITUTE(SUBSTITUTE(SUBSTITUTE(SUBSTITUTE(SUBSTITUTE(SUBSTITUTE(SUBSTITUTE(SUBSTITUTE(SUBSTITUTE(SUBSTITUTE(SUBSTITUTE(SUBSTITUTE(A78,"ć","c"),"č","c"),"š","s"),"Š","S"),"ž","z"),"ñ","n"),"ü","u"),"í","i"),"é","e"),"ó","o"),"á","a"),"ņ","n"),"ģ","g"),"Ş","S"),"ş","s"),"ū","u"),"ë","e"),"ö","o"),"ä","a"))</f>
        <v>Lauri Markkanen</v>
      </c>
      <c r="C78" s="8">
        <v>1.6</v>
      </c>
      <c r="D78">
        <f>_xlfn.XLOOKUP(A78,'Playoff VORP'!A:A,'Playoff VORP'!B:B,0)</f>
        <v>0</v>
      </c>
      <c r="E78">
        <f>C78+D78</f>
        <v>1.6</v>
      </c>
      <c r="F78" t="str">
        <f>IF(COUNTIF(Analysis!$C:$C,B78)&gt;0,"Matched","NO MATCH")</f>
        <v>Matched</v>
      </c>
    </row>
    <row r="79" spans="1:6" x14ac:dyDescent="0.25">
      <c r="A79" s="8" t="s">
        <v>710</v>
      </c>
      <c r="B79" s="8" t="str">
        <f>TRIM(SUBSTITUTE(SUBSTITUTE(SUBSTITUTE(SUBSTITUTE(SUBSTITUTE(SUBSTITUTE(SUBSTITUTE(SUBSTITUTE(SUBSTITUTE(SUBSTITUTE(SUBSTITUTE(SUBSTITUTE(SUBSTITUTE(SUBSTITUTE(SUBSTITUTE(SUBSTITUTE(SUBSTITUTE(SUBSTITUTE(SUBSTITUTE(A79,"ć","c"),"č","c"),"š","s"),"Š","S"),"ž","z"),"ñ","n"),"ü","u"),"í","i"),"é","e"),"ó","o"),"á","a"),"ņ","n"),"ģ","g"),"Ş","S"),"ş","s"),"ū","u"),"ë","e"),"ö","o"),"ä","a"))</f>
        <v>Nikola Vucevic</v>
      </c>
      <c r="C79" s="8">
        <v>1.6</v>
      </c>
      <c r="D79">
        <f>_xlfn.XLOOKUP(A79,'Playoff VORP'!A:A,'Playoff VORP'!B:B,0)</f>
        <v>0</v>
      </c>
      <c r="E79">
        <f>C79+D79</f>
        <v>1.6</v>
      </c>
      <c r="F79" t="str">
        <f>IF(COUNTIF(Analysis!$C:$C,B79)&gt;0,"Matched","NO MATCH")</f>
        <v>Matched</v>
      </c>
    </row>
    <row r="80" spans="1:6" x14ac:dyDescent="0.25">
      <c r="A80" s="8" t="s">
        <v>149</v>
      </c>
      <c r="B80" s="8" t="str">
        <f>TRIM(SUBSTITUTE(SUBSTITUTE(SUBSTITUTE(SUBSTITUTE(SUBSTITUTE(SUBSTITUTE(SUBSTITUTE(SUBSTITUTE(SUBSTITUTE(SUBSTITUTE(SUBSTITUTE(SUBSTITUTE(SUBSTITUTE(SUBSTITUTE(SUBSTITUTE(SUBSTITUTE(SUBSTITUTE(SUBSTITUTE(SUBSTITUTE(A80,"ć","c"),"č","c"),"š","s"),"Š","S"),"ž","z"),"ñ","n"),"ü","u"),"í","i"),"é","e"),"ó","o"),"á","a"),"ņ","n"),"ģ","g"),"Ş","S"),"ş","s"),"ū","u"),"ë","e"),"ö","o"),"ä","a"))</f>
        <v>Onyeka Okongwu</v>
      </c>
      <c r="C80" s="8">
        <v>1.6</v>
      </c>
      <c r="D80">
        <f>_xlfn.XLOOKUP(A80,'Playoff VORP'!A:A,'Playoff VORP'!B:B,0)</f>
        <v>0.2</v>
      </c>
      <c r="E80">
        <f>C80+D80</f>
        <v>1.8</v>
      </c>
      <c r="F80" t="str">
        <f>IF(COUNTIF(Analysis!$C:$C,B80)&gt;0,"Matched","NO MATCH")</f>
        <v>Matched</v>
      </c>
    </row>
    <row r="81" spans="1:6" x14ac:dyDescent="0.25">
      <c r="A81" s="8" t="s">
        <v>81</v>
      </c>
      <c r="B81" s="8" t="str">
        <f>TRIM(SUBSTITUTE(SUBSTITUTE(SUBSTITUTE(SUBSTITUTE(SUBSTITUTE(SUBSTITUTE(SUBSTITUTE(SUBSTITUTE(SUBSTITUTE(SUBSTITUTE(SUBSTITUTE(SUBSTITUTE(SUBSTITUTE(SUBSTITUTE(SUBSTITUTE(SUBSTITUTE(SUBSTITUTE(SUBSTITUTE(SUBSTITUTE(A81,"ć","c"),"č","c"),"š","s"),"Š","S"),"ž","z"),"ñ","n"),"ü","u"),"í","i"),"é","e"),"ó","o"),"á","a"),"ņ","n"),"ģ","g"),"Ş","S"),"ş","s"),"ū","u"),"ë","e"),"ö","o"),"ä","a"))</f>
        <v>Jrue Holiday</v>
      </c>
      <c r="C81" s="8">
        <v>1.6</v>
      </c>
      <c r="D81">
        <f>_xlfn.XLOOKUP(A81,'Playoff VORP'!A:A,'Playoff VORP'!B:B,0)</f>
        <v>0.2</v>
      </c>
      <c r="E81">
        <f>C81+D81</f>
        <v>1.8</v>
      </c>
      <c r="F81" t="str">
        <f>IF(COUNTIF(Analysis!$C:$C,B81)&gt;0,"Matched","NO MATCH")</f>
        <v>Matched</v>
      </c>
    </row>
    <row r="82" spans="1:6" x14ac:dyDescent="0.25">
      <c r="A82" s="8" t="s">
        <v>121</v>
      </c>
      <c r="B82" s="8" t="str">
        <f>TRIM(SUBSTITUTE(SUBSTITUTE(SUBSTITUTE(SUBSTITUTE(SUBSTITUTE(SUBSTITUTE(SUBSTITUTE(SUBSTITUTE(SUBSTITUTE(SUBSTITUTE(SUBSTITUTE(SUBSTITUTE(SUBSTITUTE(SUBSTITUTE(SUBSTITUTE(SUBSTITUTE(SUBSTITUTE(SUBSTITUTE(SUBSTITUTE(A82,"ć","c"),"č","c"),"š","s"),"Š","S"),"ž","z"),"ñ","n"),"ü","u"),"í","i"),"é","e"),"ó","o"),"á","a"),"ņ","n"),"ģ","g"),"Ş","S"),"ş","s"),"ū","u"),"ë","e"),"ö","o"),"ä","a"))</f>
        <v>Norman Powell</v>
      </c>
      <c r="C82" s="8">
        <v>1.5</v>
      </c>
      <c r="D82">
        <f>_xlfn.XLOOKUP(A82,'Playoff VORP'!A:A,'Playoff VORP'!B:B,0)</f>
        <v>0</v>
      </c>
      <c r="E82">
        <f>C82+D82</f>
        <v>1.5</v>
      </c>
      <c r="F82" t="str">
        <f>IF(COUNTIF(Analysis!$C:$C,B82)&gt;0,"Matched","NO MATCH")</f>
        <v>Matched</v>
      </c>
    </row>
    <row r="83" spans="1:6" x14ac:dyDescent="0.25">
      <c r="A83" s="8" t="s">
        <v>216</v>
      </c>
      <c r="B83" s="8" t="str">
        <f>TRIM(SUBSTITUTE(SUBSTITUTE(SUBSTITUTE(SUBSTITUTE(SUBSTITUTE(SUBSTITUTE(SUBSTITUTE(SUBSTITUTE(SUBSTITUTE(SUBSTITUTE(SUBSTITUTE(SUBSTITUTE(SUBSTITUTE(SUBSTITUTE(SUBSTITUTE(SUBSTITUTE(SUBSTITUTE(SUBSTITUTE(SUBSTITUTE(A83,"ć","c"),"č","c"),"š","s"),"Š","S"),"ž","z"),"ñ","n"),"ü","u"),"í","i"),"é","e"),"ó","o"),"á","a"),"ņ","n"),"ģ","g"),"Ş","S"),"ş","s"),"ū","u"),"ë","e"),"ö","o"),"ä","a"))</f>
        <v>Jaylin Williams</v>
      </c>
      <c r="C83" s="8">
        <v>1.5</v>
      </c>
      <c r="D83">
        <f>_xlfn.XLOOKUP(A83,'Playoff VORP'!A:A,'Playoff VORP'!B:B,0)</f>
        <v>0.2</v>
      </c>
      <c r="E83">
        <f>C83+D83</f>
        <v>1.7</v>
      </c>
      <c r="F83" t="str">
        <f>IF(COUNTIF(Analysis!$C:$C,B83)&gt;0,"Matched","NO MATCH")</f>
        <v>Matched</v>
      </c>
    </row>
    <row r="84" spans="1:6" x14ac:dyDescent="0.25">
      <c r="A84" s="8" t="s">
        <v>196</v>
      </c>
      <c r="B84" s="8" t="str">
        <f>TRIM(SUBSTITUTE(SUBSTITUTE(SUBSTITUTE(SUBSTITUTE(SUBSTITUTE(SUBSTITUTE(SUBSTITUTE(SUBSTITUTE(SUBSTITUTE(SUBSTITUTE(SUBSTITUTE(SUBSTITUTE(SUBSTITUTE(SUBSTITUTE(SUBSTITUTE(SUBSTITUTE(SUBSTITUTE(SUBSTITUTE(SUBSTITUTE(A84,"ć","c"),"č","c"),"š","s"),"Š","S"),"ž","z"),"ñ","n"),"ü","u"),"í","i"),"é","e"),"ó","o"),"á","a"),"ņ","n"),"ģ","g"),"Ş","S"),"ş","s"),"ū","u"),"ë","e"),"ö","o"),"ä","a"))</f>
        <v>Royce O'Neale</v>
      </c>
      <c r="C84" s="8">
        <v>1.5</v>
      </c>
      <c r="D84">
        <f>_xlfn.XLOOKUP(A84,'Playoff VORP'!A:A,'Playoff VORP'!B:B,0)</f>
        <v>0.2</v>
      </c>
      <c r="E84">
        <f>C84+D84</f>
        <v>1.7</v>
      </c>
      <c r="F84" t="str">
        <f>IF(COUNTIF(Analysis!$C:$C,B84)&gt;0,"Matched","NO MATCH")</f>
        <v>Matched</v>
      </c>
    </row>
    <row r="85" spans="1:6" x14ac:dyDescent="0.25">
      <c r="A85" s="8" t="s">
        <v>626</v>
      </c>
      <c r="B85" s="8" t="str">
        <f>TRIM(SUBSTITUTE(SUBSTITUTE(SUBSTITUTE(SUBSTITUTE(SUBSTITUTE(SUBSTITUTE(SUBSTITUTE(SUBSTITUTE(SUBSTITUTE(SUBSTITUTE(SUBSTITUTE(SUBSTITUTE(SUBSTITUTE(SUBSTITUTE(SUBSTITUTE(SUBSTITUTE(SUBSTITUTE(SUBSTITUTE(SUBSTITUTE(A85,"ć","c"),"č","c"),"š","s"),"Š","S"),"ž","z"),"ñ","n"),"ü","u"),"í","i"),"é","e"),"ó","o"),"á","a"),"ņ","n"),"ģ","g"),"Ş","S"),"ş","s"),"ū","u"),"ë","e"),"ö","o"),"ä","a"))</f>
        <v>Javonte Green</v>
      </c>
      <c r="C85" s="8">
        <v>1.5</v>
      </c>
      <c r="D85">
        <f>_xlfn.XLOOKUP(A85,'Playoff VORP'!A:A,'Playoff VORP'!B:B,0)</f>
        <v>0</v>
      </c>
      <c r="E85">
        <f>C85+D85</f>
        <v>1.5</v>
      </c>
      <c r="F85" t="str">
        <f>IF(COUNTIF(Analysis!$C:$C,B85)&gt;0,"Matched","NO MATCH")</f>
        <v>NO MATCH</v>
      </c>
    </row>
    <row r="86" spans="1:6" x14ac:dyDescent="0.25">
      <c r="A86" s="8" t="s">
        <v>140</v>
      </c>
      <c r="B86" s="8" t="str">
        <f>TRIM(SUBSTITUTE(SUBSTITUTE(SUBSTITUTE(SUBSTITUTE(SUBSTITUTE(SUBSTITUTE(SUBSTITUTE(SUBSTITUTE(SUBSTITUTE(SUBSTITUTE(SUBSTITUTE(SUBSTITUTE(SUBSTITUTE(SUBSTITUTE(SUBSTITUTE(SUBSTITUTE(SUBSTITUTE(SUBSTITUTE(SUBSTITUTE(A86,"ć","c"),"č","c"),"š","s"),"Š","S"),"ž","z"),"ñ","n"),"ü","u"),"í","i"),"é","e"),"ó","o"),"á","a"),"ņ","n"),"ģ","g"),"Ş","S"),"ş","s"),"ū","u"),"ë","e"),"ö","o"),"ä","a"))</f>
        <v>Grayson Allen</v>
      </c>
      <c r="C86" s="8">
        <v>1.5</v>
      </c>
      <c r="D86">
        <f>_xlfn.XLOOKUP(A86,'Playoff VORP'!A:A,'Playoff VORP'!B:B,0)</f>
        <v>0.1</v>
      </c>
      <c r="E86">
        <f>C86+D86</f>
        <v>1.6</v>
      </c>
      <c r="F86" t="str">
        <f>IF(COUNTIF(Analysis!$C:$C,B86)&gt;0,"Matched","NO MATCH")</f>
        <v>Matched</v>
      </c>
    </row>
    <row r="87" spans="1:6" x14ac:dyDescent="0.25">
      <c r="A87" s="8" t="s">
        <v>99</v>
      </c>
      <c r="B87" s="8" t="str">
        <f>TRIM(SUBSTITUTE(SUBSTITUTE(SUBSTITUTE(SUBSTITUTE(SUBSTITUTE(SUBSTITUTE(SUBSTITUTE(SUBSTITUTE(SUBSTITUTE(SUBSTITUTE(SUBSTITUTE(SUBSTITUTE(SUBSTITUTE(SUBSTITUTE(SUBSTITUTE(SUBSTITUTE(SUBSTITUTE(SUBSTITUTE(SUBSTITUTE(A87,"ć","c"),"č","c"),"š","s"),"Š","S"),"ž","z"),"ñ","n"),"ü","u"),"í","i"),"é","e"),"ó","o"),"á","a"),"ņ","n"),"ģ","g"),"Ş","S"),"ş","s"),"ū","u"),"ë","e"),"ö","o"),"ä","a"))</f>
        <v>Tobias Harris</v>
      </c>
      <c r="C87" s="8">
        <v>1.5</v>
      </c>
      <c r="D87">
        <f>_xlfn.XLOOKUP(A87,'Playoff VORP'!A:A,'Playoff VORP'!B:B,0)</f>
        <v>0.5</v>
      </c>
      <c r="E87">
        <f>C87+D87</f>
        <v>2</v>
      </c>
      <c r="F87" t="str">
        <f>IF(COUNTIF(Analysis!$C:$C,B87)&gt;0,"Matched","NO MATCH")</f>
        <v>Matched</v>
      </c>
    </row>
    <row r="88" spans="1:6" ht="30" x14ac:dyDescent="0.25">
      <c r="A88" s="8" t="s">
        <v>141</v>
      </c>
      <c r="B88" s="8" t="str">
        <f>TRIM(SUBSTITUTE(SUBSTITUTE(SUBSTITUTE(SUBSTITUTE(SUBSTITUTE(SUBSTITUTE(SUBSTITUTE(SUBSTITUTE(SUBSTITUTE(SUBSTITUTE(SUBSTITUTE(SUBSTITUTE(SUBSTITUTE(SUBSTITUTE(SUBSTITUTE(SUBSTITUTE(SUBSTITUTE(SUBSTITUTE(SUBSTITUTE(A88,"ć","c"),"č","c"),"š","s"),"Š","S"),"ž","z"),"ñ","n"),"ü","u"),"í","i"),"é","e"),"ó","o"),"á","a"),"ņ","n"),"ģ","g"),"Ş","S"),"ş","s"),"ū","u"),"ë","e"),"ö","o"),"ä","a"))</f>
        <v>Duncan Robinson</v>
      </c>
      <c r="C88" s="8">
        <v>1.5</v>
      </c>
      <c r="D88">
        <f>_xlfn.XLOOKUP(A88,'Playoff VORP'!A:A,'Playoff VORP'!B:B,0)</f>
        <v>0.6</v>
      </c>
      <c r="E88">
        <f>C88+D88</f>
        <v>2.1</v>
      </c>
      <c r="F88" t="str">
        <f>IF(COUNTIF(Analysis!$C:$C,B88)&gt;0,"Matched","NO MATCH")</f>
        <v>Matched</v>
      </c>
    </row>
    <row r="89" spans="1:6" x14ac:dyDescent="0.25">
      <c r="A89" s="8" t="s">
        <v>627</v>
      </c>
      <c r="B89" s="8" t="str">
        <f>TRIM(SUBSTITUTE(SUBSTITUTE(SUBSTITUTE(SUBSTITUTE(SUBSTITUTE(SUBSTITUTE(SUBSTITUTE(SUBSTITUTE(SUBSTITUTE(SUBSTITUTE(SUBSTITUTE(SUBSTITUTE(SUBSTITUTE(SUBSTITUTE(SUBSTITUTE(SUBSTITUTE(SUBSTITUTE(SUBSTITUTE(SUBSTITUTE(A89,"ć","c"),"č","c"),"š","s"),"Š","S"),"ž","z"),"ñ","n"),"ü","u"),"í","i"),"é","e"),"ó","o"),"á","a"),"ņ","n"),"ģ","g"),"Ş","S"),"ş","s"),"ū","u"),"ë","e"),"ö","o"),"ä","a"))</f>
        <v>Jordan Goodwin</v>
      </c>
      <c r="C89" s="8">
        <v>1.5</v>
      </c>
      <c r="D89">
        <f>_xlfn.XLOOKUP(A89,'Playoff VORP'!A:A,'Playoff VORP'!B:B,0)</f>
        <v>0</v>
      </c>
      <c r="E89">
        <f>C89+D89</f>
        <v>1.5</v>
      </c>
      <c r="F89" t="str">
        <f>IF(COUNTIF(Analysis!$C:$C,B89)&gt;0,"Matched","NO MATCH")</f>
        <v>NO MATCH</v>
      </c>
    </row>
    <row r="90" spans="1:6" x14ac:dyDescent="0.25">
      <c r="A90" s="8" t="s">
        <v>118</v>
      </c>
      <c r="B90" s="8" t="str">
        <f>TRIM(SUBSTITUTE(SUBSTITUTE(SUBSTITUTE(SUBSTITUTE(SUBSTITUTE(SUBSTITUTE(SUBSTITUTE(SUBSTITUTE(SUBSTITUTE(SUBSTITUTE(SUBSTITUTE(SUBSTITUTE(SUBSTITUTE(SUBSTITUTE(SUBSTITUTE(SUBSTITUTE(SUBSTITUTE(SUBSTITUTE(SUBSTITUTE(A90,"ć","c"),"č","c"),"š","s"),"Š","S"),"ž","z"),"ñ","n"),"ü","u"),"í","i"),"é","e"),"ó","o"),"á","a"),"ņ","n"),"ģ","g"),"Ş","S"),"ş","s"),"ū","u"),"ë","e"),"ö","o"),"ä","a"))</f>
        <v>Naz Reid</v>
      </c>
      <c r="C90" s="8">
        <v>1.5</v>
      </c>
      <c r="D90">
        <f>_xlfn.XLOOKUP(A90,'Playoff VORP'!A:A,'Playoff VORP'!B:B,0)</f>
        <v>0.3</v>
      </c>
      <c r="E90">
        <f>C90+D90</f>
        <v>1.8</v>
      </c>
      <c r="F90" t="str">
        <f>IF(COUNTIF(Analysis!$C:$C,B90)&gt;0,"Matched","NO MATCH")</f>
        <v>Matched</v>
      </c>
    </row>
    <row r="91" spans="1:6" x14ac:dyDescent="0.25">
      <c r="A91" s="8" t="s">
        <v>226</v>
      </c>
      <c r="B91" s="8" t="str">
        <f>TRIM(SUBSTITUTE(SUBSTITUTE(SUBSTITUTE(SUBSTITUTE(SUBSTITUTE(SUBSTITUTE(SUBSTITUTE(SUBSTITUTE(SUBSTITUTE(SUBSTITUTE(SUBSTITUTE(SUBSTITUTE(SUBSTITUTE(SUBSTITUTE(SUBSTITUTE(SUBSTITUTE(SUBSTITUTE(SUBSTITUTE(SUBSTITUTE(A91,"ć","c"),"č","c"),"š","s"),"Š","S"),"ž","z"),"ñ","n"),"ü","u"),"í","i"),"é","e"),"ó","o"),"á","a"),"ņ","n"),"ģ","g"),"Ş","S"),"ş","s"),"ū","u"),"ë","e"),"ö","o"),"ä","a"))</f>
        <v>Tre Jones</v>
      </c>
      <c r="C91" s="8">
        <v>1.5</v>
      </c>
      <c r="D91">
        <f>_xlfn.XLOOKUP(A91,'Playoff VORP'!A:A,'Playoff VORP'!B:B,0)</f>
        <v>0</v>
      </c>
      <c r="E91">
        <f>C91+D91</f>
        <v>1.5</v>
      </c>
      <c r="F91" t="str">
        <f>IF(COUNTIF(Analysis!$C:$C,B91)&gt;0,"Matched","NO MATCH")</f>
        <v>Matched</v>
      </c>
    </row>
    <row r="92" spans="1:6" x14ac:dyDescent="0.25">
      <c r="A92" s="8" t="s">
        <v>233</v>
      </c>
      <c r="B92" s="8" t="str">
        <f>TRIM(SUBSTITUTE(SUBSTITUTE(SUBSTITUTE(SUBSTITUTE(SUBSTITUTE(SUBSTITUTE(SUBSTITUTE(SUBSTITUTE(SUBSTITUTE(SUBSTITUTE(SUBSTITUTE(SUBSTITUTE(SUBSTITUTE(SUBSTITUTE(SUBSTITUTE(SUBSTITUTE(SUBSTITUTE(SUBSTITUTE(SUBSTITUTE(A92,"ć","c"),"č","c"),"š","s"),"Š","S"),"ž","z"),"ñ","n"),"ü","u"),"í","i"),"é","e"),"ó","o"),"á","a"),"ņ","n"),"ģ","g"),"Ş","S"),"ş","s"),"ū","u"),"ë","e"),"ö","o"),"ä","a"))</f>
        <v>Ayo Dosunmu</v>
      </c>
      <c r="C92" s="8">
        <v>1.4</v>
      </c>
      <c r="D92">
        <f>_xlfn.XLOOKUP(A92,'Playoff VORP'!A:A,'Playoff VORP'!B:B,0)</f>
        <v>0.5</v>
      </c>
      <c r="E92">
        <f>C92+D92</f>
        <v>1.9</v>
      </c>
      <c r="F92" t="str">
        <f>IF(COUNTIF(Analysis!$C:$C,B92)&gt;0,"Matched","NO MATCH")</f>
        <v>Matched</v>
      </c>
    </row>
    <row r="93" spans="1:6" x14ac:dyDescent="0.25">
      <c r="A93" s="8" t="s">
        <v>250</v>
      </c>
      <c r="B93" s="8" t="str">
        <f>TRIM(SUBSTITUTE(SUBSTITUTE(SUBSTITUTE(SUBSTITUTE(SUBSTITUTE(SUBSTITUTE(SUBSTITUTE(SUBSTITUTE(SUBSTITUTE(SUBSTITUTE(SUBSTITUTE(SUBSTITUTE(SUBSTITUTE(SUBSTITUTE(SUBSTITUTE(SUBSTITUTE(SUBSTITUTE(SUBSTITUTE(SUBSTITUTE(A93,"ć","c"),"č","c"),"š","s"),"Š","S"),"ž","z"),"ñ","n"),"ü","u"),"í","i"),"é","e"),"ó","o"),"á","a"),"ņ","n"),"ģ","g"),"Ş","S"),"ş","s"),"ū","u"),"ë","e"),"ö","o"),"ä","a"))</f>
        <v>Mark Williams</v>
      </c>
      <c r="C93" s="8">
        <v>1.4</v>
      </c>
      <c r="D93">
        <f>_xlfn.XLOOKUP(A93,'Playoff VORP'!A:A,'Playoff VORP'!B:B,0)</f>
        <v>0</v>
      </c>
      <c r="E93">
        <f>C93+D93</f>
        <v>1.4</v>
      </c>
      <c r="F93" t="str">
        <f>IF(COUNTIF(Analysis!$C:$C,B93)&gt;0,"Matched","NO MATCH")</f>
        <v>Matched</v>
      </c>
    </row>
    <row r="94" spans="1:6" x14ac:dyDescent="0.25">
      <c r="A94" s="8" t="s">
        <v>253</v>
      </c>
      <c r="B94" s="8" t="str">
        <f>TRIM(SUBSTITUTE(SUBSTITUTE(SUBSTITUTE(SUBSTITUTE(SUBSTITUTE(SUBSTITUTE(SUBSTITUTE(SUBSTITUTE(SUBSTITUTE(SUBSTITUTE(SUBSTITUTE(SUBSTITUTE(SUBSTITUTE(SUBSTITUTE(SUBSTITUTE(SUBSTITUTE(SUBSTITUTE(SUBSTITUTE(SUBSTITUTE(A94,"ć","c"),"č","c"),"š","s"),"Š","S"),"ž","z"),"ñ","n"),"ü","u"),"í","i"),"é","e"),"ó","o"),"á","a"),"ņ","n"),"ģ","g"),"Ş","S"),"ş","s"),"ū","u"),"ë","e"),"ö","o"),"ä","a"))</f>
        <v>Saddiq Bey</v>
      </c>
      <c r="C94" s="8">
        <v>1.4</v>
      </c>
      <c r="D94">
        <f>_xlfn.XLOOKUP(A94,'Playoff VORP'!A:A,'Playoff VORP'!B:B,0)</f>
        <v>0</v>
      </c>
      <c r="E94">
        <f>C94+D94</f>
        <v>1.4</v>
      </c>
      <c r="F94" t="str">
        <f>IF(COUNTIF(Analysis!$C:$C,B94)&gt;0,"Matched","NO MATCH")</f>
        <v>Matched</v>
      </c>
    </row>
    <row r="95" spans="1:6" x14ac:dyDescent="0.25">
      <c r="A95" s="8" t="s">
        <v>351</v>
      </c>
      <c r="B95" s="8" t="str">
        <f>TRIM(SUBSTITUTE(SUBSTITUTE(SUBSTITUTE(SUBSTITUTE(SUBSTITUTE(SUBSTITUTE(SUBSTITUTE(SUBSTITUTE(SUBSTITUTE(SUBSTITUTE(SUBSTITUTE(SUBSTITUTE(SUBSTITUTE(SUBSTITUTE(SUBSTITUTE(SUBSTITUTE(SUBSTITUTE(SUBSTITUTE(SUBSTITUTE(A95,"ć","c"),"č","c"),"š","s"),"Š","S"),"ž","z"),"ñ","n"),"ü","u"),"í","i"),"é","e"),"ó","o"),"á","a"),"ņ","n"),"ģ","g"),"Ş","S"),"ş","s"),"ū","u"),"ë","e"),"ö","o"),"ä","a"))</f>
        <v>Ajay Mitchell</v>
      </c>
      <c r="C95" s="8">
        <v>1.4</v>
      </c>
      <c r="D95">
        <f>_xlfn.XLOOKUP(A95,'Playoff VORP'!A:A,'Playoff VORP'!B:B,0)</f>
        <v>0.3</v>
      </c>
      <c r="E95">
        <f>C95+D95</f>
        <v>1.7</v>
      </c>
      <c r="F95" t="str">
        <f>IF(COUNTIF(Analysis!$C:$C,B95)&gt;0,"Matched","NO MATCH")</f>
        <v>Matched</v>
      </c>
    </row>
    <row r="96" spans="1:6" x14ac:dyDescent="0.25">
      <c r="A96" s="8" t="s">
        <v>392</v>
      </c>
      <c r="B96" s="8" t="str">
        <f>TRIM(SUBSTITUTE(SUBSTITUTE(SUBSTITUTE(SUBSTITUTE(SUBSTITUTE(SUBSTITUTE(SUBSTITUTE(SUBSTITUTE(SUBSTITUTE(SUBSTITUTE(SUBSTITUTE(SUBSTITUTE(SUBSTITUTE(SUBSTITUTE(SUBSTITUTE(SUBSTITUTE(SUBSTITUTE(SUBSTITUTE(SUBSTITUTE(A96,"ć","c"),"č","c"),"š","s"),"Š","S"),"ž","z"),"ñ","n"),"ü","u"),"í","i"),"é","e"),"ó","o"),"á","a"),"ņ","n"),"ģ","g"),"Ş","S"),"ş","s"),"ū","u"),"ë","e"),"ö","o"),"ä","a"))</f>
        <v>Ryan Kalkbrenner</v>
      </c>
      <c r="C96" s="8">
        <v>1.4</v>
      </c>
      <c r="D96">
        <f>_xlfn.XLOOKUP(A96,'Playoff VORP'!A:A,'Playoff VORP'!B:B,0)</f>
        <v>0</v>
      </c>
      <c r="E96">
        <f>C96+D96</f>
        <v>1.4</v>
      </c>
      <c r="F96" t="str">
        <f>IF(COUNTIF(Analysis!$C:$C,B96)&gt;0,"Matched","NO MATCH")</f>
        <v>Matched</v>
      </c>
    </row>
    <row r="97" spans="1:6" x14ac:dyDescent="0.25">
      <c r="A97" s="8" t="s">
        <v>709</v>
      </c>
      <c r="B97" s="8" t="s">
        <v>103</v>
      </c>
      <c r="C97" s="8">
        <v>1.4</v>
      </c>
      <c r="D97">
        <f>_xlfn.XLOOKUP(A97,'Playoff VORP'!A:A,'Playoff VORP'!B:B,0)</f>
        <v>0</v>
      </c>
      <c r="E97">
        <f>C97+D97</f>
        <v>1.4</v>
      </c>
      <c r="F97" t="str">
        <f>IF(COUNTIF(Analysis!$C:$C,B97)&gt;0,"Matched","NO MATCH")</f>
        <v>Matched</v>
      </c>
    </row>
    <row r="98" spans="1:6" x14ac:dyDescent="0.25">
      <c r="A98" s="8" t="s">
        <v>43</v>
      </c>
      <c r="B98" s="8" t="str">
        <f>TRIM(SUBSTITUTE(SUBSTITUTE(SUBSTITUTE(SUBSTITUTE(SUBSTITUTE(SUBSTITUTE(SUBSTITUTE(SUBSTITUTE(SUBSTITUTE(SUBSTITUTE(SUBSTITUTE(SUBSTITUTE(SUBSTITUTE(SUBSTITUTE(SUBSTITUTE(SUBSTITUTE(SUBSTITUTE(SUBSTITUTE(SUBSTITUTE(A98,"ć","c"),"č","c"),"š","s"),"Š","S"),"ž","z"),"ñ","n"),"ü","u"),"í","i"),"é","e"),"ó","o"),"á","a"),"ņ","n"),"ģ","g"),"Ş","S"),"ş","s"),"ū","u"),"ë","e"),"ö","o"),"ä","a"))</f>
        <v>Pascal Siakam</v>
      </c>
      <c r="C98" s="8">
        <v>1.4</v>
      </c>
      <c r="D98">
        <f>_xlfn.XLOOKUP(A98,'Playoff VORP'!A:A,'Playoff VORP'!B:B,0)</f>
        <v>0</v>
      </c>
      <c r="E98">
        <f>C98+D98</f>
        <v>1.4</v>
      </c>
      <c r="F98" t="str">
        <f>IF(COUNTIF(Analysis!$C:$C,B98)&gt;0,"Matched","NO MATCH")</f>
        <v>Matched</v>
      </c>
    </row>
    <row r="99" spans="1:6" x14ac:dyDescent="0.25">
      <c r="A99" s="8" t="s">
        <v>137</v>
      </c>
      <c r="B99" s="8" t="str">
        <f>TRIM(SUBSTITUTE(SUBSTITUTE(SUBSTITUTE(SUBSTITUTE(SUBSTITUTE(SUBSTITUTE(SUBSTITUTE(SUBSTITUTE(SUBSTITUTE(SUBSTITUTE(SUBSTITUTE(SUBSTITUTE(SUBSTITUTE(SUBSTITUTE(SUBSTITUTE(SUBSTITUTE(SUBSTITUTE(SUBSTITUTE(SUBSTITUTE(A99,"ć","c"),"č","c"),"š","s"),"Š","S"),"ž","z"),"ñ","n"),"ü","u"),"í","i"),"é","e"),"ó","o"),"á","a"),"ņ","n"),"ģ","g"),"Ş","S"),"ş","s"),"ū","u"),"ë","e"),"ö","o"),"ä","a"))</f>
        <v>Keldon Johnson</v>
      </c>
      <c r="C99" s="8">
        <v>1.4</v>
      </c>
      <c r="D99">
        <f>_xlfn.XLOOKUP(A99,'Playoff VORP'!A:A,'Playoff VORP'!B:B,0)</f>
        <v>-0.1</v>
      </c>
      <c r="E99">
        <f>C99+D99</f>
        <v>1.2999999999999998</v>
      </c>
      <c r="F99" t="str">
        <f>IF(COUNTIF(Analysis!$C:$C,B99)&gt;0,"Matched","NO MATCH")</f>
        <v>Matched</v>
      </c>
    </row>
    <row r="100" spans="1:6" x14ac:dyDescent="0.25">
      <c r="A100" s="8" t="s">
        <v>173</v>
      </c>
      <c r="B100" s="8" t="str">
        <f>TRIM(SUBSTITUTE(SUBSTITUTE(SUBSTITUTE(SUBSTITUTE(SUBSTITUTE(SUBSTITUTE(SUBSTITUTE(SUBSTITUTE(SUBSTITUTE(SUBSTITUTE(SUBSTITUTE(SUBSTITUTE(SUBSTITUTE(SUBSTITUTE(SUBSTITUTE(SUBSTITUTE(SUBSTITUTE(SUBSTITUTE(SUBSTITUTE(A100,"ć","c"),"č","c"),"š","s"),"Š","S"),"ž","z"),"ñ","n"),"ü","u"),"í","i"),"é","e"),"ó","o"),"á","a"),"ņ","n"),"ģ","g"),"Ş","S"),"ş","s"),"ū","u"),"ë","e"),"ö","o"),"ä","a"))</f>
        <v>Dylan Harper</v>
      </c>
      <c r="C100" s="8">
        <v>1.3</v>
      </c>
      <c r="D100">
        <f>_xlfn.XLOOKUP(A100,'Playoff VORP'!A:A,'Playoff VORP'!B:B,0)</f>
        <v>0.9</v>
      </c>
      <c r="E100">
        <f>C100+D100</f>
        <v>2.2000000000000002</v>
      </c>
      <c r="F100" t="str">
        <f>IF(COUNTIF(Analysis!$C:$C,B100)&gt;0,"Matched","NO MATCH")</f>
        <v>Matched</v>
      </c>
    </row>
    <row r="101" spans="1:6" x14ac:dyDescent="0.25">
      <c r="A101" s="8" t="s">
        <v>304</v>
      </c>
      <c r="B101" s="8" t="str">
        <f>TRIM(SUBSTITUTE(SUBSTITUTE(SUBSTITUTE(SUBSTITUTE(SUBSTITUTE(SUBSTITUTE(SUBSTITUTE(SUBSTITUTE(SUBSTITUTE(SUBSTITUTE(SUBSTITUTE(SUBSTITUTE(SUBSTITUTE(SUBSTITUTE(SUBSTITUTE(SUBSTITUTE(SUBSTITUTE(SUBSTITUTE(SUBSTITUTE(A101,"ć","c"),"č","c"),"š","s"),"Š","S"),"ž","z"),"ñ","n"),"ü","u"),"í","i"),"é","e"),"ó","o"),"á","a"),"ņ","n"),"ģ","g"),"Ş","S"),"ş","s"),"ū","u"),"ë","e"),"ö","o"),"ä","a"))</f>
        <v>Ryan Rollins</v>
      </c>
      <c r="C101" s="8">
        <v>1.3</v>
      </c>
      <c r="D101">
        <f>_xlfn.XLOOKUP(A101,'Playoff VORP'!A:A,'Playoff VORP'!B:B,0)</f>
        <v>0</v>
      </c>
      <c r="E101">
        <f>C101+D101</f>
        <v>1.3</v>
      </c>
      <c r="F101" t="str">
        <f>IF(COUNTIF(Analysis!$C:$C,B101)&gt;0,"Matched","NO MATCH")</f>
        <v>Matched</v>
      </c>
    </row>
    <row r="102" spans="1:6" x14ac:dyDescent="0.25">
      <c r="A102" s="8" t="s">
        <v>298</v>
      </c>
      <c r="B102" s="8" t="str">
        <f>TRIM(SUBSTITUTE(SUBSTITUTE(SUBSTITUTE(SUBSTITUTE(SUBSTITUTE(SUBSTITUTE(SUBSTITUTE(SUBSTITUTE(SUBSTITUTE(SUBSTITUTE(SUBSTITUTE(SUBSTITUTE(SUBSTITUTE(SUBSTITUTE(SUBSTITUTE(SUBSTITUTE(SUBSTITUTE(SUBSTITUTE(SUBSTITUTE(A102,"ć","c"),"č","c"),"š","s"),"Š","S"),"ž","z"),"ñ","n"),"ü","u"),"í","i"),"é","e"),"ó","o"),"á","a"),"ņ","n"),"ģ","g"),"Ş","S"),"ş","s"),"ū","u"),"ë","e"),"ö","o"),"ä","a"))</f>
        <v>Keyonte George</v>
      </c>
      <c r="C102" s="8">
        <v>1.3</v>
      </c>
      <c r="D102">
        <f>_xlfn.XLOOKUP(A102,'Playoff VORP'!A:A,'Playoff VORP'!B:B,0)</f>
        <v>0</v>
      </c>
      <c r="E102">
        <f>C102+D102</f>
        <v>1.3</v>
      </c>
      <c r="F102" t="str">
        <f>IF(COUNTIF(Analysis!$C:$C,B102)&gt;0,"Matched","NO MATCH")</f>
        <v>Matched</v>
      </c>
    </row>
    <row r="103" spans="1:6" x14ac:dyDescent="0.25">
      <c r="A103" s="8" t="s">
        <v>630</v>
      </c>
      <c r="B103" s="8" t="str">
        <f>TRIM(SUBSTITUTE(SUBSTITUTE(SUBSTITUTE(SUBSTITUTE(SUBSTITUTE(SUBSTITUTE(SUBSTITUTE(SUBSTITUTE(SUBSTITUTE(SUBSTITUTE(SUBSTITUTE(SUBSTITUTE(SUBSTITUTE(SUBSTITUTE(SUBSTITUTE(SUBSTITUTE(SUBSTITUTE(SUBSTITUTE(SUBSTITUTE(A103,"ć","c"),"č","c"),"š","s"),"Š","S"),"ž","z"),"ñ","n"),"ü","u"),"í","i"),"é","e"),"ó","o"),"á","a"),"ņ","n"),"ģ","g"),"Ş","S"),"ş","s"),"ū","u"),"ë","e"),"ö","o"),"ä","a"))</f>
        <v>Kevin Porter Jr.</v>
      </c>
      <c r="C103" s="8">
        <v>1.3</v>
      </c>
      <c r="D103">
        <f>_xlfn.XLOOKUP(A103,'Playoff VORP'!A:A,'Playoff VORP'!B:B,0)</f>
        <v>0</v>
      </c>
      <c r="E103">
        <f>C103+D103</f>
        <v>1.3</v>
      </c>
      <c r="F103" t="str">
        <f>IF(COUNTIF(Analysis!$C:$C,B103)&gt;0,"Matched","NO MATCH")</f>
        <v>Matched</v>
      </c>
    </row>
    <row r="104" spans="1:6" x14ac:dyDescent="0.25">
      <c r="A104" s="8" t="s">
        <v>98</v>
      </c>
      <c r="B104" s="8" t="str">
        <f>TRIM(SUBSTITUTE(SUBSTITUTE(SUBSTITUTE(SUBSTITUTE(SUBSTITUTE(SUBSTITUTE(SUBSTITUTE(SUBSTITUTE(SUBSTITUTE(SUBSTITUTE(SUBSTITUTE(SUBSTITUTE(SUBSTITUTE(SUBSTITUTE(SUBSTITUTE(SUBSTITUTE(SUBSTITUTE(SUBSTITUTE(SUBSTITUTE(A104,"ć","c"),"č","c"),"š","s"),"Š","S"),"ž","z"),"ñ","n"),"ü","u"),"í","i"),"é","e"),"ó","o"),"á","a"),"ņ","n"),"ģ","g"),"Ş","S"),"ş","s"),"ū","u"),"ë","e"),"ö","o"),"ä","a"))</f>
        <v>Devin Vassell</v>
      </c>
      <c r="C104" s="8">
        <v>1.3</v>
      </c>
      <c r="D104">
        <f>_xlfn.XLOOKUP(A104,'Playoff VORP'!A:A,'Playoff VORP'!B:B,0)</f>
        <v>1.1000000000000001</v>
      </c>
      <c r="E104">
        <f>C104+D104</f>
        <v>2.4000000000000004</v>
      </c>
      <c r="F104" t="str">
        <f>IF(COUNTIF(Analysis!$C:$C,B104)&gt;0,"Matched","NO MATCH")</f>
        <v>Matched</v>
      </c>
    </row>
    <row r="105" spans="1:6" ht="30" x14ac:dyDescent="0.25">
      <c r="A105" s="8" t="s">
        <v>311</v>
      </c>
      <c r="B105" s="8" t="str">
        <f>TRIM(SUBSTITUTE(SUBSTITUTE(SUBSTITUTE(SUBSTITUTE(SUBSTITUTE(SUBSTITUTE(SUBSTITUTE(SUBSTITUTE(SUBSTITUTE(SUBSTITUTE(SUBSTITUTE(SUBSTITUTE(SUBSTITUTE(SUBSTITUTE(SUBSTITUTE(SUBSTITUTE(SUBSTITUTE(SUBSTITUTE(SUBSTITUTE(A105,"ć","c"),"č","c"),"š","s"),"Š","S"),"ž","z"),"ñ","n"),"ü","u"),"í","i"),"é","e"),"ó","o"),"á","a"),"ņ","n"),"ģ","g"),"Ş","S"),"ş","s"),"ū","u"),"ë","e"),"ö","o"),"ä","a"))</f>
        <v>Brandin Podziemski</v>
      </c>
      <c r="C105" s="8">
        <v>1.3</v>
      </c>
      <c r="D105">
        <f>_xlfn.XLOOKUP(A105,'Playoff VORP'!A:A,'Playoff VORP'!B:B,0)</f>
        <v>0</v>
      </c>
      <c r="E105">
        <f>C105+D105</f>
        <v>1.3</v>
      </c>
      <c r="F105" t="str">
        <f>IF(COUNTIF(Analysis!$C:$C,B105)&gt;0,"Matched","NO MATCH")</f>
        <v>Matched</v>
      </c>
    </row>
    <row r="106" spans="1:6" x14ac:dyDescent="0.25">
      <c r="A106" s="8" t="s">
        <v>198</v>
      </c>
      <c r="B106" s="8" t="str">
        <f>TRIM(SUBSTITUTE(SUBSTITUTE(SUBSTITUTE(SUBSTITUTE(SUBSTITUTE(SUBSTITUTE(SUBSTITUTE(SUBSTITUTE(SUBSTITUTE(SUBSTITUTE(SUBSTITUTE(SUBSTITUTE(SUBSTITUTE(SUBSTITUTE(SUBSTITUTE(SUBSTITUTE(SUBSTITUTE(SUBSTITUTE(SUBSTITUTE(A106,"ć","c"),"č","c"),"š","s"),"Š","S"),"ž","z"),"ñ","n"),"ü","u"),"í","i"),"é","e"),"ó","o"),"á","a"),"ņ","n"),"ģ","g"),"Ş","S"),"ş","s"),"ū","u"),"ë","e"),"ö","o"),"ä","a"))</f>
        <v>Sam Hauser</v>
      </c>
      <c r="C106" s="8">
        <v>1.3</v>
      </c>
      <c r="D106">
        <f>_xlfn.XLOOKUP(A106,'Playoff VORP'!A:A,'Playoff VORP'!B:B,0)</f>
        <v>0.1</v>
      </c>
      <c r="E106">
        <f>C106+D106</f>
        <v>1.4000000000000001</v>
      </c>
      <c r="F106" t="str">
        <f>IF(COUNTIF(Analysis!$C:$C,B106)&gt;0,"Matched","NO MATCH")</f>
        <v>Matched</v>
      </c>
    </row>
    <row r="107" spans="1:6" x14ac:dyDescent="0.25">
      <c r="A107" s="8" t="s">
        <v>382</v>
      </c>
      <c r="B107" s="8" t="str">
        <f>TRIM(SUBSTITUTE(SUBSTITUTE(SUBSTITUTE(SUBSTITUTE(SUBSTITUTE(SUBSTITUTE(SUBSTITUTE(SUBSTITUTE(SUBSTITUTE(SUBSTITUTE(SUBSTITUTE(SUBSTITUTE(SUBSTITUTE(SUBSTITUTE(SUBSTITUTE(SUBSTITUTE(SUBSTITUTE(SUBSTITUTE(SUBSTITUTE(A107,"ć","c"),"č","c"),"š","s"),"Š","S"),"ž","z"),"ñ","n"),"ü","u"),"í","i"),"é","e"),"ó","o"),"á","a"),"ņ","n"),"ģ","g"),"Ş","S"),"ş","s"),"ū","u"),"ë","e"),"ö","o"),"ä","a"))</f>
        <v>Luka Garza</v>
      </c>
      <c r="C107" s="8">
        <v>1.2</v>
      </c>
      <c r="D107">
        <f>_xlfn.XLOOKUP(A107,'Playoff VORP'!A:A,'Playoff VORP'!B:B,0)</f>
        <v>0.1</v>
      </c>
      <c r="E107">
        <f>C107+D107</f>
        <v>1.3</v>
      </c>
      <c r="F107" t="str">
        <f>IF(COUNTIF(Analysis!$C:$C,B107)&gt;0,"Matched","NO MATCH")</f>
        <v>Matched</v>
      </c>
    </row>
    <row r="108" spans="1:6" x14ac:dyDescent="0.25">
      <c r="A108" s="8" t="s">
        <v>617</v>
      </c>
      <c r="B108" s="8" t="str">
        <f>TRIM(SUBSTITUTE(SUBSTITUTE(SUBSTITUTE(SUBSTITUTE(SUBSTITUTE(SUBSTITUTE(SUBSTITUTE(SUBSTITUTE(SUBSTITUTE(SUBSTITUTE(SUBSTITUTE(SUBSTITUTE(SUBSTITUTE(SUBSTITUTE(SUBSTITUTE(SUBSTITUTE(SUBSTITUTE(SUBSTITUTE(SUBSTITUTE(A108,"ć","c"),"č","c"),"š","s"),"Š","S"),"ž","z"),"ñ","n"),"ü","u"),"í","i"),"é","e"),"ó","o"),"á","a"),"ņ","n"),"ģ","g"),"Ş","S"),"ş","s"),"ū","u"),"ë","e"),"ö","o"),"ä","a"))</f>
        <v>Dru Smith</v>
      </c>
      <c r="C108" s="8">
        <v>1.2</v>
      </c>
      <c r="D108">
        <f>_xlfn.XLOOKUP(A108,'Playoff VORP'!A:A,'Playoff VORP'!B:B,0)</f>
        <v>0</v>
      </c>
      <c r="E108">
        <f>C108+D108</f>
        <v>1.2</v>
      </c>
      <c r="F108" t="str">
        <f>IF(COUNTIF(Analysis!$C:$C,B108)&gt;0,"Matched","NO MATCH")</f>
        <v>NO MATCH</v>
      </c>
    </row>
    <row r="109" spans="1:6" x14ac:dyDescent="0.25">
      <c r="A109" s="8" t="s">
        <v>218</v>
      </c>
      <c r="B109" s="8" t="str">
        <f>TRIM(SUBSTITUTE(SUBSTITUTE(SUBSTITUTE(SUBSTITUTE(SUBSTITUTE(SUBSTITUTE(SUBSTITUTE(SUBSTITUTE(SUBSTITUTE(SUBSTITUTE(SUBSTITUTE(SUBSTITUTE(SUBSTITUTE(SUBSTITUTE(SUBSTITUTE(SUBSTITUTE(SUBSTITUTE(SUBSTITUTE(SUBSTITUTE(A109,"ć","c"),"č","c"),"š","s"),"Š","S"),"ž","z"),"ñ","n"),"ü","u"),"í","i"),"é","e"),"ó","o"),"á","a"),"ņ","n"),"ģ","g"),"Ş","S"),"ş","s"),"ū","u"),"ë","e"),"ö","o"),"ä","a"))</f>
        <v>Goga Bitadze</v>
      </c>
      <c r="C109" s="8">
        <v>1.2</v>
      </c>
      <c r="D109">
        <f>_xlfn.XLOOKUP(A109,'Playoff VORP'!A:A,'Playoff VORP'!B:B,0)</f>
        <v>0</v>
      </c>
      <c r="E109">
        <f>C109+D109</f>
        <v>1.2</v>
      </c>
      <c r="F109" t="str">
        <f>IF(COUNTIF(Analysis!$C:$C,B109)&gt;0,"Matched","NO MATCH")</f>
        <v>Matched</v>
      </c>
    </row>
    <row r="110" spans="1:6" x14ac:dyDescent="0.25">
      <c r="A110" s="8" t="s">
        <v>612</v>
      </c>
      <c r="B110" s="8" t="str">
        <f>TRIM(SUBSTITUTE(SUBSTITUTE(SUBSTITUTE(SUBSTITUTE(SUBSTITUTE(SUBSTITUTE(SUBSTITUTE(SUBSTITUTE(SUBSTITUTE(SUBSTITUTE(SUBSTITUTE(SUBSTITUTE(SUBSTITUTE(SUBSTITUTE(SUBSTITUTE(SUBSTITUTE(SUBSTITUTE(SUBSTITUTE(SUBSTITUTE(A110,"ć","c"),"č","c"),"š","s"),"Š","S"),"ž","z"),"ñ","n"),"ü","u"),"í","i"),"é","e"),"ó","o"),"á","a"),"ņ","n"),"ģ","g"),"Ş","S"),"ş","s"),"ū","u"),"ë","e"),"ö","o"),"ä","a"))</f>
        <v>Craig Porter Jr.</v>
      </c>
      <c r="C110" s="8">
        <v>1.2</v>
      </c>
      <c r="D110">
        <f>_xlfn.XLOOKUP(A110,'Playoff VORP'!A:A,'Playoff VORP'!B:B,0)</f>
        <v>0</v>
      </c>
      <c r="E110">
        <f>C110+D110</f>
        <v>1.2</v>
      </c>
      <c r="F110" t="str">
        <f>IF(COUNTIF(Analysis!$C:$C,B110)&gt;0,"Matched","NO MATCH")</f>
        <v>NO MATCH</v>
      </c>
    </row>
    <row r="111" spans="1:6" x14ac:dyDescent="0.25">
      <c r="A111" s="8" t="s">
        <v>58</v>
      </c>
      <c r="B111" s="8" t="str">
        <f>TRIM(SUBSTITUTE(SUBSTITUTE(SUBSTITUTE(SUBSTITUTE(SUBSTITUTE(SUBSTITUTE(SUBSTITUTE(SUBSTITUTE(SUBSTITUTE(SUBSTITUTE(SUBSTITUTE(SUBSTITUTE(SUBSTITUTE(SUBSTITUTE(SUBSTITUTE(SUBSTITUTE(SUBSTITUTE(SUBSTITUTE(SUBSTITUTE(A111,"ć","c"),"č","c"),"š","s"),"Š","S"),"ž","z"),"ñ","n"),"ü","u"),"í","i"),"é","e"),"ó","o"),"á","a"),"ņ","n"),"ģ","g"),"Ş","S"),"ş","s"),"ū","u"),"ë","e"),"ö","o"),"ä","a"))</f>
        <v>Franz Wagner</v>
      </c>
      <c r="C111" s="8">
        <v>1.2</v>
      </c>
      <c r="D111">
        <f>_xlfn.XLOOKUP(A111,'Playoff VORP'!A:A,'Playoff VORP'!B:B,0)</f>
        <v>0.3</v>
      </c>
      <c r="E111">
        <f>C111+D111</f>
        <v>1.5</v>
      </c>
      <c r="F111" t="str">
        <f>IF(COUNTIF(Analysis!$C:$C,B111)&gt;0,"Matched","NO MATCH")</f>
        <v>Matched</v>
      </c>
    </row>
    <row r="112" spans="1:6" x14ac:dyDescent="0.25">
      <c r="A112" s="8" t="s">
        <v>109</v>
      </c>
      <c r="B112" s="8" t="str">
        <f>TRIM(SUBSTITUTE(SUBSTITUTE(SUBSTITUTE(SUBSTITUTE(SUBSTITUTE(SUBSTITUTE(SUBSTITUTE(SUBSTITUTE(SUBSTITUTE(SUBSTITUTE(SUBSTITUTE(SUBSTITUTE(SUBSTITUTE(SUBSTITUTE(SUBSTITUTE(SUBSTITUTE(SUBSTITUTE(SUBSTITUTE(SUBSTITUTE(A112,"ć","c"),"č","c"),"š","s"),"Š","S"),"ž","z"),"ñ","n"),"ü","u"),"í","i"),"é","e"),"ó","o"),"á","a"),"ņ","n"),"ģ","g"),"Ş","S"),"ş","s"),"ū","u"),"ë","e"),"ö","o"),"ä","a"))</f>
        <v>DeMar DeRozan</v>
      </c>
      <c r="C112" s="8">
        <v>1.1000000000000001</v>
      </c>
      <c r="D112">
        <f>_xlfn.XLOOKUP(A112,'Playoff VORP'!A:A,'Playoff VORP'!B:B,0)</f>
        <v>0</v>
      </c>
      <c r="E112">
        <f>C112+D112</f>
        <v>1.1000000000000001</v>
      </c>
      <c r="F112" t="str">
        <f>IF(COUNTIF(Analysis!$C:$C,B112)&gt;0,"Matched","NO MATCH")</f>
        <v>Matched</v>
      </c>
    </row>
    <row r="113" spans="1:6" x14ac:dyDescent="0.25">
      <c r="A113" s="8" t="s">
        <v>624</v>
      </c>
      <c r="B113" s="8" t="str">
        <f>TRIM(SUBSTITUTE(SUBSTITUTE(SUBSTITUTE(SUBSTITUTE(SUBSTITUTE(SUBSTITUTE(SUBSTITUTE(SUBSTITUTE(SUBSTITUTE(SUBSTITUTE(SUBSTITUTE(SUBSTITUTE(SUBSTITUTE(SUBSTITUTE(SUBSTITUTE(SUBSTITUTE(SUBSTITUTE(SUBSTITUTE(SUBSTITUTE(A113,"ć","c"),"č","c"),"š","s"),"Š","S"),"ž","z"),"ñ","n"),"ü","u"),"í","i"),"é","e"),"ó","o"),"á","a"),"ņ","n"),"ģ","g"),"Ş","S"),"ş","s"),"ū","u"),"ë","e"),"ö","o"),"ä","a"))</f>
        <v>Jaime Jaquez Jr.</v>
      </c>
      <c r="C113" s="8">
        <v>1.1000000000000001</v>
      </c>
      <c r="D113">
        <f>_xlfn.XLOOKUP(A113,'Playoff VORP'!A:A,'Playoff VORP'!B:B,0)</f>
        <v>0</v>
      </c>
      <c r="E113">
        <f>C113+D113</f>
        <v>1.1000000000000001</v>
      </c>
      <c r="F113" t="str">
        <f>IF(COUNTIF(Analysis!$C:$C,B113)&gt;0,"Matched","NO MATCH")</f>
        <v>Matched</v>
      </c>
    </row>
    <row r="114" spans="1:6" x14ac:dyDescent="0.25">
      <c r="A114" s="8" t="s">
        <v>619</v>
      </c>
      <c r="B114" s="8" t="str">
        <f>TRIM(SUBSTITUTE(SUBSTITUTE(SUBSTITUTE(SUBSTITUTE(SUBSTITUTE(SUBSTITUTE(SUBSTITUTE(SUBSTITUTE(SUBSTITUTE(SUBSTITUTE(SUBSTITUTE(SUBSTITUTE(SUBSTITUTE(SUBSTITUTE(SUBSTITUTE(SUBSTITUTE(SUBSTITUTE(SUBSTITUTE(SUBSTITUTE(A114,"ć","c"),"č","c"),"š","s"),"Š","S"),"ž","z"),"ñ","n"),"ü","u"),"í","i"),"é","e"),"ó","o"),"á","a"),"ņ","n"),"ģ","g"),"Ş","S"),"ş","s"),"ū","u"),"ë","e"),"ö","o"),"ä","a"))</f>
        <v>Gary Payton II</v>
      </c>
      <c r="C114" s="8">
        <v>1.1000000000000001</v>
      </c>
      <c r="D114">
        <f>_xlfn.XLOOKUP(A114,'Playoff VORP'!A:A,'Playoff VORP'!B:B,0)</f>
        <v>0</v>
      </c>
      <c r="E114">
        <f>C114+D114</f>
        <v>1.1000000000000001</v>
      </c>
      <c r="F114" t="str">
        <f>IF(COUNTIF(Analysis!$C:$C,B114)&gt;0,"Matched","NO MATCH")</f>
        <v>NO MATCH</v>
      </c>
    </row>
    <row r="115" spans="1:6" x14ac:dyDescent="0.25">
      <c r="A115" s="8" t="s">
        <v>708</v>
      </c>
      <c r="B115" s="8" t="s">
        <v>130</v>
      </c>
      <c r="C115" s="8">
        <v>1.1000000000000001</v>
      </c>
      <c r="D115">
        <f>_xlfn.XLOOKUP(A115,'Playoff VORP'!A:A,'Playoff VORP'!B:B,0)</f>
        <v>0</v>
      </c>
      <c r="E115">
        <f>C115+D115</f>
        <v>1.1000000000000001</v>
      </c>
      <c r="F115" t="str">
        <f>IF(COUNTIF(Analysis!$C:$C,B115)&gt;0,"Matched","NO MATCH")</f>
        <v>Matched</v>
      </c>
    </row>
    <row r="116" spans="1:6" x14ac:dyDescent="0.25">
      <c r="A116" s="8" t="s">
        <v>649</v>
      </c>
      <c r="B116" s="8" t="str">
        <f>TRIM(SUBSTITUTE(SUBSTITUTE(SUBSTITUTE(SUBSTITUTE(SUBSTITUTE(SUBSTITUTE(SUBSTITUTE(SUBSTITUTE(SUBSTITUTE(SUBSTITUTE(SUBSTITUTE(SUBSTITUTE(SUBSTITUTE(SUBSTITUTE(SUBSTITUTE(SUBSTITUTE(SUBSTITUTE(SUBSTITUTE(SUBSTITUTE(A116,"ć","c"),"č","c"),"š","s"),"Š","S"),"ž","z"),"ñ","n"),"ü","u"),"í","i"),"é","e"),"ó","o"),"á","a"),"ņ","n"),"ģ","g"),"Ş","S"),"ş","s"),"ū","u"),"ë","e"),"ö","o"),"ä","a"))</f>
        <v>T.J. McConnell</v>
      </c>
      <c r="C116" s="8">
        <v>1.1000000000000001</v>
      </c>
      <c r="D116">
        <f>_xlfn.XLOOKUP(A116,'Playoff VORP'!A:A,'Playoff VORP'!B:B,0)</f>
        <v>0</v>
      </c>
      <c r="E116">
        <f>C116+D116</f>
        <v>1.1000000000000001</v>
      </c>
      <c r="F116" t="str">
        <f>IF(COUNTIF(Analysis!$C:$C,B116)&gt;0,"Matched","NO MATCH")</f>
        <v>Matched</v>
      </c>
    </row>
    <row r="117" spans="1:6" x14ac:dyDescent="0.25">
      <c r="A117" s="8" t="s">
        <v>609</v>
      </c>
      <c r="B117" s="8" t="str">
        <f>TRIM(SUBSTITUTE(SUBSTITUTE(SUBSTITUTE(SUBSTITUTE(SUBSTITUTE(SUBSTITUTE(SUBSTITUTE(SUBSTITUTE(SUBSTITUTE(SUBSTITUTE(SUBSTITUTE(SUBSTITUTE(SUBSTITUTE(SUBSTITUTE(SUBSTITUTE(SUBSTITUTE(SUBSTITUTE(SUBSTITUTE(SUBSTITUTE(A117,"ć","c"),"č","c"),"š","s"),"Š","S"),"ž","z"),"ñ","n"),"ü","u"),"í","i"),"é","e"),"ó","o"),"á","a"),"ņ","n"),"ģ","g"),"Ş","S"),"ş","s"),"ū","u"),"ë","e"),"ö","o"),"ä","a"))</f>
        <v>Bones Hyland</v>
      </c>
      <c r="C117" s="8">
        <v>1.1000000000000001</v>
      </c>
      <c r="D117">
        <f>_xlfn.XLOOKUP(A117,'Playoff VORP'!A:A,'Playoff VORP'!B:B,0)</f>
        <v>0</v>
      </c>
      <c r="E117">
        <f>C117+D117</f>
        <v>1.1000000000000001</v>
      </c>
      <c r="F117" t="str">
        <f>IF(COUNTIF(Analysis!$C:$C,B117)&gt;0,"Matched","NO MATCH")</f>
        <v>NO MATCH</v>
      </c>
    </row>
    <row r="118" spans="1:6" x14ac:dyDescent="0.25">
      <c r="A118" s="8" t="s">
        <v>28</v>
      </c>
      <c r="B118" s="8" t="str">
        <f>TRIM(SUBSTITUTE(SUBSTITUTE(SUBSTITUTE(SUBSTITUTE(SUBSTITUTE(SUBSTITUTE(SUBSTITUTE(SUBSTITUTE(SUBSTITUTE(SUBSTITUTE(SUBSTITUTE(SUBSTITUTE(SUBSTITUTE(SUBSTITUTE(SUBSTITUTE(SUBSTITUTE(SUBSTITUTE(SUBSTITUTE(SUBSTITUTE(A118,"ć","c"),"č","c"),"š","s"),"Š","S"),"ž","z"),"ñ","n"),"ü","u"),"í","i"),"é","e"),"ó","o"),"á","a"),"ņ","n"),"ģ","g"),"Ş","S"),"ş","s"),"ū","u"),"ë","e"),"ö","o"),"ä","a"))</f>
        <v>Paul George</v>
      </c>
      <c r="C118" s="8">
        <v>1.1000000000000001</v>
      </c>
      <c r="D118">
        <f>_xlfn.XLOOKUP(A118,'Playoff VORP'!A:A,'Playoff VORP'!B:B,0)</f>
        <v>0.4</v>
      </c>
      <c r="E118">
        <f>C118+D118</f>
        <v>1.5</v>
      </c>
      <c r="F118" t="str">
        <f>IF(COUNTIF(Analysis!$C:$C,B118)&gt;0,"Matched","NO MATCH")</f>
        <v>Matched</v>
      </c>
    </row>
    <row r="119" spans="1:6" x14ac:dyDescent="0.25">
      <c r="A119" s="8" t="s">
        <v>127</v>
      </c>
      <c r="B119" s="8" t="str">
        <f>TRIM(SUBSTITUTE(SUBSTITUTE(SUBSTITUTE(SUBSTITUTE(SUBSTITUTE(SUBSTITUTE(SUBSTITUTE(SUBSTITUTE(SUBSTITUTE(SUBSTITUTE(SUBSTITUTE(SUBSTITUTE(SUBSTITUTE(SUBSTITUTE(SUBSTITUTE(SUBSTITUTE(SUBSTITUTE(SUBSTITUTE(SUBSTITUTE(A119,"ć","c"),"č","c"),"š","s"),"Š","S"),"ž","z"),"ñ","n"),"ü","u"),"í","i"),"é","e"),"ó","o"),"á","a"),"ņ","n"),"ģ","g"),"Ş","S"),"ş","s"),"ū","u"),"ë","e"),"ö","o"),"ä","a"))</f>
        <v>Collin Sexton</v>
      </c>
      <c r="C119" s="8">
        <v>1.1000000000000001</v>
      </c>
      <c r="D119">
        <f>_xlfn.XLOOKUP(A119,'Playoff VORP'!A:A,'Playoff VORP'!B:B,0)</f>
        <v>0</v>
      </c>
      <c r="E119">
        <f>C119+D119</f>
        <v>1.1000000000000001</v>
      </c>
      <c r="F119" t="str">
        <f>IF(COUNTIF(Analysis!$C:$C,B119)&gt;0,"Matched","NO MATCH")</f>
        <v>Matched</v>
      </c>
    </row>
    <row r="120" spans="1:6" x14ac:dyDescent="0.25">
      <c r="A120" s="8" t="s">
        <v>387</v>
      </c>
      <c r="B120" s="8" t="str">
        <f>TRIM(SUBSTITUTE(SUBSTITUTE(SUBSTITUTE(SUBSTITUTE(SUBSTITUTE(SUBSTITUTE(SUBSTITUTE(SUBSTITUTE(SUBSTITUTE(SUBSTITUTE(SUBSTITUTE(SUBSTITUTE(SUBSTITUTE(SUBSTITUTE(SUBSTITUTE(SUBSTITUTE(SUBSTITUTE(SUBSTITUTE(SUBSTITUTE(A120,"ć","c"),"č","c"),"š","s"),"Š","S"),"ž","z"),"ñ","n"),"ü","u"),"í","i"),"é","e"),"ó","o"),"á","a"),"ņ","n"),"ģ","g"),"Ş","S"),"ş","s"),"ū","u"),"ë","e"),"ö","o"),"ä","a"))</f>
        <v>Jay Huff</v>
      </c>
      <c r="C120" s="8">
        <v>1.1000000000000001</v>
      </c>
      <c r="D120">
        <f>_xlfn.XLOOKUP(A120,'Playoff VORP'!A:A,'Playoff VORP'!B:B,0)</f>
        <v>0</v>
      </c>
      <c r="E120">
        <f>C120+D120</f>
        <v>1.1000000000000001</v>
      </c>
      <c r="F120" t="str">
        <f>IF(COUNTIF(Analysis!$C:$C,B120)&gt;0,"Matched","NO MATCH")</f>
        <v>Matched</v>
      </c>
    </row>
    <row r="121" spans="1:6" x14ac:dyDescent="0.25">
      <c r="A121" s="8" t="s">
        <v>85</v>
      </c>
      <c r="B121" s="8" t="str">
        <f>TRIM(SUBSTITUTE(SUBSTITUTE(SUBSTITUTE(SUBSTITUTE(SUBSTITUTE(SUBSTITUTE(SUBSTITUTE(SUBSTITUTE(SUBSTITUTE(SUBSTITUTE(SUBSTITUTE(SUBSTITUTE(SUBSTITUTE(SUBSTITUTE(SUBSTITUTE(SUBSTITUTE(SUBSTITUTE(SUBSTITUTE(SUBSTITUTE(A121,"ć","c"),"č","c"),"š","s"),"Š","S"),"ž","z"),"ñ","n"),"ü","u"),"í","i"),"é","e"),"ó","o"),"á","a"),"ņ","n"),"ģ","g"),"Ş","S"),"ş","s"),"ū","u"),"ë","e"),"ö","o"),"ä","a"))</f>
        <v>Tyler Herro</v>
      </c>
      <c r="C121" s="8">
        <v>1.1000000000000001</v>
      </c>
      <c r="D121">
        <f>_xlfn.XLOOKUP(A121,'Playoff VORP'!A:A,'Playoff VORP'!B:B,0)</f>
        <v>0</v>
      </c>
      <c r="E121">
        <f>C121+D121</f>
        <v>1.1000000000000001</v>
      </c>
      <c r="F121" t="str">
        <f>IF(COUNTIF(Analysis!$C:$C,B121)&gt;0,"Matched","NO MATCH")</f>
        <v>Matched</v>
      </c>
    </row>
    <row r="122" spans="1:6" x14ac:dyDescent="0.25">
      <c r="A122" s="8" t="s">
        <v>123</v>
      </c>
      <c r="B122" s="8" t="str">
        <f>TRIM(SUBSTITUTE(SUBSTITUTE(SUBSTITUTE(SUBSTITUTE(SUBSTITUTE(SUBSTITUTE(SUBSTITUTE(SUBSTITUTE(SUBSTITUTE(SUBSTITUTE(SUBSTITUTE(SUBSTITUTE(SUBSTITUTE(SUBSTITUTE(SUBSTITUTE(SUBSTITUTE(SUBSTITUTE(SUBSTITUTE(SUBSTITUTE(A122,"ć","c"),"č","c"),"š","s"),"Š","S"),"ž","z"),"ñ","n"),"ü","u"),"í","i"),"é","e"),"ó","o"),"á","a"),"ņ","n"),"ģ","g"),"Ş","S"),"ş","s"),"ū","u"),"ë","e"),"ö","o"),"ä","a"))</f>
        <v>Jakob Poeltl</v>
      </c>
      <c r="C122" s="8">
        <v>1</v>
      </c>
      <c r="D122">
        <f>_xlfn.XLOOKUP(A122,'Playoff VORP'!A:A,'Playoff VORP'!B:B,0)</f>
        <v>0.2</v>
      </c>
      <c r="E122">
        <f>C122+D122</f>
        <v>1.2</v>
      </c>
      <c r="F122" t="str">
        <f>IF(COUNTIF(Analysis!$C:$C,B122)&gt;0,"Matched","NO MATCH")</f>
        <v>Matched</v>
      </c>
    </row>
    <row r="123" spans="1:6" x14ac:dyDescent="0.25">
      <c r="A123" s="8" t="s">
        <v>184</v>
      </c>
      <c r="B123" s="8" t="str">
        <f>TRIM(SUBSTITUTE(SUBSTITUTE(SUBSTITUTE(SUBSTITUTE(SUBSTITUTE(SUBSTITUTE(SUBSTITUTE(SUBSTITUTE(SUBSTITUTE(SUBSTITUTE(SUBSTITUTE(SUBSTITUTE(SUBSTITUTE(SUBSTITUTE(SUBSTITUTE(SUBSTITUTE(SUBSTITUTE(SUBSTITUTE(SUBSTITUTE(A123,"ć","c"),"č","c"),"š","s"),"Š","S"),"ž","z"),"ñ","n"),"ü","u"),"í","i"),"é","e"),"ó","o"),"á","a"),"ņ","n"),"ģ","g"),"Ş","S"),"ş","s"),"ū","u"),"ë","e"),"ö","o"),"ä","a"))</f>
        <v>VJ Edgecombe</v>
      </c>
      <c r="C123" s="8">
        <v>1</v>
      </c>
      <c r="D123">
        <f>_xlfn.XLOOKUP(A123,'Playoff VORP'!A:A,'Playoff VORP'!B:B,0)</f>
        <v>0.1</v>
      </c>
      <c r="E123">
        <f>C123+D123</f>
        <v>1.1000000000000001</v>
      </c>
      <c r="F123" t="str">
        <f>IF(COUNTIF(Analysis!$C:$C,B123)&gt;0,"Matched","NO MATCH")</f>
        <v>Matched</v>
      </c>
    </row>
    <row r="124" spans="1:6" x14ac:dyDescent="0.25">
      <c r="A124" s="8" t="s">
        <v>110</v>
      </c>
      <c r="B124" s="8" t="str">
        <f>TRIM(SUBSTITUTE(SUBSTITUTE(SUBSTITUTE(SUBSTITUTE(SUBSTITUTE(SUBSTITUTE(SUBSTITUTE(SUBSTITUTE(SUBSTITUTE(SUBSTITUTE(SUBSTITUTE(SUBSTITUTE(SUBSTITUTE(SUBSTITUTE(SUBSTITUTE(SUBSTITUTE(SUBSTITUTE(SUBSTITUTE(SUBSTITUTE(A124,"ć","c"),"č","c"),"š","s"),"Š","S"),"ž","z"),"ñ","n"),"ü","u"),"í","i"),"é","e"),"ó","o"),"á","a"),"ņ","n"),"ģ","g"),"Ş","S"),"ş","s"),"ū","u"),"ë","e"),"ö","o"),"ä","a"))</f>
        <v>Jaden McDaniels</v>
      </c>
      <c r="C124" s="8">
        <v>1</v>
      </c>
      <c r="D124">
        <f>_xlfn.XLOOKUP(A124,'Playoff VORP'!A:A,'Playoff VORP'!B:B,0)</f>
        <v>0.1</v>
      </c>
      <c r="E124">
        <f>C124+D124</f>
        <v>1.1000000000000001</v>
      </c>
      <c r="F124" t="str">
        <f>IF(COUNTIF(Analysis!$C:$C,B124)&gt;0,"Matched","NO MATCH")</f>
        <v>Matched</v>
      </c>
    </row>
    <row r="125" spans="1:6" x14ac:dyDescent="0.25">
      <c r="A125" s="8" t="s">
        <v>132</v>
      </c>
      <c r="B125" s="8" t="str">
        <f>TRIM(SUBSTITUTE(SUBSTITUTE(SUBSTITUTE(SUBSTITUTE(SUBSTITUTE(SUBSTITUTE(SUBSTITUTE(SUBSTITUTE(SUBSTITUTE(SUBSTITUTE(SUBSTITUTE(SUBSTITUTE(SUBSTITUTE(SUBSTITUTE(SUBSTITUTE(SUBSTITUTE(SUBSTITUTE(SUBSTITUTE(SUBSTITUTE(A125,"ć","c"),"č","c"),"š","s"),"Š","S"),"ž","z"),"ñ","n"),"ü","u"),"í","i"),"é","e"),"ó","o"),"á","a"),"ņ","n"),"ģ","g"),"Ş","S"),"ş","s"),"ū","u"),"ë","e"),"ö","o"),"ä","a"))</f>
        <v>Alex Caruso</v>
      </c>
      <c r="C125" s="8">
        <v>1</v>
      </c>
      <c r="D125">
        <f>_xlfn.XLOOKUP(A125,'Playoff VORP'!A:A,'Playoff VORP'!B:B,0)</f>
        <v>0.6</v>
      </c>
      <c r="E125">
        <f>C125+D125</f>
        <v>1.6</v>
      </c>
      <c r="F125" t="str">
        <f>IF(COUNTIF(Analysis!$C:$C,B125)&gt;0,"Matched","NO MATCH")</f>
        <v>Matched</v>
      </c>
    </row>
    <row r="126" spans="1:6" x14ac:dyDescent="0.25">
      <c r="A126" s="8" t="s">
        <v>251</v>
      </c>
      <c r="B126" s="8" t="str">
        <f>TRIM(SUBSTITUTE(SUBSTITUTE(SUBSTITUTE(SUBSTITUTE(SUBSTITUTE(SUBSTITUTE(SUBSTITUTE(SUBSTITUTE(SUBSTITUTE(SUBSTITUTE(SUBSTITUTE(SUBSTITUTE(SUBSTITUTE(SUBSTITUTE(SUBSTITUTE(SUBSTITUTE(SUBSTITUTE(SUBSTITUTE(SUBSTITUTE(A126,"ć","c"),"č","c"),"š","s"),"Š","S"),"ž","z"),"ñ","n"),"ü","u"),"í","i"),"é","e"),"ó","o"),"á","a"),"ņ","n"),"ģ","g"),"Ş","S"),"ş","s"),"ū","u"),"ë","e"),"ö","o"),"ä","a"))</f>
        <v>Day'Ron Sharpe</v>
      </c>
      <c r="C126" s="8">
        <v>1</v>
      </c>
      <c r="D126">
        <f>_xlfn.XLOOKUP(A126,'Playoff VORP'!A:A,'Playoff VORP'!B:B,0)</f>
        <v>0</v>
      </c>
      <c r="E126">
        <f>C126+D126</f>
        <v>1</v>
      </c>
      <c r="F126" t="str">
        <f>IF(COUNTIF(Analysis!$C:$C,B126)&gt;0,"Matched","NO MATCH")</f>
        <v>Matched</v>
      </c>
    </row>
    <row r="127" spans="1:6" x14ac:dyDescent="0.25">
      <c r="A127" s="8" t="s">
        <v>89</v>
      </c>
      <c r="B127" s="8" t="str">
        <f>TRIM(SUBSTITUTE(SUBSTITUTE(SUBSTITUTE(SUBSTITUTE(SUBSTITUTE(SUBSTITUTE(SUBSTITUTE(SUBSTITUTE(SUBSTITUTE(SUBSTITUTE(SUBSTITUTE(SUBSTITUTE(SUBSTITUTE(SUBSTITUTE(SUBSTITUTE(SUBSTITUTE(SUBSTITUTE(SUBSTITUTE(SUBSTITUTE(A127,"ć","c"),"č","c"),"š","s"),"Š","S"),"ž","z"),"ñ","n"),"ü","u"),"í","i"),"é","e"),"ó","o"),"á","a"),"ņ","n"),"ģ","g"),"Ş","S"),"ş","s"),"ū","u"),"ë","e"),"ö","o"),"ä","a"))</f>
        <v>CJ McCollum</v>
      </c>
      <c r="C127" s="8">
        <v>1</v>
      </c>
      <c r="D127">
        <f>_xlfn.XLOOKUP(A127,'Playoff VORP'!A:A,'Playoff VORP'!B:B,0)</f>
        <v>0</v>
      </c>
      <c r="E127">
        <f>C127+D127</f>
        <v>1</v>
      </c>
      <c r="F127" t="str">
        <f>IF(COUNTIF(Analysis!$C:$C,B127)&gt;0,"Matched","NO MATCH")</f>
        <v>Matched</v>
      </c>
    </row>
    <row r="128" spans="1:6" x14ac:dyDescent="0.25">
      <c r="A128" s="8" t="s">
        <v>246</v>
      </c>
      <c r="B128" s="8" t="str">
        <f>TRIM(SUBSTITUTE(SUBSTITUTE(SUBSTITUTE(SUBSTITUTE(SUBSTITUTE(SUBSTITUTE(SUBSTITUTE(SUBSTITUTE(SUBSTITUTE(SUBSTITUTE(SUBSTITUTE(SUBSTITUTE(SUBSTITUTE(SUBSTITUTE(SUBSTITUTE(SUBSTITUTE(SUBSTITUTE(SUBSTITUTE(SUBSTITUTE(A128,"ć","c"),"č","c"),"š","s"),"Š","S"),"ž","z"),"ñ","n"),"ü","u"),"í","i"),"é","e"),"ó","o"),"á","a"),"ņ","n"),"ģ","g"),"Ş","S"),"ş","s"),"ū","u"),"ë","e"),"ö","o"),"ä","a"))</f>
        <v>Jalen Williams</v>
      </c>
      <c r="C128" s="8">
        <v>1</v>
      </c>
      <c r="D128">
        <f>_xlfn.XLOOKUP(A128,'Playoff VORP'!A:A,'Playoff VORP'!B:B,0)</f>
        <v>0.2</v>
      </c>
      <c r="E128">
        <f>C128+D128</f>
        <v>1.2</v>
      </c>
      <c r="F128" t="str">
        <f>IF(COUNTIF(Analysis!$C:$C,B128)&gt;0,"Matched","NO MATCH")</f>
        <v>Matched</v>
      </c>
    </row>
    <row r="129" spans="1:6" x14ac:dyDescent="0.25">
      <c r="A129" s="8" t="s">
        <v>95</v>
      </c>
      <c r="B129" s="8" t="str">
        <f>TRIM(SUBSTITUTE(SUBSTITUTE(SUBSTITUTE(SUBSTITUTE(SUBSTITUTE(SUBSTITUTE(SUBSTITUTE(SUBSTITUTE(SUBSTITUTE(SUBSTITUTE(SUBSTITUTE(SUBSTITUTE(SUBSTITUTE(SUBSTITUTE(SUBSTITUTE(SUBSTITUTE(SUBSTITUTE(SUBSTITUTE(SUBSTITUTE(A129,"ć","c"),"č","c"),"š","s"),"Š","S"),"ž","z"),"ñ","n"),"ü","u"),"í","i"),"é","e"),"ó","o"),"á","a"),"ņ","n"),"ģ","g"),"Ş","S"),"ş","s"),"ū","u"),"ë","e"),"ö","o"),"ä","a"))</f>
        <v>RJ Barrett</v>
      </c>
      <c r="C129" s="8">
        <v>1</v>
      </c>
      <c r="D129">
        <f>_xlfn.XLOOKUP(A129,'Playoff VORP'!A:A,'Playoff VORP'!B:B,0)</f>
        <v>0.2</v>
      </c>
      <c r="E129">
        <f>C129+D129</f>
        <v>1.2</v>
      </c>
      <c r="F129" t="str">
        <f>IF(COUNTIF(Analysis!$C:$C,B129)&gt;0,"Matched","NO MATCH")</f>
        <v>Matched</v>
      </c>
    </row>
    <row r="130" spans="1:6" x14ac:dyDescent="0.25">
      <c r="A130" s="8" t="s">
        <v>331</v>
      </c>
      <c r="B130" s="8" t="str">
        <f>TRIM(SUBSTITUTE(SUBSTITUTE(SUBSTITUTE(SUBSTITUTE(SUBSTITUTE(SUBSTITUTE(SUBSTITUTE(SUBSTITUTE(SUBSTITUTE(SUBSTITUTE(SUBSTITUTE(SUBSTITUTE(SUBSTITUTE(SUBSTITUTE(SUBSTITUTE(SUBSTITUTE(SUBSTITUTE(SUBSTITUTE(SUBSTITUTE(A130,"ć","c"),"č","c"),"š","s"),"Š","S"),"ž","z"),"ñ","n"),"ü","u"),"í","i"),"é","e"),"ó","o"),"á","a"),"ņ","n"),"ģ","g"),"Ş","S"),"ş","s"),"ū","u"),"ë","e"),"ö","o"),"ä","a"))</f>
        <v>Jaxson Hayes</v>
      </c>
      <c r="C130" s="8">
        <v>1</v>
      </c>
      <c r="D130">
        <f>_xlfn.XLOOKUP(A130,'Playoff VORP'!A:A,'Playoff VORP'!B:B,0)</f>
        <v>0</v>
      </c>
      <c r="E130">
        <f>C130+D130</f>
        <v>1</v>
      </c>
      <c r="F130" t="str">
        <f>IF(COUNTIF(Analysis!$C:$C,B130)&gt;0,"Matched","NO MATCH")</f>
        <v>Matched</v>
      </c>
    </row>
    <row r="131" spans="1:6" x14ac:dyDescent="0.25">
      <c r="A131" s="8" t="s">
        <v>128</v>
      </c>
      <c r="B131" s="8" t="str">
        <f>TRIM(SUBSTITUTE(SUBSTITUTE(SUBSTITUTE(SUBSTITUTE(SUBSTITUTE(SUBSTITUTE(SUBSTITUTE(SUBSTITUTE(SUBSTITUTE(SUBSTITUTE(SUBSTITUTE(SUBSTITUTE(SUBSTITUTE(SUBSTITUTE(SUBSTITUTE(SUBSTITUTE(SUBSTITUTE(SUBSTITUTE(SUBSTITUTE(A131,"ć","c"),"č","c"),"š","s"),"Š","S"),"ž","z"),"ñ","n"),"ü","u"),"í","i"),"é","e"),"ó","o"),"á","a"),"ņ","n"),"ģ","g"),"Ş","S"),"ş","s"),"ū","u"),"ë","e"),"ö","o"),"ä","a"))</f>
        <v>Harrison Barnes</v>
      </c>
      <c r="C131" s="8">
        <v>1</v>
      </c>
      <c r="D131">
        <f>_xlfn.XLOOKUP(A131,'Playoff VORP'!A:A,'Playoff VORP'!B:B,0)</f>
        <v>0</v>
      </c>
      <c r="E131">
        <f>C131+D131</f>
        <v>1</v>
      </c>
      <c r="F131" t="str">
        <f>IF(COUNTIF(Analysis!$C:$C,B131)&gt;0,"Matched","NO MATCH")</f>
        <v>Matched</v>
      </c>
    </row>
    <row r="132" spans="1:6" x14ac:dyDescent="0.25">
      <c r="A132" s="8" t="s">
        <v>384</v>
      </c>
      <c r="B132" s="8" t="str">
        <f>TRIM(SUBSTITUTE(SUBSTITUTE(SUBSTITUTE(SUBSTITUTE(SUBSTITUTE(SUBSTITUTE(SUBSTITUTE(SUBSTITUTE(SUBSTITUTE(SUBSTITUTE(SUBSTITUTE(SUBSTITUTE(SUBSTITUTE(SUBSTITUTE(SUBSTITUTE(SUBSTITUTE(SUBSTITUTE(SUBSTITUTE(SUBSTITUTE(A132,"ć","c"),"č","c"),"š","s"),"Š","S"),"ž","z"),"ñ","n"),"ü","u"),"í","i"),"é","e"),"ó","o"),"á","a"),"ņ","n"),"ģ","g"),"Ş","S"),"ş","s"),"ū","u"),"ë","e"),"ö","o"),"ä","a"))</f>
        <v>Josh Minott</v>
      </c>
      <c r="C132" s="8">
        <v>1</v>
      </c>
      <c r="D132">
        <f>_xlfn.XLOOKUP(A132,'Playoff VORP'!A:A,'Playoff VORP'!B:B,0)</f>
        <v>0</v>
      </c>
      <c r="E132">
        <f>C132+D132</f>
        <v>1</v>
      </c>
      <c r="F132" t="str">
        <f>IF(COUNTIF(Analysis!$C:$C,B132)&gt;0,"Matched","NO MATCH")</f>
        <v>Matched</v>
      </c>
    </row>
    <row r="133" spans="1:6" ht="30" x14ac:dyDescent="0.25">
      <c r="A133" s="8" t="s">
        <v>249</v>
      </c>
      <c r="B133" s="8" t="str">
        <f>TRIM(SUBSTITUTE(SUBSTITUTE(SUBSTITUTE(SUBSTITUTE(SUBSTITUTE(SUBSTITUTE(SUBSTITUTE(SUBSTITUTE(SUBSTITUTE(SUBSTITUTE(SUBSTITUTE(SUBSTITUTE(SUBSTITUTE(SUBSTITUTE(SUBSTITUTE(SUBSTITUTE(SUBSTITUTE(SUBSTITUTE(SUBSTITUTE(A133,"ć","c"),"č","c"),"š","s"),"Š","S"),"ž","z"),"ñ","n"),"ü","u"),"í","i"),"é","e"),"ó","o"),"á","a"),"ņ","n"),"ģ","g"),"Ş","S"),"ş","s"),"ū","u"),"ë","e"),"ö","o"),"ä","a"))</f>
        <v>Collin Murray-Boyles</v>
      </c>
      <c r="C133" s="8">
        <v>1</v>
      </c>
      <c r="D133">
        <f>_xlfn.XLOOKUP(A133,'Playoff VORP'!A:A,'Playoff VORP'!B:B,0)</f>
        <v>0.4</v>
      </c>
      <c r="E133">
        <f>C133+D133</f>
        <v>1.4</v>
      </c>
      <c r="F133" t="str">
        <f>IF(COUNTIF(Analysis!$C:$C,B133)&gt;0,"Matched","NO MATCH")</f>
        <v>Matched</v>
      </c>
    </row>
    <row r="134" spans="1:6" x14ac:dyDescent="0.25">
      <c r="A134" s="8" t="s">
        <v>423</v>
      </c>
      <c r="B134" s="8" t="str">
        <f>TRIM(SUBSTITUTE(SUBSTITUTE(SUBSTITUTE(SUBSTITUTE(SUBSTITUTE(SUBSTITUTE(SUBSTITUTE(SUBSTITUTE(SUBSTITUTE(SUBSTITUTE(SUBSTITUTE(SUBSTITUTE(SUBSTITUTE(SUBSTITUTE(SUBSTITUTE(SUBSTITUTE(SUBSTITUTE(SUBSTITUTE(SUBSTITUTE(A134,"ć","c"),"č","c"),"š","s"),"Š","S"),"ž","z"),"ñ","n"),"ü","u"),"í","i"),"é","e"),"ó","o"),"á","a"),"ņ","n"),"ģ","g"),"Ş","S"),"ş","s"),"ū","u"),"ë","e"),"ö","o"),"ä","a"))</f>
        <v>Oso Ighodaro</v>
      </c>
      <c r="C134" s="8">
        <v>0.9</v>
      </c>
      <c r="D134">
        <f>_xlfn.XLOOKUP(A134,'Playoff VORP'!A:A,'Playoff VORP'!B:B,0)</f>
        <v>0.1</v>
      </c>
      <c r="E134">
        <f>C134+D134</f>
        <v>1</v>
      </c>
      <c r="F134" t="str">
        <f>IF(COUNTIF(Analysis!$C:$C,B134)&gt;0,"Matched","NO MATCH")</f>
        <v>Matched</v>
      </c>
    </row>
    <row r="135" spans="1:6" x14ac:dyDescent="0.25">
      <c r="A135" s="8" t="s">
        <v>330</v>
      </c>
      <c r="B135" s="8" t="str">
        <f>TRIM(SUBSTITUTE(SUBSTITUTE(SUBSTITUTE(SUBSTITUTE(SUBSTITUTE(SUBSTITUTE(SUBSTITUTE(SUBSTITUTE(SUBSTITUTE(SUBSTITUTE(SUBSTITUTE(SUBSTITUTE(SUBSTITUTE(SUBSTITUTE(SUBSTITUTE(SUBSTITUTE(SUBSTITUTE(SUBSTITUTE(SUBSTITUTE(A135,"ć","c"),"č","c"),"š","s"),"Š","S"),"ž","z"),"ñ","n"),"ü","u"),"í","i"),"é","e"),"ó","o"),"á","a"),"ņ","n"),"ģ","g"),"Ş","S"),"ş","s"),"ū","u"),"ë","e"),"ö","o"),"ä","a"))</f>
        <v>Jaylon Tyson</v>
      </c>
      <c r="C135" s="8">
        <v>0.9</v>
      </c>
      <c r="D135">
        <f>_xlfn.XLOOKUP(A135,'Playoff VORP'!A:A,'Playoff VORP'!B:B,0)</f>
        <v>0</v>
      </c>
      <c r="E135">
        <f>C135+D135</f>
        <v>0.9</v>
      </c>
      <c r="F135" t="str">
        <f>IF(COUNTIF(Analysis!$C:$C,B135)&gt;0,"Matched","NO MATCH")</f>
        <v>Matched</v>
      </c>
    </row>
    <row r="136" spans="1:6" ht="30" x14ac:dyDescent="0.25">
      <c r="A136" s="8" t="s">
        <v>375</v>
      </c>
      <c r="B136" s="8" t="str">
        <f>TRIM(SUBSTITUTE(SUBSTITUTE(SUBSTITUTE(SUBSTITUTE(SUBSTITUTE(SUBSTITUTE(SUBSTITUTE(SUBSTITUTE(SUBSTITUTE(SUBSTITUTE(SUBSTITUTE(SUBSTITUTE(SUBSTITUTE(SUBSTITUTE(SUBSTITUTE(SUBSTITUTE(SUBSTITUTE(SUBSTITUTE(SUBSTITUTE(A136,"ć","c"),"č","c"),"š","s"),"Š","S"),"ž","z"),"ñ","n"),"ü","u"),"í","i"),"é","e"),"ó","o"),"á","a"),"ņ","n"),"ģ","g"),"Ş","S"),"ş","s"),"ū","u"),"ë","e"),"ö","o"),"ä","a"))</f>
        <v>Baylor Scheierman</v>
      </c>
      <c r="C136" s="8">
        <v>0.9</v>
      </c>
      <c r="D136">
        <f>_xlfn.XLOOKUP(A136,'Playoff VORP'!A:A,'Playoff VORP'!B:B,0)</f>
        <v>0.1</v>
      </c>
      <c r="E136">
        <f>C136+D136</f>
        <v>1</v>
      </c>
      <c r="F136" t="str">
        <f>IF(COUNTIF(Analysis!$C:$C,B136)&gt;0,"Matched","NO MATCH")</f>
        <v>Matched</v>
      </c>
    </row>
    <row r="137" spans="1:6" x14ac:dyDescent="0.25">
      <c r="A137" s="8" t="s">
        <v>623</v>
      </c>
      <c r="B137" s="8" t="str">
        <f>TRIM(SUBSTITUTE(SUBSTITUTE(SUBSTITUTE(SUBSTITUTE(SUBSTITUTE(SUBSTITUTE(SUBSTITUTE(SUBSTITUTE(SUBSTITUTE(SUBSTITUTE(SUBSTITUTE(SUBSTITUTE(SUBSTITUTE(SUBSTITUTE(SUBSTITUTE(SUBSTITUTE(SUBSTITUTE(SUBSTITUTE(SUBSTITUTE(A137,"ć","c"),"č","c"),"š","s"),"Š","S"),"ž","z"),"ñ","n"),"ü","u"),"í","i"),"é","e"),"ó","o"),"á","a"),"ņ","n"),"ģ","g"),"Ş","S"),"ş","s"),"ū","u"),"ë","e"),"ö","o"),"ä","a"))</f>
        <v>Jabari Smith Jr.</v>
      </c>
      <c r="C137" s="8">
        <v>0.9</v>
      </c>
      <c r="D137">
        <f>_xlfn.XLOOKUP(A137,'Playoff VORP'!A:A,'Playoff VORP'!B:B,0)</f>
        <v>0.1</v>
      </c>
      <c r="E137">
        <f>C137+D137</f>
        <v>1</v>
      </c>
      <c r="F137" t="str">
        <f>IF(COUNTIF(Analysis!$C:$C,B137)&gt;0,"Matched","NO MATCH")</f>
        <v>Matched</v>
      </c>
    </row>
    <row r="138" spans="1:6" x14ac:dyDescent="0.25">
      <c r="A138" s="8" t="s">
        <v>185</v>
      </c>
      <c r="B138" s="8" t="str">
        <f>TRIM(SUBSTITUTE(SUBSTITUTE(SUBSTITUTE(SUBSTITUTE(SUBSTITUTE(SUBSTITUTE(SUBSTITUTE(SUBSTITUTE(SUBSTITUTE(SUBSTITUTE(SUBSTITUTE(SUBSTITUTE(SUBSTITUTE(SUBSTITUTE(SUBSTITUTE(SUBSTITUTE(SUBSTITUTE(SUBSTITUTE(SUBSTITUTE(A138,"ć","c"),"č","c"),"š","s"),"Š","S"),"ž","z"),"ñ","n"),"ü","u"),"í","i"),"é","e"),"ó","o"),"á","a"),"ņ","n"),"ģ","g"),"Ş","S"),"ş","s"),"ū","u"),"ë","e"),"ö","o"),"ä","a"))</f>
        <v>Luke Kennard</v>
      </c>
      <c r="C138" s="8">
        <v>0.9</v>
      </c>
      <c r="D138">
        <f>_xlfn.XLOOKUP(A138,'Playoff VORP'!A:A,'Playoff VORP'!B:B,0)</f>
        <v>0.1</v>
      </c>
      <c r="E138">
        <f>C138+D138</f>
        <v>1</v>
      </c>
      <c r="F138" t="str">
        <f>IF(COUNTIF(Analysis!$C:$C,B138)&gt;0,"Matched","NO MATCH")</f>
        <v>Matched</v>
      </c>
    </row>
    <row r="139" spans="1:6" x14ac:dyDescent="0.25">
      <c r="A139" s="8" t="s">
        <v>112</v>
      </c>
      <c r="B139" s="8" t="str">
        <f>TRIM(SUBSTITUTE(SUBSTITUTE(SUBSTITUTE(SUBSTITUTE(SUBSTITUTE(SUBSTITUTE(SUBSTITUTE(SUBSTITUTE(SUBSTITUTE(SUBSTITUTE(SUBSTITUTE(SUBSTITUTE(SUBSTITUTE(SUBSTITUTE(SUBSTITUTE(SUBSTITUTE(SUBSTITUTE(SUBSTITUTE(SUBSTITUTE(A139,"ć","c"),"č","c"),"š","s"),"Š","S"),"ž","z"),"ñ","n"),"ü","u"),"í","i"),"é","e"),"ó","o"),"á","a"),"ņ","n"),"ģ","g"),"Ş","S"),"ş","s"),"ū","u"),"ë","e"),"ö","o"),"ä","a"))</f>
        <v>Aaron Gordon</v>
      </c>
      <c r="C139" s="8">
        <v>0.9</v>
      </c>
      <c r="D139">
        <f>_xlfn.XLOOKUP(A139,'Playoff VORP'!A:A,'Playoff VORP'!B:B,0)</f>
        <v>0</v>
      </c>
      <c r="E139">
        <f>C139+D139</f>
        <v>0.9</v>
      </c>
      <c r="F139" t="str">
        <f>IF(COUNTIF(Analysis!$C:$C,B139)&gt;0,"Matched","NO MATCH")</f>
        <v>Matched</v>
      </c>
    </row>
    <row r="140" spans="1:6" x14ac:dyDescent="0.25">
      <c r="A140" s="8" t="s">
        <v>17</v>
      </c>
      <c r="B140" s="8" t="str">
        <f>TRIM(SUBSTITUTE(SUBSTITUTE(SUBSTITUTE(SUBSTITUTE(SUBSTITUTE(SUBSTITUTE(SUBSTITUTE(SUBSTITUTE(SUBSTITUTE(SUBSTITUTE(SUBSTITUTE(SUBSTITUTE(SUBSTITUTE(SUBSTITUTE(SUBSTITUTE(SUBSTITUTE(SUBSTITUTE(SUBSTITUTE(SUBSTITUTE(A140,"ć","c"),"č","c"),"š","s"),"Š","S"),"ž","z"),"ñ","n"),"ü","u"),"í","i"),"é","e"),"ó","o"),"á","a"),"ņ","n"),"ģ","g"),"Ş","S"),"ş","s"),"ū","u"),"ë","e"),"ö","o"),"ä","a"))</f>
        <v>Jayson Tatum</v>
      </c>
      <c r="C140" s="8">
        <v>0.9</v>
      </c>
      <c r="D140">
        <f>_xlfn.XLOOKUP(A140,'Playoff VORP'!A:A,'Playoff VORP'!B:B,0)</f>
        <v>0.6</v>
      </c>
      <c r="E140">
        <f>C140+D140</f>
        <v>1.5</v>
      </c>
      <c r="F140" t="str">
        <f>IF(COUNTIF(Analysis!$C:$C,B140)&gt;0,"Matched","NO MATCH")</f>
        <v>Matched</v>
      </c>
    </row>
    <row r="141" spans="1:6" ht="30" x14ac:dyDescent="0.25">
      <c r="A141" s="8" t="s">
        <v>610</v>
      </c>
      <c r="B141" s="8" t="str">
        <f>TRIM(SUBSTITUTE(SUBSTITUTE(SUBSTITUTE(SUBSTITUTE(SUBSTITUTE(SUBSTITUTE(SUBSTITUTE(SUBSTITUTE(SUBSTITUTE(SUBSTITUTE(SUBSTITUTE(SUBSTITUTE(SUBSTITUTE(SUBSTITUTE(SUBSTITUTE(SUBSTITUTE(SUBSTITUTE(SUBSTITUTE(SUBSTITUTE(A141,"ć","c"),"č","c"),"š","s"),"Š","S"),"ž","z"),"ñ","n"),"ü","u"),"í","i"),"é","e"),"ó","o"),"á","a"),"ņ","n"),"ģ","g"),"Ş","S"),"ş","s"),"ū","u"),"ë","e"),"ö","o"),"ä","a"))</f>
        <v>Brandon Williams</v>
      </c>
      <c r="C141" s="8">
        <v>0.9</v>
      </c>
      <c r="D141">
        <f>_xlfn.XLOOKUP(A141,'Playoff VORP'!A:A,'Playoff VORP'!B:B,0)</f>
        <v>0</v>
      </c>
      <c r="E141">
        <f>C141+D141</f>
        <v>0.9</v>
      </c>
      <c r="F141" t="str">
        <f>IF(COUNTIF(Analysis!$C:$C,B141)&gt;0,"Matched","NO MATCH")</f>
        <v>NO MATCH</v>
      </c>
    </row>
    <row r="142" spans="1:6" x14ac:dyDescent="0.25">
      <c r="A142" s="8" t="s">
        <v>265</v>
      </c>
      <c r="B142" s="8" t="str">
        <f>TRIM(SUBSTITUTE(SUBSTITUTE(SUBSTITUTE(SUBSTITUTE(SUBSTITUTE(SUBSTITUTE(SUBSTITUTE(SUBSTITUTE(SUBSTITUTE(SUBSTITUTE(SUBSTITUTE(SUBSTITUTE(SUBSTITUTE(SUBSTITUTE(SUBSTITUTE(SUBSTITUTE(SUBSTITUTE(SUBSTITUTE(SUBSTITUTE(A142,"ć","c"),"č","c"),"š","s"),"Š","S"),"ž","z"),"ñ","n"),"ü","u"),"í","i"),"é","e"),"ó","o"),"á","a"),"ņ","n"),"ģ","g"),"Ş","S"),"ş","s"),"ū","u"),"ë","e"),"ö","o"),"ä","a"))</f>
        <v>Al Horford</v>
      </c>
      <c r="C142" s="8">
        <v>0.9</v>
      </c>
      <c r="D142">
        <f>_xlfn.XLOOKUP(A142,'Playoff VORP'!A:A,'Playoff VORP'!B:B,0)</f>
        <v>0</v>
      </c>
      <c r="E142">
        <f>C142+D142</f>
        <v>0.9</v>
      </c>
      <c r="F142" t="str">
        <f>IF(COUNTIF(Analysis!$C:$C,B142)&gt;0,"Matched","NO MATCH")</f>
        <v>Matched</v>
      </c>
    </row>
    <row r="143" spans="1:6" x14ac:dyDescent="0.25">
      <c r="A143" s="8" t="s">
        <v>83</v>
      </c>
      <c r="B143" s="8" t="str">
        <f>TRIM(SUBSTITUTE(SUBSTITUTE(SUBSTITUTE(SUBSTITUTE(SUBSTITUTE(SUBSTITUTE(SUBSTITUTE(SUBSTITUTE(SUBSTITUTE(SUBSTITUTE(SUBSTITUTE(SUBSTITUTE(SUBSTITUTE(SUBSTITUTE(SUBSTITUTE(SUBSTITUTE(SUBSTITUTE(SUBSTITUTE(SUBSTITUTE(A143,"ć","c"),"č","c"),"š","s"),"Š","S"),"ž","z"),"ñ","n"),"ü","u"),"í","i"),"é","e"),"ó","o"),"á","a"),"ņ","n"),"ģ","g"),"Ş","S"),"ş","s"),"ū","u"),"ë","e"),"ö","o"),"ä","a"))</f>
        <v>Jerami Grant</v>
      </c>
      <c r="C143" s="8">
        <v>0.9</v>
      </c>
      <c r="D143">
        <f>_xlfn.XLOOKUP(A143,'Playoff VORP'!A:A,'Playoff VORP'!B:B,0)</f>
        <v>0</v>
      </c>
      <c r="E143">
        <f>C143+D143</f>
        <v>0.9</v>
      </c>
      <c r="F143" t="str">
        <f>IF(COUNTIF(Analysis!$C:$C,B143)&gt;0,"Matched","NO MATCH")</f>
        <v>Matched</v>
      </c>
    </row>
    <row r="144" spans="1:6" x14ac:dyDescent="0.25">
      <c r="A144" s="8" t="s">
        <v>177</v>
      </c>
      <c r="B144" s="8" t="str">
        <f>TRIM(SUBSTITUTE(SUBSTITUTE(SUBSTITUTE(SUBSTITUTE(SUBSTITUTE(SUBSTITUTE(SUBSTITUTE(SUBSTITUTE(SUBSTITUTE(SUBSTITUTE(SUBSTITUTE(SUBSTITUTE(SUBSTITUTE(SUBSTITUTE(SUBSTITUTE(SUBSTITUTE(SUBSTITUTE(SUBSTITUTE(SUBSTITUTE(A144,"ć","c"),"č","c"),"š","s"),"Š","S"),"ž","z"),"ñ","n"),"ü","u"),"í","i"),"é","e"),"ó","o"),"á","a"),"ņ","n"),"ģ","g"),"Ş","S"),"ş","s"),"ū","u"),"ë","e"),"ö","o"),"ä","a"))</f>
        <v>Alex Sarr</v>
      </c>
      <c r="C144" s="8">
        <v>0.9</v>
      </c>
      <c r="D144">
        <f>_xlfn.XLOOKUP(A144,'Playoff VORP'!A:A,'Playoff VORP'!B:B,0)</f>
        <v>0</v>
      </c>
      <c r="E144">
        <f>C144+D144</f>
        <v>0.9</v>
      </c>
      <c r="F144" t="str">
        <f>IF(COUNTIF(Analysis!$C:$C,B144)&gt;0,"Matched","NO MATCH")</f>
        <v>Matched</v>
      </c>
    </row>
    <row r="145" spans="1:6" x14ac:dyDescent="0.25">
      <c r="A145" s="8" t="s">
        <v>297</v>
      </c>
      <c r="B145" s="8" t="str">
        <f>TRIM(SUBSTITUTE(SUBSTITUTE(SUBSTITUTE(SUBSTITUTE(SUBSTITUTE(SUBSTITUTE(SUBSTITUTE(SUBSTITUTE(SUBSTITUTE(SUBSTITUTE(SUBSTITUTE(SUBSTITUTE(SUBSTITUTE(SUBSTITUTE(SUBSTITUTE(SUBSTITUTE(SUBSTITUTE(SUBSTITUTE(SUBSTITUTE(A145,"ć","c"),"č","c"),"š","s"),"Š","S"),"ž","z"),"ñ","n"),"ü","u"),"í","i"),"é","e"),"ó","o"),"á","a"),"ņ","n"),"ģ","g"),"Ş","S"),"ş","s"),"ū","u"),"ë","e"),"ö","o"),"ä","a"))</f>
        <v>Miles McBride</v>
      </c>
      <c r="C145" s="8">
        <v>0.9</v>
      </c>
      <c r="D145">
        <f>_xlfn.XLOOKUP(A145,'Playoff VORP'!A:A,'Playoff VORP'!B:B,0)</f>
        <v>-0.1</v>
      </c>
      <c r="E145">
        <f>C145+D145</f>
        <v>0.8</v>
      </c>
      <c r="F145" t="str">
        <f>IF(COUNTIF(Analysis!$C:$C,B145)&gt;0,"Matched","NO MATCH")</f>
        <v>Matched</v>
      </c>
    </row>
    <row r="146" spans="1:6" x14ac:dyDescent="0.25">
      <c r="A146" s="8" t="s">
        <v>707</v>
      </c>
      <c r="B146" s="8" t="str">
        <f>TRIM(SUBSTITUTE(SUBSTITUTE(SUBSTITUTE(SUBSTITUTE(SUBSTITUTE(SUBSTITUTE(SUBSTITUTE(SUBSTITUTE(SUBSTITUTE(SUBSTITUTE(SUBSTITUTE(SUBSTITUTE(SUBSTITUTE(SUBSTITUTE(SUBSTITUTE(SUBSTITUTE(SUBSTITUTE(SUBSTITUTE(SUBSTITUTE(A146,"ć","c"),"č","c"),"š","s"),"Š","S"),"ž","z"),"ñ","n"),"ü","u"),"í","i"),"é","e"),"ó","o"),"á","a"),"ņ","n"),"ģ","g"),"Ş","S"),"ş","s"),"ū","u"),"ë","e"),"ö","o"),"ä","a"))</f>
        <v>Jusuf Nurkic</v>
      </c>
      <c r="C146" s="8">
        <v>0.9</v>
      </c>
      <c r="D146">
        <f>_xlfn.XLOOKUP(A146,'Playoff VORP'!A:A,'Playoff VORP'!B:B,0)</f>
        <v>0</v>
      </c>
      <c r="E146">
        <f>C146+D146</f>
        <v>0.9</v>
      </c>
      <c r="F146" t="str">
        <f>IF(COUNTIF(Analysis!$C:$C,B146)&gt;0,"Matched","NO MATCH")</f>
        <v>Matched</v>
      </c>
    </row>
    <row r="147" spans="1:6" x14ac:dyDescent="0.25">
      <c r="A147" s="8" t="s">
        <v>633</v>
      </c>
      <c r="B147" s="8" t="str">
        <f>TRIM(SUBSTITUTE(SUBSTITUTE(SUBSTITUTE(SUBSTITUTE(SUBSTITUTE(SUBSTITUTE(SUBSTITUTE(SUBSTITUTE(SUBSTITUTE(SUBSTITUTE(SUBSTITUTE(SUBSTITUTE(SUBSTITUTE(SUBSTITUTE(SUBSTITUTE(SUBSTITUTE(SUBSTITUTE(SUBSTITUTE(SUBSTITUTE(A147,"ć","c"),"č","c"),"š","s"),"Š","S"),"ž","z"),"ñ","n"),"ü","u"),"í","i"),"é","e"),"ó","o"),"á","a"),"ņ","n"),"ģ","g"),"Ş","S"),"ş","s"),"ū","u"),"ë","e"),"ö","o"),"ä","a"))</f>
        <v>Marvin Bagley III</v>
      </c>
      <c r="C147" s="8">
        <v>0.8</v>
      </c>
      <c r="D147">
        <f>_xlfn.XLOOKUP(A147,'Playoff VORP'!A:A,'Playoff VORP'!B:B,0)</f>
        <v>0</v>
      </c>
      <c r="E147">
        <f>C147+D147</f>
        <v>0.8</v>
      </c>
      <c r="F147" t="str">
        <f>IF(COUNTIF(Analysis!$C:$C,B147)&gt;0,"Matched","NO MATCH")</f>
        <v>Matched</v>
      </c>
    </row>
    <row r="148" spans="1:6" x14ac:dyDescent="0.25">
      <c r="A148" s="8" t="s">
        <v>210</v>
      </c>
      <c r="B148" s="8" t="str">
        <f>TRIM(SUBSTITUTE(SUBSTITUTE(SUBSTITUTE(SUBSTITUTE(SUBSTITUTE(SUBSTITUTE(SUBSTITUTE(SUBSTITUTE(SUBSTITUTE(SUBSTITUTE(SUBSTITUTE(SUBSTITUTE(SUBSTITUTE(SUBSTITUTE(SUBSTITUTE(SUBSTITUTE(SUBSTITUTE(SUBSTITUTE(SUBSTITUTE(A148,"ć","c"),"č","c"),"š","s"),"Š","S"),"ž","z"),"ñ","n"),"ü","u"),"í","i"),"é","e"),"ó","o"),"á","a"),"ņ","n"),"ģ","g"),"Ş","S"),"ş","s"),"ū","u"),"ë","e"),"ö","o"),"ä","a"))</f>
        <v>Ty Jerome</v>
      </c>
      <c r="C148" s="8">
        <v>0.8</v>
      </c>
      <c r="D148">
        <f>_xlfn.XLOOKUP(A148,'Playoff VORP'!A:A,'Playoff VORP'!B:B,0)</f>
        <v>0</v>
      </c>
      <c r="E148">
        <f>C148+D148</f>
        <v>0.8</v>
      </c>
      <c r="F148" t="str">
        <f>IF(COUNTIF(Analysis!$C:$C,B148)&gt;0,"Matched","NO MATCH")</f>
        <v>Matched</v>
      </c>
    </row>
    <row r="149" spans="1:6" x14ac:dyDescent="0.25">
      <c r="A149" s="8" t="s">
        <v>656</v>
      </c>
      <c r="B149" s="8" t="str">
        <f>TRIM(SUBSTITUTE(SUBSTITUTE(SUBSTITUTE(SUBSTITUTE(SUBSTITUTE(SUBSTITUTE(SUBSTITUTE(SUBSTITUTE(SUBSTITUTE(SUBSTITUTE(SUBSTITUTE(SUBSTITUTE(SUBSTITUTE(SUBSTITUTE(SUBSTITUTE(SUBSTITUTE(SUBSTITUTE(SUBSTITUTE(SUBSTITUTE(A149,"ć","c"),"č","c"),"š","s"),"Š","S"),"ž","z"),"ñ","n"),"ü","u"),"í","i"),"é","e"),"ó","o"),"á","a"),"ņ","n"),"ģ","g"),"Ş","S"),"ş","s"),"ū","u"),"ë","e"),"ö","o"),"ä","a"))</f>
        <v>Wendell Carter Jr.</v>
      </c>
      <c r="C149" s="8">
        <v>0.8</v>
      </c>
      <c r="D149">
        <f>_xlfn.XLOOKUP(A149,'Playoff VORP'!A:A,'Playoff VORP'!B:B,0)</f>
        <v>0.3</v>
      </c>
      <c r="E149">
        <f>C149+D149</f>
        <v>1.1000000000000001</v>
      </c>
      <c r="F149" t="str">
        <f>IF(COUNTIF(Analysis!$C:$C,B149)&gt;0,"Matched","NO MATCH")</f>
        <v>Matched</v>
      </c>
    </row>
    <row r="150" spans="1:6" x14ac:dyDescent="0.25">
      <c r="A150" s="8" t="s">
        <v>254</v>
      </c>
      <c r="B150" s="8" t="str">
        <f>TRIM(SUBSTITUTE(SUBSTITUTE(SUBSTITUTE(SUBSTITUTE(SUBSTITUTE(SUBSTITUTE(SUBSTITUTE(SUBSTITUTE(SUBSTITUTE(SUBSTITUTE(SUBSTITUTE(SUBSTITUTE(SUBSTITUTE(SUBSTITUTE(SUBSTITUTE(SUBSTITUTE(SUBSTITUTE(SUBSTITUTE(SUBSTITUTE(A150,"ć","c"),"č","c"),"š","s"),"Š","S"),"ž","z"),"ñ","n"),"ü","u"),"í","i"),"é","e"),"ó","o"),"á","a"),"ņ","n"),"ģ","g"),"Ş","S"),"ş","s"),"ū","u"),"ë","e"),"ö","o"),"ä","a"))</f>
        <v>John Konchar</v>
      </c>
      <c r="C150" s="8">
        <v>0.8</v>
      </c>
      <c r="D150">
        <f>_xlfn.XLOOKUP(A150,'Playoff VORP'!A:A,'Playoff VORP'!B:B,0)</f>
        <v>0</v>
      </c>
      <c r="E150">
        <f>C150+D150</f>
        <v>0.8</v>
      </c>
      <c r="F150" t="str">
        <f>IF(COUNTIF(Analysis!$C:$C,B150)&gt;0,"Matched","NO MATCH")</f>
        <v>Matched</v>
      </c>
    </row>
    <row r="151" spans="1:6" x14ac:dyDescent="0.25">
      <c r="A151" s="8" t="s">
        <v>152</v>
      </c>
      <c r="B151" s="8" t="str">
        <f>TRIM(SUBSTITUTE(SUBSTITUTE(SUBSTITUTE(SUBSTITUTE(SUBSTITUTE(SUBSTITUTE(SUBSTITUTE(SUBSTITUTE(SUBSTITUTE(SUBSTITUTE(SUBSTITUTE(SUBSTITUTE(SUBSTITUTE(SUBSTITUTE(SUBSTITUTE(SUBSTITUTE(SUBSTITUTE(SUBSTITUTE(SUBSTITUTE(A151,"ć","c"),"č","c"),"š","s"),"Š","S"),"ž","z"),"ñ","n"),"ü","u"),"í","i"),"é","e"),"ó","o"),"á","a"),"ņ","n"),"ģ","g"),"Ş","S"),"ş","s"),"ū","u"),"ë","e"),"ö","o"),"ä","a"))</f>
        <v>Daniel Gafford</v>
      </c>
      <c r="C151" s="8">
        <v>0.8</v>
      </c>
      <c r="D151">
        <f>_xlfn.XLOOKUP(A151,'Playoff VORP'!A:A,'Playoff VORP'!B:B,0)</f>
        <v>0</v>
      </c>
      <c r="E151">
        <f>C151+D151</f>
        <v>0.8</v>
      </c>
      <c r="F151" t="str">
        <f>IF(COUNTIF(Analysis!$C:$C,B151)&gt;0,"Matched","NO MATCH")</f>
        <v>Matched</v>
      </c>
    </row>
    <row r="152" spans="1:6" x14ac:dyDescent="0.25">
      <c r="A152" s="8" t="s">
        <v>164</v>
      </c>
      <c r="B152" s="8" t="str">
        <f>TRIM(SUBSTITUTE(SUBSTITUTE(SUBSTITUTE(SUBSTITUTE(SUBSTITUTE(SUBSTITUTE(SUBSTITUTE(SUBSTITUTE(SUBSTITUTE(SUBSTITUTE(SUBSTITUTE(SUBSTITUTE(SUBSTITUTE(SUBSTITUTE(SUBSTITUTE(SUBSTITUTE(SUBSTITUTE(SUBSTITUTE(SUBSTITUTE(A152,"ć","c"),"č","c"),"š","s"),"Š","S"),"ž","z"),"ñ","n"),"ü","u"),"í","i"),"é","e"),"ó","o"),"á","a"),"ņ","n"),"ģ","g"),"Ş","S"),"ş","s"),"ū","u"),"ë","e"),"ö","o"),"ä","a"))</f>
        <v>Bobby Portis</v>
      </c>
      <c r="C152" s="8">
        <v>0.8</v>
      </c>
      <c r="D152">
        <f>_xlfn.XLOOKUP(A152,'Playoff VORP'!A:A,'Playoff VORP'!B:B,0)</f>
        <v>0</v>
      </c>
      <c r="E152">
        <f>C152+D152</f>
        <v>0.8</v>
      </c>
      <c r="F152" t="str">
        <f>IF(COUNTIF(Analysis!$C:$C,B152)&gt;0,"Matched","NO MATCH")</f>
        <v>Matched</v>
      </c>
    </row>
    <row r="153" spans="1:6" x14ac:dyDescent="0.25">
      <c r="A153" s="8" t="s">
        <v>209</v>
      </c>
      <c r="B153" s="8" t="str">
        <f>TRIM(SUBSTITUTE(SUBSTITUTE(SUBSTITUTE(SUBSTITUTE(SUBSTITUTE(SUBSTITUTE(SUBSTITUTE(SUBSTITUTE(SUBSTITUTE(SUBSTITUTE(SUBSTITUTE(SUBSTITUTE(SUBSTITUTE(SUBSTITUTE(SUBSTITUTE(SUBSTITUTE(SUBSTITUTE(SUBSTITUTE(SUBSTITUTE(A153,"ć","c"),"č","c"),"š","s"),"Š","S"),"ž","z"),"ñ","n"),"ü","u"),"í","i"),"é","e"),"ó","o"),"á","a"),"ņ","n"),"ģ","g"),"Ş","S"),"ş","s"),"ū","u"),"ë","e"),"ö","o"),"ä","a"))</f>
        <v>Naji Marshall</v>
      </c>
      <c r="C153" s="8">
        <v>0.8</v>
      </c>
      <c r="D153">
        <f>_xlfn.XLOOKUP(A153,'Playoff VORP'!A:A,'Playoff VORP'!B:B,0)</f>
        <v>0</v>
      </c>
      <c r="E153">
        <f>C153+D153</f>
        <v>0.8</v>
      </c>
      <c r="F153" t="str">
        <f>IF(COUNTIF(Analysis!$C:$C,B153)&gt;0,"Matched","NO MATCH")</f>
        <v>Matched</v>
      </c>
    </row>
    <row r="154" spans="1:6" x14ac:dyDescent="0.25">
      <c r="A154" s="8" t="s">
        <v>181</v>
      </c>
      <c r="B154" s="8" t="str">
        <f>TRIM(SUBSTITUTE(SUBSTITUTE(SUBSTITUTE(SUBSTITUTE(SUBSTITUTE(SUBSTITUTE(SUBSTITUTE(SUBSTITUTE(SUBSTITUTE(SUBSTITUTE(SUBSTITUTE(SUBSTITUTE(SUBSTITUTE(SUBSTITUTE(SUBSTITUTE(SUBSTITUTE(SUBSTITUTE(SUBSTITUTE(SUBSTITUTE(A154,"ć","c"),"č","c"),"š","s"),"Š","S"),"ž","z"),"ñ","n"),"ü","u"),"í","i"),"é","e"),"ó","o"),"á","a"),"ņ","n"),"ģ","g"),"Ş","S"),"ş","s"),"ū","u"),"ë","e"),"ö","o"),"ä","a"))</f>
        <v>Matisse Thybulle</v>
      </c>
      <c r="C154" s="8">
        <v>0.8</v>
      </c>
      <c r="D154">
        <f>_xlfn.XLOOKUP(A154,'Playoff VORP'!A:A,'Playoff VORP'!B:B,0)</f>
        <v>0</v>
      </c>
      <c r="E154">
        <f>C154+D154</f>
        <v>0.8</v>
      </c>
      <c r="F154" t="str">
        <f>IF(COUNTIF(Analysis!$C:$C,B154)&gt;0,"Matched","NO MATCH")</f>
        <v>Matched</v>
      </c>
    </row>
    <row r="155" spans="1:6" x14ac:dyDescent="0.25">
      <c r="A155" s="8" t="s">
        <v>447</v>
      </c>
      <c r="B155" s="8" t="str">
        <f>TRIM(SUBSTITUTE(SUBSTITUTE(SUBSTITUTE(SUBSTITUTE(SUBSTITUTE(SUBSTITUTE(SUBSTITUTE(SUBSTITUTE(SUBSTITUTE(SUBSTITUTE(SUBSTITUTE(SUBSTITUTE(SUBSTITUTE(SUBSTITUTE(SUBSTITUTE(SUBSTITUTE(SUBSTITUTE(SUBSTITUTE(SUBSTITUTE(A155,"ć","c"),"č","c"),"š","s"),"Š","S"),"ž","z"),"ñ","n"),"ü","u"),"í","i"),"é","e"),"ó","o"),"á","a"),"ņ","n"),"ģ","g"),"Ş","S"),"ş","s"),"ū","u"),"ë","e"),"ö","o"),"ä","a"))</f>
        <v>Jordan Miller</v>
      </c>
      <c r="C155" s="8">
        <v>0.8</v>
      </c>
      <c r="D155">
        <f>_xlfn.XLOOKUP(A155,'Playoff VORP'!A:A,'Playoff VORP'!B:B,0)</f>
        <v>0</v>
      </c>
      <c r="E155">
        <f>C155+D155</f>
        <v>0.8</v>
      </c>
      <c r="F155" t="str">
        <f>IF(COUNTIF(Analysis!$C:$C,B155)&gt;0,"Matched","NO MATCH")</f>
        <v>Matched</v>
      </c>
    </row>
    <row r="156" spans="1:6" ht="30" x14ac:dyDescent="0.25">
      <c r="A156" s="8" t="s">
        <v>706</v>
      </c>
      <c r="B156" s="8" t="str">
        <f>TRIM(SUBSTITUTE(SUBSTITUTE(SUBSTITUTE(SUBSTITUTE(SUBSTITUTE(SUBSTITUTE(SUBSTITUTE(SUBSTITUTE(SUBSTITUTE(SUBSTITUTE(SUBSTITUTE(SUBSTITUTE(SUBSTITUTE(SUBSTITUTE(SUBSTITUTE(SUBSTITUTE(SUBSTITUTE(SUBSTITUTE(SUBSTITUTE(A156,"ć","c"),"č","c"),"š","s"),"Š","S"),"ž","z"),"ñ","n"),"ü","u"),"í","i"),"é","e"),"ó","o"),"á","a"),"ņ","n"),"ģ","g"),"Ş","S"),"ş","s"),"ū","u"),"ë","e"),"ö","o"),"ä","a"))</f>
        <v>Kristaps Porzingis</v>
      </c>
      <c r="C156" s="8">
        <v>0.8</v>
      </c>
      <c r="D156">
        <f>_xlfn.XLOOKUP(A156,'Playoff VORP'!A:A,'Playoff VORP'!B:B,0)</f>
        <v>0</v>
      </c>
      <c r="E156">
        <f>C156+D156</f>
        <v>0.8</v>
      </c>
      <c r="F156" t="str">
        <f>IF(COUNTIF(Analysis!$C:$C,B156)&gt;0,"Matched","NO MATCH")</f>
        <v>Matched</v>
      </c>
    </row>
    <row r="157" spans="1:6" x14ac:dyDescent="0.25">
      <c r="A157" s="8" t="s">
        <v>100</v>
      </c>
      <c r="B157" s="8" t="str">
        <f>TRIM(SUBSTITUTE(SUBSTITUTE(SUBSTITUTE(SUBSTITUTE(SUBSTITUTE(SUBSTITUTE(SUBSTITUTE(SUBSTITUTE(SUBSTITUTE(SUBSTITUTE(SUBSTITUTE(SUBSTITUTE(SUBSTITUTE(SUBSTITUTE(SUBSTITUTE(SUBSTITUTE(SUBSTITUTE(SUBSTITUTE(SUBSTITUTE(A157,"ć","c"),"č","c"),"š","s"),"Š","S"),"ž","z"),"ñ","n"),"ü","u"),"í","i"),"é","e"),"ó","o"),"á","a"),"ņ","n"),"ģ","g"),"Ş","S"),"ş","s"),"ū","u"),"ë","e"),"ö","o"),"ä","a"))</f>
        <v>John Collins</v>
      </c>
      <c r="C157" s="8">
        <v>0.7</v>
      </c>
      <c r="D157">
        <f>_xlfn.XLOOKUP(A157,'Playoff VORP'!A:A,'Playoff VORP'!B:B,0)</f>
        <v>0</v>
      </c>
      <c r="E157">
        <f>C157+D157</f>
        <v>0.7</v>
      </c>
      <c r="F157" t="str">
        <f>IF(COUNTIF(Analysis!$C:$C,B157)&gt;0,"Matched","NO MATCH")</f>
        <v>Matched</v>
      </c>
    </row>
    <row r="158" spans="1:6" x14ac:dyDescent="0.25">
      <c r="A158" s="8" t="s">
        <v>245</v>
      </c>
      <c r="B158" s="8" t="str">
        <f>TRIM(SUBSTITUTE(SUBSTITUTE(SUBSTITUTE(SUBSTITUTE(SUBSTITUTE(SUBSTITUTE(SUBSTITUTE(SUBSTITUTE(SUBSTITUTE(SUBSTITUTE(SUBSTITUTE(SUBSTITUTE(SUBSTITUTE(SUBSTITUTE(SUBSTITUTE(SUBSTITUTE(SUBSTITUTE(SUBSTITUTE(SUBSTITUTE(A158,"ć","c"),"č","c"),"š","s"),"Š","S"),"ž","z"),"ñ","n"),"ü","u"),"í","i"),"é","e"),"ó","o"),"á","a"),"ņ","n"),"ģ","g"),"Ş","S"),"ş","s"),"ū","u"),"ë","e"),"ö","o"),"ä","a"))</f>
        <v>Dean Wade</v>
      </c>
      <c r="C158" s="8">
        <v>0.7</v>
      </c>
      <c r="D158">
        <f>_xlfn.XLOOKUP(A158,'Playoff VORP'!A:A,'Playoff VORP'!B:B,0)</f>
        <v>0.2</v>
      </c>
      <c r="E158">
        <f>C158+D158</f>
        <v>0.89999999999999991</v>
      </c>
      <c r="F158" t="str">
        <f>IF(COUNTIF(Analysis!$C:$C,B158)&gt;0,"Matched","NO MATCH")</f>
        <v>Matched</v>
      </c>
    </row>
    <row r="159" spans="1:6" ht="30" x14ac:dyDescent="0.25">
      <c r="A159" s="8" t="s">
        <v>318</v>
      </c>
      <c r="B159" s="8" t="str">
        <f>TRIM(SUBSTITUTE(SUBSTITUTE(SUBSTITUTE(SUBSTITUTE(SUBSTITUTE(SUBSTITUTE(SUBSTITUTE(SUBSTITUTE(SUBSTITUTE(SUBSTITUTE(SUBSTITUTE(SUBSTITUTE(SUBSTITUTE(SUBSTITUTE(SUBSTITUTE(SUBSTITUTE(SUBSTITUTE(SUBSTITUTE(SUBSTITUTE(A159,"ć","c"),"č","c"),"š","s"),"Š","S"),"ž","z"),"ñ","n"),"ü","u"),"í","i"),"é","e"),"ó","o"),"á","a"),"ņ","n"),"ģ","g"),"Ş","S"),"ş","s"),"ū","u"),"ë","e"),"ö","o"),"ä","a"))</f>
        <v>Russell Westbrook</v>
      </c>
      <c r="C159" s="8">
        <v>0.7</v>
      </c>
      <c r="D159">
        <f>_xlfn.XLOOKUP(A159,'Playoff VORP'!A:A,'Playoff VORP'!B:B,0)</f>
        <v>0</v>
      </c>
      <c r="E159">
        <f>C159+D159</f>
        <v>0.7</v>
      </c>
      <c r="F159" t="str">
        <f>IF(COUNTIF(Analysis!$C:$C,B159)&gt;0,"Matched","NO MATCH")</f>
        <v>Matched</v>
      </c>
    </row>
    <row r="160" spans="1:6" x14ac:dyDescent="0.25">
      <c r="A160" s="8" t="s">
        <v>179</v>
      </c>
      <c r="B160" s="8" t="str">
        <f>TRIM(SUBSTITUTE(SUBSTITUTE(SUBSTITUTE(SUBSTITUTE(SUBSTITUTE(SUBSTITUTE(SUBSTITUTE(SUBSTITUTE(SUBSTITUTE(SUBSTITUTE(SUBSTITUTE(SUBSTITUTE(SUBSTITUTE(SUBSTITUTE(SUBSTITUTE(SUBSTITUTE(SUBSTITUTE(SUBSTITUTE(SUBSTITUTE(A160,"ć","c"),"č","c"),"š","s"),"Š","S"),"ž","z"),"ñ","n"),"ü","u"),"í","i"),"é","e"),"ó","o"),"á","a"),"ņ","n"),"ģ","g"),"Ş","S"),"ş","s"),"ū","u"),"ë","e"),"ö","o"),"ä","a"))</f>
        <v>Moses Moody</v>
      </c>
      <c r="C160" s="8">
        <v>0.7</v>
      </c>
      <c r="D160">
        <f>_xlfn.XLOOKUP(A160,'Playoff VORP'!A:A,'Playoff VORP'!B:B,0)</f>
        <v>0</v>
      </c>
      <c r="E160">
        <f>C160+D160</f>
        <v>0.7</v>
      </c>
      <c r="F160" t="str">
        <f>IF(COUNTIF(Analysis!$C:$C,B160)&gt;0,"Matched","NO MATCH")</f>
        <v>Matched</v>
      </c>
    </row>
    <row r="161" spans="1:6" ht="30" x14ac:dyDescent="0.25">
      <c r="A161" s="8" t="s">
        <v>219</v>
      </c>
      <c r="B161" s="8" t="str">
        <f>TRIM(SUBSTITUTE(SUBSTITUTE(SUBSTITUTE(SUBSTITUTE(SUBSTITUTE(SUBSTITUTE(SUBSTITUTE(SUBSTITUTE(SUBSTITUTE(SUBSTITUTE(SUBSTITUTE(SUBSTITUTE(SUBSTITUTE(SUBSTITUTE(SUBSTITUTE(SUBSTITUTE(SUBSTITUTE(SUBSTITUTE(SUBSTITUTE(A161,"ć","c"),"č","c"),"š","s"),"Š","S"),"ž","z"),"ñ","n"),"ü","u"),"í","i"),"é","e"),"ó","o"),"á","a"),"ņ","n"),"ģ","g"),"Ş","S"),"ş","s"),"ū","u"),"ë","e"),"ö","o"),"ä","a"))</f>
        <v>Simone Fontecchio</v>
      </c>
      <c r="C161" s="8">
        <v>0.7</v>
      </c>
      <c r="D161">
        <f>_xlfn.XLOOKUP(A161,'Playoff VORP'!A:A,'Playoff VORP'!B:B,0)</f>
        <v>0</v>
      </c>
      <c r="E161">
        <f>C161+D161</f>
        <v>0.7</v>
      </c>
      <c r="F161" t="str">
        <f>IF(COUNTIF(Analysis!$C:$C,B161)&gt;0,"Matched","NO MATCH")</f>
        <v>Matched</v>
      </c>
    </row>
    <row r="162" spans="1:6" x14ac:dyDescent="0.25">
      <c r="A162" s="8" t="s">
        <v>215</v>
      </c>
      <c r="B162" s="8" t="str">
        <f>TRIM(SUBSTITUTE(SUBSTITUTE(SUBSTITUTE(SUBSTITUTE(SUBSTITUTE(SUBSTITUTE(SUBSTITUTE(SUBSTITUTE(SUBSTITUTE(SUBSTITUTE(SUBSTITUTE(SUBSTITUTE(SUBSTITUTE(SUBSTITUTE(SUBSTITUTE(SUBSTITUTE(SUBSTITUTE(SUBSTITUTE(SUBSTITUTE(A162,"ć","c"),"č","c"),"š","s"),"Š","S"),"ž","z"),"ñ","n"),"ü","u"),"í","i"),"é","e"),"ó","o"),"á","a"),"ņ","n"),"ģ","g"),"Ş","S"),"ş","s"),"ū","u"),"ë","e"),"ö","o"),"ä","a"))</f>
        <v>Sam Merrill</v>
      </c>
      <c r="C162" s="8">
        <v>0.7</v>
      </c>
      <c r="D162">
        <f>_xlfn.XLOOKUP(A162,'Playoff VORP'!A:A,'Playoff VORP'!B:B,0)</f>
        <v>0.1</v>
      </c>
      <c r="E162">
        <f>C162+D162</f>
        <v>0.79999999999999993</v>
      </c>
      <c r="F162" t="str">
        <f>IF(COUNTIF(Analysis!$C:$C,B162)&gt;0,"Matched","NO MATCH")</f>
        <v>Matched</v>
      </c>
    </row>
    <row r="163" spans="1:6" x14ac:dyDescent="0.25">
      <c r="A163" s="8" t="s">
        <v>263</v>
      </c>
      <c r="B163" s="8" t="str">
        <f>TRIM(SUBSTITUTE(SUBSTITUTE(SUBSTITUTE(SUBSTITUTE(SUBSTITUTE(SUBSTITUTE(SUBSTITUTE(SUBSTITUTE(SUBSTITUTE(SUBSTITUTE(SUBSTITUTE(SUBSTITUTE(SUBSTITUTE(SUBSTITUTE(SUBSTITUTE(SUBSTITUTE(SUBSTITUTE(SUBSTITUTE(SUBSTITUTE(A163,"ć","c"),"č","c"),"š","s"),"Š","S"),"ž","z"),"ñ","n"),"ü","u"),"í","i"),"é","e"),"ó","o"),"á","a"),"ņ","n"),"ģ","g"),"Ş","S"),"ş","s"),"ū","u"),"ë","e"),"ö","o"),"ä","a"))</f>
        <v>Cedric Coward</v>
      </c>
      <c r="C163" s="8">
        <v>0.7</v>
      </c>
      <c r="D163">
        <f>_xlfn.XLOOKUP(A163,'Playoff VORP'!A:A,'Playoff VORP'!B:B,0)</f>
        <v>0</v>
      </c>
      <c r="E163">
        <f>C163+D163</f>
        <v>0.7</v>
      </c>
      <c r="F163" t="str">
        <f>IF(COUNTIF(Analysis!$C:$C,B163)&gt;0,"Matched","NO MATCH")</f>
        <v>Matched</v>
      </c>
    </row>
    <row r="164" spans="1:6" x14ac:dyDescent="0.25">
      <c r="A164" s="8" t="s">
        <v>227</v>
      </c>
      <c r="B164" s="8" t="str">
        <f>TRIM(SUBSTITUTE(SUBSTITUTE(SUBSTITUTE(SUBSTITUTE(SUBSTITUTE(SUBSTITUTE(SUBSTITUTE(SUBSTITUTE(SUBSTITUTE(SUBSTITUTE(SUBSTITUTE(SUBSTITUTE(SUBSTITUTE(SUBSTITUTE(SUBSTITUTE(SUBSTITUTE(SUBSTITUTE(SUBSTITUTE(SUBSTITUTE(A164,"ć","c"),"č","c"),"š","s"),"Š","S"),"ž","z"),"ñ","n"),"ü","u"),"í","i"),"é","e"),"ó","o"),"á","a"),"ņ","n"),"ģ","g"),"Ş","S"),"ş","s"),"ū","u"),"ë","e"),"ö","o"),"ä","a"))</f>
        <v>Anthony Black</v>
      </c>
      <c r="C164" s="8">
        <v>0.7</v>
      </c>
      <c r="D164">
        <f>_xlfn.XLOOKUP(A164,'Playoff VORP'!A:A,'Playoff VORP'!B:B,0)</f>
        <v>0.1</v>
      </c>
      <c r="E164">
        <f>C164+D164</f>
        <v>0.79999999999999993</v>
      </c>
      <c r="F164" t="str">
        <f>IF(COUNTIF(Analysis!$C:$C,B164)&gt;0,"Matched","NO MATCH")</f>
        <v>Matched</v>
      </c>
    </row>
    <row r="165" spans="1:6" x14ac:dyDescent="0.25">
      <c r="A165" s="8" t="s">
        <v>377</v>
      </c>
      <c r="B165" s="8" t="str">
        <f>TRIM(SUBSTITUTE(SUBSTITUTE(SUBSTITUTE(SUBSTITUTE(SUBSTITUTE(SUBSTITUTE(SUBSTITUTE(SUBSTITUTE(SUBSTITUTE(SUBSTITUTE(SUBSTITUTE(SUBSTITUTE(SUBSTITUTE(SUBSTITUTE(SUBSTITUTE(SUBSTITUTE(SUBSTITUTE(SUBSTITUTE(SUBSTITUTE(A165,"ć","c"),"č","c"),"š","s"),"Š","S"),"ž","z"),"ñ","n"),"ü","u"),"í","i"),"é","e"),"ó","o"),"á","a"),"ņ","n"),"ģ","g"),"Ş","S"),"ş","s"),"ū","u"),"ë","e"),"ö","o"),"ä","a"))</f>
        <v>Jock Landale</v>
      </c>
      <c r="C165" s="8">
        <v>0.7</v>
      </c>
      <c r="D165">
        <f>_xlfn.XLOOKUP(A165,'Playoff VORP'!A:A,'Playoff VORP'!B:B,0)</f>
        <v>0</v>
      </c>
      <c r="E165">
        <f>C165+D165</f>
        <v>0.7</v>
      </c>
      <c r="F165" t="str">
        <f>IF(COUNTIF(Analysis!$C:$C,B165)&gt;0,"Matched","NO MATCH")</f>
        <v>Matched</v>
      </c>
    </row>
    <row r="166" spans="1:6" x14ac:dyDescent="0.25">
      <c r="A166" s="8" t="s">
        <v>651</v>
      </c>
      <c r="B166" s="8" t="str">
        <f>TRIM(SUBSTITUTE(SUBSTITUTE(SUBSTITUTE(SUBSTITUTE(SUBSTITUTE(SUBSTITUTE(SUBSTITUTE(SUBSTITUTE(SUBSTITUTE(SUBSTITUTE(SUBSTITUTE(SUBSTITUTE(SUBSTITUTE(SUBSTITUTE(SUBSTITUTE(SUBSTITUTE(SUBSTITUTE(SUBSTITUTE(SUBSTITUTE(A166,"ć","c"),"č","c"),"š","s"),"Š","S"),"ž","z"),"ñ","n"),"ü","u"),"í","i"),"é","e"),"ó","o"),"á","a"),"ņ","n"),"ģ","g"),"Ş","S"),"ş","s"),"ū","u"),"ë","e"),"ö","o"),"ä","a"))</f>
        <v>Tim Hardaway Jr.</v>
      </c>
      <c r="C166" s="8">
        <v>0.7</v>
      </c>
      <c r="D166">
        <f>_xlfn.XLOOKUP(A166,'Playoff VORP'!A:A,'Playoff VORP'!B:B,0)</f>
        <v>0.1</v>
      </c>
      <c r="E166">
        <f>C166+D166</f>
        <v>0.79999999999999993</v>
      </c>
      <c r="F166" t="str">
        <f>IF(COUNTIF(Analysis!$C:$C,B166)&gt;0,"Matched","NO MATCH")</f>
        <v>Matched</v>
      </c>
    </row>
    <row r="167" spans="1:6" x14ac:dyDescent="0.25">
      <c r="A167" s="8" t="s">
        <v>14</v>
      </c>
      <c r="B167" s="8" t="str">
        <f>TRIM(SUBSTITUTE(SUBSTITUTE(SUBSTITUTE(SUBSTITUTE(SUBSTITUTE(SUBSTITUTE(SUBSTITUTE(SUBSTITUTE(SUBSTITUTE(SUBSTITUTE(SUBSTITUTE(SUBSTITUTE(SUBSTITUTE(SUBSTITUTE(SUBSTITUTE(SUBSTITUTE(SUBSTITUTE(SUBSTITUTE(SUBSTITUTE(A167,"ć","c"),"č","c"),"š","s"),"Š","S"),"ž","z"),"ñ","n"),"ü","u"),"í","i"),"é","e"),"ó","o"),"á","a"),"ņ","n"),"ģ","g"),"Ş","S"),"ş","s"),"ū","u"),"ë","e"),"ö","o"),"ä","a"))</f>
        <v>Anthony Davis</v>
      </c>
      <c r="C167" s="8">
        <v>0.7</v>
      </c>
      <c r="D167">
        <f>_xlfn.XLOOKUP(A167,'Playoff VORP'!A:A,'Playoff VORP'!B:B,0)</f>
        <v>0</v>
      </c>
      <c r="E167">
        <f>C167+D167</f>
        <v>0.7</v>
      </c>
      <c r="F167" t="str">
        <f>IF(COUNTIF(Analysis!$C:$C,B167)&gt;0,"Matched","NO MATCH")</f>
        <v>Matched</v>
      </c>
    </row>
    <row r="168" spans="1:6" x14ac:dyDescent="0.25">
      <c r="A168" s="8" t="s">
        <v>401</v>
      </c>
      <c r="B168" s="8" t="str">
        <f>TRIM(SUBSTITUTE(SUBSTITUTE(SUBSTITUTE(SUBSTITUTE(SUBSTITUTE(SUBSTITUTE(SUBSTITUTE(SUBSTITUTE(SUBSTITUTE(SUBSTITUTE(SUBSTITUTE(SUBSTITUTE(SUBSTITUTE(SUBSTITUTE(SUBSTITUTE(SUBSTITUTE(SUBSTITUTE(SUBSTITUTE(SUBSTITUTE(A168,"ć","c"),"č","c"),"š","s"),"Š","S"),"ž","z"),"ñ","n"),"ü","u"),"í","i"),"é","e"),"ó","o"),"á","a"),"ņ","n"),"ģ","g"),"Ş","S"),"ş","s"),"ū","u"),"ë","e"),"ö","o"),"ä","a"))</f>
        <v>Jordan Walsh</v>
      </c>
      <c r="C168" s="8">
        <v>0.7</v>
      </c>
      <c r="D168">
        <f>_xlfn.XLOOKUP(A168,'Playoff VORP'!A:A,'Playoff VORP'!B:B,0)</f>
        <v>0</v>
      </c>
      <c r="E168">
        <f>C168+D168</f>
        <v>0.7</v>
      </c>
      <c r="F168" t="str">
        <f>IF(COUNTIF(Analysis!$C:$C,B168)&gt;0,"Matched","NO MATCH")</f>
        <v>Matched</v>
      </c>
    </row>
    <row r="169" spans="1:6" x14ac:dyDescent="0.25">
      <c r="A169" s="8" t="s">
        <v>399</v>
      </c>
      <c r="B169" s="8" t="str">
        <f>TRIM(SUBSTITUTE(SUBSTITUTE(SUBSTITUTE(SUBSTITUTE(SUBSTITUTE(SUBSTITUTE(SUBSTITUTE(SUBSTITUTE(SUBSTITUTE(SUBSTITUTE(SUBSTITUTE(SUBSTITUTE(SUBSTITUTE(SUBSTITUTE(SUBSTITUTE(SUBSTITUTE(SUBSTITUTE(SUBSTITUTE(SUBSTITUTE(A169,"ć","c"),"č","c"),"š","s"),"Š","S"),"ž","z"),"ñ","n"),"ü","u"),"í","i"),"é","e"),"ó","o"),"á","a"),"ņ","n"),"ģ","g"),"Ş","S"),"ş","s"),"ū","u"),"ë","e"),"ö","o"),"ä","a"))</f>
        <v>Toumani Camara</v>
      </c>
      <c r="C169" s="8">
        <v>0.7</v>
      </c>
      <c r="D169">
        <f>_xlfn.XLOOKUP(A169,'Playoff VORP'!A:A,'Playoff VORP'!B:B,0)</f>
        <v>-0.1</v>
      </c>
      <c r="E169">
        <f>C169+D169</f>
        <v>0.6</v>
      </c>
      <c r="F169" t="str">
        <f>IF(COUNTIF(Analysis!$C:$C,B169)&gt;0,"Matched","NO MATCH")</f>
        <v>Matched</v>
      </c>
    </row>
    <row r="170" spans="1:6" x14ac:dyDescent="0.25">
      <c r="A170" s="8" t="s">
        <v>96</v>
      </c>
      <c r="B170" s="8" t="str">
        <f>TRIM(SUBSTITUTE(SUBSTITUTE(SUBSTITUTE(SUBSTITUTE(SUBSTITUTE(SUBSTITUTE(SUBSTITUTE(SUBSTITUTE(SUBSTITUTE(SUBSTITUTE(SUBSTITUTE(SUBSTITUTE(SUBSTITUTE(SUBSTITUTE(SUBSTITUTE(SUBSTITUTE(SUBSTITUTE(SUBSTITUTE(SUBSTITUTE(A170,"ć","c"),"č","c"),"š","s"),"Š","S"),"ž","z"),"ñ","n"),"ü","u"),"í","i"),"é","e"),"ó","o"),"á","a"),"ņ","n"),"ģ","g"),"Ş","S"),"ş","s"),"ū","u"),"ë","e"),"ö","o"),"ä","a"))</f>
        <v>Anfernee Simons</v>
      </c>
      <c r="C170" s="8">
        <v>0.7</v>
      </c>
      <c r="D170">
        <f>_xlfn.XLOOKUP(A170,'Playoff VORP'!A:A,'Playoff VORP'!B:B,0)</f>
        <v>0</v>
      </c>
      <c r="E170">
        <f>C170+D170</f>
        <v>0.7</v>
      </c>
      <c r="F170" t="str">
        <f>IF(COUNTIF(Analysis!$C:$C,B170)&gt;0,"Matched","NO MATCH")</f>
        <v>Matched</v>
      </c>
    </row>
    <row r="171" spans="1:6" x14ac:dyDescent="0.25">
      <c r="A171" s="8" t="s">
        <v>653</v>
      </c>
      <c r="B171" s="8" t="str">
        <f>TRIM(SUBSTITUTE(SUBSTITUTE(SUBSTITUTE(SUBSTITUTE(SUBSTITUTE(SUBSTITUTE(SUBSTITUTE(SUBSTITUTE(SUBSTITUTE(SUBSTITUTE(SUBSTITUTE(SUBSTITUTE(SUBSTITUTE(SUBSTITUTE(SUBSTITUTE(SUBSTITUTE(SUBSTITUTE(SUBSTITUTE(SUBSTITUTE(A171,"ć","c"),"č","c"),"š","s"),"Š","S"),"ž","z"),"ñ","n"),"ü","u"),"í","i"),"é","e"),"ó","o"),"á","a"),"ņ","n"),"ģ","g"),"Ş","S"),"ş","s"),"ū","u"),"ë","e"),"ö","o"),"ä","a"))</f>
        <v>Tristan Da Silva</v>
      </c>
      <c r="C171" s="8">
        <v>0.7</v>
      </c>
      <c r="D171">
        <f>_xlfn.XLOOKUP(A171,'Playoff VORP'!A:A,'Playoff VORP'!B:B,0)</f>
        <v>-0.1</v>
      </c>
      <c r="E171">
        <f>C171+D171</f>
        <v>0.6</v>
      </c>
      <c r="F171" t="str">
        <f>IF(COUNTIF(Analysis!$C:$C,B171)&gt;0,"Matched","NO MATCH")</f>
        <v>Matched</v>
      </c>
    </row>
    <row r="172" spans="1:6" x14ac:dyDescent="0.25">
      <c r="A172" s="8" t="s">
        <v>148</v>
      </c>
      <c r="B172" s="8" t="str">
        <f>TRIM(SUBSTITUTE(SUBSTITUTE(SUBSTITUTE(SUBSTITUTE(SUBSTITUTE(SUBSTITUTE(SUBSTITUTE(SUBSTITUTE(SUBSTITUTE(SUBSTITUTE(SUBSTITUTE(SUBSTITUTE(SUBSTITUTE(SUBSTITUTE(SUBSTITUTE(SUBSTITUTE(SUBSTITUTE(SUBSTITUTE(SUBSTITUTE(A172,"ć","c"),"č","c"),"š","s"),"Š","S"),"ž","z"),"ñ","n"),"ü","u"),"í","i"),"é","e"),"ó","o"),"á","a"),"ņ","n"),"ģ","g"),"Ş","S"),"ş","s"),"ū","u"),"ë","e"),"ö","o"),"ä","a"))</f>
        <v>Isaiah Stewart</v>
      </c>
      <c r="C172" s="8">
        <v>0.7</v>
      </c>
      <c r="D172">
        <f>_xlfn.XLOOKUP(A172,'Playoff VORP'!A:A,'Playoff VORP'!B:B,0)</f>
        <v>0</v>
      </c>
      <c r="E172">
        <f>C172+D172</f>
        <v>0.7</v>
      </c>
      <c r="F172" t="str">
        <f>IF(COUNTIF(Analysis!$C:$C,B172)&gt;0,"Matched","NO MATCH")</f>
        <v>Matched</v>
      </c>
    </row>
    <row r="173" spans="1:6" x14ac:dyDescent="0.25">
      <c r="A173" s="8" t="s">
        <v>163</v>
      </c>
      <c r="B173" s="8" t="str">
        <f>TRIM(SUBSTITUTE(SUBSTITUTE(SUBSTITUTE(SUBSTITUTE(SUBSTITUTE(SUBSTITUTE(SUBSTITUTE(SUBSTITUTE(SUBSTITUTE(SUBSTITUTE(SUBSTITUTE(SUBSTITUTE(SUBSTITUTE(SUBSTITUTE(SUBSTITUTE(SUBSTITUTE(SUBSTITUTE(SUBSTITUTE(SUBSTITUTE(A173,"ć","c"),"č","c"),"š","s"),"Š","S"),"ž","z"),"ñ","n"),"ü","u"),"í","i"),"é","e"),"ó","o"),"á","a"),"ņ","n"),"ģ","g"),"Ş","S"),"ş","s"),"ū","u"),"ë","e"),"ö","o"),"ä","a"))</f>
        <v>Grant Williams</v>
      </c>
      <c r="C173" s="8">
        <v>0.7</v>
      </c>
      <c r="D173">
        <f>_xlfn.XLOOKUP(A173,'Playoff VORP'!A:A,'Playoff VORP'!B:B,0)</f>
        <v>0</v>
      </c>
      <c r="E173">
        <f>C173+D173</f>
        <v>0.7</v>
      </c>
      <c r="F173" t="str">
        <f>IF(COUNTIF(Analysis!$C:$C,B173)&gt;0,"Matched","NO MATCH")</f>
        <v>Matched</v>
      </c>
    </row>
    <row r="174" spans="1:6" x14ac:dyDescent="0.25">
      <c r="A174" s="8" t="s">
        <v>274</v>
      </c>
      <c r="B174" s="8" t="str">
        <f>TRIM(SUBSTITUTE(SUBSTITUTE(SUBSTITUTE(SUBSTITUTE(SUBSTITUTE(SUBSTITUTE(SUBSTITUTE(SUBSTITUTE(SUBSTITUTE(SUBSTITUTE(SUBSTITUTE(SUBSTITUTE(SUBSTITUTE(SUBSTITUTE(SUBSTITUTE(SUBSTITUTE(SUBSTITUTE(SUBSTITUTE(SUBSTITUTE(A174,"ć","c"),"č","c"),"š","s"),"Š","S"),"ž","z"),"ñ","n"),"ü","u"),"í","i"),"é","e"),"ó","o"),"á","a"),"ņ","n"),"ģ","g"),"Ş","S"),"ş","s"),"ū","u"),"ë","e"),"ö","o"),"ä","a"))</f>
        <v>Kris Dunn</v>
      </c>
      <c r="C174" s="8">
        <v>0.6</v>
      </c>
      <c r="D174">
        <f>_xlfn.XLOOKUP(A174,'Playoff VORP'!A:A,'Playoff VORP'!B:B,0)</f>
        <v>0</v>
      </c>
      <c r="E174">
        <f>C174+D174</f>
        <v>0.6</v>
      </c>
      <c r="F174" t="str">
        <f>IF(COUNTIF(Analysis!$C:$C,B174)&gt;0,"Matched","NO MATCH")</f>
        <v>Matched</v>
      </c>
    </row>
    <row r="175" spans="1:6" x14ac:dyDescent="0.25">
      <c r="A175" s="8" t="s">
        <v>133</v>
      </c>
      <c r="B175" s="8" t="str">
        <f>TRIM(SUBSTITUTE(SUBSTITUTE(SUBSTITUTE(SUBSTITUTE(SUBSTITUTE(SUBSTITUTE(SUBSTITUTE(SUBSTITUTE(SUBSTITUTE(SUBSTITUTE(SUBSTITUTE(SUBSTITUTE(SUBSTITUTE(SUBSTITUTE(SUBSTITUTE(SUBSTITUTE(SUBSTITUTE(SUBSTITUTE(SUBSTITUTE(A175,"ć","c"),"č","c"),"š","s"),"Š","S"),"ž","z"),"ñ","n"),"ü","u"),"í","i"),"é","e"),"ó","o"),"á","a"),"ņ","n"),"ģ","g"),"Ş","S"),"ş","s"),"ū","u"),"ë","e"),"ö","o"),"ä","a"))</f>
        <v>Ivica Zubac</v>
      </c>
      <c r="C175" s="8">
        <v>0.6</v>
      </c>
      <c r="D175">
        <f>_xlfn.XLOOKUP(A175,'Playoff VORP'!A:A,'Playoff VORP'!B:B,0)</f>
        <v>0</v>
      </c>
      <c r="E175">
        <f>C175+D175</f>
        <v>0.6</v>
      </c>
      <c r="F175" t="str">
        <f>IF(COUNTIF(Analysis!$C:$C,B175)&gt;0,"Matched","NO MATCH")</f>
        <v>Matched</v>
      </c>
    </row>
    <row r="176" spans="1:6" x14ac:dyDescent="0.25">
      <c r="A176" s="8" t="s">
        <v>483</v>
      </c>
      <c r="B176" s="8" t="str">
        <f>TRIM(SUBSTITUTE(SUBSTITUTE(SUBSTITUTE(SUBSTITUTE(SUBSTITUTE(SUBSTITUTE(SUBSTITUTE(SUBSTITUTE(SUBSTITUTE(SUBSTITUTE(SUBSTITUTE(SUBSTITUTE(SUBSTITUTE(SUBSTITUTE(SUBSTITUTE(SUBSTITUTE(SUBSTITUTE(SUBSTITUTE(SUBSTITUTE(A176,"ć","c"),"č","c"),"š","s"),"Š","S"),"ž","z"),"ñ","n"),"ü","u"),"í","i"),"é","e"),"ó","o"),"á","a"),"ņ","n"),"ģ","g"),"Ş","S"),"ş","s"),"ū","u"),"ë","e"),"ö","o"),"ä","a"))</f>
        <v>Javon Small</v>
      </c>
      <c r="C176" s="8">
        <v>0.6</v>
      </c>
      <c r="D176">
        <f>_xlfn.XLOOKUP(A176,'Playoff VORP'!A:A,'Playoff VORP'!B:B,0)</f>
        <v>0</v>
      </c>
      <c r="E176">
        <f>C176+D176</f>
        <v>0.6</v>
      </c>
      <c r="F176" t="str">
        <f>IF(COUNTIF(Analysis!$C:$C,B176)&gt;0,"Matched","NO MATCH")</f>
        <v>Matched</v>
      </c>
    </row>
    <row r="177" spans="1:6" x14ac:dyDescent="0.25">
      <c r="A177" s="8" t="s">
        <v>314</v>
      </c>
      <c r="B177" s="8" t="str">
        <f>TRIM(SUBSTITUTE(SUBSTITUTE(SUBSTITUTE(SUBSTITUTE(SUBSTITUTE(SUBSTITUTE(SUBSTITUTE(SUBSTITUTE(SUBSTITUTE(SUBSTITUTE(SUBSTITUTE(SUBSTITUTE(SUBSTITUTE(SUBSTITUTE(SUBSTITUTE(SUBSTITUTE(SUBSTITUTE(SUBSTITUTE(SUBSTITUTE(A177,"ć","c"),"č","c"),"š","s"),"Š","S"),"ž","z"),"ñ","n"),"ü","u"),"í","i"),"é","e"),"ó","o"),"á","a"),"ņ","n"),"ģ","g"),"Ş","S"),"ş","s"),"ū","u"),"ë","e"),"ö","o"),"ä","a"))</f>
        <v>Ja'Kobe Walter</v>
      </c>
      <c r="C177" s="8">
        <v>0.6</v>
      </c>
      <c r="D177">
        <f>_xlfn.XLOOKUP(A177,'Playoff VORP'!A:A,'Playoff VORP'!B:B,0)</f>
        <v>0.1</v>
      </c>
      <c r="E177">
        <f>C177+D177</f>
        <v>0.7</v>
      </c>
      <c r="F177" t="str">
        <f>IF(COUNTIF(Analysis!$C:$C,B177)&gt;0,"Matched","NO MATCH")</f>
        <v>Matched</v>
      </c>
    </row>
    <row r="178" spans="1:6" x14ac:dyDescent="0.25">
      <c r="A178" s="8" t="s">
        <v>429</v>
      </c>
      <c r="B178" s="8" t="str">
        <f>TRIM(SUBSTITUTE(SUBSTITUTE(SUBSTITUTE(SUBSTITUTE(SUBSTITUTE(SUBSTITUTE(SUBSTITUTE(SUBSTITUTE(SUBSTITUTE(SUBSTITUTE(SUBSTITUTE(SUBSTITUTE(SUBSTITUTE(SUBSTITUTE(SUBSTITUTE(SUBSTITUTE(SUBSTITUTE(SUBSTITUTE(SUBSTITUTE(A178,"ć","c"),"č","c"),"š","s"),"Š","S"),"ž","z"),"ñ","n"),"ü","u"),"í","i"),"é","e"),"ó","o"),"á","a"),"ņ","n"),"ģ","g"),"Ş","S"),"ş","s"),"ū","u"),"ë","e"),"ö","o"),"ä","a"))</f>
        <v>Micah Potter</v>
      </c>
      <c r="C178" s="8">
        <v>0.6</v>
      </c>
      <c r="D178">
        <f>_xlfn.XLOOKUP(A178,'Playoff VORP'!A:A,'Playoff VORP'!B:B,0)</f>
        <v>0</v>
      </c>
      <c r="E178">
        <f>C178+D178</f>
        <v>0.6</v>
      </c>
      <c r="F178" t="str">
        <f>IF(COUNTIF(Analysis!$C:$C,B178)&gt;0,"Matched","NO MATCH")</f>
        <v>Matched</v>
      </c>
    </row>
    <row r="179" spans="1:6" x14ac:dyDescent="0.25">
      <c r="A179" s="8" t="s">
        <v>278</v>
      </c>
      <c r="B179" s="8" t="str">
        <f>TRIM(SUBSTITUTE(SUBSTITUTE(SUBSTITUTE(SUBSTITUTE(SUBSTITUTE(SUBSTITUTE(SUBSTITUTE(SUBSTITUTE(SUBSTITUTE(SUBSTITUTE(SUBSTITUTE(SUBSTITUTE(SUBSTITUTE(SUBSTITUTE(SUBSTITUTE(SUBSTITUTE(SUBSTITUTE(SUBSTITUTE(SUBSTITUTE(A179,"ć","c"),"č","c"),"š","s"),"Š","S"),"ž","z"),"ñ","n"),"ü","u"),"í","i"),"é","e"),"ó","o"),"á","a"),"ņ","n"),"ģ","g"),"Ş","S"),"ş","s"),"ū","u"),"ë","e"),"ö","o"),"ä","a"))</f>
        <v>Derik Queen</v>
      </c>
      <c r="C179" s="8">
        <v>0.6</v>
      </c>
      <c r="D179">
        <f>_xlfn.XLOOKUP(A179,'Playoff VORP'!A:A,'Playoff VORP'!B:B,0)</f>
        <v>0</v>
      </c>
      <c r="E179">
        <f>C179+D179</f>
        <v>0.6</v>
      </c>
      <c r="F179" t="str">
        <f>IF(COUNTIF(Analysis!$C:$C,B179)&gt;0,"Matched","NO MATCH")</f>
        <v>Matched</v>
      </c>
    </row>
    <row r="180" spans="1:6" x14ac:dyDescent="0.25">
      <c r="A180" s="8" t="s">
        <v>705</v>
      </c>
      <c r="B180" s="8" t="str">
        <f>TRIM(SUBSTITUTE(SUBSTITUTE(SUBSTITUTE(SUBSTITUTE(SUBSTITUTE(SUBSTITUTE(SUBSTITUTE(SUBSTITUTE(SUBSTITUTE(SUBSTITUTE(SUBSTITUTE(SUBSTITUTE(SUBSTITUTE(SUBSTITUTE(SUBSTITUTE(SUBSTITUTE(SUBSTITUTE(SUBSTITUTE(SUBSTITUTE(A180,"ć","c"),"č","c"),"š","s"),"Š","S"),"ž","z"),"ñ","n"),"ü","u"),"í","i"),"é","e"),"ó","o"),"á","a"),"ņ","n"),"ģ","g"),"Ş","S"),"ş","s"),"ū","u"),"ë","e"),"ö","o"),"ä","a"))</f>
        <v>Karlo Matkovic</v>
      </c>
      <c r="C180" s="8">
        <v>0.6</v>
      </c>
      <c r="D180">
        <f>_xlfn.XLOOKUP(A180,'Playoff VORP'!A:A,'Playoff VORP'!B:B,0)</f>
        <v>0</v>
      </c>
      <c r="E180">
        <f>C180+D180</f>
        <v>0.6</v>
      </c>
      <c r="F180" t="str">
        <f>IF(COUNTIF(Analysis!$C:$C,B180)&gt;0,"Matched","NO MATCH")</f>
        <v>Matched</v>
      </c>
    </row>
    <row r="181" spans="1:6" x14ac:dyDescent="0.25">
      <c r="A181" s="8" t="s">
        <v>50</v>
      </c>
      <c r="B181" s="8" t="str">
        <f>TRIM(SUBSTITUTE(SUBSTITUTE(SUBSTITUTE(SUBSTITUTE(SUBSTITUTE(SUBSTITUTE(SUBSTITUTE(SUBSTITUTE(SUBSTITUTE(SUBSTITUTE(SUBSTITUTE(SUBSTITUTE(SUBSTITUTE(SUBSTITUTE(SUBSTITUTE(SUBSTITUTE(SUBSTITUTE(SUBSTITUTE(SUBSTITUTE(A181,"ć","c"),"č","c"),"š","s"),"Š","S"),"ž","z"),"ñ","n"),"ü","u"),"í","i"),"é","e"),"ó","o"),"á","a"),"ņ","n"),"ģ","g"),"Ş","S"),"ş","s"),"ū","u"),"ë","e"),"ö","o"),"ä","a"))</f>
        <v>Darius Garland</v>
      </c>
      <c r="C181" s="8">
        <v>0.6</v>
      </c>
      <c r="D181">
        <f>_xlfn.XLOOKUP(A181,'Playoff VORP'!A:A,'Playoff VORP'!B:B,0)</f>
        <v>0</v>
      </c>
      <c r="E181">
        <f>C181+D181</f>
        <v>0.6</v>
      </c>
      <c r="F181" t="str">
        <f>IF(COUNTIF(Analysis!$C:$C,B181)&gt;0,"Matched","NO MATCH")</f>
        <v>Matched</v>
      </c>
    </row>
    <row r="182" spans="1:6" x14ac:dyDescent="0.25">
      <c r="A182" s="8" t="s">
        <v>389</v>
      </c>
      <c r="B182" s="8" t="str">
        <f>TRIM(SUBSTITUTE(SUBSTITUTE(SUBSTITUTE(SUBSTITUTE(SUBSTITUTE(SUBSTITUTE(SUBSTITUTE(SUBSTITUTE(SUBSTITUTE(SUBSTITUTE(SUBSTITUTE(SUBSTITUTE(SUBSTITUTE(SUBSTITUTE(SUBSTITUTE(SUBSTITUTE(SUBSTITUTE(SUBSTITUTE(SUBSTITUTE(A182,"ć","c"),"č","c"),"š","s"),"Š","S"),"ž","z"),"ñ","n"),"ü","u"),"í","i"),"é","e"),"ó","o"),"á","a"),"ņ","n"),"ģ","g"),"Ş","S"),"ş","s"),"ū","u"),"ë","e"),"ö","o"),"ä","a"))</f>
        <v>Keon Ellis</v>
      </c>
      <c r="C182" s="8">
        <v>0.6</v>
      </c>
      <c r="D182">
        <f>_xlfn.XLOOKUP(A182,'Playoff VORP'!A:A,'Playoff VORP'!B:B,0)</f>
        <v>0</v>
      </c>
      <c r="E182">
        <f>C182+D182</f>
        <v>0.6</v>
      </c>
      <c r="F182" t="str">
        <f>IF(COUNTIF(Analysis!$C:$C,B182)&gt;0,"Matched","NO MATCH")</f>
        <v>Matched</v>
      </c>
    </row>
    <row r="183" spans="1:6" x14ac:dyDescent="0.25">
      <c r="A183" s="8" t="s">
        <v>178</v>
      </c>
      <c r="B183" s="8" t="str">
        <f>TRIM(SUBSTITUTE(SUBSTITUTE(SUBSTITUTE(SUBSTITUTE(SUBSTITUTE(SUBSTITUTE(SUBSTITUTE(SUBSTITUTE(SUBSTITUTE(SUBSTITUTE(SUBSTITUTE(SUBSTITUTE(SUBSTITUTE(SUBSTITUTE(SUBSTITUTE(SUBSTITUTE(SUBSTITUTE(SUBSTITUTE(SUBSTITUTE(A183,"ć","c"),"č","c"),"š","s"),"Š","S"),"ž","z"),"ñ","n"),"ü","u"),"í","i"),"é","e"),"ó","o"),"á","a"),"ņ","n"),"ģ","g"),"Ş","S"),"ş","s"),"ū","u"),"ë","e"),"ö","o"),"ä","a"))</f>
        <v>Davion Mitchell</v>
      </c>
      <c r="C183" s="8">
        <v>0.6</v>
      </c>
      <c r="D183">
        <f>_xlfn.XLOOKUP(A183,'Playoff VORP'!A:A,'Playoff VORP'!B:B,0)</f>
        <v>0</v>
      </c>
      <c r="E183">
        <f>C183+D183</f>
        <v>0.6</v>
      </c>
      <c r="F183" t="str">
        <f>IF(COUNTIF(Analysis!$C:$C,B183)&gt;0,"Matched","NO MATCH")</f>
        <v>Matched</v>
      </c>
    </row>
    <row r="184" spans="1:6" ht="30" x14ac:dyDescent="0.25">
      <c r="A184" s="8" t="s">
        <v>120</v>
      </c>
      <c r="B184" s="8" t="str">
        <f>TRIM(SUBSTITUTE(SUBSTITUTE(SUBSTITUTE(SUBSTITUTE(SUBSTITUTE(SUBSTITUTE(SUBSTITUTE(SUBSTITUTE(SUBSTITUTE(SUBSTITUTE(SUBSTITUTE(SUBSTITUTE(SUBSTITUTE(SUBSTITUTE(SUBSTITUTE(SUBSTITUTE(SUBSTITUTE(SUBSTITUTE(SUBSTITUTE(A184,"ć","c"),"č","c"),"š","s"),"Š","S"),"ž","z"),"ñ","n"),"ü","u"),"í","i"),"é","e"),"ó","o"),"á","a"),"ņ","n"),"ģ","g"),"Ş","S"),"ş","s"),"ū","u"),"ë","e"),"ö","o"),"ä","a"))</f>
        <v>Cameron Johnson</v>
      </c>
      <c r="C184" s="8">
        <v>0.6</v>
      </c>
      <c r="D184">
        <f>_xlfn.XLOOKUP(A184,'Playoff VORP'!A:A,'Playoff VORP'!B:B,0)</f>
        <v>0.1</v>
      </c>
      <c r="E184">
        <f>C184+D184</f>
        <v>0.7</v>
      </c>
      <c r="F184" t="str">
        <f>IF(COUNTIF(Analysis!$C:$C,B184)&gt;0,"Matched","NO MATCH")</f>
        <v>Matched</v>
      </c>
    </row>
    <row r="185" spans="1:6" x14ac:dyDescent="0.25">
      <c r="A185" s="8" t="s">
        <v>242</v>
      </c>
      <c r="B185" s="8" t="str">
        <f>TRIM(SUBSTITUTE(SUBSTITUTE(SUBSTITUTE(SUBSTITUTE(SUBSTITUTE(SUBSTITUTE(SUBSTITUTE(SUBSTITUTE(SUBSTITUTE(SUBSTITUTE(SUBSTITUTE(SUBSTITUTE(SUBSTITUTE(SUBSTITUTE(SUBSTITUTE(SUBSTITUTE(SUBSTITUTE(SUBSTITUTE(SUBSTITUTE(A185,"ć","c"),"č","c"),"š","s"),"Š","S"),"ž","z"),"ñ","n"),"ü","u"),"í","i"),"é","e"),"ó","o"),"á","a"),"ņ","n"),"ģ","g"),"Ş","S"),"ş","s"),"ū","u"),"ë","e"),"ö","o"),"ä","a"))</f>
        <v>Clint Capela</v>
      </c>
      <c r="C185" s="8">
        <v>0.6</v>
      </c>
      <c r="D185">
        <f>_xlfn.XLOOKUP(A185,'Playoff VORP'!A:A,'Playoff VORP'!B:B,0)</f>
        <v>0</v>
      </c>
      <c r="E185">
        <f>C185+D185</f>
        <v>0.6</v>
      </c>
      <c r="F185" t="str">
        <f>IF(COUNTIF(Analysis!$C:$C,B185)&gt;0,"Matched","NO MATCH")</f>
        <v>Matched</v>
      </c>
    </row>
    <row r="186" spans="1:6" x14ac:dyDescent="0.25">
      <c r="A186" s="8" t="s">
        <v>102</v>
      </c>
      <c r="B186" s="8" t="str">
        <f>TRIM(SUBSTITUTE(SUBSTITUTE(SUBSTITUTE(SUBSTITUTE(SUBSTITUTE(SUBSTITUTE(SUBSTITUTE(SUBSTITUTE(SUBSTITUTE(SUBSTITUTE(SUBSTITUTE(SUBSTITUTE(SUBSTITUTE(SUBSTITUTE(SUBSTITUTE(SUBSTITUTE(SUBSTITUTE(SUBSTITUTE(SUBSTITUTE(A186,"ć","c"),"č","c"),"š","s"),"Š","S"),"ž","z"),"ñ","n"),"ü","u"),"í","i"),"é","e"),"ó","o"),"á","a"),"ņ","n"),"ģ","g"),"Ş","S"),"ş","s"),"ū","u"),"ë","e"),"ö","o"),"ä","a"))</f>
        <v>Deandre Ayton</v>
      </c>
      <c r="C186" s="8">
        <v>0.6</v>
      </c>
      <c r="D186">
        <f>_xlfn.XLOOKUP(A186,'Playoff VORP'!A:A,'Playoff VORP'!B:B,0)</f>
        <v>0</v>
      </c>
      <c r="E186">
        <f>C186+D186</f>
        <v>0.6</v>
      </c>
      <c r="F186" t="str">
        <f>IF(COUNTIF(Analysis!$C:$C,B186)&gt;0,"Matched","NO MATCH")</f>
        <v>Matched</v>
      </c>
    </row>
    <row r="187" spans="1:6" x14ac:dyDescent="0.25">
      <c r="A187" s="8" t="s">
        <v>138</v>
      </c>
      <c r="B187" s="8" t="str">
        <f>TRIM(SUBSTITUTE(SUBSTITUTE(SUBSTITUTE(SUBSTITUTE(SUBSTITUTE(SUBSTITUTE(SUBSTITUTE(SUBSTITUTE(SUBSTITUTE(SUBSTITUTE(SUBSTITUTE(SUBSTITUTE(SUBSTITUTE(SUBSTITUTE(SUBSTITUTE(SUBSTITUTE(SUBSTITUTE(SUBSTITUTE(SUBSTITUTE(A187,"ć","c"),"č","c"),"š","s"),"Š","S"),"ž","z"),"ñ","n"),"ü","u"),"í","i"),"é","e"),"ó","o"),"á","a"),"ņ","n"),"ģ","g"),"Ş","S"),"ş","s"),"ū","u"),"ë","e"),"ö","o"),"ä","a"))</f>
        <v>Kevin Huerter</v>
      </c>
      <c r="C187" s="8">
        <v>0.6</v>
      </c>
      <c r="D187">
        <f>_xlfn.XLOOKUP(A187,'Playoff VORP'!A:A,'Playoff VORP'!B:B,0)</f>
        <v>0</v>
      </c>
      <c r="E187">
        <f>C187+D187</f>
        <v>0.6</v>
      </c>
      <c r="F187" t="str">
        <f>IF(COUNTIF(Analysis!$C:$C,B187)&gt;0,"Matched","NO MATCH")</f>
        <v>Matched</v>
      </c>
    </row>
    <row r="188" spans="1:6" ht="30" x14ac:dyDescent="0.25">
      <c r="A188" s="8" t="s">
        <v>388</v>
      </c>
      <c r="B188" s="8" t="str">
        <f>TRIM(SUBSTITUTE(SUBSTITUTE(SUBSTITUTE(SUBSTITUTE(SUBSTITUTE(SUBSTITUTE(SUBSTITUTE(SUBSTITUTE(SUBSTITUTE(SUBSTITUTE(SUBSTITUTE(SUBSTITUTE(SUBSTITUTE(SUBSTITUTE(SUBSTITUTE(SUBSTITUTE(SUBSTITUTE(SUBSTITUTE(SUBSTITUTE(A188,"ć","c"),"č","c"),"š","s"),"Š","S"),"ž","z"),"ñ","n"),"ü","u"),"í","i"),"é","e"),"ó","o"),"á","a"),"ņ","n"),"ģ","g"),"Ş","S"),"ş","s"),"ū","u"),"ë","e"),"ö","o"),"ä","a"))</f>
        <v>Justin Champagnie</v>
      </c>
      <c r="C188" s="8">
        <v>0.6</v>
      </c>
      <c r="D188">
        <f>_xlfn.XLOOKUP(A188,'Playoff VORP'!A:A,'Playoff VORP'!B:B,0)</f>
        <v>0</v>
      </c>
      <c r="E188">
        <f>C188+D188</f>
        <v>0.6</v>
      </c>
      <c r="F188" t="str">
        <f>IF(COUNTIF(Analysis!$C:$C,B188)&gt;0,"Matched","NO MATCH")</f>
        <v>Matched</v>
      </c>
    </row>
    <row r="189" spans="1:6" ht="30" x14ac:dyDescent="0.25">
      <c r="A189" s="8" t="s">
        <v>134</v>
      </c>
      <c r="B189" s="8" t="str">
        <f>TRIM(SUBSTITUTE(SUBSTITUTE(SUBSTITUTE(SUBSTITUTE(SUBSTITUTE(SUBSTITUTE(SUBSTITUTE(SUBSTITUTE(SUBSTITUTE(SUBSTITUTE(SUBSTITUTE(SUBSTITUTE(SUBSTITUTE(SUBSTITUTE(SUBSTITUTE(SUBSTITUTE(SUBSTITUTE(SUBSTITUTE(SUBSTITUTE(A189,"ć","c"),"č","c"),"š","s"),"Š","S"),"ž","z"),"ñ","n"),"ü","u"),"í","i"),"é","e"),"ó","o"),"á","a"),"ņ","n"),"ģ","g"),"Ş","S"),"ş","s"),"ū","u"),"ë","e"),"ö","o"),"ä","a"))</f>
        <v>Andrew Nembhard</v>
      </c>
      <c r="C189" s="8">
        <v>0.6</v>
      </c>
      <c r="D189">
        <f>_xlfn.XLOOKUP(A189,'Playoff VORP'!A:A,'Playoff VORP'!B:B,0)</f>
        <v>0</v>
      </c>
      <c r="E189">
        <f>C189+D189</f>
        <v>0.6</v>
      </c>
      <c r="F189" t="str">
        <f>IF(COUNTIF(Analysis!$C:$C,B189)&gt;0,"Matched","NO MATCH")</f>
        <v>Matched</v>
      </c>
    </row>
    <row r="190" spans="1:6" x14ac:dyDescent="0.25">
      <c r="A190" s="8" t="s">
        <v>271</v>
      </c>
      <c r="B190" s="8" t="str">
        <f>TRIM(SUBSTITUTE(SUBSTITUTE(SUBSTITUTE(SUBSTITUTE(SUBSTITUTE(SUBSTITUTE(SUBSTITUTE(SUBSTITUTE(SUBSTITUTE(SUBSTITUTE(SUBSTITUTE(SUBSTITUTE(SUBSTITUTE(SUBSTITUTE(SUBSTITUTE(SUBSTITUTE(SUBSTITUTE(SUBSTITUTE(SUBSTITUTE(A190,"ć","c"),"č","c"),"š","s"),"Š","S"),"ž","z"),"ñ","n"),"ü","u"),"í","i"),"é","e"),"ó","o"),"á","a"),"ņ","n"),"ģ","g"),"Ş","S"),"ş","s"),"ū","u"),"ë","e"),"ö","o"),"ä","a"))</f>
        <v>Matas Buzelis</v>
      </c>
      <c r="C190" s="8">
        <v>0.5</v>
      </c>
      <c r="D190">
        <f>_xlfn.XLOOKUP(A190,'Playoff VORP'!A:A,'Playoff VORP'!B:B,0)</f>
        <v>0</v>
      </c>
      <c r="E190">
        <f>C190+D190</f>
        <v>0.5</v>
      </c>
      <c r="F190" t="str">
        <f>IF(COUNTIF(Analysis!$C:$C,B190)&gt;0,"Matched","NO MATCH")</f>
        <v>Matched</v>
      </c>
    </row>
    <row r="191" spans="1:6" x14ac:dyDescent="0.25">
      <c r="A191" s="8" t="s">
        <v>220</v>
      </c>
      <c r="B191" s="8" t="str">
        <f>TRIM(SUBSTITUTE(SUBSTITUTE(SUBSTITUTE(SUBSTITUTE(SUBSTITUTE(SUBSTITUTE(SUBSTITUTE(SUBSTITUTE(SUBSTITUTE(SUBSTITUTE(SUBSTITUTE(SUBSTITUTE(SUBSTITUTE(SUBSTITUTE(SUBSTITUTE(SUBSTITUTE(SUBSTITUTE(SUBSTITUTE(SUBSTITUTE(A191,"ć","c"),"č","c"),"š","s"),"Š","S"),"ž","z"),"ñ","n"),"ü","u"),"í","i"),"é","e"),"ó","o"),"á","a"),"ņ","n"),"ģ","g"),"Ş","S"),"ş","s"),"ū","u"),"ë","e"),"ö","o"),"ä","a"))</f>
        <v>Kyle Anderson</v>
      </c>
      <c r="C191" s="8">
        <v>0.5</v>
      </c>
      <c r="D191">
        <f>_xlfn.XLOOKUP(A191,'Playoff VORP'!A:A,'Playoff VORP'!B:B,0)</f>
        <v>0</v>
      </c>
      <c r="E191">
        <f>C191+D191</f>
        <v>0.5</v>
      </c>
      <c r="F191" t="str">
        <f>IF(COUNTIF(Analysis!$C:$C,B191)&gt;0,"Matched","NO MATCH")</f>
        <v>Matched</v>
      </c>
    </row>
    <row r="192" spans="1:6" x14ac:dyDescent="0.25">
      <c r="A192" s="8" t="s">
        <v>157</v>
      </c>
      <c r="B192" s="8" t="str">
        <f>TRIM(SUBSTITUTE(SUBSTITUTE(SUBSTITUTE(SUBSTITUTE(SUBSTITUTE(SUBSTITUTE(SUBSTITUTE(SUBSTITUTE(SUBSTITUTE(SUBSTITUTE(SUBSTITUTE(SUBSTITUTE(SUBSTITUTE(SUBSTITUTE(SUBSTITUTE(SUBSTITUTE(SUBSTITUTE(SUBSTITUTE(SUBSTITUTE(A192,"ć","c"),"č","c"),"š","s"),"Š","S"),"ž","z"),"ñ","n"),"ü","u"),"í","i"),"é","e"),"ó","o"),"á","a"),"ņ","n"),"ģ","g"),"Ş","S"),"ş","s"),"ū","u"),"ë","e"),"ö","o"),"ä","a"))</f>
        <v>Obi Toppin</v>
      </c>
      <c r="C192" s="8">
        <v>0.5</v>
      </c>
      <c r="D192">
        <f>_xlfn.XLOOKUP(A192,'Playoff VORP'!A:A,'Playoff VORP'!B:B,0)</f>
        <v>0</v>
      </c>
      <c r="E192">
        <f>C192+D192</f>
        <v>0.5</v>
      </c>
      <c r="F192" t="str">
        <f>IF(COUNTIF(Analysis!$C:$C,B192)&gt;0,"Matched","NO MATCH")</f>
        <v>Matched</v>
      </c>
    </row>
    <row r="193" spans="1:6" x14ac:dyDescent="0.25">
      <c r="A193" s="8" t="s">
        <v>398</v>
      </c>
      <c r="B193" s="8" t="str">
        <f>TRIM(SUBSTITUTE(SUBSTITUTE(SUBSTITUTE(SUBSTITUTE(SUBSTITUTE(SUBSTITUTE(SUBSTITUTE(SUBSTITUTE(SUBSTITUTE(SUBSTITUTE(SUBSTITUTE(SUBSTITUTE(SUBSTITUTE(SUBSTITUTE(SUBSTITUTE(SUBSTITUTE(SUBSTITUTE(SUBSTITUTE(SUBSTITUTE(A193,"ć","c"),"č","c"),"š","s"),"Š","S"),"ž","z"),"ñ","n"),"ü","u"),"í","i"),"é","e"),"ó","o"),"á","a"),"ņ","n"),"ģ","g"),"Ş","S"),"ş","s"),"ū","u"),"ë","e"),"ö","o"),"ä","a"))</f>
        <v>Gui Santos</v>
      </c>
      <c r="C193" s="8">
        <v>0.5</v>
      </c>
      <c r="D193">
        <f>_xlfn.XLOOKUP(A193,'Playoff VORP'!A:A,'Playoff VORP'!B:B,0)</f>
        <v>0</v>
      </c>
      <c r="E193">
        <f>C193+D193</f>
        <v>0.5</v>
      </c>
      <c r="F193" t="str">
        <f>IF(COUNTIF(Analysis!$C:$C,B193)&gt;0,"Matched","NO MATCH")</f>
        <v>Matched</v>
      </c>
    </row>
    <row r="194" spans="1:6" x14ac:dyDescent="0.25">
      <c r="A194" s="8" t="s">
        <v>625</v>
      </c>
      <c r="B194" s="8" t="str">
        <f>TRIM(SUBSTITUTE(SUBSTITUTE(SUBSTITUTE(SUBSTITUTE(SUBSTITUTE(SUBSTITUTE(SUBSTITUTE(SUBSTITUTE(SUBSTITUTE(SUBSTITUTE(SUBSTITUTE(SUBSTITUTE(SUBSTITUTE(SUBSTITUTE(SUBSTITUTE(SUBSTITUTE(SUBSTITUTE(SUBSTITUTE(SUBSTITUTE(A194,"ć","c"),"č","c"),"š","s"),"Š","S"),"ž","z"),"ñ","n"),"ü","u"),"í","i"),"é","e"),"ó","o"),"á","a"),"ņ","n"),"ģ","g"),"Ş","S"),"ş","s"),"ū","u"),"ë","e"),"ö","o"),"ä","a"))</f>
        <v>Jaren Jackson Jr.</v>
      </c>
      <c r="C194" s="8">
        <v>0.5</v>
      </c>
      <c r="D194">
        <f>_xlfn.XLOOKUP(A194,'Playoff VORP'!A:A,'Playoff VORP'!B:B,0)</f>
        <v>0</v>
      </c>
      <c r="E194">
        <f>C194+D194</f>
        <v>0.5</v>
      </c>
      <c r="F194" t="str">
        <f>IF(COUNTIF(Analysis!$C:$C,B194)&gt;0,"Matched","NO MATCH")</f>
        <v>Matched</v>
      </c>
    </row>
    <row r="195" spans="1:6" x14ac:dyDescent="0.25">
      <c r="A195" s="8" t="s">
        <v>104</v>
      </c>
      <c r="B195" s="8" t="str">
        <f>TRIM(SUBSTITUTE(SUBSTITUTE(SUBSTITUTE(SUBSTITUTE(SUBSTITUTE(SUBSTITUTE(SUBSTITUTE(SUBSTITUTE(SUBSTITUTE(SUBSTITUTE(SUBSTITUTE(SUBSTITUTE(SUBSTITUTE(SUBSTITUTE(SUBSTITUTE(SUBSTITUTE(SUBSTITUTE(SUBSTITUTE(SUBSTITUTE(A195,"ć","c"),"č","c"),"š","s"),"Š","S"),"ž","z"),"ñ","n"),"ü","u"),"í","i"),"é","e"),"ó","o"),"á","a"),"ņ","n"),"ģ","g"),"Ş","S"),"ş","s"),"ū","u"),"ë","e"),"ö","o"),"ä","a"))</f>
        <v>Myles Turner</v>
      </c>
      <c r="C195" s="8">
        <v>0.5</v>
      </c>
      <c r="D195">
        <f>_xlfn.XLOOKUP(A195,'Playoff VORP'!A:A,'Playoff VORP'!B:B,0)</f>
        <v>0</v>
      </c>
      <c r="E195">
        <f>C195+D195</f>
        <v>0.5</v>
      </c>
      <c r="F195" t="str">
        <f>IF(COUNTIF(Analysis!$C:$C,B195)&gt;0,"Matched","NO MATCH")</f>
        <v>Matched</v>
      </c>
    </row>
    <row r="196" spans="1:6" x14ac:dyDescent="0.25">
      <c r="A196" s="8" t="s">
        <v>631</v>
      </c>
      <c r="B196" s="8" t="str">
        <f>TRIM(SUBSTITUTE(SUBSTITUTE(SUBSTITUTE(SUBSTITUTE(SUBSTITUTE(SUBSTITUTE(SUBSTITUTE(SUBSTITUTE(SUBSTITUTE(SUBSTITUTE(SUBSTITUTE(SUBSTITUTE(SUBSTITUTE(SUBSTITUTE(SUBSTITUTE(SUBSTITUTE(SUBSTITUTE(SUBSTITUTE(SUBSTITUTE(A196,"ć","c"),"č","c"),"š","s"),"Š","S"),"ž","z"),"ñ","n"),"ü","u"),"í","i"),"é","e"),"ó","o"),"á","a"),"ņ","n"),"ģ","g"),"Ş","S"),"ş","s"),"ū","u"),"ë","e"),"ö","o"),"ä","a"))</f>
        <v>Landry Shamet</v>
      </c>
      <c r="C196" s="8">
        <v>0.5</v>
      </c>
      <c r="D196">
        <f>_xlfn.XLOOKUP(A196,'Playoff VORP'!A:A,'Playoff VORP'!B:B,0)</f>
        <v>0.1</v>
      </c>
      <c r="E196">
        <f>C196+D196</f>
        <v>0.6</v>
      </c>
      <c r="F196" t="str">
        <f>IF(COUNTIF(Analysis!$C:$C,B196)&gt;0,"Matched","NO MATCH")</f>
        <v>NO MATCH</v>
      </c>
    </row>
    <row r="197" spans="1:6" x14ac:dyDescent="0.25">
      <c r="A197" s="8" t="s">
        <v>156</v>
      </c>
      <c r="B197" s="8" t="str">
        <f>TRIM(SUBSTITUTE(SUBSTITUTE(SUBSTITUTE(SUBSTITUTE(SUBSTITUTE(SUBSTITUTE(SUBSTITUTE(SUBSTITUTE(SUBSTITUTE(SUBSTITUTE(SUBSTITUTE(SUBSTITUTE(SUBSTITUTE(SUBSTITUTE(SUBSTITUTE(SUBSTITUTE(SUBSTITUTE(SUBSTITUTE(SUBSTITUTE(A197,"ć","c"),"č","c"),"š","s"),"Š","S"),"ž","z"),"ñ","n"),"ü","u"),"í","i"),"é","e"),"ó","o"),"á","a"),"ņ","n"),"ģ","g"),"Ş","S"),"ş","s"),"ū","u"),"ë","e"),"ö","o"),"ä","a"))</f>
        <v>Caris LeVert</v>
      </c>
      <c r="C197" s="8">
        <v>0.5</v>
      </c>
      <c r="D197">
        <f>_xlfn.XLOOKUP(A197,'Playoff VORP'!A:A,'Playoff VORP'!B:B,0)</f>
        <v>0.2</v>
      </c>
      <c r="E197">
        <f>C197+D197</f>
        <v>0.7</v>
      </c>
      <c r="F197" t="str">
        <f>IF(COUNTIF(Analysis!$C:$C,B197)&gt;0,"Matched","NO MATCH")</f>
        <v>Matched</v>
      </c>
    </row>
    <row r="198" spans="1:6" x14ac:dyDescent="0.25">
      <c r="A198" s="8" t="s">
        <v>301</v>
      </c>
      <c r="B198" s="8" t="str">
        <f>TRIM(SUBSTITUTE(SUBSTITUTE(SUBSTITUTE(SUBSTITUTE(SUBSTITUTE(SUBSTITUTE(SUBSTITUTE(SUBSTITUTE(SUBSTITUTE(SUBSTITUTE(SUBSTITUTE(SUBSTITUTE(SUBSTITUTE(SUBSTITUTE(SUBSTITUTE(SUBSTITUTE(SUBSTITUTE(SUBSTITUTE(SUBSTITUTE(A198,"ć","c"),"č","c"),"š","s"),"Š","S"),"ž","z"),"ñ","n"),"ü","u"),"í","i"),"é","e"),"ó","o"),"á","a"),"ņ","n"),"ģ","g"),"Ş","S"),"ş","s"),"ū","u"),"ë","e"),"ö","o"),"ä","a"))</f>
        <v>Daniss Jenkins</v>
      </c>
      <c r="C198" s="8">
        <v>0.5</v>
      </c>
      <c r="D198">
        <f>_xlfn.XLOOKUP(A198,'Playoff VORP'!A:A,'Playoff VORP'!B:B,0)</f>
        <v>0.1</v>
      </c>
      <c r="E198">
        <f>C198+D198</f>
        <v>0.6</v>
      </c>
      <c r="F198" t="str">
        <f>IF(COUNTIF(Analysis!$C:$C,B198)&gt;0,"Matched","NO MATCH")</f>
        <v>Matched</v>
      </c>
    </row>
    <row r="199" spans="1:6" x14ac:dyDescent="0.25">
      <c r="A199" s="8" t="s">
        <v>237</v>
      </c>
      <c r="B199" s="8" t="str">
        <f>TRIM(SUBSTITUTE(SUBSTITUTE(SUBSTITUTE(SUBSTITUTE(SUBSTITUTE(SUBSTITUTE(SUBSTITUTE(SUBSTITUTE(SUBSTITUTE(SUBSTITUTE(SUBSTITUTE(SUBSTITUTE(SUBSTITUTE(SUBSTITUTE(SUBSTITUTE(SUBSTITUTE(SUBSTITUTE(SUBSTITUTE(SUBSTITUTE(A199,"ć","c"),"č","c"),"š","s"),"Š","S"),"ž","z"),"ñ","n"),"ü","u"),"í","i"),"é","e"),"ó","o"),"á","a"),"ņ","n"),"ģ","g"),"Ş","S"),"ş","s"),"ū","u"),"ë","e"),"ö","o"),"ä","a"))</f>
        <v>Kenrich Williams</v>
      </c>
      <c r="C199" s="8">
        <v>0.5</v>
      </c>
      <c r="D199">
        <f>_xlfn.XLOOKUP(A199,'Playoff VORP'!A:A,'Playoff VORP'!B:B,0)</f>
        <v>0.1</v>
      </c>
      <c r="E199">
        <f>C199+D199</f>
        <v>0.6</v>
      </c>
      <c r="F199" t="str">
        <f>IF(COUNTIF(Analysis!$C:$C,B199)&gt;0,"Matched","NO MATCH")</f>
        <v>Matched</v>
      </c>
    </row>
    <row r="200" spans="1:6" ht="30" x14ac:dyDescent="0.25">
      <c r="A200" s="8" t="s">
        <v>453</v>
      </c>
      <c r="B200" s="8" t="str">
        <f>TRIM(SUBSTITUTE(SUBSTITUTE(SUBSTITUTE(SUBSTITUTE(SUBSTITUTE(SUBSTITUTE(SUBSTITUTE(SUBSTITUTE(SUBSTITUTE(SUBSTITUTE(SUBSTITUTE(SUBSTITUTE(SUBSTITUTE(SUBSTITUTE(SUBSTITUTE(SUBSTITUTE(SUBSTITUTE(SUBSTITUTE(SUBSTITUTE(A200,"ć","c"),"č","c"),"š","s"),"Š","S"),"ž","z"),"ñ","n"),"ü","u"),"í","i"),"é","e"),"ó","o"),"á","a"),"ņ","n"),"ģ","g"),"Ş","S"),"ş","s"),"ū","u"),"ë","e"),"ö","o"),"ä","a"))</f>
        <v>Olivier-Maxence Prosper</v>
      </c>
      <c r="C200" s="8">
        <v>0.5</v>
      </c>
      <c r="D200">
        <f>_xlfn.XLOOKUP(A200,'Playoff VORP'!A:A,'Playoff VORP'!B:B,0)</f>
        <v>0</v>
      </c>
      <c r="E200">
        <f>C200+D200</f>
        <v>0.5</v>
      </c>
      <c r="F200" t="str">
        <f>IF(COUNTIF(Analysis!$C:$C,B200)&gt;0,"Matched","NO MATCH")</f>
        <v>Matched</v>
      </c>
    </row>
    <row r="201" spans="1:6" x14ac:dyDescent="0.25">
      <c r="A201" s="8" t="s">
        <v>33</v>
      </c>
      <c r="B201" s="8" t="str">
        <f>TRIM(SUBSTITUTE(SUBSTITUTE(SUBSTITUTE(SUBSTITUTE(SUBSTITUTE(SUBSTITUTE(SUBSTITUTE(SUBSTITUTE(SUBSTITUTE(SUBSTITUTE(SUBSTITUTE(SUBSTITUTE(SUBSTITUTE(SUBSTITUTE(SUBSTITUTE(SUBSTITUTE(SUBSTITUTE(SUBSTITUTE(SUBSTITUTE(A201,"ć","c"),"č","c"),"š","s"),"Š","S"),"ž","z"),"ñ","n"),"ü","u"),"í","i"),"é","e"),"ó","o"),"á","a"),"ņ","n"),"ģ","g"),"Ş","S"),"ş","s"),"ū","u"),"ë","e"),"ö","o"),"ä","a"))</f>
        <v>Trae Young</v>
      </c>
      <c r="C201" s="8">
        <v>0.5</v>
      </c>
      <c r="D201">
        <f>_xlfn.XLOOKUP(A201,'Playoff VORP'!A:A,'Playoff VORP'!B:B,0)</f>
        <v>0</v>
      </c>
      <c r="E201">
        <f>C201+D201</f>
        <v>0.5</v>
      </c>
      <c r="F201" t="str">
        <f>IF(COUNTIF(Analysis!$C:$C,B201)&gt;0,"Matched","NO MATCH")</f>
        <v>Matched</v>
      </c>
    </row>
    <row r="202" spans="1:6" x14ac:dyDescent="0.25">
      <c r="A202" s="8" t="s">
        <v>212</v>
      </c>
      <c r="B202" s="8" t="str">
        <f>TRIM(SUBSTITUTE(SUBSTITUTE(SUBSTITUTE(SUBSTITUTE(SUBSTITUTE(SUBSTITUTE(SUBSTITUTE(SUBSTITUTE(SUBSTITUTE(SUBSTITUTE(SUBSTITUTE(SUBSTITUTE(SUBSTITUTE(SUBSTITUTE(SUBSTITUTE(SUBSTITUTE(SUBSTITUTE(SUBSTITUTE(SUBSTITUTE(A202,"ć","c"),"č","c"),"š","s"),"Š","S"),"ž","z"),"ñ","n"),"ü","u"),"í","i"),"é","e"),"ó","o"),"á","a"),"ņ","n"),"ģ","g"),"Ş","S"),"ş","s"),"ū","u"),"ë","e"),"ö","o"),"ä","a"))</f>
        <v>Brook Lopez</v>
      </c>
      <c r="C202" s="8">
        <v>0.5</v>
      </c>
      <c r="D202">
        <f>_xlfn.XLOOKUP(A202,'Playoff VORP'!A:A,'Playoff VORP'!B:B,0)</f>
        <v>0</v>
      </c>
      <c r="E202">
        <f>C202+D202</f>
        <v>0.5</v>
      </c>
      <c r="F202" t="str">
        <f>IF(COUNTIF(Analysis!$C:$C,B202)&gt;0,"Matched","NO MATCH")</f>
        <v>Matched</v>
      </c>
    </row>
    <row r="203" spans="1:6" x14ac:dyDescent="0.25">
      <c r="A203" s="8" t="s">
        <v>616</v>
      </c>
      <c r="B203" s="8" t="str">
        <f>TRIM(SUBSTITUTE(SUBSTITUTE(SUBSTITUTE(SUBSTITUTE(SUBSTITUTE(SUBSTITUTE(SUBSTITUTE(SUBSTITUTE(SUBSTITUTE(SUBSTITUTE(SUBSTITUTE(SUBSTITUTE(SUBSTITUTE(SUBSTITUTE(SUBSTITUTE(SUBSTITUTE(SUBSTITUTE(SUBSTITUTE(SUBSTITUTE(A203,"ć","c"),"č","c"),"š","s"),"Š","S"),"ž","z"),"ñ","n"),"ü","u"),"í","i"),"é","e"),"ó","o"),"á","a"),"ņ","n"),"ģ","g"),"Ş","S"),"ş","s"),"ū","u"),"ë","e"),"ö","o"),"ä","a"))</f>
        <v>Derrick Jones Jr.</v>
      </c>
      <c r="C203" s="8">
        <v>0.5</v>
      </c>
      <c r="D203">
        <f>_xlfn.XLOOKUP(A203,'Playoff VORP'!A:A,'Playoff VORP'!B:B,0)</f>
        <v>0</v>
      </c>
      <c r="E203">
        <f>C203+D203</f>
        <v>0.5</v>
      </c>
      <c r="F203" t="str">
        <f>IF(COUNTIF(Analysis!$C:$C,B203)&gt;0,"Matched","NO MATCH")</f>
        <v>Matched</v>
      </c>
    </row>
    <row r="204" spans="1:6" ht="30" x14ac:dyDescent="0.25">
      <c r="A204" s="8" t="s">
        <v>704</v>
      </c>
      <c r="B204" s="8" t="str">
        <f>TRIM(SUBSTITUTE(SUBSTITUTE(SUBSTITUTE(SUBSTITUTE(SUBSTITUTE(SUBSTITUTE(SUBSTITUTE(SUBSTITUTE(SUBSTITUTE(SUBSTITUTE(SUBSTITUTE(SUBSTITUTE(SUBSTITUTE(SUBSTITUTE(SUBSTITUTE(SUBSTITUTE(SUBSTITUTE(SUBSTITUTE(SUBSTITUTE(A204,"ć","c"),"č","c"),"š","s"),"Š","S"),"ž","z"),"ñ","n"),"ü","u"),"í","i"),"é","e"),"ó","o"),"á","a"),"ņ","n"),"ģ","g"),"Ş","S"),"ş","s"),"ū","u"),"ë","e"),"ö","o"),"ä","a"))</f>
        <v>Jonas Valanciunas</v>
      </c>
      <c r="C204" s="8">
        <v>0.4</v>
      </c>
      <c r="D204">
        <f>_xlfn.XLOOKUP(A204,'Playoff VORP'!A:A,'Playoff VORP'!B:B,0)</f>
        <v>-0.1</v>
      </c>
      <c r="E204">
        <f>C204+D204</f>
        <v>0.30000000000000004</v>
      </c>
      <c r="F204" t="str">
        <f>IF(COUNTIF(Analysis!$C:$C,B204)&gt;0,"Matched","NO MATCH")</f>
        <v>Matched</v>
      </c>
    </row>
    <row r="205" spans="1:6" x14ac:dyDescent="0.25">
      <c r="A205" s="8" t="s">
        <v>281</v>
      </c>
      <c r="B205" s="8" t="str">
        <f>TRIM(SUBSTITUTE(SUBSTITUTE(SUBSTITUTE(SUBSTITUTE(SUBSTITUTE(SUBSTITUTE(SUBSTITUTE(SUBSTITUTE(SUBSTITUTE(SUBSTITUTE(SUBSTITUTE(SUBSTITUTE(SUBSTITUTE(SUBSTITUTE(SUBSTITUTE(SUBSTITUTE(SUBSTITUTE(SUBSTITUTE(SUBSTITUTE(A205,"ć","c"),"č","c"),"š","s"),"Š","S"),"ž","z"),"ñ","n"),"ü","u"),"í","i"),"é","e"),"ó","o"),"á","a"),"ņ","n"),"ģ","g"),"Ş","S"),"ş","s"),"ū","u"),"ë","e"),"ö","o"),"ä","a"))</f>
        <v>Andre Drummond</v>
      </c>
      <c r="C205" s="8">
        <v>0.4</v>
      </c>
      <c r="D205">
        <f>_xlfn.XLOOKUP(A205,'Playoff VORP'!A:A,'Playoff VORP'!B:B,0)</f>
        <v>0.1</v>
      </c>
      <c r="E205">
        <f>C205+D205</f>
        <v>0.5</v>
      </c>
      <c r="F205" t="str">
        <f>IF(COUNTIF(Analysis!$C:$C,B205)&gt;0,"Matched","NO MATCH")</f>
        <v>Matched</v>
      </c>
    </row>
    <row r="206" spans="1:6" x14ac:dyDescent="0.25">
      <c r="A206" s="8" t="s">
        <v>259</v>
      </c>
      <c r="B206" s="8" t="str">
        <f>TRIM(SUBSTITUTE(SUBSTITUTE(SUBSTITUTE(SUBSTITUTE(SUBSTITUTE(SUBSTITUTE(SUBSTITUTE(SUBSTITUTE(SUBSTITUTE(SUBSTITUTE(SUBSTITUTE(SUBSTITUTE(SUBSTITUTE(SUBSTITUTE(SUBSTITUTE(SUBSTITUTE(SUBSTITUTE(SUBSTITUTE(SUBSTITUTE(A206,"ć","c"),"č","c"),"š","s"),"Š","S"),"ž","z"),"ñ","n"),"ü","u"),"í","i"),"é","e"),"ó","o"),"á","a"),"ņ","n"),"ģ","g"),"Ş","S"),"ş","s"),"ū","u"),"ë","e"),"ö","o"),"ä","a"))</f>
        <v>Jake LaRavia</v>
      </c>
      <c r="C206" s="8">
        <v>0.4</v>
      </c>
      <c r="D206">
        <f>_xlfn.XLOOKUP(A206,'Playoff VORP'!A:A,'Playoff VORP'!B:B,0)</f>
        <v>-0.1</v>
      </c>
      <c r="E206">
        <f>C206+D206</f>
        <v>0.30000000000000004</v>
      </c>
      <c r="F206" t="str">
        <f>IF(COUNTIF(Analysis!$C:$C,B206)&gt;0,"Matched","NO MATCH")</f>
        <v>Matched</v>
      </c>
    </row>
    <row r="207" spans="1:6" x14ac:dyDescent="0.25">
      <c r="A207" s="8" t="s">
        <v>352</v>
      </c>
      <c r="B207" s="8" t="str">
        <f>TRIM(SUBSTITUTE(SUBSTITUTE(SUBSTITUTE(SUBSTITUTE(SUBSTITUTE(SUBSTITUTE(SUBSTITUTE(SUBSTITUTE(SUBSTITUTE(SUBSTITUTE(SUBSTITUTE(SUBSTITUTE(SUBSTITUTE(SUBSTITUTE(SUBSTITUTE(SUBSTITUTE(SUBSTITUTE(SUBSTITUTE(SUBSTITUTE(A207,"ć","c"),"č","c"),"š","s"),"Š","S"),"ž","z"),"ñ","n"),"ü","u"),"í","i"),"é","e"),"ó","o"),"á","a"),"ņ","n"),"ģ","g"),"Ş","S"),"ş","s"),"ū","u"),"ë","e"),"ö","o"),"ä","a"))</f>
        <v>Kyle Filipowski</v>
      </c>
      <c r="C207" s="8">
        <v>0.4</v>
      </c>
      <c r="D207">
        <f>_xlfn.XLOOKUP(A207,'Playoff VORP'!A:A,'Playoff VORP'!B:B,0)</f>
        <v>0</v>
      </c>
      <c r="E207">
        <f>C207+D207</f>
        <v>0.4</v>
      </c>
      <c r="F207" t="str">
        <f>IF(COUNTIF(Analysis!$C:$C,B207)&gt;0,"Matched","NO MATCH")</f>
        <v>Matched</v>
      </c>
    </row>
    <row r="208" spans="1:6" x14ac:dyDescent="0.25">
      <c r="A208" s="8" t="s">
        <v>650</v>
      </c>
      <c r="B208" s="8" t="str">
        <f>TRIM(SUBSTITUTE(SUBSTITUTE(SUBSTITUTE(SUBSTITUTE(SUBSTITUTE(SUBSTITUTE(SUBSTITUTE(SUBSTITUTE(SUBSTITUTE(SUBSTITUTE(SUBSTITUTE(SUBSTITUTE(SUBSTITUTE(SUBSTITUTE(SUBSTITUTE(SUBSTITUTE(SUBSTITUTE(SUBSTITUTE(SUBSTITUTE(A208,"ć","c"),"č","c"),"š","s"),"Š","S"),"ž","z"),"ñ","n"),"ü","u"),"í","i"),"é","e"),"ó","o"),"á","a"),"ņ","n"),"ģ","g"),"Ş","S"),"ş","s"),"ū","u"),"ë","e"),"ö","o"),"ä","a"))</f>
        <v>Thomas Bryant</v>
      </c>
      <c r="C208" s="8">
        <v>0.4</v>
      </c>
      <c r="D208">
        <f>_xlfn.XLOOKUP(A208,'Playoff VORP'!A:A,'Playoff VORP'!B:B,0)</f>
        <v>0</v>
      </c>
      <c r="E208">
        <f>C208+D208</f>
        <v>0.4</v>
      </c>
      <c r="F208" t="str">
        <f>IF(COUNTIF(Analysis!$C:$C,B208)&gt;0,"Matched","NO MATCH")</f>
        <v>NO MATCH</v>
      </c>
    </row>
    <row r="209" spans="1:6" x14ac:dyDescent="0.25">
      <c r="A209" s="8" t="s">
        <v>308</v>
      </c>
      <c r="B209" s="8" t="str">
        <f>TRIM(SUBSTITUTE(SUBSTITUTE(SUBSTITUTE(SUBSTITUTE(SUBSTITUTE(SUBSTITUTE(SUBSTITUTE(SUBSTITUTE(SUBSTITUTE(SUBSTITUTE(SUBSTITUTE(SUBSTITUTE(SUBSTITUTE(SUBSTITUTE(SUBSTITUTE(SUBSTITUTE(SUBSTITUTE(SUBSTITUTE(SUBSTITUTE(A209,"ć","c"),"č","c"),"š","s"),"Š","S"),"ž","z"),"ñ","n"),"ü","u"),"í","i"),"é","e"),"ó","o"),"á","a"),"ņ","n"),"ģ","g"),"Ş","S"),"ş","s"),"ū","u"),"ë","e"),"ö","o"),"ä","a"))</f>
        <v>Dominick Barlow</v>
      </c>
      <c r="C209" s="8">
        <v>0.4</v>
      </c>
      <c r="D209">
        <f>_xlfn.XLOOKUP(A209,'Playoff VORP'!A:A,'Playoff VORP'!B:B,0)</f>
        <v>0</v>
      </c>
      <c r="E209">
        <f>C209+D209</f>
        <v>0.4</v>
      </c>
      <c r="F209" t="str">
        <f>IF(COUNTIF(Analysis!$C:$C,B209)&gt;0,"Matched","NO MATCH")</f>
        <v>Matched</v>
      </c>
    </row>
    <row r="210" spans="1:6" ht="30" x14ac:dyDescent="0.25">
      <c r="A210" s="8" t="s">
        <v>703</v>
      </c>
      <c r="B210" s="8" t="str">
        <f>TRIM(SUBSTITUTE(SUBSTITUTE(SUBSTITUTE(SUBSTITUTE(SUBSTITUTE(SUBSTITUTE(SUBSTITUTE(SUBSTITUTE(SUBSTITUTE(SUBSTITUTE(SUBSTITUTE(SUBSTITUTE(SUBSTITUTE(SUBSTITUTE(SUBSTITUTE(SUBSTITUTE(SUBSTITUTE(SUBSTITUTE(SUBSTITUTE(A210,"ć","c"),"č","c"),"š","s"),"Š","S"),"ž","z"),"ñ","n"),"ü","u"),"í","i"),"é","e"),"ó","o"),"á","a"),"ņ","n"),"ģ","g"),"Ş","S"),"ş","s"),"ū","u"),"ë","e"),"ö","o"),"ä","a"))</f>
        <v>Kasparas Jakucionis</v>
      </c>
      <c r="C210" s="8">
        <v>0.4</v>
      </c>
      <c r="D210">
        <f>_xlfn.XLOOKUP(A210,'Playoff VORP'!A:A,'Playoff VORP'!B:B,0)</f>
        <v>0</v>
      </c>
      <c r="E210">
        <f>C210+D210</f>
        <v>0.4</v>
      </c>
      <c r="F210" t="str">
        <f>IF(COUNTIF(Analysis!$C:$C,B210)&gt;0,"Matched","NO MATCH")</f>
        <v>Matched</v>
      </c>
    </row>
    <row r="211" spans="1:6" x14ac:dyDescent="0.25">
      <c r="A211" s="8" t="s">
        <v>208</v>
      </c>
      <c r="B211" s="8" t="str">
        <f>TRIM(SUBSTITUTE(SUBSTITUTE(SUBSTITUTE(SUBSTITUTE(SUBSTITUTE(SUBSTITUTE(SUBSTITUTE(SUBSTITUTE(SUBSTITUTE(SUBSTITUTE(SUBSTITUTE(SUBSTITUTE(SUBSTITUTE(SUBSTITUTE(SUBSTITUTE(SUBSTITUTE(SUBSTITUTE(SUBSTITUTE(SUBSTITUTE(A211,"ć","c"),"č","c"),"š","s"),"Š","S"),"ž","z"),"ñ","n"),"ü","u"),"í","i"),"é","e"),"ó","o"),"á","a"),"ņ","n"),"ģ","g"),"Ş","S"),"ş","s"),"ū","u"),"ë","e"),"ö","o"),"ä","a"))</f>
        <v>Jalen Smith</v>
      </c>
      <c r="C211" s="8">
        <v>0.4</v>
      </c>
      <c r="D211">
        <f>_xlfn.XLOOKUP(A211,'Playoff VORP'!A:A,'Playoff VORP'!B:B,0)</f>
        <v>0</v>
      </c>
      <c r="E211">
        <f>C211+D211</f>
        <v>0.4</v>
      </c>
      <c r="F211" t="str">
        <f>IF(COUNTIF(Analysis!$C:$C,B211)&gt;0,"Matched","NO MATCH")</f>
        <v>Matched</v>
      </c>
    </row>
    <row r="212" spans="1:6" x14ac:dyDescent="0.25">
      <c r="A212" s="8" t="s">
        <v>372</v>
      </c>
      <c r="B212" s="8" t="str">
        <f>TRIM(SUBSTITUTE(SUBSTITUTE(SUBSTITUTE(SUBSTITUTE(SUBSTITUTE(SUBSTITUTE(SUBSTITUTE(SUBSTITUTE(SUBSTITUTE(SUBSTITUTE(SUBSTITUTE(SUBSTITUTE(SUBSTITUTE(SUBSTITUTE(SUBSTITUTE(SUBSTITUTE(SUBSTITUTE(SUBSTITUTE(SUBSTITUTE(A212,"ć","c"),"č","c"),"š","s"),"Š","S"),"ž","z"),"ñ","n"),"ü","u"),"í","i"),"é","e"),"ó","o"),"á","a"),"ņ","n"),"ģ","g"),"Ş","S"),"ş","s"),"ū","u"),"ë","e"),"ö","o"),"ä","a"))</f>
        <v>Ryan Dunn</v>
      </c>
      <c r="C212" s="8">
        <v>0.4</v>
      </c>
      <c r="D212">
        <f>_xlfn.XLOOKUP(A212,'Playoff VORP'!A:A,'Playoff VORP'!B:B,0)</f>
        <v>-0.1</v>
      </c>
      <c r="E212">
        <f>C212+D212</f>
        <v>0.30000000000000004</v>
      </c>
      <c r="F212" t="str">
        <f>IF(COUNTIF(Analysis!$C:$C,B212)&gt;0,"Matched","NO MATCH")</f>
        <v>Matched</v>
      </c>
    </row>
    <row r="213" spans="1:6" ht="30" x14ac:dyDescent="0.25">
      <c r="A213" s="8" t="s">
        <v>48</v>
      </c>
      <c r="B213" s="8" t="str">
        <f>TRIM(SUBSTITUTE(SUBSTITUTE(SUBSTITUTE(SUBSTITUTE(SUBSTITUTE(SUBSTITUTE(SUBSTITUTE(SUBSTITUTE(SUBSTITUTE(SUBSTITUTE(SUBSTITUTE(SUBSTITUTE(SUBSTITUTE(SUBSTITUTE(SUBSTITUTE(SUBSTITUTE(SUBSTITUTE(SUBSTITUTE(SUBSTITUTE(A213,"ć","c"),"č","c"),"š","s"),"Š","S"),"ž","z"),"ñ","n"),"ü","u"),"í","i"),"é","e"),"ó","o"),"á","a"),"ņ","n"),"ģ","g"),"Ş","S"),"ş","s"),"ū","u"),"ë","e"),"ö","o"),"ä","a"))</f>
        <v>Domantas Sabonis</v>
      </c>
      <c r="C213" s="8">
        <v>0.4</v>
      </c>
      <c r="D213">
        <f>_xlfn.XLOOKUP(A213,'Playoff VORP'!A:A,'Playoff VORP'!B:B,0)</f>
        <v>0</v>
      </c>
      <c r="E213">
        <f>C213+D213</f>
        <v>0.4</v>
      </c>
      <c r="F213" t="str">
        <f>IF(COUNTIF(Analysis!$C:$C,B213)&gt;0,"Matched","NO MATCH")</f>
        <v>Matched</v>
      </c>
    </row>
    <row r="214" spans="1:6" x14ac:dyDescent="0.25">
      <c r="A214" s="8" t="s">
        <v>201</v>
      </c>
      <c r="B214" s="8" t="str">
        <f>TRIM(SUBSTITUTE(SUBSTITUTE(SUBSTITUTE(SUBSTITUTE(SUBSTITUTE(SUBSTITUTE(SUBSTITUTE(SUBSTITUTE(SUBSTITUTE(SUBSTITUTE(SUBSTITUTE(SUBSTITUTE(SUBSTITUTE(SUBSTITUTE(SUBSTITUTE(SUBSTITUTE(SUBSTITUTE(SUBSTITUTE(SUBSTITUTE(A214,"ć","c"),"č","c"),"š","s"),"Š","S"),"ž","z"),"ñ","n"),"ü","u"),"í","i"),"é","e"),"ó","o"),"á","a"),"ņ","n"),"ģ","g"),"Ş","S"),"ş","s"),"ū","u"),"ë","e"),"ö","o"),"ä","a"))</f>
        <v>Aaron Wiggins</v>
      </c>
      <c r="C214" s="8">
        <v>0.4</v>
      </c>
      <c r="D214">
        <f>_xlfn.XLOOKUP(A214,'Playoff VORP'!A:A,'Playoff VORP'!B:B,0)</f>
        <v>-0.1</v>
      </c>
      <c r="E214">
        <f>C214+D214</f>
        <v>0.30000000000000004</v>
      </c>
      <c r="F214" t="str">
        <f>IF(COUNTIF(Analysis!$C:$C,B214)&gt;0,"Matched","NO MATCH")</f>
        <v>Matched</v>
      </c>
    </row>
    <row r="215" spans="1:6" x14ac:dyDescent="0.25">
      <c r="A215" s="8" t="s">
        <v>644</v>
      </c>
      <c r="B215" s="8" t="str">
        <f>TRIM(SUBSTITUTE(SUBSTITUTE(SUBSTITUTE(SUBSTITUTE(SUBSTITUTE(SUBSTITUTE(SUBSTITUTE(SUBSTITUTE(SUBSTITUTE(SUBSTITUTE(SUBSTITUTE(SUBSTITUTE(SUBSTITUTE(SUBSTITUTE(SUBSTITUTE(SUBSTITUTE(SUBSTITUTE(SUBSTITUTE(SUBSTITUTE(A215,"ć","c"),"č","c"),"š","s"),"Š","S"),"ž","z"),"ñ","n"),"ü","u"),"í","i"),"é","e"),"ó","o"),"á","a"),"ņ","n"),"ģ","g"),"Ş","S"),"ş","s"),"ū","u"),"ë","e"),"ö","o"),"ä","a"))</f>
        <v>Pelle Larsson</v>
      </c>
      <c r="C215" s="8">
        <v>0.4</v>
      </c>
      <c r="D215">
        <f>_xlfn.XLOOKUP(A215,'Playoff VORP'!A:A,'Playoff VORP'!B:B,0)</f>
        <v>0</v>
      </c>
      <c r="E215">
        <f>C215+D215</f>
        <v>0.4</v>
      </c>
      <c r="F215" t="str">
        <f>IF(COUNTIF(Analysis!$C:$C,B215)&gt;0,"Matched","NO MATCH")</f>
        <v>NO MATCH</v>
      </c>
    </row>
    <row r="216" spans="1:6" x14ac:dyDescent="0.25">
      <c r="A216" s="8" t="s">
        <v>485</v>
      </c>
      <c r="B216" s="8" t="str">
        <f>TRIM(SUBSTITUTE(SUBSTITUTE(SUBSTITUTE(SUBSTITUTE(SUBSTITUTE(SUBSTITUTE(SUBSTITUTE(SUBSTITUTE(SUBSTITUTE(SUBSTITUTE(SUBSTITUTE(SUBSTITUTE(SUBSTITUTE(SUBSTITUTE(SUBSTITUTE(SUBSTITUTE(SUBSTITUTE(SUBSTITUTE(SUBSTITUTE(A216,"ć","c"),"č","c"),"š","s"),"Š","S"),"ž","z"),"ñ","n"),"ü","u"),"í","i"),"é","e"),"ó","o"),"á","a"),"ņ","n"),"ģ","g"),"Ş","S"),"ş","s"),"ū","u"),"ë","e"),"ö","o"),"ä","a"))</f>
        <v>Branden Carlson</v>
      </c>
      <c r="C216" s="8">
        <v>0.4</v>
      </c>
      <c r="D216">
        <f>_xlfn.XLOOKUP(A216,'Playoff VORP'!A:A,'Playoff VORP'!B:B,0)</f>
        <v>0</v>
      </c>
      <c r="E216">
        <f>C216+D216</f>
        <v>0.4</v>
      </c>
      <c r="F216" t="str">
        <f>IF(COUNTIF(Analysis!$C:$C,B216)&gt;0,"Matched","NO MATCH")</f>
        <v>Matched</v>
      </c>
    </row>
    <row r="217" spans="1:6" x14ac:dyDescent="0.25">
      <c r="A217" s="8" t="s">
        <v>197</v>
      </c>
      <c r="B217" s="8" t="str">
        <f>TRIM(SUBSTITUTE(SUBSTITUTE(SUBSTITUTE(SUBSTITUTE(SUBSTITUTE(SUBSTITUTE(SUBSTITUTE(SUBSTITUTE(SUBSTITUTE(SUBSTITUTE(SUBSTITUTE(SUBSTITUTE(SUBSTITUTE(SUBSTITUTE(SUBSTITUTE(SUBSTITUTE(SUBSTITUTE(SUBSTITUTE(SUBSTITUTE(A217,"ć","c"),"č","c"),"š","s"),"Š","S"),"ž","z"),"ñ","n"),"ü","u"),"í","i"),"é","e"),"ó","o"),"á","a"),"ņ","n"),"ģ","g"),"Ş","S"),"ş","s"),"ū","u"),"ë","e"),"ö","o"),"ä","a"))</f>
        <v>Jaden Ivey</v>
      </c>
      <c r="C217" s="8">
        <v>0.3</v>
      </c>
      <c r="D217">
        <f>_xlfn.XLOOKUP(A217,'Playoff VORP'!A:A,'Playoff VORP'!B:B,0)</f>
        <v>0</v>
      </c>
      <c r="E217">
        <f>C217+D217</f>
        <v>0.3</v>
      </c>
      <c r="F217" t="str">
        <f>IF(COUNTIF(Analysis!$C:$C,B217)&gt;0,"Matched","NO MATCH")</f>
        <v>Matched</v>
      </c>
    </row>
    <row r="218" spans="1:6" x14ac:dyDescent="0.25">
      <c r="A218" s="8" t="s">
        <v>292</v>
      </c>
      <c r="B218" s="8" t="str">
        <f>TRIM(SUBSTITUTE(SUBSTITUTE(SUBSTITUTE(SUBSTITUTE(SUBSTITUTE(SUBSTITUTE(SUBSTITUTE(SUBSTITUTE(SUBSTITUTE(SUBSTITUTE(SUBSTITUTE(SUBSTITUTE(SUBSTITUTE(SUBSTITUTE(SUBSTITUTE(SUBSTITUTE(SUBSTITUTE(SUBSTITUTE(SUBSTITUTE(A218,"ć","c"),"č","c"),"š","s"),"Š","S"),"ž","z"),"ñ","n"),"ü","u"),"í","i"),"é","e"),"ó","o"),"á","a"),"ņ","n"),"ģ","g"),"Ş","S"),"ş","s"),"ū","u"),"ë","e"),"ö","o"),"ä","a"))</f>
        <v>Jose Alvarado</v>
      </c>
      <c r="C218" s="8">
        <v>0.3</v>
      </c>
      <c r="D218">
        <f>_xlfn.XLOOKUP(A218,'Playoff VORP'!A:A,'Playoff VORP'!B:B,0)</f>
        <v>0.1</v>
      </c>
      <c r="E218">
        <f>C218+D218</f>
        <v>0.4</v>
      </c>
      <c r="F218" t="str">
        <f>IF(COUNTIF(Analysis!$C:$C,B218)&gt;0,"Matched","NO MATCH")</f>
        <v>Matched</v>
      </c>
    </row>
    <row r="219" spans="1:6" x14ac:dyDescent="0.25">
      <c r="A219" s="8" t="s">
        <v>302</v>
      </c>
      <c r="B219" s="8" t="str">
        <f>TRIM(SUBSTITUTE(SUBSTITUTE(SUBSTITUTE(SUBSTITUTE(SUBSTITUTE(SUBSTITUTE(SUBSTITUTE(SUBSTITUTE(SUBSTITUTE(SUBSTITUTE(SUBSTITUTE(SUBSTITUTE(SUBSTITUTE(SUBSTITUTE(SUBSTITUTE(SUBSTITUTE(SUBSTITUTE(SUBSTITUTE(SUBSTITUTE(A219,"ć","c"),"č","c"),"š","s"),"Š","S"),"ž","z"),"ñ","n"),"ü","u"),"í","i"),"é","e"),"ó","o"),"á","a"),"ņ","n"),"ģ","g"),"Ş","S"),"ş","s"),"ū","u"),"ë","e"),"ö","o"),"ä","a"))</f>
        <v>Kevin Love</v>
      </c>
      <c r="C219" s="8">
        <v>0.3</v>
      </c>
      <c r="D219">
        <f>_xlfn.XLOOKUP(A219,'Playoff VORP'!A:A,'Playoff VORP'!B:B,0)</f>
        <v>0</v>
      </c>
      <c r="E219">
        <f>C219+D219</f>
        <v>0.3</v>
      </c>
      <c r="F219" t="str">
        <f>IF(COUNTIF(Analysis!$C:$C,B219)&gt;0,"Matched","NO MATCH")</f>
        <v>Matched</v>
      </c>
    </row>
    <row r="220" spans="1:6" x14ac:dyDescent="0.25">
      <c r="A220" s="8" t="s">
        <v>339</v>
      </c>
      <c r="B220" s="8" t="str">
        <f>TRIM(SUBSTITUTE(SUBSTITUTE(SUBSTITUTE(SUBSTITUTE(SUBSTITUTE(SUBSTITUTE(SUBSTITUTE(SUBSTITUTE(SUBSTITUTE(SUBSTITUTE(SUBSTITUTE(SUBSTITUTE(SUBSTITUTE(SUBSTITUTE(SUBSTITUTE(SUBSTITUTE(SUBSTITUTE(SUBSTITUTE(SUBSTITUTE(A220,"ć","c"),"č","c"),"š","s"),"Š","S"),"ž","z"),"ñ","n"),"ü","u"),"í","i"),"é","e"),"ó","o"),"á","a"),"ņ","n"),"ģ","g"),"Ş","S"),"ş","s"),"ū","u"),"ë","e"),"ö","o"),"ä","a"))</f>
        <v>Tristan Vukcevic</v>
      </c>
      <c r="C220" s="8">
        <v>0.3</v>
      </c>
      <c r="D220">
        <f>_xlfn.XLOOKUP(A220,'Playoff VORP'!A:A,'Playoff VORP'!B:B,0)</f>
        <v>0</v>
      </c>
      <c r="E220">
        <f>C220+D220</f>
        <v>0.3</v>
      </c>
      <c r="F220" t="str">
        <f>IF(COUNTIF(Analysis!$C:$C,B220)&gt;0,"Matched","NO MATCH")</f>
        <v>Matched</v>
      </c>
    </row>
    <row r="221" spans="1:6" x14ac:dyDescent="0.25">
      <c r="A221" s="8" t="s">
        <v>87</v>
      </c>
      <c r="B221" s="8" t="str">
        <f>TRIM(SUBSTITUTE(SUBSTITUTE(SUBSTITUTE(SUBSTITUTE(SUBSTITUTE(SUBSTITUTE(SUBSTITUTE(SUBSTITUTE(SUBSTITUTE(SUBSTITUTE(SUBSTITUTE(SUBSTITUTE(SUBSTITUTE(SUBSTITUTE(SUBSTITUTE(SUBSTITUTE(SUBSTITUTE(SUBSTITUTE(SUBSTITUTE(A221,"ć","c"),"č","c"),"š","s"),"Š","S"),"ž","z"),"ñ","n"),"ü","u"),"í","i"),"é","e"),"ó","o"),"á","a"),"ņ","n"),"ģ","g"),"Ş","S"),"ş","s"),"ū","u"),"ë","e"),"ö","o"),"ä","a"))</f>
        <v>Dejounte Murray</v>
      </c>
      <c r="C221" s="8">
        <v>0.3</v>
      </c>
      <c r="D221">
        <f>_xlfn.XLOOKUP(A221,'Playoff VORP'!A:A,'Playoff VORP'!B:B,0)</f>
        <v>0</v>
      </c>
      <c r="E221">
        <f>C221+D221</f>
        <v>0.3</v>
      </c>
      <c r="F221" t="str">
        <f>IF(COUNTIF(Analysis!$C:$C,B221)&gt;0,"Matched","NO MATCH")</f>
        <v>Matched</v>
      </c>
    </row>
    <row r="222" spans="1:6" x14ac:dyDescent="0.25">
      <c r="A222" s="8" t="s">
        <v>296</v>
      </c>
      <c r="B222" s="8" t="str">
        <f>TRIM(SUBSTITUTE(SUBSTITUTE(SUBSTITUTE(SUBSTITUTE(SUBSTITUTE(SUBSTITUTE(SUBSTITUTE(SUBSTITUTE(SUBSTITUTE(SUBSTITUTE(SUBSTITUTE(SUBSTITUTE(SUBSTITUTE(SUBSTITUTE(SUBSTITUTE(SUBSTITUTE(SUBSTITUTE(SUBSTITUTE(SUBSTITUTE(A222,"ć","c"),"č","c"),"š","s"),"Š","S"),"ž","z"),"ñ","n"),"ü","u"),"í","i"),"é","e"),"ó","o"),"á","a"),"ņ","n"),"ģ","g"),"Ş","S"),"ş","s"),"ū","u"),"ë","e"),"ö","o"),"ä","a"))</f>
        <v>Peyton Watson</v>
      </c>
      <c r="C222" s="8">
        <v>0.3</v>
      </c>
      <c r="D222">
        <f>_xlfn.XLOOKUP(A222,'Playoff VORP'!A:A,'Playoff VORP'!B:B,0)</f>
        <v>0</v>
      </c>
      <c r="E222">
        <f>C222+D222</f>
        <v>0.3</v>
      </c>
      <c r="F222" t="str">
        <f>IF(COUNTIF(Analysis!$C:$C,B222)&gt;0,"Matched","NO MATCH")</f>
        <v>Matched</v>
      </c>
    </row>
    <row r="223" spans="1:6" x14ac:dyDescent="0.25">
      <c r="A223" s="8" t="s">
        <v>268</v>
      </c>
      <c r="B223" s="8" t="str">
        <f>TRIM(SUBSTITUTE(SUBSTITUTE(SUBSTITUTE(SUBSTITUTE(SUBSTITUTE(SUBSTITUTE(SUBSTITUTE(SUBSTITUTE(SUBSTITUTE(SUBSTITUTE(SUBSTITUTE(SUBSTITUTE(SUBSTITUTE(SUBSTITUTE(SUBSTITUTE(SUBSTITUTE(SUBSTITUTE(SUBSTITUTE(SUBSTITUTE(A223,"ć","c"),"č","c"),"š","s"),"Š","S"),"ž","z"),"ñ","n"),"ü","u"),"í","i"),"é","e"),"ó","o"),"á","a"),"ņ","n"),"ģ","g"),"Ş","S"),"ş","s"),"ū","u"),"ë","e"),"ö","o"),"ä","a"))</f>
        <v>Nicolas Batum</v>
      </c>
      <c r="C223" s="8">
        <v>0.3</v>
      </c>
      <c r="D223">
        <f>_xlfn.XLOOKUP(A223,'Playoff VORP'!A:A,'Playoff VORP'!B:B,0)</f>
        <v>0</v>
      </c>
      <c r="E223">
        <f>C223+D223</f>
        <v>0.3</v>
      </c>
      <c r="F223" t="str">
        <f>IF(COUNTIF(Analysis!$C:$C,B223)&gt;0,"Matched","NO MATCH")</f>
        <v>Matched</v>
      </c>
    </row>
    <row r="224" spans="1:6" x14ac:dyDescent="0.25">
      <c r="A224" s="8" t="s">
        <v>154</v>
      </c>
      <c r="B224" s="8" t="str">
        <f>TRIM(SUBSTITUTE(SUBSTITUTE(SUBSTITUTE(SUBSTITUTE(SUBSTITUTE(SUBSTITUTE(SUBSTITUTE(SUBSTITUTE(SUBSTITUTE(SUBSTITUTE(SUBSTITUTE(SUBSTITUTE(SUBSTITUTE(SUBSTITUTE(SUBSTITUTE(SUBSTITUTE(SUBSTITUTE(SUBSTITUTE(SUBSTITUTE(A224,"ć","c"),"č","c"),"š","s"),"Š","S"),"ž","z"),"ñ","n"),"ü","u"),"í","i"),"é","e"),"ó","o"),"á","a"),"ņ","n"),"ģ","g"),"Ş","S"),"ş","s"),"ū","u"),"ë","e"),"ö","o"),"ä","a"))</f>
        <v>Steven Adams</v>
      </c>
      <c r="C224" s="8">
        <v>0.3</v>
      </c>
      <c r="D224">
        <f>_xlfn.XLOOKUP(A224,'Playoff VORP'!A:A,'Playoff VORP'!B:B,0)</f>
        <v>0</v>
      </c>
      <c r="E224">
        <f>C224+D224</f>
        <v>0.3</v>
      </c>
      <c r="F224" t="str">
        <f>IF(COUNTIF(Analysis!$C:$C,B224)&gt;0,"Matched","NO MATCH")</f>
        <v>Matched</v>
      </c>
    </row>
    <row r="225" spans="1:6" x14ac:dyDescent="0.25">
      <c r="A225" s="8" t="s">
        <v>461</v>
      </c>
      <c r="B225" s="8" t="str">
        <f>TRIM(SUBSTITUTE(SUBSTITUTE(SUBSTITUTE(SUBSTITUTE(SUBSTITUTE(SUBSTITUTE(SUBSTITUTE(SUBSTITUTE(SUBSTITUTE(SUBSTITUTE(SUBSTITUTE(SUBSTITUTE(SUBSTITUTE(SUBSTITUTE(SUBSTITUTE(SUBSTITUTE(SUBSTITUTE(SUBSTITUTE(SUBSTITUTE(A225,"ć","c"),"č","c"),"š","s"),"Š","S"),"ž","z"),"ñ","n"),"ü","u"),"í","i"),"é","e"),"ó","o"),"á","a"),"ņ","n"),"ģ","g"),"Ş","S"),"ş","s"),"ū","u"),"ë","e"),"ö","o"),"ä","a"))</f>
        <v>Myron Gardner</v>
      </c>
      <c r="C225" s="8">
        <v>0.3</v>
      </c>
      <c r="D225">
        <f>_xlfn.XLOOKUP(A225,'Playoff VORP'!A:A,'Playoff VORP'!B:B,0)</f>
        <v>0</v>
      </c>
      <c r="E225">
        <f>C225+D225</f>
        <v>0.3</v>
      </c>
      <c r="F225" t="str">
        <f>IF(COUNTIF(Analysis!$C:$C,B225)&gt;0,"Matched","NO MATCH")</f>
        <v>Matched</v>
      </c>
    </row>
    <row r="226" spans="1:6" x14ac:dyDescent="0.25">
      <c r="A226" s="8" t="s">
        <v>162</v>
      </c>
      <c r="B226" s="8" t="str">
        <f>TRIM(SUBSTITUTE(SUBSTITUTE(SUBSTITUTE(SUBSTITUTE(SUBSTITUTE(SUBSTITUTE(SUBSTITUTE(SUBSTITUTE(SUBSTITUTE(SUBSTITUTE(SUBSTITUTE(SUBSTITUTE(SUBSTITUTE(SUBSTITUTE(SUBSTITUTE(SUBSTITUTE(SUBSTITUTE(SUBSTITUTE(SUBSTITUTE(A226,"ć","c"),"č","c"),"š","s"),"Š","S"),"ž","z"),"ñ","n"),"ü","u"),"í","i"),"é","e"),"ó","o"),"á","a"),"ņ","n"),"ģ","g"),"Ş","S"),"ş","s"),"ū","u"),"ë","e"),"ö","o"),"ä","a"))</f>
        <v>Josh Green</v>
      </c>
      <c r="C226" s="8">
        <v>0.3</v>
      </c>
      <c r="D226">
        <f>_xlfn.XLOOKUP(A226,'Playoff VORP'!A:A,'Playoff VORP'!B:B,0)</f>
        <v>0</v>
      </c>
      <c r="E226">
        <f>C226+D226</f>
        <v>0.3</v>
      </c>
      <c r="F226" t="str">
        <f>IF(COUNTIF(Analysis!$C:$C,B226)&gt;0,"Matched","NO MATCH")</f>
        <v>Matched</v>
      </c>
    </row>
    <row r="227" spans="1:6" x14ac:dyDescent="0.25">
      <c r="A227" s="8" t="s">
        <v>355</v>
      </c>
      <c r="B227" s="8" t="str">
        <f>TRIM(SUBSTITUTE(SUBSTITUTE(SUBSTITUTE(SUBSTITUTE(SUBSTITUTE(SUBSTITUTE(SUBSTITUTE(SUBSTITUTE(SUBSTITUTE(SUBSTITUTE(SUBSTITUTE(SUBSTITUTE(SUBSTITUTE(SUBSTITUTE(SUBSTITUTE(SUBSTITUTE(SUBSTITUTE(SUBSTITUTE(SUBSTITUTE(A227,"ć","c"),"č","c"),"š","s"),"Š","S"),"ž","z"),"ñ","n"),"ü","u"),"í","i"),"é","e"),"ó","o"),"á","a"),"ņ","n"),"ģ","g"),"Ş","S"),"ş","s"),"ū","u"),"ë","e"),"ö","o"),"ä","a"))</f>
        <v>Kyshawn George</v>
      </c>
      <c r="C227" s="8">
        <v>0.3</v>
      </c>
      <c r="D227">
        <f>_xlfn.XLOOKUP(A227,'Playoff VORP'!A:A,'Playoff VORP'!B:B,0)</f>
        <v>0</v>
      </c>
      <c r="E227">
        <f>C227+D227</f>
        <v>0.3</v>
      </c>
      <c r="F227" t="str">
        <f>IF(COUNTIF(Analysis!$C:$C,B227)&gt;0,"Matched","NO MATCH")</f>
        <v>Matched</v>
      </c>
    </row>
    <row r="228" spans="1:6" x14ac:dyDescent="0.25">
      <c r="A228" s="8" t="s">
        <v>101</v>
      </c>
      <c r="B228" s="8" t="str">
        <f>TRIM(SUBSTITUTE(SUBSTITUTE(SUBSTITUTE(SUBSTITUTE(SUBSTITUTE(SUBSTITUTE(SUBSTITUTE(SUBSTITUTE(SUBSTITUTE(SUBSTITUTE(SUBSTITUTE(SUBSTITUTE(SUBSTITUTE(SUBSTITUTE(SUBSTITUTE(SUBSTITUTE(SUBSTITUTE(SUBSTITUTE(SUBSTITUTE(A228,"ć","c"),"č","c"),"š","s"),"Š","S"),"ž","z"),"ñ","n"),"ü","u"),"í","i"),"é","e"),"ó","o"),"á","a"),"ņ","n"),"ģ","g"),"Ş","S"),"ş","s"),"ū","u"),"ë","e"),"ö","o"),"ä","a"))</f>
        <v>Draymond Green</v>
      </c>
      <c r="C228" s="8">
        <v>0.3</v>
      </c>
      <c r="D228">
        <f>_xlfn.XLOOKUP(A228,'Playoff VORP'!A:A,'Playoff VORP'!B:B,0)</f>
        <v>0</v>
      </c>
      <c r="E228">
        <f>C228+D228</f>
        <v>0.3</v>
      </c>
      <c r="F228" t="str">
        <f>IF(COUNTIF(Analysis!$C:$C,B228)&gt;0,"Matched","NO MATCH")</f>
        <v>Matched</v>
      </c>
    </row>
    <row r="229" spans="1:6" x14ac:dyDescent="0.25">
      <c r="A229" s="8" t="s">
        <v>285</v>
      </c>
      <c r="B229" s="8" t="str">
        <f>TRIM(SUBSTITUTE(SUBSTITUTE(SUBSTITUTE(SUBSTITUTE(SUBSTITUTE(SUBSTITUTE(SUBSTITUTE(SUBSTITUTE(SUBSTITUTE(SUBSTITUTE(SUBSTITUTE(SUBSTITUTE(SUBSTITUTE(SUBSTITUTE(SUBSTITUTE(SUBSTITUTE(SUBSTITUTE(SUBSTITUTE(SUBSTITUTE(A229,"ć","c"),"č","c"),"š","s"),"Š","S"),"ž","z"),"ñ","n"),"ü","u"),"í","i"),"é","e"),"ó","o"),"á","a"),"ņ","n"),"ģ","g"),"Ş","S"),"ş","s"),"ū","u"),"ë","e"),"ö","o"),"ä","a"))</f>
        <v>Christian Braun</v>
      </c>
      <c r="C229" s="8">
        <v>0.3</v>
      </c>
      <c r="D229">
        <f>_xlfn.XLOOKUP(A229,'Playoff VORP'!A:A,'Playoff VORP'!B:B,0)</f>
        <v>0</v>
      </c>
      <c r="E229">
        <f>C229+D229</f>
        <v>0.3</v>
      </c>
      <c r="F229" t="str">
        <f>IF(COUNTIF(Analysis!$C:$C,B229)&gt;0,"Matched","NO MATCH")</f>
        <v>Matched</v>
      </c>
    </row>
    <row r="230" spans="1:6" x14ac:dyDescent="0.25">
      <c r="A230" s="8" t="s">
        <v>413</v>
      </c>
      <c r="B230" s="8" t="str">
        <f>TRIM(SUBSTITUTE(SUBSTITUTE(SUBSTITUTE(SUBSTITUTE(SUBSTITUTE(SUBSTITUTE(SUBSTITUTE(SUBSTITUTE(SUBSTITUTE(SUBSTITUTE(SUBSTITUTE(SUBSTITUTE(SUBSTITUTE(SUBSTITUTE(SUBSTITUTE(SUBSTITUTE(SUBSTITUTE(SUBSTITUTE(SUBSTITUTE(A230,"ć","c"),"č","c"),"š","s"),"Š","S"),"ž","z"),"ñ","n"),"ü","u"),"í","i"),"é","e"),"ó","o"),"á","a"),"ņ","n"),"ģ","g"),"Ş","S"),"ş","s"),"ū","u"),"ë","e"),"ö","o"),"ä","a"))</f>
        <v>Quinten Post</v>
      </c>
      <c r="C230" s="8">
        <v>0.3</v>
      </c>
      <c r="D230">
        <f>_xlfn.XLOOKUP(A230,'Playoff VORP'!A:A,'Playoff VORP'!B:B,0)</f>
        <v>0</v>
      </c>
      <c r="E230">
        <f>C230+D230</f>
        <v>0.3</v>
      </c>
      <c r="F230" t="str">
        <f>IF(COUNTIF(Analysis!$C:$C,B230)&gt;0,"Matched","NO MATCH")</f>
        <v>Matched</v>
      </c>
    </row>
    <row r="231" spans="1:6" x14ac:dyDescent="0.25">
      <c r="A231" s="8" t="s">
        <v>456</v>
      </c>
      <c r="B231" s="8" t="str">
        <f>TRIM(SUBSTITUTE(SUBSTITUTE(SUBSTITUTE(SUBSTITUTE(SUBSTITUTE(SUBSTITUTE(SUBSTITUTE(SUBSTITUTE(SUBSTITUTE(SUBSTITUTE(SUBSTITUTE(SUBSTITUTE(SUBSTITUTE(SUBSTITUTE(SUBSTITUTE(SUBSTITUTE(SUBSTITUTE(SUBSTITUTE(SUBSTITUTE(A231,"ć","c"),"č","c"),"š","s"),"Š","S"),"ž","z"),"ñ","n"),"ü","u"),"í","i"),"é","e"),"ó","o"),"á","a"),"ņ","n"),"ģ","g"),"Ş","S"),"ş","s"),"ū","u"),"ë","e"),"ö","o"),"ä","a"))</f>
        <v>Jamaree Bouyea</v>
      </c>
      <c r="C231" s="8">
        <v>0.3</v>
      </c>
      <c r="D231">
        <f>_xlfn.XLOOKUP(A231,'Playoff VORP'!A:A,'Playoff VORP'!B:B,0)</f>
        <v>0</v>
      </c>
      <c r="E231">
        <f>C231+D231</f>
        <v>0.3</v>
      </c>
      <c r="F231" t="str">
        <f>IF(COUNTIF(Analysis!$C:$C,B231)&gt;0,"Matched","NO MATCH")</f>
        <v>Matched</v>
      </c>
    </row>
    <row r="232" spans="1:6" x14ac:dyDescent="0.25">
      <c r="A232" s="8" t="s">
        <v>407</v>
      </c>
      <c r="B232" s="8" t="str">
        <f>TRIM(SUBSTITUTE(SUBSTITUTE(SUBSTITUTE(SUBSTITUTE(SUBSTITUTE(SUBSTITUTE(SUBSTITUTE(SUBSTITUTE(SUBSTITUTE(SUBSTITUTE(SUBSTITUTE(SUBSTITUTE(SUBSTITUTE(SUBSTITUTE(SUBSTITUTE(SUBSTITUTE(SUBSTITUTE(SUBSTITUTE(SUBSTITUTE(A232,"ć","c"),"č","c"),"š","s"),"Š","S"),"ž","z"),"ñ","n"),"ü","u"),"í","i"),"é","e"),"ó","o"),"á","a"),"ņ","n"),"ģ","g"),"Ş","S"),"ş","s"),"ū","u"),"ë","e"),"ö","o"),"ä","a"))</f>
        <v>Tyler Kolek</v>
      </c>
      <c r="C232" s="8">
        <v>0.3</v>
      </c>
      <c r="D232">
        <f>_xlfn.XLOOKUP(A232,'Playoff VORP'!A:A,'Playoff VORP'!B:B,0)</f>
        <v>0</v>
      </c>
      <c r="E232">
        <f>C232+D232</f>
        <v>0.3</v>
      </c>
      <c r="F232" t="str">
        <f>IF(COUNTIF(Analysis!$C:$C,B232)&gt;0,"Matched","NO MATCH")</f>
        <v>Matched</v>
      </c>
    </row>
    <row r="233" spans="1:6" x14ac:dyDescent="0.25">
      <c r="A233" s="8" t="s">
        <v>229</v>
      </c>
      <c r="B233" s="8" t="str">
        <f>TRIM(SUBSTITUTE(SUBSTITUTE(SUBSTITUTE(SUBSTITUTE(SUBSTITUTE(SUBSTITUTE(SUBSTITUTE(SUBSTITUTE(SUBSTITUTE(SUBSTITUTE(SUBSTITUTE(SUBSTITUTE(SUBSTITUTE(SUBSTITUTE(SUBSTITUTE(SUBSTITUTE(SUBSTITUTE(SUBSTITUTE(SUBSTITUTE(A233,"ć","c"),"č","c"),"š","s"),"Š","S"),"ž","z"),"ñ","n"),"ü","u"),"í","i"),"é","e"),"ó","o"),"á","a"),"ņ","n"),"ģ","g"),"Ş","S"),"ş","s"),"ū","u"),"ë","e"),"ö","o"),"ä","a"))</f>
        <v>Max Christie</v>
      </c>
      <c r="C233" s="8">
        <v>0.3</v>
      </c>
      <c r="D233">
        <f>_xlfn.XLOOKUP(A233,'Playoff VORP'!A:A,'Playoff VORP'!B:B,0)</f>
        <v>0</v>
      </c>
      <c r="E233">
        <f>C233+D233</f>
        <v>0.3</v>
      </c>
      <c r="F233" t="str">
        <f>IF(COUNTIF(Analysis!$C:$C,B233)&gt;0,"Matched","NO MATCH")</f>
        <v>Matched</v>
      </c>
    </row>
    <row r="234" spans="1:6" x14ac:dyDescent="0.25">
      <c r="A234" s="8" t="s">
        <v>646</v>
      </c>
      <c r="B234" s="8" t="str">
        <f>TRIM(SUBSTITUTE(SUBSTITUTE(SUBSTITUTE(SUBSTITUTE(SUBSTITUTE(SUBSTITUTE(SUBSTITUTE(SUBSTITUTE(SUBSTITUTE(SUBSTITUTE(SUBSTITUTE(SUBSTITUTE(SUBSTITUTE(SUBSTITUTE(SUBSTITUTE(SUBSTITUTE(SUBSTITUTE(SUBSTITUTE(SUBSTITUTE(A234,"ć","c"),"č","c"),"š","s"),"Š","S"),"ž","z"),"ñ","n"),"ü","u"),"í","i"),"é","e"),"ó","o"),"á","a"),"ņ","n"),"ģ","g"),"Ş","S"),"ş","s"),"ū","u"),"ë","e"),"ö","o"),"ä","a"))</f>
        <v>Ron Harper Jr.</v>
      </c>
      <c r="C234" s="8">
        <v>0.3</v>
      </c>
      <c r="D234">
        <f>_xlfn.XLOOKUP(A234,'Playoff VORP'!A:A,'Playoff VORP'!B:B,0)</f>
        <v>0.1</v>
      </c>
      <c r="E234">
        <f>C234+D234</f>
        <v>0.4</v>
      </c>
      <c r="F234" t="str">
        <f>IF(COUNTIF(Analysis!$C:$C,B234)&gt;0,"Matched","NO MATCH")</f>
        <v>Matched</v>
      </c>
    </row>
    <row r="235" spans="1:6" x14ac:dyDescent="0.25">
      <c r="A235" s="8" t="s">
        <v>347</v>
      </c>
      <c r="B235" s="8" t="str">
        <f>TRIM(SUBSTITUTE(SUBSTITUTE(SUBSTITUTE(SUBSTITUTE(SUBSTITUTE(SUBSTITUTE(SUBSTITUTE(SUBSTITUTE(SUBSTITUTE(SUBSTITUTE(SUBSTITUTE(SUBSTITUTE(SUBSTITUTE(SUBSTITUTE(SUBSTITUTE(SUBSTITUTE(SUBSTITUTE(SUBSTITUTE(SUBSTITUTE(A235,"ć","c"),"č","c"),"š","s"),"Š","S"),"ž","z"),"ñ","n"),"ü","u"),"í","i"),"é","e"),"ó","o"),"á","a"),"ņ","n"),"ģ","g"),"Ş","S"),"ş","s"),"ū","u"),"ë","e"),"ö","o"),"ä","a"))</f>
        <v>Josh Okogie</v>
      </c>
      <c r="C235" s="8">
        <v>0.3</v>
      </c>
      <c r="D235">
        <f>_xlfn.XLOOKUP(A235,'Playoff VORP'!A:A,'Playoff VORP'!B:B,0)</f>
        <v>0</v>
      </c>
      <c r="E235">
        <f>C235+D235</f>
        <v>0.3</v>
      </c>
      <c r="F235" t="str">
        <f>IF(COUNTIF(Analysis!$C:$C,B235)&gt;0,"Matched","NO MATCH")</f>
        <v>Matched</v>
      </c>
    </row>
    <row r="236" spans="1:6" x14ac:dyDescent="0.25">
      <c r="A236" s="8" t="s">
        <v>129</v>
      </c>
      <c r="B236" s="8" t="str">
        <f>TRIM(SUBSTITUTE(SUBSTITUTE(SUBSTITUTE(SUBSTITUTE(SUBSTITUTE(SUBSTITUTE(SUBSTITUTE(SUBSTITUTE(SUBSTITUTE(SUBSTITUTE(SUBSTITUTE(SUBSTITUTE(SUBSTITUTE(SUBSTITUTE(SUBSTITUTE(SUBSTITUTE(SUBSTITUTE(SUBSTITUTE(SUBSTITUTE(A236,"ć","c"),"č","c"),"š","s"),"Š","S"),"ž","z"),"ñ","n"),"ü","u"),"í","i"),"é","e"),"ó","o"),"á","a"),"ņ","n"),"ģ","g"),"Ş","S"),"ş","s"),"ū","u"),"ë","e"),"ö","o"),"ä","a"))</f>
        <v>Malik Monk</v>
      </c>
      <c r="C236" s="8">
        <v>0.2</v>
      </c>
      <c r="D236">
        <f>_xlfn.XLOOKUP(A236,'Playoff VORP'!A:A,'Playoff VORP'!B:B,0)</f>
        <v>0</v>
      </c>
      <c r="E236">
        <f>C236+D236</f>
        <v>0.2</v>
      </c>
      <c r="F236" t="str">
        <f>IF(COUNTIF(Analysis!$C:$C,B236)&gt;0,"Matched","NO MATCH")</f>
        <v>Matched</v>
      </c>
    </row>
    <row r="237" spans="1:6" x14ac:dyDescent="0.25">
      <c r="A237" s="8" t="s">
        <v>142</v>
      </c>
      <c r="B237" s="8" t="str">
        <f>TRIM(SUBSTITUTE(SUBSTITUTE(SUBSTITUTE(SUBSTITUTE(SUBSTITUTE(SUBSTITUTE(SUBSTITUTE(SUBSTITUTE(SUBSTITUTE(SUBSTITUTE(SUBSTITUTE(SUBSTITUTE(SUBSTITUTE(SUBSTITUTE(SUBSTITUTE(SUBSTITUTE(SUBSTITUTE(SUBSTITUTE(SUBSTITUTE(A237,"ć","c"),"č","c"),"š","s"),"Š","S"),"ž","z"),"ñ","n"),"ü","u"),"í","i"),"é","e"),"ó","o"),"á","a"),"ņ","n"),"ģ","g"),"Ş","S"),"ş","s"),"ū","u"),"ë","e"),"ö","o"),"ä","a"))</f>
        <v>Klay Thompson</v>
      </c>
      <c r="C237" s="8">
        <v>0.2</v>
      </c>
      <c r="D237">
        <f>_xlfn.XLOOKUP(A237,'Playoff VORP'!A:A,'Playoff VORP'!B:B,0)</f>
        <v>0</v>
      </c>
      <c r="E237">
        <f>C237+D237</f>
        <v>0.2</v>
      </c>
      <c r="F237" t="str">
        <f>IF(COUNTIF(Analysis!$C:$C,B237)&gt;0,"Matched","NO MATCH")</f>
        <v>Matched</v>
      </c>
    </row>
    <row r="238" spans="1:6" x14ac:dyDescent="0.25">
      <c r="A238" s="8" t="s">
        <v>621</v>
      </c>
      <c r="B238" s="8" t="str">
        <f>TRIM(SUBSTITUTE(SUBSTITUTE(SUBSTITUTE(SUBSTITUTE(SUBSTITUTE(SUBSTITUTE(SUBSTITUTE(SUBSTITUTE(SUBSTITUTE(SUBSTITUTE(SUBSTITUTE(SUBSTITUTE(SUBSTITUTE(SUBSTITUTE(SUBSTITUTE(SUBSTITUTE(SUBSTITUTE(SUBSTITUTE(SUBSTITUTE(A238,"ć","c"),"č","c"),"š","s"),"Š","S"),"ž","z"),"ñ","n"),"ü","u"),"í","i"),"é","e"),"ó","o"),"á","a"),"ņ","n"),"ģ","g"),"Ş","S"),"ş","s"),"ū","u"),"ë","e"),"ö","o"),"ä","a"))</f>
        <v>GG Jackson II</v>
      </c>
      <c r="C238" s="8">
        <v>0.2</v>
      </c>
      <c r="D238">
        <f>_xlfn.XLOOKUP(A238,'Playoff VORP'!A:A,'Playoff VORP'!B:B,0)</f>
        <v>0</v>
      </c>
      <c r="E238">
        <f>C238+D238</f>
        <v>0.2</v>
      </c>
      <c r="F238" t="str">
        <f>IF(COUNTIF(Analysis!$C:$C,B238)&gt;0,"Matched","NO MATCH")</f>
        <v>Matched</v>
      </c>
    </row>
    <row r="239" spans="1:6" x14ac:dyDescent="0.25">
      <c r="A239" s="8" t="s">
        <v>213</v>
      </c>
      <c r="B239" s="8" t="str">
        <f>TRIM(SUBSTITUTE(SUBSTITUTE(SUBSTITUTE(SUBSTITUTE(SUBSTITUTE(SUBSTITUTE(SUBSTITUTE(SUBSTITUTE(SUBSTITUTE(SUBSTITUTE(SUBSTITUTE(SUBSTITUTE(SUBSTITUTE(SUBSTITUTE(SUBSTITUTE(SUBSTITUTE(SUBSTITUTE(SUBSTITUTE(SUBSTITUTE(A239,"ć","c"),"č","c"),"š","s"),"Š","S"),"ž","z"),"ñ","n"),"ü","u"),"í","i"),"é","e"),"ó","o"),"á","a"),"ņ","n"),"ģ","g"),"Ş","S"),"ş","s"),"ū","u"),"ë","e"),"ö","o"),"ä","a"))</f>
        <v>Quentin Grimes</v>
      </c>
      <c r="C239" s="8">
        <v>0.2</v>
      </c>
      <c r="D239">
        <f>_xlfn.XLOOKUP(A239,'Playoff VORP'!A:A,'Playoff VORP'!B:B,0)</f>
        <v>0.1</v>
      </c>
      <c r="E239">
        <f>C239+D239</f>
        <v>0.30000000000000004</v>
      </c>
      <c r="F239" t="str">
        <f>IF(COUNTIF(Analysis!$C:$C,B239)&gt;0,"Matched","NO MATCH")</f>
        <v>Matched</v>
      </c>
    </row>
    <row r="240" spans="1:6" x14ac:dyDescent="0.25">
      <c r="A240" s="8" t="s">
        <v>217</v>
      </c>
      <c r="B240" s="8" t="str">
        <f>TRIM(SUBSTITUTE(SUBSTITUTE(SUBSTITUTE(SUBSTITUTE(SUBSTITUTE(SUBSTITUTE(SUBSTITUTE(SUBSTITUTE(SUBSTITUTE(SUBSTITUTE(SUBSTITUTE(SUBSTITUTE(SUBSTITUTE(SUBSTITUTE(SUBSTITUTE(SUBSTITUTE(SUBSTITUTE(SUBSTITUTE(SUBSTITUTE(A240,"ć","c"),"č","c"),"š","s"),"Š","S"),"ž","z"),"ñ","n"),"ü","u"),"í","i"),"é","e"),"ó","o"),"á","a"),"ņ","n"),"ģ","g"),"Ş","S"),"ş","s"),"ū","u"),"ë","e"),"ö","o"),"ä","a"))</f>
        <v>Shaedon Sharpe</v>
      </c>
      <c r="C240" s="8">
        <v>0.2</v>
      </c>
      <c r="D240">
        <f>_xlfn.XLOOKUP(A240,'Playoff VORP'!A:A,'Playoff VORP'!B:B,0)</f>
        <v>0.1</v>
      </c>
      <c r="E240">
        <f>C240+D240</f>
        <v>0.30000000000000004</v>
      </c>
      <c r="F240" t="str">
        <f>IF(COUNTIF(Analysis!$C:$C,B240)&gt;0,"Matched","NO MATCH")</f>
        <v>Matched</v>
      </c>
    </row>
    <row r="241" spans="1:6" x14ac:dyDescent="0.25">
      <c r="A241" s="8" t="s">
        <v>628</v>
      </c>
      <c r="B241" s="8" t="str">
        <f>TRIM(SUBSTITUTE(SUBSTITUTE(SUBSTITUTE(SUBSTITUTE(SUBSTITUTE(SUBSTITUTE(SUBSTITUTE(SUBSTITUTE(SUBSTITUTE(SUBSTITUTE(SUBSTITUTE(SUBSTITUTE(SUBSTITUTE(SUBSTITUTE(SUBSTITUTE(SUBSTITUTE(SUBSTITUTE(SUBSTITUTE(SUBSTITUTE(A241,"ć","c"),"č","c"),"š","s"),"Š","S"),"ž","z"),"ñ","n"),"ü","u"),"í","i"),"é","e"),"ó","o"),"á","a"),"ņ","n"),"ģ","g"),"Ş","S"),"ş","s"),"ū","u"),"ë","e"),"ö","o"),"ä","a"))</f>
        <v>Kelly Oubre Jr.</v>
      </c>
      <c r="C241" s="8">
        <v>0.2</v>
      </c>
      <c r="D241">
        <f>_xlfn.XLOOKUP(A241,'Playoff VORP'!A:A,'Playoff VORP'!B:B,0)</f>
        <v>0</v>
      </c>
      <c r="E241">
        <f>C241+D241</f>
        <v>0.2</v>
      </c>
      <c r="F241" t="str">
        <f>IF(COUNTIF(Analysis!$C:$C,B241)&gt;0,"Matched","NO MATCH")</f>
        <v>Matched</v>
      </c>
    </row>
    <row r="242" spans="1:6" x14ac:dyDescent="0.25">
      <c r="A242" s="8" t="s">
        <v>443</v>
      </c>
      <c r="B242" s="8" t="str">
        <f>TRIM(SUBSTITUTE(SUBSTITUTE(SUBSTITUTE(SUBSTITUTE(SUBSTITUTE(SUBSTITUTE(SUBSTITUTE(SUBSTITUTE(SUBSTITUTE(SUBSTITUTE(SUBSTITUTE(SUBSTITUTE(SUBSTITUTE(SUBSTITUTE(SUBSTITUTE(SUBSTITUTE(SUBSTITUTE(SUBSTITUTE(SUBSTITUTE(A242,"ć","c"),"č","c"),"š","s"),"Š","S"),"ž","z"),"ñ","n"),"ü","u"),"í","i"),"é","e"),"ó","o"),"á","a"),"ņ","n"),"ģ","g"),"Ş","S"),"ş","s"),"ū","u"),"ë","e"),"ö","o"),"ä","a"))</f>
        <v>Cameron Payne</v>
      </c>
      <c r="C242" s="8">
        <v>0.2</v>
      </c>
      <c r="D242">
        <f>_xlfn.XLOOKUP(A242,'Playoff VORP'!A:A,'Playoff VORP'!B:B,0)</f>
        <v>0</v>
      </c>
      <c r="E242">
        <f>C242+D242</f>
        <v>0.2</v>
      </c>
      <c r="F242" t="str">
        <f>IF(COUNTIF(Analysis!$C:$C,B242)&gt;0,"Matched","NO MATCH")</f>
        <v>Matched</v>
      </c>
    </row>
    <row r="243" spans="1:6" x14ac:dyDescent="0.25">
      <c r="A243" s="8" t="s">
        <v>170</v>
      </c>
      <c r="B243" s="8" t="str">
        <f>TRIM(SUBSTITUTE(SUBSTITUTE(SUBSTITUTE(SUBSTITUTE(SUBSTITUTE(SUBSTITUTE(SUBSTITUTE(SUBSTITUTE(SUBSTITUTE(SUBSTITUTE(SUBSTITUTE(SUBSTITUTE(SUBSTITUTE(SUBSTITUTE(SUBSTITUTE(SUBSTITUTE(SUBSTITUTE(SUBSTITUTE(SUBSTITUTE(A243,"ć","c"),"č","c"),"š","s"),"Š","S"),"ž","z"),"ñ","n"),"ü","u"),"í","i"),"é","e"),"ó","o"),"á","a"),"ņ","n"),"ģ","g"),"Ş","S"),"ş","s"),"ū","u"),"ë","e"),"ö","o"),"ä","a"))</f>
        <v>Coby White</v>
      </c>
      <c r="C243" s="8">
        <v>0.2</v>
      </c>
      <c r="D243">
        <f>_xlfn.XLOOKUP(A243,'Playoff VORP'!A:A,'Playoff VORP'!B:B,0)</f>
        <v>0</v>
      </c>
      <c r="E243">
        <f>C243+D243</f>
        <v>0.2</v>
      </c>
      <c r="F243" t="str">
        <f>IF(COUNTIF(Analysis!$C:$C,B243)&gt;0,"Matched","NO MATCH")</f>
        <v>Matched</v>
      </c>
    </row>
    <row r="244" spans="1:6" x14ac:dyDescent="0.25">
      <c r="A244" s="8" t="s">
        <v>205</v>
      </c>
      <c r="B244" s="8" t="str">
        <f>TRIM(SUBSTITUTE(SUBSTITUTE(SUBSTITUTE(SUBSTITUTE(SUBSTITUTE(SUBSTITUTE(SUBSTITUTE(SUBSTITUTE(SUBSTITUTE(SUBSTITUTE(SUBSTITUTE(SUBSTITUTE(SUBSTITUTE(SUBSTITUTE(SUBSTITUTE(SUBSTITUTE(SUBSTITUTE(SUBSTITUTE(SUBSTITUTE(A244,"ć","c"),"č","c"),"š","s"),"Š","S"),"ž","z"),"ñ","n"),"ü","u"),"í","i"),"é","e"),"ó","o"),"á","a"),"ņ","n"),"ģ","g"),"Ş","S"),"ş","s"),"ū","u"),"ë","e"),"ö","o"),"ä","a"))</f>
        <v>Buddy Hield</v>
      </c>
      <c r="C244" s="8">
        <v>0.2</v>
      </c>
      <c r="D244">
        <f>_xlfn.XLOOKUP(A244,'Playoff VORP'!A:A,'Playoff VORP'!B:B,0)</f>
        <v>0</v>
      </c>
      <c r="E244">
        <f>C244+D244</f>
        <v>0.2</v>
      </c>
      <c r="F244" t="str">
        <f>IF(COUNTIF(Analysis!$C:$C,B244)&gt;0,"Matched","NO MATCH")</f>
        <v>Matched</v>
      </c>
    </row>
    <row r="245" spans="1:6" x14ac:dyDescent="0.25">
      <c r="A245" s="8" t="s">
        <v>231</v>
      </c>
      <c r="B245" s="8" t="str">
        <f>TRIM(SUBSTITUTE(SUBSTITUTE(SUBSTITUTE(SUBSTITUTE(SUBSTITUTE(SUBSTITUTE(SUBSTITUTE(SUBSTITUTE(SUBSTITUTE(SUBSTITUTE(SUBSTITUTE(SUBSTITUTE(SUBSTITUTE(SUBSTITUTE(SUBSTITUTE(SUBSTITUTE(SUBSTITUTE(SUBSTITUTE(SUBSTITUTE(A245,"ć","c"),"č","c"),"š","s"),"Š","S"),"ž","z"),"ñ","n"),"ü","u"),"í","i"),"é","e"),"ó","o"),"á","a"),"ņ","n"),"ģ","g"),"Ş","S"),"ş","s"),"ū","u"),"ë","e"),"ö","o"),"ä","a"))</f>
        <v>Isaiah Jackson</v>
      </c>
      <c r="C245" s="8">
        <v>0.2</v>
      </c>
      <c r="D245">
        <f>_xlfn.XLOOKUP(A245,'Playoff VORP'!A:A,'Playoff VORP'!B:B,0)</f>
        <v>0</v>
      </c>
      <c r="E245">
        <f>C245+D245</f>
        <v>0.2</v>
      </c>
      <c r="F245" t="str">
        <f>IF(COUNTIF(Analysis!$C:$C,B245)&gt;0,"Matched","NO MATCH")</f>
        <v>Matched</v>
      </c>
    </row>
    <row r="246" spans="1:6" ht="30" x14ac:dyDescent="0.25">
      <c r="A246" s="8" t="s">
        <v>394</v>
      </c>
      <c r="B246" s="8" t="str">
        <f>TRIM(SUBSTITUTE(SUBSTITUTE(SUBSTITUTE(SUBSTITUTE(SUBSTITUTE(SUBSTITUTE(SUBSTITUTE(SUBSTITUTE(SUBSTITUTE(SUBSTITUTE(SUBSTITUTE(SUBSTITUTE(SUBSTITUTE(SUBSTITUTE(SUBSTITUTE(SUBSTITUTE(SUBSTITUTE(SUBSTITUTE(SUBSTITUTE(A246,"ć","c"),"č","c"),"š","s"),"Š","S"),"ž","z"),"ñ","n"),"ü","u"),"í","i"),"é","e"),"ó","o"),"á","a"),"ņ","n"),"ģ","g"),"Ş","S"),"ş","s"),"ū","u"),"ë","e"),"ö","o"),"ä","a"))</f>
        <v>Trayce Jackson-Davis</v>
      </c>
      <c r="C246" s="8">
        <v>0.2</v>
      </c>
      <c r="D246">
        <f>_xlfn.XLOOKUP(A246,'Playoff VORP'!A:A,'Playoff VORP'!B:B,0)</f>
        <v>0</v>
      </c>
      <c r="E246">
        <f>C246+D246</f>
        <v>0.2</v>
      </c>
      <c r="F246" t="str">
        <f>IF(COUNTIF(Analysis!$C:$C,B246)&gt;0,"Matched","NO MATCH")</f>
        <v>Matched</v>
      </c>
    </row>
    <row r="247" spans="1:6" x14ac:dyDescent="0.25">
      <c r="A247" s="8" t="s">
        <v>655</v>
      </c>
      <c r="B247" s="8" t="str">
        <f>TRIM(SUBSTITUTE(SUBSTITUTE(SUBSTITUTE(SUBSTITUTE(SUBSTITUTE(SUBSTITUTE(SUBSTITUTE(SUBSTITUTE(SUBSTITUTE(SUBSTITUTE(SUBSTITUTE(SUBSTITUTE(SUBSTITUTE(SUBSTITUTE(SUBSTITUTE(SUBSTITUTE(SUBSTITUTE(SUBSTITUTE(SUBSTITUTE(A247,"ć","c"),"č","c"),"š","s"),"Š","S"),"ž","z"),"ñ","n"),"ü","u"),"í","i"),"é","e"),"ó","o"),"á","a"),"ņ","n"),"ģ","g"),"Ş","S"),"ş","s"),"ū","u"),"ë","e"),"ö","o"),"ä","a"))</f>
        <v>Vince Williams Jr.</v>
      </c>
      <c r="C247" s="8">
        <v>0.2</v>
      </c>
      <c r="D247">
        <f>_xlfn.XLOOKUP(A247,'Playoff VORP'!A:A,'Playoff VORP'!B:B,0)</f>
        <v>0</v>
      </c>
      <c r="E247">
        <f>C247+D247</f>
        <v>0.2</v>
      </c>
      <c r="F247" t="str">
        <f>IF(COUNTIF(Analysis!$C:$C,B247)&gt;0,"Matched","NO MATCH")</f>
        <v>Matched</v>
      </c>
    </row>
    <row r="248" spans="1:6" x14ac:dyDescent="0.25">
      <c r="A248" s="8" t="s">
        <v>241</v>
      </c>
      <c r="B248" s="8" t="str">
        <f>TRIM(SUBSTITUTE(SUBSTITUTE(SUBSTITUTE(SUBSTITUTE(SUBSTITUTE(SUBSTITUTE(SUBSTITUTE(SUBSTITUTE(SUBSTITUTE(SUBSTITUTE(SUBSTITUTE(SUBSTITUTE(SUBSTITUTE(SUBSTITUTE(SUBSTITUTE(SUBSTITUTE(SUBSTITUTE(SUBSTITUTE(SUBSTITUTE(A248,"ć","c"),"č","c"),"š","s"),"Š","S"),"ž","z"),"ñ","n"),"ü","u"),"í","i"),"é","e"),"ó","o"),"á","a"),"ņ","n"),"ģ","g"),"Ş","S"),"ş","s"),"ū","u"),"ë","e"),"ö","o"),"ä","a"))</f>
        <v>Jevon Carter</v>
      </c>
      <c r="C248" s="8">
        <v>0.2</v>
      </c>
      <c r="D248">
        <f>_xlfn.XLOOKUP(A248,'Playoff VORP'!A:A,'Playoff VORP'!B:B,0)</f>
        <v>0</v>
      </c>
      <c r="E248">
        <f>C248+D248</f>
        <v>0.2</v>
      </c>
      <c r="F248" t="str">
        <f>IF(COUNTIF(Analysis!$C:$C,B248)&gt;0,"Matched","NO MATCH")</f>
        <v>Matched</v>
      </c>
    </row>
    <row r="249" spans="1:6" x14ac:dyDescent="0.25">
      <c r="A249" s="8" t="s">
        <v>287</v>
      </c>
      <c r="B249" s="8" t="str">
        <f>TRIM(SUBSTITUTE(SUBSTITUTE(SUBSTITUTE(SUBSTITUTE(SUBSTITUTE(SUBSTITUTE(SUBSTITUTE(SUBSTITUTE(SUBSTITUTE(SUBSTITUTE(SUBSTITUTE(SUBSTITUTE(SUBSTITUTE(SUBSTITUTE(SUBSTITUTE(SUBSTITUTE(SUBSTITUTE(SUBSTITUTE(SUBSTITUTE(A249,"ć","c"),"č","c"),"š","s"),"Š","S"),"ž","z"),"ñ","n"),"ü","u"),"í","i"),"é","e"),"ó","o"),"á","a"),"ņ","n"),"ģ","g"),"Ş","S"),"ş","s"),"ū","u"),"ë","e"),"ö","o"),"ä","a"))</f>
        <v>Walker Kessler</v>
      </c>
      <c r="C249" s="8">
        <v>0.2</v>
      </c>
      <c r="D249">
        <f>_xlfn.XLOOKUP(A249,'Playoff VORP'!A:A,'Playoff VORP'!B:B,0)</f>
        <v>0</v>
      </c>
      <c r="E249">
        <f>C249+D249</f>
        <v>0.2</v>
      </c>
      <c r="F249" t="str">
        <f>IF(COUNTIF(Analysis!$C:$C,B249)&gt;0,"Matched","NO MATCH")</f>
        <v>Matched</v>
      </c>
    </row>
    <row r="250" spans="1:6" x14ac:dyDescent="0.25">
      <c r="A250" s="8" t="s">
        <v>300</v>
      </c>
      <c r="B250" s="8" t="str">
        <f>TRIM(SUBSTITUTE(SUBSTITUTE(SUBSTITUTE(SUBSTITUTE(SUBSTITUTE(SUBSTITUTE(SUBSTITUTE(SUBSTITUTE(SUBSTITUTE(SUBSTITUTE(SUBSTITUTE(SUBSTITUTE(SUBSTITUTE(SUBSTITUTE(SUBSTITUTE(SUBSTITUTE(SUBSTITUTE(SUBSTITUTE(SUBSTITUTE(A250,"ć","c"),"č","c"),"š","s"),"Š","S"),"ž","z"),"ñ","n"),"ü","u"),"í","i"),"é","e"),"ó","o"),"á","a"),"ņ","n"),"ģ","g"),"Ş","S"),"ş","s"),"ū","u"),"ë","e"),"ö","o"),"ä","a"))</f>
        <v>Joan Beringer</v>
      </c>
      <c r="C250" s="8">
        <v>0.2</v>
      </c>
      <c r="D250">
        <f>_xlfn.XLOOKUP(A250,'Playoff VORP'!A:A,'Playoff VORP'!B:B,0)</f>
        <v>0.1</v>
      </c>
      <c r="E250">
        <f>C250+D250</f>
        <v>0.30000000000000004</v>
      </c>
      <c r="F250" t="str">
        <f>IF(COUNTIF(Analysis!$C:$C,B250)&gt;0,"Matched","NO MATCH")</f>
        <v>Matched</v>
      </c>
    </row>
    <row r="251" spans="1:6" x14ac:dyDescent="0.25">
      <c r="A251" s="8" t="s">
        <v>412</v>
      </c>
      <c r="B251" s="8" t="str">
        <f>TRIM(SUBSTITUTE(SUBSTITUTE(SUBSTITUTE(SUBSTITUTE(SUBSTITUTE(SUBSTITUTE(SUBSTITUTE(SUBSTITUTE(SUBSTITUTE(SUBSTITUTE(SUBSTITUTE(SUBSTITUTE(SUBSTITUTE(SUBSTITUTE(SUBSTITUTE(SUBSTITUTE(SUBSTITUTE(SUBSTITUTE(SUBSTITUTE(A251,"ć","c"),"č","c"),"š","s"),"Š","S"),"ž","z"),"ñ","n"),"ü","u"),"í","i"),"é","e"),"ó","o"),"á","a"),"ņ","n"),"ģ","g"),"Ş","S"),"ş","s"),"ū","u"),"ë","e"),"ö","o"),"ä","a"))</f>
        <v>Justin Edwards</v>
      </c>
      <c r="C251" s="8">
        <v>0.2</v>
      </c>
      <c r="D251">
        <f>_xlfn.XLOOKUP(A251,'Playoff VORP'!A:A,'Playoff VORP'!B:B,0)</f>
        <v>-0.2</v>
      </c>
      <c r="E251">
        <f>C251+D251</f>
        <v>0</v>
      </c>
      <c r="F251" t="str">
        <f>IF(COUNTIF(Analysis!$C:$C,B251)&gt;0,"Matched","NO MATCH")</f>
        <v>Matched</v>
      </c>
    </row>
    <row r="252" spans="1:6" ht="30" x14ac:dyDescent="0.25">
      <c r="A252" s="8" t="s">
        <v>383</v>
      </c>
      <c r="B252" s="8" t="str">
        <f>TRIM(SUBSTITUTE(SUBSTITUTE(SUBSTITUTE(SUBSTITUTE(SUBSTITUTE(SUBSTITUTE(SUBSTITUTE(SUBSTITUTE(SUBSTITUTE(SUBSTITUTE(SUBSTITUTE(SUBSTITUTE(SUBSTITUTE(SUBSTITUTE(SUBSTITUTE(SUBSTITUTE(SUBSTITUTE(SUBSTITUTE(SUBSTITUTE(A252,"ć","c"),"č","c"),"š","s"),"Š","S"),"ž","z"),"ñ","n"),"ü","u"),"í","i"),"é","e"),"ó","o"),"á","a"),"ņ","n"),"ģ","g"),"Ş","S"),"ş","s"),"ū","u"),"ë","e"),"ö","o"),"ä","a"))</f>
        <v>Precious Achiuwa</v>
      </c>
      <c r="C252" s="8">
        <v>0.2</v>
      </c>
      <c r="D252">
        <f>_xlfn.XLOOKUP(A252,'Playoff VORP'!A:A,'Playoff VORP'!B:B,0)</f>
        <v>0</v>
      </c>
      <c r="E252">
        <f>C252+D252</f>
        <v>0.2</v>
      </c>
      <c r="F252" t="str">
        <f>IF(COUNTIF(Analysis!$C:$C,B252)&gt;0,"Matched","NO MATCH")</f>
        <v>Matched</v>
      </c>
    </row>
    <row r="253" spans="1:6" ht="30" x14ac:dyDescent="0.25">
      <c r="A253" s="8" t="s">
        <v>404</v>
      </c>
      <c r="B253" s="8" t="str">
        <f>TRIM(SUBSTITUTE(SUBSTITUTE(SUBSTITUTE(SUBSTITUTE(SUBSTITUTE(SUBSTITUTE(SUBSTITUTE(SUBSTITUTE(SUBSTITUTE(SUBSTITUTE(SUBSTITUTE(SUBSTITUTE(SUBSTITUTE(SUBSTITUTE(SUBSTITUTE(SUBSTITUTE(SUBSTITUTE(SUBSTITUTE(SUBSTITUTE(A253,"ć","c"),"č","c"),"š","s"),"Š","S"),"ž","z"),"ñ","n"),"ü","u"),"í","i"),"é","e"),"ó","o"),"á","a"),"ņ","n"),"ģ","g"),"Ş","S"),"ş","s"),"ū","u"),"ë","e"),"ö","o"),"ä","a"))</f>
        <v>Mouhamed Gueye</v>
      </c>
      <c r="C253" s="8">
        <v>0.2</v>
      </c>
      <c r="D253">
        <f>_xlfn.XLOOKUP(A253,'Playoff VORP'!A:A,'Playoff VORP'!B:B,0)</f>
        <v>-0.1</v>
      </c>
      <c r="E253">
        <f>C253+D253</f>
        <v>0.1</v>
      </c>
      <c r="F253" t="str">
        <f>IF(COUNTIF(Analysis!$C:$C,B253)&gt;0,"Matched","NO MATCH")</f>
        <v>Matched</v>
      </c>
    </row>
    <row r="254" spans="1:6" x14ac:dyDescent="0.25">
      <c r="A254" s="8" t="s">
        <v>79</v>
      </c>
      <c r="B254" s="8" t="str">
        <f>TRIM(SUBSTITUTE(SUBSTITUTE(SUBSTITUTE(SUBSTITUTE(SUBSTITUTE(SUBSTITUTE(SUBSTITUTE(SUBSTITUTE(SUBSTITUTE(SUBSTITUTE(SUBSTITUTE(SUBSTITUTE(SUBSTITUTE(SUBSTITUTE(SUBSTITUTE(SUBSTITUTE(SUBSTITUTE(SUBSTITUTE(SUBSTITUTE(A254,"ć","c"),"č","c"),"š","s"),"Š","S"),"ž","z"),"ñ","n"),"ü","u"),"í","i"),"é","e"),"ó","o"),"á","a"),"ņ","n"),"ģ","g"),"Ş","S"),"ş","s"),"ū","u"),"ë","e"),"ö","o"),"ä","a"))</f>
        <v>Jalen Green</v>
      </c>
      <c r="C254" s="8">
        <v>0.2</v>
      </c>
      <c r="D254">
        <f>_xlfn.XLOOKUP(A254,'Playoff VORP'!A:A,'Playoff VORP'!B:B,0)</f>
        <v>0</v>
      </c>
      <c r="E254">
        <f>C254+D254</f>
        <v>0.2</v>
      </c>
      <c r="F254" t="str">
        <f>IF(COUNTIF(Analysis!$C:$C,B254)&gt;0,"Matched","NO MATCH")</f>
        <v>Matched</v>
      </c>
    </row>
    <row r="255" spans="1:6" x14ac:dyDescent="0.25">
      <c r="A255" s="8" t="s">
        <v>521</v>
      </c>
      <c r="B255" s="8" t="str">
        <f>TRIM(SUBSTITUTE(SUBSTITUTE(SUBSTITUTE(SUBSTITUTE(SUBSTITUTE(SUBSTITUTE(SUBSTITUTE(SUBSTITUTE(SUBSTITUTE(SUBSTITUTE(SUBSTITUTE(SUBSTITUTE(SUBSTITUTE(SUBSTITUTE(SUBSTITUTE(SUBSTITUTE(SUBSTITUTE(SUBSTITUTE(SUBSTITUTE(A255,"ć","c"),"č","c"),"š","s"),"Š","S"),"ž","z"),"ñ","n"),"ü","u"),"í","i"),"é","e"),"ó","o"),"á","a"),"ņ","n"),"ģ","g"),"Ş","S"),"ş","s"),"ū","u"),"ë","e"),"ö","o"),"ä","a"))</f>
        <v>Chaney Johnson</v>
      </c>
      <c r="C255" s="8">
        <v>0.2</v>
      </c>
      <c r="D255">
        <f>_xlfn.XLOOKUP(A255,'Playoff VORP'!A:A,'Playoff VORP'!B:B,0)</f>
        <v>0</v>
      </c>
      <c r="E255">
        <f>C255+D255</f>
        <v>0.2</v>
      </c>
      <c r="F255" t="str">
        <f>IF(COUNTIF(Analysis!$C:$C,B255)&gt;0,"Matched","NO MATCH")</f>
        <v>Matched</v>
      </c>
    </row>
    <row r="256" spans="1:6" x14ac:dyDescent="0.25">
      <c r="A256" s="8" t="s">
        <v>256</v>
      </c>
      <c r="B256" s="8" t="str">
        <f>TRIM(SUBSTITUTE(SUBSTITUTE(SUBSTITUTE(SUBSTITUTE(SUBSTITUTE(SUBSTITUTE(SUBSTITUTE(SUBSTITUTE(SUBSTITUTE(SUBSTITUTE(SUBSTITUTE(SUBSTITUTE(SUBSTITUTE(SUBSTITUTE(SUBSTITUTE(SUBSTITUTE(SUBSTITUTE(SUBSTITUTE(SUBSTITUTE(A256,"ć","c"),"č","c"),"š","s"),"Š","S"),"ž","z"),"ñ","n"),"ü","u"),"í","i"),"é","e"),"ó","o"),"á","a"),"ņ","n"),"ģ","g"),"Ş","S"),"ş","s"),"ū","u"),"ë","e"),"ö","o"),"ä","a"))</f>
        <v>Zach Edey</v>
      </c>
      <c r="C256" s="8">
        <v>0.2</v>
      </c>
      <c r="D256">
        <f>_xlfn.XLOOKUP(A256,'Playoff VORP'!A:A,'Playoff VORP'!B:B,0)</f>
        <v>0</v>
      </c>
      <c r="E256">
        <f>C256+D256</f>
        <v>0.2</v>
      </c>
      <c r="F256" t="str">
        <f>IF(COUNTIF(Analysis!$C:$C,B256)&gt;0,"Matched","NO MATCH")</f>
        <v>Matched</v>
      </c>
    </row>
    <row r="257" spans="1:6" x14ac:dyDescent="0.25">
      <c r="A257" s="8" t="s">
        <v>190</v>
      </c>
      <c r="B257" s="8" t="str">
        <f>TRIM(SUBSTITUTE(SUBSTITUTE(SUBSTITUTE(SUBSTITUTE(SUBSTITUTE(SUBSTITUTE(SUBSTITUTE(SUBSTITUTE(SUBSTITUTE(SUBSTITUTE(SUBSTITUTE(SUBSTITUTE(SUBSTITUTE(SUBSTITUTE(SUBSTITUTE(SUBSTITUTE(SUBSTITUTE(SUBSTITUTE(SUBSTITUTE(A257,"ć","c"),"č","c"),"š","s"),"Š","S"),"ž","z"),"ñ","n"),"ü","u"),"í","i"),"é","e"),"ó","o"),"á","a"),"ņ","n"),"ģ","g"),"Ş","S"),"ş","s"),"ū","u"),"ë","e"),"ö","o"),"ä","a"))</f>
        <v>Mike Conley</v>
      </c>
      <c r="C257" s="8">
        <v>0.2</v>
      </c>
      <c r="D257">
        <f>_xlfn.XLOOKUP(A257,'Playoff VORP'!A:A,'Playoff VORP'!B:B,0)</f>
        <v>0.3</v>
      </c>
      <c r="E257">
        <f>C257+D257</f>
        <v>0.5</v>
      </c>
      <c r="F257" t="str">
        <f>IF(COUNTIF(Analysis!$C:$C,B257)&gt;0,"Matched","NO MATCH")</f>
        <v>Matched</v>
      </c>
    </row>
    <row r="258" spans="1:6" ht="30" x14ac:dyDescent="0.25">
      <c r="A258" s="8" t="s">
        <v>360</v>
      </c>
      <c r="B258" s="8" t="str">
        <f>TRIM(SUBSTITUTE(SUBSTITUTE(SUBSTITUTE(SUBSTITUTE(SUBSTITUTE(SUBSTITUTE(SUBSTITUTE(SUBSTITUTE(SUBSTITUTE(SUBSTITUTE(SUBSTITUTE(SUBSTITUTE(SUBSTITUTE(SUBSTITUTE(SUBSTITUTE(SUBSTITUTE(SUBSTITUTE(SUBSTITUTE(SUBSTITUTE(A258,"ć","c"),"č","c"),"š","s"),"Š","S"),"ž","z"),"ñ","n"),"ü","u"),"í","i"),"é","e"),"ó","o"),"á","a"),"ņ","n"),"ģ","g"),"Ş","S"),"ş","s"),"ū","u"),"ë","e"),"ö","o"),"ä","a"))</f>
        <v>Jordan McLaughlin</v>
      </c>
      <c r="C258" s="8">
        <v>0.2</v>
      </c>
      <c r="D258">
        <f>_xlfn.XLOOKUP(A258,'Playoff VORP'!A:A,'Playoff VORP'!B:B,0)</f>
        <v>0.1</v>
      </c>
      <c r="E258">
        <f>C258+D258</f>
        <v>0.30000000000000004</v>
      </c>
      <c r="F258" t="str">
        <f>IF(COUNTIF(Analysis!$C:$C,B258)&gt;0,"Matched","NO MATCH")</f>
        <v>Matched</v>
      </c>
    </row>
    <row r="259" spans="1:6" x14ac:dyDescent="0.25">
      <c r="A259" s="8" t="s">
        <v>702</v>
      </c>
      <c r="B259" s="8" t="str">
        <f>TRIM(SUBSTITUTE(SUBSTITUTE(SUBSTITUTE(SUBSTITUTE(SUBSTITUTE(SUBSTITUTE(SUBSTITUTE(SUBSTITUTE(SUBSTITUTE(SUBSTITUTE(SUBSTITUTE(SUBSTITUTE(SUBSTITUTE(SUBSTITUTE(SUBSTITUTE(SUBSTITUTE(SUBSTITUTE(SUBSTITUTE(SUBSTITUTE(A259,"ć","c"),"č","c"),"š","s"),"Š","S"),"ž","z"),"ñ","n"),"ü","u"),"í","i"),"é","e"),"ó","o"),"á","a"),"ņ","n"),"ģ","g"),"Ş","S"),"ş","s"),"ū","u"),"ë","e"),"ö","o"),"ä","a"))</f>
        <v>Tidjane Salaun</v>
      </c>
      <c r="C259" s="8">
        <v>0.2</v>
      </c>
      <c r="D259">
        <f>_xlfn.XLOOKUP(A259,'Playoff VORP'!A:A,'Playoff VORP'!B:B,0)</f>
        <v>0</v>
      </c>
      <c r="E259">
        <f>C259+D259</f>
        <v>0.2</v>
      </c>
      <c r="F259" t="str">
        <f>IF(COUNTIF(Analysis!$C:$C,B259)&gt;0,"Matched","NO MATCH")</f>
        <v>Matched</v>
      </c>
    </row>
    <row r="260" spans="1:6" x14ac:dyDescent="0.25">
      <c r="A260" s="8" t="s">
        <v>165</v>
      </c>
      <c r="B260" s="8" t="str">
        <f>TRIM(SUBSTITUTE(SUBSTITUTE(SUBSTITUTE(SUBSTITUTE(SUBSTITUTE(SUBSTITUTE(SUBSTITUTE(SUBSTITUTE(SUBSTITUTE(SUBSTITUTE(SUBSTITUTE(SUBSTITUTE(SUBSTITUTE(SUBSTITUTE(SUBSTITUTE(SUBSTITUTE(SUBSTITUTE(SUBSTITUTE(SUBSTITUTE(A260,"ć","c"),"č","c"),"š","s"),"Š","S"),"ž","z"),"ñ","n"),"ü","u"),"í","i"),"é","e"),"ó","o"),"á","a"),"ņ","n"),"ģ","g"),"Ş","S"),"ş","s"),"ū","u"),"ë","e"),"ö","o"),"ä","a"))</f>
        <v>Kelly Olynyk</v>
      </c>
      <c r="C260" s="8">
        <v>0.2</v>
      </c>
      <c r="D260">
        <f>_xlfn.XLOOKUP(A260,'Playoff VORP'!A:A,'Playoff VORP'!B:B,0)</f>
        <v>0.1</v>
      </c>
      <c r="E260">
        <f>C260+D260</f>
        <v>0.30000000000000004</v>
      </c>
      <c r="F260" t="str">
        <f>IF(COUNTIF(Analysis!$C:$C,B260)&gt;0,"Matched","NO MATCH")</f>
        <v>Matched</v>
      </c>
    </row>
    <row r="261" spans="1:6" x14ac:dyDescent="0.25">
      <c r="A261" s="8" t="s">
        <v>342</v>
      </c>
      <c r="B261" s="8" t="str">
        <f>TRIM(SUBSTITUTE(SUBSTITUTE(SUBSTITUTE(SUBSTITUTE(SUBSTITUTE(SUBSTITUTE(SUBSTITUTE(SUBSTITUTE(SUBSTITUTE(SUBSTITUTE(SUBSTITUTE(SUBSTITUTE(SUBSTITUTE(SUBSTITUTE(SUBSTITUTE(SUBSTITUTE(SUBSTITUTE(SUBSTITUTE(SUBSTITUTE(A261,"ć","c"),"č","c"),"š","s"),"Š","S"),"ž","z"),"ñ","n"),"ü","u"),"í","i"),"é","e"),"ó","o"),"á","a"),"ņ","n"),"ģ","g"),"Ş","S"),"ş","s"),"ū","u"),"ë","e"),"ö","o"),"ä","a"))</f>
        <v>Kris Murray</v>
      </c>
      <c r="C261" s="8">
        <v>0.2</v>
      </c>
      <c r="D261">
        <f>_xlfn.XLOOKUP(A261,'Playoff VORP'!A:A,'Playoff VORP'!B:B,0)</f>
        <v>-0.1</v>
      </c>
      <c r="E261">
        <f>C261+D261</f>
        <v>0.1</v>
      </c>
      <c r="F261" t="str">
        <f>IF(COUNTIF(Analysis!$C:$C,B261)&gt;0,"Matched","NO MATCH")</f>
        <v>Matched</v>
      </c>
    </row>
    <row r="262" spans="1:6" x14ac:dyDescent="0.25">
      <c r="A262" s="8" t="s">
        <v>266</v>
      </c>
      <c r="B262" s="8" t="str">
        <f>TRIM(SUBSTITUTE(SUBSTITUTE(SUBSTITUTE(SUBSTITUTE(SUBSTITUTE(SUBSTITUTE(SUBSTITUTE(SUBSTITUTE(SUBSTITUTE(SUBSTITUTE(SUBSTITUTE(SUBSTITUTE(SUBSTITUTE(SUBSTITUTE(SUBSTITUTE(SUBSTITUTE(SUBSTITUTE(SUBSTITUTE(SUBSTITUTE(A262,"ć","c"),"č","c"),"š","s"),"Š","S"),"ž","z"),"ñ","n"),"ü","u"),"í","i"),"é","e"),"ó","o"),"á","a"),"ņ","n"),"ģ","g"),"Ş","S"),"ş","s"),"ū","u"),"ë","e"),"ö","o"),"ä","a"))</f>
        <v>Tari Eason</v>
      </c>
      <c r="C262" s="8">
        <v>0.2</v>
      </c>
      <c r="D262">
        <f>_xlfn.XLOOKUP(A262,'Playoff VORP'!A:A,'Playoff VORP'!B:B,0)</f>
        <v>0.3</v>
      </c>
      <c r="E262">
        <f>C262+D262</f>
        <v>0.5</v>
      </c>
      <c r="F262" t="str">
        <f>IF(COUNTIF(Analysis!$C:$C,B262)&gt;0,"Matched","NO MATCH")</f>
        <v>Matched</v>
      </c>
    </row>
    <row r="263" spans="1:6" x14ac:dyDescent="0.25">
      <c r="A263" s="8" t="s">
        <v>31</v>
      </c>
      <c r="B263" s="8" t="str">
        <f>TRIM(SUBSTITUTE(SUBSTITUTE(SUBSTITUTE(SUBSTITUTE(SUBSTITUTE(SUBSTITUTE(SUBSTITUTE(SUBSTITUTE(SUBSTITUTE(SUBSTITUTE(SUBSTITUTE(SUBSTITUTE(SUBSTITUTE(SUBSTITUTE(SUBSTITUTE(SUBSTITUTE(SUBSTITUTE(SUBSTITUTE(SUBSTITUTE(A263,"ć","c"),"č","c"),"š","s"),"Š","S"),"ž","z"),"ñ","n"),"ü","u"),"í","i"),"é","e"),"ó","o"),"á","a"),"ņ","n"),"ģ","g"),"Ş","S"),"ş","s"),"ū","u"),"ë","e"),"ö","o"),"ä","a"))</f>
        <v>Zach LaVine</v>
      </c>
      <c r="C263" s="8">
        <v>0.2</v>
      </c>
      <c r="D263">
        <f>_xlfn.XLOOKUP(A263,'Playoff VORP'!A:A,'Playoff VORP'!B:B,0)</f>
        <v>0</v>
      </c>
      <c r="E263">
        <f>C263+D263</f>
        <v>0.2</v>
      </c>
      <c r="F263" t="str">
        <f>IF(COUNTIF(Analysis!$C:$C,B263)&gt;0,"Matched","NO MATCH")</f>
        <v>Matched</v>
      </c>
    </row>
    <row r="264" spans="1:6" x14ac:dyDescent="0.25">
      <c r="A264" s="8" t="s">
        <v>192</v>
      </c>
      <c r="B264" s="8" t="str">
        <f>TRIM(SUBSTITUTE(SUBSTITUTE(SUBSTITUTE(SUBSTITUTE(SUBSTITUTE(SUBSTITUTE(SUBSTITUTE(SUBSTITUTE(SUBSTITUTE(SUBSTITUTE(SUBSTITUTE(SUBSTITUTE(SUBSTITUTE(SUBSTITUTE(SUBSTITUTE(SUBSTITUTE(SUBSTITUTE(SUBSTITUTE(SUBSTITUTE(A264,"ć","c"),"č","c"),"š","s"),"Š","S"),"ž","z"),"ñ","n"),"ü","u"),"í","i"),"é","e"),"ó","o"),"á","a"),"ņ","n"),"ģ","g"),"Ş","S"),"ş","s"),"ū","u"),"ë","e"),"ö","o"),"ä","a"))</f>
        <v>Pat Connaughton</v>
      </c>
      <c r="C264" s="8">
        <v>0.2</v>
      </c>
      <c r="D264">
        <f>_xlfn.XLOOKUP(A264,'Playoff VORP'!A:A,'Playoff VORP'!B:B,0)</f>
        <v>0</v>
      </c>
      <c r="E264">
        <f>C264+D264</f>
        <v>0.2</v>
      </c>
      <c r="F264" t="str">
        <f>IF(COUNTIF(Analysis!$C:$C,B264)&gt;0,"Matched","NO MATCH")</f>
        <v>Matched</v>
      </c>
    </row>
    <row r="265" spans="1:6" x14ac:dyDescent="0.25">
      <c r="A265" s="8" t="s">
        <v>642</v>
      </c>
      <c r="B265" s="8" t="str">
        <f>TRIM(SUBSTITUTE(SUBSTITUTE(SUBSTITUTE(SUBSTITUTE(SUBSTITUTE(SUBSTITUTE(SUBSTITUTE(SUBSTITUTE(SUBSTITUTE(SUBSTITUTE(SUBSTITUTE(SUBSTITUTE(SUBSTITUTE(SUBSTITUTE(SUBSTITUTE(SUBSTITUTE(SUBSTITUTE(SUBSTITUTE(SUBSTITUTE(A265,"ć","c"),"č","c"),"š","s"),"Š","S"),"ž","z"),"ñ","n"),"ü","u"),"í","i"),"é","e"),"ó","o"),"á","a"),"ņ","n"),"ģ","g"),"Ş","S"),"ş","s"),"ū","u"),"ë","e"),"ö","o"),"ä","a"))</f>
        <v>P.J. Washington</v>
      </c>
      <c r="C265" s="8">
        <v>0.2</v>
      </c>
      <c r="D265">
        <f>_xlfn.XLOOKUP(A265,'Playoff VORP'!A:A,'Playoff VORP'!B:B,0)</f>
        <v>0</v>
      </c>
      <c r="E265">
        <f>C265+D265</f>
        <v>0.2</v>
      </c>
      <c r="F265" t="str">
        <f>IF(COUNTIF(Analysis!$C:$C,B265)&gt;0,"Matched","NO MATCH")</f>
        <v>Matched</v>
      </c>
    </row>
    <row r="266" spans="1:6" x14ac:dyDescent="0.25">
      <c r="A266" s="8" t="s">
        <v>611</v>
      </c>
      <c r="B266" s="8" t="str">
        <f>TRIM(SUBSTITUTE(SUBSTITUTE(SUBSTITUTE(SUBSTITUTE(SUBSTITUTE(SUBSTITUTE(SUBSTITUTE(SUBSTITUTE(SUBSTITUTE(SUBSTITUTE(SUBSTITUTE(SUBSTITUTE(SUBSTITUTE(SUBSTITUTE(SUBSTITUTE(SUBSTITUTE(SUBSTITUTE(SUBSTITUTE(SUBSTITUTE(A266,"ć","c"),"č","c"),"š","s"),"Š","S"),"ž","z"),"ñ","n"),"ü","u"),"í","i"),"é","e"),"ó","o"),"á","a"),"ņ","n"),"ģ","g"),"Ş","S"),"ş","s"),"ū","u"),"ë","e"),"ö","o"),"ä","a"))</f>
        <v>Charles Bassey</v>
      </c>
      <c r="C266" s="8">
        <v>0.2</v>
      </c>
      <c r="D266">
        <f>_xlfn.XLOOKUP(A266,'Playoff VORP'!A:A,'Playoff VORP'!B:B,0)</f>
        <v>0</v>
      </c>
      <c r="E266">
        <f>C266+D266</f>
        <v>0.2</v>
      </c>
      <c r="F266" t="str">
        <f>IF(COUNTIF(Analysis!$C:$C,B266)&gt;0,"Matched","NO MATCH")</f>
        <v>NO MATCH</v>
      </c>
    </row>
    <row r="267" spans="1:6" x14ac:dyDescent="0.25">
      <c r="A267" s="8" t="s">
        <v>200</v>
      </c>
      <c r="B267" s="8" t="str">
        <f>TRIM(SUBSTITUTE(SUBSTITUTE(SUBSTITUTE(SUBSTITUTE(SUBSTITUTE(SUBSTITUTE(SUBSTITUTE(SUBSTITUTE(SUBSTITUTE(SUBSTITUTE(SUBSTITUTE(SUBSTITUTE(SUBSTITUTE(SUBSTITUTE(SUBSTITUTE(SUBSTITUTE(SUBSTITUTE(SUBSTITUTE(SUBSTITUTE(A267,"ć","c"),"č","c"),"š","s"),"Š","S"),"ž","z"),"ñ","n"),"ü","u"),"í","i"),"é","e"),"ó","o"),"á","a"),"ņ","n"),"ģ","g"),"Ş","S"),"ş","s"),"ū","u"),"ë","e"),"ö","o"),"ä","a"))</f>
        <v>Lonzo Ball</v>
      </c>
      <c r="C267" s="8">
        <v>0.2</v>
      </c>
      <c r="D267">
        <f>_xlfn.XLOOKUP(A267,'Playoff VORP'!A:A,'Playoff VORP'!B:B,0)</f>
        <v>0</v>
      </c>
      <c r="E267">
        <f>C267+D267</f>
        <v>0.2</v>
      </c>
      <c r="F267" t="str">
        <f>IF(COUNTIF(Analysis!$C:$C,B267)&gt;0,"Matched","NO MATCH")</f>
        <v>Matched</v>
      </c>
    </row>
    <row r="268" spans="1:6" ht="30" x14ac:dyDescent="0.25">
      <c r="A268" s="8" t="s">
        <v>701</v>
      </c>
      <c r="B268" s="8" t="s">
        <v>480</v>
      </c>
      <c r="C268" s="8">
        <v>0.1</v>
      </c>
      <c r="D268">
        <f>_xlfn.XLOOKUP(A268,'Playoff VORP'!A:A,'Playoff VORP'!B:B,0)</f>
        <v>0</v>
      </c>
      <c r="E268">
        <f>C268+D268</f>
        <v>0.1</v>
      </c>
      <c r="F268" t="str">
        <f>IF(COUNTIF(Analysis!$C:$C,B268)&gt;0,"Matched","NO MATCH")</f>
        <v>Matched</v>
      </c>
    </row>
    <row r="269" spans="1:6" x14ac:dyDescent="0.25">
      <c r="A269" s="8" t="s">
        <v>700</v>
      </c>
      <c r="B269" s="8" t="str">
        <f>TRIM(SUBSTITUTE(SUBSTITUTE(SUBSTITUTE(SUBSTITUTE(SUBSTITUTE(SUBSTITUTE(SUBSTITUTE(SUBSTITUTE(SUBSTITUTE(SUBSTITUTE(SUBSTITUTE(SUBSTITUTE(SUBSTITUTE(SUBSTITUTE(SUBSTITUTE(SUBSTITUTE(SUBSTITUTE(SUBSTITUTE(SUBSTITUTE(A269,"ć","c"),"č","c"),"š","s"),"Š","S"),"ž","z"),"ñ","n"),"ü","u"),"í","i"),"é","e"),"ó","o"),"á","a"),"ņ","n"),"ģ","g"),"Ş","S"),"ş","s"),"ū","u"),"ë","e"),"ö","o"),"ä","a"))</f>
        <v>Vit Krejci</v>
      </c>
      <c r="C269" s="8">
        <v>0.1</v>
      </c>
      <c r="D269">
        <f>_xlfn.XLOOKUP(A269,'Playoff VORP'!A:A,'Playoff VORP'!B:B,0)</f>
        <v>0</v>
      </c>
      <c r="E269">
        <f>C269+D269</f>
        <v>0.1</v>
      </c>
      <c r="F269" t="str">
        <f>IF(COUNTIF(Analysis!$C:$C,B269)&gt;0,"Matched","NO MATCH")</f>
        <v>Matched</v>
      </c>
    </row>
    <row r="270" spans="1:6" x14ac:dyDescent="0.25">
      <c r="A270" s="8" t="s">
        <v>180</v>
      </c>
      <c r="B270" s="8" t="str">
        <f>TRIM(SUBSTITUTE(SUBSTITUTE(SUBSTITUTE(SUBSTITUTE(SUBSTITUTE(SUBSTITUTE(SUBSTITUTE(SUBSTITUTE(SUBSTITUTE(SUBSTITUTE(SUBSTITUTE(SUBSTITUTE(SUBSTITUTE(SUBSTITUTE(SUBSTITUTE(SUBSTITUTE(SUBSTITUTE(SUBSTITUTE(SUBSTITUTE(A270,"ć","c"),"č","c"),"š","s"),"Š","S"),"ž","z"),"ñ","n"),"ü","u"),"í","i"),"é","e"),"ó","o"),"á","a"),"ņ","n"),"ģ","g"),"Ş","S"),"ş","s"),"ū","u"),"ë","e"),"ö","o"),"ä","a"))</f>
        <v>Jarred Vanderbilt</v>
      </c>
      <c r="C270" s="8">
        <v>0.1</v>
      </c>
      <c r="D270">
        <f>_xlfn.XLOOKUP(A270,'Playoff VORP'!A:A,'Playoff VORP'!B:B,0)</f>
        <v>-0.1</v>
      </c>
      <c r="E270">
        <f>C270+D270</f>
        <v>0</v>
      </c>
      <c r="F270" t="str">
        <f>IF(COUNTIF(Analysis!$C:$C,B270)&gt;0,"Matched","NO MATCH")</f>
        <v>Matched</v>
      </c>
    </row>
    <row r="271" spans="1:6" ht="30" x14ac:dyDescent="0.25">
      <c r="A271" s="8" t="s">
        <v>267</v>
      </c>
      <c r="B271" s="8" t="str">
        <f>TRIM(SUBSTITUTE(SUBSTITUTE(SUBSTITUTE(SUBSTITUTE(SUBSTITUTE(SUBSTITUTE(SUBSTITUTE(SUBSTITUTE(SUBSTITUTE(SUBSTITUTE(SUBSTITUTE(SUBSTITUTE(SUBSTITUTE(SUBSTITUTE(SUBSTITUTE(SUBSTITUTE(SUBSTITUTE(SUBSTITUTE(SUBSTITUTE(A271,"ć","c"),"č","c"),"š","s"),"Š","S"),"ž","z"),"ñ","n"),"ü","u"),"í","i"),"é","e"),"ó","o"),"á","a"),"ņ","n"),"ģ","g"),"Ş","S"),"ş","s"),"ū","u"),"ë","e"),"ö","o"),"ä","a"))</f>
        <v>Haywood Highsmith</v>
      </c>
      <c r="C271" s="8">
        <v>0.1</v>
      </c>
      <c r="D271">
        <f>_xlfn.XLOOKUP(A271,'Playoff VORP'!A:A,'Playoff VORP'!B:B,0)</f>
        <v>0</v>
      </c>
      <c r="E271">
        <f>C271+D271</f>
        <v>0.1</v>
      </c>
      <c r="F271" t="str">
        <f>IF(COUNTIF(Analysis!$C:$C,B271)&gt;0,"Matched","NO MATCH")</f>
        <v>Matched</v>
      </c>
    </row>
    <row r="272" spans="1:6" x14ac:dyDescent="0.25">
      <c r="A272" s="8" t="s">
        <v>305</v>
      </c>
      <c r="B272" s="8" t="str">
        <f>TRIM(SUBSTITUTE(SUBSTITUTE(SUBSTITUTE(SUBSTITUTE(SUBSTITUTE(SUBSTITUTE(SUBSTITUTE(SUBSTITUTE(SUBSTITUTE(SUBSTITUTE(SUBSTITUTE(SUBSTITUTE(SUBSTITUTE(SUBSTITUTE(SUBSTITUTE(SUBSTITUTE(SUBSTITUTE(SUBSTITUTE(SUBSTITUTE(A272,"ć","c"),"č","c"),"š","s"),"Š","S"),"ž","z"),"ñ","n"),"ü","u"),"í","i"),"é","e"),"ó","o"),"á","a"),"ņ","n"),"ģ","g"),"Ş","S"),"ş","s"),"ū","u"),"ë","e"),"ö","o"),"ä","a"))</f>
        <v>Dwight Powell</v>
      </c>
      <c r="C272" s="8">
        <v>0.1</v>
      </c>
      <c r="D272">
        <f>_xlfn.XLOOKUP(A272,'Playoff VORP'!A:A,'Playoff VORP'!B:B,0)</f>
        <v>0</v>
      </c>
      <c r="E272">
        <f>C272+D272</f>
        <v>0.1</v>
      </c>
      <c r="F272" t="str">
        <f>IF(COUNTIF(Analysis!$C:$C,B272)&gt;0,"Matched","NO MATCH")</f>
        <v>Matched</v>
      </c>
    </row>
    <row r="273" spans="1:6" x14ac:dyDescent="0.25">
      <c r="A273" s="8" t="s">
        <v>395</v>
      </c>
      <c r="B273" s="8" t="str">
        <f>TRIM(SUBSTITUTE(SUBSTITUTE(SUBSTITUTE(SUBSTITUTE(SUBSTITUTE(SUBSTITUTE(SUBSTITUTE(SUBSTITUTE(SUBSTITUTE(SUBSTITUTE(SUBSTITUTE(SUBSTITUTE(SUBSTITUTE(SUBSTITUTE(SUBSTITUTE(SUBSTITUTE(SUBSTITUTE(SUBSTITUTE(SUBSTITUTE(A273,"ć","c"),"č","c"),"š","s"),"Š","S"),"ž","z"),"ñ","n"),"ü","u"),"í","i"),"é","e"),"ó","o"),"á","a"),"ņ","n"),"ģ","g"),"Ş","S"),"ş","s"),"ū","u"),"ë","e"),"ö","o"),"ä","a"))</f>
        <v>Leonard Miller</v>
      </c>
      <c r="C273" s="8">
        <v>0.1</v>
      </c>
      <c r="D273">
        <f>_xlfn.XLOOKUP(A273,'Playoff VORP'!A:A,'Playoff VORP'!B:B,0)</f>
        <v>0</v>
      </c>
      <c r="E273">
        <f>C273+D273</f>
        <v>0.1</v>
      </c>
      <c r="F273" t="str">
        <f>IF(COUNTIF(Analysis!$C:$C,B273)&gt;0,"Matched","NO MATCH")</f>
        <v>Matched</v>
      </c>
    </row>
    <row r="274" spans="1:6" x14ac:dyDescent="0.25">
      <c r="A274" s="8" t="s">
        <v>563</v>
      </c>
      <c r="B274" s="8" t="str">
        <f>TRIM(SUBSTITUTE(SUBSTITUTE(SUBSTITUTE(SUBSTITUTE(SUBSTITUTE(SUBSTITUTE(SUBSTITUTE(SUBSTITUTE(SUBSTITUTE(SUBSTITUTE(SUBSTITUTE(SUBSTITUTE(SUBSTITUTE(SUBSTITUTE(SUBSTITUTE(SUBSTITUTE(SUBSTITUTE(SUBSTITUTE(SUBSTITUTE(A274,"ć","c"),"č","c"),"š","s"),"Š","S"),"ž","z"),"ñ","n"),"ü","u"),"í","i"),"é","e"),"ó","o"),"á","a"),"ņ","n"),"ģ","g"),"Ş","S"),"ş","s"),"ū","u"),"ë","e"),"ö","o"),"ä","a"))</f>
        <v>Jalen Slawson</v>
      </c>
      <c r="C274" s="8">
        <v>0.1</v>
      </c>
      <c r="D274">
        <f>_xlfn.XLOOKUP(A274,'Playoff VORP'!A:A,'Playoff VORP'!B:B,0)</f>
        <v>0</v>
      </c>
      <c r="E274">
        <f>C274+D274</f>
        <v>0.1</v>
      </c>
      <c r="F274" t="str">
        <f>IF(COUNTIF(Analysis!$C:$C,B274)&gt;0,"Matched","NO MATCH")</f>
        <v>Matched</v>
      </c>
    </row>
    <row r="275" spans="1:6" x14ac:dyDescent="0.25">
      <c r="A275" s="8" t="s">
        <v>252</v>
      </c>
      <c r="B275" s="8" t="str">
        <f>TRIM(SUBSTITUTE(SUBSTITUTE(SUBSTITUTE(SUBSTITUTE(SUBSTITUTE(SUBSTITUTE(SUBSTITUTE(SUBSTITUTE(SUBSTITUTE(SUBSTITUTE(SUBSTITUTE(SUBSTITUTE(SUBSTITUTE(SUBSTITUTE(SUBSTITUTE(SUBSTITUTE(SUBSTITUTE(SUBSTITUTE(SUBSTITUTE(A275,"ć","c"),"č","c"),"š","s"),"Š","S"),"ž","z"),"ñ","n"),"ü","u"),"í","i"),"é","e"),"ó","o"),"á","a"),"ņ","n"),"ģ","g"),"Ş","S"),"ş","s"),"ū","u"),"ë","e"),"ö","o"),"ä","a"))</f>
        <v>Ziaire Williams</v>
      </c>
      <c r="C275" s="8">
        <v>0.1</v>
      </c>
      <c r="D275">
        <f>_xlfn.XLOOKUP(A275,'Playoff VORP'!A:A,'Playoff VORP'!B:B,0)</f>
        <v>0</v>
      </c>
      <c r="E275">
        <f>C275+D275</f>
        <v>0.1</v>
      </c>
      <c r="F275" t="str">
        <f>IF(COUNTIF(Analysis!$C:$C,B275)&gt;0,"Matched","NO MATCH")</f>
        <v>Matched</v>
      </c>
    </row>
    <row r="276" spans="1:6" x14ac:dyDescent="0.25">
      <c r="A276" s="8" t="s">
        <v>334</v>
      </c>
      <c r="B276" s="8" t="str">
        <f>TRIM(SUBSTITUTE(SUBSTITUTE(SUBSTITUTE(SUBSTITUTE(SUBSTITUTE(SUBSTITUTE(SUBSTITUTE(SUBSTITUTE(SUBSTITUTE(SUBSTITUTE(SUBSTITUTE(SUBSTITUTE(SUBSTITUTE(SUBSTITUTE(SUBSTITUTE(SUBSTITUTE(SUBSTITUTE(SUBSTITUTE(SUBSTITUTE(A276,"ć","c"),"č","c"),"š","s"),"Š","S"),"ž","z"),"ñ","n"),"ü","u"),"í","i"),"é","e"),"ó","o"),"á","a"),"ņ","n"),"ģ","g"),"Ş","S"),"ş","s"),"ū","u"),"ë","e"),"ö","o"),"ä","a"))</f>
        <v>Yves Missi</v>
      </c>
      <c r="C276" s="8">
        <v>0.1</v>
      </c>
      <c r="D276">
        <f>_xlfn.XLOOKUP(A276,'Playoff VORP'!A:A,'Playoff VORP'!B:B,0)</f>
        <v>0</v>
      </c>
      <c r="E276">
        <f>C276+D276</f>
        <v>0.1</v>
      </c>
      <c r="F276" t="str">
        <f>IF(COUNTIF(Analysis!$C:$C,B276)&gt;0,"Matched","NO MATCH")</f>
        <v>Matched</v>
      </c>
    </row>
    <row r="277" spans="1:6" x14ac:dyDescent="0.25">
      <c r="A277" s="8" t="s">
        <v>699</v>
      </c>
      <c r="B277" s="8" t="str">
        <f>TRIM(SUBSTITUTE(SUBSTITUTE(SUBSTITUTE(SUBSTITUTE(SUBSTITUTE(SUBSTITUTE(SUBSTITUTE(SUBSTITUTE(SUBSTITUTE(SUBSTITUTE(SUBSTITUTE(SUBSTITUTE(SUBSTITUTE(SUBSTITUTE(SUBSTITUTE(SUBSTITUTE(SUBSTITUTE(SUBSTITUTE(SUBSTITUTE(A277,"ć","c"),"č","c"),"š","s"),"Š","S"),"ž","z"),"ñ","n"),"ü","u"),"í","i"),"é","e"),"ó","o"),"á","a"),"ņ","n"),"ģ","g"),"Ş","S"),"ş","s"),"ū","u"),"ë","e"),"ö","o"),"ä","a"))</f>
        <v>Egor Demin</v>
      </c>
      <c r="C277" s="8">
        <v>0.1</v>
      </c>
      <c r="D277">
        <f>_xlfn.XLOOKUP(A277,'Playoff VORP'!A:A,'Playoff VORP'!B:B,0)</f>
        <v>0</v>
      </c>
      <c r="E277">
        <f>C277+D277</f>
        <v>0.1</v>
      </c>
      <c r="F277" t="str">
        <f>IF(COUNTIF(Analysis!$C:$C,B277)&gt;0,"Matched","NO MATCH")</f>
        <v>Matched</v>
      </c>
    </row>
    <row r="278" spans="1:6" x14ac:dyDescent="0.25">
      <c r="A278" s="8" t="s">
        <v>698</v>
      </c>
      <c r="B278" s="8" t="str">
        <f>TRIM(SUBSTITUTE(SUBSTITUTE(SUBSTITUTE(SUBSTITUTE(SUBSTITUTE(SUBSTITUTE(SUBSTITUTE(SUBSTITUTE(SUBSTITUTE(SUBSTITUTE(SUBSTITUTE(SUBSTITUTE(SUBSTITUTE(SUBSTITUTE(SUBSTITUTE(SUBSTITUTE(SUBSTITUTE(SUBSTITUTE(SUBSTITUTE(A278,"ć","c"),"č","c"),"š","s"),"Š","S"),"ž","z"),"ñ","n"),"ü","u"),"í","i"),"é","e"),"ó","o"),"á","a"),"ņ","n"),"ģ","g"),"Ş","S"),"ş","s"),"ū","u"),"ë","e"),"ö","o"),"ä","a"))</f>
        <v>Hugo Gonzalez</v>
      </c>
      <c r="C278" s="8">
        <v>0.1</v>
      </c>
      <c r="D278">
        <f>_xlfn.XLOOKUP(A278,'Playoff VORP'!A:A,'Playoff VORP'!B:B,0)</f>
        <v>0</v>
      </c>
      <c r="E278">
        <f>C278+D278</f>
        <v>0.1</v>
      </c>
      <c r="F278" t="str">
        <f>IF(COUNTIF(Analysis!$C:$C,B278)&gt;0,"Matched","NO MATCH")</f>
        <v>Matched</v>
      </c>
    </row>
    <row r="279" spans="1:6" x14ac:dyDescent="0.25">
      <c r="A279" s="8" t="s">
        <v>540</v>
      </c>
      <c r="B279" s="8" t="str">
        <f>TRIM(SUBSTITUTE(SUBSTITUTE(SUBSTITUTE(SUBSTITUTE(SUBSTITUTE(SUBSTITUTE(SUBSTITUTE(SUBSTITUTE(SUBSTITUTE(SUBSTITUTE(SUBSTITUTE(SUBSTITUTE(SUBSTITUTE(SUBSTITUTE(SUBSTITUTE(SUBSTITUTE(SUBSTITUTE(SUBSTITUTE(SUBSTITUTE(A279,"ć","c"),"č","c"),"š","s"),"Š","S"),"ž","z"),"ñ","n"),"ü","u"),"í","i"),"é","e"),"ó","o"),"á","a"),"ņ","n"),"ģ","g"),"Ş","S"),"ş","s"),"ū","u"),"ë","e"),"ö","o"),"ä","a"))</f>
        <v>Malachi Smith</v>
      </c>
      <c r="C279" s="8">
        <v>0.1</v>
      </c>
      <c r="D279">
        <f>_xlfn.XLOOKUP(A279,'Playoff VORP'!A:A,'Playoff VORP'!B:B,0)</f>
        <v>0</v>
      </c>
      <c r="E279">
        <f>C279+D279</f>
        <v>0.1</v>
      </c>
      <c r="F279" t="str">
        <f>IF(COUNTIF(Analysis!$C:$C,B279)&gt;0,"Matched","NO MATCH")</f>
        <v>Matched</v>
      </c>
    </row>
    <row r="280" spans="1:6" x14ac:dyDescent="0.25">
      <c r="A280" s="8" t="s">
        <v>316</v>
      </c>
      <c r="B280" s="8" t="str">
        <f>TRIM(SUBSTITUTE(SUBSTITUTE(SUBSTITUTE(SUBSTITUTE(SUBSTITUTE(SUBSTITUTE(SUBSTITUTE(SUBSTITUTE(SUBSTITUTE(SUBSTITUTE(SUBSTITUTE(SUBSTITUTE(SUBSTITUTE(SUBSTITUTE(SUBSTITUTE(SUBSTITUTE(SUBSTITUTE(SUBSTITUTE(SUBSTITUTE(A280,"ć","c"),"č","c"),"š","s"),"Š","S"),"ž","z"),"ñ","n"),"ü","u"),"í","i"),"é","e"),"ó","o"),"á","a"),"ņ","n"),"ģ","g"),"Ş","S"),"ş","s"),"ū","u"),"ë","e"),"ö","o"),"ä","a"))</f>
        <v>Mason Plumlee</v>
      </c>
      <c r="C280" s="8">
        <v>0.1</v>
      </c>
      <c r="D280">
        <f>_xlfn.XLOOKUP(A280,'Playoff VORP'!A:A,'Playoff VORP'!B:B,0)</f>
        <v>0</v>
      </c>
      <c r="E280">
        <f>C280+D280</f>
        <v>0.1</v>
      </c>
      <c r="F280" t="str">
        <f>IF(COUNTIF(Analysis!$C:$C,B280)&gt;0,"Matched","NO MATCH")</f>
        <v>Matched</v>
      </c>
    </row>
    <row r="281" spans="1:6" x14ac:dyDescent="0.25">
      <c r="A281" s="8" t="s">
        <v>135</v>
      </c>
      <c r="B281" s="8" t="str">
        <f>TRIM(SUBSTITUTE(SUBSTITUTE(SUBSTITUTE(SUBSTITUTE(SUBSTITUTE(SUBSTITUTE(SUBSTITUTE(SUBSTITUTE(SUBSTITUTE(SUBSTITUTE(SUBSTITUTE(SUBSTITUTE(SUBSTITUTE(SUBSTITUTE(SUBSTITUTE(SUBSTITUTE(SUBSTITUTE(SUBSTITUTE(SUBSTITUTE(A281,"ć","c"),"č","c"),"š","s"),"Š","S"),"ž","z"),"ñ","n"),"ü","u"),"í","i"),"é","e"),"ó","o"),"á","a"),"ņ","n"),"ģ","g"),"Ş","S"),"ş","s"),"ū","u"),"ë","e"),"ö","o"),"ä","a"))</f>
        <v>Zach Collins</v>
      </c>
      <c r="C281" s="8">
        <v>0.1</v>
      </c>
      <c r="D281">
        <f>_xlfn.XLOOKUP(A281,'Playoff VORP'!A:A,'Playoff VORP'!B:B,0)</f>
        <v>0</v>
      </c>
      <c r="E281">
        <f>C281+D281</f>
        <v>0.1</v>
      </c>
      <c r="F281" t="str">
        <f>IF(COUNTIF(Analysis!$C:$C,B281)&gt;0,"Matched","NO MATCH")</f>
        <v>Matched</v>
      </c>
    </row>
    <row r="282" spans="1:6" x14ac:dyDescent="0.25">
      <c r="A282" s="8" t="s">
        <v>431</v>
      </c>
      <c r="B282" s="8" t="str">
        <f>TRIM(SUBSTITUTE(SUBSTITUTE(SUBSTITUTE(SUBSTITUTE(SUBSTITUTE(SUBSTITUTE(SUBSTITUTE(SUBSTITUTE(SUBSTITUTE(SUBSTITUTE(SUBSTITUTE(SUBSTITUTE(SUBSTITUTE(SUBSTITUTE(SUBSTITUTE(SUBSTITUTE(SUBSTITUTE(SUBSTITUTE(SUBSTITUTE(A282,"ć","c"),"č","c"),"š","s"),"Š","S"),"ž","z"),"ñ","n"),"ü","u"),"í","i"),"é","e"),"ó","o"),"á","a"),"ņ","n"),"ģ","g"),"Ş","S"),"ş","s"),"ū","u"),"ë","e"),"ö","o"),"ä","a"))</f>
        <v>Will Richard</v>
      </c>
      <c r="C282" s="8">
        <v>0.1</v>
      </c>
      <c r="D282">
        <f>_xlfn.XLOOKUP(A282,'Playoff VORP'!A:A,'Playoff VORP'!B:B,0)</f>
        <v>0</v>
      </c>
      <c r="E282">
        <f>C282+D282</f>
        <v>0.1</v>
      </c>
      <c r="F282" t="str">
        <f>IF(COUNTIF(Analysis!$C:$C,B282)&gt;0,"Matched","NO MATCH")</f>
        <v>Matched</v>
      </c>
    </row>
    <row r="283" spans="1:6" x14ac:dyDescent="0.25">
      <c r="A283" s="8" t="s">
        <v>543</v>
      </c>
      <c r="B283" s="8" t="str">
        <f>TRIM(SUBSTITUTE(SUBSTITUTE(SUBSTITUTE(SUBSTITUTE(SUBSTITUTE(SUBSTITUTE(SUBSTITUTE(SUBSTITUTE(SUBSTITUTE(SUBSTITUTE(SUBSTITUTE(SUBSTITUTE(SUBSTITUTE(SUBSTITUTE(SUBSTITUTE(SUBSTITUTE(SUBSTITUTE(SUBSTITUTE(SUBSTITUTE(A283,"ć","c"),"č","c"),"š","s"),"Š","S"),"ž","z"),"ñ","n"),"ü","u"),"í","i"),"é","e"),"ó","o"),"á","a"),"ņ","n"),"ģ","g"),"Ş","S"),"ş","s"),"ū","u"),"ë","e"),"ö","o"),"ä","a"))</f>
        <v>Blake Hinson</v>
      </c>
      <c r="C283" s="8">
        <v>0.1</v>
      </c>
      <c r="D283">
        <f>_xlfn.XLOOKUP(A283,'Playoff VORP'!A:A,'Playoff VORP'!B:B,0)</f>
        <v>0</v>
      </c>
      <c r="E283">
        <f>C283+D283</f>
        <v>0.1</v>
      </c>
      <c r="F283" t="str">
        <f>IF(COUNTIF(Analysis!$C:$C,B283)&gt;0,"Matched","NO MATCH")</f>
        <v>Matched</v>
      </c>
    </row>
    <row r="284" spans="1:6" x14ac:dyDescent="0.25">
      <c r="A284" s="8" t="s">
        <v>238</v>
      </c>
      <c r="B284" s="8" t="str">
        <f>TRIM(SUBSTITUTE(SUBSTITUTE(SUBSTITUTE(SUBSTITUTE(SUBSTITUTE(SUBSTITUTE(SUBSTITUTE(SUBSTITUTE(SUBSTITUTE(SUBSTITUTE(SUBSTITUTE(SUBSTITUTE(SUBSTITUTE(SUBSTITUTE(SUBSTITUTE(SUBSTITUTE(SUBSTITUTE(SUBSTITUTE(SUBSTITUTE(A284,"ć","c"),"č","c"),"š","s"),"Š","S"),"ž","z"),"ñ","n"),"ü","u"),"í","i"),"é","e"),"ó","o"),"á","a"),"ņ","n"),"ģ","g"),"Ş","S"),"ş","s"),"ū","u"),"ë","e"),"ö","o"),"ä","a"))</f>
        <v>Jeremy Sochan</v>
      </c>
      <c r="C284" s="8">
        <v>0.1</v>
      </c>
      <c r="D284">
        <f>_xlfn.XLOOKUP(A284,'Playoff VORP'!A:A,'Playoff VORP'!B:B,0)</f>
        <v>0.1</v>
      </c>
      <c r="E284">
        <f>C284+D284</f>
        <v>0.2</v>
      </c>
      <c r="F284" t="str">
        <f>IF(COUNTIF(Analysis!$C:$C,B284)&gt;0,"Matched","NO MATCH")</f>
        <v>Matched</v>
      </c>
    </row>
    <row r="285" spans="1:6" x14ac:dyDescent="0.25">
      <c r="A285" s="8" t="s">
        <v>586</v>
      </c>
      <c r="B285" s="8" t="str">
        <f>TRIM(SUBSTITUTE(SUBSTITUTE(SUBSTITUTE(SUBSTITUTE(SUBSTITUTE(SUBSTITUTE(SUBSTITUTE(SUBSTITUTE(SUBSTITUTE(SUBSTITUTE(SUBSTITUTE(SUBSTITUTE(SUBSTITUTE(SUBSTITUTE(SUBSTITUTE(SUBSTITUTE(SUBSTITUTE(SUBSTITUTE(SUBSTITUTE(A285,"ć","c"),"č","c"),"š","s"),"Š","S"),"ž","z"),"ñ","n"),"ü","u"),"í","i"),"é","e"),"ó","o"),"á","a"),"ņ","n"),"ģ","g"),"Ş","S"),"ş","s"),"ū","u"),"ë","e"),"ö","o"),"ä","a"))</f>
        <v>Kadary Richmond</v>
      </c>
      <c r="C285" s="8">
        <v>0.1</v>
      </c>
      <c r="D285">
        <f>_xlfn.XLOOKUP(A285,'Playoff VORP'!A:A,'Playoff VORP'!B:B,0)</f>
        <v>0</v>
      </c>
      <c r="E285">
        <f>C285+D285</f>
        <v>0.1</v>
      </c>
      <c r="F285" t="str">
        <f>IF(COUNTIF(Analysis!$C:$C,B285)&gt;0,"Matched","NO MATCH")</f>
        <v>Matched</v>
      </c>
    </row>
    <row r="286" spans="1:6" x14ac:dyDescent="0.25">
      <c r="A286" s="8" t="s">
        <v>437</v>
      </c>
      <c r="B286" s="8" t="str">
        <f>TRIM(SUBSTITUTE(SUBSTITUTE(SUBSTITUTE(SUBSTITUTE(SUBSTITUTE(SUBSTITUTE(SUBSTITUTE(SUBSTITUTE(SUBSTITUTE(SUBSTITUTE(SUBSTITUTE(SUBSTITUTE(SUBSTITUTE(SUBSTITUTE(SUBSTITUTE(SUBSTITUTE(SUBSTITUTE(SUBSTITUTE(SUBSTITUTE(A286,"ć","c"),"č","c"),"š","s"),"Š","S"),"ž","z"),"ñ","n"),"ü","u"),"í","i"),"é","e"),"ó","o"),"á","a"),"ņ","n"),"ģ","g"),"Ş","S"),"ş","s"),"ū","u"),"ë","e"),"ö","o"),"ä","a"))</f>
        <v>Noah Penda</v>
      </c>
      <c r="C286" s="8">
        <v>0.1</v>
      </c>
      <c r="D286">
        <f>_xlfn.XLOOKUP(A286,'Playoff VORP'!A:A,'Playoff VORP'!B:B,0)</f>
        <v>0</v>
      </c>
      <c r="E286">
        <f>C286+D286</f>
        <v>0.1</v>
      </c>
      <c r="F286" t="str">
        <f>IF(COUNTIF(Analysis!$C:$C,B286)&gt;0,"Matched","NO MATCH")</f>
        <v>Matched</v>
      </c>
    </row>
    <row r="287" spans="1:6" x14ac:dyDescent="0.25">
      <c r="A287" s="8" t="s">
        <v>327</v>
      </c>
      <c r="B287" s="8" t="str">
        <f>TRIM(SUBSTITUTE(SUBSTITUTE(SUBSTITUTE(SUBSTITUTE(SUBSTITUTE(SUBSTITUTE(SUBSTITUTE(SUBSTITUTE(SUBSTITUTE(SUBSTITUTE(SUBSTITUTE(SUBSTITUTE(SUBSTITUTE(SUBSTITUTE(SUBSTITUTE(SUBSTITUTE(SUBSTITUTE(SUBSTITUTE(SUBSTITUTE(A287,"ć","c"),"č","c"),"š","s"),"Š","S"),"ž","z"),"ñ","n"),"ü","u"),"í","i"),"é","e"),"ó","o"),"á","a"),"ņ","n"),"ģ","g"),"Ş","S"),"ş","s"),"ū","u"),"ë","e"),"ö","o"),"ä","a"))</f>
        <v>DeAndre Jordan</v>
      </c>
      <c r="C287" s="8">
        <v>0.1</v>
      </c>
      <c r="D287">
        <f>_xlfn.XLOOKUP(A287,'Playoff VORP'!A:A,'Playoff VORP'!B:B,0)</f>
        <v>0</v>
      </c>
      <c r="E287">
        <f>C287+D287</f>
        <v>0.1</v>
      </c>
      <c r="F287" t="str">
        <f>IF(COUNTIF(Analysis!$C:$C,B287)&gt;0,"Matched","NO MATCH")</f>
        <v>Matched</v>
      </c>
    </row>
    <row r="288" spans="1:6" x14ac:dyDescent="0.25">
      <c r="A288" s="8" t="s">
        <v>341</v>
      </c>
      <c r="B288" s="8" t="str">
        <f>TRIM(SUBSTITUTE(SUBSTITUTE(SUBSTITUTE(SUBSTITUTE(SUBSTITUTE(SUBSTITUTE(SUBSTITUTE(SUBSTITUTE(SUBSTITUTE(SUBSTITUTE(SUBSTITUTE(SUBSTITUTE(SUBSTITUTE(SUBSTITUTE(SUBSTITUTE(SUBSTITUTE(SUBSTITUTE(SUBSTITUTE(SUBSTITUTE(A288,"ć","c"),"č","c"),"š","s"),"Š","S"),"ž","z"),"ñ","n"),"ü","u"),"í","i"),"é","e"),"ó","o"),"á","a"),"ņ","n"),"ģ","g"),"Ş","S"),"ş","s"),"ū","u"),"ë","e"),"ö","o"),"ä","a"))</f>
        <v>DaRon Holmes</v>
      </c>
      <c r="C288" s="8">
        <v>0.1</v>
      </c>
      <c r="D288">
        <f>_xlfn.XLOOKUP(A288,'Playoff VORP'!A:A,'Playoff VORP'!B:B,0)</f>
        <v>0</v>
      </c>
      <c r="E288">
        <f>C288+D288</f>
        <v>0.1</v>
      </c>
      <c r="F288" t="str">
        <f>IF(COUNTIF(Analysis!$C:$C,B288)&gt;0,"Matched","NO MATCH")</f>
        <v>Matched</v>
      </c>
    </row>
    <row r="289" spans="1:6" x14ac:dyDescent="0.25">
      <c r="A289" s="8" t="s">
        <v>325</v>
      </c>
      <c r="B289" s="8" t="str">
        <f>TRIM(SUBSTITUTE(SUBSTITUTE(SUBSTITUTE(SUBSTITUTE(SUBSTITUTE(SUBSTITUTE(SUBSTITUTE(SUBSTITUTE(SUBSTITUTE(SUBSTITUTE(SUBSTITUTE(SUBSTITUTE(SUBSTITUTE(SUBSTITUTE(SUBSTITUTE(SUBSTITUTE(SUBSTITUTE(SUBSTITUTE(SUBSTITUTE(A289,"ć","c"),"č","c"),"š","s"),"Š","S"),"ž","z"),"ñ","n"),"ü","u"),"í","i"),"é","e"),"ó","o"),"á","a"),"ņ","n"),"ģ","g"),"Ş","S"),"ş","s"),"ū","u"),"ë","e"),"ö","o"),"ä","a"))</f>
        <v>Joe Ingles</v>
      </c>
      <c r="C289" s="8">
        <v>0.1</v>
      </c>
      <c r="D289">
        <f>_xlfn.XLOOKUP(A289,'Playoff VORP'!A:A,'Playoff VORP'!B:B,0)</f>
        <v>0.1</v>
      </c>
      <c r="E289">
        <f>C289+D289</f>
        <v>0.2</v>
      </c>
      <c r="F289" t="str">
        <f>IF(COUNTIF(Analysis!$C:$C,B289)&gt;0,"Matched","NO MATCH")</f>
        <v>Matched</v>
      </c>
    </row>
    <row r="290" spans="1:6" ht="30" x14ac:dyDescent="0.25">
      <c r="A290" s="8" t="s">
        <v>654</v>
      </c>
      <c r="B290" s="8" t="str">
        <f>TRIM(SUBSTITUTE(SUBSTITUTE(SUBSTITUTE(SUBSTITUTE(SUBSTITUTE(SUBSTITUTE(SUBSTITUTE(SUBSTITUTE(SUBSTITUTE(SUBSTITUTE(SUBSTITUTE(SUBSTITUTE(SUBSTITUTE(SUBSTITUTE(SUBSTITUTE(SUBSTITUTE(SUBSTITUTE(SUBSTITUTE(SUBSTITUTE(A290,"ć","c"),"č","c"),"š","s"),"Š","S"),"ž","z"),"ñ","n"),"ü","u"),"í","i"),"é","e"),"ó","o"),"á","a"),"ņ","n"),"ģ","g"),"Ş","S"),"ş","s"),"ū","u"),"ë","e"),"ö","o"),"ä","a"))</f>
        <v>TyTy Washington Jr.</v>
      </c>
      <c r="C290" s="8">
        <v>0.1</v>
      </c>
      <c r="D290">
        <f>_xlfn.XLOOKUP(A290,'Playoff VORP'!A:A,'Playoff VORP'!B:B,0)</f>
        <v>0</v>
      </c>
      <c r="E290">
        <f>C290+D290</f>
        <v>0.1</v>
      </c>
      <c r="F290" t="str">
        <f>IF(COUNTIF(Analysis!$C:$C,B290)&gt;0,"Matched","NO MATCH")</f>
        <v>Matched</v>
      </c>
    </row>
    <row r="291" spans="1:6" x14ac:dyDescent="0.25">
      <c r="A291" s="8" t="s">
        <v>558</v>
      </c>
      <c r="B291" s="8" t="str">
        <f>TRIM(SUBSTITUTE(SUBSTITUTE(SUBSTITUTE(SUBSTITUTE(SUBSTITUTE(SUBSTITUTE(SUBSTITUTE(SUBSTITUTE(SUBSTITUTE(SUBSTITUTE(SUBSTITUTE(SUBSTITUTE(SUBSTITUTE(SUBSTITUTE(SUBSTITUTE(SUBSTITUTE(SUBSTITUTE(SUBSTITUTE(SUBSTITUTE(A291,"ć","c"),"č","c"),"š","s"),"Š","S"),"ž","z"),"ñ","n"),"ü","u"),"í","i"),"é","e"),"ó","o"),"á","a"),"ņ","n"),"ģ","g"),"Ş","S"),"ş","s"),"ū","u"),"ë","e"),"ö","o"),"ä","a"))</f>
        <v>Cormac Ryan</v>
      </c>
      <c r="C291" s="8">
        <v>0.1</v>
      </c>
      <c r="D291">
        <f>_xlfn.XLOOKUP(A291,'Playoff VORP'!A:A,'Playoff VORP'!B:B,0)</f>
        <v>0</v>
      </c>
      <c r="E291">
        <f>C291+D291</f>
        <v>0.1</v>
      </c>
      <c r="F291" t="str">
        <f>IF(COUNTIF(Analysis!$C:$C,B291)&gt;0,"Matched","NO MATCH")</f>
        <v>Matched</v>
      </c>
    </row>
    <row r="292" spans="1:6" x14ac:dyDescent="0.25">
      <c r="A292" s="8" t="s">
        <v>315</v>
      </c>
      <c r="B292" s="8" t="str">
        <f>TRIM(SUBSTITUTE(SUBSTITUTE(SUBSTITUTE(SUBSTITUTE(SUBSTITUTE(SUBSTITUTE(SUBSTITUTE(SUBSTITUTE(SUBSTITUTE(SUBSTITUTE(SUBSTITUTE(SUBSTITUTE(SUBSTITUTE(SUBSTITUTE(SUBSTITUTE(SUBSTITUTE(SUBSTITUTE(SUBSTITUTE(SUBSTITUTE(A292,"ć","c"),"č","c"),"š","s"),"Š","S"),"ž","z"),"ñ","n"),"ü","u"),"í","i"),"é","e"),"ó","o"),"á","a"),"ņ","n"),"ģ","g"),"Ş","S"),"ş","s"),"ū","u"),"ë","e"),"ö","o"),"ä","a"))</f>
        <v>Eric Gordon</v>
      </c>
      <c r="C292" s="8">
        <v>0.1</v>
      </c>
      <c r="D292">
        <f>_xlfn.XLOOKUP(A292,'Playoff VORP'!A:A,'Playoff VORP'!B:B,0)</f>
        <v>0</v>
      </c>
      <c r="E292">
        <f>C292+D292</f>
        <v>0.1</v>
      </c>
      <c r="F292" t="str">
        <f>IF(COUNTIF(Analysis!$C:$C,B292)&gt;0,"Matched","NO MATCH")</f>
        <v>Matched</v>
      </c>
    </row>
    <row r="293" spans="1:6" x14ac:dyDescent="0.25">
      <c r="A293" s="8" t="s">
        <v>422</v>
      </c>
      <c r="B293" s="8" t="str">
        <f>TRIM(SUBSTITUTE(SUBSTITUTE(SUBSTITUTE(SUBSTITUTE(SUBSTITUTE(SUBSTITUTE(SUBSTITUTE(SUBSTITUTE(SUBSTITUTE(SUBSTITUTE(SUBSTITUTE(SUBSTITUTE(SUBSTITUTE(SUBSTITUTE(SUBSTITUTE(SUBSTITUTE(SUBSTITUTE(SUBSTITUTE(SUBSTITUTE(A293,"ć","c"),"č","c"),"š","s"),"Š","S"),"ž","z"),"ñ","n"),"ü","u"),"í","i"),"é","e"),"ó","o"),"á","a"),"ņ","n"),"ģ","g"),"Ş","S"),"ş","s"),"ū","u"),"ë","e"),"ö","o"),"ä","a"))</f>
        <v>Jonathan Mogbo</v>
      </c>
      <c r="C293" s="8">
        <v>0.1</v>
      </c>
      <c r="D293">
        <f>_xlfn.XLOOKUP(A293,'Playoff VORP'!A:A,'Playoff VORP'!B:B,0)</f>
        <v>0</v>
      </c>
      <c r="E293">
        <f>C293+D293</f>
        <v>0.1</v>
      </c>
      <c r="F293" t="str">
        <f>IF(COUNTIF(Analysis!$C:$C,B293)&gt;0,"Matched","NO MATCH")</f>
        <v>Matched</v>
      </c>
    </row>
    <row r="294" spans="1:6" x14ac:dyDescent="0.25">
      <c r="A294" s="8" t="s">
        <v>615</v>
      </c>
      <c r="B294" s="8" t="str">
        <f>TRIM(SUBSTITUTE(SUBSTITUTE(SUBSTITUTE(SUBSTITUTE(SUBSTITUTE(SUBSTITUTE(SUBSTITUTE(SUBSTITUTE(SUBSTITUTE(SUBSTITUTE(SUBSTITUTE(SUBSTITUTE(SUBSTITUTE(SUBSTITUTE(SUBSTITUTE(SUBSTITUTE(SUBSTITUTE(SUBSTITUTE(SUBSTITUTE(A294,"ć","c"),"č","c"),"š","s"),"Š","S"),"ž","z"),"ñ","n"),"ü","u"),"í","i"),"é","e"),"ó","o"),"á","a"),"ņ","n"),"ģ","g"),"Ş","S"),"ş","s"),"ū","u"),"ë","e"),"ö","o"),"ä","a"))</f>
        <v>Dereck Lively II</v>
      </c>
      <c r="C294" s="8">
        <v>0.1</v>
      </c>
      <c r="D294">
        <f>_xlfn.XLOOKUP(A294,'Playoff VORP'!A:A,'Playoff VORP'!B:B,0)</f>
        <v>0</v>
      </c>
      <c r="E294">
        <f>C294+D294</f>
        <v>0.1</v>
      </c>
      <c r="F294" t="str">
        <f>IF(COUNTIF(Analysis!$C:$C,B294)&gt;0,"Matched","NO MATCH")</f>
        <v>Matched</v>
      </c>
    </row>
    <row r="295" spans="1:6" x14ac:dyDescent="0.25">
      <c r="A295" s="8" t="s">
        <v>566</v>
      </c>
      <c r="B295" s="8" t="str">
        <f>TRIM(SUBSTITUTE(SUBSTITUTE(SUBSTITUTE(SUBSTITUTE(SUBSTITUTE(SUBSTITUTE(SUBSTITUTE(SUBSTITUTE(SUBSTITUTE(SUBSTITUTE(SUBSTITUTE(SUBSTITUTE(SUBSTITUTE(SUBSTITUTE(SUBSTITUTE(SUBSTITUTE(SUBSTITUTE(SUBSTITUTE(SUBSTITUTE(A295,"ć","c"),"č","c"),"š","s"),"Š","S"),"ž","z"),"ñ","n"),"ü","u"),"í","i"),"é","e"),"ó","o"),"á","a"),"ņ","n"),"ģ","g"),"Ş","S"),"ş","s"),"ū","u"),"ë","e"),"ö","o"),"ä","a"))</f>
        <v>Alondes Williams</v>
      </c>
      <c r="C295" s="8">
        <v>0.1</v>
      </c>
      <c r="D295">
        <f>_xlfn.XLOOKUP(A295,'Playoff VORP'!A:A,'Playoff VORP'!B:B,0)</f>
        <v>0</v>
      </c>
      <c r="E295">
        <f>C295+D295</f>
        <v>0.1</v>
      </c>
      <c r="F295" t="str">
        <f>IF(COUNTIF(Analysis!$C:$C,B295)&gt;0,"Matched","NO MATCH")</f>
        <v>Matched</v>
      </c>
    </row>
    <row r="296" spans="1:6" x14ac:dyDescent="0.25">
      <c r="A296" s="8" t="s">
        <v>365</v>
      </c>
      <c r="B296" s="8" t="str">
        <f>TRIM(SUBSTITUTE(SUBSTITUTE(SUBSTITUTE(SUBSTITUTE(SUBSTITUTE(SUBSTITUTE(SUBSTITUTE(SUBSTITUTE(SUBSTITUTE(SUBSTITUTE(SUBSTITUTE(SUBSTITUTE(SUBSTITUTE(SUBSTITUTE(SUBSTITUTE(SUBSTITUTE(SUBSTITUTE(SUBSTITUTE(SUBSTITUTE(A296,"ć","c"),"č","c"),"š","s"),"Š","S"),"ž","z"),"ñ","n"),"ü","u"),"í","i"),"é","e"),"ó","o"),"á","a"),"ņ","n"),"ģ","g"),"Ş","S"),"ş","s"),"ū","u"),"ë","e"),"ö","o"),"ä","a"))</f>
        <v>Seth Curry</v>
      </c>
      <c r="C296" s="8">
        <v>0.1</v>
      </c>
      <c r="D296">
        <f>_xlfn.XLOOKUP(A296,'Playoff VORP'!A:A,'Playoff VORP'!B:B,0)</f>
        <v>0</v>
      </c>
      <c r="E296">
        <f>C296+D296</f>
        <v>0.1</v>
      </c>
      <c r="F296" t="str">
        <f>IF(COUNTIF(Analysis!$C:$C,B296)&gt;0,"Matched","NO MATCH")</f>
        <v>Matched</v>
      </c>
    </row>
    <row r="297" spans="1:6" ht="30" x14ac:dyDescent="0.25">
      <c r="A297" s="8" t="s">
        <v>697</v>
      </c>
      <c r="B297" s="8" t="s">
        <v>312</v>
      </c>
      <c r="C297" s="8">
        <v>0.1</v>
      </c>
      <c r="D297">
        <f>_xlfn.XLOOKUP(A297,'Playoff VORP'!A:A,'Playoff VORP'!B:B,0)</f>
        <v>0</v>
      </c>
      <c r="E297">
        <f>C297+D297</f>
        <v>0.1</v>
      </c>
      <c r="F297" t="str">
        <f>IF(COUNTIF(Analysis!$C:$C,B297)&gt;0,"Matched","NO MATCH")</f>
        <v>Matched</v>
      </c>
    </row>
    <row r="298" spans="1:6" x14ac:dyDescent="0.25">
      <c r="A298" s="8" t="s">
        <v>397</v>
      </c>
      <c r="B298" s="8" t="str">
        <f>TRIM(SUBSTITUTE(SUBSTITUTE(SUBSTITUTE(SUBSTITUTE(SUBSTITUTE(SUBSTITUTE(SUBSTITUTE(SUBSTITUTE(SUBSTITUTE(SUBSTITUTE(SUBSTITUTE(SUBSTITUTE(SUBSTITUTE(SUBSTITUTE(SUBSTITUTE(SUBSTITUTE(SUBSTITUTE(SUBSTITUTE(SUBSTITUTE(A298,"ć","c"),"č","c"),"š","s"),"Š","S"),"ž","z"),"ñ","n"),"ü","u"),"í","i"),"é","e"),"ó","o"),"á","a"),"ņ","n"),"ģ","g"),"Ş","S"),"ş","s"),"ū","u"),"ë","e"),"ö","o"),"ä","a"))</f>
        <v>Duop Reath</v>
      </c>
      <c r="C298" s="8">
        <v>0.1</v>
      </c>
      <c r="D298">
        <f>_xlfn.XLOOKUP(A298,'Playoff VORP'!A:A,'Playoff VORP'!B:B,0)</f>
        <v>0</v>
      </c>
      <c r="E298">
        <f>C298+D298</f>
        <v>0.1</v>
      </c>
      <c r="F298" t="str">
        <f>IF(COUNTIF(Analysis!$C:$C,B298)&gt;0,"Matched","NO MATCH")</f>
        <v>Matched</v>
      </c>
    </row>
    <row r="299" spans="1:6" x14ac:dyDescent="0.25">
      <c r="A299" s="8" t="s">
        <v>460</v>
      </c>
      <c r="B299" s="8" t="str">
        <f>TRIM(SUBSTITUTE(SUBSTITUTE(SUBSTITUTE(SUBSTITUTE(SUBSTITUTE(SUBSTITUTE(SUBSTITUTE(SUBSTITUTE(SUBSTITUTE(SUBSTITUTE(SUBSTITUTE(SUBSTITUTE(SUBSTITUTE(SUBSTITUTE(SUBSTITUTE(SUBSTITUTE(SUBSTITUTE(SUBSTITUTE(SUBSTITUTE(A299,"ć","c"),"č","c"),"š","s"),"Š","S"),"ž","z"),"ñ","n"),"ü","u"),"í","i"),"é","e"),"ó","o"),"á","a"),"ņ","n"),"ģ","g"),"Ş","S"),"ş","s"),"ū","u"),"ë","e"),"ö","o"),"ä","a"))</f>
        <v>Jamal Cain</v>
      </c>
      <c r="C299" s="8">
        <v>0.1</v>
      </c>
      <c r="D299">
        <f>_xlfn.XLOOKUP(A299,'Playoff VORP'!A:A,'Playoff VORP'!B:B,0)</f>
        <v>-0.1</v>
      </c>
      <c r="E299">
        <f>C299+D299</f>
        <v>0</v>
      </c>
      <c r="F299" t="str">
        <f>IF(COUNTIF(Analysis!$C:$C,B299)&gt;0,"Matched","NO MATCH")</f>
        <v>Matched</v>
      </c>
    </row>
    <row r="300" spans="1:6" x14ac:dyDescent="0.25">
      <c r="A300" s="8" t="s">
        <v>522</v>
      </c>
      <c r="B300" s="8" t="str">
        <f>TRIM(SUBSTITUTE(SUBSTITUTE(SUBSTITUTE(SUBSTITUTE(SUBSTITUTE(SUBSTITUTE(SUBSTITUTE(SUBSTITUTE(SUBSTITUTE(SUBSTITUTE(SUBSTITUTE(SUBSTITUTE(SUBSTITUTE(SUBSTITUTE(SUBSTITUTE(SUBSTITUTE(SUBSTITUTE(SUBSTITUTE(SUBSTITUTE(A300,"ć","c"),"č","c"),"š","s"),"Š","S"),"ž","z"),"ñ","n"),"ü","u"),"í","i"),"é","e"),"ó","o"),"á","a"),"ņ","n"),"ģ","g"),"Ş","S"),"ş","s"),"ū","u"),"ë","e"),"ö","o"),"ä","a"))</f>
        <v>Tolu Smith</v>
      </c>
      <c r="C300" s="8">
        <v>0.1</v>
      </c>
      <c r="D300">
        <f>_xlfn.XLOOKUP(A300,'Playoff VORP'!A:A,'Playoff VORP'!B:B,0)</f>
        <v>0</v>
      </c>
      <c r="E300">
        <f>C300+D300</f>
        <v>0.1</v>
      </c>
      <c r="F300" t="str">
        <f>IF(COUNTIF(Analysis!$C:$C,B300)&gt;0,"Matched","NO MATCH")</f>
        <v>Matched</v>
      </c>
    </row>
    <row r="301" spans="1:6" x14ac:dyDescent="0.25">
      <c r="A301" s="8" t="s">
        <v>53</v>
      </c>
      <c r="B301" s="8" t="str">
        <f>TRIM(SUBSTITUTE(SUBSTITUTE(SUBSTITUTE(SUBSTITUTE(SUBSTITUTE(SUBSTITUTE(SUBSTITUTE(SUBSTITUTE(SUBSTITUTE(SUBSTITUTE(SUBSTITUTE(SUBSTITUTE(SUBSTITUTE(SUBSTITUTE(SUBSTITUTE(SUBSTITUTE(SUBSTITUTE(SUBSTITUTE(SUBSTITUTE(A301,"ć","c"),"č","c"),"š","s"),"Š","S"),"ž","z"),"ñ","n"),"ü","u"),"í","i"),"é","e"),"ó","o"),"á","a"),"ņ","n"),"ģ","g"),"Ş","S"),"ş","s"),"ū","u"),"ë","e"),"ö","o"),"ä","a"))</f>
        <v>Ja Morant</v>
      </c>
      <c r="C301" s="8">
        <v>0.1</v>
      </c>
      <c r="D301">
        <f>_xlfn.XLOOKUP(A301,'Playoff VORP'!A:A,'Playoff VORP'!B:B,0)</f>
        <v>0</v>
      </c>
      <c r="E301">
        <f>C301+D301</f>
        <v>0.1</v>
      </c>
      <c r="F301" t="str">
        <f>IF(COUNTIF(Analysis!$C:$C,B301)&gt;0,"Matched","NO MATCH")</f>
        <v>Matched</v>
      </c>
    </row>
    <row r="302" spans="1:6" x14ac:dyDescent="0.25">
      <c r="A302" s="8" t="s">
        <v>366</v>
      </c>
      <c r="B302" s="8" t="str">
        <f>TRIM(SUBSTITUTE(SUBSTITUTE(SUBSTITUTE(SUBSTITUTE(SUBSTITUTE(SUBSTITUTE(SUBSTITUTE(SUBSTITUTE(SUBSTITUTE(SUBSTITUTE(SUBSTITUTE(SUBSTITUTE(SUBSTITUTE(SUBSTITUTE(SUBSTITUTE(SUBSTITUTE(SUBSTITUTE(SUBSTITUTE(SUBSTITUTE(A302,"ć","c"),"č","c"),"š","s"),"Š","S"),"ž","z"),"ñ","n"),"ü","u"),"í","i"),"é","e"),"ó","o"),"á","a"),"ņ","n"),"ģ","g"),"Ş","S"),"ş","s"),"ū","u"),"ë","e"),"ö","o"),"ä","a"))</f>
        <v>Liam McNeeley</v>
      </c>
      <c r="C302" s="8">
        <v>0.1</v>
      </c>
      <c r="D302">
        <f>_xlfn.XLOOKUP(A302,'Playoff VORP'!A:A,'Playoff VORP'!B:B,0)</f>
        <v>0</v>
      </c>
      <c r="E302">
        <f>C302+D302</f>
        <v>0.1</v>
      </c>
      <c r="F302" t="str">
        <f>IF(COUNTIF(Analysis!$C:$C,B302)&gt;0,"Matched","NO MATCH")</f>
        <v>Matched</v>
      </c>
    </row>
    <row r="303" spans="1:6" x14ac:dyDescent="0.25">
      <c r="A303" s="8" t="s">
        <v>150</v>
      </c>
      <c r="B303" s="8" t="str">
        <f>TRIM(SUBSTITUTE(SUBSTITUTE(SUBSTITUTE(SUBSTITUTE(SUBSTITUTE(SUBSTITUTE(SUBSTITUTE(SUBSTITUTE(SUBSTITUTE(SUBSTITUTE(SUBSTITUTE(SUBSTITUTE(SUBSTITUTE(SUBSTITUTE(SUBSTITUTE(SUBSTITUTE(SUBSTITUTE(SUBSTITUTE(SUBSTITUTE(A303,"ć","c"),"č","c"),"š","s"),"Š","S"),"ž","z"),"ñ","n"),"ü","u"),"í","i"),"é","e"),"ó","o"),"á","a"),"ņ","n"),"ģ","g"),"Ş","S"),"ş","s"),"ū","u"),"ë","e"),"ö","o"),"ä","a"))</f>
        <v>Jonathan Isaac</v>
      </c>
      <c r="C303" s="8">
        <v>0.1</v>
      </c>
      <c r="D303">
        <f>_xlfn.XLOOKUP(A303,'Playoff VORP'!A:A,'Playoff VORP'!B:B,0)</f>
        <v>0</v>
      </c>
      <c r="E303">
        <f>C303+D303</f>
        <v>0.1</v>
      </c>
      <c r="F303" t="str">
        <f>IF(COUNTIF(Analysis!$C:$C,B303)&gt;0,"Matched","NO MATCH")</f>
        <v>Matched</v>
      </c>
    </row>
    <row r="304" spans="1:6" x14ac:dyDescent="0.25">
      <c r="A304" s="8" t="s">
        <v>604</v>
      </c>
      <c r="B304" s="8" t="str">
        <f>TRIM(SUBSTITUTE(SUBSTITUTE(SUBSTITUTE(SUBSTITUTE(SUBSTITUTE(SUBSTITUTE(SUBSTITUTE(SUBSTITUTE(SUBSTITUTE(SUBSTITUTE(SUBSTITUTE(SUBSTITUTE(SUBSTITUTE(SUBSTITUTE(SUBSTITUTE(SUBSTITUTE(SUBSTITUTE(SUBSTITUTE(SUBSTITUTE(A304,"ć","c"),"č","c"),"š","s"),"Š","S"),"ž","z"),"ñ","n"),"ü","u"),"í","i"),"é","e"),"ó","o"),"á","a"),"ņ","n"),"ģ","g"),"Ş","S"),"ş","s"),"ū","u"),"ë","e"),"ö","o"),"ä","a"))</f>
        <v>A.J. Lawson</v>
      </c>
      <c r="C304" s="8">
        <v>0.1</v>
      </c>
      <c r="D304">
        <f>_xlfn.XLOOKUP(A304,'Playoff VORP'!A:A,'Playoff VORP'!B:B,0)</f>
        <v>-0.1</v>
      </c>
      <c r="E304">
        <f>C304+D304</f>
        <v>0</v>
      </c>
      <c r="F304" t="str">
        <f>IF(COUNTIF(Analysis!$C:$C,B304)&gt;0,"Matched","NO MATCH")</f>
        <v>Matched</v>
      </c>
    </row>
    <row r="305" spans="1:6" x14ac:dyDescent="0.25">
      <c r="A305" s="8" t="s">
        <v>144</v>
      </c>
      <c r="B305" s="8" t="str">
        <f>TRIM(SUBSTITUTE(SUBSTITUTE(SUBSTITUTE(SUBSTITUTE(SUBSTITUTE(SUBSTITUTE(SUBSTITUTE(SUBSTITUTE(SUBSTITUTE(SUBSTITUTE(SUBSTITUTE(SUBSTITUTE(SUBSTITUTE(SUBSTITUTE(SUBSTITUTE(SUBSTITUTE(SUBSTITUTE(SUBSTITUTE(SUBSTITUTE(A305,"ć","c"),"č","c"),"š","s"),"Š","S"),"ž","z"),"ñ","n"),"ü","u"),"í","i"),"é","e"),"ó","o"),"á","a"),"ņ","n"),"ģ","g"),"Ş","S"),"ş","s"),"ū","u"),"ë","e"),"ö","o"),"ä","a"))</f>
        <v>Max Strus</v>
      </c>
      <c r="C305" s="8">
        <v>0.1</v>
      </c>
      <c r="D305">
        <f>_xlfn.XLOOKUP(A305,'Playoff VORP'!A:A,'Playoff VORP'!B:B,0)</f>
        <v>0.3</v>
      </c>
      <c r="E305">
        <f>C305+D305</f>
        <v>0.4</v>
      </c>
      <c r="F305" t="str">
        <f>IF(COUNTIF(Analysis!$C:$C,B305)&gt;0,"Matched","NO MATCH")</f>
        <v>Matched</v>
      </c>
    </row>
    <row r="306" spans="1:6" x14ac:dyDescent="0.25">
      <c r="A306" s="8" t="s">
        <v>340</v>
      </c>
      <c r="B306" s="8" t="str">
        <f>TRIM(SUBSTITUTE(SUBSTITUTE(SUBSTITUTE(SUBSTITUTE(SUBSTITUTE(SUBSTITUTE(SUBSTITUTE(SUBSTITUTE(SUBSTITUTE(SUBSTITUTE(SUBSTITUTE(SUBSTITUTE(SUBSTITUTE(SUBSTITUTE(SUBSTITUTE(SUBSTITUTE(SUBSTITUTE(SUBSTITUTE(SUBSTITUTE(A306,"ć","c"),"č","c"),"š","s"),"Š","S"),"ž","z"),"ñ","n"),"ü","u"),"í","i"),"é","e"),"ó","o"),"á","a"),"ņ","n"),"ģ","g"),"Ş","S"),"ş","s"),"ū","u"),"ë","e"),"ö","o"),"ä","a"))</f>
        <v>Asa Newell</v>
      </c>
      <c r="C306" s="8">
        <v>0.1</v>
      </c>
      <c r="D306">
        <f>_xlfn.XLOOKUP(A306,'Playoff VORP'!A:A,'Playoff VORP'!B:B,0)</f>
        <v>0</v>
      </c>
      <c r="E306">
        <f>C306+D306</f>
        <v>0.1</v>
      </c>
      <c r="F306" t="str">
        <f>IF(COUNTIF(Analysis!$C:$C,B306)&gt;0,"Matched","NO MATCH")</f>
        <v>Matched</v>
      </c>
    </row>
    <row r="307" spans="1:6" x14ac:dyDescent="0.25">
      <c r="A307" s="8" t="s">
        <v>478</v>
      </c>
      <c r="B307" s="8" t="str">
        <f>TRIM(SUBSTITUTE(SUBSTITUTE(SUBSTITUTE(SUBSTITUTE(SUBSTITUTE(SUBSTITUTE(SUBSTITUTE(SUBSTITUTE(SUBSTITUTE(SUBSTITUTE(SUBSTITUTE(SUBSTITUTE(SUBSTITUTE(SUBSTITUTE(SUBSTITUTE(SUBSTITUTE(SUBSTITUTE(SUBSTITUTE(SUBSTITUTE(A307,"ć","c"),"č","c"),"š","s"),"Š","S"),"ž","z"),"ñ","n"),"ü","u"),"í","i"),"é","e"),"ó","o"),"á","a"),"ņ","n"),"ģ","g"),"Ş","S"),"ş","s"),"ū","u"),"ë","e"),"ö","o"),"ä","a"))</f>
        <v>Antonio Reeves</v>
      </c>
      <c r="C307" s="8">
        <v>0.1</v>
      </c>
      <c r="D307">
        <f>_xlfn.XLOOKUP(A307,'Playoff VORP'!A:A,'Playoff VORP'!B:B,0)</f>
        <v>0</v>
      </c>
      <c r="E307">
        <f>C307+D307</f>
        <v>0.1</v>
      </c>
      <c r="F307" t="str">
        <f>IF(COUNTIF(Analysis!$C:$C,B307)&gt;0,"Matched","NO MATCH")</f>
        <v>Matched</v>
      </c>
    </row>
    <row r="308" spans="1:6" x14ac:dyDescent="0.25">
      <c r="A308" s="8" t="s">
        <v>544</v>
      </c>
      <c r="B308" s="8" t="str">
        <f>TRIM(SUBSTITUTE(SUBSTITUTE(SUBSTITUTE(SUBSTITUTE(SUBSTITUTE(SUBSTITUTE(SUBSTITUTE(SUBSTITUTE(SUBSTITUTE(SUBSTITUTE(SUBSTITUTE(SUBSTITUTE(SUBSTITUTE(SUBSTITUTE(SUBSTITUTE(SUBSTITUTE(SUBSTITUTE(SUBSTITUTE(SUBSTITUTE(A308,"ć","c"),"č","c"),"š","s"),"Š","S"),"ž","z"),"ñ","n"),"ü","u"),"í","i"),"é","e"),"ó","o"),"á","a"),"ņ","n"),"ģ","g"),"Ş","S"),"ş","s"),"ū","u"),"ë","e"),"ö","o"),"ä","a"))</f>
        <v>Riley Minix</v>
      </c>
      <c r="C308" s="8">
        <v>0.1</v>
      </c>
      <c r="D308">
        <f>_xlfn.XLOOKUP(A308,'Playoff VORP'!A:A,'Playoff VORP'!B:B,0)</f>
        <v>0</v>
      </c>
      <c r="E308">
        <f>C308+D308</f>
        <v>0.1</v>
      </c>
      <c r="F308" t="str">
        <f>IF(COUNTIF(Analysis!$C:$C,B308)&gt;0,"Matched","NO MATCH")</f>
        <v>Matched</v>
      </c>
    </row>
    <row r="309" spans="1:6" x14ac:dyDescent="0.25">
      <c r="A309" s="8" t="s">
        <v>426</v>
      </c>
      <c r="B309" s="8" t="str">
        <f>TRIM(SUBSTITUTE(SUBSTITUTE(SUBSTITUTE(SUBSTITUTE(SUBSTITUTE(SUBSTITUTE(SUBSTITUTE(SUBSTITUTE(SUBSTITUTE(SUBSTITUTE(SUBSTITUTE(SUBSTITUTE(SUBSTITUTE(SUBSTITUTE(SUBSTITUTE(SUBSTITUTE(SUBSTITUTE(SUBSTITUTE(SUBSTITUTE(A309,"ć","c"),"č","c"),"š","s"),"Š","S"),"ž","z"),"ñ","n"),"ü","u"),"í","i"),"é","e"),"ó","o"),"á","a"),"ņ","n"),"ģ","g"),"Ş","S"),"ş","s"),"ū","u"),"ë","e"),"ö","o"),"ä","a"))</f>
        <v>Keshad Johnson</v>
      </c>
      <c r="C309" s="8">
        <v>0.1</v>
      </c>
      <c r="D309">
        <f>_xlfn.XLOOKUP(A309,'Playoff VORP'!A:A,'Playoff VORP'!B:B,0)</f>
        <v>0</v>
      </c>
      <c r="E309">
        <f>C309+D309</f>
        <v>0.1</v>
      </c>
      <c r="F309" t="str">
        <f>IF(COUNTIF(Analysis!$C:$C,B309)&gt;0,"Matched","NO MATCH")</f>
        <v>Matched</v>
      </c>
    </row>
    <row r="310" spans="1:6" x14ac:dyDescent="0.25">
      <c r="A310" s="8" t="s">
        <v>275</v>
      </c>
      <c r="B310" s="8" t="str">
        <f>TRIM(SUBSTITUTE(SUBSTITUTE(SUBSTITUTE(SUBSTITUTE(SUBSTITUTE(SUBSTITUTE(SUBSTITUTE(SUBSTITUTE(SUBSTITUTE(SUBSTITUTE(SUBSTITUTE(SUBSTITUTE(SUBSTITUTE(SUBSTITUTE(SUBSTITUTE(SUBSTITUTE(SUBSTITUTE(SUBSTITUTE(SUBSTITUTE(A310,"ć","c"),"č","c"),"š","s"),"Š","S"),"ž","z"),"ñ","n"),"ü","u"),"í","i"),"é","e"),"ó","o"),"á","a"),"ņ","n"),"ģ","g"),"Ş","S"),"ş","s"),"ū","u"),"ë","e"),"ö","o"),"ä","a"))</f>
        <v>Dalen Terry</v>
      </c>
      <c r="C310" s="8">
        <v>0</v>
      </c>
      <c r="D310">
        <f>_xlfn.XLOOKUP(A310,'Playoff VORP'!A:A,'Playoff VORP'!B:B,0)</f>
        <v>0</v>
      </c>
      <c r="E310">
        <f>C310+D310</f>
        <v>0</v>
      </c>
      <c r="F310" t="str">
        <f>IF(COUNTIF(Analysis!$C:$C,B310)&gt;0,"Matched","NO MATCH")</f>
        <v>Matched</v>
      </c>
    </row>
    <row r="311" spans="1:6" x14ac:dyDescent="0.25">
      <c r="A311" s="8" t="s">
        <v>507</v>
      </c>
      <c r="B311" s="8" t="str">
        <f>TRIM(SUBSTITUTE(SUBSTITUTE(SUBSTITUTE(SUBSTITUTE(SUBSTITUTE(SUBSTITUTE(SUBSTITUTE(SUBSTITUTE(SUBSTITUTE(SUBSTITUTE(SUBSTITUTE(SUBSTITUTE(SUBSTITUTE(SUBSTITUTE(SUBSTITUTE(SUBSTITUTE(SUBSTITUTE(SUBSTITUTE(SUBSTITUTE(A311,"ć","c"),"č","c"),"š","s"),"Š","S"),"ž","z"),"ñ","n"),"ü","u"),"í","i"),"é","e"),"ó","o"),"á","a"),"ņ","n"),"ģ","g"),"Ş","S"),"ş","s"),"ū","u"),"ë","e"),"ö","o"),"ä","a"))</f>
        <v>JD Davison</v>
      </c>
      <c r="C311" s="8">
        <v>0</v>
      </c>
      <c r="D311">
        <f>_xlfn.XLOOKUP(A311,'Playoff VORP'!A:A,'Playoff VORP'!B:B,0)</f>
        <v>0</v>
      </c>
      <c r="E311">
        <f>C311+D311</f>
        <v>0</v>
      </c>
      <c r="F311" t="str">
        <f>IF(COUNTIF(Analysis!$C:$C,B311)&gt;0,"Matched","NO MATCH")</f>
        <v>Matched</v>
      </c>
    </row>
    <row r="312" spans="1:6" x14ac:dyDescent="0.25">
      <c r="A312" s="8" t="s">
        <v>552</v>
      </c>
      <c r="B312" s="8" t="str">
        <f>TRIM(SUBSTITUTE(SUBSTITUTE(SUBSTITUTE(SUBSTITUTE(SUBSTITUTE(SUBSTITUTE(SUBSTITUTE(SUBSTITUTE(SUBSTITUTE(SUBSTITUTE(SUBSTITUTE(SUBSTITUTE(SUBSTITUTE(SUBSTITUTE(SUBSTITUTE(SUBSTITUTE(SUBSTITUTE(SUBSTITUTE(SUBSTITUTE(A312,"ć","c"),"č","c"),"š","s"),"Š","S"),"ž","z"),"ñ","n"),"ü","u"),"í","i"),"é","e"),"ó","o"),"á","a"),"ņ","n"),"ģ","g"),"Ş","S"),"ş","s"),"ū","u"),"ë","e"),"ö","o"),"ä","a"))</f>
        <v>Norchad Omier</v>
      </c>
      <c r="C312" s="8">
        <v>0</v>
      </c>
      <c r="D312">
        <f>_xlfn.XLOOKUP(A312,'Playoff VORP'!A:A,'Playoff VORP'!B:B,0)</f>
        <v>0</v>
      </c>
      <c r="E312">
        <f>C312+D312</f>
        <v>0</v>
      </c>
      <c r="F312" t="str">
        <f>IF(COUNTIF(Analysis!$C:$C,B312)&gt;0,"Matched","NO MATCH")</f>
        <v>Matched</v>
      </c>
    </row>
    <row r="313" spans="1:6" x14ac:dyDescent="0.25">
      <c r="A313" s="8" t="s">
        <v>489</v>
      </c>
      <c r="B313" s="8" t="str">
        <f>TRIM(SUBSTITUTE(SUBSTITUTE(SUBSTITUTE(SUBSTITUTE(SUBSTITUTE(SUBSTITUTE(SUBSTITUTE(SUBSTITUTE(SUBSTITUTE(SUBSTITUTE(SUBSTITUTE(SUBSTITUTE(SUBSTITUTE(SUBSTITUTE(SUBSTITUTE(SUBSTITUTE(SUBSTITUTE(SUBSTITUTE(SUBSTITUTE(A313,"ć","c"),"č","c"),"š","s"),"Š","S"),"ž","z"),"ñ","n"),"ü","u"),"í","i"),"é","e"),"ó","o"),"á","a"),"ņ","n"),"ģ","g"),"Ş","S"),"ş","s"),"ū","u"),"ë","e"),"ö","o"),"ä","a"))</f>
        <v>Koby Brea</v>
      </c>
      <c r="C313" s="8">
        <v>0</v>
      </c>
      <c r="D313">
        <f>_xlfn.XLOOKUP(A313,'Playoff VORP'!A:A,'Playoff VORP'!B:B,0)</f>
        <v>0</v>
      </c>
      <c r="E313">
        <f>C313+D313</f>
        <v>0</v>
      </c>
      <c r="F313" t="str">
        <f>IF(COUNTIF(Analysis!$C:$C,B313)&gt;0,"Matched","NO MATCH")</f>
        <v>Matched</v>
      </c>
    </row>
    <row r="314" spans="1:6" ht="30" x14ac:dyDescent="0.25">
      <c r="A314" s="8" t="s">
        <v>635</v>
      </c>
      <c r="B314" s="8" t="str">
        <f>TRIM(SUBSTITUTE(SUBSTITUTE(SUBSTITUTE(SUBSTITUTE(SUBSTITUTE(SUBSTITUTE(SUBSTITUTE(SUBSTITUTE(SUBSTITUTE(SUBSTITUTE(SUBSTITUTE(SUBSTITUTE(SUBSTITUTE(SUBSTITUTE(SUBSTITUTE(SUBSTITUTE(SUBSTITUTE(SUBSTITUTE(SUBSTITUTE(A314,"ć","c"),"č","c"),"š","s"),"Š","S"),"ž","z"),"ñ","n"),"ü","u"),"í","i"),"é","e"),"ó","o"),"á","a"),"ņ","n"),"ģ","g"),"Ş","S"),"ş","s"),"ū","u"),"ë","e"),"ö","o"),"ä","a"))</f>
        <v>Mohamed Diawara</v>
      </c>
      <c r="C314" s="8">
        <v>0</v>
      </c>
      <c r="D314">
        <f>_xlfn.XLOOKUP(A314,'Playoff VORP'!A:A,'Playoff VORP'!B:B,0)</f>
        <v>-0.1</v>
      </c>
      <c r="E314">
        <f>C314+D314</f>
        <v>-0.1</v>
      </c>
      <c r="F314" t="str">
        <f>IF(COUNTIF(Analysis!$C:$C,B314)&gt;0,"Matched","NO MATCH")</f>
        <v>NO MATCH</v>
      </c>
    </row>
    <row r="315" spans="1:6" x14ac:dyDescent="0.25">
      <c r="A315" s="8" t="s">
        <v>569</v>
      </c>
      <c r="B315" s="8" t="str">
        <f>TRIM(SUBSTITUTE(SUBSTITUTE(SUBSTITUTE(SUBSTITUTE(SUBSTITUTE(SUBSTITUTE(SUBSTITUTE(SUBSTITUTE(SUBSTITUTE(SUBSTITUTE(SUBSTITUTE(SUBSTITUTE(SUBSTITUTE(SUBSTITUTE(SUBSTITUTE(SUBSTITUTE(SUBSTITUTE(SUBSTITUTE(SUBSTITUTE(A315,"ć","c"),"č","c"),"š","s"),"Š","S"),"ž","z"),"ñ","n"),"ü","u"),"í","i"),"é","e"),"ó","o"),"á","a"),"ņ","n"),"ģ","g"),"Ş","S"),"ş","s"),"ū","u"),"ë","e"),"ö","o"),"ä","a"))</f>
        <v>Olivier Sarr</v>
      </c>
      <c r="C315" s="8">
        <v>0</v>
      </c>
      <c r="D315">
        <f>_xlfn.XLOOKUP(A315,'Playoff VORP'!A:A,'Playoff VORP'!B:B,0)</f>
        <v>0</v>
      </c>
      <c r="E315">
        <f>C315+D315</f>
        <v>0</v>
      </c>
      <c r="F315" t="str">
        <f>IF(COUNTIF(Analysis!$C:$C,B315)&gt;0,"Matched","NO MATCH")</f>
        <v>Matched</v>
      </c>
    </row>
    <row r="316" spans="1:6" x14ac:dyDescent="0.25">
      <c r="A316" s="8" t="s">
        <v>488</v>
      </c>
      <c r="B316" s="8" t="str">
        <f>TRIM(SUBSTITUTE(SUBSTITUTE(SUBSTITUTE(SUBSTITUTE(SUBSTITUTE(SUBSTITUTE(SUBSTITUTE(SUBSTITUTE(SUBSTITUTE(SUBSTITUTE(SUBSTITUTE(SUBSTITUTE(SUBSTITUTE(SUBSTITUTE(SUBSTITUTE(SUBSTITUTE(SUBSTITUTE(SUBSTITUTE(SUBSTITUTE(A316,"ć","c"),"č","c"),"š","s"),"Š","S"),"ž","z"),"ñ","n"),"ü","u"),"í","i"),"é","e"),"ó","o"),"á","a"),"ņ","n"),"ģ","g"),"Ş","S"),"ş","s"),"ū","u"),"ë","e"),"ö","o"),"ä","a"))</f>
        <v>Isaiah Stevens</v>
      </c>
      <c r="C316" s="8">
        <v>0</v>
      </c>
      <c r="D316">
        <f>_xlfn.XLOOKUP(A316,'Playoff VORP'!A:A,'Playoff VORP'!B:B,0)</f>
        <v>0</v>
      </c>
      <c r="E316">
        <f>C316+D316</f>
        <v>0</v>
      </c>
      <c r="F316" t="str">
        <f>IF(COUNTIF(Analysis!$C:$C,B316)&gt;0,"Matched","NO MATCH")</f>
        <v>Matched</v>
      </c>
    </row>
    <row r="317" spans="1:6" x14ac:dyDescent="0.25">
      <c r="A317" s="8" t="s">
        <v>444</v>
      </c>
      <c r="B317" s="8" t="str">
        <f>TRIM(SUBSTITUTE(SUBSTITUTE(SUBSTITUTE(SUBSTITUTE(SUBSTITUTE(SUBSTITUTE(SUBSTITUTE(SUBSTITUTE(SUBSTITUTE(SUBSTITUTE(SUBSTITUTE(SUBSTITUTE(SUBSTITUTE(SUBSTITUTE(SUBSTITUTE(SUBSTITUTE(SUBSTITUTE(SUBSTITUTE(SUBSTITUTE(A317,"ć","c"),"č","c"),"š","s"),"Š","S"),"ž","z"),"ñ","n"),"ü","u"),"í","i"),"é","e"),"ó","o"),"á","a"),"ņ","n"),"ģ","g"),"Ş","S"),"ş","s"),"ū","u"),"ë","e"),"ö","o"),"ä","a"))</f>
        <v>Caleb Houstan</v>
      </c>
      <c r="C317" s="8">
        <v>0</v>
      </c>
      <c r="D317">
        <f>_xlfn.XLOOKUP(A317,'Playoff VORP'!A:A,'Playoff VORP'!B:B,0)</f>
        <v>0</v>
      </c>
      <c r="E317">
        <f>C317+D317</f>
        <v>0</v>
      </c>
      <c r="F317" t="str">
        <f>IF(COUNTIF(Analysis!$C:$C,B317)&gt;0,"Matched","NO MATCH")</f>
        <v>Matched</v>
      </c>
    </row>
    <row r="318" spans="1:6" x14ac:dyDescent="0.25">
      <c r="A318" s="8" t="s">
        <v>504</v>
      </c>
      <c r="B318" s="8" t="str">
        <f>TRIM(SUBSTITUTE(SUBSTITUTE(SUBSTITUTE(SUBSTITUTE(SUBSTITUTE(SUBSTITUTE(SUBSTITUTE(SUBSTITUTE(SUBSTITUTE(SUBSTITUTE(SUBSTITUTE(SUBSTITUTE(SUBSTITUTE(SUBSTITUTE(SUBSTITUTE(SUBSTITUTE(SUBSTITUTE(SUBSTITUTE(SUBSTITUTE(A318,"ć","c"),"č","c"),"š","s"),"Š","S"),"ž","z"),"ñ","n"),"ü","u"),"í","i"),"é","e"),"ó","o"),"á","a"),"ņ","n"),"ģ","g"),"Ş","S"),"ş","s"),"ū","u"),"ë","e"),"ö","o"),"ä","a"))</f>
        <v>Rocco Zikarsky</v>
      </c>
      <c r="C318" s="8">
        <v>0</v>
      </c>
      <c r="D318">
        <f>_xlfn.XLOOKUP(A318,'Playoff VORP'!A:A,'Playoff VORP'!B:B,0)</f>
        <v>0</v>
      </c>
      <c r="E318">
        <f>C318+D318</f>
        <v>0</v>
      </c>
      <c r="F318" t="str">
        <f>IF(COUNTIF(Analysis!$C:$C,B318)&gt;0,"Matched","NO MATCH")</f>
        <v>Matched</v>
      </c>
    </row>
    <row r="319" spans="1:6" ht="30" x14ac:dyDescent="0.25">
      <c r="A319" s="8" t="s">
        <v>469</v>
      </c>
      <c r="B319" s="8" t="str">
        <f>TRIM(SUBSTITUTE(SUBSTITUTE(SUBSTITUTE(SUBSTITUTE(SUBSTITUTE(SUBSTITUTE(SUBSTITUTE(SUBSTITUTE(SUBSTITUTE(SUBSTITUTE(SUBSTITUTE(SUBSTITUTE(SUBSTITUTE(SUBSTITUTE(SUBSTITUTE(SUBSTITUTE(SUBSTITUTE(SUBSTITUTE(SUBSTITUTE(A319,"ć","c"),"č","c"),"š","s"),"Š","S"),"ž","z"),"ñ","n"),"ü","u"),"í","i"),"é","e"),"ó","o"),"á","a"),"ņ","n"),"ģ","g"),"Ş","S"),"ş","s"),"ū","u"),"ë","e"),"ö","o"),"ä","a"))</f>
        <v>Alex Antetokounmpo</v>
      </c>
      <c r="C319" s="8">
        <v>0</v>
      </c>
      <c r="D319">
        <f>_xlfn.XLOOKUP(A319,'Playoff VORP'!A:A,'Playoff VORP'!B:B,0)</f>
        <v>0</v>
      </c>
      <c r="E319">
        <f>C319+D319</f>
        <v>0</v>
      </c>
      <c r="F319" t="str">
        <f>IF(COUNTIF(Analysis!$C:$C,B319)&gt;0,"Matched","NO MATCH")</f>
        <v>Matched</v>
      </c>
    </row>
    <row r="320" spans="1:6" x14ac:dyDescent="0.25">
      <c r="A320" s="8" t="s">
        <v>501</v>
      </c>
      <c r="B320" s="8" t="str">
        <f>TRIM(SUBSTITUTE(SUBSTITUTE(SUBSTITUTE(SUBSTITUTE(SUBSTITUTE(SUBSTITUTE(SUBSTITUTE(SUBSTITUTE(SUBSTITUTE(SUBSTITUTE(SUBSTITUTE(SUBSTITUTE(SUBSTITUTE(SUBSTITUTE(SUBSTITUTE(SUBSTITUTE(SUBSTITUTE(SUBSTITUTE(SUBSTITUTE(A320,"ć","c"),"č","c"),"š","s"),"Š","S"),"ž","z"),"ñ","n"),"ü","u"),"í","i"),"é","e"),"ó","o"),"á","a"),"ņ","n"),"ģ","g"),"Ş","S"),"ş","s"),"ū","u"),"ë","e"),"ö","o"),"ä","a"))</f>
        <v>Emanuel Miller</v>
      </c>
      <c r="C320" s="8">
        <v>0</v>
      </c>
      <c r="D320">
        <f>_xlfn.XLOOKUP(A320,'Playoff VORP'!A:A,'Playoff VORP'!B:B,0)</f>
        <v>0</v>
      </c>
      <c r="E320">
        <f>C320+D320</f>
        <v>0</v>
      </c>
      <c r="F320" t="str">
        <f>IF(COUNTIF(Analysis!$C:$C,B320)&gt;0,"Matched","NO MATCH")</f>
        <v>Matched</v>
      </c>
    </row>
    <row r="321" spans="1:6" x14ac:dyDescent="0.25">
      <c r="A321" s="8" t="s">
        <v>585</v>
      </c>
      <c r="B321" s="8" t="str">
        <f>TRIM(SUBSTITUTE(SUBSTITUTE(SUBSTITUTE(SUBSTITUTE(SUBSTITUTE(SUBSTITUTE(SUBSTITUTE(SUBSTITUTE(SUBSTITUTE(SUBSTITUTE(SUBSTITUTE(SUBSTITUTE(SUBSTITUTE(SUBSTITUTE(SUBSTITUTE(SUBSTITUTE(SUBSTITUTE(SUBSTITUTE(SUBSTITUTE(A321,"ć","c"),"č","c"),"š","s"),"Š","S"),"ž","z"),"ñ","n"),"ü","u"),"í","i"),"é","e"),"ó","o"),"á","a"),"ņ","n"),"ģ","g"),"Ş","S"),"ş","s"),"ū","u"),"ë","e"),"ö","o"),"ä","a"))</f>
        <v>Grant Nelson</v>
      </c>
      <c r="C321" s="8">
        <v>0</v>
      </c>
      <c r="D321">
        <f>_xlfn.XLOOKUP(A321,'Playoff VORP'!A:A,'Playoff VORP'!B:B,0)</f>
        <v>0</v>
      </c>
      <c r="E321">
        <f>C321+D321</f>
        <v>0</v>
      </c>
      <c r="F321" t="str">
        <f>IF(COUNTIF(Analysis!$C:$C,B321)&gt;0,"Matched","NO MATCH")</f>
        <v>Matched</v>
      </c>
    </row>
    <row r="322" spans="1:6" x14ac:dyDescent="0.25">
      <c r="A322" s="8" t="s">
        <v>572</v>
      </c>
      <c r="B322" s="8" t="str">
        <f>TRIM(SUBSTITUTE(SUBSTITUTE(SUBSTITUTE(SUBSTITUTE(SUBSTITUTE(SUBSTITUTE(SUBSTITUTE(SUBSTITUTE(SUBSTITUTE(SUBSTITUTE(SUBSTITUTE(SUBSTITUTE(SUBSTITUTE(SUBSTITUTE(SUBSTITUTE(SUBSTITUTE(SUBSTITUTE(SUBSTITUTE(SUBSTITUTE(A322,"ć","c"),"č","c"),"š","s"),"Š","S"),"ž","z"),"ñ","n"),"ü","u"),"í","i"),"é","e"),"ó","o"),"á","a"),"ņ","n"),"ģ","g"),"Ş","S"),"ş","s"),"ū","u"),"ë","e"),"ö","o"),"ä","a"))</f>
        <v>David Roddy</v>
      </c>
      <c r="C322" s="8">
        <v>0</v>
      </c>
      <c r="D322">
        <f>_xlfn.XLOOKUP(A322,'Playoff VORP'!A:A,'Playoff VORP'!B:B,0)</f>
        <v>0</v>
      </c>
      <c r="E322">
        <f>C322+D322</f>
        <v>0</v>
      </c>
      <c r="F322" t="str">
        <f>IF(COUNTIF(Analysis!$C:$C,B322)&gt;0,"Matched","NO MATCH")</f>
        <v>Matched</v>
      </c>
    </row>
    <row r="323" spans="1:6" x14ac:dyDescent="0.25">
      <c r="A323" s="8" t="s">
        <v>570</v>
      </c>
      <c r="B323" s="8" t="str">
        <f>TRIM(SUBSTITUTE(SUBSTITUTE(SUBSTITUTE(SUBSTITUTE(SUBSTITUTE(SUBSTITUTE(SUBSTITUTE(SUBSTITUTE(SUBSTITUTE(SUBSTITUTE(SUBSTITUTE(SUBSTITUTE(SUBSTITUTE(SUBSTITUTE(SUBSTITUTE(SUBSTITUTE(SUBSTITUTE(SUBSTITUTE(SUBSTITUTE(A323,"ć","c"),"č","c"),"š","s"),"Š","S"),"ž","z"),"ñ","n"),"ü","u"),"í","i"),"é","e"),"ó","o"),"á","a"),"ņ","n"),"ģ","g"),"Ş","S"),"ş","s"),"ū","u"),"ë","e"),"ö","o"),"ä","a"))</f>
        <v>Jayson Kent</v>
      </c>
      <c r="C323" s="8">
        <v>0</v>
      </c>
      <c r="D323">
        <f>_xlfn.XLOOKUP(A323,'Playoff VORP'!A:A,'Playoff VORP'!B:B,0)</f>
        <v>0</v>
      </c>
      <c r="E323">
        <f>C323+D323</f>
        <v>0</v>
      </c>
      <c r="F323" t="str">
        <f>IF(COUNTIF(Analysis!$C:$C,B323)&gt;0,"Matched","NO MATCH")</f>
        <v>Matched</v>
      </c>
    </row>
    <row r="324" spans="1:6" x14ac:dyDescent="0.25">
      <c r="A324" s="8" t="s">
        <v>269</v>
      </c>
      <c r="B324" s="8" t="str">
        <f>TRIM(SUBSTITUTE(SUBSTITUTE(SUBSTITUTE(SUBSTITUTE(SUBSTITUTE(SUBSTITUTE(SUBSTITUTE(SUBSTITUTE(SUBSTITUTE(SUBSTITUTE(SUBSTITUTE(SUBSTITUTE(SUBSTITUTE(SUBSTITUTE(SUBSTITUTE(SUBSTITUTE(SUBSTITUTE(SUBSTITUTE(SUBSTITUTE(A324,"ć","c"),"č","c"),"š","s"),"Š","S"),"ž","z"),"ñ","n"),"ü","u"),"í","i"),"é","e"),"ó","o"),"á","a"),"ņ","n"),"ģ","g"),"Ş","S"),"ş","s"),"ū","u"),"ë","e"),"ö","o"),"ä","a"))</f>
        <v>Jett Howard</v>
      </c>
      <c r="C324" s="8">
        <v>0</v>
      </c>
      <c r="D324">
        <f>_xlfn.XLOOKUP(A324,'Playoff VORP'!A:A,'Playoff VORP'!B:B,0)</f>
        <v>0</v>
      </c>
      <c r="E324">
        <f>C324+D324</f>
        <v>0</v>
      </c>
      <c r="F324" t="str">
        <f>IF(COUNTIF(Analysis!$C:$C,B324)&gt;0,"Matched","NO MATCH")</f>
        <v>Matched</v>
      </c>
    </row>
    <row r="325" spans="1:6" ht="30" x14ac:dyDescent="0.25">
      <c r="A325" s="8" t="s">
        <v>511</v>
      </c>
      <c r="B325" s="8" t="str">
        <f>TRIM(SUBSTITUTE(SUBSTITUTE(SUBSTITUTE(SUBSTITUTE(SUBSTITUTE(SUBSTITUTE(SUBSTITUTE(SUBSTITUTE(SUBSTITUTE(SUBSTITUTE(SUBSTITUTE(SUBSTITUTE(SUBSTITUTE(SUBSTITUTE(SUBSTITUTE(SUBSTITUTE(SUBSTITUTE(SUBSTITUTE(SUBSTITUTE(A325,"ć","c"),"č","c"),"š","s"),"Š","S"),"ž","z"),"ñ","n"),"ü","u"),"í","i"),"é","e"),"ó","o"),"á","a"),"ņ","n"),"ģ","g"),"Ş","S"),"ş","s"),"ū","u"),"ë","e"),"ö","o"),"ä","a"))</f>
        <v>Garrison Mathews</v>
      </c>
      <c r="C325" s="8">
        <v>0</v>
      </c>
      <c r="D325">
        <f>_xlfn.XLOOKUP(A325,'Playoff VORP'!A:A,'Playoff VORP'!B:B,0)</f>
        <v>0</v>
      </c>
      <c r="E325">
        <f>C325+D325</f>
        <v>0</v>
      </c>
      <c r="F325" t="str">
        <f>IF(COUNTIF(Analysis!$C:$C,B325)&gt;0,"Matched","NO MATCH")</f>
        <v>Matched</v>
      </c>
    </row>
    <row r="326" spans="1:6" x14ac:dyDescent="0.25">
      <c r="A326" s="8" t="s">
        <v>356</v>
      </c>
      <c r="B326" s="8" t="str">
        <f>TRIM(SUBSTITUTE(SUBSTITUTE(SUBSTITUTE(SUBSTITUTE(SUBSTITUTE(SUBSTITUTE(SUBSTITUTE(SUBSTITUTE(SUBSTITUTE(SUBSTITUTE(SUBSTITUTE(SUBSTITUTE(SUBSTITUTE(SUBSTITUTE(SUBSTITUTE(SUBSTITUTE(SUBSTITUTE(SUBSTITUTE(SUBSTITUTE(A326,"ć","c"),"č","c"),"š","s"),"Š","S"),"ž","z"),"ñ","n"),"ü","u"),"í","i"),"é","e"),"ó","o"),"á","a"),"ņ","n"),"ģ","g"),"Ş","S"),"ş","s"),"ū","u"),"ë","e"),"ö","o"),"ä","a"))</f>
        <v>Marcus Sasser</v>
      </c>
      <c r="C326" s="8">
        <v>0</v>
      </c>
      <c r="D326">
        <f>_xlfn.XLOOKUP(A326,'Playoff VORP'!A:A,'Playoff VORP'!B:B,0)</f>
        <v>0.1</v>
      </c>
      <c r="E326">
        <f>C326+D326</f>
        <v>0.1</v>
      </c>
      <c r="F326" t="str">
        <f>IF(COUNTIF(Analysis!$C:$C,B326)&gt;0,"Matched","NO MATCH")</f>
        <v>Matched</v>
      </c>
    </row>
    <row r="327" spans="1:6" x14ac:dyDescent="0.25">
      <c r="A327" s="8" t="s">
        <v>139</v>
      </c>
      <c r="B327" s="8" t="str">
        <f>TRIM(SUBSTITUTE(SUBSTITUTE(SUBSTITUTE(SUBSTITUTE(SUBSTITUTE(SUBSTITUTE(SUBSTITUTE(SUBSTITUTE(SUBSTITUTE(SUBSTITUTE(SUBSTITUTE(SUBSTITUTE(SUBSTITUTE(SUBSTITUTE(SUBSTITUTE(SUBSTITUTE(SUBSTITUTE(SUBSTITUTE(SUBSTITUTE(A327,"ć","c"),"č","c"),"š","s"),"Š","S"),"ž","z"),"ñ","n"),"ü","u"),"í","i"),"é","e"),"ó","o"),"á","a"),"ņ","n"),"ģ","g"),"Ş","S"),"ş","s"),"ū","u"),"ë","e"),"ö","o"),"ä","a"))</f>
        <v>Luguentz Dort</v>
      </c>
      <c r="C327" s="8">
        <v>0</v>
      </c>
      <c r="D327">
        <f>_xlfn.XLOOKUP(A327,'Playoff VORP'!A:A,'Playoff VORP'!B:B,0)</f>
        <v>-0.1</v>
      </c>
      <c r="E327">
        <f>C327+D327</f>
        <v>-0.1</v>
      </c>
      <c r="F327" t="str">
        <f>IF(COUNTIF(Analysis!$C:$C,B327)&gt;0,"Matched","NO MATCH")</f>
        <v>Matched</v>
      </c>
    </row>
    <row r="328" spans="1:6" x14ac:dyDescent="0.25">
      <c r="A328" s="8" t="s">
        <v>524</v>
      </c>
      <c r="B328" s="8" t="str">
        <f>TRIM(SUBSTITUTE(SUBSTITUTE(SUBSTITUTE(SUBSTITUTE(SUBSTITUTE(SUBSTITUTE(SUBSTITUTE(SUBSTITUTE(SUBSTITUTE(SUBSTITUTE(SUBSTITUTE(SUBSTITUTE(SUBSTITUTE(SUBSTITUTE(SUBSTITUTE(SUBSTITUTE(SUBSTITUTE(SUBSTITUTE(SUBSTITUTE(A328,"ć","c"),"č","c"),"š","s"),"Š","S"),"ž","z"),"ñ","n"),"ü","u"),"í","i"),"é","e"),"ó","o"),"á","a"),"ņ","n"),"ģ","g"),"Ş","S"),"ş","s"),"ū","u"),"ë","e"),"ö","o"),"ä","a"))</f>
        <v>Tristen Newton</v>
      </c>
      <c r="C328" s="8">
        <v>0</v>
      </c>
      <c r="D328">
        <f>_xlfn.XLOOKUP(A328,'Playoff VORP'!A:A,'Playoff VORP'!B:B,0)</f>
        <v>0</v>
      </c>
      <c r="E328">
        <f>C328+D328</f>
        <v>0</v>
      </c>
      <c r="F328" t="str">
        <f>IF(COUNTIF(Analysis!$C:$C,B328)&gt;0,"Matched","NO MATCH")</f>
        <v>Matched</v>
      </c>
    </row>
    <row r="329" spans="1:6" x14ac:dyDescent="0.25">
      <c r="A329" s="8" t="s">
        <v>158</v>
      </c>
      <c r="B329" s="8" t="str">
        <f>TRIM(SUBSTITUTE(SUBSTITUTE(SUBSTITUTE(SUBSTITUTE(SUBSTITUTE(SUBSTITUTE(SUBSTITUTE(SUBSTITUTE(SUBSTITUTE(SUBSTITUTE(SUBSTITUTE(SUBSTITUTE(SUBSTITUTE(SUBSTITUTE(SUBSTITUTE(SUBSTITUTE(SUBSTITUTE(SUBSTITUTE(SUBSTITUTE(A329,"ć","c"),"č","c"),"š","s"),"Š","S"),"ž","z"),"ñ","n"),"ü","u"),"í","i"),"é","e"),"ó","o"),"á","a"),"ņ","n"),"ģ","g"),"Ş","S"),"ş","s"),"ū","u"),"ë","e"),"ö","o"),"ä","a"))</f>
        <v>Corey Kispert</v>
      </c>
      <c r="C329" s="8">
        <v>0</v>
      </c>
      <c r="D329">
        <f>_xlfn.XLOOKUP(A329,'Playoff VORP'!A:A,'Playoff VORP'!B:B,0)</f>
        <v>-0.1</v>
      </c>
      <c r="E329">
        <f>C329+D329</f>
        <v>-0.1</v>
      </c>
      <c r="F329" t="str">
        <f>IF(COUNTIF(Analysis!$C:$C,B329)&gt;0,"Matched","NO MATCH")</f>
        <v>Matched</v>
      </c>
    </row>
    <row r="330" spans="1:6" x14ac:dyDescent="0.25">
      <c r="A330" s="8" t="s">
        <v>502</v>
      </c>
      <c r="B330" s="8" t="str">
        <f>TRIM(SUBSTITUTE(SUBSTITUTE(SUBSTITUTE(SUBSTITUTE(SUBSTITUTE(SUBSTITUTE(SUBSTITUTE(SUBSTITUTE(SUBSTITUTE(SUBSTITUTE(SUBSTITUTE(SUBSTITUTE(SUBSTITUTE(SUBSTITUTE(SUBSTITUTE(SUBSTITUTE(SUBSTITUTE(SUBSTITUTE(SUBSTITUTE(A330,"ć","c"),"č","c"),"š","s"),"Š","S"),"ž","z"),"ñ","n"),"ü","u"),"í","i"),"é","e"),"ó","o"),"á","a"),"ņ","n"),"ģ","g"),"Ş","S"),"ş","s"),"ū","u"),"ë","e"),"ö","o"),"ä","a"))</f>
        <v>Oscar Tshiebwe</v>
      </c>
      <c r="C330" s="8">
        <v>0</v>
      </c>
      <c r="D330">
        <f>_xlfn.XLOOKUP(A330,'Playoff VORP'!A:A,'Playoff VORP'!B:B,0)</f>
        <v>0</v>
      </c>
      <c r="E330">
        <f>C330+D330</f>
        <v>0</v>
      </c>
      <c r="F330" t="str">
        <f>IF(COUNTIF(Analysis!$C:$C,B330)&gt;0,"Matched","NO MATCH")</f>
        <v>Matched</v>
      </c>
    </row>
    <row r="331" spans="1:6" x14ac:dyDescent="0.25">
      <c r="A331" s="8" t="s">
        <v>474</v>
      </c>
      <c r="B331" s="8" t="str">
        <f>TRIM(SUBSTITUTE(SUBSTITUTE(SUBSTITUTE(SUBSTITUTE(SUBSTITUTE(SUBSTITUTE(SUBSTITUTE(SUBSTITUTE(SUBSTITUTE(SUBSTITUTE(SUBSTITUTE(SUBSTITUTE(SUBSTITUTE(SUBSTITUTE(SUBSTITUTE(SUBSTITUTE(SUBSTITUTE(SUBSTITUTE(SUBSTITUTE(A331,"ć","c"),"č","c"),"š","s"),"Š","S"),"ž","z"),"ñ","n"),"ü","u"),"í","i"),"é","e"),"ó","o"),"á","a"),"ņ","n"),"ģ","g"),"Ş","S"),"ş","s"),"ū","u"),"ë","e"),"ö","o"),"ä","a"))</f>
        <v>Harrison Ingram</v>
      </c>
      <c r="C331" s="8">
        <v>0</v>
      </c>
      <c r="D331">
        <f>_xlfn.XLOOKUP(A331,'Playoff VORP'!A:A,'Playoff VORP'!B:B,0)</f>
        <v>0</v>
      </c>
      <c r="E331">
        <f>C331+D331</f>
        <v>0</v>
      </c>
      <c r="F331" t="str">
        <f>IF(COUNTIF(Analysis!$C:$C,B331)&gt;0,"Matched","NO MATCH")</f>
        <v>Matched</v>
      </c>
    </row>
    <row r="332" spans="1:6" x14ac:dyDescent="0.25">
      <c r="A332" s="8" t="s">
        <v>553</v>
      </c>
      <c r="B332" s="8" t="str">
        <f>TRIM(SUBSTITUTE(SUBSTITUTE(SUBSTITUTE(SUBSTITUTE(SUBSTITUTE(SUBSTITUTE(SUBSTITUTE(SUBSTITUTE(SUBSTITUTE(SUBSTITUTE(SUBSTITUTE(SUBSTITUTE(SUBSTITUTE(SUBSTITUTE(SUBSTITUTE(SUBSTITUTE(SUBSTITUTE(SUBSTITUTE(SUBSTITUTE(A332,"ć","c"),"č","c"),"š","s"),"Š","S"),"ž","z"),"ñ","n"),"ü","u"),"í","i"),"é","e"),"ó","o"),"á","a"),"ņ","n"),"ģ","g"),"Ş","S"),"ş","s"),"ū","u"),"ë","e"),"ö","o"),"ä","a"))</f>
        <v>DaQuan Jeffries</v>
      </c>
      <c r="C332" s="8">
        <v>0</v>
      </c>
      <c r="D332">
        <f>_xlfn.XLOOKUP(A332,'Playoff VORP'!A:A,'Playoff VORP'!B:B,0)</f>
        <v>0</v>
      </c>
      <c r="E332">
        <f>C332+D332</f>
        <v>0</v>
      </c>
      <c r="F332" t="str">
        <f>IF(COUNTIF(Analysis!$C:$C,B332)&gt;0,"Matched","NO MATCH")</f>
        <v>Matched</v>
      </c>
    </row>
    <row r="333" spans="1:6" x14ac:dyDescent="0.25">
      <c r="A333" s="8" t="s">
        <v>451</v>
      </c>
      <c r="B333" s="8" t="str">
        <f>TRIM(SUBSTITUTE(SUBSTITUTE(SUBSTITUTE(SUBSTITUTE(SUBSTITUTE(SUBSTITUTE(SUBSTITUTE(SUBSTITUTE(SUBSTITUTE(SUBSTITUTE(SUBSTITUTE(SUBSTITUTE(SUBSTITUTE(SUBSTITUTE(SUBSTITUTE(SUBSTITUTE(SUBSTITUTE(SUBSTITUTE(SUBSTITUTE(A333,"ć","c"),"č","c"),"š","s"),"Š","S"),"ž","z"),"ñ","n"),"ü","u"),"í","i"),"é","e"),"ó","o"),"á","a"),"ņ","n"),"ģ","g"),"Ş","S"),"ş","s"),"ū","u"),"ë","e"),"ö","o"),"ä","a"))</f>
        <v>Quenton Jackson</v>
      </c>
      <c r="C333" s="8">
        <v>0</v>
      </c>
      <c r="D333">
        <f>_xlfn.XLOOKUP(A333,'Playoff VORP'!A:A,'Playoff VORP'!B:B,0)</f>
        <v>0</v>
      </c>
      <c r="E333">
        <f>C333+D333</f>
        <v>0</v>
      </c>
      <c r="F333" t="str">
        <f>IF(COUNTIF(Analysis!$C:$C,B333)&gt;0,"Matched","NO MATCH")</f>
        <v>Matched</v>
      </c>
    </row>
    <row r="334" spans="1:6" x14ac:dyDescent="0.25">
      <c r="A334" s="8" t="s">
        <v>696</v>
      </c>
      <c r="B334" s="8" t="str">
        <f>TRIM(SUBSTITUTE(SUBSTITUTE(SUBSTITUTE(SUBSTITUTE(SUBSTITUTE(SUBSTITUTE(SUBSTITUTE(SUBSTITUTE(SUBSTITUTE(SUBSTITUTE(SUBSTITUTE(SUBSTITUTE(SUBSTITUTE(SUBSTITUTE(SUBSTITUTE(SUBSTITUTE(SUBSTITUTE(SUBSTITUTE(SUBSTITUTE(A334,"ć","c"),"č","c"),"š","s"),"Š","S"),"ž","z"),"ñ","n"),"ü","u"),"í","i"),"é","e"),"ó","o"),"á","a"),"ņ","n"),"ģ","g"),"Ş","S"),"ş","s"),"ū","u"),"ë","e"),"ö","o"),"ä","a"))</f>
        <v>Chris Manon</v>
      </c>
      <c r="C334" s="8">
        <v>0</v>
      </c>
      <c r="D334">
        <f>_xlfn.XLOOKUP(A334,'Playoff VORP'!A:A,'Playoff VORP'!B:B,0)</f>
        <v>0</v>
      </c>
      <c r="E334">
        <f>C334+D334</f>
        <v>0</v>
      </c>
      <c r="F334" t="str">
        <f>IF(COUNTIF(Analysis!$C:$C,B334)&gt;0,"Matched","NO MATCH")</f>
        <v>Matched</v>
      </c>
    </row>
    <row r="335" spans="1:6" x14ac:dyDescent="0.25">
      <c r="A335" s="8" t="s">
        <v>695</v>
      </c>
      <c r="B335" s="8" t="str">
        <f>TRIM(SUBSTITUTE(SUBSTITUTE(SUBSTITUTE(SUBSTITUTE(SUBSTITUTE(SUBSTITUTE(SUBSTITUTE(SUBSTITUTE(SUBSTITUTE(SUBSTITUTE(SUBSTITUTE(SUBSTITUTE(SUBSTITUTE(SUBSTITUTE(SUBSTITUTE(SUBSTITUTE(SUBSTITUTE(SUBSTITUTE(SUBSTITUTE(A335,"ć","c"),"č","c"),"š","s"),"Š","S"),"ž","z"),"ñ","n"),"ü","u"),"í","i"),"é","e"),"ó","o"),"á","a"),"ņ","n"),"ģ","g"),"Ş","S"),"ş","s"),"ū","u"),"ë","e"),"ö","o"),"ä","a"))</f>
        <v>Skal Labissière</v>
      </c>
      <c r="C335" s="8">
        <v>0</v>
      </c>
      <c r="D335">
        <f>_xlfn.XLOOKUP(A335,'Playoff VORP'!A:A,'Playoff VORP'!B:B,0)</f>
        <v>0</v>
      </c>
      <c r="E335">
        <f>C335+D335</f>
        <v>0</v>
      </c>
      <c r="F335" t="str">
        <f>IF(COUNTIF(Analysis!$C:$C,B335)&gt;0,"Matched","NO MATCH")</f>
        <v>NO MATCH</v>
      </c>
    </row>
    <row r="336" spans="1:6" x14ac:dyDescent="0.25">
      <c r="A336" s="8" t="s">
        <v>534</v>
      </c>
      <c r="B336" s="8" t="str">
        <f>TRIM(SUBSTITUTE(SUBSTITUTE(SUBSTITUTE(SUBSTITUTE(SUBSTITUTE(SUBSTITUTE(SUBSTITUTE(SUBSTITUTE(SUBSTITUTE(SUBSTITUTE(SUBSTITUTE(SUBSTITUTE(SUBSTITUTE(SUBSTITUTE(SUBSTITUTE(SUBSTITUTE(SUBSTITUTE(SUBSTITUTE(SUBSTITUTE(A336,"ć","c"),"č","c"),"š","s"),"Š","S"),"ž","z"),"ñ","n"),"ü","u"),"í","i"),"é","e"),"ó","o"),"á","a"),"ņ","n"),"ģ","g"),"Ş","S"),"ş","s"),"ū","u"),"ë","e"),"ö","o"),"ä","a"))</f>
        <v>Tristan Enaruna</v>
      </c>
      <c r="C336" s="8">
        <v>0</v>
      </c>
      <c r="D336">
        <f>_xlfn.XLOOKUP(A336,'Playoff VORP'!A:A,'Playoff VORP'!B:B,0)</f>
        <v>0</v>
      </c>
      <c r="E336">
        <f>C336+D336</f>
        <v>0</v>
      </c>
      <c r="F336" t="str">
        <f>IF(COUNTIF(Analysis!$C:$C,B336)&gt;0,"Matched","NO MATCH")</f>
        <v>Matched</v>
      </c>
    </row>
    <row r="337" spans="1:6" x14ac:dyDescent="0.25">
      <c r="A337" s="8" t="s">
        <v>381</v>
      </c>
      <c r="B337" s="8" t="str">
        <f>TRIM(SUBSTITUTE(SUBSTITUTE(SUBSTITUTE(SUBSTITUTE(SUBSTITUTE(SUBSTITUTE(SUBSTITUTE(SUBSTITUTE(SUBSTITUTE(SUBSTITUTE(SUBSTITUTE(SUBSTITUTE(SUBSTITUTE(SUBSTITUTE(SUBSTITUTE(SUBSTITUTE(SUBSTITUTE(SUBSTITUTE(SUBSTITUTE(A337,"ć","c"),"č","c"),"š","s"),"Š","S"),"ž","z"),"ñ","n"),"ü","u"),"í","i"),"é","e"),"ó","o"),"á","a"),"ņ","n"),"ģ","g"),"Ş","S"),"ş","s"),"ū","u"),"ë","e"),"ö","o"),"ä","a"))</f>
        <v>Trendon Watford</v>
      </c>
      <c r="C337" s="8">
        <v>0</v>
      </c>
      <c r="D337">
        <f>_xlfn.XLOOKUP(A337,'Playoff VORP'!A:A,'Playoff VORP'!B:B,0)</f>
        <v>0.1</v>
      </c>
      <c r="E337">
        <f>C337+D337</f>
        <v>0.1</v>
      </c>
      <c r="F337" t="str">
        <f>IF(COUNTIF(Analysis!$C:$C,B337)&gt;0,"Matched","NO MATCH")</f>
        <v>Matched</v>
      </c>
    </row>
    <row r="338" spans="1:6" ht="30" x14ac:dyDescent="0.25">
      <c r="A338" s="8" t="s">
        <v>481</v>
      </c>
      <c r="B338" s="8" t="str">
        <f>TRIM(SUBSTITUTE(SUBSTITUTE(SUBSTITUTE(SUBSTITUTE(SUBSTITUTE(SUBSTITUTE(SUBSTITUTE(SUBSTITUTE(SUBSTITUTE(SUBSTITUTE(SUBSTITUTE(SUBSTITUTE(SUBSTITUTE(SUBSTITUTE(SUBSTITUTE(SUBSTITUTE(SUBSTITUTE(SUBSTITUTE(SUBSTITUTE(A338,"ć","c"),"č","c"),"š","s"),"Š","S"),"ž","z"),"ñ","n"),"ü","u"),"í","i"),"é","e"),"ó","o"),"á","a"),"ņ","n"),"ģ","g"),"Ş","S"),"ş","s"),"ū","u"),"ë","e"),"ö","o"),"ä","a"))</f>
        <v>Orlando Robinson</v>
      </c>
      <c r="C338" s="8">
        <v>0</v>
      </c>
      <c r="D338">
        <f>_xlfn.XLOOKUP(A338,'Playoff VORP'!A:A,'Playoff VORP'!B:B,0)</f>
        <v>0</v>
      </c>
      <c r="E338">
        <f>C338+D338</f>
        <v>0</v>
      </c>
      <c r="F338" t="str">
        <f>IF(COUNTIF(Analysis!$C:$C,B338)&gt;0,"Matched","NO MATCH")</f>
        <v>Matched</v>
      </c>
    </row>
    <row r="339" spans="1:6" x14ac:dyDescent="0.25">
      <c r="A339" s="8" t="s">
        <v>225</v>
      </c>
      <c r="B339" s="8" t="str">
        <f>TRIM(SUBSTITUTE(SUBSTITUTE(SUBSTITUTE(SUBSTITUTE(SUBSTITUTE(SUBSTITUTE(SUBSTITUTE(SUBSTITUTE(SUBSTITUTE(SUBSTITUTE(SUBSTITUTE(SUBSTITUTE(SUBSTITUTE(SUBSTITUTE(SUBSTITUTE(SUBSTITUTE(SUBSTITUTE(SUBSTITUTE(SUBSTITUTE(A339,"ć","c"),"č","c"),"š","s"),"Š","S"),"ž","z"),"ñ","n"),"ü","u"),"í","i"),"é","e"),"ó","o"),"á","a"),"ņ","n"),"ģ","g"),"Ş","S"),"ş","s"),"ū","u"),"ë","e"),"ö","o"),"ä","a"))</f>
        <v>Kevon Looney</v>
      </c>
      <c r="C339" s="8">
        <v>0</v>
      </c>
      <c r="D339">
        <f>_xlfn.XLOOKUP(A339,'Playoff VORP'!A:A,'Playoff VORP'!B:B,0)</f>
        <v>0</v>
      </c>
      <c r="E339">
        <f>C339+D339</f>
        <v>0</v>
      </c>
      <c r="F339" t="str">
        <f>IF(COUNTIF(Analysis!$C:$C,B339)&gt;0,"Matched","NO MATCH")</f>
        <v>Matched</v>
      </c>
    </row>
    <row r="340" spans="1:6" ht="30" x14ac:dyDescent="0.25">
      <c r="A340" s="8" t="s">
        <v>520</v>
      </c>
      <c r="B340" s="8" t="str">
        <f>TRIM(SUBSTITUTE(SUBSTITUTE(SUBSTITUTE(SUBSTITUTE(SUBSTITUTE(SUBSTITUTE(SUBSTITUTE(SUBSTITUTE(SUBSTITUTE(SUBSTITUTE(SUBSTITUTE(SUBSTITUTE(SUBSTITUTE(SUBSTITUTE(SUBSTITUTE(SUBSTITUTE(SUBSTITUTE(SUBSTITUTE(SUBSTITUTE(A340,"ć","c"),"č","c"),"š","s"),"Š","S"),"ž","z"),"ñ","n"),"ü","u"),"í","i"),"é","e"),"ó","o"),"á","a"),"ņ","n"),"ģ","g"),"Ş","S"),"ş","s"),"ū","u"),"ë","e"),"ö","o"),"ä","a"))</f>
        <v>MarJon Beauchamp</v>
      </c>
      <c r="C340" s="8">
        <v>0</v>
      </c>
      <c r="D340">
        <f>_xlfn.XLOOKUP(A340,'Playoff VORP'!A:A,'Playoff VORP'!B:B,0)</f>
        <v>0</v>
      </c>
      <c r="E340">
        <f>C340+D340</f>
        <v>0</v>
      </c>
      <c r="F340" t="str">
        <f>IF(COUNTIF(Analysis!$C:$C,B340)&gt;0,"Matched","NO MATCH")</f>
        <v>Matched</v>
      </c>
    </row>
    <row r="341" spans="1:6" x14ac:dyDescent="0.25">
      <c r="A341" s="8" t="s">
        <v>475</v>
      </c>
      <c r="B341" s="8" t="str">
        <f>TRIM(SUBSTITUTE(SUBSTITUTE(SUBSTITUTE(SUBSTITUTE(SUBSTITUTE(SUBSTITUTE(SUBSTITUTE(SUBSTITUTE(SUBSTITUTE(SUBSTITUTE(SUBSTITUTE(SUBSTITUTE(SUBSTITUTE(SUBSTITUTE(SUBSTITUTE(SUBSTITUTE(SUBSTITUTE(SUBSTITUTE(SUBSTITUTE(A341,"ć","c"),"č","c"),"š","s"),"Š","S"),"ž","z"),"ñ","n"),"ü","u"),"í","i"),"é","e"),"ó","o"),"á","a"),"ņ","n"),"ģ","g"),"Ş","S"),"ş","s"),"ū","u"),"ë","e"),"ö","o"),"ä","a"))</f>
        <v>Enrique Freeman</v>
      </c>
      <c r="C341" s="8">
        <v>0</v>
      </c>
      <c r="D341">
        <f>_xlfn.XLOOKUP(A341,'Playoff VORP'!A:A,'Playoff VORP'!B:B,0)</f>
        <v>0</v>
      </c>
      <c r="E341">
        <f>C341+D341</f>
        <v>0</v>
      </c>
      <c r="F341" t="str">
        <f>IF(COUNTIF(Analysis!$C:$C,B341)&gt;0,"Matched","NO MATCH")</f>
        <v>Matched</v>
      </c>
    </row>
    <row r="342" spans="1:6" x14ac:dyDescent="0.25">
      <c r="A342" s="8" t="s">
        <v>441</v>
      </c>
      <c r="B342" s="8" t="str">
        <f>TRIM(SUBSTITUTE(SUBSTITUTE(SUBSTITUTE(SUBSTITUTE(SUBSTITUTE(SUBSTITUTE(SUBSTITUTE(SUBSTITUTE(SUBSTITUTE(SUBSTITUTE(SUBSTITUTE(SUBSTITUTE(SUBSTITUTE(SUBSTITUTE(SUBSTITUTE(SUBSTITUTE(SUBSTITUTE(SUBSTITUTE(SUBSTITUTE(A342,"ć","c"),"č","c"),"š","s"),"Š","S"),"ž","z"),"ñ","n"),"ü","u"),"í","i"),"é","e"),"ó","o"),"á","a"),"ņ","n"),"ģ","g"),"Ş","S"),"ş","s"),"ū","u"),"ë","e"),"ö","o"),"ä","a"))</f>
        <v>Dylan Cardwell</v>
      </c>
      <c r="C342" s="8">
        <v>0</v>
      </c>
      <c r="D342">
        <f>_xlfn.XLOOKUP(A342,'Playoff VORP'!A:A,'Playoff VORP'!B:B,0)</f>
        <v>0</v>
      </c>
      <c r="E342">
        <f>C342+D342</f>
        <v>0</v>
      </c>
      <c r="F342" t="str">
        <f>IF(COUNTIF(Analysis!$C:$C,B342)&gt;0,"Matched","NO MATCH")</f>
        <v>Matched</v>
      </c>
    </row>
    <row r="343" spans="1:6" x14ac:dyDescent="0.25">
      <c r="A343" s="8" t="s">
        <v>214</v>
      </c>
      <c r="B343" s="8" t="str">
        <f>TRIM(SUBSTITUTE(SUBSTITUTE(SUBSTITUTE(SUBSTITUTE(SUBSTITUTE(SUBSTITUTE(SUBSTITUTE(SUBSTITUTE(SUBSTITUTE(SUBSTITUTE(SUBSTITUTE(SUBSTITUTE(SUBSTITUTE(SUBSTITUTE(SUBSTITUTE(SUBSTITUTE(SUBSTITUTE(SUBSTITUTE(SUBSTITUTE(A343,"ć","c"),"č","c"),"š","s"),"Š","S"),"ž","z"),"ñ","n"),"ü","u"),"í","i"),"é","e"),"ó","o"),"á","a"),"ņ","n"),"ģ","g"),"Ş","S"),"ş","s"),"ū","u"),"ë","e"),"ö","o"),"ä","a"))</f>
        <v>Ron Holland</v>
      </c>
      <c r="C343" s="8">
        <v>0</v>
      </c>
      <c r="D343">
        <f>_xlfn.XLOOKUP(A343,'Playoff VORP'!A:A,'Playoff VORP'!B:B,0)</f>
        <v>0</v>
      </c>
      <c r="E343">
        <f>C343+D343</f>
        <v>0</v>
      </c>
      <c r="F343" t="str">
        <f>IF(COUNTIF(Analysis!$C:$C,B343)&gt;0,"Matched","NO MATCH")</f>
        <v>Matched</v>
      </c>
    </row>
    <row r="344" spans="1:6" x14ac:dyDescent="0.25">
      <c r="A344" s="8" t="s">
        <v>391</v>
      </c>
      <c r="B344" s="8" t="str">
        <f>TRIM(SUBSTITUTE(SUBSTITUTE(SUBSTITUTE(SUBSTITUTE(SUBSTITUTE(SUBSTITUTE(SUBSTITUTE(SUBSTITUTE(SUBSTITUTE(SUBSTITUTE(SUBSTITUTE(SUBSTITUTE(SUBSTITUTE(SUBSTITUTE(SUBSTITUTE(SUBSTITUTE(SUBSTITUTE(SUBSTITUTE(SUBSTITUTE(A344,"ć","c"),"č","c"),"š","s"),"Š","S"),"ž","z"),"ñ","n"),"ü","u"),"í","i"),"é","e"),"ó","o"),"á","a"),"ņ","n"),"ģ","g"),"Ş","S"),"ş","s"),"ū","u"),"ë","e"),"ö","o"),"ä","a"))</f>
        <v>Sion James</v>
      </c>
      <c r="C344" s="8">
        <v>0</v>
      </c>
      <c r="D344">
        <f>_xlfn.XLOOKUP(A344,'Playoff VORP'!A:A,'Playoff VORP'!B:B,0)</f>
        <v>0</v>
      </c>
      <c r="E344">
        <f>C344+D344</f>
        <v>0</v>
      </c>
      <c r="F344" t="str">
        <f>IF(COUNTIF(Analysis!$C:$C,B344)&gt;0,"Matched","NO MATCH")</f>
        <v>Matched</v>
      </c>
    </row>
    <row r="345" spans="1:6" ht="30" x14ac:dyDescent="0.25">
      <c r="A345" s="8" t="s">
        <v>359</v>
      </c>
      <c r="B345" s="8" t="str">
        <f>TRIM(SUBSTITUTE(SUBSTITUTE(SUBSTITUTE(SUBSTITUTE(SUBSTITUTE(SUBSTITUTE(SUBSTITUTE(SUBSTITUTE(SUBSTITUTE(SUBSTITUTE(SUBSTITUTE(SUBSTITUTE(SUBSTITUTE(SUBSTITUTE(SUBSTITUTE(SUBSTITUTE(SUBSTITUTE(SUBSTITUTE(SUBSTITUTE(A345,"ć","c"),"č","c"),"š","s"),"Š","S"),"ž","z"),"ñ","n"),"ü","u"),"í","i"),"é","e"),"ó","o"),"á","a"),"ņ","n"),"ģ","g"),"Ş","S"),"ş","s"),"ū","u"),"ë","e"),"ö","o"),"ä","a"))</f>
        <v>Thanasis Antetokounmpo</v>
      </c>
      <c r="C345" s="8">
        <v>0</v>
      </c>
      <c r="D345">
        <f>_xlfn.XLOOKUP(A345,'Playoff VORP'!A:A,'Playoff VORP'!B:B,0)</f>
        <v>0</v>
      </c>
      <c r="E345">
        <f>C345+D345</f>
        <v>0</v>
      </c>
      <c r="F345" t="str">
        <f>IF(COUNTIF(Analysis!$C:$C,B345)&gt;0,"Matched","NO MATCH")</f>
        <v>Matched</v>
      </c>
    </row>
    <row r="346" spans="1:6" x14ac:dyDescent="0.25">
      <c r="A346" s="8" t="s">
        <v>657</v>
      </c>
      <c r="B346" s="8" t="str">
        <f>TRIM(SUBSTITUTE(SUBSTITUTE(SUBSTITUTE(SUBSTITUTE(SUBSTITUTE(SUBSTITUTE(SUBSTITUTE(SUBSTITUTE(SUBSTITUTE(SUBSTITUTE(SUBSTITUTE(SUBSTITUTE(SUBSTITUTE(SUBSTITUTE(SUBSTITUTE(SUBSTITUTE(SUBSTITUTE(SUBSTITUTE(SUBSTITUTE(A346,"ć","c"),"č","c"),"š","s"),"Š","S"),"ž","z"),"ñ","n"),"ü","u"),"í","i"),"é","e"),"ó","o"),"á","a"),"ņ","n"),"ģ","g"),"Ş","S"),"ş","s"),"ū","u"),"ë","e"),"ö","o"),"ä","a"))</f>
        <v>Wendell Moore Jr.</v>
      </c>
      <c r="C346" s="8">
        <v>0</v>
      </c>
      <c r="D346">
        <f>_xlfn.XLOOKUP(A346,'Playoff VORP'!A:A,'Playoff VORP'!B:B,0)</f>
        <v>0</v>
      </c>
      <c r="E346">
        <f>C346+D346</f>
        <v>0</v>
      </c>
      <c r="F346" t="str">
        <f>IF(COUNTIF(Analysis!$C:$C,B346)&gt;0,"Matched","NO MATCH")</f>
        <v>Matched</v>
      </c>
    </row>
    <row r="347" spans="1:6" x14ac:dyDescent="0.25">
      <c r="A347" s="8" t="s">
        <v>546</v>
      </c>
      <c r="B347" s="8" t="str">
        <f>TRIM(SUBSTITUTE(SUBSTITUTE(SUBSTITUTE(SUBSTITUTE(SUBSTITUTE(SUBSTITUTE(SUBSTITUTE(SUBSTITUTE(SUBSTITUTE(SUBSTITUTE(SUBSTITUTE(SUBSTITUTE(SUBSTITUTE(SUBSTITUTE(SUBSTITUTE(SUBSTITUTE(SUBSTITUTE(SUBSTITUTE(SUBSTITUTE(A347,"ć","c"),"č","c"),"š","s"),"Š","S"),"ž","z"),"ñ","n"),"ü","u"),"í","i"),"é","e"),"ó","o"),"á","a"),"ņ","n"),"ģ","g"),"Ş","S"),"ş","s"),"ū","u"),"ë","e"),"ö","o"),"ä","a"))</f>
        <v>Jacob Toppin</v>
      </c>
      <c r="C347" s="8">
        <v>0</v>
      </c>
      <c r="D347">
        <f>_xlfn.XLOOKUP(A347,'Playoff VORP'!A:A,'Playoff VORP'!B:B,0)</f>
        <v>0</v>
      </c>
      <c r="E347">
        <f>C347+D347</f>
        <v>0</v>
      </c>
      <c r="F347" t="str">
        <f>IF(COUNTIF(Analysis!$C:$C,B347)&gt;0,"Matched","NO MATCH")</f>
        <v>Matched</v>
      </c>
    </row>
    <row r="348" spans="1:6" x14ac:dyDescent="0.25">
      <c r="A348" s="8" t="s">
        <v>658</v>
      </c>
      <c r="B348" s="8" t="str">
        <f>TRIM(SUBSTITUTE(SUBSTITUTE(SUBSTITUTE(SUBSTITUTE(SUBSTITUTE(SUBSTITUTE(SUBSTITUTE(SUBSTITUTE(SUBSTITUTE(SUBSTITUTE(SUBSTITUTE(SUBSTITUTE(SUBSTITUTE(SUBSTITUTE(SUBSTITUTE(SUBSTITUTE(SUBSTITUTE(SUBSTITUTE(SUBSTITUTE(A348,"ć","c"),"č","c"),"š","s"),"Š","S"),"ž","z"),"ñ","n"),"ü","u"),"í","i"),"é","e"),"ó","o"),"á","a"),"ņ","n"),"ģ","g"),"Ş","S"),"ş","s"),"ū","u"),"ë","e"),"ö","o"),"ä","a"))</f>
        <v>Xavier Tillman Sr.</v>
      </c>
      <c r="C348" s="8">
        <v>0</v>
      </c>
      <c r="D348">
        <f>_xlfn.XLOOKUP(A348,'Playoff VORP'!A:A,'Playoff VORP'!B:B,0)</f>
        <v>0</v>
      </c>
      <c r="E348">
        <f>C348+D348</f>
        <v>0</v>
      </c>
      <c r="F348" t="str">
        <f>IF(COUNTIF(Analysis!$C:$C,B348)&gt;0,"Matched","NO MATCH")</f>
        <v>Matched</v>
      </c>
    </row>
    <row r="349" spans="1:6" x14ac:dyDescent="0.25">
      <c r="A349" s="8" t="s">
        <v>564</v>
      </c>
      <c r="B349" s="8" t="str">
        <f>TRIM(SUBSTITUTE(SUBSTITUTE(SUBSTITUTE(SUBSTITUTE(SUBSTITUTE(SUBSTITUTE(SUBSTITUTE(SUBSTITUTE(SUBSTITUTE(SUBSTITUTE(SUBSTITUTE(SUBSTITUTE(SUBSTITUTE(SUBSTITUTE(SUBSTITUTE(SUBSTITUTE(SUBSTITUTE(SUBSTITUTE(SUBSTITUTE(A349,"ć","c"),"č","c"),"š","s"),"Š","S"),"ž","z"),"ñ","n"),"ü","u"),"í","i"),"é","e"),"ó","o"),"á","a"),"ņ","n"),"ģ","g"),"Ş","S"),"ş","s"),"ū","u"),"ë","e"),"ö","o"),"ä","a"))</f>
        <v>Zyon Pullin</v>
      </c>
      <c r="C349" s="8">
        <v>0</v>
      </c>
      <c r="D349">
        <f>_xlfn.XLOOKUP(A349,'Playoff VORP'!A:A,'Playoff VORP'!B:B,0)</f>
        <v>0</v>
      </c>
      <c r="E349">
        <f>C349+D349</f>
        <v>0</v>
      </c>
      <c r="F349" t="str">
        <f>IF(COUNTIF(Analysis!$C:$C,B349)&gt;0,"Matched","NO MATCH")</f>
        <v>Matched</v>
      </c>
    </row>
    <row r="350" spans="1:6" x14ac:dyDescent="0.25">
      <c r="A350" s="8" t="s">
        <v>496</v>
      </c>
      <c r="B350" s="8" t="str">
        <f>TRIM(SUBSTITUTE(SUBSTITUTE(SUBSTITUTE(SUBSTITUTE(SUBSTITUTE(SUBSTITUTE(SUBSTITUTE(SUBSTITUTE(SUBSTITUTE(SUBSTITUTE(SUBSTITUTE(SUBSTITUTE(SUBSTITUTE(SUBSTITUTE(SUBSTITUTE(SUBSTITUTE(SUBSTITUTE(SUBSTITUTE(SUBSTITUTE(A350,"ć","c"),"č","c"),"š","s"),"Š","S"),"ž","z"),"ñ","n"),"ü","u"),"í","i"),"é","e"),"ó","o"),"á","a"),"ņ","n"),"ģ","g"),"Ş","S"),"ş","s"),"ū","u"),"ë","e"),"ö","o"),"ä","a"))</f>
        <v>Vladislav Goldin</v>
      </c>
      <c r="C350" s="8">
        <v>0</v>
      </c>
      <c r="D350">
        <f>_xlfn.XLOOKUP(A350,'Playoff VORP'!A:A,'Playoff VORP'!B:B,0)</f>
        <v>0</v>
      </c>
      <c r="E350">
        <f>C350+D350</f>
        <v>0</v>
      </c>
      <c r="F350" t="str">
        <f>IF(COUNTIF(Analysis!$C:$C,B350)&gt;0,"Matched","NO MATCH")</f>
        <v>Matched</v>
      </c>
    </row>
    <row r="351" spans="1:6" x14ac:dyDescent="0.25">
      <c r="A351" s="8" t="s">
        <v>579</v>
      </c>
      <c r="B351" s="8" t="str">
        <f>TRIM(SUBSTITUTE(SUBSTITUTE(SUBSTITUTE(SUBSTITUTE(SUBSTITUTE(SUBSTITUTE(SUBSTITUTE(SUBSTITUTE(SUBSTITUTE(SUBSTITUTE(SUBSTITUTE(SUBSTITUTE(SUBSTITUTE(SUBSTITUTE(SUBSTITUTE(SUBSTITUTE(SUBSTITUTE(SUBSTITUTE(SUBSTITUTE(A351,"ć","c"),"č","c"),"š","s"),"Š","S"),"ž","z"),"ñ","n"),"ü","u"),"í","i"),"é","e"),"ó","o"),"á","a"),"ņ","n"),"ģ","g"),"Ş","S"),"ş","s"),"ū","u"),"ë","e"),"ö","o"),"ä","a"))</f>
        <v>Colby Jones</v>
      </c>
      <c r="C351" s="8">
        <v>0</v>
      </c>
      <c r="D351">
        <f>_xlfn.XLOOKUP(A351,'Playoff VORP'!A:A,'Playoff VORP'!B:B,0)</f>
        <v>0</v>
      </c>
      <c r="E351">
        <f>C351+D351</f>
        <v>0</v>
      </c>
      <c r="F351" t="str">
        <f>IF(COUNTIF(Analysis!$C:$C,B351)&gt;0,"Matched","NO MATCH")</f>
        <v>Matched</v>
      </c>
    </row>
    <row r="352" spans="1:6" x14ac:dyDescent="0.25">
      <c r="A352" s="8" t="s">
        <v>491</v>
      </c>
      <c r="B352" s="8" t="str">
        <f>TRIM(SUBSTITUTE(SUBSTITUTE(SUBSTITUTE(SUBSTITUTE(SUBSTITUTE(SUBSTITUTE(SUBSTITUTE(SUBSTITUTE(SUBSTITUTE(SUBSTITUTE(SUBSTITUTE(SUBSTITUTE(SUBSTITUTE(SUBSTITUTE(SUBSTITUTE(SUBSTITUTE(SUBSTITUTE(SUBSTITUTE(SUBSTITUTE(A352,"ć","c"),"č","c"),"š","s"),"Š","S"),"ž","z"),"ñ","n"),"ü","u"),"í","i"),"é","e"),"ó","o"),"á","a"),"ņ","n"),"ģ","g"),"Ş","S"),"ş","s"),"ū","u"),"ë","e"),"ö","o"),"ä","a"))</f>
        <v>Trey Alexander</v>
      </c>
      <c r="C352" s="8">
        <v>0</v>
      </c>
      <c r="D352">
        <f>_xlfn.XLOOKUP(A352,'Playoff VORP'!A:A,'Playoff VORP'!B:B,0)</f>
        <v>0</v>
      </c>
      <c r="E352">
        <f>C352+D352</f>
        <v>0</v>
      </c>
      <c r="F352" t="str">
        <f>IF(COUNTIF(Analysis!$C:$C,B352)&gt;0,"Matched","NO MATCH")</f>
        <v>Matched</v>
      </c>
    </row>
    <row r="353" spans="1:6" x14ac:dyDescent="0.25">
      <c r="A353" s="8" t="s">
        <v>517</v>
      </c>
      <c r="B353" s="8" t="str">
        <f>TRIM(SUBSTITUTE(SUBSTITUTE(SUBSTITUTE(SUBSTITUTE(SUBSTITUTE(SUBSTITUTE(SUBSTITUTE(SUBSTITUTE(SUBSTITUTE(SUBSTITUTE(SUBSTITUTE(SUBSTITUTE(SUBSTITUTE(SUBSTITUTE(SUBSTITUTE(SUBSTITUTE(SUBSTITUTE(SUBSTITUTE(SUBSTITUTE(A353,"ć","c"),"č","c"),"š","s"),"Š","S"),"ž","z"),"ñ","n"),"ü","u"),"í","i"),"é","e"),"ó","o"),"á","a"),"ņ","n"),"ģ","g"),"Ş","S"),"ş","s"),"ū","u"),"ë","e"),"ö","o"),"ä","a"))</f>
        <v>Stanley Umude</v>
      </c>
      <c r="C353" s="8">
        <v>0</v>
      </c>
      <c r="D353">
        <f>_xlfn.XLOOKUP(A353,'Playoff VORP'!A:A,'Playoff VORP'!B:B,0)</f>
        <v>0</v>
      </c>
      <c r="E353">
        <f>C353+D353</f>
        <v>0</v>
      </c>
      <c r="F353" t="str">
        <f>IF(COUNTIF(Analysis!$C:$C,B353)&gt;0,"Matched","NO MATCH")</f>
        <v>Matched</v>
      </c>
    </row>
    <row r="354" spans="1:6" ht="30" x14ac:dyDescent="0.25">
      <c r="A354" s="8" t="s">
        <v>115</v>
      </c>
      <c r="B354" s="8" t="str">
        <f>TRIM(SUBSTITUTE(SUBSTITUTE(SUBSTITUTE(SUBSTITUTE(SUBSTITUTE(SUBSTITUTE(SUBSTITUTE(SUBSTITUTE(SUBSTITUTE(SUBSTITUTE(SUBSTITUTE(SUBSTITUTE(SUBSTITUTE(SUBSTITUTE(SUBSTITUTE(SUBSTITUTE(SUBSTITUTE(SUBSTITUTE(SUBSTITUTE(A354,"ć","c"),"č","c"),"š","s"),"Š","S"),"ž","z"),"ñ","n"),"ü","u"),"í","i"),"é","e"),"ó","o"),"á","a"),"ņ","n"),"ģ","g"),"Ş","S"),"ş","s"),"ū","u"),"ë","e"),"ö","o"),"ä","a"))</f>
        <v>Jonathan Kuminga</v>
      </c>
      <c r="C354" s="8">
        <v>0</v>
      </c>
      <c r="D354">
        <f>_xlfn.XLOOKUP(A354,'Playoff VORP'!A:A,'Playoff VORP'!B:B,0)</f>
        <v>0</v>
      </c>
      <c r="E354">
        <f>C354+D354</f>
        <v>0</v>
      </c>
      <c r="F354" t="str">
        <f>IF(COUNTIF(Analysis!$C:$C,B354)&gt;0,"Matched","NO MATCH")</f>
        <v>Matched</v>
      </c>
    </row>
    <row r="355" spans="1:6" x14ac:dyDescent="0.25">
      <c r="A355" s="8" t="s">
        <v>532</v>
      </c>
      <c r="B355" s="8" t="str">
        <f>TRIM(SUBSTITUTE(SUBSTITUTE(SUBSTITUTE(SUBSTITUTE(SUBSTITUTE(SUBSTITUTE(SUBSTITUTE(SUBSTITUTE(SUBSTITUTE(SUBSTITUTE(SUBSTITUTE(SUBSTITUTE(SUBSTITUTE(SUBSTITUTE(SUBSTITUTE(SUBSTITUTE(SUBSTITUTE(SUBSTITUTE(SUBSTITUTE(A355,"ć","c"),"č","c"),"š","s"),"Š","S"),"ž","z"),"ñ","n"),"ü","u"),"í","i"),"é","e"),"ó","o"),"á","a"),"ņ","n"),"ģ","g"),"Ş","S"),"ş","s"),"ū","u"),"ë","e"),"ö","o"),"ä","a"))</f>
        <v>Trentyn Flowers</v>
      </c>
      <c r="C355" s="8">
        <v>0</v>
      </c>
      <c r="D355">
        <f>_xlfn.XLOOKUP(A355,'Playoff VORP'!A:A,'Playoff VORP'!B:B,0)</f>
        <v>0</v>
      </c>
      <c r="E355">
        <f>C355+D355</f>
        <v>0</v>
      </c>
      <c r="F355" t="str">
        <f>IF(COUNTIF(Analysis!$C:$C,B355)&gt;0,"Matched","NO MATCH")</f>
        <v>Matched</v>
      </c>
    </row>
    <row r="356" spans="1:6" x14ac:dyDescent="0.25">
      <c r="A356" s="8" t="s">
        <v>531</v>
      </c>
      <c r="B356" s="8" t="str">
        <f>TRIM(SUBSTITUTE(SUBSTITUTE(SUBSTITUTE(SUBSTITUTE(SUBSTITUTE(SUBSTITUTE(SUBSTITUTE(SUBSTITUTE(SUBSTITUTE(SUBSTITUTE(SUBSTITUTE(SUBSTITUTE(SUBSTITUTE(SUBSTITUTE(SUBSTITUTE(SUBSTITUTE(SUBSTITUTE(SUBSTITUTE(SUBSTITUTE(A356,"ć","c"),"č","c"),"š","s"),"Š","S"),"ž","z"),"ñ","n"),"ü","u"),"í","i"),"é","e"),"ó","o"),"á","a"),"ņ","n"),"ģ","g"),"Ş","S"),"ş","s"),"ū","u"),"ë","e"),"ö","o"),"ä","a"))</f>
        <v>Mark Sears</v>
      </c>
      <c r="C356" s="8">
        <v>0</v>
      </c>
      <c r="D356">
        <f>_xlfn.XLOOKUP(A356,'Playoff VORP'!A:A,'Playoff VORP'!B:B,0)</f>
        <v>0</v>
      </c>
      <c r="E356">
        <f>C356+D356</f>
        <v>0</v>
      </c>
      <c r="F356" t="str">
        <f>IF(COUNTIF(Analysis!$C:$C,B356)&gt;0,"Matched","NO MATCH")</f>
        <v>Matched</v>
      </c>
    </row>
    <row r="357" spans="1:6" x14ac:dyDescent="0.25">
      <c r="A357" s="8" t="s">
        <v>390</v>
      </c>
      <c r="B357" s="8" t="str">
        <f>TRIM(SUBSTITUTE(SUBSTITUTE(SUBSTITUTE(SUBSTITUTE(SUBSTITUTE(SUBSTITUTE(SUBSTITUTE(SUBSTITUTE(SUBSTITUTE(SUBSTITUTE(SUBSTITUTE(SUBSTITUTE(SUBSTITUTE(SUBSTITUTE(SUBSTITUTE(SUBSTITUTE(SUBSTITUTE(SUBSTITUTE(SUBSTITUTE(A357,"ć","c"),"č","c"),"š","s"),"Š","S"),"ž","z"),"ñ","n"),"ü","u"),"í","i"),"é","e"),"ó","o"),"á","a"),"ņ","n"),"ģ","g"),"Ş","S"),"ş","s"),"ū","u"),"ë","e"),"ö","o"),"ä","a"))</f>
        <v>Chris Livingston</v>
      </c>
      <c r="C357" s="8">
        <v>0</v>
      </c>
      <c r="D357">
        <f>_xlfn.XLOOKUP(A357,'Playoff VORP'!A:A,'Playoff VORP'!B:B,0)</f>
        <v>0</v>
      </c>
      <c r="E357">
        <f>C357+D357</f>
        <v>0</v>
      </c>
      <c r="F357" t="str">
        <f>IF(COUNTIF(Analysis!$C:$C,B357)&gt;0,"Matched","NO MATCH")</f>
        <v>Matched</v>
      </c>
    </row>
    <row r="358" spans="1:6" x14ac:dyDescent="0.25">
      <c r="A358" s="8" t="s">
        <v>367</v>
      </c>
      <c r="B358" s="8" t="str">
        <f>TRIM(SUBSTITUTE(SUBSTITUTE(SUBSTITUTE(SUBSTITUTE(SUBSTITUTE(SUBSTITUTE(SUBSTITUTE(SUBSTITUTE(SUBSTITUTE(SUBSTITUTE(SUBSTITUTE(SUBSTITUTE(SUBSTITUTE(SUBSTITUTE(SUBSTITUTE(SUBSTITUTE(SUBSTITUTE(SUBSTITUTE(SUBSTITUTE(A358,"ć","c"),"č","c"),"š","s"),"Š","S"),"ž","z"),"ñ","n"),"ü","u"),"í","i"),"é","e"),"ó","o"),"á","a"),"ņ","n"),"ģ","g"),"Ş","S"),"ş","s"),"ū","u"),"ë","e"),"ö","o"),"ä","a"))</f>
        <v>Dillon Jones</v>
      </c>
      <c r="C358" s="8">
        <v>0</v>
      </c>
      <c r="D358">
        <f>_xlfn.XLOOKUP(A358,'Playoff VORP'!A:A,'Playoff VORP'!B:B,0)</f>
        <v>0</v>
      </c>
      <c r="E358">
        <f>C358+D358</f>
        <v>0</v>
      </c>
      <c r="F358" t="str">
        <f>IF(COUNTIF(Analysis!$C:$C,B358)&gt;0,"Matched","NO MATCH")</f>
        <v>Matched</v>
      </c>
    </row>
    <row r="359" spans="1:6" x14ac:dyDescent="0.25">
      <c r="A359" s="8" t="s">
        <v>458</v>
      </c>
      <c r="B359" s="8" t="str">
        <f>TRIM(SUBSTITUTE(SUBSTITUTE(SUBSTITUTE(SUBSTITUTE(SUBSTITUTE(SUBSTITUTE(SUBSTITUTE(SUBSTITUTE(SUBSTITUTE(SUBSTITUTE(SUBSTITUTE(SUBSTITUTE(SUBSTITUTE(SUBSTITUTE(SUBSTITUTE(SUBSTITUTE(SUBSTITUTE(SUBSTITUTE(SUBSTITUTE(A359,"ć","c"),"č","c"),"š","s"),"Š","S"),"ž","z"),"ñ","n"),"ü","u"),"í","i"),"é","e"),"ó","o"),"á","a"),"ņ","n"),"ģ","g"),"Ş","S"),"ş","s"),"ū","u"),"ë","e"),"ö","o"),"ä","a"))</f>
        <v>Amari Williams</v>
      </c>
      <c r="C359" s="8">
        <v>0</v>
      </c>
      <c r="D359">
        <f>_xlfn.XLOOKUP(A359,'Playoff VORP'!A:A,'Playoff VORP'!B:B,0)</f>
        <v>0</v>
      </c>
      <c r="E359">
        <f>C359+D359</f>
        <v>0</v>
      </c>
      <c r="F359" t="str">
        <f>IF(COUNTIF(Analysis!$C:$C,B359)&gt;0,"Matched","NO MATCH")</f>
        <v>Matched</v>
      </c>
    </row>
    <row r="360" spans="1:6" x14ac:dyDescent="0.25">
      <c r="A360" s="8" t="s">
        <v>410</v>
      </c>
      <c r="B360" s="8" t="str">
        <f>TRIM(SUBSTITUTE(SUBSTITUTE(SUBSTITUTE(SUBSTITUTE(SUBSTITUTE(SUBSTITUTE(SUBSTITUTE(SUBSTITUTE(SUBSTITUTE(SUBSTITUTE(SUBSTITUTE(SUBSTITUTE(SUBSTITUTE(SUBSTITUTE(SUBSTITUTE(SUBSTITUTE(SUBSTITUTE(SUBSTITUTE(SUBSTITUTE(A360,"ć","c"),"č","c"),"š","s"),"Š","S"),"ž","z"),"ñ","n"),"ü","u"),"í","i"),"é","e"),"ó","o"),"á","a"),"ņ","n"),"ģ","g"),"Ş","S"),"ş","s"),"ū","u"),"ë","e"),"ö","o"),"ä","a"))</f>
        <v>N'Faly Dante</v>
      </c>
      <c r="C360" s="8">
        <v>0</v>
      </c>
      <c r="D360">
        <f>_xlfn.XLOOKUP(A360,'Playoff VORP'!A:A,'Playoff VORP'!B:B,0)</f>
        <v>0</v>
      </c>
      <c r="E360">
        <f>C360+D360</f>
        <v>0</v>
      </c>
      <c r="F360" t="str">
        <f>IF(COUNTIF(Analysis!$C:$C,B360)&gt;0,"Matched","NO MATCH")</f>
        <v>Matched</v>
      </c>
    </row>
    <row r="361" spans="1:6" x14ac:dyDescent="0.25">
      <c r="A361" s="8" t="s">
        <v>613</v>
      </c>
      <c r="B361" s="8" t="str">
        <f>TRIM(SUBSTITUTE(SUBSTITUTE(SUBSTITUTE(SUBSTITUTE(SUBSTITUTE(SUBSTITUTE(SUBSTITUTE(SUBSTITUTE(SUBSTITUTE(SUBSTITUTE(SUBSTITUTE(SUBSTITUTE(SUBSTITUTE(SUBSTITUTE(SUBSTITUTE(SUBSTITUTE(SUBSTITUTE(SUBSTITUTE(SUBSTITUTE(A361,"ć","c"),"č","c"),"š","s"),"Š","S"),"ž","z"),"ñ","n"),"ü","u"),"í","i"),"é","e"),"ó","o"),"á","a"),"ņ","n"),"ģ","g"),"Ş","S"),"ş","s"),"ū","u"),"ë","e"),"ö","o"),"ä","a"))</f>
        <v>Darius Brown II</v>
      </c>
      <c r="C361" s="8">
        <v>0</v>
      </c>
      <c r="D361">
        <f>_xlfn.XLOOKUP(A361,'Playoff VORP'!A:A,'Playoff VORP'!B:B,0)</f>
        <v>0</v>
      </c>
      <c r="E361">
        <f>C361+D361</f>
        <v>0</v>
      </c>
      <c r="F361" t="str">
        <f>IF(COUNTIF(Analysis!$C:$C,B361)&gt;0,"Matched","NO MATCH")</f>
        <v>Matched</v>
      </c>
    </row>
    <row r="362" spans="1:6" x14ac:dyDescent="0.25">
      <c r="A362" s="8" t="s">
        <v>561</v>
      </c>
      <c r="B362" s="8" t="str">
        <f>TRIM(SUBSTITUTE(SUBSTITUTE(SUBSTITUTE(SUBSTITUTE(SUBSTITUTE(SUBSTITUTE(SUBSTITUTE(SUBSTITUTE(SUBSTITUTE(SUBSTITUTE(SUBSTITUTE(SUBSTITUTE(SUBSTITUTE(SUBSTITUTE(SUBSTITUTE(SUBSTITUTE(SUBSTITUTE(SUBSTITUTE(SUBSTITUTE(A362,"ć","c"),"č","c"),"š","s"),"Š","S"),"ž","z"),"ñ","n"),"ü","u"),"í","i"),"é","e"),"ó","o"),"á","a"),"ņ","n"),"ģ","g"),"Ş","S"),"ş","s"),"ū","u"),"ë","e"),"ö","o"),"ä","a"))</f>
        <v>John Poulakidas</v>
      </c>
      <c r="C362" s="8">
        <v>0</v>
      </c>
      <c r="D362">
        <f>_xlfn.XLOOKUP(A362,'Playoff VORP'!A:A,'Playoff VORP'!B:B,0)</f>
        <v>0</v>
      </c>
      <c r="E362">
        <f>C362+D362</f>
        <v>0</v>
      </c>
      <c r="F362" t="str">
        <f>IF(COUNTIF(Analysis!$C:$C,B362)&gt;0,"Matched","NO MATCH")</f>
        <v>Matched</v>
      </c>
    </row>
    <row r="363" spans="1:6" ht="30" x14ac:dyDescent="0.25">
      <c r="A363" s="8" t="s">
        <v>694</v>
      </c>
      <c r="B363" s="8" t="str">
        <f>TRIM(SUBSTITUTE(SUBSTITUTE(SUBSTITUTE(SUBSTITUTE(SUBSTITUTE(SUBSTITUTE(SUBSTITUTE(SUBSTITUTE(SUBSTITUTE(SUBSTITUTE(SUBSTITUTE(SUBSTITUTE(SUBSTITUTE(SUBSTITUTE(SUBSTITUTE(SUBSTITUTE(SUBSTITUTE(SUBSTITUTE(SUBSTITUTE(A363,"ć","c"),"č","c"),"š","s"),"Š","S"),"ž","z"),"ñ","n"),"ü","u"),"í","i"),"é","e"),"ó","o"),"á","a"),"ņ","n"),"ģ","g"),"Ş","S"),"ş","s"),"ū","u"),"ë","e"),"ö","o"),"ä","a"))</f>
        <v>Yanic Konan Niederhauser</v>
      </c>
      <c r="C363" s="8">
        <v>0</v>
      </c>
      <c r="D363">
        <f>_xlfn.XLOOKUP(A363,'Playoff VORP'!A:A,'Playoff VORP'!B:B,0)</f>
        <v>0</v>
      </c>
      <c r="E363">
        <f>C363+D363</f>
        <v>0</v>
      </c>
      <c r="F363" t="str">
        <f>IF(COUNTIF(Analysis!$C:$C,B363)&gt;0,"Matched","NO MATCH")</f>
        <v>Matched</v>
      </c>
    </row>
    <row r="364" spans="1:6" x14ac:dyDescent="0.25">
      <c r="A364" s="8" t="s">
        <v>512</v>
      </c>
      <c r="B364" s="8" t="str">
        <f>TRIM(SUBSTITUTE(SUBSTITUTE(SUBSTITUTE(SUBSTITUTE(SUBSTITUTE(SUBSTITUTE(SUBSTITUTE(SUBSTITUTE(SUBSTITUTE(SUBSTITUTE(SUBSTITUTE(SUBSTITUTE(SUBSTITUTE(SUBSTITUTE(SUBSTITUTE(SUBSTITUTE(SUBSTITUTE(SUBSTITUTE(SUBSTITUTE(A364,"ć","c"),"č","c"),"š","s"),"Š","S"),"ž","z"),"ñ","n"),"ü","u"),"í","i"),"é","e"),"ó","o"),"á","a"),"ņ","n"),"ģ","g"),"Ş","S"),"ş","s"),"ū","u"),"ë","e"),"ö","o"),"ä","a"))</f>
        <v>Drew Timme</v>
      </c>
      <c r="C364" s="8">
        <v>0</v>
      </c>
      <c r="D364">
        <f>_xlfn.XLOOKUP(A364,'Playoff VORP'!A:A,'Playoff VORP'!B:B,0)</f>
        <v>0</v>
      </c>
      <c r="E364">
        <f>C364+D364</f>
        <v>0</v>
      </c>
      <c r="F364" t="str">
        <f>IF(COUNTIF(Analysis!$C:$C,B364)&gt;0,"Matched","NO MATCH")</f>
        <v>Matched</v>
      </c>
    </row>
    <row r="365" spans="1:6" x14ac:dyDescent="0.25">
      <c r="A365" s="8" t="s">
        <v>172</v>
      </c>
      <c r="B365" s="8" t="str">
        <f>TRIM(SUBSTITUTE(SUBSTITUTE(SUBSTITUTE(SUBSTITUTE(SUBSTITUTE(SUBSTITUTE(SUBSTITUTE(SUBSTITUTE(SUBSTITUTE(SUBSTITUTE(SUBSTITUTE(SUBSTITUTE(SUBSTITUTE(SUBSTITUTE(SUBSTITUTE(SUBSTITUTE(SUBSTITUTE(SUBSTITUTE(SUBSTITUTE(A365,"ć","c"),"č","c"),"š","s"),"Š","S"),"ž","z"),"ñ","n"),"ü","u"),"í","i"),"é","e"),"ó","o"),"á","a"),"ņ","n"),"ģ","g"),"Ş","S"),"ş","s"),"ū","u"),"ë","e"),"ö","o"),"ä","a"))</f>
        <v>Brandon Clarke</v>
      </c>
      <c r="C365" s="8">
        <v>0</v>
      </c>
      <c r="D365">
        <f>_xlfn.XLOOKUP(A365,'Playoff VORP'!A:A,'Playoff VORP'!B:B,0)</f>
        <v>0</v>
      </c>
      <c r="E365">
        <f>C365+D365</f>
        <v>0</v>
      </c>
      <c r="F365" t="str">
        <f>IF(COUNTIF(Analysis!$C:$C,B365)&gt;0,"Matched","NO MATCH")</f>
        <v>Matched</v>
      </c>
    </row>
    <row r="366" spans="1:6" x14ac:dyDescent="0.25">
      <c r="A366" s="8" t="s">
        <v>519</v>
      </c>
      <c r="B366" s="8" t="str">
        <f>TRIM(SUBSTITUTE(SUBSTITUTE(SUBSTITUTE(SUBSTITUTE(SUBSTITUTE(SUBSTITUTE(SUBSTITUTE(SUBSTITUTE(SUBSTITUTE(SUBSTITUTE(SUBSTITUTE(SUBSTITUTE(SUBSTITUTE(SUBSTITUTE(SUBSTITUTE(SUBSTITUTE(SUBSTITUTE(SUBSTITUTE(SUBSTITUTE(A366,"ć","c"),"č","c"),"š","s"),"Š","S"),"ž","z"),"ñ","n"),"ü","u"),"í","i"),"é","e"),"ó","o"),"á","a"),"ņ","n"),"ģ","g"),"Ş","S"),"ş","s"),"ū","u"),"ë","e"),"ö","o"),"ä","a"))</f>
        <v>PJ Hall</v>
      </c>
      <c r="C366" s="8">
        <v>0</v>
      </c>
      <c r="D366">
        <f>_xlfn.XLOOKUP(A366,'Playoff VORP'!A:A,'Playoff VORP'!B:B,0)</f>
        <v>0</v>
      </c>
      <c r="E366">
        <f>C366+D366</f>
        <v>0</v>
      </c>
      <c r="F366" t="str">
        <f>IF(COUNTIF(Analysis!$C:$C,B366)&gt;0,"Matched","NO MATCH")</f>
        <v>Matched</v>
      </c>
    </row>
    <row r="367" spans="1:6" x14ac:dyDescent="0.25">
      <c r="A367" s="8" t="s">
        <v>283</v>
      </c>
      <c r="B367" s="8" t="str">
        <f>TRIM(SUBSTITUTE(SUBSTITUTE(SUBSTITUTE(SUBSTITUTE(SUBSTITUTE(SUBSTITUTE(SUBSTITUTE(SUBSTITUTE(SUBSTITUTE(SUBSTITUTE(SUBSTITUTE(SUBSTITUTE(SUBSTITUTE(SUBSTITUTE(SUBSTITUTE(SUBSTITUTE(SUBSTITUTE(SUBSTITUTE(SUBSTITUTE(A367,"ć","c"),"č","c"),"š","s"),"Š","S"),"ž","z"),"ñ","n"),"ü","u"),"í","i"),"é","e"),"ó","o"),"á","a"),"ņ","n"),"ģ","g"),"Ş","S"),"ş","s"),"ū","u"),"ë","e"),"ö","o"),"ä","a"))</f>
        <v>Malaki Branham</v>
      </c>
      <c r="C367" s="8">
        <v>0</v>
      </c>
      <c r="D367">
        <f>_xlfn.XLOOKUP(A367,'Playoff VORP'!A:A,'Playoff VORP'!B:B,0)</f>
        <v>0</v>
      </c>
      <c r="E367">
        <f>C367+D367</f>
        <v>0</v>
      </c>
      <c r="F367" t="str">
        <f>IF(COUNTIF(Analysis!$C:$C,B367)&gt;0,"Matched","NO MATCH")</f>
        <v>Matched</v>
      </c>
    </row>
    <row r="368" spans="1:6" x14ac:dyDescent="0.25">
      <c r="A368" s="8" t="s">
        <v>468</v>
      </c>
      <c r="B368" s="8" t="str">
        <f>TRIM(SUBSTITUTE(SUBSTITUTE(SUBSTITUTE(SUBSTITUTE(SUBSTITUTE(SUBSTITUTE(SUBSTITUTE(SUBSTITUTE(SUBSTITUTE(SUBSTITUTE(SUBSTITUTE(SUBSTITUTE(SUBSTITUTE(SUBSTITUTE(SUBSTITUTE(SUBSTITUTE(SUBSTITUTE(SUBSTITUTE(SUBSTITUTE(A368,"ć","c"),"č","c"),"š","s"),"Š","S"),"ž","z"),"ñ","n"),"ü","u"),"í","i"),"é","e"),"ó","o"),"á","a"),"ņ","n"),"ģ","g"),"Ş","S"),"ş","s"),"ū","u"),"ë","e"),"ö","o"),"ä","a"))</f>
        <v>Chris Youngblood</v>
      </c>
      <c r="C368" s="8">
        <v>0</v>
      </c>
      <c r="D368">
        <f>_xlfn.XLOOKUP(A368,'Playoff VORP'!A:A,'Playoff VORP'!B:B,0)</f>
        <v>0</v>
      </c>
      <c r="E368">
        <f>C368+D368</f>
        <v>0</v>
      </c>
      <c r="F368" t="str">
        <f>IF(COUNTIF(Analysis!$C:$C,B368)&gt;0,"Matched","NO MATCH")</f>
        <v>Matched</v>
      </c>
    </row>
    <row r="369" spans="1:6" ht="30" x14ac:dyDescent="0.25">
      <c r="A369" s="8" t="s">
        <v>530</v>
      </c>
      <c r="B369" s="8" t="str">
        <f>TRIM(SUBSTITUTE(SUBSTITUTE(SUBSTITUTE(SUBSTITUTE(SUBSTITUTE(SUBSTITUTE(SUBSTITUTE(SUBSTITUTE(SUBSTITUTE(SUBSTITUTE(SUBSTITUTE(SUBSTITUTE(SUBSTITUTE(SUBSTITUTE(SUBSTITUTE(SUBSTITUTE(SUBSTITUTE(SUBSTITUTE(SUBSTITUTE(A369,"ć","c"),"č","c"),"š","s"),"Š","S"),"ž","z"),"ñ","n"),"ü","u"),"í","i"),"é","e"),"ó","o"),"á","a"),"ņ","n"),"ģ","g"),"Ş","S"),"ş","s"),"ū","u"),"ë","e"),"ö","o"),"ä","a"))</f>
        <v>Tosan Evbuomwan</v>
      </c>
      <c r="C369" s="8">
        <v>0</v>
      </c>
      <c r="D369">
        <f>_xlfn.XLOOKUP(A369,'Playoff VORP'!A:A,'Playoff VORP'!B:B,0)</f>
        <v>0</v>
      </c>
      <c r="E369">
        <f>C369+D369</f>
        <v>0</v>
      </c>
      <c r="F369" t="str">
        <f>IF(COUNTIF(Analysis!$C:$C,B369)&gt;0,"Matched","NO MATCH")</f>
        <v>Matched</v>
      </c>
    </row>
    <row r="370" spans="1:6" x14ac:dyDescent="0.25">
      <c r="A370" s="8" t="s">
        <v>587</v>
      </c>
      <c r="B370" s="8" t="str">
        <f>TRIM(SUBSTITUTE(SUBSTITUTE(SUBSTITUTE(SUBSTITUTE(SUBSTITUTE(SUBSTITUTE(SUBSTITUTE(SUBSTITUTE(SUBSTITUTE(SUBSTITUTE(SUBSTITUTE(SUBSTITUTE(SUBSTITUTE(SUBSTITUTE(SUBSTITUTE(SUBSTITUTE(SUBSTITUTE(SUBSTITUTE(SUBSTITUTE(A370,"ć","c"),"č","c"),"š","s"),"Š","S"),"ž","z"),"ñ","n"),"ü","u"),"í","i"),"é","e"),"ó","o"),"á","a"),"ņ","n"),"ģ","g"),"Ş","S"),"ş","s"),"ū","u"),"ë","e"),"ö","o"),"ä","a"))</f>
        <v>Lawson Lovering</v>
      </c>
      <c r="C370" s="8">
        <v>0</v>
      </c>
      <c r="D370">
        <f>_xlfn.XLOOKUP(A370,'Playoff VORP'!A:A,'Playoff VORP'!B:B,0)</f>
        <v>0</v>
      </c>
      <c r="E370">
        <f>C370+D370</f>
        <v>0</v>
      </c>
      <c r="F370" t="str">
        <f>IF(COUNTIF(Analysis!$C:$C,B370)&gt;0,"Matched","NO MATCH")</f>
        <v>Matched</v>
      </c>
    </row>
    <row r="371" spans="1:6" x14ac:dyDescent="0.25">
      <c r="A371" s="8" t="s">
        <v>594</v>
      </c>
      <c r="B371" s="8" t="str">
        <f>TRIM(SUBSTITUTE(SUBSTITUTE(SUBSTITUTE(SUBSTITUTE(SUBSTITUTE(SUBSTITUTE(SUBSTITUTE(SUBSTITUTE(SUBSTITUTE(SUBSTITUTE(SUBSTITUTE(SUBSTITUTE(SUBSTITUTE(SUBSTITUTE(SUBSTITUTE(SUBSTITUTE(SUBSTITUTE(SUBSTITUTE(SUBSTITUTE(A371,"ć","c"),"č","c"),"š","s"),"Š","S"),"ž","z"),"ñ","n"),"ü","u"),"í","i"),"é","e"),"ó","o"),"á","a"),"ņ","n"),"ģ","g"),"Ş","S"),"ş","s"),"ū","u"),"ë","e"),"ö","o"),"ä","a"))</f>
        <v>Hayden Gray</v>
      </c>
      <c r="C371" s="8">
        <v>0</v>
      </c>
      <c r="D371">
        <f>_xlfn.XLOOKUP(A371,'Playoff VORP'!A:A,'Playoff VORP'!B:B,0)</f>
        <v>0</v>
      </c>
      <c r="E371">
        <f>C371+D371</f>
        <v>0</v>
      </c>
      <c r="F371" t="str">
        <f>IF(COUNTIF(Analysis!$C:$C,B371)&gt;0,"Matched","NO MATCH")</f>
        <v>Matched</v>
      </c>
    </row>
    <row r="372" spans="1:6" ht="30" x14ac:dyDescent="0.25">
      <c r="A372" s="8" t="s">
        <v>591</v>
      </c>
      <c r="B372" s="8" t="str">
        <f>TRIM(SUBSTITUTE(SUBSTITUTE(SUBSTITUTE(SUBSTITUTE(SUBSTITUTE(SUBSTITUTE(SUBSTITUTE(SUBSTITUTE(SUBSTITUTE(SUBSTITUTE(SUBSTITUTE(SUBSTITUTE(SUBSTITUTE(SUBSTITUTE(SUBSTITUTE(SUBSTITUTE(SUBSTITUTE(SUBSTITUTE(SUBSTITUTE(A372,"ć","c"),"č","c"),"š","s"),"Š","S"),"ž","z"),"ñ","n"),"ü","u"),"í","i"),"é","e"),"ó","o"),"á","a"),"ņ","n"),"ģ","g"),"Ş","S"),"ş","s"),"ū","u"),"ë","e"),"ö","o"),"ä","a"))</f>
        <v>Mouhamadou Gueye</v>
      </c>
      <c r="C372" s="8">
        <v>0</v>
      </c>
      <c r="D372">
        <f>_xlfn.XLOOKUP(A372,'Playoff VORP'!A:A,'Playoff VORP'!B:B,0)</f>
        <v>0</v>
      </c>
      <c r="E372">
        <f>C372+D372</f>
        <v>0</v>
      </c>
      <c r="F372" t="str">
        <f>IF(COUNTIF(Analysis!$C:$C,B372)&gt;0,"Matched","NO MATCH")</f>
        <v>Matched</v>
      </c>
    </row>
    <row r="373" spans="1:6" x14ac:dyDescent="0.25">
      <c r="A373" s="8" t="s">
        <v>477</v>
      </c>
      <c r="B373" s="8" t="str">
        <f>TRIM(SUBSTITUTE(SUBSTITUTE(SUBSTITUTE(SUBSTITUTE(SUBSTITUTE(SUBSTITUTE(SUBSTITUTE(SUBSTITUTE(SUBSTITUTE(SUBSTITUTE(SUBSTITUTE(SUBSTITUTE(SUBSTITUTE(SUBSTITUTE(SUBSTITUTE(SUBSTITUTE(SUBSTITUTE(SUBSTITUTE(SUBSTITUTE(A373,"ć","c"),"č","c"),"š","s"),"Š","S"),"ž","z"),"ñ","n"),"ü","u"),"í","i"),"é","e"),"ó","o"),"á","a"),"ņ","n"),"ģ","g"),"Ş","S"),"ş","s"),"ū","u"),"ë","e"),"ö","o"),"ä","a"))</f>
        <v>Isaiah Crawford</v>
      </c>
      <c r="C373" s="8">
        <v>0</v>
      </c>
      <c r="D373">
        <f>_xlfn.XLOOKUP(A373,'Playoff VORP'!A:A,'Playoff VORP'!B:B,0)</f>
        <v>0</v>
      </c>
      <c r="E373">
        <f>C373+D373</f>
        <v>0</v>
      </c>
      <c r="F373" t="str">
        <f>IF(COUNTIF(Analysis!$C:$C,B373)&gt;0,"Matched","NO MATCH")</f>
        <v>Matched</v>
      </c>
    </row>
    <row r="374" spans="1:6" x14ac:dyDescent="0.25">
      <c r="A374" s="8" t="s">
        <v>539</v>
      </c>
      <c r="B374" s="8" t="str">
        <f>TRIM(SUBSTITUTE(SUBSTITUTE(SUBSTITUTE(SUBSTITUTE(SUBSTITUTE(SUBSTITUTE(SUBSTITUTE(SUBSTITUTE(SUBSTITUTE(SUBSTITUTE(SUBSTITUTE(SUBSTITUTE(SUBSTITUTE(SUBSTITUTE(SUBSTITUTE(SUBSTITUTE(SUBSTITUTE(SUBSTITUTE(SUBSTITUTE(A374,"ć","c"),"č","c"),"š","s"),"Š","S"),"ž","z"),"ñ","n"),"ü","u"),"í","i"),"é","e"),"ó","o"),"á","a"),"ņ","n"),"ģ","g"),"Ş","S"),"ş","s"),"ū","u"),"ë","e"),"ö","o"),"ä","a"))</f>
        <v>Buddy Boeheim</v>
      </c>
      <c r="C374" s="8">
        <v>0</v>
      </c>
      <c r="D374">
        <f>_xlfn.XLOOKUP(A374,'Playoff VORP'!A:A,'Playoff VORP'!B:B,0)</f>
        <v>0</v>
      </c>
      <c r="E374">
        <f>C374+D374</f>
        <v>0</v>
      </c>
      <c r="F374" t="str">
        <f>IF(COUNTIF(Analysis!$C:$C,B374)&gt;0,"Matched","NO MATCH")</f>
        <v>Matched</v>
      </c>
    </row>
    <row r="375" spans="1:6" x14ac:dyDescent="0.25">
      <c r="A375" s="8" t="s">
        <v>536</v>
      </c>
      <c r="B375" s="8" t="str">
        <f>TRIM(SUBSTITUTE(SUBSTITUTE(SUBSTITUTE(SUBSTITUTE(SUBSTITUTE(SUBSTITUTE(SUBSTITUTE(SUBSTITUTE(SUBSTITUTE(SUBSTITUTE(SUBSTITUTE(SUBSTITUTE(SUBSTITUTE(SUBSTITUTE(SUBSTITUTE(SUBSTITUTE(SUBSTITUTE(SUBSTITUTE(SUBSTITUTE(A375,"ć","c"),"č","c"),"š","s"),"Š","S"),"ž","z"),"ñ","n"),"ü","u"),"í","i"),"é","e"),"ó","o"),"á","a"),"ņ","n"),"ģ","g"),"Ş","S"),"ş","s"),"ū","u"),"ë","e"),"ö","o"),"ä","a"))</f>
        <v>CJ Huntley</v>
      </c>
      <c r="C375" s="8">
        <v>0</v>
      </c>
      <c r="D375">
        <f>_xlfn.XLOOKUP(A375,'Playoff VORP'!A:A,'Playoff VORP'!B:B,0)</f>
        <v>0</v>
      </c>
      <c r="E375">
        <f>C375+D375</f>
        <v>0</v>
      </c>
      <c r="F375" t="str">
        <f>IF(COUNTIF(Analysis!$C:$C,B375)&gt;0,"Matched","NO MATCH")</f>
        <v>Matched</v>
      </c>
    </row>
    <row r="376" spans="1:6" x14ac:dyDescent="0.25">
      <c r="A376" s="8" t="s">
        <v>280</v>
      </c>
      <c r="B376" s="8" t="str">
        <f>TRIM(SUBSTITUTE(SUBSTITUTE(SUBSTITUTE(SUBSTITUTE(SUBSTITUTE(SUBSTITUTE(SUBSTITUTE(SUBSTITUTE(SUBSTITUTE(SUBSTITUTE(SUBSTITUTE(SUBSTITUTE(SUBSTITUTE(SUBSTITUTE(SUBSTITUTE(SUBSTITUTE(SUBSTITUTE(SUBSTITUTE(SUBSTITUTE(A376,"ć","c"),"č","c"),"š","s"),"Š","S"),"ž","z"),"ñ","n"),"ü","u"),"í","i"),"é","e"),"ó","o"),"á","a"),"ņ","n"),"ģ","g"),"Ş","S"),"ş","s"),"ū","u"),"ë","e"),"ö","o"),"ä","a"))</f>
        <v>Moritz Wagner</v>
      </c>
      <c r="C376" s="8">
        <v>0</v>
      </c>
      <c r="D376">
        <f>_xlfn.XLOOKUP(A376,'Playoff VORP'!A:A,'Playoff VORP'!B:B,0)</f>
        <v>0</v>
      </c>
      <c r="E376">
        <f>C376+D376</f>
        <v>0</v>
      </c>
      <c r="F376" t="str">
        <f>IF(COUNTIF(Analysis!$C:$C,B376)&gt;0,"Matched","NO MATCH")</f>
        <v>Matched</v>
      </c>
    </row>
    <row r="377" spans="1:6" x14ac:dyDescent="0.25">
      <c r="A377" s="8" t="s">
        <v>337</v>
      </c>
      <c r="B377" s="8" t="str">
        <f>TRIM(SUBSTITUTE(SUBSTITUTE(SUBSTITUTE(SUBSTITUTE(SUBSTITUTE(SUBSTITUTE(SUBSTITUTE(SUBSTITUTE(SUBSTITUTE(SUBSTITUTE(SUBSTITUTE(SUBSTITUTE(SUBSTITUTE(SUBSTITUTE(SUBSTITUTE(SUBSTITUTE(SUBSTITUTE(SUBSTITUTE(SUBSTITUTE(A377,"ć","c"),"č","c"),"š","s"),"Š","S"),"ž","z"),"ñ","n"),"ü","u"),"í","i"),"é","e"),"ó","o"),"á","a"),"ņ","n"),"ģ","g"),"Ş","S"),"ş","s"),"ū","u"),"ë","e"),"ö","o"),"ä","a"))</f>
        <v>Chris Boucher</v>
      </c>
      <c r="C377" s="8">
        <v>0</v>
      </c>
      <c r="D377">
        <f>_xlfn.XLOOKUP(A377,'Playoff VORP'!A:A,'Playoff VORP'!B:B,0)</f>
        <v>0</v>
      </c>
      <c r="E377">
        <f>C377+D377</f>
        <v>0</v>
      </c>
      <c r="F377" t="str">
        <f>IF(COUNTIF(Analysis!$C:$C,B377)&gt;0,"Matched","NO MATCH")</f>
        <v>Matched</v>
      </c>
    </row>
    <row r="378" spans="1:6" x14ac:dyDescent="0.25">
      <c r="A378" s="8" t="s">
        <v>472</v>
      </c>
      <c r="B378" s="8" t="str">
        <f>TRIM(SUBSTITUTE(SUBSTITUTE(SUBSTITUTE(SUBSTITUTE(SUBSTITUTE(SUBSTITUTE(SUBSTITUTE(SUBSTITUTE(SUBSTITUTE(SUBSTITUTE(SUBSTITUTE(SUBSTITUTE(SUBSTITUTE(SUBSTITUTE(SUBSTITUTE(SUBSTITUTE(SUBSTITUTE(SUBSTITUTE(SUBSTITUTE(A378,"ć","c"),"č","c"),"š","s"),"Š","S"),"ž","z"),"ñ","n"),"ü","u"),"í","i"),"é","e"),"ó","o"),"á","a"),"ņ","n"),"ģ","g"),"Ş","S"),"ş","s"),"ū","u"),"ë","e"),"ö","o"),"ä","a"))</f>
        <v>Johnny Juzang</v>
      </c>
      <c r="C378" s="8">
        <v>0</v>
      </c>
      <c r="D378">
        <f>_xlfn.XLOOKUP(A378,'Playoff VORP'!A:A,'Playoff VORP'!B:B,0)</f>
        <v>0</v>
      </c>
      <c r="E378">
        <f>C378+D378</f>
        <v>0</v>
      </c>
      <c r="F378" t="str">
        <f>IF(COUNTIF(Analysis!$C:$C,B378)&gt;0,"Matched","NO MATCH")</f>
        <v>Matched</v>
      </c>
    </row>
    <row r="379" spans="1:6" x14ac:dyDescent="0.25">
      <c r="A379" s="8" t="s">
        <v>482</v>
      </c>
      <c r="B379" s="8" t="str">
        <f>TRIM(SUBSTITUTE(SUBSTITUTE(SUBSTITUTE(SUBSTITUTE(SUBSTITUTE(SUBSTITUTE(SUBSTITUTE(SUBSTITUTE(SUBSTITUTE(SUBSTITUTE(SUBSTITUTE(SUBSTITUTE(SUBSTITUTE(SUBSTITUTE(SUBSTITUTE(SUBSTITUTE(SUBSTITUTE(SUBSTITUTE(SUBSTITUTE(A379,"ć","c"),"č","c"),"š","s"),"Š","S"),"ž","z"),"ñ","n"),"ü","u"),"í","i"),"é","e"),"ó","o"),"á","a"),"ņ","n"),"ģ","g"),"Ş","S"),"ş","s"),"ū","u"),"ë","e"),"ö","o"),"ä","a"))</f>
        <v>Curtis Jones</v>
      </c>
      <c r="C379" s="8">
        <v>0</v>
      </c>
      <c r="D379">
        <f>_xlfn.XLOOKUP(A379,'Playoff VORP'!A:A,'Playoff VORP'!B:B,0)</f>
        <v>0</v>
      </c>
      <c r="E379">
        <f>C379+D379</f>
        <v>0</v>
      </c>
      <c r="F379" t="str">
        <f>IF(COUNTIF(Analysis!$C:$C,B379)&gt;0,"Matched","NO MATCH")</f>
        <v>Matched</v>
      </c>
    </row>
    <row r="380" spans="1:6" x14ac:dyDescent="0.25">
      <c r="A380" s="8" t="s">
        <v>473</v>
      </c>
      <c r="B380" s="8" t="str">
        <f>TRIM(SUBSTITUTE(SUBSTITUTE(SUBSTITUTE(SUBSTITUTE(SUBSTITUTE(SUBSTITUTE(SUBSTITUTE(SUBSTITUTE(SUBSTITUTE(SUBSTITUTE(SUBSTITUTE(SUBSTITUTE(SUBSTITUTE(SUBSTITUTE(SUBSTITUTE(SUBSTITUTE(SUBSTITUTE(SUBSTITUTE(SUBSTITUTE(A380,"ć","c"),"č","c"),"š","s"),"Š","S"),"ž","z"),"ñ","n"),"ü","u"),"í","i"),"é","e"),"ó","o"),"á","a"),"ņ","n"),"ģ","g"),"Ş","S"),"ş","s"),"ū","u"),"ë","e"),"ö","o"),"ä","a"))</f>
        <v>Colin Castleton</v>
      </c>
      <c r="C380" s="8">
        <v>0</v>
      </c>
      <c r="D380">
        <f>_xlfn.XLOOKUP(A380,'Playoff VORP'!A:A,'Playoff VORP'!B:B,0)</f>
        <v>0</v>
      </c>
      <c r="E380">
        <f>C380+D380</f>
        <v>0</v>
      </c>
      <c r="F380" t="str">
        <f>IF(COUNTIF(Analysis!$C:$C,B380)&gt;0,"Matched","NO MATCH")</f>
        <v>Matched</v>
      </c>
    </row>
    <row r="381" spans="1:6" x14ac:dyDescent="0.25">
      <c r="A381" s="8" t="s">
        <v>264</v>
      </c>
      <c r="B381" s="8" t="str">
        <f>TRIM(SUBSTITUTE(SUBSTITUTE(SUBSTITUTE(SUBSTITUTE(SUBSTITUTE(SUBSTITUTE(SUBSTITUTE(SUBSTITUTE(SUBSTITUTE(SUBSTITUTE(SUBSTITUTE(SUBSTITUTE(SUBSTITUTE(SUBSTITUTE(SUBSTITUTE(SUBSTITUTE(SUBSTITUTE(SUBSTITUTE(SUBSTITUTE(A381,"ć","c"),"č","c"),"š","s"),"Š","S"),"ž","z"),"ñ","n"),"ü","u"),"í","i"),"é","e"),"ó","o"),"á","a"),"ņ","n"),"ģ","g"),"Ş","S"),"ş","s"),"ū","u"),"ë","e"),"ö","o"),"ä","a"))</f>
        <v>D'Angelo Russell</v>
      </c>
      <c r="C381" s="8">
        <v>0</v>
      </c>
      <c r="D381">
        <f>_xlfn.XLOOKUP(A381,'Playoff VORP'!A:A,'Playoff VORP'!B:B,0)</f>
        <v>0</v>
      </c>
      <c r="E381">
        <f>C381+D381</f>
        <v>0</v>
      </c>
      <c r="F381" t="str">
        <f>IF(COUNTIF(Analysis!$C:$C,B381)&gt;0,"Matched","NO MATCH")</f>
        <v>Matched</v>
      </c>
    </row>
    <row r="382" spans="1:6" x14ac:dyDescent="0.25">
      <c r="A382" s="8" t="s">
        <v>629</v>
      </c>
      <c r="B382" s="8" t="str">
        <f>TRIM(SUBSTITUTE(SUBSTITUTE(SUBSTITUTE(SUBSTITUTE(SUBSTITUTE(SUBSTITUTE(SUBSTITUTE(SUBSTITUTE(SUBSTITUTE(SUBSTITUTE(SUBSTITUTE(SUBSTITUTE(SUBSTITUTE(SUBSTITUTE(SUBSTITUTE(SUBSTITUTE(SUBSTITUTE(SUBSTITUTE(SUBSTITUTE(A382,"ć","c"),"č","c"),"š","s"),"Š","S"),"ž","z"),"ñ","n"),"ü","u"),"í","i"),"é","e"),"ó","o"),"á","a"),"ņ","n"),"ģ","g"),"Ş","S"),"ş","s"),"ū","u"),"ë","e"),"ö","o"),"ä","a"))</f>
        <v>Kevin McCullar Jr.</v>
      </c>
      <c r="C382" s="8">
        <v>0</v>
      </c>
      <c r="D382">
        <f>_xlfn.XLOOKUP(A382,'Playoff VORP'!A:A,'Playoff VORP'!B:B,0)</f>
        <v>0</v>
      </c>
      <c r="E382">
        <f>C382+D382</f>
        <v>0</v>
      </c>
      <c r="F382" t="str">
        <f>IF(COUNTIF(Analysis!$C:$C,B382)&gt;0,"Matched","NO MATCH")</f>
        <v>Matched</v>
      </c>
    </row>
    <row r="383" spans="1:6" x14ac:dyDescent="0.25">
      <c r="A383" s="8" t="s">
        <v>551</v>
      </c>
      <c r="B383" s="8" t="str">
        <f>TRIM(SUBSTITUTE(SUBSTITUTE(SUBSTITUTE(SUBSTITUTE(SUBSTITUTE(SUBSTITUTE(SUBSTITUTE(SUBSTITUTE(SUBSTITUTE(SUBSTITUTE(SUBSTITUTE(SUBSTITUTE(SUBSTITUTE(SUBSTITUTE(SUBSTITUTE(SUBSTITUTE(SUBSTITUTE(SUBSTITUTE(SUBSTITUTE(A383,"ć","c"),"č","c"),"š","s"),"Š","S"),"ž","z"),"ñ","n"),"ü","u"),"í","i"),"é","e"),"ó","o"),"á","a"),"ņ","n"),"ģ","g"),"Ş","S"),"ş","s"),"ū","u"),"ë","e"),"ö","o"),"ä","a"))</f>
        <v>Dalano Banton</v>
      </c>
      <c r="C383" s="8">
        <v>0</v>
      </c>
      <c r="D383">
        <f>_xlfn.XLOOKUP(A383,'Playoff VORP'!A:A,'Playoff VORP'!B:B,0)</f>
        <v>0</v>
      </c>
      <c r="E383">
        <f>C383+D383</f>
        <v>0</v>
      </c>
      <c r="F383" t="str">
        <f>IF(COUNTIF(Analysis!$C:$C,B383)&gt;0,"Matched","NO MATCH")</f>
        <v>Matched</v>
      </c>
    </row>
    <row r="384" spans="1:6" x14ac:dyDescent="0.25">
      <c r="A384" s="8" t="s">
        <v>495</v>
      </c>
      <c r="B384" s="8" t="str">
        <f>TRIM(SUBSTITUTE(SUBSTITUTE(SUBSTITUTE(SUBSTITUTE(SUBSTITUTE(SUBSTITUTE(SUBSTITUTE(SUBSTITUTE(SUBSTITUTE(SUBSTITUTE(SUBSTITUTE(SUBSTITUTE(SUBSTITUTE(SUBSTITUTE(SUBSTITUTE(SUBSTITUTE(SUBSTITUTE(SUBSTITUTE(SUBSTITUTE(A384,"ć","c"),"č","c"),"š","s"),"Š","S"),"ž","z"),"ñ","n"),"ü","u"),"í","i"),"é","e"),"ó","o"),"á","a"),"ņ","n"),"ģ","g"),"Ş","S"),"ş","s"),"ū","u"),"ë","e"),"ö","o"),"ä","a"))</f>
        <v>Luke Travers</v>
      </c>
      <c r="C384" s="8">
        <v>0</v>
      </c>
      <c r="D384">
        <f>_xlfn.XLOOKUP(A384,'Playoff VORP'!A:A,'Playoff VORP'!B:B,0)</f>
        <v>0</v>
      </c>
      <c r="E384">
        <f>C384+D384</f>
        <v>0</v>
      </c>
      <c r="F384" t="str">
        <f>IF(COUNTIF(Analysis!$C:$C,B384)&gt;0,"Matched","NO MATCH")</f>
        <v>Matched</v>
      </c>
    </row>
    <row r="385" spans="1:6" x14ac:dyDescent="0.25">
      <c r="A385" s="8" t="s">
        <v>457</v>
      </c>
      <c r="B385" s="8" t="str">
        <f>TRIM(SUBSTITUTE(SUBSTITUTE(SUBSTITUTE(SUBSTITUTE(SUBSTITUTE(SUBSTITUTE(SUBSTITUTE(SUBSTITUTE(SUBSTITUTE(SUBSTITUTE(SUBSTITUTE(SUBSTITUTE(SUBSTITUTE(SUBSTITUTE(SUBSTITUTE(SUBSTITUTE(SUBSTITUTE(SUBSTITUTE(SUBSTITUTE(A385,"ć","c"),"č","c"),"š","s"),"Š","S"),"ž","z"),"ñ","n"),"ü","u"),"í","i"),"é","e"),"ó","o"),"á","a"),"ņ","n"),"ģ","g"),"Ş","S"),"ş","s"),"ū","u"),"ë","e"),"ö","o"),"ä","a"))</f>
        <v>John Tonje</v>
      </c>
      <c r="C385" s="8">
        <v>0</v>
      </c>
      <c r="D385">
        <f>_xlfn.XLOOKUP(A385,'Playoff VORP'!A:A,'Playoff VORP'!B:B,0)</f>
        <v>0</v>
      </c>
      <c r="E385">
        <f>C385+D385</f>
        <v>0</v>
      </c>
      <c r="F385" t="str">
        <f>IF(COUNTIF(Analysis!$C:$C,B385)&gt;0,"Matched","NO MATCH")</f>
        <v>Matched</v>
      </c>
    </row>
    <row r="386" spans="1:6" ht="30" x14ac:dyDescent="0.25">
      <c r="A386" s="8" t="s">
        <v>637</v>
      </c>
      <c r="B386" s="8" t="str">
        <f>TRIM(SUBSTITUTE(SUBSTITUTE(SUBSTITUTE(SUBSTITUTE(SUBSTITUTE(SUBSTITUTE(SUBSTITUTE(SUBSTITUTE(SUBSTITUTE(SUBSTITUTE(SUBSTITUTE(SUBSTITUTE(SUBSTITUTE(SUBSTITUTE(SUBSTITUTE(SUBSTITUTE(SUBSTITUTE(SUBSTITUTE(SUBSTITUTE(A386,"ć","c"),"č","c"),"š","s"),"Š","S"),"ž","z"),"ñ","n"),"ü","u"),"í","i"),"é","e"),"ó","o"),"á","a"),"ņ","n"),"ģ","g"),"Ş","S"),"ş","s"),"ū","u"),"ë","e"),"ö","o"),"ä","a"))</f>
        <v>Nae'Qwan Tomlin</v>
      </c>
      <c r="C386" s="8">
        <v>0</v>
      </c>
      <c r="D386">
        <f>_xlfn.XLOOKUP(A386,'Playoff VORP'!A:A,'Playoff VORP'!B:B,0)</f>
        <v>0</v>
      </c>
      <c r="E386">
        <f>C386+D386</f>
        <v>0</v>
      </c>
      <c r="F386" t="str">
        <f>IF(COUNTIF(Analysis!$C:$C,B386)&gt;0,"Matched","NO MATCH")</f>
        <v>Matched</v>
      </c>
    </row>
    <row r="387" spans="1:6" x14ac:dyDescent="0.25">
      <c r="A387" s="8" t="s">
        <v>272</v>
      </c>
      <c r="B387" s="8" t="str">
        <f>TRIM(SUBSTITUTE(SUBSTITUTE(SUBSTITUTE(SUBSTITUTE(SUBSTITUTE(SUBSTITUTE(SUBSTITUTE(SUBSTITUTE(SUBSTITUTE(SUBSTITUTE(SUBSTITUTE(SUBSTITUTE(SUBSTITUTE(SUBSTITUTE(SUBSTITUTE(SUBSTITUTE(SUBSTITUTE(SUBSTITUTE(SUBSTITUTE(A387,"ć","c"),"č","c"),"š","s"),"Š","S"),"ž","z"),"ñ","n"),"ü","u"),"í","i"),"é","e"),"ó","o"),"á","a"),"ņ","n"),"ģ","g"),"Ş","S"),"ş","s"),"ū","u"),"ë","e"),"ö","o"),"ä","a"))</f>
        <v>Noa Essengue</v>
      </c>
      <c r="C387" s="8">
        <v>0</v>
      </c>
      <c r="D387">
        <f>_xlfn.XLOOKUP(A387,'Playoff VORP'!A:A,'Playoff VORP'!B:B,0)</f>
        <v>0</v>
      </c>
      <c r="E387">
        <f>C387+D387</f>
        <v>0</v>
      </c>
      <c r="F387" t="str">
        <f>IF(COUNTIF(Analysis!$C:$C,B387)&gt;0,"Matched","NO MATCH")</f>
        <v>Matched</v>
      </c>
    </row>
    <row r="388" spans="1:6" x14ac:dyDescent="0.25">
      <c r="A388" s="8" t="s">
        <v>191</v>
      </c>
      <c r="B388" s="8" t="str">
        <f>TRIM(SUBSTITUTE(SUBSTITUTE(SUBSTITUTE(SUBSTITUTE(SUBSTITUTE(SUBSTITUTE(SUBSTITUTE(SUBSTITUTE(SUBSTITUTE(SUBSTITUTE(SUBSTITUTE(SUBSTITUTE(SUBSTITUTE(SUBSTITUTE(SUBSTITUTE(SUBSTITUTE(SUBSTITUTE(SUBSTITUTE(SUBSTITUTE(A388,"ć","c"),"č","c"),"š","s"),"Š","S"),"ž","z"),"ñ","n"),"ü","u"),"í","i"),"é","e"),"ó","o"),"á","a"),"ņ","n"),"ģ","g"),"Ş","S"),"ş","s"),"ū","u"),"ë","e"),"ö","o"),"ä","a"))</f>
        <v>Scoot Henderson</v>
      </c>
      <c r="C388" s="8">
        <v>0</v>
      </c>
      <c r="D388">
        <f>_xlfn.XLOOKUP(A388,'Playoff VORP'!A:A,'Playoff VORP'!B:B,0)</f>
        <v>0</v>
      </c>
      <c r="E388">
        <f>C388+D388</f>
        <v>0</v>
      </c>
      <c r="F388" t="str">
        <f>IF(COUNTIF(Analysis!$C:$C,B388)&gt;0,"Matched","NO MATCH")</f>
        <v>Matched</v>
      </c>
    </row>
    <row r="389" spans="1:6" x14ac:dyDescent="0.25">
      <c r="A389" s="8" t="s">
        <v>417</v>
      </c>
      <c r="B389" s="8" t="str">
        <f>TRIM(SUBSTITUTE(SUBSTITUTE(SUBSTITUTE(SUBSTITUTE(SUBSTITUTE(SUBSTITUTE(SUBSTITUTE(SUBSTITUTE(SUBSTITUTE(SUBSTITUTE(SUBSTITUTE(SUBSTITUTE(SUBSTITUTE(SUBSTITUTE(SUBSTITUTE(SUBSTITUTE(SUBSTITUTE(SUBSTITUTE(SUBSTITUTE(A389,"ć","c"),"č","c"),"š","s"),"Š","S"),"ž","z"),"ñ","n"),"ü","u"),"í","i"),"é","e"),"ó","o"),"á","a"),"ņ","n"),"ģ","g"),"Ş","S"),"ş","s"),"ū","u"),"ë","e"),"ö","o"),"ä","a"))</f>
        <v>Ariel Hukporti</v>
      </c>
      <c r="C389" s="8">
        <v>0</v>
      </c>
      <c r="D389">
        <f>_xlfn.XLOOKUP(A389,'Playoff VORP'!A:A,'Playoff VORP'!B:B,0)</f>
        <v>0</v>
      </c>
      <c r="E389">
        <f>C389+D389</f>
        <v>0</v>
      </c>
      <c r="F389" t="str">
        <f>IF(COUNTIF(Analysis!$C:$C,B389)&gt;0,"Matched","NO MATCH")</f>
        <v>Matched</v>
      </c>
    </row>
    <row r="390" spans="1:6" x14ac:dyDescent="0.25">
      <c r="A390" s="8" t="s">
        <v>455</v>
      </c>
      <c r="B390" s="8" t="str">
        <f>TRIM(SUBSTITUTE(SUBSTITUTE(SUBSTITUTE(SUBSTITUTE(SUBSTITUTE(SUBSTITUTE(SUBSTITUTE(SUBSTITUTE(SUBSTITUTE(SUBSTITUTE(SUBSTITUTE(SUBSTITUTE(SUBSTITUTE(SUBSTITUTE(SUBSTITUTE(SUBSTITUTE(SUBSTITUTE(SUBSTITUTE(SUBSTITUTE(A390,"ć","c"),"č","c"),"š","s"),"Š","S"),"ž","z"),"ñ","n"),"ü","u"),"í","i"),"é","e"),"ó","o"),"á","a"),"ņ","n"),"ģ","g"),"Ş","S"),"ş","s"),"ū","u"),"ë","e"),"ö","o"),"ä","a"))</f>
        <v>Taj Gibson</v>
      </c>
      <c r="C390" s="8">
        <v>0</v>
      </c>
      <c r="D390">
        <f>_xlfn.XLOOKUP(A390,'Playoff VORP'!A:A,'Playoff VORP'!B:B,0)</f>
        <v>0</v>
      </c>
      <c r="E390">
        <f>C390+D390</f>
        <v>0</v>
      </c>
      <c r="F390" t="str">
        <f>IF(COUNTIF(Analysis!$C:$C,B390)&gt;0,"Matched","NO MATCH")</f>
        <v>Matched</v>
      </c>
    </row>
    <row r="391" spans="1:6" x14ac:dyDescent="0.25">
      <c r="A391" s="8" t="s">
        <v>486</v>
      </c>
      <c r="B391" s="8" t="str">
        <f>TRIM(SUBSTITUTE(SUBSTITUTE(SUBSTITUTE(SUBSTITUTE(SUBSTITUTE(SUBSTITUTE(SUBSTITUTE(SUBSTITUTE(SUBSTITUTE(SUBSTITUTE(SUBSTITUTE(SUBSTITUTE(SUBSTITUTE(SUBSTITUTE(SUBSTITUTE(SUBSTITUTE(SUBSTITUTE(SUBSTITUTE(SUBSTITUTE(A391,"ć","c"),"č","c"),"š","s"),"Š","S"),"ž","z"),"ñ","n"),"ü","u"),"í","i"),"é","e"),"ó","o"),"á","a"),"ņ","n"),"ģ","g"),"Ş","S"),"ş","s"),"ū","u"),"ë","e"),"ö","o"),"ä","a"))</f>
        <v>Isaiah Livers</v>
      </c>
      <c r="C391" s="8">
        <v>0</v>
      </c>
      <c r="D391">
        <f>_xlfn.XLOOKUP(A391,'Playoff VORP'!A:A,'Playoff VORP'!B:B,0)</f>
        <v>0</v>
      </c>
      <c r="E391">
        <f>C391+D391</f>
        <v>0</v>
      </c>
      <c r="F391" t="str">
        <f>IF(COUNTIF(Analysis!$C:$C,B391)&gt;0,"Matched","NO MATCH")</f>
        <v>Matched</v>
      </c>
    </row>
    <row r="392" spans="1:6" x14ac:dyDescent="0.25">
      <c r="A392" s="8" t="s">
        <v>647</v>
      </c>
      <c r="B392" s="8" t="str">
        <f>TRIM(SUBSTITUTE(SUBSTITUTE(SUBSTITUTE(SUBSTITUTE(SUBSTITUTE(SUBSTITUTE(SUBSTITUTE(SUBSTITUTE(SUBSTITUTE(SUBSTITUTE(SUBSTITUTE(SUBSTITUTE(SUBSTITUTE(SUBSTITUTE(SUBSTITUTE(SUBSTITUTE(SUBSTITUTE(SUBSTITUTE(SUBSTITUTE(A392,"ć","c"),"č","c"),"š","s"),"Š","S"),"ž","z"),"ñ","n"),"ü","u"),"í","i"),"é","e"),"ó","o"),"á","a"),"ņ","n"),"ģ","g"),"Ş","S"),"ş","s"),"ū","u"),"ë","e"),"ö","o"),"ä","a"))</f>
        <v>Scotty Pippen Jr.</v>
      </c>
      <c r="C392" s="8">
        <v>0</v>
      </c>
      <c r="D392">
        <f>_xlfn.XLOOKUP(A392,'Playoff VORP'!A:A,'Playoff VORP'!B:B,0)</f>
        <v>0</v>
      </c>
      <c r="E392">
        <f>C392+D392</f>
        <v>0</v>
      </c>
      <c r="F392" t="str">
        <f>IF(COUNTIF(Analysis!$C:$C,B392)&gt;0,"Matched","NO MATCH")</f>
        <v>Matched</v>
      </c>
    </row>
    <row r="393" spans="1:6" x14ac:dyDescent="0.25">
      <c r="A393" s="8" t="s">
        <v>693</v>
      </c>
      <c r="B393" s="8" t="str">
        <f>TRIM(SUBSTITUTE(SUBSTITUTE(SUBSTITUTE(SUBSTITUTE(SUBSTITUTE(SUBSTITUTE(SUBSTITUTE(SUBSTITUTE(SUBSTITUTE(SUBSTITUTE(SUBSTITUTE(SUBSTITUTE(SUBSTITUTE(SUBSTITUTE(SUBSTITUTE(SUBSTITUTE(SUBSTITUTE(SUBSTITUTE(SUBSTITUTE(A393,"ć","c"),"č","c"),"š","s"),"Š","S"),"ž","z"),"ñ","n"),"ü","u"),"í","i"),"é","e"),"ó","o"),"á","a"),"ņ","n"),"ģ","g"),"Ş","S"),"ş","s"),"ū","u"),"ë","e"),"ö","o"),"ä","a"))</f>
        <v>Pacôme Dadiet</v>
      </c>
      <c r="C393" s="8">
        <v>0</v>
      </c>
      <c r="D393">
        <f>_xlfn.XLOOKUP(A393,'Playoff VORP'!A:A,'Playoff VORP'!B:B,0)</f>
        <v>0</v>
      </c>
      <c r="E393">
        <f>C393+D393</f>
        <v>0</v>
      </c>
      <c r="F393" t="str">
        <f>IF(COUNTIF(Analysis!$C:$C,B393)&gt;0,"Matched","NO MATCH")</f>
        <v>NO MATCH</v>
      </c>
    </row>
    <row r="394" spans="1:6" x14ac:dyDescent="0.25">
      <c r="A394" s="8" t="s">
        <v>203</v>
      </c>
      <c r="B394" s="8" t="str">
        <f>TRIM(SUBSTITUTE(SUBSTITUTE(SUBSTITUTE(SUBSTITUTE(SUBSTITUTE(SUBSTITUTE(SUBSTITUTE(SUBSTITUTE(SUBSTITUTE(SUBSTITUTE(SUBSTITUTE(SUBSTITUTE(SUBSTITUTE(SUBSTITUTE(SUBSTITUTE(SUBSTITUTE(SUBSTITUTE(SUBSTITUTE(SUBSTITUTE(A394,"ć","c"),"č","c"),"š","s"),"Š","S"),"ž","z"),"ñ","n"),"ü","u"),"í","i"),"é","e"),"ó","o"),"á","a"),"ņ","n"),"ģ","g"),"Ş","S"),"ş","s"),"ū","u"),"ë","e"),"ö","o"),"ä","a"))</f>
        <v>Caleb Martin</v>
      </c>
      <c r="C394" s="8">
        <v>0</v>
      </c>
      <c r="D394">
        <f>_xlfn.XLOOKUP(A394,'Playoff VORP'!A:A,'Playoff VORP'!B:B,0)</f>
        <v>0</v>
      </c>
      <c r="E394">
        <f>C394+D394</f>
        <v>0</v>
      </c>
      <c r="F394" t="str">
        <f>IF(COUNTIF(Analysis!$C:$C,B394)&gt;0,"Matched","NO MATCH")</f>
        <v>Matched</v>
      </c>
    </row>
    <row r="395" spans="1:6" x14ac:dyDescent="0.25">
      <c r="A395" s="8" t="s">
        <v>549</v>
      </c>
      <c r="B395" s="8" t="str">
        <f>TRIM(SUBSTITUTE(SUBSTITUTE(SUBSTITUTE(SUBSTITUTE(SUBSTITUTE(SUBSTITUTE(SUBSTITUTE(SUBSTITUTE(SUBSTITUTE(SUBSTITUTE(SUBSTITUTE(SUBSTITUTE(SUBSTITUTE(SUBSTITUTE(SUBSTITUTE(SUBSTITUTE(SUBSTITUTE(SUBSTITUTE(SUBSTITUTE(A395,"ć","c"),"č","c"),"š","s"),"Š","S"),"ž","z"),"ñ","n"),"ü","u"),"í","i"),"é","e"),"ó","o"),"á","a"),"ņ","n"),"ģ","g"),"Ş","S"),"ş","s"),"ū","u"),"ë","e"),"ö","o"),"ä","a"))</f>
        <v>Trevor Keels</v>
      </c>
      <c r="C395" s="8">
        <v>0</v>
      </c>
      <c r="D395">
        <f>_xlfn.XLOOKUP(A395,'Playoff VORP'!A:A,'Playoff VORP'!B:B,0)</f>
        <v>0</v>
      </c>
      <c r="E395">
        <f>C395+D395</f>
        <v>0</v>
      </c>
      <c r="F395" t="str">
        <f>IF(COUNTIF(Analysis!$C:$C,B395)&gt;0,"Matched","NO MATCH")</f>
        <v>Matched</v>
      </c>
    </row>
    <row r="396" spans="1:6" x14ac:dyDescent="0.25">
      <c r="A396" s="8" t="s">
        <v>574</v>
      </c>
      <c r="B396" s="8" t="str">
        <f>TRIM(SUBSTITUTE(SUBSTITUTE(SUBSTITUTE(SUBSTITUTE(SUBSTITUTE(SUBSTITUTE(SUBSTITUTE(SUBSTITUTE(SUBSTITUTE(SUBSTITUTE(SUBSTITUTE(SUBSTITUTE(SUBSTITUTE(SUBSTITUTE(SUBSTITUTE(SUBSTITUTE(SUBSTITUTE(SUBSTITUTE(SUBSTITUTE(A396,"ć","c"),"č","c"),"š","s"),"Š","S"),"ž","z"),"ñ","n"),"ü","u"),"í","i"),"é","e"),"ó","o"),"á","a"),"ņ","n"),"ģ","g"),"Ş","S"),"ş","s"),"ū","u"),"ë","e"),"ö","o"),"ä","a"))</f>
        <v>Keshon Gilbert</v>
      </c>
      <c r="C396" s="8">
        <v>0</v>
      </c>
      <c r="D396">
        <f>_xlfn.XLOOKUP(A396,'Playoff VORP'!A:A,'Playoff VORP'!B:B,0)</f>
        <v>0</v>
      </c>
      <c r="E396">
        <f>C396+D396</f>
        <v>0</v>
      </c>
      <c r="F396" t="str">
        <f>IF(COUNTIF(Analysis!$C:$C,B396)&gt;0,"Matched","NO MATCH")</f>
        <v>Matched</v>
      </c>
    </row>
    <row r="397" spans="1:6" ht="30" x14ac:dyDescent="0.25">
      <c r="A397" s="8" t="s">
        <v>270</v>
      </c>
      <c r="B397" s="8" t="str">
        <f>TRIM(SUBSTITUTE(SUBSTITUTE(SUBSTITUTE(SUBSTITUTE(SUBSTITUTE(SUBSTITUTE(SUBSTITUTE(SUBSTITUTE(SUBSTITUTE(SUBSTITUTE(SUBSTITUTE(SUBSTITUTE(SUBSTITUTE(SUBSTITUTE(SUBSTITUTE(SUBSTITUTE(SUBSTITUTE(SUBSTITUTE(SUBSTITUTE(A397,"ć","c"),"č","c"),"š","s"),"Š","S"),"ž","z"),"ñ","n"),"ü","u"),"í","i"),"é","e"),"ó","o"),"á","a"),"ņ","n"),"ģ","g"),"Ş","S"),"ş","s"),"ū","u"),"ë","e"),"ö","o"),"ä","a"))</f>
        <v>Guerschon Yabusele</v>
      </c>
      <c r="C397" s="8">
        <v>-0.1</v>
      </c>
      <c r="D397">
        <f>_xlfn.XLOOKUP(A397,'Playoff VORP'!A:A,'Playoff VORP'!B:B,0)</f>
        <v>0</v>
      </c>
      <c r="E397">
        <f>C397+D397</f>
        <v>-0.1</v>
      </c>
      <c r="F397" t="str">
        <f>IF(COUNTIF(Analysis!$C:$C,B397)&gt;0,"Matched","NO MATCH")</f>
        <v>Matched</v>
      </c>
    </row>
    <row r="398" spans="1:6" x14ac:dyDescent="0.25">
      <c r="A398" s="8" t="s">
        <v>324</v>
      </c>
      <c r="B398" s="8" t="str">
        <f>TRIM(SUBSTITUTE(SUBSTITUTE(SUBSTITUTE(SUBSTITUTE(SUBSTITUTE(SUBSTITUTE(SUBSTITUTE(SUBSTITUTE(SUBSTITUTE(SUBSTITUTE(SUBSTITUTE(SUBSTITUTE(SUBSTITUTE(SUBSTITUTE(SUBSTITUTE(SUBSTITUTE(SUBSTITUTE(SUBSTITUTE(SUBSTITUTE(A398,"ć","c"),"č","c"),"š","s"),"Š","S"),"ž","z"),"ñ","n"),"ü","u"),"í","i"),"é","e"),"ó","o"),"á","a"),"ņ","n"),"ģ","g"),"Ş","S"),"ş","s"),"ū","u"),"ë","e"),"ö","o"),"ä","a"))</f>
        <v>Garrett Temple</v>
      </c>
      <c r="C398" s="8">
        <v>-0.1</v>
      </c>
      <c r="D398">
        <f>_xlfn.XLOOKUP(A398,'Playoff VORP'!A:A,'Playoff VORP'!B:B,0)</f>
        <v>0</v>
      </c>
      <c r="E398">
        <f>C398+D398</f>
        <v>-0.1</v>
      </c>
      <c r="F398" t="str">
        <f>IF(COUNTIF(Analysis!$C:$C,B398)&gt;0,"Matched","NO MATCH")</f>
        <v>Matched</v>
      </c>
    </row>
    <row r="399" spans="1:6" x14ac:dyDescent="0.25">
      <c r="A399" s="8" t="s">
        <v>409</v>
      </c>
      <c r="B399" s="8" t="str">
        <f>TRIM(SUBSTITUTE(SUBSTITUTE(SUBSTITUTE(SUBSTITUTE(SUBSTITUTE(SUBSTITUTE(SUBSTITUTE(SUBSTITUTE(SUBSTITUTE(SUBSTITUTE(SUBSTITUTE(SUBSTITUTE(SUBSTITUTE(SUBSTITUTE(SUBSTITUTE(SUBSTITUTE(SUBSTITUTE(SUBSTITUTE(SUBSTITUTE(A399,"ć","c"),"č","c"),"š","s"),"Š","S"),"ž","z"),"ñ","n"),"ü","u"),"í","i"),"é","e"),"ó","o"),"á","a"),"ņ","n"),"ģ","g"),"Ş","S"),"ş","s"),"ū","u"),"ë","e"),"ö","o"),"ä","a"))</f>
        <v>Isaac Jones</v>
      </c>
      <c r="C399" s="8">
        <v>-0.1</v>
      </c>
      <c r="D399">
        <f>_xlfn.XLOOKUP(A399,'Playoff VORP'!A:A,'Playoff VORP'!B:B,0)</f>
        <v>0</v>
      </c>
      <c r="E399">
        <f>C399+D399</f>
        <v>-0.1</v>
      </c>
      <c r="F399" t="str">
        <f>IF(COUNTIF(Analysis!$C:$C,B399)&gt;0,"Matched","NO MATCH")</f>
        <v>Matched</v>
      </c>
    </row>
    <row r="400" spans="1:6" x14ac:dyDescent="0.25">
      <c r="A400" s="8" t="s">
        <v>400</v>
      </c>
      <c r="B400" s="8" t="str">
        <f>TRIM(SUBSTITUTE(SUBSTITUTE(SUBSTITUTE(SUBSTITUTE(SUBSTITUTE(SUBSTITUTE(SUBSTITUTE(SUBSTITUTE(SUBSTITUTE(SUBSTITUTE(SUBSTITUTE(SUBSTITUTE(SUBSTITUTE(SUBSTITUTE(SUBSTITUTE(SUBSTITUTE(SUBSTITUTE(SUBSTITUTE(SUBSTITUTE(A400,"ć","c"),"č","c"),"š","s"),"Š","S"),"ž","z"),"ñ","n"),"ü","u"),"í","i"),"é","e"),"ó","o"),"á","a"),"ņ","n"),"ģ","g"),"Ş","S"),"ş","s"),"ū","u"),"ë","e"),"ö","o"),"ä","a"))</f>
        <v>Jalen Pickett</v>
      </c>
      <c r="C400" s="8">
        <v>-0.1</v>
      </c>
      <c r="D400">
        <f>_xlfn.XLOOKUP(A400,'Playoff VORP'!A:A,'Playoff VORP'!B:B,0)</f>
        <v>0</v>
      </c>
      <c r="E400">
        <f>C400+D400</f>
        <v>-0.1</v>
      </c>
      <c r="F400" t="str">
        <f>IF(COUNTIF(Analysis!$C:$C,B400)&gt;0,"Matched","NO MATCH")</f>
        <v>Matched</v>
      </c>
    </row>
    <row r="401" spans="1:6" x14ac:dyDescent="0.25">
      <c r="A401" s="8" t="s">
        <v>542</v>
      </c>
      <c r="B401" s="8" t="str">
        <f>TRIM(SUBSTITUTE(SUBSTITUTE(SUBSTITUTE(SUBSTITUTE(SUBSTITUTE(SUBSTITUTE(SUBSTITUTE(SUBSTITUTE(SUBSTITUTE(SUBSTITUTE(SUBSTITUTE(SUBSTITUTE(SUBSTITUTE(SUBSTITUTE(SUBSTITUTE(SUBSTITUTE(SUBSTITUTE(SUBSTITUTE(SUBSTITUTE(A401,"ć","c"),"č","c"),"š","s"),"Š","S"),"ž","z"),"ñ","n"),"ü","u"),"í","i"),"é","e"),"ó","o"),"á","a"),"ņ","n"),"ģ","g"),"Ş","S"),"ş","s"),"ū","u"),"ë","e"),"ö","o"),"ä","a"))</f>
        <v>Hunter Sallis</v>
      </c>
      <c r="C401" s="8">
        <v>-0.1</v>
      </c>
      <c r="D401">
        <f>_xlfn.XLOOKUP(A401,'Playoff VORP'!A:A,'Playoff VORP'!B:B,0)</f>
        <v>0</v>
      </c>
      <c r="E401">
        <f>C401+D401</f>
        <v>-0.1</v>
      </c>
      <c r="F401" t="str">
        <f>IF(COUNTIF(Analysis!$C:$C,B401)&gt;0,"Matched","NO MATCH")</f>
        <v>Matched</v>
      </c>
    </row>
    <row r="402" spans="1:6" x14ac:dyDescent="0.25">
      <c r="A402" s="8" t="s">
        <v>234</v>
      </c>
      <c r="B402" s="8" t="str">
        <f>TRIM(SUBSTITUTE(SUBSTITUTE(SUBSTITUTE(SUBSTITUTE(SUBSTITUTE(SUBSTITUTE(SUBSTITUTE(SUBSTITUTE(SUBSTITUTE(SUBSTITUTE(SUBSTITUTE(SUBSTITUTE(SUBSTITUTE(SUBSTITUTE(SUBSTITUTE(SUBSTITUTE(SUBSTITUTE(SUBSTITUTE(SUBSTITUTE(A402,"ć","c"),"č","c"),"š","s"),"Š","S"),"ž","z"),"ñ","n"),"ü","u"),"í","i"),"é","e"),"ó","o"),"á","a"),"ņ","n"),"ģ","g"),"Ş","S"),"ş","s"),"ū","u"),"ë","e"),"ö","o"),"ä","a"))</f>
        <v>Bilal Coulibaly</v>
      </c>
      <c r="C402" s="8">
        <v>-0.1</v>
      </c>
      <c r="D402">
        <f>_xlfn.XLOOKUP(A402,'Playoff VORP'!A:A,'Playoff VORP'!B:B,0)</f>
        <v>0</v>
      </c>
      <c r="E402">
        <f>C402+D402</f>
        <v>-0.1</v>
      </c>
      <c r="F402" t="str">
        <f>IF(COUNTIF(Analysis!$C:$C,B402)&gt;0,"Matched","NO MATCH")</f>
        <v>Matched</v>
      </c>
    </row>
    <row r="403" spans="1:6" x14ac:dyDescent="0.25">
      <c r="A403" s="8" t="s">
        <v>448</v>
      </c>
      <c r="B403" s="8" t="str">
        <f>TRIM(SUBSTITUTE(SUBSTITUTE(SUBSTITUTE(SUBSTITUTE(SUBSTITUTE(SUBSTITUTE(SUBSTITUTE(SUBSTITUTE(SUBSTITUTE(SUBSTITUTE(SUBSTITUTE(SUBSTITUTE(SUBSTITUTE(SUBSTITUTE(SUBSTITUTE(SUBSTITUTE(SUBSTITUTE(SUBSTITUTE(SUBSTITUTE(A403,"ć","c"),"č","c"),"š","s"),"Š","S"),"ž","z"),"ñ","n"),"ü","u"),"í","i"),"é","e"),"ó","o"),"á","a"),"ņ","n"),"ģ","g"),"Ş","S"),"ş","s"),"ū","u"),"ë","e"),"ö","o"),"ä","a"))</f>
        <v>Pete Nance</v>
      </c>
      <c r="C403" s="8">
        <v>-0.1</v>
      </c>
      <c r="D403">
        <f>_xlfn.XLOOKUP(A403,'Playoff VORP'!A:A,'Playoff VORP'!B:B,0)</f>
        <v>0</v>
      </c>
      <c r="E403">
        <f>C403+D403</f>
        <v>-0.1</v>
      </c>
      <c r="F403" t="str">
        <f>IF(COUNTIF(Analysis!$C:$C,B403)&gt;0,"Matched","NO MATCH")</f>
        <v>Matched</v>
      </c>
    </row>
    <row r="404" spans="1:6" x14ac:dyDescent="0.25">
      <c r="A404" s="8" t="s">
        <v>516</v>
      </c>
      <c r="B404" s="8" t="str">
        <f>TRIM(SUBSTITUTE(SUBSTITUTE(SUBSTITUTE(SUBSTITUTE(SUBSTITUTE(SUBSTITUTE(SUBSTITUTE(SUBSTITUTE(SUBSTITUTE(SUBSTITUTE(SUBSTITUTE(SUBSTITUTE(SUBSTITUTE(SUBSTITUTE(SUBSTITUTE(SUBSTITUTE(SUBSTITUTE(SUBSTITUTE(SUBSTITUTE(A404,"ć","c"),"č","c"),"š","s"),"Š","S"),"ž","z"),"ñ","n"),"ü","u"),"í","i"),"é","e"),"ó","o"),"á","a"),"ņ","n"),"ģ","g"),"Ş","S"),"ş","s"),"ū","u"),"ë","e"),"ö","o"),"ä","a"))</f>
        <v>Malevy Leons</v>
      </c>
      <c r="C404" s="8">
        <v>-0.1</v>
      </c>
      <c r="D404">
        <f>_xlfn.XLOOKUP(A404,'Playoff VORP'!A:A,'Playoff VORP'!B:B,0)</f>
        <v>0</v>
      </c>
      <c r="E404">
        <f>C404+D404</f>
        <v>-0.1</v>
      </c>
      <c r="F404" t="str">
        <f>IF(COUNTIF(Analysis!$C:$C,B404)&gt;0,"Matched","NO MATCH")</f>
        <v>Matched</v>
      </c>
    </row>
    <row r="405" spans="1:6" x14ac:dyDescent="0.25">
      <c r="A405" s="8" t="s">
        <v>567</v>
      </c>
      <c r="B405" s="8" t="str">
        <f>TRIM(SUBSTITUTE(SUBSTITUTE(SUBSTITUTE(SUBSTITUTE(SUBSTITUTE(SUBSTITUTE(SUBSTITUTE(SUBSTITUTE(SUBSTITUTE(SUBSTITUTE(SUBSTITUTE(SUBSTITUTE(SUBSTITUTE(SUBSTITUTE(SUBSTITUTE(SUBSTITUTE(SUBSTITUTE(SUBSTITUTE(SUBSTITUTE(A405,"ć","c"),"č","c"),"š","s"),"Š","S"),"ž","z"),"ñ","n"),"ü","u"),"í","i"),"é","e"),"ó","o"),"á","a"),"ņ","n"),"ģ","g"),"Ş","S"),"ş","s"),"ū","u"),"ë","e"),"ö","o"),"ä","a"))</f>
        <v>Payton Sandfort</v>
      </c>
      <c r="C405" s="8">
        <v>-0.1</v>
      </c>
      <c r="D405">
        <f>_xlfn.XLOOKUP(A405,'Playoff VORP'!A:A,'Playoff VORP'!B:B,0)</f>
        <v>0</v>
      </c>
      <c r="E405">
        <f>C405+D405</f>
        <v>-0.1</v>
      </c>
      <c r="F405" t="str">
        <f>IF(COUNTIF(Analysis!$C:$C,B405)&gt;0,"Matched","NO MATCH")</f>
        <v>Matched</v>
      </c>
    </row>
    <row r="406" spans="1:6" ht="30" x14ac:dyDescent="0.25">
      <c r="A406" s="8" t="s">
        <v>643</v>
      </c>
      <c r="B406" s="8" t="str">
        <f>TRIM(SUBSTITUTE(SUBSTITUTE(SUBSTITUTE(SUBSTITUTE(SUBSTITUTE(SUBSTITUTE(SUBSTITUTE(SUBSTITUTE(SUBSTITUTE(SUBSTITUTE(SUBSTITUTE(SUBSTITUTE(SUBSTITUTE(SUBSTITUTE(SUBSTITUTE(SUBSTITUTE(SUBSTITUTE(SUBSTITUTE(SUBSTITUTE(A406,"ć","c"),"č","c"),"š","s"),"Š","S"),"ž","z"),"ñ","n"),"ü","u"),"í","i"),"é","e"),"ó","o"),"á","a"),"ņ","n"),"ģ","g"),"Ş","S"),"ş","s"),"ū","u"),"ë","e"),"ö","o"),"ä","a"))</f>
        <v>Patrick Baldwin Jr.</v>
      </c>
      <c r="C406" s="8">
        <v>-0.1</v>
      </c>
      <c r="D406">
        <f>_xlfn.XLOOKUP(A406,'Playoff VORP'!A:A,'Playoff VORP'!B:B,0)</f>
        <v>0</v>
      </c>
      <c r="E406">
        <f>C406+D406</f>
        <v>-0.1</v>
      </c>
      <c r="F406" t="str">
        <f>IF(COUNTIF(Analysis!$C:$C,B406)&gt;0,"Matched","NO MATCH")</f>
        <v>Matched</v>
      </c>
    </row>
    <row r="407" spans="1:6" x14ac:dyDescent="0.25">
      <c r="A407" s="8" t="s">
        <v>525</v>
      </c>
      <c r="B407" s="8" t="str">
        <f>TRIM(SUBSTITUTE(SUBSTITUTE(SUBSTITUTE(SUBSTITUTE(SUBSTITUTE(SUBSTITUTE(SUBSTITUTE(SUBSTITUTE(SUBSTITUTE(SUBSTITUTE(SUBSTITUTE(SUBSTITUTE(SUBSTITUTE(SUBSTITUTE(SUBSTITUTE(SUBSTITUTE(SUBSTITUTE(SUBSTITUTE(SUBSTITUTE(A407,"ć","c"),"č","c"),"š","s"),"Š","S"),"ž","z"),"ñ","n"),"ü","u"),"í","i"),"é","e"),"ó","o"),"á","a"),"ņ","n"),"ģ","g"),"Ş","S"),"ş","s"),"ū","u"),"ë","e"),"ö","o"),"ä","a"))</f>
        <v>Monte Morris</v>
      </c>
      <c r="C407" s="8">
        <v>-0.1</v>
      </c>
      <c r="D407">
        <f>_xlfn.XLOOKUP(A407,'Playoff VORP'!A:A,'Playoff VORP'!B:B,0)</f>
        <v>0</v>
      </c>
      <c r="E407">
        <f>C407+D407</f>
        <v>-0.1</v>
      </c>
      <c r="F407" t="str">
        <f>IF(COUNTIF(Analysis!$C:$C,B407)&gt;0,"Matched","NO MATCH")</f>
        <v>Matched</v>
      </c>
    </row>
    <row r="408" spans="1:6" x14ac:dyDescent="0.25">
      <c r="A408" s="8" t="s">
        <v>518</v>
      </c>
      <c r="B408" s="8" t="str">
        <f>TRIM(SUBSTITUTE(SUBSTITUTE(SUBSTITUTE(SUBSTITUTE(SUBSTITUTE(SUBSTITUTE(SUBSTITUTE(SUBSTITUTE(SUBSTITUTE(SUBSTITUTE(SUBSTITUTE(SUBSTITUTE(SUBSTITUTE(SUBSTITUTE(SUBSTITUTE(SUBSTITUTE(SUBSTITUTE(SUBSTITUTE(SUBSTITUTE(A408,"ć","c"),"č","c"),"š","s"),"Š","S"),"ž","z"),"ñ","n"),"ü","u"),"í","i"),"é","e"),"ó","o"),"á","a"),"ņ","n"),"ģ","g"),"Ş","S"),"ş","s"),"ū","u"),"ë","e"),"ö","o"),"ä","a"))</f>
        <v>Mo Bamba</v>
      </c>
      <c r="C408" s="8">
        <v>-0.1</v>
      </c>
      <c r="D408">
        <f>_xlfn.XLOOKUP(A408,'Playoff VORP'!A:A,'Playoff VORP'!B:B,0)</f>
        <v>0</v>
      </c>
      <c r="E408">
        <f>C408+D408</f>
        <v>-0.1</v>
      </c>
      <c r="F408" t="str">
        <f>IF(COUNTIF(Analysis!$C:$C,B408)&gt;0,"Matched","NO MATCH")</f>
        <v>Matched</v>
      </c>
    </row>
    <row r="409" spans="1:6" x14ac:dyDescent="0.25">
      <c r="A409" s="8" t="s">
        <v>692</v>
      </c>
      <c r="B409" s="8" t="str">
        <f>TRIM(SUBSTITUTE(SUBSTITUTE(SUBSTITUTE(SUBSTITUTE(SUBSTITUTE(SUBSTITUTE(SUBSTITUTE(SUBSTITUTE(SUBSTITUTE(SUBSTITUTE(SUBSTITUTE(SUBSTITUTE(SUBSTITUTE(SUBSTITUTE(SUBSTITUTE(SUBSTITUTE(SUBSTITUTE(SUBSTITUTE(SUBSTITUTE(A409,"ć","c"),"č","c"),"š","s"),"Š","S"),"ž","z"),"ñ","n"),"ü","u"),"í","i"),"é","e"),"ó","o"),"á","a"),"ņ","n"),"ģ","g"),"Ş","S"),"ş","s"),"ū","u"),"ë","e"),"ö","o"),"ä","a"))</f>
        <v>Dario Saric</v>
      </c>
      <c r="C409" s="8">
        <v>-0.1</v>
      </c>
      <c r="D409">
        <f>_xlfn.XLOOKUP(A409,'Playoff VORP'!A:A,'Playoff VORP'!B:B,0)</f>
        <v>0</v>
      </c>
      <c r="E409">
        <f>C409+D409</f>
        <v>-0.1</v>
      </c>
      <c r="F409" t="str">
        <f>IF(COUNTIF(Analysis!$C:$C,B409)&gt;0,"Matched","NO MATCH")</f>
        <v>Matched</v>
      </c>
    </row>
    <row r="410" spans="1:6" x14ac:dyDescent="0.25">
      <c r="A410" s="8" t="s">
        <v>414</v>
      </c>
      <c r="B410" s="8" t="str">
        <f>TRIM(SUBSTITUTE(SUBSTITUTE(SUBSTITUTE(SUBSTITUTE(SUBSTITUTE(SUBSTITUTE(SUBSTITUTE(SUBSTITUTE(SUBSTITUTE(SUBSTITUTE(SUBSTITUTE(SUBSTITUTE(SUBSTITUTE(SUBSTITUTE(SUBSTITUTE(SUBSTITUTE(SUBSTITUTE(SUBSTITUTE(SUBSTITUTE(A410,"ć","c"),"č","c"),"š","s"),"Š","S"),"ž","z"),"ñ","n"),"ü","u"),"í","i"),"é","e"),"ó","o"),"á","a"),"ņ","n"),"ģ","g"),"Ş","S"),"ş","s"),"ū","u"),"ë","e"),"ö","o"),"ä","a"))</f>
        <v>Jamison Battle</v>
      </c>
      <c r="C410" s="8">
        <v>-0.1</v>
      </c>
      <c r="D410">
        <f>_xlfn.XLOOKUP(A410,'Playoff VORP'!A:A,'Playoff VORP'!B:B,0)</f>
        <v>0</v>
      </c>
      <c r="E410">
        <f>C410+D410</f>
        <v>-0.1</v>
      </c>
      <c r="F410" t="str">
        <f>IF(COUNTIF(Analysis!$C:$C,B410)&gt;0,"Matched","NO MATCH")</f>
        <v>Matched</v>
      </c>
    </row>
    <row r="411" spans="1:6" x14ac:dyDescent="0.25">
      <c r="A411" s="8" t="s">
        <v>466</v>
      </c>
      <c r="B411" s="8" t="str">
        <f>TRIM(SUBSTITUTE(SUBSTITUTE(SUBSTITUTE(SUBSTITUTE(SUBSTITUTE(SUBSTITUTE(SUBSTITUTE(SUBSTITUTE(SUBSTITUTE(SUBSTITUTE(SUBSTITUTE(SUBSTITUTE(SUBSTITUTE(SUBSTITUTE(SUBSTITUTE(SUBSTITUTE(SUBSTITUTE(SUBSTITUTE(SUBSTITUTE(A411,"ć","c"),"č","c"),"š","s"),"Š","S"),"ž","z"),"ñ","n"),"ü","u"),"í","i"),"é","e"),"ó","o"),"á","a"),"ņ","n"),"ģ","g"),"Ş","S"),"ş","s"),"ū","u"),"ë","e"),"ö","o"),"ä","a"))</f>
        <v>Jahmir Young</v>
      </c>
      <c r="C411" s="8">
        <v>-0.1</v>
      </c>
      <c r="D411">
        <f>_xlfn.XLOOKUP(A411,'Playoff VORP'!A:A,'Playoff VORP'!B:B,0)</f>
        <v>0</v>
      </c>
      <c r="E411">
        <f>C411+D411</f>
        <v>-0.1</v>
      </c>
      <c r="F411" t="str">
        <f>IF(COUNTIF(Analysis!$C:$C,B411)&gt;0,"Matched","NO MATCH")</f>
        <v>Matched</v>
      </c>
    </row>
    <row r="412" spans="1:6" x14ac:dyDescent="0.25">
      <c r="A412" s="8" t="s">
        <v>354</v>
      </c>
      <c r="B412" s="8" t="str">
        <f>TRIM(SUBSTITUTE(SUBSTITUTE(SUBSTITUTE(SUBSTITUTE(SUBSTITUTE(SUBSTITUTE(SUBSTITUTE(SUBSTITUTE(SUBSTITUTE(SUBSTITUTE(SUBSTITUTE(SUBSTITUTE(SUBSTITUTE(SUBSTITUTE(SUBSTITUTE(SUBSTITUTE(SUBSTITUTE(SUBSTITUTE(SUBSTITUTE(A412,"ć","c"),"č","c"),"š","s"),"Š","S"),"ž","z"),"ñ","n"),"ü","u"),"í","i"),"é","e"),"ó","o"),"á","a"),"ņ","n"),"ģ","g"),"Ş","S"),"ş","s"),"ū","u"),"ë","e"),"ö","o"),"ä","a"))</f>
        <v>Jase Richardson</v>
      </c>
      <c r="C412" s="8">
        <v>-0.1</v>
      </c>
      <c r="D412">
        <f>_xlfn.XLOOKUP(A412,'Playoff VORP'!A:A,'Playoff VORP'!B:B,0)</f>
        <v>0.1</v>
      </c>
      <c r="E412">
        <f>C412+D412</f>
        <v>0</v>
      </c>
      <c r="F412" t="str">
        <f>IF(COUNTIF(Analysis!$C:$C,B412)&gt;0,"Matched","NO MATCH")</f>
        <v>Matched</v>
      </c>
    </row>
    <row r="413" spans="1:6" x14ac:dyDescent="0.25">
      <c r="A413" s="8" t="s">
        <v>500</v>
      </c>
      <c r="B413" s="8" t="str">
        <f>TRIM(SUBSTITUTE(SUBSTITUTE(SUBSTITUTE(SUBSTITUTE(SUBSTITUTE(SUBSTITUTE(SUBSTITUTE(SUBSTITUTE(SUBSTITUTE(SUBSTITUTE(SUBSTITUTE(SUBSTITUTE(SUBSTITUTE(SUBSTITUTE(SUBSTITUTE(SUBSTITUTE(SUBSTITUTE(SUBSTITUTE(SUBSTITUTE(A413,"ć","c"),"č","c"),"š","s"),"Š","S"),"ž","z"),"ñ","n"),"ü","u"),"í","i"),"é","e"),"ó","o"),"á","a"),"ņ","n"),"ģ","g"),"Ş","S"),"ş","s"),"ū","u"),"ë","e"),"ö","o"),"ä","a"))</f>
        <v>Chucky Hepburn</v>
      </c>
      <c r="C413" s="8">
        <v>-0.1</v>
      </c>
      <c r="D413">
        <f>_xlfn.XLOOKUP(A413,'Playoff VORP'!A:A,'Playoff VORP'!B:B,0)</f>
        <v>0</v>
      </c>
      <c r="E413">
        <f>C413+D413</f>
        <v>-0.1</v>
      </c>
      <c r="F413" t="str">
        <f>IF(COUNTIF(Analysis!$C:$C,B413)&gt;0,"Matched","NO MATCH")</f>
        <v>Matched</v>
      </c>
    </row>
    <row r="414" spans="1:6" x14ac:dyDescent="0.25">
      <c r="A414" s="8" t="s">
        <v>550</v>
      </c>
      <c r="B414" s="8" t="str">
        <f>TRIM(SUBSTITUTE(SUBSTITUTE(SUBSTITUTE(SUBSTITUTE(SUBSTITUTE(SUBSTITUTE(SUBSTITUTE(SUBSTITUTE(SUBSTITUTE(SUBSTITUTE(SUBSTITUTE(SUBSTITUTE(SUBSTITUTE(SUBSTITUTE(SUBSTITUTE(SUBSTITUTE(SUBSTITUTE(SUBSTITUTE(SUBSTITUTE(A414,"ć","c"),"č","c"),"š","s"),"Š","S"),"ž","z"),"ñ","n"),"ü","u"),"í","i"),"é","e"),"ó","o"),"á","a"),"ņ","n"),"ģ","g"),"Ş","S"),"ş","s"),"ū","u"),"ë","e"),"ö","o"),"ä","a"))</f>
        <v>Sean Pedulla</v>
      </c>
      <c r="C414" s="8">
        <v>-0.1</v>
      </c>
      <c r="D414">
        <f>_xlfn.XLOOKUP(A414,'Playoff VORP'!A:A,'Playoff VORP'!B:B,0)</f>
        <v>0</v>
      </c>
      <c r="E414">
        <f>C414+D414</f>
        <v>-0.1</v>
      </c>
      <c r="F414" t="str">
        <f>IF(COUNTIF(Analysis!$C:$C,B414)&gt;0,"Matched","NO MATCH")</f>
        <v>Matched</v>
      </c>
    </row>
    <row r="415" spans="1:6" x14ac:dyDescent="0.25">
      <c r="A415" s="8" t="s">
        <v>490</v>
      </c>
      <c r="B415" s="8" t="str">
        <f>TRIM(SUBSTITUTE(SUBSTITUTE(SUBSTITUTE(SUBSTITUTE(SUBSTITUTE(SUBSTITUTE(SUBSTITUTE(SUBSTITUTE(SUBSTITUTE(SUBSTITUTE(SUBSTITUTE(SUBSTITUTE(SUBSTITUTE(SUBSTITUTE(SUBSTITUTE(SUBSTITUTE(SUBSTITUTE(SUBSTITUTE(SUBSTITUTE(A415,"ć","c"),"č","c"),"š","s"),"Š","S"),"ž","z"),"ñ","n"),"ü","u"),"í","i"),"é","e"),"ó","o"),"á","a"),"ņ","n"),"ģ","g"),"Ş","S"),"ş","s"),"ū","u"),"ë","e"),"ö","o"),"ä","a"))</f>
        <v>Tyson Etienne</v>
      </c>
      <c r="C415" s="8">
        <v>-0.1</v>
      </c>
      <c r="D415">
        <f>_xlfn.XLOOKUP(A415,'Playoff VORP'!A:A,'Playoff VORP'!B:B,0)</f>
        <v>0</v>
      </c>
      <c r="E415">
        <f>C415+D415</f>
        <v>-0.1</v>
      </c>
      <c r="F415" t="str">
        <f>IF(COUNTIF(Analysis!$C:$C,B415)&gt;0,"Matched","NO MATCH")</f>
        <v>Matched</v>
      </c>
    </row>
    <row r="416" spans="1:6" x14ac:dyDescent="0.25">
      <c r="A416" s="8" t="s">
        <v>369</v>
      </c>
      <c r="B416" s="8" t="str">
        <f>TRIM(SUBSTITUTE(SUBSTITUTE(SUBSTITUTE(SUBSTITUTE(SUBSTITUTE(SUBSTITUTE(SUBSTITUTE(SUBSTITUTE(SUBSTITUTE(SUBSTITUTE(SUBSTITUTE(SUBSTITUTE(SUBSTITUTE(SUBSTITUTE(SUBSTITUTE(SUBSTITUTE(SUBSTITUTE(SUBSTITUTE(SUBSTITUTE(A416,"ć","c"),"č","c"),"š","s"),"Š","S"),"ž","z"),"ñ","n"),"ü","u"),"í","i"),"é","e"),"ó","o"),"á","a"),"ņ","n"),"ģ","g"),"Ş","S"),"ş","s"),"ū","u"),"ë","e"),"ö","o"),"ä","a"))</f>
        <v>Julian Strawther</v>
      </c>
      <c r="C416" s="8">
        <v>-0.1</v>
      </c>
      <c r="D416">
        <f>_xlfn.XLOOKUP(A416,'Playoff VORP'!A:A,'Playoff VORP'!B:B,0)</f>
        <v>0</v>
      </c>
      <c r="E416">
        <f>C416+D416</f>
        <v>-0.1</v>
      </c>
      <c r="F416" t="str">
        <f>IF(COUNTIF(Analysis!$C:$C,B416)&gt;0,"Matched","NO MATCH")</f>
        <v>Matched</v>
      </c>
    </row>
    <row r="417" spans="1:6" x14ac:dyDescent="0.25">
      <c r="A417" s="8" t="s">
        <v>350</v>
      </c>
      <c r="B417" s="8" t="str">
        <f>TRIM(SUBSTITUTE(SUBSTITUTE(SUBSTITUTE(SUBSTITUTE(SUBSTITUTE(SUBSTITUTE(SUBSTITUTE(SUBSTITUTE(SUBSTITUTE(SUBSTITUTE(SUBSTITUTE(SUBSTITUTE(SUBSTITUTE(SUBSTITUTE(SUBSTITUTE(SUBSTITUTE(SUBSTITUTE(SUBSTITUTE(SUBSTITUTE(A417,"ć","c"),"č","c"),"š","s"),"Š","S"),"ž","z"),"ñ","n"),"ü","u"),"í","i"),"é","e"),"ó","o"),"á","a"),"ņ","n"),"ģ","g"),"Ş","S"),"ş","s"),"ū","u"),"ë","e"),"ö","o"),"ä","a"))</f>
        <v>Aaron Holiday</v>
      </c>
      <c r="C417" s="8">
        <v>-0.1</v>
      </c>
      <c r="D417">
        <f>_xlfn.XLOOKUP(A417,'Playoff VORP'!A:A,'Playoff VORP'!B:B,0)</f>
        <v>-0.1</v>
      </c>
      <c r="E417">
        <f>C417+D417</f>
        <v>-0.2</v>
      </c>
      <c r="F417" t="str">
        <f>IF(COUNTIF(Analysis!$C:$C,B417)&gt;0,"Matched","NO MATCH")</f>
        <v>Matched</v>
      </c>
    </row>
    <row r="418" spans="1:6" x14ac:dyDescent="0.25">
      <c r="A418" s="8" t="s">
        <v>547</v>
      </c>
      <c r="B418" s="8" t="str">
        <f>TRIM(SUBSTITUTE(SUBSTITUTE(SUBSTITUTE(SUBSTITUTE(SUBSTITUTE(SUBSTITUTE(SUBSTITUTE(SUBSTITUTE(SUBSTITUTE(SUBSTITUTE(SUBSTITUTE(SUBSTITUTE(SUBSTITUTE(SUBSTITUTE(SUBSTITUTE(SUBSTITUTE(SUBSTITUTE(SUBSTITUTE(SUBSTITUTE(A418,"ć","c"),"č","c"),"š","s"),"Š","S"),"ž","z"),"ñ","n"),"ü","u"),"í","i"),"é","e"),"ó","o"),"á","a"),"ņ","n"),"ģ","g"),"Ş","S"),"ş","s"),"ū","u"),"ë","e"),"ö","o"),"ä","a"))</f>
        <v>Alex Morales</v>
      </c>
      <c r="C418" s="8">
        <v>-0.1</v>
      </c>
      <c r="D418">
        <f>_xlfn.XLOOKUP(A418,'Playoff VORP'!A:A,'Playoff VORP'!B:B,0)</f>
        <v>0</v>
      </c>
      <c r="E418">
        <f>C418+D418</f>
        <v>-0.1</v>
      </c>
      <c r="F418" t="str">
        <f>IF(COUNTIF(Analysis!$C:$C,B418)&gt;0,"Matched","NO MATCH")</f>
        <v>Matched</v>
      </c>
    </row>
    <row r="419" spans="1:6" x14ac:dyDescent="0.25">
      <c r="A419" s="8" t="s">
        <v>554</v>
      </c>
      <c r="B419" s="8" t="str">
        <f>TRIM(SUBSTITUTE(SUBSTITUTE(SUBSTITUTE(SUBSTITUTE(SUBSTITUTE(SUBSTITUTE(SUBSTITUTE(SUBSTITUTE(SUBSTITUTE(SUBSTITUTE(SUBSTITUTE(SUBSTITUTE(SUBSTITUTE(SUBSTITUTE(SUBSTITUTE(SUBSTITUTE(SUBSTITUTE(SUBSTITUTE(SUBSTITUTE(A419,"ć","c"),"č","c"),"š","s"),"Š","S"),"ž","z"),"ñ","n"),"ü","u"),"í","i"),"é","e"),"ó","o"),"á","a"),"ņ","n"),"ģ","g"),"Ş","S"),"ş","s"),"ū","u"),"ë","e"),"ö","o"),"ä","a"))</f>
        <v>Cody Martin</v>
      </c>
      <c r="C419" s="8">
        <v>-0.1</v>
      </c>
      <c r="D419">
        <f>_xlfn.XLOOKUP(A419,'Playoff VORP'!A:A,'Playoff VORP'!B:B,0)</f>
        <v>0</v>
      </c>
      <c r="E419">
        <f>C419+D419</f>
        <v>-0.1</v>
      </c>
      <c r="F419" t="str">
        <f>IF(COUNTIF(Analysis!$C:$C,B419)&gt;0,"Matched","NO MATCH")</f>
        <v>Matched</v>
      </c>
    </row>
    <row r="420" spans="1:6" x14ac:dyDescent="0.25">
      <c r="A420" s="8" t="s">
        <v>378</v>
      </c>
      <c r="B420" s="8" t="str">
        <f>TRIM(SUBSTITUTE(SUBSTITUTE(SUBSTITUTE(SUBSTITUTE(SUBSTITUTE(SUBSTITUTE(SUBSTITUTE(SUBSTITUTE(SUBSTITUTE(SUBSTITUTE(SUBSTITUTE(SUBSTITUTE(SUBSTITUTE(SUBSTITUTE(SUBSTITUTE(SUBSTITUTE(SUBSTITUTE(SUBSTITUTE(SUBSTITUTE(A420,"ć","c"),"č","c"),"š","s"),"Š","S"),"ž","z"),"ñ","n"),"ü","u"),"í","i"),"é","e"),"ó","o"),"á","a"),"ņ","n"),"ģ","g"),"Ş","S"),"ş","s"),"ū","u"),"ë","e"),"ö","o"),"ä","a"))</f>
        <v>Lindy Waters III</v>
      </c>
      <c r="C420" s="8">
        <v>-0.1</v>
      </c>
      <c r="D420">
        <f>_xlfn.XLOOKUP(A420,'Playoff VORP'!A:A,'Playoff VORP'!B:B,0)</f>
        <v>0</v>
      </c>
      <c r="E420">
        <f>C420+D420</f>
        <v>-0.1</v>
      </c>
      <c r="F420" t="str">
        <f>IF(COUNTIF(Analysis!$C:$C,B420)&gt;0,"Matched","NO MATCH")</f>
        <v>Matched</v>
      </c>
    </row>
    <row r="421" spans="1:6" x14ac:dyDescent="0.25">
      <c r="A421" s="8" t="s">
        <v>464</v>
      </c>
      <c r="B421" s="8" t="str">
        <f>TRIM(SUBSTITUTE(SUBSTITUTE(SUBSTITUTE(SUBSTITUTE(SUBSTITUTE(SUBSTITUTE(SUBSTITUTE(SUBSTITUTE(SUBSTITUTE(SUBSTITUTE(SUBSTITUTE(SUBSTITUTE(SUBSTITUTE(SUBSTITUTE(SUBSTITUTE(SUBSTITUTE(SUBSTITUTE(SUBSTITUTE(SUBSTITUTE(A421,"ć","c"),"č","c"),"š","s"),"Š","S"),"ž","z"),"ñ","n"),"ü","u"),"í","i"),"é","e"),"ó","o"),"á","a"),"ņ","n"),"ģ","g"),"Ş","S"),"ş","s"),"ū","u"),"ë","e"),"ö","o"),"ä","a"))</f>
        <v>Max Shulga</v>
      </c>
      <c r="C421" s="8">
        <v>-0.1</v>
      </c>
      <c r="D421">
        <f>_xlfn.XLOOKUP(A421,'Playoff VORP'!A:A,'Playoff VORP'!B:B,0)</f>
        <v>0</v>
      </c>
      <c r="E421">
        <f>C421+D421</f>
        <v>-0.1</v>
      </c>
      <c r="F421" t="str">
        <f>IF(COUNTIF(Analysis!$C:$C,B421)&gt;0,"Matched","NO MATCH")</f>
        <v>Matched</v>
      </c>
    </row>
    <row r="422" spans="1:6" x14ac:dyDescent="0.25">
      <c r="A422" s="8" t="s">
        <v>484</v>
      </c>
      <c r="B422" s="8" t="str">
        <f>TRIM(SUBSTITUTE(SUBSTITUTE(SUBSTITUTE(SUBSTITUTE(SUBSTITUTE(SUBSTITUTE(SUBSTITUTE(SUBSTITUTE(SUBSTITUTE(SUBSTITUTE(SUBSTITUTE(SUBSTITUTE(SUBSTITUTE(SUBSTITUTE(SUBSTITUTE(SUBSTITUTE(SUBSTITUTE(SUBSTITUTE(SUBSTITUTE(A422,"ć","c"),"č","c"),"š","s"),"Š","S"),"ž","z"),"ñ","n"),"ü","u"),"í","i"),"é","e"),"ó","o"),"á","a"),"ņ","n"),"ģ","g"),"Ş","S"),"ş","s"),"ū","u"),"ë","e"),"ö","o"),"ä","a"))</f>
        <v>Alijah Martin</v>
      </c>
      <c r="C422" s="8">
        <v>-0.1</v>
      </c>
      <c r="D422">
        <f>_xlfn.XLOOKUP(A422,'Playoff VORP'!A:A,'Playoff VORP'!B:B,0)</f>
        <v>0</v>
      </c>
      <c r="E422">
        <f>C422+D422</f>
        <v>-0.1</v>
      </c>
      <c r="F422" t="str">
        <f>IF(COUNTIF(Analysis!$C:$C,B422)&gt;0,"Matched","NO MATCH")</f>
        <v>Matched</v>
      </c>
    </row>
    <row r="423" spans="1:6" x14ac:dyDescent="0.25">
      <c r="A423" s="8" t="s">
        <v>527</v>
      </c>
      <c r="B423" s="8" t="str">
        <f>TRIM(SUBSTITUTE(SUBSTITUTE(SUBSTITUTE(SUBSTITUTE(SUBSTITUTE(SUBSTITUTE(SUBSTITUTE(SUBSTITUTE(SUBSTITUTE(SUBSTITUTE(SUBSTITUTE(SUBSTITUTE(SUBSTITUTE(SUBSTITUTE(SUBSTITUTE(SUBSTITUTE(SUBSTITUTE(SUBSTITUTE(SUBSTITUTE(A423,"ć","c"),"č","c"),"š","s"),"Š","S"),"ž","z"),"ñ","n"),"ü","u"),"í","i"),"é","e"),"ó","o"),"á","a"),"ņ","n"),"ģ","g"),"Ş","S"),"ş","s"),"ū","u"),"ë","e"),"ö","o"),"ä","a"))</f>
        <v>Yuki Kawamura</v>
      </c>
      <c r="C423" s="8">
        <v>-0.1</v>
      </c>
      <c r="D423">
        <f>_xlfn.XLOOKUP(A423,'Playoff VORP'!A:A,'Playoff VORP'!B:B,0)</f>
        <v>0</v>
      </c>
      <c r="E423">
        <f>C423+D423</f>
        <v>-0.1</v>
      </c>
      <c r="F423" t="str">
        <f>IF(COUNTIF(Analysis!$C:$C,B423)&gt;0,"Matched","NO MATCH")</f>
        <v>Matched</v>
      </c>
    </row>
    <row r="424" spans="1:6" x14ac:dyDescent="0.25">
      <c r="A424" s="8" t="s">
        <v>434</v>
      </c>
      <c r="B424" s="8" t="str">
        <f>TRIM(SUBSTITUTE(SUBSTITUTE(SUBSTITUTE(SUBSTITUTE(SUBSTITUTE(SUBSTITUTE(SUBSTITUTE(SUBSTITUTE(SUBSTITUTE(SUBSTITUTE(SUBSTITUTE(SUBSTITUTE(SUBSTITUTE(SUBSTITUTE(SUBSTITUTE(SUBSTITUTE(SUBSTITUTE(SUBSTITUTE(SUBSTITUTE(A424,"ć","c"),"č","c"),"š","s"),"Š","S"),"ž","z"),"ñ","n"),"ü","u"),"í","i"),"é","e"),"ó","o"),"á","a"),"ņ","n"),"ģ","g"),"Ş","S"),"ş","s"),"ū","u"),"ë","e"),"ö","o"),"ä","a"))</f>
        <v>Adou Thiero</v>
      </c>
      <c r="C424" s="8">
        <v>-0.1</v>
      </c>
      <c r="D424">
        <f>_xlfn.XLOOKUP(A424,'Playoff VORP'!A:A,'Playoff VORP'!B:B,0)</f>
        <v>-0.1</v>
      </c>
      <c r="E424">
        <f>C424+D424</f>
        <v>-0.2</v>
      </c>
      <c r="F424" t="str">
        <f>IF(COUNTIF(Analysis!$C:$C,B424)&gt;0,"Matched","NO MATCH")</f>
        <v>Matched</v>
      </c>
    </row>
    <row r="425" spans="1:6" x14ac:dyDescent="0.25">
      <c r="A425" s="8" t="s">
        <v>442</v>
      </c>
      <c r="B425" s="8" t="str">
        <f>TRIM(SUBSTITUTE(SUBSTITUTE(SUBSTITUTE(SUBSTITUTE(SUBSTITUTE(SUBSTITUTE(SUBSTITUTE(SUBSTITUTE(SUBSTITUTE(SUBSTITUTE(SUBSTITUTE(SUBSTITUTE(SUBSTITUTE(SUBSTITUTE(SUBSTITUTE(SUBSTITUTE(SUBSTITUTE(SUBSTITUTE(SUBSTITUTE(A425,"ć","c"),"č","c"),"š","s"),"Š","S"),"ž","z"),"ñ","n"),"ü","u"),"í","i"),"é","e"),"ó","o"),"á","a"),"ņ","n"),"ģ","g"),"Ş","S"),"ş","s"),"ū","u"),"ë","e"),"ö","o"),"ä","a"))</f>
        <v>Pat Spencer</v>
      </c>
      <c r="C425" s="8">
        <v>-0.1</v>
      </c>
      <c r="D425">
        <f>_xlfn.XLOOKUP(A425,'Playoff VORP'!A:A,'Playoff VORP'!B:B,0)</f>
        <v>0</v>
      </c>
      <c r="E425">
        <f>C425+D425</f>
        <v>-0.1</v>
      </c>
      <c r="F425" t="str">
        <f>IF(COUNTIF(Analysis!$C:$C,B425)&gt;0,"Matched","NO MATCH")</f>
        <v>Matched</v>
      </c>
    </row>
    <row r="426" spans="1:6" x14ac:dyDescent="0.25">
      <c r="A426" s="8" t="s">
        <v>691</v>
      </c>
      <c r="B426" s="8" t="s">
        <v>155</v>
      </c>
      <c r="C426" s="8">
        <v>-0.1</v>
      </c>
      <c r="D426">
        <f>_xlfn.XLOOKUP(A426,'Playoff VORP'!A:A,'Playoff VORP'!B:B,0)</f>
        <v>-0.1</v>
      </c>
      <c r="E426">
        <f>C426+D426</f>
        <v>-0.2</v>
      </c>
      <c r="F426" t="str">
        <f>IF(COUNTIF(Analysis!$C:$C,B426)&gt;0,"Matched","NO MATCH")</f>
        <v>Matched</v>
      </c>
    </row>
    <row r="427" spans="1:6" x14ac:dyDescent="0.25">
      <c r="A427" s="8" t="s">
        <v>492</v>
      </c>
      <c r="B427" s="8" t="str">
        <f>TRIM(SUBSTITUTE(SUBSTITUTE(SUBSTITUTE(SUBSTITUTE(SUBSTITUTE(SUBSTITUTE(SUBSTITUTE(SUBSTITUTE(SUBSTITUTE(SUBSTITUTE(SUBSTITUTE(SUBSTITUTE(SUBSTITUTE(SUBSTITUTE(SUBSTITUTE(SUBSTITUTE(SUBSTITUTE(SUBSTITUTE(SUBSTITUTE(A427,"ć","c"),"č","c"),"š","s"),"Š","S"),"ž","z"),"ñ","n"),"ü","u"),"í","i"),"é","e"),"ó","o"),"á","a"),"ņ","n"),"ģ","g"),"Ş","S"),"ş","s"),"ū","u"),"ë","e"),"ö","o"),"ä","a"))</f>
        <v>Brooks Barnhizer</v>
      </c>
      <c r="C427" s="8">
        <v>-0.1</v>
      </c>
      <c r="D427">
        <f>_xlfn.XLOOKUP(A427,'Playoff VORP'!A:A,'Playoff VORP'!B:B,0)</f>
        <v>0</v>
      </c>
      <c r="E427">
        <f>C427+D427</f>
        <v>-0.1</v>
      </c>
      <c r="F427" t="str">
        <f>IF(COUNTIF(Analysis!$C:$C,B427)&gt;0,"Matched","NO MATCH")</f>
        <v>Matched</v>
      </c>
    </row>
    <row r="428" spans="1:6" x14ac:dyDescent="0.25">
      <c r="A428" s="8" t="s">
        <v>408</v>
      </c>
      <c r="B428" s="8" t="str">
        <f>TRIM(SUBSTITUTE(SUBSTITUTE(SUBSTITUTE(SUBSTITUTE(SUBSTITUTE(SUBSTITUTE(SUBSTITUTE(SUBSTITUTE(SUBSTITUTE(SUBSTITUTE(SUBSTITUTE(SUBSTITUTE(SUBSTITUTE(SUBSTITUTE(SUBSTITUTE(SUBSTITUTE(SUBSTITUTE(SUBSTITUTE(SUBSTITUTE(A428,"ć","c"),"č","c"),"š","s"),"Š","S"),"ž","z"),"ñ","n"),"ü","u"),"í","i"),"é","e"),"ó","o"),"á","a"),"ņ","n"),"ģ","g"),"Ş","S"),"ş","s"),"ū","u"),"ë","e"),"ö","o"),"ä","a"))</f>
        <v>Jaylen Clark</v>
      </c>
      <c r="C428" s="8">
        <v>-0.1</v>
      </c>
      <c r="D428">
        <f>_xlfn.XLOOKUP(A428,'Playoff VORP'!A:A,'Playoff VORP'!B:B,0)</f>
        <v>0</v>
      </c>
      <c r="E428">
        <f>C428+D428</f>
        <v>-0.1</v>
      </c>
      <c r="F428" t="str">
        <f>IF(COUNTIF(Analysis!$C:$C,B428)&gt;0,"Matched","NO MATCH")</f>
        <v>Matched</v>
      </c>
    </row>
    <row r="429" spans="1:6" x14ac:dyDescent="0.25">
      <c r="A429" s="8" t="s">
        <v>560</v>
      </c>
      <c r="B429" s="8" t="str">
        <f>TRIM(SUBSTITUTE(SUBSTITUTE(SUBSTITUTE(SUBSTITUTE(SUBSTITUTE(SUBSTITUTE(SUBSTITUTE(SUBSTITUTE(SUBSTITUTE(SUBSTITUTE(SUBSTITUTE(SUBSTITUTE(SUBSTITUTE(SUBSTITUTE(SUBSTITUTE(SUBSTITUTE(SUBSTITUTE(SUBSTITUTE(SUBSTITUTE(A429,"ć","c"),"č","c"),"š","s"),"Š","S"),"ž","z"),"ñ","n"),"ü","u"),"í","i"),"é","e"),"ó","o"),"á","a"),"ņ","n"),"ģ","g"),"Ş","S"),"ş","s"),"ū","u"),"ë","e"),"ö","o"),"ä","a"))</f>
        <v>Jahmyl Telfort</v>
      </c>
      <c r="C429" s="8">
        <v>-0.1</v>
      </c>
      <c r="D429">
        <f>_xlfn.XLOOKUP(A429,'Playoff VORP'!A:A,'Playoff VORP'!B:B,0)</f>
        <v>0</v>
      </c>
      <c r="E429">
        <f>C429+D429</f>
        <v>-0.1</v>
      </c>
      <c r="F429" t="str">
        <f>IF(COUNTIF(Analysis!$C:$C,B429)&gt;0,"Matched","NO MATCH")</f>
        <v>Matched</v>
      </c>
    </row>
    <row r="430" spans="1:6" x14ac:dyDescent="0.25">
      <c r="A430" s="8" t="s">
        <v>323</v>
      </c>
      <c r="B430" s="8" t="str">
        <f>TRIM(SUBSTITUTE(SUBSTITUTE(SUBSTITUTE(SUBSTITUTE(SUBSTITUTE(SUBSTITUTE(SUBSTITUTE(SUBSTITUTE(SUBSTITUTE(SUBSTITUTE(SUBSTITUTE(SUBSTITUTE(SUBSTITUTE(SUBSTITUTE(SUBSTITUTE(SUBSTITUTE(SUBSTITUTE(SUBSTITUTE(SUBSTITUTE(A430,"ć","c"),"č","c"),"š","s"),"Š","S"),"ž","z"),"ñ","n"),"ü","u"),"í","i"),"é","e"),"ó","o"),"á","a"),"ņ","n"),"ģ","g"),"Ş","S"),"ş","s"),"ū","u"),"ë","e"),"ö","o"),"ä","a"))</f>
        <v>Gary Harris</v>
      </c>
      <c r="C430" s="8">
        <v>-0.1</v>
      </c>
      <c r="D430">
        <f>_xlfn.XLOOKUP(A430,'Playoff VORP'!A:A,'Playoff VORP'!B:B,0)</f>
        <v>0</v>
      </c>
      <c r="E430">
        <f>C430+D430</f>
        <v>-0.1</v>
      </c>
      <c r="F430" t="str">
        <f>IF(COUNTIF(Analysis!$C:$C,B430)&gt;0,"Matched","NO MATCH")</f>
        <v>Matched</v>
      </c>
    </row>
    <row r="431" spans="1:6" x14ac:dyDescent="0.25">
      <c r="A431" s="8" t="s">
        <v>239</v>
      </c>
      <c r="B431" s="8" t="str">
        <f>TRIM(SUBSTITUTE(SUBSTITUTE(SUBSTITUTE(SUBSTITUTE(SUBSTITUTE(SUBSTITUTE(SUBSTITUTE(SUBSTITUTE(SUBSTITUTE(SUBSTITUTE(SUBSTITUTE(SUBSTITUTE(SUBSTITUTE(SUBSTITUTE(SUBSTITUTE(SUBSTITUTE(SUBSTITUTE(SUBSTITUTE(SUBSTITUTE(A431,"ć","c"),"č","c"),"š","s"),"Š","S"),"ž","z"),"ñ","n"),"ü","u"),"í","i"),"é","e"),"ó","o"),"á","a"),"ņ","n"),"ģ","g"),"Ş","S"),"ş","s"),"ū","u"),"ë","e"),"ö","o"),"ä","a"))</f>
        <v>Tyus Jones</v>
      </c>
      <c r="C431" s="8">
        <v>-0.1</v>
      </c>
      <c r="D431">
        <f>_xlfn.XLOOKUP(A431,'Playoff VORP'!A:A,'Playoff VORP'!B:B,0)</f>
        <v>0</v>
      </c>
      <c r="E431">
        <f>C431+D431</f>
        <v>-0.1</v>
      </c>
      <c r="F431" t="str">
        <f>IF(COUNTIF(Analysis!$C:$C,B431)&gt;0,"Matched","NO MATCH")</f>
        <v>Matched</v>
      </c>
    </row>
    <row r="432" spans="1:6" x14ac:dyDescent="0.25">
      <c r="A432" s="8" t="s">
        <v>493</v>
      </c>
      <c r="B432" s="8" t="str">
        <f>TRIM(SUBSTITUTE(SUBSTITUTE(SUBSTITUTE(SUBSTITUTE(SUBSTITUTE(SUBSTITUTE(SUBSTITUTE(SUBSTITUTE(SUBSTITUTE(SUBSTITUTE(SUBSTITUTE(SUBSTITUTE(SUBSTITUTE(SUBSTITUTE(SUBSTITUTE(SUBSTITUTE(SUBSTITUTE(SUBSTITUTE(SUBSTITUTE(A432,"ć","c"),"č","c"),"š","s"),"Š","S"),"ž","z"),"ñ","n"),"ü","u"),"í","i"),"é","e"),"ó","o"),"á","a"),"ņ","n"),"ģ","g"),"Ş","S"),"ş","s"),"ū","u"),"ë","e"),"ö","o"),"ä","a"))</f>
        <v>Hunter Dickinson</v>
      </c>
      <c r="C432" s="8">
        <v>-0.1</v>
      </c>
      <c r="D432">
        <f>_xlfn.XLOOKUP(A432,'Playoff VORP'!A:A,'Playoff VORP'!B:B,0)</f>
        <v>0</v>
      </c>
      <c r="E432">
        <f>C432+D432</f>
        <v>-0.1</v>
      </c>
      <c r="F432" t="str">
        <f>IF(COUNTIF(Analysis!$C:$C,B432)&gt;0,"Matched","NO MATCH")</f>
        <v>Matched</v>
      </c>
    </row>
    <row r="433" spans="1:6" x14ac:dyDescent="0.25">
      <c r="A433" s="8" t="s">
        <v>454</v>
      </c>
      <c r="B433" s="8" t="str">
        <f>TRIM(SUBSTITUTE(SUBSTITUTE(SUBSTITUTE(SUBSTITUTE(SUBSTITUTE(SUBSTITUTE(SUBSTITUTE(SUBSTITUTE(SUBSTITUTE(SUBSTITUTE(SUBSTITUTE(SUBSTITUTE(SUBSTITUTE(SUBSTITUTE(SUBSTITUTE(SUBSTITUTE(SUBSTITUTE(SUBSTITUTE(SUBSTITUTE(A433,"ć","c"),"č","c"),"š","s"),"Š","S"),"ž","z"),"ñ","n"),"ü","u"),"í","i"),"é","e"),"ó","o"),"á","a"),"ņ","n"),"ģ","g"),"Ş","S"),"ş","s"),"ū","u"),"ë","e"),"ö","o"),"ä","a"))</f>
        <v>James Wiseman</v>
      </c>
      <c r="C433" s="8">
        <v>-0.1</v>
      </c>
      <c r="D433">
        <f>_xlfn.XLOOKUP(A433,'Playoff VORP'!A:A,'Playoff VORP'!B:B,0)</f>
        <v>0</v>
      </c>
      <c r="E433">
        <f>C433+D433</f>
        <v>-0.1</v>
      </c>
      <c r="F433" t="str">
        <f>IF(COUNTIF(Analysis!$C:$C,B433)&gt;0,"Matched","NO MATCH")</f>
        <v>Matched</v>
      </c>
    </row>
    <row r="434" spans="1:6" x14ac:dyDescent="0.25">
      <c r="A434" s="8" t="s">
        <v>494</v>
      </c>
      <c r="B434" s="8" t="str">
        <f>TRIM(SUBSTITUTE(SUBSTITUTE(SUBSTITUTE(SUBSTITUTE(SUBSTITUTE(SUBSTITUTE(SUBSTITUTE(SUBSTITUTE(SUBSTITUTE(SUBSTITUTE(SUBSTITUTE(SUBSTITUTE(SUBSTITUTE(SUBSTITUTE(SUBSTITUTE(SUBSTITUTE(SUBSTITUTE(SUBSTITUTE(SUBSTITUTE(A434,"ć","c"),"č","c"),"š","s"),"Š","S"),"ž","z"),"ñ","n"),"ü","u"),"í","i"),"é","e"),"ó","o"),"á","a"),"ņ","n"),"ģ","g"),"Ş","S"),"ş","s"),"ū","u"),"ë","e"),"ö","o"),"ä","a"))</f>
        <v>Miles Kelly</v>
      </c>
      <c r="C434" s="8">
        <v>-0.1</v>
      </c>
      <c r="D434">
        <f>_xlfn.XLOOKUP(A434,'Playoff VORP'!A:A,'Playoff VORP'!B:B,0)</f>
        <v>0</v>
      </c>
      <c r="E434">
        <f>C434+D434</f>
        <v>-0.1</v>
      </c>
      <c r="F434" t="str">
        <f>IF(COUNTIF(Analysis!$C:$C,B434)&gt;0,"Matched","NO MATCH")</f>
        <v>Matched</v>
      </c>
    </row>
    <row r="435" spans="1:6" x14ac:dyDescent="0.25">
      <c r="A435" s="8" t="s">
        <v>538</v>
      </c>
      <c r="B435" s="8" t="str">
        <f>TRIM(SUBSTITUTE(SUBSTITUTE(SUBSTITUTE(SUBSTITUTE(SUBSTITUTE(SUBSTITUTE(SUBSTITUTE(SUBSTITUTE(SUBSTITUTE(SUBSTITUTE(SUBSTITUTE(SUBSTITUTE(SUBSTITUTE(SUBSTITUTE(SUBSTITUTE(SUBSTITUTE(SUBSTITUTE(SUBSTITUTE(SUBSTITUTE(A435,"ć","c"),"č","c"),"š","s"),"Š","S"),"ž","z"),"ñ","n"),"ü","u"),"í","i"),"é","e"),"ó","o"),"á","a"),"ņ","n"),"ģ","g"),"Ş","S"),"ş","s"),"ū","u"),"ë","e"),"ö","o"),"ä","a"))</f>
        <v>Mac McClung</v>
      </c>
      <c r="C435" s="8">
        <v>-0.1</v>
      </c>
      <c r="D435">
        <f>_xlfn.XLOOKUP(A435,'Playoff VORP'!A:A,'Playoff VORP'!B:B,0)</f>
        <v>0</v>
      </c>
      <c r="E435">
        <f>C435+D435</f>
        <v>-0.1</v>
      </c>
      <c r="F435" t="str">
        <f>IF(COUNTIF(Analysis!$C:$C,B435)&gt;0,"Matched","NO MATCH")</f>
        <v>Matched</v>
      </c>
    </row>
    <row r="436" spans="1:6" x14ac:dyDescent="0.25">
      <c r="A436" s="8" t="s">
        <v>440</v>
      </c>
      <c r="B436" s="8" t="str">
        <f>TRIM(SUBSTITUTE(SUBSTITUTE(SUBSTITUTE(SUBSTITUTE(SUBSTITUTE(SUBSTITUTE(SUBSTITUTE(SUBSTITUTE(SUBSTITUTE(SUBSTITUTE(SUBSTITUTE(SUBSTITUTE(SUBSTITUTE(SUBSTITUTE(SUBSTITUTE(SUBSTITUTE(SUBSTITUTE(SUBSTITUTE(SUBSTITUTE(A436,"ć","c"),"č","c"),"š","s"),"Š","S"),"ž","z"),"ñ","n"),"ü","u"),"í","i"),"é","e"),"ó","o"),"á","a"),"ņ","n"),"ģ","g"),"Ş","S"),"ş","s"),"ū","u"),"ë","e"),"ö","o"),"ä","a"))</f>
        <v>Tyrese Proctor</v>
      </c>
      <c r="C436" s="8">
        <v>-0.1</v>
      </c>
      <c r="D436">
        <f>_xlfn.XLOOKUP(A436,'Playoff VORP'!A:A,'Playoff VORP'!B:B,0)</f>
        <v>0</v>
      </c>
      <c r="E436">
        <f>C436+D436</f>
        <v>-0.1</v>
      </c>
      <c r="F436" t="str">
        <f>IF(COUNTIF(Analysis!$C:$C,B436)&gt;0,"Matched","NO MATCH")</f>
        <v>Matched</v>
      </c>
    </row>
    <row r="437" spans="1:6" x14ac:dyDescent="0.25">
      <c r="A437" s="8" t="s">
        <v>411</v>
      </c>
      <c r="B437" s="8" t="str">
        <f>TRIM(SUBSTITUTE(SUBSTITUTE(SUBSTITUTE(SUBSTITUTE(SUBSTITUTE(SUBSTITUTE(SUBSTITUTE(SUBSTITUTE(SUBSTITUTE(SUBSTITUTE(SUBSTITUTE(SUBSTITUTE(SUBSTITUTE(SUBSTITUTE(SUBSTITUTE(SUBSTITUTE(SUBSTITUTE(SUBSTITUTE(SUBSTITUTE(A437,"ć","c"),"č","c"),"š","s"),"Š","S"),"ž","z"),"ñ","n"),"ü","u"),"í","i"),"é","e"),"ó","o"),"á","a"),"ņ","n"),"ģ","g"),"Ş","S"),"ş","s"),"ū","u"),"ë","e"),"ö","o"),"ä","a"))</f>
        <v>Keaton Wallace</v>
      </c>
      <c r="C437" s="8">
        <v>-0.1</v>
      </c>
      <c r="D437">
        <f>_xlfn.XLOOKUP(A437,'Playoff VORP'!A:A,'Playoff VORP'!B:B,0)</f>
        <v>0</v>
      </c>
      <c r="E437">
        <f>C437+D437</f>
        <v>-0.1</v>
      </c>
      <c r="F437" t="str">
        <f>IF(COUNTIF(Analysis!$C:$C,B437)&gt;0,"Matched","NO MATCH")</f>
        <v>Matched</v>
      </c>
    </row>
    <row r="438" spans="1:6" x14ac:dyDescent="0.25">
      <c r="A438" s="8" t="s">
        <v>255</v>
      </c>
      <c r="B438" s="8" t="str">
        <f>TRIM(SUBSTITUTE(SUBSTITUTE(SUBSTITUTE(SUBSTITUTE(SUBSTITUTE(SUBSTITUTE(SUBSTITUTE(SUBSTITUTE(SUBSTITUTE(SUBSTITUTE(SUBSTITUTE(SUBSTITUTE(SUBSTITUTE(SUBSTITUTE(SUBSTITUTE(SUBSTITUTE(SUBSTITUTE(SUBSTITUTE(SUBSTITUTE(A438,"ć","c"),"č","c"),"š","s"),"Š","S"),"ž","z"),"ñ","n"),"ü","u"),"í","i"),"é","e"),"ó","o"),"á","a"),"ņ","n"),"ģ","g"),"Ş","S"),"ş","s"),"ū","u"),"ë","e"),"ö","o"),"ä","a"))</f>
        <v>Taylor Hendricks</v>
      </c>
      <c r="C438" s="8">
        <v>-0.1</v>
      </c>
      <c r="D438">
        <f>_xlfn.XLOOKUP(A438,'Playoff VORP'!A:A,'Playoff VORP'!B:B,0)</f>
        <v>0</v>
      </c>
      <c r="E438">
        <f>C438+D438</f>
        <v>-0.1</v>
      </c>
      <c r="F438" t="str">
        <f>IF(COUNTIF(Analysis!$C:$C,B438)&gt;0,"Matched","NO MATCH")</f>
        <v>Matched</v>
      </c>
    </row>
    <row r="439" spans="1:6" x14ac:dyDescent="0.25">
      <c r="A439" s="8" t="s">
        <v>284</v>
      </c>
      <c r="B439" s="8" t="str">
        <f>TRIM(SUBSTITUTE(SUBSTITUTE(SUBSTITUTE(SUBSTITUTE(SUBSTITUTE(SUBSTITUTE(SUBSTITUTE(SUBSTITUTE(SUBSTITUTE(SUBSTITUTE(SUBSTITUTE(SUBSTITUTE(SUBSTITUTE(SUBSTITUTE(SUBSTITUTE(SUBSTITUTE(SUBSTITUTE(SUBSTITUTE(SUBSTITUTE(A439,"ć","c"),"č","c"),"š","s"),"Š","S"),"ž","z"),"ñ","n"),"ü","u"),"í","i"),"é","e"),"ó","o"),"á","a"),"ņ","n"),"ģ","g"),"Ş","S"),"ş","s"),"ū","u"),"ë","e"),"ö","o"),"ä","a"))</f>
        <v>Devin Carter</v>
      </c>
      <c r="C439" s="8">
        <v>-0.1</v>
      </c>
      <c r="D439">
        <f>_xlfn.XLOOKUP(A439,'Playoff VORP'!A:A,'Playoff VORP'!B:B,0)</f>
        <v>0</v>
      </c>
      <c r="E439">
        <f>C439+D439</f>
        <v>-0.1</v>
      </c>
      <c r="F439" t="str">
        <f>IF(COUNTIF(Analysis!$C:$C,B439)&gt;0,"Matched","NO MATCH")</f>
        <v>Matched</v>
      </c>
    </row>
    <row r="440" spans="1:6" x14ac:dyDescent="0.25">
      <c r="A440" s="8" t="s">
        <v>299</v>
      </c>
      <c r="B440" s="8" t="str">
        <f>TRIM(SUBSTITUTE(SUBSTITUTE(SUBSTITUTE(SUBSTITUTE(SUBSTITUTE(SUBSTITUTE(SUBSTITUTE(SUBSTITUTE(SUBSTITUTE(SUBSTITUTE(SUBSTITUTE(SUBSTITUTE(SUBSTITUTE(SUBSTITUTE(SUBSTITUTE(SUBSTITUTE(SUBSTITUTE(SUBSTITUTE(SUBSTITUTE(A440,"ć","c"),"č","c"),"š","s"),"Š","S"),"ž","z"),"ñ","n"),"ü","u"),"í","i"),"é","e"),"ó","o"),"á","a"),"ņ","n"),"ģ","g"),"Ş","S"),"ş","s"),"ū","u"),"ë","e"),"ö","o"),"ä","a"))</f>
        <v>Jared McCain</v>
      </c>
      <c r="C440" s="8">
        <v>-0.1</v>
      </c>
      <c r="D440">
        <f>_xlfn.XLOOKUP(A440,'Playoff VORP'!A:A,'Playoff VORP'!B:B,0)</f>
        <v>0</v>
      </c>
      <c r="E440">
        <f>C440+D440</f>
        <v>-0.1</v>
      </c>
      <c r="F440" t="str">
        <f>IF(COUNTIF(Analysis!$C:$C,B440)&gt;0,"Matched","NO MATCH")</f>
        <v>Matched</v>
      </c>
    </row>
    <row r="441" spans="1:6" ht="30" x14ac:dyDescent="0.25">
      <c r="A441" s="8" t="s">
        <v>690</v>
      </c>
      <c r="B441" s="8" t="s">
        <v>328</v>
      </c>
      <c r="C441" s="8">
        <v>-0.1</v>
      </c>
      <c r="D441">
        <f>_xlfn.XLOOKUP(A441,'Playoff VORP'!A:A,'Playoff VORP'!B:B,0)</f>
        <v>0</v>
      </c>
      <c r="E441">
        <f>C441+D441</f>
        <v>-0.1</v>
      </c>
      <c r="F441" t="str">
        <f>IF(COUNTIF(Analysis!$C:$C,B441)&gt;0,"Matched","NO MATCH")</f>
        <v>Matched</v>
      </c>
    </row>
    <row r="442" spans="1:6" x14ac:dyDescent="0.25">
      <c r="A442" s="8" t="s">
        <v>131</v>
      </c>
      <c r="B442" s="8" t="str">
        <f>TRIM(SUBSTITUTE(SUBSTITUTE(SUBSTITUTE(SUBSTITUTE(SUBSTITUTE(SUBSTITUTE(SUBSTITUTE(SUBSTITUTE(SUBSTITUTE(SUBSTITUTE(SUBSTITUTE(SUBSTITUTE(SUBSTITUTE(SUBSTITUTE(SUBSTITUTE(SUBSTITUTE(SUBSTITUTE(SUBSTITUTE(SUBSTITUTE(A442,"ć","c"),"č","c"),"š","s"),"Š","S"),"ž","z"),"ñ","n"),"ü","u"),"í","i"),"é","e"),"ó","o"),"á","a"),"ņ","n"),"ģ","g"),"Ş","S"),"ş","s"),"ū","u"),"ë","e"),"ö","o"),"ä","a"))</f>
        <v>Rui Hachimura</v>
      </c>
      <c r="C442" s="8">
        <v>-0.1</v>
      </c>
      <c r="D442">
        <f>_xlfn.XLOOKUP(A442,'Playoff VORP'!A:A,'Playoff VORP'!B:B,0)</f>
        <v>0.5</v>
      </c>
      <c r="E442">
        <f>C442+D442</f>
        <v>0.4</v>
      </c>
      <c r="F442" t="str">
        <f>IF(COUNTIF(Analysis!$C:$C,B442)&gt;0,"Matched","NO MATCH")</f>
        <v>Matched</v>
      </c>
    </row>
    <row r="443" spans="1:6" x14ac:dyDescent="0.25">
      <c r="A443" s="8" t="s">
        <v>419</v>
      </c>
      <c r="B443" s="8" t="str">
        <f>TRIM(SUBSTITUTE(SUBSTITUTE(SUBSTITUTE(SUBSTITUTE(SUBSTITUTE(SUBSTITUTE(SUBSTITUTE(SUBSTITUTE(SUBSTITUTE(SUBSTITUTE(SUBSTITUTE(SUBSTITUTE(SUBSTITUTE(SUBSTITUTE(SUBSTITUTE(SUBSTITUTE(SUBSTITUTE(SUBSTITUTE(SUBSTITUTE(A443,"ć","c"),"č","c"),"š","s"),"Š","S"),"ž","z"),"ñ","n"),"ü","u"),"í","i"),"é","e"),"ó","o"),"á","a"),"ņ","n"),"ģ","g"),"Ş","S"),"ş","s"),"ū","u"),"ë","e"),"ö","o"),"ä","a"))</f>
        <v>Tyler Smith</v>
      </c>
      <c r="C443" s="8">
        <v>-0.1</v>
      </c>
      <c r="D443">
        <f>_xlfn.XLOOKUP(A443,'Playoff VORP'!A:A,'Playoff VORP'!B:B,0)</f>
        <v>0</v>
      </c>
      <c r="E443">
        <f>C443+D443</f>
        <v>-0.1</v>
      </c>
      <c r="F443" t="str">
        <f>IF(COUNTIF(Analysis!$C:$C,B443)&gt;0,"Matched","NO MATCH")</f>
        <v>Matched</v>
      </c>
    </row>
    <row r="444" spans="1:6" x14ac:dyDescent="0.25">
      <c r="A444" s="8" t="s">
        <v>573</v>
      </c>
      <c r="B444" s="8" t="str">
        <f>TRIM(SUBSTITUTE(SUBSTITUTE(SUBSTITUTE(SUBSTITUTE(SUBSTITUTE(SUBSTITUTE(SUBSTITUTE(SUBSTITUTE(SUBSTITUTE(SUBSTITUTE(SUBSTITUTE(SUBSTITUTE(SUBSTITUTE(SUBSTITUTE(SUBSTITUTE(SUBSTITUTE(SUBSTITUTE(SUBSTITUTE(SUBSTITUTE(A444,"ć","c"),"č","c"),"š","s"),"Š","S"),"ž","z"),"ñ","n"),"ü","u"),"í","i"),"é","e"),"ó","o"),"á","a"),"ņ","n"),"ģ","g"),"Ş","S"),"ş","s"),"ū","u"),"ë","e"),"ö","o"),"ä","a"))</f>
        <v>Josh Oduro</v>
      </c>
      <c r="C444" s="8">
        <v>-0.1</v>
      </c>
      <c r="D444">
        <f>_xlfn.XLOOKUP(A444,'Playoff VORP'!A:A,'Playoff VORP'!B:B,0)</f>
        <v>0</v>
      </c>
      <c r="E444">
        <f>C444+D444</f>
        <v>-0.1</v>
      </c>
      <c r="F444" t="str">
        <f>IF(COUNTIF(Analysis!$C:$C,B444)&gt;0,"Matched","NO MATCH")</f>
        <v>Matched</v>
      </c>
    </row>
    <row r="445" spans="1:6" x14ac:dyDescent="0.25">
      <c r="A445" s="8" t="s">
        <v>618</v>
      </c>
      <c r="B445" s="8" t="str">
        <f>TRIM(SUBSTITUTE(SUBSTITUTE(SUBSTITUTE(SUBSTITUTE(SUBSTITUTE(SUBSTITUTE(SUBSTITUTE(SUBSTITUTE(SUBSTITUTE(SUBSTITUTE(SUBSTITUTE(SUBSTITUTE(SUBSTITUTE(SUBSTITUTE(SUBSTITUTE(SUBSTITUTE(SUBSTITUTE(SUBSTITUTE(SUBSTITUTE(A445,"ć","c"),"č","c"),"š","s"),"Š","S"),"ž","z"),"ñ","n"),"ü","u"),"í","i"),"é","e"),"ó","o"),"á","a"),"ņ","n"),"ģ","g"),"Ş","S"),"ş","s"),"ū","u"),"ë","e"),"ö","o"),"ä","a"))</f>
        <v>E.J. Liddell</v>
      </c>
      <c r="C445" s="8">
        <v>-0.1</v>
      </c>
      <c r="D445">
        <f>_xlfn.XLOOKUP(A445,'Playoff VORP'!A:A,'Playoff VORP'!B:B,0)</f>
        <v>0</v>
      </c>
      <c r="E445">
        <f>C445+D445</f>
        <v>-0.1</v>
      </c>
      <c r="F445" t="str">
        <f>IF(COUNTIF(Analysis!$C:$C,B445)&gt;0,"Matched","NO MATCH")</f>
        <v>Matched</v>
      </c>
    </row>
    <row r="446" spans="1:6" x14ac:dyDescent="0.25">
      <c r="A446" s="8" t="s">
        <v>415</v>
      </c>
      <c r="B446" s="8" t="str">
        <f>TRIM(SUBSTITUTE(SUBSTITUTE(SUBSTITUTE(SUBSTITUTE(SUBSTITUTE(SUBSTITUTE(SUBSTITUTE(SUBSTITUTE(SUBSTITUTE(SUBSTITUTE(SUBSTITUTE(SUBSTITUTE(SUBSTITUTE(SUBSTITUTE(SUBSTITUTE(SUBSTITUTE(SUBSTITUTE(SUBSTITUTE(SUBSTITUTE(A446,"ć","c"),"č","c"),"š","s"),"Š","S"),"ž","z"),"ñ","n"),"ü","u"),"í","i"),"é","e"),"ó","o"),"á","a"),"ņ","n"),"ģ","g"),"Ş","S"),"ş","s"),"ū","u"),"ë","e"),"ö","o"),"ä","a"))</f>
        <v>Bobi Klintman</v>
      </c>
      <c r="C446" s="8">
        <v>-0.1</v>
      </c>
      <c r="D446">
        <f>_xlfn.XLOOKUP(A446,'Playoff VORP'!A:A,'Playoff VORP'!B:B,0)</f>
        <v>0</v>
      </c>
      <c r="E446">
        <f>C446+D446</f>
        <v>-0.1</v>
      </c>
      <c r="F446" t="str">
        <f>IF(COUNTIF(Analysis!$C:$C,B446)&gt;0,"Matched","NO MATCH")</f>
        <v>Matched</v>
      </c>
    </row>
    <row r="447" spans="1:6" x14ac:dyDescent="0.25">
      <c r="A447" s="8" t="s">
        <v>151</v>
      </c>
      <c r="B447" s="8" t="str">
        <f>TRIM(SUBSTITUTE(SUBSTITUTE(SUBSTITUTE(SUBSTITUTE(SUBSTITUTE(SUBSTITUTE(SUBSTITUTE(SUBSTITUTE(SUBSTITUTE(SUBSTITUTE(SUBSTITUTE(SUBSTITUTE(SUBSTITUTE(SUBSTITUTE(SUBSTITUTE(SUBSTITUTE(SUBSTITUTE(SUBSTITUTE(SUBSTITUTE(A447,"ć","c"),"č","c"),"š","s"),"Š","S"),"ž","z"),"ñ","n"),"ü","u"),"í","i"),"é","e"),"ó","o"),"á","a"),"ņ","n"),"ģ","g"),"Ş","S"),"ş","s"),"ū","u"),"ë","e"),"ö","o"),"ä","a"))</f>
        <v>Marcus Smart</v>
      </c>
      <c r="C447" s="8">
        <v>-0.1</v>
      </c>
      <c r="D447">
        <f>_xlfn.XLOOKUP(A447,'Playoff VORP'!A:A,'Playoff VORP'!B:B,0)</f>
        <v>0.3</v>
      </c>
      <c r="E447">
        <f>C447+D447</f>
        <v>0.19999999999999998</v>
      </c>
      <c r="F447" t="str">
        <f>IF(COUNTIF(Analysis!$C:$C,B447)&gt;0,"Matched","NO MATCH")</f>
        <v>Matched</v>
      </c>
    </row>
    <row r="448" spans="1:6" x14ac:dyDescent="0.25">
      <c r="A448" s="8" t="s">
        <v>497</v>
      </c>
      <c r="B448" s="8" t="str">
        <f>TRIM(SUBSTITUTE(SUBSTITUTE(SUBSTITUTE(SUBSTITUTE(SUBSTITUTE(SUBSTITUTE(SUBSTITUTE(SUBSTITUTE(SUBSTITUTE(SUBSTITUTE(SUBSTITUTE(SUBSTITUTE(SUBSTITUTE(SUBSTITUTE(SUBSTITUTE(SUBSTITUTE(SUBSTITUTE(SUBSTITUTE(SUBSTITUTE(A448,"ć","c"),"č","c"),"š","s"),"Š","S"),"ž","z"),"ñ","n"),"ü","u"),"í","i"),"é","e"),"ó","o"),"á","a"),"ņ","n"),"ģ","g"),"Ş","S"),"ş","s"),"ū","u"),"ë","e"),"ö","o"),"ä","a"))</f>
        <v>Lachlan Olbrich</v>
      </c>
      <c r="C448" s="8">
        <v>-0.1</v>
      </c>
      <c r="D448">
        <f>_xlfn.XLOOKUP(A448,'Playoff VORP'!A:A,'Playoff VORP'!B:B,0)</f>
        <v>0</v>
      </c>
      <c r="E448">
        <f>C448+D448</f>
        <v>-0.1</v>
      </c>
      <c r="F448" t="str">
        <f>IF(COUNTIF(Analysis!$C:$C,B448)&gt;0,"Matched","NO MATCH")</f>
        <v>Matched</v>
      </c>
    </row>
    <row r="449" spans="1:6" x14ac:dyDescent="0.25">
      <c r="A449" s="8" t="s">
        <v>317</v>
      </c>
      <c r="B449" s="8" t="str">
        <f>TRIM(SUBSTITUTE(SUBSTITUTE(SUBSTITUTE(SUBSTITUTE(SUBSTITUTE(SUBSTITUTE(SUBSTITUTE(SUBSTITUTE(SUBSTITUTE(SUBSTITUTE(SUBSTITUTE(SUBSTITUTE(SUBSTITUTE(SUBSTITUTE(SUBSTITUTE(SUBSTITUTE(SUBSTITUTE(SUBSTITUTE(SUBSTITUTE(A449,"ć","c"),"č","c"),"š","s"),"Š","S"),"ž","z"),"ñ","n"),"ü","u"),"í","i"),"é","e"),"ó","o"),"á","a"),"ņ","n"),"ģ","g"),"Ş","S"),"ş","s"),"ū","u"),"ë","e"),"ö","o"),"ä","a"))</f>
        <v>Chris Paul</v>
      </c>
      <c r="C449" s="8">
        <v>-0.1</v>
      </c>
      <c r="D449">
        <f>_xlfn.XLOOKUP(A449,'Playoff VORP'!A:A,'Playoff VORP'!B:B,0)</f>
        <v>0</v>
      </c>
      <c r="E449">
        <f>C449+D449</f>
        <v>-0.1</v>
      </c>
      <c r="F449" t="str">
        <f>IF(COUNTIF(Analysis!$C:$C,B449)&gt;0,"Matched","NO MATCH")</f>
        <v>Matched</v>
      </c>
    </row>
    <row r="450" spans="1:6" x14ac:dyDescent="0.25">
      <c r="A450" s="8" t="s">
        <v>541</v>
      </c>
      <c r="B450" s="8" t="str">
        <f>TRIM(SUBSTITUTE(SUBSTITUTE(SUBSTITUTE(SUBSTITUTE(SUBSTITUTE(SUBSTITUTE(SUBSTITUTE(SUBSTITUTE(SUBSTITUTE(SUBSTITUTE(SUBSTITUTE(SUBSTITUTE(SUBSTITUTE(SUBSTITUTE(SUBSTITUTE(SUBSTITUTE(SUBSTITUTE(SUBSTITUTE(SUBSTITUTE(A450,"ć","c"),"č","c"),"š","s"),"Š","S"),"ž","z"),"ñ","n"),"ü","u"),"í","i"),"é","e"),"ó","o"),"á","a"),"ņ","n"),"ģ","g"),"Ş","S"),"ş","s"),"ū","u"),"ë","e"),"ö","o"),"ä","a"))</f>
        <v>Drew Peterson</v>
      </c>
      <c r="C450" s="8">
        <v>-0.1</v>
      </c>
      <c r="D450">
        <f>_xlfn.XLOOKUP(A450,'Playoff VORP'!A:A,'Playoff VORP'!B:B,0)</f>
        <v>0</v>
      </c>
      <c r="E450">
        <f>C450+D450</f>
        <v>-0.1</v>
      </c>
      <c r="F450" t="str">
        <f>IF(COUNTIF(Analysis!$C:$C,B450)&gt;0,"Matched","NO MATCH")</f>
        <v>Matched</v>
      </c>
    </row>
    <row r="451" spans="1:6" x14ac:dyDescent="0.25">
      <c r="A451" s="8" t="s">
        <v>487</v>
      </c>
      <c r="B451" s="8" t="str">
        <f>TRIM(SUBSTITUTE(SUBSTITUTE(SUBSTITUTE(SUBSTITUTE(SUBSTITUTE(SUBSTITUTE(SUBSTITUTE(SUBSTITUTE(SUBSTITUTE(SUBSTITUTE(SUBSTITUTE(SUBSTITUTE(SUBSTITUTE(SUBSTITUTE(SUBSTITUTE(SUBSTITUTE(SUBSTITUTE(SUBSTITUTE(SUBSTITUTE(A451,"ć","c"),"č","c"),"š","s"),"Š","S"),"ž","z"),"ñ","n"),"ü","u"),"í","i"),"é","e"),"ó","o"),"á","a"),"ņ","n"),"ģ","g"),"Ş","S"),"ş","s"),"ū","u"),"ë","e"),"ö","o"),"ä","a"))</f>
        <v>Moussa Cisse</v>
      </c>
      <c r="C451" s="8">
        <v>-0.1</v>
      </c>
      <c r="D451">
        <f>_xlfn.XLOOKUP(A451,'Playoff VORP'!A:A,'Playoff VORP'!B:B,0)</f>
        <v>0</v>
      </c>
      <c r="E451">
        <f>C451+D451</f>
        <v>-0.1</v>
      </c>
      <c r="F451" t="str">
        <f>IF(COUNTIF(Analysis!$C:$C,B451)&gt;0,"Matched","NO MATCH")</f>
        <v>Matched</v>
      </c>
    </row>
    <row r="452" spans="1:6" x14ac:dyDescent="0.25">
      <c r="A452" s="8" t="s">
        <v>545</v>
      </c>
      <c r="B452" s="8" t="str">
        <f>TRIM(SUBSTITUTE(SUBSTITUTE(SUBSTITUTE(SUBSTITUTE(SUBSTITUTE(SUBSTITUTE(SUBSTITUTE(SUBSTITUTE(SUBSTITUTE(SUBSTITUTE(SUBSTITUTE(SUBSTITUTE(SUBSTITUTE(SUBSTITUTE(SUBSTITUTE(SUBSTITUTE(SUBSTITUTE(SUBSTITUTE(SUBSTITUTE(A452,"ć","c"),"č","c"),"š","s"),"Š","S"),"ž","z"),"ñ","n"),"ü","u"),"í","i"),"é","e"),"ó","o"),"á","a"),"ņ","n"),"ģ","g"),"Ş","S"),"ş","s"),"ū","u"),"ë","e"),"ö","o"),"ä","a"))</f>
        <v>Markelle Fultz</v>
      </c>
      <c r="C452" s="8">
        <v>-0.1</v>
      </c>
      <c r="D452">
        <f>_xlfn.XLOOKUP(A452,'Playoff VORP'!A:A,'Playoff VORP'!B:B,0)</f>
        <v>0</v>
      </c>
      <c r="E452">
        <f>C452+D452</f>
        <v>-0.1</v>
      </c>
      <c r="F452" t="str">
        <f>IF(COUNTIF(Analysis!$C:$C,B452)&gt;0,"Matched","NO MATCH")</f>
        <v>Matched</v>
      </c>
    </row>
    <row r="453" spans="1:6" ht="30" x14ac:dyDescent="0.25">
      <c r="A453" s="8" t="s">
        <v>117</v>
      </c>
      <c r="B453" s="8" t="str">
        <f>TRIM(SUBSTITUTE(SUBSTITUTE(SUBSTITUTE(SUBSTITUTE(SUBSTITUTE(SUBSTITUTE(SUBSTITUTE(SUBSTITUTE(SUBSTITUTE(SUBSTITUTE(SUBSTITUTE(SUBSTITUTE(SUBSTITUTE(SUBSTITUTE(SUBSTITUTE(SUBSTITUTE(SUBSTITUTE(SUBSTITUTE(SUBSTITUTE(A453,"ć","c"),"č","c"),"š","s"),"Š","S"),"ž","z"),"ñ","n"),"ü","u"),"í","i"),"é","e"),"ó","o"),"á","a"),"ņ","n"),"ģ","g"),"Ş","S"),"ş","s"),"ū","u"),"ë","e"),"ö","o"),"ä","a"))</f>
        <v>Kentavious Caldwell-Pope</v>
      </c>
      <c r="C453" s="8">
        <v>-0.1</v>
      </c>
      <c r="D453">
        <f>_xlfn.XLOOKUP(A453,'Playoff VORP'!A:A,'Playoff VORP'!B:B,0)</f>
        <v>0</v>
      </c>
      <c r="E453">
        <f>C453+D453</f>
        <v>-0.1</v>
      </c>
      <c r="F453" t="str">
        <f>IF(COUNTIF(Analysis!$C:$C,B453)&gt;0,"Matched","NO MATCH")</f>
        <v>Matched</v>
      </c>
    </row>
    <row r="454" spans="1:6" ht="30" x14ac:dyDescent="0.25">
      <c r="A454" s="8" t="s">
        <v>346</v>
      </c>
      <c r="B454" s="8" t="str">
        <f>TRIM(SUBSTITUTE(SUBSTITUTE(SUBSTITUTE(SUBSTITUTE(SUBSTITUTE(SUBSTITUTE(SUBSTITUTE(SUBSTITUTE(SUBSTITUTE(SUBSTITUTE(SUBSTITUTE(SUBSTITUTE(SUBSTITUTE(SUBSTITUTE(SUBSTITUTE(SUBSTITUTE(SUBSTITUTE(SUBSTITUTE(SUBSTITUTE(A454,"ć","c"),"č","c"),"š","s"),"Š","S"),"ž","z"),"ñ","n"),"ü","u"),"í","i"),"é","e"),"ó","o"),"á","a"),"ņ","n"),"ģ","g"),"Ş","S"),"ş","s"),"ū","u"),"ë","e"),"ö","o"),"ä","a"))</f>
        <v>De'Anthony Melton</v>
      </c>
      <c r="C454" s="8">
        <v>-0.1</v>
      </c>
      <c r="D454">
        <f>_xlfn.XLOOKUP(A454,'Playoff VORP'!A:A,'Playoff VORP'!B:B,0)</f>
        <v>0</v>
      </c>
      <c r="E454">
        <f>C454+D454</f>
        <v>-0.1</v>
      </c>
      <c r="F454" t="str">
        <f>IF(COUNTIF(Analysis!$C:$C,B454)&gt;0,"Matched","NO MATCH")</f>
        <v>Matched</v>
      </c>
    </row>
    <row r="455" spans="1:6" x14ac:dyDescent="0.25">
      <c r="A455" s="8" t="s">
        <v>445</v>
      </c>
      <c r="B455" s="8" t="str">
        <f>TRIM(SUBSTITUTE(SUBSTITUTE(SUBSTITUTE(SUBSTITUTE(SUBSTITUTE(SUBSTITUTE(SUBSTITUTE(SUBSTITUTE(SUBSTITUTE(SUBSTITUTE(SUBSTITUTE(SUBSTITUTE(SUBSTITUTE(SUBSTITUTE(SUBSTITUTE(SUBSTITUTE(SUBSTITUTE(SUBSTITUTE(SUBSTITUTE(A455,"ć","c"),"č","c"),"š","s"),"Š","S"),"ž","z"),"ñ","n"),"ü","u"),"í","i"),"é","e"),"ó","o"),"á","a"),"ņ","n"),"ģ","g"),"Ş","S"),"ş","s"),"ū","u"),"ë","e"),"ö","o"),"ä","a"))</f>
        <v>Jabari Walker</v>
      </c>
      <c r="C455" s="8">
        <v>-0.1</v>
      </c>
      <c r="D455">
        <f>_xlfn.XLOOKUP(A455,'Playoff VORP'!A:A,'Playoff VORP'!B:B,0)</f>
        <v>-0.1</v>
      </c>
      <c r="E455">
        <f>C455+D455</f>
        <v>-0.2</v>
      </c>
      <c r="F455" t="str">
        <f>IF(COUNTIF(Analysis!$C:$C,B455)&gt;0,"Matched","NO MATCH")</f>
        <v>Matched</v>
      </c>
    </row>
    <row r="456" spans="1:6" x14ac:dyDescent="0.25">
      <c r="A456" s="8" t="s">
        <v>471</v>
      </c>
      <c r="B456" s="8" t="str">
        <f>TRIM(SUBSTITUTE(SUBSTITUTE(SUBSTITUTE(SUBSTITUTE(SUBSTITUTE(SUBSTITUTE(SUBSTITUTE(SUBSTITUTE(SUBSTITUTE(SUBSTITUTE(SUBSTITUTE(SUBSTITUTE(SUBSTITUTE(SUBSTITUTE(SUBSTITUTE(SUBSTITUTE(SUBSTITUTE(SUBSTITUTE(SUBSTITUTE(A456,"ć","c"),"č","c"),"š","s"),"Š","S"),"ž","z"),"ñ","n"),"ü","u"),"í","i"),"é","e"),"ó","o"),"á","a"),"ņ","n"),"ģ","g"),"Ş","S"),"ş","s"),"ū","u"),"ë","e"),"ö","o"),"ä","a"))</f>
        <v>Trey Jemison</v>
      </c>
      <c r="C456" s="8">
        <v>-0.1</v>
      </c>
      <c r="D456">
        <f>_xlfn.XLOOKUP(A456,'Playoff VORP'!A:A,'Playoff VORP'!B:B,0)</f>
        <v>0</v>
      </c>
      <c r="E456">
        <f>C456+D456</f>
        <v>-0.1</v>
      </c>
      <c r="F456" t="str">
        <f>IF(COUNTIF(Analysis!$C:$C,B456)&gt;0,"Matched","NO MATCH")</f>
        <v>Matched</v>
      </c>
    </row>
    <row r="457" spans="1:6" x14ac:dyDescent="0.25">
      <c r="A457" s="8" t="s">
        <v>358</v>
      </c>
      <c r="B457" s="8" t="str">
        <f>TRIM(SUBSTITUTE(SUBSTITUTE(SUBSTITUTE(SUBSTITUTE(SUBSTITUTE(SUBSTITUTE(SUBSTITUTE(SUBSTITUTE(SUBSTITUTE(SUBSTITUTE(SUBSTITUTE(SUBSTITUTE(SUBSTITUTE(SUBSTITUTE(SUBSTITUTE(SUBSTITUTE(SUBSTITUTE(SUBSTITUTE(SUBSTITUTE(A457,"ć","c"),"č","c"),"š","s"),"Š","S"),"ž","z"),"ñ","n"),"ü","u"),"í","i"),"é","e"),"ó","o"),"á","a"),"ņ","n"),"ģ","g"),"Ş","S"),"ş","s"),"ū","u"),"ë","e"),"ö","o"),"ä","a"))</f>
        <v>Amir Coffey</v>
      </c>
      <c r="C457" s="8">
        <v>-0.1</v>
      </c>
      <c r="D457">
        <f>_xlfn.XLOOKUP(A457,'Playoff VORP'!A:A,'Playoff VORP'!B:B,0)</f>
        <v>0</v>
      </c>
      <c r="E457">
        <f>C457+D457</f>
        <v>-0.1</v>
      </c>
      <c r="F457" t="str">
        <f>IF(COUNTIF(Analysis!$C:$C,B457)&gt;0,"Matched","NO MATCH")</f>
        <v>Matched</v>
      </c>
    </row>
    <row r="458" spans="1:6" ht="30" x14ac:dyDescent="0.25">
      <c r="A458" s="8" t="s">
        <v>319</v>
      </c>
      <c r="B458" s="8" t="str">
        <f>TRIM(SUBSTITUTE(SUBSTITUTE(SUBSTITUTE(SUBSTITUTE(SUBSTITUTE(SUBSTITUTE(SUBSTITUTE(SUBSTITUTE(SUBSTITUTE(SUBSTITUTE(SUBSTITUTE(SUBSTITUTE(SUBSTITUTE(SUBSTITUTE(SUBSTITUTE(SUBSTITUTE(SUBSTITUTE(SUBSTITUTE(SUBSTITUTE(A458,"ć","c"),"č","c"),"š","s"),"Š","S"),"ž","z"),"ñ","n"),"ü","u"),"í","i"),"é","e"),"ó","o"),"á","a"),"ņ","n"),"ģ","g"),"Ş","S"),"ş","s"),"ū","u"),"ë","e"),"ö","o"),"ä","a"))</f>
        <v>Bismack Biyombo</v>
      </c>
      <c r="C458" s="8">
        <v>-0.1</v>
      </c>
      <c r="D458">
        <f>_xlfn.XLOOKUP(A458,'Playoff VORP'!A:A,'Playoff VORP'!B:B,0)</f>
        <v>0</v>
      </c>
      <c r="E458">
        <f>C458+D458</f>
        <v>-0.1</v>
      </c>
      <c r="F458" t="str">
        <f>IF(COUNTIF(Analysis!$C:$C,B458)&gt;0,"Matched","NO MATCH")</f>
        <v>Matched</v>
      </c>
    </row>
    <row r="459" spans="1:6" x14ac:dyDescent="0.25">
      <c r="A459" s="8" t="s">
        <v>113</v>
      </c>
      <c r="B459" s="8" t="str">
        <f>TRIM(SUBSTITUTE(SUBSTITUTE(SUBSTITUTE(SUBSTITUTE(SUBSTITUTE(SUBSTITUTE(SUBSTITUTE(SUBSTITUTE(SUBSTITUTE(SUBSTITUTE(SUBSTITUTE(SUBSTITUTE(SUBSTITUTE(SUBSTITUTE(SUBSTITUTE(SUBSTITUTE(SUBSTITUTE(SUBSTITUTE(SUBSTITUTE(A459,"ć","c"),"č","c"),"š","s"),"Š","S"),"ž","z"),"ñ","n"),"ü","u"),"í","i"),"é","e"),"ó","o"),"á","a"),"ņ","n"),"ģ","g"),"Ş","S"),"ş","s"),"ū","u"),"ë","e"),"ö","o"),"ä","a"))</f>
        <v>Kyle Kuzma</v>
      </c>
      <c r="C459" s="8">
        <v>-0.1</v>
      </c>
      <c r="D459">
        <f>_xlfn.XLOOKUP(A459,'Playoff VORP'!A:A,'Playoff VORP'!B:B,0)</f>
        <v>0</v>
      </c>
      <c r="E459">
        <f>C459+D459</f>
        <v>-0.1</v>
      </c>
      <c r="F459" t="str">
        <f>IF(COUNTIF(Analysis!$C:$C,B459)&gt;0,"Matched","NO MATCH")</f>
        <v>Matched</v>
      </c>
    </row>
    <row r="460" spans="1:6" x14ac:dyDescent="0.25">
      <c r="A460" s="8" t="s">
        <v>424</v>
      </c>
      <c r="B460" s="8" t="str">
        <f>TRIM(SUBSTITUTE(SUBSTITUTE(SUBSTITUTE(SUBSTITUTE(SUBSTITUTE(SUBSTITUTE(SUBSTITUTE(SUBSTITUTE(SUBSTITUTE(SUBSTITUTE(SUBSTITUTE(SUBSTITUTE(SUBSTITUTE(SUBSTITUTE(SUBSTITUTE(SUBSTITUTE(SUBSTITUTE(SUBSTITUTE(SUBSTITUTE(A460,"ć","c"),"č","c"),"š","s"),"Š","S"),"ž","z"),"ñ","n"),"ü","u"),"í","i"),"é","e"),"ó","o"),"á","a"),"ņ","n"),"ģ","g"),"Ş","S"),"ş","s"),"ū","u"),"ë","e"),"ö","o"),"ä","a"))</f>
        <v>Jamal Shead</v>
      </c>
      <c r="C460" s="8">
        <v>-0.1</v>
      </c>
      <c r="D460">
        <f>_xlfn.XLOOKUP(A460,'Playoff VORP'!A:A,'Playoff VORP'!B:B,0)</f>
        <v>-0.1</v>
      </c>
      <c r="E460">
        <f>C460+D460</f>
        <v>-0.2</v>
      </c>
      <c r="F460" t="str">
        <f>IF(COUNTIF(Analysis!$C:$C,B460)&gt;0,"Matched","NO MATCH")</f>
        <v>Matched</v>
      </c>
    </row>
    <row r="461" spans="1:6" x14ac:dyDescent="0.25">
      <c r="A461" s="8" t="s">
        <v>452</v>
      </c>
      <c r="B461" s="8" t="str">
        <f>TRIM(SUBSTITUTE(SUBSTITUTE(SUBSTITUTE(SUBSTITUTE(SUBSTITUTE(SUBSTITUTE(SUBSTITUTE(SUBSTITUTE(SUBSTITUTE(SUBSTITUTE(SUBSTITUTE(SUBSTITUTE(SUBSTITUTE(SUBSTITUTE(SUBSTITUTE(SUBSTITUTE(SUBSTITUTE(SUBSTITUTE(SUBSTITUTE(A461,"ć","c"),"č","c"),"š","s"),"Š","S"),"ž","z"),"ñ","n"),"ü","u"),"í","i"),"é","e"),"ó","o"),"á","a"),"ņ","n"),"ģ","g"),"Ş","S"),"ş","s"),"ū","u"),"ë","e"),"ö","o"),"ä","a"))</f>
        <v>Spencer Jones</v>
      </c>
      <c r="C461" s="8">
        <v>-0.1</v>
      </c>
      <c r="D461">
        <f>_xlfn.XLOOKUP(A461,'Playoff VORP'!A:A,'Playoff VORP'!B:B,0)</f>
        <v>0.1</v>
      </c>
      <c r="E461">
        <f>C461+D461</f>
        <v>0</v>
      </c>
      <c r="F461" t="str">
        <f>IF(COUNTIF(Analysis!$C:$C,B461)&gt;0,"Matched","NO MATCH")</f>
        <v>Matched</v>
      </c>
    </row>
    <row r="462" spans="1:6" ht="30" x14ac:dyDescent="0.25">
      <c r="A462" s="8" t="s">
        <v>689</v>
      </c>
      <c r="B462" s="8" t="str">
        <f>TRIM(SUBSTITUTE(SUBSTITUTE(SUBSTITUTE(SUBSTITUTE(SUBSTITUTE(SUBSTITUTE(SUBSTITUTE(SUBSTITUTE(SUBSTITUTE(SUBSTITUTE(SUBSTITUTE(SUBSTITUTE(SUBSTITUTE(SUBSTITUTE(SUBSTITUTE(SUBSTITUTE(SUBSTITUTE(SUBSTITUTE(SUBSTITUTE(A462,"ć","c"),"č","c"),"š","s"),"Š","S"),"ž","z"),"ñ","n"),"ü","u"),"í","i"),"é","e"),"ó","o"),"á","a"),"ņ","n"),"ģ","g"),"Ş","S"),"ş","s"),"ū","u"),"ë","e"),"ö","o"),"ä","a"))</f>
        <v>Bogdan Bogdanovic</v>
      </c>
      <c r="C462" s="8">
        <v>-0.1</v>
      </c>
      <c r="D462">
        <f>_xlfn.XLOOKUP(A462,'Playoff VORP'!A:A,'Playoff VORP'!B:B,0)</f>
        <v>0</v>
      </c>
      <c r="E462">
        <f>C462+D462</f>
        <v>-0.1</v>
      </c>
      <c r="F462" t="str">
        <f>IF(COUNTIF(Analysis!$C:$C,B462)&gt;0,"Matched","NO MATCH")</f>
        <v>Matched</v>
      </c>
    </row>
    <row r="463" spans="1:6" x14ac:dyDescent="0.25">
      <c r="A463" s="8" t="s">
        <v>335</v>
      </c>
      <c r="B463" s="8" t="str">
        <f>TRIM(SUBSTITUTE(SUBSTITUTE(SUBSTITUTE(SUBSTITUTE(SUBSTITUTE(SUBSTITUTE(SUBSTITUTE(SUBSTITUTE(SUBSTITUTE(SUBSTITUTE(SUBSTITUTE(SUBSTITUTE(SUBSTITUTE(SUBSTITUTE(SUBSTITUTE(SUBSTITUTE(SUBSTITUTE(SUBSTITUTE(SUBSTITUTE(A463,"ć","c"),"č","c"),"š","s"),"Š","S"),"ž","z"),"ñ","n"),"ü","u"),"í","i"),"é","e"),"ó","o"),"á","a"),"ņ","n"),"ģ","g"),"Ş","S"),"ş","s"),"ū","u"),"ë","e"),"ö","o"),"ä","a"))</f>
        <v>Blake Wesley</v>
      </c>
      <c r="C463" s="8">
        <v>-0.1</v>
      </c>
      <c r="D463">
        <f>_xlfn.XLOOKUP(A463,'Playoff VORP'!A:A,'Playoff VORP'!B:B,0)</f>
        <v>0</v>
      </c>
      <c r="E463">
        <f>C463+D463</f>
        <v>-0.1</v>
      </c>
      <c r="F463" t="str">
        <f>IF(COUNTIF(Analysis!$C:$C,B463)&gt;0,"Matched","NO MATCH")</f>
        <v>Matched</v>
      </c>
    </row>
    <row r="464" spans="1:6" x14ac:dyDescent="0.25">
      <c r="A464" s="8" t="s">
        <v>116</v>
      </c>
      <c r="B464" s="8" t="str">
        <f>TRIM(SUBSTITUTE(SUBSTITUTE(SUBSTITUTE(SUBSTITUTE(SUBSTITUTE(SUBSTITUTE(SUBSTITUTE(SUBSTITUTE(SUBSTITUTE(SUBSTITUTE(SUBSTITUTE(SUBSTITUTE(SUBSTITUTE(SUBSTITUTE(SUBSTITUTE(SUBSTITUTE(SUBSTITUTE(SUBSTITUTE(SUBSTITUTE(A464,"ć","c"),"č","c"),"š","s"),"Š","S"),"ž","z"),"ñ","n"),"ü","u"),"í","i"),"é","e"),"ó","o"),"á","a"),"ņ","n"),"ģ","g"),"Ş","S"),"ş","s"),"ū","u"),"ë","e"),"ö","o"),"ä","a"))</f>
        <v>Dillon Brooks</v>
      </c>
      <c r="C464" s="8">
        <v>-0.1</v>
      </c>
      <c r="D464">
        <f>_xlfn.XLOOKUP(A464,'Playoff VORP'!A:A,'Playoff VORP'!B:B,0)</f>
        <v>0.1</v>
      </c>
      <c r="E464">
        <f>C464+D464</f>
        <v>0</v>
      </c>
      <c r="F464" t="str">
        <f>IF(COUNTIF(Analysis!$C:$C,B464)&gt;0,"Matched","NO MATCH")</f>
        <v>Matched</v>
      </c>
    </row>
    <row r="465" spans="1:6" x14ac:dyDescent="0.25">
      <c r="A465" s="8" t="s">
        <v>641</v>
      </c>
      <c r="B465" s="8" t="str">
        <f>TRIM(SUBSTITUTE(SUBSTITUTE(SUBSTITUTE(SUBSTITUTE(SUBSTITUTE(SUBSTITUTE(SUBSTITUTE(SUBSTITUTE(SUBSTITUTE(SUBSTITUTE(SUBSTITUTE(SUBSTITUTE(SUBSTITUTE(SUBSTITUTE(SUBSTITUTE(SUBSTITUTE(SUBSTITUTE(SUBSTITUTE(SUBSTITUTE(A465,"ć","c"),"č","c"),"š","s"),"Š","S"),"ž","z"),"ñ","n"),"ü","u"),"í","i"),"é","e"),"ó","o"),"á","a"),"ņ","n"),"ģ","g"),"Ş","S"),"ş","s"),"ū","u"),"ë","e"),"ö","o"),"ä","a"))</f>
        <v>Omer Yurtseven</v>
      </c>
      <c r="C465" s="8">
        <v>-0.1</v>
      </c>
      <c r="D465">
        <f>_xlfn.XLOOKUP(A465,'Playoff VORP'!A:A,'Playoff VORP'!B:B,0)</f>
        <v>0</v>
      </c>
      <c r="E465">
        <f>C465+D465</f>
        <v>-0.1</v>
      </c>
      <c r="F465" t="str">
        <f>IF(COUNTIF(Analysis!$C:$C,B465)&gt;0,"Matched","NO MATCH")</f>
        <v>NO MATCH</v>
      </c>
    </row>
    <row r="466" spans="1:6" x14ac:dyDescent="0.25">
      <c r="A466" s="8" t="s">
        <v>608</v>
      </c>
      <c r="B466" s="8" t="str">
        <f>TRIM(SUBSTITUTE(SUBSTITUTE(SUBSTITUTE(SUBSTITUTE(SUBSTITUTE(SUBSTITUTE(SUBSTITUTE(SUBSTITUTE(SUBSTITUTE(SUBSTITUTE(SUBSTITUTE(SUBSTITUTE(SUBSTITUTE(SUBSTITUTE(SUBSTITUTE(SUBSTITUTE(SUBSTITUTE(SUBSTITUTE(SUBSTITUTE(A466,"ć","c"),"č","c"),"š","s"),"Š","S"),"ž","z"),"ñ","n"),"ü","u"),"í","i"),"é","e"),"ó","o"),"á","a"),"ņ","n"),"ģ","g"),"Ş","S"),"ş","s"),"ū","u"),"ë","e"),"ö","o"),"ä","a"))</f>
        <v>Anthony Gill</v>
      </c>
      <c r="C466" s="8">
        <v>-0.2</v>
      </c>
      <c r="D466">
        <f>_xlfn.XLOOKUP(A466,'Playoff VORP'!A:A,'Playoff VORP'!B:B,0)</f>
        <v>0</v>
      </c>
      <c r="E466">
        <f>C466+D466</f>
        <v>-0.2</v>
      </c>
      <c r="F466" t="str">
        <f>IF(COUNTIF(Analysis!$C:$C,B466)&gt;0,"Matched","NO MATCH")</f>
        <v>NO MATCH</v>
      </c>
    </row>
    <row r="467" spans="1:6" x14ac:dyDescent="0.25">
      <c r="A467" s="8" t="s">
        <v>571</v>
      </c>
      <c r="B467" s="8" t="str">
        <f>TRIM(SUBSTITUTE(SUBSTITUTE(SUBSTITUTE(SUBSTITUTE(SUBSTITUTE(SUBSTITUTE(SUBSTITUTE(SUBSTITUTE(SUBSTITUTE(SUBSTITUTE(SUBSTITUTE(SUBSTITUTE(SUBSTITUTE(SUBSTITUTE(SUBSTITUTE(SUBSTITUTE(SUBSTITUTE(SUBSTITUTE(SUBSTITUTE(A467,"ć","c"),"č","c"),"š","s"),"Š","S"),"ž","z"),"ñ","n"),"ü","u"),"í","i"),"é","e"),"ó","o"),"á","a"),"ņ","n"),"ģ","g"),"Ş","S"),"ş","s"),"ū","u"),"ë","e"),"ö","o"),"ä","a"))</f>
        <v>Tre Scott</v>
      </c>
      <c r="C467" s="8">
        <v>-0.2</v>
      </c>
      <c r="D467">
        <f>_xlfn.XLOOKUP(A467,'Playoff VORP'!A:A,'Playoff VORP'!B:B,0)</f>
        <v>0</v>
      </c>
      <c r="E467">
        <f>C467+D467</f>
        <v>-0.2</v>
      </c>
      <c r="F467" t="str">
        <f>IF(COUNTIF(Analysis!$C:$C,B467)&gt;0,"Matched","NO MATCH")</f>
        <v>Matched</v>
      </c>
    </row>
    <row r="468" spans="1:6" ht="30" x14ac:dyDescent="0.25">
      <c r="A468" s="8" t="s">
        <v>584</v>
      </c>
      <c r="B468" s="8" t="str">
        <f>TRIM(SUBSTITUTE(SUBSTITUTE(SUBSTITUTE(SUBSTITUTE(SUBSTITUTE(SUBSTITUTE(SUBSTITUTE(SUBSTITUTE(SUBSTITUTE(SUBSTITUTE(SUBSTITUTE(SUBSTITUTE(SUBSTITUTE(SUBSTITUTE(SUBSTITUTE(SUBSTITUTE(SUBSTITUTE(SUBSTITUTE(SUBSTITUTE(A468,"ć","c"),"č","c"),"š","s"),"Š","S"),"ž","z"),"ñ","n"),"ü","u"),"í","i"),"é","e"),"ó","o"),"á","a"),"ņ","n"),"ģ","g"),"Ş","S"),"ş","s"),"ū","u"),"ë","e"),"ö","o"),"ä","a"))</f>
        <v>Andersson Garcia</v>
      </c>
      <c r="C468" s="8">
        <v>-0.2</v>
      </c>
      <c r="D468">
        <f>_xlfn.XLOOKUP(A468,'Playoff VORP'!A:A,'Playoff VORP'!B:B,0)</f>
        <v>0</v>
      </c>
      <c r="E468">
        <f>C468+D468</f>
        <v>-0.2</v>
      </c>
      <c r="F468" t="str">
        <f>IF(COUNTIF(Analysis!$C:$C,B468)&gt;0,"Matched","NO MATCH")</f>
        <v>Matched</v>
      </c>
    </row>
    <row r="469" spans="1:6" x14ac:dyDescent="0.25">
      <c r="A469" s="8" t="s">
        <v>362</v>
      </c>
      <c r="B469" s="8" t="str">
        <f>TRIM(SUBSTITUTE(SUBSTITUTE(SUBSTITUTE(SUBSTITUTE(SUBSTITUTE(SUBSTITUTE(SUBSTITUTE(SUBSTITUTE(SUBSTITUTE(SUBSTITUTE(SUBSTITUTE(SUBSTITUTE(SUBSTITUTE(SUBSTITUTE(SUBSTITUTE(SUBSTITUTE(SUBSTITUTE(SUBSTITUTE(SUBSTITUTE(A469,"ć","c"),"č","c"),"š","s"),"Š","S"),"ž","z"),"ñ","n"),"ü","u"),"í","i"),"é","e"),"ó","o"),"á","a"),"ņ","n"),"ģ","g"),"Ş","S"),"ş","s"),"ū","u"),"ë","e"),"ö","o"),"ä","a"))</f>
        <v>Danny Wolf</v>
      </c>
      <c r="C469" s="8">
        <v>-0.2</v>
      </c>
      <c r="D469">
        <f>_xlfn.XLOOKUP(A469,'Playoff VORP'!A:A,'Playoff VORP'!B:B,0)</f>
        <v>0</v>
      </c>
      <c r="E469">
        <f>C469+D469</f>
        <v>-0.2</v>
      </c>
      <c r="F469" t="str">
        <f>IF(COUNTIF(Analysis!$C:$C,B469)&gt;0,"Matched","NO MATCH")</f>
        <v>Matched</v>
      </c>
    </row>
    <row r="470" spans="1:6" x14ac:dyDescent="0.25">
      <c r="A470" s="8" t="s">
        <v>632</v>
      </c>
      <c r="B470" s="8" t="str">
        <f>TRIM(SUBSTITUTE(SUBSTITUTE(SUBSTITUTE(SUBSTITUTE(SUBSTITUTE(SUBSTITUTE(SUBSTITUTE(SUBSTITUTE(SUBSTITUTE(SUBSTITUTE(SUBSTITUTE(SUBSTITUTE(SUBSTITUTE(SUBSTITUTE(SUBSTITUTE(SUBSTITUTE(SUBSTITUTE(SUBSTITUTE(SUBSTITUTE(A470,"ć","c"),"č","c"),"š","s"),"Š","S"),"ž","z"),"ñ","n"),"ü","u"),"í","i"),"é","e"),"ó","o"),"á","a"),"ņ","n"),"ģ","g"),"Ş","S"),"ş","s"),"ū","u"),"ë","e"),"ö","o"),"ä","a"))</f>
        <v>Larry Nance Jr.</v>
      </c>
      <c r="C470" s="8">
        <v>-0.2</v>
      </c>
      <c r="D470">
        <f>_xlfn.XLOOKUP(A470,'Playoff VORP'!A:A,'Playoff VORP'!B:B,0)</f>
        <v>0</v>
      </c>
      <c r="E470">
        <f>C470+D470</f>
        <v>-0.2</v>
      </c>
      <c r="F470" t="str">
        <f>IF(COUNTIF(Analysis!$C:$C,B470)&gt;0,"Matched","NO MATCH")</f>
        <v>Matched</v>
      </c>
    </row>
    <row r="471" spans="1:6" x14ac:dyDescent="0.25">
      <c r="A471" s="8" t="s">
        <v>326</v>
      </c>
      <c r="B471" s="8" t="str">
        <f>TRIM(SUBSTITUTE(SUBSTITUTE(SUBSTITUTE(SUBSTITUTE(SUBSTITUTE(SUBSTITUTE(SUBSTITUTE(SUBSTITUTE(SUBSTITUTE(SUBSTITUTE(SUBSTITUTE(SUBSTITUTE(SUBSTITUTE(SUBSTITUTE(SUBSTITUTE(SUBSTITUTE(SUBSTITUTE(SUBSTITUTE(SUBSTITUTE(A471,"ć","c"),"č","c"),"š","s"),"Š","S"),"ž","z"),"ñ","n"),"ü","u"),"í","i"),"é","e"),"ó","o"),"á","a"),"ņ","n"),"ģ","g"),"Ş","S"),"ş","s"),"ū","u"),"ë","e"),"ö","o"),"ä","a"))</f>
        <v>Jeff Green</v>
      </c>
      <c r="C471" s="8">
        <v>-0.2</v>
      </c>
      <c r="D471">
        <f>_xlfn.XLOOKUP(A471,'Playoff VORP'!A:A,'Playoff VORP'!B:B,0)</f>
        <v>0</v>
      </c>
      <c r="E471">
        <f>C471+D471</f>
        <v>-0.2</v>
      </c>
      <c r="F471" t="str">
        <f>IF(COUNTIF(Analysis!$C:$C,B471)&gt;0,"Matched","NO MATCH")</f>
        <v>Matched</v>
      </c>
    </row>
    <row r="472" spans="1:6" x14ac:dyDescent="0.25">
      <c r="A472" s="8" t="s">
        <v>373</v>
      </c>
      <c r="B472" s="8" t="str">
        <f>TRIM(SUBSTITUTE(SUBSTITUTE(SUBSTITUTE(SUBSTITUTE(SUBSTITUTE(SUBSTITUTE(SUBSTITUTE(SUBSTITUTE(SUBSTITUTE(SUBSTITUTE(SUBSTITUTE(SUBSTITUTE(SUBSTITUTE(SUBSTITUTE(SUBSTITUTE(SUBSTITUTE(SUBSTITUTE(SUBSTITUTE(SUBSTITUTE(A472,"ć","c"),"č","c"),"š","s"),"Š","S"),"ž","z"),"ñ","n"),"ü","u"),"í","i"),"é","e"),"ó","o"),"á","a"),"ņ","n"),"ģ","g"),"Ş","S"),"ş","s"),"ū","u"),"ë","e"),"ö","o"),"ä","a"))</f>
        <v>Kobe Brown</v>
      </c>
      <c r="C472" s="8">
        <v>-0.2</v>
      </c>
      <c r="D472">
        <f>_xlfn.XLOOKUP(A472,'Playoff VORP'!A:A,'Playoff VORP'!B:B,0)</f>
        <v>0</v>
      </c>
      <c r="E472">
        <f>C472+D472</f>
        <v>-0.2</v>
      </c>
      <c r="F472" t="str">
        <f>IF(COUNTIF(Analysis!$C:$C,B472)&gt;0,"Matched","NO MATCH")</f>
        <v>Matched</v>
      </c>
    </row>
    <row r="473" spans="1:6" x14ac:dyDescent="0.25">
      <c r="A473" s="8" t="s">
        <v>374</v>
      </c>
      <c r="B473" s="8" t="str">
        <f>TRIM(SUBSTITUTE(SUBSTITUTE(SUBSTITUTE(SUBSTITUTE(SUBSTITUTE(SUBSTITUTE(SUBSTITUTE(SUBSTITUTE(SUBSTITUTE(SUBSTITUTE(SUBSTITUTE(SUBSTITUTE(SUBSTITUTE(SUBSTITUTE(SUBSTITUTE(SUBSTITUTE(SUBSTITUTE(SUBSTITUTE(SUBSTITUTE(A473,"ć","c"),"č","c"),"š","s"),"Š","S"),"ž","z"),"ñ","n"),"ü","u"),"í","i"),"é","e"),"ó","o"),"á","a"),"ņ","n"),"ģ","g"),"Ş","S"),"ş","s"),"ū","u"),"ë","e"),"ö","o"),"ä","a"))</f>
        <v>Isaiah Collier</v>
      </c>
      <c r="C473" s="8">
        <v>-0.2</v>
      </c>
      <c r="D473">
        <f>_xlfn.XLOOKUP(A473,'Playoff VORP'!A:A,'Playoff VORP'!B:B,0)</f>
        <v>0</v>
      </c>
      <c r="E473">
        <f>C473+D473</f>
        <v>-0.2</v>
      </c>
      <c r="F473" t="str">
        <f>IF(COUNTIF(Analysis!$C:$C,B473)&gt;0,"Matched","NO MATCH")</f>
        <v>Matched</v>
      </c>
    </row>
    <row r="474" spans="1:6" x14ac:dyDescent="0.25">
      <c r="A474" s="8" t="s">
        <v>638</v>
      </c>
      <c r="B474" s="8" t="str">
        <f>TRIM(SUBSTITUTE(SUBSTITUTE(SUBSTITUTE(SUBSTITUTE(SUBSTITUTE(SUBSTITUTE(SUBSTITUTE(SUBSTITUTE(SUBSTITUTE(SUBSTITUTE(SUBSTITUTE(SUBSTITUTE(SUBSTITUTE(SUBSTITUTE(SUBSTITUTE(SUBSTITUTE(SUBSTITUTE(SUBSTITUTE(SUBSTITUTE(A474,"ć","c"),"č","c"),"š","s"),"Š","S"),"ž","z"),"ñ","n"),"ü","u"),"í","i"),"é","e"),"ó","o"),"á","a"),"ņ","n"),"ģ","g"),"Ş","S"),"ş","s"),"ū","u"),"ë","e"),"ö","o"),"ä","a"))</f>
        <v>Nate Williams</v>
      </c>
      <c r="C474" s="8">
        <v>-0.2</v>
      </c>
      <c r="D474">
        <f>_xlfn.XLOOKUP(A474,'Playoff VORP'!A:A,'Playoff VORP'!B:B,0)</f>
        <v>0</v>
      </c>
      <c r="E474">
        <f>C474+D474</f>
        <v>-0.2</v>
      </c>
      <c r="F474" t="str">
        <f>IF(COUNTIF(Analysis!$C:$C,B474)&gt;0,"Matched","NO MATCH")</f>
        <v>NO MATCH</v>
      </c>
    </row>
    <row r="475" spans="1:6" x14ac:dyDescent="0.25">
      <c r="A475" s="8" t="s">
        <v>257</v>
      </c>
      <c r="B475" s="8" t="str">
        <f>TRIM(SUBSTITUTE(SUBSTITUTE(SUBSTITUTE(SUBSTITUTE(SUBSTITUTE(SUBSTITUTE(SUBSTITUTE(SUBSTITUTE(SUBSTITUTE(SUBSTITUTE(SUBSTITUTE(SUBSTITUTE(SUBSTITUTE(SUBSTITUTE(SUBSTITUTE(SUBSTITUTE(SUBSTITUTE(SUBSTITUTE(SUBSTITUTE(A475,"ć","c"),"č","c"),"š","s"),"Š","S"),"ž","z"),"ñ","n"),"ü","u"),"í","i"),"é","e"),"ó","o"),"á","a"),"ņ","n"),"ģ","g"),"Ş","S"),"ş","s"),"ū","u"),"ë","e"),"ö","o"),"ä","a"))</f>
        <v>Khaman Maluach</v>
      </c>
      <c r="C475" s="8">
        <v>-0.2</v>
      </c>
      <c r="D475">
        <f>_xlfn.XLOOKUP(A475,'Playoff VORP'!A:A,'Playoff VORP'!B:B,0)</f>
        <v>-0.1</v>
      </c>
      <c r="E475">
        <f>C475+D475</f>
        <v>-0.30000000000000004</v>
      </c>
      <c r="F475" t="str">
        <f>IF(COUNTIF(Analysis!$C:$C,B475)&gt;0,"Matched","NO MATCH")</f>
        <v>Matched</v>
      </c>
    </row>
    <row r="476" spans="1:6" x14ac:dyDescent="0.25">
      <c r="A476" s="8" t="s">
        <v>396</v>
      </c>
      <c r="B476" s="8" t="str">
        <f>TRIM(SUBSTITUTE(SUBSTITUTE(SUBSTITUTE(SUBSTITUTE(SUBSTITUTE(SUBSTITUTE(SUBSTITUTE(SUBSTITUTE(SUBSTITUTE(SUBSTITUTE(SUBSTITUTE(SUBSTITUTE(SUBSTITUTE(SUBSTITUTE(SUBSTITUTE(SUBSTITUTE(SUBSTITUTE(SUBSTITUTE(SUBSTITUTE(A476,"ć","c"),"č","c"),"š","s"),"Š","S"),"ž","z"),"ñ","n"),"ü","u"),"í","i"),"é","e"),"ó","o"),"á","a"),"ņ","n"),"ģ","g"),"Ş","S"),"ş","s"),"ū","u"),"ë","e"),"ö","o"),"ä","a"))</f>
        <v>Julian Phillips</v>
      </c>
      <c r="C476" s="8">
        <v>-0.2</v>
      </c>
      <c r="D476">
        <f>_xlfn.XLOOKUP(A476,'Playoff VORP'!A:A,'Playoff VORP'!B:B,0)</f>
        <v>0</v>
      </c>
      <c r="E476">
        <f>C476+D476</f>
        <v>-0.2</v>
      </c>
      <c r="F476" t="str">
        <f>IF(COUNTIF(Analysis!$C:$C,B476)&gt;0,"Matched","NO MATCH")</f>
        <v>Matched</v>
      </c>
    </row>
    <row r="477" spans="1:6" x14ac:dyDescent="0.25">
      <c r="A477" s="8" t="s">
        <v>310</v>
      </c>
      <c r="B477" s="8" t="str">
        <f>TRIM(SUBSTITUTE(SUBSTITUTE(SUBSTITUTE(SUBSTITUTE(SUBSTITUTE(SUBSTITUTE(SUBSTITUTE(SUBSTITUTE(SUBSTITUTE(SUBSTITUTE(SUBSTITUTE(SUBSTITUTE(SUBSTITUTE(SUBSTITUTE(SUBSTITUTE(SUBSTITUTE(SUBSTITUTE(SUBSTITUTE(SUBSTITUTE(A477,"ć","c"),"č","c"),"š","s"),"Š","S"),"ž","z"),"ñ","n"),"ü","u"),"í","i"),"é","e"),"ó","o"),"á","a"),"ņ","n"),"ģ","g"),"Ş","S"),"ş","s"),"ū","u"),"ë","e"),"ö","o"),"ä","a"))</f>
        <v>Taurean Prince</v>
      </c>
      <c r="C477" s="8">
        <v>-0.2</v>
      </c>
      <c r="D477">
        <f>_xlfn.XLOOKUP(A477,'Playoff VORP'!A:A,'Playoff VORP'!B:B,0)</f>
        <v>0</v>
      </c>
      <c r="E477">
        <f>C477+D477</f>
        <v>-0.2</v>
      </c>
      <c r="F477" t="str">
        <f>IF(COUNTIF(Analysis!$C:$C,B477)&gt;0,"Matched","NO MATCH")</f>
        <v>Matched</v>
      </c>
    </row>
    <row r="478" spans="1:6" ht="30" x14ac:dyDescent="0.25">
      <c r="A478" s="8" t="s">
        <v>168</v>
      </c>
      <c r="B478" s="8" t="str">
        <f>TRIM(SUBSTITUTE(SUBSTITUTE(SUBSTITUTE(SUBSTITUTE(SUBSTITUTE(SUBSTITUTE(SUBSTITUTE(SUBSTITUTE(SUBSTITUTE(SUBSTITUTE(SUBSTITUTE(SUBSTITUTE(SUBSTITUTE(SUBSTITUTE(SUBSTITUTE(SUBSTITUTE(SUBSTITUTE(SUBSTITUTE(SUBSTITUTE(A478,"ć","c"),"č","c"),"š","s"),"Š","S"),"ž","z"),"ñ","n"),"ü","u"),"í","i"),"é","e"),"ó","o"),"á","a"),"ņ","n"),"ģ","g"),"Ş","S"),"ş","s"),"ū","u"),"ë","e"),"ö","o"),"ä","a"))</f>
        <v>Zaccharie Risacher</v>
      </c>
      <c r="C478" s="8">
        <v>-0.2</v>
      </c>
      <c r="D478">
        <f>_xlfn.XLOOKUP(A478,'Playoff VORP'!A:A,'Playoff VORP'!B:B,0)</f>
        <v>0</v>
      </c>
      <c r="E478">
        <f>C478+D478</f>
        <v>-0.2</v>
      </c>
      <c r="F478" t="str">
        <f>IF(COUNTIF(Analysis!$C:$C,B478)&gt;0,"Matched","NO MATCH")</f>
        <v>Matched</v>
      </c>
    </row>
    <row r="479" spans="1:6" x14ac:dyDescent="0.25">
      <c r="A479" s="8" t="s">
        <v>614</v>
      </c>
      <c r="B479" s="8" t="str">
        <f>TRIM(SUBSTITUTE(SUBSTITUTE(SUBSTITUTE(SUBSTITUTE(SUBSTITUTE(SUBSTITUTE(SUBSTITUTE(SUBSTITUTE(SUBSTITUTE(SUBSTITUTE(SUBSTITUTE(SUBSTITUTE(SUBSTITUTE(SUBSTITUTE(SUBSTITUTE(SUBSTITUTE(SUBSTITUTE(SUBSTITUTE(SUBSTITUTE(A479,"ć","c"),"č","c"),"š","s"),"Š","S"),"ž","z"),"ñ","n"),"ü","u"),"í","i"),"é","e"),"ó","o"),"á","a"),"ņ","n"),"ģ","g"),"Ş","S"),"ş","s"),"ū","u"),"ë","e"),"ö","o"),"ä","a"))</f>
        <v>DeJon Jarreau</v>
      </c>
      <c r="C479" s="8">
        <v>-0.2</v>
      </c>
      <c r="D479">
        <f>_xlfn.XLOOKUP(A479,'Playoff VORP'!A:A,'Playoff VORP'!B:B,0)</f>
        <v>0</v>
      </c>
      <c r="E479">
        <f>C479+D479</f>
        <v>-0.2</v>
      </c>
      <c r="F479" t="str">
        <f>IF(COUNTIF(Analysis!$C:$C,B479)&gt;0,"Matched","NO MATCH")</f>
        <v>NO MATCH</v>
      </c>
    </row>
    <row r="480" spans="1:6" x14ac:dyDescent="0.25">
      <c r="A480" s="8" t="s">
        <v>371</v>
      </c>
      <c r="B480" s="8" t="str">
        <f>TRIM(SUBSTITUTE(SUBSTITUTE(SUBSTITUTE(SUBSTITUTE(SUBSTITUTE(SUBSTITUTE(SUBSTITUTE(SUBSTITUTE(SUBSTITUTE(SUBSTITUTE(SUBSTITUTE(SUBSTITUTE(SUBSTITUTE(SUBSTITUTE(SUBSTITUTE(SUBSTITUTE(SUBSTITUTE(SUBSTITUTE(SUBSTITUTE(A480,"ć","c"),"č","c"),"š","s"),"Š","S"),"ž","z"),"ñ","n"),"ü","u"),"í","i"),"é","e"),"ó","o"),"á","a"),"ņ","n"),"ģ","g"),"Ş","S"),"ş","s"),"ū","u"),"ë","e"),"ö","o"),"ä","a"))</f>
        <v>Jae'Sean Tate</v>
      </c>
      <c r="C480" s="8">
        <v>-0.2</v>
      </c>
      <c r="D480">
        <f>_xlfn.XLOOKUP(A480,'Playoff VORP'!A:A,'Playoff VORP'!B:B,0)</f>
        <v>0</v>
      </c>
      <c r="E480">
        <f>C480+D480</f>
        <v>-0.2</v>
      </c>
      <c r="F480" t="str">
        <f>IF(COUNTIF(Analysis!$C:$C,B480)&gt;0,"Matched","NO MATCH")</f>
        <v>Matched</v>
      </c>
    </row>
    <row r="481" spans="1:6" x14ac:dyDescent="0.25">
      <c r="A481" s="8" t="s">
        <v>506</v>
      </c>
      <c r="B481" s="8" t="str">
        <f>TRIM(SUBSTITUTE(SUBSTITUTE(SUBSTITUTE(SUBSTITUTE(SUBSTITUTE(SUBSTITUTE(SUBSTITUTE(SUBSTITUTE(SUBSTITUTE(SUBSTITUTE(SUBSTITUTE(SUBSTITUTE(SUBSTITUTE(SUBSTITUTE(SUBSTITUTE(SUBSTITUTE(SUBSTITUTE(SUBSTITUTE(SUBSTITUTE(A481,"ć","c"),"č","c"),"š","s"),"Š","S"),"ž","z"),"ñ","n"),"ü","u"),"í","i"),"é","e"),"ó","o"),"á","a"),"ņ","n"),"ģ","g"),"Ş","S"),"ş","s"),"ū","u"),"ë","e"),"ö","o"),"ä","a"))</f>
        <v>KJ Simpson</v>
      </c>
      <c r="C481" s="8">
        <v>-0.2</v>
      </c>
      <c r="D481">
        <f>_xlfn.XLOOKUP(A481,'Playoff VORP'!A:A,'Playoff VORP'!B:B,0)</f>
        <v>0</v>
      </c>
      <c r="E481">
        <f>C481+D481</f>
        <v>-0.2</v>
      </c>
      <c r="F481" t="str">
        <f>IF(COUNTIF(Analysis!$C:$C,B481)&gt;0,"Matched","NO MATCH")</f>
        <v>Matched</v>
      </c>
    </row>
    <row r="482" spans="1:6" x14ac:dyDescent="0.25">
      <c r="A482" s="8" t="s">
        <v>439</v>
      </c>
      <c r="B482" s="8" t="str">
        <f>TRIM(SUBSTITUTE(SUBSTITUTE(SUBSTITUTE(SUBSTITUTE(SUBSTITUTE(SUBSTITUTE(SUBSTITUTE(SUBSTITUTE(SUBSTITUTE(SUBSTITUTE(SUBSTITUTE(SUBSTITUTE(SUBSTITUTE(SUBSTITUTE(SUBSTITUTE(SUBSTITUTE(SUBSTITUTE(SUBSTITUTE(SUBSTITUTE(A482,"ć","c"),"č","c"),"š","s"),"Š","S"),"ž","z"),"ñ","n"),"ü","u"),"í","i"),"é","e"),"ó","o"),"á","a"),"ņ","n"),"ģ","g"),"Ş","S"),"ş","s"),"ū","u"),"ë","e"),"ö","o"),"ä","a"))</f>
        <v>Johni Broome</v>
      </c>
      <c r="C482" s="8">
        <v>-0.2</v>
      </c>
      <c r="D482">
        <f>_xlfn.XLOOKUP(A482,'Playoff VORP'!A:A,'Playoff VORP'!B:B,0)</f>
        <v>0</v>
      </c>
      <c r="E482">
        <f>C482+D482</f>
        <v>-0.2</v>
      </c>
      <c r="F482" t="str">
        <f>IF(COUNTIF(Analysis!$C:$C,B482)&gt;0,"Matched","NO MATCH")</f>
        <v>Matched</v>
      </c>
    </row>
    <row r="483" spans="1:6" x14ac:dyDescent="0.25">
      <c r="A483" s="8" t="s">
        <v>446</v>
      </c>
      <c r="B483" s="8" t="str">
        <f>TRIM(SUBSTITUTE(SUBSTITUTE(SUBSTITUTE(SUBSTITUTE(SUBSTITUTE(SUBSTITUTE(SUBSTITUTE(SUBSTITUTE(SUBSTITUTE(SUBSTITUTE(SUBSTITUTE(SUBSTITUTE(SUBSTITUTE(SUBSTITUTE(SUBSTITUTE(SUBSTITUTE(SUBSTITUTE(SUBSTITUTE(SUBSTITUTE(A483,"ć","c"),"č","c"),"š","s"),"Š","S"),"ž","z"),"ñ","n"),"ü","u"),"í","i"),"é","e"),"ó","o"),"á","a"),"ņ","n"),"ģ","g"),"Ş","S"),"ş","s"),"ū","u"),"ë","e"),"ö","o"),"ä","a"))</f>
        <v>Bryce McGowens</v>
      </c>
      <c r="C483" s="8">
        <v>-0.2</v>
      </c>
      <c r="D483">
        <f>_xlfn.XLOOKUP(A483,'Playoff VORP'!A:A,'Playoff VORP'!B:B,0)</f>
        <v>0</v>
      </c>
      <c r="E483">
        <f>C483+D483</f>
        <v>-0.2</v>
      </c>
      <c r="F483" t="str">
        <f>IF(COUNTIF(Analysis!$C:$C,B483)&gt;0,"Matched","NO MATCH")</f>
        <v>Matched</v>
      </c>
    </row>
    <row r="484" spans="1:6" x14ac:dyDescent="0.25">
      <c r="A484" s="8" t="s">
        <v>393</v>
      </c>
      <c r="B484" s="8" t="str">
        <f>TRIM(SUBSTITUTE(SUBSTITUTE(SUBSTITUTE(SUBSTITUTE(SUBSTITUTE(SUBSTITUTE(SUBSTITUTE(SUBSTITUTE(SUBSTITUTE(SUBSTITUTE(SUBSTITUTE(SUBSTITUTE(SUBSTITUTE(SUBSTITUTE(SUBSTITUTE(SUBSTITUTE(SUBSTITUTE(SUBSTITUTE(SUBSTITUTE(A484,"ć","c"),"č","c"),"š","s"),"Š","S"),"ž","z"),"ñ","n"),"ü","u"),"í","i"),"é","e"),"ó","o"),"á","a"),"ņ","n"),"ģ","g"),"Ş","S"),"ş","s"),"ū","u"),"ë","e"),"ö","o"),"ä","a"))</f>
        <v>Hunter Tyson</v>
      </c>
      <c r="C484" s="8">
        <v>-0.2</v>
      </c>
      <c r="D484">
        <f>_xlfn.XLOOKUP(A484,'Playoff VORP'!A:A,'Playoff VORP'!B:B,0)</f>
        <v>0</v>
      </c>
      <c r="E484">
        <f>C484+D484</f>
        <v>-0.2</v>
      </c>
      <c r="F484" t="str">
        <f>IF(COUNTIF(Analysis!$C:$C,B484)&gt;0,"Matched","NO MATCH")</f>
        <v>Matched</v>
      </c>
    </row>
    <row r="485" spans="1:6" x14ac:dyDescent="0.25">
      <c r="A485" s="8" t="s">
        <v>286</v>
      </c>
      <c r="B485" s="8" t="str">
        <f>TRIM(SUBSTITUTE(SUBSTITUTE(SUBSTITUTE(SUBSTITUTE(SUBSTITUTE(SUBSTITUTE(SUBSTITUTE(SUBSTITUTE(SUBSTITUTE(SUBSTITUTE(SUBSTITUTE(SUBSTITUTE(SUBSTITUTE(SUBSTITUTE(SUBSTITUTE(SUBSTITUTE(SUBSTITUTE(SUBSTITUTE(SUBSTITUTE(A485,"ć","c"),"č","c"),"š","s"),"Š","S"),"ž","z"),"ñ","n"),"ü","u"),"í","i"),"é","e"),"ó","o"),"á","a"),"ņ","n"),"ģ","g"),"Ş","S"),"ş","s"),"ū","u"),"ë","e"),"ö","o"),"ä","a"))</f>
        <v>Carter Bryant</v>
      </c>
      <c r="C485" s="8">
        <v>-0.2</v>
      </c>
      <c r="D485">
        <f>_xlfn.XLOOKUP(A485,'Playoff VORP'!A:A,'Playoff VORP'!B:B,0)</f>
        <v>0.1</v>
      </c>
      <c r="E485">
        <f>C485+D485</f>
        <v>-0.1</v>
      </c>
      <c r="F485" t="str">
        <f>IF(COUNTIF(Analysis!$C:$C,B485)&gt;0,"Matched","NO MATCH")</f>
        <v>Matched</v>
      </c>
    </row>
    <row r="486" spans="1:6" x14ac:dyDescent="0.25">
      <c r="A486" s="8" t="s">
        <v>430</v>
      </c>
      <c r="B486" s="8" t="str">
        <f>TRIM(SUBSTITUTE(SUBSTITUTE(SUBSTITUTE(SUBSTITUTE(SUBSTITUTE(SUBSTITUTE(SUBSTITUTE(SUBSTITUTE(SUBSTITUTE(SUBSTITUTE(SUBSTITUTE(SUBSTITUTE(SUBSTITUTE(SUBSTITUTE(SUBSTITUTE(SUBSTITUTE(SUBSTITUTE(SUBSTITUTE(SUBSTITUTE(A486,"ć","c"),"č","c"),"š","s"),"Š","S"),"ž","z"),"ñ","n"),"ü","u"),"í","i"),"é","e"),"ó","o"),"á","a"),"ņ","n"),"ģ","g"),"Ş","S"),"ş","s"),"ū","u"),"ë","e"),"ö","o"),"ä","a"))</f>
        <v>Chaz Lanier</v>
      </c>
      <c r="C486" s="8">
        <v>-0.2</v>
      </c>
      <c r="D486">
        <f>_xlfn.XLOOKUP(A486,'Playoff VORP'!A:A,'Playoff VORP'!B:B,0)</f>
        <v>0</v>
      </c>
      <c r="E486">
        <f>C486+D486</f>
        <v>-0.2</v>
      </c>
      <c r="F486" t="str">
        <f>IF(COUNTIF(Analysis!$C:$C,B486)&gt;0,"Matched","NO MATCH")</f>
        <v>Matched</v>
      </c>
    </row>
    <row r="487" spans="1:6" ht="30" x14ac:dyDescent="0.25">
      <c r="A487" s="8" t="s">
        <v>370</v>
      </c>
      <c r="B487" s="8" t="str">
        <f>TRIM(SUBSTITUTE(SUBSTITUTE(SUBSTITUTE(SUBSTITUTE(SUBSTITUTE(SUBSTITUTE(SUBSTITUTE(SUBSTITUTE(SUBSTITUTE(SUBSTITUTE(SUBSTITUTE(SUBSTITUTE(SUBSTITUTE(SUBSTITUTE(SUBSTITUTE(SUBSTITUTE(SUBSTITUTE(SUBSTITUTE(SUBSTITUTE(A487,"ć","c"),"č","c"),"š","s"),"Š","S"),"ž","z"),"ñ","n"),"ü","u"),"í","i"),"é","e"),"ó","o"),"á","a"),"ņ","n"),"ģ","g"),"Ş","S"),"ş","s"),"ū","u"),"ë","e"),"ö","o"),"ä","a"))</f>
        <v>Terrence Shannon Jr.</v>
      </c>
      <c r="C487" s="8">
        <v>-0.2</v>
      </c>
      <c r="D487">
        <f>_xlfn.XLOOKUP(A487,'Playoff VORP'!A:A,'Playoff VORP'!B:B,0)</f>
        <v>0</v>
      </c>
      <c r="E487">
        <f>C487+D487</f>
        <v>-0.2</v>
      </c>
      <c r="F487" t="str">
        <f>IF(COUNTIF(Analysis!$C:$C,B487)&gt;0,"Matched","NO MATCH")</f>
        <v>Matched</v>
      </c>
    </row>
    <row r="488" spans="1:6" x14ac:dyDescent="0.25">
      <c r="A488" s="8" t="s">
        <v>523</v>
      </c>
      <c r="B488" s="8" t="str">
        <f>TRIM(SUBSTITUTE(SUBSTITUTE(SUBSTITUTE(SUBSTITUTE(SUBSTITUTE(SUBSTITUTE(SUBSTITUTE(SUBSTITUTE(SUBSTITUTE(SUBSTITUTE(SUBSTITUTE(SUBSTITUTE(SUBSTITUTE(SUBSTITUTE(SUBSTITUTE(SUBSTITUTE(SUBSTITUTE(SUBSTITUTE(SUBSTITUTE(A488,"ć","c"),"č","c"),"š","s"),"Š","S"),"ž","z"),"ñ","n"),"ü","u"),"í","i"),"é","e"),"ó","o"),"á","a"),"ņ","n"),"ģ","g"),"Ş","S"),"ş","s"),"ū","u"),"ë","e"),"ö","o"),"ä","a"))</f>
        <v>RayJ Dennis</v>
      </c>
      <c r="C488" s="8">
        <v>-0.2</v>
      </c>
      <c r="D488">
        <f>_xlfn.XLOOKUP(A488,'Playoff VORP'!A:A,'Playoff VORP'!B:B,0)</f>
        <v>0</v>
      </c>
      <c r="E488">
        <f>C488+D488</f>
        <v>-0.2</v>
      </c>
      <c r="F488" t="str">
        <f>IF(COUNTIF(Analysis!$C:$C,B488)&gt;0,"Matched","NO MATCH")</f>
        <v>Matched</v>
      </c>
    </row>
    <row r="489" spans="1:6" x14ac:dyDescent="0.25">
      <c r="A489" s="8" t="s">
        <v>605</v>
      </c>
      <c r="B489" s="8" t="str">
        <f>TRIM(SUBSTITUTE(SUBSTITUTE(SUBSTITUTE(SUBSTITUTE(SUBSTITUTE(SUBSTITUTE(SUBSTITUTE(SUBSTITUTE(SUBSTITUTE(SUBSTITUTE(SUBSTITUTE(SUBSTITUTE(SUBSTITUTE(SUBSTITUTE(SUBSTITUTE(SUBSTITUTE(SUBSTITUTE(SUBSTITUTE(SUBSTITUTE(A489,"ć","c"),"č","c"),"š","s"),"Š","S"),"ž","z"),"ñ","n"),"ü","u"),"í","i"),"é","e"),"ó","o"),"á","a"),"ņ","n"),"ģ","g"),"Ş","S"),"ş","s"),"ū","u"),"ë","e"),"ö","o"),"ä","a"))</f>
        <v>Adama-Alpha Bal</v>
      </c>
      <c r="C489" s="8">
        <v>-0.2</v>
      </c>
      <c r="D489">
        <f>_xlfn.XLOOKUP(A489,'Playoff VORP'!A:A,'Playoff VORP'!B:B,0)</f>
        <v>0</v>
      </c>
      <c r="E489">
        <f>C489+D489</f>
        <v>-0.2</v>
      </c>
      <c r="F489" t="str">
        <f>IF(COUNTIF(Analysis!$C:$C,B489)&gt;0,"Matched","NO MATCH")</f>
        <v>NO MATCH</v>
      </c>
    </row>
    <row r="490" spans="1:6" ht="30" x14ac:dyDescent="0.25">
      <c r="A490" s="8" t="s">
        <v>206</v>
      </c>
      <c r="B490" s="8" t="str">
        <f>TRIM(SUBSTITUTE(SUBSTITUTE(SUBSTITUTE(SUBSTITUTE(SUBSTITUTE(SUBSTITUTE(SUBSTITUTE(SUBSTITUTE(SUBSTITUTE(SUBSTITUTE(SUBSTITUTE(SUBSTITUTE(SUBSTITUTE(SUBSTITUTE(SUBSTITUTE(SUBSTITUTE(SUBSTITUTE(SUBSTITUTE(SUBSTITUTE(A490,"ć","c"),"č","c"),"š","s"),"Š","S"),"ž","z"),"ñ","n"),"ü","u"),"í","i"),"é","e"),"ó","o"),"á","a"),"ņ","n"),"ģ","g"),"Ş","S"),"ş","s"),"ū","u"),"ë","e"),"ö","o"),"ä","a"))</f>
        <v>Bennedict Mathurin</v>
      </c>
      <c r="C490" s="8">
        <v>-0.2</v>
      </c>
      <c r="D490">
        <f>_xlfn.XLOOKUP(A490,'Playoff VORP'!A:A,'Playoff VORP'!B:B,0)</f>
        <v>0</v>
      </c>
      <c r="E490">
        <f>C490+D490</f>
        <v>-0.2</v>
      </c>
      <c r="F490" t="str">
        <f>IF(COUNTIF(Analysis!$C:$C,B490)&gt;0,"Matched","NO MATCH")</f>
        <v>Matched</v>
      </c>
    </row>
    <row r="491" spans="1:6" x14ac:dyDescent="0.25">
      <c r="A491" s="8" t="s">
        <v>438</v>
      </c>
      <c r="B491" s="8" t="str">
        <f>TRIM(SUBSTITUTE(SUBSTITUTE(SUBSTITUTE(SUBSTITUTE(SUBSTITUTE(SUBSTITUTE(SUBSTITUTE(SUBSTITUTE(SUBSTITUTE(SUBSTITUTE(SUBSTITUTE(SUBSTITUTE(SUBSTITUTE(SUBSTITUTE(SUBSTITUTE(SUBSTITUTE(SUBSTITUTE(SUBSTITUTE(SUBSTITUTE(A491,"ć","c"),"č","c"),"š","s"),"Š","S"),"ž","z"),"ñ","n"),"ü","u"),"í","i"),"é","e"),"ó","o"),"á","a"),"ņ","n"),"ģ","g"),"Ş","S"),"ş","s"),"ū","u"),"ë","e"),"ö","o"),"ä","a"))</f>
        <v>Maxime Raynaud</v>
      </c>
      <c r="C491" s="8">
        <v>-0.2</v>
      </c>
      <c r="D491">
        <f>_xlfn.XLOOKUP(A491,'Playoff VORP'!A:A,'Playoff VORP'!B:B,0)</f>
        <v>0</v>
      </c>
      <c r="E491">
        <f>C491+D491</f>
        <v>-0.2</v>
      </c>
      <c r="F491" t="str">
        <f>IF(COUNTIF(Analysis!$C:$C,B491)&gt;0,"Matched","NO MATCH")</f>
        <v>Matched</v>
      </c>
    </row>
    <row r="492" spans="1:6" x14ac:dyDescent="0.25">
      <c r="A492" s="8" t="s">
        <v>515</v>
      </c>
      <c r="B492" s="8" t="str">
        <f>TRIM(SUBSTITUTE(SUBSTITUTE(SUBSTITUTE(SUBSTITUTE(SUBSTITUTE(SUBSTITUTE(SUBSTITUTE(SUBSTITUTE(SUBSTITUTE(SUBSTITUTE(SUBSTITUTE(SUBSTITUTE(SUBSTITUTE(SUBSTITUTE(SUBSTITUTE(SUBSTITUTE(SUBSTITUTE(SUBSTITUTE(SUBSTITUTE(A492,"ć","c"),"č","c"),"š","s"),"Š","S"),"ž","z"),"ñ","n"),"ü","u"),"í","i"),"é","e"),"ó","o"),"á","a"),"ņ","n"),"ģ","g"),"Ş","S"),"ş","s"),"ū","u"),"ë","e"),"ö","o"),"ä","a"))</f>
        <v>LJ Cryer</v>
      </c>
      <c r="C492" s="8">
        <v>-0.2</v>
      </c>
      <c r="D492">
        <f>_xlfn.XLOOKUP(A492,'Playoff VORP'!A:A,'Playoff VORP'!B:B,0)</f>
        <v>0</v>
      </c>
      <c r="E492">
        <f>C492+D492</f>
        <v>-0.2</v>
      </c>
      <c r="F492" t="str">
        <f>IF(COUNTIF(Analysis!$C:$C,B492)&gt;0,"Matched","NO MATCH")</f>
        <v>Matched</v>
      </c>
    </row>
    <row r="493" spans="1:6" x14ac:dyDescent="0.25">
      <c r="A493" s="8" t="s">
        <v>349</v>
      </c>
      <c r="B493" s="8" t="str">
        <f>TRIM(SUBSTITUTE(SUBSTITUTE(SUBSTITUTE(SUBSTITUTE(SUBSTITUTE(SUBSTITUTE(SUBSTITUTE(SUBSTITUTE(SUBSTITUTE(SUBSTITUTE(SUBSTITUTE(SUBSTITUTE(SUBSTITUTE(SUBSTITUTE(SUBSTITUTE(SUBSTITUTE(SUBSTITUTE(SUBSTITUTE(SUBSTITUTE(A493,"ć","c"),"č","c"),"š","s"),"Š","S"),"ž","z"),"ñ","n"),"ü","u"),"í","i"),"é","e"),"ó","o"),"á","a"),"ņ","n"),"ģ","g"),"Ş","S"),"ş","s"),"ū","u"),"ë","e"),"ö","o"),"ä","a"))</f>
        <v>Bruce Brown</v>
      </c>
      <c r="C493" s="8">
        <v>-0.2</v>
      </c>
      <c r="D493">
        <f>_xlfn.XLOOKUP(A493,'Playoff VORP'!A:A,'Playoff VORP'!B:B,0)</f>
        <v>0</v>
      </c>
      <c r="E493">
        <f>C493+D493</f>
        <v>-0.2</v>
      </c>
      <c r="F493" t="str">
        <f>IF(COUNTIF(Analysis!$C:$C,B493)&gt;0,"Matched","NO MATCH")</f>
        <v>Matched</v>
      </c>
    </row>
    <row r="494" spans="1:6" x14ac:dyDescent="0.25">
      <c r="A494" s="8" t="s">
        <v>425</v>
      </c>
      <c r="B494" s="8" t="str">
        <f>TRIM(SUBSTITUTE(SUBSTITUTE(SUBSTITUTE(SUBSTITUTE(SUBSTITUTE(SUBSTITUTE(SUBSTITUTE(SUBSTITUTE(SUBSTITUTE(SUBSTITUTE(SUBSTITUTE(SUBSTITUTE(SUBSTITUTE(SUBSTITUTE(SUBSTITUTE(SUBSTITUTE(SUBSTITUTE(SUBSTITUTE(SUBSTITUTE(A494,"ć","c"),"č","c"),"š","s"),"Š","S"),"ž","z"),"ñ","n"),"ü","u"),"í","i"),"é","e"),"ó","o"),"á","a"),"ņ","n"),"ģ","g"),"Ş","S"),"ş","s"),"ū","u"),"ë","e"),"ö","o"),"ä","a"))</f>
        <v>Bronny James</v>
      </c>
      <c r="C494" s="8">
        <v>-0.2</v>
      </c>
      <c r="D494">
        <f>_xlfn.XLOOKUP(A494,'Playoff VORP'!A:A,'Playoff VORP'!B:B,0)</f>
        <v>0</v>
      </c>
      <c r="E494">
        <f>C494+D494</f>
        <v>-0.2</v>
      </c>
      <c r="F494" t="str">
        <f>IF(COUNTIF(Analysis!$C:$C,B494)&gt;0,"Matched","NO MATCH")</f>
        <v>Matched</v>
      </c>
    </row>
    <row r="495" spans="1:6" x14ac:dyDescent="0.25">
      <c r="A495" s="8" t="s">
        <v>188</v>
      </c>
      <c r="B495" s="8" t="str">
        <f>TRIM(SUBSTITUTE(SUBSTITUTE(SUBSTITUTE(SUBSTITUTE(SUBSTITUTE(SUBSTITUTE(SUBSTITUTE(SUBSTITUTE(SUBSTITUTE(SUBSTITUTE(SUBSTITUTE(SUBSTITUTE(SUBSTITUTE(SUBSTITUTE(SUBSTITUTE(SUBSTITUTE(SUBSTITUTE(SUBSTITUTE(SUBSTITUTE(A495,"ć","c"),"č","c"),"š","s"),"Š","S"),"ž","z"),"ñ","n"),"ü","u"),"í","i"),"é","e"),"ó","o"),"á","a"),"ņ","n"),"ģ","g"),"Ş","S"),"ş","s"),"ū","u"),"ë","e"),"ö","o"),"ä","a"))</f>
        <v>Maxi Kleber</v>
      </c>
      <c r="C495" s="8">
        <v>-0.2</v>
      </c>
      <c r="D495">
        <f>_xlfn.XLOOKUP(A495,'Playoff VORP'!A:A,'Playoff VORP'!B:B,0)</f>
        <v>0</v>
      </c>
      <c r="E495">
        <f>C495+D495</f>
        <v>-0.2</v>
      </c>
      <c r="F495" t="str">
        <f>IF(COUNTIF(Analysis!$C:$C,B495)&gt;0,"Matched","NO MATCH")</f>
        <v>Matched</v>
      </c>
    </row>
    <row r="496" spans="1:6" x14ac:dyDescent="0.25">
      <c r="A496" s="8" t="s">
        <v>244</v>
      </c>
      <c r="B496" s="8" t="str">
        <f>TRIM(SUBSTITUTE(SUBSTITUTE(SUBSTITUTE(SUBSTITUTE(SUBSTITUTE(SUBSTITUTE(SUBSTITUTE(SUBSTITUTE(SUBSTITUTE(SUBSTITUTE(SUBSTITUTE(SUBSTITUTE(SUBSTITUTE(SUBSTITUTE(SUBSTITUTE(SUBSTITUTE(SUBSTITUTE(SUBSTITUTE(SUBSTITUTE(A496,"ć","c"),"č","c"),"š","s"),"Š","S"),"ž","z"),"ñ","n"),"ü","u"),"í","i"),"é","e"),"ó","o"),"á","a"),"ņ","n"),"ģ","g"),"Ş","S"),"ş","s"),"ū","u"),"ë","e"),"ö","o"),"ä","a"))</f>
        <v>Jarace Walker</v>
      </c>
      <c r="C496" s="8">
        <v>-0.2</v>
      </c>
      <c r="D496">
        <f>_xlfn.XLOOKUP(A496,'Playoff VORP'!A:A,'Playoff VORP'!B:B,0)</f>
        <v>0</v>
      </c>
      <c r="E496">
        <f>C496+D496</f>
        <v>-0.2</v>
      </c>
      <c r="F496" t="str">
        <f>IF(COUNTIF(Analysis!$C:$C,B496)&gt;0,"Matched","NO MATCH")</f>
        <v>Matched</v>
      </c>
    </row>
    <row r="497" spans="1:6" x14ac:dyDescent="0.25">
      <c r="A497" s="8" t="s">
        <v>291</v>
      </c>
      <c r="B497" s="8" t="str">
        <f>TRIM(SUBSTITUTE(SUBSTITUTE(SUBSTITUTE(SUBSTITUTE(SUBSTITUTE(SUBSTITUTE(SUBSTITUTE(SUBSTITUTE(SUBSTITUTE(SUBSTITUTE(SUBSTITUTE(SUBSTITUTE(SUBSTITUTE(SUBSTITUTE(SUBSTITUTE(SUBSTITUTE(SUBSTITUTE(SUBSTITUTE(SUBSTITUTE(A497,"ć","c"),"č","c"),"š","s"),"Š","S"),"ž","z"),"ñ","n"),"ü","u"),"í","i"),"é","e"),"ó","o"),"á","a"),"ņ","n"),"ģ","g"),"Ş","S"),"ş","s"),"ū","u"),"ë","e"),"ö","o"),"ä","a"))</f>
        <v>Kobe Bufkin</v>
      </c>
      <c r="C497" s="8">
        <v>-0.2</v>
      </c>
      <c r="D497">
        <f>_xlfn.XLOOKUP(A497,'Playoff VORP'!A:A,'Playoff VORP'!B:B,0)</f>
        <v>0</v>
      </c>
      <c r="E497">
        <f>C497+D497</f>
        <v>-0.2</v>
      </c>
      <c r="F497" t="str">
        <f>IF(COUNTIF(Analysis!$C:$C,B497)&gt;0,"Matched","NO MATCH")</f>
        <v>Matched</v>
      </c>
    </row>
    <row r="498" spans="1:6" x14ac:dyDescent="0.25">
      <c r="A498" s="8" t="s">
        <v>183</v>
      </c>
      <c r="B498" s="8" t="str">
        <f>TRIM(SUBSTITUTE(SUBSTITUTE(SUBSTITUTE(SUBSTITUTE(SUBSTITUTE(SUBSTITUTE(SUBSTITUTE(SUBSTITUTE(SUBSTITUTE(SUBSTITUTE(SUBSTITUTE(SUBSTITUTE(SUBSTITUTE(SUBSTITUTE(SUBSTITUTE(SUBSTITUTE(SUBSTITUTE(SUBSTITUTE(SUBSTITUTE(A498,"ć","c"),"č","c"),"š","s"),"Š","S"),"ž","z"),"ñ","n"),"ü","u"),"í","i"),"é","e"),"ó","o"),"á","a"),"ņ","n"),"ģ","g"),"Ş","S"),"ş","s"),"ū","u"),"ë","e"),"ö","o"),"ä","a"))</f>
        <v>Keegan Murray</v>
      </c>
      <c r="C498" s="8">
        <v>-0.2</v>
      </c>
      <c r="D498">
        <f>_xlfn.XLOOKUP(A498,'Playoff VORP'!A:A,'Playoff VORP'!B:B,0)</f>
        <v>0</v>
      </c>
      <c r="E498">
        <f>C498+D498</f>
        <v>-0.2</v>
      </c>
      <c r="F498" t="str">
        <f>IF(COUNTIF(Analysis!$C:$C,B498)&gt;0,"Matched","NO MATCH")</f>
        <v>Matched</v>
      </c>
    </row>
    <row r="499" spans="1:6" x14ac:dyDescent="0.25">
      <c r="A499" s="8" t="s">
        <v>303</v>
      </c>
      <c r="B499" s="8" t="str">
        <f>TRIM(SUBSTITUTE(SUBSTITUTE(SUBSTITUTE(SUBSTITUTE(SUBSTITUTE(SUBSTITUTE(SUBSTITUTE(SUBSTITUTE(SUBSTITUTE(SUBSTITUTE(SUBSTITUTE(SUBSTITUTE(SUBSTITUTE(SUBSTITUTE(SUBSTITUTE(SUBSTITUTE(SUBSTITUTE(SUBSTITUTE(SUBSTITUTE(A499,"ć","c"),"č","c"),"š","s"),"Š","S"),"ž","z"),"ñ","n"),"ü","u"),"í","i"),"é","e"),"ó","o"),"á","a"),"ņ","n"),"ģ","g"),"Ş","S"),"ş","s"),"ū","u"),"ë","e"),"ö","o"),"ä","a"))</f>
        <v>Dalton Knecht</v>
      </c>
      <c r="C499" s="8">
        <v>-0.2</v>
      </c>
      <c r="D499">
        <f>_xlfn.XLOOKUP(A499,'Playoff VORP'!A:A,'Playoff VORP'!B:B,0)</f>
        <v>0</v>
      </c>
      <c r="E499">
        <f>C499+D499</f>
        <v>-0.2</v>
      </c>
      <c r="F499" t="str">
        <f>IF(COUNTIF(Analysis!$C:$C,B499)&gt;0,"Matched","NO MATCH")</f>
        <v>Matched</v>
      </c>
    </row>
    <row r="500" spans="1:6" x14ac:dyDescent="0.25">
      <c r="A500" s="8" t="s">
        <v>467</v>
      </c>
      <c r="B500" s="8" t="str">
        <f>TRIM(SUBSTITUTE(SUBSTITUTE(SUBSTITUTE(SUBSTITUTE(SUBSTITUTE(SUBSTITUTE(SUBSTITUTE(SUBSTITUTE(SUBSTITUTE(SUBSTITUTE(SUBSTITUTE(SUBSTITUTE(SUBSTITUTE(SUBSTITUTE(SUBSTITUTE(SUBSTITUTE(SUBSTITUTE(SUBSTITUTE(SUBSTITUTE(A500,"ć","c"),"č","c"),"š","s"),"Š","S"),"ž","z"),"ñ","n"),"ü","u"),"í","i"),"é","e"),"ó","o"),"á","a"),"ņ","n"),"ģ","g"),"Ş","S"),"ş","s"),"ū","u"),"ë","e"),"ö","o"),"ä","a"))</f>
        <v>Javonte Cooke</v>
      </c>
      <c r="C500" s="8">
        <v>-0.2</v>
      </c>
      <c r="D500">
        <f>_xlfn.XLOOKUP(A500,'Playoff VORP'!A:A,'Playoff VORP'!B:B,0)</f>
        <v>0</v>
      </c>
      <c r="E500">
        <f>C500+D500</f>
        <v>-0.2</v>
      </c>
      <c r="F500" t="str">
        <f>IF(COUNTIF(Analysis!$C:$C,B500)&gt;0,"Matched","NO MATCH")</f>
        <v>Matched</v>
      </c>
    </row>
    <row r="501" spans="1:6" x14ac:dyDescent="0.25">
      <c r="A501" s="8" t="s">
        <v>348</v>
      </c>
      <c r="B501" s="8" t="str">
        <f>TRIM(SUBSTITUTE(SUBSTITUTE(SUBSTITUTE(SUBSTITUTE(SUBSTITUTE(SUBSTITUTE(SUBSTITUTE(SUBSTITUTE(SUBSTITUTE(SUBSTITUTE(SUBSTITUTE(SUBSTITUTE(SUBSTITUTE(SUBSTITUTE(SUBSTITUTE(SUBSTITUTE(SUBSTITUTE(SUBSTITUTE(SUBSTITUTE(A501,"ć","c"),"č","c"),"š","s"),"Š","S"),"ž","z"),"ñ","n"),"ü","u"),"í","i"),"é","e"),"ó","o"),"á","a"),"ņ","n"),"ģ","g"),"Ş","S"),"ş","s"),"ū","u"),"ë","e"),"ö","o"),"ä","a"))</f>
        <v>Drew Eubanks</v>
      </c>
      <c r="C501" s="8">
        <v>-0.2</v>
      </c>
      <c r="D501">
        <f>_xlfn.XLOOKUP(A501,'Playoff VORP'!A:A,'Playoff VORP'!B:B,0)</f>
        <v>0</v>
      </c>
      <c r="E501">
        <f>C501+D501</f>
        <v>-0.2</v>
      </c>
      <c r="F501" t="str">
        <f>IF(COUNTIF(Analysis!$C:$C,B501)&gt;0,"Matched","NO MATCH")</f>
        <v>Matched</v>
      </c>
    </row>
    <row r="502" spans="1:6" x14ac:dyDescent="0.25">
      <c r="A502" s="8" t="s">
        <v>688</v>
      </c>
      <c r="B502" s="8" t="str">
        <f>TRIM(SUBSTITUTE(SUBSTITUTE(SUBSTITUTE(SUBSTITUTE(SUBSTITUTE(SUBSTITUTE(SUBSTITUTE(SUBSTITUTE(SUBSTITUTE(SUBSTITUTE(SUBSTITUTE(SUBSTITUTE(SUBSTITUTE(SUBSTITUTE(SUBSTITUTE(SUBSTITUTE(SUBSTITUTE(SUBSTITUTE(SUBSTITUTE(A502,"ć","c"),"č","c"),"š","s"),"Š","S"),"ž","z"),"ñ","n"),"ü","u"),"í","i"),"é","e"),"ó","o"),"á","a"),"ņ","n"),"ģ","g"),"Ş","S"),"ş","s"),"ū","u"),"ë","e"),"ö","o"),"ä","a"))</f>
        <v>Bub Carrington</v>
      </c>
      <c r="C502" s="7">
        <v>-1.6</v>
      </c>
      <c r="D502">
        <f>_xlfn.XLOOKUP(A502,'Playoff VORP'!A:A,'Playoff VORP'!B:B,0)</f>
        <v>0</v>
      </c>
      <c r="E502">
        <f>C502+D502</f>
        <v>-1.6</v>
      </c>
      <c r="F502" t="str">
        <f>IF(COUNTIF(Analysis!$C:$C,B502)&gt;0,"Matched","NO MATCH")</f>
        <v>NO MATCH</v>
      </c>
    </row>
    <row r="503" spans="1:6" x14ac:dyDescent="0.25">
      <c r="A503" s="8" t="s">
        <v>687</v>
      </c>
      <c r="B503" s="8" t="str">
        <f>TRIM(SUBSTITUTE(SUBSTITUTE(SUBSTITUTE(SUBSTITUTE(SUBSTITUTE(SUBSTITUTE(SUBSTITUTE(SUBSTITUTE(SUBSTITUTE(SUBSTITUTE(SUBSTITUTE(SUBSTITUTE(SUBSTITUTE(SUBSTITUTE(SUBSTITUTE(SUBSTITUTE(SUBSTITUTE(SUBSTITUTE(SUBSTITUTE(A503,"ć","c"),"č","c"),"š","s"),"Š","S"),"ž","z"),"ñ","n"),"ü","u"),"í","i"),"é","e"),"ó","o"),"á","a"),"ņ","n"),"ģ","g"),"Ş","S"),"ş","s"),"ū","u"),"ë","e"),"ö","o"),"ä","a"))</f>
        <v>Nolan Traore</v>
      </c>
      <c r="C503" s="7">
        <v>-1.5</v>
      </c>
      <c r="D503">
        <f>_xlfn.XLOOKUP(A503,'Playoff VORP'!A:A,'Playoff VORP'!B:B,0)</f>
        <v>0</v>
      </c>
      <c r="E503">
        <f>C503+D503</f>
        <v>-1.5</v>
      </c>
      <c r="F503" t="str">
        <f>IF(COUNTIF(Analysis!$C:$C,B503)&gt;0,"Matched","NO MATCH")</f>
        <v>Matched</v>
      </c>
    </row>
    <row r="504" spans="1:6" x14ac:dyDescent="0.25">
      <c r="A504" s="8" t="s">
        <v>262</v>
      </c>
      <c r="B504" s="8" t="str">
        <f>TRIM(SUBSTITUTE(SUBSTITUTE(SUBSTITUTE(SUBSTITUTE(SUBSTITUTE(SUBSTITUTE(SUBSTITUTE(SUBSTITUTE(SUBSTITUTE(SUBSTITUTE(SUBSTITUTE(SUBSTITUTE(SUBSTITUTE(SUBSTITUTE(SUBSTITUTE(SUBSTITUTE(SUBSTITUTE(SUBSTITUTE(SUBSTITUTE(A504,"ć","c"),"č","c"),"š","s"),"Š","S"),"ž","z"),"ñ","n"),"ü","u"),"í","i"),"é","e"),"ó","o"),"á","a"),"ņ","n"),"ģ","g"),"Ş","S"),"ş","s"),"ū","u"),"ë","e"),"ö","o"),"ä","a"))</f>
        <v>Cody Williams</v>
      </c>
      <c r="C504" s="7">
        <v>-1.5</v>
      </c>
      <c r="D504">
        <f>_xlfn.XLOOKUP(A504,'Playoff VORP'!A:A,'Playoff VORP'!B:B,0)</f>
        <v>0</v>
      </c>
      <c r="E504">
        <f>C504+D504</f>
        <v>-1.5</v>
      </c>
      <c r="F504" t="str">
        <f>IF(COUNTIF(Analysis!$C:$C,B504)&gt;0,"Matched","NO MATCH")</f>
        <v>Matched</v>
      </c>
    </row>
    <row r="505" spans="1:6" x14ac:dyDescent="0.25">
      <c r="A505" s="8" t="s">
        <v>343</v>
      </c>
      <c r="B505" s="8" t="str">
        <f>TRIM(SUBSTITUTE(SUBSTITUTE(SUBSTITUTE(SUBSTITUTE(SUBSTITUTE(SUBSTITUTE(SUBSTITUTE(SUBSTITUTE(SUBSTITUTE(SUBSTITUTE(SUBSTITUTE(SUBSTITUTE(SUBSTITUTE(SUBSTITUTE(SUBSTITUTE(SUBSTITUTE(SUBSTITUTE(SUBSTITUTE(SUBSTITUTE(A505,"ć","c"),"č","c"),"š","s"),"Š","S"),"ž","z"),"ñ","n"),"ü","u"),"í","i"),"é","e"),"ó","o"),"á","a"),"ņ","n"),"ģ","g"),"Ş","S"),"ş","s"),"ū","u"),"ë","e"),"ö","o"),"ä","a"))</f>
        <v>Nique Clifford</v>
      </c>
      <c r="C505" s="7">
        <v>-1.4</v>
      </c>
      <c r="D505">
        <f>_xlfn.XLOOKUP(A505,'Playoff VORP'!A:A,'Playoff VORP'!B:B,0)</f>
        <v>0</v>
      </c>
      <c r="E505">
        <f>C505+D505</f>
        <v>-1.4</v>
      </c>
      <c r="F505" t="str">
        <f>IF(COUNTIF(Analysis!$C:$C,B505)&gt;0,"Matched","NO MATCH")</f>
        <v>Matched</v>
      </c>
    </row>
    <row r="506" spans="1:6" x14ac:dyDescent="0.25">
      <c r="A506" s="8" t="s">
        <v>333</v>
      </c>
      <c r="B506" s="8" t="str">
        <f>TRIM(SUBSTITUTE(SUBSTITUTE(SUBSTITUTE(SUBSTITUTE(SUBSTITUTE(SUBSTITUTE(SUBSTITUTE(SUBSTITUTE(SUBSTITUTE(SUBSTITUTE(SUBSTITUTE(SUBSTITUTE(SUBSTITUTE(SUBSTITUTE(SUBSTITUTE(SUBSTITUTE(SUBSTITUTE(SUBSTITUTE(SUBSTITUTE(A506,"ć","c"),"č","c"),"š","s"),"Š","S"),"ž","z"),"ñ","n"),"ü","u"),"í","i"),"é","e"),"ó","o"),"á","a"),"ņ","n"),"ģ","g"),"Ş","S"),"ş","s"),"ū","u"),"ë","e"),"ö","o"),"ä","a"))</f>
        <v>Drake Powell</v>
      </c>
      <c r="C506" s="7">
        <v>-1.3</v>
      </c>
      <c r="D506">
        <f>_xlfn.XLOOKUP(A506,'Playoff VORP'!A:A,'Playoff VORP'!B:B,0)</f>
        <v>0</v>
      </c>
      <c r="E506">
        <f>C506+D506</f>
        <v>-1.3</v>
      </c>
      <c r="F506" t="str">
        <f>IF(COUNTIF(Analysis!$C:$C,B506)&gt;0,"Matched","NO MATCH")</f>
        <v>Matched</v>
      </c>
    </row>
    <row r="507" spans="1:6" x14ac:dyDescent="0.25">
      <c r="A507" s="8" t="s">
        <v>645</v>
      </c>
      <c r="B507" s="8" t="str">
        <f>TRIM(SUBSTITUTE(SUBSTITUTE(SUBSTITUTE(SUBSTITUTE(SUBSTITUTE(SUBSTITUTE(SUBSTITUTE(SUBSTITUTE(SUBSTITUTE(SUBSTITUTE(SUBSTITUTE(SUBSTITUTE(SUBSTITUTE(SUBSTITUTE(SUBSTITUTE(SUBSTITUTE(SUBSTITUTE(SUBSTITUTE(SUBSTITUTE(A507,"ć","c"),"č","c"),"š","s"),"Š","S"),"ž","z"),"ñ","n"),"ü","u"),"í","i"),"é","e"),"ó","o"),"á","a"),"ņ","n"),"ģ","g"),"Ş","S"),"ş","s"),"ū","u"),"ë","e"),"ö","o"),"ä","a"))</f>
        <v>Rob Dillingham</v>
      </c>
      <c r="C507" s="7">
        <v>-1.3</v>
      </c>
      <c r="D507">
        <f>_xlfn.XLOOKUP(A507,'Playoff VORP'!A:A,'Playoff VORP'!B:B,0)</f>
        <v>0</v>
      </c>
      <c r="E507">
        <f>C507+D507</f>
        <v>-1.3</v>
      </c>
      <c r="F507" t="str">
        <f>IF(COUNTIF(Analysis!$C:$C,B507)&gt;0,"Matched","NO MATCH")</f>
        <v>NO MATCH</v>
      </c>
    </row>
    <row r="508" spans="1:6" x14ac:dyDescent="0.25">
      <c r="A508" s="8" t="s">
        <v>357</v>
      </c>
      <c r="B508" s="8" t="str">
        <f>TRIM(SUBSTITUTE(SUBSTITUTE(SUBSTITUTE(SUBSTITUTE(SUBSTITUTE(SUBSTITUTE(SUBSTITUTE(SUBSTITUTE(SUBSTITUTE(SUBSTITUTE(SUBSTITUTE(SUBSTITUTE(SUBSTITUTE(SUBSTITUTE(SUBSTITUTE(SUBSTITUTE(SUBSTITUTE(SUBSTITUTE(SUBSTITUTE(A508,"ć","c"),"č","c"),"š","s"),"Š","S"),"ž","z"),"ñ","n"),"ü","u"),"í","i"),"é","e"),"ó","o"),"á","a"),"ņ","n"),"ģ","g"),"Ş","S"),"ş","s"),"ū","u"),"ë","e"),"ö","o"),"ä","a"))</f>
        <v>Ben Saraf</v>
      </c>
      <c r="C508" s="7">
        <v>-1.2</v>
      </c>
      <c r="D508">
        <f>_xlfn.XLOOKUP(A508,'Playoff VORP'!A:A,'Playoff VORP'!B:B,0)</f>
        <v>0</v>
      </c>
      <c r="E508">
        <f>C508+D508</f>
        <v>-1.2</v>
      </c>
      <c r="F508" t="str">
        <f>IF(COUNTIF(Analysis!$C:$C,B508)&gt;0,"Matched","NO MATCH")</f>
        <v>Matched</v>
      </c>
    </row>
    <row r="509" spans="1:6" x14ac:dyDescent="0.25">
      <c r="A509" s="8" t="s">
        <v>207</v>
      </c>
      <c r="B509" s="8" t="str">
        <f>TRIM(SUBSTITUTE(SUBSTITUTE(SUBSTITUTE(SUBSTITUTE(SUBSTITUTE(SUBSTITUTE(SUBSTITUTE(SUBSTITUTE(SUBSTITUTE(SUBSTITUTE(SUBSTITUTE(SUBSTITUTE(SUBSTITUTE(SUBSTITUTE(SUBSTITUTE(SUBSTITUTE(SUBSTITUTE(SUBSTITUTE(SUBSTITUTE(A509,"ć","c"),"č","c"),"š","s"),"Š","S"),"ž","z"),"ñ","n"),"ü","u"),"í","i"),"é","e"),"ó","o"),"á","a"),"ņ","n"),"ģ","g"),"Ş","S"),"ş","s"),"ū","u"),"ë","e"),"ö","o"),"ä","a"))</f>
        <v>Ace Bailey</v>
      </c>
      <c r="C509" s="7">
        <v>-1.2</v>
      </c>
      <c r="D509">
        <f>_xlfn.XLOOKUP(A509,'Playoff VORP'!A:A,'Playoff VORP'!B:B,0)</f>
        <v>0</v>
      </c>
      <c r="E509">
        <f>C509+D509</f>
        <v>-1.2</v>
      </c>
      <c r="F509" t="str">
        <f>IF(COUNTIF(Analysis!$C:$C,B509)&gt;0,"Matched","NO MATCH")</f>
        <v>Matched</v>
      </c>
    </row>
    <row r="510" spans="1:6" x14ac:dyDescent="0.25">
      <c r="A510" s="8" t="s">
        <v>620</v>
      </c>
      <c r="B510" s="8" t="str">
        <f>TRIM(SUBSTITUTE(SUBSTITUTE(SUBSTITUTE(SUBSTITUTE(SUBSTITUTE(SUBSTITUTE(SUBSTITUTE(SUBSTITUTE(SUBSTITUTE(SUBSTITUTE(SUBSTITUTE(SUBSTITUTE(SUBSTITUTE(SUBSTITUTE(SUBSTITUTE(SUBSTITUTE(SUBSTITUTE(SUBSTITUTE(SUBSTITUTE(A510,"ć","c"),"č","c"),"š","s"),"Š","S"),"ž","z"),"ñ","n"),"ü","u"),"í","i"),"é","e"),"ó","o"),"á","a"),"ņ","n"),"ģ","g"),"Ş","S"),"ş","s"),"ū","u"),"ë","e"),"ö","o"),"ä","a"))</f>
        <v>Gary Trent Jr.</v>
      </c>
      <c r="C510" s="7">
        <v>-1.2</v>
      </c>
      <c r="D510">
        <f>_xlfn.XLOOKUP(A510,'Playoff VORP'!A:A,'Playoff VORP'!B:B,0)</f>
        <v>0</v>
      </c>
      <c r="E510">
        <f>C510+D510</f>
        <v>-1.2</v>
      </c>
      <c r="F510" t="str">
        <f>IF(COUNTIF(Analysis!$C:$C,B510)&gt;0,"Matched","NO MATCH")</f>
        <v>Matched</v>
      </c>
    </row>
    <row r="511" spans="1:6" x14ac:dyDescent="0.25">
      <c r="A511" s="8" t="s">
        <v>221</v>
      </c>
      <c r="B511" s="8" t="str">
        <f>TRIM(SUBSTITUTE(SUBSTITUTE(SUBSTITUTE(SUBSTITUTE(SUBSTITUTE(SUBSTITUTE(SUBSTITUTE(SUBSTITUTE(SUBSTITUTE(SUBSTITUTE(SUBSTITUTE(SUBSTITUTE(SUBSTITUTE(SUBSTITUTE(SUBSTITUTE(SUBSTITUTE(SUBSTITUTE(SUBSTITUTE(SUBSTITUTE(A511,"ć","c"),"č","c"),"š","s"),"Š","S"),"ž","z"),"ñ","n"),"ü","u"),"í","i"),"é","e"),"ó","o"),"á","a"),"ņ","n"),"ģ","g"),"Ş","S"),"ş","s"),"ū","u"),"ë","e"),"ö","o"),"ä","a"))</f>
        <v>Tre Johnson</v>
      </c>
      <c r="C511" s="7">
        <v>-1.1000000000000001</v>
      </c>
      <c r="D511">
        <f>_xlfn.XLOOKUP(A511,'Playoff VORP'!A:A,'Playoff VORP'!B:B,0)</f>
        <v>0</v>
      </c>
      <c r="E511">
        <f>C511+D511</f>
        <v>-1.1000000000000001</v>
      </c>
      <c r="F511" t="str">
        <f>IF(COUNTIF(Analysis!$C:$C,B511)&gt;0,"Matched","NO MATCH")</f>
        <v>Matched</v>
      </c>
    </row>
    <row r="512" spans="1:6" x14ac:dyDescent="0.25">
      <c r="A512" s="8" t="s">
        <v>329</v>
      </c>
      <c r="B512" s="8" t="str">
        <f>TRIM(SUBSTITUTE(SUBSTITUTE(SUBSTITUTE(SUBSTITUTE(SUBSTITUTE(SUBSTITUTE(SUBSTITUTE(SUBSTITUTE(SUBSTITUTE(SUBSTITUTE(SUBSTITUTE(SUBSTITUTE(SUBSTITUTE(SUBSTITUTE(SUBSTITUTE(SUBSTITUTE(SUBSTITUTE(SUBSTITUTE(SUBSTITUTE(A512,"ć","c"),"č","c"),"š","s"),"Š","S"),"ž","z"),"ñ","n"),"ü","u"),"í","i"),"é","e"),"ó","o"),"á","a"),"ņ","n"),"ģ","g"),"Ş","S"),"ş","s"),"ū","u"),"ë","e"),"ö","o"),"ä","a"))</f>
        <v>Will Riley</v>
      </c>
      <c r="C512" s="7">
        <v>-1</v>
      </c>
      <c r="D512">
        <f>_xlfn.XLOOKUP(A512,'Playoff VORP'!A:A,'Playoff VORP'!B:B,0)</f>
        <v>0</v>
      </c>
      <c r="E512">
        <f>C512+D512</f>
        <v>-1</v>
      </c>
      <c r="F512" t="str">
        <f>IF(COUNTIF(Analysis!$C:$C,B512)&gt;0,"Matched","NO MATCH")</f>
        <v>Matched</v>
      </c>
    </row>
    <row r="513" spans="1:6" x14ac:dyDescent="0.25">
      <c r="A513" s="8" t="s">
        <v>136</v>
      </c>
      <c r="B513" s="8" t="str">
        <f>TRIM(SUBSTITUTE(SUBSTITUTE(SUBSTITUTE(SUBSTITUTE(SUBSTITUTE(SUBSTITUTE(SUBSTITUTE(SUBSTITUTE(SUBSTITUTE(SUBSTITUTE(SUBSTITUTE(SUBSTITUTE(SUBSTITUTE(SUBSTITUTE(SUBSTITUTE(SUBSTITUTE(SUBSTITUTE(SUBSTITUTE(SUBSTITUTE(A513,"ć","c"),"č","c"),"š","s"),"Š","S"),"ž","z"),"ñ","n"),"ü","u"),"í","i"),"é","e"),"ó","o"),"á","a"),"ņ","n"),"ģ","g"),"Ş","S"),"ş","s"),"ū","u"),"ë","e"),"ö","o"),"ä","a"))</f>
        <v>Patrick Williams</v>
      </c>
      <c r="C513" s="7">
        <v>-0.9</v>
      </c>
      <c r="D513">
        <f>_xlfn.XLOOKUP(A513,'Playoff VORP'!A:A,'Playoff VORP'!B:B,0)</f>
        <v>0</v>
      </c>
      <c r="E513">
        <f>C513+D513</f>
        <v>-0.9</v>
      </c>
      <c r="F513" t="str">
        <f>IF(COUNTIF(Analysis!$C:$C,B513)&gt;0,"Matched","NO MATCH")</f>
        <v>Matched</v>
      </c>
    </row>
    <row r="514" spans="1:6" x14ac:dyDescent="0.25">
      <c r="A514" s="8" t="s">
        <v>74</v>
      </c>
      <c r="B514" s="8" t="str">
        <f>TRIM(SUBSTITUTE(SUBSTITUTE(SUBSTITUTE(SUBSTITUTE(SUBSTITUTE(SUBSTITUTE(SUBSTITUTE(SUBSTITUTE(SUBSTITUTE(SUBSTITUTE(SUBSTITUTE(SUBSTITUTE(SUBSTITUTE(SUBSTITUTE(SUBSTITUTE(SUBSTITUTE(SUBSTITUTE(SUBSTITUTE(SUBSTITUTE(A514,"ć","c"),"č","c"),"š","s"),"Š","S"),"ž","z"),"ñ","n"),"ü","u"),"í","i"),"é","e"),"ó","o"),"á","a"),"ņ","n"),"ģ","g"),"Ş","S"),"ş","s"),"ū","u"),"ë","e"),"ö","o"),"ä","a"))</f>
        <v>Khris Middleton</v>
      </c>
      <c r="C514" s="7">
        <v>-0.9</v>
      </c>
      <c r="D514">
        <f>_xlfn.XLOOKUP(A514,'Playoff VORP'!A:A,'Playoff VORP'!B:B,0)</f>
        <v>0</v>
      </c>
      <c r="E514">
        <f>C514+D514</f>
        <v>-0.9</v>
      </c>
      <c r="F514" t="str">
        <f>IF(COUNTIF(Analysis!$C:$C,B514)&gt;0,"Matched","NO MATCH")</f>
        <v>Matched</v>
      </c>
    </row>
    <row r="515" spans="1:6" x14ac:dyDescent="0.25">
      <c r="A515" s="8" t="s">
        <v>509</v>
      </c>
      <c r="B515" s="8" t="str">
        <f>TRIM(SUBSTITUTE(SUBSTITUTE(SUBSTITUTE(SUBSTITUTE(SUBSTITUTE(SUBSTITUTE(SUBSTITUTE(SUBSTITUTE(SUBSTITUTE(SUBSTITUTE(SUBSTITUTE(SUBSTITUTE(SUBSTITUTE(SUBSTITUTE(SUBSTITUTE(SUBSTITUTE(SUBSTITUTE(SUBSTITUTE(SUBSTITUTE(A515,"ć","c"),"č","c"),"š","s"),"Š","S"),"ž","z"),"ñ","n"),"ü","u"),"í","i"),"é","e"),"ó","o"),"á","a"),"ņ","n"),"ģ","g"),"Ş","S"),"ş","s"),"ū","u"),"ë","e"),"ö","o"),"ä","a"))</f>
        <v>Jahmai Mashack</v>
      </c>
      <c r="C515" s="7">
        <v>-0.8</v>
      </c>
      <c r="D515">
        <f>_xlfn.XLOOKUP(A515,'Playoff VORP'!A:A,'Playoff VORP'!B:B,0)</f>
        <v>0</v>
      </c>
      <c r="E515">
        <f>C515+D515</f>
        <v>-0.8</v>
      </c>
      <c r="F515" t="str">
        <f>IF(COUNTIF(Analysis!$C:$C,B515)&gt;0,"Matched","NO MATCH")</f>
        <v>Matched</v>
      </c>
    </row>
    <row r="516" spans="1:6" x14ac:dyDescent="0.25">
      <c r="A516" s="8" t="s">
        <v>402</v>
      </c>
      <c r="B516" s="8" t="str">
        <f>TRIM(SUBSTITUTE(SUBSTITUTE(SUBSTITUTE(SUBSTITUTE(SUBSTITUTE(SUBSTITUTE(SUBSTITUTE(SUBSTITUTE(SUBSTITUTE(SUBSTITUTE(SUBSTITUTE(SUBSTITUTE(SUBSTITUTE(SUBSTITUTE(SUBSTITUTE(SUBSTITUTE(SUBSTITUTE(SUBSTITUTE(SUBSTITUTE(A516,"ć","c"),"č","c"),"š","s"),"Š","S"),"ž","z"),"ñ","n"),"ü","u"),"í","i"),"é","e"),"ó","o"),"á","a"),"ņ","n"),"ģ","g"),"Ş","S"),"ş","s"),"ū","u"),"ë","e"),"ö","o"),"ä","a"))</f>
        <v>Rayan Rupert</v>
      </c>
      <c r="C516" s="7">
        <v>-0.8</v>
      </c>
      <c r="D516">
        <f>_xlfn.XLOOKUP(A516,'Playoff VORP'!A:A,'Playoff VORP'!B:B,0)</f>
        <v>0</v>
      </c>
      <c r="E516">
        <f>C516+D516</f>
        <v>-0.8</v>
      </c>
      <c r="F516" t="str">
        <f>IF(COUNTIF(Analysis!$C:$C,B516)&gt;0,"Matched","NO MATCH")</f>
        <v>Matched</v>
      </c>
    </row>
    <row r="517" spans="1:6" x14ac:dyDescent="0.25">
      <c r="A517" s="8" t="s">
        <v>686</v>
      </c>
      <c r="B517" s="8" t="str">
        <f>TRIM(SUBSTITUTE(SUBSTITUTE(SUBSTITUTE(SUBSTITUTE(SUBSTITUTE(SUBSTITUTE(SUBSTITUTE(SUBSTITUTE(SUBSTITUTE(SUBSTITUTE(SUBSTITUTE(SUBSTITUTE(SUBSTITUTE(SUBSTITUTE(SUBSTITUTE(SUBSTITUTE(SUBSTITUTE(SUBSTITUTE(SUBSTITUTE(A517,"ć","c"),"č","c"),"š","s"),"Š","S"),"ž","z"),"ñ","n"),"ü","u"),"í","i"),"é","e"),"ó","o"),"á","a"),"ņ","n"),"ģ","g"),"Ş","S"),"ş","s"),"ū","u"),"ë","e"),"ö","o"),"ä","a"))</f>
        <v>Walter Clayton</v>
      </c>
      <c r="C517" s="7">
        <v>-0.8</v>
      </c>
      <c r="D517">
        <f>_xlfn.XLOOKUP(A517,'Playoff VORP'!A:A,'Playoff VORP'!B:B,0)</f>
        <v>0</v>
      </c>
      <c r="E517">
        <f>C517+D517</f>
        <v>-0.8</v>
      </c>
      <c r="F517" t="str">
        <f>IF(COUNTIF(Analysis!$C:$C,B517)&gt;0,"Matched","NO MATCH")</f>
        <v>NO MATCH</v>
      </c>
    </row>
    <row r="518" spans="1:6" x14ac:dyDescent="0.25">
      <c r="A518" s="8" t="s">
        <v>345</v>
      </c>
      <c r="B518" s="8" t="str">
        <f>TRIM(SUBSTITUTE(SUBSTITUTE(SUBSTITUTE(SUBSTITUTE(SUBSTITUTE(SUBSTITUTE(SUBSTITUTE(SUBSTITUTE(SUBSTITUTE(SUBSTITUTE(SUBSTITUTE(SUBSTITUTE(SUBSTITUTE(SUBSTITUTE(SUBSTITUTE(SUBSTITUTE(SUBSTITUTE(SUBSTITUTE(SUBSTITUTE(A518,"ć","c"),"č","c"),"š","s"),"Š","S"),"ž","z"),"ñ","n"),"ü","u"),"í","i"),"é","e"),"ó","o"),"á","a"),"ņ","n"),"ģ","g"),"Ş","S"),"ş","s"),"ū","u"),"ë","e"),"ö","o"),"ä","a"))</f>
        <v>AJ Johnson</v>
      </c>
      <c r="C518" s="7">
        <v>-0.8</v>
      </c>
      <c r="D518">
        <f>_xlfn.XLOOKUP(A518,'Playoff VORP'!A:A,'Playoff VORP'!B:B,0)</f>
        <v>0</v>
      </c>
      <c r="E518">
        <f>C518+D518</f>
        <v>-0.8</v>
      </c>
      <c r="F518" t="str">
        <f>IF(COUNTIF(Analysis!$C:$C,B518)&gt;0,"Matched","NO MATCH")</f>
        <v>Matched</v>
      </c>
    </row>
    <row r="519" spans="1:6" x14ac:dyDescent="0.25">
      <c r="A519" s="8" t="s">
        <v>403</v>
      </c>
      <c r="B519" s="8" t="str">
        <f>TRIM(SUBSTITUTE(SUBSTITUTE(SUBSTITUTE(SUBSTITUTE(SUBSTITUTE(SUBSTITUTE(SUBSTITUTE(SUBSTITUTE(SUBSTITUTE(SUBSTITUTE(SUBSTITUTE(SUBSTITUTE(SUBSTITUTE(SUBSTITUTE(SUBSTITUTE(SUBSTITUTE(SUBSTITUTE(SUBSTITUTE(SUBSTITUTE(A519,"ć","c"),"č","c"),"š","s"),"Š","S"),"ž","z"),"ñ","n"),"ü","u"),"í","i"),"é","e"),"ó","o"),"á","a"),"ņ","n"),"ģ","g"),"Ş","S"),"ş","s"),"ū","u"),"ë","e"),"ö","o"),"ä","a"))</f>
        <v>Jalen Wilson</v>
      </c>
      <c r="C519" s="7">
        <v>-0.8</v>
      </c>
      <c r="D519">
        <f>_xlfn.XLOOKUP(A519,'Playoff VORP'!A:A,'Playoff VORP'!B:B,0)</f>
        <v>0</v>
      </c>
      <c r="E519">
        <f>C519+D519</f>
        <v>-0.8</v>
      </c>
      <c r="F519" t="str">
        <f>IF(COUNTIF(Analysis!$C:$C,B519)&gt;0,"Matched","NO MATCH")</f>
        <v>Matched</v>
      </c>
    </row>
    <row r="520" spans="1:6" x14ac:dyDescent="0.25">
      <c r="A520" s="8" t="s">
        <v>186</v>
      </c>
      <c r="B520" s="8" t="str">
        <f>TRIM(SUBSTITUTE(SUBSTITUTE(SUBSTITUTE(SUBSTITUTE(SUBSTITUTE(SUBSTITUTE(SUBSTITUTE(SUBSTITUTE(SUBSTITUTE(SUBSTITUTE(SUBSTITUTE(SUBSTITUTE(SUBSTITUTE(SUBSTITUTE(SUBSTITUTE(SUBSTITUTE(SUBSTITUTE(SUBSTITUTE(SUBSTITUTE(A520,"ć","c"),"č","c"),"š","s"),"Š","S"),"ž","z"),"ñ","n"),"ü","u"),"í","i"),"é","e"),"ó","o"),"á","a"),"ņ","n"),"ģ","g"),"Ş","S"),"ş","s"),"ū","u"),"ë","e"),"ö","o"),"ä","a"))</f>
        <v>Isaac Okoro</v>
      </c>
      <c r="C520" s="7">
        <v>-0.8</v>
      </c>
      <c r="D520">
        <f>_xlfn.XLOOKUP(A520,'Playoff VORP'!A:A,'Playoff VORP'!B:B,0)</f>
        <v>0</v>
      </c>
      <c r="E520">
        <f>C520+D520</f>
        <v>-0.8</v>
      </c>
      <c r="F520" t="str">
        <f>IF(COUNTIF(Analysis!$C:$C,B520)&gt;0,"Matched","NO MATCH")</f>
        <v>Matched</v>
      </c>
    </row>
    <row r="521" spans="1:6" x14ac:dyDescent="0.25">
      <c r="A521" s="8" t="s">
        <v>603</v>
      </c>
      <c r="B521" s="8" t="str">
        <f>TRIM(SUBSTITUTE(SUBSTITUTE(SUBSTITUTE(SUBSTITUTE(SUBSTITUTE(SUBSTITUTE(SUBSTITUTE(SUBSTITUTE(SUBSTITUTE(SUBSTITUTE(SUBSTITUTE(SUBSTITUTE(SUBSTITUTE(SUBSTITUTE(SUBSTITUTE(SUBSTITUTE(SUBSTITUTE(SUBSTITUTE(SUBSTITUTE(A521,"ć","c"),"č","c"),"š","s"),"Š","S"),"ž","z"),"ñ","n"),"ü","u"),"í","i"),"é","e"),"ó","o"),"á","a"),"ņ","n"),"ģ","g"),"Ş","S"),"ş","s"),"ū","u"),"ë","e"),"ö","o"),"ä","a"))</f>
        <v>A.J. Green</v>
      </c>
      <c r="C521" s="7">
        <v>-0.8</v>
      </c>
      <c r="D521">
        <f>_xlfn.XLOOKUP(A521,'Playoff VORP'!A:A,'Playoff VORP'!B:B,0)</f>
        <v>0</v>
      </c>
      <c r="E521">
        <f>C521+D521</f>
        <v>-0.8</v>
      </c>
      <c r="F521" t="str">
        <f>IF(COUNTIF(Analysis!$C:$C,B521)&gt;0,"Matched","NO MATCH")</f>
        <v>Matched</v>
      </c>
    </row>
    <row r="522" spans="1:6" x14ac:dyDescent="0.25">
      <c r="A522" s="8" t="s">
        <v>279</v>
      </c>
      <c r="B522" s="8" t="str">
        <f>TRIM(SUBSTITUTE(SUBSTITUTE(SUBSTITUTE(SUBSTITUTE(SUBSTITUTE(SUBSTITUTE(SUBSTITUTE(SUBSTITUTE(SUBSTITUTE(SUBSTITUTE(SUBSTITUTE(SUBSTITUTE(SUBSTITUTE(SUBSTITUTE(SUBSTITUTE(SUBSTITUTE(SUBSTITUTE(SUBSTITUTE(SUBSTITUTE(A522,"ć","c"),"č","c"),"š","s"),"Š","S"),"ž","z"),"ñ","n"),"ü","u"),"í","i"),"é","e"),"ó","o"),"á","a"),"ņ","n"),"ģ","g"),"Ş","S"),"ş","s"),"ū","u"),"ë","e"),"ö","o"),"ä","a"))</f>
        <v>Nick Richards</v>
      </c>
      <c r="C522" s="7">
        <v>-0.7</v>
      </c>
      <c r="D522">
        <f>_xlfn.XLOOKUP(A522,'Playoff VORP'!A:A,'Playoff VORP'!B:B,0)</f>
        <v>0</v>
      </c>
      <c r="E522">
        <f>C522+D522</f>
        <v>-0.7</v>
      </c>
      <c r="F522" t="str">
        <f>IF(COUNTIF(Analysis!$C:$C,B522)&gt;0,"Matched","NO MATCH")</f>
        <v>Matched</v>
      </c>
    </row>
    <row r="523" spans="1:6" x14ac:dyDescent="0.25">
      <c r="A523" s="8" t="s">
        <v>288</v>
      </c>
      <c r="B523" s="8" t="str">
        <f>TRIM(SUBSTITUTE(SUBSTITUTE(SUBSTITUTE(SUBSTITUTE(SUBSTITUTE(SUBSTITUTE(SUBSTITUTE(SUBSTITUTE(SUBSTITUTE(SUBSTITUTE(SUBSTITUTE(SUBSTITUTE(SUBSTITUTE(SUBSTITUTE(SUBSTITUTE(SUBSTITUTE(SUBSTITUTE(SUBSTITUTE(SUBSTITUTE(A523,"ć","c"),"č","c"),"š","s"),"Š","S"),"ž","z"),"ñ","n"),"ü","u"),"í","i"),"é","e"),"ó","o"),"á","a"),"ņ","n"),"ģ","g"),"Ş","S"),"ş","s"),"ū","u"),"ë","e"),"ö","o"),"ä","a"))</f>
        <v>Jordan Hawkins</v>
      </c>
      <c r="C523" s="7">
        <v>-0.7</v>
      </c>
      <c r="D523">
        <f>_xlfn.XLOOKUP(A523,'Playoff VORP'!A:A,'Playoff VORP'!B:B,0)</f>
        <v>0</v>
      </c>
      <c r="E523">
        <f>C523+D523</f>
        <v>-0.7</v>
      </c>
      <c r="F523" t="str">
        <f>IF(COUNTIF(Analysis!$C:$C,B523)&gt;0,"Matched","NO MATCH")</f>
        <v>Matched</v>
      </c>
    </row>
    <row r="524" spans="1:6" x14ac:dyDescent="0.25">
      <c r="A524" s="8" t="s">
        <v>436</v>
      </c>
      <c r="B524" s="8" t="str">
        <f>TRIM(SUBSTITUTE(SUBSTITUTE(SUBSTITUTE(SUBSTITUTE(SUBSTITUTE(SUBSTITUTE(SUBSTITUTE(SUBSTITUTE(SUBSTITUTE(SUBSTITUTE(SUBSTITUTE(SUBSTITUTE(SUBSTITUTE(SUBSTITUTE(SUBSTITUTE(SUBSTITUTE(SUBSTITUTE(SUBSTITUTE(SUBSTITUTE(A524,"ć","c"),"č","c"),"š","s"),"Š","S"),"ž","z"),"ñ","n"),"ü","u"),"í","i"),"é","e"),"ó","o"),"á","a"),"ņ","n"),"ģ","g"),"Ş","S"),"ş","s"),"ū","u"),"ë","e"),"ö","o"),"ä","a"))</f>
        <v>Micah Peavy</v>
      </c>
      <c r="C524" s="7">
        <v>-0.7</v>
      </c>
      <c r="D524">
        <f>_xlfn.XLOOKUP(A524,'Playoff VORP'!A:A,'Playoff VORP'!B:B,0)</f>
        <v>0</v>
      </c>
      <c r="E524">
        <f>C524+D524</f>
        <v>-0.7</v>
      </c>
      <c r="F524" t="str">
        <f>IF(COUNTIF(Analysis!$C:$C,B524)&gt;0,"Matched","NO MATCH")</f>
        <v>Matched</v>
      </c>
    </row>
    <row r="525" spans="1:6" x14ac:dyDescent="0.25">
      <c r="A525" s="8" t="s">
        <v>450</v>
      </c>
      <c r="B525" s="8" t="str">
        <f>TRIM(SUBSTITUTE(SUBSTITUTE(SUBSTITUTE(SUBSTITUTE(SUBSTITUTE(SUBSTITUTE(SUBSTITUTE(SUBSTITUTE(SUBSTITUTE(SUBSTITUTE(SUBSTITUTE(SUBSTITUTE(SUBSTITUTE(SUBSTITUTE(SUBSTITUTE(SUBSTITUTE(SUBSTITUTE(SUBSTITUTE(SUBSTITUTE(A525,"ć","c"),"č","c"),"š","s"),"Š","S"),"ž","z"),"ñ","n"),"ü","u"),"í","i"),"é","e"),"ó","o"),"á","a"),"ņ","n"),"ģ","g"),"Ş","S"),"ş","s"),"ū","u"),"ë","e"),"ö","o"),"ä","a"))</f>
        <v>Sidy Cissoko</v>
      </c>
      <c r="C525" s="7">
        <v>-0.7</v>
      </c>
      <c r="D525">
        <f>_xlfn.XLOOKUP(A525,'Playoff VORP'!A:A,'Playoff VORP'!B:B,0)</f>
        <v>0.1</v>
      </c>
      <c r="E525">
        <f>C525+D525</f>
        <v>-0.6</v>
      </c>
      <c r="F525" t="str">
        <f>IF(COUNTIF(Analysis!$C:$C,B525)&gt;0,"Matched","NO MATCH")</f>
        <v>Matched</v>
      </c>
    </row>
    <row r="526" spans="1:6" x14ac:dyDescent="0.25">
      <c r="A526" s="8" t="s">
        <v>260</v>
      </c>
      <c r="B526" s="8" t="str">
        <f>TRIM(SUBSTITUTE(SUBSTITUTE(SUBSTITUTE(SUBSTITUTE(SUBSTITUTE(SUBSTITUTE(SUBSTITUTE(SUBSTITUTE(SUBSTITUTE(SUBSTITUTE(SUBSTITUTE(SUBSTITUTE(SUBSTITUTE(SUBSTITUTE(SUBSTITUTE(SUBSTITUTE(SUBSTITUTE(SUBSTITUTE(SUBSTITUTE(A526,"ć","c"),"č","c"),"š","s"),"Š","S"),"ž","z"),"ñ","n"),"ü","u"),"í","i"),"é","e"),"ó","o"),"á","a"),"ņ","n"),"ģ","g"),"Ş","S"),"ş","s"),"ū","u"),"ë","e"),"ö","o"),"ä","a"))</f>
        <v>Cam Thomas</v>
      </c>
      <c r="C526" s="7">
        <v>-0.7</v>
      </c>
      <c r="D526">
        <f>_xlfn.XLOOKUP(A526,'Playoff VORP'!A:A,'Playoff VORP'!B:B,0)</f>
        <v>0</v>
      </c>
      <c r="E526">
        <f>C526+D526</f>
        <v>-0.7</v>
      </c>
      <c r="F526" t="str">
        <f>IF(COUNTIF(Analysis!$C:$C,B526)&gt;0,"Matched","NO MATCH")</f>
        <v>Matched</v>
      </c>
    </row>
    <row r="527" spans="1:6" x14ac:dyDescent="0.25">
      <c r="A527" s="8" t="s">
        <v>433</v>
      </c>
      <c r="B527" s="8" t="str">
        <f>TRIM(SUBSTITUTE(SUBSTITUTE(SUBSTITUTE(SUBSTITUTE(SUBSTITUTE(SUBSTITUTE(SUBSTITUTE(SUBSTITUTE(SUBSTITUTE(SUBSTITUTE(SUBSTITUTE(SUBSTITUTE(SUBSTITUTE(SUBSTITUTE(SUBSTITUTE(SUBSTITUTE(SUBSTITUTE(SUBSTITUTE(SUBSTITUTE(A527,"ć","c"),"č","c"),"š","s"),"Š","S"),"ž","z"),"ñ","n"),"ü","u"),"í","i"),"é","e"),"ó","o"),"á","a"),"ņ","n"),"ģ","g"),"Ş","S"),"ş","s"),"ū","u"),"ë","e"),"ö","o"),"ä","a"))</f>
        <v>Kam Jones</v>
      </c>
      <c r="C527" s="7">
        <v>-0.6</v>
      </c>
      <c r="D527">
        <f>_xlfn.XLOOKUP(A527,'Playoff VORP'!A:A,'Playoff VORP'!B:B,0)</f>
        <v>0</v>
      </c>
      <c r="E527">
        <f>C527+D527</f>
        <v>-0.6</v>
      </c>
      <c r="F527" t="str">
        <f>IF(COUNTIF(Analysis!$C:$C,B527)&gt;0,"Matched","NO MATCH")</f>
        <v>Matched</v>
      </c>
    </row>
    <row r="528" spans="1:6" x14ac:dyDescent="0.25">
      <c r="A528" s="8" t="s">
        <v>258</v>
      </c>
      <c r="B528" s="8" t="str">
        <f>TRIM(SUBSTITUTE(SUBSTITUTE(SUBSTITUTE(SUBSTITUTE(SUBSTITUTE(SUBSTITUTE(SUBSTITUTE(SUBSTITUTE(SUBSTITUTE(SUBSTITUTE(SUBSTITUTE(SUBSTITUTE(SUBSTITUTE(SUBSTITUTE(SUBSTITUTE(SUBSTITUTE(SUBSTITUTE(SUBSTITUTE(SUBSTITUTE(A528,"ć","c"),"č","c"),"š","s"),"Š","S"),"ž","z"),"ñ","n"),"ü","u"),"í","i"),"é","e"),"ó","o"),"á","a"),"ņ","n"),"ģ","g"),"Ş","S"),"ş","s"),"ū","u"),"ë","e"),"ö","o"),"ä","a"))</f>
        <v>Jaden Hardy</v>
      </c>
      <c r="C528" s="7">
        <v>-0.6</v>
      </c>
      <c r="D528">
        <f>_xlfn.XLOOKUP(A528,'Playoff VORP'!A:A,'Playoff VORP'!B:B,0)</f>
        <v>0</v>
      </c>
      <c r="E528">
        <f>C528+D528</f>
        <v>-0.6</v>
      </c>
      <c r="F528" t="str">
        <f>IF(COUNTIF(Analysis!$C:$C,B528)&gt;0,"Matched","NO MATCH")</f>
        <v>Matched</v>
      </c>
    </row>
    <row r="529" spans="1:6" x14ac:dyDescent="0.25">
      <c r="A529" s="8" t="s">
        <v>463</v>
      </c>
      <c r="B529" s="8" t="str">
        <f>TRIM(SUBSTITUTE(SUBSTITUTE(SUBSTITUTE(SUBSTITUTE(SUBSTITUTE(SUBSTITUTE(SUBSTITUTE(SUBSTITUTE(SUBSTITUTE(SUBSTITUTE(SUBSTITUTE(SUBSTITUTE(SUBSTITUTE(SUBSTITUTE(SUBSTITUTE(SUBSTITUTE(SUBSTITUTE(SUBSTITUTE(SUBSTITUTE(A529,"ć","c"),"č","c"),"š","s"),"Š","S"),"ž","z"),"ñ","n"),"ü","u"),"í","i"),"é","e"),"ó","o"),"á","a"),"ņ","n"),"ģ","g"),"Ş","S"),"ş","s"),"ū","u"),"ë","e"),"ö","o"),"ä","a"))</f>
        <v>Ryan Nembhard</v>
      </c>
      <c r="C529" s="7">
        <v>-0.6</v>
      </c>
      <c r="D529">
        <f>_xlfn.XLOOKUP(A529,'Playoff VORP'!A:A,'Playoff VORP'!B:B,0)</f>
        <v>0</v>
      </c>
      <c r="E529">
        <f>C529+D529</f>
        <v>-0.6</v>
      </c>
      <c r="F529" t="str">
        <f>IF(COUNTIF(Analysis!$C:$C,B529)&gt;0,"Matched","NO MATCH")</f>
        <v>Matched</v>
      </c>
    </row>
    <row r="530" spans="1:6" x14ac:dyDescent="0.25">
      <c r="A530" s="8" t="s">
        <v>332</v>
      </c>
      <c r="B530" s="8" t="str">
        <f>TRIM(SUBSTITUTE(SUBSTITUTE(SUBSTITUTE(SUBSTITUTE(SUBSTITUTE(SUBSTITUTE(SUBSTITUTE(SUBSTITUTE(SUBSTITUTE(SUBSTITUTE(SUBSTITUTE(SUBSTITUTE(SUBSTITUTE(SUBSTITUTE(SUBSTITUTE(SUBSTITUTE(SUBSTITUTE(SUBSTITUTE(SUBSTITUTE(A530,"ć","c"),"č","c"),"š","s"),"Š","S"),"ž","z"),"ñ","n"),"ü","u"),"í","i"),"é","e"),"ó","o"),"á","a"),"ņ","n"),"ģ","g"),"Ş","S"),"ş","s"),"ū","u"),"ë","e"),"ö","o"),"ä","a"))</f>
        <v>Noah Clowney</v>
      </c>
      <c r="C530" s="7">
        <v>-0.6</v>
      </c>
      <c r="D530">
        <f>_xlfn.XLOOKUP(A530,'Playoff VORP'!A:A,'Playoff VORP'!B:B,0)</f>
        <v>0</v>
      </c>
      <c r="E530">
        <f>C530+D530</f>
        <v>-0.6</v>
      </c>
      <c r="F530" t="str">
        <f>IF(COUNTIF(Analysis!$C:$C,B530)&gt;0,"Matched","NO MATCH")</f>
        <v>Matched</v>
      </c>
    </row>
    <row r="531" spans="1:6" x14ac:dyDescent="0.25">
      <c r="A531" s="8" t="s">
        <v>111</v>
      </c>
      <c r="B531" s="8" t="str">
        <f>TRIM(SUBSTITUTE(SUBSTITUTE(SUBSTITUTE(SUBSTITUTE(SUBSTITUTE(SUBSTITUTE(SUBSTITUTE(SUBSTITUTE(SUBSTITUTE(SUBSTITUTE(SUBSTITUTE(SUBSTITUTE(SUBSTITUTE(SUBSTITUTE(SUBSTITUTE(SUBSTITUTE(SUBSTITUTE(SUBSTITUTE(SUBSTITUTE(A531,"ć","c"),"č","c"),"š","s"),"Š","S"),"ž","z"),"ñ","n"),"ü","u"),"í","i"),"é","e"),"ó","o"),"á","a"),"ņ","n"),"ģ","g"),"Ş","S"),"ş","s"),"ū","u"),"ë","e"),"ö","o"),"ä","a"))</f>
        <v>De'Andre Hunter</v>
      </c>
      <c r="C531" s="7">
        <v>-0.6</v>
      </c>
      <c r="D531">
        <f>_xlfn.XLOOKUP(A531,'Playoff VORP'!A:A,'Playoff VORP'!B:B,0)</f>
        <v>0</v>
      </c>
      <c r="E531">
        <f>C531+D531</f>
        <v>-0.6</v>
      </c>
      <c r="F531" t="str">
        <f>IF(COUNTIF(Analysis!$C:$C,B531)&gt;0,"Matched","NO MATCH")</f>
        <v>Matched</v>
      </c>
    </row>
    <row r="532" spans="1:6" x14ac:dyDescent="0.25">
      <c r="A532" s="8" t="s">
        <v>685</v>
      </c>
      <c r="B532" s="8" t="str">
        <f>TRIM(SUBSTITUTE(SUBSTITUTE(SUBSTITUTE(SUBSTITUTE(SUBSTITUTE(SUBSTITUTE(SUBSTITUTE(SUBSTITUTE(SUBSTITUTE(SUBSTITUTE(SUBSTITUTE(SUBSTITUTE(SUBSTITUTE(SUBSTITUTE(SUBSTITUTE(SUBSTITUTE(SUBSTITUTE(SUBSTITUTE(SUBSTITUTE(A532,"ć","c"),"č","c"),"š","s"),"Š","S"),"ž","z"),"ñ","n"),"ü","u"),"í","i"),"é","e"),"ó","o"),"á","a"),"ņ","n"),"ģ","g"),"Ş","S"),"ş","s"),"ū","u"),"ë","e"),"ö","o"),"ä","a"))</f>
        <v>Yang Hansen</v>
      </c>
      <c r="C532" s="7">
        <v>-0.6</v>
      </c>
      <c r="D532">
        <f>_xlfn.XLOOKUP(A532,'Playoff VORP'!A:A,'Playoff VORP'!B:B,0)</f>
        <v>0</v>
      </c>
      <c r="E532">
        <f>C532+D532</f>
        <v>-0.6</v>
      </c>
      <c r="F532" t="str">
        <f>IF(COUNTIF(Analysis!$C:$C,B532)&gt;0,"Matched","NO MATCH")</f>
        <v>NO MATCH</v>
      </c>
    </row>
    <row r="533" spans="1:6" x14ac:dyDescent="0.25">
      <c r="A533" s="8" t="s">
        <v>145</v>
      </c>
      <c r="B533" s="8" t="str">
        <f>TRIM(SUBSTITUTE(SUBSTITUTE(SUBSTITUTE(SUBSTITUTE(SUBSTITUTE(SUBSTITUTE(SUBSTITUTE(SUBSTITUTE(SUBSTITUTE(SUBSTITUTE(SUBSTITUTE(SUBSTITUTE(SUBSTITUTE(SUBSTITUTE(SUBSTITUTE(SUBSTITUTE(SUBSTITUTE(SUBSTITUTE(SUBSTITUTE(A533,"ć","c"),"č","c"),"š","s"),"Š","S"),"ž","z"),"ñ","n"),"ü","u"),"í","i"),"é","e"),"ó","o"),"á","a"),"ņ","n"),"ģ","g"),"Ş","S"),"ş","s"),"ū","u"),"ë","e"),"ö","o"),"ä","a"))</f>
        <v>Terance Mann</v>
      </c>
      <c r="C533" s="7">
        <v>-0.6</v>
      </c>
      <c r="D533">
        <f>_xlfn.XLOOKUP(A533,'Playoff VORP'!A:A,'Playoff VORP'!B:B,0)</f>
        <v>0</v>
      </c>
      <c r="E533">
        <f>C533+D533</f>
        <v>-0.6</v>
      </c>
      <c r="F533" t="str">
        <f>IF(COUNTIF(Analysis!$C:$C,B533)&gt;0,"Matched","NO MATCH")</f>
        <v>Matched</v>
      </c>
    </row>
    <row r="534" spans="1:6" x14ac:dyDescent="0.25">
      <c r="A534" s="8" t="s">
        <v>224</v>
      </c>
      <c r="B534" s="8" t="str">
        <f>TRIM(SUBSTITUTE(SUBSTITUTE(SUBSTITUTE(SUBSTITUTE(SUBSTITUTE(SUBSTITUTE(SUBSTITUTE(SUBSTITUTE(SUBSTITUTE(SUBSTITUTE(SUBSTITUTE(SUBSTITUTE(SUBSTITUTE(SUBSTITUTE(SUBSTITUTE(SUBSTITUTE(SUBSTITUTE(SUBSTITUTE(SUBSTITUTE(A534,"ć","c"),"č","c"),"š","s"),"Š","S"),"ž","z"),"ñ","n"),"ü","u"),"í","i"),"é","e"),"ó","o"),"á","a"),"ņ","n"),"ģ","g"),"Ş","S"),"ş","s"),"ū","u"),"ë","e"),"ö","o"),"ä","a"))</f>
        <v>Tre Mann</v>
      </c>
      <c r="C534" s="7">
        <v>-0.5</v>
      </c>
      <c r="D534">
        <f>_xlfn.XLOOKUP(A534,'Playoff VORP'!A:A,'Playoff VORP'!B:B,0)</f>
        <v>0</v>
      </c>
      <c r="E534">
        <f>C534+D534</f>
        <v>-0.5</v>
      </c>
      <c r="F534" t="str">
        <f>IF(COUNTIF(Analysis!$C:$C,B534)&gt;0,"Matched","NO MATCH")</f>
        <v>Matched</v>
      </c>
    </row>
    <row r="535" spans="1:6" x14ac:dyDescent="0.25">
      <c r="A535" s="8" t="s">
        <v>607</v>
      </c>
      <c r="B535" s="8" t="str">
        <f>TRIM(SUBSTITUTE(SUBSTITUTE(SUBSTITUTE(SUBSTITUTE(SUBSTITUTE(SUBSTITUTE(SUBSTITUTE(SUBSTITUTE(SUBSTITUTE(SUBSTITUTE(SUBSTITUTE(SUBSTITUTE(SUBSTITUTE(SUBSTITUTE(SUBSTITUTE(SUBSTITUTE(SUBSTITUTE(SUBSTITUTE(SUBSTITUTE(A535,"ć","c"),"č","c"),"š","s"),"Š","S"),"ž","z"),"ñ","n"),"ü","u"),"í","i"),"é","e"),"ó","o"),"á","a"),"ņ","n"),"ģ","g"),"Ş","S"),"ş","s"),"ū","u"),"ë","e"),"ö","o"),"ä","a"))</f>
        <v>Andre Jackson Jr.</v>
      </c>
      <c r="C535" s="7">
        <v>-0.5</v>
      </c>
      <c r="D535">
        <f>_xlfn.XLOOKUP(A535,'Playoff VORP'!A:A,'Playoff VORP'!B:B,0)</f>
        <v>0</v>
      </c>
      <c r="E535">
        <f>C535+D535</f>
        <v>-0.5</v>
      </c>
      <c r="F535" t="str">
        <f>IF(COUNTIF(Analysis!$C:$C,B535)&gt;0,"Matched","NO MATCH")</f>
        <v>NO MATCH</v>
      </c>
    </row>
    <row r="536" spans="1:6" x14ac:dyDescent="0.25">
      <c r="A536" s="8" t="s">
        <v>421</v>
      </c>
      <c r="B536" s="8" t="str">
        <f>TRIM(SUBSTITUTE(SUBSTITUTE(SUBSTITUTE(SUBSTITUTE(SUBSTITUTE(SUBSTITUTE(SUBSTITUTE(SUBSTITUTE(SUBSTITUTE(SUBSTITUTE(SUBSTITUTE(SUBSTITUTE(SUBSTITUTE(SUBSTITUTE(SUBSTITUTE(SUBSTITUTE(SUBSTITUTE(SUBSTITUTE(SUBSTITUTE(A536,"ć","c"),"č","c"),"š","s"),"Š","S"),"ž","z"),"ñ","n"),"ü","u"),"í","i"),"é","e"),"ó","o"),"á","a"),"ņ","n"),"ģ","g"),"Ş","S"),"ş","s"),"ū","u"),"ë","e"),"ö","o"),"ä","a"))</f>
        <v>Jaylen Wells</v>
      </c>
      <c r="C536" s="7">
        <v>-0.5</v>
      </c>
      <c r="D536">
        <f>_xlfn.XLOOKUP(A536,'Playoff VORP'!A:A,'Playoff VORP'!B:B,0)</f>
        <v>0</v>
      </c>
      <c r="E536">
        <f>C536+D536</f>
        <v>-0.5</v>
      </c>
      <c r="F536" t="str">
        <f>IF(COUNTIF(Analysis!$C:$C,B536)&gt;0,"Matched","NO MATCH")</f>
        <v>Matched</v>
      </c>
    </row>
    <row r="537" spans="1:6" x14ac:dyDescent="0.25">
      <c r="A537" s="8" t="s">
        <v>182</v>
      </c>
      <c r="B537" s="8" t="str">
        <f>TRIM(SUBSTITUTE(SUBSTITUTE(SUBSTITUTE(SUBSTITUTE(SUBSTITUTE(SUBSTITUTE(SUBSTITUTE(SUBSTITUTE(SUBSTITUTE(SUBSTITUTE(SUBSTITUTE(SUBSTITUTE(SUBSTITUTE(SUBSTITUTE(SUBSTITUTE(SUBSTITUTE(SUBSTITUTE(SUBSTITUTE(SUBSTITUTE(A537,"ć","c"),"č","c"),"š","s"),"Š","S"),"ž","z"),"ñ","n"),"ü","u"),"í","i"),"é","e"),"ó","o"),"á","a"),"ņ","n"),"ģ","g"),"Ş","S"),"ş","s"),"ū","u"),"ë","e"),"ö","o"),"ä","a"))</f>
        <v>Gabe Vincent</v>
      </c>
      <c r="C537" s="7">
        <v>-0.5</v>
      </c>
      <c r="D537">
        <f>_xlfn.XLOOKUP(A537,'Playoff VORP'!A:A,'Playoff VORP'!B:B,0)</f>
        <v>0</v>
      </c>
      <c r="E537">
        <f>C537+D537</f>
        <v>-0.5</v>
      </c>
      <c r="F537" t="str">
        <f>IF(COUNTIF(Analysis!$C:$C,B537)&gt;0,"Matched","NO MATCH")</f>
        <v>Matched</v>
      </c>
    </row>
    <row r="538" spans="1:6" ht="30" x14ac:dyDescent="0.25">
      <c r="A538" s="8" t="s">
        <v>476</v>
      </c>
      <c r="B538" s="8" t="str">
        <f>TRIM(SUBSTITUTE(SUBSTITUTE(SUBSTITUTE(SUBSTITUTE(SUBSTITUTE(SUBSTITUTE(SUBSTITUTE(SUBSTITUTE(SUBSTITUTE(SUBSTITUTE(SUBSTITUTE(SUBSTITUTE(SUBSTITUTE(SUBSTITUTE(SUBSTITUTE(SUBSTITUTE(SUBSTITUTE(SUBSTITUTE(SUBSTITUTE(A538,"ć","c"),"č","c"),"š","s"),"Š","S"),"ž","z"),"ñ","n"),"ü","u"),"í","i"),"é","e"),"ó","o"),"á","a"),"ņ","n"),"ģ","g"),"Ş","S"),"ş","s"),"ū","u"),"ë","e"),"ö","o"),"ä","a"))</f>
        <v>Daeqwon Plowden</v>
      </c>
      <c r="C538" s="7">
        <v>-0.5</v>
      </c>
      <c r="D538">
        <f>_xlfn.XLOOKUP(A538,'Playoff VORP'!A:A,'Playoff VORP'!B:B,0)</f>
        <v>0</v>
      </c>
      <c r="E538">
        <f>C538+D538</f>
        <v>-0.5</v>
      </c>
      <c r="F538" t="str">
        <f>IF(COUNTIF(Analysis!$C:$C,B538)&gt;0,"Matched","NO MATCH")</f>
        <v>Matched</v>
      </c>
    </row>
    <row r="539" spans="1:6" x14ac:dyDescent="0.25">
      <c r="A539" s="8" t="s">
        <v>248</v>
      </c>
      <c r="B539" s="8" t="str">
        <f>TRIM(SUBSTITUTE(SUBSTITUTE(SUBSTITUTE(SUBSTITUTE(SUBSTITUTE(SUBSTITUTE(SUBSTITUTE(SUBSTITUTE(SUBSTITUTE(SUBSTITUTE(SUBSTITUTE(SUBSTITUTE(SUBSTITUTE(SUBSTITUTE(SUBSTITUTE(SUBSTITUTE(SUBSTITUTE(SUBSTITUTE(SUBSTITUTE(A539,"ć","c"),"č","c"),"š","s"),"Š","S"),"ž","z"),"ñ","n"),"ü","u"),"í","i"),"é","e"),"ó","o"),"á","a"),"ņ","n"),"ģ","g"),"Ş","S"),"ş","s"),"ū","u"),"ë","e"),"ö","o"),"ä","a"))</f>
        <v>Ochai Agbaji</v>
      </c>
      <c r="C539" s="7">
        <v>-0.5</v>
      </c>
      <c r="D539">
        <f>_xlfn.XLOOKUP(A539,'Playoff VORP'!A:A,'Playoff VORP'!B:B,0)</f>
        <v>0</v>
      </c>
      <c r="E539">
        <f>C539+D539</f>
        <v>-0.5</v>
      </c>
      <c r="F539" t="str">
        <f>IF(COUNTIF(Analysis!$C:$C,B539)&gt;0,"Matched","NO MATCH")</f>
        <v>Matched</v>
      </c>
    </row>
    <row r="540" spans="1:6" x14ac:dyDescent="0.25">
      <c r="A540" s="8" t="s">
        <v>505</v>
      </c>
      <c r="B540" s="8" t="str">
        <f>TRIM(SUBSTITUTE(SUBSTITUTE(SUBSTITUTE(SUBSTITUTE(SUBSTITUTE(SUBSTITUTE(SUBSTITUTE(SUBSTITUTE(SUBSTITUTE(SUBSTITUTE(SUBSTITUTE(SUBSTITUTE(SUBSTITUTE(SUBSTITUTE(SUBSTITUTE(SUBSTITUTE(SUBSTITUTE(SUBSTITUTE(SUBSTITUTE(A540,"ć","c"),"č","c"),"š","s"),"Š","S"),"ž","z"),"ñ","n"),"ü","u"),"í","i"),"é","e"),"ó","o"),"á","a"),"ņ","n"),"ģ","g"),"Ş","S"),"ş","s"),"ū","u"),"ë","e"),"ö","o"),"ä","a"))</f>
        <v>Elijah Harkless</v>
      </c>
      <c r="C540" s="7">
        <v>-0.5</v>
      </c>
      <c r="D540">
        <f>_xlfn.XLOOKUP(A540,'Playoff VORP'!A:A,'Playoff VORP'!B:B,0)</f>
        <v>0</v>
      </c>
      <c r="E540">
        <f>C540+D540</f>
        <v>-0.5</v>
      </c>
      <c r="F540" t="str">
        <f>IF(COUNTIF(Analysis!$C:$C,B540)&gt;0,"Matched","NO MATCH")</f>
        <v>Matched</v>
      </c>
    </row>
    <row r="541" spans="1:6" x14ac:dyDescent="0.25">
      <c r="A541" s="8" t="s">
        <v>243</v>
      </c>
      <c r="B541" s="8" t="str">
        <f>TRIM(SUBSTITUTE(SUBSTITUTE(SUBSTITUTE(SUBSTITUTE(SUBSTITUTE(SUBSTITUTE(SUBSTITUTE(SUBSTITUTE(SUBSTITUTE(SUBSTITUTE(SUBSTITUTE(SUBSTITUTE(SUBSTITUTE(SUBSTITUTE(SUBSTITUTE(SUBSTITUTE(SUBSTITUTE(SUBSTITUTE(SUBSTITUTE(A541,"ć","c"),"č","c"),"š","s"),"Š","S"),"ž","z"),"ñ","n"),"ü","u"),"í","i"),"é","e"),"ó","o"),"á","a"),"ņ","n"),"ģ","g"),"Ş","S"),"ş","s"),"ū","u"),"ë","e"),"ö","o"),"ä","a"))</f>
        <v>Ousmane Dieng</v>
      </c>
      <c r="C541" s="7">
        <v>-0.5</v>
      </c>
      <c r="D541">
        <f>_xlfn.XLOOKUP(A541,'Playoff VORP'!A:A,'Playoff VORP'!B:B,0)</f>
        <v>0</v>
      </c>
      <c r="E541">
        <f>C541+D541</f>
        <v>-0.5</v>
      </c>
      <c r="F541" t="str">
        <f>IF(COUNTIF(Analysis!$C:$C,B541)&gt;0,"Matched","NO MATCH")</f>
        <v>Matched</v>
      </c>
    </row>
    <row r="542" spans="1:6" x14ac:dyDescent="0.25">
      <c r="A542" s="8" t="s">
        <v>513</v>
      </c>
      <c r="B542" s="8" t="str">
        <f>TRIM(SUBSTITUTE(SUBSTITUTE(SUBSTITUTE(SUBSTITUTE(SUBSTITUTE(SUBSTITUTE(SUBSTITUTE(SUBSTITUTE(SUBSTITUTE(SUBSTITUTE(SUBSTITUTE(SUBSTITUTE(SUBSTITUTE(SUBSTITUTE(SUBSTITUTE(SUBSTITUTE(SUBSTITUTE(SUBSTITUTE(SUBSTITUTE(A542,"ć","c"),"č","c"),"š","s"),"Š","S"),"ž","z"),"ñ","n"),"ü","u"),"í","i"),"é","e"),"ó","o"),"á","a"),"ņ","n"),"ģ","g"),"Ş","S"),"ş","s"),"ū","u"),"ë","e"),"ö","o"),"ä","a"))</f>
        <v>Ethan Thompson</v>
      </c>
      <c r="C542" s="7">
        <v>-0.5</v>
      </c>
      <c r="D542">
        <f>_xlfn.XLOOKUP(A542,'Playoff VORP'!A:A,'Playoff VORP'!B:B,0)</f>
        <v>0</v>
      </c>
      <c r="E542">
        <f>C542+D542</f>
        <v>-0.5</v>
      </c>
      <c r="F542" t="str">
        <f>IF(COUNTIF(Analysis!$C:$C,B542)&gt;0,"Matched","NO MATCH")</f>
        <v>Matched</v>
      </c>
    </row>
    <row r="543" spans="1:6" x14ac:dyDescent="0.25">
      <c r="A543" s="8" t="s">
        <v>583</v>
      </c>
      <c r="B543" s="8" t="str">
        <f>TRIM(SUBSTITUTE(SUBSTITUTE(SUBSTITUTE(SUBSTITUTE(SUBSTITUTE(SUBSTITUTE(SUBSTITUTE(SUBSTITUTE(SUBSTITUTE(SUBSTITUTE(SUBSTITUTE(SUBSTITUTE(SUBSTITUTE(SUBSTITUTE(SUBSTITUTE(SUBSTITUTE(SUBSTITUTE(SUBSTITUTE(SUBSTITUTE(A543,"ć","c"),"č","c"),"š","s"),"Š","S"),"ž","z"),"ñ","n"),"ü","u"),"í","i"),"é","e"),"ó","o"),"á","a"),"ņ","n"),"ģ","g"),"Ş","S"),"ş","s"),"ū","u"),"ë","e"),"ö","o"),"ä","a"))</f>
        <v>Toby Okani</v>
      </c>
      <c r="C543" s="7">
        <v>-0.5</v>
      </c>
      <c r="D543">
        <f>_xlfn.XLOOKUP(A543,'Playoff VORP'!A:A,'Playoff VORP'!B:B,0)</f>
        <v>0</v>
      </c>
      <c r="E543">
        <f>C543+D543</f>
        <v>-0.5</v>
      </c>
      <c r="F543" t="str">
        <f>IF(COUNTIF(Analysis!$C:$C,B543)&gt;0,"Matched","NO MATCH")</f>
        <v>Matched</v>
      </c>
    </row>
    <row r="544" spans="1:6" x14ac:dyDescent="0.25">
      <c r="A544" s="8" t="s">
        <v>622</v>
      </c>
      <c r="B544" s="8" t="str">
        <f>TRIM(SUBSTITUTE(SUBSTITUTE(SUBSTITUTE(SUBSTITUTE(SUBSTITUTE(SUBSTITUTE(SUBSTITUTE(SUBSTITUTE(SUBSTITUTE(SUBSTITUTE(SUBSTITUTE(SUBSTITUTE(SUBSTITUTE(SUBSTITUTE(SUBSTITUTE(SUBSTITUTE(SUBSTITUTE(SUBSTITUTE(SUBSTITUTE(A544,"ć","c"),"č","c"),"š","s"),"Š","S"),"ž","z"),"ñ","n"),"ü","u"),"í","i"),"é","e"),"ó","o"),"á","a"),"ņ","n"),"ģ","g"),"Ş","S"),"ş","s"),"ū","u"),"ë","e"),"ö","o"),"ä","a"))</f>
        <v>Herbert Jones</v>
      </c>
      <c r="C544" s="7">
        <v>-0.5</v>
      </c>
      <c r="D544">
        <f>_xlfn.XLOOKUP(A544,'Playoff VORP'!A:A,'Playoff VORP'!B:B,0)</f>
        <v>0</v>
      </c>
      <c r="E544">
        <f>C544+D544</f>
        <v>-0.5</v>
      </c>
      <c r="F544" t="str">
        <f>IF(COUNTIF(Analysis!$C:$C,B544)&gt;0,"Matched","NO MATCH")</f>
        <v>Matched</v>
      </c>
    </row>
    <row r="545" spans="1:6" x14ac:dyDescent="0.25">
      <c r="A545" s="8" t="s">
        <v>189</v>
      </c>
      <c r="B545" s="8" t="str">
        <f>TRIM(SUBSTITUTE(SUBSTITUTE(SUBSTITUTE(SUBSTITUTE(SUBSTITUTE(SUBSTITUTE(SUBSTITUTE(SUBSTITUTE(SUBSTITUTE(SUBSTITUTE(SUBSTITUTE(SUBSTITUTE(SUBSTITUTE(SUBSTITUTE(SUBSTITUTE(SUBSTITUTE(SUBSTITUTE(SUBSTITUTE(SUBSTITUTE(A545,"ć","c"),"č","c"),"š","s"),"Š","S"),"ž","z"),"ñ","n"),"ü","u"),"í","i"),"é","e"),"ó","o"),"á","a"),"ņ","n"),"ģ","g"),"Ş","S"),"ş","s"),"ū","u"),"ë","e"),"ö","o"),"ä","a"))</f>
        <v>Aaron Nesmith</v>
      </c>
      <c r="C545" s="7">
        <v>-0.5</v>
      </c>
      <c r="D545">
        <f>_xlfn.XLOOKUP(A545,'Playoff VORP'!A:A,'Playoff VORP'!B:B,0)</f>
        <v>0</v>
      </c>
      <c r="E545">
        <f>C545+D545</f>
        <v>-0.5</v>
      </c>
      <c r="F545" t="str">
        <f>IF(COUNTIF(Analysis!$C:$C,B545)&gt;0,"Matched","NO MATCH")</f>
        <v>Matched</v>
      </c>
    </row>
    <row r="546" spans="1:6" x14ac:dyDescent="0.25">
      <c r="A546" s="8" t="s">
        <v>282</v>
      </c>
      <c r="B546" s="8" t="str">
        <f>TRIM(SUBSTITUTE(SUBSTITUTE(SUBSTITUTE(SUBSTITUTE(SUBSTITUTE(SUBSTITUTE(SUBSTITUTE(SUBSTITUTE(SUBSTITUTE(SUBSTITUTE(SUBSTITUTE(SUBSTITUTE(SUBSTITUTE(SUBSTITUTE(SUBSTITUTE(SUBSTITUTE(SUBSTITUTE(SUBSTITUTE(SUBSTITUTE(A546,"ć","c"),"č","c"),"š","s"),"Š","S"),"ž","z"),"ñ","n"),"ü","u"),"í","i"),"é","e"),"ó","o"),"á","a"),"ņ","n"),"ģ","g"),"Ş","S"),"ş","s"),"ū","u"),"ë","e"),"ö","o"),"ä","a"))</f>
        <v>Gradey Dick</v>
      </c>
      <c r="C546" s="7">
        <v>-0.4</v>
      </c>
      <c r="D546">
        <f>_xlfn.XLOOKUP(A546,'Playoff VORP'!A:A,'Playoff VORP'!B:B,0)</f>
        <v>0</v>
      </c>
      <c r="E546">
        <f>C546+D546</f>
        <v>-0.4</v>
      </c>
      <c r="F546" t="str">
        <f>IF(COUNTIF(Analysis!$C:$C,B546)&gt;0,"Matched","NO MATCH")</f>
        <v>Matched</v>
      </c>
    </row>
    <row r="547" spans="1:6" x14ac:dyDescent="0.25">
      <c r="A547" s="8" t="s">
        <v>193</v>
      </c>
      <c r="B547" s="8" t="str">
        <f>TRIM(SUBSTITUTE(SUBSTITUTE(SUBSTITUTE(SUBSTITUTE(SUBSTITUTE(SUBSTITUTE(SUBSTITUTE(SUBSTITUTE(SUBSTITUTE(SUBSTITUTE(SUBSTITUTE(SUBSTITUTE(SUBSTITUTE(SUBSTITUTE(SUBSTITUTE(SUBSTITUTE(SUBSTITUTE(SUBSTITUTE(SUBSTITUTE(A547,"ć","c"),"č","c"),"š","s"),"Š","S"),"ž","z"),"ñ","n"),"ü","u"),"í","i"),"é","e"),"ó","o"),"á","a"),"ņ","n"),"ģ","g"),"Ş","S"),"ş","s"),"ū","u"),"ë","e"),"ö","o"),"ä","a"))</f>
        <v>Jordan Clarkson</v>
      </c>
      <c r="C547" s="7">
        <v>-0.4</v>
      </c>
      <c r="D547">
        <f>_xlfn.XLOOKUP(A547,'Playoff VORP'!A:A,'Playoff VORP'!B:B,0)</f>
        <v>-0.1</v>
      </c>
      <c r="E547">
        <f>C547+D547</f>
        <v>-0.5</v>
      </c>
      <c r="F547" t="str">
        <f>IF(COUNTIF(Analysis!$C:$C,B547)&gt;0,"Matched","NO MATCH")</f>
        <v>Matched</v>
      </c>
    </row>
    <row r="548" spans="1:6" x14ac:dyDescent="0.25">
      <c r="A548" s="8" t="s">
        <v>462</v>
      </c>
      <c r="B548" s="8" t="str">
        <f>TRIM(SUBSTITUTE(SUBSTITUTE(SUBSTITUTE(SUBSTITUTE(SUBSTITUTE(SUBSTITUTE(SUBSTITUTE(SUBSTITUTE(SUBSTITUTE(SUBSTITUTE(SUBSTITUTE(SUBSTITUTE(SUBSTITUTE(SUBSTITUTE(SUBSTITUTE(SUBSTITUTE(SUBSTITUTE(SUBSTITUTE(SUBSTITUTE(A548,"ć","c"),"č","c"),"š","s"),"Š","S"),"ž","z"),"ñ","n"),"ü","u"),"í","i"),"é","e"),"ó","o"),"á","a"),"ņ","n"),"ģ","g"),"Ş","S"),"ş","s"),"ū","u"),"ë","e"),"ö","o"),"ä","a"))</f>
        <v>Killian Hayes</v>
      </c>
      <c r="C548" s="7">
        <v>-0.4</v>
      </c>
      <c r="D548">
        <f>_xlfn.XLOOKUP(A548,'Playoff VORP'!A:A,'Playoff VORP'!B:B,0)</f>
        <v>0</v>
      </c>
      <c r="E548">
        <f>C548+D548</f>
        <v>-0.4</v>
      </c>
      <c r="F548" t="str">
        <f>IF(COUNTIF(Analysis!$C:$C,B548)&gt;0,"Matched","NO MATCH")</f>
        <v>Matched</v>
      </c>
    </row>
    <row r="549" spans="1:6" x14ac:dyDescent="0.25">
      <c r="A549" s="8" t="s">
        <v>232</v>
      </c>
      <c r="B549" s="8" t="str">
        <f>TRIM(SUBSTITUTE(SUBSTITUTE(SUBSTITUTE(SUBSTITUTE(SUBSTITUTE(SUBSTITUTE(SUBSTITUTE(SUBSTITUTE(SUBSTITUTE(SUBSTITUTE(SUBSTITUTE(SUBSTITUTE(SUBSTITUTE(SUBSTITUTE(SUBSTITUTE(SUBSTITUTE(SUBSTITUTE(SUBSTITUTE(SUBSTITUTE(A549,"ć","c"),"č","c"),"š","s"),"Š","S"),"ž","z"),"ñ","n"),"ü","u"),"í","i"),"é","e"),"ó","o"),"á","a"),"ņ","n"),"ģ","g"),"Ş","S"),"ş","s"),"ū","u"),"ë","e"),"ö","o"),"ä","a"))</f>
        <v>Jeremiah Fears</v>
      </c>
      <c r="C549" s="7">
        <v>-0.4</v>
      </c>
      <c r="D549">
        <f>_xlfn.XLOOKUP(A549,'Playoff VORP'!A:A,'Playoff VORP'!B:B,0)</f>
        <v>0</v>
      </c>
      <c r="E549">
        <f>C549+D549</f>
        <v>-0.4</v>
      </c>
      <c r="F549" t="str">
        <f>IF(COUNTIF(Analysis!$C:$C,B549)&gt;0,"Matched","NO MATCH")</f>
        <v>Matched</v>
      </c>
    </row>
    <row r="550" spans="1:6" x14ac:dyDescent="0.25">
      <c r="A550" s="8" t="s">
        <v>363</v>
      </c>
      <c r="B550" s="8" t="str">
        <f>TRIM(SUBSTITUTE(SUBSTITUTE(SUBSTITUTE(SUBSTITUTE(SUBSTITUTE(SUBSTITUTE(SUBSTITUTE(SUBSTITUTE(SUBSTITUTE(SUBSTITUTE(SUBSTITUTE(SUBSTITUTE(SUBSTITUTE(SUBSTITUTE(SUBSTITUTE(SUBSTITUTE(SUBSTITUTE(SUBSTITUTE(SUBSTITUTE(A550,"ć","c"),"č","c"),"š","s"),"Š","S"),"ž","z"),"ñ","n"),"ü","u"),"í","i"),"é","e"),"ó","o"),"á","a"),"ņ","n"),"ģ","g"),"Ş","S"),"ş","s"),"ū","u"),"ë","e"),"ö","o"),"ä","a"))</f>
        <v>Ben Sheppard</v>
      </c>
      <c r="C550" s="7">
        <v>-0.4</v>
      </c>
      <c r="D550">
        <f>_xlfn.XLOOKUP(A550,'Playoff VORP'!A:A,'Playoff VORP'!B:B,0)</f>
        <v>0</v>
      </c>
      <c r="E550">
        <f>C550+D550</f>
        <v>-0.4</v>
      </c>
      <c r="F550" t="str">
        <f>IF(COUNTIF(Analysis!$C:$C,B550)&gt;0,"Matched","NO MATCH")</f>
        <v>Matched</v>
      </c>
    </row>
    <row r="551" spans="1:6" x14ac:dyDescent="0.25">
      <c r="A551" s="8" t="s">
        <v>555</v>
      </c>
      <c r="B551" s="8" t="str">
        <f>TRIM(SUBSTITUTE(SUBSTITUTE(SUBSTITUTE(SUBSTITUTE(SUBSTITUTE(SUBSTITUTE(SUBSTITUTE(SUBSTITUTE(SUBSTITUTE(SUBSTITUTE(SUBSTITUTE(SUBSTITUTE(SUBSTITUTE(SUBSTITUTE(SUBSTITUTE(SUBSTITUTE(SUBSTITUTE(SUBSTITUTE(SUBSTITUTE(A551,"ć","c"),"č","c"),"š","s"),"Š","S"),"ž","z"),"ñ","n"),"ü","u"),"í","i"),"é","e"),"ó","o"),"á","a"),"ņ","n"),"ģ","g"),"Ş","S"),"ş","s"),"ū","u"),"ë","e"),"ö","o"),"ä","a"))</f>
        <v>Leaky Black</v>
      </c>
      <c r="C551" s="7">
        <v>-0.4</v>
      </c>
      <c r="D551">
        <f>_xlfn.XLOOKUP(A551,'Playoff VORP'!A:A,'Playoff VORP'!B:B,0)</f>
        <v>0</v>
      </c>
      <c r="E551">
        <f>C551+D551</f>
        <v>-0.4</v>
      </c>
      <c r="F551" t="str">
        <f>IF(COUNTIF(Analysis!$C:$C,B551)&gt;0,"Matched","NO MATCH")</f>
        <v>Matched</v>
      </c>
    </row>
    <row r="552" spans="1:6" ht="30" x14ac:dyDescent="0.25">
      <c r="A552" s="8" t="s">
        <v>171</v>
      </c>
      <c r="B552" s="8" t="str">
        <f>TRIM(SUBSTITUTE(SUBSTITUTE(SUBSTITUTE(SUBSTITUTE(SUBSTITUTE(SUBSTITUTE(SUBSTITUTE(SUBSTITUTE(SUBSTITUTE(SUBSTITUTE(SUBSTITUTE(SUBSTITUTE(SUBSTITUTE(SUBSTITUTE(SUBSTITUTE(SUBSTITUTE(SUBSTITUTE(SUBSTITUTE(SUBSTITUTE(A552,"ć","c"),"č","c"),"š","s"),"Š","S"),"ž","z"),"ñ","n"),"ü","u"),"í","i"),"é","e"),"ó","o"),"á","a"),"ņ","n"),"ģ","g"),"Ş","S"),"ş","s"),"ū","u"),"ë","e"),"ö","o"),"ä","a"))</f>
        <v>Dorian Finney-Smith</v>
      </c>
      <c r="C552" s="7">
        <v>-0.4</v>
      </c>
      <c r="D552">
        <f>_xlfn.XLOOKUP(A552,'Playoff VORP'!A:A,'Playoff VORP'!B:B,0)</f>
        <v>-0.1</v>
      </c>
      <c r="E552">
        <f>C552+D552</f>
        <v>-0.5</v>
      </c>
      <c r="F552" t="str">
        <f>IF(COUNTIF(Analysis!$C:$C,B552)&gt;0,"Matched","NO MATCH")</f>
        <v>Matched</v>
      </c>
    </row>
    <row r="553" spans="1:6" x14ac:dyDescent="0.25">
      <c r="A553" s="8" t="s">
        <v>84</v>
      </c>
      <c r="B553" s="8" t="str">
        <f>TRIM(SUBSTITUTE(SUBSTITUTE(SUBSTITUTE(SUBSTITUTE(SUBSTITUTE(SUBSTITUTE(SUBSTITUTE(SUBSTITUTE(SUBSTITUTE(SUBSTITUTE(SUBSTITUTE(SUBSTITUTE(SUBSTITUTE(SUBSTITUTE(SUBSTITUTE(SUBSTITUTE(SUBSTITUTE(SUBSTITUTE(SUBSTITUTE(A553,"ć","c"),"č","c"),"š","s"),"Š","S"),"ž","z"),"ñ","n"),"ü","u"),"í","i"),"é","e"),"ó","o"),"á","a"),"ņ","n"),"ģ","g"),"Ş","S"),"ş","s"),"ū","u"),"ë","e"),"ö","o"),"ä","a"))</f>
        <v>Jordan Poole</v>
      </c>
      <c r="C553" s="7">
        <v>-0.4</v>
      </c>
      <c r="D553">
        <f>_xlfn.XLOOKUP(A553,'Playoff VORP'!A:A,'Playoff VORP'!B:B,0)</f>
        <v>0</v>
      </c>
      <c r="E553">
        <f>C553+D553</f>
        <v>-0.4</v>
      </c>
      <c r="F553" t="str">
        <f>IF(COUNTIF(Analysis!$C:$C,B553)&gt;0,"Matched","NO MATCH")</f>
        <v>Matched</v>
      </c>
    </row>
    <row r="554" spans="1:6" x14ac:dyDescent="0.25">
      <c r="A554" s="8" t="s">
        <v>380</v>
      </c>
      <c r="B554" s="8" t="str">
        <f>TRIM(SUBSTITUTE(SUBSTITUTE(SUBSTITUTE(SUBSTITUTE(SUBSTITUTE(SUBSTITUTE(SUBSTITUTE(SUBSTITUTE(SUBSTITUTE(SUBSTITUTE(SUBSTITUTE(SUBSTITUTE(SUBSTITUTE(SUBSTITUTE(SUBSTITUTE(SUBSTITUTE(SUBSTITUTE(SUBSTITUTE(SUBSTITUTE(A554,"ć","c"),"č","c"),"š","s"),"Š","S"),"ž","z"),"ñ","n"),"ü","u"),"í","i"),"é","e"),"ó","o"),"á","a"),"ņ","n"),"ģ","g"),"Ş","S"),"ş","s"),"ū","u"),"ë","e"),"ö","o"),"ä","a"))</f>
        <v>Jericho Sims</v>
      </c>
      <c r="C554" s="7">
        <v>-0.4</v>
      </c>
      <c r="D554">
        <f>_xlfn.XLOOKUP(A554,'Playoff VORP'!A:A,'Playoff VORP'!B:B,0)</f>
        <v>0</v>
      </c>
      <c r="E554">
        <f>C554+D554</f>
        <v>-0.4</v>
      </c>
      <c r="F554" t="str">
        <f>IF(COUNTIF(Analysis!$C:$C,B554)&gt;0,"Matched","NO MATCH")</f>
        <v>Matched</v>
      </c>
    </row>
    <row r="555" spans="1:6" x14ac:dyDescent="0.25">
      <c r="A555" s="8" t="s">
        <v>309</v>
      </c>
      <c r="B555" s="8" t="str">
        <f>TRIM(SUBSTITUTE(SUBSTITUTE(SUBSTITUTE(SUBSTITUTE(SUBSTITUTE(SUBSTITUTE(SUBSTITUTE(SUBSTITUTE(SUBSTITUTE(SUBSTITUTE(SUBSTITUTE(SUBSTITUTE(SUBSTITUTE(SUBSTITUTE(SUBSTITUTE(SUBSTITUTE(SUBSTITUTE(SUBSTITUTE(SUBSTITUTE(A555,"ć","c"),"č","c"),"š","s"),"Š","S"),"ž","z"),"ñ","n"),"ü","u"),"í","i"),"é","e"),"ó","o"),"á","a"),"ņ","n"),"ģ","g"),"Ş","S"),"ş","s"),"ū","u"),"ë","e"),"ö","o"),"ä","a"))</f>
        <v>Cole Anthony</v>
      </c>
      <c r="C555" s="7">
        <v>-0.4</v>
      </c>
      <c r="D555">
        <f>_xlfn.XLOOKUP(A555,'Playoff VORP'!A:A,'Playoff VORP'!B:B,0)</f>
        <v>0</v>
      </c>
      <c r="E555">
        <f>C555+D555</f>
        <v>-0.4</v>
      </c>
      <c r="F555" t="str">
        <f>IF(COUNTIF(Analysis!$C:$C,B555)&gt;0,"Matched","NO MATCH")</f>
        <v>Matched</v>
      </c>
    </row>
    <row r="556" spans="1:6" x14ac:dyDescent="0.25">
      <c r="A556" s="8" t="s">
        <v>537</v>
      </c>
      <c r="B556" s="8" t="str">
        <f>TRIM(SUBSTITUTE(SUBSTITUTE(SUBSTITUTE(SUBSTITUTE(SUBSTITUTE(SUBSTITUTE(SUBSTITUTE(SUBSTITUTE(SUBSTITUTE(SUBSTITUTE(SUBSTITUTE(SUBSTITUTE(SUBSTITUTE(SUBSTITUTE(SUBSTITUTE(SUBSTITUTE(SUBSTITUTE(SUBSTITUTE(SUBSTITUTE(A556,"ć","c"),"č","c"),"š","s"),"Š","S"),"ž","z"),"ñ","n"),"ü","u"),"í","i"),"é","e"),"ó","o"),"á","a"),"ņ","n"),"ģ","g"),"Ş","S"),"ş","s"),"ū","u"),"ë","e"),"ö","o"),"ä","a"))</f>
        <v>Bez Mbeng</v>
      </c>
      <c r="C556" s="7">
        <v>-0.4</v>
      </c>
      <c r="D556">
        <f>_xlfn.XLOOKUP(A556,'Playoff VORP'!A:A,'Playoff VORP'!B:B,0)</f>
        <v>0</v>
      </c>
      <c r="E556">
        <f>C556+D556</f>
        <v>-0.4</v>
      </c>
      <c r="F556" t="str">
        <f>IF(COUNTIF(Analysis!$C:$C,B556)&gt;0,"Matched","NO MATCH")</f>
        <v>Matched</v>
      </c>
    </row>
    <row r="557" spans="1:6" x14ac:dyDescent="0.25">
      <c r="A557" s="8" t="s">
        <v>428</v>
      </c>
      <c r="B557" s="8" t="str">
        <f>TRIM(SUBSTITUTE(SUBSTITUTE(SUBSTITUTE(SUBSTITUTE(SUBSTITUTE(SUBSTITUTE(SUBSTITUTE(SUBSTITUTE(SUBSTITUTE(SUBSTITUTE(SUBSTITUTE(SUBSTITUTE(SUBSTITUTE(SUBSTITUTE(SUBSTITUTE(SUBSTITUTE(SUBSTITUTE(SUBSTITUTE(SUBSTITUTE(A557,"ć","c"),"č","c"),"š","s"),"Š","S"),"ž","z"),"ñ","n"),"ü","u"),"í","i"),"é","e"),"ó","o"),"á","a"),"ņ","n"),"ģ","g"),"Ş","S"),"ş","s"),"ū","u"),"ë","e"),"ö","o"),"ä","a"))</f>
        <v>Jamir Watkins</v>
      </c>
      <c r="C557" s="7">
        <v>-0.3</v>
      </c>
      <c r="D557">
        <f>_xlfn.XLOOKUP(A557,'Playoff VORP'!A:A,'Playoff VORP'!B:B,0)</f>
        <v>0</v>
      </c>
      <c r="E557">
        <f>C557+D557</f>
        <v>-0.3</v>
      </c>
      <c r="F557" t="str">
        <f>IF(COUNTIF(Analysis!$C:$C,B557)&gt;0,"Matched","NO MATCH")</f>
        <v>Matched</v>
      </c>
    </row>
    <row r="558" spans="1:6" x14ac:dyDescent="0.25">
      <c r="A558" s="8" t="s">
        <v>470</v>
      </c>
      <c r="B558" s="8" t="str">
        <f>TRIM(SUBSTITUTE(SUBSTITUTE(SUBSTITUTE(SUBSTITUTE(SUBSTITUTE(SUBSTITUTE(SUBSTITUTE(SUBSTITUTE(SUBSTITUTE(SUBSTITUTE(SUBSTITUTE(SUBSTITUTE(SUBSTITUTE(SUBSTITUTE(SUBSTITUTE(SUBSTITUTE(SUBSTITUTE(SUBSTITUTE(SUBSTITUTE(A558,"ć","c"),"č","c"),"š","s"),"Š","S"),"ž","z"),"ñ","n"),"ü","u"),"í","i"),"é","e"),"ó","o"),"á","a"),"ņ","n"),"ģ","g"),"Ş","S"),"ş","s"),"ū","u"),"ë","e"),"ö","o"),"ä","a"))</f>
        <v>Sharife Cooper</v>
      </c>
      <c r="C558" s="7">
        <v>-0.3</v>
      </c>
      <c r="D558">
        <f>_xlfn.XLOOKUP(A558,'Playoff VORP'!A:A,'Playoff VORP'!B:B,0)</f>
        <v>0</v>
      </c>
      <c r="E558">
        <f>C558+D558</f>
        <v>-0.3</v>
      </c>
      <c r="F558" t="str">
        <f>IF(COUNTIF(Analysis!$C:$C,B558)&gt;0,"Matched","NO MATCH")</f>
        <v>Matched</v>
      </c>
    </row>
    <row r="559" spans="1:6" ht="30" x14ac:dyDescent="0.25">
      <c r="A559" s="8" t="s">
        <v>535</v>
      </c>
      <c r="B559" s="8" t="str">
        <f>TRIM(SUBSTITUTE(SUBSTITUTE(SUBSTITUTE(SUBSTITUTE(SUBSTITUTE(SUBSTITUTE(SUBSTITUTE(SUBSTITUTE(SUBSTITUTE(SUBSTITUTE(SUBSTITUTE(SUBSTITUTE(SUBSTITUTE(SUBSTITUTE(SUBSTITUTE(SUBSTITUTE(SUBSTITUTE(SUBSTITUTE(SUBSTITUTE(A559,"ć","c"),"č","c"),"š","s"),"Š","S"),"ž","z"),"ñ","n"),"ü","u"),"í","i"),"é","e"),"ó","o"),"á","a"),"ņ","n"),"ģ","g"),"Ş","S"),"ş","s"),"ū","u"),"ë","e"),"ö","o"),"ä","a"))</f>
        <v>Kennedy Chandler</v>
      </c>
      <c r="C559" s="7">
        <v>-0.3</v>
      </c>
      <c r="D559">
        <f>_xlfn.XLOOKUP(A559,'Playoff VORP'!A:A,'Playoff VORP'!B:B,0)</f>
        <v>0</v>
      </c>
      <c r="E559">
        <f>C559+D559</f>
        <v>-0.3</v>
      </c>
      <c r="F559" t="str">
        <f>IF(COUNTIF(Analysis!$C:$C,B559)&gt;0,"Matched","NO MATCH")</f>
        <v>Matched</v>
      </c>
    </row>
    <row r="560" spans="1:6" x14ac:dyDescent="0.25">
      <c r="A560" s="8" t="s">
        <v>562</v>
      </c>
      <c r="B560" s="8" t="str">
        <f>TRIM(SUBSTITUTE(SUBSTITUTE(SUBSTITUTE(SUBSTITUTE(SUBSTITUTE(SUBSTITUTE(SUBSTITUTE(SUBSTITUTE(SUBSTITUTE(SUBSTITUTE(SUBSTITUTE(SUBSTITUTE(SUBSTITUTE(SUBSTITUTE(SUBSTITUTE(SUBSTITUTE(SUBSTITUTE(SUBSTITUTE(SUBSTITUTE(A560,"ć","c"),"č","c"),"š","s"),"Š","S"),"ž","z"),"ñ","n"),"ü","u"),"í","i"),"é","e"),"ó","o"),"á","a"),"ņ","n"),"ģ","g"),"Ş","S"),"ş","s"),"ū","u"),"ë","e"),"ö","o"),"ä","a"))</f>
        <v>Julian Reese</v>
      </c>
      <c r="C560" s="7">
        <v>-0.3</v>
      </c>
      <c r="D560">
        <f>_xlfn.XLOOKUP(A560,'Playoff VORP'!A:A,'Playoff VORP'!B:B,0)</f>
        <v>0</v>
      </c>
      <c r="E560">
        <f>C560+D560</f>
        <v>-0.3</v>
      </c>
      <c r="F560" t="str">
        <f>IF(COUNTIF(Analysis!$C:$C,B560)&gt;0,"Matched","NO MATCH")</f>
        <v>Matched</v>
      </c>
    </row>
    <row r="561" spans="1:6" x14ac:dyDescent="0.25">
      <c r="A561" s="8" t="s">
        <v>503</v>
      </c>
      <c r="B561" s="8" t="str">
        <f>TRIM(SUBSTITUTE(SUBSTITUTE(SUBSTITUTE(SUBSTITUTE(SUBSTITUTE(SUBSTITUTE(SUBSTITUTE(SUBSTITUTE(SUBSTITUTE(SUBSTITUTE(SUBSTITUTE(SUBSTITUTE(SUBSTITUTE(SUBSTITUTE(SUBSTITUTE(SUBSTITUTE(SUBSTITUTE(SUBSTITUTE(SUBSTITUTE(A561,"ć","c"),"č","c"),"š","s"),"Š","S"),"ž","z"),"ñ","n"),"ü","u"),"í","i"),"é","e"),"ó","o"),"á","a"),"ņ","n"),"ģ","g"),"Ş","S"),"ş","s"),"ū","u"),"ë","e"),"ö","o"),"ä","a"))</f>
        <v>Taelon Peter</v>
      </c>
      <c r="C561" s="7">
        <v>-0.3</v>
      </c>
      <c r="D561">
        <f>_xlfn.XLOOKUP(A561,'Playoff VORP'!A:A,'Playoff VORP'!B:B,0)</f>
        <v>0</v>
      </c>
      <c r="E561">
        <f>C561+D561</f>
        <v>-0.3</v>
      </c>
      <c r="F561" t="str">
        <f>IF(COUNTIF(Analysis!$C:$C,B561)&gt;0,"Matched","NO MATCH")</f>
        <v>Matched</v>
      </c>
    </row>
    <row r="562" spans="1:6" x14ac:dyDescent="0.25">
      <c r="A562" s="8" t="s">
        <v>420</v>
      </c>
      <c r="B562" s="8" t="str">
        <f>TRIM(SUBSTITUTE(SUBSTITUTE(SUBSTITUTE(SUBSTITUTE(SUBSTITUTE(SUBSTITUTE(SUBSTITUTE(SUBSTITUTE(SUBSTITUTE(SUBSTITUTE(SUBSTITUTE(SUBSTITUTE(SUBSTITUTE(SUBSTITUTE(SUBSTITUTE(SUBSTITUTE(SUBSTITUTE(SUBSTITUTE(SUBSTITUTE(A562,"ć","c"),"č","c"),"š","s"),"Š","S"),"ž","z"),"ñ","n"),"ü","u"),"í","i"),"é","e"),"ó","o"),"á","a"),"ņ","n"),"ģ","g"),"Ş","S"),"ş","s"),"ū","u"),"ë","e"),"ö","o"),"ä","a"))</f>
        <v>Cam Christie</v>
      </c>
      <c r="C562" s="7">
        <v>-0.3</v>
      </c>
      <c r="D562">
        <f>_xlfn.XLOOKUP(A562,'Playoff VORP'!A:A,'Playoff VORP'!B:B,0)</f>
        <v>0</v>
      </c>
      <c r="E562">
        <f>C562+D562</f>
        <v>-0.3</v>
      </c>
      <c r="F562" t="str">
        <f>IF(COUNTIF(Analysis!$C:$C,B562)&gt;0,"Matched","NO MATCH")</f>
        <v>Matched</v>
      </c>
    </row>
    <row r="563" spans="1:6" ht="30" x14ac:dyDescent="0.25">
      <c r="A563" s="8" t="s">
        <v>576</v>
      </c>
      <c r="B563" s="8" t="str">
        <f>TRIM(SUBSTITUTE(SUBSTITUTE(SUBSTITUTE(SUBSTITUTE(SUBSTITUTE(SUBSTITUTE(SUBSTITUTE(SUBSTITUTE(SUBSTITUTE(SUBSTITUTE(SUBSTITUTE(SUBSTITUTE(SUBSTITUTE(SUBSTITUTE(SUBSTITUTE(SUBSTITUTE(SUBSTITUTE(SUBSTITUTE(SUBSTITUTE(A563,"ć","c"),"č","c"),"š","s"),"Š","S"),"ž","z"),"ñ","n"),"ü","u"),"í","i"),"é","e"),"ó","o"),"á","a"),"ņ","n"),"ģ","g"),"Ş","S"),"ş","s"),"ū","u"),"ë","e"),"ö","o"),"ä","a"))</f>
        <v>Lucas Williamson</v>
      </c>
      <c r="C563" s="7">
        <v>-0.3</v>
      </c>
      <c r="D563">
        <f>_xlfn.XLOOKUP(A563,'Playoff VORP'!A:A,'Playoff VORP'!B:B,0)</f>
        <v>0</v>
      </c>
      <c r="E563">
        <f>C563+D563</f>
        <v>-0.3</v>
      </c>
      <c r="F563" t="str">
        <f>IF(COUNTIF(Analysis!$C:$C,B563)&gt;0,"Matched","NO MATCH")</f>
        <v>Matched</v>
      </c>
    </row>
    <row r="564" spans="1:6" x14ac:dyDescent="0.25">
      <c r="A564" s="8" t="s">
        <v>684</v>
      </c>
      <c r="B564" s="8" t="str">
        <f>TRIM(SUBSTITUTE(SUBSTITUTE(SUBSTITUTE(SUBSTITUTE(SUBSTITUTE(SUBSTITUTE(SUBSTITUTE(SUBSTITUTE(SUBSTITUTE(SUBSTITUTE(SUBSTITUTE(SUBSTITUTE(SUBSTITUTE(SUBSTITUTE(SUBSTITUTE(SUBSTITUTE(SUBSTITUTE(SUBSTITUTE(SUBSTITUTE(A564,"ć","c"),"č","c"),"š","s"),"Š","S"),"ž","z"),"ñ","n"),"ü","u"),"í","i"),"é","e"),"ó","o"),"á","a"),"ņ","n"),"ģ","g"),"Ş","S"),"ş","s"),"ū","u"),"ë","e"),"ö","o"),"ä","a"))</f>
        <v>Nikola Jovic</v>
      </c>
      <c r="C564" s="7">
        <v>-0.3</v>
      </c>
      <c r="D564">
        <f>_xlfn.XLOOKUP(A564,'Playoff VORP'!A:A,'Playoff VORP'!B:B,0)</f>
        <v>0</v>
      </c>
      <c r="E564">
        <f>C564+D564</f>
        <v>-0.3</v>
      </c>
      <c r="F564" t="str">
        <f>IF(COUNTIF(Analysis!$C:$C,B564)&gt;0,"Matched","NO MATCH")</f>
        <v>Matched</v>
      </c>
    </row>
    <row r="565" spans="1:6" x14ac:dyDescent="0.25">
      <c r="A565" s="8" t="s">
        <v>435</v>
      </c>
      <c r="B565" s="8" t="str">
        <f>TRIM(SUBSTITUTE(SUBSTITUTE(SUBSTITUTE(SUBSTITUTE(SUBSTITUTE(SUBSTITUTE(SUBSTITUTE(SUBSTITUTE(SUBSTITUTE(SUBSTITUTE(SUBSTITUTE(SUBSTITUTE(SUBSTITUTE(SUBSTITUTE(SUBSTITUTE(SUBSTITUTE(SUBSTITUTE(SUBSTITUTE(SUBSTITUTE(A565,"ć","c"),"č","c"),"š","s"),"Š","S"),"ž","z"),"ñ","n"),"ü","u"),"í","i"),"é","e"),"ó","o"),"á","a"),"ņ","n"),"ģ","g"),"Ş","S"),"ş","s"),"ū","u"),"ë","e"),"ö","o"),"ä","a"))</f>
        <v>Rasheer Fleming</v>
      </c>
      <c r="C565" s="7">
        <v>-0.3</v>
      </c>
      <c r="D565">
        <f>_xlfn.XLOOKUP(A565,'Playoff VORP'!A:A,'Playoff VORP'!B:B,0)</f>
        <v>0.1</v>
      </c>
      <c r="E565">
        <f>C565+D565</f>
        <v>-0.19999999999999998</v>
      </c>
      <c r="F565" t="str">
        <f>IF(COUNTIF(Analysis!$C:$C,B565)&gt;0,"Matched","NO MATCH")</f>
        <v>Matched</v>
      </c>
    </row>
    <row r="566" spans="1:6" x14ac:dyDescent="0.25">
      <c r="A566" s="8" t="s">
        <v>459</v>
      </c>
      <c r="B566" s="8" t="str">
        <f>TRIM(SUBSTITUTE(SUBSTITUTE(SUBSTITUTE(SUBSTITUTE(SUBSTITUTE(SUBSTITUTE(SUBSTITUTE(SUBSTITUTE(SUBSTITUTE(SUBSTITUTE(SUBSTITUTE(SUBSTITUTE(SUBSTITUTE(SUBSTITUTE(SUBSTITUTE(SUBSTITUTE(SUBSTITUTE(SUBSTITUTE(SUBSTITUTE(A566,"ć","c"),"č","c"),"š","s"),"Š","S"),"ž","z"),"ñ","n"),"ü","u"),"í","i"),"é","e"),"ó","o"),"á","a"),"ņ","n"),"ģ","g"),"Ş","S"),"ş","s"),"ū","u"),"ë","e"),"ö","o"),"ä","a"))</f>
        <v>Kobe Sanders</v>
      </c>
      <c r="C566" s="7">
        <v>-0.3</v>
      </c>
      <c r="D566">
        <f>_xlfn.XLOOKUP(A566,'Playoff VORP'!A:A,'Playoff VORP'!B:B,0)</f>
        <v>0</v>
      </c>
      <c r="E566">
        <f>C566+D566</f>
        <v>-0.3</v>
      </c>
      <c r="F566" t="str">
        <f>IF(COUNTIF(Analysis!$C:$C,B566)&gt;0,"Matched","NO MATCH")</f>
        <v>Matched</v>
      </c>
    </row>
    <row r="567" spans="1:6" ht="30" x14ac:dyDescent="0.25">
      <c r="A567" s="8" t="s">
        <v>508</v>
      </c>
      <c r="B567" s="8" t="str">
        <f>TRIM(SUBSTITUTE(SUBSTITUTE(SUBSTITUTE(SUBSTITUTE(SUBSTITUTE(SUBSTITUTE(SUBSTITUTE(SUBSTITUTE(SUBSTITUTE(SUBSTITUTE(SUBSTITUTE(SUBSTITUTE(SUBSTITUTE(SUBSTITUTE(SUBSTITUTE(SUBSTITUTE(SUBSTITUTE(SUBSTITUTE(SUBSTITUTE(A567,"ć","c"),"č","c"),"š","s"),"Š","S"),"ž","z"),"ñ","n"),"ü","u"),"í","i"),"é","e"),"ó","o"),"á","a"),"ņ","n"),"ģ","g"),"Ş","S"),"ş","s"),"ū","u"),"ë","e"),"ö","o"),"ä","a"))</f>
        <v>Jeremiah Robinson-Earl</v>
      </c>
      <c r="C567" s="7">
        <v>-0.3</v>
      </c>
      <c r="D567">
        <f>_xlfn.XLOOKUP(A567,'Playoff VORP'!A:A,'Playoff VORP'!B:B,0)</f>
        <v>0</v>
      </c>
      <c r="E567">
        <f>C567+D567</f>
        <v>-0.3</v>
      </c>
      <c r="F567" t="str">
        <f>IF(COUNTIF(Analysis!$C:$C,B567)&gt;0,"Matched","NO MATCH")</f>
        <v>Matched</v>
      </c>
    </row>
    <row r="568" spans="1:6" x14ac:dyDescent="0.25">
      <c r="A568" s="8" t="s">
        <v>418</v>
      </c>
      <c r="B568" s="8" t="str">
        <f>TRIM(SUBSTITUTE(SUBSTITUTE(SUBSTITUTE(SUBSTITUTE(SUBSTITUTE(SUBSTITUTE(SUBSTITUTE(SUBSTITUTE(SUBSTITUTE(SUBSTITUTE(SUBSTITUTE(SUBSTITUTE(SUBSTITUTE(SUBSTITUTE(SUBSTITUTE(SUBSTITUTE(SUBSTITUTE(SUBSTITUTE(SUBSTITUTE(A568,"ć","c"),"č","c"),"š","s"),"Š","S"),"ž","z"),"ñ","n"),"ü","u"),"í","i"),"é","e"),"ó","o"),"á","a"),"ņ","n"),"ģ","g"),"Ş","S"),"ş","s"),"ū","u"),"ë","e"),"ö","o"),"ä","a"))</f>
        <v>Johnny Furphy</v>
      </c>
      <c r="C568" s="7">
        <v>-0.3</v>
      </c>
      <c r="D568">
        <f>_xlfn.XLOOKUP(A568,'Playoff VORP'!A:A,'Playoff VORP'!B:B,0)</f>
        <v>0</v>
      </c>
      <c r="E568">
        <f>C568+D568</f>
        <v>-0.3</v>
      </c>
      <c r="F568" t="str">
        <f>IF(COUNTIF(Analysis!$C:$C,B568)&gt;0,"Matched","NO MATCH")</f>
        <v>Matched</v>
      </c>
    </row>
    <row r="569" spans="1:6" x14ac:dyDescent="0.25">
      <c r="A569" s="8" t="s">
        <v>338</v>
      </c>
      <c r="B569" s="8" t="str">
        <f>TRIM(SUBSTITUTE(SUBSTITUTE(SUBSTITUTE(SUBSTITUTE(SUBSTITUTE(SUBSTITUTE(SUBSTITUTE(SUBSTITUTE(SUBSTITUTE(SUBSTITUTE(SUBSTITUTE(SUBSTITUTE(SUBSTITUTE(SUBSTITUTE(SUBSTITUTE(SUBSTITUTE(SUBSTITUTE(SUBSTITUTE(SUBSTITUTE(A569,"ć","c"),"č","c"),"š","s"),"Š","S"),"ž","z"),"ñ","n"),"ü","u"),"í","i"),"é","e"),"ó","o"),"á","a"),"ņ","n"),"ģ","g"),"Ş","S"),"ş","s"),"ū","u"),"ë","e"),"ö","o"),"ä","a"))</f>
        <v>Dariq Whitehead</v>
      </c>
      <c r="C569" s="7">
        <v>-0.3</v>
      </c>
      <c r="D569">
        <f>_xlfn.XLOOKUP(A569,'Playoff VORP'!A:A,'Playoff VORP'!B:B,0)</f>
        <v>0</v>
      </c>
      <c r="E569">
        <f>C569+D569</f>
        <v>-0.3</v>
      </c>
      <c r="F569" t="str">
        <f>IF(COUNTIF(Analysis!$C:$C,B569)&gt;0,"Matched","NO MATCH")</f>
        <v>Matched</v>
      </c>
    </row>
    <row r="570" spans="1:6" x14ac:dyDescent="0.25">
      <c r="A570" s="8" t="s">
        <v>606</v>
      </c>
      <c r="B570" s="8" t="str">
        <f>TRIM(SUBSTITUTE(SUBSTITUTE(SUBSTITUTE(SUBSTITUTE(SUBSTITUTE(SUBSTITUTE(SUBSTITUTE(SUBSTITUTE(SUBSTITUTE(SUBSTITUTE(SUBSTITUTE(SUBSTITUTE(SUBSTITUTE(SUBSTITUTE(SUBSTITUTE(SUBSTITUTE(SUBSTITUTE(SUBSTITUTE(SUBSTITUTE(A570,"ć","c"),"č","c"),"š","s"),"Š","S"),"ž","z"),"ñ","n"),"ü","u"),"í","i"),"é","e"),"ó","o"),"á","a"),"ņ","n"),"ģ","g"),"Ş","S"),"ş","s"),"ū","u"),"ë","e"),"ö","o"),"ä","a"))</f>
        <v>Adem Bona</v>
      </c>
      <c r="C570" s="7">
        <v>-0.3</v>
      </c>
      <c r="D570">
        <f>_xlfn.XLOOKUP(A570,'Playoff VORP'!A:A,'Playoff VORP'!B:B,0)</f>
        <v>-0.2</v>
      </c>
      <c r="E570">
        <f>C570+D570</f>
        <v>-0.5</v>
      </c>
      <c r="F570" t="str">
        <f>IF(COUNTIF(Analysis!$C:$C,B570)&gt;0,"Matched","NO MATCH")</f>
        <v>NO MATCH</v>
      </c>
    </row>
    <row r="571" spans="1:6" x14ac:dyDescent="0.25">
      <c r="A571" s="8" t="s">
        <v>499</v>
      </c>
      <c r="B571" s="8" t="str">
        <f>TRIM(SUBSTITUTE(SUBSTITUTE(SUBSTITUTE(SUBSTITUTE(SUBSTITUTE(SUBSTITUTE(SUBSTITUTE(SUBSTITUTE(SUBSTITUTE(SUBSTITUTE(SUBSTITUTE(SUBSTITUTE(SUBSTITUTE(SUBSTITUTE(SUBSTITUTE(SUBSTITUTE(SUBSTITUTE(SUBSTITUTE(SUBSTITUTE(A571,"ć","c"),"č","c"),"š","s"),"Š","S"),"ž","z"),"ñ","n"),"ü","u"),"í","i"),"é","e"),"ó","o"),"á","a"),"ņ","n"),"ģ","g"),"Ş","S"),"ş","s"),"ū","u"),"ë","e"),"ö","o"),"ä","a"))</f>
        <v>Caleb Love</v>
      </c>
      <c r="C571" s="7">
        <v>-0.3</v>
      </c>
      <c r="D571">
        <f>_xlfn.XLOOKUP(A571,'Playoff VORP'!A:A,'Playoff VORP'!B:B,0)</f>
        <v>0</v>
      </c>
      <c r="E571">
        <f>C571+D571</f>
        <v>-0.3</v>
      </c>
      <c r="F571" t="str">
        <f>IF(COUNTIF(Analysis!$C:$C,B571)&gt;0,"Matched","NO MATCH")</f>
        <v>Matched</v>
      </c>
    </row>
    <row r="572" spans="1:6" x14ac:dyDescent="0.25">
      <c r="A572" s="8" t="s">
        <v>320</v>
      </c>
      <c r="B572" s="8" t="str">
        <f>TRIM(SUBSTITUTE(SUBSTITUTE(SUBSTITUTE(SUBSTITUTE(SUBSTITUTE(SUBSTITUTE(SUBSTITUTE(SUBSTITUTE(SUBSTITUTE(SUBSTITUTE(SUBSTITUTE(SUBSTITUTE(SUBSTITUTE(SUBSTITUTE(SUBSTITUTE(SUBSTITUTE(SUBSTITUTE(SUBSTITUTE(SUBSTITUTE(A572,"ć","c"),"č","c"),"š","s"),"Š","S"),"ž","z"),"ñ","n"),"ü","u"),"í","i"),"é","e"),"ó","o"),"á","a"),"ņ","n"),"ģ","g"),"Ş","S"),"ş","s"),"ū","u"),"ë","e"),"ö","o"),"ä","a"))</f>
        <v>Doug McDermott</v>
      </c>
      <c r="C572" s="7">
        <v>-0.3</v>
      </c>
      <c r="D572">
        <f>_xlfn.XLOOKUP(A572,'Playoff VORP'!A:A,'Playoff VORP'!B:B,0)</f>
        <v>0</v>
      </c>
      <c r="E572">
        <f>C572+D572</f>
        <v>-0.3</v>
      </c>
      <c r="F572" t="str">
        <f>IF(COUNTIF(Analysis!$C:$C,B572)&gt;0,"Matched","NO MATCH")</f>
        <v>Matched</v>
      </c>
    </row>
    <row r="573" spans="1:6" ht="30" x14ac:dyDescent="0.25">
      <c r="A573" s="8" t="s">
        <v>368</v>
      </c>
      <c r="B573" s="8" t="str">
        <f>TRIM(SUBSTITUTE(SUBSTITUTE(SUBSTITUTE(SUBSTITUTE(SUBSTITUTE(SUBSTITUTE(SUBSTITUTE(SUBSTITUTE(SUBSTITUTE(SUBSTITUTE(SUBSTITUTE(SUBSTITUTE(SUBSTITUTE(SUBSTITUTE(SUBSTITUTE(SUBSTITUTE(SUBSTITUTE(SUBSTITUTE(SUBSTITUTE(A573,"ć","c"),"č","c"),"š","s"),"Š","S"),"ž","z"),"ñ","n"),"ü","u"),"í","i"),"é","e"),"ó","o"),"á","a"),"ņ","n"),"ģ","g"),"Ş","S"),"ş","s"),"ū","u"),"ë","e"),"ö","o"),"ä","a"))</f>
        <v>Brice Sensabaugh</v>
      </c>
      <c r="C573" s="7">
        <v>-0.3</v>
      </c>
      <c r="D573">
        <f>_xlfn.XLOOKUP(A573,'Playoff VORP'!A:A,'Playoff VORP'!B:B,0)</f>
        <v>0</v>
      </c>
      <c r="E573">
        <f>C573+D573</f>
        <v>-0.3</v>
      </c>
      <c r="F573" t="str">
        <f>IF(COUNTIF(Analysis!$C:$C,B573)&gt;0,"Matched","NO MATCH")</f>
        <v>Matched</v>
      </c>
    </row>
    <row r="574" spans="1:6" x14ac:dyDescent="0.25">
      <c r="A574" s="8" t="s">
        <v>406</v>
      </c>
      <c r="B574" s="8" t="str">
        <f>TRIM(SUBSTITUTE(SUBSTITUTE(SUBSTITUTE(SUBSTITUTE(SUBSTITUTE(SUBSTITUTE(SUBSTITUTE(SUBSTITUTE(SUBSTITUTE(SUBSTITUTE(SUBSTITUTE(SUBSTITUTE(SUBSTITUTE(SUBSTITUTE(SUBSTITUTE(SUBSTITUTE(SUBSTITUTE(SUBSTITUTE(SUBSTITUTE(A574,"ć","c"),"č","c"),"š","s"),"Š","S"),"ž","z"),"ñ","n"),"ü","u"),"í","i"),"é","e"),"ó","o"),"á","a"),"ņ","n"),"ģ","g"),"Ş","S"),"ş","s"),"ū","u"),"ë","e"),"ö","o"),"ä","a"))</f>
        <v>Tyrese Martin</v>
      </c>
      <c r="C574" s="7">
        <v>-0.3</v>
      </c>
      <c r="D574">
        <f>_xlfn.XLOOKUP(A574,'Playoff VORP'!A:A,'Playoff VORP'!B:B,0)</f>
        <v>0</v>
      </c>
      <c r="E574">
        <f>C574+D574</f>
        <v>-0.3</v>
      </c>
      <c r="F574" t="str">
        <f>IF(COUNTIF(Analysis!$C:$C,B574)&gt;0,"Matched","NO MATCH")</f>
        <v>Matched</v>
      </c>
    </row>
    <row r="575" spans="1:6" x14ac:dyDescent="0.25">
      <c r="A575" s="8" t="s">
        <v>125</v>
      </c>
      <c r="B575" s="8" t="str">
        <f>TRIM(SUBSTITUTE(SUBSTITUTE(SUBSTITUTE(SUBSTITUTE(SUBSTITUTE(SUBSTITUTE(SUBSTITUTE(SUBSTITUTE(SUBSTITUTE(SUBSTITUTE(SUBSTITUTE(SUBSTITUTE(SUBSTITUTE(SUBSTITUTE(SUBSTITUTE(SUBSTITUTE(SUBSTITUTE(SUBSTITUTE(SUBSTITUTE(A575,"ć","c"),"č","c"),"š","s"),"Š","S"),"ž","z"),"ñ","n"),"ü","u"),"í","i"),"é","e"),"ó","o"),"á","a"),"ņ","n"),"ģ","g"),"Ş","S"),"ş","s"),"ū","u"),"ë","e"),"ö","o"),"ä","a"))</f>
        <v>Bradley Beal</v>
      </c>
      <c r="C575" s="7">
        <v>-0.3</v>
      </c>
      <c r="D575">
        <f>_xlfn.XLOOKUP(A575,'Playoff VORP'!A:A,'Playoff VORP'!B:B,0)</f>
        <v>0</v>
      </c>
      <c r="E575">
        <f>C575+D575</f>
        <v>-0.3</v>
      </c>
      <c r="F575" t="str">
        <f>IF(COUNTIF(Analysis!$C:$C,B575)&gt;0,"Matched","NO MATCH")</f>
        <v>Matched</v>
      </c>
    </row>
    <row r="576" spans="1:6" x14ac:dyDescent="0.25">
      <c r="A576" s="8" t="s">
        <v>683</v>
      </c>
      <c r="B576" s="8" t="str">
        <f>TRIM(SUBSTITUTE(SUBSTITUTE(SUBSTITUTE(SUBSTITUTE(SUBSTITUTE(SUBSTITUTE(SUBSTITUTE(SUBSTITUTE(SUBSTITUTE(SUBSTITUTE(SUBSTITUTE(SUBSTITUTE(SUBSTITUTE(SUBSTITUTE(SUBSTITUTE(SUBSTITUTE(SUBSTITUTE(SUBSTITUTE(SUBSTITUTE(A576,"ć","c"),"č","c"),"š","s"),"Š","S"),"ž","z"),"ñ","n"),"ü","u"),"í","i"),"é","e"),"ó","o"),"á","a"),"ņ","n"),"ģ","g"),"Ş","S"),"ş","s"),"ū","u"),"ë","e"),"ö","o"),"ä","a"))</f>
        <v>Nikola Topic</v>
      </c>
      <c r="C576" s="7">
        <v>-0.3</v>
      </c>
      <c r="D576">
        <f>_xlfn.XLOOKUP(A576,'Playoff VORP'!A:A,'Playoff VORP'!B:B,0)</f>
        <v>0</v>
      </c>
      <c r="E576">
        <f>C576+D576</f>
        <v>-0.3</v>
      </c>
      <c r="F576" t="str">
        <f>IF(COUNTIF(Analysis!$C:$C,B576)&gt;0,"Matched","NO MATCH")</f>
        <v>Matched</v>
      </c>
    </row>
    <row r="577" spans="1:6" ht="30" x14ac:dyDescent="0.25">
      <c r="A577" s="8" t="s">
        <v>640</v>
      </c>
      <c r="B577" s="8" t="str">
        <f>TRIM(SUBSTITUTE(SUBSTITUTE(SUBSTITUTE(SUBSTITUTE(SUBSTITUTE(SUBSTITUTE(SUBSTITUTE(SUBSTITUTE(SUBSTITUTE(SUBSTITUTE(SUBSTITUTE(SUBSTITUTE(SUBSTITUTE(SUBSTITUTE(SUBSTITUTE(SUBSTITUTE(SUBSTITUTE(SUBSTITUTE(SUBSTITUTE(A577,"ć","c"),"č","c"),"š","s"),"Š","S"),"ž","z"),"ñ","n"),"ü","u"),"í","i"),"é","e"),"ó","o"),"á","a"),"ņ","n"),"ģ","g"),"Ş","S"),"ş","s"),"ū","u"),"ë","e"),"ö","o"),"ä","a"))</f>
        <v>Nigel Hayes-Davis</v>
      </c>
      <c r="C577" s="7">
        <v>-0.3</v>
      </c>
      <c r="D577">
        <f>_xlfn.XLOOKUP(A577,'Playoff VORP'!A:A,'Playoff VORP'!B:B,0)</f>
        <v>0</v>
      </c>
      <c r="E577">
        <f>C577+D577</f>
        <v>-0.3</v>
      </c>
      <c r="F577" t="str">
        <f>IF(COUNTIF(Analysis!$C:$C,B577)&gt;0,"Matched","NO MATCH")</f>
        <v>Matched</v>
      </c>
    </row>
    <row r="578" spans="1:6" x14ac:dyDescent="0.25">
      <c r="A578" s="8" t="s">
        <v>682</v>
      </c>
      <c r="B578" s="8" t="str">
        <f>TRIM(SUBSTITUTE(SUBSTITUTE(SUBSTITUTE(SUBSTITUTE(SUBSTITUTE(SUBSTITUTE(SUBSTITUTE(SUBSTITUTE(SUBSTITUTE(SUBSTITUTE(SUBSTITUTE(SUBSTITUTE(SUBSTITUTE(SUBSTITUTE(SUBSTITUTE(SUBSTITUTE(SUBSTITUTE(SUBSTITUTE(SUBSTITUTE(A578,"ć","c"),"č","c"),"š","s"),"Š","S"),"ž","z"),"ñ","n"),"ü","u"),"í","i"),"é","e"),"ó","o"),"á","a"),"ņ","n"),"ģ","g"),"Ş","S"),"ş","s"),"ū","u"),"ë","e"),"ö","o"),"ä","a"))</f>
        <v>Nick Smith Jr.</v>
      </c>
      <c r="C578" s="7">
        <v>-0.3</v>
      </c>
      <c r="D578">
        <f>_xlfn.XLOOKUP(A578,'Playoff VORP'!A:A,'Playoff VORP'!B:B,0)</f>
        <v>0</v>
      </c>
      <c r="E578">
        <f>C578+D578</f>
        <v>-0.3</v>
      </c>
      <c r="F578" t="str">
        <f>IF(COUNTIF(Analysis!$C:$C,B578)&gt;0,"Matched","NO MATCH")</f>
        <v>NO MATCH</v>
      </c>
    </row>
    <row r="579" spans="1:6" x14ac:dyDescent="0.25">
      <c r="A579" s="8" t="s">
        <v>559</v>
      </c>
      <c r="B579" s="8" t="str">
        <f>TRIM(SUBSTITUTE(SUBSTITUTE(SUBSTITUTE(SUBSTITUTE(SUBSTITUTE(SUBSTITUTE(SUBSTITUTE(SUBSTITUTE(SUBSTITUTE(SUBSTITUTE(SUBSTITUTE(SUBSTITUTE(SUBSTITUTE(SUBSTITUTE(SUBSTITUTE(SUBSTITUTE(SUBSTITUTE(SUBSTITUTE(SUBSTITUTE(A579,"ć","c"),"č","c"),"š","s"),"Š","S"),"ž","z"),"ñ","n"),"ü","u"),"í","i"),"é","e"),"ó","o"),"á","a"),"ņ","n"),"ģ","g"),"Ş","S"),"ş","s"),"ū","u"),"ë","e"),"ö","o"),"ä","a"))</f>
        <v>Tyler Burton</v>
      </c>
      <c r="C579" s="7">
        <v>-0.3</v>
      </c>
      <c r="D579">
        <f>_xlfn.XLOOKUP(A579,'Playoff VORP'!A:A,'Playoff VORP'!B:B,0)</f>
        <v>0</v>
      </c>
      <c r="E579">
        <f>C579+D579</f>
        <v>-0.3</v>
      </c>
      <c r="F579" t="str">
        <f>IF(COUNTIF(Analysis!$C:$C,B579)&gt;0,"Matched","NO MATCH")</f>
        <v>Matched</v>
      </c>
    </row>
    <row r="580" spans="1:6" x14ac:dyDescent="0.25">
      <c r="A580" s="8" t="s">
        <v>223</v>
      </c>
      <c r="B580" s="8" t="str">
        <f>TRIM(SUBSTITUTE(SUBSTITUTE(SUBSTITUTE(SUBSTITUTE(SUBSTITUTE(SUBSTITUTE(SUBSTITUTE(SUBSTITUTE(SUBSTITUTE(SUBSTITUTE(SUBSTITUTE(SUBSTITUTE(SUBSTITUTE(SUBSTITUTE(SUBSTITUTE(SUBSTITUTE(SUBSTITUTE(SUBSTITUTE(SUBSTITUTE(A580,"ć","c"),"č","c"),"š","s"),"Š","S"),"ž","z"),"ñ","n"),"ü","u"),"í","i"),"é","e"),"ó","o"),"á","a"),"ņ","n"),"ģ","g"),"Ş","S"),"ş","s"),"ū","u"),"ë","e"),"ö","o"),"ä","a"))</f>
        <v>Zeke Nnaji</v>
      </c>
      <c r="C580" s="7">
        <v>-0.3</v>
      </c>
      <c r="D580">
        <f>_xlfn.XLOOKUP(A580,'Playoff VORP'!A:A,'Playoff VORP'!B:B,0)</f>
        <v>0.1</v>
      </c>
      <c r="E580">
        <f>C580+D580</f>
        <v>-0.19999999999999998</v>
      </c>
      <c r="F580" t="str">
        <f>IF(COUNTIF(Analysis!$C:$C,B580)&gt;0,"Matched","NO MATCH")</f>
        <v>Matched</v>
      </c>
    </row>
    <row r="581" spans="1:6" x14ac:dyDescent="0.25">
      <c r="A581" s="8" t="s">
        <v>427</v>
      </c>
      <c r="B581" s="8" t="str">
        <f>TRIM(SUBSTITUTE(SUBSTITUTE(SUBSTITUTE(SUBSTITUTE(SUBSTITUTE(SUBSTITUTE(SUBSTITUTE(SUBSTITUTE(SUBSTITUTE(SUBSTITUTE(SUBSTITUTE(SUBSTITUTE(SUBSTITUTE(SUBSTITUTE(SUBSTITUTE(SUBSTITUTE(SUBSTITUTE(SUBSTITUTE(SUBSTITUTE(A581,"ć","c"),"č","c"),"š","s"),"Š","S"),"ž","z"),"ñ","n"),"ü","u"),"í","i"),"é","e"),"ó","o"),"á","a"),"ņ","n"),"ģ","g"),"Ş","S"),"ş","s"),"ū","u"),"ë","e"),"ö","o"),"ä","a"))</f>
        <v>Tony Bradley</v>
      </c>
      <c r="C581" s="7">
        <v>-0.3</v>
      </c>
      <c r="D581">
        <f>_xlfn.XLOOKUP(A581,'Playoff VORP'!A:A,'Playoff VORP'!B:B,0)</f>
        <v>0.1</v>
      </c>
      <c r="E581">
        <f>C581+D581</f>
        <v>-0.19999999999999998</v>
      </c>
      <c r="F581" t="str">
        <f>IF(COUNTIF(Analysis!$C:$C,B581)&gt;0,"Matched","NO MATCH")</f>
        <v>Matched</v>
      </c>
    </row>
    <row r="582" spans="1:6" x14ac:dyDescent="0.25">
      <c r="A582" s="8" t="s">
        <v>321</v>
      </c>
      <c r="B582" s="8" t="str">
        <f>TRIM(SUBSTITUTE(SUBSTITUTE(SUBSTITUTE(SUBSTITUTE(SUBSTITUTE(SUBSTITUTE(SUBSTITUTE(SUBSTITUTE(SUBSTITUTE(SUBSTITUTE(SUBSTITUTE(SUBSTITUTE(SUBSTITUTE(SUBSTITUTE(SUBSTITUTE(SUBSTITUTE(SUBSTITUTE(SUBSTITUTE(SUBSTITUTE(A582,"ć","c"),"č","c"),"š","s"),"Š","S"),"ž","z"),"ñ","n"),"ü","u"),"í","i"),"é","e"),"ó","o"),"á","a"),"ņ","n"),"ģ","g"),"Ş","S"),"ş","s"),"ū","u"),"ë","e"),"ö","o"),"ä","a"))</f>
        <v>Kyle Lowry</v>
      </c>
      <c r="C582" s="7">
        <v>-0.3</v>
      </c>
      <c r="D582">
        <f>_xlfn.XLOOKUP(A582,'Playoff VORP'!A:A,'Playoff VORP'!B:B,0)</f>
        <v>0</v>
      </c>
      <c r="E582">
        <f>C582+D582</f>
        <v>-0.3</v>
      </c>
      <c r="F582" t="str">
        <f>IF(COUNTIF(Analysis!$C:$C,B582)&gt;0,"Matched","NO MATCH")</f>
        <v>Matched</v>
      </c>
    </row>
    <row r="583" spans="1:6" x14ac:dyDescent="0.25">
      <c r="A583" s="8" t="s">
        <v>528</v>
      </c>
      <c r="B583" s="8" t="str">
        <f>TRIM(SUBSTITUTE(SUBSTITUTE(SUBSTITUTE(SUBSTITUTE(SUBSTITUTE(SUBSTITUTE(SUBSTITUTE(SUBSTITUTE(SUBSTITUTE(SUBSTITUTE(SUBSTITUTE(SUBSTITUTE(SUBSTITUTE(SUBSTITUTE(SUBSTITUTE(SUBSTITUTE(SUBSTITUTE(SUBSTITUTE(SUBSTITUTE(A583,"ć","c"),"č","c"),"š","s"),"Š","S"),"ž","z"),"ñ","n"),"ü","u"),"í","i"),"é","e"),"ó","o"),"á","a"),"ņ","n"),"ģ","g"),"Ş","S"),"ş","s"),"ū","u"),"ë","e"),"ö","o"),"ä","a"))</f>
        <v>Christian Koloko</v>
      </c>
      <c r="C583" s="7">
        <v>-0.2</v>
      </c>
      <c r="D583">
        <f>_xlfn.XLOOKUP(A583,'Playoff VORP'!A:A,'Playoff VORP'!B:B,0)</f>
        <v>0</v>
      </c>
      <c r="E583">
        <f>C583+D583</f>
        <v>-0.2</v>
      </c>
      <c r="F583" t="str">
        <f>IF(COUNTIF(Analysis!$C:$C,B583)&gt;0,"Matched","NO MATCH")</f>
        <v>Matched</v>
      </c>
    </row>
  </sheetData>
  <autoFilter ref="A1:F583" xr:uid="{A406D8EC-E67A-4A6F-816B-ED0FB587E5AD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A576-95CB-47CF-B110-D8A40F867F80}">
  <dimension ref="A1:B232"/>
  <sheetViews>
    <sheetView topLeftCell="A8" workbookViewId="0">
      <selection activeCell="D3" sqref="D3"/>
    </sheetView>
  </sheetViews>
  <sheetFormatPr defaultRowHeight="15" x14ac:dyDescent="0.25"/>
  <sheetData>
    <row r="1" spans="1:2" x14ac:dyDescent="0.25">
      <c r="A1" t="s">
        <v>595</v>
      </c>
      <c r="B1" t="s">
        <v>716</v>
      </c>
    </row>
    <row r="2" spans="1:2" ht="45" x14ac:dyDescent="0.25">
      <c r="A2" s="8" t="s">
        <v>166</v>
      </c>
      <c r="B2" s="8">
        <v>2</v>
      </c>
    </row>
    <row r="3" spans="1:2" ht="30" x14ac:dyDescent="0.25">
      <c r="A3" s="8" t="s">
        <v>49</v>
      </c>
      <c r="B3" s="8">
        <v>1.7</v>
      </c>
    </row>
    <row r="4" spans="1:2" ht="45" x14ac:dyDescent="0.25">
      <c r="A4" s="8" t="s">
        <v>21</v>
      </c>
      <c r="B4" s="8">
        <v>1.7</v>
      </c>
    </row>
    <row r="5" spans="1:2" ht="30" x14ac:dyDescent="0.25">
      <c r="A5" s="8" t="s">
        <v>40</v>
      </c>
      <c r="B5" s="8">
        <v>1.2</v>
      </c>
    </row>
    <row r="6" spans="1:2" ht="45" x14ac:dyDescent="0.25">
      <c r="A6" s="8" t="s">
        <v>353</v>
      </c>
      <c r="B6" s="8">
        <v>1.2</v>
      </c>
    </row>
    <row r="7" spans="1:2" ht="30" x14ac:dyDescent="0.25">
      <c r="A7" s="8" t="s">
        <v>77</v>
      </c>
      <c r="B7" s="8">
        <v>1.2</v>
      </c>
    </row>
    <row r="8" spans="1:2" ht="60" x14ac:dyDescent="0.25">
      <c r="A8" s="8" t="s">
        <v>61</v>
      </c>
      <c r="B8" s="8">
        <v>1.2</v>
      </c>
    </row>
    <row r="9" spans="1:2" ht="30" x14ac:dyDescent="0.25">
      <c r="A9" s="8" t="s">
        <v>98</v>
      </c>
      <c r="B9" s="8">
        <v>1.1000000000000001</v>
      </c>
    </row>
    <row r="10" spans="1:2" ht="30" x14ac:dyDescent="0.25">
      <c r="A10" s="8" t="s">
        <v>261</v>
      </c>
      <c r="B10" s="8">
        <v>0.9</v>
      </c>
    </row>
    <row r="11" spans="1:2" ht="30" x14ac:dyDescent="0.25">
      <c r="A11" s="8" t="s">
        <v>173</v>
      </c>
      <c r="B11" s="8">
        <v>0.9</v>
      </c>
    </row>
    <row r="12" spans="1:2" ht="45" x14ac:dyDescent="0.25">
      <c r="A12" s="8" t="s">
        <v>211</v>
      </c>
      <c r="B12" s="8">
        <v>0.8</v>
      </c>
    </row>
    <row r="13" spans="1:2" ht="45" x14ac:dyDescent="0.25">
      <c r="A13" s="8" t="s">
        <v>38</v>
      </c>
      <c r="B13" s="8">
        <v>0.8</v>
      </c>
    </row>
    <row r="14" spans="1:2" ht="30" x14ac:dyDescent="0.25">
      <c r="A14" s="8" t="s">
        <v>122</v>
      </c>
      <c r="B14" s="8">
        <v>0.8</v>
      </c>
    </row>
    <row r="15" spans="1:2" x14ac:dyDescent="0.25">
      <c r="A15" s="8" t="s">
        <v>124</v>
      </c>
      <c r="B15" s="8">
        <v>0.7</v>
      </c>
    </row>
    <row r="16" spans="1:2" ht="30" x14ac:dyDescent="0.25">
      <c r="A16" s="8" t="s">
        <v>204</v>
      </c>
      <c r="B16" s="8">
        <v>0.7</v>
      </c>
    </row>
    <row r="17" spans="1:2" ht="30" x14ac:dyDescent="0.25">
      <c r="A17" s="8" t="s">
        <v>108</v>
      </c>
      <c r="B17" s="8">
        <v>0.7</v>
      </c>
    </row>
    <row r="18" spans="1:2" ht="30" x14ac:dyDescent="0.25">
      <c r="A18" s="8" t="s">
        <v>56</v>
      </c>
      <c r="B18" s="8">
        <v>0.7</v>
      </c>
    </row>
    <row r="19" spans="1:2" ht="30" x14ac:dyDescent="0.25">
      <c r="A19" s="8" t="s">
        <v>36</v>
      </c>
      <c r="B19" s="8">
        <v>0.7</v>
      </c>
    </row>
    <row r="20" spans="1:2" ht="30" x14ac:dyDescent="0.25">
      <c r="A20" s="8" t="s">
        <v>132</v>
      </c>
      <c r="B20" s="8">
        <v>0.6</v>
      </c>
    </row>
    <row r="21" spans="1:2" ht="30" x14ac:dyDescent="0.25">
      <c r="A21" s="8" t="s">
        <v>17</v>
      </c>
      <c r="B21" s="8">
        <v>0.6</v>
      </c>
    </row>
    <row r="22" spans="1:2" ht="30" x14ac:dyDescent="0.25">
      <c r="A22" s="8" t="s">
        <v>714</v>
      </c>
      <c r="B22" s="8">
        <v>0.6</v>
      </c>
    </row>
    <row r="23" spans="1:2" ht="45" x14ac:dyDescent="0.25">
      <c r="A23" s="8" t="s">
        <v>161</v>
      </c>
      <c r="B23" s="8">
        <v>0.6</v>
      </c>
    </row>
    <row r="24" spans="1:2" ht="45" x14ac:dyDescent="0.25">
      <c r="A24" s="8" t="s">
        <v>146</v>
      </c>
      <c r="B24" s="8">
        <v>0.6</v>
      </c>
    </row>
    <row r="25" spans="1:2" ht="45" x14ac:dyDescent="0.25">
      <c r="A25" s="8" t="s">
        <v>141</v>
      </c>
      <c r="B25" s="8">
        <v>0.6</v>
      </c>
    </row>
    <row r="26" spans="1:2" ht="45" x14ac:dyDescent="0.25">
      <c r="A26" s="8" t="s">
        <v>233</v>
      </c>
      <c r="B26" s="8">
        <v>0.5</v>
      </c>
    </row>
    <row r="27" spans="1:2" ht="45" x14ac:dyDescent="0.25">
      <c r="A27" s="8" t="s">
        <v>131</v>
      </c>
      <c r="B27" s="8">
        <v>0.5</v>
      </c>
    </row>
    <row r="28" spans="1:2" ht="30" x14ac:dyDescent="0.25">
      <c r="A28" s="8" t="s">
        <v>66</v>
      </c>
      <c r="B28" s="8">
        <v>0.5</v>
      </c>
    </row>
    <row r="29" spans="1:2" ht="30" x14ac:dyDescent="0.25">
      <c r="A29" s="8" t="s">
        <v>99</v>
      </c>
      <c r="B29" s="8">
        <v>0.5</v>
      </c>
    </row>
    <row r="30" spans="1:2" ht="30" x14ac:dyDescent="0.25">
      <c r="A30" s="8" t="s">
        <v>26</v>
      </c>
      <c r="B30" s="8">
        <v>0.5</v>
      </c>
    </row>
    <row r="31" spans="1:2" ht="30" x14ac:dyDescent="0.25">
      <c r="A31" s="8" t="s">
        <v>10</v>
      </c>
      <c r="B31" s="8">
        <v>0.5</v>
      </c>
    </row>
    <row r="32" spans="1:2" ht="30" x14ac:dyDescent="0.25">
      <c r="A32" s="8" t="s">
        <v>55</v>
      </c>
      <c r="B32" s="8">
        <v>0.5</v>
      </c>
    </row>
    <row r="33" spans="1:2" ht="30" x14ac:dyDescent="0.25">
      <c r="A33" s="8" t="s">
        <v>67</v>
      </c>
      <c r="B33" s="8">
        <v>0.4</v>
      </c>
    </row>
    <row r="34" spans="1:2" ht="45" x14ac:dyDescent="0.25">
      <c r="A34" s="8" t="s">
        <v>92</v>
      </c>
      <c r="B34" s="8">
        <v>0.4</v>
      </c>
    </row>
    <row r="35" spans="1:2" ht="30" x14ac:dyDescent="0.25">
      <c r="A35" s="8" t="s">
        <v>28</v>
      </c>
      <c r="B35" s="8">
        <v>0.4</v>
      </c>
    </row>
    <row r="36" spans="1:2" ht="45" x14ac:dyDescent="0.25">
      <c r="A36" s="8" t="s">
        <v>249</v>
      </c>
      <c r="B36" s="8">
        <v>0.4</v>
      </c>
    </row>
    <row r="37" spans="1:2" ht="30" x14ac:dyDescent="0.25">
      <c r="A37" s="8" t="s">
        <v>167</v>
      </c>
      <c r="B37" s="8">
        <v>0.4</v>
      </c>
    </row>
    <row r="38" spans="1:2" x14ac:dyDescent="0.25">
      <c r="A38" s="8" t="s">
        <v>118</v>
      </c>
      <c r="B38" s="8">
        <v>0.3</v>
      </c>
    </row>
    <row r="39" spans="1:2" ht="30" x14ac:dyDescent="0.25">
      <c r="A39" s="8" t="s">
        <v>144</v>
      </c>
      <c r="B39" s="8">
        <v>0.3</v>
      </c>
    </row>
    <row r="40" spans="1:2" ht="30" x14ac:dyDescent="0.25">
      <c r="A40" s="8" t="s">
        <v>190</v>
      </c>
      <c r="B40" s="8">
        <v>0.3</v>
      </c>
    </row>
    <row r="41" spans="1:2" ht="30" x14ac:dyDescent="0.25">
      <c r="A41" s="8" t="s">
        <v>187</v>
      </c>
      <c r="B41" s="8">
        <v>0.3</v>
      </c>
    </row>
    <row r="42" spans="1:2" ht="30" x14ac:dyDescent="0.25">
      <c r="A42" s="8" t="s">
        <v>23</v>
      </c>
      <c r="B42" s="8">
        <v>0.3</v>
      </c>
    </row>
    <row r="43" spans="1:2" ht="30" x14ac:dyDescent="0.25">
      <c r="A43" s="8" t="s">
        <v>151</v>
      </c>
      <c r="B43" s="8">
        <v>0.3</v>
      </c>
    </row>
    <row r="44" spans="1:2" ht="30" x14ac:dyDescent="0.25">
      <c r="A44" s="8" t="s">
        <v>266</v>
      </c>
      <c r="B44" s="8">
        <v>0.3</v>
      </c>
    </row>
    <row r="45" spans="1:2" ht="30" x14ac:dyDescent="0.25">
      <c r="A45" s="8" t="s">
        <v>351</v>
      </c>
      <c r="B45" s="8">
        <v>0.3</v>
      </c>
    </row>
    <row r="46" spans="1:2" ht="30" x14ac:dyDescent="0.25">
      <c r="A46" s="8" t="s">
        <v>75</v>
      </c>
      <c r="B46" s="8">
        <v>0.3</v>
      </c>
    </row>
    <row r="47" spans="1:2" ht="30" x14ac:dyDescent="0.25">
      <c r="A47" s="8" t="s">
        <v>712</v>
      </c>
      <c r="B47" s="8">
        <v>0.3</v>
      </c>
    </row>
    <row r="48" spans="1:2" ht="30" x14ac:dyDescent="0.25">
      <c r="A48" s="8" t="s">
        <v>58</v>
      </c>
      <c r="B48" s="8">
        <v>0.3</v>
      </c>
    </row>
    <row r="49" spans="1:2" ht="30" x14ac:dyDescent="0.25">
      <c r="A49" s="8" t="s">
        <v>656</v>
      </c>
      <c r="B49" s="8">
        <v>0.3</v>
      </c>
    </row>
    <row r="50" spans="1:2" ht="30" x14ac:dyDescent="0.25">
      <c r="A50" s="8" t="s">
        <v>46</v>
      </c>
      <c r="B50" s="8">
        <v>0.3</v>
      </c>
    </row>
    <row r="51" spans="1:2" ht="45" x14ac:dyDescent="0.25">
      <c r="A51" s="8" t="s">
        <v>202</v>
      </c>
      <c r="B51" s="8">
        <v>0.3</v>
      </c>
    </row>
    <row r="52" spans="1:2" ht="30" x14ac:dyDescent="0.25">
      <c r="A52" s="8" t="s">
        <v>71</v>
      </c>
      <c r="B52" s="8">
        <v>0.3</v>
      </c>
    </row>
    <row r="53" spans="1:2" ht="45" x14ac:dyDescent="0.25">
      <c r="A53" s="8" t="s">
        <v>175</v>
      </c>
      <c r="B53" s="8">
        <v>0.3</v>
      </c>
    </row>
    <row r="54" spans="1:2" ht="45" x14ac:dyDescent="0.25">
      <c r="A54" s="8" t="s">
        <v>149</v>
      </c>
      <c r="B54" s="8">
        <v>0.2</v>
      </c>
    </row>
    <row r="55" spans="1:2" ht="30" x14ac:dyDescent="0.25">
      <c r="A55" s="8" t="s">
        <v>245</v>
      </c>
      <c r="B55" s="8">
        <v>0.2</v>
      </c>
    </row>
    <row r="56" spans="1:2" ht="30" x14ac:dyDescent="0.25">
      <c r="A56" s="8" t="s">
        <v>276</v>
      </c>
      <c r="B56" s="8">
        <v>0.2</v>
      </c>
    </row>
    <row r="57" spans="1:2" ht="30" x14ac:dyDescent="0.25">
      <c r="A57" s="8" t="s">
        <v>235</v>
      </c>
      <c r="B57" s="8">
        <v>0.2</v>
      </c>
    </row>
    <row r="58" spans="1:2" ht="30" x14ac:dyDescent="0.25">
      <c r="A58" s="8" t="s">
        <v>246</v>
      </c>
      <c r="B58" s="8">
        <v>0.2</v>
      </c>
    </row>
    <row r="59" spans="1:2" ht="30" x14ac:dyDescent="0.25">
      <c r="A59" s="8" t="s">
        <v>216</v>
      </c>
      <c r="B59" s="8">
        <v>0.2</v>
      </c>
    </row>
    <row r="60" spans="1:2" ht="30" x14ac:dyDescent="0.25">
      <c r="A60" s="8" t="s">
        <v>91</v>
      </c>
      <c r="B60" s="8">
        <v>0.2</v>
      </c>
    </row>
    <row r="61" spans="1:2" ht="30" x14ac:dyDescent="0.25">
      <c r="A61" s="8" t="s">
        <v>156</v>
      </c>
      <c r="B61" s="8">
        <v>0.2</v>
      </c>
    </row>
    <row r="62" spans="1:2" ht="30" x14ac:dyDescent="0.25">
      <c r="A62" s="8" t="s">
        <v>230</v>
      </c>
      <c r="B62" s="8">
        <v>0.2</v>
      </c>
    </row>
    <row r="63" spans="1:2" x14ac:dyDescent="0.25">
      <c r="A63" s="8" t="s">
        <v>95</v>
      </c>
      <c r="B63" s="8">
        <v>0.2</v>
      </c>
    </row>
    <row r="64" spans="1:2" ht="30" x14ac:dyDescent="0.25">
      <c r="A64" s="8" t="s">
        <v>153</v>
      </c>
      <c r="B64" s="8">
        <v>0.2</v>
      </c>
    </row>
    <row r="65" spans="1:2" ht="30" x14ac:dyDescent="0.25">
      <c r="A65" s="8" t="s">
        <v>196</v>
      </c>
      <c r="B65" s="8">
        <v>0.2</v>
      </c>
    </row>
    <row r="66" spans="1:2" ht="45" x14ac:dyDescent="0.25">
      <c r="A66" s="8" t="s">
        <v>169</v>
      </c>
      <c r="B66" s="8">
        <v>0.2</v>
      </c>
    </row>
    <row r="67" spans="1:2" ht="30" x14ac:dyDescent="0.25">
      <c r="A67" s="8" t="s">
        <v>81</v>
      </c>
      <c r="B67" s="8">
        <v>0.2</v>
      </c>
    </row>
    <row r="68" spans="1:2" ht="30" x14ac:dyDescent="0.25">
      <c r="A68" s="8" t="s">
        <v>123</v>
      </c>
      <c r="B68" s="8">
        <v>0.2</v>
      </c>
    </row>
    <row r="69" spans="1:2" ht="30" x14ac:dyDescent="0.25">
      <c r="A69" s="8" t="s">
        <v>174</v>
      </c>
      <c r="B69" s="8">
        <v>0.1</v>
      </c>
    </row>
    <row r="70" spans="1:2" ht="45" x14ac:dyDescent="0.25">
      <c r="A70" s="8" t="s">
        <v>184</v>
      </c>
      <c r="B70" s="8">
        <v>0.1</v>
      </c>
    </row>
    <row r="71" spans="1:2" ht="30" x14ac:dyDescent="0.25">
      <c r="A71" s="8" t="s">
        <v>215</v>
      </c>
      <c r="B71" s="8">
        <v>0.1</v>
      </c>
    </row>
    <row r="72" spans="1:2" ht="30" x14ac:dyDescent="0.25">
      <c r="A72" s="8" t="s">
        <v>385</v>
      </c>
      <c r="B72" s="8">
        <v>0.1</v>
      </c>
    </row>
    <row r="73" spans="1:2" ht="45" x14ac:dyDescent="0.25">
      <c r="A73" s="8" t="s">
        <v>360</v>
      </c>
      <c r="B73" s="8">
        <v>0.1</v>
      </c>
    </row>
    <row r="74" spans="1:2" ht="30" x14ac:dyDescent="0.25">
      <c r="A74" s="8" t="s">
        <v>120</v>
      </c>
      <c r="B74" s="8">
        <v>0.1</v>
      </c>
    </row>
    <row r="75" spans="1:2" ht="30" x14ac:dyDescent="0.25">
      <c r="A75" s="8" t="s">
        <v>623</v>
      </c>
      <c r="B75" s="8">
        <v>0.1</v>
      </c>
    </row>
    <row r="76" spans="1:2" ht="45" x14ac:dyDescent="0.25">
      <c r="A76" s="8" t="s">
        <v>110</v>
      </c>
      <c r="B76" s="8">
        <v>0.1</v>
      </c>
    </row>
    <row r="77" spans="1:2" ht="30" x14ac:dyDescent="0.25">
      <c r="A77" s="8" t="s">
        <v>631</v>
      </c>
      <c r="B77" s="8">
        <v>0.1</v>
      </c>
    </row>
    <row r="78" spans="1:2" ht="30" x14ac:dyDescent="0.25">
      <c r="A78" s="8" t="s">
        <v>301</v>
      </c>
      <c r="B78" s="8">
        <v>0.1</v>
      </c>
    </row>
    <row r="79" spans="1:2" ht="45" x14ac:dyDescent="0.25">
      <c r="A79" s="8" t="s">
        <v>375</v>
      </c>
      <c r="B79" s="8">
        <v>0.1</v>
      </c>
    </row>
    <row r="80" spans="1:2" ht="30" x14ac:dyDescent="0.25">
      <c r="A80" s="8" t="s">
        <v>639</v>
      </c>
      <c r="B80" s="8">
        <v>0.1</v>
      </c>
    </row>
    <row r="81" spans="1:2" ht="30" x14ac:dyDescent="0.25">
      <c r="A81" s="8" t="s">
        <v>213</v>
      </c>
      <c r="B81" s="8">
        <v>0.1</v>
      </c>
    </row>
    <row r="82" spans="1:2" ht="30" x14ac:dyDescent="0.25">
      <c r="A82" s="8" t="s">
        <v>314</v>
      </c>
      <c r="B82" s="8">
        <v>0.1</v>
      </c>
    </row>
    <row r="83" spans="1:2" ht="30" x14ac:dyDescent="0.25">
      <c r="A83" s="8" t="s">
        <v>292</v>
      </c>
      <c r="B83" s="8">
        <v>0.1</v>
      </c>
    </row>
    <row r="84" spans="1:2" ht="30" x14ac:dyDescent="0.25">
      <c r="A84" s="8" t="s">
        <v>185</v>
      </c>
      <c r="B84" s="8">
        <v>0.1</v>
      </c>
    </row>
    <row r="85" spans="1:2" ht="30" x14ac:dyDescent="0.25">
      <c r="A85" s="8" t="s">
        <v>116</v>
      </c>
      <c r="B85" s="8">
        <v>0.1</v>
      </c>
    </row>
    <row r="86" spans="1:2" ht="30" x14ac:dyDescent="0.25">
      <c r="A86" s="8" t="s">
        <v>452</v>
      </c>
      <c r="B86" s="8">
        <v>0.1</v>
      </c>
    </row>
    <row r="87" spans="1:2" ht="45" x14ac:dyDescent="0.25">
      <c r="A87" s="8" t="s">
        <v>651</v>
      </c>
      <c r="B87" s="8">
        <v>0.1</v>
      </c>
    </row>
    <row r="88" spans="1:2" ht="30" x14ac:dyDescent="0.25">
      <c r="A88" s="8" t="s">
        <v>198</v>
      </c>
      <c r="B88" s="8">
        <v>0.1</v>
      </c>
    </row>
    <row r="89" spans="1:2" ht="30" x14ac:dyDescent="0.25">
      <c r="A89" s="8" t="s">
        <v>165</v>
      </c>
      <c r="B89" s="8">
        <v>0.1</v>
      </c>
    </row>
    <row r="90" spans="1:2" ht="45" x14ac:dyDescent="0.25">
      <c r="A90" s="8" t="s">
        <v>281</v>
      </c>
      <c r="B90" s="8">
        <v>0.1</v>
      </c>
    </row>
    <row r="91" spans="1:2" ht="30" x14ac:dyDescent="0.25">
      <c r="A91" s="8" t="s">
        <v>227</v>
      </c>
      <c r="B91" s="8">
        <v>0.1</v>
      </c>
    </row>
    <row r="92" spans="1:2" ht="30" x14ac:dyDescent="0.25">
      <c r="A92" s="8" t="s">
        <v>382</v>
      </c>
      <c r="B92" s="8">
        <v>0.1</v>
      </c>
    </row>
    <row r="93" spans="1:2" ht="30" x14ac:dyDescent="0.25">
      <c r="A93" s="8" t="s">
        <v>238</v>
      </c>
      <c r="B93" s="8">
        <v>0.1</v>
      </c>
    </row>
    <row r="94" spans="1:2" ht="45" x14ac:dyDescent="0.25">
      <c r="A94" s="8" t="s">
        <v>646</v>
      </c>
      <c r="B94" s="8">
        <v>0.1</v>
      </c>
    </row>
    <row r="95" spans="1:2" ht="30" x14ac:dyDescent="0.25">
      <c r="A95" s="8" t="s">
        <v>356</v>
      </c>
      <c r="B95" s="8">
        <v>0.1</v>
      </c>
    </row>
    <row r="96" spans="1:2" ht="30" x14ac:dyDescent="0.25">
      <c r="A96" s="8" t="s">
        <v>427</v>
      </c>
      <c r="B96" s="8">
        <v>0.1</v>
      </c>
    </row>
    <row r="97" spans="1:2" ht="30" x14ac:dyDescent="0.25">
      <c r="A97" s="8" t="s">
        <v>140</v>
      </c>
      <c r="B97" s="8">
        <v>0.1</v>
      </c>
    </row>
    <row r="98" spans="1:2" ht="30" x14ac:dyDescent="0.25">
      <c r="A98" s="8" t="s">
        <v>223</v>
      </c>
      <c r="B98" s="8">
        <v>0.1</v>
      </c>
    </row>
    <row r="99" spans="1:2" ht="30" x14ac:dyDescent="0.25">
      <c r="A99" s="8" t="s">
        <v>41</v>
      </c>
      <c r="B99" s="8">
        <v>0.1</v>
      </c>
    </row>
    <row r="100" spans="1:2" ht="30" x14ac:dyDescent="0.25">
      <c r="A100" s="8" t="s">
        <v>237</v>
      </c>
      <c r="B100" s="8">
        <v>0.1</v>
      </c>
    </row>
    <row r="101" spans="1:2" ht="30" x14ac:dyDescent="0.25">
      <c r="A101" s="8" t="s">
        <v>286</v>
      </c>
      <c r="B101" s="8">
        <v>0.1</v>
      </c>
    </row>
    <row r="102" spans="1:2" ht="30" x14ac:dyDescent="0.25">
      <c r="A102" s="8" t="s">
        <v>435</v>
      </c>
      <c r="B102" s="8">
        <v>0.1</v>
      </c>
    </row>
    <row r="103" spans="1:2" ht="30" x14ac:dyDescent="0.25">
      <c r="A103" s="8" t="s">
        <v>381</v>
      </c>
      <c r="B103" s="8">
        <v>0.1</v>
      </c>
    </row>
    <row r="104" spans="1:2" ht="30" x14ac:dyDescent="0.25">
      <c r="A104" s="8" t="s">
        <v>450</v>
      </c>
      <c r="B104" s="8">
        <v>0.1</v>
      </c>
    </row>
    <row r="105" spans="1:2" ht="45" x14ac:dyDescent="0.25">
      <c r="A105" s="8" t="s">
        <v>354</v>
      </c>
      <c r="B105" s="8">
        <v>0.1</v>
      </c>
    </row>
    <row r="106" spans="1:2" ht="30" x14ac:dyDescent="0.25">
      <c r="A106" s="8" t="s">
        <v>325</v>
      </c>
      <c r="B106" s="8">
        <v>0.1</v>
      </c>
    </row>
    <row r="107" spans="1:2" ht="30" x14ac:dyDescent="0.25">
      <c r="A107" s="8" t="s">
        <v>217</v>
      </c>
      <c r="B107" s="8">
        <v>0.1</v>
      </c>
    </row>
    <row r="108" spans="1:2" ht="30" x14ac:dyDescent="0.25">
      <c r="A108" s="8" t="s">
        <v>300</v>
      </c>
      <c r="B108" s="8">
        <v>0.1</v>
      </c>
    </row>
    <row r="109" spans="1:2" ht="30" x14ac:dyDescent="0.25">
      <c r="A109" s="8" t="s">
        <v>423</v>
      </c>
      <c r="B109" s="8">
        <v>0.1</v>
      </c>
    </row>
    <row r="110" spans="1:2" ht="30" x14ac:dyDescent="0.25">
      <c r="A110" s="8" t="s">
        <v>285</v>
      </c>
      <c r="B110" s="8">
        <v>0</v>
      </c>
    </row>
    <row r="111" spans="1:2" ht="45" x14ac:dyDescent="0.25">
      <c r="A111" s="8" t="s">
        <v>378</v>
      </c>
      <c r="B111" s="8">
        <v>0</v>
      </c>
    </row>
    <row r="112" spans="1:2" ht="30" x14ac:dyDescent="0.25">
      <c r="A112" s="8" t="s">
        <v>414</v>
      </c>
      <c r="B112" s="8">
        <v>0</v>
      </c>
    </row>
    <row r="113" spans="1:2" ht="30" x14ac:dyDescent="0.25">
      <c r="A113" s="8" t="s">
        <v>347</v>
      </c>
      <c r="B113" s="8">
        <v>0</v>
      </c>
    </row>
    <row r="114" spans="1:2" ht="30" x14ac:dyDescent="0.25">
      <c r="A114" s="8" t="s">
        <v>682</v>
      </c>
      <c r="B114" s="8">
        <v>0</v>
      </c>
    </row>
    <row r="115" spans="1:2" ht="30" x14ac:dyDescent="0.25">
      <c r="A115" s="8" t="s">
        <v>275</v>
      </c>
      <c r="B115" s="8">
        <v>0</v>
      </c>
    </row>
    <row r="116" spans="1:2" ht="30" x14ac:dyDescent="0.25">
      <c r="A116" s="8" t="s">
        <v>637</v>
      </c>
      <c r="B116" s="8">
        <v>0</v>
      </c>
    </row>
    <row r="117" spans="1:2" ht="30" x14ac:dyDescent="0.25">
      <c r="A117" s="8" t="s">
        <v>303</v>
      </c>
      <c r="B117" s="8">
        <v>0</v>
      </c>
    </row>
    <row r="118" spans="1:2" ht="30" x14ac:dyDescent="0.25">
      <c r="A118" s="8" t="s">
        <v>626</v>
      </c>
      <c r="B118" s="8">
        <v>0</v>
      </c>
    </row>
    <row r="119" spans="1:2" ht="30" x14ac:dyDescent="0.25">
      <c r="A119" s="8" t="s">
        <v>456</v>
      </c>
      <c r="B119" s="8">
        <v>0</v>
      </c>
    </row>
    <row r="120" spans="1:2" ht="45" x14ac:dyDescent="0.25">
      <c r="A120" s="8" t="s">
        <v>191</v>
      </c>
      <c r="B120" s="8">
        <v>0</v>
      </c>
    </row>
    <row r="121" spans="1:2" ht="30" x14ac:dyDescent="0.25">
      <c r="A121" s="8" t="s">
        <v>247</v>
      </c>
      <c r="B121" s="8">
        <v>0</v>
      </c>
    </row>
    <row r="122" spans="1:2" ht="45" x14ac:dyDescent="0.25">
      <c r="A122" s="8" t="s">
        <v>379</v>
      </c>
      <c r="B122" s="8">
        <v>0</v>
      </c>
    </row>
    <row r="123" spans="1:2" ht="30" x14ac:dyDescent="0.25">
      <c r="A123" s="8" t="s">
        <v>628</v>
      </c>
      <c r="B123" s="8">
        <v>0</v>
      </c>
    </row>
    <row r="124" spans="1:2" ht="30" x14ac:dyDescent="0.25">
      <c r="A124" s="8" t="s">
        <v>308</v>
      </c>
      <c r="B124" s="8">
        <v>0</v>
      </c>
    </row>
    <row r="125" spans="1:2" ht="30" x14ac:dyDescent="0.25">
      <c r="A125" s="8" t="s">
        <v>693</v>
      </c>
      <c r="B125" s="8">
        <v>0</v>
      </c>
    </row>
    <row r="126" spans="1:2" ht="45" x14ac:dyDescent="0.25">
      <c r="A126" s="8" t="s">
        <v>194</v>
      </c>
      <c r="B126" s="8">
        <v>0</v>
      </c>
    </row>
    <row r="127" spans="1:2" ht="30" x14ac:dyDescent="0.25">
      <c r="A127" s="8" t="s">
        <v>389</v>
      </c>
      <c r="B127" s="8">
        <v>0</v>
      </c>
    </row>
    <row r="128" spans="1:2" ht="30" x14ac:dyDescent="0.25">
      <c r="A128" s="8" t="s">
        <v>94</v>
      </c>
      <c r="B128" s="8">
        <v>0</v>
      </c>
    </row>
    <row r="129" spans="1:2" ht="30" x14ac:dyDescent="0.25">
      <c r="A129" s="8" t="s">
        <v>115</v>
      </c>
      <c r="B129" s="8">
        <v>0</v>
      </c>
    </row>
    <row r="130" spans="1:2" ht="30" x14ac:dyDescent="0.25">
      <c r="A130" s="8" t="s">
        <v>299</v>
      </c>
      <c r="B130" s="8">
        <v>0</v>
      </c>
    </row>
    <row r="131" spans="1:2" ht="30" x14ac:dyDescent="0.25">
      <c r="A131" s="8" t="s">
        <v>316</v>
      </c>
      <c r="B131" s="8">
        <v>0</v>
      </c>
    </row>
    <row r="132" spans="1:2" ht="30" x14ac:dyDescent="0.25">
      <c r="A132" s="8" t="s">
        <v>148</v>
      </c>
      <c r="B132" s="8">
        <v>0</v>
      </c>
    </row>
    <row r="133" spans="1:2" ht="30" x14ac:dyDescent="0.25">
      <c r="A133" s="8" t="s">
        <v>331</v>
      </c>
      <c r="B133" s="8">
        <v>0</v>
      </c>
    </row>
    <row r="134" spans="1:2" ht="30" x14ac:dyDescent="0.25">
      <c r="A134" s="8" t="s">
        <v>522</v>
      </c>
      <c r="B134" s="8">
        <v>0</v>
      </c>
    </row>
    <row r="135" spans="1:2" ht="30" x14ac:dyDescent="0.25">
      <c r="A135" s="8" t="s">
        <v>205</v>
      </c>
      <c r="B135" s="8">
        <v>0</v>
      </c>
    </row>
    <row r="136" spans="1:2" ht="30" x14ac:dyDescent="0.25">
      <c r="A136" s="8" t="s">
        <v>439</v>
      </c>
      <c r="B136" s="8">
        <v>0</v>
      </c>
    </row>
    <row r="137" spans="1:2" ht="30" x14ac:dyDescent="0.25">
      <c r="A137" s="8" t="s">
        <v>239</v>
      </c>
      <c r="B137" s="8">
        <v>0</v>
      </c>
    </row>
    <row r="138" spans="1:2" ht="30" x14ac:dyDescent="0.25">
      <c r="A138" s="8" t="s">
        <v>159</v>
      </c>
      <c r="B138" s="8">
        <v>0</v>
      </c>
    </row>
    <row r="139" spans="1:2" ht="30" x14ac:dyDescent="0.25">
      <c r="A139" s="8" t="s">
        <v>396</v>
      </c>
      <c r="B139" s="8">
        <v>0</v>
      </c>
    </row>
    <row r="140" spans="1:2" ht="30" x14ac:dyDescent="0.25">
      <c r="A140" s="8" t="s">
        <v>138</v>
      </c>
      <c r="B140" s="8">
        <v>0</v>
      </c>
    </row>
    <row r="141" spans="1:2" ht="30" x14ac:dyDescent="0.25">
      <c r="A141" s="8" t="s">
        <v>340</v>
      </c>
      <c r="B141" s="8">
        <v>0</v>
      </c>
    </row>
    <row r="142" spans="1:2" ht="30" x14ac:dyDescent="0.25">
      <c r="A142" s="8" t="s">
        <v>407</v>
      </c>
      <c r="B142" s="8">
        <v>0</v>
      </c>
    </row>
    <row r="143" spans="1:2" ht="30" x14ac:dyDescent="0.25">
      <c r="A143" s="8" t="s">
        <v>710</v>
      </c>
      <c r="B143" s="8">
        <v>0</v>
      </c>
    </row>
    <row r="144" spans="1:2" ht="30" x14ac:dyDescent="0.25">
      <c r="A144" s="8" t="s">
        <v>83</v>
      </c>
      <c r="B144" s="8">
        <v>0</v>
      </c>
    </row>
    <row r="145" spans="1:2" ht="30" x14ac:dyDescent="0.25">
      <c r="A145" s="8" t="s">
        <v>422</v>
      </c>
      <c r="B145" s="8">
        <v>0</v>
      </c>
    </row>
    <row r="146" spans="1:2" ht="30" x14ac:dyDescent="0.25">
      <c r="A146" s="8" t="s">
        <v>551</v>
      </c>
      <c r="B146" s="8">
        <v>0</v>
      </c>
    </row>
    <row r="147" spans="1:2" ht="30" x14ac:dyDescent="0.25">
      <c r="A147" s="8" t="s">
        <v>400</v>
      </c>
      <c r="B147" s="8">
        <v>0</v>
      </c>
    </row>
    <row r="148" spans="1:2" ht="30" x14ac:dyDescent="0.25">
      <c r="A148" s="8" t="s">
        <v>464</v>
      </c>
      <c r="B148" s="8">
        <v>0</v>
      </c>
    </row>
    <row r="149" spans="1:2" ht="30" x14ac:dyDescent="0.25">
      <c r="A149" s="8" t="s">
        <v>12</v>
      </c>
      <c r="B149" s="8">
        <v>0</v>
      </c>
    </row>
    <row r="150" spans="1:2" ht="30" x14ac:dyDescent="0.25">
      <c r="A150" s="8" t="s">
        <v>218</v>
      </c>
      <c r="B150" s="8">
        <v>0</v>
      </c>
    </row>
    <row r="151" spans="1:2" ht="30" x14ac:dyDescent="0.25">
      <c r="A151" s="8" t="s">
        <v>241</v>
      </c>
      <c r="B151" s="8">
        <v>0</v>
      </c>
    </row>
    <row r="152" spans="1:2" ht="30" x14ac:dyDescent="0.25">
      <c r="A152" s="8" t="s">
        <v>341</v>
      </c>
      <c r="B152" s="8">
        <v>0</v>
      </c>
    </row>
    <row r="153" spans="1:2" ht="30" x14ac:dyDescent="0.25">
      <c r="A153" s="8" t="s">
        <v>112</v>
      </c>
      <c r="B153" s="8">
        <v>0</v>
      </c>
    </row>
    <row r="154" spans="1:2" ht="30" x14ac:dyDescent="0.25">
      <c r="A154" s="8" t="s">
        <v>437</v>
      </c>
      <c r="B154" s="8">
        <v>0</v>
      </c>
    </row>
    <row r="155" spans="1:2" ht="30" x14ac:dyDescent="0.25">
      <c r="A155" s="8" t="s">
        <v>282</v>
      </c>
      <c r="B155" s="8">
        <v>0</v>
      </c>
    </row>
    <row r="156" spans="1:2" ht="30" x14ac:dyDescent="0.25">
      <c r="A156" s="8" t="s">
        <v>321</v>
      </c>
      <c r="B156" s="8">
        <v>0</v>
      </c>
    </row>
    <row r="157" spans="1:2" ht="30" x14ac:dyDescent="0.25">
      <c r="A157" s="8" t="s">
        <v>401</v>
      </c>
      <c r="B157" s="8">
        <v>0</v>
      </c>
    </row>
    <row r="158" spans="1:2" ht="30" x14ac:dyDescent="0.25">
      <c r="A158" s="8" t="s">
        <v>324</v>
      </c>
      <c r="B158" s="8">
        <v>0</v>
      </c>
    </row>
    <row r="159" spans="1:2" ht="30" x14ac:dyDescent="0.25">
      <c r="A159" s="8" t="s">
        <v>458</v>
      </c>
      <c r="B159" s="8">
        <v>0</v>
      </c>
    </row>
    <row r="160" spans="1:2" ht="30" x14ac:dyDescent="0.25">
      <c r="A160" s="8" t="s">
        <v>411</v>
      </c>
      <c r="B160" s="8">
        <v>0</v>
      </c>
    </row>
    <row r="161" spans="1:2" ht="30" x14ac:dyDescent="0.25">
      <c r="A161" s="8" t="s">
        <v>188</v>
      </c>
      <c r="B161" s="8">
        <v>0</v>
      </c>
    </row>
    <row r="162" spans="1:2" ht="30" x14ac:dyDescent="0.25">
      <c r="A162" s="8" t="s">
        <v>430</v>
      </c>
      <c r="B162" s="8">
        <v>0</v>
      </c>
    </row>
    <row r="163" spans="1:2" ht="45" x14ac:dyDescent="0.25">
      <c r="A163" s="8" t="s">
        <v>220</v>
      </c>
      <c r="B163" s="8">
        <v>0</v>
      </c>
    </row>
    <row r="164" spans="1:2" ht="30" x14ac:dyDescent="0.25">
      <c r="A164" s="8" t="s">
        <v>181</v>
      </c>
      <c r="B164" s="8">
        <v>0</v>
      </c>
    </row>
    <row r="165" spans="1:2" ht="30" x14ac:dyDescent="0.25">
      <c r="A165" s="8" t="s">
        <v>24</v>
      </c>
      <c r="B165" s="8">
        <v>0</v>
      </c>
    </row>
    <row r="166" spans="1:2" ht="30" x14ac:dyDescent="0.25">
      <c r="A166" s="8" t="s">
        <v>425</v>
      </c>
      <c r="B166" s="8">
        <v>0</v>
      </c>
    </row>
    <row r="167" spans="1:2" ht="30" x14ac:dyDescent="0.25">
      <c r="A167" s="8" t="s">
        <v>214</v>
      </c>
      <c r="B167" s="8">
        <v>0</v>
      </c>
    </row>
    <row r="168" spans="1:2" ht="30" x14ac:dyDescent="0.25">
      <c r="A168" s="8" t="s">
        <v>349</v>
      </c>
      <c r="B168" s="8">
        <v>0</v>
      </c>
    </row>
    <row r="169" spans="1:2" ht="30" x14ac:dyDescent="0.25">
      <c r="A169" s="8" t="s">
        <v>79</v>
      </c>
      <c r="B169" s="8">
        <v>0</v>
      </c>
    </row>
    <row r="170" spans="1:2" ht="30" x14ac:dyDescent="0.25">
      <c r="A170" s="8" t="s">
        <v>632</v>
      </c>
      <c r="B170" s="8">
        <v>0</v>
      </c>
    </row>
    <row r="171" spans="1:2" ht="30" x14ac:dyDescent="0.25">
      <c r="A171" s="8" t="s">
        <v>408</v>
      </c>
      <c r="B171" s="8">
        <v>0</v>
      </c>
    </row>
    <row r="172" spans="1:2" ht="30" x14ac:dyDescent="0.25">
      <c r="A172" s="8" t="s">
        <v>335</v>
      </c>
      <c r="B172" s="8">
        <v>0</v>
      </c>
    </row>
    <row r="173" spans="1:2" ht="30" x14ac:dyDescent="0.25">
      <c r="A173" s="8" t="s">
        <v>507</v>
      </c>
      <c r="B173" s="8">
        <v>0</v>
      </c>
    </row>
    <row r="174" spans="1:2" ht="30" x14ac:dyDescent="0.25">
      <c r="A174" s="8" t="s">
        <v>269</v>
      </c>
      <c r="B174" s="8">
        <v>0</v>
      </c>
    </row>
    <row r="175" spans="1:2" ht="30" x14ac:dyDescent="0.25">
      <c r="A175" s="8" t="s">
        <v>236</v>
      </c>
      <c r="B175" s="8">
        <v>0</v>
      </c>
    </row>
    <row r="176" spans="1:2" ht="30" x14ac:dyDescent="0.25">
      <c r="A176" s="8" t="s">
        <v>685</v>
      </c>
      <c r="B176" s="8">
        <v>0</v>
      </c>
    </row>
    <row r="177" spans="1:2" ht="30" x14ac:dyDescent="0.25">
      <c r="A177" s="8" t="s">
        <v>683</v>
      </c>
      <c r="B177" s="8">
        <v>0</v>
      </c>
    </row>
    <row r="178" spans="1:2" ht="45" x14ac:dyDescent="0.25">
      <c r="A178" s="8" t="s">
        <v>394</v>
      </c>
      <c r="B178" s="8">
        <v>0</v>
      </c>
    </row>
    <row r="179" spans="1:2" ht="30" x14ac:dyDescent="0.25">
      <c r="A179" s="8" t="s">
        <v>280</v>
      </c>
      <c r="B179" s="8">
        <v>0</v>
      </c>
    </row>
    <row r="180" spans="1:2" ht="30" x14ac:dyDescent="0.25">
      <c r="A180" s="8" t="s">
        <v>242</v>
      </c>
      <c r="B180" s="8">
        <v>0</v>
      </c>
    </row>
    <row r="181" spans="1:2" ht="45" x14ac:dyDescent="0.25">
      <c r="A181" s="8" t="s">
        <v>168</v>
      </c>
      <c r="B181" s="8">
        <v>0</v>
      </c>
    </row>
    <row r="182" spans="1:2" ht="45" x14ac:dyDescent="0.25">
      <c r="A182" s="8" t="s">
        <v>370</v>
      </c>
      <c r="B182" s="8">
        <v>0</v>
      </c>
    </row>
    <row r="183" spans="1:2" ht="30" x14ac:dyDescent="0.25">
      <c r="A183" s="8" t="s">
        <v>627</v>
      </c>
      <c r="B183" s="8">
        <v>0</v>
      </c>
    </row>
    <row r="184" spans="1:2" ht="30" x14ac:dyDescent="0.25">
      <c r="A184" s="8" t="s">
        <v>182</v>
      </c>
      <c r="B184" s="8">
        <v>0</v>
      </c>
    </row>
    <row r="185" spans="1:2" x14ac:dyDescent="0.25">
      <c r="A185" s="8" t="s">
        <v>700</v>
      </c>
      <c r="B185" s="8">
        <v>0</v>
      </c>
    </row>
    <row r="186" spans="1:2" ht="30" x14ac:dyDescent="0.25">
      <c r="A186" s="8" t="s">
        <v>128</v>
      </c>
      <c r="B186" s="8">
        <v>0</v>
      </c>
    </row>
    <row r="187" spans="1:2" ht="30" x14ac:dyDescent="0.25">
      <c r="A187" s="8" t="s">
        <v>358</v>
      </c>
      <c r="B187" s="8">
        <v>0</v>
      </c>
    </row>
    <row r="188" spans="1:2" ht="45" x14ac:dyDescent="0.25">
      <c r="A188" s="8" t="s">
        <v>89</v>
      </c>
      <c r="B188" s="8">
        <v>0</v>
      </c>
    </row>
    <row r="189" spans="1:2" ht="30" x14ac:dyDescent="0.25">
      <c r="A189" s="8" t="s">
        <v>609</v>
      </c>
      <c r="B189" s="8">
        <v>0</v>
      </c>
    </row>
    <row r="190" spans="1:2" ht="30" x14ac:dyDescent="0.25">
      <c r="A190" s="8" t="s">
        <v>650</v>
      </c>
      <c r="B190" s="8">
        <v>0</v>
      </c>
    </row>
    <row r="191" spans="1:2" ht="30" x14ac:dyDescent="0.25">
      <c r="A191" s="8" t="s">
        <v>440</v>
      </c>
      <c r="B191" s="8">
        <v>0</v>
      </c>
    </row>
    <row r="192" spans="1:2" ht="45" x14ac:dyDescent="0.25">
      <c r="A192" s="8" t="s">
        <v>267</v>
      </c>
      <c r="B192" s="8">
        <v>0</v>
      </c>
    </row>
    <row r="193" spans="1:2" ht="30" x14ac:dyDescent="0.25">
      <c r="A193" s="8" t="s">
        <v>102</v>
      </c>
      <c r="B193" s="8">
        <v>0</v>
      </c>
    </row>
    <row r="194" spans="1:2" ht="30" x14ac:dyDescent="0.25">
      <c r="A194" s="8" t="s">
        <v>371</v>
      </c>
      <c r="B194" s="8">
        <v>0</v>
      </c>
    </row>
    <row r="195" spans="1:2" ht="30" x14ac:dyDescent="0.25">
      <c r="A195" s="8" t="s">
        <v>417</v>
      </c>
      <c r="B195" s="8">
        <v>0</v>
      </c>
    </row>
    <row r="196" spans="1:2" ht="45" x14ac:dyDescent="0.25">
      <c r="A196" s="8" t="s">
        <v>369</v>
      </c>
      <c r="B196" s="8">
        <v>0</v>
      </c>
    </row>
    <row r="197" spans="1:2" ht="30" x14ac:dyDescent="0.25">
      <c r="A197" s="8" t="s">
        <v>330</v>
      </c>
      <c r="B197" s="8">
        <v>0</v>
      </c>
    </row>
    <row r="198" spans="1:2" ht="30" x14ac:dyDescent="0.25">
      <c r="A198" s="8" t="s">
        <v>698</v>
      </c>
      <c r="B198" s="8">
        <v>0</v>
      </c>
    </row>
    <row r="199" spans="1:2" ht="30" x14ac:dyDescent="0.25">
      <c r="A199" s="8" t="s">
        <v>319</v>
      </c>
      <c r="B199" s="8">
        <v>0</v>
      </c>
    </row>
    <row r="200" spans="1:2" ht="30" x14ac:dyDescent="0.25">
      <c r="A200" s="8" t="s">
        <v>326</v>
      </c>
      <c r="B200" s="8">
        <v>0</v>
      </c>
    </row>
    <row r="201" spans="1:2" ht="30" x14ac:dyDescent="0.25">
      <c r="A201" s="8" t="s">
        <v>612</v>
      </c>
      <c r="B201" s="8">
        <v>0</v>
      </c>
    </row>
    <row r="202" spans="1:2" ht="30" x14ac:dyDescent="0.25">
      <c r="A202" s="8" t="s">
        <v>297</v>
      </c>
      <c r="B202" s="8">
        <v>-0.1</v>
      </c>
    </row>
    <row r="203" spans="1:2" ht="30" x14ac:dyDescent="0.25">
      <c r="A203" s="8" t="s">
        <v>342</v>
      </c>
      <c r="B203" s="8">
        <v>-0.1</v>
      </c>
    </row>
    <row r="204" spans="1:2" ht="30" x14ac:dyDescent="0.25">
      <c r="A204" s="8" t="s">
        <v>399</v>
      </c>
      <c r="B204" s="8">
        <v>-0.1</v>
      </c>
    </row>
    <row r="205" spans="1:2" ht="30" x14ac:dyDescent="0.25">
      <c r="A205" s="8" t="s">
        <v>434</v>
      </c>
      <c r="B205" s="8">
        <v>-0.1</v>
      </c>
    </row>
    <row r="206" spans="1:2" ht="30" x14ac:dyDescent="0.25">
      <c r="A206" s="8" t="s">
        <v>460</v>
      </c>
      <c r="B206" s="8">
        <v>-0.1</v>
      </c>
    </row>
    <row r="207" spans="1:2" ht="30" x14ac:dyDescent="0.25">
      <c r="A207" s="8" t="s">
        <v>139</v>
      </c>
      <c r="B207" s="8">
        <v>-0.1</v>
      </c>
    </row>
    <row r="208" spans="1:2" ht="30" x14ac:dyDescent="0.25">
      <c r="A208" s="8" t="s">
        <v>404</v>
      </c>
      <c r="B208" s="8">
        <v>-0.1</v>
      </c>
    </row>
    <row r="209" spans="1:2" ht="30" x14ac:dyDescent="0.25">
      <c r="A209" s="8" t="s">
        <v>201</v>
      </c>
      <c r="B209" s="8">
        <v>-0.1</v>
      </c>
    </row>
    <row r="210" spans="1:2" ht="45" x14ac:dyDescent="0.25">
      <c r="A210" s="8" t="s">
        <v>180</v>
      </c>
      <c r="B210" s="8">
        <v>-0.1</v>
      </c>
    </row>
    <row r="211" spans="1:2" ht="30" x14ac:dyDescent="0.25">
      <c r="A211" s="8" t="s">
        <v>257</v>
      </c>
      <c r="B211" s="8">
        <v>-0.1</v>
      </c>
    </row>
    <row r="212" spans="1:2" ht="45" x14ac:dyDescent="0.25">
      <c r="A212" s="8" t="s">
        <v>704</v>
      </c>
      <c r="B212" s="8">
        <v>-0.1</v>
      </c>
    </row>
    <row r="213" spans="1:2" ht="45" x14ac:dyDescent="0.25">
      <c r="A213" s="8" t="s">
        <v>635</v>
      </c>
      <c r="B213" s="8">
        <v>-0.1</v>
      </c>
    </row>
    <row r="214" spans="1:2" ht="30" x14ac:dyDescent="0.25">
      <c r="A214" s="8" t="s">
        <v>653</v>
      </c>
      <c r="B214" s="8">
        <v>-0.1</v>
      </c>
    </row>
    <row r="215" spans="1:2" ht="30" x14ac:dyDescent="0.25">
      <c r="A215" s="8" t="s">
        <v>604</v>
      </c>
      <c r="B215" s="8">
        <v>-0.1</v>
      </c>
    </row>
    <row r="216" spans="1:2" ht="30" x14ac:dyDescent="0.25">
      <c r="A216" s="8" t="s">
        <v>137</v>
      </c>
      <c r="B216" s="8">
        <v>-0.1</v>
      </c>
    </row>
    <row r="217" spans="1:2" ht="30" x14ac:dyDescent="0.25">
      <c r="A217" s="8" t="s">
        <v>63</v>
      </c>
      <c r="B217" s="8">
        <v>-0.1</v>
      </c>
    </row>
    <row r="218" spans="1:2" ht="30" x14ac:dyDescent="0.25">
      <c r="A218" s="8" t="s">
        <v>424</v>
      </c>
      <c r="B218" s="8">
        <v>-0.1</v>
      </c>
    </row>
    <row r="219" spans="1:2" ht="30" x14ac:dyDescent="0.25">
      <c r="A219" s="8" t="s">
        <v>372</v>
      </c>
      <c r="B219" s="8">
        <v>-0.1</v>
      </c>
    </row>
    <row r="220" spans="1:2" ht="30" x14ac:dyDescent="0.25">
      <c r="A220" s="8" t="s">
        <v>259</v>
      </c>
      <c r="B220" s="8">
        <v>-0.1</v>
      </c>
    </row>
    <row r="221" spans="1:2" ht="45" x14ac:dyDescent="0.25">
      <c r="A221" s="8" t="s">
        <v>147</v>
      </c>
      <c r="B221" s="8">
        <v>-0.1</v>
      </c>
    </row>
    <row r="222" spans="1:2" ht="30" x14ac:dyDescent="0.25">
      <c r="A222" s="8" t="s">
        <v>691</v>
      </c>
      <c r="B222" s="8">
        <v>-0.1</v>
      </c>
    </row>
    <row r="223" spans="1:2" ht="45" x14ac:dyDescent="0.25">
      <c r="A223" s="8" t="s">
        <v>171</v>
      </c>
      <c r="B223" s="8">
        <v>-0.1</v>
      </c>
    </row>
    <row r="224" spans="1:2" ht="30" x14ac:dyDescent="0.25">
      <c r="A224" s="8" t="s">
        <v>76</v>
      </c>
      <c r="B224" s="8">
        <v>-0.1</v>
      </c>
    </row>
    <row r="225" spans="1:2" ht="30" x14ac:dyDescent="0.25">
      <c r="A225" s="8" t="s">
        <v>193</v>
      </c>
      <c r="B225" s="8">
        <v>-0.1</v>
      </c>
    </row>
    <row r="226" spans="1:2" ht="30" x14ac:dyDescent="0.25">
      <c r="A226" s="8" t="s">
        <v>445</v>
      </c>
      <c r="B226" s="8">
        <v>-0.1</v>
      </c>
    </row>
    <row r="227" spans="1:2" ht="30" x14ac:dyDescent="0.25">
      <c r="A227" s="8" t="s">
        <v>350</v>
      </c>
      <c r="B227" s="8">
        <v>-0.1</v>
      </c>
    </row>
    <row r="228" spans="1:2" ht="30" x14ac:dyDescent="0.25">
      <c r="A228" s="8" t="s">
        <v>158</v>
      </c>
      <c r="B228" s="8">
        <v>-0.1</v>
      </c>
    </row>
    <row r="229" spans="1:2" ht="30" x14ac:dyDescent="0.25">
      <c r="A229" s="8" t="s">
        <v>606</v>
      </c>
      <c r="B229" s="8">
        <v>-0.2</v>
      </c>
    </row>
    <row r="230" spans="1:2" ht="30" x14ac:dyDescent="0.25">
      <c r="A230" s="8" t="s">
        <v>86</v>
      </c>
      <c r="B230" s="8">
        <v>-0.2</v>
      </c>
    </row>
    <row r="231" spans="1:2" ht="30" x14ac:dyDescent="0.25">
      <c r="A231" s="8" t="s">
        <v>412</v>
      </c>
      <c r="B231" s="8">
        <v>-0.2</v>
      </c>
    </row>
    <row r="232" spans="1:2" ht="30" x14ac:dyDescent="0.25">
      <c r="A232" s="8" t="s">
        <v>719</v>
      </c>
      <c r="B232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9181F7042B64EBF612227B7CE6A09" ma:contentTypeVersion="5" ma:contentTypeDescription="Create a new document." ma:contentTypeScope="" ma:versionID="4fb4e2f6bd38eaffe2562dd79a54bdc6">
  <xsd:schema xmlns:xsd="http://www.w3.org/2001/XMLSchema" xmlns:xs="http://www.w3.org/2001/XMLSchema" xmlns:p="http://schemas.microsoft.com/office/2006/metadata/properties" xmlns:ns3="d4931024-a084-4914-94f4-d331a6068355" targetNamespace="http://schemas.microsoft.com/office/2006/metadata/properties" ma:root="true" ma:fieldsID="28e3e6323a20aa26fb8468ce2ba7e1d1" ns3:_="">
    <xsd:import namespace="d4931024-a084-4914-94f4-d331a6068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1024-a084-4914-94f4-d331a6068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931024-a084-4914-94f4-d331a60683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484A91-C747-44A1-99F6-24C823008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31024-a084-4914-94f4-d331a6068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3F954A-B80D-4B1D-80F2-3DD3275BFAF2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4931024-a084-4914-94f4-d331a6068355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47CCD34-DABE-47D0-B102-B327479783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Charts</vt:lpstr>
      <vt:lpstr>Player Stats</vt:lpstr>
      <vt:lpstr>Salary Data</vt:lpstr>
      <vt:lpstr>VORP Data</vt:lpstr>
      <vt:lpstr>Playoff VORP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Shi</cp:lastModifiedBy>
  <dcterms:created xsi:type="dcterms:W3CDTF">2026-09-17T03:05:11Z</dcterms:created>
  <dcterms:modified xsi:type="dcterms:W3CDTF">2026-09-18T09:31:10Z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0x0101002AE9181F7042B64EBF612227B7CE6A09</vt:lpwstr>
  </property>
</Properties>
</file>